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twonlineuk-my.sharepoint.com/personal/aj_vickersmith_towerswatson_com/Documents/Documents/CP2/Exam writing/2023/April P1 (Andrew 2022)/"/>
    </mc:Choice>
  </mc:AlternateContent>
  <xr:revisionPtr revIDLastSave="7" documentId="13_ncr:1_{A6092A91-8103-4700-A75B-A35E0E89B60B}" xr6:coauthVersionLast="46" xr6:coauthVersionMax="46" xr10:uidLastSave="{CC39C38A-577B-492D-AD8E-7404DEFD035B}"/>
  <bookViews>
    <workbookView xWindow="-110" yWindow="-110" windowWidth="19420" windowHeight="10420" firstSheet="2" activeTab="8" xr2:uid="{00000000-000D-0000-FFFF-FFFF00000000}"/>
  </bookViews>
  <sheets>
    <sheet name="Raw data (base scenario)" sheetId="25" r:id="rId1"/>
    <sheet name="Raw data (alternative scenario)" sheetId="23" r:id="rId2"/>
    <sheet name="Data_checks" sheetId="26" r:id="rId3"/>
    <sheet name="Clean_data" sheetId="27" r:id="rId4"/>
    <sheet name="Parameters" sheetId="9" r:id="rId5"/>
    <sheet name="Base Scenario" sheetId="24" r:id="rId6"/>
    <sheet name="Alt Scenario_1" sheetId="29" r:id="rId7"/>
    <sheet name="Alt Scenario_1 (alt)" sheetId="17" state="hidden" r:id="rId8"/>
    <sheet name="Alt Scenario_2" sheetId="30" r:id="rId9"/>
    <sheet name="Charts" sheetId="15" r:id="rId10"/>
    <sheet name="Base Scenario alt timing" sheetId="33" r:id="rId11"/>
    <sheet name="Alt Scenario_1 alt timing" sheetId="34" r:id="rId12"/>
    <sheet name="Alt Scenario_2 alt timing" sheetId="35" r:id="rId13"/>
    <sheet name="Base Scenario (alt)" sheetId="3" r:id="rId14"/>
    <sheet name="Base Scenario (alt) Alt scen 1" sheetId="31" r:id="rId15"/>
    <sheet name="Base Scenario (alt) Alt scen 2" sheetId="32" r:id="rId16"/>
    <sheet name="Alt Scenario_2 (alt)" sheetId="22" state="hidden" r:id="rId17"/>
  </sheets>
  <definedNames>
    <definedName name="_xlnm._FilterDatabase" localSheetId="3" hidden="1">Clean_data!$B$8:$D$4007</definedName>
    <definedName name="_xlnm._FilterDatabase" localSheetId="2" hidden="1">Data_checks!$B$14:$H$12017</definedName>
    <definedName name="_xlnm._FilterDatabase" localSheetId="0" hidden="1">'Raw data (base scenario)'!$D$7:$D$4009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9" i="30" l="1"/>
  <c r="N12014" i="26"/>
  <c r="N6810" i="26"/>
  <c r="O6810" i="26"/>
  <c r="P6810" i="26"/>
  <c r="N6811" i="26"/>
  <c r="O6811" i="26"/>
  <c r="P6811" i="26"/>
  <c r="N6812" i="26"/>
  <c r="O6812" i="26"/>
  <c r="P6812" i="26"/>
  <c r="N6813" i="26"/>
  <c r="O6813" i="26"/>
  <c r="P6813" i="26"/>
  <c r="N6814" i="26"/>
  <c r="O6814" i="26"/>
  <c r="P6814" i="26"/>
  <c r="N6815" i="26"/>
  <c r="O6815" i="26"/>
  <c r="P6815" i="26"/>
  <c r="N6816" i="26"/>
  <c r="O6816" i="26"/>
  <c r="P6816" i="26"/>
  <c r="N6817" i="26"/>
  <c r="O6817" i="26"/>
  <c r="P6817" i="26"/>
  <c r="N6818" i="26"/>
  <c r="O6818" i="26"/>
  <c r="P6818" i="26"/>
  <c r="N6819" i="26"/>
  <c r="O6819" i="26"/>
  <c r="P6819" i="26"/>
  <c r="N6820" i="26"/>
  <c r="O6820" i="26"/>
  <c r="P6820" i="26"/>
  <c r="N6821" i="26"/>
  <c r="O6821" i="26"/>
  <c r="P6821" i="26"/>
  <c r="N6822" i="26"/>
  <c r="O6822" i="26"/>
  <c r="P6822" i="26"/>
  <c r="N6823" i="26"/>
  <c r="O6823" i="26"/>
  <c r="P6823" i="26"/>
  <c r="N6824" i="26"/>
  <c r="O6824" i="26"/>
  <c r="P6824" i="26"/>
  <c r="N6825" i="26"/>
  <c r="O6825" i="26"/>
  <c r="P6825" i="26"/>
  <c r="N6826" i="26"/>
  <c r="O6826" i="26"/>
  <c r="P6826" i="26"/>
  <c r="N6827" i="26"/>
  <c r="O6827" i="26"/>
  <c r="P6827" i="26"/>
  <c r="N6828" i="26"/>
  <c r="O6828" i="26"/>
  <c r="P6828" i="26"/>
  <c r="N6829" i="26"/>
  <c r="O6829" i="26"/>
  <c r="P6829" i="26"/>
  <c r="N6830" i="26"/>
  <c r="O6830" i="26"/>
  <c r="P6830" i="26"/>
  <c r="N6831" i="26"/>
  <c r="O6831" i="26"/>
  <c r="P6831" i="26"/>
  <c r="N6832" i="26"/>
  <c r="O6832" i="26"/>
  <c r="P6832" i="26"/>
  <c r="N6833" i="26"/>
  <c r="O6833" i="26"/>
  <c r="P6833" i="26"/>
  <c r="N6834" i="26"/>
  <c r="O6834" i="26"/>
  <c r="P6834" i="26"/>
  <c r="N6835" i="26"/>
  <c r="O6835" i="26"/>
  <c r="P6835" i="26"/>
  <c r="N6836" i="26"/>
  <c r="O6836" i="26"/>
  <c r="P6836" i="26"/>
  <c r="N6837" i="26"/>
  <c r="O6837" i="26"/>
  <c r="P6837" i="26"/>
  <c r="N6838" i="26"/>
  <c r="O6838" i="26"/>
  <c r="P6838" i="26"/>
  <c r="N6839" i="26"/>
  <c r="O6839" i="26"/>
  <c r="P6839" i="26"/>
  <c r="N6840" i="26"/>
  <c r="O6840" i="26"/>
  <c r="P6840" i="26"/>
  <c r="N6841" i="26"/>
  <c r="O6841" i="26"/>
  <c r="P6841" i="26"/>
  <c r="N6842" i="26"/>
  <c r="O6842" i="26"/>
  <c r="P6842" i="26"/>
  <c r="N6843" i="26"/>
  <c r="O6843" i="26"/>
  <c r="P6843" i="26"/>
  <c r="N6844" i="26"/>
  <c r="O6844" i="26"/>
  <c r="P6844" i="26"/>
  <c r="N6845" i="26"/>
  <c r="O6845" i="26"/>
  <c r="P6845" i="26"/>
  <c r="N6846" i="26"/>
  <c r="O6846" i="26"/>
  <c r="P6846" i="26"/>
  <c r="N6847" i="26"/>
  <c r="O6847" i="26"/>
  <c r="P6847" i="26"/>
  <c r="N6848" i="26"/>
  <c r="O6848" i="26"/>
  <c r="P6848" i="26"/>
  <c r="N6849" i="26"/>
  <c r="O6849" i="26"/>
  <c r="P6849" i="26"/>
  <c r="N6850" i="26"/>
  <c r="O6850" i="26"/>
  <c r="P6850" i="26"/>
  <c r="N6851" i="26"/>
  <c r="O6851" i="26"/>
  <c r="P6851" i="26"/>
  <c r="N6852" i="26"/>
  <c r="O6852" i="26"/>
  <c r="P6852" i="26"/>
  <c r="N6853" i="26"/>
  <c r="O6853" i="26"/>
  <c r="P6853" i="26"/>
  <c r="N6854" i="26"/>
  <c r="O6854" i="26"/>
  <c r="P6854" i="26"/>
  <c r="N6855" i="26"/>
  <c r="O6855" i="26"/>
  <c r="P6855" i="26"/>
  <c r="N6856" i="26"/>
  <c r="O6856" i="26"/>
  <c r="P6856" i="26"/>
  <c r="N6857" i="26"/>
  <c r="O6857" i="26"/>
  <c r="P6857" i="26"/>
  <c r="N6858" i="26"/>
  <c r="O6858" i="26"/>
  <c r="P6858" i="26"/>
  <c r="N6859" i="26"/>
  <c r="O6859" i="26"/>
  <c r="P6859" i="26"/>
  <c r="N6860" i="26"/>
  <c r="O6860" i="26"/>
  <c r="P6860" i="26"/>
  <c r="N6861" i="26"/>
  <c r="O6861" i="26"/>
  <c r="P6861" i="26"/>
  <c r="N6862" i="26"/>
  <c r="O6862" i="26"/>
  <c r="P6862" i="26"/>
  <c r="N6863" i="26"/>
  <c r="O6863" i="26"/>
  <c r="P6863" i="26"/>
  <c r="N6864" i="26"/>
  <c r="O6864" i="26"/>
  <c r="P6864" i="26"/>
  <c r="N6865" i="26"/>
  <c r="O6865" i="26"/>
  <c r="P6865" i="26"/>
  <c r="N6866" i="26"/>
  <c r="O6866" i="26"/>
  <c r="P6866" i="26"/>
  <c r="N6867" i="26"/>
  <c r="O6867" i="26"/>
  <c r="P6867" i="26"/>
  <c r="N6868" i="26"/>
  <c r="O6868" i="26"/>
  <c r="P6868" i="26"/>
  <c r="N6869" i="26"/>
  <c r="O6869" i="26"/>
  <c r="P6869" i="26"/>
  <c r="N6870" i="26"/>
  <c r="O6870" i="26"/>
  <c r="P6870" i="26"/>
  <c r="N6871" i="26"/>
  <c r="O6871" i="26"/>
  <c r="P6871" i="26"/>
  <c r="N6872" i="26"/>
  <c r="O6872" i="26"/>
  <c r="P6872" i="26"/>
  <c r="N6873" i="26"/>
  <c r="O6873" i="26"/>
  <c r="P6873" i="26"/>
  <c r="N6874" i="26"/>
  <c r="O6874" i="26"/>
  <c r="P6874" i="26"/>
  <c r="N6875" i="26"/>
  <c r="O6875" i="26"/>
  <c r="P6875" i="26"/>
  <c r="N6876" i="26"/>
  <c r="O6876" i="26"/>
  <c r="P6876" i="26"/>
  <c r="N6877" i="26"/>
  <c r="O6877" i="26"/>
  <c r="P6877" i="26"/>
  <c r="N6878" i="26"/>
  <c r="O6878" i="26"/>
  <c r="P6878" i="26"/>
  <c r="N6879" i="26"/>
  <c r="O6879" i="26"/>
  <c r="P6879" i="26"/>
  <c r="N6880" i="26"/>
  <c r="O6880" i="26"/>
  <c r="P6880" i="26"/>
  <c r="N6881" i="26"/>
  <c r="O6881" i="26"/>
  <c r="P6881" i="26"/>
  <c r="N6882" i="26"/>
  <c r="O6882" i="26"/>
  <c r="P6882" i="26"/>
  <c r="N6883" i="26"/>
  <c r="O6883" i="26"/>
  <c r="P6883" i="26"/>
  <c r="N6884" i="26"/>
  <c r="O6884" i="26"/>
  <c r="P6884" i="26"/>
  <c r="N6885" i="26"/>
  <c r="O6885" i="26"/>
  <c r="P6885" i="26"/>
  <c r="N6886" i="26"/>
  <c r="O6886" i="26"/>
  <c r="P6886" i="26"/>
  <c r="N6887" i="26"/>
  <c r="O6887" i="26"/>
  <c r="P6887" i="26"/>
  <c r="N6888" i="26"/>
  <c r="O6888" i="26"/>
  <c r="P6888" i="26"/>
  <c r="N6889" i="26"/>
  <c r="O6889" i="26"/>
  <c r="P6889" i="26"/>
  <c r="N6890" i="26"/>
  <c r="O6890" i="26"/>
  <c r="P6890" i="26"/>
  <c r="N6891" i="26"/>
  <c r="O6891" i="26"/>
  <c r="P6891" i="26"/>
  <c r="N6892" i="26"/>
  <c r="O6892" i="26"/>
  <c r="P6892" i="26"/>
  <c r="N6893" i="26"/>
  <c r="O6893" i="26"/>
  <c r="P6893" i="26"/>
  <c r="N6894" i="26"/>
  <c r="O6894" i="26"/>
  <c r="P6894" i="26"/>
  <c r="N6895" i="26"/>
  <c r="O6895" i="26"/>
  <c r="P6895" i="26"/>
  <c r="N6896" i="26"/>
  <c r="O6896" i="26"/>
  <c r="P6896" i="26"/>
  <c r="N6897" i="26"/>
  <c r="O6897" i="26"/>
  <c r="P6897" i="26"/>
  <c r="N6898" i="26"/>
  <c r="O6898" i="26"/>
  <c r="P6898" i="26"/>
  <c r="N6899" i="26"/>
  <c r="O6899" i="26"/>
  <c r="P6899" i="26"/>
  <c r="N6900" i="26"/>
  <c r="O6900" i="26"/>
  <c r="P6900" i="26"/>
  <c r="N6901" i="26"/>
  <c r="O6901" i="26"/>
  <c r="P6901" i="26"/>
  <c r="N6902" i="26"/>
  <c r="O6902" i="26"/>
  <c r="P6902" i="26"/>
  <c r="N6903" i="26"/>
  <c r="O6903" i="26"/>
  <c r="P6903" i="26"/>
  <c r="N6904" i="26"/>
  <c r="O6904" i="26"/>
  <c r="P6904" i="26"/>
  <c r="N6905" i="26"/>
  <c r="O6905" i="26"/>
  <c r="P6905" i="26"/>
  <c r="N6906" i="26"/>
  <c r="O6906" i="26"/>
  <c r="P6906" i="26"/>
  <c r="N6907" i="26"/>
  <c r="O6907" i="26"/>
  <c r="P6907" i="26"/>
  <c r="N6908" i="26"/>
  <c r="O6908" i="26"/>
  <c r="P6908" i="26"/>
  <c r="N6909" i="26"/>
  <c r="O6909" i="26"/>
  <c r="P6909" i="26"/>
  <c r="N6910" i="26"/>
  <c r="O6910" i="26"/>
  <c r="P6910" i="26"/>
  <c r="N6911" i="26"/>
  <c r="O6911" i="26"/>
  <c r="P6911" i="26"/>
  <c r="N6912" i="26"/>
  <c r="O6912" i="26"/>
  <c r="P6912" i="26"/>
  <c r="N6913" i="26"/>
  <c r="O6913" i="26"/>
  <c r="P6913" i="26"/>
  <c r="N6914" i="26"/>
  <c r="O6914" i="26"/>
  <c r="P6914" i="26"/>
  <c r="N6915" i="26"/>
  <c r="O6915" i="26"/>
  <c r="P6915" i="26"/>
  <c r="N6916" i="26"/>
  <c r="O6916" i="26"/>
  <c r="P6916" i="26"/>
  <c r="N6917" i="26"/>
  <c r="O6917" i="26"/>
  <c r="P6917" i="26"/>
  <c r="N6918" i="26"/>
  <c r="O6918" i="26"/>
  <c r="P6918" i="26"/>
  <c r="N6919" i="26"/>
  <c r="O6919" i="26"/>
  <c r="P6919" i="26"/>
  <c r="N6920" i="26"/>
  <c r="O6920" i="26"/>
  <c r="P6920" i="26"/>
  <c r="N6921" i="26"/>
  <c r="O6921" i="26"/>
  <c r="P6921" i="26"/>
  <c r="N6922" i="26"/>
  <c r="O6922" i="26"/>
  <c r="P6922" i="26"/>
  <c r="N6923" i="26"/>
  <c r="O6923" i="26"/>
  <c r="P6923" i="26"/>
  <c r="N6924" i="26"/>
  <c r="O6924" i="26"/>
  <c r="P6924" i="26"/>
  <c r="N6925" i="26"/>
  <c r="O6925" i="26"/>
  <c r="P6925" i="26"/>
  <c r="N6926" i="26"/>
  <c r="O6926" i="26"/>
  <c r="P6926" i="26"/>
  <c r="N6927" i="26"/>
  <c r="O6927" i="26"/>
  <c r="P6927" i="26"/>
  <c r="N6928" i="26"/>
  <c r="O6928" i="26"/>
  <c r="P6928" i="26"/>
  <c r="N6929" i="26"/>
  <c r="O6929" i="26"/>
  <c r="P6929" i="26"/>
  <c r="N6930" i="26"/>
  <c r="O6930" i="26"/>
  <c r="P6930" i="26"/>
  <c r="N6931" i="26"/>
  <c r="O6931" i="26"/>
  <c r="P6931" i="26"/>
  <c r="N6932" i="26"/>
  <c r="O6932" i="26"/>
  <c r="P6932" i="26"/>
  <c r="N6933" i="26"/>
  <c r="O6933" i="26"/>
  <c r="P6933" i="26"/>
  <c r="N6934" i="26"/>
  <c r="O6934" i="26"/>
  <c r="P6934" i="26"/>
  <c r="N6935" i="26"/>
  <c r="O6935" i="26"/>
  <c r="P6935" i="26"/>
  <c r="N6936" i="26"/>
  <c r="O6936" i="26"/>
  <c r="P6936" i="26"/>
  <c r="N6937" i="26"/>
  <c r="O6937" i="26"/>
  <c r="P6937" i="26"/>
  <c r="N6938" i="26"/>
  <c r="O6938" i="26"/>
  <c r="P6938" i="26"/>
  <c r="N6939" i="26"/>
  <c r="O6939" i="26"/>
  <c r="P6939" i="26"/>
  <c r="N6940" i="26"/>
  <c r="O6940" i="26"/>
  <c r="P6940" i="26"/>
  <c r="N6941" i="26"/>
  <c r="O6941" i="26"/>
  <c r="P6941" i="26"/>
  <c r="N6942" i="26"/>
  <c r="O6942" i="26"/>
  <c r="P6942" i="26"/>
  <c r="N6943" i="26"/>
  <c r="O6943" i="26"/>
  <c r="P6943" i="26"/>
  <c r="N6944" i="26"/>
  <c r="O6944" i="26"/>
  <c r="P6944" i="26"/>
  <c r="N6945" i="26"/>
  <c r="O6945" i="26"/>
  <c r="P6945" i="26"/>
  <c r="N6946" i="26"/>
  <c r="O6946" i="26"/>
  <c r="P6946" i="26"/>
  <c r="N6947" i="26"/>
  <c r="O6947" i="26"/>
  <c r="P6947" i="26"/>
  <c r="N6948" i="26"/>
  <c r="O6948" i="26"/>
  <c r="P6948" i="26"/>
  <c r="N6949" i="26"/>
  <c r="O6949" i="26"/>
  <c r="P6949" i="26"/>
  <c r="N6950" i="26"/>
  <c r="O6950" i="26"/>
  <c r="P6950" i="26"/>
  <c r="N6951" i="26"/>
  <c r="O6951" i="26"/>
  <c r="P6951" i="26"/>
  <c r="N6952" i="26"/>
  <c r="O6952" i="26"/>
  <c r="P6952" i="26"/>
  <c r="N6953" i="26"/>
  <c r="O6953" i="26"/>
  <c r="P6953" i="26"/>
  <c r="N6954" i="26"/>
  <c r="O6954" i="26"/>
  <c r="P6954" i="26"/>
  <c r="N6955" i="26"/>
  <c r="O6955" i="26"/>
  <c r="P6955" i="26"/>
  <c r="N6956" i="26"/>
  <c r="O6956" i="26"/>
  <c r="P6956" i="26"/>
  <c r="N6957" i="26"/>
  <c r="O6957" i="26"/>
  <c r="P6957" i="26"/>
  <c r="N6958" i="26"/>
  <c r="O6958" i="26"/>
  <c r="P6958" i="26"/>
  <c r="N6959" i="26"/>
  <c r="O6959" i="26"/>
  <c r="P6959" i="26"/>
  <c r="N6960" i="26"/>
  <c r="O6960" i="26"/>
  <c r="P6960" i="26"/>
  <c r="N6961" i="26"/>
  <c r="O6961" i="26"/>
  <c r="P6961" i="26"/>
  <c r="N6962" i="26"/>
  <c r="O6962" i="26"/>
  <c r="P6962" i="26"/>
  <c r="N6963" i="26"/>
  <c r="O6963" i="26"/>
  <c r="P6963" i="26"/>
  <c r="N6964" i="26"/>
  <c r="O6964" i="26"/>
  <c r="P6964" i="26"/>
  <c r="N6965" i="26"/>
  <c r="O6965" i="26"/>
  <c r="P6965" i="26"/>
  <c r="N6966" i="26"/>
  <c r="O6966" i="26"/>
  <c r="P6966" i="26"/>
  <c r="N6967" i="26"/>
  <c r="O6967" i="26"/>
  <c r="P6967" i="26"/>
  <c r="N6968" i="26"/>
  <c r="O6968" i="26"/>
  <c r="P6968" i="26"/>
  <c r="N6969" i="26"/>
  <c r="O6969" i="26"/>
  <c r="P6969" i="26"/>
  <c r="N6970" i="26"/>
  <c r="O6970" i="26"/>
  <c r="P6970" i="26"/>
  <c r="N6971" i="26"/>
  <c r="O6971" i="26"/>
  <c r="P6971" i="26"/>
  <c r="N6972" i="26"/>
  <c r="O6972" i="26"/>
  <c r="P6972" i="26"/>
  <c r="N6973" i="26"/>
  <c r="O6973" i="26"/>
  <c r="P6973" i="26"/>
  <c r="N6974" i="26"/>
  <c r="O6974" i="26"/>
  <c r="P6974" i="26"/>
  <c r="N6975" i="26"/>
  <c r="O6975" i="26"/>
  <c r="P6975" i="26"/>
  <c r="N6976" i="26"/>
  <c r="O6976" i="26"/>
  <c r="P6976" i="26"/>
  <c r="N6977" i="26"/>
  <c r="O6977" i="26"/>
  <c r="P6977" i="26"/>
  <c r="N6978" i="26"/>
  <c r="O6978" i="26"/>
  <c r="P6978" i="26"/>
  <c r="N6979" i="26"/>
  <c r="O6979" i="26"/>
  <c r="P6979" i="26"/>
  <c r="N6980" i="26"/>
  <c r="O6980" i="26"/>
  <c r="P6980" i="26"/>
  <c r="N6981" i="26"/>
  <c r="O6981" i="26"/>
  <c r="P6981" i="26"/>
  <c r="N6982" i="26"/>
  <c r="O6982" i="26"/>
  <c r="P6982" i="26"/>
  <c r="N6983" i="26"/>
  <c r="O6983" i="26"/>
  <c r="P6983" i="26"/>
  <c r="N6984" i="26"/>
  <c r="O6984" i="26"/>
  <c r="P6984" i="26"/>
  <c r="N6985" i="26"/>
  <c r="O6985" i="26"/>
  <c r="P6985" i="26"/>
  <c r="N6986" i="26"/>
  <c r="O6986" i="26"/>
  <c r="P6986" i="26"/>
  <c r="N6987" i="26"/>
  <c r="O6987" i="26"/>
  <c r="P6987" i="26"/>
  <c r="N6988" i="26"/>
  <c r="O6988" i="26"/>
  <c r="P6988" i="26"/>
  <c r="N6989" i="26"/>
  <c r="O6989" i="26"/>
  <c r="P6989" i="26"/>
  <c r="N6990" i="26"/>
  <c r="O6990" i="26"/>
  <c r="P6990" i="26"/>
  <c r="N6991" i="26"/>
  <c r="O6991" i="26"/>
  <c r="P6991" i="26"/>
  <c r="N6992" i="26"/>
  <c r="O6992" i="26"/>
  <c r="P6992" i="26"/>
  <c r="N6993" i="26"/>
  <c r="O6993" i="26"/>
  <c r="P6993" i="26"/>
  <c r="N6994" i="26"/>
  <c r="O6994" i="26"/>
  <c r="P6994" i="26"/>
  <c r="N6995" i="26"/>
  <c r="O6995" i="26"/>
  <c r="P6995" i="26"/>
  <c r="N6996" i="26"/>
  <c r="O6996" i="26"/>
  <c r="P6996" i="26"/>
  <c r="N6997" i="26"/>
  <c r="O6997" i="26"/>
  <c r="P6997" i="26"/>
  <c r="N6998" i="26"/>
  <c r="O6998" i="26"/>
  <c r="P6998" i="26"/>
  <c r="N6999" i="26"/>
  <c r="O6999" i="26"/>
  <c r="P6999" i="26"/>
  <c r="N7000" i="26"/>
  <c r="O7000" i="26"/>
  <c r="P7000" i="26"/>
  <c r="N7001" i="26"/>
  <c r="O7001" i="26"/>
  <c r="P7001" i="26"/>
  <c r="N7002" i="26"/>
  <c r="O7002" i="26"/>
  <c r="P7002" i="26"/>
  <c r="N7003" i="26"/>
  <c r="O7003" i="26"/>
  <c r="P7003" i="26"/>
  <c r="N7004" i="26"/>
  <c r="O7004" i="26"/>
  <c r="P7004" i="26"/>
  <c r="N7005" i="26"/>
  <c r="O7005" i="26"/>
  <c r="P7005" i="26"/>
  <c r="N7006" i="26"/>
  <c r="O7006" i="26"/>
  <c r="P7006" i="26"/>
  <c r="N7007" i="26"/>
  <c r="O7007" i="26"/>
  <c r="P7007" i="26"/>
  <c r="N7008" i="26"/>
  <c r="O7008" i="26"/>
  <c r="P7008" i="26"/>
  <c r="N7009" i="26"/>
  <c r="O7009" i="26"/>
  <c r="P7009" i="26"/>
  <c r="N7010" i="26"/>
  <c r="O7010" i="26"/>
  <c r="P7010" i="26"/>
  <c r="N7011" i="26"/>
  <c r="O7011" i="26"/>
  <c r="P7011" i="26"/>
  <c r="N7012" i="26"/>
  <c r="O7012" i="26"/>
  <c r="P7012" i="26"/>
  <c r="N7013" i="26"/>
  <c r="O7013" i="26"/>
  <c r="P7013" i="26"/>
  <c r="N7014" i="26"/>
  <c r="O7014" i="26"/>
  <c r="P7014" i="26"/>
  <c r="N7015" i="26"/>
  <c r="O7015" i="26"/>
  <c r="P7015" i="26"/>
  <c r="N7016" i="26"/>
  <c r="O7016" i="26"/>
  <c r="P7016" i="26"/>
  <c r="N7017" i="26"/>
  <c r="O7017" i="26"/>
  <c r="P7017" i="26"/>
  <c r="N7018" i="26"/>
  <c r="O7018" i="26"/>
  <c r="P7018" i="26"/>
  <c r="N7019" i="26"/>
  <c r="O7019" i="26"/>
  <c r="P7019" i="26"/>
  <c r="N7020" i="26"/>
  <c r="O7020" i="26"/>
  <c r="P7020" i="26"/>
  <c r="N7021" i="26"/>
  <c r="O7021" i="26"/>
  <c r="P7021" i="26"/>
  <c r="N7022" i="26"/>
  <c r="O7022" i="26"/>
  <c r="P7022" i="26"/>
  <c r="N7023" i="26"/>
  <c r="O7023" i="26"/>
  <c r="P7023" i="26"/>
  <c r="N7024" i="26"/>
  <c r="O7024" i="26"/>
  <c r="P7024" i="26"/>
  <c r="N7025" i="26"/>
  <c r="O7025" i="26"/>
  <c r="P7025" i="26"/>
  <c r="N7026" i="26"/>
  <c r="O7026" i="26"/>
  <c r="P7026" i="26"/>
  <c r="N7027" i="26"/>
  <c r="O7027" i="26"/>
  <c r="P7027" i="26"/>
  <c r="N7028" i="26"/>
  <c r="O7028" i="26"/>
  <c r="P7028" i="26"/>
  <c r="N7029" i="26"/>
  <c r="O7029" i="26"/>
  <c r="P7029" i="26"/>
  <c r="N7030" i="26"/>
  <c r="O7030" i="26"/>
  <c r="P7030" i="26"/>
  <c r="N7031" i="26"/>
  <c r="O7031" i="26"/>
  <c r="P7031" i="26"/>
  <c r="N7032" i="26"/>
  <c r="O7032" i="26"/>
  <c r="P7032" i="26"/>
  <c r="N7033" i="26"/>
  <c r="O7033" i="26"/>
  <c r="P7033" i="26"/>
  <c r="N7034" i="26"/>
  <c r="O7034" i="26"/>
  <c r="P7034" i="26"/>
  <c r="N7035" i="26"/>
  <c r="O7035" i="26"/>
  <c r="P7035" i="26"/>
  <c r="N7036" i="26"/>
  <c r="O7036" i="26"/>
  <c r="P7036" i="26"/>
  <c r="N7037" i="26"/>
  <c r="O7037" i="26"/>
  <c r="P7037" i="26"/>
  <c r="N7038" i="26"/>
  <c r="O7038" i="26"/>
  <c r="P7038" i="26"/>
  <c r="N7039" i="26"/>
  <c r="O7039" i="26"/>
  <c r="P7039" i="26"/>
  <c r="N7040" i="26"/>
  <c r="O7040" i="26"/>
  <c r="P7040" i="26"/>
  <c r="N7041" i="26"/>
  <c r="O7041" i="26"/>
  <c r="P7041" i="26"/>
  <c r="N7042" i="26"/>
  <c r="O7042" i="26"/>
  <c r="P7042" i="26"/>
  <c r="N7043" i="26"/>
  <c r="O7043" i="26"/>
  <c r="P7043" i="26"/>
  <c r="N7044" i="26"/>
  <c r="O7044" i="26"/>
  <c r="P7044" i="26"/>
  <c r="N7045" i="26"/>
  <c r="O7045" i="26"/>
  <c r="P7045" i="26"/>
  <c r="N7046" i="26"/>
  <c r="O7046" i="26"/>
  <c r="P7046" i="26"/>
  <c r="N7047" i="26"/>
  <c r="O7047" i="26"/>
  <c r="P7047" i="26"/>
  <c r="N7048" i="26"/>
  <c r="O7048" i="26"/>
  <c r="P7048" i="26"/>
  <c r="N7049" i="26"/>
  <c r="O7049" i="26"/>
  <c r="P7049" i="26"/>
  <c r="N7050" i="26"/>
  <c r="O7050" i="26"/>
  <c r="P7050" i="26"/>
  <c r="N7051" i="26"/>
  <c r="O7051" i="26"/>
  <c r="P7051" i="26"/>
  <c r="N7052" i="26"/>
  <c r="O7052" i="26"/>
  <c r="P7052" i="26"/>
  <c r="N7053" i="26"/>
  <c r="O7053" i="26"/>
  <c r="P7053" i="26"/>
  <c r="N7054" i="26"/>
  <c r="O7054" i="26"/>
  <c r="P7054" i="26"/>
  <c r="N7055" i="26"/>
  <c r="O7055" i="26"/>
  <c r="P7055" i="26"/>
  <c r="N7056" i="26"/>
  <c r="O7056" i="26"/>
  <c r="P7056" i="26"/>
  <c r="N7057" i="26"/>
  <c r="O7057" i="26"/>
  <c r="P7057" i="26"/>
  <c r="N7058" i="26"/>
  <c r="O7058" i="26"/>
  <c r="P7058" i="26"/>
  <c r="N7059" i="26"/>
  <c r="O7059" i="26"/>
  <c r="P7059" i="26"/>
  <c r="N7060" i="26"/>
  <c r="O7060" i="26"/>
  <c r="P7060" i="26"/>
  <c r="N7061" i="26"/>
  <c r="O7061" i="26"/>
  <c r="P7061" i="26"/>
  <c r="N7062" i="26"/>
  <c r="O7062" i="26"/>
  <c r="P7062" i="26"/>
  <c r="N7063" i="26"/>
  <c r="O7063" i="26"/>
  <c r="P7063" i="26"/>
  <c r="N7064" i="26"/>
  <c r="O7064" i="26"/>
  <c r="P7064" i="26"/>
  <c r="N7065" i="26"/>
  <c r="O7065" i="26"/>
  <c r="P7065" i="26"/>
  <c r="N7066" i="26"/>
  <c r="O7066" i="26"/>
  <c r="P7066" i="26"/>
  <c r="N7067" i="26"/>
  <c r="O7067" i="26"/>
  <c r="P7067" i="26"/>
  <c r="N7068" i="26"/>
  <c r="O7068" i="26"/>
  <c r="P7068" i="26"/>
  <c r="N7069" i="26"/>
  <c r="O7069" i="26"/>
  <c r="P7069" i="26"/>
  <c r="N7070" i="26"/>
  <c r="O7070" i="26"/>
  <c r="P7070" i="26"/>
  <c r="N7071" i="26"/>
  <c r="O7071" i="26"/>
  <c r="P7071" i="26"/>
  <c r="N7072" i="26"/>
  <c r="O7072" i="26"/>
  <c r="P7072" i="26"/>
  <c r="N7073" i="26"/>
  <c r="O7073" i="26"/>
  <c r="P7073" i="26"/>
  <c r="N7074" i="26"/>
  <c r="O7074" i="26"/>
  <c r="P7074" i="26"/>
  <c r="N7075" i="26"/>
  <c r="O7075" i="26"/>
  <c r="P7075" i="26"/>
  <c r="N7076" i="26"/>
  <c r="O7076" i="26"/>
  <c r="P7076" i="26"/>
  <c r="N7077" i="26"/>
  <c r="O7077" i="26"/>
  <c r="P7077" i="26"/>
  <c r="N7078" i="26"/>
  <c r="O7078" i="26"/>
  <c r="P7078" i="26"/>
  <c r="N7079" i="26"/>
  <c r="O7079" i="26"/>
  <c r="P7079" i="26"/>
  <c r="N7080" i="26"/>
  <c r="O7080" i="26"/>
  <c r="P7080" i="26"/>
  <c r="N7081" i="26"/>
  <c r="O7081" i="26"/>
  <c r="P7081" i="26"/>
  <c r="N7082" i="26"/>
  <c r="O7082" i="26"/>
  <c r="P7082" i="26"/>
  <c r="N7083" i="26"/>
  <c r="O7083" i="26"/>
  <c r="P7083" i="26"/>
  <c r="N7084" i="26"/>
  <c r="O7084" i="26"/>
  <c r="P7084" i="26"/>
  <c r="N7085" i="26"/>
  <c r="O7085" i="26"/>
  <c r="P7085" i="26"/>
  <c r="N7086" i="26"/>
  <c r="O7086" i="26"/>
  <c r="P7086" i="26"/>
  <c r="N7087" i="26"/>
  <c r="O7087" i="26"/>
  <c r="P7087" i="26"/>
  <c r="N7088" i="26"/>
  <c r="O7088" i="26"/>
  <c r="P7088" i="26"/>
  <c r="N7089" i="26"/>
  <c r="O7089" i="26"/>
  <c r="P7089" i="26"/>
  <c r="N7090" i="26"/>
  <c r="O7090" i="26"/>
  <c r="P7090" i="26"/>
  <c r="N7091" i="26"/>
  <c r="O7091" i="26"/>
  <c r="P7091" i="26"/>
  <c r="N7092" i="26"/>
  <c r="O7092" i="26"/>
  <c r="P7092" i="26"/>
  <c r="N7093" i="26"/>
  <c r="O7093" i="26"/>
  <c r="P7093" i="26"/>
  <c r="N7094" i="26"/>
  <c r="O7094" i="26"/>
  <c r="P7094" i="26"/>
  <c r="N7095" i="26"/>
  <c r="O7095" i="26"/>
  <c r="P7095" i="26"/>
  <c r="N7096" i="26"/>
  <c r="O7096" i="26"/>
  <c r="P7096" i="26"/>
  <c r="N7097" i="26"/>
  <c r="O7097" i="26"/>
  <c r="P7097" i="26"/>
  <c r="N7098" i="26"/>
  <c r="O7098" i="26"/>
  <c r="P7098" i="26"/>
  <c r="N7099" i="26"/>
  <c r="O7099" i="26"/>
  <c r="P7099" i="26"/>
  <c r="N7100" i="26"/>
  <c r="O7100" i="26"/>
  <c r="P7100" i="26"/>
  <c r="N7101" i="26"/>
  <c r="O7101" i="26"/>
  <c r="P7101" i="26"/>
  <c r="N7102" i="26"/>
  <c r="O7102" i="26"/>
  <c r="P7102" i="26"/>
  <c r="N7103" i="26"/>
  <c r="O7103" i="26"/>
  <c r="P7103" i="26"/>
  <c r="N7104" i="26"/>
  <c r="O7104" i="26"/>
  <c r="P7104" i="26"/>
  <c r="N7105" i="26"/>
  <c r="O7105" i="26"/>
  <c r="P7105" i="26"/>
  <c r="N7106" i="26"/>
  <c r="O7106" i="26"/>
  <c r="P7106" i="26"/>
  <c r="N7107" i="26"/>
  <c r="O7107" i="26"/>
  <c r="P7107" i="26"/>
  <c r="N7108" i="26"/>
  <c r="O7108" i="26"/>
  <c r="P7108" i="26"/>
  <c r="N7109" i="26"/>
  <c r="O7109" i="26"/>
  <c r="P7109" i="26"/>
  <c r="N7110" i="26"/>
  <c r="O7110" i="26"/>
  <c r="P7110" i="26"/>
  <c r="N7111" i="26"/>
  <c r="O7111" i="26"/>
  <c r="P7111" i="26"/>
  <c r="N7112" i="26"/>
  <c r="O7112" i="26"/>
  <c r="P7112" i="26"/>
  <c r="N7113" i="26"/>
  <c r="O7113" i="26"/>
  <c r="P7113" i="26"/>
  <c r="N7114" i="26"/>
  <c r="O7114" i="26"/>
  <c r="P7114" i="26"/>
  <c r="N7115" i="26"/>
  <c r="O7115" i="26"/>
  <c r="P7115" i="26"/>
  <c r="N7116" i="26"/>
  <c r="O7116" i="26"/>
  <c r="P7116" i="26"/>
  <c r="N7117" i="26"/>
  <c r="O7117" i="26"/>
  <c r="P7117" i="26"/>
  <c r="N7118" i="26"/>
  <c r="O7118" i="26"/>
  <c r="P7118" i="26"/>
  <c r="N7119" i="26"/>
  <c r="O7119" i="26"/>
  <c r="P7119" i="26"/>
  <c r="N7120" i="26"/>
  <c r="O7120" i="26"/>
  <c r="P7120" i="26"/>
  <c r="N7121" i="26"/>
  <c r="O7121" i="26"/>
  <c r="P7121" i="26"/>
  <c r="N7122" i="26"/>
  <c r="O7122" i="26"/>
  <c r="P7122" i="26"/>
  <c r="N7123" i="26"/>
  <c r="O7123" i="26"/>
  <c r="P7123" i="26"/>
  <c r="N7124" i="26"/>
  <c r="O7124" i="26"/>
  <c r="P7124" i="26"/>
  <c r="N7125" i="26"/>
  <c r="O7125" i="26"/>
  <c r="P7125" i="26"/>
  <c r="N7126" i="26"/>
  <c r="O7126" i="26"/>
  <c r="P7126" i="26"/>
  <c r="N7127" i="26"/>
  <c r="O7127" i="26"/>
  <c r="P7127" i="26"/>
  <c r="N7128" i="26"/>
  <c r="O7128" i="26"/>
  <c r="P7128" i="26"/>
  <c r="N7129" i="26"/>
  <c r="O7129" i="26"/>
  <c r="P7129" i="26"/>
  <c r="N7130" i="26"/>
  <c r="O7130" i="26"/>
  <c r="P7130" i="26"/>
  <c r="N7131" i="26"/>
  <c r="O7131" i="26"/>
  <c r="P7131" i="26"/>
  <c r="N7132" i="26"/>
  <c r="O7132" i="26"/>
  <c r="P7132" i="26"/>
  <c r="N7133" i="26"/>
  <c r="O7133" i="26"/>
  <c r="P7133" i="26"/>
  <c r="N7134" i="26"/>
  <c r="O7134" i="26"/>
  <c r="P7134" i="26"/>
  <c r="N7135" i="26"/>
  <c r="O7135" i="26"/>
  <c r="P7135" i="26"/>
  <c r="N7136" i="26"/>
  <c r="O7136" i="26"/>
  <c r="P7136" i="26"/>
  <c r="N7137" i="26"/>
  <c r="O7137" i="26"/>
  <c r="P7137" i="26"/>
  <c r="N7138" i="26"/>
  <c r="O7138" i="26"/>
  <c r="P7138" i="26"/>
  <c r="N7139" i="26"/>
  <c r="O7139" i="26"/>
  <c r="P7139" i="26"/>
  <c r="N7140" i="26"/>
  <c r="O7140" i="26"/>
  <c r="P7140" i="26"/>
  <c r="N7141" i="26"/>
  <c r="O7141" i="26"/>
  <c r="P7141" i="26"/>
  <c r="N7142" i="26"/>
  <c r="O7142" i="26"/>
  <c r="P7142" i="26"/>
  <c r="N7143" i="26"/>
  <c r="O7143" i="26"/>
  <c r="P7143" i="26"/>
  <c r="N7144" i="26"/>
  <c r="O7144" i="26"/>
  <c r="P7144" i="26"/>
  <c r="N7145" i="26"/>
  <c r="O7145" i="26"/>
  <c r="P7145" i="26"/>
  <c r="N7146" i="26"/>
  <c r="O7146" i="26"/>
  <c r="P7146" i="26"/>
  <c r="N7147" i="26"/>
  <c r="O7147" i="26"/>
  <c r="P7147" i="26"/>
  <c r="N7148" i="26"/>
  <c r="O7148" i="26"/>
  <c r="P7148" i="26"/>
  <c r="N7149" i="26"/>
  <c r="O7149" i="26"/>
  <c r="P7149" i="26"/>
  <c r="N7150" i="26"/>
  <c r="O7150" i="26"/>
  <c r="P7150" i="26"/>
  <c r="N7151" i="26"/>
  <c r="O7151" i="26"/>
  <c r="P7151" i="26"/>
  <c r="N7152" i="26"/>
  <c r="O7152" i="26"/>
  <c r="P7152" i="26"/>
  <c r="N7153" i="26"/>
  <c r="O7153" i="26"/>
  <c r="P7153" i="26"/>
  <c r="N7154" i="26"/>
  <c r="O7154" i="26"/>
  <c r="P7154" i="26"/>
  <c r="N7155" i="26"/>
  <c r="O7155" i="26"/>
  <c r="P7155" i="26"/>
  <c r="N7156" i="26"/>
  <c r="O7156" i="26"/>
  <c r="P7156" i="26"/>
  <c r="N7157" i="26"/>
  <c r="O7157" i="26"/>
  <c r="P7157" i="26"/>
  <c r="N7158" i="26"/>
  <c r="O7158" i="26"/>
  <c r="P7158" i="26"/>
  <c r="N7159" i="26"/>
  <c r="O7159" i="26"/>
  <c r="P7159" i="26"/>
  <c r="N7160" i="26"/>
  <c r="O7160" i="26"/>
  <c r="P7160" i="26"/>
  <c r="N7161" i="26"/>
  <c r="O7161" i="26"/>
  <c r="P7161" i="26"/>
  <c r="N7162" i="26"/>
  <c r="O7162" i="26"/>
  <c r="P7162" i="26"/>
  <c r="N7163" i="26"/>
  <c r="O7163" i="26"/>
  <c r="P7163" i="26"/>
  <c r="N7164" i="26"/>
  <c r="O7164" i="26"/>
  <c r="P7164" i="26"/>
  <c r="N7165" i="26"/>
  <c r="O7165" i="26"/>
  <c r="P7165" i="26"/>
  <c r="N7166" i="26"/>
  <c r="O7166" i="26"/>
  <c r="P7166" i="26"/>
  <c r="N7167" i="26"/>
  <c r="O7167" i="26"/>
  <c r="P7167" i="26"/>
  <c r="N7168" i="26"/>
  <c r="O7168" i="26"/>
  <c r="P7168" i="26"/>
  <c r="N7169" i="26"/>
  <c r="O7169" i="26"/>
  <c r="P7169" i="26"/>
  <c r="N7170" i="26"/>
  <c r="O7170" i="26"/>
  <c r="P7170" i="26"/>
  <c r="N7171" i="26"/>
  <c r="O7171" i="26"/>
  <c r="P7171" i="26"/>
  <c r="N7172" i="26"/>
  <c r="O7172" i="26"/>
  <c r="P7172" i="26"/>
  <c r="N7173" i="26"/>
  <c r="O7173" i="26"/>
  <c r="P7173" i="26"/>
  <c r="N7174" i="26"/>
  <c r="O7174" i="26"/>
  <c r="P7174" i="26"/>
  <c r="N7175" i="26"/>
  <c r="O7175" i="26"/>
  <c r="P7175" i="26"/>
  <c r="N7176" i="26"/>
  <c r="O7176" i="26"/>
  <c r="P7176" i="26"/>
  <c r="N7177" i="26"/>
  <c r="O7177" i="26"/>
  <c r="P7177" i="26"/>
  <c r="N7178" i="26"/>
  <c r="O7178" i="26"/>
  <c r="P7178" i="26"/>
  <c r="N7179" i="26"/>
  <c r="O7179" i="26"/>
  <c r="P7179" i="26"/>
  <c r="N7180" i="26"/>
  <c r="O7180" i="26"/>
  <c r="P7180" i="26"/>
  <c r="N7181" i="26"/>
  <c r="O7181" i="26"/>
  <c r="P7181" i="26"/>
  <c r="N7182" i="26"/>
  <c r="O7182" i="26"/>
  <c r="P7182" i="26"/>
  <c r="N7183" i="26"/>
  <c r="O7183" i="26"/>
  <c r="P7183" i="26"/>
  <c r="N7184" i="26"/>
  <c r="O7184" i="26"/>
  <c r="P7184" i="26"/>
  <c r="N7185" i="26"/>
  <c r="O7185" i="26"/>
  <c r="P7185" i="26"/>
  <c r="N7186" i="26"/>
  <c r="O7186" i="26"/>
  <c r="P7186" i="26"/>
  <c r="N7187" i="26"/>
  <c r="O7187" i="26"/>
  <c r="P7187" i="26"/>
  <c r="N7188" i="26"/>
  <c r="O7188" i="26"/>
  <c r="P7188" i="26"/>
  <c r="N7189" i="26"/>
  <c r="O7189" i="26"/>
  <c r="P7189" i="26"/>
  <c r="N7190" i="26"/>
  <c r="O7190" i="26"/>
  <c r="P7190" i="26"/>
  <c r="N7191" i="26"/>
  <c r="O7191" i="26"/>
  <c r="P7191" i="26"/>
  <c r="N7192" i="26"/>
  <c r="O7192" i="26"/>
  <c r="P7192" i="26"/>
  <c r="N7193" i="26"/>
  <c r="O7193" i="26"/>
  <c r="P7193" i="26"/>
  <c r="N7194" i="26"/>
  <c r="O7194" i="26"/>
  <c r="P7194" i="26"/>
  <c r="N7195" i="26"/>
  <c r="O7195" i="26"/>
  <c r="P7195" i="26"/>
  <c r="N7196" i="26"/>
  <c r="O7196" i="26"/>
  <c r="P7196" i="26"/>
  <c r="N7197" i="26"/>
  <c r="O7197" i="26"/>
  <c r="P7197" i="26"/>
  <c r="N7198" i="26"/>
  <c r="O7198" i="26"/>
  <c r="P7198" i="26"/>
  <c r="N7199" i="26"/>
  <c r="O7199" i="26"/>
  <c r="P7199" i="26"/>
  <c r="N7200" i="26"/>
  <c r="O7200" i="26"/>
  <c r="P7200" i="26"/>
  <c r="N7201" i="26"/>
  <c r="O7201" i="26"/>
  <c r="P7201" i="26"/>
  <c r="N7202" i="26"/>
  <c r="O7202" i="26"/>
  <c r="P7202" i="26"/>
  <c r="N7203" i="26"/>
  <c r="O7203" i="26"/>
  <c r="P7203" i="26"/>
  <c r="N7204" i="26"/>
  <c r="O7204" i="26"/>
  <c r="P7204" i="26"/>
  <c r="N7205" i="26"/>
  <c r="O7205" i="26"/>
  <c r="P7205" i="26"/>
  <c r="N7206" i="26"/>
  <c r="O7206" i="26"/>
  <c r="P7206" i="26"/>
  <c r="N7207" i="26"/>
  <c r="O7207" i="26"/>
  <c r="P7207" i="26"/>
  <c r="N7208" i="26"/>
  <c r="O7208" i="26"/>
  <c r="P7208" i="26"/>
  <c r="N7209" i="26"/>
  <c r="O7209" i="26"/>
  <c r="P7209" i="26"/>
  <c r="N7210" i="26"/>
  <c r="O7210" i="26"/>
  <c r="P7210" i="26"/>
  <c r="N7211" i="26"/>
  <c r="O7211" i="26"/>
  <c r="P7211" i="26"/>
  <c r="N7212" i="26"/>
  <c r="O7212" i="26"/>
  <c r="P7212" i="26"/>
  <c r="N7213" i="26"/>
  <c r="O7213" i="26"/>
  <c r="P7213" i="26"/>
  <c r="N7214" i="26"/>
  <c r="O7214" i="26"/>
  <c r="P7214" i="26"/>
  <c r="N7215" i="26"/>
  <c r="O7215" i="26"/>
  <c r="P7215" i="26"/>
  <c r="N7216" i="26"/>
  <c r="O7216" i="26"/>
  <c r="P7216" i="26"/>
  <c r="N7217" i="26"/>
  <c r="O7217" i="26"/>
  <c r="P7217" i="26"/>
  <c r="N7218" i="26"/>
  <c r="O7218" i="26"/>
  <c r="P7218" i="26"/>
  <c r="N7219" i="26"/>
  <c r="O7219" i="26"/>
  <c r="P7219" i="26"/>
  <c r="N7220" i="26"/>
  <c r="O7220" i="26"/>
  <c r="P7220" i="26"/>
  <c r="N7221" i="26"/>
  <c r="O7221" i="26"/>
  <c r="P7221" i="26"/>
  <c r="N7222" i="26"/>
  <c r="O7222" i="26"/>
  <c r="P7222" i="26"/>
  <c r="N7223" i="26"/>
  <c r="O7223" i="26"/>
  <c r="P7223" i="26"/>
  <c r="N7224" i="26"/>
  <c r="O7224" i="26"/>
  <c r="P7224" i="26"/>
  <c r="N7225" i="26"/>
  <c r="O7225" i="26"/>
  <c r="P7225" i="26"/>
  <c r="N7226" i="26"/>
  <c r="O7226" i="26"/>
  <c r="P7226" i="26"/>
  <c r="N7227" i="26"/>
  <c r="O7227" i="26"/>
  <c r="P7227" i="26"/>
  <c r="N7228" i="26"/>
  <c r="O7228" i="26"/>
  <c r="P7228" i="26"/>
  <c r="N7229" i="26"/>
  <c r="O7229" i="26"/>
  <c r="P7229" i="26"/>
  <c r="N7230" i="26"/>
  <c r="O7230" i="26"/>
  <c r="P7230" i="26"/>
  <c r="N7231" i="26"/>
  <c r="O7231" i="26"/>
  <c r="P7231" i="26"/>
  <c r="N7232" i="26"/>
  <c r="O7232" i="26"/>
  <c r="P7232" i="26"/>
  <c r="N7233" i="26"/>
  <c r="O7233" i="26"/>
  <c r="P7233" i="26"/>
  <c r="N7234" i="26"/>
  <c r="O7234" i="26"/>
  <c r="P7234" i="26"/>
  <c r="N7235" i="26"/>
  <c r="O7235" i="26"/>
  <c r="P7235" i="26"/>
  <c r="N7236" i="26"/>
  <c r="O7236" i="26"/>
  <c r="P7236" i="26"/>
  <c r="N7237" i="26"/>
  <c r="O7237" i="26"/>
  <c r="P7237" i="26"/>
  <c r="N7238" i="26"/>
  <c r="O7238" i="26"/>
  <c r="P7238" i="26"/>
  <c r="N7239" i="26"/>
  <c r="O7239" i="26"/>
  <c r="P7239" i="26"/>
  <c r="N7240" i="26"/>
  <c r="O7240" i="26"/>
  <c r="P7240" i="26"/>
  <c r="N7241" i="26"/>
  <c r="O7241" i="26"/>
  <c r="P7241" i="26"/>
  <c r="N7242" i="26"/>
  <c r="O7242" i="26"/>
  <c r="P7242" i="26"/>
  <c r="N7243" i="26"/>
  <c r="O7243" i="26"/>
  <c r="P7243" i="26"/>
  <c r="N7244" i="26"/>
  <c r="O7244" i="26"/>
  <c r="P7244" i="26"/>
  <c r="N7245" i="26"/>
  <c r="O7245" i="26"/>
  <c r="P7245" i="26"/>
  <c r="N7246" i="26"/>
  <c r="O7246" i="26"/>
  <c r="P7246" i="26"/>
  <c r="N7247" i="26"/>
  <c r="O7247" i="26"/>
  <c r="P7247" i="26"/>
  <c r="N7248" i="26"/>
  <c r="O7248" i="26"/>
  <c r="P7248" i="26"/>
  <c r="N7249" i="26"/>
  <c r="O7249" i="26"/>
  <c r="P7249" i="26"/>
  <c r="N7250" i="26"/>
  <c r="O7250" i="26"/>
  <c r="P7250" i="26"/>
  <c r="N7251" i="26"/>
  <c r="O7251" i="26"/>
  <c r="P7251" i="26"/>
  <c r="N7252" i="26"/>
  <c r="O7252" i="26"/>
  <c r="P7252" i="26"/>
  <c r="N7253" i="26"/>
  <c r="O7253" i="26"/>
  <c r="P7253" i="26"/>
  <c r="N7254" i="26"/>
  <c r="O7254" i="26"/>
  <c r="P7254" i="26"/>
  <c r="N7255" i="26"/>
  <c r="O7255" i="26"/>
  <c r="P7255" i="26"/>
  <c r="N7256" i="26"/>
  <c r="O7256" i="26"/>
  <c r="P7256" i="26"/>
  <c r="N7257" i="26"/>
  <c r="O7257" i="26"/>
  <c r="P7257" i="26"/>
  <c r="N7258" i="26"/>
  <c r="O7258" i="26"/>
  <c r="P7258" i="26"/>
  <c r="N7259" i="26"/>
  <c r="O7259" i="26"/>
  <c r="P7259" i="26"/>
  <c r="N7260" i="26"/>
  <c r="O7260" i="26"/>
  <c r="P7260" i="26"/>
  <c r="N7261" i="26"/>
  <c r="O7261" i="26"/>
  <c r="P7261" i="26"/>
  <c r="N7262" i="26"/>
  <c r="O7262" i="26"/>
  <c r="P7262" i="26"/>
  <c r="N7263" i="26"/>
  <c r="O7263" i="26"/>
  <c r="P7263" i="26"/>
  <c r="N7264" i="26"/>
  <c r="O7264" i="26"/>
  <c r="P7264" i="26"/>
  <c r="N7265" i="26"/>
  <c r="O7265" i="26"/>
  <c r="P7265" i="26"/>
  <c r="N7266" i="26"/>
  <c r="O7266" i="26"/>
  <c r="P7266" i="26"/>
  <c r="N7267" i="26"/>
  <c r="O7267" i="26"/>
  <c r="P7267" i="26"/>
  <c r="N7268" i="26"/>
  <c r="O7268" i="26"/>
  <c r="P7268" i="26"/>
  <c r="N7269" i="26"/>
  <c r="O7269" i="26"/>
  <c r="P7269" i="26"/>
  <c r="N7270" i="26"/>
  <c r="O7270" i="26"/>
  <c r="P7270" i="26"/>
  <c r="N7271" i="26"/>
  <c r="O7271" i="26"/>
  <c r="P7271" i="26"/>
  <c r="N7272" i="26"/>
  <c r="O7272" i="26"/>
  <c r="P7272" i="26"/>
  <c r="N7273" i="26"/>
  <c r="O7273" i="26"/>
  <c r="P7273" i="26"/>
  <c r="N7274" i="26"/>
  <c r="O7274" i="26"/>
  <c r="P7274" i="26"/>
  <c r="N7275" i="26"/>
  <c r="O7275" i="26"/>
  <c r="P7275" i="26"/>
  <c r="N7276" i="26"/>
  <c r="O7276" i="26"/>
  <c r="P7276" i="26"/>
  <c r="N7277" i="26"/>
  <c r="O7277" i="26"/>
  <c r="P7277" i="26"/>
  <c r="N7278" i="26"/>
  <c r="O7278" i="26"/>
  <c r="P7278" i="26"/>
  <c r="N7279" i="26"/>
  <c r="O7279" i="26"/>
  <c r="P7279" i="26"/>
  <c r="N7280" i="26"/>
  <c r="O7280" i="26"/>
  <c r="P7280" i="26"/>
  <c r="N7281" i="26"/>
  <c r="O7281" i="26"/>
  <c r="P7281" i="26"/>
  <c r="N7282" i="26"/>
  <c r="O7282" i="26"/>
  <c r="P7282" i="26"/>
  <c r="N7283" i="26"/>
  <c r="O7283" i="26"/>
  <c r="P7283" i="26"/>
  <c r="N7284" i="26"/>
  <c r="O7284" i="26"/>
  <c r="P7284" i="26"/>
  <c r="N7285" i="26"/>
  <c r="O7285" i="26"/>
  <c r="P7285" i="26"/>
  <c r="N7286" i="26"/>
  <c r="O7286" i="26"/>
  <c r="P7286" i="26"/>
  <c r="N7287" i="26"/>
  <c r="O7287" i="26"/>
  <c r="P7287" i="26"/>
  <c r="N7288" i="26"/>
  <c r="O7288" i="26"/>
  <c r="P7288" i="26"/>
  <c r="N7289" i="26"/>
  <c r="O7289" i="26"/>
  <c r="P7289" i="26"/>
  <c r="N7290" i="26"/>
  <c r="O7290" i="26"/>
  <c r="P7290" i="26"/>
  <c r="N7291" i="26"/>
  <c r="O7291" i="26"/>
  <c r="P7291" i="26"/>
  <c r="N7292" i="26"/>
  <c r="O7292" i="26"/>
  <c r="P7292" i="26"/>
  <c r="N7293" i="26"/>
  <c r="O7293" i="26"/>
  <c r="P7293" i="26"/>
  <c r="N7294" i="26"/>
  <c r="O7294" i="26"/>
  <c r="P7294" i="26"/>
  <c r="N7295" i="26"/>
  <c r="O7295" i="26"/>
  <c r="P7295" i="26"/>
  <c r="N7296" i="26"/>
  <c r="O7296" i="26"/>
  <c r="P7296" i="26"/>
  <c r="N7297" i="26"/>
  <c r="O7297" i="26"/>
  <c r="P7297" i="26"/>
  <c r="N7298" i="26"/>
  <c r="O7298" i="26"/>
  <c r="P7298" i="26"/>
  <c r="N7299" i="26"/>
  <c r="O7299" i="26"/>
  <c r="P7299" i="26"/>
  <c r="N7300" i="26"/>
  <c r="O7300" i="26"/>
  <c r="P7300" i="26"/>
  <c r="N7301" i="26"/>
  <c r="O7301" i="26"/>
  <c r="P7301" i="26"/>
  <c r="N7302" i="26"/>
  <c r="O7302" i="26"/>
  <c r="P7302" i="26"/>
  <c r="N7303" i="26"/>
  <c r="O7303" i="26"/>
  <c r="P7303" i="26"/>
  <c r="N7304" i="26"/>
  <c r="O7304" i="26"/>
  <c r="P7304" i="26"/>
  <c r="N7305" i="26"/>
  <c r="O7305" i="26"/>
  <c r="P7305" i="26"/>
  <c r="N7306" i="26"/>
  <c r="O7306" i="26"/>
  <c r="P7306" i="26"/>
  <c r="N7307" i="26"/>
  <c r="O7307" i="26"/>
  <c r="P7307" i="26"/>
  <c r="N7308" i="26"/>
  <c r="O7308" i="26"/>
  <c r="P7308" i="26"/>
  <c r="N7309" i="26"/>
  <c r="O7309" i="26"/>
  <c r="P7309" i="26"/>
  <c r="N7310" i="26"/>
  <c r="O7310" i="26"/>
  <c r="P7310" i="26"/>
  <c r="N7311" i="26"/>
  <c r="O7311" i="26"/>
  <c r="P7311" i="26"/>
  <c r="N7312" i="26"/>
  <c r="O7312" i="26"/>
  <c r="P7312" i="26"/>
  <c r="N7313" i="26"/>
  <c r="O7313" i="26"/>
  <c r="P7313" i="26"/>
  <c r="N7314" i="26"/>
  <c r="O7314" i="26"/>
  <c r="P7314" i="26"/>
  <c r="N7315" i="26"/>
  <c r="O7315" i="26"/>
  <c r="P7315" i="26"/>
  <c r="N7316" i="26"/>
  <c r="O7316" i="26"/>
  <c r="P7316" i="26"/>
  <c r="N7317" i="26"/>
  <c r="O7317" i="26"/>
  <c r="P7317" i="26"/>
  <c r="N7318" i="26"/>
  <c r="O7318" i="26"/>
  <c r="P7318" i="26"/>
  <c r="N7319" i="26"/>
  <c r="O7319" i="26"/>
  <c r="P7319" i="26"/>
  <c r="N7320" i="26"/>
  <c r="O7320" i="26"/>
  <c r="P7320" i="26"/>
  <c r="N7321" i="26"/>
  <c r="O7321" i="26"/>
  <c r="P7321" i="26"/>
  <c r="N7322" i="26"/>
  <c r="O7322" i="26"/>
  <c r="P7322" i="26"/>
  <c r="N7323" i="26"/>
  <c r="O7323" i="26"/>
  <c r="P7323" i="26"/>
  <c r="N7324" i="26"/>
  <c r="O7324" i="26"/>
  <c r="P7324" i="26"/>
  <c r="N7325" i="26"/>
  <c r="O7325" i="26"/>
  <c r="P7325" i="26"/>
  <c r="N7326" i="26"/>
  <c r="O7326" i="26"/>
  <c r="P7326" i="26"/>
  <c r="N7327" i="26"/>
  <c r="O7327" i="26"/>
  <c r="P7327" i="26"/>
  <c r="N7328" i="26"/>
  <c r="O7328" i="26"/>
  <c r="P7328" i="26"/>
  <c r="N7329" i="26"/>
  <c r="O7329" i="26"/>
  <c r="P7329" i="26"/>
  <c r="N7330" i="26"/>
  <c r="O7330" i="26"/>
  <c r="P7330" i="26"/>
  <c r="N7331" i="26"/>
  <c r="O7331" i="26"/>
  <c r="P7331" i="26"/>
  <c r="N7332" i="26"/>
  <c r="O7332" i="26"/>
  <c r="P7332" i="26"/>
  <c r="N7333" i="26"/>
  <c r="O7333" i="26"/>
  <c r="P7333" i="26"/>
  <c r="N7334" i="26"/>
  <c r="O7334" i="26"/>
  <c r="P7334" i="26"/>
  <c r="N7335" i="26"/>
  <c r="O7335" i="26"/>
  <c r="P7335" i="26"/>
  <c r="N7336" i="26"/>
  <c r="O7336" i="26"/>
  <c r="P7336" i="26"/>
  <c r="N7337" i="26"/>
  <c r="O7337" i="26"/>
  <c r="P7337" i="26"/>
  <c r="N7338" i="26"/>
  <c r="O7338" i="26"/>
  <c r="P7338" i="26"/>
  <c r="N7339" i="26"/>
  <c r="O7339" i="26"/>
  <c r="P7339" i="26"/>
  <c r="N7340" i="26"/>
  <c r="O7340" i="26"/>
  <c r="P7340" i="26"/>
  <c r="N7341" i="26"/>
  <c r="O7341" i="26"/>
  <c r="P7341" i="26"/>
  <c r="N7342" i="26"/>
  <c r="O7342" i="26"/>
  <c r="P7342" i="26"/>
  <c r="N7343" i="26"/>
  <c r="O7343" i="26"/>
  <c r="P7343" i="26"/>
  <c r="N7344" i="26"/>
  <c r="O7344" i="26"/>
  <c r="P7344" i="26"/>
  <c r="N7345" i="26"/>
  <c r="O7345" i="26"/>
  <c r="P7345" i="26"/>
  <c r="N7346" i="26"/>
  <c r="O7346" i="26"/>
  <c r="P7346" i="26"/>
  <c r="N7347" i="26"/>
  <c r="O7347" i="26"/>
  <c r="P7347" i="26"/>
  <c r="N7348" i="26"/>
  <c r="O7348" i="26"/>
  <c r="P7348" i="26"/>
  <c r="N7349" i="26"/>
  <c r="O7349" i="26"/>
  <c r="P7349" i="26"/>
  <c r="N7350" i="26"/>
  <c r="O7350" i="26"/>
  <c r="P7350" i="26"/>
  <c r="N7351" i="26"/>
  <c r="O7351" i="26"/>
  <c r="P7351" i="26"/>
  <c r="N7352" i="26"/>
  <c r="O7352" i="26"/>
  <c r="P7352" i="26"/>
  <c r="N7353" i="26"/>
  <c r="O7353" i="26"/>
  <c r="P7353" i="26"/>
  <c r="N7354" i="26"/>
  <c r="O7354" i="26"/>
  <c r="P7354" i="26"/>
  <c r="N7355" i="26"/>
  <c r="O7355" i="26"/>
  <c r="P7355" i="26"/>
  <c r="N7356" i="26"/>
  <c r="O7356" i="26"/>
  <c r="P7356" i="26"/>
  <c r="N7357" i="26"/>
  <c r="O7357" i="26"/>
  <c r="P7357" i="26"/>
  <c r="N7358" i="26"/>
  <c r="O7358" i="26"/>
  <c r="P7358" i="26"/>
  <c r="N7359" i="26"/>
  <c r="O7359" i="26"/>
  <c r="P7359" i="26"/>
  <c r="N7360" i="26"/>
  <c r="O7360" i="26"/>
  <c r="P7360" i="26"/>
  <c r="N7361" i="26"/>
  <c r="O7361" i="26"/>
  <c r="P7361" i="26"/>
  <c r="N7362" i="26"/>
  <c r="O7362" i="26"/>
  <c r="P7362" i="26"/>
  <c r="N7363" i="26"/>
  <c r="O7363" i="26"/>
  <c r="P7363" i="26"/>
  <c r="N7364" i="26"/>
  <c r="O7364" i="26"/>
  <c r="P7364" i="26"/>
  <c r="N7365" i="26"/>
  <c r="O7365" i="26"/>
  <c r="P7365" i="26"/>
  <c r="N7366" i="26"/>
  <c r="O7366" i="26"/>
  <c r="P7366" i="26"/>
  <c r="N7367" i="26"/>
  <c r="O7367" i="26"/>
  <c r="P7367" i="26"/>
  <c r="N7368" i="26"/>
  <c r="O7368" i="26"/>
  <c r="P7368" i="26"/>
  <c r="N7369" i="26"/>
  <c r="O7369" i="26"/>
  <c r="P7369" i="26"/>
  <c r="N7370" i="26"/>
  <c r="O7370" i="26"/>
  <c r="P7370" i="26"/>
  <c r="N7371" i="26"/>
  <c r="O7371" i="26"/>
  <c r="P7371" i="26"/>
  <c r="N7372" i="26"/>
  <c r="O7372" i="26"/>
  <c r="P7372" i="26"/>
  <c r="N7373" i="26"/>
  <c r="O7373" i="26"/>
  <c r="P7373" i="26"/>
  <c r="N7374" i="26"/>
  <c r="O7374" i="26"/>
  <c r="P7374" i="26"/>
  <c r="N7375" i="26"/>
  <c r="O7375" i="26"/>
  <c r="P7375" i="26"/>
  <c r="N7376" i="26"/>
  <c r="O7376" i="26"/>
  <c r="P7376" i="26"/>
  <c r="N7377" i="26"/>
  <c r="O7377" i="26"/>
  <c r="P7377" i="26"/>
  <c r="N7378" i="26"/>
  <c r="O7378" i="26"/>
  <c r="P7378" i="26"/>
  <c r="N7379" i="26"/>
  <c r="O7379" i="26"/>
  <c r="P7379" i="26"/>
  <c r="N7380" i="26"/>
  <c r="O7380" i="26"/>
  <c r="P7380" i="26"/>
  <c r="N7381" i="26"/>
  <c r="O7381" i="26"/>
  <c r="P7381" i="26"/>
  <c r="N7382" i="26"/>
  <c r="O7382" i="26"/>
  <c r="P7382" i="26"/>
  <c r="N7383" i="26"/>
  <c r="O7383" i="26"/>
  <c r="P7383" i="26"/>
  <c r="N7384" i="26"/>
  <c r="O7384" i="26"/>
  <c r="P7384" i="26"/>
  <c r="N7385" i="26"/>
  <c r="O7385" i="26"/>
  <c r="P7385" i="26"/>
  <c r="N7386" i="26"/>
  <c r="O7386" i="26"/>
  <c r="P7386" i="26"/>
  <c r="N7387" i="26"/>
  <c r="O7387" i="26"/>
  <c r="P7387" i="26"/>
  <c r="N7388" i="26"/>
  <c r="O7388" i="26"/>
  <c r="P7388" i="26"/>
  <c r="N7389" i="26"/>
  <c r="O7389" i="26"/>
  <c r="P7389" i="26"/>
  <c r="N7390" i="26"/>
  <c r="O7390" i="26"/>
  <c r="P7390" i="26"/>
  <c r="N7391" i="26"/>
  <c r="O7391" i="26"/>
  <c r="P7391" i="26"/>
  <c r="N7392" i="26"/>
  <c r="O7392" i="26"/>
  <c r="P7392" i="26"/>
  <c r="N7393" i="26"/>
  <c r="O7393" i="26"/>
  <c r="P7393" i="26"/>
  <c r="N7394" i="26"/>
  <c r="O7394" i="26"/>
  <c r="P7394" i="26"/>
  <c r="N7395" i="26"/>
  <c r="O7395" i="26"/>
  <c r="P7395" i="26"/>
  <c r="N7396" i="26"/>
  <c r="O7396" i="26"/>
  <c r="P7396" i="26"/>
  <c r="N7397" i="26"/>
  <c r="O7397" i="26"/>
  <c r="P7397" i="26"/>
  <c r="N7398" i="26"/>
  <c r="O7398" i="26"/>
  <c r="P7398" i="26"/>
  <c r="N7399" i="26"/>
  <c r="O7399" i="26"/>
  <c r="P7399" i="26"/>
  <c r="N7400" i="26"/>
  <c r="O7400" i="26"/>
  <c r="P7400" i="26"/>
  <c r="N7401" i="26"/>
  <c r="O7401" i="26"/>
  <c r="P7401" i="26"/>
  <c r="N7402" i="26"/>
  <c r="O7402" i="26"/>
  <c r="P7402" i="26"/>
  <c r="N7403" i="26"/>
  <c r="O7403" i="26"/>
  <c r="P7403" i="26"/>
  <c r="N7404" i="26"/>
  <c r="O7404" i="26"/>
  <c r="P7404" i="26"/>
  <c r="N7405" i="26"/>
  <c r="O7405" i="26"/>
  <c r="P7405" i="26"/>
  <c r="N7406" i="26"/>
  <c r="O7406" i="26"/>
  <c r="P7406" i="26"/>
  <c r="N7407" i="26"/>
  <c r="O7407" i="26"/>
  <c r="P7407" i="26"/>
  <c r="N7408" i="26"/>
  <c r="O7408" i="26"/>
  <c r="P7408" i="26"/>
  <c r="N7409" i="26"/>
  <c r="O7409" i="26"/>
  <c r="P7409" i="26"/>
  <c r="N7410" i="26"/>
  <c r="O7410" i="26"/>
  <c r="P7410" i="26"/>
  <c r="N7411" i="26"/>
  <c r="O7411" i="26"/>
  <c r="P7411" i="26"/>
  <c r="N7412" i="26"/>
  <c r="O7412" i="26"/>
  <c r="P7412" i="26"/>
  <c r="N7413" i="26"/>
  <c r="O7413" i="26"/>
  <c r="P7413" i="26"/>
  <c r="N7414" i="26"/>
  <c r="O7414" i="26"/>
  <c r="P7414" i="26"/>
  <c r="N7415" i="26"/>
  <c r="O7415" i="26"/>
  <c r="P7415" i="26"/>
  <c r="N7416" i="26"/>
  <c r="O7416" i="26"/>
  <c r="P7416" i="26"/>
  <c r="N7417" i="26"/>
  <c r="O7417" i="26"/>
  <c r="P7417" i="26"/>
  <c r="N7418" i="26"/>
  <c r="O7418" i="26"/>
  <c r="P7418" i="26"/>
  <c r="N7419" i="26"/>
  <c r="O7419" i="26"/>
  <c r="P7419" i="26"/>
  <c r="N7420" i="26"/>
  <c r="O7420" i="26"/>
  <c r="P7420" i="26"/>
  <c r="N7421" i="26"/>
  <c r="O7421" i="26"/>
  <c r="P7421" i="26"/>
  <c r="N7422" i="26"/>
  <c r="O7422" i="26"/>
  <c r="P7422" i="26"/>
  <c r="N7423" i="26"/>
  <c r="O7423" i="26"/>
  <c r="P7423" i="26"/>
  <c r="N7424" i="26"/>
  <c r="O7424" i="26"/>
  <c r="P7424" i="26"/>
  <c r="N7425" i="26"/>
  <c r="O7425" i="26"/>
  <c r="P7425" i="26"/>
  <c r="N7426" i="26"/>
  <c r="O7426" i="26"/>
  <c r="P7426" i="26"/>
  <c r="N7427" i="26"/>
  <c r="O7427" i="26"/>
  <c r="P7427" i="26"/>
  <c r="N7428" i="26"/>
  <c r="O7428" i="26"/>
  <c r="P7428" i="26"/>
  <c r="N7429" i="26"/>
  <c r="O7429" i="26"/>
  <c r="P7429" i="26"/>
  <c r="N7430" i="26"/>
  <c r="O7430" i="26"/>
  <c r="P7430" i="26"/>
  <c r="N7431" i="26"/>
  <c r="O7431" i="26"/>
  <c r="P7431" i="26"/>
  <c r="N7432" i="26"/>
  <c r="O7432" i="26"/>
  <c r="P7432" i="26"/>
  <c r="N7433" i="26"/>
  <c r="O7433" i="26"/>
  <c r="P7433" i="26"/>
  <c r="N7434" i="26"/>
  <c r="O7434" i="26"/>
  <c r="P7434" i="26"/>
  <c r="N7435" i="26"/>
  <c r="O7435" i="26"/>
  <c r="P7435" i="26"/>
  <c r="N7436" i="26"/>
  <c r="O7436" i="26"/>
  <c r="P7436" i="26"/>
  <c r="N7437" i="26"/>
  <c r="O7437" i="26"/>
  <c r="P7437" i="26"/>
  <c r="N7438" i="26"/>
  <c r="O7438" i="26"/>
  <c r="P7438" i="26"/>
  <c r="N7439" i="26"/>
  <c r="O7439" i="26"/>
  <c r="P7439" i="26"/>
  <c r="N7440" i="26"/>
  <c r="O7440" i="26"/>
  <c r="P7440" i="26"/>
  <c r="N7441" i="26"/>
  <c r="O7441" i="26"/>
  <c r="P7441" i="26"/>
  <c r="N7442" i="26"/>
  <c r="O7442" i="26"/>
  <c r="P7442" i="26"/>
  <c r="N7443" i="26"/>
  <c r="O7443" i="26"/>
  <c r="P7443" i="26"/>
  <c r="N7444" i="26"/>
  <c r="O7444" i="26"/>
  <c r="P7444" i="26"/>
  <c r="N7445" i="26"/>
  <c r="O7445" i="26"/>
  <c r="P7445" i="26"/>
  <c r="N7446" i="26"/>
  <c r="O7446" i="26"/>
  <c r="P7446" i="26"/>
  <c r="N7447" i="26"/>
  <c r="O7447" i="26"/>
  <c r="P7447" i="26"/>
  <c r="N7448" i="26"/>
  <c r="O7448" i="26"/>
  <c r="P7448" i="26"/>
  <c r="N7449" i="26"/>
  <c r="O7449" i="26"/>
  <c r="P7449" i="26"/>
  <c r="N7450" i="26"/>
  <c r="O7450" i="26"/>
  <c r="P7450" i="26"/>
  <c r="N7451" i="26"/>
  <c r="O7451" i="26"/>
  <c r="P7451" i="26"/>
  <c r="N7452" i="26"/>
  <c r="O7452" i="26"/>
  <c r="P7452" i="26"/>
  <c r="N7453" i="26"/>
  <c r="O7453" i="26"/>
  <c r="P7453" i="26"/>
  <c r="N7454" i="26"/>
  <c r="O7454" i="26"/>
  <c r="P7454" i="26"/>
  <c r="N7455" i="26"/>
  <c r="O7455" i="26"/>
  <c r="P7455" i="26"/>
  <c r="N7456" i="26"/>
  <c r="O7456" i="26"/>
  <c r="P7456" i="26"/>
  <c r="N7457" i="26"/>
  <c r="O7457" i="26"/>
  <c r="P7457" i="26"/>
  <c r="N7458" i="26"/>
  <c r="O7458" i="26"/>
  <c r="P7458" i="26"/>
  <c r="N7459" i="26"/>
  <c r="O7459" i="26"/>
  <c r="P7459" i="26"/>
  <c r="N7460" i="26"/>
  <c r="O7460" i="26"/>
  <c r="P7460" i="26"/>
  <c r="N7461" i="26"/>
  <c r="O7461" i="26"/>
  <c r="P7461" i="26"/>
  <c r="N7462" i="26"/>
  <c r="O7462" i="26"/>
  <c r="P7462" i="26"/>
  <c r="N7463" i="26"/>
  <c r="O7463" i="26"/>
  <c r="P7463" i="26"/>
  <c r="N7464" i="26"/>
  <c r="O7464" i="26"/>
  <c r="P7464" i="26"/>
  <c r="N7465" i="26"/>
  <c r="O7465" i="26"/>
  <c r="P7465" i="26"/>
  <c r="N7466" i="26"/>
  <c r="O7466" i="26"/>
  <c r="P7466" i="26"/>
  <c r="N7467" i="26"/>
  <c r="O7467" i="26"/>
  <c r="P7467" i="26"/>
  <c r="N7468" i="26"/>
  <c r="O7468" i="26"/>
  <c r="P7468" i="26"/>
  <c r="N7469" i="26"/>
  <c r="O7469" i="26"/>
  <c r="P7469" i="26"/>
  <c r="N7470" i="26"/>
  <c r="O7470" i="26"/>
  <c r="P7470" i="26"/>
  <c r="N7471" i="26"/>
  <c r="O7471" i="26"/>
  <c r="P7471" i="26"/>
  <c r="N7472" i="26"/>
  <c r="O7472" i="26"/>
  <c r="P7472" i="26"/>
  <c r="N7473" i="26"/>
  <c r="O7473" i="26"/>
  <c r="P7473" i="26"/>
  <c r="N7474" i="26"/>
  <c r="O7474" i="26"/>
  <c r="P7474" i="26"/>
  <c r="N7475" i="26"/>
  <c r="O7475" i="26"/>
  <c r="P7475" i="26"/>
  <c r="N7476" i="26"/>
  <c r="O7476" i="26"/>
  <c r="P7476" i="26"/>
  <c r="N7477" i="26"/>
  <c r="O7477" i="26"/>
  <c r="P7477" i="26"/>
  <c r="N7478" i="26"/>
  <c r="O7478" i="26"/>
  <c r="P7478" i="26"/>
  <c r="N7479" i="26"/>
  <c r="O7479" i="26"/>
  <c r="P7479" i="26"/>
  <c r="N7480" i="26"/>
  <c r="O7480" i="26"/>
  <c r="P7480" i="26"/>
  <c r="N7481" i="26"/>
  <c r="O7481" i="26"/>
  <c r="P7481" i="26"/>
  <c r="N7482" i="26"/>
  <c r="O7482" i="26"/>
  <c r="P7482" i="26"/>
  <c r="N7483" i="26"/>
  <c r="O7483" i="26"/>
  <c r="P7483" i="26"/>
  <c r="N7484" i="26"/>
  <c r="O7484" i="26"/>
  <c r="P7484" i="26"/>
  <c r="N7485" i="26"/>
  <c r="O7485" i="26"/>
  <c r="P7485" i="26"/>
  <c r="N7486" i="26"/>
  <c r="O7486" i="26"/>
  <c r="P7486" i="26"/>
  <c r="N7487" i="26"/>
  <c r="O7487" i="26"/>
  <c r="P7487" i="26"/>
  <c r="N7488" i="26"/>
  <c r="O7488" i="26"/>
  <c r="P7488" i="26"/>
  <c r="N7489" i="26"/>
  <c r="O7489" i="26"/>
  <c r="P7489" i="26"/>
  <c r="N7490" i="26"/>
  <c r="O7490" i="26"/>
  <c r="P7490" i="26"/>
  <c r="N7491" i="26"/>
  <c r="O7491" i="26"/>
  <c r="P7491" i="26"/>
  <c r="N7492" i="26"/>
  <c r="O7492" i="26"/>
  <c r="P7492" i="26"/>
  <c r="N7493" i="26"/>
  <c r="O7493" i="26"/>
  <c r="P7493" i="26"/>
  <c r="N7494" i="26"/>
  <c r="O7494" i="26"/>
  <c r="P7494" i="26"/>
  <c r="N7495" i="26"/>
  <c r="O7495" i="26"/>
  <c r="P7495" i="26"/>
  <c r="N7496" i="26"/>
  <c r="O7496" i="26"/>
  <c r="P7496" i="26"/>
  <c r="N7497" i="26"/>
  <c r="O7497" i="26"/>
  <c r="P7497" i="26"/>
  <c r="N7498" i="26"/>
  <c r="O7498" i="26"/>
  <c r="P7498" i="26"/>
  <c r="N7499" i="26"/>
  <c r="O7499" i="26"/>
  <c r="P7499" i="26"/>
  <c r="N7500" i="26"/>
  <c r="O7500" i="26"/>
  <c r="P7500" i="26"/>
  <c r="N7501" i="26"/>
  <c r="O7501" i="26"/>
  <c r="P7501" i="26"/>
  <c r="N7502" i="26"/>
  <c r="O7502" i="26"/>
  <c r="P7502" i="26"/>
  <c r="N7503" i="26"/>
  <c r="O7503" i="26"/>
  <c r="P7503" i="26"/>
  <c r="N7504" i="26"/>
  <c r="O7504" i="26"/>
  <c r="P7504" i="26"/>
  <c r="N7505" i="26"/>
  <c r="O7505" i="26"/>
  <c r="P7505" i="26"/>
  <c r="N7506" i="26"/>
  <c r="O7506" i="26"/>
  <c r="P7506" i="26"/>
  <c r="N7507" i="26"/>
  <c r="O7507" i="26"/>
  <c r="P7507" i="26"/>
  <c r="N7508" i="26"/>
  <c r="O7508" i="26"/>
  <c r="P7508" i="26"/>
  <c r="N7509" i="26"/>
  <c r="O7509" i="26"/>
  <c r="P7509" i="26"/>
  <c r="N7510" i="26"/>
  <c r="O7510" i="26"/>
  <c r="P7510" i="26"/>
  <c r="N7511" i="26"/>
  <c r="O7511" i="26"/>
  <c r="P7511" i="26"/>
  <c r="N7512" i="26"/>
  <c r="O7512" i="26"/>
  <c r="P7512" i="26"/>
  <c r="N7513" i="26"/>
  <c r="O7513" i="26"/>
  <c r="P7513" i="26"/>
  <c r="N7514" i="26"/>
  <c r="O7514" i="26"/>
  <c r="P7514" i="26"/>
  <c r="N7515" i="26"/>
  <c r="O7515" i="26"/>
  <c r="P7515" i="26"/>
  <c r="N7516" i="26"/>
  <c r="O7516" i="26"/>
  <c r="P7516" i="26"/>
  <c r="N7517" i="26"/>
  <c r="O7517" i="26"/>
  <c r="P7517" i="26"/>
  <c r="N7518" i="26"/>
  <c r="O7518" i="26"/>
  <c r="P7518" i="26"/>
  <c r="N7519" i="26"/>
  <c r="O7519" i="26"/>
  <c r="P7519" i="26"/>
  <c r="N7520" i="26"/>
  <c r="O7520" i="26"/>
  <c r="P7520" i="26"/>
  <c r="N7521" i="26"/>
  <c r="O7521" i="26"/>
  <c r="P7521" i="26"/>
  <c r="N7522" i="26"/>
  <c r="O7522" i="26"/>
  <c r="P7522" i="26"/>
  <c r="N7523" i="26"/>
  <c r="O7523" i="26"/>
  <c r="P7523" i="26"/>
  <c r="N7524" i="26"/>
  <c r="O7524" i="26"/>
  <c r="P7524" i="26"/>
  <c r="N7525" i="26"/>
  <c r="O7525" i="26"/>
  <c r="P7525" i="26"/>
  <c r="N7526" i="26"/>
  <c r="O7526" i="26"/>
  <c r="P7526" i="26"/>
  <c r="N7527" i="26"/>
  <c r="O7527" i="26"/>
  <c r="P7527" i="26"/>
  <c r="N7528" i="26"/>
  <c r="O7528" i="26"/>
  <c r="P7528" i="26"/>
  <c r="N7529" i="26"/>
  <c r="O7529" i="26"/>
  <c r="P7529" i="26"/>
  <c r="N7530" i="26"/>
  <c r="O7530" i="26"/>
  <c r="P7530" i="26"/>
  <c r="N7531" i="26"/>
  <c r="O7531" i="26"/>
  <c r="P7531" i="26"/>
  <c r="N7532" i="26"/>
  <c r="O7532" i="26"/>
  <c r="P7532" i="26"/>
  <c r="N7533" i="26"/>
  <c r="O7533" i="26"/>
  <c r="P7533" i="26"/>
  <c r="N7534" i="26"/>
  <c r="O7534" i="26"/>
  <c r="P7534" i="26"/>
  <c r="N7535" i="26"/>
  <c r="O7535" i="26"/>
  <c r="P7535" i="26"/>
  <c r="N7536" i="26"/>
  <c r="O7536" i="26"/>
  <c r="P7536" i="26"/>
  <c r="N7537" i="26"/>
  <c r="O7537" i="26"/>
  <c r="P7537" i="26"/>
  <c r="N7538" i="26"/>
  <c r="O7538" i="26"/>
  <c r="P7538" i="26"/>
  <c r="N7539" i="26"/>
  <c r="O7539" i="26"/>
  <c r="P7539" i="26"/>
  <c r="N7540" i="26"/>
  <c r="O7540" i="26"/>
  <c r="P7540" i="26"/>
  <c r="N7541" i="26"/>
  <c r="O7541" i="26"/>
  <c r="P7541" i="26"/>
  <c r="N7542" i="26"/>
  <c r="O7542" i="26"/>
  <c r="P7542" i="26"/>
  <c r="N7543" i="26"/>
  <c r="O7543" i="26"/>
  <c r="P7543" i="26"/>
  <c r="N7544" i="26"/>
  <c r="O7544" i="26"/>
  <c r="P7544" i="26"/>
  <c r="N7545" i="26"/>
  <c r="O7545" i="26"/>
  <c r="P7545" i="26"/>
  <c r="N7546" i="26"/>
  <c r="O7546" i="26"/>
  <c r="P7546" i="26"/>
  <c r="N7547" i="26"/>
  <c r="O7547" i="26"/>
  <c r="P7547" i="26"/>
  <c r="N7548" i="26"/>
  <c r="O7548" i="26"/>
  <c r="P7548" i="26"/>
  <c r="N7549" i="26"/>
  <c r="O7549" i="26"/>
  <c r="P7549" i="26"/>
  <c r="N7550" i="26"/>
  <c r="O7550" i="26"/>
  <c r="P7550" i="26"/>
  <c r="N7551" i="26"/>
  <c r="O7551" i="26"/>
  <c r="P7551" i="26"/>
  <c r="N7552" i="26"/>
  <c r="O7552" i="26"/>
  <c r="P7552" i="26"/>
  <c r="N7553" i="26"/>
  <c r="O7553" i="26"/>
  <c r="P7553" i="26"/>
  <c r="N7554" i="26"/>
  <c r="O7554" i="26"/>
  <c r="P7554" i="26"/>
  <c r="N7555" i="26"/>
  <c r="O7555" i="26"/>
  <c r="P7555" i="26"/>
  <c r="N7556" i="26"/>
  <c r="O7556" i="26"/>
  <c r="P7556" i="26"/>
  <c r="N7557" i="26"/>
  <c r="O7557" i="26"/>
  <c r="P7557" i="26"/>
  <c r="N7558" i="26"/>
  <c r="O7558" i="26"/>
  <c r="P7558" i="26"/>
  <c r="N7559" i="26"/>
  <c r="O7559" i="26"/>
  <c r="P7559" i="26"/>
  <c r="N7560" i="26"/>
  <c r="O7560" i="26"/>
  <c r="P7560" i="26"/>
  <c r="N7561" i="26"/>
  <c r="O7561" i="26"/>
  <c r="P7561" i="26"/>
  <c r="N7562" i="26"/>
  <c r="O7562" i="26"/>
  <c r="P7562" i="26"/>
  <c r="N7563" i="26"/>
  <c r="O7563" i="26"/>
  <c r="P7563" i="26"/>
  <c r="N7564" i="26"/>
  <c r="O7564" i="26"/>
  <c r="P7564" i="26"/>
  <c r="N7565" i="26"/>
  <c r="O7565" i="26"/>
  <c r="P7565" i="26"/>
  <c r="N7566" i="26"/>
  <c r="O7566" i="26"/>
  <c r="P7566" i="26"/>
  <c r="N7567" i="26"/>
  <c r="O7567" i="26"/>
  <c r="P7567" i="26"/>
  <c r="N7568" i="26"/>
  <c r="O7568" i="26"/>
  <c r="P7568" i="26"/>
  <c r="N7569" i="26"/>
  <c r="O7569" i="26"/>
  <c r="P7569" i="26"/>
  <c r="N7570" i="26"/>
  <c r="O7570" i="26"/>
  <c r="P7570" i="26"/>
  <c r="N7571" i="26"/>
  <c r="O7571" i="26"/>
  <c r="P7571" i="26"/>
  <c r="N7572" i="26"/>
  <c r="O7572" i="26"/>
  <c r="P7572" i="26"/>
  <c r="N7573" i="26"/>
  <c r="O7573" i="26"/>
  <c r="P7573" i="26"/>
  <c r="N7574" i="26"/>
  <c r="O7574" i="26"/>
  <c r="P7574" i="26"/>
  <c r="N7575" i="26"/>
  <c r="O7575" i="26"/>
  <c r="P7575" i="26"/>
  <c r="N7576" i="26"/>
  <c r="O7576" i="26"/>
  <c r="P7576" i="26"/>
  <c r="N7577" i="26"/>
  <c r="O7577" i="26"/>
  <c r="P7577" i="26"/>
  <c r="N7578" i="26"/>
  <c r="O7578" i="26"/>
  <c r="P7578" i="26"/>
  <c r="N7579" i="26"/>
  <c r="O7579" i="26"/>
  <c r="P7579" i="26"/>
  <c r="N7580" i="26"/>
  <c r="O7580" i="26"/>
  <c r="P7580" i="26"/>
  <c r="N7581" i="26"/>
  <c r="O7581" i="26"/>
  <c r="P7581" i="26"/>
  <c r="N7582" i="26"/>
  <c r="O7582" i="26"/>
  <c r="P7582" i="26"/>
  <c r="N7583" i="26"/>
  <c r="O7583" i="26"/>
  <c r="P7583" i="26"/>
  <c r="N7584" i="26"/>
  <c r="O7584" i="26"/>
  <c r="P7584" i="26"/>
  <c r="N7585" i="26"/>
  <c r="O7585" i="26"/>
  <c r="P7585" i="26"/>
  <c r="N7586" i="26"/>
  <c r="O7586" i="26"/>
  <c r="P7586" i="26"/>
  <c r="N7587" i="26"/>
  <c r="O7587" i="26"/>
  <c r="P7587" i="26"/>
  <c r="N7588" i="26"/>
  <c r="O7588" i="26"/>
  <c r="P7588" i="26"/>
  <c r="N7589" i="26"/>
  <c r="O7589" i="26"/>
  <c r="P7589" i="26"/>
  <c r="N7590" i="26"/>
  <c r="O7590" i="26"/>
  <c r="P7590" i="26"/>
  <c r="N7591" i="26"/>
  <c r="O7591" i="26"/>
  <c r="P7591" i="26"/>
  <c r="N7592" i="26"/>
  <c r="O7592" i="26"/>
  <c r="P7592" i="26"/>
  <c r="N7593" i="26"/>
  <c r="O7593" i="26"/>
  <c r="P7593" i="26"/>
  <c r="N7594" i="26"/>
  <c r="O7594" i="26"/>
  <c r="P7594" i="26"/>
  <c r="N7595" i="26"/>
  <c r="O7595" i="26"/>
  <c r="P7595" i="26"/>
  <c r="N7596" i="26"/>
  <c r="O7596" i="26"/>
  <c r="P7596" i="26"/>
  <c r="N7597" i="26"/>
  <c r="O7597" i="26"/>
  <c r="P7597" i="26"/>
  <c r="N7598" i="26"/>
  <c r="O7598" i="26"/>
  <c r="P7598" i="26"/>
  <c r="N7599" i="26"/>
  <c r="O7599" i="26"/>
  <c r="P7599" i="26"/>
  <c r="N7600" i="26"/>
  <c r="O7600" i="26"/>
  <c r="P7600" i="26"/>
  <c r="N7601" i="26"/>
  <c r="O7601" i="26"/>
  <c r="P7601" i="26"/>
  <c r="N7602" i="26"/>
  <c r="O7602" i="26"/>
  <c r="P7602" i="26"/>
  <c r="N7603" i="26"/>
  <c r="O7603" i="26"/>
  <c r="P7603" i="26"/>
  <c r="N7604" i="26"/>
  <c r="O7604" i="26"/>
  <c r="P7604" i="26"/>
  <c r="N7605" i="26"/>
  <c r="O7605" i="26"/>
  <c r="P7605" i="26"/>
  <c r="N7606" i="26"/>
  <c r="O7606" i="26"/>
  <c r="P7606" i="26"/>
  <c r="N7607" i="26"/>
  <c r="O7607" i="26"/>
  <c r="P7607" i="26"/>
  <c r="N7608" i="26"/>
  <c r="O7608" i="26"/>
  <c r="P7608" i="26"/>
  <c r="N7609" i="26"/>
  <c r="O7609" i="26"/>
  <c r="P7609" i="26"/>
  <c r="N7610" i="26"/>
  <c r="O7610" i="26"/>
  <c r="P7610" i="26"/>
  <c r="N7611" i="26"/>
  <c r="O7611" i="26"/>
  <c r="P7611" i="26"/>
  <c r="N7612" i="26"/>
  <c r="O7612" i="26"/>
  <c r="P7612" i="26"/>
  <c r="N7613" i="26"/>
  <c r="O7613" i="26"/>
  <c r="P7613" i="26"/>
  <c r="N7614" i="26"/>
  <c r="O7614" i="26"/>
  <c r="P7614" i="26"/>
  <c r="N7615" i="26"/>
  <c r="O7615" i="26"/>
  <c r="P7615" i="26"/>
  <c r="N7616" i="26"/>
  <c r="O7616" i="26"/>
  <c r="P7616" i="26"/>
  <c r="N7617" i="26"/>
  <c r="O7617" i="26"/>
  <c r="P7617" i="26"/>
  <c r="N7618" i="26"/>
  <c r="O7618" i="26"/>
  <c r="P7618" i="26"/>
  <c r="N7619" i="26"/>
  <c r="O7619" i="26"/>
  <c r="P7619" i="26"/>
  <c r="N7620" i="26"/>
  <c r="O7620" i="26"/>
  <c r="P7620" i="26"/>
  <c r="N7621" i="26"/>
  <c r="O7621" i="26"/>
  <c r="P7621" i="26"/>
  <c r="N7622" i="26"/>
  <c r="O7622" i="26"/>
  <c r="P7622" i="26"/>
  <c r="N7623" i="26"/>
  <c r="O7623" i="26"/>
  <c r="P7623" i="26"/>
  <c r="N7624" i="26"/>
  <c r="O7624" i="26"/>
  <c r="P7624" i="26"/>
  <c r="N7625" i="26"/>
  <c r="O7625" i="26"/>
  <c r="P7625" i="26"/>
  <c r="N7626" i="26"/>
  <c r="O7626" i="26"/>
  <c r="P7626" i="26"/>
  <c r="N7627" i="26"/>
  <c r="O7627" i="26"/>
  <c r="P7627" i="26"/>
  <c r="N7628" i="26"/>
  <c r="O7628" i="26"/>
  <c r="P7628" i="26"/>
  <c r="N7629" i="26"/>
  <c r="O7629" i="26"/>
  <c r="P7629" i="26"/>
  <c r="N7630" i="26"/>
  <c r="O7630" i="26"/>
  <c r="P7630" i="26"/>
  <c r="N7631" i="26"/>
  <c r="O7631" i="26"/>
  <c r="P7631" i="26"/>
  <c r="N7632" i="26"/>
  <c r="O7632" i="26"/>
  <c r="P7632" i="26"/>
  <c r="N7633" i="26"/>
  <c r="O7633" i="26"/>
  <c r="P7633" i="26"/>
  <c r="N7634" i="26"/>
  <c r="O7634" i="26"/>
  <c r="P7634" i="26"/>
  <c r="N7635" i="26"/>
  <c r="O7635" i="26"/>
  <c r="P7635" i="26"/>
  <c r="N7636" i="26"/>
  <c r="O7636" i="26"/>
  <c r="P7636" i="26"/>
  <c r="N7637" i="26"/>
  <c r="O7637" i="26"/>
  <c r="P7637" i="26"/>
  <c r="N7638" i="26"/>
  <c r="O7638" i="26"/>
  <c r="P7638" i="26"/>
  <c r="N7639" i="26"/>
  <c r="O7639" i="26"/>
  <c r="P7639" i="26"/>
  <c r="N7640" i="26"/>
  <c r="O7640" i="26"/>
  <c r="P7640" i="26"/>
  <c r="N7641" i="26"/>
  <c r="O7641" i="26"/>
  <c r="P7641" i="26"/>
  <c r="N7642" i="26"/>
  <c r="O7642" i="26"/>
  <c r="P7642" i="26"/>
  <c r="N7643" i="26"/>
  <c r="O7643" i="26"/>
  <c r="P7643" i="26"/>
  <c r="N7644" i="26"/>
  <c r="O7644" i="26"/>
  <c r="P7644" i="26"/>
  <c r="N7645" i="26"/>
  <c r="O7645" i="26"/>
  <c r="P7645" i="26"/>
  <c r="N7646" i="26"/>
  <c r="O7646" i="26"/>
  <c r="P7646" i="26"/>
  <c r="N7647" i="26"/>
  <c r="O7647" i="26"/>
  <c r="P7647" i="26"/>
  <c r="N7648" i="26"/>
  <c r="O7648" i="26"/>
  <c r="P7648" i="26"/>
  <c r="N7649" i="26"/>
  <c r="O7649" i="26"/>
  <c r="P7649" i="26"/>
  <c r="N7650" i="26"/>
  <c r="O7650" i="26"/>
  <c r="P7650" i="26"/>
  <c r="N7651" i="26"/>
  <c r="O7651" i="26"/>
  <c r="P7651" i="26"/>
  <c r="N7652" i="26"/>
  <c r="O7652" i="26"/>
  <c r="P7652" i="26"/>
  <c r="N7653" i="26"/>
  <c r="O7653" i="26"/>
  <c r="P7653" i="26"/>
  <c r="N7654" i="26"/>
  <c r="O7654" i="26"/>
  <c r="P7654" i="26"/>
  <c r="N7655" i="26"/>
  <c r="O7655" i="26"/>
  <c r="P7655" i="26"/>
  <c r="N7656" i="26"/>
  <c r="O7656" i="26"/>
  <c r="P7656" i="26"/>
  <c r="N7657" i="26"/>
  <c r="O7657" i="26"/>
  <c r="P7657" i="26"/>
  <c r="N7658" i="26"/>
  <c r="O7658" i="26"/>
  <c r="P7658" i="26"/>
  <c r="N7659" i="26"/>
  <c r="O7659" i="26"/>
  <c r="P7659" i="26"/>
  <c r="N7660" i="26"/>
  <c r="O7660" i="26"/>
  <c r="P7660" i="26"/>
  <c r="N7661" i="26"/>
  <c r="O7661" i="26"/>
  <c r="P7661" i="26"/>
  <c r="N7662" i="26"/>
  <c r="O7662" i="26"/>
  <c r="P7662" i="26"/>
  <c r="N7663" i="26"/>
  <c r="O7663" i="26"/>
  <c r="P7663" i="26"/>
  <c r="N7664" i="26"/>
  <c r="O7664" i="26"/>
  <c r="P7664" i="26"/>
  <c r="N7665" i="26"/>
  <c r="O7665" i="26"/>
  <c r="P7665" i="26"/>
  <c r="N7666" i="26"/>
  <c r="O7666" i="26"/>
  <c r="P7666" i="26"/>
  <c r="N7667" i="26"/>
  <c r="O7667" i="26"/>
  <c r="P7667" i="26"/>
  <c r="N7668" i="26"/>
  <c r="O7668" i="26"/>
  <c r="P7668" i="26"/>
  <c r="N7669" i="26"/>
  <c r="O7669" i="26"/>
  <c r="P7669" i="26"/>
  <c r="N7670" i="26"/>
  <c r="O7670" i="26"/>
  <c r="P7670" i="26"/>
  <c r="N7671" i="26"/>
  <c r="O7671" i="26"/>
  <c r="P7671" i="26"/>
  <c r="N7672" i="26"/>
  <c r="O7672" i="26"/>
  <c r="P7672" i="26"/>
  <c r="N7673" i="26"/>
  <c r="O7673" i="26"/>
  <c r="P7673" i="26"/>
  <c r="N7674" i="26"/>
  <c r="O7674" i="26"/>
  <c r="P7674" i="26"/>
  <c r="N7675" i="26"/>
  <c r="O7675" i="26"/>
  <c r="P7675" i="26"/>
  <c r="N7676" i="26"/>
  <c r="O7676" i="26"/>
  <c r="P7676" i="26"/>
  <c r="N7677" i="26"/>
  <c r="O7677" i="26"/>
  <c r="P7677" i="26"/>
  <c r="N7678" i="26"/>
  <c r="O7678" i="26"/>
  <c r="P7678" i="26"/>
  <c r="N7679" i="26"/>
  <c r="O7679" i="26"/>
  <c r="P7679" i="26"/>
  <c r="N7680" i="26"/>
  <c r="O7680" i="26"/>
  <c r="P7680" i="26"/>
  <c r="N7681" i="26"/>
  <c r="O7681" i="26"/>
  <c r="P7681" i="26"/>
  <c r="N7682" i="26"/>
  <c r="O7682" i="26"/>
  <c r="P7682" i="26"/>
  <c r="N7683" i="26"/>
  <c r="O7683" i="26"/>
  <c r="P7683" i="26"/>
  <c r="N7684" i="26"/>
  <c r="O7684" i="26"/>
  <c r="P7684" i="26"/>
  <c r="N7685" i="26"/>
  <c r="O7685" i="26"/>
  <c r="P7685" i="26"/>
  <c r="N7686" i="26"/>
  <c r="O7686" i="26"/>
  <c r="P7686" i="26"/>
  <c r="N7687" i="26"/>
  <c r="O7687" i="26"/>
  <c r="P7687" i="26"/>
  <c r="N7688" i="26"/>
  <c r="O7688" i="26"/>
  <c r="P7688" i="26"/>
  <c r="N7689" i="26"/>
  <c r="O7689" i="26"/>
  <c r="P7689" i="26"/>
  <c r="N7690" i="26"/>
  <c r="O7690" i="26"/>
  <c r="P7690" i="26"/>
  <c r="N7691" i="26"/>
  <c r="O7691" i="26"/>
  <c r="P7691" i="26"/>
  <c r="N7692" i="26"/>
  <c r="O7692" i="26"/>
  <c r="P7692" i="26"/>
  <c r="N7693" i="26"/>
  <c r="O7693" i="26"/>
  <c r="P7693" i="26"/>
  <c r="N7694" i="26"/>
  <c r="O7694" i="26"/>
  <c r="P7694" i="26"/>
  <c r="N7695" i="26"/>
  <c r="O7695" i="26"/>
  <c r="P7695" i="26"/>
  <c r="N7696" i="26"/>
  <c r="O7696" i="26"/>
  <c r="P7696" i="26"/>
  <c r="N7697" i="26"/>
  <c r="O7697" i="26"/>
  <c r="P7697" i="26"/>
  <c r="N7698" i="26"/>
  <c r="O7698" i="26"/>
  <c r="P7698" i="26"/>
  <c r="N7699" i="26"/>
  <c r="O7699" i="26"/>
  <c r="P7699" i="26"/>
  <c r="N7700" i="26"/>
  <c r="O7700" i="26"/>
  <c r="P7700" i="26"/>
  <c r="N7701" i="26"/>
  <c r="O7701" i="26"/>
  <c r="P7701" i="26"/>
  <c r="N7702" i="26"/>
  <c r="O7702" i="26"/>
  <c r="P7702" i="26"/>
  <c r="N7703" i="26"/>
  <c r="O7703" i="26"/>
  <c r="P7703" i="26"/>
  <c r="N7704" i="26"/>
  <c r="O7704" i="26"/>
  <c r="P7704" i="26"/>
  <c r="N7705" i="26"/>
  <c r="O7705" i="26"/>
  <c r="P7705" i="26"/>
  <c r="N7706" i="26"/>
  <c r="O7706" i="26"/>
  <c r="P7706" i="26"/>
  <c r="N7707" i="26"/>
  <c r="O7707" i="26"/>
  <c r="P7707" i="26"/>
  <c r="N7708" i="26"/>
  <c r="O7708" i="26"/>
  <c r="P7708" i="26"/>
  <c r="N7709" i="26"/>
  <c r="O7709" i="26"/>
  <c r="P7709" i="26"/>
  <c r="N7710" i="26"/>
  <c r="O7710" i="26"/>
  <c r="P7710" i="26"/>
  <c r="N7711" i="26"/>
  <c r="O7711" i="26"/>
  <c r="P7711" i="26"/>
  <c r="N7712" i="26"/>
  <c r="O7712" i="26"/>
  <c r="P7712" i="26"/>
  <c r="N7713" i="26"/>
  <c r="O7713" i="26"/>
  <c r="P7713" i="26"/>
  <c r="N7714" i="26"/>
  <c r="O7714" i="26"/>
  <c r="P7714" i="26"/>
  <c r="N7715" i="26"/>
  <c r="O7715" i="26"/>
  <c r="P7715" i="26"/>
  <c r="N7716" i="26"/>
  <c r="O7716" i="26"/>
  <c r="P7716" i="26"/>
  <c r="N7717" i="26"/>
  <c r="O7717" i="26"/>
  <c r="P7717" i="26"/>
  <c r="N7718" i="26"/>
  <c r="O7718" i="26"/>
  <c r="P7718" i="26"/>
  <c r="N7719" i="26"/>
  <c r="O7719" i="26"/>
  <c r="P7719" i="26"/>
  <c r="N7720" i="26"/>
  <c r="O7720" i="26"/>
  <c r="P7720" i="26"/>
  <c r="N7721" i="26"/>
  <c r="O7721" i="26"/>
  <c r="P7721" i="26"/>
  <c r="N7722" i="26"/>
  <c r="O7722" i="26"/>
  <c r="P7722" i="26"/>
  <c r="N7723" i="26"/>
  <c r="O7723" i="26"/>
  <c r="P7723" i="26"/>
  <c r="N7724" i="26"/>
  <c r="O7724" i="26"/>
  <c r="P7724" i="26"/>
  <c r="N7725" i="26"/>
  <c r="O7725" i="26"/>
  <c r="P7725" i="26"/>
  <c r="N7726" i="26"/>
  <c r="O7726" i="26"/>
  <c r="P7726" i="26"/>
  <c r="N7727" i="26"/>
  <c r="O7727" i="26"/>
  <c r="P7727" i="26"/>
  <c r="N7728" i="26"/>
  <c r="O7728" i="26"/>
  <c r="P7728" i="26"/>
  <c r="N7729" i="26"/>
  <c r="O7729" i="26"/>
  <c r="P7729" i="26"/>
  <c r="N7730" i="26"/>
  <c r="O7730" i="26"/>
  <c r="P7730" i="26"/>
  <c r="N7731" i="26"/>
  <c r="O7731" i="26"/>
  <c r="P7731" i="26"/>
  <c r="N7732" i="26"/>
  <c r="O7732" i="26"/>
  <c r="P7732" i="26"/>
  <c r="N7733" i="26"/>
  <c r="O7733" i="26"/>
  <c r="P7733" i="26"/>
  <c r="N7734" i="26"/>
  <c r="O7734" i="26"/>
  <c r="P7734" i="26"/>
  <c r="N7735" i="26"/>
  <c r="O7735" i="26"/>
  <c r="P7735" i="26"/>
  <c r="N7736" i="26"/>
  <c r="O7736" i="26"/>
  <c r="P7736" i="26"/>
  <c r="N7737" i="26"/>
  <c r="O7737" i="26"/>
  <c r="P7737" i="26"/>
  <c r="N7738" i="26"/>
  <c r="O7738" i="26"/>
  <c r="P7738" i="26"/>
  <c r="N7739" i="26"/>
  <c r="O7739" i="26"/>
  <c r="P7739" i="26"/>
  <c r="N7740" i="26"/>
  <c r="O7740" i="26"/>
  <c r="P7740" i="26"/>
  <c r="N7741" i="26"/>
  <c r="O7741" i="26"/>
  <c r="P7741" i="26"/>
  <c r="N7742" i="26"/>
  <c r="O7742" i="26"/>
  <c r="P7742" i="26"/>
  <c r="N7743" i="26"/>
  <c r="O7743" i="26"/>
  <c r="P7743" i="26"/>
  <c r="N7744" i="26"/>
  <c r="O7744" i="26"/>
  <c r="P7744" i="26"/>
  <c r="N7745" i="26"/>
  <c r="O7745" i="26"/>
  <c r="P7745" i="26"/>
  <c r="N7746" i="26"/>
  <c r="O7746" i="26"/>
  <c r="P7746" i="26"/>
  <c r="N7747" i="26"/>
  <c r="O7747" i="26"/>
  <c r="P7747" i="26"/>
  <c r="N7748" i="26"/>
  <c r="O7748" i="26"/>
  <c r="P7748" i="26"/>
  <c r="N7749" i="26"/>
  <c r="O7749" i="26"/>
  <c r="P7749" i="26"/>
  <c r="N7750" i="26"/>
  <c r="O7750" i="26"/>
  <c r="P7750" i="26"/>
  <c r="N7751" i="26"/>
  <c r="O7751" i="26"/>
  <c r="P7751" i="26"/>
  <c r="N7752" i="26"/>
  <c r="O7752" i="26"/>
  <c r="P7752" i="26"/>
  <c r="N7753" i="26"/>
  <c r="O7753" i="26"/>
  <c r="P7753" i="26"/>
  <c r="N7754" i="26"/>
  <c r="O7754" i="26"/>
  <c r="P7754" i="26"/>
  <c r="N7755" i="26"/>
  <c r="O7755" i="26"/>
  <c r="P7755" i="26"/>
  <c r="N7756" i="26"/>
  <c r="O7756" i="26"/>
  <c r="P7756" i="26"/>
  <c r="N7757" i="26"/>
  <c r="O7757" i="26"/>
  <c r="P7757" i="26"/>
  <c r="N7758" i="26"/>
  <c r="O7758" i="26"/>
  <c r="P7758" i="26"/>
  <c r="N7759" i="26"/>
  <c r="O7759" i="26"/>
  <c r="P7759" i="26"/>
  <c r="N7760" i="26"/>
  <c r="O7760" i="26"/>
  <c r="P7760" i="26"/>
  <c r="N7761" i="26"/>
  <c r="O7761" i="26"/>
  <c r="P7761" i="26"/>
  <c r="N7762" i="26"/>
  <c r="O7762" i="26"/>
  <c r="P7762" i="26"/>
  <c r="N7763" i="26"/>
  <c r="O7763" i="26"/>
  <c r="P7763" i="26"/>
  <c r="N7764" i="26"/>
  <c r="O7764" i="26"/>
  <c r="P7764" i="26"/>
  <c r="N7765" i="26"/>
  <c r="O7765" i="26"/>
  <c r="P7765" i="26"/>
  <c r="N7766" i="26"/>
  <c r="O7766" i="26"/>
  <c r="P7766" i="26"/>
  <c r="N7767" i="26"/>
  <c r="O7767" i="26"/>
  <c r="P7767" i="26"/>
  <c r="N7768" i="26"/>
  <c r="O7768" i="26"/>
  <c r="P7768" i="26"/>
  <c r="N7769" i="26"/>
  <c r="O7769" i="26"/>
  <c r="P7769" i="26"/>
  <c r="N7770" i="26"/>
  <c r="O7770" i="26"/>
  <c r="P7770" i="26"/>
  <c r="N7771" i="26"/>
  <c r="O7771" i="26"/>
  <c r="P7771" i="26"/>
  <c r="N7772" i="26"/>
  <c r="O7772" i="26"/>
  <c r="P7772" i="26"/>
  <c r="N7773" i="26"/>
  <c r="O7773" i="26"/>
  <c r="P7773" i="26"/>
  <c r="N7774" i="26"/>
  <c r="O7774" i="26"/>
  <c r="P7774" i="26"/>
  <c r="N7775" i="26"/>
  <c r="O7775" i="26"/>
  <c r="P7775" i="26"/>
  <c r="N7776" i="26"/>
  <c r="O7776" i="26"/>
  <c r="P7776" i="26"/>
  <c r="N7777" i="26"/>
  <c r="O7777" i="26"/>
  <c r="P7777" i="26"/>
  <c r="N7778" i="26"/>
  <c r="O7778" i="26"/>
  <c r="P7778" i="26"/>
  <c r="N7779" i="26"/>
  <c r="O7779" i="26"/>
  <c r="P7779" i="26"/>
  <c r="N7780" i="26"/>
  <c r="O7780" i="26"/>
  <c r="P7780" i="26"/>
  <c r="N7781" i="26"/>
  <c r="O7781" i="26"/>
  <c r="P7781" i="26"/>
  <c r="N7782" i="26"/>
  <c r="O7782" i="26"/>
  <c r="P7782" i="26"/>
  <c r="N7783" i="26"/>
  <c r="O7783" i="26"/>
  <c r="P7783" i="26"/>
  <c r="N7784" i="26"/>
  <c r="O7784" i="26"/>
  <c r="P7784" i="26"/>
  <c r="N7785" i="26"/>
  <c r="O7785" i="26"/>
  <c r="P7785" i="26"/>
  <c r="N7786" i="26"/>
  <c r="O7786" i="26"/>
  <c r="P7786" i="26"/>
  <c r="N7787" i="26"/>
  <c r="O7787" i="26"/>
  <c r="P7787" i="26"/>
  <c r="N7788" i="26"/>
  <c r="O7788" i="26"/>
  <c r="P7788" i="26"/>
  <c r="N7789" i="26"/>
  <c r="O7789" i="26"/>
  <c r="P7789" i="26"/>
  <c r="N7790" i="26"/>
  <c r="O7790" i="26"/>
  <c r="P7790" i="26"/>
  <c r="N7791" i="26"/>
  <c r="O7791" i="26"/>
  <c r="P7791" i="26"/>
  <c r="N7792" i="26"/>
  <c r="O7792" i="26"/>
  <c r="P7792" i="26"/>
  <c r="N7793" i="26"/>
  <c r="O7793" i="26"/>
  <c r="P7793" i="26"/>
  <c r="N7794" i="26"/>
  <c r="O7794" i="26"/>
  <c r="P7794" i="26"/>
  <c r="N7795" i="26"/>
  <c r="O7795" i="26"/>
  <c r="P7795" i="26"/>
  <c r="N7796" i="26"/>
  <c r="O7796" i="26"/>
  <c r="P7796" i="26"/>
  <c r="N7797" i="26"/>
  <c r="O7797" i="26"/>
  <c r="P7797" i="26"/>
  <c r="N7798" i="26"/>
  <c r="O7798" i="26"/>
  <c r="P7798" i="26"/>
  <c r="N7799" i="26"/>
  <c r="O7799" i="26"/>
  <c r="P7799" i="26"/>
  <c r="N7800" i="26"/>
  <c r="O7800" i="26"/>
  <c r="P7800" i="26"/>
  <c r="N7801" i="26"/>
  <c r="O7801" i="26"/>
  <c r="P7801" i="26"/>
  <c r="N7802" i="26"/>
  <c r="O7802" i="26"/>
  <c r="P7802" i="26"/>
  <c r="N7803" i="26"/>
  <c r="O7803" i="26"/>
  <c r="P7803" i="26"/>
  <c r="N7804" i="26"/>
  <c r="O7804" i="26"/>
  <c r="P7804" i="26"/>
  <c r="N7805" i="26"/>
  <c r="O7805" i="26"/>
  <c r="P7805" i="26"/>
  <c r="N7806" i="26"/>
  <c r="O7806" i="26"/>
  <c r="P7806" i="26"/>
  <c r="N7807" i="26"/>
  <c r="O7807" i="26"/>
  <c r="P7807" i="26"/>
  <c r="N7808" i="26"/>
  <c r="O7808" i="26"/>
  <c r="P7808" i="26"/>
  <c r="N7809" i="26"/>
  <c r="O7809" i="26"/>
  <c r="P7809" i="26"/>
  <c r="N7810" i="26"/>
  <c r="O7810" i="26"/>
  <c r="P7810" i="26"/>
  <c r="N7811" i="26"/>
  <c r="O7811" i="26"/>
  <c r="P7811" i="26"/>
  <c r="N7812" i="26"/>
  <c r="O7812" i="26"/>
  <c r="P7812" i="26"/>
  <c r="N7813" i="26"/>
  <c r="O7813" i="26"/>
  <c r="P7813" i="26"/>
  <c r="N7814" i="26"/>
  <c r="O7814" i="26"/>
  <c r="P7814" i="26"/>
  <c r="N7815" i="26"/>
  <c r="O7815" i="26"/>
  <c r="P7815" i="26"/>
  <c r="N7816" i="26"/>
  <c r="O7816" i="26"/>
  <c r="P7816" i="26"/>
  <c r="N7817" i="26"/>
  <c r="O7817" i="26"/>
  <c r="P7817" i="26"/>
  <c r="N7818" i="26"/>
  <c r="O7818" i="26"/>
  <c r="P7818" i="26"/>
  <c r="N7819" i="26"/>
  <c r="O7819" i="26"/>
  <c r="P7819" i="26"/>
  <c r="N7820" i="26"/>
  <c r="O7820" i="26"/>
  <c r="P7820" i="26"/>
  <c r="N7821" i="26"/>
  <c r="O7821" i="26"/>
  <c r="P7821" i="26"/>
  <c r="N7822" i="26"/>
  <c r="O7822" i="26"/>
  <c r="P7822" i="26"/>
  <c r="N7823" i="26"/>
  <c r="O7823" i="26"/>
  <c r="P7823" i="26"/>
  <c r="N7824" i="26"/>
  <c r="O7824" i="26"/>
  <c r="P7824" i="26"/>
  <c r="N7825" i="26"/>
  <c r="O7825" i="26"/>
  <c r="P7825" i="26"/>
  <c r="N7826" i="26"/>
  <c r="O7826" i="26"/>
  <c r="P7826" i="26"/>
  <c r="N7827" i="26"/>
  <c r="O7827" i="26"/>
  <c r="P7827" i="26"/>
  <c r="N7828" i="26"/>
  <c r="O7828" i="26"/>
  <c r="P7828" i="26"/>
  <c r="N7829" i="26"/>
  <c r="O7829" i="26"/>
  <c r="P7829" i="26"/>
  <c r="N7830" i="26"/>
  <c r="O7830" i="26"/>
  <c r="P7830" i="26"/>
  <c r="N7831" i="26"/>
  <c r="O7831" i="26"/>
  <c r="P7831" i="26"/>
  <c r="N7832" i="26"/>
  <c r="O7832" i="26"/>
  <c r="P7832" i="26"/>
  <c r="N7833" i="26"/>
  <c r="O7833" i="26"/>
  <c r="P7833" i="26"/>
  <c r="N7834" i="26"/>
  <c r="O7834" i="26"/>
  <c r="P7834" i="26"/>
  <c r="N7835" i="26"/>
  <c r="O7835" i="26"/>
  <c r="P7835" i="26"/>
  <c r="N7836" i="26"/>
  <c r="O7836" i="26"/>
  <c r="P7836" i="26"/>
  <c r="N7837" i="26"/>
  <c r="O7837" i="26"/>
  <c r="P7837" i="26"/>
  <c r="N7838" i="26"/>
  <c r="O7838" i="26"/>
  <c r="P7838" i="26"/>
  <c r="N7839" i="26"/>
  <c r="O7839" i="26"/>
  <c r="P7839" i="26"/>
  <c r="N7840" i="26"/>
  <c r="O7840" i="26"/>
  <c r="P7840" i="26"/>
  <c r="N7841" i="26"/>
  <c r="O7841" i="26"/>
  <c r="P7841" i="26"/>
  <c r="N7842" i="26"/>
  <c r="O7842" i="26"/>
  <c r="P7842" i="26"/>
  <c r="N7843" i="26"/>
  <c r="O7843" i="26"/>
  <c r="P7843" i="26"/>
  <c r="N7844" i="26"/>
  <c r="O7844" i="26"/>
  <c r="P7844" i="26"/>
  <c r="N7845" i="26"/>
  <c r="O7845" i="26"/>
  <c r="P7845" i="26"/>
  <c r="N7846" i="26"/>
  <c r="O7846" i="26"/>
  <c r="P7846" i="26"/>
  <c r="N7847" i="26"/>
  <c r="O7847" i="26"/>
  <c r="P7847" i="26"/>
  <c r="N7848" i="26"/>
  <c r="O7848" i="26"/>
  <c r="P7848" i="26"/>
  <c r="N7849" i="26"/>
  <c r="O7849" i="26"/>
  <c r="P7849" i="26"/>
  <c r="N7850" i="26"/>
  <c r="O7850" i="26"/>
  <c r="P7850" i="26"/>
  <c r="N7851" i="26"/>
  <c r="O7851" i="26"/>
  <c r="P7851" i="26"/>
  <c r="N7852" i="26"/>
  <c r="O7852" i="26"/>
  <c r="P7852" i="26"/>
  <c r="N7853" i="26"/>
  <c r="O7853" i="26"/>
  <c r="P7853" i="26"/>
  <c r="N7854" i="26"/>
  <c r="O7854" i="26"/>
  <c r="P7854" i="26"/>
  <c r="N7855" i="26"/>
  <c r="O7855" i="26"/>
  <c r="P7855" i="26"/>
  <c r="N7856" i="26"/>
  <c r="O7856" i="26"/>
  <c r="P7856" i="26"/>
  <c r="N7857" i="26"/>
  <c r="O7857" i="26"/>
  <c r="P7857" i="26"/>
  <c r="N7858" i="26"/>
  <c r="O7858" i="26"/>
  <c r="P7858" i="26"/>
  <c r="N7859" i="26"/>
  <c r="O7859" i="26"/>
  <c r="P7859" i="26"/>
  <c r="N7860" i="26"/>
  <c r="O7860" i="26"/>
  <c r="P7860" i="26"/>
  <c r="N7861" i="26"/>
  <c r="O7861" i="26"/>
  <c r="P7861" i="26"/>
  <c r="N7862" i="26"/>
  <c r="O7862" i="26"/>
  <c r="P7862" i="26"/>
  <c r="N7863" i="26"/>
  <c r="O7863" i="26"/>
  <c r="P7863" i="26"/>
  <c r="N7864" i="26"/>
  <c r="O7864" i="26"/>
  <c r="P7864" i="26"/>
  <c r="N7865" i="26"/>
  <c r="O7865" i="26"/>
  <c r="P7865" i="26"/>
  <c r="N7866" i="26"/>
  <c r="O7866" i="26"/>
  <c r="P7866" i="26"/>
  <c r="N7867" i="26"/>
  <c r="O7867" i="26"/>
  <c r="P7867" i="26"/>
  <c r="N7868" i="26"/>
  <c r="O7868" i="26"/>
  <c r="P7868" i="26"/>
  <c r="N7869" i="26"/>
  <c r="O7869" i="26"/>
  <c r="P7869" i="26"/>
  <c r="N7870" i="26"/>
  <c r="O7870" i="26"/>
  <c r="P7870" i="26"/>
  <c r="N7871" i="26"/>
  <c r="O7871" i="26"/>
  <c r="P7871" i="26"/>
  <c r="N7872" i="26"/>
  <c r="O7872" i="26"/>
  <c r="P7872" i="26"/>
  <c r="N7873" i="26"/>
  <c r="O7873" i="26"/>
  <c r="P7873" i="26"/>
  <c r="N7874" i="26"/>
  <c r="O7874" i="26"/>
  <c r="P7874" i="26"/>
  <c r="N7875" i="26"/>
  <c r="O7875" i="26"/>
  <c r="P7875" i="26"/>
  <c r="N7876" i="26"/>
  <c r="O7876" i="26"/>
  <c r="P7876" i="26"/>
  <c r="N7877" i="26"/>
  <c r="O7877" i="26"/>
  <c r="P7877" i="26"/>
  <c r="N7878" i="26"/>
  <c r="O7878" i="26"/>
  <c r="P7878" i="26"/>
  <c r="N7879" i="26"/>
  <c r="O7879" i="26"/>
  <c r="P7879" i="26"/>
  <c r="N7880" i="26"/>
  <c r="O7880" i="26"/>
  <c r="P7880" i="26"/>
  <c r="N7881" i="26"/>
  <c r="O7881" i="26"/>
  <c r="P7881" i="26"/>
  <c r="N7882" i="26"/>
  <c r="O7882" i="26"/>
  <c r="P7882" i="26"/>
  <c r="N7883" i="26"/>
  <c r="O7883" i="26"/>
  <c r="P7883" i="26"/>
  <c r="N7884" i="26"/>
  <c r="O7884" i="26"/>
  <c r="P7884" i="26"/>
  <c r="N7885" i="26"/>
  <c r="O7885" i="26"/>
  <c r="P7885" i="26"/>
  <c r="N7886" i="26"/>
  <c r="O7886" i="26"/>
  <c r="P7886" i="26"/>
  <c r="N7887" i="26"/>
  <c r="O7887" i="26"/>
  <c r="P7887" i="26"/>
  <c r="N7888" i="26"/>
  <c r="O7888" i="26"/>
  <c r="P7888" i="26"/>
  <c r="N7889" i="26"/>
  <c r="O7889" i="26"/>
  <c r="P7889" i="26"/>
  <c r="N7890" i="26"/>
  <c r="O7890" i="26"/>
  <c r="P7890" i="26"/>
  <c r="N7891" i="26"/>
  <c r="O7891" i="26"/>
  <c r="P7891" i="26"/>
  <c r="N7892" i="26"/>
  <c r="O7892" i="26"/>
  <c r="P7892" i="26"/>
  <c r="N7893" i="26"/>
  <c r="O7893" i="26"/>
  <c r="P7893" i="26"/>
  <c r="N7894" i="26"/>
  <c r="O7894" i="26"/>
  <c r="P7894" i="26"/>
  <c r="N7895" i="26"/>
  <c r="O7895" i="26"/>
  <c r="P7895" i="26"/>
  <c r="N7896" i="26"/>
  <c r="O7896" i="26"/>
  <c r="P7896" i="26"/>
  <c r="N7897" i="26"/>
  <c r="O7897" i="26"/>
  <c r="P7897" i="26"/>
  <c r="N7898" i="26"/>
  <c r="O7898" i="26"/>
  <c r="P7898" i="26"/>
  <c r="N7899" i="26"/>
  <c r="O7899" i="26"/>
  <c r="P7899" i="26"/>
  <c r="N7900" i="26"/>
  <c r="O7900" i="26"/>
  <c r="P7900" i="26"/>
  <c r="N7901" i="26"/>
  <c r="O7901" i="26"/>
  <c r="P7901" i="26"/>
  <c r="N7902" i="26"/>
  <c r="O7902" i="26"/>
  <c r="P7902" i="26"/>
  <c r="N7903" i="26"/>
  <c r="O7903" i="26"/>
  <c r="P7903" i="26"/>
  <c r="N7904" i="26"/>
  <c r="O7904" i="26"/>
  <c r="P7904" i="26"/>
  <c r="N7905" i="26"/>
  <c r="O7905" i="26"/>
  <c r="P7905" i="26"/>
  <c r="N7906" i="26"/>
  <c r="O7906" i="26"/>
  <c r="P7906" i="26"/>
  <c r="N7907" i="26"/>
  <c r="O7907" i="26"/>
  <c r="P7907" i="26"/>
  <c r="N7908" i="26"/>
  <c r="O7908" i="26"/>
  <c r="P7908" i="26"/>
  <c r="N7909" i="26"/>
  <c r="O7909" i="26"/>
  <c r="P7909" i="26"/>
  <c r="N7910" i="26"/>
  <c r="O7910" i="26"/>
  <c r="P7910" i="26"/>
  <c r="N7911" i="26"/>
  <c r="O7911" i="26"/>
  <c r="P7911" i="26"/>
  <c r="N7912" i="26"/>
  <c r="O7912" i="26"/>
  <c r="P7912" i="26"/>
  <c r="N7913" i="26"/>
  <c r="O7913" i="26"/>
  <c r="P7913" i="26"/>
  <c r="N7914" i="26"/>
  <c r="O7914" i="26"/>
  <c r="P7914" i="26"/>
  <c r="N7915" i="26"/>
  <c r="O7915" i="26"/>
  <c r="P7915" i="26"/>
  <c r="N7916" i="26"/>
  <c r="O7916" i="26"/>
  <c r="P7916" i="26"/>
  <c r="N7917" i="26"/>
  <c r="O7917" i="26"/>
  <c r="P7917" i="26"/>
  <c r="N7918" i="26"/>
  <c r="O7918" i="26"/>
  <c r="P7918" i="26"/>
  <c r="N7919" i="26"/>
  <c r="O7919" i="26"/>
  <c r="P7919" i="26"/>
  <c r="N7920" i="26"/>
  <c r="O7920" i="26"/>
  <c r="P7920" i="26"/>
  <c r="N7921" i="26"/>
  <c r="O7921" i="26"/>
  <c r="P7921" i="26"/>
  <c r="N7922" i="26"/>
  <c r="O7922" i="26"/>
  <c r="P7922" i="26"/>
  <c r="N7923" i="26"/>
  <c r="O7923" i="26"/>
  <c r="P7923" i="26"/>
  <c r="N7924" i="26"/>
  <c r="O7924" i="26"/>
  <c r="P7924" i="26"/>
  <c r="N7925" i="26"/>
  <c r="O7925" i="26"/>
  <c r="P7925" i="26"/>
  <c r="N7926" i="26"/>
  <c r="O7926" i="26"/>
  <c r="P7926" i="26"/>
  <c r="N7927" i="26"/>
  <c r="O7927" i="26"/>
  <c r="P7927" i="26"/>
  <c r="N7928" i="26"/>
  <c r="O7928" i="26"/>
  <c r="P7928" i="26"/>
  <c r="N7929" i="26"/>
  <c r="O7929" i="26"/>
  <c r="P7929" i="26"/>
  <c r="N7930" i="26"/>
  <c r="O7930" i="26"/>
  <c r="P7930" i="26"/>
  <c r="N7931" i="26"/>
  <c r="O7931" i="26"/>
  <c r="P7931" i="26"/>
  <c r="N7932" i="26"/>
  <c r="O7932" i="26"/>
  <c r="P7932" i="26"/>
  <c r="N7933" i="26"/>
  <c r="O7933" i="26"/>
  <c r="P7933" i="26"/>
  <c r="N7934" i="26"/>
  <c r="O7934" i="26"/>
  <c r="P7934" i="26"/>
  <c r="N7935" i="26"/>
  <c r="O7935" i="26"/>
  <c r="P7935" i="26"/>
  <c r="N7936" i="26"/>
  <c r="O7936" i="26"/>
  <c r="P7936" i="26"/>
  <c r="N7937" i="26"/>
  <c r="O7937" i="26"/>
  <c r="P7937" i="26"/>
  <c r="N7938" i="26"/>
  <c r="O7938" i="26"/>
  <c r="P7938" i="26"/>
  <c r="N7939" i="26"/>
  <c r="O7939" i="26"/>
  <c r="P7939" i="26"/>
  <c r="N7940" i="26"/>
  <c r="O7940" i="26"/>
  <c r="P7940" i="26"/>
  <c r="N7941" i="26"/>
  <c r="O7941" i="26"/>
  <c r="P7941" i="26"/>
  <c r="N7942" i="26"/>
  <c r="O7942" i="26"/>
  <c r="P7942" i="26"/>
  <c r="N7943" i="26"/>
  <c r="O7943" i="26"/>
  <c r="P7943" i="26"/>
  <c r="N7944" i="26"/>
  <c r="O7944" i="26"/>
  <c r="P7944" i="26"/>
  <c r="N7945" i="26"/>
  <c r="O7945" i="26"/>
  <c r="P7945" i="26"/>
  <c r="N7946" i="26"/>
  <c r="O7946" i="26"/>
  <c r="P7946" i="26"/>
  <c r="N7947" i="26"/>
  <c r="O7947" i="26"/>
  <c r="P7947" i="26"/>
  <c r="N7948" i="26"/>
  <c r="O7948" i="26"/>
  <c r="P7948" i="26"/>
  <c r="N7949" i="26"/>
  <c r="O7949" i="26"/>
  <c r="P7949" i="26"/>
  <c r="N7950" i="26"/>
  <c r="O7950" i="26"/>
  <c r="P7950" i="26"/>
  <c r="N7951" i="26"/>
  <c r="O7951" i="26"/>
  <c r="P7951" i="26"/>
  <c r="N7952" i="26"/>
  <c r="O7952" i="26"/>
  <c r="P7952" i="26"/>
  <c r="N7953" i="26"/>
  <c r="O7953" i="26"/>
  <c r="P7953" i="26"/>
  <c r="N7954" i="26"/>
  <c r="O7954" i="26"/>
  <c r="P7954" i="26"/>
  <c r="N7955" i="26"/>
  <c r="O7955" i="26"/>
  <c r="P7955" i="26"/>
  <c r="N7956" i="26"/>
  <c r="O7956" i="26"/>
  <c r="P7956" i="26"/>
  <c r="N7957" i="26"/>
  <c r="O7957" i="26"/>
  <c r="P7957" i="26"/>
  <c r="N7958" i="26"/>
  <c r="O7958" i="26"/>
  <c r="P7958" i="26"/>
  <c r="N7959" i="26"/>
  <c r="O7959" i="26"/>
  <c r="P7959" i="26"/>
  <c r="N7960" i="26"/>
  <c r="O7960" i="26"/>
  <c r="P7960" i="26"/>
  <c r="N7961" i="26"/>
  <c r="O7961" i="26"/>
  <c r="P7961" i="26"/>
  <c r="N7962" i="26"/>
  <c r="O7962" i="26"/>
  <c r="P7962" i="26"/>
  <c r="N7963" i="26"/>
  <c r="O7963" i="26"/>
  <c r="P7963" i="26"/>
  <c r="N7964" i="26"/>
  <c r="O7964" i="26"/>
  <c r="P7964" i="26"/>
  <c r="N7965" i="26"/>
  <c r="O7965" i="26"/>
  <c r="P7965" i="26"/>
  <c r="N7966" i="26"/>
  <c r="O7966" i="26"/>
  <c r="P7966" i="26"/>
  <c r="N7967" i="26"/>
  <c r="O7967" i="26"/>
  <c r="P7967" i="26"/>
  <c r="N7968" i="26"/>
  <c r="O7968" i="26"/>
  <c r="P7968" i="26"/>
  <c r="N7969" i="26"/>
  <c r="O7969" i="26"/>
  <c r="P7969" i="26"/>
  <c r="N7970" i="26"/>
  <c r="O7970" i="26"/>
  <c r="P7970" i="26"/>
  <c r="N7971" i="26"/>
  <c r="O7971" i="26"/>
  <c r="P7971" i="26"/>
  <c r="N7972" i="26"/>
  <c r="O7972" i="26"/>
  <c r="P7972" i="26"/>
  <c r="N7973" i="26"/>
  <c r="O7973" i="26"/>
  <c r="P7973" i="26"/>
  <c r="N7974" i="26"/>
  <c r="O7974" i="26"/>
  <c r="P7974" i="26"/>
  <c r="N7975" i="26"/>
  <c r="O7975" i="26"/>
  <c r="P7975" i="26"/>
  <c r="N7976" i="26"/>
  <c r="O7976" i="26"/>
  <c r="P7976" i="26"/>
  <c r="N7977" i="26"/>
  <c r="O7977" i="26"/>
  <c r="P7977" i="26"/>
  <c r="N7978" i="26"/>
  <c r="O7978" i="26"/>
  <c r="P7978" i="26"/>
  <c r="N7979" i="26"/>
  <c r="O7979" i="26"/>
  <c r="P7979" i="26"/>
  <c r="N7980" i="26"/>
  <c r="O7980" i="26"/>
  <c r="P7980" i="26"/>
  <c r="N7981" i="26"/>
  <c r="O7981" i="26"/>
  <c r="P7981" i="26"/>
  <c r="N7982" i="26"/>
  <c r="O7982" i="26"/>
  <c r="P7982" i="26"/>
  <c r="N7983" i="26"/>
  <c r="O7983" i="26"/>
  <c r="P7983" i="26"/>
  <c r="N7984" i="26"/>
  <c r="O7984" i="26"/>
  <c r="P7984" i="26"/>
  <c r="N7985" i="26"/>
  <c r="O7985" i="26"/>
  <c r="P7985" i="26"/>
  <c r="N7986" i="26"/>
  <c r="O7986" i="26"/>
  <c r="P7986" i="26"/>
  <c r="N7987" i="26"/>
  <c r="O7987" i="26"/>
  <c r="P7987" i="26"/>
  <c r="N7988" i="26"/>
  <c r="O7988" i="26"/>
  <c r="P7988" i="26"/>
  <c r="N7989" i="26"/>
  <c r="O7989" i="26"/>
  <c r="P7989" i="26"/>
  <c r="N7990" i="26"/>
  <c r="O7990" i="26"/>
  <c r="P7990" i="26"/>
  <c r="N7991" i="26"/>
  <c r="O7991" i="26"/>
  <c r="P7991" i="26"/>
  <c r="N7992" i="26"/>
  <c r="O7992" i="26"/>
  <c r="P7992" i="26"/>
  <c r="N7993" i="26"/>
  <c r="O7993" i="26"/>
  <c r="P7993" i="26"/>
  <c r="N7994" i="26"/>
  <c r="O7994" i="26"/>
  <c r="P7994" i="26"/>
  <c r="N7995" i="26"/>
  <c r="O7995" i="26"/>
  <c r="P7995" i="26"/>
  <c r="N7996" i="26"/>
  <c r="O7996" i="26"/>
  <c r="P7996" i="26"/>
  <c r="N7997" i="26"/>
  <c r="O7997" i="26"/>
  <c r="P7997" i="26"/>
  <c r="N7998" i="26"/>
  <c r="O7998" i="26"/>
  <c r="P7998" i="26"/>
  <c r="N7999" i="26"/>
  <c r="O7999" i="26"/>
  <c r="P7999" i="26"/>
  <c r="N8000" i="26"/>
  <c r="O8000" i="26"/>
  <c r="P8000" i="26"/>
  <c r="N8001" i="26"/>
  <c r="O8001" i="26"/>
  <c r="P8001" i="26"/>
  <c r="N8002" i="26"/>
  <c r="O8002" i="26"/>
  <c r="P8002" i="26"/>
  <c r="N8003" i="26"/>
  <c r="O8003" i="26"/>
  <c r="P8003" i="26"/>
  <c r="N8004" i="26"/>
  <c r="O8004" i="26"/>
  <c r="P8004" i="26"/>
  <c r="N8005" i="26"/>
  <c r="O8005" i="26"/>
  <c r="P8005" i="26"/>
  <c r="N8006" i="26"/>
  <c r="O8006" i="26"/>
  <c r="P8006" i="26"/>
  <c r="N8007" i="26"/>
  <c r="O8007" i="26"/>
  <c r="P8007" i="26"/>
  <c r="N8008" i="26"/>
  <c r="O8008" i="26"/>
  <c r="P8008" i="26"/>
  <c r="N8009" i="26"/>
  <c r="O8009" i="26"/>
  <c r="P8009" i="26"/>
  <c r="N8010" i="26"/>
  <c r="O8010" i="26"/>
  <c r="P8010" i="26"/>
  <c r="N8011" i="26"/>
  <c r="O8011" i="26"/>
  <c r="P8011" i="26"/>
  <c r="N8012" i="26"/>
  <c r="O8012" i="26"/>
  <c r="P8012" i="26"/>
  <c r="N8013" i="26"/>
  <c r="O8013" i="26"/>
  <c r="P8013" i="26"/>
  <c r="N8014" i="26"/>
  <c r="O8014" i="26"/>
  <c r="P8014" i="26"/>
  <c r="N8015" i="26"/>
  <c r="O8015" i="26"/>
  <c r="P8015" i="26"/>
  <c r="N8016" i="26"/>
  <c r="O8016" i="26"/>
  <c r="P8016" i="26"/>
  <c r="N8017" i="26"/>
  <c r="O8017" i="26"/>
  <c r="P8017" i="26"/>
  <c r="N8018" i="26"/>
  <c r="O8018" i="26"/>
  <c r="P8018" i="26"/>
  <c r="N8019" i="26"/>
  <c r="O8019" i="26"/>
  <c r="P8019" i="26"/>
  <c r="N8020" i="26"/>
  <c r="O8020" i="26"/>
  <c r="P8020" i="26"/>
  <c r="N8021" i="26"/>
  <c r="O8021" i="26"/>
  <c r="P8021" i="26"/>
  <c r="N8022" i="26"/>
  <c r="O8022" i="26"/>
  <c r="P8022" i="26"/>
  <c r="N8023" i="26"/>
  <c r="O8023" i="26"/>
  <c r="P8023" i="26"/>
  <c r="N8024" i="26"/>
  <c r="O8024" i="26"/>
  <c r="P8024" i="26"/>
  <c r="N8025" i="26"/>
  <c r="O8025" i="26"/>
  <c r="P8025" i="26"/>
  <c r="N8026" i="26"/>
  <c r="O8026" i="26"/>
  <c r="P8026" i="26"/>
  <c r="N8027" i="26"/>
  <c r="O8027" i="26"/>
  <c r="P8027" i="26"/>
  <c r="N8028" i="26"/>
  <c r="O8028" i="26"/>
  <c r="P8028" i="26"/>
  <c r="N8029" i="26"/>
  <c r="O8029" i="26"/>
  <c r="P8029" i="26"/>
  <c r="N8030" i="26"/>
  <c r="O8030" i="26"/>
  <c r="P8030" i="26"/>
  <c r="N8031" i="26"/>
  <c r="O8031" i="26"/>
  <c r="P8031" i="26"/>
  <c r="N8032" i="26"/>
  <c r="O8032" i="26"/>
  <c r="P8032" i="26"/>
  <c r="N8033" i="26"/>
  <c r="O8033" i="26"/>
  <c r="P8033" i="26"/>
  <c r="N8034" i="26"/>
  <c r="O8034" i="26"/>
  <c r="P8034" i="26"/>
  <c r="N8035" i="26"/>
  <c r="O8035" i="26"/>
  <c r="P8035" i="26"/>
  <c r="N8036" i="26"/>
  <c r="O8036" i="26"/>
  <c r="P8036" i="26"/>
  <c r="N8037" i="26"/>
  <c r="O8037" i="26"/>
  <c r="P8037" i="26"/>
  <c r="N8038" i="26"/>
  <c r="O8038" i="26"/>
  <c r="P8038" i="26"/>
  <c r="N8039" i="26"/>
  <c r="O8039" i="26"/>
  <c r="P8039" i="26"/>
  <c r="N8040" i="26"/>
  <c r="O8040" i="26"/>
  <c r="P8040" i="26"/>
  <c r="N8041" i="26"/>
  <c r="O8041" i="26"/>
  <c r="P8041" i="26"/>
  <c r="N8042" i="26"/>
  <c r="O8042" i="26"/>
  <c r="P8042" i="26"/>
  <c r="N8043" i="26"/>
  <c r="O8043" i="26"/>
  <c r="P8043" i="26"/>
  <c r="N8044" i="26"/>
  <c r="O8044" i="26"/>
  <c r="P8044" i="26"/>
  <c r="N8045" i="26"/>
  <c r="O8045" i="26"/>
  <c r="P8045" i="26"/>
  <c r="N8046" i="26"/>
  <c r="O8046" i="26"/>
  <c r="P8046" i="26"/>
  <c r="N8047" i="26"/>
  <c r="O8047" i="26"/>
  <c r="P8047" i="26"/>
  <c r="N8048" i="26"/>
  <c r="O8048" i="26"/>
  <c r="P8048" i="26"/>
  <c r="N8049" i="26"/>
  <c r="O8049" i="26"/>
  <c r="P8049" i="26"/>
  <c r="N8050" i="26"/>
  <c r="O8050" i="26"/>
  <c r="P8050" i="26"/>
  <c r="N8051" i="26"/>
  <c r="O8051" i="26"/>
  <c r="P8051" i="26"/>
  <c r="N8052" i="26"/>
  <c r="O8052" i="26"/>
  <c r="P8052" i="26"/>
  <c r="N8053" i="26"/>
  <c r="O8053" i="26"/>
  <c r="P8053" i="26"/>
  <c r="N8054" i="26"/>
  <c r="O8054" i="26"/>
  <c r="P8054" i="26"/>
  <c r="N8055" i="26"/>
  <c r="O8055" i="26"/>
  <c r="P8055" i="26"/>
  <c r="N8056" i="26"/>
  <c r="O8056" i="26"/>
  <c r="P8056" i="26"/>
  <c r="N8057" i="26"/>
  <c r="O8057" i="26"/>
  <c r="P8057" i="26"/>
  <c r="N8058" i="26"/>
  <c r="O8058" i="26"/>
  <c r="P8058" i="26"/>
  <c r="N8059" i="26"/>
  <c r="O8059" i="26"/>
  <c r="P8059" i="26"/>
  <c r="N8060" i="26"/>
  <c r="O8060" i="26"/>
  <c r="P8060" i="26"/>
  <c r="N8061" i="26"/>
  <c r="O8061" i="26"/>
  <c r="P8061" i="26"/>
  <c r="N8062" i="26"/>
  <c r="O8062" i="26"/>
  <c r="P8062" i="26"/>
  <c r="N8063" i="26"/>
  <c r="O8063" i="26"/>
  <c r="P8063" i="26"/>
  <c r="N8064" i="26"/>
  <c r="O8064" i="26"/>
  <c r="P8064" i="26"/>
  <c r="N8065" i="26"/>
  <c r="O8065" i="26"/>
  <c r="P8065" i="26"/>
  <c r="N8066" i="26"/>
  <c r="O8066" i="26"/>
  <c r="P8066" i="26"/>
  <c r="N8067" i="26"/>
  <c r="O8067" i="26"/>
  <c r="P8067" i="26"/>
  <c r="N8068" i="26"/>
  <c r="O8068" i="26"/>
  <c r="P8068" i="26"/>
  <c r="N8069" i="26"/>
  <c r="O8069" i="26"/>
  <c r="P8069" i="26"/>
  <c r="N8070" i="26"/>
  <c r="O8070" i="26"/>
  <c r="P8070" i="26"/>
  <c r="N8071" i="26"/>
  <c r="O8071" i="26"/>
  <c r="P8071" i="26"/>
  <c r="N8072" i="26"/>
  <c r="O8072" i="26"/>
  <c r="P8072" i="26"/>
  <c r="N8073" i="26"/>
  <c r="O8073" i="26"/>
  <c r="P8073" i="26"/>
  <c r="N8074" i="26"/>
  <c r="O8074" i="26"/>
  <c r="P8074" i="26"/>
  <c r="N8075" i="26"/>
  <c r="O8075" i="26"/>
  <c r="P8075" i="26"/>
  <c r="N8076" i="26"/>
  <c r="O8076" i="26"/>
  <c r="P8076" i="26"/>
  <c r="N8077" i="26"/>
  <c r="O8077" i="26"/>
  <c r="P8077" i="26"/>
  <c r="N8078" i="26"/>
  <c r="O8078" i="26"/>
  <c r="P8078" i="26"/>
  <c r="N8079" i="26"/>
  <c r="O8079" i="26"/>
  <c r="P8079" i="26"/>
  <c r="N8080" i="26"/>
  <c r="O8080" i="26"/>
  <c r="P8080" i="26"/>
  <c r="N8081" i="26"/>
  <c r="O8081" i="26"/>
  <c r="P8081" i="26"/>
  <c r="N8082" i="26"/>
  <c r="O8082" i="26"/>
  <c r="P8082" i="26"/>
  <c r="N8083" i="26"/>
  <c r="O8083" i="26"/>
  <c r="P8083" i="26"/>
  <c r="N8084" i="26"/>
  <c r="O8084" i="26"/>
  <c r="P8084" i="26"/>
  <c r="N8085" i="26"/>
  <c r="O8085" i="26"/>
  <c r="P8085" i="26"/>
  <c r="N8086" i="26"/>
  <c r="O8086" i="26"/>
  <c r="P8086" i="26"/>
  <c r="N8087" i="26"/>
  <c r="O8087" i="26"/>
  <c r="P8087" i="26"/>
  <c r="N8088" i="26"/>
  <c r="O8088" i="26"/>
  <c r="P8088" i="26"/>
  <c r="N8089" i="26"/>
  <c r="O8089" i="26"/>
  <c r="P8089" i="26"/>
  <c r="N8090" i="26"/>
  <c r="O8090" i="26"/>
  <c r="P8090" i="26"/>
  <c r="N8091" i="26"/>
  <c r="O8091" i="26"/>
  <c r="P8091" i="26"/>
  <c r="N8092" i="26"/>
  <c r="O8092" i="26"/>
  <c r="P8092" i="26"/>
  <c r="N8093" i="26"/>
  <c r="O8093" i="26"/>
  <c r="P8093" i="26"/>
  <c r="N8094" i="26"/>
  <c r="O8094" i="26"/>
  <c r="P8094" i="26"/>
  <c r="N8095" i="26"/>
  <c r="O8095" i="26"/>
  <c r="P8095" i="26"/>
  <c r="N8096" i="26"/>
  <c r="O8096" i="26"/>
  <c r="P8096" i="26"/>
  <c r="N8097" i="26"/>
  <c r="O8097" i="26"/>
  <c r="P8097" i="26"/>
  <c r="N8098" i="26"/>
  <c r="O8098" i="26"/>
  <c r="P8098" i="26"/>
  <c r="N8099" i="26"/>
  <c r="O8099" i="26"/>
  <c r="P8099" i="26"/>
  <c r="N8100" i="26"/>
  <c r="O8100" i="26"/>
  <c r="P8100" i="26"/>
  <c r="N8101" i="26"/>
  <c r="O8101" i="26"/>
  <c r="P8101" i="26"/>
  <c r="N8102" i="26"/>
  <c r="O8102" i="26"/>
  <c r="P8102" i="26"/>
  <c r="N8103" i="26"/>
  <c r="O8103" i="26"/>
  <c r="P8103" i="26"/>
  <c r="N8104" i="26"/>
  <c r="O8104" i="26"/>
  <c r="P8104" i="26"/>
  <c r="N8105" i="26"/>
  <c r="O8105" i="26"/>
  <c r="P8105" i="26"/>
  <c r="N8106" i="26"/>
  <c r="O8106" i="26"/>
  <c r="P8106" i="26"/>
  <c r="N8107" i="26"/>
  <c r="O8107" i="26"/>
  <c r="P8107" i="26"/>
  <c r="N8108" i="26"/>
  <c r="O8108" i="26"/>
  <c r="P8108" i="26"/>
  <c r="N8109" i="26"/>
  <c r="O8109" i="26"/>
  <c r="P8109" i="26"/>
  <c r="N8110" i="26"/>
  <c r="O8110" i="26"/>
  <c r="P8110" i="26"/>
  <c r="N8111" i="26"/>
  <c r="O8111" i="26"/>
  <c r="P8111" i="26"/>
  <c r="N8112" i="26"/>
  <c r="O8112" i="26"/>
  <c r="P8112" i="26"/>
  <c r="N8113" i="26"/>
  <c r="O8113" i="26"/>
  <c r="P8113" i="26"/>
  <c r="N8114" i="26"/>
  <c r="O8114" i="26"/>
  <c r="P8114" i="26"/>
  <c r="N8115" i="26"/>
  <c r="O8115" i="26"/>
  <c r="P8115" i="26"/>
  <c r="N8116" i="26"/>
  <c r="O8116" i="26"/>
  <c r="P8116" i="26"/>
  <c r="N8117" i="26"/>
  <c r="O8117" i="26"/>
  <c r="P8117" i="26"/>
  <c r="N8118" i="26"/>
  <c r="O8118" i="26"/>
  <c r="P8118" i="26"/>
  <c r="N8119" i="26"/>
  <c r="O8119" i="26"/>
  <c r="P8119" i="26"/>
  <c r="N8120" i="26"/>
  <c r="O8120" i="26"/>
  <c r="P8120" i="26"/>
  <c r="N8121" i="26"/>
  <c r="O8121" i="26"/>
  <c r="P8121" i="26"/>
  <c r="N8122" i="26"/>
  <c r="O8122" i="26"/>
  <c r="P8122" i="26"/>
  <c r="N8123" i="26"/>
  <c r="O8123" i="26"/>
  <c r="P8123" i="26"/>
  <c r="N8124" i="26"/>
  <c r="O8124" i="26"/>
  <c r="P8124" i="26"/>
  <c r="N8125" i="26"/>
  <c r="O8125" i="26"/>
  <c r="P8125" i="26"/>
  <c r="N8126" i="26"/>
  <c r="O8126" i="26"/>
  <c r="P8126" i="26"/>
  <c r="N8127" i="26"/>
  <c r="O8127" i="26"/>
  <c r="P8127" i="26"/>
  <c r="N8128" i="26"/>
  <c r="O8128" i="26"/>
  <c r="P8128" i="26"/>
  <c r="N8129" i="26"/>
  <c r="O8129" i="26"/>
  <c r="P8129" i="26"/>
  <c r="N8130" i="26"/>
  <c r="O8130" i="26"/>
  <c r="P8130" i="26"/>
  <c r="N8131" i="26"/>
  <c r="O8131" i="26"/>
  <c r="P8131" i="26"/>
  <c r="N8132" i="26"/>
  <c r="O8132" i="26"/>
  <c r="P8132" i="26"/>
  <c r="N8133" i="26"/>
  <c r="O8133" i="26"/>
  <c r="P8133" i="26"/>
  <c r="N8134" i="26"/>
  <c r="O8134" i="26"/>
  <c r="P8134" i="26"/>
  <c r="N8135" i="26"/>
  <c r="O8135" i="26"/>
  <c r="P8135" i="26"/>
  <c r="N8136" i="26"/>
  <c r="O8136" i="26"/>
  <c r="P8136" i="26"/>
  <c r="N8137" i="26"/>
  <c r="O8137" i="26"/>
  <c r="P8137" i="26"/>
  <c r="N8138" i="26"/>
  <c r="O8138" i="26"/>
  <c r="P8138" i="26"/>
  <c r="N8139" i="26"/>
  <c r="O8139" i="26"/>
  <c r="P8139" i="26"/>
  <c r="N8140" i="26"/>
  <c r="O8140" i="26"/>
  <c r="P8140" i="26"/>
  <c r="N8141" i="26"/>
  <c r="O8141" i="26"/>
  <c r="P8141" i="26"/>
  <c r="N8142" i="26"/>
  <c r="O8142" i="26"/>
  <c r="P8142" i="26"/>
  <c r="N8143" i="26"/>
  <c r="O8143" i="26"/>
  <c r="P8143" i="26"/>
  <c r="N8144" i="26"/>
  <c r="O8144" i="26"/>
  <c r="P8144" i="26"/>
  <c r="N8145" i="26"/>
  <c r="O8145" i="26"/>
  <c r="P8145" i="26"/>
  <c r="N8146" i="26"/>
  <c r="O8146" i="26"/>
  <c r="P8146" i="26"/>
  <c r="N8147" i="26"/>
  <c r="O8147" i="26"/>
  <c r="P8147" i="26"/>
  <c r="N8148" i="26"/>
  <c r="O8148" i="26"/>
  <c r="P8148" i="26"/>
  <c r="N8149" i="26"/>
  <c r="O8149" i="26"/>
  <c r="P8149" i="26"/>
  <c r="N8150" i="26"/>
  <c r="O8150" i="26"/>
  <c r="P8150" i="26"/>
  <c r="N8151" i="26"/>
  <c r="O8151" i="26"/>
  <c r="P8151" i="26"/>
  <c r="N8152" i="26"/>
  <c r="O8152" i="26"/>
  <c r="P8152" i="26"/>
  <c r="N8153" i="26"/>
  <c r="O8153" i="26"/>
  <c r="P8153" i="26"/>
  <c r="N8154" i="26"/>
  <c r="O8154" i="26"/>
  <c r="P8154" i="26"/>
  <c r="N8155" i="26"/>
  <c r="O8155" i="26"/>
  <c r="P8155" i="26"/>
  <c r="N8156" i="26"/>
  <c r="O8156" i="26"/>
  <c r="P8156" i="26"/>
  <c r="N8157" i="26"/>
  <c r="O8157" i="26"/>
  <c r="P8157" i="26"/>
  <c r="N8158" i="26"/>
  <c r="O8158" i="26"/>
  <c r="P8158" i="26"/>
  <c r="N8159" i="26"/>
  <c r="O8159" i="26"/>
  <c r="P8159" i="26"/>
  <c r="N8160" i="26"/>
  <c r="O8160" i="26"/>
  <c r="P8160" i="26"/>
  <c r="N8161" i="26"/>
  <c r="O8161" i="26"/>
  <c r="P8161" i="26"/>
  <c r="N8162" i="26"/>
  <c r="O8162" i="26"/>
  <c r="P8162" i="26"/>
  <c r="N8163" i="26"/>
  <c r="O8163" i="26"/>
  <c r="P8163" i="26"/>
  <c r="N8164" i="26"/>
  <c r="O8164" i="26"/>
  <c r="P8164" i="26"/>
  <c r="N8165" i="26"/>
  <c r="O8165" i="26"/>
  <c r="P8165" i="26"/>
  <c r="N8166" i="26"/>
  <c r="O8166" i="26"/>
  <c r="P8166" i="26"/>
  <c r="N8167" i="26"/>
  <c r="O8167" i="26"/>
  <c r="P8167" i="26"/>
  <c r="N8168" i="26"/>
  <c r="O8168" i="26"/>
  <c r="P8168" i="26"/>
  <c r="N8169" i="26"/>
  <c r="O8169" i="26"/>
  <c r="P8169" i="26"/>
  <c r="N8170" i="26"/>
  <c r="O8170" i="26"/>
  <c r="P8170" i="26"/>
  <c r="N8171" i="26"/>
  <c r="O8171" i="26"/>
  <c r="P8171" i="26"/>
  <c r="N8172" i="26"/>
  <c r="O8172" i="26"/>
  <c r="P8172" i="26"/>
  <c r="N8173" i="26"/>
  <c r="O8173" i="26"/>
  <c r="P8173" i="26"/>
  <c r="N8174" i="26"/>
  <c r="O8174" i="26"/>
  <c r="P8174" i="26"/>
  <c r="N8175" i="26"/>
  <c r="O8175" i="26"/>
  <c r="P8175" i="26"/>
  <c r="N8176" i="26"/>
  <c r="O8176" i="26"/>
  <c r="P8176" i="26"/>
  <c r="N8177" i="26"/>
  <c r="O8177" i="26"/>
  <c r="P8177" i="26"/>
  <c r="N8178" i="26"/>
  <c r="O8178" i="26"/>
  <c r="P8178" i="26"/>
  <c r="N8179" i="26"/>
  <c r="O8179" i="26"/>
  <c r="P8179" i="26"/>
  <c r="N8180" i="26"/>
  <c r="O8180" i="26"/>
  <c r="P8180" i="26"/>
  <c r="N8181" i="26"/>
  <c r="O8181" i="26"/>
  <c r="P8181" i="26"/>
  <c r="N8182" i="26"/>
  <c r="O8182" i="26"/>
  <c r="P8182" i="26"/>
  <c r="N8183" i="26"/>
  <c r="O8183" i="26"/>
  <c r="P8183" i="26"/>
  <c r="N8184" i="26"/>
  <c r="O8184" i="26"/>
  <c r="P8184" i="26"/>
  <c r="N8185" i="26"/>
  <c r="O8185" i="26"/>
  <c r="P8185" i="26"/>
  <c r="N8186" i="26"/>
  <c r="O8186" i="26"/>
  <c r="P8186" i="26"/>
  <c r="N8187" i="26"/>
  <c r="O8187" i="26"/>
  <c r="P8187" i="26"/>
  <c r="N8188" i="26"/>
  <c r="O8188" i="26"/>
  <c r="P8188" i="26"/>
  <c r="N8189" i="26"/>
  <c r="O8189" i="26"/>
  <c r="P8189" i="26"/>
  <c r="N8190" i="26"/>
  <c r="O8190" i="26"/>
  <c r="P8190" i="26"/>
  <c r="N8191" i="26"/>
  <c r="O8191" i="26"/>
  <c r="P8191" i="26"/>
  <c r="N8192" i="26"/>
  <c r="O8192" i="26"/>
  <c r="P8192" i="26"/>
  <c r="N8193" i="26"/>
  <c r="O8193" i="26"/>
  <c r="P8193" i="26"/>
  <c r="N8194" i="26"/>
  <c r="O8194" i="26"/>
  <c r="P8194" i="26"/>
  <c r="N8195" i="26"/>
  <c r="O8195" i="26"/>
  <c r="P8195" i="26"/>
  <c r="N8196" i="26"/>
  <c r="O8196" i="26"/>
  <c r="P8196" i="26"/>
  <c r="N8197" i="26"/>
  <c r="O8197" i="26"/>
  <c r="P8197" i="26"/>
  <c r="N8198" i="26"/>
  <c r="O8198" i="26"/>
  <c r="P8198" i="26"/>
  <c r="N8199" i="26"/>
  <c r="O8199" i="26"/>
  <c r="P8199" i="26"/>
  <c r="N8200" i="26"/>
  <c r="O8200" i="26"/>
  <c r="P8200" i="26"/>
  <c r="N8201" i="26"/>
  <c r="O8201" i="26"/>
  <c r="P8201" i="26"/>
  <c r="N8202" i="26"/>
  <c r="O8202" i="26"/>
  <c r="P8202" i="26"/>
  <c r="N8203" i="26"/>
  <c r="O8203" i="26"/>
  <c r="P8203" i="26"/>
  <c r="N8204" i="26"/>
  <c r="O8204" i="26"/>
  <c r="P8204" i="26"/>
  <c r="N8205" i="26"/>
  <c r="O8205" i="26"/>
  <c r="P8205" i="26"/>
  <c r="N8206" i="26"/>
  <c r="O8206" i="26"/>
  <c r="P8206" i="26"/>
  <c r="N8207" i="26"/>
  <c r="O8207" i="26"/>
  <c r="P8207" i="26"/>
  <c r="N8208" i="26"/>
  <c r="O8208" i="26"/>
  <c r="P8208" i="26"/>
  <c r="N8209" i="26"/>
  <c r="O8209" i="26"/>
  <c r="P8209" i="26"/>
  <c r="N8210" i="26"/>
  <c r="O8210" i="26"/>
  <c r="P8210" i="26"/>
  <c r="N8211" i="26"/>
  <c r="O8211" i="26"/>
  <c r="P8211" i="26"/>
  <c r="N8212" i="26"/>
  <c r="O8212" i="26"/>
  <c r="P8212" i="26"/>
  <c r="N8213" i="26"/>
  <c r="O8213" i="26"/>
  <c r="P8213" i="26"/>
  <c r="N8214" i="26"/>
  <c r="O8214" i="26"/>
  <c r="P8214" i="26"/>
  <c r="N8215" i="26"/>
  <c r="O8215" i="26"/>
  <c r="P8215" i="26"/>
  <c r="N8216" i="26"/>
  <c r="O8216" i="26"/>
  <c r="P8216" i="26"/>
  <c r="N8217" i="26"/>
  <c r="O8217" i="26"/>
  <c r="P8217" i="26"/>
  <c r="N8218" i="26"/>
  <c r="O8218" i="26"/>
  <c r="P8218" i="26"/>
  <c r="N8219" i="26"/>
  <c r="O8219" i="26"/>
  <c r="P8219" i="26"/>
  <c r="N8220" i="26"/>
  <c r="O8220" i="26"/>
  <c r="P8220" i="26"/>
  <c r="N8221" i="26"/>
  <c r="O8221" i="26"/>
  <c r="P8221" i="26"/>
  <c r="N8222" i="26"/>
  <c r="O8222" i="26"/>
  <c r="P8222" i="26"/>
  <c r="N8223" i="26"/>
  <c r="O8223" i="26"/>
  <c r="P8223" i="26"/>
  <c r="N8224" i="26"/>
  <c r="O8224" i="26"/>
  <c r="P8224" i="26"/>
  <c r="N8225" i="26"/>
  <c r="O8225" i="26"/>
  <c r="P8225" i="26"/>
  <c r="N8226" i="26"/>
  <c r="O8226" i="26"/>
  <c r="P8226" i="26"/>
  <c r="N8227" i="26"/>
  <c r="O8227" i="26"/>
  <c r="P8227" i="26"/>
  <c r="N8228" i="26"/>
  <c r="O8228" i="26"/>
  <c r="P8228" i="26"/>
  <c r="N8229" i="26"/>
  <c r="O8229" i="26"/>
  <c r="P8229" i="26"/>
  <c r="N8230" i="26"/>
  <c r="O8230" i="26"/>
  <c r="P8230" i="26"/>
  <c r="N8231" i="26"/>
  <c r="O8231" i="26"/>
  <c r="P8231" i="26"/>
  <c r="N8232" i="26"/>
  <c r="O8232" i="26"/>
  <c r="P8232" i="26"/>
  <c r="N8233" i="26"/>
  <c r="O8233" i="26"/>
  <c r="P8233" i="26"/>
  <c r="N8234" i="26"/>
  <c r="O8234" i="26"/>
  <c r="P8234" i="26"/>
  <c r="N8235" i="26"/>
  <c r="O8235" i="26"/>
  <c r="P8235" i="26"/>
  <c r="N8236" i="26"/>
  <c r="O8236" i="26"/>
  <c r="P8236" i="26"/>
  <c r="N8237" i="26"/>
  <c r="O8237" i="26"/>
  <c r="P8237" i="26"/>
  <c r="N8238" i="26"/>
  <c r="O8238" i="26"/>
  <c r="P8238" i="26"/>
  <c r="N8239" i="26"/>
  <c r="O8239" i="26"/>
  <c r="P8239" i="26"/>
  <c r="N8240" i="26"/>
  <c r="O8240" i="26"/>
  <c r="P8240" i="26"/>
  <c r="N8241" i="26"/>
  <c r="O8241" i="26"/>
  <c r="P8241" i="26"/>
  <c r="N8242" i="26"/>
  <c r="O8242" i="26"/>
  <c r="P8242" i="26"/>
  <c r="N8243" i="26"/>
  <c r="O8243" i="26"/>
  <c r="P8243" i="26"/>
  <c r="N8244" i="26"/>
  <c r="O8244" i="26"/>
  <c r="P8244" i="26"/>
  <c r="N8245" i="26"/>
  <c r="O8245" i="26"/>
  <c r="P8245" i="26"/>
  <c r="N8246" i="26"/>
  <c r="O8246" i="26"/>
  <c r="P8246" i="26"/>
  <c r="N8247" i="26"/>
  <c r="O8247" i="26"/>
  <c r="P8247" i="26"/>
  <c r="N8248" i="26"/>
  <c r="O8248" i="26"/>
  <c r="P8248" i="26"/>
  <c r="N8249" i="26"/>
  <c r="O8249" i="26"/>
  <c r="P8249" i="26"/>
  <c r="N8250" i="26"/>
  <c r="O8250" i="26"/>
  <c r="P8250" i="26"/>
  <c r="N8251" i="26"/>
  <c r="O8251" i="26"/>
  <c r="P8251" i="26"/>
  <c r="N8252" i="26"/>
  <c r="O8252" i="26"/>
  <c r="P8252" i="26"/>
  <c r="N8253" i="26"/>
  <c r="O8253" i="26"/>
  <c r="P8253" i="26"/>
  <c r="N8254" i="26"/>
  <c r="O8254" i="26"/>
  <c r="P8254" i="26"/>
  <c r="N8255" i="26"/>
  <c r="O8255" i="26"/>
  <c r="P8255" i="26"/>
  <c r="N8256" i="26"/>
  <c r="O8256" i="26"/>
  <c r="P8256" i="26"/>
  <c r="N8257" i="26"/>
  <c r="O8257" i="26"/>
  <c r="P8257" i="26"/>
  <c r="N8258" i="26"/>
  <c r="O8258" i="26"/>
  <c r="P8258" i="26"/>
  <c r="N8259" i="26"/>
  <c r="O8259" i="26"/>
  <c r="P8259" i="26"/>
  <c r="N8260" i="26"/>
  <c r="O8260" i="26"/>
  <c r="P8260" i="26"/>
  <c r="N8261" i="26"/>
  <c r="O8261" i="26"/>
  <c r="P8261" i="26"/>
  <c r="N8262" i="26"/>
  <c r="O8262" i="26"/>
  <c r="P8262" i="26"/>
  <c r="N8263" i="26"/>
  <c r="O8263" i="26"/>
  <c r="P8263" i="26"/>
  <c r="N8264" i="26"/>
  <c r="O8264" i="26"/>
  <c r="P8264" i="26"/>
  <c r="N8265" i="26"/>
  <c r="O8265" i="26"/>
  <c r="P8265" i="26"/>
  <c r="N8266" i="26"/>
  <c r="O8266" i="26"/>
  <c r="P8266" i="26"/>
  <c r="N8267" i="26"/>
  <c r="O8267" i="26"/>
  <c r="P8267" i="26"/>
  <c r="N8268" i="26"/>
  <c r="O8268" i="26"/>
  <c r="P8268" i="26"/>
  <c r="N8269" i="26"/>
  <c r="O8269" i="26"/>
  <c r="P8269" i="26"/>
  <c r="N8270" i="26"/>
  <c r="O8270" i="26"/>
  <c r="P8270" i="26"/>
  <c r="N8271" i="26"/>
  <c r="O8271" i="26"/>
  <c r="P8271" i="26"/>
  <c r="N8272" i="26"/>
  <c r="O8272" i="26"/>
  <c r="P8272" i="26"/>
  <c r="N8273" i="26"/>
  <c r="O8273" i="26"/>
  <c r="P8273" i="26"/>
  <c r="N8274" i="26"/>
  <c r="O8274" i="26"/>
  <c r="P8274" i="26"/>
  <c r="N8275" i="26"/>
  <c r="O8275" i="26"/>
  <c r="P8275" i="26"/>
  <c r="N8276" i="26"/>
  <c r="O8276" i="26"/>
  <c r="P8276" i="26"/>
  <c r="N8277" i="26"/>
  <c r="O8277" i="26"/>
  <c r="P8277" i="26"/>
  <c r="N8278" i="26"/>
  <c r="O8278" i="26"/>
  <c r="P8278" i="26"/>
  <c r="N8279" i="26"/>
  <c r="O8279" i="26"/>
  <c r="P8279" i="26"/>
  <c r="N8280" i="26"/>
  <c r="O8280" i="26"/>
  <c r="P8280" i="26"/>
  <c r="N8281" i="26"/>
  <c r="O8281" i="26"/>
  <c r="P8281" i="26"/>
  <c r="N8282" i="26"/>
  <c r="O8282" i="26"/>
  <c r="P8282" i="26"/>
  <c r="N8283" i="26"/>
  <c r="O8283" i="26"/>
  <c r="P8283" i="26"/>
  <c r="N8284" i="26"/>
  <c r="O8284" i="26"/>
  <c r="P8284" i="26"/>
  <c r="N8285" i="26"/>
  <c r="O8285" i="26"/>
  <c r="P8285" i="26"/>
  <c r="N8286" i="26"/>
  <c r="O8286" i="26"/>
  <c r="P8286" i="26"/>
  <c r="N8287" i="26"/>
  <c r="O8287" i="26"/>
  <c r="P8287" i="26"/>
  <c r="N8288" i="26"/>
  <c r="O8288" i="26"/>
  <c r="P8288" i="26"/>
  <c r="N8289" i="26"/>
  <c r="O8289" i="26"/>
  <c r="P8289" i="26"/>
  <c r="N8290" i="26"/>
  <c r="O8290" i="26"/>
  <c r="P8290" i="26"/>
  <c r="N8291" i="26"/>
  <c r="O8291" i="26"/>
  <c r="P8291" i="26"/>
  <c r="N8292" i="26"/>
  <c r="O8292" i="26"/>
  <c r="P8292" i="26"/>
  <c r="N8293" i="26"/>
  <c r="O8293" i="26"/>
  <c r="P8293" i="26"/>
  <c r="N8294" i="26"/>
  <c r="O8294" i="26"/>
  <c r="P8294" i="26"/>
  <c r="N8295" i="26"/>
  <c r="O8295" i="26"/>
  <c r="P8295" i="26"/>
  <c r="N8296" i="26"/>
  <c r="O8296" i="26"/>
  <c r="P8296" i="26"/>
  <c r="N8297" i="26"/>
  <c r="O8297" i="26"/>
  <c r="P8297" i="26"/>
  <c r="N8298" i="26"/>
  <c r="O8298" i="26"/>
  <c r="P8298" i="26"/>
  <c r="N8299" i="26"/>
  <c r="O8299" i="26"/>
  <c r="P8299" i="26"/>
  <c r="N8300" i="26"/>
  <c r="O8300" i="26"/>
  <c r="P8300" i="26"/>
  <c r="N8301" i="26"/>
  <c r="O8301" i="26"/>
  <c r="P8301" i="26"/>
  <c r="N8302" i="26"/>
  <c r="O8302" i="26"/>
  <c r="P8302" i="26"/>
  <c r="N8303" i="26"/>
  <c r="O8303" i="26"/>
  <c r="P8303" i="26"/>
  <c r="N8304" i="26"/>
  <c r="O8304" i="26"/>
  <c r="P8304" i="26"/>
  <c r="N8305" i="26"/>
  <c r="O8305" i="26"/>
  <c r="P8305" i="26"/>
  <c r="N8306" i="26"/>
  <c r="O8306" i="26"/>
  <c r="P8306" i="26"/>
  <c r="N8307" i="26"/>
  <c r="O8307" i="26"/>
  <c r="P8307" i="26"/>
  <c r="N8308" i="26"/>
  <c r="O8308" i="26"/>
  <c r="P8308" i="26"/>
  <c r="N8309" i="26"/>
  <c r="O8309" i="26"/>
  <c r="P8309" i="26"/>
  <c r="N8310" i="26"/>
  <c r="O8310" i="26"/>
  <c r="P8310" i="26"/>
  <c r="N8311" i="26"/>
  <c r="O8311" i="26"/>
  <c r="P8311" i="26"/>
  <c r="N8312" i="26"/>
  <c r="O8312" i="26"/>
  <c r="P8312" i="26"/>
  <c r="N8313" i="26"/>
  <c r="O8313" i="26"/>
  <c r="P8313" i="26"/>
  <c r="N8314" i="26"/>
  <c r="O8314" i="26"/>
  <c r="P8314" i="26"/>
  <c r="N8315" i="26"/>
  <c r="O8315" i="26"/>
  <c r="P8315" i="26"/>
  <c r="N8316" i="26"/>
  <c r="O8316" i="26"/>
  <c r="P8316" i="26"/>
  <c r="N8317" i="26"/>
  <c r="O8317" i="26"/>
  <c r="P8317" i="26"/>
  <c r="N8318" i="26"/>
  <c r="O8318" i="26"/>
  <c r="P8318" i="26"/>
  <c r="N8319" i="26"/>
  <c r="O8319" i="26"/>
  <c r="P8319" i="26"/>
  <c r="N8320" i="26"/>
  <c r="O8320" i="26"/>
  <c r="P8320" i="26"/>
  <c r="N8321" i="26"/>
  <c r="O8321" i="26"/>
  <c r="P8321" i="26"/>
  <c r="N8322" i="26"/>
  <c r="O8322" i="26"/>
  <c r="P8322" i="26"/>
  <c r="N8323" i="26"/>
  <c r="O8323" i="26"/>
  <c r="P8323" i="26"/>
  <c r="N8324" i="26"/>
  <c r="O8324" i="26"/>
  <c r="P8324" i="26"/>
  <c r="N8325" i="26"/>
  <c r="O8325" i="26"/>
  <c r="P8325" i="26"/>
  <c r="N8326" i="26"/>
  <c r="O8326" i="26"/>
  <c r="P8326" i="26"/>
  <c r="N8327" i="26"/>
  <c r="O8327" i="26"/>
  <c r="P8327" i="26"/>
  <c r="N8328" i="26"/>
  <c r="O8328" i="26"/>
  <c r="P8328" i="26"/>
  <c r="N8329" i="26"/>
  <c r="O8329" i="26"/>
  <c r="P8329" i="26"/>
  <c r="N8330" i="26"/>
  <c r="O8330" i="26"/>
  <c r="P8330" i="26"/>
  <c r="N8331" i="26"/>
  <c r="O8331" i="26"/>
  <c r="P8331" i="26"/>
  <c r="N8332" i="26"/>
  <c r="O8332" i="26"/>
  <c r="P8332" i="26"/>
  <c r="N8333" i="26"/>
  <c r="O8333" i="26"/>
  <c r="P8333" i="26"/>
  <c r="N8334" i="26"/>
  <c r="O8334" i="26"/>
  <c r="P8334" i="26"/>
  <c r="N8335" i="26"/>
  <c r="O8335" i="26"/>
  <c r="P8335" i="26"/>
  <c r="N8336" i="26"/>
  <c r="O8336" i="26"/>
  <c r="P8336" i="26"/>
  <c r="N8337" i="26"/>
  <c r="O8337" i="26"/>
  <c r="P8337" i="26"/>
  <c r="N8338" i="26"/>
  <c r="O8338" i="26"/>
  <c r="P8338" i="26"/>
  <c r="N8339" i="26"/>
  <c r="O8339" i="26"/>
  <c r="P8339" i="26"/>
  <c r="N8340" i="26"/>
  <c r="O8340" i="26"/>
  <c r="P8340" i="26"/>
  <c r="N8341" i="26"/>
  <c r="O8341" i="26"/>
  <c r="P8341" i="26"/>
  <c r="N8342" i="26"/>
  <c r="O8342" i="26"/>
  <c r="P8342" i="26"/>
  <c r="N8343" i="26"/>
  <c r="O8343" i="26"/>
  <c r="P8343" i="26"/>
  <c r="N8344" i="26"/>
  <c r="O8344" i="26"/>
  <c r="P8344" i="26"/>
  <c r="N8345" i="26"/>
  <c r="O8345" i="26"/>
  <c r="P8345" i="26"/>
  <c r="N8346" i="26"/>
  <c r="O8346" i="26"/>
  <c r="P8346" i="26"/>
  <c r="N8347" i="26"/>
  <c r="O8347" i="26"/>
  <c r="P8347" i="26"/>
  <c r="N8348" i="26"/>
  <c r="O8348" i="26"/>
  <c r="P8348" i="26"/>
  <c r="N8349" i="26"/>
  <c r="O8349" i="26"/>
  <c r="P8349" i="26"/>
  <c r="N8350" i="26"/>
  <c r="O8350" i="26"/>
  <c r="P8350" i="26"/>
  <c r="N8351" i="26"/>
  <c r="O8351" i="26"/>
  <c r="P8351" i="26"/>
  <c r="N8352" i="26"/>
  <c r="O8352" i="26"/>
  <c r="P8352" i="26"/>
  <c r="N8353" i="26"/>
  <c r="O8353" i="26"/>
  <c r="P8353" i="26"/>
  <c r="N8354" i="26"/>
  <c r="O8354" i="26"/>
  <c r="P8354" i="26"/>
  <c r="N8355" i="26"/>
  <c r="O8355" i="26"/>
  <c r="P8355" i="26"/>
  <c r="N8356" i="26"/>
  <c r="O8356" i="26"/>
  <c r="P8356" i="26"/>
  <c r="N8357" i="26"/>
  <c r="O8357" i="26"/>
  <c r="P8357" i="26"/>
  <c r="N8358" i="26"/>
  <c r="O8358" i="26"/>
  <c r="P8358" i="26"/>
  <c r="N8359" i="26"/>
  <c r="O8359" i="26"/>
  <c r="P8359" i="26"/>
  <c r="N8360" i="26"/>
  <c r="O8360" i="26"/>
  <c r="P8360" i="26"/>
  <c r="N8361" i="26"/>
  <c r="O8361" i="26"/>
  <c r="P8361" i="26"/>
  <c r="N8362" i="26"/>
  <c r="O8362" i="26"/>
  <c r="P8362" i="26"/>
  <c r="N8363" i="26"/>
  <c r="O8363" i="26"/>
  <c r="P8363" i="26"/>
  <c r="N8364" i="26"/>
  <c r="O8364" i="26"/>
  <c r="P8364" i="26"/>
  <c r="N8365" i="26"/>
  <c r="O8365" i="26"/>
  <c r="P8365" i="26"/>
  <c r="N8366" i="26"/>
  <c r="O8366" i="26"/>
  <c r="P8366" i="26"/>
  <c r="N8367" i="26"/>
  <c r="O8367" i="26"/>
  <c r="P8367" i="26"/>
  <c r="N8368" i="26"/>
  <c r="O8368" i="26"/>
  <c r="P8368" i="26"/>
  <c r="N8369" i="26"/>
  <c r="O8369" i="26"/>
  <c r="P8369" i="26"/>
  <c r="N8370" i="26"/>
  <c r="O8370" i="26"/>
  <c r="P8370" i="26"/>
  <c r="N8371" i="26"/>
  <c r="O8371" i="26"/>
  <c r="P8371" i="26"/>
  <c r="N8372" i="26"/>
  <c r="O8372" i="26"/>
  <c r="P8372" i="26"/>
  <c r="N8373" i="26"/>
  <c r="O8373" i="26"/>
  <c r="P8373" i="26"/>
  <c r="N8374" i="26"/>
  <c r="O8374" i="26"/>
  <c r="P8374" i="26"/>
  <c r="N8375" i="26"/>
  <c r="O8375" i="26"/>
  <c r="P8375" i="26"/>
  <c r="N8376" i="26"/>
  <c r="O8376" i="26"/>
  <c r="P8376" i="26"/>
  <c r="N8377" i="26"/>
  <c r="O8377" i="26"/>
  <c r="P8377" i="26"/>
  <c r="N8378" i="26"/>
  <c r="O8378" i="26"/>
  <c r="P8378" i="26"/>
  <c r="N8379" i="26"/>
  <c r="O8379" i="26"/>
  <c r="P8379" i="26"/>
  <c r="N8380" i="26"/>
  <c r="O8380" i="26"/>
  <c r="P8380" i="26"/>
  <c r="N8381" i="26"/>
  <c r="O8381" i="26"/>
  <c r="P8381" i="26"/>
  <c r="N8382" i="26"/>
  <c r="O8382" i="26"/>
  <c r="P8382" i="26"/>
  <c r="N8383" i="26"/>
  <c r="O8383" i="26"/>
  <c r="P8383" i="26"/>
  <c r="N8384" i="26"/>
  <c r="O8384" i="26"/>
  <c r="P8384" i="26"/>
  <c r="N8385" i="26"/>
  <c r="O8385" i="26"/>
  <c r="P8385" i="26"/>
  <c r="N8386" i="26"/>
  <c r="O8386" i="26"/>
  <c r="P8386" i="26"/>
  <c r="N8387" i="26"/>
  <c r="O8387" i="26"/>
  <c r="P8387" i="26"/>
  <c r="N8388" i="26"/>
  <c r="O8388" i="26"/>
  <c r="P8388" i="26"/>
  <c r="N8389" i="26"/>
  <c r="O8389" i="26"/>
  <c r="P8389" i="26"/>
  <c r="N8390" i="26"/>
  <c r="O8390" i="26"/>
  <c r="P8390" i="26"/>
  <c r="N8391" i="26"/>
  <c r="O8391" i="26"/>
  <c r="P8391" i="26"/>
  <c r="N8392" i="26"/>
  <c r="O8392" i="26"/>
  <c r="P8392" i="26"/>
  <c r="N8393" i="26"/>
  <c r="O8393" i="26"/>
  <c r="P8393" i="26"/>
  <c r="N8394" i="26"/>
  <c r="O8394" i="26"/>
  <c r="P8394" i="26"/>
  <c r="N8395" i="26"/>
  <c r="O8395" i="26"/>
  <c r="P8395" i="26"/>
  <c r="N8396" i="26"/>
  <c r="O8396" i="26"/>
  <c r="P8396" i="26"/>
  <c r="N8397" i="26"/>
  <c r="O8397" i="26"/>
  <c r="P8397" i="26"/>
  <c r="N8398" i="26"/>
  <c r="O8398" i="26"/>
  <c r="P8398" i="26"/>
  <c r="N8399" i="26"/>
  <c r="O8399" i="26"/>
  <c r="P8399" i="26"/>
  <c r="N8400" i="26"/>
  <c r="O8400" i="26"/>
  <c r="P8400" i="26"/>
  <c r="N8401" i="26"/>
  <c r="O8401" i="26"/>
  <c r="P8401" i="26"/>
  <c r="N8402" i="26"/>
  <c r="O8402" i="26"/>
  <c r="P8402" i="26"/>
  <c r="N8403" i="26"/>
  <c r="O8403" i="26"/>
  <c r="P8403" i="26"/>
  <c r="N8404" i="26"/>
  <c r="O8404" i="26"/>
  <c r="P8404" i="26"/>
  <c r="N8405" i="26"/>
  <c r="O8405" i="26"/>
  <c r="P8405" i="26"/>
  <c r="N8406" i="26"/>
  <c r="O8406" i="26"/>
  <c r="P8406" i="26"/>
  <c r="N8407" i="26"/>
  <c r="O8407" i="26"/>
  <c r="P8407" i="26"/>
  <c r="N8408" i="26"/>
  <c r="O8408" i="26"/>
  <c r="P8408" i="26"/>
  <c r="N8409" i="26"/>
  <c r="O8409" i="26"/>
  <c r="P8409" i="26"/>
  <c r="N8410" i="26"/>
  <c r="O8410" i="26"/>
  <c r="P8410" i="26"/>
  <c r="N8411" i="26"/>
  <c r="O8411" i="26"/>
  <c r="P8411" i="26"/>
  <c r="N8412" i="26"/>
  <c r="O8412" i="26"/>
  <c r="P8412" i="26"/>
  <c r="N8413" i="26"/>
  <c r="O8413" i="26"/>
  <c r="P8413" i="26"/>
  <c r="N8414" i="26"/>
  <c r="O8414" i="26"/>
  <c r="P8414" i="26"/>
  <c r="N8415" i="26"/>
  <c r="O8415" i="26"/>
  <c r="P8415" i="26"/>
  <c r="N8416" i="26"/>
  <c r="O8416" i="26"/>
  <c r="P8416" i="26"/>
  <c r="N8417" i="26"/>
  <c r="O8417" i="26"/>
  <c r="P8417" i="26"/>
  <c r="N8418" i="26"/>
  <c r="O8418" i="26"/>
  <c r="P8418" i="26"/>
  <c r="N8419" i="26"/>
  <c r="O8419" i="26"/>
  <c r="P8419" i="26"/>
  <c r="N8420" i="26"/>
  <c r="O8420" i="26"/>
  <c r="P8420" i="26"/>
  <c r="N8421" i="26"/>
  <c r="O8421" i="26"/>
  <c r="P8421" i="26"/>
  <c r="N8422" i="26"/>
  <c r="O8422" i="26"/>
  <c r="P8422" i="26"/>
  <c r="N8423" i="26"/>
  <c r="O8423" i="26"/>
  <c r="P8423" i="26"/>
  <c r="N8424" i="26"/>
  <c r="O8424" i="26"/>
  <c r="P8424" i="26"/>
  <c r="N8425" i="26"/>
  <c r="O8425" i="26"/>
  <c r="P8425" i="26"/>
  <c r="N8426" i="26"/>
  <c r="O8426" i="26"/>
  <c r="P8426" i="26"/>
  <c r="N8427" i="26"/>
  <c r="O8427" i="26"/>
  <c r="P8427" i="26"/>
  <c r="N8428" i="26"/>
  <c r="O8428" i="26"/>
  <c r="P8428" i="26"/>
  <c r="N8429" i="26"/>
  <c r="O8429" i="26"/>
  <c r="P8429" i="26"/>
  <c r="N8430" i="26"/>
  <c r="O8430" i="26"/>
  <c r="P8430" i="26"/>
  <c r="N8431" i="26"/>
  <c r="O8431" i="26"/>
  <c r="P8431" i="26"/>
  <c r="N8432" i="26"/>
  <c r="O8432" i="26"/>
  <c r="P8432" i="26"/>
  <c r="N8433" i="26"/>
  <c r="O8433" i="26"/>
  <c r="P8433" i="26"/>
  <c r="N8434" i="26"/>
  <c r="O8434" i="26"/>
  <c r="P8434" i="26"/>
  <c r="N8435" i="26"/>
  <c r="O8435" i="26"/>
  <c r="P8435" i="26"/>
  <c r="N8436" i="26"/>
  <c r="O8436" i="26"/>
  <c r="P8436" i="26"/>
  <c r="N8437" i="26"/>
  <c r="O8437" i="26"/>
  <c r="P8437" i="26"/>
  <c r="N8438" i="26"/>
  <c r="O8438" i="26"/>
  <c r="P8438" i="26"/>
  <c r="N8439" i="26"/>
  <c r="O8439" i="26"/>
  <c r="P8439" i="26"/>
  <c r="N8440" i="26"/>
  <c r="O8440" i="26"/>
  <c r="P8440" i="26"/>
  <c r="N8441" i="26"/>
  <c r="O8441" i="26"/>
  <c r="P8441" i="26"/>
  <c r="N8442" i="26"/>
  <c r="O8442" i="26"/>
  <c r="P8442" i="26"/>
  <c r="N8443" i="26"/>
  <c r="O8443" i="26"/>
  <c r="P8443" i="26"/>
  <c r="N8444" i="26"/>
  <c r="O8444" i="26"/>
  <c r="P8444" i="26"/>
  <c r="N8445" i="26"/>
  <c r="O8445" i="26"/>
  <c r="P8445" i="26"/>
  <c r="N8446" i="26"/>
  <c r="O8446" i="26"/>
  <c r="P8446" i="26"/>
  <c r="N8447" i="26"/>
  <c r="O8447" i="26"/>
  <c r="P8447" i="26"/>
  <c r="N8448" i="26"/>
  <c r="O8448" i="26"/>
  <c r="P8448" i="26"/>
  <c r="N8449" i="26"/>
  <c r="O8449" i="26"/>
  <c r="P8449" i="26"/>
  <c r="N8450" i="26"/>
  <c r="O8450" i="26"/>
  <c r="P8450" i="26"/>
  <c r="N8451" i="26"/>
  <c r="O8451" i="26"/>
  <c r="P8451" i="26"/>
  <c r="N8452" i="26"/>
  <c r="O8452" i="26"/>
  <c r="P8452" i="26"/>
  <c r="N8453" i="26"/>
  <c r="O8453" i="26"/>
  <c r="P8453" i="26"/>
  <c r="N8454" i="26"/>
  <c r="O8454" i="26"/>
  <c r="P8454" i="26"/>
  <c r="N8455" i="26"/>
  <c r="O8455" i="26"/>
  <c r="P8455" i="26"/>
  <c r="N8456" i="26"/>
  <c r="O8456" i="26"/>
  <c r="P8456" i="26"/>
  <c r="N8457" i="26"/>
  <c r="O8457" i="26"/>
  <c r="P8457" i="26"/>
  <c r="N8458" i="26"/>
  <c r="O8458" i="26"/>
  <c r="P8458" i="26"/>
  <c r="N8459" i="26"/>
  <c r="O8459" i="26"/>
  <c r="P8459" i="26"/>
  <c r="N8460" i="26"/>
  <c r="O8460" i="26"/>
  <c r="P8460" i="26"/>
  <c r="N8461" i="26"/>
  <c r="O8461" i="26"/>
  <c r="P8461" i="26"/>
  <c r="N8462" i="26"/>
  <c r="O8462" i="26"/>
  <c r="P8462" i="26"/>
  <c r="N8463" i="26"/>
  <c r="O8463" i="26"/>
  <c r="P8463" i="26"/>
  <c r="N8464" i="26"/>
  <c r="O8464" i="26"/>
  <c r="P8464" i="26"/>
  <c r="N8465" i="26"/>
  <c r="O8465" i="26"/>
  <c r="P8465" i="26"/>
  <c r="N8466" i="26"/>
  <c r="O8466" i="26"/>
  <c r="P8466" i="26"/>
  <c r="N8467" i="26"/>
  <c r="O8467" i="26"/>
  <c r="P8467" i="26"/>
  <c r="N8468" i="26"/>
  <c r="O8468" i="26"/>
  <c r="P8468" i="26"/>
  <c r="N8469" i="26"/>
  <c r="O8469" i="26"/>
  <c r="P8469" i="26"/>
  <c r="N8470" i="26"/>
  <c r="O8470" i="26"/>
  <c r="P8470" i="26"/>
  <c r="N8471" i="26"/>
  <c r="O8471" i="26"/>
  <c r="P8471" i="26"/>
  <c r="N8472" i="26"/>
  <c r="O8472" i="26"/>
  <c r="P8472" i="26"/>
  <c r="N8473" i="26"/>
  <c r="O8473" i="26"/>
  <c r="P8473" i="26"/>
  <c r="N8474" i="26"/>
  <c r="O8474" i="26"/>
  <c r="P8474" i="26"/>
  <c r="N8475" i="26"/>
  <c r="O8475" i="26"/>
  <c r="P8475" i="26"/>
  <c r="N8476" i="26"/>
  <c r="O8476" i="26"/>
  <c r="P8476" i="26"/>
  <c r="N8477" i="26"/>
  <c r="O8477" i="26"/>
  <c r="P8477" i="26"/>
  <c r="N8478" i="26"/>
  <c r="O8478" i="26"/>
  <c r="P8478" i="26"/>
  <c r="N8479" i="26"/>
  <c r="O8479" i="26"/>
  <c r="P8479" i="26"/>
  <c r="N8480" i="26"/>
  <c r="O8480" i="26"/>
  <c r="P8480" i="26"/>
  <c r="N8481" i="26"/>
  <c r="O8481" i="26"/>
  <c r="P8481" i="26"/>
  <c r="N8482" i="26"/>
  <c r="O8482" i="26"/>
  <c r="P8482" i="26"/>
  <c r="N8483" i="26"/>
  <c r="O8483" i="26"/>
  <c r="P8483" i="26"/>
  <c r="N8484" i="26"/>
  <c r="O8484" i="26"/>
  <c r="P8484" i="26"/>
  <c r="N8485" i="26"/>
  <c r="O8485" i="26"/>
  <c r="P8485" i="26"/>
  <c r="N8486" i="26"/>
  <c r="O8486" i="26"/>
  <c r="P8486" i="26"/>
  <c r="N8487" i="26"/>
  <c r="O8487" i="26"/>
  <c r="P8487" i="26"/>
  <c r="N8488" i="26"/>
  <c r="O8488" i="26"/>
  <c r="P8488" i="26"/>
  <c r="N8489" i="26"/>
  <c r="O8489" i="26"/>
  <c r="P8489" i="26"/>
  <c r="N8490" i="26"/>
  <c r="O8490" i="26"/>
  <c r="P8490" i="26"/>
  <c r="N8491" i="26"/>
  <c r="O8491" i="26"/>
  <c r="P8491" i="26"/>
  <c r="N8492" i="26"/>
  <c r="O8492" i="26"/>
  <c r="P8492" i="26"/>
  <c r="N8493" i="26"/>
  <c r="O8493" i="26"/>
  <c r="P8493" i="26"/>
  <c r="N8494" i="26"/>
  <c r="O8494" i="26"/>
  <c r="P8494" i="26"/>
  <c r="N8495" i="26"/>
  <c r="O8495" i="26"/>
  <c r="P8495" i="26"/>
  <c r="N8496" i="26"/>
  <c r="O8496" i="26"/>
  <c r="P8496" i="26"/>
  <c r="N8497" i="26"/>
  <c r="O8497" i="26"/>
  <c r="P8497" i="26"/>
  <c r="N8498" i="26"/>
  <c r="O8498" i="26"/>
  <c r="P8498" i="26"/>
  <c r="N8499" i="26"/>
  <c r="O8499" i="26"/>
  <c r="P8499" i="26"/>
  <c r="N8500" i="26"/>
  <c r="O8500" i="26"/>
  <c r="P8500" i="26"/>
  <c r="N8501" i="26"/>
  <c r="O8501" i="26"/>
  <c r="P8501" i="26"/>
  <c r="N8502" i="26"/>
  <c r="O8502" i="26"/>
  <c r="P8502" i="26"/>
  <c r="N8503" i="26"/>
  <c r="O8503" i="26"/>
  <c r="P8503" i="26"/>
  <c r="N8504" i="26"/>
  <c r="O8504" i="26"/>
  <c r="P8504" i="26"/>
  <c r="N8505" i="26"/>
  <c r="O8505" i="26"/>
  <c r="P8505" i="26"/>
  <c r="N8506" i="26"/>
  <c r="O8506" i="26"/>
  <c r="P8506" i="26"/>
  <c r="N8507" i="26"/>
  <c r="O8507" i="26"/>
  <c r="P8507" i="26"/>
  <c r="N8508" i="26"/>
  <c r="O8508" i="26"/>
  <c r="P8508" i="26"/>
  <c r="N8509" i="26"/>
  <c r="O8509" i="26"/>
  <c r="P8509" i="26"/>
  <c r="N8510" i="26"/>
  <c r="O8510" i="26"/>
  <c r="P8510" i="26"/>
  <c r="N8511" i="26"/>
  <c r="O8511" i="26"/>
  <c r="P8511" i="26"/>
  <c r="N8512" i="26"/>
  <c r="O8512" i="26"/>
  <c r="P8512" i="26"/>
  <c r="N8513" i="26"/>
  <c r="O8513" i="26"/>
  <c r="P8513" i="26"/>
  <c r="N8514" i="26"/>
  <c r="O8514" i="26"/>
  <c r="P8514" i="26"/>
  <c r="N8515" i="26"/>
  <c r="O8515" i="26"/>
  <c r="P8515" i="26"/>
  <c r="N8516" i="26"/>
  <c r="O8516" i="26"/>
  <c r="P8516" i="26"/>
  <c r="N8517" i="26"/>
  <c r="O8517" i="26"/>
  <c r="P8517" i="26"/>
  <c r="N8518" i="26"/>
  <c r="O8518" i="26"/>
  <c r="P8518" i="26"/>
  <c r="N8519" i="26"/>
  <c r="O8519" i="26"/>
  <c r="P8519" i="26"/>
  <c r="N8520" i="26"/>
  <c r="O8520" i="26"/>
  <c r="P8520" i="26"/>
  <c r="N8521" i="26"/>
  <c r="O8521" i="26"/>
  <c r="P8521" i="26"/>
  <c r="N8522" i="26"/>
  <c r="O8522" i="26"/>
  <c r="P8522" i="26"/>
  <c r="N8523" i="26"/>
  <c r="O8523" i="26"/>
  <c r="P8523" i="26"/>
  <c r="N8524" i="26"/>
  <c r="O8524" i="26"/>
  <c r="P8524" i="26"/>
  <c r="N8525" i="26"/>
  <c r="O8525" i="26"/>
  <c r="P8525" i="26"/>
  <c r="N8526" i="26"/>
  <c r="O8526" i="26"/>
  <c r="P8526" i="26"/>
  <c r="N8527" i="26"/>
  <c r="O8527" i="26"/>
  <c r="P8527" i="26"/>
  <c r="N8528" i="26"/>
  <c r="O8528" i="26"/>
  <c r="P8528" i="26"/>
  <c r="N8529" i="26"/>
  <c r="O8529" i="26"/>
  <c r="P8529" i="26"/>
  <c r="N8530" i="26"/>
  <c r="O8530" i="26"/>
  <c r="P8530" i="26"/>
  <c r="N8531" i="26"/>
  <c r="O8531" i="26"/>
  <c r="P8531" i="26"/>
  <c r="N8532" i="26"/>
  <c r="O8532" i="26"/>
  <c r="P8532" i="26"/>
  <c r="N8533" i="26"/>
  <c r="O8533" i="26"/>
  <c r="P8533" i="26"/>
  <c r="N8534" i="26"/>
  <c r="O8534" i="26"/>
  <c r="P8534" i="26"/>
  <c r="N8535" i="26"/>
  <c r="O8535" i="26"/>
  <c r="P8535" i="26"/>
  <c r="N8536" i="26"/>
  <c r="O8536" i="26"/>
  <c r="P8536" i="26"/>
  <c r="N8537" i="26"/>
  <c r="O8537" i="26"/>
  <c r="P8537" i="26"/>
  <c r="N8538" i="26"/>
  <c r="O8538" i="26"/>
  <c r="P8538" i="26"/>
  <c r="N8539" i="26"/>
  <c r="O8539" i="26"/>
  <c r="P8539" i="26"/>
  <c r="N8540" i="26"/>
  <c r="O8540" i="26"/>
  <c r="P8540" i="26"/>
  <c r="N8541" i="26"/>
  <c r="O8541" i="26"/>
  <c r="P8541" i="26"/>
  <c r="N8542" i="26"/>
  <c r="O8542" i="26"/>
  <c r="P8542" i="26"/>
  <c r="N8543" i="26"/>
  <c r="O8543" i="26"/>
  <c r="P8543" i="26"/>
  <c r="N8544" i="26"/>
  <c r="O8544" i="26"/>
  <c r="P8544" i="26"/>
  <c r="N8545" i="26"/>
  <c r="O8545" i="26"/>
  <c r="P8545" i="26"/>
  <c r="N8546" i="26"/>
  <c r="O8546" i="26"/>
  <c r="P8546" i="26"/>
  <c r="N8547" i="26"/>
  <c r="O8547" i="26"/>
  <c r="P8547" i="26"/>
  <c r="N8548" i="26"/>
  <c r="O8548" i="26"/>
  <c r="P8548" i="26"/>
  <c r="N8549" i="26"/>
  <c r="O8549" i="26"/>
  <c r="P8549" i="26"/>
  <c r="N8550" i="26"/>
  <c r="O8550" i="26"/>
  <c r="P8550" i="26"/>
  <c r="N8551" i="26"/>
  <c r="O8551" i="26"/>
  <c r="P8551" i="26"/>
  <c r="N8552" i="26"/>
  <c r="O8552" i="26"/>
  <c r="P8552" i="26"/>
  <c r="N8553" i="26"/>
  <c r="O8553" i="26"/>
  <c r="P8553" i="26"/>
  <c r="N8554" i="26"/>
  <c r="O8554" i="26"/>
  <c r="P8554" i="26"/>
  <c r="N8555" i="26"/>
  <c r="O8555" i="26"/>
  <c r="P8555" i="26"/>
  <c r="N8556" i="26"/>
  <c r="O8556" i="26"/>
  <c r="P8556" i="26"/>
  <c r="N8557" i="26"/>
  <c r="O8557" i="26"/>
  <c r="P8557" i="26"/>
  <c r="N8558" i="26"/>
  <c r="O8558" i="26"/>
  <c r="P8558" i="26"/>
  <c r="N8559" i="26"/>
  <c r="O8559" i="26"/>
  <c r="P8559" i="26"/>
  <c r="N8560" i="26"/>
  <c r="O8560" i="26"/>
  <c r="P8560" i="26"/>
  <c r="N8561" i="26"/>
  <c r="O8561" i="26"/>
  <c r="P8561" i="26"/>
  <c r="N8562" i="26"/>
  <c r="O8562" i="26"/>
  <c r="P8562" i="26"/>
  <c r="N8563" i="26"/>
  <c r="O8563" i="26"/>
  <c r="P8563" i="26"/>
  <c r="N8564" i="26"/>
  <c r="O8564" i="26"/>
  <c r="P8564" i="26"/>
  <c r="N8565" i="26"/>
  <c r="O8565" i="26"/>
  <c r="P8565" i="26"/>
  <c r="N8566" i="26"/>
  <c r="O8566" i="26"/>
  <c r="P8566" i="26"/>
  <c r="N8567" i="26"/>
  <c r="O8567" i="26"/>
  <c r="P8567" i="26"/>
  <c r="N8568" i="26"/>
  <c r="O8568" i="26"/>
  <c r="P8568" i="26"/>
  <c r="N8569" i="26"/>
  <c r="O8569" i="26"/>
  <c r="P8569" i="26"/>
  <c r="N8570" i="26"/>
  <c r="O8570" i="26"/>
  <c r="P8570" i="26"/>
  <c r="N8571" i="26"/>
  <c r="O8571" i="26"/>
  <c r="P8571" i="26"/>
  <c r="N8572" i="26"/>
  <c r="O8572" i="26"/>
  <c r="P8572" i="26"/>
  <c r="N8573" i="26"/>
  <c r="O8573" i="26"/>
  <c r="P8573" i="26"/>
  <c r="N8574" i="26"/>
  <c r="O8574" i="26"/>
  <c r="P8574" i="26"/>
  <c r="N8575" i="26"/>
  <c r="O8575" i="26"/>
  <c r="P8575" i="26"/>
  <c r="N8576" i="26"/>
  <c r="O8576" i="26"/>
  <c r="P8576" i="26"/>
  <c r="N8577" i="26"/>
  <c r="O8577" i="26"/>
  <c r="P8577" i="26"/>
  <c r="N8578" i="26"/>
  <c r="O8578" i="26"/>
  <c r="P8578" i="26"/>
  <c r="N8579" i="26"/>
  <c r="O8579" i="26"/>
  <c r="P8579" i="26"/>
  <c r="N8580" i="26"/>
  <c r="O8580" i="26"/>
  <c r="P8580" i="26"/>
  <c r="N8581" i="26"/>
  <c r="O8581" i="26"/>
  <c r="P8581" i="26"/>
  <c r="N8582" i="26"/>
  <c r="O8582" i="26"/>
  <c r="P8582" i="26"/>
  <c r="N8583" i="26"/>
  <c r="O8583" i="26"/>
  <c r="P8583" i="26"/>
  <c r="N8584" i="26"/>
  <c r="O8584" i="26"/>
  <c r="P8584" i="26"/>
  <c r="N8585" i="26"/>
  <c r="O8585" i="26"/>
  <c r="P8585" i="26"/>
  <c r="N8586" i="26"/>
  <c r="O8586" i="26"/>
  <c r="P8586" i="26"/>
  <c r="N8587" i="26"/>
  <c r="O8587" i="26"/>
  <c r="P8587" i="26"/>
  <c r="N8588" i="26"/>
  <c r="O8588" i="26"/>
  <c r="P8588" i="26"/>
  <c r="N8589" i="26"/>
  <c r="O8589" i="26"/>
  <c r="P8589" i="26"/>
  <c r="N8590" i="26"/>
  <c r="O8590" i="26"/>
  <c r="P8590" i="26"/>
  <c r="N8591" i="26"/>
  <c r="O8591" i="26"/>
  <c r="P8591" i="26"/>
  <c r="N8592" i="26"/>
  <c r="O8592" i="26"/>
  <c r="P8592" i="26"/>
  <c r="N8593" i="26"/>
  <c r="O8593" i="26"/>
  <c r="P8593" i="26"/>
  <c r="N8594" i="26"/>
  <c r="O8594" i="26"/>
  <c r="P8594" i="26"/>
  <c r="N8595" i="26"/>
  <c r="O8595" i="26"/>
  <c r="P8595" i="26"/>
  <c r="N8596" i="26"/>
  <c r="O8596" i="26"/>
  <c r="P8596" i="26"/>
  <c r="N8597" i="26"/>
  <c r="O8597" i="26"/>
  <c r="P8597" i="26"/>
  <c r="N8598" i="26"/>
  <c r="O8598" i="26"/>
  <c r="P8598" i="26"/>
  <c r="N8599" i="26"/>
  <c r="O8599" i="26"/>
  <c r="P8599" i="26"/>
  <c r="N8600" i="26"/>
  <c r="O8600" i="26"/>
  <c r="P8600" i="26"/>
  <c r="N8601" i="26"/>
  <c r="O8601" i="26"/>
  <c r="P8601" i="26"/>
  <c r="N8602" i="26"/>
  <c r="O8602" i="26"/>
  <c r="P8602" i="26"/>
  <c r="N8603" i="26"/>
  <c r="O8603" i="26"/>
  <c r="P8603" i="26"/>
  <c r="N8604" i="26"/>
  <c r="O8604" i="26"/>
  <c r="P8604" i="26"/>
  <c r="N8605" i="26"/>
  <c r="O8605" i="26"/>
  <c r="P8605" i="26"/>
  <c r="N8606" i="26"/>
  <c r="O8606" i="26"/>
  <c r="P8606" i="26"/>
  <c r="N8607" i="26"/>
  <c r="O8607" i="26"/>
  <c r="P8607" i="26"/>
  <c r="N8608" i="26"/>
  <c r="O8608" i="26"/>
  <c r="P8608" i="26"/>
  <c r="N8609" i="26"/>
  <c r="O8609" i="26"/>
  <c r="P8609" i="26"/>
  <c r="N8610" i="26"/>
  <c r="O8610" i="26"/>
  <c r="P8610" i="26"/>
  <c r="N8611" i="26"/>
  <c r="O8611" i="26"/>
  <c r="P8611" i="26"/>
  <c r="N8612" i="26"/>
  <c r="O8612" i="26"/>
  <c r="P8612" i="26"/>
  <c r="N8613" i="26"/>
  <c r="O8613" i="26"/>
  <c r="P8613" i="26"/>
  <c r="N8614" i="26"/>
  <c r="O8614" i="26"/>
  <c r="P8614" i="26"/>
  <c r="N8615" i="26"/>
  <c r="O8615" i="26"/>
  <c r="P8615" i="26"/>
  <c r="N8616" i="26"/>
  <c r="O8616" i="26"/>
  <c r="P8616" i="26"/>
  <c r="N8617" i="26"/>
  <c r="O8617" i="26"/>
  <c r="P8617" i="26"/>
  <c r="N8618" i="26"/>
  <c r="O8618" i="26"/>
  <c r="P8618" i="26"/>
  <c r="N8619" i="26"/>
  <c r="O8619" i="26"/>
  <c r="P8619" i="26"/>
  <c r="N8620" i="26"/>
  <c r="O8620" i="26"/>
  <c r="P8620" i="26"/>
  <c r="N8621" i="26"/>
  <c r="O8621" i="26"/>
  <c r="P8621" i="26"/>
  <c r="N8622" i="26"/>
  <c r="O8622" i="26"/>
  <c r="P8622" i="26"/>
  <c r="N8623" i="26"/>
  <c r="O8623" i="26"/>
  <c r="P8623" i="26"/>
  <c r="N8624" i="26"/>
  <c r="O8624" i="26"/>
  <c r="P8624" i="26"/>
  <c r="N8625" i="26"/>
  <c r="O8625" i="26"/>
  <c r="P8625" i="26"/>
  <c r="N8626" i="26"/>
  <c r="O8626" i="26"/>
  <c r="P8626" i="26"/>
  <c r="N8627" i="26"/>
  <c r="O8627" i="26"/>
  <c r="P8627" i="26"/>
  <c r="N8628" i="26"/>
  <c r="O8628" i="26"/>
  <c r="P8628" i="26"/>
  <c r="N8629" i="26"/>
  <c r="O8629" i="26"/>
  <c r="P8629" i="26"/>
  <c r="N8630" i="26"/>
  <c r="O8630" i="26"/>
  <c r="P8630" i="26"/>
  <c r="N8631" i="26"/>
  <c r="O8631" i="26"/>
  <c r="P8631" i="26"/>
  <c r="N8632" i="26"/>
  <c r="O8632" i="26"/>
  <c r="P8632" i="26"/>
  <c r="N8633" i="26"/>
  <c r="O8633" i="26"/>
  <c r="P8633" i="26"/>
  <c r="N8634" i="26"/>
  <c r="O8634" i="26"/>
  <c r="P8634" i="26"/>
  <c r="N8635" i="26"/>
  <c r="O8635" i="26"/>
  <c r="P8635" i="26"/>
  <c r="N8636" i="26"/>
  <c r="O8636" i="26"/>
  <c r="P8636" i="26"/>
  <c r="N8637" i="26"/>
  <c r="O8637" i="26"/>
  <c r="P8637" i="26"/>
  <c r="N8638" i="26"/>
  <c r="O8638" i="26"/>
  <c r="P8638" i="26"/>
  <c r="N8639" i="26"/>
  <c r="O8639" i="26"/>
  <c r="P8639" i="26"/>
  <c r="N8640" i="26"/>
  <c r="O8640" i="26"/>
  <c r="P8640" i="26"/>
  <c r="N8641" i="26"/>
  <c r="O8641" i="26"/>
  <c r="P8641" i="26"/>
  <c r="N8642" i="26"/>
  <c r="O8642" i="26"/>
  <c r="P8642" i="26"/>
  <c r="N8643" i="26"/>
  <c r="O8643" i="26"/>
  <c r="P8643" i="26"/>
  <c r="N8644" i="26"/>
  <c r="O8644" i="26"/>
  <c r="P8644" i="26"/>
  <c r="N8645" i="26"/>
  <c r="O8645" i="26"/>
  <c r="P8645" i="26"/>
  <c r="N8646" i="26"/>
  <c r="O8646" i="26"/>
  <c r="P8646" i="26"/>
  <c r="N8647" i="26"/>
  <c r="O8647" i="26"/>
  <c r="P8647" i="26"/>
  <c r="N8648" i="26"/>
  <c r="O8648" i="26"/>
  <c r="P8648" i="26"/>
  <c r="N8649" i="26"/>
  <c r="O8649" i="26"/>
  <c r="P8649" i="26"/>
  <c r="N8650" i="26"/>
  <c r="O8650" i="26"/>
  <c r="P8650" i="26"/>
  <c r="N8651" i="26"/>
  <c r="O8651" i="26"/>
  <c r="P8651" i="26"/>
  <c r="N8652" i="26"/>
  <c r="O8652" i="26"/>
  <c r="P8652" i="26"/>
  <c r="N8653" i="26"/>
  <c r="O8653" i="26"/>
  <c r="P8653" i="26"/>
  <c r="N8654" i="26"/>
  <c r="O8654" i="26"/>
  <c r="P8654" i="26"/>
  <c r="N8655" i="26"/>
  <c r="O8655" i="26"/>
  <c r="P8655" i="26"/>
  <c r="N8656" i="26"/>
  <c r="O8656" i="26"/>
  <c r="P8656" i="26"/>
  <c r="N8657" i="26"/>
  <c r="O8657" i="26"/>
  <c r="P8657" i="26"/>
  <c r="N8658" i="26"/>
  <c r="O8658" i="26"/>
  <c r="P8658" i="26"/>
  <c r="N8659" i="26"/>
  <c r="O8659" i="26"/>
  <c r="P8659" i="26"/>
  <c r="N8660" i="26"/>
  <c r="O8660" i="26"/>
  <c r="P8660" i="26"/>
  <c r="N8661" i="26"/>
  <c r="O8661" i="26"/>
  <c r="P8661" i="26"/>
  <c r="N8662" i="26"/>
  <c r="O8662" i="26"/>
  <c r="P8662" i="26"/>
  <c r="N8663" i="26"/>
  <c r="O8663" i="26"/>
  <c r="P8663" i="26"/>
  <c r="N8664" i="26"/>
  <c r="O8664" i="26"/>
  <c r="P8664" i="26"/>
  <c r="N8665" i="26"/>
  <c r="O8665" i="26"/>
  <c r="P8665" i="26"/>
  <c r="N8666" i="26"/>
  <c r="O8666" i="26"/>
  <c r="P8666" i="26"/>
  <c r="N8667" i="26"/>
  <c r="O8667" i="26"/>
  <c r="P8667" i="26"/>
  <c r="N8668" i="26"/>
  <c r="O8668" i="26"/>
  <c r="P8668" i="26"/>
  <c r="N8669" i="26"/>
  <c r="O8669" i="26"/>
  <c r="P8669" i="26"/>
  <c r="N8670" i="26"/>
  <c r="O8670" i="26"/>
  <c r="P8670" i="26"/>
  <c r="N8671" i="26"/>
  <c r="O8671" i="26"/>
  <c r="P8671" i="26"/>
  <c r="N8672" i="26"/>
  <c r="O8672" i="26"/>
  <c r="P8672" i="26"/>
  <c r="N8673" i="26"/>
  <c r="O8673" i="26"/>
  <c r="P8673" i="26"/>
  <c r="N8674" i="26"/>
  <c r="O8674" i="26"/>
  <c r="P8674" i="26"/>
  <c r="N8675" i="26"/>
  <c r="O8675" i="26"/>
  <c r="P8675" i="26"/>
  <c r="N8676" i="26"/>
  <c r="O8676" i="26"/>
  <c r="P8676" i="26"/>
  <c r="N8677" i="26"/>
  <c r="O8677" i="26"/>
  <c r="P8677" i="26"/>
  <c r="N8678" i="26"/>
  <c r="O8678" i="26"/>
  <c r="P8678" i="26"/>
  <c r="N8679" i="26"/>
  <c r="O8679" i="26"/>
  <c r="P8679" i="26"/>
  <c r="N8680" i="26"/>
  <c r="O8680" i="26"/>
  <c r="P8680" i="26"/>
  <c r="N8681" i="26"/>
  <c r="O8681" i="26"/>
  <c r="P8681" i="26"/>
  <c r="N8682" i="26"/>
  <c r="O8682" i="26"/>
  <c r="P8682" i="26"/>
  <c r="N8683" i="26"/>
  <c r="O8683" i="26"/>
  <c r="P8683" i="26"/>
  <c r="N8684" i="26"/>
  <c r="O8684" i="26"/>
  <c r="P8684" i="26"/>
  <c r="N8685" i="26"/>
  <c r="O8685" i="26"/>
  <c r="P8685" i="26"/>
  <c r="N8686" i="26"/>
  <c r="O8686" i="26"/>
  <c r="P8686" i="26"/>
  <c r="N8687" i="26"/>
  <c r="O8687" i="26"/>
  <c r="P8687" i="26"/>
  <c r="N8688" i="26"/>
  <c r="O8688" i="26"/>
  <c r="P8688" i="26"/>
  <c r="N8689" i="26"/>
  <c r="O8689" i="26"/>
  <c r="P8689" i="26"/>
  <c r="N8690" i="26"/>
  <c r="O8690" i="26"/>
  <c r="P8690" i="26"/>
  <c r="N8691" i="26"/>
  <c r="O8691" i="26"/>
  <c r="P8691" i="26"/>
  <c r="N8692" i="26"/>
  <c r="O8692" i="26"/>
  <c r="P8692" i="26"/>
  <c r="N8693" i="26"/>
  <c r="O8693" i="26"/>
  <c r="P8693" i="26"/>
  <c r="N8694" i="26"/>
  <c r="O8694" i="26"/>
  <c r="P8694" i="26"/>
  <c r="N8695" i="26"/>
  <c r="O8695" i="26"/>
  <c r="P8695" i="26"/>
  <c r="N8696" i="26"/>
  <c r="O8696" i="26"/>
  <c r="P8696" i="26"/>
  <c r="N8697" i="26"/>
  <c r="O8697" i="26"/>
  <c r="P8697" i="26"/>
  <c r="N8698" i="26"/>
  <c r="O8698" i="26"/>
  <c r="P8698" i="26"/>
  <c r="N8699" i="26"/>
  <c r="O8699" i="26"/>
  <c r="P8699" i="26"/>
  <c r="N8700" i="26"/>
  <c r="O8700" i="26"/>
  <c r="P8700" i="26"/>
  <c r="N8701" i="26"/>
  <c r="O8701" i="26"/>
  <c r="P8701" i="26"/>
  <c r="N8702" i="26"/>
  <c r="O8702" i="26"/>
  <c r="P8702" i="26"/>
  <c r="N8703" i="26"/>
  <c r="O8703" i="26"/>
  <c r="P8703" i="26"/>
  <c r="N8704" i="26"/>
  <c r="O8704" i="26"/>
  <c r="P8704" i="26"/>
  <c r="N8705" i="26"/>
  <c r="O8705" i="26"/>
  <c r="P8705" i="26"/>
  <c r="N8706" i="26"/>
  <c r="O8706" i="26"/>
  <c r="P8706" i="26"/>
  <c r="N8707" i="26"/>
  <c r="O8707" i="26"/>
  <c r="P8707" i="26"/>
  <c r="N8708" i="26"/>
  <c r="O8708" i="26"/>
  <c r="P8708" i="26"/>
  <c r="N8709" i="26"/>
  <c r="O8709" i="26"/>
  <c r="P8709" i="26"/>
  <c r="N8710" i="26"/>
  <c r="O8710" i="26"/>
  <c r="P8710" i="26"/>
  <c r="N8711" i="26"/>
  <c r="O8711" i="26"/>
  <c r="P8711" i="26"/>
  <c r="N8712" i="26"/>
  <c r="O8712" i="26"/>
  <c r="P8712" i="26"/>
  <c r="N8713" i="26"/>
  <c r="O8713" i="26"/>
  <c r="P8713" i="26"/>
  <c r="N8714" i="26"/>
  <c r="O8714" i="26"/>
  <c r="P8714" i="26"/>
  <c r="N8715" i="26"/>
  <c r="O8715" i="26"/>
  <c r="P8715" i="26"/>
  <c r="N8716" i="26"/>
  <c r="O8716" i="26"/>
  <c r="P8716" i="26"/>
  <c r="N8717" i="26"/>
  <c r="O8717" i="26"/>
  <c r="P8717" i="26"/>
  <c r="N8718" i="26"/>
  <c r="O8718" i="26"/>
  <c r="P8718" i="26"/>
  <c r="N8719" i="26"/>
  <c r="O8719" i="26"/>
  <c r="P8719" i="26"/>
  <c r="N8720" i="26"/>
  <c r="O8720" i="26"/>
  <c r="P8720" i="26"/>
  <c r="N8721" i="26"/>
  <c r="O8721" i="26"/>
  <c r="P8721" i="26"/>
  <c r="N8722" i="26"/>
  <c r="O8722" i="26"/>
  <c r="P8722" i="26"/>
  <c r="N8723" i="26"/>
  <c r="O8723" i="26"/>
  <c r="P8723" i="26"/>
  <c r="N8724" i="26"/>
  <c r="O8724" i="26"/>
  <c r="P8724" i="26"/>
  <c r="N8725" i="26"/>
  <c r="O8725" i="26"/>
  <c r="P8725" i="26"/>
  <c r="N8726" i="26"/>
  <c r="O8726" i="26"/>
  <c r="P8726" i="26"/>
  <c r="N8727" i="26"/>
  <c r="O8727" i="26"/>
  <c r="P8727" i="26"/>
  <c r="N8728" i="26"/>
  <c r="O8728" i="26"/>
  <c r="P8728" i="26"/>
  <c r="N8729" i="26"/>
  <c r="O8729" i="26"/>
  <c r="P8729" i="26"/>
  <c r="N8730" i="26"/>
  <c r="O8730" i="26"/>
  <c r="P8730" i="26"/>
  <c r="N8731" i="26"/>
  <c r="O8731" i="26"/>
  <c r="P8731" i="26"/>
  <c r="N8732" i="26"/>
  <c r="O8732" i="26"/>
  <c r="P8732" i="26"/>
  <c r="N8733" i="26"/>
  <c r="O8733" i="26"/>
  <c r="P8733" i="26"/>
  <c r="N8734" i="26"/>
  <c r="O8734" i="26"/>
  <c r="P8734" i="26"/>
  <c r="N8735" i="26"/>
  <c r="O8735" i="26"/>
  <c r="P8735" i="26"/>
  <c r="N8736" i="26"/>
  <c r="O8736" i="26"/>
  <c r="P8736" i="26"/>
  <c r="N8737" i="26"/>
  <c r="O8737" i="26"/>
  <c r="P8737" i="26"/>
  <c r="N8738" i="26"/>
  <c r="O8738" i="26"/>
  <c r="P8738" i="26"/>
  <c r="N8739" i="26"/>
  <c r="O8739" i="26"/>
  <c r="P8739" i="26"/>
  <c r="N8740" i="26"/>
  <c r="O8740" i="26"/>
  <c r="P8740" i="26"/>
  <c r="N8741" i="26"/>
  <c r="O8741" i="26"/>
  <c r="P8741" i="26"/>
  <c r="N8742" i="26"/>
  <c r="O8742" i="26"/>
  <c r="P8742" i="26"/>
  <c r="N8743" i="26"/>
  <c r="O8743" i="26"/>
  <c r="P8743" i="26"/>
  <c r="N8744" i="26"/>
  <c r="O8744" i="26"/>
  <c r="P8744" i="26"/>
  <c r="N8745" i="26"/>
  <c r="O8745" i="26"/>
  <c r="P8745" i="26"/>
  <c r="N8746" i="26"/>
  <c r="O8746" i="26"/>
  <c r="P8746" i="26"/>
  <c r="N8747" i="26"/>
  <c r="O8747" i="26"/>
  <c r="P8747" i="26"/>
  <c r="N8748" i="26"/>
  <c r="O8748" i="26"/>
  <c r="P8748" i="26"/>
  <c r="N8749" i="26"/>
  <c r="O8749" i="26"/>
  <c r="P8749" i="26"/>
  <c r="N8750" i="26"/>
  <c r="O8750" i="26"/>
  <c r="P8750" i="26"/>
  <c r="N8751" i="26"/>
  <c r="O8751" i="26"/>
  <c r="P8751" i="26"/>
  <c r="N8752" i="26"/>
  <c r="O8752" i="26"/>
  <c r="P8752" i="26"/>
  <c r="N8753" i="26"/>
  <c r="O8753" i="26"/>
  <c r="P8753" i="26"/>
  <c r="N8754" i="26"/>
  <c r="O8754" i="26"/>
  <c r="P8754" i="26"/>
  <c r="N8755" i="26"/>
  <c r="O8755" i="26"/>
  <c r="P8755" i="26"/>
  <c r="N8756" i="26"/>
  <c r="O8756" i="26"/>
  <c r="P8756" i="26"/>
  <c r="N8757" i="26"/>
  <c r="O8757" i="26"/>
  <c r="P8757" i="26"/>
  <c r="N8758" i="26"/>
  <c r="O8758" i="26"/>
  <c r="P8758" i="26"/>
  <c r="N8759" i="26"/>
  <c r="O8759" i="26"/>
  <c r="P8759" i="26"/>
  <c r="N8760" i="26"/>
  <c r="O8760" i="26"/>
  <c r="P8760" i="26"/>
  <c r="N8761" i="26"/>
  <c r="O8761" i="26"/>
  <c r="P8761" i="26"/>
  <c r="N8762" i="26"/>
  <c r="O8762" i="26"/>
  <c r="P8762" i="26"/>
  <c r="N8763" i="26"/>
  <c r="O8763" i="26"/>
  <c r="P8763" i="26"/>
  <c r="N8764" i="26"/>
  <c r="O8764" i="26"/>
  <c r="P8764" i="26"/>
  <c r="N8765" i="26"/>
  <c r="O8765" i="26"/>
  <c r="P8765" i="26"/>
  <c r="N8766" i="26"/>
  <c r="O8766" i="26"/>
  <c r="P8766" i="26"/>
  <c r="N8767" i="26"/>
  <c r="O8767" i="26"/>
  <c r="P8767" i="26"/>
  <c r="N8768" i="26"/>
  <c r="O8768" i="26"/>
  <c r="P8768" i="26"/>
  <c r="N8769" i="26"/>
  <c r="O8769" i="26"/>
  <c r="P8769" i="26"/>
  <c r="N8770" i="26"/>
  <c r="O8770" i="26"/>
  <c r="P8770" i="26"/>
  <c r="N8771" i="26"/>
  <c r="O8771" i="26"/>
  <c r="P8771" i="26"/>
  <c r="N8772" i="26"/>
  <c r="O8772" i="26"/>
  <c r="P8772" i="26"/>
  <c r="N8773" i="26"/>
  <c r="O8773" i="26"/>
  <c r="P8773" i="26"/>
  <c r="N8774" i="26"/>
  <c r="O8774" i="26"/>
  <c r="P8774" i="26"/>
  <c r="N8775" i="26"/>
  <c r="O8775" i="26"/>
  <c r="P8775" i="26"/>
  <c r="N8776" i="26"/>
  <c r="O8776" i="26"/>
  <c r="P8776" i="26"/>
  <c r="N8777" i="26"/>
  <c r="O8777" i="26"/>
  <c r="P8777" i="26"/>
  <c r="N8778" i="26"/>
  <c r="O8778" i="26"/>
  <c r="P8778" i="26"/>
  <c r="N8779" i="26"/>
  <c r="O8779" i="26"/>
  <c r="P8779" i="26"/>
  <c r="N8780" i="26"/>
  <c r="O8780" i="26"/>
  <c r="P8780" i="26"/>
  <c r="N8781" i="26"/>
  <c r="O8781" i="26"/>
  <c r="P8781" i="26"/>
  <c r="N8782" i="26"/>
  <c r="O8782" i="26"/>
  <c r="P8782" i="26"/>
  <c r="N8783" i="26"/>
  <c r="O8783" i="26"/>
  <c r="P8783" i="26"/>
  <c r="N8784" i="26"/>
  <c r="O8784" i="26"/>
  <c r="P8784" i="26"/>
  <c r="N8785" i="26"/>
  <c r="O8785" i="26"/>
  <c r="P8785" i="26"/>
  <c r="N8786" i="26"/>
  <c r="O8786" i="26"/>
  <c r="P8786" i="26"/>
  <c r="N8787" i="26"/>
  <c r="O8787" i="26"/>
  <c r="P8787" i="26"/>
  <c r="N8788" i="26"/>
  <c r="O8788" i="26"/>
  <c r="P8788" i="26"/>
  <c r="N8789" i="26"/>
  <c r="O8789" i="26"/>
  <c r="P8789" i="26"/>
  <c r="N8790" i="26"/>
  <c r="O8790" i="26"/>
  <c r="P8790" i="26"/>
  <c r="N8791" i="26"/>
  <c r="O8791" i="26"/>
  <c r="P8791" i="26"/>
  <c r="N8792" i="26"/>
  <c r="O8792" i="26"/>
  <c r="P8792" i="26"/>
  <c r="N8793" i="26"/>
  <c r="O8793" i="26"/>
  <c r="P8793" i="26"/>
  <c r="N8794" i="26"/>
  <c r="O8794" i="26"/>
  <c r="P8794" i="26"/>
  <c r="N8795" i="26"/>
  <c r="O8795" i="26"/>
  <c r="P8795" i="26"/>
  <c r="N8796" i="26"/>
  <c r="O8796" i="26"/>
  <c r="P8796" i="26"/>
  <c r="N8797" i="26"/>
  <c r="O8797" i="26"/>
  <c r="P8797" i="26"/>
  <c r="N8798" i="26"/>
  <c r="O8798" i="26"/>
  <c r="P8798" i="26"/>
  <c r="N8799" i="26"/>
  <c r="O8799" i="26"/>
  <c r="P8799" i="26"/>
  <c r="N8800" i="26"/>
  <c r="O8800" i="26"/>
  <c r="P8800" i="26"/>
  <c r="N8801" i="26"/>
  <c r="O8801" i="26"/>
  <c r="P8801" i="26"/>
  <c r="N8802" i="26"/>
  <c r="O8802" i="26"/>
  <c r="P8802" i="26"/>
  <c r="N8803" i="26"/>
  <c r="O8803" i="26"/>
  <c r="P8803" i="26"/>
  <c r="N8804" i="26"/>
  <c r="O8804" i="26"/>
  <c r="P8804" i="26"/>
  <c r="N8805" i="26"/>
  <c r="O8805" i="26"/>
  <c r="P8805" i="26"/>
  <c r="N8806" i="26"/>
  <c r="O8806" i="26"/>
  <c r="P8806" i="26"/>
  <c r="N8807" i="26"/>
  <c r="O8807" i="26"/>
  <c r="P8807" i="26"/>
  <c r="N8808" i="26"/>
  <c r="O8808" i="26"/>
  <c r="P8808" i="26"/>
  <c r="N8809" i="26"/>
  <c r="O8809" i="26"/>
  <c r="P8809" i="26"/>
  <c r="N8810" i="26"/>
  <c r="O8810" i="26"/>
  <c r="P8810" i="26"/>
  <c r="N8811" i="26"/>
  <c r="O8811" i="26"/>
  <c r="P8811" i="26"/>
  <c r="N8812" i="26"/>
  <c r="O8812" i="26"/>
  <c r="P8812" i="26"/>
  <c r="N8813" i="26"/>
  <c r="O8813" i="26"/>
  <c r="P8813" i="26"/>
  <c r="N8814" i="26"/>
  <c r="O8814" i="26"/>
  <c r="P8814" i="26"/>
  <c r="N8815" i="26"/>
  <c r="O8815" i="26"/>
  <c r="P8815" i="26"/>
  <c r="N8816" i="26"/>
  <c r="O8816" i="26"/>
  <c r="P8816" i="26"/>
  <c r="N8817" i="26"/>
  <c r="O8817" i="26"/>
  <c r="P8817" i="26"/>
  <c r="N8818" i="26"/>
  <c r="O8818" i="26"/>
  <c r="P8818" i="26"/>
  <c r="N8819" i="26"/>
  <c r="O8819" i="26"/>
  <c r="P8819" i="26"/>
  <c r="N8820" i="26"/>
  <c r="O8820" i="26"/>
  <c r="P8820" i="26"/>
  <c r="N8821" i="26"/>
  <c r="O8821" i="26"/>
  <c r="P8821" i="26"/>
  <c r="N8822" i="26"/>
  <c r="O8822" i="26"/>
  <c r="P8822" i="26"/>
  <c r="N8823" i="26"/>
  <c r="O8823" i="26"/>
  <c r="P8823" i="26"/>
  <c r="N8824" i="26"/>
  <c r="O8824" i="26"/>
  <c r="P8824" i="26"/>
  <c r="N8825" i="26"/>
  <c r="O8825" i="26"/>
  <c r="P8825" i="26"/>
  <c r="N8826" i="26"/>
  <c r="O8826" i="26"/>
  <c r="P8826" i="26"/>
  <c r="N8827" i="26"/>
  <c r="O8827" i="26"/>
  <c r="P8827" i="26"/>
  <c r="N8828" i="26"/>
  <c r="O8828" i="26"/>
  <c r="P8828" i="26"/>
  <c r="N8829" i="26"/>
  <c r="O8829" i="26"/>
  <c r="P8829" i="26"/>
  <c r="N8830" i="26"/>
  <c r="O8830" i="26"/>
  <c r="P8830" i="26"/>
  <c r="N8831" i="26"/>
  <c r="O8831" i="26"/>
  <c r="P8831" i="26"/>
  <c r="N8832" i="26"/>
  <c r="O8832" i="26"/>
  <c r="P8832" i="26"/>
  <c r="N8833" i="26"/>
  <c r="O8833" i="26"/>
  <c r="P8833" i="26"/>
  <c r="N8834" i="26"/>
  <c r="O8834" i="26"/>
  <c r="P8834" i="26"/>
  <c r="N8835" i="26"/>
  <c r="O8835" i="26"/>
  <c r="P8835" i="26"/>
  <c r="N8836" i="26"/>
  <c r="O8836" i="26"/>
  <c r="P8836" i="26"/>
  <c r="N8837" i="26"/>
  <c r="O8837" i="26"/>
  <c r="P8837" i="26"/>
  <c r="N8838" i="26"/>
  <c r="O8838" i="26"/>
  <c r="P8838" i="26"/>
  <c r="N8839" i="26"/>
  <c r="O8839" i="26"/>
  <c r="P8839" i="26"/>
  <c r="N8840" i="26"/>
  <c r="O8840" i="26"/>
  <c r="P8840" i="26"/>
  <c r="N8841" i="26"/>
  <c r="O8841" i="26"/>
  <c r="P8841" i="26"/>
  <c r="N8842" i="26"/>
  <c r="O8842" i="26"/>
  <c r="P8842" i="26"/>
  <c r="N8843" i="26"/>
  <c r="O8843" i="26"/>
  <c r="P8843" i="26"/>
  <c r="N8844" i="26"/>
  <c r="O8844" i="26"/>
  <c r="P8844" i="26"/>
  <c r="N8845" i="26"/>
  <c r="O8845" i="26"/>
  <c r="P8845" i="26"/>
  <c r="N8846" i="26"/>
  <c r="O8846" i="26"/>
  <c r="P8846" i="26"/>
  <c r="N8847" i="26"/>
  <c r="O8847" i="26"/>
  <c r="P8847" i="26"/>
  <c r="N8848" i="26"/>
  <c r="O8848" i="26"/>
  <c r="P8848" i="26"/>
  <c r="N8849" i="26"/>
  <c r="O8849" i="26"/>
  <c r="P8849" i="26"/>
  <c r="N8850" i="26"/>
  <c r="O8850" i="26"/>
  <c r="P8850" i="26"/>
  <c r="N8851" i="26"/>
  <c r="O8851" i="26"/>
  <c r="P8851" i="26"/>
  <c r="N8852" i="26"/>
  <c r="O8852" i="26"/>
  <c r="P8852" i="26"/>
  <c r="N8853" i="26"/>
  <c r="O8853" i="26"/>
  <c r="P8853" i="26"/>
  <c r="N8854" i="26"/>
  <c r="O8854" i="26"/>
  <c r="P8854" i="26"/>
  <c r="N8855" i="26"/>
  <c r="O8855" i="26"/>
  <c r="P8855" i="26"/>
  <c r="N8856" i="26"/>
  <c r="O8856" i="26"/>
  <c r="P8856" i="26"/>
  <c r="N8857" i="26"/>
  <c r="O8857" i="26"/>
  <c r="P8857" i="26"/>
  <c r="N8858" i="26"/>
  <c r="O8858" i="26"/>
  <c r="P8858" i="26"/>
  <c r="N8859" i="26"/>
  <c r="O8859" i="26"/>
  <c r="P8859" i="26"/>
  <c r="N8860" i="26"/>
  <c r="O8860" i="26"/>
  <c r="P8860" i="26"/>
  <c r="N8861" i="26"/>
  <c r="O8861" i="26"/>
  <c r="P8861" i="26"/>
  <c r="N8862" i="26"/>
  <c r="O8862" i="26"/>
  <c r="P8862" i="26"/>
  <c r="N8863" i="26"/>
  <c r="O8863" i="26"/>
  <c r="P8863" i="26"/>
  <c r="N8864" i="26"/>
  <c r="O8864" i="26"/>
  <c r="P8864" i="26"/>
  <c r="N8865" i="26"/>
  <c r="O8865" i="26"/>
  <c r="P8865" i="26"/>
  <c r="N8866" i="26"/>
  <c r="O8866" i="26"/>
  <c r="P8866" i="26"/>
  <c r="N8867" i="26"/>
  <c r="O8867" i="26"/>
  <c r="P8867" i="26"/>
  <c r="N8868" i="26"/>
  <c r="O8868" i="26"/>
  <c r="P8868" i="26"/>
  <c r="N8869" i="26"/>
  <c r="O8869" i="26"/>
  <c r="P8869" i="26"/>
  <c r="N8870" i="26"/>
  <c r="O8870" i="26"/>
  <c r="P8870" i="26"/>
  <c r="N8871" i="26"/>
  <c r="O8871" i="26"/>
  <c r="P8871" i="26"/>
  <c r="N8872" i="26"/>
  <c r="O8872" i="26"/>
  <c r="P8872" i="26"/>
  <c r="N8873" i="26"/>
  <c r="O8873" i="26"/>
  <c r="P8873" i="26"/>
  <c r="N8874" i="26"/>
  <c r="O8874" i="26"/>
  <c r="P8874" i="26"/>
  <c r="N8875" i="26"/>
  <c r="O8875" i="26"/>
  <c r="P8875" i="26"/>
  <c r="N8876" i="26"/>
  <c r="O8876" i="26"/>
  <c r="P8876" i="26"/>
  <c r="N8877" i="26"/>
  <c r="O8877" i="26"/>
  <c r="P8877" i="26"/>
  <c r="N8878" i="26"/>
  <c r="O8878" i="26"/>
  <c r="P8878" i="26"/>
  <c r="N8879" i="26"/>
  <c r="O8879" i="26"/>
  <c r="P8879" i="26"/>
  <c r="N8880" i="26"/>
  <c r="O8880" i="26"/>
  <c r="P8880" i="26"/>
  <c r="N8881" i="26"/>
  <c r="O8881" i="26"/>
  <c r="P8881" i="26"/>
  <c r="N8882" i="26"/>
  <c r="O8882" i="26"/>
  <c r="P8882" i="26"/>
  <c r="N8883" i="26"/>
  <c r="O8883" i="26"/>
  <c r="P8883" i="26"/>
  <c r="N8884" i="26"/>
  <c r="O8884" i="26"/>
  <c r="P8884" i="26"/>
  <c r="N8885" i="26"/>
  <c r="O8885" i="26"/>
  <c r="P8885" i="26"/>
  <c r="N8886" i="26"/>
  <c r="O8886" i="26"/>
  <c r="P8886" i="26"/>
  <c r="N8887" i="26"/>
  <c r="O8887" i="26"/>
  <c r="P8887" i="26"/>
  <c r="N8888" i="26"/>
  <c r="O8888" i="26"/>
  <c r="P8888" i="26"/>
  <c r="N8889" i="26"/>
  <c r="O8889" i="26"/>
  <c r="P8889" i="26"/>
  <c r="N8890" i="26"/>
  <c r="O8890" i="26"/>
  <c r="P8890" i="26"/>
  <c r="N8891" i="26"/>
  <c r="O8891" i="26"/>
  <c r="P8891" i="26"/>
  <c r="N8892" i="26"/>
  <c r="O8892" i="26"/>
  <c r="P8892" i="26"/>
  <c r="N8893" i="26"/>
  <c r="O8893" i="26"/>
  <c r="P8893" i="26"/>
  <c r="N8894" i="26"/>
  <c r="O8894" i="26"/>
  <c r="P8894" i="26"/>
  <c r="N8895" i="26"/>
  <c r="O8895" i="26"/>
  <c r="P8895" i="26"/>
  <c r="N8896" i="26"/>
  <c r="O8896" i="26"/>
  <c r="P8896" i="26"/>
  <c r="N8897" i="26"/>
  <c r="O8897" i="26"/>
  <c r="P8897" i="26"/>
  <c r="N8898" i="26"/>
  <c r="O8898" i="26"/>
  <c r="P8898" i="26"/>
  <c r="N8899" i="26"/>
  <c r="O8899" i="26"/>
  <c r="P8899" i="26"/>
  <c r="N8900" i="26"/>
  <c r="O8900" i="26"/>
  <c r="P8900" i="26"/>
  <c r="N8901" i="26"/>
  <c r="O8901" i="26"/>
  <c r="P8901" i="26"/>
  <c r="N8902" i="26"/>
  <c r="O8902" i="26"/>
  <c r="P8902" i="26"/>
  <c r="N8903" i="26"/>
  <c r="O8903" i="26"/>
  <c r="P8903" i="26"/>
  <c r="N8904" i="26"/>
  <c r="O8904" i="26"/>
  <c r="P8904" i="26"/>
  <c r="N8905" i="26"/>
  <c r="O8905" i="26"/>
  <c r="P8905" i="26"/>
  <c r="N8906" i="26"/>
  <c r="O8906" i="26"/>
  <c r="P8906" i="26"/>
  <c r="N8907" i="26"/>
  <c r="O8907" i="26"/>
  <c r="P8907" i="26"/>
  <c r="N8908" i="26"/>
  <c r="O8908" i="26"/>
  <c r="P8908" i="26"/>
  <c r="N8909" i="26"/>
  <c r="O8909" i="26"/>
  <c r="P8909" i="26"/>
  <c r="N8910" i="26"/>
  <c r="O8910" i="26"/>
  <c r="P8910" i="26"/>
  <c r="N8911" i="26"/>
  <c r="O8911" i="26"/>
  <c r="P8911" i="26"/>
  <c r="N8912" i="26"/>
  <c r="O8912" i="26"/>
  <c r="P8912" i="26"/>
  <c r="N8913" i="26"/>
  <c r="O8913" i="26"/>
  <c r="P8913" i="26"/>
  <c r="N8914" i="26"/>
  <c r="O8914" i="26"/>
  <c r="P8914" i="26"/>
  <c r="N8915" i="26"/>
  <c r="O8915" i="26"/>
  <c r="P8915" i="26"/>
  <c r="N8916" i="26"/>
  <c r="O8916" i="26"/>
  <c r="P8916" i="26"/>
  <c r="N8917" i="26"/>
  <c r="O8917" i="26"/>
  <c r="P8917" i="26"/>
  <c r="N8918" i="26"/>
  <c r="O8918" i="26"/>
  <c r="P8918" i="26"/>
  <c r="N8919" i="26"/>
  <c r="O8919" i="26"/>
  <c r="P8919" i="26"/>
  <c r="N8920" i="26"/>
  <c r="O8920" i="26"/>
  <c r="P8920" i="26"/>
  <c r="N8921" i="26"/>
  <c r="O8921" i="26"/>
  <c r="P8921" i="26"/>
  <c r="N8922" i="26"/>
  <c r="O8922" i="26"/>
  <c r="P8922" i="26"/>
  <c r="N8923" i="26"/>
  <c r="O8923" i="26"/>
  <c r="P8923" i="26"/>
  <c r="N8924" i="26"/>
  <c r="O8924" i="26"/>
  <c r="P8924" i="26"/>
  <c r="N8925" i="26"/>
  <c r="O8925" i="26"/>
  <c r="P8925" i="26"/>
  <c r="N8926" i="26"/>
  <c r="O8926" i="26"/>
  <c r="P8926" i="26"/>
  <c r="N8927" i="26"/>
  <c r="O8927" i="26"/>
  <c r="P8927" i="26"/>
  <c r="N8928" i="26"/>
  <c r="O8928" i="26"/>
  <c r="P8928" i="26"/>
  <c r="N8929" i="26"/>
  <c r="O8929" i="26"/>
  <c r="P8929" i="26"/>
  <c r="N8930" i="26"/>
  <c r="O8930" i="26"/>
  <c r="P8930" i="26"/>
  <c r="N8931" i="26"/>
  <c r="O8931" i="26"/>
  <c r="P8931" i="26"/>
  <c r="N8932" i="26"/>
  <c r="O8932" i="26"/>
  <c r="P8932" i="26"/>
  <c r="N8933" i="26"/>
  <c r="O8933" i="26"/>
  <c r="P8933" i="26"/>
  <c r="N8934" i="26"/>
  <c r="O8934" i="26"/>
  <c r="P8934" i="26"/>
  <c r="N8935" i="26"/>
  <c r="O8935" i="26"/>
  <c r="P8935" i="26"/>
  <c r="N8936" i="26"/>
  <c r="O8936" i="26"/>
  <c r="P8936" i="26"/>
  <c r="N8937" i="26"/>
  <c r="O8937" i="26"/>
  <c r="P8937" i="26"/>
  <c r="N8938" i="26"/>
  <c r="O8938" i="26"/>
  <c r="P8938" i="26"/>
  <c r="N8939" i="26"/>
  <c r="O8939" i="26"/>
  <c r="P8939" i="26"/>
  <c r="N8940" i="26"/>
  <c r="O8940" i="26"/>
  <c r="P8940" i="26"/>
  <c r="N8941" i="26"/>
  <c r="O8941" i="26"/>
  <c r="P8941" i="26"/>
  <c r="N8942" i="26"/>
  <c r="O8942" i="26"/>
  <c r="P8942" i="26"/>
  <c r="N8943" i="26"/>
  <c r="O8943" i="26"/>
  <c r="P8943" i="26"/>
  <c r="N8944" i="26"/>
  <c r="O8944" i="26"/>
  <c r="P8944" i="26"/>
  <c r="N8945" i="26"/>
  <c r="O8945" i="26"/>
  <c r="P8945" i="26"/>
  <c r="N8946" i="26"/>
  <c r="O8946" i="26"/>
  <c r="P8946" i="26"/>
  <c r="N8947" i="26"/>
  <c r="O8947" i="26"/>
  <c r="P8947" i="26"/>
  <c r="N8948" i="26"/>
  <c r="O8948" i="26"/>
  <c r="P8948" i="26"/>
  <c r="N8949" i="26"/>
  <c r="O8949" i="26"/>
  <c r="P8949" i="26"/>
  <c r="N8950" i="26"/>
  <c r="O8950" i="26"/>
  <c r="P8950" i="26"/>
  <c r="N8951" i="26"/>
  <c r="O8951" i="26"/>
  <c r="P8951" i="26"/>
  <c r="N8952" i="26"/>
  <c r="O8952" i="26"/>
  <c r="P8952" i="26"/>
  <c r="N8953" i="26"/>
  <c r="O8953" i="26"/>
  <c r="P8953" i="26"/>
  <c r="N8954" i="26"/>
  <c r="O8954" i="26"/>
  <c r="P8954" i="26"/>
  <c r="N8955" i="26"/>
  <c r="O8955" i="26"/>
  <c r="P8955" i="26"/>
  <c r="N8956" i="26"/>
  <c r="O8956" i="26"/>
  <c r="P8956" i="26"/>
  <c r="N8957" i="26"/>
  <c r="O8957" i="26"/>
  <c r="P8957" i="26"/>
  <c r="N8958" i="26"/>
  <c r="O8958" i="26"/>
  <c r="P8958" i="26"/>
  <c r="N8959" i="26"/>
  <c r="O8959" i="26"/>
  <c r="P8959" i="26"/>
  <c r="N8960" i="26"/>
  <c r="O8960" i="26"/>
  <c r="P8960" i="26"/>
  <c r="N8961" i="26"/>
  <c r="O8961" i="26"/>
  <c r="P8961" i="26"/>
  <c r="N8962" i="26"/>
  <c r="O8962" i="26"/>
  <c r="P8962" i="26"/>
  <c r="N8963" i="26"/>
  <c r="O8963" i="26"/>
  <c r="P8963" i="26"/>
  <c r="N8964" i="26"/>
  <c r="O8964" i="26"/>
  <c r="P8964" i="26"/>
  <c r="N8965" i="26"/>
  <c r="O8965" i="26"/>
  <c r="P8965" i="26"/>
  <c r="N8966" i="26"/>
  <c r="O8966" i="26"/>
  <c r="P8966" i="26"/>
  <c r="N8967" i="26"/>
  <c r="O8967" i="26"/>
  <c r="P8967" i="26"/>
  <c r="N8968" i="26"/>
  <c r="O8968" i="26"/>
  <c r="P8968" i="26"/>
  <c r="N8969" i="26"/>
  <c r="O8969" i="26"/>
  <c r="P8969" i="26"/>
  <c r="N8970" i="26"/>
  <c r="O8970" i="26"/>
  <c r="P8970" i="26"/>
  <c r="N8971" i="26"/>
  <c r="O8971" i="26"/>
  <c r="P8971" i="26"/>
  <c r="N8972" i="26"/>
  <c r="O8972" i="26"/>
  <c r="P8972" i="26"/>
  <c r="N8973" i="26"/>
  <c r="O8973" i="26"/>
  <c r="P8973" i="26"/>
  <c r="N8974" i="26"/>
  <c r="O8974" i="26"/>
  <c r="P8974" i="26"/>
  <c r="N8975" i="26"/>
  <c r="O8975" i="26"/>
  <c r="P8975" i="26"/>
  <c r="N8976" i="26"/>
  <c r="O8976" i="26"/>
  <c r="P8976" i="26"/>
  <c r="N8977" i="26"/>
  <c r="O8977" i="26"/>
  <c r="P8977" i="26"/>
  <c r="N8978" i="26"/>
  <c r="O8978" i="26"/>
  <c r="P8978" i="26"/>
  <c r="N8979" i="26"/>
  <c r="O8979" i="26"/>
  <c r="P8979" i="26"/>
  <c r="N8980" i="26"/>
  <c r="O8980" i="26"/>
  <c r="P8980" i="26"/>
  <c r="N8981" i="26"/>
  <c r="O8981" i="26"/>
  <c r="P8981" i="26"/>
  <c r="N8982" i="26"/>
  <c r="O8982" i="26"/>
  <c r="P8982" i="26"/>
  <c r="N8983" i="26"/>
  <c r="O8983" i="26"/>
  <c r="P8983" i="26"/>
  <c r="N8984" i="26"/>
  <c r="O8984" i="26"/>
  <c r="P8984" i="26"/>
  <c r="N8985" i="26"/>
  <c r="O8985" i="26"/>
  <c r="P8985" i="26"/>
  <c r="N8986" i="26"/>
  <c r="O8986" i="26"/>
  <c r="P8986" i="26"/>
  <c r="N8987" i="26"/>
  <c r="O8987" i="26"/>
  <c r="P8987" i="26"/>
  <c r="N8988" i="26"/>
  <c r="O8988" i="26"/>
  <c r="P8988" i="26"/>
  <c r="N8989" i="26"/>
  <c r="O8989" i="26"/>
  <c r="P8989" i="26"/>
  <c r="N8990" i="26"/>
  <c r="O8990" i="26"/>
  <c r="P8990" i="26"/>
  <c r="N8991" i="26"/>
  <c r="O8991" i="26"/>
  <c r="P8991" i="26"/>
  <c r="N8992" i="26"/>
  <c r="O8992" i="26"/>
  <c r="P8992" i="26"/>
  <c r="N8993" i="26"/>
  <c r="O8993" i="26"/>
  <c r="P8993" i="26"/>
  <c r="N8994" i="26"/>
  <c r="O8994" i="26"/>
  <c r="P8994" i="26"/>
  <c r="N8995" i="26"/>
  <c r="O8995" i="26"/>
  <c r="P8995" i="26"/>
  <c r="N8996" i="26"/>
  <c r="O8996" i="26"/>
  <c r="P8996" i="26"/>
  <c r="N8997" i="26"/>
  <c r="O8997" i="26"/>
  <c r="P8997" i="26"/>
  <c r="N8998" i="26"/>
  <c r="O8998" i="26"/>
  <c r="P8998" i="26"/>
  <c r="N8999" i="26"/>
  <c r="O8999" i="26"/>
  <c r="P8999" i="26"/>
  <c r="N9000" i="26"/>
  <c r="O9000" i="26"/>
  <c r="P9000" i="26"/>
  <c r="N9001" i="26"/>
  <c r="O9001" i="26"/>
  <c r="P9001" i="26"/>
  <c r="N9002" i="26"/>
  <c r="O9002" i="26"/>
  <c r="P9002" i="26"/>
  <c r="N9003" i="26"/>
  <c r="O9003" i="26"/>
  <c r="P9003" i="26"/>
  <c r="N9004" i="26"/>
  <c r="O9004" i="26"/>
  <c r="P9004" i="26"/>
  <c r="N9005" i="26"/>
  <c r="O9005" i="26"/>
  <c r="P9005" i="26"/>
  <c r="N9006" i="26"/>
  <c r="O9006" i="26"/>
  <c r="P9006" i="26"/>
  <c r="N9007" i="26"/>
  <c r="O9007" i="26"/>
  <c r="P9007" i="26"/>
  <c r="N9008" i="26"/>
  <c r="O9008" i="26"/>
  <c r="P9008" i="26"/>
  <c r="N9009" i="26"/>
  <c r="O9009" i="26"/>
  <c r="P9009" i="26"/>
  <c r="N9010" i="26"/>
  <c r="O9010" i="26"/>
  <c r="P9010" i="26"/>
  <c r="N9011" i="26"/>
  <c r="O9011" i="26"/>
  <c r="P9011" i="26"/>
  <c r="N9012" i="26"/>
  <c r="O9012" i="26"/>
  <c r="P9012" i="26"/>
  <c r="N9013" i="26"/>
  <c r="O9013" i="26"/>
  <c r="P9013" i="26"/>
  <c r="N9014" i="26"/>
  <c r="O9014" i="26"/>
  <c r="P9014" i="26"/>
  <c r="N9015" i="26"/>
  <c r="O9015" i="26"/>
  <c r="P9015" i="26"/>
  <c r="N9016" i="26"/>
  <c r="O9016" i="26"/>
  <c r="P9016" i="26"/>
  <c r="N9017" i="26"/>
  <c r="O9017" i="26"/>
  <c r="P9017" i="26"/>
  <c r="N9018" i="26"/>
  <c r="O9018" i="26"/>
  <c r="P9018" i="26"/>
  <c r="N9019" i="26"/>
  <c r="O9019" i="26"/>
  <c r="P9019" i="26"/>
  <c r="N9020" i="26"/>
  <c r="O9020" i="26"/>
  <c r="P9020" i="26"/>
  <c r="N9021" i="26"/>
  <c r="O9021" i="26"/>
  <c r="P9021" i="26"/>
  <c r="N9022" i="26"/>
  <c r="O9022" i="26"/>
  <c r="P9022" i="26"/>
  <c r="N9023" i="26"/>
  <c r="O9023" i="26"/>
  <c r="P9023" i="26"/>
  <c r="N9024" i="26"/>
  <c r="O9024" i="26"/>
  <c r="P9024" i="26"/>
  <c r="N9025" i="26"/>
  <c r="O9025" i="26"/>
  <c r="P9025" i="26"/>
  <c r="N9026" i="26"/>
  <c r="O9026" i="26"/>
  <c r="P9026" i="26"/>
  <c r="N9027" i="26"/>
  <c r="O9027" i="26"/>
  <c r="P9027" i="26"/>
  <c r="N9028" i="26"/>
  <c r="O9028" i="26"/>
  <c r="P9028" i="26"/>
  <c r="N9029" i="26"/>
  <c r="O9029" i="26"/>
  <c r="P9029" i="26"/>
  <c r="N9030" i="26"/>
  <c r="O9030" i="26"/>
  <c r="P9030" i="26"/>
  <c r="N9031" i="26"/>
  <c r="O9031" i="26"/>
  <c r="P9031" i="26"/>
  <c r="N9032" i="26"/>
  <c r="O9032" i="26"/>
  <c r="P9032" i="26"/>
  <c r="N9033" i="26"/>
  <c r="O9033" i="26"/>
  <c r="P9033" i="26"/>
  <c r="N9034" i="26"/>
  <c r="O9034" i="26"/>
  <c r="P9034" i="26"/>
  <c r="N9035" i="26"/>
  <c r="O9035" i="26"/>
  <c r="P9035" i="26"/>
  <c r="N9036" i="26"/>
  <c r="O9036" i="26"/>
  <c r="P9036" i="26"/>
  <c r="N9037" i="26"/>
  <c r="O9037" i="26"/>
  <c r="P9037" i="26"/>
  <c r="N9038" i="26"/>
  <c r="O9038" i="26"/>
  <c r="P9038" i="26"/>
  <c r="N9039" i="26"/>
  <c r="O9039" i="26"/>
  <c r="P9039" i="26"/>
  <c r="N9040" i="26"/>
  <c r="O9040" i="26"/>
  <c r="P9040" i="26"/>
  <c r="N9041" i="26"/>
  <c r="O9041" i="26"/>
  <c r="P9041" i="26"/>
  <c r="N9042" i="26"/>
  <c r="O9042" i="26"/>
  <c r="P9042" i="26"/>
  <c r="N9043" i="26"/>
  <c r="O9043" i="26"/>
  <c r="P9043" i="26"/>
  <c r="N9044" i="26"/>
  <c r="O9044" i="26"/>
  <c r="P9044" i="26"/>
  <c r="N9045" i="26"/>
  <c r="O9045" i="26"/>
  <c r="P9045" i="26"/>
  <c r="N9046" i="26"/>
  <c r="O9046" i="26"/>
  <c r="P9046" i="26"/>
  <c r="N9047" i="26"/>
  <c r="O9047" i="26"/>
  <c r="P9047" i="26"/>
  <c r="N9048" i="26"/>
  <c r="O9048" i="26"/>
  <c r="P9048" i="26"/>
  <c r="N9049" i="26"/>
  <c r="O9049" i="26"/>
  <c r="P9049" i="26"/>
  <c r="N9050" i="26"/>
  <c r="O9050" i="26"/>
  <c r="P9050" i="26"/>
  <c r="N9051" i="26"/>
  <c r="O9051" i="26"/>
  <c r="P9051" i="26"/>
  <c r="N9052" i="26"/>
  <c r="O9052" i="26"/>
  <c r="P9052" i="26"/>
  <c r="N9053" i="26"/>
  <c r="O9053" i="26"/>
  <c r="P9053" i="26"/>
  <c r="N9054" i="26"/>
  <c r="O9054" i="26"/>
  <c r="P9054" i="26"/>
  <c r="N9055" i="26"/>
  <c r="O9055" i="26"/>
  <c r="P9055" i="26"/>
  <c r="N9056" i="26"/>
  <c r="O9056" i="26"/>
  <c r="P9056" i="26"/>
  <c r="N9057" i="26"/>
  <c r="O9057" i="26"/>
  <c r="P9057" i="26"/>
  <c r="N9058" i="26"/>
  <c r="O9058" i="26"/>
  <c r="P9058" i="26"/>
  <c r="N9059" i="26"/>
  <c r="O9059" i="26"/>
  <c r="P9059" i="26"/>
  <c r="N9060" i="26"/>
  <c r="O9060" i="26"/>
  <c r="P9060" i="26"/>
  <c r="N9061" i="26"/>
  <c r="O9061" i="26"/>
  <c r="P9061" i="26"/>
  <c r="N9062" i="26"/>
  <c r="O9062" i="26"/>
  <c r="P9062" i="26"/>
  <c r="N9063" i="26"/>
  <c r="O9063" i="26"/>
  <c r="P9063" i="26"/>
  <c r="N9064" i="26"/>
  <c r="O9064" i="26"/>
  <c r="P9064" i="26"/>
  <c r="N9065" i="26"/>
  <c r="O9065" i="26"/>
  <c r="P9065" i="26"/>
  <c r="N9066" i="26"/>
  <c r="O9066" i="26"/>
  <c r="P9066" i="26"/>
  <c r="N9067" i="26"/>
  <c r="O9067" i="26"/>
  <c r="P9067" i="26"/>
  <c r="N9068" i="26"/>
  <c r="O9068" i="26"/>
  <c r="P9068" i="26"/>
  <c r="N9069" i="26"/>
  <c r="O9069" i="26"/>
  <c r="P9069" i="26"/>
  <c r="N9070" i="26"/>
  <c r="O9070" i="26"/>
  <c r="P9070" i="26"/>
  <c r="N9071" i="26"/>
  <c r="O9071" i="26"/>
  <c r="P9071" i="26"/>
  <c r="N9072" i="26"/>
  <c r="O9072" i="26"/>
  <c r="P9072" i="26"/>
  <c r="N9073" i="26"/>
  <c r="O9073" i="26"/>
  <c r="P9073" i="26"/>
  <c r="N9074" i="26"/>
  <c r="O9074" i="26"/>
  <c r="P9074" i="26"/>
  <c r="N9075" i="26"/>
  <c r="O9075" i="26"/>
  <c r="P9075" i="26"/>
  <c r="N9076" i="26"/>
  <c r="O9076" i="26"/>
  <c r="P9076" i="26"/>
  <c r="N9077" i="26"/>
  <c r="O9077" i="26"/>
  <c r="P9077" i="26"/>
  <c r="N9078" i="26"/>
  <c r="O9078" i="26"/>
  <c r="P9078" i="26"/>
  <c r="N9079" i="26"/>
  <c r="O9079" i="26"/>
  <c r="P9079" i="26"/>
  <c r="N9080" i="26"/>
  <c r="O9080" i="26"/>
  <c r="P9080" i="26"/>
  <c r="N9081" i="26"/>
  <c r="O9081" i="26"/>
  <c r="P9081" i="26"/>
  <c r="N9082" i="26"/>
  <c r="O9082" i="26"/>
  <c r="P9082" i="26"/>
  <c r="N9083" i="26"/>
  <c r="O9083" i="26"/>
  <c r="P9083" i="26"/>
  <c r="N9084" i="26"/>
  <c r="O9084" i="26"/>
  <c r="P9084" i="26"/>
  <c r="N9085" i="26"/>
  <c r="O9085" i="26"/>
  <c r="P9085" i="26"/>
  <c r="N9086" i="26"/>
  <c r="O9086" i="26"/>
  <c r="P9086" i="26"/>
  <c r="N9087" i="26"/>
  <c r="O9087" i="26"/>
  <c r="P9087" i="26"/>
  <c r="N9088" i="26"/>
  <c r="O9088" i="26"/>
  <c r="P9088" i="26"/>
  <c r="N9089" i="26"/>
  <c r="O9089" i="26"/>
  <c r="P9089" i="26"/>
  <c r="N9090" i="26"/>
  <c r="O9090" i="26"/>
  <c r="P9090" i="26"/>
  <c r="N9091" i="26"/>
  <c r="O9091" i="26"/>
  <c r="P9091" i="26"/>
  <c r="N9092" i="26"/>
  <c r="O9092" i="26"/>
  <c r="P9092" i="26"/>
  <c r="N9093" i="26"/>
  <c r="O9093" i="26"/>
  <c r="P9093" i="26"/>
  <c r="N9094" i="26"/>
  <c r="O9094" i="26"/>
  <c r="P9094" i="26"/>
  <c r="N9095" i="26"/>
  <c r="O9095" i="26"/>
  <c r="P9095" i="26"/>
  <c r="N9096" i="26"/>
  <c r="O9096" i="26"/>
  <c r="P9096" i="26"/>
  <c r="N9097" i="26"/>
  <c r="O9097" i="26"/>
  <c r="P9097" i="26"/>
  <c r="N9098" i="26"/>
  <c r="O9098" i="26"/>
  <c r="P9098" i="26"/>
  <c r="N9099" i="26"/>
  <c r="O9099" i="26"/>
  <c r="P9099" i="26"/>
  <c r="N9100" i="26"/>
  <c r="O9100" i="26"/>
  <c r="P9100" i="26"/>
  <c r="N9101" i="26"/>
  <c r="O9101" i="26"/>
  <c r="P9101" i="26"/>
  <c r="N9102" i="26"/>
  <c r="O9102" i="26"/>
  <c r="P9102" i="26"/>
  <c r="N9103" i="26"/>
  <c r="O9103" i="26"/>
  <c r="P9103" i="26"/>
  <c r="N9104" i="26"/>
  <c r="O9104" i="26"/>
  <c r="P9104" i="26"/>
  <c r="N9105" i="26"/>
  <c r="O9105" i="26"/>
  <c r="P9105" i="26"/>
  <c r="N9106" i="26"/>
  <c r="O9106" i="26"/>
  <c r="P9106" i="26"/>
  <c r="N9107" i="26"/>
  <c r="O9107" i="26"/>
  <c r="P9107" i="26"/>
  <c r="N9108" i="26"/>
  <c r="O9108" i="26"/>
  <c r="P9108" i="26"/>
  <c r="N9109" i="26"/>
  <c r="O9109" i="26"/>
  <c r="P9109" i="26"/>
  <c r="N9110" i="26"/>
  <c r="O9110" i="26"/>
  <c r="P9110" i="26"/>
  <c r="N9111" i="26"/>
  <c r="O9111" i="26"/>
  <c r="P9111" i="26"/>
  <c r="N9112" i="26"/>
  <c r="O9112" i="26"/>
  <c r="P9112" i="26"/>
  <c r="N9113" i="26"/>
  <c r="O9113" i="26"/>
  <c r="P9113" i="26"/>
  <c r="N9114" i="26"/>
  <c r="O9114" i="26"/>
  <c r="P9114" i="26"/>
  <c r="N9115" i="26"/>
  <c r="O9115" i="26"/>
  <c r="P9115" i="26"/>
  <c r="N9116" i="26"/>
  <c r="O9116" i="26"/>
  <c r="P9116" i="26"/>
  <c r="N9117" i="26"/>
  <c r="O9117" i="26"/>
  <c r="P9117" i="26"/>
  <c r="N9118" i="26"/>
  <c r="O9118" i="26"/>
  <c r="P9118" i="26"/>
  <c r="N9119" i="26"/>
  <c r="O9119" i="26"/>
  <c r="P9119" i="26"/>
  <c r="N9120" i="26"/>
  <c r="O9120" i="26"/>
  <c r="P9120" i="26"/>
  <c r="N9121" i="26"/>
  <c r="O9121" i="26"/>
  <c r="P9121" i="26"/>
  <c r="N9122" i="26"/>
  <c r="O9122" i="26"/>
  <c r="P9122" i="26"/>
  <c r="N9123" i="26"/>
  <c r="O9123" i="26"/>
  <c r="P9123" i="26"/>
  <c r="N9124" i="26"/>
  <c r="O9124" i="26"/>
  <c r="P9124" i="26"/>
  <c r="N9125" i="26"/>
  <c r="O9125" i="26"/>
  <c r="P9125" i="26"/>
  <c r="N9126" i="26"/>
  <c r="O9126" i="26"/>
  <c r="P9126" i="26"/>
  <c r="N9127" i="26"/>
  <c r="O9127" i="26"/>
  <c r="P9127" i="26"/>
  <c r="N9128" i="26"/>
  <c r="O9128" i="26"/>
  <c r="P9128" i="26"/>
  <c r="N9129" i="26"/>
  <c r="O9129" i="26"/>
  <c r="P9129" i="26"/>
  <c r="N9130" i="26"/>
  <c r="O9130" i="26"/>
  <c r="P9130" i="26"/>
  <c r="N9131" i="26"/>
  <c r="O9131" i="26"/>
  <c r="P9131" i="26"/>
  <c r="N9132" i="26"/>
  <c r="O9132" i="26"/>
  <c r="P9132" i="26"/>
  <c r="N9133" i="26"/>
  <c r="O9133" i="26"/>
  <c r="P9133" i="26"/>
  <c r="N9134" i="26"/>
  <c r="O9134" i="26"/>
  <c r="P9134" i="26"/>
  <c r="N9135" i="26"/>
  <c r="O9135" i="26"/>
  <c r="P9135" i="26"/>
  <c r="N9136" i="26"/>
  <c r="O9136" i="26"/>
  <c r="P9136" i="26"/>
  <c r="N9137" i="26"/>
  <c r="O9137" i="26"/>
  <c r="P9137" i="26"/>
  <c r="N9138" i="26"/>
  <c r="O9138" i="26"/>
  <c r="P9138" i="26"/>
  <c r="N9139" i="26"/>
  <c r="O9139" i="26"/>
  <c r="P9139" i="26"/>
  <c r="N9140" i="26"/>
  <c r="O9140" i="26"/>
  <c r="P9140" i="26"/>
  <c r="N9141" i="26"/>
  <c r="O9141" i="26"/>
  <c r="P9141" i="26"/>
  <c r="N9142" i="26"/>
  <c r="O9142" i="26"/>
  <c r="P9142" i="26"/>
  <c r="N9143" i="26"/>
  <c r="O9143" i="26"/>
  <c r="P9143" i="26"/>
  <c r="N9144" i="26"/>
  <c r="O9144" i="26"/>
  <c r="P9144" i="26"/>
  <c r="N9145" i="26"/>
  <c r="O9145" i="26"/>
  <c r="P9145" i="26"/>
  <c r="N9146" i="26"/>
  <c r="O9146" i="26"/>
  <c r="P9146" i="26"/>
  <c r="N9147" i="26"/>
  <c r="O9147" i="26"/>
  <c r="P9147" i="26"/>
  <c r="N9148" i="26"/>
  <c r="O9148" i="26"/>
  <c r="P9148" i="26"/>
  <c r="N9149" i="26"/>
  <c r="O9149" i="26"/>
  <c r="P9149" i="26"/>
  <c r="N9150" i="26"/>
  <c r="O9150" i="26"/>
  <c r="P9150" i="26"/>
  <c r="N9151" i="26"/>
  <c r="O9151" i="26"/>
  <c r="P9151" i="26"/>
  <c r="N9152" i="26"/>
  <c r="O9152" i="26"/>
  <c r="P9152" i="26"/>
  <c r="N9153" i="26"/>
  <c r="O9153" i="26"/>
  <c r="P9153" i="26"/>
  <c r="N9154" i="26"/>
  <c r="O9154" i="26"/>
  <c r="P9154" i="26"/>
  <c r="N9155" i="26"/>
  <c r="O9155" i="26"/>
  <c r="P9155" i="26"/>
  <c r="N9156" i="26"/>
  <c r="O9156" i="26"/>
  <c r="P9156" i="26"/>
  <c r="N9157" i="26"/>
  <c r="O9157" i="26"/>
  <c r="P9157" i="26"/>
  <c r="N9158" i="26"/>
  <c r="O9158" i="26"/>
  <c r="P9158" i="26"/>
  <c r="N9159" i="26"/>
  <c r="O9159" i="26"/>
  <c r="P9159" i="26"/>
  <c r="N9160" i="26"/>
  <c r="O9160" i="26"/>
  <c r="P9160" i="26"/>
  <c r="N9161" i="26"/>
  <c r="O9161" i="26"/>
  <c r="P9161" i="26"/>
  <c r="N9162" i="26"/>
  <c r="O9162" i="26"/>
  <c r="P9162" i="26"/>
  <c r="N9163" i="26"/>
  <c r="O9163" i="26"/>
  <c r="P9163" i="26"/>
  <c r="N9164" i="26"/>
  <c r="O9164" i="26"/>
  <c r="P9164" i="26"/>
  <c r="N9165" i="26"/>
  <c r="O9165" i="26"/>
  <c r="P9165" i="26"/>
  <c r="N9166" i="26"/>
  <c r="O9166" i="26"/>
  <c r="P9166" i="26"/>
  <c r="N9167" i="26"/>
  <c r="O9167" i="26"/>
  <c r="P9167" i="26"/>
  <c r="N9168" i="26"/>
  <c r="O9168" i="26"/>
  <c r="P9168" i="26"/>
  <c r="N9169" i="26"/>
  <c r="O9169" i="26"/>
  <c r="P9169" i="26"/>
  <c r="N9170" i="26"/>
  <c r="O9170" i="26"/>
  <c r="P9170" i="26"/>
  <c r="N9171" i="26"/>
  <c r="O9171" i="26"/>
  <c r="P9171" i="26"/>
  <c r="N9172" i="26"/>
  <c r="O9172" i="26"/>
  <c r="P9172" i="26"/>
  <c r="N9173" i="26"/>
  <c r="O9173" i="26"/>
  <c r="P9173" i="26"/>
  <c r="N9174" i="26"/>
  <c r="O9174" i="26"/>
  <c r="P9174" i="26"/>
  <c r="N9175" i="26"/>
  <c r="O9175" i="26"/>
  <c r="P9175" i="26"/>
  <c r="N9176" i="26"/>
  <c r="O9176" i="26"/>
  <c r="P9176" i="26"/>
  <c r="N9177" i="26"/>
  <c r="O9177" i="26"/>
  <c r="P9177" i="26"/>
  <c r="N9178" i="26"/>
  <c r="O9178" i="26"/>
  <c r="P9178" i="26"/>
  <c r="N9179" i="26"/>
  <c r="O9179" i="26"/>
  <c r="P9179" i="26"/>
  <c r="N9180" i="26"/>
  <c r="O9180" i="26"/>
  <c r="P9180" i="26"/>
  <c r="N9181" i="26"/>
  <c r="O9181" i="26"/>
  <c r="P9181" i="26"/>
  <c r="N9182" i="26"/>
  <c r="O9182" i="26"/>
  <c r="P9182" i="26"/>
  <c r="N9183" i="26"/>
  <c r="O9183" i="26"/>
  <c r="P9183" i="26"/>
  <c r="N9184" i="26"/>
  <c r="O9184" i="26"/>
  <c r="P9184" i="26"/>
  <c r="N9185" i="26"/>
  <c r="O9185" i="26"/>
  <c r="P9185" i="26"/>
  <c r="N9186" i="26"/>
  <c r="O9186" i="26"/>
  <c r="P9186" i="26"/>
  <c r="N9187" i="26"/>
  <c r="O9187" i="26"/>
  <c r="P9187" i="26"/>
  <c r="N9188" i="26"/>
  <c r="O9188" i="26"/>
  <c r="P9188" i="26"/>
  <c r="N9189" i="26"/>
  <c r="O9189" i="26"/>
  <c r="P9189" i="26"/>
  <c r="N9190" i="26"/>
  <c r="O9190" i="26"/>
  <c r="P9190" i="26"/>
  <c r="N9191" i="26"/>
  <c r="O9191" i="26"/>
  <c r="P9191" i="26"/>
  <c r="N9192" i="26"/>
  <c r="O9192" i="26"/>
  <c r="P9192" i="26"/>
  <c r="N9193" i="26"/>
  <c r="O9193" i="26"/>
  <c r="P9193" i="26"/>
  <c r="N9194" i="26"/>
  <c r="O9194" i="26"/>
  <c r="P9194" i="26"/>
  <c r="N9195" i="26"/>
  <c r="O9195" i="26"/>
  <c r="P9195" i="26"/>
  <c r="N9196" i="26"/>
  <c r="O9196" i="26"/>
  <c r="P9196" i="26"/>
  <c r="N9197" i="26"/>
  <c r="O9197" i="26"/>
  <c r="P9197" i="26"/>
  <c r="N9198" i="26"/>
  <c r="O9198" i="26"/>
  <c r="P9198" i="26"/>
  <c r="N9199" i="26"/>
  <c r="O9199" i="26"/>
  <c r="P9199" i="26"/>
  <c r="N9200" i="26"/>
  <c r="O9200" i="26"/>
  <c r="P9200" i="26"/>
  <c r="N9201" i="26"/>
  <c r="O9201" i="26"/>
  <c r="P9201" i="26"/>
  <c r="N9202" i="26"/>
  <c r="O9202" i="26"/>
  <c r="P9202" i="26"/>
  <c r="N9203" i="26"/>
  <c r="O9203" i="26"/>
  <c r="P9203" i="26"/>
  <c r="N9204" i="26"/>
  <c r="O9204" i="26"/>
  <c r="P9204" i="26"/>
  <c r="N9205" i="26"/>
  <c r="O9205" i="26"/>
  <c r="P9205" i="26"/>
  <c r="N9206" i="26"/>
  <c r="O9206" i="26"/>
  <c r="P9206" i="26"/>
  <c r="N9207" i="26"/>
  <c r="O9207" i="26"/>
  <c r="P9207" i="26"/>
  <c r="N9208" i="26"/>
  <c r="O9208" i="26"/>
  <c r="P9208" i="26"/>
  <c r="N9209" i="26"/>
  <c r="O9209" i="26"/>
  <c r="P9209" i="26"/>
  <c r="N9210" i="26"/>
  <c r="O9210" i="26"/>
  <c r="P9210" i="26"/>
  <c r="N9211" i="26"/>
  <c r="O9211" i="26"/>
  <c r="P9211" i="26"/>
  <c r="N9212" i="26"/>
  <c r="O9212" i="26"/>
  <c r="P9212" i="26"/>
  <c r="N9213" i="26"/>
  <c r="O9213" i="26"/>
  <c r="P9213" i="26"/>
  <c r="N9214" i="26"/>
  <c r="O9214" i="26"/>
  <c r="P9214" i="26"/>
  <c r="N9215" i="26"/>
  <c r="O9215" i="26"/>
  <c r="P9215" i="26"/>
  <c r="N9216" i="26"/>
  <c r="O9216" i="26"/>
  <c r="P9216" i="26"/>
  <c r="N9217" i="26"/>
  <c r="O9217" i="26"/>
  <c r="P9217" i="26"/>
  <c r="N9218" i="26"/>
  <c r="O9218" i="26"/>
  <c r="P9218" i="26"/>
  <c r="N9219" i="26"/>
  <c r="O9219" i="26"/>
  <c r="P9219" i="26"/>
  <c r="N9220" i="26"/>
  <c r="O9220" i="26"/>
  <c r="P9220" i="26"/>
  <c r="N9221" i="26"/>
  <c r="O9221" i="26"/>
  <c r="P9221" i="26"/>
  <c r="N9222" i="26"/>
  <c r="O9222" i="26"/>
  <c r="P9222" i="26"/>
  <c r="N9223" i="26"/>
  <c r="O9223" i="26"/>
  <c r="P9223" i="26"/>
  <c r="N9224" i="26"/>
  <c r="O9224" i="26"/>
  <c r="P9224" i="26"/>
  <c r="N9225" i="26"/>
  <c r="O9225" i="26"/>
  <c r="P9225" i="26"/>
  <c r="N9226" i="26"/>
  <c r="O9226" i="26"/>
  <c r="P9226" i="26"/>
  <c r="N9227" i="26"/>
  <c r="O9227" i="26"/>
  <c r="P9227" i="26"/>
  <c r="N9228" i="26"/>
  <c r="O9228" i="26"/>
  <c r="P9228" i="26"/>
  <c r="N9229" i="26"/>
  <c r="O9229" i="26"/>
  <c r="P9229" i="26"/>
  <c r="N9230" i="26"/>
  <c r="O9230" i="26"/>
  <c r="P9230" i="26"/>
  <c r="N9231" i="26"/>
  <c r="O9231" i="26"/>
  <c r="P9231" i="26"/>
  <c r="N9232" i="26"/>
  <c r="O9232" i="26"/>
  <c r="P9232" i="26"/>
  <c r="N9233" i="26"/>
  <c r="O9233" i="26"/>
  <c r="P9233" i="26"/>
  <c r="N9234" i="26"/>
  <c r="O9234" i="26"/>
  <c r="P9234" i="26"/>
  <c r="N9235" i="26"/>
  <c r="O9235" i="26"/>
  <c r="P9235" i="26"/>
  <c r="N9236" i="26"/>
  <c r="O9236" i="26"/>
  <c r="P9236" i="26"/>
  <c r="N9237" i="26"/>
  <c r="O9237" i="26"/>
  <c r="P9237" i="26"/>
  <c r="N9238" i="26"/>
  <c r="O9238" i="26"/>
  <c r="P9238" i="26"/>
  <c r="N9239" i="26"/>
  <c r="O9239" i="26"/>
  <c r="P9239" i="26"/>
  <c r="N9240" i="26"/>
  <c r="O9240" i="26"/>
  <c r="P9240" i="26"/>
  <c r="N9241" i="26"/>
  <c r="O9241" i="26"/>
  <c r="P9241" i="26"/>
  <c r="N9242" i="26"/>
  <c r="O9242" i="26"/>
  <c r="P9242" i="26"/>
  <c r="N9243" i="26"/>
  <c r="O9243" i="26"/>
  <c r="P9243" i="26"/>
  <c r="N9244" i="26"/>
  <c r="O9244" i="26"/>
  <c r="P9244" i="26"/>
  <c r="N9245" i="26"/>
  <c r="O9245" i="26"/>
  <c r="P9245" i="26"/>
  <c r="N9246" i="26"/>
  <c r="O9246" i="26"/>
  <c r="P9246" i="26"/>
  <c r="N9247" i="26"/>
  <c r="O9247" i="26"/>
  <c r="P9247" i="26"/>
  <c r="N9248" i="26"/>
  <c r="O9248" i="26"/>
  <c r="P9248" i="26"/>
  <c r="N9249" i="26"/>
  <c r="O9249" i="26"/>
  <c r="P9249" i="26"/>
  <c r="N9250" i="26"/>
  <c r="O9250" i="26"/>
  <c r="P9250" i="26"/>
  <c r="N9251" i="26"/>
  <c r="O9251" i="26"/>
  <c r="P9251" i="26"/>
  <c r="N9252" i="26"/>
  <c r="O9252" i="26"/>
  <c r="P9252" i="26"/>
  <c r="N9253" i="26"/>
  <c r="O9253" i="26"/>
  <c r="P9253" i="26"/>
  <c r="N9254" i="26"/>
  <c r="O9254" i="26"/>
  <c r="P9254" i="26"/>
  <c r="N9255" i="26"/>
  <c r="O9255" i="26"/>
  <c r="P9255" i="26"/>
  <c r="N9256" i="26"/>
  <c r="O9256" i="26"/>
  <c r="P9256" i="26"/>
  <c r="N9257" i="26"/>
  <c r="O9257" i="26"/>
  <c r="P9257" i="26"/>
  <c r="N9258" i="26"/>
  <c r="O9258" i="26"/>
  <c r="P9258" i="26"/>
  <c r="N9259" i="26"/>
  <c r="O9259" i="26"/>
  <c r="P9259" i="26"/>
  <c r="N9260" i="26"/>
  <c r="O9260" i="26"/>
  <c r="P9260" i="26"/>
  <c r="N9261" i="26"/>
  <c r="O9261" i="26"/>
  <c r="P9261" i="26"/>
  <c r="N9262" i="26"/>
  <c r="O9262" i="26"/>
  <c r="P9262" i="26"/>
  <c r="N9263" i="26"/>
  <c r="O9263" i="26"/>
  <c r="P9263" i="26"/>
  <c r="N9264" i="26"/>
  <c r="O9264" i="26"/>
  <c r="P9264" i="26"/>
  <c r="N9265" i="26"/>
  <c r="O9265" i="26"/>
  <c r="P9265" i="26"/>
  <c r="N9266" i="26"/>
  <c r="O9266" i="26"/>
  <c r="P9266" i="26"/>
  <c r="N9267" i="26"/>
  <c r="O9267" i="26"/>
  <c r="P9267" i="26"/>
  <c r="N9268" i="26"/>
  <c r="O9268" i="26"/>
  <c r="P9268" i="26"/>
  <c r="N9269" i="26"/>
  <c r="O9269" i="26"/>
  <c r="P9269" i="26"/>
  <c r="N9270" i="26"/>
  <c r="O9270" i="26"/>
  <c r="P9270" i="26"/>
  <c r="N9271" i="26"/>
  <c r="O9271" i="26"/>
  <c r="P9271" i="26"/>
  <c r="N9272" i="26"/>
  <c r="O9272" i="26"/>
  <c r="P9272" i="26"/>
  <c r="N9273" i="26"/>
  <c r="O9273" i="26"/>
  <c r="P9273" i="26"/>
  <c r="N9274" i="26"/>
  <c r="O9274" i="26"/>
  <c r="P9274" i="26"/>
  <c r="N9275" i="26"/>
  <c r="O9275" i="26"/>
  <c r="P9275" i="26"/>
  <c r="N9276" i="26"/>
  <c r="O9276" i="26"/>
  <c r="P9276" i="26"/>
  <c r="N9277" i="26"/>
  <c r="O9277" i="26"/>
  <c r="P9277" i="26"/>
  <c r="N9278" i="26"/>
  <c r="O9278" i="26"/>
  <c r="P9278" i="26"/>
  <c r="N9279" i="26"/>
  <c r="O9279" i="26"/>
  <c r="P9279" i="26"/>
  <c r="N9280" i="26"/>
  <c r="O9280" i="26"/>
  <c r="P9280" i="26"/>
  <c r="N9281" i="26"/>
  <c r="O9281" i="26"/>
  <c r="P9281" i="26"/>
  <c r="N9282" i="26"/>
  <c r="O9282" i="26"/>
  <c r="P9282" i="26"/>
  <c r="N9283" i="26"/>
  <c r="O9283" i="26"/>
  <c r="P9283" i="26"/>
  <c r="N9284" i="26"/>
  <c r="O9284" i="26"/>
  <c r="P9284" i="26"/>
  <c r="N9285" i="26"/>
  <c r="O9285" i="26"/>
  <c r="P9285" i="26"/>
  <c r="N9286" i="26"/>
  <c r="O9286" i="26"/>
  <c r="P9286" i="26"/>
  <c r="N9287" i="26"/>
  <c r="O9287" i="26"/>
  <c r="P9287" i="26"/>
  <c r="N9288" i="26"/>
  <c r="O9288" i="26"/>
  <c r="P9288" i="26"/>
  <c r="N9289" i="26"/>
  <c r="O9289" i="26"/>
  <c r="P9289" i="26"/>
  <c r="N9290" i="26"/>
  <c r="O9290" i="26"/>
  <c r="P9290" i="26"/>
  <c r="N9291" i="26"/>
  <c r="O9291" i="26"/>
  <c r="P9291" i="26"/>
  <c r="N9292" i="26"/>
  <c r="O9292" i="26"/>
  <c r="P9292" i="26"/>
  <c r="N9293" i="26"/>
  <c r="O9293" i="26"/>
  <c r="P9293" i="26"/>
  <c r="N9294" i="26"/>
  <c r="O9294" i="26"/>
  <c r="P9294" i="26"/>
  <c r="N9295" i="26"/>
  <c r="O9295" i="26"/>
  <c r="P9295" i="26"/>
  <c r="N9296" i="26"/>
  <c r="O9296" i="26"/>
  <c r="P9296" i="26"/>
  <c r="N9297" i="26"/>
  <c r="O9297" i="26"/>
  <c r="P9297" i="26"/>
  <c r="N9298" i="26"/>
  <c r="O9298" i="26"/>
  <c r="P9298" i="26"/>
  <c r="N9299" i="26"/>
  <c r="O9299" i="26"/>
  <c r="P9299" i="26"/>
  <c r="N9300" i="26"/>
  <c r="O9300" i="26"/>
  <c r="P9300" i="26"/>
  <c r="N9301" i="26"/>
  <c r="O9301" i="26"/>
  <c r="P9301" i="26"/>
  <c r="N9302" i="26"/>
  <c r="O9302" i="26"/>
  <c r="P9302" i="26"/>
  <c r="N9303" i="26"/>
  <c r="O9303" i="26"/>
  <c r="P9303" i="26"/>
  <c r="N9304" i="26"/>
  <c r="O9304" i="26"/>
  <c r="P9304" i="26"/>
  <c r="N9305" i="26"/>
  <c r="O9305" i="26"/>
  <c r="P9305" i="26"/>
  <c r="N9306" i="26"/>
  <c r="O9306" i="26"/>
  <c r="P9306" i="26"/>
  <c r="N9307" i="26"/>
  <c r="O9307" i="26"/>
  <c r="P9307" i="26"/>
  <c r="N9308" i="26"/>
  <c r="O9308" i="26"/>
  <c r="P9308" i="26"/>
  <c r="N9309" i="26"/>
  <c r="O9309" i="26"/>
  <c r="P9309" i="26"/>
  <c r="N9310" i="26"/>
  <c r="O9310" i="26"/>
  <c r="P9310" i="26"/>
  <c r="N9311" i="26"/>
  <c r="O9311" i="26"/>
  <c r="P9311" i="26"/>
  <c r="N9312" i="26"/>
  <c r="O9312" i="26"/>
  <c r="P9312" i="26"/>
  <c r="N9313" i="26"/>
  <c r="O9313" i="26"/>
  <c r="P9313" i="26"/>
  <c r="N9314" i="26"/>
  <c r="O9314" i="26"/>
  <c r="P9314" i="26"/>
  <c r="N9315" i="26"/>
  <c r="O9315" i="26"/>
  <c r="P9315" i="26"/>
  <c r="N9316" i="26"/>
  <c r="O9316" i="26"/>
  <c r="P9316" i="26"/>
  <c r="N9317" i="26"/>
  <c r="O9317" i="26"/>
  <c r="P9317" i="26"/>
  <c r="N9318" i="26"/>
  <c r="O9318" i="26"/>
  <c r="P9318" i="26"/>
  <c r="N9319" i="26"/>
  <c r="O9319" i="26"/>
  <c r="P9319" i="26"/>
  <c r="N9320" i="26"/>
  <c r="O9320" i="26"/>
  <c r="P9320" i="26"/>
  <c r="N9321" i="26"/>
  <c r="O9321" i="26"/>
  <c r="P9321" i="26"/>
  <c r="N9322" i="26"/>
  <c r="O9322" i="26"/>
  <c r="P9322" i="26"/>
  <c r="N9323" i="26"/>
  <c r="O9323" i="26"/>
  <c r="P9323" i="26"/>
  <c r="N9324" i="26"/>
  <c r="O9324" i="26"/>
  <c r="P9324" i="26"/>
  <c r="N9325" i="26"/>
  <c r="O9325" i="26"/>
  <c r="P9325" i="26"/>
  <c r="N9326" i="26"/>
  <c r="O9326" i="26"/>
  <c r="P9326" i="26"/>
  <c r="N9327" i="26"/>
  <c r="O9327" i="26"/>
  <c r="P9327" i="26"/>
  <c r="N9328" i="26"/>
  <c r="O9328" i="26"/>
  <c r="P9328" i="26"/>
  <c r="N9329" i="26"/>
  <c r="O9329" i="26"/>
  <c r="P9329" i="26"/>
  <c r="N9330" i="26"/>
  <c r="O9330" i="26"/>
  <c r="P9330" i="26"/>
  <c r="N9331" i="26"/>
  <c r="O9331" i="26"/>
  <c r="P9331" i="26"/>
  <c r="N9332" i="26"/>
  <c r="O9332" i="26"/>
  <c r="P9332" i="26"/>
  <c r="N9333" i="26"/>
  <c r="O9333" i="26"/>
  <c r="P9333" i="26"/>
  <c r="N9334" i="26"/>
  <c r="O9334" i="26"/>
  <c r="P9334" i="26"/>
  <c r="N9335" i="26"/>
  <c r="O9335" i="26"/>
  <c r="P9335" i="26"/>
  <c r="N9336" i="26"/>
  <c r="O9336" i="26"/>
  <c r="P9336" i="26"/>
  <c r="N9337" i="26"/>
  <c r="O9337" i="26"/>
  <c r="P9337" i="26"/>
  <c r="N9338" i="26"/>
  <c r="O9338" i="26"/>
  <c r="P9338" i="26"/>
  <c r="N9339" i="26"/>
  <c r="O9339" i="26"/>
  <c r="P9339" i="26"/>
  <c r="N9340" i="26"/>
  <c r="O9340" i="26"/>
  <c r="P9340" i="26"/>
  <c r="N9341" i="26"/>
  <c r="O9341" i="26"/>
  <c r="P9341" i="26"/>
  <c r="N9342" i="26"/>
  <c r="O9342" i="26"/>
  <c r="P9342" i="26"/>
  <c r="N9343" i="26"/>
  <c r="O9343" i="26"/>
  <c r="P9343" i="26"/>
  <c r="N9344" i="26"/>
  <c r="O9344" i="26"/>
  <c r="P9344" i="26"/>
  <c r="N9345" i="26"/>
  <c r="O9345" i="26"/>
  <c r="P9345" i="26"/>
  <c r="N9346" i="26"/>
  <c r="O9346" i="26"/>
  <c r="P9346" i="26"/>
  <c r="N9347" i="26"/>
  <c r="O9347" i="26"/>
  <c r="P9347" i="26"/>
  <c r="N9348" i="26"/>
  <c r="O9348" i="26"/>
  <c r="P9348" i="26"/>
  <c r="N9349" i="26"/>
  <c r="O9349" i="26"/>
  <c r="P9349" i="26"/>
  <c r="N9350" i="26"/>
  <c r="O9350" i="26"/>
  <c r="P9350" i="26"/>
  <c r="N9351" i="26"/>
  <c r="O9351" i="26"/>
  <c r="P9351" i="26"/>
  <c r="N9352" i="26"/>
  <c r="O9352" i="26"/>
  <c r="P9352" i="26"/>
  <c r="N9353" i="26"/>
  <c r="O9353" i="26"/>
  <c r="P9353" i="26"/>
  <c r="N9354" i="26"/>
  <c r="O9354" i="26"/>
  <c r="P9354" i="26"/>
  <c r="N9355" i="26"/>
  <c r="O9355" i="26"/>
  <c r="P9355" i="26"/>
  <c r="N9356" i="26"/>
  <c r="O9356" i="26"/>
  <c r="P9356" i="26"/>
  <c r="N9357" i="26"/>
  <c r="O9357" i="26"/>
  <c r="P9357" i="26"/>
  <c r="N9358" i="26"/>
  <c r="O9358" i="26"/>
  <c r="P9358" i="26"/>
  <c r="N9359" i="26"/>
  <c r="O9359" i="26"/>
  <c r="P9359" i="26"/>
  <c r="N9360" i="26"/>
  <c r="O9360" i="26"/>
  <c r="P9360" i="26"/>
  <c r="N9361" i="26"/>
  <c r="O9361" i="26"/>
  <c r="P9361" i="26"/>
  <c r="N9362" i="26"/>
  <c r="O9362" i="26"/>
  <c r="P9362" i="26"/>
  <c r="N9363" i="26"/>
  <c r="O9363" i="26"/>
  <c r="P9363" i="26"/>
  <c r="N9364" i="26"/>
  <c r="O9364" i="26"/>
  <c r="P9364" i="26"/>
  <c r="N9365" i="26"/>
  <c r="O9365" i="26"/>
  <c r="P9365" i="26"/>
  <c r="N9366" i="26"/>
  <c r="O9366" i="26"/>
  <c r="P9366" i="26"/>
  <c r="N9367" i="26"/>
  <c r="O9367" i="26"/>
  <c r="P9367" i="26"/>
  <c r="N9368" i="26"/>
  <c r="O9368" i="26"/>
  <c r="P9368" i="26"/>
  <c r="N9369" i="26"/>
  <c r="O9369" i="26"/>
  <c r="P9369" i="26"/>
  <c r="N9370" i="26"/>
  <c r="O9370" i="26"/>
  <c r="P9370" i="26"/>
  <c r="N9371" i="26"/>
  <c r="O9371" i="26"/>
  <c r="P9371" i="26"/>
  <c r="N9372" i="26"/>
  <c r="O9372" i="26"/>
  <c r="P9372" i="26"/>
  <c r="N9373" i="26"/>
  <c r="O9373" i="26"/>
  <c r="P9373" i="26"/>
  <c r="N9374" i="26"/>
  <c r="O9374" i="26"/>
  <c r="P9374" i="26"/>
  <c r="N9375" i="26"/>
  <c r="O9375" i="26"/>
  <c r="P9375" i="26"/>
  <c r="N9376" i="26"/>
  <c r="O9376" i="26"/>
  <c r="P9376" i="26"/>
  <c r="N9377" i="26"/>
  <c r="O9377" i="26"/>
  <c r="P9377" i="26"/>
  <c r="N9378" i="26"/>
  <c r="O9378" i="26"/>
  <c r="P9378" i="26"/>
  <c r="N9379" i="26"/>
  <c r="O9379" i="26"/>
  <c r="P9379" i="26"/>
  <c r="N9380" i="26"/>
  <c r="O9380" i="26"/>
  <c r="P9380" i="26"/>
  <c r="N9381" i="26"/>
  <c r="O9381" i="26"/>
  <c r="P9381" i="26"/>
  <c r="N9382" i="26"/>
  <c r="O9382" i="26"/>
  <c r="P9382" i="26"/>
  <c r="N9383" i="26"/>
  <c r="O9383" i="26"/>
  <c r="P9383" i="26"/>
  <c r="N9384" i="26"/>
  <c r="O9384" i="26"/>
  <c r="P9384" i="26"/>
  <c r="N9385" i="26"/>
  <c r="O9385" i="26"/>
  <c r="P9385" i="26"/>
  <c r="N9386" i="26"/>
  <c r="O9386" i="26"/>
  <c r="P9386" i="26"/>
  <c r="N9387" i="26"/>
  <c r="O9387" i="26"/>
  <c r="P9387" i="26"/>
  <c r="N9388" i="26"/>
  <c r="O9388" i="26"/>
  <c r="P9388" i="26"/>
  <c r="N9389" i="26"/>
  <c r="O9389" i="26"/>
  <c r="P9389" i="26"/>
  <c r="N9390" i="26"/>
  <c r="O9390" i="26"/>
  <c r="P9390" i="26"/>
  <c r="N9391" i="26"/>
  <c r="O9391" i="26"/>
  <c r="P9391" i="26"/>
  <c r="N9392" i="26"/>
  <c r="O9392" i="26"/>
  <c r="P9392" i="26"/>
  <c r="N9393" i="26"/>
  <c r="O9393" i="26"/>
  <c r="P9393" i="26"/>
  <c r="N9394" i="26"/>
  <c r="O9394" i="26"/>
  <c r="P9394" i="26"/>
  <c r="N9395" i="26"/>
  <c r="O9395" i="26"/>
  <c r="P9395" i="26"/>
  <c r="N9396" i="26"/>
  <c r="O9396" i="26"/>
  <c r="P9396" i="26"/>
  <c r="N9397" i="26"/>
  <c r="O9397" i="26"/>
  <c r="P9397" i="26"/>
  <c r="N9398" i="26"/>
  <c r="O9398" i="26"/>
  <c r="P9398" i="26"/>
  <c r="N9399" i="26"/>
  <c r="O9399" i="26"/>
  <c r="P9399" i="26"/>
  <c r="N9400" i="26"/>
  <c r="O9400" i="26"/>
  <c r="P9400" i="26"/>
  <c r="N9401" i="26"/>
  <c r="O9401" i="26"/>
  <c r="P9401" i="26"/>
  <c r="N9402" i="26"/>
  <c r="O9402" i="26"/>
  <c r="P9402" i="26"/>
  <c r="N9403" i="26"/>
  <c r="O9403" i="26"/>
  <c r="P9403" i="26"/>
  <c r="N9404" i="26"/>
  <c r="O9404" i="26"/>
  <c r="P9404" i="26"/>
  <c r="N9405" i="26"/>
  <c r="O9405" i="26"/>
  <c r="P9405" i="26"/>
  <c r="N9406" i="26"/>
  <c r="O9406" i="26"/>
  <c r="P9406" i="26"/>
  <c r="N9407" i="26"/>
  <c r="O9407" i="26"/>
  <c r="P9407" i="26"/>
  <c r="N9408" i="26"/>
  <c r="O9408" i="26"/>
  <c r="P9408" i="26"/>
  <c r="N9409" i="26"/>
  <c r="O9409" i="26"/>
  <c r="P9409" i="26"/>
  <c r="N9410" i="26"/>
  <c r="O9410" i="26"/>
  <c r="P9410" i="26"/>
  <c r="N9411" i="26"/>
  <c r="O9411" i="26"/>
  <c r="P9411" i="26"/>
  <c r="N9412" i="26"/>
  <c r="O9412" i="26"/>
  <c r="P9412" i="26"/>
  <c r="N9413" i="26"/>
  <c r="O9413" i="26"/>
  <c r="P9413" i="26"/>
  <c r="N9414" i="26"/>
  <c r="O9414" i="26"/>
  <c r="P9414" i="26"/>
  <c r="N9415" i="26"/>
  <c r="O9415" i="26"/>
  <c r="P9415" i="26"/>
  <c r="N9416" i="26"/>
  <c r="O9416" i="26"/>
  <c r="P9416" i="26"/>
  <c r="N9417" i="26"/>
  <c r="O9417" i="26"/>
  <c r="P9417" i="26"/>
  <c r="N9418" i="26"/>
  <c r="O9418" i="26"/>
  <c r="P9418" i="26"/>
  <c r="N9419" i="26"/>
  <c r="O9419" i="26"/>
  <c r="P9419" i="26"/>
  <c r="N9420" i="26"/>
  <c r="O9420" i="26"/>
  <c r="P9420" i="26"/>
  <c r="N9421" i="26"/>
  <c r="O9421" i="26"/>
  <c r="P9421" i="26"/>
  <c r="N9422" i="26"/>
  <c r="O9422" i="26"/>
  <c r="P9422" i="26"/>
  <c r="N9423" i="26"/>
  <c r="O9423" i="26"/>
  <c r="P9423" i="26"/>
  <c r="N9424" i="26"/>
  <c r="O9424" i="26"/>
  <c r="P9424" i="26"/>
  <c r="N9425" i="26"/>
  <c r="O9425" i="26"/>
  <c r="P9425" i="26"/>
  <c r="N9426" i="26"/>
  <c r="O9426" i="26"/>
  <c r="P9426" i="26"/>
  <c r="N9427" i="26"/>
  <c r="O9427" i="26"/>
  <c r="P9427" i="26"/>
  <c r="N9428" i="26"/>
  <c r="O9428" i="26"/>
  <c r="P9428" i="26"/>
  <c r="N9429" i="26"/>
  <c r="O9429" i="26"/>
  <c r="P9429" i="26"/>
  <c r="N9430" i="26"/>
  <c r="O9430" i="26"/>
  <c r="P9430" i="26"/>
  <c r="N9431" i="26"/>
  <c r="O9431" i="26"/>
  <c r="P9431" i="26"/>
  <c r="N9432" i="26"/>
  <c r="O9432" i="26"/>
  <c r="P9432" i="26"/>
  <c r="N9433" i="26"/>
  <c r="O9433" i="26"/>
  <c r="P9433" i="26"/>
  <c r="N9434" i="26"/>
  <c r="O9434" i="26"/>
  <c r="P9434" i="26"/>
  <c r="N9435" i="26"/>
  <c r="O9435" i="26"/>
  <c r="P9435" i="26"/>
  <c r="N9436" i="26"/>
  <c r="O9436" i="26"/>
  <c r="P9436" i="26"/>
  <c r="N9437" i="26"/>
  <c r="O9437" i="26"/>
  <c r="P9437" i="26"/>
  <c r="N9438" i="26"/>
  <c r="O9438" i="26"/>
  <c r="P9438" i="26"/>
  <c r="N9439" i="26"/>
  <c r="O9439" i="26"/>
  <c r="P9439" i="26"/>
  <c r="N9440" i="26"/>
  <c r="O9440" i="26"/>
  <c r="P9440" i="26"/>
  <c r="N9441" i="26"/>
  <c r="O9441" i="26"/>
  <c r="P9441" i="26"/>
  <c r="N9442" i="26"/>
  <c r="O9442" i="26"/>
  <c r="P9442" i="26"/>
  <c r="N9443" i="26"/>
  <c r="O9443" i="26"/>
  <c r="P9443" i="26"/>
  <c r="N9444" i="26"/>
  <c r="O9444" i="26"/>
  <c r="P9444" i="26"/>
  <c r="N9445" i="26"/>
  <c r="O9445" i="26"/>
  <c r="P9445" i="26"/>
  <c r="N9446" i="26"/>
  <c r="O9446" i="26"/>
  <c r="P9446" i="26"/>
  <c r="N9447" i="26"/>
  <c r="O9447" i="26"/>
  <c r="P9447" i="26"/>
  <c r="N9448" i="26"/>
  <c r="O9448" i="26"/>
  <c r="P9448" i="26"/>
  <c r="N9449" i="26"/>
  <c r="O9449" i="26"/>
  <c r="P9449" i="26"/>
  <c r="N9450" i="26"/>
  <c r="O9450" i="26"/>
  <c r="P9450" i="26"/>
  <c r="N9451" i="26"/>
  <c r="O9451" i="26"/>
  <c r="P9451" i="26"/>
  <c r="N9452" i="26"/>
  <c r="O9452" i="26"/>
  <c r="P9452" i="26"/>
  <c r="N9453" i="26"/>
  <c r="O9453" i="26"/>
  <c r="P9453" i="26"/>
  <c r="N9454" i="26"/>
  <c r="O9454" i="26"/>
  <c r="P9454" i="26"/>
  <c r="N9455" i="26"/>
  <c r="O9455" i="26"/>
  <c r="P9455" i="26"/>
  <c r="N9456" i="26"/>
  <c r="O9456" i="26"/>
  <c r="P9456" i="26"/>
  <c r="N9457" i="26"/>
  <c r="O9457" i="26"/>
  <c r="P9457" i="26"/>
  <c r="N9458" i="26"/>
  <c r="O9458" i="26"/>
  <c r="P9458" i="26"/>
  <c r="N9459" i="26"/>
  <c r="O9459" i="26"/>
  <c r="P9459" i="26"/>
  <c r="N9460" i="26"/>
  <c r="O9460" i="26"/>
  <c r="P9460" i="26"/>
  <c r="N9461" i="26"/>
  <c r="O9461" i="26"/>
  <c r="P9461" i="26"/>
  <c r="N9462" i="26"/>
  <c r="O9462" i="26"/>
  <c r="P9462" i="26"/>
  <c r="N9463" i="26"/>
  <c r="O9463" i="26"/>
  <c r="P9463" i="26"/>
  <c r="N9464" i="26"/>
  <c r="O9464" i="26"/>
  <c r="P9464" i="26"/>
  <c r="N9465" i="26"/>
  <c r="O9465" i="26"/>
  <c r="P9465" i="26"/>
  <c r="N9466" i="26"/>
  <c r="O9466" i="26"/>
  <c r="P9466" i="26"/>
  <c r="N9467" i="26"/>
  <c r="O9467" i="26"/>
  <c r="P9467" i="26"/>
  <c r="N9468" i="26"/>
  <c r="O9468" i="26"/>
  <c r="P9468" i="26"/>
  <c r="N9469" i="26"/>
  <c r="O9469" i="26"/>
  <c r="P9469" i="26"/>
  <c r="N9470" i="26"/>
  <c r="O9470" i="26"/>
  <c r="P9470" i="26"/>
  <c r="N9471" i="26"/>
  <c r="O9471" i="26"/>
  <c r="P9471" i="26"/>
  <c r="N9472" i="26"/>
  <c r="O9472" i="26"/>
  <c r="P9472" i="26"/>
  <c r="N9473" i="26"/>
  <c r="O9473" i="26"/>
  <c r="P9473" i="26"/>
  <c r="N9474" i="26"/>
  <c r="O9474" i="26"/>
  <c r="P9474" i="26"/>
  <c r="N9475" i="26"/>
  <c r="O9475" i="26"/>
  <c r="P9475" i="26"/>
  <c r="N9476" i="26"/>
  <c r="O9476" i="26"/>
  <c r="P9476" i="26"/>
  <c r="N9477" i="26"/>
  <c r="O9477" i="26"/>
  <c r="P9477" i="26"/>
  <c r="N9478" i="26"/>
  <c r="O9478" i="26"/>
  <c r="P9478" i="26"/>
  <c r="N9479" i="26"/>
  <c r="O9479" i="26"/>
  <c r="P9479" i="26"/>
  <c r="N9480" i="26"/>
  <c r="O9480" i="26"/>
  <c r="P9480" i="26"/>
  <c r="N9481" i="26"/>
  <c r="O9481" i="26"/>
  <c r="P9481" i="26"/>
  <c r="N9482" i="26"/>
  <c r="O9482" i="26"/>
  <c r="P9482" i="26"/>
  <c r="N9483" i="26"/>
  <c r="O9483" i="26"/>
  <c r="P9483" i="26"/>
  <c r="N9484" i="26"/>
  <c r="O9484" i="26"/>
  <c r="P9484" i="26"/>
  <c r="N9485" i="26"/>
  <c r="O9485" i="26"/>
  <c r="P9485" i="26"/>
  <c r="N9486" i="26"/>
  <c r="O9486" i="26"/>
  <c r="P9486" i="26"/>
  <c r="N9487" i="26"/>
  <c r="O9487" i="26"/>
  <c r="P9487" i="26"/>
  <c r="N9488" i="26"/>
  <c r="O9488" i="26"/>
  <c r="P9488" i="26"/>
  <c r="N9489" i="26"/>
  <c r="O9489" i="26"/>
  <c r="P9489" i="26"/>
  <c r="N9490" i="26"/>
  <c r="O9490" i="26"/>
  <c r="P9490" i="26"/>
  <c r="N9491" i="26"/>
  <c r="O9491" i="26"/>
  <c r="P9491" i="26"/>
  <c r="N9492" i="26"/>
  <c r="O9492" i="26"/>
  <c r="P9492" i="26"/>
  <c r="N9493" i="26"/>
  <c r="O9493" i="26"/>
  <c r="P9493" i="26"/>
  <c r="N9494" i="26"/>
  <c r="O9494" i="26"/>
  <c r="P9494" i="26"/>
  <c r="N9495" i="26"/>
  <c r="O9495" i="26"/>
  <c r="P9495" i="26"/>
  <c r="N9496" i="26"/>
  <c r="O9496" i="26"/>
  <c r="P9496" i="26"/>
  <c r="N9497" i="26"/>
  <c r="O9497" i="26"/>
  <c r="P9497" i="26"/>
  <c r="N9498" i="26"/>
  <c r="O9498" i="26"/>
  <c r="P9498" i="26"/>
  <c r="N9499" i="26"/>
  <c r="O9499" i="26"/>
  <c r="P9499" i="26"/>
  <c r="N9500" i="26"/>
  <c r="O9500" i="26"/>
  <c r="P9500" i="26"/>
  <c r="N9501" i="26"/>
  <c r="O9501" i="26"/>
  <c r="P9501" i="26"/>
  <c r="N9502" i="26"/>
  <c r="O9502" i="26"/>
  <c r="P9502" i="26"/>
  <c r="N9503" i="26"/>
  <c r="O9503" i="26"/>
  <c r="P9503" i="26"/>
  <c r="N9504" i="26"/>
  <c r="O9504" i="26"/>
  <c r="P9504" i="26"/>
  <c r="N9505" i="26"/>
  <c r="O9505" i="26"/>
  <c r="P9505" i="26"/>
  <c r="N9506" i="26"/>
  <c r="O9506" i="26"/>
  <c r="P9506" i="26"/>
  <c r="N9507" i="26"/>
  <c r="O9507" i="26"/>
  <c r="P9507" i="26"/>
  <c r="N9508" i="26"/>
  <c r="O9508" i="26"/>
  <c r="P9508" i="26"/>
  <c r="N9509" i="26"/>
  <c r="O9509" i="26"/>
  <c r="P9509" i="26"/>
  <c r="N9510" i="26"/>
  <c r="O9510" i="26"/>
  <c r="P9510" i="26"/>
  <c r="N9511" i="26"/>
  <c r="O9511" i="26"/>
  <c r="P9511" i="26"/>
  <c r="N9512" i="26"/>
  <c r="O9512" i="26"/>
  <c r="P9512" i="26"/>
  <c r="N9513" i="26"/>
  <c r="O9513" i="26"/>
  <c r="P9513" i="26"/>
  <c r="N9514" i="26"/>
  <c r="O9514" i="26"/>
  <c r="P9514" i="26"/>
  <c r="N9515" i="26"/>
  <c r="O9515" i="26"/>
  <c r="P9515" i="26"/>
  <c r="N9516" i="26"/>
  <c r="O9516" i="26"/>
  <c r="P9516" i="26"/>
  <c r="N9517" i="26"/>
  <c r="O9517" i="26"/>
  <c r="P9517" i="26"/>
  <c r="N9518" i="26"/>
  <c r="O9518" i="26"/>
  <c r="P9518" i="26"/>
  <c r="N9519" i="26"/>
  <c r="O9519" i="26"/>
  <c r="P9519" i="26"/>
  <c r="N9520" i="26"/>
  <c r="O9520" i="26"/>
  <c r="P9520" i="26"/>
  <c r="N9521" i="26"/>
  <c r="O9521" i="26"/>
  <c r="P9521" i="26"/>
  <c r="N9522" i="26"/>
  <c r="O9522" i="26"/>
  <c r="P9522" i="26"/>
  <c r="N9523" i="26"/>
  <c r="O9523" i="26"/>
  <c r="P9523" i="26"/>
  <c r="N9524" i="26"/>
  <c r="O9524" i="26"/>
  <c r="P9524" i="26"/>
  <c r="N9525" i="26"/>
  <c r="O9525" i="26"/>
  <c r="P9525" i="26"/>
  <c r="N9526" i="26"/>
  <c r="O9526" i="26"/>
  <c r="P9526" i="26"/>
  <c r="N9527" i="26"/>
  <c r="O9527" i="26"/>
  <c r="P9527" i="26"/>
  <c r="N9528" i="26"/>
  <c r="O9528" i="26"/>
  <c r="P9528" i="26"/>
  <c r="N9529" i="26"/>
  <c r="O9529" i="26"/>
  <c r="P9529" i="26"/>
  <c r="N9530" i="26"/>
  <c r="O9530" i="26"/>
  <c r="P9530" i="26"/>
  <c r="N9531" i="26"/>
  <c r="O9531" i="26"/>
  <c r="P9531" i="26"/>
  <c r="N9532" i="26"/>
  <c r="O9532" i="26"/>
  <c r="P9532" i="26"/>
  <c r="N9533" i="26"/>
  <c r="O9533" i="26"/>
  <c r="P9533" i="26"/>
  <c r="N9534" i="26"/>
  <c r="O9534" i="26"/>
  <c r="P9534" i="26"/>
  <c r="N9535" i="26"/>
  <c r="O9535" i="26"/>
  <c r="P9535" i="26"/>
  <c r="N9536" i="26"/>
  <c r="O9536" i="26"/>
  <c r="P9536" i="26"/>
  <c r="N9537" i="26"/>
  <c r="O9537" i="26"/>
  <c r="P9537" i="26"/>
  <c r="N9538" i="26"/>
  <c r="O9538" i="26"/>
  <c r="P9538" i="26"/>
  <c r="N9539" i="26"/>
  <c r="O9539" i="26"/>
  <c r="P9539" i="26"/>
  <c r="N9540" i="26"/>
  <c r="O9540" i="26"/>
  <c r="P9540" i="26"/>
  <c r="N9541" i="26"/>
  <c r="O9541" i="26"/>
  <c r="P9541" i="26"/>
  <c r="N9542" i="26"/>
  <c r="O9542" i="26"/>
  <c r="P9542" i="26"/>
  <c r="N9543" i="26"/>
  <c r="O9543" i="26"/>
  <c r="P9543" i="26"/>
  <c r="N9544" i="26"/>
  <c r="O9544" i="26"/>
  <c r="P9544" i="26"/>
  <c r="N9545" i="26"/>
  <c r="O9545" i="26"/>
  <c r="P9545" i="26"/>
  <c r="N9546" i="26"/>
  <c r="O9546" i="26"/>
  <c r="P9546" i="26"/>
  <c r="N9547" i="26"/>
  <c r="O9547" i="26"/>
  <c r="P9547" i="26"/>
  <c r="N9548" i="26"/>
  <c r="O9548" i="26"/>
  <c r="P9548" i="26"/>
  <c r="N9549" i="26"/>
  <c r="O9549" i="26"/>
  <c r="P9549" i="26"/>
  <c r="N9550" i="26"/>
  <c r="O9550" i="26"/>
  <c r="P9550" i="26"/>
  <c r="N9551" i="26"/>
  <c r="O9551" i="26"/>
  <c r="P9551" i="26"/>
  <c r="N9552" i="26"/>
  <c r="O9552" i="26"/>
  <c r="P9552" i="26"/>
  <c r="N9553" i="26"/>
  <c r="O9553" i="26"/>
  <c r="P9553" i="26"/>
  <c r="N9554" i="26"/>
  <c r="O9554" i="26"/>
  <c r="P9554" i="26"/>
  <c r="N9555" i="26"/>
  <c r="O9555" i="26"/>
  <c r="P9555" i="26"/>
  <c r="N9556" i="26"/>
  <c r="O9556" i="26"/>
  <c r="P9556" i="26"/>
  <c r="N9557" i="26"/>
  <c r="O9557" i="26"/>
  <c r="P9557" i="26"/>
  <c r="N9558" i="26"/>
  <c r="O9558" i="26"/>
  <c r="P9558" i="26"/>
  <c r="N9559" i="26"/>
  <c r="O9559" i="26"/>
  <c r="P9559" i="26"/>
  <c r="N9560" i="26"/>
  <c r="O9560" i="26"/>
  <c r="P9560" i="26"/>
  <c r="N9561" i="26"/>
  <c r="O9561" i="26"/>
  <c r="P9561" i="26"/>
  <c r="N9562" i="26"/>
  <c r="O9562" i="26"/>
  <c r="P9562" i="26"/>
  <c r="N9563" i="26"/>
  <c r="O9563" i="26"/>
  <c r="P9563" i="26"/>
  <c r="N9564" i="26"/>
  <c r="O9564" i="26"/>
  <c r="P9564" i="26"/>
  <c r="N9565" i="26"/>
  <c r="O9565" i="26"/>
  <c r="P9565" i="26"/>
  <c r="N9566" i="26"/>
  <c r="O9566" i="26"/>
  <c r="P9566" i="26"/>
  <c r="N9567" i="26"/>
  <c r="O9567" i="26"/>
  <c r="P9567" i="26"/>
  <c r="N9568" i="26"/>
  <c r="O9568" i="26"/>
  <c r="P9568" i="26"/>
  <c r="N9569" i="26"/>
  <c r="O9569" i="26"/>
  <c r="P9569" i="26"/>
  <c r="N9570" i="26"/>
  <c r="O9570" i="26"/>
  <c r="P9570" i="26"/>
  <c r="N9571" i="26"/>
  <c r="O9571" i="26"/>
  <c r="P9571" i="26"/>
  <c r="N9572" i="26"/>
  <c r="O9572" i="26"/>
  <c r="P9572" i="26"/>
  <c r="N9573" i="26"/>
  <c r="O9573" i="26"/>
  <c r="P9573" i="26"/>
  <c r="N9574" i="26"/>
  <c r="O9574" i="26"/>
  <c r="P9574" i="26"/>
  <c r="N9575" i="26"/>
  <c r="O9575" i="26"/>
  <c r="P9575" i="26"/>
  <c r="N9576" i="26"/>
  <c r="O9576" i="26"/>
  <c r="P9576" i="26"/>
  <c r="N9577" i="26"/>
  <c r="O9577" i="26"/>
  <c r="P9577" i="26"/>
  <c r="N9578" i="26"/>
  <c r="O9578" i="26"/>
  <c r="P9578" i="26"/>
  <c r="N9579" i="26"/>
  <c r="O9579" i="26"/>
  <c r="P9579" i="26"/>
  <c r="N9580" i="26"/>
  <c r="O9580" i="26"/>
  <c r="P9580" i="26"/>
  <c r="N9581" i="26"/>
  <c r="O9581" i="26"/>
  <c r="P9581" i="26"/>
  <c r="N9582" i="26"/>
  <c r="O9582" i="26"/>
  <c r="P9582" i="26"/>
  <c r="N9583" i="26"/>
  <c r="O9583" i="26"/>
  <c r="P9583" i="26"/>
  <c r="N9584" i="26"/>
  <c r="O9584" i="26"/>
  <c r="P9584" i="26"/>
  <c r="N9585" i="26"/>
  <c r="O9585" i="26"/>
  <c r="P9585" i="26"/>
  <c r="N9586" i="26"/>
  <c r="O9586" i="26"/>
  <c r="P9586" i="26"/>
  <c r="N9587" i="26"/>
  <c r="O9587" i="26"/>
  <c r="P9587" i="26"/>
  <c r="N9588" i="26"/>
  <c r="O9588" i="26"/>
  <c r="P9588" i="26"/>
  <c r="N9589" i="26"/>
  <c r="O9589" i="26"/>
  <c r="P9589" i="26"/>
  <c r="N9590" i="26"/>
  <c r="O9590" i="26"/>
  <c r="P9590" i="26"/>
  <c r="N9591" i="26"/>
  <c r="O9591" i="26"/>
  <c r="P9591" i="26"/>
  <c r="N9592" i="26"/>
  <c r="O9592" i="26"/>
  <c r="P9592" i="26"/>
  <c r="N9593" i="26"/>
  <c r="O9593" i="26"/>
  <c r="P9593" i="26"/>
  <c r="N9594" i="26"/>
  <c r="O9594" i="26"/>
  <c r="P9594" i="26"/>
  <c r="N9595" i="26"/>
  <c r="O9595" i="26"/>
  <c r="P9595" i="26"/>
  <c r="N9596" i="26"/>
  <c r="O9596" i="26"/>
  <c r="P9596" i="26"/>
  <c r="N9597" i="26"/>
  <c r="O9597" i="26"/>
  <c r="P9597" i="26"/>
  <c r="N9598" i="26"/>
  <c r="O9598" i="26"/>
  <c r="P9598" i="26"/>
  <c r="N9599" i="26"/>
  <c r="O9599" i="26"/>
  <c r="P9599" i="26"/>
  <c r="N9600" i="26"/>
  <c r="O9600" i="26"/>
  <c r="P9600" i="26"/>
  <c r="N9601" i="26"/>
  <c r="O9601" i="26"/>
  <c r="P9601" i="26"/>
  <c r="N9602" i="26"/>
  <c r="O9602" i="26"/>
  <c r="P9602" i="26"/>
  <c r="N9603" i="26"/>
  <c r="O9603" i="26"/>
  <c r="P9603" i="26"/>
  <c r="N9604" i="26"/>
  <c r="O9604" i="26"/>
  <c r="P9604" i="26"/>
  <c r="N9605" i="26"/>
  <c r="O9605" i="26"/>
  <c r="P9605" i="26"/>
  <c r="N9606" i="26"/>
  <c r="O9606" i="26"/>
  <c r="P9606" i="26"/>
  <c r="N9607" i="26"/>
  <c r="O9607" i="26"/>
  <c r="P9607" i="26"/>
  <c r="N9608" i="26"/>
  <c r="O9608" i="26"/>
  <c r="P9608" i="26"/>
  <c r="N9609" i="26"/>
  <c r="O9609" i="26"/>
  <c r="P9609" i="26"/>
  <c r="N9610" i="26"/>
  <c r="O9610" i="26"/>
  <c r="P9610" i="26"/>
  <c r="N9611" i="26"/>
  <c r="O9611" i="26"/>
  <c r="P9611" i="26"/>
  <c r="N9612" i="26"/>
  <c r="O9612" i="26"/>
  <c r="P9612" i="26"/>
  <c r="N9613" i="26"/>
  <c r="O9613" i="26"/>
  <c r="P9613" i="26"/>
  <c r="N9614" i="26"/>
  <c r="O9614" i="26"/>
  <c r="P9614" i="26"/>
  <c r="N9615" i="26"/>
  <c r="O9615" i="26"/>
  <c r="P9615" i="26"/>
  <c r="N9616" i="26"/>
  <c r="O9616" i="26"/>
  <c r="P9616" i="26"/>
  <c r="N9617" i="26"/>
  <c r="O9617" i="26"/>
  <c r="P9617" i="26"/>
  <c r="N9618" i="26"/>
  <c r="O9618" i="26"/>
  <c r="P9618" i="26"/>
  <c r="N9619" i="26"/>
  <c r="O9619" i="26"/>
  <c r="P9619" i="26"/>
  <c r="N9620" i="26"/>
  <c r="O9620" i="26"/>
  <c r="P9620" i="26"/>
  <c r="N9621" i="26"/>
  <c r="O9621" i="26"/>
  <c r="P9621" i="26"/>
  <c r="N9622" i="26"/>
  <c r="O9622" i="26"/>
  <c r="P9622" i="26"/>
  <c r="N9623" i="26"/>
  <c r="O9623" i="26"/>
  <c r="P9623" i="26"/>
  <c r="N9624" i="26"/>
  <c r="O9624" i="26"/>
  <c r="P9624" i="26"/>
  <c r="N9625" i="26"/>
  <c r="O9625" i="26"/>
  <c r="P9625" i="26"/>
  <c r="N9626" i="26"/>
  <c r="O9626" i="26"/>
  <c r="P9626" i="26"/>
  <c r="N9627" i="26"/>
  <c r="O9627" i="26"/>
  <c r="P9627" i="26"/>
  <c r="N9628" i="26"/>
  <c r="O9628" i="26"/>
  <c r="P9628" i="26"/>
  <c r="N9629" i="26"/>
  <c r="O9629" i="26"/>
  <c r="P9629" i="26"/>
  <c r="N9630" i="26"/>
  <c r="O9630" i="26"/>
  <c r="P9630" i="26"/>
  <c r="N9631" i="26"/>
  <c r="O9631" i="26"/>
  <c r="P9631" i="26"/>
  <c r="N9632" i="26"/>
  <c r="O9632" i="26"/>
  <c r="P9632" i="26"/>
  <c r="N9633" i="26"/>
  <c r="O9633" i="26"/>
  <c r="P9633" i="26"/>
  <c r="N9634" i="26"/>
  <c r="O9634" i="26"/>
  <c r="P9634" i="26"/>
  <c r="N9635" i="26"/>
  <c r="O9635" i="26"/>
  <c r="P9635" i="26"/>
  <c r="N9636" i="26"/>
  <c r="O9636" i="26"/>
  <c r="P9636" i="26"/>
  <c r="N9637" i="26"/>
  <c r="O9637" i="26"/>
  <c r="P9637" i="26"/>
  <c r="N9638" i="26"/>
  <c r="O9638" i="26"/>
  <c r="P9638" i="26"/>
  <c r="N9639" i="26"/>
  <c r="O9639" i="26"/>
  <c r="P9639" i="26"/>
  <c r="N9640" i="26"/>
  <c r="O9640" i="26"/>
  <c r="P9640" i="26"/>
  <c r="N9641" i="26"/>
  <c r="O9641" i="26"/>
  <c r="P9641" i="26"/>
  <c r="N9642" i="26"/>
  <c r="O9642" i="26"/>
  <c r="P9642" i="26"/>
  <c r="N9643" i="26"/>
  <c r="O9643" i="26"/>
  <c r="P9643" i="26"/>
  <c r="N9644" i="26"/>
  <c r="O9644" i="26"/>
  <c r="P9644" i="26"/>
  <c r="N9645" i="26"/>
  <c r="O9645" i="26"/>
  <c r="P9645" i="26"/>
  <c r="N9646" i="26"/>
  <c r="O9646" i="26"/>
  <c r="P9646" i="26"/>
  <c r="N9647" i="26"/>
  <c r="O9647" i="26"/>
  <c r="P9647" i="26"/>
  <c r="N9648" i="26"/>
  <c r="O9648" i="26"/>
  <c r="P9648" i="26"/>
  <c r="N9649" i="26"/>
  <c r="O9649" i="26"/>
  <c r="P9649" i="26"/>
  <c r="N9650" i="26"/>
  <c r="O9650" i="26"/>
  <c r="P9650" i="26"/>
  <c r="N9651" i="26"/>
  <c r="O9651" i="26"/>
  <c r="P9651" i="26"/>
  <c r="N9652" i="26"/>
  <c r="O9652" i="26"/>
  <c r="P9652" i="26"/>
  <c r="N9653" i="26"/>
  <c r="O9653" i="26"/>
  <c r="P9653" i="26"/>
  <c r="N9654" i="26"/>
  <c r="O9654" i="26"/>
  <c r="P9654" i="26"/>
  <c r="N9655" i="26"/>
  <c r="O9655" i="26"/>
  <c r="P9655" i="26"/>
  <c r="N9656" i="26"/>
  <c r="O9656" i="26"/>
  <c r="P9656" i="26"/>
  <c r="N9657" i="26"/>
  <c r="O9657" i="26"/>
  <c r="P9657" i="26"/>
  <c r="N9658" i="26"/>
  <c r="O9658" i="26"/>
  <c r="P9658" i="26"/>
  <c r="N9659" i="26"/>
  <c r="O9659" i="26"/>
  <c r="P9659" i="26"/>
  <c r="N9660" i="26"/>
  <c r="O9660" i="26"/>
  <c r="P9660" i="26"/>
  <c r="N9661" i="26"/>
  <c r="O9661" i="26"/>
  <c r="P9661" i="26"/>
  <c r="N9662" i="26"/>
  <c r="O9662" i="26"/>
  <c r="P9662" i="26"/>
  <c r="N9663" i="26"/>
  <c r="O9663" i="26"/>
  <c r="P9663" i="26"/>
  <c r="N9664" i="26"/>
  <c r="O9664" i="26"/>
  <c r="P9664" i="26"/>
  <c r="N9665" i="26"/>
  <c r="O9665" i="26"/>
  <c r="P9665" i="26"/>
  <c r="N9666" i="26"/>
  <c r="O9666" i="26"/>
  <c r="P9666" i="26"/>
  <c r="N9667" i="26"/>
  <c r="O9667" i="26"/>
  <c r="P9667" i="26"/>
  <c r="N9668" i="26"/>
  <c r="O9668" i="26"/>
  <c r="P9668" i="26"/>
  <c r="N9669" i="26"/>
  <c r="O9669" i="26"/>
  <c r="P9669" i="26"/>
  <c r="N9670" i="26"/>
  <c r="O9670" i="26"/>
  <c r="P9670" i="26"/>
  <c r="N9671" i="26"/>
  <c r="O9671" i="26"/>
  <c r="P9671" i="26"/>
  <c r="N9672" i="26"/>
  <c r="O9672" i="26"/>
  <c r="P9672" i="26"/>
  <c r="N9673" i="26"/>
  <c r="O9673" i="26"/>
  <c r="P9673" i="26"/>
  <c r="N9674" i="26"/>
  <c r="O9674" i="26"/>
  <c r="P9674" i="26"/>
  <c r="N9675" i="26"/>
  <c r="O9675" i="26"/>
  <c r="P9675" i="26"/>
  <c r="N9676" i="26"/>
  <c r="O9676" i="26"/>
  <c r="P9676" i="26"/>
  <c r="N9677" i="26"/>
  <c r="O9677" i="26"/>
  <c r="P9677" i="26"/>
  <c r="N9678" i="26"/>
  <c r="O9678" i="26"/>
  <c r="P9678" i="26"/>
  <c r="N9679" i="26"/>
  <c r="O9679" i="26"/>
  <c r="P9679" i="26"/>
  <c r="N9680" i="26"/>
  <c r="O9680" i="26"/>
  <c r="P9680" i="26"/>
  <c r="N9681" i="26"/>
  <c r="O9681" i="26"/>
  <c r="P9681" i="26"/>
  <c r="N9682" i="26"/>
  <c r="O9682" i="26"/>
  <c r="P9682" i="26"/>
  <c r="N9683" i="26"/>
  <c r="O9683" i="26"/>
  <c r="P9683" i="26"/>
  <c r="N9684" i="26"/>
  <c r="O9684" i="26"/>
  <c r="P9684" i="26"/>
  <c r="N9685" i="26"/>
  <c r="O9685" i="26"/>
  <c r="P9685" i="26"/>
  <c r="N9686" i="26"/>
  <c r="O9686" i="26"/>
  <c r="P9686" i="26"/>
  <c r="N9687" i="26"/>
  <c r="O9687" i="26"/>
  <c r="P9687" i="26"/>
  <c r="N9688" i="26"/>
  <c r="O9688" i="26"/>
  <c r="P9688" i="26"/>
  <c r="N9689" i="26"/>
  <c r="O9689" i="26"/>
  <c r="P9689" i="26"/>
  <c r="N9690" i="26"/>
  <c r="O9690" i="26"/>
  <c r="P9690" i="26"/>
  <c r="N9691" i="26"/>
  <c r="O9691" i="26"/>
  <c r="P9691" i="26"/>
  <c r="N9692" i="26"/>
  <c r="O9692" i="26"/>
  <c r="P9692" i="26"/>
  <c r="N9693" i="26"/>
  <c r="O9693" i="26"/>
  <c r="P9693" i="26"/>
  <c r="N9694" i="26"/>
  <c r="O9694" i="26"/>
  <c r="P9694" i="26"/>
  <c r="N9695" i="26"/>
  <c r="O9695" i="26"/>
  <c r="P9695" i="26"/>
  <c r="N9696" i="26"/>
  <c r="O9696" i="26"/>
  <c r="P9696" i="26"/>
  <c r="N9697" i="26"/>
  <c r="O9697" i="26"/>
  <c r="P9697" i="26"/>
  <c r="N9698" i="26"/>
  <c r="O9698" i="26"/>
  <c r="P9698" i="26"/>
  <c r="N9699" i="26"/>
  <c r="O9699" i="26"/>
  <c r="P9699" i="26"/>
  <c r="N9700" i="26"/>
  <c r="O9700" i="26"/>
  <c r="P9700" i="26"/>
  <c r="N9701" i="26"/>
  <c r="O9701" i="26"/>
  <c r="P9701" i="26"/>
  <c r="N9702" i="26"/>
  <c r="O9702" i="26"/>
  <c r="P9702" i="26"/>
  <c r="N9703" i="26"/>
  <c r="O9703" i="26"/>
  <c r="P9703" i="26"/>
  <c r="N9704" i="26"/>
  <c r="O9704" i="26"/>
  <c r="P9704" i="26"/>
  <c r="N9705" i="26"/>
  <c r="O9705" i="26"/>
  <c r="P9705" i="26"/>
  <c r="N9706" i="26"/>
  <c r="O9706" i="26"/>
  <c r="P9706" i="26"/>
  <c r="N9707" i="26"/>
  <c r="O9707" i="26"/>
  <c r="P9707" i="26"/>
  <c r="N9708" i="26"/>
  <c r="O9708" i="26"/>
  <c r="P9708" i="26"/>
  <c r="N9709" i="26"/>
  <c r="O9709" i="26"/>
  <c r="P9709" i="26"/>
  <c r="N9710" i="26"/>
  <c r="O9710" i="26"/>
  <c r="P9710" i="26"/>
  <c r="N9711" i="26"/>
  <c r="O9711" i="26"/>
  <c r="P9711" i="26"/>
  <c r="N9712" i="26"/>
  <c r="O9712" i="26"/>
  <c r="P9712" i="26"/>
  <c r="N9713" i="26"/>
  <c r="O9713" i="26"/>
  <c r="P9713" i="26"/>
  <c r="N9714" i="26"/>
  <c r="O9714" i="26"/>
  <c r="P9714" i="26"/>
  <c r="N9715" i="26"/>
  <c r="O9715" i="26"/>
  <c r="P9715" i="26"/>
  <c r="N9716" i="26"/>
  <c r="O9716" i="26"/>
  <c r="P9716" i="26"/>
  <c r="N9717" i="26"/>
  <c r="O9717" i="26"/>
  <c r="P9717" i="26"/>
  <c r="N9718" i="26"/>
  <c r="O9718" i="26"/>
  <c r="P9718" i="26"/>
  <c r="N9719" i="26"/>
  <c r="O9719" i="26"/>
  <c r="P9719" i="26"/>
  <c r="N9720" i="26"/>
  <c r="O9720" i="26"/>
  <c r="P9720" i="26"/>
  <c r="N9721" i="26"/>
  <c r="O9721" i="26"/>
  <c r="P9721" i="26"/>
  <c r="N9722" i="26"/>
  <c r="O9722" i="26"/>
  <c r="P9722" i="26"/>
  <c r="N9723" i="26"/>
  <c r="O9723" i="26"/>
  <c r="P9723" i="26"/>
  <c r="N9724" i="26"/>
  <c r="O9724" i="26"/>
  <c r="P9724" i="26"/>
  <c r="N9725" i="26"/>
  <c r="O9725" i="26"/>
  <c r="P9725" i="26"/>
  <c r="N9726" i="26"/>
  <c r="O9726" i="26"/>
  <c r="P9726" i="26"/>
  <c r="N9727" i="26"/>
  <c r="O9727" i="26"/>
  <c r="P9727" i="26"/>
  <c r="N9728" i="26"/>
  <c r="O9728" i="26"/>
  <c r="P9728" i="26"/>
  <c r="N9729" i="26"/>
  <c r="O9729" i="26"/>
  <c r="P9729" i="26"/>
  <c r="N9730" i="26"/>
  <c r="O9730" i="26"/>
  <c r="P9730" i="26"/>
  <c r="N9731" i="26"/>
  <c r="O9731" i="26"/>
  <c r="P9731" i="26"/>
  <c r="N9732" i="26"/>
  <c r="O9732" i="26"/>
  <c r="P9732" i="26"/>
  <c r="N9733" i="26"/>
  <c r="O9733" i="26"/>
  <c r="P9733" i="26"/>
  <c r="N9734" i="26"/>
  <c r="O9734" i="26"/>
  <c r="P9734" i="26"/>
  <c r="N9735" i="26"/>
  <c r="O9735" i="26"/>
  <c r="P9735" i="26"/>
  <c r="N9736" i="26"/>
  <c r="O9736" i="26"/>
  <c r="P9736" i="26"/>
  <c r="N9737" i="26"/>
  <c r="O9737" i="26"/>
  <c r="P9737" i="26"/>
  <c r="N9738" i="26"/>
  <c r="O9738" i="26"/>
  <c r="P9738" i="26"/>
  <c r="N9739" i="26"/>
  <c r="O9739" i="26"/>
  <c r="P9739" i="26"/>
  <c r="N9740" i="26"/>
  <c r="O9740" i="26"/>
  <c r="P9740" i="26"/>
  <c r="N9741" i="26"/>
  <c r="O9741" i="26"/>
  <c r="P9741" i="26"/>
  <c r="N9742" i="26"/>
  <c r="O9742" i="26"/>
  <c r="P9742" i="26"/>
  <c r="N9743" i="26"/>
  <c r="O9743" i="26"/>
  <c r="P9743" i="26"/>
  <c r="N9744" i="26"/>
  <c r="O9744" i="26"/>
  <c r="P9744" i="26"/>
  <c r="N9745" i="26"/>
  <c r="O9745" i="26"/>
  <c r="P9745" i="26"/>
  <c r="N9746" i="26"/>
  <c r="O9746" i="26"/>
  <c r="P9746" i="26"/>
  <c r="N9747" i="26"/>
  <c r="O9747" i="26"/>
  <c r="P9747" i="26"/>
  <c r="N9748" i="26"/>
  <c r="O9748" i="26"/>
  <c r="P9748" i="26"/>
  <c r="N9749" i="26"/>
  <c r="O9749" i="26"/>
  <c r="P9749" i="26"/>
  <c r="N9750" i="26"/>
  <c r="O9750" i="26"/>
  <c r="P9750" i="26"/>
  <c r="N9751" i="26"/>
  <c r="O9751" i="26"/>
  <c r="P9751" i="26"/>
  <c r="N9752" i="26"/>
  <c r="O9752" i="26"/>
  <c r="P9752" i="26"/>
  <c r="N9753" i="26"/>
  <c r="O9753" i="26"/>
  <c r="P9753" i="26"/>
  <c r="N9754" i="26"/>
  <c r="O9754" i="26"/>
  <c r="P9754" i="26"/>
  <c r="N9755" i="26"/>
  <c r="O9755" i="26"/>
  <c r="P9755" i="26"/>
  <c r="N9756" i="26"/>
  <c r="O9756" i="26"/>
  <c r="P9756" i="26"/>
  <c r="N9757" i="26"/>
  <c r="O9757" i="26"/>
  <c r="P9757" i="26"/>
  <c r="N9758" i="26"/>
  <c r="O9758" i="26"/>
  <c r="P9758" i="26"/>
  <c r="N9759" i="26"/>
  <c r="O9759" i="26"/>
  <c r="P9759" i="26"/>
  <c r="N9760" i="26"/>
  <c r="O9760" i="26"/>
  <c r="P9760" i="26"/>
  <c r="N9761" i="26"/>
  <c r="O9761" i="26"/>
  <c r="P9761" i="26"/>
  <c r="N9762" i="26"/>
  <c r="O9762" i="26"/>
  <c r="P9762" i="26"/>
  <c r="N9763" i="26"/>
  <c r="O9763" i="26"/>
  <c r="P9763" i="26"/>
  <c r="N9764" i="26"/>
  <c r="O9764" i="26"/>
  <c r="P9764" i="26"/>
  <c r="N9765" i="26"/>
  <c r="O9765" i="26"/>
  <c r="P9765" i="26"/>
  <c r="N9766" i="26"/>
  <c r="O9766" i="26"/>
  <c r="P9766" i="26"/>
  <c r="N9767" i="26"/>
  <c r="O9767" i="26"/>
  <c r="P9767" i="26"/>
  <c r="N9768" i="26"/>
  <c r="O9768" i="26"/>
  <c r="P9768" i="26"/>
  <c r="N9769" i="26"/>
  <c r="O9769" i="26"/>
  <c r="P9769" i="26"/>
  <c r="N9770" i="26"/>
  <c r="O9770" i="26"/>
  <c r="P9770" i="26"/>
  <c r="N9771" i="26"/>
  <c r="O9771" i="26"/>
  <c r="P9771" i="26"/>
  <c r="N9772" i="26"/>
  <c r="O9772" i="26"/>
  <c r="P9772" i="26"/>
  <c r="N9773" i="26"/>
  <c r="O9773" i="26"/>
  <c r="P9773" i="26"/>
  <c r="N9774" i="26"/>
  <c r="O9774" i="26"/>
  <c r="P9774" i="26"/>
  <c r="N9775" i="26"/>
  <c r="O9775" i="26"/>
  <c r="P9775" i="26"/>
  <c r="N9776" i="26"/>
  <c r="O9776" i="26"/>
  <c r="P9776" i="26"/>
  <c r="N9777" i="26"/>
  <c r="O9777" i="26"/>
  <c r="P9777" i="26"/>
  <c r="N9778" i="26"/>
  <c r="O9778" i="26"/>
  <c r="P9778" i="26"/>
  <c r="N9779" i="26"/>
  <c r="O9779" i="26"/>
  <c r="P9779" i="26"/>
  <c r="N9780" i="26"/>
  <c r="O9780" i="26"/>
  <c r="P9780" i="26"/>
  <c r="N9781" i="26"/>
  <c r="O9781" i="26"/>
  <c r="P9781" i="26"/>
  <c r="N9782" i="26"/>
  <c r="O9782" i="26"/>
  <c r="P9782" i="26"/>
  <c r="N9783" i="26"/>
  <c r="O9783" i="26"/>
  <c r="P9783" i="26"/>
  <c r="N9784" i="26"/>
  <c r="O9784" i="26"/>
  <c r="P9784" i="26"/>
  <c r="N9785" i="26"/>
  <c r="O9785" i="26"/>
  <c r="P9785" i="26"/>
  <c r="N9786" i="26"/>
  <c r="O9786" i="26"/>
  <c r="P9786" i="26"/>
  <c r="N9787" i="26"/>
  <c r="O9787" i="26"/>
  <c r="P9787" i="26"/>
  <c r="N9788" i="26"/>
  <c r="O9788" i="26"/>
  <c r="P9788" i="26"/>
  <c r="N9789" i="26"/>
  <c r="O9789" i="26"/>
  <c r="P9789" i="26"/>
  <c r="N9790" i="26"/>
  <c r="O9790" i="26"/>
  <c r="P9790" i="26"/>
  <c r="N9791" i="26"/>
  <c r="O9791" i="26"/>
  <c r="P9791" i="26"/>
  <c r="N9792" i="26"/>
  <c r="O9792" i="26"/>
  <c r="P9792" i="26"/>
  <c r="N9793" i="26"/>
  <c r="O9793" i="26"/>
  <c r="P9793" i="26"/>
  <c r="N9794" i="26"/>
  <c r="O9794" i="26"/>
  <c r="P9794" i="26"/>
  <c r="N9795" i="26"/>
  <c r="O9795" i="26"/>
  <c r="P9795" i="26"/>
  <c r="N9796" i="26"/>
  <c r="O9796" i="26"/>
  <c r="P9796" i="26"/>
  <c r="N9797" i="26"/>
  <c r="O9797" i="26"/>
  <c r="P9797" i="26"/>
  <c r="N9798" i="26"/>
  <c r="O9798" i="26"/>
  <c r="P9798" i="26"/>
  <c r="N9799" i="26"/>
  <c r="O9799" i="26"/>
  <c r="P9799" i="26"/>
  <c r="N9800" i="26"/>
  <c r="O9800" i="26"/>
  <c r="P9800" i="26"/>
  <c r="N9801" i="26"/>
  <c r="O9801" i="26"/>
  <c r="P9801" i="26"/>
  <c r="N9802" i="26"/>
  <c r="O9802" i="26"/>
  <c r="P9802" i="26"/>
  <c r="N9803" i="26"/>
  <c r="O9803" i="26"/>
  <c r="P9803" i="26"/>
  <c r="N9804" i="26"/>
  <c r="O9804" i="26"/>
  <c r="P9804" i="26"/>
  <c r="N9805" i="26"/>
  <c r="O9805" i="26"/>
  <c r="P9805" i="26"/>
  <c r="N9806" i="26"/>
  <c r="O9806" i="26"/>
  <c r="P9806" i="26"/>
  <c r="N9807" i="26"/>
  <c r="O9807" i="26"/>
  <c r="P9807" i="26"/>
  <c r="N9808" i="26"/>
  <c r="O9808" i="26"/>
  <c r="P9808" i="26"/>
  <c r="N9809" i="26"/>
  <c r="O9809" i="26"/>
  <c r="P9809" i="26"/>
  <c r="N9810" i="26"/>
  <c r="O9810" i="26"/>
  <c r="P9810" i="26"/>
  <c r="N9811" i="26"/>
  <c r="O9811" i="26"/>
  <c r="P9811" i="26"/>
  <c r="N9812" i="26"/>
  <c r="O9812" i="26"/>
  <c r="P9812" i="26"/>
  <c r="N9813" i="26"/>
  <c r="O9813" i="26"/>
  <c r="P9813" i="26"/>
  <c r="N9814" i="26"/>
  <c r="O9814" i="26"/>
  <c r="P9814" i="26"/>
  <c r="N9815" i="26"/>
  <c r="O9815" i="26"/>
  <c r="P9815" i="26"/>
  <c r="N9816" i="26"/>
  <c r="O9816" i="26"/>
  <c r="P9816" i="26"/>
  <c r="N9817" i="26"/>
  <c r="O9817" i="26"/>
  <c r="P9817" i="26"/>
  <c r="N9818" i="26"/>
  <c r="O9818" i="26"/>
  <c r="P9818" i="26"/>
  <c r="N9819" i="26"/>
  <c r="O9819" i="26"/>
  <c r="P9819" i="26"/>
  <c r="N9820" i="26"/>
  <c r="O9820" i="26"/>
  <c r="P9820" i="26"/>
  <c r="N9821" i="26"/>
  <c r="O9821" i="26"/>
  <c r="P9821" i="26"/>
  <c r="N9822" i="26"/>
  <c r="O9822" i="26"/>
  <c r="P9822" i="26"/>
  <c r="N9823" i="26"/>
  <c r="O9823" i="26"/>
  <c r="P9823" i="26"/>
  <c r="N9824" i="26"/>
  <c r="O9824" i="26"/>
  <c r="P9824" i="26"/>
  <c r="N9825" i="26"/>
  <c r="O9825" i="26"/>
  <c r="P9825" i="26"/>
  <c r="N9826" i="26"/>
  <c r="O9826" i="26"/>
  <c r="P9826" i="26"/>
  <c r="N9827" i="26"/>
  <c r="O9827" i="26"/>
  <c r="P9827" i="26"/>
  <c r="N9828" i="26"/>
  <c r="O9828" i="26"/>
  <c r="P9828" i="26"/>
  <c r="N9829" i="26"/>
  <c r="O9829" i="26"/>
  <c r="P9829" i="26"/>
  <c r="N9830" i="26"/>
  <c r="O9830" i="26"/>
  <c r="P9830" i="26"/>
  <c r="N9831" i="26"/>
  <c r="O9831" i="26"/>
  <c r="P9831" i="26"/>
  <c r="N9832" i="26"/>
  <c r="O9832" i="26"/>
  <c r="P9832" i="26"/>
  <c r="N9833" i="26"/>
  <c r="O9833" i="26"/>
  <c r="P9833" i="26"/>
  <c r="N9834" i="26"/>
  <c r="O9834" i="26"/>
  <c r="P9834" i="26"/>
  <c r="N9835" i="26"/>
  <c r="O9835" i="26"/>
  <c r="P9835" i="26"/>
  <c r="N9836" i="26"/>
  <c r="O9836" i="26"/>
  <c r="P9836" i="26"/>
  <c r="N9837" i="26"/>
  <c r="O9837" i="26"/>
  <c r="P9837" i="26"/>
  <c r="N9838" i="26"/>
  <c r="O9838" i="26"/>
  <c r="P9838" i="26"/>
  <c r="N9839" i="26"/>
  <c r="O9839" i="26"/>
  <c r="P9839" i="26"/>
  <c r="N9840" i="26"/>
  <c r="O9840" i="26"/>
  <c r="P9840" i="26"/>
  <c r="N9841" i="26"/>
  <c r="O9841" i="26"/>
  <c r="P9841" i="26"/>
  <c r="N9842" i="26"/>
  <c r="O9842" i="26"/>
  <c r="P9842" i="26"/>
  <c r="N9843" i="26"/>
  <c r="O9843" i="26"/>
  <c r="P9843" i="26"/>
  <c r="N9844" i="26"/>
  <c r="O9844" i="26"/>
  <c r="P9844" i="26"/>
  <c r="N9845" i="26"/>
  <c r="O9845" i="26"/>
  <c r="P9845" i="26"/>
  <c r="N9846" i="26"/>
  <c r="O9846" i="26"/>
  <c r="P9846" i="26"/>
  <c r="N9847" i="26"/>
  <c r="O9847" i="26"/>
  <c r="P9847" i="26"/>
  <c r="N9848" i="26"/>
  <c r="O9848" i="26"/>
  <c r="P9848" i="26"/>
  <c r="N9849" i="26"/>
  <c r="O9849" i="26"/>
  <c r="P9849" i="26"/>
  <c r="N9850" i="26"/>
  <c r="O9850" i="26"/>
  <c r="P9850" i="26"/>
  <c r="N9851" i="26"/>
  <c r="O9851" i="26"/>
  <c r="P9851" i="26"/>
  <c r="N9852" i="26"/>
  <c r="O9852" i="26"/>
  <c r="P9852" i="26"/>
  <c r="N9853" i="26"/>
  <c r="O9853" i="26"/>
  <c r="P9853" i="26"/>
  <c r="N9854" i="26"/>
  <c r="O9854" i="26"/>
  <c r="P9854" i="26"/>
  <c r="N9855" i="26"/>
  <c r="O9855" i="26"/>
  <c r="P9855" i="26"/>
  <c r="N9856" i="26"/>
  <c r="O9856" i="26"/>
  <c r="P9856" i="26"/>
  <c r="N9857" i="26"/>
  <c r="O9857" i="26"/>
  <c r="P9857" i="26"/>
  <c r="N9858" i="26"/>
  <c r="O9858" i="26"/>
  <c r="P9858" i="26"/>
  <c r="N9859" i="26"/>
  <c r="O9859" i="26"/>
  <c r="P9859" i="26"/>
  <c r="N9860" i="26"/>
  <c r="O9860" i="26"/>
  <c r="P9860" i="26"/>
  <c r="N9861" i="26"/>
  <c r="O9861" i="26"/>
  <c r="P9861" i="26"/>
  <c r="N9862" i="26"/>
  <c r="O9862" i="26"/>
  <c r="P9862" i="26"/>
  <c r="N9863" i="26"/>
  <c r="O9863" i="26"/>
  <c r="P9863" i="26"/>
  <c r="N9864" i="26"/>
  <c r="O9864" i="26"/>
  <c r="P9864" i="26"/>
  <c r="N9865" i="26"/>
  <c r="O9865" i="26"/>
  <c r="P9865" i="26"/>
  <c r="N9866" i="26"/>
  <c r="O9866" i="26"/>
  <c r="P9866" i="26"/>
  <c r="N9867" i="26"/>
  <c r="O9867" i="26"/>
  <c r="P9867" i="26"/>
  <c r="N9868" i="26"/>
  <c r="O9868" i="26"/>
  <c r="P9868" i="26"/>
  <c r="N9869" i="26"/>
  <c r="O9869" i="26"/>
  <c r="P9869" i="26"/>
  <c r="N9870" i="26"/>
  <c r="O9870" i="26"/>
  <c r="P9870" i="26"/>
  <c r="N9871" i="26"/>
  <c r="O9871" i="26"/>
  <c r="P9871" i="26"/>
  <c r="N9872" i="26"/>
  <c r="O9872" i="26"/>
  <c r="P9872" i="26"/>
  <c r="N9873" i="26"/>
  <c r="O9873" i="26"/>
  <c r="P9873" i="26"/>
  <c r="N9874" i="26"/>
  <c r="O9874" i="26"/>
  <c r="P9874" i="26"/>
  <c r="N9875" i="26"/>
  <c r="O9875" i="26"/>
  <c r="P9875" i="26"/>
  <c r="N9876" i="26"/>
  <c r="O9876" i="26"/>
  <c r="P9876" i="26"/>
  <c r="N9877" i="26"/>
  <c r="O9877" i="26"/>
  <c r="P9877" i="26"/>
  <c r="N9878" i="26"/>
  <c r="O9878" i="26"/>
  <c r="P9878" i="26"/>
  <c r="N9879" i="26"/>
  <c r="O9879" i="26"/>
  <c r="P9879" i="26"/>
  <c r="N9880" i="26"/>
  <c r="O9880" i="26"/>
  <c r="P9880" i="26"/>
  <c r="N9881" i="26"/>
  <c r="O9881" i="26"/>
  <c r="P9881" i="26"/>
  <c r="N9882" i="26"/>
  <c r="O9882" i="26"/>
  <c r="P9882" i="26"/>
  <c r="N9883" i="26"/>
  <c r="O9883" i="26"/>
  <c r="P9883" i="26"/>
  <c r="N9884" i="26"/>
  <c r="O9884" i="26"/>
  <c r="P9884" i="26"/>
  <c r="N9885" i="26"/>
  <c r="O9885" i="26"/>
  <c r="P9885" i="26"/>
  <c r="N9886" i="26"/>
  <c r="O9886" i="26"/>
  <c r="P9886" i="26"/>
  <c r="N9887" i="26"/>
  <c r="O9887" i="26"/>
  <c r="P9887" i="26"/>
  <c r="N9888" i="26"/>
  <c r="O9888" i="26"/>
  <c r="P9888" i="26"/>
  <c r="N9889" i="26"/>
  <c r="O9889" i="26"/>
  <c r="P9889" i="26"/>
  <c r="N9890" i="26"/>
  <c r="O9890" i="26"/>
  <c r="P9890" i="26"/>
  <c r="N9891" i="26"/>
  <c r="O9891" i="26"/>
  <c r="P9891" i="26"/>
  <c r="N9892" i="26"/>
  <c r="O9892" i="26"/>
  <c r="P9892" i="26"/>
  <c r="N9893" i="26"/>
  <c r="O9893" i="26"/>
  <c r="P9893" i="26"/>
  <c r="N9894" i="26"/>
  <c r="O9894" i="26"/>
  <c r="P9894" i="26"/>
  <c r="N9895" i="26"/>
  <c r="O9895" i="26"/>
  <c r="P9895" i="26"/>
  <c r="N9896" i="26"/>
  <c r="O9896" i="26"/>
  <c r="P9896" i="26"/>
  <c r="N9897" i="26"/>
  <c r="O9897" i="26"/>
  <c r="P9897" i="26"/>
  <c r="N9898" i="26"/>
  <c r="O9898" i="26"/>
  <c r="P9898" i="26"/>
  <c r="N9899" i="26"/>
  <c r="O9899" i="26"/>
  <c r="P9899" i="26"/>
  <c r="N9900" i="26"/>
  <c r="O9900" i="26"/>
  <c r="P9900" i="26"/>
  <c r="N9901" i="26"/>
  <c r="O9901" i="26"/>
  <c r="P9901" i="26"/>
  <c r="N9902" i="26"/>
  <c r="O9902" i="26"/>
  <c r="P9902" i="26"/>
  <c r="N9903" i="26"/>
  <c r="O9903" i="26"/>
  <c r="P9903" i="26"/>
  <c r="N9904" i="26"/>
  <c r="O9904" i="26"/>
  <c r="P9904" i="26"/>
  <c r="N9905" i="26"/>
  <c r="O9905" i="26"/>
  <c r="P9905" i="26"/>
  <c r="N9906" i="26"/>
  <c r="O9906" i="26"/>
  <c r="P9906" i="26"/>
  <c r="N9907" i="26"/>
  <c r="O9907" i="26"/>
  <c r="P9907" i="26"/>
  <c r="N9908" i="26"/>
  <c r="O9908" i="26"/>
  <c r="P9908" i="26"/>
  <c r="N9909" i="26"/>
  <c r="O9909" i="26"/>
  <c r="P9909" i="26"/>
  <c r="N9910" i="26"/>
  <c r="O9910" i="26"/>
  <c r="P9910" i="26"/>
  <c r="N9911" i="26"/>
  <c r="O9911" i="26"/>
  <c r="P9911" i="26"/>
  <c r="N9912" i="26"/>
  <c r="O9912" i="26"/>
  <c r="P9912" i="26"/>
  <c r="N9913" i="26"/>
  <c r="O9913" i="26"/>
  <c r="P9913" i="26"/>
  <c r="N9914" i="26"/>
  <c r="O9914" i="26"/>
  <c r="P9914" i="26"/>
  <c r="N9915" i="26"/>
  <c r="O9915" i="26"/>
  <c r="P9915" i="26"/>
  <c r="N9916" i="26"/>
  <c r="O9916" i="26"/>
  <c r="P9916" i="26"/>
  <c r="N9917" i="26"/>
  <c r="O9917" i="26"/>
  <c r="P9917" i="26"/>
  <c r="N9918" i="26"/>
  <c r="O9918" i="26"/>
  <c r="P9918" i="26"/>
  <c r="N9919" i="26"/>
  <c r="O9919" i="26"/>
  <c r="P9919" i="26"/>
  <c r="N9920" i="26"/>
  <c r="O9920" i="26"/>
  <c r="P9920" i="26"/>
  <c r="N9921" i="26"/>
  <c r="O9921" i="26"/>
  <c r="P9921" i="26"/>
  <c r="N9922" i="26"/>
  <c r="O9922" i="26"/>
  <c r="P9922" i="26"/>
  <c r="N9923" i="26"/>
  <c r="O9923" i="26"/>
  <c r="P9923" i="26"/>
  <c r="N9924" i="26"/>
  <c r="O9924" i="26"/>
  <c r="P9924" i="26"/>
  <c r="N9925" i="26"/>
  <c r="O9925" i="26"/>
  <c r="P9925" i="26"/>
  <c r="N9926" i="26"/>
  <c r="O9926" i="26"/>
  <c r="P9926" i="26"/>
  <c r="N9927" i="26"/>
  <c r="O9927" i="26"/>
  <c r="P9927" i="26"/>
  <c r="N9928" i="26"/>
  <c r="O9928" i="26"/>
  <c r="P9928" i="26"/>
  <c r="N9929" i="26"/>
  <c r="O9929" i="26"/>
  <c r="P9929" i="26"/>
  <c r="N9930" i="26"/>
  <c r="O9930" i="26"/>
  <c r="P9930" i="26"/>
  <c r="N9931" i="26"/>
  <c r="O9931" i="26"/>
  <c r="P9931" i="26"/>
  <c r="N9932" i="26"/>
  <c r="O9932" i="26"/>
  <c r="P9932" i="26"/>
  <c r="N9933" i="26"/>
  <c r="O9933" i="26"/>
  <c r="P9933" i="26"/>
  <c r="N9934" i="26"/>
  <c r="O9934" i="26"/>
  <c r="P9934" i="26"/>
  <c r="N9935" i="26"/>
  <c r="O9935" i="26"/>
  <c r="P9935" i="26"/>
  <c r="N9936" i="26"/>
  <c r="O9936" i="26"/>
  <c r="P9936" i="26"/>
  <c r="N9937" i="26"/>
  <c r="O9937" i="26"/>
  <c r="P9937" i="26"/>
  <c r="N9938" i="26"/>
  <c r="O9938" i="26"/>
  <c r="P9938" i="26"/>
  <c r="N9939" i="26"/>
  <c r="O9939" i="26"/>
  <c r="P9939" i="26"/>
  <c r="N9940" i="26"/>
  <c r="O9940" i="26"/>
  <c r="P9940" i="26"/>
  <c r="N9941" i="26"/>
  <c r="O9941" i="26"/>
  <c r="P9941" i="26"/>
  <c r="N9942" i="26"/>
  <c r="O9942" i="26"/>
  <c r="P9942" i="26"/>
  <c r="N9943" i="26"/>
  <c r="O9943" i="26"/>
  <c r="P9943" i="26"/>
  <c r="N9944" i="26"/>
  <c r="O9944" i="26"/>
  <c r="P9944" i="26"/>
  <c r="N9945" i="26"/>
  <c r="O9945" i="26"/>
  <c r="P9945" i="26"/>
  <c r="N9946" i="26"/>
  <c r="O9946" i="26"/>
  <c r="P9946" i="26"/>
  <c r="N9947" i="26"/>
  <c r="O9947" i="26"/>
  <c r="P9947" i="26"/>
  <c r="N9948" i="26"/>
  <c r="O9948" i="26"/>
  <c r="P9948" i="26"/>
  <c r="N9949" i="26"/>
  <c r="O9949" i="26"/>
  <c r="P9949" i="26"/>
  <c r="N9950" i="26"/>
  <c r="O9950" i="26"/>
  <c r="P9950" i="26"/>
  <c r="N9951" i="26"/>
  <c r="O9951" i="26"/>
  <c r="P9951" i="26"/>
  <c r="N9952" i="26"/>
  <c r="O9952" i="26"/>
  <c r="P9952" i="26"/>
  <c r="N9953" i="26"/>
  <c r="O9953" i="26"/>
  <c r="P9953" i="26"/>
  <c r="N9954" i="26"/>
  <c r="O9954" i="26"/>
  <c r="P9954" i="26"/>
  <c r="N9955" i="26"/>
  <c r="O9955" i="26"/>
  <c r="P9955" i="26"/>
  <c r="N9956" i="26"/>
  <c r="O9956" i="26"/>
  <c r="P9956" i="26"/>
  <c r="N9957" i="26"/>
  <c r="O9957" i="26"/>
  <c r="P9957" i="26"/>
  <c r="N9958" i="26"/>
  <c r="O9958" i="26"/>
  <c r="P9958" i="26"/>
  <c r="N9959" i="26"/>
  <c r="O9959" i="26"/>
  <c r="P9959" i="26"/>
  <c r="N9960" i="26"/>
  <c r="O9960" i="26"/>
  <c r="P9960" i="26"/>
  <c r="N9961" i="26"/>
  <c r="O9961" i="26"/>
  <c r="P9961" i="26"/>
  <c r="N9962" i="26"/>
  <c r="O9962" i="26"/>
  <c r="P9962" i="26"/>
  <c r="N9963" i="26"/>
  <c r="O9963" i="26"/>
  <c r="P9963" i="26"/>
  <c r="N9964" i="26"/>
  <c r="O9964" i="26"/>
  <c r="P9964" i="26"/>
  <c r="N9965" i="26"/>
  <c r="O9965" i="26"/>
  <c r="P9965" i="26"/>
  <c r="N9966" i="26"/>
  <c r="O9966" i="26"/>
  <c r="P9966" i="26"/>
  <c r="N9967" i="26"/>
  <c r="O9967" i="26"/>
  <c r="P9967" i="26"/>
  <c r="N9968" i="26"/>
  <c r="O9968" i="26"/>
  <c r="P9968" i="26"/>
  <c r="N9969" i="26"/>
  <c r="O9969" i="26"/>
  <c r="P9969" i="26"/>
  <c r="N9970" i="26"/>
  <c r="O9970" i="26"/>
  <c r="P9970" i="26"/>
  <c r="N9971" i="26"/>
  <c r="O9971" i="26"/>
  <c r="P9971" i="26"/>
  <c r="N9972" i="26"/>
  <c r="O9972" i="26"/>
  <c r="P9972" i="26"/>
  <c r="N9973" i="26"/>
  <c r="O9973" i="26"/>
  <c r="P9973" i="26"/>
  <c r="N9974" i="26"/>
  <c r="O9974" i="26"/>
  <c r="P9974" i="26"/>
  <c r="N9975" i="26"/>
  <c r="O9975" i="26"/>
  <c r="P9975" i="26"/>
  <c r="N9976" i="26"/>
  <c r="O9976" i="26"/>
  <c r="P9976" i="26"/>
  <c r="N9977" i="26"/>
  <c r="O9977" i="26"/>
  <c r="P9977" i="26"/>
  <c r="N9978" i="26"/>
  <c r="O9978" i="26"/>
  <c r="P9978" i="26"/>
  <c r="N9979" i="26"/>
  <c r="O9979" i="26"/>
  <c r="P9979" i="26"/>
  <c r="N9980" i="26"/>
  <c r="O9980" i="26"/>
  <c r="P9980" i="26"/>
  <c r="N9981" i="26"/>
  <c r="O9981" i="26"/>
  <c r="P9981" i="26"/>
  <c r="N9982" i="26"/>
  <c r="O9982" i="26"/>
  <c r="P9982" i="26"/>
  <c r="N9983" i="26"/>
  <c r="O9983" i="26"/>
  <c r="P9983" i="26"/>
  <c r="N9984" i="26"/>
  <c r="O9984" i="26"/>
  <c r="P9984" i="26"/>
  <c r="N9985" i="26"/>
  <c r="O9985" i="26"/>
  <c r="P9985" i="26"/>
  <c r="N9986" i="26"/>
  <c r="O9986" i="26"/>
  <c r="P9986" i="26"/>
  <c r="N9987" i="26"/>
  <c r="O9987" i="26"/>
  <c r="P9987" i="26"/>
  <c r="N9988" i="26"/>
  <c r="O9988" i="26"/>
  <c r="P9988" i="26"/>
  <c r="N9989" i="26"/>
  <c r="O9989" i="26"/>
  <c r="P9989" i="26"/>
  <c r="N9990" i="26"/>
  <c r="O9990" i="26"/>
  <c r="P9990" i="26"/>
  <c r="N9991" i="26"/>
  <c r="O9991" i="26"/>
  <c r="P9991" i="26"/>
  <c r="N9992" i="26"/>
  <c r="O9992" i="26"/>
  <c r="P9992" i="26"/>
  <c r="N9993" i="26"/>
  <c r="O9993" i="26"/>
  <c r="P9993" i="26"/>
  <c r="N9994" i="26"/>
  <c r="O9994" i="26"/>
  <c r="P9994" i="26"/>
  <c r="N9995" i="26"/>
  <c r="O9995" i="26"/>
  <c r="P9995" i="26"/>
  <c r="N9996" i="26"/>
  <c r="O9996" i="26"/>
  <c r="P9996" i="26"/>
  <c r="N9997" i="26"/>
  <c r="O9997" i="26"/>
  <c r="P9997" i="26"/>
  <c r="N9998" i="26"/>
  <c r="O9998" i="26"/>
  <c r="P9998" i="26"/>
  <c r="N9999" i="26"/>
  <c r="O9999" i="26"/>
  <c r="P9999" i="26"/>
  <c r="N10000" i="26"/>
  <c r="O10000" i="26"/>
  <c r="P10000" i="26"/>
  <c r="N10001" i="26"/>
  <c r="O10001" i="26"/>
  <c r="P10001" i="26"/>
  <c r="N10002" i="26"/>
  <c r="O10002" i="26"/>
  <c r="P10002" i="26"/>
  <c r="N10003" i="26"/>
  <c r="O10003" i="26"/>
  <c r="P10003" i="26"/>
  <c r="N10004" i="26"/>
  <c r="O10004" i="26"/>
  <c r="P10004" i="26"/>
  <c r="N10005" i="26"/>
  <c r="O10005" i="26"/>
  <c r="P10005" i="26"/>
  <c r="N10006" i="26"/>
  <c r="O10006" i="26"/>
  <c r="P10006" i="26"/>
  <c r="N10007" i="26"/>
  <c r="O10007" i="26"/>
  <c r="P10007" i="26"/>
  <c r="N10008" i="26"/>
  <c r="O10008" i="26"/>
  <c r="P10008" i="26"/>
  <c r="N10009" i="26"/>
  <c r="O10009" i="26"/>
  <c r="P10009" i="26"/>
  <c r="N10010" i="26"/>
  <c r="O10010" i="26"/>
  <c r="P10010" i="26"/>
  <c r="N10011" i="26"/>
  <c r="O10011" i="26"/>
  <c r="P10011" i="26"/>
  <c r="N10012" i="26"/>
  <c r="O10012" i="26"/>
  <c r="P10012" i="26"/>
  <c r="N10013" i="26"/>
  <c r="O10013" i="26"/>
  <c r="P10013" i="26"/>
  <c r="N10014" i="26"/>
  <c r="O10014" i="26"/>
  <c r="P10014" i="26"/>
  <c r="N10015" i="26"/>
  <c r="O10015" i="26"/>
  <c r="P10015" i="26"/>
  <c r="N10016" i="26"/>
  <c r="O10016" i="26"/>
  <c r="P10016" i="26"/>
  <c r="N10017" i="26"/>
  <c r="O10017" i="26"/>
  <c r="P10017" i="26"/>
  <c r="N10018" i="26"/>
  <c r="O10018" i="26"/>
  <c r="P10018" i="26"/>
  <c r="N10019" i="26"/>
  <c r="O10019" i="26"/>
  <c r="P10019" i="26"/>
  <c r="N10020" i="26"/>
  <c r="O10020" i="26"/>
  <c r="P10020" i="26"/>
  <c r="N10021" i="26"/>
  <c r="O10021" i="26"/>
  <c r="P10021" i="26"/>
  <c r="N10022" i="26"/>
  <c r="O10022" i="26"/>
  <c r="P10022" i="26"/>
  <c r="N10023" i="26"/>
  <c r="O10023" i="26"/>
  <c r="P10023" i="26"/>
  <c r="N10024" i="26"/>
  <c r="O10024" i="26"/>
  <c r="P10024" i="26"/>
  <c r="N10025" i="26"/>
  <c r="O10025" i="26"/>
  <c r="P10025" i="26"/>
  <c r="N10026" i="26"/>
  <c r="O10026" i="26"/>
  <c r="P10026" i="26"/>
  <c r="N10027" i="26"/>
  <c r="O10027" i="26"/>
  <c r="P10027" i="26"/>
  <c r="N10028" i="26"/>
  <c r="O10028" i="26"/>
  <c r="P10028" i="26"/>
  <c r="N10029" i="26"/>
  <c r="O10029" i="26"/>
  <c r="P10029" i="26"/>
  <c r="N10030" i="26"/>
  <c r="O10030" i="26"/>
  <c r="P10030" i="26"/>
  <c r="N10031" i="26"/>
  <c r="O10031" i="26"/>
  <c r="P10031" i="26"/>
  <c r="N10032" i="26"/>
  <c r="O10032" i="26"/>
  <c r="P10032" i="26"/>
  <c r="N10033" i="26"/>
  <c r="O10033" i="26"/>
  <c r="P10033" i="26"/>
  <c r="N10034" i="26"/>
  <c r="O10034" i="26"/>
  <c r="P10034" i="26"/>
  <c r="N10035" i="26"/>
  <c r="O10035" i="26"/>
  <c r="P10035" i="26"/>
  <c r="N10036" i="26"/>
  <c r="O10036" i="26"/>
  <c r="P10036" i="26"/>
  <c r="N10037" i="26"/>
  <c r="O10037" i="26"/>
  <c r="P10037" i="26"/>
  <c r="N10038" i="26"/>
  <c r="O10038" i="26"/>
  <c r="P10038" i="26"/>
  <c r="N10039" i="26"/>
  <c r="O10039" i="26"/>
  <c r="P10039" i="26"/>
  <c r="N10040" i="26"/>
  <c r="O10040" i="26"/>
  <c r="P10040" i="26"/>
  <c r="N10041" i="26"/>
  <c r="O10041" i="26"/>
  <c r="P10041" i="26"/>
  <c r="N10042" i="26"/>
  <c r="O10042" i="26"/>
  <c r="P10042" i="26"/>
  <c r="N10043" i="26"/>
  <c r="O10043" i="26"/>
  <c r="P10043" i="26"/>
  <c r="N10044" i="26"/>
  <c r="O10044" i="26"/>
  <c r="P10044" i="26"/>
  <c r="N10045" i="26"/>
  <c r="O10045" i="26"/>
  <c r="P10045" i="26"/>
  <c r="N10046" i="26"/>
  <c r="O10046" i="26"/>
  <c r="P10046" i="26"/>
  <c r="N10047" i="26"/>
  <c r="O10047" i="26"/>
  <c r="P10047" i="26"/>
  <c r="N10048" i="26"/>
  <c r="O10048" i="26"/>
  <c r="P10048" i="26"/>
  <c r="N10049" i="26"/>
  <c r="O10049" i="26"/>
  <c r="P10049" i="26"/>
  <c r="N10050" i="26"/>
  <c r="O10050" i="26"/>
  <c r="P10050" i="26"/>
  <c r="N10051" i="26"/>
  <c r="O10051" i="26"/>
  <c r="P10051" i="26"/>
  <c r="N10052" i="26"/>
  <c r="O10052" i="26"/>
  <c r="P10052" i="26"/>
  <c r="N10053" i="26"/>
  <c r="O10053" i="26"/>
  <c r="P10053" i="26"/>
  <c r="N10054" i="26"/>
  <c r="O10054" i="26"/>
  <c r="P10054" i="26"/>
  <c r="N10055" i="26"/>
  <c r="O10055" i="26"/>
  <c r="P10055" i="26"/>
  <c r="N10056" i="26"/>
  <c r="O10056" i="26"/>
  <c r="P10056" i="26"/>
  <c r="N10057" i="26"/>
  <c r="O10057" i="26"/>
  <c r="P10057" i="26"/>
  <c r="N10058" i="26"/>
  <c r="O10058" i="26"/>
  <c r="P10058" i="26"/>
  <c r="N10059" i="26"/>
  <c r="O10059" i="26"/>
  <c r="P10059" i="26"/>
  <c r="N10060" i="26"/>
  <c r="O10060" i="26"/>
  <c r="P10060" i="26"/>
  <c r="N10061" i="26"/>
  <c r="O10061" i="26"/>
  <c r="P10061" i="26"/>
  <c r="N10062" i="26"/>
  <c r="O10062" i="26"/>
  <c r="P10062" i="26"/>
  <c r="N10063" i="26"/>
  <c r="O10063" i="26"/>
  <c r="P10063" i="26"/>
  <c r="N10064" i="26"/>
  <c r="O10064" i="26"/>
  <c r="P10064" i="26"/>
  <c r="N10065" i="26"/>
  <c r="O10065" i="26"/>
  <c r="P10065" i="26"/>
  <c r="N10066" i="26"/>
  <c r="O10066" i="26"/>
  <c r="P10066" i="26"/>
  <c r="N10067" i="26"/>
  <c r="O10067" i="26"/>
  <c r="P10067" i="26"/>
  <c r="N10068" i="26"/>
  <c r="O10068" i="26"/>
  <c r="P10068" i="26"/>
  <c r="N10069" i="26"/>
  <c r="O10069" i="26"/>
  <c r="P10069" i="26"/>
  <c r="N10070" i="26"/>
  <c r="O10070" i="26"/>
  <c r="P10070" i="26"/>
  <c r="N10071" i="26"/>
  <c r="O10071" i="26"/>
  <c r="P10071" i="26"/>
  <c r="N10072" i="26"/>
  <c r="O10072" i="26"/>
  <c r="P10072" i="26"/>
  <c r="N10073" i="26"/>
  <c r="O10073" i="26"/>
  <c r="P10073" i="26"/>
  <c r="N10074" i="26"/>
  <c r="O10074" i="26"/>
  <c r="P10074" i="26"/>
  <c r="N10075" i="26"/>
  <c r="O10075" i="26"/>
  <c r="P10075" i="26"/>
  <c r="N10076" i="26"/>
  <c r="O10076" i="26"/>
  <c r="P10076" i="26"/>
  <c r="N10077" i="26"/>
  <c r="O10077" i="26"/>
  <c r="P10077" i="26"/>
  <c r="N10078" i="26"/>
  <c r="O10078" i="26"/>
  <c r="P10078" i="26"/>
  <c r="N10079" i="26"/>
  <c r="O10079" i="26"/>
  <c r="P10079" i="26"/>
  <c r="N10080" i="26"/>
  <c r="O10080" i="26"/>
  <c r="P10080" i="26"/>
  <c r="N10081" i="26"/>
  <c r="O10081" i="26"/>
  <c r="P10081" i="26"/>
  <c r="N10082" i="26"/>
  <c r="O10082" i="26"/>
  <c r="P10082" i="26"/>
  <c r="N10083" i="26"/>
  <c r="O10083" i="26"/>
  <c r="P10083" i="26"/>
  <c r="N10084" i="26"/>
  <c r="O10084" i="26"/>
  <c r="P10084" i="26"/>
  <c r="N10085" i="26"/>
  <c r="O10085" i="26"/>
  <c r="P10085" i="26"/>
  <c r="N10086" i="26"/>
  <c r="O10086" i="26"/>
  <c r="P10086" i="26"/>
  <c r="N10087" i="26"/>
  <c r="O10087" i="26"/>
  <c r="P10087" i="26"/>
  <c r="N10088" i="26"/>
  <c r="O10088" i="26"/>
  <c r="P10088" i="26"/>
  <c r="N10089" i="26"/>
  <c r="O10089" i="26"/>
  <c r="P10089" i="26"/>
  <c r="N10090" i="26"/>
  <c r="O10090" i="26"/>
  <c r="P10090" i="26"/>
  <c r="N10091" i="26"/>
  <c r="O10091" i="26"/>
  <c r="P10091" i="26"/>
  <c r="N10092" i="26"/>
  <c r="O10092" i="26"/>
  <c r="P10092" i="26"/>
  <c r="N10093" i="26"/>
  <c r="O10093" i="26"/>
  <c r="P10093" i="26"/>
  <c r="N10094" i="26"/>
  <c r="O10094" i="26"/>
  <c r="P10094" i="26"/>
  <c r="N10095" i="26"/>
  <c r="O10095" i="26"/>
  <c r="P10095" i="26"/>
  <c r="N10096" i="26"/>
  <c r="O10096" i="26"/>
  <c r="P10096" i="26"/>
  <c r="N10097" i="26"/>
  <c r="O10097" i="26"/>
  <c r="P10097" i="26"/>
  <c r="N10098" i="26"/>
  <c r="O10098" i="26"/>
  <c r="P10098" i="26"/>
  <c r="N10099" i="26"/>
  <c r="O10099" i="26"/>
  <c r="P10099" i="26"/>
  <c r="N10100" i="26"/>
  <c r="O10100" i="26"/>
  <c r="P10100" i="26"/>
  <c r="N10101" i="26"/>
  <c r="O10101" i="26"/>
  <c r="P10101" i="26"/>
  <c r="N10102" i="26"/>
  <c r="O10102" i="26"/>
  <c r="P10102" i="26"/>
  <c r="N10103" i="26"/>
  <c r="O10103" i="26"/>
  <c r="P10103" i="26"/>
  <c r="N10104" i="26"/>
  <c r="O10104" i="26"/>
  <c r="P10104" i="26"/>
  <c r="N10105" i="26"/>
  <c r="O10105" i="26"/>
  <c r="P10105" i="26"/>
  <c r="N10106" i="26"/>
  <c r="O10106" i="26"/>
  <c r="P10106" i="26"/>
  <c r="N10107" i="26"/>
  <c r="O10107" i="26"/>
  <c r="P10107" i="26"/>
  <c r="N10108" i="26"/>
  <c r="O10108" i="26"/>
  <c r="P10108" i="26"/>
  <c r="N10109" i="26"/>
  <c r="O10109" i="26"/>
  <c r="P10109" i="26"/>
  <c r="N10110" i="26"/>
  <c r="O10110" i="26"/>
  <c r="P10110" i="26"/>
  <c r="N10111" i="26"/>
  <c r="O10111" i="26"/>
  <c r="P10111" i="26"/>
  <c r="N10112" i="26"/>
  <c r="O10112" i="26"/>
  <c r="P10112" i="26"/>
  <c r="N10113" i="26"/>
  <c r="O10113" i="26"/>
  <c r="P10113" i="26"/>
  <c r="N10114" i="26"/>
  <c r="O10114" i="26"/>
  <c r="P10114" i="26"/>
  <c r="N10115" i="26"/>
  <c r="O10115" i="26"/>
  <c r="P10115" i="26"/>
  <c r="N10116" i="26"/>
  <c r="O10116" i="26"/>
  <c r="P10116" i="26"/>
  <c r="N10117" i="26"/>
  <c r="O10117" i="26"/>
  <c r="P10117" i="26"/>
  <c r="N10118" i="26"/>
  <c r="O10118" i="26"/>
  <c r="P10118" i="26"/>
  <c r="N10119" i="26"/>
  <c r="O10119" i="26"/>
  <c r="P10119" i="26"/>
  <c r="N10120" i="26"/>
  <c r="O10120" i="26"/>
  <c r="P10120" i="26"/>
  <c r="N10121" i="26"/>
  <c r="O10121" i="26"/>
  <c r="P10121" i="26"/>
  <c r="N10122" i="26"/>
  <c r="O10122" i="26"/>
  <c r="P10122" i="26"/>
  <c r="N10123" i="26"/>
  <c r="O10123" i="26"/>
  <c r="P10123" i="26"/>
  <c r="N10124" i="26"/>
  <c r="O10124" i="26"/>
  <c r="P10124" i="26"/>
  <c r="N10125" i="26"/>
  <c r="O10125" i="26"/>
  <c r="P10125" i="26"/>
  <c r="N10126" i="26"/>
  <c r="O10126" i="26"/>
  <c r="P10126" i="26"/>
  <c r="N10127" i="26"/>
  <c r="O10127" i="26"/>
  <c r="P10127" i="26"/>
  <c r="N10128" i="26"/>
  <c r="O10128" i="26"/>
  <c r="P10128" i="26"/>
  <c r="N10129" i="26"/>
  <c r="O10129" i="26"/>
  <c r="P10129" i="26"/>
  <c r="N10130" i="26"/>
  <c r="O10130" i="26"/>
  <c r="P10130" i="26"/>
  <c r="N10131" i="26"/>
  <c r="O10131" i="26"/>
  <c r="P10131" i="26"/>
  <c r="N10132" i="26"/>
  <c r="O10132" i="26"/>
  <c r="P10132" i="26"/>
  <c r="N10133" i="26"/>
  <c r="O10133" i="26"/>
  <c r="P10133" i="26"/>
  <c r="N10134" i="26"/>
  <c r="O10134" i="26"/>
  <c r="P10134" i="26"/>
  <c r="N10135" i="26"/>
  <c r="O10135" i="26"/>
  <c r="P10135" i="26"/>
  <c r="N10136" i="26"/>
  <c r="O10136" i="26"/>
  <c r="P10136" i="26"/>
  <c r="N10137" i="26"/>
  <c r="O10137" i="26"/>
  <c r="P10137" i="26"/>
  <c r="N10138" i="26"/>
  <c r="O10138" i="26"/>
  <c r="P10138" i="26"/>
  <c r="N10139" i="26"/>
  <c r="O10139" i="26"/>
  <c r="P10139" i="26"/>
  <c r="N10140" i="26"/>
  <c r="O10140" i="26"/>
  <c r="P10140" i="26"/>
  <c r="N10141" i="26"/>
  <c r="O10141" i="26"/>
  <c r="P10141" i="26"/>
  <c r="N10142" i="26"/>
  <c r="O10142" i="26"/>
  <c r="P10142" i="26"/>
  <c r="N10143" i="26"/>
  <c r="O10143" i="26"/>
  <c r="P10143" i="26"/>
  <c r="N10144" i="26"/>
  <c r="O10144" i="26"/>
  <c r="P10144" i="26"/>
  <c r="N10145" i="26"/>
  <c r="O10145" i="26"/>
  <c r="P10145" i="26"/>
  <c r="N10146" i="26"/>
  <c r="O10146" i="26"/>
  <c r="P10146" i="26"/>
  <c r="N10147" i="26"/>
  <c r="O10147" i="26"/>
  <c r="P10147" i="26"/>
  <c r="N10148" i="26"/>
  <c r="O10148" i="26"/>
  <c r="P10148" i="26"/>
  <c r="N10149" i="26"/>
  <c r="O10149" i="26"/>
  <c r="P10149" i="26"/>
  <c r="N10150" i="26"/>
  <c r="O10150" i="26"/>
  <c r="P10150" i="26"/>
  <c r="N10151" i="26"/>
  <c r="O10151" i="26"/>
  <c r="P10151" i="26"/>
  <c r="N10152" i="26"/>
  <c r="O10152" i="26"/>
  <c r="P10152" i="26"/>
  <c r="N10153" i="26"/>
  <c r="O10153" i="26"/>
  <c r="P10153" i="26"/>
  <c r="N10154" i="26"/>
  <c r="O10154" i="26"/>
  <c r="P10154" i="26"/>
  <c r="N10155" i="26"/>
  <c r="O10155" i="26"/>
  <c r="P10155" i="26"/>
  <c r="N10156" i="26"/>
  <c r="O10156" i="26"/>
  <c r="P10156" i="26"/>
  <c r="N10157" i="26"/>
  <c r="O10157" i="26"/>
  <c r="P10157" i="26"/>
  <c r="N10158" i="26"/>
  <c r="O10158" i="26"/>
  <c r="P10158" i="26"/>
  <c r="N10159" i="26"/>
  <c r="O10159" i="26"/>
  <c r="P10159" i="26"/>
  <c r="N10160" i="26"/>
  <c r="O10160" i="26"/>
  <c r="P10160" i="26"/>
  <c r="N10161" i="26"/>
  <c r="O10161" i="26"/>
  <c r="P10161" i="26"/>
  <c r="N10162" i="26"/>
  <c r="O10162" i="26"/>
  <c r="P10162" i="26"/>
  <c r="N10163" i="26"/>
  <c r="O10163" i="26"/>
  <c r="P10163" i="26"/>
  <c r="N10164" i="26"/>
  <c r="O10164" i="26"/>
  <c r="P10164" i="26"/>
  <c r="N10165" i="26"/>
  <c r="O10165" i="26"/>
  <c r="P10165" i="26"/>
  <c r="N10166" i="26"/>
  <c r="O10166" i="26"/>
  <c r="P10166" i="26"/>
  <c r="N10167" i="26"/>
  <c r="O10167" i="26"/>
  <c r="P10167" i="26"/>
  <c r="N10168" i="26"/>
  <c r="O10168" i="26"/>
  <c r="P10168" i="26"/>
  <c r="N10169" i="26"/>
  <c r="O10169" i="26"/>
  <c r="P10169" i="26"/>
  <c r="N10170" i="26"/>
  <c r="O10170" i="26"/>
  <c r="P10170" i="26"/>
  <c r="N10171" i="26"/>
  <c r="O10171" i="26"/>
  <c r="P10171" i="26"/>
  <c r="N10172" i="26"/>
  <c r="O10172" i="26"/>
  <c r="P10172" i="26"/>
  <c r="N10173" i="26"/>
  <c r="O10173" i="26"/>
  <c r="P10173" i="26"/>
  <c r="N10174" i="26"/>
  <c r="O10174" i="26"/>
  <c r="P10174" i="26"/>
  <c r="N10175" i="26"/>
  <c r="O10175" i="26"/>
  <c r="P10175" i="26"/>
  <c r="N10176" i="26"/>
  <c r="O10176" i="26"/>
  <c r="P10176" i="26"/>
  <c r="N10177" i="26"/>
  <c r="O10177" i="26"/>
  <c r="P10177" i="26"/>
  <c r="N10178" i="26"/>
  <c r="O10178" i="26"/>
  <c r="P10178" i="26"/>
  <c r="N10179" i="26"/>
  <c r="O10179" i="26"/>
  <c r="P10179" i="26"/>
  <c r="N10180" i="26"/>
  <c r="O10180" i="26"/>
  <c r="P10180" i="26"/>
  <c r="N10181" i="26"/>
  <c r="O10181" i="26"/>
  <c r="P10181" i="26"/>
  <c r="N10182" i="26"/>
  <c r="O10182" i="26"/>
  <c r="P10182" i="26"/>
  <c r="N10183" i="26"/>
  <c r="O10183" i="26"/>
  <c r="P10183" i="26"/>
  <c r="N10184" i="26"/>
  <c r="O10184" i="26"/>
  <c r="P10184" i="26"/>
  <c r="N10185" i="26"/>
  <c r="O10185" i="26"/>
  <c r="P10185" i="26"/>
  <c r="N10186" i="26"/>
  <c r="O10186" i="26"/>
  <c r="P10186" i="26"/>
  <c r="N10187" i="26"/>
  <c r="O10187" i="26"/>
  <c r="P10187" i="26"/>
  <c r="N10188" i="26"/>
  <c r="O10188" i="26"/>
  <c r="P10188" i="26"/>
  <c r="N10189" i="26"/>
  <c r="O10189" i="26"/>
  <c r="P10189" i="26"/>
  <c r="N10190" i="26"/>
  <c r="O10190" i="26"/>
  <c r="P10190" i="26"/>
  <c r="N10191" i="26"/>
  <c r="O10191" i="26"/>
  <c r="P10191" i="26"/>
  <c r="N10192" i="26"/>
  <c r="O10192" i="26"/>
  <c r="P10192" i="26"/>
  <c r="N10193" i="26"/>
  <c r="O10193" i="26"/>
  <c r="P10193" i="26"/>
  <c r="N10194" i="26"/>
  <c r="O10194" i="26"/>
  <c r="P10194" i="26"/>
  <c r="N10195" i="26"/>
  <c r="O10195" i="26"/>
  <c r="P10195" i="26"/>
  <c r="N10196" i="26"/>
  <c r="O10196" i="26"/>
  <c r="P10196" i="26"/>
  <c r="N10197" i="26"/>
  <c r="O10197" i="26"/>
  <c r="P10197" i="26"/>
  <c r="N10198" i="26"/>
  <c r="O10198" i="26"/>
  <c r="P10198" i="26"/>
  <c r="N10199" i="26"/>
  <c r="O10199" i="26"/>
  <c r="P10199" i="26"/>
  <c r="N10200" i="26"/>
  <c r="O10200" i="26"/>
  <c r="P10200" i="26"/>
  <c r="N10201" i="26"/>
  <c r="O10201" i="26"/>
  <c r="P10201" i="26"/>
  <c r="N10202" i="26"/>
  <c r="O10202" i="26"/>
  <c r="P10202" i="26"/>
  <c r="N10203" i="26"/>
  <c r="O10203" i="26"/>
  <c r="P10203" i="26"/>
  <c r="N10204" i="26"/>
  <c r="O10204" i="26"/>
  <c r="P10204" i="26"/>
  <c r="N10205" i="26"/>
  <c r="O10205" i="26"/>
  <c r="P10205" i="26"/>
  <c r="N10206" i="26"/>
  <c r="O10206" i="26"/>
  <c r="P10206" i="26"/>
  <c r="N10207" i="26"/>
  <c r="O10207" i="26"/>
  <c r="P10207" i="26"/>
  <c r="N10208" i="26"/>
  <c r="O10208" i="26"/>
  <c r="P10208" i="26"/>
  <c r="N10209" i="26"/>
  <c r="O10209" i="26"/>
  <c r="P10209" i="26"/>
  <c r="N10210" i="26"/>
  <c r="O10210" i="26"/>
  <c r="P10210" i="26"/>
  <c r="N10211" i="26"/>
  <c r="O10211" i="26"/>
  <c r="P10211" i="26"/>
  <c r="N10212" i="26"/>
  <c r="O10212" i="26"/>
  <c r="P10212" i="26"/>
  <c r="N10213" i="26"/>
  <c r="O10213" i="26"/>
  <c r="P10213" i="26"/>
  <c r="N10214" i="26"/>
  <c r="O10214" i="26"/>
  <c r="P10214" i="26"/>
  <c r="N10215" i="26"/>
  <c r="O10215" i="26"/>
  <c r="P10215" i="26"/>
  <c r="N10216" i="26"/>
  <c r="O10216" i="26"/>
  <c r="P10216" i="26"/>
  <c r="N10217" i="26"/>
  <c r="O10217" i="26"/>
  <c r="P10217" i="26"/>
  <c r="N10218" i="26"/>
  <c r="O10218" i="26"/>
  <c r="P10218" i="26"/>
  <c r="N10219" i="26"/>
  <c r="O10219" i="26"/>
  <c r="P10219" i="26"/>
  <c r="N10220" i="26"/>
  <c r="O10220" i="26"/>
  <c r="P10220" i="26"/>
  <c r="N10221" i="26"/>
  <c r="O10221" i="26"/>
  <c r="P10221" i="26"/>
  <c r="N10222" i="26"/>
  <c r="O10222" i="26"/>
  <c r="P10222" i="26"/>
  <c r="N10223" i="26"/>
  <c r="O10223" i="26"/>
  <c r="P10223" i="26"/>
  <c r="N10224" i="26"/>
  <c r="O10224" i="26"/>
  <c r="P10224" i="26"/>
  <c r="N10225" i="26"/>
  <c r="O10225" i="26"/>
  <c r="P10225" i="26"/>
  <c r="N10226" i="26"/>
  <c r="O10226" i="26"/>
  <c r="P10226" i="26"/>
  <c r="N10227" i="26"/>
  <c r="O10227" i="26"/>
  <c r="P10227" i="26"/>
  <c r="N10228" i="26"/>
  <c r="O10228" i="26"/>
  <c r="P10228" i="26"/>
  <c r="N10229" i="26"/>
  <c r="O10229" i="26"/>
  <c r="P10229" i="26"/>
  <c r="N10230" i="26"/>
  <c r="O10230" i="26"/>
  <c r="P10230" i="26"/>
  <c r="N10231" i="26"/>
  <c r="O10231" i="26"/>
  <c r="P10231" i="26"/>
  <c r="N10232" i="26"/>
  <c r="O10232" i="26"/>
  <c r="P10232" i="26"/>
  <c r="N10233" i="26"/>
  <c r="O10233" i="26"/>
  <c r="P10233" i="26"/>
  <c r="N10234" i="26"/>
  <c r="O10234" i="26"/>
  <c r="P10234" i="26"/>
  <c r="N10235" i="26"/>
  <c r="O10235" i="26"/>
  <c r="P10235" i="26"/>
  <c r="N10236" i="26"/>
  <c r="O10236" i="26"/>
  <c r="P10236" i="26"/>
  <c r="N10237" i="26"/>
  <c r="O10237" i="26"/>
  <c r="P10237" i="26"/>
  <c r="N10238" i="26"/>
  <c r="O10238" i="26"/>
  <c r="P10238" i="26"/>
  <c r="N10239" i="26"/>
  <c r="O10239" i="26"/>
  <c r="P10239" i="26"/>
  <c r="N10240" i="26"/>
  <c r="O10240" i="26"/>
  <c r="P10240" i="26"/>
  <c r="N10241" i="26"/>
  <c r="O10241" i="26"/>
  <c r="P10241" i="26"/>
  <c r="N10242" i="26"/>
  <c r="O10242" i="26"/>
  <c r="P10242" i="26"/>
  <c r="N10243" i="26"/>
  <c r="O10243" i="26"/>
  <c r="P10243" i="26"/>
  <c r="N10244" i="26"/>
  <c r="O10244" i="26"/>
  <c r="P10244" i="26"/>
  <c r="N10245" i="26"/>
  <c r="O10245" i="26"/>
  <c r="P10245" i="26"/>
  <c r="N10246" i="26"/>
  <c r="O10246" i="26"/>
  <c r="P10246" i="26"/>
  <c r="N10247" i="26"/>
  <c r="O10247" i="26"/>
  <c r="P10247" i="26"/>
  <c r="N10248" i="26"/>
  <c r="O10248" i="26"/>
  <c r="P10248" i="26"/>
  <c r="N10249" i="26"/>
  <c r="O10249" i="26"/>
  <c r="P10249" i="26"/>
  <c r="N10250" i="26"/>
  <c r="O10250" i="26"/>
  <c r="P10250" i="26"/>
  <c r="N10251" i="26"/>
  <c r="O10251" i="26"/>
  <c r="P10251" i="26"/>
  <c r="N10252" i="26"/>
  <c r="O10252" i="26"/>
  <c r="P10252" i="26"/>
  <c r="N10253" i="26"/>
  <c r="O10253" i="26"/>
  <c r="P10253" i="26"/>
  <c r="N10254" i="26"/>
  <c r="O10254" i="26"/>
  <c r="P10254" i="26"/>
  <c r="N10255" i="26"/>
  <c r="O10255" i="26"/>
  <c r="P10255" i="26"/>
  <c r="N10256" i="26"/>
  <c r="O10256" i="26"/>
  <c r="P10256" i="26"/>
  <c r="N10257" i="26"/>
  <c r="O10257" i="26"/>
  <c r="P10257" i="26"/>
  <c r="N10258" i="26"/>
  <c r="O10258" i="26"/>
  <c r="P10258" i="26"/>
  <c r="N10259" i="26"/>
  <c r="O10259" i="26"/>
  <c r="P10259" i="26"/>
  <c r="N10260" i="26"/>
  <c r="O10260" i="26"/>
  <c r="P10260" i="26"/>
  <c r="N10261" i="26"/>
  <c r="O10261" i="26"/>
  <c r="P10261" i="26"/>
  <c r="N10262" i="26"/>
  <c r="O10262" i="26"/>
  <c r="P10262" i="26"/>
  <c r="N10263" i="26"/>
  <c r="O10263" i="26"/>
  <c r="P10263" i="26"/>
  <c r="N10264" i="26"/>
  <c r="O10264" i="26"/>
  <c r="P10264" i="26"/>
  <c r="N10265" i="26"/>
  <c r="O10265" i="26"/>
  <c r="P10265" i="26"/>
  <c r="N10266" i="26"/>
  <c r="O10266" i="26"/>
  <c r="P10266" i="26"/>
  <c r="N10267" i="26"/>
  <c r="O10267" i="26"/>
  <c r="P10267" i="26"/>
  <c r="N10268" i="26"/>
  <c r="O10268" i="26"/>
  <c r="P10268" i="26"/>
  <c r="N10269" i="26"/>
  <c r="O10269" i="26"/>
  <c r="P10269" i="26"/>
  <c r="N10270" i="26"/>
  <c r="O10270" i="26"/>
  <c r="P10270" i="26"/>
  <c r="N10271" i="26"/>
  <c r="O10271" i="26"/>
  <c r="P10271" i="26"/>
  <c r="N10272" i="26"/>
  <c r="O10272" i="26"/>
  <c r="P10272" i="26"/>
  <c r="N10273" i="26"/>
  <c r="O10273" i="26"/>
  <c r="P10273" i="26"/>
  <c r="N10274" i="26"/>
  <c r="O10274" i="26"/>
  <c r="P10274" i="26"/>
  <c r="N10275" i="26"/>
  <c r="O10275" i="26"/>
  <c r="P10275" i="26"/>
  <c r="N10276" i="26"/>
  <c r="O10276" i="26"/>
  <c r="P10276" i="26"/>
  <c r="N10277" i="26"/>
  <c r="O10277" i="26"/>
  <c r="P10277" i="26"/>
  <c r="N10278" i="26"/>
  <c r="O10278" i="26"/>
  <c r="P10278" i="26"/>
  <c r="N10279" i="26"/>
  <c r="O10279" i="26"/>
  <c r="P10279" i="26"/>
  <c r="N10280" i="26"/>
  <c r="O10280" i="26"/>
  <c r="P10280" i="26"/>
  <c r="N10281" i="26"/>
  <c r="O10281" i="26"/>
  <c r="P10281" i="26"/>
  <c r="N10282" i="26"/>
  <c r="O10282" i="26"/>
  <c r="P10282" i="26"/>
  <c r="N10283" i="26"/>
  <c r="O10283" i="26"/>
  <c r="P10283" i="26"/>
  <c r="N10284" i="26"/>
  <c r="O10284" i="26"/>
  <c r="P10284" i="26"/>
  <c r="N10285" i="26"/>
  <c r="O10285" i="26"/>
  <c r="P10285" i="26"/>
  <c r="N10286" i="26"/>
  <c r="O10286" i="26"/>
  <c r="P10286" i="26"/>
  <c r="N10287" i="26"/>
  <c r="O10287" i="26"/>
  <c r="P10287" i="26"/>
  <c r="N10288" i="26"/>
  <c r="O10288" i="26"/>
  <c r="P10288" i="26"/>
  <c r="N10289" i="26"/>
  <c r="O10289" i="26"/>
  <c r="P10289" i="26"/>
  <c r="N10290" i="26"/>
  <c r="O10290" i="26"/>
  <c r="P10290" i="26"/>
  <c r="N10291" i="26"/>
  <c r="O10291" i="26"/>
  <c r="P10291" i="26"/>
  <c r="N10292" i="26"/>
  <c r="O10292" i="26"/>
  <c r="P10292" i="26"/>
  <c r="N10293" i="26"/>
  <c r="O10293" i="26"/>
  <c r="P10293" i="26"/>
  <c r="N10294" i="26"/>
  <c r="O10294" i="26"/>
  <c r="P10294" i="26"/>
  <c r="N10295" i="26"/>
  <c r="O10295" i="26"/>
  <c r="P10295" i="26"/>
  <c r="N10296" i="26"/>
  <c r="O10296" i="26"/>
  <c r="P10296" i="26"/>
  <c r="N10297" i="26"/>
  <c r="O10297" i="26"/>
  <c r="P10297" i="26"/>
  <c r="N10298" i="26"/>
  <c r="O10298" i="26"/>
  <c r="P10298" i="26"/>
  <c r="N10299" i="26"/>
  <c r="O10299" i="26"/>
  <c r="P10299" i="26"/>
  <c r="N10300" i="26"/>
  <c r="O10300" i="26"/>
  <c r="P10300" i="26"/>
  <c r="N10301" i="26"/>
  <c r="O10301" i="26"/>
  <c r="P10301" i="26"/>
  <c r="N10302" i="26"/>
  <c r="O10302" i="26"/>
  <c r="P10302" i="26"/>
  <c r="N10303" i="26"/>
  <c r="O10303" i="26"/>
  <c r="P10303" i="26"/>
  <c r="N10304" i="26"/>
  <c r="O10304" i="26"/>
  <c r="P10304" i="26"/>
  <c r="N10305" i="26"/>
  <c r="O10305" i="26"/>
  <c r="P10305" i="26"/>
  <c r="N10306" i="26"/>
  <c r="O10306" i="26"/>
  <c r="P10306" i="26"/>
  <c r="N10307" i="26"/>
  <c r="O10307" i="26"/>
  <c r="P10307" i="26"/>
  <c r="N10308" i="26"/>
  <c r="O10308" i="26"/>
  <c r="P10308" i="26"/>
  <c r="N10309" i="26"/>
  <c r="O10309" i="26"/>
  <c r="P10309" i="26"/>
  <c r="N10310" i="26"/>
  <c r="O10310" i="26"/>
  <c r="P10310" i="26"/>
  <c r="N10311" i="26"/>
  <c r="O10311" i="26"/>
  <c r="P10311" i="26"/>
  <c r="N10312" i="26"/>
  <c r="O10312" i="26"/>
  <c r="P10312" i="26"/>
  <c r="N10313" i="26"/>
  <c r="O10313" i="26"/>
  <c r="P10313" i="26"/>
  <c r="N10314" i="26"/>
  <c r="O10314" i="26"/>
  <c r="P10314" i="26"/>
  <c r="N10315" i="26"/>
  <c r="O10315" i="26"/>
  <c r="P10315" i="26"/>
  <c r="N10316" i="26"/>
  <c r="O10316" i="26"/>
  <c r="P10316" i="26"/>
  <c r="N10317" i="26"/>
  <c r="O10317" i="26"/>
  <c r="P10317" i="26"/>
  <c r="N10318" i="26"/>
  <c r="O10318" i="26"/>
  <c r="P10318" i="26"/>
  <c r="N10319" i="26"/>
  <c r="O10319" i="26"/>
  <c r="P10319" i="26"/>
  <c r="N10320" i="26"/>
  <c r="O10320" i="26"/>
  <c r="P10320" i="26"/>
  <c r="N10321" i="26"/>
  <c r="O10321" i="26"/>
  <c r="P10321" i="26"/>
  <c r="N10322" i="26"/>
  <c r="O10322" i="26"/>
  <c r="P10322" i="26"/>
  <c r="N10323" i="26"/>
  <c r="O10323" i="26"/>
  <c r="P10323" i="26"/>
  <c r="N10324" i="26"/>
  <c r="O10324" i="26"/>
  <c r="P10324" i="26"/>
  <c r="N10325" i="26"/>
  <c r="O10325" i="26"/>
  <c r="P10325" i="26"/>
  <c r="N10326" i="26"/>
  <c r="O10326" i="26"/>
  <c r="P10326" i="26"/>
  <c r="N10327" i="26"/>
  <c r="O10327" i="26"/>
  <c r="P10327" i="26"/>
  <c r="N10328" i="26"/>
  <c r="O10328" i="26"/>
  <c r="P10328" i="26"/>
  <c r="N10329" i="26"/>
  <c r="O10329" i="26"/>
  <c r="P10329" i="26"/>
  <c r="N10330" i="26"/>
  <c r="O10330" i="26"/>
  <c r="P10330" i="26"/>
  <c r="N10331" i="26"/>
  <c r="O10331" i="26"/>
  <c r="P10331" i="26"/>
  <c r="N10332" i="26"/>
  <c r="O10332" i="26"/>
  <c r="P10332" i="26"/>
  <c r="N10333" i="26"/>
  <c r="O10333" i="26"/>
  <c r="P10333" i="26"/>
  <c r="N10334" i="26"/>
  <c r="O10334" i="26"/>
  <c r="P10334" i="26"/>
  <c r="N10335" i="26"/>
  <c r="O10335" i="26"/>
  <c r="P10335" i="26"/>
  <c r="N10336" i="26"/>
  <c r="O10336" i="26"/>
  <c r="P10336" i="26"/>
  <c r="N10337" i="26"/>
  <c r="O10337" i="26"/>
  <c r="P10337" i="26"/>
  <c r="N10338" i="26"/>
  <c r="O10338" i="26"/>
  <c r="P10338" i="26"/>
  <c r="N10339" i="26"/>
  <c r="O10339" i="26"/>
  <c r="P10339" i="26"/>
  <c r="N10340" i="26"/>
  <c r="O10340" i="26"/>
  <c r="P10340" i="26"/>
  <c r="N10341" i="26"/>
  <c r="O10341" i="26"/>
  <c r="P10341" i="26"/>
  <c r="N10342" i="26"/>
  <c r="O10342" i="26"/>
  <c r="P10342" i="26"/>
  <c r="N10343" i="26"/>
  <c r="O10343" i="26"/>
  <c r="P10343" i="26"/>
  <c r="N10344" i="26"/>
  <c r="O10344" i="26"/>
  <c r="P10344" i="26"/>
  <c r="N10345" i="26"/>
  <c r="O10345" i="26"/>
  <c r="P10345" i="26"/>
  <c r="N10346" i="26"/>
  <c r="O10346" i="26"/>
  <c r="P10346" i="26"/>
  <c r="N10347" i="26"/>
  <c r="O10347" i="26"/>
  <c r="P10347" i="26"/>
  <c r="N10348" i="26"/>
  <c r="O10348" i="26"/>
  <c r="P10348" i="26"/>
  <c r="N10349" i="26"/>
  <c r="O10349" i="26"/>
  <c r="P10349" i="26"/>
  <c r="N10350" i="26"/>
  <c r="O10350" i="26"/>
  <c r="P10350" i="26"/>
  <c r="N10351" i="26"/>
  <c r="O10351" i="26"/>
  <c r="P10351" i="26"/>
  <c r="N10352" i="26"/>
  <c r="O10352" i="26"/>
  <c r="P10352" i="26"/>
  <c r="N10353" i="26"/>
  <c r="O10353" i="26"/>
  <c r="P10353" i="26"/>
  <c r="N10354" i="26"/>
  <c r="O10354" i="26"/>
  <c r="P10354" i="26"/>
  <c r="N10355" i="26"/>
  <c r="O10355" i="26"/>
  <c r="P10355" i="26"/>
  <c r="N10356" i="26"/>
  <c r="O10356" i="26"/>
  <c r="P10356" i="26"/>
  <c r="N10357" i="26"/>
  <c r="O10357" i="26"/>
  <c r="P10357" i="26"/>
  <c r="N10358" i="26"/>
  <c r="O10358" i="26"/>
  <c r="P10358" i="26"/>
  <c r="N10359" i="26"/>
  <c r="O10359" i="26"/>
  <c r="P10359" i="26"/>
  <c r="N10360" i="26"/>
  <c r="O10360" i="26"/>
  <c r="P10360" i="26"/>
  <c r="N10361" i="26"/>
  <c r="O10361" i="26"/>
  <c r="P10361" i="26"/>
  <c r="N10362" i="26"/>
  <c r="O10362" i="26"/>
  <c r="P10362" i="26"/>
  <c r="N10363" i="26"/>
  <c r="O10363" i="26"/>
  <c r="P10363" i="26"/>
  <c r="N10364" i="26"/>
  <c r="O10364" i="26"/>
  <c r="P10364" i="26"/>
  <c r="N10365" i="26"/>
  <c r="O10365" i="26"/>
  <c r="P10365" i="26"/>
  <c r="N10366" i="26"/>
  <c r="O10366" i="26"/>
  <c r="P10366" i="26"/>
  <c r="N10367" i="26"/>
  <c r="O10367" i="26"/>
  <c r="P10367" i="26"/>
  <c r="N10368" i="26"/>
  <c r="O10368" i="26"/>
  <c r="P10368" i="26"/>
  <c r="N10369" i="26"/>
  <c r="O10369" i="26"/>
  <c r="P10369" i="26"/>
  <c r="N10370" i="26"/>
  <c r="O10370" i="26"/>
  <c r="P10370" i="26"/>
  <c r="N10371" i="26"/>
  <c r="O10371" i="26"/>
  <c r="P10371" i="26"/>
  <c r="N10372" i="26"/>
  <c r="O10372" i="26"/>
  <c r="P10372" i="26"/>
  <c r="N10373" i="26"/>
  <c r="O10373" i="26"/>
  <c r="P10373" i="26"/>
  <c r="N10374" i="26"/>
  <c r="O10374" i="26"/>
  <c r="P10374" i="26"/>
  <c r="N10375" i="26"/>
  <c r="O10375" i="26"/>
  <c r="P10375" i="26"/>
  <c r="N10376" i="26"/>
  <c r="O10376" i="26"/>
  <c r="P10376" i="26"/>
  <c r="N10377" i="26"/>
  <c r="O10377" i="26"/>
  <c r="P10377" i="26"/>
  <c r="N10378" i="26"/>
  <c r="O10378" i="26"/>
  <c r="P10378" i="26"/>
  <c r="N10379" i="26"/>
  <c r="O10379" i="26"/>
  <c r="P10379" i="26"/>
  <c r="N10380" i="26"/>
  <c r="O10380" i="26"/>
  <c r="P10380" i="26"/>
  <c r="N10381" i="26"/>
  <c r="O10381" i="26"/>
  <c r="P10381" i="26"/>
  <c r="N10382" i="26"/>
  <c r="O10382" i="26"/>
  <c r="P10382" i="26"/>
  <c r="N10383" i="26"/>
  <c r="O10383" i="26"/>
  <c r="P10383" i="26"/>
  <c r="N10384" i="26"/>
  <c r="O10384" i="26"/>
  <c r="P10384" i="26"/>
  <c r="N10385" i="26"/>
  <c r="O10385" i="26"/>
  <c r="P10385" i="26"/>
  <c r="N10386" i="26"/>
  <c r="O10386" i="26"/>
  <c r="P10386" i="26"/>
  <c r="N10387" i="26"/>
  <c r="O10387" i="26"/>
  <c r="P10387" i="26"/>
  <c r="N10388" i="26"/>
  <c r="O10388" i="26"/>
  <c r="P10388" i="26"/>
  <c r="N10389" i="26"/>
  <c r="O10389" i="26"/>
  <c r="P10389" i="26"/>
  <c r="N10390" i="26"/>
  <c r="O10390" i="26"/>
  <c r="P10390" i="26"/>
  <c r="N10391" i="26"/>
  <c r="O10391" i="26"/>
  <c r="P10391" i="26"/>
  <c r="N10392" i="26"/>
  <c r="O10392" i="26"/>
  <c r="P10392" i="26"/>
  <c r="N10393" i="26"/>
  <c r="O10393" i="26"/>
  <c r="P10393" i="26"/>
  <c r="N10394" i="26"/>
  <c r="O10394" i="26"/>
  <c r="P10394" i="26"/>
  <c r="N10395" i="26"/>
  <c r="O10395" i="26"/>
  <c r="P10395" i="26"/>
  <c r="N10396" i="26"/>
  <c r="O10396" i="26"/>
  <c r="P10396" i="26"/>
  <c r="N10397" i="26"/>
  <c r="O10397" i="26"/>
  <c r="P10397" i="26"/>
  <c r="N10398" i="26"/>
  <c r="O10398" i="26"/>
  <c r="P10398" i="26"/>
  <c r="N10399" i="26"/>
  <c r="O10399" i="26"/>
  <c r="P10399" i="26"/>
  <c r="N10400" i="26"/>
  <c r="O10400" i="26"/>
  <c r="P10400" i="26"/>
  <c r="N10401" i="26"/>
  <c r="O10401" i="26"/>
  <c r="P10401" i="26"/>
  <c r="N10402" i="26"/>
  <c r="O10402" i="26"/>
  <c r="P10402" i="26"/>
  <c r="N10403" i="26"/>
  <c r="O10403" i="26"/>
  <c r="P10403" i="26"/>
  <c r="N10404" i="26"/>
  <c r="O10404" i="26"/>
  <c r="P10404" i="26"/>
  <c r="N10405" i="26"/>
  <c r="O10405" i="26"/>
  <c r="P10405" i="26"/>
  <c r="N10406" i="26"/>
  <c r="O10406" i="26"/>
  <c r="P10406" i="26"/>
  <c r="N10407" i="26"/>
  <c r="O10407" i="26"/>
  <c r="P10407" i="26"/>
  <c r="N10408" i="26"/>
  <c r="O10408" i="26"/>
  <c r="P10408" i="26"/>
  <c r="N10409" i="26"/>
  <c r="O10409" i="26"/>
  <c r="P10409" i="26"/>
  <c r="N10410" i="26"/>
  <c r="O10410" i="26"/>
  <c r="P10410" i="26"/>
  <c r="N10411" i="26"/>
  <c r="O10411" i="26"/>
  <c r="P10411" i="26"/>
  <c r="N10412" i="26"/>
  <c r="O10412" i="26"/>
  <c r="P10412" i="26"/>
  <c r="N10413" i="26"/>
  <c r="O10413" i="26"/>
  <c r="P10413" i="26"/>
  <c r="N10414" i="26"/>
  <c r="O10414" i="26"/>
  <c r="P10414" i="26"/>
  <c r="N10415" i="26"/>
  <c r="O10415" i="26"/>
  <c r="P10415" i="26"/>
  <c r="N10416" i="26"/>
  <c r="O10416" i="26"/>
  <c r="P10416" i="26"/>
  <c r="N10417" i="26"/>
  <c r="O10417" i="26"/>
  <c r="P10417" i="26"/>
  <c r="N10418" i="26"/>
  <c r="O10418" i="26"/>
  <c r="P10418" i="26"/>
  <c r="N10419" i="26"/>
  <c r="O10419" i="26"/>
  <c r="P10419" i="26"/>
  <c r="N10420" i="26"/>
  <c r="O10420" i="26"/>
  <c r="P10420" i="26"/>
  <c r="N10421" i="26"/>
  <c r="O10421" i="26"/>
  <c r="P10421" i="26"/>
  <c r="N10422" i="26"/>
  <c r="O10422" i="26"/>
  <c r="P10422" i="26"/>
  <c r="N10423" i="26"/>
  <c r="O10423" i="26"/>
  <c r="P10423" i="26"/>
  <c r="N10424" i="26"/>
  <c r="O10424" i="26"/>
  <c r="P10424" i="26"/>
  <c r="N10425" i="26"/>
  <c r="O10425" i="26"/>
  <c r="P10425" i="26"/>
  <c r="N10426" i="26"/>
  <c r="O10426" i="26"/>
  <c r="P10426" i="26"/>
  <c r="N10427" i="26"/>
  <c r="O10427" i="26"/>
  <c r="P10427" i="26"/>
  <c r="N10428" i="26"/>
  <c r="O10428" i="26"/>
  <c r="P10428" i="26"/>
  <c r="N10429" i="26"/>
  <c r="O10429" i="26"/>
  <c r="P10429" i="26"/>
  <c r="N10430" i="26"/>
  <c r="O10430" i="26"/>
  <c r="P10430" i="26"/>
  <c r="N10431" i="26"/>
  <c r="O10431" i="26"/>
  <c r="P10431" i="26"/>
  <c r="N10432" i="26"/>
  <c r="O10432" i="26"/>
  <c r="P10432" i="26"/>
  <c r="N10433" i="26"/>
  <c r="O10433" i="26"/>
  <c r="P10433" i="26"/>
  <c r="N10434" i="26"/>
  <c r="O10434" i="26"/>
  <c r="P10434" i="26"/>
  <c r="N10435" i="26"/>
  <c r="O10435" i="26"/>
  <c r="P10435" i="26"/>
  <c r="N10436" i="26"/>
  <c r="O10436" i="26"/>
  <c r="P10436" i="26"/>
  <c r="N10437" i="26"/>
  <c r="O10437" i="26"/>
  <c r="P10437" i="26"/>
  <c r="N10438" i="26"/>
  <c r="O10438" i="26"/>
  <c r="P10438" i="26"/>
  <c r="N10439" i="26"/>
  <c r="O10439" i="26"/>
  <c r="P10439" i="26"/>
  <c r="N10440" i="26"/>
  <c r="O10440" i="26"/>
  <c r="P10440" i="26"/>
  <c r="N10441" i="26"/>
  <c r="O10441" i="26"/>
  <c r="P10441" i="26"/>
  <c r="N10442" i="26"/>
  <c r="O10442" i="26"/>
  <c r="P10442" i="26"/>
  <c r="N10443" i="26"/>
  <c r="O10443" i="26"/>
  <c r="P10443" i="26"/>
  <c r="N10444" i="26"/>
  <c r="O10444" i="26"/>
  <c r="P10444" i="26"/>
  <c r="N10445" i="26"/>
  <c r="O10445" i="26"/>
  <c r="P10445" i="26"/>
  <c r="N10446" i="26"/>
  <c r="O10446" i="26"/>
  <c r="P10446" i="26"/>
  <c r="N10447" i="26"/>
  <c r="O10447" i="26"/>
  <c r="P10447" i="26"/>
  <c r="N10448" i="26"/>
  <c r="O10448" i="26"/>
  <c r="P10448" i="26"/>
  <c r="N10449" i="26"/>
  <c r="O10449" i="26"/>
  <c r="P10449" i="26"/>
  <c r="N10450" i="26"/>
  <c r="O10450" i="26"/>
  <c r="P10450" i="26"/>
  <c r="N10451" i="26"/>
  <c r="O10451" i="26"/>
  <c r="P10451" i="26"/>
  <c r="N10452" i="26"/>
  <c r="O10452" i="26"/>
  <c r="P10452" i="26"/>
  <c r="N10453" i="26"/>
  <c r="O10453" i="26"/>
  <c r="P10453" i="26"/>
  <c r="N10454" i="26"/>
  <c r="O10454" i="26"/>
  <c r="P10454" i="26"/>
  <c r="N10455" i="26"/>
  <c r="O10455" i="26"/>
  <c r="P10455" i="26"/>
  <c r="N10456" i="26"/>
  <c r="O10456" i="26"/>
  <c r="P10456" i="26"/>
  <c r="N10457" i="26"/>
  <c r="O10457" i="26"/>
  <c r="P10457" i="26"/>
  <c r="N10458" i="26"/>
  <c r="O10458" i="26"/>
  <c r="P10458" i="26"/>
  <c r="N10459" i="26"/>
  <c r="O10459" i="26"/>
  <c r="P10459" i="26"/>
  <c r="N10460" i="26"/>
  <c r="O10460" i="26"/>
  <c r="P10460" i="26"/>
  <c r="N10461" i="26"/>
  <c r="O10461" i="26"/>
  <c r="P10461" i="26"/>
  <c r="N10462" i="26"/>
  <c r="O10462" i="26"/>
  <c r="P10462" i="26"/>
  <c r="N10463" i="26"/>
  <c r="O10463" i="26"/>
  <c r="P10463" i="26"/>
  <c r="N10464" i="26"/>
  <c r="O10464" i="26"/>
  <c r="P10464" i="26"/>
  <c r="N10465" i="26"/>
  <c r="O10465" i="26"/>
  <c r="P10465" i="26"/>
  <c r="N10466" i="26"/>
  <c r="O10466" i="26"/>
  <c r="P10466" i="26"/>
  <c r="N10467" i="26"/>
  <c r="O10467" i="26"/>
  <c r="P10467" i="26"/>
  <c r="N10468" i="26"/>
  <c r="O10468" i="26"/>
  <c r="P10468" i="26"/>
  <c r="N10469" i="26"/>
  <c r="O10469" i="26"/>
  <c r="P10469" i="26"/>
  <c r="N10470" i="26"/>
  <c r="O10470" i="26"/>
  <c r="P10470" i="26"/>
  <c r="N10471" i="26"/>
  <c r="O10471" i="26"/>
  <c r="P10471" i="26"/>
  <c r="N10472" i="26"/>
  <c r="O10472" i="26"/>
  <c r="P10472" i="26"/>
  <c r="N10473" i="26"/>
  <c r="O10473" i="26"/>
  <c r="P10473" i="26"/>
  <c r="N10474" i="26"/>
  <c r="O10474" i="26"/>
  <c r="P10474" i="26"/>
  <c r="N10475" i="26"/>
  <c r="O10475" i="26"/>
  <c r="P10475" i="26"/>
  <c r="N10476" i="26"/>
  <c r="O10476" i="26"/>
  <c r="P10476" i="26"/>
  <c r="N10477" i="26"/>
  <c r="O10477" i="26"/>
  <c r="P10477" i="26"/>
  <c r="N10478" i="26"/>
  <c r="O10478" i="26"/>
  <c r="P10478" i="26"/>
  <c r="N10479" i="26"/>
  <c r="O10479" i="26"/>
  <c r="P10479" i="26"/>
  <c r="N10480" i="26"/>
  <c r="O10480" i="26"/>
  <c r="P10480" i="26"/>
  <c r="N10481" i="26"/>
  <c r="O10481" i="26"/>
  <c r="P10481" i="26"/>
  <c r="N10482" i="26"/>
  <c r="O10482" i="26"/>
  <c r="P10482" i="26"/>
  <c r="N10483" i="26"/>
  <c r="O10483" i="26"/>
  <c r="P10483" i="26"/>
  <c r="N10484" i="26"/>
  <c r="O10484" i="26"/>
  <c r="P10484" i="26"/>
  <c r="N10485" i="26"/>
  <c r="O10485" i="26"/>
  <c r="P10485" i="26"/>
  <c r="N10486" i="26"/>
  <c r="O10486" i="26"/>
  <c r="P10486" i="26"/>
  <c r="N10487" i="26"/>
  <c r="O10487" i="26"/>
  <c r="P10487" i="26"/>
  <c r="N10488" i="26"/>
  <c r="O10488" i="26"/>
  <c r="P10488" i="26"/>
  <c r="N10489" i="26"/>
  <c r="O10489" i="26"/>
  <c r="P10489" i="26"/>
  <c r="N10490" i="26"/>
  <c r="O10490" i="26"/>
  <c r="P10490" i="26"/>
  <c r="N10491" i="26"/>
  <c r="O10491" i="26"/>
  <c r="P10491" i="26"/>
  <c r="N10492" i="26"/>
  <c r="O10492" i="26"/>
  <c r="P10492" i="26"/>
  <c r="N10493" i="26"/>
  <c r="O10493" i="26"/>
  <c r="P10493" i="26"/>
  <c r="N10494" i="26"/>
  <c r="O10494" i="26"/>
  <c r="P10494" i="26"/>
  <c r="N10495" i="26"/>
  <c r="O10495" i="26"/>
  <c r="P10495" i="26"/>
  <c r="N10496" i="26"/>
  <c r="O10496" i="26"/>
  <c r="P10496" i="26"/>
  <c r="N10497" i="26"/>
  <c r="O10497" i="26"/>
  <c r="P10497" i="26"/>
  <c r="N10498" i="26"/>
  <c r="O10498" i="26"/>
  <c r="P10498" i="26"/>
  <c r="N10499" i="26"/>
  <c r="O10499" i="26"/>
  <c r="P10499" i="26"/>
  <c r="N10500" i="26"/>
  <c r="O10500" i="26"/>
  <c r="P10500" i="26"/>
  <c r="N10501" i="26"/>
  <c r="O10501" i="26"/>
  <c r="P10501" i="26"/>
  <c r="N10502" i="26"/>
  <c r="O10502" i="26"/>
  <c r="P10502" i="26"/>
  <c r="N10503" i="26"/>
  <c r="O10503" i="26"/>
  <c r="P10503" i="26"/>
  <c r="N10504" i="26"/>
  <c r="O10504" i="26"/>
  <c r="P10504" i="26"/>
  <c r="N10505" i="26"/>
  <c r="O10505" i="26"/>
  <c r="P10505" i="26"/>
  <c r="N10506" i="26"/>
  <c r="O10506" i="26"/>
  <c r="P10506" i="26"/>
  <c r="N10507" i="26"/>
  <c r="O10507" i="26"/>
  <c r="P10507" i="26"/>
  <c r="N10508" i="26"/>
  <c r="O10508" i="26"/>
  <c r="P10508" i="26"/>
  <c r="N10509" i="26"/>
  <c r="O10509" i="26"/>
  <c r="P10509" i="26"/>
  <c r="N10510" i="26"/>
  <c r="O10510" i="26"/>
  <c r="P10510" i="26"/>
  <c r="N10511" i="26"/>
  <c r="O10511" i="26"/>
  <c r="P10511" i="26"/>
  <c r="N10512" i="26"/>
  <c r="O10512" i="26"/>
  <c r="P10512" i="26"/>
  <c r="N10513" i="26"/>
  <c r="O10513" i="26"/>
  <c r="P10513" i="26"/>
  <c r="N10514" i="26"/>
  <c r="O10514" i="26"/>
  <c r="P10514" i="26"/>
  <c r="N10515" i="26"/>
  <c r="O10515" i="26"/>
  <c r="P10515" i="26"/>
  <c r="N10516" i="26"/>
  <c r="O10516" i="26"/>
  <c r="P10516" i="26"/>
  <c r="N10517" i="26"/>
  <c r="O10517" i="26"/>
  <c r="P10517" i="26"/>
  <c r="N10518" i="26"/>
  <c r="O10518" i="26"/>
  <c r="P10518" i="26"/>
  <c r="N10519" i="26"/>
  <c r="O10519" i="26"/>
  <c r="P10519" i="26"/>
  <c r="N10520" i="26"/>
  <c r="O10520" i="26"/>
  <c r="P10520" i="26"/>
  <c r="N10521" i="26"/>
  <c r="O10521" i="26"/>
  <c r="P10521" i="26"/>
  <c r="N10522" i="26"/>
  <c r="O10522" i="26"/>
  <c r="P10522" i="26"/>
  <c r="N10523" i="26"/>
  <c r="O10523" i="26"/>
  <c r="P10523" i="26"/>
  <c r="N10524" i="26"/>
  <c r="O10524" i="26"/>
  <c r="P10524" i="26"/>
  <c r="N10525" i="26"/>
  <c r="O10525" i="26"/>
  <c r="P10525" i="26"/>
  <c r="N10526" i="26"/>
  <c r="O10526" i="26"/>
  <c r="P10526" i="26"/>
  <c r="N10527" i="26"/>
  <c r="O10527" i="26"/>
  <c r="P10527" i="26"/>
  <c r="N10528" i="26"/>
  <c r="O10528" i="26"/>
  <c r="P10528" i="26"/>
  <c r="N10529" i="26"/>
  <c r="O10529" i="26"/>
  <c r="P10529" i="26"/>
  <c r="N10530" i="26"/>
  <c r="O10530" i="26"/>
  <c r="P10530" i="26"/>
  <c r="N10531" i="26"/>
  <c r="O10531" i="26"/>
  <c r="P10531" i="26"/>
  <c r="N10532" i="26"/>
  <c r="O10532" i="26"/>
  <c r="P10532" i="26"/>
  <c r="N10533" i="26"/>
  <c r="O10533" i="26"/>
  <c r="P10533" i="26"/>
  <c r="N10534" i="26"/>
  <c r="O10534" i="26"/>
  <c r="P10534" i="26"/>
  <c r="N10535" i="26"/>
  <c r="O10535" i="26"/>
  <c r="P10535" i="26"/>
  <c r="N10536" i="26"/>
  <c r="O10536" i="26"/>
  <c r="P10536" i="26"/>
  <c r="N10537" i="26"/>
  <c r="O10537" i="26"/>
  <c r="P10537" i="26"/>
  <c r="N10538" i="26"/>
  <c r="O10538" i="26"/>
  <c r="P10538" i="26"/>
  <c r="N10539" i="26"/>
  <c r="O10539" i="26"/>
  <c r="P10539" i="26"/>
  <c r="N10540" i="26"/>
  <c r="O10540" i="26"/>
  <c r="P10540" i="26"/>
  <c r="N10541" i="26"/>
  <c r="O10541" i="26"/>
  <c r="P10541" i="26"/>
  <c r="N10542" i="26"/>
  <c r="O10542" i="26"/>
  <c r="P10542" i="26"/>
  <c r="N10543" i="26"/>
  <c r="O10543" i="26"/>
  <c r="P10543" i="26"/>
  <c r="N10544" i="26"/>
  <c r="O10544" i="26"/>
  <c r="P10544" i="26"/>
  <c r="N10545" i="26"/>
  <c r="O10545" i="26"/>
  <c r="P10545" i="26"/>
  <c r="N10546" i="26"/>
  <c r="O10546" i="26"/>
  <c r="P10546" i="26"/>
  <c r="N10547" i="26"/>
  <c r="O10547" i="26"/>
  <c r="P10547" i="26"/>
  <c r="N10548" i="26"/>
  <c r="O10548" i="26"/>
  <c r="P10548" i="26"/>
  <c r="N10549" i="26"/>
  <c r="O10549" i="26"/>
  <c r="P10549" i="26"/>
  <c r="N10550" i="26"/>
  <c r="O10550" i="26"/>
  <c r="P10550" i="26"/>
  <c r="N10551" i="26"/>
  <c r="O10551" i="26"/>
  <c r="P10551" i="26"/>
  <c r="N10552" i="26"/>
  <c r="O10552" i="26"/>
  <c r="P10552" i="26"/>
  <c r="N10553" i="26"/>
  <c r="O10553" i="26"/>
  <c r="P10553" i="26"/>
  <c r="N10554" i="26"/>
  <c r="O10554" i="26"/>
  <c r="P10554" i="26"/>
  <c r="N10555" i="26"/>
  <c r="O10555" i="26"/>
  <c r="P10555" i="26"/>
  <c r="N10556" i="26"/>
  <c r="O10556" i="26"/>
  <c r="P10556" i="26"/>
  <c r="N10557" i="26"/>
  <c r="O10557" i="26"/>
  <c r="P10557" i="26"/>
  <c r="N10558" i="26"/>
  <c r="O10558" i="26"/>
  <c r="P10558" i="26"/>
  <c r="N10559" i="26"/>
  <c r="O10559" i="26"/>
  <c r="P10559" i="26"/>
  <c r="N10560" i="26"/>
  <c r="O10560" i="26"/>
  <c r="P10560" i="26"/>
  <c r="N10561" i="26"/>
  <c r="O10561" i="26"/>
  <c r="P10561" i="26"/>
  <c r="N10562" i="26"/>
  <c r="O10562" i="26"/>
  <c r="P10562" i="26"/>
  <c r="N10563" i="26"/>
  <c r="O10563" i="26"/>
  <c r="P10563" i="26"/>
  <c r="N10564" i="26"/>
  <c r="O10564" i="26"/>
  <c r="P10564" i="26"/>
  <c r="N10565" i="26"/>
  <c r="O10565" i="26"/>
  <c r="P10565" i="26"/>
  <c r="N10566" i="26"/>
  <c r="O10566" i="26"/>
  <c r="P10566" i="26"/>
  <c r="N10567" i="26"/>
  <c r="O10567" i="26"/>
  <c r="P10567" i="26"/>
  <c r="N10568" i="26"/>
  <c r="O10568" i="26"/>
  <c r="P10568" i="26"/>
  <c r="N10569" i="26"/>
  <c r="O10569" i="26"/>
  <c r="P10569" i="26"/>
  <c r="N10570" i="26"/>
  <c r="O10570" i="26"/>
  <c r="P10570" i="26"/>
  <c r="N10571" i="26"/>
  <c r="O10571" i="26"/>
  <c r="P10571" i="26"/>
  <c r="N10572" i="26"/>
  <c r="O10572" i="26"/>
  <c r="P10572" i="26"/>
  <c r="N10573" i="26"/>
  <c r="O10573" i="26"/>
  <c r="P10573" i="26"/>
  <c r="N10574" i="26"/>
  <c r="O10574" i="26"/>
  <c r="P10574" i="26"/>
  <c r="N10575" i="26"/>
  <c r="O10575" i="26"/>
  <c r="P10575" i="26"/>
  <c r="N10576" i="26"/>
  <c r="O10576" i="26"/>
  <c r="P10576" i="26"/>
  <c r="N10577" i="26"/>
  <c r="O10577" i="26"/>
  <c r="P10577" i="26"/>
  <c r="N10578" i="26"/>
  <c r="O10578" i="26"/>
  <c r="P10578" i="26"/>
  <c r="N10579" i="26"/>
  <c r="O10579" i="26"/>
  <c r="P10579" i="26"/>
  <c r="N10580" i="26"/>
  <c r="O10580" i="26"/>
  <c r="P10580" i="26"/>
  <c r="N10581" i="26"/>
  <c r="O10581" i="26"/>
  <c r="P10581" i="26"/>
  <c r="N10582" i="26"/>
  <c r="O10582" i="26"/>
  <c r="P10582" i="26"/>
  <c r="N10583" i="26"/>
  <c r="O10583" i="26"/>
  <c r="P10583" i="26"/>
  <c r="N10584" i="26"/>
  <c r="O10584" i="26"/>
  <c r="P10584" i="26"/>
  <c r="N10585" i="26"/>
  <c r="O10585" i="26"/>
  <c r="P10585" i="26"/>
  <c r="N10586" i="26"/>
  <c r="O10586" i="26"/>
  <c r="P10586" i="26"/>
  <c r="N10587" i="26"/>
  <c r="O10587" i="26"/>
  <c r="P10587" i="26"/>
  <c r="N10588" i="26"/>
  <c r="O10588" i="26"/>
  <c r="P10588" i="26"/>
  <c r="N10589" i="26"/>
  <c r="O10589" i="26"/>
  <c r="P10589" i="26"/>
  <c r="N10590" i="26"/>
  <c r="O10590" i="26"/>
  <c r="P10590" i="26"/>
  <c r="N10591" i="26"/>
  <c r="O10591" i="26"/>
  <c r="P10591" i="26"/>
  <c r="N10592" i="26"/>
  <c r="O10592" i="26"/>
  <c r="P10592" i="26"/>
  <c r="N10593" i="26"/>
  <c r="O10593" i="26"/>
  <c r="P10593" i="26"/>
  <c r="N10594" i="26"/>
  <c r="O10594" i="26"/>
  <c r="P10594" i="26"/>
  <c r="N10595" i="26"/>
  <c r="O10595" i="26"/>
  <c r="P10595" i="26"/>
  <c r="N10596" i="26"/>
  <c r="O10596" i="26"/>
  <c r="P10596" i="26"/>
  <c r="N10597" i="26"/>
  <c r="O10597" i="26"/>
  <c r="P10597" i="26"/>
  <c r="N10598" i="26"/>
  <c r="O10598" i="26"/>
  <c r="P10598" i="26"/>
  <c r="N10599" i="26"/>
  <c r="O10599" i="26"/>
  <c r="P10599" i="26"/>
  <c r="N10600" i="26"/>
  <c r="O10600" i="26"/>
  <c r="P10600" i="26"/>
  <c r="N10601" i="26"/>
  <c r="O10601" i="26"/>
  <c r="P10601" i="26"/>
  <c r="N10602" i="26"/>
  <c r="O10602" i="26"/>
  <c r="P10602" i="26"/>
  <c r="N10603" i="26"/>
  <c r="O10603" i="26"/>
  <c r="P10603" i="26"/>
  <c r="N10604" i="26"/>
  <c r="O10604" i="26"/>
  <c r="P10604" i="26"/>
  <c r="N10605" i="26"/>
  <c r="O10605" i="26"/>
  <c r="P10605" i="26"/>
  <c r="N10606" i="26"/>
  <c r="O10606" i="26"/>
  <c r="P10606" i="26"/>
  <c r="N10607" i="26"/>
  <c r="O10607" i="26"/>
  <c r="P10607" i="26"/>
  <c r="N10608" i="26"/>
  <c r="O10608" i="26"/>
  <c r="P10608" i="26"/>
  <c r="N10609" i="26"/>
  <c r="O10609" i="26"/>
  <c r="P10609" i="26"/>
  <c r="N10610" i="26"/>
  <c r="O10610" i="26"/>
  <c r="P10610" i="26"/>
  <c r="N10611" i="26"/>
  <c r="O10611" i="26"/>
  <c r="P10611" i="26"/>
  <c r="N10612" i="26"/>
  <c r="O10612" i="26"/>
  <c r="P10612" i="26"/>
  <c r="N10613" i="26"/>
  <c r="O10613" i="26"/>
  <c r="P10613" i="26"/>
  <c r="N10614" i="26"/>
  <c r="O10614" i="26"/>
  <c r="P10614" i="26"/>
  <c r="N10615" i="26"/>
  <c r="O10615" i="26"/>
  <c r="P10615" i="26"/>
  <c r="N10616" i="26"/>
  <c r="O10616" i="26"/>
  <c r="P10616" i="26"/>
  <c r="N10617" i="26"/>
  <c r="O10617" i="26"/>
  <c r="P10617" i="26"/>
  <c r="N10618" i="26"/>
  <c r="O10618" i="26"/>
  <c r="P10618" i="26"/>
  <c r="N10619" i="26"/>
  <c r="O10619" i="26"/>
  <c r="P10619" i="26"/>
  <c r="N10620" i="26"/>
  <c r="O10620" i="26"/>
  <c r="P10620" i="26"/>
  <c r="N10621" i="26"/>
  <c r="O10621" i="26"/>
  <c r="P10621" i="26"/>
  <c r="N10622" i="26"/>
  <c r="O10622" i="26"/>
  <c r="P10622" i="26"/>
  <c r="N10623" i="26"/>
  <c r="O10623" i="26"/>
  <c r="P10623" i="26"/>
  <c r="N10624" i="26"/>
  <c r="O10624" i="26"/>
  <c r="P10624" i="26"/>
  <c r="N10625" i="26"/>
  <c r="O10625" i="26"/>
  <c r="P10625" i="26"/>
  <c r="N10626" i="26"/>
  <c r="O10626" i="26"/>
  <c r="P10626" i="26"/>
  <c r="N10627" i="26"/>
  <c r="O10627" i="26"/>
  <c r="P10627" i="26"/>
  <c r="N10628" i="26"/>
  <c r="O10628" i="26"/>
  <c r="P10628" i="26"/>
  <c r="N10629" i="26"/>
  <c r="O10629" i="26"/>
  <c r="P10629" i="26"/>
  <c r="N10630" i="26"/>
  <c r="O10630" i="26"/>
  <c r="P10630" i="26"/>
  <c r="N10631" i="26"/>
  <c r="O10631" i="26"/>
  <c r="P10631" i="26"/>
  <c r="N10632" i="26"/>
  <c r="O10632" i="26"/>
  <c r="P10632" i="26"/>
  <c r="N10633" i="26"/>
  <c r="O10633" i="26"/>
  <c r="P10633" i="26"/>
  <c r="N10634" i="26"/>
  <c r="O10634" i="26"/>
  <c r="P10634" i="26"/>
  <c r="N10635" i="26"/>
  <c r="O10635" i="26"/>
  <c r="P10635" i="26"/>
  <c r="N10636" i="26"/>
  <c r="O10636" i="26"/>
  <c r="P10636" i="26"/>
  <c r="N10637" i="26"/>
  <c r="O10637" i="26"/>
  <c r="P10637" i="26"/>
  <c r="N10638" i="26"/>
  <c r="O10638" i="26"/>
  <c r="P10638" i="26"/>
  <c r="N10639" i="26"/>
  <c r="O10639" i="26"/>
  <c r="P10639" i="26"/>
  <c r="N10640" i="26"/>
  <c r="O10640" i="26"/>
  <c r="P10640" i="26"/>
  <c r="N10641" i="26"/>
  <c r="O10641" i="26"/>
  <c r="P10641" i="26"/>
  <c r="N10642" i="26"/>
  <c r="O10642" i="26"/>
  <c r="P10642" i="26"/>
  <c r="N10643" i="26"/>
  <c r="O10643" i="26"/>
  <c r="P10643" i="26"/>
  <c r="N10644" i="26"/>
  <c r="O10644" i="26"/>
  <c r="P10644" i="26"/>
  <c r="N10645" i="26"/>
  <c r="O10645" i="26"/>
  <c r="P10645" i="26"/>
  <c r="N10646" i="26"/>
  <c r="O10646" i="26"/>
  <c r="P10646" i="26"/>
  <c r="N10647" i="26"/>
  <c r="O10647" i="26"/>
  <c r="P10647" i="26"/>
  <c r="N10648" i="26"/>
  <c r="O10648" i="26"/>
  <c r="P10648" i="26"/>
  <c r="N10649" i="26"/>
  <c r="O10649" i="26"/>
  <c r="P10649" i="26"/>
  <c r="N10650" i="26"/>
  <c r="O10650" i="26"/>
  <c r="P10650" i="26"/>
  <c r="N10651" i="26"/>
  <c r="O10651" i="26"/>
  <c r="P10651" i="26"/>
  <c r="N10652" i="26"/>
  <c r="O10652" i="26"/>
  <c r="P10652" i="26"/>
  <c r="N10653" i="26"/>
  <c r="O10653" i="26"/>
  <c r="P10653" i="26"/>
  <c r="N10654" i="26"/>
  <c r="O10654" i="26"/>
  <c r="P10654" i="26"/>
  <c r="N10655" i="26"/>
  <c r="O10655" i="26"/>
  <c r="P10655" i="26"/>
  <c r="N10656" i="26"/>
  <c r="O10656" i="26"/>
  <c r="P10656" i="26"/>
  <c r="N10657" i="26"/>
  <c r="O10657" i="26"/>
  <c r="P10657" i="26"/>
  <c r="N10658" i="26"/>
  <c r="O10658" i="26"/>
  <c r="P10658" i="26"/>
  <c r="N10659" i="26"/>
  <c r="O10659" i="26"/>
  <c r="P10659" i="26"/>
  <c r="N10660" i="26"/>
  <c r="O10660" i="26"/>
  <c r="P10660" i="26"/>
  <c r="N10661" i="26"/>
  <c r="O10661" i="26"/>
  <c r="P10661" i="26"/>
  <c r="N10662" i="26"/>
  <c r="O10662" i="26"/>
  <c r="P10662" i="26"/>
  <c r="N10663" i="26"/>
  <c r="O10663" i="26"/>
  <c r="P10663" i="26"/>
  <c r="N10664" i="26"/>
  <c r="O10664" i="26"/>
  <c r="P10664" i="26"/>
  <c r="N10665" i="26"/>
  <c r="O10665" i="26"/>
  <c r="P10665" i="26"/>
  <c r="N10666" i="26"/>
  <c r="O10666" i="26"/>
  <c r="P10666" i="26"/>
  <c r="N10667" i="26"/>
  <c r="O10667" i="26"/>
  <c r="P10667" i="26"/>
  <c r="N10668" i="26"/>
  <c r="O10668" i="26"/>
  <c r="P10668" i="26"/>
  <c r="N10669" i="26"/>
  <c r="O10669" i="26"/>
  <c r="P10669" i="26"/>
  <c r="N10670" i="26"/>
  <c r="O10670" i="26"/>
  <c r="P10670" i="26"/>
  <c r="N10671" i="26"/>
  <c r="O10671" i="26"/>
  <c r="P10671" i="26"/>
  <c r="N10672" i="26"/>
  <c r="O10672" i="26"/>
  <c r="P10672" i="26"/>
  <c r="N10673" i="26"/>
  <c r="O10673" i="26"/>
  <c r="P10673" i="26"/>
  <c r="N10674" i="26"/>
  <c r="O10674" i="26"/>
  <c r="P10674" i="26"/>
  <c r="N10675" i="26"/>
  <c r="O10675" i="26"/>
  <c r="P10675" i="26"/>
  <c r="N10676" i="26"/>
  <c r="O10676" i="26"/>
  <c r="P10676" i="26"/>
  <c r="N10677" i="26"/>
  <c r="O10677" i="26"/>
  <c r="P10677" i="26"/>
  <c r="N10678" i="26"/>
  <c r="O10678" i="26"/>
  <c r="P10678" i="26"/>
  <c r="N10679" i="26"/>
  <c r="O10679" i="26"/>
  <c r="P10679" i="26"/>
  <c r="N10680" i="26"/>
  <c r="O10680" i="26"/>
  <c r="P10680" i="26"/>
  <c r="N10681" i="26"/>
  <c r="O10681" i="26"/>
  <c r="P10681" i="26"/>
  <c r="N10682" i="26"/>
  <c r="O10682" i="26"/>
  <c r="P10682" i="26"/>
  <c r="N10683" i="26"/>
  <c r="O10683" i="26"/>
  <c r="P10683" i="26"/>
  <c r="N10684" i="26"/>
  <c r="O10684" i="26"/>
  <c r="P10684" i="26"/>
  <c r="N10685" i="26"/>
  <c r="O10685" i="26"/>
  <c r="P10685" i="26"/>
  <c r="N10686" i="26"/>
  <c r="O10686" i="26"/>
  <c r="P10686" i="26"/>
  <c r="N10687" i="26"/>
  <c r="O10687" i="26"/>
  <c r="P10687" i="26"/>
  <c r="N10688" i="26"/>
  <c r="O10688" i="26"/>
  <c r="P10688" i="26"/>
  <c r="N10689" i="26"/>
  <c r="O10689" i="26"/>
  <c r="P10689" i="26"/>
  <c r="N10690" i="26"/>
  <c r="O10690" i="26"/>
  <c r="P10690" i="26"/>
  <c r="N10691" i="26"/>
  <c r="O10691" i="26"/>
  <c r="P10691" i="26"/>
  <c r="N10692" i="26"/>
  <c r="O10692" i="26"/>
  <c r="P10692" i="26"/>
  <c r="N10693" i="26"/>
  <c r="O10693" i="26"/>
  <c r="P10693" i="26"/>
  <c r="N10694" i="26"/>
  <c r="O10694" i="26"/>
  <c r="P10694" i="26"/>
  <c r="N10695" i="26"/>
  <c r="O10695" i="26"/>
  <c r="P10695" i="26"/>
  <c r="N10696" i="26"/>
  <c r="O10696" i="26"/>
  <c r="P10696" i="26"/>
  <c r="N10697" i="26"/>
  <c r="O10697" i="26"/>
  <c r="P10697" i="26"/>
  <c r="N10698" i="26"/>
  <c r="O10698" i="26"/>
  <c r="P10698" i="26"/>
  <c r="N10699" i="26"/>
  <c r="O10699" i="26"/>
  <c r="P10699" i="26"/>
  <c r="N10700" i="26"/>
  <c r="O10700" i="26"/>
  <c r="P10700" i="26"/>
  <c r="N10701" i="26"/>
  <c r="O10701" i="26"/>
  <c r="P10701" i="26"/>
  <c r="N10702" i="26"/>
  <c r="O10702" i="26"/>
  <c r="P10702" i="26"/>
  <c r="N10703" i="26"/>
  <c r="O10703" i="26"/>
  <c r="P10703" i="26"/>
  <c r="N10704" i="26"/>
  <c r="O10704" i="26"/>
  <c r="P10704" i="26"/>
  <c r="N10705" i="26"/>
  <c r="O10705" i="26"/>
  <c r="P10705" i="26"/>
  <c r="N10706" i="26"/>
  <c r="O10706" i="26"/>
  <c r="P10706" i="26"/>
  <c r="N10707" i="26"/>
  <c r="O10707" i="26"/>
  <c r="P10707" i="26"/>
  <c r="N10708" i="26"/>
  <c r="O10708" i="26"/>
  <c r="P10708" i="26"/>
  <c r="N10709" i="26"/>
  <c r="O10709" i="26"/>
  <c r="P10709" i="26"/>
  <c r="N10710" i="26"/>
  <c r="O10710" i="26"/>
  <c r="P10710" i="26"/>
  <c r="N10711" i="26"/>
  <c r="O10711" i="26"/>
  <c r="P10711" i="26"/>
  <c r="N10712" i="26"/>
  <c r="O10712" i="26"/>
  <c r="P10712" i="26"/>
  <c r="N10713" i="26"/>
  <c r="O10713" i="26"/>
  <c r="P10713" i="26"/>
  <c r="N10714" i="26"/>
  <c r="O10714" i="26"/>
  <c r="P10714" i="26"/>
  <c r="N10715" i="26"/>
  <c r="O10715" i="26"/>
  <c r="P10715" i="26"/>
  <c r="N10716" i="26"/>
  <c r="O10716" i="26"/>
  <c r="P10716" i="26"/>
  <c r="N10717" i="26"/>
  <c r="O10717" i="26"/>
  <c r="P10717" i="26"/>
  <c r="N10718" i="26"/>
  <c r="O10718" i="26"/>
  <c r="P10718" i="26"/>
  <c r="N10719" i="26"/>
  <c r="O10719" i="26"/>
  <c r="P10719" i="26"/>
  <c r="N10720" i="26"/>
  <c r="O10720" i="26"/>
  <c r="P10720" i="26"/>
  <c r="N10721" i="26"/>
  <c r="O10721" i="26"/>
  <c r="P10721" i="26"/>
  <c r="N10722" i="26"/>
  <c r="O10722" i="26"/>
  <c r="P10722" i="26"/>
  <c r="N10723" i="26"/>
  <c r="O10723" i="26"/>
  <c r="P10723" i="26"/>
  <c r="N10724" i="26"/>
  <c r="O10724" i="26"/>
  <c r="P10724" i="26"/>
  <c r="N10725" i="26"/>
  <c r="O10725" i="26"/>
  <c r="P10725" i="26"/>
  <c r="N10726" i="26"/>
  <c r="O10726" i="26"/>
  <c r="P10726" i="26"/>
  <c r="N10727" i="26"/>
  <c r="O10727" i="26"/>
  <c r="P10727" i="26"/>
  <c r="N10728" i="26"/>
  <c r="O10728" i="26"/>
  <c r="P10728" i="26"/>
  <c r="N10729" i="26"/>
  <c r="O10729" i="26"/>
  <c r="P10729" i="26"/>
  <c r="N10730" i="26"/>
  <c r="O10730" i="26"/>
  <c r="P10730" i="26"/>
  <c r="N10731" i="26"/>
  <c r="O10731" i="26"/>
  <c r="P10731" i="26"/>
  <c r="N10732" i="26"/>
  <c r="O10732" i="26"/>
  <c r="P10732" i="26"/>
  <c r="N10733" i="26"/>
  <c r="O10733" i="26"/>
  <c r="P10733" i="26"/>
  <c r="N10734" i="26"/>
  <c r="O10734" i="26"/>
  <c r="P10734" i="26"/>
  <c r="N10735" i="26"/>
  <c r="O10735" i="26"/>
  <c r="P10735" i="26"/>
  <c r="N10736" i="26"/>
  <c r="O10736" i="26"/>
  <c r="P10736" i="26"/>
  <c r="N10737" i="26"/>
  <c r="O10737" i="26"/>
  <c r="P10737" i="26"/>
  <c r="N10738" i="26"/>
  <c r="O10738" i="26"/>
  <c r="P10738" i="26"/>
  <c r="N10739" i="26"/>
  <c r="O10739" i="26"/>
  <c r="P10739" i="26"/>
  <c r="N10740" i="26"/>
  <c r="O10740" i="26"/>
  <c r="P10740" i="26"/>
  <c r="N10741" i="26"/>
  <c r="O10741" i="26"/>
  <c r="P10741" i="26"/>
  <c r="N10742" i="26"/>
  <c r="O10742" i="26"/>
  <c r="P10742" i="26"/>
  <c r="N10743" i="26"/>
  <c r="O10743" i="26"/>
  <c r="P10743" i="26"/>
  <c r="N10744" i="26"/>
  <c r="O10744" i="26"/>
  <c r="P10744" i="26"/>
  <c r="N10745" i="26"/>
  <c r="O10745" i="26"/>
  <c r="P10745" i="26"/>
  <c r="N10746" i="26"/>
  <c r="O10746" i="26"/>
  <c r="P10746" i="26"/>
  <c r="N10747" i="26"/>
  <c r="O10747" i="26"/>
  <c r="P10747" i="26"/>
  <c r="N10748" i="26"/>
  <c r="O10748" i="26"/>
  <c r="P10748" i="26"/>
  <c r="N10749" i="26"/>
  <c r="O10749" i="26"/>
  <c r="P10749" i="26"/>
  <c r="N10750" i="26"/>
  <c r="O10750" i="26"/>
  <c r="P10750" i="26"/>
  <c r="N10751" i="26"/>
  <c r="O10751" i="26"/>
  <c r="P10751" i="26"/>
  <c r="N10752" i="26"/>
  <c r="O10752" i="26"/>
  <c r="P10752" i="26"/>
  <c r="N10753" i="26"/>
  <c r="O10753" i="26"/>
  <c r="P10753" i="26"/>
  <c r="N10754" i="26"/>
  <c r="O10754" i="26"/>
  <c r="P10754" i="26"/>
  <c r="N10755" i="26"/>
  <c r="O10755" i="26"/>
  <c r="P10755" i="26"/>
  <c r="N10756" i="26"/>
  <c r="O10756" i="26"/>
  <c r="P10756" i="26"/>
  <c r="N10757" i="26"/>
  <c r="O10757" i="26"/>
  <c r="P10757" i="26"/>
  <c r="N10758" i="26"/>
  <c r="O10758" i="26"/>
  <c r="P10758" i="26"/>
  <c r="N10759" i="26"/>
  <c r="O10759" i="26"/>
  <c r="P10759" i="26"/>
  <c r="N10760" i="26"/>
  <c r="O10760" i="26"/>
  <c r="P10760" i="26"/>
  <c r="N10761" i="26"/>
  <c r="O10761" i="26"/>
  <c r="P10761" i="26"/>
  <c r="N10762" i="26"/>
  <c r="O10762" i="26"/>
  <c r="P10762" i="26"/>
  <c r="N10763" i="26"/>
  <c r="O10763" i="26"/>
  <c r="P10763" i="26"/>
  <c r="N10764" i="26"/>
  <c r="O10764" i="26"/>
  <c r="P10764" i="26"/>
  <c r="N10765" i="26"/>
  <c r="O10765" i="26"/>
  <c r="P10765" i="26"/>
  <c r="N10766" i="26"/>
  <c r="O10766" i="26"/>
  <c r="P10766" i="26"/>
  <c r="N10767" i="26"/>
  <c r="O10767" i="26"/>
  <c r="P10767" i="26"/>
  <c r="N10768" i="26"/>
  <c r="O10768" i="26"/>
  <c r="P10768" i="26"/>
  <c r="N10769" i="26"/>
  <c r="O10769" i="26"/>
  <c r="P10769" i="26"/>
  <c r="N10770" i="26"/>
  <c r="O10770" i="26"/>
  <c r="P10770" i="26"/>
  <c r="N10771" i="26"/>
  <c r="O10771" i="26"/>
  <c r="P10771" i="26"/>
  <c r="N10772" i="26"/>
  <c r="O10772" i="26"/>
  <c r="P10772" i="26"/>
  <c r="N10773" i="26"/>
  <c r="O10773" i="26"/>
  <c r="P10773" i="26"/>
  <c r="N10774" i="26"/>
  <c r="O10774" i="26"/>
  <c r="P10774" i="26"/>
  <c r="N10775" i="26"/>
  <c r="O10775" i="26"/>
  <c r="P10775" i="26"/>
  <c r="N10776" i="26"/>
  <c r="O10776" i="26"/>
  <c r="P10776" i="26"/>
  <c r="N10777" i="26"/>
  <c r="O10777" i="26"/>
  <c r="P10777" i="26"/>
  <c r="N10778" i="26"/>
  <c r="O10778" i="26"/>
  <c r="P10778" i="26"/>
  <c r="N10779" i="26"/>
  <c r="O10779" i="26"/>
  <c r="P10779" i="26"/>
  <c r="N10780" i="26"/>
  <c r="O10780" i="26"/>
  <c r="P10780" i="26"/>
  <c r="N10781" i="26"/>
  <c r="O10781" i="26"/>
  <c r="P10781" i="26"/>
  <c r="N10782" i="26"/>
  <c r="O10782" i="26"/>
  <c r="P10782" i="26"/>
  <c r="N10783" i="26"/>
  <c r="O10783" i="26"/>
  <c r="P10783" i="26"/>
  <c r="N10784" i="26"/>
  <c r="O10784" i="26"/>
  <c r="P10784" i="26"/>
  <c r="N10785" i="26"/>
  <c r="O10785" i="26"/>
  <c r="P10785" i="26"/>
  <c r="N10786" i="26"/>
  <c r="O10786" i="26"/>
  <c r="P10786" i="26"/>
  <c r="N10787" i="26"/>
  <c r="O10787" i="26"/>
  <c r="P10787" i="26"/>
  <c r="N10788" i="26"/>
  <c r="O10788" i="26"/>
  <c r="P10788" i="26"/>
  <c r="N10789" i="26"/>
  <c r="O10789" i="26"/>
  <c r="P10789" i="26"/>
  <c r="N10790" i="26"/>
  <c r="O10790" i="26"/>
  <c r="P10790" i="26"/>
  <c r="N10791" i="26"/>
  <c r="O10791" i="26"/>
  <c r="P10791" i="26"/>
  <c r="N10792" i="26"/>
  <c r="O10792" i="26"/>
  <c r="P10792" i="26"/>
  <c r="N10793" i="26"/>
  <c r="O10793" i="26"/>
  <c r="P10793" i="26"/>
  <c r="N10794" i="26"/>
  <c r="O10794" i="26"/>
  <c r="P10794" i="26"/>
  <c r="N10795" i="26"/>
  <c r="O10795" i="26"/>
  <c r="P10795" i="26"/>
  <c r="N10796" i="26"/>
  <c r="O10796" i="26"/>
  <c r="P10796" i="26"/>
  <c r="N10797" i="26"/>
  <c r="O10797" i="26"/>
  <c r="P10797" i="26"/>
  <c r="N10798" i="26"/>
  <c r="O10798" i="26"/>
  <c r="P10798" i="26"/>
  <c r="N10799" i="26"/>
  <c r="O10799" i="26"/>
  <c r="P10799" i="26"/>
  <c r="N10800" i="26"/>
  <c r="O10800" i="26"/>
  <c r="P10800" i="26"/>
  <c r="N10801" i="26"/>
  <c r="O10801" i="26"/>
  <c r="P10801" i="26"/>
  <c r="N10802" i="26"/>
  <c r="O10802" i="26"/>
  <c r="P10802" i="26"/>
  <c r="N10803" i="26"/>
  <c r="O10803" i="26"/>
  <c r="P10803" i="26"/>
  <c r="N10804" i="26"/>
  <c r="O10804" i="26"/>
  <c r="P10804" i="26"/>
  <c r="N10805" i="26"/>
  <c r="O10805" i="26"/>
  <c r="P10805" i="26"/>
  <c r="N10806" i="26"/>
  <c r="O10806" i="26"/>
  <c r="P10806" i="26"/>
  <c r="N10807" i="26"/>
  <c r="O10807" i="26"/>
  <c r="P10807" i="26"/>
  <c r="N10808" i="26"/>
  <c r="O10808" i="26"/>
  <c r="P10808" i="26"/>
  <c r="N10809" i="26"/>
  <c r="O10809" i="26"/>
  <c r="P10809" i="26"/>
  <c r="N10810" i="26"/>
  <c r="O10810" i="26"/>
  <c r="P10810" i="26"/>
  <c r="N10811" i="26"/>
  <c r="O10811" i="26"/>
  <c r="P10811" i="26"/>
  <c r="N10812" i="26"/>
  <c r="O10812" i="26"/>
  <c r="P10812" i="26"/>
  <c r="N10813" i="26"/>
  <c r="O10813" i="26"/>
  <c r="P10813" i="26"/>
  <c r="N10814" i="26"/>
  <c r="O10814" i="26"/>
  <c r="P10814" i="26"/>
  <c r="N10815" i="26"/>
  <c r="O10815" i="26"/>
  <c r="P10815" i="26"/>
  <c r="N10816" i="26"/>
  <c r="O10816" i="26"/>
  <c r="P10816" i="26"/>
  <c r="N10817" i="26"/>
  <c r="O10817" i="26"/>
  <c r="P10817" i="26"/>
  <c r="N10818" i="26"/>
  <c r="O10818" i="26"/>
  <c r="P10818" i="26"/>
  <c r="N10819" i="26"/>
  <c r="O10819" i="26"/>
  <c r="P10819" i="26"/>
  <c r="N10820" i="26"/>
  <c r="O10820" i="26"/>
  <c r="P10820" i="26"/>
  <c r="N10821" i="26"/>
  <c r="O10821" i="26"/>
  <c r="P10821" i="26"/>
  <c r="N10822" i="26"/>
  <c r="O10822" i="26"/>
  <c r="P10822" i="26"/>
  <c r="N10823" i="26"/>
  <c r="O10823" i="26"/>
  <c r="P10823" i="26"/>
  <c r="N10824" i="26"/>
  <c r="O10824" i="26"/>
  <c r="P10824" i="26"/>
  <c r="N10825" i="26"/>
  <c r="O10825" i="26"/>
  <c r="P10825" i="26"/>
  <c r="N10826" i="26"/>
  <c r="O10826" i="26"/>
  <c r="P10826" i="26"/>
  <c r="N10827" i="26"/>
  <c r="O10827" i="26"/>
  <c r="P10827" i="26"/>
  <c r="N10828" i="26"/>
  <c r="O10828" i="26"/>
  <c r="P10828" i="26"/>
  <c r="N10829" i="26"/>
  <c r="O10829" i="26"/>
  <c r="P10829" i="26"/>
  <c r="N10830" i="26"/>
  <c r="O10830" i="26"/>
  <c r="P10830" i="26"/>
  <c r="N10831" i="26"/>
  <c r="O10831" i="26"/>
  <c r="P10831" i="26"/>
  <c r="N10832" i="26"/>
  <c r="O10832" i="26"/>
  <c r="P10832" i="26"/>
  <c r="N10833" i="26"/>
  <c r="O10833" i="26"/>
  <c r="P10833" i="26"/>
  <c r="N10834" i="26"/>
  <c r="O10834" i="26"/>
  <c r="P10834" i="26"/>
  <c r="N10835" i="26"/>
  <c r="O10835" i="26"/>
  <c r="P10835" i="26"/>
  <c r="N10836" i="26"/>
  <c r="O10836" i="26"/>
  <c r="P10836" i="26"/>
  <c r="N10837" i="26"/>
  <c r="O10837" i="26"/>
  <c r="P10837" i="26"/>
  <c r="N10838" i="26"/>
  <c r="O10838" i="26"/>
  <c r="P10838" i="26"/>
  <c r="N10839" i="26"/>
  <c r="O10839" i="26"/>
  <c r="P10839" i="26"/>
  <c r="N10840" i="26"/>
  <c r="O10840" i="26"/>
  <c r="P10840" i="26"/>
  <c r="N10841" i="26"/>
  <c r="O10841" i="26"/>
  <c r="P10841" i="26"/>
  <c r="N10842" i="26"/>
  <c r="O10842" i="26"/>
  <c r="P10842" i="26"/>
  <c r="N10843" i="26"/>
  <c r="O10843" i="26"/>
  <c r="P10843" i="26"/>
  <c r="N10844" i="26"/>
  <c r="O10844" i="26"/>
  <c r="P10844" i="26"/>
  <c r="N10845" i="26"/>
  <c r="O10845" i="26"/>
  <c r="P10845" i="26"/>
  <c r="N10846" i="26"/>
  <c r="O10846" i="26"/>
  <c r="P10846" i="26"/>
  <c r="N10847" i="26"/>
  <c r="O10847" i="26"/>
  <c r="P10847" i="26"/>
  <c r="N10848" i="26"/>
  <c r="O10848" i="26"/>
  <c r="P10848" i="26"/>
  <c r="N10849" i="26"/>
  <c r="O10849" i="26"/>
  <c r="P10849" i="26"/>
  <c r="N10850" i="26"/>
  <c r="O10850" i="26"/>
  <c r="P10850" i="26"/>
  <c r="N10851" i="26"/>
  <c r="O10851" i="26"/>
  <c r="P10851" i="26"/>
  <c r="N10852" i="26"/>
  <c r="O10852" i="26"/>
  <c r="P10852" i="26"/>
  <c r="N10853" i="26"/>
  <c r="O10853" i="26"/>
  <c r="P10853" i="26"/>
  <c r="N10854" i="26"/>
  <c r="O10854" i="26"/>
  <c r="P10854" i="26"/>
  <c r="N10855" i="26"/>
  <c r="O10855" i="26"/>
  <c r="P10855" i="26"/>
  <c r="N10856" i="26"/>
  <c r="O10856" i="26"/>
  <c r="P10856" i="26"/>
  <c r="N10857" i="26"/>
  <c r="O10857" i="26"/>
  <c r="P10857" i="26"/>
  <c r="N10858" i="26"/>
  <c r="O10858" i="26"/>
  <c r="P10858" i="26"/>
  <c r="N10859" i="26"/>
  <c r="O10859" i="26"/>
  <c r="P10859" i="26"/>
  <c r="N10860" i="26"/>
  <c r="O10860" i="26"/>
  <c r="P10860" i="26"/>
  <c r="N10861" i="26"/>
  <c r="O10861" i="26"/>
  <c r="P10861" i="26"/>
  <c r="N10862" i="26"/>
  <c r="O10862" i="26"/>
  <c r="P10862" i="26"/>
  <c r="N10863" i="26"/>
  <c r="O10863" i="26"/>
  <c r="P10863" i="26"/>
  <c r="N10864" i="26"/>
  <c r="O10864" i="26"/>
  <c r="P10864" i="26"/>
  <c r="N10865" i="26"/>
  <c r="O10865" i="26"/>
  <c r="P10865" i="26"/>
  <c r="N10866" i="26"/>
  <c r="O10866" i="26"/>
  <c r="P10866" i="26"/>
  <c r="N10867" i="26"/>
  <c r="O10867" i="26"/>
  <c r="P10867" i="26"/>
  <c r="N10868" i="26"/>
  <c r="O10868" i="26"/>
  <c r="P10868" i="26"/>
  <c r="N10869" i="26"/>
  <c r="O10869" i="26"/>
  <c r="P10869" i="26"/>
  <c r="N10870" i="26"/>
  <c r="O10870" i="26"/>
  <c r="P10870" i="26"/>
  <c r="N10871" i="26"/>
  <c r="O10871" i="26"/>
  <c r="P10871" i="26"/>
  <c r="N10872" i="26"/>
  <c r="O10872" i="26"/>
  <c r="P10872" i="26"/>
  <c r="N10873" i="26"/>
  <c r="O10873" i="26"/>
  <c r="P10873" i="26"/>
  <c r="N10874" i="26"/>
  <c r="O10874" i="26"/>
  <c r="P10874" i="26"/>
  <c r="N10875" i="26"/>
  <c r="O10875" i="26"/>
  <c r="P10875" i="26"/>
  <c r="N10876" i="26"/>
  <c r="O10876" i="26"/>
  <c r="P10876" i="26"/>
  <c r="N10877" i="26"/>
  <c r="O10877" i="26"/>
  <c r="P10877" i="26"/>
  <c r="N10878" i="26"/>
  <c r="O10878" i="26"/>
  <c r="P10878" i="26"/>
  <c r="N10879" i="26"/>
  <c r="O10879" i="26"/>
  <c r="P10879" i="26"/>
  <c r="N10880" i="26"/>
  <c r="O10880" i="26"/>
  <c r="P10880" i="26"/>
  <c r="N10881" i="26"/>
  <c r="O10881" i="26"/>
  <c r="P10881" i="26"/>
  <c r="N10882" i="26"/>
  <c r="O10882" i="26"/>
  <c r="P10882" i="26"/>
  <c r="N10883" i="26"/>
  <c r="O10883" i="26"/>
  <c r="P10883" i="26"/>
  <c r="N10884" i="26"/>
  <c r="O10884" i="26"/>
  <c r="P10884" i="26"/>
  <c r="N10885" i="26"/>
  <c r="O10885" i="26"/>
  <c r="P10885" i="26"/>
  <c r="N10886" i="26"/>
  <c r="O10886" i="26"/>
  <c r="P10886" i="26"/>
  <c r="N10887" i="26"/>
  <c r="O10887" i="26"/>
  <c r="P10887" i="26"/>
  <c r="N10888" i="26"/>
  <c r="O10888" i="26"/>
  <c r="P10888" i="26"/>
  <c r="N10889" i="26"/>
  <c r="O10889" i="26"/>
  <c r="P10889" i="26"/>
  <c r="N10890" i="26"/>
  <c r="O10890" i="26"/>
  <c r="P10890" i="26"/>
  <c r="N10891" i="26"/>
  <c r="O10891" i="26"/>
  <c r="P10891" i="26"/>
  <c r="N10892" i="26"/>
  <c r="O10892" i="26"/>
  <c r="P10892" i="26"/>
  <c r="N10893" i="26"/>
  <c r="O10893" i="26"/>
  <c r="P10893" i="26"/>
  <c r="N10894" i="26"/>
  <c r="O10894" i="26"/>
  <c r="P10894" i="26"/>
  <c r="N10895" i="26"/>
  <c r="O10895" i="26"/>
  <c r="P10895" i="26"/>
  <c r="N10896" i="26"/>
  <c r="O10896" i="26"/>
  <c r="P10896" i="26"/>
  <c r="N10897" i="26"/>
  <c r="O10897" i="26"/>
  <c r="P10897" i="26"/>
  <c r="N10898" i="26"/>
  <c r="O10898" i="26"/>
  <c r="P10898" i="26"/>
  <c r="N10899" i="26"/>
  <c r="O10899" i="26"/>
  <c r="P10899" i="26"/>
  <c r="N10900" i="26"/>
  <c r="O10900" i="26"/>
  <c r="P10900" i="26"/>
  <c r="N10901" i="26"/>
  <c r="O10901" i="26"/>
  <c r="P10901" i="26"/>
  <c r="N10902" i="26"/>
  <c r="O10902" i="26"/>
  <c r="P10902" i="26"/>
  <c r="N10903" i="26"/>
  <c r="O10903" i="26"/>
  <c r="P10903" i="26"/>
  <c r="N10904" i="26"/>
  <c r="O10904" i="26"/>
  <c r="P10904" i="26"/>
  <c r="N10905" i="26"/>
  <c r="O10905" i="26"/>
  <c r="P10905" i="26"/>
  <c r="N10906" i="26"/>
  <c r="O10906" i="26"/>
  <c r="P10906" i="26"/>
  <c r="N10907" i="26"/>
  <c r="O10907" i="26"/>
  <c r="P10907" i="26"/>
  <c r="N10908" i="26"/>
  <c r="O10908" i="26"/>
  <c r="P10908" i="26"/>
  <c r="N10909" i="26"/>
  <c r="O10909" i="26"/>
  <c r="P10909" i="26"/>
  <c r="N10910" i="26"/>
  <c r="O10910" i="26"/>
  <c r="P10910" i="26"/>
  <c r="N10911" i="26"/>
  <c r="O10911" i="26"/>
  <c r="P10911" i="26"/>
  <c r="N10912" i="26"/>
  <c r="O10912" i="26"/>
  <c r="P10912" i="26"/>
  <c r="N10913" i="26"/>
  <c r="O10913" i="26"/>
  <c r="P10913" i="26"/>
  <c r="N10914" i="26"/>
  <c r="O10914" i="26"/>
  <c r="P10914" i="26"/>
  <c r="N10915" i="26"/>
  <c r="O10915" i="26"/>
  <c r="P10915" i="26"/>
  <c r="N10916" i="26"/>
  <c r="O10916" i="26"/>
  <c r="P10916" i="26"/>
  <c r="N10917" i="26"/>
  <c r="O10917" i="26"/>
  <c r="P10917" i="26"/>
  <c r="N10918" i="26"/>
  <c r="O10918" i="26"/>
  <c r="P10918" i="26"/>
  <c r="N10919" i="26"/>
  <c r="O10919" i="26"/>
  <c r="P10919" i="26"/>
  <c r="N10920" i="26"/>
  <c r="O10920" i="26"/>
  <c r="P10920" i="26"/>
  <c r="N10921" i="26"/>
  <c r="O10921" i="26"/>
  <c r="P10921" i="26"/>
  <c r="N10922" i="26"/>
  <c r="O10922" i="26"/>
  <c r="P10922" i="26"/>
  <c r="N10923" i="26"/>
  <c r="O10923" i="26"/>
  <c r="P10923" i="26"/>
  <c r="N10924" i="26"/>
  <c r="O10924" i="26"/>
  <c r="P10924" i="26"/>
  <c r="N10925" i="26"/>
  <c r="O10925" i="26"/>
  <c r="P10925" i="26"/>
  <c r="N10926" i="26"/>
  <c r="O10926" i="26"/>
  <c r="P10926" i="26"/>
  <c r="N10927" i="26"/>
  <c r="O10927" i="26"/>
  <c r="P10927" i="26"/>
  <c r="N10928" i="26"/>
  <c r="O10928" i="26"/>
  <c r="P10928" i="26"/>
  <c r="N10929" i="26"/>
  <c r="O10929" i="26"/>
  <c r="P10929" i="26"/>
  <c r="N10930" i="26"/>
  <c r="O10930" i="26"/>
  <c r="P10930" i="26"/>
  <c r="N10931" i="26"/>
  <c r="O10931" i="26"/>
  <c r="P10931" i="26"/>
  <c r="N10932" i="26"/>
  <c r="O10932" i="26"/>
  <c r="P10932" i="26"/>
  <c r="N10933" i="26"/>
  <c r="O10933" i="26"/>
  <c r="P10933" i="26"/>
  <c r="N10934" i="26"/>
  <c r="O10934" i="26"/>
  <c r="P10934" i="26"/>
  <c r="N10935" i="26"/>
  <c r="O10935" i="26"/>
  <c r="P10935" i="26"/>
  <c r="N10936" i="26"/>
  <c r="O10936" i="26"/>
  <c r="P10936" i="26"/>
  <c r="N10937" i="26"/>
  <c r="O10937" i="26"/>
  <c r="P10937" i="26"/>
  <c r="N10938" i="26"/>
  <c r="O10938" i="26"/>
  <c r="P10938" i="26"/>
  <c r="N10939" i="26"/>
  <c r="O10939" i="26"/>
  <c r="P10939" i="26"/>
  <c r="N10940" i="26"/>
  <c r="O10940" i="26"/>
  <c r="P10940" i="26"/>
  <c r="N10941" i="26"/>
  <c r="O10941" i="26"/>
  <c r="P10941" i="26"/>
  <c r="N10942" i="26"/>
  <c r="O10942" i="26"/>
  <c r="P10942" i="26"/>
  <c r="N10943" i="26"/>
  <c r="O10943" i="26"/>
  <c r="P10943" i="26"/>
  <c r="N10944" i="26"/>
  <c r="O10944" i="26"/>
  <c r="P10944" i="26"/>
  <c r="N10945" i="26"/>
  <c r="O10945" i="26"/>
  <c r="P10945" i="26"/>
  <c r="N10946" i="26"/>
  <c r="O10946" i="26"/>
  <c r="P10946" i="26"/>
  <c r="N10947" i="26"/>
  <c r="O10947" i="26"/>
  <c r="P10947" i="26"/>
  <c r="N10948" i="26"/>
  <c r="O10948" i="26"/>
  <c r="P10948" i="26"/>
  <c r="N10949" i="26"/>
  <c r="O10949" i="26"/>
  <c r="P10949" i="26"/>
  <c r="N10950" i="26"/>
  <c r="O10950" i="26"/>
  <c r="P10950" i="26"/>
  <c r="N10951" i="26"/>
  <c r="O10951" i="26"/>
  <c r="P10951" i="26"/>
  <c r="N10952" i="26"/>
  <c r="O10952" i="26"/>
  <c r="P10952" i="26"/>
  <c r="N10953" i="26"/>
  <c r="O10953" i="26"/>
  <c r="P10953" i="26"/>
  <c r="N10954" i="26"/>
  <c r="O10954" i="26"/>
  <c r="P10954" i="26"/>
  <c r="N10955" i="26"/>
  <c r="O10955" i="26"/>
  <c r="P10955" i="26"/>
  <c r="N10956" i="26"/>
  <c r="O10956" i="26"/>
  <c r="P10956" i="26"/>
  <c r="N10957" i="26"/>
  <c r="O10957" i="26"/>
  <c r="P10957" i="26"/>
  <c r="N10958" i="26"/>
  <c r="O10958" i="26"/>
  <c r="P10958" i="26"/>
  <c r="N10959" i="26"/>
  <c r="O10959" i="26"/>
  <c r="P10959" i="26"/>
  <c r="N10960" i="26"/>
  <c r="O10960" i="26"/>
  <c r="P10960" i="26"/>
  <c r="N10961" i="26"/>
  <c r="O10961" i="26"/>
  <c r="P10961" i="26"/>
  <c r="N10962" i="26"/>
  <c r="O10962" i="26"/>
  <c r="P10962" i="26"/>
  <c r="N10963" i="26"/>
  <c r="O10963" i="26"/>
  <c r="P10963" i="26"/>
  <c r="N10964" i="26"/>
  <c r="O10964" i="26"/>
  <c r="P10964" i="26"/>
  <c r="N10965" i="26"/>
  <c r="O10965" i="26"/>
  <c r="P10965" i="26"/>
  <c r="N10966" i="26"/>
  <c r="O10966" i="26"/>
  <c r="P10966" i="26"/>
  <c r="N10967" i="26"/>
  <c r="O10967" i="26"/>
  <c r="P10967" i="26"/>
  <c r="N10968" i="26"/>
  <c r="O10968" i="26"/>
  <c r="P10968" i="26"/>
  <c r="N10969" i="26"/>
  <c r="O10969" i="26"/>
  <c r="P10969" i="26"/>
  <c r="N10970" i="26"/>
  <c r="O10970" i="26"/>
  <c r="P10970" i="26"/>
  <c r="N10971" i="26"/>
  <c r="O10971" i="26"/>
  <c r="P10971" i="26"/>
  <c r="N10972" i="26"/>
  <c r="O10972" i="26"/>
  <c r="P10972" i="26"/>
  <c r="N10973" i="26"/>
  <c r="O10973" i="26"/>
  <c r="P10973" i="26"/>
  <c r="N10974" i="26"/>
  <c r="O10974" i="26"/>
  <c r="P10974" i="26"/>
  <c r="N10975" i="26"/>
  <c r="O10975" i="26"/>
  <c r="P10975" i="26"/>
  <c r="N10976" i="26"/>
  <c r="O10976" i="26"/>
  <c r="P10976" i="26"/>
  <c r="N10977" i="26"/>
  <c r="O10977" i="26"/>
  <c r="P10977" i="26"/>
  <c r="N10978" i="26"/>
  <c r="O10978" i="26"/>
  <c r="P10978" i="26"/>
  <c r="N10979" i="26"/>
  <c r="O10979" i="26"/>
  <c r="P10979" i="26"/>
  <c r="N10980" i="26"/>
  <c r="O10980" i="26"/>
  <c r="P10980" i="26"/>
  <c r="N10981" i="26"/>
  <c r="O10981" i="26"/>
  <c r="P10981" i="26"/>
  <c r="N10982" i="26"/>
  <c r="O10982" i="26"/>
  <c r="P10982" i="26"/>
  <c r="N10983" i="26"/>
  <c r="O10983" i="26"/>
  <c r="P10983" i="26"/>
  <c r="N10984" i="26"/>
  <c r="O10984" i="26"/>
  <c r="P10984" i="26"/>
  <c r="N10985" i="26"/>
  <c r="O10985" i="26"/>
  <c r="P10985" i="26"/>
  <c r="N10986" i="26"/>
  <c r="O10986" i="26"/>
  <c r="P10986" i="26"/>
  <c r="N10987" i="26"/>
  <c r="O10987" i="26"/>
  <c r="P10987" i="26"/>
  <c r="N10988" i="26"/>
  <c r="O10988" i="26"/>
  <c r="P10988" i="26"/>
  <c r="N10989" i="26"/>
  <c r="O10989" i="26"/>
  <c r="P10989" i="26"/>
  <c r="N10990" i="26"/>
  <c r="O10990" i="26"/>
  <c r="P10990" i="26"/>
  <c r="N10991" i="26"/>
  <c r="O10991" i="26"/>
  <c r="P10991" i="26"/>
  <c r="N10992" i="26"/>
  <c r="O10992" i="26"/>
  <c r="P10992" i="26"/>
  <c r="N10993" i="26"/>
  <c r="O10993" i="26"/>
  <c r="P10993" i="26"/>
  <c r="N10994" i="26"/>
  <c r="O10994" i="26"/>
  <c r="P10994" i="26"/>
  <c r="N10995" i="26"/>
  <c r="O10995" i="26"/>
  <c r="P10995" i="26"/>
  <c r="N10996" i="26"/>
  <c r="O10996" i="26"/>
  <c r="P10996" i="26"/>
  <c r="N10997" i="26"/>
  <c r="O10997" i="26"/>
  <c r="P10997" i="26"/>
  <c r="N10998" i="26"/>
  <c r="O10998" i="26"/>
  <c r="P10998" i="26"/>
  <c r="N10999" i="26"/>
  <c r="O10999" i="26"/>
  <c r="P10999" i="26"/>
  <c r="N11000" i="26"/>
  <c r="O11000" i="26"/>
  <c r="P11000" i="26"/>
  <c r="N11001" i="26"/>
  <c r="O11001" i="26"/>
  <c r="P11001" i="26"/>
  <c r="N11002" i="26"/>
  <c r="O11002" i="26"/>
  <c r="P11002" i="26"/>
  <c r="N11003" i="26"/>
  <c r="O11003" i="26"/>
  <c r="P11003" i="26"/>
  <c r="N11004" i="26"/>
  <c r="O11004" i="26"/>
  <c r="P11004" i="26"/>
  <c r="N11005" i="26"/>
  <c r="O11005" i="26"/>
  <c r="P11005" i="26"/>
  <c r="N11006" i="26"/>
  <c r="O11006" i="26"/>
  <c r="P11006" i="26"/>
  <c r="N11007" i="26"/>
  <c r="O11007" i="26"/>
  <c r="P11007" i="26"/>
  <c r="N11008" i="26"/>
  <c r="O11008" i="26"/>
  <c r="P11008" i="26"/>
  <c r="N11009" i="26"/>
  <c r="O11009" i="26"/>
  <c r="P11009" i="26"/>
  <c r="N11010" i="26"/>
  <c r="O11010" i="26"/>
  <c r="P11010" i="26"/>
  <c r="N11011" i="26"/>
  <c r="O11011" i="26"/>
  <c r="P11011" i="26"/>
  <c r="N11012" i="26"/>
  <c r="O11012" i="26"/>
  <c r="P11012" i="26"/>
  <c r="N11013" i="26"/>
  <c r="O11013" i="26"/>
  <c r="P11013" i="26"/>
  <c r="N11014" i="26"/>
  <c r="O11014" i="26"/>
  <c r="P11014" i="26"/>
  <c r="N11015" i="26"/>
  <c r="O11015" i="26"/>
  <c r="P11015" i="26"/>
  <c r="N11016" i="26"/>
  <c r="O11016" i="26"/>
  <c r="P11016" i="26"/>
  <c r="N11017" i="26"/>
  <c r="O11017" i="26"/>
  <c r="P11017" i="26"/>
  <c r="N11018" i="26"/>
  <c r="O11018" i="26"/>
  <c r="P11018" i="26"/>
  <c r="N11019" i="26"/>
  <c r="O11019" i="26"/>
  <c r="P11019" i="26"/>
  <c r="N11020" i="26"/>
  <c r="O11020" i="26"/>
  <c r="P11020" i="26"/>
  <c r="N11021" i="26"/>
  <c r="O11021" i="26"/>
  <c r="P11021" i="26"/>
  <c r="N11022" i="26"/>
  <c r="O11022" i="26"/>
  <c r="P11022" i="26"/>
  <c r="N11023" i="26"/>
  <c r="O11023" i="26"/>
  <c r="P11023" i="26"/>
  <c r="N11024" i="26"/>
  <c r="O11024" i="26"/>
  <c r="P11024" i="26"/>
  <c r="N11025" i="26"/>
  <c r="O11025" i="26"/>
  <c r="P11025" i="26"/>
  <c r="N11026" i="26"/>
  <c r="O11026" i="26"/>
  <c r="P11026" i="26"/>
  <c r="N11027" i="26"/>
  <c r="O11027" i="26"/>
  <c r="P11027" i="26"/>
  <c r="N11028" i="26"/>
  <c r="O11028" i="26"/>
  <c r="P11028" i="26"/>
  <c r="N11029" i="26"/>
  <c r="O11029" i="26"/>
  <c r="P11029" i="26"/>
  <c r="N11030" i="26"/>
  <c r="O11030" i="26"/>
  <c r="P11030" i="26"/>
  <c r="N11031" i="26"/>
  <c r="O11031" i="26"/>
  <c r="P11031" i="26"/>
  <c r="N11032" i="26"/>
  <c r="O11032" i="26"/>
  <c r="P11032" i="26"/>
  <c r="N11033" i="26"/>
  <c r="O11033" i="26"/>
  <c r="P11033" i="26"/>
  <c r="N11034" i="26"/>
  <c r="O11034" i="26"/>
  <c r="P11034" i="26"/>
  <c r="N11035" i="26"/>
  <c r="O11035" i="26"/>
  <c r="P11035" i="26"/>
  <c r="N11036" i="26"/>
  <c r="O11036" i="26"/>
  <c r="P11036" i="26"/>
  <c r="N11037" i="26"/>
  <c r="O11037" i="26"/>
  <c r="P11037" i="26"/>
  <c r="N11038" i="26"/>
  <c r="O11038" i="26"/>
  <c r="P11038" i="26"/>
  <c r="N11039" i="26"/>
  <c r="O11039" i="26"/>
  <c r="P11039" i="26"/>
  <c r="N11040" i="26"/>
  <c r="O11040" i="26"/>
  <c r="P11040" i="26"/>
  <c r="N11041" i="26"/>
  <c r="O11041" i="26"/>
  <c r="P11041" i="26"/>
  <c r="N11042" i="26"/>
  <c r="O11042" i="26"/>
  <c r="P11042" i="26"/>
  <c r="N11043" i="26"/>
  <c r="O11043" i="26"/>
  <c r="P11043" i="26"/>
  <c r="N11044" i="26"/>
  <c r="O11044" i="26"/>
  <c r="P11044" i="26"/>
  <c r="N11045" i="26"/>
  <c r="O11045" i="26"/>
  <c r="P11045" i="26"/>
  <c r="N11046" i="26"/>
  <c r="O11046" i="26"/>
  <c r="P11046" i="26"/>
  <c r="N11047" i="26"/>
  <c r="O11047" i="26"/>
  <c r="P11047" i="26"/>
  <c r="N11048" i="26"/>
  <c r="O11048" i="26"/>
  <c r="P11048" i="26"/>
  <c r="N11049" i="26"/>
  <c r="O11049" i="26"/>
  <c r="P11049" i="26"/>
  <c r="N11050" i="26"/>
  <c r="O11050" i="26"/>
  <c r="P11050" i="26"/>
  <c r="N11051" i="26"/>
  <c r="O11051" i="26"/>
  <c r="P11051" i="26"/>
  <c r="N11052" i="26"/>
  <c r="O11052" i="26"/>
  <c r="P11052" i="26"/>
  <c r="N11053" i="26"/>
  <c r="O11053" i="26"/>
  <c r="P11053" i="26"/>
  <c r="N11054" i="26"/>
  <c r="O11054" i="26"/>
  <c r="P11054" i="26"/>
  <c r="N11055" i="26"/>
  <c r="O11055" i="26"/>
  <c r="P11055" i="26"/>
  <c r="N11056" i="26"/>
  <c r="O11056" i="26"/>
  <c r="P11056" i="26"/>
  <c r="N11057" i="26"/>
  <c r="O11057" i="26"/>
  <c r="P11057" i="26"/>
  <c r="N11058" i="26"/>
  <c r="O11058" i="26"/>
  <c r="P11058" i="26"/>
  <c r="N11059" i="26"/>
  <c r="O11059" i="26"/>
  <c r="P11059" i="26"/>
  <c r="N11060" i="26"/>
  <c r="O11060" i="26"/>
  <c r="P11060" i="26"/>
  <c r="N11061" i="26"/>
  <c r="O11061" i="26"/>
  <c r="P11061" i="26"/>
  <c r="N11062" i="26"/>
  <c r="O11062" i="26"/>
  <c r="P11062" i="26"/>
  <c r="N11063" i="26"/>
  <c r="O11063" i="26"/>
  <c r="P11063" i="26"/>
  <c r="N11064" i="26"/>
  <c r="O11064" i="26"/>
  <c r="P11064" i="26"/>
  <c r="N11065" i="26"/>
  <c r="O11065" i="26"/>
  <c r="P11065" i="26"/>
  <c r="N11066" i="26"/>
  <c r="O11066" i="26"/>
  <c r="P11066" i="26"/>
  <c r="N11067" i="26"/>
  <c r="O11067" i="26"/>
  <c r="P11067" i="26"/>
  <c r="N11068" i="26"/>
  <c r="O11068" i="26"/>
  <c r="P11068" i="26"/>
  <c r="N11069" i="26"/>
  <c r="O11069" i="26"/>
  <c r="P11069" i="26"/>
  <c r="N11070" i="26"/>
  <c r="O11070" i="26"/>
  <c r="P11070" i="26"/>
  <c r="N11071" i="26"/>
  <c r="O11071" i="26"/>
  <c r="P11071" i="26"/>
  <c r="N11072" i="26"/>
  <c r="O11072" i="26"/>
  <c r="P11072" i="26"/>
  <c r="N11073" i="26"/>
  <c r="O11073" i="26"/>
  <c r="P11073" i="26"/>
  <c r="N11074" i="26"/>
  <c r="O11074" i="26"/>
  <c r="P11074" i="26"/>
  <c r="N11075" i="26"/>
  <c r="O11075" i="26"/>
  <c r="P11075" i="26"/>
  <c r="N11076" i="26"/>
  <c r="O11076" i="26"/>
  <c r="P11076" i="26"/>
  <c r="N11077" i="26"/>
  <c r="O11077" i="26"/>
  <c r="P11077" i="26"/>
  <c r="N11078" i="26"/>
  <c r="O11078" i="26"/>
  <c r="P11078" i="26"/>
  <c r="N11079" i="26"/>
  <c r="O11079" i="26"/>
  <c r="P11079" i="26"/>
  <c r="N11080" i="26"/>
  <c r="O11080" i="26"/>
  <c r="P11080" i="26"/>
  <c r="N11081" i="26"/>
  <c r="O11081" i="26"/>
  <c r="P11081" i="26"/>
  <c r="N11082" i="26"/>
  <c r="O11082" i="26"/>
  <c r="P11082" i="26"/>
  <c r="N11083" i="26"/>
  <c r="O11083" i="26"/>
  <c r="P11083" i="26"/>
  <c r="N11084" i="26"/>
  <c r="O11084" i="26"/>
  <c r="P11084" i="26"/>
  <c r="N11085" i="26"/>
  <c r="O11085" i="26"/>
  <c r="P11085" i="26"/>
  <c r="N11086" i="26"/>
  <c r="O11086" i="26"/>
  <c r="P11086" i="26"/>
  <c r="N11087" i="26"/>
  <c r="O11087" i="26"/>
  <c r="P11087" i="26"/>
  <c r="N11088" i="26"/>
  <c r="O11088" i="26"/>
  <c r="P11088" i="26"/>
  <c r="N11089" i="26"/>
  <c r="O11089" i="26"/>
  <c r="P11089" i="26"/>
  <c r="N11090" i="26"/>
  <c r="O11090" i="26"/>
  <c r="P11090" i="26"/>
  <c r="N11091" i="26"/>
  <c r="O11091" i="26"/>
  <c r="P11091" i="26"/>
  <c r="N11092" i="26"/>
  <c r="O11092" i="26"/>
  <c r="P11092" i="26"/>
  <c r="N11093" i="26"/>
  <c r="O11093" i="26"/>
  <c r="P11093" i="26"/>
  <c r="N11094" i="26"/>
  <c r="O11094" i="26"/>
  <c r="P11094" i="26"/>
  <c r="N11095" i="26"/>
  <c r="O11095" i="26"/>
  <c r="P11095" i="26"/>
  <c r="N11096" i="26"/>
  <c r="O11096" i="26"/>
  <c r="P11096" i="26"/>
  <c r="N11097" i="26"/>
  <c r="O11097" i="26"/>
  <c r="P11097" i="26"/>
  <c r="N11098" i="26"/>
  <c r="O11098" i="26"/>
  <c r="P11098" i="26"/>
  <c r="N11099" i="26"/>
  <c r="O11099" i="26"/>
  <c r="P11099" i="26"/>
  <c r="N11100" i="26"/>
  <c r="O11100" i="26"/>
  <c r="P11100" i="26"/>
  <c r="N11101" i="26"/>
  <c r="O11101" i="26"/>
  <c r="P11101" i="26"/>
  <c r="N11102" i="26"/>
  <c r="O11102" i="26"/>
  <c r="P11102" i="26"/>
  <c r="N11103" i="26"/>
  <c r="O11103" i="26"/>
  <c r="P11103" i="26"/>
  <c r="N11104" i="26"/>
  <c r="O11104" i="26"/>
  <c r="P11104" i="26"/>
  <c r="N11105" i="26"/>
  <c r="O11105" i="26"/>
  <c r="P11105" i="26"/>
  <c r="N11106" i="26"/>
  <c r="O11106" i="26"/>
  <c r="P11106" i="26"/>
  <c r="N11107" i="26"/>
  <c r="O11107" i="26"/>
  <c r="P11107" i="26"/>
  <c r="N11108" i="26"/>
  <c r="O11108" i="26"/>
  <c r="P11108" i="26"/>
  <c r="N11109" i="26"/>
  <c r="O11109" i="26"/>
  <c r="P11109" i="26"/>
  <c r="N11110" i="26"/>
  <c r="O11110" i="26"/>
  <c r="P11110" i="26"/>
  <c r="N11111" i="26"/>
  <c r="O11111" i="26"/>
  <c r="P11111" i="26"/>
  <c r="N11112" i="26"/>
  <c r="O11112" i="26"/>
  <c r="P11112" i="26"/>
  <c r="N11113" i="26"/>
  <c r="O11113" i="26"/>
  <c r="P11113" i="26"/>
  <c r="N11114" i="26"/>
  <c r="O11114" i="26"/>
  <c r="P11114" i="26"/>
  <c r="N11115" i="26"/>
  <c r="O11115" i="26"/>
  <c r="P11115" i="26"/>
  <c r="N11116" i="26"/>
  <c r="O11116" i="26"/>
  <c r="P11116" i="26"/>
  <c r="N11117" i="26"/>
  <c r="O11117" i="26"/>
  <c r="P11117" i="26"/>
  <c r="N11118" i="26"/>
  <c r="O11118" i="26"/>
  <c r="P11118" i="26"/>
  <c r="N11119" i="26"/>
  <c r="O11119" i="26"/>
  <c r="P11119" i="26"/>
  <c r="N11120" i="26"/>
  <c r="O11120" i="26"/>
  <c r="P11120" i="26"/>
  <c r="N11121" i="26"/>
  <c r="O11121" i="26"/>
  <c r="P11121" i="26"/>
  <c r="N11122" i="26"/>
  <c r="O11122" i="26"/>
  <c r="P11122" i="26"/>
  <c r="N11123" i="26"/>
  <c r="O11123" i="26"/>
  <c r="P11123" i="26"/>
  <c r="N11124" i="26"/>
  <c r="O11124" i="26"/>
  <c r="P11124" i="26"/>
  <c r="N11125" i="26"/>
  <c r="O11125" i="26"/>
  <c r="P11125" i="26"/>
  <c r="N11126" i="26"/>
  <c r="O11126" i="26"/>
  <c r="P11126" i="26"/>
  <c r="N11127" i="26"/>
  <c r="O11127" i="26"/>
  <c r="P11127" i="26"/>
  <c r="N11128" i="26"/>
  <c r="O11128" i="26"/>
  <c r="P11128" i="26"/>
  <c r="N11129" i="26"/>
  <c r="O11129" i="26"/>
  <c r="P11129" i="26"/>
  <c r="N11130" i="26"/>
  <c r="O11130" i="26"/>
  <c r="P11130" i="26"/>
  <c r="N11131" i="26"/>
  <c r="O11131" i="26"/>
  <c r="P11131" i="26"/>
  <c r="N11132" i="26"/>
  <c r="O11132" i="26"/>
  <c r="P11132" i="26"/>
  <c r="N11133" i="26"/>
  <c r="O11133" i="26"/>
  <c r="P11133" i="26"/>
  <c r="N11134" i="26"/>
  <c r="O11134" i="26"/>
  <c r="P11134" i="26"/>
  <c r="N11135" i="26"/>
  <c r="O11135" i="26"/>
  <c r="P11135" i="26"/>
  <c r="N11136" i="26"/>
  <c r="O11136" i="26"/>
  <c r="P11136" i="26"/>
  <c r="N11137" i="26"/>
  <c r="O11137" i="26"/>
  <c r="P11137" i="26"/>
  <c r="N11138" i="26"/>
  <c r="O11138" i="26"/>
  <c r="P11138" i="26"/>
  <c r="N11139" i="26"/>
  <c r="O11139" i="26"/>
  <c r="P11139" i="26"/>
  <c r="N11140" i="26"/>
  <c r="O11140" i="26"/>
  <c r="P11140" i="26"/>
  <c r="N11141" i="26"/>
  <c r="O11141" i="26"/>
  <c r="P11141" i="26"/>
  <c r="N11142" i="26"/>
  <c r="O11142" i="26"/>
  <c r="P11142" i="26"/>
  <c r="N11143" i="26"/>
  <c r="O11143" i="26"/>
  <c r="P11143" i="26"/>
  <c r="N11144" i="26"/>
  <c r="O11144" i="26"/>
  <c r="P11144" i="26"/>
  <c r="N11145" i="26"/>
  <c r="O11145" i="26"/>
  <c r="P11145" i="26"/>
  <c r="N11146" i="26"/>
  <c r="O11146" i="26"/>
  <c r="P11146" i="26"/>
  <c r="N11147" i="26"/>
  <c r="O11147" i="26"/>
  <c r="P11147" i="26"/>
  <c r="N11148" i="26"/>
  <c r="O11148" i="26"/>
  <c r="P11148" i="26"/>
  <c r="N11149" i="26"/>
  <c r="O11149" i="26"/>
  <c r="P11149" i="26"/>
  <c r="N11150" i="26"/>
  <c r="O11150" i="26"/>
  <c r="P11150" i="26"/>
  <c r="N11151" i="26"/>
  <c r="O11151" i="26"/>
  <c r="P11151" i="26"/>
  <c r="N11152" i="26"/>
  <c r="O11152" i="26"/>
  <c r="P11152" i="26"/>
  <c r="N11153" i="26"/>
  <c r="O11153" i="26"/>
  <c r="P11153" i="26"/>
  <c r="N11154" i="26"/>
  <c r="O11154" i="26"/>
  <c r="P11154" i="26"/>
  <c r="N11155" i="26"/>
  <c r="O11155" i="26"/>
  <c r="P11155" i="26"/>
  <c r="N11156" i="26"/>
  <c r="O11156" i="26"/>
  <c r="P11156" i="26"/>
  <c r="N11157" i="26"/>
  <c r="O11157" i="26"/>
  <c r="P11157" i="26"/>
  <c r="N11158" i="26"/>
  <c r="O11158" i="26"/>
  <c r="P11158" i="26"/>
  <c r="N11159" i="26"/>
  <c r="O11159" i="26"/>
  <c r="P11159" i="26"/>
  <c r="N11160" i="26"/>
  <c r="O11160" i="26"/>
  <c r="P11160" i="26"/>
  <c r="N11161" i="26"/>
  <c r="O11161" i="26"/>
  <c r="P11161" i="26"/>
  <c r="N11162" i="26"/>
  <c r="O11162" i="26"/>
  <c r="P11162" i="26"/>
  <c r="N11163" i="26"/>
  <c r="O11163" i="26"/>
  <c r="P11163" i="26"/>
  <c r="N11164" i="26"/>
  <c r="O11164" i="26"/>
  <c r="P11164" i="26"/>
  <c r="N11165" i="26"/>
  <c r="O11165" i="26"/>
  <c r="P11165" i="26"/>
  <c r="N11166" i="26"/>
  <c r="O11166" i="26"/>
  <c r="P11166" i="26"/>
  <c r="N11167" i="26"/>
  <c r="O11167" i="26"/>
  <c r="P11167" i="26"/>
  <c r="N11168" i="26"/>
  <c r="O11168" i="26"/>
  <c r="P11168" i="26"/>
  <c r="N11169" i="26"/>
  <c r="O11169" i="26"/>
  <c r="P11169" i="26"/>
  <c r="N11170" i="26"/>
  <c r="O11170" i="26"/>
  <c r="P11170" i="26"/>
  <c r="N11171" i="26"/>
  <c r="O11171" i="26"/>
  <c r="P11171" i="26"/>
  <c r="N11172" i="26"/>
  <c r="O11172" i="26"/>
  <c r="P11172" i="26"/>
  <c r="N11173" i="26"/>
  <c r="O11173" i="26"/>
  <c r="P11173" i="26"/>
  <c r="N11174" i="26"/>
  <c r="O11174" i="26"/>
  <c r="P11174" i="26"/>
  <c r="N11175" i="26"/>
  <c r="O11175" i="26"/>
  <c r="P11175" i="26"/>
  <c r="N11176" i="26"/>
  <c r="O11176" i="26"/>
  <c r="P11176" i="26"/>
  <c r="N11177" i="26"/>
  <c r="O11177" i="26"/>
  <c r="P11177" i="26"/>
  <c r="N11178" i="26"/>
  <c r="O11178" i="26"/>
  <c r="P11178" i="26"/>
  <c r="N11179" i="26"/>
  <c r="O11179" i="26"/>
  <c r="P11179" i="26"/>
  <c r="N11180" i="26"/>
  <c r="O11180" i="26"/>
  <c r="P11180" i="26"/>
  <c r="N11181" i="26"/>
  <c r="O11181" i="26"/>
  <c r="P11181" i="26"/>
  <c r="N11182" i="26"/>
  <c r="O11182" i="26"/>
  <c r="P11182" i="26"/>
  <c r="N11183" i="26"/>
  <c r="O11183" i="26"/>
  <c r="P11183" i="26"/>
  <c r="N11184" i="26"/>
  <c r="O11184" i="26"/>
  <c r="P11184" i="26"/>
  <c r="N11185" i="26"/>
  <c r="O11185" i="26"/>
  <c r="P11185" i="26"/>
  <c r="N11186" i="26"/>
  <c r="O11186" i="26"/>
  <c r="P11186" i="26"/>
  <c r="N11187" i="26"/>
  <c r="O11187" i="26"/>
  <c r="P11187" i="26"/>
  <c r="N11188" i="26"/>
  <c r="O11188" i="26"/>
  <c r="P11188" i="26"/>
  <c r="N11189" i="26"/>
  <c r="O11189" i="26"/>
  <c r="P11189" i="26"/>
  <c r="N11190" i="26"/>
  <c r="O11190" i="26"/>
  <c r="P11190" i="26"/>
  <c r="N11191" i="26"/>
  <c r="O11191" i="26"/>
  <c r="P11191" i="26"/>
  <c r="N11192" i="26"/>
  <c r="O11192" i="26"/>
  <c r="P11192" i="26"/>
  <c r="N11193" i="26"/>
  <c r="O11193" i="26"/>
  <c r="P11193" i="26"/>
  <c r="N11194" i="26"/>
  <c r="O11194" i="26"/>
  <c r="P11194" i="26"/>
  <c r="N11195" i="26"/>
  <c r="O11195" i="26"/>
  <c r="P11195" i="26"/>
  <c r="N11196" i="26"/>
  <c r="O11196" i="26"/>
  <c r="P11196" i="26"/>
  <c r="N11197" i="26"/>
  <c r="O11197" i="26"/>
  <c r="P11197" i="26"/>
  <c r="N11198" i="26"/>
  <c r="O11198" i="26"/>
  <c r="P11198" i="26"/>
  <c r="N11199" i="26"/>
  <c r="O11199" i="26"/>
  <c r="P11199" i="26"/>
  <c r="N11200" i="26"/>
  <c r="O11200" i="26"/>
  <c r="P11200" i="26"/>
  <c r="N11201" i="26"/>
  <c r="O11201" i="26"/>
  <c r="P11201" i="26"/>
  <c r="N11202" i="26"/>
  <c r="O11202" i="26"/>
  <c r="P11202" i="26"/>
  <c r="N11203" i="26"/>
  <c r="O11203" i="26"/>
  <c r="P11203" i="26"/>
  <c r="N11204" i="26"/>
  <c r="O11204" i="26"/>
  <c r="P11204" i="26"/>
  <c r="N11205" i="26"/>
  <c r="O11205" i="26"/>
  <c r="P11205" i="26"/>
  <c r="N11206" i="26"/>
  <c r="O11206" i="26"/>
  <c r="P11206" i="26"/>
  <c r="N11207" i="26"/>
  <c r="O11207" i="26"/>
  <c r="P11207" i="26"/>
  <c r="N11208" i="26"/>
  <c r="O11208" i="26"/>
  <c r="P11208" i="26"/>
  <c r="N11209" i="26"/>
  <c r="O11209" i="26"/>
  <c r="P11209" i="26"/>
  <c r="N11210" i="26"/>
  <c r="O11210" i="26"/>
  <c r="P11210" i="26"/>
  <c r="N11211" i="26"/>
  <c r="O11211" i="26"/>
  <c r="P11211" i="26"/>
  <c r="N11212" i="26"/>
  <c r="O11212" i="26"/>
  <c r="P11212" i="26"/>
  <c r="N11213" i="26"/>
  <c r="O11213" i="26"/>
  <c r="P11213" i="26"/>
  <c r="N11214" i="26"/>
  <c r="O11214" i="26"/>
  <c r="P11214" i="26"/>
  <c r="N11215" i="26"/>
  <c r="O11215" i="26"/>
  <c r="P11215" i="26"/>
  <c r="N11216" i="26"/>
  <c r="O11216" i="26"/>
  <c r="P11216" i="26"/>
  <c r="N11217" i="26"/>
  <c r="O11217" i="26"/>
  <c r="P11217" i="26"/>
  <c r="N11218" i="26"/>
  <c r="O11218" i="26"/>
  <c r="P11218" i="26"/>
  <c r="N11219" i="26"/>
  <c r="O11219" i="26"/>
  <c r="P11219" i="26"/>
  <c r="N11220" i="26"/>
  <c r="O11220" i="26"/>
  <c r="P11220" i="26"/>
  <c r="N11221" i="26"/>
  <c r="O11221" i="26"/>
  <c r="P11221" i="26"/>
  <c r="N11222" i="26"/>
  <c r="O11222" i="26"/>
  <c r="P11222" i="26"/>
  <c r="N11223" i="26"/>
  <c r="O11223" i="26"/>
  <c r="P11223" i="26"/>
  <c r="N11224" i="26"/>
  <c r="O11224" i="26"/>
  <c r="P11224" i="26"/>
  <c r="N11225" i="26"/>
  <c r="O11225" i="26"/>
  <c r="P11225" i="26"/>
  <c r="N11226" i="26"/>
  <c r="O11226" i="26"/>
  <c r="P11226" i="26"/>
  <c r="N11227" i="26"/>
  <c r="O11227" i="26"/>
  <c r="P11227" i="26"/>
  <c r="N11228" i="26"/>
  <c r="O11228" i="26"/>
  <c r="P11228" i="26"/>
  <c r="N11229" i="26"/>
  <c r="O11229" i="26"/>
  <c r="P11229" i="26"/>
  <c r="N11230" i="26"/>
  <c r="O11230" i="26"/>
  <c r="P11230" i="26"/>
  <c r="N11231" i="26"/>
  <c r="O11231" i="26"/>
  <c r="P11231" i="26"/>
  <c r="N11232" i="26"/>
  <c r="O11232" i="26"/>
  <c r="P11232" i="26"/>
  <c r="N11233" i="26"/>
  <c r="O11233" i="26"/>
  <c r="P11233" i="26"/>
  <c r="N11234" i="26"/>
  <c r="O11234" i="26"/>
  <c r="P11234" i="26"/>
  <c r="N11235" i="26"/>
  <c r="O11235" i="26"/>
  <c r="P11235" i="26"/>
  <c r="N11236" i="26"/>
  <c r="O11236" i="26"/>
  <c r="P11236" i="26"/>
  <c r="N11237" i="26"/>
  <c r="O11237" i="26"/>
  <c r="P11237" i="26"/>
  <c r="N11238" i="26"/>
  <c r="O11238" i="26"/>
  <c r="P11238" i="26"/>
  <c r="N11239" i="26"/>
  <c r="O11239" i="26"/>
  <c r="P11239" i="26"/>
  <c r="N11240" i="26"/>
  <c r="O11240" i="26"/>
  <c r="P11240" i="26"/>
  <c r="N11241" i="26"/>
  <c r="O11241" i="26"/>
  <c r="P11241" i="26"/>
  <c r="N11242" i="26"/>
  <c r="O11242" i="26"/>
  <c r="P11242" i="26"/>
  <c r="N11243" i="26"/>
  <c r="O11243" i="26"/>
  <c r="P11243" i="26"/>
  <c r="N11244" i="26"/>
  <c r="O11244" i="26"/>
  <c r="P11244" i="26"/>
  <c r="N11245" i="26"/>
  <c r="O11245" i="26"/>
  <c r="P11245" i="26"/>
  <c r="N11246" i="26"/>
  <c r="O11246" i="26"/>
  <c r="P11246" i="26"/>
  <c r="N11247" i="26"/>
  <c r="O11247" i="26"/>
  <c r="P11247" i="26"/>
  <c r="N11248" i="26"/>
  <c r="O11248" i="26"/>
  <c r="P11248" i="26"/>
  <c r="N11249" i="26"/>
  <c r="O11249" i="26"/>
  <c r="P11249" i="26"/>
  <c r="N11250" i="26"/>
  <c r="O11250" i="26"/>
  <c r="P11250" i="26"/>
  <c r="N11251" i="26"/>
  <c r="O11251" i="26"/>
  <c r="P11251" i="26"/>
  <c r="N11252" i="26"/>
  <c r="O11252" i="26"/>
  <c r="P11252" i="26"/>
  <c r="N11253" i="26"/>
  <c r="O11253" i="26"/>
  <c r="P11253" i="26"/>
  <c r="N11254" i="26"/>
  <c r="O11254" i="26"/>
  <c r="P11254" i="26"/>
  <c r="N11255" i="26"/>
  <c r="O11255" i="26"/>
  <c r="P11255" i="26"/>
  <c r="N11256" i="26"/>
  <c r="O11256" i="26"/>
  <c r="P11256" i="26"/>
  <c r="N11257" i="26"/>
  <c r="O11257" i="26"/>
  <c r="P11257" i="26"/>
  <c r="N11258" i="26"/>
  <c r="O11258" i="26"/>
  <c r="P11258" i="26"/>
  <c r="N11259" i="26"/>
  <c r="O11259" i="26"/>
  <c r="P11259" i="26"/>
  <c r="N11260" i="26"/>
  <c r="O11260" i="26"/>
  <c r="P11260" i="26"/>
  <c r="N11261" i="26"/>
  <c r="O11261" i="26"/>
  <c r="P11261" i="26"/>
  <c r="N11262" i="26"/>
  <c r="O11262" i="26"/>
  <c r="P11262" i="26"/>
  <c r="N11263" i="26"/>
  <c r="O11263" i="26"/>
  <c r="P11263" i="26"/>
  <c r="N11264" i="26"/>
  <c r="O11264" i="26"/>
  <c r="P11264" i="26"/>
  <c r="N11265" i="26"/>
  <c r="O11265" i="26"/>
  <c r="P11265" i="26"/>
  <c r="N11266" i="26"/>
  <c r="O11266" i="26"/>
  <c r="P11266" i="26"/>
  <c r="N11267" i="26"/>
  <c r="O11267" i="26"/>
  <c r="P11267" i="26"/>
  <c r="N11268" i="26"/>
  <c r="O11268" i="26"/>
  <c r="P11268" i="26"/>
  <c r="N11269" i="26"/>
  <c r="O11269" i="26"/>
  <c r="P11269" i="26"/>
  <c r="N11270" i="26"/>
  <c r="O11270" i="26"/>
  <c r="P11270" i="26"/>
  <c r="N11271" i="26"/>
  <c r="O11271" i="26"/>
  <c r="P11271" i="26"/>
  <c r="N11272" i="26"/>
  <c r="O11272" i="26"/>
  <c r="P11272" i="26"/>
  <c r="N11273" i="26"/>
  <c r="O11273" i="26"/>
  <c r="P11273" i="26"/>
  <c r="N11274" i="26"/>
  <c r="O11274" i="26"/>
  <c r="P11274" i="26"/>
  <c r="N11275" i="26"/>
  <c r="O11275" i="26"/>
  <c r="P11275" i="26"/>
  <c r="N11276" i="26"/>
  <c r="O11276" i="26"/>
  <c r="P11276" i="26"/>
  <c r="N11277" i="26"/>
  <c r="O11277" i="26"/>
  <c r="P11277" i="26"/>
  <c r="N11278" i="26"/>
  <c r="O11278" i="26"/>
  <c r="P11278" i="26"/>
  <c r="N11279" i="26"/>
  <c r="O11279" i="26"/>
  <c r="P11279" i="26"/>
  <c r="N11280" i="26"/>
  <c r="O11280" i="26"/>
  <c r="P11280" i="26"/>
  <c r="N11281" i="26"/>
  <c r="O11281" i="26"/>
  <c r="P11281" i="26"/>
  <c r="N11282" i="26"/>
  <c r="O11282" i="26"/>
  <c r="P11282" i="26"/>
  <c r="N11283" i="26"/>
  <c r="O11283" i="26"/>
  <c r="P11283" i="26"/>
  <c r="N11284" i="26"/>
  <c r="O11284" i="26"/>
  <c r="P11284" i="26"/>
  <c r="N11285" i="26"/>
  <c r="O11285" i="26"/>
  <c r="P11285" i="26"/>
  <c r="N11286" i="26"/>
  <c r="O11286" i="26"/>
  <c r="P11286" i="26"/>
  <c r="N11287" i="26"/>
  <c r="O11287" i="26"/>
  <c r="P11287" i="26"/>
  <c r="N11288" i="26"/>
  <c r="O11288" i="26"/>
  <c r="P11288" i="26"/>
  <c r="N11289" i="26"/>
  <c r="O11289" i="26"/>
  <c r="P11289" i="26"/>
  <c r="N11290" i="26"/>
  <c r="O11290" i="26"/>
  <c r="P11290" i="26"/>
  <c r="N11291" i="26"/>
  <c r="O11291" i="26"/>
  <c r="P11291" i="26"/>
  <c r="N11292" i="26"/>
  <c r="O11292" i="26"/>
  <c r="P11292" i="26"/>
  <c r="N11293" i="26"/>
  <c r="O11293" i="26"/>
  <c r="P11293" i="26"/>
  <c r="N11294" i="26"/>
  <c r="O11294" i="26"/>
  <c r="P11294" i="26"/>
  <c r="N11295" i="26"/>
  <c r="O11295" i="26"/>
  <c r="P11295" i="26"/>
  <c r="N11296" i="26"/>
  <c r="O11296" i="26"/>
  <c r="P11296" i="26"/>
  <c r="N11297" i="26"/>
  <c r="O11297" i="26"/>
  <c r="P11297" i="26"/>
  <c r="N11298" i="26"/>
  <c r="O11298" i="26"/>
  <c r="P11298" i="26"/>
  <c r="N11299" i="26"/>
  <c r="O11299" i="26"/>
  <c r="P11299" i="26"/>
  <c r="N11300" i="26"/>
  <c r="O11300" i="26"/>
  <c r="P11300" i="26"/>
  <c r="N11301" i="26"/>
  <c r="O11301" i="26"/>
  <c r="P11301" i="26"/>
  <c r="N11302" i="26"/>
  <c r="O11302" i="26"/>
  <c r="P11302" i="26"/>
  <c r="N11303" i="26"/>
  <c r="O11303" i="26"/>
  <c r="P11303" i="26"/>
  <c r="N11304" i="26"/>
  <c r="O11304" i="26"/>
  <c r="P11304" i="26"/>
  <c r="N11305" i="26"/>
  <c r="O11305" i="26"/>
  <c r="P11305" i="26"/>
  <c r="N11306" i="26"/>
  <c r="O11306" i="26"/>
  <c r="P11306" i="26"/>
  <c r="N11307" i="26"/>
  <c r="O11307" i="26"/>
  <c r="P11307" i="26"/>
  <c r="N11308" i="26"/>
  <c r="O11308" i="26"/>
  <c r="P11308" i="26"/>
  <c r="N11309" i="26"/>
  <c r="O11309" i="26"/>
  <c r="P11309" i="26"/>
  <c r="N11310" i="26"/>
  <c r="O11310" i="26"/>
  <c r="P11310" i="26"/>
  <c r="N11311" i="26"/>
  <c r="O11311" i="26"/>
  <c r="P11311" i="26"/>
  <c r="N11312" i="26"/>
  <c r="O11312" i="26"/>
  <c r="P11312" i="26"/>
  <c r="N11313" i="26"/>
  <c r="O11313" i="26"/>
  <c r="P11313" i="26"/>
  <c r="N11314" i="26"/>
  <c r="O11314" i="26"/>
  <c r="P11314" i="26"/>
  <c r="N11315" i="26"/>
  <c r="O11315" i="26"/>
  <c r="P11315" i="26"/>
  <c r="N11316" i="26"/>
  <c r="O11316" i="26"/>
  <c r="P11316" i="26"/>
  <c r="N11317" i="26"/>
  <c r="O11317" i="26"/>
  <c r="P11317" i="26"/>
  <c r="N11318" i="26"/>
  <c r="O11318" i="26"/>
  <c r="P11318" i="26"/>
  <c r="N11319" i="26"/>
  <c r="O11319" i="26"/>
  <c r="P11319" i="26"/>
  <c r="N11320" i="26"/>
  <c r="O11320" i="26"/>
  <c r="P11320" i="26"/>
  <c r="N11321" i="26"/>
  <c r="O11321" i="26"/>
  <c r="P11321" i="26"/>
  <c r="N11322" i="26"/>
  <c r="O11322" i="26"/>
  <c r="P11322" i="26"/>
  <c r="N11323" i="26"/>
  <c r="O11323" i="26"/>
  <c r="P11323" i="26"/>
  <c r="N11324" i="26"/>
  <c r="O11324" i="26"/>
  <c r="P11324" i="26"/>
  <c r="N11325" i="26"/>
  <c r="O11325" i="26"/>
  <c r="P11325" i="26"/>
  <c r="N11326" i="26"/>
  <c r="O11326" i="26"/>
  <c r="P11326" i="26"/>
  <c r="N11327" i="26"/>
  <c r="O11327" i="26"/>
  <c r="P11327" i="26"/>
  <c r="N11328" i="26"/>
  <c r="O11328" i="26"/>
  <c r="P11328" i="26"/>
  <c r="N11329" i="26"/>
  <c r="O11329" i="26"/>
  <c r="P11329" i="26"/>
  <c r="N11330" i="26"/>
  <c r="O11330" i="26"/>
  <c r="P11330" i="26"/>
  <c r="N11331" i="26"/>
  <c r="O11331" i="26"/>
  <c r="P11331" i="26"/>
  <c r="N11332" i="26"/>
  <c r="O11332" i="26"/>
  <c r="P11332" i="26"/>
  <c r="N11333" i="26"/>
  <c r="O11333" i="26"/>
  <c r="P11333" i="26"/>
  <c r="N11334" i="26"/>
  <c r="O11334" i="26"/>
  <c r="P11334" i="26"/>
  <c r="N11335" i="26"/>
  <c r="O11335" i="26"/>
  <c r="P11335" i="26"/>
  <c r="N11336" i="26"/>
  <c r="O11336" i="26"/>
  <c r="P11336" i="26"/>
  <c r="N11337" i="26"/>
  <c r="O11337" i="26"/>
  <c r="P11337" i="26"/>
  <c r="N11338" i="26"/>
  <c r="O11338" i="26"/>
  <c r="P11338" i="26"/>
  <c r="N11339" i="26"/>
  <c r="O11339" i="26"/>
  <c r="P11339" i="26"/>
  <c r="N11340" i="26"/>
  <c r="O11340" i="26"/>
  <c r="P11340" i="26"/>
  <c r="N11341" i="26"/>
  <c r="O11341" i="26"/>
  <c r="P11341" i="26"/>
  <c r="N11342" i="26"/>
  <c r="O11342" i="26"/>
  <c r="P11342" i="26"/>
  <c r="N11343" i="26"/>
  <c r="O11343" i="26"/>
  <c r="P11343" i="26"/>
  <c r="N11344" i="26"/>
  <c r="O11344" i="26"/>
  <c r="P11344" i="26"/>
  <c r="N11345" i="26"/>
  <c r="O11345" i="26"/>
  <c r="P11345" i="26"/>
  <c r="N11346" i="26"/>
  <c r="O11346" i="26"/>
  <c r="P11346" i="26"/>
  <c r="N11347" i="26"/>
  <c r="O11347" i="26"/>
  <c r="P11347" i="26"/>
  <c r="N11348" i="26"/>
  <c r="O11348" i="26"/>
  <c r="P11348" i="26"/>
  <c r="N11349" i="26"/>
  <c r="O11349" i="26"/>
  <c r="P11349" i="26"/>
  <c r="N11350" i="26"/>
  <c r="O11350" i="26"/>
  <c r="P11350" i="26"/>
  <c r="N11351" i="26"/>
  <c r="O11351" i="26"/>
  <c r="P11351" i="26"/>
  <c r="N11352" i="26"/>
  <c r="O11352" i="26"/>
  <c r="P11352" i="26"/>
  <c r="N11353" i="26"/>
  <c r="O11353" i="26"/>
  <c r="P11353" i="26"/>
  <c r="N11354" i="26"/>
  <c r="O11354" i="26"/>
  <c r="P11354" i="26"/>
  <c r="N11355" i="26"/>
  <c r="O11355" i="26"/>
  <c r="P11355" i="26"/>
  <c r="N11356" i="26"/>
  <c r="O11356" i="26"/>
  <c r="P11356" i="26"/>
  <c r="N11357" i="26"/>
  <c r="O11357" i="26"/>
  <c r="P11357" i="26"/>
  <c r="N11358" i="26"/>
  <c r="O11358" i="26"/>
  <c r="P11358" i="26"/>
  <c r="N11359" i="26"/>
  <c r="O11359" i="26"/>
  <c r="P11359" i="26"/>
  <c r="N11360" i="26"/>
  <c r="O11360" i="26"/>
  <c r="P11360" i="26"/>
  <c r="N11361" i="26"/>
  <c r="O11361" i="26"/>
  <c r="P11361" i="26"/>
  <c r="N11362" i="26"/>
  <c r="O11362" i="26"/>
  <c r="P11362" i="26"/>
  <c r="N11363" i="26"/>
  <c r="O11363" i="26"/>
  <c r="P11363" i="26"/>
  <c r="N11364" i="26"/>
  <c r="O11364" i="26"/>
  <c r="P11364" i="26"/>
  <c r="N11365" i="26"/>
  <c r="O11365" i="26"/>
  <c r="P11365" i="26"/>
  <c r="N11366" i="26"/>
  <c r="O11366" i="26"/>
  <c r="P11366" i="26"/>
  <c r="N11367" i="26"/>
  <c r="O11367" i="26"/>
  <c r="P11367" i="26"/>
  <c r="N11368" i="26"/>
  <c r="O11368" i="26"/>
  <c r="P11368" i="26"/>
  <c r="N11369" i="26"/>
  <c r="O11369" i="26"/>
  <c r="P11369" i="26"/>
  <c r="N11370" i="26"/>
  <c r="O11370" i="26"/>
  <c r="P11370" i="26"/>
  <c r="N11371" i="26"/>
  <c r="O11371" i="26"/>
  <c r="P11371" i="26"/>
  <c r="N11372" i="26"/>
  <c r="O11372" i="26"/>
  <c r="P11372" i="26"/>
  <c r="N11373" i="26"/>
  <c r="O11373" i="26"/>
  <c r="P11373" i="26"/>
  <c r="N11374" i="26"/>
  <c r="O11374" i="26"/>
  <c r="P11374" i="26"/>
  <c r="N11375" i="26"/>
  <c r="O11375" i="26"/>
  <c r="P11375" i="26"/>
  <c r="N11376" i="26"/>
  <c r="O11376" i="26"/>
  <c r="P11376" i="26"/>
  <c r="N11377" i="26"/>
  <c r="O11377" i="26"/>
  <c r="P11377" i="26"/>
  <c r="N11378" i="26"/>
  <c r="O11378" i="26"/>
  <c r="P11378" i="26"/>
  <c r="N11379" i="26"/>
  <c r="O11379" i="26"/>
  <c r="P11379" i="26"/>
  <c r="N11380" i="26"/>
  <c r="O11380" i="26"/>
  <c r="P11380" i="26"/>
  <c r="N11381" i="26"/>
  <c r="O11381" i="26"/>
  <c r="P11381" i="26"/>
  <c r="N11382" i="26"/>
  <c r="O11382" i="26"/>
  <c r="P11382" i="26"/>
  <c r="N11383" i="26"/>
  <c r="O11383" i="26"/>
  <c r="P11383" i="26"/>
  <c r="N11384" i="26"/>
  <c r="O11384" i="26"/>
  <c r="P11384" i="26"/>
  <c r="N11385" i="26"/>
  <c r="O11385" i="26"/>
  <c r="P11385" i="26"/>
  <c r="N11386" i="26"/>
  <c r="O11386" i="26"/>
  <c r="P11386" i="26"/>
  <c r="N11387" i="26"/>
  <c r="O11387" i="26"/>
  <c r="P11387" i="26"/>
  <c r="N11388" i="26"/>
  <c r="O11388" i="26"/>
  <c r="P11388" i="26"/>
  <c r="N11389" i="26"/>
  <c r="O11389" i="26"/>
  <c r="P11389" i="26"/>
  <c r="N11390" i="26"/>
  <c r="O11390" i="26"/>
  <c r="P11390" i="26"/>
  <c r="N11391" i="26"/>
  <c r="O11391" i="26"/>
  <c r="P11391" i="26"/>
  <c r="N11392" i="26"/>
  <c r="O11392" i="26"/>
  <c r="P11392" i="26"/>
  <c r="N11393" i="26"/>
  <c r="O11393" i="26"/>
  <c r="P11393" i="26"/>
  <c r="N11394" i="26"/>
  <c r="O11394" i="26"/>
  <c r="P11394" i="26"/>
  <c r="N11395" i="26"/>
  <c r="O11395" i="26"/>
  <c r="P11395" i="26"/>
  <c r="N11396" i="26"/>
  <c r="O11396" i="26"/>
  <c r="P11396" i="26"/>
  <c r="N11397" i="26"/>
  <c r="O11397" i="26"/>
  <c r="P11397" i="26"/>
  <c r="N11398" i="26"/>
  <c r="O11398" i="26"/>
  <c r="P11398" i="26"/>
  <c r="N11399" i="26"/>
  <c r="O11399" i="26"/>
  <c r="P11399" i="26"/>
  <c r="N11400" i="26"/>
  <c r="O11400" i="26"/>
  <c r="P11400" i="26"/>
  <c r="N11401" i="26"/>
  <c r="O11401" i="26"/>
  <c r="P11401" i="26"/>
  <c r="N11402" i="26"/>
  <c r="O11402" i="26"/>
  <c r="P11402" i="26"/>
  <c r="N11403" i="26"/>
  <c r="O11403" i="26"/>
  <c r="P11403" i="26"/>
  <c r="N11404" i="26"/>
  <c r="O11404" i="26"/>
  <c r="P11404" i="26"/>
  <c r="N11405" i="26"/>
  <c r="O11405" i="26"/>
  <c r="P11405" i="26"/>
  <c r="N11406" i="26"/>
  <c r="O11406" i="26"/>
  <c r="P11406" i="26"/>
  <c r="N11407" i="26"/>
  <c r="O11407" i="26"/>
  <c r="P11407" i="26"/>
  <c r="N11408" i="26"/>
  <c r="O11408" i="26"/>
  <c r="P11408" i="26"/>
  <c r="N11409" i="26"/>
  <c r="O11409" i="26"/>
  <c r="P11409" i="26"/>
  <c r="N11410" i="26"/>
  <c r="O11410" i="26"/>
  <c r="P11410" i="26"/>
  <c r="N11411" i="26"/>
  <c r="O11411" i="26"/>
  <c r="P11411" i="26"/>
  <c r="N11412" i="26"/>
  <c r="O11412" i="26"/>
  <c r="P11412" i="26"/>
  <c r="N11413" i="26"/>
  <c r="O11413" i="26"/>
  <c r="P11413" i="26"/>
  <c r="N11414" i="26"/>
  <c r="O11414" i="26"/>
  <c r="P11414" i="26"/>
  <c r="N11415" i="26"/>
  <c r="O11415" i="26"/>
  <c r="P11415" i="26"/>
  <c r="N11416" i="26"/>
  <c r="O11416" i="26"/>
  <c r="P11416" i="26"/>
  <c r="N11417" i="26"/>
  <c r="O11417" i="26"/>
  <c r="P11417" i="26"/>
  <c r="N11418" i="26"/>
  <c r="O11418" i="26"/>
  <c r="P11418" i="26"/>
  <c r="N11419" i="26"/>
  <c r="O11419" i="26"/>
  <c r="P11419" i="26"/>
  <c r="N11420" i="26"/>
  <c r="O11420" i="26"/>
  <c r="P11420" i="26"/>
  <c r="N11421" i="26"/>
  <c r="O11421" i="26"/>
  <c r="P11421" i="26"/>
  <c r="N11422" i="26"/>
  <c r="O11422" i="26"/>
  <c r="P11422" i="26"/>
  <c r="N11423" i="26"/>
  <c r="O11423" i="26"/>
  <c r="P11423" i="26"/>
  <c r="N11424" i="26"/>
  <c r="O11424" i="26"/>
  <c r="P11424" i="26"/>
  <c r="N11425" i="26"/>
  <c r="O11425" i="26"/>
  <c r="P11425" i="26"/>
  <c r="N11426" i="26"/>
  <c r="O11426" i="26"/>
  <c r="P11426" i="26"/>
  <c r="N11427" i="26"/>
  <c r="O11427" i="26"/>
  <c r="P11427" i="26"/>
  <c r="N11428" i="26"/>
  <c r="O11428" i="26"/>
  <c r="P11428" i="26"/>
  <c r="N11429" i="26"/>
  <c r="O11429" i="26"/>
  <c r="P11429" i="26"/>
  <c r="N11430" i="26"/>
  <c r="O11430" i="26"/>
  <c r="P11430" i="26"/>
  <c r="N11431" i="26"/>
  <c r="O11431" i="26"/>
  <c r="P11431" i="26"/>
  <c r="N11432" i="26"/>
  <c r="O11432" i="26"/>
  <c r="P11432" i="26"/>
  <c r="N11433" i="26"/>
  <c r="O11433" i="26"/>
  <c r="P11433" i="26"/>
  <c r="N11434" i="26"/>
  <c r="O11434" i="26"/>
  <c r="P11434" i="26"/>
  <c r="N11435" i="26"/>
  <c r="O11435" i="26"/>
  <c r="P11435" i="26"/>
  <c r="N11436" i="26"/>
  <c r="O11436" i="26"/>
  <c r="P11436" i="26"/>
  <c r="N11437" i="26"/>
  <c r="O11437" i="26"/>
  <c r="P11437" i="26"/>
  <c r="N11438" i="26"/>
  <c r="O11438" i="26"/>
  <c r="P11438" i="26"/>
  <c r="N11439" i="26"/>
  <c r="O11439" i="26"/>
  <c r="P11439" i="26"/>
  <c r="N11440" i="26"/>
  <c r="O11440" i="26"/>
  <c r="P11440" i="26"/>
  <c r="N11441" i="26"/>
  <c r="O11441" i="26"/>
  <c r="P11441" i="26"/>
  <c r="N11442" i="26"/>
  <c r="O11442" i="26"/>
  <c r="P11442" i="26"/>
  <c r="N11443" i="26"/>
  <c r="O11443" i="26"/>
  <c r="P11443" i="26"/>
  <c r="N11444" i="26"/>
  <c r="O11444" i="26"/>
  <c r="P11444" i="26"/>
  <c r="N11445" i="26"/>
  <c r="O11445" i="26"/>
  <c r="P11445" i="26"/>
  <c r="N11446" i="26"/>
  <c r="O11446" i="26"/>
  <c r="P11446" i="26"/>
  <c r="N11447" i="26"/>
  <c r="O11447" i="26"/>
  <c r="P11447" i="26"/>
  <c r="N11448" i="26"/>
  <c r="O11448" i="26"/>
  <c r="P11448" i="26"/>
  <c r="N11449" i="26"/>
  <c r="O11449" i="26"/>
  <c r="P11449" i="26"/>
  <c r="N11450" i="26"/>
  <c r="O11450" i="26"/>
  <c r="P11450" i="26"/>
  <c r="N11451" i="26"/>
  <c r="O11451" i="26"/>
  <c r="P11451" i="26"/>
  <c r="N11452" i="26"/>
  <c r="O11452" i="26"/>
  <c r="P11452" i="26"/>
  <c r="N11453" i="26"/>
  <c r="O11453" i="26"/>
  <c r="P11453" i="26"/>
  <c r="N11454" i="26"/>
  <c r="O11454" i="26"/>
  <c r="P11454" i="26"/>
  <c r="N11455" i="26"/>
  <c r="O11455" i="26"/>
  <c r="P11455" i="26"/>
  <c r="N11456" i="26"/>
  <c r="O11456" i="26"/>
  <c r="P11456" i="26"/>
  <c r="N11457" i="26"/>
  <c r="O11457" i="26"/>
  <c r="P11457" i="26"/>
  <c r="N11458" i="26"/>
  <c r="O11458" i="26"/>
  <c r="P11458" i="26"/>
  <c r="N11459" i="26"/>
  <c r="O11459" i="26"/>
  <c r="P11459" i="26"/>
  <c r="N11460" i="26"/>
  <c r="O11460" i="26"/>
  <c r="P11460" i="26"/>
  <c r="N11461" i="26"/>
  <c r="O11461" i="26"/>
  <c r="P11461" i="26"/>
  <c r="N11462" i="26"/>
  <c r="O11462" i="26"/>
  <c r="P11462" i="26"/>
  <c r="N11463" i="26"/>
  <c r="O11463" i="26"/>
  <c r="P11463" i="26"/>
  <c r="N11464" i="26"/>
  <c r="O11464" i="26"/>
  <c r="P11464" i="26"/>
  <c r="N11465" i="26"/>
  <c r="O11465" i="26"/>
  <c r="P11465" i="26"/>
  <c r="N11466" i="26"/>
  <c r="O11466" i="26"/>
  <c r="P11466" i="26"/>
  <c r="N11467" i="26"/>
  <c r="O11467" i="26"/>
  <c r="P11467" i="26"/>
  <c r="N11468" i="26"/>
  <c r="O11468" i="26"/>
  <c r="P11468" i="26"/>
  <c r="N11469" i="26"/>
  <c r="O11469" i="26"/>
  <c r="P11469" i="26"/>
  <c r="N11470" i="26"/>
  <c r="O11470" i="26"/>
  <c r="P11470" i="26"/>
  <c r="N11471" i="26"/>
  <c r="O11471" i="26"/>
  <c r="P11471" i="26"/>
  <c r="N11472" i="26"/>
  <c r="O11472" i="26"/>
  <c r="P11472" i="26"/>
  <c r="N11473" i="26"/>
  <c r="O11473" i="26"/>
  <c r="P11473" i="26"/>
  <c r="N11474" i="26"/>
  <c r="O11474" i="26"/>
  <c r="P11474" i="26"/>
  <c r="N11475" i="26"/>
  <c r="O11475" i="26"/>
  <c r="P11475" i="26"/>
  <c r="N11476" i="26"/>
  <c r="O11476" i="26"/>
  <c r="P11476" i="26"/>
  <c r="N11477" i="26"/>
  <c r="O11477" i="26"/>
  <c r="P11477" i="26"/>
  <c r="N11478" i="26"/>
  <c r="O11478" i="26"/>
  <c r="P11478" i="26"/>
  <c r="N11479" i="26"/>
  <c r="O11479" i="26"/>
  <c r="P11479" i="26"/>
  <c r="N11480" i="26"/>
  <c r="O11480" i="26"/>
  <c r="P11480" i="26"/>
  <c r="N11481" i="26"/>
  <c r="O11481" i="26"/>
  <c r="P11481" i="26"/>
  <c r="N11482" i="26"/>
  <c r="O11482" i="26"/>
  <c r="P11482" i="26"/>
  <c r="N11483" i="26"/>
  <c r="O11483" i="26"/>
  <c r="P11483" i="26"/>
  <c r="N11484" i="26"/>
  <c r="O11484" i="26"/>
  <c r="P11484" i="26"/>
  <c r="N11485" i="26"/>
  <c r="O11485" i="26"/>
  <c r="P11485" i="26"/>
  <c r="N11486" i="26"/>
  <c r="O11486" i="26"/>
  <c r="P11486" i="26"/>
  <c r="N11487" i="26"/>
  <c r="O11487" i="26"/>
  <c r="P11487" i="26"/>
  <c r="N11488" i="26"/>
  <c r="O11488" i="26"/>
  <c r="P11488" i="26"/>
  <c r="N11489" i="26"/>
  <c r="O11489" i="26"/>
  <c r="P11489" i="26"/>
  <c r="N11490" i="26"/>
  <c r="O11490" i="26"/>
  <c r="P11490" i="26"/>
  <c r="N11491" i="26"/>
  <c r="O11491" i="26"/>
  <c r="P11491" i="26"/>
  <c r="N11492" i="26"/>
  <c r="O11492" i="26"/>
  <c r="P11492" i="26"/>
  <c r="N11493" i="26"/>
  <c r="O11493" i="26"/>
  <c r="P11493" i="26"/>
  <c r="N11494" i="26"/>
  <c r="O11494" i="26"/>
  <c r="P11494" i="26"/>
  <c r="N11495" i="26"/>
  <c r="O11495" i="26"/>
  <c r="P11495" i="26"/>
  <c r="N11496" i="26"/>
  <c r="O11496" i="26"/>
  <c r="P11496" i="26"/>
  <c r="N11497" i="26"/>
  <c r="O11497" i="26"/>
  <c r="P11497" i="26"/>
  <c r="N11498" i="26"/>
  <c r="O11498" i="26"/>
  <c r="P11498" i="26"/>
  <c r="N11499" i="26"/>
  <c r="O11499" i="26"/>
  <c r="P11499" i="26"/>
  <c r="N11500" i="26"/>
  <c r="O11500" i="26"/>
  <c r="P11500" i="26"/>
  <c r="N11501" i="26"/>
  <c r="O11501" i="26"/>
  <c r="P11501" i="26"/>
  <c r="N11502" i="26"/>
  <c r="O11502" i="26"/>
  <c r="P11502" i="26"/>
  <c r="N11503" i="26"/>
  <c r="O11503" i="26"/>
  <c r="P11503" i="26"/>
  <c r="N11504" i="26"/>
  <c r="O11504" i="26"/>
  <c r="P11504" i="26"/>
  <c r="N11505" i="26"/>
  <c r="O11505" i="26"/>
  <c r="P11505" i="26"/>
  <c r="N11506" i="26"/>
  <c r="O11506" i="26"/>
  <c r="P11506" i="26"/>
  <c r="N11507" i="26"/>
  <c r="O11507" i="26"/>
  <c r="P11507" i="26"/>
  <c r="N11508" i="26"/>
  <c r="O11508" i="26"/>
  <c r="P11508" i="26"/>
  <c r="N11509" i="26"/>
  <c r="O11509" i="26"/>
  <c r="P11509" i="26"/>
  <c r="N11510" i="26"/>
  <c r="O11510" i="26"/>
  <c r="P11510" i="26"/>
  <c r="N11511" i="26"/>
  <c r="O11511" i="26"/>
  <c r="P11511" i="26"/>
  <c r="N11512" i="26"/>
  <c r="O11512" i="26"/>
  <c r="P11512" i="26"/>
  <c r="N11513" i="26"/>
  <c r="O11513" i="26"/>
  <c r="P11513" i="26"/>
  <c r="N11514" i="26"/>
  <c r="O11514" i="26"/>
  <c r="P11514" i="26"/>
  <c r="N11515" i="26"/>
  <c r="O11515" i="26"/>
  <c r="P11515" i="26"/>
  <c r="N11516" i="26"/>
  <c r="O11516" i="26"/>
  <c r="P11516" i="26"/>
  <c r="N11517" i="26"/>
  <c r="O11517" i="26"/>
  <c r="P11517" i="26"/>
  <c r="N11518" i="26"/>
  <c r="O11518" i="26"/>
  <c r="P11518" i="26"/>
  <c r="N11519" i="26"/>
  <c r="O11519" i="26"/>
  <c r="P11519" i="26"/>
  <c r="N11520" i="26"/>
  <c r="O11520" i="26"/>
  <c r="P11520" i="26"/>
  <c r="N11521" i="26"/>
  <c r="O11521" i="26"/>
  <c r="P11521" i="26"/>
  <c r="N11522" i="26"/>
  <c r="O11522" i="26"/>
  <c r="P11522" i="26"/>
  <c r="N11523" i="26"/>
  <c r="O11523" i="26"/>
  <c r="P11523" i="26"/>
  <c r="N11524" i="26"/>
  <c r="O11524" i="26"/>
  <c r="P11524" i="26"/>
  <c r="N11525" i="26"/>
  <c r="O11525" i="26"/>
  <c r="P11525" i="26"/>
  <c r="N11526" i="26"/>
  <c r="O11526" i="26"/>
  <c r="P11526" i="26"/>
  <c r="N11527" i="26"/>
  <c r="O11527" i="26"/>
  <c r="P11527" i="26"/>
  <c r="N11528" i="26"/>
  <c r="O11528" i="26"/>
  <c r="P11528" i="26"/>
  <c r="N11529" i="26"/>
  <c r="O11529" i="26"/>
  <c r="P11529" i="26"/>
  <c r="N11530" i="26"/>
  <c r="O11530" i="26"/>
  <c r="P11530" i="26"/>
  <c r="N11531" i="26"/>
  <c r="O11531" i="26"/>
  <c r="P11531" i="26"/>
  <c r="N11532" i="26"/>
  <c r="O11532" i="26"/>
  <c r="P11532" i="26"/>
  <c r="N11533" i="26"/>
  <c r="O11533" i="26"/>
  <c r="P11533" i="26"/>
  <c r="N11534" i="26"/>
  <c r="O11534" i="26"/>
  <c r="P11534" i="26"/>
  <c r="N11535" i="26"/>
  <c r="O11535" i="26"/>
  <c r="P11535" i="26"/>
  <c r="N11536" i="26"/>
  <c r="O11536" i="26"/>
  <c r="P11536" i="26"/>
  <c r="N11537" i="26"/>
  <c r="O11537" i="26"/>
  <c r="P11537" i="26"/>
  <c r="N11538" i="26"/>
  <c r="O11538" i="26"/>
  <c r="P11538" i="26"/>
  <c r="N11539" i="26"/>
  <c r="O11539" i="26"/>
  <c r="P11539" i="26"/>
  <c r="N11540" i="26"/>
  <c r="O11540" i="26"/>
  <c r="P11540" i="26"/>
  <c r="N11541" i="26"/>
  <c r="O11541" i="26"/>
  <c r="P11541" i="26"/>
  <c r="N11542" i="26"/>
  <c r="O11542" i="26"/>
  <c r="P11542" i="26"/>
  <c r="N11543" i="26"/>
  <c r="O11543" i="26"/>
  <c r="P11543" i="26"/>
  <c r="N11544" i="26"/>
  <c r="O11544" i="26"/>
  <c r="P11544" i="26"/>
  <c r="N11545" i="26"/>
  <c r="O11545" i="26"/>
  <c r="P11545" i="26"/>
  <c r="N11546" i="26"/>
  <c r="O11546" i="26"/>
  <c r="P11546" i="26"/>
  <c r="N11547" i="26"/>
  <c r="O11547" i="26"/>
  <c r="P11547" i="26"/>
  <c r="N11548" i="26"/>
  <c r="O11548" i="26"/>
  <c r="P11548" i="26"/>
  <c r="N11549" i="26"/>
  <c r="O11549" i="26"/>
  <c r="P11549" i="26"/>
  <c r="N11550" i="26"/>
  <c r="O11550" i="26"/>
  <c r="P11550" i="26"/>
  <c r="N11551" i="26"/>
  <c r="O11551" i="26"/>
  <c r="P11551" i="26"/>
  <c r="N11552" i="26"/>
  <c r="O11552" i="26"/>
  <c r="P11552" i="26"/>
  <c r="N11553" i="26"/>
  <c r="O11553" i="26"/>
  <c r="P11553" i="26"/>
  <c r="N11554" i="26"/>
  <c r="O11554" i="26"/>
  <c r="P11554" i="26"/>
  <c r="N11555" i="26"/>
  <c r="O11555" i="26"/>
  <c r="P11555" i="26"/>
  <c r="N11556" i="26"/>
  <c r="O11556" i="26"/>
  <c r="P11556" i="26"/>
  <c r="N11557" i="26"/>
  <c r="O11557" i="26"/>
  <c r="P11557" i="26"/>
  <c r="N11558" i="26"/>
  <c r="O11558" i="26"/>
  <c r="P11558" i="26"/>
  <c r="N11559" i="26"/>
  <c r="O11559" i="26"/>
  <c r="P11559" i="26"/>
  <c r="N11560" i="26"/>
  <c r="O11560" i="26"/>
  <c r="P11560" i="26"/>
  <c r="N11561" i="26"/>
  <c r="O11561" i="26"/>
  <c r="P11561" i="26"/>
  <c r="N11562" i="26"/>
  <c r="O11562" i="26"/>
  <c r="P11562" i="26"/>
  <c r="N11563" i="26"/>
  <c r="O11563" i="26"/>
  <c r="P11563" i="26"/>
  <c r="N11564" i="26"/>
  <c r="O11564" i="26"/>
  <c r="P11564" i="26"/>
  <c r="N11565" i="26"/>
  <c r="O11565" i="26"/>
  <c r="P11565" i="26"/>
  <c r="N11566" i="26"/>
  <c r="O11566" i="26"/>
  <c r="P11566" i="26"/>
  <c r="N11567" i="26"/>
  <c r="O11567" i="26"/>
  <c r="P11567" i="26"/>
  <c r="N11568" i="26"/>
  <c r="O11568" i="26"/>
  <c r="P11568" i="26"/>
  <c r="N11569" i="26"/>
  <c r="O11569" i="26"/>
  <c r="P11569" i="26"/>
  <c r="N11570" i="26"/>
  <c r="O11570" i="26"/>
  <c r="P11570" i="26"/>
  <c r="N11571" i="26"/>
  <c r="O11571" i="26"/>
  <c r="P11571" i="26"/>
  <c r="N11572" i="26"/>
  <c r="O11572" i="26"/>
  <c r="P11572" i="26"/>
  <c r="N11573" i="26"/>
  <c r="O11573" i="26"/>
  <c r="P11573" i="26"/>
  <c r="N11574" i="26"/>
  <c r="O11574" i="26"/>
  <c r="P11574" i="26"/>
  <c r="N11575" i="26"/>
  <c r="O11575" i="26"/>
  <c r="P11575" i="26"/>
  <c r="N11576" i="26"/>
  <c r="O11576" i="26"/>
  <c r="P11576" i="26"/>
  <c r="N11577" i="26"/>
  <c r="O11577" i="26"/>
  <c r="P11577" i="26"/>
  <c r="N11578" i="26"/>
  <c r="O11578" i="26"/>
  <c r="P11578" i="26"/>
  <c r="N11579" i="26"/>
  <c r="O11579" i="26"/>
  <c r="P11579" i="26"/>
  <c r="N11580" i="26"/>
  <c r="O11580" i="26"/>
  <c r="P11580" i="26"/>
  <c r="N11581" i="26"/>
  <c r="O11581" i="26"/>
  <c r="P11581" i="26"/>
  <c r="N11582" i="26"/>
  <c r="O11582" i="26"/>
  <c r="P11582" i="26"/>
  <c r="N11583" i="26"/>
  <c r="O11583" i="26"/>
  <c r="P11583" i="26"/>
  <c r="N11584" i="26"/>
  <c r="O11584" i="26"/>
  <c r="P11584" i="26"/>
  <c r="N11585" i="26"/>
  <c r="O11585" i="26"/>
  <c r="P11585" i="26"/>
  <c r="N11586" i="26"/>
  <c r="O11586" i="26"/>
  <c r="P11586" i="26"/>
  <c r="N11587" i="26"/>
  <c r="O11587" i="26"/>
  <c r="P11587" i="26"/>
  <c r="N11588" i="26"/>
  <c r="O11588" i="26"/>
  <c r="P11588" i="26"/>
  <c r="N11589" i="26"/>
  <c r="O11589" i="26"/>
  <c r="P11589" i="26"/>
  <c r="N11590" i="26"/>
  <c r="O11590" i="26"/>
  <c r="P11590" i="26"/>
  <c r="N11591" i="26"/>
  <c r="O11591" i="26"/>
  <c r="P11591" i="26"/>
  <c r="N11592" i="26"/>
  <c r="O11592" i="26"/>
  <c r="P11592" i="26"/>
  <c r="N11593" i="26"/>
  <c r="O11593" i="26"/>
  <c r="P11593" i="26"/>
  <c r="N11594" i="26"/>
  <c r="O11594" i="26"/>
  <c r="P11594" i="26"/>
  <c r="N11595" i="26"/>
  <c r="O11595" i="26"/>
  <c r="P11595" i="26"/>
  <c r="N11596" i="26"/>
  <c r="O11596" i="26"/>
  <c r="P11596" i="26"/>
  <c r="N11597" i="26"/>
  <c r="O11597" i="26"/>
  <c r="P11597" i="26"/>
  <c r="N11598" i="26"/>
  <c r="O11598" i="26"/>
  <c r="P11598" i="26"/>
  <c r="N11599" i="26"/>
  <c r="O11599" i="26"/>
  <c r="P11599" i="26"/>
  <c r="N11600" i="26"/>
  <c r="O11600" i="26"/>
  <c r="P11600" i="26"/>
  <c r="N11601" i="26"/>
  <c r="O11601" i="26"/>
  <c r="P11601" i="26"/>
  <c r="N11602" i="26"/>
  <c r="O11602" i="26"/>
  <c r="P11602" i="26"/>
  <c r="N11603" i="26"/>
  <c r="O11603" i="26"/>
  <c r="P11603" i="26"/>
  <c r="N11604" i="26"/>
  <c r="O11604" i="26"/>
  <c r="P11604" i="26"/>
  <c r="N11605" i="26"/>
  <c r="O11605" i="26"/>
  <c r="P11605" i="26"/>
  <c r="N11606" i="26"/>
  <c r="O11606" i="26"/>
  <c r="P11606" i="26"/>
  <c r="N11607" i="26"/>
  <c r="O11607" i="26"/>
  <c r="P11607" i="26"/>
  <c r="N11608" i="26"/>
  <c r="O11608" i="26"/>
  <c r="P11608" i="26"/>
  <c r="N11609" i="26"/>
  <c r="O11609" i="26"/>
  <c r="P11609" i="26"/>
  <c r="N11610" i="26"/>
  <c r="O11610" i="26"/>
  <c r="P11610" i="26"/>
  <c r="N11611" i="26"/>
  <c r="O11611" i="26"/>
  <c r="P11611" i="26"/>
  <c r="N11612" i="26"/>
  <c r="O11612" i="26"/>
  <c r="P11612" i="26"/>
  <c r="N11613" i="26"/>
  <c r="O11613" i="26"/>
  <c r="P11613" i="26"/>
  <c r="N11614" i="26"/>
  <c r="O11614" i="26"/>
  <c r="P11614" i="26"/>
  <c r="N11615" i="26"/>
  <c r="O11615" i="26"/>
  <c r="P11615" i="26"/>
  <c r="N11616" i="26"/>
  <c r="O11616" i="26"/>
  <c r="P11616" i="26"/>
  <c r="N11617" i="26"/>
  <c r="O11617" i="26"/>
  <c r="P11617" i="26"/>
  <c r="N11618" i="26"/>
  <c r="O11618" i="26"/>
  <c r="P11618" i="26"/>
  <c r="N11619" i="26"/>
  <c r="O11619" i="26"/>
  <c r="P11619" i="26"/>
  <c r="N11620" i="26"/>
  <c r="O11620" i="26"/>
  <c r="P11620" i="26"/>
  <c r="N11621" i="26"/>
  <c r="O11621" i="26"/>
  <c r="P11621" i="26"/>
  <c r="N11622" i="26"/>
  <c r="O11622" i="26"/>
  <c r="P11622" i="26"/>
  <c r="N11623" i="26"/>
  <c r="O11623" i="26"/>
  <c r="P11623" i="26"/>
  <c r="N11624" i="26"/>
  <c r="O11624" i="26"/>
  <c r="P11624" i="26"/>
  <c r="N11625" i="26"/>
  <c r="O11625" i="26"/>
  <c r="P11625" i="26"/>
  <c r="N11626" i="26"/>
  <c r="O11626" i="26"/>
  <c r="P11626" i="26"/>
  <c r="N11627" i="26"/>
  <c r="O11627" i="26"/>
  <c r="P11627" i="26"/>
  <c r="N11628" i="26"/>
  <c r="O11628" i="26"/>
  <c r="P11628" i="26"/>
  <c r="N11629" i="26"/>
  <c r="O11629" i="26"/>
  <c r="P11629" i="26"/>
  <c r="N11630" i="26"/>
  <c r="O11630" i="26"/>
  <c r="P11630" i="26"/>
  <c r="N11631" i="26"/>
  <c r="O11631" i="26"/>
  <c r="P11631" i="26"/>
  <c r="N11632" i="26"/>
  <c r="O11632" i="26"/>
  <c r="P11632" i="26"/>
  <c r="N11633" i="26"/>
  <c r="O11633" i="26"/>
  <c r="P11633" i="26"/>
  <c r="N11634" i="26"/>
  <c r="O11634" i="26"/>
  <c r="P11634" i="26"/>
  <c r="N11635" i="26"/>
  <c r="O11635" i="26"/>
  <c r="P11635" i="26"/>
  <c r="N11636" i="26"/>
  <c r="O11636" i="26"/>
  <c r="P11636" i="26"/>
  <c r="N11637" i="26"/>
  <c r="O11637" i="26"/>
  <c r="P11637" i="26"/>
  <c r="N11638" i="26"/>
  <c r="O11638" i="26"/>
  <c r="P11638" i="26"/>
  <c r="N11639" i="26"/>
  <c r="O11639" i="26"/>
  <c r="P11639" i="26"/>
  <c r="N11640" i="26"/>
  <c r="O11640" i="26"/>
  <c r="P11640" i="26"/>
  <c r="N11641" i="26"/>
  <c r="O11641" i="26"/>
  <c r="P11641" i="26"/>
  <c r="N11642" i="26"/>
  <c r="O11642" i="26"/>
  <c r="P11642" i="26"/>
  <c r="N11643" i="26"/>
  <c r="O11643" i="26"/>
  <c r="P11643" i="26"/>
  <c r="N11644" i="26"/>
  <c r="O11644" i="26"/>
  <c r="P11644" i="26"/>
  <c r="N11645" i="26"/>
  <c r="O11645" i="26"/>
  <c r="P11645" i="26"/>
  <c r="N11646" i="26"/>
  <c r="O11646" i="26"/>
  <c r="P11646" i="26"/>
  <c r="N11647" i="26"/>
  <c r="O11647" i="26"/>
  <c r="P11647" i="26"/>
  <c r="N11648" i="26"/>
  <c r="O11648" i="26"/>
  <c r="P11648" i="26"/>
  <c r="N11649" i="26"/>
  <c r="O11649" i="26"/>
  <c r="P11649" i="26"/>
  <c r="N11650" i="26"/>
  <c r="O11650" i="26"/>
  <c r="P11650" i="26"/>
  <c r="N11651" i="26"/>
  <c r="O11651" i="26"/>
  <c r="P11651" i="26"/>
  <c r="N11652" i="26"/>
  <c r="O11652" i="26"/>
  <c r="P11652" i="26"/>
  <c r="N11653" i="26"/>
  <c r="O11653" i="26"/>
  <c r="P11653" i="26"/>
  <c r="N11654" i="26"/>
  <c r="O11654" i="26"/>
  <c r="P11654" i="26"/>
  <c r="N11655" i="26"/>
  <c r="O11655" i="26"/>
  <c r="P11655" i="26"/>
  <c r="N11656" i="26"/>
  <c r="O11656" i="26"/>
  <c r="P11656" i="26"/>
  <c r="N11657" i="26"/>
  <c r="O11657" i="26"/>
  <c r="P11657" i="26"/>
  <c r="N11658" i="26"/>
  <c r="O11658" i="26"/>
  <c r="P11658" i="26"/>
  <c r="N11659" i="26"/>
  <c r="O11659" i="26"/>
  <c r="P11659" i="26"/>
  <c r="N11660" i="26"/>
  <c r="O11660" i="26"/>
  <c r="P11660" i="26"/>
  <c r="N11661" i="26"/>
  <c r="O11661" i="26"/>
  <c r="P11661" i="26"/>
  <c r="N11662" i="26"/>
  <c r="O11662" i="26"/>
  <c r="P11662" i="26"/>
  <c r="N11663" i="26"/>
  <c r="O11663" i="26"/>
  <c r="P11663" i="26"/>
  <c r="N11664" i="26"/>
  <c r="O11664" i="26"/>
  <c r="P11664" i="26"/>
  <c r="N11665" i="26"/>
  <c r="O11665" i="26"/>
  <c r="P11665" i="26"/>
  <c r="N11666" i="26"/>
  <c r="O11666" i="26"/>
  <c r="P11666" i="26"/>
  <c r="N11667" i="26"/>
  <c r="O11667" i="26"/>
  <c r="P11667" i="26"/>
  <c r="N11668" i="26"/>
  <c r="O11668" i="26"/>
  <c r="P11668" i="26"/>
  <c r="N11669" i="26"/>
  <c r="O11669" i="26"/>
  <c r="P11669" i="26"/>
  <c r="N11670" i="26"/>
  <c r="O11670" i="26"/>
  <c r="P11670" i="26"/>
  <c r="N11671" i="26"/>
  <c r="O11671" i="26"/>
  <c r="P11671" i="26"/>
  <c r="N11672" i="26"/>
  <c r="O11672" i="26"/>
  <c r="P11672" i="26"/>
  <c r="N11673" i="26"/>
  <c r="O11673" i="26"/>
  <c r="P11673" i="26"/>
  <c r="N11674" i="26"/>
  <c r="O11674" i="26"/>
  <c r="P11674" i="26"/>
  <c r="N11675" i="26"/>
  <c r="O11675" i="26"/>
  <c r="P11675" i="26"/>
  <c r="N11676" i="26"/>
  <c r="O11676" i="26"/>
  <c r="P11676" i="26"/>
  <c r="N11677" i="26"/>
  <c r="O11677" i="26"/>
  <c r="P11677" i="26"/>
  <c r="N11678" i="26"/>
  <c r="O11678" i="26"/>
  <c r="P11678" i="26"/>
  <c r="N11679" i="26"/>
  <c r="O11679" i="26"/>
  <c r="P11679" i="26"/>
  <c r="N11680" i="26"/>
  <c r="O11680" i="26"/>
  <c r="P11680" i="26"/>
  <c r="N11681" i="26"/>
  <c r="O11681" i="26"/>
  <c r="P11681" i="26"/>
  <c r="N11682" i="26"/>
  <c r="O11682" i="26"/>
  <c r="P11682" i="26"/>
  <c r="N11683" i="26"/>
  <c r="O11683" i="26"/>
  <c r="P11683" i="26"/>
  <c r="N11684" i="26"/>
  <c r="O11684" i="26"/>
  <c r="P11684" i="26"/>
  <c r="N11685" i="26"/>
  <c r="O11685" i="26"/>
  <c r="P11685" i="26"/>
  <c r="N11686" i="26"/>
  <c r="O11686" i="26"/>
  <c r="P11686" i="26"/>
  <c r="N11687" i="26"/>
  <c r="O11687" i="26"/>
  <c r="P11687" i="26"/>
  <c r="N11688" i="26"/>
  <c r="O11688" i="26"/>
  <c r="P11688" i="26"/>
  <c r="N11689" i="26"/>
  <c r="O11689" i="26"/>
  <c r="P11689" i="26"/>
  <c r="N11690" i="26"/>
  <c r="O11690" i="26"/>
  <c r="P11690" i="26"/>
  <c r="N11691" i="26"/>
  <c r="O11691" i="26"/>
  <c r="P11691" i="26"/>
  <c r="N11692" i="26"/>
  <c r="O11692" i="26"/>
  <c r="P11692" i="26"/>
  <c r="N11693" i="26"/>
  <c r="O11693" i="26"/>
  <c r="P11693" i="26"/>
  <c r="N11694" i="26"/>
  <c r="O11694" i="26"/>
  <c r="P11694" i="26"/>
  <c r="N11695" i="26"/>
  <c r="O11695" i="26"/>
  <c r="P11695" i="26"/>
  <c r="N11696" i="26"/>
  <c r="O11696" i="26"/>
  <c r="P11696" i="26"/>
  <c r="N11697" i="26"/>
  <c r="O11697" i="26"/>
  <c r="P11697" i="26"/>
  <c r="N11698" i="26"/>
  <c r="O11698" i="26"/>
  <c r="P11698" i="26"/>
  <c r="N11699" i="26"/>
  <c r="O11699" i="26"/>
  <c r="P11699" i="26"/>
  <c r="N11700" i="26"/>
  <c r="O11700" i="26"/>
  <c r="P11700" i="26"/>
  <c r="N11701" i="26"/>
  <c r="O11701" i="26"/>
  <c r="P11701" i="26"/>
  <c r="N11702" i="26"/>
  <c r="O11702" i="26"/>
  <c r="P11702" i="26"/>
  <c r="N11703" i="26"/>
  <c r="O11703" i="26"/>
  <c r="P11703" i="26"/>
  <c r="N11704" i="26"/>
  <c r="O11704" i="26"/>
  <c r="P11704" i="26"/>
  <c r="N11705" i="26"/>
  <c r="O11705" i="26"/>
  <c r="P11705" i="26"/>
  <c r="N11706" i="26"/>
  <c r="O11706" i="26"/>
  <c r="P11706" i="26"/>
  <c r="N11707" i="26"/>
  <c r="O11707" i="26"/>
  <c r="P11707" i="26"/>
  <c r="N11708" i="26"/>
  <c r="O11708" i="26"/>
  <c r="P11708" i="26"/>
  <c r="N11709" i="26"/>
  <c r="O11709" i="26"/>
  <c r="P11709" i="26"/>
  <c r="N11710" i="26"/>
  <c r="O11710" i="26"/>
  <c r="P11710" i="26"/>
  <c r="N11711" i="26"/>
  <c r="O11711" i="26"/>
  <c r="P11711" i="26"/>
  <c r="N11712" i="26"/>
  <c r="O11712" i="26"/>
  <c r="P11712" i="26"/>
  <c r="N11713" i="26"/>
  <c r="O11713" i="26"/>
  <c r="P11713" i="26"/>
  <c r="N11714" i="26"/>
  <c r="O11714" i="26"/>
  <c r="P11714" i="26"/>
  <c r="N11715" i="26"/>
  <c r="O11715" i="26"/>
  <c r="P11715" i="26"/>
  <c r="N11716" i="26"/>
  <c r="O11716" i="26"/>
  <c r="P11716" i="26"/>
  <c r="N11717" i="26"/>
  <c r="O11717" i="26"/>
  <c r="P11717" i="26"/>
  <c r="N11718" i="26"/>
  <c r="O11718" i="26"/>
  <c r="P11718" i="26"/>
  <c r="N11719" i="26"/>
  <c r="O11719" i="26"/>
  <c r="P11719" i="26"/>
  <c r="N11720" i="26"/>
  <c r="O11720" i="26"/>
  <c r="P11720" i="26"/>
  <c r="N11721" i="26"/>
  <c r="O11721" i="26"/>
  <c r="P11721" i="26"/>
  <c r="N11722" i="26"/>
  <c r="O11722" i="26"/>
  <c r="P11722" i="26"/>
  <c r="N11723" i="26"/>
  <c r="O11723" i="26"/>
  <c r="P11723" i="26"/>
  <c r="N11724" i="26"/>
  <c r="O11724" i="26"/>
  <c r="P11724" i="26"/>
  <c r="N11725" i="26"/>
  <c r="O11725" i="26"/>
  <c r="P11725" i="26"/>
  <c r="N11726" i="26"/>
  <c r="O11726" i="26"/>
  <c r="P11726" i="26"/>
  <c r="N11727" i="26"/>
  <c r="O11727" i="26"/>
  <c r="P11727" i="26"/>
  <c r="N11728" i="26"/>
  <c r="O11728" i="26"/>
  <c r="P11728" i="26"/>
  <c r="N11729" i="26"/>
  <c r="O11729" i="26"/>
  <c r="P11729" i="26"/>
  <c r="N11730" i="26"/>
  <c r="O11730" i="26"/>
  <c r="P11730" i="26"/>
  <c r="N11731" i="26"/>
  <c r="O11731" i="26"/>
  <c r="P11731" i="26"/>
  <c r="N11732" i="26"/>
  <c r="O11732" i="26"/>
  <c r="P11732" i="26"/>
  <c r="N11733" i="26"/>
  <c r="O11733" i="26"/>
  <c r="P11733" i="26"/>
  <c r="N11734" i="26"/>
  <c r="O11734" i="26"/>
  <c r="P11734" i="26"/>
  <c r="N11735" i="26"/>
  <c r="O11735" i="26"/>
  <c r="P11735" i="26"/>
  <c r="N11736" i="26"/>
  <c r="O11736" i="26"/>
  <c r="P11736" i="26"/>
  <c r="N11737" i="26"/>
  <c r="O11737" i="26"/>
  <c r="P11737" i="26"/>
  <c r="N11738" i="26"/>
  <c r="O11738" i="26"/>
  <c r="P11738" i="26"/>
  <c r="N11739" i="26"/>
  <c r="O11739" i="26"/>
  <c r="P11739" i="26"/>
  <c r="N11740" i="26"/>
  <c r="O11740" i="26"/>
  <c r="P11740" i="26"/>
  <c r="N11741" i="26"/>
  <c r="O11741" i="26"/>
  <c r="P11741" i="26"/>
  <c r="N11742" i="26"/>
  <c r="O11742" i="26"/>
  <c r="P11742" i="26"/>
  <c r="N11743" i="26"/>
  <c r="O11743" i="26"/>
  <c r="P11743" i="26"/>
  <c r="N11744" i="26"/>
  <c r="O11744" i="26"/>
  <c r="P11744" i="26"/>
  <c r="N11745" i="26"/>
  <c r="O11745" i="26"/>
  <c r="P11745" i="26"/>
  <c r="N11746" i="26"/>
  <c r="O11746" i="26"/>
  <c r="P11746" i="26"/>
  <c r="N11747" i="26"/>
  <c r="O11747" i="26"/>
  <c r="P11747" i="26"/>
  <c r="N11748" i="26"/>
  <c r="O11748" i="26"/>
  <c r="P11748" i="26"/>
  <c r="N11749" i="26"/>
  <c r="O11749" i="26"/>
  <c r="P11749" i="26"/>
  <c r="N11750" i="26"/>
  <c r="O11750" i="26"/>
  <c r="P11750" i="26"/>
  <c r="N11751" i="26"/>
  <c r="O11751" i="26"/>
  <c r="P11751" i="26"/>
  <c r="N11752" i="26"/>
  <c r="O11752" i="26"/>
  <c r="P11752" i="26"/>
  <c r="N11753" i="26"/>
  <c r="O11753" i="26"/>
  <c r="P11753" i="26"/>
  <c r="N11754" i="26"/>
  <c r="O11754" i="26"/>
  <c r="P11754" i="26"/>
  <c r="N11755" i="26"/>
  <c r="O11755" i="26"/>
  <c r="P11755" i="26"/>
  <c r="N11756" i="26"/>
  <c r="O11756" i="26"/>
  <c r="P11756" i="26"/>
  <c r="N11757" i="26"/>
  <c r="O11757" i="26"/>
  <c r="P11757" i="26"/>
  <c r="N11758" i="26"/>
  <c r="O11758" i="26"/>
  <c r="P11758" i="26"/>
  <c r="N11759" i="26"/>
  <c r="O11759" i="26"/>
  <c r="P11759" i="26"/>
  <c r="N11760" i="26"/>
  <c r="O11760" i="26"/>
  <c r="P11760" i="26"/>
  <c r="N11761" i="26"/>
  <c r="O11761" i="26"/>
  <c r="P11761" i="26"/>
  <c r="N11762" i="26"/>
  <c r="O11762" i="26"/>
  <c r="P11762" i="26"/>
  <c r="N11763" i="26"/>
  <c r="O11763" i="26"/>
  <c r="P11763" i="26"/>
  <c r="N11764" i="26"/>
  <c r="O11764" i="26"/>
  <c r="P11764" i="26"/>
  <c r="N11765" i="26"/>
  <c r="O11765" i="26"/>
  <c r="P11765" i="26"/>
  <c r="N11766" i="26"/>
  <c r="O11766" i="26"/>
  <c r="P11766" i="26"/>
  <c r="N11767" i="26"/>
  <c r="O11767" i="26"/>
  <c r="P11767" i="26"/>
  <c r="N11768" i="26"/>
  <c r="O11768" i="26"/>
  <c r="P11768" i="26"/>
  <c r="N11769" i="26"/>
  <c r="O11769" i="26"/>
  <c r="P11769" i="26"/>
  <c r="N11770" i="26"/>
  <c r="O11770" i="26"/>
  <c r="P11770" i="26"/>
  <c r="N11771" i="26"/>
  <c r="O11771" i="26"/>
  <c r="P11771" i="26"/>
  <c r="N11772" i="26"/>
  <c r="O11772" i="26"/>
  <c r="P11772" i="26"/>
  <c r="N11773" i="26"/>
  <c r="O11773" i="26"/>
  <c r="P11773" i="26"/>
  <c r="N11774" i="26"/>
  <c r="O11774" i="26"/>
  <c r="P11774" i="26"/>
  <c r="N11775" i="26"/>
  <c r="O11775" i="26"/>
  <c r="P11775" i="26"/>
  <c r="N11776" i="26"/>
  <c r="O11776" i="26"/>
  <c r="P11776" i="26"/>
  <c r="N11777" i="26"/>
  <c r="O11777" i="26"/>
  <c r="P11777" i="26"/>
  <c r="N11778" i="26"/>
  <c r="O11778" i="26"/>
  <c r="P11778" i="26"/>
  <c r="N11779" i="26"/>
  <c r="O11779" i="26"/>
  <c r="P11779" i="26"/>
  <c r="N11780" i="26"/>
  <c r="O11780" i="26"/>
  <c r="P11780" i="26"/>
  <c r="N11781" i="26"/>
  <c r="O11781" i="26"/>
  <c r="P11781" i="26"/>
  <c r="N11782" i="26"/>
  <c r="O11782" i="26"/>
  <c r="P11782" i="26"/>
  <c r="N11783" i="26"/>
  <c r="O11783" i="26"/>
  <c r="P11783" i="26"/>
  <c r="N11784" i="26"/>
  <c r="O11784" i="26"/>
  <c r="P11784" i="26"/>
  <c r="N11785" i="26"/>
  <c r="O11785" i="26"/>
  <c r="P11785" i="26"/>
  <c r="N11786" i="26"/>
  <c r="O11786" i="26"/>
  <c r="P11786" i="26"/>
  <c r="N11787" i="26"/>
  <c r="O11787" i="26"/>
  <c r="P11787" i="26"/>
  <c r="N11788" i="26"/>
  <c r="O11788" i="26"/>
  <c r="P11788" i="26"/>
  <c r="N11789" i="26"/>
  <c r="O11789" i="26"/>
  <c r="P11789" i="26"/>
  <c r="N11790" i="26"/>
  <c r="O11790" i="26"/>
  <c r="P11790" i="26"/>
  <c r="N11791" i="26"/>
  <c r="O11791" i="26"/>
  <c r="P11791" i="26"/>
  <c r="N11792" i="26"/>
  <c r="O11792" i="26"/>
  <c r="P11792" i="26"/>
  <c r="N11793" i="26"/>
  <c r="O11793" i="26"/>
  <c r="P11793" i="26"/>
  <c r="N11794" i="26"/>
  <c r="O11794" i="26"/>
  <c r="P11794" i="26"/>
  <c r="N11795" i="26"/>
  <c r="O11795" i="26"/>
  <c r="P11795" i="26"/>
  <c r="N11796" i="26"/>
  <c r="O11796" i="26"/>
  <c r="P11796" i="26"/>
  <c r="N11797" i="26"/>
  <c r="O11797" i="26"/>
  <c r="P11797" i="26"/>
  <c r="N11798" i="26"/>
  <c r="O11798" i="26"/>
  <c r="P11798" i="26"/>
  <c r="N11799" i="26"/>
  <c r="O11799" i="26"/>
  <c r="P11799" i="26"/>
  <c r="N11800" i="26"/>
  <c r="O11800" i="26"/>
  <c r="P11800" i="26"/>
  <c r="N11801" i="26"/>
  <c r="O11801" i="26"/>
  <c r="P11801" i="26"/>
  <c r="N11802" i="26"/>
  <c r="O11802" i="26"/>
  <c r="P11802" i="26"/>
  <c r="N11803" i="26"/>
  <c r="O11803" i="26"/>
  <c r="P11803" i="26"/>
  <c r="N11804" i="26"/>
  <c r="O11804" i="26"/>
  <c r="P11804" i="26"/>
  <c r="N11805" i="26"/>
  <c r="O11805" i="26"/>
  <c r="P11805" i="26"/>
  <c r="N11806" i="26"/>
  <c r="O11806" i="26"/>
  <c r="P11806" i="26"/>
  <c r="N11807" i="26"/>
  <c r="O11807" i="26"/>
  <c r="P11807" i="26"/>
  <c r="N11808" i="26"/>
  <c r="O11808" i="26"/>
  <c r="P11808" i="26"/>
  <c r="N11809" i="26"/>
  <c r="O11809" i="26"/>
  <c r="P11809" i="26"/>
  <c r="N11810" i="26"/>
  <c r="O11810" i="26"/>
  <c r="P11810" i="26"/>
  <c r="N11811" i="26"/>
  <c r="O11811" i="26"/>
  <c r="P11811" i="26"/>
  <c r="N11812" i="26"/>
  <c r="O11812" i="26"/>
  <c r="P11812" i="26"/>
  <c r="N11813" i="26"/>
  <c r="O11813" i="26"/>
  <c r="P11813" i="26"/>
  <c r="N11814" i="26"/>
  <c r="O11814" i="26"/>
  <c r="P11814" i="26"/>
  <c r="N11815" i="26"/>
  <c r="O11815" i="26"/>
  <c r="P11815" i="26"/>
  <c r="N11816" i="26"/>
  <c r="O11816" i="26"/>
  <c r="P11816" i="26"/>
  <c r="N11817" i="26"/>
  <c r="O11817" i="26"/>
  <c r="P11817" i="26"/>
  <c r="N11818" i="26"/>
  <c r="O11818" i="26"/>
  <c r="P11818" i="26"/>
  <c r="N11819" i="26"/>
  <c r="O11819" i="26"/>
  <c r="P11819" i="26"/>
  <c r="N11820" i="26"/>
  <c r="O11820" i="26"/>
  <c r="P11820" i="26"/>
  <c r="N11821" i="26"/>
  <c r="O11821" i="26"/>
  <c r="P11821" i="26"/>
  <c r="N11822" i="26"/>
  <c r="O11822" i="26"/>
  <c r="P11822" i="26"/>
  <c r="N11823" i="26"/>
  <c r="O11823" i="26"/>
  <c r="P11823" i="26"/>
  <c r="N11824" i="26"/>
  <c r="O11824" i="26"/>
  <c r="P11824" i="26"/>
  <c r="N11825" i="26"/>
  <c r="O11825" i="26"/>
  <c r="P11825" i="26"/>
  <c r="N11826" i="26"/>
  <c r="O11826" i="26"/>
  <c r="P11826" i="26"/>
  <c r="N11827" i="26"/>
  <c r="O11827" i="26"/>
  <c r="P11827" i="26"/>
  <c r="N11828" i="26"/>
  <c r="O11828" i="26"/>
  <c r="P11828" i="26"/>
  <c r="N11829" i="26"/>
  <c r="O11829" i="26"/>
  <c r="P11829" i="26"/>
  <c r="N11830" i="26"/>
  <c r="O11830" i="26"/>
  <c r="P11830" i="26"/>
  <c r="N11831" i="26"/>
  <c r="O11831" i="26"/>
  <c r="P11831" i="26"/>
  <c r="N11832" i="26"/>
  <c r="O11832" i="26"/>
  <c r="P11832" i="26"/>
  <c r="N11833" i="26"/>
  <c r="O11833" i="26"/>
  <c r="P11833" i="26"/>
  <c r="N11834" i="26"/>
  <c r="O11834" i="26"/>
  <c r="P11834" i="26"/>
  <c r="N11835" i="26"/>
  <c r="O11835" i="26"/>
  <c r="P11835" i="26"/>
  <c r="N11836" i="26"/>
  <c r="O11836" i="26"/>
  <c r="P11836" i="26"/>
  <c r="N11837" i="26"/>
  <c r="O11837" i="26"/>
  <c r="P11837" i="26"/>
  <c r="N11838" i="26"/>
  <c r="O11838" i="26"/>
  <c r="P11838" i="26"/>
  <c r="N11839" i="26"/>
  <c r="O11839" i="26"/>
  <c r="P11839" i="26"/>
  <c r="N11840" i="26"/>
  <c r="O11840" i="26"/>
  <c r="P11840" i="26"/>
  <c r="N11841" i="26"/>
  <c r="O11841" i="26"/>
  <c r="P11841" i="26"/>
  <c r="N11842" i="26"/>
  <c r="O11842" i="26"/>
  <c r="P11842" i="26"/>
  <c r="N11843" i="26"/>
  <c r="O11843" i="26"/>
  <c r="P11843" i="26"/>
  <c r="N11844" i="26"/>
  <c r="O11844" i="26"/>
  <c r="P11844" i="26"/>
  <c r="N11845" i="26"/>
  <c r="O11845" i="26"/>
  <c r="P11845" i="26"/>
  <c r="N11846" i="26"/>
  <c r="O11846" i="26"/>
  <c r="P11846" i="26"/>
  <c r="N11847" i="26"/>
  <c r="O11847" i="26"/>
  <c r="P11847" i="26"/>
  <c r="N11848" i="26"/>
  <c r="O11848" i="26"/>
  <c r="P11848" i="26"/>
  <c r="N11849" i="26"/>
  <c r="O11849" i="26"/>
  <c r="P11849" i="26"/>
  <c r="N11850" i="26"/>
  <c r="O11850" i="26"/>
  <c r="P11850" i="26"/>
  <c r="N11851" i="26"/>
  <c r="O11851" i="26"/>
  <c r="P11851" i="26"/>
  <c r="N11852" i="26"/>
  <c r="O11852" i="26"/>
  <c r="P11852" i="26"/>
  <c r="N11853" i="26"/>
  <c r="O11853" i="26"/>
  <c r="P11853" i="26"/>
  <c r="N11854" i="26"/>
  <c r="O11854" i="26"/>
  <c r="P11854" i="26"/>
  <c r="N11855" i="26"/>
  <c r="O11855" i="26"/>
  <c r="P11855" i="26"/>
  <c r="N11856" i="26"/>
  <c r="O11856" i="26"/>
  <c r="P11856" i="26"/>
  <c r="N11857" i="26"/>
  <c r="O11857" i="26"/>
  <c r="P11857" i="26"/>
  <c r="N11858" i="26"/>
  <c r="O11858" i="26"/>
  <c r="P11858" i="26"/>
  <c r="N11859" i="26"/>
  <c r="O11859" i="26"/>
  <c r="P11859" i="26"/>
  <c r="N11860" i="26"/>
  <c r="O11860" i="26"/>
  <c r="P11860" i="26"/>
  <c r="N11861" i="26"/>
  <c r="O11861" i="26"/>
  <c r="P11861" i="26"/>
  <c r="N11862" i="26"/>
  <c r="O11862" i="26"/>
  <c r="P11862" i="26"/>
  <c r="N11863" i="26"/>
  <c r="O11863" i="26"/>
  <c r="P11863" i="26"/>
  <c r="N11864" i="26"/>
  <c r="O11864" i="26"/>
  <c r="P11864" i="26"/>
  <c r="N11865" i="26"/>
  <c r="O11865" i="26"/>
  <c r="P11865" i="26"/>
  <c r="N11866" i="26"/>
  <c r="O11866" i="26"/>
  <c r="P11866" i="26"/>
  <c r="N11867" i="26"/>
  <c r="O11867" i="26"/>
  <c r="P11867" i="26"/>
  <c r="N11868" i="26"/>
  <c r="O11868" i="26"/>
  <c r="P11868" i="26"/>
  <c r="N11869" i="26"/>
  <c r="O11869" i="26"/>
  <c r="P11869" i="26"/>
  <c r="N11870" i="26"/>
  <c r="O11870" i="26"/>
  <c r="P11870" i="26"/>
  <c r="N11871" i="26"/>
  <c r="O11871" i="26"/>
  <c r="P11871" i="26"/>
  <c r="N11872" i="26"/>
  <c r="O11872" i="26"/>
  <c r="P11872" i="26"/>
  <c r="N11873" i="26"/>
  <c r="O11873" i="26"/>
  <c r="P11873" i="26"/>
  <c r="N11874" i="26"/>
  <c r="O11874" i="26"/>
  <c r="P11874" i="26"/>
  <c r="N11875" i="26"/>
  <c r="O11875" i="26"/>
  <c r="P11875" i="26"/>
  <c r="N11876" i="26"/>
  <c r="O11876" i="26"/>
  <c r="P11876" i="26"/>
  <c r="N11877" i="26"/>
  <c r="O11877" i="26"/>
  <c r="P11877" i="26"/>
  <c r="N11878" i="26"/>
  <c r="O11878" i="26"/>
  <c r="P11878" i="26"/>
  <c r="N11879" i="26"/>
  <c r="O11879" i="26"/>
  <c r="P11879" i="26"/>
  <c r="N11880" i="26"/>
  <c r="O11880" i="26"/>
  <c r="P11880" i="26"/>
  <c r="N11881" i="26"/>
  <c r="O11881" i="26"/>
  <c r="P11881" i="26"/>
  <c r="N11882" i="26"/>
  <c r="O11882" i="26"/>
  <c r="P11882" i="26"/>
  <c r="N11883" i="26"/>
  <c r="O11883" i="26"/>
  <c r="P11883" i="26"/>
  <c r="N11884" i="26"/>
  <c r="O11884" i="26"/>
  <c r="P11884" i="26"/>
  <c r="N11885" i="26"/>
  <c r="O11885" i="26"/>
  <c r="P11885" i="26"/>
  <c r="N11886" i="26"/>
  <c r="O11886" i="26"/>
  <c r="P11886" i="26"/>
  <c r="N11887" i="26"/>
  <c r="O11887" i="26"/>
  <c r="P11887" i="26"/>
  <c r="N11888" i="26"/>
  <c r="O11888" i="26"/>
  <c r="P11888" i="26"/>
  <c r="N11889" i="26"/>
  <c r="O11889" i="26"/>
  <c r="P11889" i="26"/>
  <c r="N11890" i="26"/>
  <c r="O11890" i="26"/>
  <c r="P11890" i="26"/>
  <c r="N11891" i="26"/>
  <c r="O11891" i="26"/>
  <c r="P11891" i="26"/>
  <c r="N11892" i="26"/>
  <c r="O11892" i="26"/>
  <c r="P11892" i="26"/>
  <c r="N11893" i="26"/>
  <c r="O11893" i="26"/>
  <c r="P11893" i="26"/>
  <c r="N11894" i="26"/>
  <c r="O11894" i="26"/>
  <c r="P11894" i="26"/>
  <c r="N11895" i="26"/>
  <c r="O11895" i="26"/>
  <c r="P11895" i="26"/>
  <c r="N11896" i="26"/>
  <c r="O11896" i="26"/>
  <c r="P11896" i="26"/>
  <c r="N11897" i="26"/>
  <c r="O11897" i="26"/>
  <c r="P11897" i="26"/>
  <c r="N11898" i="26"/>
  <c r="O11898" i="26"/>
  <c r="P11898" i="26"/>
  <c r="N11899" i="26"/>
  <c r="O11899" i="26"/>
  <c r="P11899" i="26"/>
  <c r="N11900" i="26"/>
  <c r="O11900" i="26"/>
  <c r="P11900" i="26"/>
  <c r="N11901" i="26"/>
  <c r="O11901" i="26"/>
  <c r="P11901" i="26"/>
  <c r="N11902" i="26"/>
  <c r="O11902" i="26"/>
  <c r="P11902" i="26"/>
  <c r="N11903" i="26"/>
  <c r="O11903" i="26"/>
  <c r="P11903" i="26"/>
  <c r="N11904" i="26"/>
  <c r="O11904" i="26"/>
  <c r="P11904" i="26"/>
  <c r="N11905" i="26"/>
  <c r="O11905" i="26"/>
  <c r="P11905" i="26"/>
  <c r="N11906" i="26"/>
  <c r="O11906" i="26"/>
  <c r="P11906" i="26"/>
  <c r="N11907" i="26"/>
  <c r="O11907" i="26"/>
  <c r="P11907" i="26"/>
  <c r="N11908" i="26"/>
  <c r="O11908" i="26"/>
  <c r="P11908" i="26"/>
  <c r="N11909" i="26"/>
  <c r="O11909" i="26"/>
  <c r="P11909" i="26"/>
  <c r="N11910" i="26"/>
  <c r="O11910" i="26"/>
  <c r="P11910" i="26"/>
  <c r="N11911" i="26"/>
  <c r="O11911" i="26"/>
  <c r="P11911" i="26"/>
  <c r="N11912" i="26"/>
  <c r="O11912" i="26"/>
  <c r="P11912" i="26"/>
  <c r="N11913" i="26"/>
  <c r="O11913" i="26"/>
  <c r="P11913" i="26"/>
  <c r="N11914" i="26"/>
  <c r="O11914" i="26"/>
  <c r="P11914" i="26"/>
  <c r="N11915" i="26"/>
  <c r="O11915" i="26"/>
  <c r="P11915" i="26"/>
  <c r="N11916" i="26"/>
  <c r="O11916" i="26"/>
  <c r="P11916" i="26"/>
  <c r="N11917" i="26"/>
  <c r="O11917" i="26"/>
  <c r="P11917" i="26"/>
  <c r="N11918" i="26"/>
  <c r="O11918" i="26"/>
  <c r="P11918" i="26"/>
  <c r="N11919" i="26"/>
  <c r="O11919" i="26"/>
  <c r="P11919" i="26"/>
  <c r="N11920" i="26"/>
  <c r="O11920" i="26"/>
  <c r="P11920" i="26"/>
  <c r="N11921" i="26"/>
  <c r="O11921" i="26"/>
  <c r="P11921" i="26"/>
  <c r="N11922" i="26"/>
  <c r="O11922" i="26"/>
  <c r="P11922" i="26"/>
  <c r="N11923" i="26"/>
  <c r="O11923" i="26"/>
  <c r="P11923" i="26"/>
  <c r="N11924" i="26"/>
  <c r="O11924" i="26"/>
  <c r="P11924" i="26"/>
  <c r="N11925" i="26"/>
  <c r="O11925" i="26"/>
  <c r="P11925" i="26"/>
  <c r="N11926" i="26"/>
  <c r="O11926" i="26"/>
  <c r="P11926" i="26"/>
  <c r="N11927" i="26"/>
  <c r="O11927" i="26"/>
  <c r="P11927" i="26"/>
  <c r="N11928" i="26"/>
  <c r="O11928" i="26"/>
  <c r="P11928" i="26"/>
  <c r="N11929" i="26"/>
  <c r="O11929" i="26"/>
  <c r="P11929" i="26"/>
  <c r="N11930" i="26"/>
  <c r="O11930" i="26"/>
  <c r="P11930" i="26"/>
  <c r="N11931" i="26"/>
  <c r="O11931" i="26"/>
  <c r="P11931" i="26"/>
  <c r="N11932" i="26"/>
  <c r="O11932" i="26"/>
  <c r="P11932" i="26"/>
  <c r="N11933" i="26"/>
  <c r="O11933" i="26"/>
  <c r="P11933" i="26"/>
  <c r="N11934" i="26"/>
  <c r="O11934" i="26"/>
  <c r="P11934" i="26"/>
  <c r="N11935" i="26"/>
  <c r="O11935" i="26"/>
  <c r="P11935" i="26"/>
  <c r="N11936" i="26"/>
  <c r="O11936" i="26"/>
  <c r="P11936" i="26"/>
  <c r="N11937" i="26"/>
  <c r="O11937" i="26"/>
  <c r="P11937" i="26"/>
  <c r="N11938" i="26"/>
  <c r="O11938" i="26"/>
  <c r="P11938" i="26"/>
  <c r="N11939" i="26"/>
  <c r="O11939" i="26"/>
  <c r="P11939" i="26"/>
  <c r="N11940" i="26"/>
  <c r="O11940" i="26"/>
  <c r="P11940" i="26"/>
  <c r="N11941" i="26"/>
  <c r="O11941" i="26"/>
  <c r="P11941" i="26"/>
  <c r="N11942" i="26"/>
  <c r="O11942" i="26"/>
  <c r="P11942" i="26"/>
  <c r="N11943" i="26"/>
  <c r="O11943" i="26"/>
  <c r="P11943" i="26"/>
  <c r="N11944" i="26"/>
  <c r="O11944" i="26"/>
  <c r="P11944" i="26"/>
  <c r="N11945" i="26"/>
  <c r="O11945" i="26"/>
  <c r="P11945" i="26"/>
  <c r="N11946" i="26"/>
  <c r="O11946" i="26"/>
  <c r="P11946" i="26"/>
  <c r="N11947" i="26"/>
  <c r="O11947" i="26"/>
  <c r="P11947" i="26"/>
  <c r="N11948" i="26"/>
  <c r="O11948" i="26"/>
  <c r="P11948" i="26"/>
  <c r="N11949" i="26"/>
  <c r="O11949" i="26"/>
  <c r="P11949" i="26"/>
  <c r="N11950" i="26"/>
  <c r="O11950" i="26"/>
  <c r="P11950" i="26"/>
  <c r="N11951" i="26"/>
  <c r="O11951" i="26"/>
  <c r="P11951" i="26"/>
  <c r="N11952" i="26"/>
  <c r="O11952" i="26"/>
  <c r="P11952" i="26"/>
  <c r="N11953" i="26"/>
  <c r="O11953" i="26"/>
  <c r="P11953" i="26"/>
  <c r="N11954" i="26"/>
  <c r="O11954" i="26"/>
  <c r="P11954" i="26"/>
  <c r="N11955" i="26"/>
  <c r="O11955" i="26"/>
  <c r="P11955" i="26"/>
  <c r="N11956" i="26"/>
  <c r="O11956" i="26"/>
  <c r="P11956" i="26"/>
  <c r="N11957" i="26"/>
  <c r="O11957" i="26"/>
  <c r="P11957" i="26"/>
  <c r="N11958" i="26"/>
  <c r="O11958" i="26"/>
  <c r="P11958" i="26"/>
  <c r="N11959" i="26"/>
  <c r="O11959" i="26"/>
  <c r="P11959" i="26"/>
  <c r="N11960" i="26"/>
  <c r="O11960" i="26"/>
  <c r="P11960" i="26"/>
  <c r="N11961" i="26"/>
  <c r="O11961" i="26"/>
  <c r="P11961" i="26"/>
  <c r="N11962" i="26"/>
  <c r="O11962" i="26"/>
  <c r="P11962" i="26"/>
  <c r="N11963" i="26"/>
  <c r="O11963" i="26"/>
  <c r="P11963" i="26"/>
  <c r="N11964" i="26"/>
  <c r="O11964" i="26"/>
  <c r="P11964" i="26"/>
  <c r="N11965" i="26"/>
  <c r="O11965" i="26"/>
  <c r="P11965" i="26"/>
  <c r="N11966" i="26"/>
  <c r="O11966" i="26"/>
  <c r="P11966" i="26"/>
  <c r="N11967" i="26"/>
  <c r="O11967" i="26"/>
  <c r="P11967" i="26"/>
  <c r="N11968" i="26"/>
  <c r="O11968" i="26"/>
  <c r="P11968" i="26"/>
  <c r="N11969" i="26"/>
  <c r="O11969" i="26"/>
  <c r="P11969" i="26"/>
  <c r="N11970" i="26"/>
  <c r="O11970" i="26"/>
  <c r="P11970" i="26"/>
  <c r="N11971" i="26"/>
  <c r="O11971" i="26"/>
  <c r="P11971" i="26"/>
  <c r="N11972" i="26"/>
  <c r="O11972" i="26"/>
  <c r="P11972" i="26"/>
  <c r="N11973" i="26"/>
  <c r="O11973" i="26"/>
  <c r="P11973" i="26"/>
  <c r="N11974" i="26"/>
  <c r="O11974" i="26"/>
  <c r="P11974" i="26"/>
  <c r="N11975" i="26"/>
  <c r="O11975" i="26"/>
  <c r="P11975" i="26"/>
  <c r="N11976" i="26"/>
  <c r="O11976" i="26"/>
  <c r="P11976" i="26"/>
  <c r="N11977" i="26"/>
  <c r="O11977" i="26"/>
  <c r="P11977" i="26"/>
  <c r="N11978" i="26"/>
  <c r="O11978" i="26"/>
  <c r="P11978" i="26"/>
  <c r="N11979" i="26"/>
  <c r="O11979" i="26"/>
  <c r="P11979" i="26"/>
  <c r="N11980" i="26"/>
  <c r="O11980" i="26"/>
  <c r="P11980" i="26"/>
  <c r="N11981" i="26"/>
  <c r="O11981" i="26"/>
  <c r="P11981" i="26"/>
  <c r="N11982" i="26"/>
  <c r="O11982" i="26"/>
  <c r="P11982" i="26"/>
  <c r="N11983" i="26"/>
  <c r="O11983" i="26"/>
  <c r="P11983" i="26"/>
  <c r="N11984" i="26"/>
  <c r="O11984" i="26"/>
  <c r="P11984" i="26"/>
  <c r="N11985" i="26"/>
  <c r="O11985" i="26"/>
  <c r="P11985" i="26"/>
  <c r="N11986" i="26"/>
  <c r="O11986" i="26"/>
  <c r="P11986" i="26"/>
  <c r="N11987" i="26"/>
  <c r="O11987" i="26"/>
  <c r="P11987" i="26"/>
  <c r="N11988" i="26"/>
  <c r="O11988" i="26"/>
  <c r="P11988" i="26"/>
  <c r="N11989" i="26"/>
  <c r="O11989" i="26"/>
  <c r="P11989" i="26"/>
  <c r="N11990" i="26"/>
  <c r="O11990" i="26"/>
  <c r="P11990" i="26"/>
  <c r="N11991" i="26"/>
  <c r="O11991" i="26"/>
  <c r="P11991" i="26"/>
  <c r="N11992" i="26"/>
  <c r="O11992" i="26"/>
  <c r="P11992" i="26"/>
  <c r="N11993" i="26"/>
  <c r="O11993" i="26"/>
  <c r="P11993" i="26"/>
  <c r="N11994" i="26"/>
  <c r="O11994" i="26"/>
  <c r="P11994" i="26"/>
  <c r="N11995" i="26"/>
  <c r="O11995" i="26"/>
  <c r="P11995" i="26"/>
  <c r="N11996" i="26"/>
  <c r="O11996" i="26"/>
  <c r="P11996" i="26"/>
  <c r="N11997" i="26"/>
  <c r="O11997" i="26"/>
  <c r="P11997" i="26"/>
  <c r="N11998" i="26"/>
  <c r="O11998" i="26"/>
  <c r="P11998" i="26"/>
  <c r="N11999" i="26"/>
  <c r="O11999" i="26"/>
  <c r="P11999" i="26"/>
  <c r="N12000" i="26"/>
  <c r="O12000" i="26"/>
  <c r="P12000" i="26"/>
  <c r="N12001" i="26"/>
  <c r="O12001" i="26"/>
  <c r="P12001" i="26"/>
  <c r="N12002" i="26"/>
  <c r="O12002" i="26"/>
  <c r="P12002" i="26"/>
  <c r="N12003" i="26"/>
  <c r="O12003" i="26"/>
  <c r="P12003" i="26"/>
  <c r="N12004" i="26"/>
  <c r="O12004" i="26"/>
  <c r="P12004" i="26"/>
  <c r="N12005" i="26"/>
  <c r="O12005" i="26"/>
  <c r="P12005" i="26"/>
  <c r="N12006" i="26"/>
  <c r="O12006" i="26"/>
  <c r="P12006" i="26"/>
  <c r="N12007" i="26"/>
  <c r="O12007" i="26"/>
  <c r="P12007" i="26"/>
  <c r="N12008" i="26"/>
  <c r="O12008" i="26"/>
  <c r="P12008" i="26"/>
  <c r="N12009" i="26"/>
  <c r="O12009" i="26"/>
  <c r="P12009" i="26"/>
  <c r="N12010" i="26"/>
  <c r="O12010" i="26"/>
  <c r="P12010" i="26"/>
  <c r="N12011" i="26"/>
  <c r="O12011" i="26"/>
  <c r="P12011" i="26"/>
  <c r="N12012" i="26"/>
  <c r="O12012" i="26"/>
  <c r="P12012" i="26"/>
  <c r="N12013" i="26"/>
  <c r="O12013" i="26"/>
  <c r="P12013" i="26"/>
  <c r="O12014" i="26"/>
  <c r="P12014" i="26"/>
  <c r="N4468" i="26"/>
  <c r="O4468" i="26"/>
  <c r="P4468" i="26"/>
  <c r="N4469" i="26"/>
  <c r="O4469" i="26"/>
  <c r="P4469" i="26"/>
  <c r="N4470" i="26"/>
  <c r="O4470" i="26"/>
  <c r="P4470" i="26"/>
  <c r="N4471" i="26"/>
  <c r="O4471" i="26"/>
  <c r="P4471" i="26"/>
  <c r="N4472" i="26"/>
  <c r="O4472" i="26"/>
  <c r="P4472" i="26"/>
  <c r="N4473" i="26"/>
  <c r="O4473" i="26"/>
  <c r="P4473" i="26"/>
  <c r="N4474" i="26"/>
  <c r="O4474" i="26"/>
  <c r="P4474" i="26"/>
  <c r="N4475" i="26"/>
  <c r="O4475" i="26"/>
  <c r="P4475" i="26"/>
  <c r="N4476" i="26"/>
  <c r="O4476" i="26"/>
  <c r="P4476" i="26"/>
  <c r="N4477" i="26"/>
  <c r="O4477" i="26"/>
  <c r="P4477" i="26"/>
  <c r="N4478" i="26"/>
  <c r="O4478" i="26"/>
  <c r="P4478" i="26"/>
  <c r="N4479" i="26"/>
  <c r="O4479" i="26"/>
  <c r="P4479" i="26"/>
  <c r="N4480" i="26"/>
  <c r="O4480" i="26"/>
  <c r="P4480" i="26"/>
  <c r="N4481" i="26"/>
  <c r="O4481" i="26"/>
  <c r="P4481" i="26"/>
  <c r="N4482" i="26"/>
  <c r="O4482" i="26"/>
  <c r="P4482" i="26"/>
  <c r="N4483" i="26"/>
  <c r="O4483" i="26"/>
  <c r="P4483" i="26"/>
  <c r="N4484" i="26"/>
  <c r="O4484" i="26"/>
  <c r="P4484" i="26"/>
  <c r="N4485" i="26"/>
  <c r="O4485" i="26"/>
  <c r="P4485" i="26"/>
  <c r="N4486" i="26"/>
  <c r="O4486" i="26"/>
  <c r="P4486" i="26"/>
  <c r="N4487" i="26"/>
  <c r="O4487" i="26"/>
  <c r="P4487" i="26"/>
  <c r="N4488" i="26"/>
  <c r="O4488" i="26"/>
  <c r="P4488" i="26"/>
  <c r="N4489" i="26"/>
  <c r="O4489" i="26"/>
  <c r="P4489" i="26"/>
  <c r="N4490" i="26"/>
  <c r="O4490" i="26"/>
  <c r="P4490" i="26"/>
  <c r="N4491" i="26"/>
  <c r="O4491" i="26"/>
  <c r="P4491" i="26"/>
  <c r="N4492" i="26"/>
  <c r="O4492" i="26"/>
  <c r="P4492" i="26"/>
  <c r="N4493" i="26"/>
  <c r="O4493" i="26"/>
  <c r="P4493" i="26"/>
  <c r="N4494" i="26"/>
  <c r="O4494" i="26"/>
  <c r="P4494" i="26"/>
  <c r="N4495" i="26"/>
  <c r="O4495" i="26"/>
  <c r="P4495" i="26"/>
  <c r="N4496" i="26"/>
  <c r="O4496" i="26"/>
  <c r="P4496" i="26"/>
  <c r="N4497" i="26"/>
  <c r="O4497" i="26"/>
  <c r="P4497" i="26"/>
  <c r="N4498" i="26"/>
  <c r="O4498" i="26"/>
  <c r="P4498" i="26"/>
  <c r="N4499" i="26"/>
  <c r="O4499" i="26"/>
  <c r="P4499" i="26"/>
  <c r="N4500" i="26"/>
  <c r="O4500" i="26"/>
  <c r="P4500" i="26"/>
  <c r="N4501" i="26"/>
  <c r="O4501" i="26"/>
  <c r="P4501" i="26"/>
  <c r="N4502" i="26"/>
  <c r="O4502" i="26"/>
  <c r="P4502" i="26"/>
  <c r="N4503" i="26"/>
  <c r="O4503" i="26"/>
  <c r="P4503" i="26"/>
  <c r="N4504" i="26"/>
  <c r="O4504" i="26"/>
  <c r="P4504" i="26"/>
  <c r="N4505" i="26"/>
  <c r="O4505" i="26"/>
  <c r="P4505" i="26"/>
  <c r="N4506" i="26"/>
  <c r="O4506" i="26"/>
  <c r="P4506" i="26"/>
  <c r="N4507" i="26"/>
  <c r="O4507" i="26"/>
  <c r="P4507" i="26"/>
  <c r="N4508" i="26"/>
  <c r="O4508" i="26"/>
  <c r="P4508" i="26"/>
  <c r="N4509" i="26"/>
  <c r="O4509" i="26"/>
  <c r="P4509" i="26"/>
  <c r="N4510" i="26"/>
  <c r="O4510" i="26"/>
  <c r="P4510" i="26"/>
  <c r="N4511" i="26"/>
  <c r="O4511" i="26"/>
  <c r="P4511" i="26"/>
  <c r="N4512" i="26"/>
  <c r="O4512" i="26"/>
  <c r="P4512" i="26"/>
  <c r="N4513" i="26"/>
  <c r="O4513" i="26"/>
  <c r="P4513" i="26"/>
  <c r="N4514" i="26"/>
  <c r="O4514" i="26"/>
  <c r="P4514" i="26"/>
  <c r="N4515" i="26"/>
  <c r="O4515" i="26"/>
  <c r="P4515" i="26"/>
  <c r="N4516" i="26"/>
  <c r="O4516" i="26"/>
  <c r="P4516" i="26"/>
  <c r="N4517" i="26"/>
  <c r="O4517" i="26"/>
  <c r="P4517" i="26"/>
  <c r="N4518" i="26"/>
  <c r="O4518" i="26"/>
  <c r="P4518" i="26"/>
  <c r="N4519" i="26"/>
  <c r="O4519" i="26"/>
  <c r="P4519" i="26"/>
  <c r="N4520" i="26"/>
  <c r="O4520" i="26"/>
  <c r="P4520" i="26"/>
  <c r="N4521" i="26"/>
  <c r="O4521" i="26"/>
  <c r="P4521" i="26"/>
  <c r="N4522" i="26"/>
  <c r="O4522" i="26"/>
  <c r="P4522" i="26"/>
  <c r="N4523" i="26"/>
  <c r="O4523" i="26"/>
  <c r="P4523" i="26"/>
  <c r="N4524" i="26"/>
  <c r="O4524" i="26"/>
  <c r="P4524" i="26"/>
  <c r="N4525" i="26"/>
  <c r="O4525" i="26"/>
  <c r="P4525" i="26"/>
  <c r="N4526" i="26"/>
  <c r="O4526" i="26"/>
  <c r="P4526" i="26"/>
  <c r="N4527" i="26"/>
  <c r="O4527" i="26"/>
  <c r="P4527" i="26"/>
  <c r="N4528" i="26"/>
  <c r="O4528" i="26"/>
  <c r="P4528" i="26"/>
  <c r="N4529" i="26"/>
  <c r="O4529" i="26"/>
  <c r="P4529" i="26"/>
  <c r="N4530" i="26"/>
  <c r="O4530" i="26"/>
  <c r="P4530" i="26"/>
  <c r="N4531" i="26"/>
  <c r="O4531" i="26"/>
  <c r="P4531" i="26"/>
  <c r="N4532" i="26"/>
  <c r="O4532" i="26"/>
  <c r="P4532" i="26"/>
  <c r="N4533" i="26"/>
  <c r="O4533" i="26"/>
  <c r="P4533" i="26"/>
  <c r="N4534" i="26"/>
  <c r="O4534" i="26"/>
  <c r="P4534" i="26"/>
  <c r="N4535" i="26"/>
  <c r="O4535" i="26"/>
  <c r="P4535" i="26"/>
  <c r="N4536" i="26"/>
  <c r="O4536" i="26"/>
  <c r="P4536" i="26"/>
  <c r="N4537" i="26"/>
  <c r="O4537" i="26"/>
  <c r="P4537" i="26"/>
  <c r="N4538" i="26"/>
  <c r="O4538" i="26"/>
  <c r="P4538" i="26"/>
  <c r="N4539" i="26"/>
  <c r="O4539" i="26"/>
  <c r="P4539" i="26"/>
  <c r="N4540" i="26"/>
  <c r="O4540" i="26"/>
  <c r="P4540" i="26"/>
  <c r="N4541" i="26"/>
  <c r="O4541" i="26"/>
  <c r="P4541" i="26"/>
  <c r="N4542" i="26"/>
  <c r="O4542" i="26"/>
  <c r="P4542" i="26"/>
  <c r="N4543" i="26"/>
  <c r="O4543" i="26"/>
  <c r="P4543" i="26"/>
  <c r="N4544" i="26"/>
  <c r="O4544" i="26"/>
  <c r="P4544" i="26"/>
  <c r="N4545" i="26"/>
  <c r="O4545" i="26"/>
  <c r="P4545" i="26"/>
  <c r="N4546" i="26"/>
  <c r="O4546" i="26"/>
  <c r="P4546" i="26"/>
  <c r="N4547" i="26"/>
  <c r="O4547" i="26"/>
  <c r="P4547" i="26"/>
  <c r="N4548" i="26"/>
  <c r="O4548" i="26"/>
  <c r="P4548" i="26"/>
  <c r="N4549" i="26"/>
  <c r="O4549" i="26"/>
  <c r="P4549" i="26"/>
  <c r="N4550" i="26"/>
  <c r="O4550" i="26"/>
  <c r="P4550" i="26"/>
  <c r="N4551" i="26"/>
  <c r="O4551" i="26"/>
  <c r="P4551" i="26"/>
  <c r="N4552" i="26"/>
  <c r="O4552" i="26"/>
  <c r="P4552" i="26"/>
  <c r="N4553" i="26"/>
  <c r="O4553" i="26"/>
  <c r="P4553" i="26"/>
  <c r="N4554" i="26"/>
  <c r="O4554" i="26"/>
  <c r="P4554" i="26"/>
  <c r="N4555" i="26"/>
  <c r="O4555" i="26"/>
  <c r="P4555" i="26"/>
  <c r="N4556" i="26"/>
  <c r="O4556" i="26"/>
  <c r="P4556" i="26"/>
  <c r="N4557" i="26"/>
  <c r="O4557" i="26"/>
  <c r="P4557" i="26"/>
  <c r="N4558" i="26"/>
  <c r="O4558" i="26"/>
  <c r="P4558" i="26"/>
  <c r="N4559" i="26"/>
  <c r="O4559" i="26"/>
  <c r="P4559" i="26"/>
  <c r="N4560" i="26"/>
  <c r="O4560" i="26"/>
  <c r="P4560" i="26"/>
  <c r="N4561" i="26"/>
  <c r="O4561" i="26"/>
  <c r="P4561" i="26"/>
  <c r="N4562" i="26"/>
  <c r="O4562" i="26"/>
  <c r="P4562" i="26"/>
  <c r="N4563" i="26"/>
  <c r="O4563" i="26"/>
  <c r="P4563" i="26"/>
  <c r="N4564" i="26"/>
  <c r="O4564" i="26"/>
  <c r="P4564" i="26"/>
  <c r="N4565" i="26"/>
  <c r="O4565" i="26"/>
  <c r="P4565" i="26"/>
  <c r="N4566" i="26"/>
  <c r="O4566" i="26"/>
  <c r="P4566" i="26"/>
  <c r="N4567" i="26"/>
  <c r="O4567" i="26"/>
  <c r="P4567" i="26"/>
  <c r="N4568" i="26"/>
  <c r="O4568" i="26"/>
  <c r="P4568" i="26"/>
  <c r="N4569" i="26"/>
  <c r="O4569" i="26"/>
  <c r="P4569" i="26"/>
  <c r="N4570" i="26"/>
  <c r="O4570" i="26"/>
  <c r="P4570" i="26"/>
  <c r="N4571" i="26"/>
  <c r="O4571" i="26"/>
  <c r="P4571" i="26"/>
  <c r="N4572" i="26"/>
  <c r="O4572" i="26"/>
  <c r="P4572" i="26"/>
  <c r="N4573" i="26"/>
  <c r="O4573" i="26"/>
  <c r="P4573" i="26"/>
  <c r="N4574" i="26"/>
  <c r="O4574" i="26"/>
  <c r="P4574" i="26"/>
  <c r="N4575" i="26"/>
  <c r="O4575" i="26"/>
  <c r="P4575" i="26"/>
  <c r="N4576" i="26"/>
  <c r="O4576" i="26"/>
  <c r="P4576" i="26"/>
  <c r="N4577" i="26"/>
  <c r="O4577" i="26"/>
  <c r="P4577" i="26"/>
  <c r="N4578" i="26"/>
  <c r="O4578" i="26"/>
  <c r="P4578" i="26"/>
  <c r="N4579" i="26"/>
  <c r="O4579" i="26"/>
  <c r="P4579" i="26"/>
  <c r="N4580" i="26"/>
  <c r="O4580" i="26"/>
  <c r="P4580" i="26"/>
  <c r="N4581" i="26"/>
  <c r="O4581" i="26"/>
  <c r="P4581" i="26"/>
  <c r="N4582" i="26"/>
  <c r="O4582" i="26"/>
  <c r="P4582" i="26"/>
  <c r="N4583" i="26"/>
  <c r="O4583" i="26"/>
  <c r="P4583" i="26"/>
  <c r="N4584" i="26"/>
  <c r="O4584" i="26"/>
  <c r="P4584" i="26"/>
  <c r="N4585" i="26"/>
  <c r="O4585" i="26"/>
  <c r="P4585" i="26"/>
  <c r="N4586" i="26"/>
  <c r="O4586" i="26"/>
  <c r="P4586" i="26"/>
  <c r="N4587" i="26"/>
  <c r="O4587" i="26"/>
  <c r="P4587" i="26"/>
  <c r="N4588" i="26"/>
  <c r="O4588" i="26"/>
  <c r="P4588" i="26"/>
  <c r="N4589" i="26"/>
  <c r="O4589" i="26"/>
  <c r="P4589" i="26"/>
  <c r="N4590" i="26"/>
  <c r="O4590" i="26"/>
  <c r="P4590" i="26"/>
  <c r="N4591" i="26"/>
  <c r="O4591" i="26"/>
  <c r="P4591" i="26"/>
  <c r="N4592" i="26"/>
  <c r="O4592" i="26"/>
  <c r="P4592" i="26"/>
  <c r="N4593" i="26"/>
  <c r="O4593" i="26"/>
  <c r="P4593" i="26"/>
  <c r="N4594" i="26"/>
  <c r="O4594" i="26"/>
  <c r="P4594" i="26"/>
  <c r="N4595" i="26"/>
  <c r="O4595" i="26"/>
  <c r="P4595" i="26"/>
  <c r="N4596" i="26"/>
  <c r="O4596" i="26"/>
  <c r="P4596" i="26"/>
  <c r="N4597" i="26"/>
  <c r="O4597" i="26"/>
  <c r="P4597" i="26"/>
  <c r="N4598" i="26"/>
  <c r="O4598" i="26"/>
  <c r="P4598" i="26"/>
  <c r="N4599" i="26"/>
  <c r="O4599" i="26"/>
  <c r="P4599" i="26"/>
  <c r="N4600" i="26"/>
  <c r="O4600" i="26"/>
  <c r="P4600" i="26"/>
  <c r="N4601" i="26"/>
  <c r="O4601" i="26"/>
  <c r="P4601" i="26"/>
  <c r="N4602" i="26"/>
  <c r="O4602" i="26"/>
  <c r="P4602" i="26"/>
  <c r="N4603" i="26"/>
  <c r="O4603" i="26"/>
  <c r="P4603" i="26"/>
  <c r="N4604" i="26"/>
  <c r="O4604" i="26"/>
  <c r="P4604" i="26"/>
  <c r="N4605" i="26"/>
  <c r="O4605" i="26"/>
  <c r="P4605" i="26"/>
  <c r="N4606" i="26"/>
  <c r="O4606" i="26"/>
  <c r="P4606" i="26"/>
  <c r="N4607" i="26"/>
  <c r="O4607" i="26"/>
  <c r="P4607" i="26"/>
  <c r="N4608" i="26"/>
  <c r="O4608" i="26"/>
  <c r="P4608" i="26"/>
  <c r="N4609" i="26"/>
  <c r="O4609" i="26"/>
  <c r="P4609" i="26"/>
  <c r="N4610" i="26"/>
  <c r="O4610" i="26"/>
  <c r="P4610" i="26"/>
  <c r="N4611" i="26"/>
  <c r="O4611" i="26"/>
  <c r="P4611" i="26"/>
  <c r="N4612" i="26"/>
  <c r="O4612" i="26"/>
  <c r="P4612" i="26"/>
  <c r="N4613" i="26"/>
  <c r="O4613" i="26"/>
  <c r="P4613" i="26"/>
  <c r="N4614" i="26"/>
  <c r="O4614" i="26"/>
  <c r="P4614" i="26"/>
  <c r="N4615" i="26"/>
  <c r="O4615" i="26"/>
  <c r="P4615" i="26"/>
  <c r="N4616" i="26"/>
  <c r="O4616" i="26"/>
  <c r="P4616" i="26"/>
  <c r="N4617" i="26"/>
  <c r="O4617" i="26"/>
  <c r="P4617" i="26"/>
  <c r="N4618" i="26"/>
  <c r="O4618" i="26"/>
  <c r="P4618" i="26"/>
  <c r="N4619" i="26"/>
  <c r="O4619" i="26"/>
  <c r="P4619" i="26"/>
  <c r="N4620" i="26"/>
  <c r="O4620" i="26"/>
  <c r="P4620" i="26"/>
  <c r="N4621" i="26"/>
  <c r="O4621" i="26"/>
  <c r="P4621" i="26"/>
  <c r="N4622" i="26"/>
  <c r="O4622" i="26"/>
  <c r="P4622" i="26"/>
  <c r="N4623" i="26"/>
  <c r="O4623" i="26"/>
  <c r="P4623" i="26"/>
  <c r="N4624" i="26"/>
  <c r="O4624" i="26"/>
  <c r="P4624" i="26"/>
  <c r="N4625" i="26"/>
  <c r="O4625" i="26"/>
  <c r="P4625" i="26"/>
  <c r="N4626" i="26"/>
  <c r="O4626" i="26"/>
  <c r="P4626" i="26"/>
  <c r="N4627" i="26"/>
  <c r="O4627" i="26"/>
  <c r="P4627" i="26"/>
  <c r="N4628" i="26"/>
  <c r="O4628" i="26"/>
  <c r="P4628" i="26"/>
  <c r="N4629" i="26"/>
  <c r="O4629" i="26"/>
  <c r="P4629" i="26"/>
  <c r="N4630" i="26"/>
  <c r="O4630" i="26"/>
  <c r="P4630" i="26"/>
  <c r="N4631" i="26"/>
  <c r="O4631" i="26"/>
  <c r="P4631" i="26"/>
  <c r="N4632" i="26"/>
  <c r="O4632" i="26"/>
  <c r="P4632" i="26"/>
  <c r="N4633" i="26"/>
  <c r="O4633" i="26"/>
  <c r="P4633" i="26"/>
  <c r="N4634" i="26"/>
  <c r="O4634" i="26"/>
  <c r="P4634" i="26"/>
  <c r="N4635" i="26"/>
  <c r="O4635" i="26"/>
  <c r="P4635" i="26"/>
  <c r="N4636" i="26"/>
  <c r="O4636" i="26"/>
  <c r="P4636" i="26"/>
  <c r="N4637" i="26"/>
  <c r="O4637" i="26"/>
  <c r="P4637" i="26"/>
  <c r="N4638" i="26"/>
  <c r="O4638" i="26"/>
  <c r="P4638" i="26"/>
  <c r="N4639" i="26"/>
  <c r="O4639" i="26"/>
  <c r="P4639" i="26"/>
  <c r="N4640" i="26"/>
  <c r="O4640" i="26"/>
  <c r="P4640" i="26"/>
  <c r="N4641" i="26"/>
  <c r="O4641" i="26"/>
  <c r="P4641" i="26"/>
  <c r="N4642" i="26"/>
  <c r="O4642" i="26"/>
  <c r="P4642" i="26"/>
  <c r="N4643" i="26"/>
  <c r="O4643" i="26"/>
  <c r="P4643" i="26"/>
  <c r="N4644" i="26"/>
  <c r="O4644" i="26"/>
  <c r="P4644" i="26"/>
  <c r="N4645" i="26"/>
  <c r="O4645" i="26"/>
  <c r="P4645" i="26"/>
  <c r="N4646" i="26"/>
  <c r="O4646" i="26"/>
  <c r="P4646" i="26"/>
  <c r="N4647" i="26"/>
  <c r="O4647" i="26"/>
  <c r="P4647" i="26"/>
  <c r="N4648" i="26"/>
  <c r="O4648" i="26"/>
  <c r="P4648" i="26"/>
  <c r="N4649" i="26"/>
  <c r="O4649" i="26"/>
  <c r="P4649" i="26"/>
  <c r="N4650" i="26"/>
  <c r="O4650" i="26"/>
  <c r="P4650" i="26"/>
  <c r="N4651" i="26"/>
  <c r="O4651" i="26"/>
  <c r="P4651" i="26"/>
  <c r="N4652" i="26"/>
  <c r="O4652" i="26"/>
  <c r="P4652" i="26"/>
  <c r="N4653" i="26"/>
  <c r="O4653" i="26"/>
  <c r="P4653" i="26"/>
  <c r="N4654" i="26"/>
  <c r="O4654" i="26"/>
  <c r="P4654" i="26"/>
  <c r="N4655" i="26"/>
  <c r="O4655" i="26"/>
  <c r="P4655" i="26"/>
  <c r="N4656" i="26"/>
  <c r="O4656" i="26"/>
  <c r="P4656" i="26"/>
  <c r="N4657" i="26"/>
  <c r="O4657" i="26"/>
  <c r="P4657" i="26"/>
  <c r="N4658" i="26"/>
  <c r="O4658" i="26"/>
  <c r="P4658" i="26"/>
  <c r="N4659" i="26"/>
  <c r="O4659" i="26"/>
  <c r="P4659" i="26"/>
  <c r="N4660" i="26"/>
  <c r="O4660" i="26"/>
  <c r="P4660" i="26"/>
  <c r="N4661" i="26"/>
  <c r="O4661" i="26"/>
  <c r="P4661" i="26"/>
  <c r="N4662" i="26"/>
  <c r="O4662" i="26"/>
  <c r="P4662" i="26"/>
  <c r="N4663" i="26"/>
  <c r="O4663" i="26"/>
  <c r="P4663" i="26"/>
  <c r="N4664" i="26"/>
  <c r="O4664" i="26"/>
  <c r="P4664" i="26"/>
  <c r="N4665" i="26"/>
  <c r="O4665" i="26"/>
  <c r="P4665" i="26"/>
  <c r="N4666" i="26"/>
  <c r="O4666" i="26"/>
  <c r="P4666" i="26"/>
  <c r="N4667" i="26"/>
  <c r="O4667" i="26"/>
  <c r="P4667" i="26"/>
  <c r="N4668" i="26"/>
  <c r="O4668" i="26"/>
  <c r="P4668" i="26"/>
  <c r="N4669" i="26"/>
  <c r="O4669" i="26"/>
  <c r="P4669" i="26"/>
  <c r="N4670" i="26"/>
  <c r="O4670" i="26"/>
  <c r="P4670" i="26"/>
  <c r="N4671" i="26"/>
  <c r="O4671" i="26"/>
  <c r="P4671" i="26"/>
  <c r="N4672" i="26"/>
  <c r="O4672" i="26"/>
  <c r="P4672" i="26"/>
  <c r="N4673" i="26"/>
  <c r="O4673" i="26"/>
  <c r="P4673" i="26"/>
  <c r="N4674" i="26"/>
  <c r="O4674" i="26"/>
  <c r="P4674" i="26"/>
  <c r="N4675" i="26"/>
  <c r="O4675" i="26"/>
  <c r="P4675" i="26"/>
  <c r="N4676" i="26"/>
  <c r="O4676" i="26"/>
  <c r="P4676" i="26"/>
  <c r="N4677" i="26"/>
  <c r="O4677" i="26"/>
  <c r="P4677" i="26"/>
  <c r="N4678" i="26"/>
  <c r="O4678" i="26"/>
  <c r="P4678" i="26"/>
  <c r="N4679" i="26"/>
  <c r="O4679" i="26"/>
  <c r="P4679" i="26"/>
  <c r="N4680" i="26"/>
  <c r="O4680" i="26"/>
  <c r="P4680" i="26"/>
  <c r="N4681" i="26"/>
  <c r="O4681" i="26"/>
  <c r="P4681" i="26"/>
  <c r="N4682" i="26"/>
  <c r="O4682" i="26"/>
  <c r="P4682" i="26"/>
  <c r="N4683" i="26"/>
  <c r="O4683" i="26"/>
  <c r="P4683" i="26"/>
  <c r="N4684" i="26"/>
  <c r="O4684" i="26"/>
  <c r="P4684" i="26"/>
  <c r="N4685" i="26"/>
  <c r="O4685" i="26"/>
  <c r="P4685" i="26"/>
  <c r="N4686" i="26"/>
  <c r="O4686" i="26"/>
  <c r="P4686" i="26"/>
  <c r="N4687" i="26"/>
  <c r="O4687" i="26"/>
  <c r="P4687" i="26"/>
  <c r="N4688" i="26"/>
  <c r="O4688" i="26"/>
  <c r="P4688" i="26"/>
  <c r="N4689" i="26"/>
  <c r="O4689" i="26"/>
  <c r="P4689" i="26"/>
  <c r="N4690" i="26"/>
  <c r="O4690" i="26"/>
  <c r="P4690" i="26"/>
  <c r="N4691" i="26"/>
  <c r="O4691" i="26"/>
  <c r="P4691" i="26"/>
  <c r="N4692" i="26"/>
  <c r="O4692" i="26"/>
  <c r="P4692" i="26"/>
  <c r="N4693" i="26"/>
  <c r="O4693" i="26"/>
  <c r="P4693" i="26"/>
  <c r="N4694" i="26"/>
  <c r="O4694" i="26"/>
  <c r="P4694" i="26"/>
  <c r="N4695" i="26"/>
  <c r="O4695" i="26"/>
  <c r="P4695" i="26"/>
  <c r="N4696" i="26"/>
  <c r="O4696" i="26"/>
  <c r="P4696" i="26"/>
  <c r="N4697" i="26"/>
  <c r="O4697" i="26"/>
  <c r="P4697" i="26"/>
  <c r="N4698" i="26"/>
  <c r="O4698" i="26"/>
  <c r="P4698" i="26"/>
  <c r="N4699" i="26"/>
  <c r="O4699" i="26"/>
  <c r="P4699" i="26"/>
  <c r="N4700" i="26"/>
  <c r="O4700" i="26"/>
  <c r="P4700" i="26"/>
  <c r="N4701" i="26"/>
  <c r="O4701" i="26"/>
  <c r="P4701" i="26"/>
  <c r="N4702" i="26"/>
  <c r="O4702" i="26"/>
  <c r="P4702" i="26"/>
  <c r="N4703" i="26"/>
  <c r="O4703" i="26"/>
  <c r="P4703" i="26"/>
  <c r="N4704" i="26"/>
  <c r="O4704" i="26"/>
  <c r="P4704" i="26"/>
  <c r="N4705" i="26"/>
  <c r="O4705" i="26"/>
  <c r="P4705" i="26"/>
  <c r="N4706" i="26"/>
  <c r="O4706" i="26"/>
  <c r="P4706" i="26"/>
  <c r="N4707" i="26"/>
  <c r="O4707" i="26"/>
  <c r="P4707" i="26"/>
  <c r="N4708" i="26"/>
  <c r="O4708" i="26"/>
  <c r="P4708" i="26"/>
  <c r="N4709" i="26"/>
  <c r="O4709" i="26"/>
  <c r="P4709" i="26"/>
  <c r="N4710" i="26"/>
  <c r="O4710" i="26"/>
  <c r="P4710" i="26"/>
  <c r="N4711" i="26"/>
  <c r="O4711" i="26"/>
  <c r="P4711" i="26"/>
  <c r="N4712" i="26"/>
  <c r="O4712" i="26"/>
  <c r="P4712" i="26"/>
  <c r="N4713" i="26"/>
  <c r="O4713" i="26"/>
  <c r="P4713" i="26"/>
  <c r="N4714" i="26"/>
  <c r="O4714" i="26"/>
  <c r="P4714" i="26"/>
  <c r="N4715" i="26"/>
  <c r="O4715" i="26"/>
  <c r="P4715" i="26"/>
  <c r="N4716" i="26"/>
  <c r="O4716" i="26"/>
  <c r="P4716" i="26"/>
  <c r="N4717" i="26"/>
  <c r="O4717" i="26"/>
  <c r="P4717" i="26"/>
  <c r="N4718" i="26"/>
  <c r="O4718" i="26"/>
  <c r="P4718" i="26"/>
  <c r="N4719" i="26"/>
  <c r="O4719" i="26"/>
  <c r="P4719" i="26"/>
  <c r="N4720" i="26"/>
  <c r="O4720" i="26"/>
  <c r="P4720" i="26"/>
  <c r="N4721" i="26"/>
  <c r="O4721" i="26"/>
  <c r="P4721" i="26"/>
  <c r="N4722" i="26"/>
  <c r="O4722" i="26"/>
  <c r="P4722" i="26"/>
  <c r="N4723" i="26"/>
  <c r="O4723" i="26"/>
  <c r="P4723" i="26"/>
  <c r="N4724" i="26"/>
  <c r="O4724" i="26"/>
  <c r="P4724" i="26"/>
  <c r="N4725" i="26"/>
  <c r="O4725" i="26"/>
  <c r="P4725" i="26"/>
  <c r="N4726" i="26"/>
  <c r="O4726" i="26"/>
  <c r="P4726" i="26"/>
  <c r="N4727" i="26"/>
  <c r="O4727" i="26"/>
  <c r="P4727" i="26"/>
  <c r="N4728" i="26"/>
  <c r="O4728" i="26"/>
  <c r="P4728" i="26"/>
  <c r="N4729" i="26"/>
  <c r="O4729" i="26"/>
  <c r="P4729" i="26"/>
  <c r="N4730" i="26"/>
  <c r="O4730" i="26"/>
  <c r="P4730" i="26"/>
  <c r="N4731" i="26"/>
  <c r="O4731" i="26"/>
  <c r="P4731" i="26"/>
  <c r="N4732" i="26"/>
  <c r="O4732" i="26"/>
  <c r="P4732" i="26"/>
  <c r="N4733" i="26"/>
  <c r="O4733" i="26"/>
  <c r="P4733" i="26"/>
  <c r="N4734" i="26"/>
  <c r="O4734" i="26"/>
  <c r="P4734" i="26"/>
  <c r="N4735" i="26"/>
  <c r="O4735" i="26"/>
  <c r="P4735" i="26"/>
  <c r="N4736" i="26"/>
  <c r="O4736" i="26"/>
  <c r="P4736" i="26"/>
  <c r="N4737" i="26"/>
  <c r="O4737" i="26"/>
  <c r="P4737" i="26"/>
  <c r="N4738" i="26"/>
  <c r="O4738" i="26"/>
  <c r="P4738" i="26"/>
  <c r="N4739" i="26"/>
  <c r="O4739" i="26"/>
  <c r="P4739" i="26"/>
  <c r="N4740" i="26"/>
  <c r="O4740" i="26"/>
  <c r="P4740" i="26"/>
  <c r="N4741" i="26"/>
  <c r="O4741" i="26"/>
  <c r="P4741" i="26"/>
  <c r="N4742" i="26"/>
  <c r="O4742" i="26"/>
  <c r="P4742" i="26"/>
  <c r="N4743" i="26"/>
  <c r="O4743" i="26"/>
  <c r="P4743" i="26"/>
  <c r="N4744" i="26"/>
  <c r="O4744" i="26"/>
  <c r="P4744" i="26"/>
  <c r="N4745" i="26"/>
  <c r="O4745" i="26"/>
  <c r="P4745" i="26"/>
  <c r="N4746" i="26"/>
  <c r="O4746" i="26"/>
  <c r="P4746" i="26"/>
  <c r="N4747" i="26"/>
  <c r="O4747" i="26"/>
  <c r="P4747" i="26"/>
  <c r="N4748" i="26"/>
  <c r="O4748" i="26"/>
  <c r="P4748" i="26"/>
  <c r="N4749" i="26"/>
  <c r="O4749" i="26"/>
  <c r="P4749" i="26"/>
  <c r="N4750" i="26"/>
  <c r="O4750" i="26"/>
  <c r="P4750" i="26"/>
  <c r="N4751" i="26"/>
  <c r="O4751" i="26"/>
  <c r="P4751" i="26"/>
  <c r="N4752" i="26"/>
  <c r="O4752" i="26"/>
  <c r="P4752" i="26"/>
  <c r="N4753" i="26"/>
  <c r="O4753" i="26"/>
  <c r="P4753" i="26"/>
  <c r="N4754" i="26"/>
  <c r="O4754" i="26"/>
  <c r="P4754" i="26"/>
  <c r="N4755" i="26"/>
  <c r="O4755" i="26"/>
  <c r="P4755" i="26"/>
  <c r="N4756" i="26"/>
  <c r="O4756" i="26"/>
  <c r="P4756" i="26"/>
  <c r="N4757" i="26"/>
  <c r="O4757" i="26"/>
  <c r="P4757" i="26"/>
  <c r="N4758" i="26"/>
  <c r="O4758" i="26"/>
  <c r="P4758" i="26"/>
  <c r="N4759" i="26"/>
  <c r="O4759" i="26"/>
  <c r="P4759" i="26"/>
  <c r="N4760" i="26"/>
  <c r="O4760" i="26"/>
  <c r="P4760" i="26"/>
  <c r="N4761" i="26"/>
  <c r="O4761" i="26"/>
  <c r="P4761" i="26"/>
  <c r="N4762" i="26"/>
  <c r="O4762" i="26"/>
  <c r="P4762" i="26"/>
  <c r="N4763" i="26"/>
  <c r="O4763" i="26"/>
  <c r="P4763" i="26"/>
  <c r="N4764" i="26"/>
  <c r="O4764" i="26"/>
  <c r="P4764" i="26"/>
  <c r="N4765" i="26"/>
  <c r="O4765" i="26"/>
  <c r="P4765" i="26"/>
  <c r="N4766" i="26"/>
  <c r="O4766" i="26"/>
  <c r="P4766" i="26"/>
  <c r="N4767" i="26"/>
  <c r="O4767" i="26"/>
  <c r="P4767" i="26"/>
  <c r="N4768" i="26"/>
  <c r="O4768" i="26"/>
  <c r="P4768" i="26"/>
  <c r="N4769" i="26"/>
  <c r="O4769" i="26"/>
  <c r="P4769" i="26"/>
  <c r="N4770" i="26"/>
  <c r="O4770" i="26"/>
  <c r="P4770" i="26"/>
  <c r="N4771" i="26"/>
  <c r="O4771" i="26"/>
  <c r="P4771" i="26"/>
  <c r="N4772" i="26"/>
  <c r="O4772" i="26"/>
  <c r="P4772" i="26"/>
  <c r="N4773" i="26"/>
  <c r="O4773" i="26"/>
  <c r="P4773" i="26"/>
  <c r="N4774" i="26"/>
  <c r="O4774" i="26"/>
  <c r="P4774" i="26"/>
  <c r="N4775" i="26"/>
  <c r="O4775" i="26"/>
  <c r="P4775" i="26"/>
  <c r="N4776" i="26"/>
  <c r="O4776" i="26"/>
  <c r="P4776" i="26"/>
  <c r="N4777" i="26"/>
  <c r="O4777" i="26"/>
  <c r="P4777" i="26"/>
  <c r="N4778" i="26"/>
  <c r="O4778" i="26"/>
  <c r="P4778" i="26"/>
  <c r="N4779" i="26"/>
  <c r="O4779" i="26"/>
  <c r="P4779" i="26"/>
  <c r="N4780" i="26"/>
  <c r="O4780" i="26"/>
  <c r="P4780" i="26"/>
  <c r="N4781" i="26"/>
  <c r="O4781" i="26"/>
  <c r="P4781" i="26"/>
  <c r="N4782" i="26"/>
  <c r="O4782" i="26"/>
  <c r="P4782" i="26"/>
  <c r="N4783" i="26"/>
  <c r="O4783" i="26"/>
  <c r="P4783" i="26"/>
  <c r="N4784" i="26"/>
  <c r="O4784" i="26"/>
  <c r="P4784" i="26"/>
  <c r="N4785" i="26"/>
  <c r="O4785" i="26"/>
  <c r="P4785" i="26"/>
  <c r="N4786" i="26"/>
  <c r="O4786" i="26"/>
  <c r="P4786" i="26"/>
  <c r="N4787" i="26"/>
  <c r="O4787" i="26"/>
  <c r="P4787" i="26"/>
  <c r="N4788" i="26"/>
  <c r="O4788" i="26"/>
  <c r="P4788" i="26"/>
  <c r="N4789" i="26"/>
  <c r="O4789" i="26"/>
  <c r="P4789" i="26"/>
  <c r="N4790" i="26"/>
  <c r="O4790" i="26"/>
  <c r="P4790" i="26"/>
  <c r="N4791" i="26"/>
  <c r="O4791" i="26"/>
  <c r="P4791" i="26"/>
  <c r="N4792" i="26"/>
  <c r="O4792" i="26"/>
  <c r="P4792" i="26"/>
  <c r="N4793" i="26"/>
  <c r="O4793" i="26"/>
  <c r="P4793" i="26"/>
  <c r="N4794" i="26"/>
  <c r="O4794" i="26"/>
  <c r="P4794" i="26"/>
  <c r="N4795" i="26"/>
  <c r="O4795" i="26"/>
  <c r="P4795" i="26"/>
  <c r="N4796" i="26"/>
  <c r="O4796" i="26"/>
  <c r="P4796" i="26"/>
  <c r="N4797" i="26"/>
  <c r="O4797" i="26"/>
  <c r="P4797" i="26"/>
  <c r="N4798" i="26"/>
  <c r="O4798" i="26"/>
  <c r="P4798" i="26"/>
  <c r="N4799" i="26"/>
  <c r="O4799" i="26"/>
  <c r="P4799" i="26"/>
  <c r="N4800" i="26"/>
  <c r="O4800" i="26"/>
  <c r="P4800" i="26"/>
  <c r="N4801" i="26"/>
  <c r="O4801" i="26"/>
  <c r="P4801" i="26"/>
  <c r="N4802" i="26"/>
  <c r="O4802" i="26"/>
  <c r="P4802" i="26"/>
  <c r="N4803" i="26"/>
  <c r="O4803" i="26"/>
  <c r="P4803" i="26"/>
  <c r="N4804" i="26"/>
  <c r="O4804" i="26"/>
  <c r="P4804" i="26"/>
  <c r="N4805" i="26"/>
  <c r="O4805" i="26"/>
  <c r="P4805" i="26"/>
  <c r="N4806" i="26"/>
  <c r="O4806" i="26"/>
  <c r="P4806" i="26"/>
  <c r="N4807" i="26"/>
  <c r="O4807" i="26"/>
  <c r="P4807" i="26"/>
  <c r="N4808" i="26"/>
  <c r="O4808" i="26"/>
  <c r="P4808" i="26"/>
  <c r="N4809" i="26"/>
  <c r="O4809" i="26"/>
  <c r="P4809" i="26"/>
  <c r="N4810" i="26"/>
  <c r="O4810" i="26"/>
  <c r="P4810" i="26"/>
  <c r="N4811" i="26"/>
  <c r="O4811" i="26"/>
  <c r="P4811" i="26"/>
  <c r="N4812" i="26"/>
  <c r="O4812" i="26"/>
  <c r="P4812" i="26"/>
  <c r="N4813" i="26"/>
  <c r="O4813" i="26"/>
  <c r="P4813" i="26"/>
  <c r="N4814" i="26"/>
  <c r="O4814" i="26"/>
  <c r="P4814" i="26"/>
  <c r="N4815" i="26"/>
  <c r="O4815" i="26"/>
  <c r="P4815" i="26"/>
  <c r="N4816" i="26"/>
  <c r="O4816" i="26"/>
  <c r="P4816" i="26"/>
  <c r="N4817" i="26"/>
  <c r="O4817" i="26"/>
  <c r="P4817" i="26"/>
  <c r="N4818" i="26"/>
  <c r="O4818" i="26"/>
  <c r="P4818" i="26"/>
  <c r="N4819" i="26"/>
  <c r="O4819" i="26"/>
  <c r="P4819" i="26"/>
  <c r="N4820" i="26"/>
  <c r="O4820" i="26"/>
  <c r="P4820" i="26"/>
  <c r="N4821" i="26"/>
  <c r="O4821" i="26"/>
  <c r="P4821" i="26"/>
  <c r="N4822" i="26"/>
  <c r="O4822" i="26"/>
  <c r="P4822" i="26"/>
  <c r="N4823" i="26"/>
  <c r="O4823" i="26"/>
  <c r="P4823" i="26"/>
  <c r="N4824" i="26"/>
  <c r="O4824" i="26"/>
  <c r="P4824" i="26"/>
  <c r="N4825" i="26"/>
  <c r="O4825" i="26"/>
  <c r="P4825" i="26"/>
  <c r="N4826" i="26"/>
  <c r="O4826" i="26"/>
  <c r="P4826" i="26"/>
  <c r="N4827" i="26"/>
  <c r="O4827" i="26"/>
  <c r="P4827" i="26"/>
  <c r="N4828" i="26"/>
  <c r="O4828" i="26"/>
  <c r="P4828" i="26"/>
  <c r="N4829" i="26"/>
  <c r="O4829" i="26"/>
  <c r="P4829" i="26"/>
  <c r="N4830" i="26"/>
  <c r="O4830" i="26"/>
  <c r="P4830" i="26"/>
  <c r="N4831" i="26"/>
  <c r="O4831" i="26"/>
  <c r="P4831" i="26"/>
  <c r="N4832" i="26"/>
  <c r="O4832" i="26"/>
  <c r="P4832" i="26"/>
  <c r="N4833" i="26"/>
  <c r="O4833" i="26"/>
  <c r="P4833" i="26"/>
  <c r="N4834" i="26"/>
  <c r="O4834" i="26"/>
  <c r="P4834" i="26"/>
  <c r="N4835" i="26"/>
  <c r="O4835" i="26"/>
  <c r="P4835" i="26"/>
  <c r="N4836" i="26"/>
  <c r="O4836" i="26"/>
  <c r="P4836" i="26"/>
  <c r="N4837" i="26"/>
  <c r="O4837" i="26"/>
  <c r="P4837" i="26"/>
  <c r="N4838" i="26"/>
  <c r="O4838" i="26"/>
  <c r="P4838" i="26"/>
  <c r="N4839" i="26"/>
  <c r="O4839" i="26"/>
  <c r="P4839" i="26"/>
  <c r="N4840" i="26"/>
  <c r="O4840" i="26"/>
  <c r="P4840" i="26"/>
  <c r="N4841" i="26"/>
  <c r="O4841" i="26"/>
  <c r="P4841" i="26"/>
  <c r="N4842" i="26"/>
  <c r="O4842" i="26"/>
  <c r="P4842" i="26"/>
  <c r="N4843" i="26"/>
  <c r="O4843" i="26"/>
  <c r="P4843" i="26"/>
  <c r="N4844" i="26"/>
  <c r="O4844" i="26"/>
  <c r="P4844" i="26"/>
  <c r="N4845" i="26"/>
  <c r="O4845" i="26"/>
  <c r="P4845" i="26"/>
  <c r="N4846" i="26"/>
  <c r="O4846" i="26"/>
  <c r="P4846" i="26"/>
  <c r="N4847" i="26"/>
  <c r="O4847" i="26"/>
  <c r="P4847" i="26"/>
  <c r="N4848" i="26"/>
  <c r="O4848" i="26"/>
  <c r="P4848" i="26"/>
  <c r="N4849" i="26"/>
  <c r="O4849" i="26"/>
  <c r="P4849" i="26"/>
  <c r="N4850" i="26"/>
  <c r="O4850" i="26"/>
  <c r="P4850" i="26"/>
  <c r="N4851" i="26"/>
  <c r="O4851" i="26"/>
  <c r="P4851" i="26"/>
  <c r="N4852" i="26"/>
  <c r="O4852" i="26"/>
  <c r="P4852" i="26"/>
  <c r="N4853" i="26"/>
  <c r="O4853" i="26"/>
  <c r="P4853" i="26"/>
  <c r="N4854" i="26"/>
  <c r="O4854" i="26"/>
  <c r="P4854" i="26"/>
  <c r="N4855" i="26"/>
  <c r="O4855" i="26"/>
  <c r="P4855" i="26"/>
  <c r="N4856" i="26"/>
  <c r="O4856" i="26"/>
  <c r="P4856" i="26"/>
  <c r="N4857" i="26"/>
  <c r="O4857" i="26"/>
  <c r="P4857" i="26"/>
  <c r="N4858" i="26"/>
  <c r="O4858" i="26"/>
  <c r="P4858" i="26"/>
  <c r="N4859" i="26"/>
  <c r="O4859" i="26"/>
  <c r="P4859" i="26"/>
  <c r="N4860" i="26"/>
  <c r="O4860" i="26"/>
  <c r="P4860" i="26"/>
  <c r="N4861" i="26"/>
  <c r="O4861" i="26"/>
  <c r="P4861" i="26"/>
  <c r="N4862" i="26"/>
  <c r="O4862" i="26"/>
  <c r="P4862" i="26"/>
  <c r="N4863" i="26"/>
  <c r="O4863" i="26"/>
  <c r="P4863" i="26"/>
  <c r="N4864" i="26"/>
  <c r="O4864" i="26"/>
  <c r="P4864" i="26"/>
  <c r="N4865" i="26"/>
  <c r="O4865" i="26"/>
  <c r="P4865" i="26"/>
  <c r="N4866" i="26"/>
  <c r="O4866" i="26"/>
  <c r="P4866" i="26"/>
  <c r="N4867" i="26"/>
  <c r="O4867" i="26"/>
  <c r="P4867" i="26"/>
  <c r="N4868" i="26"/>
  <c r="O4868" i="26"/>
  <c r="P4868" i="26"/>
  <c r="N4869" i="26"/>
  <c r="O4869" i="26"/>
  <c r="P4869" i="26"/>
  <c r="N4870" i="26"/>
  <c r="O4870" i="26"/>
  <c r="P4870" i="26"/>
  <c r="N4871" i="26"/>
  <c r="O4871" i="26"/>
  <c r="P4871" i="26"/>
  <c r="N4872" i="26"/>
  <c r="O4872" i="26"/>
  <c r="P4872" i="26"/>
  <c r="N4873" i="26"/>
  <c r="O4873" i="26"/>
  <c r="P4873" i="26"/>
  <c r="N4874" i="26"/>
  <c r="O4874" i="26"/>
  <c r="P4874" i="26"/>
  <c r="N4875" i="26"/>
  <c r="O4875" i="26"/>
  <c r="P4875" i="26"/>
  <c r="N4876" i="26"/>
  <c r="O4876" i="26"/>
  <c r="P4876" i="26"/>
  <c r="N4877" i="26"/>
  <c r="O4877" i="26"/>
  <c r="P4877" i="26"/>
  <c r="N4878" i="26"/>
  <c r="O4878" i="26"/>
  <c r="P4878" i="26"/>
  <c r="N4879" i="26"/>
  <c r="O4879" i="26"/>
  <c r="P4879" i="26"/>
  <c r="N4880" i="26"/>
  <c r="O4880" i="26"/>
  <c r="P4880" i="26"/>
  <c r="N4881" i="26"/>
  <c r="O4881" i="26"/>
  <c r="P4881" i="26"/>
  <c r="N4882" i="26"/>
  <c r="O4882" i="26"/>
  <c r="P4882" i="26"/>
  <c r="N4883" i="26"/>
  <c r="O4883" i="26"/>
  <c r="P4883" i="26"/>
  <c r="N4884" i="26"/>
  <c r="O4884" i="26"/>
  <c r="P4884" i="26"/>
  <c r="N4885" i="26"/>
  <c r="O4885" i="26"/>
  <c r="P4885" i="26"/>
  <c r="N4886" i="26"/>
  <c r="O4886" i="26"/>
  <c r="P4886" i="26"/>
  <c r="N4887" i="26"/>
  <c r="O4887" i="26"/>
  <c r="P4887" i="26"/>
  <c r="N4888" i="26"/>
  <c r="O4888" i="26"/>
  <c r="P4888" i="26"/>
  <c r="N4889" i="26"/>
  <c r="O4889" i="26"/>
  <c r="P4889" i="26"/>
  <c r="N4890" i="26"/>
  <c r="O4890" i="26"/>
  <c r="P4890" i="26"/>
  <c r="N4891" i="26"/>
  <c r="O4891" i="26"/>
  <c r="P4891" i="26"/>
  <c r="N4892" i="26"/>
  <c r="O4892" i="26"/>
  <c r="P4892" i="26"/>
  <c r="N4893" i="26"/>
  <c r="O4893" i="26"/>
  <c r="P4893" i="26"/>
  <c r="N4894" i="26"/>
  <c r="O4894" i="26"/>
  <c r="P4894" i="26"/>
  <c r="N4895" i="26"/>
  <c r="O4895" i="26"/>
  <c r="P4895" i="26"/>
  <c r="N4896" i="26"/>
  <c r="O4896" i="26"/>
  <c r="P4896" i="26"/>
  <c r="N4897" i="26"/>
  <c r="O4897" i="26"/>
  <c r="P4897" i="26"/>
  <c r="N4898" i="26"/>
  <c r="O4898" i="26"/>
  <c r="P4898" i="26"/>
  <c r="N4899" i="26"/>
  <c r="O4899" i="26"/>
  <c r="P4899" i="26"/>
  <c r="N4900" i="26"/>
  <c r="O4900" i="26"/>
  <c r="P4900" i="26"/>
  <c r="N4901" i="26"/>
  <c r="O4901" i="26"/>
  <c r="P4901" i="26"/>
  <c r="N4902" i="26"/>
  <c r="O4902" i="26"/>
  <c r="P4902" i="26"/>
  <c r="N4903" i="26"/>
  <c r="O4903" i="26"/>
  <c r="P4903" i="26"/>
  <c r="N4904" i="26"/>
  <c r="O4904" i="26"/>
  <c r="P4904" i="26"/>
  <c r="N4905" i="26"/>
  <c r="O4905" i="26"/>
  <c r="P4905" i="26"/>
  <c r="N4906" i="26"/>
  <c r="O4906" i="26"/>
  <c r="P4906" i="26"/>
  <c r="N4907" i="26"/>
  <c r="O4907" i="26"/>
  <c r="P4907" i="26"/>
  <c r="N4908" i="26"/>
  <c r="O4908" i="26"/>
  <c r="P4908" i="26"/>
  <c r="N4909" i="26"/>
  <c r="O4909" i="26"/>
  <c r="P4909" i="26"/>
  <c r="N4910" i="26"/>
  <c r="O4910" i="26"/>
  <c r="P4910" i="26"/>
  <c r="N4911" i="26"/>
  <c r="O4911" i="26"/>
  <c r="P4911" i="26"/>
  <c r="N4912" i="26"/>
  <c r="O4912" i="26"/>
  <c r="P4912" i="26"/>
  <c r="N4913" i="26"/>
  <c r="O4913" i="26"/>
  <c r="P4913" i="26"/>
  <c r="N4914" i="26"/>
  <c r="O4914" i="26"/>
  <c r="P4914" i="26"/>
  <c r="N4915" i="26"/>
  <c r="O4915" i="26"/>
  <c r="P4915" i="26"/>
  <c r="N4916" i="26"/>
  <c r="O4916" i="26"/>
  <c r="P4916" i="26"/>
  <c r="N4917" i="26"/>
  <c r="O4917" i="26"/>
  <c r="P4917" i="26"/>
  <c r="N4918" i="26"/>
  <c r="O4918" i="26"/>
  <c r="P4918" i="26"/>
  <c r="N4919" i="26"/>
  <c r="O4919" i="26"/>
  <c r="P4919" i="26"/>
  <c r="N4920" i="26"/>
  <c r="O4920" i="26"/>
  <c r="P4920" i="26"/>
  <c r="N4921" i="26"/>
  <c r="O4921" i="26"/>
  <c r="P4921" i="26"/>
  <c r="N4922" i="26"/>
  <c r="O4922" i="26"/>
  <c r="P4922" i="26"/>
  <c r="N4923" i="26"/>
  <c r="O4923" i="26"/>
  <c r="P4923" i="26"/>
  <c r="N4924" i="26"/>
  <c r="O4924" i="26"/>
  <c r="P4924" i="26"/>
  <c r="N4925" i="26"/>
  <c r="O4925" i="26"/>
  <c r="P4925" i="26"/>
  <c r="N4926" i="26"/>
  <c r="O4926" i="26"/>
  <c r="P4926" i="26"/>
  <c r="N4927" i="26"/>
  <c r="O4927" i="26"/>
  <c r="P4927" i="26"/>
  <c r="N4928" i="26"/>
  <c r="O4928" i="26"/>
  <c r="P4928" i="26"/>
  <c r="N4929" i="26"/>
  <c r="O4929" i="26"/>
  <c r="P4929" i="26"/>
  <c r="N4930" i="26"/>
  <c r="O4930" i="26"/>
  <c r="P4930" i="26"/>
  <c r="N4931" i="26"/>
  <c r="O4931" i="26"/>
  <c r="P4931" i="26"/>
  <c r="N4932" i="26"/>
  <c r="O4932" i="26"/>
  <c r="P4932" i="26"/>
  <c r="N4933" i="26"/>
  <c r="O4933" i="26"/>
  <c r="P4933" i="26"/>
  <c r="N4934" i="26"/>
  <c r="O4934" i="26"/>
  <c r="P4934" i="26"/>
  <c r="N4935" i="26"/>
  <c r="O4935" i="26"/>
  <c r="P4935" i="26"/>
  <c r="N4936" i="26"/>
  <c r="O4936" i="26"/>
  <c r="P4936" i="26"/>
  <c r="N4937" i="26"/>
  <c r="O4937" i="26"/>
  <c r="P4937" i="26"/>
  <c r="N4938" i="26"/>
  <c r="O4938" i="26"/>
  <c r="P4938" i="26"/>
  <c r="N4939" i="26"/>
  <c r="O4939" i="26"/>
  <c r="P4939" i="26"/>
  <c r="N4940" i="26"/>
  <c r="O4940" i="26"/>
  <c r="P4940" i="26"/>
  <c r="N4941" i="26"/>
  <c r="O4941" i="26"/>
  <c r="P4941" i="26"/>
  <c r="N4942" i="26"/>
  <c r="O4942" i="26"/>
  <c r="P4942" i="26"/>
  <c r="N4943" i="26"/>
  <c r="O4943" i="26"/>
  <c r="P4943" i="26"/>
  <c r="N4944" i="26"/>
  <c r="O4944" i="26"/>
  <c r="P4944" i="26"/>
  <c r="N4945" i="26"/>
  <c r="O4945" i="26"/>
  <c r="P4945" i="26"/>
  <c r="N4946" i="26"/>
  <c r="O4946" i="26"/>
  <c r="P4946" i="26"/>
  <c r="N4947" i="26"/>
  <c r="O4947" i="26"/>
  <c r="P4947" i="26"/>
  <c r="N4948" i="26"/>
  <c r="O4948" i="26"/>
  <c r="P4948" i="26"/>
  <c r="N4949" i="26"/>
  <c r="O4949" i="26"/>
  <c r="P4949" i="26"/>
  <c r="N4950" i="26"/>
  <c r="O4950" i="26"/>
  <c r="P4950" i="26"/>
  <c r="N4951" i="26"/>
  <c r="O4951" i="26"/>
  <c r="P4951" i="26"/>
  <c r="N4952" i="26"/>
  <c r="O4952" i="26"/>
  <c r="P4952" i="26"/>
  <c r="N4953" i="26"/>
  <c r="O4953" i="26"/>
  <c r="P4953" i="26"/>
  <c r="N4954" i="26"/>
  <c r="O4954" i="26"/>
  <c r="P4954" i="26"/>
  <c r="N4955" i="26"/>
  <c r="O4955" i="26"/>
  <c r="P4955" i="26"/>
  <c r="N4956" i="26"/>
  <c r="O4956" i="26"/>
  <c r="P4956" i="26"/>
  <c r="N4957" i="26"/>
  <c r="O4957" i="26"/>
  <c r="P4957" i="26"/>
  <c r="N4958" i="26"/>
  <c r="O4958" i="26"/>
  <c r="P4958" i="26"/>
  <c r="N4959" i="26"/>
  <c r="O4959" i="26"/>
  <c r="P4959" i="26"/>
  <c r="N4960" i="26"/>
  <c r="O4960" i="26"/>
  <c r="P4960" i="26"/>
  <c r="N4961" i="26"/>
  <c r="O4961" i="26"/>
  <c r="P4961" i="26"/>
  <c r="N4962" i="26"/>
  <c r="O4962" i="26"/>
  <c r="P4962" i="26"/>
  <c r="N4963" i="26"/>
  <c r="O4963" i="26"/>
  <c r="P4963" i="26"/>
  <c r="N4964" i="26"/>
  <c r="O4964" i="26"/>
  <c r="P4964" i="26"/>
  <c r="N4965" i="26"/>
  <c r="O4965" i="26"/>
  <c r="P4965" i="26"/>
  <c r="N4966" i="26"/>
  <c r="O4966" i="26"/>
  <c r="P4966" i="26"/>
  <c r="N4967" i="26"/>
  <c r="O4967" i="26"/>
  <c r="P4967" i="26"/>
  <c r="N4968" i="26"/>
  <c r="O4968" i="26"/>
  <c r="P4968" i="26"/>
  <c r="N4969" i="26"/>
  <c r="O4969" i="26"/>
  <c r="P4969" i="26"/>
  <c r="N4970" i="26"/>
  <c r="O4970" i="26"/>
  <c r="P4970" i="26"/>
  <c r="N4971" i="26"/>
  <c r="O4971" i="26"/>
  <c r="P4971" i="26"/>
  <c r="N4972" i="26"/>
  <c r="O4972" i="26"/>
  <c r="P4972" i="26"/>
  <c r="N4973" i="26"/>
  <c r="O4973" i="26"/>
  <c r="P4973" i="26"/>
  <c r="N4974" i="26"/>
  <c r="O4974" i="26"/>
  <c r="P4974" i="26"/>
  <c r="N4975" i="26"/>
  <c r="O4975" i="26"/>
  <c r="P4975" i="26"/>
  <c r="N4976" i="26"/>
  <c r="O4976" i="26"/>
  <c r="P4976" i="26"/>
  <c r="N4977" i="26"/>
  <c r="O4977" i="26"/>
  <c r="P4977" i="26"/>
  <c r="N4978" i="26"/>
  <c r="O4978" i="26"/>
  <c r="P4978" i="26"/>
  <c r="N4979" i="26"/>
  <c r="O4979" i="26"/>
  <c r="P4979" i="26"/>
  <c r="N4980" i="26"/>
  <c r="O4980" i="26"/>
  <c r="P4980" i="26"/>
  <c r="N4981" i="26"/>
  <c r="O4981" i="26"/>
  <c r="P4981" i="26"/>
  <c r="N4982" i="26"/>
  <c r="O4982" i="26"/>
  <c r="P4982" i="26"/>
  <c r="N4983" i="26"/>
  <c r="O4983" i="26"/>
  <c r="P4983" i="26"/>
  <c r="N4984" i="26"/>
  <c r="O4984" i="26"/>
  <c r="P4984" i="26"/>
  <c r="N4985" i="26"/>
  <c r="O4985" i="26"/>
  <c r="P4985" i="26"/>
  <c r="N4986" i="26"/>
  <c r="O4986" i="26"/>
  <c r="P4986" i="26"/>
  <c r="N4987" i="26"/>
  <c r="O4987" i="26"/>
  <c r="P4987" i="26"/>
  <c r="N4988" i="26"/>
  <c r="O4988" i="26"/>
  <c r="P4988" i="26"/>
  <c r="N4989" i="26"/>
  <c r="O4989" i="26"/>
  <c r="P4989" i="26"/>
  <c r="N4990" i="26"/>
  <c r="O4990" i="26"/>
  <c r="P4990" i="26"/>
  <c r="N4991" i="26"/>
  <c r="O4991" i="26"/>
  <c r="P4991" i="26"/>
  <c r="N4992" i="26"/>
  <c r="O4992" i="26"/>
  <c r="P4992" i="26"/>
  <c r="N4993" i="26"/>
  <c r="O4993" i="26"/>
  <c r="P4993" i="26"/>
  <c r="N4994" i="26"/>
  <c r="O4994" i="26"/>
  <c r="P4994" i="26"/>
  <c r="N4995" i="26"/>
  <c r="O4995" i="26"/>
  <c r="P4995" i="26"/>
  <c r="N4996" i="26"/>
  <c r="O4996" i="26"/>
  <c r="P4996" i="26"/>
  <c r="N4997" i="26"/>
  <c r="O4997" i="26"/>
  <c r="P4997" i="26"/>
  <c r="N4998" i="26"/>
  <c r="O4998" i="26"/>
  <c r="P4998" i="26"/>
  <c r="N4999" i="26"/>
  <c r="O4999" i="26"/>
  <c r="P4999" i="26"/>
  <c r="N5000" i="26"/>
  <c r="O5000" i="26"/>
  <c r="P5000" i="26"/>
  <c r="N5001" i="26"/>
  <c r="O5001" i="26"/>
  <c r="P5001" i="26"/>
  <c r="N5002" i="26"/>
  <c r="O5002" i="26"/>
  <c r="P5002" i="26"/>
  <c r="N5003" i="26"/>
  <c r="O5003" i="26"/>
  <c r="P5003" i="26"/>
  <c r="N5004" i="26"/>
  <c r="O5004" i="26"/>
  <c r="P5004" i="26"/>
  <c r="N5005" i="26"/>
  <c r="O5005" i="26"/>
  <c r="P5005" i="26"/>
  <c r="N5006" i="26"/>
  <c r="O5006" i="26"/>
  <c r="P5006" i="26"/>
  <c r="N5007" i="26"/>
  <c r="O5007" i="26"/>
  <c r="P5007" i="26"/>
  <c r="N5008" i="26"/>
  <c r="O5008" i="26"/>
  <c r="P5008" i="26"/>
  <c r="N5009" i="26"/>
  <c r="O5009" i="26"/>
  <c r="P5009" i="26"/>
  <c r="N5010" i="26"/>
  <c r="O5010" i="26"/>
  <c r="P5010" i="26"/>
  <c r="N5011" i="26"/>
  <c r="O5011" i="26"/>
  <c r="P5011" i="26"/>
  <c r="N5012" i="26"/>
  <c r="O5012" i="26"/>
  <c r="P5012" i="26"/>
  <c r="N5013" i="26"/>
  <c r="O5013" i="26"/>
  <c r="P5013" i="26"/>
  <c r="N5014" i="26"/>
  <c r="O5014" i="26"/>
  <c r="P5014" i="26"/>
  <c r="N5015" i="26"/>
  <c r="O5015" i="26"/>
  <c r="P5015" i="26"/>
  <c r="N5016" i="26"/>
  <c r="O5016" i="26"/>
  <c r="P5016" i="26"/>
  <c r="N5017" i="26"/>
  <c r="O5017" i="26"/>
  <c r="P5017" i="26"/>
  <c r="N5018" i="26"/>
  <c r="O5018" i="26"/>
  <c r="P5018" i="26"/>
  <c r="N5019" i="26"/>
  <c r="O5019" i="26"/>
  <c r="P5019" i="26"/>
  <c r="N5020" i="26"/>
  <c r="O5020" i="26"/>
  <c r="P5020" i="26"/>
  <c r="N5021" i="26"/>
  <c r="O5021" i="26"/>
  <c r="P5021" i="26"/>
  <c r="N5022" i="26"/>
  <c r="O5022" i="26"/>
  <c r="P5022" i="26"/>
  <c r="N5023" i="26"/>
  <c r="O5023" i="26"/>
  <c r="P5023" i="26"/>
  <c r="N5024" i="26"/>
  <c r="O5024" i="26"/>
  <c r="P5024" i="26"/>
  <c r="N5025" i="26"/>
  <c r="O5025" i="26"/>
  <c r="P5025" i="26"/>
  <c r="N5026" i="26"/>
  <c r="O5026" i="26"/>
  <c r="P5026" i="26"/>
  <c r="N5027" i="26"/>
  <c r="O5027" i="26"/>
  <c r="P5027" i="26"/>
  <c r="N5028" i="26"/>
  <c r="O5028" i="26"/>
  <c r="P5028" i="26"/>
  <c r="N5029" i="26"/>
  <c r="O5029" i="26"/>
  <c r="P5029" i="26"/>
  <c r="N5030" i="26"/>
  <c r="O5030" i="26"/>
  <c r="P5030" i="26"/>
  <c r="N5031" i="26"/>
  <c r="O5031" i="26"/>
  <c r="P5031" i="26"/>
  <c r="N5032" i="26"/>
  <c r="O5032" i="26"/>
  <c r="P5032" i="26"/>
  <c r="N5033" i="26"/>
  <c r="O5033" i="26"/>
  <c r="P5033" i="26"/>
  <c r="N5034" i="26"/>
  <c r="O5034" i="26"/>
  <c r="P5034" i="26"/>
  <c r="N5035" i="26"/>
  <c r="O5035" i="26"/>
  <c r="P5035" i="26"/>
  <c r="N5036" i="26"/>
  <c r="O5036" i="26"/>
  <c r="P5036" i="26"/>
  <c r="N5037" i="26"/>
  <c r="O5037" i="26"/>
  <c r="P5037" i="26"/>
  <c r="N5038" i="26"/>
  <c r="O5038" i="26"/>
  <c r="P5038" i="26"/>
  <c r="N5039" i="26"/>
  <c r="O5039" i="26"/>
  <c r="P5039" i="26"/>
  <c r="N5040" i="26"/>
  <c r="O5040" i="26"/>
  <c r="P5040" i="26"/>
  <c r="N5041" i="26"/>
  <c r="O5041" i="26"/>
  <c r="P5041" i="26"/>
  <c r="N5042" i="26"/>
  <c r="O5042" i="26"/>
  <c r="P5042" i="26"/>
  <c r="N5043" i="26"/>
  <c r="O5043" i="26"/>
  <c r="P5043" i="26"/>
  <c r="N5044" i="26"/>
  <c r="O5044" i="26"/>
  <c r="P5044" i="26"/>
  <c r="N5045" i="26"/>
  <c r="O5045" i="26"/>
  <c r="P5045" i="26"/>
  <c r="N5046" i="26"/>
  <c r="O5046" i="26"/>
  <c r="P5046" i="26"/>
  <c r="N5047" i="26"/>
  <c r="O5047" i="26"/>
  <c r="P5047" i="26"/>
  <c r="N5048" i="26"/>
  <c r="O5048" i="26"/>
  <c r="P5048" i="26"/>
  <c r="N5049" i="26"/>
  <c r="O5049" i="26"/>
  <c r="P5049" i="26"/>
  <c r="N5050" i="26"/>
  <c r="O5050" i="26"/>
  <c r="P5050" i="26"/>
  <c r="N5051" i="26"/>
  <c r="O5051" i="26"/>
  <c r="P5051" i="26"/>
  <c r="N5052" i="26"/>
  <c r="O5052" i="26"/>
  <c r="P5052" i="26"/>
  <c r="N5053" i="26"/>
  <c r="O5053" i="26"/>
  <c r="P5053" i="26"/>
  <c r="N5054" i="26"/>
  <c r="O5054" i="26"/>
  <c r="P5054" i="26"/>
  <c r="N5055" i="26"/>
  <c r="O5055" i="26"/>
  <c r="P5055" i="26"/>
  <c r="N5056" i="26"/>
  <c r="O5056" i="26"/>
  <c r="P5056" i="26"/>
  <c r="N5057" i="26"/>
  <c r="O5057" i="26"/>
  <c r="P5057" i="26"/>
  <c r="N5058" i="26"/>
  <c r="O5058" i="26"/>
  <c r="P5058" i="26"/>
  <c r="N5059" i="26"/>
  <c r="O5059" i="26"/>
  <c r="P5059" i="26"/>
  <c r="N5060" i="26"/>
  <c r="O5060" i="26"/>
  <c r="P5060" i="26"/>
  <c r="N5061" i="26"/>
  <c r="O5061" i="26"/>
  <c r="P5061" i="26"/>
  <c r="N5062" i="26"/>
  <c r="O5062" i="26"/>
  <c r="P5062" i="26"/>
  <c r="N5063" i="26"/>
  <c r="O5063" i="26"/>
  <c r="P5063" i="26"/>
  <c r="N5064" i="26"/>
  <c r="O5064" i="26"/>
  <c r="P5064" i="26"/>
  <c r="N5065" i="26"/>
  <c r="O5065" i="26"/>
  <c r="P5065" i="26"/>
  <c r="N5066" i="26"/>
  <c r="O5066" i="26"/>
  <c r="P5066" i="26"/>
  <c r="N5067" i="26"/>
  <c r="O5067" i="26"/>
  <c r="P5067" i="26"/>
  <c r="N5068" i="26"/>
  <c r="O5068" i="26"/>
  <c r="P5068" i="26"/>
  <c r="N5069" i="26"/>
  <c r="O5069" i="26"/>
  <c r="P5069" i="26"/>
  <c r="N5070" i="26"/>
  <c r="O5070" i="26"/>
  <c r="P5070" i="26"/>
  <c r="N5071" i="26"/>
  <c r="O5071" i="26"/>
  <c r="P5071" i="26"/>
  <c r="N5072" i="26"/>
  <c r="O5072" i="26"/>
  <c r="P5072" i="26"/>
  <c r="N5073" i="26"/>
  <c r="O5073" i="26"/>
  <c r="P5073" i="26"/>
  <c r="N5074" i="26"/>
  <c r="O5074" i="26"/>
  <c r="P5074" i="26"/>
  <c r="N5075" i="26"/>
  <c r="O5075" i="26"/>
  <c r="P5075" i="26"/>
  <c r="N5076" i="26"/>
  <c r="O5076" i="26"/>
  <c r="P5076" i="26"/>
  <c r="N5077" i="26"/>
  <c r="O5077" i="26"/>
  <c r="P5077" i="26"/>
  <c r="N5078" i="26"/>
  <c r="O5078" i="26"/>
  <c r="P5078" i="26"/>
  <c r="N5079" i="26"/>
  <c r="O5079" i="26"/>
  <c r="P5079" i="26"/>
  <c r="N5080" i="26"/>
  <c r="O5080" i="26"/>
  <c r="P5080" i="26"/>
  <c r="N5081" i="26"/>
  <c r="O5081" i="26"/>
  <c r="P5081" i="26"/>
  <c r="N5082" i="26"/>
  <c r="O5082" i="26"/>
  <c r="P5082" i="26"/>
  <c r="N5083" i="26"/>
  <c r="O5083" i="26"/>
  <c r="P5083" i="26"/>
  <c r="N5084" i="26"/>
  <c r="O5084" i="26"/>
  <c r="P5084" i="26"/>
  <c r="N5085" i="26"/>
  <c r="O5085" i="26"/>
  <c r="P5085" i="26"/>
  <c r="N5086" i="26"/>
  <c r="O5086" i="26"/>
  <c r="P5086" i="26"/>
  <c r="N5087" i="26"/>
  <c r="O5087" i="26"/>
  <c r="P5087" i="26"/>
  <c r="N5088" i="26"/>
  <c r="O5088" i="26"/>
  <c r="P5088" i="26"/>
  <c r="N5089" i="26"/>
  <c r="O5089" i="26"/>
  <c r="P5089" i="26"/>
  <c r="N5090" i="26"/>
  <c r="O5090" i="26"/>
  <c r="P5090" i="26"/>
  <c r="N5091" i="26"/>
  <c r="O5091" i="26"/>
  <c r="P5091" i="26"/>
  <c r="N5092" i="26"/>
  <c r="O5092" i="26"/>
  <c r="P5092" i="26"/>
  <c r="N5093" i="26"/>
  <c r="O5093" i="26"/>
  <c r="P5093" i="26"/>
  <c r="N5094" i="26"/>
  <c r="O5094" i="26"/>
  <c r="P5094" i="26"/>
  <c r="N5095" i="26"/>
  <c r="O5095" i="26"/>
  <c r="P5095" i="26"/>
  <c r="N5096" i="26"/>
  <c r="O5096" i="26"/>
  <c r="P5096" i="26"/>
  <c r="N5097" i="26"/>
  <c r="O5097" i="26"/>
  <c r="P5097" i="26"/>
  <c r="N5098" i="26"/>
  <c r="O5098" i="26"/>
  <c r="P5098" i="26"/>
  <c r="N5099" i="26"/>
  <c r="O5099" i="26"/>
  <c r="P5099" i="26"/>
  <c r="N5100" i="26"/>
  <c r="O5100" i="26"/>
  <c r="P5100" i="26"/>
  <c r="N5101" i="26"/>
  <c r="O5101" i="26"/>
  <c r="P5101" i="26"/>
  <c r="N5102" i="26"/>
  <c r="O5102" i="26"/>
  <c r="P5102" i="26"/>
  <c r="N5103" i="26"/>
  <c r="O5103" i="26"/>
  <c r="P5103" i="26"/>
  <c r="N5104" i="26"/>
  <c r="O5104" i="26"/>
  <c r="P5104" i="26"/>
  <c r="N5105" i="26"/>
  <c r="O5105" i="26"/>
  <c r="P5105" i="26"/>
  <c r="N5106" i="26"/>
  <c r="O5106" i="26"/>
  <c r="P5106" i="26"/>
  <c r="N5107" i="26"/>
  <c r="O5107" i="26"/>
  <c r="P5107" i="26"/>
  <c r="N5108" i="26"/>
  <c r="O5108" i="26"/>
  <c r="P5108" i="26"/>
  <c r="N5109" i="26"/>
  <c r="O5109" i="26"/>
  <c r="P5109" i="26"/>
  <c r="N5110" i="26"/>
  <c r="O5110" i="26"/>
  <c r="P5110" i="26"/>
  <c r="N5111" i="26"/>
  <c r="O5111" i="26"/>
  <c r="P5111" i="26"/>
  <c r="N5112" i="26"/>
  <c r="O5112" i="26"/>
  <c r="P5112" i="26"/>
  <c r="N5113" i="26"/>
  <c r="O5113" i="26"/>
  <c r="P5113" i="26"/>
  <c r="N5114" i="26"/>
  <c r="O5114" i="26"/>
  <c r="P5114" i="26"/>
  <c r="N5115" i="26"/>
  <c r="O5115" i="26"/>
  <c r="P5115" i="26"/>
  <c r="N5116" i="26"/>
  <c r="O5116" i="26"/>
  <c r="P5116" i="26"/>
  <c r="N5117" i="26"/>
  <c r="O5117" i="26"/>
  <c r="P5117" i="26"/>
  <c r="N5118" i="26"/>
  <c r="O5118" i="26"/>
  <c r="P5118" i="26"/>
  <c r="N5119" i="26"/>
  <c r="O5119" i="26"/>
  <c r="P5119" i="26"/>
  <c r="N5120" i="26"/>
  <c r="O5120" i="26"/>
  <c r="P5120" i="26"/>
  <c r="N5121" i="26"/>
  <c r="O5121" i="26"/>
  <c r="P5121" i="26"/>
  <c r="N5122" i="26"/>
  <c r="O5122" i="26"/>
  <c r="P5122" i="26"/>
  <c r="N5123" i="26"/>
  <c r="O5123" i="26"/>
  <c r="P5123" i="26"/>
  <c r="N5124" i="26"/>
  <c r="O5124" i="26"/>
  <c r="P5124" i="26"/>
  <c r="N5125" i="26"/>
  <c r="O5125" i="26"/>
  <c r="P5125" i="26"/>
  <c r="N5126" i="26"/>
  <c r="O5126" i="26"/>
  <c r="P5126" i="26"/>
  <c r="N5127" i="26"/>
  <c r="O5127" i="26"/>
  <c r="P5127" i="26"/>
  <c r="N5128" i="26"/>
  <c r="O5128" i="26"/>
  <c r="P5128" i="26"/>
  <c r="N5129" i="26"/>
  <c r="O5129" i="26"/>
  <c r="P5129" i="26"/>
  <c r="N5130" i="26"/>
  <c r="O5130" i="26"/>
  <c r="P5130" i="26"/>
  <c r="N5131" i="26"/>
  <c r="O5131" i="26"/>
  <c r="P5131" i="26"/>
  <c r="N5132" i="26"/>
  <c r="O5132" i="26"/>
  <c r="P5132" i="26"/>
  <c r="N5133" i="26"/>
  <c r="O5133" i="26"/>
  <c r="P5133" i="26"/>
  <c r="N5134" i="26"/>
  <c r="O5134" i="26"/>
  <c r="P5134" i="26"/>
  <c r="N5135" i="26"/>
  <c r="O5135" i="26"/>
  <c r="P5135" i="26"/>
  <c r="N5136" i="26"/>
  <c r="O5136" i="26"/>
  <c r="P5136" i="26"/>
  <c r="N5137" i="26"/>
  <c r="O5137" i="26"/>
  <c r="P5137" i="26"/>
  <c r="N5138" i="26"/>
  <c r="O5138" i="26"/>
  <c r="P5138" i="26"/>
  <c r="N5139" i="26"/>
  <c r="O5139" i="26"/>
  <c r="P5139" i="26"/>
  <c r="N5140" i="26"/>
  <c r="O5140" i="26"/>
  <c r="P5140" i="26"/>
  <c r="N5141" i="26"/>
  <c r="O5141" i="26"/>
  <c r="P5141" i="26"/>
  <c r="N5142" i="26"/>
  <c r="O5142" i="26"/>
  <c r="P5142" i="26"/>
  <c r="N5143" i="26"/>
  <c r="O5143" i="26"/>
  <c r="P5143" i="26"/>
  <c r="N5144" i="26"/>
  <c r="O5144" i="26"/>
  <c r="P5144" i="26"/>
  <c r="N5145" i="26"/>
  <c r="O5145" i="26"/>
  <c r="P5145" i="26"/>
  <c r="N5146" i="26"/>
  <c r="O5146" i="26"/>
  <c r="P5146" i="26"/>
  <c r="N5147" i="26"/>
  <c r="O5147" i="26"/>
  <c r="P5147" i="26"/>
  <c r="N5148" i="26"/>
  <c r="O5148" i="26"/>
  <c r="P5148" i="26"/>
  <c r="N5149" i="26"/>
  <c r="O5149" i="26"/>
  <c r="P5149" i="26"/>
  <c r="N5150" i="26"/>
  <c r="O5150" i="26"/>
  <c r="P5150" i="26"/>
  <c r="N5151" i="26"/>
  <c r="O5151" i="26"/>
  <c r="P5151" i="26"/>
  <c r="N5152" i="26"/>
  <c r="O5152" i="26"/>
  <c r="P5152" i="26"/>
  <c r="N5153" i="26"/>
  <c r="O5153" i="26"/>
  <c r="P5153" i="26"/>
  <c r="N5154" i="26"/>
  <c r="O5154" i="26"/>
  <c r="P5154" i="26"/>
  <c r="N5155" i="26"/>
  <c r="O5155" i="26"/>
  <c r="P5155" i="26"/>
  <c r="N5156" i="26"/>
  <c r="O5156" i="26"/>
  <c r="P5156" i="26"/>
  <c r="N5157" i="26"/>
  <c r="O5157" i="26"/>
  <c r="P5157" i="26"/>
  <c r="N5158" i="26"/>
  <c r="O5158" i="26"/>
  <c r="P5158" i="26"/>
  <c r="N5159" i="26"/>
  <c r="O5159" i="26"/>
  <c r="P5159" i="26"/>
  <c r="N5160" i="26"/>
  <c r="O5160" i="26"/>
  <c r="P5160" i="26"/>
  <c r="N5161" i="26"/>
  <c r="O5161" i="26"/>
  <c r="P5161" i="26"/>
  <c r="N5162" i="26"/>
  <c r="O5162" i="26"/>
  <c r="P5162" i="26"/>
  <c r="N5163" i="26"/>
  <c r="O5163" i="26"/>
  <c r="P5163" i="26"/>
  <c r="N5164" i="26"/>
  <c r="O5164" i="26"/>
  <c r="P5164" i="26"/>
  <c r="N5165" i="26"/>
  <c r="O5165" i="26"/>
  <c r="P5165" i="26"/>
  <c r="N5166" i="26"/>
  <c r="O5166" i="26"/>
  <c r="P5166" i="26"/>
  <c r="N5167" i="26"/>
  <c r="O5167" i="26"/>
  <c r="P5167" i="26"/>
  <c r="N5168" i="26"/>
  <c r="O5168" i="26"/>
  <c r="P5168" i="26"/>
  <c r="N5169" i="26"/>
  <c r="O5169" i="26"/>
  <c r="P5169" i="26"/>
  <c r="N5170" i="26"/>
  <c r="O5170" i="26"/>
  <c r="P5170" i="26"/>
  <c r="N5171" i="26"/>
  <c r="O5171" i="26"/>
  <c r="P5171" i="26"/>
  <c r="N5172" i="26"/>
  <c r="O5172" i="26"/>
  <c r="P5172" i="26"/>
  <c r="N5173" i="26"/>
  <c r="O5173" i="26"/>
  <c r="P5173" i="26"/>
  <c r="N5174" i="26"/>
  <c r="O5174" i="26"/>
  <c r="P5174" i="26"/>
  <c r="N5175" i="26"/>
  <c r="O5175" i="26"/>
  <c r="P5175" i="26"/>
  <c r="N5176" i="26"/>
  <c r="O5176" i="26"/>
  <c r="P5176" i="26"/>
  <c r="N5177" i="26"/>
  <c r="O5177" i="26"/>
  <c r="P5177" i="26"/>
  <c r="N5178" i="26"/>
  <c r="O5178" i="26"/>
  <c r="P5178" i="26"/>
  <c r="N5179" i="26"/>
  <c r="O5179" i="26"/>
  <c r="P5179" i="26"/>
  <c r="N5180" i="26"/>
  <c r="O5180" i="26"/>
  <c r="P5180" i="26"/>
  <c r="N5181" i="26"/>
  <c r="O5181" i="26"/>
  <c r="P5181" i="26"/>
  <c r="N5182" i="26"/>
  <c r="O5182" i="26"/>
  <c r="P5182" i="26"/>
  <c r="N5183" i="26"/>
  <c r="O5183" i="26"/>
  <c r="P5183" i="26"/>
  <c r="N5184" i="26"/>
  <c r="O5184" i="26"/>
  <c r="P5184" i="26"/>
  <c r="N5185" i="26"/>
  <c r="O5185" i="26"/>
  <c r="P5185" i="26"/>
  <c r="N5186" i="26"/>
  <c r="O5186" i="26"/>
  <c r="P5186" i="26"/>
  <c r="N5187" i="26"/>
  <c r="O5187" i="26"/>
  <c r="P5187" i="26"/>
  <c r="N5188" i="26"/>
  <c r="O5188" i="26"/>
  <c r="P5188" i="26"/>
  <c r="N5189" i="26"/>
  <c r="O5189" i="26"/>
  <c r="P5189" i="26"/>
  <c r="N5190" i="26"/>
  <c r="O5190" i="26"/>
  <c r="P5190" i="26"/>
  <c r="N5191" i="26"/>
  <c r="O5191" i="26"/>
  <c r="P5191" i="26"/>
  <c r="N5192" i="26"/>
  <c r="O5192" i="26"/>
  <c r="P5192" i="26"/>
  <c r="N5193" i="26"/>
  <c r="O5193" i="26"/>
  <c r="P5193" i="26"/>
  <c r="N5194" i="26"/>
  <c r="O5194" i="26"/>
  <c r="P5194" i="26"/>
  <c r="N5195" i="26"/>
  <c r="O5195" i="26"/>
  <c r="P5195" i="26"/>
  <c r="N5196" i="26"/>
  <c r="O5196" i="26"/>
  <c r="P5196" i="26"/>
  <c r="N5197" i="26"/>
  <c r="O5197" i="26"/>
  <c r="P5197" i="26"/>
  <c r="N5198" i="26"/>
  <c r="O5198" i="26"/>
  <c r="P5198" i="26"/>
  <c r="N5199" i="26"/>
  <c r="O5199" i="26"/>
  <c r="P5199" i="26"/>
  <c r="N5200" i="26"/>
  <c r="O5200" i="26"/>
  <c r="P5200" i="26"/>
  <c r="N5201" i="26"/>
  <c r="O5201" i="26"/>
  <c r="P5201" i="26"/>
  <c r="N5202" i="26"/>
  <c r="O5202" i="26"/>
  <c r="P5202" i="26"/>
  <c r="N5203" i="26"/>
  <c r="O5203" i="26"/>
  <c r="P5203" i="26"/>
  <c r="N5204" i="26"/>
  <c r="O5204" i="26"/>
  <c r="P5204" i="26"/>
  <c r="N5205" i="26"/>
  <c r="O5205" i="26"/>
  <c r="P5205" i="26"/>
  <c r="N5206" i="26"/>
  <c r="O5206" i="26"/>
  <c r="P5206" i="26"/>
  <c r="N5207" i="26"/>
  <c r="O5207" i="26"/>
  <c r="P5207" i="26"/>
  <c r="N5208" i="26"/>
  <c r="O5208" i="26"/>
  <c r="P5208" i="26"/>
  <c r="N5209" i="26"/>
  <c r="O5209" i="26"/>
  <c r="P5209" i="26"/>
  <c r="N5210" i="26"/>
  <c r="O5210" i="26"/>
  <c r="P5210" i="26"/>
  <c r="N5211" i="26"/>
  <c r="O5211" i="26"/>
  <c r="P5211" i="26"/>
  <c r="N5212" i="26"/>
  <c r="O5212" i="26"/>
  <c r="P5212" i="26"/>
  <c r="N5213" i="26"/>
  <c r="O5213" i="26"/>
  <c r="P5213" i="26"/>
  <c r="N5214" i="26"/>
  <c r="O5214" i="26"/>
  <c r="P5214" i="26"/>
  <c r="N5215" i="26"/>
  <c r="O5215" i="26"/>
  <c r="P5215" i="26"/>
  <c r="N5216" i="26"/>
  <c r="O5216" i="26"/>
  <c r="P5216" i="26"/>
  <c r="N5217" i="26"/>
  <c r="O5217" i="26"/>
  <c r="P5217" i="26"/>
  <c r="N5218" i="26"/>
  <c r="O5218" i="26"/>
  <c r="P5218" i="26"/>
  <c r="N5219" i="26"/>
  <c r="O5219" i="26"/>
  <c r="P5219" i="26"/>
  <c r="N5220" i="26"/>
  <c r="O5220" i="26"/>
  <c r="P5220" i="26"/>
  <c r="N5221" i="26"/>
  <c r="O5221" i="26"/>
  <c r="P5221" i="26"/>
  <c r="N5222" i="26"/>
  <c r="O5222" i="26"/>
  <c r="P5222" i="26"/>
  <c r="N5223" i="26"/>
  <c r="O5223" i="26"/>
  <c r="P5223" i="26"/>
  <c r="N5224" i="26"/>
  <c r="O5224" i="26"/>
  <c r="P5224" i="26"/>
  <c r="N5225" i="26"/>
  <c r="O5225" i="26"/>
  <c r="P5225" i="26"/>
  <c r="N5226" i="26"/>
  <c r="O5226" i="26"/>
  <c r="P5226" i="26"/>
  <c r="N5227" i="26"/>
  <c r="O5227" i="26"/>
  <c r="P5227" i="26"/>
  <c r="N5228" i="26"/>
  <c r="O5228" i="26"/>
  <c r="P5228" i="26"/>
  <c r="N5229" i="26"/>
  <c r="O5229" i="26"/>
  <c r="P5229" i="26"/>
  <c r="N5230" i="26"/>
  <c r="O5230" i="26"/>
  <c r="P5230" i="26"/>
  <c r="N5231" i="26"/>
  <c r="O5231" i="26"/>
  <c r="P5231" i="26"/>
  <c r="N5232" i="26"/>
  <c r="O5232" i="26"/>
  <c r="P5232" i="26"/>
  <c r="N5233" i="26"/>
  <c r="O5233" i="26"/>
  <c r="P5233" i="26"/>
  <c r="N5234" i="26"/>
  <c r="O5234" i="26"/>
  <c r="P5234" i="26"/>
  <c r="N5235" i="26"/>
  <c r="O5235" i="26"/>
  <c r="P5235" i="26"/>
  <c r="N5236" i="26"/>
  <c r="O5236" i="26"/>
  <c r="P5236" i="26"/>
  <c r="N5237" i="26"/>
  <c r="O5237" i="26"/>
  <c r="P5237" i="26"/>
  <c r="N5238" i="26"/>
  <c r="O5238" i="26"/>
  <c r="P5238" i="26"/>
  <c r="N5239" i="26"/>
  <c r="O5239" i="26"/>
  <c r="P5239" i="26"/>
  <c r="N5240" i="26"/>
  <c r="O5240" i="26"/>
  <c r="P5240" i="26"/>
  <c r="N5241" i="26"/>
  <c r="O5241" i="26"/>
  <c r="P5241" i="26"/>
  <c r="N5242" i="26"/>
  <c r="O5242" i="26"/>
  <c r="P5242" i="26"/>
  <c r="N5243" i="26"/>
  <c r="O5243" i="26"/>
  <c r="P5243" i="26"/>
  <c r="N5244" i="26"/>
  <c r="O5244" i="26"/>
  <c r="P5244" i="26"/>
  <c r="N5245" i="26"/>
  <c r="O5245" i="26"/>
  <c r="P5245" i="26"/>
  <c r="N5246" i="26"/>
  <c r="O5246" i="26"/>
  <c r="P5246" i="26"/>
  <c r="N5247" i="26"/>
  <c r="O5247" i="26"/>
  <c r="P5247" i="26"/>
  <c r="N5248" i="26"/>
  <c r="O5248" i="26"/>
  <c r="P5248" i="26"/>
  <c r="N5249" i="26"/>
  <c r="O5249" i="26"/>
  <c r="P5249" i="26"/>
  <c r="N5250" i="26"/>
  <c r="O5250" i="26"/>
  <c r="P5250" i="26"/>
  <c r="N5251" i="26"/>
  <c r="O5251" i="26"/>
  <c r="P5251" i="26"/>
  <c r="N5252" i="26"/>
  <c r="O5252" i="26"/>
  <c r="P5252" i="26"/>
  <c r="N5253" i="26"/>
  <c r="O5253" i="26"/>
  <c r="P5253" i="26"/>
  <c r="N5254" i="26"/>
  <c r="O5254" i="26"/>
  <c r="P5254" i="26"/>
  <c r="N5255" i="26"/>
  <c r="O5255" i="26"/>
  <c r="P5255" i="26"/>
  <c r="N5256" i="26"/>
  <c r="O5256" i="26"/>
  <c r="P5256" i="26"/>
  <c r="N5257" i="26"/>
  <c r="O5257" i="26"/>
  <c r="P5257" i="26"/>
  <c r="N5258" i="26"/>
  <c r="O5258" i="26"/>
  <c r="P5258" i="26"/>
  <c r="N5259" i="26"/>
  <c r="O5259" i="26"/>
  <c r="P5259" i="26"/>
  <c r="N5260" i="26"/>
  <c r="O5260" i="26"/>
  <c r="P5260" i="26"/>
  <c r="N5261" i="26"/>
  <c r="O5261" i="26"/>
  <c r="P5261" i="26"/>
  <c r="N5262" i="26"/>
  <c r="O5262" i="26"/>
  <c r="P5262" i="26"/>
  <c r="N5263" i="26"/>
  <c r="O5263" i="26"/>
  <c r="P5263" i="26"/>
  <c r="N5264" i="26"/>
  <c r="O5264" i="26"/>
  <c r="P5264" i="26"/>
  <c r="N5265" i="26"/>
  <c r="O5265" i="26"/>
  <c r="P5265" i="26"/>
  <c r="N5266" i="26"/>
  <c r="O5266" i="26"/>
  <c r="P5266" i="26"/>
  <c r="N5267" i="26"/>
  <c r="O5267" i="26"/>
  <c r="P5267" i="26"/>
  <c r="N5268" i="26"/>
  <c r="O5268" i="26"/>
  <c r="P5268" i="26"/>
  <c r="N5269" i="26"/>
  <c r="O5269" i="26"/>
  <c r="P5269" i="26"/>
  <c r="N5270" i="26"/>
  <c r="O5270" i="26"/>
  <c r="P5270" i="26"/>
  <c r="N5271" i="26"/>
  <c r="O5271" i="26"/>
  <c r="P5271" i="26"/>
  <c r="N5272" i="26"/>
  <c r="O5272" i="26"/>
  <c r="P5272" i="26"/>
  <c r="N5273" i="26"/>
  <c r="O5273" i="26"/>
  <c r="P5273" i="26"/>
  <c r="N5274" i="26"/>
  <c r="O5274" i="26"/>
  <c r="P5274" i="26"/>
  <c r="N5275" i="26"/>
  <c r="O5275" i="26"/>
  <c r="P5275" i="26"/>
  <c r="N5276" i="26"/>
  <c r="O5276" i="26"/>
  <c r="P5276" i="26"/>
  <c r="N5277" i="26"/>
  <c r="O5277" i="26"/>
  <c r="P5277" i="26"/>
  <c r="N5278" i="26"/>
  <c r="O5278" i="26"/>
  <c r="P5278" i="26"/>
  <c r="N5279" i="26"/>
  <c r="O5279" i="26"/>
  <c r="P5279" i="26"/>
  <c r="N5280" i="26"/>
  <c r="O5280" i="26"/>
  <c r="P5280" i="26"/>
  <c r="N5281" i="26"/>
  <c r="O5281" i="26"/>
  <c r="P5281" i="26"/>
  <c r="N5282" i="26"/>
  <c r="O5282" i="26"/>
  <c r="P5282" i="26"/>
  <c r="N5283" i="26"/>
  <c r="O5283" i="26"/>
  <c r="P5283" i="26"/>
  <c r="N5284" i="26"/>
  <c r="O5284" i="26"/>
  <c r="P5284" i="26"/>
  <c r="N5285" i="26"/>
  <c r="O5285" i="26"/>
  <c r="P5285" i="26"/>
  <c r="N5286" i="26"/>
  <c r="O5286" i="26"/>
  <c r="P5286" i="26"/>
  <c r="N5287" i="26"/>
  <c r="O5287" i="26"/>
  <c r="P5287" i="26"/>
  <c r="N5288" i="26"/>
  <c r="O5288" i="26"/>
  <c r="P5288" i="26"/>
  <c r="N5289" i="26"/>
  <c r="O5289" i="26"/>
  <c r="P5289" i="26"/>
  <c r="N5290" i="26"/>
  <c r="O5290" i="26"/>
  <c r="P5290" i="26"/>
  <c r="N5291" i="26"/>
  <c r="O5291" i="26"/>
  <c r="P5291" i="26"/>
  <c r="N5292" i="26"/>
  <c r="O5292" i="26"/>
  <c r="P5292" i="26"/>
  <c r="N5293" i="26"/>
  <c r="O5293" i="26"/>
  <c r="P5293" i="26"/>
  <c r="N5294" i="26"/>
  <c r="O5294" i="26"/>
  <c r="P5294" i="26"/>
  <c r="N5295" i="26"/>
  <c r="O5295" i="26"/>
  <c r="P5295" i="26"/>
  <c r="N5296" i="26"/>
  <c r="O5296" i="26"/>
  <c r="P5296" i="26"/>
  <c r="N5297" i="26"/>
  <c r="O5297" i="26"/>
  <c r="P5297" i="26"/>
  <c r="N5298" i="26"/>
  <c r="O5298" i="26"/>
  <c r="P5298" i="26"/>
  <c r="N5299" i="26"/>
  <c r="O5299" i="26"/>
  <c r="P5299" i="26"/>
  <c r="N5300" i="26"/>
  <c r="O5300" i="26"/>
  <c r="P5300" i="26"/>
  <c r="N5301" i="26"/>
  <c r="O5301" i="26"/>
  <c r="P5301" i="26"/>
  <c r="N5302" i="26"/>
  <c r="O5302" i="26"/>
  <c r="P5302" i="26"/>
  <c r="N5303" i="26"/>
  <c r="O5303" i="26"/>
  <c r="P5303" i="26"/>
  <c r="N5304" i="26"/>
  <c r="O5304" i="26"/>
  <c r="P5304" i="26"/>
  <c r="N5305" i="26"/>
  <c r="O5305" i="26"/>
  <c r="P5305" i="26"/>
  <c r="N5306" i="26"/>
  <c r="O5306" i="26"/>
  <c r="P5306" i="26"/>
  <c r="N5307" i="26"/>
  <c r="O5307" i="26"/>
  <c r="P5307" i="26"/>
  <c r="N5308" i="26"/>
  <c r="O5308" i="26"/>
  <c r="P5308" i="26"/>
  <c r="N5309" i="26"/>
  <c r="O5309" i="26"/>
  <c r="P5309" i="26"/>
  <c r="N5310" i="26"/>
  <c r="O5310" i="26"/>
  <c r="P5310" i="26"/>
  <c r="N5311" i="26"/>
  <c r="O5311" i="26"/>
  <c r="P5311" i="26"/>
  <c r="N5312" i="26"/>
  <c r="O5312" i="26"/>
  <c r="P5312" i="26"/>
  <c r="N5313" i="26"/>
  <c r="O5313" i="26"/>
  <c r="P5313" i="26"/>
  <c r="N5314" i="26"/>
  <c r="O5314" i="26"/>
  <c r="P5314" i="26"/>
  <c r="N5315" i="26"/>
  <c r="O5315" i="26"/>
  <c r="P5315" i="26"/>
  <c r="N5316" i="26"/>
  <c r="O5316" i="26"/>
  <c r="P5316" i="26"/>
  <c r="N5317" i="26"/>
  <c r="O5317" i="26"/>
  <c r="P5317" i="26"/>
  <c r="N5318" i="26"/>
  <c r="O5318" i="26"/>
  <c r="P5318" i="26"/>
  <c r="N5319" i="26"/>
  <c r="O5319" i="26"/>
  <c r="P5319" i="26"/>
  <c r="N5320" i="26"/>
  <c r="O5320" i="26"/>
  <c r="P5320" i="26"/>
  <c r="N5321" i="26"/>
  <c r="O5321" i="26"/>
  <c r="P5321" i="26"/>
  <c r="N5322" i="26"/>
  <c r="O5322" i="26"/>
  <c r="P5322" i="26"/>
  <c r="N5323" i="26"/>
  <c r="O5323" i="26"/>
  <c r="P5323" i="26"/>
  <c r="N5324" i="26"/>
  <c r="O5324" i="26"/>
  <c r="P5324" i="26"/>
  <c r="N5325" i="26"/>
  <c r="O5325" i="26"/>
  <c r="P5325" i="26"/>
  <c r="N5326" i="26"/>
  <c r="O5326" i="26"/>
  <c r="P5326" i="26"/>
  <c r="N5327" i="26"/>
  <c r="O5327" i="26"/>
  <c r="P5327" i="26"/>
  <c r="N5328" i="26"/>
  <c r="O5328" i="26"/>
  <c r="P5328" i="26"/>
  <c r="N5329" i="26"/>
  <c r="O5329" i="26"/>
  <c r="P5329" i="26"/>
  <c r="N5330" i="26"/>
  <c r="O5330" i="26"/>
  <c r="P5330" i="26"/>
  <c r="N5331" i="26"/>
  <c r="O5331" i="26"/>
  <c r="P5331" i="26"/>
  <c r="N5332" i="26"/>
  <c r="O5332" i="26"/>
  <c r="P5332" i="26"/>
  <c r="N5333" i="26"/>
  <c r="O5333" i="26"/>
  <c r="P5333" i="26"/>
  <c r="N5334" i="26"/>
  <c r="O5334" i="26"/>
  <c r="P5334" i="26"/>
  <c r="N5335" i="26"/>
  <c r="O5335" i="26"/>
  <c r="P5335" i="26"/>
  <c r="N5336" i="26"/>
  <c r="O5336" i="26"/>
  <c r="P5336" i="26"/>
  <c r="N5337" i="26"/>
  <c r="O5337" i="26"/>
  <c r="P5337" i="26"/>
  <c r="N5338" i="26"/>
  <c r="O5338" i="26"/>
  <c r="P5338" i="26"/>
  <c r="N5339" i="26"/>
  <c r="O5339" i="26"/>
  <c r="P5339" i="26"/>
  <c r="N5340" i="26"/>
  <c r="O5340" i="26"/>
  <c r="P5340" i="26"/>
  <c r="N5341" i="26"/>
  <c r="O5341" i="26"/>
  <c r="P5341" i="26"/>
  <c r="N5342" i="26"/>
  <c r="O5342" i="26"/>
  <c r="P5342" i="26"/>
  <c r="N5343" i="26"/>
  <c r="O5343" i="26"/>
  <c r="P5343" i="26"/>
  <c r="N5344" i="26"/>
  <c r="O5344" i="26"/>
  <c r="P5344" i="26"/>
  <c r="N5345" i="26"/>
  <c r="O5345" i="26"/>
  <c r="P5345" i="26"/>
  <c r="N5346" i="26"/>
  <c r="O5346" i="26"/>
  <c r="P5346" i="26"/>
  <c r="N5347" i="26"/>
  <c r="O5347" i="26"/>
  <c r="P5347" i="26"/>
  <c r="N5348" i="26"/>
  <c r="O5348" i="26"/>
  <c r="P5348" i="26"/>
  <c r="N5349" i="26"/>
  <c r="O5349" i="26"/>
  <c r="P5349" i="26"/>
  <c r="N5350" i="26"/>
  <c r="O5350" i="26"/>
  <c r="P5350" i="26"/>
  <c r="N5351" i="26"/>
  <c r="O5351" i="26"/>
  <c r="P5351" i="26"/>
  <c r="N5352" i="26"/>
  <c r="O5352" i="26"/>
  <c r="P5352" i="26"/>
  <c r="N5353" i="26"/>
  <c r="O5353" i="26"/>
  <c r="P5353" i="26"/>
  <c r="N5354" i="26"/>
  <c r="O5354" i="26"/>
  <c r="P5354" i="26"/>
  <c r="N5355" i="26"/>
  <c r="O5355" i="26"/>
  <c r="P5355" i="26"/>
  <c r="N5356" i="26"/>
  <c r="O5356" i="26"/>
  <c r="P5356" i="26"/>
  <c r="N5357" i="26"/>
  <c r="O5357" i="26"/>
  <c r="P5357" i="26"/>
  <c r="N5358" i="26"/>
  <c r="O5358" i="26"/>
  <c r="P5358" i="26"/>
  <c r="N5359" i="26"/>
  <c r="O5359" i="26"/>
  <c r="P5359" i="26"/>
  <c r="N5360" i="26"/>
  <c r="O5360" i="26"/>
  <c r="P5360" i="26"/>
  <c r="N5361" i="26"/>
  <c r="O5361" i="26"/>
  <c r="P5361" i="26"/>
  <c r="N5362" i="26"/>
  <c r="O5362" i="26"/>
  <c r="P5362" i="26"/>
  <c r="N5363" i="26"/>
  <c r="O5363" i="26"/>
  <c r="P5363" i="26"/>
  <c r="N5364" i="26"/>
  <c r="O5364" i="26"/>
  <c r="P5364" i="26"/>
  <c r="N5365" i="26"/>
  <c r="O5365" i="26"/>
  <c r="P5365" i="26"/>
  <c r="N5366" i="26"/>
  <c r="O5366" i="26"/>
  <c r="P5366" i="26"/>
  <c r="N5367" i="26"/>
  <c r="O5367" i="26"/>
  <c r="P5367" i="26"/>
  <c r="N5368" i="26"/>
  <c r="O5368" i="26"/>
  <c r="P5368" i="26"/>
  <c r="N5369" i="26"/>
  <c r="O5369" i="26"/>
  <c r="P5369" i="26"/>
  <c r="N5370" i="26"/>
  <c r="O5370" i="26"/>
  <c r="P5370" i="26"/>
  <c r="N5371" i="26"/>
  <c r="O5371" i="26"/>
  <c r="P5371" i="26"/>
  <c r="N5372" i="26"/>
  <c r="O5372" i="26"/>
  <c r="P5372" i="26"/>
  <c r="N5373" i="26"/>
  <c r="O5373" i="26"/>
  <c r="P5373" i="26"/>
  <c r="N5374" i="26"/>
  <c r="O5374" i="26"/>
  <c r="P5374" i="26"/>
  <c r="N5375" i="26"/>
  <c r="O5375" i="26"/>
  <c r="P5375" i="26"/>
  <c r="N5376" i="26"/>
  <c r="O5376" i="26"/>
  <c r="P5376" i="26"/>
  <c r="N5377" i="26"/>
  <c r="O5377" i="26"/>
  <c r="P5377" i="26"/>
  <c r="N5378" i="26"/>
  <c r="O5378" i="26"/>
  <c r="P5378" i="26"/>
  <c r="N5379" i="26"/>
  <c r="O5379" i="26"/>
  <c r="P5379" i="26"/>
  <c r="N5380" i="26"/>
  <c r="O5380" i="26"/>
  <c r="P5380" i="26"/>
  <c r="N5381" i="26"/>
  <c r="O5381" i="26"/>
  <c r="P5381" i="26"/>
  <c r="N5382" i="26"/>
  <c r="O5382" i="26"/>
  <c r="P5382" i="26"/>
  <c r="N5383" i="26"/>
  <c r="O5383" i="26"/>
  <c r="P5383" i="26"/>
  <c r="N5384" i="26"/>
  <c r="O5384" i="26"/>
  <c r="P5384" i="26"/>
  <c r="N5385" i="26"/>
  <c r="O5385" i="26"/>
  <c r="P5385" i="26"/>
  <c r="N5386" i="26"/>
  <c r="O5386" i="26"/>
  <c r="P5386" i="26"/>
  <c r="N5387" i="26"/>
  <c r="O5387" i="26"/>
  <c r="P5387" i="26"/>
  <c r="N5388" i="26"/>
  <c r="O5388" i="26"/>
  <c r="P5388" i="26"/>
  <c r="N5389" i="26"/>
  <c r="O5389" i="26"/>
  <c r="P5389" i="26"/>
  <c r="N5390" i="26"/>
  <c r="O5390" i="26"/>
  <c r="P5390" i="26"/>
  <c r="N5391" i="26"/>
  <c r="O5391" i="26"/>
  <c r="P5391" i="26"/>
  <c r="N5392" i="26"/>
  <c r="O5392" i="26"/>
  <c r="P5392" i="26"/>
  <c r="N5393" i="26"/>
  <c r="O5393" i="26"/>
  <c r="P5393" i="26"/>
  <c r="N5394" i="26"/>
  <c r="O5394" i="26"/>
  <c r="P5394" i="26"/>
  <c r="N5395" i="26"/>
  <c r="O5395" i="26"/>
  <c r="P5395" i="26"/>
  <c r="N5396" i="26"/>
  <c r="O5396" i="26"/>
  <c r="P5396" i="26"/>
  <c r="N5397" i="26"/>
  <c r="O5397" i="26"/>
  <c r="P5397" i="26"/>
  <c r="N5398" i="26"/>
  <c r="O5398" i="26"/>
  <c r="P5398" i="26"/>
  <c r="N5399" i="26"/>
  <c r="O5399" i="26"/>
  <c r="P5399" i="26"/>
  <c r="N5400" i="26"/>
  <c r="O5400" i="26"/>
  <c r="P5400" i="26"/>
  <c r="N5401" i="26"/>
  <c r="O5401" i="26"/>
  <c r="P5401" i="26"/>
  <c r="N5402" i="26"/>
  <c r="O5402" i="26"/>
  <c r="P5402" i="26"/>
  <c r="N5403" i="26"/>
  <c r="O5403" i="26"/>
  <c r="P5403" i="26"/>
  <c r="N5404" i="26"/>
  <c r="O5404" i="26"/>
  <c r="P5404" i="26"/>
  <c r="N5405" i="26"/>
  <c r="O5405" i="26"/>
  <c r="P5405" i="26"/>
  <c r="N5406" i="26"/>
  <c r="O5406" i="26"/>
  <c r="P5406" i="26"/>
  <c r="N5407" i="26"/>
  <c r="O5407" i="26"/>
  <c r="P5407" i="26"/>
  <c r="N5408" i="26"/>
  <c r="O5408" i="26"/>
  <c r="P5408" i="26"/>
  <c r="N5409" i="26"/>
  <c r="O5409" i="26"/>
  <c r="P5409" i="26"/>
  <c r="N5410" i="26"/>
  <c r="O5410" i="26"/>
  <c r="P5410" i="26"/>
  <c r="N5411" i="26"/>
  <c r="O5411" i="26"/>
  <c r="P5411" i="26"/>
  <c r="N5412" i="26"/>
  <c r="O5412" i="26"/>
  <c r="P5412" i="26"/>
  <c r="N5413" i="26"/>
  <c r="O5413" i="26"/>
  <c r="P5413" i="26"/>
  <c r="N5414" i="26"/>
  <c r="O5414" i="26"/>
  <c r="P5414" i="26"/>
  <c r="N5415" i="26"/>
  <c r="O5415" i="26"/>
  <c r="P5415" i="26"/>
  <c r="N5416" i="26"/>
  <c r="O5416" i="26"/>
  <c r="P5416" i="26"/>
  <c r="N5417" i="26"/>
  <c r="O5417" i="26"/>
  <c r="P5417" i="26"/>
  <c r="N5418" i="26"/>
  <c r="O5418" i="26"/>
  <c r="P5418" i="26"/>
  <c r="N5419" i="26"/>
  <c r="O5419" i="26"/>
  <c r="P5419" i="26"/>
  <c r="N5420" i="26"/>
  <c r="O5420" i="26"/>
  <c r="P5420" i="26"/>
  <c r="N5421" i="26"/>
  <c r="O5421" i="26"/>
  <c r="P5421" i="26"/>
  <c r="N5422" i="26"/>
  <c r="O5422" i="26"/>
  <c r="P5422" i="26"/>
  <c r="N5423" i="26"/>
  <c r="O5423" i="26"/>
  <c r="P5423" i="26"/>
  <c r="N5424" i="26"/>
  <c r="O5424" i="26"/>
  <c r="P5424" i="26"/>
  <c r="N5425" i="26"/>
  <c r="O5425" i="26"/>
  <c r="P5425" i="26"/>
  <c r="N5426" i="26"/>
  <c r="O5426" i="26"/>
  <c r="P5426" i="26"/>
  <c r="N5427" i="26"/>
  <c r="O5427" i="26"/>
  <c r="P5427" i="26"/>
  <c r="N5428" i="26"/>
  <c r="O5428" i="26"/>
  <c r="P5428" i="26"/>
  <c r="N5429" i="26"/>
  <c r="O5429" i="26"/>
  <c r="P5429" i="26"/>
  <c r="N5430" i="26"/>
  <c r="O5430" i="26"/>
  <c r="P5430" i="26"/>
  <c r="N5431" i="26"/>
  <c r="O5431" i="26"/>
  <c r="P5431" i="26"/>
  <c r="N5432" i="26"/>
  <c r="O5432" i="26"/>
  <c r="P5432" i="26"/>
  <c r="N5433" i="26"/>
  <c r="O5433" i="26"/>
  <c r="P5433" i="26"/>
  <c r="N5434" i="26"/>
  <c r="O5434" i="26"/>
  <c r="P5434" i="26"/>
  <c r="N5435" i="26"/>
  <c r="O5435" i="26"/>
  <c r="P5435" i="26"/>
  <c r="N5436" i="26"/>
  <c r="O5436" i="26"/>
  <c r="P5436" i="26"/>
  <c r="N5437" i="26"/>
  <c r="O5437" i="26"/>
  <c r="P5437" i="26"/>
  <c r="N5438" i="26"/>
  <c r="O5438" i="26"/>
  <c r="P5438" i="26"/>
  <c r="N5439" i="26"/>
  <c r="O5439" i="26"/>
  <c r="P5439" i="26"/>
  <c r="N5440" i="26"/>
  <c r="O5440" i="26"/>
  <c r="P5440" i="26"/>
  <c r="N5441" i="26"/>
  <c r="O5441" i="26"/>
  <c r="P5441" i="26"/>
  <c r="N5442" i="26"/>
  <c r="O5442" i="26"/>
  <c r="P5442" i="26"/>
  <c r="N5443" i="26"/>
  <c r="O5443" i="26"/>
  <c r="P5443" i="26"/>
  <c r="N5444" i="26"/>
  <c r="O5444" i="26"/>
  <c r="P5444" i="26"/>
  <c r="N5445" i="26"/>
  <c r="O5445" i="26"/>
  <c r="P5445" i="26"/>
  <c r="N5446" i="26"/>
  <c r="O5446" i="26"/>
  <c r="P5446" i="26"/>
  <c r="N5447" i="26"/>
  <c r="O5447" i="26"/>
  <c r="P5447" i="26"/>
  <c r="N5448" i="26"/>
  <c r="O5448" i="26"/>
  <c r="P5448" i="26"/>
  <c r="N5449" i="26"/>
  <c r="O5449" i="26"/>
  <c r="P5449" i="26"/>
  <c r="N5450" i="26"/>
  <c r="O5450" i="26"/>
  <c r="P5450" i="26"/>
  <c r="N5451" i="26"/>
  <c r="O5451" i="26"/>
  <c r="P5451" i="26"/>
  <c r="N5452" i="26"/>
  <c r="O5452" i="26"/>
  <c r="P5452" i="26"/>
  <c r="N5453" i="26"/>
  <c r="O5453" i="26"/>
  <c r="P5453" i="26"/>
  <c r="N5454" i="26"/>
  <c r="O5454" i="26"/>
  <c r="P5454" i="26"/>
  <c r="N5455" i="26"/>
  <c r="O5455" i="26"/>
  <c r="P5455" i="26"/>
  <c r="N5456" i="26"/>
  <c r="O5456" i="26"/>
  <c r="P5456" i="26"/>
  <c r="N5457" i="26"/>
  <c r="O5457" i="26"/>
  <c r="P5457" i="26"/>
  <c r="N5458" i="26"/>
  <c r="O5458" i="26"/>
  <c r="P5458" i="26"/>
  <c r="N5459" i="26"/>
  <c r="O5459" i="26"/>
  <c r="P5459" i="26"/>
  <c r="N5460" i="26"/>
  <c r="O5460" i="26"/>
  <c r="P5460" i="26"/>
  <c r="N5461" i="26"/>
  <c r="O5461" i="26"/>
  <c r="P5461" i="26"/>
  <c r="N5462" i="26"/>
  <c r="O5462" i="26"/>
  <c r="P5462" i="26"/>
  <c r="N5463" i="26"/>
  <c r="O5463" i="26"/>
  <c r="P5463" i="26"/>
  <c r="N5464" i="26"/>
  <c r="O5464" i="26"/>
  <c r="P5464" i="26"/>
  <c r="N5465" i="26"/>
  <c r="O5465" i="26"/>
  <c r="P5465" i="26"/>
  <c r="N5466" i="26"/>
  <c r="O5466" i="26"/>
  <c r="P5466" i="26"/>
  <c r="N5467" i="26"/>
  <c r="O5467" i="26"/>
  <c r="P5467" i="26"/>
  <c r="N5468" i="26"/>
  <c r="O5468" i="26"/>
  <c r="P5468" i="26"/>
  <c r="N5469" i="26"/>
  <c r="O5469" i="26"/>
  <c r="P5469" i="26"/>
  <c r="N5470" i="26"/>
  <c r="O5470" i="26"/>
  <c r="P5470" i="26"/>
  <c r="N5471" i="26"/>
  <c r="O5471" i="26"/>
  <c r="P5471" i="26"/>
  <c r="N5472" i="26"/>
  <c r="O5472" i="26"/>
  <c r="P5472" i="26"/>
  <c r="N5473" i="26"/>
  <c r="O5473" i="26"/>
  <c r="P5473" i="26"/>
  <c r="N5474" i="26"/>
  <c r="O5474" i="26"/>
  <c r="P5474" i="26"/>
  <c r="N5475" i="26"/>
  <c r="O5475" i="26"/>
  <c r="P5475" i="26"/>
  <c r="N5476" i="26"/>
  <c r="O5476" i="26"/>
  <c r="P5476" i="26"/>
  <c r="N5477" i="26"/>
  <c r="O5477" i="26"/>
  <c r="P5477" i="26"/>
  <c r="N5478" i="26"/>
  <c r="O5478" i="26"/>
  <c r="P5478" i="26"/>
  <c r="N5479" i="26"/>
  <c r="O5479" i="26"/>
  <c r="P5479" i="26"/>
  <c r="N5480" i="26"/>
  <c r="O5480" i="26"/>
  <c r="P5480" i="26"/>
  <c r="N5481" i="26"/>
  <c r="O5481" i="26"/>
  <c r="P5481" i="26"/>
  <c r="N5482" i="26"/>
  <c r="O5482" i="26"/>
  <c r="P5482" i="26"/>
  <c r="N5483" i="26"/>
  <c r="O5483" i="26"/>
  <c r="P5483" i="26"/>
  <c r="N5484" i="26"/>
  <c r="O5484" i="26"/>
  <c r="P5484" i="26"/>
  <c r="N5485" i="26"/>
  <c r="O5485" i="26"/>
  <c r="P5485" i="26"/>
  <c r="N5486" i="26"/>
  <c r="O5486" i="26"/>
  <c r="P5486" i="26"/>
  <c r="N5487" i="26"/>
  <c r="O5487" i="26"/>
  <c r="P5487" i="26"/>
  <c r="N5488" i="26"/>
  <c r="O5488" i="26"/>
  <c r="P5488" i="26"/>
  <c r="N5489" i="26"/>
  <c r="O5489" i="26"/>
  <c r="P5489" i="26"/>
  <c r="N5490" i="26"/>
  <c r="O5490" i="26"/>
  <c r="P5490" i="26"/>
  <c r="N5491" i="26"/>
  <c r="O5491" i="26"/>
  <c r="P5491" i="26"/>
  <c r="N5492" i="26"/>
  <c r="O5492" i="26"/>
  <c r="P5492" i="26"/>
  <c r="N5493" i="26"/>
  <c r="O5493" i="26"/>
  <c r="P5493" i="26"/>
  <c r="N5494" i="26"/>
  <c r="O5494" i="26"/>
  <c r="P5494" i="26"/>
  <c r="N5495" i="26"/>
  <c r="O5495" i="26"/>
  <c r="P5495" i="26"/>
  <c r="N5496" i="26"/>
  <c r="O5496" i="26"/>
  <c r="P5496" i="26"/>
  <c r="N5497" i="26"/>
  <c r="O5497" i="26"/>
  <c r="P5497" i="26"/>
  <c r="N5498" i="26"/>
  <c r="O5498" i="26"/>
  <c r="P5498" i="26"/>
  <c r="N5499" i="26"/>
  <c r="O5499" i="26"/>
  <c r="P5499" i="26"/>
  <c r="N5500" i="26"/>
  <c r="O5500" i="26"/>
  <c r="P5500" i="26"/>
  <c r="N5501" i="26"/>
  <c r="O5501" i="26"/>
  <c r="P5501" i="26"/>
  <c r="N5502" i="26"/>
  <c r="O5502" i="26"/>
  <c r="P5502" i="26"/>
  <c r="N5503" i="26"/>
  <c r="O5503" i="26"/>
  <c r="P5503" i="26"/>
  <c r="N5504" i="26"/>
  <c r="O5504" i="26"/>
  <c r="P5504" i="26"/>
  <c r="N5505" i="26"/>
  <c r="O5505" i="26"/>
  <c r="P5505" i="26"/>
  <c r="N5506" i="26"/>
  <c r="O5506" i="26"/>
  <c r="P5506" i="26"/>
  <c r="N5507" i="26"/>
  <c r="O5507" i="26"/>
  <c r="P5507" i="26"/>
  <c r="N5508" i="26"/>
  <c r="O5508" i="26"/>
  <c r="P5508" i="26"/>
  <c r="N5509" i="26"/>
  <c r="O5509" i="26"/>
  <c r="P5509" i="26"/>
  <c r="N5510" i="26"/>
  <c r="O5510" i="26"/>
  <c r="P5510" i="26"/>
  <c r="N5511" i="26"/>
  <c r="O5511" i="26"/>
  <c r="P5511" i="26"/>
  <c r="N5512" i="26"/>
  <c r="O5512" i="26"/>
  <c r="P5512" i="26"/>
  <c r="N5513" i="26"/>
  <c r="O5513" i="26"/>
  <c r="P5513" i="26"/>
  <c r="N5514" i="26"/>
  <c r="O5514" i="26"/>
  <c r="P5514" i="26"/>
  <c r="N5515" i="26"/>
  <c r="O5515" i="26"/>
  <c r="P5515" i="26"/>
  <c r="N5516" i="26"/>
  <c r="O5516" i="26"/>
  <c r="P5516" i="26"/>
  <c r="N5517" i="26"/>
  <c r="O5517" i="26"/>
  <c r="P5517" i="26"/>
  <c r="N5518" i="26"/>
  <c r="O5518" i="26"/>
  <c r="P5518" i="26"/>
  <c r="N5519" i="26"/>
  <c r="O5519" i="26"/>
  <c r="P5519" i="26"/>
  <c r="N5520" i="26"/>
  <c r="O5520" i="26"/>
  <c r="P5520" i="26"/>
  <c r="N5521" i="26"/>
  <c r="O5521" i="26"/>
  <c r="P5521" i="26"/>
  <c r="N5522" i="26"/>
  <c r="O5522" i="26"/>
  <c r="P5522" i="26"/>
  <c r="N5523" i="26"/>
  <c r="O5523" i="26"/>
  <c r="P5523" i="26"/>
  <c r="N5524" i="26"/>
  <c r="O5524" i="26"/>
  <c r="P5524" i="26"/>
  <c r="N5525" i="26"/>
  <c r="O5525" i="26"/>
  <c r="P5525" i="26"/>
  <c r="N5526" i="26"/>
  <c r="O5526" i="26"/>
  <c r="P5526" i="26"/>
  <c r="N5527" i="26"/>
  <c r="O5527" i="26"/>
  <c r="P5527" i="26"/>
  <c r="N5528" i="26"/>
  <c r="O5528" i="26"/>
  <c r="P5528" i="26"/>
  <c r="N5529" i="26"/>
  <c r="O5529" i="26"/>
  <c r="P5529" i="26"/>
  <c r="N5530" i="26"/>
  <c r="O5530" i="26"/>
  <c r="P5530" i="26"/>
  <c r="N5531" i="26"/>
  <c r="O5531" i="26"/>
  <c r="P5531" i="26"/>
  <c r="N5532" i="26"/>
  <c r="O5532" i="26"/>
  <c r="P5532" i="26"/>
  <c r="N5533" i="26"/>
  <c r="O5533" i="26"/>
  <c r="P5533" i="26"/>
  <c r="N5534" i="26"/>
  <c r="O5534" i="26"/>
  <c r="P5534" i="26"/>
  <c r="N5535" i="26"/>
  <c r="O5535" i="26"/>
  <c r="P5535" i="26"/>
  <c r="N5536" i="26"/>
  <c r="O5536" i="26"/>
  <c r="P5536" i="26"/>
  <c r="N5537" i="26"/>
  <c r="O5537" i="26"/>
  <c r="P5537" i="26"/>
  <c r="N5538" i="26"/>
  <c r="O5538" i="26"/>
  <c r="P5538" i="26"/>
  <c r="N5539" i="26"/>
  <c r="O5539" i="26"/>
  <c r="P5539" i="26"/>
  <c r="N5540" i="26"/>
  <c r="O5540" i="26"/>
  <c r="P5540" i="26"/>
  <c r="N5541" i="26"/>
  <c r="O5541" i="26"/>
  <c r="P5541" i="26"/>
  <c r="N5542" i="26"/>
  <c r="O5542" i="26"/>
  <c r="P5542" i="26"/>
  <c r="N5543" i="26"/>
  <c r="O5543" i="26"/>
  <c r="P5543" i="26"/>
  <c r="N5544" i="26"/>
  <c r="O5544" i="26"/>
  <c r="P5544" i="26"/>
  <c r="N5545" i="26"/>
  <c r="O5545" i="26"/>
  <c r="P5545" i="26"/>
  <c r="N5546" i="26"/>
  <c r="O5546" i="26"/>
  <c r="P5546" i="26"/>
  <c r="N5547" i="26"/>
  <c r="O5547" i="26"/>
  <c r="P5547" i="26"/>
  <c r="N5548" i="26"/>
  <c r="O5548" i="26"/>
  <c r="P5548" i="26"/>
  <c r="N5549" i="26"/>
  <c r="O5549" i="26"/>
  <c r="P5549" i="26"/>
  <c r="N5550" i="26"/>
  <c r="O5550" i="26"/>
  <c r="P5550" i="26"/>
  <c r="N5551" i="26"/>
  <c r="O5551" i="26"/>
  <c r="P5551" i="26"/>
  <c r="N5552" i="26"/>
  <c r="O5552" i="26"/>
  <c r="P5552" i="26"/>
  <c r="N5553" i="26"/>
  <c r="O5553" i="26"/>
  <c r="P5553" i="26"/>
  <c r="N5554" i="26"/>
  <c r="O5554" i="26"/>
  <c r="P5554" i="26"/>
  <c r="N5555" i="26"/>
  <c r="O5555" i="26"/>
  <c r="P5555" i="26"/>
  <c r="N5556" i="26"/>
  <c r="O5556" i="26"/>
  <c r="P5556" i="26"/>
  <c r="N5557" i="26"/>
  <c r="O5557" i="26"/>
  <c r="P5557" i="26"/>
  <c r="N5558" i="26"/>
  <c r="O5558" i="26"/>
  <c r="P5558" i="26"/>
  <c r="N5559" i="26"/>
  <c r="O5559" i="26"/>
  <c r="P5559" i="26"/>
  <c r="N5560" i="26"/>
  <c r="O5560" i="26"/>
  <c r="P5560" i="26"/>
  <c r="N5561" i="26"/>
  <c r="O5561" i="26"/>
  <c r="P5561" i="26"/>
  <c r="N5562" i="26"/>
  <c r="O5562" i="26"/>
  <c r="P5562" i="26"/>
  <c r="N5563" i="26"/>
  <c r="O5563" i="26"/>
  <c r="P5563" i="26"/>
  <c r="N5564" i="26"/>
  <c r="O5564" i="26"/>
  <c r="P5564" i="26"/>
  <c r="N5565" i="26"/>
  <c r="O5565" i="26"/>
  <c r="P5565" i="26"/>
  <c r="N5566" i="26"/>
  <c r="O5566" i="26"/>
  <c r="P5566" i="26"/>
  <c r="N5567" i="26"/>
  <c r="O5567" i="26"/>
  <c r="P5567" i="26"/>
  <c r="N5568" i="26"/>
  <c r="O5568" i="26"/>
  <c r="P5568" i="26"/>
  <c r="N5569" i="26"/>
  <c r="O5569" i="26"/>
  <c r="P5569" i="26"/>
  <c r="N5570" i="26"/>
  <c r="O5570" i="26"/>
  <c r="P5570" i="26"/>
  <c r="N5571" i="26"/>
  <c r="O5571" i="26"/>
  <c r="P5571" i="26"/>
  <c r="N5572" i="26"/>
  <c r="O5572" i="26"/>
  <c r="P5572" i="26"/>
  <c r="N5573" i="26"/>
  <c r="O5573" i="26"/>
  <c r="P5573" i="26"/>
  <c r="N5574" i="26"/>
  <c r="O5574" i="26"/>
  <c r="P5574" i="26"/>
  <c r="N5575" i="26"/>
  <c r="O5575" i="26"/>
  <c r="P5575" i="26"/>
  <c r="N5576" i="26"/>
  <c r="O5576" i="26"/>
  <c r="P5576" i="26"/>
  <c r="N5577" i="26"/>
  <c r="O5577" i="26"/>
  <c r="P5577" i="26"/>
  <c r="N5578" i="26"/>
  <c r="O5578" i="26"/>
  <c r="P5578" i="26"/>
  <c r="N5579" i="26"/>
  <c r="O5579" i="26"/>
  <c r="P5579" i="26"/>
  <c r="N5580" i="26"/>
  <c r="O5580" i="26"/>
  <c r="P5580" i="26"/>
  <c r="N5581" i="26"/>
  <c r="O5581" i="26"/>
  <c r="P5581" i="26"/>
  <c r="N5582" i="26"/>
  <c r="O5582" i="26"/>
  <c r="P5582" i="26"/>
  <c r="N5583" i="26"/>
  <c r="O5583" i="26"/>
  <c r="P5583" i="26"/>
  <c r="N5584" i="26"/>
  <c r="O5584" i="26"/>
  <c r="P5584" i="26"/>
  <c r="N5585" i="26"/>
  <c r="O5585" i="26"/>
  <c r="P5585" i="26"/>
  <c r="N5586" i="26"/>
  <c r="O5586" i="26"/>
  <c r="P5586" i="26"/>
  <c r="N5587" i="26"/>
  <c r="O5587" i="26"/>
  <c r="P5587" i="26"/>
  <c r="N5588" i="26"/>
  <c r="O5588" i="26"/>
  <c r="P5588" i="26"/>
  <c r="N5589" i="26"/>
  <c r="O5589" i="26"/>
  <c r="P5589" i="26"/>
  <c r="N5590" i="26"/>
  <c r="O5590" i="26"/>
  <c r="P5590" i="26"/>
  <c r="N5591" i="26"/>
  <c r="O5591" i="26"/>
  <c r="P5591" i="26"/>
  <c r="N5592" i="26"/>
  <c r="O5592" i="26"/>
  <c r="P5592" i="26"/>
  <c r="N5593" i="26"/>
  <c r="O5593" i="26"/>
  <c r="P5593" i="26"/>
  <c r="N5594" i="26"/>
  <c r="O5594" i="26"/>
  <c r="P5594" i="26"/>
  <c r="N5595" i="26"/>
  <c r="O5595" i="26"/>
  <c r="P5595" i="26"/>
  <c r="N5596" i="26"/>
  <c r="O5596" i="26"/>
  <c r="P5596" i="26"/>
  <c r="N5597" i="26"/>
  <c r="O5597" i="26"/>
  <c r="P5597" i="26"/>
  <c r="N5598" i="26"/>
  <c r="O5598" i="26"/>
  <c r="P5598" i="26"/>
  <c r="N5599" i="26"/>
  <c r="O5599" i="26"/>
  <c r="P5599" i="26"/>
  <c r="N5600" i="26"/>
  <c r="O5600" i="26"/>
  <c r="P5600" i="26"/>
  <c r="N5601" i="26"/>
  <c r="O5601" i="26"/>
  <c r="P5601" i="26"/>
  <c r="N5602" i="26"/>
  <c r="O5602" i="26"/>
  <c r="P5602" i="26"/>
  <c r="N5603" i="26"/>
  <c r="O5603" i="26"/>
  <c r="P5603" i="26"/>
  <c r="N5604" i="26"/>
  <c r="O5604" i="26"/>
  <c r="P5604" i="26"/>
  <c r="N5605" i="26"/>
  <c r="O5605" i="26"/>
  <c r="P5605" i="26"/>
  <c r="N5606" i="26"/>
  <c r="O5606" i="26"/>
  <c r="P5606" i="26"/>
  <c r="N5607" i="26"/>
  <c r="O5607" i="26"/>
  <c r="P5607" i="26"/>
  <c r="N5608" i="26"/>
  <c r="O5608" i="26"/>
  <c r="P5608" i="26"/>
  <c r="N5609" i="26"/>
  <c r="O5609" i="26"/>
  <c r="P5609" i="26"/>
  <c r="N5610" i="26"/>
  <c r="O5610" i="26"/>
  <c r="P5610" i="26"/>
  <c r="N5611" i="26"/>
  <c r="O5611" i="26"/>
  <c r="P5611" i="26"/>
  <c r="N5612" i="26"/>
  <c r="O5612" i="26"/>
  <c r="P5612" i="26"/>
  <c r="N5613" i="26"/>
  <c r="O5613" i="26"/>
  <c r="P5613" i="26"/>
  <c r="N5614" i="26"/>
  <c r="O5614" i="26"/>
  <c r="P5614" i="26"/>
  <c r="N5615" i="26"/>
  <c r="O5615" i="26"/>
  <c r="P5615" i="26"/>
  <c r="N5616" i="26"/>
  <c r="O5616" i="26"/>
  <c r="P5616" i="26"/>
  <c r="N5617" i="26"/>
  <c r="O5617" i="26"/>
  <c r="P5617" i="26"/>
  <c r="N5618" i="26"/>
  <c r="O5618" i="26"/>
  <c r="P5618" i="26"/>
  <c r="N5619" i="26"/>
  <c r="O5619" i="26"/>
  <c r="P5619" i="26"/>
  <c r="N5620" i="26"/>
  <c r="O5620" i="26"/>
  <c r="P5620" i="26"/>
  <c r="N5621" i="26"/>
  <c r="O5621" i="26"/>
  <c r="P5621" i="26"/>
  <c r="N5622" i="26"/>
  <c r="O5622" i="26"/>
  <c r="P5622" i="26"/>
  <c r="N5623" i="26"/>
  <c r="O5623" i="26"/>
  <c r="P5623" i="26"/>
  <c r="N5624" i="26"/>
  <c r="O5624" i="26"/>
  <c r="P5624" i="26"/>
  <c r="N5625" i="26"/>
  <c r="O5625" i="26"/>
  <c r="P5625" i="26"/>
  <c r="N5626" i="26"/>
  <c r="O5626" i="26"/>
  <c r="P5626" i="26"/>
  <c r="N5627" i="26"/>
  <c r="O5627" i="26"/>
  <c r="P5627" i="26"/>
  <c r="N5628" i="26"/>
  <c r="O5628" i="26"/>
  <c r="P5628" i="26"/>
  <c r="N5629" i="26"/>
  <c r="O5629" i="26"/>
  <c r="P5629" i="26"/>
  <c r="N5630" i="26"/>
  <c r="O5630" i="26"/>
  <c r="P5630" i="26"/>
  <c r="N5631" i="26"/>
  <c r="O5631" i="26"/>
  <c r="P5631" i="26"/>
  <c r="N5632" i="26"/>
  <c r="O5632" i="26"/>
  <c r="P5632" i="26"/>
  <c r="N5633" i="26"/>
  <c r="O5633" i="26"/>
  <c r="P5633" i="26"/>
  <c r="N5634" i="26"/>
  <c r="O5634" i="26"/>
  <c r="P5634" i="26"/>
  <c r="N5635" i="26"/>
  <c r="O5635" i="26"/>
  <c r="P5635" i="26"/>
  <c r="N5636" i="26"/>
  <c r="O5636" i="26"/>
  <c r="P5636" i="26"/>
  <c r="N5637" i="26"/>
  <c r="O5637" i="26"/>
  <c r="P5637" i="26"/>
  <c r="N5638" i="26"/>
  <c r="O5638" i="26"/>
  <c r="P5638" i="26"/>
  <c r="N5639" i="26"/>
  <c r="O5639" i="26"/>
  <c r="P5639" i="26"/>
  <c r="N5640" i="26"/>
  <c r="O5640" i="26"/>
  <c r="P5640" i="26"/>
  <c r="N5641" i="26"/>
  <c r="O5641" i="26"/>
  <c r="P5641" i="26"/>
  <c r="N5642" i="26"/>
  <c r="O5642" i="26"/>
  <c r="P5642" i="26"/>
  <c r="N5643" i="26"/>
  <c r="O5643" i="26"/>
  <c r="P5643" i="26"/>
  <c r="N5644" i="26"/>
  <c r="O5644" i="26"/>
  <c r="P5644" i="26"/>
  <c r="N5645" i="26"/>
  <c r="O5645" i="26"/>
  <c r="P5645" i="26"/>
  <c r="N5646" i="26"/>
  <c r="O5646" i="26"/>
  <c r="P5646" i="26"/>
  <c r="N5647" i="26"/>
  <c r="O5647" i="26"/>
  <c r="P5647" i="26"/>
  <c r="N5648" i="26"/>
  <c r="O5648" i="26"/>
  <c r="P5648" i="26"/>
  <c r="N5649" i="26"/>
  <c r="O5649" i="26"/>
  <c r="P5649" i="26"/>
  <c r="N5650" i="26"/>
  <c r="O5650" i="26"/>
  <c r="P5650" i="26"/>
  <c r="N5651" i="26"/>
  <c r="O5651" i="26"/>
  <c r="P5651" i="26"/>
  <c r="N5652" i="26"/>
  <c r="O5652" i="26"/>
  <c r="P5652" i="26"/>
  <c r="N5653" i="26"/>
  <c r="O5653" i="26"/>
  <c r="P5653" i="26"/>
  <c r="N5654" i="26"/>
  <c r="O5654" i="26"/>
  <c r="P5654" i="26"/>
  <c r="N5655" i="26"/>
  <c r="O5655" i="26"/>
  <c r="P5655" i="26"/>
  <c r="N5656" i="26"/>
  <c r="O5656" i="26"/>
  <c r="P5656" i="26"/>
  <c r="N5657" i="26"/>
  <c r="O5657" i="26"/>
  <c r="P5657" i="26"/>
  <c r="N5658" i="26"/>
  <c r="O5658" i="26"/>
  <c r="P5658" i="26"/>
  <c r="N5659" i="26"/>
  <c r="O5659" i="26"/>
  <c r="P5659" i="26"/>
  <c r="N5660" i="26"/>
  <c r="O5660" i="26"/>
  <c r="P5660" i="26"/>
  <c r="N5661" i="26"/>
  <c r="O5661" i="26"/>
  <c r="P5661" i="26"/>
  <c r="N5662" i="26"/>
  <c r="O5662" i="26"/>
  <c r="P5662" i="26"/>
  <c r="N5663" i="26"/>
  <c r="O5663" i="26"/>
  <c r="P5663" i="26"/>
  <c r="N5664" i="26"/>
  <c r="O5664" i="26"/>
  <c r="P5664" i="26"/>
  <c r="N5665" i="26"/>
  <c r="O5665" i="26"/>
  <c r="P5665" i="26"/>
  <c r="N5666" i="26"/>
  <c r="O5666" i="26"/>
  <c r="P5666" i="26"/>
  <c r="N5667" i="26"/>
  <c r="O5667" i="26"/>
  <c r="P5667" i="26"/>
  <c r="N5668" i="26"/>
  <c r="O5668" i="26"/>
  <c r="P5668" i="26"/>
  <c r="N5669" i="26"/>
  <c r="O5669" i="26"/>
  <c r="P5669" i="26"/>
  <c r="N5670" i="26"/>
  <c r="O5670" i="26"/>
  <c r="P5670" i="26"/>
  <c r="N5671" i="26"/>
  <c r="O5671" i="26"/>
  <c r="P5671" i="26"/>
  <c r="N5672" i="26"/>
  <c r="O5672" i="26"/>
  <c r="P5672" i="26"/>
  <c r="N5673" i="26"/>
  <c r="O5673" i="26"/>
  <c r="P5673" i="26"/>
  <c r="N5674" i="26"/>
  <c r="O5674" i="26"/>
  <c r="P5674" i="26"/>
  <c r="N5675" i="26"/>
  <c r="O5675" i="26"/>
  <c r="P5675" i="26"/>
  <c r="N5676" i="26"/>
  <c r="O5676" i="26"/>
  <c r="P5676" i="26"/>
  <c r="N5677" i="26"/>
  <c r="O5677" i="26"/>
  <c r="P5677" i="26"/>
  <c r="N5678" i="26"/>
  <c r="O5678" i="26"/>
  <c r="P5678" i="26"/>
  <c r="N5679" i="26"/>
  <c r="O5679" i="26"/>
  <c r="P5679" i="26"/>
  <c r="N5680" i="26"/>
  <c r="O5680" i="26"/>
  <c r="P5680" i="26"/>
  <c r="N5681" i="26"/>
  <c r="O5681" i="26"/>
  <c r="P5681" i="26"/>
  <c r="N5682" i="26"/>
  <c r="O5682" i="26"/>
  <c r="P5682" i="26"/>
  <c r="N5683" i="26"/>
  <c r="O5683" i="26"/>
  <c r="P5683" i="26"/>
  <c r="N5684" i="26"/>
  <c r="O5684" i="26"/>
  <c r="P5684" i="26"/>
  <c r="N5685" i="26"/>
  <c r="O5685" i="26"/>
  <c r="P5685" i="26"/>
  <c r="N5686" i="26"/>
  <c r="O5686" i="26"/>
  <c r="P5686" i="26"/>
  <c r="N5687" i="26"/>
  <c r="O5687" i="26"/>
  <c r="P5687" i="26"/>
  <c r="N5688" i="26"/>
  <c r="O5688" i="26"/>
  <c r="P5688" i="26"/>
  <c r="N5689" i="26"/>
  <c r="O5689" i="26"/>
  <c r="P5689" i="26"/>
  <c r="N5690" i="26"/>
  <c r="O5690" i="26"/>
  <c r="P5690" i="26"/>
  <c r="N5691" i="26"/>
  <c r="O5691" i="26"/>
  <c r="P5691" i="26"/>
  <c r="N5692" i="26"/>
  <c r="O5692" i="26"/>
  <c r="P5692" i="26"/>
  <c r="N5693" i="26"/>
  <c r="O5693" i="26"/>
  <c r="P5693" i="26"/>
  <c r="N5694" i="26"/>
  <c r="O5694" i="26"/>
  <c r="P5694" i="26"/>
  <c r="N5695" i="26"/>
  <c r="O5695" i="26"/>
  <c r="P5695" i="26"/>
  <c r="N5696" i="26"/>
  <c r="O5696" i="26"/>
  <c r="P5696" i="26"/>
  <c r="N5697" i="26"/>
  <c r="O5697" i="26"/>
  <c r="P5697" i="26"/>
  <c r="N5698" i="26"/>
  <c r="O5698" i="26"/>
  <c r="P5698" i="26"/>
  <c r="N5699" i="26"/>
  <c r="O5699" i="26"/>
  <c r="P5699" i="26"/>
  <c r="N5700" i="26"/>
  <c r="O5700" i="26"/>
  <c r="P5700" i="26"/>
  <c r="N5701" i="26"/>
  <c r="O5701" i="26"/>
  <c r="P5701" i="26"/>
  <c r="N5702" i="26"/>
  <c r="O5702" i="26"/>
  <c r="P5702" i="26"/>
  <c r="N5703" i="26"/>
  <c r="O5703" i="26"/>
  <c r="P5703" i="26"/>
  <c r="N5704" i="26"/>
  <c r="O5704" i="26"/>
  <c r="P5704" i="26"/>
  <c r="N5705" i="26"/>
  <c r="O5705" i="26"/>
  <c r="P5705" i="26"/>
  <c r="N5706" i="26"/>
  <c r="O5706" i="26"/>
  <c r="P5706" i="26"/>
  <c r="N5707" i="26"/>
  <c r="O5707" i="26"/>
  <c r="P5707" i="26"/>
  <c r="N5708" i="26"/>
  <c r="O5708" i="26"/>
  <c r="P5708" i="26"/>
  <c r="N5709" i="26"/>
  <c r="O5709" i="26"/>
  <c r="P5709" i="26"/>
  <c r="N5710" i="26"/>
  <c r="O5710" i="26"/>
  <c r="P5710" i="26"/>
  <c r="N5711" i="26"/>
  <c r="O5711" i="26"/>
  <c r="P5711" i="26"/>
  <c r="N5712" i="26"/>
  <c r="O5712" i="26"/>
  <c r="P5712" i="26"/>
  <c r="N5713" i="26"/>
  <c r="O5713" i="26"/>
  <c r="P5713" i="26"/>
  <c r="N5714" i="26"/>
  <c r="O5714" i="26"/>
  <c r="P5714" i="26"/>
  <c r="N5715" i="26"/>
  <c r="O5715" i="26"/>
  <c r="P5715" i="26"/>
  <c r="N5716" i="26"/>
  <c r="O5716" i="26"/>
  <c r="P5716" i="26"/>
  <c r="N5717" i="26"/>
  <c r="O5717" i="26"/>
  <c r="P5717" i="26"/>
  <c r="N5718" i="26"/>
  <c r="O5718" i="26"/>
  <c r="P5718" i="26"/>
  <c r="N5719" i="26"/>
  <c r="O5719" i="26"/>
  <c r="P5719" i="26"/>
  <c r="N5720" i="26"/>
  <c r="O5720" i="26"/>
  <c r="P5720" i="26"/>
  <c r="N5721" i="26"/>
  <c r="O5721" i="26"/>
  <c r="P5721" i="26"/>
  <c r="N5722" i="26"/>
  <c r="O5722" i="26"/>
  <c r="P5722" i="26"/>
  <c r="N5723" i="26"/>
  <c r="O5723" i="26"/>
  <c r="P5723" i="26"/>
  <c r="N5724" i="26"/>
  <c r="O5724" i="26"/>
  <c r="P5724" i="26"/>
  <c r="N5725" i="26"/>
  <c r="O5725" i="26"/>
  <c r="P5725" i="26"/>
  <c r="N5726" i="26"/>
  <c r="O5726" i="26"/>
  <c r="P5726" i="26"/>
  <c r="N5727" i="26"/>
  <c r="O5727" i="26"/>
  <c r="P5727" i="26"/>
  <c r="N5728" i="26"/>
  <c r="O5728" i="26"/>
  <c r="P5728" i="26"/>
  <c r="N5729" i="26"/>
  <c r="O5729" i="26"/>
  <c r="P5729" i="26"/>
  <c r="N5730" i="26"/>
  <c r="O5730" i="26"/>
  <c r="P5730" i="26"/>
  <c r="N5731" i="26"/>
  <c r="O5731" i="26"/>
  <c r="P5731" i="26"/>
  <c r="N5732" i="26"/>
  <c r="O5732" i="26"/>
  <c r="P5732" i="26"/>
  <c r="N5733" i="26"/>
  <c r="O5733" i="26"/>
  <c r="P5733" i="26"/>
  <c r="N5734" i="26"/>
  <c r="O5734" i="26"/>
  <c r="P5734" i="26"/>
  <c r="N5735" i="26"/>
  <c r="O5735" i="26"/>
  <c r="P5735" i="26"/>
  <c r="N5736" i="26"/>
  <c r="O5736" i="26"/>
  <c r="P5736" i="26"/>
  <c r="N5737" i="26"/>
  <c r="O5737" i="26"/>
  <c r="P5737" i="26"/>
  <c r="N5738" i="26"/>
  <c r="O5738" i="26"/>
  <c r="P5738" i="26"/>
  <c r="N5739" i="26"/>
  <c r="O5739" i="26"/>
  <c r="P5739" i="26"/>
  <c r="N5740" i="26"/>
  <c r="O5740" i="26"/>
  <c r="P5740" i="26"/>
  <c r="N5741" i="26"/>
  <c r="O5741" i="26"/>
  <c r="P5741" i="26"/>
  <c r="N5742" i="26"/>
  <c r="O5742" i="26"/>
  <c r="P5742" i="26"/>
  <c r="N5743" i="26"/>
  <c r="O5743" i="26"/>
  <c r="P5743" i="26"/>
  <c r="N5744" i="26"/>
  <c r="O5744" i="26"/>
  <c r="P5744" i="26"/>
  <c r="N5745" i="26"/>
  <c r="O5745" i="26"/>
  <c r="P5745" i="26"/>
  <c r="N5746" i="26"/>
  <c r="O5746" i="26"/>
  <c r="P5746" i="26"/>
  <c r="N5747" i="26"/>
  <c r="O5747" i="26"/>
  <c r="P5747" i="26"/>
  <c r="N5748" i="26"/>
  <c r="O5748" i="26"/>
  <c r="P5748" i="26"/>
  <c r="N5749" i="26"/>
  <c r="O5749" i="26"/>
  <c r="P5749" i="26"/>
  <c r="N5750" i="26"/>
  <c r="O5750" i="26"/>
  <c r="P5750" i="26"/>
  <c r="N5751" i="26"/>
  <c r="O5751" i="26"/>
  <c r="P5751" i="26"/>
  <c r="N5752" i="26"/>
  <c r="O5752" i="26"/>
  <c r="P5752" i="26"/>
  <c r="N5753" i="26"/>
  <c r="O5753" i="26"/>
  <c r="P5753" i="26"/>
  <c r="N5754" i="26"/>
  <c r="O5754" i="26"/>
  <c r="P5754" i="26"/>
  <c r="N5755" i="26"/>
  <c r="O5755" i="26"/>
  <c r="P5755" i="26"/>
  <c r="N5756" i="26"/>
  <c r="O5756" i="26"/>
  <c r="P5756" i="26"/>
  <c r="N5757" i="26"/>
  <c r="O5757" i="26"/>
  <c r="P5757" i="26"/>
  <c r="N5758" i="26"/>
  <c r="O5758" i="26"/>
  <c r="P5758" i="26"/>
  <c r="N5759" i="26"/>
  <c r="O5759" i="26"/>
  <c r="P5759" i="26"/>
  <c r="N5760" i="26"/>
  <c r="O5760" i="26"/>
  <c r="P5760" i="26"/>
  <c r="N5761" i="26"/>
  <c r="O5761" i="26"/>
  <c r="P5761" i="26"/>
  <c r="N5762" i="26"/>
  <c r="O5762" i="26"/>
  <c r="P5762" i="26"/>
  <c r="N5763" i="26"/>
  <c r="O5763" i="26"/>
  <c r="P5763" i="26"/>
  <c r="N5764" i="26"/>
  <c r="O5764" i="26"/>
  <c r="P5764" i="26"/>
  <c r="N5765" i="26"/>
  <c r="O5765" i="26"/>
  <c r="P5765" i="26"/>
  <c r="N5766" i="26"/>
  <c r="O5766" i="26"/>
  <c r="P5766" i="26"/>
  <c r="N5767" i="26"/>
  <c r="O5767" i="26"/>
  <c r="P5767" i="26"/>
  <c r="N5768" i="26"/>
  <c r="O5768" i="26"/>
  <c r="P5768" i="26"/>
  <c r="N5769" i="26"/>
  <c r="O5769" i="26"/>
  <c r="P5769" i="26"/>
  <c r="N5770" i="26"/>
  <c r="O5770" i="26"/>
  <c r="P5770" i="26"/>
  <c r="N5771" i="26"/>
  <c r="O5771" i="26"/>
  <c r="P5771" i="26"/>
  <c r="N5772" i="26"/>
  <c r="O5772" i="26"/>
  <c r="P5772" i="26"/>
  <c r="N5773" i="26"/>
  <c r="O5773" i="26"/>
  <c r="P5773" i="26"/>
  <c r="N5774" i="26"/>
  <c r="O5774" i="26"/>
  <c r="P5774" i="26"/>
  <c r="N5775" i="26"/>
  <c r="O5775" i="26"/>
  <c r="P5775" i="26"/>
  <c r="N5776" i="26"/>
  <c r="O5776" i="26"/>
  <c r="P5776" i="26"/>
  <c r="N5777" i="26"/>
  <c r="O5777" i="26"/>
  <c r="P5777" i="26"/>
  <c r="N5778" i="26"/>
  <c r="O5778" i="26"/>
  <c r="P5778" i="26"/>
  <c r="N5779" i="26"/>
  <c r="O5779" i="26"/>
  <c r="P5779" i="26"/>
  <c r="N5780" i="26"/>
  <c r="O5780" i="26"/>
  <c r="P5780" i="26"/>
  <c r="N5781" i="26"/>
  <c r="O5781" i="26"/>
  <c r="P5781" i="26"/>
  <c r="N5782" i="26"/>
  <c r="O5782" i="26"/>
  <c r="P5782" i="26"/>
  <c r="N5783" i="26"/>
  <c r="O5783" i="26"/>
  <c r="P5783" i="26"/>
  <c r="N5784" i="26"/>
  <c r="O5784" i="26"/>
  <c r="P5784" i="26"/>
  <c r="N5785" i="26"/>
  <c r="O5785" i="26"/>
  <c r="P5785" i="26"/>
  <c r="N5786" i="26"/>
  <c r="O5786" i="26"/>
  <c r="P5786" i="26"/>
  <c r="N5787" i="26"/>
  <c r="O5787" i="26"/>
  <c r="P5787" i="26"/>
  <c r="N5788" i="26"/>
  <c r="O5788" i="26"/>
  <c r="P5788" i="26"/>
  <c r="N5789" i="26"/>
  <c r="O5789" i="26"/>
  <c r="P5789" i="26"/>
  <c r="N5790" i="26"/>
  <c r="O5790" i="26"/>
  <c r="P5790" i="26"/>
  <c r="N5791" i="26"/>
  <c r="O5791" i="26"/>
  <c r="P5791" i="26"/>
  <c r="N5792" i="26"/>
  <c r="O5792" i="26"/>
  <c r="P5792" i="26"/>
  <c r="N5793" i="26"/>
  <c r="O5793" i="26"/>
  <c r="P5793" i="26"/>
  <c r="N5794" i="26"/>
  <c r="O5794" i="26"/>
  <c r="P5794" i="26"/>
  <c r="N5795" i="26"/>
  <c r="O5795" i="26"/>
  <c r="P5795" i="26"/>
  <c r="N5796" i="26"/>
  <c r="O5796" i="26"/>
  <c r="P5796" i="26"/>
  <c r="N5797" i="26"/>
  <c r="O5797" i="26"/>
  <c r="P5797" i="26"/>
  <c r="N5798" i="26"/>
  <c r="O5798" i="26"/>
  <c r="P5798" i="26"/>
  <c r="N5799" i="26"/>
  <c r="O5799" i="26"/>
  <c r="P5799" i="26"/>
  <c r="N5800" i="26"/>
  <c r="O5800" i="26"/>
  <c r="P5800" i="26"/>
  <c r="N5801" i="26"/>
  <c r="O5801" i="26"/>
  <c r="P5801" i="26"/>
  <c r="N5802" i="26"/>
  <c r="O5802" i="26"/>
  <c r="P5802" i="26"/>
  <c r="N5803" i="26"/>
  <c r="O5803" i="26"/>
  <c r="P5803" i="26"/>
  <c r="N5804" i="26"/>
  <c r="O5804" i="26"/>
  <c r="P5804" i="26"/>
  <c r="N5805" i="26"/>
  <c r="O5805" i="26"/>
  <c r="P5805" i="26"/>
  <c r="N5806" i="26"/>
  <c r="O5806" i="26"/>
  <c r="P5806" i="26"/>
  <c r="N5807" i="26"/>
  <c r="O5807" i="26"/>
  <c r="P5807" i="26"/>
  <c r="N5808" i="26"/>
  <c r="O5808" i="26"/>
  <c r="P5808" i="26"/>
  <c r="N5809" i="26"/>
  <c r="O5809" i="26"/>
  <c r="P5809" i="26"/>
  <c r="N5810" i="26"/>
  <c r="O5810" i="26"/>
  <c r="P5810" i="26"/>
  <c r="N5811" i="26"/>
  <c r="O5811" i="26"/>
  <c r="P5811" i="26"/>
  <c r="N5812" i="26"/>
  <c r="O5812" i="26"/>
  <c r="P5812" i="26"/>
  <c r="N5813" i="26"/>
  <c r="O5813" i="26"/>
  <c r="P5813" i="26"/>
  <c r="N5814" i="26"/>
  <c r="O5814" i="26"/>
  <c r="P5814" i="26"/>
  <c r="N5815" i="26"/>
  <c r="O5815" i="26"/>
  <c r="P5815" i="26"/>
  <c r="N5816" i="26"/>
  <c r="O5816" i="26"/>
  <c r="P5816" i="26"/>
  <c r="N5817" i="26"/>
  <c r="O5817" i="26"/>
  <c r="P5817" i="26"/>
  <c r="N5818" i="26"/>
  <c r="O5818" i="26"/>
  <c r="P5818" i="26"/>
  <c r="N5819" i="26"/>
  <c r="O5819" i="26"/>
  <c r="P5819" i="26"/>
  <c r="N5820" i="26"/>
  <c r="O5820" i="26"/>
  <c r="P5820" i="26"/>
  <c r="N5821" i="26"/>
  <c r="O5821" i="26"/>
  <c r="P5821" i="26"/>
  <c r="N5822" i="26"/>
  <c r="O5822" i="26"/>
  <c r="P5822" i="26"/>
  <c r="N5823" i="26"/>
  <c r="O5823" i="26"/>
  <c r="P5823" i="26"/>
  <c r="N5824" i="26"/>
  <c r="O5824" i="26"/>
  <c r="P5824" i="26"/>
  <c r="N5825" i="26"/>
  <c r="O5825" i="26"/>
  <c r="P5825" i="26"/>
  <c r="N5826" i="26"/>
  <c r="O5826" i="26"/>
  <c r="P5826" i="26"/>
  <c r="N5827" i="26"/>
  <c r="O5827" i="26"/>
  <c r="P5827" i="26"/>
  <c r="N5828" i="26"/>
  <c r="O5828" i="26"/>
  <c r="P5828" i="26"/>
  <c r="N5829" i="26"/>
  <c r="O5829" i="26"/>
  <c r="P5829" i="26"/>
  <c r="N5830" i="26"/>
  <c r="O5830" i="26"/>
  <c r="P5830" i="26"/>
  <c r="N5831" i="26"/>
  <c r="O5831" i="26"/>
  <c r="P5831" i="26"/>
  <c r="N5832" i="26"/>
  <c r="O5832" i="26"/>
  <c r="P5832" i="26"/>
  <c r="N5833" i="26"/>
  <c r="O5833" i="26"/>
  <c r="P5833" i="26"/>
  <c r="N5834" i="26"/>
  <c r="O5834" i="26"/>
  <c r="P5834" i="26"/>
  <c r="N5835" i="26"/>
  <c r="O5835" i="26"/>
  <c r="P5835" i="26"/>
  <c r="N5836" i="26"/>
  <c r="O5836" i="26"/>
  <c r="P5836" i="26"/>
  <c r="N5837" i="26"/>
  <c r="O5837" i="26"/>
  <c r="P5837" i="26"/>
  <c r="N5838" i="26"/>
  <c r="O5838" i="26"/>
  <c r="P5838" i="26"/>
  <c r="N5839" i="26"/>
  <c r="O5839" i="26"/>
  <c r="P5839" i="26"/>
  <c r="N5840" i="26"/>
  <c r="O5840" i="26"/>
  <c r="P5840" i="26"/>
  <c r="N5841" i="26"/>
  <c r="O5841" i="26"/>
  <c r="P5841" i="26"/>
  <c r="N5842" i="26"/>
  <c r="O5842" i="26"/>
  <c r="P5842" i="26"/>
  <c r="N5843" i="26"/>
  <c r="O5843" i="26"/>
  <c r="P5843" i="26"/>
  <c r="N5844" i="26"/>
  <c r="O5844" i="26"/>
  <c r="P5844" i="26"/>
  <c r="N5845" i="26"/>
  <c r="O5845" i="26"/>
  <c r="P5845" i="26"/>
  <c r="N5846" i="26"/>
  <c r="O5846" i="26"/>
  <c r="P5846" i="26"/>
  <c r="N5847" i="26"/>
  <c r="O5847" i="26"/>
  <c r="P5847" i="26"/>
  <c r="N5848" i="26"/>
  <c r="O5848" i="26"/>
  <c r="P5848" i="26"/>
  <c r="N5849" i="26"/>
  <c r="O5849" i="26"/>
  <c r="P5849" i="26"/>
  <c r="N5850" i="26"/>
  <c r="O5850" i="26"/>
  <c r="P5850" i="26"/>
  <c r="N5851" i="26"/>
  <c r="O5851" i="26"/>
  <c r="P5851" i="26"/>
  <c r="N5852" i="26"/>
  <c r="O5852" i="26"/>
  <c r="P5852" i="26"/>
  <c r="N5853" i="26"/>
  <c r="O5853" i="26"/>
  <c r="P5853" i="26"/>
  <c r="N5854" i="26"/>
  <c r="O5854" i="26"/>
  <c r="P5854" i="26"/>
  <c r="N5855" i="26"/>
  <c r="O5855" i="26"/>
  <c r="P5855" i="26"/>
  <c r="N5856" i="26"/>
  <c r="O5856" i="26"/>
  <c r="P5856" i="26"/>
  <c r="N5857" i="26"/>
  <c r="O5857" i="26"/>
  <c r="P5857" i="26"/>
  <c r="N5858" i="26"/>
  <c r="O5858" i="26"/>
  <c r="P5858" i="26"/>
  <c r="N5859" i="26"/>
  <c r="O5859" i="26"/>
  <c r="P5859" i="26"/>
  <c r="N5860" i="26"/>
  <c r="O5860" i="26"/>
  <c r="P5860" i="26"/>
  <c r="N5861" i="26"/>
  <c r="O5861" i="26"/>
  <c r="P5861" i="26"/>
  <c r="N5862" i="26"/>
  <c r="O5862" i="26"/>
  <c r="P5862" i="26"/>
  <c r="N5863" i="26"/>
  <c r="O5863" i="26"/>
  <c r="P5863" i="26"/>
  <c r="N5864" i="26"/>
  <c r="O5864" i="26"/>
  <c r="P5864" i="26"/>
  <c r="N5865" i="26"/>
  <c r="O5865" i="26"/>
  <c r="P5865" i="26"/>
  <c r="N5866" i="26"/>
  <c r="O5866" i="26"/>
  <c r="P5866" i="26"/>
  <c r="N5867" i="26"/>
  <c r="O5867" i="26"/>
  <c r="P5867" i="26"/>
  <c r="N5868" i="26"/>
  <c r="O5868" i="26"/>
  <c r="P5868" i="26"/>
  <c r="N5869" i="26"/>
  <c r="O5869" i="26"/>
  <c r="P5869" i="26"/>
  <c r="N5870" i="26"/>
  <c r="O5870" i="26"/>
  <c r="P5870" i="26"/>
  <c r="N5871" i="26"/>
  <c r="O5871" i="26"/>
  <c r="P5871" i="26"/>
  <c r="N5872" i="26"/>
  <c r="O5872" i="26"/>
  <c r="P5872" i="26"/>
  <c r="N5873" i="26"/>
  <c r="O5873" i="26"/>
  <c r="P5873" i="26"/>
  <c r="N5874" i="26"/>
  <c r="O5874" i="26"/>
  <c r="P5874" i="26"/>
  <c r="N5875" i="26"/>
  <c r="O5875" i="26"/>
  <c r="P5875" i="26"/>
  <c r="N5876" i="26"/>
  <c r="O5876" i="26"/>
  <c r="P5876" i="26"/>
  <c r="N5877" i="26"/>
  <c r="O5877" i="26"/>
  <c r="P5877" i="26"/>
  <c r="N5878" i="26"/>
  <c r="O5878" i="26"/>
  <c r="P5878" i="26"/>
  <c r="N5879" i="26"/>
  <c r="O5879" i="26"/>
  <c r="P5879" i="26"/>
  <c r="N5880" i="26"/>
  <c r="O5880" i="26"/>
  <c r="P5880" i="26"/>
  <c r="N5881" i="26"/>
  <c r="O5881" i="26"/>
  <c r="P5881" i="26"/>
  <c r="N5882" i="26"/>
  <c r="O5882" i="26"/>
  <c r="P5882" i="26"/>
  <c r="N5883" i="26"/>
  <c r="O5883" i="26"/>
  <c r="P5883" i="26"/>
  <c r="N5884" i="26"/>
  <c r="O5884" i="26"/>
  <c r="P5884" i="26"/>
  <c r="N5885" i="26"/>
  <c r="O5885" i="26"/>
  <c r="P5885" i="26"/>
  <c r="N5886" i="26"/>
  <c r="O5886" i="26"/>
  <c r="P5886" i="26"/>
  <c r="N5887" i="26"/>
  <c r="O5887" i="26"/>
  <c r="P5887" i="26"/>
  <c r="N5888" i="26"/>
  <c r="O5888" i="26"/>
  <c r="P5888" i="26"/>
  <c r="N5889" i="26"/>
  <c r="O5889" i="26"/>
  <c r="P5889" i="26"/>
  <c r="N5890" i="26"/>
  <c r="O5890" i="26"/>
  <c r="P5890" i="26"/>
  <c r="N5891" i="26"/>
  <c r="O5891" i="26"/>
  <c r="P5891" i="26"/>
  <c r="N5892" i="26"/>
  <c r="O5892" i="26"/>
  <c r="P5892" i="26"/>
  <c r="N5893" i="26"/>
  <c r="O5893" i="26"/>
  <c r="P5893" i="26"/>
  <c r="N5894" i="26"/>
  <c r="O5894" i="26"/>
  <c r="P5894" i="26"/>
  <c r="N5895" i="26"/>
  <c r="O5895" i="26"/>
  <c r="P5895" i="26"/>
  <c r="N5896" i="26"/>
  <c r="O5896" i="26"/>
  <c r="P5896" i="26"/>
  <c r="N5897" i="26"/>
  <c r="O5897" i="26"/>
  <c r="P5897" i="26"/>
  <c r="N5898" i="26"/>
  <c r="O5898" i="26"/>
  <c r="P5898" i="26"/>
  <c r="N5899" i="26"/>
  <c r="O5899" i="26"/>
  <c r="P5899" i="26"/>
  <c r="N5900" i="26"/>
  <c r="O5900" i="26"/>
  <c r="P5900" i="26"/>
  <c r="N5901" i="26"/>
  <c r="O5901" i="26"/>
  <c r="P5901" i="26"/>
  <c r="N5902" i="26"/>
  <c r="O5902" i="26"/>
  <c r="P5902" i="26"/>
  <c r="N5903" i="26"/>
  <c r="O5903" i="26"/>
  <c r="P5903" i="26"/>
  <c r="N5904" i="26"/>
  <c r="O5904" i="26"/>
  <c r="P5904" i="26"/>
  <c r="N5905" i="26"/>
  <c r="O5905" i="26"/>
  <c r="P5905" i="26"/>
  <c r="N5906" i="26"/>
  <c r="O5906" i="26"/>
  <c r="P5906" i="26"/>
  <c r="N5907" i="26"/>
  <c r="O5907" i="26"/>
  <c r="P5907" i="26"/>
  <c r="N5908" i="26"/>
  <c r="O5908" i="26"/>
  <c r="P5908" i="26"/>
  <c r="N5909" i="26"/>
  <c r="O5909" i="26"/>
  <c r="P5909" i="26"/>
  <c r="N5910" i="26"/>
  <c r="O5910" i="26"/>
  <c r="P5910" i="26"/>
  <c r="N5911" i="26"/>
  <c r="O5911" i="26"/>
  <c r="P5911" i="26"/>
  <c r="N5912" i="26"/>
  <c r="O5912" i="26"/>
  <c r="P5912" i="26"/>
  <c r="N5913" i="26"/>
  <c r="O5913" i="26"/>
  <c r="P5913" i="26"/>
  <c r="N5914" i="26"/>
  <c r="O5914" i="26"/>
  <c r="P5914" i="26"/>
  <c r="N5915" i="26"/>
  <c r="O5915" i="26"/>
  <c r="P5915" i="26"/>
  <c r="N5916" i="26"/>
  <c r="O5916" i="26"/>
  <c r="P5916" i="26"/>
  <c r="N5917" i="26"/>
  <c r="O5917" i="26"/>
  <c r="P5917" i="26"/>
  <c r="N5918" i="26"/>
  <c r="O5918" i="26"/>
  <c r="P5918" i="26"/>
  <c r="N5919" i="26"/>
  <c r="O5919" i="26"/>
  <c r="P5919" i="26"/>
  <c r="N5920" i="26"/>
  <c r="O5920" i="26"/>
  <c r="P5920" i="26"/>
  <c r="N5921" i="26"/>
  <c r="O5921" i="26"/>
  <c r="P5921" i="26"/>
  <c r="N5922" i="26"/>
  <c r="O5922" i="26"/>
  <c r="P5922" i="26"/>
  <c r="N5923" i="26"/>
  <c r="O5923" i="26"/>
  <c r="P5923" i="26"/>
  <c r="N5924" i="26"/>
  <c r="O5924" i="26"/>
  <c r="P5924" i="26"/>
  <c r="N5925" i="26"/>
  <c r="O5925" i="26"/>
  <c r="P5925" i="26"/>
  <c r="N5926" i="26"/>
  <c r="O5926" i="26"/>
  <c r="P5926" i="26"/>
  <c r="N5927" i="26"/>
  <c r="O5927" i="26"/>
  <c r="P5927" i="26"/>
  <c r="N5928" i="26"/>
  <c r="O5928" i="26"/>
  <c r="P5928" i="26"/>
  <c r="N5929" i="26"/>
  <c r="O5929" i="26"/>
  <c r="P5929" i="26"/>
  <c r="N5930" i="26"/>
  <c r="O5930" i="26"/>
  <c r="P5930" i="26"/>
  <c r="N5931" i="26"/>
  <c r="O5931" i="26"/>
  <c r="P5931" i="26"/>
  <c r="N5932" i="26"/>
  <c r="O5932" i="26"/>
  <c r="P5932" i="26"/>
  <c r="N5933" i="26"/>
  <c r="O5933" i="26"/>
  <c r="P5933" i="26"/>
  <c r="N5934" i="26"/>
  <c r="O5934" i="26"/>
  <c r="P5934" i="26"/>
  <c r="N5935" i="26"/>
  <c r="O5935" i="26"/>
  <c r="P5935" i="26"/>
  <c r="N5936" i="26"/>
  <c r="O5936" i="26"/>
  <c r="P5936" i="26"/>
  <c r="N5937" i="26"/>
  <c r="O5937" i="26"/>
  <c r="P5937" i="26"/>
  <c r="N5938" i="26"/>
  <c r="O5938" i="26"/>
  <c r="P5938" i="26"/>
  <c r="N5939" i="26"/>
  <c r="O5939" i="26"/>
  <c r="P5939" i="26"/>
  <c r="N5940" i="26"/>
  <c r="O5940" i="26"/>
  <c r="P5940" i="26"/>
  <c r="N5941" i="26"/>
  <c r="O5941" i="26"/>
  <c r="P5941" i="26"/>
  <c r="N5942" i="26"/>
  <c r="O5942" i="26"/>
  <c r="P5942" i="26"/>
  <c r="N5943" i="26"/>
  <c r="O5943" i="26"/>
  <c r="P5943" i="26"/>
  <c r="N5944" i="26"/>
  <c r="O5944" i="26"/>
  <c r="P5944" i="26"/>
  <c r="N5945" i="26"/>
  <c r="O5945" i="26"/>
  <c r="P5945" i="26"/>
  <c r="N5946" i="26"/>
  <c r="O5946" i="26"/>
  <c r="P5946" i="26"/>
  <c r="N5947" i="26"/>
  <c r="O5947" i="26"/>
  <c r="P5947" i="26"/>
  <c r="N5948" i="26"/>
  <c r="O5948" i="26"/>
  <c r="P5948" i="26"/>
  <c r="N5949" i="26"/>
  <c r="O5949" i="26"/>
  <c r="P5949" i="26"/>
  <c r="N5950" i="26"/>
  <c r="O5950" i="26"/>
  <c r="P5950" i="26"/>
  <c r="N5951" i="26"/>
  <c r="O5951" i="26"/>
  <c r="P5951" i="26"/>
  <c r="N5952" i="26"/>
  <c r="O5952" i="26"/>
  <c r="P5952" i="26"/>
  <c r="N5953" i="26"/>
  <c r="O5953" i="26"/>
  <c r="P5953" i="26"/>
  <c r="N5954" i="26"/>
  <c r="O5954" i="26"/>
  <c r="P5954" i="26"/>
  <c r="N5955" i="26"/>
  <c r="O5955" i="26"/>
  <c r="P5955" i="26"/>
  <c r="N5956" i="26"/>
  <c r="O5956" i="26"/>
  <c r="P5956" i="26"/>
  <c r="N5957" i="26"/>
  <c r="O5957" i="26"/>
  <c r="P5957" i="26"/>
  <c r="N5958" i="26"/>
  <c r="O5958" i="26"/>
  <c r="P5958" i="26"/>
  <c r="N5959" i="26"/>
  <c r="O5959" i="26"/>
  <c r="P5959" i="26"/>
  <c r="N5960" i="26"/>
  <c r="O5960" i="26"/>
  <c r="P5960" i="26"/>
  <c r="N5961" i="26"/>
  <c r="O5961" i="26"/>
  <c r="P5961" i="26"/>
  <c r="N5962" i="26"/>
  <c r="O5962" i="26"/>
  <c r="P5962" i="26"/>
  <c r="N5963" i="26"/>
  <c r="O5963" i="26"/>
  <c r="P5963" i="26"/>
  <c r="N5964" i="26"/>
  <c r="O5964" i="26"/>
  <c r="P5964" i="26"/>
  <c r="N5965" i="26"/>
  <c r="O5965" i="26"/>
  <c r="P5965" i="26"/>
  <c r="N5966" i="26"/>
  <c r="O5966" i="26"/>
  <c r="P5966" i="26"/>
  <c r="N5967" i="26"/>
  <c r="O5967" i="26"/>
  <c r="P5967" i="26"/>
  <c r="N5968" i="26"/>
  <c r="O5968" i="26"/>
  <c r="P5968" i="26"/>
  <c r="N5969" i="26"/>
  <c r="O5969" i="26"/>
  <c r="P5969" i="26"/>
  <c r="N5970" i="26"/>
  <c r="O5970" i="26"/>
  <c r="P5970" i="26"/>
  <c r="N5971" i="26"/>
  <c r="O5971" i="26"/>
  <c r="P5971" i="26"/>
  <c r="N5972" i="26"/>
  <c r="O5972" i="26"/>
  <c r="P5972" i="26"/>
  <c r="N5973" i="26"/>
  <c r="O5973" i="26"/>
  <c r="P5973" i="26"/>
  <c r="N5974" i="26"/>
  <c r="O5974" i="26"/>
  <c r="P5974" i="26"/>
  <c r="N5975" i="26"/>
  <c r="O5975" i="26"/>
  <c r="P5975" i="26"/>
  <c r="N5976" i="26"/>
  <c r="O5976" i="26"/>
  <c r="P5976" i="26"/>
  <c r="N5977" i="26"/>
  <c r="O5977" i="26"/>
  <c r="P5977" i="26"/>
  <c r="N5978" i="26"/>
  <c r="O5978" i="26"/>
  <c r="P5978" i="26"/>
  <c r="N5979" i="26"/>
  <c r="O5979" i="26"/>
  <c r="P5979" i="26"/>
  <c r="N5980" i="26"/>
  <c r="O5980" i="26"/>
  <c r="P5980" i="26"/>
  <c r="N5981" i="26"/>
  <c r="O5981" i="26"/>
  <c r="P5981" i="26"/>
  <c r="N5982" i="26"/>
  <c r="O5982" i="26"/>
  <c r="P5982" i="26"/>
  <c r="N5983" i="26"/>
  <c r="O5983" i="26"/>
  <c r="P5983" i="26"/>
  <c r="N5984" i="26"/>
  <c r="O5984" i="26"/>
  <c r="P5984" i="26"/>
  <c r="N5985" i="26"/>
  <c r="O5985" i="26"/>
  <c r="P5985" i="26"/>
  <c r="N5986" i="26"/>
  <c r="O5986" i="26"/>
  <c r="P5986" i="26"/>
  <c r="N5987" i="26"/>
  <c r="O5987" i="26"/>
  <c r="P5987" i="26"/>
  <c r="N5988" i="26"/>
  <c r="O5988" i="26"/>
  <c r="P5988" i="26"/>
  <c r="N5989" i="26"/>
  <c r="O5989" i="26"/>
  <c r="P5989" i="26"/>
  <c r="N5990" i="26"/>
  <c r="O5990" i="26"/>
  <c r="P5990" i="26"/>
  <c r="N5991" i="26"/>
  <c r="O5991" i="26"/>
  <c r="P5991" i="26"/>
  <c r="N5992" i="26"/>
  <c r="O5992" i="26"/>
  <c r="P5992" i="26"/>
  <c r="N5993" i="26"/>
  <c r="O5993" i="26"/>
  <c r="P5993" i="26"/>
  <c r="N5994" i="26"/>
  <c r="O5994" i="26"/>
  <c r="P5994" i="26"/>
  <c r="N5995" i="26"/>
  <c r="O5995" i="26"/>
  <c r="P5995" i="26"/>
  <c r="N5996" i="26"/>
  <c r="O5996" i="26"/>
  <c r="P5996" i="26"/>
  <c r="N5997" i="26"/>
  <c r="O5997" i="26"/>
  <c r="P5997" i="26"/>
  <c r="N5998" i="26"/>
  <c r="O5998" i="26"/>
  <c r="P5998" i="26"/>
  <c r="N5999" i="26"/>
  <c r="O5999" i="26"/>
  <c r="P5999" i="26"/>
  <c r="N6000" i="26"/>
  <c r="O6000" i="26"/>
  <c r="P6000" i="26"/>
  <c r="N6001" i="26"/>
  <c r="O6001" i="26"/>
  <c r="P6001" i="26"/>
  <c r="N6002" i="26"/>
  <c r="O6002" i="26"/>
  <c r="P6002" i="26"/>
  <c r="N6003" i="26"/>
  <c r="O6003" i="26"/>
  <c r="P6003" i="26"/>
  <c r="N6004" i="26"/>
  <c r="O6004" i="26"/>
  <c r="P6004" i="26"/>
  <c r="N6005" i="26"/>
  <c r="O6005" i="26"/>
  <c r="P6005" i="26"/>
  <c r="N6006" i="26"/>
  <c r="O6006" i="26"/>
  <c r="P6006" i="26"/>
  <c r="N6007" i="26"/>
  <c r="O6007" i="26"/>
  <c r="P6007" i="26"/>
  <c r="N6008" i="26"/>
  <c r="O6008" i="26"/>
  <c r="P6008" i="26"/>
  <c r="N6009" i="26"/>
  <c r="O6009" i="26"/>
  <c r="P6009" i="26"/>
  <c r="N6010" i="26"/>
  <c r="O6010" i="26"/>
  <c r="P6010" i="26"/>
  <c r="N6011" i="26"/>
  <c r="O6011" i="26"/>
  <c r="P6011" i="26"/>
  <c r="N6012" i="26"/>
  <c r="O6012" i="26"/>
  <c r="P6012" i="26"/>
  <c r="N6013" i="26"/>
  <c r="O6013" i="26"/>
  <c r="P6013" i="26"/>
  <c r="N6014" i="26"/>
  <c r="O6014" i="26"/>
  <c r="P6014" i="26"/>
  <c r="N6015" i="26"/>
  <c r="O6015" i="26"/>
  <c r="P6015" i="26"/>
  <c r="N6016" i="26"/>
  <c r="O6016" i="26"/>
  <c r="P6016" i="26"/>
  <c r="N6017" i="26"/>
  <c r="O6017" i="26"/>
  <c r="P6017" i="26"/>
  <c r="N6018" i="26"/>
  <c r="O6018" i="26"/>
  <c r="P6018" i="26"/>
  <c r="N6019" i="26"/>
  <c r="O6019" i="26"/>
  <c r="P6019" i="26"/>
  <c r="N6020" i="26"/>
  <c r="O6020" i="26"/>
  <c r="P6020" i="26"/>
  <c r="N6021" i="26"/>
  <c r="O6021" i="26"/>
  <c r="P6021" i="26"/>
  <c r="N6022" i="26"/>
  <c r="O6022" i="26"/>
  <c r="P6022" i="26"/>
  <c r="N6023" i="26"/>
  <c r="O6023" i="26"/>
  <c r="P6023" i="26"/>
  <c r="N6024" i="26"/>
  <c r="O6024" i="26"/>
  <c r="P6024" i="26"/>
  <c r="N6025" i="26"/>
  <c r="O6025" i="26"/>
  <c r="P6025" i="26"/>
  <c r="N6026" i="26"/>
  <c r="O6026" i="26"/>
  <c r="P6026" i="26"/>
  <c r="N6027" i="26"/>
  <c r="O6027" i="26"/>
  <c r="P6027" i="26"/>
  <c r="N6028" i="26"/>
  <c r="O6028" i="26"/>
  <c r="P6028" i="26"/>
  <c r="N6029" i="26"/>
  <c r="O6029" i="26"/>
  <c r="P6029" i="26"/>
  <c r="N6030" i="26"/>
  <c r="O6030" i="26"/>
  <c r="P6030" i="26"/>
  <c r="N6031" i="26"/>
  <c r="O6031" i="26"/>
  <c r="P6031" i="26"/>
  <c r="N6032" i="26"/>
  <c r="O6032" i="26"/>
  <c r="P6032" i="26"/>
  <c r="N6033" i="26"/>
  <c r="O6033" i="26"/>
  <c r="P6033" i="26"/>
  <c r="N6034" i="26"/>
  <c r="O6034" i="26"/>
  <c r="P6034" i="26"/>
  <c r="N6035" i="26"/>
  <c r="O6035" i="26"/>
  <c r="P6035" i="26"/>
  <c r="N6036" i="26"/>
  <c r="O6036" i="26"/>
  <c r="P6036" i="26"/>
  <c r="N6037" i="26"/>
  <c r="O6037" i="26"/>
  <c r="P6037" i="26"/>
  <c r="N6038" i="26"/>
  <c r="O6038" i="26"/>
  <c r="P6038" i="26"/>
  <c r="N6039" i="26"/>
  <c r="O6039" i="26"/>
  <c r="P6039" i="26"/>
  <c r="N6040" i="26"/>
  <c r="O6040" i="26"/>
  <c r="P6040" i="26"/>
  <c r="N6041" i="26"/>
  <c r="O6041" i="26"/>
  <c r="P6041" i="26"/>
  <c r="N6042" i="26"/>
  <c r="O6042" i="26"/>
  <c r="P6042" i="26"/>
  <c r="N6043" i="26"/>
  <c r="O6043" i="26"/>
  <c r="P6043" i="26"/>
  <c r="N6044" i="26"/>
  <c r="O6044" i="26"/>
  <c r="P6044" i="26"/>
  <c r="N6045" i="26"/>
  <c r="O6045" i="26"/>
  <c r="P6045" i="26"/>
  <c r="N6046" i="26"/>
  <c r="O6046" i="26"/>
  <c r="P6046" i="26"/>
  <c r="N6047" i="26"/>
  <c r="O6047" i="26"/>
  <c r="P6047" i="26"/>
  <c r="N6048" i="26"/>
  <c r="O6048" i="26"/>
  <c r="P6048" i="26"/>
  <c r="N6049" i="26"/>
  <c r="O6049" i="26"/>
  <c r="P6049" i="26"/>
  <c r="N6050" i="26"/>
  <c r="O6050" i="26"/>
  <c r="P6050" i="26"/>
  <c r="N6051" i="26"/>
  <c r="O6051" i="26"/>
  <c r="P6051" i="26"/>
  <c r="N6052" i="26"/>
  <c r="O6052" i="26"/>
  <c r="P6052" i="26"/>
  <c r="N6053" i="26"/>
  <c r="O6053" i="26"/>
  <c r="P6053" i="26"/>
  <c r="N6054" i="26"/>
  <c r="O6054" i="26"/>
  <c r="P6054" i="26"/>
  <c r="N6055" i="26"/>
  <c r="O6055" i="26"/>
  <c r="P6055" i="26"/>
  <c r="N6056" i="26"/>
  <c r="O6056" i="26"/>
  <c r="P6056" i="26"/>
  <c r="N6057" i="26"/>
  <c r="O6057" i="26"/>
  <c r="P6057" i="26"/>
  <c r="N6058" i="26"/>
  <c r="O6058" i="26"/>
  <c r="P6058" i="26"/>
  <c r="N6059" i="26"/>
  <c r="O6059" i="26"/>
  <c r="P6059" i="26"/>
  <c r="N6060" i="26"/>
  <c r="O6060" i="26"/>
  <c r="P6060" i="26"/>
  <c r="N6061" i="26"/>
  <c r="O6061" i="26"/>
  <c r="P6061" i="26"/>
  <c r="N6062" i="26"/>
  <c r="O6062" i="26"/>
  <c r="P6062" i="26"/>
  <c r="N6063" i="26"/>
  <c r="O6063" i="26"/>
  <c r="P6063" i="26"/>
  <c r="N6064" i="26"/>
  <c r="O6064" i="26"/>
  <c r="P6064" i="26"/>
  <c r="N6065" i="26"/>
  <c r="O6065" i="26"/>
  <c r="P6065" i="26"/>
  <c r="N6066" i="26"/>
  <c r="O6066" i="26"/>
  <c r="P6066" i="26"/>
  <c r="N6067" i="26"/>
  <c r="O6067" i="26"/>
  <c r="P6067" i="26"/>
  <c r="N6068" i="26"/>
  <c r="O6068" i="26"/>
  <c r="P6068" i="26"/>
  <c r="N6069" i="26"/>
  <c r="O6069" i="26"/>
  <c r="P6069" i="26"/>
  <c r="N6070" i="26"/>
  <c r="O6070" i="26"/>
  <c r="P6070" i="26"/>
  <c r="N6071" i="26"/>
  <c r="O6071" i="26"/>
  <c r="P6071" i="26"/>
  <c r="N6072" i="26"/>
  <c r="O6072" i="26"/>
  <c r="P6072" i="26"/>
  <c r="N6073" i="26"/>
  <c r="O6073" i="26"/>
  <c r="P6073" i="26"/>
  <c r="N6074" i="26"/>
  <c r="O6074" i="26"/>
  <c r="P6074" i="26"/>
  <c r="N6075" i="26"/>
  <c r="O6075" i="26"/>
  <c r="P6075" i="26"/>
  <c r="N6076" i="26"/>
  <c r="O6076" i="26"/>
  <c r="P6076" i="26"/>
  <c r="N6077" i="26"/>
  <c r="O6077" i="26"/>
  <c r="P6077" i="26"/>
  <c r="N6078" i="26"/>
  <c r="O6078" i="26"/>
  <c r="P6078" i="26"/>
  <c r="N6079" i="26"/>
  <c r="O6079" i="26"/>
  <c r="P6079" i="26"/>
  <c r="N6080" i="26"/>
  <c r="O6080" i="26"/>
  <c r="P6080" i="26"/>
  <c r="N6081" i="26"/>
  <c r="O6081" i="26"/>
  <c r="P6081" i="26"/>
  <c r="N6082" i="26"/>
  <c r="O6082" i="26"/>
  <c r="P6082" i="26"/>
  <c r="N6083" i="26"/>
  <c r="O6083" i="26"/>
  <c r="P6083" i="26"/>
  <c r="N6084" i="26"/>
  <c r="O6084" i="26"/>
  <c r="P6084" i="26"/>
  <c r="N6085" i="26"/>
  <c r="O6085" i="26"/>
  <c r="P6085" i="26"/>
  <c r="N6086" i="26"/>
  <c r="O6086" i="26"/>
  <c r="P6086" i="26"/>
  <c r="N6087" i="26"/>
  <c r="O6087" i="26"/>
  <c r="P6087" i="26"/>
  <c r="N6088" i="26"/>
  <c r="O6088" i="26"/>
  <c r="P6088" i="26"/>
  <c r="N6089" i="26"/>
  <c r="O6089" i="26"/>
  <c r="P6089" i="26"/>
  <c r="N6090" i="26"/>
  <c r="O6090" i="26"/>
  <c r="P6090" i="26"/>
  <c r="N6091" i="26"/>
  <c r="O6091" i="26"/>
  <c r="P6091" i="26"/>
  <c r="N6092" i="26"/>
  <c r="O6092" i="26"/>
  <c r="P6092" i="26"/>
  <c r="N6093" i="26"/>
  <c r="O6093" i="26"/>
  <c r="P6093" i="26"/>
  <c r="N6094" i="26"/>
  <c r="O6094" i="26"/>
  <c r="P6094" i="26"/>
  <c r="N6095" i="26"/>
  <c r="O6095" i="26"/>
  <c r="P6095" i="26"/>
  <c r="N6096" i="26"/>
  <c r="O6096" i="26"/>
  <c r="P6096" i="26"/>
  <c r="N6097" i="26"/>
  <c r="O6097" i="26"/>
  <c r="P6097" i="26"/>
  <c r="N6098" i="26"/>
  <c r="O6098" i="26"/>
  <c r="P6098" i="26"/>
  <c r="N6099" i="26"/>
  <c r="O6099" i="26"/>
  <c r="P6099" i="26"/>
  <c r="N6100" i="26"/>
  <c r="O6100" i="26"/>
  <c r="P6100" i="26"/>
  <c r="N6101" i="26"/>
  <c r="O6101" i="26"/>
  <c r="P6101" i="26"/>
  <c r="N6102" i="26"/>
  <c r="O6102" i="26"/>
  <c r="P6102" i="26"/>
  <c r="N6103" i="26"/>
  <c r="O6103" i="26"/>
  <c r="P6103" i="26"/>
  <c r="N6104" i="26"/>
  <c r="O6104" i="26"/>
  <c r="P6104" i="26"/>
  <c r="N6105" i="26"/>
  <c r="O6105" i="26"/>
  <c r="P6105" i="26"/>
  <c r="N6106" i="26"/>
  <c r="O6106" i="26"/>
  <c r="P6106" i="26"/>
  <c r="N6107" i="26"/>
  <c r="O6107" i="26"/>
  <c r="P6107" i="26"/>
  <c r="N6108" i="26"/>
  <c r="O6108" i="26"/>
  <c r="P6108" i="26"/>
  <c r="N6109" i="26"/>
  <c r="O6109" i="26"/>
  <c r="P6109" i="26"/>
  <c r="N6110" i="26"/>
  <c r="O6110" i="26"/>
  <c r="P6110" i="26"/>
  <c r="N6111" i="26"/>
  <c r="O6111" i="26"/>
  <c r="P6111" i="26"/>
  <c r="N6112" i="26"/>
  <c r="O6112" i="26"/>
  <c r="P6112" i="26"/>
  <c r="N6113" i="26"/>
  <c r="O6113" i="26"/>
  <c r="P6113" i="26"/>
  <c r="N6114" i="26"/>
  <c r="O6114" i="26"/>
  <c r="P6114" i="26"/>
  <c r="N6115" i="26"/>
  <c r="O6115" i="26"/>
  <c r="P6115" i="26"/>
  <c r="N6116" i="26"/>
  <c r="O6116" i="26"/>
  <c r="P6116" i="26"/>
  <c r="N6117" i="26"/>
  <c r="O6117" i="26"/>
  <c r="P6117" i="26"/>
  <c r="N6118" i="26"/>
  <c r="O6118" i="26"/>
  <c r="P6118" i="26"/>
  <c r="N6119" i="26"/>
  <c r="O6119" i="26"/>
  <c r="P6119" i="26"/>
  <c r="N6120" i="26"/>
  <c r="O6120" i="26"/>
  <c r="P6120" i="26"/>
  <c r="N6121" i="26"/>
  <c r="O6121" i="26"/>
  <c r="P6121" i="26"/>
  <c r="N6122" i="26"/>
  <c r="O6122" i="26"/>
  <c r="P6122" i="26"/>
  <c r="N6123" i="26"/>
  <c r="O6123" i="26"/>
  <c r="P6123" i="26"/>
  <c r="N6124" i="26"/>
  <c r="O6124" i="26"/>
  <c r="P6124" i="26"/>
  <c r="N6125" i="26"/>
  <c r="O6125" i="26"/>
  <c r="P6125" i="26"/>
  <c r="N6126" i="26"/>
  <c r="O6126" i="26"/>
  <c r="P6126" i="26"/>
  <c r="N6127" i="26"/>
  <c r="O6127" i="26"/>
  <c r="P6127" i="26"/>
  <c r="N6128" i="26"/>
  <c r="O6128" i="26"/>
  <c r="P6128" i="26"/>
  <c r="N6129" i="26"/>
  <c r="O6129" i="26"/>
  <c r="P6129" i="26"/>
  <c r="N6130" i="26"/>
  <c r="O6130" i="26"/>
  <c r="P6130" i="26"/>
  <c r="N6131" i="26"/>
  <c r="O6131" i="26"/>
  <c r="P6131" i="26"/>
  <c r="N6132" i="26"/>
  <c r="O6132" i="26"/>
  <c r="P6132" i="26"/>
  <c r="N6133" i="26"/>
  <c r="O6133" i="26"/>
  <c r="P6133" i="26"/>
  <c r="N6134" i="26"/>
  <c r="O6134" i="26"/>
  <c r="P6134" i="26"/>
  <c r="N6135" i="26"/>
  <c r="O6135" i="26"/>
  <c r="P6135" i="26"/>
  <c r="N6136" i="26"/>
  <c r="O6136" i="26"/>
  <c r="P6136" i="26"/>
  <c r="N6137" i="26"/>
  <c r="O6137" i="26"/>
  <c r="P6137" i="26"/>
  <c r="N6138" i="26"/>
  <c r="O6138" i="26"/>
  <c r="P6138" i="26"/>
  <c r="N6139" i="26"/>
  <c r="O6139" i="26"/>
  <c r="P6139" i="26"/>
  <c r="N6140" i="26"/>
  <c r="O6140" i="26"/>
  <c r="P6140" i="26"/>
  <c r="N6141" i="26"/>
  <c r="O6141" i="26"/>
  <c r="P6141" i="26"/>
  <c r="N6142" i="26"/>
  <c r="O6142" i="26"/>
  <c r="P6142" i="26"/>
  <c r="N6143" i="26"/>
  <c r="O6143" i="26"/>
  <c r="P6143" i="26"/>
  <c r="N6144" i="26"/>
  <c r="O6144" i="26"/>
  <c r="P6144" i="26"/>
  <c r="N6145" i="26"/>
  <c r="O6145" i="26"/>
  <c r="P6145" i="26"/>
  <c r="N6146" i="26"/>
  <c r="O6146" i="26"/>
  <c r="P6146" i="26"/>
  <c r="N6147" i="26"/>
  <c r="O6147" i="26"/>
  <c r="P6147" i="26"/>
  <c r="N6148" i="26"/>
  <c r="O6148" i="26"/>
  <c r="P6148" i="26"/>
  <c r="N6149" i="26"/>
  <c r="O6149" i="26"/>
  <c r="P6149" i="26"/>
  <c r="N6150" i="26"/>
  <c r="O6150" i="26"/>
  <c r="P6150" i="26"/>
  <c r="N6151" i="26"/>
  <c r="O6151" i="26"/>
  <c r="P6151" i="26"/>
  <c r="N6152" i="26"/>
  <c r="O6152" i="26"/>
  <c r="P6152" i="26"/>
  <c r="N6153" i="26"/>
  <c r="O6153" i="26"/>
  <c r="P6153" i="26"/>
  <c r="N6154" i="26"/>
  <c r="O6154" i="26"/>
  <c r="P6154" i="26"/>
  <c r="N6155" i="26"/>
  <c r="O6155" i="26"/>
  <c r="P6155" i="26"/>
  <c r="N6156" i="26"/>
  <c r="O6156" i="26"/>
  <c r="P6156" i="26"/>
  <c r="N6157" i="26"/>
  <c r="O6157" i="26"/>
  <c r="P6157" i="26"/>
  <c r="N6158" i="26"/>
  <c r="O6158" i="26"/>
  <c r="P6158" i="26"/>
  <c r="N6159" i="26"/>
  <c r="O6159" i="26"/>
  <c r="P6159" i="26"/>
  <c r="N6160" i="26"/>
  <c r="O6160" i="26"/>
  <c r="P6160" i="26"/>
  <c r="N6161" i="26"/>
  <c r="O6161" i="26"/>
  <c r="P6161" i="26"/>
  <c r="N6162" i="26"/>
  <c r="O6162" i="26"/>
  <c r="P6162" i="26"/>
  <c r="N6163" i="26"/>
  <c r="O6163" i="26"/>
  <c r="P6163" i="26"/>
  <c r="N6164" i="26"/>
  <c r="O6164" i="26"/>
  <c r="P6164" i="26"/>
  <c r="N6165" i="26"/>
  <c r="O6165" i="26"/>
  <c r="P6165" i="26"/>
  <c r="N6166" i="26"/>
  <c r="O6166" i="26"/>
  <c r="P6166" i="26"/>
  <c r="N6167" i="26"/>
  <c r="O6167" i="26"/>
  <c r="P6167" i="26"/>
  <c r="N6168" i="26"/>
  <c r="O6168" i="26"/>
  <c r="P6168" i="26"/>
  <c r="N6169" i="26"/>
  <c r="O6169" i="26"/>
  <c r="P6169" i="26"/>
  <c r="N6170" i="26"/>
  <c r="O6170" i="26"/>
  <c r="P6170" i="26"/>
  <c r="N6171" i="26"/>
  <c r="O6171" i="26"/>
  <c r="P6171" i="26"/>
  <c r="N6172" i="26"/>
  <c r="O6172" i="26"/>
  <c r="P6172" i="26"/>
  <c r="N6173" i="26"/>
  <c r="O6173" i="26"/>
  <c r="P6173" i="26"/>
  <c r="N6174" i="26"/>
  <c r="O6174" i="26"/>
  <c r="P6174" i="26"/>
  <c r="N6175" i="26"/>
  <c r="O6175" i="26"/>
  <c r="P6175" i="26"/>
  <c r="N6176" i="26"/>
  <c r="O6176" i="26"/>
  <c r="P6176" i="26"/>
  <c r="N6177" i="26"/>
  <c r="O6177" i="26"/>
  <c r="P6177" i="26"/>
  <c r="N6178" i="26"/>
  <c r="O6178" i="26"/>
  <c r="P6178" i="26"/>
  <c r="N6179" i="26"/>
  <c r="O6179" i="26"/>
  <c r="P6179" i="26"/>
  <c r="N6180" i="26"/>
  <c r="O6180" i="26"/>
  <c r="P6180" i="26"/>
  <c r="N6181" i="26"/>
  <c r="O6181" i="26"/>
  <c r="P6181" i="26"/>
  <c r="N6182" i="26"/>
  <c r="O6182" i="26"/>
  <c r="P6182" i="26"/>
  <c r="N6183" i="26"/>
  <c r="O6183" i="26"/>
  <c r="P6183" i="26"/>
  <c r="N6184" i="26"/>
  <c r="O6184" i="26"/>
  <c r="P6184" i="26"/>
  <c r="N6185" i="26"/>
  <c r="O6185" i="26"/>
  <c r="P6185" i="26"/>
  <c r="N6186" i="26"/>
  <c r="O6186" i="26"/>
  <c r="P6186" i="26"/>
  <c r="N6187" i="26"/>
  <c r="O6187" i="26"/>
  <c r="P6187" i="26"/>
  <c r="N6188" i="26"/>
  <c r="O6188" i="26"/>
  <c r="P6188" i="26"/>
  <c r="N6189" i="26"/>
  <c r="O6189" i="26"/>
  <c r="P6189" i="26"/>
  <c r="N6190" i="26"/>
  <c r="O6190" i="26"/>
  <c r="P6190" i="26"/>
  <c r="N6191" i="26"/>
  <c r="O6191" i="26"/>
  <c r="P6191" i="26"/>
  <c r="N6192" i="26"/>
  <c r="O6192" i="26"/>
  <c r="P6192" i="26"/>
  <c r="N6193" i="26"/>
  <c r="O6193" i="26"/>
  <c r="P6193" i="26"/>
  <c r="N6194" i="26"/>
  <c r="O6194" i="26"/>
  <c r="P6194" i="26"/>
  <c r="N6195" i="26"/>
  <c r="O6195" i="26"/>
  <c r="P6195" i="26"/>
  <c r="N6196" i="26"/>
  <c r="O6196" i="26"/>
  <c r="P6196" i="26"/>
  <c r="N6197" i="26"/>
  <c r="O6197" i="26"/>
  <c r="P6197" i="26"/>
  <c r="N6198" i="26"/>
  <c r="O6198" i="26"/>
  <c r="P6198" i="26"/>
  <c r="N6199" i="26"/>
  <c r="O6199" i="26"/>
  <c r="P6199" i="26"/>
  <c r="N6200" i="26"/>
  <c r="O6200" i="26"/>
  <c r="P6200" i="26"/>
  <c r="N6201" i="26"/>
  <c r="O6201" i="26"/>
  <c r="P6201" i="26"/>
  <c r="N6202" i="26"/>
  <c r="O6202" i="26"/>
  <c r="P6202" i="26"/>
  <c r="N6203" i="26"/>
  <c r="O6203" i="26"/>
  <c r="P6203" i="26"/>
  <c r="N6204" i="26"/>
  <c r="O6204" i="26"/>
  <c r="P6204" i="26"/>
  <c r="N6205" i="26"/>
  <c r="O6205" i="26"/>
  <c r="P6205" i="26"/>
  <c r="N6206" i="26"/>
  <c r="O6206" i="26"/>
  <c r="P6206" i="26"/>
  <c r="N6207" i="26"/>
  <c r="O6207" i="26"/>
  <c r="P6207" i="26"/>
  <c r="N6208" i="26"/>
  <c r="O6208" i="26"/>
  <c r="P6208" i="26"/>
  <c r="N6209" i="26"/>
  <c r="O6209" i="26"/>
  <c r="P6209" i="26"/>
  <c r="N6210" i="26"/>
  <c r="O6210" i="26"/>
  <c r="P6210" i="26"/>
  <c r="N6211" i="26"/>
  <c r="O6211" i="26"/>
  <c r="P6211" i="26"/>
  <c r="N6212" i="26"/>
  <c r="O6212" i="26"/>
  <c r="P6212" i="26"/>
  <c r="N6213" i="26"/>
  <c r="O6213" i="26"/>
  <c r="P6213" i="26"/>
  <c r="N6214" i="26"/>
  <c r="O6214" i="26"/>
  <c r="P6214" i="26"/>
  <c r="N6215" i="26"/>
  <c r="O6215" i="26"/>
  <c r="P6215" i="26"/>
  <c r="N6216" i="26"/>
  <c r="O6216" i="26"/>
  <c r="P6216" i="26"/>
  <c r="N6217" i="26"/>
  <c r="O6217" i="26"/>
  <c r="P6217" i="26"/>
  <c r="N6218" i="26"/>
  <c r="O6218" i="26"/>
  <c r="P6218" i="26"/>
  <c r="N6219" i="26"/>
  <c r="O6219" i="26"/>
  <c r="P6219" i="26"/>
  <c r="N6220" i="26"/>
  <c r="O6220" i="26"/>
  <c r="P6220" i="26"/>
  <c r="N6221" i="26"/>
  <c r="O6221" i="26"/>
  <c r="P6221" i="26"/>
  <c r="N6222" i="26"/>
  <c r="O6222" i="26"/>
  <c r="P6222" i="26"/>
  <c r="N6223" i="26"/>
  <c r="O6223" i="26"/>
  <c r="P6223" i="26"/>
  <c r="N6224" i="26"/>
  <c r="O6224" i="26"/>
  <c r="P6224" i="26"/>
  <c r="N6225" i="26"/>
  <c r="O6225" i="26"/>
  <c r="P6225" i="26"/>
  <c r="N6226" i="26"/>
  <c r="O6226" i="26"/>
  <c r="P6226" i="26"/>
  <c r="N6227" i="26"/>
  <c r="O6227" i="26"/>
  <c r="P6227" i="26"/>
  <c r="N6228" i="26"/>
  <c r="O6228" i="26"/>
  <c r="P6228" i="26"/>
  <c r="N6229" i="26"/>
  <c r="O6229" i="26"/>
  <c r="P6229" i="26"/>
  <c r="N6230" i="26"/>
  <c r="O6230" i="26"/>
  <c r="P6230" i="26"/>
  <c r="N6231" i="26"/>
  <c r="O6231" i="26"/>
  <c r="P6231" i="26"/>
  <c r="N6232" i="26"/>
  <c r="O6232" i="26"/>
  <c r="P6232" i="26"/>
  <c r="N6233" i="26"/>
  <c r="O6233" i="26"/>
  <c r="P6233" i="26"/>
  <c r="N6234" i="26"/>
  <c r="O6234" i="26"/>
  <c r="P6234" i="26"/>
  <c r="N6235" i="26"/>
  <c r="O6235" i="26"/>
  <c r="P6235" i="26"/>
  <c r="N6236" i="26"/>
  <c r="O6236" i="26"/>
  <c r="P6236" i="26"/>
  <c r="N6237" i="26"/>
  <c r="O6237" i="26"/>
  <c r="P6237" i="26"/>
  <c r="N6238" i="26"/>
  <c r="O6238" i="26"/>
  <c r="P6238" i="26"/>
  <c r="N6239" i="26"/>
  <c r="O6239" i="26"/>
  <c r="P6239" i="26"/>
  <c r="N6240" i="26"/>
  <c r="O6240" i="26"/>
  <c r="P6240" i="26"/>
  <c r="N6241" i="26"/>
  <c r="O6241" i="26"/>
  <c r="P6241" i="26"/>
  <c r="N6242" i="26"/>
  <c r="O6242" i="26"/>
  <c r="P6242" i="26"/>
  <c r="N6243" i="26"/>
  <c r="O6243" i="26"/>
  <c r="P6243" i="26"/>
  <c r="N6244" i="26"/>
  <c r="O6244" i="26"/>
  <c r="P6244" i="26"/>
  <c r="N6245" i="26"/>
  <c r="O6245" i="26"/>
  <c r="P6245" i="26"/>
  <c r="N6246" i="26"/>
  <c r="O6246" i="26"/>
  <c r="P6246" i="26"/>
  <c r="N6247" i="26"/>
  <c r="O6247" i="26"/>
  <c r="P6247" i="26"/>
  <c r="N6248" i="26"/>
  <c r="O6248" i="26"/>
  <c r="P6248" i="26"/>
  <c r="N6249" i="26"/>
  <c r="O6249" i="26"/>
  <c r="P6249" i="26"/>
  <c r="N6250" i="26"/>
  <c r="O6250" i="26"/>
  <c r="P6250" i="26"/>
  <c r="N6251" i="26"/>
  <c r="O6251" i="26"/>
  <c r="P6251" i="26"/>
  <c r="N6252" i="26"/>
  <c r="O6252" i="26"/>
  <c r="P6252" i="26"/>
  <c r="N6253" i="26"/>
  <c r="O6253" i="26"/>
  <c r="P6253" i="26"/>
  <c r="N6254" i="26"/>
  <c r="O6254" i="26"/>
  <c r="P6254" i="26"/>
  <c r="N6255" i="26"/>
  <c r="O6255" i="26"/>
  <c r="P6255" i="26"/>
  <c r="N6256" i="26"/>
  <c r="O6256" i="26"/>
  <c r="P6256" i="26"/>
  <c r="N6257" i="26"/>
  <c r="O6257" i="26"/>
  <c r="P6257" i="26"/>
  <c r="N6258" i="26"/>
  <c r="O6258" i="26"/>
  <c r="P6258" i="26"/>
  <c r="N6259" i="26"/>
  <c r="O6259" i="26"/>
  <c r="P6259" i="26"/>
  <c r="N6260" i="26"/>
  <c r="O6260" i="26"/>
  <c r="P6260" i="26"/>
  <c r="N6261" i="26"/>
  <c r="O6261" i="26"/>
  <c r="P6261" i="26"/>
  <c r="N6262" i="26"/>
  <c r="O6262" i="26"/>
  <c r="P6262" i="26"/>
  <c r="N6263" i="26"/>
  <c r="O6263" i="26"/>
  <c r="P6263" i="26"/>
  <c r="N6264" i="26"/>
  <c r="O6264" i="26"/>
  <c r="P6264" i="26"/>
  <c r="N6265" i="26"/>
  <c r="O6265" i="26"/>
  <c r="P6265" i="26"/>
  <c r="N6266" i="26"/>
  <c r="O6266" i="26"/>
  <c r="P6266" i="26"/>
  <c r="N6267" i="26"/>
  <c r="O6267" i="26"/>
  <c r="P6267" i="26"/>
  <c r="N6268" i="26"/>
  <c r="O6268" i="26"/>
  <c r="P6268" i="26"/>
  <c r="N6269" i="26"/>
  <c r="O6269" i="26"/>
  <c r="P6269" i="26"/>
  <c r="N6270" i="26"/>
  <c r="O6270" i="26"/>
  <c r="P6270" i="26"/>
  <c r="N6271" i="26"/>
  <c r="O6271" i="26"/>
  <c r="P6271" i="26"/>
  <c r="N6272" i="26"/>
  <c r="O6272" i="26"/>
  <c r="P6272" i="26"/>
  <c r="N6273" i="26"/>
  <c r="O6273" i="26"/>
  <c r="P6273" i="26"/>
  <c r="N6274" i="26"/>
  <c r="O6274" i="26"/>
  <c r="P6274" i="26"/>
  <c r="N6275" i="26"/>
  <c r="O6275" i="26"/>
  <c r="P6275" i="26"/>
  <c r="N6276" i="26"/>
  <c r="O6276" i="26"/>
  <c r="P6276" i="26"/>
  <c r="N6277" i="26"/>
  <c r="O6277" i="26"/>
  <c r="P6277" i="26"/>
  <c r="N6278" i="26"/>
  <c r="O6278" i="26"/>
  <c r="P6278" i="26"/>
  <c r="N6279" i="26"/>
  <c r="O6279" i="26"/>
  <c r="P6279" i="26"/>
  <c r="N6280" i="26"/>
  <c r="O6280" i="26"/>
  <c r="P6280" i="26"/>
  <c r="N6281" i="26"/>
  <c r="O6281" i="26"/>
  <c r="P6281" i="26"/>
  <c r="N6282" i="26"/>
  <c r="O6282" i="26"/>
  <c r="P6282" i="26"/>
  <c r="N6283" i="26"/>
  <c r="O6283" i="26"/>
  <c r="P6283" i="26"/>
  <c r="N6284" i="26"/>
  <c r="O6284" i="26"/>
  <c r="P6284" i="26"/>
  <c r="N6285" i="26"/>
  <c r="O6285" i="26"/>
  <c r="P6285" i="26"/>
  <c r="N6286" i="26"/>
  <c r="O6286" i="26"/>
  <c r="P6286" i="26"/>
  <c r="N6287" i="26"/>
  <c r="O6287" i="26"/>
  <c r="P6287" i="26"/>
  <c r="N6288" i="26"/>
  <c r="O6288" i="26"/>
  <c r="P6288" i="26"/>
  <c r="N6289" i="26"/>
  <c r="O6289" i="26"/>
  <c r="P6289" i="26"/>
  <c r="N6290" i="26"/>
  <c r="O6290" i="26"/>
  <c r="P6290" i="26"/>
  <c r="N6291" i="26"/>
  <c r="O6291" i="26"/>
  <c r="P6291" i="26"/>
  <c r="N6292" i="26"/>
  <c r="O6292" i="26"/>
  <c r="P6292" i="26"/>
  <c r="N6293" i="26"/>
  <c r="O6293" i="26"/>
  <c r="P6293" i="26"/>
  <c r="N6294" i="26"/>
  <c r="O6294" i="26"/>
  <c r="P6294" i="26"/>
  <c r="N6295" i="26"/>
  <c r="O6295" i="26"/>
  <c r="P6295" i="26"/>
  <c r="N6296" i="26"/>
  <c r="O6296" i="26"/>
  <c r="P6296" i="26"/>
  <c r="N6297" i="26"/>
  <c r="O6297" i="26"/>
  <c r="P6297" i="26"/>
  <c r="N6298" i="26"/>
  <c r="O6298" i="26"/>
  <c r="P6298" i="26"/>
  <c r="N6299" i="26"/>
  <c r="O6299" i="26"/>
  <c r="P6299" i="26"/>
  <c r="N6300" i="26"/>
  <c r="O6300" i="26"/>
  <c r="P6300" i="26"/>
  <c r="N6301" i="26"/>
  <c r="O6301" i="26"/>
  <c r="P6301" i="26"/>
  <c r="N6302" i="26"/>
  <c r="O6302" i="26"/>
  <c r="P6302" i="26"/>
  <c r="N6303" i="26"/>
  <c r="O6303" i="26"/>
  <c r="P6303" i="26"/>
  <c r="N6304" i="26"/>
  <c r="O6304" i="26"/>
  <c r="P6304" i="26"/>
  <c r="N6305" i="26"/>
  <c r="O6305" i="26"/>
  <c r="P6305" i="26"/>
  <c r="N6306" i="26"/>
  <c r="O6306" i="26"/>
  <c r="P6306" i="26"/>
  <c r="N6307" i="26"/>
  <c r="O6307" i="26"/>
  <c r="P6307" i="26"/>
  <c r="N6308" i="26"/>
  <c r="O6308" i="26"/>
  <c r="P6308" i="26"/>
  <c r="N6309" i="26"/>
  <c r="O6309" i="26"/>
  <c r="P6309" i="26"/>
  <c r="N6310" i="26"/>
  <c r="O6310" i="26"/>
  <c r="P6310" i="26"/>
  <c r="N6311" i="26"/>
  <c r="O6311" i="26"/>
  <c r="P6311" i="26"/>
  <c r="N6312" i="26"/>
  <c r="O6312" i="26"/>
  <c r="P6312" i="26"/>
  <c r="N6313" i="26"/>
  <c r="O6313" i="26"/>
  <c r="P6313" i="26"/>
  <c r="N6314" i="26"/>
  <c r="O6314" i="26"/>
  <c r="P6314" i="26"/>
  <c r="N6315" i="26"/>
  <c r="O6315" i="26"/>
  <c r="P6315" i="26"/>
  <c r="N6316" i="26"/>
  <c r="O6316" i="26"/>
  <c r="P6316" i="26"/>
  <c r="N6317" i="26"/>
  <c r="O6317" i="26"/>
  <c r="P6317" i="26"/>
  <c r="N6318" i="26"/>
  <c r="O6318" i="26"/>
  <c r="P6318" i="26"/>
  <c r="N6319" i="26"/>
  <c r="O6319" i="26"/>
  <c r="P6319" i="26"/>
  <c r="N6320" i="26"/>
  <c r="O6320" i="26"/>
  <c r="P6320" i="26"/>
  <c r="N6321" i="26"/>
  <c r="O6321" i="26"/>
  <c r="P6321" i="26"/>
  <c r="N6322" i="26"/>
  <c r="O6322" i="26"/>
  <c r="P6322" i="26"/>
  <c r="N6323" i="26"/>
  <c r="O6323" i="26"/>
  <c r="P6323" i="26"/>
  <c r="N6324" i="26"/>
  <c r="O6324" i="26"/>
  <c r="P6324" i="26"/>
  <c r="N6325" i="26"/>
  <c r="O6325" i="26"/>
  <c r="P6325" i="26"/>
  <c r="N6326" i="26"/>
  <c r="O6326" i="26"/>
  <c r="P6326" i="26"/>
  <c r="N6327" i="26"/>
  <c r="O6327" i="26"/>
  <c r="P6327" i="26"/>
  <c r="N6328" i="26"/>
  <c r="O6328" i="26"/>
  <c r="P6328" i="26"/>
  <c r="N6329" i="26"/>
  <c r="O6329" i="26"/>
  <c r="P6329" i="26"/>
  <c r="N6330" i="26"/>
  <c r="O6330" i="26"/>
  <c r="P6330" i="26"/>
  <c r="N6331" i="26"/>
  <c r="O6331" i="26"/>
  <c r="P6331" i="26"/>
  <c r="N6332" i="26"/>
  <c r="O6332" i="26"/>
  <c r="P6332" i="26"/>
  <c r="N6333" i="26"/>
  <c r="O6333" i="26"/>
  <c r="P6333" i="26"/>
  <c r="N6334" i="26"/>
  <c r="O6334" i="26"/>
  <c r="P6334" i="26"/>
  <c r="N6335" i="26"/>
  <c r="O6335" i="26"/>
  <c r="P6335" i="26"/>
  <c r="N6336" i="26"/>
  <c r="O6336" i="26"/>
  <c r="P6336" i="26"/>
  <c r="N6337" i="26"/>
  <c r="O6337" i="26"/>
  <c r="P6337" i="26"/>
  <c r="N6338" i="26"/>
  <c r="O6338" i="26"/>
  <c r="P6338" i="26"/>
  <c r="N6339" i="26"/>
  <c r="O6339" i="26"/>
  <c r="P6339" i="26"/>
  <c r="N6340" i="26"/>
  <c r="O6340" i="26"/>
  <c r="P6340" i="26"/>
  <c r="N6341" i="26"/>
  <c r="O6341" i="26"/>
  <c r="P6341" i="26"/>
  <c r="N6342" i="26"/>
  <c r="O6342" i="26"/>
  <c r="P6342" i="26"/>
  <c r="N6343" i="26"/>
  <c r="O6343" i="26"/>
  <c r="P6343" i="26"/>
  <c r="N6344" i="26"/>
  <c r="O6344" i="26"/>
  <c r="P6344" i="26"/>
  <c r="N6345" i="26"/>
  <c r="O6345" i="26"/>
  <c r="P6345" i="26"/>
  <c r="N6346" i="26"/>
  <c r="O6346" i="26"/>
  <c r="P6346" i="26"/>
  <c r="N6347" i="26"/>
  <c r="O6347" i="26"/>
  <c r="P6347" i="26"/>
  <c r="N6348" i="26"/>
  <c r="O6348" i="26"/>
  <c r="P6348" i="26"/>
  <c r="N6349" i="26"/>
  <c r="O6349" i="26"/>
  <c r="P6349" i="26"/>
  <c r="N6350" i="26"/>
  <c r="O6350" i="26"/>
  <c r="P6350" i="26"/>
  <c r="N6351" i="26"/>
  <c r="O6351" i="26"/>
  <c r="P6351" i="26"/>
  <c r="N6352" i="26"/>
  <c r="O6352" i="26"/>
  <c r="P6352" i="26"/>
  <c r="N6353" i="26"/>
  <c r="O6353" i="26"/>
  <c r="P6353" i="26"/>
  <c r="N6354" i="26"/>
  <c r="O6354" i="26"/>
  <c r="P6354" i="26"/>
  <c r="N6355" i="26"/>
  <c r="O6355" i="26"/>
  <c r="P6355" i="26"/>
  <c r="N6356" i="26"/>
  <c r="O6356" i="26"/>
  <c r="P6356" i="26"/>
  <c r="N6357" i="26"/>
  <c r="O6357" i="26"/>
  <c r="P6357" i="26"/>
  <c r="N6358" i="26"/>
  <c r="O6358" i="26"/>
  <c r="P6358" i="26"/>
  <c r="N6359" i="26"/>
  <c r="O6359" i="26"/>
  <c r="P6359" i="26"/>
  <c r="N6360" i="26"/>
  <c r="O6360" i="26"/>
  <c r="P6360" i="26"/>
  <c r="N6361" i="26"/>
  <c r="O6361" i="26"/>
  <c r="P6361" i="26"/>
  <c r="N6362" i="26"/>
  <c r="O6362" i="26"/>
  <c r="P6362" i="26"/>
  <c r="N6363" i="26"/>
  <c r="O6363" i="26"/>
  <c r="P6363" i="26"/>
  <c r="N6364" i="26"/>
  <c r="O6364" i="26"/>
  <c r="P6364" i="26"/>
  <c r="N6365" i="26"/>
  <c r="O6365" i="26"/>
  <c r="P6365" i="26"/>
  <c r="N6366" i="26"/>
  <c r="O6366" i="26"/>
  <c r="P6366" i="26"/>
  <c r="N6367" i="26"/>
  <c r="O6367" i="26"/>
  <c r="P6367" i="26"/>
  <c r="N6368" i="26"/>
  <c r="O6368" i="26"/>
  <c r="P6368" i="26"/>
  <c r="N6369" i="26"/>
  <c r="O6369" i="26"/>
  <c r="P6369" i="26"/>
  <c r="N6370" i="26"/>
  <c r="O6370" i="26"/>
  <c r="P6370" i="26"/>
  <c r="N6371" i="26"/>
  <c r="O6371" i="26"/>
  <c r="P6371" i="26"/>
  <c r="N6372" i="26"/>
  <c r="O6372" i="26"/>
  <c r="P6372" i="26"/>
  <c r="N6373" i="26"/>
  <c r="O6373" i="26"/>
  <c r="P6373" i="26"/>
  <c r="N6374" i="26"/>
  <c r="O6374" i="26"/>
  <c r="P6374" i="26"/>
  <c r="N6375" i="26"/>
  <c r="O6375" i="26"/>
  <c r="P6375" i="26"/>
  <c r="N6376" i="26"/>
  <c r="O6376" i="26"/>
  <c r="P6376" i="26"/>
  <c r="N6377" i="26"/>
  <c r="O6377" i="26"/>
  <c r="P6377" i="26"/>
  <c r="N6378" i="26"/>
  <c r="O6378" i="26"/>
  <c r="P6378" i="26"/>
  <c r="N6379" i="26"/>
  <c r="O6379" i="26"/>
  <c r="P6379" i="26"/>
  <c r="N6380" i="26"/>
  <c r="O6380" i="26"/>
  <c r="P6380" i="26"/>
  <c r="N6381" i="26"/>
  <c r="O6381" i="26"/>
  <c r="P6381" i="26"/>
  <c r="N6382" i="26"/>
  <c r="O6382" i="26"/>
  <c r="P6382" i="26"/>
  <c r="N6383" i="26"/>
  <c r="O6383" i="26"/>
  <c r="P6383" i="26"/>
  <c r="N6384" i="26"/>
  <c r="O6384" i="26"/>
  <c r="P6384" i="26"/>
  <c r="N6385" i="26"/>
  <c r="O6385" i="26"/>
  <c r="P6385" i="26"/>
  <c r="N6386" i="26"/>
  <c r="O6386" i="26"/>
  <c r="P6386" i="26"/>
  <c r="N6387" i="26"/>
  <c r="O6387" i="26"/>
  <c r="P6387" i="26"/>
  <c r="N6388" i="26"/>
  <c r="O6388" i="26"/>
  <c r="P6388" i="26"/>
  <c r="N6389" i="26"/>
  <c r="O6389" i="26"/>
  <c r="P6389" i="26"/>
  <c r="N6390" i="26"/>
  <c r="O6390" i="26"/>
  <c r="P6390" i="26"/>
  <c r="N6391" i="26"/>
  <c r="O6391" i="26"/>
  <c r="P6391" i="26"/>
  <c r="N6392" i="26"/>
  <c r="O6392" i="26"/>
  <c r="P6392" i="26"/>
  <c r="N6393" i="26"/>
  <c r="O6393" i="26"/>
  <c r="P6393" i="26"/>
  <c r="N6394" i="26"/>
  <c r="O6394" i="26"/>
  <c r="P6394" i="26"/>
  <c r="N6395" i="26"/>
  <c r="O6395" i="26"/>
  <c r="P6395" i="26"/>
  <c r="N6396" i="26"/>
  <c r="O6396" i="26"/>
  <c r="P6396" i="26"/>
  <c r="N6397" i="26"/>
  <c r="O6397" i="26"/>
  <c r="P6397" i="26"/>
  <c r="N6398" i="26"/>
  <c r="O6398" i="26"/>
  <c r="P6398" i="26"/>
  <c r="N6399" i="26"/>
  <c r="O6399" i="26"/>
  <c r="P6399" i="26"/>
  <c r="N6400" i="26"/>
  <c r="O6400" i="26"/>
  <c r="P6400" i="26"/>
  <c r="N6401" i="26"/>
  <c r="O6401" i="26"/>
  <c r="P6401" i="26"/>
  <c r="N6402" i="26"/>
  <c r="O6402" i="26"/>
  <c r="P6402" i="26"/>
  <c r="N6403" i="26"/>
  <c r="O6403" i="26"/>
  <c r="P6403" i="26"/>
  <c r="N6404" i="26"/>
  <c r="O6404" i="26"/>
  <c r="P6404" i="26"/>
  <c r="N6405" i="26"/>
  <c r="O6405" i="26"/>
  <c r="P6405" i="26"/>
  <c r="N6406" i="26"/>
  <c r="O6406" i="26"/>
  <c r="P6406" i="26"/>
  <c r="N6407" i="26"/>
  <c r="O6407" i="26"/>
  <c r="P6407" i="26"/>
  <c r="N6408" i="26"/>
  <c r="O6408" i="26"/>
  <c r="P6408" i="26"/>
  <c r="N6409" i="26"/>
  <c r="O6409" i="26"/>
  <c r="P6409" i="26"/>
  <c r="N6410" i="26"/>
  <c r="O6410" i="26"/>
  <c r="P6410" i="26"/>
  <c r="N6411" i="26"/>
  <c r="O6411" i="26"/>
  <c r="P6411" i="26"/>
  <c r="N6412" i="26"/>
  <c r="O6412" i="26"/>
  <c r="P6412" i="26"/>
  <c r="N6413" i="26"/>
  <c r="O6413" i="26"/>
  <c r="P6413" i="26"/>
  <c r="N6414" i="26"/>
  <c r="O6414" i="26"/>
  <c r="P6414" i="26"/>
  <c r="N6415" i="26"/>
  <c r="O6415" i="26"/>
  <c r="P6415" i="26"/>
  <c r="N6416" i="26"/>
  <c r="O6416" i="26"/>
  <c r="P6416" i="26"/>
  <c r="N6417" i="26"/>
  <c r="O6417" i="26"/>
  <c r="P6417" i="26"/>
  <c r="N6418" i="26"/>
  <c r="O6418" i="26"/>
  <c r="P6418" i="26"/>
  <c r="N6419" i="26"/>
  <c r="O6419" i="26"/>
  <c r="P6419" i="26"/>
  <c r="N6420" i="26"/>
  <c r="O6420" i="26"/>
  <c r="P6420" i="26"/>
  <c r="N6421" i="26"/>
  <c r="O6421" i="26"/>
  <c r="P6421" i="26"/>
  <c r="N6422" i="26"/>
  <c r="O6422" i="26"/>
  <c r="P6422" i="26"/>
  <c r="N6423" i="26"/>
  <c r="O6423" i="26"/>
  <c r="P6423" i="26"/>
  <c r="N6424" i="26"/>
  <c r="O6424" i="26"/>
  <c r="P6424" i="26"/>
  <c r="N6425" i="26"/>
  <c r="O6425" i="26"/>
  <c r="P6425" i="26"/>
  <c r="N6426" i="26"/>
  <c r="O6426" i="26"/>
  <c r="P6426" i="26"/>
  <c r="N6427" i="26"/>
  <c r="O6427" i="26"/>
  <c r="P6427" i="26"/>
  <c r="N6428" i="26"/>
  <c r="O6428" i="26"/>
  <c r="P6428" i="26"/>
  <c r="N6429" i="26"/>
  <c r="O6429" i="26"/>
  <c r="P6429" i="26"/>
  <c r="N6430" i="26"/>
  <c r="O6430" i="26"/>
  <c r="P6430" i="26"/>
  <c r="N6431" i="26"/>
  <c r="O6431" i="26"/>
  <c r="P6431" i="26"/>
  <c r="N6432" i="26"/>
  <c r="O6432" i="26"/>
  <c r="P6432" i="26"/>
  <c r="N6433" i="26"/>
  <c r="O6433" i="26"/>
  <c r="P6433" i="26"/>
  <c r="N6434" i="26"/>
  <c r="O6434" i="26"/>
  <c r="P6434" i="26"/>
  <c r="N6435" i="26"/>
  <c r="O6435" i="26"/>
  <c r="P6435" i="26"/>
  <c r="N6436" i="26"/>
  <c r="O6436" i="26"/>
  <c r="P6436" i="26"/>
  <c r="N6437" i="26"/>
  <c r="O6437" i="26"/>
  <c r="P6437" i="26"/>
  <c r="N6438" i="26"/>
  <c r="O6438" i="26"/>
  <c r="P6438" i="26"/>
  <c r="N6439" i="26"/>
  <c r="O6439" i="26"/>
  <c r="P6439" i="26"/>
  <c r="N6440" i="26"/>
  <c r="O6440" i="26"/>
  <c r="P6440" i="26"/>
  <c r="N6441" i="26"/>
  <c r="O6441" i="26"/>
  <c r="P6441" i="26"/>
  <c r="N6442" i="26"/>
  <c r="O6442" i="26"/>
  <c r="P6442" i="26"/>
  <c r="N6443" i="26"/>
  <c r="O6443" i="26"/>
  <c r="P6443" i="26"/>
  <c r="N6444" i="26"/>
  <c r="O6444" i="26"/>
  <c r="P6444" i="26"/>
  <c r="N6445" i="26"/>
  <c r="O6445" i="26"/>
  <c r="P6445" i="26"/>
  <c r="N6446" i="26"/>
  <c r="O6446" i="26"/>
  <c r="P6446" i="26"/>
  <c r="N6447" i="26"/>
  <c r="O6447" i="26"/>
  <c r="P6447" i="26"/>
  <c r="N6448" i="26"/>
  <c r="O6448" i="26"/>
  <c r="P6448" i="26"/>
  <c r="N6449" i="26"/>
  <c r="O6449" i="26"/>
  <c r="P6449" i="26"/>
  <c r="N6450" i="26"/>
  <c r="O6450" i="26"/>
  <c r="P6450" i="26"/>
  <c r="N6451" i="26"/>
  <c r="O6451" i="26"/>
  <c r="P6451" i="26"/>
  <c r="N6452" i="26"/>
  <c r="O6452" i="26"/>
  <c r="P6452" i="26"/>
  <c r="N6453" i="26"/>
  <c r="O6453" i="26"/>
  <c r="P6453" i="26"/>
  <c r="N6454" i="26"/>
  <c r="O6454" i="26"/>
  <c r="P6454" i="26"/>
  <c r="N6455" i="26"/>
  <c r="O6455" i="26"/>
  <c r="P6455" i="26"/>
  <c r="N6456" i="26"/>
  <c r="O6456" i="26"/>
  <c r="P6456" i="26"/>
  <c r="N6457" i="26"/>
  <c r="O6457" i="26"/>
  <c r="P6457" i="26"/>
  <c r="N6458" i="26"/>
  <c r="O6458" i="26"/>
  <c r="P6458" i="26"/>
  <c r="N6459" i="26"/>
  <c r="O6459" i="26"/>
  <c r="P6459" i="26"/>
  <c r="N6460" i="26"/>
  <c r="O6460" i="26"/>
  <c r="P6460" i="26"/>
  <c r="N6461" i="26"/>
  <c r="O6461" i="26"/>
  <c r="P6461" i="26"/>
  <c r="N6462" i="26"/>
  <c r="O6462" i="26"/>
  <c r="P6462" i="26"/>
  <c r="N6463" i="26"/>
  <c r="O6463" i="26"/>
  <c r="P6463" i="26"/>
  <c r="N6464" i="26"/>
  <c r="O6464" i="26"/>
  <c r="P6464" i="26"/>
  <c r="N6465" i="26"/>
  <c r="O6465" i="26"/>
  <c r="P6465" i="26"/>
  <c r="N6466" i="26"/>
  <c r="O6466" i="26"/>
  <c r="P6466" i="26"/>
  <c r="N6467" i="26"/>
  <c r="O6467" i="26"/>
  <c r="P6467" i="26"/>
  <c r="N6468" i="26"/>
  <c r="O6468" i="26"/>
  <c r="P6468" i="26"/>
  <c r="N6469" i="26"/>
  <c r="O6469" i="26"/>
  <c r="P6469" i="26"/>
  <c r="N6470" i="26"/>
  <c r="O6470" i="26"/>
  <c r="P6470" i="26"/>
  <c r="N6471" i="26"/>
  <c r="O6471" i="26"/>
  <c r="P6471" i="26"/>
  <c r="N6472" i="26"/>
  <c r="O6472" i="26"/>
  <c r="P6472" i="26"/>
  <c r="N6473" i="26"/>
  <c r="O6473" i="26"/>
  <c r="P6473" i="26"/>
  <c r="N6474" i="26"/>
  <c r="O6474" i="26"/>
  <c r="P6474" i="26"/>
  <c r="N6475" i="26"/>
  <c r="O6475" i="26"/>
  <c r="P6475" i="26"/>
  <c r="N6476" i="26"/>
  <c r="O6476" i="26"/>
  <c r="P6476" i="26"/>
  <c r="N6477" i="26"/>
  <c r="O6477" i="26"/>
  <c r="P6477" i="26"/>
  <c r="N6478" i="26"/>
  <c r="O6478" i="26"/>
  <c r="P6478" i="26"/>
  <c r="N6479" i="26"/>
  <c r="O6479" i="26"/>
  <c r="P6479" i="26"/>
  <c r="N6480" i="26"/>
  <c r="O6480" i="26"/>
  <c r="P6480" i="26"/>
  <c r="N6481" i="26"/>
  <c r="O6481" i="26"/>
  <c r="P6481" i="26"/>
  <c r="N6482" i="26"/>
  <c r="O6482" i="26"/>
  <c r="P6482" i="26"/>
  <c r="N6483" i="26"/>
  <c r="O6483" i="26"/>
  <c r="P6483" i="26"/>
  <c r="N6484" i="26"/>
  <c r="O6484" i="26"/>
  <c r="P6484" i="26"/>
  <c r="N6485" i="26"/>
  <c r="O6485" i="26"/>
  <c r="P6485" i="26"/>
  <c r="N6486" i="26"/>
  <c r="O6486" i="26"/>
  <c r="P6486" i="26"/>
  <c r="N6487" i="26"/>
  <c r="O6487" i="26"/>
  <c r="P6487" i="26"/>
  <c r="N6488" i="26"/>
  <c r="O6488" i="26"/>
  <c r="P6488" i="26"/>
  <c r="N6489" i="26"/>
  <c r="O6489" i="26"/>
  <c r="P6489" i="26"/>
  <c r="N6490" i="26"/>
  <c r="O6490" i="26"/>
  <c r="P6490" i="26"/>
  <c r="N6491" i="26"/>
  <c r="O6491" i="26"/>
  <c r="P6491" i="26"/>
  <c r="N6492" i="26"/>
  <c r="O6492" i="26"/>
  <c r="P6492" i="26"/>
  <c r="N6493" i="26"/>
  <c r="O6493" i="26"/>
  <c r="P6493" i="26"/>
  <c r="N6494" i="26"/>
  <c r="O6494" i="26"/>
  <c r="P6494" i="26"/>
  <c r="N6495" i="26"/>
  <c r="O6495" i="26"/>
  <c r="P6495" i="26"/>
  <c r="N6496" i="26"/>
  <c r="O6496" i="26"/>
  <c r="P6496" i="26"/>
  <c r="N6497" i="26"/>
  <c r="O6497" i="26"/>
  <c r="P6497" i="26"/>
  <c r="N6498" i="26"/>
  <c r="O6498" i="26"/>
  <c r="P6498" i="26"/>
  <c r="N6499" i="26"/>
  <c r="O6499" i="26"/>
  <c r="P6499" i="26"/>
  <c r="N6500" i="26"/>
  <c r="O6500" i="26"/>
  <c r="P6500" i="26"/>
  <c r="N6501" i="26"/>
  <c r="O6501" i="26"/>
  <c r="P6501" i="26"/>
  <c r="N6502" i="26"/>
  <c r="O6502" i="26"/>
  <c r="P6502" i="26"/>
  <c r="N6503" i="26"/>
  <c r="O6503" i="26"/>
  <c r="P6503" i="26"/>
  <c r="N6504" i="26"/>
  <c r="O6504" i="26"/>
  <c r="P6504" i="26"/>
  <c r="N6505" i="26"/>
  <c r="O6505" i="26"/>
  <c r="P6505" i="26"/>
  <c r="N6506" i="26"/>
  <c r="O6506" i="26"/>
  <c r="P6506" i="26"/>
  <c r="N6507" i="26"/>
  <c r="O6507" i="26"/>
  <c r="P6507" i="26"/>
  <c r="N6508" i="26"/>
  <c r="O6508" i="26"/>
  <c r="P6508" i="26"/>
  <c r="N6509" i="26"/>
  <c r="O6509" i="26"/>
  <c r="P6509" i="26"/>
  <c r="N6510" i="26"/>
  <c r="O6510" i="26"/>
  <c r="P6510" i="26"/>
  <c r="N6511" i="26"/>
  <c r="O6511" i="26"/>
  <c r="P6511" i="26"/>
  <c r="N6512" i="26"/>
  <c r="O6512" i="26"/>
  <c r="P6512" i="26"/>
  <c r="N6513" i="26"/>
  <c r="O6513" i="26"/>
  <c r="P6513" i="26"/>
  <c r="N6514" i="26"/>
  <c r="O6514" i="26"/>
  <c r="P6514" i="26"/>
  <c r="N6515" i="26"/>
  <c r="O6515" i="26"/>
  <c r="P6515" i="26"/>
  <c r="N6516" i="26"/>
  <c r="O6516" i="26"/>
  <c r="P6516" i="26"/>
  <c r="N6517" i="26"/>
  <c r="O6517" i="26"/>
  <c r="P6517" i="26"/>
  <c r="N6518" i="26"/>
  <c r="O6518" i="26"/>
  <c r="P6518" i="26"/>
  <c r="N6519" i="26"/>
  <c r="O6519" i="26"/>
  <c r="P6519" i="26"/>
  <c r="N6520" i="26"/>
  <c r="O6520" i="26"/>
  <c r="P6520" i="26"/>
  <c r="N6521" i="26"/>
  <c r="O6521" i="26"/>
  <c r="P6521" i="26"/>
  <c r="N6522" i="26"/>
  <c r="O6522" i="26"/>
  <c r="P6522" i="26"/>
  <c r="N6523" i="26"/>
  <c r="O6523" i="26"/>
  <c r="P6523" i="26"/>
  <c r="N6524" i="26"/>
  <c r="O6524" i="26"/>
  <c r="P6524" i="26"/>
  <c r="N6525" i="26"/>
  <c r="O6525" i="26"/>
  <c r="P6525" i="26"/>
  <c r="N6526" i="26"/>
  <c r="O6526" i="26"/>
  <c r="P6526" i="26"/>
  <c r="N6527" i="26"/>
  <c r="O6527" i="26"/>
  <c r="P6527" i="26"/>
  <c r="N6528" i="26"/>
  <c r="O6528" i="26"/>
  <c r="P6528" i="26"/>
  <c r="N6529" i="26"/>
  <c r="O6529" i="26"/>
  <c r="P6529" i="26"/>
  <c r="N6530" i="26"/>
  <c r="O6530" i="26"/>
  <c r="P6530" i="26"/>
  <c r="N6531" i="26"/>
  <c r="O6531" i="26"/>
  <c r="P6531" i="26"/>
  <c r="N6532" i="26"/>
  <c r="O6532" i="26"/>
  <c r="P6532" i="26"/>
  <c r="N6533" i="26"/>
  <c r="O6533" i="26"/>
  <c r="P6533" i="26"/>
  <c r="N6534" i="26"/>
  <c r="O6534" i="26"/>
  <c r="P6534" i="26"/>
  <c r="N6535" i="26"/>
  <c r="O6535" i="26"/>
  <c r="P6535" i="26"/>
  <c r="N6536" i="26"/>
  <c r="O6536" i="26"/>
  <c r="P6536" i="26"/>
  <c r="N6537" i="26"/>
  <c r="O6537" i="26"/>
  <c r="P6537" i="26"/>
  <c r="N6538" i="26"/>
  <c r="O6538" i="26"/>
  <c r="P6538" i="26"/>
  <c r="N6539" i="26"/>
  <c r="O6539" i="26"/>
  <c r="P6539" i="26"/>
  <c r="N6540" i="26"/>
  <c r="O6540" i="26"/>
  <c r="P6540" i="26"/>
  <c r="N6541" i="26"/>
  <c r="O6541" i="26"/>
  <c r="P6541" i="26"/>
  <c r="N6542" i="26"/>
  <c r="O6542" i="26"/>
  <c r="P6542" i="26"/>
  <c r="N6543" i="26"/>
  <c r="O6543" i="26"/>
  <c r="P6543" i="26"/>
  <c r="N6544" i="26"/>
  <c r="O6544" i="26"/>
  <c r="P6544" i="26"/>
  <c r="N6545" i="26"/>
  <c r="O6545" i="26"/>
  <c r="P6545" i="26"/>
  <c r="N6546" i="26"/>
  <c r="O6546" i="26"/>
  <c r="P6546" i="26"/>
  <c r="N6547" i="26"/>
  <c r="O6547" i="26"/>
  <c r="P6547" i="26"/>
  <c r="N6548" i="26"/>
  <c r="O6548" i="26"/>
  <c r="P6548" i="26"/>
  <c r="N6549" i="26"/>
  <c r="O6549" i="26"/>
  <c r="P6549" i="26"/>
  <c r="N6550" i="26"/>
  <c r="O6550" i="26"/>
  <c r="P6550" i="26"/>
  <c r="N6551" i="26"/>
  <c r="O6551" i="26"/>
  <c r="P6551" i="26"/>
  <c r="N6552" i="26"/>
  <c r="O6552" i="26"/>
  <c r="P6552" i="26"/>
  <c r="N6553" i="26"/>
  <c r="O6553" i="26"/>
  <c r="P6553" i="26"/>
  <c r="N6554" i="26"/>
  <c r="O6554" i="26"/>
  <c r="P6554" i="26"/>
  <c r="N6555" i="26"/>
  <c r="O6555" i="26"/>
  <c r="P6555" i="26"/>
  <c r="N6556" i="26"/>
  <c r="O6556" i="26"/>
  <c r="P6556" i="26"/>
  <c r="N6557" i="26"/>
  <c r="O6557" i="26"/>
  <c r="P6557" i="26"/>
  <c r="N6558" i="26"/>
  <c r="O6558" i="26"/>
  <c r="P6558" i="26"/>
  <c r="N6559" i="26"/>
  <c r="O6559" i="26"/>
  <c r="P6559" i="26"/>
  <c r="N6560" i="26"/>
  <c r="O6560" i="26"/>
  <c r="P6560" i="26"/>
  <c r="N6561" i="26"/>
  <c r="O6561" i="26"/>
  <c r="P6561" i="26"/>
  <c r="N6562" i="26"/>
  <c r="O6562" i="26"/>
  <c r="P6562" i="26"/>
  <c r="N6563" i="26"/>
  <c r="O6563" i="26"/>
  <c r="P6563" i="26"/>
  <c r="N6564" i="26"/>
  <c r="O6564" i="26"/>
  <c r="P6564" i="26"/>
  <c r="N6565" i="26"/>
  <c r="O6565" i="26"/>
  <c r="P6565" i="26"/>
  <c r="N6566" i="26"/>
  <c r="O6566" i="26"/>
  <c r="P6566" i="26"/>
  <c r="N6567" i="26"/>
  <c r="O6567" i="26"/>
  <c r="P6567" i="26"/>
  <c r="N6568" i="26"/>
  <c r="O6568" i="26"/>
  <c r="P6568" i="26"/>
  <c r="N6569" i="26"/>
  <c r="O6569" i="26"/>
  <c r="P6569" i="26"/>
  <c r="N6570" i="26"/>
  <c r="O6570" i="26"/>
  <c r="P6570" i="26"/>
  <c r="N6571" i="26"/>
  <c r="O6571" i="26"/>
  <c r="P6571" i="26"/>
  <c r="N6572" i="26"/>
  <c r="O6572" i="26"/>
  <c r="P6572" i="26"/>
  <c r="N6573" i="26"/>
  <c r="O6573" i="26"/>
  <c r="P6573" i="26"/>
  <c r="N6574" i="26"/>
  <c r="O6574" i="26"/>
  <c r="P6574" i="26"/>
  <c r="N6575" i="26"/>
  <c r="O6575" i="26"/>
  <c r="P6575" i="26"/>
  <c r="N6576" i="26"/>
  <c r="O6576" i="26"/>
  <c r="P6576" i="26"/>
  <c r="N6577" i="26"/>
  <c r="O6577" i="26"/>
  <c r="P6577" i="26"/>
  <c r="N6578" i="26"/>
  <c r="O6578" i="26"/>
  <c r="P6578" i="26"/>
  <c r="N6579" i="26"/>
  <c r="O6579" i="26"/>
  <c r="P6579" i="26"/>
  <c r="N6580" i="26"/>
  <c r="O6580" i="26"/>
  <c r="P6580" i="26"/>
  <c r="N6581" i="26"/>
  <c r="O6581" i="26"/>
  <c r="P6581" i="26"/>
  <c r="N6582" i="26"/>
  <c r="O6582" i="26"/>
  <c r="P6582" i="26"/>
  <c r="N6583" i="26"/>
  <c r="O6583" i="26"/>
  <c r="P6583" i="26"/>
  <c r="N6584" i="26"/>
  <c r="O6584" i="26"/>
  <c r="P6584" i="26"/>
  <c r="N6585" i="26"/>
  <c r="O6585" i="26"/>
  <c r="P6585" i="26"/>
  <c r="N6586" i="26"/>
  <c r="O6586" i="26"/>
  <c r="P6586" i="26"/>
  <c r="N6587" i="26"/>
  <c r="O6587" i="26"/>
  <c r="P6587" i="26"/>
  <c r="N6588" i="26"/>
  <c r="O6588" i="26"/>
  <c r="P6588" i="26"/>
  <c r="N6589" i="26"/>
  <c r="O6589" i="26"/>
  <c r="P6589" i="26"/>
  <c r="N6590" i="26"/>
  <c r="O6590" i="26"/>
  <c r="P6590" i="26"/>
  <c r="N6591" i="26"/>
  <c r="O6591" i="26"/>
  <c r="P6591" i="26"/>
  <c r="N6592" i="26"/>
  <c r="O6592" i="26"/>
  <c r="P6592" i="26"/>
  <c r="N6593" i="26"/>
  <c r="O6593" i="26"/>
  <c r="P6593" i="26"/>
  <c r="N6594" i="26"/>
  <c r="O6594" i="26"/>
  <c r="P6594" i="26"/>
  <c r="N6595" i="26"/>
  <c r="O6595" i="26"/>
  <c r="P6595" i="26"/>
  <c r="N6596" i="26"/>
  <c r="O6596" i="26"/>
  <c r="P6596" i="26"/>
  <c r="N6597" i="26"/>
  <c r="O6597" i="26"/>
  <c r="P6597" i="26"/>
  <c r="N6598" i="26"/>
  <c r="O6598" i="26"/>
  <c r="P6598" i="26"/>
  <c r="N6599" i="26"/>
  <c r="O6599" i="26"/>
  <c r="P6599" i="26"/>
  <c r="N6600" i="26"/>
  <c r="O6600" i="26"/>
  <c r="P6600" i="26"/>
  <c r="N6601" i="26"/>
  <c r="O6601" i="26"/>
  <c r="P6601" i="26"/>
  <c r="N6602" i="26"/>
  <c r="O6602" i="26"/>
  <c r="P6602" i="26"/>
  <c r="N6603" i="26"/>
  <c r="O6603" i="26"/>
  <c r="P6603" i="26"/>
  <c r="N6604" i="26"/>
  <c r="O6604" i="26"/>
  <c r="P6604" i="26"/>
  <c r="N6605" i="26"/>
  <c r="O6605" i="26"/>
  <c r="P6605" i="26"/>
  <c r="N6606" i="26"/>
  <c r="O6606" i="26"/>
  <c r="P6606" i="26"/>
  <c r="N6607" i="26"/>
  <c r="O6607" i="26"/>
  <c r="P6607" i="26"/>
  <c r="N6608" i="26"/>
  <c r="O6608" i="26"/>
  <c r="P6608" i="26"/>
  <c r="N6609" i="26"/>
  <c r="O6609" i="26"/>
  <c r="P6609" i="26"/>
  <c r="N6610" i="26"/>
  <c r="O6610" i="26"/>
  <c r="P6610" i="26"/>
  <c r="N6611" i="26"/>
  <c r="O6611" i="26"/>
  <c r="P6611" i="26"/>
  <c r="N6612" i="26"/>
  <c r="O6612" i="26"/>
  <c r="P6612" i="26"/>
  <c r="N6613" i="26"/>
  <c r="O6613" i="26"/>
  <c r="P6613" i="26"/>
  <c r="N6614" i="26"/>
  <c r="O6614" i="26"/>
  <c r="P6614" i="26"/>
  <c r="N6615" i="26"/>
  <c r="O6615" i="26"/>
  <c r="P6615" i="26"/>
  <c r="N6616" i="26"/>
  <c r="O6616" i="26"/>
  <c r="P6616" i="26"/>
  <c r="N6617" i="26"/>
  <c r="O6617" i="26"/>
  <c r="P6617" i="26"/>
  <c r="N6618" i="26"/>
  <c r="O6618" i="26"/>
  <c r="P6618" i="26"/>
  <c r="N6619" i="26"/>
  <c r="O6619" i="26"/>
  <c r="P6619" i="26"/>
  <c r="N6620" i="26"/>
  <c r="O6620" i="26"/>
  <c r="P6620" i="26"/>
  <c r="N6621" i="26"/>
  <c r="O6621" i="26"/>
  <c r="P6621" i="26"/>
  <c r="N6622" i="26"/>
  <c r="O6622" i="26"/>
  <c r="P6622" i="26"/>
  <c r="N6623" i="26"/>
  <c r="O6623" i="26"/>
  <c r="P6623" i="26"/>
  <c r="N6624" i="26"/>
  <c r="O6624" i="26"/>
  <c r="P6624" i="26"/>
  <c r="N6625" i="26"/>
  <c r="O6625" i="26"/>
  <c r="P6625" i="26"/>
  <c r="N6626" i="26"/>
  <c r="O6626" i="26"/>
  <c r="P6626" i="26"/>
  <c r="N6627" i="26"/>
  <c r="O6627" i="26"/>
  <c r="P6627" i="26"/>
  <c r="N6628" i="26"/>
  <c r="O6628" i="26"/>
  <c r="P6628" i="26"/>
  <c r="N6629" i="26"/>
  <c r="O6629" i="26"/>
  <c r="P6629" i="26"/>
  <c r="N6630" i="26"/>
  <c r="O6630" i="26"/>
  <c r="P6630" i="26"/>
  <c r="N6631" i="26"/>
  <c r="O6631" i="26"/>
  <c r="P6631" i="26"/>
  <c r="N6632" i="26"/>
  <c r="O6632" i="26"/>
  <c r="P6632" i="26"/>
  <c r="N6633" i="26"/>
  <c r="O6633" i="26"/>
  <c r="P6633" i="26"/>
  <c r="N6634" i="26"/>
  <c r="O6634" i="26"/>
  <c r="P6634" i="26"/>
  <c r="N6635" i="26"/>
  <c r="O6635" i="26"/>
  <c r="P6635" i="26"/>
  <c r="N6636" i="26"/>
  <c r="O6636" i="26"/>
  <c r="P6636" i="26"/>
  <c r="N6637" i="26"/>
  <c r="O6637" i="26"/>
  <c r="P6637" i="26"/>
  <c r="N6638" i="26"/>
  <c r="O6638" i="26"/>
  <c r="P6638" i="26"/>
  <c r="N6639" i="26"/>
  <c r="O6639" i="26"/>
  <c r="P6639" i="26"/>
  <c r="N6640" i="26"/>
  <c r="O6640" i="26"/>
  <c r="P6640" i="26"/>
  <c r="N6641" i="26"/>
  <c r="O6641" i="26"/>
  <c r="P6641" i="26"/>
  <c r="N6642" i="26"/>
  <c r="O6642" i="26"/>
  <c r="P6642" i="26"/>
  <c r="N6643" i="26"/>
  <c r="O6643" i="26"/>
  <c r="P6643" i="26"/>
  <c r="N6644" i="26"/>
  <c r="O6644" i="26"/>
  <c r="P6644" i="26"/>
  <c r="N6645" i="26"/>
  <c r="O6645" i="26"/>
  <c r="P6645" i="26"/>
  <c r="N6646" i="26"/>
  <c r="O6646" i="26"/>
  <c r="P6646" i="26"/>
  <c r="N6647" i="26"/>
  <c r="O6647" i="26"/>
  <c r="P6647" i="26"/>
  <c r="N6648" i="26"/>
  <c r="O6648" i="26"/>
  <c r="P6648" i="26"/>
  <c r="N6649" i="26"/>
  <c r="O6649" i="26"/>
  <c r="P6649" i="26"/>
  <c r="N6650" i="26"/>
  <c r="O6650" i="26"/>
  <c r="P6650" i="26"/>
  <c r="N6651" i="26"/>
  <c r="O6651" i="26"/>
  <c r="P6651" i="26"/>
  <c r="N6652" i="26"/>
  <c r="O6652" i="26"/>
  <c r="P6652" i="26"/>
  <c r="N6653" i="26"/>
  <c r="O6653" i="26"/>
  <c r="P6653" i="26"/>
  <c r="N6654" i="26"/>
  <c r="O6654" i="26"/>
  <c r="P6654" i="26"/>
  <c r="N6655" i="26"/>
  <c r="O6655" i="26"/>
  <c r="P6655" i="26"/>
  <c r="N6656" i="26"/>
  <c r="O6656" i="26"/>
  <c r="P6656" i="26"/>
  <c r="N6657" i="26"/>
  <c r="O6657" i="26"/>
  <c r="P6657" i="26"/>
  <c r="N6658" i="26"/>
  <c r="O6658" i="26"/>
  <c r="P6658" i="26"/>
  <c r="N6659" i="26"/>
  <c r="O6659" i="26"/>
  <c r="P6659" i="26"/>
  <c r="N6660" i="26"/>
  <c r="O6660" i="26"/>
  <c r="P6660" i="26"/>
  <c r="N6661" i="26"/>
  <c r="O6661" i="26"/>
  <c r="P6661" i="26"/>
  <c r="N6662" i="26"/>
  <c r="O6662" i="26"/>
  <c r="P6662" i="26"/>
  <c r="N6663" i="26"/>
  <c r="O6663" i="26"/>
  <c r="P6663" i="26"/>
  <c r="N6664" i="26"/>
  <c r="O6664" i="26"/>
  <c r="P6664" i="26"/>
  <c r="N6665" i="26"/>
  <c r="O6665" i="26"/>
  <c r="P6665" i="26"/>
  <c r="N6666" i="26"/>
  <c r="O6666" i="26"/>
  <c r="P6666" i="26"/>
  <c r="N6667" i="26"/>
  <c r="O6667" i="26"/>
  <c r="P6667" i="26"/>
  <c r="N6668" i="26"/>
  <c r="O6668" i="26"/>
  <c r="P6668" i="26"/>
  <c r="N6669" i="26"/>
  <c r="O6669" i="26"/>
  <c r="P6669" i="26"/>
  <c r="N6670" i="26"/>
  <c r="O6670" i="26"/>
  <c r="P6670" i="26"/>
  <c r="N6671" i="26"/>
  <c r="O6671" i="26"/>
  <c r="P6671" i="26"/>
  <c r="N6672" i="26"/>
  <c r="O6672" i="26"/>
  <c r="P6672" i="26"/>
  <c r="N6673" i="26"/>
  <c r="O6673" i="26"/>
  <c r="P6673" i="26"/>
  <c r="N6674" i="26"/>
  <c r="O6674" i="26"/>
  <c r="P6674" i="26"/>
  <c r="N6675" i="26"/>
  <c r="O6675" i="26"/>
  <c r="P6675" i="26"/>
  <c r="N6676" i="26"/>
  <c r="O6676" i="26"/>
  <c r="P6676" i="26"/>
  <c r="N6677" i="26"/>
  <c r="O6677" i="26"/>
  <c r="P6677" i="26"/>
  <c r="N6678" i="26"/>
  <c r="O6678" i="26"/>
  <c r="P6678" i="26"/>
  <c r="N6679" i="26"/>
  <c r="O6679" i="26"/>
  <c r="P6679" i="26"/>
  <c r="N6680" i="26"/>
  <c r="O6680" i="26"/>
  <c r="P6680" i="26"/>
  <c r="N6681" i="26"/>
  <c r="O6681" i="26"/>
  <c r="P6681" i="26"/>
  <c r="N6682" i="26"/>
  <c r="O6682" i="26"/>
  <c r="P6682" i="26"/>
  <c r="N6683" i="26"/>
  <c r="O6683" i="26"/>
  <c r="P6683" i="26"/>
  <c r="N6684" i="26"/>
  <c r="O6684" i="26"/>
  <c r="P6684" i="26"/>
  <c r="N6685" i="26"/>
  <c r="O6685" i="26"/>
  <c r="P6685" i="26"/>
  <c r="N6686" i="26"/>
  <c r="O6686" i="26"/>
  <c r="P6686" i="26"/>
  <c r="N6687" i="26"/>
  <c r="O6687" i="26"/>
  <c r="P6687" i="26"/>
  <c r="N6688" i="26"/>
  <c r="O6688" i="26"/>
  <c r="P6688" i="26"/>
  <c r="N6689" i="26"/>
  <c r="O6689" i="26"/>
  <c r="P6689" i="26"/>
  <c r="N6690" i="26"/>
  <c r="O6690" i="26"/>
  <c r="P6690" i="26"/>
  <c r="N6691" i="26"/>
  <c r="O6691" i="26"/>
  <c r="P6691" i="26"/>
  <c r="N6692" i="26"/>
  <c r="O6692" i="26"/>
  <c r="P6692" i="26"/>
  <c r="N6693" i="26"/>
  <c r="O6693" i="26"/>
  <c r="P6693" i="26"/>
  <c r="N6694" i="26"/>
  <c r="O6694" i="26"/>
  <c r="P6694" i="26"/>
  <c r="N6695" i="26"/>
  <c r="O6695" i="26"/>
  <c r="P6695" i="26"/>
  <c r="N6696" i="26"/>
  <c r="O6696" i="26"/>
  <c r="P6696" i="26"/>
  <c r="N6697" i="26"/>
  <c r="O6697" i="26"/>
  <c r="P6697" i="26"/>
  <c r="N6698" i="26"/>
  <c r="O6698" i="26"/>
  <c r="P6698" i="26"/>
  <c r="N6699" i="26"/>
  <c r="O6699" i="26"/>
  <c r="P6699" i="26"/>
  <c r="N6700" i="26"/>
  <c r="O6700" i="26"/>
  <c r="P6700" i="26"/>
  <c r="N6701" i="26"/>
  <c r="O6701" i="26"/>
  <c r="P6701" i="26"/>
  <c r="N6702" i="26"/>
  <c r="O6702" i="26"/>
  <c r="P6702" i="26"/>
  <c r="N6703" i="26"/>
  <c r="O6703" i="26"/>
  <c r="P6703" i="26"/>
  <c r="N6704" i="26"/>
  <c r="O6704" i="26"/>
  <c r="P6704" i="26"/>
  <c r="N6705" i="26"/>
  <c r="O6705" i="26"/>
  <c r="P6705" i="26"/>
  <c r="N6706" i="26"/>
  <c r="O6706" i="26"/>
  <c r="P6706" i="26"/>
  <c r="N6707" i="26"/>
  <c r="O6707" i="26"/>
  <c r="P6707" i="26"/>
  <c r="N6708" i="26"/>
  <c r="O6708" i="26"/>
  <c r="P6708" i="26"/>
  <c r="N6709" i="26"/>
  <c r="O6709" i="26"/>
  <c r="P6709" i="26"/>
  <c r="N6710" i="26"/>
  <c r="O6710" i="26"/>
  <c r="P6710" i="26"/>
  <c r="N6711" i="26"/>
  <c r="O6711" i="26"/>
  <c r="P6711" i="26"/>
  <c r="N6712" i="26"/>
  <c r="O6712" i="26"/>
  <c r="P6712" i="26"/>
  <c r="N6713" i="26"/>
  <c r="O6713" i="26"/>
  <c r="P6713" i="26"/>
  <c r="N6714" i="26"/>
  <c r="O6714" i="26"/>
  <c r="P6714" i="26"/>
  <c r="N6715" i="26"/>
  <c r="O6715" i="26"/>
  <c r="P6715" i="26"/>
  <c r="N6716" i="26"/>
  <c r="O6716" i="26"/>
  <c r="P6716" i="26"/>
  <c r="N6717" i="26"/>
  <c r="O6717" i="26"/>
  <c r="P6717" i="26"/>
  <c r="N6718" i="26"/>
  <c r="O6718" i="26"/>
  <c r="P6718" i="26"/>
  <c r="N6719" i="26"/>
  <c r="O6719" i="26"/>
  <c r="P6719" i="26"/>
  <c r="N6720" i="26"/>
  <c r="O6720" i="26"/>
  <c r="P6720" i="26"/>
  <c r="N6721" i="26"/>
  <c r="O6721" i="26"/>
  <c r="P6721" i="26"/>
  <c r="N6722" i="26"/>
  <c r="O6722" i="26"/>
  <c r="P6722" i="26"/>
  <c r="N6723" i="26"/>
  <c r="O6723" i="26"/>
  <c r="P6723" i="26"/>
  <c r="N6724" i="26"/>
  <c r="O6724" i="26"/>
  <c r="P6724" i="26"/>
  <c r="N6725" i="26"/>
  <c r="O6725" i="26"/>
  <c r="P6725" i="26"/>
  <c r="N6726" i="26"/>
  <c r="O6726" i="26"/>
  <c r="P6726" i="26"/>
  <c r="N6727" i="26"/>
  <c r="O6727" i="26"/>
  <c r="P6727" i="26"/>
  <c r="N6728" i="26"/>
  <c r="O6728" i="26"/>
  <c r="P6728" i="26"/>
  <c r="N6729" i="26"/>
  <c r="O6729" i="26"/>
  <c r="P6729" i="26"/>
  <c r="N6730" i="26"/>
  <c r="O6730" i="26"/>
  <c r="P6730" i="26"/>
  <c r="N6731" i="26"/>
  <c r="O6731" i="26"/>
  <c r="P6731" i="26"/>
  <c r="N6732" i="26"/>
  <c r="O6732" i="26"/>
  <c r="P6732" i="26"/>
  <c r="N6733" i="26"/>
  <c r="O6733" i="26"/>
  <c r="P6733" i="26"/>
  <c r="N6734" i="26"/>
  <c r="O6734" i="26"/>
  <c r="P6734" i="26"/>
  <c r="N6735" i="26"/>
  <c r="O6735" i="26"/>
  <c r="P6735" i="26"/>
  <c r="N6736" i="26"/>
  <c r="O6736" i="26"/>
  <c r="P6736" i="26"/>
  <c r="N6737" i="26"/>
  <c r="O6737" i="26"/>
  <c r="P6737" i="26"/>
  <c r="N6738" i="26"/>
  <c r="O6738" i="26"/>
  <c r="P6738" i="26"/>
  <c r="N6739" i="26"/>
  <c r="O6739" i="26"/>
  <c r="P6739" i="26"/>
  <c r="N6740" i="26"/>
  <c r="O6740" i="26"/>
  <c r="P6740" i="26"/>
  <c r="N6741" i="26"/>
  <c r="O6741" i="26"/>
  <c r="P6741" i="26"/>
  <c r="N6742" i="26"/>
  <c r="O6742" i="26"/>
  <c r="P6742" i="26"/>
  <c r="N6743" i="26"/>
  <c r="O6743" i="26"/>
  <c r="P6743" i="26"/>
  <c r="N6744" i="26"/>
  <c r="O6744" i="26"/>
  <c r="P6744" i="26"/>
  <c r="N6745" i="26"/>
  <c r="O6745" i="26"/>
  <c r="P6745" i="26"/>
  <c r="N6746" i="26"/>
  <c r="O6746" i="26"/>
  <c r="P6746" i="26"/>
  <c r="N6747" i="26"/>
  <c r="O6747" i="26"/>
  <c r="P6747" i="26"/>
  <c r="N6748" i="26"/>
  <c r="O6748" i="26"/>
  <c r="P6748" i="26"/>
  <c r="N6749" i="26"/>
  <c r="O6749" i="26"/>
  <c r="P6749" i="26"/>
  <c r="N6750" i="26"/>
  <c r="O6750" i="26"/>
  <c r="P6750" i="26"/>
  <c r="N6751" i="26"/>
  <c r="O6751" i="26"/>
  <c r="P6751" i="26"/>
  <c r="N6752" i="26"/>
  <c r="O6752" i="26"/>
  <c r="P6752" i="26"/>
  <c r="N6753" i="26"/>
  <c r="O6753" i="26"/>
  <c r="P6753" i="26"/>
  <c r="N6754" i="26"/>
  <c r="O6754" i="26"/>
  <c r="P6754" i="26"/>
  <c r="N6755" i="26"/>
  <c r="O6755" i="26"/>
  <c r="P6755" i="26"/>
  <c r="N6756" i="26"/>
  <c r="O6756" i="26"/>
  <c r="P6756" i="26"/>
  <c r="N6757" i="26"/>
  <c r="O6757" i="26"/>
  <c r="P6757" i="26"/>
  <c r="N6758" i="26"/>
  <c r="O6758" i="26"/>
  <c r="P6758" i="26"/>
  <c r="N6759" i="26"/>
  <c r="O6759" i="26"/>
  <c r="P6759" i="26"/>
  <c r="N6760" i="26"/>
  <c r="O6760" i="26"/>
  <c r="P6760" i="26"/>
  <c r="N6761" i="26"/>
  <c r="O6761" i="26"/>
  <c r="P6761" i="26"/>
  <c r="N6762" i="26"/>
  <c r="O6762" i="26"/>
  <c r="P6762" i="26"/>
  <c r="N6763" i="26"/>
  <c r="O6763" i="26"/>
  <c r="P6763" i="26"/>
  <c r="N6764" i="26"/>
  <c r="O6764" i="26"/>
  <c r="P6764" i="26"/>
  <c r="N6765" i="26"/>
  <c r="O6765" i="26"/>
  <c r="P6765" i="26"/>
  <c r="N6766" i="26"/>
  <c r="O6766" i="26"/>
  <c r="P6766" i="26"/>
  <c r="N6767" i="26"/>
  <c r="O6767" i="26"/>
  <c r="P6767" i="26"/>
  <c r="N6768" i="26"/>
  <c r="O6768" i="26"/>
  <c r="P6768" i="26"/>
  <c r="N6769" i="26"/>
  <c r="O6769" i="26"/>
  <c r="P6769" i="26"/>
  <c r="N6770" i="26"/>
  <c r="O6770" i="26"/>
  <c r="P6770" i="26"/>
  <c r="N6771" i="26"/>
  <c r="O6771" i="26"/>
  <c r="P6771" i="26"/>
  <c r="N6772" i="26"/>
  <c r="O6772" i="26"/>
  <c r="P6772" i="26"/>
  <c r="N6773" i="26"/>
  <c r="O6773" i="26"/>
  <c r="P6773" i="26"/>
  <c r="N6774" i="26"/>
  <c r="O6774" i="26"/>
  <c r="P6774" i="26"/>
  <c r="N6775" i="26"/>
  <c r="O6775" i="26"/>
  <c r="P6775" i="26"/>
  <c r="N6776" i="26"/>
  <c r="O6776" i="26"/>
  <c r="P6776" i="26"/>
  <c r="N6777" i="26"/>
  <c r="O6777" i="26"/>
  <c r="P6777" i="26"/>
  <c r="N6778" i="26"/>
  <c r="O6778" i="26"/>
  <c r="P6778" i="26"/>
  <c r="N6779" i="26"/>
  <c r="O6779" i="26"/>
  <c r="P6779" i="26"/>
  <c r="N6780" i="26"/>
  <c r="O6780" i="26"/>
  <c r="P6780" i="26"/>
  <c r="N6781" i="26"/>
  <c r="O6781" i="26"/>
  <c r="P6781" i="26"/>
  <c r="N6782" i="26"/>
  <c r="O6782" i="26"/>
  <c r="P6782" i="26"/>
  <c r="N6783" i="26"/>
  <c r="O6783" i="26"/>
  <c r="P6783" i="26"/>
  <c r="N6784" i="26"/>
  <c r="O6784" i="26"/>
  <c r="P6784" i="26"/>
  <c r="N6785" i="26"/>
  <c r="O6785" i="26"/>
  <c r="P6785" i="26"/>
  <c r="N6786" i="26"/>
  <c r="O6786" i="26"/>
  <c r="P6786" i="26"/>
  <c r="N6787" i="26"/>
  <c r="O6787" i="26"/>
  <c r="P6787" i="26"/>
  <c r="N6788" i="26"/>
  <c r="O6788" i="26"/>
  <c r="P6788" i="26"/>
  <c r="N6789" i="26"/>
  <c r="O6789" i="26"/>
  <c r="P6789" i="26"/>
  <c r="N6790" i="26"/>
  <c r="O6790" i="26"/>
  <c r="P6790" i="26"/>
  <c r="N6791" i="26"/>
  <c r="O6791" i="26"/>
  <c r="P6791" i="26"/>
  <c r="N6792" i="26"/>
  <c r="O6792" i="26"/>
  <c r="P6792" i="26"/>
  <c r="N6793" i="26"/>
  <c r="O6793" i="26"/>
  <c r="P6793" i="26"/>
  <c r="N6794" i="26"/>
  <c r="O6794" i="26"/>
  <c r="P6794" i="26"/>
  <c r="N6795" i="26"/>
  <c r="O6795" i="26"/>
  <c r="P6795" i="26"/>
  <c r="N6796" i="26"/>
  <c r="O6796" i="26"/>
  <c r="P6796" i="26"/>
  <c r="N6797" i="26"/>
  <c r="O6797" i="26"/>
  <c r="P6797" i="26"/>
  <c r="N6798" i="26"/>
  <c r="O6798" i="26"/>
  <c r="P6798" i="26"/>
  <c r="N6799" i="26"/>
  <c r="O6799" i="26"/>
  <c r="P6799" i="26"/>
  <c r="N6800" i="26"/>
  <c r="O6800" i="26"/>
  <c r="P6800" i="26"/>
  <c r="N6801" i="26"/>
  <c r="O6801" i="26"/>
  <c r="P6801" i="26"/>
  <c r="N6802" i="26"/>
  <c r="O6802" i="26"/>
  <c r="P6802" i="26"/>
  <c r="N6803" i="26"/>
  <c r="O6803" i="26"/>
  <c r="P6803" i="26"/>
  <c r="N6804" i="26"/>
  <c r="O6804" i="26"/>
  <c r="P6804" i="26"/>
  <c r="N6805" i="26"/>
  <c r="O6805" i="26"/>
  <c r="P6805" i="26"/>
  <c r="N6806" i="26"/>
  <c r="O6806" i="26"/>
  <c r="P6806" i="26"/>
  <c r="N6807" i="26"/>
  <c r="O6807" i="26"/>
  <c r="P6807" i="26"/>
  <c r="N6808" i="26"/>
  <c r="O6808" i="26"/>
  <c r="P6808" i="26"/>
  <c r="N6809" i="26"/>
  <c r="O6809" i="26"/>
  <c r="P6809" i="26"/>
  <c r="N4467" i="26"/>
  <c r="O4467" i="26"/>
  <c r="P4467" i="26"/>
  <c r="M13" i="26"/>
  <c r="L13" i="26"/>
  <c r="D13" i="26"/>
  <c r="C13" i="26"/>
  <c r="N16" i="26"/>
  <c r="O16" i="26"/>
  <c r="P16" i="26"/>
  <c r="N17" i="26"/>
  <c r="O17" i="26"/>
  <c r="P17" i="26"/>
  <c r="N18" i="26"/>
  <c r="O18" i="26"/>
  <c r="P18" i="26"/>
  <c r="N19" i="26"/>
  <c r="O19" i="26"/>
  <c r="P19" i="26"/>
  <c r="N20" i="26"/>
  <c r="O20" i="26"/>
  <c r="P20" i="26"/>
  <c r="N21" i="26"/>
  <c r="O21" i="26"/>
  <c r="P21" i="26"/>
  <c r="N22" i="26"/>
  <c r="O22" i="26"/>
  <c r="P22" i="26"/>
  <c r="N23" i="26"/>
  <c r="O23" i="26"/>
  <c r="P23" i="26"/>
  <c r="N24" i="26"/>
  <c r="O24" i="26"/>
  <c r="P24" i="26"/>
  <c r="N25" i="26"/>
  <c r="O25" i="26"/>
  <c r="P25" i="26"/>
  <c r="N26" i="26"/>
  <c r="O26" i="26"/>
  <c r="P26" i="26"/>
  <c r="N27" i="26"/>
  <c r="O27" i="26"/>
  <c r="P27" i="26"/>
  <c r="N28" i="26"/>
  <c r="O28" i="26"/>
  <c r="P28" i="26"/>
  <c r="N29" i="26"/>
  <c r="O29" i="26"/>
  <c r="P29" i="26"/>
  <c r="N30" i="26"/>
  <c r="O30" i="26"/>
  <c r="P30" i="26"/>
  <c r="N31" i="26"/>
  <c r="O31" i="26"/>
  <c r="P31" i="26"/>
  <c r="N32" i="26"/>
  <c r="O32" i="26"/>
  <c r="P32" i="26"/>
  <c r="N33" i="26"/>
  <c r="O33" i="26"/>
  <c r="P33" i="26"/>
  <c r="N34" i="26"/>
  <c r="O34" i="26"/>
  <c r="P34" i="26"/>
  <c r="N35" i="26"/>
  <c r="O35" i="26"/>
  <c r="P35" i="26"/>
  <c r="N36" i="26"/>
  <c r="O36" i="26"/>
  <c r="P36" i="26"/>
  <c r="N37" i="26"/>
  <c r="O37" i="26"/>
  <c r="P37" i="26"/>
  <c r="N38" i="26"/>
  <c r="O38" i="26"/>
  <c r="P38" i="26"/>
  <c r="N39" i="26"/>
  <c r="O39" i="26"/>
  <c r="P39" i="26"/>
  <c r="N40" i="26"/>
  <c r="O40" i="26"/>
  <c r="P40" i="26"/>
  <c r="N41" i="26"/>
  <c r="O41" i="26"/>
  <c r="P41" i="26"/>
  <c r="N42" i="26"/>
  <c r="O42" i="26"/>
  <c r="P42" i="26"/>
  <c r="N43" i="26"/>
  <c r="O43" i="26"/>
  <c r="P43" i="26"/>
  <c r="N44" i="26"/>
  <c r="O44" i="26"/>
  <c r="P44" i="26"/>
  <c r="N45" i="26"/>
  <c r="O45" i="26"/>
  <c r="P45" i="26"/>
  <c r="N46" i="26"/>
  <c r="O46" i="26"/>
  <c r="P46" i="26"/>
  <c r="N47" i="26"/>
  <c r="O47" i="26"/>
  <c r="P47" i="26"/>
  <c r="N48" i="26"/>
  <c r="O48" i="26"/>
  <c r="P48" i="26"/>
  <c r="N49" i="26"/>
  <c r="O49" i="26"/>
  <c r="P49" i="26"/>
  <c r="N50" i="26"/>
  <c r="O50" i="26"/>
  <c r="P50" i="26"/>
  <c r="N51" i="26"/>
  <c r="O51" i="26"/>
  <c r="P51" i="26"/>
  <c r="N52" i="26"/>
  <c r="O52" i="26"/>
  <c r="P52" i="26"/>
  <c r="N53" i="26"/>
  <c r="O53" i="26"/>
  <c r="P53" i="26"/>
  <c r="N54" i="26"/>
  <c r="O54" i="26"/>
  <c r="P54" i="26"/>
  <c r="N55" i="26"/>
  <c r="O55" i="26"/>
  <c r="P55" i="26"/>
  <c r="N56" i="26"/>
  <c r="O56" i="26"/>
  <c r="P56" i="26"/>
  <c r="N57" i="26"/>
  <c r="O57" i="26"/>
  <c r="P57" i="26"/>
  <c r="N58" i="26"/>
  <c r="O58" i="26"/>
  <c r="P58" i="26"/>
  <c r="N59" i="26"/>
  <c r="O59" i="26"/>
  <c r="P59" i="26"/>
  <c r="N60" i="26"/>
  <c r="O60" i="26"/>
  <c r="P60" i="26"/>
  <c r="N61" i="26"/>
  <c r="O61" i="26"/>
  <c r="P61" i="26"/>
  <c r="N62" i="26"/>
  <c r="O62" i="26"/>
  <c r="P62" i="26"/>
  <c r="N63" i="26"/>
  <c r="O63" i="26"/>
  <c r="P63" i="26"/>
  <c r="N64" i="26"/>
  <c r="O64" i="26"/>
  <c r="P64" i="26"/>
  <c r="N65" i="26"/>
  <c r="O65" i="26"/>
  <c r="P65" i="26"/>
  <c r="N66" i="26"/>
  <c r="O66" i="26"/>
  <c r="P66" i="26"/>
  <c r="N67" i="26"/>
  <c r="O67" i="26"/>
  <c r="P67" i="26"/>
  <c r="N68" i="26"/>
  <c r="O68" i="26"/>
  <c r="P68" i="26"/>
  <c r="N69" i="26"/>
  <c r="O69" i="26"/>
  <c r="P69" i="26"/>
  <c r="N70" i="26"/>
  <c r="O70" i="26"/>
  <c r="P70" i="26"/>
  <c r="N71" i="26"/>
  <c r="O71" i="26"/>
  <c r="P71" i="26"/>
  <c r="N72" i="26"/>
  <c r="O72" i="26"/>
  <c r="P72" i="26"/>
  <c r="N73" i="26"/>
  <c r="O73" i="26"/>
  <c r="P73" i="26"/>
  <c r="N74" i="26"/>
  <c r="O74" i="26"/>
  <c r="P74" i="26"/>
  <c r="N75" i="26"/>
  <c r="O75" i="26"/>
  <c r="P75" i="26"/>
  <c r="N76" i="26"/>
  <c r="O76" i="26"/>
  <c r="P76" i="26"/>
  <c r="N77" i="26"/>
  <c r="O77" i="26"/>
  <c r="P77" i="26"/>
  <c r="N78" i="26"/>
  <c r="O78" i="26"/>
  <c r="P78" i="26"/>
  <c r="N79" i="26"/>
  <c r="O79" i="26"/>
  <c r="P79" i="26"/>
  <c r="N80" i="26"/>
  <c r="O80" i="26"/>
  <c r="P80" i="26"/>
  <c r="N81" i="26"/>
  <c r="O81" i="26"/>
  <c r="P81" i="26"/>
  <c r="N82" i="26"/>
  <c r="O82" i="26"/>
  <c r="P82" i="26"/>
  <c r="N83" i="26"/>
  <c r="O83" i="26"/>
  <c r="P83" i="26"/>
  <c r="N84" i="26"/>
  <c r="O84" i="26"/>
  <c r="P84" i="26"/>
  <c r="N85" i="26"/>
  <c r="O85" i="26"/>
  <c r="P85" i="26"/>
  <c r="N86" i="26"/>
  <c r="O86" i="26"/>
  <c r="P86" i="26"/>
  <c r="N87" i="26"/>
  <c r="O87" i="26"/>
  <c r="P87" i="26"/>
  <c r="N88" i="26"/>
  <c r="O88" i="26"/>
  <c r="P88" i="26"/>
  <c r="N89" i="26"/>
  <c r="O89" i="26"/>
  <c r="P89" i="26"/>
  <c r="N90" i="26"/>
  <c r="O90" i="26"/>
  <c r="P90" i="26"/>
  <c r="N91" i="26"/>
  <c r="O91" i="26"/>
  <c r="P91" i="26"/>
  <c r="N92" i="26"/>
  <c r="O92" i="26"/>
  <c r="P92" i="26"/>
  <c r="N93" i="26"/>
  <c r="O93" i="26"/>
  <c r="P93" i="26"/>
  <c r="N94" i="26"/>
  <c r="O94" i="26"/>
  <c r="P94" i="26"/>
  <c r="N95" i="26"/>
  <c r="O95" i="26"/>
  <c r="P95" i="26"/>
  <c r="N96" i="26"/>
  <c r="O96" i="26"/>
  <c r="P96" i="26"/>
  <c r="N97" i="26"/>
  <c r="O97" i="26"/>
  <c r="P97" i="26"/>
  <c r="N98" i="26"/>
  <c r="O98" i="26"/>
  <c r="P98" i="26"/>
  <c r="N99" i="26"/>
  <c r="O99" i="26"/>
  <c r="P99" i="26"/>
  <c r="N100" i="26"/>
  <c r="O100" i="26"/>
  <c r="P100" i="26"/>
  <c r="N101" i="26"/>
  <c r="O101" i="26"/>
  <c r="P101" i="26"/>
  <c r="N102" i="26"/>
  <c r="O102" i="26"/>
  <c r="P102" i="26"/>
  <c r="N103" i="26"/>
  <c r="O103" i="26"/>
  <c r="P103" i="26"/>
  <c r="N104" i="26"/>
  <c r="O104" i="26"/>
  <c r="P104" i="26"/>
  <c r="N105" i="26"/>
  <c r="O105" i="26"/>
  <c r="P105" i="26"/>
  <c r="N106" i="26"/>
  <c r="O106" i="26"/>
  <c r="P106" i="26"/>
  <c r="N107" i="26"/>
  <c r="O107" i="26"/>
  <c r="P107" i="26"/>
  <c r="N108" i="26"/>
  <c r="O108" i="26"/>
  <c r="P108" i="26"/>
  <c r="N109" i="26"/>
  <c r="O109" i="26"/>
  <c r="P109" i="26"/>
  <c r="N110" i="26"/>
  <c r="O110" i="26"/>
  <c r="P110" i="26"/>
  <c r="N111" i="26"/>
  <c r="O111" i="26"/>
  <c r="P111" i="26"/>
  <c r="N112" i="26"/>
  <c r="O112" i="26"/>
  <c r="P112" i="26"/>
  <c r="N113" i="26"/>
  <c r="O113" i="26"/>
  <c r="P113" i="26"/>
  <c r="N114" i="26"/>
  <c r="O114" i="26"/>
  <c r="P114" i="26"/>
  <c r="N115" i="26"/>
  <c r="O115" i="26"/>
  <c r="P115" i="26"/>
  <c r="N116" i="26"/>
  <c r="O116" i="26"/>
  <c r="P116" i="26"/>
  <c r="N117" i="26"/>
  <c r="O117" i="26"/>
  <c r="P117" i="26"/>
  <c r="N118" i="26"/>
  <c r="O118" i="26"/>
  <c r="P118" i="26"/>
  <c r="N119" i="26"/>
  <c r="O119" i="26"/>
  <c r="P119" i="26"/>
  <c r="N120" i="26"/>
  <c r="O120" i="26"/>
  <c r="P120" i="26"/>
  <c r="N121" i="26"/>
  <c r="O121" i="26"/>
  <c r="P121" i="26"/>
  <c r="N122" i="26"/>
  <c r="O122" i="26"/>
  <c r="P122" i="26"/>
  <c r="N123" i="26"/>
  <c r="O123" i="26"/>
  <c r="P123" i="26"/>
  <c r="N124" i="26"/>
  <c r="O124" i="26"/>
  <c r="P124" i="26"/>
  <c r="N125" i="26"/>
  <c r="O125" i="26"/>
  <c r="P125" i="26"/>
  <c r="N126" i="26"/>
  <c r="O126" i="26"/>
  <c r="P126" i="26"/>
  <c r="N127" i="26"/>
  <c r="O127" i="26"/>
  <c r="P127" i="26"/>
  <c r="N128" i="26"/>
  <c r="O128" i="26"/>
  <c r="P128" i="26"/>
  <c r="N129" i="26"/>
  <c r="O129" i="26"/>
  <c r="P129" i="26"/>
  <c r="N130" i="26"/>
  <c r="O130" i="26"/>
  <c r="P130" i="26"/>
  <c r="N131" i="26"/>
  <c r="O131" i="26"/>
  <c r="P131" i="26"/>
  <c r="N132" i="26"/>
  <c r="O132" i="26"/>
  <c r="P132" i="26"/>
  <c r="N133" i="26"/>
  <c r="O133" i="26"/>
  <c r="P133" i="26"/>
  <c r="N134" i="26"/>
  <c r="O134" i="26"/>
  <c r="P134" i="26"/>
  <c r="N135" i="26"/>
  <c r="O135" i="26"/>
  <c r="P135" i="26"/>
  <c r="N136" i="26"/>
  <c r="O136" i="26"/>
  <c r="P136" i="26"/>
  <c r="N137" i="26"/>
  <c r="O137" i="26"/>
  <c r="P137" i="26"/>
  <c r="N138" i="26"/>
  <c r="O138" i="26"/>
  <c r="P138" i="26"/>
  <c r="N139" i="26"/>
  <c r="O139" i="26"/>
  <c r="P139" i="26"/>
  <c r="N140" i="26"/>
  <c r="O140" i="26"/>
  <c r="P140" i="26"/>
  <c r="N141" i="26"/>
  <c r="O141" i="26"/>
  <c r="P141" i="26"/>
  <c r="N142" i="26"/>
  <c r="O142" i="26"/>
  <c r="P142" i="26"/>
  <c r="N143" i="26"/>
  <c r="O143" i="26"/>
  <c r="P143" i="26"/>
  <c r="N144" i="26"/>
  <c r="O144" i="26"/>
  <c r="P144" i="26"/>
  <c r="N145" i="26"/>
  <c r="O145" i="26"/>
  <c r="P145" i="26"/>
  <c r="N146" i="26"/>
  <c r="O146" i="26"/>
  <c r="P146" i="26"/>
  <c r="N147" i="26"/>
  <c r="O147" i="26"/>
  <c r="P147" i="26"/>
  <c r="N148" i="26"/>
  <c r="O148" i="26"/>
  <c r="P148" i="26"/>
  <c r="N149" i="26"/>
  <c r="O149" i="26"/>
  <c r="P149" i="26"/>
  <c r="N150" i="26"/>
  <c r="O150" i="26"/>
  <c r="P150" i="26"/>
  <c r="N151" i="26"/>
  <c r="O151" i="26"/>
  <c r="P151" i="26"/>
  <c r="N152" i="26"/>
  <c r="O152" i="26"/>
  <c r="P152" i="26"/>
  <c r="N153" i="26"/>
  <c r="O153" i="26"/>
  <c r="P153" i="26"/>
  <c r="N154" i="26"/>
  <c r="O154" i="26"/>
  <c r="P154" i="26"/>
  <c r="N155" i="26"/>
  <c r="O155" i="26"/>
  <c r="P155" i="26"/>
  <c r="N156" i="26"/>
  <c r="O156" i="26"/>
  <c r="P156" i="26"/>
  <c r="N157" i="26"/>
  <c r="O157" i="26"/>
  <c r="P157" i="26"/>
  <c r="N158" i="26"/>
  <c r="O158" i="26"/>
  <c r="P158" i="26"/>
  <c r="N159" i="26"/>
  <c r="O159" i="26"/>
  <c r="P159" i="26"/>
  <c r="N160" i="26"/>
  <c r="O160" i="26"/>
  <c r="P160" i="26"/>
  <c r="N161" i="26"/>
  <c r="O161" i="26"/>
  <c r="P161" i="26"/>
  <c r="N162" i="26"/>
  <c r="O162" i="26"/>
  <c r="P162" i="26"/>
  <c r="N163" i="26"/>
  <c r="O163" i="26"/>
  <c r="P163" i="26"/>
  <c r="N164" i="26"/>
  <c r="O164" i="26"/>
  <c r="P164" i="26"/>
  <c r="N165" i="26"/>
  <c r="O165" i="26"/>
  <c r="P165" i="26"/>
  <c r="N166" i="26"/>
  <c r="O166" i="26"/>
  <c r="P166" i="26"/>
  <c r="N167" i="26"/>
  <c r="O167" i="26"/>
  <c r="P167" i="26"/>
  <c r="N168" i="26"/>
  <c r="O168" i="26"/>
  <c r="P168" i="26"/>
  <c r="N169" i="26"/>
  <c r="O169" i="26"/>
  <c r="P169" i="26"/>
  <c r="N170" i="26"/>
  <c r="O170" i="26"/>
  <c r="P170" i="26"/>
  <c r="N171" i="26"/>
  <c r="O171" i="26"/>
  <c r="P171" i="26"/>
  <c r="N172" i="26"/>
  <c r="O172" i="26"/>
  <c r="P172" i="26"/>
  <c r="N173" i="26"/>
  <c r="O173" i="26"/>
  <c r="P173" i="26"/>
  <c r="N174" i="26"/>
  <c r="O174" i="26"/>
  <c r="P174" i="26"/>
  <c r="N175" i="26"/>
  <c r="O175" i="26"/>
  <c r="P175" i="26"/>
  <c r="N176" i="26"/>
  <c r="O176" i="26"/>
  <c r="P176" i="26"/>
  <c r="N177" i="26"/>
  <c r="O177" i="26"/>
  <c r="P177" i="26"/>
  <c r="N178" i="26"/>
  <c r="O178" i="26"/>
  <c r="P178" i="26"/>
  <c r="N179" i="26"/>
  <c r="O179" i="26"/>
  <c r="P179" i="26"/>
  <c r="N180" i="26"/>
  <c r="O180" i="26"/>
  <c r="P180" i="26"/>
  <c r="N181" i="26"/>
  <c r="O181" i="26"/>
  <c r="P181" i="26"/>
  <c r="N182" i="26"/>
  <c r="O182" i="26"/>
  <c r="P182" i="26"/>
  <c r="N183" i="26"/>
  <c r="O183" i="26"/>
  <c r="P183" i="26"/>
  <c r="N184" i="26"/>
  <c r="O184" i="26"/>
  <c r="P184" i="26"/>
  <c r="N185" i="26"/>
  <c r="O185" i="26"/>
  <c r="P185" i="26"/>
  <c r="N186" i="26"/>
  <c r="O186" i="26"/>
  <c r="P186" i="26"/>
  <c r="N187" i="26"/>
  <c r="O187" i="26"/>
  <c r="P187" i="26"/>
  <c r="N188" i="26"/>
  <c r="O188" i="26"/>
  <c r="P188" i="26"/>
  <c r="N189" i="26"/>
  <c r="O189" i="26"/>
  <c r="P189" i="26"/>
  <c r="N190" i="26"/>
  <c r="O190" i="26"/>
  <c r="P190" i="26"/>
  <c r="N191" i="26"/>
  <c r="O191" i="26"/>
  <c r="P191" i="26"/>
  <c r="N192" i="26"/>
  <c r="O192" i="26"/>
  <c r="P192" i="26"/>
  <c r="N193" i="26"/>
  <c r="O193" i="26"/>
  <c r="P193" i="26"/>
  <c r="N194" i="26"/>
  <c r="O194" i="26"/>
  <c r="P194" i="26"/>
  <c r="N195" i="26"/>
  <c r="O195" i="26"/>
  <c r="P195" i="26"/>
  <c r="N196" i="26"/>
  <c r="O196" i="26"/>
  <c r="P196" i="26"/>
  <c r="N197" i="26"/>
  <c r="O197" i="26"/>
  <c r="P197" i="26"/>
  <c r="N198" i="26"/>
  <c r="O198" i="26"/>
  <c r="P198" i="26"/>
  <c r="N199" i="26"/>
  <c r="O199" i="26"/>
  <c r="P199" i="26"/>
  <c r="N200" i="26"/>
  <c r="O200" i="26"/>
  <c r="P200" i="26"/>
  <c r="N201" i="26"/>
  <c r="O201" i="26"/>
  <c r="P201" i="26"/>
  <c r="N202" i="26"/>
  <c r="O202" i="26"/>
  <c r="P202" i="26"/>
  <c r="N203" i="26"/>
  <c r="O203" i="26"/>
  <c r="P203" i="26"/>
  <c r="N204" i="26"/>
  <c r="O204" i="26"/>
  <c r="P204" i="26"/>
  <c r="N205" i="26"/>
  <c r="O205" i="26"/>
  <c r="P205" i="26"/>
  <c r="N206" i="26"/>
  <c r="O206" i="26"/>
  <c r="P206" i="26"/>
  <c r="N207" i="26"/>
  <c r="O207" i="26"/>
  <c r="P207" i="26"/>
  <c r="N208" i="26"/>
  <c r="O208" i="26"/>
  <c r="P208" i="26"/>
  <c r="N209" i="26"/>
  <c r="O209" i="26"/>
  <c r="P209" i="26"/>
  <c r="N210" i="26"/>
  <c r="O210" i="26"/>
  <c r="P210" i="26"/>
  <c r="N211" i="26"/>
  <c r="O211" i="26"/>
  <c r="P211" i="26"/>
  <c r="N212" i="26"/>
  <c r="O212" i="26"/>
  <c r="P212" i="26"/>
  <c r="N213" i="26"/>
  <c r="O213" i="26"/>
  <c r="P213" i="26"/>
  <c r="N214" i="26"/>
  <c r="O214" i="26"/>
  <c r="P214" i="26"/>
  <c r="N215" i="26"/>
  <c r="O215" i="26"/>
  <c r="P215" i="26"/>
  <c r="N216" i="26"/>
  <c r="O216" i="26"/>
  <c r="P216" i="26"/>
  <c r="N217" i="26"/>
  <c r="O217" i="26"/>
  <c r="P217" i="26"/>
  <c r="N218" i="26"/>
  <c r="O218" i="26"/>
  <c r="P218" i="26"/>
  <c r="N219" i="26"/>
  <c r="O219" i="26"/>
  <c r="P219" i="26"/>
  <c r="N220" i="26"/>
  <c r="O220" i="26"/>
  <c r="P220" i="26"/>
  <c r="N221" i="26"/>
  <c r="O221" i="26"/>
  <c r="P221" i="26"/>
  <c r="N222" i="26"/>
  <c r="O222" i="26"/>
  <c r="P222" i="26"/>
  <c r="N223" i="26"/>
  <c r="O223" i="26"/>
  <c r="P223" i="26"/>
  <c r="N224" i="26"/>
  <c r="O224" i="26"/>
  <c r="P224" i="26"/>
  <c r="N225" i="26"/>
  <c r="O225" i="26"/>
  <c r="P225" i="26"/>
  <c r="N226" i="26"/>
  <c r="O226" i="26"/>
  <c r="P226" i="26"/>
  <c r="N227" i="26"/>
  <c r="O227" i="26"/>
  <c r="P227" i="26"/>
  <c r="N228" i="26"/>
  <c r="O228" i="26"/>
  <c r="P228" i="26"/>
  <c r="N229" i="26"/>
  <c r="O229" i="26"/>
  <c r="P229" i="26"/>
  <c r="N230" i="26"/>
  <c r="O230" i="26"/>
  <c r="P230" i="26"/>
  <c r="N231" i="26"/>
  <c r="O231" i="26"/>
  <c r="P231" i="26"/>
  <c r="N232" i="26"/>
  <c r="O232" i="26"/>
  <c r="P232" i="26"/>
  <c r="N233" i="26"/>
  <c r="O233" i="26"/>
  <c r="P233" i="26"/>
  <c r="N234" i="26"/>
  <c r="O234" i="26"/>
  <c r="P234" i="26"/>
  <c r="N235" i="26"/>
  <c r="O235" i="26"/>
  <c r="P235" i="26"/>
  <c r="N236" i="26"/>
  <c r="O236" i="26"/>
  <c r="P236" i="26"/>
  <c r="N237" i="26"/>
  <c r="O237" i="26"/>
  <c r="P237" i="26"/>
  <c r="N238" i="26"/>
  <c r="O238" i="26"/>
  <c r="P238" i="26"/>
  <c r="N239" i="26"/>
  <c r="O239" i="26"/>
  <c r="P239" i="26"/>
  <c r="N240" i="26"/>
  <c r="O240" i="26"/>
  <c r="P240" i="26"/>
  <c r="N241" i="26"/>
  <c r="O241" i="26"/>
  <c r="P241" i="26"/>
  <c r="N242" i="26"/>
  <c r="O242" i="26"/>
  <c r="P242" i="26"/>
  <c r="N243" i="26"/>
  <c r="O243" i="26"/>
  <c r="P243" i="26"/>
  <c r="N244" i="26"/>
  <c r="O244" i="26"/>
  <c r="P244" i="26"/>
  <c r="N245" i="26"/>
  <c r="O245" i="26"/>
  <c r="P245" i="26"/>
  <c r="N246" i="26"/>
  <c r="O246" i="26"/>
  <c r="P246" i="26"/>
  <c r="N247" i="26"/>
  <c r="O247" i="26"/>
  <c r="P247" i="26"/>
  <c r="N248" i="26"/>
  <c r="O248" i="26"/>
  <c r="P248" i="26"/>
  <c r="N249" i="26"/>
  <c r="O249" i="26"/>
  <c r="P249" i="26"/>
  <c r="N250" i="26"/>
  <c r="O250" i="26"/>
  <c r="P250" i="26"/>
  <c r="N251" i="26"/>
  <c r="O251" i="26"/>
  <c r="P251" i="26"/>
  <c r="N252" i="26"/>
  <c r="O252" i="26"/>
  <c r="P252" i="26"/>
  <c r="N253" i="26"/>
  <c r="O253" i="26"/>
  <c r="P253" i="26"/>
  <c r="N254" i="26"/>
  <c r="O254" i="26"/>
  <c r="P254" i="26"/>
  <c r="N255" i="26"/>
  <c r="O255" i="26"/>
  <c r="P255" i="26"/>
  <c r="N256" i="26"/>
  <c r="O256" i="26"/>
  <c r="P256" i="26"/>
  <c r="N257" i="26"/>
  <c r="O257" i="26"/>
  <c r="P257" i="26"/>
  <c r="N258" i="26"/>
  <c r="O258" i="26"/>
  <c r="P258" i="26"/>
  <c r="N259" i="26"/>
  <c r="O259" i="26"/>
  <c r="P259" i="26"/>
  <c r="N260" i="26"/>
  <c r="O260" i="26"/>
  <c r="P260" i="26"/>
  <c r="N261" i="26"/>
  <c r="O261" i="26"/>
  <c r="P261" i="26"/>
  <c r="N262" i="26"/>
  <c r="O262" i="26"/>
  <c r="P262" i="26"/>
  <c r="N263" i="26"/>
  <c r="O263" i="26"/>
  <c r="P263" i="26"/>
  <c r="N264" i="26"/>
  <c r="O264" i="26"/>
  <c r="P264" i="26"/>
  <c r="N265" i="26"/>
  <c r="O265" i="26"/>
  <c r="P265" i="26"/>
  <c r="N266" i="26"/>
  <c r="O266" i="26"/>
  <c r="P266" i="26"/>
  <c r="N267" i="26"/>
  <c r="O267" i="26"/>
  <c r="P267" i="26"/>
  <c r="N268" i="26"/>
  <c r="O268" i="26"/>
  <c r="P268" i="26"/>
  <c r="N269" i="26"/>
  <c r="O269" i="26"/>
  <c r="P269" i="26"/>
  <c r="N270" i="26"/>
  <c r="O270" i="26"/>
  <c r="P270" i="26"/>
  <c r="N271" i="26"/>
  <c r="O271" i="26"/>
  <c r="P271" i="26"/>
  <c r="N272" i="26"/>
  <c r="O272" i="26"/>
  <c r="P272" i="26"/>
  <c r="N273" i="26"/>
  <c r="O273" i="26"/>
  <c r="P273" i="26"/>
  <c r="N274" i="26"/>
  <c r="O274" i="26"/>
  <c r="P274" i="26"/>
  <c r="N275" i="26"/>
  <c r="O275" i="26"/>
  <c r="P275" i="26"/>
  <c r="N276" i="26"/>
  <c r="O276" i="26"/>
  <c r="P276" i="26"/>
  <c r="N277" i="26"/>
  <c r="O277" i="26"/>
  <c r="P277" i="26"/>
  <c r="N278" i="26"/>
  <c r="O278" i="26"/>
  <c r="P278" i="26"/>
  <c r="N279" i="26"/>
  <c r="O279" i="26"/>
  <c r="P279" i="26"/>
  <c r="N280" i="26"/>
  <c r="O280" i="26"/>
  <c r="P280" i="26"/>
  <c r="N281" i="26"/>
  <c r="O281" i="26"/>
  <c r="P281" i="26"/>
  <c r="N282" i="26"/>
  <c r="O282" i="26"/>
  <c r="P282" i="26"/>
  <c r="N283" i="26"/>
  <c r="O283" i="26"/>
  <c r="P283" i="26"/>
  <c r="N284" i="26"/>
  <c r="O284" i="26"/>
  <c r="P284" i="26"/>
  <c r="N285" i="26"/>
  <c r="O285" i="26"/>
  <c r="P285" i="26"/>
  <c r="N286" i="26"/>
  <c r="O286" i="26"/>
  <c r="P286" i="26"/>
  <c r="N287" i="26"/>
  <c r="O287" i="26"/>
  <c r="P287" i="26"/>
  <c r="N288" i="26"/>
  <c r="O288" i="26"/>
  <c r="P288" i="26"/>
  <c r="N289" i="26"/>
  <c r="O289" i="26"/>
  <c r="P289" i="26"/>
  <c r="N290" i="26"/>
  <c r="O290" i="26"/>
  <c r="P290" i="26"/>
  <c r="N291" i="26"/>
  <c r="O291" i="26"/>
  <c r="P291" i="26"/>
  <c r="N292" i="26"/>
  <c r="O292" i="26"/>
  <c r="P292" i="26"/>
  <c r="N293" i="26"/>
  <c r="O293" i="26"/>
  <c r="P293" i="26"/>
  <c r="N294" i="26"/>
  <c r="O294" i="26"/>
  <c r="P294" i="26"/>
  <c r="N295" i="26"/>
  <c r="O295" i="26"/>
  <c r="P295" i="26"/>
  <c r="N296" i="26"/>
  <c r="O296" i="26"/>
  <c r="P296" i="26"/>
  <c r="N297" i="26"/>
  <c r="O297" i="26"/>
  <c r="P297" i="26"/>
  <c r="N298" i="26"/>
  <c r="O298" i="26"/>
  <c r="P298" i="26"/>
  <c r="N299" i="26"/>
  <c r="O299" i="26"/>
  <c r="P299" i="26"/>
  <c r="N300" i="26"/>
  <c r="O300" i="26"/>
  <c r="P300" i="26"/>
  <c r="N301" i="26"/>
  <c r="O301" i="26"/>
  <c r="P301" i="26"/>
  <c r="N302" i="26"/>
  <c r="O302" i="26"/>
  <c r="P302" i="26"/>
  <c r="N303" i="26"/>
  <c r="O303" i="26"/>
  <c r="P303" i="26"/>
  <c r="N304" i="26"/>
  <c r="O304" i="26"/>
  <c r="P304" i="26"/>
  <c r="N305" i="26"/>
  <c r="O305" i="26"/>
  <c r="P305" i="26"/>
  <c r="N306" i="26"/>
  <c r="O306" i="26"/>
  <c r="P306" i="26"/>
  <c r="N307" i="26"/>
  <c r="O307" i="26"/>
  <c r="P307" i="26"/>
  <c r="N308" i="26"/>
  <c r="O308" i="26"/>
  <c r="P308" i="26"/>
  <c r="N309" i="26"/>
  <c r="O309" i="26"/>
  <c r="P309" i="26"/>
  <c r="N310" i="26"/>
  <c r="O310" i="26"/>
  <c r="P310" i="26"/>
  <c r="N311" i="26"/>
  <c r="O311" i="26"/>
  <c r="P311" i="26"/>
  <c r="N312" i="26"/>
  <c r="O312" i="26"/>
  <c r="P312" i="26"/>
  <c r="N313" i="26"/>
  <c r="O313" i="26"/>
  <c r="P313" i="26"/>
  <c r="N314" i="26"/>
  <c r="O314" i="26"/>
  <c r="P314" i="26"/>
  <c r="N315" i="26"/>
  <c r="O315" i="26"/>
  <c r="P315" i="26"/>
  <c r="N316" i="26"/>
  <c r="O316" i="26"/>
  <c r="P316" i="26"/>
  <c r="N317" i="26"/>
  <c r="O317" i="26"/>
  <c r="P317" i="26"/>
  <c r="N318" i="26"/>
  <c r="O318" i="26"/>
  <c r="P318" i="26"/>
  <c r="N319" i="26"/>
  <c r="O319" i="26"/>
  <c r="P319" i="26"/>
  <c r="N320" i="26"/>
  <c r="O320" i="26"/>
  <c r="P320" i="26"/>
  <c r="N321" i="26"/>
  <c r="O321" i="26"/>
  <c r="P321" i="26"/>
  <c r="N322" i="26"/>
  <c r="O322" i="26"/>
  <c r="P322" i="26"/>
  <c r="N323" i="26"/>
  <c r="O323" i="26"/>
  <c r="P323" i="26"/>
  <c r="N324" i="26"/>
  <c r="O324" i="26"/>
  <c r="P324" i="26"/>
  <c r="N325" i="26"/>
  <c r="O325" i="26"/>
  <c r="P325" i="26"/>
  <c r="N326" i="26"/>
  <c r="O326" i="26"/>
  <c r="P326" i="26"/>
  <c r="N327" i="26"/>
  <c r="O327" i="26"/>
  <c r="P327" i="26"/>
  <c r="N328" i="26"/>
  <c r="O328" i="26"/>
  <c r="P328" i="26"/>
  <c r="N329" i="26"/>
  <c r="O329" i="26"/>
  <c r="P329" i="26"/>
  <c r="N330" i="26"/>
  <c r="O330" i="26"/>
  <c r="P330" i="26"/>
  <c r="N331" i="26"/>
  <c r="O331" i="26"/>
  <c r="P331" i="26"/>
  <c r="N332" i="26"/>
  <c r="O332" i="26"/>
  <c r="P332" i="26"/>
  <c r="N333" i="26"/>
  <c r="O333" i="26"/>
  <c r="P333" i="26"/>
  <c r="N334" i="26"/>
  <c r="O334" i="26"/>
  <c r="P334" i="26"/>
  <c r="N335" i="26"/>
  <c r="O335" i="26"/>
  <c r="P335" i="26"/>
  <c r="N336" i="26"/>
  <c r="O336" i="26"/>
  <c r="P336" i="26"/>
  <c r="N337" i="26"/>
  <c r="O337" i="26"/>
  <c r="P337" i="26"/>
  <c r="N338" i="26"/>
  <c r="O338" i="26"/>
  <c r="P338" i="26"/>
  <c r="N339" i="26"/>
  <c r="O339" i="26"/>
  <c r="P339" i="26"/>
  <c r="N340" i="26"/>
  <c r="O340" i="26"/>
  <c r="P340" i="26"/>
  <c r="N341" i="26"/>
  <c r="O341" i="26"/>
  <c r="P341" i="26"/>
  <c r="N342" i="26"/>
  <c r="O342" i="26"/>
  <c r="P342" i="26"/>
  <c r="N343" i="26"/>
  <c r="O343" i="26"/>
  <c r="P343" i="26"/>
  <c r="N344" i="26"/>
  <c r="O344" i="26"/>
  <c r="P344" i="26"/>
  <c r="N345" i="26"/>
  <c r="O345" i="26"/>
  <c r="P345" i="26"/>
  <c r="N346" i="26"/>
  <c r="O346" i="26"/>
  <c r="P346" i="26"/>
  <c r="N347" i="26"/>
  <c r="O347" i="26"/>
  <c r="P347" i="26"/>
  <c r="N348" i="26"/>
  <c r="O348" i="26"/>
  <c r="P348" i="26"/>
  <c r="N349" i="26"/>
  <c r="O349" i="26"/>
  <c r="P349" i="26"/>
  <c r="N350" i="26"/>
  <c r="O350" i="26"/>
  <c r="P350" i="26"/>
  <c r="N351" i="26"/>
  <c r="O351" i="26"/>
  <c r="P351" i="26"/>
  <c r="N352" i="26"/>
  <c r="O352" i="26"/>
  <c r="P352" i="26"/>
  <c r="N353" i="26"/>
  <c r="O353" i="26"/>
  <c r="P353" i="26"/>
  <c r="N354" i="26"/>
  <c r="O354" i="26"/>
  <c r="P354" i="26"/>
  <c r="N355" i="26"/>
  <c r="O355" i="26"/>
  <c r="P355" i="26"/>
  <c r="N356" i="26"/>
  <c r="O356" i="26"/>
  <c r="P356" i="26"/>
  <c r="N357" i="26"/>
  <c r="O357" i="26"/>
  <c r="P357" i="26"/>
  <c r="N358" i="26"/>
  <c r="O358" i="26"/>
  <c r="P358" i="26"/>
  <c r="N359" i="26"/>
  <c r="O359" i="26"/>
  <c r="P359" i="26"/>
  <c r="N360" i="26"/>
  <c r="O360" i="26"/>
  <c r="P360" i="26"/>
  <c r="N361" i="26"/>
  <c r="O361" i="26"/>
  <c r="P361" i="26"/>
  <c r="N362" i="26"/>
  <c r="O362" i="26"/>
  <c r="P362" i="26"/>
  <c r="N363" i="26"/>
  <c r="O363" i="26"/>
  <c r="P363" i="26"/>
  <c r="N364" i="26"/>
  <c r="O364" i="26"/>
  <c r="P364" i="26"/>
  <c r="N365" i="26"/>
  <c r="O365" i="26"/>
  <c r="P365" i="26"/>
  <c r="N366" i="26"/>
  <c r="O366" i="26"/>
  <c r="P366" i="26"/>
  <c r="N367" i="26"/>
  <c r="O367" i="26"/>
  <c r="P367" i="26"/>
  <c r="N368" i="26"/>
  <c r="O368" i="26"/>
  <c r="P368" i="26"/>
  <c r="N369" i="26"/>
  <c r="O369" i="26"/>
  <c r="P369" i="26"/>
  <c r="N370" i="26"/>
  <c r="O370" i="26"/>
  <c r="P370" i="26"/>
  <c r="N371" i="26"/>
  <c r="O371" i="26"/>
  <c r="P371" i="26"/>
  <c r="N372" i="26"/>
  <c r="O372" i="26"/>
  <c r="P372" i="26"/>
  <c r="N373" i="26"/>
  <c r="O373" i="26"/>
  <c r="P373" i="26"/>
  <c r="N374" i="26"/>
  <c r="O374" i="26"/>
  <c r="P374" i="26"/>
  <c r="N375" i="26"/>
  <c r="O375" i="26"/>
  <c r="P375" i="26"/>
  <c r="N376" i="26"/>
  <c r="O376" i="26"/>
  <c r="P376" i="26"/>
  <c r="N377" i="26"/>
  <c r="O377" i="26"/>
  <c r="P377" i="26"/>
  <c r="N378" i="26"/>
  <c r="O378" i="26"/>
  <c r="P378" i="26"/>
  <c r="N379" i="26"/>
  <c r="O379" i="26"/>
  <c r="P379" i="26"/>
  <c r="N380" i="26"/>
  <c r="O380" i="26"/>
  <c r="P380" i="26"/>
  <c r="N381" i="26"/>
  <c r="O381" i="26"/>
  <c r="P381" i="26"/>
  <c r="N382" i="26"/>
  <c r="O382" i="26"/>
  <c r="P382" i="26"/>
  <c r="N383" i="26"/>
  <c r="O383" i="26"/>
  <c r="P383" i="26"/>
  <c r="N384" i="26"/>
  <c r="O384" i="26"/>
  <c r="P384" i="26"/>
  <c r="N385" i="26"/>
  <c r="O385" i="26"/>
  <c r="P385" i="26"/>
  <c r="N386" i="26"/>
  <c r="O386" i="26"/>
  <c r="P386" i="26"/>
  <c r="N387" i="26"/>
  <c r="O387" i="26"/>
  <c r="P387" i="26"/>
  <c r="N388" i="26"/>
  <c r="O388" i="26"/>
  <c r="P388" i="26"/>
  <c r="N389" i="26"/>
  <c r="O389" i="26"/>
  <c r="P389" i="26"/>
  <c r="N390" i="26"/>
  <c r="O390" i="26"/>
  <c r="P390" i="26"/>
  <c r="N391" i="26"/>
  <c r="O391" i="26"/>
  <c r="P391" i="26"/>
  <c r="N392" i="26"/>
  <c r="O392" i="26"/>
  <c r="P392" i="26"/>
  <c r="N393" i="26"/>
  <c r="O393" i="26"/>
  <c r="P393" i="26"/>
  <c r="N394" i="26"/>
  <c r="O394" i="26"/>
  <c r="P394" i="26"/>
  <c r="N395" i="26"/>
  <c r="O395" i="26"/>
  <c r="P395" i="26"/>
  <c r="N396" i="26"/>
  <c r="O396" i="26"/>
  <c r="P396" i="26"/>
  <c r="N397" i="26"/>
  <c r="O397" i="26"/>
  <c r="P397" i="26"/>
  <c r="N398" i="26"/>
  <c r="O398" i="26"/>
  <c r="P398" i="26"/>
  <c r="N399" i="26"/>
  <c r="O399" i="26"/>
  <c r="P399" i="26"/>
  <c r="N400" i="26"/>
  <c r="O400" i="26"/>
  <c r="P400" i="26"/>
  <c r="N401" i="26"/>
  <c r="O401" i="26"/>
  <c r="P401" i="26"/>
  <c r="N402" i="26"/>
  <c r="O402" i="26"/>
  <c r="P402" i="26"/>
  <c r="N403" i="26"/>
  <c r="O403" i="26"/>
  <c r="P403" i="26"/>
  <c r="N404" i="26"/>
  <c r="O404" i="26"/>
  <c r="P404" i="26"/>
  <c r="N405" i="26"/>
  <c r="O405" i="26"/>
  <c r="P405" i="26"/>
  <c r="N406" i="26"/>
  <c r="O406" i="26"/>
  <c r="P406" i="26"/>
  <c r="N407" i="26"/>
  <c r="O407" i="26"/>
  <c r="P407" i="26"/>
  <c r="N408" i="26"/>
  <c r="O408" i="26"/>
  <c r="P408" i="26"/>
  <c r="N409" i="26"/>
  <c r="O409" i="26"/>
  <c r="P409" i="26"/>
  <c r="N410" i="26"/>
  <c r="O410" i="26"/>
  <c r="P410" i="26"/>
  <c r="N411" i="26"/>
  <c r="O411" i="26"/>
  <c r="P411" i="26"/>
  <c r="N412" i="26"/>
  <c r="O412" i="26"/>
  <c r="P412" i="26"/>
  <c r="N413" i="26"/>
  <c r="O413" i="26"/>
  <c r="P413" i="26"/>
  <c r="N414" i="26"/>
  <c r="O414" i="26"/>
  <c r="P414" i="26"/>
  <c r="N415" i="26"/>
  <c r="O415" i="26"/>
  <c r="P415" i="26"/>
  <c r="N416" i="26"/>
  <c r="O416" i="26"/>
  <c r="P416" i="26"/>
  <c r="N417" i="26"/>
  <c r="O417" i="26"/>
  <c r="P417" i="26"/>
  <c r="N418" i="26"/>
  <c r="O418" i="26"/>
  <c r="P418" i="26"/>
  <c r="N419" i="26"/>
  <c r="O419" i="26"/>
  <c r="P419" i="26"/>
  <c r="N420" i="26"/>
  <c r="O420" i="26"/>
  <c r="P420" i="26"/>
  <c r="N421" i="26"/>
  <c r="O421" i="26"/>
  <c r="P421" i="26"/>
  <c r="N422" i="26"/>
  <c r="O422" i="26"/>
  <c r="P422" i="26"/>
  <c r="N423" i="26"/>
  <c r="O423" i="26"/>
  <c r="P423" i="26"/>
  <c r="N424" i="26"/>
  <c r="O424" i="26"/>
  <c r="P424" i="26"/>
  <c r="N425" i="26"/>
  <c r="O425" i="26"/>
  <c r="P425" i="26"/>
  <c r="N426" i="26"/>
  <c r="O426" i="26"/>
  <c r="P426" i="26"/>
  <c r="N427" i="26"/>
  <c r="O427" i="26"/>
  <c r="P427" i="26"/>
  <c r="N428" i="26"/>
  <c r="O428" i="26"/>
  <c r="P428" i="26"/>
  <c r="N429" i="26"/>
  <c r="O429" i="26"/>
  <c r="P429" i="26"/>
  <c r="N430" i="26"/>
  <c r="O430" i="26"/>
  <c r="P430" i="26"/>
  <c r="N431" i="26"/>
  <c r="O431" i="26"/>
  <c r="P431" i="26"/>
  <c r="N432" i="26"/>
  <c r="O432" i="26"/>
  <c r="P432" i="26"/>
  <c r="N433" i="26"/>
  <c r="O433" i="26"/>
  <c r="P433" i="26"/>
  <c r="N434" i="26"/>
  <c r="O434" i="26"/>
  <c r="P434" i="26"/>
  <c r="N435" i="26"/>
  <c r="O435" i="26"/>
  <c r="P435" i="26"/>
  <c r="N436" i="26"/>
  <c r="O436" i="26"/>
  <c r="P436" i="26"/>
  <c r="N437" i="26"/>
  <c r="O437" i="26"/>
  <c r="P437" i="26"/>
  <c r="N438" i="26"/>
  <c r="O438" i="26"/>
  <c r="P438" i="26"/>
  <c r="N439" i="26"/>
  <c r="O439" i="26"/>
  <c r="P439" i="26"/>
  <c r="N440" i="26"/>
  <c r="O440" i="26"/>
  <c r="P440" i="26"/>
  <c r="N441" i="26"/>
  <c r="O441" i="26"/>
  <c r="P441" i="26"/>
  <c r="N442" i="26"/>
  <c r="O442" i="26"/>
  <c r="P442" i="26"/>
  <c r="N443" i="26"/>
  <c r="O443" i="26"/>
  <c r="P443" i="26"/>
  <c r="N444" i="26"/>
  <c r="O444" i="26"/>
  <c r="P444" i="26"/>
  <c r="N445" i="26"/>
  <c r="O445" i="26"/>
  <c r="P445" i="26"/>
  <c r="N446" i="26"/>
  <c r="O446" i="26"/>
  <c r="P446" i="26"/>
  <c r="N447" i="26"/>
  <c r="O447" i="26"/>
  <c r="P447" i="26"/>
  <c r="N448" i="26"/>
  <c r="O448" i="26"/>
  <c r="P448" i="26"/>
  <c r="N449" i="26"/>
  <c r="O449" i="26"/>
  <c r="P449" i="26"/>
  <c r="N450" i="26"/>
  <c r="O450" i="26"/>
  <c r="P450" i="26"/>
  <c r="N451" i="26"/>
  <c r="O451" i="26"/>
  <c r="P451" i="26"/>
  <c r="N452" i="26"/>
  <c r="O452" i="26"/>
  <c r="P452" i="26"/>
  <c r="N453" i="26"/>
  <c r="O453" i="26"/>
  <c r="P453" i="26"/>
  <c r="N454" i="26"/>
  <c r="O454" i="26"/>
  <c r="P454" i="26"/>
  <c r="N455" i="26"/>
  <c r="O455" i="26"/>
  <c r="P455" i="26"/>
  <c r="N456" i="26"/>
  <c r="O456" i="26"/>
  <c r="P456" i="26"/>
  <c r="N457" i="26"/>
  <c r="O457" i="26"/>
  <c r="P457" i="26"/>
  <c r="N458" i="26"/>
  <c r="O458" i="26"/>
  <c r="P458" i="26"/>
  <c r="N459" i="26"/>
  <c r="O459" i="26"/>
  <c r="P459" i="26"/>
  <c r="N460" i="26"/>
  <c r="O460" i="26"/>
  <c r="P460" i="26"/>
  <c r="N461" i="26"/>
  <c r="O461" i="26"/>
  <c r="P461" i="26"/>
  <c r="N462" i="26"/>
  <c r="O462" i="26"/>
  <c r="P462" i="26"/>
  <c r="N463" i="26"/>
  <c r="O463" i="26"/>
  <c r="P463" i="26"/>
  <c r="N464" i="26"/>
  <c r="O464" i="26"/>
  <c r="P464" i="26"/>
  <c r="N465" i="26"/>
  <c r="O465" i="26"/>
  <c r="P465" i="26"/>
  <c r="N466" i="26"/>
  <c r="O466" i="26"/>
  <c r="P466" i="26"/>
  <c r="N467" i="26"/>
  <c r="O467" i="26"/>
  <c r="P467" i="26"/>
  <c r="N468" i="26"/>
  <c r="O468" i="26"/>
  <c r="P468" i="26"/>
  <c r="N469" i="26"/>
  <c r="O469" i="26"/>
  <c r="P469" i="26"/>
  <c r="N470" i="26"/>
  <c r="O470" i="26"/>
  <c r="P470" i="26"/>
  <c r="N471" i="26"/>
  <c r="O471" i="26"/>
  <c r="P471" i="26"/>
  <c r="N472" i="26"/>
  <c r="O472" i="26"/>
  <c r="P472" i="26"/>
  <c r="N473" i="26"/>
  <c r="O473" i="26"/>
  <c r="P473" i="26"/>
  <c r="N474" i="26"/>
  <c r="O474" i="26"/>
  <c r="P474" i="26"/>
  <c r="N475" i="26"/>
  <c r="O475" i="26"/>
  <c r="P475" i="26"/>
  <c r="N476" i="26"/>
  <c r="O476" i="26"/>
  <c r="P476" i="26"/>
  <c r="N477" i="26"/>
  <c r="O477" i="26"/>
  <c r="P477" i="26"/>
  <c r="N478" i="26"/>
  <c r="O478" i="26"/>
  <c r="P478" i="26"/>
  <c r="N479" i="26"/>
  <c r="O479" i="26"/>
  <c r="P479" i="26"/>
  <c r="N480" i="26"/>
  <c r="O480" i="26"/>
  <c r="P480" i="26"/>
  <c r="N481" i="26"/>
  <c r="O481" i="26"/>
  <c r="P481" i="26"/>
  <c r="N482" i="26"/>
  <c r="O482" i="26"/>
  <c r="P482" i="26"/>
  <c r="N483" i="26"/>
  <c r="O483" i="26"/>
  <c r="P483" i="26"/>
  <c r="N484" i="26"/>
  <c r="O484" i="26"/>
  <c r="P484" i="26"/>
  <c r="N485" i="26"/>
  <c r="O485" i="26"/>
  <c r="P485" i="26"/>
  <c r="N486" i="26"/>
  <c r="O486" i="26"/>
  <c r="P486" i="26"/>
  <c r="N487" i="26"/>
  <c r="O487" i="26"/>
  <c r="P487" i="26"/>
  <c r="N488" i="26"/>
  <c r="O488" i="26"/>
  <c r="P488" i="26"/>
  <c r="N489" i="26"/>
  <c r="O489" i="26"/>
  <c r="P489" i="26"/>
  <c r="N490" i="26"/>
  <c r="O490" i="26"/>
  <c r="P490" i="26"/>
  <c r="N491" i="26"/>
  <c r="O491" i="26"/>
  <c r="P491" i="26"/>
  <c r="N492" i="26"/>
  <c r="O492" i="26"/>
  <c r="P492" i="26"/>
  <c r="N493" i="26"/>
  <c r="O493" i="26"/>
  <c r="P493" i="26"/>
  <c r="N494" i="26"/>
  <c r="O494" i="26"/>
  <c r="P494" i="26"/>
  <c r="N495" i="26"/>
  <c r="O495" i="26"/>
  <c r="P495" i="26"/>
  <c r="N496" i="26"/>
  <c r="O496" i="26"/>
  <c r="P496" i="26"/>
  <c r="N497" i="26"/>
  <c r="O497" i="26"/>
  <c r="P497" i="26"/>
  <c r="N498" i="26"/>
  <c r="O498" i="26"/>
  <c r="P498" i="26"/>
  <c r="N499" i="26"/>
  <c r="O499" i="26"/>
  <c r="P499" i="26"/>
  <c r="N500" i="26"/>
  <c r="O500" i="26"/>
  <c r="P500" i="26"/>
  <c r="N501" i="26"/>
  <c r="O501" i="26"/>
  <c r="P501" i="26"/>
  <c r="N502" i="26"/>
  <c r="O502" i="26"/>
  <c r="P502" i="26"/>
  <c r="N503" i="26"/>
  <c r="O503" i="26"/>
  <c r="P503" i="26"/>
  <c r="N504" i="26"/>
  <c r="O504" i="26"/>
  <c r="P504" i="26"/>
  <c r="N505" i="26"/>
  <c r="O505" i="26"/>
  <c r="P505" i="26"/>
  <c r="N506" i="26"/>
  <c r="O506" i="26"/>
  <c r="P506" i="26"/>
  <c r="N507" i="26"/>
  <c r="O507" i="26"/>
  <c r="P507" i="26"/>
  <c r="N508" i="26"/>
  <c r="O508" i="26"/>
  <c r="P508" i="26"/>
  <c r="N509" i="26"/>
  <c r="O509" i="26"/>
  <c r="P509" i="26"/>
  <c r="N510" i="26"/>
  <c r="O510" i="26"/>
  <c r="P510" i="26"/>
  <c r="N511" i="26"/>
  <c r="O511" i="26"/>
  <c r="P511" i="26"/>
  <c r="N512" i="26"/>
  <c r="O512" i="26"/>
  <c r="P512" i="26"/>
  <c r="N513" i="26"/>
  <c r="O513" i="26"/>
  <c r="P513" i="26"/>
  <c r="N514" i="26"/>
  <c r="O514" i="26"/>
  <c r="P514" i="26"/>
  <c r="N515" i="26"/>
  <c r="O515" i="26"/>
  <c r="P515" i="26"/>
  <c r="N516" i="26"/>
  <c r="O516" i="26"/>
  <c r="P516" i="26"/>
  <c r="N517" i="26"/>
  <c r="O517" i="26"/>
  <c r="P517" i="26"/>
  <c r="N518" i="26"/>
  <c r="O518" i="26"/>
  <c r="P518" i="26"/>
  <c r="N519" i="26"/>
  <c r="O519" i="26"/>
  <c r="P519" i="26"/>
  <c r="N520" i="26"/>
  <c r="O520" i="26"/>
  <c r="P520" i="26"/>
  <c r="N521" i="26"/>
  <c r="O521" i="26"/>
  <c r="P521" i="26"/>
  <c r="N522" i="26"/>
  <c r="O522" i="26"/>
  <c r="P522" i="26"/>
  <c r="N523" i="26"/>
  <c r="O523" i="26"/>
  <c r="P523" i="26"/>
  <c r="N524" i="26"/>
  <c r="O524" i="26"/>
  <c r="P524" i="26"/>
  <c r="N525" i="26"/>
  <c r="O525" i="26"/>
  <c r="P525" i="26"/>
  <c r="N526" i="26"/>
  <c r="O526" i="26"/>
  <c r="P526" i="26"/>
  <c r="N527" i="26"/>
  <c r="O527" i="26"/>
  <c r="P527" i="26"/>
  <c r="N528" i="26"/>
  <c r="O528" i="26"/>
  <c r="P528" i="26"/>
  <c r="N529" i="26"/>
  <c r="O529" i="26"/>
  <c r="P529" i="26"/>
  <c r="N530" i="26"/>
  <c r="O530" i="26"/>
  <c r="P530" i="26"/>
  <c r="N531" i="26"/>
  <c r="O531" i="26"/>
  <c r="P531" i="26"/>
  <c r="N532" i="26"/>
  <c r="O532" i="26"/>
  <c r="P532" i="26"/>
  <c r="N533" i="26"/>
  <c r="O533" i="26"/>
  <c r="P533" i="26"/>
  <c r="N534" i="26"/>
  <c r="O534" i="26"/>
  <c r="P534" i="26"/>
  <c r="N535" i="26"/>
  <c r="O535" i="26"/>
  <c r="P535" i="26"/>
  <c r="N536" i="26"/>
  <c r="O536" i="26"/>
  <c r="P536" i="26"/>
  <c r="N537" i="26"/>
  <c r="O537" i="26"/>
  <c r="P537" i="26"/>
  <c r="N538" i="26"/>
  <c r="O538" i="26"/>
  <c r="P538" i="26"/>
  <c r="N539" i="26"/>
  <c r="O539" i="26"/>
  <c r="P539" i="26"/>
  <c r="N540" i="26"/>
  <c r="O540" i="26"/>
  <c r="P540" i="26"/>
  <c r="N541" i="26"/>
  <c r="O541" i="26"/>
  <c r="P541" i="26"/>
  <c r="N542" i="26"/>
  <c r="O542" i="26"/>
  <c r="P542" i="26"/>
  <c r="N543" i="26"/>
  <c r="O543" i="26"/>
  <c r="P543" i="26"/>
  <c r="N544" i="26"/>
  <c r="O544" i="26"/>
  <c r="P544" i="26"/>
  <c r="N545" i="26"/>
  <c r="O545" i="26"/>
  <c r="P545" i="26"/>
  <c r="N546" i="26"/>
  <c r="O546" i="26"/>
  <c r="P546" i="26"/>
  <c r="N547" i="26"/>
  <c r="O547" i="26"/>
  <c r="P547" i="26"/>
  <c r="N548" i="26"/>
  <c r="O548" i="26"/>
  <c r="P548" i="26"/>
  <c r="N549" i="26"/>
  <c r="O549" i="26"/>
  <c r="P549" i="26"/>
  <c r="N550" i="26"/>
  <c r="O550" i="26"/>
  <c r="P550" i="26"/>
  <c r="N551" i="26"/>
  <c r="O551" i="26"/>
  <c r="P551" i="26"/>
  <c r="N552" i="26"/>
  <c r="O552" i="26"/>
  <c r="P552" i="26"/>
  <c r="N553" i="26"/>
  <c r="O553" i="26"/>
  <c r="P553" i="26"/>
  <c r="N554" i="26"/>
  <c r="O554" i="26"/>
  <c r="P554" i="26"/>
  <c r="N555" i="26"/>
  <c r="O555" i="26"/>
  <c r="P555" i="26"/>
  <c r="N556" i="26"/>
  <c r="O556" i="26"/>
  <c r="P556" i="26"/>
  <c r="N557" i="26"/>
  <c r="O557" i="26"/>
  <c r="P557" i="26"/>
  <c r="N558" i="26"/>
  <c r="O558" i="26"/>
  <c r="P558" i="26"/>
  <c r="N559" i="26"/>
  <c r="O559" i="26"/>
  <c r="P559" i="26"/>
  <c r="N560" i="26"/>
  <c r="O560" i="26"/>
  <c r="P560" i="26"/>
  <c r="N561" i="26"/>
  <c r="O561" i="26"/>
  <c r="P561" i="26"/>
  <c r="N562" i="26"/>
  <c r="O562" i="26"/>
  <c r="P562" i="26"/>
  <c r="N563" i="26"/>
  <c r="O563" i="26"/>
  <c r="P563" i="26"/>
  <c r="N564" i="26"/>
  <c r="O564" i="26"/>
  <c r="P564" i="26"/>
  <c r="N565" i="26"/>
  <c r="O565" i="26"/>
  <c r="P565" i="26"/>
  <c r="N566" i="26"/>
  <c r="O566" i="26"/>
  <c r="P566" i="26"/>
  <c r="N567" i="26"/>
  <c r="O567" i="26"/>
  <c r="P567" i="26"/>
  <c r="N568" i="26"/>
  <c r="O568" i="26"/>
  <c r="P568" i="26"/>
  <c r="N569" i="26"/>
  <c r="O569" i="26"/>
  <c r="P569" i="26"/>
  <c r="N570" i="26"/>
  <c r="O570" i="26"/>
  <c r="P570" i="26"/>
  <c r="N571" i="26"/>
  <c r="O571" i="26"/>
  <c r="P571" i="26"/>
  <c r="N572" i="26"/>
  <c r="O572" i="26"/>
  <c r="P572" i="26"/>
  <c r="N573" i="26"/>
  <c r="O573" i="26"/>
  <c r="P573" i="26"/>
  <c r="N574" i="26"/>
  <c r="O574" i="26"/>
  <c r="P574" i="26"/>
  <c r="N575" i="26"/>
  <c r="O575" i="26"/>
  <c r="P575" i="26"/>
  <c r="N576" i="26"/>
  <c r="O576" i="26"/>
  <c r="P576" i="26"/>
  <c r="N577" i="26"/>
  <c r="O577" i="26"/>
  <c r="P577" i="26"/>
  <c r="N578" i="26"/>
  <c r="O578" i="26"/>
  <c r="P578" i="26"/>
  <c r="N579" i="26"/>
  <c r="O579" i="26"/>
  <c r="P579" i="26"/>
  <c r="N580" i="26"/>
  <c r="O580" i="26"/>
  <c r="P580" i="26"/>
  <c r="N581" i="26"/>
  <c r="O581" i="26"/>
  <c r="P581" i="26"/>
  <c r="N582" i="26"/>
  <c r="O582" i="26"/>
  <c r="P582" i="26"/>
  <c r="N583" i="26"/>
  <c r="O583" i="26"/>
  <c r="P583" i="26"/>
  <c r="N584" i="26"/>
  <c r="O584" i="26"/>
  <c r="P584" i="26"/>
  <c r="N585" i="26"/>
  <c r="O585" i="26"/>
  <c r="P585" i="26"/>
  <c r="N586" i="26"/>
  <c r="O586" i="26"/>
  <c r="P586" i="26"/>
  <c r="N587" i="26"/>
  <c r="O587" i="26"/>
  <c r="P587" i="26"/>
  <c r="N588" i="26"/>
  <c r="O588" i="26"/>
  <c r="P588" i="26"/>
  <c r="N589" i="26"/>
  <c r="O589" i="26"/>
  <c r="P589" i="26"/>
  <c r="N590" i="26"/>
  <c r="O590" i="26"/>
  <c r="P590" i="26"/>
  <c r="N591" i="26"/>
  <c r="O591" i="26"/>
  <c r="P591" i="26"/>
  <c r="N592" i="26"/>
  <c r="O592" i="26"/>
  <c r="P592" i="26"/>
  <c r="N593" i="26"/>
  <c r="O593" i="26"/>
  <c r="P593" i="26"/>
  <c r="N594" i="26"/>
  <c r="O594" i="26"/>
  <c r="P594" i="26"/>
  <c r="N595" i="26"/>
  <c r="O595" i="26"/>
  <c r="P595" i="26"/>
  <c r="N596" i="26"/>
  <c r="O596" i="26"/>
  <c r="P596" i="26"/>
  <c r="N597" i="26"/>
  <c r="O597" i="26"/>
  <c r="P597" i="26"/>
  <c r="N598" i="26"/>
  <c r="O598" i="26"/>
  <c r="P598" i="26"/>
  <c r="N599" i="26"/>
  <c r="O599" i="26"/>
  <c r="P599" i="26"/>
  <c r="N600" i="26"/>
  <c r="O600" i="26"/>
  <c r="P600" i="26"/>
  <c r="N601" i="26"/>
  <c r="O601" i="26"/>
  <c r="P601" i="26"/>
  <c r="N602" i="26"/>
  <c r="O602" i="26"/>
  <c r="P602" i="26"/>
  <c r="N603" i="26"/>
  <c r="O603" i="26"/>
  <c r="P603" i="26"/>
  <c r="N604" i="26"/>
  <c r="O604" i="26"/>
  <c r="P604" i="26"/>
  <c r="N605" i="26"/>
  <c r="O605" i="26"/>
  <c r="P605" i="26"/>
  <c r="N606" i="26"/>
  <c r="O606" i="26"/>
  <c r="P606" i="26"/>
  <c r="N607" i="26"/>
  <c r="O607" i="26"/>
  <c r="P607" i="26"/>
  <c r="N608" i="26"/>
  <c r="O608" i="26"/>
  <c r="P608" i="26"/>
  <c r="N609" i="26"/>
  <c r="O609" i="26"/>
  <c r="P609" i="26"/>
  <c r="N610" i="26"/>
  <c r="O610" i="26"/>
  <c r="P610" i="26"/>
  <c r="N611" i="26"/>
  <c r="O611" i="26"/>
  <c r="P611" i="26"/>
  <c r="N612" i="26"/>
  <c r="O612" i="26"/>
  <c r="P612" i="26"/>
  <c r="N613" i="26"/>
  <c r="O613" i="26"/>
  <c r="P613" i="26"/>
  <c r="N614" i="26"/>
  <c r="O614" i="26"/>
  <c r="P614" i="26"/>
  <c r="N615" i="26"/>
  <c r="O615" i="26"/>
  <c r="P615" i="26"/>
  <c r="N616" i="26"/>
  <c r="O616" i="26"/>
  <c r="P616" i="26"/>
  <c r="N617" i="26"/>
  <c r="O617" i="26"/>
  <c r="P617" i="26"/>
  <c r="N618" i="26"/>
  <c r="O618" i="26"/>
  <c r="P618" i="26"/>
  <c r="N619" i="26"/>
  <c r="O619" i="26"/>
  <c r="P619" i="26"/>
  <c r="N620" i="26"/>
  <c r="O620" i="26"/>
  <c r="P620" i="26"/>
  <c r="N621" i="26"/>
  <c r="O621" i="26"/>
  <c r="P621" i="26"/>
  <c r="N622" i="26"/>
  <c r="O622" i="26"/>
  <c r="P622" i="26"/>
  <c r="N623" i="26"/>
  <c r="O623" i="26"/>
  <c r="P623" i="26"/>
  <c r="N624" i="26"/>
  <c r="O624" i="26"/>
  <c r="P624" i="26"/>
  <c r="N625" i="26"/>
  <c r="O625" i="26"/>
  <c r="P625" i="26"/>
  <c r="N626" i="26"/>
  <c r="O626" i="26"/>
  <c r="P626" i="26"/>
  <c r="N627" i="26"/>
  <c r="O627" i="26"/>
  <c r="P627" i="26"/>
  <c r="N628" i="26"/>
  <c r="O628" i="26"/>
  <c r="P628" i="26"/>
  <c r="N629" i="26"/>
  <c r="O629" i="26"/>
  <c r="P629" i="26"/>
  <c r="N630" i="26"/>
  <c r="O630" i="26"/>
  <c r="P630" i="26"/>
  <c r="N631" i="26"/>
  <c r="O631" i="26"/>
  <c r="P631" i="26"/>
  <c r="N632" i="26"/>
  <c r="O632" i="26"/>
  <c r="P632" i="26"/>
  <c r="N633" i="26"/>
  <c r="O633" i="26"/>
  <c r="P633" i="26"/>
  <c r="N634" i="26"/>
  <c r="O634" i="26"/>
  <c r="P634" i="26"/>
  <c r="N635" i="26"/>
  <c r="O635" i="26"/>
  <c r="P635" i="26"/>
  <c r="N636" i="26"/>
  <c r="O636" i="26"/>
  <c r="P636" i="26"/>
  <c r="N637" i="26"/>
  <c r="O637" i="26"/>
  <c r="P637" i="26"/>
  <c r="N638" i="26"/>
  <c r="O638" i="26"/>
  <c r="P638" i="26"/>
  <c r="N639" i="26"/>
  <c r="O639" i="26"/>
  <c r="P639" i="26"/>
  <c r="N640" i="26"/>
  <c r="O640" i="26"/>
  <c r="P640" i="26"/>
  <c r="N641" i="26"/>
  <c r="O641" i="26"/>
  <c r="P641" i="26"/>
  <c r="N642" i="26"/>
  <c r="O642" i="26"/>
  <c r="P642" i="26"/>
  <c r="N643" i="26"/>
  <c r="O643" i="26"/>
  <c r="P643" i="26"/>
  <c r="N644" i="26"/>
  <c r="O644" i="26"/>
  <c r="P644" i="26"/>
  <c r="N645" i="26"/>
  <c r="O645" i="26"/>
  <c r="P645" i="26"/>
  <c r="N646" i="26"/>
  <c r="O646" i="26"/>
  <c r="P646" i="26"/>
  <c r="N647" i="26"/>
  <c r="O647" i="26"/>
  <c r="P647" i="26"/>
  <c r="N648" i="26"/>
  <c r="O648" i="26"/>
  <c r="P648" i="26"/>
  <c r="N649" i="26"/>
  <c r="O649" i="26"/>
  <c r="P649" i="26"/>
  <c r="N650" i="26"/>
  <c r="O650" i="26"/>
  <c r="P650" i="26"/>
  <c r="N651" i="26"/>
  <c r="O651" i="26"/>
  <c r="P651" i="26"/>
  <c r="N652" i="26"/>
  <c r="O652" i="26"/>
  <c r="P652" i="26"/>
  <c r="N653" i="26"/>
  <c r="O653" i="26"/>
  <c r="P653" i="26"/>
  <c r="N654" i="26"/>
  <c r="O654" i="26"/>
  <c r="P654" i="26"/>
  <c r="N655" i="26"/>
  <c r="O655" i="26"/>
  <c r="P655" i="26"/>
  <c r="N656" i="26"/>
  <c r="O656" i="26"/>
  <c r="P656" i="26"/>
  <c r="N657" i="26"/>
  <c r="O657" i="26"/>
  <c r="P657" i="26"/>
  <c r="N658" i="26"/>
  <c r="O658" i="26"/>
  <c r="P658" i="26"/>
  <c r="N659" i="26"/>
  <c r="O659" i="26"/>
  <c r="P659" i="26"/>
  <c r="N660" i="26"/>
  <c r="O660" i="26"/>
  <c r="P660" i="26"/>
  <c r="N661" i="26"/>
  <c r="O661" i="26"/>
  <c r="P661" i="26"/>
  <c r="N662" i="26"/>
  <c r="O662" i="26"/>
  <c r="P662" i="26"/>
  <c r="N663" i="26"/>
  <c r="O663" i="26"/>
  <c r="P663" i="26"/>
  <c r="N664" i="26"/>
  <c r="O664" i="26"/>
  <c r="P664" i="26"/>
  <c r="N665" i="26"/>
  <c r="O665" i="26"/>
  <c r="P665" i="26"/>
  <c r="N666" i="26"/>
  <c r="O666" i="26"/>
  <c r="P666" i="26"/>
  <c r="N667" i="26"/>
  <c r="O667" i="26"/>
  <c r="P667" i="26"/>
  <c r="N668" i="26"/>
  <c r="O668" i="26"/>
  <c r="P668" i="26"/>
  <c r="N669" i="26"/>
  <c r="O669" i="26"/>
  <c r="P669" i="26"/>
  <c r="N670" i="26"/>
  <c r="O670" i="26"/>
  <c r="P670" i="26"/>
  <c r="N671" i="26"/>
  <c r="O671" i="26"/>
  <c r="P671" i="26"/>
  <c r="N672" i="26"/>
  <c r="O672" i="26"/>
  <c r="P672" i="26"/>
  <c r="N673" i="26"/>
  <c r="O673" i="26"/>
  <c r="P673" i="26"/>
  <c r="N674" i="26"/>
  <c r="O674" i="26"/>
  <c r="P674" i="26"/>
  <c r="N675" i="26"/>
  <c r="O675" i="26"/>
  <c r="P675" i="26"/>
  <c r="N676" i="26"/>
  <c r="O676" i="26"/>
  <c r="P676" i="26"/>
  <c r="N677" i="26"/>
  <c r="O677" i="26"/>
  <c r="P677" i="26"/>
  <c r="N678" i="26"/>
  <c r="O678" i="26"/>
  <c r="P678" i="26"/>
  <c r="N679" i="26"/>
  <c r="O679" i="26"/>
  <c r="P679" i="26"/>
  <c r="N680" i="26"/>
  <c r="O680" i="26"/>
  <c r="P680" i="26"/>
  <c r="N681" i="26"/>
  <c r="O681" i="26"/>
  <c r="P681" i="26"/>
  <c r="N682" i="26"/>
  <c r="O682" i="26"/>
  <c r="P682" i="26"/>
  <c r="N683" i="26"/>
  <c r="O683" i="26"/>
  <c r="P683" i="26"/>
  <c r="N684" i="26"/>
  <c r="O684" i="26"/>
  <c r="P684" i="26"/>
  <c r="N685" i="26"/>
  <c r="O685" i="26"/>
  <c r="P685" i="26"/>
  <c r="N686" i="26"/>
  <c r="O686" i="26"/>
  <c r="P686" i="26"/>
  <c r="N687" i="26"/>
  <c r="O687" i="26"/>
  <c r="P687" i="26"/>
  <c r="N688" i="26"/>
  <c r="O688" i="26"/>
  <c r="P688" i="26"/>
  <c r="N689" i="26"/>
  <c r="O689" i="26"/>
  <c r="P689" i="26"/>
  <c r="N690" i="26"/>
  <c r="O690" i="26"/>
  <c r="P690" i="26"/>
  <c r="N691" i="26"/>
  <c r="O691" i="26"/>
  <c r="P691" i="26"/>
  <c r="N692" i="26"/>
  <c r="O692" i="26"/>
  <c r="P692" i="26"/>
  <c r="N693" i="26"/>
  <c r="O693" i="26"/>
  <c r="P693" i="26"/>
  <c r="N694" i="26"/>
  <c r="O694" i="26"/>
  <c r="P694" i="26"/>
  <c r="N695" i="26"/>
  <c r="O695" i="26"/>
  <c r="P695" i="26"/>
  <c r="N696" i="26"/>
  <c r="O696" i="26"/>
  <c r="P696" i="26"/>
  <c r="N697" i="26"/>
  <c r="O697" i="26"/>
  <c r="P697" i="26"/>
  <c r="N698" i="26"/>
  <c r="O698" i="26"/>
  <c r="P698" i="26"/>
  <c r="N699" i="26"/>
  <c r="O699" i="26"/>
  <c r="P699" i="26"/>
  <c r="N700" i="26"/>
  <c r="O700" i="26"/>
  <c r="P700" i="26"/>
  <c r="N701" i="26"/>
  <c r="O701" i="26"/>
  <c r="P701" i="26"/>
  <c r="N702" i="26"/>
  <c r="O702" i="26"/>
  <c r="P702" i="26"/>
  <c r="N703" i="26"/>
  <c r="O703" i="26"/>
  <c r="P703" i="26"/>
  <c r="N704" i="26"/>
  <c r="O704" i="26"/>
  <c r="P704" i="26"/>
  <c r="N705" i="26"/>
  <c r="O705" i="26"/>
  <c r="P705" i="26"/>
  <c r="N706" i="26"/>
  <c r="O706" i="26"/>
  <c r="P706" i="26"/>
  <c r="N707" i="26"/>
  <c r="O707" i="26"/>
  <c r="P707" i="26"/>
  <c r="N708" i="26"/>
  <c r="O708" i="26"/>
  <c r="P708" i="26"/>
  <c r="N709" i="26"/>
  <c r="O709" i="26"/>
  <c r="P709" i="26"/>
  <c r="N710" i="26"/>
  <c r="O710" i="26"/>
  <c r="P710" i="26"/>
  <c r="N711" i="26"/>
  <c r="O711" i="26"/>
  <c r="P711" i="26"/>
  <c r="N712" i="26"/>
  <c r="O712" i="26"/>
  <c r="P712" i="26"/>
  <c r="N713" i="26"/>
  <c r="O713" i="26"/>
  <c r="P713" i="26"/>
  <c r="N714" i="26"/>
  <c r="O714" i="26"/>
  <c r="P714" i="26"/>
  <c r="N715" i="26"/>
  <c r="O715" i="26"/>
  <c r="P715" i="26"/>
  <c r="N716" i="26"/>
  <c r="O716" i="26"/>
  <c r="P716" i="26"/>
  <c r="N717" i="26"/>
  <c r="O717" i="26"/>
  <c r="P717" i="26"/>
  <c r="N718" i="26"/>
  <c r="O718" i="26"/>
  <c r="P718" i="26"/>
  <c r="N719" i="26"/>
  <c r="O719" i="26"/>
  <c r="P719" i="26"/>
  <c r="N720" i="26"/>
  <c r="O720" i="26"/>
  <c r="P720" i="26"/>
  <c r="N721" i="26"/>
  <c r="O721" i="26"/>
  <c r="P721" i="26"/>
  <c r="N722" i="26"/>
  <c r="O722" i="26"/>
  <c r="P722" i="26"/>
  <c r="N723" i="26"/>
  <c r="O723" i="26"/>
  <c r="P723" i="26"/>
  <c r="N724" i="26"/>
  <c r="O724" i="26"/>
  <c r="P724" i="26"/>
  <c r="N725" i="26"/>
  <c r="O725" i="26"/>
  <c r="P725" i="26"/>
  <c r="N726" i="26"/>
  <c r="O726" i="26"/>
  <c r="P726" i="26"/>
  <c r="N727" i="26"/>
  <c r="O727" i="26"/>
  <c r="P727" i="26"/>
  <c r="N728" i="26"/>
  <c r="O728" i="26"/>
  <c r="P728" i="26"/>
  <c r="N729" i="26"/>
  <c r="O729" i="26"/>
  <c r="P729" i="26"/>
  <c r="N730" i="26"/>
  <c r="O730" i="26"/>
  <c r="P730" i="26"/>
  <c r="N731" i="26"/>
  <c r="O731" i="26"/>
  <c r="P731" i="26"/>
  <c r="N732" i="26"/>
  <c r="O732" i="26"/>
  <c r="P732" i="26"/>
  <c r="N733" i="26"/>
  <c r="O733" i="26"/>
  <c r="P733" i="26"/>
  <c r="N734" i="26"/>
  <c r="O734" i="26"/>
  <c r="P734" i="26"/>
  <c r="N735" i="26"/>
  <c r="O735" i="26"/>
  <c r="P735" i="26"/>
  <c r="N736" i="26"/>
  <c r="O736" i="26"/>
  <c r="P736" i="26"/>
  <c r="N737" i="26"/>
  <c r="O737" i="26"/>
  <c r="P737" i="26"/>
  <c r="N738" i="26"/>
  <c r="O738" i="26"/>
  <c r="P738" i="26"/>
  <c r="N739" i="26"/>
  <c r="O739" i="26"/>
  <c r="P739" i="26"/>
  <c r="N740" i="26"/>
  <c r="O740" i="26"/>
  <c r="P740" i="26"/>
  <c r="N741" i="26"/>
  <c r="O741" i="26"/>
  <c r="P741" i="26"/>
  <c r="N742" i="26"/>
  <c r="O742" i="26"/>
  <c r="P742" i="26"/>
  <c r="N743" i="26"/>
  <c r="O743" i="26"/>
  <c r="P743" i="26"/>
  <c r="N744" i="26"/>
  <c r="O744" i="26"/>
  <c r="P744" i="26"/>
  <c r="N745" i="26"/>
  <c r="O745" i="26"/>
  <c r="P745" i="26"/>
  <c r="N746" i="26"/>
  <c r="O746" i="26"/>
  <c r="P746" i="26"/>
  <c r="N747" i="26"/>
  <c r="O747" i="26"/>
  <c r="P747" i="26"/>
  <c r="N748" i="26"/>
  <c r="O748" i="26"/>
  <c r="P748" i="26"/>
  <c r="N749" i="26"/>
  <c r="O749" i="26"/>
  <c r="P749" i="26"/>
  <c r="N750" i="26"/>
  <c r="O750" i="26"/>
  <c r="P750" i="26"/>
  <c r="N751" i="26"/>
  <c r="O751" i="26"/>
  <c r="P751" i="26"/>
  <c r="N752" i="26"/>
  <c r="O752" i="26"/>
  <c r="P752" i="26"/>
  <c r="N753" i="26"/>
  <c r="O753" i="26"/>
  <c r="P753" i="26"/>
  <c r="N754" i="26"/>
  <c r="O754" i="26"/>
  <c r="P754" i="26"/>
  <c r="N755" i="26"/>
  <c r="O755" i="26"/>
  <c r="P755" i="26"/>
  <c r="N756" i="26"/>
  <c r="O756" i="26"/>
  <c r="P756" i="26"/>
  <c r="N757" i="26"/>
  <c r="O757" i="26"/>
  <c r="P757" i="26"/>
  <c r="N758" i="26"/>
  <c r="O758" i="26"/>
  <c r="P758" i="26"/>
  <c r="N759" i="26"/>
  <c r="O759" i="26"/>
  <c r="P759" i="26"/>
  <c r="N760" i="26"/>
  <c r="O760" i="26"/>
  <c r="P760" i="26"/>
  <c r="N761" i="26"/>
  <c r="O761" i="26"/>
  <c r="P761" i="26"/>
  <c r="N762" i="26"/>
  <c r="O762" i="26"/>
  <c r="P762" i="26"/>
  <c r="N763" i="26"/>
  <c r="O763" i="26"/>
  <c r="P763" i="26"/>
  <c r="N764" i="26"/>
  <c r="O764" i="26"/>
  <c r="P764" i="26"/>
  <c r="N765" i="26"/>
  <c r="O765" i="26"/>
  <c r="P765" i="26"/>
  <c r="N766" i="26"/>
  <c r="O766" i="26"/>
  <c r="P766" i="26"/>
  <c r="N767" i="26"/>
  <c r="O767" i="26"/>
  <c r="P767" i="26"/>
  <c r="N768" i="26"/>
  <c r="O768" i="26"/>
  <c r="P768" i="26"/>
  <c r="N769" i="26"/>
  <c r="O769" i="26"/>
  <c r="P769" i="26"/>
  <c r="N770" i="26"/>
  <c r="O770" i="26"/>
  <c r="P770" i="26"/>
  <c r="N771" i="26"/>
  <c r="O771" i="26"/>
  <c r="P771" i="26"/>
  <c r="N772" i="26"/>
  <c r="O772" i="26"/>
  <c r="P772" i="26"/>
  <c r="N773" i="26"/>
  <c r="O773" i="26"/>
  <c r="P773" i="26"/>
  <c r="N774" i="26"/>
  <c r="O774" i="26"/>
  <c r="P774" i="26"/>
  <c r="N775" i="26"/>
  <c r="O775" i="26"/>
  <c r="P775" i="26"/>
  <c r="N776" i="26"/>
  <c r="O776" i="26"/>
  <c r="P776" i="26"/>
  <c r="N777" i="26"/>
  <c r="O777" i="26"/>
  <c r="P777" i="26"/>
  <c r="N778" i="26"/>
  <c r="O778" i="26"/>
  <c r="P778" i="26"/>
  <c r="N779" i="26"/>
  <c r="O779" i="26"/>
  <c r="P779" i="26"/>
  <c r="N780" i="26"/>
  <c r="O780" i="26"/>
  <c r="P780" i="26"/>
  <c r="N781" i="26"/>
  <c r="O781" i="26"/>
  <c r="P781" i="26"/>
  <c r="N782" i="26"/>
  <c r="O782" i="26"/>
  <c r="P782" i="26"/>
  <c r="N783" i="26"/>
  <c r="O783" i="26"/>
  <c r="P783" i="26"/>
  <c r="N784" i="26"/>
  <c r="O784" i="26"/>
  <c r="P784" i="26"/>
  <c r="N785" i="26"/>
  <c r="O785" i="26"/>
  <c r="P785" i="26"/>
  <c r="N786" i="26"/>
  <c r="O786" i="26"/>
  <c r="P786" i="26"/>
  <c r="N787" i="26"/>
  <c r="O787" i="26"/>
  <c r="P787" i="26"/>
  <c r="N788" i="26"/>
  <c r="O788" i="26"/>
  <c r="P788" i="26"/>
  <c r="N789" i="26"/>
  <c r="O789" i="26"/>
  <c r="P789" i="26"/>
  <c r="N790" i="26"/>
  <c r="O790" i="26"/>
  <c r="P790" i="26"/>
  <c r="N791" i="26"/>
  <c r="O791" i="26"/>
  <c r="P791" i="26"/>
  <c r="N792" i="26"/>
  <c r="O792" i="26"/>
  <c r="P792" i="26"/>
  <c r="N793" i="26"/>
  <c r="O793" i="26"/>
  <c r="P793" i="26"/>
  <c r="N794" i="26"/>
  <c r="O794" i="26"/>
  <c r="P794" i="26"/>
  <c r="N795" i="26"/>
  <c r="O795" i="26"/>
  <c r="P795" i="26"/>
  <c r="N796" i="26"/>
  <c r="O796" i="26"/>
  <c r="P796" i="26"/>
  <c r="N797" i="26"/>
  <c r="O797" i="26"/>
  <c r="P797" i="26"/>
  <c r="N798" i="26"/>
  <c r="O798" i="26"/>
  <c r="P798" i="26"/>
  <c r="N799" i="26"/>
  <c r="O799" i="26"/>
  <c r="P799" i="26"/>
  <c r="N800" i="26"/>
  <c r="O800" i="26"/>
  <c r="P800" i="26"/>
  <c r="N801" i="26"/>
  <c r="O801" i="26"/>
  <c r="P801" i="26"/>
  <c r="N802" i="26"/>
  <c r="O802" i="26"/>
  <c r="P802" i="26"/>
  <c r="N803" i="26"/>
  <c r="O803" i="26"/>
  <c r="P803" i="26"/>
  <c r="N804" i="26"/>
  <c r="O804" i="26"/>
  <c r="P804" i="26"/>
  <c r="N805" i="26"/>
  <c r="O805" i="26"/>
  <c r="P805" i="26"/>
  <c r="N806" i="26"/>
  <c r="O806" i="26"/>
  <c r="P806" i="26"/>
  <c r="N807" i="26"/>
  <c r="O807" i="26"/>
  <c r="P807" i="26"/>
  <c r="N808" i="26"/>
  <c r="O808" i="26"/>
  <c r="P808" i="26"/>
  <c r="N809" i="26"/>
  <c r="O809" i="26"/>
  <c r="P809" i="26"/>
  <c r="N810" i="26"/>
  <c r="O810" i="26"/>
  <c r="P810" i="26"/>
  <c r="N811" i="26"/>
  <c r="O811" i="26"/>
  <c r="P811" i="26"/>
  <c r="N812" i="26"/>
  <c r="O812" i="26"/>
  <c r="P812" i="26"/>
  <c r="N813" i="26"/>
  <c r="O813" i="26"/>
  <c r="P813" i="26"/>
  <c r="N814" i="26"/>
  <c r="O814" i="26"/>
  <c r="P814" i="26"/>
  <c r="N815" i="26"/>
  <c r="O815" i="26"/>
  <c r="P815" i="26"/>
  <c r="N816" i="26"/>
  <c r="O816" i="26"/>
  <c r="P816" i="26"/>
  <c r="N817" i="26"/>
  <c r="O817" i="26"/>
  <c r="P817" i="26"/>
  <c r="N818" i="26"/>
  <c r="O818" i="26"/>
  <c r="P818" i="26"/>
  <c r="N819" i="26"/>
  <c r="O819" i="26"/>
  <c r="P819" i="26"/>
  <c r="N820" i="26"/>
  <c r="O820" i="26"/>
  <c r="P820" i="26"/>
  <c r="N821" i="26"/>
  <c r="O821" i="26"/>
  <c r="P821" i="26"/>
  <c r="N822" i="26"/>
  <c r="O822" i="26"/>
  <c r="P822" i="26"/>
  <c r="N823" i="26"/>
  <c r="O823" i="26"/>
  <c r="P823" i="26"/>
  <c r="N824" i="26"/>
  <c r="O824" i="26"/>
  <c r="P824" i="26"/>
  <c r="N825" i="26"/>
  <c r="O825" i="26"/>
  <c r="P825" i="26"/>
  <c r="N826" i="26"/>
  <c r="O826" i="26"/>
  <c r="P826" i="26"/>
  <c r="N827" i="26"/>
  <c r="O827" i="26"/>
  <c r="P827" i="26"/>
  <c r="N828" i="26"/>
  <c r="O828" i="26"/>
  <c r="P828" i="26"/>
  <c r="N829" i="26"/>
  <c r="O829" i="26"/>
  <c r="P829" i="26"/>
  <c r="N830" i="26"/>
  <c r="O830" i="26"/>
  <c r="P830" i="26"/>
  <c r="N831" i="26"/>
  <c r="O831" i="26"/>
  <c r="P831" i="26"/>
  <c r="N832" i="26"/>
  <c r="O832" i="26"/>
  <c r="P832" i="26"/>
  <c r="N833" i="26"/>
  <c r="O833" i="26"/>
  <c r="P833" i="26"/>
  <c r="N834" i="26"/>
  <c r="O834" i="26"/>
  <c r="P834" i="26"/>
  <c r="N835" i="26"/>
  <c r="O835" i="26"/>
  <c r="P835" i="26"/>
  <c r="N836" i="26"/>
  <c r="O836" i="26"/>
  <c r="P836" i="26"/>
  <c r="N837" i="26"/>
  <c r="O837" i="26"/>
  <c r="P837" i="26"/>
  <c r="N838" i="26"/>
  <c r="O838" i="26"/>
  <c r="P838" i="26"/>
  <c r="N839" i="26"/>
  <c r="O839" i="26"/>
  <c r="P839" i="26"/>
  <c r="N840" i="26"/>
  <c r="O840" i="26"/>
  <c r="P840" i="26"/>
  <c r="N841" i="26"/>
  <c r="O841" i="26"/>
  <c r="P841" i="26"/>
  <c r="N842" i="26"/>
  <c r="O842" i="26"/>
  <c r="P842" i="26"/>
  <c r="N843" i="26"/>
  <c r="O843" i="26"/>
  <c r="P843" i="26"/>
  <c r="N844" i="26"/>
  <c r="O844" i="26"/>
  <c r="P844" i="26"/>
  <c r="N845" i="26"/>
  <c r="O845" i="26"/>
  <c r="P845" i="26"/>
  <c r="N846" i="26"/>
  <c r="O846" i="26"/>
  <c r="P846" i="26"/>
  <c r="N847" i="26"/>
  <c r="O847" i="26"/>
  <c r="P847" i="26"/>
  <c r="N848" i="26"/>
  <c r="O848" i="26"/>
  <c r="P848" i="26"/>
  <c r="N849" i="26"/>
  <c r="O849" i="26"/>
  <c r="P849" i="26"/>
  <c r="N850" i="26"/>
  <c r="O850" i="26"/>
  <c r="P850" i="26"/>
  <c r="N851" i="26"/>
  <c r="O851" i="26"/>
  <c r="P851" i="26"/>
  <c r="N852" i="26"/>
  <c r="O852" i="26"/>
  <c r="P852" i="26"/>
  <c r="N853" i="26"/>
  <c r="O853" i="26"/>
  <c r="P853" i="26"/>
  <c r="N854" i="26"/>
  <c r="O854" i="26"/>
  <c r="P854" i="26"/>
  <c r="N855" i="26"/>
  <c r="O855" i="26"/>
  <c r="P855" i="26"/>
  <c r="N856" i="26"/>
  <c r="O856" i="26"/>
  <c r="P856" i="26"/>
  <c r="N857" i="26"/>
  <c r="O857" i="26"/>
  <c r="P857" i="26"/>
  <c r="N858" i="26"/>
  <c r="O858" i="26"/>
  <c r="P858" i="26"/>
  <c r="N859" i="26"/>
  <c r="O859" i="26"/>
  <c r="P859" i="26"/>
  <c r="N860" i="26"/>
  <c r="O860" i="26"/>
  <c r="P860" i="26"/>
  <c r="N861" i="26"/>
  <c r="O861" i="26"/>
  <c r="P861" i="26"/>
  <c r="N862" i="26"/>
  <c r="O862" i="26"/>
  <c r="P862" i="26"/>
  <c r="N863" i="26"/>
  <c r="O863" i="26"/>
  <c r="P863" i="26"/>
  <c r="N864" i="26"/>
  <c r="O864" i="26"/>
  <c r="P864" i="26"/>
  <c r="N865" i="26"/>
  <c r="O865" i="26"/>
  <c r="P865" i="26"/>
  <c r="N866" i="26"/>
  <c r="O866" i="26"/>
  <c r="P866" i="26"/>
  <c r="N867" i="26"/>
  <c r="O867" i="26"/>
  <c r="P867" i="26"/>
  <c r="N868" i="26"/>
  <c r="O868" i="26"/>
  <c r="P868" i="26"/>
  <c r="N869" i="26"/>
  <c r="O869" i="26"/>
  <c r="P869" i="26"/>
  <c r="N870" i="26"/>
  <c r="O870" i="26"/>
  <c r="P870" i="26"/>
  <c r="N871" i="26"/>
  <c r="O871" i="26"/>
  <c r="P871" i="26"/>
  <c r="N872" i="26"/>
  <c r="O872" i="26"/>
  <c r="P872" i="26"/>
  <c r="N873" i="26"/>
  <c r="O873" i="26"/>
  <c r="P873" i="26"/>
  <c r="N874" i="26"/>
  <c r="O874" i="26"/>
  <c r="P874" i="26"/>
  <c r="N875" i="26"/>
  <c r="O875" i="26"/>
  <c r="P875" i="26"/>
  <c r="N876" i="26"/>
  <c r="O876" i="26"/>
  <c r="P876" i="26"/>
  <c r="N877" i="26"/>
  <c r="O877" i="26"/>
  <c r="P877" i="26"/>
  <c r="N878" i="26"/>
  <c r="O878" i="26"/>
  <c r="P878" i="26"/>
  <c r="N879" i="26"/>
  <c r="O879" i="26"/>
  <c r="P879" i="26"/>
  <c r="N880" i="26"/>
  <c r="O880" i="26"/>
  <c r="P880" i="26"/>
  <c r="N881" i="26"/>
  <c r="O881" i="26"/>
  <c r="P881" i="26"/>
  <c r="N882" i="26"/>
  <c r="O882" i="26"/>
  <c r="P882" i="26"/>
  <c r="N883" i="26"/>
  <c r="O883" i="26"/>
  <c r="P883" i="26"/>
  <c r="N884" i="26"/>
  <c r="O884" i="26"/>
  <c r="P884" i="26"/>
  <c r="N885" i="26"/>
  <c r="O885" i="26"/>
  <c r="P885" i="26"/>
  <c r="N886" i="26"/>
  <c r="O886" i="26"/>
  <c r="P886" i="26"/>
  <c r="N887" i="26"/>
  <c r="O887" i="26"/>
  <c r="P887" i="26"/>
  <c r="N888" i="26"/>
  <c r="O888" i="26"/>
  <c r="P888" i="26"/>
  <c r="N889" i="26"/>
  <c r="O889" i="26"/>
  <c r="P889" i="26"/>
  <c r="N890" i="26"/>
  <c r="O890" i="26"/>
  <c r="P890" i="26"/>
  <c r="N891" i="26"/>
  <c r="O891" i="26"/>
  <c r="P891" i="26"/>
  <c r="N892" i="26"/>
  <c r="O892" i="26"/>
  <c r="P892" i="26"/>
  <c r="N893" i="26"/>
  <c r="O893" i="26"/>
  <c r="P893" i="26"/>
  <c r="N894" i="26"/>
  <c r="O894" i="26"/>
  <c r="P894" i="26"/>
  <c r="N895" i="26"/>
  <c r="O895" i="26"/>
  <c r="P895" i="26"/>
  <c r="N896" i="26"/>
  <c r="O896" i="26"/>
  <c r="P896" i="26"/>
  <c r="N897" i="26"/>
  <c r="O897" i="26"/>
  <c r="P897" i="26"/>
  <c r="N898" i="26"/>
  <c r="O898" i="26"/>
  <c r="P898" i="26"/>
  <c r="N899" i="26"/>
  <c r="O899" i="26"/>
  <c r="P899" i="26"/>
  <c r="N900" i="26"/>
  <c r="O900" i="26"/>
  <c r="P900" i="26"/>
  <c r="N901" i="26"/>
  <c r="O901" i="26"/>
  <c r="P901" i="26"/>
  <c r="N902" i="26"/>
  <c r="O902" i="26"/>
  <c r="P902" i="26"/>
  <c r="N903" i="26"/>
  <c r="O903" i="26"/>
  <c r="P903" i="26"/>
  <c r="N904" i="26"/>
  <c r="O904" i="26"/>
  <c r="P904" i="26"/>
  <c r="N905" i="26"/>
  <c r="O905" i="26"/>
  <c r="P905" i="26"/>
  <c r="N906" i="26"/>
  <c r="O906" i="26"/>
  <c r="P906" i="26"/>
  <c r="N907" i="26"/>
  <c r="O907" i="26"/>
  <c r="P907" i="26"/>
  <c r="N908" i="26"/>
  <c r="O908" i="26"/>
  <c r="P908" i="26"/>
  <c r="N909" i="26"/>
  <c r="O909" i="26"/>
  <c r="P909" i="26"/>
  <c r="N910" i="26"/>
  <c r="O910" i="26"/>
  <c r="P910" i="26"/>
  <c r="N911" i="26"/>
  <c r="O911" i="26"/>
  <c r="P911" i="26"/>
  <c r="N912" i="26"/>
  <c r="O912" i="26"/>
  <c r="P912" i="26"/>
  <c r="N913" i="26"/>
  <c r="O913" i="26"/>
  <c r="P913" i="26"/>
  <c r="N914" i="26"/>
  <c r="O914" i="26"/>
  <c r="P914" i="26"/>
  <c r="N915" i="26"/>
  <c r="O915" i="26"/>
  <c r="P915" i="26"/>
  <c r="N916" i="26"/>
  <c r="O916" i="26"/>
  <c r="P916" i="26"/>
  <c r="N917" i="26"/>
  <c r="O917" i="26"/>
  <c r="P917" i="26"/>
  <c r="N918" i="26"/>
  <c r="O918" i="26"/>
  <c r="P918" i="26"/>
  <c r="N919" i="26"/>
  <c r="O919" i="26"/>
  <c r="P919" i="26"/>
  <c r="N920" i="26"/>
  <c r="O920" i="26"/>
  <c r="P920" i="26"/>
  <c r="N921" i="26"/>
  <c r="O921" i="26"/>
  <c r="P921" i="26"/>
  <c r="N922" i="26"/>
  <c r="O922" i="26"/>
  <c r="P922" i="26"/>
  <c r="N923" i="26"/>
  <c r="O923" i="26"/>
  <c r="P923" i="26"/>
  <c r="N924" i="26"/>
  <c r="O924" i="26"/>
  <c r="P924" i="26"/>
  <c r="N925" i="26"/>
  <c r="O925" i="26"/>
  <c r="P925" i="26"/>
  <c r="N926" i="26"/>
  <c r="O926" i="26"/>
  <c r="P926" i="26"/>
  <c r="N927" i="26"/>
  <c r="O927" i="26"/>
  <c r="P927" i="26"/>
  <c r="N928" i="26"/>
  <c r="O928" i="26"/>
  <c r="P928" i="26"/>
  <c r="N929" i="26"/>
  <c r="O929" i="26"/>
  <c r="P929" i="26"/>
  <c r="N930" i="26"/>
  <c r="O930" i="26"/>
  <c r="P930" i="26"/>
  <c r="N931" i="26"/>
  <c r="O931" i="26"/>
  <c r="P931" i="26"/>
  <c r="N932" i="26"/>
  <c r="O932" i="26"/>
  <c r="P932" i="26"/>
  <c r="N933" i="26"/>
  <c r="O933" i="26"/>
  <c r="P933" i="26"/>
  <c r="N934" i="26"/>
  <c r="O934" i="26"/>
  <c r="P934" i="26"/>
  <c r="N935" i="26"/>
  <c r="O935" i="26"/>
  <c r="P935" i="26"/>
  <c r="N936" i="26"/>
  <c r="O936" i="26"/>
  <c r="P936" i="26"/>
  <c r="N937" i="26"/>
  <c r="O937" i="26"/>
  <c r="P937" i="26"/>
  <c r="N938" i="26"/>
  <c r="O938" i="26"/>
  <c r="P938" i="26"/>
  <c r="N939" i="26"/>
  <c r="O939" i="26"/>
  <c r="P939" i="26"/>
  <c r="N940" i="26"/>
  <c r="O940" i="26"/>
  <c r="P940" i="26"/>
  <c r="N941" i="26"/>
  <c r="O941" i="26"/>
  <c r="P941" i="26"/>
  <c r="N942" i="26"/>
  <c r="O942" i="26"/>
  <c r="P942" i="26"/>
  <c r="N943" i="26"/>
  <c r="O943" i="26"/>
  <c r="P943" i="26"/>
  <c r="N944" i="26"/>
  <c r="O944" i="26"/>
  <c r="P944" i="26"/>
  <c r="N945" i="26"/>
  <c r="O945" i="26"/>
  <c r="P945" i="26"/>
  <c r="N946" i="26"/>
  <c r="O946" i="26"/>
  <c r="P946" i="26"/>
  <c r="N947" i="26"/>
  <c r="O947" i="26"/>
  <c r="P947" i="26"/>
  <c r="N948" i="26"/>
  <c r="O948" i="26"/>
  <c r="P948" i="26"/>
  <c r="N949" i="26"/>
  <c r="O949" i="26"/>
  <c r="P949" i="26"/>
  <c r="N950" i="26"/>
  <c r="O950" i="26"/>
  <c r="P950" i="26"/>
  <c r="N951" i="26"/>
  <c r="O951" i="26"/>
  <c r="P951" i="26"/>
  <c r="N952" i="26"/>
  <c r="O952" i="26"/>
  <c r="P952" i="26"/>
  <c r="N953" i="26"/>
  <c r="O953" i="26"/>
  <c r="P953" i="26"/>
  <c r="N954" i="26"/>
  <c r="O954" i="26"/>
  <c r="P954" i="26"/>
  <c r="N955" i="26"/>
  <c r="O955" i="26"/>
  <c r="P955" i="26"/>
  <c r="N956" i="26"/>
  <c r="O956" i="26"/>
  <c r="P956" i="26"/>
  <c r="N957" i="26"/>
  <c r="O957" i="26"/>
  <c r="P957" i="26"/>
  <c r="N958" i="26"/>
  <c r="O958" i="26"/>
  <c r="P958" i="26"/>
  <c r="N959" i="26"/>
  <c r="O959" i="26"/>
  <c r="P959" i="26"/>
  <c r="N960" i="26"/>
  <c r="O960" i="26"/>
  <c r="P960" i="26"/>
  <c r="N961" i="26"/>
  <c r="O961" i="26"/>
  <c r="P961" i="26"/>
  <c r="N962" i="26"/>
  <c r="O962" i="26"/>
  <c r="P962" i="26"/>
  <c r="N963" i="26"/>
  <c r="O963" i="26"/>
  <c r="P963" i="26"/>
  <c r="N964" i="26"/>
  <c r="O964" i="26"/>
  <c r="P964" i="26"/>
  <c r="N965" i="26"/>
  <c r="O965" i="26"/>
  <c r="P965" i="26"/>
  <c r="N966" i="26"/>
  <c r="O966" i="26"/>
  <c r="P966" i="26"/>
  <c r="N967" i="26"/>
  <c r="O967" i="26"/>
  <c r="P967" i="26"/>
  <c r="N968" i="26"/>
  <c r="O968" i="26"/>
  <c r="P968" i="26"/>
  <c r="N969" i="26"/>
  <c r="O969" i="26"/>
  <c r="P969" i="26"/>
  <c r="N970" i="26"/>
  <c r="O970" i="26"/>
  <c r="P970" i="26"/>
  <c r="N971" i="26"/>
  <c r="O971" i="26"/>
  <c r="P971" i="26"/>
  <c r="N972" i="26"/>
  <c r="O972" i="26"/>
  <c r="P972" i="26"/>
  <c r="N973" i="26"/>
  <c r="O973" i="26"/>
  <c r="P973" i="26"/>
  <c r="N974" i="26"/>
  <c r="O974" i="26"/>
  <c r="P974" i="26"/>
  <c r="N975" i="26"/>
  <c r="O975" i="26"/>
  <c r="P975" i="26"/>
  <c r="N976" i="26"/>
  <c r="O976" i="26"/>
  <c r="P976" i="26"/>
  <c r="N977" i="26"/>
  <c r="O977" i="26"/>
  <c r="P977" i="26"/>
  <c r="N978" i="26"/>
  <c r="O978" i="26"/>
  <c r="P978" i="26"/>
  <c r="N979" i="26"/>
  <c r="O979" i="26"/>
  <c r="P979" i="26"/>
  <c r="N980" i="26"/>
  <c r="O980" i="26"/>
  <c r="P980" i="26"/>
  <c r="N981" i="26"/>
  <c r="O981" i="26"/>
  <c r="P981" i="26"/>
  <c r="N982" i="26"/>
  <c r="O982" i="26"/>
  <c r="P982" i="26"/>
  <c r="N983" i="26"/>
  <c r="O983" i="26"/>
  <c r="P983" i="26"/>
  <c r="N984" i="26"/>
  <c r="O984" i="26"/>
  <c r="P984" i="26"/>
  <c r="N985" i="26"/>
  <c r="O985" i="26"/>
  <c r="P985" i="26"/>
  <c r="N986" i="26"/>
  <c r="O986" i="26"/>
  <c r="P986" i="26"/>
  <c r="N987" i="26"/>
  <c r="O987" i="26"/>
  <c r="P987" i="26"/>
  <c r="N988" i="26"/>
  <c r="O988" i="26"/>
  <c r="P988" i="26"/>
  <c r="N989" i="26"/>
  <c r="O989" i="26"/>
  <c r="P989" i="26"/>
  <c r="N990" i="26"/>
  <c r="O990" i="26"/>
  <c r="P990" i="26"/>
  <c r="N991" i="26"/>
  <c r="O991" i="26"/>
  <c r="P991" i="26"/>
  <c r="N992" i="26"/>
  <c r="O992" i="26"/>
  <c r="P992" i="26"/>
  <c r="N993" i="26"/>
  <c r="O993" i="26"/>
  <c r="P993" i="26"/>
  <c r="N994" i="26"/>
  <c r="O994" i="26"/>
  <c r="P994" i="26"/>
  <c r="N995" i="26"/>
  <c r="O995" i="26"/>
  <c r="P995" i="26"/>
  <c r="N996" i="26"/>
  <c r="O996" i="26"/>
  <c r="P996" i="26"/>
  <c r="N997" i="26"/>
  <c r="O997" i="26"/>
  <c r="P997" i="26"/>
  <c r="N998" i="26"/>
  <c r="O998" i="26"/>
  <c r="P998" i="26"/>
  <c r="N999" i="26"/>
  <c r="O999" i="26"/>
  <c r="P999" i="26"/>
  <c r="N1000" i="26"/>
  <c r="O1000" i="26"/>
  <c r="P1000" i="26"/>
  <c r="N1001" i="26"/>
  <c r="O1001" i="26"/>
  <c r="P1001" i="26"/>
  <c r="N1002" i="26"/>
  <c r="O1002" i="26"/>
  <c r="P1002" i="26"/>
  <c r="N1003" i="26"/>
  <c r="O1003" i="26"/>
  <c r="P1003" i="26"/>
  <c r="N1004" i="26"/>
  <c r="O1004" i="26"/>
  <c r="P1004" i="26"/>
  <c r="N1005" i="26"/>
  <c r="O1005" i="26"/>
  <c r="P1005" i="26"/>
  <c r="N1006" i="26"/>
  <c r="O1006" i="26"/>
  <c r="P1006" i="26"/>
  <c r="N1007" i="26"/>
  <c r="O1007" i="26"/>
  <c r="P1007" i="26"/>
  <c r="N1008" i="26"/>
  <c r="O1008" i="26"/>
  <c r="P1008" i="26"/>
  <c r="N1009" i="26"/>
  <c r="O1009" i="26"/>
  <c r="P1009" i="26"/>
  <c r="N1010" i="26"/>
  <c r="O1010" i="26"/>
  <c r="P1010" i="26"/>
  <c r="N1011" i="26"/>
  <c r="O1011" i="26"/>
  <c r="P1011" i="26"/>
  <c r="N1012" i="26"/>
  <c r="O1012" i="26"/>
  <c r="P1012" i="26"/>
  <c r="N1013" i="26"/>
  <c r="O1013" i="26"/>
  <c r="P1013" i="26"/>
  <c r="N1014" i="26"/>
  <c r="O1014" i="26"/>
  <c r="P1014" i="26"/>
  <c r="N1015" i="26"/>
  <c r="O1015" i="26"/>
  <c r="P1015" i="26"/>
  <c r="N1016" i="26"/>
  <c r="O1016" i="26"/>
  <c r="P1016" i="26"/>
  <c r="N1017" i="26"/>
  <c r="O1017" i="26"/>
  <c r="P1017" i="26"/>
  <c r="N1018" i="26"/>
  <c r="O1018" i="26"/>
  <c r="P1018" i="26"/>
  <c r="N1019" i="26"/>
  <c r="O1019" i="26"/>
  <c r="P1019" i="26"/>
  <c r="N1020" i="26"/>
  <c r="O1020" i="26"/>
  <c r="P1020" i="26"/>
  <c r="N1021" i="26"/>
  <c r="O1021" i="26"/>
  <c r="P1021" i="26"/>
  <c r="N1022" i="26"/>
  <c r="O1022" i="26"/>
  <c r="P1022" i="26"/>
  <c r="N1023" i="26"/>
  <c r="O1023" i="26"/>
  <c r="P1023" i="26"/>
  <c r="N1024" i="26"/>
  <c r="O1024" i="26"/>
  <c r="P1024" i="26"/>
  <c r="N1025" i="26"/>
  <c r="O1025" i="26"/>
  <c r="P1025" i="26"/>
  <c r="N1026" i="26"/>
  <c r="O1026" i="26"/>
  <c r="P1026" i="26"/>
  <c r="N1027" i="26"/>
  <c r="O1027" i="26"/>
  <c r="P1027" i="26"/>
  <c r="N1028" i="26"/>
  <c r="O1028" i="26"/>
  <c r="P1028" i="26"/>
  <c r="N1029" i="26"/>
  <c r="O1029" i="26"/>
  <c r="P1029" i="26"/>
  <c r="N1030" i="26"/>
  <c r="O1030" i="26"/>
  <c r="P1030" i="26"/>
  <c r="N1031" i="26"/>
  <c r="O1031" i="26"/>
  <c r="P1031" i="26"/>
  <c r="N1032" i="26"/>
  <c r="O1032" i="26"/>
  <c r="P1032" i="26"/>
  <c r="N1033" i="26"/>
  <c r="O1033" i="26"/>
  <c r="P1033" i="26"/>
  <c r="N1034" i="26"/>
  <c r="O1034" i="26"/>
  <c r="P1034" i="26"/>
  <c r="N1035" i="26"/>
  <c r="O1035" i="26"/>
  <c r="P1035" i="26"/>
  <c r="N1036" i="26"/>
  <c r="O1036" i="26"/>
  <c r="P1036" i="26"/>
  <c r="N1037" i="26"/>
  <c r="O1037" i="26"/>
  <c r="P1037" i="26"/>
  <c r="N1038" i="26"/>
  <c r="O1038" i="26"/>
  <c r="P1038" i="26"/>
  <c r="N1039" i="26"/>
  <c r="O1039" i="26"/>
  <c r="P1039" i="26"/>
  <c r="N1040" i="26"/>
  <c r="O1040" i="26"/>
  <c r="P1040" i="26"/>
  <c r="N1041" i="26"/>
  <c r="O1041" i="26"/>
  <c r="P1041" i="26"/>
  <c r="N1042" i="26"/>
  <c r="O1042" i="26"/>
  <c r="P1042" i="26"/>
  <c r="N1043" i="26"/>
  <c r="O1043" i="26"/>
  <c r="P1043" i="26"/>
  <c r="N1044" i="26"/>
  <c r="O1044" i="26"/>
  <c r="P1044" i="26"/>
  <c r="N1045" i="26"/>
  <c r="O1045" i="26"/>
  <c r="P1045" i="26"/>
  <c r="N1046" i="26"/>
  <c r="O1046" i="26"/>
  <c r="P1046" i="26"/>
  <c r="N1047" i="26"/>
  <c r="O1047" i="26"/>
  <c r="P1047" i="26"/>
  <c r="N1048" i="26"/>
  <c r="O1048" i="26"/>
  <c r="P1048" i="26"/>
  <c r="N1049" i="26"/>
  <c r="O1049" i="26"/>
  <c r="P1049" i="26"/>
  <c r="N1050" i="26"/>
  <c r="O1050" i="26"/>
  <c r="P1050" i="26"/>
  <c r="N1051" i="26"/>
  <c r="O1051" i="26"/>
  <c r="P1051" i="26"/>
  <c r="N1052" i="26"/>
  <c r="O1052" i="26"/>
  <c r="P1052" i="26"/>
  <c r="N1053" i="26"/>
  <c r="O1053" i="26"/>
  <c r="P1053" i="26"/>
  <c r="N1054" i="26"/>
  <c r="O1054" i="26"/>
  <c r="P1054" i="26"/>
  <c r="N1055" i="26"/>
  <c r="O1055" i="26"/>
  <c r="P1055" i="26"/>
  <c r="N1056" i="26"/>
  <c r="O1056" i="26"/>
  <c r="P1056" i="26"/>
  <c r="N1057" i="26"/>
  <c r="O1057" i="26"/>
  <c r="P1057" i="26"/>
  <c r="N1058" i="26"/>
  <c r="O1058" i="26"/>
  <c r="P1058" i="26"/>
  <c r="N1059" i="26"/>
  <c r="O1059" i="26"/>
  <c r="P1059" i="26"/>
  <c r="N1060" i="26"/>
  <c r="O1060" i="26"/>
  <c r="P1060" i="26"/>
  <c r="N1061" i="26"/>
  <c r="O1061" i="26"/>
  <c r="P1061" i="26"/>
  <c r="N1062" i="26"/>
  <c r="O1062" i="26"/>
  <c r="P1062" i="26"/>
  <c r="N1063" i="26"/>
  <c r="O1063" i="26"/>
  <c r="P1063" i="26"/>
  <c r="N1064" i="26"/>
  <c r="O1064" i="26"/>
  <c r="P1064" i="26"/>
  <c r="N1065" i="26"/>
  <c r="O1065" i="26"/>
  <c r="P1065" i="26"/>
  <c r="N1066" i="26"/>
  <c r="O1066" i="26"/>
  <c r="P1066" i="26"/>
  <c r="N1067" i="26"/>
  <c r="O1067" i="26"/>
  <c r="P1067" i="26"/>
  <c r="N1068" i="26"/>
  <c r="O1068" i="26"/>
  <c r="P1068" i="26"/>
  <c r="N1069" i="26"/>
  <c r="O1069" i="26"/>
  <c r="P1069" i="26"/>
  <c r="N1070" i="26"/>
  <c r="O1070" i="26"/>
  <c r="P1070" i="26"/>
  <c r="N1071" i="26"/>
  <c r="O1071" i="26"/>
  <c r="P1071" i="26"/>
  <c r="N1072" i="26"/>
  <c r="O1072" i="26"/>
  <c r="P1072" i="26"/>
  <c r="N1073" i="26"/>
  <c r="O1073" i="26"/>
  <c r="P1073" i="26"/>
  <c r="N1074" i="26"/>
  <c r="O1074" i="26"/>
  <c r="P1074" i="26"/>
  <c r="N1075" i="26"/>
  <c r="O1075" i="26"/>
  <c r="P1075" i="26"/>
  <c r="N1076" i="26"/>
  <c r="O1076" i="26"/>
  <c r="P1076" i="26"/>
  <c r="N1077" i="26"/>
  <c r="O1077" i="26"/>
  <c r="P1077" i="26"/>
  <c r="N1078" i="26"/>
  <c r="O1078" i="26"/>
  <c r="P1078" i="26"/>
  <c r="N1079" i="26"/>
  <c r="O1079" i="26"/>
  <c r="P1079" i="26"/>
  <c r="N1080" i="26"/>
  <c r="O1080" i="26"/>
  <c r="P1080" i="26"/>
  <c r="N1081" i="26"/>
  <c r="O1081" i="26"/>
  <c r="P1081" i="26"/>
  <c r="N1082" i="26"/>
  <c r="O1082" i="26"/>
  <c r="P1082" i="26"/>
  <c r="N1083" i="26"/>
  <c r="O1083" i="26"/>
  <c r="P1083" i="26"/>
  <c r="N1084" i="26"/>
  <c r="O1084" i="26"/>
  <c r="P1084" i="26"/>
  <c r="N1085" i="26"/>
  <c r="O1085" i="26"/>
  <c r="P1085" i="26"/>
  <c r="N1086" i="26"/>
  <c r="O1086" i="26"/>
  <c r="P1086" i="26"/>
  <c r="N1087" i="26"/>
  <c r="O1087" i="26"/>
  <c r="P1087" i="26"/>
  <c r="N1088" i="26"/>
  <c r="O1088" i="26"/>
  <c r="P1088" i="26"/>
  <c r="N1089" i="26"/>
  <c r="O1089" i="26"/>
  <c r="P1089" i="26"/>
  <c r="N1090" i="26"/>
  <c r="O1090" i="26"/>
  <c r="P1090" i="26"/>
  <c r="N1091" i="26"/>
  <c r="O1091" i="26"/>
  <c r="P1091" i="26"/>
  <c r="N1092" i="26"/>
  <c r="O1092" i="26"/>
  <c r="P1092" i="26"/>
  <c r="N1093" i="26"/>
  <c r="O1093" i="26"/>
  <c r="P1093" i="26"/>
  <c r="N1094" i="26"/>
  <c r="O1094" i="26"/>
  <c r="P1094" i="26"/>
  <c r="N1095" i="26"/>
  <c r="O1095" i="26"/>
  <c r="P1095" i="26"/>
  <c r="N1096" i="26"/>
  <c r="O1096" i="26"/>
  <c r="P1096" i="26"/>
  <c r="N1097" i="26"/>
  <c r="O1097" i="26"/>
  <c r="P1097" i="26"/>
  <c r="N1098" i="26"/>
  <c r="O1098" i="26"/>
  <c r="P1098" i="26"/>
  <c r="N1099" i="26"/>
  <c r="O1099" i="26"/>
  <c r="P1099" i="26"/>
  <c r="N1100" i="26"/>
  <c r="O1100" i="26"/>
  <c r="P1100" i="26"/>
  <c r="N1101" i="26"/>
  <c r="O1101" i="26"/>
  <c r="P1101" i="26"/>
  <c r="N1102" i="26"/>
  <c r="O1102" i="26"/>
  <c r="P1102" i="26"/>
  <c r="N1103" i="26"/>
  <c r="O1103" i="26"/>
  <c r="P1103" i="26"/>
  <c r="N1104" i="26"/>
  <c r="O1104" i="26"/>
  <c r="P1104" i="26"/>
  <c r="N1105" i="26"/>
  <c r="O1105" i="26"/>
  <c r="P1105" i="26"/>
  <c r="N1106" i="26"/>
  <c r="O1106" i="26"/>
  <c r="P1106" i="26"/>
  <c r="N1107" i="26"/>
  <c r="O1107" i="26"/>
  <c r="P1107" i="26"/>
  <c r="N1108" i="26"/>
  <c r="O1108" i="26"/>
  <c r="P1108" i="26"/>
  <c r="N1109" i="26"/>
  <c r="O1109" i="26"/>
  <c r="P1109" i="26"/>
  <c r="N1110" i="26"/>
  <c r="O1110" i="26"/>
  <c r="P1110" i="26"/>
  <c r="N1111" i="26"/>
  <c r="O1111" i="26"/>
  <c r="P1111" i="26"/>
  <c r="N1112" i="26"/>
  <c r="O1112" i="26"/>
  <c r="P1112" i="26"/>
  <c r="N1113" i="26"/>
  <c r="O1113" i="26"/>
  <c r="P1113" i="26"/>
  <c r="N1114" i="26"/>
  <c r="O1114" i="26"/>
  <c r="P1114" i="26"/>
  <c r="N1115" i="26"/>
  <c r="O1115" i="26"/>
  <c r="P1115" i="26"/>
  <c r="N1116" i="26"/>
  <c r="O1116" i="26"/>
  <c r="P1116" i="26"/>
  <c r="N1117" i="26"/>
  <c r="O1117" i="26"/>
  <c r="P1117" i="26"/>
  <c r="N1118" i="26"/>
  <c r="O1118" i="26"/>
  <c r="P1118" i="26"/>
  <c r="N1119" i="26"/>
  <c r="O1119" i="26"/>
  <c r="P1119" i="26"/>
  <c r="N1120" i="26"/>
  <c r="O1120" i="26"/>
  <c r="P1120" i="26"/>
  <c r="N1121" i="26"/>
  <c r="O1121" i="26"/>
  <c r="P1121" i="26"/>
  <c r="N1122" i="26"/>
  <c r="O1122" i="26"/>
  <c r="P1122" i="26"/>
  <c r="N1123" i="26"/>
  <c r="O1123" i="26"/>
  <c r="P1123" i="26"/>
  <c r="N1124" i="26"/>
  <c r="O1124" i="26"/>
  <c r="P1124" i="26"/>
  <c r="N1125" i="26"/>
  <c r="O1125" i="26"/>
  <c r="P1125" i="26"/>
  <c r="N1126" i="26"/>
  <c r="O1126" i="26"/>
  <c r="P1126" i="26"/>
  <c r="N1127" i="26"/>
  <c r="O1127" i="26"/>
  <c r="P1127" i="26"/>
  <c r="N1128" i="26"/>
  <c r="O1128" i="26"/>
  <c r="P1128" i="26"/>
  <c r="N1129" i="26"/>
  <c r="O1129" i="26"/>
  <c r="P1129" i="26"/>
  <c r="N1130" i="26"/>
  <c r="O1130" i="26"/>
  <c r="P1130" i="26"/>
  <c r="N1131" i="26"/>
  <c r="O1131" i="26"/>
  <c r="P1131" i="26"/>
  <c r="N1132" i="26"/>
  <c r="O1132" i="26"/>
  <c r="P1132" i="26"/>
  <c r="N1133" i="26"/>
  <c r="O1133" i="26"/>
  <c r="P1133" i="26"/>
  <c r="N1134" i="26"/>
  <c r="O1134" i="26"/>
  <c r="P1134" i="26"/>
  <c r="N1135" i="26"/>
  <c r="O1135" i="26"/>
  <c r="P1135" i="26"/>
  <c r="N1136" i="26"/>
  <c r="O1136" i="26"/>
  <c r="P1136" i="26"/>
  <c r="N1137" i="26"/>
  <c r="O1137" i="26"/>
  <c r="P1137" i="26"/>
  <c r="N1138" i="26"/>
  <c r="O1138" i="26"/>
  <c r="P1138" i="26"/>
  <c r="N1139" i="26"/>
  <c r="O1139" i="26"/>
  <c r="P1139" i="26"/>
  <c r="N1140" i="26"/>
  <c r="O1140" i="26"/>
  <c r="P1140" i="26"/>
  <c r="N1141" i="26"/>
  <c r="O1141" i="26"/>
  <c r="P1141" i="26"/>
  <c r="N1142" i="26"/>
  <c r="O1142" i="26"/>
  <c r="P1142" i="26"/>
  <c r="N1143" i="26"/>
  <c r="O1143" i="26"/>
  <c r="P1143" i="26"/>
  <c r="N1144" i="26"/>
  <c r="O1144" i="26"/>
  <c r="P1144" i="26"/>
  <c r="N1145" i="26"/>
  <c r="O1145" i="26"/>
  <c r="P1145" i="26"/>
  <c r="N1146" i="26"/>
  <c r="O1146" i="26"/>
  <c r="P1146" i="26"/>
  <c r="N1147" i="26"/>
  <c r="O1147" i="26"/>
  <c r="P1147" i="26"/>
  <c r="N1148" i="26"/>
  <c r="O1148" i="26"/>
  <c r="P1148" i="26"/>
  <c r="N1149" i="26"/>
  <c r="O1149" i="26"/>
  <c r="P1149" i="26"/>
  <c r="N1150" i="26"/>
  <c r="O1150" i="26"/>
  <c r="P1150" i="26"/>
  <c r="N1151" i="26"/>
  <c r="O1151" i="26"/>
  <c r="P1151" i="26"/>
  <c r="N1152" i="26"/>
  <c r="O1152" i="26"/>
  <c r="P1152" i="26"/>
  <c r="N1153" i="26"/>
  <c r="O1153" i="26"/>
  <c r="P1153" i="26"/>
  <c r="N1154" i="26"/>
  <c r="O1154" i="26"/>
  <c r="P1154" i="26"/>
  <c r="N1155" i="26"/>
  <c r="O1155" i="26"/>
  <c r="P1155" i="26"/>
  <c r="N1156" i="26"/>
  <c r="O1156" i="26"/>
  <c r="P1156" i="26"/>
  <c r="N1157" i="26"/>
  <c r="O1157" i="26"/>
  <c r="P1157" i="26"/>
  <c r="N1158" i="26"/>
  <c r="O1158" i="26"/>
  <c r="P1158" i="26"/>
  <c r="N1159" i="26"/>
  <c r="O1159" i="26"/>
  <c r="P1159" i="26"/>
  <c r="N1160" i="26"/>
  <c r="O1160" i="26"/>
  <c r="P1160" i="26"/>
  <c r="N1161" i="26"/>
  <c r="O1161" i="26"/>
  <c r="P1161" i="26"/>
  <c r="N1162" i="26"/>
  <c r="O1162" i="26"/>
  <c r="P1162" i="26"/>
  <c r="N1163" i="26"/>
  <c r="O1163" i="26"/>
  <c r="P1163" i="26"/>
  <c r="N1164" i="26"/>
  <c r="O1164" i="26"/>
  <c r="P1164" i="26"/>
  <c r="N1165" i="26"/>
  <c r="O1165" i="26"/>
  <c r="P1165" i="26"/>
  <c r="N1166" i="26"/>
  <c r="O1166" i="26"/>
  <c r="P1166" i="26"/>
  <c r="N1167" i="26"/>
  <c r="O1167" i="26"/>
  <c r="P1167" i="26"/>
  <c r="N1168" i="26"/>
  <c r="O1168" i="26"/>
  <c r="P1168" i="26"/>
  <c r="N1169" i="26"/>
  <c r="O1169" i="26"/>
  <c r="P1169" i="26"/>
  <c r="N1170" i="26"/>
  <c r="O1170" i="26"/>
  <c r="P1170" i="26"/>
  <c r="N1171" i="26"/>
  <c r="O1171" i="26"/>
  <c r="P1171" i="26"/>
  <c r="N1172" i="26"/>
  <c r="O1172" i="26"/>
  <c r="P1172" i="26"/>
  <c r="N1173" i="26"/>
  <c r="O1173" i="26"/>
  <c r="P1173" i="26"/>
  <c r="N1174" i="26"/>
  <c r="O1174" i="26"/>
  <c r="P1174" i="26"/>
  <c r="N1175" i="26"/>
  <c r="O1175" i="26"/>
  <c r="P1175" i="26"/>
  <c r="N1176" i="26"/>
  <c r="O1176" i="26"/>
  <c r="P1176" i="26"/>
  <c r="N1177" i="26"/>
  <c r="O1177" i="26"/>
  <c r="P1177" i="26"/>
  <c r="N1178" i="26"/>
  <c r="O1178" i="26"/>
  <c r="P1178" i="26"/>
  <c r="N1179" i="26"/>
  <c r="O1179" i="26"/>
  <c r="P1179" i="26"/>
  <c r="N1180" i="26"/>
  <c r="O1180" i="26"/>
  <c r="P1180" i="26"/>
  <c r="N1181" i="26"/>
  <c r="O1181" i="26"/>
  <c r="P1181" i="26"/>
  <c r="N1182" i="26"/>
  <c r="O1182" i="26"/>
  <c r="P1182" i="26"/>
  <c r="N1183" i="26"/>
  <c r="O1183" i="26"/>
  <c r="P1183" i="26"/>
  <c r="N1184" i="26"/>
  <c r="O1184" i="26"/>
  <c r="P1184" i="26"/>
  <c r="N1185" i="26"/>
  <c r="O1185" i="26"/>
  <c r="P1185" i="26"/>
  <c r="N1186" i="26"/>
  <c r="O1186" i="26"/>
  <c r="P1186" i="26"/>
  <c r="N1187" i="26"/>
  <c r="O1187" i="26"/>
  <c r="P1187" i="26"/>
  <c r="N1188" i="26"/>
  <c r="O1188" i="26"/>
  <c r="P1188" i="26"/>
  <c r="N1189" i="26"/>
  <c r="O1189" i="26"/>
  <c r="P1189" i="26"/>
  <c r="N1190" i="26"/>
  <c r="O1190" i="26"/>
  <c r="P1190" i="26"/>
  <c r="N1191" i="26"/>
  <c r="O1191" i="26"/>
  <c r="P1191" i="26"/>
  <c r="N1192" i="26"/>
  <c r="O1192" i="26"/>
  <c r="P1192" i="26"/>
  <c r="N1193" i="26"/>
  <c r="O1193" i="26"/>
  <c r="P1193" i="26"/>
  <c r="N1194" i="26"/>
  <c r="O1194" i="26"/>
  <c r="P1194" i="26"/>
  <c r="N1195" i="26"/>
  <c r="O1195" i="26"/>
  <c r="P1195" i="26"/>
  <c r="N1196" i="26"/>
  <c r="O1196" i="26"/>
  <c r="P1196" i="26"/>
  <c r="N1197" i="26"/>
  <c r="O1197" i="26"/>
  <c r="P1197" i="26"/>
  <c r="N1198" i="26"/>
  <c r="O1198" i="26"/>
  <c r="P1198" i="26"/>
  <c r="N1199" i="26"/>
  <c r="O1199" i="26"/>
  <c r="P1199" i="26"/>
  <c r="N1200" i="26"/>
  <c r="O1200" i="26"/>
  <c r="P1200" i="26"/>
  <c r="N1201" i="26"/>
  <c r="O1201" i="26"/>
  <c r="P1201" i="26"/>
  <c r="N1202" i="26"/>
  <c r="O1202" i="26"/>
  <c r="P1202" i="26"/>
  <c r="N1203" i="26"/>
  <c r="O1203" i="26"/>
  <c r="P1203" i="26"/>
  <c r="N1204" i="26"/>
  <c r="O1204" i="26"/>
  <c r="P1204" i="26"/>
  <c r="N1205" i="26"/>
  <c r="O1205" i="26"/>
  <c r="P1205" i="26"/>
  <c r="N1206" i="26"/>
  <c r="O1206" i="26"/>
  <c r="P1206" i="26"/>
  <c r="N1207" i="26"/>
  <c r="O1207" i="26"/>
  <c r="P1207" i="26"/>
  <c r="N1208" i="26"/>
  <c r="O1208" i="26"/>
  <c r="P1208" i="26"/>
  <c r="N1209" i="26"/>
  <c r="O1209" i="26"/>
  <c r="P1209" i="26"/>
  <c r="N1210" i="26"/>
  <c r="O1210" i="26"/>
  <c r="P1210" i="26"/>
  <c r="N1211" i="26"/>
  <c r="O1211" i="26"/>
  <c r="P1211" i="26"/>
  <c r="N1212" i="26"/>
  <c r="O1212" i="26"/>
  <c r="P1212" i="26"/>
  <c r="N1213" i="26"/>
  <c r="O1213" i="26"/>
  <c r="P1213" i="26"/>
  <c r="N1214" i="26"/>
  <c r="O1214" i="26"/>
  <c r="P1214" i="26"/>
  <c r="N1215" i="26"/>
  <c r="O1215" i="26"/>
  <c r="P1215" i="26"/>
  <c r="N1216" i="26"/>
  <c r="O1216" i="26"/>
  <c r="P1216" i="26"/>
  <c r="N1217" i="26"/>
  <c r="O1217" i="26"/>
  <c r="P1217" i="26"/>
  <c r="N1218" i="26"/>
  <c r="O1218" i="26"/>
  <c r="P1218" i="26"/>
  <c r="N1219" i="26"/>
  <c r="O1219" i="26"/>
  <c r="P1219" i="26"/>
  <c r="N1220" i="26"/>
  <c r="O1220" i="26"/>
  <c r="P1220" i="26"/>
  <c r="N1221" i="26"/>
  <c r="O1221" i="26"/>
  <c r="P1221" i="26"/>
  <c r="N1222" i="26"/>
  <c r="O1222" i="26"/>
  <c r="P1222" i="26"/>
  <c r="N1223" i="26"/>
  <c r="O1223" i="26"/>
  <c r="P1223" i="26"/>
  <c r="N1224" i="26"/>
  <c r="O1224" i="26"/>
  <c r="P1224" i="26"/>
  <c r="N1225" i="26"/>
  <c r="O1225" i="26"/>
  <c r="P1225" i="26"/>
  <c r="N1226" i="26"/>
  <c r="O1226" i="26"/>
  <c r="P1226" i="26"/>
  <c r="N1227" i="26"/>
  <c r="O1227" i="26"/>
  <c r="P1227" i="26"/>
  <c r="N1228" i="26"/>
  <c r="O1228" i="26"/>
  <c r="P1228" i="26"/>
  <c r="N1229" i="26"/>
  <c r="O1229" i="26"/>
  <c r="P1229" i="26"/>
  <c r="N1230" i="26"/>
  <c r="O1230" i="26"/>
  <c r="P1230" i="26"/>
  <c r="N1231" i="26"/>
  <c r="O1231" i="26"/>
  <c r="P1231" i="26"/>
  <c r="N1232" i="26"/>
  <c r="O1232" i="26"/>
  <c r="P1232" i="26"/>
  <c r="N1233" i="26"/>
  <c r="O1233" i="26"/>
  <c r="P1233" i="26"/>
  <c r="N1234" i="26"/>
  <c r="O1234" i="26"/>
  <c r="P1234" i="26"/>
  <c r="N1235" i="26"/>
  <c r="O1235" i="26"/>
  <c r="P1235" i="26"/>
  <c r="N1236" i="26"/>
  <c r="O1236" i="26"/>
  <c r="P1236" i="26"/>
  <c r="N1237" i="26"/>
  <c r="O1237" i="26"/>
  <c r="P1237" i="26"/>
  <c r="N1238" i="26"/>
  <c r="O1238" i="26"/>
  <c r="P1238" i="26"/>
  <c r="N1239" i="26"/>
  <c r="O1239" i="26"/>
  <c r="P1239" i="26"/>
  <c r="N1240" i="26"/>
  <c r="O1240" i="26"/>
  <c r="P1240" i="26"/>
  <c r="N1241" i="26"/>
  <c r="O1241" i="26"/>
  <c r="P1241" i="26"/>
  <c r="N1242" i="26"/>
  <c r="O1242" i="26"/>
  <c r="P1242" i="26"/>
  <c r="N1243" i="26"/>
  <c r="O1243" i="26"/>
  <c r="P1243" i="26"/>
  <c r="N1244" i="26"/>
  <c r="O1244" i="26"/>
  <c r="P1244" i="26"/>
  <c r="N1245" i="26"/>
  <c r="O1245" i="26"/>
  <c r="P1245" i="26"/>
  <c r="N1246" i="26"/>
  <c r="O1246" i="26"/>
  <c r="P1246" i="26"/>
  <c r="N1247" i="26"/>
  <c r="O1247" i="26"/>
  <c r="P1247" i="26"/>
  <c r="N1248" i="26"/>
  <c r="O1248" i="26"/>
  <c r="P1248" i="26"/>
  <c r="N1249" i="26"/>
  <c r="O1249" i="26"/>
  <c r="P1249" i="26"/>
  <c r="N1250" i="26"/>
  <c r="O1250" i="26"/>
  <c r="P1250" i="26"/>
  <c r="N1251" i="26"/>
  <c r="O1251" i="26"/>
  <c r="P1251" i="26"/>
  <c r="N1252" i="26"/>
  <c r="O1252" i="26"/>
  <c r="P1252" i="26"/>
  <c r="N1253" i="26"/>
  <c r="O1253" i="26"/>
  <c r="P1253" i="26"/>
  <c r="N1254" i="26"/>
  <c r="O1254" i="26"/>
  <c r="P1254" i="26"/>
  <c r="N1255" i="26"/>
  <c r="O1255" i="26"/>
  <c r="P1255" i="26"/>
  <c r="N1256" i="26"/>
  <c r="O1256" i="26"/>
  <c r="P1256" i="26"/>
  <c r="N1257" i="26"/>
  <c r="O1257" i="26"/>
  <c r="P1257" i="26"/>
  <c r="N1258" i="26"/>
  <c r="O1258" i="26"/>
  <c r="P1258" i="26"/>
  <c r="N1259" i="26"/>
  <c r="O1259" i="26"/>
  <c r="P1259" i="26"/>
  <c r="N1260" i="26"/>
  <c r="O1260" i="26"/>
  <c r="P1260" i="26"/>
  <c r="N1261" i="26"/>
  <c r="O1261" i="26"/>
  <c r="P1261" i="26"/>
  <c r="N1262" i="26"/>
  <c r="O1262" i="26"/>
  <c r="P1262" i="26"/>
  <c r="N1263" i="26"/>
  <c r="O1263" i="26"/>
  <c r="P1263" i="26"/>
  <c r="N1264" i="26"/>
  <c r="O1264" i="26"/>
  <c r="P1264" i="26"/>
  <c r="N1265" i="26"/>
  <c r="O1265" i="26"/>
  <c r="P1265" i="26"/>
  <c r="N1266" i="26"/>
  <c r="O1266" i="26"/>
  <c r="P1266" i="26"/>
  <c r="N1267" i="26"/>
  <c r="O1267" i="26"/>
  <c r="P1267" i="26"/>
  <c r="N1268" i="26"/>
  <c r="O1268" i="26"/>
  <c r="P1268" i="26"/>
  <c r="N1269" i="26"/>
  <c r="O1269" i="26"/>
  <c r="P1269" i="26"/>
  <c r="N1270" i="26"/>
  <c r="O1270" i="26"/>
  <c r="P1270" i="26"/>
  <c r="N1271" i="26"/>
  <c r="O1271" i="26"/>
  <c r="P1271" i="26"/>
  <c r="N1272" i="26"/>
  <c r="O1272" i="26"/>
  <c r="P1272" i="26"/>
  <c r="N1273" i="26"/>
  <c r="O1273" i="26"/>
  <c r="P1273" i="26"/>
  <c r="N1274" i="26"/>
  <c r="O1274" i="26"/>
  <c r="P1274" i="26"/>
  <c r="N1275" i="26"/>
  <c r="O1275" i="26"/>
  <c r="P1275" i="26"/>
  <c r="N1276" i="26"/>
  <c r="O1276" i="26"/>
  <c r="P1276" i="26"/>
  <c r="N1277" i="26"/>
  <c r="O1277" i="26"/>
  <c r="P1277" i="26"/>
  <c r="N1278" i="26"/>
  <c r="O1278" i="26"/>
  <c r="P1278" i="26"/>
  <c r="N1279" i="26"/>
  <c r="O1279" i="26"/>
  <c r="P1279" i="26"/>
  <c r="N1280" i="26"/>
  <c r="O1280" i="26"/>
  <c r="P1280" i="26"/>
  <c r="N1281" i="26"/>
  <c r="O1281" i="26"/>
  <c r="P1281" i="26"/>
  <c r="N1282" i="26"/>
  <c r="O1282" i="26"/>
  <c r="P1282" i="26"/>
  <c r="N1283" i="26"/>
  <c r="O1283" i="26"/>
  <c r="P1283" i="26"/>
  <c r="N1284" i="26"/>
  <c r="O1284" i="26"/>
  <c r="P1284" i="26"/>
  <c r="N1285" i="26"/>
  <c r="O1285" i="26"/>
  <c r="P1285" i="26"/>
  <c r="N1286" i="26"/>
  <c r="O1286" i="26"/>
  <c r="P1286" i="26"/>
  <c r="N1287" i="26"/>
  <c r="O1287" i="26"/>
  <c r="P1287" i="26"/>
  <c r="N1288" i="26"/>
  <c r="O1288" i="26"/>
  <c r="P1288" i="26"/>
  <c r="N1289" i="26"/>
  <c r="O1289" i="26"/>
  <c r="P1289" i="26"/>
  <c r="N1290" i="26"/>
  <c r="O1290" i="26"/>
  <c r="P1290" i="26"/>
  <c r="N1291" i="26"/>
  <c r="O1291" i="26"/>
  <c r="P1291" i="26"/>
  <c r="N1292" i="26"/>
  <c r="O1292" i="26"/>
  <c r="P1292" i="26"/>
  <c r="N1293" i="26"/>
  <c r="O1293" i="26"/>
  <c r="P1293" i="26"/>
  <c r="N1294" i="26"/>
  <c r="O1294" i="26"/>
  <c r="P1294" i="26"/>
  <c r="N1295" i="26"/>
  <c r="O1295" i="26"/>
  <c r="P1295" i="26"/>
  <c r="N1296" i="26"/>
  <c r="O1296" i="26"/>
  <c r="P1296" i="26"/>
  <c r="N1297" i="26"/>
  <c r="O1297" i="26"/>
  <c r="P1297" i="26"/>
  <c r="N1298" i="26"/>
  <c r="O1298" i="26"/>
  <c r="P1298" i="26"/>
  <c r="N1299" i="26"/>
  <c r="O1299" i="26"/>
  <c r="P1299" i="26"/>
  <c r="N1300" i="26"/>
  <c r="O1300" i="26"/>
  <c r="P1300" i="26"/>
  <c r="N1301" i="26"/>
  <c r="O1301" i="26"/>
  <c r="P1301" i="26"/>
  <c r="N1302" i="26"/>
  <c r="O1302" i="26"/>
  <c r="P1302" i="26"/>
  <c r="N1303" i="26"/>
  <c r="O1303" i="26"/>
  <c r="P1303" i="26"/>
  <c r="N1304" i="26"/>
  <c r="O1304" i="26"/>
  <c r="P1304" i="26"/>
  <c r="N1305" i="26"/>
  <c r="O1305" i="26"/>
  <c r="P1305" i="26"/>
  <c r="N1306" i="26"/>
  <c r="O1306" i="26"/>
  <c r="P1306" i="26"/>
  <c r="N1307" i="26"/>
  <c r="O1307" i="26"/>
  <c r="P1307" i="26"/>
  <c r="N1308" i="26"/>
  <c r="O1308" i="26"/>
  <c r="P1308" i="26"/>
  <c r="N1309" i="26"/>
  <c r="O1309" i="26"/>
  <c r="P1309" i="26"/>
  <c r="N1310" i="26"/>
  <c r="O1310" i="26"/>
  <c r="P1310" i="26"/>
  <c r="N1311" i="26"/>
  <c r="O1311" i="26"/>
  <c r="P1311" i="26"/>
  <c r="N1312" i="26"/>
  <c r="O1312" i="26"/>
  <c r="P1312" i="26"/>
  <c r="N1313" i="26"/>
  <c r="O1313" i="26"/>
  <c r="P1313" i="26"/>
  <c r="N1314" i="26"/>
  <c r="O1314" i="26"/>
  <c r="P1314" i="26"/>
  <c r="N1315" i="26"/>
  <c r="O1315" i="26"/>
  <c r="P1315" i="26"/>
  <c r="N1316" i="26"/>
  <c r="O1316" i="26"/>
  <c r="P1316" i="26"/>
  <c r="N1317" i="26"/>
  <c r="O1317" i="26"/>
  <c r="P1317" i="26"/>
  <c r="N1318" i="26"/>
  <c r="O1318" i="26"/>
  <c r="P1318" i="26"/>
  <c r="N1319" i="26"/>
  <c r="O1319" i="26"/>
  <c r="P1319" i="26"/>
  <c r="N1320" i="26"/>
  <c r="O1320" i="26"/>
  <c r="P1320" i="26"/>
  <c r="N1321" i="26"/>
  <c r="O1321" i="26"/>
  <c r="P1321" i="26"/>
  <c r="N1322" i="26"/>
  <c r="O1322" i="26"/>
  <c r="P1322" i="26"/>
  <c r="N1323" i="26"/>
  <c r="O1323" i="26"/>
  <c r="P1323" i="26"/>
  <c r="N1324" i="26"/>
  <c r="O1324" i="26"/>
  <c r="P1324" i="26"/>
  <c r="N1325" i="26"/>
  <c r="O1325" i="26"/>
  <c r="P1325" i="26"/>
  <c r="N1326" i="26"/>
  <c r="O1326" i="26"/>
  <c r="P1326" i="26"/>
  <c r="N1327" i="26"/>
  <c r="O1327" i="26"/>
  <c r="P1327" i="26"/>
  <c r="N1328" i="26"/>
  <c r="O1328" i="26"/>
  <c r="P1328" i="26"/>
  <c r="N1329" i="26"/>
  <c r="O1329" i="26"/>
  <c r="P1329" i="26"/>
  <c r="N1330" i="26"/>
  <c r="O1330" i="26"/>
  <c r="P1330" i="26"/>
  <c r="N1331" i="26"/>
  <c r="O1331" i="26"/>
  <c r="P1331" i="26"/>
  <c r="N1332" i="26"/>
  <c r="O1332" i="26"/>
  <c r="P1332" i="26"/>
  <c r="N1333" i="26"/>
  <c r="O1333" i="26"/>
  <c r="P1333" i="26"/>
  <c r="N1334" i="26"/>
  <c r="O1334" i="26"/>
  <c r="P1334" i="26"/>
  <c r="N1335" i="26"/>
  <c r="O1335" i="26"/>
  <c r="P1335" i="26"/>
  <c r="N1336" i="26"/>
  <c r="O1336" i="26"/>
  <c r="P1336" i="26"/>
  <c r="N1337" i="26"/>
  <c r="O1337" i="26"/>
  <c r="P1337" i="26"/>
  <c r="N1338" i="26"/>
  <c r="O1338" i="26"/>
  <c r="P1338" i="26"/>
  <c r="N1339" i="26"/>
  <c r="O1339" i="26"/>
  <c r="P1339" i="26"/>
  <c r="N1340" i="26"/>
  <c r="O1340" i="26"/>
  <c r="P1340" i="26"/>
  <c r="N1341" i="26"/>
  <c r="O1341" i="26"/>
  <c r="P1341" i="26"/>
  <c r="N1342" i="26"/>
  <c r="O1342" i="26"/>
  <c r="P1342" i="26"/>
  <c r="N1343" i="26"/>
  <c r="O1343" i="26"/>
  <c r="P1343" i="26"/>
  <c r="N1344" i="26"/>
  <c r="O1344" i="26"/>
  <c r="P1344" i="26"/>
  <c r="N1345" i="26"/>
  <c r="O1345" i="26"/>
  <c r="P1345" i="26"/>
  <c r="N1346" i="26"/>
  <c r="O1346" i="26"/>
  <c r="P1346" i="26"/>
  <c r="N1347" i="26"/>
  <c r="O1347" i="26"/>
  <c r="P1347" i="26"/>
  <c r="N1348" i="26"/>
  <c r="O1348" i="26"/>
  <c r="P1348" i="26"/>
  <c r="N1349" i="26"/>
  <c r="O1349" i="26"/>
  <c r="P1349" i="26"/>
  <c r="N1350" i="26"/>
  <c r="O1350" i="26"/>
  <c r="P1350" i="26"/>
  <c r="N1351" i="26"/>
  <c r="O1351" i="26"/>
  <c r="P1351" i="26"/>
  <c r="N1352" i="26"/>
  <c r="O1352" i="26"/>
  <c r="P1352" i="26"/>
  <c r="N1353" i="26"/>
  <c r="O1353" i="26"/>
  <c r="P1353" i="26"/>
  <c r="N1354" i="26"/>
  <c r="O1354" i="26"/>
  <c r="P1354" i="26"/>
  <c r="N1355" i="26"/>
  <c r="O1355" i="26"/>
  <c r="P1355" i="26"/>
  <c r="N1356" i="26"/>
  <c r="O1356" i="26"/>
  <c r="P1356" i="26"/>
  <c r="N1357" i="26"/>
  <c r="O1357" i="26"/>
  <c r="P1357" i="26"/>
  <c r="N1358" i="26"/>
  <c r="O1358" i="26"/>
  <c r="P1358" i="26"/>
  <c r="N1359" i="26"/>
  <c r="O1359" i="26"/>
  <c r="P1359" i="26"/>
  <c r="N1360" i="26"/>
  <c r="O1360" i="26"/>
  <c r="P1360" i="26"/>
  <c r="N1361" i="26"/>
  <c r="O1361" i="26"/>
  <c r="P1361" i="26"/>
  <c r="N1362" i="26"/>
  <c r="O1362" i="26"/>
  <c r="P1362" i="26"/>
  <c r="N1363" i="26"/>
  <c r="O1363" i="26"/>
  <c r="P1363" i="26"/>
  <c r="N1364" i="26"/>
  <c r="O1364" i="26"/>
  <c r="P1364" i="26"/>
  <c r="N1365" i="26"/>
  <c r="O1365" i="26"/>
  <c r="P1365" i="26"/>
  <c r="N1366" i="26"/>
  <c r="O1366" i="26"/>
  <c r="P1366" i="26"/>
  <c r="N1367" i="26"/>
  <c r="O1367" i="26"/>
  <c r="P1367" i="26"/>
  <c r="N1368" i="26"/>
  <c r="O1368" i="26"/>
  <c r="P1368" i="26"/>
  <c r="N1369" i="26"/>
  <c r="O1369" i="26"/>
  <c r="P1369" i="26"/>
  <c r="N1370" i="26"/>
  <c r="O1370" i="26"/>
  <c r="P1370" i="26"/>
  <c r="N1371" i="26"/>
  <c r="O1371" i="26"/>
  <c r="P1371" i="26"/>
  <c r="N1372" i="26"/>
  <c r="O1372" i="26"/>
  <c r="P1372" i="26"/>
  <c r="N1373" i="26"/>
  <c r="O1373" i="26"/>
  <c r="P1373" i="26"/>
  <c r="N1374" i="26"/>
  <c r="O1374" i="26"/>
  <c r="P1374" i="26"/>
  <c r="N1375" i="26"/>
  <c r="O1375" i="26"/>
  <c r="P1375" i="26"/>
  <c r="N1376" i="26"/>
  <c r="O1376" i="26"/>
  <c r="P1376" i="26"/>
  <c r="N1377" i="26"/>
  <c r="O1377" i="26"/>
  <c r="P1377" i="26"/>
  <c r="N1378" i="26"/>
  <c r="O1378" i="26"/>
  <c r="P1378" i="26"/>
  <c r="N1379" i="26"/>
  <c r="O1379" i="26"/>
  <c r="P1379" i="26"/>
  <c r="N1380" i="26"/>
  <c r="O1380" i="26"/>
  <c r="P1380" i="26"/>
  <c r="N1381" i="26"/>
  <c r="O1381" i="26"/>
  <c r="P1381" i="26"/>
  <c r="N1382" i="26"/>
  <c r="O1382" i="26"/>
  <c r="P1382" i="26"/>
  <c r="N1383" i="26"/>
  <c r="O1383" i="26"/>
  <c r="P1383" i="26"/>
  <c r="N1384" i="26"/>
  <c r="O1384" i="26"/>
  <c r="P1384" i="26"/>
  <c r="N1385" i="26"/>
  <c r="O1385" i="26"/>
  <c r="P1385" i="26"/>
  <c r="N1386" i="26"/>
  <c r="O1386" i="26"/>
  <c r="P1386" i="26"/>
  <c r="N1387" i="26"/>
  <c r="O1387" i="26"/>
  <c r="P1387" i="26"/>
  <c r="N1388" i="26"/>
  <c r="O1388" i="26"/>
  <c r="P1388" i="26"/>
  <c r="N1389" i="26"/>
  <c r="O1389" i="26"/>
  <c r="P1389" i="26"/>
  <c r="N1390" i="26"/>
  <c r="O1390" i="26"/>
  <c r="P1390" i="26"/>
  <c r="N1391" i="26"/>
  <c r="O1391" i="26"/>
  <c r="P1391" i="26"/>
  <c r="N1392" i="26"/>
  <c r="O1392" i="26"/>
  <c r="P1392" i="26"/>
  <c r="N1393" i="26"/>
  <c r="O1393" i="26"/>
  <c r="P1393" i="26"/>
  <c r="N1394" i="26"/>
  <c r="O1394" i="26"/>
  <c r="P1394" i="26"/>
  <c r="N1395" i="26"/>
  <c r="O1395" i="26"/>
  <c r="P1395" i="26"/>
  <c r="N1396" i="26"/>
  <c r="O1396" i="26"/>
  <c r="P1396" i="26"/>
  <c r="N1397" i="26"/>
  <c r="O1397" i="26"/>
  <c r="P1397" i="26"/>
  <c r="N1398" i="26"/>
  <c r="O1398" i="26"/>
  <c r="P1398" i="26"/>
  <c r="N1399" i="26"/>
  <c r="O1399" i="26"/>
  <c r="P1399" i="26"/>
  <c r="N1400" i="26"/>
  <c r="O1400" i="26"/>
  <c r="P1400" i="26"/>
  <c r="N1401" i="26"/>
  <c r="O1401" i="26"/>
  <c r="P1401" i="26"/>
  <c r="N1402" i="26"/>
  <c r="O1402" i="26"/>
  <c r="P1402" i="26"/>
  <c r="N1403" i="26"/>
  <c r="O1403" i="26"/>
  <c r="P1403" i="26"/>
  <c r="N1404" i="26"/>
  <c r="O1404" i="26"/>
  <c r="P1404" i="26"/>
  <c r="N1405" i="26"/>
  <c r="O1405" i="26"/>
  <c r="P1405" i="26"/>
  <c r="N1406" i="26"/>
  <c r="O1406" i="26"/>
  <c r="P1406" i="26"/>
  <c r="N1407" i="26"/>
  <c r="O1407" i="26"/>
  <c r="P1407" i="26"/>
  <c r="N1408" i="26"/>
  <c r="O1408" i="26"/>
  <c r="P1408" i="26"/>
  <c r="N1409" i="26"/>
  <c r="O1409" i="26"/>
  <c r="P1409" i="26"/>
  <c r="N1410" i="26"/>
  <c r="O1410" i="26"/>
  <c r="P1410" i="26"/>
  <c r="N1411" i="26"/>
  <c r="O1411" i="26"/>
  <c r="P1411" i="26"/>
  <c r="N1412" i="26"/>
  <c r="O1412" i="26"/>
  <c r="P1412" i="26"/>
  <c r="N1413" i="26"/>
  <c r="O1413" i="26"/>
  <c r="P1413" i="26"/>
  <c r="N1414" i="26"/>
  <c r="O1414" i="26"/>
  <c r="P1414" i="26"/>
  <c r="N1415" i="26"/>
  <c r="O1415" i="26"/>
  <c r="P1415" i="26"/>
  <c r="N1416" i="26"/>
  <c r="O1416" i="26"/>
  <c r="P1416" i="26"/>
  <c r="N1417" i="26"/>
  <c r="O1417" i="26"/>
  <c r="P1417" i="26"/>
  <c r="N1418" i="26"/>
  <c r="O1418" i="26"/>
  <c r="P1418" i="26"/>
  <c r="N1419" i="26"/>
  <c r="O1419" i="26"/>
  <c r="P1419" i="26"/>
  <c r="N1420" i="26"/>
  <c r="O1420" i="26"/>
  <c r="P1420" i="26"/>
  <c r="N1421" i="26"/>
  <c r="O1421" i="26"/>
  <c r="P1421" i="26"/>
  <c r="N1422" i="26"/>
  <c r="O1422" i="26"/>
  <c r="P1422" i="26"/>
  <c r="N1423" i="26"/>
  <c r="O1423" i="26"/>
  <c r="P1423" i="26"/>
  <c r="N1424" i="26"/>
  <c r="O1424" i="26"/>
  <c r="P1424" i="26"/>
  <c r="N1425" i="26"/>
  <c r="O1425" i="26"/>
  <c r="P1425" i="26"/>
  <c r="N1426" i="26"/>
  <c r="O1426" i="26"/>
  <c r="P1426" i="26"/>
  <c r="N1427" i="26"/>
  <c r="O1427" i="26"/>
  <c r="P1427" i="26"/>
  <c r="N1428" i="26"/>
  <c r="O1428" i="26"/>
  <c r="P1428" i="26"/>
  <c r="N1429" i="26"/>
  <c r="O1429" i="26"/>
  <c r="P1429" i="26"/>
  <c r="N1430" i="26"/>
  <c r="O1430" i="26"/>
  <c r="P1430" i="26"/>
  <c r="N1431" i="26"/>
  <c r="O1431" i="26"/>
  <c r="P1431" i="26"/>
  <c r="N1432" i="26"/>
  <c r="O1432" i="26"/>
  <c r="P1432" i="26"/>
  <c r="N1433" i="26"/>
  <c r="O1433" i="26"/>
  <c r="P1433" i="26"/>
  <c r="N1434" i="26"/>
  <c r="O1434" i="26"/>
  <c r="P1434" i="26"/>
  <c r="N1435" i="26"/>
  <c r="O1435" i="26"/>
  <c r="P1435" i="26"/>
  <c r="N1436" i="26"/>
  <c r="O1436" i="26"/>
  <c r="P1436" i="26"/>
  <c r="N1437" i="26"/>
  <c r="O1437" i="26"/>
  <c r="P1437" i="26"/>
  <c r="N1438" i="26"/>
  <c r="O1438" i="26"/>
  <c r="P1438" i="26"/>
  <c r="N1439" i="26"/>
  <c r="O1439" i="26"/>
  <c r="P1439" i="26"/>
  <c r="N1440" i="26"/>
  <c r="O1440" i="26"/>
  <c r="P1440" i="26"/>
  <c r="N1441" i="26"/>
  <c r="O1441" i="26"/>
  <c r="P1441" i="26"/>
  <c r="N1442" i="26"/>
  <c r="O1442" i="26"/>
  <c r="P1442" i="26"/>
  <c r="N1443" i="26"/>
  <c r="O1443" i="26"/>
  <c r="P1443" i="26"/>
  <c r="N1444" i="26"/>
  <c r="O1444" i="26"/>
  <c r="P1444" i="26"/>
  <c r="N1445" i="26"/>
  <c r="O1445" i="26"/>
  <c r="P1445" i="26"/>
  <c r="N1446" i="26"/>
  <c r="O1446" i="26"/>
  <c r="P1446" i="26"/>
  <c r="N1447" i="26"/>
  <c r="O1447" i="26"/>
  <c r="P1447" i="26"/>
  <c r="N1448" i="26"/>
  <c r="O1448" i="26"/>
  <c r="P1448" i="26"/>
  <c r="N1449" i="26"/>
  <c r="O1449" i="26"/>
  <c r="P1449" i="26"/>
  <c r="N1450" i="26"/>
  <c r="O1450" i="26"/>
  <c r="P1450" i="26"/>
  <c r="N1451" i="26"/>
  <c r="O1451" i="26"/>
  <c r="P1451" i="26"/>
  <c r="N1452" i="26"/>
  <c r="O1452" i="26"/>
  <c r="P1452" i="26"/>
  <c r="N1453" i="26"/>
  <c r="O1453" i="26"/>
  <c r="P1453" i="26"/>
  <c r="N1454" i="26"/>
  <c r="O1454" i="26"/>
  <c r="P1454" i="26"/>
  <c r="N1455" i="26"/>
  <c r="O1455" i="26"/>
  <c r="P1455" i="26"/>
  <c r="N1456" i="26"/>
  <c r="O1456" i="26"/>
  <c r="P1456" i="26"/>
  <c r="N1457" i="26"/>
  <c r="O1457" i="26"/>
  <c r="P1457" i="26"/>
  <c r="N1458" i="26"/>
  <c r="O1458" i="26"/>
  <c r="P1458" i="26"/>
  <c r="N1459" i="26"/>
  <c r="O1459" i="26"/>
  <c r="P1459" i="26"/>
  <c r="N1460" i="26"/>
  <c r="O1460" i="26"/>
  <c r="P1460" i="26"/>
  <c r="N1461" i="26"/>
  <c r="O1461" i="26"/>
  <c r="P1461" i="26"/>
  <c r="N1462" i="26"/>
  <c r="O1462" i="26"/>
  <c r="P1462" i="26"/>
  <c r="N1463" i="26"/>
  <c r="O1463" i="26"/>
  <c r="P1463" i="26"/>
  <c r="N1464" i="26"/>
  <c r="O1464" i="26"/>
  <c r="P1464" i="26"/>
  <c r="N1465" i="26"/>
  <c r="O1465" i="26"/>
  <c r="P1465" i="26"/>
  <c r="N1466" i="26"/>
  <c r="O1466" i="26"/>
  <c r="P1466" i="26"/>
  <c r="N1467" i="26"/>
  <c r="O1467" i="26"/>
  <c r="P1467" i="26"/>
  <c r="N1468" i="26"/>
  <c r="O1468" i="26"/>
  <c r="P1468" i="26"/>
  <c r="N1469" i="26"/>
  <c r="O1469" i="26"/>
  <c r="P1469" i="26"/>
  <c r="N1470" i="26"/>
  <c r="O1470" i="26"/>
  <c r="P1470" i="26"/>
  <c r="N1471" i="26"/>
  <c r="O1471" i="26"/>
  <c r="P1471" i="26"/>
  <c r="N1472" i="26"/>
  <c r="O1472" i="26"/>
  <c r="P1472" i="26"/>
  <c r="N1473" i="26"/>
  <c r="O1473" i="26"/>
  <c r="P1473" i="26"/>
  <c r="N1474" i="26"/>
  <c r="O1474" i="26"/>
  <c r="P1474" i="26"/>
  <c r="N1475" i="26"/>
  <c r="O1475" i="26"/>
  <c r="P1475" i="26"/>
  <c r="N1476" i="26"/>
  <c r="O1476" i="26"/>
  <c r="P1476" i="26"/>
  <c r="N1477" i="26"/>
  <c r="O1477" i="26"/>
  <c r="P1477" i="26"/>
  <c r="N1478" i="26"/>
  <c r="O1478" i="26"/>
  <c r="P1478" i="26"/>
  <c r="N1479" i="26"/>
  <c r="O1479" i="26"/>
  <c r="P1479" i="26"/>
  <c r="N1480" i="26"/>
  <c r="O1480" i="26"/>
  <c r="P1480" i="26"/>
  <c r="N1481" i="26"/>
  <c r="O1481" i="26"/>
  <c r="P1481" i="26"/>
  <c r="N1482" i="26"/>
  <c r="O1482" i="26"/>
  <c r="P1482" i="26"/>
  <c r="N1483" i="26"/>
  <c r="O1483" i="26"/>
  <c r="P1483" i="26"/>
  <c r="N1484" i="26"/>
  <c r="O1484" i="26"/>
  <c r="P1484" i="26"/>
  <c r="N1485" i="26"/>
  <c r="O1485" i="26"/>
  <c r="P1485" i="26"/>
  <c r="N1486" i="26"/>
  <c r="O1486" i="26"/>
  <c r="P1486" i="26"/>
  <c r="N1487" i="26"/>
  <c r="O1487" i="26"/>
  <c r="P1487" i="26"/>
  <c r="N1488" i="26"/>
  <c r="O1488" i="26"/>
  <c r="P1488" i="26"/>
  <c r="N1489" i="26"/>
  <c r="O1489" i="26"/>
  <c r="P1489" i="26"/>
  <c r="N1490" i="26"/>
  <c r="O1490" i="26"/>
  <c r="P1490" i="26"/>
  <c r="N1491" i="26"/>
  <c r="O1491" i="26"/>
  <c r="P1491" i="26"/>
  <c r="N1492" i="26"/>
  <c r="O1492" i="26"/>
  <c r="P1492" i="26"/>
  <c r="N1493" i="26"/>
  <c r="O1493" i="26"/>
  <c r="P1493" i="26"/>
  <c r="N1494" i="26"/>
  <c r="O1494" i="26"/>
  <c r="P1494" i="26"/>
  <c r="N1495" i="26"/>
  <c r="O1495" i="26"/>
  <c r="P1495" i="26"/>
  <c r="N1496" i="26"/>
  <c r="O1496" i="26"/>
  <c r="P1496" i="26"/>
  <c r="N1497" i="26"/>
  <c r="O1497" i="26"/>
  <c r="P1497" i="26"/>
  <c r="N1498" i="26"/>
  <c r="O1498" i="26"/>
  <c r="P1498" i="26"/>
  <c r="N1499" i="26"/>
  <c r="O1499" i="26"/>
  <c r="P1499" i="26"/>
  <c r="N1500" i="26"/>
  <c r="O1500" i="26"/>
  <c r="P1500" i="26"/>
  <c r="N1501" i="26"/>
  <c r="O1501" i="26"/>
  <c r="P1501" i="26"/>
  <c r="N1502" i="26"/>
  <c r="O1502" i="26"/>
  <c r="P1502" i="26"/>
  <c r="N1503" i="26"/>
  <c r="O1503" i="26"/>
  <c r="P1503" i="26"/>
  <c r="N1504" i="26"/>
  <c r="O1504" i="26"/>
  <c r="P1504" i="26"/>
  <c r="N1505" i="26"/>
  <c r="O1505" i="26"/>
  <c r="P1505" i="26"/>
  <c r="N1506" i="26"/>
  <c r="O1506" i="26"/>
  <c r="P1506" i="26"/>
  <c r="N1507" i="26"/>
  <c r="O1507" i="26"/>
  <c r="P1507" i="26"/>
  <c r="N1508" i="26"/>
  <c r="O1508" i="26"/>
  <c r="P1508" i="26"/>
  <c r="N1509" i="26"/>
  <c r="O1509" i="26"/>
  <c r="P1509" i="26"/>
  <c r="N1510" i="26"/>
  <c r="O1510" i="26"/>
  <c r="P1510" i="26"/>
  <c r="N1511" i="26"/>
  <c r="O1511" i="26"/>
  <c r="P1511" i="26"/>
  <c r="N1512" i="26"/>
  <c r="O1512" i="26"/>
  <c r="P1512" i="26"/>
  <c r="N1513" i="26"/>
  <c r="O1513" i="26"/>
  <c r="P1513" i="26"/>
  <c r="N1514" i="26"/>
  <c r="O1514" i="26"/>
  <c r="P1514" i="26"/>
  <c r="N1515" i="26"/>
  <c r="O1515" i="26"/>
  <c r="P1515" i="26"/>
  <c r="N1516" i="26"/>
  <c r="O1516" i="26"/>
  <c r="P1516" i="26"/>
  <c r="N1517" i="26"/>
  <c r="O1517" i="26"/>
  <c r="P1517" i="26"/>
  <c r="N1518" i="26"/>
  <c r="O1518" i="26"/>
  <c r="P1518" i="26"/>
  <c r="N1519" i="26"/>
  <c r="O1519" i="26"/>
  <c r="P1519" i="26"/>
  <c r="N1520" i="26"/>
  <c r="O1520" i="26"/>
  <c r="P1520" i="26"/>
  <c r="N1521" i="26"/>
  <c r="O1521" i="26"/>
  <c r="P1521" i="26"/>
  <c r="N1522" i="26"/>
  <c r="O1522" i="26"/>
  <c r="P1522" i="26"/>
  <c r="N1523" i="26"/>
  <c r="O1523" i="26"/>
  <c r="P1523" i="26"/>
  <c r="N1524" i="26"/>
  <c r="O1524" i="26"/>
  <c r="P1524" i="26"/>
  <c r="N1525" i="26"/>
  <c r="O1525" i="26"/>
  <c r="P1525" i="26"/>
  <c r="N1526" i="26"/>
  <c r="O1526" i="26"/>
  <c r="P1526" i="26"/>
  <c r="N1527" i="26"/>
  <c r="O1527" i="26"/>
  <c r="P1527" i="26"/>
  <c r="N1528" i="26"/>
  <c r="O1528" i="26"/>
  <c r="P1528" i="26"/>
  <c r="N1529" i="26"/>
  <c r="O1529" i="26"/>
  <c r="P1529" i="26"/>
  <c r="N1530" i="26"/>
  <c r="O1530" i="26"/>
  <c r="P1530" i="26"/>
  <c r="N1531" i="26"/>
  <c r="O1531" i="26"/>
  <c r="P1531" i="26"/>
  <c r="N1532" i="26"/>
  <c r="O1532" i="26"/>
  <c r="P1532" i="26"/>
  <c r="N1533" i="26"/>
  <c r="O1533" i="26"/>
  <c r="P1533" i="26"/>
  <c r="N1534" i="26"/>
  <c r="O1534" i="26"/>
  <c r="P1534" i="26"/>
  <c r="N1535" i="26"/>
  <c r="O1535" i="26"/>
  <c r="P1535" i="26"/>
  <c r="N1536" i="26"/>
  <c r="O1536" i="26"/>
  <c r="P1536" i="26"/>
  <c r="N1537" i="26"/>
  <c r="O1537" i="26"/>
  <c r="P1537" i="26"/>
  <c r="N1538" i="26"/>
  <c r="O1538" i="26"/>
  <c r="P1538" i="26"/>
  <c r="N1539" i="26"/>
  <c r="O1539" i="26"/>
  <c r="P1539" i="26"/>
  <c r="N1540" i="26"/>
  <c r="O1540" i="26"/>
  <c r="P1540" i="26"/>
  <c r="N1541" i="26"/>
  <c r="O1541" i="26"/>
  <c r="P1541" i="26"/>
  <c r="N1542" i="26"/>
  <c r="O1542" i="26"/>
  <c r="P1542" i="26"/>
  <c r="N1543" i="26"/>
  <c r="O1543" i="26"/>
  <c r="P1543" i="26"/>
  <c r="N1544" i="26"/>
  <c r="O1544" i="26"/>
  <c r="P1544" i="26"/>
  <c r="N1545" i="26"/>
  <c r="O1545" i="26"/>
  <c r="P1545" i="26"/>
  <c r="N1546" i="26"/>
  <c r="O1546" i="26"/>
  <c r="P1546" i="26"/>
  <c r="N1547" i="26"/>
  <c r="O1547" i="26"/>
  <c r="P1547" i="26"/>
  <c r="N1548" i="26"/>
  <c r="O1548" i="26"/>
  <c r="P1548" i="26"/>
  <c r="N1549" i="26"/>
  <c r="O1549" i="26"/>
  <c r="P1549" i="26"/>
  <c r="N1550" i="26"/>
  <c r="O1550" i="26"/>
  <c r="P1550" i="26"/>
  <c r="N1551" i="26"/>
  <c r="O1551" i="26"/>
  <c r="P1551" i="26"/>
  <c r="N1552" i="26"/>
  <c r="O1552" i="26"/>
  <c r="P1552" i="26"/>
  <c r="N1553" i="26"/>
  <c r="O1553" i="26"/>
  <c r="P1553" i="26"/>
  <c r="N1554" i="26"/>
  <c r="O1554" i="26"/>
  <c r="P1554" i="26"/>
  <c r="N1555" i="26"/>
  <c r="O1555" i="26"/>
  <c r="P1555" i="26"/>
  <c r="N1556" i="26"/>
  <c r="O1556" i="26"/>
  <c r="P1556" i="26"/>
  <c r="N1557" i="26"/>
  <c r="O1557" i="26"/>
  <c r="P1557" i="26"/>
  <c r="N1558" i="26"/>
  <c r="O1558" i="26"/>
  <c r="P1558" i="26"/>
  <c r="N1559" i="26"/>
  <c r="O1559" i="26"/>
  <c r="P1559" i="26"/>
  <c r="N1560" i="26"/>
  <c r="O1560" i="26"/>
  <c r="P1560" i="26"/>
  <c r="N1561" i="26"/>
  <c r="O1561" i="26"/>
  <c r="P1561" i="26"/>
  <c r="N1562" i="26"/>
  <c r="O1562" i="26"/>
  <c r="P1562" i="26"/>
  <c r="N1563" i="26"/>
  <c r="O1563" i="26"/>
  <c r="P1563" i="26"/>
  <c r="N1564" i="26"/>
  <c r="O1564" i="26"/>
  <c r="P1564" i="26"/>
  <c r="N1565" i="26"/>
  <c r="O1565" i="26"/>
  <c r="P1565" i="26"/>
  <c r="N1566" i="26"/>
  <c r="O1566" i="26"/>
  <c r="P1566" i="26"/>
  <c r="N1567" i="26"/>
  <c r="O1567" i="26"/>
  <c r="P1567" i="26"/>
  <c r="N1568" i="26"/>
  <c r="O1568" i="26"/>
  <c r="P1568" i="26"/>
  <c r="N1569" i="26"/>
  <c r="O1569" i="26"/>
  <c r="P1569" i="26"/>
  <c r="N1570" i="26"/>
  <c r="O1570" i="26"/>
  <c r="P1570" i="26"/>
  <c r="N1571" i="26"/>
  <c r="O1571" i="26"/>
  <c r="P1571" i="26"/>
  <c r="N1572" i="26"/>
  <c r="O1572" i="26"/>
  <c r="P1572" i="26"/>
  <c r="N1573" i="26"/>
  <c r="O1573" i="26"/>
  <c r="P1573" i="26"/>
  <c r="N1574" i="26"/>
  <c r="O1574" i="26"/>
  <c r="P1574" i="26"/>
  <c r="N1575" i="26"/>
  <c r="O1575" i="26"/>
  <c r="P1575" i="26"/>
  <c r="N1576" i="26"/>
  <c r="O1576" i="26"/>
  <c r="P1576" i="26"/>
  <c r="N1577" i="26"/>
  <c r="O1577" i="26"/>
  <c r="P1577" i="26"/>
  <c r="N1578" i="26"/>
  <c r="O1578" i="26"/>
  <c r="P1578" i="26"/>
  <c r="N1579" i="26"/>
  <c r="O1579" i="26"/>
  <c r="P1579" i="26"/>
  <c r="N1580" i="26"/>
  <c r="O1580" i="26"/>
  <c r="P1580" i="26"/>
  <c r="N1581" i="26"/>
  <c r="O1581" i="26"/>
  <c r="P1581" i="26"/>
  <c r="N1582" i="26"/>
  <c r="O1582" i="26"/>
  <c r="P1582" i="26"/>
  <c r="N1583" i="26"/>
  <c r="O1583" i="26"/>
  <c r="P1583" i="26"/>
  <c r="N1584" i="26"/>
  <c r="O1584" i="26"/>
  <c r="P1584" i="26"/>
  <c r="N1585" i="26"/>
  <c r="O1585" i="26"/>
  <c r="P1585" i="26"/>
  <c r="N1586" i="26"/>
  <c r="O1586" i="26"/>
  <c r="P1586" i="26"/>
  <c r="N1587" i="26"/>
  <c r="O1587" i="26"/>
  <c r="P1587" i="26"/>
  <c r="N1588" i="26"/>
  <c r="O1588" i="26"/>
  <c r="P1588" i="26"/>
  <c r="N1589" i="26"/>
  <c r="O1589" i="26"/>
  <c r="P1589" i="26"/>
  <c r="N1590" i="26"/>
  <c r="O1590" i="26"/>
  <c r="P1590" i="26"/>
  <c r="N1591" i="26"/>
  <c r="O1591" i="26"/>
  <c r="P1591" i="26"/>
  <c r="N1592" i="26"/>
  <c r="O1592" i="26"/>
  <c r="P1592" i="26"/>
  <c r="N1593" i="26"/>
  <c r="O1593" i="26"/>
  <c r="P1593" i="26"/>
  <c r="N1594" i="26"/>
  <c r="O1594" i="26"/>
  <c r="P1594" i="26"/>
  <c r="N1595" i="26"/>
  <c r="O1595" i="26"/>
  <c r="P1595" i="26"/>
  <c r="N1596" i="26"/>
  <c r="O1596" i="26"/>
  <c r="P1596" i="26"/>
  <c r="N1597" i="26"/>
  <c r="O1597" i="26"/>
  <c r="P1597" i="26"/>
  <c r="N1598" i="26"/>
  <c r="O1598" i="26"/>
  <c r="P1598" i="26"/>
  <c r="N1599" i="26"/>
  <c r="O1599" i="26"/>
  <c r="P1599" i="26"/>
  <c r="N1600" i="26"/>
  <c r="O1600" i="26"/>
  <c r="P1600" i="26"/>
  <c r="N1601" i="26"/>
  <c r="O1601" i="26"/>
  <c r="P1601" i="26"/>
  <c r="N1602" i="26"/>
  <c r="O1602" i="26"/>
  <c r="P1602" i="26"/>
  <c r="N1603" i="26"/>
  <c r="O1603" i="26"/>
  <c r="P1603" i="26"/>
  <c r="N1604" i="26"/>
  <c r="O1604" i="26"/>
  <c r="P1604" i="26"/>
  <c r="N1605" i="26"/>
  <c r="O1605" i="26"/>
  <c r="P1605" i="26"/>
  <c r="N1606" i="26"/>
  <c r="O1606" i="26"/>
  <c r="P1606" i="26"/>
  <c r="N1607" i="26"/>
  <c r="O1607" i="26"/>
  <c r="P1607" i="26"/>
  <c r="N1608" i="26"/>
  <c r="O1608" i="26"/>
  <c r="P1608" i="26"/>
  <c r="N1609" i="26"/>
  <c r="O1609" i="26"/>
  <c r="P1609" i="26"/>
  <c r="N1610" i="26"/>
  <c r="O1610" i="26"/>
  <c r="P1610" i="26"/>
  <c r="N1611" i="26"/>
  <c r="O1611" i="26"/>
  <c r="P1611" i="26"/>
  <c r="N1612" i="26"/>
  <c r="O1612" i="26"/>
  <c r="P1612" i="26"/>
  <c r="N1613" i="26"/>
  <c r="O1613" i="26"/>
  <c r="P1613" i="26"/>
  <c r="N1614" i="26"/>
  <c r="O1614" i="26"/>
  <c r="P1614" i="26"/>
  <c r="N1615" i="26"/>
  <c r="O1615" i="26"/>
  <c r="P1615" i="26"/>
  <c r="N1616" i="26"/>
  <c r="O1616" i="26"/>
  <c r="P1616" i="26"/>
  <c r="N1617" i="26"/>
  <c r="O1617" i="26"/>
  <c r="P1617" i="26"/>
  <c r="N1618" i="26"/>
  <c r="O1618" i="26"/>
  <c r="P1618" i="26"/>
  <c r="N1619" i="26"/>
  <c r="O1619" i="26"/>
  <c r="P1619" i="26"/>
  <c r="N1620" i="26"/>
  <c r="O1620" i="26"/>
  <c r="P1620" i="26"/>
  <c r="N1621" i="26"/>
  <c r="O1621" i="26"/>
  <c r="P1621" i="26"/>
  <c r="N1622" i="26"/>
  <c r="O1622" i="26"/>
  <c r="P1622" i="26"/>
  <c r="N1623" i="26"/>
  <c r="O1623" i="26"/>
  <c r="P1623" i="26"/>
  <c r="N1624" i="26"/>
  <c r="O1624" i="26"/>
  <c r="P1624" i="26"/>
  <c r="N1625" i="26"/>
  <c r="O1625" i="26"/>
  <c r="P1625" i="26"/>
  <c r="N1626" i="26"/>
  <c r="O1626" i="26"/>
  <c r="P1626" i="26"/>
  <c r="N1627" i="26"/>
  <c r="O1627" i="26"/>
  <c r="P1627" i="26"/>
  <c r="N1628" i="26"/>
  <c r="O1628" i="26"/>
  <c r="P1628" i="26"/>
  <c r="N1629" i="26"/>
  <c r="O1629" i="26"/>
  <c r="P1629" i="26"/>
  <c r="N1630" i="26"/>
  <c r="O1630" i="26"/>
  <c r="P1630" i="26"/>
  <c r="N1631" i="26"/>
  <c r="O1631" i="26"/>
  <c r="P1631" i="26"/>
  <c r="N1632" i="26"/>
  <c r="O1632" i="26"/>
  <c r="P1632" i="26"/>
  <c r="N1633" i="26"/>
  <c r="O1633" i="26"/>
  <c r="P1633" i="26"/>
  <c r="N1634" i="26"/>
  <c r="O1634" i="26"/>
  <c r="P1634" i="26"/>
  <c r="N1635" i="26"/>
  <c r="O1635" i="26"/>
  <c r="P1635" i="26"/>
  <c r="N1636" i="26"/>
  <c r="O1636" i="26"/>
  <c r="P1636" i="26"/>
  <c r="N1637" i="26"/>
  <c r="O1637" i="26"/>
  <c r="P1637" i="26"/>
  <c r="N1638" i="26"/>
  <c r="O1638" i="26"/>
  <c r="P1638" i="26"/>
  <c r="N1639" i="26"/>
  <c r="O1639" i="26"/>
  <c r="P1639" i="26"/>
  <c r="N1640" i="26"/>
  <c r="O1640" i="26"/>
  <c r="P1640" i="26"/>
  <c r="N1641" i="26"/>
  <c r="O1641" i="26"/>
  <c r="P1641" i="26"/>
  <c r="N1642" i="26"/>
  <c r="O1642" i="26"/>
  <c r="P1642" i="26"/>
  <c r="N1643" i="26"/>
  <c r="O1643" i="26"/>
  <c r="P1643" i="26"/>
  <c r="N1644" i="26"/>
  <c r="O1644" i="26"/>
  <c r="P1644" i="26"/>
  <c r="N1645" i="26"/>
  <c r="O1645" i="26"/>
  <c r="P1645" i="26"/>
  <c r="N1646" i="26"/>
  <c r="O1646" i="26"/>
  <c r="P1646" i="26"/>
  <c r="N1647" i="26"/>
  <c r="O1647" i="26"/>
  <c r="P1647" i="26"/>
  <c r="N1648" i="26"/>
  <c r="O1648" i="26"/>
  <c r="P1648" i="26"/>
  <c r="N1649" i="26"/>
  <c r="O1649" i="26"/>
  <c r="P1649" i="26"/>
  <c r="N1650" i="26"/>
  <c r="O1650" i="26"/>
  <c r="P1650" i="26"/>
  <c r="N1651" i="26"/>
  <c r="O1651" i="26"/>
  <c r="P1651" i="26"/>
  <c r="N1652" i="26"/>
  <c r="O1652" i="26"/>
  <c r="P1652" i="26"/>
  <c r="N1653" i="26"/>
  <c r="O1653" i="26"/>
  <c r="P1653" i="26"/>
  <c r="N1654" i="26"/>
  <c r="O1654" i="26"/>
  <c r="P1654" i="26"/>
  <c r="N1655" i="26"/>
  <c r="O1655" i="26"/>
  <c r="P1655" i="26"/>
  <c r="N1656" i="26"/>
  <c r="O1656" i="26"/>
  <c r="P1656" i="26"/>
  <c r="N1657" i="26"/>
  <c r="O1657" i="26"/>
  <c r="P1657" i="26"/>
  <c r="N1658" i="26"/>
  <c r="O1658" i="26"/>
  <c r="P1658" i="26"/>
  <c r="N1659" i="26"/>
  <c r="O1659" i="26"/>
  <c r="P1659" i="26"/>
  <c r="N1660" i="26"/>
  <c r="O1660" i="26"/>
  <c r="P1660" i="26"/>
  <c r="N1661" i="26"/>
  <c r="O1661" i="26"/>
  <c r="P1661" i="26"/>
  <c r="N1662" i="26"/>
  <c r="O1662" i="26"/>
  <c r="P1662" i="26"/>
  <c r="N1663" i="26"/>
  <c r="O1663" i="26"/>
  <c r="P1663" i="26"/>
  <c r="N1664" i="26"/>
  <c r="O1664" i="26"/>
  <c r="P1664" i="26"/>
  <c r="N1665" i="26"/>
  <c r="O1665" i="26"/>
  <c r="P1665" i="26"/>
  <c r="N1666" i="26"/>
  <c r="O1666" i="26"/>
  <c r="P1666" i="26"/>
  <c r="N1667" i="26"/>
  <c r="O1667" i="26"/>
  <c r="P1667" i="26"/>
  <c r="N1668" i="26"/>
  <c r="O1668" i="26"/>
  <c r="P1668" i="26"/>
  <c r="N1669" i="26"/>
  <c r="O1669" i="26"/>
  <c r="P1669" i="26"/>
  <c r="N1670" i="26"/>
  <c r="O1670" i="26"/>
  <c r="P1670" i="26"/>
  <c r="N1671" i="26"/>
  <c r="O1671" i="26"/>
  <c r="P1671" i="26"/>
  <c r="N1672" i="26"/>
  <c r="O1672" i="26"/>
  <c r="P1672" i="26"/>
  <c r="N1673" i="26"/>
  <c r="O1673" i="26"/>
  <c r="P1673" i="26"/>
  <c r="N1674" i="26"/>
  <c r="O1674" i="26"/>
  <c r="P1674" i="26"/>
  <c r="N1675" i="26"/>
  <c r="O1675" i="26"/>
  <c r="P1675" i="26"/>
  <c r="N1676" i="26"/>
  <c r="O1676" i="26"/>
  <c r="P1676" i="26"/>
  <c r="N1677" i="26"/>
  <c r="O1677" i="26"/>
  <c r="P1677" i="26"/>
  <c r="N1678" i="26"/>
  <c r="O1678" i="26"/>
  <c r="P1678" i="26"/>
  <c r="N1679" i="26"/>
  <c r="O1679" i="26"/>
  <c r="P1679" i="26"/>
  <c r="N1680" i="26"/>
  <c r="O1680" i="26"/>
  <c r="P1680" i="26"/>
  <c r="N1681" i="26"/>
  <c r="O1681" i="26"/>
  <c r="P1681" i="26"/>
  <c r="N1682" i="26"/>
  <c r="O1682" i="26"/>
  <c r="P1682" i="26"/>
  <c r="N1683" i="26"/>
  <c r="O1683" i="26"/>
  <c r="P1683" i="26"/>
  <c r="N1684" i="26"/>
  <c r="O1684" i="26"/>
  <c r="P1684" i="26"/>
  <c r="N1685" i="26"/>
  <c r="O1685" i="26"/>
  <c r="P1685" i="26"/>
  <c r="N1686" i="26"/>
  <c r="O1686" i="26"/>
  <c r="P1686" i="26"/>
  <c r="N1687" i="26"/>
  <c r="O1687" i="26"/>
  <c r="P1687" i="26"/>
  <c r="N1688" i="26"/>
  <c r="O1688" i="26"/>
  <c r="P1688" i="26"/>
  <c r="N1689" i="26"/>
  <c r="O1689" i="26"/>
  <c r="P1689" i="26"/>
  <c r="N1690" i="26"/>
  <c r="O1690" i="26"/>
  <c r="P1690" i="26"/>
  <c r="N1691" i="26"/>
  <c r="O1691" i="26"/>
  <c r="P1691" i="26"/>
  <c r="N1692" i="26"/>
  <c r="O1692" i="26"/>
  <c r="P1692" i="26"/>
  <c r="N1693" i="26"/>
  <c r="O1693" i="26"/>
  <c r="P1693" i="26"/>
  <c r="N1694" i="26"/>
  <c r="O1694" i="26"/>
  <c r="P1694" i="26"/>
  <c r="N1695" i="26"/>
  <c r="O1695" i="26"/>
  <c r="P1695" i="26"/>
  <c r="N1696" i="26"/>
  <c r="O1696" i="26"/>
  <c r="P1696" i="26"/>
  <c r="N1697" i="26"/>
  <c r="O1697" i="26"/>
  <c r="P1697" i="26"/>
  <c r="N1698" i="26"/>
  <c r="O1698" i="26"/>
  <c r="P1698" i="26"/>
  <c r="N1699" i="26"/>
  <c r="O1699" i="26"/>
  <c r="P1699" i="26"/>
  <c r="N1700" i="26"/>
  <c r="O1700" i="26"/>
  <c r="P1700" i="26"/>
  <c r="N1701" i="26"/>
  <c r="O1701" i="26"/>
  <c r="P1701" i="26"/>
  <c r="N1702" i="26"/>
  <c r="O1702" i="26"/>
  <c r="P1702" i="26"/>
  <c r="N1703" i="26"/>
  <c r="O1703" i="26"/>
  <c r="P1703" i="26"/>
  <c r="N1704" i="26"/>
  <c r="O1704" i="26"/>
  <c r="P1704" i="26"/>
  <c r="N1705" i="26"/>
  <c r="O1705" i="26"/>
  <c r="P1705" i="26"/>
  <c r="N1706" i="26"/>
  <c r="O1706" i="26"/>
  <c r="P1706" i="26"/>
  <c r="N1707" i="26"/>
  <c r="O1707" i="26"/>
  <c r="P1707" i="26"/>
  <c r="N1708" i="26"/>
  <c r="O1708" i="26"/>
  <c r="P1708" i="26"/>
  <c r="N1709" i="26"/>
  <c r="O1709" i="26"/>
  <c r="P1709" i="26"/>
  <c r="N1710" i="26"/>
  <c r="O1710" i="26"/>
  <c r="P1710" i="26"/>
  <c r="N1711" i="26"/>
  <c r="O1711" i="26"/>
  <c r="P1711" i="26"/>
  <c r="N1712" i="26"/>
  <c r="O1712" i="26"/>
  <c r="P1712" i="26"/>
  <c r="N1713" i="26"/>
  <c r="O1713" i="26"/>
  <c r="P1713" i="26"/>
  <c r="N1714" i="26"/>
  <c r="O1714" i="26"/>
  <c r="P1714" i="26"/>
  <c r="N1715" i="26"/>
  <c r="O1715" i="26"/>
  <c r="P1715" i="26"/>
  <c r="N1716" i="26"/>
  <c r="O1716" i="26"/>
  <c r="P1716" i="26"/>
  <c r="N1717" i="26"/>
  <c r="O1717" i="26"/>
  <c r="P1717" i="26"/>
  <c r="N1718" i="26"/>
  <c r="O1718" i="26"/>
  <c r="P1718" i="26"/>
  <c r="N1719" i="26"/>
  <c r="O1719" i="26"/>
  <c r="P1719" i="26"/>
  <c r="N1720" i="26"/>
  <c r="O1720" i="26"/>
  <c r="P1720" i="26"/>
  <c r="N1721" i="26"/>
  <c r="O1721" i="26"/>
  <c r="P1721" i="26"/>
  <c r="N1722" i="26"/>
  <c r="O1722" i="26"/>
  <c r="P1722" i="26"/>
  <c r="N1723" i="26"/>
  <c r="O1723" i="26"/>
  <c r="P1723" i="26"/>
  <c r="N1724" i="26"/>
  <c r="O1724" i="26"/>
  <c r="P1724" i="26"/>
  <c r="N1725" i="26"/>
  <c r="O1725" i="26"/>
  <c r="P1725" i="26"/>
  <c r="N1726" i="26"/>
  <c r="O1726" i="26"/>
  <c r="P1726" i="26"/>
  <c r="N1727" i="26"/>
  <c r="O1727" i="26"/>
  <c r="P1727" i="26"/>
  <c r="N1728" i="26"/>
  <c r="O1728" i="26"/>
  <c r="P1728" i="26"/>
  <c r="N1729" i="26"/>
  <c r="O1729" i="26"/>
  <c r="P1729" i="26"/>
  <c r="N1730" i="26"/>
  <c r="O1730" i="26"/>
  <c r="P1730" i="26"/>
  <c r="N1731" i="26"/>
  <c r="O1731" i="26"/>
  <c r="P1731" i="26"/>
  <c r="N1732" i="26"/>
  <c r="O1732" i="26"/>
  <c r="P1732" i="26"/>
  <c r="N1733" i="26"/>
  <c r="O1733" i="26"/>
  <c r="P1733" i="26"/>
  <c r="N1734" i="26"/>
  <c r="O1734" i="26"/>
  <c r="P1734" i="26"/>
  <c r="N1735" i="26"/>
  <c r="O1735" i="26"/>
  <c r="P1735" i="26"/>
  <c r="N1736" i="26"/>
  <c r="O1736" i="26"/>
  <c r="P1736" i="26"/>
  <c r="N1737" i="26"/>
  <c r="O1737" i="26"/>
  <c r="P1737" i="26"/>
  <c r="N1738" i="26"/>
  <c r="O1738" i="26"/>
  <c r="P1738" i="26"/>
  <c r="N1739" i="26"/>
  <c r="O1739" i="26"/>
  <c r="P1739" i="26"/>
  <c r="N1740" i="26"/>
  <c r="O1740" i="26"/>
  <c r="P1740" i="26"/>
  <c r="N1741" i="26"/>
  <c r="O1741" i="26"/>
  <c r="P1741" i="26"/>
  <c r="N1742" i="26"/>
  <c r="O1742" i="26"/>
  <c r="P1742" i="26"/>
  <c r="N1743" i="26"/>
  <c r="O1743" i="26"/>
  <c r="P1743" i="26"/>
  <c r="N1744" i="26"/>
  <c r="O1744" i="26"/>
  <c r="P1744" i="26"/>
  <c r="N1745" i="26"/>
  <c r="O1745" i="26"/>
  <c r="P1745" i="26"/>
  <c r="N1746" i="26"/>
  <c r="O1746" i="26"/>
  <c r="P1746" i="26"/>
  <c r="N1747" i="26"/>
  <c r="O1747" i="26"/>
  <c r="P1747" i="26"/>
  <c r="N1748" i="26"/>
  <c r="O1748" i="26"/>
  <c r="P1748" i="26"/>
  <c r="N1749" i="26"/>
  <c r="O1749" i="26"/>
  <c r="P1749" i="26"/>
  <c r="N1750" i="26"/>
  <c r="O1750" i="26"/>
  <c r="P1750" i="26"/>
  <c r="N1751" i="26"/>
  <c r="O1751" i="26"/>
  <c r="P1751" i="26"/>
  <c r="N1752" i="26"/>
  <c r="O1752" i="26"/>
  <c r="P1752" i="26"/>
  <c r="N1753" i="26"/>
  <c r="O1753" i="26"/>
  <c r="P1753" i="26"/>
  <c r="N1754" i="26"/>
  <c r="O1754" i="26"/>
  <c r="P1754" i="26"/>
  <c r="N1755" i="26"/>
  <c r="O1755" i="26"/>
  <c r="P1755" i="26"/>
  <c r="N1756" i="26"/>
  <c r="O1756" i="26"/>
  <c r="P1756" i="26"/>
  <c r="N1757" i="26"/>
  <c r="O1757" i="26"/>
  <c r="P1757" i="26"/>
  <c r="N1758" i="26"/>
  <c r="O1758" i="26"/>
  <c r="P1758" i="26"/>
  <c r="N1759" i="26"/>
  <c r="O1759" i="26"/>
  <c r="P1759" i="26"/>
  <c r="N1760" i="26"/>
  <c r="O1760" i="26"/>
  <c r="P1760" i="26"/>
  <c r="N1761" i="26"/>
  <c r="O1761" i="26"/>
  <c r="P1761" i="26"/>
  <c r="N1762" i="26"/>
  <c r="O1762" i="26"/>
  <c r="P1762" i="26"/>
  <c r="N1763" i="26"/>
  <c r="O1763" i="26"/>
  <c r="P1763" i="26"/>
  <c r="N1764" i="26"/>
  <c r="O1764" i="26"/>
  <c r="P1764" i="26"/>
  <c r="N1765" i="26"/>
  <c r="O1765" i="26"/>
  <c r="P1765" i="26"/>
  <c r="N1766" i="26"/>
  <c r="O1766" i="26"/>
  <c r="P1766" i="26"/>
  <c r="N1767" i="26"/>
  <c r="O1767" i="26"/>
  <c r="P1767" i="26"/>
  <c r="N1768" i="26"/>
  <c r="O1768" i="26"/>
  <c r="P1768" i="26"/>
  <c r="N1769" i="26"/>
  <c r="O1769" i="26"/>
  <c r="P1769" i="26"/>
  <c r="N1770" i="26"/>
  <c r="O1770" i="26"/>
  <c r="P1770" i="26"/>
  <c r="N1771" i="26"/>
  <c r="O1771" i="26"/>
  <c r="P1771" i="26"/>
  <c r="N1772" i="26"/>
  <c r="O1772" i="26"/>
  <c r="P1772" i="26"/>
  <c r="N1773" i="26"/>
  <c r="O1773" i="26"/>
  <c r="P1773" i="26"/>
  <c r="N1774" i="26"/>
  <c r="O1774" i="26"/>
  <c r="P1774" i="26"/>
  <c r="N1775" i="26"/>
  <c r="O1775" i="26"/>
  <c r="P1775" i="26"/>
  <c r="N1776" i="26"/>
  <c r="O1776" i="26"/>
  <c r="P1776" i="26"/>
  <c r="N1777" i="26"/>
  <c r="O1777" i="26"/>
  <c r="P1777" i="26"/>
  <c r="N1778" i="26"/>
  <c r="O1778" i="26"/>
  <c r="P1778" i="26"/>
  <c r="N1779" i="26"/>
  <c r="O1779" i="26"/>
  <c r="P1779" i="26"/>
  <c r="N1780" i="26"/>
  <c r="O1780" i="26"/>
  <c r="P1780" i="26"/>
  <c r="N1781" i="26"/>
  <c r="O1781" i="26"/>
  <c r="P1781" i="26"/>
  <c r="N1782" i="26"/>
  <c r="O1782" i="26"/>
  <c r="P1782" i="26"/>
  <c r="N1783" i="26"/>
  <c r="O1783" i="26"/>
  <c r="P1783" i="26"/>
  <c r="N1784" i="26"/>
  <c r="O1784" i="26"/>
  <c r="P1784" i="26"/>
  <c r="N1785" i="26"/>
  <c r="O1785" i="26"/>
  <c r="P1785" i="26"/>
  <c r="N1786" i="26"/>
  <c r="O1786" i="26"/>
  <c r="P1786" i="26"/>
  <c r="N1787" i="26"/>
  <c r="O1787" i="26"/>
  <c r="P1787" i="26"/>
  <c r="N1788" i="26"/>
  <c r="O1788" i="26"/>
  <c r="P1788" i="26"/>
  <c r="N1789" i="26"/>
  <c r="O1789" i="26"/>
  <c r="P1789" i="26"/>
  <c r="N1790" i="26"/>
  <c r="O1790" i="26"/>
  <c r="P1790" i="26"/>
  <c r="N1791" i="26"/>
  <c r="O1791" i="26"/>
  <c r="P1791" i="26"/>
  <c r="N1792" i="26"/>
  <c r="O1792" i="26"/>
  <c r="P1792" i="26"/>
  <c r="N1793" i="26"/>
  <c r="O1793" i="26"/>
  <c r="P1793" i="26"/>
  <c r="N1794" i="26"/>
  <c r="O1794" i="26"/>
  <c r="P1794" i="26"/>
  <c r="N1795" i="26"/>
  <c r="O1795" i="26"/>
  <c r="P1795" i="26"/>
  <c r="N1796" i="26"/>
  <c r="O1796" i="26"/>
  <c r="P1796" i="26"/>
  <c r="N1797" i="26"/>
  <c r="O1797" i="26"/>
  <c r="P1797" i="26"/>
  <c r="N1798" i="26"/>
  <c r="O1798" i="26"/>
  <c r="P1798" i="26"/>
  <c r="N1799" i="26"/>
  <c r="O1799" i="26"/>
  <c r="P1799" i="26"/>
  <c r="N1800" i="26"/>
  <c r="O1800" i="26"/>
  <c r="P1800" i="26"/>
  <c r="N1801" i="26"/>
  <c r="O1801" i="26"/>
  <c r="P1801" i="26"/>
  <c r="N1802" i="26"/>
  <c r="O1802" i="26"/>
  <c r="P1802" i="26"/>
  <c r="N1803" i="26"/>
  <c r="O1803" i="26"/>
  <c r="P1803" i="26"/>
  <c r="N1804" i="26"/>
  <c r="O1804" i="26"/>
  <c r="P1804" i="26"/>
  <c r="N1805" i="26"/>
  <c r="O1805" i="26"/>
  <c r="P1805" i="26"/>
  <c r="N1806" i="26"/>
  <c r="O1806" i="26"/>
  <c r="P1806" i="26"/>
  <c r="N1807" i="26"/>
  <c r="O1807" i="26"/>
  <c r="P1807" i="26"/>
  <c r="N1808" i="26"/>
  <c r="O1808" i="26"/>
  <c r="P1808" i="26"/>
  <c r="N1809" i="26"/>
  <c r="O1809" i="26"/>
  <c r="P1809" i="26"/>
  <c r="N1810" i="26"/>
  <c r="O1810" i="26"/>
  <c r="P1810" i="26"/>
  <c r="N1811" i="26"/>
  <c r="O1811" i="26"/>
  <c r="P1811" i="26"/>
  <c r="N1812" i="26"/>
  <c r="O1812" i="26"/>
  <c r="P1812" i="26"/>
  <c r="N1813" i="26"/>
  <c r="O1813" i="26"/>
  <c r="P1813" i="26"/>
  <c r="N1814" i="26"/>
  <c r="O1814" i="26"/>
  <c r="P1814" i="26"/>
  <c r="N1815" i="26"/>
  <c r="O1815" i="26"/>
  <c r="P1815" i="26"/>
  <c r="N1816" i="26"/>
  <c r="O1816" i="26"/>
  <c r="P1816" i="26"/>
  <c r="N1817" i="26"/>
  <c r="O1817" i="26"/>
  <c r="P1817" i="26"/>
  <c r="N1818" i="26"/>
  <c r="O1818" i="26"/>
  <c r="P1818" i="26"/>
  <c r="N1819" i="26"/>
  <c r="O1819" i="26"/>
  <c r="P1819" i="26"/>
  <c r="N1820" i="26"/>
  <c r="O1820" i="26"/>
  <c r="P1820" i="26"/>
  <c r="N1821" i="26"/>
  <c r="O1821" i="26"/>
  <c r="P1821" i="26"/>
  <c r="N1822" i="26"/>
  <c r="O1822" i="26"/>
  <c r="P1822" i="26"/>
  <c r="N1823" i="26"/>
  <c r="O1823" i="26"/>
  <c r="P1823" i="26"/>
  <c r="N1824" i="26"/>
  <c r="O1824" i="26"/>
  <c r="P1824" i="26"/>
  <c r="N1825" i="26"/>
  <c r="O1825" i="26"/>
  <c r="P1825" i="26"/>
  <c r="N1826" i="26"/>
  <c r="O1826" i="26"/>
  <c r="P1826" i="26"/>
  <c r="N1827" i="26"/>
  <c r="O1827" i="26"/>
  <c r="P1827" i="26"/>
  <c r="N1828" i="26"/>
  <c r="O1828" i="26"/>
  <c r="P1828" i="26"/>
  <c r="N1829" i="26"/>
  <c r="O1829" i="26"/>
  <c r="P1829" i="26"/>
  <c r="N1830" i="26"/>
  <c r="O1830" i="26"/>
  <c r="P1830" i="26"/>
  <c r="N1831" i="26"/>
  <c r="O1831" i="26"/>
  <c r="P1831" i="26"/>
  <c r="N1832" i="26"/>
  <c r="O1832" i="26"/>
  <c r="P1832" i="26"/>
  <c r="N1833" i="26"/>
  <c r="O1833" i="26"/>
  <c r="P1833" i="26"/>
  <c r="N1834" i="26"/>
  <c r="O1834" i="26"/>
  <c r="P1834" i="26"/>
  <c r="N1835" i="26"/>
  <c r="O1835" i="26"/>
  <c r="P1835" i="26"/>
  <c r="N1836" i="26"/>
  <c r="O1836" i="26"/>
  <c r="P1836" i="26"/>
  <c r="N1837" i="26"/>
  <c r="O1837" i="26"/>
  <c r="P1837" i="26"/>
  <c r="N1838" i="26"/>
  <c r="O1838" i="26"/>
  <c r="P1838" i="26"/>
  <c r="N1839" i="26"/>
  <c r="O1839" i="26"/>
  <c r="P1839" i="26"/>
  <c r="N1840" i="26"/>
  <c r="O1840" i="26"/>
  <c r="P1840" i="26"/>
  <c r="N1841" i="26"/>
  <c r="O1841" i="26"/>
  <c r="P1841" i="26"/>
  <c r="N1842" i="26"/>
  <c r="O1842" i="26"/>
  <c r="P1842" i="26"/>
  <c r="N1843" i="26"/>
  <c r="O1843" i="26"/>
  <c r="P1843" i="26"/>
  <c r="N1844" i="26"/>
  <c r="O1844" i="26"/>
  <c r="P1844" i="26"/>
  <c r="N1845" i="26"/>
  <c r="O1845" i="26"/>
  <c r="P1845" i="26"/>
  <c r="N1846" i="26"/>
  <c r="O1846" i="26"/>
  <c r="P1846" i="26"/>
  <c r="N1847" i="26"/>
  <c r="O1847" i="26"/>
  <c r="P1847" i="26"/>
  <c r="N1848" i="26"/>
  <c r="O1848" i="26"/>
  <c r="P1848" i="26"/>
  <c r="N1849" i="26"/>
  <c r="O1849" i="26"/>
  <c r="P1849" i="26"/>
  <c r="N1850" i="26"/>
  <c r="O1850" i="26"/>
  <c r="P1850" i="26"/>
  <c r="N1851" i="26"/>
  <c r="O1851" i="26"/>
  <c r="P1851" i="26"/>
  <c r="N1852" i="26"/>
  <c r="O1852" i="26"/>
  <c r="P1852" i="26"/>
  <c r="N1853" i="26"/>
  <c r="O1853" i="26"/>
  <c r="P1853" i="26"/>
  <c r="N1854" i="26"/>
  <c r="O1854" i="26"/>
  <c r="P1854" i="26"/>
  <c r="N1855" i="26"/>
  <c r="O1855" i="26"/>
  <c r="P1855" i="26"/>
  <c r="N1856" i="26"/>
  <c r="O1856" i="26"/>
  <c r="P1856" i="26"/>
  <c r="N1857" i="26"/>
  <c r="O1857" i="26"/>
  <c r="P1857" i="26"/>
  <c r="N1858" i="26"/>
  <c r="O1858" i="26"/>
  <c r="P1858" i="26"/>
  <c r="N1859" i="26"/>
  <c r="O1859" i="26"/>
  <c r="P1859" i="26"/>
  <c r="N1860" i="26"/>
  <c r="O1860" i="26"/>
  <c r="P1860" i="26"/>
  <c r="N1861" i="26"/>
  <c r="O1861" i="26"/>
  <c r="P1861" i="26"/>
  <c r="N1862" i="26"/>
  <c r="O1862" i="26"/>
  <c r="P1862" i="26"/>
  <c r="N1863" i="26"/>
  <c r="O1863" i="26"/>
  <c r="P1863" i="26"/>
  <c r="N1864" i="26"/>
  <c r="O1864" i="26"/>
  <c r="P1864" i="26"/>
  <c r="N1865" i="26"/>
  <c r="O1865" i="26"/>
  <c r="P1865" i="26"/>
  <c r="N1866" i="26"/>
  <c r="O1866" i="26"/>
  <c r="P1866" i="26"/>
  <c r="N1867" i="26"/>
  <c r="O1867" i="26"/>
  <c r="P1867" i="26"/>
  <c r="N1868" i="26"/>
  <c r="O1868" i="26"/>
  <c r="P1868" i="26"/>
  <c r="N1869" i="26"/>
  <c r="O1869" i="26"/>
  <c r="P1869" i="26"/>
  <c r="N1870" i="26"/>
  <c r="O1870" i="26"/>
  <c r="P1870" i="26"/>
  <c r="N1871" i="26"/>
  <c r="O1871" i="26"/>
  <c r="P1871" i="26"/>
  <c r="N1872" i="26"/>
  <c r="O1872" i="26"/>
  <c r="P1872" i="26"/>
  <c r="N1873" i="26"/>
  <c r="O1873" i="26"/>
  <c r="P1873" i="26"/>
  <c r="N1874" i="26"/>
  <c r="O1874" i="26"/>
  <c r="P1874" i="26"/>
  <c r="N1875" i="26"/>
  <c r="O1875" i="26"/>
  <c r="P1875" i="26"/>
  <c r="N1876" i="26"/>
  <c r="O1876" i="26"/>
  <c r="P1876" i="26"/>
  <c r="N1877" i="26"/>
  <c r="O1877" i="26"/>
  <c r="P1877" i="26"/>
  <c r="N1878" i="26"/>
  <c r="O1878" i="26"/>
  <c r="P1878" i="26"/>
  <c r="N1879" i="26"/>
  <c r="O1879" i="26"/>
  <c r="P1879" i="26"/>
  <c r="N1880" i="26"/>
  <c r="O1880" i="26"/>
  <c r="P1880" i="26"/>
  <c r="N1881" i="26"/>
  <c r="O1881" i="26"/>
  <c r="P1881" i="26"/>
  <c r="N1882" i="26"/>
  <c r="O1882" i="26"/>
  <c r="P1882" i="26"/>
  <c r="N1883" i="26"/>
  <c r="O1883" i="26"/>
  <c r="P1883" i="26"/>
  <c r="N1884" i="26"/>
  <c r="O1884" i="26"/>
  <c r="P1884" i="26"/>
  <c r="N1885" i="26"/>
  <c r="O1885" i="26"/>
  <c r="P1885" i="26"/>
  <c r="N1886" i="26"/>
  <c r="O1886" i="26"/>
  <c r="P1886" i="26"/>
  <c r="N1887" i="26"/>
  <c r="O1887" i="26"/>
  <c r="P1887" i="26"/>
  <c r="N1888" i="26"/>
  <c r="O1888" i="26"/>
  <c r="P1888" i="26"/>
  <c r="N1889" i="26"/>
  <c r="O1889" i="26"/>
  <c r="P1889" i="26"/>
  <c r="N1890" i="26"/>
  <c r="O1890" i="26"/>
  <c r="P1890" i="26"/>
  <c r="N1891" i="26"/>
  <c r="O1891" i="26"/>
  <c r="P1891" i="26"/>
  <c r="N1892" i="26"/>
  <c r="O1892" i="26"/>
  <c r="P1892" i="26"/>
  <c r="N1893" i="26"/>
  <c r="O1893" i="26"/>
  <c r="P1893" i="26"/>
  <c r="N1894" i="26"/>
  <c r="O1894" i="26"/>
  <c r="P1894" i="26"/>
  <c r="N1895" i="26"/>
  <c r="O1895" i="26"/>
  <c r="P1895" i="26"/>
  <c r="N1896" i="26"/>
  <c r="O1896" i="26"/>
  <c r="P1896" i="26"/>
  <c r="N1897" i="26"/>
  <c r="O1897" i="26"/>
  <c r="P1897" i="26"/>
  <c r="N1898" i="26"/>
  <c r="O1898" i="26"/>
  <c r="P1898" i="26"/>
  <c r="N1899" i="26"/>
  <c r="O1899" i="26"/>
  <c r="P1899" i="26"/>
  <c r="N1900" i="26"/>
  <c r="O1900" i="26"/>
  <c r="P1900" i="26"/>
  <c r="N1901" i="26"/>
  <c r="O1901" i="26"/>
  <c r="P1901" i="26"/>
  <c r="N1902" i="26"/>
  <c r="O1902" i="26"/>
  <c r="P1902" i="26"/>
  <c r="N1903" i="26"/>
  <c r="O1903" i="26"/>
  <c r="P1903" i="26"/>
  <c r="N1904" i="26"/>
  <c r="O1904" i="26"/>
  <c r="P1904" i="26"/>
  <c r="N1905" i="26"/>
  <c r="O1905" i="26"/>
  <c r="P1905" i="26"/>
  <c r="N1906" i="26"/>
  <c r="O1906" i="26"/>
  <c r="P1906" i="26"/>
  <c r="N1907" i="26"/>
  <c r="O1907" i="26"/>
  <c r="P1907" i="26"/>
  <c r="N1908" i="26"/>
  <c r="O1908" i="26"/>
  <c r="P1908" i="26"/>
  <c r="N1909" i="26"/>
  <c r="O1909" i="26"/>
  <c r="P1909" i="26"/>
  <c r="N1910" i="26"/>
  <c r="O1910" i="26"/>
  <c r="P1910" i="26"/>
  <c r="N1911" i="26"/>
  <c r="O1911" i="26"/>
  <c r="P1911" i="26"/>
  <c r="N1912" i="26"/>
  <c r="O1912" i="26"/>
  <c r="P1912" i="26"/>
  <c r="N1913" i="26"/>
  <c r="O1913" i="26"/>
  <c r="P1913" i="26"/>
  <c r="N1914" i="26"/>
  <c r="O1914" i="26"/>
  <c r="P1914" i="26"/>
  <c r="N1915" i="26"/>
  <c r="O1915" i="26"/>
  <c r="P1915" i="26"/>
  <c r="N1916" i="26"/>
  <c r="O1916" i="26"/>
  <c r="P1916" i="26"/>
  <c r="N1917" i="26"/>
  <c r="O1917" i="26"/>
  <c r="P1917" i="26"/>
  <c r="N1918" i="26"/>
  <c r="O1918" i="26"/>
  <c r="P1918" i="26"/>
  <c r="N1919" i="26"/>
  <c r="O1919" i="26"/>
  <c r="P1919" i="26"/>
  <c r="N1920" i="26"/>
  <c r="O1920" i="26"/>
  <c r="P1920" i="26"/>
  <c r="N1921" i="26"/>
  <c r="O1921" i="26"/>
  <c r="P1921" i="26"/>
  <c r="N1922" i="26"/>
  <c r="O1922" i="26"/>
  <c r="P1922" i="26"/>
  <c r="N1923" i="26"/>
  <c r="O1923" i="26"/>
  <c r="P1923" i="26"/>
  <c r="N1924" i="26"/>
  <c r="O1924" i="26"/>
  <c r="P1924" i="26"/>
  <c r="N1925" i="26"/>
  <c r="O1925" i="26"/>
  <c r="P1925" i="26"/>
  <c r="N1926" i="26"/>
  <c r="O1926" i="26"/>
  <c r="P1926" i="26"/>
  <c r="N1927" i="26"/>
  <c r="O1927" i="26"/>
  <c r="P1927" i="26"/>
  <c r="N1928" i="26"/>
  <c r="O1928" i="26"/>
  <c r="P1928" i="26"/>
  <c r="N1929" i="26"/>
  <c r="O1929" i="26"/>
  <c r="P1929" i="26"/>
  <c r="N1930" i="26"/>
  <c r="O1930" i="26"/>
  <c r="P1930" i="26"/>
  <c r="N1931" i="26"/>
  <c r="O1931" i="26"/>
  <c r="P1931" i="26"/>
  <c r="N1932" i="26"/>
  <c r="O1932" i="26"/>
  <c r="P1932" i="26"/>
  <c r="N1933" i="26"/>
  <c r="O1933" i="26"/>
  <c r="P1933" i="26"/>
  <c r="N1934" i="26"/>
  <c r="O1934" i="26"/>
  <c r="P1934" i="26"/>
  <c r="N1935" i="26"/>
  <c r="O1935" i="26"/>
  <c r="P1935" i="26"/>
  <c r="N1936" i="26"/>
  <c r="O1936" i="26"/>
  <c r="P1936" i="26"/>
  <c r="N1937" i="26"/>
  <c r="O1937" i="26"/>
  <c r="P1937" i="26"/>
  <c r="N1938" i="26"/>
  <c r="O1938" i="26"/>
  <c r="P1938" i="26"/>
  <c r="N1939" i="26"/>
  <c r="O1939" i="26"/>
  <c r="P1939" i="26"/>
  <c r="N1940" i="26"/>
  <c r="O1940" i="26"/>
  <c r="P1940" i="26"/>
  <c r="N1941" i="26"/>
  <c r="O1941" i="26"/>
  <c r="P1941" i="26"/>
  <c r="N1942" i="26"/>
  <c r="O1942" i="26"/>
  <c r="P1942" i="26"/>
  <c r="N1943" i="26"/>
  <c r="O1943" i="26"/>
  <c r="P1943" i="26"/>
  <c r="N1944" i="26"/>
  <c r="O1944" i="26"/>
  <c r="P1944" i="26"/>
  <c r="N1945" i="26"/>
  <c r="O1945" i="26"/>
  <c r="P1945" i="26"/>
  <c r="N1946" i="26"/>
  <c r="O1946" i="26"/>
  <c r="P1946" i="26"/>
  <c r="N1947" i="26"/>
  <c r="O1947" i="26"/>
  <c r="P1947" i="26"/>
  <c r="N1948" i="26"/>
  <c r="O1948" i="26"/>
  <c r="P1948" i="26"/>
  <c r="N1949" i="26"/>
  <c r="O1949" i="26"/>
  <c r="P1949" i="26"/>
  <c r="N1950" i="26"/>
  <c r="O1950" i="26"/>
  <c r="P1950" i="26"/>
  <c r="N1951" i="26"/>
  <c r="O1951" i="26"/>
  <c r="P1951" i="26"/>
  <c r="N1952" i="26"/>
  <c r="O1952" i="26"/>
  <c r="P1952" i="26"/>
  <c r="N1953" i="26"/>
  <c r="O1953" i="26"/>
  <c r="P1953" i="26"/>
  <c r="N1954" i="26"/>
  <c r="O1954" i="26"/>
  <c r="P1954" i="26"/>
  <c r="N1955" i="26"/>
  <c r="O1955" i="26"/>
  <c r="P1955" i="26"/>
  <c r="N1956" i="26"/>
  <c r="O1956" i="26"/>
  <c r="P1956" i="26"/>
  <c r="N1957" i="26"/>
  <c r="O1957" i="26"/>
  <c r="P1957" i="26"/>
  <c r="N1958" i="26"/>
  <c r="O1958" i="26"/>
  <c r="P1958" i="26"/>
  <c r="N1959" i="26"/>
  <c r="O1959" i="26"/>
  <c r="P1959" i="26"/>
  <c r="N1960" i="26"/>
  <c r="O1960" i="26"/>
  <c r="P1960" i="26"/>
  <c r="N1961" i="26"/>
  <c r="O1961" i="26"/>
  <c r="P1961" i="26"/>
  <c r="N1962" i="26"/>
  <c r="O1962" i="26"/>
  <c r="P1962" i="26"/>
  <c r="N1963" i="26"/>
  <c r="O1963" i="26"/>
  <c r="P1963" i="26"/>
  <c r="N1964" i="26"/>
  <c r="O1964" i="26"/>
  <c r="P1964" i="26"/>
  <c r="N1965" i="26"/>
  <c r="O1965" i="26"/>
  <c r="P1965" i="26"/>
  <c r="N1966" i="26"/>
  <c r="O1966" i="26"/>
  <c r="P1966" i="26"/>
  <c r="N1967" i="26"/>
  <c r="O1967" i="26"/>
  <c r="P1967" i="26"/>
  <c r="N1968" i="26"/>
  <c r="O1968" i="26"/>
  <c r="P1968" i="26"/>
  <c r="N1969" i="26"/>
  <c r="O1969" i="26"/>
  <c r="P1969" i="26"/>
  <c r="N1970" i="26"/>
  <c r="O1970" i="26"/>
  <c r="P1970" i="26"/>
  <c r="N1971" i="26"/>
  <c r="O1971" i="26"/>
  <c r="P1971" i="26"/>
  <c r="N1972" i="26"/>
  <c r="O1972" i="26"/>
  <c r="P1972" i="26"/>
  <c r="N1973" i="26"/>
  <c r="O1973" i="26"/>
  <c r="P1973" i="26"/>
  <c r="N1974" i="26"/>
  <c r="O1974" i="26"/>
  <c r="P1974" i="26"/>
  <c r="N1975" i="26"/>
  <c r="O1975" i="26"/>
  <c r="P1975" i="26"/>
  <c r="N1976" i="26"/>
  <c r="O1976" i="26"/>
  <c r="P1976" i="26"/>
  <c r="N1977" i="26"/>
  <c r="O1977" i="26"/>
  <c r="P1977" i="26"/>
  <c r="N1978" i="26"/>
  <c r="O1978" i="26"/>
  <c r="P1978" i="26"/>
  <c r="N1979" i="26"/>
  <c r="O1979" i="26"/>
  <c r="P1979" i="26"/>
  <c r="N1980" i="26"/>
  <c r="O1980" i="26"/>
  <c r="P1980" i="26"/>
  <c r="N1981" i="26"/>
  <c r="O1981" i="26"/>
  <c r="P1981" i="26"/>
  <c r="N1982" i="26"/>
  <c r="O1982" i="26"/>
  <c r="P1982" i="26"/>
  <c r="N1983" i="26"/>
  <c r="O1983" i="26"/>
  <c r="P1983" i="26"/>
  <c r="N1984" i="26"/>
  <c r="O1984" i="26"/>
  <c r="P1984" i="26"/>
  <c r="N1985" i="26"/>
  <c r="O1985" i="26"/>
  <c r="P1985" i="26"/>
  <c r="N1986" i="26"/>
  <c r="O1986" i="26"/>
  <c r="P1986" i="26"/>
  <c r="N1987" i="26"/>
  <c r="O1987" i="26"/>
  <c r="P1987" i="26"/>
  <c r="N1988" i="26"/>
  <c r="O1988" i="26"/>
  <c r="P1988" i="26"/>
  <c r="N1989" i="26"/>
  <c r="O1989" i="26"/>
  <c r="P1989" i="26"/>
  <c r="N1990" i="26"/>
  <c r="O1990" i="26"/>
  <c r="P1990" i="26"/>
  <c r="N1991" i="26"/>
  <c r="O1991" i="26"/>
  <c r="P1991" i="26"/>
  <c r="N1992" i="26"/>
  <c r="O1992" i="26"/>
  <c r="P1992" i="26"/>
  <c r="N1993" i="26"/>
  <c r="O1993" i="26"/>
  <c r="P1993" i="26"/>
  <c r="N1994" i="26"/>
  <c r="O1994" i="26"/>
  <c r="P1994" i="26"/>
  <c r="N1995" i="26"/>
  <c r="O1995" i="26"/>
  <c r="P1995" i="26"/>
  <c r="N1996" i="26"/>
  <c r="O1996" i="26"/>
  <c r="P1996" i="26"/>
  <c r="N1997" i="26"/>
  <c r="O1997" i="26"/>
  <c r="P1997" i="26"/>
  <c r="N1998" i="26"/>
  <c r="O1998" i="26"/>
  <c r="P1998" i="26"/>
  <c r="N1999" i="26"/>
  <c r="O1999" i="26"/>
  <c r="P1999" i="26"/>
  <c r="N2000" i="26"/>
  <c r="O2000" i="26"/>
  <c r="P2000" i="26"/>
  <c r="N2001" i="26"/>
  <c r="O2001" i="26"/>
  <c r="P2001" i="26"/>
  <c r="N2002" i="26"/>
  <c r="O2002" i="26"/>
  <c r="P2002" i="26"/>
  <c r="N2003" i="26"/>
  <c r="O2003" i="26"/>
  <c r="P2003" i="26"/>
  <c r="N2004" i="26"/>
  <c r="O2004" i="26"/>
  <c r="P2004" i="26"/>
  <c r="N2005" i="26"/>
  <c r="O2005" i="26"/>
  <c r="P2005" i="26"/>
  <c r="N2006" i="26"/>
  <c r="O2006" i="26"/>
  <c r="P2006" i="26"/>
  <c r="N2007" i="26"/>
  <c r="O2007" i="26"/>
  <c r="P2007" i="26"/>
  <c r="N2008" i="26"/>
  <c r="O2008" i="26"/>
  <c r="P2008" i="26"/>
  <c r="N2009" i="26"/>
  <c r="O2009" i="26"/>
  <c r="P2009" i="26"/>
  <c r="N2010" i="26"/>
  <c r="O2010" i="26"/>
  <c r="P2010" i="26"/>
  <c r="N2011" i="26"/>
  <c r="O2011" i="26"/>
  <c r="P2011" i="26"/>
  <c r="N2012" i="26"/>
  <c r="O2012" i="26"/>
  <c r="P2012" i="26"/>
  <c r="N2013" i="26"/>
  <c r="O2013" i="26"/>
  <c r="P2013" i="26"/>
  <c r="N2014" i="26"/>
  <c r="O2014" i="26"/>
  <c r="P2014" i="26"/>
  <c r="N2015" i="26"/>
  <c r="O2015" i="26"/>
  <c r="P2015" i="26"/>
  <c r="N2016" i="26"/>
  <c r="O2016" i="26"/>
  <c r="P2016" i="26"/>
  <c r="N2017" i="26"/>
  <c r="O2017" i="26"/>
  <c r="P2017" i="26"/>
  <c r="N2018" i="26"/>
  <c r="O2018" i="26"/>
  <c r="P2018" i="26"/>
  <c r="N2019" i="26"/>
  <c r="O2019" i="26"/>
  <c r="P2019" i="26"/>
  <c r="N2020" i="26"/>
  <c r="O2020" i="26"/>
  <c r="P2020" i="26"/>
  <c r="N2021" i="26"/>
  <c r="O2021" i="26"/>
  <c r="P2021" i="26"/>
  <c r="N2022" i="26"/>
  <c r="O2022" i="26"/>
  <c r="P2022" i="26"/>
  <c r="N2023" i="26"/>
  <c r="O2023" i="26"/>
  <c r="P2023" i="26"/>
  <c r="N2024" i="26"/>
  <c r="O2024" i="26"/>
  <c r="P2024" i="26"/>
  <c r="N2025" i="26"/>
  <c r="O2025" i="26"/>
  <c r="P2025" i="26"/>
  <c r="N2026" i="26"/>
  <c r="O2026" i="26"/>
  <c r="P2026" i="26"/>
  <c r="N2027" i="26"/>
  <c r="O2027" i="26"/>
  <c r="P2027" i="26"/>
  <c r="N2028" i="26"/>
  <c r="O2028" i="26"/>
  <c r="P2028" i="26"/>
  <c r="N2029" i="26"/>
  <c r="O2029" i="26"/>
  <c r="P2029" i="26"/>
  <c r="N2030" i="26"/>
  <c r="O2030" i="26"/>
  <c r="P2030" i="26"/>
  <c r="N2031" i="26"/>
  <c r="O2031" i="26"/>
  <c r="P2031" i="26"/>
  <c r="N2032" i="26"/>
  <c r="O2032" i="26"/>
  <c r="P2032" i="26"/>
  <c r="N2033" i="26"/>
  <c r="O2033" i="26"/>
  <c r="P2033" i="26"/>
  <c r="N2034" i="26"/>
  <c r="O2034" i="26"/>
  <c r="P2034" i="26"/>
  <c r="N2035" i="26"/>
  <c r="O2035" i="26"/>
  <c r="P2035" i="26"/>
  <c r="N2036" i="26"/>
  <c r="O2036" i="26"/>
  <c r="P2036" i="26"/>
  <c r="N2037" i="26"/>
  <c r="O2037" i="26"/>
  <c r="P2037" i="26"/>
  <c r="N2038" i="26"/>
  <c r="O2038" i="26"/>
  <c r="P2038" i="26"/>
  <c r="N2039" i="26"/>
  <c r="O2039" i="26"/>
  <c r="P2039" i="26"/>
  <c r="N2040" i="26"/>
  <c r="O2040" i="26"/>
  <c r="P2040" i="26"/>
  <c r="N2041" i="26"/>
  <c r="O2041" i="26"/>
  <c r="P2041" i="26"/>
  <c r="N2042" i="26"/>
  <c r="O2042" i="26"/>
  <c r="P2042" i="26"/>
  <c r="N2043" i="26"/>
  <c r="O2043" i="26"/>
  <c r="P2043" i="26"/>
  <c r="N2044" i="26"/>
  <c r="O2044" i="26"/>
  <c r="P2044" i="26"/>
  <c r="N2045" i="26"/>
  <c r="O2045" i="26"/>
  <c r="P2045" i="26"/>
  <c r="N2046" i="26"/>
  <c r="O2046" i="26"/>
  <c r="P2046" i="26"/>
  <c r="N2047" i="26"/>
  <c r="O2047" i="26"/>
  <c r="P2047" i="26"/>
  <c r="N2048" i="26"/>
  <c r="O2048" i="26"/>
  <c r="P2048" i="26"/>
  <c r="N2049" i="26"/>
  <c r="O2049" i="26"/>
  <c r="P2049" i="26"/>
  <c r="N2050" i="26"/>
  <c r="O2050" i="26"/>
  <c r="P2050" i="26"/>
  <c r="N2051" i="26"/>
  <c r="O2051" i="26"/>
  <c r="P2051" i="26"/>
  <c r="N2052" i="26"/>
  <c r="O2052" i="26"/>
  <c r="P2052" i="26"/>
  <c r="N2053" i="26"/>
  <c r="O2053" i="26"/>
  <c r="P2053" i="26"/>
  <c r="N2054" i="26"/>
  <c r="O2054" i="26"/>
  <c r="P2054" i="26"/>
  <c r="N2055" i="26"/>
  <c r="O2055" i="26"/>
  <c r="P2055" i="26"/>
  <c r="N2056" i="26"/>
  <c r="O2056" i="26"/>
  <c r="P2056" i="26"/>
  <c r="N2057" i="26"/>
  <c r="O2057" i="26"/>
  <c r="P2057" i="26"/>
  <c r="N2058" i="26"/>
  <c r="O2058" i="26"/>
  <c r="P2058" i="26"/>
  <c r="N2059" i="26"/>
  <c r="O2059" i="26"/>
  <c r="P2059" i="26"/>
  <c r="N2060" i="26"/>
  <c r="O2060" i="26"/>
  <c r="P2060" i="26"/>
  <c r="N2061" i="26"/>
  <c r="O2061" i="26"/>
  <c r="P2061" i="26"/>
  <c r="N2062" i="26"/>
  <c r="O2062" i="26"/>
  <c r="P2062" i="26"/>
  <c r="N2063" i="26"/>
  <c r="O2063" i="26"/>
  <c r="P2063" i="26"/>
  <c r="N2064" i="26"/>
  <c r="O2064" i="26"/>
  <c r="P2064" i="26"/>
  <c r="N2065" i="26"/>
  <c r="O2065" i="26"/>
  <c r="P2065" i="26"/>
  <c r="N2066" i="26"/>
  <c r="O2066" i="26"/>
  <c r="P2066" i="26"/>
  <c r="N2067" i="26"/>
  <c r="O2067" i="26"/>
  <c r="P2067" i="26"/>
  <c r="N2068" i="26"/>
  <c r="O2068" i="26"/>
  <c r="P2068" i="26"/>
  <c r="N2069" i="26"/>
  <c r="O2069" i="26"/>
  <c r="P2069" i="26"/>
  <c r="N2070" i="26"/>
  <c r="O2070" i="26"/>
  <c r="P2070" i="26"/>
  <c r="N2071" i="26"/>
  <c r="O2071" i="26"/>
  <c r="P2071" i="26"/>
  <c r="N2072" i="26"/>
  <c r="O2072" i="26"/>
  <c r="P2072" i="26"/>
  <c r="N2073" i="26"/>
  <c r="O2073" i="26"/>
  <c r="P2073" i="26"/>
  <c r="N2074" i="26"/>
  <c r="O2074" i="26"/>
  <c r="P2074" i="26"/>
  <c r="N2075" i="26"/>
  <c r="O2075" i="26"/>
  <c r="P2075" i="26"/>
  <c r="N2076" i="26"/>
  <c r="O2076" i="26"/>
  <c r="P2076" i="26"/>
  <c r="N2077" i="26"/>
  <c r="O2077" i="26"/>
  <c r="P2077" i="26"/>
  <c r="N2078" i="26"/>
  <c r="O2078" i="26"/>
  <c r="P2078" i="26"/>
  <c r="N2079" i="26"/>
  <c r="O2079" i="26"/>
  <c r="P2079" i="26"/>
  <c r="N2080" i="26"/>
  <c r="O2080" i="26"/>
  <c r="P2080" i="26"/>
  <c r="N2081" i="26"/>
  <c r="O2081" i="26"/>
  <c r="P2081" i="26"/>
  <c r="N2082" i="26"/>
  <c r="O2082" i="26"/>
  <c r="P2082" i="26"/>
  <c r="N2083" i="26"/>
  <c r="O2083" i="26"/>
  <c r="P2083" i="26"/>
  <c r="N2084" i="26"/>
  <c r="O2084" i="26"/>
  <c r="P2084" i="26"/>
  <c r="N2085" i="26"/>
  <c r="O2085" i="26"/>
  <c r="P2085" i="26"/>
  <c r="N2086" i="26"/>
  <c r="O2086" i="26"/>
  <c r="P2086" i="26"/>
  <c r="N2087" i="26"/>
  <c r="O2087" i="26"/>
  <c r="P2087" i="26"/>
  <c r="N2088" i="26"/>
  <c r="O2088" i="26"/>
  <c r="P2088" i="26"/>
  <c r="N2089" i="26"/>
  <c r="O2089" i="26"/>
  <c r="P2089" i="26"/>
  <c r="N2090" i="26"/>
  <c r="O2090" i="26"/>
  <c r="P2090" i="26"/>
  <c r="N2091" i="26"/>
  <c r="O2091" i="26"/>
  <c r="P2091" i="26"/>
  <c r="N2092" i="26"/>
  <c r="O2092" i="26"/>
  <c r="P2092" i="26"/>
  <c r="N2093" i="26"/>
  <c r="O2093" i="26"/>
  <c r="P2093" i="26"/>
  <c r="N2094" i="26"/>
  <c r="O2094" i="26"/>
  <c r="P2094" i="26"/>
  <c r="N2095" i="26"/>
  <c r="O2095" i="26"/>
  <c r="P2095" i="26"/>
  <c r="N2096" i="26"/>
  <c r="O2096" i="26"/>
  <c r="P2096" i="26"/>
  <c r="N2097" i="26"/>
  <c r="O2097" i="26"/>
  <c r="P2097" i="26"/>
  <c r="N2098" i="26"/>
  <c r="O2098" i="26"/>
  <c r="P2098" i="26"/>
  <c r="N2099" i="26"/>
  <c r="O2099" i="26"/>
  <c r="P2099" i="26"/>
  <c r="N2100" i="26"/>
  <c r="O2100" i="26"/>
  <c r="P2100" i="26"/>
  <c r="N2101" i="26"/>
  <c r="O2101" i="26"/>
  <c r="P2101" i="26"/>
  <c r="N2102" i="26"/>
  <c r="O2102" i="26"/>
  <c r="P2102" i="26"/>
  <c r="N2103" i="26"/>
  <c r="O2103" i="26"/>
  <c r="P2103" i="26"/>
  <c r="N2104" i="26"/>
  <c r="O2104" i="26"/>
  <c r="P2104" i="26"/>
  <c r="N2105" i="26"/>
  <c r="O2105" i="26"/>
  <c r="P2105" i="26"/>
  <c r="N2106" i="26"/>
  <c r="O2106" i="26"/>
  <c r="P2106" i="26"/>
  <c r="N2107" i="26"/>
  <c r="O2107" i="26"/>
  <c r="P2107" i="26"/>
  <c r="N2108" i="26"/>
  <c r="O2108" i="26"/>
  <c r="P2108" i="26"/>
  <c r="N2109" i="26"/>
  <c r="O2109" i="26"/>
  <c r="P2109" i="26"/>
  <c r="N2110" i="26"/>
  <c r="O2110" i="26"/>
  <c r="P2110" i="26"/>
  <c r="N2111" i="26"/>
  <c r="O2111" i="26"/>
  <c r="P2111" i="26"/>
  <c r="N2112" i="26"/>
  <c r="O2112" i="26"/>
  <c r="P2112" i="26"/>
  <c r="N2113" i="26"/>
  <c r="O2113" i="26"/>
  <c r="P2113" i="26"/>
  <c r="N2114" i="26"/>
  <c r="O2114" i="26"/>
  <c r="P2114" i="26"/>
  <c r="N2115" i="26"/>
  <c r="O2115" i="26"/>
  <c r="P2115" i="26"/>
  <c r="N2116" i="26"/>
  <c r="O2116" i="26"/>
  <c r="P2116" i="26"/>
  <c r="N2117" i="26"/>
  <c r="O2117" i="26"/>
  <c r="P2117" i="26"/>
  <c r="N2118" i="26"/>
  <c r="O2118" i="26"/>
  <c r="P2118" i="26"/>
  <c r="N2119" i="26"/>
  <c r="O2119" i="26"/>
  <c r="P2119" i="26"/>
  <c r="N2120" i="26"/>
  <c r="O2120" i="26"/>
  <c r="P2120" i="26"/>
  <c r="N2121" i="26"/>
  <c r="O2121" i="26"/>
  <c r="P2121" i="26"/>
  <c r="N2122" i="26"/>
  <c r="O2122" i="26"/>
  <c r="P2122" i="26"/>
  <c r="N2123" i="26"/>
  <c r="O2123" i="26"/>
  <c r="P2123" i="26"/>
  <c r="N2124" i="26"/>
  <c r="O2124" i="26"/>
  <c r="P2124" i="26"/>
  <c r="N2125" i="26"/>
  <c r="O2125" i="26"/>
  <c r="P2125" i="26"/>
  <c r="N2126" i="26"/>
  <c r="O2126" i="26"/>
  <c r="P2126" i="26"/>
  <c r="N2127" i="26"/>
  <c r="O2127" i="26"/>
  <c r="P2127" i="26"/>
  <c r="N2128" i="26"/>
  <c r="O2128" i="26"/>
  <c r="P2128" i="26"/>
  <c r="N2129" i="26"/>
  <c r="O2129" i="26"/>
  <c r="P2129" i="26"/>
  <c r="N2130" i="26"/>
  <c r="O2130" i="26"/>
  <c r="P2130" i="26"/>
  <c r="N2131" i="26"/>
  <c r="O2131" i="26"/>
  <c r="P2131" i="26"/>
  <c r="N2132" i="26"/>
  <c r="O2132" i="26"/>
  <c r="P2132" i="26"/>
  <c r="N2133" i="26"/>
  <c r="O2133" i="26"/>
  <c r="P2133" i="26"/>
  <c r="N2134" i="26"/>
  <c r="O2134" i="26"/>
  <c r="P2134" i="26"/>
  <c r="N2135" i="26"/>
  <c r="O2135" i="26"/>
  <c r="P2135" i="26"/>
  <c r="N2136" i="26"/>
  <c r="O2136" i="26"/>
  <c r="P2136" i="26"/>
  <c r="N2137" i="26"/>
  <c r="O2137" i="26"/>
  <c r="P2137" i="26"/>
  <c r="N2138" i="26"/>
  <c r="O2138" i="26"/>
  <c r="P2138" i="26"/>
  <c r="N2139" i="26"/>
  <c r="O2139" i="26"/>
  <c r="P2139" i="26"/>
  <c r="N2140" i="26"/>
  <c r="O2140" i="26"/>
  <c r="P2140" i="26"/>
  <c r="N2141" i="26"/>
  <c r="O2141" i="26"/>
  <c r="P2141" i="26"/>
  <c r="N2142" i="26"/>
  <c r="O2142" i="26"/>
  <c r="P2142" i="26"/>
  <c r="N2143" i="26"/>
  <c r="O2143" i="26"/>
  <c r="P2143" i="26"/>
  <c r="N2144" i="26"/>
  <c r="O2144" i="26"/>
  <c r="P2144" i="26"/>
  <c r="N2145" i="26"/>
  <c r="O2145" i="26"/>
  <c r="P2145" i="26"/>
  <c r="N2146" i="26"/>
  <c r="O2146" i="26"/>
  <c r="P2146" i="26"/>
  <c r="N2147" i="26"/>
  <c r="O2147" i="26"/>
  <c r="P2147" i="26"/>
  <c r="N2148" i="26"/>
  <c r="O2148" i="26"/>
  <c r="P2148" i="26"/>
  <c r="N2149" i="26"/>
  <c r="O2149" i="26"/>
  <c r="P2149" i="26"/>
  <c r="N2150" i="26"/>
  <c r="O2150" i="26"/>
  <c r="P2150" i="26"/>
  <c r="N2151" i="26"/>
  <c r="O2151" i="26"/>
  <c r="P2151" i="26"/>
  <c r="N2152" i="26"/>
  <c r="O2152" i="26"/>
  <c r="P2152" i="26"/>
  <c r="N2153" i="26"/>
  <c r="O2153" i="26"/>
  <c r="P2153" i="26"/>
  <c r="N2154" i="26"/>
  <c r="O2154" i="26"/>
  <c r="P2154" i="26"/>
  <c r="N2155" i="26"/>
  <c r="O2155" i="26"/>
  <c r="P2155" i="26"/>
  <c r="N2156" i="26"/>
  <c r="O2156" i="26"/>
  <c r="P2156" i="26"/>
  <c r="N2157" i="26"/>
  <c r="O2157" i="26"/>
  <c r="P2157" i="26"/>
  <c r="N2158" i="26"/>
  <c r="O2158" i="26"/>
  <c r="P2158" i="26"/>
  <c r="N2159" i="26"/>
  <c r="O2159" i="26"/>
  <c r="P2159" i="26"/>
  <c r="N2160" i="26"/>
  <c r="O2160" i="26"/>
  <c r="P2160" i="26"/>
  <c r="N2161" i="26"/>
  <c r="O2161" i="26"/>
  <c r="P2161" i="26"/>
  <c r="N2162" i="26"/>
  <c r="O2162" i="26"/>
  <c r="P2162" i="26"/>
  <c r="N2163" i="26"/>
  <c r="O2163" i="26"/>
  <c r="P2163" i="26"/>
  <c r="N2164" i="26"/>
  <c r="O2164" i="26"/>
  <c r="P2164" i="26"/>
  <c r="N2165" i="26"/>
  <c r="O2165" i="26"/>
  <c r="P2165" i="26"/>
  <c r="N2166" i="26"/>
  <c r="O2166" i="26"/>
  <c r="P2166" i="26"/>
  <c r="N2167" i="26"/>
  <c r="O2167" i="26"/>
  <c r="P2167" i="26"/>
  <c r="N2168" i="26"/>
  <c r="O2168" i="26"/>
  <c r="P2168" i="26"/>
  <c r="N2169" i="26"/>
  <c r="O2169" i="26"/>
  <c r="P2169" i="26"/>
  <c r="N2170" i="26"/>
  <c r="O2170" i="26"/>
  <c r="P2170" i="26"/>
  <c r="N2171" i="26"/>
  <c r="O2171" i="26"/>
  <c r="P2171" i="26"/>
  <c r="N2172" i="26"/>
  <c r="O2172" i="26"/>
  <c r="P2172" i="26"/>
  <c r="N2173" i="26"/>
  <c r="O2173" i="26"/>
  <c r="P2173" i="26"/>
  <c r="N2174" i="26"/>
  <c r="O2174" i="26"/>
  <c r="P2174" i="26"/>
  <c r="N2175" i="26"/>
  <c r="O2175" i="26"/>
  <c r="P2175" i="26"/>
  <c r="N2176" i="26"/>
  <c r="O2176" i="26"/>
  <c r="P2176" i="26"/>
  <c r="N2177" i="26"/>
  <c r="O2177" i="26"/>
  <c r="P2177" i="26"/>
  <c r="N2178" i="26"/>
  <c r="O2178" i="26"/>
  <c r="P2178" i="26"/>
  <c r="N2179" i="26"/>
  <c r="O2179" i="26"/>
  <c r="P2179" i="26"/>
  <c r="N2180" i="26"/>
  <c r="O2180" i="26"/>
  <c r="P2180" i="26"/>
  <c r="N2181" i="26"/>
  <c r="O2181" i="26"/>
  <c r="P2181" i="26"/>
  <c r="N2182" i="26"/>
  <c r="O2182" i="26"/>
  <c r="P2182" i="26"/>
  <c r="N2183" i="26"/>
  <c r="O2183" i="26"/>
  <c r="P2183" i="26"/>
  <c r="N2184" i="26"/>
  <c r="O2184" i="26"/>
  <c r="P2184" i="26"/>
  <c r="N2185" i="26"/>
  <c r="O2185" i="26"/>
  <c r="P2185" i="26"/>
  <c r="N2186" i="26"/>
  <c r="O2186" i="26"/>
  <c r="P2186" i="26"/>
  <c r="N2187" i="26"/>
  <c r="O2187" i="26"/>
  <c r="P2187" i="26"/>
  <c r="N2188" i="26"/>
  <c r="O2188" i="26"/>
  <c r="P2188" i="26"/>
  <c r="N2189" i="26"/>
  <c r="O2189" i="26"/>
  <c r="P2189" i="26"/>
  <c r="N2190" i="26"/>
  <c r="O2190" i="26"/>
  <c r="P2190" i="26"/>
  <c r="N2191" i="26"/>
  <c r="O2191" i="26"/>
  <c r="P2191" i="26"/>
  <c r="N2192" i="26"/>
  <c r="O2192" i="26"/>
  <c r="P2192" i="26"/>
  <c r="N2193" i="26"/>
  <c r="O2193" i="26"/>
  <c r="P2193" i="26"/>
  <c r="N2194" i="26"/>
  <c r="O2194" i="26"/>
  <c r="P2194" i="26"/>
  <c r="N2195" i="26"/>
  <c r="O2195" i="26"/>
  <c r="P2195" i="26"/>
  <c r="N2196" i="26"/>
  <c r="O2196" i="26"/>
  <c r="P2196" i="26"/>
  <c r="N2197" i="26"/>
  <c r="O2197" i="26"/>
  <c r="P2197" i="26"/>
  <c r="N2198" i="26"/>
  <c r="O2198" i="26"/>
  <c r="P2198" i="26"/>
  <c r="N2199" i="26"/>
  <c r="O2199" i="26"/>
  <c r="P2199" i="26"/>
  <c r="N2200" i="26"/>
  <c r="O2200" i="26"/>
  <c r="P2200" i="26"/>
  <c r="N2201" i="26"/>
  <c r="O2201" i="26"/>
  <c r="P2201" i="26"/>
  <c r="N2202" i="26"/>
  <c r="O2202" i="26"/>
  <c r="P2202" i="26"/>
  <c r="N2203" i="26"/>
  <c r="O2203" i="26"/>
  <c r="P2203" i="26"/>
  <c r="N2204" i="26"/>
  <c r="O2204" i="26"/>
  <c r="P2204" i="26"/>
  <c r="N2205" i="26"/>
  <c r="O2205" i="26"/>
  <c r="P2205" i="26"/>
  <c r="N2206" i="26"/>
  <c r="O2206" i="26"/>
  <c r="P2206" i="26"/>
  <c r="N2207" i="26"/>
  <c r="O2207" i="26"/>
  <c r="P2207" i="26"/>
  <c r="N2208" i="26"/>
  <c r="O2208" i="26"/>
  <c r="P2208" i="26"/>
  <c r="N2209" i="26"/>
  <c r="O2209" i="26"/>
  <c r="P2209" i="26"/>
  <c r="N2210" i="26"/>
  <c r="O2210" i="26"/>
  <c r="P2210" i="26"/>
  <c r="N2211" i="26"/>
  <c r="O2211" i="26"/>
  <c r="P2211" i="26"/>
  <c r="N2212" i="26"/>
  <c r="O2212" i="26"/>
  <c r="P2212" i="26"/>
  <c r="N2213" i="26"/>
  <c r="O2213" i="26"/>
  <c r="P2213" i="26"/>
  <c r="N2214" i="26"/>
  <c r="O2214" i="26"/>
  <c r="P2214" i="26"/>
  <c r="N2215" i="26"/>
  <c r="O2215" i="26"/>
  <c r="P2215" i="26"/>
  <c r="N2216" i="26"/>
  <c r="O2216" i="26"/>
  <c r="P2216" i="26"/>
  <c r="N2217" i="26"/>
  <c r="O2217" i="26"/>
  <c r="P2217" i="26"/>
  <c r="N2218" i="26"/>
  <c r="O2218" i="26"/>
  <c r="P2218" i="26"/>
  <c r="N2219" i="26"/>
  <c r="O2219" i="26"/>
  <c r="P2219" i="26"/>
  <c r="N2220" i="26"/>
  <c r="O2220" i="26"/>
  <c r="P2220" i="26"/>
  <c r="N2221" i="26"/>
  <c r="O2221" i="26"/>
  <c r="P2221" i="26"/>
  <c r="N2222" i="26"/>
  <c r="O2222" i="26"/>
  <c r="P2222" i="26"/>
  <c r="N2223" i="26"/>
  <c r="O2223" i="26"/>
  <c r="P2223" i="26"/>
  <c r="N2224" i="26"/>
  <c r="O2224" i="26"/>
  <c r="P2224" i="26"/>
  <c r="N2225" i="26"/>
  <c r="O2225" i="26"/>
  <c r="P2225" i="26"/>
  <c r="N2226" i="26"/>
  <c r="O2226" i="26"/>
  <c r="P2226" i="26"/>
  <c r="N2227" i="26"/>
  <c r="O2227" i="26"/>
  <c r="P2227" i="26"/>
  <c r="N2228" i="26"/>
  <c r="O2228" i="26"/>
  <c r="P2228" i="26"/>
  <c r="N2229" i="26"/>
  <c r="O2229" i="26"/>
  <c r="P2229" i="26"/>
  <c r="N2230" i="26"/>
  <c r="O2230" i="26"/>
  <c r="P2230" i="26"/>
  <c r="N2231" i="26"/>
  <c r="O2231" i="26"/>
  <c r="P2231" i="26"/>
  <c r="N2232" i="26"/>
  <c r="O2232" i="26"/>
  <c r="P2232" i="26"/>
  <c r="N2233" i="26"/>
  <c r="O2233" i="26"/>
  <c r="P2233" i="26"/>
  <c r="N2234" i="26"/>
  <c r="O2234" i="26"/>
  <c r="P2234" i="26"/>
  <c r="N2235" i="26"/>
  <c r="O2235" i="26"/>
  <c r="P2235" i="26"/>
  <c r="N2236" i="26"/>
  <c r="O2236" i="26"/>
  <c r="P2236" i="26"/>
  <c r="N2237" i="26"/>
  <c r="O2237" i="26"/>
  <c r="P2237" i="26"/>
  <c r="N2238" i="26"/>
  <c r="O2238" i="26"/>
  <c r="P2238" i="26"/>
  <c r="N2239" i="26"/>
  <c r="O2239" i="26"/>
  <c r="P2239" i="26"/>
  <c r="N2240" i="26"/>
  <c r="O2240" i="26"/>
  <c r="P2240" i="26"/>
  <c r="N2241" i="26"/>
  <c r="O2241" i="26"/>
  <c r="P2241" i="26"/>
  <c r="N2242" i="26"/>
  <c r="O2242" i="26"/>
  <c r="P2242" i="26"/>
  <c r="N2243" i="26"/>
  <c r="O2243" i="26"/>
  <c r="P2243" i="26"/>
  <c r="N2244" i="26"/>
  <c r="O2244" i="26"/>
  <c r="P2244" i="26"/>
  <c r="N2245" i="26"/>
  <c r="O2245" i="26"/>
  <c r="P2245" i="26"/>
  <c r="N2246" i="26"/>
  <c r="O2246" i="26"/>
  <c r="P2246" i="26"/>
  <c r="N2247" i="26"/>
  <c r="O2247" i="26"/>
  <c r="P2247" i="26"/>
  <c r="N2248" i="26"/>
  <c r="O2248" i="26"/>
  <c r="P2248" i="26"/>
  <c r="N2249" i="26"/>
  <c r="O2249" i="26"/>
  <c r="P2249" i="26"/>
  <c r="N2250" i="26"/>
  <c r="O2250" i="26"/>
  <c r="P2250" i="26"/>
  <c r="N2251" i="26"/>
  <c r="O2251" i="26"/>
  <c r="P2251" i="26"/>
  <c r="N2252" i="26"/>
  <c r="O2252" i="26"/>
  <c r="P2252" i="26"/>
  <c r="N2253" i="26"/>
  <c r="O2253" i="26"/>
  <c r="P2253" i="26"/>
  <c r="N2254" i="26"/>
  <c r="O2254" i="26"/>
  <c r="P2254" i="26"/>
  <c r="N2255" i="26"/>
  <c r="O2255" i="26"/>
  <c r="P2255" i="26"/>
  <c r="N2256" i="26"/>
  <c r="O2256" i="26"/>
  <c r="P2256" i="26"/>
  <c r="N2257" i="26"/>
  <c r="O2257" i="26"/>
  <c r="P2257" i="26"/>
  <c r="N2258" i="26"/>
  <c r="O2258" i="26"/>
  <c r="P2258" i="26"/>
  <c r="N2259" i="26"/>
  <c r="O2259" i="26"/>
  <c r="P2259" i="26"/>
  <c r="N2260" i="26"/>
  <c r="O2260" i="26"/>
  <c r="P2260" i="26"/>
  <c r="N2261" i="26"/>
  <c r="O2261" i="26"/>
  <c r="P2261" i="26"/>
  <c r="N2262" i="26"/>
  <c r="O2262" i="26"/>
  <c r="P2262" i="26"/>
  <c r="N2263" i="26"/>
  <c r="O2263" i="26"/>
  <c r="P2263" i="26"/>
  <c r="N2264" i="26"/>
  <c r="O2264" i="26"/>
  <c r="P2264" i="26"/>
  <c r="N2265" i="26"/>
  <c r="O2265" i="26"/>
  <c r="P2265" i="26"/>
  <c r="N2266" i="26"/>
  <c r="O2266" i="26"/>
  <c r="P2266" i="26"/>
  <c r="N2267" i="26"/>
  <c r="O2267" i="26"/>
  <c r="P2267" i="26"/>
  <c r="N2268" i="26"/>
  <c r="O2268" i="26"/>
  <c r="P2268" i="26"/>
  <c r="N2269" i="26"/>
  <c r="O2269" i="26"/>
  <c r="P2269" i="26"/>
  <c r="N2270" i="26"/>
  <c r="O2270" i="26"/>
  <c r="P2270" i="26"/>
  <c r="N2271" i="26"/>
  <c r="O2271" i="26"/>
  <c r="P2271" i="26"/>
  <c r="N2272" i="26"/>
  <c r="O2272" i="26"/>
  <c r="P2272" i="26"/>
  <c r="N2273" i="26"/>
  <c r="O2273" i="26"/>
  <c r="P2273" i="26"/>
  <c r="N2274" i="26"/>
  <c r="O2274" i="26"/>
  <c r="P2274" i="26"/>
  <c r="N2275" i="26"/>
  <c r="O2275" i="26"/>
  <c r="P2275" i="26"/>
  <c r="N2276" i="26"/>
  <c r="O2276" i="26"/>
  <c r="P2276" i="26"/>
  <c r="N2277" i="26"/>
  <c r="O2277" i="26"/>
  <c r="P2277" i="26"/>
  <c r="N2278" i="26"/>
  <c r="O2278" i="26"/>
  <c r="P2278" i="26"/>
  <c r="N2279" i="26"/>
  <c r="O2279" i="26"/>
  <c r="P2279" i="26"/>
  <c r="N2280" i="26"/>
  <c r="O2280" i="26"/>
  <c r="P2280" i="26"/>
  <c r="N2281" i="26"/>
  <c r="O2281" i="26"/>
  <c r="P2281" i="26"/>
  <c r="N2282" i="26"/>
  <c r="O2282" i="26"/>
  <c r="P2282" i="26"/>
  <c r="N2283" i="26"/>
  <c r="O2283" i="26"/>
  <c r="P2283" i="26"/>
  <c r="N2284" i="26"/>
  <c r="O2284" i="26"/>
  <c r="P2284" i="26"/>
  <c r="N2285" i="26"/>
  <c r="O2285" i="26"/>
  <c r="P2285" i="26"/>
  <c r="N2286" i="26"/>
  <c r="O2286" i="26"/>
  <c r="P2286" i="26"/>
  <c r="N2287" i="26"/>
  <c r="O2287" i="26"/>
  <c r="P2287" i="26"/>
  <c r="N2288" i="26"/>
  <c r="O2288" i="26"/>
  <c r="P2288" i="26"/>
  <c r="N2289" i="26"/>
  <c r="O2289" i="26"/>
  <c r="P2289" i="26"/>
  <c r="N2290" i="26"/>
  <c r="O2290" i="26"/>
  <c r="P2290" i="26"/>
  <c r="N2291" i="26"/>
  <c r="O2291" i="26"/>
  <c r="P2291" i="26"/>
  <c r="N2292" i="26"/>
  <c r="O2292" i="26"/>
  <c r="P2292" i="26"/>
  <c r="N2293" i="26"/>
  <c r="O2293" i="26"/>
  <c r="P2293" i="26"/>
  <c r="N2294" i="26"/>
  <c r="O2294" i="26"/>
  <c r="P2294" i="26"/>
  <c r="N2295" i="26"/>
  <c r="O2295" i="26"/>
  <c r="P2295" i="26"/>
  <c r="N2296" i="26"/>
  <c r="O2296" i="26"/>
  <c r="P2296" i="26"/>
  <c r="N2297" i="26"/>
  <c r="O2297" i="26"/>
  <c r="P2297" i="26"/>
  <c r="N2298" i="26"/>
  <c r="O2298" i="26"/>
  <c r="P2298" i="26"/>
  <c r="N2299" i="26"/>
  <c r="O2299" i="26"/>
  <c r="P2299" i="26"/>
  <c r="N2300" i="26"/>
  <c r="O2300" i="26"/>
  <c r="P2300" i="26"/>
  <c r="N2301" i="26"/>
  <c r="O2301" i="26"/>
  <c r="P2301" i="26"/>
  <c r="N2302" i="26"/>
  <c r="O2302" i="26"/>
  <c r="P2302" i="26"/>
  <c r="N2303" i="26"/>
  <c r="O2303" i="26"/>
  <c r="P2303" i="26"/>
  <c r="N2304" i="26"/>
  <c r="O2304" i="26"/>
  <c r="P2304" i="26"/>
  <c r="N2305" i="26"/>
  <c r="O2305" i="26"/>
  <c r="P2305" i="26"/>
  <c r="N2306" i="26"/>
  <c r="O2306" i="26"/>
  <c r="P2306" i="26"/>
  <c r="N2307" i="26"/>
  <c r="O2307" i="26"/>
  <c r="P2307" i="26"/>
  <c r="N2308" i="26"/>
  <c r="O2308" i="26"/>
  <c r="P2308" i="26"/>
  <c r="N2309" i="26"/>
  <c r="O2309" i="26"/>
  <c r="P2309" i="26"/>
  <c r="N2310" i="26"/>
  <c r="O2310" i="26"/>
  <c r="P2310" i="26"/>
  <c r="N2311" i="26"/>
  <c r="O2311" i="26"/>
  <c r="P2311" i="26"/>
  <c r="N2312" i="26"/>
  <c r="O2312" i="26"/>
  <c r="P2312" i="26"/>
  <c r="N2313" i="26"/>
  <c r="O2313" i="26"/>
  <c r="P2313" i="26"/>
  <c r="N2314" i="26"/>
  <c r="O2314" i="26"/>
  <c r="P2314" i="26"/>
  <c r="N2315" i="26"/>
  <c r="O2315" i="26"/>
  <c r="P2315" i="26"/>
  <c r="N2316" i="26"/>
  <c r="O2316" i="26"/>
  <c r="P2316" i="26"/>
  <c r="N2317" i="26"/>
  <c r="O2317" i="26"/>
  <c r="P2317" i="26"/>
  <c r="N2318" i="26"/>
  <c r="O2318" i="26"/>
  <c r="P2318" i="26"/>
  <c r="N2319" i="26"/>
  <c r="O2319" i="26"/>
  <c r="P2319" i="26"/>
  <c r="N2320" i="26"/>
  <c r="O2320" i="26"/>
  <c r="P2320" i="26"/>
  <c r="N2321" i="26"/>
  <c r="O2321" i="26"/>
  <c r="P2321" i="26"/>
  <c r="N2322" i="26"/>
  <c r="O2322" i="26"/>
  <c r="P2322" i="26"/>
  <c r="N2323" i="26"/>
  <c r="O2323" i="26"/>
  <c r="P2323" i="26"/>
  <c r="N2324" i="26"/>
  <c r="O2324" i="26"/>
  <c r="P2324" i="26"/>
  <c r="N2325" i="26"/>
  <c r="O2325" i="26"/>
  <c r="P2325" i="26"/>
  <c r="N2326" i="26"/>
  <c r="O2326" i="26"/>
  <c r="P2326" i="26"/>
  <c r="N2327" i="26"/>
  <c r="O2327" i="26"/>
  <c r="P2327" i="26"/>
  <c r="N2328" i="26"/>
  <c r="O2328" i="26"/>
  <c r="P2328" i="26"/>
  <c r="N2329" i="26"/>
  <c r="O2329" i="26"/>
  <c r="P2329" i="26"/>
  <c r="N2330" i="26"/>
  <c r="O2330" i="26"/>
  <c r="P2330" i="26"/>
  <c r="N2331" i="26"/>
  <c r="O2331" i="26"/>
  <c r="P2331" i="26"/>
  <c r="N2332" i="26"/>
  <c r="O2332" i="26"/>
  <c r="P2332" i="26"/>
  <c r="N2333" i="26"/>
  <c r="O2333" i="26"/>
  <c r="P2333" i="26"/>
  <c r="N2334" i="26"/>
  <c r="O2334" i="26"/>
  <c r="P2334" i="26"/>
  <c r="N2335" i="26"/>
  <c r="O2335" i="26"/>
  <c r="P2335" i="26"/>
  <c r="N2336" i="26"/>
  <c r="O2336" i="26"/>
  <c r="P2336" i="26"/>
  <c r="N2337" i="26"/>
  <c r="O2337" i="26"/>
  <c r="P2337" i="26"/>
  <c r="N2338" i="26"/>
  <c r="O2338" i="26"/>
  <c r="P2338" i="26"/>
  <c r="N2339" i="26"/>
  <c r="O2339" i="26"/>
  <c r="P2339" i="26"/>
  <c r="N2340" i="26"/>
  <c r="O2340" i="26"/>
  <c r="P2340" i="26"/>
  <c r="N2341" i="26"/>
  <c r="O2341" i="26"/>
  <c r="P2341" i="26"/>
  <c r="N2342" i="26"/>
  <c r="O2342" i="26"/>
  <c r="P2342" i="26"/>
  <c r="N2343" i="26"/>
  <c r="O2343" i="26"/>
  <c r="P2343" i="26"/>
  <c r="N2344" i="26"/>
  <c r="O2344" i="26"/>
  <c r="P2344" i="26"/>
  <c r="N2345" i="26"/>
  <c r="O2345" i="26"/>
  <c r="P2345" i="26"/>
  <c r="N2346" i="26"/>
  <c r="O2346" i="26"/>
  <c r="P2346" i="26"/>
  <c r="N2347" i="26"/>
  <c r="O2347" i="26"/>
  <c r="P2347" i="26"/>
  <c r="N2348" i="26"/>
  <c r="O2348" i="26"/>
  <c r="P2348" i="26"/>
  <c r="N2349" i="26"/>
  <c r="O2349" i="26"/>
  <c r="P2349" i="26"/>
  <c r="N2350" i="26"/>
  <c r="O2350" i="26"/>
  <c r="P2350" i="26"/>
  <c r="N2351" i="26"/>
  <c r="O2351" i="26"/>
  <c r="P2351" i="26"/>
  <c r="N2352" i="26"/>
  <c r="O2352" i="26"/>
  <c r="P2352" i="26"/>
  <c r="N2353" i="26"/>
  <c r="O2353" i="26"/>
  <c r="P2353" i="26"/>
  <c r="N2354" i="26"/>
  <c r="O2354" i="26"/>
  <c r="P2354" i="26"/>
  <c r="N2355" i="26"/>
  <c r="O2355" i="26"/>
  <c r="P2355" i="26"/>
  <c r="N2356" i="26"/>
  <c r="O2356" i="26"/>
  <c r="P2356" i="26"/>
  <c r="N2357" i="26"/>
  <c r="O2357" i="26"/>
  <c r="P2357" i="26"/>
  <c r="N2358" i="26"/>
  <c r="O2358" i="26"/>
  <c r="P2358" i="26"/>
  <c r="N2359" i="26"/>
  <c r="O2359" i="26"/>
  <c r="P2359" i="26"/>
  <c r="N2360" i="26"/>
  <c r="O2360" i="26"/>
  <c r="P2360" i="26"/>
  <c r="N2361" i="26"/>
  <c r="O2361" i="26"/>
  <c r="P2361" i="26"/>
  <c r="N2362" i="26"/>
  <c r="O2362" i="26"/>
  <c r="P2362" i="26"/>
  <c r="N2363" i="26"/>
  <c r="O2363" i="26"/>
  <c r="P2363" i="26"/>
  <c r="N2364" i="26"/>
  <c r="O2364" i="26"/>
  <c r="P2364" i="26"/>
  <c r="N2365" i="26"/>
  <c r="O2365" i="26"/>
  <c r="P2365" i="26"/>
  <c r="N2366" i="26"/>
  <c r="O2366" i="26"/>
  <c r="P2366" i="26"/>
  <c r="N2367" i="26"/>
  <c r="O2367" i="26"/>
  <c r="P2367" i="26"/>
  <c r="N2368" i="26"/>
  <c r="O2368" i="26"/>
  <c r="P2368" i="26"/>
  <c r="N2369" i="26"/>
  <c r="O2369" i="26"/>
  <c r="P2369" i="26"/>
  <c r="N2370" i="26"/>
  <c r="O2370" i="26"/>
  <c r="P2370" i="26"/>
  <c r="N2371" i="26"/>
  <c r="O2371" i="26"/>
  <c r="P2371" i="26"/>
  <c r="N2372" i="26"/>
  <c r="O2372" i="26"/>
  <c r="P2372" i="26"/>
  <c r="N2373" i="26"/>
  <c r="O2373" i="26"/>
  <c r="P2373" i="26"/>
  <c r="N2374" i="26"/>
  <c r="O2374" i="26"/>
  <c r="P2374" i="26"/>
  <c r="N2375" i="26"/>
  <c r="O2375" i="26"/>
  <c r="P2375" i="26"/>
  <c r="N2376" i="26"/>
  <c r="O2376" i="26"/>
  <c r="P2376" i="26"/>
  <c r="N2377" i="26"/>
  <c r="O2377" i="26"/>
  <c r="P2377" i="26"/>
  <c r="N2378" i="26"/>
  <c r="O2378" i="26"/>
  <c r="P2378" i="26"/>
  <c r="N2379" i="26"/>
  <c r="O2379" i="26"/>
  <c r="P2379" i="26"/>
  <c r="N2380" i="26"/>
  <c r="O2380" i="26"/>
  <c r="P2380" i="26"/>
  <c r="N2381" i="26"/>
  <c r="O2381" i="26"/>
  <c r="P2381" i="26"/>
  <c r="N2382" i="26"/>
  <c r="O2382" i="26"/>
  <c r="P2382" i="26"/>
  <c r="N2383" i="26"/>
  <c r="O2383" i="26"/>
  <c r="P2383" i="26"/>
  <c r="N2384" i="26"/>
  <c r="O2384" i="26"/>
  <c r="P2384" i="26"/>
  <c r="N2385" i="26"/>
  <c r="O2385" i="26"/>
  <c r="P2385" i="26"/>
  <c r="N2386" i="26"/>
  <c r="O2386" i="26"/>
  <c r="P2386" i="26"/>
  <c r="N2387" i="26"/>
  <c r="O2387" i="26"/>
  <c r="P2387" i="26"/>
  <c r="N2388" i="26"/>
  <c r="O2388" i="26"/>
  <c r="P2388" i="26"/>
  <c r="N2389" i="26"/>
  <c r="O2389" i="26"/>
  <c r="P2389" i="26"/>
  <c r="N2390" i="26"/>
  <c r="O2390" i="26"/>
  <c r="P2390" i="26"/>
  <c r="N2391" i="26"/>
  <c r="O2391" i="26"/>
  <c r="P2391" i="26"/>
  <c r="N2392" i="26"/>
  <c r="O2392" i="26"/>
  <c r="P2392" i="26"/>
  <c r="N2393" i="26"/>
  <c r="O2393" i="26"/>
  <c r="P2393" i="26"/>
  <c r="N2394" i="26"/>
  <c r="O2394" i="26"/>
  <c r="P2394" i="26"/>
  <c r="N2395" i="26"/>
  <c r="O2395" i="26"/>
  <c r="P2395" i="26"/>
  <c r="N2396" i="26"/>
  <c r="O2396" i="26"/>
  <c r="P2396" i="26"/>
  <c r="N2397" i="26"/>
  <c r="O2397" i="26"/>
  <c r="P2397" i="26"/>
  <c r="N2398" i="26"/>
  <c r="O2398" i="26"/>
  <c r="P2398" i="26"/>
  <c r="N2399" i="26"/>
  <c r="O2399" i="26"/>
  <c r="P2399" i="26"/>
  <c r="N2400" i="26"/>
  <c r="O2400" i="26"/>
  <c r="P2400" i="26"/>
  <c r="N2401" i="26"/>
  <c r="O2401" i="26"/>
  <c r="P2401" i="26"/>
  <c r="N2402" i="26"/>
  <c r="O2402" i="26"/>
  <c r="P2402" i="26"/>
  <c r="N2403" i="26"/>
  <c r="O2403" i="26"/>
  <c r="P2403" i="26"/>
  <c r="N2404" i="26"/>
  <c r="O2404" i="26"/>
  <c r="P2404" i="26"/>
  <c r="N2405" i="26"/>
  <c r="O2405" i="26"/>
  <c r="P2405" i="26"/>
  <c r="N2406" i="26"/>
  <c r="O2406" i="26"/>
  <c r="P2406" i="26"/>
  <c r="N2407" i="26"/>
  <c r="O2407" i="26"/>
  <c r="P2407" i="26"/>
  <c r="N2408" i="26"/>
  <c r="O2408" i="26"/>
  <c r="P2408" i="26"/>
  <c r="N2409" i="26"/>
  <c r="O2409" i="26"/>
  <c r="P2409" i="26"/>
  <c r="N2410" i="26"/>
  <c r="O2410" i="26"/>
  <c r="P2410" i="26"/>
  <c r="N2411" i="26"/>
  <c r="O2411" i="26"/>
  <c r="P2411" i="26"/>
  <c r="N2412" i="26"/>
  <c r="O2412" i="26"/>
  <c r="P2412" i="26"/>
  <c r="N2413" i="26"/>
  <c r="O2413" i="26"/>
  <c r="P2413" i="26"/>
  <c r="N2414" i="26"/>
  <c r="O2414" i="26"/>
  <c r="P2414" i="26"/>
  <c r="N2415" i="26"/>
  <c r="O2415" i="26"/>
  <c r="P2415" i="26"/>
  <c r="N2416" i="26"/>
  <c r="O2416" i="26"/>
  <c r="P2416" i="26"/>
  <c r="N2417" i="26"/>
  <c r="O2417" i="26"/>
  <c r="P2417" i="26"/>
  <c r="N2418" i="26"/>
  <c r="O2418" i="26"/>
  <c r="P2418" i="26"/>
  <c r="N2419" i="26"/>
  <c r="O2419" i="26"/>
  <c r="P2419" i="26"/>
  <c r="N2420" i="26"/>
  <c r="O2420" i="26"/>
  <c r="P2420" i="26"/>
  <c r="N2421" i="26"/>
  <c r="O2421" i="26"/>
  <c r="P2421" i="26"/>
  <c r="N2422" i="26"/>
  <c r="O2422" i="26"/>
  <c r="P2422" i="26"/>
  <c r="N2423" i="26"/>
  <c r="O2423" i="26"/>
  <c r="P2423" i="26"/>
  <c r="N2424" i="26"/>
  <c r="O2424" i="26"/>
  <c r="P2424" i="26"/>
  <c r="N2425" i="26"/>
  <c r="O2425" i="26"/>
  <c r="P2425" i="26"/>
  <c r="N2426" i="26"/>
  <c r="O2426" i="26"/>
  <c r="P2426" i="26"/>
  <c r="N2427" i="26"/>
  <c r="O2427" i="26"/>
  <c r="P2427" i="26"/>
  <c r="N2428" i="26"/>
  <c r="O2428" i="26"/>
  <c r="P2428" i="26"/>
  <c r="N2429" i="26"/>
  <c r="O2429" i="26"/>
  <c r="P2429" i="26"/>
  <c r="N2430" i="26"/>
  <c r="O2430" i="26"/>
  <c r="P2430" i="26"/>
  <c r="N2431" i="26"/>
  <c r="O2431" i="26"/>
  <c r="P2431" i="26"/>
  <c r="N2432" i="26"/>
  <c r="O2432" i="26"/>
  <c r="P2432" i="26"/>
  <c r="N2433" i="26"/>
  <c r="O2433" i="26"/>
  <c r="P2433" i="26"/>
  <c r="N2434" i="26"/>
  <c r="O2434" i="26"/>
  <c r="P2434" i="26"/>
  <c r="N2435" i="26"/>
  <c r="O2435" i="26"/>
  <c r="P2435" i="26"/>
  <c r="N2436" i="26"/>
  <c r="O2436" i="26"/>
  <c r="P2436" i="26"/>
  <c r="N2437" i="26"/>
  <c r="O2437" i="26"/>
  <c r="P2437" i="26"/>
  <c r="N2438" i="26"/>
  <c r="O2438" i="26"/>
  <c r="P2438" i="26"/>
  <c r="N2439" i="26"/>
  <c r="O2439" i="26"/>
  <c r="P2439" i="26"/>
  <c r="N2440" i="26"/>
  <c r="O2440" i="26"/>
  <c r="P2440" i="26"/>
  <c r="N2441" i="26"/>
  <c r="O2441" i="26"/>
  <c r="P2441" i="26"/>
  <c r="N2442" i="26"/>
  <c r="O2442" i="26"/>
  <c r="P2442" i="26"/>
  <c r="N2443" i="26"/>
  <c r="O2443" i="26"/>
  <c r="P2443" i="26"/>
  <c r="N2444" i="26"/>
  <c r="O2444" i="26"/>
  <c r="P2444" i="26"/>
  <c r="N2445" i="26"/>
  <c r="O2445" i="26"/>
  <c r="P2445" i="26"/>
  <c r="N2446" i="26"/>
  <c r="O2446" i="26"/>
  <c r="P2446" i="26"/>
  <c r="N2447" i="26"/>
  <c r="O2447" i="26"/>
  <c r="P2447" i="26"/>
  <c r="N2448" i="26"/>
  <c r="O2448" i="26"/>
  <c r="P2448" i="26"/>
  <c r="N2449" i="26"/>
  <c r="O2449" i="26"/>
  <c r="P2449" i="26"/>
  <c r="N2450" i="26"/>
  <c r="O2450" i="26"/>
  <c r="P2450" i="26"/>
  <c r="N2451" i="26"/>
  <c r="O2451" i="26"/>
  <c r="P2451" i="26"/>
  <c r="N2452" i="26"/>
  <c r="O2452" i="26"/>
  <c r="P2452" i="26"/>
  <c r="N2453" i="26"/>
  <c r="O2453" i="26"/>
  <c r="P2453" i="26"/>
  <c r="N2454" i="26"/>
  <c r="O2454" i="26"/>
  <c r="P2454" i="26"/>
  <c r="N2455" i="26"/>
  <c r="O2455" i="26"/>
  <c r="P2455" i="26"/>
  <c r="N2456" i="26"/>
  <c r="O2456" i="26"/>
  <c r="P2456" i="26"/>
  <c r="N2457" i="26"/>
  <c r="O2457" i="26"/>
  <c r="P2457" i="26"/>
  <c r="N2458" i="26"/>
  <c r="O2458" i="26"/>
  <c r="P2458" i="26"/>
  <c r="N2459" i="26"/>
  <c r="O2459" i="26"/>
  <c r="P2459" i="26"/>
  <c r="N2460" i="26"/>
  <c r="O2460" i="26"/>
  <c r="P2460" i="26"/>
  <c r="N2461" i="26"/>
  <c r="O2461" i="26"/>
  <c r="P2461" i="26"/>
  <c r="N2462" i="26"/>
  <c r="O2462" i="26"/>
  <c r="P2462" i="26"/>
  <c r="N2463" i="26"/>
  <c r="O2463" i="26"/>
  <c r="P2463" i="26"/>
  <c r="N2464" i="26"/>
  <c r="O2464" i="26"/>
  <c r="P2464" i="26"/>
  <c r="N2465" i="26"/>
  <c r="O2465" i="26"/>
  <c r="P2465" i="26"/>
  <c r="N2466" i="26"/>
  <c r="O2466" i="26"/>
  <c r="P2466" i="26"/>
  <c r="N2467" i="26"/>
  <c r="O2467" i="26"/>
  <c r="P2467" i="26"/>
  <c r="N2468" i="26"/>
  <c r="O2468" i="26"/>
  <c r="P2468" i="26"/>
  <c r="N2469" i="26"/>
  <c r="O2469" i="26"/>
  <c r="P2469" i="26"/>
  <c r="N2470" i="26"/>
  <c r="O2470" i="26"/>
  <c r="P2470" i="26"/>
  <c r="N2471" i="26"/>
  <c r="O2471" i="26"/>
  <c r="P2471" i="26"/>
  <c r="N2472" i="26"/>
  <c r="O2472" i="26"/>
  <c r="P2472" i="26"/>
  <c r="N2473" i="26"/>
  <c r="O2473" i="26"/>
  <c r="P2473" i="26"/>
  <c r="N2474" i="26"/>
  <c r="O2474" i="26"/>
  <c r="P2474" i="26"/>
  <c r="N2475" i="26"/>
  <c r="O2475" i="26"/>
  <c r="P2475" i="26"/>
  <c r="N2476" i="26"/>
  <c r="O2476" i="26"/>
  <c r="P2476" i="26"/>
  <c r="N2477" i="26"/>
  <c r="O2477" i="26"/>
  <c r="P2477" i="26"/>
  <c r="N2478" i="26"/>
  <c r="O2478" i="26"/>
  <c r="P2478" i="26"/>
  <c r="N2479" i="26"/>
  <c r="O2479" i="26"/>
  <c r="P2479" i="26"/>
  <c r="N2480" i="26"/>
  <c r="O2480" i="26"/>
  <c r="P2480" i="26"/>
  <c r="N2481" i="26"/>
  <c r="O2481" i="26"/>
  <c r="P2481" i="26"/>
  <c r="N2482" i="26"/>
  <c r="O2482" i="26"/>
  <c r="P2482" i="26"/>
  <c r="N2483" i="26"/>
  <c r="O2483" i="26"/>
  <c r="P2483" i="26"/>
  <c r="N2484" i="26"/>
  <c r="O2484" i="26"/>
  <c r="P2484" i="26"/>
  <c r="N2485" i="26"/>
  <c r="O2485" i="26"/>
  <c r="P2485" i="26"/>
  <c r="N2486" i="26"/>
  <c r="O2486" i="26"/>
  <c r="P2486" i="26"/>
  <c r="N2487" i="26"/>
  <c r="O2487" i="26"/>
  <c r="P2487" i="26"/>
  <c r="N2488" i="26"/>
  <c r="O2488" i="26"/>
  <c r="P2488" i="26"/>
  <c r="N2489" i="26"/>
  <c r="O2489" i="26"/>
  <c r="P2489" i="26"/>
  <c r="N2490" i="26"/>
  <c r="O2490" i="26"/>
  <c r="P2490" i="26"/>
  <c r="N2491" i="26"/>
  <c r="O2491" i="26"/>
  <c r="P2491" i="26"/>
  <c r="N2492" i="26"/>
  <c r="O2492" i="26"/>
  <c r="P2492" i="26"/>
  <c r="N2493" i="26"/>
  <c r="O2493" i="26"/>
  <c r="P2493" i="26"/>
  <c r="N2494" i="26"/>
  <c r="O2494" i="26"/>
  <c r="P2494" i="26"/>
  <c r="N2495" i="26"/>
  <c r="O2495" i="26"/>
  <c r="P2495" i="26"/>
  <c r="N2496" i="26"/>
  <c r="O2496" i="26"/>
  <c r="P2496" i="26"/>
  <c r="N2497" i="26"/>
  <c r="O2497" i="26"/>
  <c r="P2497" i="26"/>
  <c r="N2498" i="26"/>
  <c r="O2498" i="26"/>
  <c r="P2498" i="26"/>
  <c r="N2499" i="26"/>
  <c r="O2499" i="26"/>
  <c r="P2499" i="26"/>
  <c r="N2500" i="26"/>
  <c r="O2500" i="26"/>
  <c r="P2500" i="26"/>
  <c r="N2501" i="26"/>
  <c r="O2501" i="26"/>
  <c r="P2501" i="26"/>
  <c r="N2502" i="26"/>
  <c r="O2502" i="26"/>
  <c r="P2502" i="26"/>
  <c r="N2503" i="26"/>
  <c r="O2503" i="26"/>
  <c r="P2503" i="26"/>
  <c r="N2504" i="26"/>
  <c r="O2504" i="26"/>
  <c r="P2504" i="26"/>
  <c r="N2505" i="26"/>
  <c r="O2505" i="26"/>
  <c r="P2505" i="26"/>
  <c r="N2506" i="26"/>
  <c r="O2506" i="26"/>
  <c r="P2506" i="26"/>
  <c r="N2507" i="26"/>
  <c r="O2507" i="26"/>
  <c r="P2507" i="26"/>
  <c r="N2508" i="26"/>
  <c r="O2508" i="26"/>
  <c r="P2508" i="26"/>
  <c r="N2509" i="26"/>
  <c r="O2509" i="26"/>
  <c r="P2509" i="26"/>
  <c r="N2510" i="26"/>
  <c r="O2510" i="26"/>
  <c r="P2510" i="26"/>
  <c r="N2511" i="26"/>
  <c r="O2511" i="26"/>
  <c r="P2511" i="26"/>
  <c r="N2512" i="26"/>
  <c r="O2512" i="26"/>
  <c r="P2512" i="26"/>
  <c r="N2513" i="26"/>
  <c r="O2513" i="26"/>
  <c r="P2513" i="26"/>
  <c r="N2514" i="26"/>
  <c r="O2514" i="26"/>
  <c r="P2514" i="26"/>
  <c r="N2515" i="26"/>
  <c r="O2515" i="26"/>
  <c r="P2515" i="26"/>
  <c r="N2516" i="26"/>
  <c r="O2516" i="26"/>
  <c r="P2516" i="26"/>
  <c r="N2517" i="26"/>
  <c r="O2517" i="26"/>
  <c r="P2517" i="26"/>
  <c r="N2518" i="26"/>
  <c r="O2518" i="26"/>
  <c r="P2518" i="26"/>
  <c r="N2519" i="26"/>
  <c r="O2519" i="26"/>
  <c r="P2519" i="26"/>
  <c r="N2520" i="26"/>
  <c r="O2520" i="26"/>
  <c r="P2520" i="26"/>
  <c r="N2521" i="26"/>
  <c r="O2521" i="26"/>
  <c r="P2521" i="26"/>
  <c r="N2522" i="26"/>
  <c r="O2522" i="26"/>
  <c r="P2522" i="26"/>
  <c r="N2523" i="26"/>
  <c r="O2523" i="26"/>
  <c r="P2523" i="26"/>
  <c r="N2524" i="26"/>
  <c r="O2524" i="26"/>
  <c r="P2524" i="26"/>
  <c r="N2525" i="26"/>
  <c r="O2525" i="26"/>
  <c r="P2525" i="26"/>
  <c r="N2526" i="26"/>
  <c r="O2526" i="26"/>
  <c r="P2526" i="26"/>
  <c r="N2527" i="26"/>
  <c r="O2527" i="26"/>
  <c r="P2527" i="26"/>
  <c r="N2528" i="26"/>
  <c r="O2528" i="26"/>
  <c r="P2528" i="26"/>
  <c r="N2529" i="26"/>
  <c r="O2529" i="26"/>
  <c r="P2529" i="26"/>
  <c r="N2530" i="26"/>
  <c r="O2530" i="26"/>
  <c r="P2530" i="26"/>
  <c r="N2531" i="26"/>
  <c r="O2531" i="26"/>
  <c r="P2531" i="26"/>
  <c r="N2532" i="26"/>
  <c r="O2532" i="26"/>
  <c r="P2532" i="26"/>
  <c r="N2533" i="26"/>
  <c r="O2533" i="26"/>
  <c r="P2533" i="26"/>
  <c r="N2534" i="26"/>
  <c r="O2534" i="26"/>
  <c r="P2534" i="26"/>
  <c r="N2535" i="26"/>
  <c r="O2535" i="26"/>
  <c r="P2535" i="26"/>
  <c r="N2536" i="26"/>
  <c r="O2536" i="26"/>
  <c r="P2536" i="26"/>
  <c r="N2537" i="26"/>
  <c r="O2537" i="26"/>
  <c r="P2537" i="26"/>
  <c r="N2538" i="26"/>
  <c r="O2538" i="26"/>
  <c r="P2538" i="26"/>
  <c r="N2539" i="26"/>
  <c r="O2539" i="26"/>
  <c r="P2539" i="26"/>
  <c r="N2540" i="26"/>
  <c r="O2540" i="26"/>
  <c r="P2540" i="26"/>
  <c r="N2541" i="26"/>
  <c r="O2541" i="26"/>
  <c r="P2541" i="26"/>
  <c r="N2542" i="26"/>
  <c r="O2542" i="26"/>
  <c r="P2542" i="26"/>
  <c r="N2543" i="26"/>
  <c r="O2543" i="26"/>
  <c r="P2543" i="26"/>
  <c r="N2544" i="26"/>
  <c r="O2544" i="26"/>
  <c r="P2544" i="26"/>
  <c r="N2545" i="26"/>
  <c r="O2545" i="26"/>
  <c r="P2545" i="26"/>
  <c r="N2546" i="26"/>
  <c r="O2546" i="26"/>
  <c r="P2546" i="26"/>
  <c r="N2547" i="26"/>
  <c r="O2547" i="26"/>
  <c r="P2547" i="26"/>
  <c r="N2548" i="26"/>
  <c r="O2548" i="26"/>
  <c r="P2548" i="26"/>
  <c r="N2549" i="26"/>
  <c r="O2549" i="26"/>
  <c r="P2549" i="26"/>
  <c r="N2550" i="26"/>
  <c r="O2550" i="26"/>
  <c r="P2550" i="26"/>
  <c r="N2551" i="26"/>
  <c r="O2551" i="26"/>
  <c r="P2551" i="26"/>
  <c r="N2552" i="26"/>
  <c r="O2552" i="26"/>
  <c r="P2552" i="26"/>
  <c r="N2553" i="26"/>
  <c r="O2553" i="26"/>
  <c r="P2553" i="26"/>
  <c r="N2554" i="26"/>
  <c r="O2554" i="26"/>
  <c r="P2554" i="26"/>
  <c r="N2555" i="26"/>
  <c r="O2555" i="26"/>
  <c r="P2555" i="26"/>
  <c r="N2556" i="26"/>
  <c r="O2556" i="26"/>
  <c r="P2556" i="26"/>
  <c r="N2557" i="26"/>
  <c r="O2557" i="26"/>
  <c r="P2557" i="26"/>
  <c r="N2558" i="26"/>
  <c r="O2558" i="26"/>
  <c r="P2558" i="26"/>
  <c r="N2559" i="26"/>
  <c r="O2559" i="26"/>
  <c r="P2559" i="26"/>
  <c r="N2560" i="26"/>
  <c r="O2560" i="26"/>
  <c r="P2560" i="26"/>
  <c r="N2561" i="26"/>
  <c r="O2561" i="26"/>
  <c r="P2561" i="26"/>
  <c r="N2562" i="26"/>
  <c r="O2562" i="26"/>
  <c r="P2562" i="26"/>
  <c r="N2563" i="26"/>
  <c r="O2563" i="26"/>
  <c r="P2563" i="26"/>
  <c r="N2564" i="26"/>
  <c r="O2564" i="26"/>
  <c r="P2564" i="26"/>
  <c r="N2565" i="26"/>
  <c r="O2565" i="26"/>
  <c r="P2565" i="26"/>
  <c r="N2566" i="26"/>
  <c r="O2566" i="26"/>
  <c r="P2566" i="26"/>
  <c r="N2567" i="26"/>
  <c r="O2567" i="26"/>
  <c r="P2567" i="26"/>
  <c r="N2568" i="26"/>
  <c r="O2568" i="26"/>
  <c r="P2568" i="26"/>
  <c r="N2569" i="26"/>
  <c r="O2569" i="26"/>
  <c r="P2569" i="26"/>
  <c r="N2570" i="26"/>
  <c r="O2570" i="26"/>
  <c r="P2570" i="26"/>
  <c r="N2571" i="26"/>
  <c r="O2571" i="26"/>
  <c r="P2571" i="26"/>
  <c r="N2572" i="26"/>
  <c r="O2572" i="26"/>
  <c r="P2572" i="26"/>
  <c r="N2573" i="26"/>
  <c r="O2573" i="26"/>
  <c r="P2573" i="26"/>
  <c r="N2574" i="26"/>
  <c r="O2574" i="26"/>
  <c r="P2574" i="26"/>
  <c r="N2575" i="26"/>
  <c r="O2575" i="26"/>
  <c r="P2575" i="26"/>
  <c r="N2576" i="26"/>
  <c r="O2576" i="26"/>
  <c r="P2576" i="26"/>
  <c r="N2577" i="26"/>
  <c r="O2577" i="26"/>
  <c r="P2577" i="26"/>
  <c r="N2578" i="26"/>
  <c r="O2578" i="26"/>
  <c r="P2578" i="26"/>
  <c r="N2579" i="26"/>
  <c r="O2579" i="26"/>
  <c r="P2579" i="26"/>
  <c r="N2580" i="26"/>
  <c r="O2580" i="26"/>
  <c r="P2580" i="26"/>
  <c r="N2581" i="26"/>
  <c r="O2581" i="26"/>
  <c r="P2581" i="26"/>
  <c r="N2582" i="26"/>
  <c r="O2582" i="26"/>
  <c r="P2582" i="26"/>
  <c r="N2583" i="26"/>
  <c r="O2583" i="26"/>
  <c r="P2583" i="26"/>
  <c r="N2584" i="26"/>
  <c r="O2584" i="26"/>
  <c r="P2584" i="26"/>
  <c r="N2585" i="26"/>
  <c r="O2585" i="26"/>
  <c r="P2585" i="26"/>
  <c r="N2586" i="26"/>
  <c r="O2586" i="26"/>
  <c r="P2586" i="26"/>
  <c r="N2587" i="26"/>
  <c r="O2587" i="26"/>
  <c r="P2587" i="26"/>
  <c r="N2588" i="26"/>
  <c r="O2588" i="26"/>
  <c r="P2588" i="26"/>
  <c r="N2589" i="26"/>
  <c r="O2589" i="26"/>
  <c r="P2589" i="26"/>
  <c r="N2590" i="26"/>
  <c r="O2590" i="26"/>
  <c r="P2590" i="26"/>
  <c r="N2591" i="26"/>
  <c r="O2591" i="26"/>
  <c r="P2591" i="26"/>
  <c r="N2592" i="26"/>
  <c r="O2592" i="26"/>
  <c r="P2592" i="26"/>
  <c r="N2593" i="26"/>
  <c r="O2593" i="26"/>
  <c r="P2593" i="26"/>
  <c r="N2594" i="26"/>
  <c r="O2594" i="26"/>
  <c r="P2594" i="26"/>
  <c r="N2595" i="26"/>
  <c r="O2595" i="26"/>
  <c r="P2595" i="26"/>
  <c r="N2596" i="26"/>
  <c r="O2596" i="26"/>
  <c r="P2596" i="26"/>
  <c r="N2597" i="26"/>
  <c r="O2597" i="26"/>
  <c r="P2597" i="26"/>
  <c r="N2598" i="26"/>
  <c r="O2598" i="26"/>
  <c r="P2598" i="26"/>
  <c r="N2599" i="26"/>
  <c r="O2599" i="26"/>
  <c r="P2599" i="26"/>
  <c r="N2600" i="26"/>
  <c r="O2600" i="26"/>
  <c r="P2600" i="26"/>
  <c r="N2601" i="26"/>
  <c r="O2601" i="26"/>
  <c r="P2601" i="26"/>
  <c r="N2602" i="26"/>
  <c r="O2602" i="26"/>
  <c r="P2602" i="26"/>
  <c r="N2603" i="26"/>
  <c r="O2603" i="26"/>
  <c r="P2603" i="26"/>
  <c r="N2604" i="26"/>
  <c r="O2604" i="26"/>
  <c r="P2604" i="26"/>
  <c r="N2605" i="26"/>
  <c r="O2605" i="26"/>
  <c r="P2605" i="26"/>
  <c r="N2606" i="26"/>
  <c r="O2606" i="26"/>
  <c r="P2606" i="26"/>
  <c r="N2607" i="26"/>
  <c r="O2607" i="26"/>
  <c r="P2607" i="26"/>
  <c r="N2608" i="26"/>
  <c r="O2608" i="26"/>
  <c r="P2608" i="26"/>
  <c r="N2609" i="26"/>
  <c r="O2609" i="26"/>
  <c r="P2609" i="26"/>
  <c r="N2610" i="26"/>
  <c r="O2610" i="26"/>
  <c r="P2610" i="26"/>
  <c r="N2611" i="26"/>
  <c r="O2611" i="26"/>
  <c r="P2611" i="26"/>
  <c r="N2612" i="26"/>
  <c r="O2612" i="26"/>
  <c r="P2612" i="26"/>
  <c r="N2613" i="26"/>
  <c r="O2613" i="26"/>
  <c r="P2613" i="26"/>
  <c r="N2614" i="26"/>
  <c r="O2614" i="26"/>
  <c r="P2614" i="26"/>
  <c r="N2615" i="26"/>
  <c r="O2615" i="26"/>
  <c r="P2615" i="26"/>
  <c r="N2616" i="26"/>
  <c r="O2616" i="26"/>
  <c r="P2616" i="26"/>
  <c r="N2617" i="26"/>
  <c r="O2617" i="26"/>
  <c r="P2617" i="26"/>
  <c r="N2618" i="26"/>
  <c r="O2618" i="26"/>
  <c r="P2618" i="26"/>
  <c r="N2619" i="26"/>
  <c r="O2619" i="26"/>
  <c r="P2619" i="26"/>
  <c r="N2620" i="26"/>
  <c r="O2620" i="26"/>
  <c r="P2620" i="26"/>
  <c r="N2621" i="26"/>
  <c r="O2621" i="26"/>
  <c r="P2621" i="26"/>
  <c r="N2622" i="26"/>
  <c r="O2622" i="26"/>
  <c r="P2622" i="26"/>
  <c r="N2623" i="26"/>
  <c r="O2623" i="26"/>
  <c r="P2623" i="26"/>
  <c r="N2624" i="26"/>
  <c r="O2624" i="26"/>
  <c r="P2624" i="26"/>
  <c r="N2625" i="26"/>
  <c r="O2625" i="26"/>
  <c r="P2625" i="26"/>
  <c r="N2626" i="26"/>
  <c r="O2626" i="26"/>
  <c r="P2626" i="26"/>
  <c r="N2627" i="26"/>
  <c r="O2627" i="26"/>
  <c r="P2627" i="26"/>
  <c r="N2628" i="26"/>
  <c r="O2628" i="26"/>
  <c r="P2628" i="26"/>
  <c r="N2629" i="26"/>
  <c r="O2629" i="26"/>
  <c r="P2629" i="26"/>
  <c r="N2630" i="26"/>
  <c r="O2630" i="26"/>
  <c r="P2630" i="26"/>
  <c r="N2631" i="26"/>
  <c r="O2631" i="26"/>
  <c r="P2631" i="26"/>
  <c r="N2632" i="26"/>
  <c r="O2632" i="26"/>
  <c r="P2632" i="26"/>
  <c r="N2633" i="26"/>
  <c r="O2633" i="26"/>
  <c r="P2633" i="26"/>
  <c r="N2634" i="26"/>
  <c r="O2634" i="26"/>
  <c r="P2634" i="26"/>
  <c r="N2635" i="26"/>
  <c r="O2635" i="26"/>
  <c r="P2635" i="26"/>
  <c r="N2636" i="26"/>
  <c r="O2636" i="26"/>
  <c r="P2636" i="26"/>
  <c r="N2637" i="26"/>
  <c r="O2637" i="26"/>
  <c r="P2637" i="26"/>
  <c r="N2638" i="26"/>
  <c r="O2638" i="26"/>
  <c r="P2638" i="26"/>
  <c r="N2639" i="26"/>
  <c r="O2639" i="26"/>
  <c r="P2639" i="26"/>
  <c r="N2640" i="26"/>
  <c r="O2640" i="26"/>
  <c r="P2640" i="26"/>
  <c r="N2641" i="26"/>
  <c r="O2641" i="26"/>
  <c r="P2641" i="26"/>
  <c r="N2642" i="26"/>
  <c r="O2642" i="26"/>
  <c r="P2642" i="26"/>
  <c r="N2643" i="26"/>
  <c r="O2643" i="26"/>
  <c r="P2643" i="26"/>
  <c r="N2644" i="26"/>
  <c r="O2644" i="26"/>
  <c r="P2644" i="26"/>
  <c r="N2645" i="26"/>
  <c r="O2645" i="26"/>
  <c r="P2645" i="26"/>
  <c r="N2646" i="26"/>
  <c r="O2646" i="26"/>
  <c r="P2646" i="26"/>
  <c r="N2647" i="26"/>
  <c r="O2647" i="26"/>
  <c r="P2647" i="26"/>
  <c r="N2648" i="26"/>
  <c r="O2648" i="26"/>
  <c r="P2648" i="26"/>
  <c r="N2649" i="26"/>
  <c r="O2649" i="26"/>
  <c r="P2649" i="26"/>
  <c r="N2650" i="26"/>
  <c r="O2650" i="26"/>
  <c r="P2650" i="26"/>
  <c r="N2651" i="26"/>
  <c r="O2651" i="26"/>
  <c r="P2651" i="26"/>
  <c r="N2652" i="26"/>
  <c r="O2652" i="26"/>
  <c r="P2652" i="26"/>
  <c r="N2653" i="26"/>
  <c r="O2653" i="26"/>
  <c r="P2653" i="26"/>
  <c r="N2654" i="26"/>
  <c r="O2654" i="26"/>
  <c r="P2654" i="26"/>
  <c r="N2655" i="26"/>
  <c r="O2655" i="26"/>
  <c r="P2655" i="26"/>
  <c r="N2656" i="26"/>
  <c r="O2656" i="26"/>
  <c r="P2656" i="26"/>
  <c r="N2657" i="26"/>
  <c r="O2657" i="26"/>
  <c r="P2657" i="26"/>
  <c r="N2658" i="26"/>
  <c r="O2658" i="26"/>
  <c r="P2658" i="26"/>
  <c r="N2659" i="26"/>
  <c r="O2659" i="26"/>
  <c r="P2659" i="26"/>
  <c r="N2660" i="26"/>
  <c r="O2660" i="26"/>
  <c r="P2660" i="26"/>
  <c r="N2661" i="26"/>
  <c r="O2661" i="26"/>
  <c r="P2661" i="26"/>
  <c r="N2662" i="26"/>
  <c r="O2662" i="26"/>
  <c r="P2662" i="26"/>
  <c r="N2663" i="26"/>
  <c r="O2663" i="26"/>
  <c r="P2663" i="26"/>
  <c r="N2664" i="26"/>
  <c r="O2664" i="26"/>
  <c r="P2664" i="26"/>
  <c r="N2665" i="26"/>
  <c r="O2665" i="26"/>
  <c r="P2665" i="26"/>
  <c r="N2666" i="26"/>
  <c r="O2666" i="26"/>
  <c r="P2666" i="26"/>
  <c r="N2667" i="26"/>
  <c r="O2667" i="26"/>
  <c r="P2667" i="26"/>
  <c r="N2668" i="26"/>
  <c r="O2668" i="26"/>
  <c r="P2668" i="26"/>
  <c r="N2669" i="26"/>
  <c r="O2669" i="26"/>
  <c r="P2669" i="26"/>
  <c r="N2670" i="26"/>
  <c r="O2670" i="26"/>
  <c r="P2670" i="26"/>
  <c r="N2671" i="26"/>
  <c r="O2671" i="26"/>
  <c r="P2671" i="26"/>
  <c r="N2672" i="26"/>
  <c r="O2672" i="26"/>
  <c r="P2672" i="26"/>
  <c r="N2673" i="26"/>
  <c r="O2673" i="26"/>
  <c r="P2673" i="26"/>
  <c r="N2674" i="26"/>
  <c r="O2674" i="26"/>
  <c r="P2674" i="26"/>
  <c r="N2675" i="26"/>
  <c r="O2675" i="26"/>
  <c r="P2675" i="26"/>
  <c r="N2676" i="26"/>
  <c r="O2676" i="26"/>
  <c r="P2676" i="26"/>
  <c r="N2677" i="26"/>
  <c r="O2677" i="26"/>
  <c r="P2677" i="26"/>
  <c r="N2678" i="26"/>
  <c r="O2678" i="26"/>
  <c r="P2678" i="26"/>
  <c r="N2679" i="26"/>
  <c r="O2679" i="26"/>
  <c r="P2679" i="26"/>
  <c r="N2680" i="26"/>
  <c r="O2680" i="26"/>
  <c r="P2680" i="26"/>
  <c r="N2681" i="26"/>
  <c r="O2681" i="26"/>
  <c r="P2681" i="26"/>
  <c r="N2682" i="26"/>
  <c r="O2682" i="26"/>
  <c r="P2682" i="26"/>
  <c r="N2683" i="26"/>
  <c r="O2683" i="26"/>
  <c r="P2683" i="26"/>
  <c r="N2684" i="26"/>
  <c r="O2684" i="26"/>
  <c r="P2684" i="26"/>
  <c r="N2685" i="26"/>
  <c r="O2685" i="26"/>
  <c r="P2685" i="26"/>
  <c r="N2686" i="26"/>
  <c r="O2686" i="26"/>
  <c r="P2686" i="26"/>
  <c r="N2687" i="26"/>
  <c r="O2687" i="26"/>
  <c r="P2687" i="26"/>
  <c r="N2688" i="26"/>
  <c r="O2688" i="26"/>
  <c r="P2688" i="26"/>
  <c r="N2689" i="26"/>
  <c r="O2689" i="26"/>
  <c r="P2689" i="26"/>
  <c r="N2690" i="26"/>
  <c r="O2690" i="26"/>
  <c r="P2690" i="26"/>
  <c r="N2691" i="26"/>
  <c r="O2691" i="26"/>
  <c r="P2691" i="26"/>
  <c r="N2692" i="26"/>
  <c r="O2692" i="26"/>
  <c r="P2692" i="26"/>
  <c r="N2693" i="26"/>
  <c r="O2693" i="26"/>
  <c r="P2693" i="26"/>
  <c r="N2694" i="26"/>
  <c r="O2694" i="26"/>
  <c r="P2694" i="26"/>
  <c r="N2695" i="26"/>
  <c r="O2695" i="26"/>
  <c r="P2695" i="26"/>
  <c r="N2696" i="26"/>
  <c r="O2696" i="26"/>
  <c r="P2696" i="26"/>
  <c r="N2697" i="26"/>
  <c r="O2697" i="26"/>
  <c r="P2697" i="26"/>
  <c r="N2698" i="26"/>
  <c r="O2698" i="26"/>
  <c r="P2698" i="26"/>
  <c r="N2699" i="26"/>
  <c r="O2699" i="26"/>
  <c r="P2699" i="26"/>
  <c r="N2700" i="26"/>
  <c r="O2700" i="26"/>
  <c r="P2700" i="26"/>
  <c r="N2701" i="26"/>
  <c r="O2701" i="26"/>
  <c r="P2701" i="26"/>
  <c r="N2702" i="26"/>
  <c r="O2702" i="26"/>
  <c r="P2702" i="26"/>
  <c r="N2703" i="26"/>
  <c r="O2703" i="26"/>
  <c r="P2703" i="26"/>
  <c r="N2704" i="26"/>
  <c r="O2704" i="26"/>
  <c r="P2704" i="26"/>
  <c r="N2705" i="26"/>
  <c r="O2705" i="26"/>
  <c r="P2705" i="26"/>
  <c r="N2706" i="26"/>
  <c r="O2706" i="26"/>
  <c r="P2706" i="26"/>
  <c r="N2707" i="26"/>
  <c r="O2707" i="26"/>
  <c r="P2707" i="26"/>
  <c r="N2708" i="26"/>
  <c r="O2708" i="26"/>
  <c r="P2708" i="26"/>
  <c r="N2709" i="26"/>
  <c r="O2709" i="26"/>
  <c r="P2709" i="26"/>
  <c r="N2710" i="26"/>
  <c r="O2710" i="26"/>
  <c r="P2710" i="26"/>
  <c r="N2711" i="26"/>
  <c r="O2711" i="26"/>
  <c r="P2711" i="26"/>
  <c r="N2712" i="26"/>
  <c r="O2712" i="26"/>
  <c r="P2712" i="26"/>
  <c r="N2713" i="26"/>
  <c r="O2713" i="26"/>
  <c r="P2713" i="26"/>
  <c r="N2714" i="26"/>
  <c r="O2714" i="26"/>
  <c r="P2714" i="26"/>
  <c r="N2715" i="26"/>
  <c r="O2715" i="26"/>
  <c r="P2715" i="26"/>
  <c r="N2716" i="26"/>
  <c r="O2716" i="26"/>
  <c r="P2716" i="26"/>
  <c r="N2717" i="26"/>
  <c r="O2717" i="26"/>
  <c r="P2717" i="26"/>
  <c r="N2718" i="26"/>
  <c r="O2718" i="26"/>
  <c r="P2718" i="26"/>
  <c r="N2719" i="26"/>
  <c r="O2719" i="26"/>
  <c r="P2719" i="26"/>
  <c r="N2720" i="26"/>
  <c r="O2720" i="26"/>
  <c r="P2720" i="26"/>
  <c r="N2721" i="26"/>
  <c r="O2721" i="26"/>
  <c r="P2721" i="26"/>
  <c r="N2722" i="26"/>
  <c r="O2722" i="26"/>
  <c r="P2722" i="26"/>
  <c r="N2723" i="26"/>
  <c r="O2723" i="26"/>
  <c r="P2723" i="26"/>
  <c r="N2724" i="26"/>
  <c r="O2724" i="26"/>
  <c r="P2724" i="26"/>
  <c r="N2725" i="26"/>
  <c r="O2725" i="26"/>
  <c r="P2725" i="26"/>
  <c r="N2726" i="26"/>
  <c r="O2726" i="26"/>
  <c r="P2726" i="26"/>
  <c r="N2727" i="26"/>
  <c r="O2727" i="26"/>
  <c r="P2727" i="26"/>
  <c r="N2728" i="26"/>
  <c r="O2728" i="26"/>
  <c r="P2728" i="26"/>
  <c r="N2729" i="26"/>
  <c r="O2729" i="26"/>
  <c r="P2729" i="26"/>
  <c r="N2730" i="26"/>
  <c r="O2730" i="26"/>
  <c r="P2730" i="26"/>
  <c r="N2731" i="26"/>
  <c r="O2731" i="26"/>
  <c r="P2731" i="26"/>
  <c r="N2732" i="26"/>
  <c r="O2732" i="26"/>
  <c r="P2732" i="26"/>
  <c r="N2733" i="26"/>
  <c r="O2733" i="26"/>
  <c r="P2733" i="26"/>
  <c r="N2734" i="26"/>
  <c r="O2734" i="26"/>
  <c r="P2734" i="26"/>
  <c r="N2735" i="26"/>
  <c r="O2735" i="26"/>
  <c r="P2735" i="26"/>
  <c r="N2736" i="26"/>
  <c r="O2736" i="26"/>
  <c r="P2736" i="26"/>
  <c r="N2737" i="26"/>
  <c r="O2737" i="26"/>
  <c r="P2737" i="26"/>
  <c r="N2738" i="26"/>
  <c r="O2738" i="26"/>
  <c r="P2738" i="26"/>
  <c r="N2739" i="26"/>
  <c r="O2739" i="26"/>
  <c r="P2739" i="26"/>
  <c r="N2740" i="26"/>
  <c r="O2740" i="26"/>
  <c r="P2740" i="26"/>
  <c r="N2741" i="26"/>
  <c r="O2741" i="26"/>
  <c r="P2741" i="26"/>
  <c r="N2742" i="26"/>
  <c r="O2742" i="26"/>
  <c r="P2742" i="26"/>
  <c r="N2743" i="26"/>
  <c r="O2743" i="26"/>
  <c r="P2743" i="26"/>
  <c r="N2744" i="26"/>
  <c r="O2744" i="26"/>
  <c r="P2744" i="26"/>
  <c r="N2745" i="26"/>
  <c r="O2745" i="26"/>
  <c r="P2745" i="26"/>
  <c r="N2746" i="26"/>
  <c r="O2746" i="26"/>
  <c r="P2746" i="26"/>
  <c r="N2747" i="26"/>
  <c r="O2747" i="26"/>
  <c r="P2747" i="26"/>
  <c r="N2748" i="26"/>
  <c r="O2748" i="26"/>
  <c r="P2748" i="26"/>
  <c r="N2749" i="26"/>
  <c r="O2749" i="26"/>
  <c r="P2749" i="26"/>
  <c r="N2750" i="26"/>
  <c r="O2750" i="26"/>
  <c r="P2750" i="26"/>
  <c r="N2751" i="26"/>
  <c r="O2751" i="26"/>
  <c r="P2751" i="26"/>
  <c r="N2752" i="26"/>
  <c r="O2752" i="26"/>
  <c r="P2752" i="26"/>
  <c r="N2753" i="26"/>
  <c r="O2753" i="26"/>
  <c r="P2753" i="26"/>
  <c r="N2754" i="26"/>
  <c r="O2754" i="26"/>
  <c r="P2754" i="26"/>
  <c r="N2755" i="26"/>
  <c r="O2755" i="26"/>
  <c r="P2755" i="26"/>
  <c r="N2756" i="26"/>
  <c r="O2756" i="26"/>
  <c r="P2756" i="26"/>
  <c r="N2757" i="26"/>
  <c r="O2757" i="26"/>
  <c r="P2757" i="26"/>
  <c r="N2758" i="26"/>
  <c r="O2758" i="26"/>
  <c r="P2758" i="26"/>
  <c r="N2759" i="26"/>
  <c r="O2759" i="26"/>
  <c r="P2759" i="26"/>
  <c r="N2760" i="26"/>
  <c r="O2760" i="26"/>
  <c r="P2760" i="26"/>
  <c r="N2761" i="26"/>
  <c r="O2761" i="26"/>
  <c r="P2761" i="26"/>
  <c r="N2762" i="26"/>
  <c r="O2762" i="26"/>
  <c r="P2762" i="26"/>
  <c r="N2763" i="26"/>
  <c r="O2763" i="26"/>
  <c r="P2763" i="26"/>
  <c r="N2764" i="26"/>
  <c r="O2764" i="26"/>
  <c r="P2764" i="26"/>
  <c r="N2765" i="26"/>
  <c r="O2765" i="26"/>
  <c r="P2765" i="26"/>
  <c r="N2766" i="26"/>
  <c r="O2766" i="26"/>
  <c r="P2766" i="26"/>
  <c r="N2767" i="26"/>
  <c r="O2767" i="26"/>
  <c r="P2767" i="26"/>
  <c r="N2768" i="26"/>
  <c r="O2768" i="26"/>
  <c r="P2768" i="26"/>
  <c r="N2769" i="26"/>
  <c r="O2769" i="26"/>
  <c r="P2769" i="26"/>
  <c r="N2770" i="26"/>
  <c r="O2770" i="26"/>
  <c r="P2770" i="26"/>
  <c r="N2771" i="26"/>
  <c r="O2771" i="26"/>
  <c r="P2771" i="26"/>
  <c r="N2772" i="26"/>
  <c r="O2772" i="26"/>
  <c r="P2772" i="26"/>
  <c r="N2773" i="26"/>
  <c r="O2773" i="26"/>
  <c r="P2773" i="26"/>
  <c r="N2774" i="26"/>
  <c r="O2774" i="26"/>
  <c r="P2774" i="26"/>
  <c r="N2775" i="26"/>
  <c r="O2775" i="26"/>
  <c r="P2775" i="26"/>
  <c r="N2776" i="26"/>
  <c r="O2776" i="26"/>
  <c r="P2776" i="26"/>
  <c r="N2777" i="26"/>
  <c r="O2777" i="26"/>
  <c r="P2777" i="26"/>
  <c r="N2778" i="26"/>
  <c r="O2778" i="26"/>
  <c r="P2778" i="26"/>
  <c r="N2779" i="26"/>
  <c r="O2779" i="26"/>
  <c r="P2779" i="26"/>
  <c r="N2780" i="26"/>
  <c r="O2780" i="26"/>
  <c r="P2780" i="26"/>
  <c r="N2781" i="26"/>
  <c r="O2781" i="26"/>
  <c r="P2781" i="26"/>
  <c r="N2782" i="26"/>
  <c r="O2782" i="26"/>
  <c r="P2782" i="26"/>
  <c r="N2783" i="26"/>
  <c r="O2783" i="26"/>
  <c r="P2783" i="26"/>
  <c r="N2784" i="26"/>
  <c r="O2784" i="26"/>
  <c r="P2784" i="26"/>
  <c r="N2785" i="26"/>
  <c r="O2785" i="26"/>
  <c r="P2785" i="26"/>
  <c r="N2786" i="26"/>
  <c r="O2786" i="26"/>
  <c r="P2786" i="26"/>
  <c r="N2787" i="26"/>
  <c r="O2787" i="26"/>
  <c r="P2787" i="26"/>
  <c r="N2788" i="26"/>
  <c r="O2788" i="26"/>
  <c r="P2788" i="26"/>
  <c r="N2789" i="26"/>
  <c r="O2789" i="26"/>
  <c r="P2789" i="26"/>
  <c r="N2790" i="26"/>
  <c r="O2790" i="26"/>
  <c r="P2790" i="26"/>
  <c r="N2791" i="26"/>
  <c r="O2791" i="26"/>
  <c r="P2791" i="26"/>
  <c r="N2792" i="26"/>
  <c r="O2792" i="26"/>
  <c r="P2792" i="26"/>
  <c r="N2793" i="26"/>
  <c r="O2793" i="26"/>
  <c r="P2793" i="26"/>
  <c r="N2794" i="26"/>
  <c r="O2794" i="26"/>
  <c r="P2794" i="26"/>
  <c r="N2795" i="26"/>
  <c r="O2795" i="26"/>
  <c r="P2795" i="26"/>
  <c r="N2796" i="26"/>
  <c r="O2796" i="26"/>
  <c r="P2796" i="26"/>
  <c r="N2797" i="26"/>
  <c r="O2797" i="26"/>
  <c r="P2797" i="26"/>
  <c r="N2798" i="26"/>
  <c r="O2798" i="26"/>
  <c r="P2798" i="26"/>
  <c r="N2799" i="26"/>
  <c r="O2799" i="26"/>
  <c r="P2799" i="26"/>
  <c r="N2800" i="26"/>
  <c r="O2800" i="26"/>
  <c r="P2800" i="26"/>
  <c r="N2801" i="26"/>
  <c r="O2801" i="26"/>
  <c r="P2801" i="26"/>
  <c r="N2802" i="26"/>
  <c r="O2802" i="26"/>
  <c r="P2802" i="26"/>
  <c r="N2803" i="26"/>
  <c r="O2803" i="26"/>
  <c r="P2803" i="26"/>
  <c r="N2804" i="26"/>
  <c r="O2804" i="26"/>
  <c r="P2804" i="26"/>
  <c r="N2805" i="26"/>
  <c r="O2805" i="26"/>
  <c r="P2805" i="26"/>
  <c r="N2806" i="26"/>
  <c r="O2806" i="26"/>
  <c r="P2806" i="26"/>
  <c r="N2807" i="26"/>
  <c r="O2807" i="26"/>
  <c r="P2807" i="26"/>
  <c r="N2808" i="26"/>
  <c r="O2808" i="26"/>
  <c r="P2808" i="26"/>
  <c r="N2809" i="26"/>
  <c r="O2809" i="26"/>
  <c r="P2809" i="26"/>
  <c r="N2810" i="26"/>
  <c r="O2810" i="26"/>
  <c r="P2810" i="26"/>
  <c r="N2811" i="26"/>
  <c r="O2811" i="26"/>
  <c r="P2811" i="26"/>
  <c r="N2812" i="26"/>
  <c r="O2812" i="26"/>
  <c r="P2812" i="26"/>
  <c r="N2813" i="26"/>
  <c r="O2813" i="26"/>
  <c r="P2813" i="26"/>
  <c r="N2814" i="26"/>
  <c r="O2814" i="26"/>
  <c r="P2814" i="26"/>
  <c r="N2815" i="26"/>
  <c r="O2815" i="26"/>
  <c r="P2815" i="26"/>
  <c r="N2816" i="26"/>
  <c r="O2816" i="26"/>
  <c r="P2816" i="26"/>
  <c r="N2817" i="26"/>
  <c r="O2817" i="26"/>
  <c r="P2817" i="26"/>
  <c r="N2818" i="26"/>
  <c r="O2818" i="26"/>
  <c r="P2818" i="26"/>
  <c r="N2819" i="26"/>
  <c r="O2819" i="26"/>
  <c r="P2819" i="26"/>
  <c r="N2820" i="26"/>
  <c r="O2820" i="26"/>
  <c r="P2820" i="26"/>
  <c r="N2821" i="26"/>
  <c r="O2821" i="26"/>
  <c r="P2821" i="26"/>
  <c r="N2822" i="26"/>
  <c r="O2822" i="26"/>
  <c r="P2822" i="26"/>
  <c r="N2823" i="26"/>
  <c r="O2823" i="26"/>
  <c r="P2823" i="26"/>
  <c r="N2824" i="26"/>
  <c r="O2824" i="26"/>
  <c r="P2824" i="26"/>
  <c r="N2825" i="26"/>
  <c r="O2825" i="26"/>
  <c r="P2825" i="26"/>
  <c r="N2826" i="26"/>
  <c r="O2826" i="26"/>
  <c r="P2826" i="26"/>
  <c r="N2827" i="26"/>
  <c r="O2827" i="26"/>
  <c r="P2827" i="26"/>
  <c r="N2828" i="26"/>
  <c r="O2828" i="26"/>
  <c r="P2828" i="26"/>
  <c r="N2829" i="26"/>
  <c r="O2829" i="26"/>
  <c r="P2829" i="26"/>
  <c r="N2830" i="26"/>
  <c r="O2830" i="26"/>
  <c r="P2830" i="26"/>
  <c r="N2831" i="26"/>
  <c r="O2831" i="26"/>
  <c r="P2831" i="26"/>
  <c r="N2832" i="26"/>
  <c r="O2832" i="26"/>
  <c r="P2832" i="26"/>
  <c r="N2833" i="26"/>
  <c r="O2833" i="26"/>
  <c r="P2833" i="26"/>
  <c r="N2834" i="26"/>
  <c r="O2834" i="26"/>
  <c r="P2834" i="26"/>
  <c r="N2835" i="26"/>
  <c r="O2835" i="26"/>
  <c r="P2835" i="26"/>
  <c r="N2836" i="26"/>
  <c r="O2836" i="26"/>
  <c r="P2836" i="26"/>
  <c r="N2837" i="26"/>
  <c r="O2837" i="26"/>
  <c r="P2837" i="26"/>
  <c r="N2838" i="26"/>
  <c r="O2838" i="26"/>
  <c r="P2838" i="26"/>
  <c r="N2839" i="26"/>
  <c r="O2839" i="26"/>
  <c r="P2839" i="26"/>
  <c r="N2840" i="26"/>
  <c r="O2840" i="26"/>
  <c r="P2840" i="26"/>
  <c r="N2841" i="26"/>
  <c r="O2841" i="26"/>
  <c r="P2841" i="26"/>
  <c r="N2842" i="26"/>
  <c r="O2842" i="26"/>
  <c r="P2842" i="26"/>
  <c r="N2843" i="26"/>
  <c r="O2843" i="26"/>
  <c r="P2843" i="26"/>
  <c r="N2844" i="26"/>
  <c r="O2844" i="26"/>
  <c r="P2844" i="26"/>
  <c r="N2845" i="26"/>
  <c r="O2845" i="26"/>
  <c r="P2845" i="26"/>
  <c r="N2846" i="26"/>
  <c r="O2846" i="26"/>
  <c r="P2846" i="26"/>
  <c r="N2847" i="26"/>
  <c r="O2847" i="26"/>
  <c r="P2847" i="26"/>
  <c r="N2848" i="26"/>
  <c r="O2848" i="26"/>
  <c r="P2848" i="26"/>
  <c r="N2849" i="26"/>
  <c r="O2849" i="26"/>
  <c r="P2849" i="26"/>
  <c r="N2850" i="26"/>
  <c r="O2850" i="26"/>
  <c r="P2850" i="26"/>
  <c r="N2851" i="26"/>
  <c r="O2851" i="26"/>
  <c r="P2851" i="26"/>
  <c r="N2852" i="26"/>
  <c r="O2852" i="26"/>
  <c r="P2852" i="26"/>
  <c r="N2853" i="26"/>
  <c r="O2853" i="26"/>
  <c r="P2853" i="26"/>
  <c r="N2854" i="26"/>
  <c r="O2854" i="26"/>
  <c r="P2854" i="26"/>
  <c r="N2855" i="26"/>
  <c r="O2855" i="26"/>
  <c r="P2855" i="26"/>
  <c r="N2856" i="26"/>
  <c r="O2856" i="26"/>
  <c r="P2856" i="26"/>
  <c r="N2857" i="26"/>
  <c r="O2857" i="26"/>
  <c r="P2857" i="26"/>
  <c r="N2858" i="26"/>
  <c r="O2858" i="26"/>
  <c r="P2858" i="26"/>
  <c r="N2859" i="26"/>
  <c r="O2859" i="26"/>
  <c r="P2859" i="26"/>
  <c r="N2860" i="26"/>
  <c r="O2860" i="26"/>
  <c r="P2860" i="26"/>
  <c r="N2861" i="26"/>
  <c r="O2861" i="26"/>
  <c r="P2861" i="26"/>
  <c r="N2862" i="26"/>
  <c r="O2862" i="26"/>
  <c r="P2862" i="26"/>
  <c r="N2863" i="26"/>
  <c r="O2863" i="26"/>
  <c r="P2863" i="26"/>
  <c r="N2864" i="26"/>
  <c r="O2864" i="26"/>
  <c r="P2864" i="26"/>
  <c r="N2865" i="26"/>
  <c r="O2865" i="26"/>
  <c r="P2865" i="26"/>
  <c r="N2866" i="26"/>
  <c r="O2866" i="26"/>
  <c r="P2866" i="26"/>
  <c r="N2867" i="26"/>
  <c r="O2867" i="26"/>
  <c r="P2867" i="26"/>
  <c r="N2868" i="26"/>
  <c r="O2868" i="26"/>
  <c r="P2868" i="26"/>
  <c r="N2869" i="26"/>
  <c r="O2869" i="26"/>
  <c r="P2869" i="26"/>
  <c r="N2870" i="26"/>
  <c r="O2870" i="26"/>
  <c r="P2870" i="26"/>
  <c r="N2871" i="26"/>
  <c r="O2871" i="26"/>
  <c r="P2871" i="26"/>
  <c r="N2872" i="26"/>
  <c r="O2872" i="26"/>
  <c r="P2872" i="26"/>
  <c r="N2873" i="26"/>
  <c r="O2873" i="26"/>
  <c r="P2873" i="26"/>
  <c r="N2874" i="26"/>
  <c r="O2874" i="26"/>
  <c r="P2874" i="26"/>
  <c r="N2875" i="26"/>
  <c r="O2875" i="26"/>
  <c r="P2875" i="26"/>
  <c r="N2876" i="26"/>
  <c r="O2876" i="26"/>
  <c r="P2876" i="26"/>
  <c r="N2877" i="26"/>
  <c r="O2877" i="26"/>
  <c r="P2877" i="26"/>
  <c r="N2878" i="26"/>
  <c r="O2878" i="26"/>
  <c r="P2878" i="26"/>
  <c r="N2879" i="26"/>
  <c r="O2879" i="26"/>
  <c r="P2879" i="26"/>
  <c r="N2880" i="26"/>
  <c r="O2880" i="26"/>
  <c r="P2880" i="26"/>
  <c r="N2881" i="26"/>
  <c r="O2881" i="26"/>
  <c r="P2881" i="26"/>
  <c r="N2882" i="26"/>
  <c r="O2882" i="26"/>
  <c r="P2882" i="26"/>
  <c r="N2883" i="26"/>
  <c r="O2883" i="26"/>
  <c r="P2883" i="26"/>
  <c r="N2884" i="26"/>
  <c r="O2884" i="26"/>
  <c r="P2884" i="26"/>
  <c r="N2885" i="26"/>
  <c r="O2885" i="26"/>
  <c r="P2885" i="26"/>
  <c r="N2886" i="26"/>
  <c r="O2886" i="26"/>
  <c r="P2886" i="26"/>
  <c r="N2887" i="26"/>
  <c r="O2887" i="26"/>
  <c r="P2887" i="26"/>
  <c r="N2888" i="26"/>
  <c r="O2888" i="26"/>
  <c r="P2888" i="26"/>
  <c r="N2889" i="26"/>
  <c r="O2889" i="26"/>
  <c r="P2889" i="26"/>
  <c r="N2890" i="26"/>
  <c r="O2890" i="26"/>
  <c r="P2890" i="26"/>
  <c r="N2891" i="26"/>
  <c r="O2891" i="26"/>
  <c r="P2891" i="26"/>
  <c r="N2892" i="26"/>
  <c r="O2892" i="26"/>
  <c r="P2892" i="26"/>
  <c r="N2893" i="26"/>
  <c r="O2893" i="26"/>
  <c r="P2893" i="26"/>
  <c r="N2894" i="26"/>
  <c r="O2894" i="26"/>
  <c r="P2894" i="26"/>
  <c r="N2895" i="26"/>
  <c r="O2895" i="26"/>
  <c r="P2895" i="26"/>
  <c r="N2896" i="26"/>
  <c r="O2896" i="26"/>
  <c r="P2896" i="26"/>
  <c r="N2897" i="26"/>
  <c r="O2897" i="26"/>
  <c r="P2897" i="26"/>
  <c r="N2898" i="26"/>
  <c r="O2898" i="26"/>
  <c r="P2898" i="26"/>
  <c r="N2899" i="26"/>
  <c r="O2899" i="26"/>
  <c r="P2899" i="26"/>
  <c r="N2900" i="26"/>
  <c r="O2900" i="26"/>
  <c r="P2900" i="26"/>
  <c r="N2901" i="26"/>
  <c r="O2901" i="26"/>
  <c r="P2901" i="26"/>
  <c r="N2902" i="26"/>
  <c r="O2902" i="26"/>
  <c r="P2902" i="26"/>
  <c r="N2903" i="26"/>
  <c r="O2903" i="26"/>
  <c r="P2903" i="26"/>
  <c r="N2904" i="26"/>
  <c r="O2904" i="26"/>
  <c r="P2904" i="26"/>
  <c r="N2905" i="26"/>
  <c r="O2905" i="26"/>
  <c r="P2905" i="26"/>
  <c r="N2906" i="26"/>
  <c r="O2906" i="26"/>
  <c r="P2906" i="26"/>
  <c r="N2907" i="26"/>
  <c r="O2907" i="26"/>
  <c r="P2907" i="26"/>
  <c r="N2908" i="26"/>
  <c r="O2908" i="26"/>
  <c r="P2908" i="26"/>
  <c r="N2909" i="26"/>
  <c r="O2909" i="26"/>
  <c r="P2909" i="26"/>
  <c r="N2910" i="26"/>
  <c r="O2910" i="26"/>
  <c r="P2910" i="26"/>
  <c r="N2911" i="26"/>
  <c r="O2911" i="26"/>
  <c r="P2911" i="26"/>
  <c r="N2912" i="26"/>
  <c r="O2912" i="26"/>
  <c r="P2912" i="26"/>
  <c r="N2913" i="26"/>
  <c r="O2913" i="26"/>
  <c r="P2913" i="26"/>
  <c r="N2914" i="26"/>
  <c r="O2914" i="26"/>
  <c r="P2914" i="26"/>
  <c r="N2915" i="26"/>
  <c r="O2915" i="26"/>
  <c r="P2915" i="26"/>
  <c r="N2916" i="26"/>
  <c r="O2916" i="26"/>
  <c r="P2916" i="26"/>
  <c r="N2917" i="26"/>
  <c r="O2917" i="26"/>
  <c r="P2917" i="26"/>
  <c r="N2918" i="26"/>
  <c r="O2918" i="26"/>
  <c r="P2918" i="26"/>
  <c r="N2919" i="26"/>
  <c r="O2919" i="26"/>
  <c r="P2919" i="26"/>
  <c r="N2920" i="26"/>
  <c r="O2920" i="26"/>
  <c r="P2920" i="26"/>
  <c r="N2921" i="26"/>
  <c r="O2921" i="26"/>
  <c r="P2921" i="26"/>
  <c r="N2922" i="26"/>
  <c r="O2922" i="26"/>
  <c r="P2922" i="26"/>
  <c r="N2923" i="26"/>
  <c r="O2923" i="26"/>
  <c r="P2923" i="26"/>
  <c r="N2924" i="26"/>
  <c r="O2924" i="26"/>
  <c r="P2924" i="26"/>
  <c r="N2925" i="26"/>
  <c r="O2925" i="26"/>
  <c r="P2925" i="26"/>
  <c r="N2926" i="26"/>
  <c r="O2926" i="26"/>
  <c r="P2926" i="26"/>
  <c r="N2927" i="26"/>
  <c r="O2927" i="26"/>
  <c r="P2927" i="26"/>
  <c r="N2928" i="26"/>
  <c r="O2928" i="26"/>
  <c r="P2928" i="26"/>
  <c r="N2929" i="26"/>
  <c r="O2929" i="26"/>
  <c r="P2929" i="26"/>
  <c r="N2930" i="26"/>
  <c r="O2930" i="26"/>
  <c r="P2930" i="26"/>
  <c r="N2931" i="26"/>
  <c r="O2931" i="26"/>
  <c r="P2931" i="26"/>
  <c r="N2932" i="26"/>
  <c r="O2932" i="26"/>
  <c r="P2932" i="26"/>
  <c r="N2933" i="26"/>
  <c r="O2933" i="26"/>
  <c r="P2933" i="26"/>
  <c r="N2934" i="26"/>
  <c r="O2934" i="26"/>
  <c r="P2934" i="26"/>
  <c r="N2935" i="26"/>
  <c r="O2935" i="26"/>
  <c r="P2935" i="26"/>
  <c r="N2936" i="26"/>
  <c r="O2936" i="26"/>
  <c r="P2936" i="26"/>
  <c r="N2937" i="26"/>
  <c r="O2937" i="26"/>
  <c r="P2937" i="26"/>
  <c r="N2938" i="26"/>
  <c r="O2938" i="26"/>
  <c r="P2938" i="26"/>
  <c r="N2939" i="26"/>
  <c r="O2939" i="26"/>
  <c r="P2939" i="26"/>
  <c r="N2940" i="26"/>
  <c r="O2940" i="26"/>
  <c r="P2940" i="26"/>
  <c r="N2941" i="26"/>
  <c r="O2941" i="26"/>
  <c r="P2941" i="26"/>
  <c r="N2942" i="26"/>
  <c r="O2942" i="26"/>
  <c r="P2942" i="26"/>
  <c r="N2943" i="26"/>
  <c r="O2943" i="26"/>
  <c r="P2943" i="26"/>
  <c r="N2944" i="26"/>
  <c r="O2944" i="26"/>
  <c r="P2944" i="26"/>
  <c r="N2945" i="26"/>
  <c r="O2945" i="26"/>
  <c r="P2945" i="26"/>
  <c r="N2946" i="26"/>
  <c r="O2946" i="26"/>
  <c r="P2946" i="26"/>
  <c r="N2947" i="26"/>
  <c r="O2947" i="26"/>
  <c r="P2947" i="26"/>
  <c r="N2948" i="26"/>
  <c r="O2948" i="26"/>
  <c r="P2948" i="26"/>
  <c r="N2949" i="26"/>
  <c r="O2949" i="26"/>
  <c r="P2949" i="26"/>
  <c r="N2950" i="26"/>
  <c r="O2950" i="26"/>
  <c r="P2950" i="26"/>
  <c r="N2951" i="26"/>
  <c r="O2951" i="26"/>
  <c r="P2951" i="26"/>
  <c r="N2952" i="26"/>
  <c r="O2952" i="26"/>
  <c r="P2952" i="26"/>
  <c r="N2953" i="26"/>
  <c r="O2953" i="26"/>
  <c r="P2953" i="26"/>
  <c r="N2954" i="26"/>
  <c r="O2954" i="26"/>
  <c r="P2954" i="26"/>
  <c r="N2955" i="26"/>
  <c r="O2955" i="26"/>
  <c r="P2955" i="26"/>
  <c r="N2956" i="26"/>
  <c r="O2956" i="26"/>
  <c r="P2956" i="26"/>
  <c r="N2957" i="26"/>
  <c r="O2957" i="26"/>
  <c r="P2957" i="26"/>
  <c r="N2958" i="26"/>
  <c r="O2958" i="26"/>
  <c r="P2958" i="26"/>
  <c r="N2959" i="26"/>
  <c r="O2959" i="26"/>
  <c r="P2959" i="26"/>
  <c r="N2960" i="26"/>
  <c r="O2960" i="26"/>
  <c r="P2960" i="26"/>
  <c r="N2961" i="26"/>
  <c r="O2961" i="26"/>
  <c r="P2961" i="26"/>
  <c r="N2962" i="26"/>
  <c r="O2962" i="26"/>
  <c r="P2962" i="26"/>
  <c r="N2963" i="26"/>
  <c r="O2963" i="26"/>
  <c r="P2963" i="26"/>
  <c r="N2964" i="26"/>
  <c r="O2964" i="26"/>
  <c r="P2964" i="26"/>
  <c r="N2965" i="26"/>
  <c r="O2965" i="26"/>
  <c r="P2965" i="26"/>
  <c r="N2966" i="26"/>
  <c r="O2966" i="26"/>
  <c r="P2966" i="26"/>
  <c r="N2967" i="26"/>
  <c r="O2967" i="26"/>
  <c r="P2967" i="26"/>
  <c r="N2968" i="26"/>
  <c r="O2968" i="26"/>
  <c r="P2968" i="26"/>
  <c r="N2969" i="26"/>
  <c r="O2969" i="26"/>
  <c r="P2969" i="26"/>
  <c r="N2970" i="26"/>
  <c r="O2970" i="26"/>
  <c r="P2970" i="26"/>
  <c r="N2971" i="26"/>
  <c r="O2971" i="26"/>
  <c r="P2971" i="26"/>
  <c r="N2972" i="26"/>
  <c r="O2972" i="26"/>
  <c r="P2972" i="26"/>
  <c r="N2973" i="26"/>
  <c r="O2973" i="26"/>
  <c r="P2973" i="26"/>
  <c r="N2974" i="26"/>
  <c r="O2974" i="26"/>
  <c r="P2974" i="26"/>
  <c r="N2975" i="26"/>
  <c r="O2975" i="26"/>
  <c r="P2975" i="26"/>
  <c r="N2976" i="26"/>
  <c r="O2976" i="26"/>
  <c r="P2976" i="26"/>
  <c r="N2977" i="26"/>
  <c r="O2977" i="26"/>
  <c r="P2977" i="26"/>
  <c r="N2978" i="26"/>
  <c r="O2978" i="26"/>
  <c r="P2978" i="26"/>
  <c r="N2979" i="26"/>
  <c r="O2979" i="26"/>
  <c r="P2979" i="26"/>
  <c r="N2980" i="26"/>
  <c r="O2980" i="26"/>
  <c r="P2980" i="26"/>
  <c r="N2981" i="26"/>
  <c r="O2981" i="26"/>
  <c r="P2981" i="26"/>
  <c r="N2982" i="26"/>
  <c r="O2982" i="26"/>
  <c r="P2982" i="26"/>
  <c r="N2983" i="26"/>
  <c r="O2983" i="26"/>
  <c r="P2983" i="26"/>
  <c r="N2984" i="26"/>
  <c r="O2984" i="26"/>
  <c r="P2984" i="26"/>
  <c r="N2985" i="26"/>
  <c r="O2985" i="26"/>
  <c r="P2985" i="26"/>
  <c r="N2986" i="26"/>
  <c r="O2986" i="26"/>
  <c r="P2986" i="26"/>
  <c r="N2987" i="26"/>
  <c r="O2987" i="26"/>
  <c r="P2987" i="26"/>
  <c r="N2988" i="26"/>
  <c r="O2988" i="26"/>
  <c r="P2988" i="26"/>
  <c r="N2989" i="26"/>
  <c r="O2989" i="26"/>
  <c r="P2989" i="26"/>
  <c r="N2990" i="26"/>
  <c r="O2990" i="26"/>
  <c r="P2990" i="26"/>
  <c r="N2991" i="26"/>
  <c r="O2991" i="26"/>
  <c r="P2991" i="26"/>
  <c r="N2992" i="26"/>
  <c r="O2992" i="26"/>
  <c r="P2992" i="26"/>
  <c r="N2993" i="26"/>
  <c r="O2993" i="26"/>
  <c r="P2993" i="26"/>
  <c r="N2994" i="26"/>
  <c r="O2994" i="26"/>
  <c r="P2994" i="26"/>
  <c r="N2995" i="26"/>
  <c r="O2995" i="26"/>
  <c r="P2995" i="26"/>
  <c r="N2996" i="26"/>
  <c r="O2996" i="26"/>
  <c r="P2996" i="26"/>
  <c r="N2997" i="26"/>
  <c r="O2997" i="26"/>
  <c r="P2997" i="26"/>
  <c r="N2998" i="26"/>
  <c r="O2998" i="26"/>
  <c r="P2998" i="26"/>
  <c r="N2999" i="26"/>
  <c r="O2999" i="26"/>
  <c r="P2999" i="26"/>
  <c r="N3000" i="26"/>
  <c r="O3000" i="26"/>
  <c r="P3000" i="26"/>
  <c r="N3001" i="26"/>
  <c r="O3001" i="26"/>
  <c r="P3001" i="26"/>
  <c r="N3002" i="26"/>
  <c r="O3002" i="26"/>
  <c r="P3002" i="26"/>
  <c r="N3003" i="26"/>
  <c r="O3003" i="26"/>
  <c r="P3003" i="26"/>
  <c r="N3004" i="26"/>
  <c r="O3004" i="26"/>
  <c r="P3004" i="26"/>
  <c r="N3005" i="26"/>
  <c r="O3005" i="26"/>
  <c r="P3005" i="26"/>
  <c r="N3006" i="26"/>
  <c r="O3006" i="26"/>
  <c r="P3006" i="26"/>
  <c r="N3007" i="26"/>
  <c r="O3007" i="26"/>
  <c r="P3007" i="26"/>
  <c r="N3008" i="26"/>
  <c r="O3008" i="26"/>
  <c r="P3008" i="26"/>
  <c r="N3009" i="26"/>
  <c r="O3009" i="26"/>
  <c r="P3009" i="26"/>
  <c r="N3010" i="26"/>
  <c r="O3010" i="26"/>
  <c r="P3010" i="26"/>
  <c r="N3011" i="26"/>
  <c r="O3011" i="26"/>
  <c r="P3011" i="26"/>
  <c r="N3012" i="26"/>
  <c r="O3012" i="26"/>
  <c r="P3012" i="26"/>
  <c r="N3013" i="26"/>
  <c r="O3013" i="26"/>
  <c r="P3013" i="26"/>
  <c r="N3014" i="26"/>
  <c r="O3014" i="26"/>
  <c r="P3014" i="26"/>
  <c r="N3015" i="26"/>
  <c r="O3015" i="26"/>
  <c r="P3015" i="26"/>
  <c r="N3016" i="26"/>
  <c r="O3016" i="26"/>
  <c r="P3016" i="26"/>
  <c r="N3017" i="26"/>
  <c r="O3017" i="26"/>
  <c r="P3017" i="26"/>
  <c r="N3018" i="26"/>
  <c r="O3018" i="26"/>
  <c r="P3018" i="26"/>
  <c r="N3019" i="26"/>
  <c r="O3019" i="26"/>
  <c r="P3019" i="26"/>
  <c r="N3020" i="26"/>
  <c r="O3020" i="26"/>
  <c r="P3020" i="26"/>
  <c r="N3021" i="26"/>
  <c r="O3021" i="26"/>
  <c r="P3021" i="26"/>
  <c r="N3022" i="26"/>
  <c r="O3022" i="26"/>
  <c r="P3022" i="26"/>
  <c r="N3023" i="26"/>
  <c r="O3023" i="26"/>
  <c r="P3023" i="26"/>
  <c r="N3024" i="26"/>
  <c r="O3024" i="26"/>
  <c r="P3024" i="26"/>
  <c r="N3025" i="26"/>
  <c r="O3025" i="26"/>
  <c r="P3025" i="26"/>
  <c r="N3026" i="26"/>
  <c r="O3026" i="26"/>
  <c r="P3026" i="26"/>
  <c r="N3027" i="26"/>
  <c r="O3027" i="26"/>
  <c r="P3027" i="26"/>
  <c r="N3028" i="26"/>
  <c r="O3028" i="26"/>
  <c r="P3028" i="26"/>
  <c r="N3029" i="26"/>
  <c r="O3029" i="26"/>
  <c r="P3029" i="26"/>
  <c r="N3030" i="26"/>
  <c r="O3030" i="26"/>
  <c r="P3030" i="26"/>
  <c r="N3031" i="26"/>
  <c r="O3031" i="26"/>
  <c r="P3031" i="26"/>
  <c r="N3032" i="26"/>
  <c r="O3032" i="26"/>
  <c r="P3032" i="26"/>
  <c r="N3033" i="26"/>
  <c r="O3033" i="26"/>
  <c r="P3033" i="26"/>
  <c r="N3034" i="26"/>
  <c r="O3034" i="26"/>
  <c r="P3034" i="26"/>
  <c r="N3035" i="26"/>
  <c r="O3035" i="26"/>
  <c r="P3035" i="26"/>
  <c r="N3036" i="26"/>
  <c r="O3036" i="26"/>
  <c r="P3036" i="26"/>
  <c r="N3037" i="26"/>
  <c r="O3037" i="26"/>
  <c r="P3037" i="26"/>
  <c r="N3038" i="26"/>
  <c r="O3038" i="26"/>
  <c r="P3038" i="26"/>
  <c r="N3039" i="26"/>
  <c r="O3039" i="26"/>
  <c r="P3039" i="26"/>
  <c r="N3040" i="26"/>
  <c r="O3040" i="26"/>
  <c r="P3040" i="26"/>
  <c r="N3041" i="26"/>
  <c r="O3041" i="26"/>
  <c r="P3041" i="26"/>
  <c r="N3042" i="26"/>
  <c r="O3042" i="26"/>
  <c r="P3042" i="26"/>
  <c r="N3043" i="26"/>
  <c r="O3043" i="26"/>
  <c r="P3043" i="26"/>
  <c r="N3044" i="26"/>
  <c r="O3044" i="26"/>
  <c r="P3044" i="26"/>
  <c r="N3045" i="26"/>
  <c r="O3045" i="26"/>
  <c r="P3045" i="26"/>
  <c r="N3046" i="26"/>
  <c r="O3046" i="26"/>
  <c r="P3046" i="26"/>
  <c r="N3047" i="26"/>
  <c r="O3047" i="26"/>
  <c r="P3047" i="26"/>
  <c r="N3048" i="26"/>
  <c r="O3048" i="26"/>
  <c r="P3048" i="26"/>
  <c r="N3049" i="26"/>
  <c r="O3049" i="26"/>
  <c r="P3049" i="26"/>
  <c r="N3050" i="26"/>
  <c r="O3050" i="26"/>
  <c r="P3050" i="26"/>
  <c r="N3051" i="26"/>
  <c r="O3051" i="26"/>
  <c r="P3051" i="26"/>
  <c r="N3052" i="26"/>
  <c r="O3052" i="26"/>
  <c r="P3052" i="26"/>
  <c r="N3053" i="26"/>
  <c r="O3053" i="26"/>
  <c r="P3053" i="26"/>
  <c r="N3054" i="26"/>
  <c r="O3054" i="26"/>
  <c r="P3054" i="26"/>
  <c r="N3055" i="26"/>
  <c r="O3055" i="26"/>
  <c r="P3055" i="26"/>
  <c r="N3056" i="26"/>
  <c r="O3056" i="26"/>
  <c r="P3056" i="26"/>
  <c r="N3057" i="26"/>
  <c r="O3057" i="26"/>
  <c r="P3057" i="26"/>
  <c r="N3058" i="26"/>
  <c r="O3058" i="26"/>
  <c r="P3058" i="26"/>
  <c r="N3059" i="26"/>
  <c r="O3059" i="26"/>
  <c r="P3059" i="26"/>
  <c r="N3060" i="26"/>
  <c r="O3060" i="26"/>
  <c r="P3060" i="26"/>
  <c r="N3061" i="26"/>
  <c r="O3061" i="26"/>
  <c r="P3061" i="26"/>
  <c r="N3062" i="26"/>
  <c r="O3062" i="26"/>
  <c r="P3062" i="26"/>
  <c r="N3063" i="26"/>
  <c r="O3063" i="26"/>
  <c r="P3063" i="26"/>
  <c r="N3064" i="26"/>
  <c r="O3064" i="26"/>
  <c r="P3064" i="26"/>
  <c r="N3065" i="26"/>
  <c r="O3065" i="26"/>
  <c r="P3065" i="26"/>
  <c r="N3066" i="26"/>
  <c r="O3066" i="26"/>
  <c r="P3066" i="26"/>
  <c r="N3067" i="26"/>
  <c r="O3067" i="26"/>
  <c r="P3067" i="26"/>
  <c r="N3068" i="26"/>
  <c r="O3068" i="26"/>
  <c r="P3068" i="26"/>
  <c r="N3069" i="26"/>
  <c r="O3069" i="26"/>
  <c r="P3069" i="26"/>
  <c r="N3070" i="26"/>
  <c r="O3070" i="26"/>
  <c r="P3070" i="26"/>
  <c r="N3071" i="26"/>
  <c r="O3071" i="26"/>
  <c r="P3071" i="26"/>
  <c r="N3072" i="26"/>
  <c r="O3072" i="26"/>
  <c r="P3072" i="26"/>
  <c r="N3073" i="26"/>
  <c r="O3073" i="26"/>
  <c r="P3073" i="26"/>
  <c r="N3074" i="26"/>
  <c r="O3074" i="26"/>
  <c r="P3074" i="26"/>
  <c r="N3075" i="26"/>
  <c r="O3075" i="26"/>
  <c r="P3075" i="26"/>
  <c r="N3076" i="26"/>
  <c r="O3076" i="26"/>
  <c r="P3076" i="26"/>
  <c r="N3077" i="26"/>
  <c r="O3077" i="26"/>
  <c r="P3077" i="26"/>
  <c r="N3078" i="26"/>
  <c r="O3078" i="26"/>
  <c r="P3078" i="26"/>
  <c r="N3079" i="26"/>
  <c r="O3079" i="26"/>
  <c r="P3079" i="26"/>
  <c r="N3080" i="26"/>
  <c r="O3080" i="26"/>
  <c r="P3080" i="26"/>
  <c r="N3081" i="26"/>
  <c r="O3081" i="26"/>
  <c r="P3081" i="26"/>
  <c r="N3082" i="26"/>
  <c r="O3082" i="26"/>
  <c r="P3082" i="26"/>
  <c r="N3083" i="26"/>
  <c r="O3083" i="26"/>
  <c r="P3083" i="26"/>
  <c r="N3084" i="26"/>
  <c r="O3084" i="26"/>
  <c r="P3084" i="26"/>
  <c r="N3085" i="26"/>
  <c r="O3085" i="26"/>
  <c r="P3085" i="26"/>
  <c r="N3086" i="26"/>
  <c r="O3086" i="26"/>
  <c r="P3086" i="26"/>
  <c r="N3087" i="26"/>
  <c r="O3087" i="26"/>
  <c r="P3087" i="26"/>
  <c r="N3088" i="26"/>
  <c r="O3088" i="26"/>
  <c r="P3088" i="26"/>
  <c r="N3089" i="26"/>
  <c r="O3089" i="26"/>
  <c r="P3089" i="26"/>
  <c r="N3090" i="26"/>
  <c r="O3090" i="26"/>
  <c r="P3090" i="26"/>
  <c r="N3091" i="26"/>
  <c r="O3091" i="26"/>
  <c r="P3091" i="26"/>
  <c r="N3092" i="26"/>
  <c r="O3092" i="26"/>
  <c r="P3092" i="26"/>
  <c r="N3093" i="26"/>
  <c r="O3093" i="26"/>
  <c r="P3093" i="26"/>
  <c r="N3094" i="26"/>
  <c r="O3094" i="26"/>
  <c r="P3094" i="26"/>
  <c r="N3095" i="26"/>
  <c r="O3095" i="26"/>
  <c r="P3095" i="26"/>
  <c r="N3096" i="26"/>
  <c r="O3096" i="26"/>
  <c r="P3096" i="26"/>
  <c r="N3097" i="26"/>
  <c r="O3097" i="26"/>
  <c r="P3097" i="26"/>
  <c r="N3098" i="26"/>
  <c r="O3098" i="26"/>
  <c r="P3098" i="26"/>
  <c r="N3099" i="26"/>
  <c r="O3099" i="26"/>
  <c r="P3099" i="26"/>
  <c r="N3100" i="26"/>
  <c r="O3100" i="26"/>
  <c r="P3100" i="26"/>
  <c r="N3101" i="26"/>
  <c r="O3101" i="26"/>
  <c r="P3101" i="26"/>
  <c r="N3102" i="26"/>
  <c r="O3102" i="26"/>
  <c r="P3102" i="26"/>
  <c r="N3103" i="26"/>
  <c r="O3103" i="26"/>
  <c r="P3103" i="26"/>
  <c r="N3104" i="26"/>
  <c r="O3104" i="26"/>
  <c r="P3104" i="26"/>
  <c r="N3105" i="26"/>
  <c r="O3105" i="26"/>
  <c r="P3105" i="26"/>
  <c r="N3106" i="26"/>
  <c r="O3106" i="26"/>
  <c r="P3106" i="26"/>
  <c r="N3107" i="26"/>
  <c r="O3107" i="26"/>
  <c r="P3107" i="26"/>
  <c r="N3108" i="26"/>
  <c r="O3108" i="26"/>
  <c r="P3108" i="26"/>
  <c r="N3109" i="26"/>
  <c r="O3109" i="26"/>
  <c r="P3109" i="26"/>
  <c r="N3110" i="26"/>
  <c r="O3110" i="26"/>
  <c r="P3110" i="26"/>
  <c r="N3111" i="26"/>
  <c r="O3111" i="26"/>
  <c r="P3111" i="26"/>
  <c r="N3112" i="26"/>
  <c r="O3112" i="26"/>
  <c r="P3112" i="26"/>
  <c r="N3113" i="26"/>
  <c r="O3113" i="26"/>
  <c r="P3113" i="26"/>
  <c r="N3114" i="26"/>
  <c r="O3114" i="26"/>
  <c r="P3114" i="26"/>
  <c r="N3115" i="26"/>
  <c r="O3115" i="26"/>
  <c r="P3115" i="26"/>
  <c r="N3116" i="26"/>
  <c r="O3116" i="26"/>
  <c r="P3116" i="26"/>
  <c r="N3117" i="26"/>
  <c r="O3117" i="26"/>
  <c r="P3117" i="26"/>
  <c r="N3118" i="26"/>
  <c r="O3118" i="26"/>
  <c r="P3118" i="26"/>
  <c r="N3119" i="26"/>
  <c r="O3119" i="26"/>
  <c r="P3119" i="26"/>
  <c r="N3120" i="26"/>
  <c r="O3120" i="26"/>
  <c r="P3120" i="26"/>
  <c r="N3121" i="26"/>
  <c r="O3121" i="26"/>
  <c r="P3121" i="26"/>
  <c r="N3122" i="26"/>
  <c r="O3122" i="26"/>
  <c r="P3122" i="26"/>
  <c r="N3123" i="26"/>
  <c r="O3123" i="26"/>
  <c r="P3123" i="26"/>
  <c r="N3124" i="26"/>
  <c r="O3124" i="26"/>
  <c r="P3124" i="26"/>
  <c r="N3125" i="26"/>
  <c r="O3125" i="26"/>
  <c r="P3125" i="26"/>
  <c r="N3126" i="26"/>
  <c r="O3126" i="26"/>
  <c r="P3126" i="26"/>
  <c r="N3127" i="26"/>
  <c r="O3127" i="26"/>
  <c r="P3127" i="26"/>
  <c r="N3128" i="26"/>
  <c r="O3128" i="26"/>
  <c r="P3128" i="26"/>
  <c r="N3129" i="26"/>
  <c r="O3129" i="26"/>
  <c r="P3129" i="26"/>
  <c r="N3130" i="26"/>
  <c r="O3130" i="26"/>
  <c r="P3130" i="26"/>
  <c r="N3131" i="26"/>
  <c r="O3131" i="26"/>
  <c r="P3131" i="26"/>
  <c r="N3132" i="26"/>
  <c r="O3132" i="26"/>
  <c r="P3132" i="26"/>
  <c r="N3133" i="26"/>
  <c r="O3133" i="26"/>
  <c r="P3133" i="26"/>
  <c r="N3134" i="26"/>
  <c r="O3134" i="26"/>
  <c r="P3134" i="26"/>
  <c r="N3135" i="26"/>
  <c r="O3135" i="26"/>
  <c r="P3135" i="26"/>
  <c r="N3136" i="26"/>
  <c r="O3136" i="26"/>
  <c r="P3136" i="26"/>
  <c r="N3137" i="26"/>
  <c r="O3137" i="26"/>
  <c r="P3137" i="26"/>
  <c r="N3138" i="26"/>
  <c r="O3138" i="26"/>
  <c r="P3138" i="26"/>
  <c r="N3139" i="26"/>
  <c r="O3139" i="26"/>
  <c r="P3139" i="26"/>
  <c r="N3140" i="26"/>
  <c r="O3140" i="26"/>
  <c r="P3140" i="26"/>
  <c r="N3141" i="26"/>
  <c r="O3141" i="26"/>
  <c r="P3141" i="26"/>
  <c r="N3142" i="26"/>
  <c r="O3142" i="26"/>
  <c r="P3142" i="26"/>
  <c r="N3143" i="26"/>
  <c r="O3143" i="26"/>
  <c r="P3143" i="26"/>
  <c r="N3144" i="26"/>
  <c r="O3144" i="26"/>
  <c r="P3144" i="26"/>
  <c r="N3145" i="26"/>
  <c r="O3145" i="26"/>
  <c r="P3145" i="26"/>
  <c r="N3146" i="26"/>
  <c r="O3146" i="26"/>
  <c r="P3146" i="26"/>
  <c r="N3147" i="26"/>
  <c r="O3147" i="26"/>
  <c r="P3147" i="26"/>
  <c r="N3148" i="26"/>
  <c r="O3148" i="26"/>
  <c r="P3148" i="26"/>
  <c r="N3149" i="26"/>
  <c r="O3149" i="26"/>
  <c r="P3149" i="26"/>
  <c r="N3150" i="26"/>
  <c r="O3150" i="26"/>
  <c r="P3150" i="26"/>
  <c r="N3151" i="26"/>
  <c r="O3151" i="26"/>
  <c r="P3151" i="26"/>
  <c r="N3152" i="26"/>
  <c r="O3152" i="26"/>
  <c r="P3152" i="26"/>
  <c r="N3153" i="26"/>
  <c r="O3153" i="26"/>
  <c r="P3153" i="26"/>
  <c r="N3154" i="26"/>
  <c r="O3154" i="26"/>
  <c r="P3154" i="26"/>
  <c r="N3155" i="26"/>
  <c r="O3155" i="26"/>
  <c r="P3155" i="26"/>
  <c r="N3156" i="26"/>
  <c r="O3156" i="26"/>
  <c r="P3156" i="26"/>
  <c r="N3157" i="26"/>
  <c r="O3157" i="26"/>
  <c r="P3157" i="26"/>
  <c r="N3158" i="26"/>
  <c r="O3158" i="26"/>
  <c r="P3158" i="26"/>
  <c r="N3159" i="26"/>
  <c r="O3159" i="26"/>
  <c r="P3159" i="26"/>
  <c r="N3160" i="26"/>
  <c r="O3160" i="26"/>
  <c r="P3160" i="26"/>
  <c r="N3161" i="26"/>
  <c r="O3161" i="26"/>
  <c r="P3161" i="26"/>
  <c r="N3162" i="26"/>
  <c r="O3162" i="26"/>
  <c r="P3162" i="26"/>
  <c r="N3163" i="26"/>
  <c r="O3163" i="26"/>
  <c r="P3163" i="26"/>
  <c r="N3164" i="26"/>
  <c r="O3164" i="26"/>
  <c r="P3164" i="26"/>
  <c r="N3165" i="26"/>
  <c r="O3165" i="26"/>
  <c r="P3165" i="26"/>
  <c r="N3166" i="26"/>
  <c r="O3166" i="26"/>
  <c r="P3166" i="26"/>
  <c r="N3167" i="26"/>
  <c r="O3167" i="26"/>
  <c r="P3167" i="26"/>
  <c r="N3168" i="26"/>
  <c r="O3168" i="26"/>
  <c r="P3168" i="26"/>
  <c r="N3169" i="26"/>
  <c r="O3169" i="26"/>
  <c r="P3169" i="26"/>
  <c r="N3170" i="26"/>
  <c r="O3170" i="26"/>
  <c r="P3170" i="26"/>
  <c r="N3171" i="26"/>
  <c r="O3171" i="26"/>
  <c r="P3171" i="26"/>
  <c r="N3172" i="26"/>
  <c r="O3172" i="26"/>
  <c r="P3172" i="26"/>
  <c r="N3173" i="26"/>
  <c r="O3173" i="26"/>
  <c r="P3173" i="26"/>
  <c r="N3174" i="26"/>
  <c r="O3174" i="26"/>
  <c r="P3174" i="26"/>
  <c r="N3175" i="26"/>
  <c r="O3175" i="26"/>
  <c r="P3175" i="26"/>
  <c r="N3176" i="26"/>
  <c r="O3176" i="26"/>
  <c r="P3176" i="26"/>
  <c r="N3177" i="26"/>
  <c r="O3177" i="26"/>
  <c r="P3177" i="26"/>
  <c r="N3178" i="26"/>
  <c r="O3178" i="26"/>
  <c r="P3178" i="26"/>
  <c r="N3179" i="26"/>
  <c r="O3179" i="26"/>
  <c r="P3179" i="26"/>
  <c r="N3180" i="26"/>
  <c r="O3180" i="26"/>
  <c r="P3180" i="26"/>
  <c r="N3181" i="26"/>
  <c r="O3181" i="26"/>
  <c r="P3181" i="26"/>
  <c r="N3182" i="26"/>
  <c r="O3182" i="26"/>
  <c r="P3182" i="26"/>
  <c r="N3183" i="26"/>
  <c r="O3183" i="26"/>
  <c r="P3183" i="26"/>
  <c r="N3184" i="26"/>
  <c r="O3184" i="26"/>
  <c r="P3184" i="26"/>
  <c r="N3185" i="26"/>
  <c r="O3185" i="26"/>
  <c r="P3185" i="26"/>
  <c r="N3186" i="26"/>
  <c r="O3186" i="26"/>
  <c r="P3186" i="26"/>
  <c r="N3187" i="26"/>
  <c r="O3187" i="26"/>
  <c r="P3187" i="26"/>
  <c r="N3188" i="26"/>
  <c r="O3188" i="26"/>
  <c r="P3188" i="26"/>
  <c r="N3189" i="26"/>
  <c r="O3189" i="26"/>
  <c r="P3189" i="26"/>
  <c r="N3190" i="26"/>
  <c r="O3190" i="26"/>
  <c r="P3190" i="26"/>
  <c r="N3191" i="26"/>
  <c r="O3191" i="26"/>
  <c r="P3191" i="26"/>
  <c r="N3192" i="26"/>
  <c r="O3192" i="26"/>
  <c r="P3192" i="26"/>
  <c r="N3193" i="26"/>
  <c r="O3193" i="26"/>
  <c r="P3193" i="26"/>
  <c r="N3194" i="26"/>
  <c r="O3194" i="26"/>
  <c r="P3194" i="26"/>
  <c r="N3195" i="26"/>
  <c r="O3195" i="26"/>
  <c r="P3195" i="26"/>
  <c r="N3196" i="26"/>
  <c r="O3196" i="26"/>
  <c r="P3196" i="26"/>
  <c r="N3197" i="26"/>
  <c r="O3197" i="26"/>
  <c r="P3197" i="26"/>
  <c r="N3198" i="26"/>
  <c r="O3198" i="26"/>
  <c r="P3198" i="26"/>
  <c r="N3199" i="26"/>
  <c r="O3199" i="26"/>
  <c r="P3199" i="26"/>
  <c r="N3200" i="26"/>
  <c r="O3200" i="26"/>
  <c r="P3200" i="26"/>
  <c r="N3201" i="26"/>
  <c r="O3201" i="26"/>
  <c r="P3201" i="26"/>
  <c r="N3202" i="26"/>
  <c r="O3202" i="26"/>
  <c r="P3202" i="26"/>
  <c r="N3203" i="26"/>
  <c r="O3203" i="26"/>
  <c r="P3203" i="26"/>
  <c r="N3204" i="26"/>
  <c r="O3204" i="26"/>
  <c r="P3204" i="26"/>
  <c r="N3205" i="26"/>
  <c r="O3205" i="26"/>
  <c r="P3205" i="26"/>
  <c r="N3206" i="26"/>
  <c r="O3206" i="26"/>
  <c r="P3206" i="26"/>
  <c r="N3207" i="26"/>
  <c r="O3207" i="26"/>
  <c r="P3207" i="26"/>
  <c r="N3208" i="26"/>
  <c r="O3208" i="26"/>
  <c r="P3208" i="26"/>
  <c r="N3209" i="26"/>
  <c r="O3209" i="26"/>
  <c r="P3209" i="26"/>
  <c r="N3210" i="26"/>
  <c r="O3210" i="26"/>
  <c r="P3210" i="26"/>
  <c r="N3211" i="26"/>
  <c r="O3211" i="26"/>
  <c r="P3211" i="26"/>
  <c r="N3212" i="26"/>
  <c r="O3212" i="26"/>
  <c r="P3212" i="26"/>
  <c r="N3213" i="26"/>
  <c r="O3213" i="26"/>
  <c r="P3213" i="26"/>
  <c r="N3214" i="26"/>
  <c r="O3214" i="26"/>
  <c r="P3214" i="26"/>
  <c r="N3215" i="26"/>
  <c r="O3215" i="26"/>
  <c r="P3215" i="26"/>
  <c r="N3216" i="26"/>
  <c r="O3216" i="26"/>
  <c r="P3216" i="26"/>
  <c r="N3217" i="26"/>
  <c r="O3217" i="26"/>
  <c r="P3217" i="26"/>
  <c r="N3218" i="26"/>
  <c r="O3218" i="26"/>
  <c r="P3218" i="26"/>
  <c r="N3219" i="26"/>
  <c r="O3219" i="26"/>
  <c r="P3219" i="26"/>
  <c r="N3220" i="26"/>
  <c r="O3220" i="26"/>
  <c r="P3220" i="26"/>
  <c r="N3221" i="26"/>
  <c r="O3221" i="26"/>
  <c r="P3221" i="26"/>
  <c r="N3222" i="26"/>
  <c r="O3222" i="26"/>
  <c r="P3222" i="26"/>
  <c r="N3223" i="26"/>
  <c r="O3223" i="26"/>
  <c r="P3223" i="26"/>
  <c r="N3224" i="26"/>
  <c r="O3224" i="26"/>
  <c r="P3224" i="26"/>
  <c r="N3225" i="26"/>
  <c r="O3225" i="26"/>
  <c r="P3225" i="26"/>
  <c r="N3226" i="26"/>
  <c r="O3226" i="26"/>
  <c r="P3226" i="26"/>
  <c r="N3227" i="26"/>
  <c r="O3227" i="26"/>
  <c r="P3227" i="26"/>
  <c r="N3228" i="26"/>
  <c r="O3228" i="26"/>
  <c r="P3228" i="26"/>
  <c r="N3229" i="26"/>
  <c r="O3229" i="26"/>
  <c r="P3229" i="26"/>
  <c r="N3230" i="26"/>
  <c r="O3230" i="26"/>
  <c r="P3230" i="26"/>
  <c r="N3231" i="26"/>
  <c r="O3231" i="26"/>
  <c r="P3231" i="26"/>
  <c r="N3232" i="26"/>
  <c r="O3232" i="26"/>
  <c r="P3232" i="26"/>
  <c r="N3233" i="26"/>
  <c r="O3233" i="26"/>
  <c r="P3233" i="26"/>
  <c r="N3234" i="26"/>
  <c r="O3234" i="26"/>
  <c r="P3234" i="26"/>
  <c r="N3235" i="26"/>
  <c r="O3235" i="26"/>
  <c r="P3235" i="26"/>
  <c r="N3236" i="26"/>
  <c r="O3236" i="26"/>
  <c r="P3236" i="26"/>
  <c r="N3237" i="26"/>
  <c r="O3237" i="26"/>
  <c r="P3237" i="26"/>
  <c r="N3238" i="26"/>
  <c r="O3238" i="26"/>
  <c r="P3238" i="26"/>
  <c r="N3239" i="26"/>
  <c r="O3239" i="26"/>
  <c r="P3239" i="26"/>
  <c r="N3240" i="26"/>
  <c r="O3240" i="26"/>
  <c r="P3240" i="26"/>
  <c r="N3241" i="26"/>
  <c r="O3241" i="26"/>
  <c r="P3241" i="26"/>
  <c r="N3242" i="26"/>
  <c r="O3242" i="26"/>
  <c r="P3242" i="26"/>
  <c r="N3243" i="26"/>
  <c r="O3243" i="26"/>
  <c r="P3243" i="26"/>
  <c r="N3244" i="26"/>
  <c r="O3244" i="26"/>
  <c r="P3244" i="26"/>
  <c r="N3245" i="26"/>
  <c r="O3245" i="26"/>
  <c r="P3245" i="26"/>
  <c r="N3246" i="26"/>
  <c r="O3246" i="26"/>
  <c r="P3246" i="26"/>
  <c r="N3247" i="26"/>
  <c r="O3247" i="26"/>
  <c r="P3247" i="26"/>
  <c r="N3248" i="26"/>
  <c r="O3248" i="26"/>
  <c r="P3248" i="26"/>
  <c r="N3249" i="26"/>
  <c r="O3249" i="26"/>
  <c r="P3249" i="26"/>
  <c r="N3250" i="26"/>
  <c r="O3250" i="26"/>
  <c r="P3250" i="26"/>
  <c r="N3251" i="26"/>
  <c r="O3251" i="26"/>
  <c r="P3251" i="26"/>
  <c r="N3252" i="26"/>
  <c r="O3252" i="26"/>
  <c r="P3252" i="26"/>
  <c r="N3253" i="26"/>
  <c r="O3253" i="26"/>
  <c r="P3253" i="26"/>
  <c r="N3254" i="26"/>
  <c r="O3254" i="26"/>
  <c r="P3254" i="26"/>
  <c r="N3255" i="26"/>
  <c r="O3255" i="26"/>
  <c r="P3255" i="26"/>
  <c r="N3256" i="26"/>
  <c r="O3256" i="26"/>
  <c r="P3256" i="26"/>
  <c r="N3257" i="26"/>
  <c r="O3257" i="26"/>
  <c r="P3257" i="26"/>
  <c r="N3258" i="26"/>
  <c r="O3258" i="26"/>
  <c r="P3258" i="26"/>
  <c r="N3259" i="26"/>
  <c r="O3259" i="26"/>
  <c r="P3259" i="26"/>
  <c r="N3260" i="26"/>
  <c r="O3260" i="26"/>
  <c r="P3260" i="26"/>
  <c r="N3261" i="26"/>
  <c r="O3261" i="26"/>
  <c r="P3261" i="26"/>
  <c r="N3262" i="26"/>
  <c r="O3262" i="26"/>
  <c r="P3262" i="26"/>
  <c r="N3263" i="26"/>
  <c r="O3263" i="26"/>
  <c r="P3263" i="26"/>
  <c r="N3264" i="26"/>
  <c r="O3264" i="26"/>
  <c r="P3264" i="26"/>
  <c r="N3265" i="26"/>
  <c r="O3265" i="26"/>
  <c r="P3265" i="26"/>
  <c r="N3266" i="26"/>
  <c r="O3266" i="26"/>
  <c r="P3266" i="26"/>
  <c r="N3267" i="26"/>
  <c r="O3267" i="26"/>
  <c r="P3267" i="26"/>
  <c r="N3268" i="26"/>
  <c r="O3268" i="26"/>
  <c r="P3268" i="26"/>
  <c r="N3269" i="26"/>
  <c r="O3269" i="26"/>
  <c r="P3269" i="26"/>
  <c r="N3270" i="26"/>
  <c r="O3270" i="26"/>
  <c r="P3270" i="26"/>
  <c r="N3271" i="26"/>
  <c r="O3271" i="26"/>
  <c r="P3271" i="26"/>
  <c r="N3272" i="26"/>
  <c r="O3272" i="26"/>
  <c r="P3272" i="26"/>
  <c r="N3273" i="26"/>
  <c r="O3273" i="26"/>
  <c r="P3273" i="26"/>
  <c r="N3274" i="26"/>
  <c r="O3274" i="26"/>
  <c r="P3274" i="26"/>
  <c r="N3275" i="26"/>
  <c r="O3275" i="26"/>
  <c r="P3275" i="26"/>
  <c r="N3276" i="26"/>
  <c r="O3276" i="26"/>
  <c r="P3276" i="26"/>
  <c r="N3277" i="26"/>
  <c r="O3277" i="26"/>
  <c r="P3277" i="26"/>
  <c r="N3278" i="26"/>
  <c r="O3278" i="26"/>
  <c r="P3278" i="26"/>
  <c r="N3279" i="26"/>
  <c r="O3279" i="26"/>
  <c r="P3279" i="26"/>
  <c r="N3280" i="26"/>
  <c r="O3280" i="26"/>
  <c r="P3280" i="26"/>
  <c r="N3281" i="26"/>
  <c r="O3281" i="26"/>
  <c r="P3281" i="26"/>
  <c r="N3282" i="26"/>
  <c r="O3282" i="26"/>
  <c r="P3282" i="26"/>
  <c r="N3283" i="26"/>
  <c r="O3283" i="26"/>
  <c r="P3283" i="26"/>
  <c r="N3284" i="26"/>
  <c r="O3284" i="26"/>
  <c r="P3284" i="26"/>
  <c r="N3285" i="26"/>
  <c r="O3285" i="26"/>
  <c r="P3285" i="26"/>
  <c r="N3286" i="26"/>
  <c r="O3286" i="26"/>
  <c r="P3286" i="26"/>
  <c r="N3287" i="26"/>
  <c r="O3287" i="26"/>
  <c r="P3287" i="26"/>
  <c r="N3288" i="26"/>
  <c r="O3288" i="26"/>
  <c r="P3288" i="26"/>
  <c r="N3289" i="26"/>
  <c r="O3289" i="26"/>
  <c r="P3289" i="26"/>
  <c r="N3290" i="26"/>
  <c r="O3290" i="26"/>
  <c r="P3290" i="26"/>
  <c r="N3291" i="26"/>
  <c r="O3291" i="26"/>
  <c r="P3291" i="26"/>
  <c r="N3292" i="26"/>
  <c r="O3292" i="26"/>
  <c r="P3292" i="26"/>
  <c r="N3293" i="26"/>
  <c r="O3293" i="26"/>
  <c r="P3293" i="26"/>
  <c r="N3294" i="26"/>
  <c r="O3294" i="26"/>
  <c r="P3294" i="26"/>
  <c r="N3295" i="26"/>
  <c r="O3295" i="26"/>
  <c r="P3295" i="26"/>
  <c r="N3296" i="26"/>
  <c r="O3296" i="26"/>
  <c r="P3296" i="26"/>
  <c r="N3297" i="26"/>
  <c r="O3297" i="26"/>
  <c r="P3297" i="26"/>
  <c r="N3298" i="26"/>
  <c r="O3298" i="26"/>
  <c r="P3298" i="26"/>
  <c r="N3299" i="26"/>
  <c r="O3299" i="26"/>
  <c r="P3299" i="26"/>
  <c r="N3300" i="26"/>
  <c r="O3300" i="26"/>
  <c r="P3300" i="26"/>
  <c r="N3301" i="26"/>
  <c r="O3301" i="26"/>
  <c r="P3301" i="26"/>
  <c r="N3302" i="26"/>
  <c r="O3302" i="26"/>
  <c r="P3302" i="26"/>
  <c r="N3303" i="26"/>
  <c r="O3303" i="26"/>
  <c r="P3303" i="26"/>
  <c r="N3304" i="26"/>
  <c r="O3304" i="26"/>
  <c r="P3304" i="26"/>
  <c r="N3305" i="26"/>
  <c r="O3305" i="26"/>
  <c r="P3305" i="26"/>
  <c r="N3306" i="26"/>
  <c r="O3306" i="26"/>
  <c r="P3306" i="26"/>
  <c r="N3307" i="26"/>
  <c r="O3307" i="26"/>
  <c r="P3307" i="26"/>
  <c r="N3308" i="26"/>
  <c r="O3308" i="26"/>
  <c r="P3308" i="26"/>
  <c r="N3309" i="26"/>
  <c r="O3309" i="26"/>
  <c r="P3309" i="26"/>
  <c r="N3310" i="26"/>
  <c r="O3310" i="26"/>
  <c r="P3310" i="26"/>
  <c r="N3311" i="26"/>
  <c r="O3311" i="26"/>
  <c r="P3311" i="26"/>
  <c r="N3312" i="26"/>
  <c r="O3312" i="26"/>
  <c r="P3312" i="26"/>
  <c r="N3313" i="26"/>
  <c r="O3313" i="26"/>
  <c r="P3313" i="26"/>
  <c r="N3314" i="26"/>
  <c r="O3314" i="26"/>
  <c r="P3314" i="26"/>
  <c r="N3315" i="26"/>
  <c r="O3315" i="26"/>
  <c r="P3315" i="26"/>
  <c r="N3316" i="26"/>
  <c r="O3316" i="26"/>
  <c r="P3316" i="26"/>
  <c r="N3317" i="26"/>
  <c r="O3317" i="26"/>
  <c r="P3317" i="26"/>
  <c r="N3318" i="26"/>
  <c r="O3318" i="26"/>
  <c r="P3318" i="26"/>
  <c r="N3319" i="26"/>
  <c r="O3319" i="26"/>
  <c r="P3319" i="26"/>
  <c r="N3320" i="26"/>
  <c r="O3320" i="26"/>
  <c r="P3320" i="26"/>
  <c r="N3321" i="26"/>
  <c r="O3321" i="26"/>
  <c r="P3321" i="26"/>
  <c r="N3322" i="26"/>
  <c r="O3322" i="26"/>
  <c r="P3322" i="26"/>
  <c r="N3323" i="26"/>
  <c r="O3323" i="26"/>
  <c r="P3323" i="26"/>
  <c r="N3324" i="26"/>
  <c r="O3324" i="26"/>
  <c r="P3324" i="26"/>
  <c r="N3325" i="26"/>
  <c r="O3325" i="26"/>
  <c r="P3325" i="26"/>
  <c r="N3326" i="26"/>
  <c r="O3326" i="26"/>
  <c r="P3326" i="26"/>
  <c r="N3327" i="26"/>
  <c r="O3327" i="26"/>
  <c r="P3327" i="26"/>
  <c r="N3328" i="26"/>
  <c r="O3328" i="26"/>
  <c r="P3328" i="26"/>
  <c r="N3329" i="26"/>
  <c r="O3329" i="26"/>
  <c r="P3329" i="26"/>
  <c r="N3330" i="26"/>
  <c r="O3330" i="26"/>
  <c r="P3330" i="26"/>
  <c r="N3331" i="26"/>
  <c r="O3331" i="26"/>
  <c r="P3331" i="26"/>
  <c r="N3332" i="26"/>
  <c r="O3332" i="26"/>
  <c r="P3332" i="26"/>
  <c r="N3333" i="26"/>
  <c r="O3333" i="26"/>
  <c r="P3333" i="26"/>
  <c r="N3334" i="26"/>
  <c r="O3334" i="26"/>
  <c r="P3334" i="26"/>
  <c r="N3335" i="26"/>
  <c r="O3335" i="26"/>
  <c r="P3335" i="26"/>
  <c r="N3336" i="26"/>
  <c r="O3336" i="26"/>
  <c r="P3336" i="26"/>
  <c r="N3337" i="26"/>
  <c r="O3337" i="26"/>
  <c r="P3337" i="26"/>
  <c r="N3338" i="26"/>
  <c r="O3338" i="26"/>
  <c r="P3338" i="26"/>
  <c r="N3339" i="26"/>
  <c r="O3339" i="26"/>
  <c r="P3339" i="26"/>
  <c r="N3340" i="26"/>
  <c r="O3340" i="26"/>
  <c r="P3340" i="26"/>
  <c r="N3341" i="26"/>
  <c r="O3341" i="26"/>
  <c r="P3341" i="26"/>
  <c r="N3342" i="26"/>
  <c r="O3342" i="26"/>
  <c r="P3342" i="26"/>
  <c r="N3343" i="26"/>
  <c r="O3343" i="26"/>
  <c r="P3343" i="26"/>
  <c r="N3344" i="26"/>
  <c r="O3344" i="26"/>
  <c r="P3344" i="26"/>
  <c r="N3345" i="26"/>
  <c r="O3345" i="26"/>
  <c r="P3345" i="26"/>
  <c r="N3346" i="26"/>
  <c r="O3346" i="26"/>
  <c r="P3346" i="26"/>
  <c r="N3347" i="26"/>
  <c r="O3347" i="26"/>
  <c r="P3347" i="26"/>
  <c r="N3348" i="26"/>
  <c r="O3348" i="26"/>
  <c r="P3348" i="26"/>
  <c r="N3349" i="26"/>
  <c r="O3349" i="26"/>
  <c r="P3349" i="26"/>
  <c r="N3350" i="26"/>
  <c r="O3350" i="26"/>
  <c r="P3350" i="26"/>
  <c r="N3351" i="26"/>
  <c r="O3351" i="26"/>
  <c r="P3351" i="26"/>
  <c r="N3352" i="26"/>
  <c r="O3352" i="26"/>
  <c r="P3352" i="26"/>
  <c r="N3353" i="26"/>
  <c r="O3353" i="26"/>
  <c r="P3353" i="26"/>
  <c r="N3354" i="26"/>
  <c r="O3354" i="26"/>
  <c r="P3354" i="26"/>
  <c r="N3355" i="26"/>
  <c r="O3355" i="26"/>
  <c r="P3355" i="26"/>
  <c r="N3356" i="26"/>
  <c r="O3356" i="26"/>
  <c r="P3356" i="26"/>
  <c r="N3357" i="26"/>
  <c r="O3357" i="26"/>
  <c r="P3357" i="26"/>
  <c r="N3358" i="26"/>
  <c r="O3358" i="26"/>
  <c r="P3358" i="26"/>
  <c r="N3359" i="26"/>
  <c r="O3359" i="26"/>
  <c r="P3359" i="26"/>
  <c r="N3360" i="26"/>
  <c r="O3360" i="26"/>
  <c r="P3360" i="26"/>
  <c r="N3361" i="26"/>
  <c r="O3361" i="26"/>
  <c r="P3361" i="26"/>
  <c r="N3362" i="26"/>
  <c r="O3362" i="26"/>
  <c r="P3362" i="26"/>
  <c r="N3363" i="26"/>
  <c r="O3363" i="26"/>
  <c r="P3363" i="26"/>
  <c r="N3364" i="26"/>
  <c r="O3364" i="26"/>
  <c r="P3364" i="26"/>
  <c r="N3365" i="26"/>
  <c r="O3365" i="26"/>
  <c r="P3365" i="26"/>
  <c r="N3366" i="26"/>
  <c r="O3366" i="26"/>
  <c r="P3366" i="26"/>
  <c r="N3367" i="26"/>
  <c r="O3367" i="26"/>
  <c r="P3367" i="26"/>
  <c r="N3368" i="26"/>
  <c r="O3368" i="26"/>
  <c r="P3368" i="26"/>
  <c r="N3369" i="26"/>
  <c r="O3369" i="26"/>
  <c r="P3369" i="26"/>
  <c r="N3370" i="26"/>
  <c r="O3370" i="26"/>
  <c r="P3370" i="26"/>
  <c r="N3371" i="26"/>
  <c r="O3371" i="26"/>
  <c r="P3371" i="26"/>
  <c r="N3372" i="26"/>
  <c r="O3372" i="26"/>
  <c r="P3372" i="26"/>
  <c r="N3373" i="26"/>
  <c r="O3373" i="26"/>
  <c r="P3373" i="26"/>
  <c r="N3374" i="26"/>
  <c r="O3374" i="26"/>
  <c r="P3374" i="26"/>
  <c r="N3375" i="26"/>
  <c r="O3375" i="26"/>
  <c r="P3375" i="26"/>
  <c r="N3376" i="26"/>
  <c r="O3376" i="26"/>
  <c r="P3376" i="26"/>
  <c r="N3377" i="26"/>
  <c r="O3377" i="26"/>
  <c r="P3377" i="26"/>
  <c r="N3378" i="26"/>
  <c r="O3378" i="26"/>
  <c r="P3378" i="26"/>
  <c r="N3379" i="26"/>
  <c r="O3379" i="26"/>
  <c r="P3379" i="26"/>
  <c r="N3380" i="26"/>
  <c r="O3380" i="26"/>
  <c r="P3380" i="26"/>
  <c r="N3381" i="26"/>
  <c r="O3381" i="26"/>
  <c r="P3381" i="26"/>
  <c r="N3382" i="26"/>
  <c r="O3382" i="26"/>
  <c r="P3382" i="26"/>
  <c r="N3383" i="26"/>
  <c r="O3383" i="26"/>
  <c r="P3383" i="26"/>
  <c r="N3384" i="26"/>
  <c r="O3384" i="26"/>
  <c r="P3384" i="26"/>
  <c r="N3385" i="26"/>
  <c r="O3385" i="26"/>
  <c r="P3385" i="26"/>
  <c r="N3386" i="26"/>
  <c r="O3386" i="26"/>
  <c r="P3386" i="26"/>
  <c r="N3387" i="26"/>
  <c r="O3387" i="26"/>
  <c r="P3387" i="26"/>
  <c r="N3388" i="26"/>
  <c r="O3388" i="26"/>
  <c r="P3388" i="26"/>
  <c r="N3389" i="26"/>
  <c r="O3389" i="26"/>
  <c r="P3389" i="26"/>
  <c r="N3390" i="26"/>
  <c r="O3390" i="26"/>
  <c r="P3390" i="26"/>
  <c r="N3391" i="26"/>
  <c r="O3391" i="26"/>
  <c r="P3391" i="26"/>
  <c r="N3392" i="26"/>
  <c r="O3392" i="26"/>
  <c r="P3392" i="26"/>
  <c r="N3393" i="26"/>
  <c r="O3393" i="26"/>
  <c r="P3393" i="26"/>
  <c r="N3394" i="26"/>
  <c r="O3394" i="26"/>
  <c r="P3394" i="26"/>
  <c r="N3395" i="26"/>
  <c r="O3395" i="26"/>
  <c r="P3395" i="26"/>
  <c r="N3396" i="26"/>
  <c r="O3396" i="26"/>
  <c r="P3396" i="26"/>
  <c r="N3397" i="26"/>
  <c r="O3397" i="26"/>
  <c r="P3397" i="26"/>
  <c r="N3398" i="26"/>
  <c r="O3398" i="26"/>
  <c r="P3398" i="26"/>
  <c r="N3399" i="26"/>
  <c r="O3399" i="26"/>
  <c r="P3399" i="26"/>
  <c r="N3400" i="26"/>
  <c r="O3400" i="26"/>
  <c r="P3400" i="26"/>
  <c r="N3401" i="26"/>
  <c r="O3401" i="26"/>
  <c r="P3401" i="26"/>
  <c r="N3402" i="26"/>
  <c r="O3402" i="26"/>
  <c r="P3402" i="26"/>
  <c r="N3403" i="26"/>
  <c r="O3403" i="26"/>
  <c r="P3403" i="26"/>
  <c r="N3404" i="26"/>
  <c r="O3404" i="26"/>
  <c r="P3404" i="26"/>
  <c r="N3405" i="26"/>
  <c r="O3405" i="26"/>
  <c r="P3405" i="26"/>
  <c r="N3406" i="26"/>
  <c r="O3406" i="26"/>
  <c r="P3406" i="26"/>
  <c r="N3407" i="26"/>
  <c r="O3407" i="26"/>
  <c r="P3407" i="26"/>
  <c r="N3408" i="26"/>
  <c r="O3408" i="26"/>
  <c r="P3408" i="26"/>
  <c r="N3409" i="26"/>
  <c r="O3409" i="26"/>
  <c r="P3409" i="26"/>
  <c r="N3410" i="26"/>
  <c r="O3410" i="26"/>
  <c r="P3410" i="26"/>
  <c r="N3411" i="26"/>
  <c r="O3411" i="26"/>
  <c r="P3411" i="26"/>
  <c r="N3412" i="26"/>
  <c r="O3412" i="26"/>
  <c r="P3412" i="26"/>
  <c r="N3413" i="26"/>
  <c r="O3413" i="26"/>
  <c r="P3413" i="26"/>
  <c r="N3414" i="26"/>
  <c r="O3414" i="26"/>
  <c r="P3414" i="26"/>
  <c r="N3415" i="26"/>
  <c r="O3415" i="26"/>
  <c r="P3415" i="26"/>
  <c r="N3416" i="26"/>
  <c r="O3416" i="26"/>
  <c r="P3416" i="26"/>
  <c r="N3417" i="26"/>
  <c r="O3417" i="26"/>
  <c r="P3417" i="26"/>
  <c r="N3418" i="26"/>
  <c r="O3418" i="26"/>
  <c r="P3418" i="26"/>
  <c r="N3419" i="26"/>
  <c r="O3419" i="26"/>
  <c r="P3419" i="26"/>
  <c r="N3420" i="26"/>
  <c r="O3420" i="26"/>
  <c r="P3420" i="26"/>
  <c r="N3421" i="26"/>
  <c r="O3421" i="26"/>
  <c r="P3421" i="26"/>
  <c r="N3422" i="26"/>
  <c r="O3422" i="26"/>
  <c r="P3422" i="26"/>
  <c r="N3423" i="26"/>
  <c r="O3423" i="26"/>
  <c r="P3423" i="26"/>
  <c r="N3424" i="26"/>
  <c r="O3424" i="26"/>
  <c r="P3424" i="26"/>
  <c r="N3425" i="26"/>
  <c r="O3425" i="26"/>
  <c r="P3425" i="26"/>
  <c r="N3426" i="26"/>
  <c r="O3426" i="26"/>
  <c r="P3426" i="26"/>
  <c r="N3427" i="26"/>
  <c r="O3427" i="26"/>
  <c r="P3427" i="26"/>
  <c r="N3428" i="26"/>
  <c r="O3428" i="26"/>
  <c r="P3428" i="26"/>
  <c r="N3429" i="26"/>
  <c r="O3429" i="26"/>
  <c r="P3429" i="26"/>
  <c r="N3430" i="26"/>
  <c r="O3430" i="26"/>
  <c r="P3430" i="26"/>
  <c r="N3431" i="26"/>
  <c r="O3431" i="26"/>
  <c r="P3431" i="26"/>
  <c r="N3432" i="26"/>
  <c r="O3432" i="26"/>
  <c r="P3432" i="26"/>
  <c r="N3433" i="26"/>
  <c r="O3433" i="26"/>
  <c r="P3433" i="26"/>
  <c r="N3434" i="26"/>
  <c r="O3434" i="26"/>
  <c r="P3434" i="26"/>
  <c r="N3435" i="26"/>
  <c r="O3435" i="26"/>
  <c r="P3435" i="26"/>
  <c r="N3436" i="26"/>
  <c r="O3436" i="26"/>
  <c r="P3436" i="26"/>
  <c r="N3437" i="26"/>
  <c r="O3437" i="26"/>
  <c r="P3437" i="26"/>
  <c r="N3438" i="26"/>
  <c r="O3438" i="26"/>
  <c r="P3438" i="26"/>
  <c r="N3439" i="26"/>
  <c r="O3439" i="26"/>
  <c r="P3439" i="26"/>
  <c r="N3440" i="26"/>
  <c r="O3440" i="26"/>
  <c r="P3440" i="26"/>
  <c r="N3441" i="26"/>
  <c r="O3441" i="26"/>
  <c r="P3441" i="26"/>
  <c r="N3442" i="26"/>
  <c r="O3442" i="26"/>
  <c r="P3442" i="26"/>
  <c r="N3443" i="26"/>
  <c r="O3443" i="26"/>
  <c r="P3443" i="26"/>
  <c r="N3444" i="26"/>
  <c r="O3444" i="26"/>
  <c r="P3444" i="26"/>
  <c r="N3445" i="26"/>
  <c r="O3445" i="26"/>
  <c r="P3445" i="26"/>
  <c r="N3446" i="26"/>
  <c r="O3446" i="26"/>
  <c r="P3446" i="26"/>
  <c r="N3447" i="26"/>
  <c r="O3447" i="26"/>
  <c r="P3447" i="26"/>
  <c r="N3448" i="26"/>
  <c r="O3448" i="26"/>
  <c r="P3448" i="26"/>
  <c r="N3449" i="26"/>
  <c r="O3449" i="26"/>
  <c r="P3449" i="26"/>
  <c r="N3450" i="26"/>
  <c r="O3450" i="26"/>
  <c r="P3450" i="26"/>
  <c r="N3451" i="26"/>
  <c r="O3451" i="26"/>
  <c r="P3451" i="26"/>
  <c r="N3452" i="26"/>
  <c r="O3452" i="26"/>
  <c r="P3452" i="26"/>
  <c r="N3453" i="26"/>
  <c r="O3453" i="26"/>
  <c r="P3453" i="26"/>
  <c r="N3454" i="26"/>
  <c r="O3454" i="26"/>
  <c r="P3454" i="26"/>
  <c r="N3455" i="26"/>
  <c r="O3455" i="26"/>
  <c r="P3455" i="26"/>
  <c r="N3456" i="26"/>
  <c r="O3456" i="26"/>
  <c r="P3456" i="26"/>
  <c r="N3457" i="26"/>
  <c r="O3457" i="26"/>
  <c r="P3457" i="26"/>
  <c r="N3458" i="26"/>
  <c r="O3458" i="26"/>
  <c r="P3458" i="26"/>
  <c r="N3459" i="26"/>
  <c r="O3459" i="26"/>
  <c r="P3459" i="26"/>
  <c r="N3460" i="26"/>
  <c r="O3460" i="26"/>
  <c r="P3460" i="26"/>
  <c r="N3461" i="26"/>
  <c r="O3461" i="26"/>
  <c r="P3461" i="26"/>
  <c r="N3462" i="26"/>
  <c r="O3462" i="26"/>
  <c r="P3462" i="26"/>
  <c r="N3463" i="26"/>
  <c r="O3463" i="26"/>
  <c r="P3463" i="26"/>
  <c r="N3464" i="26"/>
  <c r="O3464" i="26"/>
  <c r="P3464" i="26"/>
  <c r="N3465" i="26"/>
  <c r="O3465" i="26"/>
  <c r="P3465" i="26"/>
  <c r="N3466" i="26"/>
  <c r="O3466" i="26"/>
  <c r="P3466" i="26"/>
  <c r="N3467" i="26"/>
  <c r="O3467" i="26"/>
  <c r="P3467" i="26"/>
  <c r="N3468" i="26"/>
  <c r="O3468" i="26"/>
  <c r="P3468" i="26"/>
  <c r="N3469" i="26"/>
  <c r="O3469" i="26"/>
  <c r="P3469" i="26"/>
  <c r="N3470" i="26"/>
  <c r="O3470" i="26"/>
  <c r="P3470" i="26"/>
  <c r="N3471" i="26"/>
  <c r="O3471" i="26"/>
  <c r="P3471" i="26"/>
  <c r="N3472" i="26"/>
  <c r="O3472" i="26"/>
  <c r="P3472" i="26"/>
  <c r="N3473" i="26"/>
  <c r="O3473" i="26"/>
  <c r="P3473" i="26"/>
  <c r="N3474" i="26"/>
  <c r="O3474" i="26"/>
  <c r="P3474" i="26"/>
  <c r="N3475" i="26"/>
  <c r="O3475" i="26"/>
  <c r="P3475" i="26"/>
  <c r="N3476" i="26"/>
  <c r="O3476" i="26"/>
  <c r="P3476" i="26"/>
  <c r="N3477" i="26"/>
  <c r="O3477" i="26"/>
  <c r="P3477" i="26"/>
  <c r="N3478" i="26"/>
  <c r="O3478" i="26"/>
  <c r="P3478" i="26"/>
  <c r="N3479" i="26"/>
  <c r="O3479" i="26"/>
  <c r="P3479" i="26"/>
  <c r="N3480" i="26"/>
  <c r="O3480" i="26"/>
  <c r="P3480" i="26"/>
  <c r="N3481" i="26"/>
  <c r="O3481" i="26"/>
  <c r="P3481" i="26"/>
  <c r="N3482" i="26"/>
  <c r="O3482" i="26"/>
  <c r="P3482" i="26"/>
  <c r="N3483" i="26"/>
  <c r="O3483" i="26"/>
  <c r="P3483" i="26"/>
  <c r="N3484" i="26"/>
  <c r="O3484" i="26"/>
  <c r="P3484" i="26"/>
  <c r="N3485" i="26"/>
  <c r="O3485" i="26"/>
  <c r="P3485" i="26"/>
  <c r="N3486" i="26"/>
  <c r="O3486" i="26"/>
  <c r="P3486" i="26"/>
  <c r="N3487" i="26"/>
  <c r="O3487" i="26"/>
  <c r="P3487" i="26"/>
  <c r="N3488" i="26"/>
  <c r="O3488" i="26"/>
  <c r="P3488" i="26"/>
  <c r="N3489" i="26"/>
  <c r="O3489" i="26"/>
  <c r="P3489" i="26"/>
  <c r="N3490" i="26"/>
  <c r="O3490" i="26"/>
  <c r="P3490" i="26"/>
  <c r="N3491" i="26"/>
  <c r="O3491" i="26"/>
  <c r="P3491" i="26"/>
  <c r="N3492" i="26"/>
  <c r="O3492" i="26"/>
  <c r="P3492" i="26"/>
  <c r="N3493" i="26"/>
  <c r="O3493" i="26"/>
  <c r="P3493" i="26"/>
  <c r="N3494" i="26"/>
  <c r="O3494" i="26"/>
  <c r="P3494" i="26"/>
  <c r="N3495" i="26"/>
  <c r="O3495" i="26"/>
  <c r="P3495" i="26"/>
  <c r="N3496" i="26"/>
  <c r="O3496" i="26"/>
  <c r="P3496" i="26"/>
  <c r="N3497" i="26"/>
  <c r="O3497" i="26"/>
  <c r="P3497" i="26"/>
  <c r="N3498" i="26"/>
  <c r="O3498" i="26"/>
  <c r="P3498" i="26"/>
  <c r="N3499" i="26"/>
  <c r="O3499" i="26"/>
  <c r="P3499" i="26"/>
  <c r="N3500" i="26"/>
  <c r="O3500" i="26"/>
  <c r="P3500" i="26"/>
  <c r="N3501" i="26"/>
  <c r="O3501" i="26"/>
  <c r="P3501" i="26"/>
  <c r="N3502" i="26"/>
  <c r="O3502" i="26"/>
  <c r="P3502" i="26"/>
  <c r="N3503" i="26"/>
  <c r="O3503" i="26"/>
  <c r="P3503" i="26"/>
  <c r="N3504" i="26"/>
  <c r="O3504" i="26"/>
  <c r="P3504" i="26"/>
  <c r="N3505" i="26"/>
  <c r="O3505" i="26"/>
  <c r="P3505" i="26"/>
  <c r="N3506" i="26"/>
  <c r="O3506" i="26"/>
  <c r="P3506" i="26"/>
  <c r="N3507" i="26"/>
  <c r="O3507" i="26"/>
  <c r="P3507" i="26"/>
  <c r="N3508" i="26"/>
  <c r="O3508" i="26"/>
  <c r="P3508" i="26"/>
  <c r="N3509" i="26"/>
  <c r="O3509" i="26"/>
  <c r="P3509" i="26"/>
  <c r="N3510" i="26"/>
  <c r="O3510" i="26"/>
  <c r="P3510" i="26"/>
  <c r="N3511" i="26"/>
  <c r="O3511" i="26"/>
  <c r="P3511" i="26"/>
  <c r="N3512" i="26"/>
  <c r="O3512" i="26"/>
  <c r="P3512" i="26"/>
  <c r="N3513" i="26"/>
  <c r="O3513" i="26"/>
  <c r="P3513" i="26"/>
  <c r="N3514" i="26"/>
  <c r="O3514" i="26"/>
  <c r="P3514" i="26"/>
  <c r="N3515" i="26"/>
  <c r="O3515" i="26"/>
  <c r="P3515" i="26"/>
  <c r="N3516" i="26"/>
  <c r="O3516" i="26"/>
  <c r="P3516" i="26"/>
  <c r="N3517" i="26"/>
  <c r="O3517" i="26"/>
  <c r="P3517" i="26"/>
  <c r="N3518" i="26"/>
  <c r="O3518" i="26"/>
  <c r="P3518" i="26"/>
  <c r="N3519" i="26"/>
  <c r="O3519" i="26"/>
  <c r="P3519" i="26"/>
  <c r="N3520" i="26"/>
  <c r="O3520" i="26"/>
  <c r="P3520" i="26"/>
  <c r="N3521" i="26"/>
  <c r="O3521" i="26"/>
  <c r="P3521" i="26"/>
  <c r="N3522" i="26"/>
  <c r="O3522" i="26"/>
  <c r="P3522" i="26"/>
  <c r="N3523" i="26"/>
  <c r="O3523" i="26"/>
  <c r="P3523" i="26"/>
  <c r="N3524" i="26"/>
  <c r="O3524" i="26"/>
  <c r="P3524" i="26"/>
  <c r="N3525" i="26"/>
  <c r="O3525" i="26"/>
  <c r="P3525" i="26"/>
  <c r="N3526" i="26"/>
  <c r="O3526" i="26"/>
  <c r="P3526" i="26"/>
  <c r="N3527" i="26"/>
  <c r="O3527" i="26"/>
  <c r="P3527" i="26"/>
  <c r="N3528" i="26"/>
  <c r="O3528" i="26"/>
  <c r="P3528" i="26"/>
  <c r="N3529" i="26"/>
  <c r="O3529" i="26"/>
  <c r="P3529" i="26"/>
  <c r="N3530" i="26"/>
  <c r="O3530" i="26"/>
  <c r="P3530" i="26"/>
  <c r="N3531" i="26"/>
  <c r="O3531" i="26"/>
  <c r="P3531" i="26"/>
  <c r="N3532" i="26"/>
  <c r="O3532" i="26"/>
  <c r="P3532" i="26"/>
  <c r="N3533" i="26"/>
  <c r="O3533" i="26"/>
  <c r="P3533" i="26"/>
  <c r="N3534" i="26"/>
  <c r="O3534" i="26"/>
  <c r="P3534" i="26"/>
  <c r="N3535" i="26"/>
  <c r="O3535" i="26"/>
  <c r="P3535" i="26"/>
  <c r="N3536" i="26"/>
  <c r="O3536" i="26"/>
  <c r="P3536" i="26"/>
  <c r="N3537" i="26"/>
  <c r="O3537" i="26"/>
  <c r="P3537" i="26"/>
  <c r="N3538" i="26"/>
  <c r="O3538" i="26"/>
  <c r="P3538" i="26"/>
  <c r="N3539" i="26"/>
  <c r="O3539" i="26"/>
  <c r="P3539" i="26"/>
  <c r="N3540" i="26"/>
  <c r="O3540" i="26"/>
  <c r="P3540" i="26"/>
  <c r="N3541" i="26"/>
  <c r="O3541" i="26"/>
  <c r="P3541" i="26"/>
  <c r="N3542" i="26"/>
  <c r="O3542" i="26"/>
  <c r="P3542" i="26"/>
  <c r="N3543" i="26"/>
  <c r="O3543" i="26"/>
  <c r="P3543" i="26"/>
  <c r="N3544" i="26"/>
  <c r="O3544" i="26"/>
  <c r="P3544" i="26"/>
  <c r="N3545" i="26"/>
  <c r="O3545" i="26"/>
  <c r="P3545" i="26"/>
  <c r="N3546" i="26"/>
  <c r="O3546" i="26"/>
  <c r="P3546" i="26"/>
  <c r="N3547" i="26"/>
  <c r="O3547" i="26"/>
  <c r="P3547" i="26"/>
  <c r="N3548" i="26"/>
  <c r="O3548" i="26"/>
  <c r="P3548" i="26"/>
  <c r="N3549" i="26"/>
  <c r="O3549" i="26"/>
  <c r="P3549" i="26"/>
  <c r="N3550" i="26"/>
  <c r="O3550" i="26"/>
  <c r="P3550" i="26"/>
  <c r="N3551" i="26"/>
  <c r="O3551" i="26"/>
  <c r="P3551" i="26"/>
  <c r="N3552" i="26"/>
  <c r="O3552" i="26"/>
  <c r="P3552" i="26"/>
  <c r="N3553" i="26"/>
  <c r="O3553" i="26"/>
  <c r="P3553" i="26"/>
  <c r="N3554" i="26"/>
  <c r="O3554" i="26"/>
  <c r="P3554" i="26"/>
  <c r="N3555" i="26"/>
  <c r="O3555" i="26"/>
  <c r="P3555" i="26"/>
  <c r="N3556" i="26"/>
  <c r="O3556" i="26"/>
  <c r="P3556" i="26"/>
  <c r="N3557" i="26"/>
  <c r="O3557" i="26"/>
  <c r="P3557" i="26"/>
  <c r="N3558" i="26"/>
  <c r="O3558" i="26"/>
  <c r="P3558" i="26"/>
  <c r="N3559" i="26"/>
  <c r="O3559" i="26"/>
  <c r="P3559" i="26"/>
  <c r="N3560" i="26"/>
  <c r="O3560" i="26"/>
  <c r="P3560" i="26"/>
  <c r="N3561" i="26"/>
  <c r="O3561" i="26"/>
  <c r="P3561" i="26"/>
  <c r="N3562" i="26"/>
  <c r="O3562" i="26"/>
  <c r="P3562" i="26"/>
  <c r="N3563" i="26"/>
  <c r="O3563" i="26"/>
  <c r="P3563" i="26"/>
  <c r="N3564" i="26"/>
  <c r="O3564" i="26"/>
  <c r="P3564" i="26"/>
  <c r="N3565" i="26"/>
  <c r="O3565" i="26"/>
  <c r="P3565" i="26"/>
  <c r="N3566" i="26"/>
  <c r="O3566" i="26"/>
  <c r="P3566" i="26"/>
  <c r="N3567" i="26"/>
  <c r="O3567" i="26"/>
  <c r="P3567" i="26"/>
  <c r="N3568" i="26"/>
  <c r="O3568" i="26"/>
  <c r="P3568" i="26"/>
  <c r="N3569" i="26"/>
  <c r="O3569" i="26"/>
  <c r="P3569" i="26"/>
  <c r="N3570" i="26"/>
  <c r="O3570" i="26"/>
  <c r="P3570" i="26"/>
  <c r="N3571" i="26"/>
  <c r="O3571" i="26"/>
  <c r="P3571" i="26"/>
  <c r="N3572" i="26"/>
  <c r="O3572" i="26"/>
  <c r="P3572" i="26"/>
  <c r="N3573" i="26"/>
  <c r="O3573" i="26"/>
  <c r="P3573" i="26"/>
  <c r="N3574" i="26"/>
  <c r="O3574" i="26"/>
  <c r="P3574" i="26"/>
  <c r="N3575" i="26"/>
  <c r="O3575" i="26"/>
  <c r="P3575" i="26"/>
  <c r="N3576" i="26"/>
  <c r="O3576" i="26"/>
  <c r="P3576" i="26"/>
  <c r="N3577" i="26"/>
  <c r="O3577" i="26"/>
  <c r="P3577" i="26"/>
  <c r="N3578" i="26"/>
  <c r="O3578" i="26"/>
  <c r="P3578" i="26"/>
  <c r="N3579" i="26"/>
  <c r="O3579" i="26"/>
  <c r="P3579" i="26"/>
  <c r="N3580" i="26"/>
  <c r="O3580" i="26"/>
  <c r="P3580" i="26"/>
  <c r="N3581" i="26"/>
  <c r="O3581" i="26"/>
  <c r="P3581" i="26"/>
  <c r="N3582" i="26"/>
  <c r="O3582" i="26"/>
  <c r="P3582" i="26"/>
  <c r="N3583" i="26"/>
  <c r="O3583" i="26"/>
  <c r="P3583" i="26"/>
  <c r="N3584" i="26"/>
  <c r="O3584" i="26"/>
  <c r="P3584" i="26"/>
  <c r="N3585" i="26"/>
  <c r="O3585" i="26"/>
  <c r="P3585" i="26"/>
  <c r="N3586" i="26"/>
  <c r="O3586" i="26"/>
  <c r="P3586" i="26"/>
  <c r="N3587" i="26"/>
  <c r="O3587" i="26"/>
  <c r="P3587" i="26"/>
  <c r="N3588" i="26"/>
  <c r="O3588" i="26"/>
  <c r="P3588" i="26"/>
  <c r="N3589" i="26"/>
  <c r="O3589" i="26"/>
  <c r="P3589" i="26"/>
  <c r="N3590" i="26"/>
  <c r="O3590" i="26"/>
  <c r="P3590" i="26"/>
  <c r="N3591" i="26"/>
  <c r="O3591" i="26"/>
  <c r="P3591" i="26"/>
  <c r="N3592" i="26"/>
  <c r="O3592" i="26"/>
  <c r="P3592" i="26"/>
  <c r="N3593" i="26"/>
  <c r="O3593" i="26"/>
  <c r="P3593" i="26"/>
  <c r="N3594" i="26"/>
  <c r="O3594" i="26"/>
  <c r="P3594" i="26"/>
  <c r="N3595" i="26"/>
  <c r="O3595" i="26"/>
  <c r="P3595" i="26"/>
  <c r="N3596" i="26"/>
  <c r="O3596" i="26"/>
  <c r="P3596" i="26"/>
  <c r="N3597" i="26"/>
  <c r="O3597" i="26"/>
  <c r="P3597" i="26"/>
  <c r="N3598" i="26"/>
  <c r="O3598" i="26"/>
  <c r="P3598" i="26"/>
  <c r="N3599" i="26"/>
  <c r="O3599" i="26"/>
  <c r="P3599" i="26"/>
  <c r="N3600" i="26"/>
  <c r="O3600" i="26"/>
  <c r="P3600" i="26"/>
  <c r="N3601" i="26"/>
  <c r="O3601" i="26"/>
  <c r="P3601" i="26"/>
  <c r="N3602" i="26"/>
  <c r="O3602" i="26"/>
  <c r="P3602" i="26"/>
  <c r="N3603" i="26"/>
  <c r="O3603" i="26"/>
  <c r="P3603" i="26"/>
  <c r="N3604" i="26"/>
  <c r="O3604" i="26"/>
  <c r="P3604" i="26"/>
  <c r="N3605" i="26"/>
  <c r="O3605" i="26"/>
  <c r="P3605" i="26"/>
  <c r="N3606" i="26"/>
  <c r="O3606" i="26"/>
  <c r="P3606" i="26"/>
  <c r="N3607" i="26"/>
  <c r="O3607" i="26"/>
  <c r="P3607" i="26"/>
  <c r="N3608" i="26"/>
  <c r="O3608" i="26"/>
  <c r="P3608" i="26"/>
  <c r="N3609" i="26"/>
  <c r="O3609" i="26"/>
  <c r="P3609" i="26"/>
  <c r="N3610" i="26"/>
  <c r="O3610" i="26"/>
  <c r="P3610" i="26"/>
  <c r="N3611" i="26"/>
  <c r="O3611" i="26"/>
  <c r="P3611" i="26"/>
  <c r="N3612" i="26"/>
  <c r="O3612" i="26"/>
  <c r="P3612" i="26"/>
  <c r="N3613" i="26"/>
  <c r="O3613" i="26"/>
  <c r="P3613" i="26"/>
  <c r="N3614" i="26"/>
  <c r="O3614" i="26"/>
  <c r="P3614" i="26"/>
  <c r="N3615" i="26"/>
  <c r="O3615" i="26"/>
  <c r="P3615" i="26"/>
  <c r="N3616" i="26"/>
  <c r="O3616" i="26"/>
  <c r="P3616" i="26"/>
  <c r="N3617" i="26"/>
  <c r="O3617" i="26"/>
  <c r="P3617" i="26"/>
  <c r="N3618" i="26"/>
  <c r="O3618" i="26"/>
  <c r="P3618" i="26"/>
  <c r="N3619" i="26"/>
  <c r="O3619" i="26"/>
  <c r="P3619" i="26"/>
  <c r="N3620" i="26"/>
  <c r="O3620" i="26"/>
  <c r="P3620" i="26"/>
  <c r="N3621" i="26"/>
  <c r="O3621" i="26"/>
  <c r="P3621" i="26"/>
  <c r="N3622" i="26"/>
  <c r="O3622" i="26"/>
  <c r="P3622" i="26"/>
  <c r="N3623" i="26"/>
  <c r="O3623" i="26"/>
  <c r="P3623" i="26"/>
  <c r="N3624" i="26"/>
  <c r="O3624" i="26"/>
  <c r="P3624" i="26"/>
  <c r="N3625" i="26"/>
  <c r="O3625" i="26"/>
  <c r="P3625" i="26"/>
  <c r="N3626" i="26"/>
  <c r="O3626" i="26"/>
  <c r="P3626" i="26"/>
  <c r="N3627" i="26"/>
  <c r="O3627" i="26"/>
  <c r="P3627" i="26"/>
  <c r="N3628" i="26"/>
  <c r="O3628" i="26"/>
  <c r="P3628" i="26"/>
  <c r="N3629" i="26"/>
  <c r="O3629" i="26"/>
  <c r="P3629" i="26"/>
  <c r="N3630" i="26"/>
  <c r="O3630" i="26"/>
  <c r="P3630" i="26"/>
  <c r="N3631" i="26"/>
  <c r="O3631" i="26"/>
  <c r="P3631" i="26"/>
  <c r="N3632" i="26"/>
  <c r="O3632" i="26"/>
  <c r="P3632" i="26"/>
  <c r="N3633" i="26"/>
  <c r="O3633" i="26"/>
  <c r="P3633" i="26"/>
  <c r="N3634" i="26"/>
  <c r="O3634" i="26"/>
  <c r="P3634" i="26"/>
  <c r="N3635" i="26"/>
  <c r="O3635" i="26"/>
  <c r="P3635" i="26"/>
  <c r="N3636" i="26"/>
  <c r="O3636" i="26"/>
  <c r="P3636" i="26"/>
  <c r="N3637" i="26"/>
  <c r="O3637" i="26"/>
  <c r="P3637" i="26"/>
  <c r="N3638" i="26"/>
  <c r="O3638" i="26"/>
  <c r="P3638" i="26"/>
  <c r="N3639" i="26"/>
  <c r="O3639" i="26"/>
  <c r="P3639" i="26"/>
  <c r="N3640" i="26"/>
  <c r="O3640" i="26"/>
  <c r="P3640" i="26"/>
  <c r="N3641" i="26"/>
  <c r="O3641" i="26"/>
  <c r="P3641" i="26"/>
  <c r="N3642" i="26"/>
  <c r="O3642" i="26"/>
  <c r="P3642" i="26"/>
  <c r="N3643" i="26"/>
  <c r="O3643" i="26"/>
  <c r="P3643" i="26"/>
  <c r="N3644" i="26"/>
  <c r="O3644" i="26"/>
  <c r="P3644" i="26"/>
  <c r="N3645" i="26"/>
  <c r="O3645" i="26"/>
  <c r="P3645" i="26"/>
  <c r="N3646" i="26"/>
  <c r="O3646" i="26"/>
  <c r="P3646" i="26"/>
  <c r="N3647" i="26"/>
  <c r="O3647" i="26"/>
  <c r="P3647" i="26"/>
  <c r="N3648" i="26"/>
  <c r="O3648" i="26"/>
  <c r="P3648" i="26"/>
  <c r="N3649" i="26"/>
  <c r="O3649" i="26"/>
  <c r="P3649" i="26"/>
  <c r="N3650" i="26"/>
  <c r="O3650" i="26"/>
  <c r="P3650" i="26"/>
  <c r="N3651" i="26"/>
  <c r="O3651" i="26"/>
  <c r="P3651" i="26"/>
  <c r="N3652" i="26"/>
  <c r="O3652" i="26"/>
  <c r="P3652" i="26"/>
  <c r="N3653" i="26"/>
  <c r="O3653" i="26"/>
  <c r="P3653" i="26"/>
  <c r="N3654" i="26"/>
  <c r="O3654" i="26"/>
  <c r="P3654" i="26"/>
  <c r="N3655" i="26"/>
  <c r="O3655" i="26"/>
  <c r="P3655" i="26"/>
  <c r="N3656" i="26"/>
  <c r="O3656" i="26"/>
  <c r="P3656" i="26"/>
  <c r="N3657" i="26"/>
  <c r="O3657" i="26"/>
  <c r="P3657" i="26"/>
  <c r="N3658" i="26"/>
  <c r="O3658" i="26"/>
  <c r="P3658" i="26"/>
  <c r="N3659" i="26"/>
  <c r="O3659" i="26"/>
  <c r="P3659" i="26"/>
  <c r="N3660" i="26"/>
  <c r="O3660" i="26"/>
  <c r="P3660" i="26"/>
  <c r="N3661" i="26"/>
  <c r="O3661" i="26"/>
  <c r="P3661" i="26"/>
  <c r="N3662" i="26"/>
  <c r="O3662" i="26"/>
  <c r="P3662" i="26"/>
  <c r="N3663" i="26"/>
  <c r="O3663" i="26"/>
  <c r="P3663" i="26"/>
  <c r="N3664" i="26"/>
  <c r="O3664" i="26"/>
  <c r="P3664" i="26"/>
  <c r="N3665" i="26"/>
  <c r="O3665" i="26"/>
  <c r="P3665" i="26"/>
  <c r="N3666" i="26"/>
  <c r="O3666" i="26"/>
  <c r="P3666" i="26"/>
  <c r="N3667" i="26"/>
  <c r="O3667" i="26"/>
  <c r="P3667" i="26"/>
  <c r="N3668" i="26"/>
  <c r="O3668" i="26"/>
  <c r="P3668" i="26"/>
  <c r="N3669" i="26"/>
  <c r="O3669" i="26"/>
  <c r="P3669" i="26"/>
  <c r="N3670" i="26"/>
  <c r="O3670" i="26"/>
  <c r="P3670" i="26"/>
  <c r="N3671" i="26"/>
  <c r="O3671" i="26"/>
  <c r="P3671" i="26"/>
  <c r="N3672" i="26"/>
  <c r="O3672" i="26"/>
  <c r="P3672" i="26"/>
  <c r="N3673" i="26"/>
  <c r="O3673" i="26"/>
  <c r="P3673" i="26"/>
  <c r="N3674" i="26"/>
  <c r="O3674" i="26"/>
  <c r="P3674" i="26"/>
  <c r="N3675" i="26"/>
  <c r="O3675" i="26"/>
  <c r="P3675" i="26"/>
  <c r="N3676" i="26"/>
  <c r="O3676" i="26"/>
  <c r="P3676" i="26"/>
  <c r="N3677" i="26"/>
  <c r="O3677" i="26"/>
  <c r="P3677" i="26"/>
  <c r="N3678" i="26"/>
  <c r="O3678" i="26"/>
  <c r="P3678" i="26"/>
  <c r="N3679" i="26"/>
  <c r="O3679" i="26"/>
  <c r="P3679" i="26"/>
  <c r="N3680" i="26"/>
  <c r="O3680" i="26"/>
  <c r="P3680" i="26"/>
  <c r="N3681" i="26"/>
  <c r="O3681" i="26"/>
  <c r="P3681" i="26"/>
  <c r="N3682" i="26"/>
  <c r="O3682" i="26"/>
  <c r="P3682" i="26"/>
  <c r="N3683" i="26"/>
  <c r="O3683" i="26"/>
  <c r="P3683" i="26"/>
  <c r="N3684" i="26"/>
  <c r="O3684" i="26"/>
  <c r="P3684" i="26"/>
  <c r="N3685" i="26"/>
  <c r="O3685" i="26"/>
  <c r="P3685" i="26"/>
  <c r="N3686" i="26"/>
  <c r="O3686" i="26"/>
  <c r="P3686" i="26"/>
  <c r="N3687" i="26"/>
  <c r="O3687" i="26"/>
  <c r="P3687" i="26"/>
  <c r="N3688" i="26"/>
  <c r="O3688" i="26"/>
  <c r="P3688" i="26"/>
  <c r="N3689" i="26"/>
  <c r="O3689" i="26"/>
  <c r="P3689" i="26"/>
  <c r="N3690" i="26"/>
  <c r="O3690" i="26"/>
  <c r="P3690" i="26"/>
  <c r="N3691" i="26"/>
  <c r="O3691" i="26"/>
  <c r="P3691" i="26"/>
  <c r="N3692" i="26"/>
  <c r="O3692" i="26"/>
  <c r="P3692" i="26"/>
  <c r="N3693" i="26"/>
  <c r="O3693" i="26"/>
  <c r="P3693" i="26"/>
  <c r="N3694" i="26"/>
  <c r="O3694" i="26"/>
  <c r="P3694" i="26"/>
  <c r="N3695" i="26"/>
  <c r="O3695" i="26"/>
  <c r="P3695" i="26"/>
  <c r="N3696" i="26"/>
  <c r="O3696" i="26"/>
  <c r="P3696" i="26"/>
  <c r="N3697" i="26"/>
  <c r="O3697" i="26"/>
  <c r="P3697" i="26"/>
  <c r="N3698" i="26"/>
  <c r="O3698" i="26"/>
  <c r="P3698" i="26"/>
  <c r="N3699" i="26"/>
  <c r="O3699" i="26"/>
  <c r="P3699" i="26"/>
  <c r="N3700" i="26"/>
  <c r="O3700" i="26"/>
  <c r="P3700" i="26"/>
  <c r="N3701" i="26"/>
  <c r="O3701" i="26"/>
  <c r="P3701" i="26"/>
  <c r="N3702" i="26"/>
  <c r="O3702" i="26"/>
  <c r="P3702" i="26"/>
  <c r="N3703" i="26"/>
  <c r="O3703" i="26"/>
  <c r="P3703" i="26"/>
  <c r="N3704" i="26"/>
  <c r="O3704" i="26"/>
  <c r="P3704" i="26"/>
  <c r="N3705" i="26"/>
  <c r="O3705" i="26"/>
  <c r="P3705" i="26"/>
  <c r="N3706" i="26"/>
  <c r="O3706" i="26"/>
  <c r="P3706" i="26"/>
  <c r="N3707" i="26"/>
  <c r="O3707" i="26"/>
  <c r="P3707" i="26"/>
  <c r="N3708" i="26"/>
  <c r="O3708" i="26"/>
  <c r="P3708" i="26"/>
  <c r="N3709" i="26"/>
  <c r="O3709" i="26"/>
  <c r="P3709" i="26"/>
  <c r="N3710" i="26"/>
  <c r="O3710" i="26"/>
  <c r="P3710" i="26"/>
  <c r="N3711" i="26"/>
  <c r="O3711" i="26"/>
  <c r="P3711" i="26"/>
  <c r="N3712" i="26"/>
  <c r="O3712" i="26"/>
  <c r="P3712" i="26"/>
  <c r="N3713" i="26"/>
  <c r="O3713" i="26"/>
  <c r="P3713" i="26"/>
  <c r="N3714" i="26"/>
  <c r="O3714" i="26"/>
  <c r="P3714" i="26"/>
  <c r="N3715" i="26"/>
  <c r="O3715" i="26"/>
  <c r="P3715" i="26"/>
  <c r="N3716" i="26"/>
  <c r="O3716" i="26"/>
  <c r="P3716" i="26"/>
  <c r="N3717" i="26"/>
  <c r="O3717" i="26"/>
  <c r="P3717" i="26"/>
  <c r="N3718" i="26"/>
  <c r="O3718" i="26"/>
  <c r="P3718" i="26"/>
  <c r="N3719" i="26"/>
  <c r="O3719" i="26"/>
  <c r="P3719" i="26"/>
  <c r="N3720" i="26"/>
  <c r="O3720" i="26"/>
  <c r="P3720" i="26"/>
  <c r="N3721" i="26"/>
  <c r="O3721" i="26"/>
  <c r="P3721" i="26"/>
  <c r="N3722" i="26"/>
  <c r="O3722" i="26"/>
  <c r="P3722" i="26"/>
  <c r="N3723" i="26"/>
  <c r="O3723" i="26"/>
  <c r="P3723" i="26"/>
  <c r="N3724" i="26"/>
  <c r="O3724" i="26"/>
  <c r="P3724" i="26"/>
  <c r="N3725" i="26"/>
  <c r="O3725" i="26"/>
  <c r="P3725" i="26"/>
  <c r="N3726" i="26"/>
  <c r="O3726" i="26"/>
  <c r="P3726" i="26"/>
  <c r="N3727" i="26"/>
  <c r="O3727" i="26"/>
  <c r="P3727" i="26"/>
  <c r="N3728" i="26"/>
  <c r="O3728" i="26"/>
  <c r="P3728" i="26"/>
  <c r="N3729" i="26"/>
  <c r="O3729" i="26"/>
  <c r="P3729" i="26"/>
  <c r="N3730" i="26"/>
  <c r="O3730" i="26"/>
  <c r="P3730" i="26"/>
  <c r="N3731" i="26"/>
  <c r="O3731" i="26"/>
  <c r="P3731" i="26"/>
  <c r="N3732" i="26"/>
  <c r="O3732" i="26"/>
  <c r="P3732" i="26"/>
  <c r="N3733" i="26"/>
  <c r="O3733" i="26"/>
  <c r="P3733" i="26"/>
  <c r="N3734" i="26"/>
  <c r="O3734" i="26"/>
  <c r="P3734" i="26"/>
  <c r="N3735" i="26"/>
  <c r="O3735" i="26"/>
  <c r="P3735" i="26"/>
  <c r="N3736" i="26"/>
  <c r="O3736" i="26"/>
  <c r="P3736" i="26"/>
  <c r="N3737" i="26"/>
  <c r="O3737" i="26"/>
  <c r="P3737" i="26"/>
  <c r="N3738" i="26"/>
  <c r="O3738" i="26"/>
  <c r="P3738" i="26"/>
  <c r="N3739" i="26"/>
  <c r="O3739" i="26"/>
  <c r="P3739" i="26"/>
  <c r="N3740" i="26"/>
  <c r="O3740" i="26"/>
  <c r="P3740" i="26"/>
  <c r="N3741" i="26"/>
  <c r="O3741" i="26"/>
  <c r="P3741" i="26"/>
  <c r="N3742" i="26"/>
  <c r="O3742" i="26"/>
  <c r="P3742" i="26"/>
  <c r="N3743" i="26"/>
  <c r="O3743" i="26"/>
  <c r="P3743" i="26"/>
  <c r="N3744" i="26"/>
  <c r="O3744" i="26"/>
  <c r="P3744" i="26"/>
  <c r="N3745" i="26"/>
  <c r="O3745" i="26"/>
  <c r="P3745" i="26"/>
  <c r="N3746" i="26"/>
  <c r="O3746" i="26"/>
  <c r="P3746" i="26"/>
  <c r="N3747" i="26"/>
  <c r="O3747" i="26"/>
  <c r="P3747" i="26"/>
  <c r="N3748" i="26"/>
  <c r="O3748" i="26"/>
  <c r="P3748" i="26"/>
  <c r="N3749" i="26"/>
  <c r="O3749" i="26"/>
  <c r="P3749" i="26"/>
  <c r="N3750" i="26"/>
  <c r="O3750" i="26"/>
  <c r="P3750" i="26"/>
  <c r="N3751" i="26"/>
  <c r="O3751" i="26"/>
  <c r="P3751" i="26"/>
  <c r="N3752" i="26"/>
  <c r="O3752" i="26"/>
  <c r="P3752" i="26"/>
  <c r="N3753" i="26"/>
  <c r="O3753" i="26"/>
  <c r="P3753" i="26"/>
  <c r="N3754" i="26"/>
  <c r="O3754" i="26"/>
  <c r="P3754" i="26"/>
  <c r="N3755" i="26"/>
  <c r="O3755" i="26"/>
  <c r="P3755" i="26"/>
  <c r="N3756" i="26"/>
  <c r="O3756" i="26"/>
  <c r="P3756" i="26"/>
  <c r="N3757" i="26"/>
  <c r="O3757" i="26"/>
  <c r="P3757" i="26"/>
  <c r="N3758" i="26"/>
  <c r="O3758" i="26"/>
  <c r="P3758" i="26"/>
  <c r="N3759" i="26"/>
  <c r="O3759" i="26"/>
  <c r="P3759" i="26"/>
  <c r="N3760" i="26"/>
  <c r="O3760" i="26"/>
  <c r="P3760" i="26"/>
  <c r="N3761" i="26"/>
  <c r="O3761" i="26"/>
  <c r="P3761" i="26"/>
  <c r="N3762" i="26"/>
  <c r="O3762" i="26"/>
  <c r="P3762" i="26"/>
  <c r="N3763" i="26"/>
  <c r="O3763" i="26"/>
  <c r="P3763" i="26"/>
  <c r="N3764" i="26"/>
  <c r="O3764" i="26"/>
  <c r="P3764" i="26"/>
  <c r="N3765" i="26"/>
  <c r="O3765" i="26"/>
  <c r="P3765" i="26"/>
  <c r="N3766" i="26"/>
  <c r="O3766" i="26"/>
  <c r="P3766" i="26"/>
  <c r="N3767" i="26"/>
  <c r="O3767" i="26"/>
  <c r="P3767" i="26"/>
  <c r="N3768" i="26"/>
  <c r="O3768" i="26"/>
  <c r="P3768" i="26"/>
  <c r="N3769" i="26"/>
  <c r="O3769" i="26"/>
  <c r="P3769" i="26"/>
  <c r="N3770" i="26"/>
  <c r="O3770" i="26"/>
  <c r="P3770" i="26"/>
  <c r="N3771" i="26"/>
  <c r="O3771" i="26"/>
  <c r="P3771" i="26"/>
  <c r="N3772" i="26"/>
  <c r="O3772" i="26"/>
  <c r="P3772" i="26"/>
  <c r="N3773" i="26"/>
  <c r="O3773" i="26"/>
  <c r="P3773" i="26"/>
  <c r="N3774" i="26"/>
  <c r="O3774" i="26"/>
  <c r="P3774" i="26"/>
  <c r="N3775" i="26"/>
  <c r="O3775" i="26"/>
  <c r="P3775" i="26"/>
  <c r="N3776" i="26"/>
  <c r="O3776" i="26"/>
  <c r="P3776" i="26"/>
  <c r="N3777" i="26"/>
  <c r="O3777" i="26"/>
  <c r="P3777" i="26"/>
  <c r="N3778" i="26"/>
  <c r="O3778" i="26"/>
  <c r="P3778" i="26"/>
  <c r="N3779" i="26"/>
  <c r="O3779" i="26"/>
  <c r="P3779" i="26"/>
  <c r="N3780" i="26"/>
  <c r="O3780" i="26"/>
  <c r="P3780" i="26"/>
  <c r="N3781" i="26"/>
  <c r="O3781" i="26"/>
  <c r="P3781" i="26"/>
  <c r="N3782" i="26"/>
  <c r="O3782" i="26"/>
  <c r="P3782" i="26"/>
  <c r="N3783" i="26"/>
  <c r="O3783" i="26"/>
  <c r="P3783" i="26"/>
  <c r="N3784" i="26"/>
  <c r="O3784" i="26"/>
  <c r="P3784" i="26"/>
  <c r="N3785" i="26"/>
  <c r="O3785" i="26"/>
  <c r="P3785" i="26"/>
  <c r="N3786" i="26"/>
  <c r="O3786" i="26"/>
  <c r="P3786" i="26"/>
  <c r="N3787" i="26"/>
  <c r="O3787" i="26"/>
  <c r="P3787" i="26"/>
  <c r="N3788" i="26"/>
  <c r="O3788" i="26"/>
  <c r="P3788" i="26"/>
  <c r="N3789" i="26"/>
  <c r="O3789" i="26"/>
  <c r="P3789" i="26"/>
  <c r="N3790" i="26"/>
  <c r="O3790" i="26"/>
  <c r="P3790" i="26"/>
  <c r="N3791" i="26"/>
  <c r="O3791" i="26"/>
  <c r="P3791" i="26"/>
  <c r="N3792" i="26"/>
  <c r="O3792" i="26"/>
  <c r="P3792" i="26"/>
  <c r="N3793" i="26"/>
  <c r="O3793" i="26"/>
  <c r="P3793" i="26"/>
  <c r="N3794" i="26"/>
  <c r="O3794" i="26"/>
  <c r="P3794" i="26"/>
  <c r="N3795" i="26"/>
  <c r="O3795" i="26"/>
  <c r="P3795" i="26"/>
  <c r="N3796" i="26"/>
  <c r="O3796" i="26"/>
  <c r="P3796" i="26"/>
  <c r="N3797" i="26"/>
  <c r="O3797" i="26"/>
  <c r="P3797" i="26"/>
  <c r="N3798" i="26"/>
  <c r="O3798" i="26"/>
  <c r="P3798" i="26"/>
  <c r="N3799" i="26"/>
  <c r="O3799" i="26"/>
  <c r="P3799" i="26"/>
  <c r="N3800" i="26"/>
  <c r="O3800" i="26"/>
  <c r="P3800" i="26"/>
  <c r="N3801" i="26"/>
  <c r="O3801" i="26"/>
  <c r="P3801" i="26"/>
  <c r="N3802" i="26"/>
  <c r="O3802" i="26"/>
  <c r="P3802" i="26"/>
  <c r="N3803" i="26"/>
  <c r="O3803" i="26"/>
  <c r="P3803" i="26"/>
  <c r="N3804" i="26"/>
  <c r="O3804" i="26"/>
  <c r="P3804" i="26"/>
  <c r="N3805" i="26"/>
  <c r="O3805" i="26"/>
  <c r="P3805" i="26"/>
  <c r="N3806" i="26"/>
  <c r="O3806" i="26"/>
  <c r="P3806" i="26"/>
  <c r="N3807" i="26"/>
  <c r="O3807" i="26"/>
  <c r="P3807" i="26"/>
  <c r="N3808" i="26"/>
  <c r="O3808" i="26"/>
  <c r="P3808" i="26"/>
  <c r="N3809" i="26"/>
  <c r="O3809" i="26"/>
  <c r="P3809" i="26"/>
  <c r="N3810" i="26"/>
  <c r="O3810" i="26"/>
  <c r="P3810" i="26"/>
  <c r="N3811" i="26"/>
  <c r="O3811" i="26"/>
  <c r="P3811" i="26"/>
  <c r="N3812" i="26"/>
  <c r="O3812" i="26"/>
  <c r="P3812" i="26"/>
  <c r="N3813" i="26"/>
  <c r="O3813" i="26"/>
  <c r="P3813" i="26"/>
  <c r="N3814" i="26"/>
  <c r="O3814" i="26"/>
  <c r="P3814" i="26"/>
  <c r="N3815" i="26"/>
  <c r="O3815" i="26"/>
  <c r="P3815" i="26"/>
  <c r="N3816" i="26"/>
  <c r="O3816" i="26"/>
  <c r="P3816" i="26"/>
  <c r="N3817" i="26"/>
  <c r="O3817" i="26"/>
  <c r="P3817" i="26"/>
  <c r="N3818" i="26"/>
  <c r="O3818" i="26"/>
  <c r="P3818" i="26"/>
  <c r="N3819" i="26"/>
  <c r="O3819" i="26"/>
  <c r="P3819" i="26"/>
  <c r="N3820" i="26"/>
  <c r="O3820" i="26"/>
  <c r="P3820" i="26"/>
  <c r="N3821" i="26"/>
  <c r="O3821" i="26"/>
  <c r="P3821" i="26"/>
  <c r="N3822" i="26"/>
  <c r="O3822" i="26"/>
  <c r="P3822" i="26"/>
  <c r="N3823" i="26"/>
  <c r="O3823" i="26"/>
  <c r="P3823" i="26"/>
  <c r="N3824" i="26"/>
  <c r="O3824" i="26"/>
  <c r="P3824" i="26"/>
  <c r="N3825" i="26"/>
  <c r="O3825" i="26"/>
  <c r="P3825" i="26"/>
  <c r="N3826" i="26"/>
  <c r="O3826" i="26"/>
  <c r="P3826" i="26"/>
  <c r="N3827" i="26"/>
  <c r="O3827" i="26"/>
  <c r="P3827" i="26"/>
  <c r="N3828" i="26"/>
  <c r="O3828" i="26"/>
  <c r="P3828" i="26"/>
  <c r="N3829" i="26"/>
  <c r="O3829" i="26"/>
  <c r="P3829" i="26"/>
  <c r="N3830" i="26"/>
  <c r="O3830" i="26"/>
  <c r="P3830" i="26"/>
  <c r="N3831" i="26"/>
  <c r="O3831" i="26"/>
  <c r="P3831" i="26"/>
  <c r="N3832" i="26"/>
  <c r="O3832" i="26"/>
  <c r="P3832" i="26"/>
  <c r="N3833" i="26"/>
  <c r="O3833" i="26"/>
  <c r="P3833" i="26"/>
  <c r="N3834" i="26"/>
  <c r="O3834" i="26"/>
  <c r="P3834" i="26"/>
  <c r="N3835" i="26"/>
  <c r="O3835" i="26"/>
  <c r="P3835" i="26"/>
  <c r="N3836" i="26"/>
  <c r="O3836" i="26"/>
  <c r="P3836" i="26"/>
  <c r="N3837" i="26"/>
  <c r="O3837" i="26"/>
  <c r="P3837" i="26"/>
  <c r="N3838" i="26"/>
  <c r="O3838" i="26"/>
  <c r="P3838" i="26"/>
  <c r="N3839" i="26"/>
  <c r="O3839" i="26"/>
  <c r="P3839" i="26"/>
  <c r="N3840" i="26"/>
  <c r="O3840" i="26"/>
  <c r="P3840" i="26"/>
  <c r="N3841" i="26"/>
  <c r="O3841" i="26"/>
  <c r="P3841" i="26"/>
  <c r="N3842" i="26"/>
  <c r="O3842" i="26"/>
  <c r="P3842" i="26"/>
  <c r="N3843" i="26"/>
  <c r="O3843" i="26"/>
  <c r="P3843" i="26"/>
  <c r="N3844" i="26"/>
  <c r="O3844" i="26"/>
  <c r="P3844" i="26"/>
  <c r="N3845" i="26"/>
  <c r="O3845" i="26"/>
  <c r="P3845" i="26"/>
  <c r="N3846" i="26"/>
  <c r="O3846" i="26"/>
  <c r="P3846" i="26"/>
  <c r="N3847" i="26"/>
  <c r="O3847" i="26"/>
  <c r="P3847" i="26"/>
  <c r="N3848" i="26"/>
  <c r="O3848" i="26"/>
  <c r="P3848" i="26"/>
  <c r="N3849" i="26"/>
  <c r="O3849" i="26"/>
  <c r="P3849" i="26"/>
  <c r="N3850" i="26"/>
  <c r="O3850" i="26"/>
  <c r="P3850" i="26"/>
  <c r="N3851" i="26"/>
  <c r="O3851" i="26"/>
  <c r="P3851" i="26"/>
  <c r="N3852" i="26"/>
  <c r="O3852" i="26"/>
  <c r="P3852" i="26"/>
  <c r="N3853" i="26"/>
  <c r="O3853" i="26"/>
  <c r="P3853" i="26"/>
  <c r="N3854" i="26"/>
  <c r="O3854" i="26"/>
  <c r="P3854" i="26"/>
  <c r="N3855" i="26"/>
  <c r="O3855" i="26"/>
  <c r="P3855" i="26"/>
  <c r="N3856" i="26"/>
  <c r="O3856" i="26"/>
  <c r="P3856" i="26"/>
  <c r="N3857" i="26"/>
  <c r="O3857" i="26"/>
  <c r="P3857" i="26"/>
  <c r="N3858" i="26"/>
  <c r="O3858" i="26"/>
  <c r="P3858" i="26"/>
  <c r="N3859" i="26"/>
  <c r="O3859" i="26"/>
  <c r="P3859" i="26"/>
  <c r="N3860" i="26"/>
  <c r="O3860" i="26"/>
  <c r="P3860" i="26"/>
  <c r="N3861" i="26"/>
  <c r="O3861" i="26"/>
  <c r="P3861" i="26"/>
  <c r="N3862" i="26"/>
  <c r="O3862" i="26"/>
  <c r="P3862" i="26"/>
  <c r="N3863" i="26"/>
  <c r="O3863" i="26"/>
  <c r="P3863" i="26"/>
  <c r="N3864" i="26"/>
  <c r="O3864" i="26"/>
  <c r="P3864" i="26"/>
  <c r="N3865" i="26"/>
  <c r="O3865" i="26"/>
  <c r="P3865" i="26"/>
  <c r="N3866" i="26"/>
  <c r="O3866" i="26"/>
  <c r="P3866" i="26"/>
  <c r="N3867" i="26"/>
  <c r="O3867" i="26"/>
  <c r="P3867" i="26"/>
  <c r="N3868" i="26"/>
  <c r="O3868" i="26"/>
  <c r="P3868" i="26"/>
  <c r="N3869" i="26"/>
  <c r="O3869" i="26"/>
  <c r="P3869" i="26"/>
  <c r="N3870" i="26"/>
  <c r="O3870" i="26"/>
  <c r="P3870" i="26"/>
  <c r="N3871" i="26"/>
  <c r="O3871" i="26"/>
  <c r="P3871" i="26"/>
  <c r="N3872" i="26"/>
  <c r="O3872" i="26"/>
  <c r="P3872" i="26"/>
  <c r="N3873" i="26"/>
  <c r="O3873" i="26"/>
  <c r="P3873" i="26"/>
  <c r="N3874" i="26"/>
  <c r="O3874" i="26"/>
  <c r="P3874" i="26"/>
  <c r="N3875" i="26"/>
  <c r="O3875" i="26"/>
  <c r="P3875" i="26"/>
  <c r="N3876" i="26"/>
  <c r="O3876" i="26"/>
  <c r="P3876" i="26"/>
  <c r="N3877" i="26"/>
  <c r="O3877" i="26"/>
  <c r="P3877" i="26"/>
  <c r="N3878" i="26"/>
  <c r="O3878" i="26"/>
  <c r="P3878" i="26"/>
  <c r="N3879" i="26"/>
  <c r="O3879" i="26"/>
  <c r="P3879" i="26"/>
  <c r="N3880" i="26"/>
  <c r="O3880" i="26"/>
  <c r="P3880" i="26"/>
  <c r="N3881" i="26"/>
  <c r="O3881" i="26"/>
  <c r="P3881" i="26"/>
  <c r="N3882" i="26"/>
  <c r="O3882" i="26"/>
  <c r="P3882" i="26"/>
  <c r="N3883" i="26"/>
  <c r="O3883" i="26"/>
  <c r="P3883" i="26"/>
  <c r="N3884" i="26"/>
  <c r="O3884" i="26"/>
  <c r="P3884" i="26"/>
  <c r="N3885" i="26"/>
  <c r="O3885" i="26"/>
  <c r="P3885" i="26"/>
  <c r="N3886" i="26"/>
  <c r="O3886" i="26"/>
  <c r="P3886" i="26"/>
  <c r="N3887" i="26"/>
  <c r="O3887" i="26"/>
  <c r="P3887" i="26"/>
  <c r="N3888" i="26"/>
  <c r="O3888" i="26"/>
  <c r="P3888" i="26"/>
  <c r="N3889" i="26"/>
  <c r="O3889" i="26"/>
  <c r="P3889" i="26"/>
  <c r="N3890" i="26"/>
  <c r="O3890" i="26"/>
  <c r="P3890" i="26"/>
  <c r="N3891" i="26"/>
  <c r="O3891" i="26"/>
  <c r="P3891" i="26"/>
  <c r="N3892" i="26"/>
  <c r="O3892" i="26"/>
  <c r="P3892" i="26"/>
  <c r="N3893" i="26"/>
  <c r="O3893" i="26"/>
  <c r="P3893" i="26"/>
  <c r="N3894" i="26"/>
  <c r="O3894" i="26"/>
  <c r="P3894" i="26"/>
  <c r="N3895" i="26"/>
  <c r="O3895" i="26"/>
  <c r="P3895" i="26"/>
  <c r="N3896" i="26"/>
  <c r="O3896" i="26"/>
  <c r="P3896" i="26"/>
  <c r="N3897" i="26"/>
  <c r="O3897" i="26"/>
  <c r="P3897" i="26"/>
  <c r="N3898" i="26"/>
  <c r="O3898" i="26"/>
  <c r="P3898" i="26"/>
  <c r="N3899" i="26"/>
  <c r="O3899" i="26"/>
  <c r="P3899" i="26"/>
  <c r="N3900" i="26"/>
  <c r="O3900" i="26"/>
  <c r="P3900" i="26"/>
  <c r="N3901" i="26"/>
  <c r="O3901" i="26"/>
  <c r="P3901" i="26"/>
  <c r="N3902" i="26"/>
  <c r="O3902" i="26"/>
  <c r="P3902" i="26"/>
  <c r="N3903" i="26"/>
  <c r="O3903" i="26"/>
  <c r="P3903" i="26"/>
  <c r="N3904" i="26"/>
  <c r="O3904" i="26"/>
  <c r="P3904" i="26"/>
  <c r="N3905" i="26"/>
  <c r="O3905" i="26"/>
  <c r="P3905" i="26"/>
  <c r="N3906" i="26"/>
  <c r="O3906" i="26"/>
  <c r="P3906" i="26"/>
  <c r="N3907" i="26"/>
  <c r="O3907" i="26"/>
  <c r="P3907" i="26"/>
  <c r="N3908" i="26"/>
  <c r="O3908" i="26"/>
  <c r="P3908" i="26"/>
  <c r="N3909" i="26"/>
  <c r="O3909" i="26"/>
  <c r="P3909" i="26"/>
  <c r="N3910" i="26"/>
  <c r="O3910" i="26"/>
  <c r="P3910" i="26"/>
  <c r="N3911" i="26"/>
  <c r="O3911" i="26"/>
  <c r="P3911" i="26"/>
  <c r="N3912" i="26"/>
  <c r="O3912" i="26"/>
  <c r="P3912" i="26"/>
  <c r="N3913" i="26"/>
  <c r="O3913" i="26"/>
  <c r="P3913" i="26"/>
  <c r="N3914" i="26"/>
  <c r="O3914" i="26"/>
  <c r="P3914" i="26"/>
  <c r="N3915" i="26"/>
  <c r="O3915" i="26"/>
  <c r="P3915" i="26"/>
  <c r="N3916" i="26"/>
  <c r="O3916" i="26"/>
  <c r="P3916" i="26"/>
  <c r="N3917" i="26"/>
  <c r="O3917" i="26"/>
  <c r="P3917" i="26"/>
  <c r="N3918" i="26"/>
  <c r="O3918" i="26"/>
  <c r="P3918" i="26"/>
  <c r="N3919" i="26"/>
  <c r="O3919" i="26"/>
  <c r="P3919" i="26"/>
  <c r="N3920" i="26"/>
  <c r="O3920" i="26"/>
  <c r="P3920" i="26"/>
  <c r="N3921" i="26"/>
  <c r="O3921" i="26"/>
  <c r="P3921" i="26"/>
  <c r="N3922" i="26"/>
  <c r="O3922" i="26"/>
  <c r="P3922" i="26"/>
  <c r="N3923" i="26"/>
  <c r="O3923" i="26"/>
  <c r="P3923" i="26"/>
  <c r="N3924" i="26"/>
  <c r="O3924" i="26"/>
  <c r="P3924" i="26"/>
  <c r="N3925" i="26"/>
  <c r="O3925" i="26"/>
  <c r="P3925" i="26"/>
  <c r="N3926" i="26"/>
  <c r="O3926" i="26"/>
  <c r="P3926" i="26"/>
  <c r="N3927" i="26"/>
  <c r="O3927" i="26"/>
  <c r="P3927" i="26"/>
  <c r="N3928" i="26"/>
  <c r="O3928" i="26"/>
  <c r="P3928" i="26"/>
  <c r="N3929" i="26"/>
  <c r="O3929" i="26"/>
  <c r="P3929" i="26"/>
  <c r="N3930" i="26"/>
  <c r="O3930" i="26"/>
  <c r="P3930" i="26"/>
  <c r="N3931" i="26"/>
  <c r="O3931" i="26"/>
  <c r="P3931" i="26"/>
  <c r="N3932" i="26"/>
  <c r="O3932" i="26"/>
  <c r="P3932" i="26"/>
  <c r="N3933" i="26"/>
  <c r="O3933" i="26"/>
  <c r="P3933" i="26"/>
  <c r="N3934" i="26"/>
  <c r="O3934" i="26"/>
  <c r="P3934" i="26"/>
  <c r="N3935" i="26"/>
  <c r="O3935" i="26"/>
  <c r="P3935" i="26"/>
  <c r="N3936" i="26"/>
  <c r="O3936" i="26"/>
  <c r="P3936" i="26"/>
  <c r="N3937" i="26"/>
  <c r="O3937" i="26"/>
  <c r="P3937" i="26"/>
  <c r="N3938" i="26"/>
  <c r="O3938" i="26"/>
  <c r="P3938" i="26"/>
  <c r="N3939" i="26"/>
  <c r="O3939" i="26"/>
  <c r="P3939" i="26"/>
  <c r="N3940" i="26"/>
  <c r="O3940" i="26"/>
  <c r="P3940" i="26"/>
  <c r="N3941" i="26"/>
  <c r="O3941" i="26"/>
  <c r="P3941" i="26"/>
  <c r="N3942" i="26"/>
  <c r="O3942" i="26"/>
  <c r="P3942" i="26"/>
  <c r="N3943" i="26"/>
  <c r="O3943" i="26"/>
  <c r="P3943" i="26"/>
  <c r="N3944" i="26"/>
  <c r="O3944" i="26"/>
  <c r="P3944" i="26"/>
  <c r="N3945" i="26"/>
  <c r="O3945" i="26"/>
  <c r="P3945" i="26"/>
  <c r="N3946" i="26"/>
  <c r="O3946" i="26"/>
  <c r="P3946" i="26"/>
  <c r="N3947" i="26"/>
  <c r="O3947" i="26"/>
  <c r="P3947" i="26"/>
  <c r="N3948" i="26"/>
  <c r="O3948" i="26"/>
  <c r="P3948" i="26"/>
  <c r="N3949" i="26"/>
  <c r="O3949" i="26"/>
  <c r="P3949" i="26"/>
  <c r="N3950" i="26"/>
  <c r="O3950" i="26"/>
  <c r="P3950" i="26"/>
  <c r="N3951" i="26"/>
  <c r="O3951" i="26"/>
  <c r="P3951" i="26"/>
  <c r="N3952" i="26"/>
  <c r="O3952" i="26"/>
  <c r="P3952" i="26"/>
  <c r="N3953" i="26"/>
  <c r="O3953" i="26"/>
  <c r="P3953" i="26"/>
  <c r="N3954" i="26"/>
  <c r="O3954" i="26"/>
  <c r="P3954" i="26"/>
  <c r="N3955" i="26"/>
  <c r="O3955" i="26"/>
  <c r="P3955" i="26"/>
  <c r="N3956" i="26"/>
  <c r="O3956" i="26"/>
  <c r="P3956" i="26"/>
  <c r="N3957" i="26"/>
  <c r="O3957" i="26"/>
  <c r="P3957" i="26"/>
  <c r="N3958" i="26"/>
  <c r="O3958" i="26"/>
  <c r="P3958" i="26"/>
  <c r="N3959" i="26"/>
  <c r="O3959" i="26"/>
  <c r="P3959" i="26"/>
  <c r="N3960" i="26"/>
  <c r="O3960" i="26"/>
  <c r="P3960" i="26"/>
  <c r="N3961" i="26"/>
  <c r="O3961" i="26"/>
  <c r="P3961" i="26"/>
  <c r="N3962" i="26"/>
  <c r="O3962" i="26"/>
  <c r="P3962" i="26"/>
  <c r="N3963" i="26"/>
  <c r="O3963" i="26"/>
  <c r="P3963" i="26"/>
  <c r="N3964" i="26"/>
  <c r="O3964" i="26"/>
  <c r="P3964" i="26"/>
  <c r="N3965" i="26"/>
  <c r="O3965" i="26"/>
  <c r="P3965" i="26"/>
  <c r="N3966" i="26"/>
  <c r="O3966" i="26"/>
  <c r="P3966" i="26"/>
  <c r="N3967" i="26"/>
  <c r="O3967" i="26"/>
  <c r="P3967" i="26"/>
  <c r="N3968" i="26"/>
  <c r="O3968" i="26"/>
  <c r="P3968" i="26"/>
  <c r="N3969" i="26"/>
  <c r="O3969" i="26"/>
  <c r="P3969" i="26"/>
  <c r="N3970" i="26"/>
  <c r="O3970" i="26"/>
  <c r="P3970" i="26"/>
  <c r="N3971" i="26"/>
  <c r="O3971" i="26"/>
  <c r="P3971" i="26"/>
  <c r="N3972" i="26"/>
  <c r="O3972" i="26"/>
  <c r="P3972" i="26"/>
  <c r="N3973" i="26"/>
  <c r="O3973" i="26"/>
  <c r="P3973" i="26"/>
  <c r="N3974" i="26"/>
  <c r="O3974" i="26"/>
  <c r="P3974" i="26"/>
  <c r="N3975" i="26"/>
  <c r="O3975" i="26"/>
  <c r="P3975" i="26"/>
  <c r="N3976" i="26"/>
  <c r="O3976" i="26"/>
  <c r="P3976" i="26"/>
  <c r="N3977" i="26"/>
  <c r="O3977" i="26"/>
  <c r="P3977" i="26"/>
  <c r="N3978" i="26"/>
  <c r="O3978" i="26"/>
  <c r="P3978" i="26"/>
  <c r="N3979" i="26"/>
  <c r="O3979" i="26"/>
  <c r="P3979" i="26"/>
  <c r="N3980" i="26"/>
  <c r="O3980" i="26"/>
  <c r="P3980" i="26"/>
  <c r="N3981" i="26"/>
  <c r="O3981" i="26"/>
  <c r="P3981" i="26"/>
  <c r="N3982" i="26"/>
  <c r="O3982" i="26"/>
  <c r="P3982" i="26"/>
  <c r="N3983" i="26"/>
  <c r="O3983" i="26"/>
  <c r="P3983" i="26"/>
  <c r="N3984" i="26"/>
  <c r="O3984" i="26"/>
  <c r="P3984" i="26"/>
  <c r="N3985" i="26"/>
  <c r="O3985" i="26"/>
  <c r="P3985" i="26"/>
  <c r="N3986" i="26"/>
  <c r="O3986" i="26"/>
  <c r="P3986" i="26"/>
  <c r="N3987" i="26"/>
  <c r="O3987" i="26"/>
  <c r="P3987" i="26"/>
  <c r="N3988" i="26"/>
  <c r="O3988" i="26"/>
  <c r="P3988" i="26"/>
  <c r="N3989" i="26"/>
  <c r="O3989" i="26"/>
  <c r="P3989" i="26"/>
  <c r="N3990" i="26"/>
  <c r="O3990" i="26"/>
  <c r="P3990" i="26"/>
  <c r="N3991" i="26"/>
  <c r="O3991" i="26"/>
  <c r="P3991" i="26"/>
  <c r="N3992" i="26"/>
  <c r="O3992" i="26"/>
  <c r="P3992" i="26"/>
  <c r="N3993" i="26"/>
  <c r="O3993" i="26"/>
  <c r="P3993" i="26"/>
  <c r="N3994" i="26"/>
  <c r="O3994" i="26"/>
  <c r="P3994" i="26"/>
  <c r="N3995" i="26"/>
  <c r="O3995" i="26"/>
  <c r="P3995" i="26"/>
  <c r="N3996" i="26"/>
  <c r="O3996" i="26"/>
  <c r="P3996" i="26"/>
  <c r="N3997" i="26"/>
  <c r="O3997" i="26"/>
  <c r="P3997" i="26"/>
  <c r="N3998" i="26"/>
  <c r="O3998" i="26"/>
  <c r="P3998" i="26"/>
  <c r="N3999" i="26"/>
  <c r="O3999" i="26"/>
  <c r="P3999" i="26"/>
  <c r="N4000" i="26"/>
  <c r="O4000" i="26"/>
  <c r="P4000" i="26"/>
  <c r="N4001" i="26"/>
  <c r="O4001" i="26"/>
  <c r="P4001" i="26"/>
  <c r="N4002" i="26"/>
  <c r="O4002" i="26"/>
  <c r="P4002" i="26"/>
  <c r="N4003" i="26"/>
  <c r="O4003" i="26"/>
  <c r="P4003" i="26"/>
  <c r="N4004" i="26"/>
  <c r="O4004" i="26"/>
  <c r="P4004" i="26"/>
  <c r="N4005" i="26"/>
  <c r="O4005" i="26"/>
  <c r="P4005" i="26"/>
  <c r="N4006" i="26"/>
  <c r="O4006" i="26"/>
  <c r="P4006" i="26"/>
  <c r="N4007" i="26"/>
  <c r="O4007" i="26"/>
  <c r="P4007" i="26"/>
  <c r="N4008" i="26"/>
  <c r="O4008" i="26"/>
  <c r="P4008" i="26"/>
  <c r="N4009" i="26"/>
  <c r="O4009" i="26"/>
  <c r="P4009" i="26"/>
  <c r="N4010" i="26"/>
  <c r="O4010" i="26"/>
  <c r="P4010" i="26"/>
  <c r="N4011" i="26"/>
  <c r="O4011" i="26"/>
  <c r="P4011" i="26"/>
  <c r="N4012" i="26"/>
  <c r="O4012" i="26"/>
  <c r="P4012" i="26"/>
  <c r="N4013" i="26"/>
  <c r="O4013" i="26"/>
  <c r="P4013" i="26"/>
  <c r="N4014" i="26"/>
  <c r="O4014" i="26"/>
  <c r="P4014" i="26"/>
  <c r="N4015" i="26"/>
  <c r="O4015" i="26"/>
  <c r="P4015" i="26"/>
  <c r="N4016" i="26"/>
  <c r="O4016" i="26"/>
  <c r="P4016" i="26"/>
  <c r="N4017" i="26"/>
  <c r="O4017" i="26"/>
  <c r="P4017" i="26"/>
  <c r="N4018" i="26"/>
  <c r="O4018" i="26"/>
  <c r="P4018" i="26"/>
  <c r="N4019" i="26"/>
  <c r="O4019" i="26"/>
  <c r="P4019" i="26"/>
  <c r="N4020" i="26"/>
  <c r="O4020" i="26"/>
  <c r="P4020" i="26"/>
  <c r="N4021" i="26"/>
  <c r="O4021" i="26"/>
  <c r="P4021" i="26"/>
  <c r="N4022" i="26"/>
  <c r="O4022" i="26"/>
  <c r="P4022" i="26"/>
  <c r="N4023" i="26"/>
  <c r="O4023" i="26"/>
  <c r="P4023" i="26"/>
  <c r="N4024" i="26"/>
  <c r="O4024" i="26"/>
  <c r="P4024" i="26"/>
  <c r="N4025" i="26"/>
  <c r="O4025" i="26"/>
  <c r="P4025" i="26"/>
  <c r="N4026" i="26"/>
  <c r="O4026" i="26"/>
  <c r="P4026" i="26"/>
  <c r="N4027" i="26"/>
  <c r="O4027" i="26"/>
  <c r="P4027" i="26"/>
  <c r="N4028" i="26"/>
  <c r="O4028" i="26"/>
  <c r="P4028" i="26"/>
  <c r="N4029" i="26"/>
  <c r="O4029" i="26"/>
  <c r="P4029" i="26"/>
  <c r="N4030" i="26"/>
  <c r="O4030" i="26"/>
  <c r="P4030" i="26"/>
  <c r="N4031" i="26"/>
  <c r="O4031" i="26"/>
  <c r="P4031" i="26"/>
  <c r="N4032" i="26"/>
  <c r="O4032" i="26"/>
  <c r="P4032" i="26"/>
  <c r="N4033" i="26"/>
  <c r="O4033" i="26"/>
  <c r="P4033" i="26"/>
  <c r="N4034" i="26"/>
  <c r="O4034" i="26"/>
  <c r="P4034" i="26"/>
  <c r="N4035" i="26"/>
  <c r="O4035" i="26"/>
  <c r="P4035" i="26"/>
  <c r="N4036" i="26"/>
  <c r="O4036" i="26"/>
  <c r="P4036" i="26"/>
  <c r="N4037" i="26"/>
  <c r="O4037" i="26"/>
  <c r="P4037" i="26"/>
  <c r="N4038" i="26"/>
  <c r="O4038" i="26"/>
  <c r="P4038" i="26"/>
  <c r="N4039" i="26"/>
  <c r="O4039" i="26"/>
  <c r="P4039" i="26"/>
  <c r="N4040" i="26"/>
  <c r="O4040" i="26"/>
  <c r="P4040" i="26"/>
  <c r="N4041" i="26"/>
  <c r="O4041" i="26"/>
  <c r="P4041" i="26"/>
  <c r="N4042" i="26"/>
  <c r="O4042" i="26"/>
  <c r="P4042" i="26"/>
  <c r="N4043" i="26"/>
  <c r="O4043" i="26"/>
  <c r="P4043" i="26"/>
  <c r="N4044" i="26"/>
  <c r="O4044" i="26"/>
  <c r="P4044" i="26"/>
  <c r="N4045" i="26"/>
  <c r="O4045" i="26"/>
  <c r="P4045" i="26"/>
  <c r="N4046" i="26"/>
  <c r="O4046" i="26"/>
  <c r="P4046" i="26"/>
  <c r="N4047" i="26"/>
  <c r="O4047" i="26"/>
  <c r="P4047" i="26"/>
  <c r="N4048" i="26"/>
  <c r="O4048" i="26"/>
  <c r="P4048" i="26"/>
  <c r="N4049" i="26"/>
  <c r="O4049" i="26"/>
  <c r="P4049" i="26"/>
  <c r="N4050" i="26"/>
  <c r="O4050" i="26"/>
  <c r="P4050" i="26"/>
  <c r="N4051" i="26"/>
  <c r="O4051" i="26"/>
  <c r="P4051" i="26"/>
  <c r="N4052" i="26"/>
  <c r="O4052" i="26"/>
  <c r="P4052" i="26"/>
  <c r="N4053" i="26"/>
  <c r="O4053" i="26"/>
  <c r="P4053" i="26"/>
  <c r="N4054" i="26"/>
  <c r="O4054" i="26"/>
  <c r="P4054" i="26"/>
  <c r="N4055" i="26"/>
  <c r="O4055" i="26"/>
  <c r="P4055" i="26"/>
  <c r="N4056" i="26"/>
  <c r="O4056" i="26"/>
  <c r="P4056" i="26"/>
  <c r="N4057" i="26"/>
  <c r="O4057" i="26"/>
  <c r="P4057" i="26"/>
  <c r="N4058" i="26"/>
  <c r="O4058" i="26"/>
  <c r="P4058" i="26"/>
  <c r="N4059" i="26"/>
  <c r="O4059" i="26"/>
  <c r="P4059" i="26"/>
  <c r="N4060" i="26"/>
  <c r="O4060" i="26"/>
  <c r="P4060" i="26"/>
  <c r="N4061" i="26"/>
  <c r="O4061" i="26"/>
  <c r="P4061" i="26"/>
  <c r="N4062" i="26"/>
  <c r="O4062" i="26"/>
  <c r="P4062" i="26"/>
  <c r="N4063" i="26"/>
  <c r="O4063" i="26"/>
  <c r="P4063" i="26"/>
  <c r="N4064" i="26"/>
  <c r="O4064" i="26"/>
  <c r="P4064" i="26"/>
  <c r="N4065" i="26"/>
  <c r="O4065" i="26"/>
  <c r="P4065" i="26"/>
  <c r="N4066" i="26"/>
  <c r="O4066" i="26"/>
  <c r="P4066" i="26"/>
  <c r="N4067" i="26"/>
  <c r="O4067" i="26"/>
  <c r="P4067" i="26"/>
  <c r="N4068" i="26"/>
  <c r="O4068" i="26"/>
  <c r="P4068" i="26"/>
  <c r="N4069" i="26"/>
  <c r="O4069" i="26"/>
  <c r="P4069" i="26"/>
  <c r="N4070" i="26"/>
  <c r="O4070" i="26"/>
  <c r="P4070" i="26"/>
  <c r="N4071" i="26"/>
  <c r="O4071" i="26"/>
  <c r="P4071" i="26"/>
  <c r="N4072" i="26"/>
  <c r="O4072" i="26"/>
  <c r="P4072" i="26"/>
  <c r="N4073" i="26"/>
  <c r="O4073" i="26"/>
  <c r="P4073" i="26"/>
  <c r="N4074" i="26"/>
  <c r="O4074" i="26"/>
  <c r="P4074" i="26"/>
  <c r="N4075" i="26"/>
  <c r="O4075" i="26"/>
  <c r="P4075" i="26"/>
  <c r="N4076" i="26"/>
  <c r="O4076" i="26"/>
  <c r="P4076" i="26"/>
  <c r="N4077" i="26"/>
  <c r="O4077" i="26"/>
  <c r="P4077" i="26"/>
  <c r="N4078" i="26"/>
  <c r="O4078" i="26"/>
  <c r="P4078" i="26"/>
  <c r="N4079" i="26"/>
  <c r="O4079" i="26"/>
  <c r="P4079" i="26"/>
  <c r="N4080" i="26"/>
  <c r="O4080" i="26"/>
  <c r="P4080" i="26"/>
  <c r="N4081" i="26"/>
  <c r="O4081" i="26"/>
  <c r="P4081" i="26"/>
  <c r="N4082" i="26"/>
  <c r="O4082" i="26"/>
  <c r="P4082" i="26"/>
  <c r="N4083" i="26"/>
  <c r="O4083" i="26"/>
  <c r="P4083" i="26"/>
  <c r="N4084" i="26"/>
  <c r="O4084" i="26"/>
  <c r="P4084" i="26"/>
  <c r="N4085" i="26"/>
  <c r="O4085" i="26"/>
  <c r="P4085" i="26"/>
  <c r="N4086" i="26"/>
  <c r="O4086" i="26"/>
  <c r="P4086" i="26"/>
  <c r="N4087" i="26"/>
  <c r="O4087" i="26"/>
  <c r="P4087" i="26"/>
  <c r="N4088" i="26"/>
  <c r="O4088" i="26"/>
  <c r="P4088" i="26"/>
  <c r="N4089" i="26"/>
  <c r="O4089" i="26"/>
  <c r="P4089" i="26"/>
  <c r="N4090" i="26"/>
  <c r="O4090" i="26"/>
  <c r="P4090" i="26"/>
  <c r="N4091" i="26"/>
  <c r="O4091" i="26"/>
  <c r="P4091" i="26"/>
  <c r="N4092" i="26"/>
  <c r="O4092" i="26"/>
  <c r="P4092" i="26"/>
  <c r="N4093" i="26"/>
  <c r="O4093" i="26"/>
  <c r="P4093" i="26"/>
  <c r="N4094" i="26"/>
  <c r="O4094" i="26"/>
  <c r="P4094" i="26"/>
  <c r="N4095" i="26"/>
  <c r="O4095" i="26"/>
  <c r="P4095" i="26"/>
  <c r="N4096" i="26"/>
  <c r="O4096" i="26"/>
  <c r="P4096" i="26"/>
  <c r="N4097" i="26"/>
  <c r="O4097" i="26"/>
  <c r="P4097" i="26"/>
  <c r="N4098" i="26"/>
  <c r="O4098" i="26"/>
  <c r="P4098" i="26"/>
  <c r="N4099" i="26"/>
  <c r="O4099" i="26"/>
  <c r="P4099" i="26"/>
  <c r="N4100" i="26"/>
  <c r="O4100" i="26"/>
  <c r="P4100" i="26"/>
  <c r="N4101" i="26"/>
  <c r="O4101" i="26"/>
  <c r="P4101" i="26"/>
  <c r="N4102" i="26"/>
  <c r="O4102" i="26"/>
  <c r="P4102" i="26"/>
  <c r="N4103" i="26"/>
  <c r="O4103" i="26"/>
  <c r="P4103" i="26"/>
  <c r="N4104" i="26"/>
  <c r="O4104" i="26"/>
  <c r="P4104" i="26"/>
  <c r="N4105" i="26"/>
  <c r="O4105" i="26"/>
  <c r="P4105" i="26"/>
  <c r="N4106" i="26"/>
  <c r="O4106" i="26"/>
  <c r="P4106" i="26"/>
  <c r="N4107" i="26"/>
  <c r="O4107" i="26"/>
  <c r="P4107" i="26"/>
  <c r="N4108" i="26"/>
  <c r="O4108" i="26"/>
  <c r="P4108" i="26"/>
  <c r="N4109" i="26"/>
  <c r="O4109" i="26"/>
  <c r="P4109" i="26"/>
  <c r="N4110" i="26"/>
  <c r="O4110" i="26"/>
  <c r="P4110" i="26"/>
  <c r="N4111" i="26"/>
  <c r="O4111" i="26"/>
  <c r="P4111" i="26"/>
  <c r="N4112" i="26"/>
  <c r="O4112" i="26"/>
  <c r="P4112" i="26"/>
  <c r="N4113" i="26"/>
  <c r="O4113" i="26"/>
  <c r="P4113" i="26"/>
  <c r="N4114" i="26"/>
  <c r="O4114" i="26"/>
  <c r="P4114" i="26"/>
  <c r="N4115" i="26"/>
  <c r="O4115" i="26"/>
  <c r="P4115" i="26"/>
  <c r="N4116" i="26"/>
  <c r="O4116" i="26"/>
  <c r="P4116" i="26"/>
  <c r="N4117" i="26"/>
  <c r="O4117" i="26"/>
  <c r="P4117" i="26"/>
  <c r="N4118" i="26"/>
  <c r="O4118" i="26"/>
  <c r="P4118" i="26"/>
  <c r="N4119" i="26"/>
  <c r="O4119" i="26"/>
  <c r="P4119" i="26"/>
  <c r="N4120" i="26"/>
  <c r="O4120" i="26"/>
  <c r="P4120" i="26"/>
  <c r="N4121" i="26"/>
  <c r="O4121" i="26"/>
  <c r="P4121" i="26"/>
  <c r="N4122" i="26"/>
  <c r="O4122" i="26"/>
  <c r="P4122" i="26"/>
  <c r="N4123" i="26"/>
  <c r="O4123" i="26"/>
  <c r="P4123" i="26"/>
  <c r="N4124" i="26"/>
  <c r="O4124" i="26"/>
  <c r="P4124" i="26"/>
  <c r="N4125" i="26"/>
  <c r="O4125" i="26"/>
  <c r="P4125" i="26"/>
  <c r="N4126" i="26"/>
  <c r="O4126" i="26"/>
  <c r="P4126" i="26"/>
  <c r="N4127" i="26"/>
  <c r="O4127" i="26"/>
  <c r="P4127" i="26"/>
  <c r="N4128" i="26"/>
  <c r="O4128" i="26"/>
  <c r="P4128" i="26"/>
  <c r="N4129" i="26"/>
  <c r="O4129" i="26"/>
  <c r="P4129" i="26"/>
  <c r="N4130" i="26"/>
  <c r="O4130" i="26"/>
  <c r="P4130" i="26"/>
  <c r="N4131" i="26"/>
  <c r="O4131" i="26"/>
  <c r="P4131" i="26"/>
  <c r="N4132" i="26"/>
  <c r="O4132" i="26"/>
  <c r="P4132" i="26"/>
  <c r="N4133" i="26"/>
  <c r="O4133" i="26"/>
  <c r="P4133" i="26"/>
  <c r="N4134" i="26"/>
  <c r="O4134" i="26"/>
  <c r="P4134" i="26"/>
  <c r="N4135" i="26"/>
  <c r="O4135" i="26"/>
  <c r="P4135" i="26"/>
  <c r="N4136" i="26"/>
  <c r="O4136" i="26"/>
  <c r="P4136" i="26"/>
  <c r="N4137" i="26"/>
  <c r="O4137" i="26"/>
  <c r="P4137" i="26"/>
  <c r="N4138" i="26"/>
  <c r="O4138" i="26"/>
  <c r="P4138" i="26"/>
  <c r="N4139" i="26"/>
  <c r="O4139" i="26"/>
  <c r="P4139" i="26"/>
  <c r="N4140" i="26"/>
  <c r="O4140" i="26"/>
  <c r="P4140" i="26"/>
  <c r="N4141" i="26"/>
  <c r="O4141" i="26"/>
  <c r="P4141" i="26"/>
  <c r="N4142" i="26"/>
  <c r="O4142" i="26"/>
  <c r="P4142" i="26"/>
  <c r="N4143" i="26"/>
  <c r="O4143" i="26"/>
  <c r="P4143" i="26"/>
  <c r="N4144" i="26"/>
  <c r="O4144" i="26"/>
  <c r="P4144" i="26"/>
  <c r="N4145" i="26"/>
  <c r="O4145" i="26"/>
  <c r="P4145" i="26"/>
  <c r="N4146" i="26"/>
  <c r="O4146" i="26"/>
  <c r="P4146" i="26"/>
  <c r="N4147" i="26"/>
  <c r="O4147" i="26"/>
  <c r="P4147" i="26"/>
  <c r="N4148" i="26"/>
  <c r="O4148" i="26"/>
  <c r="P4148" i="26"/>
  <c r="N4149" i="26"/>
  <c r="O4149" i="26"/>
  <c r="P4149" i="26"/>
  <c r="N4150" i="26"/>
  <c r="O4150" i="26"/>
  <c r="P4150" i="26"/>
  <c r="N4151" i="26"/>
  <c r="O4151" i="26"/>
  <c r="P4151" i="26"/>
  <c r="N4152" i="26"/>
  <c r="O4152" i="26"/>
  <c r="P4152" i="26"/>
  <c r="N4153" i="26"/>
  <c r="O4153" i="26"/>
  <c r="P4153" i="26"/>
  <c r="N4154" i="26"/>
  <c r="O4154" i="26"/>
  <c r="P4154" i="26"/>
  <c r="N4155" i="26"/>
  <c r="O4155" i="26"/>
  <c r="P4155" i="26"/>
  <c r="N4156" i="26"/>
  <c r="O4156" i="26"/>
  <c r="P4156" i="26"/>
  <c r="N4157" i="26"/>
  <c r="O4157" i="26"/>
  <c r="P4157" i="26"/>
  <c r="N4158" i="26"/>
  <c r="O4158" i="26"/>
  <c r="P4158" i="26"/>
  <c r="N4159" i="26"/>
  <c r="O4159" i="26"/>
  <c r="P4159" i="26"/>
  <c r="N4160" i="26"/>
  <c r="O4160" i="26"/>
  <c r="P4160" i="26"/>
  <c r="N4161" i="26"/>
  <c r="O4161" i="26"/>
  <c r="P4161" i="26"/>
  <c r="N4162" i="26"/>
  <c r="O4162" i="26"/>
  <c r="P4162" i="26"/>
  <c r="N4163" i="26"/>
  <c r="O4163" i="26"/>
  <c r="P4163" i="26"/>
  <c r="N4164" i="26"/>
  <c r="O4164" i="26"/>
  <c r="P4164" i="26"/>
  <c r="N4165" i="26"/>
  <c r="O4165" i="26"/>
  <c r="P4165" i="26"/>
  <c r="N4166" i="26"/>
  <c r="O4166" i="26"/>
  <c r="P4166" i="26"/>
  <c r="N4167" i="26"/>
  <c r="O4167" i="26"/>
  <c r="P4167" i="26"/>
  <c r="N4168" i="26"/>
  <c r="O4168" i="26"/>
  <c r="P4168" i="26"/>
  <c r="N4169" i="26"/>
  <c r="O4169" i="26"/>
  <c r="P4169" i="26"/>
  <c r="N4170" i="26"/>
  <c r="O4170" i="26"/>
  <c r="P4170" i="26"/>
  <c r="N4171" i="26"/>
  <c r="O4171" i="26"/>
  <c r="P4171" i="26"/>
  <c r="N4172" i="26"/>
  <c r="O4172" i="26"/>
  <c r="P4172" i="26"/>
  <c r="N4173" i="26"/>
  <c r="O4173" i="26"/>
  <c r="P4173" i="26"/>
  <c r="N4174" i="26"/>
  <c r="O4174" i="26"/>
  <c r="P4174" i="26"/>
  <c r="N4175" i="26"/>
  <c r="O4175" i="26"/>
  <c r="P4175" i="26"/>
  <c r="N4176" i="26"/>
  <c r="O4176" i="26"/>
  <c r="P4176" i="26"/>
  <c r="N4177" i="26"/>
  <c r="O4177" i="26"/>
  <c r="P4177" i="26"/>
  <c r="N4178" i="26"/>
  <c r="O4178" i="26"/>
  <c r="P4178" i="26"/>
  <c r="N4179" i="26"/>
  <c r="O4179" i="26"/>
  <c r="P4179" i="26"/>
  <c r="N4180" i="26"/>
  <c r="O4180" i="26"/>
  <c r="P4180" i="26"/>
  <c r="N4181" i="26"/>
  <c r="O4181" i="26"/>
  <c r="P4181" i="26"/>
  <c r="N4182" i="26"/>
  <c r="O4182" i="26"/>
  <c r="P4182" i="26"/>
  <c r="N4183" i="26"/>
  <c r="O4183" i="26"/>
  <c r="P4183" i="26"/>
  <c r="N4184" i="26"/>
  <c r="O4184" i="26"/>
  <c r="P4184" i="26"/>
  <c r="N4185" i="26"/>
  <c r="O4185" i="26"/>
  <c r="P4185" i="26"/>
  <c r="N4186" i="26"/>
  <c r="O4186" i="26"/>
  <c r="P4186" i="26"/>
  <c r="N4187" i="26"/>
  <c r="O4187" i="26"/>
  <c r="P4187" i="26"/>
  <c r="N4188" i="26"/>
  <c r="O4188" i="26"/>
  <c r="P4188" i="26"/>
  <c r="N4189" i="26"/>
  <c r="O4189" i="26"/>
  <c r="P4189" i="26"/>
  <c r="N4190" i="26"/>
  <c r="O4190" i="26"/>
  <c r="P4190" i="26"/>
  <c r="N4191" i="26"/>
  <c r="O4191" i="26"/>
  <c r="P4191" i="26"/>
  <c r="N4192" i="26"/>
  <c r="O4192" i="26"/>
  <c r="P4192" i="26"/>
  <c r="N4193" i="26"/>
  <c r="O4193" i="26"/>
  <c r="P4193" i="26"/>
  <c r="N4194" i="26"/>
  <c r="O4194" i="26"/>
  <c r="P4194" i="26"/>
  <c r="N4195" i="26"/>
  <c r="O4195" i="26"/>
  <c r="P4195" i="26"/>
  <c r="N4196" i="26"/>
  <c r="O4196" i="26"/>
  <c r="P4196" i="26"/>
  <c r="N4197" i="26"/>
  <c r="O4197" i="26"/>
  <c r="P4197" i="26"/>
  <c r="N4198" i="26"/>
  <c r="O4198" i="26"/>
  <c r="P4198" i="26"/>
  <c r="N4199" i="26"/>
  <c r="O4199" i="26"/>
  <c r="P4199" i="26"/>
  <c r="N4200" i="26"/>
  <c r="O4200" i="26"/>
  <c r="P4200" i="26"/>
  <c r="N4201" i="26"/>
  <c r="O4201" i="26"/>
  <c r="P4201" i="26"/>
  <c r="N4202" i="26"/>
  <c r="O4202" i="26"/>
  <c r="P4202" i="26"/>
  <c r="N4203" i="26"/>
  <c r="O4203" i="26"/>
  <c r="P4203" i="26"/>
  <c r="N4204" i="26"/>
  <c r="O4204" i="26"/>
  <c r="P4204" i="26"/>
  <c r="N4205" i="26"/>
  <c r="O4205" i="26"/>
  <c r="P4205" i="26"/>
  <c r="N4206" i="26"/>
  <c r="O4206" i="26"/>
  <c r="P4206" i="26"/>
  <c r="N4207" i="26"/>
  <c r="O4207" i="26"/>
  <c r="P4207" i="26"/>
  <c r="N4208" i="26"/>
  <c r="O4208" i="26"/>
  <c r="P4208" i="26"/>
  <c r="N4209" i="26"/>
  <c r="O4209" i="26"/>
  <c r="P4209" i="26"/>
  <c r="N4210" i="26"/>
  <c r="O4210" i="26"/>
  <c r="P4210" i="26"/>
  <c r="N4211" i="26"/>
  <c r="O4211" i="26"/>
  <c r="P4211" i="26"/>
  <c r="N4212" i="26"/>
  <c r="O4212" i="26"/>
  <c r="P4212" i="26"/>
  <c r="N4213" i="26"/>
  <c r="O4213" i="26"/>
  <c r="P4213" i="26"/>
  <c r="N4214" i="26"/>
  <c r="O4214" i="26"/>
  <c r="P4214" i="26"/>
  <c r="N4215" i="26"/>
  <c r="O4215" i="26"/>
  <c r="P4215" i="26"/>
  <c r="N4216" i="26"/>
  <c r="O4216" i="26"/>
  <c r="P4216" i="26"/>
  <c r="N4217" i="26"/>
  <c r="O4217" i="26"/>
  <c r="P4217" i="26"/>
  <c r="N4218" i="26"/>
  <c r="O4218" i="26"/>
  <c r="P4218" i="26"/>
  <c r="N4219" i="26"/>
  <c r="O4219" i="26"/>
  <c r="P4219" i="26"/>
  <c r="N4220" i="26"/>
  <c r="O4220" i="26"/>
  <c r="P4220" i="26"/>
  <c r="N4221" i="26"/>
  <c r="O4221" i="26"/>
  <c r="P4221" i="26"/>
  <c r="N4222" i="26"/>
  <c r="O4222" i="26"/>
  <c r="P4222" i="26"/>
  <c r="N4223" i="26"/>
  <c r="O4223" i="26"/>
  <c r="P4223" i="26"/>
  <c r="N4224" i="26"/>
  <c r="O4224" i="26"/>
  <c r="P4224" i="26"/>
  <c r="N4225" i="26"/>
  <c r="O4225" i="26"/>
  <c r="P4225" i="26"/>
  <c r="N4226" i="26"/>
  <c r="O4226" i="26"/>
  <c r="P4226" i="26"/>
  <c r="N4227" i="26"/>
  <c r="O4227" i="26"/>
  <c r="P4227" i="26"/>
  <c r="N4228" i="26"/>
  <c r="O4228" i="26"/>
  <c r="P4228" i="26"/>
  <c r="N4229" i="26"/>
  <c r="O4229" i="26"/>
  <c r="P4229" i="26"/>
  <c r="N4230" i="26"/>
  <c r="O4230" i="26"/>
  <c r="P4230" i="26"/>
  <c r="N4231" i="26"/>
  <c r="O4231" i="26"/>
  <c r="P4231" i="26"/>
  <c r="N4232" i="26"/>
  <c r="O4232" i="26"/>
  <c r="P4232" i="26"/>
  <c r="N4233" i="26"/>
  <c r="O4233" i="26"/>
  <c r="P4233" i="26"/>
  <c r="N4234" i="26"/>
  <c r="O4234" i="26"/>
  <c r="P4234" i="26"/>
  <c r="N4235" i="26"/>
  <c r="O4235" i="26"/>
  <c r="P4235" i="26"/>
  <c r="N4236" i="26"/>
  <c r="O4236" i="26"/>
  <c r="P4236" i="26"/>
  <c r="N4237" i="26"/>
  <c r="O4237" i="26"/>
  <c r="P4237" i="26"/>
  <c r="N4238" i="26"/>
  <c r="O4238" i="26"/>
  <c r="P4238" i="26"/>
  <c r="N4239" i="26"/>
  <c r="O4239" i="26"/>
  <c r="P4239" i="26"/>
  <c r="N4240" i="26"/>
  <c r="O4240" i="26"/>
  <c r="P4240" i="26"/>
  <c r="N4241" i="26"/>
  <c r="O4241" i="26"/>
  <c r="P4241" i="26"/>
  <c r="N4242" i="26"/>
  <c r="O4242" i="26"/>
  <c r="P4242" i="26"/>
  <c r="N4243" i="26"/>
  <c r="O4243" i="26"/>
  <c r="P4243" i="26"/>
  <c r="N4244" i="26"/>
  <c r="O4244" i="26"/>
  <c r="P4244" i="26"/>
  <c r="N4245" i="26"/>
  <c r="O4245" i="26"/>
  <c r="P4245" i="26"/>
  <c r="N4246" i="26"/>
  <c r="O4246" i="26"/>
  <c r="P4246" i="26"/>
  <c r="N4247" i="26"/>
  <c r="O4247" i="26"/>
  <c r="P4247" i="26"/>
  <c r="N4248" i="26"/>
  <c r="O4248" i="26"/>
  <c r="P4248" i="26"/>
  <c r="N4249" i="26"/>
  <c r="O4249" i="26"/>
  <c r="P4249" i="26"/>
  <c r="N4250" i="26"/>
  <c r="O4250" i="26"/>
  <c r="P4250" i="26"/>
  <c r="N4251" i="26"/>
  <c r="O4251" i="26"/>
  <c r="P4251" i="26"/>
  <c r="N4252" i="26"/>
  <c r="O4252" i="26"/>
  <c r="P4252" i="26"/>
  <c r="N4253" i="26"/>
  <c r="O4253" i="26"/>
  <c r="P4253" i="26"/>
  <c r="N4254" i="26"/>
  <c r="O4254" i="26"/>
  <c r="P4254" i="26"/>
  <c r="N4255" i="26"/>
  <c r="O4255" i="26"/>
  <c r="P4255" i="26"/>
  <c r="N4256" i="26"/>
  <c r="O4256" i="26"/>
  <c r="P4256" i="26"/>
  <c r="N4257" i="26"/>
  <c r="O4257" i="26"/>
  <c r="P4257" i="26"/>
  <c r="N4258" i="26"/>
  <c r="O4258" i="26"/>
  <c r="P4258" i="26"/>
  <c r="N4259" i="26"/>
  <c r="O4259" i="26"/>
  <c r="P4259" i="26"/>
  <c r="N4260" i="26"/>
  <c r="O4260" i="26"/>
  <c r="P4260" i="26"/>
  <c r="N4261" i="26"/>
  <c r="O4261" i="26"/>
  <c r="P4261" i="26"/>
  <c r="N4262" i="26"/>
  <c r="O4262" i="26"/>
  <c r="P4262" i="26"/>
  <c r="N4263" i="26"/>
  <c r="O4263" i="26"/>
  <c r="P4263" i="26"/>
  <c r="N4264" i="26"/>
  <c r="O4264" i="26"/>
  <c r="P4264" i="26"/>
  <c r="N4265" i="26"/>
  <c r="O4265" i="26"/>
  <c r="P4265" i="26"/>
  <c r="N4266" i="26"/>
  <c r="O4266" i="26"/>
  <c r="P4266" i="26"/>
  <c r="N4267" i="26"/>
  <c r="O4267" i="26"/>
  <c r="P4267" i="26"/>
  <c r="N4268" i="26"/>
  <c r="O4268" i="26"/>
  <c r="P4268" i="26"/>
  <c r="N4269" i="26"/>
  <c r="O4269" i="26"/>
  <c r="P4269" i="26"/>
  <c r="N4270" i="26"/>
  <c r="O4270" i="26"/>
  <c r="P4270" i="26"/>
  <c r="N4271" i="26"/>
  <c r="O4271" i="26"/>
  <c r="P4271" i="26"/>
  <c r="N4272" i="26"/>
  <c r="O4272" i="26"/>
  <c r="P4272" i="26"/>
  <c r="N4273" i="26"/>
  <c r="O4273" i="26"/>
  <c r="P4273" i="26"/>
  <c r="N4274" i="26"/>
  <c r="O4274" i="26"/>
  <c r="P4274" i="26"/>
  <c r="N4275" i="26"/>
  <c r="O4275" i="26"/>
  <c r="P4275" i="26"/>
  <c r="N4276" i="26"/>
  <c r="O4276" i="26"/>
  <c r="P4276" i="26"/>
  <c r="N4277" i="26"/>
  <c r="O4277" i="26"/>
  <c r="P4277" i="26"/>
  <c r="N4278" i="26"/>
  <c r="O4278" i="26"/>
  <c r="P4278" i="26"/>
  <c r="N4279" i="26"/>
  <c r="O4279" i="26"/>
  <c r="P4279" i="26"/>
  <c r="N4280" i="26"/>
  <c r="O4280" i="26"/>
  <c r="P4280" i="26"/>
  <c r="N4281" i="26"/>
  <c r="O4281" i="26"/>
  <c r="P4281" i="26"/>
  <c r="N4282" i="26"/>
  <c r="O4282" i="26"/>
  <c r="P4282" i="26"/>
  <c r="N4283" i="26"/>
  <c r="O4283" i="26"/>
  <c r="P4283" i="26"/>
  <c r="N4284" i="26"/>
  <c r="O4284" i="26"/>
  <c r="P4284" i="26"/>
  <c r="N4285" i="26"/>
  <c r="O4285" i="26"/>
  <c r="P4285" i="26"/>
  <c r="N4286" i="26"/>
  <c r="O4286" i="26"/>
  <c r="P4286" i="26"/>
  <c r="N4287" i="26"/>
  <c r="O4287" i="26"/>
  <c r="P4287" i="26"/>
  <c r="N4288" i="26"/>
  <c r="O4288" i="26"/>
  <c r="P4288" i="26"/>
  <c r="N4289" i="26"/>
  <c r="O4289" i="26"/>
  <c r="P4289" i="26"/>
  <c r="N4290" i="26"/>
  <c r="O4290" i="26"/>
  <c r="P4290" i="26"/>
  <c r="N4291" i="26"/>
  <c r="O4291" i="26"/>
  <c r="P4291" i="26"/>
  <c r="N4292" i="26"/>
  <c r="O4292" i="26"/>
  <c r="P4292" i="26"/>
  <c r="N4293" i="26"/>
  <c r="O4293" i="26"/>
  <c r="P4293" i="26"/>
  <c r="N4294" i="26"/>
  <c r="O4294" i="26"/>
  <c r="P4294" i="26"/>
  <c r="N4295" i="26"/>
  <c r="O4295" i="26"/>
  <c r="P4295" i="26"/>
  <c r="N4296" i="26"/>
  <c r="O4296" i="26"/>
  <c r="P4296" i="26"/>
  <c r="N4297" i="26"/>
  <c r="O4297" i="26"/>
  <c r="P4297" i="26"/>
  <c r="N4298" i="26"/>
  <c r="O4298" i="26"/>
  <c r="P4298" i="26"/>
  <c r="N4299" i="26"/>
  <c r="O4299" i="26"/>
  <c r="P4299" i="26"/>
  <c r="N4300" i="26"/>
  <c r="O4300" i="26"/>
  <c r="P4300" i="26"/>
  <c r="N4301" i="26"/>
  <c r="O4301" i="26"/>
  <c r="P4301" i="26"/>
  <c r="N4302" i="26"/>
  <c r="O4302" i="26"/>
  <c r="P4302" i="26"/>
  <c r="N4303" i="26"/>
  <c r="O4303" i="26"/>
  <c r="P4303" i="26"/>
  <c r="N4304" i="26"/>
  <c r="O4304" i="26"/>
  <c r="P4304" i="26"/>
  <c r="N4305" i="26"/>
  <c r="O4305" i="26"/>
  <c r="P4305" i="26"/>
  <c r="N4306" i="26"/>
  <c r="O4306" i="26"/>
  <c r="P4306" i="26"/>
  <c r="N4307" i="26"/>
  <c r="O4307" i="26"/>
  <c r="P4307" i="26"/>
  <c r="N4308" i="26"/>
  <c r="O4308" i="26"/>
  <c r="P4308" i="26"/>
  <c r="N4309" i="26"/>
  <c r="O4309" i="26"/>
  <c r="P4309" i="26"/>
  <c r="N4310" i="26"/>
  <c r="O4310" i="26"/>
  <c r="P4310" i="26"/>
  <c r="N4311" i="26"/>
  <c r="O4311" i="26"/>
  <c r="P4311" i="26"/>
  <c r="N4312" i="26"/>
  <c r="O4312" i="26"/>
  <c r="P4312" i="26"/>
  <c r="N4313" i="26"/>
  <c r="O4313" i="26"/>
  <c r="P4313" i="26"/>
  <c r="N4314" i="26"/>
  <c r="O4314" i="26"/>
  <c r="P4314" i="26"/>
  <c r="N4315" i="26"/>
  <c r="O4315" i="26"/>
  <c r="P4315" i="26"/>
  <c r="N4316" i="26"/>
  <c r="O4316" i="26"/>
  <c r="P4316" i="26"/>
  <c r="N4317" i="26"/>
  <c r="O4317" i="26"/>
  <c r="P4317" i="26"/>
  <c r="N4318" i="26"/>
  <c r="O4318" i="26"/>
  <c r="P4318" i="26"/>
  <c r="N4319" i="26"/>
  <c r="O4319" i="26"/>
  <c r="P4319" i="26"/>
  <c r="N4320" i="26"/>
  <c r="O4320" i="26"/>
  <c r="P4320" i="26"/>
  <c r="N4321" i="26"/>
  <c r="O4321" i="26"/>
  <c r="P4321" i="26"/>
  <c r="N4322" i="26"/>
  <c r="O4322" i="26"/>
  <c r="P4322" i="26"/>
  <c r="N4323" i="26"/>
  <c r="O4323" i="26"/>
  <c r="P4323" i="26"/>
  <c r="N4324" i="26"/>
  <c r="O4324" i="26"/>
  <c r="P4324" i="26"/>
  <c r="N4325" i="26"/>
  <c r="O4325" i="26"/>
  <c r="P4325" i="26"/>
  <c r="N4326" i="26"/>
  <c r="O4326" i="26"/>
  <c r="P4326" i="26"/>
  <c r="N4327" i="26"/>
  <c r="O4327" i="26"/>
  <c r="P4327" i="26"/>
  <c r="N4328" i="26"/>
  <c r="O4328" i="26"/>
  <c r="P4328" i="26"/>
  <c r="N4329" i="26"/>
  <c r="O4329" i="26"/>
  <c r="P4329" i="26"/>
  <c r="N4330" i="26"/>
  <c r="O4330" i="26"/>
  <c r="P4330" i="26"/>
  <c r="N4331" i="26"/>
  <c r="O4331" i="26"/>
  <c r="P4331" i="26"/>
  <c r="N4332" i="26"/>
  <c r="O4332" i="26"/>
  <c r="P4332" i="26"/>
  <c r="N4333" i="26"/>
  <c r="O4333" i="26"/>
  <c r="P4333" i="26"/>
  <c r="N4334" i="26"/>
  <c r="O4334" i="26"/>
  <c r="P4334" i="26"/>
  <c r="N4335" i="26"/>
  <c r="O4335" i="26"/>
  <c r="P4335" i="26"/>
  <c r="N4336" i="26"/>
  <c r="O4336" i="26"/>
  <c r="P4336" i="26"/>
  <c r="N4337" i="26"/>
  <c r="O4337" i="26"/>
  <c r="P4337" i="26"/>
  <c r="N4338" i="26"/>
  <c r="O4338" i="26"/>
  <c r="P4338" i="26"/>
  <c r="N4339" i="26"/>
  <c r="O4339" i="26"/>
  <c r="P4339" i="26"/>
  <c r="N4340" i="26"/>
  <c r="O4340" i="26"/>
  <c r="P4340" i="26"/>
  <c r="N4341" i="26"/>
  <c r="O4341" i="26"/>
  <c r="P4341" i="26"/>
  <c r="N4342" i="26"/>
  <c r="O4342" i="26"/>
  <c r="P4342" i="26"/>
  <c r="N4343" i="26"/>
  <c r="O4343" i="26"/>
  <c r="P4343" i="26"/>
  <c r="N4344" i="26"/>
  <c r="O4344" i="26"/>
  <c r="P4344" i="26"/>
  <c r="N4345" i="26"/>
  <c r="O4345" i="26"/>
  <c r="P4345" i="26"/>
  <c r="N4346" i="26"/>
  <c r="O4346" i="26"/>
  <c r="P4346" i="26"/>
  <c r="N4347" i="26"/>
  <c r="O4347" i="26"/>
  <c r="P4347" i="26"/>
  <c r="N4348" i="26"/>
  <c r="O4348" i="26"/>
  <c r="P4348" i="26"/>
  <c r="N4349" i="26"/>
  <c r="O4349" i="26"/>
  <c r="P4349" i="26"/>
  <c r="N4350" i="26"/>
  <c r="O4350" i="26"/>
  <c r="P4350" i="26"/>
  <c r="N4351" i="26"/>
  <c r="O4351" i="26"/>
  <c r="P4351" i="26"/>
  <c r="N4352" i="26"/>
  <c r="O4352" i="26"/>
  <c r="P4352" i="26"/>
  <c r="N4353" i="26"/>
  <c r="O4353" i="26"/>
  <c r="P4353" i="26"/>
  <c r="N4354" i="26"/>
  <c r="O4354" i="26"/>
  <c r="P4354" i="26"/>
  <c r="N4355" i="26"/>
  <c r="O4355" i="26"/>
  <c r="P4355" i="26"/>
  <c r="N4356" i="26"/>
  <c r="O4356" i="26"/>
  <c r="P4356" i="26"/>
  <c r="N4357" i="26"/>
  <c r="O4357" i="26"/>
  <c r="P4357" i="26"/>
  <c r="N4358" i="26"/>
  <c r="O4358" i="26"/>
  <c r="P4358" i="26"/>
  <c r="N4359" i="26"/>
  <c r="O4359" i="26"/>
  <c r="P4359" i="26"/>
  <c r="N4360" i="26"/>
  <c r="O4360" i="26"/>
  <c r="P4360" i="26"/>
  <c r="N4361" i="26"/>
  <c r="O4361" i="26"/>
  <c r="P4361" i="26"/>
  <c r="N4362" i="26"/>
  <c r="O4362" i="26"/>
  <c r="P4362" i="26"/>
  <c r="N4363" i="26"/>
  <c r="O4363" i="26"/>
  <c r="P4363" i="26"/>
  <c r="N4364" i="26"/>
  <c r="O4364" i="26"/>
  <c r="P4364" i="26"/>
  <c r="N4365" i="26"/>
  <c r="O4365" i="26"/>
  <c r="P4365" i="26"/>
  <c r="N4366" i="26"/>
  <c r="O4366" i="26"/>
  <c r="P4366" i="26"/>
  <c r="N4367" i="26"/>
  <c r="O4367" i="26"/>
  <c r="P4367" i="26"/>
  <c r="N4368" i="26"/>
  <c r="O4368" i="26"/>
  <c r="P4368" i="26"/>
  <c r="N4369" i="26"/>
  <c r="O4369" i="26"/>
  <c r="P4369" i="26"/>
  <c r="N4370" i="26"/>
  <c r="O4370" i="26"/>
  <c r="P4370" i="26"/>
  <c r="N4371" i="26"/>
  <c r="O4371" i="26"/>
  <c r="P4371" i="26"/>
  <c r="N4372" i="26"/>
  <c r="O4372" i="26"/>
  <c r="P4372" i="26"/>
  <c r="N4373" i="26"/>
  <c r="O4373" i="26"/>
  <c r="P4373" i="26"/>
  <c r="N4374" i="26"/>
  <c r="O4374" i="26"/>
  <c r="P4374" i="26"/>
  <c r="N4375" i="26"/>
  <c r="O4375" i="26"/>
  <c r="P4375" i="26"/>
  <c r="N4376" i="26"/>
  <c r="O4376" i="26"/>
  <c r="P4376" i="26"/>
  <c r="N4377" i="26"/>
  <c r="O4377" i="26"/>
  <c r="P4377" i="26"/>
  <c r="N4378" i="26"/>
  <c r="O4378" i="26"/>
  <c r="P4378" i="26"/>
  <c r="N4379" i="26"/>
  <c r="O4379" i="26"/>
  <c r="P4379" i="26"/>
  <c r="N4380" i="26"/>
  <c r="O4380" i="26"/>
  <c r="P4380" i="26"/>
  <c r="N4381" i="26"/>
  <c r="O4381" i="26"/>
  <c r="P4381" i="26"/>
  <c r="N4382" i="26"/>
  <c r="O4382" i="26"/>
  <c r="P4382" i="26"/>
  <c r="N4383" i="26"/>
  <c r="O4383" i="26"/>
  <c r="P4383" i="26"/>
  <c r="N4384" i="26"/>
  <c r="O4384" i="26"/>
  <c r="P4384" i="26"/>
  <c r="N4385" i="26"/>
  <c r="O4385" i="26"/>
  <c r="P4385" i="26"/>
  <c r="N4386" i="26"/>
  <c r="O4386" i="26"/>
  <c r="P4386" i="26"/>
  <c r="N4387" i="26"/>
  <c r="O4387" i="26"/>
  <c r="P4387" i="26"/>
  <c r="N4388" i="26"/>
  <c r="O4388" i="26"/>
  <c r="P4388" i="26"/>
  <c r="N4389" i="26"/>
  <c r="O4389" i="26"/>
  <c r="P4389" i="26"/>
  <c r="N4390" i="26"/>
  <c r="O4390" i="26"/>
  <c r="P4390" i="26"/>
  <c r="N4391" i="26"/>
  <c r="O4391" i="26"/>
  <c r="P4391" i="26"/>
  <c r="N4392" i="26"/>
  <c r="O4392" i="26"/>
  <c r="P4392" i="26"/>
  <c r="N4393" i="26"/>
  <c r="O4393" i="26"/>
  <c r="P4393" i="26"/>
  <c r="N4394" i="26"/>
  <c r="O4394" i="26"/>
  <c r="P4394" i="26"/>
  <c r="N4395" i="26"/>
  <c r="O4395" i="26"/>
  <c r="P4395" i="26"/>
  <c r="N4396" i="26"/>
  <c r="O4396" i="26"/>
  <c r="P4396" i="26"/>
  <c r="N4397" i="26"/>
  <c r="O4397" i="26"/>
  <c r="P4397" i="26"/>
  <c r="N4398" i="26"/>
  <c r="O4398" i="26"/>
  <c r="P4398" i="26"/>
  <c r="N4399" i="26"/>
  <c r="O4399" i="26"/>
  <c r="P4399" i="26"/>
  <c r="N4400" i="26"/>
  <c r="O4400" i="26"/>
  <c r="P4400" i="26"/>
  <c r="N4401" i="26"/>
  <c r="O4401" i="26"/>
  <c r="P4401" i="26"/>
  <c r="N4402" i="26"/>
  <c r="O4402" i="26"/>
  <c r="P4402" i="26"/>
  <c r="N4403" i="26"/>
  <c r="O4403" i="26"/>
  <c r="P4403" i="26"/>
  <c r="N4404" i="26"/>
  <c r="O4404" i="26"/>
  <c r="P4404" i="26"/>
  <c r="N4405" i="26"/>
  <c r="O4405" i="26"/>
  <c r="P4405" i="26"/>
  <c r="N4406" i="26"/>
  <c r="O4406" i="26"/>
  <c r="P4406" i="26"/>
  <c r="N4407" i="26"/>
  <c r="O4407" i="26"/>
  <c r="P4407" i="26"/>
  <c r="N4408" i="26"/>
  <c r="O4408" i="26"/>
  <c r="P4408" i="26"/>
  <c r="N4409" i="26"/>
  <c r="O4409" i="26"/>
  <c r="P4409" i="26"/>
  <c r="N4410" i="26"/>
  <c r="O4410" i="26"/>
  <c r="P4410" i="26"/>
  <c r="N4411" i="26"/>
  <c r="O4411" i="26"/>
  <c r="P4411" i="26"/>
  <c r="N4412" i="26"/>
  <c r="O4412" i="26"/>
  <c r="P4412" i="26"/>
  <c r="N4413" i="26"/>
  <c r="O4413" i="26"/>
  <c r="P4413" i="26"/>
  <c r="N4414" i="26"/>
  <c r="O4414" i="26"/>
  <c r="P4414" i="26"/>
  <c r="N4415" i="26"/>
  <c r="O4415" i="26"/>
  <c r="P4415" i="26"/>
  <c r="N4416" i="26"/>
  <c r="O4416" i="26"/>
  <c r="P4416" i="26"/>
  <c r="N4417" i="26"/>
  <c r="O4417" i="26"/>
  <c r="P4417" i="26"/>
  <c r="N4418" i="26"/>
  <c r="O4418" i="26"/>
  <c r="P4418" i="26"/>
  <c r="N4419" i="26"/>
  <c r="O4419" i="26"/>
  <c r="P4419" i="26"/>
  <c r="N4420" i="26"/>
  <c r="O4420" i="26"/>
  <c r="P4420" i="26"/>
  <c r="N4421" i="26"/>
  <c r="O4421" i="26"/>
  <c r="P4421" i="26"/>
  <c r="N4422" i="26"/>
  <c r="O4422" i="26"/>
  <c r="P4422" i="26"/>
  <c r="N4423" i="26"/>
  <c r="O4423" i="26"/>
  <c r="P4423" i="26"/>
  <c r="N4424" i="26"/>
  <c r="O4424" i="26"/>
  <c r="P4424" i="26"/>
  <c r="N4425" i="26"/>
  <c r="O4425" i="26"/>
  <c r="P4425" i="26"/>
  <c r="N4426" i="26"/>
  <c r="O4426" i="26"/>
  <c r="P4426" i="26"/>
  <c r="N4427" i="26"/>
  <c r="O4427" i="26"/>
  <c r="P4427" i="26"/>
  <c r="N4428" i="26"/>
  <c r="O4428" i="26"/>
  <c r="P4428" i="26"/>
  <c r="N4429" i="26"/>
  <c r="O4429" i="26"/>
  <c r="P4429" i="26"/>
  <c r="N4430" i="26"/>
  <c r="O4430" i="26"/>
  <c r="P4430" i="26"/>
  <c r="N4431" i="26"/>
  <c r="O4431" i="26"/>
  <c r="P4431" i="26"/>
  <c r="N4432" i="26"/>
  <c r="O4432" i="26"/>
  <c r="P4432" i="26"/>
  <c r="N4433" i="26"/>
  <c r="O4433" i="26"/>
  <c r="P4433" i="26"/>
  <c r="N4434" i="26"/>
  <c r="O4434" i="26"/>
  <c r="P4434" i="26"/>
  <c r="N4435" i="26"/>
  <c r="O4435" i="26"/>
  <c r="P4435" i="26"/>
  <c r="N4436" i="26"/>
  <c r="O4436" i="26"/>
  <c r="P4436" i="26"/>
  <c r="N4437" i="26"/>
  <c r="O4437" i="26"/>
  <c r="P4437" i="26"/>
  <c r="N4438" i="26"/>
  <c r="O4438" i="26"/>
  <c r="P4438" i="26"/>
  <c r="N4439" i="26"/>
  <c r="O4439" i="26"/>
  <c r="P4439" i="26"/>
  <c r="N4440" i="26"/>
  <c r="O4440" i="26"/>
  <c r="P4440" i="26"/>
  <c r="N4441" i="26"/>
  <c r="O4441" i="26"/>
  <c r="P4441" i="26"/>
  <c r="N4442" i="26"/>
  <c r="O4442" i="26"/>
  <c r="P4442" i="26"/>
  <c r="N4443" i="26"/>
  <c r="O4443" i="26"/>
  <c r="P4443" i="26"/>
  <c r="N4444" i="26"/>
  <c r="O4444" i="26"/>
  <c r="P4444" i="26"/>
  <c r="N4445" i="26"/>
  <c r="O4445" i="26"/>
  <c r="P4445" i="26"/>
  <c r="N4446" i="26"/>
  <c r="O4446" i="26"/>
  <c r="P4446" i="26"/>
  <c r="N4447" i="26"/>
  <c r="O4447" i="26"/>
  <c r="P4447" i="26"/>
  <c r="N4448" i="26"/>
  <c r="O4448" i="26"/>
  <c r="P4448" i="26"/>
  <c r="N4449" i="26"/>
  <c r="O4449" i="26"/>
  <c r="P4449" i="26"/>
  <c r="N4450" i="26"/>
  <c r="O4450" i="26"/>
  <c r="P4450" i="26"/>
  <c r="N4451" i="26"/>
  <c r="O4451" i="26"/>
  <c r="P4451" i="26"/>
  <c r="N4452" i="26"/>
  <c r="O4452" i="26"/>
  <c r="P4452" i="26"/>
  <c r="N4453" i="26"/>
  <c r="O4453" i="26"/>
  <c r="P4453" i="26"/>
  <c r="N4454" i="26"/>
  <c r="O4454" i="26"/>
  <c r="P4454" i="26"/>
  <c r="N4455" i="26"/>
  <c r="O4455" i="26"/>
  <c r="P4455" i="26"/>
  <c r="N4456" i="26"/>
  <c r="O4456" i="26"/>
  <c r="P4456" i="26"/>
  <c r="N4457" i="26"/>
  <c r="O4457" i="26"/>
  <c r="P4457" i="26"/>
  <c r="N4458" i="26"/>
  <c r="O4458" i="26"/>
  <c r="P4458" i="26"/>
  <c r="N4459" i="26"/>
  <c r="O4459" i="26"/>
  <c r="P4459" i="26"/>
  <c r="N4460" i="26"/>
  <c r="O4460" i="26"/>
  <c r="P4460" i="26"/>
  <c r="N4461" i="26"/>
  <c r="O4461" i="26"/>
  <c r="P4461" i="26"/>
  <c r="N4462" i="26"/>
  <c r="O4462" i="26"/>
  <c r="P4462" i="26"/>
  <c r="N4463" i="26"/>
  <c r="O4463" i="26"/>
  <c r="P4463" i="26"/>
  <c r="N4464" i="26"/>
  <c r="O4464" i="26"/>
  <c r="P4464" i="26"/>
  <c r="N4465" i="26"/>
  <c r="O4465" i="26"/>
  <c r="P4465" i="26"/>
  <c r="N4466" i="26"/>
  <c r="O4466" i="26"/>
  <c r="P4466" i="26"/>
  <c r="P15" i="26"/>
  <c r="O15" i="26"/>
  <c r="N15" i="26"/>
  <c r="B46" i="9" l="1"/>
  <c r="N14" i="35"/>
  <c r="M14" i="35"/>
  <c r="M15" i="35"/>
  <c r="P15" i="35"/>
  <c r="N15" i="35"/>
  <c r="Q15" i="35"/>
  <c r="M16" i="35"/>
  <c r="P16" i="35"/>
  <c r="N16" i="35"/>
  <c r="Q16" i="35"/>
  <c r="M17" i="35"/>
  <c r="P17" i="35"/>
  <c r="N17" i="35"/>
  <c r="Q17" i="35"/>
  <c r="M18" i="35"/>
  <c r="P18" i="35"/>
  <c r="N18" i="35"/>
  <c r="Q18" i="35"/>
  <c r="M19" i="35"/>
  <c r="P19" i="35"/>
  <c r="N19" i="35"/>
  <c r="Q19" i="35"/>
  <c r="M20" i="35"/>
  <c r="P20" i="35"/>
  <c r="N20" i="35"/>
  <c r="Q20" i="35"/>
  <c r="M21" i="35"/>
  <c r="P21" i="35"/>
  <c r="N21" i="35"/>
  <c r="Q21" i="35"/>
  <c r="M22" i="35"/>
  <c r="P22" i="35"/>
  <c r="N22" i="35"/>
  <c r="Q22" i="35"/>
  <c r="M23" i="35"/>
  <c r="P23" i="35"/>
  <c r="N23" i="35"/>
  <c r="Q23" i="35"/>
  <c r="M24" i="35"/>
  <c r="P24" i="35"/>
  <c r="N24" i="35"/>
  <c r="Q24" i="35"/>
  <c r="M25" i="35"/>
  <c r="P25" i="35"/>
  <c r="N25" i="35"/>
  <c r="Q25" i="35"/>
  <c r="M26" i="35"/>
  <c r="P26" i="35"/>
  <c r="N26" i="35"/>
  <c r="Q26" i="35"/>
  <c r="M27" i="35"/>
  <c r="P27" i="35"/>
  <c r="N27" i="35"/>
  <c r="Q27" i="35"/>
  <c r="M28" i="35"/>
  <c r="P28" i="35"/>
  <c r="N28" i="35"/>
  <c r="Q28" i="35"/>
  <c r="M29" i="35"/>
  <c r="P29" i="35"/>
  <c r="N29" i="35"/>
  <c r="Q29" i="35"/>
  <c r="M30" i="35"/>
  <c r="P30" i="35"/>
  <c r="N30" i="35"/>
  <c r="Q30" i="35"/>
  <c r="M31" i="35"/>
  <c r="P31" i="35"/>
  <c r="N31" i="35"/>
  <c r="Q31" i="35"/>
  <c r="M32" i="35"/>
  <c r="P32" i="35"/>
  <c r="N32" i="35"/>
  <c r="Q32" i="35"/>
  <c r="M33" i="35"/>
  <c r="P33" i="35"/>
  <c r="N33" i="35"/>
  <c r="Q33" i="35"/>
  <c r="M34" i="35"/>
  <c r="P34" i="35"/>
  <c r="N34" i="35"/>
  <c r="Q34" i="35"/>
  <c r="M35" i="35"/>
  <c r="P35" i="35"/>
  <c r="N35" i="35"/>
  <c r="Q35" i="35"/>
  <c r="M36" i="35"/>
  <c r="P36" i="35"/>
  <c r="N36" i="35"/>
  <c r="Q36" i="35"/>
  <c r="M37" i="35"/>
  <c r="P37" i="35"/>
  <c r="N37" i="35"/>
  <c r="Q37" i="35"/>
  <c r="M38" i="35"/>
  <c r="P38" i="35"/>
  <c r="N38" i="35"/>
  <c r="Q38" i="35"/>
  <c r="M39" i="35"/>
  <c r="P39" i="35"/>
  <c r="N39" i="35"/>
  <c r="Q39" i="35"/>
  <c r="M40" i="35"/>
  <c r="P40" i="35"/>
  <c r="N40" i="35"/>
  <c r="Q40" i="35"/>
  <c r="M41" i="35"/>
  <c r="P41" i="35"/>
  <c r="N41" i="35"/>
  <c r="Q41" i="35"/>
  <c r="M42" i="35"/>
  <c r="P42" i="35"/>
  <c r="N42" i="35"/>
  <c r="Q42" i="35"/>
  <c r="M43" i="35"/>
  <c r="P43" i="35"/>
  <c r="N43" i="35"/>
  <c r="Q43" i="35"/>
  <c r="P14" i="35"/>
  <c r="T14" i="35"/>
  <c r="Q14" i="35"/>
  <c r="U14" i="35"/>
  <c r="V14" i="35"/>
  <c r="S14" i="35"/>
  <c r="C13" i="35"/>
  <c r="D13" i="35"/>
  <c r="E13" i="35"/>
  <c r="F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O4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R43" i="35"/>
  <c r="X14" i="35"/>
  <c r="X15" i="35"/>
  <c r="X16" i="35"/>
  <c r="X17" i="35"/>
  <c r="X18" i="35"/>
  <c r="X19" i="35"/>
  <c r="X20" i="35"/>
  <c r="X21" i="35"/>
  <c r="X22" i="35"/>
  <c r="X23" i="35"/>
  <c r="X24" i="35"/>
  <c r="X25" i="35"/>
  <c r="X26" i="35"/>
  <c r="X27" i="35"/>
  <c r="X28" i="35"/>
  <c r="X29" i="35"/>
  <c r="X30" i="35"/>
  <c r="X31" i="35"/>
  <c r="X32" i="35"/>
  <c r="X33" i="35"/>
  <c r="X34" i="35"/>
  <c r="X35" i="35"/>
  <c r="X36" i="35"/>
  <c r="X37" i="35"/>
  <c r="X38" i="35"/>
  <c r="X39" i="35"/>
  <c r="X40" i="35"/>
  <c r="X41" i="35"/>
  <c r="X42" i="35"/>
  <c r="X43" i="35"/>
  <c r="O42" i="35"/>
  <c r="R42" i="35"/>
  <c r="O41" i="35"/>
  <c r="R41" i="35"/>
  <c r="O40" i="35"/>
  <c r="R40" i="35"/>
  <c r="O39" i="35"/>
  <c r="R39" i="35"/>
  <c r="O38" i="35"/>
  <c r="R38" i="35"/>
  <c r="O37" i="35"/>
  <c r="R37" i="35"/>
  <c r="O36" i="35"/>
  <c r="R36" i="35"/>
  <c r="O35" i="35"/>
  <c r="R35" i="35"/>
  <c r="O34" i="35"/>
  <c r="R34" i="35"/>
  <c r="O33" i="35"/>
  <c r="R33" i="35"/>
  <c r="O32" i="35"/>
  <c r="R32" i="35"/>
  <c r="O31" i="35"/>
  <c r="R31" i="35"/>
  <c r="O30" i="35"/>
  <c r="R30" i="35"/>
  <c r="O29" i="35"/>
  <c r="R29" i="35"/>
  <c r="O28" i="35"/>
  <c r="R28" i="35"/>
  <c r="O27" i="35"/>
  <c r="R27" i="35"/>
  <c r="O26" i="35"/>
  <c r="R26" i="35"/>
  <c r="O25" i="35"/>
  <c r="R25" i="35"/>
  <c r="O24" i="35"/>
  <c r="R24" i="35"/>
  <c r="O23" i="35"/>
  <c r="R23" i="35"/>
  <c r="O22" i="35"/>
  <c r="R22" i="35"/>
  <c r="O21" i="35"/>
  <c r="R21" i="35"/>
  <c r="O20" i="35"/>
  <c r="R20" i="35"/>
  <c r="O19" i="35"/>
  <c r="R19" i="35"/>
  <c r="O18" i="35"/>
  <c r="R18" i="35"/>
  <c r="O17" i="35"/>
  <c r="R17" i="35"/>
  <c r="O16" i="35"/>
  <c r="R16" i="35"/>
  <c r="O15" i="35"/>
  <c r="R15" i="35"/>
  <c r="O14" i="35"/>
  <c r="R14" i="35"/>
  <c r="W14" i="35"/>
  <c r="Y14" i="35"/>
  <c r="G13" i="35"/>
  <c r="Z14" i="35"/>
  <c r="H13" i="35"/>
  <c r="W13" i="35"/>
  <c r="Y13" i="35"/>
  <c r="T14" i="34"/>
  <c r="U14" i="34"/>
  <c r="V14" i="34"/>
  <c r="S14" i="34"/>
  <c r="C13" i="34"/>
  <c r="D13" i="34"/>
  <c r="E13" i="34"/>
  <c r="F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31" i="34"/>
  <c r="I32" i="34"/>
  <c r="I33" i="34"/>
  <c r="I34" i="34"/>
  <c r="I35" i="34"/>
  <c r="I36" i="34"/>
  <c r="I37" i="34"/>
  <c r="I38" i="34"/>
  <c r="I39" i="34"/>
  <c r="I40" i="34"/>
  <c r="I41" i="34"/>
  <c r="I42" i="34"/>
  <c r="I43" i="34"/>
  <c r="O43" i="34"/>
  <c r="J14" i="34"/>
  <c r="J15" i="34"/>
  <c r="J16" i="34"/>
  <c r="J17" i="34"/>
  <c r="J18" i="34"/>
  <c r="J19" i="34"/>
  <c r="J20" i="34"/>
  <c r="J21" i="34"/>
  <c r="J22" i="34"/>
  <c r="J23" i="34"/>
  <c r="J24" i="34"/>
  <c r="J25" i="34"/>
  <c r="J26" i="34"/>
  <c r="J27" i="34"/>
  <c r="J28" i="34"/>
  <c r="J29" i="34"/>
  <c r="J30" i="34"/>
  <c r="J31" i="34"/>
  <c r="J32" i="34"/>
  <c r="J33" i="34"/>
  <c r="J34" i="34"/>
  <c r="J35" i="34"/>
  <c r="J36" i="34"/>
  <c r="J37" i="34"/>
  <c r="J38" i="34"/>
  <c r="J39" i="34"/>
  <c r="J40" i="34"/>
  <c r="J41" i="34"/>
  <c r="J42" i="34"/>
  <c r="J4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M42" i="34"/>
  <c r="M43" i="34"/>
  <c r="P4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Q4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5" i="34"/>
  <c r="L36" i="34"/>
  <c r="L37" i="34"/>
  <c r="L38" i="34"/>
  <c r="L39" i="34"/>
  <c r="L40" i="34"/>
  <c r="L41" i="34"/>
  <c r="L42" i="34"/>
  <c r="L43" i="34"/>
  <c r="R43" i="34"/>
  <c r="X14" i="34"/>
  <c r="X15" i="34"/>
  <c r="X16" i="34"/>
  <c r="X17" i="34"/>
  <c r="X18" i="34"/>
  <c r="X19" i="34"/>
  <c r="X20" i="34"/>
  <c r="X21" i="34"/>
  <c r="X22" i="34"/>
  <c r="X23" i="34"/>
  <c r="X24" i="34"/>
  <c r="X25" i="34"/>
  <c r="X26" i="34"/>
  <c r="X27" i="34"/>
  <c r="X28" i="34"/>
  <c r="X29" i="34"/>
  <c r="X30" i="34"/>
  <c r="X31" i="34"/>
  <c r="X32" i="34"/>
  <c r="X33" i="34"/>
  <c r="X34" i="34"/>
  <c r="X35" i="34"/>
  <c r="X36" i="34"/>
  <c r="X37" i="34"/>
  <c r="X38" i="34"/>
  <c r="X39" i="34"/>
  <c r="X40" i="34"/>
  <c r="X41" i="34"/>
  <c r="X42" i="34"/>
  <c r="X43" i="34"/>
  <c r="O42" i="34"/>
  <c r="P42" i="34"/>
  <c r="Q42" i="34"/>
  <c r="R42" i="34"/>
  <c r="O41" i="34"/>
  <c r="P41" i="34"/>
  <c r="Q41" i="34"/>
  <c r="R41" i="34"/>
  <c r="O40" i="34"/>
  <c r="P40" i="34"/>
  <c r="Q40" i="34"/>
  <c r="R40" i="34"/>
  <c r="O39" i="34"/>
  <c r="P39" i="34"/>
  <c r="Q39" i="34"/>
  <c r="R39" i="34"/>
  <c r="O38" i="34"/>
  <c r="P38" i="34"/>
  <c r="Q38" i="34"/>
  <c r="R38" i="34"/>
  <c r="O37" i="34"/>
  <c r="P37" i="34"/>
  <c r="Q37" i="34"/>
  <c r="R37" i="34"/>
  <c r="O36" i="34"/>
  <c r="P36" i="34"/>
  <c r="Q36" i="34"/>
  <c r="R36" i="34"/>
  <c r="O35" i="34"/>
  <c r="P35" i="34"/>
  <c r="Q35" i="34"/>
  <c r="R35" i="34"/>
  <c r="O34" i="34"/>
  <c r="P34" i="34"/>
  <c r="Q34" i="34"/>
  <c r="R34" i="34"/>
  <c r="O33" i="34"/>
  <c r="P33" i="34"/>
  <c r="Q33" i="34"/>
  <c r="R33" i="34"/>
  <c r="O32" i="34"/>
  <c r="P32" i="34"/>
  <c r="Q32" i="34"/>
  <c r="R32" i="34"/>
  <c r="O31" i="34"/>
  <c r="P31" i="34"/>
  <c r="Q31" i="34"/>
  <c r="R31" i="34"/>
  <c r="O30" i="34"/>
  <c r="P30" i="34"/>
  <c r="Q30" i="34"/>
  <c r="R30" i="34"/>
  <c r="O29" i="34"/>
  <c r="P29" i="34"/>
  <c r="Q29" i="34"/>
  <c r="R29" i="34"/>
  <c r="O28" i="34"/>
  <c r="P28" i="34"/>
  <c r="Q28" i="34"/>
  <c r="R28" i="34"/>
  <c r="O27" i="34"/>
  <c r="P27" i="34"/>
  <c r="Q27" i="34"/>
  <c r="R27" i="34"/>
  <c r="O26" i="34"/>
  <c r="P26" i="34"/>
  <c r="Q26" i="34"/>
  <c r="R26" i="34"/>
  <c r="O25" i="34"/>
  <c r="P25" i="34"/>
  <c r="Q25" i="34"/>
  <c r="R25" i="34"/>
  <c r="O24" i="34"/>
  <c r="P24" i="34"/>
  <c r="Q24" i="34"/>
  <c r="R24" i="34"/>
  <c r="O23" i="34"/>
  <c r="P23" i="34"/>
  <c r="Q23" i="34"/>
  <c r="R23" i="34"/>
  <c r="O22" i="34"/>
  <c r="P22" i="34"/>
  <c r="Q22" i="34"/>
  <c r="R22" i="34"/>
  <c r="O21" i="34"/>
  <c r="P21" i="34"/>
  <c r="Q21" i="34"/>
  <c r="R21" i="34"/>
  <c r="O20" i="34"/>
  <c r="P20" i="34"/>
  <c r="Q20" i="34"/>
  <c r="R20" i="34"/>
  <c r="O19" i="34"/>
  <c r="P19" i="34"/>
  <c r="Q19" i="34"/>
  <c r="R19" i="34"/>
  <c r="O18" i="34"/>
  <c r="P18" i="34"/>
  <c r="Q18" i="34"/>
  <c r="R18" i="34"/>
  <c r="O17" i="34"/>
  <c r="P17" i="34"/>
  <c r="Q17" i="34"/>
  <c r="R17" i="34"/>
  <c r="O16" i="34"/>
  <c r="P16" i="34"/>
  <c r="Q16" i="34"/>
  <c r="R16" i="34"/>
  <c r="O15" i="34"/>
  <c r="P15" i="34"/>
  <c r="Q15" i="34"/>
  <c r="R15" i="34"/>
  <c r="O14" i="34"/>
  <c r="P14" i="34"/>
  <c r="Q14" i="34"/>
  <c r="R14" i="34"/>
  <c r="W14" i="34"/>
  <c r="Y14" i="34"/>
  <c r="G13" i="34"/>
  <c r="Z14" i="34"/>
  <c r="H13" i="34"/>
  <c r="W13" i="34"/>
  <c r="Y13" i="34"/>
  <c r="T14" i="33"/>
  <c r="U14" i="33"/>
  <c r="V14" i="33"/>
  <c r="S14" i="33"/>
  <c r="C13" i="33"/>
  <c r="D13" i="33"/>
  <c r="E13" i="33"/>
  <c r="F13" i="33"/>
  <c r="I14" i="33"/>
  <c r="I15" i="33"/>
  <c r="I16" i="33"/>
  <c r="I17" i="33"/>
  <c r="I18" i="33"/>
  <c r="I19" i="33"/>
  <c r="I20" i="33"/>
  <c r="I21" i="33"/>
  <c r="I22" i="33"/>
  <c r="I23" i="33"/>
  <c r="I24" i="33"/>
  <c r="I25" i="33"/>
  <c r="I26" i="33"/>
  <c r="I27" i="33"/>
  <c r="I28" i="33"/>
  <c r="I29" i="33"/>
  <c r="I30" i="33"/>
  <c r="I31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O43" i="33"/>
  <c r="J14" i="33"/>
  <c r="J15" i="33"/>
  <c r="J16" i="33"/>
  <c r="J17" i="33"/>
  <c r="J18" i="33"/>
  <c r="J19" i="33"/>
  <c r="J20" i="33"/>
  <c r="J21" i="33"/>
  <c r="J22" i="33"/>
  <c r="J23" i="33"/>
  <c r="J24" i="33"/>
  <c r="J25" i="33"/>
  <c r="J26" i="33"/>
  <c r="J27" i="33"/>
  <c r="J28" i="33"/>
  <c r="J29" i="33"/>
  <c r="J30" i="33"/>
  <c r="J31" i="33"/>
  <c r="J32" i="33"/>
  <c r="J33" i="33"/>
  <c r="J34" i="33"/>
  <c r="J35" i="33"/>
  <c r="J36" i="33"/>
  <c r="J37" i="33"/>
  <c r="J38" i="33"/>
  <c r="J39" i="33"/>
  <c r="J40" i="33"/>
  <c r="J41" i="33"/>
  <c r="J42" i="33"/>
  <c r="J4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M40" i="33"/>
  <c r="M41" i="33"/>
  <c r="M42" i="33"/>
  <c r="M43" i="33"/>
  <c r="P4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K42" i="33"/>
  <c r="K43" i="33"/>
  <c r="N14" i="33"/>
  <c r="N15" i="33"/>
  <c r="N16" i="33"/>
  <c r="N17" i="33"/>
  <c r="N18" i="33"/>
  <c r="N19" i="33"/>
  <c r="N20" i="33"/>
  <c r="N21" i="33"/>
  <c r="N22" i="33"/>
  <c r="N23" i="33"/>
  <c r="N24" i="33"/>
  <c r="N25" i="33"/>
  <c r="N26" i="33"/>
  <c r="N27" i="33"/>
  <c r="N28" i="33"/>
  <c r="N29" i="33"/>
  <c r="N30" i="33"/>
  <c r="N31" i="33"/>
  <c r="N32" i="33"/>
  <c r="N33" i="33"/>
  <c r="N34" i="33"/>
  <c r="N35" i="33"/>
  <c r="N36" i="33"/>
  <c r="N37" i="33"/>
  <c r="N38" i="33"/>
  <c r="N39" i="33"/>
  <c r="N40" i="33"/>
  <c r="N41" i="33"/>
  <c r="N42" i="33"/>
  <c r="N43" i="33"/>
  <c r="Q4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31" i="33"/>
  <c r="L32" i="33"/>
  <c r="L33" i="33"/>
  <c r="L34" i="33"/>
  <c r="L35" i="33"/>
  <c r="L36" i="33"/>
  <c r="L37" i="33"/>
  <c r="L38" i="33"/>
  <c r="L39" i="33"/>
  <c r="L40" i="33"/>
  <c r="L41" i="33"/>
  <c r="L42" i="33"/>
  <c r="L43" i="33"/>
  <c r="R43" i="33"/>
  <c r="X14" i="33"/>
  <c r="X15" i="33"/>
  <c r="X16" i="33"/>
  <c r="X17" i="33"/>
  <c r="X18" i="33"/>
  <c r="X19" i="33"/>
  <c r="X20" i="33"/>
  <c r="X21" i="33"/>
  <c r="X22" i="33"/>
  <c r="X23" i="33"/>
  <c r="X24" i="33"/>
  <c r="X25" i="33"/>
  <c r="X26" i="33"/>
  <c r="X27" i="33"/>
  <c r="X28" i="33"/>
  <c r="X29" i="33"/>
  <c r="X30" i="33"/>
  <c r="X31" i="33"/>
  <c r="X32" i="33"/>
  <c r="X33" i="33"/>
  <c r="X34" i="33"/>
  <c r="X35" i="33"/>
  <c r="X36" i="33"/>
  <c r="X37" i="33"/>
  <c r="X38" i="33"/>
  <c r="X39" i="33"/>
  <c r="X40" i="33"/>
  <c r="X41" i="33"/>
  <c r="X42" i="33"/>
  <c r="X43" i="33"/>
  <c r="O42" i="33"/>
  <c r="P42" i="33"/>
  <c r="Q42" i="33"/>
  <c r="R42" i="33"/>
  <c r="O41" i="33"/>
  <c r="P41" i="33"/>
  <c r="Q41" i="33"/>
  <c r="R41" i="33"/>
  <c r="O40" i="33"/>
  <c r="P40" i="33"/>
  <c r="Q40" i="33"/>
  <c r="R40" i="33"/>
  <c r="O39" i="33"/>
  <c r="P39" i="33"/>
  <c r="Q39" i="33"/>
  <c r="R39" i="33"/>
  <c r="O38" i="33"/>
  <c r="P38" i="33"/>
  <c r="Q38" i="33"/>
  <c r="R38" i="33"/>
  <c r="O37" i="33"/>
  <c r="P37" i="33"/>
  <c r="Q37" i="33"/>
  <c r="R37" i="33"/>
  <c r="O36" i="33"/>
  <c r="P36" i="33"/>
  <c r="Q36" i="33"/>
  <c r="R36" i="33"/>
  <c r="O35" i="33"/>
  <c r="P35" i="33"/>
  <c r="Q35" i="33"/>
  <c r="R35" i="33"/>
  <c r="O34" i="33"/>
  <c r="P34" i="33"/>
  <c r="Q34" i="33"/>
  <c r="R34" i="33"/>
  <c r="O33" i="33"/>
  <c r="P33" i="33"/>
  <c r="Q33" i="33"/>
  <c r="R33" i="33"/>
  <c r="O32" i="33"/>
  <c r="P32" i="33"/>
  <c r="Q32" i="33"/>
  <c r="R32" i="33"/>
  <c r="O31" i="33"/>
  <c r="P31" i="33"/>
  <c r="Q31" i="33"/>
  <c r="R31" i="33"/>
  <c r="O30" i="33"/>
  <c r="P30" i="33"/>
  <c r="Q30" i="33"/>
  <c r="R30" i="33"/>
  <c r="O29" i="33"/>
  <c r="P29" i="33"/>
  <c r="Q29" i="33"/>
  <c r="R29" i="33"/>
  <c r="O28" i="33"/>
  <c r="P28" i="33"/>
  <c r="Q28" i="33"/>
  <c r="R28" i="33"/>
  <c r="O27" i="33"/>
  <c r="P27" i="33"/>
  <c r="Q27" i="33"/>
  <c r="R27" i="33"/>
  <c r="O26" i="33"/>
  <c r="P26" i="33"/>
  <c r="Q26" i="33"/>
  <c r="R26" i="33"/>
  <c r="O25" i="33"/>
  <c r="P25" i="33"/>
  <c r="Q25" i="33"/>
  <c r="R25" i="33"/>
  <c r="O24" i="33"/>
  <c r="P24" i="33"/>
  <c r="Q24" i="33"/>
  <c r="R24" i="33"/>
  <c r="O23" i="33"/>
  <c r="P23" i="33"/>
  <c r="Q23" i="33"/>
  <c r="R23" i="33"/>
  <c r="O22" i="33"/>
  <c r="P22" i="33"/>
  <c r="Q22" i="33"/>
  <c r="R22" i="33"/>
  <c r="O21" i="33"/>
  <c r="P21" i="33"/>
  <c r="Q21" i="33"/>
  <c r="R21" i="33"/>
  <c r="O20" i="33"/>
  <c r="P20" i="33"/>
  <c r="Q20" i="33"/>
  <c r="R20" i="33"/>
  <c r="O19" i="33"/>
  <c r="P19" i="33"/>
  <c r="Q19" i="33"/>
  <c r="R19" i="33"/>
  <c r="O18" i="33"/>
  <c r="P18" i="33"/>
  <c r="Q18" i="33"/>
  <c r="R18" i="33"/>
  <c r="O17" i="33"/>
  <c r="P17" i="33"/>
  <c r="Q17" i="33"/>
  <c r="R17" i="33"/>
  <c r="O16" i="33"/>
  <c r="P16" i="33"/>
  <c r="Q16" i="33"/>
  <c r="R16" i="33"/>
  <c r="O15" i="33"/>
  <c r="P15" i="33"/>
  <c r="Q15" i="33"/>
  <c r="R15" i="33"/>
  <c r="O14" i="33"/>
  <c r="P14" i="33"/>
  <c r="Q14" i="33"/>
  <c r="R14" i="33"/>
  <c r="W14" i="33"/>
  <c r="Y14" i="33"/>
  <c r="G13" i="33"/>
  <c r="Z14" i="33"/>
  <c r="H13" i="33"/>
  <c r="W13" i="33"/>
  <c r="Y13" i="33"/>
  <c r="AA13" i="32"/>
  <c r="Z13" i="32"/>
  <c r="AK13" i="32"/>
  <c r="AK14" i="32"/>
  <c r="AK15" i="32"/>
  <c r="AK16" i="32"/>
  <c r="AK17" i="32"/>
  <c r="AK18" i="32"/>
  <c r="AK19" i="32"/>
  <c r="AK20" i="32"/>
  <c r="AK21" i="32"/>
  <c r="AK22" i="32"/>
  <c r="AK23" i="32"/>
  <c r="AK24" i="32"/>
  <c r="AK25" i="32"/>
  <c r="AK26" i="32"/>
  <c r="AK27" i="32"/>
  <c r="AK28" i="32"/>
  <c r="AK29" i="32"/>
  <c r="AK30" i="32"/>
  <c r="AK31" i="32"/>
  <c r="AK32" i="32"/>
  <c r="AK33" i="32"/>
  <c r="AK34" i="32"/>
  <c r="AK35" i="32"/>
  <c r="AK36" i="32"/>
  <c r="AK37" i="32"/>
  <c r="AK38" i="32"/>
  <c r="AK39" i="32"/>
  <c r="AK40" i="32"/>
  <c r="AK41" i="32"/>
  <c r="AK42" i="32"/>
  <c r="V13" i="32"/>
  <c r="V14" i="32"/>
  <c r="V15" i="32"/>
  <c r="V16" i="32"/>
  <c r="V17" i="32"/>
  <c r="V18" i="32"/>
  <c r="V19" i="32"/>
  <c r="V20" i="32"/>
  <c r="V21" i="32"/>
  <c r="V22" i="32"/>
  <c r="V23" i="32"/>
  <c r="V24" i="32"/>
  <c r="V25" i="32"/>
  <c r="V26" i="32"/>
  <c r="V27" i="32"/>
  <c r="V28" i="32"/>
  <c r="V29" i="32"/>
  <c r="V30" i="32"/>
  <c r="V31" i="32"/>
  <c r="V32" i="32"/>
  <c r="V33" i="32"/>
  <c r="V34" i="32"/>
  <c r="V35" i="32"/>
  <c r="V36" i="32"/>
  <c r="V37" i="32"/>
  <c r="V38" i="32"/>
  <c r="V39" i="32"/>
  <c r="V40" i="32"/>
  <c r="V41" i="32"/>
  <c r="V42" i="32"/>
  <c r="AB42" i="32"/>
  <c r="W13" i="32"/>
  <c r="W14" i="32"/>
  <c r="W15" i="32"/>
  <c r="W16" i="32"/>
  <c r="W17" i="32"/>
  <c r="W18" i="32"/>
  <c r="W19" i="32"/>
  <c r="W20" i="32"/>
  <c r="W21" i="32"/>
  <c r="W22" i="32"/>
  <c r="W23" i="32"/>
  <c r="W24" i="32"/>
  <c r="W25" i="32"/>
  <c r="W26" i="32"/>
  <c r="W27" i="32"/>
  <c r="W28" i="32"/>
  <c r="W29" i="32"/>
  <c r="W30" i="32"/>
  <c r="W31" i="32"/>
  <c r="W32" i="32"/>
  <c r="W33" i="32"/>
  <c r="W34" i="32"/>
  <c r="W35" i="32"/>
  <c r="W36" i="32"/>
  <c r="W37" i="32"/>
  <c r="W38" i="32"/>
  <c r="W39" i="32"/>
  <c r="W40" i="32"/>
  <c r="W41" i="32"/>
  <c r="W42" i="32"/>
  <c r="Z14" i="32"/>
  <c r="Z15" i="32"/>
  <c r="Z16" i="32"/>
  <c r="Z17" i="32"/>
  <c r="Z18" i="32"/>
  <c r="Z19" i="32"/>
  <c r="Z20" i="32"/>
  <c r="Z21" i="32"/>
  <c r="Z22" i="32"/>
  <c r="Z23" i="32"/>
  <c r="Z24" i="32"/>
  <c r="Z25" i="32"/>
  <c r="Z26" i="32"/>
  <c r="Z27" i="32"/>
  <c r="Z28" i="32"/>
  <c r="Z29" i="32"/>
  <c r="Z30" i="32"/>
  <c r="Z31" i="32"/>
  <c r="Z32" i="32"/>
  <c r="Z33" i="32"/>
  <c r="Z34" i="32"/>
  <c r="Z35" i="32"/>
  <c r="Z36" i="32"/>
  <c r="Z37" i="32"/>
  <c r="Z38" i="32"/>
  <c r="Z39" i="32"/>
  <c r="Z40" i="32"/>
  <c r="Z41" i="32"/>
  <c r="Z42" i="32"/>
  <c r="AC42" i="32"/>
  <c r="X13" i="32"/>
  <c r="X14" i="32"/>
  <c r="X15" i="32"/>
  <c r="X16" i="32"/>
  <c r="X17" i="32"/>
  <c r="X18" i="32"/>
  <c r="X19" i="32"/>
  <c r="X20" i="32"/>
  <c r="X21" i="32"/>
  <c r="X22" i="32"/>
  <c r="X23" i="32"/>
  <c r="X24" i="32"/>
  <c r="X25" i="32"/>
  <c r="X26" i="32"/>
  <c r="X27" i="32"/>
  <c r="X28" i="32"/>
  <c r="X29" i="32"/>
  <c r="X30" i="32"/>
  <c r="X31" i="32"/>
  <c r="X32" i="32"/>
  <c r="X33" i="32"/>
  <c r="X34" i="32"/>
  <c r="X35" i="32"/>
  <c r="X36" i="32"/>
  <c r="X37" i="32"/>
  <c r="X38" i="32"/>
  <c r="X39" i="32"/>
  <c r="X40" i="32"/>
  <c r="X41" i="32"/>
  <c r="X42" i="32"/>
  <c r="AA14" i="32"/>
  <c r="AA15" i="32"/>
  <c r="AA16" i="32"/>
  <c r="AA17" i="32"/>
  <c r="AA18" i="32"/>
  <c r="AA19" i="32"/>
  <c r="AA20" i="32"/>
  <c r="AA21" i="32"/>
  <c r="AA22" i="32"/>
  <c r="AA23" i="32"/>
  <c r="AA24" i="32"/>
  <c r="AA25" i="32"/>
  <c r="AA26" i="32"/>
  <c r="AA27" i="32"/>
  <c r="AA28" i="32"/>
  <c r="AA29" i="32"/>
  <c r="AA30" i="32"/>
  <c r="AA31" i="32"/>
  <c r="AA32" i="32"/>
  <c r="AA33" i="32"/>
  <c r="AA34" i="32"/>
  <c r="AA35" i="32"/>
  <c r="AA36" i="32"/>
  <c r="AA37" i="32"/>
  <c r="AA38" i="32"/>
  <c r="AA39" i="32"/>
  <c r="AA40" i="32"/>
  <c r="AA41" i="32"/>
  <c r="AA42" i="32"/>
  <c r="AD42" i="32"/>
  <c r="Y13" i="32"/>
  <c r="Y14" i="32"/>
  <c r="Y15" i="32"/>
  <c r="Y16" i="32"/>
  <c r="Y17" i="32"/>
  <c r="Y18" i="32"/>
  <c r="Y19" i="32"/>
  <c r="Y20" i="32"/>
  <c r="Y21" i="32"/>
  <c r="Y22" i="32"/>
  <c r="Y23" i="32"/>
  <c r="Y24" i="32"/>
  <c r="Y25" i="32"/>
  <c r="Y26" i="32"/>
  <c r="Y27" i="32"/>
  <c r="Y28" i="32"/>
  <c r="Y29" i="32"/>
  <c r="Y30" i="32"/>
  <c r="Y31" i="32"/>
  <c r="Y32" i="32"/>
  <c r="Y33" i="32"/>
  <c r="Y34" i="32"/>
  <c r="Y35" i="32"/>
  <c r="Y36" i="32"/>
  <c r="Y37" i="32"/>
  <c r="Y38" i="32"/>
  <c r="Y39" i="32"/>
  <c r="Y40" i="32"/>
  <c r="Y41" i="32"/>
  <c r="Y42" i="32"/>
  <c r="AE42" i="32"/>
  <c r="AB41" i="32"/>
  <c r="AC41" i="32"/>
  <c r="AD41" i="32"/>
  <c r="AE41" i="32"/>
  <c r="AB40" i="32"/>
  <c r="AC40" i="32"/>
  <c r="AD40" i="32"/>
  <c r="AE40" i="32"/>
  <c r="AB39" i="32"/>
  <c r="AC39" i="32"/>
  <c r="AD39" i="32"/>
  <c r="AE39" i="32"/>
  <c r="AB38" i="32"/>
  <c r="AC38" i="32"/>
  <c r="AD38" i="32"/>
  <c r="AE38" i="32"/>
  <c r="AB37" i="32"/>
  <c r="AC37" i="32"/>
  <c r="AD37" i="32"/>
  <c r="AE37" i="32"/>
  <c r="AB36" i="32"/>
  <c r="AC36" i="32"/>
  <c r="AD36" i="32"/>
  <c r="AE36" i="32"/>
  <c r="AB35" i="32"/>
  <c r="AC35" i="32"/>
  <c r="AD35" i="32"/>
  <c r="AE35" i="32"/>
  <c r="AB34" i="32"/>
  <c r="AC34" i="32"/>
  <c r="AD34" i="32"/>
  <c r="AE34" i="32"/>
  <c r="AB33" i="32"/>
  <c r="AC33" i="32"/>
  <c r="AD33" i="32"/>
  <c r="AE33" i="32"/>
  <c r="AB32" i="32"/>
  <c r="AC32" i="32"/>
  <c r="AD32" i="32"/>
  <c r="AE32" i="32"/>
  <c r="AB31" i="32"/>
  <c r="AC31" i="32"/>
  <c r="AD31" i="32"/>
  <c r="AE31" i="32"/>
  <c r="AB30" i="32"/>
  <c r="AC30" i="32"/>
  <c r="AD30" i="32"/>
  <c r="AE30" i="32"/>
  <c r="AB29" i="32"/>
  <c r="AC29" i="32"/>
  <c r="AD29" i="32"/>
  <c r="AE29" i="32"/>
  <c r="AB28" i="32"/>
  <c r="AC28" i="32"/>
  <c r="AD28" i="32"/>
  <c r="AE28" i="32"/>
  <c r="AB27" i="32"/>
  <c r="AC27" i="32"/>
  <c r="AD27" i="32"/>
  <c r="AE27" i="32"/>
  <c r="AB26" i="32"/>
  <c r="AC26" i="32"/>
  <c r="AD26" i="32"/>
  <c r="AE26" i="32"/>
  <c r="AB25" i="32"/>
  <c r="AC25" i="32"/>
  <c r="AD25" i="32"/>
  <c r="AE25" i="32"/>
  <c r="AB24" i="32"/>
  <c r="AC24" i="32"/>
  <c r="AD24" i="32"/>
  <c r="AE24" i="32"/>
  <c r="AB23" i="32"/>
  <c r="AC23" i="32"/>
  <c r="AD23" i="32"/>
  <c r="AE23" i="32"/>
  <c r="AB22" i="32"/>
  <c r="AC22" i="32"/>
  <c r="AD22" i="32"/>
  <c r="AE22" i="32"/>
  <c r="AB21" i="32"/>
  <c r="AC21" i="32"/>
  <c r="AD21" i="32"/>
  <c r="AE21" i="32"/>
  <c r="AB20" i="32"/>
  <c r="AC20" i="32"/>
  <c r="AD20" i="32"/>
  <c r="AE20" i="32"/>
  <c r="AB19" i="32"/>
  <c r="AC19" i="32"/>
  <c r="AD19" i="32"/>
  <c r="AE19" i="32"/>
  <c r="AB18" i="32"/>
  <c r="AC18" i="32"/>
  <c r="AD18" i="32"/>
  <c r="AE18" i="32"/>
  <c r="AB17" i="32"/>
  <c r="AC17" i="32"/>
  <c r="AD17" i="32"/>
  <c r="AE17" i="32"/>
  <c r="AB16" i="32"/>
  <c r="AC16" i="32"/>
  <c r="AD16" i="32"/>
  <c r="AE16" i="32"/>
  <c r="AB15" i="32"/>
  <c r="AC15" i="32"/>
  <c r="AD15" i="32"/>
  <c r="AE15" i="32"/>
  <c r="AB14" i="32"/>
  <c r="AC14" i="32"/>
  <c r="AD14" i="32"/>
  <c r="AE14" i="32"/>
  <c r="AB13" i="32"/>
  <c r="AC13" i="32"/>
  <c r="AD13" i="32"/>
  <c r="AE13" i="32"/>
  <c r="AA13" i="31"/>
  <c r="Z13" i="31"/>
  <c r="AK13" i="31"/>
  <c r="AK14" i="31"/>
  <c r="AK15" i="31"/>
  <c r="AK16" i="31"/>
  <c r="AK17" i="31"/>
  <c r="AK18" i="31"/>
  <c r="AK19" i="31"/>
  <c r="AK20" i="31"/>
  <c r="AK21" i="31"/>
  <c r="AK22" i="31"/>
  <c r="AK23" i="31"/>
  <c r="AK24" i="31"/>
  <c r="AK25" i="31"/>
  <c r="AK26" i="31"/>
  <c r="AK27" i="31"/>
  <c r="AK28" i="31"/>
  <c r="AK29" i="31"/>
  <c r="AK30" i="31"/>
  <c r="AK31" i="31"/>
  <c r="AK32" i="31"/>
  <c r="AK33" i="31"/>
  <c r="AK34" i="31"/>
  <c r="AK35" i="31"/>
  <c r="AK36" i="31"/>
  <c r="AK37" i="31"/>
  <c r="AK38" i="31"/>
  <c r="AK39" i="31"/>
  <c r="AK40" i="31"/>
  <c r="AK41" i="31"/>
  <c r="AK42" i="31"/>
  <c r="V13" i="31"/>
  <c r="V14" i="31"/>
  <c r="V15" i="31"/>
  <c r="V16" i="31"/>
  <c r="V17" i="31"/>
  <c r="V18" i="31"/>
  <c r="V19" i="31"/>
  <c r="V20" i="31"/>
  <c r="V21" i="31"/>
  <c r="V22" i="31"/>
  <c r="V23" i="31"/>
  <c r="V24" i="31"/>
  <c r="V25" i="31"/>
  <c r="V26" i="31"/>
  <c r="V27" i="31"/>
  <c r="V28" i="31"/>
  <c r="V29" i="31"/>
  <c r="V30" i="31"/>
  <c r="V31" i="31"/>
  <c r="V32" i="31"/>
  <c r="V33" i="31"/>
  <c r="V34" i="31"/>
  <c r="V35" i="31"/>
  <c r="V36" i="31"/>
  <c r="V37" i="31"/>
  <c r="V38" i="31"/>
  <c r="V39" i="31"/>
  <c r="V40" i="31"/>
  <c r="V41" i="31"/>
  <c r="V42" i="31"/>
  <c r="AB42" i="31"/>
  <c r="W13" i="31"/>
  <c r="W14" i="31"/>
  <c r="W15" i="31"/>
  <c r="W16" i="31"/>
  <c r="W17" i="31"/>
  <c r="W18" i="31"/>
  <c r="W19" i="31"/>
  <c r="W20" i="31"/>
  <c r="W21" i="31"/>
  <c r="W22" i="31"/>
  <c r="W23" i="31"/>
  <c r="W24" i="31"/>
  <c r="W25" i="31"/>
  <c r="W26" i="31"/>
  <c r="W27" i="31"/>
  <c r="W28" i="31"/>
  <c r="W29" i="31"/>
  <c r="W30" i="31"/>
  <c r="W31" i="31"/>
  <c r="W32" i="31"/>
  <c r="W33" i="31"/>
  <c r="W34" i="31"/>
  <c r="W35" i="31"/>
  <c r="W36" i="31"/>
  <c r="W37" i="31"/>
  <c r="W38" i="31"/>
  <c r="W39" i="31"/>
  <c r="W40" i="31"/>
  <c r="W41" i="31"/>
  <c r="W42" i="31"/>
  <c r="Z14" i="31"/>
  <c r="Z15" i="31"/>
  <c r="Z16" i="31"/>
  <c r="Z17" i="31"/>
  <c r="Z18" i="31"/>
  <c r="Z19" i="31"/>
  <c r="Z20" i="31"/>
  <c r="Z21" i="31"/>
  <c r="Z22" i="31"/>
  <c r="Z23" i="31"/>
  <c r="Z24" i="31"/>
  <c r="Z25" i="31"/>
  <c r="Z26" i="31"/>
  <c r="Z27" i="31"/>
  <c r="Z28" i="31"/>
  <c r="Z29" i="31"/>
  <c r="Z30" i="31"/>
  <c r="Z31" i="31"/>
  <c r="Z32" i="31"/>
  <c r="Z33" i="31"/>
  <c r="Z34" i="31"/>
  <c r="Z35" i="31"/>
  <c r="Z36" i="31"/>
  <c r="Z37" i="31"/>
  <c r="Z38" i="31"/>
  <c r="Z39" i="31"/>
  <c r="Z40" i="31"/>
  <c r="Z41" i="31"/>
  <c r="Z42" i="31"/>
  <c r="AC42" i="31"/>
  <c r="X13" i="31"/>
  <c r="X14" i="31"/>
  <c r="X15" i="31"/>
  <c r="X16" i="31"/>
  <c r="X17" i="31"/>
  <c r="X18" i="31"/>
  <c r="X19" i="31"/>
  <c r="X20" i="31"/>
  <c r="X21" i="31"/>
  <c r="X22" i="31"/>
  <c r="X23" i="31"/>
  <c r="X24" i="31"/>
  <c r="X25" i="31"/>
  <c r="X26" i="31"/>
  <c r="X27" i="31"/>
  <c r="X28" i="31"/>
  <c r="X29" i="31"/>
  <c r="X30" i="31"/>
  <c r="X31" i="31"/>
  <c r="X32" i="31"/>
  <c r="X33" i="31"/>
  <c r="X34" i="31"/>
  <c r="X35" i="31"/>
  <c r="X36" i="31"/>
  <c r="X37" i="31"/>
  <c r="X38" i="31"/>
  <c r="X39" i="31"/>
  <c r="X40" i="31"/>
  <c r="X41" i="31"/>
  <c r="X42" i="31"/>
  <c r="AA14" i="31"/>
  <c r="AA15" i="31"/>
  <c r="AA16" i="31"/>
  <c r="AA17" i="31"/>
  <c r="AA18" i="31"/>
  <c r="AA19" i="31"/>
  <c r="AA20" i="31"/>
  <c r="AA21" i="31"/>
  <c r="AA22" i="31"/>
  <c r="AA23" i="31"/>
  <c r="AA24" i="31"/>
  <c r="AA25" i="31"/>
  <c r="AA26" i="31"/>
  <c r="AA27" i="31"/>
  <c r="AA28" i="31"/>
  <c r="AA29" i="31"/>
  <c r="AA30" i="31"/>
  <c r="AA31" i="31"/>
  <c r="AA32" i="31"/>
  <c r="AA33" i="31"/>
  <c r="AA34" i="31"/>
  <c r="AA35" i="31"/>
  <c r="AA36" i="31"/>
  <c r="AA37" i="31"/>
  <c r="AA38" i="31"/>
  <c r="AA39" i="31"/>
  <c r="AA40" i="31"/>
  <c r="AA41" i="31"/>
  <c r="AA42" i="31"/>
  <c r="AD42" i="31"/>
  <c r="Y13" i="31"/>
  <c r="Y14" i="31"/>
  <c r="Y15" i="31"/>
  <c r="Y16" i="31"/>
  <c r="Y17" i="31"/>
  <c r="Y18" i="31"/>
  <c r="Y19" i="31"/>
  <c r="Y20" i="31"/>
  <c r="Y21" i="31"/>
  <c r="Y22" i="31"/>
  <c r="Y23" i="31"/>
  <c r="Y24" i="31"/>
  <c r="Y25" i="31"/>
  <c r="Y26" i="31"/>
  <c r="Y27" i="31"/>
  <c r="Y28" i="31"/>
  <c r="Y29" i="31"/>
  <c r="Y30" i="31"/>
  <c r="Y31" i="31"/>
  <c r="Y32" i="31"/>
  <c r="Y33" i="31"/>
  <c r="Y34" i="31"/>
  <c r="Y35" i="31"/>
  <c r="Y36" i="31"/>
  <c r="Y37" i="31"/>
  <c r="Y38" i="31"/>
  <c r="Y39" i="31"/>
  <c r="Y40" i="31"/>
  <c r="Y41" i="31"/>
  <c r="Y42" i="31"/>
  <c r="AE42" i="31"/>
  <c r="AB41" i="31"/>
  <c r="AC41" i="31"/>
  <c r="AD41" i="31"/>
  <c r="AE41" i="31"/>
  <c r="AB40" i="31"/>
  <c r="AC40" i="31"/>
  <c r="AD40" i="31"/>
  <c r="AE40" i="31"/>
  <c r="AB39" i="31"/>
  <c r="AC39" i="31"/>
  <c r="AD39" i="31"/>
  <c r="AE39" i="31"/>
  <c r="AB38" i="31"/>
  <c r="AC38" i="31"/>
  <c r="AD38" i="31"/>
  <c r="AE38" i="31"/>
  <c r="AB37" i="31"/>
  <c r="AC37" i="31"/>
  <c r="AD37" i="31"/>
  <c r="AE37" i="31"/>
  <c r="AB36" i="31"/>
  <c r="AC36" i="31"/>
  <c r="AD36" i="31"/>
  <c r="AE36" i="31"/>
  <c r="AB35" i="31"/>
  <c r="AC35" i="31"/>
  <c r="AD35" i="31"/>
  <c r="AE35" i="31"/>
  <c r="AB34" i="31"/>
  <c r="AC34" i="31"/>
  <c r="AD34" i="31"/>
  <c r="AE34" i="31"/>
  <c r="AB33" i="31"/>
  <c r="AC33" i="31"/>
  <c r="AD33" i="31"/>
  <c r="AE33" i="31"/>
  <c r="AB32" i="31"/>
  <c r="AC32" i="31"/>
  <c r="AD32" i="31"/>
  <c r="AE32" i="31"/>
  <c r="AB31" i="31"/>
  <c r="AC31" i="31"/>
  <c r="AD31" i="31"/>
  <c r="AE31" i="31"/>
  <c r="AB30" i="31"/>
  <c r="AC30" i="31"/>
  <c r="AD30" i="31"/>
  <c r="AE30" i="31"/>
  <c r="AB29" i="31"/>
  <c r="AC29" i="31"/>
  <c r="AD29" i="31"/>
  <c r="AE29" i="31"/>
  <c r="AB28" i="31"/>
  <c r="AC28" i="31"/>
  <c r="AD28" i="31"/>
  <c r="AE28" i="31"/>
  <c r="AB27" i="31"/>
  <c r="AC27" i="31"/>
  <c r="AD27" i="31"/>
  <c r="AE27" i="31"/>
  <c r="AB26" i="31"/>
  <c r="AC26" i="31"/>
  <c r="AD26" i="31"/>
  <c r="AE26" i="31"/>
  <c r="AB25" i="31"/>
  <c r="AC25" i="31"/>
  <c r="AD25" i="31"/>
  <c r="AE25" i="31"/>
  <c r="AB24" i="31"/>
  <c r="AC24" i="31"/>
  <c r="AD24" i="31"/>
  <c r="AE24" i="31"/>
  <c r="AB23" i="31"/>
  <c r="AC23" i="31"/>
  <c r="AD23" i="31"/>
  <c r="AE23" i="31"/>
  <c r="AB22" i="31"/>
  <c r="AC22" i="31"/>
  <c r="AD22" i="31"/>
  <c r="AE22" i="31"/>
  <c r="AB21" i="31"/>
  <c r="AC21" i="31"/>
  <c r="AD21" i="31"/>
  <c r="AE21" i="31"/>
  <c r="AB20" i="31"/>
  <c r="AC20" i="31"/>
  <c r="AD20" i="31"/>
  <c r="AE20" i="31"/>
  <c r="AB19" i="31"/>
  <c r="AC19" i="31"/>
  <c r="AD19" i="31"/>
  <c r="AE19" i="31"/>
  <c r="AB18" i="31"/>
  <c r="AC18" i="31"/>
  <c r="AD18" i="31"/>
  <c r="AE18" i="31"/>
  <c r="AB17" i="31"/>
  <c r="AC17" i="31"/>
  <c r="AD17" i="31"/>
  <c r="AE17" i="31"/>
  <c r="AB16" i="31"/>
  <c r="AC16" i="31"/>
  <c r="AD16" i="31"/>
  <c r="AE16" i="31"/>
  <c r="AB15" i="31"/>
  <c r="AC15" i="31"/>
  <c r="AD15" i="31"/>
  <c r="AE15" i="31"/>
  <c r="AB14" i="31"/>
  <c r="AC14" i="31"/>
  <c r="AD14" i="31"/>
  <c r="AE14" i="31"/>
  <c r="AB13" i="31"/>
  <c r="AC13" i="31"/>
  <c r="AD13" i="31"/>
  <c r="AE13" i="31"/>
  <c r="N14" i="30"/>
  <c r="N15" i="30"/>
  <c r="N16" i="30"/>
  <c r="N17" i="30"/>
  <c r="N18" i="30"/>
  <c r="N19" i="30"/>
  <c r="N20" i="30"/>
  <c r="N21" i="30"/>
  <c r="N22" i="30"/>
  <c r="N23" i="30"/>
  <c r="N24" i="30"/>
  <c r="N25" i="30"/>
  <c r="N26" i="30"/>
  <c r="N27" i="30"/>
  <c r="N28" i="30"/>
  <c r="N29" i="30"/>
  <c r="N30" i="30"/>
  <c r="N31" i="30"/>
  <c r="N32" i="30"/>
  <c r="N33" i="30"/>
  <c r="N34" i="30"/>
  <c r="N35" i="30"/>
  <c r="N36" i="30"/>
  <c r="N37" i="30"/>
  <c r="N38" i="30"/>
  <c r="N39" i="30"/>
  <c r="N40" i="30"/>
  <c r="N41" i="30"/>
  <c r="N42" i="30"/>
  <c r="N43" i="30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X14" i="30"/>
  <c r="X15" i="30"/>
  <c r="X16" i="30"/>
  <c r="X17" i="30"/>
  <c r="X18" i="30"/>
  <c r="X19" i="30"/>
  <c r="X20" i="30"/>
  <c r="X21" i="30"/>
  <c r="X22" i="30"/>
  <c r="X23" i="30"/>
  <c r="X24" i="30"/>
  <c r="X25" i="30"/>
  <c r="X26" i="30"/>
  <c r="X27" i="30"/>
  <c r="X28" i="30"/>
  <c r="X29" i="30"/>
  <c r="X30" i="30"/>
  <c r="X31" i="30"/>
  <c r="X32" i="30"/>
  <c r="X33" i="30"/>
  <c r="X34" i="30"/>
  <c r="X35" i="30"/>
  <c r="X36" i="30"/>
  <c r="X37" i="30"/>
  <c r="X38" i="30"/>
  <c r="X39" i="30"/>
  <c r="X40" i="30"/>
  <c r="X41" i="30"/>
  <c r="X42" i="30"/>
  <c r="X43" i="30"/>
  <c r="L14" i="30"/>
  <c r="R14" i="30"/>
  <c r="K14" i="30"/>
  <c r="K15" i="30"/>
  <c r="J14" i="30"/>
  <c r="J15" i="30"/>
  <c r="J16" i="30"/>
  <c r="J17" i="30"/>
  <c r="J18" i="30"/>
  <c r="J19" i="30"/>
  <c r="J20" i="30"/>
  <c r="J21" i="30"/>
  <c r="J22" i="30"/>
  <c r="J23" i="30"/>
  <c r="J24" i="30"/>
  <c r="I14" i="30"/>
  <c r="I15" i="30"/>
  <c r="F13" i="30"/>
  <c r="H13" i="30"/>
  <c r="E13" i="30"/>
  <c r="D13" i="30"/>
  <c r="C13" i="30"/>
  <c r="N14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M37" i="29"/>
  <c r="M38" i="29"/>
  <c r="M39" i="29"/>
  <c r="M40" i="29"/>
  <c r="M41" i="29"/>
  <c r="M42" i="29"/>
  <c r="M43" i="29"/>
  <c r="X14" i="29"/>
  <c r="X15" i="29"/>
  <c r="X16" i="29"/>
  <c r="X17" i="29"/>
  <c r="X18" i="29"/>
  <c r="X19" i="29"/>
  <c r="X20" i="29"/>
  <c r="X21" i="29"/>
  <c r="X22" i="29"/>
  <c r="X23" i="29"/>
  <c r="X24" i="29"/>
  <c r="X25" i="29"/>
  <c r="X26" i="29"/>
  <c r="X27" i="29"/>
  <c r="X28" i="29"/>
  <c r="X29" i="29"/>
  <c r="X30" i="29"/>
  <c r="X31" i="29"/>
  <c r="X32" i="29"/>
  <c r="X33" i="29"/>
  <c r="X34" i="29"/>
  <c r="X35" i="29"/>
  <c r="X36" i="29"/>
  <c r="X37" i="29"/>
  <c r="X38" i="29"/>
  <c r="X39" i="29"/>
  <c r="X40" i="29"/>
  <c r="X41" i="29"/>
  <c r="X42" i="29"/>
  <c r="X43" i="29"/>
  <c r="R14" i="29"/>
  <c r="L14" i="29"/>
  <c r="L15" i="29"/>
  <c r="K14" i="29"/>
  <c r="K15" i="29"/>
  <c r="J14" i="29"/>
  <c r="I14" i="29"/>
  <c r="I15" i="29"/>
  <c r="F13" i="29"/>
  <c r="H13" i="29"/>
  <c r="E13" i="29"/>
  <c r="D13" i="29"/>
  <c r="C13" i="29"/>
  <c r="C12007" i="27"/>
  <c r="B12007" i="27"/>
  <c r="A12007" i="27"/>
  <c r="C12006" i="27"/>
  <c r="B12006" i="27"/>
  <c r="A12006" i="27"/>
  <c r="C12005" i="27"/>
  <c r="B12005" i="27"/>
  <c r="A12005" i="27"/>
  <c r="C12004" i="27"/>
  <c r="B12004" i="27"/>
  <c r="A12004" i="27"/>
  <c r="C12003" i="27"/>
  <c r="B12003" i="27"/>
  <c r="A12003" i="27"/>
  <c r="C12002" i="27"/>
  <c r="B12002" i="27"/>
  <c r="A12002" i="27"/>
  <c r="C12001" i="27"/>
  <c r="B12001" i="27"/>
  <c r="A12001" i="27"/>
  <c r="C12000" i="27"/>
  <c r="B12000" i="27"/>
  <c r="A12000" i="27"/>
  <c r="C11999" i="27"/>
  <c r="B11999" i="27"/>
  <c r="A11999" i="27"/>
  <c r="C11998" i="27"/>
  <c r="B11998" i="27"/>
  <c r="A11998" i="27"/>
  <c r="C11997" i="27"/>
  <c r="B11997" i="27"/>
  <c r="A11997" i="27"/>
  <c r="C11996" i="27"/>
  <c r="B11996" i="27"/>
  <c r="A11996" i="27"/>
  <c r="C11995" i="27"/>
  <c r="B11995" i="27"/>
  <c r="A11995" i="27"/>
  <c r="C11994" i="27"/>
  <c r="B11994" i="27"/>
  <c r="A11994" i="27"/>
  <c r="C11993" i="27"/>
  <c r="B11993" i="27"/>
  <c r="A11993" i="27"/>
  <c r="C11992" i="27"/>
  <c r="B11992" i="27"/>
  <c r="A11992" i="27"/>
  <c r="C11991" i="27"/>
  <c r="B11991" i="27"/>
  <c r="A11991" i="27"/>
  <c r="C11990" i="27"/>
  <c r="B11990" i="27"/>
  <c r="A11990" i="27"/>
  <c r="C11989" i="27"/>
  <c r="B11989" i="27"/>
  <c r="A11989" i="27"/>
  <c r="C11988" i="27"/>
  <c r="B11988" i="27"/>
  <c r="A11988" i="27"/>
  <c r="C11987" i="27"/>
  <c r="B11987" i="27"/>
  <c r="A11987" i="27"/>
  <c r="C11986" i="27"/>
  <c r="B11986" i="27"/>
  <c r="A11986" i="27"/>
  <c r="C11985" i="27"/>
  <c r="B11985" i="27"/>
  <c r="A11985" i="27"/>
  <c r="C11984" i="27"/>
  <c r="B11984" i="27"/>
  <c r="A11984" i="27"/>
  <c r="C11983" i="27"/>
  <c r="B11983" i="27"/>
  <c r="A11983" i="27"/>
  <c r="C11982" i="27"/>
  <c r="B11982" i="27"/>
  <c r="A11982" i="27"/>
  <c r="C11981" i="27"/>
  <c r="B11981" i="27"/>
  <c r="A11981" i="27"/>
  <c r="C11980" i="27"/>
  <c r="B11980" i="27"/>
  <c r="A11980" i="27"/>
  <c r="C11979" i="27"/>
  <c r="B11979" i="27"/>
  <c r="A11979" i="27"/>
  <c r="C11978" i="27"/>
  <c r="B11978" i="27"/>
  <c r="A11978" i="27"/>
  <c r="C11977" i="27"/>
  <c r="B11977" i="27"/>
  <c r="A11977" i="27"/>
  <c r="C11976" i="27"/>
  <c r="B11976" i="27"/>
  <c r="A11976" i="27"/>
  <c r="C11975" i="27"/>
  <c r="B11975" i="27"/>
  <c r="A11975" i="27"/>
  <c r="C11974" i="27"/>
  <c r="B11974" i="27"/>
  <c r="A11974" i="27"/>
  <c r="C11973" i="27"/>
  <c r="B11973" i="27"/>
  <c r="A11973" i="27"/>
  <c r="C11972" i="27"/>
  <c r="B11972" i="27"/>
  <c r="A11972" i="27"/>
  <c r="C11971" i="27"/>
  <c r="B11971" i="27"/>
  <c r="A11971" i="27"/>
  <c r="C11970" i="27"/>
  <c r="B11970" i="27"/>
  <c r="A11970" i="27"/>
  <c r="C11969" i="27"/>
  <c r="B11969" i="27"/>
  <c r="A11969" i="27"/>
  <c r="C11968" i="27"/>
  <c r="B11968" i="27"/>
  <c r="A11968" i="27"/>
  <c r="C11967" i="27"/>
  <c r="B11967" i="27"/>
  <c r="A11967" i="27"/>
  <c r="C11966" i="27"/>
  <c r="B11966" i="27"/>
  <c r="A11966" i="27"/>
  <c r="C11965" i="27"/>
  <c r="B11965" i="27"/>
  <c r="A11965" i="27"/>
  <c r="C11964" i="27"/>
  <c r="B11964" i="27"/>
  <c r="A11964" i="27"/>
  <c r="C11963" i="27"/>
  <c r="B11963" i="27"/>
  <c r="A11963" i="27"/>
  <c r="C11962" i="27"/>
  <c r="B11962" i="27"/>
  <c r="A11962" i="27"/>
  <c r="C11961" i="27"/>
  <c r="B11961" i="27"/>
  <c r="A11961" i="27"/>
  <c r="C11960" i="27"/>
  <c r="B11960" i="27"/>
  <c r="A11960" i="27"/>
  <c r="C11959" i="27"/>
  <c r="B11959" i="27"/>
  <c r="A11959" i="27"/>
  <c r="C11958" i="27"/>
  <c r="B11958" i="27"/>
  <c r="A11958" i="27"/>
  <c r="C11957" i="27"/>
  <c r="B11957" i="27"/>
  <c r="A11957" i="27"/>
  <c r="C11956" i="27"/>
  <c r="B11956" i="27"/>
  <c r="A11956" i="27"/>
  <c r="C11955" i="27"/>
  <c r="B11955" i="27"/>
  <c r="A11955" i="27"/>
  <c r="C11954" i="27"/>
  <c r="B11954" i="27"/>
  <c r="A11954" i="27"/>
  <c r="C11953" i="27"/>
  <c r="B11953" i="27"/>
  <c r="A11953" i="27"/>
  <c r="C11952" i="27"/>
  <c r="B11952" i="27"/>
  <c r="A11952" i="27"/>
  <c r="C11951" i="27"/>
  <c r="B11951" i="27"/>
  <c r="A11951" i="27"/>
  <c r="C11950" i="27"/>
  <c r="B11950" i="27"/>
  <c r="A11950" i="27"/>
  <c r="C11949" i="27"/>
  <c r="B11949" i="27"/>
  <c r="A11949" i="27"/>
  <c r="C11948" i="27"/>
  <c r="B11948" i="27"/>
  <c r="A11948" i="27"/>
  <c r="C11947" i="27"/>
  <c r="B11947" i="27"/>
  <c r="A11947" i="27"/>
  <c r="C11946" i="27"/>
  <c r="B11946" i="27"/>
  <c r="A11946" i="27"/>
  <c r="C11945" i="27"/>
  <c r="B11945" i="27"/>
  <c r="A11945" i="27"/>
  <c r="C11944" i="27"/>
  <c r="B11944" i="27"/>
  <c r="A11944" i="27"/>
  <c r="C11943" i="27"/>
  <c r="B11943" i="27"/>
  <c r="A11943" i="27"/>
  <c r="C11942" i="27"/>
  <c r="B11942" i="27"/>
  <c r="A11942" i="27"/>
  <c r="C11941" i="27"/>
  <c r="B11941" i="27"/>
  <c r="A11941" i="27"/>
  <c r="C11940" i="27"/>
  <c r="B11940" i="27"/>
  <c r="A11940" i="27"/>
  <c r="C11939" i="27"/>
  <c r="B11939" i="27"/>
  <c r="A11939" i="27"/>
  <c r="C11938" i="27"/>
  <c r="B11938" i="27"/>
  <c r="A11938" i="27"/>
  <c r="C11937" i="27"/>
  <c r="B11937" i="27"/>
  <c r="A11937" i="27"/>
  <c r="C11936" i="27"/>
  <c r="B11936" i="27"/>
  <c r="A11936" i="27"/>
  <c r="C11935" i="27"/>
  <c r="B11935" i="27"/>
  <c r="A11935" i="27"/>
  <c r="C11934" i="27"/>
  <c r="B11934" i="27"/>
  <c r="A11934" i="27"/>
  <c r="C11933" i="27"/>
  <c r="B11933" i="27"/>
  <c r="A11933" i="27"/>
  <c r="C11932" i="27"/>
  <c r="B11932" i="27"/>
  <c r="A11932" i="27"/>
  <c r="C11931" i="27"/>
  <c r="B11931" i="27"/>
  <c r="A11931" i="27"/>
  <c r="C11930" i="27"/>
  <c r="B11930" i="27"/>
  <c r="A11930" i="27"/>
  <c r="C11929" i="27"/>
  <c r="B11929" i="27"/>
  <c r="A11929" i="27"/>
  <c r="C11928" i="27"/>
  <c r="B11928" i="27"/>
  <c r="A11928" i="27"/>
  <c r="C11927" i="27"/>
  <c r="B11927" i="27"/>
  <c r="A11927" i="27"/>
  <c r="C11926" i="27"/>
  <c r="B11926" i="27"/>
  <c r="A11926" i="27"/>
  <c r="C11925" i="27"/>
  <c r="B11925" i="27"/>
  <c r="A11925" i="27"/>
  <c r="C11924" i="27"/>
  <c r="B11924" i="27"/>
  <c r="A11924" i="27"/>
  <c r="C11923" i="27"/>
  <c r="B11923" i="27"/>
  <c r="A11923" i="27"/>
  <c r="C11922" i="27"/>
  <c r="B11922" i="27"/>
  <c r="A11922" i="27"/>
  <c r="C11921" i="27"/>
  <c r="B11921" i="27"/>
  <c r="A11921" i="27"/>
  <c r="C11920" i="27"/>
  <c r="B11920" i="27"/>
  <c r="A11920" i="27"/>
  <c r="C11919" i="27"/>
  <c r="B11919" i="27"/>
  <c r="A11919" i="27"/>
  <c r="C11918" i="27"/>
  <c r="B11918" i="27"/>
  <c r="A11918" i="27"/>
  <c r="C11917" i="27"/>
  <c r="B11917" i="27"/>
  <c r="A11917" i="27"/>
  <c r="C11916" i="27"/>
  <c r="B11916" i="27"/>
  <c r="A11916" i="27"/>
  <c r="C11915" i="27"/>
  <c r="B11915" i="27"/>
  <c r="A11915" i="27"/>
  <c r="C11914" i="27"/>
  <c r="B11914" i="27"/>
  <c r="A11914" i="27"/>
  <c r="C11913" i="27"/>
  <c r="B11913" i="27"/>
  <c r="A11913" i="27"/>
  <c r="C11912" i="27"/>
  <c r="B11912" i="27"/>
  <c r="A11912" i="27"/>
  <c r="C11911" i="27"/>
  <c r="B11911" i="27"/>
  <c r="A11911" i="27"/>
  <c r="C11910" i="27"/>
  <c r="B11910" i="27"/>
  <c r="A11910" i="27"/>
  <c r="C11909" i="27"/>
  <c r="B11909" i="27"/>
  <c r="A11909" i="27"/>
  <c r="C11908" i="27"/>
  <c r="B11908" i="27"/>
  <c r="A11908" i="27"/>
  <c r="C11907" i="27"/>
  <c r="B11907" i="27"/>
  <c r="A11907" i="27"/>
  <c r="C11906" i="27"/>
  <c r="B11906" i="27"/>
  <c r="A11906" i="27"/>
  <c r="C11905" i="27"/>
  <c r="B11905" i="27"/>
  <c r="A11905" i="27"/>
  <c r="C11904" i="27"/>
  <c r="B11904" i="27"/>
  <c r="A11904" i="27"/>
  <c r="C11903" i="27"/>
  <c r="B11903" i="27"/>
  <c r="A11903" i="27"/>
  <c r="C11902" i="27"/>
  <c r="B11902" i="27"/>
  <c r="A11902" i="27"/>
  <c r="C11901" i="27"/>
  <c r="B11901" i="27"/>
  <c r="A11901" i="27"/>
  <c r="C11900" i="27"/>
  <c r="B11900" i="27"/>
  <c r="A11900" i="27"/>
  <c r="C11899" i="27"/>
  <c r="B11899" i="27"/>
  <c r="A11899" i="27"/>
  <c r="C11898" i="27"/>
  <c r="B11898" i="27"/>
  <c r="A11898" i="27"/>
  <c r="C11897" i="27"/>
  <c r="B11897" i="27"/>
  <c r="A11897" i="27"/>
  <c r="C11896" i="27"/>
  <c r="B11896" i="27"/>
  <c r="A11896" i="27"/>
  <c r="C11895" i="27"/>
  <c r="B11895" i="27"/>
  <c r="A11895" i="27"/>
  <c r="C11894" i="27"/>
  <c r="B11894" i="27"/>
  <c r="A11894" i="27"/>
  <c r="C11893" i="27"/>
  <c r="B11893" i="27"/>
  <c r="A11893" i="27"/>
  <c r="C11892" i="27"/>
  <c r="B11892" i="27"/>
  <c r="A11892" i="27"/>
  <c r="C11891" i="27"/>
  <c r="B11891" i="27"/>
  <c r="A11891" i="27"/>
  <c r="C11890" i="27"/>
  <c r="B11890" i="27"/>
  <c r="A11890" i="27"/>
  <c r="C11889" i="27"/>
  <c r="B11889" i="27"/>
  <c r="A11889" i="27"/>
  <c r="C11888" i="27"/>
  <c r="B11888" i="27"/>
  <c r="A11888" i="27"/>
  <c r="C11887" i="27"/>
  <c r="B11887" i="27"/>
  <c r="A11887" i="27"/>
  <c r="C11886" i="27"/>
  <c r="B11886" i="27"/>
  <c r="A11886" i="27"/>
  <c r="C11885" i="27"/>
  <c r="B11885" i="27"/>
  <c r="A11885" i="27"/>
  <c r="C11884" i="27"/>
  <c r="B11884" i="27"/>
  <c r="A11884" i="27"/>
  <c r="C11883" i="27"/>
  <c r="B11883" i="27"/>
  <c r="A11883" i="27"/>
  <c r="C11882" i="27"/>
  <c r="B11882" i="27"/>
  <c r="A11882" i="27"/>
  <c r="C11881" i="27"/>
  <c r="B11881" i="27"/>
  <c r="A11881" i="27"/>
  <c r="C11880" i="27"/>
  <c r="B11880" i="27"/>
  <c r="A11880" i="27"/>
  <c r="C11879" i="27"/>
  <c r="B11879" i="27"/>
  <c r="A11879" i="27"/>
  <c r="C11878" i="27"/>
  <c r="B11878" i="27"/>
  <c r="A11878" i="27"/>
  <c r="C11877" i="27"/>
  <c r="B11877" i="27"/>
  <c r="A11877" i="27"/>
  <c r="C11876" i="27"/>
  <c r="B11876" i="27"/>
  <c r="A11876" i="27"/>
  <c r="C11875" i="27"/>
  <c r="B11875" i="27"/>
  <c r="A11875" i="27"/>
  <c r="C11874" i="27"/>
  <c r="B11874" i="27"/>
  <c r="A11874" i="27"/>
  <c r="C11873" i="27"/>
  <c r="B11873" i="27"/>
  <c r="A11873" i="27"/>
  <c r="C11872" i="27"/>
  <c r="B11872" i="27"/>
  <c r="A11872" i="27"/>
  <c r="C11871" i="27"/>
  <c r="B11871" i="27"/>
  <c r="A11871" i="27"/>
  <c r="C11870" i="27"/>
  <c r="B11870" i="27"/>
  <c r="A11870" i="27"/>
  <c r="C11869" i="27"/>
  <c r="B11869" i="27"/>
  <c r="A11869" i="27"/>
  <c r="C11868" i="27"/>
  <c r="B11868" i="27"/>
  <c r="A11868" i="27"/>
  <c r="C11867" i="27"/>
  <c r="B11867" i="27"/>
  <c r="A11867" i="27"/>
  <c r="C11866" i="27"/>
  <c r="B11866" i="27"/>
  <c r="A11866" i="27"/>
  <c r="C11865" i="27"/>
  <c r="B11865" i="27"/>
  <c r="A11865" i="27"/>
  <c r="C11864" i="27"/>
  <c r="B11864" i="27"/>
  <c r="A11864" i="27"/>
  <c r="C11863" i="27"/>
  <c r="B11863" i="27"/>
  <c r="A11863" i="27"/>
  <c r="C11862" i="27"/>
  <c r="B11862" i="27"/>
  <c r="A11862" i="27"/>
  <c r="C11861" i="27"/>
  <c r="B11861" i="27"/>
  <c r="A11861" i="27"/>
  <c r="C11860" i="27"/>
  <c r="B11860" i="27"/>
  <c r="A11860" i="27"/>
  <c r="C11859" i="27"/>
  <c r="B11859" i="27"/>
  <c r="A11859" i="27"/>
  <c r="C11858" i="27"/>
  <c r="B11858" i="27"/>
  <c r="A11858" i="27"/>
  <c r="C11857" i="27"/>
  <c r="B11857" i="27"/>
  <c r="A11857" i="27"/>
  <c r="C11856" i="27"/>
  <c r="B11856" i="27"/>
  <c r="A11856" i="27"/>
  <c r="C11855" i="27"/>
  <c r="B11855" i="27"/>
  <c r="A11855" i="27"/>
  <c r="C11854" i="27"/>
  <c r="B11854" i="27"/>
  <c r="A11854" i="27"/>
  <c r="C11853" i="27"/>
  <c r="B11853" i="27"/>
  <c r="A11853" i="27"/>
  <c r="C11852" i="27"/>
  <c r="B11852" i="27"/>
  <c r="A11852" i="27"/>
  <c r="C11851" i="27"/>
  <c r="B11851" i="27"/>
  <c r="A11851" i="27"/>
  <c r="C11850" i="27"/>
  <c r="B11850" i="27"/>
  <c r="A11850" i="27"/>
  <c r="C11849" i="27"/>
  <c r="B11849" i="27"/>
  <c r="A11849" i="27"/>
  <c r="C11848" i="27"/>
  <c r="B11848" i="27"/>
  <c r="A11848" i="27"/>
  <c r="C11847" i="27"/>
  <c r="B11847" i="27"/>
  <c r="A11847" i="27"/>
  <c r="C11846" i="27"/>
  <c r="B11846" i="27"/>
  <c r="A11846" i="27"/>
  <c r="C11845" i="27"/>
  <c r="B11845" i="27"/>
  <c r="A11845" i="27"/>
  <c r="C11844" i="27"/>
  <c r="B11844" i="27"/>
  <c r="A11844" i="27"/>
  <c r="C11843" i="27"/>
  <c r="B11843" i="27"/>
  <c r="A11843" i="27"/>
  <c r="C11842" i="27"/>
  <c r="B11842" i="27"/>
  <c r="A11842" i="27"/>
  <c r="C11841" i="27"/>
  <c r="B11841" i="27"/>
  <c r="A11841" i="27"/>
  <c r="C11840" i="27"/>
  <c r="B11840" i="27"/>
  <c r="A11840" i="27"/>
  <c r="C11839" i="27"/>
  <c r="B11839" i="27"/>
  <c r="A11839" i="27"/>
  <c r="C11838" i="27"/>
  <c r="B11838" i="27"/>
  <c r="A11838" i="27"/>
  <c r="C11837" i="27"/>
  <c r="B11837" i="27"/>
  <c r="A11837" i="27"/>
  <c r="C11836" i="27"/>
  <c r="B11836" i="27"/>
  <c r="A11836" i="27"/>
  <c r="C11835" i="27"/>
  <c r="B11835" i="27"/>
  <c r="A11835" i="27"/>
  <c r="C11834" i="27"/>
  <c r="B11834" i="27"/>
  <c r="A11834" i="27"/>
  <c r="C11833" i="27"/>
  <c r="B11833" i="27"/>
  <c r="A11833" i="27"/>
  <c r="C11832" i="27"/>
  <c r="B11832" i="27"/>
  <c r="A11832" i="27"/>
  <c r="C11831" i="27"/>
  <c r="B11831" i="27"/>
  <c r="A11831" i="27"/>
  <c r="C11830" i="27"/>
  <c r="B11830" i="27"/>
  <c r="A11830" i="27"/>
  <c r="C11829" i="27"/>
  <c r="B11829" i="27"/>
  <c r="A11829" i="27"/>
  <c r="C11828" i="27"/>
  <c r="B11828" i="27"/>
  <c r="A11828" i="27"/>
  <c r="C11827" i="27"/>
  <c r="B11827" i="27"/>
  <c r="A11827" i="27"/>
  <c r="C11826" i="27"/>
  <c r="B11826" i="27"/>
  <c r="A11826" i="27"/>
  <c r="C11825" i="27"/>
  <c r="B11825" i="27"/>
  <c r="A11825" i="27"/>
  <c r="C11824" i="27"/>
  <c r="B11824" i="27"/>
  <c r="A11824" i="27"/>
  <c r="C11823" i="27"/>
  <c r="B11823" i="27"/>
  <c r="A11823" i="27"/>
  <c r="C11822" i="27"/>
  <c r="B11822" i="27"/>
  <c r="A11822" i="27"/>
  <c r="C11821" i="27"/>
  <c r="B11821" i="27"/>
  <c r="A11821" i="27"/>
  <c r="C11820" i="27"/>
  <c r="B11820" i="27"/>
  <c r="A11820" i="27"/>
  <c r="C11819" i="27"/>
  <c r="B11819" i="27"/>
  <c r="A11819" i="27"/>
  <c r="C11818" i="27"/>
  <c r="B11818" i="27"/>
  <c r="A11818" i="27"/>
  <c r="C11817" i="27"/>
  <c r="B11817" i="27"/>
  <c r="A11817" i="27"/>
  <c r="C11816" i="27"/>
  <c r="B11816" i="27"/>
  <c r="A11816" i="27"/>
  <c r="C11815" i="27"/>
  <c r="B11815" i="27"/>
  <c r="A11815" i="27"/>
  <c r="C11814" i="27"/>
  <c r="B11814" i="27"/>
  <c r="A11814" i="27"/>
  <c r="C11813" i="27"/>
  <c r="B11813" i="27"/>
  <c r="A11813" i="27"/>
  <c r="C11812" i="27"/>
  <c r="B11812" i="27"/>
  <c r="A11812" i="27"/>
  <c r="C11811" i="27"/>
  <c r="B11811" i="27"/>
  <c r="A11811" i="27"/>
  <c r="C11810" i="27"/>
  <c r="B11810" i="27"/>
  <c r="A11810" i="27"/>
  <c r="C11809" i="27"/>
  <c r="B11809" i="27"/>
  <c r="A11809" i="27"/>
  <c r="C11808" i="27"/>
  <c r="B11808" i="27"/>
  <c r="A11808" i="27"/>
  <c r="C11807" i="27"/>
  <c r="B11807" i="27"/>
  <c r="A11807" i="27"/>
  <c r="C11806" i="27"/>
  <c r="B11806" i="27"/>
  <c r="A11806" i="27"/>
  <c r="C11805" i="27"/>
  <c r="B11805" i="27"/>
  <c r="A11805" i="27"/>
  <c r="C11804" i="27"/>
  <c r="B11804" i="27"/>
  <c r="A11804" i="27"/>
  <c r="C11803" i="27"/>
  <c r="B11803" i="27"/>
  <c r="A11803" i="27"/>
  <c r="C11802" i="27"/>
  <c r="B11802" i="27"/>
  <c r="A11802" i="27"/>
  <c r="C11801" i="27"/>
  <c r="B11801" i="27"/>
  <c r="A11801" i="27"/>
  <c r="C11800" i="27"/>
  <c r="B11800" i="27"/>
  <c r="A11800" i="27"/>
  <c r="C11799" i="27"/>
  <c r="B11799" i="27"/>
  <c r="A11799" i="27"/>
  <c r="C11798" i="27"/>
  <c r="B11798" i="27"/>
  <c r="A11798" i="27"/>
  <c r="C11797" i="27"/>
  <c r="B11797" i="27"/>
  <c r="A11797" i="27"/>
  <c r="C11796" i="27"/>
  <c r="B11796" i="27"/>
  <c r="A11796" i="27"/>
  <c r="C11795" i="27"/>
  <c r="B11795" i="27"/>
  <c r="A11795" i="27"/>
  <c r="C11794" i="27"/>
  <c r="B11794" i="27"/>
  <c r="A11794" i="27"/>
  <c r="C11793" i="27"/>
  <c r="B11793" i="27"/>
  <c r="A11793" i="27"/>
  <c r="C11792" i="27"/>
  <c r="B11792" i="27"/>
  <c r="A11792" i="27"/>
  <c r="C11791" i="27"/>
  <c r="B11791" i="27"/>
  <c r="A11791" i="27"/>
  <c r="C11790" i="27"/>
  <c r="B11790" i="27"/>
  <c r="A11790" i="27"/>
  <c r="C11789" i="27"/>
  <c r="B11789" i="27"/>
  <c r="A11789" i="27"/>
  <c r="C11788" i="27"/>
  <c r="B11788" i="27"/>
  <c r="A11788" i="27"/>
  <c r="C11787" i="27"/>
  <c r="B11787" i="27"/>
  <c r="A11787" i="27"/>
  <c r="C11786" i="27"/>
  <c r="B11786" i="27"/>
  <c r="A11786" i="27"/>
  <c r="C11785" i="27"/>
  <c r="B11785" i="27"/>
  <c r="A11785" i="27"/>
  <c r="C11784" i="27"/>
  <c r="B11784" i="27"/>
  <c r="A11784" i="27"/>
  <c r="C11783" i="27"/>
  <c r="B11783" i="27"/>
  <c r="A11783" i="27"/>
  <c r="C11782" i="27"/>
  <c r="B11782" i="27"/>
  <c r="A11782" i="27"/>
  <c r="C11781" i="27"/>
  <c r="B11781" i="27"/>
  <c r="A11781" i="27"/>
  <c r="C11780" i="27"/>
  <c r="B11780" i="27"/>
  <c r="A11780" i="27"/>
  <c r="C11779" i="27"/>
  <c r="B11779" i="27"/>
  <c r="A11779" i="27"/>
  <c r="C11778" i="27"/>
  <c r="B11778" i="27"/>
  <c r="A11778" i="27"/>
  <c r="C11777" i="27"/>
  <c r="B11777" i="27"/>
  <c r="A11777" i="27"/>
  <c r="C11776" i="27"/>
  <c r="B11776" i="27"/>
  <c r="A11776" i="27"/>
  <c r="C11775" i="27"/>
  <c r="B11775" i="27"/>
  <c r="A11775" i="27"/>
  <c r="C11774" i="27"/>
  <c r="B11774" i="27"/>
  <c r="A11774" i="27"/>
  <c r="C11773" i="27"/>
  <c r="B11773" i="27"/>
  <c r="A11773" i="27"/>
  <c r="C11772" i="27"/>
  <c r="B11772" i="27"/>
  <c r="A11772" i="27"/>
  <c r="C11771" i="27"/>
  <c r="B11771" i="27"/>
  <c r="A11771" i="27"/>
  <c r="C11770" i="27"/>
  <c r="B11770" i="27"/>
  <c r="A11770" i="27"/>
  <c r="C11769" i="27"/>
  <c r="B11769" i="27"/>
  <c r="A11769" i="27"/>
  <c r="C11768" i="27"/>
  <c r="B11768" i="27"/>
  <c r="A11768" i="27"/>
  <c r="C11767" i="27"/>
  <c r="B11767" i="27"/>
  <c r="A11767" i="27"/>
  <c r="C11766" i="27"/>
  <c r="B11766" i="27"/>
  <c r="A11766" i="27"/>
  <c r="C11765" i="27"/>
  <c r="B11765" i="27"/>
  <c r="A11765" i="27"/>
  <c r="C11764" i="27"/>
  <c r="B11764" i="27"/>
  <c r="A11764" i="27"/>
  <c r="C11763" i="27"/>
  <c r="B11763" i="27"/>
  <c r="A11763" i="27"/>
  <c r="C11762" i="27"/>
  <c r="B11762" i="27"/>
  <c r="A11762" i="27"/>
  <c r="C11761" i="27"/>
  <c r="B11761" i="27"/>
  <c r="A11761" i="27"/>
  <c r="C11760" i="27"/>
  <c r="B11760" i="27"/>
  <c r="A11760" i="27"/>
  <c r="C11759" i="27"/>
  <c r="B11759" i="27"/>
  <c r="A11759" i="27"/>
  <c r="C11758" i="27"/>
  <c r="B11758" i="27"/>
  <c r="A11758" i="27"/>
  <c r="C11757" i="27"/>
  <c r="B11757" i="27"/>
  <c r="A11757" i="27"/>
  <c r="C11756" i="27"/>
  <c r="B11756" i="27"/>
  <c r="A11756" i="27"/>
  <c r="C11755" i="27"/>
  <c r="B11755" i="27"/>
  <c r="A11755" i="27"/>
  <c r="C11754" i="27"/>
  <c r="B11754" i="27"/>
  <c r="A11754" i="27"/>
  <c r="C11753" i="27"/>
  <c r="B11753" i="27"/>
  <c r="A11753" i="27"/>
  <c r="C11752" i="27"/>
  <c r="B11752" i="27"/>
  <c r="A11752" i="27"/>
  <c r="C11751" i="27"/>
  <c r="B11751" i="27"/>
  <c r="A11751" i="27"/>
  <c r="C11750" i="27"/>
  <c r="B11750" i="27"/>
  <c r="A11750" i="27"/>
  <c r="C11749" i="27"/>
  <c r="B11749" i="27"/>
  <c r="A11749" i="27"/>
  <c r="C11748" i="27"/>
  <c r="B11748" i="27"/>
  <c r="A11748" i="27"/>
  <c r="C11747" i="27"/>
  <c r="B11747" i="27"/>
  <c r="A11747" i="27"/>
  <c r="C11746" i="27"/>
  <c r="B11746" i="27"/>
  <c r="A11746" i="27"/>
  <c r="C11745" i="27"/>
  <c r="B11745" i="27"/>
  <c r="A11745" i="27"/>
  <c r="C11744" i="27"/>
  <c r="B11744" i="27"/>
  <c r="A11744" i="27"/>
  <c r="C11743" i="27"/>
  <c r="B11743" i="27"/>
  <c r="A11743" i="27"/>
  <c r="C11742" i="27"/>
  <c r="B11742" i="27"/>
  <c r="A11742" i="27"/>
  <c r="C11741" i="27"/>
  <c r="B11741" i="27"/>
  <c r="A11741" i="27"/>
  <c r="C11740" i="27"/>
  <c r="B11740" i="27"/>
  <c r="A11740" i="27"/>
  <c r="C11739" i="27"/>
  <c r="B11739" i="27"/>
  <c r="A11739" i="27"/>
  <c r="C11738" i="27"/>
  <c r="B11738" i="27"/>
  <c r="A11738" i="27"/>
  <c r="C11737" i="27"/>
  <c r="B11737" i="27"/>
  <c r="A11737" i="27"/>
  <c r="C11736" i="27"/>
  <c r="B11736" i="27"/>
  <c r="A11736" i="27"/>
  <c r="C11735" i="27"/>
  <c r="B11735" i="27"/>
  <c r="A11735" i="27"/>
  <c r="C11734" i="27"/>
  <c r="B11734" i="27"/>
  <c r="A11734" i="27"/>
  <c r="C11733" i="27"/>
  <c r="B11733" i="27"/>
  <c r="A11733" i="27"/>
  <c r="C11732" i="27"/>
  <c r="B11732" i="27"/>
  <c r="A11732" i="27"/>
  <c r="C11731" i="27"/>
  <c r="B11731" i="27"/>
  <c r="A11731" i="27"/>
  <c r="C11730" i="27"/>
  <c r="B11730" i="27"/>
  <c r="A11730" i="27"/>
  <c r="C11729" i="27"/>
  <c r="B11729" i="27"/>
  <c r="A11729" i="27"/>
  <c r="C11728" i="27"/>
  <c r="B11728" i="27"/>
  <c r="A11728" i="27"/>
  <c r="C11727" i="27"/>
  <c r="B11727" i="27"/>
  <c r="A11727" i="27"/>
  <c r="C11726" i="27"/>
  <c r="B11726" i="27"/>
  <c r="A11726" i="27"/>
  <c r="C11725" i="27"/>
  <c r="B11725" i="27"/>
  <c r="A11725" i="27"/>
  <c r="C11724" i="27"/>
  <c r="B11724" i="27"/>
  <c r="A11724" i="27"/>
  <c r="C11723" i="27"/>
  <c r="B11723" i="27"/>
  <c r="A11723" i="27"/>
  <c r="C11722" i="27"/>
  <c r="B11722" i="27"/>
  <c r="A11722" i="27"/>
  <c r="C11721" i="27"/>
  <c r="B11721" i="27"/>
  <c r="A11721" i="27"/>
  <c r="C11720" i="27"/>
  <c r="B11720" i="27"/>
  <c r="A11720" i="27"/>
  <c r="C11719" i="27"/>
  <c r="B11719" i="27"/>
  <c r="A11719" i="27"/>
  <c r="C11718" i="27"/>
  <c r="B11718" i="27"/>
  <c r="A11718" i="27"/>
  <c r="C11717" i="27"/>
  <c r="B11717" i="27"/>
  <c r="A11717" i="27"/>
  <c r="C11716" i="27"/>
  <c r="B11716" i="27"/>
  <c r="A11716" i="27"/>
  <c r="C11715" i="27"/>
  <c r="B11715" i="27"/>
  <c r="A11715" i="27"/>
  <c r="C11714" i="27"/>
  <c r="B11714" i="27"/>
  <c r="A11714" i="27"/>
  <c r="C11713" i="27"/>
  <c r="B11713" i="27"/>
  <c r="A11713" i="27"/>
  <c r="C11712" i="27"/>
  <c r="B11712" i="27"/>
  <c r="A11712" i="27"/>
  <c r="C11711" i="27"/>
  <c r="B11711" i="27"/>
  <c r="A11711" i="27"/>
  <c r="C11710" i="27"/>
  <c r="B11710" i="27"/>
  <c r="A11710" i="27"/>
  <c r="C11709" i="27"/>
  <c r="B11709" i="27"/>
  <c r="A11709" i="27"/>
  <c r="C11708" i="27"/>
  <c r="B11708" i="27"/>
  <c r="A11708" i="27"/>
  <c r="C11707" i="27"/>
  <c r="B11707" i="27"/>
  <c r="A11707" i="27"/>
  <c r="C11706" i="27"/>
  <c r="B11706" i="27"/>
  <c r="A11706" i="27"/>
  <c r="C11705" i="27"/>
  <c r="B11705" i="27"/>
  <c r="A11705" i="27"/>
  <c r="C11704" i="27"/>
  <c r="B11704" i="27"/>
  <c r="A11704" i="27"/>
  <c r="C11703" i="27"/>
  <c r="B11703" i="27"/>
  <c r="A11703" i="27"/>
  <c r="C11702" i="27"/>
  <c r="B11702" i="27"/>
  <c r="A11702" i="27"/>
  <c r="C11701" i="27"/>
  <c r="B11701" i="27"/>
  <c r="A11701" i="27"/>
  <c r="C11700" i="27"/>
  <c r="B11700" i="27"/>
  <c r="A11700" i="27"/>
  <c r="C11699" i="27"/>
  <c r="B11699" i="27"/>
  <c r="A11699" i="27"/>
  <c r="C11698" i="27"/>
  <c r="B11698" i="27"/>
  <c r="A11698" i="27"/>
  <c r="C11697" i="27"/>
  <c r="B11697" i="27"/>
  <c r="A11697" i="27"/>
  <c r="C11696" i="27"/>
  <c r="B11696" i="27"/>
  <c r="A11696" i="27"/>
  <c r="C11695" i="27"/>
  <c r="B11695" i="27"/>
  <c r="A11695" i="27"/>
  <c r="C11694" i="27"/>
  <c r="B11694" i="27"/>
  <c r="A11694" i="27"/>
  <c r="C11693" i="27"/>
  <c r="B11693" i="27"/>
  <c r="A11693" i="27"/>
  <c r="C11692" i="27"/>
  <c r="B11692" i="27"/>
  <c r="A11692" i="27"/>
  <c r="C11691" i="27"/>
  <c r="B11691" i="27"/>
  <c r="A11691" i="27"/>
  <c r="C11690" i="27"/>
  <c r="B11690" i="27"/>
  <c r="A11690" i="27"/>
  <c r="C11689" i="27"/>
  <c r="B11689" i="27"/>
  <c r="A11689" i="27"/>
  <c r="C11688" i="27"/>
  <c r="B11688" i="27"/>
  <c r="A11688" i="27"/>
  <c r="C11687" i="27"/>
  <c r="B11687" i="27"/>
  <c r="A11687" i="27"/>
  <c r="C11686" i="27"/>
  <c r="B11686" i="27"/>
  <c r="A11686" i="27"/>
  <c r="C11685" i="27"/>
  <c r="B11685" i="27"/>
  <c r="A11685" i="27"/>
  <c r="C11684" i="27"/>
  <c r="B11684" i="27"/>
  <c r="A11684" i="27"/>
  <c r="C11683" i="27"/>
  <c r="B11683" i="27"/>
  <c r="A11683" i="27"/>
  <c r="C11682" i="27"/>
  <c r="B11682" i="27"/>
  <c r="A11682" i="27"/>
  <c r="C11681" i="27"/>
  <c r="B11681" i="27"/>
  <c r="A11681" i="27"/>
  <c r="C11680" i="27"/>
  <c r="B11680" i="27"/>
  <c r="A11680" i="27"/>
  <c r="C11679" i="27"/>
  <c r="B11679" i="27"/>
  <c r="A11679" i="27"/>
  <c r="C11678" i="27"/>
  <c r="B11678" i="27"/>
  <c r="A11678" i="27"/>
  <c r="C11677" i="27"/>
  <c r="B11677" i="27"/>
  <c r="A11677" i="27"/>
  <c r="C11676" i="27"/>
  <c r="B11676" i="27"/>
  <c r="A11676" i="27"/>
  <c r="C11675" i="27"/>
  <c r="B11675" i="27"/>
  <c r="A11675" i="27"/>
  <c r="C11674" i="27"/>
  <c r="B11674" i="27"/>
  <c r="A11674" i="27"/>
  <c r="C11673" i="27"/>
  <c r="B11673" i="27"/>
  <c r="A11673" i="27"/>
  <c r="C11672" i="27"/>
  <c r="B11672" i="27"/>
  <c r="A11672" i="27"/>
  <c r="C11671" i="27"/>
  <c r="B11671" i="27"/>
  <c r="A11671" i="27"/>
  <c r="C11670" i="27"/>
  <c r="B11670" i="27"/>
  <c r="A11670" i="27"/>
  <c r="C11669" i="27"/>
  <c r="B11669" i="27"/>
  <c r="A11669" i="27"/>
  <c r="C11668" i="27"/>
  <c r="B11668" i="27"/>
  <c r="A11668" i="27"/>
  <c r="C11667" i="27"/>
  <c r="B11667" i="27"/>
  <c r="A11667" i="27"/>
  <c r="C11666" i="27"/>
  <c r="B11666" i="27"/>
  <c r="A11666" i="27"/>
  <c r="C11665" i="27"/>
  <c r="B11665" i="27"/>
  <c r="A11665" i="27"/>
  <c r="C11664" i="27"/>
  <c r="B11664" i="27"/>
  <c r="A11664" i="27"/>
  <c r="C11663" i="27"/>
  <c r="B11663" i="27"/>
  <c r="A11663" i="27"/>
  <c r="C11662" i="27"/>
  <c r="B11662" i="27"/>
  <c r="A11662" i="27"/>
  <c r="C11661" i="27"/>
  <c r="B11661" i="27"/>
  <c r="A11661" i="27"/>
  <c r="C11660" i="27"/>
  <c r="B11660" i="27"/>
  <c r="A11660" i="27"/>
  <c r="C11659" i="27"/>
  <c r="B11659" i="27"/>
  <c r="A11659" i="27"/>
  <c r="C11658" i="27"/>
  <c r="B11658" i="27"/>
  <c r="A11658" i="27"/>
  <c r="C11657" i="27"/>
  <c r="B11657" i="27"/>
  <c r="A11657" i="27"/>
  <c r="C11656" i="27"/>
  <c r="B11656" i="27"/>
  <c r="A11656" i="27"/>
  <c r="C11655" i="27"/>
  <c r="B11655" i="27"/>
  <c r="A11655" i="27"/>
  <c r="C11654" i="27"/>
  <c r="B11654" i="27"/>
  <c r="A11654" i="27"/>
  <c r="C11653" i="27"/>
  <c r="B11653" i="27"/>
  <c r="A11653" i="27"/>
  <c r="C11652" i="27"/>
  <c r="B11652" i="27"/>
  <c r="A11652" i="27"/>
  <c r="C11651" i="27"/>
  <c r="B11651" i="27"/>
  <c r="A11651" i="27"/>
  <c r="C11650" i="27"/>
  <c r="B11650" i="27"/>
  <c r="A11650" i="27"/>
  <c r="C11649" i="27"/>
  <c r="B11649" i="27"/>
  <c r="A11649" i="27"/>
  <c r="C11648" i="27"/>
  <c r="B11648" i="27"/>
  <c r="A11648" i="27"/>
  <c r="C11647" i="27"/>
  <c r="B11647" i="27"/>
  <c r="A11647" i="27"/>
  <c r="C11646" i="27"/>
  <c r="B11646" i="27"/>
  <c r="A11646" i="27"/>
  <c r="C11645" i="27"/>
  <c r="B11645" i="27"/>
  <c r="A11645" i="27"/>
  <c r="C11644" i="27"/>
  <c r="B11644" i="27"/>
  <c r="A11644" i="27"/>
  <c r="C11643" i="27"/>
  <c r="B11643" i="27"/>
  <c r="A11643" i="27"/>
  <c r="C11642" i="27"/>
  <c r="B11642" i="27"/>
  <c r="A11642" i="27"/>
  <c r="C11641" i="27"/>
  <c r="B11641" i="27"/>
  <c r="A11641" i="27"/>
  <c r="C11640" i="27"/>
  <c r="B11640" i="27"/>
  <c r="A11640" i="27"/>
  <c r="C11639" i="27"/>
  <c r="B11639" i="27"/>
  <c r="A11639" i="27"/>
  <c r="C11638" i="27"/>
  <c r="B11638" i="27"/>
  <c r="A11638" i="27"/>
  <c r="C11637" i="27"/>
  <c r="B11637" i="27"/>
  <c r="A11637" i="27"/>
  <c r="C11636" i="27"/>
  <c r="B11636" i="27"/>
  <c r="A11636" i="27"/>
  <c r="C11635" i="27"/>
  <c r="B11635" i="27"/>
  <c r="A11635" i="27"/>
  <c r="C11634" i="27"/>
  <c r="B11634" i="27"/>
  <c r="A11634" i="27"/>
  <c r="C11633" i="27"/>
  <c r="B11633" i="27"/>
  <c r="A11633" i="27"/>
  <c r="C11632" i="27"/>
  <c r="B11632" i="27"/>
  <c r="A11632" i="27"/>
  <c r="C11631" i="27"/>
  <c r="B11631" i="27"/>
  <c r="A11631" i="27"/>
  <c r="C11630" i="27"/>
  <c r="B11630" i="27"/>
  <c r="A11630" i="27"/>
  <c r="C11629" i="27"/>
  <c r="B11629" i="27"/>
  <c r="A11629" i="27"/>
  <c r="C11628" i="27"/>
  <c r="B11628" i="27"/>
  <c r="A11628" i="27"/>
  <c r="C11627" i="27"/>
  <c r="B11627" i="27"/>
  <c r="A11627" i="27"/>
  <c r="C11626" i="27"/>
  <c r="B11626" i="27"/>
  <c r="A11626" i="27"/>
  <c r="C11625" i="27"/>
  <c r="B11625" i="27"/>
  <c r="A11625" i="27"/>
  <c r="C11624" i="27"/>
  <c r="B11624" i="27"/>
  <c r="A11624" i="27"/>
  <c r="C11623" i="27"/>
  <c r="B11623" i="27"/>
  <c r="A11623" i="27"/>
  <c r="C11622" i="27"/>
  <c r="B11622" i="27"/>
  <c r="A11622" i="27"/>
  <c r="C11621" i="27"/>
  <c r="B11621" i="27"/>
  <c r="A11621" i="27"/>
  <c r="C11620" i="27"/>
  <c r="B11620" i="27"/>
  <c r="A11620" i="27"/>
  <c r="C11619" i="27"/>
  <c r="B11619" i="27"/>
  <c r="A11619" i="27"/>
  <c r="C11618" i="27"/>
  <c r="B11618" i="27"/>
  <c r="A11618" i="27"/>
  <c r="C11617" i="27"/>
  <c r="B11617" i="27"/>
  <c r="A11617" i="27"/>
  <c r="C11616" i="27"/>
  <c r="B11616" i="27"/>
  <c r="A11616" i="27"/>
  <c r="C11615" i="27"/>
  <c r="B11615" i="27"/>
  <c r="A11615" i="27"/>
  <c r="C11614" i="27"/>
  <c r="B11614" i="27"/>
  <c r="A11614" i="27"/>
  <c r="C11613" i="27"/>
  <c r="B11613" i="27"/>
  <c r="A11613" i="27"/>
  <c r="C11612" i="27"/>
  <c r="B11612" i="27"/>
  <c r="A11612" i="27"/>
  <c r="C11611" i="27"/>
  <c r="B11611" i="27"/>
  <c r="A11611" i="27"/>
  <c r="C11610" i="27"/>
  <c r="B11610" i="27"/>
  <c r="A11610" i="27"/>
  <c r="C11609" i="27"/>
  <c r="B11609" i="27"/>
  <c r="A11609" i="27"/>
  <c r="C11608" i="27"/>
  <c r="B11608" i="27"/>
  <c r="A11608" i="27"/>
  <c r="C11607" i="27"/>
  <c r="B11607" i="27"/>
  <c r="A11607" i="27"/>
  <c r="C11606" i="27"/>
  <c r="B11606" i="27"/>
  <c r="A11606" i="27"/>
  <c r="C11605" i="27"/>
  <c r="B11605" i="27"/>
  <c r="A11605" i="27"/>
  <c r="C11604" i="27"/>
  <c r="B11604" i="27"/>
  <c r="A11604" i="27"/>
  <c r="C11603" i="27"/>
  <c r="B11603" i="27"/>
  <c r="A11603" i="27"/>
  <c r="C11602" i="27"/>
  <c r="B11602" i="27"/>
  <c r="A11602" i="27"/>
  <c r="C11601" i="27"/>
  <c r="B11601" i="27"/>
  <c r="A11601" i="27"/>
  <c r="C11600" i="27"/>
  <c r="B11600" i="27"/>
  <c r="A11600" i="27"/>
  <c r="C11599" i="27"/>
  <c r="B11599" i="27"/>
  <c r="A11599" i="27"/>
  <c r="C11598" i="27"/>
  <c r="B11598" i="27"/>
  <c r="A11598" i="27"/>
  <c r="C11597" i="27"/>
  <c r="B11597" i="27"/>
  <c r="A11597" i="27"/>
  <c r="C11596" i="27"/>
  <c r="B11596" i="27"/>
  <c r="A11596" i="27"/>
  <c r="C11595" i="27"/>
  <c r="B11595" i="27"/>
  <c r="A11595" i="27"/>
  <c r="C11594" i="27"/>
  <c r="B11594" i="27"/>
  <c r="A11594" i="27"/>
  <c r="C11593" i="27"/>
  <c r="B11593" i="27"/>
  <c r="A11593" i="27"/>
  <c r="C11592" i="27"/>
  <c r="B11592" i="27"/>
  <c r="A11592" i="27"/>
  <c r="C11591" i="27"/>
  <c r="B11591" i="27"/>
  <c r="A11591" i="27"/>
  <c r="C11590" i="27"/>
  <c r="B11590" i="27"/>
  <c r="A11590" i="27"/>
  <c r="C11589" i="27"/>
  <c r="B11589" i="27"/>
  <c r="A11589" i="27"/>
  <c r="C11588" i="27"/>
  <c r="B11588" i="27"/>
  <c r="A11588" i="27"/>
  <c r="C11587" i="27"/>
  <c r="B11587" i="27"/>
  <c r="A11587" i="27"/>
  <c r="C11586" i="27"/>
  <c r="B11586" i="27"/>
  <c r="A11586" i="27"/>
  <c r="C11585" i="27"/>
  <c r="B11585" i="27"/>
  <c r="A11585" i="27"/>
  <c r="C11584" i="27"/>
  <c r="B11584" i="27"/>
  <c r="A11584" i="27"/>
  <c r="C11583" i="27"/>
  <c r="B11583" i="27"/>
  <c r="A11583" i="27"/>
  <c r="C11582" i="27"/>
  <c r="B11582" i="27"/>
  <c r="A11582" i="27"/>
  <c r="C11581" i="27"/>
  <c r="B11581" i="27"/>
  <c r="A11581" i="27"/>
  <c r="C11580" i="27"/>
  <c r="B11580" i="27"/>
  <c r="A11580" i="27"/>
  <c r="C11579" i="27"/>
  <c r="B11579" i="27"/>
  <c r="A11579" i="27"/>
  <c r="C11578" i="27"/>
  <c r="B11578" i="27"/>
  <c r="A11578" i="27"/>
  <c r="C11577" i="27"/>
  <c r="B11577" i="27"/>
  <c r="A11577" i="27"/>
  <c r="C11576" i="27"/>
  <c r="B11576" i="27"/>
  <c r="A11576" i="27"/>
  <c r="C11575" i="27"/>
  <c r="B11575" i="27"/>
  <c r="A11575" i="27"/>
  <c r="C11574" i="27"/>
  <c r="B11574" i="27"/>
  <c r="A11574" i="27"/>
  <c r="C11573" i="27"/>
  <c r="B11573" i="27"/>
  <c r="A11573" i="27"/>
  <c r="C11572" i="27"/>
  <c r="B11572" i="27"/>
  <c r="A11572" i="27"/>
  <c r="C11571" i="27"/>
  <c r="B11571" i="27"/>
  <c r="A11571" i="27"/>
  <c r="C11570" i="27"/>
  <c r="B11570" i="27"/>
  <c r="A11570" i="27"/>
  <c r="C11569" i="27"/>
  <c r="B11569" i="27"/>
  <c r="A11569" i="27"/>
  <c r="C11568" i="27"/>
  <c r="B11568" i="27"/>
  <c r="A11568" i="27"/>
  <c r="C11567" i="27"/>
  <c r="B11567" i="27"/>
  <c r="A11567" i="27"/>
  <c r="C11566" i="27"/>
  <c r="B11566" i="27"/>
  <c r="A11566" i="27"/>
  <c r="C11565" i="27"/>
  <c r="B11565" i="27"/>
  <c r="A11565" i="27"/>
  <c r="C11564" i="27"/>
  <c r="B11564" i="27"/>
  <c r="A11564" i="27"/>
  <c r="C11563" i="27"/>
  <c r="B11563" i="27"/>
  <c r="A11563" i="27"/>
  <c r="C11562" i="27"/>
  <c r="B11562" i="27"/>
  <c r="A11562" i="27"/>
  <c r="C11561" i="27"/>
  <c r="B11561" i="27"/>
  <c r="A11561" i="27"/>
  <c r="C11560" i="27"/>
  <c r="B11560" i="27"/>
  <c r="A11560" i="27"/>
  <c r="C11559" i="27"/>
  <c r="B11559" i="27"/>
  <c r="A11559" i="27"/>
  <c r="C11558" i="27"/>
  <c r="B11558" i="27"/>
  <c r="A11558" i="27"/>
  <c r="C11557" i="27"/>
  <c r="B11557" i="27"/>
  <c r="A11557" i="27"/>
  <c r="C11556" i="27"/>
  <c r="B11556" i="27"/>
  <c r="A11556" i="27"/>
  <c r="C11555" i="27"/>
  <c r="B11555" i="27"/>
  <c r="A11555" i="27"/>
  <c r="C11554" i="27"/>
  <c r="B11554" i="27"/>
  <c r="A11554" i="27"/>
  <c r="C11553" i="27"/>
  <c r="B11553" i="27"/>
  <c r="A11553" i="27"/>
  <c r="C11552" i="27"/>
  <c r="B11552" i="27"/>
  <c r="A11552" i="27"/>
  <c r="C11551" i="27"/>
  <c r="B11551" i="27"/>
  <c r="A11551" i="27"/>
  <c r="C11550" i="27"/>
  <c r="B11550" i="27"/>
  <c r="A11550" i="27"/>
  <c r="C11549" i="27"/>
  <c r="B11549" i="27"/>
  <c r="A11549" i="27"/>
  <c r="C11548" i="27"/>
  <c r="B11548" i="27"/>
  <c r="A11548" i="27"/>
  <c r="C11547" i="27"/>
  <c r="B11547" i="27"/>
  <c r="A11547" i="27"/>
  <c r="C11546" i="27"/>
  <c r="B11546" i="27"/>
  <c r="A11546" i="27"/>
  <c r="C11545" i="27"/>
  <c r="B11545" i="27"/>
  <c r="A11545" i="27"/>
  <c r="C11544" i="27"/>
  <c r="B11544" i="27"/>
  <c r="A11544" i="27"/>
  <c r="C11543" i="27"/>
  <c r="B11543" i="27"/>
  <c r="A11543" i="27"/>
  <c r="C11542" i="27"/>
  <c r="B11542" i="27"/>
  <c r="A11542" i="27"/>
  <c r="C11541" i="27"/>
  <c r="B11541" i="27"/>
  <c r="A11541" i="27"/>
  <c r="C11540" i="27"/>
  <c r="B11540" i="27"/>
  <c r="A11540" i="27"/>
  <c r="C11539" i="27"/>
  <c r="B11539" i="27"/>
  <c r="A11539" i="27"/>
  <c r="C11538" i="27"/>
  <c r="B11538" i="27"/>
  <c r="A11538" i="27"/>
  <c r="C11537" i="27"/>
  <c r="B11537" i="27"/>
  <c r="A11537" i="27"/>
  <c r="C11536" i="27"/>
  <c r="B11536" i="27"/>
  <c r="A11536" i="27"/>
  <c r="C11535" i="27"/>
  <c r="B11535" i="27"/>
  <c r="A11535" i="27"/>
  <c r="C11534" i="27"/>
  <c r="B11534" i="27"/>
  <c r="A11534" i="27"/>
  <c r="C11533" i="27"/>
  <c r="B11533" i="27"/>
  <c r="A11533" i="27"/>
  <c r="C11532" i="27"/>
  <c r="B11532" i="27"/>
  <c r="A11532" i="27"/>
  <c r="C11531" i="27"/>
  <c r="B11531" i="27"/>
  <c r="A11531" i="27"/>
  <c r="C11530" i="27"/>
  <c r="B11530" i="27"/>
  <c r="A11530" i="27"/>
  <c r="C11529" i="27"/>
  <c r="B11529" i="27"/>
  <c r="A11529" i="27"/>
  <c r="C11528" i="27"/>
  <c r="B11528" i="27"/>
  <c r="A11528" i="27"/>
  <c r="C11527" i="27"/>
  <c r="B11527" i="27"/>
  <c r="A11527" i="27"/>
  <c r="C11526" i="27"/>
  <c r="B11526" i="27"/>
  <c r="A11526" i="27"/>
  <c r="C11525" i="27"/>
  <c r="B11525" i="27"/>
  <c r="A11525" i="27"/>
  <c r="C11524" i="27"/>
  <c r="B11524" i="27"/>
  <c r="A11524" i="27"/>
  <c r="C11523" i="27"/>
  <c r="B11523" i="27"/>
  <c r="A11523" i="27"/>
  <c r="C11522" i="27"/>
  <c r="B11522" i="27"/>
  <c r="A11522" i="27"/>
  <c r="C11521" i="27"/>
  <c r="B11521" i="27"/>
  <c r="A11521" i="27"/>
  <c r="C11520" i="27"/>
  <c r="B11520" i="27"/>
  <c r="A11520" i="27"/>
  <c r="C11519" i="27"/>
  <c r="B11519" i="27"/>
  <c r="A11519" i="27"/>
  <c r="C11518" i="27"/>
  <c r="B11518" i="27"/>
  <c r="A11518" i="27"/>
  <c r="C11517" i="27"/>
  <c r="B11517" i="27"/>
  <c r="A11517" i="27"/>
  <c r="C11516" i="27"/>
  <c r="B11516" i="27"/>
  <c r="A11516" i="27"/>
  <c r="C11515" i="27"/>
  <c r="B11515" i="27"/>
  <c r="A11515" i="27"/>
  <c r="C11514" i="27"/>
  <c r="B11514" i="27"/>
  <c r="A11514" i="27"/>
  <c r="C11513" i="27"/>
  <c r="B11513" i="27"/>
  <c r="A11513" i="27"/>
  <c r="C11512" i="27"/>
  <c r="B11512" i="27"/>
  <c r="A11512" i="27"/>
  <c r="C11511" i="27"/>
  <c r="B11511" i="27"/>
  <c r="A11511" i="27"/>
  <c r="C11510" i="27"/>
  <c r="B11510" i="27"/>
  <c r="A11510" i="27"/>
  <c r="C11509" i="27"/>
  <c r="B11509" i="27"/>
  <c r="A11509" i="27"/>
  <c r="C11508" i="27"/>
  <c r="B11508" i="27"/>
  <c r="A11508" i="27"/>
  <c r="C11507" i="27"/>
  <c r="B11507" i="27"/>
  <c r="A11507" i="27"/>
  <c r="C11506" i="27"/>
  <c r="B11506" i="27"/>
  <c r="A11506" i="27"/>
  <c r="C11505" i="27"/>
  <c r="B11505" i="27"/>
  <c r="A11505" i="27"/>
  <c r="C11504" i="27"/>
  <c r="B11504" i="27"/>
  <c r="A11504" i="27"/>
  <c r="C11503" i="27"/>
  <c r="B11503" i="27"/>
  <c r="A11503" i="27"/>
  <c r="C11502" i="27"/>
  <c r="B11502" i="27"/>
  <c r="A11502" i="27"/>
  <c r="C11501" i="27"/>
  <c r="B11501" i="27"/>
  <c r="A11501" i="27"/>
  <c r="C11500" i="27"/>
  <c r="B11500" i="27"/>
  <c r="A11500" i="27"/>
  <c r="C11499" i="27"/>
  <c r="B11499" i="27"/>
  <c r="A11499" i="27"/>
  <c r="C11498" i="27"/>
  <c r="B11498" i="27"/>
  <c r="A11498" i="27"/>
  <c r="C11497" i="27"/>
  <c r="B11497" i="27"/>
  <c r="A11497" i="27"/>
  <c r="C11496" i="27"/>
  <c r="B11496" i="27"/>
  <c r="A11496" i="27"/>
  <c r="C11495" i="27"/>
  <c r="B11495" i="27"/>
  <c r="A11495" i="27"/>
  <c r="C11494" i="27"/>
  <c r="B11494" i="27"/>
  <c r="A11494" i="27"/>
  <c r="C11493" i="27"/>
  <c r="B11493" i="27"/>
  <c r="A11493" i="27"/>
  <c r="C11492" i="27"/>
  <c r="B11492" i="27"/>
  <c r="A11492" i="27"/>
  <c r="C11491" i="27"/>
  <c r="B11491" i="27"/>
  <c r="A11491" i="27"/>
  <c r="C11490" i="27"/>
  <c r="B11490" i="27"/>
  <c r="A11490" i="27"/>
  <c r="C11489" i="27"/>
  <c r="B11489" i="27"/>
  <c r="A11489" i="27"/>
  <c r="C11488" i="27"/>
  <c r="B11488" i="27"/>
  <c r="A11488" i="27"/>
  <c r="C11487" i="27"/>
  <c r="B11487" i="27"/>
  <c r="A11487" i="27"/>
  <c r="C11486" i="27"/>
  <c r="B11486" i="27"/>
  <c r="A11486" i="27"/>
  <c r="C11485" i="27"/>
  <c r="B11485" i="27"/>
  <c r="A11485" i="27"/>
  <c r="C11484" i="27"/>
  <c r="B11484" i="27"/>
  <c r="A11484" i="27"/>
  <c r="C11483" i="27"/>
  <c r="B11483" i="27"/>
  <c r="A11483" i="27"/>
  <c r="C11482" i="27"/>
  <c r="B11482" i="27"/>
  <c r="A11482" i="27"/>
  <c r="C11481" i="27"/>
  <c r="B11481" i="27"/>
  <c r="A11481" i="27"/>
  <c r="C11480" i="27"/>
  <c r="B11480" i="27"/>
  <c r="A11480" i="27"/>
  <c r="C11479" i="27"/>
  <c r="B11479" i="27"/>
  <c r="A11479" i="27"/>
  <c r="C11478" i="27"/>
  <c r="B11478" i="27"/>
  <c r="A11478" i="27"/>
  <c r="C11477" i="27"/>
  <c r="B11477" i="27"/>
  <c r="A11477" i="27"/>
  <c r="C11476" i="27"/>
  <c r="B11476" i="27"/>
  <c r="A11476" i="27"/>
  <c r="C11475" i="27"/>
  <c r="B11475" i="27"/>
  <c r="A11475" i="27"/>
  <c r="C11474" i="27"/>
  <c r="B11474" i="27"/>
  <c r="A11474" i="27"/>
  <c r="C11473" i="27"/>
  <c r="B11473" i="27"/>
  <c r="A11473" i="27"/>
  <c r="C11472" i="27"/>
  <c r="B11472" i="27"/>
  <c r="A11472" i="27"/>
  <c r="C11471" i="27"/>
  <c r="B11471" i="27"/>
  <c r="A11471" i="27"/>
  <c r="C11470" i="27"/>
  <c r="B11470" i="27"/>
  <c r="A11470" i="27"/>
  <c r="C11469" i="27"/>
  <c r="B11469" i="27"/>
  <c r="A11469" i="27"/>
  <c r="C11468" i="27"/>
  <c r="B11468" i="27"/>
  <c r="A11468" i="27"/>
  <c r="C11467" i="27"/>
  <c r="B11467" i="27"/>
  <c r="A11467" i="27"/>
  <c r="C11466" i="27"/>
  <c r="B11466" i="27"/>
  <c r="A11466" i="27"/>
  <c r="C11465" i="27"/>
  <c r="B11465" i="27"/>
  <c r="A11465" i="27"/>
  <c r="C11464" i="27"/>
  <c r="B11464" i="27"/>
  <c r="A11464" i="27"/>
  <c r="C11463" i="27"/>
  <c r="B11463" i="27"/>
  <c r="A11463" i="27"/>
  <c r="C11462" i="27"/>
  <c r="B11462" i="27"/>
  <c r="A11462" i="27"/>
  <c r="C11461" i="27"/>
  <c r="B11461" i="27"/>
  <c r="A11461" i="27"/>
  <c r="C11460" i="27"/>
  <c r="B11460" i="27"/>
  <c r="A11460" i="27"/>
  <c r="C11459" i="27"/>
  <c r="B11459" i="27"/>
  <c r="A11459" i="27"/>
  <c r="C11458" i="27"/>
  <c r="B11458" i="27"/>
  <c r="A11458" i="27"/>
  <c r="C11457" i="27"/>
  <c r="B11457" i="27"/>
  <c r="A11457" i="27"/>
  <c r="C11456" i="27"/>
  <c r="B11456" i="27"/>
  <c r="A11456" i="27"/>
  <c r="C11455" i="27"/>
  <c r="B11455" i="27"/>
  <c r="A11455" i="27"/>
  <c r="C11454" i="27"/>
  <c r="B11454" i="27"/>
  <c r="A11454" i="27"/>
  <c r="C11453" i="27"/>
  <c r="B11453" i="27"/>
  <c r="A11453" i="27"/>
  <c r="C11452" i="27"/>
  <c r="B11452" i="27"/>
  <c r="A11452" i="27"/>
  <c r="C11451" i="27"/>
  <c r="B11451" i="27"/>
  <c r="A11451" i="27"/>
  <c r="C11450" i="27"/>
  <c r="B11450" i="27"/>
  <c r="A11450" i="27"/>
  <c r="C11449" i="27"/>
  <c r="B11449" i="27"/>
  <c r="A11449" i="27"/>
  <c r="C11448" i="27"/>
  <c r="B11448" i="27"/>
  <c r="A11448" i="27"/>
  <c r="C11447" i="27"/>
  <c r="B11447" i="27"/>
  <c r="A11447" i="27"/>
  <c r="C11446" i="27"/>
  <c r="B11446" i="27"/>
  <c r="A11446" i="27"/>
  <c r="C11445" i="27"/>
  <c r="B11445" i="27"/>
  <c r="A11445" i="27"/>
  <c r="C11444" i="27"/>
  <c r="B11444" i="27"/>
  <c r="A11444" i="27"/>
  <c r="C11443" i="27"/>
  <c r="B11443" i="27"/>
  <c r="A11443" i="27"/>
  <c r="C11442" i="27"/>
  <c r="B11442" i="27"/>
  <c r="A11442" i="27"/>
  <c r="C11441" i="27"/>
  <c r="B11441" i="27"/>
  <c r="A11441" i="27"/>
  <c r="C11440" i="27"/>
  <c r="B11440" i="27"/>
  <c r="A11440" i="27"/>
  <c r="C11439" i="27"/>
  <c r="B11439" i="27"/>
  <c r="A11439" i="27"/>
  <c r="C11438" i="27"/>
  <c r="B11438" i="27"/>
  <c r="A11438" i="27"/>
  <c r="C11437" i="27"/>
  <c r="B11437" i="27"/>
  <c r="A11437" i="27"/>
  <c r="C11436" i="27"/>
  <c r="B11436" i="27"/>
  <c r="A11436" i="27"/>
  <c r="C11435" i="27"/>
  <c r="B11435" i="27"/>
  <c r="A11435" i="27"/>
  <c r="C11434" i="27"/>
  <c r="B11434" i="27"/>
  <c r="A11434" i="27"/>
  <c r="C11433" i="27"/>
  <c r="B11433" i="27"/>
  <c r="A11433" i="27"/>
  <c r="C11432" i="27"/>
  <c r="B11432" i="27"/>
  <c r="A11432" i="27"/>
  <c r="C11431" i="27"/>
  <c r="B11431" i="27"/>
  <c r="A11431" i="27"/>
  <c r="C11430" i="27"/>
  <c r="B11430" i="27"/>
  <c r="A11430" i="27"/>
  <c r="C11429" i="27"/>
  <c r="B11429" i="27"/>
  <c r="A11429" i="27"/>
  <c r="C11428" i="27"/>
  <c r="B11428" i="27"/>
  <c r="A11428" i="27"/>
  <c r="C11427" i="27"/>
  <c r="B11427" i="27"/>
  <c r="A11427" i="27"/>
  <c r="C11426" i="27"/>
  <c r="B11426" i="27"/>
  <c r="A11426" i="27"/>
  <c r="C11425" i="27"/>
  <c r="B11425" i="27"/>
  <c r="A11425" i="27"/>
  <c r="C11424" i="27"/>
  <c r="B11424" i="27"/>
  <c r="A11424" i="27"/>
  <c r="C11423" i="27"/>
  <c r="B11423" i="27"/>
  <c r="A11423" i="27"/>
  <c r="C11422" i="27"/>
  <c r="B11422" i="27"/>
  <c r="A11422" i="27"/>
  <c r="C11421" i="27"/>
  <c r="B11421" i="27"/>
  <c r="A11421" i="27"/>
  <c r="C11420" i="27"/>
  <c r="B11420" i="27"/>
  <c r="A11420" i="27"/>
  <c r="C11419" i="27"/>
  <c r="B11419" i="27"/>
  <c r="A11419" i="27"/>
  <c r="C11418" i="27"/>
  <c r="B11418" i="27"/>
  <c r="A11418" i="27"/>
  <c r="C11417" i="27"/>
  <c r="B11417" i="27"/>
  <c r="A11417" i="27"/>
  <c r="C11416" i="27"/>
  <c r="B11416" i="27"/>
  <c r="A11416" i="27"/>
  <c r="C11415" i="27"/>
  <c r="B11415" i="27"/>
  <c r="A11415" i="27"/>
  <c r="C11414" i="27"/>
  <c r="B11414" i="27"/>
  <c r="A11414" i="27"/>
  <c r="C11413" i="27"/>
  <c r="B11413" i="27"/>
  <c r="A11413" i="27"/>
  <c r="C11412" i="27"/>
  <c r="B11412" i="27"/>
  <c r="A11412" i="27"/>
  <c r="C11411" i="27"/>
  <c r="B11411" i="27"/>
  <c r="A11411" i="27"/>
  <c r="C11410" i="27"/>
  <c r="B11410" i="27"/>
  <c r="A11410" i="27"/>
  <c r="C11409" i="27"/>
  <c r="B11409" i="27"/>
  <c r="A11409" i="27"/>
  <c r="C11408" i="27"/>
  <c r="B11408" i="27"/>
  <c r="A11408" i="27"/>
  <c r="C11407" i="27"/>
  <c r="B11407" i="27"/>
  <c r="A11407" i="27"/>
  <c r="C11406" i="27"/>
  <c r="B11406" i="27"/>
  <c r="A11406" i="27"/>
  <c r="C11405" i="27"/>
  <c r="B11405" i="27"/>
  <c r="A11405" i="27"/>
  <c r="C11404" i="27"/>
  <c r="B11404" i="27"/>
  <c r="A11404" i="27"/>
  <c r="C11403" i="27"/>
  <c r="B11403" i="27"/>
  <c r="A11403" i="27"/>
  <c r="C11402" i="27"/>
  <c r="B11402" i="27"/>
  <c r="A11402" i="27"/>
  <c r="C11401" i="27"/>
  <c r="B11401" i="27"/>
  <c r="A11401" i="27"/>
  <c r="C11400" i="27"/>
  <c r="B11400" i="27"/>
  <c r="A11400" i="27"/>
  <c r="C11399" i="27"/>
  <c r="B11399" i="27"/>
  <c r="A11399" i="27"/>
  <c r="C11398" i="27"/>
  <c r="B11398" i="27"/>
  <c r="A11398" i="27"/>
  <c r="C11397" i="27"/>
  <c r="B11397" i="27"/>
  <c r="A11397" i="27"/>
  <c r="C11396" i="27"/>
  <c r="B11396" i="27"/>
  <c r="A11396" i="27"/>
  <c r="C11395" i="27"/>
  <c r="B11395" i="27"/>
  <c r="A11395" i="27"/>
  <c r="C11394" i="27"/>
  <c r="B11394" i="27"/>
  <c r="A11394" i="27"/>
  <c r="C11393" i="27"/>
  <c r="B11393" i="27"/>
  <c r="A11393" i="27"/>
  <c r="C11392" i="27"/>
  <c r="B11392" i="27"/>
  <c r="A11392" i="27"/>
  <c r="C11391" i="27"/>
  <c r="B11391" i="27"/>
  <c r="A11391" i="27"/>
  <c r="C11390" i="27"/>
  <c r="B11390" i="27"/>
  <c r="A11390" i="27"/>
  <c r="C11389" i="27"/>
  <c r="B11389" i="27"/>
  <c r="A11389" i="27"/>
  <c r="C11388" i="27"/>
  <c r="B11388" i="27"/>
  <c r="A11388" i="27"/>
  <c r="C11387" i="27"/>
  <c r="B11387" i="27"/>
  <c r="A11387" i="27"/>
  <c r="C11386" i="27"/>
  <c r="B11386" i="27"/>
  <c r="A11386" i="27"/>
  <c r="C11385" i="27"/>
  <c r="B11385" i="27"/>
  <c r="A11385" i="27"/>
  <c r="C11384" i="27"/>
  <c r="B11384" i="27"/>
  <c r="A11384" i="27"/>
  <c r="C11383" i="27"/>
  <c r="B11383" i="27"/>
  <c r="A11383" i="27"/>
  <c r="C11382" i="27"/>
  <c r="B11382" i="27"/>
  <c r="A11382" i="27"/>
  <c r="C11381" i="27"/>
  <c r="B11381" i="27"/>
  <c r="A11381" i="27"/>
  <c r="C11380" i="27"/>
  <c r="B11380" i="27"/>
  <c r="A11380" i="27"/>
  <c r="C11379" i="27"/>
  <c r="B11379" i="27"/>
  <c r="A11379" i="27"/>
  <c r="C11378" i="27"/>
  <c r="B11378" i="27"/>
  <c r="A11378" i="27"/>
  <c r="C11377" i="27"/>
  <c r="B11377" i="27"/>
  <c r="A11377" i="27"/>
  <c r="C11376" i="27"/>
  <c r="B11376" i="27"/>
  <c r="A11376" i="27"/>
  <c r="C11375" i="27"/>
  <c r="B11375" i="27"/>
  <c r="A11375" i="27"/>
  <c r="C11374" i="27"/>
  <c r="B11374" i="27"/>
  <c r="A11374" i="27"/>
  <c r="C11373" i="27"/>
  <c r="B11373" i="27"/>
  <c r="A11373" i="27"/>
  <c r="C11372" i="27"/>
  <c r="B11372" i="27"/>
  <c r="A11372" i="27"/>
  <c r="C11371" i="27"/>
  <c r="B11371" i="27"/>
  <c r="A11371" i="27"/>
  <c r="C11370" i="27"/>
  <c r="B11370" i="27"/>
  <c r="A11370" i="27"/>
  <c r="C11369" i="27"/>
  <c r="B11369" i="27"/>
  <c r="A11369" i="27"/>
  <c r="C11368" i="27"/>
  <c r="B11368" i="27"/>
  <c r="A11368" i="27"/>
  <c r="C11367" i="27"/>
  <c r="B11367" i="27"/>
  <c r="A11367" i="27"/>
  <c r="C11366" i="27"/>
  <c r="B11366" i="27"/>
  <c r="A11366" i="27"/>
  <c r="C11365" i="27"/>
  <c r="B11365" i="27"/>
  <c r="A11365" i="27"/>
  <c r="C11364" i="27"/>
  <c r="B11364" i="27"/>
  <c r="A11364" i="27"/>
  <c r="C11363" i="27"/>
  <c r="B11363" i="27"/>
  <c r="A11363" i="27"/>
  <c r="C11362" i="27"/>
  <c r="B11362" i="27"/>
  <c r="A11362" i="27"/>
  <c r="C11361" i="27"/>
  <c r="B11361" i="27"/>
  <c r="A11361" i="27"/>
  <c r="C11360" i="27"/>
  <c r="B11360" i="27"/>
  <c r="A11360" i="27"/>
  <c r="C11359" i="27"/>
  <c r="B11359" i="27"/>
  <c r="A11359" i="27"/>
  <c r="C11358" i="27"/>
  <c r="B11358" i="27"/>
  <c r="A11358" i="27"/>
  <c r="C11357" i="27"/>
  <c r="B11357" i="27"/>
  <c r="A11357" i="27"/>
  <c r="C11356" i="27"/>
  <c r="B11356" i="27"/>
  <c r="A11356" i="27"/>
  <c r="C11355" i="27"/>
  <c r="B11355" i="27"/>
  <c r="A11355" i="27"/>
  <c r="C11354" i="27"/>
  <c r="B11354" i="27"/>
  <c r="A11354" i="27"/>
  <c r="C11353" i="27"/>
  <c r="B11353" i="27"/>
  <c r="A11353" i="27"/>
  <c r="C11352" i="27"/>
  <c r="B11352" i="27"/>
  <c r="A11352" i="27"/>
  <c r="C11351" i="27"/>
  <c r="B11351" i="27"/>
  <c r="A11351" i="27"/>
  <c r="C11350" i="27"/>
  <c r="B11350" i="27"/>
  <c r="A11350" i="27"/>
  <c r="C11349" i="27"/>
  <c r="B11349" i="27"/>
  <c r="A11349" i="27"/>
  <c r="C11348" i="27"/>
  <c r="B11348" i="27"/>
  <c r="A11348" i="27"/>
  <c r="C11347" i="27"/>
  <c r="B11347" i="27"/>
  <c r="A11347" i="27"/>
  <c r="C11346" i="27"/>
  <c r="B11346" i="27"/>
  <c r="A11346" i="27"/>
  <c r="C11345" i="27"/>
  <c r="B11345" i="27"/>
  <c r="A11345" i="27"/>
  <c r="C11344" i="27"/>
  <c r="B11344" i="27"/>
  <c r="A11344" i="27"/>
  <c r="C11343" i="27"/>
  <c r="B11343" i="27"/>
  <c r="A11343" i="27"/>
  <c r="C11342" i="27"/>
  <c r="B11342" i="27"/>
  <c r="A11342" i="27"/>
  <c r="C11341" i="27"/>
  <c r="B11341" i="27"/>
  <c r="A11341" i="27"/>
  <c r="C11340" i="27"/>
  <c r="B11340" i="27"/>
  <c r="A11340" i="27"/>
  <c r="C11339" i="27"/>
  <c r="B11339" i="27"/>
  <c r="A11339" i="27"/>
  <c r="C11338" i="27"/>
  <c r="B11338" i="27"/>
  <c r="A11338" i="27"/>
  <c r="C11337" i="27"/>
  <c r="B11337" i="27"/>
  <c r="A11337" i="27"/>
  <c r="C11336" i="27"/>
  <c r="B11336" i="27"/>
  <c r="A11336" i="27"/>
  <c r="C11335" i="27"/>
  <c r="B11335" i="27"/>
  <c r="A11335" i="27"/>
  <c r="C11334" i="27"/>
  <c r="B11334" i="27"/>
  <c r="A11334" i="27"/>
  <c r="C11333" i="27"/>
  <c r="B11333" i="27"/>
  <c r="A11333" i="27"/>
  <c r="C11332" i="27"/>
  <c r="B11332" i="27"/>
  <c r="A11332" i="27"/>
  <c r="C11331" i="27"/>
  <c r="B11331" i="27"/>
  <c r="A11331" i="27"/>
  <c r="C11330" i="27"/>
  <c r="B11330" i="27"/>
  <c r="A11330" i="27"/>
  <c r="C11329" i="27"/>
  <c r="B11329" i="27"/>
  <c r="A11329" i="27"/>
  <c r="C11328" i="27"/>
  <c r="B11328" i="27"/>
  <c r="A11328" i="27"/>
  <c r="C11327" i="27"/>
  <c r="B11327" i="27"/>
  <c r="A11327" i="27"/>
  <c r="C11326" i="27"/>
  <c r="B11326" i="27"/>
  <c r="A11326" i="27"/>
  <c r="C11325" i="27"/>
  <c r="B11325" i="27"/>
  <c r="A11325" i="27"/>
  <c r="C11324" i="27"/>
  <c r="B11324" i="27"/>
  <c r="A11324" i="27"/>
  <c r="C11323" i="27"/>
  <c r="B11323" i="27"/>
  <c r="A11323" i="27"/>
  <c r="C11322" i="27"/>
  <c r="B11322" i="27"/>
  <c r="A11322" i="27"/>
  <c r="C11321" i="27"/>
  <c r="B11321" i="27"/>
  <c r="A11321" i="27"/>
  <c r="C11320" i="27"/>
  <c r="B11320" i="27"/>
  <c r="A11320" i="27"/>
  <c r="C11319" i="27"/>
  <c r="B11319" i="27"/>
  <c r="A11319" i="27"/>
  <c r="C11318" i="27"/>
  <c r="B11318" i="27"/>
  <c r="A11318" i="27"/>
  <c r="C11317" i="27"/>
  <c r="B11317" i="27"/>
  <c r="A11317" i="27"/>
  <c r="C11316" i="27"/>
  <c r="B11316" i="27"/>
  <c r="A11316" i="27"/>
  <c r="C11315" i="27"/>
  <c r="B11315" i="27"/>
  <c r="A11315" i="27"/>
  <c r="C11314" i="27"/>
  <c r="B11314" i="27"/>
  <c r="A11314" i="27"/>
  <c r="C11313" i="27"/>
  <c r="B11313" i="27"/>
  <c r="A11313" i="27"/>
  <c r="C11312" i="27"/>
  <c r="B11312" i="27"/>
  <c r="A11312" i="27"/>
  <c r="C11311" i="27"/>
  <c r="B11311" i="27"/>
  <c r="A11311" i="27"/>
  <c r="C11310" i="27"/>
  <c r="B11310" i="27"/>
  <c r="A11310" i="27"/>
  <c r="C11309" i="27"/>
  <c r="B11309" i="27"/>
  <c r="A11309" i="27"/>
  <c r="C11308" i="27"/>
  <c r="B11308" i="27"/>
  <c r="A11308" i="27"/>
  <c r="C11307" i="27"/>
  <c r="B11307" i="27"/>
  <c r="A11307" i="27"/>
  <c r="C11306" i="27"/>
  <c r="B11306" i="27"/>
  <c r="A11306" i="27"/>
  <c r="C11305" i="27"/>
  <c r="B11305" i="27"/>
  <c r="A11305" i="27"/>
  <c r="C11304" i="27"/>
  <c r="B11304" i="27"/>
  <c r="A11304" i="27"/>
  <c r="C11303" i="27"/>
  <c r="B11303" i="27"/>
  <c r="A11303" i="27"/>
  <c r="C11302" i="27"/>
  <c r="B11302" i="27"/>
  <c r="A11302" i="27"/>
  <c r="C11301" i="27"/>
  <c r="B11301" i="27"/>
  <c r="A11301" i="27"/>
  <c r="C11300" i="27"/>
  <c r="B11300" i="27"/>
  <c r="A11300" i="27"/>
  <c r="C11299" i="27"/>
  <c r="B11299" i="27"/>
  <c r="A11299" i="27"/>
  <c r="C11298" i="27"/>
  <c r="B11298" i="27"/>
  <c r="A11298" i="27"/>
  <c r="C11297" i="27"/>
  <c r="B11297" i="27"/>
  <c r="A11297" i="27"/>
  <c r="C11296" i="27"/>
  <c r="B11296" i="27"/>
  <c r="A11296" i="27"/>
  <c r="C11295" i="27"/>
  <c r="B11295" i="27"/>
  <c r="A11295" i="27"/>
  <c r="C11294" i="27"/>
  <c r="B11294" i="27"/>
  <c r="A11294" i="27"/>
  <c r="C11293" i="27"/>
  <c r="B11293" i="27"/>
  <c r="A11293" i="27"/>
  <c r="C11292" i="27"/>
  <c r="B11292" i="27"/>
  <c r="A11292" i="27"/>
  <c r="C11291" i="27"/>
  <c r="B11291" i="27"/>
  <c r="A11291" i="27"/>
  <c r="C11290" i="27"/>
  <c r="B11290" i="27"/>
  <c r="A11290" i="27"/>
  <c r="C11289" i="27"/>
  <c r="B11289" i="27"/>
  <c r="A11289" i="27"/>
  <c r="C11288" i="27"/>
  <c r="B11288" i="27"/>
  <c r="A11288" i="27"/>
  <c r="C11287" i="27"/>
  <c r="B11287" i="27"/>
  <c r="A11287" i="27"/>
  <c r="C11286" i="27"/>
  <c r="B11286" i="27"/>
  <c r="A11286" i="27"/>
  <c r="C11285" i="27"/>
  <c r="B11285" i="27"/>
  <c r="A11285" i="27"/>
  <c r="C11284" i="27"/>
  <c r="B11284" i="27"/>
  <c r="A11284" i="27"/>
  <c r="C11283" i="27"/>
  <c r="B11283" i="27"/>
  <c r="A11283" i="27"/>
  <c r="C11282" i="27"/>
  <c r="B11282" i="27"/>
  <c r="A11282" i="27"/>
  <c r="C11281" i="27"/>
  <c r="B11281" i="27"/>
  <c r="A11281" i="27"/>
  <c r="C11280" i="27"/>
  <c r="B11280" i="27"/>
  <c r="A11280" i="27"/>
  <c r="C11279" i="27"/>
  <c r="B11279" i="27"/>
  <c r="A11279" i="27"/>
  <c r="C11278" i="27"/>
  <c r="B11278" i="27"/>
  <c r="A11278" i="27"/>
  <c r="C11277" i="27"/>
  <c r="B11277" i="27"/>
  <c r="A11277" i="27"/>
  <c r="C11276" i="27"/>
  <c r="B11276" i="27"/>
  <c r="A11276" i="27"/>
  <c r="C11275" i="27"/>
  <c r="B11275" i="27"/>
  <c r="A11275" i="27"/>
  <c r="C11274" i="27"/>
  <c r="B11274" i="27"/>
  <c r="A11274" i="27"/>
  <c r="C11273" i="27"/>
  <c r="B11273" i="27"/>
  <c r="A11273" i="27"/>
  <c r="C11272" i="27"/>
  <c r="B11272" i="27"/>
  <c r="A11272" i="27"/>
  <c r="C11271" i="27"/>
  <c r="B11271" i="27"/>
  <c r="A11271" i="27"/>
  <c r="C11270" i="27"/>
  <c r="B11270" i="27"/>
  <c r="A11270" i="27"/>
  <c r="C11269" i="27"/>
  <c r="B11269" i="27"/>
  <c r="A11269" i="27"/>
  <c r="C11268" i="27"/>
  <c r="B11268" i="27"/>
  <c r="A11268" i="27"/>
  <c r="C11267" i="27"/>
  <c r="B11267" i="27"/>
  <c r="A11267" i="27"/>
  <c r="C11266" i="27"/>
  <c r="B11266" i="27"/>
  <c r="A11266" i="27"/>
  <c r="C11265" i="27"/>
  <c r="B11265" i="27"/>
  <c r="A11265" i="27"/>
  <c r="C11264" i="27"/>
  <c r="B11264" i="27"/>
  <c r="A11264" i="27"/>
  <c r="C11263" i="27"/>
  <c r="B11263" i="27"/>
  <c r="A11263" i="27"/>
  <c r="C11262" i="27"/>
  <c r="B11262" i="27"/>
  <c r="A11262" i="27"/>
  <c r="C11261" i="27"/>
  <c r="B11261" i="27"/>
  <c r="A11261" i="27"/>
  <c r="C11260" i="27"/>
  <c r="B11260" i="27"/>
  <c r="A11260" i="27"/>
  <c r="C11259" i="27"/>
  <c r="B11259" i="27"/>
  <c r="A11259" i="27"/>
  <c r="C11258" i="27"/>
  <c r="B11258" i="27"/>
  <c r="A11258" i="27"/>
  <c r="C11257" i="27"/>
  <c r="B11257" i="27"/>
  <c r="A11257" i="27"/>
  <c r="C11256" i="27"/>
  <c r="B11256" i="27"/>
  <c r="A11256" i="27"/>
  <c r="C11255" i="27"/>
  <c r="B11255" i="27"/>
  <c r="A11255" i="27"/>
  <c r="C11254" i="27"/>
  <c r="B11254" i="27"/>
  <c r="A11254" i="27"/>
  <c r="C11253" i="27"/>
  <c r="B11253" i="27"/>
  <c r="A11253" i="27"/>
  <c r="C11252" i="27"/>
  <c r="B11252" i="27"/>
  <c r="A11252" i="27"/>
  <c r="C11251" i="27"/>
  <c r="B11251" i="27"/>
  <c r="A11251" i="27"/>
  <c r="C11250" i="27"/>
  <c r="B11250" i="27"/>
  <c r="A11250" i="27"/>
  <c r="C11249" i="27"/>
  <c r="B11249" i="27"/>
  <c r="A11249" i="27"/>
  <c r="C11248" i="27"/>
  <c r="B11248" i="27"/>
  <c r="A11248" i="27"/>
  <c r="C11247" i="27"/>
  <c r="B11247" i="27"/>
  <c r="A11247" i="27"/>
  <c r="C11246" i="27"/>
  <c r="B11246" i="27"/>
  <c r="A11246" i="27"/>
  <c r="C11245" i="27"/>
  <c r="B11245" i="27"/>
  <c r="A11245" i="27"/>
  <c r="C11244" i="27"/>
  <c r="B11244" i="27"/>
  <c r="A11244" i="27"/>
  <c r="C11243" i="27"/>
  <c r="B11243" i="27"/>
  <c r="A11243" i="27"/>
  <c r="C11242" i="27"/>
  <c r="B11242" i="27"/>
  <c r="A11242" i="27"/>
  <c r="C11241" i="27"/>
  <c r="B11241" i="27"/>
  <c r="A11241" i="27"/>
  <c r="C11240" i="27"/>
  <c r="B11240" i="27"/>
  <c r="A11240" i="27"/>
  <c r="C11239" i="27"/>
  <c r="B11239" i="27"/>
  <c r="A11239" i="27"/>
  <c r="C11238" i="27"/>
  <c r="B11238" i="27"/>
  <c r="A11238" i="27"/>
  <c r="C11237" i="27"/>
  <c r="B11237" i="27"/>
  <c r="A11237" i="27"/>
  <c r="C11236" i="27"/>
  <c r="B11236" i="27"/>
  <c r="A11236" i="27"/>
  <c r="C11235" i="27"/>
  <c r="B11235" i="27"/>
  <c r="A11235" i="27"/>
  <c r="C11234" i="27"/>
  <c r="B11234" i="27"/>
  <c r="A11234" i="27"/>
  <c r="C11233" i="27"/>
  <c r="B11233" i="27"/>
  <c r="A11233" i="27"/>
  <c r="C11232" i="27"/>
  <c r="B11232" i="27"/>
  <c r="A11232" i="27"/>
  <c r="C11231" i="27"/>
  <c r="B11231" i="27"/>
  <c r="A11231" i="27"/>
  <c r="C11230" i="27"/>
  <c r="B11230" i="27"/>
  <c r="A11230" i="27"/>
  <c r="C11229" i="27"/>
  <c r="B11229" i="27"/>
  <c r="A11229" i="27"/>
  <c r="C11228" i="27"/>
  <c r="B11228" i="27"/>
  <c r="A11228" i="27"/>
  <c r="C11227" i="27"/>
  <c r="B11227" i="27"/>
  <c r="A11227" i="27"/>
  <c r="C11226" i="27"/>
  <c r="B11226" i="27"/>
  <c r="A11226" i="27"/>
  <c r="C11225" i="27"/>
  <c r="B11225" i="27"/>
  <c r="A11225" i="27"/>
  <c r="C11224" i="27"/>
  <c r="B11224" i="27"/>
  <c r="A11224" i="27"/>
  <c r="C11223" i="27"/>
  <c r="B11223" i="27"/>
  <c r="A11223" i="27"/>
  <c r="C11222" i="27"/>
  <c r="B11222" i="27"/>
  <c r="A11222" i="27"/>
  <c r="C11221" i="27"/>
  <c r="B11221" i="27"/>
  <c r="A11221" i="27"/>
  <c r="C11220" i="27"/>
  <c r="B11220" i="27"/>
  <c r="A11220" i="27"/>
  <c r="C11219" i="27"/>
  <c r="B11219" i="27"/>
  <c r="A11219" i="27"/>
  <c r="C11218" i="27"/>
  <c r="B11218" i="27"/>
  <c r="A11218" i="27"/>
  <c r="C11217" i="27"/>
  <c r="B11217" i="27"/>
  <c r="A11217" i="27"/>
  <c r="C11216" i="27"/>
  <c r="B11216" i="27"/>
  <c r="A11216" i="27"/>
  <c r="C11215" i="27"/>
  <c r="B11215" i="27"/>
  <c r="A11215" i="27"/>
  <c r="C11214" i="27"/>
  <c r="B11214" i="27"/>
  <c r="A11214" i="27"/>
  <c r="C11213" i="27"/>
  <c r="B11213" i="27"/>
  <c r="A11213" i="27"/>
  <c r="C11212" i="27"/>
  <c r="B11212" i="27"/>
  <c r="A11212" i="27"/>
  <c r="C11211" i="27"/>
  <c r="B11211" i="27"/>
  <c r="A11211" i="27"/>
  <c r="C11210" i="27"/>
  <c r="B11210" i="27"/>
  <c r="A11210" i="27"/>
  <c r="C11209" i="27"/>
  <c r="B11209" i="27"/>
  <c r="A11209" i="27"/>
  <c r="C11208" i="27"/>
  <c r="B11208" i="27"/>
  <c r="A11208" i="27"/>
  <c r="C11207" i="27"/>
  <c r="B11207" i="27"/>
  <c r="A11207" i="27"/>
  <c r="C11206" i="27"/>
  <c r="B11206" i="27"/>
  <c r="A11206" i="27"/>
  <c r="C11205" i="27"/>
  <c r="B11205" i="27"/>
  <c r="A11205" i="27"/>
  <c r="C11204" i="27"/>
  <c r="B11204" i="27"/>
  <c r="A11204" i="27"/>
  <c r="C11203" i="27"/>
  <c r="B11203" i="27"/>
  <c r="A11203" i="27"/>
  <c r="C11202" i="27"/>
  <c r="B11202" i="27"/>
  <c r="A11202" i="27"/>
  <c r="C11201" i="27"/>
  <c r="B11201" i="27"/>
  <c r="A11201" i="27"/>
  <c r="C11200" i="27"/>
  <c r="B11200" i="27"/>
  <c r="A11200" i="27"/>
  <c r="C11199" i="27"/>
  <c r="B11199" i="27"/>
  <c r="A11199" i="27"/>
  <c r="C11198" i="27"/>
  <c r="B11198" i="27"/>
  <c r="A11198" i="27"/>
  <c r="C11197" i="27"/>
  <c r="B11197" i="27"/>
  <c r="A11197" i="27"/>
  <c r="C11196" i="27"/>
  <c r="B11196" i="27"/>
  <c r="A11196" i="27"/>
  <c r="C11195" i="27"/>
  <c r="B11195" i="27"/>
  <c r="A11195" i="27"/>
  <c r="C11194" i="27"/>
  <c r="B11194" i="27"/>
  <c r="A11194" i="27"/>
  <c r="C11193" i="27"/>
  <c r="B11193" i="27"/>
  <c r="A11193" i="27"/>
  <c r="C11192" i="27"/>
  <c r="B11192" i="27"/>
  <c r="A11192" i="27"/>
  <c r="C11191" i="27"/>
  <c r="B11191" i="27"/>
  <c r="A11191" i="27"/>
  <c r="C11190" i="27"/>
  <c r="B11190" i="27"/>
  <c r="A11190" i="27"/>
  <c r="C11189" i="27"/>
  <c r="B11189" i="27"/>
  <c r="A11189" i="27"/>
  <c r="C11188" i="27"/>
  <c r="B11188" i="27"/>
  <c r="A11188" i="27"/>
  <c r="C11187" i="27"/>
  <c r="B11187" i="27"/>
  <c r="A11187" i="27"/>
  <c r="C11186" i="27"/>
  <c r="B11186" i="27"/>
  <c r="A11186" i="27"/>
  <c r="C11185" i="27"/>
  <c r="B11185" i="27"/>
  <c r="A11185" i="27"/>
  <c r="C11184" i="27"/>
  <c r="B11184" i="27"/>
  <c r="A11184" i="27"/>
  <c r="C11183" i="27"/>
  <c r="B11183" i="27"/>
  <c r="A11183" i="27"/>
  <c r="C11182" i="27"/>
  <c r="B11182" i="27"/>
  <c r="A11182" i="27"/>
  <c r="C11181" i="27"/>
  <c r="B11181" i="27"/>
  <c r="A11181" i="27"/>
  <c r="C11180" i="27"/>
  <c r="B11180" i="27"/>
  <c r="A11180" i="27"/>
  <c r="C11179" i="27"/>
  <c r="B11179" i="27"/>
  <c r="A11179" i="27"/>
  <c r="C11178" i="27"/>
  <c r="B11178" i="27"/>
  <c r="A11178" i="27"/>
  <c r="C11177" i="27"/>
  <c r="B11177" i="27"/>
  <c r="A11177" i="27"/>
  <c r="C11176" i="27"/>
  <c r="B11176" i="27"/>
  <c r="A11176" i="27"/>
  <c r="C11175" i="27"/>
  <c r="B11175" i="27"/>
  <c r="A11175" i="27"/>
  <c r="C11174" i="27"/>
  <c r="B11174" i="27"/>
  <c r="A11174" i="27"/>
  <c r="C11173" i="27"/>
  <c r="B11173" i="27"/>
  <c r="A11173" i="27"/>
  <c r="C11172" i="27"/>
  <c r="B11172" i="27"/>
  <c r="A11172" i="27"/>
  <c r="C11171" i="27"/>
  <c r="B11171" i="27"/>
  <c r="A11171" i="27"/>
  <c r="C11170" i="27"/>
  <c r="B11170" i="27"/>
  <c r="A11170" i="27"/>
  <c r="C11169" i="27"/>
  <c r="B11169" i="27"/>
  <c r="A11169" i="27"/>
  <c r="C11168" i="27"/>
  <c r="B11168" i="27"/>
  <c r="A11168" i="27"/>
  <c r="C11167" i="27"/>
  <c r="B11167" i="27"/>
  <c r="A11167" i="27"/>
  <c r="C11166" i="27"/>
  <c r="B11166" i="27"/>
  <c r="A11166" i="27"/>
  <c r="C11165" i="27"/>
  <c r="B11165" i="27"/>
  <c r="A11165" i="27"/>
  <c r="C11164" i="27"/>
  <c r="B11164" i="27"/>
  <c r="A11164" i="27"/>
  <c r="C11163" i="27"/>
  <c r="B11163" i="27"/>
  <c r="A11163" i="27"/>
  <c r="C11162" i="27"/>
  <c r="B11162" i="27"/>
  <c r="A11162" i="27"/>
  <c r="C11161" i="27"/>
  <c r="B11161" i="27"/>
  <c r="A11161" i="27"/>
  <c r="C11160" i="27"/>
  <c r="B11160" i="27"/>
  <c r="A11160" i="27"/>
  <c r="C11159" i="27"/>
  <c r="B11159" i="27"/>
  <c r="A11159" i="27"/>
  <c r="C11158" i="27"/>
  <c r="B11158" i="27"/>
  <c r="A11158" i="27"/>
  <c r="C11157" i="27"/>
  <c r="B11157" i="27"/>
  <c r="A11157" i="27"/>
  <c r="C11156" i="27"/>
  <c r="B11156" i="27"/>
  <c r="A11156" i="27"/>
  <c r="C11155" i="27"/>
  <c r="B11155" i="27"/>
  <c r="A11155" i="27"/>
  <c r="C11154" i="27"/>
  <c r="B11154" i="27"/>
  <c r="A11154" i="27"/>
  <c r="C11153" i="27"/>
  <c r="B11153" i="27"/>
  <c r="A11153" i="27"/>
  <c r="C11152" i="27"/>
  <c r="B11152" i="27"/>
  <c r="A11152" i="27"/>
  <c r="C11151" i="27"/>
  <c r="B11151" i="27"/>
  <c r="A11151" i="27"/>
  <c r="C11150" i="27"/>
  <c r="B11150" i="27"/>
  <c r="A11150" i="27"/>
  <c r="C11149" i="27"/>
  <c r="B11149" i="27"/>
  <c r="A11149" i="27"/>
  <c r="C11148" i="27"/>
  <c r="B11148" i="27"/>
  <c r="A11148" i="27"/>
  <c r="C11147" i="27"/>
  <c r="B11147" i="27"/>
  <c r="A11147" i="27"/>
  <c r="C11146" i="27"/>
  <c r="B11146" i="27"/>
  <c r="A11146" i="27"/>
  <c r="C11145" i="27"/>
  <c r="B11145" i="27"/>
  <c r="A11145" i="27"/>
  <c r="C11144" i="27"/>
  <c r="B11144" i="27"/>
  <c r="A11144" i="27"/>
  <c r="C11143" i="27"/>
  <c r="B11143" i="27"/>
  <c r="A11143" i="27"/>
  <c r="C11142" i="27"/>
  <c r="B11142" i="27"/>
  <c r="A11142" i="27"/>
  <c r="C11141" i="27"/>
  <c r="B11141" i="27"/>
  <c r="A11141" i="27"/>
  <c r="C11140" i="27"/>
  <c r="B11140" i="27"/>
  <c r="A11140" i="27"/>
  <c r="C11139" i="27"/>
  <c r="B11139" i="27"/>
  <c r="A11139" i="27"/>
  <c r="C11138" i="27"/>
  <c r="B11138" i="27"/>
  <c r="A11138" i="27"/>
  <c r="C11137" i="27"/>
  <c r="B11137" i="27"/>
  <c r="A11137" i="27"/>
  <c r="C11136" i="27"/>
  <c r="B11136" i="27"/>
  <c r="A11136" i="27"/>
  <c r="C11135" i="27"/>
  <c r="B11135" i="27"/>
  <c r="A11135" i="27"/>
  <c r="C11134" i="27"/>
  <c r="B11134" i="27"/>
  <c r="A11134" i="27"/>
  <c r="C11133" i="27"/>
  <c r="B11133" i="27"/>
  <c r="A11133" i="27"/>
  <c r="C11132" i="27"/>
  <c r="B11132" i="27"/>
  <c r="A11132" i="27"/>
  <c r="C11131" i="27"/>
  <c r="B11131" i="27"/>
  <c r="A11131" i="27"/>
  <c r="C11130" i="27"/>
  <c r="B11130" i="27"/>
  <c r="A11130" i="27"/>
  <c r="C11129" i="27"/>
  <c r="B11129" i="27"/>
  <c r="A11129" i="27"/>
  <c r="C11128" i="27"/>
  <c r="B11128" i="27"/>
  <c r="A11128" i="27"/>
  <c r="C11127" i="27"/>
  <c r="B11127" i="27"/>
  <c r="A11127" i="27"/>
  <c r="C11126" i="27"/>
  <c r="B11126" i="27"/>
  <c r="A11126" i="27"/>
  <c r="C11125" i="27"/>
  <c r="B11125" i="27"/>
  <c r="A11125" i="27"/>
  <c r="C11124" i="27"/>
  <c r="B11124" i="27"/>
  <c r="A11124" i="27"/>
  <c r="C11123" i="27"/>
  <c r="B11123" i="27"/>
  <c r="A11123" i="27"/>
  <c r="C11122" i="27"/>
  <c r="B11122" i="27"/>
  <c r="A11122" i="27"/>
  <c r="C11121" i="27"/>
  <c r="B11121" i="27"/>
  <c r="A11121" i="27"/>
  <c r="C11120" i="27"/>
  <c r="B11120" i="27"/>
  <c r="A11120" i="27"/>
  <c r="C11119" i="27"/>
  <c r="B11119" i="27"/>
  <c r="A11119" i="27"/>
  <c r="C11118" i="27"/>
  <c r="B11118" i="27"/>
  <c r="A11118" i="27"/>
  <c r="C11117" i="27"/>
  <c r="B11117" i="27"/>
  <c r="A11117" i="27"/>
  <c r="C11116" i="27"/>
  <c r="B11116" i="27"/>
  <c r="A11116" i="27"/>
  <c r="C11115" i="27"/>
  <c r="B11115" i="27"/>
  <c r="A11115" i="27"/>
  <c r="C11114" i="27"/>
  <c r="B11114" i="27"/>
  <c r="A11114" i="27"/>
  <c r="C11113" i="27"/>
  <c r="B11113" i="27"/>
  <c r="A11113" i="27"/>
  <c r="C11112" i="27"/>
  <c r="B11112" i="27"/>
  <c r="A11112" i="27"/>
  <c r="C11111" i="27"/>
  <c r="B11111" i="27"/>
  <c r="A11111" i="27"/>
  <c r="C11110" i="27"/>
  <c r="B11110" i="27"/>
  <c r="A11110" i="27"/>
  <c r="C11109" i="27"/>
  <c r="B11109" i="27"/>
  <c r="A11109" i="27"/>
  <c r="C11108" i="27"/>
  <c r="B11108" i="27"/>
  <c r="A11108" i="27"/>
  <c r="C11107" i="27"/>
  <c r="B11107" i="27"/>
  <c r="A11107" i="27"/>
  <c r="C11106" i="27"/>
  <c r="B11106" i="27"/>
  <c r="A11106" i="27"/>
  <c r="C11105" i="27"/>
  <c r="B11105" i="27"/>
  <c r="A11105" i="27"/>
  <c r="C11104" i="27"/>
  <c r="B11104" i="27"/>
  <c r="A11104" i="27"/>
  <c r="C11103" i="27"/>
  <c r="B11103" i="27"/>
  <c r="A11103" i="27"/>
  <c r="C11102" i="27"/>
  <c r="B11102" i="27"/>
  <c r="A11102" i="27"/>
  <c r="C11101" i="27"/>
  <c r="B11101" i="27"/>
  <c r="A11101" i="27"/>
  <c r="C11100" i="27"/>
  <c r="B11100" i="27"/>
  <c r="A11100" i="27"/>
  <c r="C11099" i="27"/>
  <c r="B11099" i="27"/>
  <c r="A11099" i="27"/>
  <c r="C11098" i="27"/>
  <c r="B11098" i="27"/>
  <c r="A11098" i="27"/>
  <c r="C11097" i="27"/>
  <c r="B11097" i="27"/>
  <c r="A11097" i="27"/>
  <c r="C11096" i="27"/>
  <c r="B11096" i="27"/>
  <c r="A11096" i="27"/>
  <c r="C11095" i="27"/>
  <c r="B11095" i="27"/>
  <c r="A11095" i="27"/>
  <c r="C11094" i="27"/>
  <c r="B11094" i="27"/>
  <c r="A11094" i="27"/>
  <c r="C11093" i="27"/>
  <c r="B11093" i="27"/>
  <c r="A11093" i="27"/>
  <c r="C11092" i="27"/>
  <c r="B11092" i="27"/>
  <c r="A11092" i="27"/>
  <c r="C11091" i="27"/>
  <c r="B11091" i="27"/>
  <c r="A11091" i="27"/>
  <c r="C11090" i="27"/>
  <c r="B11090" i="27"/>
  <c r="A11090" i="27"/>
  <c r="C11089" i="27"/>
  <c r="B11089" i="27"/>
  <c r="A11089" i="27"/>
  <c r="C11088" i="27"/>
  <c r="B11088" i="27"/>
  <c r="A11088" i="27"/>
  <c r="C11087" i="27"/>
  <c r="B11087" i="27"/>
  <c r="A11087" i="27"/>
  <c r="C11086" i="27"/>
  <c r="B11086" i="27"/>
  <c r="A11086" i="27"/>
  <c r="C11085" i="27"/>
  <c r="B11085" i="27"/>
  <c r="A11085" i="27"/>
  <c r="C11084" i="27"/>
  <c r="B11084" i="27"/>
  <c r="A11084" i="27"/>
  <c r="C11083" i="27"/>
  <c r="B11083" i="27"/>
  <c r="A11083" i="27"/>
  <c r="C11082" i="27"/>
  <c r="B11082" i="27"/>
  <c r="A11082" i="27"/>
  <c r="C11081" i="27"/>
  <c r="B11081" i="27"/>
  <c r="A11081" i="27"/>
  <c r="C11080" i="27"/>
  <c r="B11080" i="27"/>
  <c r="A11080" i="27"/>
  <c r="C11079" i="27"/>
  <c r="B11079" i="27"/>
  <c r="A11079" i="27"/>
  <c r="C11078" i="27"/>
  <c r="B11078" i="27"/>
  <c r="A11078" i="27"/>
  <c r="C11077" i="27"/>
  <c r="B11077" i="27"/>
  <c r="A11077" i="27"/>
  <c r="C11076" i="27"/>
  <c r="B11076" i="27"/>
  <c r="A11076" i="27"/>
  <c r="C11075" i="27"/>
  <c r="B11075" i="27"/>
  <c r="A11075" i="27"/>
  <c r="C11074" i="27"/>
  <c r="B11074" i="27"/>
  <c r="A11074" i="27"/>
  <c r="C11073" i="27"/>
  <c r="B11073" i="27"/>
  <c r="A11073" i="27"/>
  <c r="C11072" i="27"/>
  <c r="B11072" i="27"/>
  <c r="A11072" i="27"/>
  <c r="C11071" i="27"/>
  <c r="B11071" i="27"/>
  <c r="A11071" i="27"/>
  <c r="C11070" i="27"/>
  <c r="B11070" i="27"/>
  <c r="A11070" i="27"/>
  <c r="C11069" i="27"/>
  <c r="B11069" i="27"/>
  <c r="A11069" i="27"/>
  <c r="C11068" i="27"/>
  <c r="B11068" i="27"/>
  <c r="A11068" i="27"/>
  <c r="C11067" i="27"/>
  <c r="B11067" i="27"/>
  <c r="A11067" i="27"/>
  <c r="C11066" i="27"/>
  <c r="B11066" i="27"/>
  <c r="A11066" i="27"/>
  <c r="C11065" i="27"/>
  <c r="B11065" i="27"/>
  <c r="A11065" i="27"/>
  <c r="C11064" i="27"/>
  <c r="B11064" i="27"/>
  <c r="A11064" i="27"/>
  <c r="C11063" i="27"/>
  <c r="B11063" i="27"/>
  <c r="A11063" i="27"/>
  <c r="C11062" i="27"/>
  <c r="B11062" i="27"/>
  <c r="A11062" i="27"/>
  <c r="C11061" i="27"/>
  <c r="B11061" i="27"/>
  <c r="A11061" i="27"/>
  <c r="C11060" i="27"/>
  <c r="B11060" i="27"/>
  <c r="A11060" i="27"/>
  <c r="C11059" i="27"/>
  <c r="B11059" i="27"/>
  <c r="A11059" i="27"/>
  <c r="C11058" i="27"/>
  <c r="B11058" i="27"/>
  <c r="A11058" i="27"/>
  <c r="C11057" i="27"/>
  <c r="B11057" i="27"/>
  <c r="A11057" i="27"/>
  <c r="C11056" i="27"/>
  <c r="B11056" i="27"/>
  <c r="A11056" i="27"/>
  <c r="C11055" i="27"/>
  <c r="B11055" i="27"/>
  <c r="A11055" i="27"/>
  <c r="C11054" i="27"/>
  <c r="B11054" i="27"/>
  <c r="A11054" i="27"/>
  <c r="C11053" i="27"/>
  <c r="B11053" i="27"/>
  <c r="A11053" i="27"/>
  <c r="C11052" i="27"/>
  <c r="B11052" i="27"/>
  <c r="A11052" i="27"/>
  <c r="C11051" i="27"/>
  <c r="B11051" i="27"/>
  <c r="A11051" i="27"/>
  <c r="C11050" i="27"/>
  <c r="B11050" i="27"/>
  <c r="A11050" i="27"/>
  <c r="C11049" i="27"/>
  <c r="B11049" i="27"/>
  <c r="A11049" i="27"/>
  <c r="C11048" i="27"/>
  <c r="B11048" i="27"/>
  <c r="A11048" i="27"/>
  <c r="C11047" i="27"/>
  <c r="B11047" i="27"/>
  <c r="A11047" i="27"/>
  <c r="C11046" i="27"/>
  <c r="B11046" i="27"/>
  <c r="A11046" i="27"/>
  <c r="C11045" i="27"/>
  <c r="B11045" i="27"/>
  <c r="A11045" i="27"/>
  <c r="C11044" i="27"/>
  <c r="B11044" i="27"/>
  <c r="A11044" i="27"/>
  <c r="C11043" i="27"/>
  <c r="B11043" i="27"/>
  <c r="A11043" i="27"/>
  <c r="C11042" i="27"/>
  <c r="B11042" i="27"/>
  <c r="A11042" i="27"/>
  <c r="C11041" i="27"/>
  <c r="B11041" i="27"/>
  <c r="A11041" i="27"/>
  <c r="C11040" i="27"/>
  <c r="B11040" i="27"/>
  <c r="A11040" i="27"/>
  <c r="C11039" i="27"/>
  <c r="B11039" i="27"/>
  <c r="A11039" i="27"/>
  <c r="C11038" i="27"/>
  <c r="B11038" i="27"/>
  <c r="A11038" i="27"/>
  <c r="C11037" i="27"/>
  <c r="B11037" i="27"/>
  <c r="A11037" i="27"/>
  <c r="C11036" i="27"/>
  <c r="B11036" i="27"/>
  <c r="A11036" i="27"/>
  <c r="C11035" i="27"/>
  <c r="B11035" i="27"/>
  <c r="A11035" i="27"/>
  <c r="C11034" i="27"/>
  <c r="B11034" i="27"/>
  <c r="A11034" i="27"/>
  <c r="C11033" i="27"/>
  <c r="B11033" i="27"/>
  <c r="A11033" i="27"/>
  <c r="C11032" i="27"/>
  <c r="B11032" i="27"/>
  <c r="A11032" i="27"/>
  <c r="C11031" i="27"/>
  <c r="B11031" i="27"/>
  <c r="A11031" i="27"/>
  <c r="C11030" i="27"/>
  <c r="B11030" i="27"/>
  <c r="A11030" i="27"/>
  <c r="C11029" i="27"/>
  <c r="B11029" i="27"/>
  <c r="A11029" i="27"/>
  <c r="C11028" i="27"/>
  <c r="B11028" i="27"/>
  <c r="A11028" i="27"/>
  <c r="C11027" i="27"/>
  <c r="B11027" i="27"/>
  <c r="A11027" i="27"/>
  <c r="C11026" i="27"/>
  <c r="B11026" i="27"/>
  <c r="A11026" i="27"/>
  <c r="C11025" i="27"/>
  <c r="B11025" i="27"/>
  <c r="A11025" i="27"/>
  <c r="C11024" i="27"/>
  <c r="B11024" i="27"/>
  <c r="A11024" i="27"/>
  <c r="C11023" i="27"/>
  <c r="B11023" i="27"/>
  <c r="A11023" i="27"/>
  <c r="C11022" i="27"/>
  <c r="B11022" i="27"/>
  <c r="A11022" i="27"/>
  <c r="C11021" i="27"/>
  <c r="B11021" i="27"/>
  <c r="A11021" i="27"/>
  <c r="C11020" i="27"/>
  <c r="B11020" i="27"/>
  <c r="A11020" i="27"/>
  <c r="C11019" i="27"/>
  <c r="B11019" i="27"/>
  <c r="A11019" i="27"/>
  <c r="C11018" i="27"/>
  <c r="B11018" i="27"/>
  <c r="A11018" i="27"/>
  <c r="C11017" i="27"/>
  <c r="B11017" i="27"/>
  <c r="A11017" i="27"/>
  <c r="C11016" i="27"/>
  <c r="B11016" i="27"/>
  <c r="A11016" i="27"/>
  <c r="C11015" i="27"/>
  <c r="B11015" i="27"/>
  <c r="A11015" i="27"/>
  <c r="C11014" i="27"/>
  <c r="B11014" i="27"/>
  <c r="A11014" i="27"/>
  <c r="C11013" i="27"/>
  <c r="B11013" i="27"/>
  <c r="A11013" i="27"/>
  <c r="C11012" i="27"/>
  <c r="B11012" i="27"/>
  <c r="A11012" i="27"/>
  <c r="C11011" i="27"/>
  <c r="B11011" i="27"/>
  <c r="A11011" i="27"/>
  <c r="C11010" i="27"/>
  <c r="B11010" i="27"/>
  <c r="A11010" i="27"/>
  <c r="C11009" i="27"/>
  <c r="B11009" i="27"/>
  <c r="A11009" i="27"/>
  <c r="C11008" i="27"/>
  <c r="B11008" i="27"/>
  <c r="A11008" i="27"/>
  <c r="C11007" i="27"/>
  <c r="B11007" i="27"/>
  <c r="A11007" i="27"/>
  <c r="C11006" i="27"/>
  <c r="B11006" i="27"/>
  <c r="A11006" i="27"/>
  <c r="C11005" i="27"/>
  <c r="B11005" i="27"/>
  <c r="A11005" i="27"/>
  <c r="C11004" i="27"/>
  <c r="B11004" i="27"/>
  <c r="A11004" i="27"/>
  <c r="C11003" i="27"/>
  <c r="B11003" i="27"/>
  <c r="A11003" i="27"/>
  <c r="C11002" i="27"/>
  <c r="B11002" i="27"/>
  <c r="A11002" i="27"/>
  <c r="C11001" i="27"/>
  <c r="B11001" i="27"/>
  <c r="A11001" i="27"/>
  <c r="C11000" i="27"/>
  <c r="B11000" i="27"/>
  <c r="A11000" i="27"/>
  <c r="C10999" i="27"/>
  <c r="B10999" i="27"/>
  <c r="A10999" i="27"/>
  <c r="C10998" i="27"/>
  <c r="B10998" i="27"/>
  <c r="A10998" i="27"/>
  <c r="C10997" i="27"/>
  <c r="B10997" i="27"/>
  <c r="A10997" i="27"/>
  <c r="C10996" i="27"/>
  <c r="B10996" i="27"/>
  <c r="A10996" i="27"/>
  <c r="C10995" i="27"/>
  <c r="B10995" i="27"/>
  <c r="A10995" i="27"/>
  <c r="C10994" i="27"/>
  <c r="B10994" i="27"/>
  <c r="A10994" i="27"/>
  <c r="C10993" i="27"/>
  <c r="B10993" i="27"/>
  <c r="A10993" i="27"/>
  <c r="C10992" i="27"/>
  <c r="B10992" i="27"/>
  <c r="A10992" i="27"/>
  <c r="C10991" i="27"/>
  <c r="B10991" i="27"/>
  <c r="A10991" i="27"/>
  <c r="C10990" i="27"/>
  <c r="B10990" i="27"/>
  <c r="A10990" i="27"/>
  <c r="C10989" i="27"/>
  <c r="B10989" i="27"/>
  <c r="A10989" i="27"/>
  <c r="C10988" i="27"/>
  <c r="B10988" i="27"/>
  <c r="A10988" i="27"/>
  <c r="C10987" i="27"/>
  <c r="B10987" i="27"/>
  <c r="A10987" i="27"/>
  <c r="C10986" i="27"/>
  <c r="B10986" i="27"/>
  <c r="A10986" i="27"/>
  <c r="C10985" i="27"/>
  <c r="B10985" i="27"/>
  <c r="A10985" i="27"/>
  <c r="C10984" i="27"/>
  <c r="B10984" i="27"/>
  <c r="A10984" i="27"/>
  <c r="C10983" i="27"/>
  <c r="B10983" i="27"/>
  <c r="A10983" i="27"/>
  <c r="C10982" i="27"/>
  <c r="B10982" i="27"/>
  <c r="A10982" i="27"/>
  <c r="C10981" i="27"/>
  <c r="B10981" i="27"/>
  <c r="A10981" i="27"/>
  <c r="C10980" i="27"/>
  <c r="B10980" i="27"/>
  <c r="A10980" i="27"/>
  <c r="C10979" i="27"/>
  <c r="B10979" i="27"/>
  <c r="A10979" i="27"/>
  <c r="C10978" i="27"/>
  <c r="B10978" i="27"/>
  <c r="A10978" i="27"/>
  <c r="C10977" i="27"/>
  <c r="B10977" i="27"/>
  <c r="A10977" i="27"/>
  <c r="C10976" i="27"/>
  <c r="B10976" i="27"/>
  <c r="A10976" i="27"/>
  <c r="C10975" i="27"/>
  <c r="B10975" i="27"/>
  <c r="A10975" i="27"/>
  <c r="C10974" i="27"/>
  <c r="B10974" i="27"/>
  <c r="A10974" i="27"/>
  <c r="C10973" i="27"/>
  <c r="B10973" i="27"/>
  <c r="A10973" i="27"/>
  <c r="C10972" i="27"/>
  <c r="B10972" i="27"/>
  <c r="A10972" i="27"/>
  <c r="C10971" i="27"/>
  <c r="B10971" i="27"/>
  <c r="A10971" i="27"/>
  <c r="C10970" i="27"/>
  <c r="B10970" i="27"/>
  <c r="A10970" i="27"/>
  <c r="C10969" i="27"/>
  <c r="B10969" i="27"/>
  <c r="A10969" i="27"/>
  <c r="C10968" i="27"/>
  <c r="B10968" i="27"/>
  <c r="A10968" i="27"/>
  <c r="C10967" i="27"/>
  <c r="B10967" i="27"/>
  <c r="A10967" i="27"/>
  <c r="C10966" i="27"/>
  <c r="B10966" i="27"/>
  <c r="A10966" i="27"/>
  <c r="C10965" i="27"/>
  <c r="B10965" i="27"/>
  <c r="A10965" i="27"/>
  <c r="C10964" i="27"/>
  <c r="B10964" i="27"/>
  <c r="A10964" i="27"/>
  <c r="C10963" i="27"/>
  <c r="B10963" i="27"/>
  <c r="A10963" i="27"/>
  <c r="C10962" i="27"/>
  <c r="B10962" i="27"/>
  <c r="A10962" i="27"/>
  <c r="C10961" i="27"/>
  <c r="B10961" i="27"/>
  <c r="A10961" i="27"/>
  <c r="C10960" i="27"/>
  <c r="B10960" i="27"/>
  <c r="A10960" i="27"/>
  <c r="C10959" i="27"/>
  <c r="B10959" i="27"/>
  <c r="A10959" i="27"/>
  <c r="C10958" i="27"/>
  <c r="B10958" i="27"/>
  <c r="A10958" i="27"/>
  <c r="C10957" i="27"/>
  <c r="B10957" i="27"/>
  <c r="A10957" i="27"/>
  <c r="C10956" i="27"/>
  <c r="B10956" i="27"/>
  <c r="A10956" i="27"/>
  <c r="C10955" i="27"/>
  <c r="B10955" i="27"/>
  <c r="A10955" i="27"/>
  <c r="C10954" i="27"/>
  <c r="B10954" i="27"/>
  <c r="A10954" i="27"/>
  <c r="C10953" i="27"/>
  <c r="B10953" i="27"/>
  <c r="A10953" i="27"/>
  <c r="C10952" i="27"/>
  <c r="B10952" i="27"/>
  <c r="A10952" i="27"/>
  <c r="C10951" i="27"/>
  <c r="B10951" i="27"/>
  <c r="A10951" i="27"/>
  <c r="C10950" i="27"/>
  <c r="B10950" i="27"/>
  <c r="A10950" i="27"/>
  <c r="C10949" i="27"/>
  <c r="B10949" i="27"/>
  <c r="A10949" i="27"/>
  <c r="C10948" i="27"/>
  <c r="B10948" i="27"/>
  <c r="A10948" i="27"/>
  <c r="C10947" i="27"/>
  <c r="B10947" i="27"/>
  <c r="A10947" i="27"/>
  <c r="C10946" i="27"/>
  <c r="B10946" i="27"/>
  <c r="A10946" i="27"/>
  <c r="C10945" i="27"/>
  <c r="B10945" i="27"/>
  <c r="A10945" i="27"/>
  <c r="C10944" i="27"/>
  <c r="B10944" i="27"/>
  <c r="A10944" i="27"/>
  <c r="C10943" i="27"/>
  <c r="B10943" i="27"/>
  <c r="A10943" i="27"/>
  <c r="C10942" i="27"/>
  <c r="B10942" i="27"/>
  <c r="A10942" i="27"/>
  <c r="C10941" i="27"/>
  <c r="B10941" i="27"/>
  <c r="A10941" i="27"/>
  <c r="C10940" i="27"/>
  <c r="B10940" i="27"/>
  <c r="A10940" i="27"/>
  <c r="C10939" i="27"/>
  <c r="B10939" i="27"/>
  <c r="A10939" i="27"/>
  <c r="C10938" i="27"/>
  <c r="B10938" i="27"/>
  <c r="A10938" i="27"/>
  <c r="C10937" i="27"/>
  <c r="B10937" i="27"/>
  <c r="A10937" i="27"/>
  <c r="C10936" i="27"/>
  <c r="B10936" i="27"/>
  <c r="A10936" i="27"/>
  <c r="C10935" i="27"/>
  <c r="B10935" i="27"/>
  <c r="A10935" i="27"/>
  <c r="C10934" i="27"/>
  <c r="B10934" i="27"/>
  <c r="A10934" i="27"/>
  <c r="C10933" i="27"/>
  <c r="B10933" i="27"/>
  <c r="A10933" i="27"/>
  <c r="C10932" i="27"/>
  <c r="B10932" i="27"/>
  <c r="A10932" i="27"/>
  <c r="C10931" i="27"/>
  <c r="B10931" i="27"/>
  <c r="A10931" i="27"/>
  <c r="C10930" i="27"/>
  <c r="B10930" i="27"/>
  <c r="A10930" i="27"/>
  <c r="C10929" i="27"/>
  <c r="B10929" i="27"/>
  <c r="A10929" i="27"/>
  <c r="C10928" i="27"/>
  <c r="B10928" i="27"/>
  <c r="A10928" i="27"/>
  <c r="C10927" i="27"/>
  <c r="B10927" i="27"/>
  <c r="A10927" i="27"/>
  <c r="C10926" i="27"/>
  <c r="B10926" i="27"/>
  <c r="A10926" i="27"/>
  <c r="C10925" i="27"/>
  <c r="B10925" i="27"/>
  <c r="A10925" i="27"/>
  <c r="C10924" i="27"/>
  <c r="B10924" i="27"/>
  <c r="A10924" i="27"/>
  <c r="C10923" i="27"/>
  <c r="B10923" i="27"/>
  <c r="A10923" i="27"/>
  <c r="C10922" i="27"/>
  <c r="B10922" i="27"/>
  <c r="A10922" i="27"/>
  <c r="C10921" i="27"/>
  <c r="B10921" i="27"/>
  <c r="A10921" i="27"/>
  <c r="C10920" i="27"/>
  <c r="B10920" i="27"/>
  <c r="A10920" i="27"/>
  <c r="C10919" i="27"/>
  <c r="B10919" i="27"/>
  <c r="A10919" i="27"/>
  <c r="C10918" i="27"/>
  <c r="B10918" i="27"/>
  <c r="A10918" i="27"/>
  <c r="C10917" i="27"/>
  <c r="B10917" i="27"/>
  <c r="A10917" i="27"/>
  <c r="C10916" i="27"/>
  <c r="B10916" i="27"/>
  <c r="A10916" i="27"/>
  <c r="C10915" i="27"/>
  <c r="B10915" i="27"/>
  <c r="A10915" i="27"/>
  <c r="C10914" i="27"/>
  <c r="B10914" i="27"/>
  <c r="A10914" i="27"/>
  <c r="C10913" i="27"/>
  <c r="B10913" i="27"/>
  <c r="A10913" i="27"/>
  <c r="C10912" i="27"/>
  <c r="B10912" i="27"/>
  <c r="A10912" i="27"/>
  <c r="C10911" i="27"/>
  <c r="B10911" i="27"/>
  <c r="A10911" i="27"/>
  <c r="C10910" i="27"/>
  <c r="B10910" i="27"/>
  <c r="A10910" i="27"/>
  <c r="C10909" i="27"/>
  <c r="B10909" i="27"/>
  <c r="A10909" i="27"/>
  <c r="C10908" i="27"/>
  <c r="B10908" i="27"/>
  <c r="A10908" i="27"/>
  <c r="C10907" i="27"/>
  <c r="B10907" i="27"/>
  <c r="A10907" i="27"/>
  <c r="C10906" i="27"/>
  <c r="B10906" i="27"/>
  <c r="A10906" i="27"/>
  <c r="C10905" i="27"/>
  <c r="B10905" i="27"/>
  <c r="A10905" i="27"/>
  <c r="C10904" i="27"/>
  <c r="B10904" i="27"/>
  <c r="A10904" i="27"/>
  <c r="C10903" i="27"/>
  <c r="B10903" i="27"/>
  <c r="A10903" i="27"/>
  <c r="C10902" i="27"/>
  <c r="B10902" i="27"/>
  <c r="A10902" i="27"/>
  <c r="C10901" i="27"/>
  <c r="B10901" i="27"/>
  <c r="A10901" i="27"/>
  <c r="C10900" i="27"/>
  <c r="B10900" i="27"/>
  <c r="A10900" i="27"/>
  <c r="C10899" i="27"/>
  <c r="B10899" i="27"/>
  <c r="A10899" i="27"/>
  <c r="C10898" i="27"/>
  <c r="B10898" i="27"/>
  <c r="A10898" i="27"/>
  <c r="C10897" i="27"/>
  <c r="B10897" i="27"/>
  <c r="A10897" i="27"/>
  <c r="C10896" i="27"/>
  <c r="B10896" i="27"/>
  <c r="A10896" i="27"/>
  <c r="C10895" i="27"/>
  <c r="B10895" i="27"/>
  <c r="A10895" i="27"/>
  <c r="C10894" i="27"/>
  <c r="B10894" i="27"/>
  <c r="A10894" i="27"/>
  <c r="C10893" i="27"/>
  <c r="B10893" i="27"/>
  <c r="A10893" i="27"/>
  <c r="C10892" i="27"/>
  <c r="B10892" i="27"/>
  <c r="A10892" i="27"/>
  <c r="C10891" i="27"/>
  <c r="B10891" i="27"/>
  <c r="A10891" i="27"/>
  <c r="C10890" i="27"/>
  <c r="B10890" i="27"/>
  <c r="A10890" i="27"/>
  <c r="C10889" i="27"/>
  <c r="B10889" i="27"/>
  <c r="A10889" i="27"/>
  <c r="C10888" i="27"/>
  <c r="B10888" i="27"/>
  <c r="A10888" i="27"/>
  <c r="C10887" i="27"/>
  <c r="B10887" i="27"/>
  <c r="A10887" i="27"/>
  <c r="C10886" i="27"/>
  <c r="B10886" i="27"/>
  <c r="A10886" i="27"/>
  <c r="C10885" i="27"/>
  <c r="B10885" i="27"/>
  <c r="A10885" i="27"/>
  <c r="C10884" i="27"/>
  <c r="B10884" i="27"/>
  <c r="A10884" i="27"/>
  <c r="C10883" i="27"/>
  <c r="B10883" i="27"/>
  <c r="A10883" i="27"/>
  <c r="C10882" i="27"/>
  <c r="B10882" i="27"/>
  <c r="A10882" i="27"/>
  <c r="C10881" i="27"/>
  <c r="B10881" i="27"/>
  <c r="A10881" i="27"/>
  <c r="C10880" i="27"/>
  <c r="B10880" i="27"/>
  <c r="A10880" i="27"/>
  <c r="C10879" i="27"/>
  <c r="B10879" i="27"/>
  <c r="A10879" i="27"/>
  <c r="C10878" i="27"/>
  <c r="B10878" i="27"/>
  <c r="A10878" i="27"/>
  <c r="C10877" i="27"/>
  <c r="B10877" i="27"/>
  <c r="A10877" i="27"/>
  <c r="C10876" i="27"/>
  <c r="B10876" i="27"/>
  <c r="A10876" i="27"/>
  <c r="C10875" i="27"/>
  <c r="B10875" i="27"/>
  <c r="A10875" i="27"/>
  <c r="C10874" i="27"/>
  <c r="B10874" i="27"/>
  <c r="A10874" i="27"/>
  <c r="C10873" i="27"/>
  <c r="B10873" i="27"/>
  <c r="A10873" i="27"/>
  <c r="C10872" i="27"/>
  <c r="B10872" i="27"/>
  <c r="A10872" i="27"/>
  <c r="C10871" i="27"/>
  <c r="B10871" i="27"/>
  <c r="A10871" i="27"/>
  <c r="C10870" i="27"/>
  <c r="B10870" i="27"/>
  <c r="A10870" i="27"/>
  <c r="C10869" i="27"/>
  <c r="B10869" i="27"/>
  <c r="A10869" i="27"/>
  <c r="C10868" i="27"/>
  <c r="B10868" i="27"/>
  <c r="A10868" i="27"/>
  <c r="C10867" i="27"/>
  <c r="B10867" i="27"/>
  <c r="A10867" i="27"/>
  <c r="C10866" i="27"/>
  <c r="B10866" i="27"/>
  <c r="A10866" i="27"/>
  <c r="C10865" i="27"/>
  <c r="B10865" i="27"/>
  <c r="A10865" i="27"/>
  <c r="C10864" i="27"/>
  <c r="B10864" i="27"/>
  <c r="A10864" i="27"/>
  <c r="C10863" i="27"/>
  <c r="B10863" i="27"/>
  <c r="A10863" i="27"/>
  <c r="C10862" i="27"/>
  <c r="B10862" i="27"/>
  <c r="A10862" i="27"/>
  <c r="C10861" i="27"/>
  <c r="B10861" i="27"/>
  <c r="A10861" i="27"/>
  <c r="C10860" i="27"/>
  <c r="B10860" i="27"/>
  <c r="A10860" i="27"/>
  <c r="C10859" i="27"/>
  <c r="B10859" i="27"/>
  <c r="A10859" i="27"/>
  <c r="C10858" i="27"/>
  <c r="B10858" i="27"/>
  <c r="A10858" i="27"/>
  <c r="C10857" i="27"/>
  <c r="B10857" i="27"/>
  <c r="A10857" i="27"/>
  <c r="C10856" i="27"/>
  <c r="B10856" i="27"/>
  <c r="A10856" i="27"/>
  <c r="C10855" i="27"/>
  <c r="B10855" i="27"/>
  <c r="A10855" i="27"/>
  <c r="C10854" i="27"/>
  <c r="B10854" i="27"/>
  <c r="A10854" i="27"/>
  <c r="C10853" i="27"/>
  <c r="B10853" i="27"/>
  <c r="A10853" i="27"/>
  <c r="C10852" i="27"/>
  <c r="B10852" i="27"/>
  <c r="A10852" i="27"/>
  <c r="C10851" i="27"/>
  <c r="B10851" i="27"/>
  <c r="A10851" i="27"/>
  <c r="C10850" i="27"/>
  <c r="B10850" i="27"/>
  <c r="A10850" i="27"/>
  <c r="C10849" i="27"/>
  <c r="B10849" i="27"/>
  <c r="A10849" i="27"/>
  <c r="C10848" i="27"/>
  <c r="B10848" i="27"/>
  <c r="A10848" i="27"/>
  <c r="C10847" i="27"/>
  <c r="B10847" i="27"/>
  <c r="A10847" i="27"/>
  <c r="C10846" i="27"/>
  <c r="B10846" i="27"/>
  <c r="A10846" i="27"/>
  <c r="C10845" i="27"/>
  <c r="B10845" i="27"/>
  <c r="A10845" i="27"/>
  <c r="C10844" i="27"/>
  <c r="B10844" i="27"/>
  <c r="A10844" i="27"/>
  <c r="C10843" i="27"/>
  <c r="B10843" i="27"/>
  <c r="A10843" i="27"/>
  <c r="C10842" i="27"/>
  <c r="B10842" i="27"/>
  <c r="A10842" i="27"/>
  <c r="C10841" i="27"/>
  <c r="B10841" i="27"/>
  <c r="A10841" i="27"/>
  <c r="C10840" i="27"/>
  <c r="B10840" i="27"/>
  <c r="A10840" i="27"/>
  <c r="C10839" i="27"/>
  <c r="B10839" i="27"/>
  <c r="A10839" i="27"/>
  <c r="C10838" i="27"/>
  <c r="B10838" i="27"/>
  <c r="A10838" i="27"/>
  <c r="C10837" i="27"/>
  <c r="B10837" i="27"/>
  <c r="A10837" i="27"/>
  <c r="C10836" i="27"/>
  <c r="B10836" i="27"/>
  <c r="A10836" i="27"/>
  <c r="C10835" i="27"/>
  <c r="B10835" i="27"/>
  <c r="A10835" i="27"/>
  <c r="C10834" i="27"/>
  <c r="B10834" i="27"/>
  <c r="A10834" i="27"/>
  <c r="C10833" i="27"/>
  <c r="B10833" i="27"/>
  <c r="A10833" i="27"/>
  <c r="C10832" i="27"/>
  <c r="B10832" i="27"/>
  <c r="A10832" i="27"/>
  <c r="C10831" i="27"/>
  <c r="B10831" i="27"/>
  <c r="A10831" i="27"/>
  <c r="C10830" i="27"/>
  <c r="B10830" i="27"/>
  <c r="A10830" i="27"/>
  <c r="C10829" i="27"/>
  <c r="B10829" i="27"/>
  <c r="A10829" i="27"/>
  <c r="C10828" i="27"/>
  <c r="B10828" i="27"/>
  <c r="A10828" i="27"/>
  <c r="C10827" i="27"/>
  <c r="B10827" i="27"/>
  <c r="A10827" i="27"/>
  <c r="C10826" i="27"/>
  <c r="B10826" i="27"/>
  <c r="A10826" i="27"/>
  <c r="C10825" i="27"/>
  <c r="B10825" i="27"/>
  <c r="A10825" i="27"/>
  <c r="C10824" i="27"/>
  <c r="B10824" i="27"/>
  <c r="A10824" i="27"/>
  <c r="C10823" i="27"/>
  <c r="B10823" i="27"/>
  <c r="A10823" i="27"/>
  <c r="C10822" i="27"/>
  <c r="B10822" i="27"/>
  <c r="A10822" i="27"/>
  <c r="C10821" i="27"/>
  <c r="B10821" i="27"/>
  <c r="A10821" i="27"/>
  <c r="C10820" i="27"/>
  <c r="B10820" i="27"/>
  <c r="A10820" i="27"/>
  <c r="C10819" i="27"/>
  <c r="B10819" i="27"/>
  <c r="A10819" i="27"/>
  <c r="C10818" i="27"/>
  <c r="B10818" i="27"/>
  <c r="A10818" i="27"/>
  <c r="C10817" i="27"/>
  <c r="B10817" i="27"/>
  <c r="A10817" i="27"/>
  <c r="C10816" i="27"/>
  <c r="B10816" i="27"/>
  <c r="A10816" i="27"/>
  <c r="C10815" i="27"/>
  <c r="B10815" i="27"/>
  <c r="A10815" i="27"/>
  <c r="C10814" i="27"/>
  <c r="B10814" i="27"/>
  <c r="A10814" i="27"/>
  <c r="C10813" i="27"/>
  <c r="B10813" i="27"/>
  <c r="A10813" i="27"/>
  <c r="C10812" i="27"/>
  <c r="B10812" i="27"/>
  <c r="A10812" i="27"/>
  <c r="C10811" i="27"/>
  <c r="B10811" i="27"/>
  <c r="A10811" i="27"/>
  <c r="C10810" i="27"/>
  <c r="B10810" i="27"/>
  <c r="A10810" i="27"/>
  <c r="C10809" i="27"/>
  <c r="B10809" i="27"/>
  <c r="A10809" i="27"/>
  <c r="C10808" i="27"/>
  <c r="B10808" i="27"/>
  <c r="A10808" i="27"/>
  <c r="C10807" i="27"/>
  <c r="B10807" i="27"/>
  <c r="A10807" i="27"/>
  <c r="C10806" i="27"/>
  <c r="B10806" i="27"/>
  <c r="A10806" i="27"/>
  <c r="C10805" i="27"/>
  <c r="B10805" i="27"/>
  <c r="A10805" i="27"/>
  <c r="C10804" i="27"/>
  <c r="B10804" i="27"/>
  <c r="A10804" i="27"/>
  <c r="C10803" i="27"/>
  <c r="B10803" i="27"/>
  <c r="A10803" i="27"/>
  <c r="C10802" i="27"/>
  <c r="B10802" i="27"/>
  <c r="A10802" i="27"/>
  <c r="C10801" i="27"/>
  <c r="B10801" i="27"/>
  <c r="A10801" i="27"/>
  <c r="C10800" i="27"/>
  <c r="B10800" i="27"/>
  <c r="A10800" i="27"/>
  <c r="C10799" i="27"/>
  <c r="B10799" i="27"/>
  <c r="A10799" i="27"/>
  <c r="C10798" i="27"/>
  <c r="B10798" i="27"/>
  <c r="A10798" i="27"/>
  <c r="C10797" i="27"/>
  <c r="B10797" i="27"/>
  <c r="A10797" i="27"/>
  <c r="C10796" i="27"/>
  <c r="B10796" i="27"/>
  <c r="A10796" i="27"/>
  <c r="C10795" i="27"/>
  <c r="B10795" i="27"/>
  <c r="A10795" i="27"/>
  <c r="C10794" i="27"/>
  <c r="B10794" i="27"/>
  <c r="A10794" i="27"/>
  <c r="C10793" i="27"/>
  <c r="B10793" i="27"/>
  <c r="A10793" i="27"/>
  <c r="C10792" i="27"/>
  <c r="B10792" i="27"/>
  <c r="A10792" i="27"/>
  <c r="C10791" i="27"/>
  <c r="B10791" i="27"/>
  <c r="A10791" i="27"/>
  <c r="C10790" i="27"/>
  <c r="B10790" i="27"/>
  <c r="A10790" i="27"/>
  <c r="C10789" i="27"/>
  <c r="B10789" i="27"/>
  <c r="A10789" i="27"/>
  <c r="C10788" i="27"/>
  <c r="B10788" i="27"/>
  <c r="A10788" i="27"/>
  <c r="C10787" i="27"/>
  <c r="B10787" i="27"/>
  <c r="A10787" i="27"/>
  <c r="C10786" i="27"/>
  <c r="B10786" i="27"/>
  <c r="A10786" i="27"/>
  <c r="C10785" i="27"/>
  <c r="B10785" i="27"/>
  <c r="A10785" i="27"/>
  <c r="C10784" i="27"/>
  <c r="B10784" i="27"/>
  <c r="A10784" i="27"/>
  <c r="C10783" i="27"/>
  <c r="B10783" i="27"/>
  <c r="A10783" i="27"/>
  <c r="C10782" i="27"/>
  <c r="B10782" i="27"/>
  <c r="A10782" i="27"/>
  <c r="C10781" i="27"/>
  <c r="B10781" i="27"/>
  <c r="A10781" i="27"/>
  <c r="C10780" i="27"/>
  <c r="B10780" i="27"/>
  <c r="A10780" i="27"/>
  <c r="C10779" i="27"/>
  <c r="B10779" i="27"/>
  <c r="A10779" i="27"/>
  <c r="C10778" i="27"/>
  <c r="B10778" i="27"/>
  <c r="A10778" i="27"/>
  <c r="C10777" i="27"/>
  <c r="B10777" i="27"/>
  <c r="A10777" i="27"/>
  <c r="C10776" i="27"/>
  <c r="B10776" i="27"/>
  <c r="A10776" i="27"/>
  <c r="C10775" i="27"/>
  <c r="B10775" i="27"/>
  <c r="A10775" i="27"/>
  <c r="C10774" i="27"/>
  <c r="B10774" i="27"/>
  <c r="A10774" i="27"/>
  <c r="C10773" i="27"/>
  <c r="B10773" i="27"/>
  <c r="A10773" i="27"/>
  <c r="C10772" i="27"/>
  <c r="B10772" i="27"/>
  <c r="A10772" i="27"/>
  <c r="C10771" i="27"/>
  <c r="B10771" i="27"/>
  <c r="A10771" i="27"/>
  <c r="C10770" i="27"/>
  <c r="B10770" i="27"/>
  <c r="A10770" i="27"/>
  <c r="C10769" i="27"/>
  <c r="B10769" i="27"/>
  <c r="A10769" i="27"/>
  <c r="C10768" i="27"/>
  <c r="B10768" i="27"/>
  <c r="A10768" i="27"/>
  <c r="C10767" i="27"/>
  <c r="B10767" i="27"/>
  <c r="A10767" i="27"/>
  <c r="C10766" i="27"/>
  <c r="B10766" i="27"/>
  <c r="A10766" i="27"/>
  <c r="C10765" i="27"/>
  <c r="B10765" i="27"/>
  <c r="A10765" i="27"/>
  <c r="C10764" i="27"/>
  <c r="B10764" i="27"/>
  <c r="A10764" i="27"/>
  <c r="C10763" i="27"/>
  <c r="B10763" i="27"/>
  <c r="A10763" i="27"/>
  <c r="C10762" i="27"/>
  <c r="B10762" i="27"/>
  <c r="A10762" i="27"/>
  <c r="C10761" i="27"/>
  <c r="B10761" i="27"/>
  <c r="A10761" i="27"/>
  <c r="C10760" i="27"/>
  <c r="B10760" i="27"/>
  <c r="A10760" i="27"/>
  <c r="C10759" i="27"/>
  <c r="B10759" i="27"/>
  <c r="A10759" i="27"/>
  <c r="C10758" i="27"/>
  <c r="B10758" i="27"/>
  <c r="A10758" i="27"/>
  <c r="C10757" i="27"/>
  <c r="B10757" i="27"/>
  <c r="A10757" i="27"/>
  <c r="C10756" i="27"/>
  <c r="B10756" i="27"/>
  <c r="A10756" i="27"/>
  <c r="C10755" i="27"/>
  <c r="B10755" i="27"/>
  <c r="A10755" i="27"/>
  <c r="C10754" i="27"/>
  <c r="B10754" i="27"/>
  <c r="A10754" i="27"/>
  <c r="C10753" i="27"/>
  <c r="B10753" i="27"/>
  <c r="A10753" i="27"/>
  <c r="C10752" i="27"/>
  <c r="B10752" i="27"/>
  <c r="A10752" i="27"/>
  <c r="C10751" i="27"/>
  <c r="B10751" i="27"/>
  <c r="A10751" i="27"/>
  <c r="C10750" i="27"/>
  <c r="B10750" i="27"/>
  <c r="A10750" i="27"/>
  <c r="C10749" i="27"/>
  <c r="B10749" i="27"/>
  <c r="A10749" i="27"/>
  <c r="C10748" i="27"/>
  <c r="B10748" i="27"/>
  <c r="A10748" i="27"/>
  <c r="C10747" i="27"/>
  <c r="B10747" i="27"/>
  <c r="A10747" i="27"/>
  <c r="C10746" i="27"/>
  <c r="B10746" i="27"/>
  <c r="A10746" i="27"/>
  <c r="C10745" i="27"/>
  <c r="B10745" i="27"/>
  <c r="A10745" i="27"/>
  <c r="C10744" i="27"/>
  <c r="B10744" i="27"/>
  <c r="A10744" i="27"/>
  <c r="C10743" i="27"/>
  <c r="B10743" i="27"/>
  <c r="A10743" i="27"/>
  <c r="C10742" i="27"/>
  <c r="B10742" i="27"/>
  <c r="A10742" i="27"/>
  <c r="C10741" i="27"/>
  <c r="B10741" i="27"/>
  <c r="A10741" i="27"/>
  <c r="C10740" i="27"/>
  <c r="B10740" i="27"/>
  <c r="A10740" i="27"/>
  <c r="C10739" i="27"/>
  <c r="B10739" i="27"/>
  <c r="A10739" i="27"/>
  <c r="C10738" i="27"/>
  <c r="B10738" i="27"/>
  <c r="A10738" i="27"/>
  <c r="C10737" i="27"/>
  <c r="B10737" i="27"/>
  <c r="A10737" i="27"/>
  <c r="C10736" i="27"/>
  <c r="B10736" i="27"/>
  <c r="A10736" i="27"/>
  <c r="C10735" i="27"/>
  <c r="B10735" i="27"/>
  <c r="A10735" i="27"/>
  <c r="C10734" i="27"/>
  <c r="B10734" i="27"/>
  <c r="A10734" i="27"/>
  <c r="C10733" i="27"/>
  <c r="B10733" i="27"/>
  <c r="A10733" i="27"/>
  <c r="C10732" i="27"/>
  <c r="B10732" i="27"/>
  <c r="A10732" i="27"/>
  <c r="C10731" i="27"/>
  <c r="B10731" i="27"/>
  <c r="A10731" i="27"/>
  <c r="C10730" i="27"/>
  <c r="B10730" i="27"/>
  <c r="A10730" i="27"/>
  <c r="C10729" i="27"/>
  <c r="B10729" i="27"/>
  <c r="A10729" i="27"/>
  <c r="C10728" i="27"/>
  <c r="B10728" i="27"/>
  <c r="A10728" i="27"/>
  <c r="C10727" i="27"/>
  <c r="B10727" i="27"/>
  <c r="A10727" i="27"/>
  <c r="C10726" i="27"/>
  <c r="B10726" i="27"/>
  <c r="A10726" i="27"/>
  <c r="C10725" i="27"/>
  <c r="B10725" i="27"/>
  <c r="A10725" i="27"/>
  <c r="C10724" i="27"/>
  <c r="B10724" i="27"/>
  <c r="A10724" i="27"/>
  <c r="C10723" i="27"/>
  <c r="B10723" i="27"/>
  <c r="A10723" i="27"/>
  <c r="C10722" i="27"/>
  <c r="B10722" i="27"/>
  <c r="A10722" i="27"/>
  <c r="C10721" i="27"/>
  <c r="B10721" i="27"/>
  <c r="A10721" i="27"/>
  <c r="C10720" i="27"/>
  <c r="B10720" i="27"/>
  <c r="A10720" i="27"/>
  <c r="C10719" i="27"/>
  <c r="B10719" i="27"/>
  <c r="A10719" i="27"/>
  <c r="C10718" i="27"/>
  <c r="B10718" i="27"/>
  <c r="A10718" i="27"/>
  <c r="C10717" i="27"/>
  <c r="B10717" i="27"/>
  <c r="A10717" i="27"/>
  <c r="C10716" i="27"/>
  <c r="B10716" i="27"/>
  <c r="A10716" i="27"/>
  <c r="C10715" i="27"/>
  <c r="B10715" i="27"/>
  <c r="A10715" i="27"/>
  <c r="C10714" i="27"/>
  <c r="B10714" i="27"/>
  <c r="A10714" i="27"/>
  <c r="C10713" i="27"/>
  <c r="B10713" i="27"/>
  <c r="A10713" i="27"/>
  <c r="C10712" i="27"/>
  <c r="B10712" i="27"/>
  <c r="A10712" i="27"/>
  <c r="C10711" i="27"/>
  <c r="B10711" i="27"/>
  <c r="A10711" i="27"/>
  <c r="C10710" i="27"/>
  <c r="B10710" i="27"/>
  <c r="A10710" i="27"/>
  <c r="C10709" i="27"/>
  <c r="B10709" i="27"/>
  <c r="A10709" i="27"/>
  <c r="C10708" i="27"/>
  <c r="B10708" i="27"/>
  <c r="A10708" i="27"/>
  <c r="C10707" i="27"/>
  <c r="B10707" i="27"/>
  <c r="A10707" i="27"/>
  <c r="C10706" i="27"/>
  <c r="B10706" i="27"/>
  <c r="A10706" i="27"/>
  <c r="C10705" i="27"/>
  <c r="B10705" i="27"/>
  <c r="A10705" i="27"/>
  <c r="C10704" i="27"/>
  <c r="B10704" i="27"/>
  <c r="A10704" i="27"/>
  <c r="C10703" i="27"/>
  <c r="B10703" i="27"/>
  <c r="A10703" i="27"/>
  <c r="C10702" i="27"/>
  <c r="B10702" i="27"/>
  <c r="A10702" i="27"/>
  <c r="C10701" i="27"/>
  <c r="B10701" i="27"/>
  <c r="A10701" i="27"/>
  <c r="C10700" i="27"/>
  <c r="B10700" i="27"/>
  <c r="A10700" i="27"/>
  <c r="C10699" i="27"/>
  <c r="B10699" i="27"/>
  <c r="A10699" i="27"/>
  <c r="C10698" i="27"/>
  <c r="B10698" i="27"/>
  <c r="A10698" i="27"/>
  <c r="C10697" i="27"/>
  <c r="B10697" i="27"/>
  <c r="A10697" i="27"/>
  <c r="C10696" i="27"/>
  <c r="B10696" i="27"/>
  <c r="A10696" i="27"/>
  <c r="C10695" i="27"/>
  <c r="B10695" i="27"/>
  <c r="A10695" i="27"/>
  <c r="C10694" i="27"/>
  <c r="B10694" i="27"/>
  <c r="A10694" i="27"/>
  <c r="C10693" i="27"/>
  <c r="B10693" i="27"/>
  <c r="A10693" i="27"/>
  <c r="C10692" i="27"/>
  <c r="B10692" i="27"/>
  <c r="A10692" i="27"/>
  <c r="C10691" i="27"/>
  <c r="B10691" i="27"/>
  <c r="A10691" i="27"/>
  <c r="C10690" i="27"/>
  <c r="B10690" i="27"/>
  <c r="A10690" i="27"/>
  <c r="C10689" i="27"/>
  <c r="B10689" i="27"/>
  <c r="A10689" i="27"/>
  <c r="C10688" i="27"/>
  <c r="B10688" i="27"/>
  <c r="A10688" i="27"/>
  <c r="C10687" i="27"/>
  <c r="B10687" i="27"/>
  <c r="A10687" i="27"/>
  <c r="C10686" i="27"/>
  <c r="B10686" i="27"/>
  <c r="A10686" i="27"/>
  <c r="C10685" i="27"/>
  <c r="B10685" i="27"/>
  <c r="A10685" i="27"/>
  <c r="C10684" i="27"/>
  <c r="B10684" i="27"/>
  <c r="A10684" i="27"/>
  <c r="C10683" i="27"/>
  <c r="B10683" i="27"/>
  <c r="A10683" i="27"/>
  <c r="C10682" i="27"/>
  <c r="B10682" i="27"/>
  <c r="A10682" i="27"/>
  <c r="C10681" i="27"/>
  <c r="B10681" i="27"/>
  <c r="A10681" i="27"/>
  <c r="C10680" i="27"/>
  <c r="B10680" i="27"/>
  <c r="A10680" i="27"/>
  <c r="C10679" i="27"/>
  <c r="B10679" i="27"/>
  <c r="A10679" i="27"/>
  <c r="C10678" i="27"/>
  <c r="B10678" i="27"/>
  <c r="A10678" i="27"/>
  <c r="C10677" i="27"/>
  <c r="B10677" i="27"/>
  <c r="A10677" i="27"/>
  <c r="C10676" i="27"/>
  <c r="B10676" i="27"/>
  <c r="A10676" i="27"/>
  <c r="C10675" i="27"/>
  <c r="B10675" i="27"/>
  <c r="A10675" i="27"/>
  <c r="C10674" i="27"/>
  <c r="B10674" i="27"/>
  <c r="A10674" i="27"/>
  <c r="C10673" i="27"/>
  <c r="B10673" i="27"/>
  <c r="A10673" i="27"/>
  <c r="C10672" i="27"/>
  <c r="B10672" i="27"/>
  <c r="A10672" i="27"/>
  <c r="C10671" i="27"/>
  <c r="B10671" i="27"/>
  <c r="A10671" i="27"/>
  <c r="C10670" i="27"/>
  <c r="B10670" i="27"/>
  <c r="A10670" i="27"/>
  <c r="C10669" i="27"/>
  <c r="B10669" i="27"/>
  <c r="A10669" i="27"/>
  <c r="C10668" i="27"/>
  <c r="B10668" i="27"/>
  <c r="A10668" i="27"/>
  <c r="C10667" i="27"/>
  <c r="B10667" i="27"/>
  <c r="A10667" i="27"/>
  <c r="C10666" i="27"/>
  <c r="B10666" i="27"/>
  <c r="A10666" i="27"/>
  <c r="C10665" i="27"/>
  <c r="B10665" i="27"/>
  <c r="A10665" i="27"/>
  <c r="C10664" i="27"/>
  <c r="B10664" i="27"/>
  <c r="A10664" i="27"/>
  <c r="C10663" i="27"/>
  <c r="B10663" i="27"/>
  <c r="A10663" i="27"/>
  <c r="C10662" i="27"/>
  <c r="B10662" i="27"/>
  <c r="A10662" i="27"/>
  <c r="C10661" i="27"/>
  <c r="B10661" i="27"/>
  <c r="A10661" i="27"/>
  <c r="C10660" i="27"/>
  <c r="B10660" i="27"/>
  <c r="A10660" i="27"/>
  <c r="C10659" i="27"/>
  <c r="B10659" i="27"/>
  <c r="A10659" i="27"/>
  <c r="C10658" i="27"/>
  <c r="B10658" i="27"/>
  <c r="A10658" i="27"/>
  <c r="C10657" i="27"/>
  <c r="B10657" i="27"/>
  <c r="A10657" i="27"/>
  <c r="C10656" i="27"/>
  <c r="B10656" i="27"/>
  <c r="A10656" i="27"/>
  <c r="C10655" i="27"/>
  <c r="B10655" i="27"/>
  <c r="A10655" i="27"/>
  <c r="C10654" i="27"/>
  <c r="B10654" i="27"/>
  <c r="A10654" i="27"/>
  <c r="C10653" i="27"/>
  <c r="B10653" i="27"/>
  <c r="A10653" i="27"/>
  <c r="C10652" i="27"/>
  <c r="B10652" i="27"/>
  <c r="A10652" i="27"/>
  <c r="C10651" i="27"/>
  <c r="B10651" i="27"/>
  <c r="A10651" i="27"/>
  <c r="C10650" i="27"/>
  <c r="B10650" i="27"/>
  <c r="A10650" i="27"/>
  <c r="C10649" i="27"/>
  <c r="B10649" i="27"/>
  <c r="A10649" i="27"/>
  <c r="C10648" i="27"/>
  <c r="B10648" i="27"/>
  <c r="A10648" i="27"/>
  <c r="C10647" i="27"/>
  <c r="B10647" i="27"/>
  <c r="A10647" i="27"/>
  <c r="C10646" i="27"/>
  <c r="B10646" i="27"/>
  <c r="A10646" i="27"/>
  <c r="C10645" i="27"/>
  <c r="B10645" i="27"/>
  <c r="A10645" i="27"/>
  <c r="C10644" i="27"/>
  <c r="B10644" i="27"/>
  <c r="A10644" i="27"/>
  <c r="C10643" i="27"/>
  <c r="B10643" i="27"/>
  <c r="A10643" i="27"/>
  <c r="C10642" i="27"/>
  <c r="B10642" i="27"/>
  <c r="A10642" i="27"/>
  <c r="C10641" i="27"/>
  <c r="B10641" i="27"/>
  <c r="A10641" i="27"/>
  <c r="C10640" i="27"/>
  <c r="B10640" i="27"/>
  <c r="A10640" i="27"/>
  <c r="C10639" i="27"/>
  <c r="B10639" i="27"/>
  <c r="A10639" i="27"/>
  <c r="C10638" i="27"/>
  <c r="B10638" i="27"/>
  <c r="A10638" i="27"/>
  <c r="C10637" i="27"/>
  <c r="B10637" i="27"/>
  <c r="A10637" i="27"/>
  <c r="C10636" i="27"/>
  <c r="B10636" i="27"/>
  <c r="A10636" i="27"/>
  <c r="C10635" i="27"/>
  <c r="B10635" i="27"/>
  <c r="A10635" i="27"/>
  <c r="C10634" i="27"/>
  <c r="B10634" i="27"/>
  <c r="A10634" i="27"/>
  <c r="C10633" i="27"/>
  <c r="B10633" i="27"/>
  <c r="A10633" i="27"/>
  <c r="C10632" i="27"/>
  <c r="B10632" i="27"/>
  <c r="A10632" i="27"/>
  <c r="C10631" i="27"/>
  <c r="B10631" i="27"/>
  <c r="A10631" i="27"/>
  <c r="C10630" i="27"/>
  <c r="B10630" i="27"/>
  <c r="A10630" i="27"/>
  <c r="C10629" i="27"/>
  <c r="B10629" i="27"/>
  <c r="A10629" i="27"/>
  <c r="C10628" i="27"/>
  <c r="B10628" i="27"/>
  <c r="A10628" i="27"/>
  <c r="C10627" i="27"/>
  <c r="B10627" i="27"/>
  <c r="A10627" i="27"/>
  <c r="C10626" i="27"/>
  <c r="B10626" i="27"/>
  <c r="A10626" i="27"/>
  <c r="C10625" i="27"/>
  <c r="B10625" i="27"/>
  <c r="A10625" i="27"/>
  <c r="C10624" i="27"/>
  <c r="B10624" i="27"/>
  <c r="A10624" i="27"/>
  <c r="C10623" i="27"/>
  <c r="B10623" i="27"/>
  <c r="A10623" i="27"/>
  <c r="C10622" i="27"/>
  <c r="B10622" i="27"/>
  <c r="A10622" i="27"/>
  <c r="C10621" i="27"/>
  <c r="B10621" i="27"/>
  <c r="A10621" i="27"/>
  <c r="C10620" i="27"/>
  <c r="B10620" i="27"/>
  <c r="A10620" i="27"/>
  <c r="C10619" i="27"/>
  <c r="B10619" i="27"/>
  <c r="A10619" i="27"/>
  <c r="C10618" i="27"/>
  <c r="B10618" i="27"/>
  <c r="A10618" i="27"/>
  <c r="C10617" i="27"/>
  <c r="B10617" i="27"/>
  <c r="A10617" i="27"/>
  <c r="C10616" i="27"/>
  <c r="B10616" i="27"/>
  <c r="A10616" i="27"/>
  <c r="C10615" i="27"/>
  <c r="B10615" i="27"/>
  <c r="A10615" i="27"/>
  <c r="C10614" i="27"/>
  <c r="B10614" i="27"/>
  <c r="A10614" i="27"/>
  <c r="C10613" i="27"/>
  <c r="B10613" i="27"/>
  <c r="A10613" i="27"/>
  <c r="C10612" i="27"/>
  <c r="B10612" i="27"/>
  <c r="A10612" i="27"/>
  <c r="C10611" i="27"/>
  <c r="B10611" i="27"/>
  <c r="A10611" i="27"/>
  <c r="C10610" i="27"/>
  <c r="B10610" i="27"/>
  <c r="A10610" i="27"/>
  <c r="C10609" i="27"/>
  <c r="B10609" i="27"/>
  <c r="A10609" i="27"/>
  <c r="C10608" i="27"/>
  <c r="B10608" i="27"/>
  <c r="A10608" i="27"/>
  <c r="C10607" i="27"/>
  <c r="B10607" i="27"/>
  <c r="A10607" i="27"/>
  <c r="C10606" i="27"/>
  <c r="B10606" i="27"/>
  <c r="A10606" i="27"/>
  <c r="C10605" i="27"/>
  <c r="B10605" i="27"/>
  <c r="A10605" i="27"/>
  <c r="C10604" i="27"/>
  <c r="B10604" i="27"/>
  <c r="A10604" i="27"/>
  <c r="C10603" i="27"/>
  <c r="B10603" i="27"/>
  <c r="A10603" i="27"/>
  <c r="C10602" i="27"/>
  <c r="B10602" i="27"/>
  <c r="A10602" i="27"/>
  <c r="C10601" i="27"/>
  <c r="B10601" i="27"/>
  <c r="A10601" i="27"/>
  <c r="C10600" i="27"/>
  <c r="B10600" i="27"/>
  <c r="A10600" i="27"/>
  <c r="C10599" i="27"/>
  <c r="B10599" i="27"/>
  <c r="A10599" i="27"/>
  <c r="C10598" i="27"/>
  <c r="B10598" i="27"/>
  <c r="A10598" i="27"/>
  <c r="C10597" i="27"/>
  <c r="B10597" i="27"/>
  <c r="A10597" i="27"/>
  <c r="C10596" i="27"/>
  <c r="B10596" i="27"/>
  <c r="A10596" i="27"/>
  <c r="C10595" i="27"/>
  <c r="B10595" i="27"/>
  <c r="A10595" i="27"/>
  <c r="C10594" i="27"/>
  <c r="B10594" i="27"/>
  <c r="A10594" i="27"/>
  <c r="C10593" i="27"/>
  <c r="B10593" i="27"/>
  <c r="A10593" i="27"/>
  <c r="C10592" i="27"/>
  <c r="B10592" i="27"/>
  <c r="A10592" i="27"/>
  <c r="C10591" i="27"/>
  <c r="B10591" i="27"/>
  <c r="A10591" i="27"/>
  <c r="C10590" i="27"/>
  <c r="B10590" i="27"/>
  <c r="A10590" i="27"/>
  <c r="C10589" i="27"/>
  <c r="B10589" i="27"/>
  <c r="A10589" i="27"/>
  <c r="C10588" i="27"/>
  <c r="B10588" i="27"/>
  <c r="A10588" i="27"/>
  <c r="C10587" i="27"/>
  <c r="B10587" i="27"/>
  <c r="A10587" i="27"/>
  <c r="C10586" i="27"/>
  <c r="B10586" i="27"/>
  <c r="A10586" i="27"/>
  <c r="C10585" i="27"/>
  <c r="B10585" i="27"/>
  <c r="A10585" i="27"/>
  <c r="C10584" i="27"/>
  <c r="B10584" i="27"/>
  <c r="A10584" i="27"/>
  <c r="C10583" i="27"/>
  <c r="B10583" i="27"/>
  <c r="A10583" i="27"/>
  <c r="C10582" i="27"/>
  <c r="B10582" i="27"/>
  <c r="A10582" i="27"/>
  <c r="C10581" i="27"/>
  <c r="B10581" i="27"/>
  <c r="A10581" i="27"/>
  <c r="C10580" i="27"/>
  <c r="B10580" i="27"/>
  <c r="A10580" i="27"/>
  <c r="C10579" i="27"/>
  <c r="B10579" i="27"/>
  <c r="A10579" i="27"/>
  <c r="C10578" i="27"/>
  <c r="B10578" i="27"/>
  <c r="A10578" i="27"/>
  <c r="C10577" i="27"/>
  <c r="B10577" i="27"/>
  <c r="A10577" i="27"/>
  <c r="C10576" i="27"/>
  <c r="B10576" i="27"/>
  <c r="A10576" i="27"/>
  <c r="C10575" i="27"/>
  <c r="B10575" i="27"/>
  <c r="A10575" i="27"/>
  <c r="C10574" i="27"/>
  <c r="B10574" i="27"/>
  <c r="A10574" i="27"/>
  <c r="C10573" i="27"/>
  <c r="B10573" i="27"/>
  <c r="A10573" i="27"/>
  <c r="C10572" i="27"/>
  <c r="B10572" i="27"/>
  <c r="A10572" i="27"/>
  <c r="C10571" i="27"/>
  <c r="B10571" i="27"/>
  <c r="A10571" i="27"/>
  <c r="C10570" i="27"/>
  <c r="B10570" i="27"/>
  <c r="A10570" i="27"/>
  <c r="C10569" i="27"/>
  <c r="B10569" i="27"/>
  <c r="A10569" i="27"/>
  <c r="C10568" i="27"/>
  <c r="B10568" i="27"/>
  <c r="A10568" i="27"/>
  <c r="C10567" i="27"/>
  <c r="B10567" i="27"/>
  <c r="A10567" i="27"/>
  <c r="C10566" i="27"/>
  <c r="B10566" i="27"/>
  <c r="A10566" i="27"/>
  <c r="C10565" i="27"/>
  <c r="B10565" i="27"/>
  <c r="A10565" i="27"/>
  <c r="C10564" i="27"/>
  <c r="B10564" i="27"/>
  <c r="A10564" i="27"/>
  <c r="C10563" i="27"/>
  <c r="B10563" i="27"/>
  <c r="A10563" i="27"/>
  <c r="C10562" i="27"/>
  <c r="B10562" i="27"/>
  <c r="A10562" i="27"/>
  <c r="C10561" i="27"/>
  <c r="B10561" i="27"/>
  <c r="A10561" i="27"/>
  <c r="C10560" i="27"/>
  <c r="B10560" i="27"/>
  <c r="A10560" i="27"/>
  <c r="C10559" i="27"/>
  <c r="B10559" i="27"/>
  <c r="A10559" i="27"/>
  <c r="C10558" i="27"/>
  <c r="B10558" i="27"/>
  <c r="A10558" i="27"/>
  <c r="C10557" i="27"/>
  <c r="B10557" i="27"/>
  <c r="A10557" i="27"/>
  <c r="C10556" i="27"/>
  <c r="B10556" i="27"/>
  <c r="A10556" i="27"/>
  <c r="C10555" i="27"/>
  <c r="B10555" i="27"/>
  <c r="A10555" i="27"/>
  <c r="C10554" i="27"/>
  <c r="B10554" i="27"/>
  <c r="A10554" i="27"/>
  <c r="C10553" i="27"/>
  <c r="B10553" i="27"/>
  <c r="A10553" i="27"/>
  <c r="C10552" i="27"/>
  <c r="B10552" i="27"/>
  <c r="A10552" i="27"/>
  <c r="C10551" i="27"/>
  <c r="B10551" i="27"/>
  <c r="A10551" i="27"/>
  <c r="C10550" i="27"/>
  <c r="B10550" i="27"/>
  <c r="A10550" i="27"/>
  <c r="C10549" i="27"/>
  <c r="B10549" i="27"/>
  <c r="A10549" i="27"/>
  <c r="C10548" i="27"/>
  <c r="B10548" i="27"/>
  <c r="A10548" i="27"/>
  <c r="C10547" i="27"/>
  <c r="B10547" i="27"/>
  <c r="A10547" i="27"/>
  <c r="C10546" i="27"/>
  <c r="B10546" i="27"/>
  <c r="A10546" i="27"/>
  <c r="C10545" i="27"/>
  <c r="B10545" i="27"/>
  <c r="A10545" i="27"/>
  <c r="C10544" i="27"/>
  <c r="B10544" i="27"/>
  <c r="A10544" i="27"/>
  <c r="C10543" i="27"/>
  <c r="B10543" i="27"/>
  <c r="A10543" i="27"/>
  <c r="C10542" i="27"/>
  <c r="B10542" i="27"/>
  <c r="A10542" i="27"/>
  <c r="C10541" i="27"/>
  <c r="B10541" i="27"/>
  <c r="A10541" i="27"/>
  <c r="C10540" i="27"/>
  <c r="B10540" i="27"/>
  <c r="A10540" i="27"/>
  <c r="C10539" i="27"/>
  <c r="B10539" i="27"/>
  <c r="A10539" i="27"/>
  <c r="C10538" i="27"/>
  <c r="B10538" i="27"/>
  <c r="A10538" i="27"/>
  <c r="C10537" i="27"/>
  <c r="B10537" i="27"/>
  <c r="A10537" i="27"/>
  <c r="C10536" i="27"/>
  <c r="B10536" i="27"/>
  <c r="A10536" i="27"/>
  <c r="C10535" i="27"/>
  <c r="B10535" i="27"/>
  <c r="A10535" i="27"/>
  <c r="C10534" i="27"/>
  <c r="B10534" i="27"/>
  <c r="A10534" i="27"/>
  <c r="C10533" i="27"/>
  <c r="B10533" i="27"/>
  <c r="A10533" i="27"/>
  <c r="C10532" i="27"/>
  <c r="B10532" i="27"/>
  <c r="A10532" i="27"/>
  <c r="C10531" i="27"/>
  <c r="B10531" i="27"/>
  <c r="A10531" i="27"/>
  <c r="C10530" i="27"/>
  <c r="B10530" i="27"/>
  <c r="A10530" i="27"/>
  <c r="C10529" i="27"/>
  <c r="B10529" i="27"/>
  <c r="A10529" i="27"/>
  <c r="C10528" i="27"/>
  <c r="B10528" i="27"/>
  <c r="A10528" i="27"/>
  <c r="C10527" i="27"/>
  <c r="B10527" i="27"/>
  <c r="A10527" i="27"/>
  <c r="C10526" i="27"/>
  <c r="B10526" i="27"/>
  <c r="A10526" i="27"/>
  <c r="C10525" i="27"/>
  <c r="B10525" i="27"/>
  <c r="A10525" i="27"/>
  <c r="C10524" i="27"/>
  <c r="B10524" i="27"/>
  <c r="A10524" i="27"/>
  <c r="C10523" i="27"/>
  <c r="B10523" i="27"/>
  <c r="A10523" i="27"/>
  <c r="C10522" i="27"/>
  <c r="B10522" i="27"/>
  <c r="A10522" i="27"/>
  <c r="C10521" i="27"/>
  <c r="B10521" i="27"/>
  <c r="A10521" i="27"/>
  <c r="C10520" i="27"/>
  <c r="B10520" i="27"/>
  <c r="A10520" i="27"/>
  <c r="C10519" i="27"/>
  <c r="B10519" i="27"/>
  <c r="A10519" i="27"/>
  <c r="C10518" i="27"/>
  <c r="B10518" i="27"/>
  <c r="A10518" i="27"/>
  <c r="C10517" i="27"/>
  <c r="B10517" i="27"/>
  <c r="A10517" i="27"/>
  <c r="C10516" i="27"/>
  <c r="B10516" i="27"/>
  <c r="A10516" i="27"/>
  <c r="C10515" i="27"/>
  <c r="B10515" i="27"/>
  <c r="A10515" i="27"/>
  <c r="C10514" i="27"/>
  <c r="B10514" i="27"/>
  <c r="A10514" i="27"/>
  <c r="C10513" i="27"/>
  <c r="B10513" i="27"/>
  <c r="A10513" i="27"/>
  <c r="C10512" i="27"/>
  <c r="B10512" i="27"/>
  <c r="A10512" i="27"/>
  <c r="C10511" i="27"/>
  <c r="B10511" i="27"/>
  <c r="A10511" i="27"/>
  <c r="C10510" i="27"/>
  <c r="B10510" i="27"/>
  <c r="A10510" i="27"/>
  <c r="C10509" i="27"/>
  <c r="B10509" i="27"/>
  <c r="A10509" i="27"/>
  <c r="C10508" i="27"/>
  <c r="B10508" i="27"/>
  <c r="A10508" i="27"/>
  <c r="C10507" i="27"/>
  <c r="B10507" i="27"/>
  <c r="A10507" i="27"/>
  <c r="C10506" i="27"/>
  <c r="B10506" i="27"/>
  <c r="A10506" i="27"/>
  <c r="C10505" i="27"/>
  <c r="B10505" i="27"/>
  <c r="A10505" i="27"/>
  <c r="C10504" i="27"/>
  <c r="B10504" i="27"/>
  <c r="A10504" i="27"/>
  <c r="C10503" i="27"/>
  <c r="B10503" i="27"/>
  <c r="A10503" i="27"/>
  <c r="C10502" i="27"/>
  <c r="B10502" i="27"/>
  <c r="A10502" i="27"/>
  <c r="C10501" i="27"/>
  <c r="B10501" i="27"/>
  <c r="A10501" i="27"/>
  <c r="C10500" i="27"/>
  <c r="B10500" i="27"/>
  <c r="A10500" i="27"/>
  <c r="C10499" i="27"/>
  <c r="B10499" i="27"/>
  <c r="A10499" i="27"/>
  <c r="C10498" i="27"/>
  <c r="B10498" i="27"/>
  <c r="A10498" i="27"/>
  <c r="C10497" i="27"/>
  <c r="B10497" i="27"/>
  <c r="A10497" i="27"/>
  <c r="C10496" i="27"/>
  <c r="B10496" i="27"/>
  <c r="A10496" i="27"/>
  <c r="C10495" i="27"/>
  <c r="B10495" i="27"/>
  <c r="A10495" i="27"/>
  <c r="C10494" i="27"/>
  <c r="B10494" i="27"/>
  <c r="A10494" i="27"/>
  <c r="C10493" i="27"/>
  <c r="B10493" i="27"/>
  <c r="A10493" i="27"/>
  <c r="C10492" i="27"/>
  <c r="B10492" i="27"/>
  <c r="A10492" i="27"/>
  <c r="C10491" i="27"/>
  <c r="B10491" i="27"/>
  <c r="A10491" i="27"/>
  <c r="C10490" i="27"/>
  <c r="B10490" i="27"/>
  <c r="A10490" i="27"/>
  <c r="C10489" i="27"/>
  <c r="B10489" i="27"/>
  <c r="A10489" i="27"/>
  <c r="C10488" i="27"/>
  <c r="B10488" i="27"/>
  <c r="A10488" i="27"/>
  <c r="C10487" i="27"/>
  <c r="B10487" i="27"/>
  <c r="A10487" i="27"/>
  <c r="C10486" i="27"/>
  <c r="B10486" i="27"/>
  <c r="A10486" i="27"/>
  <c r="C10485" i="27"/>
  <c r="B10485" i="27"/>
  <c r="A10485" i="27"/>
  <c r="C10484" i="27"/>
  <c r="B10484" i="27"/>
  <c r="A10484" i="27"/>
  <c r="C10483" i="27"/>
  <c r="B10483" i="27"/>
  <c r="A10483" i="27"/>
  <c r="C10482" i="27"/>
  <c r="B10482" i="27"/>
  <c r="A10482" i="27"/>
  <c r="C10481" i="27"/>
  <c r="B10481" i="27"/>
  <c r="A10481" i="27"/>
  <c r="C10480" i="27"/>
  <c r="B10480" i="27"/>
  <c r="A10480" i="27"/>
  <c r="C10479" i="27"/>
  <c r="B10479" i="27"/>
  <c r="A10479" i="27"/>
  <c r="C10478" i="27"/>
  <c r="B10478" i="27"/>
  <c r="A10478" i="27"/>
  <c r="C10477" i="27"/>
  <c r="B10477" i="27"/>
  <c r="A10477" i="27"/>
  <c r="C10476" i="27"/>
  <c r="B10476" i="27"/>
  <c r="A10476" i="27"/>
  <c r="C10475" i="27"/>
  <c r="B10475" i="27"/>
  <c r="A10475" i="27"/>
  <c r="C10474" i="27"/>
  <c r="B10474" i="27"/>
  <c r="A10474" i="27"/>
  <c r="C10473" i="27"/>
  <c r="B10473" i="27"/>
  <c r="A10473" i="27"/>
  <c r="C10472" i="27"/>
  <c r="B10472" i="27"/>
  <c r="A10472" i="27"/>
  <c r="C10471" i="27"/>
  <c r="B10471" i="27"/>
  <c r="A10471" i="27"/>
  <c r="C10470" i="27"/>
  <c r="B10470" i="27"/>
  <c r="A10470" i="27"/>
  <c r="C10469" i="27"/>
  <c r="B10469" i="27"/>
  <c r="A10469" i="27"/>
  <c r="C10468" i="27"/>
  <c r="B10468" i="27"/>
  <c r="A10468" i="27"/>
  <c r="C10467" i="27"/>
  <c r="B10467" i="27"/>
  <c r="A10467" i="27"/>
  <c r="C10466" i="27"/>
  <c r="B10466" i="27"/>
  <c r="A10466" i="27"/>
  <c r="C10465" i="27"/>
  <c r="B10465" i="27"/>
  <c r="A10465" i="27"/>
  <c r="C10464" i="27"/>
  <c r="B10464" i="27"/>
  <c r="A10464" i="27"/>
  <c r="C10463" i="27"/>
  <c r="B10463" i="27"/>
  <c r="A10463" i="27"/>
  <c r="C10462" i="27"/>
  <c r="B10462" i="27"/>
  <c r="A10462" i="27"/>
  <c r="C10461" i="27"/>
  <c r="B10461" i="27"/>
  <c r="A10461" i="27"/>
  <c r="C10460" i="27"/>
  <c r="B10460" i="27"/>
  <c r="A10460" i="27"/>
  <c r="C10459" i="27"/>
  <c r="B10459" i="27"/>
  <c r="A10459" i="27"/>
  <c r="C10458" i="27"/>
  <c r="B10458" i="27"/>
  <c r="A10458" i="27"/>
  <c r="C10457" i="27"/>
  <c r="B10457" i="27"/>
  <c r="A10457" i="27"/>
  <c r="C10456" i="27"/>
  <c r="B10456" i="27"/>
  <c r="A10456" i="27"/>
  <c r="C10455" i="27"/>
  <c r="B10455" i="27"/>
  <c r="A10455" i="27"/>
  <c r="C10454" i="27"/>
  <c r="B10454" i="27"/>
  <c r="A10454" i="27"/>
  <c r="C10453" i="27"/>
  <c r="B10453" i="27"/>
  <c r="A10453" i="27"/>
  <c r="C10452" i="27"/>
  <c r="B10452" i="27"/>
  <c r="A10452" i="27"/>
  <c r="C10451" i="27"/>
  <c r="B10451" i="27"/>
  <c r="A10451" i="27"/>
  <c r="C10450" i="27"/>
  <c r="B10450" i="27"/>
  <c r="A10450" i="27"/>
  <c r="C10449" i="27"/>
  <c r="B10449" i="27"/>
  <c r="A10449" i="27"/>
  <c r="C10448" i="27"/>
  <c r="B10448" i="27"/>
  <c r="A10448" i="27"/>
  <c r="C10447" i="27"/>
  <c r="B10447" i="27"/>
  <c r="A10447" i="27"/>
  <c r="C10446" i="27"/>
  <c r="B10446" i="27"/>
  <c r="A10446" i="27"/>
  <c r="C10445" i="27"/>
  <c r="B10445" i="27"/>
  <c r="A10445" i="27"/>
  <c r="C10444" i="27"/>
  <c r="B10444" i="27"/>
  <c r="A10444" i="27"/>
  <c r="C10443" i="27"/>
  <c r="B10443" i="27"/>
  <c r="A10443" i="27"/>
  <c r="C10442" i="27"/>
  <c r="B10442" i="27"/>
  <c r="A10442" i="27"/>
  <c r="C10441" i="27"/>
  <c r="B10441" i="27"/>
  <c r="A10441" i="27"/>
  <c r="C10440" i="27"/>
  <c r="B10440" i="27"/>
  <c r="A10440" i="27"/>
  <c r="C10439" i="27"/>
  <c r="B10439" i="27"/>
  <c r="A10439" i="27"/>
  <c r="C10438" i="27"/>
  <c r="B10438" i="27"/>
  <c r="A10438" i="27"/>
  <c r="C10437" i="27"/>
  <c r="B10437" i="27"/>
  <c r="A10437" i="27"/>
  <c r="C10436" i="27"/>
  <c r="B10436" i="27"/>
  <c r="A10436" i="27"/>
  <c r="C10435" i="27"/>
  <c r="B10435" i="27"/>
  <c r="A10435" i="27"/>
  <c r="C10434" i="27"/>
  <c r="B10434" i="27"/>
  <c r="A10434" i="27"/>
  <c r="C10433" i="27"/>
  <c r="B10433" i="27"/>
  <c r="A10433" i="27"/>
  <c r="C10432" i="27"/>
  <c r="B10432" i="27"/>
  <c r="A10432" i="27"/>
  <c r="C10431" i="27"/>
  <c r="B10431" i="27"/>
  <c r="A10431" i="27"/>
  <c r="C10430" i="27"/>
  <c r="B10430" i="27"/>
  <c r="A10430" i="27"/>
  <c r="C10429" i="27"/>
  <c r="B10429" i="27"/>
  <c r="A10429" i="27"/>
  <c r="C10428" i="27"/>
  <c r="B10428" i="27"/>
  <c r="A10428" i="27"/>
  <c r="C10427" i="27"/>
  <c r="B10427" i="27"/>
  <c r="A10427" i="27"/>
  <c r="C10426" i="27"/>
  <c r="B10426" i="27"/>
  <c r="A10426" i="27"/>
  <c r="C10425" i="27"/>
  <c r="B10425" i="27"/>
  <c r="A10425" i="27"/>
  <c r="C10424" i="27"/>
  <c r="B10424" i="27"/>
  <c r="A10424" i="27"/>
  <c r="C10423" i="27"/>
  <c r="B10423" i="27"/>
  <c r="A10423" i="27"/>
  <c r="C10422" i="27"/>
  <c r="B10422" i="27"/>
  <c r="A10422" i="27"/>
  <c r="C10421" i="27"/>
  <c r="B10421" i="27"/>
  <c r="A10421" i="27"/>
  <c r="C10420" i="27"/>
  <c r="B10420" i="27"/>
  <c r="A10420" i="27"/>
  <c r="C10419" i="27"/>
  <c r="B10419" i="27"/>
  <c r="A10419" i="27"/>
  <c r="C10418" i="27"/>
  <c r="B10418" i="27"/>
  <c r="A10418" i="27"/>
  <c r="C10417" i="27"/>
  <c r="B10417" i="27"/>
  <c r="A10417" i="27"/>
  <c r="C10416" i="27"/>
  <c r="B10416" i="27"/>
  <c r="A10416" i="27"/>
  <c r="C10415" i="27"/>
  <c r="B10415" i="27"/>
  <c r="A10415" i="27"/>
  <c r="C10414" i="27"/>
  <c r="B10414" i="27"/>
  <c r="A10414" i="27"/>
  <c r="C10413" i="27"/>
  <c r="B10413" i="27"/>
  <c r="A10413" i="27"/>
  <c r="C10412" i="27"/>
  <c r="B10412" i="27"/>
  <c r="A10412" i="27"/>
  <c r="C10411" i="27"/>
  <c r="B10411" i="27"/>
  <c r="A10411" i="27"/>
  <c r="C10410" i="27"/>
  <c r="B10410" i="27"/>
  <c r="A10410" i="27"/>
  <c r="C10409" i="27"/>
  <c r="B10409" i="27"/>
  <c r="A10409" i="27"/>
  <c r="C10408" i="27"/>
  <c r="B10408" i="27"/>
  <c r="A10408" i="27"/>
  <c r="C10407" i="27"/>
  <c r="B10407" i="27"/>
  <c r="A10407" i="27"/>
  <c r="C10406" i="27"/>
  <c r="B10406" i="27"/>
  <c r="A10406" i="27"/>
  <c r="C10405" i="27"/>
  <c r="B10405" i="27"/>
  <c r="A10405" i="27"/>
  <c r="C10404" i="27"/>
  <c r="B10404" i="27"/>
  <c r="A10404" i="27"/>
  <c r="C10403" i="27"/>
  <c r="B10403" i="27"/>
  <c r="A10403" i="27"/>
  <c r="C10402" i="27"/>
  <c r="B10402" i="27"/>
  <c r="A10402" i="27"/>
  <c r="C10401" i="27"/>
  <c r="B10401" i="27"/>
  <c r="A10401" i="27"/>
  <c r="C10400" i="27"/>
  <c r="B10400" i="27"/>
  <c r="A10400" i="27"/>
  <c r="C10399" i="27"/>
  <c r="B10399" i="27"/>
  <c r="A10399" i="27"/>
  <c r="C10398" i="27"/>
  <c r="B10398" i="27"/>
  <c r="A10398" i="27"/>
  <c r="C10397" i="27"/>
  <c r="B10397" i="27"/>
  <c r="A10397" i="27"/>
  <c r="C10396" i="27"/>
  <c r="B10396" i="27"/>
  <c r="A10396" i="27"/>
  <c r="C10395" i="27"/>
  <c r="B10395" i="27"/>
  <c r="A10395" i="27"/>
  <c r="C10394" i="27"/>
  <c r="B10394" i="27"/>
  <c r="A10394" i="27"/>
  <c r="C10393" i="27"/>
  <c r="B10393" i="27"/>
  <c r="A10393" i="27"/>
  <c r="C10392" i="27"/>
  <c r="B10392" i="27"/>
  <c r="A10392" i="27"/>
  <c r="C10391" i="27"/>
  <c r="B10391" i="27"/>
  <c r="A10391" i="27"/>
  <c r="C10390" i="27"/>
  <c r="B10390" i="27"/>
  <c r="A10390" i="27"/>
  <c r="C10389" i="27"/>
  <c r="B10389" i="27"/>
  <c r="A10389" i="27"/>
  <c r="C10388" i="27"/>
  <c r="B10388" i="27"/>
  <c r="A10388" i="27"/>
  <c r="C10387" i="27"/>
  <c r="B10387" i="27"/>
  <c r="A10387" i="27"/>
  <c r="C10386" i="27"/>
  <c r="B10386" i="27"/>
  <c r="A10386" i="27"/>
  <c r="C10385" i="27"/>
  <c r="B10385" i="27"/>
  <c r="A10385" i="27"/>
  <c r="C10384" i="27"/>
  <c r="B10384" i="27"/>
  <c r="A10384" i="27"/>
  <c r="C10383" i="27"/>
  <c r="B10383" i="27"/>
  <c r="A10383" i="27"/>
  <c r="C10382" i="27"/>
  <c r="B10382" i="27"/>
  <c r="A10382" i="27"/>
  <c r="C10381" i="27"/>
  <c r="B10381" i="27"/>
  <c r="A10381" i="27"/>
  <c r="C10380" i="27"/>
  <c r="B10380" i="27"/>
  <c r="A10380" i="27"/>
  <c r="C10379" i="27"/>
  <c r="B10379" i="27"/>
  <c r="A10379" i="27"/>
  <c r="C10378" i="27"/>
  <c r="B10378" i="27"/>
  <c r="A10378" i="27"/>
  <c r="C10377" i="27"/>
  <c r="B10377" i="27"/>
  <c r="A10377" i="27"/>
  <c r="C10376" i="27"/>
  <c r="B10376" i="27"/>
  <c r="A10376" i="27"/>
  <c r="C10375" i="27"/>
  <c r="B10375" i="27"/>
  <c r="A10375" i="27"/>
  <c r="C10374" i="27"/>
  <c r="B10374" i="27"/>
  <c r="A10374" i="27"/>
  <c r="C10373" i="27"/>
  <c r="B10373" i="27"/>
  <c r="A10373" i="27"/>
  <c r="C10372" i="27"/>
  <c r="B10372" i="27"/>
  <c r="A10372" i="27"/>
  <c r="C10371" i="27"/>
  <c r="B10371" i="27"/>
  <c r="A10371" i="27"/>
  <c r="C10370" i="27"/>
  <c r="B10370" i="27"/>
  <c r="A10370" i="27"/>
  <c r="C10369" i="27"/>
  <c r="B10369" i="27"/>
  <c r="A10369" i="27"/>
  <c r="C10368" i="27"/>
  <c r="B10368" i="27"/>
  <c r="A10368" i="27"/>
  <c r="C10367" i="27"/>
  <c r="B10367" i="27"/>
  <c r="A10367" i="27"/>
  <c r="C10366" i="27"/>
  <c r="B10366" i="27"/>
  <c r="A10366" i="27"/>
  <c r="C10365" i="27"/>
  <c r="B10365" i="27"/>
  <c r="A10365" i="27"/>
  <c r="C10364" i="27"/>
  <c r="B10364" i="27"/>
  <c r="A10364" i="27"/>
  <c r="C10363" i="27"/>
  <c r="B10363" i="27"/>
  <c r="A10363" i="27"/>
  <c r="C10362" i="27"/>
  <c r="B10362" i="27"/>
  <c r="A10362" i="27"/>
  <c r="C10361" i="27"/>
  <c r="B10361" i="27"/>
  <c r="A10361" i="27"/>
  <c r="C10360" i="27"/>
  <c r="B10360" i="27"/>
  <c r="A10360" i="27"/>
  <c r="C10359" i="27"/>
  <c r="B10359" i="27"/>
  <c r="A10359" i="27"/>
  <c r="C10358" i="27"/>
  <c r="B10358" i="27"/>
  <c r="A10358" i="27"/>
  <c r="C10357" i="27"/>
  <c r="B10357" i="27"/>
  <c r="A10357" i="27"/>
  <c r="C10356" i="27"/>
  <c r="B10356" i="27"/>
  <c r="A10356" i="27"/>
  <c r="C10355" i="27"/>
  <c r="B10355" i="27"/>
  <c r="A10355" i="27"/>
  <c r="C10354" i="27"/>
  <c r="B10354" i="27"/>
  <c r="A10354" i="27"/>
  <c r="C10353" i="27"/>
  <c r="B10353" i="27"/>
  <c r="A10353" i="27"/>
  <c r="C10352" i="27"/>
  <c r="B10352" i="27"/>
  <c r="A10352" i="27"/>
  <c r="C10351" i="27"/>
  <c r="B10351" i="27"/>
  <c r="A10351" i="27"/>
  <c r="C10350" i="27"/>
  <c r="B10350" i="27"/>
  <c r="A10350" i="27"/>
  <c r="C10349" i="27"/>
  <c r="B10349" i="27"/>
  <c r="A10349" i="27"/>
  <c r="C10348" i="27"/>
  <c r="B10348" i="27"/>
  <c r="A10348" i="27"/>
  <c r="C10347" i="27"/>
  <c r="B10347" i="27"/>
  <c r="A10347" i="27"/>
  <c r="C10346" i="27"/>
  <c r="B10346" i="27"/>
  <c r="A10346" i="27"/>
  <c r="C10345" i="27"/>
  <c r="B10345" i="27"/>
  <c r="A10345" i="27"/>
  <c r="C10344" i="27"/>
  <c r="B10344" i="27"/>
  <c r="A10344" i="27"/>
  <c r="C10343" i="27"/>
  <c r="B10343" i="27"/>
  <c r="A10343" i="27"/>
  <c r="C10342" i="27"/>
  <c r="B10342" i="27"/>
  <c r="A10342" i="27"/>
  <c r="C10341" i="27"/>
  <c r="B10341" i="27"/>
  <c r="A10341" i="27"/>
  <c r="C10340" i="27"/>
  <c r="B10340" i="27"/>
  <c r="A10340" i="27"/>
  <c r="C10339" i="27"/>
  <c r="B10339" i="27"/>
  <c r="A10339" i="27"/>
  <c r="C10338" i="27"/>
  <c r="B10338" i="27"/>
  <c r="A10338" i="27"/>
  <c r="C10337" i="27"/>
  <c r="B10337" i="27"/>
  <c r="A10337" i="27"/>
  <c r="C10336" i="27"/>
  <c r="B10336" i="27"/>
  <c r="A10336" i="27"/>
  <c r="C10335" i="27"/>
  <c r="B10335" i="27"/>
  <c r="A10335" i="27"/>
  <c r="C10334" i="27"/>
  <c r="B10334" i="27"/>
  <c r="A10334" i="27"/>
  <c r="C10333" i="27"/>
  <c r="B10333" i="27"/>
  <c r="A10333" i="27"/>
  <c r="C10332" i="27"/>
  <c r="B10332" i="27"/>
  <c r="A10332" i="27"/>
  <c r="C10331" i="27"/>
  <c r="B10331" i="27"/>
  <c r="A10331" i="27"/>
  <c r="C10330" i="27"/>
  <c r="B10330" i="27"/>
  <c r="A10330" i="27"/>
  <c r="C10329" i="27"/>
  <c r="B10329" i="27"/>
  <c r="A10329" i="27"/>
  <c r="C10328" i="27"/>
  <c r="B10328" i="27"/>
  <c r="A10328" i="27"/>
  <c r="C10327" i="27"/>
  <c r="B10327" i="27"/>
  <c r="A10327" i="27"/>
  <c r="C10326" i="27"/>
  <c r="B10326" i="27"/>
  <c r="A10326" i="27"/>
  <c r="C10325" i="27"/>
  <c r="B10325" i="27"/>
  <c r="A10325" i="27"/>
  <c r="C10324" i="27"/>
  <c r="B10324" i="27"/>
  <c r="A10324" i="27"/>
  <c r="C10323" i="27"/>
  <c r="B10323" i="27"/>
  <c r="A10323" i="27"/>
  <c r="C10322" i="27"/>
  <c r="B10322" i="27"/>
  <c r="A10322" i="27"/>
  <c r="C10321" i="27"/>
  <c r="B10321" i="27"/>
  <c r="A10321" i="27"/>
  <c r="C10320" i="27"/>
  <c r="B10320" i="27"/>
  <c r="A10320" i="27"/>
  <c r="C10319" i="27"/>
  <c r="B10319" i="27"/>
  <c r="A10319" i="27"/>
  <c r="C10318" i="27"/>
  <c r="B10318" i="27"/>
  <c r="A10318" i="27"/>
  <c r="C10317" i="27"/>
  <c r="B10317" i="27"/>
  <c r="A10317" i="27"/>
  <c r="C10316" i="27"/>
  <c r="B10316" i="27"/>
  <c r="A10316" i="27"/>
  <c r="C10315" i="27"/>
  <c r="B10315" i="27"/>
  <c r="A10315" i="27"/>
  <c r="C10314" i="27"/>
  <c r="B10314" i="27"/>
  <c r="A10314" i="27"/>
  <c r="C10313" i="27"/>
  <c r="B10313" i="27"/>
  <c r="A10313" i="27"/>
  <c r="C10312" i="27"/>
  <c r="B10312" i="27"/>
  <c r="A10312" i="27"/>
  <c r="C10311" i="27"/>
  <c r="B10311" i="27"/>
  <c r="A10311" i="27"/>
  <c r="C10310" i="27"/>
  <c r="B10310" i="27"/>
  <c r="A10310" i="27"/>
  <c r="C10309" i="27"/>
  <c r="B10309" i="27"/>
  <c r="A10309" i="27"/>
  <c r="C10308" i="27"/>
  <c r="B10308" i="27"/>
  <c r="A10308" i="27"/>
  <c r="C10307" i="27"/>
  <c r="B10307" i="27"/>
  <c r="A10307" i="27"/>
  <c r="C10306" i="27"/>
  <c r="B10306" i="27"/>
  <c r="A10306" i="27"/>
  <c r="C10305" i="27"/>
  <c r="B10305" i="27"/>
  <c r="A10305" i="27"/>
  <c r="C10304" i="27"/>
  <c r="B10304" i="27"/>
  <c r="A10304" i="27"/>
  <c r="C10303" i="27"/>
  <c r="B10303" i="27"/>
  <c r="A10303" i="27"/>
  <c r="C10302" i="27"/>
  <c r="B10302" i="27"/>
  <c r="A10302" i="27"/>
  <c r="C10301" i="27"/>
  <c r="B10301" i="27"/>
  <c r="A10301" i="27"/>
  <c r="C10300" i="27"/>
  <c r="B10300" i="27"/>
  <c r="A10300" i="27"/>
  <c r="C10299" i="27"/>
  <c r="B10299" i="27"/>
  <c r="A10299" i="27"/>
  <c r="C10298" i="27"/>
  <c r="B10298" i="27"/>
  <c r="A10298" i="27"/>
  <c r="C10297" i="27"/>
  <c r="B10297" i="27"/>
  <c r="A10297" i="27"/>
  <c r="C10296" i="27"/>
  <c r="B10296" i="27"/>
  <c r="A10296" i="27"/>
  <c r="C10295" i="27"/>
  <c r="B10295" i="27"/>
  <c r="A10295" i="27"/>
  <c r="C10294" i="27"/>
  <c r="B10294" i="27"/>
  <c r="A10294" i="27"/>
  <c r="C10293" i="27"/>
  <c r="B10293" i="27"/>
  <c r="A10293" i="27"/>
  <c r="C10292" i="27"/>
  <c r="B10292" i="27"/>
  <c r="A10292" i="27"/>
  <c r="C10291" i="27"/>
  <c r="B10291" i="27"/>
  <c r="A10291" i="27"/>
  <c r="C10290" i="27"/>
  <c r="B10290" i="27"/>
  <c r="A10290" i="27"/>
  <c r="C10289" i="27"/>
  <c r="B10289" i="27"/>
  <c r="A10289" i="27"/>
  <c r="C10288" i="27"/>
  <c r="B10288" i="27"/>
  <c r="A10288" i="27"/>
  <c r="C10287" i="27"/>
  <c r="B10287" i="27"/>
  <c r="A10287" i="27"/>
  <c r="C10286" i="27"/>
  <c r="B10286" i="27"/>
  <c r="A10286" i="27"/>
  <c r="C10285" i="27"/>
  <c r="B10285" i="27"/>
  <c r="A10285" i="27"/>
  <c r="C10284" i="27"/>
  <c r="B10284" i="27"/>
  <c r="A10284" i="27"/>
  <c r="C10283" i="27"/>
  <c r="B10283" i="27"/>
  <c r="A10283" i="27"/>
  <c r="C10282" i="27"/>
  <c r="B10282" i="27"/>
  <c r="A10282" i="27"/>
  <c r="C10281" i="27"/>
  <c r="B10281" i="27"/>
  <c r="A10281" i="27"/>
  <c r="C10280" i="27"/>
  <c r="B10280" i="27"/>
  <c r="A10280" i="27"/>
  <c r="C10279" i="27"/>
  <c r="B10279" i="27"/>
  <c r="A10279" i="27"/>
  <c r="C10278" i="27"/>
  <c r="B10278" i="27"/>
  <c r="A10278" i="27"/>
  <c r="C10277" i="27"/>
  <c r="B10277" i="27"/>
  <c r="A10277" i="27"/>
  <c r="C10276" i="27"/>
  <c r="B10276" i="27"/>
  <c r="A10276" i="27"/>
  <c r="C10275" i="27"/>
  <c r="B10275" i="27"/>
  <c r="A10275" i="27"/>
  <c r="C10274" i="27"/>
  <c r="B10274" i="27"/>
  <c r="A10274" i="27"/>
  <c r="C10273" i="27"/>
  <c r="B10273" i="27"/>
  <c r="A10273" i="27"/>
  <c r="C10272" i="27"/>
  <c r="B10272" i="27"/>
  <c r="A10272" i="27"/>
  <c r="C10271" i="27"/>
  <c r="B10271" i="27"/>
  <c r="A10271" i="27"/>
  <c r="C10270" i="27"/>
  <c r="B10270" i="27"/>
  <c r="A10270" i="27"/>
  <c r="C10269" i="27"/>
  <c r="B10269" i="27"/>
  <c r="A10269" i="27"/>
  <c r="C10268" i="27"/>
  <c r="B10268" i="27"/>
  <c r="A10268" i="27"/>
  <c r="C10267" i="27"/>
  <c r="B10267" i="27"/>
  <c r="A10267" i="27"/>
  <c r="C10266" i="27"/>
  <c r="B10266" i="27"/>
  <c r="A10266" i="27"/>
  <c r="C10265" i="27"/>
  <c r="B10265" i="27"/>
  <c r="A10265" i="27"/>
  <c r="C10264" i="27"/>
  <c r="B10264" i="27"/>
  <c r="A10264" i="27"/>
  <c r="C10263" i="27"/>
  <c r="B10263" i="27"/>
  <c r="A10263" i="27"/>
  <c r="C10262" i="27"/>
  <c r="B10262" i="27"/>
  <c r="A10262" i="27"/>
  <c r="C10261" i="27"/>
  <c r="B10261" i="27"/>
  <c r="A10261" i="27"/>
  <c r="C10260" i="27"/>
  <c r="B10260" i="27"/>
  <c r="A10260" i="27"/>
  <c r="C10259" i="27"/>
  <c r="B10259" i="27"/>
  <c r="A10259" i="27"/>
  <c r="C10258" i="27"/>
  <c r="B10258" i="27"/>
  <c r="A10258" i="27"/>
  <c r="C10257" i="27"/>
  <c r="B10257" i="27"/>
  <c r="A10257" i="27"/>
  <c r="C10256" i="27"/>
  <c r="B10256" i="27"/>
  <c r="A10256" i="27"/>
  <c r="C10255" i="27"/>
  <c r="B10255" i="27"/>
  <c r="A10255" i="27"/>
  <c r="C10254" i="27"/>
  <c r="B10254" i="27"/>
  <c r="A10254" i="27"/>
  <c r="C10253" i="27"/>
  <c r="B10253" i="27"/>
  <c r="A10253" i="27"/>
  <c r="C10252" i="27"/>
  <c r="B10252" i="27"/>
  <c r="A10252" i="27"/>
  <c r="C10251" i="27"/>
  <c r="B10251" i="27"/>
  <c r="A10251" i="27"/>
  <c r="C10250" i="27"/>
  <c r="B10250" i="27"/>
  <c r="A10250" i="27"/>
  <c r="C10249" i="27"/>
  <c r="B10249" i="27"/>
  <c r="A10249" i="27"/>
  <c r="C10248" i="27"/>
  <c r="B10248" i="27"/>
  <c r="A10248" i="27"/>
  <c r="C10247" i="27"/>
  <c r="B10247" i="27"/>
  <c r="A10247" i="27"/>
  <c r="C10246" i="27"/>
  <c r="B10246" i="27"/>
  <c r="A10246" i="27"/>
  <c r="C10245" i="27"/>
  <c r="B10245" i="27"/>
  <c r="A10245" i="27"/>
  <c r="C10244" i="27"/>
  <c r="B10244" i="27"/>
  <c r="A10244" i="27"/>
  <c r="C10243" i="27"/>
  <c r="B10243" i="27"/>
  <c r="A10243" i="27"/>
  <c r="C10242" i="27"/>
  <c r="B10242" i="27"/>
  <c r="A10242" i="27"/>
  <c r="C10241" i="27"/>
  <c r="B10241" i="27"/>
  <c r="A10241" i="27"/>
  <c r="C10240" i="27"/>
  <c r="B10240" i="27"/>
  <c r="A10240" i="27"/>
  <c r="C10239" i="27"/>
  <c r="B10239" i="27"/>
  <c r="A10239" i="27"/>
  <c r="C10238" i="27"/>
  <c r="B10238" i="27"/>
  <c r="A10238" i="27"/>
  <c r="C10237" i="27"/>
  <c r="B10237" i="27"/>
  <c r="A10237" i="27"/>
  <c r="C10236" i="27"/>
  <c r="B10236" i="27"/>
  <c r="A10236" i="27"/>
  <c r="C10235" i="27"/>
  <c r="B10235" i="27"/>
  <c r="A10235" i="27"/>
  <c r="C10234" i="27"/>
  <c r="B10234" i="27"/>
  <c r="A10234" i="27"/>
  <c r="C10233" i="27"/>
  <c r="B10233" i="27"/>
  <c r="A10233" i="27"/>
  <c r="C10232" i="27"/>
  <c r="B10232" i="27"/>
  <c r="A10232" i="27"/>
  <c r="C10231" i="27"/>
  <c r="B10231" i="27"/>
  <c r="A10231" i="27"/>
  <c r="C10230" i="27"/>
  <c r="B10230" i="27"/>
  <c r="A10230" i="27"/>
  <c r="C10229" i="27"/>
  <c r="B10229" i="27"/>
  <c r="A10229" i="27"/>
  <c r="C10228" i="27"/>
  <c r="B10228" i="27"/>
  <c r="A10228" i="27"/>
  <c r="C10227" i="27"/>
  <c r="B10227" i="27"/>
  <c r="A10227" i="27"/>
  <c r="C10226" i="27"/>
  <c r="B10226" i="27"/>
  <c r="A10226" i="27"/>
  <c r="C10225" i="27"/>
  <c r="B10225" i="27"/>
  <c r="A10225" i="27"/>
  <c r="C10224" i="27"/>
  <c r="B10224" i="27"/>
  <c r="A10224" i="27"/>
  <c r="C10223" i="27"/>
  <c r="B10223" i="27"/>
  <c r="A10223" i="27"/>
  <c r="C10222" i="27"/>
  <c r="B10222" i="27"/>
  <c r="A10222" i="27"/>
  <c r="C10221" i="27"/>
  <c r="B10221" i="27"/>
  <c r="A10221" i="27"/>
  <c r="C10220" i="27"/>
  <c r="B10220" i="27"/>
  <c r="A10220" i="27"/>
  <c r="C10219" i="27"/>
  <c r="B10219" i="27"/>
  <c r="A10219" i="27"/>
  <c r="C10218" i="27"/>
  <c r="B10218" i="27"/>
  <c r="A10218" i="27"/>
  <c r="C10217" i="27"/>
  <c r="B10217" i="27"/>
  <c r="A10217" i="27"/>
  <c r="C10216" i="27"/>
  <c r="B10216" i="27"/>
  <c r="A10216" i="27"/>
  <c r="C10215" i="27"/>
  <c r="B10215" i="27"/>
  <c r="A10215" i="27"/>
  <c r="C10214" i="27"/>
  <c r="B10214" i="27"/>
  <c r="A10214" i="27"/>
  <c r="C10213" i="27"/>
  <c r="B10213" i="27"/>
  <c r="A10213" i="27"/>
  <c r="C10212" i="27"/>
  <c r="B10212" i="27"/>
  <c r="A10212" i="27"/>
  <c r="C10211" i="27"/>
  <c r="B10211" i="27"/>
  <c r="A10211" i="27"/>
  <c r="C10210" i="27"/>
  <c r="B10210" i="27"/>
  <c r="A10210" i="27"/>
  <c r="C10209" i="27"/>
  <c r="B10209" i="27"/>
  <c r="A10209" i="27"/>
  <c r="C10208" i="27"/>
  <c r="B10208" i="27"/>
  <c r="A10208" i="27"/>
  <c r="C10207" i="27"/>
  <c r="B10207" i="27"/>
  <c r="A10207" i="27"/>
  <c r="C10206" i="27"/>
  <c r="B10206" i="27"/>
  <c r="A10206" i="27"/>
  <c r="C10205" i="27"/>
  <c r="B10205" i="27"/>
  <c r="A10205" i="27"/>
  <c r="C10204" i="27"/>
  <c r="B10204" i="27"/>
  <c r="A10204" i="27"/>
  <c r="C10203" i="27"/>
  <c r="B10203" i="27"/>
  <c r="A10203" i="27"/>
  <c r="C10202" i="27"/>
  <c r="B10202" i="27"/>
  <c r="A10202" i="27"/>
  <c r="C10201" i="27"/>
  <c r="B10201" i="27"/>
  <c r="A10201" i="27"/>
  <c r="C10200" i="27"/>
  <c r="B10200" i="27"/>
  <c r="A10200" i="27"/>
  <c r="C10199" i="27"/>
  <c r="B10199" i="27"/>
  <c r="A10199" i="27"/>
  <c r="C10198" i="27"/>
  <c r="B10198" i="27"/>
  <c r="A10198" i="27"/>
  <c r="C10197" i="27"/>
  <c r="B10197" i="27"/>
  <c r="A10197" i="27"/>
  <c r="C10196" i="27"/>
  <c r="B10196" i="27"/>
  <c r="A10196" i="27"/>
  <c r="C10195" i="27"/>
  <c r="B10195" i="27"/>
  <c r="A10195" i="27"/>
  <c r="C10194" i="27"/>
  <c r="B10194" i="27"/>
  <c r="A10194" i="27"/>
  <c r="C10193" i="27"/>
  <c r="B10193" i="27"/>
  <c r="A10193" i="27"/>
  <c r="C10192" i="27"/>
  <c r="B10192" i="27"/>
  <c r="A10192" i="27"/>
  <c r="C10191" i="27"/>
  <c r="B10191" i="27"/>
  <c r="A10191" i="27"/>
  <c r="C10190" i="27"/>
  <c r="B10190" i="27"/>
  <c r="A10190" i="27"/>
  <c r="C10189" i="27"/>
  <c r="B10189" i="27"/>
  <c r="A10189" i="27"/>
  <c r="C10188" i="27"/>
  <c r="B10188" i="27"/>
  <c r="A10188" i="27"/>
  <c r="C10187" i="27"/>
  <c r="B10187" i="27"/>
  <c r="A10187" i="27"/>
  <c r="C10186" i="27"/>
  <c r="B10186" i="27"/>
  <c r="A10186" i="27"/>
  <c r="C10185" i="27"/>
  <c r="B10185" i="27"/>
  <c r="A10185" i="27"/>
  <c r="C10184" i="27"/>
  <c r="B10184" i="27"/>
  <c r="A10184" i="27"/>
  <c r="C10183" i="27"/>
  <c r="B10183" i="27"/>
  <c r="A10183" i="27"/>
  <c r="C10182" i="27"/>
  <c r="B10182" i="27"/>
  <c r="A10182" i="27"/>
  <c r="C10181" i="27"/>
  <c r="B10181" i="27"/>
  <c r="A10181" i="27"/>
  <c r="C10180" i="27"/>
  <c r="B10180" i="27"/>
  <c r="A10180" i="27"/>
  <c r="C10179" i="27"/>
  <c r="B10179" i="27"/>
  <c r="A10179" i="27"/>
  <c r="C10178" i="27"/>
  <c r="B10178" i="27"/>
  <c r="A10178" i="27"/>
  <c r="C10177" i="27"/>
  <c r="B10177" i="27"/>
  <c r="A10177" i="27"/>
  <c r="C10176" i="27"/>
  <c r="B10176" i="27"/>
  <c r="A10176" i="27"/>
  <c r="C10175" i="27"/>
  <c r="B10175" i="27"/>
  <c r="A10175" i="27"/>
  <c r="C10174" i="27"/>
  <c r="B10174" i="27"/>
  <c r="A10174" i="27"/>
  <c r="C10173" i="27"/>
  <c r="B10173" i="27"/>
  <c r="A10173" i="27"/>
  <c r="C10172" i="27"/>
  <c r="B10172" i="27"/>
  <c r="A10172" i="27"/>
  <c r="C10171" i="27"/>
  <c r="B10171" i="27"/>
  <c r="A10171" i="27"/>
  <c r="C10170" i="27"/>
  <c r="B10170" i="27"/>
  <c r="A10170" i="27"/>
  <c r="C10169" i="27"/>
  <c r="B10169" i="27"/>
  <c r="A10169" i="27"/>
  <c r="C10168" i="27"/>
  <c r="B10168" i="27"/>
  <c r="A10168" i="27"/>
  <c r="C10167" i="27"/>
  <c r="B10167" i="27"/>
  <c r="A10167" i="27"/>
  <c r="C10166" i="27"/>
  <c r="B10166" i="27"/>
  <c r="A10166" i="27"/>
  <c r="C10165" i="27"/>
  <c r="B10165" i="27"/>
  <c r="A10165" i="27"/>
  <c r="C10164" i="27"/>
  <c r="B10164" i="27"/>
  <c r="A10164" i="27"/>
  <c r="C10163" i="27"/>
  <c r="B10163" i="27"/>
  <c r="A10163" i="27"/>
  <c r="C10162" i="27"/>
  <c r="B10162" i="27"/>
  <c r="A10162" i="27"/>
  <c r="C10161" i="27"/>
  <c r="B10161" i="27"/>
  <c r="A10161" i="27"/>
  <c r="C10160" i="27"/>
  <c r="B10160" i="27"/>
  <c r="A10160" i="27"/>
  <c r="C10159" i="27"/>
  <c r="B10159" i="27"/>
  <c r="A10159" i="27"/>
  <c r="C10158" i="27"/>
  <c r="B10158" i="27"/>
  <c r="A10158" i="27"/>
  <c r="C10157" i="27"/>
  <c r="B10157" i="27"/>
  <c r="A10157" i="27"/>
  <c r="C10156" i="27"/>
  <c r="B10156" i="27"/>
  <c r="A10156" i="27"/>
  <c r="C10155" i="27"/>
  <c r="B10155" i="27"/>
  <c r="A10155" i="27"/>
  <c r="C10154" i="27"/>
  <c r="B10154" i="27"/>
  <c r="A10154" i="27"/>
  <c r="C10153" i="27"/>
  <c r="B10153" i="27"/>
  <c r="A10153" i="27"/>
  <c r="C10152" i="27"/>
  <c r="B10152" i="27"/>
  <c r="A10152" i="27"/>
  <c r="C10151" i="27"/>
  <c r="B10151" i="27"/>
  <c r="A10151" i="27"/>
  <c r="C10150" i="27"/>
  <c r="B10150" i="27"/>
  <c r="A10150" i="27"/>
  <c r="C10149" i="27"/>
  <c r="B10149" i="27"/>
  <c r="A10149" i="27"/>
  <c r="C10148" i="27"/>
  <c r="B10148" i="27"/>
  <c r="A10148" i="27"/>
  <c r="C10147" i="27"/>
  <c r="B10147" i="27"/>
  <c r="A10147" i="27"/>
  <c r="C10146" i="27"/>
  <c r="B10146" i="27"/>
  <c r="A10146" i="27"/>
  <c r="C10145" i="27"/>
  <c r="B10145" i="27"/>
  <c r="A10145" i="27"/>
  <c r="C10144" i="27"/>
  <c r="B10144" i="27"/>
  <c r="A10144" i="27"/>
  <c r="C10143" i="27"/>
  <c r="B10143" i="27"/>
  <c r="A10143" i="27"/>
  <c r="C10142" i="27"/>
  <c r="B10142" i="27"/>
  <c r="A10142" i="27"/>
  <c r="C10141" i="27"/>
  <c r="B10141" i="27"/>
  <c r="A10141" i="27"/>
  <c r="C10140" i="27"/>
  <c r="B10140" i="27"/>
  <c r="A10140" i="27"/>
  <c r="C10139" i="27"/>
  <c r="B10139" i="27"/>
  <c r="A10139" i="27"/>
  <c r="C10138" i="27"/>
  <c r="B10138" i="27"/>
  <c r="A10138" i="27"/>
  <c r="C10137" i="27"/>
  <c r="B10137" i="27"/>
  <c r="A10137" i="27"/>
  <c r="C10136" i="27"/>
  <c r="B10136" i="27"/>
  <c r="A10136" i="27"/>
  <c r="C10135" i="27"/>
  <c r="B10135" i="27"/>
  <c r="A10135" i="27"/>
  <c r="C10134" i="27"/>
  <c r="B10134" i="27"/>
  <c r="A10134" i="27"/>
  <c r="C10133" i="27"/>
  <c r="B10133" i="27"/>
  <c r="A10133" i="27"/>
  <c r="C10132" i="27"/>
  <c r="B10132" i="27"/>
  <c r="A10132" i="27"/>
  <c r="C10131" i="27"/>
  <c r="B10131" i="27"/>
  <c r="A10131" i="27"/>
  <c r="C10130" i="27"/>
  <c r="B10130" i="27"/>
  <c r="A10130" i="27"/>
  <c r="C10129" i="27"/>
  <c r="B10129" i="27"/>
  <c r="A10129" i="27"/>
  <c r="C10128" i="27"/>
  <c r="B10128" i="27"/>
  <c r="A10128" i="27"/>
  <c r="C10127" i="27"/>
  <c r="B10127" i="27"/>
  <c r="A10127" i="27"/>
  <c r="C10126" i="27"/>
  <c r="B10126" i="27"/>
  <c r="A10126" i="27"/>
  <c r="C10125" i="27"/>
  <c r="B10125" i="27"/>
  <c r="A10125" i="27"/>
  <c r="C10124" i="27"/>
  <c r="B10124" i="27"/>
  <c r="A10124" i="27"/>
  <c r="C10123" i="27"/>
  <c r="B10123" i="27"/>
  <c r="A10123" i="27"/>
  <c r="C10122" i="27"/>
  <c r="B10122" i="27"/>
  <c r="A10122" i="27"/>
  <c r="C10121" i="27"/>
  <c r="B10121" i="27"/>
  <c r="A10121" i="27"/>
  <c r="C10120" i="27"/>
  <c r="B10120" i="27"/>
  <c r="A10120" i="27"/>
  <c r="C10119" i="27"/>
  <c r="B10119" i="27"/>
  <c r="A10119" i="27"/>
  <c r="C10118" i="27"/>
  <c r="B10118" i="27"/>
  <c r="A10118" i="27"/>
  <c r="C10117" i="27"/>
  <c r="B10117" i="27"/>
  <c r="A10117" i="27"/>
  <c r="C10116" i="27"/>
  <c r="B10116" i="27"/>
  <c r="A10116" i="27"/>
  <c r="C10115" i="27"/>
  <c r="B10115" i="27"/>
  <c r="A10115" i="27"/>
  <c r="C10114" i="27"/>
  <c r="B10114" i="27"/>
  <c r="A10114" i="27"/>
  <c r="C10113" i="27"/>
  <c r="B10113" i="27"/>
  <c r="A10113" i="27"/>
  <c r="C10112" i="27"/>
  <c r="B10112" i="27"/>
  <c r="A10112" i="27"/>
  <c r="C10111" i="27"/>
  <c r="B10111" i="27"/>
  <c r="A10111" i="27"/>
  <c r="C10110" i="27"/>
  <c r="B10110" i="27"/>
  <c r="A10110" i="27"/>
  <c r="C10109" i="27"/>
  <c r="B10109" i="27"/>
  <c r="A10109" i="27"/>
  <c r="C10108" i="27"/>
  <c r="B10108" i="27"/>
  <c r="A10108" i="27"/>
  <c r="C10107" i="27"/>
  <c r="B10107" i="27"/>
  <c r="A10107" i="27"/>
  <c r="C10106" i="27"/>
  <c r="B10106" i="27"/>
  <c r="A10106" i="27"/>
  <c r="C10105" i="27"/>
  <c r="B10105" i="27"/>
  <c r="A10105" i="27"/>
  <c r="C10104" i="27"/>
  <c r="B10104" i="27"/>
  <c r="A10104" i="27"/>
  <c r="C10103" i="27"/>
  <c r="B10103" i="27"/>
  <c r="A10103" i="27"/>
  <c r="C10102" i="27"/>
  <c r="B10102" i="27"/>
  <c r="A10102" i="27"/>
  <c r="C10101" i="27"/>
  <c r="B10101" i="27"/>
  <c r="A10101" i="27"/>
  <c r="C10100" i="27"/>
  <c r="B10100" i="27"/>
  <c r="A10100" i="27"/>
  <c r="C10099" i="27"/>
  <c r="B10099" i="27"/>
  <c r="A10099" i="27"/>
  <c r="C10098" i="27"/>
  <c r="B10098" i="27"/>
  <c r="A10098" i="27"/>
  <c r="C10097" i="27"/>
  <c r="B10097" i="27"/>
  <c r="A10097" i="27"/>
  <c r="C10096" i="27"/>
  <c r="B10096" i="27"/>
  <c r="A10096" i="27"/>
  <c r="C10095" i="27"/>
  <c r="B10095" i="27"/>
  <c r="A10095" i="27"/>
  <c r="C10094" i="27"/>
  <c r="B10094" i="27"/>
  <c r="A10094" i="27"/>
  <c r="C10093" i="27"/>
  <c r="B10093" i="27"/>
  <c r="A10093" i="27"/>
  <c r="C10092" i="27"/>
  <c r="B10092" i="27"/>
  <c r="A10092" i="27"/>
  <c r="C10091" i="27"/>
  <c r="B10091" i="27"/>
  <c r="A10091" i="27"/>
  <c r="C10090" i="27"/>
  <c r="B10090" i="27"/>
  <c r="A10090" i="27"/>
  <c r="C10089" i="27"/>
  <c r="B10089" i="27"/>
  <c r="A10089" i="27"/>
  <c r="C10088" i="27"/>
  <c r="B10088" i="27"/>
  <c r="A10088" i="27"/>
  <c r="C10087" i="27"/>
  <c r="B10087" i="27"/>
  <c r="A10087" i="27"/>
  <c r="C10086" i="27"/>
  <c r="B10086" i="27"/>
  <c r="A10086" i="27"/>
  <c r="C10085" i="27"/>
  <c r="B10085" i="27"/>
  <c r="A10085" i="27"/>
  <c r="C10084" i="27"/>
  <c r="B10084" i="27"/>
  <c r="A10084" i="27"/>
  <c r="C10083" i="27"/>
  <c r="B10083" i="27"/>
  <c r="A10083" i="27"/>
  <c r="C10082" i="27"/>
  <c r="B10082" i="27"/>
  <c r="A10082" i="27"/>
  <c r="C10081" i="27"/>
  <c r="B10081" i="27"/>
  <c r="A10081" i="27"/>
  <c r="C10080" i="27"/>
  <c r="B10080" i="27"/>
  <c r="A10080" i="27"/>
  <c r="C10079" i="27"/>
  <c r="B10079" i="27"/>
  <c r="A10079" i="27"/>
  <c r="C10078" i="27"/>
  <c r="B10078" i="27"/>
  <c r="A10078" i="27"/>
  <c r="C10077" i="27"/>
  <c r="B10077" i="27"/>
  <c r="A10077" i="27"/>
  <c r="C10076" i="27"/>
  <c r="B10076" i="27"/>
  <c r="A10076" i="27"/>
  <c r="C10075" i="27"/>
  <c r="B10075" i="27"/>
  <c r="A10075" i="27"/>
  <c r="C10074" i="27"/>
  <c r="B10074" i="27"/>
  <c r="A10074" i="27"/>
  <c r="C10073" i="27"/>
  <c r="B10073" i="27"/>
  <c r="A10073" i="27"/>
  <c r="C10072" i="27"/>
  <c r="B10072" i="27"/>
  <c r="A10072" i="27"/>
  <c r="C10071" i="27"/>
  <c r="B10071" i="27"/>
  <c r="A10071" i="27"/>
  <c r="C10070" i="27"/>
  <c r="B10070" i="27"/>
  <c r="A10070" i="27"/>
  <c r="C10069" i="27"/>
  <c r="B10069" i="27"/>
  <c r="A10069" i="27"/>
  <c r="C10068" i="27"/>
  <c r="B10068" i="27"/>
  <c r="A10068" i="27"/>
  <c r="C10067" i="27"/>
  <c r="B10067" i="27"/>
  <c r="A10067" i="27"/>
  <c r="C10066" i="27"/>
  <c r="B10066" i="27"/>
  <c r="A10066" i="27"/>
  <c r="C10065" i="27"/>
  <c r="B10065" i="27"/>
  <c r="A10065" i="27"/>
  <c r="C10064" i="27"/>
  <c r="B10064" i="27"/>
  <c r="A10064" i="27"/>
  <c r="C10063" i="27"/>
  <c r="B10063" i="27"/>
  <c r="A10063" i="27"/>
  <c r="C10062" i="27"/>
  <c r="B10062" i="27"/>
  <c r="A10062" i="27"/>
  <c r="C10061" i="27"/>
  <c r="B10061" i="27"/>
  <c r="A10061" i="27"/>
  <c r="C10060" i="27"/>
  <c r="B10060" i="27"/>
  <c r="A10060" i="27"/>
  <c r="C10059" i="27"/>
  <c r="B10059" i="27"/>
  <c r="A10059" i="27"/>
  <c r="C10058" i="27"/>
  <c r="B10058" i="27"/>
  <c r="A10058" i="27"/>
  <c r="C10057" i="27"/>
  <c r="B10057" i="27"/>
  <c r="A10057" i="27"/>
  <c r="C10056" i="27"/>
  <c r="B10056" i="27"/>
  <c r="A10056" i="27"/>
  <c r="C10055" i="27"/>
  <c r="B10055" i="27"/>
  <c r="A10055" i="27"/>
  <c r="C10054" i="27"/>
  <c r="B10054" i="27"/>
  <c r="A10054" i="27"/>
  <c r="C10053" i="27"/>
  <c r="B10053" i="27"/>
  <c r="A10053" i="27"/>
  <c r="C10052" i="27"/>
  <c r="B10052" i="27"/>
  <c r="A10052" i="27"/>
  <c r="C10051" i="27"/>
  <c r="B10051" i="27"/>
  <c r="A10051" i="27"/>
  <c r="C10050" i="27"/>
  <c r="B10050" i="27"/>
  <c r="A10050" i="27"/>
  <c r="C10049" i="27"/>
  <c r="B10049" i="27"/>
  <c r="A10049" i="27"/>
  <c r="C10048" i="27"/>
  <c r="B10048" i="27"/>
  <c r="A10048" i="27"/>
  <c r="C10047" i="27"/>
  <c r="B10047" i="27"/>
  <c r="A10047" i="27"/>
  <c r="C10046" i="27"/>
  <c r="B10046" i="27"/>
  <c r="A10046" i="27"/>
  <c r="C10045" i="27"/>
  <c r="B10045" i="27"/>
  <c r="A10045" i="27"/>
  <c r="C10044" i="27"/>
  <c r="B10044" i="27"/>
  <c r="A10044" i="27"/>
  <c r="C10043" i="27"/>
  <c r="B10043" i="27"/>
  <c r="A10043" i="27"/>
  <c r="C10042" i="27"/>
  <c r="B10042" i="27"/>
  <c r="A10042" i="27"/>
  <c r="C10041" i="27"/>
  <c r="B10041" i="27"/>
  <c r="A10041" i="27"/>
  <c r="C10040" i="27"/>
  <c r="B10040" i="27"/>
  <c r="A10040" i="27"/>
  <c r="C10039" i="27"/>
  <c r="B10039" i="27"/>
  <c r="A10039" i="27"/>
  <c r="C10038" i="27"/>
  <c r="B10038" i="27"/>
  <c r="A10038" i="27"/>
  <c r="C10037" i="27"/>
  <c r="B10037" i="27"/>
  <c r="A10037" i="27"/>
  <c r="C10036" i="27"/>
  <c r="B10036" i="27"/>
  <c r="A10036" i="27"/>
  <c r="C10035" i="27"/>
  <c r="B10035" i="27"/>
  <c r="A10035" i="27"/>
  <c r="C10034" i="27"/>
  <c r="B10034" i="27"/>
  <c r="A10034" i="27"/>
  <c r="C10033" i="27"/>
  <c r="B10033" i="27"/>
  <c r="A10033" i="27"/>
  <c r="C10032" i="27"/>
  <c r="B10032" i="27"/>
  <c r="A10032" i="27"/>
  <c r="C10031" i="27"/>
  <c r="B10031" i="27"/>
  <c r="A10031" i="27"/>
  <c r="C10030" i="27"/>
  <c r="B10030" i="27"/>
  <c r="A10030" i="27"/>
  <c r="C10029" i="27"/>
  <c r="B10029" i="27"/>
  <c r="A10029" i="27"/>
  <c r="C10028" i="27"/>
  <c r="B10028" i="27"/>
  <c r="A10028" i="27"/>
  <c r="C10027" i="27"/>
  <c r="B10027" i="27"/>
  <c r="A10027" i="27"/>
  <c r="C10026" i="27"/>
  <c r="B10026" i="27"/>
  <c r="A10026" i="27"/>
  <c r="C10025" i="27"/>
  <c r="B10025" i="27"/>
  <c r="A10025" i="27"/>
  <c r="C10024" i="27"/>
  <c r="B10024" i="27"/>
  <c r="A10024" i="27"/>
  <c r="C10023" i="27"/>
  <c r="B10023" i="27"/>
  <c r="A10023" i="27"/>
  <c r="C10022" i="27"/>
  <c r="B10022" i="27"/>
  <c r="A10022" i="27"/>
  <c r="C10021" i="27"/>
  <c r="B10021" i="27"/>
  <c r="A10021" i="27"/>
  <c r="C10020" i="27"/>
  <c r="B10020" i="27"/>
  <c r="A10020" i="27"/>
  <c r="C10019" i="27"/>
  <c r="B10019" i="27"/>
  <c r="A10019" i="27"/>
  <c r="C10018" i="27"/>
  <c r="B10018" i="27"/>
  <c r="A10018" i="27"/>
  <c r="C10017" i="27"/>
  <c r="B10017" i="27"/>
  <c r="A10017" i="27"/>
  <c r="C10016" i="27"/>
  <c r="B10016" i="27"/>
  <c r="A10016" i="27"/>
  <c r="C10015" i="27"/>
  <c r="B10015" i="27"/>
  <c r="A10015" i="27"/>
  <c r="C10014" i="27"/>
  <c r="B10014" i="27"/>
  <c r="A10014" i="27"/>
  <c r="C10013" i="27"/>
  <c r="B10013" i="27"/>
  <c r="A10013" i="27"/>
  <c r="C10012" i="27"/>
  <c r="B10012" i="27"/>
  <c r="A10012" i="27"/>
  <c r="C10011" i="27"/>
  <c r="B10011" i="27"/>
  <c r="A10011" i="27"/>
  <c r="C10010" i="27"/>
  <c r="B10010" i="27"/>
  <c r="A10010" i="27"/>
  <c r="C10009" i="27"/>
  <c r="B10009" i="27"/>
  <c r="A10009" i="27"/>
  <c r="C10008" i="27"/>
  <c r="B10008" i="27"/>
  <c r="A10008" i="27"/>
  <c r="C10007" i="27"/>
  <c r="B10007" i="27"/>
  <c r="A10007" i="27"/>
  <c r="C10006" i="27"/>
  <c r="B10006" i="27"/>
  <c r="A10006" i="27"/>
  <c r="C10005" i="27"/>
  <c r="B10005" i="27"/>
  <c r="A10005" i="27"/>
  <c r="C10004" i="27"/>
  <c r="B10004" i="27"/>
  <c r="A10004" i="27"/>
  <c r="C10003" i="27"/>
  <c r="B10003" i="27"/>
  <c r="A10003" i="27"/>
  <c r="C10002" i="27"/>
  <c r="B10002" i="27"/>
  <c r="A10002" i="27"/>
  <c r="C10001" i="27"/>
  <c r="B10001" i="27"/>
  <c r="A10001" i="27"/>
  <c r="C10000" i="27"/>
  <c r="B10000" i="27"/>
  <c r="A10000" i="27"/>
  <c r="C9999" i="27"/>
  <c r="B9999" i="27"/>
  <c r="A9999" i="27"/>
  <c r="C9998" i="27"/>
  <c r="B9998" i="27"/>
  <c r="A9998" i="27"/>
  <c r="C9997" i="27"/>
  <c r="B9997" i="27"/>
  <c r="A9997" i="27"/>
  <c r="C9996" i="27"/>
  <c r="B9996" i="27"/>
  <c r="A9996" i="27"/>
  <c r="C9995" i="27"/>
  <c r="B9995" i="27"/>
  <c r="A9995" i="27"/>
  <c r="C9994" i="27"/>
  <c r="B9994" i="27"/>
  <c r="A9994" i="27"/>
  <c r="C9993" i="27"/>
  <c r="B9993" i="27"/>
  <c r="A9993" i="27"/>
  <c r="C9992" i="27"/>
  <c r="B9992" i="27"/>
  <c r="A9992" i="27"/>
  <c r="C9991" i="27"/>
  <c r="B9991" i="27"/>
  <c r="A9991" i="27"/>
  <c r="C9990" i="27"/>
  <c r="B9990" i="27"/>
  <c r="A9990" i="27"/>
  <c r="C9989" i="27"/>
  <c r="B9989" i="27"/>
  <c r="A9989" i="27"/>
  <c r="C9988" i="27"/>
  <c r="B9988" i="27"/>
  <c r="A9988" i="27"/>
  <c r="C9987" i="27"/>
  <c r="B9987" i="27"/>
  <c r="A9987" i="27"/>
  <c r="C9986" i="27"/>
  <c r="B9986" i="27"/>
  <c r="A9986" i="27"/>
  <c r="C9985" i="27"/>
  <c r="B9985" i="27"/>
  <c r="A9985" i="27"/>
  <c r="C9984" i="27"/>
  <c r="B9984" i="27"/>
  <c r="A9984" i="27"/>
  <c r="C9983" i="27"/>
  <c r="B9983" i="27"/>
  <c r="A9983" i="27"/>
  <c r="C9982" i="27"/>
  <c r="B9982" i="27"/>
  <c r="A9982" i="27"/>
  <c r="C9981" i="27"/>
  <c r="B9981" i="27"/>
  <c r="A9981" i="27"/>
  <c r="C9980" i="27"/>
  <c r="B9980" i="27"/>
  <c r="A9980" i="27"/>
  <c r="C9979" i="27"/>
  <c r="B9979" i="27"/>
  <c r="A9979" i="27"/>
  <c r="C9978" i="27"/>
  <c r="B9978" i="27"/>
  <c r="A9978" i="27"/>
  <c r="C9977" i="27"/>
  <c r="B9977" i="27"/>
  <c r="A9977" i="27"/>
  <c r="C9976" i="27"/>
  <c r="B9976" i="27"/>
  <c r="A9976" i="27"/>
  <c r="C9975" i="27"/>
  <c r="B9975" i="27"/>
  <c r="A9975" i="27"/>
  <c r="C9974" i="27"/>
  <c r="B9974" i="27"/>
  <c r="A9974" i="27"/>
  <c r="C9973" i="27"/>
  <c r="B9973" i="27"/>
  <c r="A9973" i="27"/>
  <c r="C9972" i="27"/>
  <c r="B9972" i="27"/>
  <c r="A9972" i="27"/>
  <c r="C9971" i="27"/>
  <c r="B9971" i="27"/>
  <c r="A9971" i="27"/>
  <c r="C9970" i="27"/>
  <c r="B9970" i="27"/>
  <c r="A9970" i="27"/>
  <c r="C9969" i="27"/>
  <c r="B9969" i="27"/>
  <c r="A9969" i="27"/>
  <c r="C9968" i="27"/>
  <c r="B9968" i="27"/>
  <c r="A9968" i="27"/>
  <c r="C9967" i="27"/>
  <c r="B9967" i="27"/>
  <c r="A9967" i="27"/>
  <c r="C9966" i="27"/>
  <c r="B9966" i="27"/>
  <c r="A9966" i="27"/>
  <c r="C9965" i="27"/>
  <c r="B9965" i="27"/>
  <c r="A9965" i="27"/>
  <c r="C9964" i="27"/>
  <c r="B9964" i="27"/>
  <c r="A9964" i="27"/>
  <c r="C9963" i="27"/>
  <c r="B9963" i="27"/>
  <c r="A9963" i="27"/>
  <c r="C9962" i="27"/>
  <c r="B9962" i="27"/>
  <c r="A9962" i="27"/>
  <c r="C9961" i="27"/>
  <c r="B9961" i="27"/>
  <c r="A9961" i="27"/>
  <c r="C9960" i="27"/>
  <c r="B9960" i="27"/>
  <c r="A9960" i="27"/>
  <c r="C9959" i="27"/>
  <c r="B9959" i="27"/>
  <c r="A9959" i="27"/>
  <c r="C9958" i="27"/>
  <c r="B9958" i="27"/>
  <c r="A9958" i="27"/>
  <c r="C9957" i="27"/>
  <c r="B9957" i="27"/>
  <c r="A9957" i="27"/>
  <c r="C9956" i="27"/>
  <c r="B9956" i="27"/>
  <c r="A9956" i="27"/>
  <c r="C9955" i="27"/>
  <c r="B9955" i="27"/>
  <c r="A9955" i="27"/>
  <c r="C9954" i="27"/>
  <c r="B9954" i="27"/>
  <c r="A9954" i="27"/>
  <c r="C9953" i="27"/>
  <c r="B9953" i="27"/>
  <c r="A9953" i="27"/>
  <c r="C9952" i="27"/>
  <c r="B9952" i="27"/>
  <c r="A9952" i="27"/>
  <c r="C9951" i="27"/>
  <c r="B9951" i="27"/>
  <c r="A9951" i="27"/>
  <c r="C9950" i="27"/>
  <c r="B9950" i="27"/>
  <c r="A9950" i="27"/>
  <c r="C9949" i="27"/>
  <c r="B9949" i="27"/>
  <c r="A9949" i="27"/>
  <c r="C9948" i="27"/>
  <c r="B9948" i="27"/>
  <c r="A9948" i="27"/>
  <c r="C9947" i="27"/>
  <c r="B9947" i="27"/>
  <c r="A9947" i="27"/>
  <c r="C9946" i="27"/>
  <c r="B9946" i="27"/>
  <c r="A9946" i="27"/>
  <c r="C9945" i="27"/>
  <c r="B9945" i="27"/>
  <c r="A9945" i="27"/>
  <c r="C9944" i="27"/>
  <c r="B9944" i="27"/>
  <c r="A9944" i="27"/>
  <c r="C9943" i="27"/>
  <c r="B9943" i="27"/>
  <c r="A9943" i="27"/>
  <c r="C9942" i="27"/>
  <c r="B9942" i="27"/>
  <c r="A9942" i="27"/>
  <c r="C9941" i="27"/>
  <c r="B9941" i="27"/>
  <c r="A9941" i="27"/>
  <c r="C9940" i="27"/>
  <c r="B9940" i="27"/>
  <c r="A9940" i="27"/>
  <c r="C9939" i="27"/>
  <c r="B9939" i="27"/>
  <c r="A9939" i="27"/>
  <c r="C9938" i="27"/>
  <c r="B9938" i="27"/>
  <c r="A9938" i="27"/>
  <c r="C9937" i="27"/>
  <c r="B9937" i="27"/>
  <c r="A9937" i="27"/>
  <c r="C9936" i="27"/>
  <c r="B9936" i="27"/>
  <c r="A9936" i="27"/>
  <c r="C9935" i="27"/>
  <c r="B9935" i="27"/>
  <c r="A9935" i="27"/>
  <c r="C9934" i="27"/>
  <c r="B9934" i="27"/>
  <c r="A9934" i="27"/>
  <c r="C9933" i="27"/>
  <c r="B9933" i="27"/>
  <c r="A9933" i="27"/>
  <c r="C9932" i="27"/>
  <c r="B9932" i="27"/>
  <c r="A9932" i="27"/>
  <c r="C9931" i="27"/>
  <c r="B9931" i="27"/>
  <c r="A9931" i="27"/>
  <c r="C9930" i="27"/>
  <c r="B9930" i="27"/>
  <c r="A9930" i="27"/>
  <c r="C9929" i="27"/>
  <c r="B9929" i="27"/>
  <c r="A9929" i="27"/>
  <c r="C9928" i="27"/>
  <c r="B9928" i="27"/>
  <c r="A9928" i="27"/>
  <c r="C9927" i="27"/>
  <c r="B9927" i="27"/>
  <c r="A9927" i="27"/>
  <c r="C9926" i="27"/>
  <c r="B9926" i="27"/>
  <c r="A9926" i="27"/>
  <c r="C9925" i="27"/>
  <c r="B9925" i="27"/>
  <c r="A9925" i="27"/>
  <c r="C9924" i="27"/>
  <c r="B9924" i="27"/>
  <c r="A9924" i="27"/>
  <c r="C9923" i="27"/>
  <c r="B9923" i="27"/>
  <c r="A9923" i="27"/>
  <c r="C9922" i="27"/>
  <c r="B9922" i="27"/>
  <c r="A9922" i="27"/>
  <c r="C9921" i="27"/>
  <c r="B9921" i="27"/>
  <c r="A9921" i="27"/>
  <c r="C9920" i="27"/>
  <c r="B9920" i="27"/>
  <c r="A9920" i="27"/>
  <c r="C9919" i="27"/>
  <c r="B9919" i="27"/>
  <c r="A9919" i="27"/>
  <c r="C9918" i="27"/>
  <c r="B9918" i="27"/>
  <c r="A9918" i="27"/>
  <c r="C9917" i="27"/>
  <c r="B9917" i="27"/>
  <c r="A9917" i="27"/>
  <c r="C9916" i="27"/>
  <c r="B9916" i="27"/>
  <c r="A9916" i="27"/>
  <c r="C9915" i="27"/>
  <c r="B9915" i="27"/>
  <c r="A9915" i="27"/>
  <c r="C9914" i="27"/>
  <c r="B9914" i="27"/>
  <c r="A9914" i="27"/>
  <c r="C9913" i="27"/>
  <c r="B9913" i="27"/>
  <c r="A9913" i="27"/>
  <c r="C9912" i="27"/>
  <c r="B9912" i="27"/>
  <c r="A9912" i="27"/>
  <c r="C9911" i="27"/>
  <c r="B9911" i="27"/>
  <c r="A9911" i="27"/>
  <c r="C9910" i="27"/>
  <c r="B9910" i="27"/>
  <c r="A9910" i="27"/>
  <c r="C9909" i="27"/>
  <c r="B9909" i="27"/>
  <c r="A9909" i="27"/>
  <c r="C9908" i="27"/>
  <c r="B9908" i="27"/>
  <c r="A9908" i="27"/>
  <c r="C9907" i="27"/>
  <c r="B9907" i="27"/>
  <c r="A9907" i="27"/>
  <c r="C9906" i="27"/>
  <c r="B9906" i="27"/>
  <c r="A9906" i="27"/>
  <c r="C9905" i="27"/>
  <c r="B9905" i="27"/>
  <c r="A9905" i="27"/>
  <c r="C9904" i="27"/>
  <c r="B9904" i="27"/>
  <c r="A9904" i="27"/>
  <c r="C9903" i="27"/>
  <c r="B9903" i="27"/>
  <c r="A9903" i="27"/>
  <c r="C9902" i="27"/>
  <c r="B9902" i="27"/>
  <c r="A9902" i="27"/>
  <c r="C9901" i="27"/>
  <c r="B9901" i="27"/>
  <c r="A9901" i="27"/>
  <c r="C9900" i="27"/>
  <c r="B9900" i="27"/>
  <c r="A9900" i="27"/>
  <c r="C9899" i="27"/>
  <c r="B9899" i="27"/>
  <c r="A9899" i="27"/>
  <c r="C9898" i="27"/>
  <c r="B9898" i="27"/>
  <c r="A9898" i="27"/>
  <c r="C9897" i="27"/>
  <c r="B9897" i="27"/>
  <c r="A9897" i="27"/>
  <c r="C9896" i="27"/>
  <c r="B9896" i="27"/>
  <c r="A9896" i="27"/>
  <c r="C9895" i="27"/>
  <c r="B9895" i="27"/>
  <c r="A9895" i="27"/>
  <c r="C9894" i="27"/>
  <c r="B9894" i="27"/>
  <c r="A9894" i="27"/>
  <c r="C9893" i="27"/>
  <c r="B9893" i="27"/>
  <c r="A9893" i="27"/>
  <c r="C9892" i="27"/>
  <c r="B9892" i="27"/>
  <c r="A9892" i="27"/>
  <c r="C9891" i="27"/>
  <c r="B9891" i="27"/>
  <c r="A9891" i="27"/>
  <c r="C9890" i="27"/>
  <c r="B9890" i="27"/>
  <c r="A9890" i="27"/>
  <c r="C9889" i="27"/>
  <c r="B9889" i="27"/>
  <c r="A9889" i="27"/>
  <c r="C9888" i="27"/>
  <c r="B9888" i="27"/>
  <c r="A9888" i="27"/>
  <c r="C9887" i="27"/>
  <c r="B9887" i="27"/>
  <c r="A9887" i="27"/>
  <c r="C9886" i="27"/>
  <c r="B9886" i="27"/>
  <c r="A9886" i="27"/>
  <c r="C9885" i="27"/>
  <c r="B9885" i="27"/>
  <c r="A9885" i="27"/>
  <c r="C9884" i="27"/>
  <c r="B9884" i="27"/>
  <c r="A9884" i="27"/>
  <c r="C9883" i="27"/>
  <c r="B9883" i="27"/>
  <c r="A9883" i="27"/>
  <c r="C9882" i="27"/>
  <c r="B9882" i="27"/>
  <c r="A9882" i="27"/>
  <c r="C9881" i="27"/>
  <c r="B9881" i="27"/>
  <c r="A9881" i="27"/>
  <c r="C9880" i="27"/>
  <c r="B9880" i="27"/>
  <c r="A9880" i="27"/>
  <c r="C9879" i="27"/>
  <c r="B9879" i="27"/>
  <c r="A9879" i="27"/>
  <c r="C9878" i="27"/>
  <c r="B9878" i="27"/>
  <c r="A9878" i="27"/>
  <c r="C9877" i="27"/>
  <c r="B9877" i="27"/>
  <c r="A9877" i="27"/>
  <c r="C9876" i="27"/>
  <c r="B9876" i="27"/>
  <c r="A9876" i="27"/>
  <c r="C9875" i="27"/>
  <c r="B9875" i="27"/>
  <c r="A9875" i="27"/>
  <c r="C9874" i="27"/>
  <c r="B9874" i="27"/>
  <c r="A9874" i="27"/>
  <c r="C9873" i="27"/>
  <c r="B9873" i="27"/>
  <c r="A9873" i="27"/>
  <c r="C9872" i="27"/>
  <c r="B9872" i="27"/>
  <c r="A9872" i="27"/>
  <c r="C9871" i="27"/>
  <c r="B9871" i="27"/>
  <c r="A9871" i="27"/>
  <c r="C9870" i="27"/>
  <c r="B9870" i="27"/>
  <c r="A9870" i="27"/>
  <c r="C9869" i="27"/>
  <c r="B9869" i="27"/>
  <c r="A9869" i="27"/>
  <c r="C9868" i="27"/>
  <c r="B9868" i="27"/>
  <c r="A9868" i="27"/>
  <c r="C9867" i="27"/>
  <c r="B9867" i="27"/>
  <c r="A9867" i="27"/>
  <c r="C9866" i="27"/>
  <c r="B9866" i="27"/>
  <c r="A9866" i="27"/>
  <c r="C9865" i="27"/>
  <c r="B9865" i="27"/>
  <c r="A9865" i="27"/>
  <c r="C9864" i="27"/>
  <c r="B9864" i="27"/>
  <c r="A9864" i="27"/>
  <c r="C9863" i="27"/>
  <c r="B9863" i="27"/>
  <c r="A9863" i="27"/>
  <c r="C9862" i="27"/>
  <c r="B9862" i="27"/>
  <c r="A9862" i="27"/>
  <c r="C9861" i="27"/>
  <c r="B9861" i="27"/>
  <c r="A9861" i="27"/>
  <c r="C9860" i="27"/>
  <c r="B9860" i="27"/>
  <c r="A9860" i="27"/>
  <c r="C9859" i="27"/>
  <c r="B9859" i="27"/>
  <c r="A9859" i="27"/>
  <c r="C9858" i="27"/>
  <c r="B9858" i="27"/>
  <c r="A9858" i="27"/>
  <c r="C9857" i="27"/>
  <c r="B9857" i="27"/>
  <c r="A9857" i="27"/>
  <c r="C9856" i="27"/>
  <c r="B9856" i="27"/>
  <c r="A9856" i="27"/>
  <c r="C9855" i="27"/>
  <c r="B9855" i="27"/>
  <c r="A9855" i="27"/>
  <c r="C9854" i="27"/>
  <c r="B9854" i="27"/>
  <c r="A9854" i="27"/>
  <c r="C9853" i="27"/>
  <c r="B9853" i="27"/>
  <c r="A9853" i="27"/>
  <c r="C9852" i="27"/>
  <c r="B9852" i="27"/>
  <c r="A9852" i="27"/>
  <c r="C9851" i="27"/>
  <c r="B9851" i="27"/>
  <c r="A9851" i="27"/>
  <c r="C9850" i="27"/>
  <c r="B9850" i="27"/>
  <c r="A9850" i="27"/>
  <c r="C9849" i="27"/>
  <c r="B9849" i="27"/>
  <c r="A9849" i="27"/>
  <c r="C9848" i="27"/>
  <c r="B9848" i="27"/>
  <c r="A9848" i="27"/>
  <c r="C9847" i="27"/>
  <c r="B9847" i="27"/>
  <c r="A9847" i="27"/>
  <c r="C9846" i="27"/>
  <c r="B9846" i="27"/>
  <c r="A9846" i="27"/>
  <c r="C9845" i="27"/>
  <c r="B9845" i="27"/>
  <c r="A9845" i="27"/>
  <c r="C9844" i="27"/>
  <c r="B9844" i="27"/>
  <c r="A9844" i="27"/>
  <c r="C9843" i="27"/>
  <c r="B9843" i="27"/>
  <c r="A9843" i="27"/>
  <c r="C9842" i="27"/>
  <c r="B9842" i="27"/>
  <c r="A9842" i="27"/>
  <c r="C9841" i="27"/>
  <c r="B9841" i="27"/>
  <c r="A9841" i="27"/>
  <c r="C9840" i="27"/>
  <c r="B9840" i="27"/>
  <c r="A9840" i="27"/>
  <c r="C9839" i="27"/>
  <c r="B9839" i="27"/>
  <c r="A9839" i="27"/>
  <c r="C9838" i="27"/>
  <c r="B9838" i="27"/>
  <c r="A9838" i="27"/>
  <c r="C9837" i="27"/>
  <c r="B9837" i="27"/>
  <c r="A9837" i="27"/>
  <c r="C9836" i="27"/>
  <c r="B9836" i="27"/>
  <c r="A9836" i="27"/>
  <c r="C9835" i="27"/>
  <c r="B9835" i="27"/>
  <c r="A9835" i="27"/>
  <c r="C9834" i="27"/>
  <c r="B9834" i="27"/>
  <c r="A9834" i="27"/>
  <c r="C9833" i="27"/>
  <c r="B9833" i="27"/>
  <c r="A9833" i="27"/>
  <c r="C9832" i="27"/>
  <c r="B9832" i="27"/>
  <c r="A9832" i="27"/>
  <c r="C9831" i="27"/>
  <c r="B9831" i="27"/>
  <c r="A9831" i="27"/>
  <c r="C9830" i="27"/>
  <c r="B9830" i="27"/>
  <c r="A9830" i="27"/>
  <c r="C9829" i="27"/>
  <c r="B9829" i="27"/>
  <c r="A9829" i="27"/>
  <c r="C9828" i="27"/>
  <c r="B9828" i="27"/>
  <c r="A9828" i="27"/>
  <c r="C9827" i="27"/>
  <c r="B9827" i="27"/>
  <c r="A9827" i="27"/>
  <c r="C9826" i="27"/>
  <c r="B9826" i="27"/>
  <c r="A9826" i="27"/>
  <c r="C9825" i="27"/>
  <c r="B9825" i="27"/>
  <c r="A9825" i="27"/>
  <c r="C9824" i="27"/>
  <c r="B9824" i="27"/>
  <c r="A9824" i="27"/>
  <c r="C9823" i="27"/>
  <c r="B9823" i="27"/>
  <c r="A9823" i="27"/>
  <c r="C9822" i="27"/>
  <c r="B9822" i="27"/>
  <c r="A9822" i="27"/>
  <c r="C9821" i="27"/>
  <c r="B9821" i="27"/>
  <c r="A9821" i="27"/>
  <c r="C9820" i="27"/>
  <c r="B9820" i="27"/>
  <c r="A9820" i="27"/>
  <c r="C9819" i="27"/>
  <c r="B9819" i="27"/>
  <c r="A9819" i="27"/>
  <c r="C9818" i="27"/>
  <c r="B9818" i="27"/>
  <c r="A9818" i="27"/>
  <c r="C9817" i="27"/>
  <c r="B9817" i="27"/>
  <c r="A9817" i="27"/>
  <c r="C9816" i="27"/>
  <c r="B9816" i="27"/>
  <c r="A9816" i="27"/>
  <c r="C9815" i="27"/>
  <c r="B9815" i="27"/>
  <c r="A9815" i="27"/>
  <c r="C9814" i="27"/>
  <c r="B9814" i="27"/>
  <c r="A9814" i="27"/>
  <c r="C9813" i="27"/>
  <c r="B9813" i="27"/>
  <c r="A9813" i="27"/>
  <c r="C9812" i="27"/>
  <c r="B9812" i="27"/>
  <c r="A9812" i="27"/>
  <c r="C9811" i="27"/>
  <c r="B9811" i="27"/>
  <c r="A9811" i="27"/>
  <c r="C9810" i="27"/>
  <c r="B9810" i="27"/>
  <c r="A9810" i="27"/>
  <c r="C9809" i="27"/>
  <c r="B9809" i="27"/>
  <c r="A9809" i="27"/>
  <c r="C9808" i="27"/>
  <c r="B9808" i="27"/>
  <c r="A9808" i="27"/>
  <c r="C9807" i="27"/>
  <c r="B9807" i="27"/>
  <c r="A9807" i="27"/>
  <c r="C9806" i="27"/>
  <c r="B9806" i="27"/>
  <c r="A9806" i="27"/>
  <c r="C9805" i="27"/>
  <c r="B9805" i="27"/>
  <c r="A9805" i="27"/>
  <c r="C9804" i="27"/>
  <c r="B9804" i="27"/>
  <c r="A9804" i="27"/>
  <c r="C9803" i="27"/>
  <c r="B9803" i="27"/>
  <c r="A9803" i="27"/>
  <c r="C9802" i="27"/>
  <c r="B9802" i="27"/>
  <c r="A9802" i="27"/>
  <c r="C9801" i="27"/>
  <c r="B9801" i="27"/>
  <c r="A9801" i="27"/>
  <c r="C9800" i="27"/>
  <c r="B9800" i="27"/>
  <c r="A9800" i="27"/>
  <c r="C9799" i="27"/>
  <c r="B9799" i="27"/>
  <c r="A9799" i="27"/>
  <c r="C9798" i="27"/>
  <c r="B9798" i="27"/>
  <c r="A9798" i="27"/>
  <c r="C9797" i="27"/>
  <c r="B9797" i="27"/>
  <c r="A9797" i="27"/>
  <c r="C9796" i="27"/>
  <c r="B9796" i="27"/>
  <c r="A9796" i="27"/>
  <c r="C9795" i="27"/>
  <c r="B9795" i="27"/>
  <c r="A9795" i="27"/>
  <c r="C9794" i="27"/>
  <c r="B9794" i="27"/>
  <c r="A9794" i="27"/>
  <c r="C9793" i="27"/>
  <c r="B9793" i="27"/>
  <c r="A9793" i="27"/>
  <c r="C9792" i="27"/>
  <c r="B9792" i="27"/>
  <c r="A9792" i="27"/>
  <c r="C9791" i="27"/>
  <c r="B9791" i="27"/>
  <c r="A9791" i="27"/>
  <c r="C9790" i="27"/>
  <c r="B9790" i="27"/>
  <c r="A9790" i="27"/>
  <c r="C9789" i="27"/>
  <c r="B9789" i="27"/>
  <c r="A9789" i="27"/>
  <c r="C9788" i="27"/>
  <c r="B9788" i="27"/>
  <c r="A9788" i="27"/>
  <c r="C9787" i="27"/>
  <c r="B9787" i="27"/>
  <c r="A9787" i="27"/>
  <c r="C9786" i="27"/>
  <c r="B9786" i="27"/>
  <c r="A9786" i="27"/>
  <c r="C9785" i="27"/>
  <c r="B9785" i="27"/>
  <c r="A9785" i="27"/>
  <c r="C9784" i="27"/>
  <c r="B9784" i="27"/>
  <c r="A9784" i="27"/>
  <c r="C9783" i="27"/>
  <c r="B9783" i="27"/>
  <c r="A9783" i="27"/>
  <c r="C9782" i="27"/>
  <c r="B9782" i="27"/>
  <c r="A9782" i="27"/>
  <c r="C9781" i="27"/>
  <c r="B9781" i="27"/>
  <c r="A9781" i="27"/>
  <c r="C9780" i="27"/>
  <c r="B9780" i="27"/>
  <c r="A9780" i="27"/>
  <c r="C9779" i="27"/>
  <c r="B9779" i="27"/>
  <c r="A9779" i="27"/>
  <c r="C9778" i="27"/>
  <c r="B9778" i="27"/>
  <c r="A9778" i="27"/>
  <c r="C9777" i="27"/>
  <c r="B9777" i="27"/>
  <c r="A9777" i="27"/>
  <c r="C9776" i="27"/>
  <c r="B9776" i="27"/>
  <c r="A9776" i="27"/>
  <c r="C9775" i="27"/>
  <c r="B9775" i="27"/>
  <c r="A9775" i="27"/>
  <c r="C9774" i="27"/>
  <c r="B9774" i="27"/>
  <c r="A9774" i="27"/>
  <c r="C9773" i="27"/>
  <c r="B9773" i="27"/>
  <c r="A9773" i="27"/>
  <c r="C9772" i="27"/>
  <c r="B9772" i="27"/>
  <c r="A9772" i="27"/>
  <c r="C9771" i="27"/>
  <c r="B9771" i="27"/>
  <c r="A9771" i="27"/>
  <c r="C9770" i="27"/>
  <c r="B9770" i="27"/>
  <c r="A9770" i="27"/>
  <c r="C9769" i="27"/>
  <c r="B9769" i="27"/>
  <c r="A9769" i="27"/>
  <c r="C9768" i="27"/>
  <c r="B9768" i="27"/>
  <c r="A9768" i="27"/>
  <c r="C9767" i="27"/>
  <c r="B9767" i="27"/>
  <c r="A9767" i="27"/>
  <c r="C9766" i="27"/>
  <c r="B9766" i="27"/>
  <c r="A9766" i="27"/>
  <c r="C9765" i="27"/>
  <c r="B9765" i="27"/>
  <c r="A9765" i="27"/>
  <c r="C9764" i="27"/>
  <c r="B9764" i="27"/>
  <c r="A9764" i="27"/>
  <c r="C9763" i="27"/>
  <c r="B9763" i="27"/>
  <c r="A9763" i="27"/>
  <c r="C9762" i="27"/>
  <c r="B9762" i="27"/>
  <c r="A9762" i="27"/>
  <c r="C9761" i="27"/>
  <c r="B9761" i="27"/>
  <c r="A9761" i="27"/>
  <c r="C9760" i="27"/>
  <c r="B9760" i="27"/>
  <c r="A9760" i="27"/>
  <c r="C9759" i="27"/>
  <c r="B9759" i="27"/>
  <c r="A9759" i="27"/>
  <c r="C9758" i="27"/>
  <c r="B9758" i="27"/>
  <c r="A9758" i="27"/>
  <c r="C9757" i="27"/>
  <c r="B9757" i="27"/>
  <c r="A9757" i="27"/>
  <c r="C9756" i="27"/>
  <c r="B9756" i="27"/>
  <c r="A9756" i="27"/>
  <c r="C9755" i="27"/>
  <c r="B9755" i="27"/>
  <c r="A9755" i="27"/>
  <c r="C9754" i="27"/>
  <c r="B9754" i="27"/>
  <c r="A9754" i="27"/>
  <c r="C9753" i="27"/>
  <c r="B9753" i="27"/>
  <c r="A9753" i="27"/>
  <c r="C9752" i="27"/>
  <c r="B9752" i="27"/>
  <c r="A9752" i="27"/>
  <c r="C9751" i="27"/>
  <c r="B9751" i="27"/>
  <c r="A9751" i="27"/>
  <c r="C9750" i="27"/>
  <c r="B9750" i="27"/>
  <c r="A9750" i="27"/>
  <c r="C9749" i="27"/>
  <c r="B9749" i="27"/>
  <c r="A9749" i="27"/>
  <c r="C9748" i="27"/>
  <c r="B9748" i="27"/>
  <c r="A9748" i="27"/>
  <c r="C9747" i="27"/>
  <c r="B9747" i="27"/>
  <c r="A9747" i="27"/>
  <c r="C9746" i="27"/>
  <c r="B9746" i="27"/>
  <c r="A9746" i="27"/>
  <c r="C9745" i="27"/>
  <c r="B9745" i="27"/>
  <c r="A9745" i="27"/>
  <c r="C9744" i="27"/>
  <c r="B9744" i="27"/>
  <c r="A9744" i="27"/>
  <c r="C9743" i="27"/>
  <c r="B9743" i="27"/>
  <c r="A9743" i="27"/>
  <c r="C9742" i="27"/>
  <c r="B9742" i="27"/>
  <c r="A9742" i="27"/>
  <c r="C9741" i="27"/>
  <c r="B9741" i="27"/>
  <c r="A9741" i="27"/>
  <c r="C9740" i="27"/>
  <c r="B9740" i="27"/>
  <c r="A9740" i="27"/>
  <c r="C9739" i="27"/>
  <c r="B9739" i="27"/>
  <c r="A9739" i="27"/>
  <c r="C9738" i="27"/>
  <c r="B9738" i="27"/>
  <c r="A9738" i="27"/>
  <c r="C9737" i="27"/>
  <c r="B9737" i="27"/>
  <c r="A9737" i="27"/>
  <c r="C9736" i="27"/>
  <c r="B9736" i="27"/>
  <c r="A9736" i="27"/>
  <c r="C9735" i="27"/>
  <c r="B9735" i="27"/>
  <c r="A9735" i="27"/>
  <c r="C9734" i="27"/>
  <c r="B9734" i="27"/>
  <c r="A9734" i="27"/>
  <c r="C9733" i="27"/>
  <c r="B9733" i="27"/>
  <c r="A9733" i="27"/>
  <c r="C9732" i="27"/>
  <c r="B9732" i="27"/>
  <c r="A9732" i="27"/>
  <c r="C9731" i="27"/>
  <c r="B9731" i="27"/>
  <c r="A9731" i="27"/>
  <c r="C9730" i="27"/>
  <c r="B9730" i="27"/>
  <c r="A9730" i="27"/>
  <c r="C9729" i="27"/>
  <c r="B9729" i="27"/>
  <c r="A9729" i="27"/>
  <c r="C9728" i="27"/>
  <c r="B9728" i="27"/>
  <c r="A9728" i="27"/>
  <c r="C9727" i="27"/>
  <c r="B9727" i="27"/>
  <c r="A9727" i="27"/>
  <c r="C9726" i="27"/>
  <c r="B9726" i="27"/>
  <c r="A9726" i="27"/>
  <c r="C9725" i="27"/>
  <c r="B9725" i="27"/>
  <c r="A9725" i="27"/>
  <c r="C9724" i="27"/>
  <c r="B9724" i="27"/>
  <c r="A9724" i="27"/>
  <c r="C9723" i="27"/>
  <c r="B9723" i="27"/>
  <c r="A9723" i="27"/>
  <c r="C9722" i="27"/>
  <c r="B9722" i="27"/>
  <c r="A9722" i="27"/>
  <c r="C9721" i="27"/>
  <c r="B9721" i="27"/>
  <c r="A9721" i="27"/>
  <c r="C9720" i="27"/>
  <c r="B9720" i="27"/>
  <c r="A9720" i="27"/>
  <c r="C9719" i="27"/>
  <c r="B9719" i="27"/>
  <c r="A9719" i="27"/>
  <c r="C9718" i="27"/>
  <c r="B9718" i="27"/>
  <c r="A9718" i="27"/>
  <c r="C9717" i="27"/>
  <c r="B9717" i="27"/>
  <c r="A9717" i="27"/>
  <c r="C9716" i="27"/>
  <c r="B9716" i="27"/>
  <c r="A9716" i="27"/>
  <c r="C9715" i="27"/>
  <c r="B9715" i="27"/>
  <c r="A9715" i="27"/>
  <c r="C9714" i="27"/>
  <c r="B9714" i="27"/>
  <c r="A9714" i="27"/>
  <c r="C9713" i="27"/>
  <c r="B9713" i="27"/>
  <c r="A9713" i="27"/>
  <c r="C9712" i="27"/>
  <c r="B9712" i="27"/>
  <c r="A9712" i="27"/>
  <c r="C9711" i="27"/>
  <c r="B9711" i="27"/>
  <c r="A9711" i="27"/>
  <c r="C9710" i="27"/>
  <c r="B9710" i="27"/>
  <c r="A9710" i="27"/>
  <c r="C9709" i="27"/>
  <c r="B9709" i="27"/>
  <c r="A9709" i="27"/>
  <c r="C9708" i="27"/>
  <c r="B9708" i="27"/>
  <c r="A9708" i="27"/>
  <c r="C9707" i="27"/>
  <c r="B9707" i="27"/>
  <c r="A9707" i="27"/>
  <c r="C9706" i="27"/>
  <c r="B9706" i="27"/>
  <c r="A9706" i="27"/>
  <c r="C9705" i="27"/>
  <c r="B9705" i="27"/>
  <c r="A9705" i="27"/>
  <c r="C9704" i="27"/>
  <c r="B9704" i="27"/>
  <c r="A9704" i="27"/>
  <c r="C9703" i="27"/>
  <c r="B9703" i="27"/>
  <c r="A9703" i="27"/>
  <c r="C9702" i="27"/>
  <c r="B9702" i="27"/>
  <c r="A9702" i="27"/>
  <c r="C9701" i="27"/>
  <c r="B9701" i="27"/>
  <c r="A9701" i="27"/>
  <c r="C9700" i="27"/>
  <c r="B9700" i="27"/>
  <c r="A9700" i="27"/>
  <c r="C9699" i="27"/>
  <c r="B9699" i="27"/>
  <c r="A9699" i="27"/>
  <c r="C9698" i="27"/>
  <c r="B9698" i="27"/>
  <c r="A9698" i="27"/>
  <c r="C9697" i="27"/>
  <c r="B9697" i="27"/>
  <c r="A9697" i="27"/>
  <c r="C9696" i="27"/>
  <c r="B9696" i="27"/>
  <c r="A9696" i="27"/>
  <c r="C9695" i="27"/>
  <c r="B9695" i="27"/>
  <c r="A9695" i="27"/>
  <c r="C9694" i="27"/>
  <c r="B9694" i="27"/>
  <c r="A9694" i="27"/>
  <c r="C9693" i="27"/>
  <c r="B9693" i="27"/>
  <c r="A9693" i="27"/>
  <c r="C9692" i="27"/>
  <c r="B9692" i="27"/>
  <c r="A9692" i="27"/>
  <c r="C9691" i="27"/>
  <c r="B9691" i="27"/>
  <c r="A9691" i="27"/>
  <c r="C9690" i="27"/>
  <c r="B9690" i="27"/>
  <c r="A9690" i="27"/>
  <c r="C9689" i="27"/>
  <c r="B9689" i="27"/>
  <c r="A9689" i="27"/>
  <c r="C9688" i="27"/>
  <c r="B9688" i="27"/>
  <c r="A9688" i="27"/>
  <c r="C9687" i="27"/>
  <c r="B9687" i="27"/>
  <c r="A9687" i="27"/>
  <c r="C9686" i="27"/>
  <c r="B9686" i="27"/>
  <c r="A9686" i="27"/>
  <c r="C9685" i="27"/>
  <c r="B9685" i="27"/>
  <c r="A9685" i="27"/>
  <c r="C9684" i="27"/>
  <c r="B9684" i="27"/>
  <c r="A9684" i="27"/>
  <c r="C9683" i="27"/>
  <c r="B9683" i="27"/>
  <c r="A9683" i="27"/>
  <c r="C9682" i="27"/>
  <c r="B9682" i="27"/>
  <c r="A9682" i="27"/>
  <c r="C9681" i="27"/>
  <c r="B9681" i="27"/>
  <c r="A9681" i="27"/>
  <c r="C9680" i="27"/>
  <c r="B9680" i="27"/>
  <c r="A9680" i="27"/>
  <c r="C9679" i="27"/>
  <c r="B9679" i="27"/>
  <c r="A9679" i="27"/>
  <c r="C9678" i="27"/>
  <c r="B9678" i="27"/>
  <c r="A9678" i="27"/>
  <c r="C9677" i="27"/>
  <c r="B9677" i="27"/>
  <c r="A9677" i="27"/>
  <c r="C9676" i="27"/>
  <c r="B9676" i="27"/>
  <c r="A9676" i="27"/>
  <c r="C9675" i="27"/>
  <c r="B9675" i="27"/>
  <c r="A9675" i="27"/>
  <c r="C9674" i="27"/>
  <c r="B9674" i="27"/>
  <c r="A9674" i="27"/>
  <c r="C9673" i="27"/>
  <c r="B9673" i="27"/>
  <c r="A9673" i="27"/>
  <c r="C9672" i="27"/>
  <c r="B9672" i="27"/>
  <c r="A9672" i="27"/>
  <c r="C9671" i="27"/>
  <c r="B9671" i="27"/>
  <c r="A9671" i="27"/>
  <c r="C9670" i="27"/>
  <c r="B9670" i="27"/>
  <c r="A9670" i="27"/>
  <c r="C9669" i="27"/>
  <c r="B9669" i="27"/>
  <c r="A9669" i="27"/>
  <c r="C9668" i="27"/>
  <c r="B9668" i="27"/>
  <c r="A9668" i="27"/>
  <c r="C9667" i="27"/>
  <c r="B9667" i="27"/>
  <c r="A9667" i="27"/>
  <c r="C9666" i="27"/>
  <c r="B9666" i="27"/>
  <c r="A9666" i="27"/>
  <c r="C9665" i="27"/>
  <c r="B9665" i="27"/>
  <c r="A9665" i="27"/>
  <c r="C9664" i="27"/>
  <c r="B9664" i="27"/>
  <c r="A9664" i="27"/>
  <c r="C9663" i="27"/>
  <c r="B9663" i="27"/>
  <c r="A9663" i="27"/>
  <c r="C9662" i="27"/>
  <c r="B9662" i="27"/>
  <c r="A9662" i="27"/>
  <c r="C9661" i="27"/>
  <c r="B9661" i="27"/>
  <c r="A9661" i="27"/>
  <c r="C9660" i="27"/>
  <c r="B9660" i="27"/>
  <c r="A9660" i="27"/>
  <c r="C9659" i="27"/>
  <c r="B9659" i="27"/>
  <c r="A9659" i="27"/>
  <c r="C9658" i="27"/>
  <c r="B9658" i="27"/>
  <c r="A9658" i="27"/>
  <c r="C9657" i="27"/>
  <c r="B9657" i="27"/>
  <c r="A9657" i="27"/>
  <c r="C9656" i="27"/>
  <c r="B9656" i="27"/>
  <c r="A9656" i="27"/>
  <c r="C9655" i="27"/>
  <c r="B9655" i="27"/>
  <c r="A9655" i="27"/>
  <c r="C9654" i="27"/>
  <c r="B9654" i="27"/>
  <c r="A9654" i="27"/>
  <c r="C9653" i="27"/>
  <c r="B9653" i="27"/>
  <c r="A9653" i="27"/>
  <c r="C9652" i="27"/>
  <c r="B9652" i="27"/>
  <c r="A9652" i="27"/>
  <c r="C9651" i="27"/>
  <c r="B9651" i="27"/>
  <c r="A9651" i="27"/>
  <c r="C9650" i="27"/>
  <c r="B9650" i="27"/>
  <c r="A9650" i="27"/>
  <c r="C9649" i="27"/>
  <c r="B9649" i="27"/>
  <c r="A9649" i="27"/>
  <c r="C9648" i="27"/>
  <c r="B9648" i="27"/>
  <c r="A9648" i="27"/>
  <c r="C9647" i="27"/>
  <c r="B9647" i="27"/>
  <c r="A9647" i="27"/>
  <c r="C9646" i="27"/>
  <c r="B9646" i="27"/>
  <c r="A9646" i="27"/>
  <c r="C9645" i="27"/>
  <c r="B9645" i="27"/>
  <c r="A9645" i="27"/>
  <c r="C9644" i="27"/>
  <c r="B9644" i="27"/>
  <c r="A9644" i="27"/>
  <c r="C9643" i="27"/>
  <c r="B9643" i="27"/>
  <c r="A9643" i="27"/>
  <c r="C9642" i="27"/>
  <c r="B9642" i="27"/>
  <c r="A9642" i="27"/>
  <c r="C9641" i="27"/>
  <c r="B9641" i="27"/>
  <c r="A9641" i="27"/>
  <c r="C9640" i="27"/>
  <c r="B9640" i="27"/>
  <c r="A9640" i="27"/>
  <c r="C9639" i="27"/>
  <c r="B9639" i="27"/>
  <c r="A9639" i="27"/>
  <c r="C9638" i="27"/>
  <c r="B9638" i="27"/>
  <c r="A9638" i="27"/>
  <c r="C9637" i="27"/>
  <c r="B9637" i="27"/>
  <c r="A9637" i="27"/>
  <c r="C9636" i="27"/>
  <c r="B9636" i="27"/>
  <c r="A9636" i="27"/>
  <c r="C9635" i="27"/>
  <c r="B9635" i="27"/>
  <c r="A9635" i="27"/>
  <c r="C9634" i="27"/>
  <c r="B9634" i="27"/>
  <c r="A9634" i="27"/>
  <c r="C9633" i="27"/>
  <c r="B9633" i="27"/>
  <c r="A9633" i="27"/>
  <c r="C9632" i="27"/>
  <c r="B9632" i="27"/>
  <c r="A9632" i="27"/>
  <c r="C9631" i="27"/>
  <c r="B9631" i="27"/>
  <c r="A9631" i="27"/>
  <c r="C9630" i="27"/>
  <c r="B9630" i="27"/>
  <c r="A9630" i="27"/>
  <c r="C9629" i="27"/>
  <c r="B9629" i="27"/>
  <c r="A9629" i="27"/>
  <c r="C9628" i="27"/>
  <c r="B9628" i="27"/>
  <c r="A9628" i="27"/>
  <c r="C9627" i="27"/>
  <c r="B9627" i="27"/>
  <c r="A9627" i="27"/>
  <c r="C9626" i="27"/>
  <c r="B9626" i="27"/>
  <c r="A9626" i="27"/>
  <c r="C9625" i="27"/>
  <c r="B9625" i="27"/>
  <c r="A9625" i="27"/>
  <c r="C9624" i="27"/>
  <c r="B9624" i="27"/>
  <c r="A9624" i="27"/>
  <c r="C9623" i="27"/>
  <c r="B9623" i="27"/>
  <c r="A9623" i="27"/>
  <c r="C9622" i="27"/>
  <c r="B9622" i="27"/>
  <c r="A9622" i="27"/>
  <c r="C9621" i="27"/>
  <c r="B9621" i="27"/>
  <c r="A9621" i="27"/>
  <c r="C9620" i="27"/>
  <c r="B9620" i="27"/>
  <c r="A9620" i="27"/>
  <c r="C9619" i="27"/>
  <c r="B9619" i="27"/>
  <c r="A9619" i="27"/>
  <c r="C9618" i="27"/>
  <c r="B9618" i="27"/>
  <c r="A9618" i="27"/>
  <c r="C9617" i="27"/>
  <c r="B9617" i="27"/>
  <c r="A9617" i="27"/>
  <c r="C9616" i="27"/>
  <c r="B9616" i="27"/>
  <c r="A9616" i="27"/>
  <c r="C9615" i="27"/>
  <c r="B9615" i="27"/>
  <c r="A9615" i="27"/>
  <c r="C9614" i="27"/>
  <c r="B9614" i="27"/>
  <c r="A9614" i="27"/>
  <c r="C9613" i="27"/>
  <c r="B9613" i="27"/>
  <c r="A9613" i="27"/>
  <c r="C9612" i="27"/>
  <c r="B9612" i="27"/>
  <c r="A9612" i="27"/>
  <c r="C9611" i="27"/>
  <c r="B9611" i="27"/>
  <c r="A9611" i="27"/>
  <c r="C9610" i="27"/>
  <c r="B9610" i="27"/>
  <c r="A9610" i="27"/>
  <c r="C9609" i="27"/>
  <c r="B9609" i="27"/>
  <c r="A9609" i="27"/>
  <c r="C9608" i="27"/>
  <c r="B9608" i="27"/>
  <c r="A9608" i="27"/>
  <c r="C9607" i="27"/>
  <c r="B9607" i="27"/>
  <c r="A9607" i="27"/>
  <c r="C9606" i="27"/>
  <c r="B9606" i="27"/>
  <c r="A9606" i="27"/>
  <c r="C9605" i="27"/>
  <c r="B9605" i="27"/>
  <c r="A9605" i="27"/>
  <c r="C9604" i="27"/>
  <c r="B9604" i="27"/>
  <c r="A9604" i="27"/>
  <c r="C9603" i="27"/>
  <c r="B9603" i="27"/>
  <c r="A9603" i="27"/>
  <c r="C9602" i="27"/>
  <c r="B9602" i="27"/>
  <c r="A9602" i="27"/>
  <c r="C9601" i="27"/>
  <c r="B9601" i="27"/>
  <c r="A9601" i="27"/>
  <c r="C9600" i="27"/>
  <c r="B9600" i="27"/>
  <c r="A9600" i="27"/>
  <c r="C9599" i="27"/>
  <c r="B9599" i="27"/>
  <c r="A9599" i="27"/>
  <c r="C9598" i="27"/>
  <c r="B9598" i="27"/>
  <c r="A9598" i="27"/>
  <c r="C9597" i="27"/>
  <c r="B9597" i="27"/>
  <c r="A9597" i="27"/>
  <c r="C9596" i="27"/>
  <c r="B9596" i="27"/>
  <c r="A9596" i="27"/>
  <c r="C9595" i="27"/>
  <c r="B9595" i="27"/>
  <c r="A9595" i="27"/>
  <c r="C9594" i="27"/>
  <c r="B9594" i="27"/>
  <c r="A9594" i="27"/>
  <c r="C9593" i="27"/>
  <c r="B9593" i="27"/>
  <c r="A9593" i="27"/>
  <c r="C9592" i="27"/>
  <c r="B9592" i="27"/>
  <c r="A9592" i="27"/>
  <c r="C9591" i="27"/>
  <c r="B9591" i="27"/>
  <c r="A9591" i="27"/>
  <c r="C9590" i="27"/>
  <c r="B9590" i="27"/>
  <c r="A9590" i="27"/>
  <c r="C9589" i="27"/>
  <c r="B9589" i="27"/>
  <c r="A9589" i="27"/>
  <c r="C9588" i="27"/>
  <c r="B9588" i="27"/>
  <c r="A9588" i="27"/>
  <c r="C9587" i="27"/>
  <c r="B9587" i="27"/>
  <c r="A9587" i="27"/>
  <c r="C9586" i="27"/>
  <c r="B9586" i="27"/>
  <c r="A9586" i="27"/>
  <c r="C9585" i="27"/>
  <c r="B9585" i="27"/>
  <c r="A9585" i="27"/>
  <c r="C9584" i="27"/>
  <c r="B9584" i="27"/>
  <c r="A9584" i="27"/>
  <c r="C9583" i="27"/>
  <c r="B9583" i="27"/>
  <c r="A9583" i="27"/>
  <c r="C9582" i="27"/>
  <c r="B9582" i="27"/>
  <c r="A9582" i="27"/>
  <c r="C9581" i="27"/>
  <c r="B9581" i="27"/>
  <c r="A9581" i="27"/>
  <c r="C9580" i="27"/>
  <c r="B9580" i="27"/>
  <c r="A9580" i="27"/>
  <c r="C9579" i="27"/>
  <c r="B9579" i="27"/>
  <c r="A9579" i="27"/>
  <c r="C9578" i="27"/>
  <c r="B9578" i="27"/>
  <c r="A9578" i="27"/>
  <c r="C9577" i="27"/>
  <c r="B9577" i="27"/>
  <c r="A9577" i="27"/>
  <c r="C9576" i="27"/>
  <c r="B9576" i="27"/>
  <c r="A9576" i="27"/>
  <c r="C9575" i="27"/>
  <c r="B9575" i="27"/>
  <c r="A9575" i="27"/>
  <c r="C9574" i="27"/>
  <c r="B9574" i="27"/>
  <c r="A9574" i="27"/>
  <c r="C9573" i="27"/>
  <c r="B9573" i="27"/>
  <c r="A9573" i="27"/>
  <c r="C9572" i="27"/>
  <c r="B9572" i="27"/>
  <c r="A9572" i="27"/>
  <c r="C9571" i="27"/>
  <c r="B9571" i="27"/>
  <c r="A9571" i="27"/>
  <c r="C9570" i="27"/>
  <c r="B9570" i="27"/>
  <c r="A9570" i="27"/>
  <c r="C9569" i="27"/>
  <c r="B9569" i="27"/>
  <c r="A9569" i="27"/>
  <c r="C9568" i="27"/>
  <c r="B9568" i="27"/>
  <c r="A9568" i="27"/>
  <c r="C9567" i="27"/>
  <c r="B9567" i="27"/>
  <c r="A9567" i="27"/>
  <c r="C9566" i="27"/>
  <c r="B9566" i="27"/>
  <c r="A9566" i="27"/>
  <c r="C9565" i="27"/>
  <c r="B9565" i="27"/>
  <c r="A9565" i="27"/>
  <c r="C9564" i="27"/>
  <c r="B9564" i="27"/>
  <c r="A9564" i="27"/>
  <c r="C9563" i="27"/>
  <c r="B9563" i="27"/>
  <c r="A9563" i="27"/>
  <c r="C9562" i="27"/>
  <c r="B9562" i="27"/>
  <c r="A9562" i="27"/>
  <c r="C9561" i="27"/>
  <c r="B9561" i="27"/>
  <c r="A9561" i="27"/>
  <c r="C9560" i="27"/>
  <c r="B9560" i="27"/>
  <c r="A9560" i="27"/>
  <c r="C9559" i="27"/>
  <c r="B9559" i="27"/>
  <c r="A9559" i="27"/>
  <c r="C9558" i="27"/>
  <c r="B9558" i="27"/>
  <c r="A9558" i="27"/>
  <c r="C9557" i="27"/>
  <c r="B9557" i="27"/>
  <c r="A9557" i="27"/>
  <c r="C9556" i="27"/>
  <c r="B9556" i="27"/>
  <c r="A9556" i="27"/>
  <c r="C9555" i="27"/>
  <c r="B9555" i="27"/>
  <c r="A9555" i="27"/>
  <c r="C9554" i="27"/>
  <c r="B9554" i="27"/>
  <c r="A9554" i="27"/>
  <c r="C9553" i="27"/>
  <c r="B9553" i="27"/>
  <c r="A9553" i="27"/>
  <c r="C9552" i="27"/>
  <c r="B9552" i="27"/>
  <c r="A9552" i="27"/>
  <c r="C9551" i="27"/>
  <c r="B9551" i="27"/>
  <c r="A9551" i="27"/>
  <c r="C9550" i="27"/>
  <c r="B9550" i="27"/>
  <c r="A9550" i="27"/>
  <c r="C9549" i="27"/>
  <c r="B9549" i="27"/>
  <c r="A9549" i="27"/>
  <c r="C9548" i="27"/>
  <c r="B9548" i="27"/>
  <c r="A9548" i="27"/>
  <c r="C9547" i="27"/>
  <c r="B9547" i="27"/>
  <c r="A9547" i="27"/>
  <c r="C9546" i="27"/>
  <c r="B9546" i="27"/>
  <c r="A9546" i="27"/>
  <c r="C9545" i="27"/>
  <c r="B9545" i="27"/>
  <c r="A9545" i="27"/>
  <c r="C9544" i="27"/>
  <c r="B9544" i="27"/>
  <c r="A9544" i="27"/>
  <c r="C9543" i="27"/>
  <c r="B9543" i="27"/>
  <c r="A9543" i="27"/>
  <c r="C9542" i="27"/>
  <c r="B9542" i="27"/>
  <c r="A9542" i="27"/>
  <c r="C9541" i="27"/>
  <c r="B9541" i="27"/>
  <c r="A9541" i="27"/>
  <c r="C9540" i="27"/>
  <c r="B9540" i="27"/>
  <c r="A9540" i="27"/>
  <c r="C9539" i="27"/>
  <c r="B9539" i="27"/>
  <c r="A9539" i="27"/>
  <c r="C9538" i="27"/>
  <c r="B9538" i="27"/>
  <c r="A9538" i="27"/>
  <c r="C9537" i="27"/>
  <c r="B9537" i="27"/>
  <c r="A9537" i="27"/>
  <c r="C9536" i="27"/>
  <c r="B9536" i="27"/>
  <c r="A9536" i="27"/>
  <c r="C9535" i="27"/>
  <c r="B9535" i="27"/>
  <c r="A9535" i="27"/>
  <c r="C9534" i="27"/>
  <c r="B9534" i="27"/>
  <c r="A9534" i="27"/>
  <c r="C9533" i="27"/>
  <c r="B9533" i="27"/>
  <c r="A9533" i="27"/>
  <c r="C9532" i="27"/>
  <c r="B9532" i="27"/>
  <c r="A9532" i="27"/>
  <c r="C9531" i="27"/>
  <c r="B9531" i="27"/>
  <c r="A9531" i="27"/>
  <c r="C9530" i="27"/>
  <c r="B9530" i="27"/>
  <c r="A9530" i="27"/>
  <c r="C9529" i="27"/>
  <c r="B9529" i="27"/>
  <c r="A9529" i="27"/>
  <c r="C9528" i="27"/>
  <c r="B9528" i="27"/>
  <c r="A9528" i="27"/>
  <c r="C9527" i="27"/>
  <c r="B9527" i="27"/>
  <c r="A9527" i="27"/>
  <c r="C9526" i="27"/>
  <c r="B9526" i="27"/>
  <c r="A9526" i="27"/>
  <c r="C9525" i="27"/>
  <c r="B9525" i="27"/>
  <c r="A9525" i="27"/>
  <c r="C9524" i="27"/>
  <c r="B9524" i="27"/>
  <c r="A9524" i="27"/>
  <c r="C9523" i="27"/>
  <c r="B9523" i="27"/>
  <c r="A9523" i="27"/>
  <c r="C9522" i="27"/>
  <c r="B9522" i="27"/>
  <c r="A9522" i="27"/>
  <c r="C9521" i="27"/>
  <c r="B9521" i="27"/>
  <c r="A9521" i="27"/>
  <c r="C9520" i="27"/>
  <c r="B9520" i="27"/>
  <c r="A9520" i="27"/>
  <c r="C9519" i="27"/>
  <c r="B9519" i="27"/>
  <c r="A9519" i="27"/>
  <c r="C9518" i="27"/>
  <c r="B9518" i="27"/>
  <c r="A9518" i="27"/>
  <c r="C9517" i="27"/>
  <c r="B9517" i="27"/>
  <c r="A9517" i="27"/>
  <c r="C9516" i="27"/>
  <c r="B9516" i="27"/>
  <c r="A9516" i="27"/>
  <c r="C9515" i="27"/>
  <c r="B9515" i="27"/>
  <c r="A9515" i="27"/>
  <c r="C9514" i="27"/>
  <c r="B9514" i="27"/>
  <c r="A9514" i="27"/>
  <c r="C9513" i="27"/>
  <c r="B9513" i="27"/>
  <c r="A9513" i="27"/>
  <c r="C9512" i="27"/>
  <c r="B9512" i="27"/>
  <c r="A9512" i="27"/>
  <c r="C9511" i="27"/>
  <c r="B9511" i="27"/>
  <c r="A9511" i="27"/>
  <c r="C9510" i="27"/>
  <c r="B9510" i="27"/>
  <c r="A9510" i="27"/>
  <c r="C9509" i="27"/>
  <c r="B9509" i="27"/>
  <c r="A9509" i="27"/>
  <c r="C9508" i="27"/>
  <c r="B9508" i="27"/>
  <c r="A9508" i="27"/>
  <c r="C9507" i="27"/>
  <c r="B9507" i="27"/>
  <c r="A9507" i="27"/>
  <c r="C9506" i="27"/>
  <c r="B9506" i="27"/>
  <c r="A9506" i="27"/>
  <c r="C9505" i="27"/>
  <c r="B9505" i="27"/>
  <c r="A9505" i="27"/>
  <c r="C9504" i="27"/>
  <c r="B9504" i="27"/>
  <c r="A9504" i="27"/>
  <c r="C9503" i="27"/>
  <c r="B9503" i="27"/>
  <c r="A9503" i="27"/>
  <c r="C9502" i="27"/>
  <c r="B9502" i="27"/>
  <c r="A9502" i="27"/>
  <c r="C9501" i="27"/>
  <c r="B9501" i="27"/>
  <c r="A9501" i="27"/>
  <c r="C9500" i="27"/>
  <c r="B9500" i="27"/>
  <c r="A9500" i="27"/>
  <c r="C9499" i="27"/>
  <c r="B9499" i="27"/>
  <c r="A9499" i="27"/>
  <c r="C9498" i="27"/>
  <c r="B9498" i="27"/>
  <c r="A9498" i="27"/>
  <c r="C9497" i="27"/>
  <c r="B9497" i="27"/>
  <c r="A9497" i="27"/>
  <c r="C9496" i="27"/>
  <c r="B9496" i="27"/>
  <c r="A9496" i="27"/>
  <c r="C9495" i="27"/>
  <c r="B9495" i="27"/>
  <c r="A9495" i="27"/>
  <c r="C9494" i="27"/>
  <c r="B9494" i="27"/>
  <c r="A9494" i="27"/>
  <c r="C9493" i="27"/>
  <c r="B9493" i="27"/>
  <c r="A9493" i="27"/>
  <c r="C9492" i="27"/>
  <c r="B9492" i="27"/>
  <c r="A9492" i="27"/>
  <c r="C9491" i="27"/>
  <c r="B9491" i="27"/>
  <c r="A9491" i="27"/>
  <c r="C9490" i="27"/>
  <c r="B9490" i="27"/>
  <c r="A9490" i="27"/>
  <c r="C9489" i="27"/>
  <c r="B9489" i="27"/>
  <c r="A9489" i="27"/>
  <c r="C9488" i="27"/>
  <c r="B9488" i="27"/>
  <c r="A9488" i="27"/>
  <c r="C9487" i="27"/>
  <c r="B9487" i="27"/>
  <c r="A9487" i="27"/>
  <c r="C9486" i="27"/>
  <c r="B9486" i="27"/>
  <c r="A9486" i="27"/>
  <c r="C9485" i="27"/>
  <c r="B9485" i="27"/>
  <c r="A9485" i="27"/>
  <c r="C9484" i="27"/>
  <c r="B9484" i="27"/>
  <c r="A9484" i="27"/>
  <c r="C9483" i="27"/>
  <c r="B9483" i="27"/>
  <c r="A9483" i="27"/>
  <c r="C9482" i="27"/>
  <c r="B9482" i="27"/>
  <c r="A9482" i="27"/>
  <c r="C9481" i="27"/>
  <c r="B9481" i="27"/>
  <c r="A9481" i="27"/>
  <c r="C9480" i="27"/>
  <c r="B9480" i="27"/>
  <c r="A9480" i="27"/>
  <c r="C9479" i="27"/>
  <c r="B9479" i="27"/>
  <c r="A9479" i="27"/>
  <c r="C9478" i="27"/>
  <c r="B9478" i="27"/>
  <c r="A9478" i="27"/>
  <c r="C9477" i="27"/>
  <c r="B9477" i="27"/>
  <c r="A9477" i="27"/>
  <c r="C9476" i="27"/>
  <c r="B9476" i="27"/>
  <c r="A9476" i="27"/>
  <c r="C9475" i="27"/>
  <c r="B9475" i="27"/>
  <c r="A9475" i="27"/>
  <c r="C9474" i="27"/>
  <c r="B9474" i="27"/>
  <c r="A9474" i="27"/>
  <c r="C9473" i="27"/>
  <c r="B9473" i="27"/>
  <c r="A9473" i="27"/>
  <c r="C9472" i="27"/>
  <c r="B9472" i="27"/>
  <c r="A9472" i="27"/>
  <c r="C9471" i="27"/>
  <c r="B9471" i="27"/>
  <c r="A9471" i="27"/>
  <c r="C9470" i="27"/>
  <c r="B9470" i="27"/>
  <c r="A9470" i="27"/>
  <c r="C9469" i="27"/>
  <c r="B9469" i="27"/>
  <c r="A9469" i="27"/>
  <c r="C9468" i="27"/>
  <c r="B9468" i="27"/>
  <c r="A9468" i="27"/>
  <c r="C9467" i="27"/>
  <c r="B9467" i="27"/>
  <c r="A9467" i="27"/>
  <c r="C9466" i="27"/>
  <c r="B9466" i="27"/>
  <c r="A9466" i="27"/>
  <c r="C9465" i="27"/>
  <c r="B9465" i="27"/>
  <c r="A9465" i="27"/>
  <c r="C9464" i="27"/>
  <c r="B9464" i="27"/>
  <c r="A9464" i="27"/>
  <c r="C9463" i="27"/>
  <c r="B9463" i="27"/>
  <c r="A9463" i="27"/>
  <c r="C9462" i="27"/>
  <c r="B9462" i="27"/>
  <c r="A9462" i="27"/>
  <c r="C9461" i="27"/>
  <c r="B9461" i="27"/>
  <c r="A9461" i="27"/>
  <c r="C9460" i="27"/>
  <c r="B9460" i="27"/>
  <c r="A9460" i="27"/>
  <c r="C9459" i="27"/>
  <c r="B9459" i="27"/>
  <c r="A9459" i="27"/>
  <c r="C9458" i="27"/>
  <c r="B9458" i="27"/>
  <c r="A9458" i="27"/>
  <c r="C9457" i="27"/>
  <c r="B9457" i="27"/>
  <c r="A9457" i="27"/>
  <c r="C9456" i="27"/>
  <c r="B9456" i="27"/>
  <c r="A9456" i="27"/>
  <c r="C9455" i="27"/>
  <c r="B9455" i="27"/>
  <c r="A9455" i="27"/>
  <c r="C9454" i="27"/>
  <c r="B9454" i="27"/>
  <c r="A9454" i="27"/>
  <c r="C9453" i="27"/>
  <c r="B9453" i="27"/>
  <c r="A9453" i="27"/>
  <c r="C9452" i="27"/>
  <c r="B9452" i="27"/>
  <c r="A9452" i="27"/>
  <c r="C9451" i="27"/>
  <c r="B9451" i="27"/>
  <c r="A9451" i="27"/>
  <c r="C9450" i="27"/>
  <c r="B9450" i="27"/>
  <c r="A9450" i="27"/>
  <c r="C9449" i="27"/>
  <c r="B9449" i="27"/>
  <c r="A9449" i="27"/>
  <c r="C9448" i="27"/>
  <c r="B9448" i="27"/>
  <c r="A9448" i="27"/>
  <c r="C9447" i="27"/>
  <c r="B9447" i="27"/>
  <c r="A9447" i="27"/>
  <c r="C9446" i="27"/>
  <c r="B9446" i="27"/>
  <c r="A9446" i="27"/>
  <c r="C9445" i="27"/>
  <c r="B9445" i="27"/>
  <c r="A9445" i="27"/>
  <c r="C9444" i="27"/>
  <c r="B9444" i="27"/>
  <c r="A9444" i="27"/>
  <c r="C9443" i="27"/>
  <c r="B9443" i="27"/>
  <c r="A9443" i="27"/>
  <c r="C9442" i="27"/>
  <c r="B9442" i="27"/>
  <c r="A9442" i="27"/>
  <c r="C9441" i="27"/>
  <c r="B9441" i="27"/>
  <c r="A9441" i="27"/>
  <c r="C9440" i="27"/>
  <c r="B9440" i="27"/>
  <c r="A9440" i="27"/>
  <c r="C9439" i="27"/>
  <c r="B9439" i="27"/>
  <c r="A9439" i="27"/>
  <c r="C9438" i="27"/>
  <c r="B9438" i="27"/>
  <c r="A9438" i="27"/>
  <c r="C9437" i="27"/>
  <c r="B9437" i="27"/>
  <c r="A9437" i="27"/>
  <c r="C9436" i="27"/>
  <c r="B9436" i="27"/>
  <c r="A9436" i="27"/>
  <c r="C9435" i="27"/>
  <c r="B9435" i="27"/>
  <c r="A9435" i="27"/>
  <c r="C9434" i="27"/>
  <c r="B9434" i="27"/>
  <c r="A9434" i="27"/>
  <c r="C9433" i="27"/>
  <c r="B9433" i="27"/>
  <c r="A9433" i="27"/>
  <c r="C9432" i="27"/>
  <c r="B9432" i="27"/>
  <c r="A9432" i="27"/>
  <c r="C9431" i="27"/>
  <c r="B9431" i="27"/>
  <c r="A9431" i="27"/>
  <c r="C9430" i="27"/>
  <c r="B9430" i="27"/>
  <c r="A9430" i="27"/>
  <c r="C9429" i="27"/>
  <c r="B9429" i="27"/>
  <c r="A9429" i="27"/>
  <c r="C9428" i="27"/>
  <c r="B9428" i="27"/>
  <c r="A9428" i="27"/>
  <c r="C9427" i="27"/>
  <c r="B9427" i="27"/>
  <c r="A9427" i="27"/>
  <c r="C9426" i="27"/>
  <c r="B9426" i="27"/>
  <c r="A9426" i="27"/>
  <c r="C9425" i="27"/>
  <c r="B9425" i="27"/>
  <c r="A9425" i="27"/>
  <c r="C9424" i="27"/>
  <c r="B9424" i="27"/>
  <c r="A9424" i="27"/>
  <c r="C9423" i="27"/>
  <c r="B9423" i="27"/>
  <c r="A9423" i="27"/>
  <c r="C9422" i="27"/>
  <c r="B9422" i="27"/>
  <c r="A9422" i="27"/>
  <c r="C9421" i="27"/>
  <c r="B9421" i="27"/>
  <c r="A9421" i="27"/>
  <c r="C9420" i="27"/>
  <c r="B9420" i="27"/>
  <c r="A9420" i="27"/>
  <c r="C9419" i="27"/>
  <c r="B9419" i="27"/>
  <c r="A9419" i="27"/>
  <c r="C9418" i="27"/>
  <c r="B9418" i="27"/>
  <c r="A9418" i="27"/>
  <c r="C9417" i="27"/>
  <c r="B9417" i="27"/>
  <c r="A9417" i="27"/>
  <c r="C9416" i="27"/>
  <c r="B9416" i="27"/>
  <c r="A9416" i="27"/>
  <c r="C9415" i="27"/>
  <c r="B9415" i="27"/>
  <c r="A9415" i="27"/>
  <c r="C9414" i="27"/>
  <c r="B9414" i="27"/>
  <c r="A9414" i="27"/>
  <c r="C9413" i="27"/>
  <c r="B9413" i="27"/>
  <c r="A9413" i="27"/>
  <c r="C9412" i="27"/>
  <c r="B9412" i="27"/>
  <c r="A9412" i="27"/>
  <c r="C9411" i="27"/>
  <c r="B9411" i="27"/>
  <c r="A9411" i="27"/>
  <c r="C9410" i="27"/>
  <c r="B9410" i="27"/>
  <c r="A9410" i="27"/>
  <c r="C9409" i="27"/>
  <c r="B9409" i="27"/>
  <c r="A9409" i="27"/>
  <c r="C9408" i="27"/>
  <c r="B9408" i="27"/>
  <c r="A9408" i="27"/>
  <c r="C9407" i="27"/>
  <c r="B9407" i="27"/>
  <c r="A9407" i="27"/>
  <c r="C9406" i="27"/>
  <c r="B9406" i="27"/>
  <c r="A9406" i="27"/>
  <c r="C9405" i="27"/>
  <c r="B9405" i="27"/>
  <c r="A9405" i="27"/>
  <c r="C9404" i="27"/>
  <c r="B9404" i="27"/>
  <c r="A9404" i="27"/>
  <c r="C9403" i="27"/>
  <c r="B9403" i="27"/>
  <c r="A9403" i="27"/>
  <c r="C9402" i="27"/>
  <c r="B9402" i="27"/>
  <c r="A9402" i="27"/>
  <c r="C9401" i="27"/>
  <c r="B9401" i="27"/>
  <c r="A9401" i="27"/>
  <c r="C9400" i="27"/>
  <c r="B9400" i="27"/>
  <c r="A9400" i="27"/>
  <c r="C9399" i="27"/>
  <c r="B9399" i="27"/>
  <c r="A9399" i="27"/>
  <c r="C9398" i="27"/>
  <c r="B9398" i="27"/>
  <c r="A9398" i="27"/>
  <c r="C9397" i="27"/>
  <c r="B9397" i="27"/>
  <c r="A9397" i="27"/>
  <c r="C9396" i="27"/>
  <c r="B9396" i="27"/>
  <c r="A9396" i="27"/>
  <c r="C9395" i="27"/>
  <c r="B9395" i="27"/>
  <c r="A9395" i="27"/>
  <c r="C9394" i="27"/>
  <c r="B9394" i="27"/>
  <c r="A9394" i="27"/>
  <c r="C9393" i="27"/>
  <c r="B9393" i="27"/>
  <c r="A9393" i="27"/>
  <c r="C9392" i="27"/>
  <c r="B9392" i="27"/>
  <c r="A9392" i="27"/>
  <c r="C9391" i="27"/>
  <c r="B9391" i="27"/>
  <c r="A9391" i="27"/>
  <c r="C9390" i="27"/>
  <c r="B9390" i="27"/>
  <c r="A9390" i="27"/>
  <c r="C9389" i="27"/>
  <c r="B9389" i="27"/>
  <c r="A9389" i="27"/>
  <c r="C9388" i="27"/>
  <c r="B9388" i="27"/>
  <c r="A9388" i="27"/>
  <c r="C9387" i="27"/>
  <c r="B9387" i="27"/>
  <c r="A9387" i="27"/>
  <c r="C9386" i="27"/>
  <c r="B9386" i="27"/>
  <c r="A9386" i="27"/>
  <c r="C9385" i="27"/>
  <c r="B9385" i="27"/>
  <c r="A9385" i="27"/>
  <c r="C9384" i="27"/>
  <c r="B9384" i="27"/>
  <c r="A9384" i="27"/>
  <c r="C9383" i="27"/>
  <c r="B9383" i="27"/>
  <c r="A9383" i="27"/>
  <c r="C9382" i="27"/>
  <c r="B9382" i="27"/>
  <c r="A9382" i="27"/>
  <c r="C9381" i="27"/>
  <c r="B9381" i="27"/>
  <c r="A9381" i="27"/>
  <c r="C9380" i="27"/>
  <c r="B9380" i="27"/>
  <c r="A9380" i="27"/>
  <c r="C9379" i="27"/>
  <c r="B9379" i="27"/>
  <c r="A9379" i="27"/>
  <c r="C9378" i="27"/>
  <c r="B9378" i="27"/>
  <c r="A9378" i="27"/>
  <c r="C9377" i="27"/>
  <c r="B9377" i="27"/>
  <c r="A9377" i="27"/>
  <c r="C9376" i="27"/>
  <c r="B9376" i="27"/>
  <c r="A9376" i="27"/>
  <c r="C9375" i="27"/>
  <c r="B9375" i="27"/>
  <c r="A9375" i="27"/>
  <c r="C9374" i="27"/>
  <c r="B9374" i="27"/>
  <c r="A9374" i="27"/>
  <c r="C9373" i="27"/>
  <c r="B9373" i="27"/>
  <c r="A9373" i="27"/>
  <c r="C9372" i="27"/>
  <c r="B9372" i="27"/>
  <c r="A9372" i="27"/>
  <c r="C9371" i="27"/>
  <c r="B9371" i="27"/>
  <c r="A9371" i="27"/>
  <c r="C9370" i="27"/>
  <c r="B9370" i="27"/>
  <c r="A9370" i="27"/>
  <c r="C9369" i="27"/>
  <c r="B9369" i="27"/>
  <c r="A9369" i="27"/>
  <c r="C9368" i="27"/>
  <c r="B9368" i="27"/>
  <c r="A9368" i="27"/>
  <c r="C9367" i="27"/>
  <c r="B9367" i="27"/>
  <c r="A9367" i="27"/>
  <c r="C9366" i="27"/>
  <c r="B9366" i="27"/>
  <c r="A9366" i="27"/>
  <c r="C9365" i="27"/>
  <c r="B9365" i="27"/>
  <c r="A9365" i="27"/>
  <c r="C9364" i="27"/>
  <c r="B9364" i="27"/>
  <c r="A9364" i="27"/>
  <c r="C9363" i="27"/>
  <c r="B9363" i="27"/>
  <c r="A9363" i="27"/>
  <c r="C9362" i="27"/>
  <c r="B9362" i="27"/>
  <c r="A9362" i="27"/>
  <c r="C9361" i="27"/>
  <c r="B9361" i="27"/>
  <c r="A9361" i="27"/>
  <c r="C9360" i="27"/>
  <c r="B9360" i="27"/>
  <c r="A9360" i="27"/>
  <c r="C9359" i="27"/>
  <c r="B9359" i="27"/>
  <c r="A9359" i="27"/>
  <c r="C9358" i="27"/>
  <c r="B9358" i="27"/>
  <c r="A9358" i="27"/>
  <c r="C9357" i="27"/>
  <c r="B9357" i="27"/>
  <c r="A9357" i="27"/>
  <c r="C9356" i="27"/>
  <c r="B9356" i="27"/>
  <c r="A9356" i="27"/>
  <c r="C9355" i="27"/>
  <c r="B9355" i="27"/>
  <c r="A9355" i="27"/>
  <c r="C9354" i="27"/>
  <c r="B9354" i="27"/>
  <c r="A9354" i="27"/>
  <c r="C9353" i="27"/>
  <c r="B9353" i="27"/>
  <c r="A9353" i="27"/>
  <c r="C9352" i="27"/>
  <c r="B9352" i="27"/>
  <c r="A9352" i="27"/>
  <c r="C9351" i="27"/>
  <c r="B9351" i="27"/>
  <c r="A9351" i="27"/>
  <c r="C9350" i="27"/>
  <c r="B9350" i="27"/>
  <c r="A9350" i="27"/>
  <c r="C9349" i="27"/>
  <c r="B9349" i="27"/>
  <c r="A9349" i="27"/>
  <c r="C9348" i="27"/>
  <c r="B9348" i="27"/>
  <c r="A9348" i="27"/>
  <c r="C9347" i="27"/>
  <c r="B9347" i="27"/>
  <c r="A9347" i="27"/>
  <c r="C9346" i="27"/>
  <c r="B9346" i="27"/>
  <c r="A9346" i="27"/>
  <c r="C9345" i="27"/>
  <c r="B9345" i="27"/>
  <c r="A9345" i="27"/>
  <c r="C9344" i="27"/>
  <c r="B9344" i="27"/>
  <c r="A9344" i="27"/>
  <c r="C9343" i="27"/>
  <c r="B9343" i="27"/>
  <c r="A9343" i="27"/>
  <c r="C9342" i="27"/>
  <c r="B9342" i="27"/>
  <c r="A9342" i="27"/>
  <c r="C9341" i="27"/>
  <c r="B9341" i="27"/>
  <c r="A9341" i="27"/>
  <c r="C9340" i="27"/>
  <c r="B9340" i="27"/>
  <c r="A9340" i="27"/>
  <c r="C9339" i="27"/>
  <c r="B9339" i="27"/>
  <c r="A9339" i="27"/>
  <c r="C9338" i="27"/>
  <c r="B9338" i="27"/>
  <c r="A9338" i="27"/>
  <c r="C9337" i="27"/>
  <c r="B9337" i="27"/>
  <c r="A9337" i="27"/>
  <c r="C9336" i="27"/>
  <c r="B9336" i="27"/>
  <c r="A9336" i="27"/>
  <c r="C9335" i="27"/>
  <c r="B9335" i="27"/>
  <c r="A9335" i="27"/>
  <c r="C9334" i="27"/>
  <c r="B9334" i="27"/>
  <c r="A9334" i="27"/>
  <c r="C9333" i="27"/>
  <c r="B9333" i="27"/>
  <c r="A9333" i="27"/>
  <c r="C9332" i="27"/>
  <c r="B9332" i="27"/>
  <c r="A9332" i="27"/>
  <c r="C9331" i="27"/>
  <c r="B9331" i="27"/>
  <c r="A9331" i="27"/>
  <c r="C9330" i="27"/>
  <c r="B9330" i="27"/>
  <c r="A9330" i="27"/>
  <c r="C9329" i="27"/>
  <c r="B9329" i="27"/>
  <c r="A9329" i="27"/>
  <c r="C9328" i="27"/>
  <c r="B9328" i="27"/>
  <c r="A9328" i="27"/>
  <c r="C9327" i="27"/>
  <c r="B9327" i="27"/>
  <c r="A9327" i="27"/>
  <c r="C9326" i="27"/>
  <c r="B9326" i="27"/>
  <c r="A9326" i="27"/>
  <c r="C9325" i="27"/>
  <c r="B9325" i="27"/>
  <c r="A9325" i="27"/>
  <c r="C9324" i="27"/>
  <c r="B9324" i="27"/>
  <c r="A9324" i="27"/>
  <c r="C9323" i="27"/>
  <c r="B9323" i="27"/>
  <c r="A9323" i="27"/>
  <c r="C9322" i="27"/>
  <c r="B9322" i="27"/>
  <c r="A9322" i="27"/>
  <c r="C9321" i="27"/>
  <c r="B9321" i="27"/>
  <c r="A9321" i="27"/>
  <c r="C9320" i="27"/>
  <c r="B9320" i="27"/>
  <c r="A9320" i="27"/>
  <c r="C9319" i="27"/>
  <c r="B9319" i="27"/>
  <c r="A9319" i="27"/>
  <c r="C9318" i="27"/>
  <c r="B9318" i="27"/>
  <c r="A9318" i="27"/>
  <c r="C9317" i="27"/>
  <c r="B9317" i="27"/>
  <c r="A9317" i="27"/>
  <c r="C9316" i="27"/>
  <c r="B9316" i="27"/>
  <c r="A9316" i="27"/>
  <c r="C9315" i="27"/>
  <c r="B9315" i="27"/>
  <c r="A9315" i="27"/>
  <c r="C9314" i="27"/>
  <c r="B9314" i="27"/>
  <c r="A9314" i="27"/>
  <c r="C9313" i="27"/>
  <c r="B9313" i="27"/>
  <c r="A9313" i="27"/>
  <c r="C9312" i="27"/>
  <c r="B9312" i="27"/>
  <c r="A9312" i="27"/>
  <c r="C9311" i="27"/>
  <c r="B9311" i="27"/>
  <c r="A9311" i="27"/>
  <c r="C9310" i="27"/>
  <c r="B9310" i="27"/>
  <c r="A9310" i="27"/>
  <c r="C9309" i="27"/>
  <c r="B9309" i="27"/>
  <c r="A9309" i="27"/>
  <c r="C9308" i="27"/>
  <c r="B9308" i="27"/>
  <c r="A9308" i="27"/>
  <c r="C9307" i="27"/>
  <c r="B9307" i="27"/>
  <c r="A9307" i="27"/>
  <c r="C9306" i="27"/>
  <c r="B9306" i="27"/>
  <c r="A9306" i="27"/>
  <c r="C9305" i="27"/>
  <c r="B9305" i="27"/>
  <c r="A9305" i="27"/>
  <c r="C9304" i="27"/>
  <c r="B9304" i="27"/>
  <c r="A9304" i="27"/>
  <c r="C9303" i="27"/>
  <c r="B9303" i="27"/>
  <c r="A9303" i="27"/>
  <c r="C9302" i="27"/>
  <c r="B9302" i="27"/>
  <c r="A9302" i="27"/>
  <c r="C9301" i="27"/>
  <c r="B9301" i="27"/>
  <c r="A9301" i="27"/>
  <c r="C9300" i="27"/>
  <c r="B9300" i="27"/>
  <c r="A9300" i="27"/>
  <c r="C9299" i="27"/>
  <c r="B9299" i="27"/>
  <c r="A9299" i="27"/>
  <c r="C9298" i="27"/>
  <c r="B9298" i="27"/>
  <c r="A9298" i="27"/>
  <c r="C9297" i="27"/>
  <c r="B9297" i="27"/>
  <c r="A9297" i="27"/>
  <c r="C9296" i="27"/>
  <c r="B9296" i="27"/>
  <c r="A9296" i="27"/>
  <c r="C9295" i="27"/>
  <c r="B9295" i="27"/>
  <c r="A9295" i="27"/>
  <c r="C9294" i="27"/>
  <c r="B9294" i="27"/>
  <c r="A9294" i="27"/>
  <c r="C9293" i="27"/>
  <c r="B9293" i="27"/>
  <c r="A9293" i="27"/>
  <c r="C9292" i="27"/>
  <c r="B9292" i="27"/>
  <c r="A9292" i="27"/>
  <c r="C9291" i="27"/>
  <c r="B9291" i="27"/>
  <c r="A9291" i="27"/>
  <c r="C9290" i="27"/>
  <c r="B9290" i="27"/>
  <c r="A9290" i="27"/>
  <c r="C9289" i="27"/>
  <c r="B9289" i="27"/>
  <c r="A9289" i="27"/>
  <c r="C9288" i="27"/>
  <c r="B9288" i="27"/>
  <c r="A9288" i="27"/>
  <c r="C9287" i="27"/>
  <c r="B9287" i="27"/>
  <c r="A9287" i="27"/>
  <c r="C9286" i="27"/>
  <c r="B9286" i="27"/>
  <c r="A9286" i="27"/>
  <c r="C9285" i="27"/>
  <c r="B9285" i="27"/>
  <c r="A9285" i="27"/>
  <c r="C9284" i="27"/>
  <c r="B9284" i="27"/>
  <c r="A9284" i="27"/>
  <c r="C9283" i="27"/>
  <c r="B9283" i="27"/>
  <c r="A9283" i="27"/>
  <c r="C9282" i="27"/>
  <c r="B9282" i="27"/>
  <c r="A9282" i="27"/>
  <c r="C9281" i="27"/>
  <c r="B9281" i="27"/>
  <c r="A9281" i="27"/>
  <c r="C9280" i="27"/>
  <c r="B9280" i="27"/>
  <c r="A9280" i="27"/>
  <c r="C9279" i="27"/>
  <c r="B9279" i="27"/>
  <c r="A9279" i="27"/>
  <c r="C9278" i="27"/>
  <c r="B9278" i="27"/>
  <c r="A9278" i="27"/>
  <c r="C9277" i="27"/>
  <c r="B9277" i="27"/>
  <c r="A9277" i="27"/>
  <c r="C9276" i="27"/>
  <c r="B9276" i="27"/>
  <c r="A9276" i="27"/>
  <c r="C9275" i="27"/>
  <c r="B9275" i="27"/>
  <c r="A9275" i="27"/>
  <c r="C9274" i="27"/>
  <c r="B9274" i="27"/>
  <c r="A9274" i="27"/>
  <c r="C9273" i="27"/>
  <c r="B9273" i="27"/>
  <c r="A9273" i="27"/>
  <c r="C9272" i="27"/>
  <c r="B9272" i="27"/>
  <c r="A9272" i="27"/>
  <c r="C9271" i="27"/>
  <c r="B9271" i="27"/>
  <c r="A9271" i="27"/>
  <c r="C9270" i="27"/>
  <c r="B9270" i="27"/>
  <c r="A9270" i="27"/>
  <c r="C9269" i="27"/>
  <c r="B9269" i="27"/>
  <c r="A9269" i="27"/>
  <c r="C9268" i="27"/>
  <c r="B9268" i="27"/>
  <c r="A9268" i="27"/>
  <c r="C9267" i="27"/>
  <c r="B9267" i="27"/>
  <c r="A9267" i="27"/>
  <c r="C9266" i="27"/>
  <c r="B9266" i="27"/>
  <c r="A9266" i="27"/>
  <c r="C9265" i="27"/>
  <c r="B9265" i="27"/>
  <c r="A9265" i="27"/>
  <c r="C9264" i="27"/>
  <c r="B9264" i="27"/>
  <c r="A9264" i="27"/>
  <c r="C9263" i="27"/>
  <c r="B9263" i="27"/>
  <c r="A9263" i="27"/>
  <c r="C9262" i="27"/>
  <c r="B9262" i="27"/>
  <c r="A9262" i="27"/>
  <c r="C9261" i="27"/>
  <c r="B9261" i="27"/>
  <c r="A9261" i="27"/>
  <c r="C9260" i="27"/>
  <c r="B9260" i="27"/>
  <c r="A9260" i="27"/>
  <c r="C9259" i="27"/>
  <c r="B9259" i="27"/>
  <c r="A9259" i="27"/>
  <c r="C9258" i="27"/>
  <c r="B9258" i="27"/>
  <c r="A9258" i="27"/>
  <c r="C9257" i="27"/>
  <c r="B9257" i="27"/>
  <c r="A9257" i="27"/>
  <c r="C9256" i="27"/>
  <c r="B9256" i="27"/>
  <c r="A9256" i="27"/>
  <c r="C9255" i="27"/>
  <c r="B9255" i="27"/>
  <c r="A9255" i="27"/>
  <c r="C9254" i="27"/>
  <c r="B9254" i="27"/>
  <c r="A9254" i="27"/>
  <c r="C9253" i="27"/>
  <c r="B9253" i="27"/>
  <c r="A9253" i="27"/>
  <c r="C9252" i="27"/>
  <c r="B9252" i="27"/>
  <c r="A9252" i="27"/>
  <c r="C9251" i="27"/>
  <c r="B9251" i="27"/>
  <c r="A9251" i="27"/>
  <c r="C9250" i="27"/>
  <c r="B9250" i="27"/>
  <c r="A9250" i="27"/>
  <c r="C9249" i="27"/>
  <c r="B9249" i="27"/>
  <c r="A9249" i="27"/>
  <c r="C9248" i="27"/>
  <c r="B9248" i="27"/>
  <c r="A9248" i="27"/>
  <c r="C9247" i="27"/>
  <c r="B9247" i="27"/>
  <c r="A9247" i="27"/>
  <c r="C9246" i="27"/>
  <c r="B9246" i="27"/>
  <c r="A9246" i="27"/>
  <c r="C9245" i="27"/>
  <c r="B9245" i="27"/>
  <c r="A9245" i="27"/>
  <c r="C9244" i="27"/>
  <c r="B9244" i="27"/>
  <c r="A9244" i="27"/>
  <c r="C9243" i="27"/>
  <c r="B9243" i="27"/>
  <c r="A9243" i="27"/>
  <c r="C9242" i="27"/>
  <c r="B9242" i="27"/>
  <c r="A9242" i="27"/>
  <c r="C9241" i="27"/>
  <c r="B9241" i="27"/>
  <c r="A9241" i="27"/>
  <c r="C9240" i="27"/>
  <c r="B9240" i="27"/>
  <c r="A9240" i="27"/>
  <c r="C9239" i="27"/>
  <c r="B9239" i="27"/>
  <c r="A9239" i="27"/>
  <c r="C9238" i="27"/>
  <c r="B9238" i="27"/>
  <c r="A9238" i="27"/>
  <c r="C9237" i="27"/>
  <c r="B9237" i="27"/>
  <c r="A9237" i="27"/>
  <c r="C9236" i="27"/>
  <c r="B9236" i="27"/>
  <c r="A9236" i="27"/>
  <c r="C9235" i="27"/>
  <c r="B9235" i="27"/>
  <c r="A9235" i="27"/>
  <c r="C9234" i="27"/>
  <c r="B9234" i="27"/>
  <c r="A9234" i="27"/>
  <c r="C9233" i="27"/>
  <c r="B9233" i="27"/>
  <c r="A9233" i="27"/>
  <c r="C9232" i="27"/>
  <c r="B9232" i="27"/>
  <c r="A9232" i="27"/>
  <c r="C9231" i="27"/>
  <c r="B9231" i="27"/>
  <c r="A9231" i="27"/>
  <c r="C9230" i="27"/>
  <c r="B9230" i="27"/>
  <c r="A9230" i="27"/>
  <c r="C9229" i="27"/>
  <c r="B9229" i="27"/>
  <c r="A9229" i="27"/>
  <c r="C9228" i="27"/>
  <c r="B9228" i="27"/>
  <c r="A9228" i="27"/>
  <c r="C9227" i="27"/>
  <c r="B9227" i="27"/>
  <c r="A9227" i="27"/>
  <c r="C9226" i="27"/>
  <c r="B9226" i="27"/>
  <c r="A9226" i="27"/>
  <c r="C9225" i="27"/>
  <c r="B9225" i="27"/>
  <c r="A9225" i="27"/>
  <c r="C9224" i="27"/>
  <c r="B9224" i="27"/>
  <c r="A9224" i="27"/>
  <c r="C9223" i="27"/>
  <c r="B9223" i="27"/>
  <c r="A9223" i="27"/>
  <c r="C9222" i="27"/>
  <c r="B9222" i="27"/>
  <c r="A9222" i="27"/>
  <c r="C9221" i="27"/>
  <c r="B9221" i="27"/>
  <c r="A9221" i="27"/>
  <c r="C9220" i="27"/>
  <c r="B9220" i="27"/>
  <c r="A9220" i="27"/>
  <c r="C9219" i="27"/>
  <c r="B9219" i="27"/>
  <c r="A9219" i="27"/>
  <c r="C9218" i="27"/>
  <c r="B9218" i="27"/>
  <c r="A9218" i="27"/>
  <c r="C9217" i="27"/>
  <c r="B9217" i="27"/>
  <c r="A9217" i="27"/>
  <c r="C9216" i="27"/>
  <c r="B9216" i="27"/>
  <c r="A9216" i="27"/>
  <c r="C9215" i="27"/>
  <c r="B9215" i="27"/>
  <c r="A9215" i="27"/>
  <c r="C9214" i="27"/>
  <c r="B9214" i="27"/>
  <c r="A9214" i="27"/>
  <c r="C9213" i="27"/>
  <c r="B9213" i="27"/>
  <c r="A9213" i="27"/>
  <c r="C9212" i="27"/>
  <c r="B9212" i="27"/>
  <c r="A9212" i="27"/>
  <c r="C9211" i="27"/>
  <c r="B9211" i="27"/>
  <c r="A9211" i="27"/>
  <c r="C9210" i="27"/>
  <c r="B9210" i="27"/>
  <c r="A9210" i="27"/>
  <c r="C9209" i="27"/>
  <c r="B9209" i="27"/>
  <c r="A9209" i="27"/>
  <c r="C9208" i="27"/>
  <c r="B9208" i="27"/>
  <c r="A9208" i="27"/>
  <c r="C9207" i="27"/>
  <c r="B9207" i="27"/>
  <c r="A9207" i="27"/>
  <c r="C9206" i="27"/>
  <c r="B9206" i="27"/>
  <c r="A9206" i="27"/>
  <c r="C9205" i="27"/>
  <c r="B9205" i="27"/>
  <c r="A9205" i="27"/>
  <c r="C9204" i="27"/>
  <c r="B9204" i="27"/>
  <c r="A9204" i="27"/>
  <c r="C9203" i="27"/>
  <c r="B9203" i="27"/>
  <c r="A9203" i="27"/>
  <c r="C9202" i="27"/>
  <c r="B9202" i="27"/>
  <c r="A9202" i="27"/>
  <c r="C9201" i="27"/>
  <c r="B9201" i="27"/>
  <c r="A9201" i="27"/>
  <c r="C9200" i="27"/>
  <c r="B9200" i="27"/>
  <c r="A9200" i="27"/>
  <c r="C9199" i="27"/>
  <c r="B9199" i="27"/>
  <c r="A9199" i="27"/>
  <c r="C9198" i="27"/>
  <c r="B9198" i="27"/>
  <c r="A9198" i="27"/>
  <c r="C9197" i="27"/>
  <c r="B9197" i="27"/>
  <c r="A9197" i="27"/>
  <c r="C9196" i="27"/>
  <c r="B9196" i="27"/>
  <c r="A9196" i="27"/>
  <c r="C9195" i="27"/>
  <c r="B9195" i="27"/>
  <c r="A9195" i="27"/>
  <c r="C9194" i="27"/>
  <c r="B9194" i="27"/>
  <c r="A9194" i="27"/>
  <c r="C9193" i="27"/>
  <c r="B9193" i="27"/>
  <c r="A9193" i="27"/>
  <c r="C9192" i="27"/>
  <c r="B9192" i="27"/>
  <c r="A9192" i="27"/>
  <c r="C9191" i="27"/>
  <c r="B9191" i="27"/>
  <c r="A9191" i="27"/>
  <c r="C9190" i="27"/>
  <c r="B9190" i="27"/>
  <c r="A9190" i="27"/>
  <c r="C9189" i="27"/>
  <c r="B9189" i="27"/>
  <c r="A9189" i="27"/>
  <c r="C9188" i="27"/>
  <c r="B9188" i="27"/>
  <c r="A9188" i="27"/>
  <c r="C9187" i="27"/>
  <c r="B9187" i="27"/>
  <c r="A9187" i="27"/>
  <c r="C9186" i="27"/>
  <c r="B9186" i="27"/>
  <c r="A9186" i="27"/>
  <c r="C9185" i="27"/>
  <c r="B9185" i="27"/>
  <c r="A9185" i="27"/>
  <c r="C9184" i="27"/>
  <c r="B9184" i="27"/>
  <c r="A9184" i="27"/>
  <c r="C9183" i="27"/>
  <c r="B9183" i="27"/>
  <c r="A9183" i="27"/>
  <c r="C9182" i="27"/>
  <c r="B9182" i="27"/>
  <c r="A9182" i="27"/>
  <c r="C9181" i="27"/>
  <c r="B9181" i="27"/>
  <c r="A9181" i="27"/>
  <c r="C9180" i="27"/>
  <c r="B9180" i="27"/>
  <c r="A9180" i="27"/>
  <c r="C9179" i="27"/>
  <c r="B9179" i="27"/>
  <c r="A9179" i="27"/>
  <c r="C9178" i="27"/>
  <c r="B9178" i="27"/>
  <c r="A9178" i="27"/>
  <c r="C9177" i="27"/>
  <c r="B9177" i="27"/>
  <c r="A9177" i="27"/>
  <c r="C9176" i="27"/>
  <c r="B9176" i="27"/>
  <c r="A9176" i="27"/>
  <c r="C9175" i="27"/>
  <c r="B9175" i="27"/>
  <c r="A9175" i="27"/>
  <c r="C9174" i="27"/>
  <c r="B9174" i="27"/>
  <c r="A9174" i="27"/>
  <c r="C9173" i="27"/>
  <c r="B9173" i="27"/>
  <c r="A9173" i="27"/>
  <c r="C9172" i="27"/>
  <c r="B9172" i="27"/>
  <c r="A9172" i="27"/>
  <c r="C9171" i="27"/>
  <c r="B9171" i="27"/>
  <c r="A9171" i="27"/>
  <c r="C9170" i="27"/>
  <c r="B9170" i="27"/>
  <c r="A9170" i="27"/>
  <c r="C9169" i="27"/>
  <c r="B9169" i="27"/>
  <c r="A9169" i="27"/>
  <c r="C9168" i="27"/>
  <c r="B9168" i="27"/>
  <c r="A9168" i="27"/>
  <c r="C9167" i="27"/>
  <c r="B9167" i="27"/>
  <c r="A9167" i="27"/>
  <c r="C9166" i="27"/>
  <c r="B9166" i="27"/>
  <c r="A9166" i="27"/>
  <c r="C9165" i="27"/>
  <c r="B9165" i="27"/>
  <c r="A9165" i="27"/>
  <c r="C9164" i="27"/>
  <c r="B9164" i="27"/>
  <c r="A9164" i="27"/>
  <c r="C9163" i="27"/>
  <c r="B9163" i="27"/>
  <c r="A9163" i="27"/>
  <c r="C9162" i="27"/>
  <c r="B9162" i="27"/>
  <c r="A9162" i="27"/>
  <c r="C9161" i="27"/>
  <c r="B9161" i="27"/>
  <c r="A9161" i="27"/>
  <c r="C9160" i="27"/>
  <c r="B9160" i="27"/>
  <c r="A9160" i="27"/>
  <c r="C9159" i="27"/>
  <c r="B9159" i="27"/>
  <c r="A9159" i="27"/>
  <c r="C9158" i="27"/>
  <c r="B9158" i="27"/>
  <c r="A9158" i="27"/>
  <c r="C9157" i="27"/>
  <c r="B9157" i="27"/>
  <c r="A9157" i="27"/>
  <c r="C9156" i="27"/>
  <c r="B9156" i="27"/>
  <c r="A9156" i="27"/>
  <c r="C9155" i="27"/>
  <c r="B9155" i="27"/>
  <c r="A9155" i="27"/>
  <c r="C9154" i="27"/>
  <c r="B9154" i="27"/>
  <c r="A9154" i="27"/>
  <c r="C9153" i="27"/>
  <c r="B9153" i="27"/>
  <c r="A9153" i="27"/>
  <c r="C9152" i="27"/>
  <c r="B9152" i="27"/>
  <c r="A9152" i="27"/>
  <c r="C9151" i="27"/>
  <c r="B9151" i="27"/>
  <c r="A9151" i="27"/>
  <c r="C9150" i="27"/>
  <c r="B9150" i="27"/>
  <c r="A9150" i="27"/>
  <c r="C9149" i="27"/>
  <c r="B9149" i="27"/>
  <c r="A9149" i="27"/>
  <c r="C9148" i="27"/>
  <c r="B9148" i="27"/>
  <c r="A9148" i="27"/>
  <c r="C9147" i="27"/>
  <c r="B9147" i="27"/>
  <c r="A9147" i="27"/>
  <c r="C9146" i="27"/>
  <c r="B9146" i="27"/>
  <c r="A9146" i="27"/>
  <c r="C9145" i="27"/>
  <c r="B9145" i="27"/>
  <c r="A9145" i="27"/>
  <c r="C9144" i="27"/>
  <c r="B9144" i="27"/>
  <c r="A9144" i="27"/>
  <c r="C9143" i="27"/>
  <c r="B9143" i="27"/>
  <c r="A9143" i="27"/>
  <c r="C9142" i="27"/>
  <c r="B9142" i="27"/>
  <c r="A9142" i="27"/>
  <c r="C9141" i="27"/>
  <c r="B9141" i="27"/>
  <c r="A9141" i="27"/>
  <c r="C9140" i="27"/>
  <c r="B9140" i="27"/>
  <c r="A9140" i="27"/>
  <c r="C9139" i="27"/>
  <c r="B9139" i="27"/>
  <c r="A9139" i="27"/>
  <c r="C9138" i="27"/>
  <c r="B9138" i="27"/>
  <c r="A9138" i="27"/>
  <c r="C9137" i="27"/>
  <c r="B9137" i="27"/>
  <c r="A9137" i="27"/>
  <c r="C9136" i="27"/>
  <c r="B9136" i="27"/>
  <c r="A9136" i="27"/>
  <c r="C9135" i="27"/>
  <c r="B9135" i="27"/>
  <c r="A9135" i="27"/>
  <c r="C9134" i="27"/>
  <c r="B9134" i="27"/>
  <c r="A9134" i="27"/>
  <c r="C9133" i="27"/>
  <c r="B9133" i="27"/>
  <c r="A9133" i="27"/>
  <c r="C9132" i="27"/>
  <c r="B9132" i="27"/>
  <c r="A9132" i="27"/>
  <c r="C9131" i="27"/>
  <c r="B9131" i="27"/>
  <c r="A9131" i="27"/>
  <c r="C9130" i="27"/>
  <c r="B9130" i="27"/>
  <c r="A9130" i="27"/>
  <c r="C9129" i="27"/>
  <c r="B9129" i="27"/>
  <c r="A9129" i="27"/>
  <c r="C9128" i="27"/>
  <c r="B9128" i="27"/>
  <c r="A9128" i="27"/>
  <c r="C9127" i="27"/>
  <c r="B9127" i="27"/>
  <c r="A9127" i="27"/>
  <c r="C9126" i="27"/>
  <c r="B9126" i="27"/>
  <c r="A9126" i="27"/>
  <c r="C9125" i="27"/>
  <c r="B9125" i="27"/>
  <c r="A9125" i="27"/>
  <c r="C9124" i="27"/>
  <c r="B9124" i="27"/>
  <c r="A9124" i="27"/>
  <c r="C9123" i="27"/>
  <c r="B9123" i="27"/>
  <c r="A9123" i="27"/>
  <c r="C9122" i="27"/>
  <c r="B9122" i="27"/>
  <c r="A9122" i="27"/>
  <c r="C9121" i="27"/>
  <c r="B9121" i="27"/>
  <c r="A9121" i="27"/>
  <c r="C9120" i="27"/>
  <c r="B9120" i="27"/>
  <c r="A9120" i="27"/>
  <c r="C9119" i="27"/>
  <c r="B9119" i="27"/>
  <c r="A9119" i="27"/>
  <c r="C9118" i="27"/>
  <c r="B9118" i="27"/>
  <c r="A9118" i="27"/>
  <c r="C9117" i="27"/>
  <c r="B9117" i="27"/>
  <c r="A9117" i="27"/>
  <c r="C9116" i="27"/>
  <c r="B9116" i="27"/>
  <c r="A9116" i="27"/>
  <c r="C9115" i="27"/>
  <c r="B9115" i="27"/>
  <c r="A9115" i="27"/>
  <c r="C9114" i="27"/>
  <c r="B9114" i="27"/>
  <c r="A9114" i="27"/>
  <c r="C9113" i="27"/>
  <c r="B9113" i="27"/>
  <c r="A9113" i="27"/>
  <c r="C9112" i="27"/>
  <c r="B9112" i="27"/>
  <c r="A9112" i="27"/>
  <c r="C9111" i="27"/>
  <c r="B9111" i="27"/>
  <c r="A9111" i="27"/>
  <c r="C9110" i="27"/>
  <c r="B9110" i="27"/>
  <c r="A9110" i="27"/>
  <c r="C9109" i="27"/>
  <c r="B9109" i="27"/>
  <c r="A9109" i="27"/>
  <c r="C9108" i="27"/>
  <c r="B9108" i="27"/>
  <c r="A9108" i="27"/>
  <c r="C9107" i="27"/>
  <c r="B9107" i="27"/>
  <c r="A9107" i="27"/>
  <c r="C9106" i="27"/>
  <c r="B9106" i="27"/>
  <c r="A9106" i="27"/>
  <c r="C9105" i="27"/>
  <c r="B9105" i="27"/>
  <c r="A9105" i="27"/>
  <c r="C9104" i="27"/>
  <c r="B9104" i="27"/>
  <c r="A9104" i="27"/>
  <c r="C9103" i="27"/>
  <c r="B9103" i="27"/>
  <c r="A9103" i="27"/>
  <c r="C9102" i="27"/>
  <c r="B9102" i="27"/>
  <c r="A9102" i="27"/>
  <c r="C9101" i="27"/>
  <c r="B9101" i="27"/>
  <c r="A9101" i="27"/>
  <c r="C9100" i="27"/>
  <c r="B9100" i="27"/>
  <c r="A9100" i="27"/>
  <c r="C9099" i="27"/>
  <c r="B9099" i="27"/>
  <c r="A9099" i="27"/>
  <c r="C9098" i="27"/>
  <c r="B9098" i="27"/>
  <c r="A9098" i="27"/>
  <c r="C9097" i="27"/>
  <c r="B9097" i="27"/>
  <c r="A9097" i="27"/>
  <c r="C9096" i="27"/>
  <c r="B9096" i="27"/>
  <c r="A9096" i="27"/>
  <c r="C9095" i="27"/>
  <c r="B9095" i="27"/>
  <c r="A9095" i="27"/>
  <c r="C9094" i="27"/>
  <c r="B9094" i="27"/>
  <c r="A9094" i="27"/>
  <c r="C9093" i="27"/>
  <c r="B9093" i="27"/>
  <c r="A9093" i="27"/>
  <c r="C9092" i="27"/>
  <c r="B9092" i="27"/>
  <c r="A9092" i="27"/>
  <c r="C9091" i="27"/>
  <c r="B9091" i="27"/>
  <c r="A9091" i="27"/>
  <c r="C9090" i="27"/>
  <c r="B9090" i="27"/>
  <c r="A9090" i="27"/>
  <c r="C9089" i="27"/>
  <c r="B9089" i="27"/>
  <c r="A9089" i="27"/>
  <c r="C9088" i="27"/>
  <c r="B9088" i="27"/>
  <c r="A9088" i="27"/>
  <c r="C9087" i="27"/>
  <c r="B9087" i="27"/>
  <c r="A9087" i="27"/>
  <c r="C9086" i="27"/>
  <c r="B9086" i="27"/>
  <c r="A9086" i="27"/>
  <c r="C9085" i="27"/>
  <c r="B9085" i="27"/>
  <c r="A9085" i="27"/>
  <c r="C9084" i="27"/>
  <c r="B9084" i="27"/>
  <c r="A9084" i="27"/>
  <c r="C9083" i="27"/>
  <c r="B9083" i="27"/>
  <c r="A9083" i="27"/>
  <c r="C9082" i="27"/>
  <c r="B9082" i="27"/>
  <c r="A9082" i="27"/>
  <c r="C9081" i="27"/>
  <c r="B9081" i="27"/>
  <c r="A9081" i="27"/>
  <c r="C9080" i="27"/>
  <c r="B9080" i="27"/>
  <c r="A9080" i="27"/>
  <c r="C9079" i="27"/>
  <c r="B9079" i="27"/>
  <c r="A9079" i="27"/>
  <c r="C9078" i="27"/>
  <c r="B9078" i="27"/>
  <c r="A9078" i="27"/>
  <c r="C9077" i="27"/>
  <c r="B9077" i="27"/>
  <c r="A9077" i="27"/>
  <c r="C9076" i="27"/>
  <c r="B9076" i="27"/>
  <c r="A9076" i="27"/>
  <c r="C9075" i="27"/>
  <c r="B9075" i="27"/>
  <c r="A9075" i="27"/>
  <c r="C9074" i="27"/>
  <c r="B9074" i="27"/>
  <c r="A9074" i="27"/>
  <c r="C9073" i="27"/>
  <c r="B9073" i="27"/>
  <c r="A9073" i="27"/>
  <c r="C9072" i="27"/>
  <c r="B9072" i="27"/>
  <c r="A9072" i="27"/>
  <c r="C9071" i="27"/>
  <c r="B9071" i="27"/>
  <c r="A9071" i="27"/>
  <c r="C9070" i="27"/>
  <c r="B9070" i="27"/>
  <c r="A9070" i="27"/>
  <c r="C9069" i="27"/>
  <c r="B9069" i="27"/>
  <c r="A9069" i="27"/>
  <c r="C9068" i="27"/>
  <c r="B9068" i="27"/>
  <c r="A9068" i="27"/>
  <c r="C9067" i="27"/>
  <c r="B9067" i="27"/>
  <c r="A9067" i="27"/>
  <c r="C9066" i="27"/>
  <c r="B9066" i="27"/>
  <c r="A9066" i="27"/>
  <c r="C9065" i="27"/>
  <c r="B9065" i="27"/>
  <c r="A9065" i="27"/>
  <c r="C9064" i="27"/>
  <c r="B9064" i="27"/>
  <c r="A9064" i="27"/>
  <c r="C9063" i="27"/>
  <c r="B9063" i="27"/>
  <c r="A9063" i="27"/>
  <c r="C9062" i="27"/>
  <c r="B9062" i="27"/>
  <c r="A9062" i="27"/>
  <c r="C9061" i="27"/>
  <c r="B9061" i="27"/>
  <c r="A9061" i="27"/>
  <c r="C9060" i="27"/>
  <c r="B9060" i="27"/>
  <c r="A9060" i="27"/>
  <c r="C9059" i="27"/>
  <c r="B9059" i="27"/>
  <c r="A9059" i="27"/>
  <c r="C9058" i="27"/>
  <c r="B9058" i="27"/>
  <c r="A9058" i="27"/>
  <c r="C9057" i="27"/>
  <c r="B9057" i="27"/>
  <c r="A9057" i="27"/>
  <c r="C9056" i="27"/>
  <c r="B9056" i="27"/>
  <c r="A9056" i="27"/>
  <c r="C9055" i="27"/>
  <c r="B9055" i="27"/>
  <c r="A9055" i="27"/>
  <c r="C9054" i="27"/>
  <c r="B9054" i="27"/>
  <c r="A9054" i="27"/>
  <c r="C9053" i="27"/>
  <c r="B9053" i="27"/>
  <c r="A9053" i="27"/>
  <c r="C9052" i="27"/>
  <c r="B9052" i="27"/>
  <c r="A9052" i="27"/>
  <c r="C9051" i="27"/>
  <c r="B9051" i="27"/>
  <c r="A9051" i="27"/>
  <c r="C9050" i="27"/>
  <c r="B9050" i="27"/>
  <c r="A9050" i="27"/>
  <c r="C9049" i="27"/>
  <c r="B9049" i="27"/>
  <c r="A9049" i="27"/>
  <c r="C9048" i="27"/>
  <c r="B9048" i="27"/>
  <c r="A9048" i="27"/>
  <c r="C9047" i="27"/>
  <c r="B9047" i="27"/>
  <c r="A9047" i="27"/>
  <c r="C9046" i="27"/>
  <c r="B9046" i="27"/>
  <c r="A9046" i="27"/>
  <c r="C9045" i="27"/>
  <c r="B9045" i="27"/>
  <c r="A9045" i="27"/>
  <c r="C9044" i="27"/>
  <c r="B9044" i="27"/>
  <c r="A9044" i="27"/>
  <c r="C9043" i="27"/>
  <c r="B9043" i="27"/>
  <c r="A9043" i="27"/>
  <c r="C9042" i="27"/>
  <c r="B9042" i="27"/>
  <c r="A9042" i="27"/>
  <c r="C9041" i="27"/>
  <c r="B9041" i="27"/>
  <c r="A9041" i="27"/>
  <c r="C9040" i="27"/>
  <c r="B9040" i="27"/>
  <c r="A9040" i="27"/>
  <c r="C9039" i="27"/>
  <c r="B9039" i="27"/>
  <c r="A9039" i="27"/>
  <c r="C9038" i="27"/>
  <c r="B9038" i="27"/>
  <c r="A9038" i="27"/>
  <c r="C9037" i="27"/>
  <c r="B9037" i="27"/>
  <c r="A9037" i="27"/>
  <c r="C9036" i="27"/>
  <c r="B9036" i="27"/>
  <c r="A9036" i="27"/>
  <c r="C9035" i="27"/>
  <c r="B9035" i="27"/>
  <c r="A9035" i="27"/>
  <c r="C9034" i="27"/>
  <c r="B9034" i="27"/>
  <c r="A9034" i="27"/>
  <c r="C9033" i="27"/>
  <c r="B9033" i="27"/>
  <c r="A9033" i="27"/>
  <c r="C9032" i="27"/>
  <c r="B9032" i="27"/>
  <c r="A9032" i="27"/>
  <c r="C9031" i="27"/>
  <c r="B9031" i="27"/>
  <c r="A9031" i="27"/>
  <c r="C9030" i="27"/>
  <c r="B9030" i="27"/>
  <c r="A9030" i="27"/>
  <c r="C9029" i="27"/>
  <c r="B9029" i="27"/>
  <c r="A9029" i="27"/>
  <c r="C9028" i="27"/>
  <c r="B9028" i="27"/>
  <c r="A9028" i="27"/>
  <c r="C9027" i="27"/>
  <c r="B9027" i="27"/>
  <c r="A9027" i="27"/>
  <c r="C9026" i="27"/>
  <c r="B9026" i="27"/>
  <c r="A9026" i="27"/>
  <c r="C9025" i="27"/>
  <c r="B9025" i="27"/>
  <c r="A9025" i="27"/>
  <c r="C9024" i="27"/>
  <c r="B9024" i="27"/>
  <c r="A9024" i="27"/>
  <c r="C9023" i="27"/>
  <c r="B9023" i="27"/>
  <c r="A9023" i="27"/>
  <c r="C9022" i="27"/>
  <c r="B9022" i="27"/>
  <c r="A9022" i="27"/>
  <c r="C9021" i="27"/>
  <c r="B9021" i="27"/>
  <c r="A9021" i="27"/>
  <c r="C9020" i="27"/>
  <c r="B9020" i="27"/>
  <c r="A9020" i="27"/>
  <c r="C9019" i="27"/>
  <c r="B9019" i="27"/>
  <c r="A9019" i="27"/>
  <c r="C9018" i="27"/>
  <c r="B9018" i="27"/>
  <c r="A9018" i="27"/>
  <c r="C9017" i="27"/>
  <c r="B9017" i="27"/>
  <c r="A9017" i="27"/>
  <c r="C9016" i="27"/>
  <c r="B9016" i="27"/>
  <c r="A9016" i="27"/>
  <c r="C9015" i="27"/>
  <c r="B9015" i="27"/>
  <c r="A9015" i="27"/>
  <c r="C9014" i="27"/>
  <c r="B9014" i="27"/>
  <c r="A9014" i="27"/>
  <c r="C9013" i="27"/>
  <c r="B9013" i="27"/>
  <c r="A9013" i="27"/>
  <c r="C9012" i="27"/>
  <c r="B9012" i="27"/>
  <c r="A9012" i="27"/>
  <c r="C9011" i="27"/>
  <c r="B9011" i="27"/>
  <c r="A9011" i="27"/>
  <c r="C9010" i="27"/>
  <c r="B9010" i="27"/>
  <c r="A9010" i="27"/>
  <c r="C9009" i="27"/>
  <c r="B9009" i="27"/>
  <c r="A9009" i="27"/>
  <c r="C9008" i="27"/>
  <c r="B9008" i="27"/>
  <c r="A9008" i="27"/>
  <c r="C9007" i="27"/>
  <c r="B9007" i="27"/>
  <c r="A9007" i="27"/>
  <c r="C9006" i="27"/>
  <c r="B9006" i="27"/>
  <c r="A9006" i="27"/>
  <c r="C9005" i="27"/>
  <c r="B9005" i="27"/>
  <c r="A9005" i="27"/>
  <c r="C9004" i="27"/>
  <c r="B9004" i="27"/>
  <c r="A9004" i="27"/>
  <c r="C9003" i="27"/>
  <c r="B9003" i="27"/>
  <c r="A9003" i="27"/>
  <c r="C9002" i="27"/>
  <c r="B9002" i="27"/>
  <c r="A9002" i="27"/>
  <c r="C9001" i="27"/>
  <c r="B9001" i="27"/>
  <c r="A9001" i="27"/>
  <c r="C9000" i="27"/>
  <c r="B9000" i="27"/>
  <c r="A9000" i="27"/>
  <c r="C8999" i="27"/>
  <c r="B8999" i="27"/>
  <c r="A8999" i="27"/>
  <c r="C8998" i="27"/>
  <c r="B8998" i="27"/>
  <c r="A8998" i="27"/>
  <c r="C8997" i="27"/>
  <c r="B8997" i="27"/>
  <c r="A8997" i="27"/>
  <c r="C8996" i="27"/>
  <c r="B8996" i="27"/>
  <c r="A8996" i="27"/>
  <c r="C8995" i="27"/>
  <c r="B8995" i="27"/>
  <c r="A8995" i="27"/>
  <c r="C8994" i="27"/>
  <c r="B8994" i="27"/>
  <c r="A8994" i="27"/>
  <c r="C8993" i="27"/>
  <c r="B8993" i="27"/>
  <c r="A8993" i="27"/>
  <c r="C8992" i="27"/>
  <c r="B8992" i="27"/>
  <c r="A8992" i="27"/>
  <c r="C8991" i="27"/>
  <c r="B8991" i="27"/>
  <c r="A8991" i="27"/>
  <c r="C8990" i="27"/>
  <c r="B8990" i="27"/>
  <c r="A8990" i="27"/>
  <c r="C8989" i="27"/>
  <c r="B8989" i="27"/>
  <c r="A8989" i="27"/>
  <c r="C8988" i="27"/>
  <c r="B8988" i="27"/>
  <c r="A8988" i="27"/>
  <c r="C8987" i="27"/>
  <c r="B8987" i="27"/>
  <c r="A8987" i="27"/>
  <c r="C8986" i="27"/>
  <c r="B8986" i="27"/>
  <c r="A8986" i="27"/>
  <c r="C8985" i="27"/>
  <c r="B8985" i="27"/>
  <c r="A8985" i="27"/>
  <c r="C8984" i="27"/>
  <c r="B8984" i="27"/>
  <c r="A8984" i="27"/>
  <c r="C8983" i="27"/>
  <c r="B8983" i="27"/>
  <c r="A8983" i="27"/>
  <c r="C8982" i="27"/>
  <c r="B8982" i="27"/>
  <c r="A8982" i="27"/>
  <c r="C8981" i="27"/>
  <c r="B8981" i="27"/>
  <c r="A8981" i="27"/>
  <c r="C8980" i="27"/>
  <c r="B8980" i="27"/>
  <c r="A8980" i="27"/>
  <c r="C8979" i="27"/>
  <c r="B8979" i="27"/>
  <c r="A8979" i="27"/>
  <c r="C8978" i="27"/>
  <c r="B8978" i="27"/>
  <c r="A8978" i="27"/>
  <c r="C8977" i="27"/>
  <c r="B8977" i="27"/>
  <c r="A8977" i="27"/>
  <c r="C8976" i="27"/>
  <c r="B8976" i="27"/>
  <c r="A8976" i="27"/>
  <c r="C8975" i="27"/>
  <c r="B8975" i="27"/>
  <c r="A8975" i="27"/>
  <c r="C8974" i="27"/>
  <c r="B8974" i="27"/>
  <c r="A8974" i="27"/>
  <c r="C8973" i="27"/>
  <c r="B8973" i="27"/>
  <c r="A8973" i="27"/>
  <c r="C8972" i="27"/>
  <c r="B8972" i="27"/>
  <c r="A8972" i="27"/>
  <c r="C8971" i="27"/>
  <c r="B8971" i="27"/>
  <c r="A8971" i="27"/>
  <c r="C8970" i="27"/>
  <c r="B8970" i="27"/>
  <c r="A8970" i="27"/>
  <c r="C8969" i="27"/>
  <c r="B8969" i="27"/>
  <c r="A8969" i="27"/>
  <c r="C8968" i="27"/>
  <c r="B8968" i="27"/>
  <c r="A8968" i="27"/>
  <c r="C8967" i="27"/>
  <c r="B8967" i="27"/>
  <c r="A8967" i="27"/>
  <c r="C8966" i="27"/>
  <c r="B8966" i="27"/>
  <c r="A8966" i="27"/>
  <c r="C8965" i="27"/>
  <c r="B8965" i="27"/>
  <c r="A8965" i="27"/>
  <c r="C8964" i="27"/>
  <c r="B8964" i="27"/>
  <c r="A8964" i="27"/>
  <c r="C8963" i="27"/>
  <c r="B8963" i="27"/>
  <c r="A8963" i="27"/>
  <c r="C8962" i="27"/>
  <c r="B8962" i="27"/>
  <c r="A8962" i="27"/>
  <c r="C8961" i="27"/>
  <c r="B8961" i="27"/>
  <c r="A8961" i="27"/>
  <c r="C8960" i="27"/>
  <c r="B8960" i="27"/>
  <c r="A8960" i="27"/>
  <c r="C8959" i="27"/>
  <c r="B8959" i="27"/>
  <c r="A8959" i="27"/>
  <c r="C8958" i="27"/>
  <c r="B8958" i="27"/>
  <c r="A8958" i="27"/>
  <c r="C8957" i="27"/>
  <c r="B8957" i="27"/>
  <c r="A8957" i="27"/>
  <c r="C8956" i="27"/>
  <c r="B8956" i="27"/>
  <c r="A8956" i="27"/>
  <c r="C8955" i="27"/>
  <c r="B8955" i="27"/>
  <c r="A8955" i="27"/>
  <c r="C8954" i="27"/>
  <c r="B8954" i="27"/>
  <c r="A8954" i="27"/>
  <c r="C8953" i="27"/>
  <c r="B8953" i="27"/>
  <c r="A8953" i="27"/>
  <c r="C8952" i="27"/>
  <c r="B8952" i="27"/>
  <c r="A8952" i="27"/>
  <c r="C8951" i="27"/>
  <c r="B8951" i="27"/>
  <c r="A8951" i="27"/>
  <c r="C8950" i="27"/>
  <c r="B8950" i="27"/>
  <c r="A8950" i="27"/>
  <c r="C8949" i="27"/>
  <c r="B8949" i="27"/>
  <c r="A8949" i="27"/>
  <c r="C8948" i="27"/>
  <c r="B8948" i="27"/>
  <c r="A8948" i="27"/>
  <c r="C8947" i="27"/>
  <c r="B8947" i="27"/>
  <c r="A8947" i="27"/>
  <c r="C8946" i="27"/>
  <c r="B8946" i="27"/>
  <c r="A8946" i="27"/>
  <c r="C8945" i="27"/>
  <c r="B8945" i="27"/>
  <c r="A8945" i="27"/>
  <c r="C8944" i="27"/>
  <c r="B8944" i="27"/>
  <c r="A8944" i="27"/>
  <c r="C8943" i="27"/>
  <c r="B8943" i="27"/>
  <c r="A8943" i="27"/>
  <c r="C8942" i="27"/>
  <c r="B8942" i="27"/>
  <c r="A8942" i="27"/>
  <c r="C8941" i="27"/>
  <c r="B8941" i="27"/>
  <c r="A8941" i="27"/>
  <c r="C8940" i="27"/>
  <c r="B8940" i="27"/>
  <c r="A8940" i="27"/>
  <c r="C8939" i="27"/>
  <c r="B8939" i="27"/>
  <c r="A8939" i="27"/>
  <c r="C8938" i="27"/>
  <c r="B8938" i="27"/>
  <c r="A8938" i="27"/>
  <c r="C8937" i="27"/>
  <c r="B8937" i="27"/>
  <c r="A8937" i="27"/>
  <c r="C8936" i="27"/>
  <c r="B8936" i="27"/>
  <c r="A8936" i="27"/>
  <c r="C8935" i="27"/>
  <c r="B8935" i="27"/>
  <c r="A8935" i="27"/>
  <c r="C8934" i="27"/>
  <c r="B8934" i="27"/>
  <c r="A8934" i="27"/>
  <c r="C8933" i="27"/>
  <c r="B8933" i="27"/>
  <c r="A8933" i="27"/>
  <c r="C8932" i="27"/>
  <c r="B8932" i="27"/>
  <c r="A8932" i="27"/>
  <c r="C8931" i="27"/>
  <c r="B8931" i="27"/>
  <c r="A8931" i="27"/>
  <c r="C8930" i="27"/>
  <c r="B8930" i="27"/>
  <c r="A8930" i="27"/>
  <c r="C8929" i="27"/>
  <c r="B8929" i="27"/>
  <c r="A8929" i="27"/>
  <c r="C8928" i="27"/>
  <c r="B8928" i="27"/>
  <c r="A8928" i="27"/>
  <c r="C8927" i="27"/>
  <c r="B8927" i="27"/>
  <c r="A8927" i="27"/>
  <c r="C8926" i="27"/>
  <c r="B8926" i="27"/>
  <c r="A8926" i="27"/>
  <c r="C8925" i="27"/>
  <c r="B8925" i="27"/>
  <c r="A8925" i="27"/>
  <c r="C8924" i="27"/>
  <c r="B8924" i="27"/>
  <c r="A8924" i="27"/>
  <c r="C8923" i="27"/>
  <c r="B8923" i="27"/>
  <c r="A8923" i="27"/>
  <c r="C8922" i="27"/>
  <c r="B8922" i="27"/>
  <c r="A8922" i="27"/>
  <c r="C8921" i="27"/>
  <c r="B8921" i="27"/>
  <c r="A8921" i="27"/>
  <c r="C8920" i="27"/>
  <c r="B8920" i="27"/>
  <c r="A8920" i="27"/>
  <c r="C8919" i="27"/>
  <c r="B8919" i="27"/>
  <c r="A8919" i="27"/>
  <c r="C8918" i="27"/>
  <c r="B8918" i="27"/>
  <c r="A8918" i="27"/>
  <c r="C8917" i="27"/>
  <c r="B8917" i="27"/>
  <c r="A8917" i="27"/>
  <c r="C8916" i="27"/>
  <c r="B8916" i="27"/>
  <c r="A8916" i="27"/>
  <c r="C8915" i="27"/>
  <c r="B8915" i="27"/>
  <c r="A8915" i="27"/>
  <c r="C8914" i="27"/>
  <c r="B8914" i="27"/>
  <c r="A8914" i="27"/>
  <c r="C8913" i="27"/>
  <c r="B8913" i="27"/>
  <c r="A8913" i="27"/>
  <c r="C8912" i="27"/>
  <c r="B8912" i="27"/>
  <c r="A8912" i="27"/>
  <c r="C8911" i="27"/>
  <c r="B8911" i="27"/>
  <c r="A8911" i="27"/>
  <c r="C8910" i="27"/>
  <c r="B8910" i="27"/>
  <c r="A8910" i="27"/>
  <c r="C8909" i="27"/>
  <c r="B8909" i="27"/>
  <c r="A8909" i="27"/>
  <c r="C8908" i="27"/>
  <c r="B8908" i="27"/>
  <c r="A8908" i="27"/>
  <c r="C8907" i="27"/>
  <c r="B8907" i="27"/>
  <c r="A8907" i="27"/>
  <c r="C8906" i="27"/>
  <c r="B8906" i="27"/>
  <c r="A8906" i="27"/>
  <c r="C8905" i="27"/>
  <c r="B8905" i="27"/>
  <c r="A8905" i="27"/>
  <c r="C8904" i="27"/>
  <c r="B8904" i="27"/>
  <c r="A8904" i="27"/>
  <c r="C8903" i="27"/>
  <c r="B8903" i="27"/>
  <c r="A8903" i="27"/>
  <c r="C8902" i="27"/>
  <c r="B8902" i="27"/>
  <c r="A8902" i="27"/>
  <c r="C8901" i="27"/>
  <c r="B8901" i="27"/>
  <c r="A8901" i="27"/>
  <c r="C8900" i="27"/>
  <c r="B8900" i="27"/>
  <c r="A8900" i="27"/>
  <c r="C8899" i="27"/>
  <c r="B8899" i="27"/>
  <c r="A8899" i="27"/>
  <c r="C8898" i="27"/>
  <c r="B8898" i="27"/>
  <c r="A8898" i="27"/>
  <c r="C8897" i="27"/>
  <c r="B8897" i="27"/>
  <c r="A8897" i="27"/>
  <c r="C8896" i="27"/>
  <c r="B8896" i="27"/>
  <c r="A8896" i="27"/>
  <c r="C8895" i="27"/>
  <c r="B8895" i="27"/>
  <c r="A8895" i="27"/>
  <c r="C8894" i="27"/>
  <c r="B8894" i="27"/>
  <c r="A8894" i="27"/>
  <c r="C8893" i="27"/>
  <c r="B8893" i="27"/>
  <c r="A8893" i="27"/>
  <c r="C8892" i="27"/>
  <c r="B8892" i="27"/>
  <c r="A8892" i="27"/>
  <c r="C8891" i="27"/>
  <c r="B8891" i="27"/>
  <c r="A8891" i="27"/>
  <c r="C8890" i="27"/>
  <c r="B8890" i="27"/>
  <c r="A8890" i="27"/>
  <c r="C8889" i="27"/>
  <c r="B8889" i="27"/>
  <c r="A8889" i="27"/>
  <c r="C8888" i="27"/>
  <c r="B8888" i="27"/>
  <c r="A8888" i="27"/>
  <c r="C8887" i="27"/>
  <c r="B8887" i="27"/>
  <c r="A8887" i="27"/>
  <c r="C8886" i="27"/>
  <c r="B8886" i="27"/>
  <c r="A8886" i="27"/>
  <c r="C8885" i="27"/>
  <c r="B8885" i="27"/>
  <c r="A8885" i="27"/>
  <c r="C8884" i="27"/>
  <c r="B8884" i="27"/>
  <c r="A8884" i="27"/>
  <c r="C8883" i="27"/>
  <c r="B8883" i="27"/>
  <c r="A8883" i="27"/>
  <c r="C8882" i="27"/>
  <c r="B8882" i="27"/>
  <c r="A8882" i="27"/>
  <c r="C8881" i="27"/>
  <c r="B8881" i="27"/>
  <c r="A8881" i="27"/>
  <c r="C8880" i="27"/>
  <c r="B8880" i="27"/>
  <c r="A8880" i="27"/>
  <c r="C8879" i="27"/>
  <c r="B8879" i="27"/>
  <c r="A8879" i="27"/>
  <c r="C8878" i="27"/>
  <c r="B8878" i="27"/>
  <c r="A8878" i="27"/>
  <c r="C8877" i="27"/>
  <c r="B8877" i="27"/>
  <c r="A8877" i="27"/>
  <c r="C8876" i="27"/>
  <c r="B8876" i="27"/>
  <c r="A8876" i="27"/>
  <c r="C8875" i="27"/>
  <c r="B8875" i="27"/>
  <c r="A8875" i="27"/>
  <c r="C8874" i="27"/>
  <c r="B8874" i="27"/>
  <c r="A8874" i="27"/>
  <c r="C8873" i="27"/>
  <c r="B8873" i="27"/>
  <c r="A8873" i="27"/>
  <c r="C8872" i="27"/>
  <c r="B8872" i="27"/>
  <c r="A8872" i="27"/>
  <c r="C8871" i="27"/>
  <c r="B8871" i="27"/>
  <c r="A8871" i="27"/>
  <c r="C8870" i="27"/>
  <c r="B8870" i="27"/>
  <c r="A8870" i="27"/>
  <c r="C8869" i="27"/>
  <c r="B8869" i="27"/>
  <c r="A8869" i="27"/>
  <c r="C8868" i="27"/>
  <c r="B8868" i="27"/>
  <c r="A8868" i="27"/>
  <c r="C8867" i="27"/>
  <c r="B8867" i="27"/>
  <c r="A8867" i="27"/>
  <c r="C8866" i="27"/>
  <c r="B8866" i="27"/>
  <c r="A8866" i="27"/>
  <c r="C8865" i="27"/>
  <c r="B8865" i="27"/>
  <c r="A8865" i="27"/>
  <c r="C8864" i="27"/>
  <c r="B8864" i="27"/>
  <c r="A8864" i="27"/>
  <c r="C8863" i="27"/>
  <c r="B8863" i="27"/>
  <c r="A8863" i="27"/>
  <c r="C8862" i="27"/>
  <c r="B8862" i="27"/>
  <c r="A8862" i="27"/>
  <c r="C8861" i="27"/>
  <c r="B8861" i="27"/>
  <c r="A8861" i="27"/>
  <c r="C8860" i="27"/>
  <c r="B8860" i="27"/>
  <c r="A8860" i="27"/>
  <c r="C8859" i="27"/>
  <c r="B8859" i="27"/>
  <c r="A8859" i="27"/>
  <c r="C8858" i="27"/>
  <c r="B8858" i="27"/>
  <c r="A8858" i="27"/>
  <c r="C8857" i="27"/>
  <c r="B8857" i="27"/>
  <c r="A8857" i="27"/>
  <c r="C8856" i="27"/>
  <c r="B8856" i="27"/>
  <c r="A8856" i="27"/>
  <c r="C8855" i="27"/>
  <c r="B8855" i="27"/>
  <c r="A8855" i="27"/>
  <c r="C8854" i="27"/>
  <c r="B8854" i="27"/>
  <c r="A8854" i="27"/>
  <c r="C8853" i="27"/>
  <c r="B8853" i="27"/>
  <c r="A8853" i="27"/>
  <c r="C8852" i="27"/>
  <c r="B8852" i="27"/>
  <c r="A8852" i="27"/>
  <c r="C8851" i="27"/>
  <c r="B8851" i="27"/>
  <c r="A8851" i="27"/>
  <c r="C8850" i="27"/>
  <c r="B8850" i="27"/>
  <c r="A8850" i="27"/>
  <c r="C8849" i="27"/>
  <c r="B8849" i="27"/>
  <c r="A8849" i="27"/>
  <c r="C8848" i="27"/>
  <c r="B8848" i="27"/>
  <c r="A8848" i="27"/>
  <c r="C8847" i="27"/>
  <c r="B8847" i="27"/>
  <c r="A8847" i="27"/>
  <c r="C8846" i="27"/>
  <c r="B8846" i="27"/>
  <c r="A8846" i="27"/>
  <c r="C8845" i="27"/>
  <c r="B8845" i="27"/>
  <c r="A8845" i="27"/>
  <c r="C8844" i="27"/>
  <c r="B8844" i="27"/>
  <c r="A8844" i="27"/>
  <c r="C8843" i="27"/>
  <c r="B8843" i="27"/>
  <c r="A8843" i="27"/>
  <c r="C8842" i="27"/>
  <c r="B8842" i="27"/>
  <c r="A8842" i="27"/>
  <c r="C8841" i="27"/>
  <c r="B8841" i="27"/>
  <c r="A8841" i="27"/>
  <c r="C8840" i="27"/>
  <c r="B8840" i="27"/>
  <c r="A8840" i="27"/>
  <c r="C8839" i="27"/>
  <c r="B8839" i="27"/>
  <c r="A8839" i="27"/>
  <c r="C8838" i="27"/>
  <c r="B8838" i="27"/>
  <c r="A8838" i="27"/>
  <c r="C8837" i="27"/>
  <c r="B8837" i="27"/>
  <c r="A8837" i="27"/>
  <c r="C8836" i="27"/>
  <c r="B8836" i="27"/>
  <c r="A8836" i="27"/>
  <c r="C8835" i="27"/>
  <c r="B8835" i="27"/>
  <c r="A8835" i="27"/>
  <c r="C8834" i="27"/>
  <c r="B8834" i="27"/>
  <c r="A8834" i="27"/>
  <c r="C8833" i="27"/>
  <c r="B8833" i="27"/>
  <c r="A8833" i="27"/>
  <c r="C8832" i="27"/>
  <c r="B8832" i="27"/>
  <c r="A8832" i="27"/>
  <c r="C8831" i="27"/>
  <c r="B8831" i="27"/>
  <c r="A8831" i="27"/>
  <c r="C8830" i="27"/>
  <c r="B8830" i="27"/>
  <c r="A8830" i="27"/>
  <c r="C8829" i="27"/>
  <c r="B8829" i="27"/>
  <c r="A8829" i="27"/>
  <c r="C8828" i="27"/>
  <c r="B8828" i="27"/>
  <c r="A8828" i="27"/>
  <c r="C8827" i="27"/>
  <c r="B8827" i="27"/>
  <c r="A8827" i="27"/>
  <c r="C8826" i="27"/>
  <c r="B8826" i="27"/>
  <c r="A8826" i="27"/>
  <c r="C8825" i="27"/>
  <c r="B8825" i="27"/>
  <c r="A8825" i="27"/>
  <c r="C8824" i="27"/>
  <c r="B8824" i="27"/>
  <c r="A8824" i="27"/>
  <c r="C8823" i="27"/>
  <c r="B8823" i="27"/>
  <c r="A8823" i="27"/>
  <c r="C8822" i="27"/>
  <c r="B8822" i="27"/>
  <c r="A8822" i="27"/>
  <c r="C8821" i="27"/>
  <c r="B8821" i="27"/>
  <c r="A8821" i="27"/>
  <c r="C8820" i="27"/>
  <c r="B8820" i="27"/>
  <c r="A8820" i="27"/>
  <c r="C8819" i="27"/>
  <c r="B8819" i="27"/>
  <c r="A8819" i="27"/>
  <c r="C8818" i="27"/>
  <c r="B8818" i="27"/>
  <c r="A8818" i="27"/>
  <c r="C8817" i="27"/>
  <c r="B8817" i="27"/>
  <c r="A8817" i="27"/>
  <c r="C8816" i="27"/>
  <c r="B8816" i="27"/>
  <c r="A8816" i="27"/>
  <c r="C8815" i="27"/>
  <c r="B8815" i="27"/>
  <c r="A8815" i="27"/>
  <c r="C8814" i="27"/>
  <c r="B8814" i="27"/>
  <c r="A8814" i="27"/>
  <c r="C8813" i="27"/>
  <c r="B8813" i="27"/>
  <c r="A8813" i="27"/>
  <c r="C8812" i="27"/>
  <c r="B8812" i="27"/>
  <c r="A8812" i="27"/>
  <c r="C8811" i="27"/>
  <c r="B8811" i="27"/>
  <c r="A8811" i="27"/>
  <c r="C8810" i="27"/>
  <c r="B8810" i="27"/>
  <c r="A8810" i="27"/>
  <c r="C8809" i="27"/>
  <c r="B8809" i="27"/>
  <c r="A8809" i="27"/>
  <c r="C8808" i="27"/>
  <c r="B8808" i="27"/>
  <c r="A8808" i="27"/>
  <c r="C8807" i="27"/>
  <c r="B8807" i="27"/>
  <c r="A8807" i="27"/>
  <c r="C8806" i="27"/>
  <c r="B8806" i="27"/>
  <c r="A8806" i="27"/>
  <c r="C8805" i="27"/>
  <c r="B8805" i="27"/>
  <c r="A8805" i="27"/>
  <c r="C8804" i="27"/>
  <c r="B8804" i="27"/>
  <c r="A8804" i="27"/>
  <c r="C8803" i="27"/>
  <c r="B8803" i="27"/>
  <c r="A8803" i="27"/>
  <c r="C8802" i="27"/>
  <c r="B8802" i="27"/>
  <c r="A8802" i="27"/>
  <c r="C8801" i="27"/>
  <c r="B8801" i="27"/>
  <c r="A8801" i="27"/>
  <c r="C8800" i="27"/>
  <c r="B8800" i="27"/>
  <c r="A8800" i="27"/>
  <c r="C8799" i="27"/>
  <c r="B8799" i="27"/>
  <c r="A8799" i="27"/>
  <c r="C8798" i="27"/>
  <c r="B8798" i="27"/>
  <c r="A8798" i="27"/>
  <c r="C8797" i="27"/>
  <c r="B8797" i="27"/>
  <c r="A8797" i="27"/>
  <c r="C8796" i="27"/>
  <c r="B8796" i="27"/>
  <c r="A8796" i="27"/>
  <c r="C8795" i="27"/>
  <c r="B8795" i="27"/>
  <c r="A8795" i="27"/>
  <c r="C8794" i="27"/>
  <c r="B8794" i="27"/>
  <c r="A8794" i="27"/>
  <c r="C8793" i="27"/>
  <c r="B8793" i="27"/>
  <c r="A8793" i="27"/>
  <c r="C8792" i="27"/>
  <c r="B8792" i="27"/>
  <c r="A8792" i="27"/>
  <c r="C8791" i="27"/>
  <c r="B8791" i="27"/>
  <c r="A8791" i="27"/>
  <c r="C8790" i="27"/>
  <c r="B8790" i="27"/>
  <c r="A8790" i="27"/>
  <c r="C8789" i="27"/>
  <c r="B8789" i="27"/>
  <c r="A8789" i="27"/>
  <c r="C8788" i="27"/>
  <c r="B8788" i="27"/>
  <c r="A8788" i="27"/>
  <c r="C8787" i="27"/>
  <c r="B8787" i="27"/>
  <c r="A8787" i="27"/>
  <c r="C8786" i="27"/>
  <c r="B8786" i="27"/>
  <c r="A8786" i="27"/>
  <c r="C8785" i="27"/>
  <c r="B8785" i="27"/>
  <c r="A8785" i="27"/>
  <c r="C8784" i="27"/>
  <c r="B8784" i="27"/>
  <c r="A8784" i="27"/>
  <c r="C8783" i="27"/>
  <c r="B8783" i="27"/>
  <c r="A8783" i="27"/>
  <c r="C8782" i="27"/>
  <c r="B8782" i="27"/>
  <c r="A8782" i="27"/>
  <c r="C8781" i="27"/>
  <c r="B8781" i="27"/>
  <c r="A8781" i="27"/>
  <c r="C8780" i="27"/>
  <c r="B8780" i="27"/>
  <c r="A8780" i="27"/>
  <c r="C8779" i="27"/>
  <c r="B8779" i="27"/>
  <c r="A8779" i="27"/>
  <c r="C8778" i="27"/>
  <c r="B8778" i="27"/>
  <c r="A8778" i="27"/>
  <c r="C8777" i="27"/>
  <c r="B8777" i="27"/>
  <c r="A8777" i="27"/>
  <c r="C8776" i="27"/>
  <c r="B8776" i="27"/>
  <c r="A8776" i="27"/>
  <c r="C8775" i="27"/>
  <c r="B8775" i="27"/>
  <c r="A8775" i="27"/>
  <c r="C8774" i="27"/>
  <c r="B8774" i="27"/>
  <c r="A8774" i="27"/>
  <c r="C8773" i="27"/>
  <c r="B8773" i="27"/>
  <c r="A8773" i="27"/>
  <c r="C8772" i="27"/>
  <c r="B8772" i="27"/>
  <c r="A8772" i="27"/>
  <c r="C8771" i="27"/>
  <c r="B8771" i="27"/>
  <c r="A8771" i="27"/>
  <c r="C8770" i="27"/>
  <c r="B8770" i="27"/>
  <c r="A8770" i="27"/>
  <c r="C8769" i="27"/>
  <c r="B8769" i="27"/>
  <c r="A8769" i="27"/>
  <c r="C8768" i="27"/>
  <c r="B8768" i="27"/>
  <c r="A8768" i="27"/>
  <c r="C8767" i="27"/>
  <c r="B8767" i="27"/>
  <c r="A8767" i="27"/>
  <c r="C8766" i="27"/>
  <c r="B8766" i="27"/>
  <c r="A8766" i="27"/>
  <c r="C8765" i="27"/>
  <c r="B8765" i="27"/>
  <c r="A8765" i="27"/>
  <c r="C8764" i="27"/>
  <c r="B8764" i="27"/>
  <c r="A8764" i="27"/>
  <c r="C8763" i="27"/>
  <c r="B8763" i="27"/>
  <c r="A8763" i="27"/>
  <c r="C8762" i="27"/>
  <c r="B8762" i="27"/>
  <c r="A8762" i="27"/>
  <c r="C8761" i="27"/>
  <c r="B8761" i="27"/>
  <c r="A8761" i="27"/>
  <c r="C8760" i="27"/>
  <c r="B8760" i="27"/>
  <c r="A8760" i="27"/>
  <c r="C8759" i="27"/>
  <c r="B8759" i="27"/>
  <c r="A8759" i="27"/>
  <c r="C8758" i="27"/>
  <c r="B8758" i="27"/>
  <c r="A8758" i="27"/>
  <c r="C8757" i="27"/>
  <c r="B8757" i="27"/>
  <c r="A8757" i="27"/>
  <c r="C8756" i="27"/>
  <c r="B8756" i="27"/>
  <c r="A8756" i="27"/>
  <c r="C8755" i="27"/>
  <c r="B8755" i="27"/>
  <c r="A8755" i="27"/>
  <c r="C8754" i="27"/>
  <c r="B8754" i="27"/>
  <c r="A8754" i="27"/>
  <c r="C8753" i="27"/>
  <c r="B8753" i="27"/>
  <c r="A8753" i="27"/>
  <c r="C8752" i="27"/>
  <c r="B8752" i="27"/>
  <c r="A8752" i="27"/>
  <c r="C8751" i="27"/>
  <c r="B8751" i="27"/>
  <c r="A8751" i="27"/>
  <c r="C8750" i="27"/>
  <c r="B8750" i="27"/>
  <c r="A8750" i="27"/>
  <c r="C8749" i="27"/>
  <c r="B8749" i="27"/>
  <c r="A8749" i="27"/>
  <c r="C8748" i="27"/>
  <c r="B8748" i="27"/>
  <c r="A8748" i="27"/>
  <c r="C8747" i="27"/>
  <c r="B8747" i="27"/>
  <c r="A8747" i="27"/>
  <c r="C8746" i="27"/>
  <c r="B8746" i="27"/>
  <c r="A8746" i="27"/>
  <c r="C8745" i="27"/>
  <c r="B8745" i="27"/>
  <c r="A8745" i="27"/>
  <c r="C8744" i="27"/>
  <c r="B8744" i="27"/>
  <c r="A8744" i="27"/>
  <c r="C8743" i="27"/>
  <c r="B8743" i="27"/>
  <c r="A8743" i="27"/>
  <c r="C8742" i="27"/>
  <c r="B8742" i="27"/>
  <c r="A8742" i="27"/>
  <c r="C8741" i="27"/>
  <c r="B8741" i="27"/>
  <c r="A8741" i="27"/>
  <c r="C8740" i="27"/>
  <c r="B8740" i="27"/>
  <c r="A8740" i="27"/>
  <c r="C8739" i="27"/>
  <c r="B8739" i="27"/>
  <c r="A8739" i="27"/>
  <c r="C8738" i="27"/>
  <c r="B8738" i="27"/>
  <c r="A8738" i="27"/>
  <c r="C8737" i="27"/>
  <c r="B8737" i="27"/>
  <c r="A8737" i="27"/>
  <c r="C8736" i="27"/>
  <c r="B8736" i="27"/>
  <c r="A8736" i="27"/>
  <c r="C8735" i="27"/>
  <c r="B8735" i="27"/>
  <c r="A8735" i="27"/>
  <c r="C8734" i="27"/>
  <c r="B8734" i="27"/>
  <c r="A8734" i="27"/>
  <c r="C8733" i="27"/>
  <c r="B8733" i="27"/>
  <c r="A8733" i="27"/>
  <c r="C8732" i="27"/>
  <c r="B8732" i="27"/>
  <c r="A8732" i="27"/>
  <c r="C8731" i="27"/>
  <c r="B8731" i="27"/>
  <c r="A8731" i="27"/>
  <c r="C8730" i="27"/>
  <c r="B8730" i="27"/>
  <c r="A8730" i="27"/>
  <c r="C8729" i="27"/>
  <c r="B8729" i="27"/>
  <c r="A8729" i="27"/>
  <c r="C8728" i="27"/>
  <c r="B8728" i="27"/>
  <c r="A8728" i="27"/>
  <c r="C8727" i="27"/>
  <c r="B8727" i="27"/>
  <c r="A8727" i="27"/>
  <c r="C8726" i="27"/>
  <c r="B8726" i="27"/>
  <c r="A8726" i="27"/>
  <c r="C8725" i="27"/>
  <c r="B8725" i="27"/>
  <c r="A8725" i="27"/>
  <c r="C8724" i="27"/>
  <c r="B8724" i="27"/>
  <c r="A8724" i="27"/>
  <c r="C8723" i="27"/>
  <c r="B8723" i="27"/>
  <c r="A8723" i="27"/>
  <c r="C8722" i="27"/>
  <c r="B8722" i="27"/>
  <c r="A8722" i="27"/>
  <c r="C8721" i="27"/>
  <c r="B8721" i="27"/>
  <c r="A8721" i="27"/>
  <c r="C8720" i="27"/>
  <c r="B8720" i="27"/>
  <c r="A8720" i="27"/>
  <c r="C8719" i="27"/>
  <c r="B8719" i="27"/>
  <c r="A8719" i="27"/>
  <c r="C8718" i="27"/>
  <c r="B8718" i="27"/>
  <c r="A8718" i="27"/>
  <c r="C8717" i="27"/>
  <c r="B8717" i="27"/>
  <c r="A8717" i="27"/>
  <c r="C8716" i="27"/>
  <c r="B8716" i="27"/>
  <c r="A8716" i="27"/>
  <c r="C8715" i="27"/>
  <c r="B8715" i="27"/>
  <c r="A8715" i="27"/>
  <c r="C8714" i="27"/>
  <c r="B8714" i="27"/>
  <c r="A8714" i="27"/>
  <c r="C8713" i="27"/>
  <c r="B8713" i="27"/>
  <c r="A8713" i="27"/>
  <c r="C8712" i="27"/>
  <c r="B8712" i="27"/>
  <c r="A8712" i="27"/>
  <c r="C8711" i="27"/>
  <c r="B8711" i="27"/>
  <c r="A8711" i="27"/>
  <c r="C8710" i="27"/>
  <c r="B8710" i="27"/>
  <c r="A8710" i="27"/>
  <c r="C8709" i="27"/>
  <c r="B8709" i="27"/>
  <c r="A8709" i="27"/>
  <c r="C8708" i="27"/>
  <c r="B8708" i="27"/>
  <c r="A8708" i="27"/>
  <c r="C8707" i="27"/>
  <c r="B8707" i="27"/>
  <c r="A8707" i="27"/>
  <c r="C8706" i="27"/>
  <c r="B8706" i="27"/>
  <c r="A8706" i="27"/>
  <c r="C8705" i="27"/>
  <c r="B8705" i="27"/>
  <c r="A8705" i="27"/>
  <c r="C8704" i="27"/>
  <c r="B8704" i="27"/>
  <c r="A8704" i="27"/>
  <c r="C8703" i="27"/>
  <c r="B8703" i="27"/>
  <c r="A8703" i="27"/>
  <c r="C8702" i="27"/>
  <c r="B8702" i="27"/>
  <c r="A8702" i="27"/>
  <c r="C8701" i="27"/>
  <c r="B8701" i="27"/>
  <c r="A8701" i="27"/>
  <c r="C8700" i="27"/>
  <c r="B8700" i="27"/>
  <c r="A8700" i="27"/>
  <c r="C8699" i="27"/>
  <c r="B8699" i="27"/>
  <c r="A8699" i="27"/>
  <c r="C8698" i="27"/>
  <c r="B8698" i="27"/>
  <c r="A8698" i="27"/>
  <c r="C8697" i="27"/>
  <c r="B8697" i="27"/>
  <c r="A8697" i="27"/>
  <c r="C8696" i="27"/>
  <c r="B8696" i="27"/>
  <c r="A8696" i="27"/>
  <c r="C8695" i="27"/>
  <c r="B8695" i="27"/>
  <c r="A8695" i="27"/>
  <c r="C8694" i="27"/>
  <c r="B8694" i="27"/>
  <c r="A8694" i="27"/>
  <c r="C8693" i="27"/>
  <c r="B8693" i="27"/>
  <c r="A8693" i="27"/>
  <c r="C8692" i="27"/>
  <c r="B8692" i="27"/>
  <c r="A8692" i="27"/>
  <c r="C8691" i="27"/>
  <c r="B8691" i="27"/>
  <c r="A8691" i="27"/>
  <c r="C8690" i="27"/>
  <c r="B8690" i="27"/>
  <c r="A8690" i="27"/>
  <c r="C8689" i="27"/>
  <c r="B8689" i="27"/>
  <c r="A8689" i="27"/>
  <c r="C8688" i="27"/>
  <c r="B8688" i="27"/>
  <c r="A8688" i="27"/>
  <c r="C8687" i="27"/>
  <c r="B8687" i="27"/>
  <c r="A8687" i="27"/>
  <c r="C8686" i="27"/>
  <c r="B8686" i="27"/>
  <c r="A8686" i="27"/>
  <c r="C8685" i="27"/>
  <c r="B8685" i="27"/>
  <c r="A8685" i="27"/>
  <c r="C8684" i="27"/>
  <c r="B8684" i="27"/>
  <c r="A8684" i="27"/>
  <c r="C8683" i="27"/>
  <c r="B8683" i="27"/>
  <c r="A8683" i="27"/>
  <c r="C8682" i="27"/>
  <c r="B8682" i="27"/>
  <c r="A8682" i="27"/>
  <c r="C8681" i="27"/>
  <c r="B8681" i="27"/>
  <c r="A8681" i="27"/>
  <c r="C8680" i="27"/>
  <c r="B8680" i="27"/>
  <c r="A8680" i="27"/>
  <c r="C8679" i="27"/>
  <c r="B8679" i="27"/>
  <c r="A8679" i="27"/>
  <c r="C8678" i="27"/>
  <c r="B8678" i="27"/>
  <c r="A8678" i="27"/>
  <c r="C8677" i="27"/>
  <c r="B8677" i="27"/>
  <c r="A8677" i="27"/>
  <c r="C8676" i="27"/>
  <c r="B8676" i="27"/>
  <c r="A8676" i="27"/>
  <c r="C8675" i="27"/>
  <c r="B8675" i="27"/>
  <c r="A8675" i="27"/>
  <c r="C8674" i="27"/>
  <c r="B8674" i="27"/>
  <c r="A8674" i="27"/>
  <c r="C8673" i="27"/>
  <c r="B8673" i="27"/>
  <c r="A8673" i="27"/>
  <c r="C8672" i="27"/>
  <c r="B8672" i="27"/>
  <c r="A8672" i="27"/>
  <c r="C8671" i="27"/>
  <c r="B8671" i="27"/>
  <c r="A8671" i="27"/>
  <c r="C8670" i="27"/>
  <c r="B8670" i="27"/>
  <c r="A8670" i="27"/>
  <c r="C8669" i="27"/>
  <c r="B8669" i="27"/>
  <c r="A8669" i="27"/>
  <c r="C8668" i="27"/>
  <c r="B8668" i="27"/>
  <c r="A8668" i="27"/>
  <c r="C8667" i="27"/>
  <c r="B8667" i="27"/>
  <c r="A8667" i="27"/>
  <c r="C8666" i="27"/>
  <c r="B8666" i="27"/>
  <c r="A8666" i="27"/>
  <c r="C8665" i="27"/>
  <c r="B8665" i="27"/>
  <c r="A8665" i="27"/>
  <c r="C8664" i="27"/>
  <c r="B8664" i="27"/>
  <c r="A8664" i="27"/>
  <c r="C8663" i="27"/>
  <c r="B8663" i="27"/>
  <c r="A8663" i="27"/>
  <c r="C8662" i="27"/>
  <c r="B8662" i="27"/>
  <c r="A8662" i="27"/>
  <c r="C8661" i="27"/>
  <c r="B8661" i="27"/>
  <c r="A8661" i="27"/>
  <c r="C8660" i="27"/>
  <c r="B8660" i="27"/>
  <c r="A8660" i="27"/>
  <c r="C8659" i="27"/>
  <c r="B8659" i="27"/>
  <c r="A8659" i="27"/>
  <c r="C8658" i="27"/>
  <c r="B8658" i="27"/>
  <c r="A8658" i="27"/>
  <c r="C8657" i="27"/>
  <c r="B8657" i="27"/>
  <c r="A8657" i="27"/>
  <c r="C8656" i="27"/>
  <c r="B8656" i="27"/>
  <c r="A8656" i="27"/>
  <c r="C8655" i="27"/>
  <c r="B8655" i="27"/>
  <c r="A8655" i="27"/>
  <c r="C8654" i="27"/>
  <c r="B8654" i="27"/>
  <c r="A8654" i="27"/>
  <c r="C8653" i="27"/>
  <c r="B8653" i="27"/>
  <c r="A8653" i="27"/>
  <c r="C8652" i="27"/>
  <c r="B8652" i="27"/>
  <c r="A8652" i="27"/>
  <c r="C8651" i="27"/>
  <c r="B8651" i="27"/>
  <c r="A8651" i="27"/>
  <c r="C8650" i="27"/>
  <c r="B8650" i="27"/>
  <c r="A8650" i="27"/>
  <c r="C8649" i="27"/>
  <c r="B8649" i="27"/>
  <c r="A8649" i="27"/>
  <c r="C8648" i="27"/>
  <c r="B8648" i="27"/>
  <c r="A8648" i="27"/>
  <c r="C8647" i="27"/>
  <c r="B8647" i="27"/>
  <c r="A8647" i="27"/>
  <c r="C8646" i="27"/>
  <c r="B8646" i="27"/>
  <c r="A8646" i="27"/>
  <c r="C8645" i="27"/>
  <c r="B8645" i="27"/>
  <c r="A8645" i="27"/>
  <c r="C8644" i="27"/>
  <c r="B8644" i="27"/>
  <c r="A8644" i="27"/>
  <c r="C8643" i="27"/>
  <c r="B8643" i="27"/>
  <c r="A8643" i="27"/>
  <c r="C8642" i="27"/>
  <c r="B8642" i="27"/>
  <c r="A8642" i="27"/>
  <c r="C8641" i="27"/>
  <c r="B8641" i="27"/>
  <c r="A8641" i="27"/>
  <c r="C8640" i="27"/>
  <c r="B8640" i="27"/>
  <c r="A8640" i="27"/>
  <c r="C8639" i="27"/>
  <c r="B8639" i="27"/>
  <c r="A8639" i="27"/>
  <c r="C8638" i="27"/>
  <c r="B8638" i="27"/>
  <c r="A8638" i="27"/>
  <c r="C8637" i="27"/>
  <c r="B8637" i="27"/>
  <c r="A8637" i="27"/>
  <c r="C8636" i="27"/>
  <c r="B8636" i="27"/>
  <c r="A8636" i="27"/>
  <c r="C8635" i="27"/>
  <c r="B8635" i="27"/>
  <c r="A8635" i="27"/>
  <c r="C8634" i="27"/>
  <c r="B8634" i="27"/>
  <c r="A8634" i="27"/>
  <c r="C8633" i="27"/>
  <c r="B8633" i="27"/>
  <c r="A8633" i="27"/>
  <c r="C8632" i="27"/>
  <c r="B8632" i="27"/>
  <c r="A8632" i="27"/>
  <c r="C8631" i="27"/>
  <c r="B8631" i="27"/>
  <c r="A8631" i="27"/>
  <c r="C8630" i="27"/>
  <c r="B8630" i="27"/>
  <c r="A8630" i="27"/>
  <c r="C8629" i="27"/>
  <c r="B8629" i="27"/>
  <c r="A8629" i="27"/>
  <c r="C8628" i="27"/>
  <c r="B8628" i="27"/>
  <c r="A8628" i="27"/>
  <c r="C8627" i="27"/>
  <c r="B8627" i="27"/>
  <c r="A8627" i="27"/>
  <c r="C8626" i="27"/>
  <c r="B8626" i="27"/>
  <c r="A8626" i="27"/>
  <c r="C8625" i="27"/>
  <c r="B8625" i="27"/>
  <c r="A8625" i="27"/>
  <c r="C8624" i="27"/>
  <c r="B8624" i="27"/>
  <c r="A8624" i="27"/>
  <c r="C8623" i="27"/>
  <c r="B8623" i="27"/>
  <c r="A8623" i="27"/>
  <c r="C8622" i="27"/>
  <c r="B8622" i="27"/>
  <c r="A8622" i="27"/>
  <c r="C8621" i="27"/>
  <c r="B8621" i="27"/>
  <c r="A8621" i="27"/>
  <c r="C8620" i="27"/>
  <c r="B8620" i="27"/>
  <c r="A8620" i="27"/>
  <c r="C8619" i="27"/>
  <c r="B8619" i="27"/>
  <c r="A8619" i="27"/>
  <c r="C8618" i="27"/>
  <c r="B8618" i="27"/>
  <c r="A8618" i="27"/>
  <c r="C8617" i="27"/>
  <c r="B8617" i="27"/>
  <c r="A8617" i="27"/>
  <c r="C8616" i="27"/>
  <c r="B8616" i="27"/>
  <c r="A8616" i="27"/>
  <c r="C8615" i="27"/>
  <c r="B8615" i="27"/>
  <c r="A8615" i="27"/>
  <c r="C8614" i="27"/>
  <c r="B8614" i="27"/>
  <c r="A8614" i="27"/>
  <c r="C8613" i="27"/>
  <c r="B8613" i="27"/>
  <c r="A8613" i="27"/>
  <c r="C8612" i="27"/>
  <c r="B8612" i="27"/>
  <c r="A8612" i="27"/>
  <c r="C8611" i="27"/>
  <c r="B8611" i="27"/>
  <c r="A8611" i="27"/>
  <c r="C8610" i="27"/>
  <c r="B8610" i="27"/>
  <c r="A8610" i="27"/>
  <c r="C8609" i="27"/>
  <c r="B8609" i="27"/>
  <c r="A8609" i="27"/>
  <c r="C8608" i="27"/>
  <c r="B8608" i="27"/>
  <c r="A8608" i="27"/>
  <c r="C8607" i="27"/>
  <c r="B8607" i="27"/>
  <c r="A8607" i="27"/>
  <c r="C8606" i="27"/>
  <c r="B8606" i="27"/>
  <c r="A8606" i="27"/>
  <c r="C8605" i="27"/>
  <c r="B8605" i="27"/>
  <c r="A8605" i="27"/>
  <c r="C8604" i="27"/>
  <c r="B8604" i="27"/>
  <c r="A8604" i="27"/>
  <c r="C8603" i="27"/>
  <c r="B8603" i="27"/>
  <c r="A8603" i="27"/>
  <c r="C8602" i="27"/>
  <c r="B8602" i="27"/>
  <c r="A8602" i="27"/>
  <c r="C8601" i="27"/>
  <c r="B8601" i="27"/>
  <c r="A8601" i="27"/>
  <c r="C8600" i="27"/>
  <c r="B8600" i="27"/>
  <c r="A8600" i="27"/>
  <c r="C8599" i="27"/>
  <c r="B8599" i="27"/>
  <c r="A8599" i="27"/>
  <c r="C8598" i="27"/>
  <c r="B8598" i="27"/>
  <c r="A8598" i="27"/>
  <c r="C8597" i="27"/>
  <c r="B8597" i="27"/>
  <c r="A8597" i="27"/>
  <c r="C8596" i="27"/>
  <c r="B8596" i="27"/>
  <c r="A8596" i="27"/>
  <c r="C8595" i="27"/>
  <c r="B8595" i="27"/>
  <c r="A8595" i="27"/>
  <c r="C8594" i="27"/>
  <c r="B8594" i="27"/>
  <c r="A8594" i="27"/>
  <c r="C8593" i="27"/>
  <c r="B8593" i="27"/>
  <c r="A8593" i="27"/>
  <c r="C8592" i="27"/>
  <c r="B8592" i="27"/>
  <c r="A8592" i="27"/>
  <c r="C8591" i="27"/>
  <c r="B8591" i="27"/>
  <c r="A8591" i="27"/>
  <c r="C8590" i="27"/>
  <c r="B8590" i="27"/>
  <c r="A8590" i="27"/>
  <c r="C8589" i="27"/>
  <c r="B8589" i="27"/>
  <c r="A8589" i="27"/>
  <c r="C8588" i="27"/>
  <c r="B8588" i="27"/>
  <c r="A8588" i="27"/>
  <c r="C8587" i="27"/>
  <c r="B8587" i="27"/>
  <c r="A8587" i="27"/>
  <c r="C8586" i="27"/>
  <c r="B8586" i="27"/>
  <c r="A8586" i="27"/>
  <c r="C8585" i="27"/>
  <c r="B8585" i="27"/>
  <c r="A8585" i="27"/>
  <c r="C8584" i="27"/>
  <c r="B8584" i="27"/>
  <c r="A8584" i="27"/>
  <c r="C8583" i="27"/>
  <c r="B8583" i="27"/>
  <c r="A8583" i="27"/>
  <c r="C8582" i="27"/>
  <c r="B8582" i="27"/>
  <c r="A8582" i="27"/>
  <c r="C8581" i="27"/>
  <c r="B8581" i="27"/>
  <c r="A8581" i="27"/>
  <c r="C8580" i="27"/>
  <c r="B8580" i="27"/>
  <c r="A8580" i="27"/>
  <c r="C8579" i="27"/>
  <c r="B8579" i="27"/>
  <c r="A8579" i="27"/>
  <c r="C8578" i="27"/>
  <c r="B8578" i="27"/>
  <c r="A8578" i="27"/>
  <c r="C8577" i="27"/>
  <c r="B8577" i="27"/>
  <c r="A8577" i="27"/>
  <c r="C8576" i="27"/>
  <c r="B8576" i="27"/>
  <c r="A8576" i="27"/>
  <c r="C8575" i="27"/>
  <c r="B8575" i="27"/>
  <c r="A8575" i="27"/>
  <c r="C8574" i="27"/>
  <c r="B8574" i="27"/>
  <c r="A8574" i="27"/>
  <c r="C8573" i="27"/>
  <c r="B8573" i="27"/>
  <c r="A8573" i="27"/>
  <c r="C8572" i="27"/>
  <c r="B8572" i="27"/>
  <c r="A8572" i="27"/>
  <c r="C8571" i="27"/>
  <c r="B8571" i="27"/>
  <c r="A8571" i="27"/>
  <c r="C8570" i="27"/>
  <c r="B8570" i="27"/>
  <c r="A8570" i="27"/>
  <c r="C8569" i="27"/>
  <c r="B8569" i="27"/>
  <c r="A8569" i="27"/>
  <c r="C8568" i="27"/>
  <c r="B8568" i="27"/>
  <c r="A8568" i="27"/>
  <c r="C8567" i="27"/>
  <c r="B8567" i="27"/>
  <c r="A8567" i="27"/>
  <c r="C8566" i="27"/>
  <c r="B8566" i="27"/>
  <c r="A8566" i="27"/>
  <c r="C8565" i="27"/>
  <c r="B8565" i="27"/>
  <c r="A8565" i="27"/>
  <c r="C8564" i="27"/>
  <c r="B8564" i="27"/>
  <c r="A8564" i="27"/>
  <c r="C8563" i="27"/>
  <c r="B8563" i="27"/>
  <c r="A8563" i="27"/>
  <c r="C8562" i="27"/>
  <c r="B8562" i="27"/>
  <c r="A8562" i="27"/>
  <c r="C8561" i="27"/>
  <c r="B8561" i="27"/>
  <c r="A8561" i="27"/>
  <c r="C8560" i="27"/>
  <c r="B8560" i="27"/>
  <c r="A8560" i="27"/>
  <c r="C8559" i="27"/>
  <c r="B8559" i="27"/>
  <c r="A8559" i="27"/>
  <c r="C8558" i="27"/>
  <c r="B8558" i="27"/>
  <c r="A8558" i="27"/>
  <c r="C8557" i="27"/>
  <c r="B8557" i="27"/>
  <c r="A8557" i="27"/>
  <c r="C8556" i="27"/>
  <c r="B8556" i="27"/>
  <c r="A8556" i="27"/>
  <c r="C8555" i="27"/>
  <c r="B8555" i="27"/>
  <c r="A8555" i="27"/>
  <c r="C8554" i="27"/>
  <c r="B8554" i="27"/>
  <c r="A8554" i="27"/>
  <c r="C8553" i="27"/>
  <c r="B8553" i="27"/>
  <c r="A8553" i="27"/>
  <c r="C8552" i="27"/>
  <c r="B8552" i="27"/>
  <c r="A8552" i="27"/>
  <c r="C8551" i="27"/>
  <c r="B8551" i="27"/>
  <c r="A8551" i="27"/>
  <c r="C8550" i="27"/>
  <c r="B8550" i="27"/>
  <c r="A8550" i="27"/>
  <c r="C8549" i="27"/>
  <c r="B8549" i="27"/>
  <c r="A8549" i="27"/>
  <c r="C8548" i="27"/>
  <c r="B8548" i="27"/>
  <c r="A8548" i="27"/>
  <c r="C8547" i="27"/>
  <c r="B8547" i="27"/>
  <c r="A8547" i="27"/>
  <c r="C8546" i="27"/>
  <c r="B8546" i="27"/>
  <c r="A8546" i="27"/>
  <c r="C8545" i="27"/>
  <c r="B8545" i="27"/>
  <c r="A8545" i="27"/>
  <c r="C8544" i="27"/>
  <c r="B8544" i="27"/>
  <c r="A8544" i="27"/>
  <c r="C8543" i="27"/>
  <c r="B8543" i="27"/>
  <c r="A8543" i="27"/>
  <c r="C8542" i="27"/>
  <c r="B8542" i="27"/>
  <c r="A8542" i="27"/>
  <c r="C8541" i="27"/>
  <c r="B8541" i="27"/>
  <c r="A8541" i="27"/>
  <c r="C8540" i="27"/>
  <c r="B8540" i="27"/>
  <c r="A8540" i="27"/>
  <c r="C8539" i="27"/>
  <c r="B8539" i="27"/>
  <c r="A8539" i="27"/>
  <c r="C8538" i="27"/>
  <c r="B8538" i="27"/>
  <c r="A8538" i="27"/>
  <c r="C8537" i="27"/>
  <c r="B8537" i="27"/>
  <c r="A8537" i="27"/>
  <c r="C8536" i="27"/>
  <c r="B8536" i="27"/>
  <c r="A8536" i="27"/>
  <c r="C8535" i="27"/>
  <c r="B8535" i="27"/>
  <c r="A8535" i="27"/>
  <c r="C8534" i="27"/>
  <c r="B8534" i="27"/>
  <c r="A8534" i="27"/>
  <c r="C8533" i="27"/>
  <c r="B8533" i="27"/>
  <c r="A8533" i="27"/>
  <c r="C8532" i="27"/>
  <c r="B8532" i="27"/>
  <c r="A8532" i="27"/>
  <c r="C8531" i="27"/>
  <c r="B8531" i="27"/>
  <c r="A8531" i="27"/>
  <c r="C8530" i="27"/>
  <c r="B8530" i="27"/>
  <c r="A8530" i="27"/>
  <c r="C8529" i="27"/>
  <c r="B8529" i="27"/>
  <c r="A8529" i="27"/>
  <c r="C8528" i="27"/>
  <c r="B8528" i="27"/>
  <c r="A8528" i="27"/>
  <c r="C8527" i="27"/>
  <c r="B8527" i="27"/>
  <c r="A8527" i="27"/>
  <c r="C8526" i="27"/>
  <c r="B8526" i="27"/>
  <c r="A8526" i="27"/>
  <c r="C8525" i="27"/>
  <c r="B8525" i="27"/>
  <c r="A8525" i="27"/>
  <c r="C8524" i="27"/>
  <c r="B8524" i="27"/>
  <c r="A8524" i="27"/>
  <c r="C8523" i="27"/>
  <c r="B8523" i="27"/>
  <c r="A8523" i="27"/>
  <c r="C8522" i="27"/>
  <c r="B8522" i="27"/>
  <c r="A8522" i="27"/>
  <c r="C8521" i="27"/>
  <c r="B8521" i="27"/>
  <c r="A8521" i="27"/>
  <c r="C8520" i="27"/>
  <c r="B8520" i="27"/>
  <c r="A8520" i="27"/>
  <c r="C8519" i="27"/>
  <c r="B8519" i="27"/>
  <c r="A8519" i="27"/>
  <c r="C8518" i="27"/>
  <c r="B8518" i="27"/>
  <c r="A8518" i="27"/>
  <c r="C8517" i="27"/>
  <c r="B8517" i="27"/>
  <c r="A8517" i="27"/>
  <c r="C8516" i="27"/>
  <c r="B8516" i="27"/>
  <c r="A8516" i="27"/>
  <c r="C8515" i="27"/>
  <c r="B8515" i="27"/>
  <c r="A8515" i="27"/>
  <c r="C8514" i="27"/>
  <c r="B8514" i="27"/>
  <c r="A8514" i="27"/>
  <c r="C8513" i="27"/>
  <c r="B8513" i="27"/>
  <c r="A8513" i="27"/>
  <c r="C8512" i="27"/>
  <c r="B8512" i="27"/>
  <c r="A8512" i="27"/>
  <c r="C8511" i="27"/>
  <c r="B8511" i="27"/>
  <c r="A8511" i="27"/>
  <c r="C8510" i="27"/>
  <c r="B8510" i="27"/>
  <c r="A8510" i="27"/>
  <c r="C8509" i="27"/>
  <c r="B8509" i="27"/>
  <c r="A8509" i="27"/>
  <c r="C8508" i="27"/>
  <c r="B8508" i="27"/>
  <c r="A8508" i="27"/>
  <c r="C8507" i="27"/>
  <c r="B8507" i="27"/>
  <c r="A8507" i="27"/>
  <c r="C8506" i="27"/>
  <c r="B8506" i="27"/>
  <c r="A8506" i="27"/>
  <c r="C8505" i="27"/>
  <c r="B8505" i="27"/>
  <c r="A8505" i="27"/>
  <c r="C8504" i="27"/>
  <c r="B8504" i="27"/>
  <c r="A8504" i="27"/>
  <c r="C8503" i="27"/>
  <c r="B8503" i="27"/>
  <c r="A8503" i="27"/>
  <c r="C8502" i="27"/>
  <c r="B8502" i="27"/>
  <c r="A8502" i="27"/>
  <c r="C8501" i="27"/>
  <c r="B8501" i="27"/>
  <c r="A8501" i="27"/>
  <c r="C8500" i="27"/>
  <c r="B8500" i="27"/>
  <c r="A8500" i="27"/>
  <c r="C8499" i="27"/>
  <c r="B8499" i="27"/>
  <c r="A8499" i="27"/>
  <c r="C8498" i="27"/>
  <c r="B8498" i="27"/>
  <c r="A8498" i="27"/>
  <c r="C8497" i="27"/>
  <c r="B8497" i="27"/>
  <c r="A8497" i="27"/>
  <c r="C8496" i="27"/>
  <c r="B8496" i="27"/>
  <c r="A8496" i="27"/>
  <c r="C8495" i="27"/>
  <c r="B8495" i="27"/>
  <c r="A8495" i="27"/>
  <c r="C8494" i="27"/>
  <c r="B8494" i="27"/>
  <c r="A8494" i="27"/>
  <c r="C8493" i="27"/>
  <c r="B8493" i="27"/>
  <c r="A8493" i="27"/>
  <c r="C8492" i="27"/>
  <c r="B8492" i="27"/>
  <c r="A8492" i="27"/>
  <c r="C8491" i="27"/>
  <c r="B8491" i="27"/>
  <c r="A8491" i="27"/>
  <c r="C8490" i="27"/>
  <c r="B8490" i="27"/>
  <c r="A8490" i="27"/>
  <c r="C8489" i="27"/>
  <c r="B8489" i="27"/>
  <c r="A8489" i="27"/>
  <c r="C8488" i="27"/>
  <c r="B8488" i="27"/>
  <c r="A8488" i="27"/>
  <c r="C8487" i="27"/>
  <c r="B8487" i="27"/>
  <c r="A8487" i="27"/>
  <c r="C8486" i="27"/>
  <c r="B8486" i="27"/>
  <c r="A8486" i="27"/>
  <c r="C8485" i="27"/>
  <c r="B8485" i="27"/>
  <c r="A8485" i="27"/>
  <c r="C8484" i="27"/>
  <c r="B8484" i="27"/>
  <c r="A8484" i="27"/>
  <c r="C8483" i="27"/>
  <c r="B8483" i="27"/>
  <c r="A8483" i="27"/>
  <c r="C8482" i="27"/>
  <c r="B8482" i="27"/>
  <c r="A8482" i="27"/>
  <c r="C8481" i="27"/>
  <c r="B8481" i="27"/>
  <c r="A8481" i="27"/>
  <c r="C8480" i="27"/>
  <c r="B8480" i="27"/>
  <c r="A8480" i="27"/>
  <c r="C8479" i="27"/>
  <c r="B8479" i="27"/>
  <c r="A8479" i="27"/>
  <c r="C8478" i="27"/>
  <c r="B8478" i="27"/>
  <c r="A8478" i="27"/>
  <c r="C8477" i="27"/>
  <c r="B8477" i="27"/>
  <c r="A8477" i="27"/>
  <c r="C8476" i="27"/>
  <c r="B8476" i="27"/>
  <c r="A8476" i="27"/>
  <c r="C8475" i="27"/>
  <c r="B8475" i="27"/>
  <c r="A8475" i="27"/>
  <c r="C8474" i="27"/>
  <c r="B8474" i="27"/>
  <c r="A8474" i="27"/>
  <c r="C8473" i="27"/>
  <c r="B8473" i="27"/>
  <c r="A8473" i="27"/>
  <c r="C8472" i="27"/>
  <c r="B8472" i="27"/>
  <c r="A8472" i="27"/>
  <c r="C8471" i="27"/>
  <c r="B8471" i="27"/>
  <c r="A8471" i="27"/>
  <c r="C8470" i="27"/>
  <c r="B8470" i="27"/>
  <c r="A8470" i="27"/>
  <c r="C8469" i="27"/>
  <c r="B8469" i="27"/>
  <c r="A8469" i="27"/>
  <c r="C8468" i="27"/>
  <c r="B8468" i="27"/>
  <c r="A8468" i="27"/>
  <c r="C8467" i="27"/>
  <c r="B8467" i="27"/>
  <c r="A8467" i="27"/>
  <c r="C8466" i="27"/>
  <c r="B8466" i="27"/>
  <c r="A8466" i="27"/>
  <c r="C8465" i="27"/>
  <c r="B8465" i="27"/>
  <c r="A8465" i="27"/>
  <c r="C8464" i="27"/>
  <c r="B8464" i="27"/>
  <c r="A8464" i="27"/>
  <c r="C8463" i="27"/>
  <c r="B8463" i="27"/>
  <c r="A8463" i="27"/>
  <c r="C8462" i="27"/>
  <c r="B8462" i="27"/>
  <c r="A8462" i="27"/>
  <c r="C8461" i="27"/>
  <c r="B8461" i="27"/>
  <c r="A8461" i="27"/>
  <c r="C8460" i="27"/>
  <c r="B8460" i="27"/>
  <c r="A8460" i="27"/>
  <c r="C8459" i="27"/>
  <c r="B8459" i="27"/>
  <c r="A8459" i="27"/>
  <c r="C8458" i="27"/>
  <c r="B8458" i="27"/>
  <c r="A8458" i="27"/>
  <c r="C8457" i="27"/>
  <c r="B8457" i="27"/>
  <c r="A8457" i="27"/>
  <c r="C8456" i="27"/>
  <c r="B8456" i="27"/>
  <c r="A8456" i="27"/>
  <c r="C8455" i="27"/>
  <c r="B8455" i="27"/>
  <c r="A8455" i="27"/>
  <c r="C8454" i="27"/>
  <c r="B8454" i="27"/>
  <c r="A8454" i="27"/>
  <c r="C8453" i="27"/>
  <c r="B8453" i="27"/>
  <c r="A8453" i="27"/>
  <c r="C8452" i="27"/>
  <c r="B8452" i="27"/>
  <c r="A8452" i="27"/>
  <c r="C8451" i="27"/>
  <c r="B8451" i="27"/>
  <c r="A8451" i="27"/>
  <c r="C8450" i="27"/>
  <c r="B8450" i="27"/>
  <c r="A8450" i="27"/>
  <c r="C8449" i="27"/>
  <c r="B8449" i="27"/>
  <c r="A8449" i="27"/>
  <c r="C8448" i="27"/>
  <c r="B8448" i="27"/>
  <c r="A8448" i="27"/>
  <c r="C8447" i="27"/>
  <c r="B8447" i="27"/>
  <c r="A8447" i="27"/>
  <c r="C8446" i="27"/>
  <c r="B8446" i="27"/>
  <c r="A8446" i="27"/>
  <c r="C8445" i="27"/>
  <c r="B8445" i="27"/>
  <c r="A8445" i="27"/>
  <c r="C8444" i="27"/>
  <c r="B8444" i="27"/>
  <c r="A8444" i="27"/>
  <c r="C8443" i="27"/>
  <c r="B8443" i="27"/>
  <c r="A8443" i="27"/>
  <c r="C8442" i="27"/>
  <c r="B8442" i="27"/>
  <c r="A8442" i="27"/>
  <c r="C8441" i="27"/>
  <c r="B8441" i="27"/>
  <c r="A8441" i="27"/>
  <c r="C8440" i="27"/>
  <c r="B8440" i="27"/>
  <c r="A8440" i="27"/>
  <c r="C8439" i="27"/>
  <c r="B8439" i="27"/>
  <c r="A8439" i="27"/>
  <c r="C8438" i="27"/>
  <c r="B8438" i="27"/>
  <c r="A8438" i="27"/>
  <c r="C8437" i="27"/>
  <c r="B8437" i="27"/>
  <c r="A8437" i="27"/>
  <c r="C8436" i="27"/>
  <c r="B8436" i="27"/>
  <c r="A8436" i="27"/>
  <c r="C8435" i="27"/>
  <c r="B8435" i="27"/>
  <c r="A8435" i="27"/>
  <c r="C8434" i="27"/>
  <c r="B8434" i="27"/>
  <c r="A8434" i="27"/>
  <c r="C8433" i="27"/>
  <c r="B8433" i="27"/>
  <c r="A8433" i="27"/>
  <c r="C8432" i="27"/>
  <c r="B8432" i="27"/>
  <c r="A8432" i="27"/>
  <c r="C8431" i="27"/>
  <c r="B8431" i="27"/>
  <c r="A8431" i="27"/>
  <c r="C8430" i="27"/>
  <c r="B8430" i="27"/>
  <c r="A8430" i="27"/>
  <c r="C8429" i="27"/>
  <c r="B8429" i="27"/>
  <c r="A8429" i="27"/>
  <c r="C8428" i="27"/>
  <c r="B8428" i="27"/>
  <c r="A8428" i="27"/>
  <c r="C8427" i="27"/>
  <c r="B8427" i="27"/>
  <c r="A8427" i="27"/>
  <c r="C8426" i="27"/>
  <c r="B8426" i="27"/>
  <c r="A8426" i="27"/>
  <c r="C8425" i="27"/>
  <c r="B8425" i="27"/>
  <c r="A8425" i="27"/>
  <c r="C8424" i="27"/>
  <c r="B8424" i="27"/>
  <c r="A8424" i="27"/>
  <c r="C8423" i="27"/>
  <c r="B8423" i="27"/>
  <c r="A8423" i="27"/>
  <c r="C8422" i="27"/>
  <c r="B8422" i="27"/>
  <c r="A8422" i="27"/>
  <c r="C8421" i="27"/>
  <c r="B8421" i="27"/>
  <c r="A8421" i="27"/>
  <c r="C8420" i="27"/>
  <c r="B8420" i="27"/>
  <c r="A8420" i="27"/>
  <c r="C8419" i="27"/>
  <c r="B8419" i="27"/>
  <c r="A8419" i="27"/>
  <c r="C8418" i="27"/>
  <c r="B8418" i="27"/>
  <c r="A8418" i="27"/>
  <c r="C8417" i="27"/>
  <c r="B8417" i="27"/>
  <c r="A8417" i="27"/>
  <c r="C8416" i="27"/>
  <c r="B8416" i="27"/>
  <c r="A8416" i="27"/>
  <c r="C8415" i="27"/>
  <c r="B8415" i="27"/>
  <c r="A8415" i="27"/>
  <c r="C8414" i="27"/>
  <c r="B8414" i="27"/>
  <c r="A8414" i="27"/>
  <c r="C8413" i="27"/>
  <c r="B8413" i="27"/>
  <c r="A8413" i="27"/>
  <c r="C8412" i="27"/>
  <c r="B8412" i="27"/>
  <c r="A8412" i="27"/>
  <c r="C8411" i="27"/>
  <c r="B8411" i="27"/>
  <c r="A8411" i="27"/>
  <c r="C8410" i="27"/>
  <c r="B8410" i="27"/>
  <c r="A8410" i="27"/>
  <c r="C8409" i="27"/>
  <c r="B8409" i="27"/>
  <c r="A8409" i="27"/>
  <c r="C8408" i="27"/>
  <c r="B8408" i="27"/>
  <c r="A8408" i="27"/>
  <c r="C8407" i="27"/>
  <c r="B8407" i="27"/>
  <c r="A8407" i="27"/>
  <c r="C8406" i="27"/>
  <c r="B8406" i="27"/>
  <c r="A8406" i="27"/>
  <c r="C8405" i="27"/>
  <c r="B8405" i="27"/>
  <c r="A8405" i="27"/>
  <c r="C8404" i="27"/>
  <c r="B8404" i="27"/>
  <c r="A8404" i="27"/>
  <c r="C8403" i="27"/>
  <c r="B8403" i="27"/>
  <c r="A8403" i="27"/>
  <c r="C8402" i="27"/>
  <c r="B8402" i="27"/>
  <c r="A8402" i="27"/>
  <c r="C8401" i="27"/>
  <c r="B8401" i="27"/>
  <c r="A8401" i="27"/>
  <c r="C8400" i="27"/>
  <c r="B8400" i="27"/>
  <c r="A8400" i="27"/>
  <c r="C8399" i="27"/>
  <c r="B8399" i="27"/>
  <c r="A8399" i="27"/>
  <c r="C8398" i="27"/>
  <c r="B8398" i="27"/>
  <c r="A8398" i="27"/>
  <c r="C8397" i="27"/>
  <c r="B8397" i="27"/>
  <c r="A8397" i="27"/>
  <c r="C8396" i="27"/>
  <c r="B8396" i="27"/>
  <c r="A8396" i="27"/>
  <c r="C8395" i="27"/>
  <c r="B8395" i="27"/>
  <c r="A8395" i="27"/>
  <c r="C8394" i="27"/>
  <c r="B8394" i="27"/>
  <c r="A8394" i="27"/>
  <c r="C8393" i="27"/>
  <c r="B8393" i="27"/>
  <c r="A8393" i="27"/>
  <c r="C8392" i="27"/>
  <c r="B8392" i="27"/>
  <c r="A8392" i="27"/>
  <c r="C8391" i="27"/>
  <c r="B8391" i="27"/>
  <c r="A8391" i="27"/>
  <c r="C8390" i="27"/>
  <c r="B8390" i="27"/>
  <c r="A8390" i="27"/>
  <c r="C8389" i="27"/>
  <c r="B8389" i="27"/>
  <c r="A8389" i="27"/>
  <c r="C8388" i="27"/>
  <c r="B8388" i="27"/>
  <c r="A8388" i="27"/>
  <c r="C8387" i="27"/>
  <c r="B8387" i="27"/>
  <c r="A8387" i="27"/>
  <c r="C8386" i="27"/>
  <c r="B8386" i="27"/>
  <c r="A8386" i="27"/>
  <c r="C8385" i="27"/>
  <c r="B8385" i="27"/>
  <c r="A8385" i="27"/>
  <c r="C8384" i="27"/>
  <c r="B8384" i="27"/>
  <c r="A8384" i="27"/>
  <c r="C8383" i="27"/>
  <c r="B8383" i="27"/>
  <c r="A8383" i="27"/>
  <c r="C8382" i="27"/>
  <c r="B8382" i="27"/>
  <c r="A8382" i="27"/>
  <c r="C8381" i="27"/>
  <c r="B8381" i="27"/>
  <c r="A8381" i="27"/>
  <c r="C8380" i="27"/>
  <c r="B8380" i="27"/>
  <c r="A8380" i="27"/>
  <c r="C8379" i="27"/>
  <c r="B8379" i="27"/>
  <c r="A8379" i="27"/>
  <c r="C8378" i="27"/>
  <c r="B8378" i="27"/>
  <c r="A8378" i="27"/>
  <c r="C8377" i="27"/>
  <c r="B8377" i="27"/>
  <c r="A8377" i="27"/>
  <c r="C8376" i="27"/>
  <c r="B8376" i="27"/>
  <c r="A8376" i="27"/>
  <c r="C8375" i="27"/>
  <c r="B8375" i="27"/>
  <c r="A8375" i="27"/>
  <c r="C8374" i="27"/>
  <c r="B8374" i="27"/>
  <c r="A8374" i="27"/>
  <c r="C8373" i="27"/>
  <c r="B8373" i="27"/>
  <c r="A8373" i="27"/>
  <c r="C8372" i="27"/>
  <c r="B8372" i="27"/>
  <c r="A8372" i="27"/>
  <c r="C8371" i="27"/>
  <c r="B8371" i="27"/>
  <c r="A8371" i="27"/>
  <c r="C8370" i="27"/>
  <c r="B8370" i="27"/>
  <c r="A8370" i="27"/>
  <c r="C8369" i="27"/>
  <c r="B8369" i="27"/>
  <c r="A8369" i="27"/>
  <c r="C8368" i="27"/>
  <c r="B8368" i="27"/>
  <c r="A8368" i="27"/>
  <c r="C8367" i="27"/>
  <c r="B8367" i="27"/>
  <c r="A8367" i="27"/>
  <c r="C8366" i="27"/>
  <c r="B8366" i="27"/>
  <c r="A8366" i="27"/>
  <c r="C8365" i="27"/>
  <c r="B8365" i="27"/>
  <c r="A8365" i="27"/>
  <c r="C8364" i="27"/>
  <c r="B8364" i="27"/>
  <c r="A8364" i="27"/>
  <c r="C8363" i="27"/>
  <c r="B8363" i="27"/>
  <c r="A8363" i="27"/>
  <c r="C8362" i="27"/>
  <c r="B8362" i="27"/>
  <c r="A8362" i="27"/>
  <c r="C8361" i="27"/>
  <c r="B8361" i="27"/>
  <c r="A8361" i="27"/>
  <c r="C8360" i="27"/>
  <c r="B8360" i="27"/>
  <c r="A8360" i="27"/>
  <c r="C8359" i="27"/>
  <c r="B8359" i="27"/>
  <c r="A8359" i="27"/>
  <c r="C8358" i="27"/>
  <c r="B8358" i="27"/>
  <c r="A8358" i="27"/>
  <c r="C8357" i="27"/>
  <c r="B8357" i="27"/>
  <c r="A8357" i="27"/>
  <c r="C8356" i="27"/>
  <c r="B8356" i="27"/>
  <c r="A8356" i="27"/>
  <c r="C8355" i="27"/>
  <c r="B8355" i="27"/>
  <c r="A8355" i="27"/>
  <c r="C8354" i="27"/>
  <c r="B8354" i="27"/>
  <c r="A8354" i="27"/>
  <c r="C8353" i="27"/>
  <c r="B8353" i="27"/>
  <c r="A8353" i="27"/>
  <c r="C8352" i="27"/>
  <c r="B8352" i="27"/>
  <c r="A8352" i="27"/>
  <c r="C8351" i="27"/>
  <c r="B8351" i="27"/>
  <c r="A8351" i="27"/>
  <c r="C8350" i="27"/>
  <c r="B8350" i="27"/>
  <c r="A8350" i="27"/>
  <c r="C8349" i="27"/>
  <c r="B8349" i="27"/>
  <c r="A8349" i="27"/>
  <c r="C8348" i="27"/>
  <c r="B8348" i="27"/>
  <c r="A8348" i="27"/>
  <c r="C8347" i="27"/>
  <c r="B8347" i="27"/>
  <c r="A8347" i="27"/>
  <c r="C8346" i="27"/>
  <c r="B8346" i="27"/>
  <c r="A8346" i="27"/>
  <c r="C8345" i="27"/>
  <c r="B8345" i="27"/>
  <c r="A8345" i="27"/>
  <c r="C8344" i="27"/>
  <c r="B8344" i="27"/>
  <c r="A8344" i="27"/>
  <c r="C8343" i="27"/>
  <c r="B8343" i="27"/>
  <c r="A8343" i="27"/>
  <c r="C8342" i="27"/>
  <c r="B8342" i="27"/>
  <c r="A8342" i="27"/>
  <c r="C8341" i="27"/>
  <c r="B8341" i="27"/>
  <c r="A8341" i="27"/>
  <c r="C8340" i="27"/>
  <c r="B8340" i="27"/>
  <c r="A8340" i="27"/>
  <c r="C8339" i="27"/>
  <c r="B8339" i="27"/>
  <c r="A8339" i="27"/>
  <c r="C8338" i="27"/>
  <c r="B8338" i="27"/>
  <c r="A8338" i="27"/>
  <c r="C8337" i="27"/>
  <c r="B8337" i="27"/>
  <c r="A8337" i="27"/>
  <c r="C8336" i="27"/>
  <c r="B8336" i="27"/>
  <c r="A8336" i="27"/>
  <c r="C8335" i="27"/>
  <c r="B8335" i="27"/>
  <c r="A8335" i="27"/>
  <c r="C8334" i="27"/>
  <c r="B8334" i="27"/>
  <c r="A8334" i="27"/>
  <c r="C8333" i="27"/>
  <c r="B8333" i="27"/>
  <c r="A8333" i="27"/>
  <c r="C8332" i="27"/>
  <c r="B8332" i="27"/>
  <c r="A8332" i="27"/>
  <c r="C8331" i="27"/>
  <c r="B8331" i="27"/>
  <c r="A8331" i="27"/>
  <c r="C8330" i="27"/>
  <c r="B8330" i="27"/>
  <c r="A8330" i="27"/>
  <c r="C8329" i="27"/>
  <c r="B8329" i="27"/>
  <c r="A8329" i="27"/>
  <c r="C8328" i="27"/>
  <c r="B8328" i="27"/>
  <c r="A8328" i="27"/>
  <c r="C8327" i="27"/>
  <c r="B8327" i="27"/>
  <c r="A8327" i="27"/>
  <c r="C8326" i="27"/>
  <c r="B8326" i="27"/>
  <c r="A8326" i="27"/>
  <c r="C8325" i="27"/>
  <c r="B8325" i="27"/>
  <c r="A8325" i="27"/>
  <c r="C8324" i="27"/>
  <c r="B8324" i="27"/>
  <c r="A8324" i="27"/>
  <c r="C8323" i="27"/>
  <c r="B8323" i="27"/>
  <c r="A8323" i="27"/>
  <c r="C8322" i="27"/>
  <c r="B8322" i="27"/>
  <c r="A8322" i="27"/>
  <c r="C8321" i="27"/>
  <c r="B8321" i="27"/>
  <c r="A8321" i="27"/>
  <c r="C8320" i="27"/>
  <c r="B8320" i="27"/>
  <c r="A8320" i="27"/>
  <c r="C8319" i="27"/>
  <c r="B8319" i="27"/>
  <c r="A8319" i="27"/>
  <c r="C8318" i="27"/>
  <c r="B8318" i="27"/>
  <c r="A8318" i="27"/>
  <c r="C8317" i="27"/>
  <c r="B8317" i="27"/>
  <c r="A8317" i="27"/>
  <c r="C8316" i="27"/>
  <c r="B8316" i="27"/>
  <c r="A8316" i="27"/>
  <c r="C8315" i="27"/>
  <c r="B8315" i="27"/>
  <c r="A8315" i="27"/>
  <c r="C8314" i="27"/>
  <c r="B8314" i="27"/>
  <c r="A8314" i="27"/>
  <c r="C8313" i="27"/>
  <c r="B8313" i="27"/>
  <c r="A8313" i="27"/>
  <c r="C8312" i="27"/>
  <c r="B8312" i="27"/>
  <c r="A8312" i="27"/>
  <c r="C8311" i="27"/>
  <c r="B8311" i="27"/>
  <c r="A8311" i="27"/>
  <c r="C8310" i="27"/>
  <c r="B8310" i="27"/>
  <c r="A8310" i="27"/>
  <c r="C8309" i="27"/>
  <c r="B8309" i="27"/>
  <c r="A8309" i="27"/>
  <c r="C8308" i="27"/>
  <c r="B8308" i="27"/>
  <c r="A8308" i="27"/>
  <c r="C8307" i="27"/>
  <c r="B8307" i="27"/>
  <c r="A8307" i="27"/>
  <c r="C8306" i="27"/>
  <c r="B8306" i="27"/>
  <c r="A8306" i="27"/>
  <c r="C8305" i="27"/>
  <c r="B8305" i="27"/>
  <c r="A8305" i="27"/>
  <c r="C8304" i="27"/>
  <c r="B8304" i="27"/>
  <c r="A8304" i="27"/>
  <c r="C8303" i="27"/>
  <c r="B8303" i="27"/>
  <c r="A8303" i="27"/>
  <c r="C8302" i="27"/>
  <c r="B8302" i="27"/>
  <c r="A8302" i="27"/>
  <c r="C8301" i="27"/>
  <c r="B8301" i="27"/>
  <c r="A8301" i="27"/>
  <c r="C8300" i="27"/>
  <c r="B8300" i="27"/>
  <c r="A8300" i="27"/>
  <c r="C8299" i="27"/>
  <c r="B8299" i="27"/>
  <c r="A8299" i="27"/>
  <c r="C8298" i="27"/>
  <c r="B8298" i="27"/>
  <c r="A8298" i="27"/>
  <c r="C8297" i="27"/>
  <c r="B8297" i="27"/>
  <c r="A8297" i="27"/>
  <c r="C8296" i="27"/>
  <c r="B8296" i="27"/>
  <c r="A8296" i="27"/>
  <c r="C8295" i="27"/>
  <c r="B8295" i="27"/>
  <c r="A8295" i="27"/>
  <c r="C8294" i="27"/>
  <c r="B8294" i="27"/>
  <c r="A8294" i="27"/>
  <c r="C8293" i="27"/>
  <c r="B8293" i="27"/>
  <c r="A8293" i="27"/>
  <c r="C8292" i="27"/>
  <c r="B8292" i="27"/>
  <c r="A8292" i="27"/>
  <c r="C8291" i="27"/>
  <c r="B8291" i="27"/>
  <c r="A8291" i="27"/>
  <c r="C8290" i="27"/>
  <c r="B8290" i="27"/>
  <c r="A8290" i="27"/>
  <c r="C8289" i="27"/>
  <c r="B8289" i="27"/>
  <c r="A8289" i="27"/>
  <c r="C8288" i="27"/>
  <c r="B8288" i="27"/>
  <c r="A8288" i="27"/>
  <c r="C8287" i="27"/>
  <c r="B8287" i="27"/>
  <c r="A8287" i="27"/>
  <c r="C8286" i="27"/>
  <c r="B8286" i="27"/>
  <c r="A8286" i="27"/>
  <c r="C8285" i="27"/>
  <c r="B8285" i="27"/>
  <c r="A8285" i="27"/>
  <c r="C8284" i="27"/>
  <c r="B8284" i="27"/>
  <c r="A8284" i="27"/>
  <c r="C8283" i="27"/>
  <c r="B8283" i="27"/>
  <c r="A8283" i="27"/>
  <c r="C8282" i="27"/>
  <c r="B8282" i="27"/>
  <c r="A8282" i="27"/>
  <c r="C8281" i="27"/>
  <c r="B8281" i="27"/>
  <c r="A8281" i="27"/>
  <c r="C8280" i="27"/>
  <c r="B8280" i="27"/>
  <c r="A8280" i="27"/>
  <c r="C8279" i="27"/>
  <c r="B8279" i="27"/>
  <c r="A8279" i="27"/>
  <c r="C8278" i="27"/>
  <c r="B8278" i="27"/>
  <c r="A8278" i="27"/>
  <c r="C8277" i="27"/>
  <c r="B8277" i="27"/>
  <c r="A8277" i="27"/>
  <c r="C8276" i="27"/>
  <c r="B8276" i="27"/>
  <c r="A8276" i="27"/>
  <c r="C8275" i="27"/>
  <c r="B8275" i="27"/>
  <c r="A8275" i="27"/>
  <c r="C8274" i="27"/>
  <c r="B8274" i="27"/>
  <c r="A8274" i="27"/>
  <c r="C8273" i="27"/>
  <c r="B8273" i="27"/>
  <c r="A8273" i="27"/>
  <c r="C8272" i="27"/>
  <c r="B8272" i="27"/>
  <c r="A8272" i="27"/>
  <c r="C8271" i="27"/>
  <c r="B8271" i="27"/>
  <c r="A8271" i="27"/>
  <c r="C8270" i="27"/>
  <c r="B8270" i="27"/>
  <c r="A8270" i="27"/>
  <c r="C8269" i="27"/>
  <c r="B8269" i="27"/>
  <c r="A8269" i="27"/>
  <c r="C8268" i="27"/>
  <c r="B8268" i="27"/>
  <c r="A8268" i="27"/>
  <c r="C8267" i="27"/>
  <c r="B8267" i="27"/>
  <c r="A8267" i="27"/>
  <c r="C8266" i="27"/>
  <c r="B8266" i="27"/>
  <c r="A8266" i="27"/>
  <c r="C8265" i="27"/>
  <c r="B8265" i="27"/>
  <c r="A8265" i="27"/>
  <c r="C8264" i="27"/>
  <c r="B8264" i="27"/>
  <c r="A8264" i="27"/>
  <c r="C8263" i="27"/>
  <c r="B8263" i="27"/>
  <c r="A8263" i="27"/>
  <c r="C8262" i="27"/>
  <c r="B8262" i="27"/>
  <c r="A8262" i="27"/>
  <c r="C8261" i="27"/>
  <c r="B8261" i="27"/>
  <c r="A8261" i="27"/>
  <c r="C8260" i="27"/>
  <c r="B8260" i="27"/>
  <c r="A8260" i="27"/>
  <c r="C8259" i="27"/>
  <c r="B8259" i="27"/>
  <c r="A8259" i="27"/>
  <c r="C8258" i="27"/>
  <c r="B8258" i="27"/>
  <c r="A8258" i="27"/>
  <c r="C8257" i="27"/>
  <c r="B8257" i="27"/>
  <c r="A8257" i="27"/>
  <c r="C8256" i="27"/>
  <c r="B8256" i="27"/>
  <c r="A8256" i="27"/>
  <c r="C8255" i="27"/>
  <c r="B8255" i="27"/>
  <c r="A8255" i="27"/>
  <c r="C8254" i="27"/>
  <c r="B8254" i="27"/>
  <c r="A8254" i="27"/>
  <c r="C8253" i="27"/>
  <c r="B8253" i="27"/>
  <c r="A8253" i="27"/>
  <c r="C8252" i="27"/>
  <c r="B8252" i="27"/>
  <c r="A8252" i="27"/>
  <c r="C8251" i="27"/>
  <c r="B8251" i="27"/>
  <c r="A8251" i="27"/>
  <c r="C8250" i="27"/>
  <c r="B8250" i="27"/>
  <c r="A8250" i="27"/>
  <c r="C8249" i="27"/>
  <c r="B8249" i="27"/>
  <c r="A8249" i="27"/>
  <c r="C8248" i="27"/>
  <c r="B8248" i="27"/>
  <c r="A8248" i="27"/>
  <c r="C8247" i="27"/>
  <c r="B8247" i="27"/>
  <c r="A8247" i="27"/>
  <c r="C8246" i="27"/>
  <c r="B8246" i="27"/>
  <c r="A8246" i="27"/>
  <c r="C8245" i="27"/>
  <c r="B8245" i="27"/>
  <c r="A8245" i="27"/>
  <c r="C8244" i="27"/>
  <c r="B8244" i="27"/>
  <c r="A8244" i="27"/>
  <c r="C8243" i="27"/>
  <c r="B8243" i="27"/>
  <c r="A8243" i="27"/>
  <c r="C8242" i="27"/>
  <c r="B8242" i="27"/>
  <c r="A8242" i="27"/>
  <c r="C8241" i="27"/>
  <c r="B8241" i="27"/>
  <c r="A8241" i="27"/>
  <c r="C8240" i="27"/>
  <c r="B8240" i="27"/>
  <c r="A8240" i="27"/>
  <c r="C8239" i="27"/>
  <c r="B8239" i="27"/>
  <c r="A8239" i="27"/>
  <c r="C8238" i="27"/>
  <c r="B8238" i="27"/>
  <c r="A8238" i="27"/>
  <c r="C8237" i="27"/>
  <c r="B8237" i="27"/>
  <c r="A8237" i="27"/>
  <c r="C8236" i="27"/>
  <c r="B8236" i="27"/>
  <c r="A8236" i="27"/>
  <c r="C8235" i="27"/>
  <c r="B8235" i="27"/>
  <c r="A8235" i="27"/>
  <c r="C8234" i="27"/>
  <c r="B8234" i="27"/>
  <c r="A8234" i="27"/>
  <c r="C8233" i="27"/>
  <c r="B8233" i="27"/>
  <c r="A8233" i="27"/>
  <c r="C8232" i="27"/>
  <c r="B8232" i="27"/>
  <c r="A8232" i="27"/>
  <c r="C8231" i="27"/>
  <c r="B8231" i="27"/>
  <c r="A8231" i="27"/>
  <c r="C8230" i="27"/>
  <c r="B8230" i="27"/>
  <c r="A8230" i="27"/>
  <c r="C8229" i="27"/>
  <c r="B8229" i="27"/>
  <c r="A8229" i="27"/>
  <c r="C8228" i="27"/>
  <c r="B8228" i="27"/>
  <c r="A8228" i="27"/>
  <c r="C8227" i="27"/>
  <c r="B8227" i="27"/>
  <c r="A8227" i="27"/>
  <c r="C8226" i="27"/>
  <c r="B8226" i="27"/>
  <c r="A8226" i="27"/>
  <c r="C8225" i="27"/>
  <c r="B8225" i="27"/>
  <c r="A8225" i="27"/>
  <c r="C8224" i="27"/>
  <c r="B8224" i="27"/>
  <c r="A8224" i="27"/>
  <c r="C8223" i="27"/>
  <c r="B8223" i="27"/>
  <c r="A8223" i="27"/>
  <c r="C8222" i="27"/>
  <c r="B8222" i="27"/>
  <c r="A8222" i="27"/>
  <c r="C8221" i="27"/>
  <c r="B8221" i="27"/>
  <c r="A8221" i="27"/>
  <c r="C8220" i="27"/>
  <c r="B8220" i="27"/>
  <c r="A8220" i="27"/>
  <c r="C8219" i="27"/>
  <c r="B8219" i="27"/>
  <c r="A8219" i="27"/>
  <c r="C8218" i="27"/>
  <c r="B8218" i="27"/>
  <c r="A8218" i="27"/>
  <c r="C8217" i="27"/>
  <c r="B8217" i="27"/>
  <c r="A8217" i="27"/>
  <c r="C8216" i="27"/>
  <c r="B8216" i="27"/>
  <c r="A8216" i="27"/>
  <c r="C8215" i="27"/>
  <c r="B8215" i="27"/>
  <c r="A8215" i="27"/>
  <c r="C8214" i="27"/>
  <c r="B8214" i="27"/>
  <c r="A8214" i="27"/>
  <c r="C8213" i="27"/>
  <c r="B8213" i="27"/>
  <c r="A8213" i="27"/>
  <c r="C8212" i="27"/>
  <c r="B8212" i="27"/>
  <c r="A8212" i="27"/>
  <c r="C8211" i="27"/>
  <c r="B8211" i="27"/>
  <c r="A8211" i="27"/>
  <c r="C8210" i="27"/>
  <c r="B8210" i="27"/>
  <c r="A8210" i="27"/>
  <c r="C8209" i="27"/>
  <c r="B8209" i="27"/>
  <c r="A8209" i="27"/>
  <c r="C8208" i="27"/>
  <c r="B8208" i="27"/>
  <c r="A8208" i="27"/>
  <c r="C8207" i="27"/>
  <c r="B8207" i="27"/>
  <c r="A8207" i="27"/>
  <c r="C8206" i="27"/>
  <c r="B8206" i="27"/>
  <c r="A8206" i="27"/>
  <c r="C8205" i="27"/>
  <c r="B8205" i="27"/>
  <c r="A8205" i="27"/>
  <c r="C8204" i="27"/>
  <c r="B8204" i="27"/>
  <c r="A8204" i="27"/>
  <c r="C8203" i="27"/>
  <c r="B8203" i="27"/>
  <c r="A8203" i="27"/>
  <c r="C8202" i="27"/>
  <c r="B8202" i="27"/>
  <c r="A8202" i="27"/>
  <c r="C8201" i="27"/>
  <c r="B8201" i="27"/>
  <c r="A8201" i="27"/>
  <c r="C8200" i="27"/>
  <c r="B8200" i="27"/>
  <c r="A8200" i="27"/>
  <c r="C8199" i="27"/>
  <c r="B8199" i="27"/>
  <c r="A8199" i="27"/>
  <c r="C8198" i="27"/>
  <c r="B8198" i="27"/>
  <c r="A8198" i="27"/>
  <c r="C8197" i="27"/>
  <c r="B8197" i="27"/>
  <c r="A8197" i="27"/>
  <c r="C8196" i="27"/>
  <c r="B8196" i="27"/>
  <c r="A8196" i="27"/>
  <c r="C8195" i="27"/>
  <c r="B8195" i="27"/>
  <c r="A8195" i="27"/>
  <c r="C8194" i="27"/>
  <c r="B8194" i="27"/>
  <c r="A8194" i="27"/>
  <c r="C8193" i="27"/>
  <c r="B8193" i="27"/>
  <c r="A8193" i="27"/>
  <c r="C8192" i="27"/>
  <c r="B8192" i="27"/>
  <c r="A8192" i="27"/>
  <c r="C8191" i="27"/>
  <c r="B8191" i="27"/>
  <c r="A8191" i="27"/>
  <c r="C8190" i="27"/>
  <c r="B8190" i="27"/>
  <c r="A8190" i="27"/>
  <c r="C8189" i="27"/>
  <c r="B8189" i="27"/>
  <c r="A8189" i="27"/>
  <c r="C8188" i="27"/>
  <c r="B8188" i="27"/>
  <c r="A8188" i="27"/>
  <c r="C8187" i="27"/>
  <c r="B8187" i="27"/>
  <c r="A8187" i="27"/>
  <c r="C8186" i="27"/>
  <c r="B8186" i="27"/>
  <c r="A8186" i="27"/>
  <c r="C8185" i="27"/>
  <c r="B8185" i="27"/>
  <c r="A8185" i="27"/>
  <c r="C8184" i="27"/>
  <c r="B8184" i="27"/>
  <c r="A8184" i="27"/>
  <c r="C8183" i="27"/>
  <c r="B8183" i="27"/>
  <c r="A8183" i="27"/>
  <c r="C8182" i="27"/>
  <c r="B8182" i="27"/>
  <c r="A8182" i="27"/>
  <c r="C8181" i="27"/>
  <c r="B8181" i="27"/>
  <c r="A8181" i="27"/>
  <c r="C8180" i="27"/>
  <c r="B8180" i="27"/>
  <c r="A8180" i="27"/>
  <c r="C8179" i="27"/>
  <c r="B8179" i="27"/>
  <c r="A8179" i="27"/>
  <c r="C8178" i="27"/>
  <c r="B8178" i="27"/>
  <c r="A8178" i="27"/>
  <c r="C8177" i="27"/>
  <c r="B8177" i="27"/>
  <c r="A8177" i="27"/>
  <c r="C8176" i="27"/>
  <c r="B8176" i="27"/>
  <c r="A8176" i="27"/>
  <c r="C8175" i="27"/>
  <c r="B8175" i="27"/>
  <c r="A8175" i="27"/>
  <c r="C8174" i="27"/>
  <c r="B8174" i="27"/>
  <c r="A8174" i="27"/>
  <c r="C8173" i="27"/>
  <c r="B8173" i="27"/>
  <c r="A8173" i="27"/>
  <c r="C8172" i="27"/>
  <c r="B8172" i="27"/>
  <c r="A8172" i="27"/>
  <c r="C8171" i="27"/>
  <c r="B8171" i="27"/>
  <c r="A8171" i="27"/>
  <c r="C8170" i="27"/>
  <c r="B8170" i="27"/>
  <c r="A8170" i="27"/>
  <c r="C8169" i="27"/>
  <c r="B8169" i="27"/>
  <c r="A8169" i="27"/>
  <c r="C8168" i="27"/>
  <c r="B8168" i="27"/>
  <c r="A8168" i="27"/>
  <c r="C8167" i="27"/>
  <c r="B8167" i="27"/>
  <c r="A8167" i="27"/>
  <c r="C8166" i="27"/>
  <c r="B8166" i="27"/>
  <c r="A8166" i="27"/>
  <c r="C8165" i="27"/>
  <c r="B8165" i="27"/>
  <c r="A8165" i="27"/>
  <c r="C8164" i="27"/>
  <c r="B8164" i="27"/>
  <c r="A8164" i="27"/>
  <c r="C8163" i="27"/>
  <c r="B8163" i="27"/>
  <c r="A8163" i="27"/>
  <c r="C8162" i="27"/>
  <c r="B8162" i="27"/>
  <c r="A8162" i="27"/>
  <c r="C8161" i="27"/>
  <c r="B8161" i="27"/>
  <c r="A8161" i="27"/>
  <c r="C8160" i="27"/>
  <c r="B8160" i="27"/>
  <c r="A8160" i="27"/>
  <c r="C8159" i="27"/>
  <c r="B8159" i="27"/>
  <c r="A8159" i="27"/>
  <c r="C8158" i="27"/>
  <c r="B8158" i="27"/>
  <c r="A8158" i="27"/>
  <c r="C8157" i="27"/>
  <c r="B8157" i="27"/>
  <c r="A8157" i="27"/>
  <c r="C8156" i="27"/>
  <c r="B8156" i="27"/>
  <c r="A8156" i="27"/>
  <c r="C8155" i="27"/>
  <c r="B8155" i="27"/>
  <c r="A8155" i="27"/>
  <c r="C8154" i="27"/>
  <c r="B8154" i="27"/>
  <c r="A8154" i="27"/>
  <c r="C8153" i="27"/>
  <c r="B8153" i="27"/>
  <c r="A8153" i="27"/>
  <c r="C8152" i="27"/>
  <c r="B8152" i="27"/>
  <c r="A8152" i="27"/>
  <c r="C8151" i="27"/>
  <c r="B8151" i="27"/>
  <c r="A8151" i="27"/>
  <c r="C8150" i="27"/>
  <c r="B8150" i="27"/>
  <c r="A8150" i="27"/>
  <c r="C8149" i="27"/>
  <c r="B8149" i="27"/>
  <c r="A8149" i="27"/>
  <c r="C8148" i="27"/>
  <c r="B8148" i="27"/>
  <c r="A8148" i="27"/>
  <c r="C8147" i="27"/>
  <c r="B8147" i="27"/>
  <c r="A8147" i="27"/>
  <c r="C8146" i="27"/>
  <c r="B8146" i="27"/>
  <c r="A8146" i="27"/>
  <c r="C8145" i="27"/>
  <c r="B8145" i="27"/>
  <c r="A8145" i="27"/>
  <c r="C8144" i="27"/>
  <c r="B8144" i="27"/>
  <c r="A8144" i="27"/>
  <c r="C8143" i="27"/>
  <c r="B8143" i="27"/>
  <c r="A8143" i="27"/>
  <c r="C8142" i="27"/>
  <c r="B8142" i="27"/>
  <c r="A8142" i="27"/>
  <c r="C8141" i="27"/>
  <c r="B8141" i="27"/>
  <c r="A8141" i="27"/>
  <c r="C8140" i="27"/>
  <c r="B8140" i="27"/>
  <c r="A8140" i="27"/>
  <c r="C8139" i="27"/>
  <c r="B8139" i="27"/>
  <c r="A8139" i="27"/>
  <c r="C8138" i="27"/>
  <c r="B8138" i="27"/>
  <c r="A8138" i="27"/>
  <c r="C8137" i="27"/>
  <c r="B8137" i="27"/>
  <c r="A8137" i="27"/>
  <c r="C8136" i="27"/>
  <c r="B8136" i="27"/>
  <c r="A8136" i="27"/>
  <c r="C8135" i="27"/>
  <c r="B8135" i="27"/>
  <c r="A8135" i="27"/>
  <c r="C8134" i="27"/>
  <c r="B8134" i="27"/>
  <c r="A8134" i="27"/>
  <c r="C8133" i="27"/>
  <c r="B8133" i="27"/>
  <c r="A8133" i="27"/>
  <c r="C8132" i="27"/>
  <c r="B8132" i="27"/>
  <c r="A8132" i="27"/>
  <c r="C8131" i="27"/>
  <c r="B8131" i="27"/>
  <c r="A8131" i="27"/>
  <c r="C8130" i="27"/>
  <c r="B8130" i="27"/>
  <c r="A8130" i="27"/>
  <c r="C8129" i="27"/>
  <c r="B8129" i="27"/>
  <c r="A8129" i="27"/>
  <c r="C8128" i="27"/>
  <c r="B8128" i="27"/>
  <c r="A8128" i="27"/>
  <c r="C8127" i="27"/>
  <c r="B8127" i="27"/>
  <c r="A8127" i="27"/>
  <c r="C8126" i="27"/>
  <c r="B8126" i="27"/>
  <c r="A8126" i="27"/>
  <c r="C8125" i="27"/>
  <c r="B8125" i="27"/>
  <c r="A8125" i="27"/>
  <c r="C8124" i="27"/>
  <c r="B8124" i="27"/>
  <c r="A8124" i="27"/>
  <c r="C8123" i="27"/>
  <c r="B8123" i="27"/>
  <c r="A8123" i="27"/>
  <c r="C8122" i="27"/>
  <c r="B8122" i="27"/>
  <c r="A8122" i="27"/>
  <c r="C8121" i="27"/>
  <c r="B8121" i="27"/>
  <c r="A8121" i="27"/>
  <c r="C8120" i="27"/>
  <c r="B8120" i="27"/>
  <c r="A8120" i="27"/>
  <c r="C8119" i="27"/>
  <c r="B8119" i="27"/>
  <c r="A8119" i="27"/>
  <c r="C8118" i="27"/>
  <c r="B8118" i="27"/>
  <c r="A8118" i="27"/>
  <c r="C8117" i="27"/>
  <c r="B8117" i="27"/>
  <c r="A8117" i="27"/>
  <c r="C8116" i="27"/>
  <c r="B8116" i="27"/>
  <c r="A8116" i="27"/>
  <c r="C8115" i="27"/>
  <c r="B8115" i="27"/>
  <c r="A8115" i="27"/>
  <c r="C8114" i="27"/>
  <c r="B8114" i="27"/>
  <c r="A8114" i="27"/>
  <c r="C8113" i="27"/>
  <c r="B8113" i="27"/>
  <c r="A8113" i="27"/>
  <c r="C8112" i="27"/>
  <c r="B8112" i="27"/>
  <c r="A8112" i="27"/>
  <c r="C8111" i="27"/>
  <c r="B8111" i="27"/>
  <c r="A8111" i="27"/>
  <c r="C8110" i="27"/>
  <c r="B8110" i="27"/>
  <c r="A8110" i="27"/>
  <c r="C8109" i="27"/>
  <c r="B8109" i="27"/>
  <c r="A8109" i="27"/>
  <c r="C8108" i="27"/>
  <c r="B8108" i="27"/>
  <c r="A8108" i="27"/>
  <c r="C8107" i="27"/>
  <c r="B8107" i="27"/>
  <c r="A8107" i="27"/>
  <c r="C8106" i="27"/>
  <c r="B8106" i="27"/>
  <c r="A8106" i="27"/>
  <c r="C8105" i="27"/>
  <c r="B8105" i="27"/>
  <c r="A8105" i="27"/>
  <c r="C8104" i="27"/>
  <c r="B8104" i="27"/>
  <c r="A8104" i="27"/>
  <c r="C8103" i="27"/>
  <c r="B8103" i="27"/>
  <c r="A8103" i="27"/>
  <c r="C8102" i="27"/>
  <c r="B8102" i="27"/>
  <c r="A8102" i="27"/>
  <c r="C8101" i="27"/>
  <c r="B8101" i="27"/>
  <c r="A8101" i="27"/>
  <c r="C8100" i="27"/>
  <c r="B8100" i="27"/>
  <c r="A8100" i="27"/>
  <c r="C8099" i="27"/>
  <c r="B8099" i="27"/>
  <c r="A8099" i="27"/>
  <c r="C8098" i="27"/>
  <c r="B8098" i="27"/>
  <c r="A8098" i="27"/>
  <c r="C8097" i="27"/>
  <c r="B8097" i="27"/>
  <c r="A8097" i="27"/>
  <c r="C8096" i="27"/>
  <c r="B8096" i="27"/>
  <c r="A8096" i="27"/>
  <c r="C8095" i="27"/>
  <c r="B8095" i="27"/>
  <c r="A8095" i="27"/>
  <c r="C8094" i="27"/>
  <c r="B8094" i="27"/>
  <c r="A8094" i="27"/>
  <c r="C8093" i="27"/>
  <c r="B8093" i="27"/>
  <c r="A8093" i="27"/>
  <c r="C8092" i="27"/>
  <c r="B8092" i="27"/>
  <c r="A8092" i="27"/>
  <c r="C8091" i="27"/>
  <c r="B8091" i="27"/>
  <c r="A8091" i="27"/>
  <c r="C8090" i="27"/>
  <c r="B8090" i="27"/>
  <c r="A8090" i="27"/>
  <c r="C8089" i="27"/>
  <c r="B8089" i="27"/>
  <c r="A8089" i="27"/>
  <c r="C8088" i="27"/>
  <c r="B8088" i="27"/>
  <c r="A8088" i="27"/>
  <c r="C8087" i="27"/>
  <c r="B8087" i="27"/>
  <c r="A8087" i="27"/>
  <c r="C8086" i="27"/>
  <c r="B8086" i="27"/>
  <c r="A8086" i="27"/>
  <c r="C8085" i="27"/>
  <c r="B8085" i="27"/>
  <c r="A8085" i="27"/>
  <c r="C8084" i="27"/>
  <c r="B8084" i="27"/>
  <c r="A8084" i="27"/>
  <c r="C8083" i="27"/>
  <c r="B8083" i="27"/>
  <c r="A8083" i="27"/>
  <c r="C8082" i="27"/>
  <c r="B8082" i="27"/>
  <c r="A8082" i="27"/>
  <c r="C8081" i="27"/>
  <c r="B8081" i="27"/>
  <c r="A8081" i="27"/>
  <c r="C8080" i="27"/>
  <c r="B8080" i="27"/>
  <c r="A8080" i="27"/>
  <c r="C8079" i="27"/>
  <c r="B8079" i="27"/>
  <c r="A8079" i="27"/>
  <c r="C8078" i="27"/>
  <c r="B8078" i="27"/>
  <c r="A8078" i="27"/>
  <c r="C8077" i="27"/>
  <c r="B8077" i="27"/>
  <c r="A8077" i="27"/>
  <c r="C8076" i="27"/>
  <c r="B8076" i="27"/>
  <c r="A8076" i="27"/>
  <c r="C8075" i="27"/>
  <c r="B8075" i="27"/>
  <c r="A8075" i="27"/>
  <c r="C8074" i="27"/>
  <c r="B8074" i="27"/>
  <c r="A8074" i="27"/>
  <c r="C8073" i="27"/>
  <c r="B8073" i="27"/>
  <c r="A8073" i="27"/>
  <c r="C8072" i="27"/>
  <c r="B8072" i="27"/>
  <c r="A8072" i="27"/>
  <c r="C8071" i="27"/>
  <c r="B8071" i="27"/>
  <c r="A8071" i="27"/>
  <c r="C8070" i="27"/>
  <c r="B8070" i="27"/>
  <c r="A8070" i="27"/>
  <c r="C8069" i="27"/>
  <c r="B8069" i="27"/>
  <c r="A8069" i="27"/>
  <c r="C8068" i="27"/>
  <c r="B8068" i="27"/>
  <c r="A8068" i="27"/>
  <c r="C8067" i="27"/>
  <c r="B8067" i="27"/>
  <c r="A8067" i="27"/>
  <c r="C8066" i="27"/>
  <c r="B8066" i="27"/>
  <c r="A8066" i="27"/>
  <c r="C8065" i="27"/>
  <c r="B8065" i="27"/>
  <c r="A8065" i="27"/>
  <c r="C8064" i="27"/>
  <c r="B8064" i="27"/>
  <c r="A8064" i="27"/>
  <c r="C8063" i="27"/>
  <c r="B8063" i="27"/>
  <c r="A8063" i="27"/>
  <c r="C8062" i="27"/>
  <c r="B8062" i="27"/>
  <c r="A8062" i="27"/>
  <c r="C8061" i="27"/>
  <c r="B8061" i="27"/>
  <c r="A8061" i="27"/>
  <c r="C8060" i="27"/>
  <c r="B8060" i="27"/>
  <c r="A8060" i="27"/>
  <c r="C8059" i="27"/>
  <c r="B8059" i="27"/>
  <c r="A8059" i="27"/>
  <c r="C8058" i="27"/>
  <c r="B8058" i="27"/>
  <c r="A8058" i="27"/>
  <c r="C8057" i="27"/>
  <c r="B8057" i="27"/>
  <c r="A8057" i="27"/>
  <c r="C8056" i="27"/>
  <c r="B8056" i="27"/>
  <c r="A8056" i="27"/>
  <c r="C8055" i="27"/>
  <c r="B8055" i="27"/>
  <c r="A8055" i="27"/>
  <c r="C8054" i="27"/>
  <c r="B8054" i="27"/>
  <c r="A8054" i="27"/>
  <c r="C8053" i="27"/>
  <c r="B8053" i="27"/>
  <c r="A8053" i="27"/>
  <c r="C8052" i="27"/>
  <c r="B8052" i="27"/>
  <c r="A8052" i="27"/>
  <c r="C8051" i="27"/>
  <c r="B8051" i="27"/>
  <c r="A8051" i="27"/>
  <c r="C8050" i="27"/>
  <c r="B8050" i="27"/>
  <c r="A8050" i="27"/>
  <c r="C8049" i="27"/>
  <c r="B8049" i="27"/>
  <c r="A8049" i="27"/>
  <c r="C8048" i="27"/>
  <c r="B8048" i="27"/>
  <c r="A8048" i="27"/>
  <c r="C8047" i="27"/>
  <c r="B8047" i="27"/>
  <c r="A8047" i="27"/>
  <c r="C8046" i="27"/>
  <c r="B8046" i="27"/>
  <c r="A8046" i="27"/>
  <c r="C8045" i="27"/>
  <c r="B8045" i="27"/>
  <c r="A8045" i="27"/>
  <c r="C8044" i="27"/>
  <c r="B8044" i="27"/>
  <c r="A8044" i="27"/>
  <c r="C8043" i="27"/>
  <c r="B8043" i="27"/>
  <c r="A8043" i="27"/>
  <c r="C8042" i="27"/>
  <c r="B8042" i="27"/>
  <c r="A8042" i="27"/>
  <c r="C8041" i="27"/>
  <c r="B8041" i="27"/>
  <c r="A8041" i="27"/>
  <c r="C8040" i="27"/>
  <c r="B8040" i="27"/>
  <c r="A8040" i="27"/>
  <c r="C8039" i="27"/>
  <c r="B8039" i="27"/>
  <c r="A8039" i="27"/>
  <c r="C8038" i="27"/>
  <c r="B8038" i="27"/>
  <c r="A8038" i="27"/>
  <c r="C8037" i="27"/>
  <c r="B8037" i="27"/>
  <c r="A8037" i="27"/>
  <c r="C8036" i="27"/>
  <c r="B8036" i="27"/>
  <c r="A8036" i="27"/>
  <c r="C8035" i="27"/>
  <c r="B8035" i="27"/>
  <c r="A8035" i="27"/>
  <c r="C8034" i="27"/>
  <c r="B8034" i="27"/>
  <c r="A8034" i="27"/>
  <c r="C8033" i="27"/>
  <c r="B8033" i="27"/>
  <c r="A8033" i="27"/>
  <c r="C8032" i="27"/>
  <c r="B8032" i="27"/>
  <c r="A8032" i="27"/>
  <c r="C8031" i="27"/>
  <c r="B8031" i="27"/>
  <c r="A8031" i="27"/>
  <c r="C8030" i="27"/>
  <c r="B8030" i="27"/>
  <c r="A8030" i="27"/>
  <c r="C8029" i="27"/>
  <c r="B8029" i="27"/>
  <c r="A8029" i="27"/>
  <c r="C8028" i="27"/>
  <c r="B8028" i="27"/>
  <c r="A8028" i="27"/>
  <c r="C8027" i="27"/>
  <c r="B8027" i="27"/>
  <c r="A8027" i="27"/>
  <c r="C8026" i="27"/>
  <c r="B8026" i="27"/>
  <c r="A8026" i="27"/>
  <c r="C8025" i="27"/>
  <c r="B8025" i="27"/>
  <c r="A8025" i="27"/>
  <c r="C8024" i="27"/>
  <c r="B8024" i="27"/>
  <c r="A8024" i="27"/>
  <c r="C8023" i="27"/>
  <c r="B8023" i="27"/>
  <c r="A8023" i="27"/>
  <c r="C8022" i="27"/>
  <c r="B8022" i="27"/>
  <c r="A8022" i="27"/>
  <c r="C8021" i="27"/>
  <c r="B8021" i="27"/>
  <c r="A8021" i="27"/>
  <c r="C8020" i="27"/>
  <c r="B8020" i="27"/>
  <c r="A8020" i="27"/>
  <c r="C8019" i="27"/>
  <c r="B8019" i="27"/>
  <c r="A8019" i="27"/>
  <c r="C8018" i="27"/>
  <c r="B8018" i="27"/>
  <c r="A8018" i="27"/>
  <c r="C8017" i="27"/>
  <c r="B8017" i="27"/>
  <c r="A8017" i="27"/>
  <c r="C8016" i="27"/>
  <c r="B8016" i="27"/>
  <c r="A8016" i="27"/>
  <c r="C8015" i="27"/>
  <c r="B8015" i="27"/>
  <c r="A8015" i="27"/>
  <c r="C8014" i="27"/>
  <c r="B8014" i="27"/>
  <c r="A8014" i="27"/>
  <c r="C8013" i="27"/>
  <c r="B8013" i="27"/>
  <c r="A8013" i="27"/>
  <c r="C8012" i="27"/>
  <c r="B8012" i="27"/>
  <c r="A8012" i="27"/>
  <c r="C8011" i="27"/>
  <c r="B8011" i="27"/>
  <c r="A8011" i="27"/>
  <c r="C8010" i="27"/>
  <c r="B8010" i="27"/>
  <c r="A8010" i="27"/>
  <c r="C8009" i="27"/>
  <c r="B8009" i="27"/>
  <c r="A8009" i="27"/>
  <c r="C8008" i="27"/>
  <c r="B8008" i="27"/>
  <c r="A8008" i="27"/>
  <c r="C8007" i="27"/>
  <c r="B8007" i="27"/>
  <c r="A8007" i="27"/>
  <c r="C8006" i="27"/>
  <c r="B8006" i="27"/>
  <c r="A8006" i="27"/>
  <c r="C8005" i="27"/>
  <c r="B8005" i="27"/>
  <c r="A8005" i="27"/>
  <c r="C8004" i="27"/>
  <c r="B8004" i="27"/>
  <c r="A8004" i="27"/>
  <c r="C8003" i="27"/>
  <c r="B8003" i="27"/>
  <c r="A8003" i="27"/>
  <c r="C8002" i="27"/>
  <c r="B8002" i="27"/>
  <c r="A8002" i="27"/>
  <c r="C8001" i="27"/>
  <c r="B8001" i="27"/>
  <c r="A8001" i="27"/>
  <c r="C8000" i="27"/>
  <c r="B8000" i="27"/>
  <c r="A8000" i="27"/>
  <c r="C7999" i="27"/>
  <c r="B7999" i="27"/>
  <c r="A7999" i="27"/>
  <c r="C7998" i="27"/>
  <c r="B7998" i="27"/>
  <c r="A7998" i="27"/>
  <c r="C7997" i="27"/>
  <c r="B7997" i="27"/>
  <c r="A7997" i="27"/>
  <c r="C7996" i="27"/>
  <c r="B7996" i="27"/>
  <c r="A7996" i="27"/>
  <c r="C7995" i="27"/>
  <c r="B7995" i="27"/>
  <c r="A7995" i="27"/>
  <c r="C7994" i="27"/>
  <c r="B7994" i="27"/>
  <c r="A7994" i="27"/>
  <c r="C7993" i="27"/>
  <c r="B7993" i="27"/>
  <c r="A7993" i="27"/>
  <c r="C7992" i="27"/>
  <c r="B7992" i="27"/>
  <c r="A7992" i="27"/>
  <c r="C7991" i="27"/>
  <c r="B7991" i="27"/>
  <c r="A7991" i="27"/>
  <c r="C7990" i="27"/>
  <c r="B7990" i="27"/>
  <c r="A7990" i="27"/>
  <c r="C7989" i="27"/>
  <c r="B7989" i="27"/>
  <c r="A7989" i="27"/>
  <c r="C7988" i="27"/>
  <c r="B7988" i="27"/>
  <c r="A7988" i="27"/>
  <c r="C7987" i="27"/>
  <c r="B7987" i="27"/>
  <c r="A7987" i="27"/>
  <c r="C7986" i="27"/>
  <c r="B7986" i="27"/>
  <c r="A7986" i="27"/>
  <c r="C7985" i="27"/>
  <c r="B7985" i="27"/>
  <c r="A7985" i="27"/>
  <c r="C7984" i="27"/>
  <c r="B7984" i="27"/>
  <c r="A7984" i="27"/>
  <c r="C7983" i="27"/>
  <c r="B7983" i="27"/>
  <c r="A7983" i="27"/>
  <c r="C7982" i="27"/>
  <c r="B7982" i="27"/>
  <c r="A7982" i="27"/>
  <c r="C7981" i="27"/>
  <c r="B7981" i="27"/>
  <c r="A7981" i="27"/>
  <c r="C7980" i="27"/>
  <c r="B7980" i="27"/>
  <c r="A7980" i="27"/>
  <c r="C7979" i="27"/>
  <c r="B7979" i="27"/>
  <c r="A7979" i="27"/>
  <c r="C7978" i="27"/>
  <c r="B7978" i="27"/>
  <c r="A7978" i="27"/>
  <c r="C7977" i="27"/>
  <c r="B7977" i="27"/>
  <c r="A7977" i="27"/>
  <c r="C7976" i="27"/>
  <c r="B7976" i="27"/>
  <c r="A7976" i="27"/>
  <c r="C7975" i="27"/>
  <c r="B7975" i="27"/>
  <c r="A7975" i="27"/>
  <c r="C7974" i="27"/>
  <c r="B7974" i="27"/>
  <c r="A7974" i="27"/>
  <c r="C7973" i="27"/>
  <c r="B7973" i="27"/>
  <c r="A7973" i="27"/>
  <c r="C7972" i="27"/>
  <c r="B7972" i="27"/>
  <c r="A7972" i="27"/>
  <c r="C7971" i="27"/>
  <c r="B7971" i="27"/>
  <c r="A7971" i="27"/>
  <c r="C7970" i="27"/>
  <c r="B7970" i="27"/>
  <c r="A7970" i="27"/>
  <c r="C7969" i="27"/>
  <c r="B7969" i="27"/>
  <c r="A7969" i="27"/>
  <c r="C7968" i="27"/>
  <c r="B7968" i="27"/>
  <c r="A7968" i="27"/>
  <c r="C7967" i="27"/>
  <c r="B7967" i="27"/>
  <c r="A7967" i="27"/>
  <c r="C7966" i="27"/>
  <c r="B7966" i="27"/>
  <c r="A7966" i="27"/>
  <c r="C7965" i="27"/>
  <c r="B7965" i="27"/>
  <c r="A7965" i="27"/>
  <c r="C7964" i="27"/>
  <c r="B7964" i="27"/>
  <c r="A7964" i="27"/>
  <c r="C7963" i="27"/>
  <c r="B7963" i="27"/>
  <c r="A7963" i="27"/>
  <c r="C7962" i="27"/>
  <c r="B7962" i="27"/>
  <c r="A7962" i="27"/>
  <c r="C7961" i="27"/>
  <c r="B7961" i="27"/>
  <c r="A7961" i="27"/>
  <c r="C7960" i="27"/>
  <c r="B7960" i="27"/>
  <c r="A7960" i="27"/>
  <c r="C7959" i="27"/>
  <c r="B7959" i="27"/>
  <c r="A7959" i="27"/>
  <c r="C7958" i="27"/>
  <c r="B7958" i="27"/>
  <c r="A7958" i="27"/>
  <c r="C7957" i="27"/>
  <c r="B7957" i="27"/>
  <c r="A7957" i="27"/>
  <c r="C7956" i="27"/>
  <c r="B7956" i="27"/>
  <c r="A7956" i="27"/>
  <c r="C7955" i="27"/>
  <c r="B7955" i="27"/>
  <c r="A7955" i="27"/>
  <c r="C7954" i="27"/>
  <c r="B7954" i="27"/>
  <c r="A7954" i="27"/>
  <c r="C7953" i="27"/>
  <c r="B7953" i="27"/>
  <c r="A7953" i="27"/>
  <c r="C7952" i="27"/>
  <c r="B7952" i="27"/>
  <c r="A7952" i="27"/>
  <c r="C7951" i="27"/>
  <c r="B7951" i="27"/>
  <c r="A7951" i="27"/>
  <c r="C7950" i="27"/>
  <c r="B7950" i="27"/>
  <c r="A7950" i="27"/>
  <c r="C7949" i="27"/>
  <c r="B7949" i="27"/>
  <c r="A7949" i="27"/>
  <c r="C7948" i="27"/>
  <c r="B7948" i="27"/>
  <c r="A7948" i="27"/>
  <c r="C7947" i="27"/>
  <c r="B7947" i="27"/>
  <c r="A7947" i="27"/>
  <c r="C7946" i="27"/>
  <c r="B7946" i="27"/>
  <c r="A7946" i="27"/>
  <c r="C7945" i="27"/>
  <c r="B7945" i="27"/>
  <c r="A7945" i="27"/>
  <c r="C7944" i="27"/>
  <c r="B7944" i="27"/>
  <c r="A7944" i="27"/>
  <c r="C7943" i="27"/>
  <c r="B7943" i="27"/>
  <c r="A7943" i="27"/>
  <c r="C7942" i="27"/>
  <c r="B7942" i="27"/>
  <c r="A7942" i="27"/>
  <c r="C7941" i="27"/>
  <c r="B7941" i="27"/>
  <c r="A7941" i="27"/>
  <c r="C7940" i="27"/>
  <c r="B7940" i="27"/>
  <c r="A7940" i="27"/>
  <c r="C7939" i="27"/>
  <c r="B7939" i="27"/>
  <c r="A7939" i="27"/>
  <c r="C7938" i="27"/>
  <c r="B7938" i="27"/>
  <c r="A7938" i="27"/>
  <c r="C7937" i="27"/>
  <c r="B7937" i="27"/>
  <c r="A7937" i="27"/>
  <c r="C7936" i="27"/>
  <c r="B7936" i="27"/>
  <c r="A7936" i="27"/>
  <c r="C7935" i="27"/>
  <c r="B7935" i="27"/>
  <c r="A7935" i="27"/>
  <c r="C7934" i="27"/>
  <c r="B7934" i="27"/>
  <c r="A7934" i="27"/>
  <c r="C7933" i="27"/>
  <c r="B7933" i="27"/>
  <c r="A7933" i="27"/>
  <c r="C7932" i="27"/>
  <c r="B7932" i="27"/>
  <c r="A7932" i="27"/>
  <c r="C7931" i="27"/>
  <c r="B7931" i="27"/>
  <c r="A7931" i="27"/>
  <c r="C7930" i="27"/>
  <c r="B7930" i="27"/>
  <c r="A7930" i="27"/>
  <c r="C7929" i="27"/>
  <c r="B7929" i="27"/>
  <c r="A7929" i="27"/>
  <c r="C7928" i="27"/>
  <c r="B7928" i="27"/>
  <c r="A7928" i="27"/>
  <c r="C7927" i="27"/>
  <c r="B7927" i="27"/>
  <c r="A7927" i="27"/>
  <c r="C7926" i="27"/>
  <c r="B7926" i="27"/>
  <c r="A7926" i="27"/>
  <c r="C7925" i="27"/>
  <c r="B7925" i="27"/>
  <c r="A7925" i="27"/>
  <c r="C7924" i="27"/>
  <c r="B7924" i="27"/>
  <c r="A7924" i="27"/>
  <c r="C7923" i="27"/>
  <c r="B7923" i="27"/>
  <c r="A7923" i="27"/>
  <c r="C7922" i="27"/>
  <c r="B7922" i="27"/>
  <c r="A7922" i="27"/>
  <c r="C7921" i="27"/>
  <c r="B7921" i="27"/>
  <c r="A7921" i="27"/>
  <c r="C7920" i="27"/>
  <c r="B7920" i="27"/>
  <c r="A7920" i="27"/>
  <c r="C7919" i="27"/>
  <c r="B7919" i="27"/>
  <c r="A7919" i="27"/>
  <c r="C7918" i="27"/>
  <c r="B7918" i="27"/>
  <c r="A7918" i="27"/>
  <c r="C7917" i="27"/>
  <c r="B7917" i="27"/>
  <c r="A7917" i="27"/>
  <c r="C7916" i="27"/>
  <c r="B7916" i="27"/>
  <c r="A7916" i="27"/>
  <c r="C7915" i="27"/>
  <c r="B7915" i="27"/>
  <c r="A7915" i="27"/>
  <c r="C7914" i="27"/>
  <c r="B7914" i="27"/>
  <c r="A7914" i="27"/>
  <c r="C7913" i="27"/>
  <c r="B7913" i="27"/>
  <c r="A7913" i="27"/>
  <c r="C7912" i="27"/>
  <c r="B7912" i="27"/>
  <c r="A7912" i="27"/>
  <c r="C7911" i="27"/>
  <c r="B7911" i="27"/>
  <c r="A7911" i="27"/>
  <c r="C7910" i="27"/>
  <c r="B7910" i="27"/>
  <c r="A7910" i="27"/>
  <c r="C7909" i="27"/>
  <c r="B7909" i="27"/>
  <c r="A7909" i="27"/>
  <c r="C7908" i="27"/>
  <c r="B7908" i="27"/>
  <c r="A7908" i="27"/>
  <c r="C7907" i="27"/>
  <c r="B7907" i="27"/>
  <c r="A7907" i="27"/>
  <c r="C7906" i="27"/>
  <c r="B7906" i="27"/>
  <c r="A7906" i="27"/>
  <c r="C7905" i="27"/>
  <c r="B7905" i="27"/>
  <c r="A7905" i="27"/>
  <c r="C7904" i="27"/>
  <c r="B7904" i="27"/>
  <c r="A7904" i="27"/>
  <c r="C7903" i="27"/>
  <c r="B7903" i="27"/>
  <c r="A7903" i="27"/>
  <c r="C7902" i="27"/>
  <c r="B7902" i="27"/>
  <c r="A7902" i="27"/>
  <c r="C7901" i="27"/>
  <c r="B7901" i="27"/>
  <c r="A7901" i="27"/>
  <c r="C7900" i="27"/>
  <c r="B7900" i="27"/>
  <c r="A7900" i="27"/>
  <c r="C7899" i="27"/>
  <c r="B7899" i="27"/>
  <c r="A7899" i="27"/>
  <c r="C7898" i="27"/>
  <c r="B7898" i="27"/>
  <c r="A7898" i="27"/>
  <c r="C7897" i="27"/>
  <c r="B7897" i="27"/>
  <c r="A7897" i="27"/>
  <c r="C7896" i="27"/>
  <c r="B7896" i="27"/>
  <c r="A7896" i="27"/>
  <c r="C7895" i="27"/>
  <c r="B7895" i="27"/>
  <c r="A7895" i="27"/>
  <c r="C7894" i="27"/>
  <c r="B7894" i="27"/>
  <c r="A7894" i="27"/>
  <c r="C7893" i="27"/>
  <c r="B7893" i="27"/>
  <c r="A7893" i="27"/>
  <c r="C7892" i="27"/>
  <c r="B7892" i="27"/>
  <c r="A7892" i="27"/>
  <c r="C7891" i="27"/>
  <c r="B7891" i="27"/>
  <c r="A7891" i="27"/>
  <c r="C7890" i="27"/>
  <c r="B7890" i="27"/>
  <c r="A7890" i="27"/>
  <c r="C7889" i="27"/>
  <c r="B7889" i="27"/>
  <c r="A7889" i="27"/>
  <c r="C7888" i="27"/>
  <c r="B7888" i="27"/>
  <c r="A7888" i="27"/>
  <c r="C7887" i="27"/>
  <c r="B7887" i="27"/>
  <c r="A7887" i="27"/>
  <c r="C7886" i="27"/>
  <c r="B7886" i="27"/>
  <c r="A7886" i="27"/>
  <c r="C7885" i="27"/>
  <c r="B7885" i="27"/>
  <c r="A7885" i="27"/>
  <c r="C7884" i="27"/>
  <c r="B7884" i="27"/>
  <c r="A7884" i="27"/>
  <c r="C7883" i="27"/>
  <c r="B7883" i="27"/>
  <c r="A7883" i="27"/>
  <c r="C7882" i="27"/>
  <c r="B7882" i="27"/>
  <c r="A7882" i="27"/>
  <c r="C7881" i="27"/>
  <c r="B7881" i="27"/>
  <c r="A7881" i="27"/>
  <c r="C7880" i="27"/>
  <c r="B7880" i="27"/>
  <c r="A7880" i="27"/>
  <c r="C7879" i="27"/>
  <c r="B7879" i="27"/>
  <c r="A7879" i="27"/>
  <c r="C7878" i="27"/>
  <c r="B7878" i="27"/>
  <c r="A7878" i="27"/>
  <c r="C7877" i="27"/>
  <c r="B7877" i="27"/>
  <c r="A7877" i="27"/>
  <c r="C7876" i="27"/>
  <c r="B7876" i="27"/>
  <c r="A7876" i="27"/>
  <c r="C7875" i="27"/>
  <c r="B7875" i="27"/>
  <c r="A7875" i="27"/>
  <c r="C7874" i="27"/>
  <c r="B7874" i="27"/>
  <c r="A7874" i="27"/>
  <c r="C7873" i="27"/>
  <c r="B7873" i="27"/>
  <c r="A7873" i="27"/>
  <c r="C7872" i="27"/>
  <c r="B7872" i="27"/>
  <c r="A7872" i="27"/>
  <c r="C7871" i="27"/>
  <c r="B7871" i="27"/>
  <c r="A7871" i="27"/>
  <c r="C7870" i="27"/>
  <c r="B7870" i="27"/>
  <c r="A7870" i="27"/>
  <c r="C7869" i="27"/>
  <c r="B7869" i="27"/>
  <c r="A7869" i="27"/>
  <c r="C7868" i="27"/>
  <c r="B7868" i="27"/>
  <c r="A7868" i="27"/>
  <c r="C7867" i="27"/>
  <c r="B7867" i="27"/>
  <c r="A7867" i="27"/>
  <c r="C7866" i="27"/>
  <c r="B7866" i="27"/>
  <c r="A7866" i="27"/>
  <c r="C7865" i="27"/>
  <c r="B7865" i="27"/>
  <c r="A7865" i="27"/>
  <c r="C7864" i="27"/>
  <c r="B7864" i="27"/>
  <c r="A7864" i="27"/>
  <c r="C7863" i="27"/>
  <c r="B7863" i="27"/>
  <c r="A7863" i="27"/>
  <c r="C7862" i="27"/>
  <c r="B7862" i="27"/>
  <c r="A7862" i="27"/>
  <c r="C7861" i="27"/>
  <c r="B7861" i="27"/>
  <c r="A7861" i="27"/>
  <c r="C7860" i="27"/>
  <c r="B7860" i="27"/>
  <c r="A7860" i="27"/>
  <c r="C7859" i="27"/>
  <c r="B7859" i="27"/>
  <c r="A7859" i="27"/>
  <c r="C7858" i="27"/>
  <c r="B7858" i="27"/>
  <c r="A7858" i="27"/>
  <c r="C7857" i="27"/>
  <c r="B7857" i="27"/>
  <c r="A7857" i="27"/>
  <c r="C7856" i="27"/>
  <c r="B7856" i="27"/>
  <c r="A7856" i="27"/>
  <c r="C7855" i="27"/>
  <c r="B7855" i="27"/>
  <c r="A7855" i="27"/>
  <c r="C7854" i="27"/>
  <c r="B7854" i="27"/>
  <c r="A7854" i="27"/>
  <c r="C7853" i="27"/>
  <c r="B7853" i="27"/>
  <c r="A7853" i="27"/>
  <c r="C7852" i="27"/>
  <c r="B7852" i="27"/>
  <c r="A7852" i="27"/>
  <c r="C7851" i="27"/>
  <c r="B7851" i="27"/>
  <c r="A7851" i="27"/>
  <c r="C7850" i="27"/>
  <c r="B7850" i="27"/>
  <c r="A7850" i="27"/>
  <c r="C7849" i="27"/>
  <c r="B7849" i="27"/>
  <c r="A7849" i="27"/>
  <c r="C7848" i="27"/>
  <c r="B7848" i="27"/>
  <c r="A7848" i="27"/>
  <c r="C7847" i="27"/>
  <c r="B7847" i="27"/>
  <c r="A7847" i="27"/>
  <c r="C7846" i="27"/>
  <c r="B7846" i="27"/>
  <c r="A7846" i="27"/>
  <c r="C7845" i="27"/>
  <c r="B7845" i="27"/>
  <c r="A7845" i="27"/>
  <c r="C7844" i="27"/>
  <c r="B7844" i="27"/>
  <c r="A7844" i="27"/>
  <c r="C7843" i="27"/>
  <c r="B7843" i="27"/>
  <c r="A7843" i="27"/>
  <c r="C7842" i="27"/>
  <c r="B7842" i="27"/>
  <c r="A7842" i="27"/>
  <c r="C7841" i="27"/>
  <c r="B7841" i="27"/>
  <c r="A7841" i="27"/>
  <c r="C7840" i="27"/>
  <c r="B7840" i="27"/>
  <c r="A7840" i="27"/>
  <c r="C7839" i="27"/>
  <c r="B7839" i="27"/>
  <c r="A7839" i="27"/>
  <c r="C7838" i="27"/>
  <c r="B7838" i="27"/>
  <c r="A7838" i="27"/>
  <c r="C7837" i="27"/>
  <c r="B7837" i="27"/>
  <c r="A7837" i="27"/>
  <c r="C7836" i="27"/>
  <c r="B7836" i="27"/>
  <c r="A7836" i="27"/>
  <c r="C7835" i="27"/>
  <c r="B7835" i="27"/>
  <c r="A7835" i="27"/>
  <c r="C7834" i="27"/>
  <c r="B7834" i="27"/>
  <c r="A7834" i="27"/>
  <c r="C7833" i="27"/>
  <c r="B7833" i="27"/>
  <c r="A7833" i="27"/>
  <c r="C7832" i="27"/>
  <c r="B7832" i="27"/>
  <c r="A7832" i="27"/>
  <c r="C7831" i="27"/>
  <c r="B7831" i="27"/>
  <c r="A7831" i="27"/>
  <c r="C7830" i="27"/>
  <c r="B7830" i="27"/>
  <c r="A7830" i="27"/>
  <c r="C7829" i="27"/>
  <c r="B7829" i="27"/>
  <c r="A7829" i="27"/>
  <c r="C7828" i="27"/>
  <c r="B7828" i="27"/>
  <c r="A7828" i="27"/>
  <c r="C7827" i="27"/>
  <c r="B7827" i="27"/>
  <c r="A7827" i="27"/>
  <c r="C7826" i="27"/>
  <c r="B7826" i="27"/>
  <c r="A7826" i="27"/>
  <c r="C7825" i="27"/>
  <c r="B7825" i="27"/>
  <c r="A7825" i="27"/>
  <c r="C7824" i="27"/>
  <c r="B7824" i="27"/>
  <c r="A7824" i="27"/>
  <c r="C7823" i="27"/>
  <c r="B7823" i="27"/>
  <c r="A7823" i="27"/>
  <c r="C7822" i="27"/>
  <c r="B7822" i="27"/>
  <c r="A7822" i="27"/>
  <c r="C7821" i="27"/>
  <c r="B7821" i="27"/>
  <c r="A7821" i="27"/>
  <c r="C7820" i="27"/>
  <c r="B7820" i="27"/>
  <c r="A7820" i="27"/>
  <c r="C7819" i="27"/>
  <c r="B7819" i="27"/>
  <c r="A7819" i="27"/>
  <c r="C7818" i="27"/>
  <c r="B7818" i="27"/>
  <c r="A7818" i="27"/>
  <c r="C7817" i="27"/>
  <c r="B7817" i="27"/>
  <c r="A7817" i="27"/>
  <c r="C7816" i="27"/>
  <c r="B7816" i="27"/>
  <c r="A7816" i="27"/>
  <c r="C7815" i="27"/>
  <c r="B7815" i="27"/>
  <c r="A7815" i="27"/>
  <c r="C7814" i="27"/>
  <c r="B7814" i="27"/>
  <c r="A7814" i="27"/>
  <c r="C7813" i="27"/>
  <c r="B7813" i="27"/>
  <c r="A7813" i="27"/>
  <c r="C7812" i="27"/>
  <c r="B7812" i="27"/>
  <c r="A7812" i="27"/>
  <c r="C7811" i="27"/>
  <c r="B7811" i="27"/>
  <c r="A7811" i="27"/>
  <c r="C7810" i="27"/>
  <c r="B7810" i="27"/>
  <c r="A7810" i="27"/>
  <c r="C7809" i="27"/>
  <c r="B7809" i="27"/>
  <c r="A7809" i="27"/>
  <c r="C7808" i="27"/>
  <c r="B7808" i="27"/>
  <c r="A7808" i="27"/>
  <c r="C7807" i="27"/>
  <c r="B7807" i="27"/>
  <c r="A7807" i="27"/>
  <c r="C7806" i="27"/>
  <c r="B7806" i="27"/>
  <c r="A7806" i="27"/>
  <c r="C7805" i="27"/>
  <c r="B7805" i="27"/>
  <c r="A7805" i="27"/>
  <c r="C7804" i="27"/>
  <c r="B7804" i="27"/>
  <c r="A7804" i="27"/>
  <c r="C7803" i="27"/>
  <c r="B7803" i="27"/>
  <c r="A7803" i="27"/>
  <c r="C7802" i="27"/>
  <c r="B7802" i="27"/>
  <c r="A7802" i="27"/>
  <c r="C7801" i="27"/>
  <c r="B7801" i="27"/>
  <c r="A7801" i="27"/>
  <c r="C7800" i="27"/>
  <c r="B7800" i="27"/>
  <c r="A7800" i="27"/>
  <c r="C7799" i="27"/>
  <c r="B7799" i="27"/>
  <c r="A7799" i="27"/>
  <c r="C7798" i="27"/>
  <c r="B7798" i="27"/>
  <c r="A7798" i="27"/>
  <c r="C7797" i="27"/>
  <c r="B7797" i="27"/>
  <c r="A7797" i="27"/>
  <c r="C7796" i="27"/>
  <c r="B7796" i="27"/>
  <c r="A7796" i="27"/>
  <c r="C7795" i="27"/>
  <c r="B7795" i="27"/>
  <c r="A7795" i="27"/>
  <c r="C7794" i="27"/>
  <c r="B7794" i="27"/>
  <c r="A7794" i="27"/>
  <c r="C7793" i="27"/>
  <c r="B7793" i="27"/>
  <c r="A7793" i="27"/>
  <c r="C7792" i="27"/>
  <c r="B7792" i="27"/>
  <c r="A7792" i="27"/>
  <c r="C7791" i="27"/>
  <c r="B7791" i="27"/>
  <c r="A7791" i="27"/>
  <c r="C7790" i="27"/>
  <c r="B7790" i="27"/>
  <c r="A7790" i="27"/>
  <c r="C7789" i="27"/>
  <c r="B7789" i="27"/>
  <c r="A7789" i="27"/>
  <c r="C7788" i="27"/>
  <c r="B7788" i="27"/>
  <c r="A7788" i="27"/>
  <c r="C7787" i="27"/>
  <c r="B7787" i="27"/>
  <c r="A7787" i="27"/>
  <c r="C7786" i="27"/>
  <c r="B7786" i="27"/>
  <c r="A7786" i="27"/>
  <c r="C7785" i="27"/>
  <c r="B7785" i="27"/>
  <c r="A7785" i="27"/>
  <c r="C7784" i="27"/>
  <c r="B7784" i="27"/>
  <c r="A7784" i="27"/>
  <c r="C7783" i="27"/>
  <c r="B7783" i="27"/>
  <c r="A7783" i="27"/>
  <c r="C7782" i="27"/>
  <c r="B7782" i="27"/>
  <c r="A7782" i="27"/>
  <c r="C7781" i="27"/>
  <c r="B7781" i="27"/>
  <c r="A7781" i="27"/>
  <c r="C7780" i="27"/>
  <c r="B7780" i="27"/>
  <c r="A7780" i="27"/>
  <c r="C7779" i="27"/>
  <c r="B7779" i="27"/>
  <c r="A7779" i="27"/>
  <c r="C7778" i="27"/>
  <c r="B7778" i="27"/>
  <c r="A7778" i="27"/>
  <c r="C7777" i="27"/>
  <c r="B7777" i="27"/>
  <c r="A7777" i="27"/>
  <c r="C7776" i="27"/>
  <c r="B7776" i="27"/>
  <c r="A7776" i="27"/>
  <c r="C7775" i="27"/>
  <c r="B7775" i="27"/>
  <c r="A7775" i="27"/>
  <c r="C7774" i="27"/>
  <c r="B7774" i="27"/>
  <c r="A7774" i="27"/>
  <c r="C7773" i="27"/>
  <c r="B7773" i="27"/>
  <c r="A7773" i="27"/>
  <c r="C7772" i="27"/>
  <c r="B7772" i="27"/>
  <c r="A7772" i="27"/>
  <c r="C7771" i="27"/>
  <c r="B7771" i="27"/>
  <c r="A7771" i="27"/>
  <c r="C7770" i="27"/>
  <c r="B7770" i="27"/>
  <c r="A7770" i="27"/>
  <c r="C7769" i="27"/>
  <c r="B7769" i="27"/>
  <c r="A7769" i="27"/>
  <c r="C7768" i="27"/>
  <c r="B7768" i="27"/>
  <c r="A7768" i="27"/>
  <c r="C7767" i="27"/>
  <c r="B7767" i="27"/>
  <c r="A7767" i="27"/>
  <c r="C7766" i="27"/>
  <c r="B7766" i="27"/>
  <c r="A7766" i="27"/>
  <c r="C7765" i="27"/>
  <c r="B7765" i="27"/>
  <c r="A7765" i="27"/>
  <c r="C7764" i="27"/>
  <c r="B7764" i="27"/>
  <c r="A7764" i="27"/>
  <c r="C7763" i="27"/>
  <c r="B7763" i="27"/>
  <c r="A7763" i="27"/>
  <c r="C7762" i="27"/>
  <c r="B7762" i="27"/>
  <c r="A7762" i="27"/>
  <c r="C7761" i="27"/>
  <c r="B7761" i="27"/>
  <c r="A7761" i="27"/>
  <c r="C7760" i="27"/>
  <c r="B7760" i="27"/>
  <c r="A7760" i="27"/>
  <c r="C7759" i="27"/>
  <c r="B7759" i="27"/>
  <c r="A7759" i="27"/>
  <c r="C7758" i="27"/>
  <c r="B7758" i="27"/>
  <c r="A7758" i="27"/>
  <c r="C7757" i="27"/>
  <c r="B7757" i="27"/>
  <c r="A7757" i="27"/>
  <c r="C7756" i="27"/>
  <c r="B7756" i="27"/>
  <c r="A7756" i="27"/>
  <c r="C7755" i="27"/>
  <c r="B7755" i="27"/>
  <c r="A7755" i="27"/>
  <c r="C7754" i="27"/>
  <c r="B7754" i="27"/>
  <c r="A7754" i="27"/>
  <c r="C7753" i="27"/>
  <c r="B7753" i="27"/>
  <c r="A7753" i="27"/>
  <c r="C7752" i="27"/>
  <c r="B7752" i="27"/>
  <c r="A7752" i="27"/>
  <c r="C7751" i="27"/>
  <c r="B7751" i="27"/>
  <c r="A7751" i="27"/>
  <c r="C7750" i="27"/>
  <c r="B7750" i="27"/>
  <c r="A7750" i="27"/>
  <c r="C7749" i="27"/>
  <c r="B7749" i="27"/>
  <c r="A7749" i="27"/>
  <c r="C7748" i="27"/>
  <c r="B7748" i="27"/>
  <c r="A7748" i="27"/>
  <c r="C7747" i="27"/>
  <c r="B7747" i="27"/>
  <c r="A7747" i="27"/>
  <c r="C7746" i="27"/>
  <c r="B7746" i="27"/>
  <c r="A7746" i="27"/>
  <c r="C7745" i="27"/>
  <c r="B7745" i="27"/>
  <c r="A7745" i="27"/>
  <c r="C7744" i="27"/>
  <c r="B7744" i="27"/>
  <c r="A7744" i="27"/>
  <c r="C7743" i="27"/>
  <c r="B7743" i="27"/>
  <c r="A7743" i="27"/>
  <c r="C7742" i="27"/>
  <c r="B7742" i="27"/>
  <c r="A7742" i="27"/>
  <c r="C7741" i="27"/>
  <c r="B7741" i="27"/>
  <c r="A7741" i="27"/>
  <c r="C7740" i="27"/>
  <c r="B7740" i="27"/>
  <c r="A7740" i="27"/>
  <c r="C7739" i="27"/>
  <c r="B7739" i="27"/>
  <c r="A7739" i="27"/>
  <c r="C7738" i="27"/>
  <c r="B7738" i="27"/>
  <c r="A7738" i="27"/>
  <c r="C7737" i="27"/>
  <c r="B7737" i="27"/>
  <c r="A7737" i="27"/>
  <c r="C7736" i="27"/>
  <c r="B7736" i="27"/>
  <c r="A7736" i="27"/>
  <c r="C7735" i="27"/>
  <c r="B7735" i="27"/>
  <c r="A7735" i="27"/>
  <c r="C7734" i="27"/>
  <c r="B7734" i="27"/>
  <c r="A7734" i="27"/>
  <c r="C7733" i="27"/>
  <c r="B7733" i="27"/>
  <c r="A7733" i="27"/>
  <c r="C7732" i="27"/>
  <c r="B7732" i="27"/>
  <c r="A7732" i="27"/>
  <c r="C7731" i="27"/>
  <c r="B7731" i="27"/>
  <c r="A7731" i="27"/>
  <c r="C7730" i="27"/>
  <c r="B7730" i="27"/>
  <c r="A7730" i="27"/>
  <c r="C7729" i="27"/>
  <c r="B7729" i="27"/>
  <c r="A7729" i="27"/>
  <c r="C7728" i="27"/>
  <c r="B7728" i="27"/>
  <c r="A7728" i="27"/>
  <c r="C7727" i="27"/>
  <c r="B7727" i="27"/>
  <c r="A7727" i="27"/>
  <c r="C7726" i="27"/>
  <c r="B7726" i="27"/>
  <c r="A7726" i="27"/>
  <c r="C7725" i="27"/>
  <c r="B7725" i="27"/>
  <c r="A7725" i="27"/>
  <c r="C7724" i="27"/>
  <c r="B7724" i="27"/>
  <c r="A7724" i="27"/>
  <c r="C7723" i="27"/>
  <c r="B7723" i="27"/>
  <c r="A7723" i="27"/>
  <c r="C7722" i="27"/>
  <c r="B7722" i="27"/>
  <c r="A7722" i="27"/>
  <c r="C7721" i="27"/>
  <c r="B7721" i="27"/>
  <c r="A7721" i="27"/>
  <c r="C7720" i="27"/>
  <c r="B7720" i="27"/>
  <c r="A7720" i="27"/>
  <c r="C7719" i="27"/>
  <c r="B7719" i="27"/>
  <c r="A7719" i="27"/>
  <c r="C7718" i="27"/>
  <c r="B7718" i="27"/>
  <c r="A7718" i="27"/>
  <c r="C7717" i="27"/>
  <c r="B7717" i="27"/>
  <c r="A7717" i="27"/>
  <c r="C7716" i="27"/>
  <c r="B7716" i="27"/>
  <c r="A7716" i="27"/>
  <c r="C7715" i="27"/>
  <c r="B7715" i="27"/>
  <c r="A7715" i="27"/>
  <c r="C7714" i="27"/>
  <c r="B7714" i="27"/>
  <c r="A7714" i="27"/>
  <c r="C7713" i="27"/>
  <c r="B7713" i="27"/>
  <c r="A7713" i="27"/>
  <c r="C7712" i="27"/>
  <c r="B7712" i="27"/>
  <c r="A7712" i="27"/>
  <c r="C7711" i="27"/>
  <c r="B7711" i="27"/>
  <c r="A7711" i="27"/>
  <c r="C7710" i="27"/>
  <c r="B7710" i="27"/>
  <c r="A7710" i="27"/>
  <c r="C7709" i="27"/>
  <c r="B7709" i="27"/>
  <c r="A7709" i="27"/>
  <c r="C7708" i="27"/>
  <c r="B7708" i="27"/>
  <c r="A7708" i="27"/>
  <c r="C7707" i="27"/>
  <c r="B7707" i="27"/>
  <c r="A7707" i="27"/>
  <c r="C7706" i="27"/>
  <c r="B7706" i="27"/>
  <c r="A7706" i="27"/>
  <c r="C7705" i="27"/>
  <c r="B7705" i="27"/>
  <c r="A7705" i="27"/>
  <c r="C7704" i="27"/>
  <c r="B7704" i="27"/>
  <c r="A7704" i="27"/>
  <c r="C7703" i="27"/>
  <c r="B7703" i="27"/>
  <c r="A7703" i="27"/>
  <c r="C7702" i="27"/>
  <c r="B7702" i="27"/>
  <c r="A7702" i="27"/>
  <c r="C7701" i="27"/>
  <c r="B7701" i="27"/>
  <c r="A7701" i="27"/>
  <c r="C7700" i="27"/>
  <c r="B7700" i="27"/>
  <c r="A7700" i="27"/>
  <c r="C7699" i="27"/>
  <c r="B7699" i="27"/>
  <c r="A7699" i="27"/>
  <c r="C7698" i="27"/>
  <c r="B7698" i="27"/>
  <c r="A7698" i="27"/>
  <c r="C7697" i="27"/>
  <c r="B7697" i="27"/>
  <c r="A7697" i="27"/>
  <c r="C7696" i="27"/>
  <c r="B7696" i="27"/>
  <c r="A7696" i="27"/>
  <c r="C7695" i="27"/>
  <c r="B7695" i="27"/>
  <c r="A7695" i="27"/>
  <c r="C7694" i="27"/>
  <c r="B7694" i="27"/>
  <c r="A7694" i="27"/>
  <c r="C7693" i="27"/>
  <c r="B7693" i="27"/>
  <c r="A7693" i="27"/>
  <c r="C7692" i="27"/>
  <c r="B7692" i="27"/>
  <c r="A7692" i="27"/>
  <c r="C7691" i="27"/>
  <c r="B7691" i="27"/>
  <c r="A7691" i="27"/>
  <c r="C7690" i="27"/>
  <c r="B7690" i="27"/>
  <c r="A7690" i="27"/>
  <c r="C7689" i="27"/>
  <c r="B7689" i="27"/>
  <c r="A7689" i="27"/>
  <c r="C7688" i="27"/>
  <c r="B7688" i="27"/>
  <c r="A7688" i="27"/>
  <c r="C7687" i="27"/>
  <c r="B7687" i="27"/>
  <c r="A7687" i="27"/>
  <c r="C7686" i="27"/>
  <c r="B7686" i="27"/>
  <c r="A7686" i="27"/>
  <c r="C7685" i="27"/>
  <c r="B7685" i="27"/>
  <c r="A7685" i="27"/>
  <c r="C7684" i="27"/>
  <c r="B7684" i="27"/>
  <c r="A7684" i="27"/>
  <c r="C7683" i="27"/>
  <c r="B7683" i="27"/>
  <c r="A7683" i="27"/>
  <c r="C7682" i="27"/>
  <c r="B7682" i="27"/>
  <c r="A7682" i="27"/>
  <c r="C7681" i="27"/>
  <c r="B7681" i="27"/>
  <c r="A7681" i="27"/>
  <c r="C7680" i="27"/>
  <c r="B7680" i="27"/>
  <c r="A7680" i="27"/>
  <c r="C7679" i="27"/>
  <c r="B7679" i="27"/>
  <c r="A7679" i="27"/>
  <c r="C7678" i="27"/>
  <c r="B7678" i="27"/>
  <c r="A7678" i="27"/>
  <c r="C7677" i="27"/>
  <c r="B7677" i="27"/>
  <c r="A7677" i="27"/>
  <c r="C7676" i="27"/>
  <c r="B7676" i="27"/>
  <c r="A7676" i="27"/>
  <c r="C7675" i="27"/>
  <c r="B7675" i="27"/>
  <c r="A7675" i="27"/>
  <c r="C7674" i="27"/>
  <c r="B7674" i="27"/>
  <c r="A7674" i="27"/>
  <c r="C7673" i="27"/>
  <c r="B7673" i="27"/>
  <c r="A7673" i="27"/>
  <c r="C7672" i="27"/>
  <c r="B7672" i="27"/>
  <c r="A7672" i="27"/>
  <c r="C7671" i="27"/>
  <c r="B7671" i="27"/>
  <c r="A7671" i="27"/>
  <c r="C7670" i="27"/>
  <c r="B7670" i="27"/>
  <c r="A7670" i="27"/>
  <c r="C7669" i="27"/>
  <c r="B7669" i="27"/>
  <c r="A7669" i="27"/>
  <c r="C7668" i="27"/>
  <c r="B7668" i="27"/>
  <c r="A7668" i="27"/>
  <c r="C7667" i="27"/>
  <c r="B7667" i="27"/>
  <c r="A7667" i="27"/>
  <c r="C7666" i="27"/>
  <c r="B7666" i="27"/>
  <c r="A7666" i="27"/>
  <c r="C7665" i="27"/>
  <c r="B7665" i="27"/>
  <c r="A7665" i="27"/>
  <c r="C7664" i="27"/>
  <c r="B7664" i="27"/>
  <c r="A7664" i="27"/>
  <c r="C7663" i="27"/>
  <c r="B7663" i="27"/>
  <c r="A7663" i="27"/>
  <c r="C7662" i="27"/>
  <c r="B7662" i="27"/>
  <c r="A7662" i="27"/>
  <c r="C7661" i="27"/>
  <c r="B7661" i="27"/>
  <c r="A7661" i="27"/>
  <c r="C7660" i="27"/>
  <c r="B7660" i="27"/>
  <c r="A7660" i="27"/>
  <c r="C7659" i="27"/>
  <c r="B7659" i="27"/>
  <c r="A7659" i="27"/>
  <c r="C7658" i="27"/>
  <c r="B7658" i="27"/>
  <c r="A7658" i="27"/>
  <c r="C7657" i="27"/>
  <c r="B7657" i="27"/>
  <c r="A7657" i="27"/>
  <c r="C7656" i="27"/>
  <c r="B7656" i="27"/>
  <c r="A7656" i="27"/>
  <c r="C7655" i="27"/>
  <c r="B7655" i="27"/>
  <c r="A7655" i="27"/>
  <c r="C7654" i="27"/>
  <c r="B7654" i="27"/>
  <c r="A7654" i="27"/>
  <c r="C7653" i="27"/>
  <c r="B7653" i="27"/>
  <c r="A7653" i="27"/>
  <c r="C7652" i="27"/>
  <c r="B7652" i="27"/>
  <c r="A7652" i="27"/>
  <c r="C7651" i="27"/>
  <c r="B7651" i="27"/>
  <c r="A7651" i="27"/>
  <c r="C7650" i="27"/>
  <c r="B7650" i="27"/>
  <c r="A7650" i="27"/>
  <c r="C7649" i="27"/>
  <c r="B7649" i="27"/>
  <c r="A7649" i="27"/>
  <c r="C7648" i="27"/>
  <c r="B7648" i="27"/>
  <c r="A7648" i="27"/>
  <c r="C7647" i="27"/>
  <c r="B7647" i="27"/>
  <c r="A7647" i="27"/>
  <c r="C7646" i="27"/>
  <c r="B7646" i="27"/>
  <c r="A7646" i="27"/>
  <c r="C7645" i="27"/>
  <c r="B7645" i="27"/>
  <c r="A7645" i="27"/>
  <c r="C7644" i="27"/>
  <c r="B7644" i="27"/>
  <c r="A7644" i="27"/>
  <c r="C7643" i="27"/>
  <c r="B7643" i="27"/>
  <c r="A7643" i="27"/>
  <c r="C7642" i="27"/>
  <c r="B7642" i="27"/>
  <c r="A7642" i="27"/>
  <c r="C7641" i="27"/>
  <c r="B7641" i="27"/>
  <c r="A7641" i="27"/>
  <c r="C7640" i="27"/>
  <c r="B7640" i="27"/>
  <c r="A7640" i="27"/>
  <c r="C7639" i="27"/>
  <c r="B7639" i="27"/>
  <c r="A7639" i="27"/>
  <c r="C7638" i="27"/>
  <c r="B7638" i="27"/>
  <c r="A7638" i="27"/>
  <c r="C7637" i="27"/>
  <c r="B7637" i="27"/>
  <c r="A7637" i="27"/>
  <c r="C7636" i="27"/>
  <c r="B7636" i="27"/>
  <c r="A7636" i="27"/>
  <c r="C7635" i="27"/>
  <c r="B7635" i="27"/>
  <c r="A7635" i="27"/>
  <c r="C7634" i="27"/>
  <c r="B7634" i="27"/>
  <c r="A7634" i="27"/>
  <c r="C7633" i="27"/>
  <c r="B7633" i="27"/>
  <c r="A7633" i="27"/>
  <c r="C7632" i="27"/>
  <c r="B7632" i="27"/>
  <c r="A7632" i="27"/>
  <c r="C7631" i="27"/>
  <c r="B7631" i="27"/>
  <c r="A7631" i="27"/>
  <c r="C7630" i="27"/>
  <c r="B7630" i="27"/>
  <c r="A7630" i="27"/>
  <c r="C7629" i="27"/>
  <c r="B7629" i="27"/>
  <c r="A7629" i="27"/>
  <c r="C7628" i="27"/>
  <c r="B7628" i="27"/>
  <c r="A7628" i="27"/>
  <c r="C7627" i="27"/>
  <c r="B7627" i="27"/>
  <c r="A7627" i="27"/>
  <c r="C7626" i="27"/>
  <c r="B7626" i="27"/>
  <c r="A7626" i="27"/>
  <c r="C7625" i="27"/>
  <c r="B7625" i="27"/>
  <c r="A7625" i="27"/>
  <c r="C7624" i="27"/>
  <c r="B7624" i="27"/>
  <c r="A7624" i="27"/>
  <c r="C7623" i="27"/>
  <c r="B7623" i="27"/>
  <c r="A7623" i="27"/>
  <c r="C7622" i="27"/>
  <c r="B7622" i="27"/>
  <c r="A7622" i="27"/>
  <c r="C7621" i="27"/>
  <c r="B7621" i="27"/>
  <c r="A7621" i="27"/>
  <c r="C7620" i="27"/>
  <c r="B7620" i="27"/>
  <c r="A7620" i="27"/>
  <c r="C7619" i="27"/>
  <c r="B7619" i="27"/>
  <c r="A7619" i="27"/>
  <c r="C7618" i="27"/>
  <c r="B7618" i="27"/>
  <c r="A7618" i="27"/>
  <c r="C7617" i="27"/>
  <c r="B7617" i="27"/>
  <c r="A7617" i="27"/>
  <c r="C7616" i="27"/>
  <c r="B7616" i="27"/>
  <c r="A7616" i="27"/>
  <c r="C7615" i="27"/>
  <c r="B7615" i="27"/>
  <c r="A7615" i="27"/>
  <c r="C7614" i="27"/>
  <c r="B7614" i="27"/>
  <c r="A7614" i="27"/>
  <c r="C7613" i="27"/>
  <c r="B7613" i="27"/>
  <c r="A7613" i="27"/>
  <c r="C7612" i="27"/>
  <c r="B7612" i="27"/>
  <c r="A7612" i="27"/>
  <c r="C7611" i="27"/>
  <c r="B7611" i="27"/>
  <c r="A7611" i="27"/>
  <c r="C7610" i="27"/>
  <c r="B7610" i="27"/>
  <c r="A7610" i="27"/>
  <c r="C7609" i="27"/>
  <c r="B7609" i="27"/>
  <c r="A7609" i="27"/>
  <c r="C7608" i="27"/>
  <c r="B7608" i="27"/>
  <c r="A7608" i="27"/>
  <c r="C7607" i="27"/>
  <c r="B7607" i="27"/>
  <c r="A7607" i="27"/>
  <c r="C7606" i="27"/>
  <c r="B7606" i="27"/>
  <c r="A7606" i="27"/>
  <c r="C7605" i="27"/>
  <c r="B7605" i="27"/>
  <c r="A7605" i="27"/>
  <c r="C7604" i="27"/>
  <c r="B7604" i="27"/>
  <c r="A7604" i="27"/>
  <c r="C7603" i="27"/>
  <c r="B7603" i="27"/>
  <c r="A7603" i="27"/>
  <c r="C7602" i="27"/>
  <c r="B7602" i="27"/>
  <c r="A7602" i="27"/>
  <c r="C7601" i="27"/>
  <c r="B7601" i="27"/>
  <c r="A7601" i="27"/>
  <c r="C7600" i="27"/>
  <c r="B7600" i="27"/>
  <c r="A7600" i="27"/>
  <c r="C7599" i="27"/>
  <c r="B7599" i="27"/>
  <c r="A7599" i="27"/>
  <c r="C7598" i="27"/>
  <c r="B7598" i="27"/>
  <c r="A7598" i="27"/>
  <c r="C7597" i="27"/>
  <c r="B7597" i="27"/>
  <c r="A7597" i="27"/>
  <c r="C7596" i="27"/>
  <c r="B7596" i="27"/>
  <c r="A7596" i="27"/>
  <c r="C7595" i="27"/>
  <c r="B7595" i="27"/>
  <c r="A7595" i="27"/>
  <c r="C7594" i="27"/>
  <c r="B7594" i="27"/>
  <c r="A7594" i="27"/>
  <c r="C7593" i="27"/>
  <c r="B7593" i="27"/>
  <c r="A7593" i="27"/>
  <c r="C7592" i="27"/>
  <c r="B7592" i="27"/>
  <c r="A7592" i="27"/>
  <c r="C7591" i="27"/>
  <c r="B7591" i="27"/>
  <c r="A7591" i="27"/>
  <c r="C7590" i="27"/>
  <c r="B7590" i="27"/>
  <c r="A7590" i="27"/>
  <c r="C7589" i="27"/>
  <c r="B7589" i="27"/>
  <c r="A7589" i="27"/>
  <c r="C7588" i="27"/>
  <c r="B7588" i="27"/>
  <c r="A7588" i="27"/>
  <c r="C7587" i="27"/>
  <c r="B7587" i="27"/>
  <c r="A7587" i="27"/>
  <c r="C7586" i="27"/>
  <c r="B7586" i="27"/>
  <c r="A7586" i="27"/>
  <c r="C7585" i="27"/>
  <c r="B7585" i="27"/>
  <c r="A7585" i="27"/>
  <c r="C7584" i="27"/>
  <c r="B7584" i="27"/>
  <c r="A7584" i="27"/>
  <c r="C7583" i="27"/>
  <c r="B7583" i="27"/>
  <c r="A7583" i="27"/>
  <c r="C7582" i="27"/>
  <c r="B7582" i="27"/>
  <c r="A7582" i="27"/>
  <c r="C7581" i="27"/>
  <c r="B7581" i="27"/>
  <c r="A7581" i="27"/>
  <c r="C7580" i="27"/>
  <c r="B7580" i="27"/>
  <c r="A7580" i="27"/>
  <c r="C7579" i="27"/>
  <c r="B7579" i="27"/>
  <c r="A7579" i="27"/>
  <c r="C7578" i="27"/>
  <c r="B7578" i="27"/>
  <c r="A7578" i="27"/>
  <c r="C7577" i="27"/>
  <c r="B7577" i="27"/>
  <c r="A7577" i="27"/>
  <c r="C7576" i="27"/>
  <c r="B7576" i="27"/>
  <c r="A7576" i="27"/>
  <c r="C7575" i="27"/>
  <c r="B7575" i="27"/>
  <c r="A7575" i="27"/>
  <c r="C7574" i="27"/>
  <c r="B7574" i="27"/>
  <c r="A7574" i="27"/>
  <c r="C7573" i="27"/>
  <c r="B7573" i="27"/>
  <c r="A7573" i="27"/>
  <c r="C7572" i="27"/>
  <c r="B7572" i="27"/>
  <c r="A7572" i="27"/>
  <c r="C7571" i="27"/>
  <c r="B7571" i="27"/>
  <c r="A7571" i="27"/>
  <c r="C7570" i="27"/>
  <c r="B7570" i="27"/>
  <c r="A7570" i="27"/>
  <c r="C7569" i="27"/>
  <c r="B7569" i="27"/>
  <c r="A7569" i="27"/>
  <c r="C7568" i="27"/>
  <c r="B7568" i="27"/>
  <c r="A7568" i="27"/>
  <c r="C7567" i="27"/>
  <c r="B7567" i="27"/>
  <c r="A7567" i="27"/>
  <c r="C7566" i="27"/>
  <c r="B7566" i="27"/>
  <c r="A7566" i="27"/>
  <c r="C7565" i="27"/>
  <c r="B7565" i="27"/>
  <c r="A7565" i="27"/>
  <c r="C7564" i="27"/>
  <c r="B7564" i="27"/>
  <c r="A7564" i="27"/>
  <c r="C7563" i="27"/>
  <c r="B7563" i="27"/>
  <c r="A7563" i="27"/>
  <c r="C7562" i="27"/>
  <c r="B7562" i="27"/>
  <c r="A7562" i="27"/>
  <c r="C7561" i="27"/>
  <c r="B7561" i="27"/>
  <c r="A7561" i="27"/>
  <c r="C7560" i="27"/>
  <c r="B7560" i="27"/>
  <c r="A7560" i="27"/>
  <c r="C7559" i="27"/>
  <c r="B7559" i="27"/>
  <c r="A7559" i="27"/>
  <c r="C7558" i="27"/>
  <c r="B7558" i="27"/>
  <c r="A7558" i="27"/>
  <c r="C7557" i="27"/>
  <c r="B7557" i="27"/>
  <c r="A7557" i="27"/>
  <c r="C7556" i="27"/>
  <c r="B7556" i="27"/>
  <c r="A7556" i="27"/>
  <c r="C7555" i="27"/>
  <c r="B7555" i="27"/>
  <c r="A7555" i="27"/>
  <c r="C7554" i="27"/>
  <c r="B7554" i="27"/>
  <c r="A7554" i="27"/>
  <c r="C7553" i="27"/>
  <c r="B7553" i="27"/>
  <c r="A7553" i="27"/>
  <c r="C7552" i="27"/>
  <c r="B7552" i="27"/>
  <c r="A7552" i="27"/>
  <c r="C7551" i="27"/>
  <c r="B7551" i="27"/>
  <c r="A7551" i="27"/>
  <c r="C7550" i="27"/>
  <c r="B7550" i="27"/>
  <c r="A7550" i="27"/>
  <c r="C7549" i="27"/>
  <c r="B7549" i="27"/>
  <c r="A7549" i="27"/>
  <c r="C7548" i="27"/>
  <c r="B7548" i="27"/>
  <c r="A7548" i="27"/>
  <c r="C7547" i="27"/>
  <c r="B7547" i="27"/>
  <c r="A7547" i="27"/>
  <c r="C7546" i="27"/>
  <c r="B7546" i="27"/>
  <c r="A7546" i="27"/>
  <c r="C7545" i="27"/>
  <c r="B7545" i="27"/>
  <c r="A7545" i="27"/>
  <c r="C7544" i="27"/>
  <c r="B7544" i="27"/>
  <c r="A7544" i="27"/>
  <c r="C7543" i="27"/>
  <c r="B7543" i="27"/>
  <c r="A7543" i="27"/>
  <c r="C7542" i="27"/>
  <c r="B7542" i="27"/>
  <c r="A7542" i="27"/>
  <c r="C7541" i="27"/>
  <c r="B7541" i="27"/>
  <c r="A7541" i="27"/>
  <c r="C7540" i="27"/>
  <c r="B7540" i="27"/>
  <c r="A7540" i="27"/>
  <c r="C7539" i="27"/>
  <c r="B7539" i="27"/>
  <c r="A7539" i="27"/>
  <c r="C7538" i="27"/>
  <c r="B7538" i="27"/>
  <c r="A7538" i="27"/>
  <c r="C7537" i="27"/>
  <c r="B7537" i="27"/>
  <c r="A7537" i="27"/>
  <c r="C7536" i="27"/>
  <c r="B7536" i="27"/>
  <c r="A7536" i="27"/>
  <c r="C7535" i="27"/>
  <c r="B7535" i="27"/>
  <c r="A7535" i="27"/>
  <c r="C7534" i="27"/>
  <c r="B7534" i="27"/>
  <c r="A7534" i="27"/>
  <c r="C7533" i="27"/>
  <c r="B7533" i="27"/>
  <c r="A7533" i="27"/>
  <c r="C7532" i="27"/>
  <c r="B7532" i="27"/>
  <c r="A7532" i="27"/>
  <c r="C7531" i="27"/>
  <c r="B7531" i="27"/>
  <c r="A7531" i="27"/>
  <c r="C7530" i="27"/>
  <c r="B7530" i="27"/>
  <c r="A7530" i="27"/>
  <c r="C7529" i="27"/>
  <c r="B7529" i="27"/>
  <c r="A7529" i="27"/>
  <c r="C7528" i="27"/>
  <c r="B7528" i="27"/>
  <c r="A7528" i="27"/>
  <c r="C7527" i="27"/>
  <c r="B7527" i="27"/>
  <c r="A7527" i="27"/>
  <c r="C7526" i="27"/>
  <c r="B7526" i="27"/>
  <c r="A7526" i="27"/>
  <c r="C7525" i="27"/>
  <c r="B7525" i="27"/>
  <c r="A7525" i="27"/>
  <c r="C7524" i="27"/>
  <c r="B7524" i="27"/>
  <c r="A7524" i="27"/>
  <c r="C7523" i="27"/>
  <c r="B7523" i="27"/>
  <c r="A7523" i="27"/>
  <c r="C7522" i="27"/>
  <c r="B7522" i="27"/>
  <c r="A7522" i="27"/>
  <c r="C7521" i="27"/>
  <c r="B7521" i="27"/>
  <c r="A7521" i="27"/>
  <c r="C7520" i="27"/>
  <c r="B7520" i="27"/>
  <c r="A7520" i="27"/>
  <c r="C7519" i="27"/>
  <c r="B7519" i="27"/>
  <c r="A7519" i="27"/>
  <c r="C7518" i="27"/>
  <c r="B7518" i="27"/>
  <c r="A7518" i="27"/>
  <c r="C7517" i="27"/>
  <c r="B7517" i="27"/>
  <c r="A7517" i="27"/>
  <c r="C7516" i="27"/>
  <c r="B7516" i="27"/>
  <c r="A7516" i="27"/>
  <c r="C7515" i="27"/>
  <c r="B7515" i="27"/>
  <c r="A7515" i="27"/>
  <c r="C7514" i="27"/>
  <c r="B7514" i="27"/>
  <c r="A7514" i="27"/>
  <c r="C7513" i="27"/>
  <c r="B7513" i="27"/>
  <c r="A7513" i="27"/>
  <c r="C7512" i="27"/>
  <c r="B7512" i="27"/>
  <c r="A7512" i="27"/>
  <c r="C7511" i="27"/>
  <c r="B7511" i="27"/>
  <c r="A7511" i="27"/>
  <c r="C7510" i="27"/>
  <c r="B7510" i="27"/>
  <c r="A7510" i="27"/>
  <c r="C7509" i="27"/>
  <c r="B7509" i="27"/>
  <c r="A7509" i="27"/>
  <c r="C7508" i="27"/>
  <c r="B7508" i="27"/>
  <c r="A7508" i="27"/>
  <c r="C7507" i="27"/>
  <c r="B7507" i="27"/>
  <c r="A7507" i="27"/>
  <c r="C7506" i="27"/>
  <c r="B7506" i="27"/>
  <c r="A7506" i="27"/>
  <c r="C7505" i="27"/>
  <c r="B7505" i="27"/>
  <c r="A7505" i="27"/>
  <c r="C7504" i="27"/>
  <c r="B7504" i="27"/>
  <c r="A7504" i="27"/>
  <c r="C7503" i="27"/>
  <c r="B7503" i="27"/>
  <c r="A7503" i="27"/>
  <c r="C7502" i="27"/>
  <c r="B7502" i="27"/>
  <c r="A7502" i="27"/>
  <c r="C7501" i="27"/>
  <c r="B7501" i="27"/>
  <c r="A7501" i="27"/>
  <c r="C7500" i="27"/>
  <c r="B7500" i="27"/>
  <c r="A7500" i="27"/>
  <c r="C7499" i="27"/>
  <c r="B7499" i="27"/>
  <c r="A7499" i="27"/>
  <c r="C7498" i="27"/>
  <c r="B7498" i="27"/>
  <c r="A7498" i="27"/>
  <c r="C7497" i="27"/>
  <c r="B7497" i="27"/>
  <c r="A7497" i="27"/>
  <c r="C7496" i="27"/>
  <c r="B7496" i="27"/>
  <c r="A7496" i="27"/>
  <c r="C7495" i="27"/>
  <c r="B7495" i="27"/>
  <c r="A7495" i="27"/>
  <c r="C7494" i="27"/>
  <c r="B7494" i="27"/>
  <c r="A7494" i="27"/>
  <c r="C7493" i="27"/>
  <c r="B7493" i="27"/>
  <c r="A7493" i="27"/>
  <c r="C7492" i="27"/>
  <c r="B7492" i="27"/>
  <c r="A7492" i="27"/>
  <c r="C7491" i="27"/>
  <c r="B7491" i="27"/>
  <c r="A7491" i="27"/>
  <c r="C7490" i="27"/>
  <c r="B7490" i="27"/>
  <c r="A7490" i="27"/>
  <c r="C7489" i="27"/>
  <c r="B7489" i="27"/>
  <c r="A7489" i="27"/>
  <c r="C7488" i="27"/>
  <c r="B7488" i="27"/>
  <c r="A7488" i="27"/>
  <c r="C7487" i="27"/>
  <c r="B7487" i="27"/>
  <c r="A7487" i="27"/>
  <c r="C7486" i="27"/>
  <c r="B7486" i="27"/>
  <c r="A7486" i="27"/>
  <c r="C7485" i="27"/>
  <c r="B7485" i="27"/>
  <c r="A7485" i="27"/>
  <c r="C7484" i="27"/>
  <c r="B7484" i="27"/>
  <c r="A7484" i="27"/>
  <c r="C7483" i="27"/>
  <c r="B7483" i="27"/>
  <c r="A7483" i="27"/>
  <c r="C7482" i="27"/>
  <c r="B7482" i="27"/>
  <c r="A7482" i="27"/>
  <c r="C7481" i="27"/>
  <c r="B7481" i="27"/>
  <c r="A7481" i="27"/>
  <c r="C7480" i="27"/>
  <c r="B7480" i="27"/>
  <c r="A7480" i="27"/>
  <c r="C7479" i="27"/>
  <c r="B7479" i="27"/>
  <c r="A7479" i="27"/>
  <c r="C7478" i="27"/>
  <c r="B7478" i="27"/>
  <c r="A7478" i="27"/>
  <c r="C7477" i="27"/>
  <c r="B7477" i="27"/>
  <c r="A7477" i="27"/>
  <c r="C7476" i="27"/>
  <c r="B7476" i="27"/>
  <c r="A7476" i="27"/>
  <c r="C7475" i="27"/>
  <c r="B7475" i="27"/>
  <c r="A7475" i="27"/>
  <c r="C7474" i="27"/>
  <c r="B7474" i="27"/>
  <c r="A7474" i="27"/>
  <c r="C7473" i="27"/>
  <c r="B7473" i="27"/>
  <c r="A7473" i="27"/>
  <c r="C7472" i="27"/>
  <c r="B7472" i="27"/>
  <c r="A7472" i="27"/>
  <c r="C7471" i="27"/>
  <c r="B7471" i="27"/>
  <c r="A7471" i="27"/>
  <c r="C7470" i="27"/>
  <c r="B7470" i="27"/>
  <c r="A7470" i="27"/>
  <c r="C7469" i="27"/>
  <c r="B7469" i="27"/>
  <c r="A7469" i="27"/>
  <c r="C7468" i="27"/>
  <c r="B7468" i="27"/>
  <c r="A7468" i="27"/>
  <c r="C7467" i="27"/>
  <c r="B7467" i="27"/>
  <c r="A7467" i="27"/>
  <c r="C7466" i="27"/>
  <c r="B7466" i="27"/>
  <c r="A7466" i="27"/>
  <c r="C7465" i="27"/>
  <c r="B7465" i="27"/>
  <c r="A7465" i="27"/>
  <c r="C7464" i="27"/>
  <c r="B7464" i="27"/>
  <c r="A7464" i="27"/>
  <c r="C7463" i="27"/>
  <c r="B7463" i="27"/>
  <c r="A7463" i="27"/>
  <c r="C7462" i="27"/>
  <c r="B7462" i="27"/>
  <c r="A7462" i="27"/>
  <c r="C7461" i="27"/>
  <c r="B7461" i="27"/>
  <c r="A7461" i="27"/>
  <c r="C7460" i="27"/>
  <c r="B7460" i="27"/>
  <c r="A7460" i="27"/>
  <c r="C7459" i="27"/>
  <c r="B7459" i="27"/>
  <c r="A7459" i="27"/>
  <c r="C7458" i="27"/>
  <c r="B7458" i="27"/>
  <c r="A7458" i="27"/>
  <c r="C7457" i="27"/>
  <c r="B7457" i="27"/>
  <c r="A7457" i="27"/>
  <c r="C7456" i="27"/>
  <c r="B7456" i="27"/>
  <c r="A7456" i="27"/>
  <c r="C7455" i="27"/>
  <c r="B7455" i="27"/>
  <c r="A7455" i="27"/>
  <c r="C7454" i="27"/>
  <c r="B7454" i="27"/>
  <c r="A7454" i="27"/>
  <c r="C7453" i="27"/>
  <c r="B7453" i="27"/>
  <c r="A7453" i="27"/>
  <c r="C7452" i="27"/>
  <c r="B7452" i="27"/>
  <c r="A7452" i="27"/>
  <c r="C7451" i="27"/>
  <c r="B7451" i="27"/>
  <c r="A7451" i="27"/>
  <c r="C7450" i="27"/>
  <c r="B7450" i="27"/>
  <c r="A7450" i="27"/>
  <c r="C7449" i="27"/>
  <c r="B7449" i="27"/>
  <c r="A7449" i="27"/>
  <c r="C7448" i="27"/>
  <c r="B7448" i="27"/>
  <c r="A7448" i="27"/>
  <c r="C7447" i="27"/>
  <c r="B7447" i="27"/>
  <c r="A7447" i="27"/>
  <c r="C7446" i="27"/>
  <c r="B7446" i="27"/>
  <c r="A7446" i="27"/>
  <c r="C7445" i="27"/>
  <c r="B7445" i="27"/>
  <c r="A7445" i="27"/>
  <c r="C7444" i="27"/>
  <c r="B7444" i="27"/>
  <c r="A7444" i="27"/>
  <c r="C7443" i="27"/>
  <c r="B7443" i="27"/>
  <c r="A7443" i="27"/>
  <c r="C7442" i="27"/>
  <c r="B7442" i="27"/>
  <c r="A7442" i="27"/>
  <c r="C7441" i="27"/>
  <c r="B7441" i="27"/>
  <c r="A7441" i="27"/>
  <c r="C7440" i="27"/>
  <c r="B7440" i="27"/>
  <c r="A7440" i="27"/>
  <c r="C7439" i="27"/>
  <c r="B7439" i="27"/>
  <c r="A7439" i="27"/>
  <c r="C7438" i="27"/>
  <c r="B7438" i="27"/>
  <c r="A7438" i="27"/>
  <c r="C7437" i="27"/>
  <c r="B7437" i="27"/>
  <c r="A7437" i="27"/>
  <c r="C7436" i="27"/>
  <c r="B7436" i="27"/>
  <c r="A7436" i="27"/>
  <c r="C7435" i="27"/>
  <c r="B7435" i="27"/>
  <c r="A7435" i="27"/>
  <c r="C7434" i="27"/>
  <c r="B7434" i="27"/>
  <c r="A7434" i="27"/>
  <c r="C7433" i="27"/>
  <c r="B7433" i="27"/>
  <c r="A7433" i="27"/>
  <c r="C7432" i="27"/>
  <c r="B7432" i="27"/>
  <c r="A7432" i="27"/>
  <c r="C7431" i="27"/>
  <c r="B7431" i="27"/>
  <c r="A7431" i="27"/>
  <c r="C7430" i="27"/>
  <c r="B7430" i="27"/>
  <c r="A7430" i="27"/>
  <c r="C7429" i="27"/>
  <c r="B7429" i="27"/>
  <c r="A7429" i="27"/>
  <c r="C7428" i="27"/>
  <c r="B7428" i="27"/>
  <c r="A7428" i="27"/>
  <c r="C7427" i="27"/>
  <c r="B7427" i="27"/>
  <c r="A7427" i="27"/>
  <c r="C7426" i="27"/>
  <c r="B7426" i="27"/>
  <c r="A7426" i="27"/>
  <c r="C7425" i="27"/>
  <c r="B7425" i="27"/>
  <c r="A7425" i="27"/>
  <c r="C7424" i="27"/>
  <c r="B7424" i="27"/>
  <c r="A7424" i="27"/>
  <c r="C7423" i="27"/>
  <c r="B7423" i="27"/>
  <c r="A7423" i="27"/>
  <c r="C7422" i="27"/>
  <c r="B7422" i="27"/>
  <c r="A7422" i="27"/>
  <c r="C7421" i="27"/>
  <c r="B7421" i="27"/>
  <c r="A7421" i="27"/>
  <c r="C7420" i="27"/>
  <c r="B7420" i="27"/>
  <c r="A7420" i="27"/>
  <c r="C7419" i="27"/>
  <c r="B7419" i="27"/>
  <c r="A7419" i="27"/>
  <c r="C7418" i="27"/>
  <c r="B7418" i="27"/>
  <c r="A7418" i="27"/>
  <c r="C7417" i="27"/>
  <c r="B7417" i="27"/>
  <c r="A7417" i="27"/>
  <c r="C7416" i="27"/>
  <c r="B7416" i="27"/>
  <c r="A7416" i="27"/>
  <c r="C7415" i="27"/>
  <c r="B7415" i="27"/>
  <c r="A7415" i="27"/>
  <c r="C7414" i="27"/>
  <c r="B7414" i="27"/>
  <c r="A7414" i="27"/>
  <c r="C7413" i="27"/>
  <c r="B7413" i="27"/>
  <c r="A7413" i="27"/>
  <c r="C7412" i="27"/>
  <c r="B7412" i="27"/>
  <c r="A7412" i="27"/>
  <c r="C7411" i="27"/>
  <c r="B7411" i="27"/>
  <c r="A7411" i="27"/>
  <c r="C7410" i="27"/>
  <c r="B7410" i="27"/>
  <c r="A7410" i="27"/>
  <c r="C7409" i="27"/>
  <c r="B7409" i="27"/>
  <c r="A7409" i="27"/>
  <c r="C7408" i="27"/>
  <c r="B7408" i="27"/>
  <c r="A7408" i="27"/>
  <c r="C7407" i="27"/>
  <c r="B7407" i="27"/>
  <c r="A7407" i="27"/>
  <c r="C7406" i="27"/>
  <c r="B7406" i="27"/>
  <c r="A7406" i="27"/>
  <c r="C7405" i="27"/>
  <c r="B7405" i="27"/>
  <c r="A7405" i="27"/>
  <c r="C7404" i="27"/>
  <c r="B7404" i="27"/>
  <c r="A7404" i="27"/>
  <c r="C7403" i="27"/>
  <c r="B7403" i="27"/>
  <c r="A7403" i="27"/>
  <c r="C7402" i="27"/>
  <c r="B7402" i="27"/>
  <c r="A7402" i="27"/>
  <c r="C7401" i="27"/>
  <c r="B7401" i="27"/>
  <c r="A7401" i="27"/>
  <c r="C7400" i="27"/>
  <c r="B7400" i="27"/>
  <c r="A7400" i="27"/>
  <c r="C7399" i="27"/>
  <c r="B7399" i="27"/>
  <c r="A7399" i="27"/>
  <c r="C7398" i="27"/>
  <c r="B7398" i="27"/>
  <c r="A7398" i="27"/>
  <c r="C7397" i="27"/>
  <c r="B7397" i="27"/>
  <c r="A7397" i="27"/>
  <c r="C7396" i="27"/>
  <c r="B7396" i="27"/>
  <c r="A7396" i="27"/>
  <c r="C7395" i="27"/>
  <c r="B7395" i="27"/>
  <c r="A7395" i="27"/>
  <c r="C7394" i="27"/>
  <c r="B7394" i="27"/>
  <c r="A7394" i="27"/>
  <c r="C7393" i="27"/>
  <c r="B7393" i="27"/>
  <c r="A7393" i="27"/>
  <c r="C7392" i="27"/>
  <c r="B7392" i="27"/>
  <c r="A7392" i="27"/>
  <c r="C7391" i="27"/>
  <c r="B7391" i="27"/>
  <c r="A7391" i="27"/>
  <c r="C7390" i="27"/>
  <c r="B7390" i="27"/>
  <c r="A7390" i="27"/>
  <c r="C7389" i="27"/>
  <c r="B7389" i="27"/>
  <c r="A7389" i="27"/>
  <c r="C7388" i="27"/>
  <c r="B7388" i="27"/>
  <c r="A7388" i="27"/>
  <c r="C7387" i="27"/>
  <c r="B7387" i="27"/>
  <c r="A7387" i="27"/>
  <c r="C7386" i="27"/>
  <c r="B7386" i="27"/>
  <c r="A7386" i="27"/>
  <c r="C7385" i="27"/>
  <c r="B7385" i="27"/>
  <c r="A7385" i="27"/>
  <c r="C7384" i="27"/>
  <c r="B7384" i="27"/>
  <c r="A7384" i="27"/>
  <c r="C7383" i="27"/>
  <c r="B7383" i="27"/>
  <c r="A7383" i="27"/>
  <c r="C7382" i="27"/>
  <c r="B7382" i="27"/>
  <c r="A7382" i="27"/>
  <c r="C7381" i="27"/>
  <c r="B7381" i="27"/>
  <c r="A7381" i="27"/>
  <c r="C7380" i="27"/>
  <c r="B7380" i="27"/>
  <c r="A7380" i="27"/>
  <c r="C7379" i="27"/>
  <c r="B7379" i="27"/>
  <c r="A7379" i="27"/>
  <c r="C7378" i="27"/>
  <c r="B7378" i="27"/>
  <c r="A7378" i="27"/>
  <c r="C7377" i="27"/>
  <c r="B7377" i="27"/>
  <c r="A7377" i="27"/>
  <c r="C7376" i="27"/>
  <c r="B7376" i="27"/>
  <c r="A7376" i="27"/>
  <c r="C7375" i="27"/>
  <c r="B7375" i="27"/>
  <c r="A7375" i="27"/>
  <c r="C7374" i="27"/>
  <c r="B7374" i="27"/>
  <c r="A7374" i="27"/>
  <c r="C7373" i="27"/>
  <c r="B7373" i="27"/>
  <c r="A7373" i="27"/>
  <c r="C7372" i="27"/>
  <c r="B7372" i="27"/>
  <c r="A7372" i="27"/>
  <c r="C7371" i="27"/>
  <c r="B7371" i="27"/>
  <c r="A7371" i="27"/>
  <c r="C7370" i="27"/>
  <c r="B7370" i="27"/>
  <c r="A7370" i="27"/>
  <c r="C7369" i="27"/>
  <c r="B7369" i="27"/>
  <c r="A7369" i="27"/>
  <c r="C7368" i="27"/>
  <c r="B7368" i="27"/>
  <c r="A7368" i="27"/>
  <c r="C7367" i="27"/>
  <c r="B7367" i="27"/>
  <c r="A7367" i="27"/>
  <c r="C7366" i="27"/>
  <c r="B7366" i="27"/>
  <c r="A7366" i="27"/>
  <c r="C7365" i="27"/>
  <c r="B7365" i="27"/>
  <c r="A7365" i="27"/>
  <c r="C7364" i="27"/>
  <c r="B7364" i="27"/>
  <c r="A7364" i="27"/>
  <c r="C7363" i="27"/>
  <c r="B7363" i="27"/>
  <c r="A7363" i="27"/>
  <c r="C7362" i="27"/>
  <c r="B7362" i="27"/>
  <c r="A7362" i="27"/>
  <c r="C7361" i="27"/>
  <c r="B7361" i="27"/>
  <c r="A7361" i="27"/>
  <c r="C7360" i="27"/>
  <c r="B7360" i="27"/>
  <c r="A7360" i="27"/>
  <c r="C7359" i="27"/>
  <c r="B7359" i="27"/>
  <c r="A7359" i="27"/>
  <c r="C7358" i="27"/>
  <c r="B7358" i="27"/>
  <c r="A7358" i="27"/>
  <c r="C7357" i="27"/>
  <c r="B7357" i="27"/>
  <c r="A7357" i="27"/>
  <c r="C7356" i="27"/>
  <c r="B7356" i="27"/>
  <c r="A7356" i="27"/>
  <c r="C7355" i="27"/>
  <c r="B7355" i="27"/>
  <c r="A7355" i="27"/>
  <c r="C7354" i="27"/>
  <c r="B7354" i="27"/>
  <c r="A7354" i="27"/>
  <c r="C7353" i="27"/>
  <c r="B7353" i="27"/>
  <c r="A7353" i="27"/>
  <c r="C7352" i="27"/>
  <c r="B7352" i="27"/>
  <c r="A7352" i="27"/>
  <c r="C7351" i="27"/>
  <c r="B7351" i="27"/>
  <c r="A7351" i="27"/>
  <c r="C7350" i="27"/>
  <c r="B7350" i="27"/>
  <c r="A7350" i="27"/>
  <c r="C7349" i="27"/>
  <c r="B7349" i="27"/>
  <c r="A7349" i="27"/>
  <c r="C7348" i="27"/>
  <c r="B7348" i="27"/>
  <c r="A7348" i="27"/>
  <c r="C7347" i="27"/>
  <c r="B7347" i="27"/>
  <c r="A7347" i="27"/>
  <c r="C7346" i="27"/>
  <c r="B7346" i="27"/>
  <c r="A7346" i="27"/>
  <c r="C7345" i="27"/>
  <c r="B7345" i="27"/>
  <c r="A7345" i="27"/>
  <c r="C7344" i="27"/>
  <c r="B7344" i="27"/>
  <c r="A7344" i="27"/>
  <c r="C7343" i="27"/>
  <c r="B7343" i="27"/>
  <c r="A7343" i="27"/>
  <c r="C7342" i="27"/>
  <c r="B7342" i="27"/>
  <c r="A7342" i="27"/>
  <c r="C7341" i="27"/>
  <c r="B7341" i="27"/>
  <c r="A7341" i="27"/>
  <c r="C7340" i="27"/>
  <c r="B7340" i="27"/>
  <c r="A7340" i="27"/>
  <c r="C7339" i="27"/>
  <c r="B7339" i="27"/>
  <c r="A7339" i="27"/>
  <c r="C7338" i="27"/>
  <c r="B7338" i="27"/>
  <c r="A7338" i="27"/>
  <c r="C7337" i="27"/>
  <c r="B7337" i="27"/>
  <c r="A7337" i="27"/>
  <c r="C7336" i="27"/>
  <c r="B7336" i="27"/>
  <c r="A7336" i="27"/>
  <c r="C7335" i="27"/>
  <c r="B7335" i="27"/>
  <c r="A7335" i="27"/>
  <c r="C7334" i="27"/>
  <c r="B7334" i="27"/>
  <c r="A7334" i="27"/>
  <c r="C7333" i="27"/>
  <c r="B7333" i="27"/>
  <c r="A7333" i="27"/>
  <c r="C7332" i="27"/>
  <c r="B7332" i="27"/>
  <c r="A7332" i="27"/>
  <c r="C7331" i="27"/>
  <c r="B7331" i="27"/>
  <c r="A7331" i="27"/>
  <c r="C7330" i="27"/>
  <c r="B7330" i="27"/>
  <c r="A7330" i="27"/>
  <c r="C7329" i="27"/>
  <c r="B7329" i="27"/>
  <c r="A7329" i="27"/>
  <c r="C7328" i="27"/>
  <c r="B7328" i="27"/>
  <c r="A7328" i="27"/>
  <c r="C7327" i="27"/>
  <c r="B7327" i="27"/>
  <c r="A7327" i="27"/>
  <c r="C7326" i="27"/>
  <c r="B7326" i="27"/>
  <c r="A7326" i="27"/>
  <c r="C7325" i="27"/>
  <c r="B7325" i="27"/>
  <c r="A7325" i="27"/>
  <c r="C7324" i="27"/>
  <c r="B7324" i="27"/>
  <c r="A7324" i="27"/>
  <c r="C7323" i="27"/>
  <c r="B7323" i="27"/>
  <c r="A7323" i="27"/>
  <c r="C7322" i="27"/>
  <c r="B7322" i="27"/>
  <c r="A7322" i="27"/>
  <c r="C7321" i="27"/>
  <c r="B7321" i="27"/>
  <c r="A7321" i="27"/>
  <c r="C7320" i="27"/>
  <c r="B7320" i="27"/>
  <c r="A7320" i="27"/>
  <c r="C7319" i="27"/>
  <c r="B7319" i="27"/>
  <c r="A7319" i="27"/>
  <c r="C7318" i="27"/>
  <c r="B7318" i="27"/>
  <c r="A7318" i="27"/>
  <c r="C7317" i="27"/>
  <c r="B7317" i="27"/>
  <c r="A7317" i="27"/>
  <c r="C7316" i="27"/>
  <c r="B7316" i="27"/>
  <c r="A7316" i="27"/>
  <c r="C7315" i="27"/>
  <c r="B7315" i="27"/>
  <c r="A7315" i="27"/>
  <c r="C7314" i="27"/>
  <c r="B7314" i="27"/>
  <c r="A7314" i="27"/>
  <c r="C7313" i="27"/>
  <c r="B7313" i="27"/>
  <c r="A7313" i="27"/>
  <c r="C7312" i="27"/>
  <c r="B7312" i="27"/>
  <c r="A7312" i="27"/>
  <c r="C7311" i="27"/>
  <c r="B7311" i="27"/>
  <c r="A7311" i="27"/>
  <c r="C7310" i="27"/>
  <c r="B7310" i="27"/>
  <c r="A7310" i="27"/>
  <c r="C7309" i="27"/>
  <c r="B7309" i="27"/>
  <c r="A7309" i="27"/>
  <c r="C7308" i="27"/>
  <c r="B7308" i="27"/>
  <c r="A7308" i="27"/>
  <c r="C7307" i="27"/>
  <c r="B7307" i="27"/>
  <c r="A7307" i="27"/>
  <c r="C7306" i="27"/>
  <c r="B7306" i="27"/>
  <c r="A7306" i="27"/>
  <c r="C7305" i="27"/>
  <c r="B7305" i="27"/>
  <c r="A7305" i="27"/>
  <c r="C7304" i="27"/>
  <c r="B7304" i="27"/>
  <c r="A7304" i="27"/>
  <c r="C7303" i="27"/>
  <c r="B7303" i="27"/>
  <c r="A7303" i="27"/>
  <c r="C7302" i="27"/>
  <c r="B7302" i="27"/>
  <c r="A7302" i="27"/>
  <c r="C7301" i="27"/>
  <c r="B7301" i="27"/>
  <c r="A7301" i="27"/>
  <c r="C7300" i="27"/>
  <c r="B7300" i="27"/>
  <c r="A7300" i="27"/>
  <c r="C7299" i="27"/>
  <c r="B7299" i="27"/>
  <c r="A7299" i="27"/>
  <c r="C7298" i="27"/>
  <c r="B7298" i="27"/>
  <c r="A7298" i="27"/>
  <c r="C7297" i="27"/>
  <c r="B7297" i="27"/>
  <c r="A7297" i="27"/>
  <c r="C7296" i="27"/>
  <c r="B7296" i="27"/>
  <c r="A7296" i="27"/>
  <c r="C7295" i="27"/>
  <c r="B7295" i="27"/>
  <c r="A7295" i="27"/>
  <c r="C7294" i="27"/>
  <c r="B7294" i="27"/>
  <c r="A7294" i="27"/>
  <c r="C7293" i="27"/>
  <c r="B7293" i="27"/>
  <c r="A7293" i="27"/>
  <c r="C7292" i="27"/>
  <c r="B7292" i="27"/>
  <c r="A7292" i="27"/>
  <c r="C7291" i="27"/>
  <c r="B7291" i="27"/>
  <c r="A7291" i="27"/>
  <c r="C7290" i="27"/>
  <c r="B7290" i="27"/>
  <c r="A7290" i="27"/>
  <c r="C7289" i="27"/>
  <c r="B7289" i="27"/>
  <c r="A7289" i="27"/>
  <c r="C7288" i="27"/>
  <c r="B7288" i="27"/>
  <c r="A7288" i="27"/>
  <c r="C7287" i="27"/>
  <c r="B7287" i="27"/>
  <c r="A7287" i="27"/>
  <c r="C7286" i="27"/>
  <c r="B7286" i="27"/>
  <c r="A7286" i="27"/>
  <c r="C7285" i="27"/>
  <c r="B7285" i="27"/>
  <c r="A7285" i="27"/>
  <c r="C7284" i="27"/>
  <c r="B7284" i="27"/>
  <c r="A7284" i="27"/>
  <c r="C7283" i="27"/>
  <c r="B7283" i="27"/>
  <c r="A7283" i="27"/>
  <c r="C7282" i="27"/>
  <c r="B7282" i="27"/>
  <c r="A7282" i="27"/>
  <c r="C7281" i="27"/>
  <c r="B7281" i="27"/>
  <c r="A7281" i="27"/>
  <c r="C7280" i="27"/>
  <c r="B7280" i="27"/>
  <c r="A7280" i="27"/>
  <c r="C7279" i="27"/>
  <c r="B7279" i="27"/>
  <c r="A7279" i="27"/>
  <c r="C7278" i="27"/>
  <c r="B7278" i="27"/>
  <c r="A7278" i="27"/>
  <c r="C7277" i="27"/>
  <c r="B7277" i="27"/>
  <c r="A7277" i="27"/>
  <c r="C7276" i="27"/>
  <c r="B7276" i="27"/>
  <c r="A7276" i="27"/>
  <c r="C7275" i="27"/>
  <c r="B7275" i="27"/>
  <c r="A7275" i="27"/>
  <c r="C7274" i="27"/>
  <c r="B7274" i="27"/>
  <c r="A7274" i="27"/>
  <c r="C7273" i="27"/>
  <c r="B7273" i="27"/>
  <c r="A7273" i="27"/>
  <c r="C7272" i="27"/>
  <c r="B7272" i="27"/>
  <c r="A7272" i="27"/>
  <c r="C7271" i="27"/>
  <c r="B7271" i="27"/>
  <c r="A7271" i="27"/>
  <c r="C7270" i="27"/>
  <c r="B7270" i="27"/>
  <c r="A7270" i="27"/>
  <c r="C7269" i="27"/>
  <c r="B7269" i="27"/>
  <c r="A7269" i="27"/>
  <c r="C7268" i="27"/>
  <c r="B7268" i="27"/>
  <c r="A7268" i="27"/>
  <c r="C7267" i="27"/>
  <c r="B7267" i="27"/>
  <c r="A7267" i="27"/>
  <c r="C7266" i="27"/>
  <c r="B7266" i="27"/>
  <c r="A7266" i="27"/>
  <c r="C7265" i="27"/>
  <c r="B7265" i="27"/>
  <c r="A7265" i="27"/>
  <c r="C7264" i="27"/>
  <c r="B7264" i="27"/>
  <c r="A7264" i="27"/>
  <c r="C7263" i="27"/>
  <c r="B7263" i="27"/>
  <c r="A7263" i="27"/>
  <c r="C7262" i="27"/>
  <c r="B7262" i="27"/>
  <c r="A7262" i="27"/>
  <c r="C7261" i="27"/>
  <c r="B7261" i="27"/>
  <c r="A7261" i="27"/>
  <c r="C7260" i="27"/>
  <c r="B7260" i="27"/>
  <c r="A7260" i="27"/>
  <c r="C7259" i="27"/>
  <c r="B7259" i="27"/>
  <c r="A7259" i="27"/>
  <c r="C7258" i="27"/>
  <c r="B7258" i="27"/>
  <c r="A7258" i="27"/>
  <c r="C7257" i="27"/>
  <c r="B7257" i="27"/>
  <c r="A7257" i="27"/>
  <c r="C7256" i="27"/>
  <c r="B7256" i="27"/>
  <c r="A7256" i="27"/>
  <c r="C7255" i="27"/>
  <c r="B7255" i="27"/>
  <c r="A7255" i="27"/>
  <c r="C7254" i="27"/>
  <c r="B7254" i="27"/>
  <c r="A7254" i="27"/>
  <c r="C7253" i="27"/>
  <c r="B7253" i="27"/>
  <c r="A7253" i="27"/>
  <c r="C7252" i="27"/>
  <c r="B7252" i="27"/>
  <c r="A7252" i="27"/>
  <c r="C7251" i="27"/>
  <c r="B7251" i="27"/>
  <c r="A7251" i="27"/>
  <c r="C7250" i="27"/>
  <c r="B7250" i="27"/>
  <c r="A7250" i="27"/>
  <c r="C7249" i="27"/>
  <c r="B7249" i="27"/>
  <c r="A7249" i="27"/>
  <c r="C7248" i="27"/>
  <c r="B7248" i="27"/>
  <c r="A7248" i="27"/>
  <c r="C7247" i="27"/>
  <c r="B7247" i="27"/>
  <c r="A7247" i="27"/>
  <c r="C7246" i="27"/>
  <c r="B7246" i="27"/>
  <c r="A7246" i="27"/>
  <c r="C7245" i="27"/>
  <c r="B7245" i="27"/>
  <c r="A7245" i="27"/>
  <c r="C7244" i="27"/>
  <c r="B7244" i="27"/>
  <c r="A7244" i="27"/>
  <c r="C7243" i="27"/>
  <c r="B7243" i="27"/>
  <c r="A7243" i="27"/>
  <c r="C7242" i="27"/>
  <c r="B7242" i="27"/>
  <c r="A7242" i="27"/>
  <c r="C7241" i="27"/>
  <c r="B7241" i="27"/>
  <c r="A7241" i="27"/>
  <c r="C7240" i="27"/>
  <c r="B7240" i="27"/>
  <c r="A7240" i="27"/>
  <c r="C7239" i="27"/>
  <c r="B7239" i="27"/>
  <c r="A7239" i="27"/>
  <c r="C7238" i="27"/>
  <c r="B7238" i="27"/>
  <c r="A7238" i="27"/>
  <c r="C7237" i="27"/>
  <c r="B7237" i="27"/>
  <c r="A7237" i="27"/>
  <c r="C7236" i="27"/>
  <c r="B7236" i="27"/>
  <c r="A7236" i="27"/>
  <c r="C7235" i="27"/>
  <c r="B7235" i="27"/>
  <c r="A7235" i="27"/>
  <c r="C7234" i="27"/>
  <c r="B7234" i="27"/>
  <c r="A7234" i="27"/>
  <c r="C7233" i="27"/>
  <c r="B7233" i="27"/>
  <c r="A7233" i="27"/>
  <c r="C7232" i="27"/>
  <c r="B7232" i="27"/>
  <c r="A7232" i="27"/>
  <c r="C7231" i="27"/>
  <c r="B7231" i="27"/>
  <c r="A7231" i="27"/>
  <c r="C7230" i="27"/>
  <c r="B7230" i="27"/>
  <c r="A7230" i="27"/>
  <c r="C7229" i="27"/>
  <c r="B7229" i="27"/>
  <c r="A7229" i="27"/>
  <c r="C7228" i="27"/>
  <c r="B7228" i="27"/>
  <c r="A7228" i="27"/>
  <c r="C7227" i="27"/>
  <c r="B7227" i="27"/>
  <c r="A7227" i="27"/>
  <c r="C7226" i="27"/>
  <c r="B7226" i="27"/>
  <c r="A7226" i="27"/>
  <c r="C7225" i="27"/>
  <c r="B7225" i="27"/>
  <c r="A7225" i="27"/>
  <c r="C7224" i="27"/>
  <c r="B7224" i="27"/>
  <c r="A7224" i="27"/>
  <c r="C7223" i="27"/>
  <c r="B7223" i="27"/>
  <c r="A7223" i="27"/>
  <c r="C7222" i="27"/>
  <c r="B7222" i="27"/>
  <c r="A7222" i="27"/>
  <c r="C7221" i="27"/>
  <c r="B7221" i="27"/>
  <c r="A7221" i="27"/>
  <c r="C7220" i="27"/>
  <c r="B7220" i="27"/>
  <c r="A7220" i="27"/>
  <c r="C7219" i="27"/>
  <c r="B7219" i="27"/>
  <c r="A7219" i="27"/>
  <c r="C7218" i="27"/>
  <c r="B7218" i="27"/>
  <c r="A7218" i="27"/>
  <c r="C7217" i="27"/>
  <c r="B7217" i="27"/>
  <c r="A7217" i="27"/>
  <c r="C7216" i="27"/>
  <c r="B7216" i="27"/>
  <c r="A7216" i="27"/>
  <c r="C7215" i="27"/>
  <c r="B7215" i="27"/>
  <c r="A7215" i="27"/>
  <c r="C7214" i="27"/>
  <c r="B7214" i="27"/>
  <c r="A7214" i="27"/>
  <c r="C7213" i="27"/>
  <c r="B7213" i="27"/>
  <c r="A7213" i="27"/>
  <c r="C7212" i="27"/>
  <c r="B7212" i="27"/>
  <c r="A7212" i="27"/>
  <c r="C7211" i="27"/>
  <c r="B7211" i="27"/>
  <c r="A7211" i="27"/>
  <c r="C7210" i="27"/>
  <c r="B7210" i="27"/>
  <c r="A7210" i="27"/>
  <c r="C7209" i="27"/>
  <c r="B7209" i="27"/>
  <c r="A7209" i="27"/>
  <c r="C7208" i="27"/>
  <c r="B7208" i="27"/>
  <c r="A7208" i="27"/>
  <c r="C7207" i="27"/>
  <c r="B7207" i="27"/>
  <c r="A7207" i="27"/>
  <c r="C7206" i="27"/>
  <c r="B7206" i="27"/>
  <c r="A7206" i="27"/>
  <c r="C7205" i="27"/>
  <c r="B7205" i="27"/>
  <c r="A7205" i="27"/>
  <c r="C7204" i="27"/>
  <c r="B7204" i="27"/>
  <c r="A7204" i="27"/>
  <c r="C7203" i="27"/>
  <c r="B7203" i="27"/>
  <c r="A7203" i="27"/>
  <c r="C7202" i="27"/>
  <c r="B7202" i="27"/>
  <c r="A7202" i="27"/>
  <c r="C7201" i="27"/>
  <c r="B7201" i="27"/>
  <c r="A7201" i="27"/>
  <c r="C7200" i="27"/>
  <c r="B7200" i="27"/>
  <c r="A7200" i="27"/>
  <c r="C7199" i="27"/>
  <c r="B7199" i="27"/>
  <c r="A7199" i="27"/>
  <c r="C7198" i="27"/>
  <c r="B7198" i="27"/>
  <c r="A7198" i="27"/>
  <c r="C7197" i="27"/>
  <c r="B7197" i="27"/>
  <c r="A7197" i="27"/>
  <c r="C7196" i="27"/>
  <c r="B7196" i="27"/>
  <c r="A7196" i="27"/>
  <c r="C7195" i="27"/>
  <c r="B7195" i="27"/>
  <c r="A7195" i="27"/>
  <c r="C7194" i="27"/>
  <c r="B7194" i="27"/>
  <c r="A7194" i="27"/>
  <c r="C7193" i="27"/>
  <c r="B7193" i="27"/>
  <c r="A7193" i="27"/>
  <c r="C7192" i="27"/>
  <c r="B7192" i="27"/>
  <c r="A7192" i="27"/>
  <c r="C7191" i="27"/>
  <c r="B7191" i="27"/>
  <c r="A7191" i="27"/>
  <c r="C7190" i="27"/>
  <c r="B7190" i="27"/>
  <c r="A7190" i="27"/>
  <c r="C7189" i="27"/>
  <c r="B7189" i="27"/>
  <c r="A7189" i="27"/>
  <c r="C7188" i="27"/>
  <c r="B7188" i="27"/>
  <c r="A7188" i="27"/>
  <c r="C7187" i="27"/>
  <c r="B7187" i="27"/>
  <c r="A7187" i="27"/>
  <c r="C7186" i="27"/>
  <c r="B7186" i="27"/>
  <c r="A7186" i="27"/>
  <c r="C7185" i="27"/>
  <c r="B7185" i="27"/>
  <c r="A7185" i="27"/>
  <c r="C7184" i="27"/>
  <c r="B7184" i="27"/>
  <c r="A7184" i="27"/>
  <c r="C7183" i="27"/>
  <c r="B7183" i="27"/>
  <c r="A7183" i="27"/>
  <c r="C7182" i="27"/>
  <c r="B7182" i="27"/>
  <c r="A7182" i="27"/>
  <c r="C7181" i="27"/>
  <c r="B7181" i="27"/>
  <c r="A7181" i="27"/>
  <c r="C7180" i="27"/>
  <c r="B7180" i="27"/>
  <c r="A7180" i="27"/>
  <c r="C7179" i="27"/>
  <c r="B7179" i="27"/>
  <c r="A7179" i="27"/>
  <c r="C7178" i="27"/>
  <c r="B7178" i="27"/>
  <c r="A7178" i="27"/>
  <c r="C7177" i="27"/>
  <c r="B7177" i="27"/>
  <c r="A7177" i="27"/>
  <c r="C7176" i="27"/>
  <c r="B7176" i="27"/>
  <c r="A7176" i="27"/>
  <c r="C7175" i="27"/>
  <c r="B7175" i="27"/>
  <c r="A7175" i="27"/>
  <c r="C7174" i="27"/>
  <c r="B7174" i="27"/>
  <c r="A7174" i="27"/>
  <c r="C7173" i="27"/>
  <c r="B7173" i="27"/>
  <c r="A7173" i="27"/>
  <c r="C7172" i="27"/>
  <c r="B7172" i="27"/>
  <c r="A7172" i="27"/>
  <c r="C7171" i="27"/>
  <c r="B7171" i="27"/>
  <c r="A7171" i="27"/>
  <c r="C7170" i="27"/>
  <c r="B7170" i="27"/>
  <c r="A7170" i="27"/>
  <c r="C7169" i="27"/>
  <c r="B7169" i="27"/>
  <c r="A7169" i="27"/>
  <c r="C7168" i="27"/>
  <c r="B7168" i="27"/>
  <c r="A7168" i="27"/>
  <c r="C7167" i="27"/>
  <c r="B7167" i="27"/>
  <c r="A7167" i="27"/>
  <c r="C7166" i="27"/>
  <c r="B7166" i="27"/>
  <c r="A7166" i="27"/>
  <c r="C7165" i="27"/>
  <c r="B7165" i="27"/>
  <c r="A7165" i="27"/>
  <c r="C7164" i="27"/>
  <c r="B7164" i="27"/>
  <c r="A7164" i="27"/>
  <c r="C7163" i="27"/>
  <c r="B7163" i="27"/>
  <c r="A7163" i="27"/>
  <c r="C7162" i="27"/>
  <c r="B7162" i="27"/>
  <c r="A7162" i="27"/>
  <c r="C7161" i="27"/>
  <c r="B7161" i="27"/>
  <c r="A7161" i="27"/>
  <c r="C7160" i="27"/>
  <c r="B7160" i="27"/>
  <c r="A7160" i="27"/>
  <c r="C7159" i="27"/>
  <c r="B7159" i="27"/>
  <c r="A7159" i="27"/>
  <c r="C7158" i="27"/>
  <c r="B7158" i="27"/>
  <c r="A7158" i="27"/>
  <c r="C7157" i="27"/>
  <c r="B7157" i="27"/>
  <c r="A7157" i="27"/>
  <c r="C7156" i="27"/>
  <c r="B7156" i="27"/>
  <c r="A7156" i="27"/>
  <c r="C7155" i="27"/>
  <c r="B7155" i="27"/>
  <c r="A7155" i="27"/>
  <c r="C7154" i="27"/>
  <c r="B7154" i="27"/>
  <c r="A7154" i="27"/>
  <c r="C7153" i="27"/>
  <c r="B7153" i="27"/>
  <c r="A7153" i="27"/>
  <c r="C7152" i="27"/>
  <c r="B7152" i="27"/>
  <c r="A7152" i="27"/>
  <c r="C7151" i="27"/>
  <c r="B7151" i="27"/>
  <c r="A7151" i="27"/>
  <c r="C7150" i="27"/>
  <c r="B7150" i="27"/>
  <c r="A7150" i="27"/>
  <c r="C7149" i="27"/>
  <c r="B7149" i="27"/>
  <c r="A7149" i="27"/>
  <c r="C7148" i="27"/>
  <c r="B7148" i="27"/>
  <c r="A7148" i="27"/>
  <c r="C7147" i="27"/>
  <c r="B7147" i="27"/>
  <c r="A7147" i="27"/>
  <c r="C7146" i="27"/>
  <c r="B7146" i="27"/>
  <c r="A7146" i="27"/>
  <c r="C7145" i="27"/>
  <c r="B7145" i="27"/>
  <c r="A7145" i="27"/>
  <c r="C7144" i="27"/>
  <c r="B7144" i="27"/>
  <c r="A7144" i="27"/>
  <c r="C7143" i="27"/>
  <c r="B7143" i="27"/>
  <c r="A7143" i="27"/>
  <c r="C7142" i="27"/>
  <c r="B7142" i="27"/>
  <c r="A7142" i="27"/>
  <c r="C7141" i="27"/>
  <c r="B7141" i="27"/>
  <c r="A7141" i="27"/>
  <c r="C7140" i="27"/>
  <c r="B7140" i="27"/>
  <c r="A7140" i="27"/>
  <c r="C7139" i="27"/>
  <c r="B7139" i="27"/>
  <c r="A7139" i="27"/>
  <c r="C7138" i="27"/>
  <c r="B7138" i="27"/>
  <c r="A7138" i="27"/>
  <c r="C7137" i="27"/>
  <c r="B7137" i="27"/>
  <c r="A7137" i="27"/>
  <c r="C7136" i="27"/>
  <c r="B7136" i="27"/>
  <c r="A7136" i="27"/>
  <c r="C7135" i="27"/>
  <c r="B7135" i="27"/>
  <c r="A7135" i="27"/>
  <c r="C7134" i="27"/>
  <c r="B7134" i="27"/>
  <c r="A7134" i="27"/>
  <c r="C7133" i="27"/>
  <c r="B7133" i="27"/>
  <c r="A7133" i="27"/>
  <c r="C7132" i="27"/>
  <c r="B7132" i="27"/>
  <c r="A7132" i="27"/>
  <c r="C7131" i="27"/>
  <c r="B7131" i="27"/>
  <c r="A7131" i="27"/>
  <c r="C7130" i="27"/>
  <c r="B7130" i="27"/>
  <c r="A7130" i="27"/>
  <c r="C7129" i="27"/>
  <c r="B7129" i="27"/>
  <c r="A7129" i="27"/>
  <c r="C7128" i="27"/>
  <c r="B7128" i="27"/>
  <c r="A7128" i="27"/>
  <c r="C7127" i="27"/>
  <c r="B7127" i="27"/>
  <c r="A7127" i="27"/>
  <c r="C7126" i="27"/>
  <c r="B7126" i="27"/>
  <c r="A7126" i="27"/>
  <c r="C7125" i="27"/>
  <c r="B7125" i="27"/>
  <c r="A7125" i="27"/>
  <c r="C7124" i="27"/>
  <c r="B7124" i="27"/>
  <c r="A7124" i="27"/>
  <c r="C7123" i="27"/>
  <c r="B7123" i="27"/>
  <c r="A7123" i="27"/>
  <c r="C7122" i="27"/>
  <c r="B7122" i="27"/>
  <c r="A7122" i="27"/>
  <c r="C7121" i="27"/>
  <c r="B7121" i="27"/>
  <c r="A7121" i="27"/>
  <c r="C7120" i="27"/>
  <c r="B7120" i="27"/>
  <c r="A7120" i="27"/>
  <c r="C7119" i="27"/>
  <c r="B7119" i="27"/>
  <c r="A7119" i="27"/>
  <c r="C7118" i="27"/>
  <c r="B7118" i="27"/>
  <c r="A7118" i="27"/>
  <c r="C7117" i="27"/>
  <c r="B7117" i="27"/>
  <c r="A7117" i="27"/>
  <c r="C7116" i="27"/>
  <c r="B7116" i="27"/>
  <c r="A7116" i="27"/>
  <c r="C7115" i="27"/>
  <c r="B7115" i="27"/>
  <c r="A7115" i="27"/>
  <c r="C7114" i="27"/>
  <c r="B7114" i="27"/>
  <c r="A7114" i="27"/>
  <c r="C7113" i="27"/>
  <c r="B7113" i="27"/>
  <c r="A7113" i="27"/>
  <c r="C7112" i="27"/>
  <c r="B7112" i="27"/>
  <c r="A7112" i="27"/>
  <c r="C7111" i="27"/>
  <c r="B7111" i="27"/>
  <c r="A7111" i="27"/>
  <c r="C7110" i="27"/>
  <c r="B7110" i="27"/>
  <c r="A7110" i="27"/>
  <c r="C7109" i="27"/>
  <c r="B7109" i="27"/>
  <c r="A7109" i="27"/>
  <c r="C7108" i="27"/>
  <c r="B7108" i="27"/>
  <c r="A7108" i="27"/>
  <c r="C7107" i="27"/>
  <c r="B7107" i="27"/>
  <c r="A7107" i="27"/>
  <c r="C7106" i="27"/>
  <c r="B7106" i="27"/>
  <c r="A7106" i="27"/>
  <c r="C7105" i="27"/>
  <c r="B7105" i="27"/>
  <c r="A7105" i="27"/>
  <c r="C7104" i="27"/>
  <c r="B7104" i="27"/>
  <c r="A7104" i="27"/>
  <c r="C7103" i="27"/>
  <c r="B7103" i="27"/>
  <c r="A7103" i="27"/>
  <c r="C7102" i="27"/>
  <c r="B7102" i="27"/>
  <c r="A7102" i="27"/>
  <c r="C7101" i="27"/>
  <c r="B7101" i="27"/>
  <c r="A7101" i="27"/>
  <c r="C7100" i="27"/>
  <c r="B7100" i="27"/>
  <c r="A7100" i="27"/>
  <c r="C7099" i="27"/>
  <c r="B7099" i="27"/>
  <c r="A7099" i="27"/>
  <c r="C7098" i="27"/>
  <c r="B7098" i="27"/>
  <c r="A7098" i="27"/>
  <c r="C7097" i="27"/>
  <c r="B7097" i="27"/>
  <c r="A7097" i="27"/>
  <c r="C7096" i="27"/>
  <c r="B7096" i="27"/>
  <c r="A7096" i="27"/>
  <c r="C7095" i="27"/>
  <c r="B7095" i="27"/>
  <c r="A7095" i="27"/>
  <c r="C7094" i="27"/>
  <c r="B7094" i="27"/>
  <c r="A7094" i="27"/>
  <c r="C7093" i="27"/>
  <c r="B7093" i="27"/>
  <c r="A7093" i="27"/>
  <c r="C7092" i="27"/>
  <c r="B7092" i="27"/>
  <c r="A7092" i="27"/>
  <c r="C7091" i="27"/>
  <c r="B7091" i="27"/>
  <c r="A7091" i="27"/>
  <c r="C7090" i="27"/>
  <c r="B7090" i="27"/>
  <c r="A7090" i="27"/>
  <c r="C7089" i="27"/>
  <c r="B7089" i="27"/>
  <c r="A7089" i="27"/>
  <c r="C7088" i="27"/>
  <c r="B7088" i="27"/>
  <c r="A7088" i="27"/>
  <c r="C7087" i="27"/>
  <c r="B7087" i="27"/>
  <c r="A7087" i="27"/>
  <c r="C7086" i="27"/>
  <c r="B7086" i="27"/>
  <c r="A7086" i="27"/>
  <c r="C7085" i="27"/>
  <c r="B7085" i="27"/>
  <c r="A7085" i="27"/>
  <c r="C7084" i="27"/>
  <c r="B7084" i="27"/>
  <c r="A7084" i="27"/>
  <c r="C7083" i="27"/>
  <c r="B7083" i="27"/>
  <c r="A7083" i="27"/>
  <c r="C7082" i="27"/>
  <c r="B7082" i="27"/>
  <c r="A7082" i="27"/>
  <c r="C7081" i="27"/>
  <c r="B7081" i="27"/>
  <c r="A7081" i="27"/>
  <c r="C7080" i="27"/>
  <c r="B7080" i="27"/>
  <c r="A7080" i="27"/>
  <c r="C7079" i="27"/>
  <c r="B7079" i="27"/>
  <c r="A7079" i="27"/>
  <c r="C7078" i="27"/>
  <c r="B7078" i="27"/>
  <c r="A7078" i="27"/>
  <c r="C7077" i="27"/>
  <c r="B7077" i="27"/>
  <c r="A7077" i="27"/>
  <c r="C7076" i="27"/>
  <c r="B7076" i="27"/>
  <c r="A7076" i="27"/>
  <c r="C7075" i="27"/>
  <c r="B7075" i="27"/>
  <c r="A7075" i="27"/>
  <c r="C7074" i="27"/>
  <c r="B7074" i="27"/>
  <c r="A7074" i="27"/>
  <c r="C7073" i="27"/>
  <c r="B7073" i="27"/>
  <c r="A7073" i="27"/>
  <c r="C7072" i="27"/>
  <c r="B7072" i="27"/>
  <c r="A7072" i="27"/>
  <c r="C7071" i="27"/>
  <c r="B7071" i="27"/>
  <c r="A7071" i="27"/>
  <c r="C7070" i="27"/>
  <c r="B7070" i="27"/>
  <c r="A7070" i="27"/>
  <c r="C7069" i="27"/>
  <c r="B7069" i="27"/>
  <c r="A7069" i="27"/>
  <c r="C7068" i="27"/>
  <c r="B7068" i="27"/>
  <c r="A7068" i="27"/>
  <c r="C7067" i="27"/>
  <c r="B7067" i="27"/>
  <c r="A7067" i="27"/>
  <c r="C7066" i="27"/>
  <c r="B7066" i="27"/>
  <c r="A7066" i="27"/>
  <c r="C7065" i="27"/>
  <c r="B7065" i="27"/>
  <c r="A7065" i="27"/>
  <c r="C7064" i="27"/>
  <c r="B7064" i="27"/>
  <c r="A7064" i="27"/>
  <c r="C7063" i="27"/>
  <c r="B7063" i="27"/>
  <c r="A7063" i="27"/>
  <c r="C7062" i="27"/>
  <c r="B7062" i="27"/>
  <c r="A7062" i="27"/>
  <c r="C7061" i="27"/>
  <c r="B7061" i="27"/>
  <c r="A7061" i="27"/>
  <c r="C7060" i="27"/>
  <c r="B7060" i="27"/>
  <c r="A7060" i="27"/>
  <c r="C7059" i="27"/>
  <c r="B7059" i="27"/>
  <c r="A7059" i="27"/>
  <c r="C7058" i="27"/>
  <c r="B7058" i="27"/>
  <c r="A7058" i="27"/>
  <c r="C7057" i="27"/>
  <c r="B7057" i="27"/>
  <c r="A7057" i="27"/>
  <c r="C7056" i="27"/>
  <c r="B7056" i="27"/>
  <c r="A7056" i="27"/>
  <c r="C7055" i="27"/>
  <c r="B7055" i="27"/>
  <c r="A7055" i="27"/>
  <c r="C7054" i="27"/>
  <c r="B7054" i="27"/>
  <c r="A7054" i="27"/>
  <c r="C7053" i="27"/>
  <c r="B7053" i="27"/>
  <c r="A7053" i="27"/>
  <c r="C7052" i="27"/>
  <c r="B7052" i="27"/>
  <c r="A7052" i="27"/>
  <c r="C7051" i="27"/>
  <c r="B7051" i="27"/>
  <c r="A7051" i="27"/>
  <c r="C7050" i="27"/>
  <c r="B7050" i="27"/>
  <c r="A7050" i="27"/>
  <c r="C7049" i="27"/>
  <c r="B7049" i="27"/>
  <c r="A7049" i="27"/>
  <c r="C7048" i="27"/>
  <c r="B7048" i="27"/>
  <c r="A7048" i="27"/>
  <c r="C7047" i="27"/>
  <c r="B7047" i="27"/>
  <c r="A7047" i="27"/>
  <c r="C7046" i="27"/>
  <c r="B7046" i="27"/>
  <c r="A7046" i="27"/>
  <c r="C7045" i="27"/>
  <c r="B7045" i="27"/>
  <c r="A7045" i="27"/>
  <c r="C7044" i="27"/>
  <c r="B7044" i="27"/>
  <c r="A7044" i="27"/>
  <c r="C7043" i="27"/>
  <c r="B7043" i="27"/>
  <c r="A7043" i="27"/>
  <c r="C7042" i="27"/>
  <c r="B7042" i="27"/>
  <c r="A7042" i="27"/>
  <c r="C7041" i="27"/>
  <c r="B7041" i="27"/>
  <c r="A7041" i="27"/>
  <c r="C7040" i="27"/>
  <c r="B7040" i="27"/>
  <c r="A7040" i="27"/>
  <c r="C7039" i="27"/>
  <c r="B7039" i="27"/>
  <c r="A7039" i="27"/>
  <c r="C7038" i="27"/>
  <c r="B7038" i="27"/>
  <c r="A7038" i="27"/>
  <c r="C7037" i="27"/>
  <c r="B7037" i="27"/>
  <c r="A7037" i="27"/>
  <c r="C7036" i="27"/>
  <c r="B7036" i="27"/>
  <c r="A7036" i="27"/>
  <c r="C7035" i="27"/>
  <c r="B7035" i="27"/>
  <c r="A7035" i="27"/>
  <c r="C7034" i="27"/>
  <c r="B7034" i="27"/>
  <c r="A7034" i="27"/>
  <c r="C7033" i="27"/>
  <c r="B7033" i="27"/>
  <c r="A7033" i="27"/>
  <c r="C7032" i="27"/>
  <c r="B7032" i="27"/>
  <c r="A7032" i="27"/>
  <c r="C7031" i="27"/>
  <c r="B7031" i="27"/>
  <c r="A7031" i="27"/>
  <c r="C7030" i="27"/>
  <c r="B7030" i="27"/>
  <c r="A7030" i="27"/>
  <c r="C7029" i="27"/>
  <c r="B7029" i="27"/>
  <c r="A7029" i="27"/>
  <c r="C7028" i="27"/>
  <c r="B7028" i="27"/>
  <c r="A7028" i="27"/>
  <c r="C7027" i="27"/>
  <c r="B7027" i="27"/>
  <c r="A7027" i="27"/>
  <c r="C7026" i="27"/>
  <c r="B7026" i="27"/>
  <c r="A7026" i="27"/>
  <c r="C7025" i="27"/>
  <c r="B7025" i="27"/>
  <c r="A7025" i="27"/>
  <c r="C7024" i="27"/>
  <c r="B7024" i="27"/>
  <c r="A7024" i="27"/>
  <c r="C7023" i="27"/>
  <c r="B7023" i="27"/>
  <c r="A7023" i="27"/>
  <c r="C7022" i="27"/>
  <c r="B7022" i="27"/>
  <c r="A7022" i="27"/>
  <c r="C7021" i="27"/>
  <c r="B7021" i="27"/>
  <c r="A7021" i="27"/>
  <c r="C7020" i="27"/>
  <c r="B7020" i="27"/>
  <c r="A7020" i="27"/>
  <c r="C7019" i="27"/>
  <c r="B7019" i="27"/>
  <c r="A7019" i="27"/>
  <c r="C7018" i="27"/>
  <c r="B7018" i="27"/>
  <c r="A7018" i="27"/>
  <c r="C7017" i="27"/>
  <c r="B7017" i="27"/>
  <c r="A7017" i="27"/>
  <c r="C7016" i="27"/>
  <c r="B7016" i="27"/>
  <c r="A7016" i="27"/>
  <c r="C7015" i="27"/>
  <c r="B7015" i="27"/>
  <c r="A7015" i="27"/>
  <c r="C7014" i="27"/>
  <c r="B7014" i="27"/>
  <c r="A7014" i="27"/>
  <c r="C7013" i="27"/>
  <c r="B7013" i="27"/>
  <c r="A7013" i="27"/>
  <c r="C7012" i="27"/>
  <c r="B7012" i="27"/>
  <c r="A7012" i="27"/>
  <c r="C7011" i="27"/>
  <c r="B7011" i="27"/>
  <c r="A7011" i="27"/>
  <c r="C7010" i="27"/>
  <c r="B7010" i="27"/>
  <c r="A7010" i="27"/>
  <c r="C7009" i="27"/>
  <c r="B7009" i="27"/>
  <c r="A7009" i="27"/>
  <c r="C7008" i="27"/>
  <c r="B7008" i="27"/>
  <c r="A7008" i="27"/>
  <c r="C7007" i="27"/>
  <c r="B7007" i="27"/>
  <c r="A7007" i="27"/>
  <c r="C7006" i="27"/>
  <c r="B7006" i="27"/>
  <c r="A7006" i="27"/>
  <c r="C7005" i="27"/>
  <c r="B7005" i="27"/>
  <c r="A7005" i="27"/>
  <c r="C7004" i="27"/>
  <c r="B7004" i="27"/>
  <c r="A7004" i="27"/>
  <c r="C7003" i="27"/>
  <c r="B7003" i="27"/>
  <c r="A7003" i="27"/>
  <c r="C7002" i="27"/>
  <c r="B7002" i="27"/>
  <c r="A7002" i="27"/>
  <c r="C7001" i="27"/>
  <c r="B7001" i="27"/>
  <c r="A7001" i="27"/>
  <c r="C7000" i="27"/>
  <c r="B7000" i="27"/>
  <c r="A7000" i="27"/>
  <c r="C6999" i="27"/>
  <c r="B6999" i="27"/>
  <c r="A6999" i="27"/>
  <c r="C6998" i="27"/>
  <c r="B6998" i="27"/>
  <c r="A6998" i="27"/>
  <c r="C6997" i="27"/>
  <c r="B6997" i="27"/>
  <c r="A6997" i="27"/>
  <c r="C6996" i="27"/>
  <c r="B6996" i="27"/>
  <c r="A6996" i="27"/>
  <c r="C6995" i="27"/>
  <c r="B6995" i="27"/>
  <c r="A6995" i="27"/>
  <c r="C6994" i="27"/>
  <c r="B6994" i="27"/>
  <c r="A6994" i="27"/>
  <c r="C6993" i="27"/>
  <c r="B6993" i="27"/>
  <c r="A6993" i="27"/>
  <c r="C6992" i="27"/>
  <c r="B6992" i="27"/>
  <c r="A6992" i="27"/>
  <c r="C6991" i="27"/>
  <c r="B6991" i="27"/>
  <c r="A6991" i="27"/>
  <c r="C6990" i="27"/>
  <c r="B6990" i="27"/>
  <c r="A6990" i="27"/>
  <c r="C6989" i="27"/>
  <c r="B6989" i="27"/>
  <c r="A6989" i="27"/>
  <c r="C6988" i="27"/>
  <c r="B6988" i="27"/>
  <c r="A6988" i="27"/>
  <c r="C6987" i="27"/>
  <c r="B6987" i="27"/>
  <c r="A6987" i="27"/>
  <c r="C6986" i="27"/>
  <c r="B6986" i="27"/>
  <c r="A6986" i="27"/>
  <c r="C6985" i="27"/>
  <c r="B6985" i="27"/>
  <c r="A6985" i="27"/>
  <c r="C6984" i="27"/>
  <c r="B6984" i="27"/>
  <c r="A6984" i="27"/>
  <c r="C6983" i="27"/>
  <c r="B6983" i="27"/>
  <c r="A6983" i="27"/>
  <c r="C6982" i="27"/>
  <c r="B6982" i="27"/>
  <c r="A6982" i="27"/>
  <c r="C6981" i="27"/>
  <c r="B6981" i="27"/>
  <c r="A6981" i="27"/>
  <c r="C6980" i="27"/>
  <c r="B6980" i="27"/>
  <c r="A6980" i="27"/>
  <c r="C6979" i="27"/>
  <c r="B6979" i="27"/>
  <c r="A6979" i="27"/>
  <c r="C6978" i="27"/>
  <c r="B6978" i="27"/>
  <c r="A6978" i="27"/>
  <c r="C6977" i="27"/>
  <c r="B6977" i="27"/>
  <c r="A6977" i="27"/>
  <c r="C6976" i="27"/>
  <c r="B6976" i="27"/>
  <c r="A6976" i="27"/>
  <c r="C6975" i="27"/>
  <c r="B6975" i="27"/>
  <c r="A6975" i="27"/>
  <c r="C6974" i="27"/>
  <c r="B6974" i="27"/>
  <c r="A6974" i="27"/>
  <c r="C6973" i="27"/>
  <c r="B6973" i="27"/>
  <c r="A6973" i="27"/>
  <c r="C6972" i="27"/>
  <c r="B6972" i="27"/>
  <c r="A6972" i="27"/>
  <c r="C6971" i="27"/>
  <c r="B6971" i="27"/>
  <c r="A6971" i="27"/>
  <c r="C6970" i="27"/>
  <c r="B6970" i="27"/>
  <c r="A6970" i="27"/>
  <c r="C6969" i="27"/>
  <c r="B6969" i="27"/>
  <c r="A6969" i="27"/>
  <c r="C6968" i="27"/>
  <c r="B6968" i="27"/>
  <c r="A6968" i="27"/>
  <c r="C6967" i="27"/>
  <c r="B6967" i="27"/>
  <c r="A6967" i="27"/>
  <c r="C6966" i="27"/>
  <c r="B6966" i="27"/>
  <c r="A6966" i="27"/>
  <c r="C6965" i="27"/>
  <c r="B6965" i="27"/>
  <c r="A6965" i="27"/>
  <c r="C6964" i="27"/>
  <c r="B6964" i="27"/>
  <c r="A6964" i="27"/>
  <c r="C6963" i="27"/>
  <c r="B6963" i="27"/>
  <c r="A6963" i="27"/>
  <c r="C6962" i="27"/>
  <c r="B6962" i="27"/>
  <c r="A6962" i="27"/>
  <c r="C6961" i="27"/>
  <c r="B6961" i="27"/>
  <c r="A6961" i="27"/>
  <c r="C6960" i="27"/>
  <c r="B6960" i="27"/>
  <c r="A6960" i="27"/>
  <c r="C6959" i="27"/>
  <c r="B6959" i="27"/>
  <c r="A6959" i="27"/>
  <c r="C6958" i="27"/>
  <c r="B6958" i="27"/>
  <c r="A6958" i="27"/>
  <c r="C6957" i="27"/>
  <c r="B6957" i="27"/>
  <c r="A6957" i="27"/>
  <c r="C6956" i="27"/>
  <c r="B6956" i="27"/>
  <c r="A6956" i="27"/>
  <c r="C6955" i="27"/>
  <c r="B6955" i="27"/>
  <c r="A6955" i="27"/>
  <c r="C6954" i="27"/>
  <c r="B6954" i="27"/>
  <c r="A6954" i="27"/>
  <c r="C6953" i="27"/>
  <c r="B6953" i="27"/>
  <c r="A6953" i="27"/>
  <c r="C6952" i="27"/>
  <c r="B6952" i="27"/>
  <c r="A6952" i="27"/>
  <c r="C6951" i="27"/>
  <c r="B6951" i="27"/>
  <c r="A6951" i="27"/>
  <c r="C6950" i="27"/>
  <c r="B6950" i="27"/>
  <c r="A6950" i="27"/>
  <c r="C6949" i="27"/>
  <c r="B6949" i="27"/>
  <c r="A6949" i="27"/>
  <c r="C6948" i="27"/>
  <c r="B6948" i="27"/>
  <c r="A6948" i="27"/>
  <c r="C6947" i="27"/>
  <c r="B6947" i="27"/>
  <c r="A6947" i="27"/>
  <c r="C6946" i="27"/>
  <c r="B6946" i="27"/>
  <c r="A6946" i="27"/>
  <c r="C6945" i="27"/>
  <c r="B6945" i="27"/>
  <c r="A6945" i="27"/>
  <c r="C6944" i="27"/>
  <c r="B6944" i="27"/>
  <c r="A6944" i="27"/>
  <c r="C6943" i="27"/>
  <c r="B6943" i="27"/>
  <c r="A6943" i="27"/>
  <c r="C6942" i="27"/>
  <c r="B6942" i="27"/>
  <c r="A6942" i="27"/>
  <c r="C6941" i="27"/>
  <c r="B6941" i="27"/>
  <c r="A6941" i="27"/>
  <c r="C6940" i="27"/>
  <c r="B6940" i="27"/>
  <c r="A6940" i="27"/>
  <c r="C6939" i="27"/>
  <c r="B6939" i="27"/>
  <c r="A6939" i="27"/>
  <c r="C6938" i="27"/>
  <c r="B6938" i="27"/>
  <c r="A6938" i="27"/>
  <c r="C6937" i="27"/>
  <c r="B6937" i="27"/>
  <c r="A6937" i="27"/>
  <c r="C6936" i="27"/>
  <c r="B6936" i="27"/>
  <c r="A6936" i="27"/>
  <c r="C6935" i="27"/>
  <c r="B6935" i="27"/>
  <c r="A6935" i="27"/>
  <c r="C6934" i="27"/>
  <c r="B6934" i="27"/>
  <c r="A6934" i="27"/>
  <c r="C6933" i="27"/>
  <c r="B6933" i="27"/>
  <c r="A6933" i="27"/>
  <c r="C6932" i="27"/>
  <c r="B6932" i="27"/>
  <c r="A6932" i="27"/>
  <c r="C6931" i="27"/>
  <c r="B6931" i="27"/>
  <c r="A6931" i="27"/>
  <c r="C6930" i="27"/>
  <c r="B6930" i="27"/>
  <c r="A6930" i="27"/>
  <c r="C6929" i="27"/>
  <c r="B6929" i="27"/>
  <c r="A6929" i="27"/>
  <c r="C6928" i="27"/>
  <c r="B6928" i="27"/>
  <c r="A6928" i="27"/>
  <c r="C6927" i="27"/>
  <c r="B6927" i="27"/>
  <c r="A6927" i="27"/>
  <c r="C6926" i="27"/>
  <c r="B6926" i="27"/>
  <c r="A6926" i="27"/>
  <c r="C6925" i="27"/>
  <c r="B6925" i="27"/>
  <c r="A6925" i="27"/>
  <c r="C6924" i="27"/>
  <c r="B6924" i="27"/>
  <c r="A6924" i="27"/>
  <c r="C6923" i="27"/>
  <c r="B6923" i="27"/>
  <c r="A6923" i="27"/>
  <c r="C6922" i="27"/>
  <c r="B6922" i="27"/>
  <c r="A6922" i="27"/>
  <c r="C6921" i="27"/>
  <c r="B6921" i="27"/>
  <c r="A6921" i="27"/>
  <c r="C6920" i="27"/>
  <c r="B6920" i="27"/>
  <c r="A6920" i="27"/>
  <c r="C6919" i="27"/>
  <c r="B6919" i="27"/>
  <c r="A6919" i="27"/>
  <c r="C6918" i="27"/>
  <c r="B6918" i="27"/>
  <c r="A6918" i="27"/>
  <c r="C6917" i="27"/>
  <c r="B6917" i="27"/>
  <c r="A6917" i="27"/>
  <c r="C6916" i="27"/>
  <c r="B6916" i="27"/>
  <c r="A6916" i="27"/>
  <c r="C6915" i="27"/>
  <c r="B6915" i="27"/>
  <c r="A6915" i="27"/>
  <c r="C6914" i="27"/>
  <c r="B6914" i="27"/>
  <c r="A6914" i="27"/>
  <c r="C6913" i="27"/>
  <c r="B6913" i="27"/>
  <c r="A6913" i="27"/>
  <c r="C6912" i="27"/>
  <c r="B6912" i="27"/>
  <c r="A6912" i="27"/>
  <c r="C6911" i="27"/>
  <c r="B6911" i="27"/>
  <c r="A6911" i="27"/>
  <c r="C6910" i="27"/>
  <c r="B6910" i="27"/>
  <c r="A6910" i="27"/>
  <c r="C6909" i="27"/>
  <c r="B6909" i="27"/>
  <c r="A6909" i="27"/>
  <c r="C6908" i="27"/>
  <c r="B6908" i="27"/>
  <c r="A6908" i="27"/>
  <c r="C6907" i="27"/>
  <c r="B6907" i="27"/>
  <c r="A6907" i="27"/>
  <c r="C6906" i="27"/>
  <c r="B6906" i="27"/>
  <c r="A6906" i="27"/>
  <c r="C6905" i="27"/>
  <c r="B6905" i="27"/>
  <c r="A6905" i="27"/>
  <c r="C6904" i="27"/>
  <c r="B6904" i="27"/>
  <c r="A6904" i="27"/>
  <c r="C6903" i="27"/>
  <c r="B6903" i="27"/>
  <c r="A6903" i="27"/>
  <c r="C6902" i="27"/>
  <c r="B6902" i="27"/>
  <c r="A6902" i="27"/>
  <c r="C6901" i="27"/>
  <c r="B6901" i="27"/>
  <c r="A6901" i="27"/>
  <c r="C6900" i="27"/>
  <c r="B6900" i="27"/>
  <c r="A6900" i="27"/>
  <c r="C6899" i="27"/>
  <c r="B6899" i="27"/>
  <c r="A6899" i="27"/>
  <c r="C6898" i="27"/>
  <c r="B6898" i="27"/>
  <c r="A6898" i="27"/>
  <c r="C6897" i="27"/>
  <c r="B6897" i="27"/>
  <c r="A6897" i="27"/>
  <c r="C6896" i="27"/>
  <c r="B6896" i="27"/>
  <c r="A6896" i="27"/>
  <c r="C6895" i="27"/>
  <c r="B6895" i="27"/>
  <c r="A6895" i="27"/>
  <c r="C6894" i="27"/>
  <c r="B6894" i="27"/>
  <c r="A6894" i="27"/>
  <c r="C6893" i="27"/>
  <c r="B6893" i="27"/>
  <c r="A6893" i="27"/>
  <c r="C6892" i="27"/>
  <c r="B6892" i="27"/>
  <c r="A6892" i="27"/>
  <c r="C6891" i="27"/>
  <c r="B6891" i="27"/>
  <c r="A6891" i="27"/>
  <c r="C6890" i="27"/>
  <c r="B6890" i="27"/>
  <c r="A6890" i="27"/>
  <c r="C6889" i="27"/>
  <c r="B6889" i="27"/>
  <c r="A6889" i="27"/>
  <c r="C6888" i="27"/>
  <c r="B6888" i="27"/>
  <c r="A6888" i="27"/>
  <c r="C6887" i="27"/>
  <c r="B6887" i="27"/>
  <c r="A6887" i="27"/>
  <c r="C6886" i="27"/>
  <c r="B6886" i="27"/>
  <c r="A6886" i="27"/>
  <c r="C6885" i="27"/>
  <c r="B6885" i="27"/>
  <c r="A6885" i="27"/>
  <c r="C6884" i="27"/>
  <c r="B6884" i="27"/>
  <c r="A6884" i="27"/>
  <c r="C6883" i="27"/>
  <c r="B6883" i="27"/>
  <c r="A6883" i="27"/>
  <c r="C6882" i="27"/>
  <c r="B6882" i="27"/>
  <c r="A6882" i="27"/>
  <c r="C6881" i="27"/>
  <c r="B6881" i="27"/>
  <c r="A6881" i="27"/>
  <c r="C6880" i="27"/>
  <c r="B6880" i="27"/>
  <c r="A6880" i="27"/>
  <c r="C6879" i="27"/>
  <c r="B6879" i="27"/>
  <c r="A6879" i="27"/>
  <c r="C6878" i="27"/>
  <c r="B6878" i="27"/>
  <c r="A6878" i="27"/>
  <c r="C6877" i="27"/>
  <c r="B6877" i="27"/>
  <c r="A6877" i="27"/>
  <c r="C6876" i="27"/>
  <c r="B6876" i="27"/>
  <c r="A6876" i="27"/>
  <c r="C6875" i="27"/>
  <c r="B6875" i="27"/>
  <c r="A6875" i="27"/>
  <c r="C6874" i="27"/>
  <c r="B6874" i="27"/>
  <c r="A6874" i="27"/>
  <c r="C6873" i="27"/>
  <c r="B6873" i="27"/>
  <c r="A6873" i="27"/>
  <c r="C6872" i="27"/>
  <c r="B6872" i="27"/>
  <c r="A6872" i="27"/>
  <c r="C6871" i="27"/>
  <c r="B6871" i="27"/>
  <c r="A6871" i="27"/>
  <c r="C6870" i="27"/>
  <c r="B6870" i="27"/>
  <c r="A6870" i="27"/>
  <c r="C6869" i="27"/>
  <c r="B6869" i="27"/>
  <c r="A6869" i="27"/>
  <c r="C6868" i="27"/>
  <c r="B6868" i="27"/>
  <c r="A6868" i="27"/>
  <c r="C6867" i="27"/>
  <c r="B6867" i="27"/>
  <c r="A6867" i="27"/>
  <c r="C6866" i="27"/>
  <c r="B6866" i="27"/>
  <c r="A6866" i="27"/>
  <c r="C6865" i="27"/>
  <c r="B6865" i="27"/>
  <c r="A6865" i="27"/>
  <c r="C6864" i="27"/>
  <c r="B6864" i="27"/>
  <c r="A6864" i="27"/>
  <c r="C6863" i="27"/>
  <c r="B6863" i="27"/>
  <c r="A6863" i="27"/>
  <c r="C6862" i="27"/>
  <c r="B6862" i="27"/>
  <c r="A6862" i="27"/>
  <c r="C6861" i="27"/>
  <c r="B6861" i="27"/>
  <c r="A6861" i="27"/>
  <c r="C6860" i="27"/>
  <c r="B6860" i="27"/>
  <c r="A6860" i="27"/>
  <c r="C6859" i="27"/>
  <c r="B6859" i="27"/>
  <c r="A6859" i="27"/>
  <c r="C6858" i="27"/>
  <c r="B6858" i="27"/>
  <c r="A6858" i="27"/>
  <c r="C6857" i="27"/>
  <c r="B6857" i="27"/>
  <c r="A6857" i="27"/>
  <c r="C6856" i="27"/>
  <c r="B6856" i="27"/>
  <c r="A6856" i="27"/>
  <c r="C6855" i="27"/>
  <c r="B6855" i="27"/>
  <c r="A6855" i="27"/>
  <c r="C6854" i="27"/>
  <c r="B6854" i="27"/>
  <c r="A6854" i="27"/>
  <c r="C6853" i="27"/>
  <c r="B6853" i="27"/>
  <c r="A6853" i="27"/>
  <c r="C6852" i="27"/>
  <c r="B6852" i="27"/>
  <c r="A6852" i="27"/>
  <c r="C6851" i="27"/>
  <c r="B6851" i="27"/>
  <c r="A6851" i="27"/>
  <c r="C6850" i="27"/>
  <c r="B6850" i="27"/>
  <c r="A6850" i="27"/>
  <c r="C6849" i="27"/>
  <c r="B6849" i="27"/>
  <c r="A6849" i="27"/>
  <c r="C6848" i="27"/>
  <c r="B6848" i="27"/>
  <c r="A6848" i="27"/>
  <c r="C6847" i="27"/>
  <c r="B6847" i="27"/>
  <c r="A6847" i="27"/>
  <c r="C6846" i="27"/>
  <c r="B6846" i="27"/>
  <c r="A6846" i="27"/>
  <c r="C6845" i="27"/>
  <c r="B6845" i="27"/>
  <c r="A6845" i="27"/>
  <c r="C6844" i="27"/>
  <c r="B6844" i="27"/>
  <c r="A6844" i="27"/>
  <c r="C6843" i="27"/>
  <c r="B6843" i="27"/>
  <c r="A6843" i="27"/>
  <c r="C6842" i="27"/>
  <c r="B6842" i="27"/>
  <c r="A6842" i="27"/>
  <c r="C6841" i="27"/>
  <c r="B6841" i="27"/>
  <c r="A6841" i="27"/>
  <c r="C6840" i="27"/>
  <c r="B6840" i="27"/>
  <c r="A6840" i="27"/>
  <c r="C6839" i="27"/>
  <c r="B6839" i="27"/>
  <c r="A6839" i="27"/>
  <c r="C6838" i="27"/>
  <c r="B6838" i="27"/>
  <c r="A6838" i="27"/>
  <c r="C6837" i="27"/>
  <c r="B6837" i="27"/>
  <c r="A6837" i="27"/>
  <c r="C6836" i="27"/>
  <c r="B6836" i="27"/>
  <c r="A6836" i="27"/>
  <c r="C6835" i="27"/>
  <c r="B6835" i="27"/>
  <c r="A6835" i="27"/>
  <c r="C6834" i="27"/>
  <c r="B6834" i="27"/>
  <c r="A6834" i="27"/>
  <c r="C6833" i="27"/>
  <c r="B6833" i="27"/>
  <c r="A6833" i="27"/>
  <c r="C6832" i="27"/>
  <c r="B6832" i="27"/>
  <c r="A6832" i="27"/>
  <c r="C6831" i="27"/>
  <c r="B6831" i="27"/>
  <c r="A6831" i="27"/>
  <c r="C6830" i="27"/>
  <c r="B6830" i="27"/>
  <c r="A6830" i="27"/>
  <c r="C6829" i="27"/>
  <c r="B6829" i="27"/>
  <c r="A6829" i="27"/>
  <c r="C6828" i="27"/>
  <c r="B6828" i="27"/>
  <c r="A6828" i="27"/>
  <c r="C6827" i="27"/>
  <c r="B6827" i="27"/>
  <c r="A6827" i="27"/>
  <c r="C6826" i="27"/>
  <c r="B6826" i="27"/>
  <c r="A6826" i="27"/>
  <c r="C6825" i="27"/>
  <c r="B6825" i="27"/>
  <c r="A6825" i="27"/>
  <c r="C6824" i="27"/>
  <c r="B6824" i="27"/>
  <c r="A6824" i="27"/>
  <c r="C6823" i="27"/>
  <c r="B6823" i="27"/>
  <c r="A6823" i="27"/>
  <c r="C6822" i="27"/>
  <c r="B6822" i="27"/>
  <c r="A6822" i="27"/>
  <c r="C6821" i="27"/>
  <c r="B6821" i="27"/>
  <c r="A6821" i="27"/>
  <c r="C6820" i="27"/>
  <c r="B6820" i="27"/>
  <c r="A6820" i="27"/>
  <c r="C6819" i="27"/>
  <c r="B6819" i="27"/>
  <c r="A6819" i="27"/>
  <c r="C6818" i="27"/>
  <c r="B6818" i="27"/>
  <c r="A6818" i="27"/>
  <c r="C6817" i="27"/>
  <c r="B6817" i="27"/>
  <c r="A6817" i="27"/>
  <c r="C6816" i="27"/>
  <c r="B6816" i="27"/>
  <c r="A6816" i="27"/>
  <c r="C6815" i="27"/>
  <c r="B6815" i="27"/>
  <c r="A6815" i="27"/>
  <c r="C6814" i="27"/>
  <c r="B6814" i="27"/>
  <c r="A6814" i="27"/>
  <c r="C6813" i="27"/>
  <c r="B6813" i="27"/>
  <c r="A6813" i="27"/>
  <c r="C6812" i="27"/>
  <c r="B6812" i="27"/>
  <c r="A6812" i="27"/>
  <c r="C6811" i="27"/>
  <c r="B6811" i="27"/>
  <c r="A6811" i="27"/>
  <c r="C6810" i="27"/>
  <c r="B6810" i="27"/>
  <c r="A6810" i="27"/>
  <c r="C6809" i="27"/>
  <c r="B6809" i="27"/>
  <c r="A6809" i="27"/>
  <c r="C6808" i="27"/>
  <c r="B6808" i="27"/>
  <c r="A6808" i="27"/>
  <c r="C6807" i="27"/>
  <c r="B6807" i="27"/>
  <c r="A6807" i="27"/>
  <c r="C6806" i="27"/>
  <c r="B6806" i="27"/>
  <c r="A6806" i="27"/>
  <c r="C6805" i="27"/>
  <c r="B6805" i="27"/>
  <c r="A6805" i="27"/>
  <c r="C6804" i="27"/>
  <c r="B6804" i="27"/>
  <c r="A6804" i="27"/>
  <c r="C6803" i="27"/>
  <c r="B6803" i="27"/>
  <c r="A6803" i="27"/>
  <c r="C6802" i="27"/>
  <c r="B6802" i="27"/>
  <c r="A6802" i="27"/>
  <c r="C6801" i="27"/>
  <c r="B6801" i="27"/>
  <c r="A6801" i="27"/>
  <c r="C6800" i="27"/>
  <c r="B6800" i="27"/>
  <c r="A6800" i="27"/>
  <c r="C6799" i="27"/>
  <c r="B6799" i="27"/>
  <c r="A6799" i="27"/>
  <c r="C6798" i="27"/>
  <c r="B6798" i="27"/>
  <c r="A6798" i="27"/>
  <c r="C6797" i="27"/>
  <c r="B6797" i="27"/>
  <c r="A6797" i="27"/>
  <c r="C6796" i="27"/>
  <c r="B6796" i="27"/>
  <c r="A6796" i="27"/>
  <c r="C6795" i="27"/>
  <c r="B6795" i="27"/>
  <c r="A6795" i="27"/>
  <c r="C6794" i="27"/>
  <c r="B6794" i="27"/>
  <c r="A6794" i="27"/>
  <c r="C6793" i="27"/>
  <c r="B6793" i="27"/>
  <c r="A6793" i="27"/>
  <c r="C6792" i="27"/>
  <c r="B6792" i="27"/>
  <c r="A6792" i="27"/>
  <c r="C6791" i="27"/>
  <c r="B6791" i="27"/>
  <c r="A6791" i="27"/>
  <c r="C6790" i="27"/>
  <c r="B6790" i="27"/>
  <c r="A6790" i="27"/>
  <c r="C6789" i="27"/>
  <c r="B6789" i="27"/>
  <c r="A6789" i="27"/>
  <c r="C6788" i="27"/>
  <c r="B6788" i="27"/>
  <c r="A6788" i="27"/>
  <c r="C6787" i="27"/>
  <c r="B6787" i="27"/>
  <c r="A6787" i="27"/>
  <c r="C6786" i="27"/>
  <c r="B6786" i="27"/>
  <c r="A6786" i="27"/>
  <c r="C6785" i="27"/>
  <c r="B6785" i="27"/>
  <c r="A6785" i="27"/>
  <c r="C6784" i="27"/>
  <c r="B6784" i="27"/>
  <c r="A6784" i="27"/>
  <c r="C6783" i="27"/>
  <c r="B6783" i="27"/>
  <c r="A6783" i="27"/>
  <c r="C6782" i="27"/>
  <c r="B6782" i="27"/>
  <c r="A6782" i="27"/>
  <c r="C6781" i="27"/>
  <c r="B6781" i="27"/>
  <c r="A6781" i="27"/>
  <c r="C6780" i="27"/>
  <c r="B6780" i="27"/>
  <c r="A6780" i="27"/>
  <c r="C6779" i="27"/>
  <c r="B6779" i="27"/>
  <c r="A6779" i="27"/>
  <c r="C6778" i="27"/>
  <c r="B6778" i="27"/>
  <c r="A6778" i="27"/>
  <c r="C6777" i="27"/>
  <c r="B6777" i="27"/>
  <c r="A6777" i="27"/>
  <c r="C6776" i="27"/>
  <c r="B6776" i="27"/>
  <c r="A6776" i="27"/>
  <c r="C6775" i="27"/>
  <c r="B6775" i="27"/>
  <c r="A6775" i="27"/>
  <c r="C6774" i="27"/>
  <c r="B6774" i="27"/>
  <c r="A6774" i="27"/>
  <c r="C6773" i="27"/>
  <c r="B6773" i="27"/>
  <c r="A6773" i="27"/>
  <c r="C6772" i="27"/>
  <c r="B6772" i="27"/>
  <c r="A6772" i="27"/>
  <c r="C6771" i="27"/>
  <c r="B6771" i="27"/>
  <c r="A6771" i="27"/>
  <c r="C6770" i="27"/>
  <c r="B6770" i="27"/>
  <c r="A6770" i="27"/>
  <c r="C6769" i="27"/>
  <c r="B6769" i="27"/>
  <c r="A6769" i="27"/>
  <c r="C6768" i="27"/>
  <c r="B6768" i="27"/>
  <c r="A6768" i="27"/>
  <c r="C6767" i="27"/>
  <c r="B6767" i="27"/>
  <c r="A6767" i="27"/>
  <c r="C6766" i="27"/>
  <c r="B6766" i="27"/>
  <c r="A6766" i="27"/>
  <c r="C6765" i="27"/>
  <c r="B6765" i="27"/>
  <c r="A6765" i="27"/>
  <c r="C6764" i="27"/>
  <c r="B6764" i="27"/>
  <c r="A6764" i="27"/>
  <c r="C6763" i="27"/>
  <c r="B6763" i="27"/>
  <c r="A6763" i="27"/>
  <c r="C6762" i="27"/>
  <c r="B6762" i="27"/>
  <c r="A6762" i="27"/>
  <c r="C6761" i="27"/>
  <c r="B6761" i="27"/>
  <c r="A6761" i="27"/>
  <c r="C6760" i="27"/>
  <c r="B6760" i="27"/>
  <c r="A6760" i="27"/>
  <c r="C6759" i="27"/>
  <c r="B6759" i="27"/>
  <c r="A6759" i="27"/>
  <c r="C6758" i="27"/>
  <c r="B6758" i="27"/>
  <c r="A6758" i="27"/>
  <c r="C6757" i="27"/>
  <c r="B6757" i="27"/>
  <c r="A6757" i="27"/>
  <c r="C6756" i="27"/>
  <c r="B6756" i="27"/>
  <c r="A6756" i="27"/>
  <c r="C6755" i="27"/>
  <c r="B6755" i="27"/>
  <c r="A6755" i="27"/>
  <c r="C6754" i="27"/>
  <c r="B6754" i="27"/>
  <c r="A6754" i="27"/>
  <c r="C6753" i="27"/>
  <c r="B6753" i="27"/>
  <c r="A6753" i="27"/>
  <c r="C6752" i="27"/>
  <c r="B6752" i="27"/>
  <c r="A6752" i="27"/>
  <c r="C6751" i="27"/>
  <c r="B6751" i="27"/>
  <c r="A6751" i="27"/>
  <c r="C6750" i="27"/>
  <c r="B6750" i="27"/>
  <c r="A6750" i="27"/>
  <c r="C6749" i="27"/>
  <c r="B6749" i="27"/>
  <c r="A6749" i="27"/>
  <c r="C6748" i="27"/>
  <c r="B6748" i="27"/>
  <c r="A6748" i="27"/>
  <c r="C6747" i="27"/>
  <c r="B6747" i="27"/>
  <c r="A6747" i="27"/>
  <c r="C6746" i="27"/>
  <c r="B6746" i="27"/>
  <c r="A6746" i="27"/>
  <c r="C6745" i="27"/>
  <c r="B6745" i="27"/>
  <c r="A6745" i="27"/>
  <c r="C6744" i="27"/>
  <c r="B6744" i="27"/>
  <c r="A6744" i="27"/>
  <c r="C6743" i="27"/>
  <c r="B6743" i="27"/>
  <c r="A6743" i="27"/>
  <c r="C6742" i="27"/>
  <c r="B6742" i="27"/>
  <c r="A6742" i="27"/>
  <c r="C6741" i="27"/>
  <c r="B6741" i="27"/>
  <c r="A6741" i="27"/>
  <c r="C6740" i="27"/>
  <c r="B6740" i="27"/>
  <c r="A6740" i="27"/>
  <c r="C6739" i="27"/>
  <c r="B6739" i="27"/>
  <c r="A6739" i="27"/>
  <c r="C6738" i="27"/>
  <c r="B6738" i="27"/>
  <c r="A6738" i="27"/>
  <c r="C6737" i="27"/>
  <c r="B6737" i="27"/>
  <c r="A6737" i="27"/>
  <c r="C6736" i="27"/>
  <c r="B6736" i="27"/>
  <c r="A6736" i="27"/>
  <c r="C6735" i="27"/>
  <c r="B6735" i="27"/>
  <c r="A6735" i="27"/>
  <c r="C6734" i="27"/>
  <c r="B6734" i="27"/>
  <c r="A6734" i="27"/>
  <c r="C6733" i="27"/>
  <c r="B6733" i="27"/>
  <c r="A6733" i="27"/>
  <c r="C6732" i="27"/>
  <c r="B6732" i="27"/>
  <c r="A6732" i="27"/>
  <c r="C6731" i="27"/>
  <c r="B6731" i="27"/>
  <c r="A6731" i="27"/>
  <c r="C6730" i="27"/>
  <c r="B6730" i="27"/>
  <c r="A6730" i="27"/>
  <c r="C6729" i="27"/>
  <c r="B6729" i="27"/>
  <c r="A6729" i="27"/>
  <c r="C6728" i="27"/>
  <c r="B6728" i="27"/>
  <c r="A6728" i="27"/>
  <c r="C6727" i="27"/>
  <c r="B6727" i="27"/>
  <c r="A6727" i="27"/>
  <c r="C6726" i="27"/>
  <c r="B6726" i="27"/>
  <c r="A6726" i="27"/>
  <c r="C6725" i="27"/>
  <c r="B6725" i="27"/>
  <c r="A6725" i="27"/>
  <c r="C6724" i="27"/>
  <c r="B6724" i="27"/>
  <c r="A6724" i="27"/>
  <c r="C6723" i="27"/>
  <c r="B6723" i="27"/>
  <c r="A6723" i="27"/>
  <c r="C6722" i="27"/>
  <c r="B6722" i="27"/>
  <c r="A6722" i="27"/>
  <c r="C6721" i="27"/>
  <c r="B6721" i="27"/>
  <c r="A6721" i="27"/>
  <c r="C6720" i="27"/>
  <c r="B6720" i="27"/>
  <c r="A6720" i="27"/>
  <c r="C6719" i="27"/>
  <c r="B6719" i="27"/>
  <c r="A6719" i="27"/>
  <c r="C6718" i="27"/>
  <c r="B6718" i="27"/>
  <c r="A6718" i="27"/>
  <c r="C6717" i="27"/>
  <c r="B6717" i="27"/>
  <c r="A6717" i="27"/>
  <c r="C6716" i="27"/>
  <c r="B6716" i="27"/>
  <c r="A6716" i="27"/>
  <c r="C6715" i="27"/>
  <c r="B6715" i="27"/>
  <c r="A6715" i="27"/>
  <c r="C6714" i="27"/>
  <c r="B6714" i="27"/>
  <c r="A6714" i="27"/>
  <c r="C6713" i="27"/>
  <c r="B6713" i="27"/>
  <c r="A6713" i="27"/>
  <c r="C6712" i="27"/>
  <c r="B6712" i="27"/>
  <c r="A6712" i="27"/>
  <c r="C6711" i="27"/>
  <c r="B6711" i="27"/>
  <c r="A6711" i="27"/>
  <c r="C6710" i="27"/>
  <c r="B6710" i="27"/>
  <c r="A6710" i="27"/>
  <c r="C6709" i="27"/>
  <c r="B6709" i="27"/>
  <c r="A6709" i="27"/>
  <c r="C6708" i="27"/>
  <c r="B6708" i="27"/>
  <c r="A6708" i="27"/>
  <c r="C6707" i="27"/>
  <c r="B6707" i="27"/>
  <c r="A6707" i="27"/>
  <c r="C6706" i="27"/>
  <c r="B6706" i="27"/>
  <c r="A6706" i="27"/>
  <c r="C6705" i="27"/>
  <c r="B6705" i="27"/>
  <c r="A6705" i="27"/>
  <c r="C6704" i="27"/>
  <c r="B6704" i="27"/>
  <c r="A6704" i="27"/>
  <c r="C6703" i="27"/>
  <c r="B6703" i="27"/>
  <c r="A6703" i="27"/>
  <c r="C6702" i="27"/>
  <c r="B6702" i="27"/>
  <c r="A6702" i="27"/>
  <c r="C6701" i="27"/>
  <c r="B6701" i="27"/>
  <c r="A6701" i="27"/>
  <c r="C6700" i="27"/>
  <c r="B6700" i="27"/>
  <c r="A6700" i="27"/>
  <c r="C6699" i="27"/>
  <c r="B6699" i="27"/>
  <c r="A6699" i="27"/>
  <c r="C6698" i="27"/>
  <c r="B6698" i="27"/>
  <c r="A6698" i="27"/>
  <c r="C6697" i="27"/>
  <c r="B6697" i="27"/>
  <c r="A6697" i="27"/>
  <c r="C6696" i="27"/>
  <c r="B6696" i="27"/>
  <c r="A6696" i="27"/>
  <c r="C6695" i="27"/>
  <c r="B6695" i="27"/>
  <c r="A6695" i="27"/>
  <c r="C6694" i="27"/>
  <c r="B6694" i="27"/>
  <c r="A6694" i="27"/>
  <c r="C6693" i="27"/>
  <c r="B6693" i="27"/>
  <c r="A6693" i="27"/>
  <c r="C6692" i="27"/>
  <c r="B6692" i="27"/>
  <c r="A6692" i="27"/>
  <c r="C6691" i="27"/>
  <c r="B6691" i="27"/>
  <c r="A6691" i="27"/>
  <c r="C6690" i="27"/>
  <c r="B6690" i="27"/>
  <c r="A6690" i="27"/>
  <c r="C6689" i="27"/>
  <c r="B6689" i="27"/>
  <c r="A6689" i="27"/>
  <c r="C6688" i="27"/>
  <c r="B6688" i="27"/>
  <c r="A6688" i="27"/>
  <c r="C6687" i="27"/>
  <c r="B6687" i="27"/>
  <c r="A6687" i="27"/>
  <c r="C6686" i="27"/>
  <c r="B6686" i="27"/>
  <c r="A6686" i="27"/>
  <c r="C6685" i="27"/>
  <c r="B6685" i="27"/>
  <c r="A6685" i="27"/>
  <c r="C6684" i="27"/>
  <c r="B6684" i="27"/>
  <c r="A6684" i="27"/>
  <c r="C6683" i="27"/>
  <c r="B6683" i="27"/>
  <c r="A6683" i="27"/>
  <c r="C6682" i="27"/>
  <c r="B6682" i="27"/>
  <c r="A6682" i="27"/>
  <c r="C6681" i="27"/>
  <c r="B6681" i="27"/>
  <c r="A6681" i="27"/>
  <c r="C6680" i="27"/>
  <c r="B6680" i="27"/>
  <c r="A6680" i="27"/>
  <c r="C6679" i="27"/>
  <c r="B6679" i="27"/>
  <c r="A6679" i="27"/>
  <c r="C6678" i="27"/>
  <c r="B6678" i="27"/>
  <c r="A6678" i="27"/>
  <c r="C6677" i="27"/>
  <c r="B6677" i="27"/>
  <c r="A6677" i="27"/>
  <c r="C6676" i="27"/>
  <c r="B6676" i="27"/>
  <c r="A6676" i="27"/>
  <c r="C6675" i="27"/>
  <c r="B6675" i="27"/>
  <c r="A6675" i="27"/>
  <c r="C6674" i="27"/>
  <c r="B6674" i="27"/>
  <c r="A6674" i="27"/>
  <c r="C6673" i="27"/>
  <c r="B6673" i="27"/>
  <c r="A6673" i="27"/>
  <c r="C6672" i="27"/>
  <c r="B6672" i="27"/>
  <c r="A6672" i="27"/>
  <c r="C6671" i="27"/>
  <c r="B6671" i="27"/>
  <c r="A6671" i="27"/>
  <c r="C6670" i="27"/>
  <c r="B6670" i="27"/>
  <c r="A6670" i="27"/>
  <c r="C6669" i="27"/>
  <c r="B6669" i="27"/>
  <c r="A6669" i="27"/>
  <c r="C6668" i="27"/>
  <c r="B6668" i="27"/>
  <c r="A6668" i="27"/>
  <c r="C6667" i="27"/>
  <c r="B6667" i="27"/>
  <c r="A6667" i="27"/>
  <c r="C6666" i="27"/>
  <c r="B6666" i="27"/>
  <c r="A6666" i="27"/>
  <c r="C6665" i="27"/>
  <c r="B6665" i="27"/>
  <c r="A6665" i="27"/>
  <c r="C6664" i="27"/>
  <c r="B6664" i="27"/>
  <c r="A6664" i="27"/>
  <c r="C6663" i="27"/>
  <c r="B6663" i="27"/>
  <c r="A6663" i="27"/>
  <c r="C6662" i="27"/>
  <c r="B6662" i="27"/>
  <c r="A6662" i="27"/>
  <c r="C6661" i="27"/>
  <c r="B6661" i="27"/>
  <c r="A6661" i="27"/>
  <c r="C6660" i="27"/>
  <c r="B6660" i="27"/>
  <c r="A6660" i="27"/>
  <c r="C6659" i="27"/>
  <c r="B6659" i="27"/>
  <c r="A6659" i="27"/>
  <c r="C6658" i="27"/>
  <c r="B6658" i="27"/>
  <c r="A6658" i="27"/>
  <c r="C6657" i="27"/>
  <c r="B6657" i="27"/>
  <c r="A6657" i="27"/>
  <c r="C6656" i="27"/>
  <c r="B6656" i="27"/>
  <c r="A6656" i="27"/>
  <c r="C6655" i="27"/>
  <c r="B6655" i="27"/>
  <c r="A6655" i="27"/>
  <c r="C6654" i="27"/>
  <c r="B6654" i="27"/>
  <c r="A6654" i="27"/>
  <c r="C6653" i="27"/>
  <c r="B6653" i="27"/>
  <c r="A6653" i="27"/>
  <c r="C6652" i="27"/>
  <c r="B6652" i="27"/>
  <c r="A6652" i="27"/>
  <c r="C6651" i="27"/>
  <c r="B6651" i="27"/>
  <c r="A6651" i="27"/>
  <c r="C6650" i="27"/>
  <c r="B6650" i="27"/>
  <c r="A6650" i="27"/>
  <c r="C6649" i="27"/>
  <c r="B6649" i="27"/>
  <c r="A6649" i="27"/>
  <c r="C6648" i="27"/>
  <c r="B6648" i="27"/>
  <c r="A6648" i="27"/>
  <c r="C6647" i="27"/>
  <c r="B6647" i="27"/>
  <c r="A6647" i="27"/>
  <c r="C6646" i="27"/>
  <c r="B6646" i="27"/>
  <c r="A6646" i="27"/>
  <c r="C6645" i="27"/>
  <c r="B6645" i="27"/>
  <c r="A6645" i="27"/>
  <c r="C6644" i="27"/>
  <c r="B6644" i="27"/>
  <c r="A6644" i="27"/>
  <c r="C6643" i="27"/>
  <c r="B6643" i="27"/>
  <c r="A6643" i="27"/>
  <c r="C6642" i="27"/>
  <c r="B6642" i="27"/>
  <c r="A6642" i="27"/>
  <c r="C6641" i="27"/>
  <c r="B6641" i="27"/>
  <c r="A6641" i="27"/>
  <c r="C6640" i="27"/>
  <c r="B6640" i="27"/>
  <c r="A6640" i="27"/>
  <c r="C6639" i="27"/>
  <c r="B6639" i="27"/>
  <c r="A6639" i="27"/>
  <c r="C6638" i="27"/>
  <c r="B6638" i="27"/>
  <c r="A6638" i="27"/>
  <c r="C6637" i="27"/>
  <c r="B6637" i="27"/>
  <c r="A6637" i="27"/>
  <c r="C6636" i="27"/>
  <c r="B6636" i="27"/>
  <c r="A6636" i="27"/>
  <c r="C6635" i="27"/>
  <c r="B6635" i="27"/>
  <c r="A6635" i="27"/>
  <c r="C6634" i="27"/>
  <c r="B6634" i="27"/>
  <c r="A6634" i="27"/>
  <c r="C6633" i="27"/>
  <c r="B6633" i="27"/>
  <c r="A6633" i="27"/>
  <c r="C6632" i="27"/>
  <c r="B6632" i="27"/>
  <c r="A6632" i="27"/>
  <c r="C6631" i="27"/>
  <c r="B6631" i="27"/>
  <c r="A6631" i="27"/>
  <c r="C6630" i="27"/>
  <c r="B6630" i="27"/>
  <c r="A6630" i="27"/>
  <c r="C6629" i="27"/>
  <c r="B6629" i="27"/>
  <c r="A6629" i="27"/>
  <c r="C6628" i="27"/>
  <c r="B6628" i="27"/>
  <c r="A6628" i="27"/>
  <c r="C6627" i="27"/>
  <c r="B6627" i="27"/>
  <c r="A6627" i="27"/>
  <c r="C6626" i="27"/>
  <c r="B6626" i="27"/>
  <c r="A6626" i="27"/>
  <c r="C6625" i="27"/>
  <c r="B6625" i="27"/>
  <c r="A6625" i="27"/>
  <c r="C6624" i="27"/>
  <c r="B6624" i="27"/>
  <c r="A6624" i="27"/>
  <c r="C6623" i="27"/>
  <c r="B6623" i="27"/>
  <c r="A6623" i="27"/>
  <c r="C6622" i="27"/>
  <c r="B6622" i="27"/>
  <c r="A6622" i="27"/>
  <c r="C6621" i="27"/>
  <c r="B6621" i="27"/>
  <c r="A6621" i="27"/>
  <c r="C6620" i="27"/>
  <c r="B6620" i="27"/>
  <c r="A6620" i="27"/>
  <c r="C6619" i="27"/>
  <c r="B6619" i="27"/>
  <c r="A6619" i="27"/>
  <c r="C6618" i="27"/>
  <c r="B6618" i="27"/>
  <c r="A6618" i="27"/>
  <c r="C6617" i="27"/>
  <c r="B6617" i="27"/>
  <c r="A6617" i="27"/>
  <c r="C6616" i="27"/>
  <c r="B6616" i="27"/>
  <c r="A6616" i="27"/>
  <c r="C6615" i="27"/>
  <c r="B6615" i="27"/>
  <c r="A6615" i="27"/>
  <c r="C6614" i="27"/>
  <c r="B6614" i="27"/>
  <c r="A6614" i="27"/>
  <c r="C6613" i="27"/>
  <c r="B6613" i="27"/>
  <c r="A6613" i="27"/>
  <c r="C6612" i="27"/>
  <c r="B6612" i="27"/>
  <c r="A6612" i="27"/>
  <c r="C6611" i="27"/>
  <c r="B6611" i="27"/>
  <c r="A6611" i="27"/>
  <c r="C6610" i="27"/>
  <c r="B6610" i="27"/>
  <c r="A6610" i="27"/>
  <c r="C6609" i="27"/>
  <c r="B6609" i="27"/>
  <c r="A6609" i="27"/>
  <c r="C6608" i="27"/>
  <c r="B6608" i="27"/>
  <c r="A6608" i="27"/>
  <c r="C6607" i="27"/>
  <c r="B6607" i="27"/>
  <c r="A6607" i="27"/>
  <c r="C6606" i="27"/>
  <c r="B6606" i="27"/>
  <c r="A6606" i="27"/>
  <c r="C6605" i="27"/>
  <c r="B6605" i="27"/>
  <c r="A6605" i="27"/>
  <c r="C6604" i="27"/>
  <c r="B6604" i="27"/>
  <c r="A6604" i="27"/>
  <c r="C6603" i="27"/>
  <c r="B6603" i="27"/>
  <c r="A6603" i="27"/>
  <c r="C6602" i="27"/>
  <c r="B6602" i="27"/>
  <c r="A6602" i="27"/>
  <c r="C6601" i="27"/>
  <c r="B6601" i="27"/>
  <c r="A6601" i="27"/>
  <c r="C6600" i="27"/>
  <c r="B6600" i="27"/>
  <c r="A6600" i="27"/>
  <c r="C6599" i="27"/>
  <c r="B6599" i="27"/>
  <c r="A6599" i="27"/>
  <c r="C6598" i="27"/>
  <c r="B6598" i="27"/>
  <c r="A6598" i="27"/>
  <c r="C6597" i="27"/>
  <c r="B6597" i="27"/>
  <c r="A6597" i="27"/>
  <c r="C6596" i="27"/>
  <c r="B6596" i="27"/>
  <c r="A6596" i="27"/>
  <c r="C6595" i="27"/>
  <c r="B6595" i="27"/>
  <c r="A6595" i="27"/>
  <c r="C6594" i="27"/>
  <c r="B6594" i="27"/>
  <c r="A6594" i="27"/>
  <c r="C6593" i="27"/>
  <c r="B6593" i="27"/>
  <c r="A6593" i="27"/>
  <c r="C6592" i="27"/>
  <c r="B6592" i="27"/>
  <c r="A6592" i="27"/>
  <c r="C6591" i="27"/>
  <c r="B6591" i="27"/>
  <c r="A6591" i="27"/>
  <c r="C6590" i="27"/>
  <c r="B6590" i="27"/>
  <c r="A6590" i="27"/>
  <c r="C6589" i="27"/>
  <c r="B6589" i="27"/>
  <c r="A6589" i="27"/>
  <c r="C6588" i="27"/>
  <c r="B6588" i="27"/>
  <c r="A6588" i="27"/>
  <c r="C6587" i="27"/>
  <c r="B6587" i="27"/>
  <c r="A6587" i="27"/>
  <c r="C6586" i="27"/>
  <c r="B6586" i="27"/>
  <c r="A6586" i="27"/>
  <c r="C6585" i="27"/>
  <c r="B6585" i="27"/>
  <c r="A6585" i="27"/>
  <c r="C6584" i="27"/>
  <c r="B6584" i="27"/>
  <c r="A6584" i="27"/>
  <c r="C6583" i="27"/>
  <c r="B6583" i="27"/>
  <c r="A6583" i="27"/>
  <c r="C6582" i="27"/>
  <c r="B6582" i="27"/>
  <c r="A6582" i="27"/>
  <c r="C6581" i="27"/>
  <c r="B6581" i="27"/>
  <c r="A6581" i="27"/>
  <c r="C6580" i="27"/>
  <c r="B6580" i="27"/>
  <c r="A6580" i="27"/>
  <c r="C6579" i="27"/>
  <c r="B6579" i="27"/>
  <c r="A6579" i="27"/>
  <c r="C6578" i="27"/>
  <c r="B6578" i="27"/>
  <c r="A6578" i="27"/>
  <c r="C6577" i="27"/>
  <c r="B6577" i="27"/>
  <c r="A6577" i="27"/>
  <c r="C6576" i="27"/>
  <c r="B6576" i="27"/>
  <c r="A6576" i="27"/>
  <c r="C6575" i="27"/>
  <c r="B6575" i="27"/>
  <c r="A6575" i="27"/>
  <c r="C6574" i="27"/>
  <c r="B6574" i="27"/>
  <c r="A6574" i="27"/>
  <c r="C6573" i="27"/>
  <c r="B6573" i="27"/>
  <c r="A6573" i="27"/>
  <c r="C6572" i="27"/>
  <c r="B6572" i="27"/>
  <c r="A6572" i="27"/>
  <c r="C6571" i="27"/>
  <c r="B6571" i="27"/>
  <c r="A6571" i="27"/>
  <c r="C6570" i="27"/>
  <c r="B6570" i="27"/>
  <c r="A6570" i="27"/>
  <c r="C6569" i="27"/>
  <c r="B6569" i="27"/>
  <c r="A6569" i="27"/>
  <c r="C6568" i="27"/>
  <c r="B6568" i="27"/>
  <c r="A6568" i="27"/>
  <c r="C6567" i="27"/>
  <c r="B6567" i="27"/>
  <c r="A6567" i="27"/>
  <c r="C6566" i="27"/>
  <c r="B6566" i="27"/>
  <c r="A6566" i="27"/>
  <c r="C6565" i="27"/>
  <c r="B6565" i="27"/>
  <c r="A6565" i="27"/>
  <c r="C6564" i="27"/>
  <c r="B6564" i="27"/>
  <c r="A6564" i="27"/>
  <c r="C6563" i="27"/>
  <c r="B6563" i="27"/>
  <c r="A6563" i="27"/>
  <c r="C6562" i="27"/>
  <c r="B6562" i="27"/>
  <c r="A6562" i="27"/>
  <c r="C6561" i="27"/>
  <c r="B6561" i="27"/>
  <c r="A6561" i="27"/>
  <c r="C6560" i="27"/>
  <c r="B6560" i="27"/>
  <c r="A6560" i="27"/>
  <c r="C6559" i="27"/>
  <c r="B6559" i="27"/>
  <c r="A6559" i="27"/>
  <c r="C6558" i="27"/>
  <c r="B6558" i="27"/>
  <c r="A6558" i="27"/>
  <c r="C6557" i="27"/>
  <c r="B6557" i="27"/>
  <c r="A6557" i="27"/>
  <c r="C6556" i="27"/>
  <c r="B6556" i="27"/>
  <c r="A6556" i="27"/>
  <c r="C6555" i="27"/>
  <c r="B6555" i="27"/>
  <c r="A6555" i="27"/>
  <c r="C6554" i="27"/>
  <c r="B6554" i="27"/>
  <c r="A6554" i="27"/>
  <c r="C6553" i="27"/>
  <c r="B6553" i="27"/>
  <c r="A6553" i="27"/>
  <c r="C6552" i="27"/>
  <c r="B6552" i="27"/>
  <c r="A6552" i="27"/>
  <c r="C6551" i="27"/>
  <c r="B6551" i="27"/>
  <c r="A6551" i="27"/>
  <c r="C6550" i="27"/>
  <c r="B6550" i="27"/>
  <c r="A6550" i="27"/>
  <c r="C6549" i="27"/>
  <c r="B6549" i="27"/>
  <c r="A6549" i="27"/>
  <c r="C6548" i="27"/>
  <c r="B6548" i="27"/>
  <c r="A6548" i="27"/>
  <c r="C6547" i="27"/>
  <c r="B6547" i="27"/>
  <c r="A6547" i="27"/>
  <c r="C6546" i="27"/>
  <c r="B6546" i="27"/>
  <c r="A6546" i="27"/>
  <c r="C6545" i="27"/>
  <c r="B6545" i="27"/>
  <c r="A6545" i="27"/>
  <c r="C6544" i="27"/>
  <c r="B6544" i="27"/>
  <c r="A6544" i="27"/>
  <c r="C6543" i="27"/>
  <c r="B6543" i="27"/>
  <c r="A6543" i="27"/>
  <c r="C6542" i="27"/>
  <c r="B6542" i="27"/>
  <c r="A6542" i="27"/>
  <c r="C6541" i="27"/>
  <c r="B6541" i="27"/>
  <c r="A6541" i="27"/>
  <c r="C6540" i="27"/>
  <c r="B6540" i="27"/>
  <c r="A6540" i="27"/>
  <c r="C6539" i="27"/>
  <c r="B6539" i="27"/>
  <c r="A6539" i="27"/>
  <c r="C6538" i="27"/>
  <c r="B6538" i="27"/>
  <c r="A6538" i="27"/>
  <c r="C6537" i="27"/>
  <c r="B6537" i="27"/>
  <c r="A6537" i="27"/>
  <c r="C6536" i="27"/>
  <c r="B6536" i="27"/>
  <c r="A6536" i="27"/>
  <c r="C6535" i="27"/>
  <c r="B6535" i="27"/>
  <c r="A6535" i="27"/>
  <c r="C6534" i="27"/>
  <c r="B6534" i="27"/>
  <c r="A6534" i="27"/>
  <c r="C6533" i="27"/>
  <c r="B6533" i="27"/>
  <c r="A6533" i="27"/>
  <c r="C6532" i="27"/>
  <c r="B6532" i="27"/>
  <c r="A6532" i="27"/>
  <c r="C6531" i="27"/>
  <c r="B6531" i="27"/>
  <c r="A6531" i="27"/>
  <c r="C6530" i="27"/>
  <c r="B6530" i="27"/>
  <c r="A6530" i="27"/>
  <c r="C6529" i="27"/>
  <c r="B6529" i="27"/>
  <c r="A6529" i="27"/>
  <c r="C6528" i="27"/>
  <c r="B6528" i="27"/>
  <c r="A6528" i="27"/>
  <c r="C6527" i="27"/>
  <c r="B6527" i="27"/>
  <c r="A6527" i="27"/>
  <c r="C6526" i="27"/>
  <c r="B6526" i="27"/>
  <c r="A6526" i="27"/>
  <c r="C6525" i="27"/>
  <c r="B6525" i="27"/>
  <c r="A6525" i="27"/>
  <c r="C6524" i="27"/>
  <c r="B6524" i="27"/>
  <c r="A6524" i="27"/>
  <c r="C6523" i="27"/>
  <c r="B6523" i="27"/>
  <c r="A6523" i="27"/>
  <c r="C6522" i="27"/>
  <c r="B6522" i="27"/>
  <c r="A6522" i="27"/>
  <c r="C6521" i="27"/>
  <c r="B6521" i="27"/>
  <c r="A6521" i="27"/>
  <c r="C6520" i="27"/>
  <c r="B6520" i="27"/>
  <c r="A6520" i="27"/>
  <c r="C6519" i="27"/>
  <c r="B6519" i="27"/>
  <c r="A6519" i="27"/>
  <c r="C6518" i="27"/>
  <c r="B6518" i="27"/>
  <c r="A6518" i="27"/>
  <c r="C6517" i="27"/>
  <c r="B6517" i="27"/>
  <c r="A6517" i="27"/>
  <c r="C6516" i="27"/>
  <c r="B6516" i="27"/>
  <c r="A6516" i="27"/>
  <c r="C6515" i="27"/>
  <c r="B6515" i="27"/>
  <c r="A6515" i="27"/>
  <c r="C6514" i="27"/>
  <c r="B6514" i="27"/>
  <c r="A6514" i="27"/>
  <c r="C6513" i="27"/>
  <c r="B6513" i="27"/>
  <c r="A6513" i="27"/>
  <c r="C6512" i="27"/>
  <c r="B6512" i="27"/>
  <c r="A6512" i="27"/>
  <c r="C6511" i="27"/>
  <c r="B6511" i="27"/>
  <c r="A6511" i="27"/>
  <c r="C6510" i="27"/>
  <c r="B6510" i="27"/>
  <c r="A6510" i="27"/>
  <c r="C6509" i="27"/>
  <c r="B6509" i="27"/>
  <c r="A6509" i="27"/>
  <c r="C6508" i="27"/>
  <c r="B6508" i="27"/>
  <c r="A6508" i="27"/>
  <c r="C6507" i="27"/>
  <c r="B6507" i="27"/>
  <c r="A6507" i="27"/>
  <c r="C6506" i="27"/>
  <c r="B6506" i="27"/>
  <c r="A6506" i="27"/>
  <c r="C6505" i="27"/>
  <c r="B6505" i="27"/>
  <c r="A6505" i="27"/>
  <c r="C6504" i="27"/>
  <c r="B6504" i="27"/>
  <c r="A6504" i="27"/>
  <c r="C6503" i="27"/>
  <c r="B6503" i="27"/>
  <c r="A6503" i="27"/>
  <c r="C6502" i="27"/>
  <c r="B6502" i="27"/>
  <c r="A6502" i="27"/>
  <c r="C6501" i="27"/>
  <c r="B6501" i="27"/>
  <c r="A6501" i="27"/>
  <c r="C6500" i="27"/>
  <c r="B6500" i="27"/>
  <c r="A6500" i="27"/>
  <c r="C6499" i="27"/>
  <c r="B6499" i="27"/>
  <c r="A6499" i="27"/>
  <c r="C6498" i="27"/>
  <c r="B6498" i="27"/>
  <c r="A6498" i="27"/>
  <c r="C6497" i="27"/>
  <c r="B6497" i="27"/>
  <c r="A6497" i="27"/>
  <c r="C6496" i="27"/>
  <c r="B6496" i="27"/>
  <c r="A6496" i="27"/>
  <c r="C6495" i="27"/>
  <c r="B6495" i="27"/>
  <c r="A6495" i="27"/>
  <c r="C6494" i="27"/>
  <c r="B6494" i="27"/>
  <c r="A6494" i="27"/>
  <c r="C6493" i="27"/>
  <c r="B6493" i="27"/>
  <c r="A6493" i="27"/>
  <c r="C6492" i="27"/>
  <c r="B6492" i="27"/>
  <c r="A6492" i="27"/>
  <c r="C6491" i="27"/>
  <c r="B6491" i="27"/>
  <c r="A6491" i="27"/>
  <c r="C6490" i="27"/>
  <c r="B6490" i="27"/>
  <c r="A6490" i="27"/>
  <c r="C6489" i="27"/>
  <c r="B6489" i="27"/>
  <c r="A6489" i="27"/>
  <c r="C6488" i="27"/>
  <c r="B6488" i="27"/>
  <c r="A6488" i="27"/>
  <c r="C6487" i="27"/>
  <c r="B6487" i="27"/>
  <c r="A6487" i="27"/>
  <c r="C6486" i="27"/>
  <c r="B6486" i="27"/>
  <c r="A6486" i="27"/>
  <c r="C6485" i="27"/>
  <c r="B6485" i="27"/>
  <c r="A6485" i="27"/>
  <c r="C6484" i="27"/>
  <c r="B6484" i="27"/>
  <c r="A6484" i="27"/>
  <c r="C6483" i="27"/>
  <c r="B6483" i="27"/>
  <c r="A6483" i="27"/>
  <c r="C6482" i="27"/>
  <c r="B6482" i="27"/>
  <c r="A6482" i="27"/>
  <c r="C6481" i="27"/>
  <c r="B6481" i="27"/>
  <c r="A6481" i="27"/>
  <c r="C6480" i="27"/>
  <c r="B6480" i="27"/>
  <c r="A6480" i="27"/>
  <c r="C6479" i="27"/>
  <c r="B6479" i="27"/>
  <c r="A6479" i="27"/>
  <c r="C6478" i="27"/>
  <c r="B6478" i="27"/>
  <c r="A6478" i="27"/>
  <c r="C6477" i="27"/>
  <c r="B6477" i="27"/>
  <c r="A6477" i="27"/>
  <c r="C6476" i="27"/>
  <c r="B6476" i="27"/>
  <c r="A6476" i="27"/>
  <c r="C6475" i="27"/>
  <c r="B6475" i="27"/>
  <c r="A6475" i="27"/>
  <c r="C6474" i="27"/>
  <c r="B6474" i="27"/>
  <c r="A6474" i="27"/>
  <c r="C6473" i="27"/>
  <c r="B6473" i="27"/>
  <c r="A6473" i="27"/>
  <c r="C6472" i="27"/>
  <c r="B6472" i="27"/>
  <c r="A6472" i="27"/>
  <c r="C6471" i="27"/>
  <c r="B6471" i="27"/>
  <c r="A6471" i="27"/>
  <c r="C6470" i="27"/>
  <c r="B6470" i="27"/>
  <c r="A6470" i="27"/>
  <c r="C6469" i="27"/>
  <c r="B6469" i="27"/>
  <c r="A6469" i="27"/>
  <c r="C6468" i="27"/>
  <c r="B6468" i="27"/>
  <c r="A6468" i="27"/>
  <c r="C6467" i="27"/>
  <c r="B6467" i="27"/>
  <c r="A6467" i="27"/>
  <c r="C6466" i="27"/>
  <c r="B6466" i="27"/>
  <c r="A6466" i="27"/>
  <c r="C6465" i="27"/>
  <c r="B6465" i="27"/>
  <c r="A6465" i="27"/>
  <c r="C6464" i="27"/>
  <c r="B6464" i="27"/>
  <c r="A6464" i="27"/>
  <c r="C6463" i="27"/>
  <c r="B6463" i="27"/>
  <c r="A6463" i="27"/>
  <c r="C6462" i="27"/>
  <c r="B6462" i="27"/>
  <c r="A6462" i="27"/>
  <c r="C6461" i="27"/>
  <c r="B6461" i="27"/>
  <c r="A6461" i="27"/>
  <c r="C6460" i="27"/>
  <c r="B6460" i="27"/>
  <c r="A6460" i="27"/>
  <c r="C6459" i="27"/>
  <c r="B6459" i="27"/>
  <c r="A6459" i="27"/>
  <c r="C6458" i="27"/>
  <c r="B6458" i="27"/>
  <c r="A6458" i="27"/>
  <c r="C6457" i="27"/>
  <c r="B6457" i="27"/>
  <c r="A6457" i="27"/>
  <c r="C6456" i="27"/>
  <c r="B6456" i="27"/>
  <c r="A6456" i="27"/>
  <c r="C6455" i="27"/>
  <c r="B6455" i="27"/>
  <c r="A6455" i="27"/>
  <c r="C6454" i="27"/>
  <c r="B6454" i="27"/>
  <c r="A6454" i="27"/>
  <c r="C6453" i="27"/>
  <c r="B6453" i="27"/>
  <c r="A6453" i="27"/>
  <c r="C6452" i="27"/>
  <c r="B6452" i="27"/>
  <c r="A6452" i="27"/>
  <c r="C6451" i="27"/>
  <c r="B6451" i="27"/>
  <c r="A6451" i="27"/>
  <c r="C6450" i="27"/>
  <c r="B6450" i="27"/>
  <c r="A6450" i="27"/>
  <c r="C6449" i="27"/>
  <c r="B6449" i="27"/>
  <c r="A6449" i="27"/>
  <c r="C6448" i="27"/>
  <c r="B6448" i="27"/>
  <c r="A6448" i="27"/>
  <c r="C6447" i="27"/>
  <c r="B6447" i="27"/>
  <c r="A6447" i="27"/>
  <c r="C6446" i="27"/>
  <c r="B6446" i="27"/>
  <c r="A6446" i="27"/>
  <c r="C6445" i="27"/>
  <c r="B6445" i="27"/>
  <c r="A6445" i="27"/>
  <c r="C6444" i="27"/>
  <c r="B6444" i="27"/>
  <c r="A6444" i="27"/>
  <c r="C6443" i="27"/>
  <c r="B6443" i="27"/>
  <c r="A6443" i="27"/>
  <c r="C6442" i="27"/>
  <c r="B6442" i="27"/>
  <c r="A6442" i="27"/>
  <c r="C6441" i="27"/>
  <c r="B6441" i="27"/>
  <c r="A6441" i="27"/>
  <c r="C6440" i="27"/>
  <c r="B6440" i="27"/>
  <c r="A6440" i="27"/>
  <c r="C6439" i="27"/>
  <c r="B6439" i="27"/>
  <c r="A6439" i="27"/>
  <c r="C6438" i="27"/>
  <c r="B6438" i="27"/>
  <c r="A6438" i="27"/>
  <c r="C6437" i="27"/>
  <c r="B6437" i="27"/>
  <c r="A6437" i="27"/>
  <c r="C6436" i="27"/>
  <c r="B6436" i="27"/>
  <c r="A6436" i="27"/>
  <c r="C6435" i="27"/>
  <c r="B6435" i="27"/>
  <c r="A6435" i="27"/>
  <c r="C6434" i="27"/>
  <c r="B6434" i="27"/>
  <c r="A6434" i="27"/>
  <c r="C6433" i="27"/>
  <c r="B6433" i="27"/>
  <c r="A6433" i="27"/>
  <c r="C6432" i="27"/>
  <c r="B6432" i="27"/>
  <c r="A6432" i="27"/>
  <c r="C6431" i="27"/>
  <c r="B6431" i="27"/>
  <c r="A6431" i="27"/>
  <c r="C6430" i="27"/>
  <c r="B6430" i="27"/>
  <c r="A6430" i="27"/>
  <c r="C6429" i="27"/>
  <c r="B6429" i="27"/>
  <c r="A6429" i="27"/>
  <c r="C6428" i="27"/>
  <c r="B6428" i="27"/>
  <c r="A6428" i="27"/>
  <c r="C6427" i="27"/>
  <c r="B6427" i="27"/>
  <c r="A6427" i="27"/>
  <c r="C6426" i="27"/>
  <c r="B6426" i="27"/>
  <c r="A6426" i="27"/>
  <c r="C6425" i="27"/>
  <c r="B6425" i="27"/>
  <c r="A6425" i="27"/>
  <c r="C6424" i="27"/>
  <c r="B6424" i="27"/>
  <c r="A6424" i="27"/>
  <c r="C6423" i="27"/>
  <c r="B6423" i="27"/>
  <c r="A6423" i="27"/>
  <c r="C6422" i="27"/>
  <c r="B6422" i="27"/>
  <c r="A6422" i="27"/>
  <c r="C6421" i="27"/>
  <c r="B6421" i="27"/>
  <c r="A6421" i="27"/>
  <c r="C6420" i="27"/>
  <c r="B6420" i="27"/>
  <c r="A6420" i="27"/>
  <c r="C6419" i="27"/>
  <c r="B6419" i="27"/>
  <c r="A6419" i="27"/>
  <c r="C6418" i="27"/>
  <c r="B6418" i="27"/>
  <c r="A6418" i="27"/>
  <c r="C6417" i="27"/>
  <c r="B6417" i="27"/>
  <c r="A6417" i="27"/>
  <c r="C6416" i="27"/>
  <c r="B6416" i="27"/>
  <c r="A6416" i="27"/>
  <c r="C6415" i="27"/>
  <c r="B6415" i="27"/>
  <c r="A6415" i="27"/>
  <c r="C6414" i="27"/>
  <c r="B6414" i="27"/>
  <c r="A6414" i="27"/>
  <c r="C6413" i="27"/>
  <c r="B6413" i="27"/>
  <c r="A6413" i="27"/>
  <c r="C6412" i="27"/>
  <c r="B6412" i="27"/>
  <c r="A6412" i="27"/>
  <c r="C6411" i="27"/>
  <c r="B6411" i="27"/>
  <c r="A6411" i="27"/>
  <c r="C6410" i="27"/>
  <c r="B6410" i="27"/>
  <c r="A6410" i="27"/>
  <c r="C6409" i="27"/>
  <c r="B6409" i="27"/>
  <c r="A6409" i="27"/>
  <c r="C6408" i="27"/>
  <c r="B6408" i="27"/>
  <c r="A6408" i="27"/>
  <c r="C6407" i="27"/>
  <c r="B6407" i="27"/>
  <c r="A6407" i="27"/>
  <c r="C6406" i="27"/>
  <c r="B6406" i="27"/>
  <c r="A6406" i="27"/>
  <c r="C6405" i="27"/>
  <c r="B6405" i="27"/>
  <c r="A6405" i="27"/>
  <c r="C6404" i="27"/>
  <c r="B6404" i="27"/>
  <c r="A6404" i="27"/>
  <c r="C6403" i="27"/>
  <c r="B6403" i="27"/>
  <c r="A6403" i="27"/>
  <c r="C6402" i="27"/>
  <c r="B6402" i="27"/>
  <c r="A6402" i="27"/>
  <c r="C6401" i="27"/>
  <c r="B6401" i="27"/>
  <c r="A6401" i="27"/>
  <c r="C6400" i="27"/>
  <c r="B6400" i="27"/>
  <c r="A6400" i="27"/>
  <c r="C6399" i="27"/>
  <c r="B6399" i="27"/>
  <c r="A6399" i="27"/>
  <c r="C6398" i="27"/>
  <c r="B6398" i="27"/>
  <c r="A6398" i="27"/>
  <c r="C6397" i="27"/>
  <c r="B6397" i="27"/>
  <c r="A6397" i="27"/>
  <c r="C6396" i="27"/>
  <c r="B6396" i="27"/>
  <c r="A6396" i="27"/>
  <c r="C6395" i="27"/>
  <c r="B6395" i="27"/>
  <c r="A6395" i="27"/>
  <c r="C6394" i="27"/>
  <c r="B6394" i="27"/>
  <c r="A6394" i="27"/>
  <c r="C6393" i="27"/>
  <c r="B6393" i="27"/>
  <c r="A6393" i="27"/>
  <c r="C6392" i="27"/>
  <c r="B6392" i="27"/>
  <c r="A6392" i="27"/>
  <c r="C6391" i="27"/>
  <c r="B6391" i="27"/>
  <c r="A6391" i="27"/>
  <c r="C6390" i="27"/>
  <c r="B6390" i="27"/>
  <c r="A6390" i="27"/>
  <c r="C6389" i="27"/>
  <c r="B6389" i="27"/>
  <c r="A6389" i="27"/>
  <c r="C6388" i="27"/>
  <c r="B6388" i="27"/>
  <c r="A6388" i="27"/>
  <c r="C6387" i="27"/>
  <c r="B6387" i="27"/>
  <c r="A6387" i="27"/>
  <c r="C6386" i="27"/>
  <c r="B6386" i="27"/>
  <c r="A6386" i="27"/>
  <c r="C6385" i="27"/>
  <c r="B6385" i="27"/>
  <c r="A6385" i="27"/>
  <c r="C6384" i="27"/>
  <c r="B6384" i="27"/>
  <c r="A6384" i="27"/>
  <c r="C6383" i="27"/>
  <c r="B6383" i="27"/>
  <c r="A6383" i="27"/>
  <c r="C6382" i="27"/>
  <c r="B6382" i="27"/>
  <c r="A6382" i="27"/>
  <c r="C6381" i="27"/>
  <c r="B6381" i="27"/>
  <c r="A6381" i="27"/>
  <c r="C6380" i="27"/>
  <c r="B6380" i="27"/>
  <c r="A6380" i="27"/>
  <c r="C6379" i="27"/>
  <c r="B6379" i="27"/>
  <c r="A6379" i="27"/>
  <c r="C6378" i="27"/>
  <c r="B6378" i="27"/>
  <c r="A6378" i="27"/>
  <c r="C6377" i="27"/>
  <c r="B6377" i="27"/>
  <c r="A6377" i="27"/>
  <c r="C6376" i="27"/>
  <c r="B6376" i="27"/>
  <c r="A6376" i="27"/>
  <c r="C6375" i="27"/>
  <c r="B6375" i="27"/>
  <c r="A6375" i="27"/>
  <c r="C6374" i="27"/>
  <c r="B6374" i="27"/>
  <c r="A6374" i="27"/>
  <c r="C6373" i="27"/>
  <c r="B6373" i="27"/>
  <c r="A6373" i="27"/>
  <c r="C6372" i="27"/>
  <c r="B6372" i="27"/>
  <c r="A6372" i="27"/>
  <c r="C6371" i="27"/>
  <c r="B6371" i="27"/>
  <c r="A6371" i="27"/>
  <c r="C6370" i="27"/>
  <c r="B6370" i="27"/>
  <c r="A6370" i="27"/>
  <c r="C6369" i="27"/>
  <c r="B6369" i="27"/>
  <c r="A6369" i="27"/>
  <c r="C6368" i="27"/>
  <c r="B6368" i="27"/>
  <c r="A6368" i="27"/>
  <c r="C6367" i="27"/>
  <c r="B6367" i="27"/>
  <c r="A6367" i="27"/>
  <c r="C6366" i="27"/>
  <c r="B6366" i="27"/>
  <c r="A6366" i="27"/>
  <c r="C6365" i="27"/>
  <c r="B6365" i="27"/>
  <c r="A6365" i="27"/>
  <c r="C6364" i="27"/>
  <c r="B6364" i="27"/>
  <c r="A6364" i="27"/>
  <c r="C6363" i="27"/>
  <c r="B6363" i="27"/>
  <c r="A6363" i="27"/>
  <c r="C6362" i="27"/>
  <c r="B6362" i="27"/>
  <c r="A6362" i="27"/>
  <c r="C6361" i="27"/>
  <c r="B6361" i="27"/>
  <c r="A6361" i="27"/>
  <c r="C6360" i="27"/>
  <c r="B6360" i="27"/>
  <c r="A6360" i="27"/>
  <c r="C6359" i="27"/>
  <c r="B6359" i="27"/>
  <c r="A6359" i="27"/>
  <c r="C6358" i="27"/>
  <c r="B6358" i="27"/>
  <c r="A6358" i="27"/>
  <c r="C6357" i="27"/>
  <c r="B6357" i="27"/>
  <c r="A6357" i="27"/>
  <c r="C6356" i="27"/>
  <c r="B6356" i="27"/>
  <c r="A6356" i="27"/>
  <c r="C6355" i="27"/>
  <c r="B6355" i="27"/>
  <c r="A6355" i="27"/>
  <c r="C6354" i="27"/>
  <c r="B6354" i="27"/>
  <c r="A6354" i="27"/>
  <c r="C6353" i="27"/>
  <c r="B6353" i="27"/>
  <c r="A6353" i="27"/>
  <c r="C6352" i="27"/>
  <c r="B6352" i="27"/>
  <c r="A6352" i="27"/>
  <c r="C6351" i="27"/>
  <c r="B6351" i="27"/>
  <c r="A6351" i="27"/>
  <c r="C6350" i="27"/>
  <c r="B6350" i="27"/>
  <c r="A6350" i="27"/>
  <c r="C6349" i="27"/>
  <c r="B6349" i="27"/>
  <c r="A6349" i="27"/>
  <c r="C6348" i="27"/>
  <c r="B6348" i="27"/>
  <c r="A6348" i="27"/>
  <c r="C6347" i="27"/>
  <c r="B6347" i="27"/>
  <c r="A6347" i="27"/>
  <c r="C6346" i="27"/>
  <c r="B6346" i="27"/>
  <c r="A6346" i="27"/>
  <c r="C6345" i="27"/>
  <c r="B6345" i="27"/>
  <c r="A6345" i="27"/>
  <c r="C6344" i="27"/>
  <c r="B6344" i="27"/>
  <c r="A6344" i="27"/>
  <c r="C6343" i="27"/>
  <c r="B6343" i="27"/>
  <c r="A6343" i="27"/>
  <c r="C6342" i="27"/>
  <c r="B6342" i="27"/>
  <c r="A6342" i="27"/>
  <c r="C6341" i="27"/>
  <c r="B6341" i="27"/>
  <c r="A6341" i="27"/>
  <c r="C6340" i="27"/>
  <c r="B6340" i="27"/>
  <c r="A6340" i="27"/>
  <c r="C6339" i="27"/>
  <c r="B6339" i="27"/>
  <c r="A6339" i="27"/>
  <c r="C6338" i="27"/>
  <c r="B6338" i="27"/>
  <c r="A6338" i="27"/>
  <c r="C6337" i="27"/>
  <c r="B6337" i="27"/>
  <c r="A6337" i="27"/>
  <c r="C6336" i="27"/>
  <c r="B6336" i="27"/>
  <c r="A6336" i="27"/>
  <c r="C6335" i="27"/>
  <c r="B6335" i="27"/>
  <c r="A6335" i="27"/>
  <c r="C6334" i="27"/>
  <c r="B6334" i="27"/>
  <c r="A6334" i="27"/>
  <c r="C6333" i="27"/>
  <c r="B6333" i="27"/>
  <c r="A6333" i="27"/>
  <c r="C6332" i="27"/>
  <c r="B6332" i="27"/>
  <c r="A6332" i="27"/>
  <c r="C6331" i="27"/>
  <c r="B6331" i="27"/>
  <c r="A6331" i="27"/>
  <c r="C6330" i="27"/>
  <c r="B6330" i="27"/>
  <c r="A6330" i="27"/>
  <c r="C6329" i="27"/>
  <c r="B6329" i="27"/>
  <c r="A6329" i="27"/>
  <c r="C6328" i="27"/>
  <c r="B6328" i="27"/>
  <c r="A6328" i="27"/>
  <c r="C6327" i="27"/>
  <c r="B6327" i="27"/>
  <c r="A6327" i="27"/>
  <c r="C6326" i="27"/>
  <c r="B6326" i="27"/>
  <c r="A6326" i="27"/>
  <c r="C6325" i="27"/>
  <c r="B6325" i="27"/>
  <c r="A6325" i="27"/>
  <c r="C6324" i="27"/>
  <c r="B6324" i="27"/>
  <c r="A6324" i="27"/>
  <c r="C6323" i="27"/>
  <c r="B6323" i="27"/>
  <c r="A6323" i="27"/>
  <c r="C6322" i="27"/>
  <c r="B6322" i="27"/>
  <c r="A6322" i="27"/>
  <c r="C6321" i="27"/>
  <c r="B6321" i="27"/>
  <c r="A6321" i="27"/>
  <c r="C6320" i="27"/>
  <c r="B6320" i="27"/>
  <c r="A6320" i="27"/>
  <c r="C6319" i="27"/>
  <c r="B6319" i="27"/>
  <c r="A6319" i="27"/>
  <c r="C6318" i="27"/>
  <c r="B6318" i="27"/>
  <c r="A6318" i="27"/>
  <c r="C6317" i="27"/>
  <c r="B6317" i="27"/>
  <c r="A6317" i="27"/>
  <c r="C6316" i="27"/>
  <c r="B6316" i="27"/>
  <c r="A6316" i="27"/>
  <c r="C6315" i="27"/>
  <c r="B6315" i="27"/>
  <c r="A6315" i="27"/>
  <c r="C6314" i="27"/>
  <c r="B6314" i="27"/>
  <c r="A6314" i="27"/>
  <c r="C6313" i="27"/>
  <c r="B6313" i="27"/>
  <c r="A6313" i="27"/>
  <c r="C6312" i="27"/>
  <c r="B6312" i="27"/>
  <c r="A6312" i="27"/>
  <c r="C6311" i="27"/>
  <c r="B6311" i="27"/>
  <c r="A6311" i="27"/>
  <c r="C6310" i="27"/>
  <c r="B6310" i="27"/>
  <c r="A6310" i="27"/>
  <c r="C6309" i="27"/>
  <c r="B6309" i="27"/>
  <c r="A6309" i="27"/>
  <c r="C6308" i="27"/>
  <c r="B6308" i="27"/>
  <c r="A6308" i="27"/>
  <c r="C6307" i="27"/>
  <c r="B6307" i="27"/>
  <c r="A6307" i="27"/>
  <c r="C6306" i="27"/>
  <c r="B6306" i="27"/>
  <c r="A6306" i="27"/>
  <c r="C6305" i="27"/>
  <c r="B6305" i="27"/>
  <c r="A6305" i="27"/>
  <c r="C6304" i="27"/>
  <c r="B6304" i="27"/>
  <c r="A6304" i="27"/>
  <c r="C6303" i="27"/>
  <c r="B6303" i="27"/>
  <c r="A6303" i="27"/>
  <c r="C6302" i="27"/>
  <c r="B6302" i="27"/>
  <c r="A6302" i="27"/>
  <c r="C6301" i="27"/>
  <c r="B6301" i="27"/>
  <c r="A6301" i="27"/>
  <c r="C6300" i="27"/>
  <c r="B6300" i="27"/>
  <c r="A6300" i="27"/>
  <c r="C6299" i="27"/>
  <c r="B6299" i="27"/>
  <c r="A6299" i="27"/>
  <c r="C6298" i="27"/>
  <c r="B6298" i="27"/>
  <c r="A6298" i="27"/>
  <c r="C6297" i="27"/>
  <c r="B6297" i="27"/>
  <c r="A6297" i="27"/>
  <c r="C6296" i="27"/>
  <c r="B6296" i="27"/>
  <c r="A6296" i="27"/>
  <c r="C6295" i="27"/>
  <c r="B6295" i="27"/>
  <c r="A6295" i="27"/>
  <c r="C6294" i="27"/>
  <c r="B6294" i="27"/>
  <c r="A6294" i="27"/>
  <c r="C6293" i="27"/>
  <c r="B6293" i="27"/>
  <c r="A6293" i="27"/>
  <c r="C6292" i="27"/>
  <c r="B6292" i="27"/>
  <c r="A6292" i="27"/>
  <c r="C6291" i="27"/>
  <c r="B6291" i="27"/>
  <c r="A6291" i="27"/>
  <c r="C6290" i="27"/>
  <c r="B6290" i="27"/>
  <c r="A6290" i="27"/>
  <c r="C6289" i="27"/>
  <c r="B6289" i="27"/>
  <c r="A6289" i="27"/>
  <c r="C6288" i="27"/>
  <c r="B6288" i="27"/>
  <c r="A6288" i="27"/>
  <c r="C6287" i="27"/>
  <c r="B6287" i="27"/>
  <c r="A6287" i="27"/>
  <c r="C6286" i="27"/>
  <c r="B6286" i="27"/>
  <c r="A6286" i="27"/>
  <c r="C6285" i="27"/>
  <c r="B6285" i="27"/>
  <c r="A6285" i="27"/>
  <c r="C6284" i="27"/>
  <c r="B6284" i="27"/>
  <c r="A6284" i="27"/>
  <c r="C6283" i="27"/>
  <c r="B6283" i="27"/>
  <c r="A6283" i="27"/>
  <c r="C6282" i="27"/>
  <c r="B6282" i="27"/>
  <c r="A6282" i="27"/>
  <c r="C6281" i="27"/>
  <c r="B6281" i="27"/>
  <c r="A6281" i="27"/>
  <c r="C6280" i="27"/>
  <c r="B6280" i="27"/>
  <c r="A6280" i="27"/>
  <c r="C6279" i="27"/>
  <c r="B6279" i="27"/>
  <c r="A6279" i="27"/>
  <c r="C6278" i="27"/>
  <c r="B6278" i="27"/>
  <c r="A6278" i="27"/>
  <c r="C6277" i="27"/>
  <c r="B6277" i="27"/>
  <c r="A6277" i="27"/>
  <c r="C6276" i="27"/>
  <c r="B6276" i="27"/>
  <c r="A6276" i="27"/>
  <c r="C6275" i="27"/>
  <c r="B6275" i="27"/>
  <c r="A6275" i="27"/>
  <c r="C6274" i="27"/>
  <c r="B6274" i="27"/>
  <c r="A6274" i="27"/>
  <c r="C6273" i="27"/>
  <c r="B6273" i="27"/>
  <c r="A6273" i="27"/>
  <c r="C6272" i="27"/>
  <c r="B6272" i="27"/>
  <c r="A6272" i="27"/>
  <c r="C6271" i="27"/>
  <c r="B6271" i="27"/>
  <c r="A6271" i="27"/>
  <c r="C6270" i="27"/>
  <c r="B6270" i="27"/>
  <c r="A6270" i="27"/>
  <c r="C6269" i="27"/>
  <c r="B6269" i="27"/>
  <c r="A6269" i="27"/>
  <c r="C6268" i="27"/>
  <c r="B6268" i="27"/>
  <c r="A6268" i="27"/>
  <c r="C6267" i="27"/>
  <c r="B6267" i="27"/>
  <c r="A6267" i="27"/>
  <c r="C6266" i="27"/>
  <c r="B6266" i="27"/>
  <c r="A6266" i="27"/>
  <c r="C6265" i="27"/>
  <c r="B6265" i="27"/>
  <c r="A6265" i="27"/>
  <c r="C6264" i="27"/>
  <c r="B6264" i="27"/>
  <c r="A6264" i="27"/>
  <c r="C6263" i="27"/>
  <c r="B6263" i="27"/>
  <c r="A6263" i="27"/>
  <c r="C6262" i="27"/>
  <c r="B6262" i="27"/>
  <c r="A6262" i="27"/>
  <c r="C6261" i="27"/>
  <c r="B6261" i="27"/>
  <c r="A6261" i="27"/>
  <c r="C6260" i="27"/>
  <c r="B6260" i="27"/>
  <c r="A6260" i="27"/>
  <c r="C6259" i="27"/>
  <c r="B6259" i="27"/>
  <c r="A6259" i="27"/>
  <c r="C6258" i="27"/>
  <c r="B6258" i="27"/>
  <c r="A6258" i="27"/>
  <c r="C6257" i="27"/>
  <c r="B6257" i="27"/>
  <c r="A6257" i="27"/>
  <c r="C6256" i="27"/>
  <c r="B6256" i="27"/>
  <c r="A6256" i="27"/>
  <c r="C6255" i="27"/>
  <c r="B6255" i="27"/>
  <c r="A6255" i="27"/>
  <c r="C6254" i="27"/>
  <c r="B6254" i="27"/>
  <c r="A6254" i="27"/>
  <c r="C6253" i="27"/>
  <c r="B6253" i="27"/>
  <c r="A6253" i="27"/>
  <c r="C6252" i="27"/>
  <c r="B6252" i="27"/>
  <c r="A6252" i="27"/>
  <c r="C6251" i="27"/>
  <c r="B6251" i="27"/>
  <c r="A6251" i="27"/>
  <c r="C6250" i="27"/>
  <c r="B6250" i="27"/>
  <c r="A6250" i="27"/>
  <c r="C6249" i="27"/>
  <c r="B6249" i="27"/>
  <c r="A6249" i="27"/>
  <c r="C6248" i="27"/>
  <c r="B6248" i="27"/>
  <c r="A6248" i="27"/>
  <c r="C6247" i="27"/>
  <c r="B6247" i="27"/>
  <c r="A6247" i="27"/>
  <c r="C6246" i="27"/>
  <c r="B6246" i="27"/>
  <c r="A6246" i="27"/>
  <c r="C6245" i="27"/>
  <c r="B6245" i="27"/>
  <c r="A6245" i="27"/>
  <c r="C6244" i="27"/>
  <c r="B6244" i="27"/>
  <c r="A6244" i="27"/>
  <c r="C6243" i="27"/>
  <c r="B6243" i="27"/>
  <c r="A6243" i="27"/>
  <c r="C6242" i="27"/>
  <c r="B6242" i="27"/>
  <c r="A6242" i="27"/>
  <c r="C6241" i="27"/>
  <c r="B6241" i="27"/>
  <c r="A6241" i="27"/>
  <c r="C6240" i="27"/>
  <c r="B6240" i="27"/>
  <c r="A6240" i="27"/>
  <c r="C6239" i="27"/>
  <c r="B6239" i="27"/>
  <c r="A6239" i="27"/>
  <c r="C6238" i="27"/>
  <c r="B6238" i="27"/>
  <c r="A6238" i="27"/>
  <c r="C6237" i="27"/>
  <c r="B6237" i="27"/>
  <c r="A6237" i="27"/>
  <c r="C6236" i="27"/>
  <c r="B6236" i="27"/>
  <c r="A6236" i="27"/>
  <c r="C6235" i="27"/>
  <c r="B6235" i="27"/>
  <c r="A6235" i="27"/>
  <c r="C6234" i="27"/>
  <c r="B6234" i="27"/>
  <c r="A6234" i="27"/>
  <c r="C6233" i="27"/>
  <c r="B6233" i="27"/>
  <c r="A6233" i="27"/>
  <c r="C6232" i="27"/>
  <c r="B6232" i="27"/>
  <c r="A6232" i="27"/>
  <c r="C6231" i="27"/>
  <c r="B6231" i="27"/>
  <c r="A6231" i="27"/>
  <c r="C6230" i="27"/>
  <c r="B6230" i="27"/>
  <c r="A6230" i="27"/>
  <c r="C6229" i="27"/>
  <c r="B6229" i="27"/>
  <c r="A6229" i="27"/>
  <c r="C6228" i="27"/>
  <c r="B6228" i="27"/>
  <c r="A6228" i="27"/>
  <c r="C6227" i="27"/>
  <c r="B6227" i="27"/>
  <c r="A6227" i="27"/>
  <c r="C6226" i="27"/>
  <c r="B6226" i="27"/>
  <c r="A6226" i="27"/>
  <c r="C6225" i="27"/>
  <c r="B6225" i="27"/>
  <c r="A6225" i="27"/>
  <c r="C6224" i="27"/>
  <c r="B6224" i="27"/>
  <c r="A6224" i="27"/>
  <c r="C6223" i="27"/>
  <c r="B6223" i="27"/>
  <c r="A6223" i="27"/>
  <c r="C6222" i="27"/>
  <c r="B6222" i="27"/>
  <c r="A6222" i="27"/>
  <c r="C6221" i="27"/>
  <c r="B6221" i="27"/>
  <c r="A6221" i="27"/>
  <c r="C6220" i="27"/>
  <c r="B6220" i="27"/>
  <c r="A6220" i="27"/>
  <c r="C6219" i="27"/>
  <c r="B6219" i="27"/>
  <c r="A6219" i="27"/>
  <c r="C6218" i="27"/>
  <c r="B6218" i="27"/>
  <c r="A6218" i="27"/>
  <c r="C6217" i="27"/>
  <c r="B6217" i="27"/>
  <c r="A6217" i="27"/>
  <c r="C6216" i="27"/>
  <c r="B6216" i="27"/>
  <c r="A6216" i="27"/>
  <c r="C6215" i="27"/>
  <c r="B6215" i="27"/>
  <c r="A6215" i="27"/>
  <c r="C6214" i="27"/>
  <c r="B6214" i="27"/>
  <c r="A6214" i="27"/>
  <c r="C6213" i="27"/>
  <c r="B6213" i="27"/>
  <c r="A6213" i="27"/>
  <c r="C6212" i="27"/>
  <c r="B6212" i="27"/>
  <c r="A6212" i="27"/>
  <c r="C6211" i="27"/>
  <c r="B6211" i="27"/>
  <c r="A6211" i="27"/>
  <c r="C6210" i="27"/>
  <c r="B6210" i="27"/>
  <c r="A6210" i="27"/>
  <c r="C6209" i="27"/>
  <c r="B6209" i="27"/>
  <c r="A6209" i="27"/>
  <c r="C6208" i="27"/>
  <c r="B6208" i="27"/>
  <c r="A6208" i="27"/>
  <c r="C6207" i="27"/>
  <c r="B6207" i="27"/>
  <c r="A6207" i="27"/>
  <c r="C6206" i="27"/>
  <c r="B6206" i="27"/>
  <c r="A6206" i="27"/>
  <c r="C6205" i="27"/>
  <c r="B6205" i="27"/>
  <c r="A6205" i="27"/>
  <c r="C6204" i="27"/>
  <c r="B6204" i="27"/>
  <c r="A6204" i="27"/>
  <c r="C6203" i="27"/>
  <c r="B6203" i="27"/>
  <c r="A6203" i="27"/>
  <c r="C6202" i="27"/>
  <c r="B6202" i="27"/>
  <c r="A6202" i="27"/>
  <c r="C6201" i="27"/>
  <c r="B6201" i="27"/>
  <c r="A6201" i="27"/>
  <c r="C6200" i="27"/>
  <c r="B6200" i="27"/>
  <c r="A6200" i="27"/>
  <c r="C6199" i="27"/>
  <c r="B6199" i="27"/>
  <c r="A6199" i="27"/>
  <c r="C6198" i="27"/>
  <c r="B6198" i="27"/>
  <c r="A6198" i="27"/>
  <c r="C6197" i="27"/>
  <c r="B6197" i="27"/>
  <c r="A6197" i="27"/>
  <c r="C6196" i="27"/>
  <c r="B6196" i="27"/>
  <c r="A6196" i="27"/>
  <c r="C6195" i="27"/>
  <c r="B6195" i="27"/>
  <c r="A6195" i="27"/>
  <c r="C6194" i="27"/>
  <c r="B6194" i="27"/>
  <c r="A6194" i="27"/>
  <c r="C6193" i="27"/>
  <c r="B6193" i="27"/>
  <c r="A6193" i="27"/>
  <c r="C6192" i="27"/>
  <c r="B6192" i="27"/>
  <c r="A6192" i="27"/>
  <c r="C6191" i="27"/>
  <c r="B6191" i="27"/>
  <c r="A6191" i="27"/>
  <c r="C6190" i="27"/>
  <c r="B6190" i="27"/>
  <c r="A6190" i="27"/>
  <c r="C6189" i="27"/>
  <c r="B6189" i="27"/>
  <c r="A6189" i="27"/>
  <c r="C6188" i="27"/>
  <c r="B6188" i="27"/>
  <c r="A6188" i="27"/>
  <c r="C6187" i="27"/>
  <c r="B6187" i="27"/>
  <c r="A6187" i="27"/>
  <c r="C6186" i="27"/>
  <c r="B6186" i="27"/>
  <c r="A6186" i="27"/>
  <c r="C6185" i="27"/>
  <c r="B6185" i="27"/>
  <c r="A6185" i="27"/>
  <c r="C6184" i="27"/>
  <c r="B6184" i="27"/>
  <c r="A6184" i="27"/>
  <c r="C6183" i="27"/>
  <c r="B6183" i="27"/>
  <c r="A6183" i="27"/>
  <c r="C6182" i="27"/>
  <c r="B6182" i="27"/>
  <c r="A6182" i="27"/>
  <c r="C6181" i="27"/>
  <c r="B6181" i="27"/>
  <c r="A6181" i="27"/>
  <c r="C6180" i="27"/>
  <c r="B6180" i="27"/>
  <c r="A6180" i="27"/>
  <c r="C6179" i="27"/>
  <c r="B6179" i="27"/>
  <c r="A6179" i="27"/>
  <c r="C6178" i="27"/>
  <c r="B6178" i="27"/>
  <c r="A6178" i="27"/>
  <c r="C6177" i="27"/>
  <c r="B6177" i="27"/>
  <c r="A6177" i="27"/>
  <c r="C6176" i="27"/>
  <c r="B6176" i="27"/>
  <c r="A6176" i="27"/>
  <c r="C6175" i="27"/>
  <c r="B6175" i="27"/>
  <c r="A6175" i="27"/>
  <c r="C6174" i="27"/>
  <c r="B6174" i="27"/>
  <c r="A6174" i="27"/>
  <c r="C6173" i="27"/>
  <c r="B6173" i="27"/>
  <c r="A6173" i="27"/>
  <c r="C6172" i="27"/>
  <c r="B6172" i="27"/>
  <c r="A6172" i="27"/>
  <c r="C6171" i="27"/>
  <c r="B6171" i="27"/>
  <c r="A6171" i="27"/>
  <c r="C6170" i="27"/>
  <c r="B6170" i="27"/>
  <c r="A6170" i="27"/>
  <c r="C6169" i="27"/>
  <c r="B6169" i="27"/>
  <c r="A6169" i="27"/>
  <c r="C6168" i="27"/>
  <c r="B6168" i="27"/>
  <c r="A6168" i="27"/>
  <c r="C6167" i="27"/>
  <c r="B6167" i="27"/>
  <c r="A6167" i="27"/>
  <c r="C6166" i="27"/>
  <c r="B6166" i="27"/>
  <c r="A6166" i="27"/>
  <c r="C6165" i="27"/>
  <c r="B6165" i="27"/>
  <c r="A6165" i="27"/>
  <c r="C6164" i="27"/>
  <c r="B6164" i="27"/>
  <c r="A6164" i="27"/>
  <c r="C6163" i="27"/>
  <c r="B6163" i="27"/>
  <c r="A6163" i="27"/>
  <c r="C6162" i="27"/>
  <c r="B6162" i="27"/>
  <c r="A6162" i="27"/>
  <c r="C6161" i="27"/>
  <c r="B6161" i="27"/>
  <c r="A6161" i="27"/>
  <c r="C6160" i="27"/>
  <c r="B6160" i="27"/>
  <c r="A6160" i="27"/>
  <c r="C6159" i="27"/>
  <c r="B6159" i="27"/>
  <c r="A6159" i="27"/>
  <c r="C6158" i="27"/>
  <c r="B6158" i="27"/>
  <c r="A6158" i="27"/>
  <c r="C6157" i="27"/>
  <c r="B6157" i="27"/>
  <c r="A6157" i="27"/>
  <c r="C6156" i="27"/>
  <c r="B6156" i="27"/>
  <c r="A6156" i="27"/>
  <c r="C6155" i="27"/>
  <c r="B6155" i="27"/>
  <c r="A6155" i="27"/>
  <c r="C6154" i="27"/>
  <c r="B6154" i="27"/>
  <c r="A6154" i="27"/>
  <c r="C6153" i="27"/>
  <c r="B6153" i="27"/>
  <c r="A6153" i="27"/>
  <c r="C6152" i="27"/>
  <c r="B6152" i="27"/>
  <c r="A6152" i="27"/>
  <c r="C6151" i="27"/>
  <c r="B6151" i="27"/>
  <c r="A6151" i="27"/>
  <c r="C6150" i="27"/>
  <c r="B6150" i="27"/>
  <c r="A6150" i="27"/>
  <c r="C6149" i="27"/>
  <c r="B6149" i="27"/>
  <c r="A6149" i="27"/>
  <c r="C6148" i="27"/>
  <c r="B6148" i="27"/>
  <c r="A6148" i="27"/>
  <c r="C6147" i="27"/>
  <c r="B6147" i="27"/>
  <c r="A6147" i="27"/>
  <c r="C6146" i="27"/>
  <c r="B6146" i="27"/>
  <c r="A6146" i="27"/>
  <c r="C6145" i="27"/>
  <c r="B6145" i="27"/>
  <c r="A6145" i="27"/>
  <c r="C6144" i="27"/>
  <c r="B6144" i="27"/>
  <c r="A6144" i="27"/>
  <c r="C6143" i="27"/>
  <c r="B6143" i="27"/>
  <c r="A6143" i="27"/>
  <c r="C6142" i="27"/>
  <c r="B6142" i="27"/>
  <c r="A6142" i="27"/>
  <c r="C6141" i="27"/>
  <c r="B6141" i="27"/>
  <c r="A6141" i="27"/>
  <c r="C6140" i="27"/>
  <c r="B6140" i="27"/>
  <c r="A6140" i="27"/>
  <c r="C6139" i="27"/>
  <c r="B6139" i="27"/>
  <c r="A6139" i="27"/>
  <c r="C6138" i="27"/>
  <c r="B6138" i="27"/>
  <c r="A6138" i="27"/>
  <c r="C6137" i="27"/>
  <c r="B6137" i="27"/>
  <c r="A6137" i="27"/>
  <c r="C6136" i="27"/>
  <c r="B6136" i="27"/>
  <c r="A6136" i="27"/>
  <c r="C6135" i="27"/>
  <c r="B6135" i="27"/>
  <c r="A6135" i="27"/>
  <c r="C6134" i="27"/>
  <c r="B6134" i="27"/>
  <c r="A6134" i="27"/>
  <c r="C6133" i="27"/>
  <c r="B6133" i="27"/>
  <c r="A6133" i="27"/>
  <c r="C6132" i="27"/>
  <c r="B6132" i="27"/>
  <c r="A6132" i="27"/>
  <c r="C6131" i="27"/>
  <c r="B6131" i="27"/>
  <c r="A6131" i="27"/>
  <c r="C6130" i="27"/>
  <c r="B6130" i="27"/>
  <c r="A6130" i="27"/>
  <c r="C6129" i="27"/>
  <c r="B6129" i="27"/>
  <c r="A6129" i="27"/>
  <c r="C6128" i="27"/>
  <c r="B6128" i="27"/>
  <c r="A6128" i="27"/>
  <c r="C6127" i="27"/>
  <c r="B6127" i="27"/>
  <c r="A6127" i="27"/>
  <c r="C6126" i="27"/>
  <c r="B6126" i="27"/>
  <c r="A6126" i="27"/>
  <c r="C6125" i="27"/>
  <c r="B6125" i="27"/>
  <c r="A6125" i="27"/>
  <c r="C6124" i="27"/>
  <c r="B6124" i="27"/>
  <c r="A6124" i="27"/>
  <c r="C6123" i="27"/>
  <c r="B6123" i="27"/>
  <c r="A6123" i="27"/>
  <c r="C6122" i="27"/>
  <c r="B6122" i="27"/>
  <c r="A6122" i="27"/>
  <c r="C6121" i="27"/>
  <c r="B6121" i="27"/>
  <c r="A6121" i="27"/>
  <c r="C6120" i="27"/>
  <c r="B6120" i="27"/>
  <c r="A6120" i="27"/>
  <c r="C6119" i="27"/>
  <c r="B6119" i="27"/>
  <c r="A6119" i="27"/>
  <c r="C6118" i="27"/>
  <c r="B6118" i="27"/>
  <c r="A6118" i="27"/>
  <c r="C6117" i="27"/>
  <c r="B6117" i="27"/>
  <c r="A6117" i="27"/>
  <c r="C6116" i="27"/>
  <c r="B6116" i="27"/>
  <c r="A6116" i="27"/>
  <c r="C6115" i="27"/>
  <c r="B6115" i="27"/>
  <c r="A6115" i="27"/>
  <c r="C6114" i="27"/>
  <c r="B6114" i="27"/>
  <c r="A6114" i="27"/>
  <c r="C6113" i="27"/>
  <c r="B6113" i="27"/>
  <c r="A6113" i="27"/>
  <c r="C6112" i="27"/>
  <c r="B6112" i="27"/>
  <c r="A6112" i="27"/>
  <c r="C6111" i="27"/>
  <c r="B6111" i="27"/>
  <c r="A6111" i="27"/>
  <c r="C6110" i="27"/>
  <c r="B6110" i="27"/>
  <c r="A6110" i="27"/>
  <c r="C6109" i="27"/>
  <c r="B6109" i="27"/>
  <c r="A6109" i="27"/>
  <c r="C6108" i="27"/>
  <c r="B6108" i="27"/>
  <c r="A6108" i="27"/>
  <c r="C6107" i="27"/>
  <c r="B6107" i="27"/>
  <c r="A6107" i="27"/>
  <c r="C6106" i="27"/>
  <c r="B6106" i="27"/>
  <c r="A6106" i="27"/>
  <c r="C6105" i="27"/>
  <c r="B6105" i="27"/>
  <c r="A6105" i="27"/>
  <c r="C6104" i="27"/>
  <c r="B6104" i="27"/>
  <c r="A6104" i="27"/>
  <c r="C6103" i="27"/>
  <c r="B6103" i="27"/>
  <c r="A6103" i="27"/>
  <c r="C6102" i="27"/>
  <c r="B6102" i="27"/>
  <c r="A6102" i="27"/>
  <c r="C6101" i="27"/>
  <c r="B6101" i="27"/>
  <c r="A6101" i="27"/>
  <c r="C6100" i="27"/>
  <c r="B6100" i="27"/>
  <c r="A6100" i="27"/>
  <c r="C6099" i="27"/>
  <c r="B6099" i="27"/>
  <c r="A6099" i="27"/>
  <c r="C6098" i="27"/>
  <c r="B6098" i="27"/>
  <c r="A6098" i="27"/>
  <c r="C6097" i="27"/>
  <c r="B6097" i="27"/>
  <c r="A6097" i="27"/>
  <c r="C6096" i="27"/>
  <c r="B6096" i="27"/>
  <c r="A6096" i="27"/>
  <c r="C6095" i="27"/>
  <c r="B6095" i="27"/>
  <c r="A6095" i="27"/>
  <c r="C6094" i="27"/>
  <c r="B6094" i="27"/>
  <c r="A6094" i="27"/>
  <c r="C6093" i="27"/>
  <c r="B6093" i="27"/>
  <c r="A6093" i="27"/>
  <c r="C6092" i="27"/>
  <c r="B6092" i="27"/>
  <c r="A6092" i="27"/>
  <c r="C6091" i="27"/>
  <c r="B6091" i="27"/>
  <c r="A6091" i="27"/>
  <c r="C6090" i="27"/>
  <c r="B6090" i="27"/>
  <c r="A6090" i="27"/>
  <c r="C6089" i="27"/>
  <c r="B6089" i="27"/>
  <c r="A6089" i="27"/>
  <c r="C6088" i="27"/>
  <c r="B6088" i="27"/>
  <c r="A6088" i="27"/>
  <c r="C6087" i="27"/>
  <c r="B6087" i="27"/>
  <c r="A6087" i="27"/>
  <c r="C6086" i="27"/>
  <c r="B6086" i="27"/>
  <c r="A6086" i="27"/>
  <c r="C6085" i="27"/>
  <c r="B6085" i="27"/>
  <c r="A6085" i="27"/>
  <c r="C6084" i="27"/>
  <c r="B6084" i="27"/>
  <c r="A6084" i="27"/>
  <c r="C6083" i="27"/>
  <c r="B6083" i="27"/>
  <c r="A6083" i="27"/>
  <c r="C6082" i="27"/>
  <c r="B6082" i="27"/>
  <c r="A6082" i="27"/>
  <c r="C6081" i="27"/>
  <c r="B6081" i="27"/>
  <c r="A6081" i="27"/>
  <c r="C6080" i="27"/>
  <c r="B6080" i="27"/>
  <c r="A6080" i="27"/>
  <c r="C6079" i="27"/>
  <c r="B6079" i="27"/>
  <c r="A6079" i="27"/>
  <c r="C6078" i="27"/>
  <c r="B6078" i="27"/>
  <c r="A6078" i="27"/>
  <c r="C6077" i="27"/>
  <c r="B6077" i="27"/>
  <c r="A6077" i="27"/>
  <c r="C6076" i="27"/>
  <c r="B6076" i="27"/>
  <c r="A6076" i="27"/>
  <c r="C6075" i="27"/>
  <c r="B6075" i="27"/>
  <c r="A6075" i="27"/>
  <c r="C6074" i="27"/>
  <c r="B6074" i="27"/>
  <c r="A6074" i="27"/>
  <c r="C6073" i="27"/>
  <c r="B6073" i="27"/>
  <c r="A6073" i="27"/>
  <c r="C6072" i="27"/>
  <c r="B6072" i="27"/>
  <c r="A6072" i="27"/>
  <c r="C6071" i="27"/>
  <c r="B6071" i="27"/>
  <c r="A6071" i="27"/>
  <c r="C6070" i="27"/>
  <c r="B6070" i="27"/>
  <c r="A6070" i="27"/>
  <c r="C6069" i="27"/>
  <c r="B6069" i="27"/>
  <c r="A6069" i="27"/>
  <c r="C6068" i="27"/>
  <c r="B6068" i="27"/>
  <c r="A6068" i="27"/>
  <c r="C6067" i="27"/>
  <c r="B6067" i="27"/>
  <c r="A6067" i="27"/>
  <c r="C6066" i="27"/>
  <c r="B6066" i="27"/>
  <c r="A6066" i="27"/>
  <c r="C6065" i="27"/>
  <c r="B6065" i="27"/>
  <c r="A6065" i="27"/>
  <c r="C6064" i="27"/>
  <c r="B6064" i="27"/>
  <c r="A6064" i="27"/>
  <c r="C6063" i="27"/>
  <c r="B6063" i="27"/>
  <c r="A6063" i="27"/>
  <c r="C6062" i="27"/>
  <c r="B6062" i="27"/>
  <c r="A6062" i="27"/>
  <c r="C6061" i="27"/>
  <c r="B6061" i="27"/>
  <c r="A6061" i="27"/>
  <c r="C6060" i="27"/>
  <c r="B6060" i="27"/>
  <c r="A6060" i="27"/>
  <c r="C6059" i="27"/>
  <c r="B6059" i="27"/>
  <c r="A6059" i="27"/>
  <c r="C6058" i="27"/>
  <c r="B6058" i="27"/>
  <c r="A6058" i="27"/>
  <c r="C6057" i="27"/>
  <c r="B6057" i="27"/>
  <c r="A6057" i="27"/>
  <c r="C6056" i="27"/>
  <c r="B6056" i="27"/>
  <c r="A6056" i="27"/>
  <c r="C6055" i="27"/>
  <c r="B6055" i="27"/>
  <c r="A6055" i="27"/>
  <c r="C6054" i="27"/>
  <c r="B6054" i="27"/>
  <c r="A6054" i="27"/>
  <c r="C6053" i="27"/>
  <c r="B6053" i="27"/>
  <c r="A6053" i="27"/>
  <c r="C6052" i="27"/>
  <c r="B6052" i="27"/>
  <c r="A6052" i="27"/>
  <c r="C6051" i="27"/>
  <c r="B6051" i="27"/>
  <c r="A6051" i="27"/>
  <c r="C6050" i="27"/>
  <c r="B6050" i="27"/>
  <c r="A6050" i="27"/>
  <c r="C6049" i="27"/>
  <c r="B6049" i="27"/>
  <c r="A6049" i="27"/>
  <c r="C6048" i="27"/>
  <c r="B6048" i="27"/>
  <c r="A6048" i="27"/>
  <c r="C6047" i="27"/>
  <c r="B6047" i="27"/>
  <c r="A6047" i="27"/>
  <c r="C6046" i="27"/>
  <c r="B6046" i="27"/>
  <c r="A6046" i="27"/>
  <c r="C6045" i="27"/>
  <c r="B6045" i="27"/>
  <c r="A6045" i="27"/>
  <c r="C6044" i="27"/>
  <c r="B6044" i="27"/>
  <c r="A6044" i="27"/>
  <c r="C6043" i="27"/>
  <c r="B6043" i="27"/>
  <c r="A6043" i="27"/>
  <c r="C6042" i="27"/>
  <c r="B6042" i="27"/>
  <c r="A6042" i="27"/>
  <c r="C6041" i="27"/>
  <c r="B6041" i="27"/>
  <c r="A6041" i="27"/>
  <c r="C6040" i="27"/>
  <c r="B6040" i="27"/>
  <c r="A6040" i="27"/>
  <c r="C6039" i="27"/>
  <c r="B6039" i="27"/>
  <c r="A6039" i="27"/>
  <c r="C6038" i="27"/>
  <c r="B6038" i="27"/>
  <c r="A6038" i="27"/>
  <c r="C6037" i="27"/>
  <c r="B6037" i="27"/>
  <c r="A6037" i="27"/>
  <c r="C6036" i="27"/>
  <c r="B6036" i="27"/>
  <c r="A6036" i="27"/>
  <c r="C6035" i="27"/>
  <c r="B6035" i="27"/>
  <c r="A6035" i="27"/>
  <c r="C6034" i="27"/>
  <c r="B6034" i="27"/>
  <c r="A6034" i="27"/>
  <c r="C6033" i="27"/>
  <c r="B6033" i="27"/>
  <c r="A6033" i="27"/>
  <c r="C6032" i="27"/>
  <c r="B6032" i="27"/>
  <c r="A6032" i="27"/>
  <c r="C6031" i="27"/>
  <c r="B6031" i="27"/>
  <c r="A6031" i="27"/>
  <c r="C6030" i="27"/>
  <c r="B6030" i="27"/>
  <c r="A6030" i="27"/>
  <c r="C6029" i="27"/>
  <c r="B6029" i="27"/>
  <c r="A6029" i="27"/>
  <c r="C6028" i="27"/>
  <c r="B6028" i="27"/>
  <c r="A6028" i="27"/>
  <c r="C6027" i="27"/>
  <c r="B6027" i="27"/>
  <c r="A6027" i="27"/>
  <c r="C6026" i="27"/>
  <c r="B6026" i="27"/>
  <c r="A6026" i="27"/>
  <c r="C6025" i="27"/>
  <c r="B6025" i="27"/>
  <c r="A6025" i="27"/>
  <c r="C6024" i="27"/>
  <c r="B6024" i="27"/>
  <c r="A6024" i="27"/>
  <c r="C6023" i="27"/>
  <c r="B6023" i="27"/>
  <c r="A6023" i="27"/>
  <c r="C6022" i="27"/>
  <c r="B6022" i="27"/>
  <c r="A6022" i="27"/>
  <c r="C6021" i="27"/>
  <c r="B6021" i="27"/>
  <c r="A6021" i="27"/>
  <c r="C6020" i="27"/>
  <c r="B6020" i="27"/>
  <c r="A6020" i="27"/>
  <c r="C6019" i="27"/>
  <c r="B6019" i="27"/>
  <c r="A6019" i="27"/>
  <c r="C6018" i="27"/>
  <c r="B6018" i="27"/>
  <c r="A6018" i="27"/>
  <c r="C6017" i="27"/>
  <c r="B6017" i="27"/>
  <c r="A6017" i="27"/>
  <c r="C6016" i="27"/>
  <c r="B6016" i="27"/>
  <c r="A6016" i="27"/>
  <c r="C6015" i="27"/>
  <c r="B6015" i="27"/>
  <c r="A6015" i="27"/>
  <c r="C6014" i="27"/>
  <c r="B6014" i="27"/>
  <c r="A6014" i="27"/>
  <c r="C6013" i="27"/>
  <c r="B6013" i="27"/>
  <c r="A6013" i="27"/>
  <c r="C6012" i="27"/>
  <c r="B6012" i="27"/>
  <c r="A6012" i="27"/>
  <c r="C6011" i="27"/>
  <c r="B6011" i="27"/>
  <c r="A6011" i="27"/>
  <c r="C6010" i="27"/>
  <c r="B6010" i="27"/>
  <c r="A6010" i="27"/>
  <c r="C6009" i="27"/>
  <c r="B6009" i="27"/>
  <c r="A6009" i="27"/>
  <c r="C6008" i="27"/>
  <c r="B6008" i="27"/>
  <c r="A6008" i="27"/>
  <c r="C6007" i="27"/>
  <c r="B6007" i="27"/>
  <c r="A6007" i="27"/>
  <c r="C6006" i="27"/>
  <c r="B6006" i="27"/>
  <c r="A6006" i="27"/>
  <c r="C6005" i="27"/>
  <c r="B6005" i="27"/>
  <c r="A6005" i="27"/>
  <c r="C6004" i="27"/>
  <c r="B6004" i="27"/>
  <c r="A6004" i="27"/>
  <c r="C6003" i="27"/>
  <c r="B6003" i="27"/>
  <c r="A6003" i="27"/>
  <c r="C6002" i="27"/>
  <c r="B6002" i="27"/>
  <c r="A6002" i="27"/>
  <c r="C6001" i="27"/>
  <c r="B6001" i="27"/>
  <c r="A6001" i="27"/>
  <c r="C6000" i="27"/>
  <c r="B6000" i="27"/>
  <c r="A6000" i="27"/>
  <c r="C5999" i="27"/>
  <c r="B5999" i="27"/>
  <c r="A5999" i="27"/>
  <c r="C5998" i="27"/>
  <c r="B5998" i="27"/>
  <c r="A5998" i="27"/>
  <c r="C5997" i="27"/>
  <c r="B5997" i="27"/>
  <c r="A5997" i="27"/>
  <c r="C5996" i="27"/>
  <c r="B5996" i="27"/>
  <c r="A5996" i="27"/>
  <c r="C5995" i="27"/>
  <c r="B5995" i="27"/>
  <c r="A5995" i="27"/>
  <c r="C5994" i="27"/>
  <c r="B5994" i="27"/>
  <c r="A5994" i="27"/>
  <c r="C5993" i="27"/>
  <c r="B5993" i="27"/>
  <c r="A5993" i="27"/>
  <c r="C5992" i="27"/>
  <c r="B5992" i="27"/>
  <c r="A5992" i="27"/>
  <c r="C5991" i="27"/>
  <c r="B5991" i="27"/>
  <c r="A5991" i="27"/>
  <c r="C5990" i="27"/>
  <c r="B5990" i="27"/>
  <c r="A5990" i="27"/>
  <c r="C5989" i="27"/>
  <c r="B5989" i="27"/>
  <c r="A5989" i="27"/>
  <c r="C5988" i="27"/>
  <c r="B5988" i="27"/>
  <c r="A5988" i="27"/>
  <c r="C5987" i="27"/>
  <c r="B5987" i="27"/>
  <c r="A5987" i="27"/>
  <c r="C5986" i="27"/>
  <c r="B5986" i="27"/>
  <c r="A5986" i="27"/>
  <c r="C5985" i="27"/>
  <c r="B5985" i="27"/>
  <c r="A5985" i="27"/>
  <c r="C5984" i="27"/>
  <c r="B5984" i="27"/>
  <c r="A5984" i="27"/>
  <c r="C5983" i="27"/>
  <c r="B5983" i="27"/>
  <c r="A5983" i="27"/>
  <c r="C5982" i="27"/>
  <c r="B5982" i="27"/>
  <c r="A5982" i="27"/>
  <c r="C5981" i="27"/>
  <c r="B5981" i="27"/>
  <c r="A5981" i="27"/>
  <c r="C5980" i="27"/>
  <c r="B5980" i="27"/>
  <c r="A5980" i="27"/>
  <c r="C5979" i="27"/>
  <c r="B5979" i="27"/>
  <c r="A5979" i="27"/>
  <c r="C5978" i="27"/>
  <c r="B5978" i="27"/>
  <c r="A5978" i="27"/>
  <c r="C5977" i="27"/>
  <c r="B5977" i="27"/>
  <c r="A5977" i="27"/>
  <c r="C5976" i="27"/>
  <c r="B5976" i="27"/>
  <c r="A5976" i="27"/>
  <c r="C5975" i="27"/>
  <c r="B5975" i="27"/>
  <c r="A5975" i="27"/>
  <c r="C5974" i="27"/>
  <c r="B5974" i="27"/>
  <c r="A5974" i="27"/>
  <c r="C5973" i="27"/>
  <c r="B5973" i="27"/>
  <c r="A5973" i="27"/>
  <c r="C5972" i="27"/>
  <c r="B5972" i="27"/>
  <c r="A5972" i="27"/>
  <c r="C5971" i="27"/>
  <c r="B5971" i="27"/>
  <c r="A5971" i="27"/>
  <c r="C5970" i="27"/>
  <c r="B5970" i="27"/>
  <c r="A5970" i="27"/>
  <c r="C5969" i="27"/>
  <c r="B5969" i="27"/>
  <c r="A5969" i="27"/>
  <c r="C5968" i="27"/>
  <c r="B5968" i="27"/>
  <c r="A5968" i="27"/>
  <c r="C5967" i="27"/>
  <c r="B5967" i="27"/>
  <c r="A5967" i="27"/>
  <c r="C5966" i="27"/>
  <c r="B5966" i="27"/>
  <c r="A5966" i="27"/>
  <c r="C5965" i="27"/>
  <c r="B5965" i="27"/>
  <c r="A5965" i="27"/>
  <c r="C5964" i="27"/>
  <c r="B5964" i="27"/>
  <c r="A5964" i="27"/>
  <c r="C5963" i="27"/>
  <c r="B5963" i="27"/>
  <c r="A5963" i="27"/>
  <c r="C5962" i="27"/>
  <c r="B5962" i="27"/>
  <c r="A5962" i="27"/>
  <c r="C5961" i="27"/>
  <c r="B5961" i="27"/>
  <c r="A5961" i="27"/>
  <c r="C5960" i="27"/>
  <c r="B5960" i="27"/>
  <c r="A5960" i="27"/>
  <c r="C5959" i="27"/>
  <c r="B5959" i="27"/>
  <c r="A5959" i="27"/>
  <c r="C5958" i="27"/>
  <c r="B5958" i="27"/>
  <c r="A5958" i="27"/>
  <c r="C5957" i="27"/>
  <c r="B5957" i="27"/>
  <c r="A5957" i="27"/>
  <c r="C5956" i="27"/>
  <c r="B5956" i="27"/>
  <c r="A5956" i="27"/>
  <c r="C5955" i="27"/>
  <c r="B5955" i="27"/>
  <c r="A5955" i="27"/>
  <c r="C5954" i="27"/>
  <c r="B5954" i="27"/>
  <c r="A5954" i="27"/>
  <c r="C5953" i="27"/>
  <c r="B5953" i="27"/>
  <c r="A5953" i="27"/>
  <c r="C5952" i="27"/>
  <c r="B5952" i="27"/>
  <c r="A5952" i="27"/>
  <c r="C5951" i="27"/>
  <c r="B5951" i="27"/>
  <c r="A5951" i="27"/>
  <c r="C5950" i="27"/>
  <c r="B5950" i="27"/>
  <c r="A5950" i="27"/>
  <c r="C5949" i="27"/>
  <c r="B5949" i="27"/>
  <c r="A5949" i="27"/>
  <c r="C5948" i="27"/>
  <c r="B5948" i="27"/>
  <c r="A5948" i="27"/>
  <c r="C5947" i="27"/>
  <c r="B5947" i="27"/>
  <c r="A5947" i="27"/>
  <c r="C5946" i="27"/>
  <c r="B5946" i="27"/>
  <c r="A5946" i="27"/>
  <c r="C5945" i="27"/>
  <c r="B5945" i="27"/>
  <c r="A5945" i="27"/>
  <c r="C5944" i="27"/>
  <c r="B5944" i="27"/>
  <c r="A5944" i="27"/>
  <c r="C5943" i="27"/>
  <c r="B5943" i="27"/>
  <c r="A5943" i="27"/>
  <c r="C5942" i="27"/>
  <c r="B5942" i="27"/>
  <c r="A5942" i="27"/>
  <c r="C5941" i="27"/>
  <c r="B5941" i="27"/>
  <c r="A5941" i="27"/>
  <c r="C5940" i="27"/>
  <c r="B5940" i="27"/>
  <c r="A5940" i="27"/>
  <c r="C5939" i="27"/>
  <c r="B5939" i="27"/>
  <c r="A5939" i="27"/>
  <c r="C5938" i="27"/>
  <c r="B5938" i="27"/>
  <c r="A5938" i="27"/>
  <c r="C5937" i="27"/>
  <c r="B5937" i="27"/>
  <c r="A5937" i="27"/>
  <c r="C5936" i="27"/>
  <c r="B5936" i="27"/>
  <c r="A5936" i="27"/>
  <c r="C5935" i="27"/>
  <c r="B5935" i="27"/>
  <c r="A5935" i="27"/>
  <c r="C5934" i="27"/>
  <c r="B5934" i="27"/>
  <c r="A5934" i="27"/>
  <c r="C5933" i="27"/>
  <c r="B5933" i="27"/>
  <c r="A5933" i="27"/>
  <c r="C5932" i="27"/>
  <c r="B5932" i="27"/>
  <c r="A5932" i="27"/>
  <c r="C5931" i="27"/>
  <c r="B5931" i="27"/>
  <c r="A5931" i="27"/>
  <c r="C5930" i="27"/>
  <c r="B5930" i="27"/>
  <c r="A5930" i="27"/>
  <c r="C5929" i="27"/>
  <c r="B5929" i="27"/>
  <c r="A5929" i="27"/>
  <c r="C5928" i="27"/>
  <c r="B5928" i="27"/>
  <c r="A5928" i="27"/>
  <c r="C5927" i="27"/>
  <c r="B5927" i="27"/>
  <c r="A5927" i="27"/>
  <c r="C5926" i="27"/>
  <c r="B5926" i="27"/>
  <c r="A5926" i="27"/>
  <c r="C5925" i="27"/>
  <c r="B5925" i="27"/>
  <c r="A5925" i="27"/>
  <c r="C5924" i="27"/>
  <c r="B5924" i="27"/>
  <c r="A5924" i="27"/>
  <c r="C5923" i="27"/>
  <c r="B5923" i="27"/>
  <c r="A5923" i="27"/>
  <c r="C5922" i="27"/>
  <c r="B5922" i="27"/>
  <c r="A5922" i="27"/>
  <c r="C5921" i="27"/>
  <c r="B5921" i="27"/>
  <c r="A5921" i="27"/>
  <c r="C5920" i="27"/>
  <c r="B5920" i="27"/>
  <c r="A5920" i="27"/>
  <c r="C5919" i="27"/>
  <c r="B5919" i="27"/>
  <c r="A5919" i="27"/>
  <c r="C5918" i="27"/>
  <c r="B5918" i="27"/>
  <c r="A5918" i="27"/>
  <c r="C5917" i="27"/>
  <c r="B5917" i="27"/>
  <c r="A5917" i="27"/>
  <c r="C5916" i="27"/>
  <c r="B5916" i="27"/>
  <c r="A5916" i="27"/>
  <c r="C5915" i="27"/>
  <c r="B5915" i="27"/>
  <c r="A5915" i="27"/>
  <c r="C5914" i="27"/>
  <c r="B5914" i="27"/>
  <c r="A5914" i="27"/>
  <c r="C5913" i="27"/>
  <c r="B5913" i="27"/>
  <c r="A5913" i="27"/>
  <c r="C5912" i="27"/>
  <c r="B5912" i="27"/>
  <c r="A5912" i="27"/>
  <c r="C5911" i="27"/>
  <c r="B5911" i="27"/>
  <c r="A5911" i="27"/>
  <c r="C5910" i="27"/>
  <c r="B5910" i="27"/>
  <c r="A5910" i="27"/>
  <c r="C5909" i="27"/>
  <c r="B5909" i="27"/>
  <c r="A5909" i="27"/>
  <c r="C5908" i="27"/>
  <c r="B5908" i="27"/>
  <c r="A5908" i="27"/>
  <c r="C5907" i="27"/>
  <c r="B5907" i="27"/>
  <c r="A5907" i="27"/>
  <c r="C5906" i="27"/>
  <c r="B5906" i="27"/>
  <c r="A5906" i="27"/>
  <c r="C5905" i="27"/>
  <c r="B5905" i="27"/>
  <c r="A5905" i="27"/>
  <c r="C5904" i="27"/>
  <c r="B5904" i="27"/>
  <c r="A5904" i="27"/>
  <c r="C5903" i="27"/>
  <c r="B5903" i="27"/>
  <c r="A5903" i="27"/>
  <c r="C5902" i="27"/>
  <c r="B5902" i="27"/>
  <c r="A5902" i="27"/>
  <c r="C5901" i="27"/>
  <c r="B5901" i="27"/>
  <c r="A5901" i="27"/>
  <c r="C5900" i="27"/>
  <c r="B5900" i="27"/>
  <c r="A5900" i="27"/>
  <c r="C5899" i="27"/>
  <c r="B5899" i="27"/>
  <c r="A5899" i="27"/>
  <c r="C5898" i="27"/>
  <c r="B5898" i="27"/>
  <c r="A5898" i="27"/>
  <c r="C5897" i="27"/>
  <c r="B5897" i="27"/>
  <c r="A5897" i="27"/>
  <c r="C5896" i="27"/>
  <c r="B5896" i="27"/>
  <c r="A5896" i="27"/>
  <c r="C5895" i="27"/>
  <c r="B5895" i="27"/>
  <c r="A5895" i="27"/>
  <c r="C5894" i="27"/>
  <c r="B5894" i="27"/>
  <c r="A5894" i="27"/>
  <c r="C5893" i="27"/>
  <c r="B5893" i="27"/>
  <c r="A5893" i="27"/>
  <c r="C5892" i="27"/>
  <c r="B5892" i="27"/>
  <c r="A5892" i="27"/>
  <c r="C5891" i="27"/>
  <c r="B5891" i="27"/>
  <c r="A5891" i="27"/>
  <c r="C5890" i="27"/>
  <c r="B5890" i="27"/>
  <c r="A5890" i="27"/>
  <c r="C5889" i="27"/>
  <c r="B5889" i="27"/>
  <c r="A5889" i="27"/>
  <c r="C5888" i="27"/>
  <c r="B5888" i="27"/>
  <c r="A5888" i="27"/>
  <c r="C5887" i="27"/>
  <c r="B5887" i="27"/>
  <c r="A5887" i="27"/>
  <c r="C5886" i="27"/>
  <c r="B5886" i="27"/>
  <c r="A5886" i="27"/>
  <c r="C5885" i="27"/>
  <c r="B5885" i="27"/>
  <c r="A5885" i="27"/>
  <c r="C5884" i="27"/>
  <c r="B5884" i="27"/>
  <c r="A5884" i="27"/>
  <c r="C5883" i="27"/>
  <c r="B5883" i="27"/>
  <c r="A5883" i="27"/>
  <c r="C5882" i="27"/>
  <c r="B5882" i="27"/>
  <c r="A5882" i="27"/>
  <c r="C5881" i="27"/>
  <c r="B5881" i="27"/>
  <c r="A5881" i="27"/>
  <c r="C5880" i="27"/>
  <c r="B5880" i="27"/>
  <c r="A5880" i="27"/>
  <c r="C5879" i="27"/>
  <c r="B5879" i="27"/>
  <c r="A5879" i="27"/>
  <c r="C5878" i="27"/>
  <c r="B5878" i="27"/>
  <c r="A5878" i="27"/>
  <c r="C5877" i="27"/>
  <c r="B5877" i="27"/>
  <c r="A5877" i="27"/>
  <c r="C5876" i="27"/>
  <c r="B5876" i="27"/>
  <c r="A5876" i="27"/>
  <c r="C5875" i="27"/>
  <c r="B5875" i="27"/>
  <c r="A5875" i="27"/>
  <c r="C5874" i="27"/>
  <c r="B5874" i="27"/>
  <c r="A5874" i="27"/>
  <c r="C5873" i="27"/>
  <c r="B5873" i="27"/>
  <c r="A5873" i="27"/>
  <c r="C5872" i="27"/>
  <c r="B5872" i="27"/>
  <c r="A5872" i="27"/>
  <c r="C5871" i="27"/>
  <c r="B5871" i="27"/>
  <c r="A5871" i="27"/>
  <c r="C5870" i="27"/>
  <c r="B5870" i="27"/>
  <c r="A5870" i="27"/>
  <c r="C5869" i="27"/>
  <c r="B5869" i="27"/>
  <c r="A5869" i="27"/>
  <c r="C5868" i="27"/>
  <c r="B5868" i="27"/>
  <c r="A5868" i="27"/>
  <c r="C5867" i="27"/>
  <c r="B5867" i="27"/>
  <c r="A5867" i="27"/>
  <c r="C5866" i="27"/>
  <c r="B5866" i="27"/>
  <c r="A5866" i="27"/>
  <c r="C5865" i="27"/>
  <c r="B5865" i="27"/>
  <c r="A5865" i="27"/>
  <c r="C5864" i="27"/>
  <c r="B5864" i="27"/>
  <c r="A5864" i="27"/>
  <c r="C5863" i="27"/>
  <c r="B5863" i="27"/>
  <c r="A5863" i="27"/>
  <c r="C5862" i="27"/>
  <c r="B5862" i="27"/>
  <c r="A5862" i="27"/>
  <c r="C5861" i="27"/>
  <c r="B5861" i="27"/>
  <c r="A5861" i="27"/>
  <c r="C5860" i="27"/>
  <c r="B5860" i="27"/>
  <c r="A5860" i="27"/>
  <c r="C5859" i="27"/>
  <c r="B5859" i="27"/>
  <c r="A5859" i="27"/>
  <c r="C5858" i="27"/>
  <c r="B5858" i="27"/>
  <c r="A5858" i="27"/>
  <c r="C5857" i="27"/>
  <c r="B5857" i="27"/>
  <c r="A5857" i="27"/>
  <c r="C5856" i="27"/>
  <c r="B5856" i="27"/>
  <c r="A5856" i="27"/>
  <c r="C5855" i="27"/>
  <c r="B5855" i="27"/>
  <c r="A5855" i="27"/>
  <c r="C5854" i="27"/>
  <c r="B5854" i="27"/>
  <c r="A5854" i="27"/>
  <c r="C5853" i="27"/>
  <c r="B5853" i="27"/>
  <c r="A5853" i="27"/>
  <c r="C5852" i="27"/>
  <c r="B5852" i="27"/>
  <c r="A5852" i="27"/>
  <c r="C5851" i="27"/>
  <c r="B5851" i="27"/>
  <c r="A5851" i="27"/>
  <c r="C5850" i="27"/>
  <c r="B5850" i="27"/>
  <c r="A5850" i="27"/>
  <c r="C5849" i="27"/>
  <c r="B5849" i="27"/>
  <c r="A5849" i="27"/>
  <c r="C5848" i="27"/>
  <c r="B5848" i="27"/>
  <c r="A5848" i="27"/>
  <c r="C5847" i="27"/>
  <c r="B5847" i="27"/>
  <c r="A5847" i="27"/>
  <c r="C5846" i="27"/>
  <c r="B5846" i="27"/>
  <c r="A5846" i="27"/>
  <c r="C5845" i="27"/>
  <c r="B5845" i="27"/>
  <c r="A5845" i="27"/>
  <c r="C5844" i="27"/>
  <c r="B5844" i="27"/>
  <c r="A5844" i="27"/>
  <c r="C5843" i="27"/>
  <c r="B5843" i="27"/>
  <c r="A5843" i="27"/>
  <c r="C5842" i="27"/>
  <c r="B5842" i="27"/>
  <c r="A5842" i="27"/>
  <c r="C5841" i="27"/>
  <c r="B5841" i="27"/>
  <c r="A5841" i="27"/>
  <c r="C5840" i="27"/>
  <c r="B5840" i="27"/>
  <c r="A5840" i="27"/>
  <c r="C5839" i="27"/>
  <c r="B5839" i="27"/>
  <c r="A5839" i="27"/>
  <c r="C5838" i="27"/>
  <c r="B5838" i="27"/>
  <c r="A5838" i="27"/>
  <c r="C5837" i="27"/>
  <c r="B5837" i="27"/>
  <c r="A5837" i="27"/>
  <c r="C5836" i="27"/>
  <c r="B5836" i="27"/>
  <c r="A5836" i="27"/>
  <c r="C5835" i="27"/>
  <c r="B5835" i="27"/>
  <c r="A5835" i="27"/>
  <c r="C5834" i="27"/>
  <c r="B5834" i="27"/>
  <c r="A5834" i="27"/>
  <c r="C5833" i="27"/>
  <c r="B5833" i="27"/>
  <c r="A5833" i="27"/>
  <c r="C5832" i="27"/>
  <c r="B5832" i="27"/>
  <c r="A5832" i="27"/>
  <c r="C5831" i="27"/>
  <c r="B5831" i="27"/>
  <c r="A5831" i="27"/>
  <c r="C5830" i="27"/>
  <c r="B5830" i="27"/>
  <c r="A5830" i="27"/>
  <c r="C5829" i="27"/>
  <c r="B5829" i="27"/>
  <c r="A5829" i="27"/>
  <c r="C5828" i="27"/>
  <c r="B5828" i="27"/>
  <c r="A5828" i="27"/>
  <c r="C5827" i="27"/>
  <c r="B5827" i="27"/>
  <c r="A5827" i="27"/>
  <c r="C5826" i="27"/>
  <c r="B5826" i="27"/>
  <c r="A5826" i="27"/>
  <c r="C5825" i="27"/>
  <c r="B5825" i="27"/>
  <c r="A5825" i="27"/>
  <c r="C5824" i="27"/>
  <c r="B5824" i="27"/>
  <c r="A5824" i="27"/>
  <c r="C5823" i="27"/>
  <c r="B5823" i="27"/>
  <c r="A5823" i="27"/>
  <c r="C5822" i="27"/>
  <c r="B5822" i="27"/>
  <c r="A5822" i="27"/>
  <c r="C5821" i="27"/>
  <c r="B5821" i="27"/>
  <c r="A5821" i="27"/>
  <c r="C5820" i="27"/>
  <c r="B5820" i="27"/>
  <c r="A5820" i="27"/>
  <c r="C5819" i="27"/>
  <c r="B5819" i="27"/>
  <c r="A5819" i="27"/>
  <c r="C5818" i="27"/>
  <c r="B5818" i="27"/>
  <c r="A5818" i="27"/>
  <c r="C5817" i="27"/>
  <c r="B5817" i="27"/>
  <c r="A5817" i="27"/>
  <c r="C5816" i="27"/>
  <c r="B5816" i="27"/>
  <c r="A5816" i="27"/>
  <c r="C5815" i="27"/>
  <c r="B5815" i="27"/>
  <c r="A5815" i="27"/>
  <c r="C5814" i="27"/>
  <c r="B5814" i="27"/>
  <c r="A5814" i="27"/>
  <c r="C5813" i="27"/>
  <c r="B5813" i="27"/>
  <c r="A5813" i="27"/>
  <c r="C5812" i="27"/>
  <c r="B5812" i="27"/>
  <c r="A5812" i="27"/>
  <c r="C5811" i="27"/>
  <c r="B5811" i="27"/>
  <c r="A5811" i="27"/>
  <c r="C5810" i="27"/>
  <c r="B5810" i="27"/>
  <c r="A5810" i="27"/>
  <c r="C5809" i="27"/>
  <c r="B5809" i="27"/>
  <c r="A5809" i="27"/>
  <c r="C5808" i="27"/>
  <c r="B5808" i="27"/>
  <c r="A5808" i="27"/>
  <c r="C5807" i="27"/>
  <c r="B5807" i="27"/>
  <c r="A5807" i="27"/>
  <c r="C5806" i="27"/>
  <c r="B5806" i="27"/>
  <c r="A5806" i="27"/>
  <c r="C5805" i="27"/>
  <c r="B5805" i="27"/>
  <c r="A5805" i="27"/>
  <c r="C5804" i="27"/>
  <c r="B5804" i="27"/>
  <c r="A5804" i="27"/>
  <c r="C5803" i="27"/>
  <c r="B5803" i="27"/>
  <c r="A5803" i="27"/>
  <c r="C5802" i="27"/>
  <c r="B5802" i="27"/>
  <c r="A5802" i="27"/>
  <c r="C5801" i="27"/>
  <c r="B5801" i="27"/>
  <c r="A5801" i="27"/>
  <c r="C5800" i="27"/>
  <c r="B5800" i="27"/>
  <c r="A5800" i="27"/>
  <c r="C5799" i="27"/>
  <c r="B5799" i="27"/>
  <c r="A5799" i="27"/>
  <c r="C5798" i="27"/>
  <c r="B5798" i="27"/>
  <c r="A5798" i="27"/>
  <c r="C5797" i="27"/>
  <c r="B5797" i="27"/>
  <c r="A5797" i="27"/>
  <c r="C5796" i="27"/>
  <c r="B5796" i="27"/>
  <c r="A5796" i="27"/>
  <c r="C5795" i="27"/>
  <c r="B5795" i="27"/>
  <c r="A5795" i="27"/>
  <c r="C5794" i="27"/>
  <c r="B5794" i="27"/>
  <c r="A5794" i="27"/>
  <c r="C5793" i="27"/>
  <c r="B5793" i="27"/>
  <c r="A5793" i="27"/>
  <c r="C5792" i="27"/>
  <c r="B5792" i="27"/>
  <c r="A5792" i="27"/>
  <c r="C5791" i="27"/>
  <c r="B5791" i="27"/>
  <c r="A5791" i="27"/>
  <c r="C5790" i="27"/>
  <c r="B5790" i="27"/>
  <c r="A5790" i="27"/>
  <c r="C5789" i="27"/>
  <c r="B5789" i="27"/>
  <c r="A5789" i="27"/>
  <c r="C5788" i="27"/>
  <c r="B5788" i="27"/>
  <c r="A5788" i="27"/>
  <c r="C5787" i="27"/>
  <c r="B5787" i="27"/>
  <c r="A5787" i="27"/>
  <c r="C5786" i="27"/>
  <c r="B5786" i="27"/>
  <c r="A5786" i="27"/>
  <c r="C5785" i="27"/>
  <c r="B5785" i="27"/>
  <c r="A5785" i="27"/>
  <c r="C5784" i="27"/>
  <c r="B5784" i="27"/>
  <c r="A5784" i="27"/>
  <c r="C5783" i="27"/>
  <c r="B5783" i="27"/>
  <c r="A5783" i="27"/>
  <c r="C5782" i="27"/>
  <c r="B5782" i="27"/>
  <c r="A5782" i="27"/>
  <c r="C5781" i="27"/>
  <c r="B5781" i="27"/>
  <c r="A5781" i="27"/>
  <c r="C5780" i="27"/>
  <c r="B5780" i="27"/>
  <c r="A5780" i="27"/>
  <c r="C5779" i="27"/>
  <c r="B5779" i="27"/>
  <c r="A5779" i="27"/>
  <c r="C5778" i="27"/>
  <c r="B5778" i="27"/>
  <c r="A5778" i="27"/>
  <c r="C5777" i="27"/>
  <c r="B5777" i="27"/>
  <c r="A5777" i="27"/>
  <c r="C5776" i="27"/>
  <c r="B5776" i="27"/>
  <c r="A5776" i="27"/>
  <c r="C5775" i="27"/>
  <c r="B5775" i="27"/>
  <c r="A5775" i="27"/>
  <c r="C5774" i="27"/>
  <c r="B5774" i="27"/>
  <c r="A5774" i="27"/>
  <c r="C5773" i="27"/>
  <c r="B5773" i="27"/>
  <c r="A5773" i="27"/>
  <c r="C5772" i="27"/>
  <c r="B5772" i="27"/>
  <c r="A5772" i="27"/>
  <c r="C5771" i="27"/>
  <c r="B5771" i="27"/>
  <c r="A5771" i="27"/>
  <c r="C5770" i="27"/>
  <c r="B5770" i="27"/>
  <c r="A5770" i="27"/>
  <c r="C5769" i="27"/>
  <c r="B5769" i="27"/>
  <c r="A5769" i="27"/>
  <c r="C5768" i="27"/>
  <c r="B5768" i="27"/>
  <c r="A5768" i="27"/>
  <c r="C5767" i="27"/>
  <c r="B5767" i="27"/>
  <c r="A5767" i="27"/>
  <c r="C5766" i="27"/>
  <c r="B5766" i="27"/>
  <c r="A5766" i="27"/>
  <c r="C5765" i="27"/>
  <c r="B5765" i="27"/>
  <c r="A5765" i="27"/>
  <c r="C5764" i="27"/>
  <c r="B5764" i="27"/>
  <c r="A5764" i="27"/>
  <c r="C5763" i="27"/>
  <c r="B5763" i="27"/>
  <c r="A5763" i="27"/>
  <c r="C5762" i="27"/>
  <c r="B5762" i="27"/>
  <c r="A5762" i="27"/>
  <c r="C5761" i="27"/>
  <c r="B5761" i="27"/>
  <c r="A5761" i="27"/>
  <c r="C5760" i="27"/>
  <c r="B5760" i="27"/>
  <c r="A5760" i="27"/>
  <c r="C5759" i="27"/>
  <c r="B5759" i="27"/>
  <c r="A5759" i="27"/>
  <c r="C5758" i="27"/>
  <c r="B5758" i="27"/>
  <c r="A5758" i="27"/>
  <c r="C5757" i="27"/>
  <c r="B5757" i="27"/>
  <c r="A5757" i="27"/>
  <c r="C5756" i="27"/>
  <c r="B5756" i="27"/>
  <c r="A5756" i="27"/>
  <c r="C5755" i="27"/>
  <c r="B5755" i="27"/>
  <c r="A5755" i="27"/>
  <c r="C5754" i="27"/>
  <c r="B5754" i="27"/>
  <c r="A5754" i="27"/>
  <c r="C5753" i="27"/>
  <c r="B5753" i="27"/>
  <c r="A5753" i="27"/>
  <c r="C5752" i="27"/>
  <c r="B5752" i="27"/>
  <c r="A5752" i="27"/>
  <c r="C5751" i="27"/>
  <c r="B5751" i="27"/>
  <c r="A5751" i="27"/>
  <c r="C5750" i="27"/>
  <c r="B5750" i="27"/>
  <c r="A5750" i="27"/>
  <c r="C5749" i="27"/>
  <c r="B5749" i="27"/>
  <c r="A5749" i="27"/>
  <c r="C5748" i="27"/>
  <c r="B5748" i="27"/>
  <c r="A5748" i="27"/>
  <c r="C5747" i="27"/>
  <c r="B5747" i="27"/>
  <c r="A5747" i="27"/>
  <c r="C5746" i="27"/>
  <c r="B5746" i="27"/>
  <c r="A5746" i="27"/>
  <c r="C5745" i="27"/>
  <c r="B5745" i="27"/>
  <c r="A5745" i="27"/>
  <c r="C5744" i="27"/>
  <c r="B5744" i="27"/>
  <c r="A5744" i="27"/>
  <c r="C5743" i="27"/>
  <c r="B5743" i="27"/>
  <c r="A5743" i="27"/>
  <c r="C5742" i="27"/>
  <c r="B5742" i="27"/>
  <c r="A5742" i="27"/>
  <c r="C5741" i="27"/>
  <c r="B5741" i="27"/>
  <c r="A5741" i="27"/>
  <c r="C5740" i="27"/>
  <c r="B5740" i="27"/>
  <c r="A5740" i="27"/>
  <c r="C5739" i="27"/>
  <c r="B5739" i="27"/>
  <c r="A5739" i="27"/>
  <c r="C5738" i="27"/>
  <c r="B5738" i="27"/>
  <c r="A5738" i="27"/>
  <c r="C5737" i="27"/>
  <c r="B5737" i="27"/>
  <c r="A5737" i="27"/>
  <c r="C5736" i="27"/>
  <c r="B5736" i="27"/>
  <c r="A5736" i="27"/>
  <c r="C5735" i="27"/>
  <c r="B5735" i="27"/>
  <c r="A5735" i="27"/>
  <c r="C5734" i="27"/>
  <c r="B5734" i="27"/>
  <c r="A5734" i="27"/>
  <c r="C5733" i="27"/>
  <c r="B5733" i="27"/>
  <c r="A5733" i="27"/>
  <c r="C5732" i="27"/>
  <c r="B5732" i="27"/>
  <c r="A5732" i="27"/>
  <c r="C5731" i="27"/>
  <c r="B5731" i="27"/>
  <c r="A5731" i="27"/>
  <c r="C5730" i="27"/>
  <c r="B5730" i="27"/>
  <c r="A5730" i="27"/>
  <c r="C5729" i="27"/>
  <c r="B5729" i="27"/>
  <c r="A5729" i="27"/>
  <c r="C5728" i="27"/>
  <c r="B5728" i="27"/>
  <c r="A5728" i="27"/>
  <c r="C5727" i="27"/>
  <c r="B5727" i="27"/>
  <c r="A5727" i="27"/>
  <c r="C5726" i="27"/>
  <c r="B5726" i="27"/>
  <c r="A5726" i="27"/>
  <c r="C5725" i="27"/>
  <c r="B5725" i="27"/>
  <c r="A5725" i="27"/>
  <c r="C5724" i="27"/>
  <c r="B5724" i="27"/>
  <c r="A5724" i="27"/>
  <c r="C5723" i="27"/>
  <c r="B5723" i="27"/>
  <c r="A5723" i="27"/>
  <c r="C5722" i="27"/>
  <c r="B5722" i="27"/>
  <c r="A5722" i="27"/>
  <c r="C5721" i="27"/>
  <c r="B5721" i="27"/>
  <c r="A5721" i="27"/>
  <c r="C5720" i="27"/>
  <c r="B5720" i="27"/>
  <c r="A5720" i="27"/>
  <c r="C5719" i="27"/>
  <c r="B5719" i="27"/>
  <c r="A5719" i="27"/>
  <c r="C5718" i="27"/>
  <c r="B5718" i="27"/>
  <c r="A5718" i="27"/>
  <c r="C5717" i="27"/>
  <c r="B5717" i="27"/>
  <c r="A5717" i="27"/>
  <c r="C5716" i="27"/>
  <c r="B5716" i="27"/>
  <c r="A5716" i="27"/>
  <c r="C5715" i="27"/>
  <c r="B5715" i="27"/>
  <c r="A5715" i="27"/>
  <c r="C5714" i="27"/>
  <c r="B5714" i="27"/>
  <c r="A5714" i="27"/>
  <c r="C5713" i="27"/>
  <c r="B5713" i="27"/>
  <c r="A5713" i="27"/>
  <c r="C5712" i="27"/>
  <c r="B5712" i="27"/>
  <c r="A5712" i="27"/>
  <c r="C5711" i="27"/>
  <c r="B5711" i="27"/>
  <c r="A5711" i="27"/>
  <c r="C5710" i="27"/>
  <c r="B5710" i="27"/>
  <c r="A5710" i="27"/>
  <c r="C5709" i="27"/>
  <c r="B5709" i="27"/>
  <c r="A5709" i="27"/>
  <c r="C5708" i="27"/>
  <c r="B5708" i="27"/>
  <c r="A5708" i="27"/>
  <c r="C5707" i="27"/>
  <c r="B5707" i="27"/>
  <c r="A5707" i="27"/>
  <c r="C5706" i="27"/>
  <c r="B5706" i="27"/>
  <c r="A5706" i="27"/>
  <c r="C5705" i="27"/>
  <c r="B5705" i="27"/>
  <c r="A5705" i="27"/>
  <c r="C5704" i="27"/>
  <c r="B5704" i="27"/>
  <c r="A5704" i="27"/>
  <c r="C5703" i="27"/>
  <c r="B5703" i="27"/>
  <c r="A5703" i="27"/>
  <c r="C5702" i="27"/>
  <c r="B5702" i="27"/>
  <c r="A5702" i="27"/>
  <c r="C5701" i="27"/>
  <c r="B5701" i="27"/>
  <c r="A5701" i="27"/>
  <c r="C5700" i="27"/>
  <c r="B5700" i="27"/>
  <c r="A5700" i="27"/>
  <c r="C5699" i="27"/>
  <c r="B5699" i="27"/>
  <c r="A5699" i="27"/>
  <c r="C5698" i="27"/>
  <c r="B5698" i="27"/>
  <c r="A5698" i="27"/>
  <c r="C5697" i="27"/>
  <c r="B5697" i="27"/>
  <c r="A5697" i="27"/>
  <c r="C5696" i="27"/>
  <c r="B5696" i="27"/>
  <c r="A5696" i="27"/>
  <c r="C5695" i="27"/>
  <c r="B5695" i="27"/>
  <c r="A5695" i="27"/>
  <c r="C5694" i="27"/>
  <c r="B5694" i="27"/>
  <c r="A5694" i="27"/>
  <c r="C5693" i="27"/>
  <c r="B5693" i="27"/>
  <c r="A5693" i="27"/>
  <c r="C5692" i="27"/>
  <c r="B5692" i="27"/>
  <c r="A5692" i="27"/>
  <c r="C5691" i="27"/>
  <c r="B5691" i="27"/>
  <c r="A5691" i="27"/>
  <c r="C5690" i="27"/>
  <c r="B5690" i="27"/>
  <c r="A5690" i="27"/>
  <c r="C5689" i="27"/>
  <c r="B5689" i="27"/>
  <c r="A5689" i="27"/>
  <c r="C5688" i="27"/>
  <c r="B5688" i="27"/>
  <c r="A5688" i="27"/>
  <c r="C5687" i="27"/>
  <c r="B5687" i="27"/>
  <c r="A5687" i="27"/>
  <c r="C5686" i="27"/>
  <c r="B5686" i="27"/>
  <c r="A5686" i="27"/>
  <c r="C5685" i="27"/>
  <c r="B5685" i="27"/>
  <c r="A5685" i="27"/>
  <c r="C5684" i="27"/>
  <c r="B5684" i="27"/>
  <c r="A5684" i="27"/>
  <c r="C5683" i="27"/>
  <c r="B5683" i="27"/>
  <c r="A5683" i="27"/>
  <c r="C5682" i="27"/>
  <c r="B5682" i="27"/>
  <c r="A5682" i="27"/>
  <c r="C5681" i="27"/>
  <c r="B5681" i="27"/>
  <c r="A5681" i="27"/>
  <c r="C5680" i="27"/>
  <c r="B5680" i="27"/>
  <c r="A5680" i="27"/>
  <c r="C5679" i="27"/>
  <c r="B5679" i="27"/>
  <c r="A5679" i="27"/>
  <c r="C5678" i="27"/>
  <c r="B5678" i="27"/>
  <c r="A5678" i="27"/>
  <c r="C5677" i="27"/>
  <c r="B5677" i="27"/>
  <c r="A5677" i="27"/>
  <c r="C5676" i="27"/>
  <c r="B5676" i="27"/>
  <c r="A5676" i="27"/>
  <c r="C5675" i="27"/>
  <c r="B5675" i="27"/>
  <c r="A5675" i="27"/>
  <c r="C5674" i="27"/>
  <c r="B5674" i="27"/>
  <c r="A5674" i="27"/>
  <c r="C5673" i="27"/>
  <c r="B5673" i="27"/>
  <c r="A5673" i="27"/>
  <c r="C5672" i="27"/>
  <c r="B5672" i="27"/>
  <c r="A5672" i="27"/>
  <c r="C5671" i="27"/>
  <c r="B5671" i="27"/>
  <c r="A5671" i="27"/>
  <c r="C5670" i="27"/>
  <c r="B5670" i="27"/>
  <c r="A5670" i="27"/>
  <c r="C5669" i="27"/>
  <c r="B5669" i="27"/>
  <c r="A5669" i="27"/>
  <c r="C5668" i="27"/>
  <c r="B5668" i="27"/>
  <c r="A5668" i="27"/>
  <c r="C5667" i="27"/>
  <c r="B5667" i="27"/>
  <c r="A5667" i="27"/>
  <c r="C5666" i="27"/>
  <c r="B5666" i="27"/>
  <c r="A5666" i="27"/>
  <c r="C5665" i="27"/>
  <c r="B5665" i="27"/>
  <c r="A5665" i="27"/>
  <c r="C5664" i="27"/>
  <c r="B5664" i="27"/>
  <c r="A5664" i="27"/>
  <c r="C5663" i="27"/>
  <c r="B5663" i="27"/>
  <c r="A5663" i="27"/>
  <c r="C5662" i="27"/>
  <c r="B5662" i="27"/>
  <c r="A5662" i="27"/>
  <c r="C5661" i="27"/>
  <c r="B5661" i="27"/>
  <c r="A5661" i="27"/>
  <c r="C5660" i="27"/>
  <c r="B5660" i="27"/>
  <c r="A5660" i="27"/>
  <c r="C5659" i="27"/>
  <c r="B5659" i="27"/>
  <c r="A5659" i="27"/>
  <c r="C5658" i="27"/>
  <c r="B5658" i="27"/>
  <c r="A5658" i="27"/>
  <c r="C5657" i="27"/>
  <c r="B5657" i="27"/>
  <c r="A5657" i="27"/>
  <c r="C5656" i="27"/>
  <c r="B5656" i="27"/>
  <c r="A5656" i="27"/>
  <c r="C5655" i="27"/>
  <c r="B5655" i="27"/>
  <c r="A5655" i="27"/>
  <c r="C5654" i="27"/>
  <c r="B5654" i="27"/>
  <c r="A5654" i="27"/>
  <c r="C5653" i="27"/>
  <c r="B5653" i="27"/>
  <c r="A5653" i="27"/>
  <c r="C5652" i="27"/>
  <c r="B5652" i="27"/>
  <c r="A5652" i="27"/>
  <c r="C5651" i="27"/>
  <c r="B5651" i="27"/>
  <c r="A5651" i="27"/>
  <c r="C5650" i="27"/>
  <c r="B5650" i="27"/>
  <c r="A5650" i="27"/>
  <c r="C5649" i="27"/>
  <c r="B5649" i="27"/>
  <c r="A5649" i="27"/>
  <c r="C5648" i="27"/>
  <c r="B5648" i="27"/>
  <c r="A5648" i="27"/>
  <c r="C5647" i="27"/>
  <c r="B5647" i="27"/>
  <c r="A5647" i="27"/>
  <c r="C5646" i="27"/>
  <c r="B5646" i="27"/>
  <c r="A5646" i="27"/>
  <c r="C5645" i="27"/>
  <c r="B5645" i="27"/>
  <c r="A5645" i="27"/>
  <c r="C5644" i="27"/>
  <c r="B5644" i="27"/>
  <c r="A5644" i="27"/>
  <c r="C5643" i="27"/>
  <c r="B5643" i="27"/>
  <c r="A5643" i="27"/>
  <c r="C5642" i="27"/>
  <c r="B5642" i="27"/>
  <c r="A5642" i="27"/>
  <c r="C5641" i="27"/>
  <c r="B5641" i="27"/>
  <c r="A5641" i="27"/>
  <c r="C5640" i="27"/>
  <c r="B5640" i="27"/>
  <c r="A5640" i="27"/>
  <c r="C5639" i="27"/>
  <c r="B5639" i="27"/>
  <c r="A5639" i="27"/>
  <c r="C5638" i="27"/>
  <c r="B5638" i="27"/>
  <c r="A5638" i="27"/>
  <c r="C5637" i="27"/>
  <c r="B5637" i="27"/>
  <c r="A5637" i="27"/>
  <c r="C5636" i="27"/>
  <c r="B5636" i="27"/>
  <c r="A5636" i="27"/>
  <c r="C5635" i="27"/>
  <c r="B5635" i="27"/>
  <c r="A5635" i="27"/>
  <c r="C5634" i="27"/>
  <c r="B5634" i="27"/>
  <c r="A5634" i="27"/>
  <c r="C5633" i="27"/>
  <c r="B5633" i="27"/>
  <c r="A5633" i="27"/>
  <c r="C5632" i="27"/>
  <c r="B5632" i="27"/>
  <c r="A5632" i="27"/>
  <c r="C5631" i="27"/>
  <c r="B5631" i="27"/>
  <c r="A5631" i="27"/>
  <c r="C5630" i="27"/>
  <c r="B5630" i="27"/>
  <c r="A5630" i="27"/>
  <c r="C5629" i="27"/>
  <c r="B5629" i="27"/>
  <c r="A5629" i="27"/>
  <c r="C5628" i="27"/>
  <c r="B5628" i="27"/>
  <c r="A5628" i="27"/>
  <c r="C5627" i="27"/>
  <c r="B5627" i="27"/>
  <c r="A5627" i="27"/>
  <c r="C5626" i="27"/>
  <c r="B5626" i="27"/>
  <c r="A5626" i="27"/>
  <c r="C5625" i="27"/>
  <c r="B5625" i="27"/>
  <c r="A5625" i="27"/>
  <c r="C5624" i="27"/>
  <c r="B5624" i="27"/>
  <c r="A5624" i="27"/>
  <c r="C5623" i="27"/>
  <c r="B5623" i="27"/>
  <c r="A5623" i="27"/>
  <c r="C5622" i="27"/>
  <c r="B5622" i="27"/>
  <c r="A5622" i="27"/>
  <c r="C5621" i="27"/>
  <c r="B5621" i="27"/>
  <c r="A5621" i="27"/>
  <c r="C5620" i="27"/>
  <c r="B5620" i="27"/>
  <c r="A5620" i="27"/>
  <c r="C5619" i="27"/>
  <c r="B5619" i="27"/>
  <c r="A5619" i="27"/>
  <c r="C5618" i="27"/>
  <c r="B5618" i="27"/>
  <c r="A5618" i="27"/>
  <c r="C5617" i="27"/>
  <c r="B5617" i="27"/>
  <c r="A5617" i="27"/>
  <c r="C5616" i="27"/>
  <c r="B5616" i="27"/>
  <c r="A5616" i="27"/>
  <c r="C5615" i="27"/>
  <c r="B5615" i="27"/>
  <c r="A5615" i="27"/>
  <c r="C5614" i="27"/>
  <c r="B5614" i="27"/>
  <c r="A5614" i="27"/>
  <c r="C5613" i="27"/>
  <c r="B5613" i="27"/>
  <c r="A5613" i="27"/>
  <c r="C5612" i="27"/>
  <c r="B5612" i="27"/>
  <c r="A5612" i="27"/>
  <c r="C5611" i="27"/>
  <c r="B5611" i="27"/>
  <c r="A5611" i="27"/>
  <c r="C5610" i="27"/>
  <c r="B5610" i="27"/>
  <c r="A5610" i="27"/>
  <c r="C5609" i="27"/>
  <c r="B5609" i="27"/>
  <c r="A5609" i="27"/>
  <c r="C5608" i="27"/>
  <c r="B5608" i="27"/>
  <c r="A5608" i="27"/>
  <c r="C5607" i="27"/>
  <c r="B5607" i="27"/>
  <c r="A5607" i="27"/>
  <c r="C5606" i="27"/>
  <c r="B5606" i="27"/>
  <c r="A5606" i="27"/>
  <c r="C5605" i="27"/>
  <c r="B5605" i="27"/>
  <c r="A5605" i="27"/>
  <c r="C5604" i="27"/>
  <c r="B5604" i="27"/>
  <c r="A5604" i="27"/>
  <c r="C5603" i="27"/>
  <c r="B5603" i="27"/>
  <c r="A5603" i="27"/>
  <c r="C5602" i="27"/>
  <c r="B5602" i="27"/>
  <c r="A5602" i="27"/>
  <c r="C5601" i="27"/>
  <c r="B5601" i="27"/>
  <c r="A5601" i="27"/>
  <c r="C5600" i="27"/>
  <c r="B5600" i="27"/>
  <c r="A5600" i="27"/>
  <c r="C5599" i="27"/>
  <c r="B5599" i="27"/>
  <c r="A5599" i="27"/>
  <c r="C5598" i="27"/>
  <c r="B5598" i="27"/>
  <c r="A5598" i="27"/>
  <c r="C5597" i="27"/>
  <c r="B5597" i="27"/>
  <c r="A5597" i="27"/>
  <c r="C5596" i="27"/>
  <c r="B5596" i="27"/>
  <c r="A5596" i="27"/>
  <c r="C5595" i="27"/>
  <c r="B5595" i="27"/>
  <c r="A5595" i="27"/>
  <c r="C5594" i="27"/>
  <c r="B5594" i="27"/>
  <c r="A5594" i="27"/>
  <c r="C5593" i="27"/>
  <c r="B5593" i="27"/>
  <c r="A5593" i="27"/>
  <c r="C5592" i="27"/>
  <c r="B5592" i="27"/>
  <c r="A5592" i="27"/>
  <c r="C5591" i="27"/>
  <c r="B5591" i="27"/>
  <c r="A5591" i="27"/>
  <c r="C5590" i="27"/>
  <c r="B5590" i="27"/>
  <c r="A5590" i="27"/>
  <c r="C5589" i="27"/>
  <c r="B5589" i="27"/>
  <c r="A5589" i="27"/>
  <c r="C5588" i="27"/>
  <c r="B5588" i="27"/>
  <c r="A5588" i="27"/>
  <c r="C5587" i="27"/>
  <c r="B5587" i="27"/>
  <c r="A5587" i="27"/>
  <c r="C5586" i="27"/>
  <c r="B5586" i="27"/>
  <c r="A5586" i="27"/>
  <c r="C5585" i="27"/>
  <c r="B5585" i="27"/>
  <c r="A5585" i="27"/>
  <c r="C5584" i="27"/>
  <c r="B5584" i="27"/>
  <c r="A5584" i="27"/>
  <c r="C5583" i="27"/>
  <c r="B5583" i="27"/>
  <c r="A5583" i="27"/>
  <c r="C5582" i="27"/>
  <c r="B5582" i="27"/>
  <c r="A5582" i="27"/>
  <c r="C5581" i="27"/>
  <c r="B5581" i="27"/>
  <c r="A5581" i="27"/>
  <c r="C5580" i="27"/>
  <c r="B5580" i="27"/>
  <c r="A5580" i="27"/>
  <c r="C5579" i="27"/>
  <c r="B5579" i="27"/>
  <c r="A5579" i="27"/>
  <c r="C5578" i="27"/>
  <c r="B5578" i="27"/>
  <c r="A5578" i="27"/>
  <c r="C5577" i="27"/>
  <c r="B5577" i="27"/>
  <c r="A5577" i="27"/>
  <c r="C5576" i="27"/>
  <c r="B5576" i="27"/>
  <c r="A5576" i="27"/>
  <c r="C5575" i="27"/>
  <c r="B5575" i="27"/>
  <c r="A5575" i="27"/>
  <c r="C5574" i="27"/>
  <c r="B5574" i="27"/>
  <c r="A5574" i="27"/>
  <c r="C5573" i="27"/>
  <c r="B5573" i="27"/>
  <c r="A5573" i="27"/>
  <c r="C5572" i="27"/>
  <c r="B5572" i="27"/>
  <c r="A5572" i="27"/>
  <c r="C5571" i="27"/>
  <c r="B5571" i="27"/>
  <c r="A5571" i="27"/>
  <c r="C5570" i="27"/>
  <c r="B5570" i="27"/>
  <c r="A5570" i="27"/>
  <c r="C5569" i="27"/>
  <c r="B5569" i="27"/>
  <c r="A5569" i="27"/>
  <c r="C5568" i="27"/>
  <c r="B5568" i="27"/>
  <c r="A5568" i="27"/>
  <c r="C5567" i="27"/>
  <c r="B5567" i="27"/>
  <c r="A5567" i="27"/>
  <c r="C5566" i="27"/>
  <c r="B5566" i="27"/>
  <c r="A5566" i="27"/>
  <c r="C5565" i="27"/>
  <c r="B5565" i="27"/>
  <c r="A5565" i="27"/>
  <c r="C5564" i="27"/>
  <c r="B5564" i="27"/>
  <c r="A5564" i="27"/>
  <c r="C5563" i="27"/>
  <c r="B5563" i="27"/>
  <c r="A5563" i="27"/>
  <c r="C5562" i="27"/>
  <c r="B5562" i="27"/>
  <c r="A5562" i="27"/>
  <c r="C5561" i="27"/>
  <c r="B5561" i="27"/>
  <c r="A5561" i="27"/>
  <c r="C5560" i="27"/>
  <c r="B5560" i="27"/>
  <c r="A5560" i="27"/>
  <c r="C5559" i="27"/>
  <c r="B5559" i="27"/>
  <c r="A5559" i="27"/>
  <c r="C5558" i="27"/>
  <c r="B5558" i="27"/>
  <c r="A5558" i="27"/>
  <c r="C5557" i="27"/>
  <c r="B5557" i="27"/>
  <c r="A5557" i="27"/>
  <c r="C5556" i="27"/>
  <c r="B5556" i="27"/>
  <c r="A5556" i="27"/>
  <c r="C5555" i="27"/>
  <c r="B5555" i="27"/>
  <c r="A5555" i="27"/>
  <c r="C5554" i="27"/>
  <c r="B5554" i="27"/>
  <c r="A5554" i="27"/>
  <c r="C5553" i="27"/>
  <c r="B5553" i="27"/>
  <c r="A5553" i="27"/>
  <c r="C5552" i="27"/>
  <c r="B5552" i="27"/>
  <c r="A5552" i="27"/>
  <c r="C5551" i="27"/>
  <c r="B5551" i="27"/>
  <c r="A5551" i="27"/>
  <c r="C5550" i="27"/>
  <c r="B5550" i="27"/>
  <c r="A5550" i="27"/>
  <c r="C5549" i="27"/>
  <c r="B5549" i="27"/>
  <c r="A5549" i="27"/>
  <c r="C5548" i="27"/>
  <c r="B5548" i="27"/>
  <c r="A5548" i="27"/>
  <c r="C5547" i="27"/>
  <c r="B5547" i="27"/>
  <c r="A5547" i="27"/>
  <c r="C5546" i="27"/>
  <c r="B5546" i="27"/>
  <c r="A5546" i="27"/>
  <c r="C5545" i="27"/>
  <c r="B5545" i="27"/>
  <c r="A5545" i="27"/>
  <c r="C5544" i="27"/>
  <c r="B5544" i="27"/>
  <c r="A5544" i="27"/>
  <c r="C5543" i="27"/>
  <c r="B5543" i="27"/>
  <c r="A5543" i="27"/>
  <c r="C5542" i="27"/>
  <c r="B5542" i="27"/>
  <c r="A5542" i="27"/>
  <c r="C5541" i="27"/>
  <c r="B5541" i="27"/>
  <c r="A5541" i="27"/>
  <c r="C5540" i="27"/>
  <c r="B5540" i="27"/>
  <c r="A5540" i="27"/>
  <c r="C5539" i="27"/>
  <c r="B5539" i="27"/>
  <c r="A5539" i="27"/>
  <c r="C5538" i="27"/>
  <c r="B5538" i="27"/>
  <c r="A5538" i="27"/>
  <c r="C5537" i="27"/>
  <c r="B5537" i="27"/>
  <c r="A5537" i="27"/>
  <c r="C5536" i="27"/>
  <c r="B5536" i="27"/>
  <c r="A5536" i="27"/>
  <c r="C5535" i="27"/>
  <c r="B5535" i="27"/>
  <c r="A5535" i="27"/>
  <c r="C5534" i="27"/>
  <c r="B5534" i="27"/>
  <c r="A5534" i="27"/>
  <c r="C5533" i="27"/>
  <c r="B5533" i="27"/>
  <c r="A5533" i="27"/>
  <c r="C5532" i="27"/>
  <c r="B5532" i="27"/>
  <c r="A5532" i="27"/>
  <c r="C5531" i="27"/>
  <c r="B5531" i="27"/>
  <c r="A5531" i="27"/>
  <c r="C5530" i="27"/>
  <c r="B5530" i="27"/>
  <c r="A5530" i="27"/>
  <c r="C5529" i="27"/>
  <c r="B5529" i="27"/>
  <c r="A5529" i="27"/>
  <c r="C5528" i="27"/>
  <c r="B5528" i="27"/>
  <c r="A5528" i="27"/>
  <c r="C5527" i="27"/>
  <c r="B5527" i="27"/>
  <c r="A5527" i="27"/>
  <c r="C5526" i="27"/>
  <c r="B5526" i="27"/>
  <c r="A5526" i="27"/>
  <c r="C5525" i="27"/>
  <c r="B5525" i="27"/>
  <c r="A5525" i="27"/>
  <c r="C5524" i="27"/>
  <c r="B5524" i="27"/>
  <c r="A5524" i="27"/>
  <c r="C5523" i="27"/>
  <c r="B5523" i="27"/>
  <c r="A5523" i="27"/>
  <c r="C5522" i="27"/>
  <c r="B5522" i="27"/>
  <c r="A5522" i="27"/>
  <c r="C5521" i="27"/>
  <c r="B5521" i="27"/>
  <c r="A5521" i="27"/>
  <c r="C5520" i="27"/>
  <c r="B5520" i="27"/>
  <c r="A5520" i="27"/>
  <c r="C5519" i="27"/>
  <c r="B5519" i="27"/>
  <c r="A5519" i="27"/>
  <c r="C5518" i="27"/>
  <c r="B5518" i="27"/>
  <c r="A5518" i="27"/>
  <c r="C5517" i="27"/>
  <c r="B5517" i="27"/>
  <c r="A5517" i="27"/>
  <c r="C5516" i="27"/>
  <c r="B5516" i="27"/>
  <c r="A5516" i="27"/>
  <c r="C5515" i="27"/>
  <c r="B5515" i="27"/>
  <c r="A5515" i="27"/>
  <c r="C5514" i="27"/>
  <c r="B5514" i="27"/>
  <c r="A5514" i="27"/>
  <c r="C5513" i="27"/>
  <c r="B5513" i="27"/>
  <c r="A5513" i="27"/>
  <c r="C5512" i="27"/>
  <c r="B5512" i="27"/>
  <c r="A5512" i="27"/>
  <c r="C5511" i="27"/>
  <c r="B5511" i="27"/>
  <c r="A5511" i="27"/>
  <c r="C5510" i="27"/>
  <c r="B5510" i="27"/>
  <c r="A5510" i="27"/>
  <c r="C5509" i="27"/>
  <c r="B5509" i="27"/>
  <c r="A5509" i="27"/>
  <c r="C5508" i="27"/>
  <c r="B5508" i="27"/>
  <c r="A5508" i="27"/>
  <c r="C5507" i="27"/>
  <c r="B5507" i="27"/>
  <c r="A5507" i="27"/>
  <c r="C5506" i="27"/>
  <c r="B5506" i="27"/>
  <c r="A5506" i="27"/>
  <c r="C5505" i="27"/>
  <c r="B5505" i="27"/>
  <c r="A5505" i="27"/>
  <c r="C5504" i="27"/>
  <c r="B5504" i="27"/>
  <c r="A5504" i="27"/>
  <c r="C5503" i="27"/>
  <c r="B5503" i="27"/>
  <c r="A5503" i="27"/>
  <c r="C5502" i="27"/>
  <c r="B5502" i="27"/>
  <c r="A5502" i="27"/>
  <c r="C5501" i="27"/>
  <c r="B5501" i="27"/>
  <c r="A5501" i="27"/>
  <c r="C5500" i="27"/>
  <c r="B5500" i="27"/>
  <c r="A5500" i="27"/>
  <c r="C5499" i="27"/>
  <c r="B5499" i="27"/>
  <c r="A5499" i="27"/>
  <c r="C5498" i="27"/>
  <c r="B5498" i="27"/>
  <c r="A5498" i="27"/>
  <c r="C5497" i="27"/>
  <c r="B5497" i="27"/>
  <c r="A5497" i="27"/>
  <c r="C5496" i="27"/>
  <c r="B5496" i="27"/>
  <c r="A5496" i="27"/>
  <c r="C5495" i="27"/>
  <c r="B5495" i="27"/>
  <c r="A5495" i="27"/>
  <c r="C5494" i="27"/>
  <c r="B5494" i="27"/>
  <c r="A5494" i="27"/>
  <c r="C5493" i="27"/>
  <c r="B5493" i="27"/>
  <c r="A5493" i="27"/>
  <c r="C5492" i="27"/>
  <c r="B5492" i="27"/>
  <c r="A5492" i="27"/>
  <c r="C5491" i="27"/>
  <c r="B5491" i="27"/>
  <c r="A5491" i="27"/>
  <c r="C5490" i="27"/>
  <c r="B5490" i="27"/>
  <c r="A5490" i="27"/>
  <c r="C5489" i="27"/>
  <c r="B5489" i="27"/>
  <c r="A5489" i="27"/>
  <c r="C5488" i="27"/>
  <c r="B5488" i="27"/>
  <c r="A5488" i="27"/>
  <c r="C5487" i="27"/>
  <c r="B5487" i="27"/>
  <c r="A5487" i="27"/>
  <c r="C5486" i="27"/>
  <c r="B5486" i="27"/>
  <c r="A5486" i="27"/>
  <c r="C5485" i="27"/>
  <c r="B5485" i="27"/>
  <c r="A5485" i="27"/>
  <c r="C5484" i="27"/>
  <c r="B5484" i="27"/>
  <c r="A5484" i="27"/>
  <c r="C5483" i="27"/>
  <c r="B5483" i="27"/>
  <c r="A5483" i="27"/>
  <c r="C5482" i="27"/>
  <c r="B5482" i="27"/>
  <c r="A5482" i="27"/>
  <c r="C5481" i="27"/>
  <c r="B5481" i="27"/>
  <c r="A5481" i="27"/>
  <c r="C5480" i="27"/>
  <c r="B5480" i="27"/>
  <c r="A5480" i="27"/>
  <c r="C5479" i="27"/>
  <c r="B5479" i="27"/>
  <c r="A5479" i="27"/>
  <c r="C5478" i="27"/>
  <c r="B5478" i="27"/>
  <c r="A5478" i="27"/>
  <c r="C5477" i="27"/>
  <c r="B5477" i="27"/>
  <c r="A5477" i="27"/>
  <c r="C5476" i="27"/>
  <c r="B5476" i="27"/>
  <c r="A5476" i="27"/>
  <c r="C5475" i="27"/>
  <c r="B5475" i="27"/>
  <c r="A5475" i="27"/>
  <c r="C5474" i="27"/>
  <c r="B5474" i="27"/>
  <c r="A5474" i="27"/>
  <c r="C5473" i="27"/>
  <c r="B5473" i="27"/>
  <c r="A5473" i="27"/>
  <c r="C5472" i="27"/>
  <c r="B5472" i="27"/>
  <c r="A5472" i="27"/>
  <c r="C5471" i="27"/>
  <c r="B5471" i="27"/>
  <c r="A5471" i="27"/>
  <c r="C5470" i="27"/>
  <c r="B5470" i="27"/>
  <c r="A5470" i="27"/>
  <c r="C5469" i="27"/>
  <c r="B5469" i="27"/>
  <c r="A5469" i="27"/>
  <c r="C5468" i="27"/>
  <c r="B5468" i="27"/>
  <c r="A5468" i="27"/>
  <c r="C5467" i="27"/>
  <c r="B5467" i="27"/>
  <c r="A5467" i="27"/>
  <c r="C5466" i="27"/>
  <c r="B5466" i="27"/>
  <c r="A5466" i="27"/>
  <c r="C5465" i="27"/>
  <c r="B5465" i="27"/>
  <c r="A5465" i="27"/>
  <c r="C5464" i="27"/>
  <c r="B5464" i="27"/>
  <c r="A5464" i="27"/>
  <c r="C5463" i="27"/>
  <c r="B5463" i="27"/>
  <c r="A5463" i="27"/>
  <c r="C5462" i="27"/>
  <c r="B5462" i="27"/>
  <c r="A5462" i="27"/>
  <c r="C5461" i="27"/>
  <c r="B5461" i="27"/>
  <c r="A5461" i="27"/>
  <c r="C5460" i="27"/>
  <c r="B5460" i="27"/>
  <c r="A5460" i="27"/>
  <c r="C5459" i="27"/>
  <c r="B5459" i="27"/>
  <c r="A5459" i="27"/>
  <c r="C5458" i="27"/>
  <c r="B5458" i="27"/>
  <c r="A5458" i="27"/>
  <c r="C5457" i="27"/>
  <c r="B5457" i="27"/>
  <c r="A5457" i="27"/>
  <c r="C5456" i="27"/>
  <c r="B5456" i="27"/>
  <c r="A5456" i="27"/>
  <c r="C5455" i="27"/>
  <c r="B5455" i="27"/>
  <c r="A5455" i="27"/>
  <c r="C5454" i="27"/>
  <c r="B5454" i="27"/>
  <c r="A5454" i="27"/>
  <c r="C5453" i="27"/>
  <c r="B5453" i="27"/>
  <c r="A5453" i="27"/>
  <c r="C5452" i="27"/>
  <c r="B5452" i="27"/>
  <c r="A5452" i="27"/>
  <c r="C5451" i="27"/>
  <c r="B5451" i="27"/>
  <c r="A5451" i="27"/>
  <c r="C5450" i="27"/>
  <c r="B5450" i="27"/>
  <c r="A5450" i="27"/>
  <c r="C5449" i="27"/>
  <c r="B5449" i="27"/>
  <c r="A5449" i="27"/>
  <c r="C5448" i="27"/>
  <c r="B5448" i="27"/>
  <c r="A5448" i="27"/>
  <c r="C5447" i="27"/>
  <c r="B5447" i="27"/>
  <c r="A5447" i="27"/>
  <c r="C5446" i="27"/>
  <c r="B5446" i="27"/>
  <c r="A5446" i="27"/>
  <c r="C5445" i="27"/>
  <c r="B5445" i="27"/>
  <c r="A5445" i="27"/>
  <c r="C5444" i="27"/>
  <c r="B5444" i="27"/>
  <c r="A5444" i="27"/>
  <c r="C5443" i="27"/>
  <c r="B5443" i="27"/>
  <c r="A5443" i="27"/>
  <c r="C5442" i="27"/>
  <c r="B5442" i="27"/>
  <c r="A5442" i="27"/>
  <c r="C5441" i="27"/>
  <c r="B5441" i="27"/>
  <c r="A5441" i="27"/>
  <c r="C5440" i="27"/>
  <c r="B5440" i="27"/>
  <c r="A5440" i="27"/>
  <c r="C5439" i="27"/>
  <c r="B5439" i="27"/>
  <c r="A5439" i="27"/>
  <c r="C5438" i="27"/>
  <c r="B5438" i="27"/>
  <c r="A5438" i="27"/>
  <c r="C5437" i="27"/>
  <c r="B5437" i="27"/>
  <c r="A5437" i="27"/>
  <c r="C5436" i="27"/>
  <c r="B5436" i="27"/>
  <c r="A5436" i="27"/>
  <c r="C5435" i="27"/>
  <c r="B5435" i="27"/>
  <c r="A5435" i="27"/>
  <c r="C5434" i="27"/>
  <c r="B5434" i="27"/>
  <c r="A5434" i="27"/>
  <c r="C5433" i="27"/>
  <c r="B5433" i="27"/>
  <c r="A5433" i="27"/>
  <c r="C5432" i="27"/>
  <c r="B5432" i="27"/>
  <c r="A5432" i="27"/>
  <c r="C5431" i="27"/>
  <c r="B5431" i="27"/>
  <c r="A5431" i="27"/>
  <c r="C5430" i="27"/>
  <c r="B5430" i="27"/>
  <c r="A5430" i="27"/>
  <c r="C5429" i="27"/>
  <c r="B5429" i="27"/>
  <c r="A5429" i="27"/>
  <c r="C5428" i="27"/>
  <c r="B5428" i="27"/>
  <c r="A5428" i="27"/>
  <c r="C5427" i="27"/>
  <c r="B5427" i="27"/>
  <c r="A5427" i="27"/>
  <c r="C5426" i="27"/>
  <c r="B5426" i="27"/>
  <c r="A5426" i="27"/>
  <c r="C5425" i="27"/>
  <c r="B5425" i="27"/>
  <c r="A5425" i="27"/>
  <c r="C5424" i="27"/>
  <c r="B5424" i="27"/>
  <c r="A5424" i="27"/>
  <c r="C5423" i="27"/>
  <c r="B5423" i="27"/>
  <c r="A5423" i="27"/>
  <c r="C5422" i="27"/>
  <c r="B5422" i="27"/>
  <c r="A5422" i="27"/>
  <c r="C5421" i="27"/>
  <c r="B5421" i="27"/>
  <c r="A5421" i="27"/>
  <c r="C5420" i="27"/>
  <c r="B5420" i="27"/>
  <c r="A5420" i="27"/>
  <c r="C5419" i="27"/>
  <c r="B5419" i="27"/>
  <c r="A5419" i="27"/>
  <c r="C5418" i="27"/>
  <c r="B5418" i="27"/>
  <c r="A5418" i="27"/>
  <c r="C5417" i="27"/>
  <c r="B5417" i="27"/>
  <c r="A5417" i="27"/>
  <c r="C5416" i="27"/>
  <c r="B5416" i="27"/>
  <c r="A5416" i="27"/>
  <c r="C5415" i="27"/>
  <c r="B5415" i="27"/>
  <c r="A5415" i="27"/>
  <c r="C5414" i="27"/>
  <c r="B5414" i="27"/>
  <c r="A5414" i="27"/>
  <c r="C5413" i="27"/>
  <c r="B5413" i="27"/>
  <c r="A5413" i="27"/>
  <c r="C5412" i="27"/>
  <c r="B5412" i="27"/>
  <c r="A5412" i="27"/>
  <c r="C5411" i="27"/>
  <c r="B5411" i="27"/>
  <c r="A5411" i="27"/>
  <c r="C5410" i="27"/>
  <c r="B5410" i="27"/>
  <c r="A5410" i="27"/>
  <c r="C5409" i="27"/>
  <c r="B5409" i="27"/>
  <c r="A5409" i="27"/>
  <c r="C5408" i="27"/>
  <c r="B5408" i="27"/>
  <c r="A5408" i="27"/>
  <c r="C5407" i="27"/>
  <c r="B5407" i="27"/>
  <c r="A5407" i="27"/>
  <c r="C5406" i="27"/>
  <c r="B5406" i="27"/>
  <c r="A5406" i="27"/>
  <c r="C5405" i="27"/>
  <c r="B5405" i="27"/>
  <c r="A5405" i="27"/>
  <c r="C5404" i="27"/>
  <c r="B5404" i="27"/>
  <c r="A5404" i="27"/>
  <c r="C5403" i="27"/>
  <c r="B5403" i="27"/>
  <c r="A5403" i="27"/>
  <c r="C5402" i="27"/>
  <c r="B5402" i="27"/>
  <c r="A5402" i="27"/>
  <c r="C5401" i="27"/>
  <c r="B5401" i="27"/>
  <c r="A5401" i="27"/>
  <c r="C5400" i="27"/>
  <c r="B5400" i="27"/>
  <c r="A5400" i="27"/>
  <c r="C5399" i="27"/>
  <c r="B5399" i="27"/>
  <c r="A5399" i="27"/>
  <c r="C5398" i="27"/>
  <c r="B5398" i="27"/>
  <c r="A5398" i="27"/>
  <c r="C5397" i="27"/>
  <c r="B5397" i="27"/>
  <c r="A5397" i="27"/>
  <c r="C5396" i="27"/>
  <c r="B5396" i="27"/>
  <c r="A5396" i="27"/>
  <c r="C5395" i="27"/>
  <c r="B5395" i="27"/>
  <c r="A5395" i="27"/>
  <c r="C5394" i="27"/>
  <c r="B5394" i="27"/>
  <c r="A5394" i="27"/>
  <c r="C5393" i="27"/>
  <c r="B5393" i="27"/>
  <c r="A5393" i="27"/>
  <c r="C5392" i="27"/>
  <c r="B5392" i="27"/>
  <c r="A5392" i="27"/>
  <c r="C5391" i="27"/>
  <c r="B5391" i="27"/>
  <c r="A5391" i="27"/>
  <c r="C5390" i="27"/>
  <c r="B5390" i="27"/>
  <c r="A5390" i="27"/>
  <c r="C5389" i="27"/>
  <c r="B5389" i="27"/>
  <c r="A5389" i="27"/>
  <c r="C5388" i="27"/>
  <c r="B5388" i="27"/>
  <c r="A5388" i="27"/>
  <c r="C5387" i="27"/>
  <c r="B5387" i="27"/>
  <c r="A5387" i="27"/>
  <c r="C5386" i="27"/>
  <c r="B5386" i="27"/>
  <c r="A5386" i="27"/>
  <c r="C5385" i="27"/>
  <c r="B5385" i="27"/>
  <c r="A5385" i="27"/>
  <c r="C5384" i="27"/>
  <c r="B5384" i="27"/>
  <c r="A5384" i="27"/>
  <c r="C5383" i="27"/>
  <c r="B5383" i="27"/>
  <c r="A5383" i="27"/>
  <c r="C5382" i="27"/>
  <c r="B5382" i="27"/>
  <c r="A5382" i="27"/>
  <c r="C5381" i="27"/>
  <c r="B5381" i="27"/>
  <c r="A5381" i="27"/>
  <c r="C5380" i="27"/>
  <c r="B5380" i="27"/>
  <c r="A5380" i="27"/>
  <c r="C5379" i="27"/>
  <c r="B5379" i="27"/>
  <c r="A5379" i="27"/>
  <c r="C5378" i="27"/>
  <c r="B5378" i="27"/>
  <c r="A5378" i="27"/>
  <c r="C5377" i="27"/>
  <c r="B5377" i="27"/>
  <c r="A5377" i="27"/>
  <c r="C5376" i="27"/>
  <c r="B5376" i="27"/>
  <c r="A5376" i="27"/>
  <c r="C5375" i="27"/>
  <c r="B5375" i="27"/>
  <c r="A5375" i="27"/>
  <c r="C5374" i="27"/>
  <c r="B5374" i="27"/>
  <c r="A5374" i="27"/>
  <c r="C5373" i="27"/>
  <c r="B5373" i="27"/>
  <c r="A5373" i="27"/>
  <c r="C5372" i="27"/>
  <c r="B5372" i="27"/>
  <c r="A5372" i="27"/>
  <c r="C5371" i="27"/>
  <c r="B5371" i="27"/>
  <c r="A5371" i="27"/>
  <c r="C5370" i="27"/>
  <c r="B5370" i="27"/>
  <c r="A5370" i="27"/>
  <c r="C5369" i="27"/>
  <c r="B5369" i="27"/>
  <c r="A5369" i="27"/>
  <c r="C5368" i="27"/>
  <c r="B5368" i="27"/>
  <c r="A5368" i="27"/>
  <c r="C5367" i="27"/>
  <c r="B5367" i="27"/>
  <c r="A5367" i="27"/>
  <c r="C5366" i="27"/>
  <c r="B5366" i="27"/>
  <c r="A5366" i="27"/>
  <c r="C5365" i="27"/>
  <c r="B5365" i="27"/>
  <c r="A5365" i="27"/>
  <c r="C5364" i="27"/>
  <c r="B5364" i="27"/>
  <c r="A5364" i="27"/>
  <c r="C5363" i="27"/>
  <c r="B5363" i="27"/>
  <c r="A5363" i="27"/>
  <c r="C5362" i="27"/>
  <c r="B5362" i="27"/>
  <c r="A5362" i="27"/>
  <c r="C5361" i="27"/>
  <c r="B5361" i="27"/>
  <c r="A5361" i="27"/>
  <c r="C5360" i="27"/>
  <c r="B5360" i="27"/>
  <c r="A5360" i="27"/>
  <c r="C5359" i="27"/>
  <c r="B5359" i="27"/>
  <c r="A5359" i="27"/>
  <c r="C5358" i="27"/>
  <c r="B5358" i="27"/>
  <c r="A5358" i="27"/>
  <c r="C5357" i="27"/>
  <c r="B5357" i="27"/>
  <c r="A5357" i="27"/>
  <c r="C5356" i="27"/>
  <c r="B5356" i="27"/>
  <c r="A5356" i="27"/>
  <c r="C5355" i="27"/>
  <c r="B5355" i="27"/>
  <c r="A5355" i="27"/>
  <c r="C5354" i="27"/>
  <c r="B5354" i="27"/>
  <c r="A5354" i="27"/>
  <c r="C5353" i="27"/>
  <c r="B5353" i="27"/>
  <c r="A5353" i="27"/>
  <c r="C5352" i="27"/>
  <c r="B5352" i="27"/>
  <c r="A5352" i="27"/>
  <c r="C5351" i="27"/>
  <c r="B5351" i="27"/>
  <c r="A5351" i="27"/>
  <c r="C5350" i="27"/>
  <c r="B5350" i="27"/>
  <c r="A5350" i="27"/>
  <c r="C5349" i="27"/>
  <c r="B5349" i="27"/>
  <c r="A5349" i="27"/>
  <c r="C5348" i="27"/>
  <c r="B5348" i="27"/>
  <c r="A5348" i="27"/>
  <c r="C5347" i="27"/>
  <c r="B5347" i="27"/>
  <c r="A5347" i="27"/>
  <c r="C5346" i="27"/>
  <c r="B5346" i="27"/>
  <c r="A5346" i="27"/>
  <c r="C5345" i="27"/>
  <c r="B5345" i="27"/>
  <c r="A5345" i="27"/>
  <c r="C5344" i="27"/>
  <c r="B5344" i="27"/>
  <c r="A5344" i="27"/>
  <c r="C5343" i="27"/>
  <c r="B5343" i="27"/>
  <c r="A5343" i="27"/>
  <c r="C5342" i="27"/>
  <c r="B5342" i="27"/>
  <c r="A5342" i="27"/>
  <c r="C5341" i="27"/>
  <c r="B5341" i="27"/>
  <c r="A5341" i="27"/>
  <c r="C5340" i="27"/>
  <c r="B5340" i="27"/>
  <c r="A5340" i="27"/>
  <c r="C5339" i="27"/>
  <c r="B5339" i="27"/>
  <c r="A5339" i="27"/>
  <c r="C5338" i="27"/>
  <c r="B5338" i="27"/>
  <c r="A5338" i="27"/>
  <c r="C5337" i="27"/>
  <c r="B5337" i="27"/>
  <c r="A5337" i="27"/>
  <c r="C5336" i="27"/>
  <c r="B5336" i="27"/>
  <c r="A5336" i="27"/>
  <c r="C5335" i="27"/>
  <c r="B5335" i="27"/>
  <c r="A5335" i="27"/>
  <c r="C5334" i="27"/>
  <c r="B5334" i="27"/>
  <c r="A5334" i="27"/>
  <c r="C5333" i="27"/>
  <c r="B5333" i="27"/>
  <c r="A5333" i="27"/>
  <c r="C5332" i="27"/>
  <c r="B5332" i="27"/>
  <c r="A5332" i="27"/>
  <c r="C5331" i="27"/>
  <c r="B5331" i="27"/>
  <c r="A5331" i="27"/>
  <c r="C5330" i="27"/>
  <c r="B5330" i="27"/>
  <c r="A5330" i="27"/>
  <c r="C5329" i="27"/>
  <c r="B5329" i="27"/>
  <c r="A5329" i="27"/>
  <c r="C5328" i="27"/>
  <c r="B5328" i="27"/>
  <c r="A5328" i="27"/>
  <c r="C5327" i="27"/>
  <c r="B5327" i="27"/>
  <c r="A5327" i="27"/>
  <c r="C5326" i="27"/>
  <c r="B5326" i="27"/>
  <c r="A5326" i="27"/>
  <c r="C5325" i="27"/>
  <c r="B5325" i="27"/>
  <c r="A5325" i="27"/>
  <c r="C5324" i="27"/>
  <c r="B5324" i="27"/>
  <c r="A5324" i="27"/>
  <c r="C5323" i="27"/>
  <c r="B5323" i="27"/>
  <c r="A5323" i="27"/>
  <c r="C5322" i="27"/>
  <c r="B5322" i="27"/>
  <c r="A5322" i="27"/>
  <c r="C5321" i="27"/>
  <c r="B5321" i="27"/>
  <c r="A5321" i="27"/>
  <c r="C5320" i="27"/>
  <c r="B5320" i="27"/>
  <c r="A5320" i="27"/>
  <c r="C5319" i="27"/>
  <c r="B5319" i="27"/>
  <c r="A5319" i="27"/>
  <c r="C5318" i="27"/>
  <c r="B5318" i="27"/>
  <c r="A5318" i="27"/>
  <c r="C5317" i="27"/>
  <c r="B5317" i="27"/>
  <c r="A5317" i="27"/>
  <c r="C5316" i="27"/>
  <c r="B5316" i="27"/>
  <c r="A5316" i="27"/>
  <c r="C5315" i="27"/>
  <c r="B5315" i="27"/>
  <c r="A5315" i="27"/>
  <c r="C5314" i="27"/>
  <c r="B5314" i="27"/>
  <c r="A5314" i="27"/>
  <c r="C5313" i="27"/>
  <c r="B5313" i="27"/>
  <c r="A5313" i="27"/>
  <c r="C5312" i="27"/>
  <c r="B5312" i="27"/>
  <c r="A5312" i="27"/>
  <c r="C5311" i="27"/>
  <c r="B5311" i="27"/>
  <c r="A5311" i="27"/>
  <c r="C5310" i="27"/>
  <c r="B5310" i="27"/>
  <c r="A5310" i="27"/>
  <c r="C5309" i="27"/>
  <c r="B5309" i="27"/>
  <c r="A5309" i="27"/>
  <c r="C5308" i="27"/>
  <c r="B5308" i="27"/>
  <c r="A5308" i="27"/>
  <c r="C5307" i="27"/>
  <c r="B5307" i="27"/>
  <c r="A5307" i="27"/>
  <c r="C5306" i="27"/>
  <c r="B5306" i="27"/>
  <c r="A5306" i="27"/>
  <c r="C5305" i="27"/>
  <c r="B5305" i="27"/>
  <c r="A5305" i="27"/>
  <c r="C5304" i="27"/>
  <c r="B5304" i="27"/>
  <c r="A5304" i="27"/>
  <c r="C5303" i="27"/>
  <c r="B5303" i="27"/>
  <c r="A5303" i="27"/>
  <c r="C5302" i="27"/>
  <c r="B5302" i="27"/>
  <c r="A5302" i="27"/>
  <c r="C5301" i="27"/>
  <c r="B5301" i="27"/>
  <c r="A5301" i="27"/>
  <c r="C5300" i="27"/>
  <c r="B5300" i="27"/>
  <c r="A5300" i="27"/>
  <c r="C5299" i="27"/>
  <c r="B5299" i="27"/>
  <c r="A5299" i="27"/>
  <c r="C5298" i="27"/>
  <c r="B5298" i="27"/>
  <c r="A5298" i="27"/>
  <c r="C5297" i="27"/>
  <c r="B5297" i="27"/>
  <c r="A5297" i="27"/>
  <c r="C5296" i="27"/>
  <c r="B5296" i="27"/>
  <c r="A5296" i="27"/>
  <c r="C5295" i="27"/>
  <c r="B5295" i="27"/>
  <c r="A5295" i="27"/>
  <c r="C5294" i="27"/>
  <c r="B5294" i="27"/>
  <c r="A5294" i="27"/>
  <c r="C5293" i="27"/>
  <c r="B5293" i="27"/>
  <c r="A5293" i="27"/>
  <c r="C5292" i="27"/>
  <c r="B5292" i="27"/>
  <c r="A5292" i="27"/>
  <c r="C5291" i="27"/>
  <c r="B5291" i="27"/>
  <c r="A5291" i="27"/>
  <c r="C5290" i="27"/>
  <c r="B5290" i="27"/>
  <c r="A5290" i="27"/>
  <c r="C5289" i="27"/>
  <c r="B5289" i="27"/>
  <c r="A5289" i="27"/>
  <c r="C5288" i="27"/>
  <c r="B5288" i="27"/>
  <c r="A5288" i="27"/>
  <c r="C5287" i="27"/>
  <c r="B5287" i="27"/>
  <c r="A5287" i="27"/>
  <c r="C5286" i="27"/>
  <c r="B5286" i="27"/>
  <c r="A5286" i="27"/>
  <c r="C5285" i="27"/>
  <c r="B5285" i="27"/>
  <c r="A5285" i="27"/>
  <c r="C5284" i="27"/>
  <c r="B5284" i="27"/>
  <c r="A5284" i="27"/>
  <c r="C5283" i="27"/>
  <c r="B5283" i="27"/>
  <c r="A5283" i="27"/>
  <c r="C5282" i="27"/>
  <c r="B5282" i="27"/>
  <c r="A5282" i="27"/>
  <c r="C5281" i="27"/>
  <c r="B5281" i="27"/>
  <c r="A5281" i="27"/>
  <c r="C5280" i="27"/>
  <c r="B5280" i="27"/>
  <c r="A5280" i="27"/>
  <c r="C5279" i="27"/>
  <c r="B5279" i="27"/>
  <c r="A5279" i="27"/>
  <c r="C5278" i="27"/>
  <c r="B5278" i="27"/>
  <c r="A5278" i="27"/>
  <c r="C5277" i="27"/>
  <c r="B5277" i="27"/>
  <c r="A5277" i="27"/>
  <c r="C5276" i="27"/>
  <c r="B5276" i="27"/>
  <c r="A5276" i="27"/>
  <c r="C5275" i="27"/>
  <c r="B5275" i="27"/>
  <c r="A5275" i="27"/>
  <c r="C5274" i="27"/>
  <c r="B5274" i="27"/>
  <c r="A5274" i="27"/>
  <c r="C5273" i="27"/>
  <c r="B5273" i="27"/>
  <c r="A5273" i="27"/>
  <c r="C5272" i="27"/>
  <c r="B5272" i="27"/>
  <c r="A5272" i="27"/>
  <c r="C5271" i="27"/>
  <c r="B5271" i="27"/>
  <c r="A5271" i="27"/>
  <c r="C5270" i="27"/>
  <c r="B5270" i="27"/>
  <c r="A5270" i="27"/>
  <c r="C5269" i="27"/>
  <c r="B5269" i="27"/>
  <c r="A5269" i="27"/>
  <c r="C5268" i="27"/>
  <c r="B5268" i="27"/>
  <c r="A5268" i="27"/>
  <c r="C5267" i="27"/>
  <c r="B5267" i="27"/>
  <c r="A5267" i="27"/>
  <c r="C5266" i="27"/>
  <c r="B5266" i="27"/>
  <c r="A5266" i="27"/>
  <c r="C5265" i="27"/>
  <c r="B5265" i="27"/>
  <c r="A5265" i="27"/>
  <c r="C5264" i="27"/>
  <c r="B5264" i="27"/>
  <c r="A5264" i="27"/>
  <c r="C5263" i="27"/>
  <c r="B5263" i="27"/>
  <c r="A5263" i="27"/>
  <c r="C5262" i="27"/>
  <c r="B5262" i="27"/>
  <c r="A5262" i="27"/>
  <c r="C5261" i="27"/>
  <c r="B5261" i="27"/>
  <c r="A5261" i="27"/>
  <c r="C5260" i="27"/>
  <c r="B5260" i="27"/>
  <c r="A5260" i="27"/>
  <c r="C5259" i="27"/>
  <c r="B5259" i="27"/>
  <c r="A5259" i="27"/>
  <c r="C5258" i="27"/>
  <c r="B5258" i="27"/>
  <c r="A5258" i="27"/>
  <c r="C5257" i="27"/>
  <c r="B5257" i="27"/>
  <c r="A5257" i="27"/>
  <c r="C5256" i="27"/>
  <c r="B5256" i="27"/>
  <c r="A5256" i="27"/>
  <c r="C5255" i="27"/>
  <c r="B5255" i="27"/>
  <c r="A5255" i="27"/>
  <c r="C5254" i="27"/>
  <c r="B5254" i="27"/>
  <c r="A5254" i="27"/>
  <c r="C5253" i="27"/>
  <c r="B5253" i="27"/>
  <c r="A5253" i="27"/>
  <c r="C5252" i="27"/>
  <c r="B5252" i="27"/>
  <c r="A5252" i="27"/>
  <c r="C5251" i="27"/>
  <c r="B5251" i="27"/>
  <c r="A5251" i="27"/>
  <c r="C5250" i="27"/>
  <c r="B5250" i="27"/>
  <c r="A5250" i="27"/>
  <c r="C5249" i="27"/>
  <c r="B5249" i="27"/>
  <c r="A5249" i="27"/>
  <c r="C5248" i="27"/>
  <c r="B5248" i="27"/>
  <c r="A5248" i="27"/>
  <c r="C5247" i="27"/>
  <c r="B5247" i="27"/>
  <c r="A5247" i="27"/>
  <c r="C5246" i="27"/>
  <c r="B5246" i="27"/>
  <c r="A5246" i="27"/>
  <c r="C5245" i="27"/>
  <c r="B5245" i="27"/>
  <c r="A5245" i="27"/>
  <c r="C5244" i="27"/>
  <c r="B5244" i="27"/>
  <c r="A5244" i="27"/>
  <c r="C5243" i="27"/>
  <c r="B5243" i="27"/>
  <c r="A5243" i="27"/>
  <c r="C5242" i="27"/>
  <c r="B5242" i="27"/>
  <c r="A5242" i="27"/>
  <c r="C5241" i="27"/>
  <c r="B5241" i="27"/>
  <c r="A5241" i="27"/>
  <c r="C5240" i="27"/>
  <c r="B5240" i="27"/>
  <c r="A5240" i="27"/>
  <c r="C5239" i="27"/>
  <c r="B5239" i="27"/>
  <c r="A5239" i="27"/>
  <c r="C5238" i="27"/>
  <c r="B5238" i="27"/>
  <c r="A5238" i="27"/>
  <c r="C5237" i="27"/>
  <c r="B5237" i="27"/>
  <c r="A5237" i="27"/>
  <c r="C5236" i="27"/>
  <c r="B5236" i="27"/>
  <c r="A5236" i="27"/>
  <c r="C5235" i="27"/>
  <c r="B5235" i="27"/>
  <c r="A5235" i="27"/>
  <c r="C5234" i="27"/>
  <c r="B5234" i="27"/>
  <c r="A5234" i="27"/>
  <c r="C5233" i="27"/>
  <c r="B5233" i="27"/>
  <c r="A5233" i="27"/>
  <c r="C5232" i="27"/>
  <c r="B5232" i="27"/>
  <c r="A5232" i="27"/>
  <c r="C5231" i="27"/>
  <c r="B5231" i="27"/>
  <c r="A5231" i="27"/>
  <c r="C5230" i="27"/>
  <c r="B5230" i="27"/>
  <c r="A5230" i="27"/>
  <c r="C5229" i="27"/>
  <c r="B5229" i="27"/>
  <c r="A5229" i="27"/>
  <c r="C5228" i="27"/>
  <c r="B5228" i="27"/>
  <c r="A5228" i="27"/>
  <c r="C5227" i="27"/>
  <c r="B5227" i="27"/>
  <c r="A5227" i="27"/>
  <c r="C5226" i="27"/>
  <c r="B5226" i="27"/>
  <c r="A5226" i="27"/>
  <c r="C5225" i="27"/>
  <c r="B5225" i="27"/>
  <c r="A5225" i="27"/>
  <c r="C5224" i="27"/>
  <c r="B5224" i="27"/>
  <c r="A5224" i="27"/>
  <c r="C5223" i="27"/>
  <c r="B5223" i="27"/>
  <c r="A5223" i="27"/>
  <c r="C5222" i="27"/>
  <c r="B5222" i="27"/>
  <c r="A5222" i="27"/>
  <c r="C5221" i="27"/>
  <c r="B5221" i="27"/>
  <c r="A5221" i="27"/>
  <c r="C5220" i="27"/>
  <c r="B5220" i="27"/>
  <c r="A5220" i="27"/>
  <c r="C5219" i="27"/>
  <c r="B5219" i="27"/>
  <c r="A5219" i="27"/>
  <c r="C5218" i="27"/>
  <c r="B5218" i="27"/>
  <c r="A5218" i="27"/>
  <c r="C5217" i="27"/>
  <c r="B5217" i="27"/>
  <c r="A5217" i="27"/>
  <c r="C5216" i="27"/>
  <c r="B5216" i="27"/>
  <c r="A5216" i="27"/>
  <c r="C5215" i="27"/>
  <c r="B5215" i="27"/>
  <c r="A5215" i="27"/>
  <c r="C5214" i="27"/>
  <c r="B5214" i="27"/>
  <c r="A5214" i="27"/>
  <c r="C5213" i="27"/>
  <c r="B5213" i="27"/>
  <c r="A5213" i="27"/>
  <c r="C5212" i="27"/>
  <c r="B5212" i="27"/>
  <c r="A5212" i="27"/>
  <c r="C5211" i="27"/>
  <c r="B5211" i="27"/>
  <c r="A5211" i="27"/>
  <c r="C5210" i="27"/>
  <c r="B5210" i="27"/>
  <c r="A5210" i="27"/>
  <c r="C5209" i="27"/>
  <c r="B5209" i="27"/>
  <c r="A5209" i="27"/>
  <c r="C5208" i="27"/>
  <c r="B5208" i="27"/>
  <c r="A5208" i="27"/>
  <c r="C5207" i="27"/>
  <c r="B5207" i="27"/>
  <c r="A5207" i="27"/>
  <c r="C5206" i="27"/>
  <c r="B5206" i="27"/>
  <c r="A5206" i="27"/>
  <c r="C5205" i="27"/>
  <c r="B5205" i="27"/>
  <c r="A5205" i="27"/>
  <c r="C5204" i="27"/>
  <c r="B5204" i="27"/>
  <c r="A5204" i="27"/>
  <c r="C5203" i="27"/>
  <c r="B5203" i="27"/>
  <c r="A5203" i="27"/>
  <c r="C5202" i="27"/>
  <c r="B5202" i="27"/>
  <c r="A5202" i="27"/>
  <c r="C5201" i="27"/>
  <c r="B5201" i="27"/>
  <c r="A5201" i="27"/>
  <c r="C5200" i="27"/>
  <c r="B5200" i="27"/>
  <c r="A5200" i="27"/>
  <c r="C5199" i="27"/>
  <c r="B5199" i="27"/>
  <c r="A5199" i="27"/>
  <c r="C5198" i="27"/>
  <c r="B5198" i="27"/>
  <c r="A5198" i="27"/>
  <c r="C5197" i="27"/>
  <c r="B5197" i="27"/>
  <c r="A5197" i="27"/>
  <c r="C5196" i="27"/>
  <c r="B5196" i="27"/>
  <c r="A5196" i="27"/>
  <c r="C5195" i="27"/>
  <c r="B5195" i="27"/>
  <c r="A5195" i="27"/>
  <c r="C5194" i="27"/>
  <c r="B5194" i="27"/>
  <c r="A5194" i="27"/>
  <c r="C5193" i="27"/>
  <c r="B5193" i="27"/>
  <c r="A5193" i="27"/>
  <c r="C5192" i="27"/>
  <c r="B5192" i="27"/>
  <c r="A5192" i="27"/>
  <c r="C5191" i="27"/>
  <c r="B5191" i="27"/>
  <c r="A5191" i="27"/>
  <c r="C5190" i="27"/>
  <c r="B5190" i="27"/>
  <c r="A5190" i="27"/>
  <c r="C5189" i="27"/>
  <c r="B5189" i="27"/>
  <c r="A5189" i="27"/>
  <c r="C5188" i="27"/>
  <c r="B5188" i="27"/>
  <c r="A5188" i="27"/>
  <c r="C5187" i="27"/>
  <c r="B5187" i="27"/>
  <c r="A5187" i="27"/>
  <c r="C5186" i="27"/>
  <c r="B5186" i="27"/>
  <c r="A5186" i="27"/>
  <c r="C5185" i="27"/>
  <c r="B5185" i="27"/>
  <c r="A5185" i="27"/>
  <c r="C5184" i="27"/>
  <c r="B5184" i="27"/>
  <c r="A5184" i="27"/>
  <c r="C5183" i="27"/>
  <c r="B5183" i="27"/>
  <c r="A5183" i="27"/>
  <c r="C5182" i="27"/>
  <c r="B5182" i="27"/>
  <c r="A5182" i="27"/>
  <c r="C5181" i="27"/>
  <c r="B5181" i="27"/>
  <c r="A5181" i="27"/>
  <c r="C5180" i="27"/>
  <c r="B5180" i="27"/>
  <c r="A5180" i="27"/>
  <c r="C5179" i="27"/>
  <c r="B5179" i="27"/>
  <c r="A5179" i="27"/>
  <c r="C5178" i="27"/>
  <c r="B5178" i="27"/>
  <c r="A5178" i="27"/>
  <c r="C5177" i="27"/>
  <c r="B5177" i="27"/>
  <c r="A5177" i="27"/>
  <c r="C5176" i="27"/>
  <c r="B5176" i="27"/>
  <c r="A5176" i="27"/>
  <c r="C5175" i="27"/>
  <c r="B5175" i="27"/>
  <c r="A5175" i="27"/>
  <c r="C5174" i="27"/>
  <c r="B5174" i="27"/>
  <c r="A5174" i="27"/>
  <c r="C5173" i="27"/>
  <c r="B5173" i="27"/>
  <c r="A5173" i="27"/>
  <c r="C5172" i="27"/>
  <c r="B5172" i="27"/>
  <c r="A5172" i="27"/>
  <c r="C5171" i="27"/>
  <c r="B5171" i="27"/>
  <c r="A5171" i="27"/>
  <c r="C5170" i="27"/>
  <c r="B5170" i="27"/>
  <c r="A5170" i="27"/>
  <c r="C5169" i="27"/>
  <c r="B5169" i="27"/>
  <c r="A5169" i="27"/>
  <c r="C5168" i="27"/>
  <c r="B5168" i="27"/>
  <c r="A5168" i="27"/>
  <c r="C5167" i="27"/>
  <c r="B5167" i="27"/>
  <c r="A5167" i="27"/>
  <c r="C5166" i="27"/>
  <c r="B5166" i="27"/>
  <c r="A5166" i="27"/>
  <c r="C5165" i="27"/>
  <c r="B5165" i="27"/>
  <c r="A5165" i="27"/>
  <c r="C5164" i="27"/>
  <c r="B5164" i="27"/>
  <c r="A5164" i="27"/>
  <c r="C5163" i="27"/>
  <c r="B5163" i="27"/>
  <c r="A5163" i="27"/>
  <c r="C5162" i="27"/>
  <c r="B5162" i="27"/>
  <c r="A5162" i="27"/>
  <c r="C5161" i="27"/>
  <c r="B5161" i="27"/>
  <c r="A5161" i="27"/>
  <c r="C5160" i="27"/>
  <c r="B5160" i="27"/>
  <c r="A5160" i="27"/>
  <c r="C5159" i="27"/>
  <c r="B5159" i="27"/>
  <c r="A5159" i="27"/>
  <c r="C5158" i="27"/>
  <c r="B5158" i="27"/>
  <c r="A5158" i="27"/>
  <c r="C5157" i="27"/>
  <c r="B5157" i="27"/>
  <c r="A5157" i="27"/>
  <c r="C5156" i="27"/>
  <c r="B5156" i="27"/>
  <c r="A5156" i="27"/>
  <c r="C5155" i="27"/>
  <c r="B5155" i="27"/>
  <c r="A5155" i="27"/>
  <c r="C5154" i="27"/>
  <c r="B5154" i="27"/>
  <c r="A5154" i="27"/>
  <c r="C5153" i="27"/>
  <c r="B5153" i="27"/>
  <c r="A5153" i="27"/>
  <c r="C5152" i="27"/>
  <c r="B5152" i="27"/>
  <c r="A5152" i="27"/>
  <c r="C5151" i="27"/>
  <c r="B5151" i="27"/>
  <c r="A5151" i="27"/>
  <c r="C5150" i="27"/>
  <c r="B5150" i="27"/>
  <c r="A5150" i="27"/>
  <c r="C5149" i="27"/>
  <c r="B5149" i="27"/>
  <c r="A5149" i="27"/>
  <c r="C5148" i="27"/>
  <c r="B5148" i="27"/>
  <c r="A5148" i="27"/>
  <c r="C5147" i="27"/>
  <c r="B5147" i="27"/>
  <c r="A5147" i="27"/>
  <c r="C5146" i="27"/>
  <c r="B5146" i="27"/>
  <c r="A5146" i="27"/>
  <c r="C5145" i="27"/>
  <c r="B5145" i="27"/>
  <c r="A5145" i="27"/>
  <c r="C5144" i="27"/>
  <c r="B5144" i="27"/>
  <c r="A5144" i="27"/>
  <c r="C5143" i="27"/>
  <c r="B5143" i="27"/>
  <c r="A5143" i="27"/>
  <c r="C5142" i="27"/>
  <c r="B5142" i="27"/>
  <c r="A5142" i="27"/>
  <c r="C5141" i="27"/>
  <c r="B5141" i="27"/>
  <c r="A5141" i="27"/>
  <c r="C5140" i="27"/>
  <c r="B5140" i="27"/>
  <c r="A5140" i="27"/>
  <c r="C5139" i="27"/>
  <c r="B5139" i="27"/>
  <c r="A5139" i="27"/>
  <c r="C5138" i="27"/>
  <c r="B5138" i="27"/>
  <c r="A5138" i="27"/>
  <c r="C5137" i="27"/>
  <c r="B5137" i="27"/>
  <c r="A5137" i="27"/>
  <c r="C5136" i="27"/>
  <c r="B5136" i="27"/>
  <c r="A5136" i="27"/>
  <c r="C5135" i="27"/>
  <c r="B5135" i="27"/>
  <c r="A5135" i="27"/>
  <c r="C5134" i="27"/>
  <c r="B5134" i="27"/>
  <c r="A5134" i="27"/>
  <c r="C5133" i="27"/>
  <c r="B5133" i="27"/>
  <c r="A5133" i="27"/>
  <c r="C5132" i="27"/>
  <c r="B5132" i="27"/>
  <c r="A5132" i="27"/>
  <c r="C5131" i="27"/>
  <c r="B5131" i="27"/>
  <c r="A5131" i="27"/>
  <c r="C5130" i="27"/>
  <c r="B5130" i="27"/>
  <c r="A5130" i="27"/>
  <c r="C5129" i="27"/>
  <c r="B5129" i="27"/>
  <c r="A5129" i="27"/>
  <c r="C5128" i="27"/>
  <c r="B5128" i="27"/>
  <c r="A5128" i="27"/>
  <c r="C5127" i="27"/>
  <c r="B5127" i="27"/>
  <c r="A5127" i="27"/>
  <c r="C5126" i="27"/>
  <c r="B5126" i="27"/>
  <c r="A5126" i="27"/>
  <c r="C5125" i="27"/>
  <c r="B5125" i="27"/>
  <c r="A5125" i="27"/>
  <c r="C5124" i="27"/>
  <c r="B5124" i="27"/>
  <c r="A5124" i="27"/>
  <c r="C5123" i="27"/>
  <c r="B5123" i="27"/>
  <c r="A5123" i="27"/>
  <c r="C5122" i="27"/>
  <c r="B5122" i="27"/>
  <c r="A5122" i="27"/>
  <c r="C5121" i="27"/>
  <c r="B5121" i="27"/>
  <c r="A5121" i="27"/>
  <c r="C5120" i="27"/>
  <c r="B5120" i="27"/>
  <c r="A5120" i="27"/>
  <c r="C5119" i="27"/>
  <c r="B5119" i="27"/>
  <c r="A5119" i="27"/>
  <c r="C5118" i="27"/>
  <c r="B5118" i="27"/>
  <c r="A5118" i="27"/>
  <c r="C5117" i="27"/>
  <c r="B5117" i="27"/>
  <c r="A5117" i="27"/>
  <c r="C5116" i="27"/>
  <c r="B5116" i="27"/>
  <c r="A5116" i="27"/>
  <c r="C5115" i="27"/>
  <c r="B5115" i="27"/>
  <c r="A5115" i="27"/>
  <c r="C5114" i="27"/>
  <c r="B5114" i="27"/>
  <c r="A5114" i="27"/>
  <c r="C5113" i="27"/>
  <c r="B5113" i="27"/>
  <c r="A5113" i="27"/>
  <c r="C5112" i="27"/>
  <c r="B5112" i="27"/>
  <c r="A5112" i="27"/>
  <c r="C5111" i="27"/>
  <c r="B5111" i="27"/>
  <c r="A5111" i="27"/>
  <c r="C5110" i="27"/>
  <c r="B5110" i="27"/>
  <c r="A5110" i="27"/>
  <c r="C5109" i="27"/>
  <c r="B5109" i="27"/>
  <c r="A5109" i="27"/>
  <c r="C5108" i="27"/>
  <c r="B5108" i="27"/>
  <c r="A5108" i="27"/>
  <c r="C5107" i="27"/>
  <c r="B5107" i="27"/>
  <c r="A5107" i="27"/>
  <c r="C5106" i="27"/>
  <c r="B5106" i="27"/>
  <c r="A5106" i="27"/>
  <c r="C5105" i="27"/>
  <c r="B5105" i="27"/>
  <c r="A5105" i="27"/>
  <c r="C5104" i="27"/>
  <c r="B5104" i="27"/>
  <c r="A5104" i="27"/>
  <c r="C5103" i="27"/>
  <c r="B5103" i="27"/>
  <c r="A5103" i="27"/>
  <c r="C5102" i="27"/>
  <c r="B5102" i="27"/>
  <c r="A5102" i="27"/>
  <c r="C5101" i="27"/>
  <c r="B5101" i="27"/>
  <c r="A5101" i="27"/>
  <c r="C5100" i="27"/>
  <c r="B5100" i="27"/>
  <c r="A5100" i="27"/>
  <c r="C5099" i="27"/>
  <c r="B5099" i="27"/>
  <c r="A5099" i="27"/>
  <c r="C5098" i="27"/>
  <c r="B5098" i="27"/>
  <c r="A5098" i="27"/>
  <c r="C5097" i="27"/>
  <c r="B5097" i="27"/>
  <c r="A5097" i="27"/>
  <c r="C5096" i="27"/>
  <c r="B5096" i="27"/>
  <c r="A5096" i="27"/>
  <c r="C5095" i="27"/>
  <c r="B5095" i="27"/>
  <c r="A5095" i="27"/>
  <c r="C5094" i="27"/>
  <c r="B5094" i="27"/>
  <c r="A5094" i="27"/>
  <c r="C5093" i="27"/>
  <c r="B5093" i="27"/>
  <c r="A5093" i="27"/>
  <c r="C5092" i="27"/>
  <c r="B5092" i="27"/>
  <c r="A5092" i="27"/>
  <c r="C5091" i="27"/>
  <c r="B5091" i="27"/>
  <c r="A5091" i="27"/>
  <c r="C5090" i="27"/>
  <c r="B5090" i="27"/>
  <c r="A5090" i="27"/>
  <c r="C5089" i="27"/>
  <c r="B5089" i="27"/>
  <c r="A5089" i="27"/>
  <c r="C5088" i="27"/>
  <c r="B5088" i="27"/>
  <c r="A5088" i="27"/>
  <c r="C5087" i="27"/>
  <c r="B5087" i="27"/>
  <c r="A5087" i="27"/>
  <c r="C5086" i="27"/>
  <c r="B5086" i="27"/>
  <c r="A5086" i="27"/>
  <c r="C5085" i="27"/>
  <c r="B5085" i="27"/>
  <c r="A5085" i="27"/>
  <c r="C5084" i="27"/>
  <c r="B5084" i="27"/>
  <c r="A5084" i="27"/>
  <c r="C5083" i="27"/>
  <c r="B5083" i="27"/>
  <c r="A5083" i="27"/>
  <c r="C5082" i="27"/>
  <c r="B5082" i="27"/>
  <c r="A5082" i="27"/>
  <c r="C5081" i="27"/>
  <c r="B5081" i="27"/>
  <c r="A5081" i="27"/>
  <c r="C5080" i="27"/>
  <c r="B5080" i="27"/>
  <c r="A5080" i="27"/>
  <c r="C5079" i="27"/>
  <c r="B5079" i="27"/>
  <c r="A5079" i="27"/>
  <c r="C5078" i="27"/>
  <c r="B5078" i="27"/>
  <c r="A5078" i="27"/>
  <c r="C5077" i="27"/>
  <c r="B5077" i="27"/>
  <c r="A5077" i="27"/>
  <c r="C5076" i="27"/>
  <c r="B5076" i="27"/>
  <c r="A5076" i="27"/>
  <c r="C5075" i="27"/>
  <c r="B5075" i="27"/>
  <c r="A5075" i="27"/>
  <c r="C5074" i="27"/>
  <c r="B5074" i="27"/>
  <c r="A5074" i="27"/>
  <c r="C5073" i="27"/>
  <c r="B5073" i="27"/>
  <c r="A5073" i="27"/>
  <c r="C5072" i="27"/>
  <c r="B5072" i="27"/>
  <c r="A5072" i="27"/>
  <c r="C5071" i="27"/>
  <c r="B5071" i="27"/>
  <c r="A5071" i="27"/>
  <c r="C5070" i="27"/>
  <c r="B5070" i="27"/>
  <c r="A5070" i="27"/>
  <c r="C5069" i="27"/>
  <c r="B5069" i="27"/>
  <c r="A5069" i="27"/>
  <c r="C5068" i="27"/>
  <c r="B5068" i="27"/>
  <c r="A5068" i="27"/>
  <c r="C5067" i="27"/>
  <c r="B5067" i="27"/>
  <c r="A5067" i="27"/>
  <c r="C5066" i="27"/>
  <c r="B5066" i="27"/>
  <c r="A5066" i="27"/>
  <c r="C5065" i="27"/>
  <c r="B5065" i="27"/>
  <c r="A5065" i="27"/>
  <c r="C5064" i="27"/>
  <c r="B5064" i="27"/>
  <c r="A5064" i="27"/>
  <c r="C5063" i="27"/>
  <c r="B5063" i="27"/>
  <c r="A5063" i="27"/>
  <c r="C5062" i="27"/>
  <c r="B5062" i="27"/>
  <c r="A5062" i="27"/>
  <c r="C5061" i="27"/>
  <c r="B5061" i="27"/>
  <c r="A5061" i="27"/>
  <c r="C5060" i="27"/>
  <c r="B5060" i="27"/>
  <c r="A5060" i="27"/>
  <c r="C5059" i="27"/>
  <c r="B5059" i="27"/>
  <c r="A5059" i="27"/>
  <c r="C5058" i="27"/>
  <c r="B5058" i="27"/>
  <c r="A5058" i="27"/>
  <c r="C5057" i="27"/>
  <c r="B5057" i="27"/>
  <c r="A5057" i="27"/>
  <c r="C5056" i="27"/>
  <c r="B5056" i="27"/>
  <c r="A5056" i="27"/>
  <c r="C5055" i="27"/>
  <c r="B5055" i="27"/>
  <c r="A5055" i="27"/>
  <c r="C5054" i="27"/>
  <c r="B5054" i="27"/>
  <c r="A5054" i="27"/>
  <c r="C5053" i="27"/>
  <c r="B5053" i="27"/>
  <c r="A5053" i="27"/>
  <c r="C5052" i="27"/>
  <c r="B5052" i="27"/>
  <c r="A5052" i="27"/>
  <c r="C5051" i="27"/>
  <c r="B5051" i="27"/>
  <c r="A5051" i="27"/>
  <c r="C5050" i="27"/>
  <c r="B5050" i="27"/>
  <c r="A5050" i="27"/>
  <c r="C5049" i="27"/>
  <c r="B5049" i="27"/>
  <c r="A5049" i="27"/>
  <c r="C5048" i="27"/>
  <c r="B5048" i="27"/>
  <c r="A5048" i="27"/>
  <c r="C5047" i="27"/>
  <c r="B5047" i="27"/>
  <c r="A5047" i="27"/>
  <c r="C5046" i="27"/>
  <c r="B5046" i="27"/>
  <c r="A5046" i="27"/>
  <c r="C5045" i="27"/>
  <c r="B5045" i="27"/>
  <c r="A5045" i="27"/>
  <c r="C5044" i="27"/>
  <c r="B5044" i="27"/>
  <c r="A5044" i="27"/>
  <c r="C5043" i="27"/>
  <c r="B5043" i="27"/>
  <c r="A5043" i="27"/>
  <c r="C5042" i="27"/>
  <c r="B5042" i="27"/>
  <c r="A5042" i="27"/>
  <c r="C5041" i="27"/>
  <c r="B5041" i="27"/>
  <c r="A5041" i="27"/>
  <c r="C5040" i="27"/>
  <c r="B5040" i="27"/>
  <c r="A5040" i="27"/>
  <c r="C5039" i="27"/>
  <c r="B5039" i="27"/>
  <c r="A5039" i="27"/>
  <c r="C5038" i="27"/>
  <c r="B5038" i="27"/>
  <c r="A5038" i="27"/>
  <c r="C5037" i="27"/>
  <c r="B5037" i="27"/>
  <c r="A5037" i="27"/>
  <c r="C5036" i="27"/>
  <c r="B5036" i="27"/>
  <c r="A5036" i="27"/>
  <c r="C5035" i="27"/>
  <c r="B5035" i="27"/>
  <c r="A5035" i="27"/>
  <c r="C5034" i="27"/>
  <c r="B5034" i="27"/>
  <c r="A5034" i="27"/>
  <c r="C5033" i="27"/>
  <c r="B5033" i="27"/>
  <c r="A5033" i="27"/>
  <c r="C5032" i="27"/>
  <c r="B5032" i="27"/>
  <c r="A5032" i="27"/>
  <c r="C5031" i="27"/>
  <c r="B5031" i="27"/>
  <c r="A5031" i="27"/>
  <c r="C5030" i="27"/>
  <c r="B5030" i="27"/>
  <c r="A5030" i="27"/>
  <c r="C5029" i="27"/>
  <c r="B5029" i="27"/>
  <c r="A5029" i="27"/>
  <c r="C5028" i="27"/>
  <c r="B5028" i="27"/>
  <c r="A5028" i="27"/>
  <c r="C5027" i="27"/>
  <c r="B5027" i="27"/>
  <c r="A5027" i="27"/>
  <c r="C5026" i="27"/>
  <c r="B5026" i="27"/>
  <c r="A5026" i="27"/>
  <c r="C5025" i="27"/>
  <c r="B5025" i="27"/>
  <c r="A5025" i="27"/>
  <c r="C5024" i="27"/>
  <c r="B5024" i="27"/>
  <c r="A5024" i="27"/>
  <c r="C5023" i="27"/>
  <c r="B5023" i="27"/>
  <c r="A5023" i="27"/>
  <c r="C5022" i="27"/>
  <c r="B5022" i="27"/>
  <c r="A5022" i="27"/>
  <c r="C5021" i="27"/>
  <c r="B5021" i="27"/>
  <c r="A5021" i="27"/>
  <c r="C5020" i="27"/>
  <c r="B5020" i="27"/>
  <c r="A5020" i="27"/>
  <c r="C5019" i="27"/>
  <c r="B5019" i="27"/>
  <c r="A5019" i="27"/>
  <c r="C5018" i="27"/>
  <c r="B5018" i="27"/>
  <c r="A5018" i="27"/>
  <c r="C5017" i="27"/>
  <c r="B5017" i="27"/>
  <c r="A5017" i="27"/>
  <c r="C5016" i="27"/>
  <c r="B5016" i="27"/>
  <c r="A5016" i="27"/>
  <c r="C5015" i="27"/>
  <c r="B5015" i="27"/>
  <c r="A5015" i="27"/>
  <c r="C5014" i="27"/>
  <c r="B5014" i="27"/>
  <c r="A5014" i="27"/>
  <c r="C5013" i="27"/>
  <c r="B5013" i="27"/>
  <c r="A5013" i="27"/>
  <c r="C5012" i="27"/>
  <c r="B5012" i="27"/>
  <c r="A5012" i="27"/>
  <c r="C5011" i="27"/>
  <c r="B5011" i="27"/>
  <c r="A5011" i="27"/>
  <c r="C5010" i="27"/>
  <c r="B5010" i="27"/>
  <c r="A5010" i="27"/>
  <c r="C5009" i="27"/>
  <c r="B5009" i="27"/>
  <c r="A5009" i="27"/>
  <c r="C5008" i="27"/>
  <c r="B5008" i="27"/>
  <c r="A5008" i="27"/>
  <c r="C5007" i="27"/>
  <c r="B5007" i="27"/>
  <c r="A5007" i="27"/>
  <c r="C5006" i="27"/>
  <c r="B5006" i="27"/>
  <c r="A5006" i="27"/>
  <c r="C5005" i="27"/>
  <c r="B5005" i="27"/>
  <c r="A5005" i="27"/>
  <c r="C5004" i="27"/>
  <c r="B5004" i="27"/>
  <c r="A5004" i="27"/>
  <c r="C5003" i="27"/>
  <c r="B5003" i="27"/>
  <c r="A5003" i="27"/>
  <c r="C5002" i="27"/>
  <c r="B5002" i="27"/>
  <c r="A5002" i="27"/>
  <c r="C5001" i="27"/>
  <c r="B5001" i="27"/>
  <c r="A5001" i="27"/>
  <c r="C5000" i="27"/>
  <c r="B5000" i="27"/>
  <c r="A5000" i="27"/>
  <c r="C4999" i="27"/>
  <c r="B4999" i="27"/>
  <c r="A4999" i="27"/>
  <c r="C4998" i="27"/>
  <c r="B4998" i="27"/>
  <c r="A4998" i="27"/>
  <c r="C4997" i="27"/>
  <c r="B4997" i="27"/>
  <c r="A4997" i="27"/>
  <c r="C4996" i="27"/>
  <c r="B4996" i="27"/>
  <c r="A4996" i="27"/>
  <c r="C4995" i="27"/>
  <c r="B4995" i="27"/>
  <c r="A4995" i="27"/>
  <c r="C4994" i="27"/>
  <c r="B4994" i="27"/>
  <c r="A4994" i="27"/>
  <c r="C4993" i="27"/>
  <c r="B4993" i="27"/>
  <c r="A4993" i="27"/>
  <c r="C4992" i="27"/>
  <c r="B4992" i="27"/>
  <c r="A4992" i="27"/>
  <c r="C4991" i="27"/>
  <c r="B4991" i="27"/>
  <c r="A4991" i="27"/>
  <c r="C4990" i="27"/>
  <c r="B4990" i="27"/>
  <c r="A4990" i="27"/>
  <c r="C4989" i="27"/>
  <c r="B4989" i="27"/>
  <c r="A4989" i="27"/>
  <c r="C4988" i="27"/>
  <c r="B4988" i="27"/>
  <c r="A4988" i="27"/>
  <c r="C4987" i="27"/>
  <c r="B4987" i="27"/>
  <c r="A4987" i="27"/>
  <c r="C4986" i="27"/>
  <c r="B4986" i="27"/>
  <c r="A4986" i="27"/>
  <c r="C4985" i="27"/>
  <c r="B4985" i="27"/>
  <c r="A4985" i="27"/>
  <c r="C4984" i="27"/>
  <c r="B4984" i="27"/>
  <c r="A4984" i="27"/>
  <c r="C4983" i="27"/>
  <c r="B4983" i="27"/>
  <c r="A4983" i="27"/>
  <c r="C4982" i="27"/>
  <c r="B4982" i="27"/>
  <c r="A4982" i="27"/>
  <c r="C4981" i="27"/>
  <c r="B4981" i="27"/>
  <c r="A4981" i="27"/>
  <c r="C4980" i="27"/>
  <c r="B4980" i="27"/>
  <c r="A4980" i="27"/>
  <c r="C4979" i="27"/>
  <c r="B4979" i="27"/>
  <c r="A4979" i="27"/>
  <c r="C4978" i="27"/>
  <c r="B4978" i="27"/>
  <c r="A4978" i="27"/>
  <c r="C4977" i="27"/>
  <c r="B4977" i="27"/>
  <c r="A4977" i="27"/>
  <c r="C4976" i="27"/>
  <c r="B4976" i="27"/>
  <c r="A4976" i="27"/>
  <c r="C4975" i="27"/>
  <c r="B4975" i="27"/>
  <c r="A4975" i="27"/>
  <c r="C4974" i="27"/>
  <c r="B4974" i="27"/>
  <c r="A4974" i="27"/>
  <c r="C4973" i="27"/>
  <c r="B4973" i="27"/>
  <c r="A4973" i="27"/>
  <c r="C4972" i="27"/>
  <c r="B4972" i="27"/>
  <c r="A4972" i="27"/>
  <c r="C4971" i="27"/>
  <c r="B4971" i="27"/>
  <c r="A4971" i="27"/>
  <c r="C4970" i="27"/>
  <c r="B4970" i="27"/>
  <c r="A4970" i="27"/>
  <c r="C4969" i="27"/>
  <c r="B4969" i="27"/>
  <c r="A4969" i="27"/>
  <c r="C4968" i="27"/>
  <c r="B4968" i="27"/>
  <c r="A4968" i="27"/>
  <c r="C4967" i="27"/>
  <c r="B4967" i="27"/>
  <c r="A4967" i="27"/>
  <c r="C4966" i="27"/>
  <c r="B4966" i="27"/>
  <c r="A4966" i="27"/>
  <c r="C4965" i="27"/>
  <c r="B4965" i="27"/>
  <c r="A4965" i="27"/>
  <c r="C4964" i="27"/>
  <c r="B4964" i="27"/>
  <c r="A4964" i="27"/>
  <c r="C4963" i="27"/>
  <c r="B4963" i="27"/>
  <c r="A4963" i="27"/>
  <c r="C4962" i="27"/>
  <c r="B4962" i="27"/>
  <c r="A4962" i="27"/>
  <c r="C4961" i="27"/>
  <c r="B4961" i="27"/>
  <c r="A4961" i="27"/>
  <c r="C4960" i="27"/>
  <c r="B4960" i="27"/>
  <c r="A4960" i="27"/>
  <c r="C4959" i="27"/>
  <c r="B4959" i="27"/>
  <c r="A4959" i="27"/>
  <c r="C4958" i="27"/>
  <c r="B4958" i="27"/>
  <c r="A4958" i="27"/>
  <c r="C4957" i="27"/>
  <c r="B4957" i="27"/>
  <c r="A4957" i="27"/>
  <c r="C4956" i="27"/>
  <c r="B4956" i="27"/>
  <c r="A4956" i="27"/>
  <c r="C4955" i="27"/>
  <c r="B4955" i="27"/>
  <c r="A4955" i="27"/>
  <c r="C4954" i="27"/>
  <c r="B4954" i="27"/>
  <c r="A4954" i="27"/>
  <c r="C4953" i="27"/>
  <c r="B4953" i="27"/>
  <c r="A4953" i="27"/>
  <c r="C4952" i="27"/>
  <c r="B4952" i="27"/>
  <c r="A4952" i="27"/>
  <c r="C4951" i="27"/>
  <c r="B4951" i="27"/>
  <c r="A4951" i="27"/>
  <c r="C4950" i="27"/>
  <c r="B4950" i="27"/>
  <c r="A4950" i="27"/>
  <c r="C4949" i="27"/>
  <c r="B4949" i="27"/>
  <c r="A4949" i="27"/>
  <c r="C4948" i="27"/>
  <c r="B4948" i="27"/>
  <c r="A4948" i="27"/>
  <c r="C4947" i="27"/>
  <c r="B4947" i="27"/>
  <c r="A4947" i="27"/>
  <c r="C4946" i="27"/>
  <c r="B4946" i="27"/>
  <c r="A4946" i="27"/>
  <c r="C4945" i="27"/>
  <c r="B4945" i="27"/>
  <c r="A4945" i="27"/>
  <c r="C4944" i="27"/>
  <c r="B4944" i="27"/>
  <c r="A4944" i="27"/>
  <c r="C4943" i="27"/>
  <c r="B4943" i="27"/>
  <c r="A4943" i="27"/>
  <c r="C4942" i="27"/>
  <c r="B4942" i="27"/>
  <c r="A4942" i="27"/>
  <c r="C4941" i="27"/>
  <c r="B4941" i="27"/>
  <c r="A4941" i="27"/>
  <c r="C4940" i="27"/>
  <c r="B4940" i="27"/>
  <c r="A4940" i="27"/>
  <c r="C4939" i="27"/>
  <c r="B4939" i="27"/>
  <c r="A4939" i="27"/>
  <c r="C4938" i="27"/>
  <c r="B4938" i="27"/>
  <c r="A4938" i="27"/>
  <c r="C4937" i="27"/>
  <c r="B4937" i="27"/>
  <c r="A4937" i="27"/>
  <c r="C4936" i="27"/>
  <c r="B4936" i="27"/>
  <c r="A4936" i="27"/>
  <c r="C4935" i="27"/>
  <c r="B4935" i="27"/>
  <c r="A4935" i="27"/>
  <c r="C4934" i="27"/>
  <c r="B4934" i="27"/>
  <c r="A4934" i="27"/>
  <c r="C4933" i="27"/>
  <c r="B4933" i="27"/>
  <c r="A4933" i="27"/>
  <c r="C4932" i="27"/>
  <c r="B4932" i="27"/>
  <c r="A4932" i="27"/>
  <c r="C4931" i="27"/>
  <c r="B4931" i="27"/>
  <c r="A4931" i="27"/>
  <c r="C4930" i="27"/>
  <c r="B4930" i="27"/>
  <c r="A4930" i="27"/>
  <c r="C4929" i="27"/>
  <c r="B4929" i="27"/>
  <c r="A4929" i="27"/>
  <c r="C4928" i="27"/>
  <c r="B4928" i="27"/>
  <c r="A4928" i="27"/>
  <c r="C4927" i="27"/>
  <c r="B4927" i="27"/>
  <c r="A4927" i="27"/>
  <c r="C4926" i="27"/>
  <c r="B4926" i="27"/>
  <c r="A4926" i="27"/>
  <c r="C4925" i="27"/>
  <c r="B4925" i="27"/>
  <c r="A4925" i="27"/>
  <c r="C4924" i="27"/>
  <c r="B4924" i="27"/>
  <c r="A4924" i="27"/>
  <c r="C4923" i="27"/>
  <c r="B4923" i="27"/>
  <c r="A4923" i="27"/>
  <c r="C4922" i="27"/>
  <c r="B4922" i="27"/>
  <c r="A4922" i="27"/>
  <c r="C4921" i="27"/>
  <c r="B4921" i="27"/>
  <c r="A4921" i="27"/>
  <c r="C4920" i="27"/>
  <c r="B4920" i="27"/>
  <c r="A4920" i="27"/>
  <c r="C4919" i="27"/>
  <c r="B4919" i="27"/>
  <c r="A4919" i="27"/>
  <c r="C4918" i="27"/>
  <c r="B4918" i="27"/>
  <c r="A4918" i="27"/>
  <c r="C4917" i="27"/>
  <c r="B4917" i="27"/>
  <c r="A4917" i="27"/>
  <c r="C4916" i="27"/>
  <c r="B4916" i="27"/>
  <c r="A4916" i="27"/>
  <c r="C4915" i="27"/>
  <c r="B4915" i="27"/>
  <c r="A4915" i="27"/>
  <c r="C4914" i="27"/>
  <c r="B4914" i="27"/>
  <c r="A4914" i="27"/>
  <c r="C4913" i="27"/>
  <c r="B4913" i="27"/>
  <c r="A4913" i="27"/>
  <c r="C4912" i="27"/>
  <c r="B4912" i="27"/>
  <c r="A4912" i="27"/>
  <c r="C4911" i="27"/>
  <c r="B4911" i="27"/>
  <c r="A4911" i="27"/>
  <c r="C4910" i="27"/>
  <c r="B4910" i="27"/>
  <c r="A4910" i="27"/>
  <c r="C4909" i="27"/>
  <c r="B4909" i="27"/>
  <c r="A4909" i="27"/>
  <c r="C4908" i="27"/>
  <c r="B4908" i="27"/>
  <c r="A4908" i="27"/>
  <c r="C4907" i="27"/>
  <c r="B4907" i="27"/>
  <c r="A4907" i="27"/>
  <c r="C4906" i="27"/>
  <c r="B4906" i="27"/>
  <c r="A4906" i="27"/>
  <c r="C4905" i="27"/>
  <c r="B4905" i="27"/>
  <c r="A4905" i="27"/>
  <c r="C4904" i="27"/>
  <c r="B4904" i="27"/>
  <c r="A4904" i="27"/>
  <c r="C4903" i="27"/>
  <c r="B4903" i="27"/>
  <c r="A4903" i="27"/>
  <c r="C4902" i="27"/>
  <c r="B4902" i="27"/>
  <c r="A4902" i="27"/>
  <c r="C4901" i="27"/>
  <c r="B4901" i="27"/>
  <c r="A4901" i="27"/>
  <c r="C4900" i="27"/>
  <c r="B4900" i="27"/>
  <c r="A4900" i="27"/>
  <c r="C4899" i="27"/>
  <c r="B4899" i="27"/>
  <c r="A4899" i="27"/>
  <c r="C4898" i="27"/>
  <c r="B4898" i="27"/>
  <c r="A4898" i="27"/>
  <c r="C4897" i="27"/>
  <c r="B4897" i="27"/>
  <c r="A4897" i="27"/>
  <c r="C4896" i="27"/>
  <c r="B4896" i="27"/>
  <c r="A4896" i="27"/>
  <c r="C4895" i="27"/>
  <c r="B4895" i="27"/>
  <c r="A4895" i="27"/>
  <c r="C4894" i="27"/>
  <c r="B4894" i="27"/>
  <c r="A4894" i="27"/>
  <c r="C4893" i="27"/>
  <c r="B4893" i="27"/>
  <c r="A4893" i="27"/>
  <c r="C4892" i="27"/>
  <c r="B4892" i="27"/>
  <c r="A4892" i="27"/>
  <c r="C4891" i="27"/>
  <c r="B4891" i="27"/>
  <c r="A4891" i="27"/>
  <c r="C4890" i="27"/>
  <c r="B4890" i="27"/>
  <c r="A4890" i="27"/>
  <c r="C4889" i="27"/>
  <c r="B4889" i="27"/>
  <c r="A4889" i="27"/>
  <c r="C4888" i="27"/>
  <c r="B4888" i="27"/>
  <c r="A4888" i="27"/>
  <c r="C4887" i="27"/>
  <c r="B4887" i="27"/>
  <c r="A4887" i="27"/>
  <c r="C4886" i="27"/>
  <c r="B4886" i="27"/>
  <c r="A4886" i="27"/>
  <c r="C4885" i="27"/>
  <c r="B4885" i="27"/>
  <c r="A4885" i="27"/>
  <c r="C4884" i="27"/>
  <c r="B4884" i="27"/>
  <c r="A4884" i="27"/>
  <c r="C4883" i="27"/>
  <c r="B4883" i="27"/>
  <c r="A4883" i="27"/>
  <c r="C4882" i="27"/>
  <c r="B4882" i="27"/>
  <c r="A4882" i="27"/>
  <c r="C4881" i="27"/>
  <c r="B4881" i="27"/>
  <c r="A4881" i="27"/>
  <c r="C4880" i="27"/>
  <c r="B4880" i="27"/>
  <c r="A4880" i="27"/>
  <c r="C4879" i="27"/>
  <c r="B4879" i="27"/>
  <c r="A4879" i="27"/>
  <c r="C4878" i="27"/>
  <c r="B4878" i="27"/>
  <c r="A4878" i="27"/>
  <c r="C4877" i="27"/>
  <c r="B4877" i="27"/>
  <c r="A4877" i="27"/>
  <c r="C4876" i="27"/>
  <c r="B4876" i="27"/>
  <c r="A4876" i="27"/>
  <c r="C4875" i="27"/>
  <c r="B4875" i="27"/>
  <c r="A4875" i="27"/>
  <c r="C4874" i="27"/>
  <c r="B4874" i="27"/>
  <c r="A4874" i="27"/>
  <c r="C4873" i="27"/>
  <c r="B4873" i="27"/>
  <c r="A4873" i="27"/>
  <c r="C4872" i="27"/>
  <c r="B4872" i="27"/>
  <c r="A4872" i="27"/>
  <c r="C4871" i="27"/>
  <c r="B4871" i="27"/>
  <c r="A4871" i="27"/>
  <c r="C4870" i="27"/>
  <c r="B4870" i="27"/>
  <c r="A4870" i="27"/>
  <c r="C4869" i="27"/>
  <c r="B4869" i="27"/>
  <c r="A4869" i="27"/>
  <c r="C4868" i="27"/>
  <c r="B4868" i="27"/>
  <c r="A4868" i="27"/>
  <c r="C4867" i="27"/>
  <c r="B4867" i="27"/>
  <c r="A4867" i="27"/>
  <c r="C4866" i="27"/>
  <c r="B4866" i="27"/>
  <c r="A4866" i="27"/>
  <c r="C4865" i="27"/>
  <c r="B4865" i="27"/>
  <c r="A4865" i="27"/>
  <c r="C4864" i="27"/>
  <c r="B4864" i="27"/>
  <c r="A4864" i="27"/>
  <c r="C4863" i="27"/>
  <c r="B4863" i="27"/>
  <c r="A4863" i="27"/>
  <c r="C4862" i="27"/>
  <c r="B4862" i="27"/>
  <c r="A4862" i="27"/>
  <c r="C4861" i="27"/>
  <c r="B4861" i="27"/>
  <c r="A4861" i="27"/>
  <c r="C4860" i="27"/>
  <c r="B4860" i="27"/>
  <c r="A4860" i="27"/>
  <c r="C4859" i="27"/>
  <c r="B4859" i="27"/>
  <c r="A4859" i="27"/>
  <c r="C4858" i="27"/>
  <c r="B4858" i="27"/>
  <c r="A4858" i="27"/>
  <c r="C4857" i="27"/>
  <c r="B4857" i="27"/>
  <c r="A4857" i="27"/>
  <c r="C4856" i="27"/>
  <c r="B4856" i="27"/>
  <c r="A4856" i="27"/>
  <c r="C4855" i="27"/>
  <c r="B4855" i="27"/>
  <c r="A4855" i="27"/>
  <c r="C4854" i="27"/>
  <c r="B4854" i="27"/>
  <c r="A4854" i="27"/>
  <c r="C4853" i="27"/>
  <c r="B4853" i="27"/>
  <c r="A4853" i="27"/>
  <c r="C4852" i="27"/>
  <c r="B4852" i="27"/>
  <c r="A4852" i="27"/>
  <c r="C4851" i="27"/>
  <c r="B4851" i="27"/>
  <c r="A4851" i="27"/>
  <c r="C4850" i="27"/>
  <c r="B4850" i="27"/>
  <c r="A4850" i="27"/>
  <c r="C4849" i="27"/>
  <c r="B4849" i="27"/>
  <c r="A4849" i="27"/>
  <c r="C4848" i="27"/>
  <c r="B4848" i="27"/>
  <c r="A4848" i="27"/>
  <c r="C4847" i="27"/>
  <c r="B4847" i="27"/>
  <c r="A4847" i="27"/>
  <c r="C4846" i="27"/>
  <c r="B4846" i="27"/>
  <c r="A4846" i="27"/>
  <c r="C4845" i="27"/>
  <c r="B4845" i="27"/>
  <c r="A4845" i="27"/>
  <c r="C4844" i="27"/>
  <c r="B4844" i="27"/>
  <c r="A4844" i="27"/>
  <c r="C4843" i="27"/>
  <c r="B4843" i="27"/>
  <c r="A4843" i="27"/>
  <c r="C4842" i="27"/>
  <c r="B4842" i="27"/>
  <c r="A4842" i="27"/>
  <c r="C4841" i="27"/>
  <c r="B4841" i="27"/>
  <c r="A4841" i="27"/>
  <c r="C4840" i="27"/>
  <c r="B4840" i="27"/>
  <c r="A4840" i="27"/>
  <c r="C4839" i="27"/>
  <c r="B4839" i="27"/>
  <c r="A4839" i="27"/>
  <c r="C4838" i="27"/>
  <c r="B4838" i="27"/>
  <c r="A4838" i="27"/>
  <c r="C4837" i="27"/>
  <c r="B4837" i="27"/>
  <c r="A4837" i="27"/>
  <c r="C4836" i="27"/>
  <c r="B4836" i="27"/>
  <c r="A4836" i="27"/>
  <c r="C4835" i="27"/>
  <c r="B4835" i="27"/>
  <c r="A4835" i="27"/>
  <c r="C4834" i="27"/>
  <c r="B4834" i="27"/>
  <c r="A4834" i="27"/>
  <c r="C4833" i="27"/>
  <c r="B4833" i="27"/>
  <c r="A4833" i="27"/>
  <c r="C4832" i="27"/>
  <c r="B4832" i="27"/>
  <c r="A4832" i="27"/>
  <c r="C4831" i="27"/>
  <c r="B4831" i="27"/>
  <c r="A4831" i="27"/>
  <c r="C4830" i="27"/>
  <c r="B4830" i="27"/>
  <c r="A4830" i="27"/>
  <c r="C4829" i="27"/>
  <c r="B4829" i="27"/>
  <c r="A4829" i="27"/>
  <c r="C4828" i="27"/>
  <c r="B4828" i="27"/>
  <c r="A4828" i="27"/>
  <c r="C4827" i="27"/>
  <c r="B4827" i="27"/>
  <c r="A4827" i="27"/>
  <c r="C4826" i="27"/>
  <c r="B4826" i="27"/>
  <c r="A4826" i="27"/>
  <c r="C4825" i="27"/>
  <c r="B4825" i="27"/>
  <c r="A4825" i="27"/>
  <c r="C4824" i="27"/>
  <c r="B4824" i="27"/>
  <c r="A4824" i="27"/>
  <c r="C4823" i="27"/>
  <c r="B4823" i="27"/>
  <c r="A4823" i="27"/>
  <c r="C4822" i="27"/>
  <c r="B4822" i="27"/>
  <c r="A4822" i="27"/>
  <c r="C4821" i="27"/>
  <c r="B4821" i="27"/>
  <c r="A4821" i="27"/>
  <c r="C4820" i="27"/>
  <c r="B4820" i="27"/>
  <c r="A4820" i="27"/>
  <c r="C4819" i="27"/>
  <c r="B4819" i="27"/>
  <c r="A4819" i="27"/>
  <c r="C4818" i="27"/>
  <c r="B4818" i="27"/>
  <c r="A4818" i="27"/>
  <c r="C4817" i="27"/>
  <c r="B4817" i="27"/>
  <c r="A4817" i="27"/>
  <c r="C4816" i="27"/>
  <c r="B4816" i="27"/>
  <c r="A4816" i="27"/>
  <c r="C4815" i="27"/>
  <c r="B4815" i="27"/>
  <c r="A4815" i="27"/>
  <c r="C4814" i="27"/>
  <c r="B4814" i="27"/>
  <c r="A4814" i="27"/>
  <c r="C4813" i="27"/>
  <c r="B4813" i="27"/>
  <c r="A4813" i="27"/>
  <c r="C4812" i="27"/>
  <c r="B4812" i="27"/>
  <c r="A4812" i="27"/>
  <c r="C4811" i="27"/>
  <c r="B4811" i="27"/>
  <c r="A4811" i="27"/>
  <c r="C4810" i="27"/>
  <c r="B4810" i="27"/>
  <c r="A4810" i="27"/>
  <c r="C4809" i="27"/>
  <c r="B4809" i="27"/>
  <c r="A4809" i="27"/>
  <c r="C4808" i="27"/>
  <c r="B4808" i="27"/>
  <c r="A4808" i="27"/>
  <c r="C4807" i="27"/>
  <c r="B4807" i="27"/>
  <c r="A4807" i="27"/>
  <c r="C4806" i="27"/>
  <c r="B4806" i="27"/>
  <c r="A4806" i="27"/>
  <c r="C4805" i="27"/>
  <c r="B4805" i="27"/>
  <c r="A4805" i="27"/>
  <c r="C4804" i="27"/>
  <c r="B4804" i="27"/>
  <c r="A4804" i="27"/>
  <c r="C4803" i="27"/>
  <c r="B4803" i="27"/>
  <c r="A4803" i="27"/>
  <c r="C4802" i="27"/>
  <c r="B4802" i="27"/>
  <c r="A4802" i="27"/>
  <c r="C4801" i="27"/>
  <c r="B4801" i="27"/>
  <c r="A4801" i="27"/>
  <c r="C4800" i="27"/>
  <c r="B4800" i="27"/>
  <c r="A4800" i="27"/>
  <c r="C4799" i="27"/>
  <c r="B4799" i="27"/>
  <c r="A4799" i="27"/>
  <c r="C4798" i="27"/>
  <c r="B4798" i="27"/>
  <c r="A4798" i="27"/>
  <c r="C4797" i="27"/>
  <c r="B4797" i="27"/>
  <c r="A4797" i="27"/>
  <c r="C4796" i="27"/>
  <c r="B4796" i="27"/>
  <c r="A4796" i="27"/>
  <c r="C4795" i="27"/>
  <c r="B4795" i="27"/>
  <c r="A4795" i="27"/>
  <c r="C4794" i="27"/>
  <c r="B4794" i="27"/>
  <c r="A4794" i="27"/>
  <c r="C4793" i="27"/>
  <c r="B4793" i="27"/>
  <c r="A4793" i="27"/>
  <c r="C4792" i="27"/>
  <c r="B4792" i="27"/>
  <c r="A4792" i="27"/>
  <c r="C4791" i="27"/>
  <c r="B4791" i="27"/>
  <c r="A4791" i="27"/>
  <c r="C4790" i="27"/>
  <c r="B4790" i="27"/>
  <c r="A4790" i="27"/>
  <c r="C4789" i="27"/>
  <c r="B4789" i="27"/>
  <c r="A4789" i="27"/>
  <c r="C4788" i="27"/>
  <c r="B4788" i="27"/>
  <c r="A4788" i="27"/>
  <c r="C4787" i="27"/>
  <c r="B4787" i="27"/>
  <c r="A4787" i="27"/>
  <c r="C4786" i="27"/>
  <c r="B4786" i="27"/>
  <c r="A4786" i="27"/>
  <c r="C4785" i="27"/>
  <c r="B4785" i="27"/>
  <c r="A4785" i="27"/>
  <c r="C4784" i="27"/>
  <c r="B4784" i="27"/>
  <c r="A4784" i="27"/>
  <c r="C4783" i="27"/>
  <c r="B4783" i="27"/>
  <c r="A4783" i="27"/>
  <c r="C4782" i="27"/>
  <c r="B4782" i="27"/>
  <c r="A4782" i="27"/>
  <c r="C4781" i="27"/>
  <c r="B4781" i="27"/>
  <c r="A4781" i="27"/>
  <c r="C4780" i="27"/>
  <c r="B4780" i="27"/>
  <c r="A4780" i="27"/>
  <c r="C4779" i="27"/>
  <c r="B4779" i="27"/>
  <c r="A4779" i="27"/>
  <c r="C4778" i="27"/>
  <c r="B4778" i="27"/>
  <c r="A4778" i="27"/>
  <c r="C4777" i="27"/>
  <c r="B4777" i="27"/>
  <c r="A4777" i="27"/>
  <c r="C4776" i="27"/>
  <c r="B4776" i="27"/>
  <c r="A4776" i="27"/>
  <c r="C4775" i="27"/>
  <c r="B4775" i="27"/>
  <c r="A4775" i="27"/>
  <c r="C4774" i="27"/>
  <c r="B4774" i="27"/>
  <c r="A4774" i="27"/>
  <c r="C4773" i="27"/>
  <c r="B4773" i="27"/>
  <c r="A4773" i="27"/>
  <c r="C4772" i="27"/>
  <c r="B4772" i="27"/>
  <c r="A4772" i="27"/>
  <c r="C4771" i="27"/>
  <c r="B4771" i="27"/>
  <c r="A4771" i="27"/>
  <c r="C4770" i="27"/>
  <c r="B4770" i="27"/>
  <c r="A4770" i="27"/>
  <c r="C4769" i="27"/>
  <c r="B4769" i="27"/>
  <c r="A4769" i="27"/>
  <c r="C4768" i="27"/>
  <c r="B4768" i="27"/>
  <c r="A4768" i="27"/>
  <c r="C4767" i="27"/>
  <c r="B4767" i="27"/>
  <c r="A4767" i="27"/>
  <c r="C4766" i="27"/>
  <c r="B4766" i="27"/>
  <c r="A4766" i="27"/>
  <c r="C4765" i="27"/>
  <c r="B4765" i="27"/>
  <c r="A4765" i="27"/>
  <c r="C4764" i="27"/>
  <c r="B4764" i="27"/>
  <c r="A4764" i="27"/>
  <c r="C4763" i="27"/>
  <c r="B4763" i="27"/>
  <c r="A4763" i="27"/>
  <c r="C4762" i="27"/>
  <c r="B4762" i="27"/>
  <c r="A4762" i="27"/>
  <c r="C4761" i="27"/>
  <c r="B4761" i="27"/>
  <c r="A4761" i="27"/>
  <c r="C4760" i="27"/>
  <c r="B4760" i="27"/>
  <c r="A4760" i="27"/>
  <c r="C4759" i="27"/>
  <c r="B4759" i="27"/>
  <c r="A4759" i="27"/>
  <c r="C4758" i="27"/>
  <c r="B4758" i="27"/>
  <c r="A4758" i="27"/>
  <c r="C4757" i="27"/>
  <c r="B4757" i="27"/>
  <c r="A4757" i="27"/>
  <c r="C4756" i="27"/>
  <c r="B4756" i="27"/>
  <c r="A4756" i="27"/>
  <c r="C4755" i="27"/>
  <c r="B4755" i="27"/>
  <c r="A4755" i="27"/>
  <c r="C4754" i="27"/>
  <c r="B4754" i="27"/>
  <c r="A4754" i="27"/>
  <c r="C4753" i="27"/>
  <c r="B4753" i="27"/>
  <c r="A4753" i="27"/>
  <c r="C4752" i="27"/>
  <c r="B4752" i="27"/>
  <c r="A4752" i="27"/>
  <c r="C4751" i="27"/>
  <c r="B4751" i="27"/>
  <c r="A4751" i="27"/>
  <c r="C4750" i="27"/>
  <c r="B4750" i="27"/>
  <c r="A4750" i="27"/>
  <c r="C4749" i="27"/>
  <c r="B4749" i="27"/>
  <c r="A4749" i="27"/>
  <c r="C4748" i="27"/>
  <c r="B4748" i="27"/>
  <c r="A4748" i="27"/>
  <c r="C4747" i="27"/>
  <c r="B4747" i="27"/>
  <c r="A4747" i="27"/>
  <c r="C4746" i="27"/>
  <c r="B4746" i="27"/>
  <c r="A4746" i="27"/>
  <c r="C4745" i="27"/>
  <c r="B4745" i="27"/>
  <c r="A4745" i="27"/>
  <c r="C4744" i="27"/>
  <c r="B4744" i="27"/>
  <c r="A4744" i="27"/>
  <c r="C4743" i="27"/>
  <c r="B4743" i="27"/>
  <c r="A4743" i="27"/>
  <c r="C4742" i="27"/>
  <c r="B4742" i="27"/>
  <c r="A4742" i="27"/>
  <c r="C4741" i="27"/>
  <c r="B4741" i="27"/>
  <c r="A4741" i="27"/>
  <c r="C4740" i="27"/>
  <c r="B4740" i="27"/>
  <c r="A4740" i="27"/>
  <c r="C4739" i="27"/>
  <c r="B4739" i="27"/>
  <c r="A4739" i="27"/>
  <c r="C4738" i="27"/>
  <c r="B4738" i="27"/>
  <c r="A4738" i="27"/>
  <c r="C4737" i="27"/>
  <c r="B4737" i="27"/>
  <c r="A4737" i="27"/>
  <c r="C4736" i="27"/>
  <c r="B4736" i="27"/>
  <c r="A4736" i="27"/>
  <c r="C4735" i="27"/>
  <c r="B4735" i="27"/>
  <c r="A4735" i="27"/>
  <c r="C4734" i="27"/>
  <c r="B4734" i="27"/>
  <c r="A4734" i="27"/>
  <c r="C4733" i="27"/>
  <c r="B4733" i="27"/>
  <c r="A4733" i="27"/>
  <c r="C4732" i="27"/>
  <c r="B4732" i="27"/>
  <c r="A4732" i="27"/>
  <c r="C4731" i="27"/>
  <c r="B4731" i="27"/>
  <c r="A4731" i="27"/>
  <c r="C4730" i="27"/>
  <c r="B4730" i="27"/>
  <c r="A4730" i="27"/>
  <c r="C4729" i="27"/>
  <c r="B4729" i="27"/>
  <c r="A4729" i="27"/>
  <c r="C4728" i="27"/>
  <c r="B4728" i="27"/>
  <c r="A4728" i="27"/>
  <c r="C4727" i="27"/>
  <c r="B4727" i="27"/>
  <c r="A4727" i="27"/>
  <c r="C4726" i="27"/>
  <c r="B4726" i="27"/>
  <c r="A4726" i="27"/>
  <c r="C4725" i="27"/>
  <c r="B4725" i="27"/>
  <c r="A4725" i="27"/>
  <c r="C4724" i="27"/>
  <c r="B4724" i="27"/>
  <c r="A4724" i="27"/>
  <c r="C4723" i="27"/>
  <c r="B4723" i="27"/>
  <c r="A4723" i="27"/>
  <c r="C4722" i="27"/>
  <c r="B4722" i="27"/>
  <c r="A4722" i="27"/>
  <c r="C4721" i="27"/>
  <c r="B4721" i="27"/>
  <c r="A4721" i="27"/>
  <c r="C4720" i="27"/>
  <c r="B4720" i="27"/>
  <c r="A4720" i="27"/>
  <c r="C4719" i="27"/>
  <c r="B4719" i="27"/>
  <c r="A4719" i="27"/>
  <c r="C4718" i="27"/>
  <c r="B4718" i="27"/>
  <c r="A4718" i="27"/>
  <c r="C4717" i="27"/>
  <c r="B4717" i="27"/>
  <c r="A4717" i="27"/>
  <c r="C4716" i="27"/>
  <c r="B4716" i="27"/>
  <c r="A4716" i="27"/>
  <c r="C4715" i="27"/>
  <c r="B4715" i="27"/>
  <c r="A4715" i="27"/>
  <c r="C4714" i="27"/>
  <c r="B4714" i="27"/>
  <c r="A4714" i="27"/>
  <c r="C4713" i="27"/>
  <c r="B4713" i="27"/>
  <c r="A4713" i="27"/>
  <c r="C4712" i="27"/>
  <c r="B4712" i="27"/>
  <c r="A4712" i="27"/>
  <c r="C4711" i="27"/>
  <c r="B4711" i="27"/>
  <c r="A4711" i="27"/>
  <c r="C4710" i="27"/>
  <c r="B4710" i="27"/>
  <c r="A4710" i="27"/>
  <c r="C4709" i="27"/>
  <c r="B4709" i="27"/>
  <c r="A4709" i="27"/>
  <c r="C4708" i="27"/>
  <c r="B4708" i="27"/>
  <c r="A4708" i="27"/>
  <c r="C4707" i="27"/>
  <c r="B4707" i="27"/>
  <c r="A4707" i="27"/>
  <c r="C4706" i="27"/>
  <c r="B4706" i="27"/>
  <c r="A4706" i="27"/>
  <c r="C4705" i="27"/>
  <c r="B4705" i="27"/>
  <c r="A4705" i="27"/>
  <c r="C4704" i="27"/>
  <c r="B4704" i="27"/>
  <c r="A4704" i="27"/>
  <c r="C4703" i="27"/>
  <c r="B4703" i="27"/>
  <c r="A4703" i="27"/>
  <c r="C4702" i="27"/>
  <c r="B4702" i="27"/>
  <c r="A4702" i="27"/>
  <c r="C4701" i="27"/>
  <c r="B4701" i="27"/>
  <c r="A4701" i="27"/>
  <c r="C4700" i="27"/>
  <c r="B4700" i="27"/>
  <c r="A4700" i="27"/>
  <c r="C4699" i="27"/>
  <c r="B4699" i="27"/>
  <c r="A4699" i="27"/>
  <c r="C4698" i="27"/>
  <c r="B4698" i="27"/>
  <c r="A4698" i="27"/>
  <c r="C4697" i="27"/>
  <c r="B4697" i="27"/>
  <c r="A4697" i="27"/>
  <c r="C4696" i="27"/>
  <c r="B4696" i="27"/>
  <c r="A4696" i="27"/>
  <c r="C4695" i="27"/>
  <c r="B4695" i="27"/>
  <c r="A4695" i="27"/>
  <c r="C4694" i="27"/>
  <c r="B4694" i="27"/>
  <c r="A4694" i="27"/>
  <c r="C4693" i="27"/>
  <c r="B4693" i="27"/>
  <c r="A4693" i="27"/>
  <c r="C4692" i="27"/>
  <c r="B4692" i="27"/>
  <c r="A4692" i="27"/>
  <c r="C4691" i="27"/>
  <c r="B4691" i="27"/>
  <c r="A4691" i="27"/>
  <c r="C4690" i="27"/>
  <c r="B4690" i="27"/>
  <c r="A4690" i="27"/>
  <c r="C4689" i="27"/>
  <c r="B4689" i="27"/>
  <c r="A4689" i="27"/>
  <c r="C4688" i="27"/>
  <c r="B4688" i="27"/>
  <c r="A4688" i="27"/>
  <c r="C4687" i="27"/>
  <c r="B4687" i="27"/>
  <c r="A4687" i="27"/>
  <c r="C4686" i="27"/>
  <c r="B4686" i="27"/>
  <c r="A4686" i="27"/>
  <c r="C4685" i="27"/>
  <c r="B4685" i="27"/>
  <c r="A4685" i="27"/>
  <c r="C4684" i="27"/>
  <c r="B4684" i="27"/>
  <c r="A4684" i="27"/>
  <c r="C4683" i="27"/>
  <c r="B4683" i="27"/>
  <c r="A4683" i="27"/>
  <c r="C4682" i="27"/>
  <c r="B4682" i="27"/>
  <c r="A4682" i="27"/>
  <c r="C4681" i="27"/>
  <c r="B4681" i="27"/>
  <c r="A4681" i="27"/>
  <c r="C4680" i="27"/>
  <c r="B4680" i="27"/>
  <c r="A4680" i="27"/>
  <c r="C4679" i="27"/>
  <c r="B4679" i="27"/>
  <c r="A4679" i="27"/>
  <c r="C4678" i="27"/>
  <c r="B4678" i="27"/>
  <c r="A4678" i="27"/>
  <c r="C4677" i="27"/>
  <c r="B4677" i="27"/>
  <c r="A4677" i="27"/>
  <c r="C4676" i="27"/>
  <c r="B4676" i="27"/>
  <c r="A4676" i="27"/>
  <c r="C4675" i="27"/>
  <c r="B4675" i="27"/>
  <c r="A4675" i="27"/>
  <c r="C4674" i="27"/>
  <c r="B4674" i="27"/>
  <c r="A4674" i="27"/>
  <c r="C4673" i="27"/>
  <c r="B4673" i="27"/>
  <c r="A4673" i="27"/>
  <c r="C4672" i="27"/>
  <c r="B4672" i="27"/>
  <c r="A4672" i="27"/>
  <c r="C4671" i="27"/>
  <c r="B4671" i="27"/>
  <c r="A4671" i="27"/>
  <c r="C4670" i="27"/>
  <c r="B4670" i="27"/>
  <c r="A4670" i="27"/>
  <c r="C4669" i="27"/>
  <c r="B4669" i="27"/>
  <c r="A4669" i="27"/>
  <c r="C4668" i="27"/>
  <c r="B4668" i="27"/>
  <c r="A4668" i="27"/>
  <c r="C4667" i="27"/>
  <c r="B4667" i="27"/>
  <c r="A4667" i="27"/>
  <c r="C4666" i="27"/>
  <c r="B4666" i="27"/>
  <c r="A4666" i="27"/>
  <c r="C4665" i="27"/>
  <c r="B4665" i="27"/>
  <c r="A4665" i="27"/>
  <c r="C4664" i="27"/>
  <c r="B4664" i="27"/>
  <c r="A4664" i="27"/>
  <c r="C4663" i="27"/>
  <c r="B4663" i="27"/>
  <c r="A4663" i="27"/>
  <c r="C4662" i="27"/>
  <c r="B4662" i="27"/>
  <c r="A4662" i="27"/>
  <c r="C4661" i="27"/>
  <c r="B4661" i="27"/>
  <c r="A4661" i="27"/>
  <c r="C4660" i="27"/>
  <c r="B4660" i="27"/>
  <c r="A4660" i="27"/>
  <c r="C4659" i="27"/>
  <c r="B4659" i="27"/>
  <c r="A4659" i="27"/>
  <c r="C4658" i="27"/>
  <c r="B4658" i="27"/>
  <c r="A4658" i="27"/>
  <c r="C4657" i="27"/>
  <c r="B4657" i="27"/>
  <c r="A4657" i="27"/>
  <c r="C4656" i="27"/>
  <c r="B4656" i="27"/>
  <c r="A4656" i="27"/>
  <c r="C4655" i="27"/>
  <c r="B4655" i="27"/>
  <c r="A4655" i="27"/>
  <c r="C4654" i="27"/>
  <c r="B4654" i="27"/>
  <c r="A4654" i="27"/>
  <c r="C4653" i="27"/>
  <c r="B4653" i="27"/>
  <c r="A4653" i="27"/>
  <c r="C4652" i="27"/>
  <c r="B4652" i="27"/>
  <c r="A4652" i="27"/>
  <c r="C4651" i="27"/>
  <c r="B4651" i="27"/>
  <c r="A4651" i="27"/>
  <c r="C4650" i="27"/>
  <c r="B4650" i="27"/>
  <c r="A4650" i="27"/>
  <c r="C4649" i="27"/>
  <c r="B4649" i="27"/>
  <c r="A4649" i="27"/>
  <c r="C4648" i="27"/>
  <c r="B4648" i="27"/>
  <c r="A4648" i="27"/>
  <c r="C4647" i="27"/>
  <c r="B4647" i="27"/>
  <c r="A4647" i="27"/>
  <c r="C4646" i="27"/>
  <c r="B4646" i="27"/>
  <c r="A4646" i="27"/>
  <c r="C4645" i="27"/>
  <c r="B4645" i="27"/>
  <c r="A4645" i="27"/>
  <c r="C4644" i="27"/>
  <c r="B4644" i="27"/>
  <c r="A4644" i="27"/>
  <c r="C4643" i="27"/>
  <c r="B4643" i="27"/>
  <c r="A4643" i="27"/>
  <c r="C4642" i="27"/>
  <c r="B4642" i="27"/>
  <c r="A4642" i="27"/>
  <c r="C4641" i="27"/>
  <c r="B4641" i="27"/>
  <c r="A4641" i="27"/>
  <c r="C4640" i="27"/>
  <c r="B4640" i="27"/>
  <c r="A4640" i="27"/>
  <c r="C4639" i="27"/>
  <c r="B4639" i="27"/>
  <c r="A4639" i="27"/>
  <c r="C4638" i="27"/>
  <c r="B4638" i="27"/>
  <c r="A4638" i="27"/>
  <c r="C4637" i="27"/>
  <c r="B4637" i="27"/>
  <c r="A4637" i="27"/>
  <c r="C4636" i="27"/>
  <c r="B4636" i="27"/>
  <c r="A4636" i="27"/>
  <c r="C4635" i="27"/>
  <c r="B4635" i="27"/>
  <c r="A4635" i="27"/>
  <c r="C4634" i="27"/>
  <c r="B4634" i="27"/>
  <c r="A4634" i="27"/>
  <c r="C4633" i="27"/>
  <c r="B4633" i="27"/>
  <c r="A4633" i="27"/>
  <c r="C4632" i="27"/>
  <c r="B4632" i="27"/>
  <c r="A4632" i="27"/>
  <c r="C4631" i="27"/>
  <c r="B4631" i="27"/>
  <c r="A4631" i="27"/>
  <c r="C4630" i="27"/>
  <c r="B4630" i="27"/>
  <c r="A4630" i="27"/>
  <c r="C4629" i="27"/>
  <c r="B4629" i="27"/>
  <c r="A4629" i="27"/>
  <c r="C4628" i="27"/>
  <c r="B4628" i="27"/>
  <c r="A4628" i="27"/>
  <c r="C4627" i="27"/>
  <c r="B4627" i="27"/>
  <c r="A4627" i="27"/>
  <c r="C4626" i="27"/>
  <c r="B4626" i="27"/>
  <c r="A4626" i="27"/>
  <c r="C4625" i="27"/>
  <c r="B4625" i="27"/>
  <c r="A4625" i="27"/>
  <c r="C4624" i="27"/>
  <c r="B4624" i="27"/>
  <c r="A4624" i="27"/>
  <c r="C4623" i="27"/>
  <c r="B4623" i="27"/>
  <c r="A4623" i="27"/>
  <c r="C4622" i="27"/>
  <c r="B4622" i="27"/>
  <c r="A4622" i="27"/>
  <c r="C4621" i="27"/>
  <c r="B4621" i="27"/>
  <c r="A4621" i="27"/>
  <c r="C4620" i="27"/>
  <c r="B4620" i="27"/>
  <c r="A4620" i="27"/>
  <c r="C4619" i="27"/>
  <c r="B4619" i="27"/>
  <c r="A4619" i="27"/>
  <c r="C4618" i="27"/>
  <c r="B4618" i="27"/>
  <c r="A4618" i="27"/>
  <c r="C4617" i="27"/>
  <c r="B4617" i="27"/>
  <c r="A4617" i="27"/>
  <c r="C4616" i="27"/>
  <c r="B4616" i="27"/>
  <c r="A4616" i="27"/>
  <c r="C4615" i="27"/>
  <c r="B4615" i="27"/>
  <c r="A4615" i="27"/>
  <c r="C4614" i="27"/>
  <c r="B4614" i="27"/>
  <c r="A4614" i="27"/>
  <c r="C4613" i="27"/>
  <c r="B4613" i="27"/>
  <c r="A4613" i="27"/>
  <c r="C4612" i="27"/>
  <c r="B4612" i="27"/>
  <c r="A4612" i="27"/>
  <c r="C4611" i="27"/>
  <c r="B4611" i="27"/>
  <c r="A4611" i="27"/>
  <c r="C4610" i="27"/>
  <c r="B4610" i="27"/>
  <c r="A4610" i="27"/>
  <c r="C4609" i="27"/>
  <c r="B4609" i="27"/>
  <c r="A4609" i="27"/>
  <c r="C4608" i="27"/>
  <c r="B4608" i="27"/>
  <c r="A4608" i="27"/>
  <c r="C4607" i="27"/>
  <c r="B4607" i="27"/>
  <c r="A4607" i="27"/>
  <c r="C4606" i="27"/>
  <c r="B4606" i="27"/>
  <c r="A4606" i="27"/>
  <c r="C4605" i="27"/>
  <c r="B4605" i="27"/>
  <c r="A4605" i="27"/>
  <c r="C4604" i="27"/>
  <c r="B4604" i="27"/>
  <c r="A4604" i="27"/>
  <c r="C4603" i="27"/>
  <c r="B4603" i="27"/>
  <c r="A4603" i="27"/>
  <c r="C4602" i="27"/>
  <c r="B4602" i="27"/>
  <c r="A4602" i="27"/>
  <c r="C4601" i="27"/>
  <c r="B4601" i="27"/>
  <c r="A4601" i="27"/>
  <c r="C4600" i="27"/>
  <c r="B4600" i="27"/>
  <c r="A4600" i="27"/>
  <c r="C4599" i="27"/>
  <c r="B4599" i="27"/>
  <c r="A4599" i="27"/>
  <c r="C4598" i="27"/>
  <c r="B4598" i="27"/>
  <c r="A4598" i="27"/>
  <c r="C4597" i="27"/>
  <c r="B4597" i="27"/>
  <c r="A4597" i="27"/>
  <c r="C4596" i="27"/>
  <c r="B4596" i="27"/>
  <c r="A4596" i="27"/>
  <c r="C4595" i="27"/>
  <c r="B4595" i="27"/>
  <c r="A4595" i="27"/>
  <c r="C4594" i="27"/>
  <c r="B4594" i="27"/>
  <c r="A4594" i="27"/>
  <c r="C4593" i="27"/>
  <c r="B4593" i="27"/>
  <c r="A4593" i="27"/>
  <c r="C4592" i="27"/>
  <c r="B4592" i="27"/>
  <c r="A4592" i="27"/>
  <c r="C4591" i="27"/>
  <c r="B4591" i="27"/>
  <c r="A4591" i="27"/>
  <c r="C4590" i="27"/>
  <c r="B4590" i="27"/>
  <c r="A4590" i="27"/>
  <c r="C4589" i="27"/>
  <c r="B4589" i="27"/>
  <c r="A4589" i="27"/>
  <c r="C4588" i="27"/>
  <c r="B4588" i="27"/>
  <c r="A4588" i="27"/>
  <c r="C4587" i="27"/>
  <c r="B4587" i="27"/>
  <c r="A4587" i="27"/>
  <c r="C4586" i="27"/>
  <c r="B4586" i="27"/>
  <c r="A4586" i="27"/>
  <c r="C4585" i="27"/>
  <c r="B4585" i="27"/>
  <c r="A4585" i="27"/>
  <c r="C4584" i="27"/>
  <c r="B4584" i="27"/>
  <c r="A4584" i="27"/>
  <c r="C4583" i="27"/>
  <c r="B4583" i="27"/>
  <c r="A4583" i="27"/>
  <c r="C4582" i="27"/>
  <c r="B4582" i="27"/>
  <c r="A4582" i="27"/>
  <c r="C4581" i="27"/>
  <c r="B4581" i="27"/>
  <c r="A4581" i="27"/>
  <c r="C4580" i="27"/>
  <c r="B4580" i="27"/>
  <c r="A4580" i="27"/>
  <c r="C4579" i="27"/>
  <c r="B4579" i="27"/>
  <c r="A4579" i="27"/>
  <c r="C4578" i="27"/>
  <c r="B4578" i="27"/>
  <c r="A4578" i="27"/>
  <c r="C4577" i="27"/>
  <c r="B4577" i="27"/>
  <c r="A4577" i="27"/>
  <c r="C4576" i="27"/>
  <c r="B4576" i="27"/>
  <c r="A4576" i="27"/>
  <c r="C4575" i="27"/>
  <c r="B4575" i="27"/>
  <c r="A4575" i="27"/>
  <c r="C4574" i="27"/>
  <c r="B4574" i="27"/>
  <c r="A4574" i="27"/>
  <c r="C4573" i="27"/>
  <c r="B4573" i="27"/>
  <c r="A4573" i="27"/>
  <c r="C4572" i="27"/>
  <c r="B4572" i="27"/>
  <c r="A4572" i="27"/>
  <c r="C4571" i="27"/>
  <c r="B4571" i="27"/>
  <c r="A4571" i="27"/>
  <c r="C4570" i="27"/>
  <c r="B4570" i="27"/>
  <c r="A4570" i="27"/>
  <c r="C4569" i="27"/>
  <c r="B4569" i="27"/>
  <c r="A4569" i="27"/>
  <c r="C4568" i="27"/>
  <c r="B4568" i="27"/>
  <c r="A4568" i="27"/>
  <c r="C4567" i="27"/>
  <c r="B4567" i="27"/>
  <c r="A4567" i="27"/>
  <c r="C4566" i="27"/>
  <c r="B4566" i="27"/>
  <c r="A4566" i="27"/>
  <c r="C4565" i="27"/>
  <c r="B4565" i="27"/>
  <c r="A4565" i="27"/>
  <c r="C4564" i="27"/>
  <c r="B4564" i="27"/>
  <c r="A4564" i="27"/>
  <c r="C4563" i="27"/>
  <c r="B4563" i="27"/>
  <c r="A4563" i="27"/>
  <c r="C4562" i="27"/>
  <c r="B4562" i="27"/>
  <c r="A4562" i="27"/>
  <c r="C4561" i="27"/>
  <c r="B4561" i="27"/>
  <c r="A4561" i="27"/>
  <c r="C4560" i="27"/>
  <c r="B4560" i="27"/>
  <c r="A4560" i="27"/>
  <c r="C4559" i="27"/>
  <c r="B4559" i="27"/>
  <c r="A4559" i="27"/>
  <c r="C4558" i="27"/>
  <c r="B4558" i="27"/>
  <c r="A4558" i="27"/>
  <c r="C4557" i="27"/>
  <c r="B4557" i="27"/>
  <c r="A4557" i="27"/>
  <c r="C4556" i="27"/>
  <c r="B4556" i="27"/>
  <c r="A4556" i="27"/>
  <c r="C4555" i="27"/>
  <c r="B4555" i="27"/>
  <c r="A4555" i="27"/>
  <c r="C4554" i="27"/>
  <c r="B4554" i="27"/>
  <c r="A4554" i="27"/>
  <c r="C4553" i="27"/>
  <c r="B4553" i="27"/>
  <c r="A4553" i="27"/>
  <c r="C4552" i="27"/>
  <c r="B4552" i="27"/>
  <c r="A4552" i="27"/>
  <c r="C4551" i="27"/>
  <c r="B4551" i="27"/>
  <c r="A4551" i="27"/>
  <c r="C4550" i="27"/>
  <c r="B4550" i="27"/>
  <c r="A4550" i="27"/>
  <c r="C4549" i="27"/>
  <c r="B4549" i="27"/>
  <c r="A4549" i="27"/>
  <c r="C4548" i="27"/>
  <c r="B4548" i="27"/>
  <c r="A4548" i="27"/>
  <c r="C4547" i="27"/>
  <c r="B4547" i="27"/>
  <c r="A4547" i="27"/>
  <c r="C4546" i="27"/>
  <c r="B4546" i="27"/>
  <c r="A4546" i="27"/>
  <c r="C4545" i="27"/>
  <c r="B4545" i="27"/>
  <c r="A4545" i="27"/>
  <c r="C4544" i="27"/>
  <c r="B4544" i="27"/>
  <c r="A4544" i="27"/>
  <c r="C4543" i="27"/>
  <c r="B4543" i="27"/>
  <c r="A4543" i="27"/>
  <c r="C4542" i="27"/>
  <c r="B4542" i="27"/>
  <c r="A4542" i="27"/>
  <c r="C4541" i="27"/>
  <c r="B4541" i="27"/>
  <c r="A4541" i="27"/>
  <c r="C4540" i="27"/>
  <c r="B4540" i="27"/>
  <c r="A4540" i="27"/>
  <c r="C4539" i="27"/>
  <c r="B4539" i="27"/>
  <c r="A4539" i="27"/>
  <c r="C4538" i="27"/>
  <c r="B4538" i="27"/>
  <c r="A4538" i="27"/>
  <c r="C4537" i="27"/>
  <c r="B4537" i="27"/>
  <c r="A4537" i="27"/>
  <c r="C4536" i="27"/>
  <c r="B4536" i="27"/>
  <c r="A4536" i="27"/>
  <c r="C4535" i="27"/>
  <c r="B4535" i="27"/>
  <c r="A4535" i="27"/>
  <c r="C4534" i="27"/>
  <c r="B4534" i="27"/>
  <c r="A4534" i="27"/>
  <c r="C4533" i="27"/>
  <c r="B4533" i="27"/>
  <c r="A4533" i="27"/>
  <c r="C4532" i="27"/>
  <c r="B4532" i="27"/>
  <c r="A4532" i="27"/>
  <c r="C4531" i="27"/>
  <c r="B4531" i="27"/>
  <c r="A4531" i="27"/>
  <c r="C4530" i="27"/>
  <c r="B4530" i="27"/>
  <c r="A4530" i="27"/>
  <c r="C4529" i="27"/>
  <c r="B4529" i="27"/>
  <c r="A4529" i="27"/>
  <c r="C4528" i="27"/>
  <c r="B4528" i="27"/>
  <c r="A4528" i="27"/>
  <c r="C4527" i="27"/>
  <c r="B4527" i="27"/>
  <c r="A4527" i="27"/>
  <c r="C4526" i="27"/>
  <c r="B4526" i="27"/>
  <c r="A4526" i="27"/>
  <c r="C4525" i="27"/>
  <c r="B4525" i="27"/>
  <c r="A4525" i="27"/>
  <c r="C4524" i="27"/>
  <c r="B4524" i="27"/>
  <c r="A4524" i="27"/>
  <c r="C4523" i="27"/>
  <c r="B4523" i="27"/>
  <c r="A4523" i="27"/>
  <c r="C4522" i="27"/>
  <c r="B4522" i="27"/>
  <c r="A4522" i="27"/>
  <c r="C4521" i="27"/>
  <c r="B4521" i="27"/>
  <c r="A4521" i="27"/>
  <c r="C4520" i="27"/>
  <c r="B4520" i="27"/>
  <c r="A4520" i="27"/>
  <c r="C4519" i="27"/>
  <c r="B4519" i="27"/>
  <c r="A4519" i="27"/>
  <c r="C4518" i="27"/>
  <c r="B4518" i="27"/>
  <c r="A4518" i="27"/>
  <c r="C4517" i="27"/>
  <c r="B4517" i="27"/>
  <c r="A4517" i="27"/>
  <c r="C4516" i="27"/>
  <c r="B4516" i="27"/>
  <c r="A4516" i="27"/>
  <c r="C4515" i="27"/>
  <c r="B4515" i="27"/>
  <c r="A4515" i="27"/>
  <c r="C4514" i="27"/>
  <c r="B4514" i="27"/>
  <c r="A4514" i="27"/>
  <c r="C4513" i="27"/>
  <c r="B4513" i="27"/>
  <c r="A4513" i="27"/>
  <c r="C4512" i="27"/>
  <c r="B4512" i="27"/>
  <c r="A4512" i="27"/>
  <c r="C4511" i="27"/>
  <c r="B4511" i="27"/>
  <c r="A4511" i="27"/>
  <c r="C4510" i="27"/>
  <c r="B4510" i="27"/>
  <c r="A4510" i="27"/>
  <c r="C4509" i="27"/>
  <c r="B4509" i="27"/>
  <c r="A4509" i="27"/>
  <c r="C4508" i="27"/>
  <c r="B4508" i="27"/>
  <c r="A4508" i="27"/>
  <c r="C4507" i="27"/>
  <c r="B4507" i="27"/>
  <c r="A4507" i="27"/>
  <c r="C4506" i="27"/>
  <c r="B4506" i="27"/>
  <c r="A4506" i="27"/>
  <c r="C4505" i="27"/>
  <c r="B4505" i="27"/>
  <c r="A4505" i="27"/>
  <c r="C4504" i="27"/>
  <c r="B4504" i="27"/>
  <c r="A4504" i="27"/>
  <c r="C4503" i="27"/>
  <c r="B4503" i="27"/>
  <c r="A4503" i="27"/>
  <c r="C4502" i="27"/>
  <c r="B4502" i="27"/>
  <c r="A4502" i="27"/>
  <c r="C4501" i="27"/>
  <c r="B4501" i="27"/>
  <c r="A4501" i="27"/>
  <c r="C4500" i="27"/>
  <c r="B4500" i="27"/>
  <c r="A4500" i="27"/>
  <c r="C4499" i="27"/>
  <c r="B4499" i="27"/>
  <c r="A4499" i="27"/>
  <c r="C4498" i="27"/>
  <c r="B4498" i="27"/>
  <c r="A4498" i="27"/>
  <c r="C4497" i="27"/>
  <c r="B4497" i="27"/>
  <c r="A4497" i="27"/>
  <c r="C4496" i="27"/>
  <c r="B4496" i="27"/>
  <c r="A4496" i="27"/>
  <c r="C4495" i="27"/>
  <c r="B4495" i="27"/>
  <c r="A4495" i="27"/>
  <c r="C4494" i="27"/>
  <c r="B4494" i="27"/>
  <c r="A4494" i="27"/>
  <c r="C4493" i="27"/>
  <c r="B4493" i="27"/>
  <c r="A4493" i="27"/>
  <c r="C4492" i="27"/>
  <c r="B4492" i="27"/>
  <c r="A4492" i="27"/>
  <c r="C4491" i="27"/>
  <c r="B4491" i="27"/>
  <c r="A4491" i="27"/>
  <c r="C4490" i="27"/>
  <c r="B4490" i="27"/>
  <c r="A4490" i="27"/>
  <c r="C4489" i="27"/>
  <c r="B4489" i="27"/>
  <c r="A4489" i="27"/>
  <c r="C4488" i="27"/>
  <c r="B4488" i="27"/>
  <c r="A4488" i="27"/>
  <c r="C4487" i="27"/>
  <c r="B4487" i="27"/>
  <c r="A4487" i="27"/>
  <c r="C4486" i="27"/>
  <c r="B4486" i="27"/>
  <c r="A4486" i="27"/>
  <c r="C4485" i="27"/>
  <c r="B4485" i="27"/>
  <c r="A4485" i="27"/>
  <c r="C4484" i="27"/>
  <c r="B4484" i="27"/>
  <c r="A4484" i="27"/>
  <c r="C4483" i="27"/>
  <c r="B4483" i="27"/>
  <c r="A4483" i="27"/>
  <c r="C4482" i="27"/>
  <c r="B4482" i="27"/>
  <c r="A4482" i="27"/>
  <c r="C4481" i="27"/>
  <c r="B4481" i="27"/>
  <c r="A4481" i="27"/>
  <c r="C4480" i="27"/>
  <c r="B4480" i="27"/>
  <c r="A4480" i="27"/>
  <c r="C4479" i="27"/>
  <c r="B4479" i="27"/>
  <c r="A4479" i="27"/>
  <c r="C4478" i="27"/>
  <c r="B4478" i="27"/>
  <c r="A4478" i="27"/>
  <c r="C4477" i="27"/>
  <c r="B4477" i="27"/>
  <c r="A4477" i="27"/>
  <c r="C4476" i="27"/>
  <c r="B4476" i="27"/>
  <c r="A4476" i="27"/>
  <c r="C4475" i="27"/>
  <c r="B4475" i="27"/>
  <c r="A4475" i="27"/>
  <c r="C4474" i="27"/>
  <c r="B4474" i="27"/>
  <c r="A4474" i="27"/>
  <c r="C4473" i="27"/>
  <c r="B4473" i="27"/>
  <c r="A4473" i="27"/>
  <c r="C4472" i="27"/>
  <c r="B4472" i="27"/>
  <c r="A4472" i="27"/>
  <c r="C4471" i="27"/>
  <c r="B4471" i="27"/>
  <c r="A4471" i="27"/>
  <c r="C4470" i="27"/>
  <c r="B4470" i="27"/>
  <c r="A4470" i="27"/>
  <c r="C4469" i="27"/>
  <c r="B4469" i="27"/>
  <c r="A4469" i="27"/>
  <c r="C4468" i="27"/>
  <c r="B4468" i="27"/>
  <c r="A4468" i="27"/>
  <c r="C4467" i="27"/>
  <c r="B4467" i="27"/>
  <c r="A4467" i="27"/>
  <c r="C4466" i="27"/>
  <c r="B4466" i="27"/>
  <c r="A4466" i="27"/>
  <c r="C4465" i="27"/>
  <c r="B4465" i="27"/>
  <c r="A4465" i="27"/>
  <c r="C4464" i="27"/>
  <c r="B4464" i="27"/>
  <c r="A4464" i="27"/>
  <c r="C4463" i="27"/>
  <c r="B4463" i="27"/>
  <c r="A4463" i="27"/>
  <c r="C4462" i="27"/>
  <c r="B4462" i="27"/>
  <c r="A4462" i="27"/>
  <c r="C4461" i="27"/>
  <c r="B4461" i="27"/>
  <c r="A4461" i="27"/>
  <c r="C4460" i="27"/>
  <c r="B4460" i="27"/>
  <c r="A4460" i="27"/>
  <c r="C4459" i="27"/>
  <c r="B4459" i="27"/>
  <c r="A4459" i="27"/>
  <c r="C4458" i="27"/>
  <c r="B4458" i="27"/>
  <c r="A4458" i="27"/>
  <c r="C4457" i="27"/>
  <c r="B4457" i="27"/>
  <c r="A4457" i="27"/>
  <c r="C4456" i="27"/>
  <c r="B4456" i="27"/>
  <c r="A4456" i="27"/>
  <c r="C4455" i="27"/>
  <c r="B4455" i="27"/>
  <c r="A4455" i="27"/>
  <c r="C4454" i="27"/>
  <c r="B4454" i="27"/>
  <c r="A4454" i="27"/>
  <c r="C4453" i="27"/>
  <c r="B4453" i="27"/>
  <c r="A4453" i="27"/>
  <c r="C4452" i="27"/>
  <c r="B4452" i="27"/>
  <c r="A4452" i="27"/>
  <c r="C4451" i="27"/>
  <c r="B4451" i="27"/>
  <c r="A4451" i="27"/>
  <c r="C4450" i="27"/>
  <c r="B4450" i="27"/>
  <c r="A4450" i="27"/>
  <c r="C4449" i="27"/>
  <c r="B4449" i="27"/>
  <c r="A4449" i="27"/>
  <c r="C4448" i="27"/>
  <c r="B4448" i="27"/>
  <c r="A4448" i="27"/>
  <c r="C4447" i="27"/>
  <c r="B4447" i="27"/>
  <c r="A4447" i="27"/>
  <c r="C4446" i="27"/>
  <c r="B4446" i="27"/>
  <c r="A4446" i="27"/>
  <c r="C4445" i="27"/>
  <c r="B4445" i="27"/>
  <c r="A4445" i="27"/>
  <c r="C4444" i="27"/>
  <c r="B4444" i="27"/>
  <c r="A4444" i="27"/>
  <c r="C4443" i="27"/>
  <c r="B4443" i="27"/>
  <c r="A4443" i="27"/>
  <c r="C4442" i="27"/>
  <c r="B4442" i="27"/>
  <c r="A4442" i="27"/>
  <c r="C4441" i="27"/>
  <c r="B4441" i="27"/>
  <c r="A4441" i="27"/>
  <c r="C4440" i="27"/>
  <c r="B4440" i="27"/>
  <c r="A4440" i="27"/>
  <c r="C4439" i="27"/>
  <c r="B4439" i="27"/>
  <c r="A4439" i="27"/>
  <c r="C4438" i="27"/>
  <c r="B4438" i="27"/>
  <c r="A4438" i="27"/>
  <c r="C4437" i="27"/>
  <c r="B4437" i="27"/>
  <c r="A4437" i="27"/>
  <c r="C4436" i="27"/>
  <c r="B4436" i="27"/>
  <c r="A4436" i="27"/>
  <c r="C4435" i="27"/>
  <c r="B4435" i="27"/>
  <c r="A4435" i="27"/>
  <c r="C4434" i="27"/>
  <c r="B4434" i="27"/>
  <c r="A4434" i="27"/>
  <c r="C4433" i="27"/>
  <c r="B4433" i="27"/>
  <c r="A4433" i="27"/>
  <c r="C4432" i="27"/>
  <c r="B4432" i="27"/>
  <c r="A4432" i="27"/>
  <c r="C4431" i="27"/>
  <c r="B4431" i="27"/>
  <c r="A4431" i="27"/>
  <c r="C4430" i="27"/>
  <c r="B4430" i="27"/>
  <c r="A4430" i="27"/>
  <c r="C4429" i="27"/>
  <c r="B4429" i="27"/>
  <c r="A4429" i="27"/>
  <c r="C4428" i="27"/>
  <c r="B4428" i="27"/>
  <c r="A4428" i="27"/>
  <c r="C4427" i="27"/>
  <c r="B4427" i="27"/>
  <c r="A4427" i="27"/>
  <c r="C4426" i="27"/>
  <c r="B4426" i="27"/>
  <c r="A4426" i="27"/>
  <c r="C4425" i="27"/>
  <c r="B4425" i="27"/>
  <c r="A4425" i="27"/>
  <c r="C4424" i="27"/>
  <c r="B4424" i="27"/>
  <c r="A4424" i="27"/>
  <c r="C4423" i="27"/>
  <c r="B4423" i="27"/>
  <c r="A4423" i="27"/>
  <c r="C4422" i="27"/>
  <c r="B4422" i="27"/>
  <c r="A4422" i="27"/>
  <c r="C4421" i="27"/>
  <c r="B4421" i="27"/>
  <c r="A4421" i="27"/>
  <c r="C4420" i="27"/>
  <c r="B4420" i="27"/>
  <c r="A4420" i="27"/>
  <c r="C4419" i="27"/>
  <c r="B4419" i="27"/>
  <c r="A4419" i="27"/>
  <c r="C4418" i="27"/>
  <c r="B4418" i="27"/>
  <c r="A4418" i="27"/>
  <c r="C4417" i="27"/>
  <c r="B4417" i="27"/>
  <c r="A4417" i="27"/>
  <c r="C4416" i="27"/>
  <c r="B4416" i="27"/>
  <c r="A4416" i="27"/>
  <c r="C4415" i="27"/>
  <c r="B4415" i="27"/>
  <c r="A4415" i="27"/>
  <c r="C4414" i="27"/>
  <c r="B4414" i="27"/>
  <c r="A4414" i="27"/>
  <c r="C4413" i="27"/>
  <c r="B4413" i="27"/>
  <c r="A4413" i="27"/>
  <c r="C4412" i="27"/>
  <c r="B4412" i="27"/>
  <c r="A4412" i="27"/>
  <c r="C4411" i="27"/>
  <c r="B4411" i="27"/>
  <c r="A4411" i="27"/>
  <c r="C4410" i="27"/>
  <c r="B4410" i="27"/>
  <c r="A4410" i="27"/>
  <c r="C4409" i="27"/>
  <c r="B4409" i="27"/>
  <c r="A4409" i="27"/>
  <c r="C4408" i="27"/>
  <c r="B4408" i="27"/>
  <c r="A4408" i="27"/>
  <c r="C4407" i="27"/>
  <c r="B4407" i="27"/>
  <c r="A4407" i="27"/>
  <c r="C4406" i="27"/>
  <c r="B4406" i="27"/>
  <c r="A4406" i="27"/>
  <c r="C4405" i="27"/>
  <c r="B4405" i="27"/>
  <c r="A4405" i="27"/>
  <c r="C4404" i="27"/>
  <c r="B4404" i="27"/>
  <c r="A4404" i="27"/>
  <c r="C4403" i="27"/>
  <c r="B4403" i="27"/>
  <c r="A4403" i="27"/>
  <c r="C4402" i="27"/>
  <c r="B4402" i="27"/>
  <c r="A4402" i="27"/>
  <c r="C4401" i="27"/>
  <c r="B4401" i="27"/>
  <c r="A4401" i="27"/>
  <c r="C4400" i="27"/>
  <c r="B4400" i="27"/>
  <c r="A4400" i="27"/>
  <c r="C4399" i="27"/>
  <c r="B4399" i="27"/>
  <c r="A4399" i="27"/>
  <c r="C4398" i="27"/>
  <c r="B4398" i="27"/>
  <c r="A4398" i="27"/>
  <c r="C4397" i="27"/>
  <c r="B4397" i="27"/>
  <c r="A4397" i="27"/>
  <c r="C4396" i="27"/>
  <c r="B4396" i="27"/>
  <c r="A4396" i="27"/>
  <c r="C4395" i="27"/>
  <c r="B4395" i="27"/>
  <c r="A4395" i="27"/>
  <c r="C4394" i="27"/>
  <c r="B4394" i="27"/>
  <c r="A4394" i="27"/>
  <c r="C4393" i="27"/>
  <c r="B4393" i="27"/>
  <c r="A4393" i="27"/>
  <c r="C4392" i="27"/>
  <c r="B4392" i="27"/>
  <c r="A4392" i="27"/>
  <c r="C4391" i="27"/>
  <c r="B4391" i="27"/>
  <c r="A4391" i="27"/>
  <c r="C4390" i="27"/>
  <c r="B4390" i="27"/>
  <c r="A4390" i="27"/>
  <c r="C4389" i="27"/>
  <c r="B4389" i="27"/>
  <c r="A4389" i="27"/>
  <c r="C4388" i="27"/>
  <c r="B4388" i="27"/>
  <c r="A4388" i="27"/>
  <c r="C4387" i="27"/>
  <c r="B4387" i="27"/>
  <c r="A4387" i="27"/>
  <c r="C4386" i="27"/>
  <c r="B4386" i="27"/>
  <c r="A4386" i="27"/>
  <c r="C4385" i="27"/>
  <c r="B4385" i="27"/>
  <c r="A4385" i="27"/>
  <c r="C4384" i="27"/>
  <c r="B4384" i="27"/>
  <c r="A4384" i="27"/>
  <c r="C4383" i="27"/>
  <c r="B4383" i="27"/>
  <c r="A4383" i="27"/>
  <c r="C4382" i="27"/>
  <c r="B4382" i="27"/>
  <c r="A4382" i="27"/>
  <c r="C4381" i="27"/>
  <c r="B4381" i="27"/>
  <c r="A4381" i="27"/>
  <c r="C4380" i="27"/>
  <c r="B4380" i="27"/>
  <c r="A4380" i="27"/>
  <c r="C4379" i="27"/>
  <c r="B4379" i="27"/>
  <c r="A4379" i="27"/>
  <c r="C4378" i="27"/>
  <c r="B4378" i="27"/>
  <c r="A4378" i="27"/>
  <c r="C4377" i="27"/>
  <c r="B4377" i="27"/>
  <c r="A4377" i="27"/>
  <c r="C4376" i="27"/>
  <c r="B4376" i="27"/>
  <c r="A4376" i="27"/>
  <c r="C4375" i="27"/>
  <c r="B4375" i="27"/>
  <c r="A4375" i="27"/>
  <c r="C4374" i="27"/>
  <c r="B4374" i="27"/>
  <c r="A4374" i="27"/>
  <c r="C4373" i="27"/>
  <c r="B4373" i="27"/>
  <c r="A4373" i="27"/>
  <c r="C4372" i="27"/>
  <c r="B4372" i="27"/>
  <c r="A4372" i="27"/>
  <c r="C4371" i="27"/>
  <c r="B4371" i="27"/>
  <c r="A4371" i="27"/>
  <c r="C4370" i="27"/>
  <c r="B4370" i="27"/>
  <c r="A4370" i="27"/>
  <c r="C4369" i="27"/>
  <c r="B4369" i="27"/>
  <c r="A4369" i="27"/>
  <c r="C4368" i="27"/>
  <c r="B4368" i="27"/>
  <c r="A4368" i="27"/>
  <c r="C4367" i="27"/>
  <c r="B4367" i="27"/>
  <c r="A4367" i="27"/>
  <c r="C4366" i="27"/>
  <c r="B4366" i="27"/>
  <c r="A4366" i="27"/>
  <c r="C4365" i="27"/>
  <c r="B4365" i="27"/>
  <c r="A4365" i="27"/>
  <c r="C4364" i="27"/>
  <c r="B4364" i="27"/>
  <c r="A4364" i="27"/>
  <c r="C4363" i="27"/>
  <c r="B4363" i="27"/>
  <c r="A4363" i="27"/>
  <c r="C4362" i="27"/>
  <c r="B4362" i="27"/>
  <c r="A4362" i="27"/>
  <c r="C4361" i="27"/>
  <c r="B4361" i="27"/>
  <c r="A4361" i="27"/>
  <c r="C4360" i="27"/>
  <c r="B4360" i="27"/>
  <c r="A4360" i="27"/>
  <c r="C4359" i="27"/>
  <c r="B4359" i="27"/>
  <c r="A4359" i="27"/>
  <c r="C4358" i="27"/>
  <c r="B4358" i="27"/>
  <c r="A4358" i="27"/>
  <c r="C4357" i="27"/>
  <c r="B4357" i="27"/>
  <c r="A4357" i="27"/>
  <c r="C4356" i="27"/>
  <c r="B4356" i="27"/>
  <c r="A4356" i="27"/>
  <c r="C4355" i="27"/>
  <c r="B4355" i="27"/>
  <c r="A4355" i="27"/>
  <c r="C4354" i="27"/>
  <c r="B4354" i="27"/>
  <c r="A4354" i="27"/>
  <c r="C4353" i="27"/>
  <c r="B4353" i="27"/>
  <c r="A4353" i="27"/>
  <c r="C4352" i="27"/>
  <c r="B4352" i="27"/>
  <c r="A4352" i="27"/>
  <c r="C4351" i="27"/>
  <c r="B4351" i="27"/>
  <c r="A4351" i="27"/>
  <c r="C4350" i="27"/>
  <c r="B4350" i="27"/>
  <c r="A4350" i="27"/>
  <c r="C4349" i="27"/>
  <c r="B4349" i="27"/>
  <c r="A4349" i="27"/>
  <c r="C4348" i="27"/>
  <c r="B4348" i="27"/>
  <c r="A4348" i="27"/>
  <c r="C4347" i="27"/>
  <c r="B4347" i="27"/>
  <c r="A4347" i="27"/>
  <c r="C4346" i="27"/>
  <c r="B4346" i="27"/>
  <c r="A4346" i="27"/>
  <c r="C4345" i="27"/>
  <c r="B4345" i="27"/>
  <c r="A4345" i="27"/>
  <c r="C4344" i="27"/>
  <c r="B4344" i="27"/>
  <c r="A4344" i="27"/>
  <c r="C4343" i="27"/>
  <c r="B4343" i="27"/>
  <c r="A4343" i="27"/>
  <c r="C4342" i="27"/>
  <c r="B4342" i="27"/>
  <c r="A4342" i="27"/>
  <c r="C4341" i="27"/>
  <c r="B4341" i="27"/>
  <c r="A4341" i="27"/>
  <c r="C4340" i="27"/>
  <c r="B4340" i="27"/>
  <c r="A4340" i="27"/>
  <c r="C4339" i="27"/>
  <c r="B4339" i="27"/>
  <c r="A4339" i="27"/>
  <c r="C4338" i="27"/>
  <c r="B4338" i="27"/>
  <c r="A4338" i="27"/>
  <c r="C4337" i="27"/>
  <c r="B4337" i="27"/>
  <c r="A4337" i="27"/>
  <c r="C4336" i="27"/>
  <c r="B4336" i="27"/>
  <c r="A4336" i="27"/>
  <c r="C4335" i="27"/>
  <c r="B4335" i="27"/>
  <c r="A4335" i="27"/>
  <c r="C4334" i="27"/>
  <c r="B4334" i="27"/>
  <c r="A4334" i="27"/>
  <c r="C4333" i="27"/>
  <c r="B4333" i="27"/>
  <c r="A4333" i="27"/>
  <c r="C4332" i="27"/>
  <c r="B4332" i="27"/>
  <c r="A4332" i="27"/>
  <c r="C4331" i="27"/>
  <c r="B4331" i="27"/>
  <c r="A4331" i="27"/>
  <c r="C4330" i="27"/>
  <c r="B4330" i="27"/>
  <c r="A4330" i="27"/>
  <c r="C4329" i="27"/>
  <c r="B4329" i="27"/>
  <c r="A4329" i="27"/>
  <c r="C4328" i="27"/>
  <c r="B4328" i="27"/>
  <c r="A4328" i="27"/>
  <c r="C4327" i="27"/>
  <c r="B4327" i="27"/>
  <c r="A4327" i="27"/>
  <c r="C4326" i="27"/>
  <c r="B4326" i="27"/>
  <c r="A4326" i="27"/>
  <c r="C4325" i="27"/>
  <c r="B4325" i="27"/>
  <c r="A4325" i="27"/>
  <c r="C4324" i="27"/>
  <c r="B4324" i="27"/>
  <c r="A4324" i="27"/>
  <c r="C4323" i="27"/>
  <c r="B4323" i="27"/>
  <c r="A4323" i="27"/>
  <c r="C4322" i="27"/>
  <c r="B4322" i="27"/>
  <c r="A4322" i="27"/>
  <c r="C4321" i="27"/>
  <c r="B4321" i="27"/>
  <c r="A4321" i="27"/>
  <c r="C4320" i="27"/>
  <c r="B4320" i="27"/>
  <c r="A4320" i="27"/>
  <c r="C4319" i="27"/>
  <c r="B4319" i="27"/>
  <c r="A4319" i="27"/>
  <c r="C4318" i="27"/>
  <c r="B4318" i="27"/>
  <c r="A4318" i="27"/>
  <c r="C4317" i="27"/>
  <c r="B4317" i="27"/>
  <c r="A4317" i="27"/>
  <c r="C4316" i="27"/>
  <c r="B4316" i="27"/>
  <c r="A4316" i="27"/>
  <c r="C4315" i="27"/>
  <c r="B4315" i="27"/>
  <c r="A4315" i="27"/>
  <c r="C4314" i="27"/>
  <c r="B4314" i="27"/>
  <c r="A4314" i="27"/>
  <c r="C4313" i="27"/>
  <c r="B4313" i="27"/>
  <c r="A4313" i="27"/>
  <c r="C4312" i="27"/>
  <c r="B4312" i="27"/>
  <c r="A4312" i="27"/>
  <c r="C4311" i="27"/>
  <c r="B4311" i="27"/>
  <c r="A4311" i="27"/>
  <c r="C4310" i="27"/>
  <c r="B4310" i="27"/>
  <c r="A4310" i="27"/>
  <c r="C4309" i="27"/>
  <c r="B4309" i="27"/>
  <c r="A4309" i="27"/>
  <c r="C4308" i="27"/>
  <c r="B4308" i="27"/>
  <c r="A4308" i="27"/>
  <c r="C4307" i="27"/>
  <c r="B4307" i="27"/>
  <c r="A4307" i="27"/>
  <c r="C4306" i="27"/>
  <c r="B4306" i="27"/>
  <c r="A4306" i="27"/>
  <c r="C4305" i="27"/>
  <c r="B4305" i="27"/>
  <c r="A4305" i="27"/>
  <c r="C4304" i="27"/>
  <c r="B4304" i="27"/>
  <c r="A4304" i="27"/>
  <c r="C4303" i="27"/>
  <c r="B4303" i="27"/>
  <c r="A4303" i="27"/>
  <c r="C4302" i="27"/>
  <c r="B4302" i="27"/>
  <c r="A4302" i="27"/>
  <c r="C4301" i="27"/>
  <c r="B4301" i="27"/>
  <c r="A4301" i="27"/>
  <c r="C4300" i="27"/>
  <c r="B4300" i="27"/>
  <c r="A4300" i="27"/>
  <c r="C4299" i="27"/>
  <c r="B4299" i="27"/>
  <c r="A4299" i="27"/>
  <c r="C4298" i="27"/>
  <c r="B4298" i="27"/>
  <c r="A4298" i="27"/>
  <c r="C4297" i="27"/>
  <c r="B4297" i="27"/>
  <c r="A4297" i="27"/>
  <c r="C4296" i="27"/>
  <c r="B4296" i="27"/>
  <c r="A4296" i="27"/>
  <c r="C4295" i="27"/>
  <c r="B4295" i="27"/>
  <c r="A4295" i="27"/>
  <c r="C4294" i="27"/>
  <c r="B4294" i="27"/>
  <c r="A4294" i="27"/>
  <c r="C4293" i="27"/>
  <c r="B4293" i="27"/>
  <c r="A4293" i="27"/>
  <c r="C4292" i="27"/>
  <c r="B4292" i="27"/>
  <c r="A4292" i="27"/>
  <c r="C4291" i="27"/>
  <c r="B4291" i="27"/>
  <c r="A4291" i="27"/>
  <c r="C4290" i="27"/>
  <c r="B4290" i="27"/>
  <c r="A4290" i="27"/>
  <c r="C4289" i="27"/>
  <c r="B4289" i="27"/>
  <c r="A4289" i="27"/>
  <c r="C4288" i="27"/>
  <c r="B4288" i="27"/>
  <c r="A4288" i="27"/>
  <c r="C4287" i="27"/>
  <c r="B4287" i="27"/>
  <c r="A4287" i="27"/>
  <c r="C4286" i="27"/>
  <c r="B4286" i="27"/>
  <c r="A4286" i="27"/>
  <c r="C4285" i="27"/>
  <c r="B4285" i="27"/>
  <c r="A4285" i="27"/>
  <c r="C4284" i="27"/>
  <c r="B4284" i="27"/>
  <c r="A4284" i="27"/>
  <c r="C4283" i="27"/>
  <c r="B4283" i="27"/>
  <c r="A4283" i="27"/>
  <c r="C4282" i="27"/>
  <c r="B4282" i="27"/>
  <c r="A4282" i="27"/>
  <c r="C4281" i="27"/>
  <c r="B4281" i="27"/>
  <c r="A4281" i="27"/>
  <c r="C4280" i="27"/>
  <c r="B4280" i="27"/>
  <c r="A4280" i="27"/>
  <c r="C4279" i="27"/>
  <c r="B4279" i="27"/>
  <c r="A4279" i="27"/>
  <c r="C4278" i="27"/>
  <c r="B4278" i="27"/>
  <c r="A4278" i="27"/>
  <c r="C4277" i="27"/>
  <c r="B4277" i="27"/>
  <c r="A4277" i="27"/>
  <c r="C4276" i="27"/>
  <c r="B4276" i="27"/>
  <c r="A4276" i="27"/>
  <c r="C4275" i="27"/>
  <c r="B4275" i="27"/>
  <c r="A4275" i="27"/>
  <c r="C4274" i="27"/>
  <c r="B4274" i="27"/>
  <c r="A4274" i="27"/>
  <c r="C4273" i="27"/>
  <c r="B4273" i="27"/>
  <c r="A4273" i="27"/>
  <c r="C4272" i="27"/>
  <c r="B4272" i="27"/>
  <c r="A4272" i="27"/>
  <c r="C4271" i="27"/>
  <c r="B4271" i="27"/>
  <c r="A4271" i="27"/>
  <c r="C4270" i="27"/>
  <c r="B4270" i="27"/>
  <c r="A4270" i="27"/>
  <c r="C4269" i="27"/>
  <c r="B4269" i="27"/>
  <c r="A4269" i="27"/>
  <c r="C4268" i="27"/>
  <c r="B4268" i="27"/>
  <c r="A4268" i="27"/>
  <c r="C4267" i="27"/>
  <c r="B4267" i="27"/>
  <c r="A4267" i="27"/>
  <c r="C4266" i="27"/>
  <c r="B4266" i="27"/>
  <c r="A4266" i="27"/>
  <c r="C4265" i="27"/>
  <c r="B4265" i="27"/>
  <c r="A4265" i="27"/>
  <c r="C4264" i="27"/>
  <c r="B4264" i="27"/>
  <c r="A4264" i="27"/>
  <c r="C4263" i="27"/>
  <c r="B4263" i="27"/>
  <c r="A4263" i="27"/>
  <c r="C4262" i="27"/>
  <c r="B4262" i="27"/>
  <c r="A4262" i="27"/>
  <c r="C4261" i="27"/>
  <c r="B4261" i="27"/>
  <c r="A4261" i="27"/>
  <c r="C4260" i="27"/>
  <c r="B4260" i="27"/>
  <c r="A4260" i="27"/>
  <c r="C4259" i="27"/>
  <c r="B4259" i="27"/>
  <c r="A4259" i="27"/>
  <c r="C4258" i="27"/>
  <c r="B4258" i="27"/>
  <c r="A4258" i="27"/>
  <c r="C4257" i="27"/>
  <c r="B4257" i="27"/>
  <c r="A4257" i="27"/>
  <c r="C4256" i="27"/>
  <c r="B4256" i="27"/>
  <c r="A4256" i="27"/>
  <c r="C4255" i="27"/>
  <c r="B4255" i="27"/>
  <c r="A4255" i="27"/>
  <c r="C4254" i="27"/>
  <c r="B4254" i="27"/>
  <c r="A4254" i="27"/>
  <c r="C4253" i="27"/>
  <c r="B4253" i="27"/>
  <c r="A4253" i="27"/>
  <c r="C4252" i="27"/>
  <c r="B4252" i="27"/>
  <c r="A4252" i="27"/>
  <c r="C4251" i="27"/>
  <c r="B4251" i="27"/>
  <c r="A4251" i="27"/>
  <c r="C4250" i="27"/>
  <c r="B4250" i="27"/>
  <c r="A4250" i="27"/>
  <c r="C4249" i="27"/>
  <c r="B4249" i="27"/>
  <c r="A4249" i="27"/>
  <c r="C4248" i="27"/>
  <c r="B4248" i="27"/>
  <c r="A4248" i="27"/>
  <c r="C4247" i="27"/>
  <c r="B4247" i="27"/>
  <c r="A4247" i="27"/>
  <c r="C4246" i="27"/>
  <c r="B4246" i="27"/>
  <c r="A4246" i="27"/>
  <c r="C4245" i="27"/>
  <c r="B4245" i="27"/>
  <c r="A4245" i="27"/>
  <c r="C4244" i="27"/>
  <c r="B4244" i="27"/>
  <c r="A4244" i="27"/>
  <c r="C4243" i="27"/>
  <c r="B4243" i="27"/>
  <c r="A4243" i="27"/>
  <c r="C4242" i="27"/>
  <c r="B4242" i="27"/>
  <c r="A4242" i="27"/>
  <c r="C4241" i="27"/>
  <c r="B4241" i="27"/>
  <c r="A4241" i="27"/>
  <c r="C4240" i="27"/>
  <c r="B4240" i="27"/>
  <c r="A4240" i="27"/>
  <c r="C4239" i="27"/>
  <c r="B4239" i="27"/>
  <c r="A4239" i="27"/>
  <c r="C4238" i="27"/>
  <c r="B4238" i="27"/>
  <c r="A4238" i="27"/>
  <c r="C4237" i="27"/>
  <c r="B4237" i="27"/>
  <c r="A4237" i="27"/>
  <c r="C4236" i="27"/>
  <c r="B4236" i="27"/>
  <c r="A4236" i="27"/>
  <c r="C4235" i="27"/>
  <c r="B4235" i="27"/>
  <c r="A4235" i="27"/>
  <c r="C4234" i="27"/>
  <c r="B4234" i="27"/>
  <c r="A4234" i="27"/>
  <c r="C4233" i="27"/>
  <c r="B4233" i="27"/>
  <c r="A4233" i="27"/>
  <c r="C4232" i="27"/>
  <c r="B4232" i="27"/>
  <c r="A4232" i="27"/>
  <c r="C4231" i="27"/>
  <c r="B4231" i="27"/>
  <c r="A4231" i="27"/>
  <c r="C4230" i="27"/>
  <c r="B4230" i="27"/>
  <c r="A4230" i="27"/>
  <c r="C4229" i="27"/>
  <c r="B4229" i="27"/>
  <c r="A4229" i="27"/>
  <c r="C4228" i="27"/>
  <c r="B4228" i="27"/>
  <c r="A4228" i="27"/>
  <c r="C4227" i="27"/>
  <c r="B4227" i="27"/>
  <c r="A4227" i="27"/>
  <c r="C4226" i="27"/>
  <c r="B4226" i="27"/>
  <c r="A4226" i="27"/>
  <c r="C4225" i="27"/>
  <c r="B4225" i="27"/>
  <c r="A4225" i="27"/>
  <c r="C4224" i="27"/>
  <c r="B4224" i="27"/>
  <c r="A4224" i="27"/>
  <c r="C4223" i="27"/>
  <c r="B4223" i="27"/>
  <c r="A4223" i="27"/>
  <c r="C4222" i="27"/>
  <c r="B4222" i="27"/>
  <c r="A4222" i="27"/>
  <c r="C4221" i="27"/>
  <c r="B4221" i="27"/>
  <c r="A4221" i="27"/>
  <c r="C4220" i="27"/>
  <c r="B4220" i="27"/>
  <c r="A4220" i="27"/>
  <c r="C4219" i="27"/>
  <c r="B4219" i="27"/>
  <c r="A4219" i="27"/>
  <c r="C4218" i="27"/>
  <c r="B4218" i="27"/>
  <c r="A4218" i="27"/>
  <c r="C4217" i="27"/>
  <c r="B4217" i="27"/>
  <c r="A4217" i="27"/>
  <c r="C4216" i="27"/>
  <c r="B4216" i="27"/>
  <c r="A4216" i="27"/>
  <c r="C4215" i="27"/>
  <c r="B4215" i="27"/>
  <c r="A4215" i="27"/>
  <c r="C4214" i="27"/>
  <c r="B4214" i="27"/>
  <c r="A4214" i="27"/>
  <c r="C4213" i="27"/>
  <c r="B4213" i="27"/>
  <c r="A4213" i="27"/>
  <c r="C4212" i="27"/>
  <c r="B4212" i="27"/>
  <c r="A4212" i="27"/>
  <c r="C4211" i="27"/>
  <c r="B4211" i="27"/>
  <c r="A4211" i="27"/>
  <c r="C4210" i="27"/>
  <c r="B4210" i="27"/>
  <c r="A4210" i="27"/>
  <c r="C4209" i="27"/>
  <c r="B4209" i="27"/>
  <c r="A4209" i="27"/>
  <c r="C4208" i="27"/>
  <c r="B4208" i="27"/>
  <c r="A4208" i="27"/>
  <c r="C4207" i="27"/>
  <c r="B4207" i="27"/>
  <c r="A4207" i="27"/>
  <c r="C4206" i="27"/>
  <c r="B4206" i="27"/>
  <c r="A4206" i="27"/>
  <c r="C4205" i="27"/>
  <c r="B4205" i="27"/>
  <c r="A4205" i="27"/>
  <c r="C4204" i="27"/>
  <c r="B4204" i="27"/>
  <c r="A4204" i="27"/>
  <c r="C4203" i="27"/>
  <c r="B4203" i="27"/>
  <c r="A4203" i="27"/>
  <c r="C4202" i="27"/>
  <c r="B4202" i="27"/>
  <c r="A4202" i="27"/>
  <c r="C4201" i="27"/>
  <c r="B4201" i="27"/>
  <c r="A4201" i="27"/>
  <c r="C4200" i="27"/>
  <c r="B4200" i="27"/>
  <c r="A4200" i="27"/>
  <c r="C4199" i="27"/>
  <c r="B4199" i="27"/>
  <c r="A4199" i="27"/>
  <c r="C4198" i="27"/>
  <c r="B4198" i="27"/>
  <c r="A4198" i="27"/>
  <c r="C4197" i="27"/>
  <c r="B4197" i="27"/>
  <c r="A4197" i="27"/>
  <c r="C4196" i="27"/>
  <c r="B4196" i="27"/>
  <c r="A4196" i="27"/>
  <c r="C4195" i="27"/>
  <c r="B4195" i="27"/>
  <c r="A4195" i="27"/>
  <c r="C4194" i="27"/>
  <c r="B4194" i="27"/>
  <c r="A4194" i="27"/>
  <c r="C4193" i="27"/>
  <c r="B4193" i="27"/>
  <c r="A4193" i="27"/>
  <c r="C4192" i="27"/>
  <c r="B4192" i="27"/>
  <c r="A4192" i="27"/>
  <c r="C4191" i="27"/>
  <c r="B4191" i="27"/>
  <c r="A4191" i="27"/>
  <c r="C4190" i="27"/>
  <c r="B4190" i="27"/>
  <c r="A4190" i="27"/>
  <c r="C4189" i="27"/>
  <c r="B4189" i="27"/>
  <c r="A4189" i="27"/>
  <c r="C4188" i="27"/>
  <c r="B4188" i="27"/>
  <c r="A4188" i="27"/>
  <c r="C4187" i="27"/>
  <c r="B4187" i="27"/>
  <c r="A4187" i="27"/>
  <c r="C4186" i="27"/>
  <c r="B4186" i="27"/>
  <c r="A4186" i="27"/>
  <c r="C4185" i="27"/>
  <c r="B4185" i="27"/>
  <c r="A4185" i="27"/>
  <c r="C4184" i="27"/>
  <c r="B4184" i="27"/>
  <c r="A4184" i="27"/>
  <c r="C4183" i="27"/>
  <c r="B4183" i="27"/>
  <c r="A4183" i="27"/>
  <c r="C4182" i="27"/>
  <c r="B4182" i="27"/>
  <c r="A4182" i="27"/>
  <c r="C4181" i="27"/>
  <c r="B4181" i="27"/>
  <c r="A4181" i="27"/>
  <c r="C4180" i="27"/>
  <c r="B4180" i="27"/>
  <c r="A4180" i="27"/>
  <c r="C4179" i="27"/>
  <c r="B4179" i="27"/>
  <c r="A4179" i="27"/>
  <c r="C4178" i="27"/>
  <c r="B4178" i="27"/>
  <c r="A4178" i="27"/>
  <c r="C4177" i="27"/>
  <c r="B4177" i="27"/>
  <c r="A4177" i="27"/>
  <c r="C4176" i="27"/>
  <c r="B4176" i="27"/>
  <c r="A4176" i="27"/>
  <c r="C4175" i="27"/>
  <c r="B4175" i="27"/>
  <c r="A4175" i="27"/>
  <c r="C4174" i="27"/>
  <c r="B4174" i="27"/>
  <c r="A4174" i="27"/>
  <c r="C4173" i="27"/>
  <c r="B4173" i="27"/>
  <c r="A4173" i="27"/>
  <c r="C4172" i="27"/>
  <c r="B4172" i="27"/>
  <c r="A4172" i="27"/>
  <c r="C4171" i="27"/>
  <c r="B4171" i="27"/>
  <c r="A4171" i="27"/>
  <c r="C4170" i="27"/>
  <c r="B4170" i="27"/>
  <c r="A4170" i="27"/>
  <c r="C4169" i="27"/>
  <c r="B4169" i="27"/>
  <c r="A4169" i="27"/>
  <c r="C4168" i="27"/>
  <c r="B4168" i="27"/>
  <c r="A4168" i="27"/>
  <c r="C4167" i="27"/>
  <c r="B4167" i="27"/>
  <c r="A4167" i="27"/>
  <c r="C4166" i="27"/>
  <c r="B4166" i="27"/>
  <c r="A4166" i="27"/>
  <c r="C4165" i="27"/>
  <c r="B4165" i="27"/>
  <c r="A4165" i="27"/>
  <c r="C4164" i="27"/>
  <c r="B4164" i="27"/>
  <c r="A4164" i="27"/>
  <c r="C4163" i="27"/>
  <c r="B4163" i="27"/>
  <c r="A4163" i="27"/>
  <c r="C4162" i="27"/>
  <c r="B4162" i="27"/>
  <c r="A4162" i="27"/>
  <c r="C4161" i="27"/>
  <c r="B4161" i="27"/>
  <c r="A4161" i="27"/>
  <c r="C4160" i="27"/>
  <c r="B4160" i="27"/>
  <c r="A4160" i="27"/>
  <c r="C4159" i="27"/>
  <c r="B4159" i="27"/>
  <c r="A4159" i="27"/>
  <c r="C4158" i="27"/>
  <c r="B4158" i="27"/>
  <c r="A4158" i="27"/>
  <c r="C4157" i="27"/>
  <c r="B4157" i="27"/>
  <c r="A4157" i="27"/>
  <c r="C4156" i="27"/>
  <c r="B4156" i="27"/>
  <c r="A4156" i="27"/>
  <c r="C4155" i="27"/>
  <c r="B4155" i="27"/>
  <c r="A4155" i="27"/>
  <c r="C4154" i="27"/>
  <c r="B4154" i="27"/>
  <c r="A4154" i="27"/>
  <c r="C4153" i="27"/>
  <c r="B4153" i="27"/>
  <c r="A4153" i="27"/>
  <c r="C4152" i="27"/>
  <c r="B4152" i="27"/>
  <c r="A4152" i="27"/>
  <c r="C4151" i="27"/>
  <c r="B4151" i="27"/>
  <c r="A4151" i="27"/>
  <c r="C4150" i="27"/>
  <c r="B4150" i="27"/>
  <c r="A4150" i="27"/>
  <c r="C4149" i="27"/>
  <c r="B4149" i="27"/>
  <c r="A4149" i="27"/>
  <c r="C4148" i="27"/>
  <c r="B4148" i="27"/>
  <c r="A4148" i="27"/>
  <c r="C4147" i="27"/>
  <c r="B4147" i="27"/>
  <c r="A4147" i="27"/>
  <c r="C4146" i="27"/>
  <c r="B4146" i="27"/>
  <c r="A4146" i="27"/>
  <c r="C4145" i="27"/>
  <c r="B4145" i="27"/>
  <c r="A4145" i="27"/>
  <c r="C4144" i="27"/>
  <c r="B4144" i="27"/>
  <c r="A4144" i="27"/>
  <c r="C4143" i="27"/>
  <c r="B4143" i="27"/>
  <c r="A4143" i="27"/>
  <c r="C4142" i="27"/>
  <c r="B4142" i="27"/>
  <c r="A4142" i="27"/>
  <c r="C4141" i="27"/>
  <c r="B4141" i="27"/>
  <c r="A4141" i="27"/>
  <c r="C4140" i="27"/>
  <c r="B4140" i="27"/>
  <c r="A4140" i="27"/>
  <c r="C4139" i="27"/>
  <c r="B4139" i="27"/>
  <c r="A4139" i="27"/>
  <c r="C4138" i="27"/>
  <c r="B4138" i="27"/>
  <c r="A4138" i="27"/>
  <c r="C4137" i="27"/>
  <c r="B4137" i="27"/>
  <c r="A4137" i="27"/>
  <c r="C4136" i="27"/>
  <c r="B4136" i="27"/>
  <c r="A4136" i="27"/>
  <c r="C4135" i="27"/>
  <c r="B4135" i="27"/>
  <c r="A4135" i="27"/>
  <c r="C4134" i="27"/>
  <c r="B4134" i="27"/>
  <c r="A4134" i="27"/>
  <c r="C4133" i="27"/>
  <c r="B4133" i="27"/>
  <c r="A4133" i="27"/>
  <c r="C4132" i="27"/>
  <c r="B4132" i="27"/>
  <c r="A4132" i="27"/>
  <c r="C4131" i="27"/>
  <c r="B4131" i="27"/>
  <c r="A4131" i="27"/>
  <c r="C4130" i="27"/>
  <c r="B4130" i="27"/>
  <c r="A4130" i="27"/>
  <c r="C4129" i="27"/>
  <c r="B4129" i="27"/>
  <c r="A4129" i="27"/>
  <c r="C4128" i="27"/>
  <c r="B4128" i="27"/>
  <c r="A4128" i="27"/>
  <c r="C4127" i="27"/>
  <c r="B4127" i="27"/>
  <c r="A4127" i="27"/>
  <c r="C4126" i="27"/>
  <c r="B4126" i="27"/>
  <c r="A4126" i="27"/>
  <c r="C4125" i="27"/>
  <c r="B4125" i="27"/>
  <c r="A4125" i="27"/>
  <c r="C4124" i="27"/>
  <c r="B4124" i="27"/>
  <c r="A4124" i="27"/>
  <c r="C4123" i="27"/>
  <c r="B4123" i="27"/>
  <c r="A4123" i="27"/>
  <c r="C4122" i="27"/>
  <c r="B4122" i="27"/>
  <c r="A4122" i="27"/>
  <c r="C4121" i="27"/>
  <c r="B4121" i="27"/>
  <c r="A4121" i="27"/>
  <c r="C4120" i="27"/>
  <c r="B4120" i="27"/>
  <c r="A4120" i="27"/>
  <c r="C4119" i="27"/>
  <c r="B4119" i="27"/>
  <c r="A4119" i="27"/>
  <c r="C4118" i="27"/>
  <c r="B4118" i="27"/>
  <c r="A4118" i="27"/>
  <c r="C4117" i="27"/>
  <c r="B4117" i="27"/>
  <c r="A4117" i="27"/>
  <c r="C4116" i="27"/>
  <c r="B4116" i="27"/>
  <c r="A4116" i="27"/>
  <c r="C4115" i="27"/>
  <c r="B4115" i="27"/>
  <c r="A4115" i="27"/>
  <c r="C4114" i="27"/>
  <c r="B4114" i="27"/>
  <c r="A4114" i="27"/>
  <c r="C4113" i="27"/>
  <c r="B4113" i="27"/>
  <c r="A4113" i="27"/>
  <c r="C4112" i="27"/>
  <c r="B4112" i="27"/>
  <c r="A4112" i="27"/>
  <c r="C4111" i="27"/>
  <c r="B4111" i="27"/>
  <c r="A4111" i="27"/>
  <c r="C4110" i="27"/>
  <c r="B4110" i="27"/>
  <c r="A4110" i="27"/>
  <c r="C4109" i="27"/>
  <c r="B4109" i="27"/>
  <c r="A4109" i="27"/>
  <c r="C4108" i="27"/>
  <c r="B4108" i="27"/>
  <c r="A4108" i="27"/>
  <c r="C4107" i="27"/>
  <c r="B4107" i="27"/>
  <c r="A4107" i="27"/>
  <c r="C4106" i="27"/>
  <c r="B4106" i="27"/>
  <c r="A4106" i="27"/>
  <c r="C4105" i="27"/>
  <c r="B4105" i="27"/>
  <c r="A4105" i="27"/>
  <c r="C4104" i="27"/>
  <c r="B4104" i="27"/>
  <c r="A4104" i="27"/>
  <c r="C4103" i="27"/>
  <c r="B4103" i="27"/>
  <c r="A4103" i="27"/>
  <c r="C4102" i="27"/>
  <c r="B4102" i="27"/>
  <c r="A4102" i="27"/>
  <c r="C4101" i="27"/>
  <c r="B4101" i="27"/>
  <c r="A4101" i="27"/>
  <c r="C4100" i="27"/>
  <c r="B4100" i="27"/>
  <c r="A4100" i="27"/>
  <c r="C4099" i="27"/>
  <c r="B4099" i="27"/>
  <c r="A4099" i="27"/>
  <c r="C4098" i="27"/>
  <c r="B4098" i="27"/>
  <c r="A4098" i="27"/>
  <c r="C4097" i="27"/>
  <c r="B4097" i="27"/>
  <c r="A4097" i="27"/>
  <c r="C4096" i="27"/>
  <c r="B4096" i="27"/>
  <c r="A4096" i="27"/>
  <c r="C4095" i="27"/>
  <c r="B4095" i="27"/>
  <c r="A4095" i="27"/>
  <c r="C4094" i="27"/>
  <c r="B4094" i="27"/>
  <c r="A4094" i="27"/>
  <c r="C4093" i="27"/>
  <c r="B4093" i="27"/>
  <c r="A4093" i="27"/>
  <c r="C4092" i="27"/>
  <c r="B4092" i="27"/>
  <c r="A4092" i="27"/>
  <c r="C4091" i="27"/>
  <c r="B4091" i="27"/>
  <c r="A4091" i="27"/>
  <c r="C4090" i="27"/>
  <c r="B4090" i="27"/>
  <c r="A4090" i="27"/>
  <c r="C4089" i="27"/>
  <c r="B4089" i="27"/>
  <c r="A4089" i="27"/>
  <c r="C4088" i="27"/>
  <c r="B4088" i="27"/>
  <c r="A4088" i="27"/>
  <c r="C4087" i="27"/>
  <c r="B4087" i="27"/>
  <c r="A4087" i="27"/>
  <c r="C4086" i="27"/>
  <c r="B4086" i="27"/>
  <c r="A4086" i="27"/>
  <c r="C4085" i="27"/>
  <c r="B4085" i="27"/>
  <c r="A4085" i="27"/>
  <c r="C4084" i="27"/>
  <c r="B4084" i="27"/>
  <c r="A4084" i="27"/>
  <c r="C4083" i="27"/>
  <c r="B4083" i="27"/>
  <c r="A4083" i="27"/>
  <c r="C4082" i="27"/>
  <c r="B4082" i="27"/>
  <c r="A4082" i="27"/>
  <c r="C4081" i="27"/>
  <c r="B4081" i="27"/>
  <c r="A4081" i="27"/>
  <c r="C4080" i="27"/>
  <c r="B4080" i="27"/>
  <c r="A4080" i="27"/>
  <c r="C4079" i="27"/>
  <c r="B4079" i="27"/>
  <c r="A4079" i="27"/>
  <c r="C4078" i="27"/>
  <c r="B4078" i="27"/>
  <c r="A4078" i="27"/>
  <c r="C4077" i="27"/>
  <c r="B4077" i="27"/>
  <c r="A4077" i="27"/>
  <c r="C4076" i="27"/>
  <c r="B4076" i="27"/>
  <c r="A4076" i="27"/>
  <c r="C4075" i="27"/>
  <c r="B4075" i="27"/>
  <c r="A4075" i="27"/>
  <c r="C4074" i="27"/>
  <c r="B4074" i="27"/>
  <c r="A4074" i="27"/>
  <c r="C4073" i="27"/>
  <c r="B4073" i="27"/>
  <c r="A4073" i="27"/>
  <c r="C4072" i="27"/>
  <c r="B4072" i="27"/>
  <c r="A4072" i="27"/>
  <c r="C4071" i="27"/>
  <c r="B4071" i="27"/>
  <c r="A4071" i="27"/>
  <c r="C4070" i="27"/>
  <c r="B4070" i="27"/>
  <c r="A4070" i="27"/>
  <c r="C4069" i="27"/>
  <c r="B4069" i="27"/>
  <c r="A4069" i="27"/>
  <c r="C4068" i="27"/>
  <c r="B4068" i="27"/>
  <c r="A4068" i="27"/>
  <c r="C4067" i="27"/>
  <c r="B4067" i="27"/>
  <c r="A4067" i="27"/>
  <c r="C4066" i="27"/>
  <c r="B4066" i="27"/>
  <c r="A4066" i="27"/>
  <c r="C4065" i="27"/>
  <c r="B4065" i="27"/>
  <c r="A4065" i="27"/>
  <c r="C4064" i="27"/>
  <c r="B4064" i="27"/>
  <c r="A4064" i="27"/>
  <c r="C4063" i="27"/>
  <c r="B4063" i="27"/>
  <c r="A4063" i="27"/>
  <c r="C4062" i="27"/>
  <c r="B4062" i="27"/>
  <c r="A4062" i="27"/>
  <c r="C4061" i="27"/>
  <c r="B4061" i="27"/>
  <c r="A4061" i="27"/>
  <c r="C4060" i="27"/>
  <c r="B4060" i="27"/>
  <c r="A4060" i="27"/>
  <c r="C4059" i="27"/>
  <c r="B4059" i="27"/>
  <c r="A4059" i="27"/>
  <c r="C4058" i="27"/>
  <c r="B4058" i="27"/>
  <c r="A4058" i="27"/>
  <c r="C4057" i="27"/>
  <c r="B4057" i="27"/>
  <c r="A4057" i="27"/>
  <c r="C4056" i="27"/>
  <c r="B4056" i="27"/>
  <c r="A4056" i="27"/>
  <c r="C4055" i="27"/>
  <c r="B4055" i="27"/>
  <c r="A4055" i="27"/>
  <c r="C4054" i="27"/>
  <c r="B4054" i="27"/>
  <c r="A4054" i="27"/>
  <c r="C4053" i="27"/>
  <c r="B4053" i="27"/>
  <c r="A4053" i="27"/>
  <c r="C4052" i="27"/>
  <c r="B4052" i="27"/>
  <c r="A4052" i="27"/>
  <c r="C4051" i="27"/>
  <c r="B4051" i="27"/>
  <c r="A4051" i="27"/>
  <c r="C4050" i="27"/>
  <c r="B4050" i="27"/>
  <c r="A4050" i="27"/>
  <c r="C4049" i="27"/>
  <c r="B4049" i="27"/>
  <c r="A4049" i="27"/>
  <c r="C4048" i="27"/>
  <c r="B4048" i="27"/>
  <c r="A4048" i="27"/>
  <c r="C4047" i="27"/>
  <c r="B4047" i="27"/>
  <c r="A4047" i="27"/>
  <c r="C4046" i="27"/>
  <c r="B4046" i="27"/>
  <c r="A4046" i="27"/>
  <c r="C4045" i="27"/>
  <c r="B4045" i="27"/>
  <c r="A4045" i="27"/>
  <c r="C4044" i="27"/>
  <c r="B4044" i="27"/>
  <c r="A4044" i="27"/>
  <c r="C4043" i="27"/>
  <c r="B4043" i="27"/>
  <c r="A4043" i="27"/>
  <c r="C4042" i="27"/>
  <c r="B4042" i="27"/>
  <c r="A4042" i="27"/>
  <c r="C4041" i="27"/>
  <c r="B4041" i="27"/>
  <c r="A4041" i="27"/>
  <c r="C4040" i="27"/>
  <c r="B4040" i="27"/>
  <c r="A4040" i="27"/>
  <c r="C4039" i="27"/>
  <c r="B4039" i="27"/>
  <c r="A4039" i="27"/>
  <c r="C4038" i="27"/>
  <c r="B4038" i="27"/>
  <c r="A4038" i="27"/>
  <c r="C4037" i="27"/>
  <c r="B4037" i="27"/>
  <c r="A4037" i="27"/>
  <c r="C4036" i="27"/>
  <c r="B4036" i="27"/>
  <c r="A4036" i="27"/>
  <c r="C4035" i="27"/>
  <c r="B4035" i="27"/>
  <c r="A4035" i="27"/>
  <c r="C4034" i="27"/>
  <c r="B4034" i="27"/>
  <c r="A4034" i="27"/>
  <c r="C4033" i="27"/>
  <c r="B4033" i="27"/>
  <c r="A4033" i="27"/>
  <c r="C4032" i="27"/>
  <c r="B4032" i="27"/>
  <c r="A4032" i="27"/>
  <c r="C4031" i="27"/>
  <c r="B4031" i="27"/>
  <c r="A4031" i="27"/>
  <c r="C4030" i="27"/>
  <c r="B4030" i="27"/>
  <c r="A4030" i="27"/>
  <c r="C4029" i="27"/>
  <c r="B4029" i="27"/>
  <c r="A4029" i="27"/>
  <c r="C4028" i="27"/>
  <c r="B4028" i="27"/>
  <c r="A4028" i="27"/>
  <c r="C4027" i="27"/>
  <c r="B4027" i="27"/>
  <c r="A4027" i="27"/>
  <c r="C4026" i="27"/>
  <c r="B4026" i="27"/>
  <c r="A4026" i="27"/>
  <c r="C4025" i="27"/>
  <c r="B4025" i="27"/>
  <c r="A4025" i="27"/>
  <c r="C4024" i="27"/>
  <c r="B4024" i="27"/>
  <c r="A4024" i="27"/>
  <c r="C4023" i="27"/>
  <c r="B4023" i="27"/>
  <c r="A4023" i="27"/>
  <c r="C4022" i="27"/>
  <c r="B4022" i="27"/>
  <c r="A4022" i="27"/>
  <c r="C4021" i="27"/>
  <c r="B4021" i="27"/>
  <c r="A4021" i="27"/>
  <c r="C4020" i="27"/>
  <c r="B4020" i="27"/>
  <c r="A4020" i="27"/>
  <c r="C4019" i="27"/>
  <c r="B4019" i="27"/>
  <c r="A4019" i="27"/>
  <c r="C4018" i="27"/>
  <c r="B4018" i="27"/>
  <c r="A4018" i="27"/>
  <c r="C4017" i="27"/>
  <c r="B4017" i="27"/>
  <c r="A4017" i="27"/>
  <c r="C4016" i="27"/>
  <c r="B4016" i="27"/>
  <c r="A4016" i="27"/>
  <c r="C4015" i="27"/>
  <c r="B4015" i="27"/>
  <c r="A4015" i="27"/>
  <c r="C4014" i="27"/>
  <c r="B4014" i="27"/>
  <c r="A4014" i="27"/>
  <c r="C4013" i="27"/>
  <c r="B4013" i="27"/>
  <c r="A4013" i="27"/>
  <c r="C4012" i="27"/>
  <c r="B4012" i="27"/>
  <c r="A4012" i="27"/>
  <c r="C4011" i="27"/>
  <c r="B4011" i="27"/>
  <c r="A4011" i="27"/>
  <c r="C4010" i="27"/>
  <c r="B4010" i="27"/>
  <c r="A4010" i="27"/>
  <c r="C4009" i="27"/>
  <c r="B4009" i="27"/>
  <c r="A4009" i="27"/>
  <c r="C4008" i="27"/>
  <c r="B4008" i="27"/>
  <c r="A4008" i="27"/>
  <c r="C4007" i="27"/>
  <c r="B4007" i="27"/>
  <c r="A4007" i="27"/>
  <c r="C4006" i="27"/>
  <c r="B4006" i="27"/>
  <c r="A4006" i="27"/>
  <c r="C4005" i="27"/>
  <c r="B4005" i="27"/>
  <c r="A4005" i="27"/>
  <c r="C4004" i="27"/>
  <c r="B4004" i="27"/>
  <c r="A4004" i="27"/>
  <c r="C4003" i="27"/>
  <c r="B4003" i="27"/>
  <c r="A4003" i="27"/>
  <c r="C4002" i="27"/>
  <c r="B4002" i="27"/>
  <c r="A4002" i="27"/>
  <c r="C4001" i="27"/>
  <c r="B4001" i="27"/>
  <c r="A4001" i="27"/>
  <c r="C4000" i="27"/>
  <c r="B4000" i="27"/>
  <c r="A4000" i="27"/>
  <c r="C3999" i="27"/>
  <c r="B3999" i="27"/>
  <c r="A3999" i="27"/>
  <c r="C3998" i="27"/>
  <c r="B3998" i="27"/>
  <c r="A3998" i="27"/>
  <c r="C3997" i="27"/>
  <c r="B3997" i="27"/>
  <c r="A3997" i="27"/>
  <c r="C3996" i="27"/>
  <c r="B3996" i="27"/>
  <c r="A3996" i="27"/>
  <c r="C3995" i="27"/>
  <c r="B3995" i="27"/>
  <c r="A3995" i="27"/>
  <c r="C3994" i="27"/>
  <c r="B3994" i="27"/>
  <c r="A3994" i="27"/>
  <c r="C3993" i="27"/>
  <c r="B3993" i="27"/>
  <c r="A3993" i="27"/>
  <c r="C3992" i="27"/>
  <c r="B3992" i="27"/>
  <c r="A3992" i="27"/>
  <c r="C3991" i="27"/>
  <c r="B3991" i="27"/>
  <c r="A3991" i="27"/>
  <c r="C3990" i="27"/>
  <c r="B3990" i="27"/>
  <c r="A3990" i="27"/>
  <c r="C3989" i="27"/>
  <c r="B3989" i="27"/>
  <c r="A3989" i="27"/>
  <c r="C3988" i="27"/>
  <c r="B3988" i="27"/>
  <c r="A3988" i="27"/>
  <c r="C3987" i="27"/>
  <c r="B3987" i="27"/>
  <c r="A3987" i="27"/>
  <c r="C3986" i="27"/>
  <c r="B3986" i="27"/>
  <c r="A3986" i="27"/>
  <c r="C3985" i="27"/>
  <c r="B3985" i="27"/>
  <c r="A3985" i="27"/>
  <c r="C3984" i="27"/>
  <c r="B3984" i="27"/>
  <c r="A3984" i="27"/>
  <c r="C3983" i="27"/>
  <c r="B3983" i="27"/>
  <c r="A3983" i="27"/>
  <c r="C3982" i="27"/>
  <c r="B3982" i="27"/>
  <c r="A3982" i="27"/>
  <c r="C3981" i="27"/>
  <c r="B3981" i="27"/>
  <c r="A3981" i="27"/>
  <c r="C3980" i="27"/>
  <c r="B3980" i="27"/>
  <c r="A3980" i="27"/>
  <c r="C3979" i="27"/>
  <c r="B3979" i="27"/>
  <c r="A3979" i="27"/>
  <c r="C3978" i="27"/>
  <c r="B3978" i="27"/>
  <c r="A3978" i="27"/>
  <c r="C3977" i="27"/>
  <c r="B3977" i="27"/>
  <c r="A3977" i="27"/>
  <c r="C3976" i="27"/>
  <c r="B3976" i="27"/>
  <c r="A3976" i="27"/>
  <c r="C3975" i="27"/>
  <c r="B3975" i="27"/>
  <c r="A3975" i="27"/>
  <c r="C3974" i="27"/>
  <c r="B3974" i="27"/>
  <c r="A3974" i="27"/>
  <c r="C3973" i="27"/>
  <c r="B3973" i="27"/>
  <c r="A3973" i="27"/>
  <c r="C3972" i="27"/>
  <c r="B3972" i="27"/>
  <c r="A3972" i="27"/>
  <c r="C3971" i="27"/>
  <c r="B3971" i="27"/>
  <c r="A3971" i="27"/>
  <c r="C3970" i="27"/>
  <c r="B3970" i="27"/>
  <c r="A3970" i="27"/>
  <c r="C3969" i="27"/>
  <c r="B3969" i="27"/>
  <c r="A3969" i="27"/>
  <c r="C3968" i="27"/>
  <c r="B3968" i="27"/>
  <c r="A3968" i="27"/>
  <c r="C3967" i="27"/>
  <c r="B3967" i="27"/>
  <c r="A3967" i="27"/>
  <c r="C3966" i="27"/>
  <c r="B3966" i="27"/>
  <c r="A3966" i="27"/>
  <c r="C3965" i="27"/>
  <c r="B3965" i="27"/>
  <c r="A3965" i="27"/>
  <c r="C3964" i="27"/>
  <c r="B3964" i="27"/>
  <c r="A3964" i="27"/>
  <c r="C3963" i="27"/>
  <c r="B3963" i="27"/>
  <c r="A3963" i="27"/>
  <c r="C3962" i="27"/>
  <c r="B3962" i="27"/>
  <c r="A3962" i="27"/>
  <c r="C3961" i="27"/>
  <c r="B3961" i="27"/>
  <c r="A3961" i="27"/>
  <c r="C3960" i="27"/>
  <c r="B3960" i="27"/>
  <c r="A3960" i="27"/>
  <c r="C3959" i="27"/>
  <c r="B3959" i="27"/>
  <c r="A3959" i="27"/>
  <c r="C3958" i="27"/>
  <c r="B3958" i="27"/>
  <c r="A3958" i="27"/>
  <c r="C3957" i="27"/>
  <c r="B3957" i="27"/>
  <c r="A3957" i="27"/>
  <c r="C3956" i="27"/>
  <c r="B3956" i="27"/>
  <c r="A3956" i="27"/>
  <c r="C3955" i="27"/>
  <c r="B3955" i="27"/>
  <c r="A3955" i="27"/>
  <c r="C3954" i="27"/>
  <c r="B3954" i="27"/>
  <c r="A3954" i="27"/>
  <c r="C3953" i="27"/>
  <c r="B3953" i="27"/>
  <c r="A3953" i="27"/>
  <c r="C3952" i="27"/>
  <c r="B3952" i="27"/>
  <c r="A3952" i="27"/>
  <c r="C3951" i="27"/>
  <c r="B3951" i="27"/>
  <c r="A3951" i="27"/>
  <c r="C3950" i="27"/>
  <c r="B3950" i="27"/>
  <c r="A3950" i="27"/>
  <c r="C3949" i="27"/>
  <c r="B3949" i="27"/>
  <c r="A3949" i="27"/>
  <c r="C3948" i="27"/>
  <c r="B3948" i="27"/>
  <c r="A3948" i="27"/>
  <c r="C3947" i="27"/>
  <c r="B3947" i="27"/>
  <c r="A3947" i="27"/>
  <c r="C3946" i="27"/>
  <c r="B3946" i="27"/>
  <c r="A3946" i="27"/>
  <c r="C3945" i="27"/>
  <c r="B3945" i="27"/>
  <c r="A3945" i="27"/>
  <c r="C3944" i="27"/>
  <c r="B3944" i="27"/>
  <c r="A3944" i="27"/>
  <c r="C3943" i="27"/>
  <c r="B3943" i="27"/>
  <c r="A3943" i="27"/>
  <c r="C3942" i="27"/>
  <c r="B3942" i="27"/>
  <c r="A3942" i="27"/>
  <c r="C3941" i="27"/>
  <c r="B3941" i="27"/>
  <c r="A3941" i="27"/>
  <c r="C3940" i="27"/>
  <c r="B3940" i="27"/>
  <c r="A3940" i="27"/>
  <c r="C3939" i="27"/>
  <c r="B3939" i="27"/>
  <c r="A3939" i="27"/>
  <c r="C3938" i="27"/>
  <c r="B3938" i="27"/>
  <c r="A3938" i="27"/>
  <c r="C3937" i="27"/>
  <c r="B3937" i="27"/>
  <c r="A3937" i="27"/>
  <c r="C3936" i="27"/>
  <c r="B3936" i="27"/>
  <c r="A3936" i="27"/>
  <c r="C3935" i="27"/>
  <c r="B3935" i="27"/>
  <c r="A3935" i="27"/>
  <c r="C3934" i="27"/>
  <c r="B3934" i="27"/>
  <c r="A3934" i="27"/>
  <c r="C3933" i="27"/>
  <c r="B3933" i="27"/>
  <c r="A3933" i="27"/>
  <c r="C3932" i="27"/>
  <c r="B3932" i="27"/>
  <c r="A3932" i="27"/>
  <c r="C3931" i="27"/>
  <c r="B3931" i="27"/>
  <c r="A3931" i="27"/>
  <c r="C3930" i="27"/>
  <c r="B3930" i="27"/>
  <c r="A3930" i="27"/>
  <c r="C3929" i="27"/>
  <c r="B3929" i="27"/>
  <c r="A3929" i="27"/>
  <c r="C3928" i="27"/>
  <c r="B3928" i="27"/>
  <c r="A3928" i="27"/>
  <c r="C3927" i="27"/>
  <c r="B3927" i="27"/>
  <c r="A3927" i="27"/>
  <c r="C3926" i="27"/>
  <c r="B3926" i="27"/>
  <c r="A3926" i="27"/>
  <c r="C3925" i="27"/>
  <c r="B3925" i="27"/>
  <c r="A3925" i="27"/>
  <c r="C3924" i="27"/>
  <c r="B3924" i="27"/>
  <c r="A3924" i="27"/>
  <c r="C3923" i="27"/>
  <c r="B3923" i="27"/>
  <c r="A3923" i="27"/>
  <c r="C3922" i="27"/>
  <c r="B3922" i="27"/>
  <c r="A3922" i="27"/>
  <c r="C3921" i="27"/>
  <c r="B3921" i="27"/>
  <c r="A3921" i="27"/>
  <c r="C3920" i="27"/>
  <c r="B3920" i="27"/>
  <c r="A3920" i="27"/>
  <c r="C3919" i="27"/>
  <c r="B3919" i="27"/>
  <c r="A3919" i="27"/>
  <c r="C3918" i="27"/>
  <c r="B3918" i="27"/>
  <c r="A3918" i="27"/>
  <c r="C3917" i="27"/>
  <c r="B3917" i="27"/>
  <c r="A3917" i="27"/>
  <c r="C3916" i="27"/>
  <c r="B3916" i="27"/>
  <c r="A3916" i="27"/>
  <c r="C3915" i="27"/>
  <c r="B3915" i="27"/>
  <c r="A3915" i="27"/>
  <c r="C3914" i="27"/>
  <c r="B3914" i="27"/>
  <c r="A3914" i="27"/>
  <c r="C3913" i="27"/>
  <c r="B3913" i="27"/>
  <c r="A3913" i="27"/>
  <c r="C3912" i="27"/>
  <c r="B3912" i="27"/>
  <c r="A3912" i="27"/>
  <c r="C3911" i="27"/>
  <c r="B3911" i="27"/>
  <c r="A3911" i="27"/>
  <c r="C3910" i="27"/>
  <c r="B3910" i="27"/>
  <c r="A3910" i="27"/>
  <c r="C3909" i="27"/>
  <c r="B3909" i="27"/>
  <c r="A3909" i="27"/>
  <c r="C3908" i="27"/>
  <c r="B3908" i="27"/>
  <c r="A3908" i="27"/>
  <c r="C3907" i="27"/>
  <c r="B3907" i="27"/>
  <c r="A3907" i="27"/>
  <c r="C3906" i="27"/>
  <c r="B3906" i="27"/>
  <c r="A3906" i="27"/>
  <c r="C3905" i="27"/>
  <c r="B3905" i="27"/>
  <c r="A3905" i="27"/>
  <c r="C3904" i="27"/>
  <c r="B3904" i="27"/>
  <c r="A3904" i="27"/>
  <c r="C3903" i="27"/>
  <c r="B3903" i="27"/>
  <c r="A3903" i="27"/>
  <c r="C3902" i="27"/>
  <c r="B3902" i="27"/>
  <c r="A3902" i="27"/>
  <c r="C3901" i="27"/>
  <c r="B3901" i="27"/>
  <c r="A3901" i="27"/>
  <c r="C3900" i="27"/>
  <c r="B3900" i="27"/>
  <c r="A3900" i="27"/>
  <c r="C3899" i="27"/>
  <c r="B3899" i="27"/>
  <c r="A3899" i="27"/>
  <c r="C3898" i="27"/>
  <c r="B3898" i="27"/>
  <c r="A3898" i="27"/>
  <c r="C3897" i="27"/>
  <c r="B3897" i="27"/>
  <c r="A3897" i="27"/>
  <c r="C3896" i="27"/>
  <c r="B3896" i="27"/>
  <c r="A3896" i="27"/>
  <c r="C3895" i="27"/>
  <c r="B3895" i="27"/>
  <c r="A3895" i="27"/>
  <c r="C3894" i="27"/>
  <c r="B3894" i="27"/>
  <c r="A3894" i="27"/>
  <c r="C3893" i="27"/>
  <c r="B3893" i="27"/>
  <c r="A3893" i="27"/>
  <c r="C3892" i="27"/>
  <c r="B3892" i="27"/>
  <c r="A3892" i="27"/>
  <c r="C3891" i="27"/>
  <c r="B3891" i="27"/>
  <c r="A3891" i="27"/>
  <c r="C3890" i="27"/>
  <c r="B3890" i="27"/>
  <c r="A3890" i="27"/>
  <c r="C3889" i="27"/>
  <c r="B3889" i="27"/>
  <c r="A3889" i="27"/>
  <c r="C3888" i="27"/>
  <c r="B3888" i="27"/>
  <c r="A3888" i="27"/>
  <c r="C3887" i="27"/>
  <c r="B3887" i="27"/>
  <c r="A3887" i="27"/>
  <c r="C3886" i="27"/>
  <c r="B3886" i="27"/>
  <c r="A3886" i="27"/>
  <c r="C3885" i="27"/>
  <c r="B3885" i="27"/>
  <c r="A3885" i="27"/>
  <c r="C3884" i="27"/>
  <c r="B3884" i="27"/>
  <c r="A3884" i="27"/>
  <c r="C3883" i="27"/>
  <c r="B3883" i="27"/>
  <c r="A3883" i="27"/>
  <c r="C3882" i="27"/>
  <c r="B3882" i="27"/>
  <c r="A3882" i="27"/>
  <c r="C3881" i="27"/>
  <c r="B3881" i="27"/>
  <c r="A3881" i="27"/>
  <c r="C3880" i="27"/>
  <c r="B3880" i="27"/>
  <c r="A3880" i="27"/>
  <c r="C3879" i="27"/>
  <c r="B3879" i="27"/>
  <c r="A3879" i="27"/>
  <c r="C3878" i="27"/>
  <c r="B3878" i="27"/>
  <c r="A3878" i="27"/>
  <c r="C3877" i="27"/>
  <c r="B3877" i="27"/>
  <c r="A3877" i="27"/>
  <c r="C3876" i="27"/>
  <c r="B3876" i="27"/>
  <c r="A3876" i="27"/>
  <c r="C3875" i="27"/>
  <c r="B3875" i="27"/>
  <c r="A3875" i="27"/>
  <c r="C3874" i="27"/>
  <c r="B3874" i="27"/>
  <c r="A3874" i="27"/>
  <c r="C3873" i="27"/>
  <c r="B3873" i="27"/>
  <c r="A3873" i="27"/>
  <c r="C3872" i="27"/>
  <c r="B3872" i="27"/>
  <c r="A3872" i="27"/>
  <c r="C3871" i="27"/>
  <c r="B3871" i="27"/>
  <c r="A3871" i="27"/>
  <c r="C3870" i="27"/>
  <c r="B3870" i="27"/>
  <c r="A3870" i="27"/>
  <c r="C3869" i="27"/>
  <c r="B3869" i="27"/>
  <c r="A3869" i="27"/>
  <c r="C3868" i="27"/>
  <c r="B3868" i="27"/>
  <c r="A3868" i="27"/>
  <c r="C3867" i="27"/>
  <c r="B3867" i="27"/>
  <c r="A3867" i="27"/>
  <c r="C3866" i="27"/>
  <c r="B3866" i="27"/>
  <c r="A3866" i="27"/>
  <c r="C3865" i="27"/>
  <c r="B3865" i="27"/>
  <c r="A3865" i="27"/>
  <c r="C3864" i="27"/>
  <c r="B3864" i="27"/>
  <c r="A3864" i="27"/>
  <c r="C3863" i="27"/>
  <c r="B3863" i="27"/>
  <c r="A3863" i="27"/>
  <c r="C3862" i="27"/>
  <c r="B3862" i="27"/>
  <c r="A3862" i="27"/>
  <c r="C3861" i="27"/>
  <c r="B3861" i="27"/>
  <c r="A3861" i="27"/>
  <c r="C3860" i="27"/>
  <c r="B3860" i="27"/>
  <c r="A3860" i="27"/>
  <c r="C3859" i="27"/>
  <c r="B3859" i="27"/>
  <c r="A3859" i="27"/>
  <c r="C3858" i="27"/>
  <c r="B3858" i="27"/>
  <c r="A3858" i="27"/>
  <c r="C3857" i="27"/>
  <c r="B3857" i="27"/>
  <c r="A3857" i="27"/>
  <c r="C3856" i="27"/>
  <c r="B3856" i="27"/>
  <c r="A3856" i="27"/>
  <c r="C3855" i="27"/>
  <c r="B3855" i="27"/>
  <c r="A3855" i="27"/>
  <c r="C3854" i="27"/>
  <c r="B3854" i="27"/>
  <c r="A3854" i="27"/>
  <c r="C3853" i="27"/>
  <c r="B3853" i="27"/>
  <c r="A3853" i="27"/>
  <c r="C3852" i="27"/>
  <c r="B3852" i="27"/>
  <c r="A3852" i="27"/>
  <c r="C3851" i="27"/>
  <c r="B3851" i="27"/>
  <c r="A3851" i="27"/>
  <c r="C3850" i="27"/>
  <c r="B3850" i="27"/>
  <c r="A3850" i="27"/>
  <c r="C3849" i="27"/>
  <c r="B3849" i="27"/>
  <c r="A3849" i="27"/>
  <c r="C3848" i="27"/>
  <c r="B3848" i="27"/>
  <c r="A3848" i="27"/>
  <c r="C3847" i="27"/>
  <c r="B3847" i="27"/>
  <c r="A3847" i="27"/>
  <c r="C3846" i="27"/>
  <c r="B3846" i="27"/>
  <c r="A3846" i="27"/>
  <c r="C3845" i="27"/>
  <c r="B3845" i="27"/>
  <c r="A3845" i="27"/>
  <c r="C3844" i="27"/>
  <c r="B3844" i="27"/>
  <c r="A3844" i="27"/>
  <c r="C3843" i="27"/>
  <c r="B3843" i="27"/>
  <c r="A3843" i="27"/>
  <c r="C3842" i="27"/>
  <c r="B3842" i="27"/>
  <c r="A3842" i="27"/>
  <c r="C3841" i="27"/>
  <c r="B3841" i="27"/>
  <c r="A3841" i="27"/>
  <c r="C3840" i="27"/>
  <c r="B3840" i="27"/>
  <c r="A3840" i="27"/>
  <c r="C3839" i="27"/>
  <c r="B3839" i="27"/>
  <c r="A3839" i="27"/>
  <c r="C3838" i="27"/>
  <c r="B3838" i="27"/>
  <c r="A3838" i="27"/>
  <c r="C3837" i="27"/>
  <c r="B3837" i="27"/>
  <c r="A3837" i="27"/>
  <c r="C3836" i="27"/>
  <c r="B3836" i="27"/>
  <c r="A3836" i="27"/>
  <c r="C3835" i="27"/>
  <c r="B3835" i="27"/>
  <c r="A3835" i="27"/>
  <c r="C3834" i="27"/>
  <c r="B3834" i="27"/>
  <c r="A3834" i="27"/>
  <c r="C3833" i="27"/>
  <c r="B3833" i="27"/>
  <c r="A3833" i="27"/>
  <c r="C3832" i="27"/>
  <c r="B3832" i="27"/>
  <c r="A3832" i="27"/>
  <c r="C3831" i="27"/>
  <c r="B3831" i="27"/>
  <c r="A3831" i="27"/>
  <c r="C3830" i="27"/>
  <c r="B3830" i="27"/>
  <c r="A3830" i="27"/>
  <c r="C3829" i="27"/>
  <c r="B3829" i="27"/>
  <c r="A3829" i="27"/>
  <c r="C3828" i="27"/>
  <c r="B3828" i="27"/>
  <c r="A3828" i="27"/>
  <c r="C3827" i="27"/>
  <c r="B3827" i="27"/>
  <c r="A3827" i="27"/>
  <c r="C3826" i="27"/>
  <c r="B3826" i="27"/>
  <c r="A3826" i="27"/>
  <c r="C3825" i="27"/>
  <c r="B3825" i="27"/>
  <c r="A3825" i="27"/>
  <c r="C3824" i="27"/>
  <c r="B3824" i="27"/>
  <c r="A3824" i="27"/>
  <c r="C3823" i="27"/>
  <c r="B3823" i="27"/>
  <c r="A3823" i="27"/>
  <c r="C3822" i="27"/>
  <c r="B3822" i="27"/>
  <c r="A3822" i="27"/>
  <c r="C3821" i="27"/>
  <c r="B3821" i="27"/>
  <c r="A3821" i="27"/>
  <c r="C3820" i="27"/>
  <c r="B3820" i="27"/>
  <c r="A3820" i="27"/>
  <c r="C3819" i="27"/>
  <c r="B3819" i="27"/>
  <c r="A3819" i="27"/>
  <c r="C3818" i="27"/>
  <c r="B3818" i="27"/>
  <c r="A3818" i="27"/>
  <c r="C3817" i="27"/>
  <c r="B3817" i="27"/>
  <c r="A3817" i="27"/>
  <c r="C3816" i="27"/>
  <c r="B3816" i="27"/>
  <c r="A3816" i="27"/>
  <c r="C3815" i="27"/>
  <c r="B3815" i="27"/>
  <c r="A3815" i="27"/>
  <c r="C3814" i="27"/>
  <c r="B3814" i="27"/>
  <c r="A3814" i="27"/>
  <c r="C3813" i="27"/>
  <c r="B3813" i="27"/>
  <c r="A3813" i="27"/>
  <c r="C3812" i="27"/>
  <c r="B3812" i="27"/>
  <c r="A3812" i="27"/>
  <c r="C3811" i="27"/>
  <c r="B3811" i="27"/>
  <c r="A3811" i="27"/>
  <c r="C3810" i="27"/>
  <c r="B3810" i="27"/>
  <c r="A3810" i="27"/>
  <c r="C3809" i="27"/>
  <c r="B3809" i="27"/>
  <c r="A3809" i="27"/>
  <c r="C3808" i="27"/>
  <c r="B3808" i="27"/>
  <c r="A3808" i="27"/>
  <c r="C3807" i="27"/>
  <c r="B3807" i="27"/>
  <c r="A3807" i="27"/>
  <c r="C3806" i="27"/>
  <c r="B3806" i="27"/>
  <c r="A3806" i="27"/>
  <c r="C3805" i="27"/>
  <c r="B3805" i="27"/>
  <c r="A3805" i="27"/>
  <c r="C3804" i="27"/>
  <c r="B3804" i="27"/>
  <c r="A3804" i="27"/>
  <c r="C3803" i="27"/>
  <c r="B3803" i="27"/>
  <c r="A3803" i="27"/>
  <c r="C3802" i="27"/>
  <c r="B3802" i="27"/>
  <c r="A3802" i="27"/>
  <c r="C3801" i="27"/>
  <c r="B3801" i="27"/>
  <c r="A3801" i="27"/>
  <c r="C3800" i="27"/>
  <c r="B3800" i="27"/>
  <c r="A3800" i="27"/>
  <c r="C3799" i="27"/>
  <c r="B3799" i="27"/>
  <c r="A3799" i="27"/>
  <c r="C3798" i="27"/>
  <c r="B3798" i="27"/>
  <c r="A3798" i="27"/>
  <c r="C3797" i="27"/>
  <c r="B3797" i="27"/>
  <c r="A3797" i="27"/>
  <c r="C3796" i="27"/>
  <c r="B3796" i="27"/>
  <c r="A3796" i="27"/>
  <c r="C3795" i="27"/>
  <c r="B3795" i="27"/>
  <c r="A3795" i="27"/>
  <c r="C3794" i="27"/>
  <c r="B3794" i="27"/>
  <c r="A3794" i="27"/>
  <c r="C3793" i="27"/>
  <c r="B3793" i="27"/>
  <c r="A3793" i="27"/>
  <c r="C3792" i="27"/>
  <c r="B3792" i="27"/>
  <c r="A3792" i="27"/>
  <c r="C3791" i="27"/>
  <c r="B3791" i="27"/>
  <c r="A3791" i="27"/>
  <c r="C3790" i="27"/>
  <c r="B3790" i="27"/>
  <c r="A3790" i="27"/>
  <c r="C3789" i="27"/>
  <c r="B3789" i="27"/>
  <c r="A3789" i="27"/>
  <c r="C3788" i="27"/>
  <c r="B3788" i="27"/>
  <c r="A3788" i="27"/>
  <c r="C3787" i="27"/>
  <c r="B3787" i="27"/>
  <c r="A3787" i="27"/>
  <c r="C3786" i="27"/>
  <c r="B3786" i="27"/>
  <c r="A3786" i="27"/>
  <c r="C3785" i="27"/>
  <c r="B3785" i="27"/>
  <c r="A3785" i="27"/>
  <c r="C3784" i="27"/>
  <c r="B3784" i="27"/>
  <c r="A3784" i="27"/>
  <c r="C3783" i="27"/>
  <c r="B3783" i="27"/>
  <c r="A3783" i="27"/>
  <c r="C3782" i="27"/>
  <c r="B3782" i="27"/>
  <c r="A3782" i="27"/>
  <c r="C3781" i="27"/>
  <c r="B3781" i="27"/>
  <c r="A3781" i="27"/>
  <c r="C3780" i="27"/>
  <c r="B3780" i="27"/>
  <c r="A3780" i="27"/>
  <c r="C3779" i="27"/>
  <c r="B3779" i="27"/>
  <c r="A3779" i="27"/>
  <c r="C3778" i="27"/>
  <c r="B3778" i="27"/>
  <c r="A3778" i="27"/>
  <c r="C3777" i="27"/>
  <c r="B3777" i="27"/>
  <c r="A3777" i="27"/>
  <c r="C3776" i="27"/>
  <c r="B3776" i="27"/>
  <c r="A3776" i="27"/>
  <c r="C3775" i="27"/>
  <c r="B3775" i="27"/>
  <c r="A3775" i="27"/>
  <c r="C3774" i="27"/>
  <c r="B3774" i="27"/>
  <c r="A3774" i="27"/>
  <c r="C3773" i="27"/>
  <c r="B3773" i="27"/>
  <c r="A3773" i="27"/>
  <c r="C3772" i="27"/>
  <c r="B3772" i="27"/>
  <c r="A3772" i="27"/>
  <c r="C3771" i="27"/>
  <c r="B3771" i="27"/>
  <c r="A3771" i="27"/>
  <c r="C3770" i="27"/>
  <c r="B3770" i="27"/>
  <c r="A3770" i="27"/>
  <c r="C3769" i="27"/>
  <c r="B3769" i="27"/>
  <c r="A3769" i="27"/>
  <c r="C3768" i="27"/>
  <c r="B3768" i="27"/>
  <c r="A3768" i="27"/>
  <c r="C3767" i="27"/>
  <c r="B3767" i="27"/>
  <c r="A3767" i="27"/>
  <c r="C3766" i="27"/>
  <c r="B3766" i="27"/>
  <c r="A3766" i="27"/>
  <c r="C3765" i="27"/>
  <c r="B3765" i="27"/>
  <c r="A3765" i="27"/>
  <c r="C3764" i="27"/>
  <c r="B3764" i="27"/>
  <c r="A3764" i="27"/>
  <c r="C3763" i="27"/>
  <c r="B3763" i="27"/>
  <c r="A3763" i="27"/>
  <c r="C3762" i="27"/>
  <c r="B3762" i="27"/>
  <c r="A3762" i="27"/>
  <c r="C3761" i="27"/>
  <c r="B3761" i="27"/>
  <c r="A3761" i="27"/>
  <c r="C3760" i="27"/>
  <c r="B3760" i="27"/>
  <c r="A3760" i="27"/>
  <c r="C3759" i="27"/>
  <c r="B3759" i="27"/>
  <c r="A3759" i="27"/>
  <c r="C3758" i="27"/>
  <c r="B3758" i="27"/>
  <c r="A3758" i="27"/>
  <c r="C3757" i="27"/>
  <c r="B3757" i="27"/>
  <c r="A3757" i="27"/>
  <c r="C3756" i="27"/>
  <c r="B3756" i="27"/>
  <c r="A3756" i="27"/>
  <c r="C3755" i="27"/>
  <c r="B3755" i="27"/>
  <c r="A3755" i="27"/>
  <c r="C3754" i="27"/>
  <c r="B3754" i="27"/>
  <c r="A3754" i="27"/>
  <c r="C3753" i="27"/>
  <c r="B3753" i="27"/>
  <c r="A3753" i="27"/>
  <c r="C3752" i="27"/>
  <c r="B3752" i="27"/>
  <c r="A3752" i="27"/>
  <c r="C3751" i="27"/>
  <c r="B3751" i="27"/>
  <c r="A3751" i="27"/>
  <c r="C3750" i="27"/>
  <c r="B3750" i="27"/>
  <c r="A3750" i="27"/>
  <c r="C3749" i="27"/>
  <c r="B3749" i="27"/>
  <c r="A3749" i="27"/>
  <c r="C3748" i="27"/>
  <c r="B3748" i="27"/>
  <c r="A3748" i="27"/>
  <c r="C3747" i="27"/>
  <c r="B3747" i="27"/>
  <c r="A3747" i="27"/>
  <c r="C3746" i="27"/>
  <c r="B3746" i="27"/>
  <c r="A3746" i="27"/>
  <c r="C3745" i="27"/>
  <c r="B3745" i="27"/>
  <c r="A3745" i="27"/>
  <c r="C3744" i="27"/>
  <c r="B3744" i="27"/>
  <c r="A3744" i="27"/>
  <c r="C3743" i="27"/>
  <c r="B3743" i="27"/>
  <c r="A3743" i="27"/>
  <c r="C3742" i="27"/>
  <c r="B3742" i="27"/>
  <c r="A3742" i="27"/>
  <c r="C3741" i="27"/>
  <c r="B3741" i="27"/>
  <c r="A3741" i="27"/>
  <c r="C3740" i="27"/>
  <c r="B3740" i="27"/>
  <c r="A3740" i="27"/>
  <c r="C3739" i="27"/>
  <c r="B3739" i="27"/>
  <c r="A3739" i="27"/>
  <c r="C3738" i="27"/>
  <c r="B3738" i="27"/>
  <c r="A3738" i="27"/>
  <c r="C3737" i="27"/>
  <c r="B3737" i="27"/>
  <c r="A3737" i="27"/>
  <c r="C3736" i="27"/>
  <c r="B3736" i="27"/>
  <c r="A3736" i="27"/>
  <c r="C3735" i="27"/>
  <c r="B3735" i="27"/>
  <c r="A3735" i="27"/>
  <c r="C3734" i="27"/>
  <c r="B3734" i="27"/>
  <c r="A3734" i="27"/>
  <c r="C3733" i="27"/>
  <c r="B3733" i="27"/>
  <c r="A3733" i="27"/>
  <c r="C3732" i="27"/>
  <c r="B3732" i="27"/>
  <c r="A3732" i="27"/>
  <c r="C3731" i="27"/>
  <c r="B3731" i="27"/>
  <c r="A3731" i="27"/>
  <c r="C3730" i="27"/>
  <c r="B3730" i="27"/>
  <c r="A3730" i="27"/>
  <c r="C3729" i="27"/>
  <c r="B3729" i="27"/>
  <c r="A3729" i="27"/>
  <c r="C3728" i="27"/>
  <c r="B3728" i="27"/>
  <c r="A3728" i="27"/>
  <c r="C3727" i="27"/>
  <c r="B3727" i="27"/>
  <c r="A3727" i="27"/>
  <c r="C3726" i="27"/>
  <c r="B3726" i="27"/>
  <c r="A3726" i="27"/>
  <c r="C3725" i="27"/>
  <c r="B3725" i="27"/>
  <c r="A3725" i="27"/>
  <c r="C3724" i="27"/>
  <c r="B3724" i="27"/>
  <c r="A3724" i="27"/>
  <c r="C3723" i="27"/>
  <c r="B3723" i="27"/>
  <c r="A3723" i="27"/>
  <c r="C3722" i="27"/>
  <c r="B3722" i="27"/>
  <c r="A3722" i="27"/>
  <c r="C3721" i="27"/>
  <c r="B3721" i="27"/>
  <c r="A3721" i="27"/>
  <c r="C3720" i="27"/>
  <c r="B3720" i="27"/>
  <c r="A3720" i="27"/>
  <c r="C3719" i="27"/>
  <c r="B3719" i="27"/>
  <c r="A3719" i="27"/>
  <c r="C3718" i="27"/>
  <c r="B3718" i="27"/>
  <c r="A3718" i="27"/>
  <c r="C3717" i="27"/>
  <c r="B3717" i="27"/>
  <c r="A3717" i="27"/>
  <c r="C3716" i="27"/>
  <c r="B3716" i="27"/>
  <c r="A3716" i="27"/>
  <c r="C3715" i="27"/>
  <c r="B3715" i="27"/>
  <c r="A3715" i="27"/>
  <c r="C3714" i="27"/>
  <c r="B3714" i="27"/>
  <c r="A3714" i="27"/>
  <c r="C3713" i="27"/>
  <c r="B3713" i="27"/>
  <c r="A3713" i="27"/>
  <c r="C3712" i="27"/>
  <c r="B3712" i="27"/>
  <c r="A3712" i="27"/>
  <c r="C3711" i="27"/>
  <c r="B3711" i="27"/>
  <c r="A3711" i="27"/>
  <c r="C3710" i="27"/>
  <c r="B3710" i="27"/>
  <c r="A3710" i="27"/>
  <c r="C3709" i="27"/>
  <c r="B3709" i="27"/>
  <c r="A3709" i="27"/>
  <c r="C3708" i="27"/>
  <c r="B3708" i="27"/>
  <c r="A3708" i="27"/>
  <c r="C3707" i="27"/>
  <c r="B3707" i="27"/>
  <c r="A3707" i="27"/>
  <c r="C3706" i="27"/>
  <c r="B3706" i="27"/>
  <c r="A3706" i="27"/>
  <c r="C3705" i="27"/>
  <c r="B3705" i="27"/>
  <c r="A3705" i="27"/>
  <c r="C3704" i="27"/>
  <c r="B3704" i="27"/>
  <c r="A3704" i="27"/>
  <c r="C3703" i="27"/>
  <c r="B3703" i="27"/>
  <c r="A3703" i="27"/>
  <c r="C3702" i="27"/>
  <c r="B3702" i="27"/>
  <c r="A3702" i="27"/>
  <c r="C3701" i="27"/>
  <c r="B3701" i="27"/>
  <c r="A3701" i="27"/>
  <c r="C3700" i="27"/>
  <c r="B3700" i="27"/>
  <c r="A3700" i="27"/>
  <c r="C3699" i="27"/>
  <c r="B3699" i="27"/>
  <c r="A3699" i="27"/>
  <c r="C3698" i="27"/>
  <c r="B3698" i="27"/>
  <c r="A3698" i="27"/>
  <c r="C3697" i="27"/>
  <c r="B3697" i="27"/>
  <c r="A3697" i="27"/>
  <c r="C3696" i="27"/>
  <c r="B3696" i="27"/>
  <c r="A3696" i="27"/>
  <c r="C3695" i="27"/>
  <c r="B3695" i="27"/>
  <c r="A3695" i="27"/>
  <c r="C3694" i="27"/>
  <c r="B3694" i="27"/>
  <c r="A3694" i="27"/>
  <c r="C3693" i="27"/>
  <c r="B3693" i="27"/>
  <c r="A3693" i="27"/>
  <c r="C3692" i="27"/>
  <c r="B3692" i="27"/>
  <c r="A3692" i="27"/>
  <c r="C3691" i="27"/>
  <c r="B3691" i="27"/>
  <c r="A3691" i="27"/>
  <c r="C3690" i="27"/>
  <c r="B3690" i="27"/>
  <c r="A3690" i="27"/>
  <c r="C3689" i="27"/>
  <c r="B3689" i="27"/>
  <c r="A3689" i="27"/>
  <c r="C3688" i="27"/>
  <c r="B3688" i="27"/>
  <c r="A3688" i="27"/>
  <c r="C3687" i="27"/>
  <c r="B3687" i="27"/>
  <c r="A3687" i="27"/>
  <c r="C3686" i="27"/>
  <c r="B3686" i="27"/>
  <c r="A3686" i="27"/>
  <c r="C3685" i="27"/>
  <c r="B3685" i="27"/>
  <c r="A3685" i="27"/>
  <c r="C3684" i="27"/>
  <c r="B3684" i="27"/>
  <c r="A3684" i="27"/>
  <c r="C3683" i="27"/>
  <c r="B3683" i="27"/>
  <c r="A3683" i="27"/>
  <c r="C3682" i="27"/>
  <c r="B3682" i="27"/>
  <c r="A3682" i="27"/>
  <c r="C3681" i="27"/>
  <c r="B3681" i="27"/>
  <c r="A3681" i="27"/>
  <c r="C3680" i="27"/>
  <c r="B3680" i="27"/>
  <c r="A3680" i="27"/>
  <c r="C3679" i="27"/>
  <c r="B3679" i="27"/>
  <c r="A3679" i="27"/>
  <c r="C3678" i="27"/>
  <c r="B3678" i="27"/>
  <c r="A3678" i="27"/>
  <c r="C3677" i="27"/>
  <c r="B3677" i="27"/>
  <c r="A3677" i="27"/>
  <c r="C3676" i="27"/>
  <c r="B3676" i="27"/>
  <c r="A3676" i="27"/>
  <c r="C3675" i="27"/>
  <c r="B3675" i="27"/>
  <c r="A3675" i="27"/>
  <c r="C3674" i="27"/>
  <c r="B3674" i="27"/>
  <c r="A3674" i="27"/>
  <c r="C3673" i="27"/>
  <c r="B3673" i="27"/>
  <c r="A3673" i="27"/>
  <c r="C3672" i="27"/>
  <c r="B3672" i="27"/>
  <c r="A3672" i="27"/>
  <c r="C3671" i="27"/>
  <c r="B3671" i="27"/>
  <c r="A3671" i="27"/>
  <c r="C3670" i="27"/>
  <c r="B3670" i="27"/>
  <c r="A3670" i="27"/>
  <c r="C3669" i="27"/>
  <c r="B3669" i="27"/>
  <c r="A3669" i="27"/>
  <c r="C3668" i="27"/>
  <c r="B3668" i="27"/>
  <c r="A3668" i="27"/>
  <c r="C3667" i="27"/>
  <c r="B3667" i="27"/>
  <c r="A3667" i="27"/>
  <c r="C3666" i="27"/>
  <c r="B3666" i="27"/>
  <c r="A3666" i="27"/>
  <c r="C3665" i="27"/>
  <c r="B3665" i="27"/>
  <c r="A3665" i="27"/>
  <c r="C3664" i="27"/>
  <c r="B3664" i="27"/>
  <c r="A3664" i="27"/>
  <c r="C3663" i="27"/>
  <c r="B3663" i="27"/>
  <c r="A3663" i="27"/>
  <c r="C3662" i="27"/>
  <c r="B3662" i="27"/>
  <c r="A3662" i="27"/>
  <c r="C3661" i="27"/>
  <c r="B3661" i="27"/>
  <c r="A3661" i="27"/>
  <c r="C3660" i="27"/>
  <c r="B3660" i="27"/>
  <c r="A3660" i="27"/>
  <c r="C3659" i="27"/>
  <c r="B3659" i="27"/>
  <c r="A3659" i="27"/>
  <c r="C3658" i="27"/>
  <c r="B3658" i="27"/>
  <c r="A3658" i="27"/>
  <c r="C3657" i="27"/>
  <c r="B3657" i="27"/>
  <c r="A3657" i="27"/>
  <c r="C3656" i="27"/>
  <c r="B3656" i="27"/>
  <c r="A3656" i="27"/>
  <c r="C3655" i="27"/>
  <c r="B3655" i="27"/>
  <c r="A3655" i="27"/>
  <c r="C3654" i="27"/>
  <c r="B3654" i="27"/>
  <c r="A3654" i="27"/>
  <c r="C3653" i="27"/>
  <c r="B3653" i="27"/>
  <c r="A3653" i="27"/>
  <c r="C3652" i="27"/>
  <c r="B3652" i="27"/>
  <c r="A3652" i="27"/>
  <c r="C3651" i="27"/>
  <c r="B3651" i="27"/>
  <c r="A3651" i="27"/>
  <c r="C3650" i="27"/>
  <c r="B3650" i="27"/>
  <c r="A3650" i="27"/>
  <c r="C3649" i="27"/>
  <c r="B3649" i="27"/>
  <c r="A3649" i="27"/>
  <c r="C3648" i="27"/>
  <c r="B3648" i="27"/>
  <c r="A3648" i="27"/>
  <c r="C3647" i="27"/>
  <c r="B3647" i="27"/>
  <c r="A3647" i="27"/>
  <c r="C3646" i="27"/>
  <c r="B3646" i="27"/>
  <c r="A3646" i="27"/>
  <c r="C3645" i="27"/>
  <c r="B3645" i="27"/>
  <c r="A3645" i="27"/>
  <c r="C3644" i="27"/>
  <c r="B3644" i="27"/>
  <c r="A3644" i="27"/>
  <c r="C3643" i="27"/>
  <c r="B3643" i="27"/>
  <c r="A3643" i="27"/>
  <c r="C3642" i="27"/>
  <c r="B3642" i="27"/>
  <c r="A3642" i="27"/>
  <c r="C3641" i="27"/>
  <c r="B3641" i="27"/>
  <c r="A3641" i="27"/>
  <c r="C3640" i="27"/>
  <c r="B3640" i="27"/>
  <c r="A3640" i="27"/>
  <c r="C3639" i="27"/>
  <c r="B3639" i="27"/>
  <c r="A3639" i="27"/>
  <c r="C3638" i="27"/>
  <c r="B3638" i="27"/>
  <c r="A3638" i="27"/>
  <c r="C3637" i="27"/>
  <c r="B3637" i="27"/>
  <c r="A3637" i="27"/>
  <c r="C3636" i="27"/>
  <c r="B3636" i="27"/>
  <c r="A3636" i="27"/>
  <c r="C3635" i="27"/>
  <c r="B3635" i="27"/>
  <c r="A3635" i="27"/>
  <c r="C3634" i="27"/>
  <c r="B3634" i="27"/>
  <c r="A3634" i="27"/>
  <c r="C3633" i="27"/>
  <c r="B3633" i="27"/>
  <c r="A3633" i="27"/>
  <c r="C3632" i="27"/>
  <c r="B3632" i="27"/>
  <c r="A3632" i="27"/>
  <c r="C3631" i="27"/>
  <c r="B3631" i="27"/>
  <c r="A3631" i="27"/>
  <c r="C3630" i="27"/>
  <c r="B3630" i="27"/>
  <c r="A3630" i="27"/>
  <c r="C3629" i="27"/>
  <c r="B3629" i="27"/>
  <c r="A3629" i="27"/>
  <c r="C3628" i="27"/>
  <c r="B3628" i="27"/>
  <c r="A3628" i="27"/>
  <c r="C3627" i="27"/>
  <c r="B3627" i="27"/>
  <c r="A3627" i="27"/>
  <c r="C3626" i="27"/>
  <c r="B3626" i="27"/>
  <c r="A3626" i="27"/>
  <c r="C3625" i="27"/>
  <c r="B3625" i="27"/>
  <c r="A3625" i="27"/>
  <c r="C3624" i="27"/>
  <c r="B3624" i="27"/>
  <c r="A3624" i="27"/>
  <c r="C3623" i="27"/>
  <c r="B3623" i="27"/>
  <c r="A3623" i="27"/>
  <c r="C3622" i="27"/>
  <c r="B3622" i="27"/>
  <c r="A3622" i="27"/>
  <c r="C3621" i="27"/>
  <c r="B3621" i="27"/>
  <c r="A3621" i="27"/>
  <c r="C3620" i="27"/>
  <c r="B3620" i="27"/>
  <c r="A3620" i="27"/>
  <c r="C3619" i="27"/>
  <c r="B3619" i="27"/>
  <c r="A3619" i="27"/>
  <c r="C3618" i="27"/>
  <c r="B3618" i="27"/>
  <c r="A3618" i="27"/>
  <c r="C3617" i="27"/>
  <c r="B3617" i="27"/>
  <c r="A3617" i="27"/>
  <c r="C3616" i="27"/>
  <c r="B3616" i="27"/>
  <c r="A3616" i="27"/>
  <c r="C3615" i="27"/>
  <c r="B3615" i="27"/>
  <c r="A3615" i="27"/>
  <c r="C3614" i="27"/>
  <c r="B3614" i="27"/>
  <c r="A3614" i="27"/>
  <c r="C3613" i="27"/>
  <c r="B3613" i="27"/>
  <c r="A3613" i="27"/>
  <c r="C3612" i="27"/>
  <c r="B3612" i="27"/>
  <c r="A3612" i="27"/>
  <c r="C3611" i="27"/>
  <c r="B3611" i="27"/>
  <c r="A3611" i="27"/>
  <c r="C3610" i="27"/>
  <c r="B3610" i="27"/>
  <c r="A3610" i="27"/>
  <c r="C3609" i="27"/>
  <c r="B3609" i="27"/>
  <c r="A3609" i="27"/>
  <c r="C3608" i="27"/>
  <c r="B3608" i="27"/>
  <c r="A3608" i="27"/>
  <c r="C3607" i="27"/>
  <c r="B3607" i="27"/>
  <c r="A3607" i="27"/>
  <c r="C3606" i="27"/>
  <c r="B3606" i="27"/>
  <c r="A3606" i="27"/>
  <c r="C3605" i="27"/>
  <c r="B3605" i="27"/>
  <c r="A3605" i="27"/>
  <c r="C3604" i="27"/>
  <c r="B3604" i="27"/>
  <c r="A3604" i="27"/>
  <c r="C3603" i="27"/>
  <c r="B3603" i="27"/>
  <c r="A3603" i="27"/>
  <c r="C3602" i="27"/>
  <c r="B3602" i="27"/>
  <c r="A3602" i="27"/>
  <c r="C3601" i="27"/>
  <c r="B3601" i="27"/>
  <c r="A3601" i="27"/>
  <c r="C3600" i="27"/>
  <c r="B3600" i="27"/>
  <c r="A3600" i="27"/>
  <c r="C3599" i="27"/>
  <c r="B3599" i="27"/>
  <c r="A3599" i="27"/>
  <c r="C3598" i="27"/>
  <c r="B3598" i="27"/>
  <c r="A3598" i="27"/>
  <c r="C3597" i="27"/>
  <c r="B3597" i="27"/>
  <c r="A3597" i="27"/>
  <c r="C3596" i="27"/>
  <c r="B3596" i="27"/>
  <c r="A3596" i="27"/>
  <c r="C3595" i="27"/>
  <c r="B3595" i="27"/>
  <c r="A3595" i="27"/>
  <c r="C3594" i="27"/>
  <c r="B3594" i="27"/>
  <c r="A3594" i="27"/>
  <c r="C3593" i="27"/>
  <c r="B3593" i="27"/>
  <c r="A3593" i="27"/>
  <c r="C3592" i="27"/>
  <c r="B3592" i="27"/>
  <c r="A3592" i="27"/>
  <c r="C3591" i="27"/>
  <c r="B3591" i="27"/>
  <c r="A3591" i="27"/>
  <c r="C3590" i="27"/>
  <c r="B3590" i="27"/>
  <c r="A3590" i="27"/>
  <c r="C3589" i="27"/>
  <c r="B3589" i="27"/>
  <c r="A3589" i="27"/>
  <c r="C3588" i="27"/>
  <c r="B3588" i="27"/>
  <c r="A3588" i="27"/>
  <c r="C3587" i="27"/>
  <c r="B3587" i="27"/>
  <c r="A3587" i="27"/>
  <c r="C3586" i="27"/>
  <c r="B3586" i="27"/>
  <c r="A3586" i="27"/>
  <c r="C3585" i="27"/>
  <c r="B3585" i="27"/>
  <c r="A3585" i="27"/>
  <c r="C3584" i="27"/>
  <c r="B3584" i="27"/>
  <c r="A3584" i="27"/>
  <c r="C3583" i="27"/>
  <c r="B3583" i="27"/>
  <c r="A3583" i="27"/>
  <c r="C3582" i="27"/>
  <c r="B3582" i="27"/>
  <c r="A3582" i="27"/>
  <c r="C3581" i="27"/>
  <c r="B3581" i="27"/>
  <c r="A3581" i="27"/>
  <c r="C3580" i="27"/>
  <c r="B3580" i="27"/>
  <c r="A3580" i="27"/>
  <c r="C3579" i="27"/>
  <c r="B3579" i="27"/>
  <c r="A3579" i="27"/>
  <c r="C3578" i="27"/>
  <c r="B3578" i="27"/>
  <c r="A3578" i="27"/>
  <c r="C3577" i="27"/>
  <c r="B3577" i="27"/>
  <c r="A3577" i="27"/>
  <c r="C3576" i="27"/>
  <c r="B3576" i="27"/>
  <c r="A3576" i="27"/>
  <c r="C3575" i="27"/>
  <c r="B3575" i="27"/>
  <c r="A3575" i="27"/>
  <c r="C3574" i="27"/>
  <c r="B3574" i="27"/>
  <c r="A3574" i="27"/>
  <c r="C3573" i="27"/>
  <c r="B3573" i="27"/>
  <c r="A3573" i="27"/>
  <c r="C3572" i="27"/>
  <c r="B3572" i="27"/>
  <c r="A3572" i="27"/>
  <c r="C3571" i="27"/>
  <c r="B3571" i="27"/>
  <c r="A3571" i="27"/>
  <c r="C3570" i="27"/>
  <c r="B3570" i="27"/>
  <c r="A3570" i="27"/>
  <c r="C3569" i="27"/>
  <c r="B3569" i="27"/>
  <c r="A3569" i="27"/>
  <c r="C3568" i="27"/>
  <c r="B3568" i="27"/>
  <c r="A3568" i="27"/>
  <c r="C3567" i="27"/>
  <c r="B3567" i="27"/>
  <c r="A3567" i="27"/>
  <c r="C3566" i="27"/>
  <c r="B3566" i="27"/>
  <c r="A3566" i="27"/>
  <c r="C3565" i="27"/>
  <c r="B3565" i="27"/>
  <c r="A3565" i="27"/>
  <c r="C3564" i="27"/>
  <c r="B3564" i="27"/>
  <c r="A3564" i="27"/>
  <c r="C3563" i="27"/>
  <c r="B3563" i="27"/>
  <c r="A3563" i="27"/>
  <c r="C3562" i="27"/>
  <c r="B3562" i="27"/>
  <c r="A3562" i="27"/>
  <c r="C3561" i="27"/>
  <c r="B3561" i="27"/>
  <c r="A3561" i="27"/>
  <c r="C3560" i="27"/>
  <c r="B3560" i="27"/>
  <c r="A3560" i="27"/>
  <c r="C3559" i="27"/>
  <c r="B3559" i="27"/>
  <c r="A3559" i="27"/>
  <c r="C3558" i="27"/>
  <c r="B3558" i="27"/>
  <c r="A3558" i="27"/>
  <c r="C3557" i="27"/>
  <c r="B3557" i="27"/>
  <c r="A3557" i="27"/>
  <c r="C3556" i="27"/>
  <c r="B3556" i="27"/>
  <c r="A3556" i="27"/>
  <c r="C3555" i="27"/>
  <c r="B3555" i="27"/>
  <c r="A3555" i="27"/>
  <c r="C3554" i="27"/>
  <c r="B3554" i="27"/>
  <c r="A3554" i="27"/>
  <c r="C3553" i="27"/>
  <c r="B3553" i="27"/>
  <c r="A3553" i="27"/>
  <c r="C3552" i="27"/>
  <c r="B3552" i="27"/>
  <c r="A3552" i="27"/>
  <c r="C3551" i="27"/>
  <c r="B3551" i="27"/>
  <c r="A3551" i="27"/>
  <c r="C3550" i="27"/>
  <c r="B3550" i="27"/>
  <c r="A3550" i="27"/>
  <c r="C3549" i="27"/>
  <c r="B3549" i="27"/>
  <c r="A3549" i="27"/>
  <c r="C3548" i="27"/>
  <c r="B3548" i="27"/>
  <c r="A3548" i="27"/>
  <c r="C3547" i="27"/>
  <c r="B3547" i="27"/>
  <c r="A3547" i="27"/>
  <c r="C3546" i="27"/>
  <c r="B3546" i="27"/>
  <c r="A3546" i="27"/>
  <c r="C3545" i="27"/>
  <c r="B3545" i="27"/>
  <c r="A3545" i="27"/>
  <c r="C3544" i="27"/>
  <c r="B3544" i="27"/>
  <c r="A3544" i="27"/>
  <c r="C3543" i="27"/>
  <c r="B3543" i="27"/>
  <c r="A3543" i="27"/>
  <c r="C3542" i="27"/>
  <c r="B3542" i="27"/>
  <c r="A3542" i="27"/>
  <c r="C3541" i="27"/>
  <c r="B3541" i="27"/>
  <c r="A3541" i="27"/>
  <c r="C3540" i="27"/>
  <c r="B3540" i="27"/>
  <c r="A3540" i="27"/>
  <c r="C3539" i="27"/>
  <c r="B3539" i="27"/>
  <c r="A3539" i="27"/>
  <c r="C3538" i="27"/>
  <c r="B3538" i="27"/>
  <c r="A3538" i="27"/>
  <c r="C3537" i="27"/>
  <c r="B3537" i="27"/>
  <c r="A3537" i="27"/>
  <c r="C3536" i="27"/>
  <c r="B3536" i="27"/>
  <c r="A3536" i="27"/>
  <c r="C3535" i="27"/>
  <c r="B3535" i="27"/>
  <c r="A3535" i="27"/>
  <c r="C3534" i="27"/>
  <c r="B3534" i="27"/>
  <c r="A3534" i="27"/>
  <c r="C3533" i="27"/>
  <c r="B3533" i="27"/>
  <c r="A3533" i="27"/>
  <c r="C3532" i="27"/>
  <c r="B3532" i="27"/>
  <c r="A3532" i="27"/>
  <c r="C3531" i="27"/>
  <c r="B3531" i="27"/>
  <c r="A3531" i="27"/>
  <c r="C3530" i="27"/>
  <c r="B3530" i="27"/>
  <c r="A3530" i="27"/>
  <c r="C3529" i="27"/>
  <c r="B3529" i="27"/>
  <c r="A3529" i="27"/>
  <c r="C3528" i="27"/>
  <c r="B3528" i="27"/>
  <c r="A3528" i="27"/>
  <c r="C3527" i="27"/>
  <c r="B3527" i="27"/>
  <c r="A3527" i="27"/>
  <c r="C3526" i="27"/>
  <c r="B3526" i="27"/>
  <c r="A3526" i="27"/>
  <c r="C3525" i="27"/>
  <c r="B3525" i="27"/>
  <c r="A3525" i="27"/>
  <c r="C3524" i="27"/>
  <c r="B3524" i="27"/>
  <c r="A3524" i="27"/>
  <c r="C3523" i="27"/>
  <c r="B3523" i="27"/>
  <c r="A3523" i="27"/>
  <c r="C3522" i="27"/>
  <c r="B3522" i="27"/>
  <c r="A3522" i="27"/>
  <c r="C3521" i="27"/>
  <c r="B3521" i="27"/>
  <c r="A3521" i="27"/>
  <c r="C3520" i="27"/>
  <c r="B3520" i="27"/>
  <c r="A3520" i="27"/>
  <c r="C3519" i="27"/>
  <c r="B3519" i="27"/>
  <c r="A3519" i="27"/>
  <c r="C3518" i="27"/>
  <c r="B3518" i="27"/>
  <c r="A3518" i="27"/>
  <c r="C3517" i="27"/>
  <c r="B3517" i="27"/>
  <c r="A3517" i="27"/>
  <c r="C3516" i="27"/>
  <c r="B3516" i="27"/>
  <c r="A3516" i="27"/>
  <c r="C3515" i="27"/>
  <c r="B3515" i="27"/>
  <c r="A3515" i="27"/>
  <c r="C3514" i="27"/>
  <c r="B3514" i="27"/>
  <c r="A3514" i="27"/>
  <c r="C3513" i="27"/>
  <c r="B3513" i="27"/>
  <c r="A3513" i="27"/>
  <c r="C3512" i="27"/>
  <c r="B3512" i="27"/>
  <c r="A3512" i="27"/>
  <c r="C3511" i="27"/>
  <c r="B3511" i="27"/>
  <c r="A3511" i="27"/>
  <c r="C3510" i="27"/>
  <c r="B3510" i="27"/>
  <c r="A3510" i="27"/>
  <c r="C3509" i="27"/>
  <c r="B3509" i="27"/>
  <c r="A3509" i="27"/>
  <c r="C3508" i="27"/>
  <c r="B3508" i="27"/>
  <c r="A3508" i="27"/>
  <c r="C3507" i="27"/>
  <c r="B3507" i="27"/>
  <c r="A3507" i="27"/>
  <c r="C3506" i="27"/>
  <c r="B3506" i="27"/>
  <c r="A3506" i="27"/>
  <c r="C3505" i="27"/>
  <c r="B3505" i="27"/>
  <c r="A3505" i="27"/>
  <c r="C3504" i="27"/>
  <c r="B3504" i="27"/>
  <c r="A3504" i="27"/>
  <c r="C3503" i="27"/>
  <c r="B3503" i="27"/>
  <c r="A3503" i="27"/>
  <c r="C3502" i="27"/>
  <c r="B3502" i="27"/>
  <c r="A3502" i="27"/>
  <c r="C3501" i="27"/>
  <c r="B3501" i="27"/>
  <c r="A3501" i="27"/>
  <c r="C3500" i="27"/>
  <c r="B3500" i="27"/>
  <c r="A3500" i="27"/>
  <c r="C3499" i="27"/>
  <c r="B3499" i="27"/>
  <c r="A3499" i="27"/>
  <c r="C3498" i="27"/>
  <c r="B3498" i="27"/>
  <c r="A3498" i="27"/>
  <c r="C3497" i="27"/>
  <c r="B3497" i="27"/>
  <c r="A3497" i="27"/>
  <c r="C3496" i="27"/>
  <c r="B3496" i="27"/>
  <c r="A3496" i="27"/>
  <c r="C3495" i="27"/>
  <c r="B3495" i="27"/>
  <c r="A3495" i="27"/>
  <c r="C3494" i="27"/>
  <c r="B3494" i="27"/>
  <c r="A3494" i="27"/>
  <c r="C3493" i="27"/>
  <c r="B3493" i="27"/>
  <c r="A3493" i="27"/>
  <c r="C3492" i="27"/>
  <c r="B3492" i="27"/>
  <c r="A3492" i="27"/>
  <c r="C3491" i="27"/>
  <c r="B3491" i="27"/>
  <c r="A3491" i="27"/>
  <c r="C3490" i="27"/>
  <c r="B3490" i="27"/>
  <c r="A3490" i="27"/>
  <c r="C3489" i="27"/>
  <c r="B3489" i="27"/>
  <c r="A3489" i="27"/>
  <c r="C3488" i="27"/>
  <c r="B3488" i="27"/>
  <c r="A3488" i="27"/>
  <c r="C3487" i="27"/>
  <c r="B3487" i="27"/>
  <c r="A3487" i="27"/>
  <c r="C3486" i="27"/>
  <c r="B3486" i="27"/>
  <c r="A3486" i="27"/>
  <c r="C3485" i="27"/>
  <c r="B3485" i="27"/>
  <c r="A3485" i="27"/>
  <c r="C3484" i="27"/>
  <c r="B3484" i="27"/>
  <c r="A3484" i="27"/>
  <c r="C3483" i="27"/>
  <c r="B3483" i="27"/>
  <c r="A3483" i="27"/>
  <c r="C3482" i="27"/>
  <c r="B3482" i="27"/>
  <c r="A3482" i="27"/>
  <c r="C3481" i="27"/>
  <c r="B3481" i="27"/>
  <c r="A3481" i="27"/>
  <c r="C3480" i="27"/>
  <c r="B3480" i="27"/>
  <c r="A3480" i="27"/>
  <c r="C3479" i="27"/>
  <c r="B3479" i="27"/>
  <c r="A3479" i="27"/>
  <c r="C3478" i="27"/>
  <c r="B3478" i="27"/>
  <c r="A3478" i="27"/>
  <c r="C3477" i="27"/>
  <c r="B3477" i="27"/>
  <c r="A3477" i="27"/>
  <c r="C3476" i="27"/>
  <c r="B3476" i="27"/>
  <c r="A3476" i="27"/>
  <c r="C3475" i="27"/>
  <c r="B3475" i="27"/>
  <c r="A3475" i="27"/>
  <c r="C3474" i="27"/>
  <c r="B3474" i="27"/>
  <c r="A3474" i="27"/>
  <c r="C3473" i="27"/>
  <c r="B3473" i="27"/>
  <c r="A3473" i="27"/>
  <c r="C3472" i="27"/>
  <c r="B3472" i="27"/>
  <c r="A3472" i="27"/>
  <c r="C3471" i="27"/>
  <c r="B3471" i="27"/>
  <c r="A3471" i="27"/>
  <c r="C3470" i="27"/>
  <c r="B3470" i="27"/>
  <c r="A3470" i="27"/>
  <c r="C3469" i="27"/>
  <c r="B3469" i="27"/>
  <c r="A3469" i="27"/>
  <c r="C3468" i="27"/>
  <c r="B3468" i="27"/>
  <c r="A3468" i="27"/>
  <c r="C3467" i="27"/>
  <c r="B3467" i="27"/>
  <c r="A3467" i="27"/>
  <c r="C3466" i="27"/>
  <c r="B3466" i="27"/>
  <c r="A3466" i="27"/>
  <c r="C3465" i="27"/>
  <c r="B3465" i="27"/>
  <c r="A3465" i="27"/>
  <c r="C3464" i="27"/>
  <c r="B3464" i="27"/>
  <c r="A3464" i="27"/>
  <c r="C3463" i="27"/>
  <c r="B3463" i="27"/>
  <c r="A3463" i="27"/>
  <c r="C3462" i="27"/>
  <c r="B3462" i="27"/>
  <c r="A3462" i="27"/>
  <c r="C3461" i="27"/>
  <c r="B3461" i="27"/>
  <c r="A3461" i="27"/>
  <c r="C3460" i="27"/>
  <c r="B3460" i="27"/>
  <c r="A3460" i="27"/>
  <c r="C3459" i="27"/>
  <c r="B3459" i="27"/>
  <c r="A3459" i="27"/>
  <c r="C3458" i="27"/>
  <c r="B3458" i="27"/>
  <c r="A3458" i="27"/>
  <c r="C3457" i="27"/>
  <c r="B3457" i="27"/>
  <c r="A3457" i="27"/>
  <c r="C3456" i="27"/>
  <c r="B3456" i="27"/>
  <c r="A3456" i="27"/>
  <c r="C3455" i="27"/>
  <c r="B3455" i="27"/>
  <c r="A3455" i="27"/>
  <c r="C3454" i="27"/>
  <c r="B3454" i="27"/>
  <c r="A3454" i="27"/>
  <c r="C3453" i="27"/>
  <c r="B3453" i="27"/>
  <c r="A3453" i="27"/>
  <c r="C3452" i="27"/>
  <c r="B3452" i="27"/>
  <c r="A3452" i="27"/>
  <c r="C3451" i="27"/>
  <c r="B3451" i="27"/>
  <c r="A3451" i="27"/>
  <c r="C3450" i="27"/>
  <c r="B3450" i="27"/>
  <c r="A3450" i="27"/>
  <c r="C3449" i="27"/>
  <c r="B3449" i="27"/>
  <c r="A3449" i="27"/>
  <c r="C3448" i="27"/>
  <c r="B3448" i="27"/>
  <c r="A3448" i="27"/>
  <c r="C3447" i="27"/>
  <c r="B3447" i="27"/>
  <c r="A3447" i="27"/>
  <c r="C3446" i="27"/>
  <c r="B3446" i="27"/>
  <c r="A3446" i="27"/>
  <c r="C3445" i="27"/>
  <c r="B3445" i="27"/>
  <c r="A3445" i="27"/>
  <c r="C3444" i="27"/>
  <c r="B3444" i="27"/>
  <c r="A3444" i="27"/>
  <c r="C3443" i="27"/>
  <c r="B3443" i="27"/>
  <c r="A3443" i="27"/>
  <c r="C3442" i="27"/>
  <c r="B3442" i="27"/>
  <c r="A3442" i="27"/>
  <c r="C3441" i="27"/>
  <c r="B3441" i="27"/>
  <c r="A3441" i="27"/>
  <c r="C3440" i="27"/>
  <c r="B3440" i="27"/>
  <c r="A3440" i="27"/>
  <c r="C3439" i="27"/>
  <c r="B3439" i="27"/>
  <c r="A3439" i="27"/>
  <c r="C3438" i="27"/>
  <c r="B3438" i="27"/>
  <c r="A3438" i="27"/>
  <c r="C3437" i="27"/>
  <c r="B3437" i="27"/>
  <c r="A3437" i="27"/>
  <c r="C3436" i="27"/>
  <c r="B3436" i="27"/>
  <c r="A3436" i="27"/>
  <c r="C3435" i="27"/>
  <c r="B3435" i="27"/>
  <c r="A3435" i="27"/>
  <c r="C3434" i="27"/>
  <c r="B3434" i="27"/>
  <c r="A3434" i="27"/>
  <c r="C3433" i="27"/>
  <c r="B3433" i="27"/>
  <c r="A3433" i="27"/>
  <c r="C3432" i="27"/>
  <c r="B3432" i="27"/>
  <c r="A3432" i="27"/>
  <c r="C3431" i="27"/>
  <c r="B3431" i="27"/>
  <c r="A3431" i="27"/>
  <c r="C3430" i="27"/>
  <c r="B3430" i="27"/>
  <c r="A3430" i="27"/>
  <c r="C3429" i="27"/>
  <c r="B3429" i="27"/>
  <c r="A3429" i="27"/>
  <c r="C3428" i="27"/>
  <c r="B3428" i="27"/>
  <c r="A3428" i="27"/>
  <c r="C3427" i="27"/>
  <c r="B3427" i="27"/>
  <c r="A3427" i="27"/>
  <c r="C3426" i="27"/>
  <c r="B3426" i="27"/>
  <c r="A3426" i="27"/>
  <c r="C3425" i="27"/>
  <c r="B3425" i="27"/>
  <c r="A3425" i="27"/>
  <c r="C3424" i="27"/>
  <c r="B3424" i="27"/>
  <c r="A3424" i="27"/>
  <c r="C3423" i="27"/>
  <c r="B3423" i="27"/>
  <c r="A3423" i="27"/>
  <c r="C3422" i="27"/>
  <c r="B3422" i="27"/>
  <c r="A3422" i="27"/>
  <c r="C3421" i="27"/>
  <c r="B3421" i="27"/>
  <c r="A3421" i="27"/>
  <c r="C3420" i="27"/>
  <c r="B3420" i="27"/>
  <c r="A3420" i="27"/>
  <c r="C3419" i="27"/>
  <c r="B3419" i="27"/>
  <c r="A3419" i="27"/>
  <c r="C3418" i="27"/>
  <c r="B3418" i="27"/>
  <c r="A3418" i="27"/>
  <c r="C3417" i="27"/>
  <c r="B3417" i="27"/>
  <c r="A3417" i="27"/>
  <c r="C3416" i="27"/>
  <c r="B3416" i="27"/>
  <c r="A3416" i="27"/>
  <c r="C3415" i="27"/>
  <c r="B3415" i="27"/>
  <c r="A3415" i="27"/>
  <c r="C3414" i="27"/>
  <c r="B3414" i="27"/>
  <c r="A3414" i="27"/>
  <c r="C3413" i="27"/>
  <c r="B3413" i="27"/>
  <c r="A3413" i="27"/>
  <c r="C3412" i="27"/>
  <c r="B3412" i="27"/>
  <c r="A3412" i="27"/>
  <c r="C3411" i="27"/>
  <c r="B3411" i="27"/>
  <c r="A3411" i="27"/>
  <c r="C3410" i="27"/>
  <c r="B3410" i="27"/>
  <c r="A3410" i="27"/>
  <c r="C3409" i="27"/>
  <c r="B3409" i="27"/>
  <c r="A3409" i="27"/>
  <c r="C3408" i="27"/>
  <c r="B3408" i="27"/>
  <c r="A3408" i="27"/>
  <c r="C3407" i="27"/>
  <c r="B3407" i="27"/>
  <c r="A3407" i="27"/>
  <c r="C3406" i="27"/>
  <c r="B3406" i="27"/>
  <c r="A3406" i="27"/>
  <c r="C3405" i="27"/>
  <c r="B3405" i="27"/>
  <c r="A3405" i="27"/>
  <c r="C3404" i="27"/>
  <c r="B3404" i="27"/>
  <c r="A3404" i="27"/>
  <c r="C3403" i="27"/>
  <c r="B3403" i="27"/>
  <c r="A3403" i="27"/>
  <c r="C3402" i="27"/>
  <c r="B3402" i="27"/>
  <c r="A3402" i="27"/>
  <c r="C3401" i="27"/>
  <c r="B3401" i="27"/>
  <c r="A3401" i="27"/>
  <c r="C3400" i="27"/>
  <c r="B3400" i="27"/>
  <c r="A3400" i="27"/>
  <c r="C3399" i="27"/>
  <c r="B3399" i="27"/>
  <c r="A3399" i="27"/>
  <c r="C3398" i="27"/>
  <c r="B3398" i="27"/>
  <c r="A3398" i="27"/>
  <c r="C3397" i="27"/>
  <c r="B3397" i="27"/>
  <c r="A3397" i="27"/>
  <c r="C3396" i="27"/>
  <c r="B3396" i="27"/>
  <c r="A3396" i="27"/>
  <c r="C3395" i="27"/>
  <c r="B3395" i="27"/>
  <c r="A3395" i="27"/>
  <c r="C3394" i="27"/>
  <c r="B3394" i="27"/>
  <c r="A3394" i="27"/>
  <c r="C3393" i="27"/>
  <c r="B3393" i="27"/>
  <c r="A3393" i="27"/>
  <c r="C3392" i="27"/>
  <c r="B3392" i="27"/>
  <c r="A3392" i="27"/>
  <c r="C3391" i="27"/>
  <c r="B3391" i="27"/>
  <c r="A3391" i="27"/>
  <c r="C3390" i="27"/>
  <c r="B3390" i="27"/>
  <c r="A3390" i="27"/>
  <c r="C3389" i="27"/>
  <c r="B3389" i="27"/>
  <c r="A3389" i="27"/>
  <c r="C3388" i="27"/>
  <c r="B3388" i="27"/>
  <c r="A3388" i="27"/>
  <c r="C3387" i="27"/>
  <c r="B3387" i="27"/>
  <c r="A3387" i="27"/>
  <c r="C3386" i="27"/>
  <c r="B3386" i="27"/>
  <c r="A3386" i="27"/>
  <c r="C3385" i="27"/>
  <c r="B3385" i="27"/>
  <c r="A3385" i="27"/>
  <c r="C3384" i="27"/>
  <c r="B3384" i="27"/>
  <c r="A3384" i="27"/>
  <c r="C3383" i="27"/>
  <c r="B3383" i="27"/>
  <c r="A3383" i="27"/>
  <c r="C3382" i="27"/>
  <c r="B3382" i="27"/>
  <c r="A3382" i="27"/>
  <c r="C3381" i="27"/>
  <c r="B3381" i="27"/>
  <c r="A3381" i="27"/>
  <c r="C3380" i="27"/>
  <c r="B3380" i="27"/>
  <c r="A3380" i="27"/>
  <c r="C3379" i="27"/>
  <c r="B3379" i="27"/>
  <c r="A3379" i="27"/>
  <c r="C3378" i="27"/>
  <c r="B3378" i="27"/>
  <c r="A3378" i="27"/>
  <c r="C3377" i="27"/>
  <c r="B3377" i="27"/>
  <c r="A3377" i="27"/>
  <c r="C3376" i="27"/>
  <c r="B3376" i="27"/>
  <c r="A3376" i="27"/>
  <c r="C3375" i="27"/>
  <c r="B3375" i="27"/>
  <c r="A3375" i="27"/>
  <c r="C3374" i="27"/>
  <c r="B3374" i="27"/>
  <c r="A3374" i="27"/>
  <c r="C3373" i="27"/>
  <c r="B3373" i="27"/>
  <c r="A3373" i="27"/>
  <c r="C3372" i="27"/>
  <c r="B3372" i="27"/>
  <c r="A3372" i="27"/>
  <c r="C3371" i="27"/>
  <c r="B3371" i="27"/>
  <c r="A3371" i="27"/>
  <c r="C3370" i="27"/>
  <c r="B3370" i="27"/>
  <c r="A3370" i="27"/>
  <c r="C3369" i="27"/>
  <c r="B3369" i="27"/>
  <c r="A3369" i="27"/>
  <c r="C3368" i="27"/>
  <c r="B3368" i="27"/>
  <c r="A3368" i="27"/>
  <c r="C3367" i="27"/>
  <c r="B3367" i="27"/>
  <c r="A3367" i="27"/>
  <c r="C3366" i="27"/>
  <c r="B3366" i="27"/>
  <c r="A3366" i="27"/>
  <c r="C3365" i="27"/>
  <c r="B3365" i="27"/>
  <c r="A3365" i="27"/>
  <c r="C3364" i="27"/>
  <c r="B3364" i="27"/>
  <c r="A3364" i="27"/>
  <c r="C3363" i="27"/>
  <c r="B3363" i="27"/>
  <c r="A3363" i="27"/>
  <c r="C3362" i="27"/>
  <c r="B3362" i="27"/>
  <c r="A3362" i="27"/>
  <c r="C3361" i="27"/>
  <c r="B3361" i="27"/>
  <c r="A3361" i="27"/>
  <c r="C3360" i="27"/>
  <c r="B3360" i="27"/>
  <c r="A3360" i="27"/>
  <c r="C3359" i="27"/>
  <c r="B3359" i="27"/>
  <c r="A3359" i="27"/>
  <c r="C3358" i="27"/>
  <c r="B3358" i="27"/>
  <c r="A3358" i="27"/>
  <c r="C3357" i="27"/>
  <c r="B3357" i="27"/>
  <c r="A3357" i="27"/>
  <c r="C3356" i="27"/>
  <c r="B3356" i="27"/>
  <c r="A3356" i="27"/>
  <c r="C3355" i="27"/>
  <c r="B3355" i="27"/>
  <c r="A3355" i="27"/>
  <c r="C3354" i="27"/>
  <c r="B3354" i="27"/>
  <c r="A3354" i="27"/>
  <c r="C3353" i="27"/>
  <c r="B3353" i="27"/>
  <c r="A3353" i="27"/>
  <c r="C3352" i="27"/>
  <c r="B3352" i="27"/>
  <c r="A3352" i="27"/>
  <c r="C3351" i="27"/>
  <c r="B3351" i="27"/>
  <c r="A3351" i="27"/>
  <c r="C3350" i="27"/>
  <c r="B3350" i="27"/>
  <c r="A3350" i="27"/>
  <c r="C3349" i="27"/>
  <c r="B3349" i="27"/>
  <c r="A3349" i="27"/>
  <c r="C3348" i="27"/>
  <c r="B3348" i="27"/>
  <c r="A3348" i="27"/>
  <c r="C3347" i="27"/>
  <c r="B3347" i="27"/>
  <c r="A3347" i="27"/>
  <c r="C3346" i="27"/>
  <c r="B3346" i="27"/>
  <c r="A3346" i="27"/>
  <c r="C3345" i="27"/>
  <c r="B3345" i="27"/>
  <c r="A3345" i="27"/>
  <c r="C3344" i="27"/>
  <c r="B3344" i="27"/>
  <c r="A3344" i="27"/>
  <c r="C3343" i="27"/>
  <c r="B3343" i="27"/>
  <c r="A3343" i="27"/>
  <c r="C3342" i="27"/>
  <c r="B3342" i="27"/>
  <c r="A3342" i="27"/>
  <c r="C3341" i="27"/>
  <c r="B3341" i="27"/>
  <c r="A3341" i="27"/>
  <c r="C3340" i="27"/>
  <c r="B3340" i="27"/>
  <c r="A3340" i="27"/>
  <c r="C3339" i="27"/>
  <c r="B3339" i="27"/>
  <c r="A3339" i="27"/>
  <c r="C3338" i="27"/>
  <c r="B3338" i="27"/>
  <c r="A3338" i="27"/>
  <c r="C3337" i="27"/>
  <c r="B3337" i="27"/>
  <c r="A3337" i="27"/>
  <c r="C3336" i="27"/>
  <c r="B3336" i="27"/>
  <c r="A3336" i="27"/>
  <c r="C3335" i="27"/>
  <c r="B3335" i="27"/>
  <c r="A3335" i="27"/>
  <c r="C3334" i="27"/>
  <c r="B3334" i="27"/>
  <c r="A3334" i="27"/>
  <c r="C3333" i="27"/>
  <c r="B3333" i="27"/>
  <c r="A3333" i="27"/>
  <c r="C3332" i="27"/>
  <c r="B3332" i="27"/>
  <c r="A3332" i="27"/>
  <c r="C3331" i="27"/>
  <c r="B3331" i="27"/>
  <c r="A3331" i="27"/>
  <c r="C3330" i="27"/>
  <c r="B3330" i="27"/>
  <c r="A3330" i="27"/>
  <c r="C3329" i="27"/>
  <c r="B3329" i="27"/>
  <c r="A3329" i="27"/>
  <c r="C3328" i="27"/>
  <c r="B3328" i="27"/>
  <c r="A3328" i="27"/>
  <c r="C3327" i="27"/>
  <c r="B3327" i="27"/>
  <c r="A3327" i="27"/>
  <c r="C3326" i="27"/>
  <c r="B3326" i="27"/>
  <c r="A3326" i="27"/>
  <c r="C3325" i="27"/>
  <c r="B3325" i="27"/>
  <c r="A3325" i="27"/>
  <c r="C3324" i="27"/>
  <c r="B3324" i="27"/>
  <c r="A3324" i="27"/>
  <c r="C3323" i="27"/>
  <c r="B3323" i="27"/>
  <c r="A3323" i="27"/>
  <c r="C3322" i="27"/>
  <c r="B3322" i="27"/>
  <c r="A3322" i="27"/>
  <c r="C3321" i="27"/>
  <c r="B3321" i="27"/>
  <c r="A3321" i="27"/>
  <c r="C3320" i="27"/>
  <c r="B3320" i="27"/>
  <c r="A3320" i="27"/>
  <c r="C3319" i="27"/>
  <c r="B3319" i="27"/>
  <c r="A3319" i="27"/>
  <c r="C3318" i="27"/>
  <c r="B3318" i="27"/>
  <c r="A3318" i="27"/>
  <c r="C3317" i="27"/>
  <c r="B3317" i="27"/>
  <c r="A3317" i="27"/>
  <c r="C3316" i="27"/>
  <c r="B3316" i="27"/>
  <c r="A3316" i="27"/>
  <c r="C3315" i="27"/>
  <c r="B3315" i="27"/>
  <c r="A3315" i="27"/>
  <c r="C3314" i="27"/>
  <c r="B3314" i="27"/>
  <c r="A3314" i="27"/>
  <c r="C3313" i="27"/>
  <c r="B3313" i="27"/>
  <c r="A3313" i="27"/>
  <c r="C3312" i="27"/>
  <c r="B3312" i="27"/>
  <c r="A3312" i="27"/>
  <c r="C3311" i="27"/>
  <c r="B3311" i="27"/>
  <c r="A3311" i="27"/>
  <c r="C3310" i="27"/>
  <c r="B3310" i="27"/>
  <c r="A3310" i="27"/>
  <c r="C3309" i="27"/>
  <c r="B3309" i="27"/>
  <c r="A3309" i="27"/>
  <c r="C3308" i="27"/>
  <c r="B3308" i="27"/>
  <c r="A3308" i="27"/>
  <c r="C3307" i="27"/>
  <c r="B3307" i="27"/>
  <c r="A3307" i="27"/>
  <c r="C3306" i="27"/>
  <c r="B3306" i="27"/>
  <c r="A3306" i="27"/>
  <c r="C3305" i="27"/>
  <c r="B3305" i="27"/>
  <c r="A3305" i="27"/>
  <c r="C3304" i="27"/>
  <c r="B3304" i="27"/>
  <c r="A3304" i="27"/>
  <c r="C3303" i="27"/>
  <c r="B3303" i="27"/>
  <c r="A3303" i="27"/>
  <c r="C3302" i="27"/>
  <c r="B3302" i="27"/>
  <c r="A3302" i="27"/>
  <c r="C3301" i="27"/>
  <c r="B3301" i="27"/>
  <c r="A3301" i="27"/>
  <c r="C3300" i="27"/>
  <c r="B3300" i="27"/>
  <c r="A3300" i="27"/>
  <c r="C3299" i="27"/>
  <c r="B3299" i="27"/>
  <c r="A3299" i="27"/>
  <c r="C3298" i="27"/>
  <c r="B3298" i="27"/>
  <c r="A3298" i="27"/>
  <c r="C3297" i="27"/>
  <c r="B3297" i="27"/>
  <c r="A3297" i="27"/>
  <c r="C3296" i="27"/>
  <c r="B3296" i="27"/>
  <c r="A3296" i="27"/>
  <c r="C3295" i="27"/>
  <c r="B3295" i="27"/>
  <c r="A3295" i="27"/>
  <c r="C3294" i="27"/>
  <c r="B3294" i="27"/>
  <c r="A3294" i="27"/>
  <c r="C3293" i="27"/>
  <c r="B3293" i="27"/>
  <c r="A3293" i="27"/>
  <c r="C3292" i="27"/>
  <c r="B3292" i="27"/>
  <c r="A3292" i="27"/>
  <c r="C3291" i="27"/>
  <c r="B3291" i="27"/>
  <c r="A3291" i="27"/>
  <c r="C3290" i="27"/>
  <c r="B3290" i="27"/>
  <c r="A3290" i="27"/>
  <c r="C3289" i="27"/>
  <c r="B3289" i="27"/>
  <c r="A3289" i="27"/>
  <c r="C3288" i="27"/>
  <c r="B3288" i="27"/>
  <c r="A3288" i="27"/>
  <c r="C3287" i="27"/>
  <c r="B3287" i="27"/>
  <c r="A3287" i="27"/>
  <c r="C3286" i="27"/>
  <c r="B3286" i="27"/>
  <c r="A3286" i="27"/>
  <c r="C3285" i="27"/>
  <c r="B3285" i="27"/>
  <c r="A3285" i="27"/>
  <c r="C3284" i="27"/>
  <c r="B3284" i="27"/>
  <c r="A3284" i="27"/>
  <c r="C3283" i="27"/>
  <c r="B3283" i="27"/>
  <c r="A3283" i="27"/>
  <c r="C3282" i="27"/>
  <c r="B3282" i="27"/>
  <c r="A3282" i="27"/>
  <c r="C3281" i="27"/>
  <c r="B3281" i="27"/>
  <c r="A3281" i="27"/>
  <c r="C3280" i="27"/>
  <c r="B3280" i="27"/>
  <c r="A3280" i="27"/>
  <c r="C3279" i="27"/>
  <c r="B3279" i="27"/>
  <c r="A3279" i="27"/>
  <c r="C3278" i="27"/>
  <c r="B3278" i="27"/>
  <c r="A3278" i="27"/>
  <c r="C3277" i="27"/>
  <c r="B3277" i="27"/>
  <c r="A3277" i="27"/>
  <c r="C3276" i="27"/>
  <c r="B3276" i="27"/>
  <c r="A3276" i="27"/>
  <c r="C3275" i="27"/>
  <c r="B3275" i="27"/>
  <c r="A3275" i="27"/>
  <c r="C3274" i="27"/>
  <c r="B3274" i="27"/>
  <c r="A3274" i="27"/>
  <c r="C3273" i="27"/>
  <c r="B3273" i="27"/>
  <c r="A3273" i="27"/>
  <c r="C3272" i="27"/>
  <c r="B3272" i="27"/>
  <c r="A3272" i="27"/>
  <c r="C3271" i="27"/>
  <c r="B3271" i="27"/>
  <c r="A3271" i="27"/>
  <c r="C3270" i="27"/>
  <c r="B3270" i="27"/>
  <c r="A3270" i="27"/>
  <c r="C3269" i="27"/>
  <c r="B3269" i="27"/>
  <c r="A3269" i="27"/>
  <c r="C3268" i="27"/>
  <c r="B3268" i="27"/>
  <c r="A3268" i="27"/>
  <c r="C3267" i="27"/>
  <c r="B3267" i="27"/>
  <c r="A3267" i="27"/>
  <c r="C3266" i="27"/>
  <c r="B3266" i="27"/>
  <c r="A3266" i="27"/>
  <c r="C3265" i="27"/>
  <c r="B3265" i="27"/>
  <c r="A3265" i="27"/>
  <c r="C3264" i="27"/>
  <c r="B3264" i="27"/>
  <c r="A3264" i="27"/>
  <c r="C3263" i="27"/>
  <c r="B3263" i="27"/>
  <c r="A3263" i="27"/>
  <c r="C3262" i="27"/>
  <c r="B3262" i="27"/>
  <c r="A3262" i="27"/>
  <c r="C3261" i="27"/>
  <c r="B3261" i="27"/>
  <c r="A3261" i="27"/>
  <c r="C3260" i="27"/>
  <c r="B3260" i="27"/>
  <c r="A3260" i="27"/>
  <c r="C3259" i="27"/>
  <c r="B3259" i="27"/>
  <c r="A3259" i="27"/>
  <c r="C3258" i="27"/>
  <c r="B3258" i="27"/>
  <c r="A3258" i="27"/>
  <c r="C3257" i="27"/>
  <c r="B3257" i="27"/>
  <c r="A3257" i="27"/>
  <c r="C3256" i="27"/>
  <c r="B3256" i="27"/>
  <c r="A3256" i="27"/>
  <c r="C3255" i="27"/>
  <c r="B3255" i="27"/>
  <c r="A3255" i="27"/>
  <c r="C3254" i="27"/>
  <c r="B3254" i="27"/>
  <c r="A3254" i="27"/>
  <c r="C3253" i="27"/>
  <c r="B3253" i="27"/>
  <c r="A3253" i="27"/>
  <c r="C3252" i="27"/>
  <c r="B3252" i="27"/>
  <c r="A3252" i="27"/>
  <c r="C3251" i="27"/>
  <c r="B3251" i="27"/>
  <c r="A3251" i="27"/>
  <c r="C3250" i="27"/>
  <c r="B3250" i="27"/>
  <c r="A3250" i="27"/>
  <c r="C3249" i="27"/>
  <c r="B3249" i="27"/>
  <c r="A3249" i="27"/>
  <c r="C3248" i="27"/>
  <c r="B3248" i="27"/>
  <c r="A3248" i="27"/>
  <c r="C3247" i="27"/>
  <c r="B3247" i="27"/>
  <c r="A3247" i="27"/>
  <c r="C3246" i="27"/>
  <c r="B3246" i="27"/>
  <c r="A3246" i="27"/>
  <c r="C3245" i="27"/>
  <c r="B3245" i="27"/>
  <c r="A3245" i="27"/>
  <c r="C3244" i="27"/>
  <c r="B3244" i="27"/>
  <c r="A3244" i="27"/>
  <c r="C3243" i="27"/>
  <c r="B3243" i="27"/>
  <c r="A3243" i="27"/>
  <c r="C3242" i="27"/>
  <c r="B3242" i="27"/>
  <c r="A3242" i="27"/>
  <c r="C3241" i="27"/>
  <c r="B3241" i="27"/>
  <c r="A3241" i="27"/>
  <c r="C3240" i="27"/>
  <c r="B3240" i="27"/>
  <c r="A3240" i="27"/>
  <c r="C3239" i="27"/>
  <c r="B3239" i="27"/>
  <c r="A3239" i="27"/>
  <c r="C3238" i="27"/>
  <c r="B3238" i="27"/>
  <c r="A3238" i="27"/>
  <c r="C3237" i="27"/>
  <c r="B3237" i="27"/>
  <c r="A3237" i="27"/>
  <c r="C3236" i="27"/>
  <c r="B3236" i="27"/>
  <c r="A3236" i="27"/>
  <c r="C3235" i="27"/>
  <c r="B3235" i="27"/>
  <c r="A3235" i="27"/>
  <c r="C3234" i="27"/>
  <c r="B3234" i="27"/>
  <c r="A3234" i="27"/>
  <c r="C3233" i="27"/>
  <c r="B3233" i="27"/>
  <c r="A3233" i="27"/>
  <c r="C3232" i="27"/>
  <c r="B3232" i="27"/>
  <c r="A3232" i="27"/>
  <c r="C3231" i="27"/>
  <c r="B3231" i="27"/>
  <c r="A3231" i="27"/>
  <c r="C3230" i="27"/>
  <c r="B3230" i="27"/>
  <c r="A3230" i="27"/>
  <c r="C3229" i="27"/>
  <c r="B3229" i="27"/>
  <c r="A3229" i="27"/>
  <c r="C3228" i="27"/>
  <c r="B3228" i="27"/>
  <c r="A3228" i="27"/>
  <c r="C3227" i="27"/>
  <c r="B3227" i="27"/>
  <c r="A3227" i="27"/>
  <c r="C3226" i="27"/>
  <c r="B3226" i="27"/>
  <c r="A3226" i="27"/>
  <c r="C3225" i="27"/>
  <c r="B3225" i="27"/>
  <c r="A3225" i="27"/>
  <c r="C3224" i="27"/>
  <c r="B3224" i="27"/>
  <c r="A3224" i="27"/>
  <c r="C3223" i="27"/>
  <c r="B3223" i="27"/>
  <c r="A3223" i="27"/>
  <c r="C3222" i="27"/>
  <c r="B3222" i="27"/>
  <c r="A3222" i="27"/>
  <c r="C3221" i="27"/>
  <c r="B3221" i="27"/>
  <c r="A3221" i="27"/>
  <c r="C3220" i="27"/>
  <c r="B3220" i="27"/>
  <c r="A3220" i="27"/>
  <c r="C3219" i="27"/>
  <c r="B3219" i="27"/>
  <c r="A3219" i="27"/>
  <c r="C3218" i="27"/>
  <c r="B3218" i="27"/>
  <c r="A3218" i="27"/>
  <c r="C3217" i="27"/>
  <c r="B3217" i="27"/>
  <c r="A3217" i="27"/>
  <c r="C3216" i="27"/>
  <c r="B3216" i="27"/>
  <c r="A3216" i="27"/>
  <c r="C3215" i="27"/>
  <c r="B3215" i="27"/>
  <c r="A3215" i="27"/>
  <c r="C3214" i="27"/>
  <c r="B3214" i="27"/>
  <c r="A3214" i="27"/>
  <c r="C3213" i="27"/>
  <c r="B3213" i="27"/>
  <c r="A3213" i="27"/>
  <c r="C3212" i="27"/>
  <c r="B3212" i="27"/>
  <c r="A3212" i="27"/>
  <c r="C3211" i="27"/>
  <c r="B3211" i="27"/>
  <c r="A3211" i="27"/>
  <c r="C3210" i="27"/>
  <c r="B3210" i="27"/>
  <c r="A3210" i="27"/>
  <c r="C3209" i="27"/>
  <c r="B3209" i="27"/>
  <c r="A3209" i="27"/>
  <c r="C3208" i="27"/>
  <c r="B3208" i="27"/>
  <c r="A3208" i="27"/>
  <c r="C3207" i="27"/>
  <c r="B3207" i="27"/>
  <c r="A3207" i="27"/>
  <c r="C3206" i="27"/>
  <c r="B3206" i="27"/>
  <c r="A3206" i="27"/>
  <c r="C3205" i="27"/>
  <c r="B3205" i="27"/>
  <c r="A3205" i="27"/>
  <c r="C3204" i="27"/>
  <c r="B3204" i="27"/>
  <c r="A3204" i="27"/>
  <c r="C3203" i="27"/>
  <c r="B3203" i="27"/>
  <c r="A3203" i="27"/>
  <c r="C3202" i="27"/>
  <c r="B3202" i="27"/>
  <c r="A3202" i="27"/>
  <c r="C3201" i="27"/>
  <c r="B3201" i="27"/>
  <c r="A3201" i="27"/>
  <c r="C3200" i="27"/>
  <c r="B3200" i="27"/>
  <c r="A3200" i="27"/>
  <c r="C3199" i="27"/>
  <c r="B3199" i="27"/>
  <c r="A3199" i="27"/>
  <c r="C3198" i="27"/>
  <c r="B3198" i="27"/>
  <c r="A3198" i="27"/>
  <c r="C3197" i="27"/>
  <c r="B3197" i="27"/>
  <c r="A3197" i="27"/>
  <c r="C3196" i="27"/>
  <c r="B3196" i="27"/>
  <c r="A3196" i="27"/>
  <c r="C3195" i="27"/>
  <c r="B3195" i="27"/>
  <c r="A3195" i="27"/>
  <c r="C3194" i="27"/>
  <c r="B3194" i="27"/>
  <c r="A3194" i="27"/>
  <c r="C3193" i="27"/>
  <c r="B3193" i="27"/>
  <c r="A3193" i="27"/>
  <c r="C3192" i="27"/>
  <c r="B3192" i="27"/>
  <c r="A3192" i="27"/>
  <c r="C3191" i="27"/>
  <c r="B3191" i="27"/>
  <c r="A3191" i="27"/>
  <c r="C3190" i="27"/>
  <c r="B3190" i="27"/>
  <c r="A3190" i="27"/>
  <c r="C3189" i="27"/>
  <c r="B3189" i="27"/>
  <c r="A3189" i="27"/>
  <c r="C3188" i="27"/>
  <c r="B3188" i="27"/>
  <c r="A3188" i="27"/>
  <c r="C3187" i="27"/>
  <c r="B3187" i="27"/>
  <c r="A3187" i="27"/>
  <c r="C3186" i="27"/>
  <c r="B3186" i="27"/>
  <c r="A3186" i="27"/>
  <c r="C3185" i="27"/>
  <c r="B3185" i="27"/>
  <c r="A3185" i="27"/>
  <c r="C3184" i="27"/>
  <c r="B3184" i="27"/>
  <c r="A3184" i="27"/>
  <c r="C3183" i="27"/>
  <c r="B3183" i="27"/>
  <c r="A3183" i="27"/>
  <c r="C3182" i="27"/>
  <c r="B3182" i="27"/>
  <c r="A3182" i="27"/>
  <c r="C3181" i="27"/>
  <c r="B3181" i="27"/>
  <c r="A3181" i="27"/>
  <c r="C3180" i="27"/>
  <c r="B3180" i="27"/>
  <c r="A3180" i="27"/>
  <c r="C3179" i="27"/>
  <c r="B3179" i="27"/>
  <c r="A3179" i="27"/>
  <c r="C3178" i="27"/>
  <c r="B3178" i="27"/>
  <c r="A3178" i="27"/>
  <c r="C3177" i="27"/>
  <c r="B3177" i="27"/>
  <c r="A3177" i="27"/>
  <c r="C3176" i="27"/>
  <c r="B3176" i="27"/>
  <c r="A3176" i="27"/>
  <c r="C3175" i="27"/>
  <c r="B3175" i="27"/>
  <c r="A3175" i="27"/>
  <c r="C3174" i="27"/>
  <c r="B3174" i="27"/>
  <c r="A3174" i="27"/>
  <c r="C3173" i="27"/>
  <c r="B3173" i="27"/>
  <c r="A3173" i="27"/>
  <c r="C3172" i="27"/>
  <c r="B3172" i="27"/>
  <c r="A3172" i="27"/>
  <c r="C3171" i="27"/>
  <c r="B3171" i="27"/>
  <c r="A3171" i="27"/>
  <c r="C3170" i="27"/>
  <c r="B3170" i="27"/>
  <c r="A3170" i="27"/>
  <c r="C3169" i="27"/>
  <c r="B3169" i="27"/>
  <c r="A3169" i="27"/>
  <c r="C3168" i="27"/>
  <c r="B3168" i="27"/>
  <c r="A3168" i="27"/>
  <c r="C3167" i="27"/>
  <c r="B3167" i="27"/>
  <c r="A3167" i="27"/>
  <c r="C3166" i="27"/>
  <c r="B3166" i="27"/>
  <c r="A3166" i="27"/>
  <c r="C3165" i="27"/>
  <c r="B3165" i="27"/>
  <c r="A3165" i="27"/>
  <c r="C3164" i="27"/>
  <c r="B3164" i="27"/>
  <c r="A3164" i="27"/>
  <c r="C3163" i="27"/>
  <c r="B3163" i="27"/>
  <c r="A3163" i="27"/>
  <c r="C3162" i="27"/>
  <c r="B3162" i="27"/>
  <c r="A3162" i="27"/>
  <c r="C3161" i="27"/>
  <c r="B3161" i="27"/>
  <c r="A3161" i="27"/>
  <c r="C3160" i="27"/>
  <c r="B3160" i="27"/>
  <c r="A3160" i="27"/>
  <c r="C3159" i="27"/>
  <c r="B3159" i="27"/>
  <c r="A3159" i="27"/>
  <c r="C3158" i="27"/>
  <c r="B3158" i="27"/>
  <c r="A3158" i="27"/>
  <c r="C3157" i="27"/>
  <c r="B3157" i="27"/>
  <c r="A3157" i="27"/>
  <c r="C3156" i="27"/>
  <c r="B3156" i="27"/>
  <c r="A3156" i="27"/>
  <c r="C3155" i="27"/>
  <c r="B3155" i="27"/>
  <c r="A3155" i="27"/>
  <c r="C3154" i="27"/>
  <c r="B3154" i="27"/>
  <c r="A3154" i="27"/>
  <c r="C3153" i="27"/>
  <c r="B3153" i="27"/>
  <c r="A3153" i="27"/>
  <c r="C3152" i="27"/>
  <c r="B3152" i="27"/>
  <c r="A3152" i="27"/>
  <c r="C3151" i="27"/>
  <c r="B3151" i="27"/>
  <c r="A3151" i="27"/>
  <c r="C3150" i="27"/>
  <c r="B3150" i="27"/>
  <c r="A3150" i="27"/>
  <c r="C3149" i="27"/>
  <c r="B3149" i="27"/>
  <c r="A3149" i="27"/>
  <c r="C3148" i="27"/>
  <c r="B3148" i="27"/>
  <c r="A3148" i="27"/>
  <c r="C3147" i="27"/>
  <c r="B3147" i="27"/>
  <c r="A3147" i="27"/>
  <c r="C3146" i="27"/>
  <c r="B3146" i="27"/>
  <c r="A3146" i="27"/>
  <c r="C3145" i="27"/>
  <c r="B3145" i="27"/>
  <c r="A3145" i="27"/>
  <c r="C3144" i="27"/>
  <c r="B3144" i="27"/>
  <c r="A3144" i="27"/>
  <c r="C3143" i="27"/>
  <c r="B3143" i="27"/>
  <c r="A3143" i="27"/>
  <c r="C3142" i="27"/>
  <c r="B3142" i="27"/>
  <c r="A3142" i="27"/>
  <c r="C3141" i="27"/>
  <c r="B3141" i="27"/>
  <c r="A3141" i="27"/>
  <c r="C3140" i="27"/>
  <c r="B3140" i="27"/>
  <c r="A3140" i="27"/>
  <c r="C3139" i="27"/>
  <c r="B3139" i="27"/>
  <c r="A3139" i="27"/>
  <c r="C3138" i="27"/>
  <c r="B3138" i="27"/>
  <c r="A3138" i="27"/>
  <c r="C3137" i="27"/>
  <c r="B3137" i="27"/>
  <c r="A3137" i="27"/>
  <c r="C3136" i="27"/>
  <c r="B3136" i="27"/>
  <c r="A3136" i="27"/>
  <c r="C3135" i="27"/>
  <c r="B3135" i="27"/>
  <c r="A3135" i="27"/>
  <c r="C3134" i="27"/>
  <c r="B3134" i="27"/>
  <c r="A3134" i="27"/>
  <c r="C3133" i="27"/>
  <c r="B3133" i="27"/>
  <c r="A3133" i="27"/>
  <c r="C3132" i="27"/>
  <c r="B3132" i="27"/>
  <c r="A3132" i="27"/>
  <c r="C3131" i="27"/>
  <c r="B3131" i="27"/>
  <c r="A3131" i="27"/>
  <c r="C3130" i="27"/>
  <c r="B3130" i="27"/>
  <c r="A3130" i="27"/>
  <c r="C3129" i="27"/>
  <c r="B3129" i="27"/>
  <c r="A3129" i="27"/>
  <c r="C3128" i="27"/>
  <c r="B3128" i="27"/>
  <c r="A3128" i="27"/>
  <c r="C3127" i="27"/>
  <c r="B3127" i="27"/>
  <c r="A3127" i="27"/>
  <c r="C3126" i="27"/>
  <c r="B3126" i="27"/>
  <c r="A3126" i="27"/>
  <c r="C3125" i="27"/>
  <c r="B3125" i="27"/>
  <c r="A3125" i="27"/>
  <c r="C3124" i="27"/>
  <c r="B3124" i="27"/>
  <c r="A3124" i="27"/>
  <c r="C3123" i="27"/>
  <c r="B3123" i="27"/>
  <c r="A3123" i="27"/>
  <c r="C3122" i="27"/>
  <c r="B3122" i="27"/>
  <c r="A3122" i="27"/>
  <c r="C3121" i="27"/>
  <c r="B3121" i="27"/>
  <c r="A3121" i="27"/>
  <c r="C3120" i="27"/>
  <c r="B3120" i="27"/>
  <c r="A3120" i="27"/>
  <c r="C3119" i="27"/>
  <c r="B3119" i="27"/>
  <c r="A3119" i="27"/>
  <c r="C3118" i="27"/>
  <c r="B3118" i="27"/>
  <c r="A3118" i="27"/>
  <c r="C3117" i="27"/>
  <c r="B3117" i="27"/>
  <c r="A3117" i="27"/>
  <c r="C3116" i="27"/>
  <c r="B3116" i="27"/>
  <c r="A3116" i="27"/>
  <c r="C3115" i="27"/>
  <c r="B3115" i="27"/>
  <c r="A3115" i="27"/>
  <c r="C3114" i="27"/>
  <c r="B3114" i="27"/>
  <c r="A3114" i="27"/>
  <c r="C3113" i="27"/>
  <c r="B3113" i="27"/>
  <c r="A3113" i="27"/>
  <c r="C3112" i="27"/>
  <c r="B3112" i="27"/>
  <c r="A3112" i="27"/>
  <c r="C3111" i="27"/>
  <c r="B3111" i="27"/>
  <c r="A3111" i="27"/>
  <c r="C3110" i="27"/>
  <c r="B3110" i="27"/>
  <c r="A3110" i="27"/>
  <c r="C3109" i="27"/>
  <c r="B3109" i="27"/>
  <c r="A3109" i="27"/>
  <c r="C3108" i="27"/>
  <c r="B3108" i="27"/>
  <c r="A3108" i="27"/>
  <c r="C3107" i="27"/>
  <c r="B3107" i="27"/>
  <c r="A3107" i="27"/>
  <c r="C3106" i="27"/>
  <c r="B3106" i="27"/>
  <c r="A3106" i="27"/>
  <c r="C3105" i="27"/>
  <c r="B3105" i="27"/>
  <c r="A3105" i="27"/>
  <c r="C3104" i="27"/>
  <c r="B3104" i="27"/>
  <c r="A3104" i="27"/>
  <c r="C3103" i="27"/>
  <c r="B3103" i="27"/>
  <c r="A3103" i="27"/>
  <c r="C3102" i="27"/>
  <c r="B3102" i="27"/>
  <c r="A3102" i="27"/>
  <c r="C3101" i="27"/>
  <c r="B3101" i="27"/>
  <c r="A3101" i="27"/>
  <c r="C3100" i="27"/>
  <c r="B3100" i="27"/>
  <c r="A3100" i="27"/>
  <c r="C3099" i="27"/>
  <c r="B3099" i="27"/>
  <c r="A3099" i="27"/>
  <c r="C3098" i="27"/>
  <c r="B3098" i="27"/>
  <c r="A3098" i="27"/>
  <c r="C3097" i="27"/>
  <c r="B3097" i="27"/>
  <c r="A3097" i="27"/>
  <c r="C3096" i="27"/>
  <c r="B3096" i="27"/>
  <c r="A3096" i="27"/>
  <c r="C3095" i="27"/>
  <c r="B3095" i="27"/>
  <c r="A3095" i="27"/>
  <c r="C3094" i="27"/>
  <c r="B3094" i="27"/>
  <c r="A3094" i="27"/>
  <c r="C3093" i="27"/>
  <c r="B3093" i="27"/>
  <c r="A3093" i="27"/>
  <c r="C3092" i="27"/>
  <c r="B3092" i="27"/>
  <c r="A3092" i="27"/>
  <c r="C3091" i="27"/>
  <c r="B3091" i="27"/>
  <c r="A3091" i="27"/>
  <c r="C3090" i="27"/>
  <c r="B3090" i="27"/>
  <c r="A3090" i="27"/>
  <c r="C3089" i="27"/>
  <c r="B3089" i="27"/>
  <c r="A3089" i="27"/>
  <c r="C3088" i="27"/>
  <c r="B3088" i="27"/>
  <c r="A3088" i="27"/>
  <c r="C3087" i="27"/>
  <c r="B3087" i="27"/>
  <c r="A3087" i="27"/>
  <c r="C3086" i="27"/>
  <c r="B3086" i="27"/>
  <c r="A3086" i="27"/>
  <c r="C3085" i="27"/>
  <c r="B3085" i="27"/>
  <c r="A3085" i="27"/>
  <c r="C3084" i="27"/>
  <c r="B3084" i="27"/>
  <c r="A3084" i="27"/>
  <c r="C3083" i="27"/>
  <c r="B3083" i="27"/>
  <c r="A3083" i="27"/>
  <c r="C3082" i="27"/>
  <c r="B3082" i="27"/>
  <c r="A3082" i="27"/>
  <c r="C3081" i="27"/>
  <c r="B3081" i="27"/>
  <c r="A3081" i="27"/>
  <c r="C3080" i="27"/>
  <c r="B3080" i="27"/>
  <c r="A3080" i="27"/>
  <c r="C3079" i="27"/>
  <c r="B3079" i="27"/>
  <c r="A3079" i="27"/>
  <c r="C3078" i="27"/>
  <c r="B3078" i="27"/>
  <c r="A3078" i="27"/>
  <c r="C3077" i="27"/>
  <c r="B3077" i="27"/>
  <c r="A3077" i="27"/>
  <c r="C3076" i="27"/>
  <c r="B3076" i="27"/>
  <c r="A3076" i="27"/>
  <c r="C3075" i="27"/>
  <c r="B3075" i="27"/>
  <c r="A3075" i="27"/>
  <c r="C3074" i="27"/>
  <c r="B3074" i="27"/>
  <c r="A3074" i="27"/>
  <c r="C3073" i="27"/>
  <c r="B3073" i="27"/>
  <c r="A3073" i="27"/>
  <c r="C3072" i="27"/>
  <c r="B3072" i="27"/>
  <c r="A3072" i="27"/>
  <c r="C3071" i="27"/>
  <c r="B3071" i="27"/>
  <c r="A3071" i="27"/>
  <c r="C3070" i="27"/>
  <c r="B3070" i="27"/>
  <c r="A3070" i="27"/>
  <c r="C3069" i="27"/>
  <c r="B3069" i="27"/>
  <c r="A3069" i="27"/>
  <c r="C3068" i="27"/>
  <c r="B3068" i="27"/>
  <c r="A3068" i="27"/>
  <c r="C3067" i="27"/>
  <c r="B3067" i="27"/>
  <c r="A3067" i="27"/>
  <c r="C3066" i="27"/>
  <c r="B3066" i="27"/>
  <c r="A3066" i="27"/>
  <c r="C3065" i="27"/>
  <c r="B3065" i="27"/>
  <c r="A3065" i="27"/>
  <c r="C3064" i="27"/>
  <c r="B3064" i="27"/>
  <c r="A3064" i="27"/>
  <c r="C3063" i="27"/>
  <c r="B3063" i="27"/>
  <c r="A3063" i="27"/>
  <c r="C3062" i="27"/>
  <c r="B3062" i="27"/>
  <c r="A3062" i="27"/>
  <c r="C3061" i="27"/>
  <c r="B3061" i="27"/>
  <c r="A3061" i="27"/>
  <c r="C3060" i="27"/>
  <c r="B3060" i="27"/>
  <c r="A3060" i="27"/>
  <c r="C3059" i="27"/>
  <c r="B3059" i="27"/>
  <c r="A3059" i="27"/>
  <c r="C3058" i="27"/>
  <c r="B3058" i="27"/>
  <c r="A3058" i="27"/>
  <c r="C3057" i="27"/>
  <c r="B3057" i="27"/>
  <c r="A3057" i="27"/>
  <c r="C3056" i="27"/>
  <c r="B3056" i="27"/>
  <c r="A3056" i="27"/>
  <c r="C3055" i="27"/>
  <c r="B3055" i="27"/>
  <c r="A3055" i="27"/>
  <c r="C3054" i="27"/>
  <c r="B3054" i="27"/>
  <c r="A3054" i="27"/>
  <c r="C3053" i="27"/>
  <c r="B3053" i="27"/>
  <c r="A3053" i="27"/>
  <c r="C3052" i="27"/>
  <c r="B3052" i="27"/>
  <c r="A3052" i="27"/>
  <c r="C3051" i="27"/>
  <c r="B3051" i="27"/>
  <c r="A3051" i="27"/>
  <c r="C3050" i="27"/>
  <c r="B3050" i="27"/>
  <c r="A3050" i="27"/>
  <c r="C3049" i="27"/>
  <c r="B3049" i="27"/>
  <c r="A3049" i="27"/>
  <c r="C3048" i="27"/>
  <c r="B3048" i="27"/>
  <c r="A3048" i="27"/>
  <c r="C3047" i="27"/>
  <c r="B3047" i="27"/>
  <c r="A3047" i="27"/>
  <c r="C3046" i="27"/>
  <c r="B3046" i="27"/>
  <c r="A3046" i="27"/>
  <c r="C3045" i="27"/>
  <c r="B3045" i="27"/>
  <c r="A3045" i="27"/>
  <c r="C3044" i="27"/>
  <c r="B3044" i="27"/>
  <c r="A3044" i="27"/>
  <c r="C3043" i="27"/>
  <c r="B3043" i="27"/>
  <c r="A3043" i="27"/>
  <c r="C3042" i="27"/>
  <c r="B3042" i="27"/>
  <c r="A3042" i="27"/>
  <c r="C3041" i="27"/>
  <c r="B3041" i="27"/>
  <c r="A3041" i="27"/>
  <c r="C3040" i="27"/>
  <c r="B3040" i="27"/>
  <c r="A3040" i="27"/>
  <c r="C3039" i="27"/>
  <c r="B3039" i="27"/>
  <c r="A3039" i="27"/>
  <c r="C3038" i="27"/>
  <c r="B3038" i="27"/>
  <c r="A3038" i="27"/>
  <c r="C3037" i="27"/>
  <c r="B3037" i="27"/>
  <c r="A3037" i="27"/>
  <c r="C3036" i="27"/>
  <c r="B3036" i="27"/>
  <c r="A3036" i="27"/>
  <c r="C3035" i="27"/>
  <c r="B3035" i="27"/>
  <c r="A3035" i="27"/>
  <c r="C3034" i="27"/>
  <c r="B3034" i="27"/>
  <c r="A3034" i="27"/>
  <c r="C3033" i="27"/>
  <c r="B3033" i="27"/>
  <c r="A3033" i="27"/>
  <c r="C3032" i="27"/>
  <c r="B3032" i="27"/>
  <c r="A3032" i="27"/>
  <c r="C3031" i="27"/>
  <c r="B3031" i="27"/>
  <c r="A3031" i="27"/>
  <c r="C3030" i="27"/>
  <c r="B3030" i="27"/>
  <c r="A3030" i="27"/>
  <c r="C3029" i="27"/>
  <c r="B3029" i="27"/>
  <c r="A3029" i="27"/>
  <c r="C3028" i="27"/>
  <c r="B3028" i="27"/>
  <c r="A3028" i="27"/>
  <c r="C3027" i="27"/>
  <c r="B3027" i="27"/>
  <c r="A3027" i="27"/>
  <c r="C3026" i="27"/>
  <c r="B3026" i="27"/>
  <c r="A3026" i="27"/>
  <c r="C3025" i="27"/>
  <c r="B3025" i="27"/>
  <c r="A3025" i="27"/>
  <c r="C3024" i="27"/>
  <c r="B3024" i="27"/>
  <c r="A3024" i="27"/>
  <c r="C3023" i="27"/>
  <c r="B3023" i="27"/>
  <c r="A3023" i="27"/>
  <c r="C3022" i="27"/>
  <c r="B3022" i="27"/>
  <c r="A3022" i="27"/>
  <c r="C3021" i="27"/>
  <c r="B3021" i="27"/>
  <c r="A3021" i="27"/>
  <c r="C3020" i="27"/>
  <c r="B3020" i="27"/>
  <c r="A3020" i="27"/>
  <c r="C3019" i="27"/>
  <c r="B3019" i="27"/>
  <c r="A3019" i="27"/>
  <c r="C3018" i="27"/>
  <c r="B3018" i="27"/>
  <c r="A3018" i="27"/>
  <c r="C3017" i="27"/>
  <c r="B3017" i="27"/>
  <c r="A3017" i="27"/>
  <c r="C3016" i="27"/>
  <c r="B3016" i="27"/>
  <c r="A3016" i="27"/>
  <c r="C3015" i="27"/>
  <c r="B3015" i="27"/>
  <c r="A3015" i="27"/>
  <c r="C3014" i="27"/>
  <c r="B3014" i="27"/>
  <c r="A3014" i="27"/>
  <c r="C3013" i="27"/>
  <c r="B3013" i="27"/>
  <c r="A3013" i="27"/>
  <c r="C3012" i="27"/>
  <c r="B3012" i="27"/>
  <c r="A3012" i="27"/>
  <c r="C3011" i="27"/>
  <c r="B3011" i="27"/>
  <c r="A3011" i="27"/>
  <c r="C3010" i="27"/>
  <c r="B3010" i="27"/>
  <c r="A3010" i="27"/>
  <c r="C3009" i="27"/>
  <c r="B3009" i="27"/>
  <c r="A3009" i="27"/>
  <c r="C3008" i="27"/>
  <c r="B3008" i="27"/>
  <c r="A3008" i="27"/>
  <c r="C3007" i="27"/>
  <c r="B3007" i="27"/>
  <c r="A3007" i="27"/>
  <c r="C3006" i="27"/>
  <c r="B3006" i="27"/>
  <c r="A3006" i="27"/>
  <c r="C3005" i="27"/>
  <c r="B3005" i="27"/>
  <c r="A3005" i="27"/>
  <c r="C3004" i="27"/>
  <c r="B3004" i="27"/>
  <c r="A3004" i="27"/>
  <c r="C3003" i="27"/>
  <c r="B3003" i="27"/>
  <c r="A3003" i="27"/>
  <c r="C3002" i="27"/>
  <c r="B3002" i="27"/>
  <c r="A3002" i="27"/>
  <c r="C3001" i="27"/>
  <c r="B3001" i="27"/>
  <c r="A3001" i="27"/>
  <c r="C3000" i="27"/>
  <c r="B3000" i="27"/>
  <c r="A3000" i="27"/>
  <c r="C2999" i="27"/>
  <c r="B2999" i="27"/>
  <c r="A2999" i="27"/>
  <c r="C2998" i="27"/>
  <c r="B2998" i="27"/>
  <c r="A2998" i="27"/>
  <c r="C2997" i="27"/>
  <c r="B2997" i="27"/>
  <c r="A2997" i="27"/>
  <c r="C2996" i="27"/>
  <c r="B2996" i="27"/>
  <c r="A2996" i="27"/>
  <c r="C2995" i="27"/>
  <c r="B2995" i="27"/>
  <c r="A2995" i="27"/>
  <c r="C2994" i="27"/>
  <c r="B2994" i="27"/>
  <c r="A2994" i="27"/>
  <c r="C2993" i="27"/>
  <c r="B2993" i="27"/>
  <c r="A2993" i="27"/>
  <c r="C2992" i="27"/>
  <c r="B2992" i="27"/>
  <c r="A2992" i="27"/>
  <c r="C2991" i="27"/>
  <c r="B2991" i="27"/>
  <c r="A2991" i="27"/>
  <c r="C2990" i="27"/>
  <c r="B2990" i="27"/>
  <c r="A2990" i="27"/>
  <c r="C2989" i="27"/>
  <c r="B2989" i="27"/>
  <c r="A2989" i="27"/>
  <c r="C2988" i="27"/>
  <c r="B2988" i="27"/>
  <c r="A2988" i="27"/>
  <c r="C2987" i="27"/>
  <c r="B2987" i="27"/>
  <c r="A2987" i="27"/>
  <c r="C2986" i="27"/>
  <c r="B2986" i="27"/>
  <c r="A2986" i="27"/>
  <c r="C2985" i="27"/>
  <c r="B2985" i="27"/>
  <c r="A2985" i="27"/>
  <c r="C2984" i="27"/>
  <c r="B2984" i="27"/>
  <c r="A2984" i="27"/>
  <c r="C2983" i="27"/>
  <c r="B2983" i="27"/>
  <c r="A2983" i="27"/>
  <c r="C2982" i="27"/>
  <c r="B2982" i="27"/>
  <c r="A2982" i="27"/>
  <c r="C2981" i="27"/>
  <c r="B2981" i="27"/>
  <c r="A2981" i="27"/>
  <c r="C2980" i="27"/>
  <c r="B2980" i="27"/>
  <c r="A2980" i="27"/>
  <c r="C2979" i="27"/>
  <c r="B2979" i="27"/>
  <c r="A2979" i="27"/>
  <c r="C2978" i="27"/>
  <c r="B2978" i="27"/>
  <c r="A2978" i="27"/>
  <c r="C2977" i="27"/>
  <c r="B2977" i="27"/>
  <c r="A2977" i="27"/>
  <c r="C2976" i="27"/>
  <c r="B2976" i="27"/>
  <c r="A2976" i="27"/>
  <c r="C2975" i="27"/>
  <c r="B2975" i="27"/>
  <c r="A2975" i="27"/>
  <c r="C2974" i="27"/>
  <c r="B2974" i="27"/>
  <c r="A2974" i="27"/>
  <c r="C2973" i="27"/>
  <c r="B2973" i="27"/>
  <c r="A2973" i="27"/>
  <c r="C2972" i="27"/>
  <c r="B2972" i="27"/>
  <c r="A2972" i="27"/>
  <c r="C2971" i="27"/>
  <c r="B2971" i="27"/>
  <c r="A2971" i="27"/>
  <c r="C2970" i="27"/>
  <c r="B2970" i="27"/>
  <c r="A2970" i="27"/>
  <c r="C2969" i="27"/>
  <c r="B2969" i="27"/>
  <c r="A2969" i="27"/>
  <c r="C2968" i="27"/>
  <c r="B2968" i="27"/>
  <c r="A2968" i="27"/>
  <c r="C2967" i="27"/>
  <c r="B2967" i="27"/>
  <c r="A2967" i="27"/>
  <c r="C2966" i="27"/>
  <c r="B2966" i="27"/>
  <c r="A2966" i="27"/>
  <c r="C2965" i="27"/>
  <c r="B2965" i="27"/>
  <c r="A2965" i="27"/>
  <c r="C2964" i="27"/>
  <c r="B2964" i="27"/>
  <c r="A2964" i="27"/>
  <c r="C2963" i="27"/>
  <c r="B2963" i="27"/>
  <c r="A2963" i="27"/>
  <c r="C2962" i="27"/>
  <c r="B2962" i="27"/>
  <c r="A2962" i="27"/>
  <c r="C2961" i="27"/>
  <c r="B2961" i="27"/>
  <c r="A2961" i="27"/>
  <c r="C2960" i="27"/>
  <c r="B2960" i="27"/>
  <c r="A2960" i="27"/>
  <c r="C2959" i="27"/>
  <c r="B2959" i="27"/>
  <c r="A2959" i="27"/>
  <c r="C2958" i="27"/>
  <c r="B2958" i="27"/>
  <c r="A2958" i="27"/>
  <c r="C2957" i="27"/>
  <c r="B2957" i="27"/>
  <c r="A2957" i="27"/>
  <c r="C2956" i="27"/>
  <c r="B2956" i="27"/>
  <c r="A2956" i="27"/>
  <c r="C2955" i="27"/>
  <c r="B2955" i="27"/>
  <c r="A2955" i="27"/>
  <c r="C2954" i="27"/>
  <c r="B2954" i="27"/>
  <c r="A2954" i="27"/>
  <c r="C2953" i="27"/>
  <c r="B2953" i="27"/>
  <c r="A2953" i="27"/>
  <c r="C2952" i="27"/>
  <c r="B2952" i="27"/>
  <c r="A2952" i="27"/>
  <c r="C2951" i="27"/>
  <c r="B2951" i="27"/>
  <c r="A2951" i="27"/>
  <c r="C2950" i="27"/>
  <c r="B2950" i="27"/>
  <c r="A2950" i="27"/>
  <c r="C2949" i="27"/>
  <c r="B2949" i="27"/>
  <c r="A2949" i="27"/>
  <c r="C2948" i="27"/>
  <c r="B2948" i="27"/>
  <c r="A2948" i="27"/>
  <c r="C2947" i="27"/>
  <c r="B2947" i="27"/>
  <c r="A2947" i="27"/>
  <c r="C2946" i="27"/>
  <c r="B2946" i="27"/>
  <c r="A2946" i="27"/>
  <c r="C2945" i="27"/>
  <c r="B2945" i="27"/>
  <c r="A2945" i="27"/>
  <c r="C2944" i="27"/>
  <c r="B2944" i="27"/>
  <c r="A2944" i="27"/>
  <c r="C2943" i="27"/>
  <c r="B2943" i="27"/>
  <c r="A2943" i="27"/>
  <c r="C2942" i="27"/>
  <c r="B2942" i="27"/>
  <c r="A2942" i="27"/>
  <c r="C2941" i="27"/>
  <c r="B2941" i="27"/>
  <c r="A2941" i="27"/>
  <c r="C2940" i="27"/>
  <c r="B2940" i="27"/>
  <c r="A2940" i="27"/>
  <c r="C2939" i="27"/>
  <c r="B2939" i="27"/>
  <c r="A2939" i="27"/>
  <c r="C2938" i="27"/>
  <c r="B2938" i="27"/>
  <c r="A2938" i="27"/>
  <c r="C2937" i="27"/>
  <c r="B2937" i="27"/>
  <c r="A2937" i="27"/>
  <c r="C2936" i="27"/>
  <c r="B2936" i="27"/>
  <c r="A2936" i="27"/>
  <c r="C2935" i="27"/>
  <c r="B2935" i="27"/>
  <c r="A2935" i="27"/>
  <c r="C2934" i="27"/>
  <c r="B2934" i="27"/>
  <c r="A2934" i="27"/>
  <c r="C2933" i="27"/>
  <c r="B2933" i="27"/>
  <c r="A2933" i="27"/>
  <c r="C2932" i="27"/>
  <c r="B2932" i="27"/>
  <c r="A2932" i="27"/>
  <c r="C2931" i="27"/>
  <c r="B2931" i="27"/>
  <c r="A2931" i="27"/>
  <c r="C2930" i="27"/>
  <c r="B2930" i="27"/>
  <c r="A2930" i="27"/>
  <c r="C2929" i="27"/>
  <c r="B2929" i="27"/>
  <c r="A2929" i="27"/>
  <c r="C2928" i="27"/>
  <c r="B2928" i="27"/>
  <c r="A2928" i="27"/>
  <c r="C2927" i="27"/>
  <c r="B2927" i="27"/>
  <c r="A2927" i="27"/>
  <c r="C2926" i="27"/>
  <c r="B2926" i="27"/>
  <c r="A2926" i="27"/>
  <c r="C2925" i="27"/>
  <c r="B2925" i="27"/>
  <c r="A2925" i="27"/>
  <c r="C2924" i="27"/>
  <c r="B2924" i="27"/>
  <c r="A2924" i="27"/>
  <c r="C2923" i="27"/>
  <c r="B2923" i="27"/>
  <c r="A2923" i="27"/>
  <c r="C2922" i="27"/>
  <c r="B2922" i="27"/>
  <c r="A2922" i="27"/>
  <c r="C2921" i="27"/>
  <c r="B2921" i="27"/>
  <c r="A2921" i="27"/>
  <c r="C2920" i="27"/>
  <c r="B2920" i="27"/>
  <c r="A2920" i="27"/>
  <c r="C2919" i="27"/>
  <c r="B2919" i="27"/>
  <c r="A2919" i="27"/>
  <c r="C2918" i="27"/>
  <c r="B2918" i="27"/>
  <c r="A2918" i="27"/>
  <c r="C2917" i="27"/>
  <c r="B2917" i="27"/>
  <c r="A2917" i="27"/>
  <c r="C2916" i="27"/>
  <c r="B2916" i="27"/>
  <c r="A2916" i="27"/>
  <c r="C2915" i="27"/>
  <c r="B2915" i="27"/>
  <c r="A2915" i="27"/>
  <c r="C2914" i="27"/>
  <c r="B2914" i="27"/>
  <c r="A2914" i="27"/>
  <c r="C2913" i="27"/>
  <c r="B2913" i="27"/>
  <c r="A2913" i="27"/>
  <c r="C2912" i="27"/>
  <c r="B2912" i="27"/>
  <c r="A2912" i="27"/>
  <c r="C2911" i="27"/>
  <c r="B2911" i="27"/>
  <c r="A2911" i="27"/>
  <c r="C2910" i="27"/>
  <c r="B2910" i="27"/>
  <c r="A2910" i="27"/>
  <c r="C2909" i="27"/>
  <c r="B2909" i="27"/>
  <c r="A2909" i="27"/>
  <c r="C2908" i="27"/>
  <c r="B2908" i="27"/>
  <c r="A2908" i="27"/>
  <c r="C2907" i="27"/>
  <c r="B2907" i="27"/>
  <c r="A2907" i="27"/>
  <c r="C2906" i="27"/>
  <c r="B2906" i="27"/>
  <c r="A2906" i="27"/>
  <c r="C2905" i="27"/>
  <c r="B2905" i="27"/>
  <c r="A2905" i="27"/>
  <c r="C2904" i="27"/>
  <c r="B2904" i="27"/>
  <c r="A2904" i="27"/>
  <c r="C2903" i="27"/>
  <c r="B2903" i="27"/>
  <c r="A2903" i="27"/>
  <c r="C2902" i="27"/>
  <c r="B2902" i="27"/>
  <c r="A2902" i="27"/>
  <c r="C2901" i="27"/>
  <c r="B2901" i="27"/>
  <c r="A2901" i="27"/>
  <c r="C2900" i="27"/>
  <c r="B2900" i="27"/>
  <c r="A2900" i="27"/>
  <c r="C2899" i="27"/>
  <c r="B2899" i="27"/>
  <c r="A2899" i="27"/>
  <c r="C2898" i="27"/>
  <c r="B2898" i="27"/>
  <c r="A2898" i="27"/>
  <c r="C2897" i="27"/>
  <c r="B2897" i="27"/>
  <c r="A2897" i="27"/>
  <c r="C2896" i="27"/>
  <c r="B2896" i="27"/>
  <c r="A2896" i="27"/>
  <c r="C2895" i="27"/>
  <c r="B2895" i="27"/>
  <c r="A2895" i="27"/>
  <c r="C2894" i="27"/>
  <c r="B2894" i="27"/>
  <c r="A2894" i="27"/>
  <c r="C2893" i="27"/>
  <c r="B2893" i="27"/>
  <c r="A2893" i="27"/>
  <c r="C2892" i="27"/>
  <c r="B2892" i="27"/>
  <c r="A2892" i="27"/>
  <c r="C2891" i="27"/>
  <c r="B2891" i="27"/>
  <c r="A2891" i="27"/>
  <c r="C2890" i="27"/>
  <c r="B2890" i="27"/>
  <c r="A2890" i="27"/>
  <c r="C2889" i="27"/>
  <c r="B2889" i="27"/>
  <c r="A2889" i="27"/>
  <c r="C2888" i="27"/>
  <c r="B2888" i="27"/>
  <c r="A2888" i="27"/>
  <c r="C2887" i="27"/>
  <c r="B2887" i="27"/>
  <c r="A2887" i="27"/>
  <c r="C2886" i="27"/>
  <c r="B2886" i="27"/>
  <c r="A2886" i="27"/>
  <c r="C2885" i="27"/>
  <c r="B2885" i="27"/>
  <c r="A2885" i="27"/>
  <c r="C2884" i="27"/>
  <c r="B2884" i="27"/>
  <c r="A2884" i="27"/>
  <c r="C2883" i="27"/>
  <c r="B2883" i="27"/>
  <c r="A2883" i="27"/>
  <c r="C2882" i="27"/>
  <c r="B2882" i="27"/>
  <c r="A2882" i="27"/>
  <c r="C2881" i="27"/>
  <c r="B2881" i="27"/>
  <c r="A2881" i="27"/>
  <c r="C2880" i="27"/>
  <c r="B2880" i="27"/>
  <c r="A2880" i="27"/>
  <c r="C2879" i="27"/>
  <c r="B2879" i="27"/>
  <c r="A2879" i="27"/>
  <c r="C2878" i="27"/>
  <c r="B2878" i="27"/>
  <c r="A2878" i="27"/>
  <c r="C2877" i="27"/>
  <c r="B2877" i="27"/>
  <c r="A2877" i="27"/>
  <c r="C2876" i="27"/>
  <c r="B2876" i="27"/>
  <c r="A2876" i="27"/>
  <c r="C2875" i="27"/>
  <c r="B2875" i="27"/>
  <c r="A2875" i="27"/>
  <c r="C2874" i="27"/>
  <c r="B2874" i="27"/>
  <c r="A2874" i="27"/>
  <c r="C2873" i="27"/>
  <c r="B2873" i="27"/>
  <c r="A2873" i="27"/>
  <c r="C2872" i="27"/>
  <c r="B2872" i="27"/>
  <c r="A2872" i="27"/>
  <c r="C2871" i="27"/>
  <c r="B2871" i="27"/>
  <c r="A2871" i="27"/>
  <c r="C2870" i="27"/>
  <c r="B2870" i="27"/>
  <c r="A2870" i="27"/>
  <c r="C2869" i="27"/>
  <c r="B2869" i="27"/>
  <c r="A2869" i="27"/>
  <c r="C2868" i="27"/>
  <c r="B2868" i="27"/>
  <c r="A2868" i="27"/>
  <c r="C2867" i="27"/>
  <c r="B2867" i="27"/>
  <c r="A2867" i="27"/>
  <c r="C2866" i="27"/>
  <c r="B2866" i="27"/>
  <c r="A2866" i="27"/>
  <c r="C2865" i="27"/>
  <c r="B2865" i="27"/>
  <c r="A2865" i="27"/>
  <c r="C2864" i="27"/>
  <c r="B2864" i="27"/>
  <c r="A2864" i="27"/>
  <c r="C2863" i="27"/>
  <c r="B2863" i="27"/>
  <c r="A2863" i="27"/>
  <c r="C2862" i="27"/>
  <c r="B2862" i="27"/>
  <c r="A2862" i="27"/>
  <c r="C2861" i="27"/>
  <c r="B2861" i="27"/>
  <c r="A2861" i="27"/>
  <c r="C2860" i="27"/>
  <c r="B2860" i="27"/>
  <c r="A2860" i="27"/>
  <c r="C2859" i="27"/>
  <c r="B2859" i="27"/>
  <c r="A2859" i="27"/>
  <c r="C2858" i="27"/>
  <c r="B2858" i="27"/>
  <c r="A2858" i="27"/>
  <c r="C2857" i="27"/>
  <c r="B2857" i="27"/>
  <c r="A2857" i="27"/>
  <c r="C2856" i="27"/>
  <c r="B2856" i="27"/>
  <c r="A2856" i="27"/>
  <c r="C2855" i="27"/>
  <c r="B2855" i="27"/>
  <c r="A2855" i="27"/>
  <c r="C2854" i="27"/>
  <c r="B2854" i="27"/>
  <c r="A2854" i="27"/>
  <c r="C2853" i="27"/>
  <c r="B2853" i="27"/>
  <c r="A2853" i="27"/>
  <c r="C2852" i="27"/>
  <c r="B2852" i="27"/>
  <c r="A2852" i="27"/>
  <c r="C2851" i="27"/>
  <c r="B2851" i="27"/>
  <c r="A2851" i="27"/>
  <c r="C2850" i="27"/>
  <c r="B2850" i="27"/>
  <c r="A2850" i="27"/>
  <c r="C2849" i="27"/>
  <c r="B2849" i="27"/>
  <c r="A2849" i="27"/>
  <c r="C2848" i="27"/>
  <c r="B2848" i="27"/>
  <c r="A2848" i="27"/>
  <c r="C2847" i="27"/>
  <c r="B2847" i="27"/>
  <c r="A2847" i="27"/>
  <c r="C2846" i="27"/>
  <c r="B2846" i="27"/>
  <c r="A2846" i="27"/>
  <c r="C2845" i="27"/>
  <c r="B2845" i="27"/>
  <c r="A2845" i="27"/>
  <c r="C2844" i="27"/>
  <c r="B2844" i="27"/>
  <c r="A2844" i="27"/>
  <c r="C2843" i="27"/>
  <c r="B2843" i="27"/>
  <c r="A2843" i="27"/>
  <c r="C2842" i="27"/>
  <c r="B2842" i="27"/>
  <c r="A2842" i="27"/>
  <c r="C2841" i="27"/>
  <c r="B2841" i="27"/>
  <c r="A2841" i="27"/>
  <c r="C2840" i="27"/>
  <c r="B2840" i="27"/>
  <c r="A2840" i="27"/>
  <c r="C2839" i="27"/>
  <c r="B2839" i="27"/>
  <c r="A2839" i="27"/>
  <c r="C2838" i="27"/>
  <c r="B2838" i="27"/>
  <c r="A2838" i="27"/>
  <c r="C2837" i="27"/>
  <c r="B2837" i="27"/>
  <c r="A2837" i="27"/>
  <c r="C2836" i="27"/>
  <c r="B2836" i="27"/>
  <c r="A2836" i="27"/>
  <c r="C2835" i="27"/>
  <c r="B2835" i="27"/>
  <c r="A2835" i="27"/>
  <c r="C2834" i="27"/>
  <c r="B2834" i="27"/>
  <c r="A2834" i="27"/>
  <c r="C2833" i="27"/>
  <c r="B2833" i="27"/>
  <c r="A2833" i="27"/>
  <c r="C2832" i="27"/>
  <c r="B2832" i="27"/>
  <c r="A2832" i="27"/>
  <c r="C2831" i="27"/>
  <c r="B2831" i="27"/>
  <c r="A2831" i="27"/>
  <c r="C2830" i="27"/>
  <c r="B2830" i="27"/>
  <c r="A2830" i="27"/>
  <c r="C2829" i="27"/>
  <c r="B2829" i="27"/>
  <c r="A2829" i="27"/>
  <c r="C2828" i="27"/>
  <c r="B2828" i="27"/>
  <c r="A2828" i="27"/>
  <c r="C2827" i="27"/>
  <c r="B2827" i="27"/>
  <c r="A2827" i="27"/>
  <c r="C2826" i="27"/>
  <c r="B2826" i="27"/>
  <c r="A2826" i="27"/>
  <c r="C2825" i="27"/>
  <c r="B2825" i="27"/>
  <c r="A2825" i="27"/>
  <c r="C2824" i="27"/>
  <c r="B2824" i="27"/>
  <c r="A2824" i="27"/>
  <c r="C2823" i="27"/>
  <c r="B2823" i="27"/>
  <c r="A2823" i="27"/>
  <c r="C2822" i="27"/>
  <c r="B2822" i="27"/>
  <c r="A2822" i="27"/>
  <c r="C2821" i="27"/>
  <c r="B2821" i="27"/>
  <c r="A2821" i="27"/>
  <c r="C2820" i="27"/>
  <c r="B2820" i="27"/>
  <c r="A2820" i="27"/>
  <c r="C2819" i="27"/>
  <c r="B2819" i="27"/>
  <c r="A2819" i="27"/>
  <c r="C2818" i="27"/>
  <c r="B2818" i="27"/>
  <c r="A2818" i="27"/>
  <c r="C2817" i="27"/>
  <c r="B2817" i="27"/>
  <c r="A2817" i="27"/>
  <c r="C2816" i="27"/>
  <c r="B2816" i="27"/>
  <c r="A2816" i="27"/>
  <c r="C2815" i="27"/>
  <c r="B2815" i="27"/>
  <c r="A2815" i="27"/>
  <c r="C2814" i="27"/>
  <c r="B2814" i="27"/>
  <c r="A2814" i="27"/>
  <c r="C2813" i="27"/>
  <c r="B2813" i="27"/>
  <c r="A2813" i="27"/>
  <c r="C2812" i="27"/>
  <c r="B2812" i="27"/>
  <c r="A2812" i="27"/>
  <c r="C2811" i="27"/>
  <c r="B2811" i="27"/>
  <c r="A2811" i="27"/>
  <c r="C2810" i="27"/>
  <c r="B2810" i="27"/>
  <c r="A2810" i="27"/>
  <c r="C2809" i="27"/>
  <c r="B2809" i="27"/>
  <c r="A2809" i="27"/>
  <c r="C2808" i="27"/>
  <c r="B2808" i="27"/>
  <c r="A2808" i="27"/>
  <c r="C2807" i="27"/>
  <c r="B2807" i="27"/>
  <c r="A2807" i="27"/>
  <c r="C2806" i="27"/>
  <c r="B2806" i="27"/>
  <c r="A2806" i="27"/>
  <c r="C2805" i="27"/>
  <c r="B2805" i="27"/>
  <c r="A2805" i="27"/>
  <c r="C2804" i="27"/>
  <c r="B2804" i="27"/>
  <c r="A2804" i="27"/>
  <c r="C2803" i="27"/>
  <c r="B2803" i="27"/>
  <c r="A2803" i="27"/>
  <c r="C2802" i="27"/>
  <c r="B2802" i="27"/>
  <c r="A2802" i="27"/>
  <c r="C2801" i="27"/>
  <c r="B2801" i="27"/>
  <c r="A2801" i="27"/>
  <c r="C2800" i="27"/>
  <c r="B2800" i="27"/>
  <c r="A2800" i="27"/>
  <c r="C2799" i="27"/>
  <c r="B2799" i="27"/>
  <c r="A2799" i="27"/>
  <c r="C2798" i="27"/>
  <c r="B2798" i="27"/>
  <c r="A2798" i="27"/>
  <c r="C2797" i="27"/>
  <c r="B2797" i="27"/>
  <c r="A2797" i="27"/>
  <c r="C2796" i="27"/>
  <c r="B2796" i="27"/>
  <c r="A2796" i="27"/>
  <c r="C2795" i="27"/>
  <c r="B2795" i="27"/>
  <c r="A2795" i="27"/>
  <c r="C2794" i="27"/>
  <c r="B2794" i="27"/>
  <c r="A2794" i="27"/>
  <c r="C2793" i="27"/>
  <c r="B2793" i="27"/>
  <c r="A2793" i="27"/>
  <c r="C2792" i="27"/>
  <c r="B2792" i="27"/>
  <c r="A2792" i="27"/>
  <c r="C2791" i="27"/>
  <c r="B2791" i="27"/>
  <c r="A2791" i="27"/>
  <c r="C2790" i="27"/>
  <c r="B2790" i="27"/>
  <c r="A2790" i="27"/>
  <c r="C2789" i="27"/>
  <c r="B2789" i="27"/>
  <c r="A2789" i="27"/>
  <c r="C2788" i="27"/>
  <c r="B2788" i="27"/>
  <c r="A2788" i="27"/>
  <c r="C2787" i="27"/>
  <c r="B2787" i="27"/>
  <c r="A2787" i="27"/>
  <c r="C2786" i="27"/>
  <c r="B2786" i="27"/>
  <c r="A2786" i="27"/>
  <c r="C2785" i="27"/>
  <c r="B2785" i="27"/>
  <c r="A2785" i="27"/>
  <c r="C2784" i="27"/>
  <c r="B2784" i="27"/>
  <c r="A2784" i="27"/>
  <c r="C2783" i="27"/>
  <c r="B2783" i="27"/>
  <c r="A2783" i="27"/>
  <c r="C2782" i="27"/>
  <c r="B2782" i="27"/>
  <c r="A2782" i="27"/>
  <c r="C2781" i="27"/>
  <c r="B2781" i="27"/>
  <c r="A2781" i="27"/>
  <c r="C2780" i="27"/>
  <c r="B2780" i="27"/>
  <c r="A2780" i="27"/>
  <c r="C2779" i="27"/>
  <c r="B2779" i="27"/>
  <c r="A2779" i="27"/>
  <c r="C2778" i="27"/>
  <c r="B2778" i="27"/>
  <c r="A2778" i="27"/>
  <c r="C2777" i="27"/>
  <c r="B2777" i="27"/>
  <c r="A2777" i="27"/>
  <c r="C2776" i="27"/>
  <c r="B2776" i="27"/>
  <c r="A2776" i="27"/>
  <c r="C2775" i="27"/>
  <c r="B2775" i="27"/>
  <c r="A2775" i="27"/>
  <c r="C2774" i="27"/>
  <c r="B2774" i="27"/>
  <c r="A2774" i="27"/>
  <c r="C2773" i="27"/>
  <c r="B2773" i="27"/>
  <c r="A2773" i="27"/>
  <c r="C2772" i="27"/>
  <c r="B2772" i="27"/>
  <c r="A2772" i="27"/>
  <c r="C2771" i="27"/>
  <c r="B2771" i="27"/>
  <c r="A2771" i="27"/>
  <c r="C2770" i="27"/>
  <c r="B2770" i="27"/>
  <c r="A2770" i="27"/>
  <c r="C2769" i="27"/>
  <c r="B2769" i="27"/>
  <c r="A2769" i="27"/>
  <c r="C2768" i="27"/>
  <c r="B2768" i="27"/>
  <c r="A2768" i="27"/>
  <c r="C2767" i="27"/>
  <c r="B2767" i="27"/>
  <c r="A2767" i="27"/>
  <c r="C2766" i="27"/>
  <c r="B2766" i="27"/>
  <c r="A2766" i="27"/>
  <c r="C2765" i="27"/>
  <c r="B2765" i="27"/>
  <c r="A2765" i="27"/>
  <c r="C2764" i="27"/>
  <c r="B2764" i="27"/>
  <c r="A2764" i="27"/>
  <c r="C2763" i="27"/>
  <c r="B2763" i="27"/>
  <c r="A2763" i="27"/>
  <c r="C2762" i="27"/>
  <c r="B2762" i="27"/>
  <c r="A2762" i="27"/>
  <c r="C2761" i="27"/>
  <c r="B2761" i="27"/>
  <c r="A2761" i="27"/>
  <c r="C2760" i="27"/>
  <c r="B2760" i="27"/>
  <c r="A2760" i="27"/>
  <c r="C2759" i="27"/>
  <c r="B2759" i="27"/>
  <c r="A2759" i="27"/>
  <c r="C2758" i="27"/>
  <c r="B2758" i="27"/>
  <c r="A2758" i="27"/>
  <c r="C2757" i="27"/>
  <c r="B2757" i="27"/>
  <c r="A2757" i="27"/>
  <c r="C2756" i="27"/>
  <c r="B2756" i="27"/>
  <c r="A2756" i="27"/>
  <c r="C2755" i="27"/>
  <c r="B2755" i="27"/>
  <c r="A2755" i="27"/>
  <c r="C2754" i="27"/>
  <c r="B2754" i="27"/>
  <c r="A2754" i="27"/>
  <c r="C2753" i="27"/>
  <c r="B2753" i="27"/>
  <c r="A2753" i="27"/>
  <c r="C2752" i="27"/>
  <c r="B2752" i="27"/>
  <c r="A2752" i="27"/>
  <c r="C2751" i="27"/>
  <c r="B2751" i="27"/>
  <c r="A2751" i="27"/>
  <c r="C2750" i="27"/>
  <c r="B2750" i="27"/>
  <c r="A2750" i="27"/>
  <c r="C2749" i="27"/>
  <c r="B2749" i="27"/>
  <c r="A2749" i="27"/>
  <c r="C2748" i="27"/>
  <c r="B2748" i="27"/>
  <c r="A2748" i="27"/>
  <c r="C2747" i="27"/>
  <c r="B2747" i="27"/>
  <c r="A2747" i="27"/>
  <c r="C2746" i="27"/>
  <c r="B2746" i="27"/>
  <c r="A2746" i="27"/>
  <c r="C2745" i="27"/>
  <c r="B2745" i="27"/>
  <c r="A2745" i="27"/>
  <c r="C2744" i="27"/>
  <c r="B2744" i="27"/>
  <c r="A2744" i="27"/>
  <c r="C2743" i="27"/>
  <c r="B2743" i="27"/>
  <c r="A2743" i="27"/>
  <c r="C2742" i="27"/>
  <c r="B2742" i="27"/>
  <c r="A2742" i="27"/>
  <c r="C2741" i="27"/>
  <c r="B2741" i="27"/>
  <c r="A2741" i="27"/>
  <c r="C2740" i="27"/>
  <c r="B2740" i="27"/>
  <c r="A2740" i="27"/>
  <c r="C2739" i="27"/>
  <c r="B2739" i="27"/>
  <c r="A2739" i="27"/>
  <c r="C2738" i="27"/>
  <c r="B2738" i="27"/>
  <c r="A2738" i="27"/>
  <c r="C2737" i="27"/>
  <c r="B2737" i="27"/>
  <c r="A2737" i="27"/>
  <c r="C2736" i="27"/>
  <c r="B2736" i="27"/>
  <c r="A2736" i="27"/>
  <c r="C2735" i="27"/>
  <c r="B2735" i="27"/>
  <c r="A2735" i="27"/>
  <c r="C2734" i="27"/>
  <c r="B2734" i="27"/>
  <c r="A2734" i="27"/>
  <c r="C2733" i="27"/>
  <c r="B2733" i="27"/>
  <c r="A2733" i="27"/>
  <c r="C2732" i="27"/>
  <c r="B2732" i="27"/>
  <c r="A2732" i="27"/>
  <c r="C2731" i="27"/>
  <c r="B2731" i="27"/>
  <c r="A2731" i="27"/>
  <c r="C2730" i="27"/>
  <c r="B2730" i="27"/>
  <c r="A2730" i="27"/>
  <c r="C2729" i="27"/>
  <c r="B2729" i="27"/>
  <c r="A2729" i="27"/>
  <c r="C2728" i="27"/>
  <c r="B2728" i="27"/>
  <c r="A2728" i="27"/>
  <c r="C2727" i="27"/>
  <c r="B2727" i="27"/>
  <c r="A2727" i="27"/>
  <c r="C2726" i="27"/>
  <c r="B2726" i="27"/>
  <c r="A2726" i="27"/>
  <c r="C2725" i="27"/>
  <c r="B2725" i="27"/>
  <c r="A2725" i="27"/>
  <c r="C2724" i="27"/>
  <c r="B2724" i="27"/>
  <c r="A2724" i="27"/>
  <c r="C2723" i="27"/>
  <c r="B2723" i="27"/>
  <c r="A2723" i="27"/>
  <c r="C2722" i="27"/>
  <c r="B2722" i="27"/>
  <c r="A2722" i="27"/>
  <c r="C2721" i="27"/>
  <c r="B2721" i="27"/>
  <c r="A2721" i="27"/>
  <c r="C2720" i="27"/>
  <c r="B2720" i="27"/>
  <c r="A2720" i="27"/>
  <c r="C2719" i="27"/>
  <c r="B2719" i="27"/>
  <c r="A2719" i="27"/>
  <c r="C2718" i="27"/>
  <c r="B2718" i="27"/>
  <c r="A2718" i="27"/>
  <c r="C2717" i="27"/>
  <c r="B2717" i="27"/>
  <c r="A2717" i="27"/>
  <c r="C2716" i="27"/>
  <c r="B2716" i="27"/>
  <c r="A2716" i="27"/>
  <c r="C2715" i="27"/>
  <c r="B2715" i="27"/>
  <c r="A2715" i="27"/>
  <c r="C2714" i="27"/>
  <c r="B2714" i="27"/>
  <c r="A2714" i="27"/>
  <c r="C2713" i="27"/>
  <c r="B2713" i="27"/>
  <c r="A2713" i="27"/>
  <c r="C2712" i="27"/>
  <c r="B2712" i="27"/>
  <c r="A2712" i="27"/>
  <c r="C2711" i="27"/>
  <c r="B2711" i="27"/>
  <c r="A2711" i="27"/>
  <c r="C2710" i="27"/>
  <c r="B2710" i="27"/>
  <c r="A2710" i="27"/>
  <c r="C2709" i="27"/>
  <c r="B2709" i="27"/>
  <c r="A2709" i="27"/>
  <c r="C2708" i="27"/>
  <c r="B2708" i="27"/>
  <c r="A2708" i="27"/>
  <c r="C2707" i="27"/>
  <c r="B2707" i="27"/>
  <c r="A2707" i="27"/>
  <c r="C2706" i="27"/>
  <c r="B2706" i="27"/>
  <c r="A2706" i="27"/>
  <c r="C2705" i="27"/>
  <c r="B2705" i="27"/>
  <c r="A2705" i="27"/>
  <c r="C2704" i="27"/>
  <c r="B2704" i="27"/>
  <c r="A2704" i="27"/>
  <c r="C2703" i="27"/>
  <c r="B2703" i="27"/>
  <c r="A2703" i="27"/>
  <c r="C2702" i="27"/>
  <c r="B2702" i="27"/>
  <c r="A2702" i="27"/>
  <c r="C2701" i="27"/>
  <c r="B2701" i="27"/>
  <c r="A2701" i="27"/>
  <c r="C2700" i="27"/>
  <c r="B2700" i="27"/>
  <c r="A2700" i="27"/>
  <c r="C2699" i="27"/>
  <c r="B2699" i="27"/>
  <c r="A2699" i="27"/>
  <c r="C2698" i="27"/>
  <c r="B2698" i="27"/>
  <c r="A2698" i="27"/>
  <c r="C2697" i="27"/>
  <c r="B2697" i="27"/>
  <c r="A2697" i="27"/>
  <c r="C2696" i="27"/>
  <c r="B2696" i="27"/>
  <c r="A2696" i="27"/>
  <c r="C2695" i="27"/>
  <c r="B2695" i="27"/>
  <c r="A2695" i="27"/>
  <c r="C2694" i="27"/>
  <c r="B2694" i="27"/>
  <c r="A2694" i="27"/>
  <c r="C2693" i="27"/>
  <c r="B2693" i="27"/>
  <c r="A2693" i="27"/>
  <c r="C2692" i="27"/>
  <c r="B2692" i="27"/>
  <c r="A2692" i="27"/>
  <c r="C2691" i="27"/>
  <c r="B2691" i="27"/>
  <c r="A2691" i="27"/>
  <c r="C2690" i="27"/>
  <c r="B2690" i="27"/>
  <c r="A2690" i="27"/>
  <c r="C2689" i="27"/>
  <c r="B2689" i="27"/>
  <c r="A2689" i="27"/>
  <c r="C2688" i="27"/>
  <c r="B2688" i="27"/>
  <c r="A2688" i="27"/>
  <c r="C2687" i="27"/>
  <c r="B2687" i="27"/>
  <c r="A2687" i="27"/>
  <c r="C2686" i="27"/>
  <c r="B2686" i="27"/>
  <c r="A2686" i="27"/>
  <c r="C2685" i="27"/>
  <c r="B2685" i="27"/>
  <c r="A2685" i="27"/>
  <c r="C2684" i="27"/>
  <c r="B2684" i="27"/>
  <c r="A2684" i="27"/>
  <c r="C2683" i="27"/>
  <c r="B2683" i="27"/>
  <c r="A2683" i="27"/>
  <c r="C2682" i="27"/>
  <c r="B2682" i="27"/>
  <c r="A2682" i="27"/>
  <c r="C2681" i="27"/>
  <c r="B2681" i="27"/>
  <c r="A2681" i="27"/>
  <c r="C2680" i="27"/>
  <c r="B2680" i="27"/>
  <c r="A2680" i="27"/>
  <c r="C2679" i="27"/>
  <c r="B2679" i="27"/>
  <c r="A2679" i="27"/>
  <c r="C2678" i="27"/>
  <c r="B2678" i="27"/>
  <c r="A2678" i="27"/>
  <c r="C2677" i="27"/>
  <c r="B2677" i="27"/>
  <c r="A2677" i="27"/>
  <c r="C2676" i="27"/>
  <c r="B2676" i="27"/>
  <c r="A2676" i="27"/>
  <c r="C2675" i="27"/>
  <c r="B2675" i="27"/>
  <c r="A2675" i="27"/>
  <c r="C2674" i="27"/>
  <c r="B2674" i="27"/>
  <c r="A2674" i="27"/>
  <c r="C2673" i="27"/>
  <c r="B2673" i="27"/>
  <c r="A2673" i="27"/>
  <c r="C2672" i="27"/>
  <c r="B2672" i="27"/>
  <c r="A2672" i="27"/>
  <c r="C2671" i="27"/>
  <c r="B2671" i="27"/>
  <c r="A2671" i="27"/>
  <c r="C2670" i="27"/>
  <c r="B2670" i="27"/>
  <c r="A2670" i="27"/>
  <c r="C2669" i="27"/>
  <c r="B2669" i="27"/>
  <c r="A2669" i="27"/>
  <c r="C2668" i="27"/>
  <c r="B2668" i="27"/>
  <c r="A2668" i="27"/>
  <c r="C2667" i="27"/>
  <c r="B2667" i="27"/>
  <c r="A2667" i="27"/>
  <c r="C2666" i="27"/>
  <c r="B2666" i="27"/>
  <c r="A2666" i="27"/>
  <c r="C2665" i="27"/>
  <c r="B2665" i="27"/>
  <c r="A2665" i="27"/>
  <c r="C2664" i="27"/>
  <c r="B2664" i="27"/>
  <c r="A2664" i="27"/>
  <c r="C2663" i="27"/>
  <c r="B2663" i="27"/>
  <c r="A2663" i="27"/>
  <c r="C2662" i="27"/>
  <c r="B2662" i="27"/>
  <c r="A2662" i="27"/>
  <c r="C2661" i="27"/>
  <c r="B2661" i="27"/>
  <c r="A2661" i="27"/>
  <c r="C2660" i="27"/>
  <c r="B2660" i="27"/>
  <c r="A2660" i="27"/>
  <c r="C2659" i="27"/>
  <c r="B2659" i="27"/>
  <c r="A2659" i="27"/>
  <c r="C2658" i="27"/>
  <c r="B2658" i="27"/>
  <c r="A2658" i="27"/>
  <c r="C2657" i="27"/>
  <c r="B2657" i="27"/>
  <c r="A2657" i="27"/>
  <c r="C2656" i="27"/>
  <c r="B2656" i="27"/>
  <c r="A2656" i="27"/>
  <c r="C2655" i="27"/>
  <c r="B2655" i="27"/>
  <c r="A2655" i="27"/>
  <c r="C2654" i="27"/>
  <c r="B2654" i="27"/>
  <c r="A2654" i="27"/>
  <c r="C2653" i="27"/>
  <c r="B2653" i="27"/>
  <c r="A2653" i="27"/>
  <c r="C2652" i="27"/>
  <c r="B2652" i="27"/>
  <c r="A2652" i="27"/>
  <c r="C2651" i="27"/>
  <c r="B2651" i="27"/>
  <c r="A2651" i="27"/>
  <c r="C2650" i="27"/>
  <c r="B2650" i="27"/>
  <c r="A2650" i="27"/>
  <c r="C2649" i="27"/>
  <c r="B2649" i="27"/>
  <c r="A2649" i="27"/>
  <c r="C2648" i="27"/>
  <c r="B2648" i="27"/>
  <c r="A2648" i="27"/>
  <c r="C2647" i="27"/>
  <c r="B2647" i="27"/>
  <c r="A2647" i="27"/>
  <c r="C2646" i="27"/>
  <c r="B2646" i="27"/>
  <c r="A2646" i="27"/>
  <c r="C2645" i="27"/>
  <c r="B2645" i="27"/>
  <c r="A2645" i="27"/>
  <c r="C2644" i="27"/>
  <c r="B2644" i="27"/>
  <c r="A2644" i="27"/>
  <c r="C2643" i="27"/>
  <c r="B2643" i="27"/>
  <c r="A2643" i="27"/>
  <c r="C2642" i="27"/>
  <c r="B2642" i="27"/>
  <c r="A2642" i="27"/>
  <c r="C2641" i="27"/>
  <c r="B2641" i="27"/>
  <c r="A2641" i="27"/>
  <c r="C2640" i="27"/>
  <c r="B2640" i="27"/>
  <c r="A2640" i="27"/>
  <c r="C2639" i="27"/>
  <c r="B2639" i="27"/>
  <c r="A2639" i="27"/>
  <c r="C2638" i="27"/>
  <c r="B2638" i="27"/>
  <c r="A2638" i="27"/>
  <c r="C2637" i="27"/>
  <c r="B2637" i="27"/>
  <c r="A2637" i="27"/>
  <c r="C2636" i="27"/>
  <c r="B2636" i="27"/>
  <c r="A2636" i="27"/>
  <c r="C2635" i="27"/>
  <c r="B2635" i="27"/>
  <c r="A2635" i="27"/>
  <c r="C2634" i="27"/>
  <c r="B2634" i="27"/>
  <c r="A2634" i="27"/>
  <c r="C2633" i="27"/>
  <c r="B2633" i="27"/>
  <c r="A2633" i="27"/>
  <c r="C2632" i="27"/>
  <c r="B2632" i="27"/>
  <c r="A2632" i="27"/>
  <c r="C2631" i="27"/>
  <c r="B2631" i="27"/>
  <c r="A2631" i="27"/>
  <c r="C2630" i="27"/>
  <c r="B2630" i="27"/>
  <c r="A2630" i="27"/>
  <c r="C2629" i="27"/>
  <c r="B2629" i="27"/>
  <c r="A2629" i="27"/>
  <c r="C2628" i="27"/>
  <c r="B2628" i="27"/>
  <c r="A2628" i="27"/>
  <c r="C2627" i="27"/>
  <c r="B2627" i="27"/>
  <c r="A2627" i="27"/>
  <c r="C2626" i="27"/>
  <c r="B2626" i="27"/>
  <c r="A2626" i="27"/>
  <c r="C2625" i="27"/>
  <c r="B2625" i="27"/>
  <c r="A2625" i="27"/>
  <c r="C2624" i="27"/>
  <c r="B2624" i="27"/>
  <c r="A2624" i="27"/>
  <c r="C2623" i="27"/>
  <c r="B2623" i="27"/>
  <c r="A2623" i="27"/>
  <c r="C2622" i="27"/>
  <c r="B2622" i="27"/>
  <c r="A2622" i="27"/>
  <c r="C2621" i="27"/>
  <c r="B2621" i="27"/>
  <c r="A2621" i="27"/>
  <c r="C2620" i="27"/>
  <c r="B2620" i="27"/>
  <c r="A2620" i="27"/>
  <c r="C2619" i="27"/>
  <c r="B2619" i="27"/>
  <c r="A2619" i="27"/>
  <c r="C2618" i="27"/>
  <c r="B2618" i="27"/>
  <c r="A2618" i="27"/>
  <c r="C2617" i="27"/>
  <c r="B2617" i="27"/>
  <c r="A2617" i="27"/>
  <c r="C2616" i="27"/>
  <c r="B2616" i="27"/>
  <c r="A2616" i="27"/>
  <c r="C2615" i="27"/>
  <c r="B2615" i="27"/>
  <c r="A2615" i="27"/>
  <c r="C2614" i="27"/>
  <c r="B2614" i="27"/>
  <c r="A2614" i="27"/>
  <c r="C2613" i="27"/>
  <c r="B2613" i="27"/>
  <c r="A2613" i="27"/>
  <c r="C2612" i="27"/>
  <c r="B2612" i="27"/>
  <c r="A2612" i="27"/>
  <c r="C2611" i="27"/>
  <c r="B2611" i="27"/>
  <c r="A2611" i="27"/>
  <c r="C2610" i="27"/>
  <c r="B2610" i="27"/>
  <c r="A2610" i="27"/>
  <c r="C2609" i="27"/>
  <c r="B2609" i="27"/>
  <c r="A2609" i="27"/>
  <c r="C2608" i="27"/>
  <c r="B2608" i="27"/>
  <c r="A2608" i="27"/>
  <c r="C2607" i="27"/>
  <c r="B2607" i="27"/>
  <c r="A2607" i="27"/>
  <c r="C2606" i="27"/>
  <c r="B2606" i="27"/>
  <c r="A2606" i="27"/>
  <c r="C2605" i="27"/>
  <c r="B2605" i="27"/>
  <c r="A2605" i="27"/>
  <c r="C2604" i="27"/>
  <c r="B2604" i="27"/>
  <c r="A2604" i="27"/>
  <c r="C2603" i="27"/>
  <c r="B2603" i="27"/>
  <c r="A2603" i="27"/>
  <c r="C2602" i="27"/>
  <c r="B2602" i="27"/>
  <c r="A2602" i="27"/>
  <c r="C2601" i="27"/>
  <c r="B2601" i="27"/>
  <c r="A2601" i="27"/>
  <c r="C2600" i="27"/>
  <c r="B2600" i="27"/>
  <c r="A2600" i="27"/>
  <c r="C2599" i="27"/>
  <c r="B2599" i="27"/>
  <c r="A2599" i="27"/>
  <c r="C2598" i="27"/>
  <c r="B2598" i="27"/>
  <c r="A2598" i="27"/>
  <c r="C2597" i="27"/>
  <c r="B2597" i="27"/>
  <c r="A2597" i="27"/>
  <c r="C2596" i="27"/>
  <c r="B2596" i="27"/>
  <c r="A2596" i="27"/>
  <c r="C2595" i="27"/>
  <c r="B2595" i="27"/>
  <c r="A2595" i="27"/>
  <c r="C2594" i="27"/>
  <c r="B2594" i="27"/>
  <c r="A2594" i="27"/>
  <c r="C2593" i="27"/>
  <c r="B2593" i="27"/>
  <c r="A2593" i="27"/>
  <c r="C2592" i="27"/>
  <c r="B2592" i="27"/>
  <c r="A2592" i="27"/>
  <c r="C2591" i="27"/>
  <c r="B2591" i="27"/>
  <c r="A2591" i="27"/>
  <c r="C2590" i="27"/>
  <c r="B2590" i="27"/>
  <c r="A2590" i="27"/>
  <c r="C2589" i="27"/>
  <c r="B2589" i="27"/>
  <c r="A2589" i="27"/>
  <c r="C2588" i="27"/>
  <c r="B2588" i="27"/>
  <c r="A2588" i="27"/>
  <c r="C2587" i="27"/>
  <c r="B2587" i="27"/>
  <c r="A2587" i="27"/>
  <c r="C2586" i="27"/>
  <c r="B2586" i="27"/>
  <c r="A2586" i="27"/>
  <c r="C2585" i="27"/>
  <c r="B2585" i="27"/>
  <c r="A2585" i="27"/>
  <c r="C2584" i="27"/>
  <c r="B2584" i="27"/>
  <c r="A2584" i="27"/>
  <c r="C2583" i="27"/>
  <c r="B2583" i="27"/>
  <c r="A2583" i="27"/>
  <c r="C2582" i="27"/>
  <c r="B2582" i="27"/>
  <c r="A2582" i="27"/>
  <c r="C2581" i="27"/>
  <c r="B2581" i="27"/>
  <c r="A2581" i="27"/>
  <c r="C2580" i="27"/>
  <c r="B2580" i="27"/>
  <c r="A2580" i="27"/>
  <c r="C2579" i="27"/>
  <c r="B2579" i="27"/>
  <c r="A2579" i="27"/>
  <c r="C2578" i="27"/>
  <c r="B2578" i="27"/>
  <c r="A2578" i="27"/>
  <c r="C2577" i="27"/>
  <c r="B2577" i="27"/>
  <c r="A2577" i="27"/>
  <c r="C2576" i="27"/>
  <c r="B2576" i="27"/>
  <c r="A2576" i="27"/>
  <c r="C2575" i="27"/>
  <c r="B2575" i="27"/>
  <c r="A2575" i="27"/>
  <c r="C2574" i="27"/>
  <c r="B2574" i="27"/>
  <c r="A2574" i="27"/>
  <c r="C2573" i="27"/>
  <c r="B2573" i="27"/>
  <c r="A2573" i="27"/>
  <c r="C2572" i="27"/>
  <c r="B2572" i="27"/>
  <c r="A2572" i="27"/>
  <c r="C2571" i="27"/>
  <c r="B2571" i="27"/>
  <c r="A2571" i="27"/>
  <c r="C2570" i="27"/>
  <c r="B2570" i="27"/>
  <c r="A2570" i="27"/>
  <c r="C2569" i="27"/>
  <c r="B2569" i="27"/>
  <c r="A2569" i="27"/>
  <c r="C2568" i="27"/>
  <c r="B2568" i="27"/>
  <c r="A2568" i="27"/>
  <c r="C2567" i="27"/>
  <c r="B2567" i="27"/>
  <c r="A2567" i="27"/>
  <c r="C2566" i="27"/>
  <c r="B2566" i="27"/>
  <c r="A2566" i="27"/>
  <c r="C2565" i="27"/>
  <c r="B2565" i="27"/>
  <c r="A2565" i="27"/>
  <c r="C2564" i="27"/>
  <c r="B2564" i="27"/>
  <c r="A2564" i="27"/>
  <c r="C2563" i="27"/>
  <c r="B2563" i="27"/>
  <c r="A2563" i="27"/>
  <c r="C2562" i="27"/>
  <c r="B2562" i="27"/>
  <c r="A2562" i="27"/>
  <c r="C2561" i="27"/>
  <c r="B2561" i="27"/>
  <c r="A2561" i="27"/>
  <c r="C2560" i="27"/>
  <c r="B2560" i="27"/>
  <c r="A2560" i="27"/>
  <c r="C2559" i="27"/>
  <c r="B2559" i="27"/>
  <c r="A2559" i="27"/>
  <c r="C2558" i="27"/>
  <c r="B2558" i="27"/>
  <c r="A2558" i="27"/>
  <c r="C2557" i="27"/>
  <c r="B2557" i="27"/>
  <c r="A2557" i="27"/>
  <c r="C2556" i="27"/>
  <c r="B2556" i="27"/>
  <c r="A2556" i="27"/>
  <c r="C2555" i="27"/>
  <c r="B2555" i="27"/>
  <c r="A2555" i="27"/>
  <c r="C2554" i="27"/>
  <c r="B2554" i="27"/>
  <c r="A2554" i="27"/>
  <c r="C2553" i="27"/>
  <c r="B2553" i="27"/>
  <c r="A2553" i="27"/>
  <c r="C2552" i="27"/>
  <c r="B2552" i="27"/>
  <c r="A2552" i="27"/>
  <c r="C2551" i="27"/>
  <c r="B2551" i="27"/>
  <c r="A2551" i="27"/>
  <c r="C2550" i="27"/>
  <c r="B2550" i="27"/>
  <c r="A2550" i="27"/>
  <c r="C2549" i="27"/>
  <c r="B2549" i="27"/>
  <c r="A2549" i="27"/>
  <c r="C2548" i="27"/>
  <c r="B2548" i="27"/>
  <c r="A2548" i="27"/>
  <c r="C2547" i="27"/>
  <c r="B2547" i="27"/>
  <c r="A2547" i="27"/>
  <c r="C2546" i="27"/>
  <c r="B2546" i="27"/>
  <c r="A2546" i="27"/>
  <c r="C2545" i="27"/>
  <c r="B2545" i="27"/>
  <c r="A2545" i="27"/>
  <c r="C2544" i="27"/>
  <c r="B2544" i="27"/>
  <c r="A2544" i="27"/>
  <c r="C2543" i="27"/>
  <c r="B2543" i="27"/>
  <c r="A2543" i="27"/>
  <c r="C2542" i="27"/>
  <c r="B2542" i="27"/>
  <c r="A2542" i="27"/>
  <c r="C2541" i="27"/>
  <c r="B2541" i="27"/>
  <c r="A2541" i="27"/>
  <c r="C2540" i="27"/>
  <c r="B2540" i="27"/>
  <c r="A2540" i="27"/>
  <c r="C2539" i="27"/>
  <c r="B2539" i="27"/>
  <c r="A2539" i="27"/>
  <c r="C2538" i="27"/>
  <c r="B2538" i="27"/>
  <c r="A2538" i="27"/>
  <c r="C2537" i="27"/>
  <c r="B2537" i="27"/>
  <c r="A2537" i="27"/>
  <c r="C2536" i="27"/>
  <c r="B2536" i="27"/>
  <c r="A2536" i="27"/>
  <c r="C2535" i="27"/>
  <c r="B2535" i="27"/>
  <c r="A2535" i="27"/>
  <c r="C2534" i="27"/>
  <c r="B2534" i="27"/>
  <c r="A2534" i="27"/>
  <c r="C2533" i="27"/>
  <c r="B2533" i="27"/>
  <c r="A2533" i="27"/>
  <c r="C2532" i="27"/>
  <c r="B2532" i="27"/>
  <c r="A2532" i="27"/>
  <c r="C2531" i="27"/>
  <c r="B2531" i="27"/>
  <c r="A2531" i="27"/>
  <c r="C2530" i="27"/>
  <c r="B2530" i="27"/>
  <c r="A2530" i="27"/>
  <c r="C2529" i="27"/>
  <c r="B2529" i="27"/>
  <c r="A2529" i="27"/>
  <c r="C2528" i="27"/>
  <c r="B2528" i="27"/>
  <c r="A2528" i="27"/>
  <c r="C2527" i="27"/>
  <c r="B2527" i="27"/>
  <c r="A2527" i="27"/>
  <c r="C2526" i="27"/>
  <c r="B2526" i="27"/>
  <c r="A2526" i="27"/>
  <c r="C2525" i="27"/>
  <c r="B2525" i="27"/>
  <c r="A2525" i="27"/>
  <c r="C2524" i="27"/>
  <c r="B2524" i="27"/>
  <c r="A2524" i="27"/>
  <c r="C2523" i="27"/>
  <c r="B2523" i="27"/>
  <c r="A2523" i="27"/>
  <c r="C2522" i="27"/>
  <c r="B2522" i="27"/>
  <c r="A2522" i="27"/>
  <c r="C2521" i="27"/>
  <c r="B2521" i="27"/>
  <c r="A2521" i="27"/>
  <c r="C2520" i="27"/>
  <c r="B2520" i="27"/>
  <c r="A2520" i="27"/>
  <c r="C2519" i="27"/>
  <c r="B2519" i="27"/>
  <c r="A2519" i="27"/>
  <c r="C2518" i="27"/>
  <c r="B2518" i="27"/>
  <c r="A2518" i="27"/>
  <c r="C2517" i="27"/>
  <c r="B2517" i="27"/>
  <c r="A2517" i="27"/>
  <c r="C2516" i="27"/>
  <c r="B2516" i="27"/>
  <c r="A2516" i="27"/>
  <c r="C2515" i="27"/>
  <c r="B2515" i="27"/>
  <c r="A2515" i="27"/>
  <c r="C2514" i="27"/>
  <c r="B2514" i="27"/>
  <c r="A2514" i="27"/>
  <c r="C2513" i="27"/>
  <c r="B2513" i="27"/>
  <c r="A2513" i="27"/>
  <c r="C2512" i="27"/>
  <c r="B2512" i="27"/>
  <c r="A2512" i="27"/>
  <c r="C2511" i="27"/>
  <c r="B2511" i="27"/>
  <c r="A2511" i="27"/>
  <c r="C2510" i="27"/>
  <c r="B2510" i="27"/>
  <c r="A2510" i="27"/>
  <c r="C2509" i="27"/>
  <c r="B2509" i="27"/>
  <c r="A2509" i="27"/>
  <c r="C2508" i="27"/>
  <c r="B2508" i="27"/>
  <c r="A2508" i="27"/>
  <c r="C2507" i="27"/>
  <c r="B2507" i="27"/>
  <c r="A2507" i="27"/>
  <c r="C2506" i="27"/>
  <c r="B2506" i="27"/>
  <c r="A2506" i="27"/>
  <c r="C2505" i="27"/>
  <c r="B2505" i="27"/>
  <c r="A2505" i="27"/>
  <c r="C2504" i="27"/>
  <c r="B2504" i="27"/>
  <c r="A2504" i="27"/>
  <c r="C2503" i="27"/>
  <c r="B2503" i="27"/>
  <c r="A2503" i="27"/>
  <c r="C2502" i="27"/>
  <c r="B2502" i="27"/>
  <c r="A2502" i="27"/>
  <c r="C2501" i="27"/>
  <c r="B2501" i="27"/>
  <c r="A2501" i="27"/>
  <c r="C2500" i="27"/>
  <c r="B2500" i="27"/>
  <c r="A2500" i="27"/>
  <c r="C2499" i="27"/>
  <c r="B2499" i="27"/>
  <c r="A2499" i="27"/>
  <c r="C2498" i="27"/>
  <c r="B2498" i="27"/>
  <c r="A2498" i="27"/>
  <c r="C2497" i="27"/>
  <c r="B2497" i="27"/>
  <c r="A2497" i="27"/>
  <c r="C2496" i="27"/>
  <c r="B2496" i="27"/>
  <c r="A2496" i="27"/>
  <c r="C2495" i="27"/>
  <c r="B2495" i="27"/>
  <c r="A2495" i="27"/>
  <c r="C2494" i="27"/>
  <c r="B2494" i="27"/>
  <c r="A2494" i="27"/>
  <c r="C2493" i="27"/>
  <c r="B2493" i="27"/>
  <c r="A2493" i="27"/>
  <c r="C2492" i="27"/>
  <c r="B2492" i="27"/>
  <c r="A2492" i="27"/>
  <c r="C2491" i="27"/>
  <c r="B2491" i="27"/>
  <c r="A2491" i="27"/>
  <c r="C2490" i="27"/>
  <c r="B2490" i="27"/>
  <c r="A2490" i="27"/>
  <c r="C2489" i="27"/>
  <c r="B2489" i="27"/>
  <c r="A2489" i="27"/>
  <c r="C2488" i="27"/>
  <c r="B2488" i="27"/>
  <c r="A2488" i="27"/>
  <c r="C2487" i="27"/>
  <c r="B2487" i="27"/>
  <c r="A2487" i="27"/>
  <c r="C2486" i="27"/>
  <c r="B2486" i="27"/>
  <c r="A2486" i="27"/>
  <c r="C2485" i="27"/>
  <c r="B2485" i="27"/>
  <c r="A2485" i="27"/>
  <c r="C2484" i="27"/>
  <c r="B2484" i="27"/>
  <c r="A2484" i="27"/>
  <c r="C2483" i="27"/>
  <c r="B2483" i="27"/>
  <c r="A2483" i="27"/>
  <c r="C2482" i="27"/>
  <c r="B2482" i="27"/>
  <c r="A2482" i="27"/>
  <c r="C2481" i="27"/>
  <c r="B2481" i="27"/>
  <c r="A2481" i="27"/>
  <c r="C2480" i="27"/>
  <c r="B2480" i="27"/>
  <c r="A2480" i="27"/>
  <c r="C2479" i="27"/>
  <c r="B2479" i="27"/>
  <c r="A2479" i="27"/>
  <c r="C2478" i="27"/>
  <c r="B2478" i="27"/>
  <c r="A2478" i="27"/>
  <c r="C2477" i="27"/>
  <c r="B2477" i="27"/>
  <c r="A2477" i="27"/>
  <c r="C2476" i="27"/>
  <c r="B2476" i="27"/>
  <c r="A2476" i="27"/>
  <c r="C2475" i="27"/>
  <c r="B2475" i="27"/>
  <c r="A2475" i="27"/>
  <c r="C2474" i="27"/>
  <c r="B2474" i="27"/>
  <c r="A2474" i="27"/>
  <c r="C2473" i="27"/>
  <c r="B2473" i="27"/>
  <c r="A2473" i="27"/>
  <c r="C2472" i="27"/>
  <c r="B2472" i="27"/>
  <c r="A2472" i="27"/>
  <c r="C2471" i="27"/>
  <c r="B2471" i="27"/>
  <c r="A2471" i="27"/>
  <c r="C2470" i="27"/>
  <c r="B2470" i="27"/>
  <c r="A2470" i="27"/>
  <c r="C2469" i="27"/>
  <c r="B2469" i="27"/>
  <c r="A2469" i="27"/>
  <c r="C2468" i="27"/>
  <c r="B2468" i="27"/>
  <c r="A2468" i="27"/>
  <c r="C2467" i="27"/>
  <c r="B2467" i="27"/>
  <c r="A2467" i="27"/>
  <c r="C2466" i="27"/>
  <c r="B2466" i="27"/>
  <c r="A2466" i="27"/>
  <c r="C2465" i="27"/>
  <c r="B2465" i="27"/>
  <c r="A2465" i="27"/>
  <c r="C2464" i="27"/>
  <c r="B2464" i="27"/>
  <c r="A2464" i="27"/>
  <c r="C2463" i="27"/>
  <c r="B2463" i="27"/>
  <c r="A2463" i="27"/>
  <c r="C2462" i="27"/>
  <c r="B2462" i="27"/>
  <c r="A2462" i="27"/>
  <c r="C2461" i="27"/>
  <c r="B2461" i="27"/>
  <c r="A2461" i="27"/>
  <c r="C2460" i="27"/>
  <c r="B2460" i="27"/>
  <c r="A2460" i="27"/>
  <c r="C2459" i="27"/>
  <c r="B2459" i="27"/>
  <c r="A2459" i="27"/>
  <c r="C2458" i="27"/>
  <c r="B2458" i="27"/>
  <c r="A2458" i="27"/>
  <c r="C2457" i="27"/>
  <c r="B2457" i="27"/>
  <c r="A2457" i="27"/>
  <c r="C2456" i="27"/>
  <c r="B2456" i="27"/>
  <c r="A2456" i="27"/>
  <c r="C2455" i="27"/>
  <c r="B2455" i="27"/>
  <c r="A2455" i="27"/>
  <c r="C2454" i="27"/>
  <c r="B2454" i="27"/>
  <c r="A2454" i="27"/>
  <c r="C2453" i="27"/>
  <c r="B2453" i="27"/>
  <c r="A2453" i="27"/>
  <c r="C2452" i="27"/>
  <c r="B2452" i="27"/>
  <c r="A2452" i="27"/>
  <c r="C2451" i="27"/>
  <c r="B2451" i="27"/>
  <c r="A2451" i="27"/>
  <c r="C2450" i="27"/>
  <c r="B2450" i="27"/>
  <c r="A2450" i="27"/>
  <c r="C2449" i="27"/>
  <c r="B2449" i="27"/>
  <c r="A2449" i="27"/>
  <c r="C2448" i="27"/>
  <c r="B2448" i="27"/>
  <c r="A2448" i="27"/>
  <c r="C2447" i="27"/>
  <c r="B2447" i="27"/>
  <c r="A2447" i="27"/>
  <c r="C2446" i="27"/>
  <c r="B2446" i="27"/>
  <c r="A2446" i="27"/>
  <c r="C2445" i="27"/>
  <c r="B2445" i="27"/>
  <c r="A2445" i="27"/>
  <c r="C2444" i="27"/>
  <c r="B2444" i="27"/>
  <c r="A2444" i="27"/>
  <c r="C2443" i="27"/>
  <c r="B2443" i="27"/>
  <c r="A2443" i="27"/>
  <c r="C2442" i="27"/>
  <c r="B2442" i="27"/>
  <c r="A2442" i="27"/>
  <c r="C2441" i="27"/>
  <c r="B2441" i="27"/>
  <c r="A2441" i="27"/>
  <c r="C2440" i="27"/>
  <c r="B2440" i="27"/>
  <c r="A2440" i="27"/>
  <c r="C2439" i="27"/>
  <c r="B2439" i="27"/>
  <c r="A2439" i="27"/>
  <c r="C2438" i="27"/>
  <c r="B2438" i="27"/>
  <c r="A2438" i="27"/>
  <c r="C2437" i="27"/>
  <c r="B2437" i="27"/>
  <c r="A2437" i="27"/>
  <c r="C2436" i="27"/>
  <c r="B2436" i="27"/>
  <c r="A2436" i="27"/>
  <c r="C2435" i="27"/>
  <c r="B2435" i="27"/>
  <c r="A2435" i="27"/>
  <c r="C2434" i="27"/>
  <c r="B2434" i="27"/>
  <c r="A2434" i="27"/>
  <c r="C2433" i="27"/>
  <c r="B2433" i="27"/>
  <c r="A2433" i="27"/>
  <c r="C2432" i="27"/>
  <c r="B2432" i="27"/>
  <c r="A2432" i="27"/>
  <c r="C2431" i="27"/>
  <c r="B2431" i="27"/>
  <c r="A2431" i="27"/>
  <c r="C2430" i="27"/>
  <c r="B2430" i="27"/>
  <c r="A2430" i="27"/>
  <c r="C2429" i="27"/>
  <c r="B2429" i="27"/>
  <c r="A2429" i="27"/>
  <c r="C2428" i="27"/>
  <c r="B2428" i="27"/>
  <c r="A2428" i="27"/>
  <c r="C2427" i="27"/>
  <c r="B2427" i="27"/>
  <c r="A2427" i="27"/>
  <c r="C2426" i="27"/>
  <c r="B2426" i="27"/>
  <c r="A2426" i="27"/>
  <c r="C2425" i="27"/>
  <c r="B2425" i="27"/>
  <c r="A2425" i="27"/>
  <c r="C2424" i="27"/>
  <c r="B2424" i="27"/>
  <c r="A2424" i="27"/>
  <c r="C2423" i="27"/>
  <c r="B2423" i="27"/>
  <c r="A2423" i="27"/>
  <c r="C2422" i="27"/>
  <c r="B2422" i="27"/>
  <c r="A2422" i="27"/>
  <c r="C2421" i="27"/>
  <c r="B2421" i="27"/>
  <c r="A2421" i="27"/>
  <c r="C2420" i="27"/>
  <c r="B2420" i="27"/>
  <c r="A2420" i="27"/>
  <c r="C2419" i="27"/>
  <c r="B2419" i="27"/>
  <c r="A2419" i="27"/>
  <c r="C2418" i="27"/>
  <c r="B2418" i="27"/>
  <c r="A2418" i="27"/>
  <c r="C2417" i="27"/>
  <c r="B2417" i="27"/>
  <c r="A2417" i="27"/>
  <c r="C2416" i="27"/>
  <c r="B2416" i="27"/>
  <c r="A2416" i="27"/>
  <c r="C2415" i="27"/>
  <c r="B2415" i="27"/>
  <c r="A2415" i="27"/>
  <c r="C2414" i="27"/>
  <c r="B2414" i="27"/>
  <c r="A2414" i="27"/>
  <c r="C2413" i="27"/>
  <c r="B2413" i="27"/>
  <c r="A2413" i="27"/>
  <c r="C2412" i="27"/>
  <c r="B2412" i="27"/>
  <c r="A2412" i="27"/>
  <c r="C2411" i="27"/>
  <c r="B2411" i="27"/>
  <c r="A2411" i="27"/>
  <c r="C2410" i="27"/>
  <c r="B2410" i="27"/>
  <c r="A2410" i="27"/>
  <c r="C2409" i="27"/>
  <c r="B2409" i="27"/>
  <c r="A2409" i="27"/>
  <c r="C2408" i="27"/>
  <c r="B2408" i="27"/>
  <c r="A2408" i="27"/>
  <c r="C2407" i="27"/>
  <c r="B2407" i="27"/>
  <c r="A2407" i="27"/>
  <c r="C2406" i="27"/>
  <c r="B2406" i="27"/>
  <c r="A2406" i="27"/>
  <c r="C2405" i="27"/>
  <c r="B2405" i="27"/>
  <c r="A2405" i="27"/>
  <c r="C2404" i="27"/>
  <c r="B2404" i="27"/>
  <c r="A2404" i="27"/>
  <c r="C2403" i="27"/>
  <c r="B2403" i="27"/>
  <c r="A2403" i="27"/>
  <c r="C2402" i="27"/>
  <c r="B2402" i="27"/>
  <c r="A2402" i="27"/>
  <c r="C2401" i="27"/>
  <c r="B2401" i="27"/>
  <c r="A2401" i="27"/>
  <c r="C2400" i="27"/>
  <c r="B2400" i="27"/>
  <c r="A2400" i="27"/>
  <c r="C2399" i="27"/>
  <c r="B2399" i="27"/>
  <c r="A2399" i="27"/>
  <c r="C2398" i="27"/>
  <c r="B2398" i="27"/>
  <c r="A2398" i="27"/>
  <c r="C2397" i="27"/>
  <c r="B2397" i="27"/>
  <c r="A2397" i="27"/>
  <c r="C2396" i="27"/>
  <c r="B2396" i="27"/>
  <c r="A2396" i="27"/>
  <c r="C2395" i="27"/>
  <c r="B2395" i="27"/>
  <c r="A2395" i="27"/>
  <c r="C2394" i="27"/>
  <c r="B2394" i="27"/>
  <c r="A2394" i="27"/>
  <c r="C2393" i="27"/>
  <c r="B2393" i="27"/>
  <c r="A2393" i="27"/>
  <c r="C2392" i="27"/>
  <c r="B2392" i="27"/>
  <c r="A2392" i="27"/>
  <c r="C2391" i="27"/>
  <c r="B2391" i="27"/>
  <c r="A2391" i="27"/>
  <c r="C2390" i="27"/>
  <c r="B2390" i="27"/>
  <c r="A2390" i="27"/>
  <c r="C2389" i="27"/>
  <c r="B2389" i="27"/>
  <c r="A2389" i="27"/>
  <c r="C2388" i="27"/>
  <c r="B2388" i="27"/>
  <c r="A2388" i="27"/>
  <c r="C2387" i="27"/>
  <c r="B2387" i="27"/>
  <c r="A2387" i="27"/>
  <c r="C2386" i="27"/>
  <c r="B2386" i="27"/>
  <c r="A2386" i="27"/>
  <c r="C2385" i="27"/>
  <c r="B2385" i="27"/>
  <c r="A2385" i="27"/>
  <c r="C2384" i="27"/>
  <c r="B2384" i="27"/>
  <c r="A2384" i="27"/>
  <c r="C2383" i="27"/>
  <c r="B2383" i="27"/>
  <c r="A2383" i="27"/>
  <c r="C2382" i="27"/>
  <c r="B2382" i="27"/>
  <c r="A2382" i="27"/>
  <c r="C2381" i="27"/>
  <c r="B2381" i="27"/>
  <c r="A2381" i="27"/>
  <c r="C2380" i="27"/>
  <c r="B2380" i="27"/>
  <c r="A2380" i="27"/>
  <c r="C2379" i="27"/>
  <c r="B2379" i="27"/>
  <c r="A2379" i="27"/>
  <c r="C2378" i="27"/>
  <c r="B2378" i="27"/>
  <c r="A2378" i="27"/>
  <c r="C2377" i="27"/>
  <c r="B2377" i="27"/>
  <c r="A2377" i="27"/>
  <c r="C2376" i="27"/>
  <c r="B2376" i="27"/>
  <c r="A2376" i="27"/>
  <c r="C2375" i="27"/>
  <c r="B2375" i="27"/>
  <c r="A2375" i="27"/>
  <c r="C2374" i="27"/>
  <c r="B2374" i="27"/>
  <c r="A2374" i="27"/>
  <c r="C2373" i="27"/>
  <c r="B2373" i="27"/>
  <c r="A2373" i="27"/>
  <c r="C2372" i="27"/>
  <c r="B2372" i="27"/>
  <c r="A2372" i="27"/>
  <c r="C2371" i="27"/>
  <c r="B2371" i="27"/>
  <c r="A2371" i="27"/>
  <c r="C2370" i="27"/>
  <c r="B2370" i="27"/>
  <c r="A2370" i="27"/>
  <c r="C2369" i="27"/>
  <c r="B2369" i="27"/>
  <c r="A2369" i="27"/>
  <c r="C2368" i="27"/>
  <c r="B2368" i="27"/>
  <c r="A2368" i="27"/>
  <c r="C2367" i="27"/>
  <c r="B2367" i="27"/>
  <c r="A2367" i="27"/>
  <c r="C2366" i="27"/>
  <c r="B2366" i="27"/>
  <c r="A2366" i="27"/>
  <c r="C2365" i="27"/>
  <c r="B2365" i="27"/>
  <c r="A2365" i="27"/>
  <c r="C2364" i="27"/>
  <c r="B2364" i="27"/>
  <c r="A2364" i="27"/>
  <c r="C2363" i="27"/>
  <c r="B2363" i="27"/>
  <c r="A2363" i="27"/>
  <c r="C2362" i="27"/>
  <c r="B2362" i="27"/>
  <c r="A2362" i="27"/>
  <c r="C2361" i="27"/>
  <c r="B2361" i="27"/>
  <c r="A2361" i="27"/>
  <c r="C2360" i="27"/>
  <c r="B2360" i="27"/>
  <c r="A2360" i="27"/>
  <c r="C2359" i="27"/>
  <c r="B2359" i="27"/>
  <c r="A2359" i="27"/>
  <c r="C2358" i="27"/>
  <c r="B2358" i="27"/>
  <c r="A2358" i="27"/>
  <c r="C2357" i="27"/>
  <c r="B2357" i="27"/>
  <c r="A2357" i="27"/>
  <c r="C2356" i="27"/>
  <c r="B2356" i="27"/>
  <c r="A2356" i="27"/>
  <c r="C2355" i="27"/>
  <c r="B2355" i="27"/>
  <c r="A2355" i="27"/>
  <c r="C2354" i="27"/>
  <c r="B2354" i="27"/>
  <c r="A2354" i="27"/>
  <c r="C2353" i="27"/>
  <c r="B2353" i="27"/>
  <c r="A2353" i="27"/>
  <c r="C2352" i="27"/>
  <c r="B2352" i="27"/>
  <c r="A2352" i="27"/>
  <c r="C2351" i="27"/>
  <c r="B2351" i="27"/>
  <c r="A2351" i="27"/>
  <c r="C2350" i="27"/>
  <c r="B2350" i="27"/>
  <c r="A2350" i="27"/>
  <c r="C2349" i="27"/>
  <c r="B2349" i="27"/>
  <c r="A2349" i="27"/>
  <c r="C2348" i="27"/>
  <c r="B2348" i="27"/>
  <c r="A2348" i="27"/>
  <c r="C2347" i="27"/>
  <c r="B2347" i="27"/>
  <c r="A2347" i="27"/>
  <c r="C2346" i="27"/>
  <c r="B2346" i="27"/>
  <c r="A2346" i="27"/>
  <c r="C2345" i="27"/>
  <c r="B2345" i="27"/>
  <c r="A2345" i="27"/>
  <c r="C2344" i="27"/>
  <c r="B2344" i="27"/>
  <c r="A2344" i="27"/>
  <c r="C2343" i="27"/>
  <c r="B2343" i="27"/>
  <c r="A2343" i="27"/>
  <c r="C2342" i="27"/>
  <c r="B2342" i="27"/>
  <c r="A2342" i="27"/>
  <c r="C2341" i="27"/>
  <c r="B2341" i="27"/>
  <c r="A2341" i="27"/>
  <c r="C2340" i="27"/>
  <c r="B2340" i="27"/>
  <c r="A2340" i="27"/>
  <c r="C2339" i="27"/>
  <c r="B2339" i="27"/>
  <c r="A2339" i="27"/>
  <c r="C2338" i="27"/>
  <c r="B2338" i="27"/>
  <c r="A2338" i="27"/>
  <c r="C2337" i="27"/>
  <c r="B2337" i="27"/>
  <c r="A2337" i="27"/>
  <c r="C2336" i="27"/>
  <c r="B2336" i="27"/>
  <c r="A2336" i="27"/>
  <c r="C2335" i="27"/>
  <c r="B2335" i="27"/>
  <c r="A2335" i="27"/>
  <c r="C2334" i="27"/>
  <c r="B2334" i="27"/>
  <c r="A2334" i="27"/>
  <c r="C2333" i="27"/>
  <c r="B2333" i="27"/>
  <c r="A2333" i="27"/>
  <c r="C2332" i="27"/>
  <c r="B2332" i="27"/>
  <c r="A2332" i="27"/>
  <c r="C2331" i="27"/>
  <c r="B2331" i="27"/>
  <c r="A2331" i="27"/>
  <c r="C2330" i="27"/>
  <c r="B2330" i="27"/>
  <c r="A2330" i="27"/>
  <c r="C2329" i="27"/>
  <c r="B2329" i="27"/>
  <c r="A2329" i="27"/>
  <c r="C2328" i="27"/>
  <c r="B2328" i="27"/>
  <c r="A2328" i="27"/>
  <c r="C2327" i="27"/>
  <c r="B2327" i="27"/>
  <c r="A2327" i="27"/>
  <c r="C2326" i="27"/>
  <c r="B2326" i="27"/>
  <c r="A2326" i="27"/>
  <c r="C2325" i="27"/>
  <c r="B2325" i="27"/>
  <c r="A2325" i="27"/>
  <c r="C2324" i="27"/>
  <c r="B2324" i="27"/>
  <c r="A2324" i="27"/>
  <c r="C2323" i="27"/>
  <c r="B2323" i="27"/>
  <c r="A2323" i="27"/>
  <c r="C2322" i="27"/>
  <c r="B2322" i="27"/>
  <c r="A2322" i="27"/>
  <c r="C2321" i="27"/>
  <c r="B2321" i="27"/>
  <c r="A2321" i="27"/>
  <c r="C2320" i="27"/>
  <c r="B2320" i="27"/>
  <c r="A2320" i="27"/>
  <c r="C2319" i="27"/>
  <c r="B2319" i="27"/>
  <c r="A2319" i="27"/>
  <c r="C2318" i="27"/>
  <c r="B2318" i="27"/>
  <c r="A2318" i="27"/>
  <c r="C2317" i="27"/>
  <c r="B2317" i="27"/>
  <c r="A2317" i="27"/>
  <c r="C2316" i="27"/>
  <c r="B2316" i="27"/>
  <c r="A2316" i="27"/>
  <c r="C2315" i="27"/>
  <c r="B2315" i="27"/>
  <c r="A2315" i="27"/>
  <c r="C2314" i="27"/>
  <c r="B2314" i="27"/>
  <c r="A2314" i="27"/>
  <c r="C2313" i="27"/>
  <c r="B2313" i="27"/>
  <c r="A2313" i="27"/>
  <c r="C2312" i="27"/>
  <c r="B2312" i="27"/>
  <c r="A2312" i="27"/>
  <c r="C2311" i="27"/>
  <c r="B2311" i="27"/>
  <c r="A2311" i="27"/>
  <c r="C2310" i="27"/>
  <c r="B2310" i="27"/>
  <c r="A2310" i="27"/>
  <c r="C2309" i="27"/>
  <c r="B2309" i="27"/>
  <c r="A2309" i="27"/>
  <c r="C2308" i="27"/>
  <c r="B2308" i="27"/>
  <c r="A2308" i="27"/>
  <c r="C2307" i="27"/>
  <c r="B2307" i="27"/>
  <c r="A2307" i="27"/>
  <c r="C2306" i="27"/>
  <c r="B2306" i="27"/>
  <c r="A2306" i="27"/>
  <c r="C2305" i="27"/>
  <c r="B2305" i="27"/>
  <c r="A2305" i="27"/>
  <c r="C2304" i="27"/>
  <c r="B2304" i="27"/>
  <c r="A2304" i="27"/>
  <c r="C2303" i="27"/>
  <c r="B2303" i="27"/>
  <c r="A2303" i="27"/>
  <c r="C2302" i="27"/>
  <c r="B2302" i="27"/>
  <c r="A2302" i="27"/>
  <c r="C2301" i="27"/>
  <c r="B2301" i="27"/>
  <c r="A2301" i="27"/>
  <c r="C2300" i="27"/>
  <c r="B2300" i="27"/>
  <c r="A2300" i="27"/>
  <c r="C2299" i="27"/>
  <c r="B2299" i="27"/>
  <c r="A2299" i="27"/>
  <c r="C2298" i="27"/>
  <c r="B2298" i="27"/>
  <c r="A2298" i="27"/>
  <c r="C2297" i="27"/>
  <c r="B2297" i="27"/>
  <c r="A2297" i="27"/>
  <c r="C2296" i="27"/>
  <c r="B2296" i="27"/>
  <c r="A2296" i="27"/>
  <c r="C2295" i="27"/>
  <c r="B2295" i="27"/>
  <c r="A2295" i="27"/>
  <c r="C2294" i="27"/>
  <c r="B2294" i="27"/>
  <c r="A2294" i="27"/>
  <c r="C2293" i="27"/>
  <c r="B2293" i="27"/>
  <c r="A2293" i="27"/>
  <c r="C2292" i="27"/>
  <c r="B2292" i="27"/>
  <c r="A2292" i="27"/>
  <c r="C2291" i="27"/>
  <c r="B2291" i="27"/>
  <c r="A2291" i="27"/>
  <c r="C2290" i="27"/>
  <c r="B2290" i="27"/>
  <c r="A2290" i="27"/>
  <c r="C2289" i="27"/>
  <c r="B2289" i="27"/>
  <c r="A2289" i="27"/>
  <c r="C2288" i="27"/>
  <c r="B2288" i="27"/>
  <c r="A2288" i="27"/>
  <c r="C2287" i="27"/>
  <c r="B2287" i="27"/>
  <c r="A2287" i="27"/>
  <c r="C2286" i="27"/>
  <c r="B2286" i="27"/>
  <c r="A2286" i="27"/>
  <c r="C2285" i="27"/>
  <c r="B2285" i="27"/>
  <c r="A2285" i="27"/>
  <c r="C2284" i="27"/>
  <c r="B2284" i="27"/>
  <c r="A2284" i="27"/>
  <c r="C2283" i="27"/>
  <c r="B2283" i="27"/>
  <c r="A2283" i="27"/>
  <c r="C2282" i="27"/>
  <c r="B2282" i="27"/>
  <c r="A2282" i="27"/>
  <c r="C2281" i="27"/>
  <c r="B2281" i="27"/>
  <c r="A2281" i="27"/>
  <c r="C2280" i="27"/>
  <c r="B2280" i="27"/>
  <c r="A2280" i="27"/>
  <c r="C2279" i="27"/>
  <c r="B2279" i="27"/>
  <c r="A2279" i="27"/>
  <c r="C2278" i="27"/>
  <c r="B2278" i="27"/>
  <c r="A2278" i="27"/>
  <c r="C2277" i="27"/>
  <c r="B2277" i="27"/>
  <c r="A2277" i="27"/>
  <c r="C2276" i="27"/>
  <c r="B2276" i="27"/>
  <c r="A2276" i="27"/>
  <c r="C2275" i="27"/>
  <c r="B2275" i="27"/>
  <c r="A2275" i="27"/>
  <c r="C2274" i="27"/>
  <c r="B2274" i="27"/>
  <c r="A2274" i="27"/>
  <c r="C2273" i="27"/>
  <c r="B2273" i="27"/>
  <c r="A2273" i="27"/>
  <c r="C2272" i="27"/>
  <c r="B2272" i="27"/>
  <c r="A2272" i="27"/>
  <c r="C2271" i="27"/>
  <c r="B2271" i="27"/>
  <c r="A2271" i="27"/>
  <c r="C2270" i="27"/>
  <c r="B2270" i="27"/>
  <c r="A2270" i="27"/>
  <c r="C2269" i="27"/>
  <c r="B2269" i="27"/>
  <c r="A2269" i="27"/>
  <c r="C2268" i="27"/>
  <c r="B2268" i="27"/>
  <c r="A2268" i="27"/>
  <c r="C2267" i="27"/>
  <c r="B2267" i="27"/>
  <c r="A2267" i="27"/>
  <c r="C2266" i="27"/>
  <c r="B2266" i="27"/>
  <c r="A2266" i="27"/>
  <c r="C2265" i="27"/>
  <c r="B2265" i="27"/>
  <c r="A2265" i="27"/>
  <c r="C2264" i="27"/>
  <c r="B2264" i="27"/>
  <c r="A2264" i="27"/>
  <c r="C2263" i="27"/>
  <c r="B2263" i="27"/>
  <c r="A2263" i="27"/>
  <c r="C2262" i="27"/>
  <c r="B2262" i="27"/>
  <c r="A2262" i="27"/>
  <c r="C2261" i="27"/>
  <c r="B2261" i="27"/>
  <c r="A2261" i="27"/>
  <c r="C2260" i="27"/>
  <c r="B2260" i="27"/>
  <c r="A2260" i="27"/>
  <c r="C2259" i="27"/>
  <c r="B2259" i="27"/>
  <c r="A2259" i="27"/>
  <c r="C2258" i="27"/>
  <c r="B2258" i="27"/>
  <c r="A2258" i="27"/>
  <c r="C2257" i="27"/>
  <c r="B2257" i="27"/>
  <c r="A2257" i="27"/>
  <c r="C2256" i="27"/>
  <c r="B2256" i="27"/>
  <c r="A2256" i="27"/>
  <c r="C2255" i="27"/>
  <c r="B2255" i="27"/>
  <c r="A2255" i="27"/>
  <c r="C2254" i="27"/>
  <c r="B2254" i="27"/>
  <c r="A2254" i="27"/>
  <c r="C2253" i="27"/>
  <c r="B2253" i="27"/>
  <c r="A2253" i="27"/>
  <c r="C2252" i="27"/>
  <c r="B2252" i="27"/>
  <c r="A2252" i="27"/>
  <c r="C2251" i="27"/>
  <c r="B2251" i="27"/>
  <c r="A2251" i="27"/>
  <c r="C2250" i="27"/>
  <c r="B2250" i="27"/>
  <c r="A2250" i="27"/>
  <c r="C2249" i="27"/>
  <c r="B2249" i="27"/>
  <c r="A2249" i="27"/>
  <c r="C2248" i="27"/>
  <c r="B2248" i="27"/>
  <c r="A2248" i="27"/>
  <c r="C2247" i="27"/>
  <c r="B2247" i="27"/>
  <c r="A2247" i="27"/>
  <c r="C2246" i="27"/>
  <c r="B2246" i="27"/>
  <c r="A2246" i="27"/>
  <c r="C2245" i="27"/>
  <c r="B2245" i="27"/>
  <c r="A2245" i="27"/>
  <c r="C2244" i="27"/>
  <c r="B2244" i="27"/>
  <c r="A2244" i="27"/>
  <c r="C2243" i="27"/>
  <c r="B2243" i="27"/>
  <c r="A2243" i="27"/>
  <c r="C2242" i="27"/>
  <c r="B2242" i="27"/>
  <c r="A2242" i="27"/>
  <c r="C2241" i="27"/>
  <c r="B2241" i="27"/>
  <c r="A2241" i="27"/>
  <c r="C2240" i="27"/>
  <c r="B2240" i="27"/>
  <c r="A2240" i="27"/>
  <c r="C2239" i="27"/>
  <c r="B2239" i="27"/>
  <c r="A2239" i="27"/>
  <c r="C2238" i="27"/>
  <c r="B2238" i="27"/>
  <c r="A2238" i="27"/>
  <c r="C2237" i="27"/>
  <c r="B2237" i="27"/>
  <c r="A2237" i="27"/>
  <c r="C2236" i="27"/>
  <c r="B2236" i="27"/>
  <c r="A2236" i="27"/>
  <c r="C2235" i="27"/>
  <c r="B2235" i="27"/>
  <c r="A2235" i="27"/>
  <c r="C2234" i="27"/>
  <c r="B2234" i="27"/>
  <c r="A2234" i="27"/>
  <c r="C2233" i="27"/>
  <c r="B2233" i="27"/>
  <c r="A2233" i="27"/>
  <c r="C2232" i="27"/>
  <c r="B2232" i="27"/>
  <c r="A2232" i="27"/>
  <c r="C2231" i="27"/>
  <c r="B2231" i="27"/>
  <c r="A2231" i="27"/>
  <c r="C2230" i="27"/>
  <c r="B2230" i="27"/>
  <c r="A2230" i="27"/>
  <c r="C2229" i="27"/>
  <c r="B2229" i="27"/>
  <c r="A2229" i="27"/>
  <c r="C2228" i="27"/>
  <c r="B2228" i="27"/>
  <c r="A2228" i="27"/>
  <c r="C2227" i="27"/>
  <c r="B2227" i="27"/>
  <c r="A2227" i="27"/>
  <c r="C2226" i="27"/>
  <c r="B2226" i="27"/>
  <c r="A2226" i="27"/>
  <c r="C2225" i="27"/>
  <c r="B2225" i="27"/>
  <c r="A2225" i="27"/>
  <c r="C2224" i="27"/>
  <c r="B2224" i="27"/>
  <c r="A2224" i="27"/>
  <c r="C2223" i="27"/>
  <c r="B2223" i="27"/>
  <c r="A2223" i="27"/>
  <c r="C2222" i="27"/>
  <c r="B2222" i="27"/>
  <c r="A2222" i="27"/>
  <c r="C2221" i="27"/>
  <c r="B2221" i="27"/>
  <c r="A2221" i="27"/>
  <c r="C2220" i="27"/>
  <c r="B2220" i="27"/>
  <c r="A2220" i="27"/>
  <c r="C2219" i="27"/>
  <c r="B2219" i="27"/>
  <c r="A2219" i="27"/>
  <c r="C2218" i="27"/>
  <c r="B2218" i="27"/>
  <c r="A2218" i="27"/>
  <c r="C2217" i="27"/>
  <c r="B2217" i="27"/>
  <c r="A2217" i="27"/>
  <c r="C2216" i="27"/>
  <c r="B2216" i="27"/>
  <c r="A2216" i="27"/>
  <c r="C2215" i="27"/>
  <c r="B2215" i="27"/>
  <c r="A2215" i="27"/>
  <c r="C2214" i="27"/>
  <c r="B2214" i="27"/>
  <c r="A2214" i="27"/>
  <c r="C2213" i="27"/>
  <c r="B2213" i="27"/>
  <c r="A2213" i="27"/>
  <c r="C2212" i="27"/>
  <c r="B2212" i="27"/>
  <c r="A2212" i="27"/>
  <c r="C2211" i="27"/>
  <c r="B2211" i="27"/>
  <c r="A2211" i="27"/>
  <c r="C2210" i="27"/>
  <c r="B2210" i="27"/>
  <c r="A2210" i="27"/>
  <c r="C2209" i="27"/>
  <c r="B2209" i="27"/>
  <c r="A2209" i="27"/>
  <c r="C2208" i="27"/>
  <c r="B2208" i="27"/>
  <c r="A2208" i="27"/>
  <c r="C2207" i="27"/>
  <c r="B2207" i="27"/>
  <c r="A2207" i="27"/>
  <c r="C2206" i="27"/>
  <c r="B2206" i="27"/>
  <c r="A2206" i="27"/>
  <c r="C2205" i="27"/>
  <c r="B2205" i="27"/>
  <c r="A2205" i="27"/>
  <c r="C2204" i="27"/>
  <c r="B2204" i="27"/>
  <c r="A2204" i="27"/>
  <c r="C2203" i="27"/>
  <c r="B2203" i="27"/>
  <c r="A2203" i="27"/>
  <c r="C2202" i="27"/>
  <c r="B2202" i="27"/>
  <c r="A2202" i="27"/>
  <c r="C2201" i="27"/>
  <c r="B2201" i="27"/>
  <c r="A2201" i="27"/>
  <c r="C2200" i="27"/>
  <c r="B2200" i="27"/>
  <c r="A2200" i="27"/>
  <c r="C2199" i="27"/>
  <c r="B2199" i="27"/>
  <c r="A2199" i="27"/>
  <c r="C2198" i="27"/>
  <c r="B2198" i="27"/>
  <c r="A2198" i="27"/>
  <c r="C2197" i="27"/>
  <c r="B2197" i="27"/>
  <c r="A2197" i="27"/>
  <c r="C2196" i="27"/>
  <c r="B2196" i="27"/>
  <c r="A2196" i="27"/>
  <c r="C2195" i="27"/>
  <c r="B2195" i="27"/>
  <c r="A2195" i="27"/>
  <c r="C2194" i="27"/>
  <c r="B2194" i="27"/>
  <c r="A2194" i="27"/>
  <c r="C2193" i="27"/>
  <c r="B2193" i="27"/>
  <c r="A2193" i="27"/>
  <c r="C2192" i="27"/>
  <c r="B2192" i="27"/>
  <c r="A2192" i="27"/>
  <c r="C2191" i="27"/>
  <c r="B2191" i="27"/>
  <c r="A2191" i="27"/>
  <c r="C2190" i="27"/>
  <c r="B2190" i="27"/>
  <c r="A2190" i="27"/>
  <c r="C2189" i="27"/>
  <c r="B2189" i="27"/>
  <c r="A2189" i="27"/>
  <c r="C2188" i="27"/>
  <c r="B2188" i="27"/>
  <c r="A2188" i="27"/>
  <c r="C2187" i="27"/>
  <c r="B2187" i="27"/>
  <c r="A2187" i="27"/>
  <c r="C2186" i="27"/>
  <c r="B2186" i="27"/>
  <c r="A2186" i="27"/>
  <c r="C2185" i="27"/>
  <c r="B2185" i="27"/>
  <c r="A2185" i="27"/>
  <c r="C2184" i="27"/>
  <c r="B2184" i="27"/>
  <c r="A2184" i="27"/>
  <c r="C2183" i="27"/>
  <c r="B2183" i="27"/>
  <c r="A2183" i="27"/>
  <c r="C2182" i="27"/>
  <c r="B2182" i="27"/>
  <c r="A2182" i="27"/>
  <c r="C2181" i="27"/>
  <c r="B2181" i="27"/>
  <c r="A2181" i="27"/>
  <c r="C2180" i="27"/>
  <c r="B2180" i="27"/>
  <c r="A2180" i="27"/>
  <c r="C2179" i="27"/>
  <c r="B2179" i="27"/>
  <c r="A2179" i="27"/>
  <c r="C2178" i="27"/>
  <c r="B2178" i="27"/>
  <c r="A2178" i="27"/>
  <c r="C2177" i="27"/>
  <c r="B2177" i="27"/>
  <c r="A2177" i="27"/>
  <c r="C2176" i="27"/>
  <c r="B2176" i="27"/>
  <c r="A2176" i="27"/>
  <c r="C2175" i="27"/>
  <c r="B2175" i="27"/>
  <c r="A2175" i="27"/>
  <c r="C2174" i="27"/>
  <c r="B2174" i="27"/>
  <c r="A2174" i="27"/>
  <c r="C2173" i="27"/>
  <c r="B2173" i="27"/>
  <c r="A2173" i="27"/>
  <c r="C2172" i="27"/>
  <c r="B2172" i="27"/>
  <c r="A2172" i="27"/>
  <c r="C2171" i="27"/>
  <c r="B2171" i="27"/>
  <c r="A2171" i="27"/>
  <c r="C2170" i="27"/>
  <c r="B2170" i="27"/>
  <c r="A2170" i="27"/>
  <c r="C2169" i="27"/>
  <c r="B2169" i="27"/>
  <c r="A2169" i="27"/>
  <c r="C2168" i="27"/>
  <c r="B2168" i="27"/>
  <c r="A2168" i="27"/>
  <c r="C2167" i="27"/>
  <c r="B2167" i="27"/>
  <c r="A2167" i="27"/>
  <c r="C2166" i="27"/>
  <c r="B2166" i="27"/>
  <c r="A2166" i="27"/>
  <c r="C2165" i="27"/>
  <c r="B2165" i="27"/>
  <c r="A2165" i="27"/>
  <c r="C2164" i="27"/>
  <c r="B2164" i="27"/>
  <c r="A2164" i="27"/>
  <c r="C2163" i="27"/>
  <c r="B2163" i="27"/>
  <c r="A2163" i="27"/>
  <c r="C2162" i="27"/>
  <c r="B2162" i="27"/>
  <c r="A2162" i="27"/>
  <c r="C2161" i="27"/>
  <c r="B2161" i="27"/>
  <c r="A2161" i="27"/>
  <c r="C2160" i="27"/>
  <c r="B2160" i="27"/>
  <c r="A2160" i="27"/>
  <c r="C2159" i="27"/>
  <c r="B2159" i="27"/>
  <c r="A2159" i="27"/>
  <c r="C2158" i="27"/>
  <c r="B2158" i="27"/>
  <c r="A2158" i="27"/>
  <c r="C2157" i="27"/>
  <c r="B2157" i="27"/>
  <c r="A2157" i="27"/>
  <c r="C2156" i="27"/>
  <c r="B2156" i="27"/>
  <c r="A2156" i="27"/>
  <c r="C2155" i="27"/>
  <c r="B2155" i="27"/>
  <c r="A2155" i="27"/>
  <c r="C2154" i="27"/>
  <c r="B2154" i="27"/>
  <c r="A2154" i="27"/>
  <c r="C2153" i="27"/>
  <c r="B2153" i="27"/>
  <c r="A2153" i="27"/>
  <c r="C2152" i="27"/>
  <c r="B2152" i="27"/>
  <c r="A2152" i="27"/>
  <c r="C2151" i="27"/>
  <c r="B2151" i="27"/>
  <c r="A2151" i="27"/>
  <c r="C2150" i="27"/>
  <c r="B2150" i="27"/>
  <c r="A2150" i="27"/>
  <c r="C2149" i="27"/>
  <c r="B2149" i="27"/>
  <c r="A2149" i="27"/>
  <c r="C2148" i="27"/>
  <c r="B2148" i="27"/>
  <c r="A2148" i="27"/>
  <c r="C2147" i="27"/>
  <c r="B2147" i="27"/>
  <c r="A2147" i="27"/>
  <c r="C2146" i="27"/>
  <c r="B2146" i="27"/>
  <c r="A2146" i="27"/>
  <c r="C2145" i="27"/>
  <c r="B2145" i="27"/>
  <c r="A2145" i="27"/>
  <c r="C2144" i="27"/>
  <c r="B2144" i="27"/>
  <c r="A2144" i="27"/>
  <c r="C2143" i="27"/>
  <c r="B2143" i="27"/>
  <c r="A2143" i="27"/>
  <c r="C2142" i="27"/>
  <c r="B2142" i="27"/>
  <c r="A2142" i="27"/>
  <c r="C2141" i="27"/>
  <c r="B2141" i="27"/>
  <c r="A2141" i="27"/>
  <c r="C2140" i="27"/>
  <c r="B2140" i="27"/>
  <c r="A2140" i="27"/>
  <c r="C2139" i="27"/>
  <c r="B2139" i="27"/>
  <c r="A2139" i="27"/>
  <c r="C2138" i="27"/>
  <c r="B2138" i="27"/>
  <c r="A2138" i="27"/>
  <c r="C2137" i="27"/>
  <c r="B2137" i="27"/>
  <c r="A2137" i="27"/>
  <c r="C2136" i="27"/>
  <c r="B2136" i="27"/>
  <c r="A2136" i="27"/>
  <c r="C2135" i="27"/>
  <c r="B2135" i="27"/>
  <c r="A2135" i="27"/>
  <c r="C2134" i="27"/>
  <c r="B2134" i="27"/>
  <c r="A2134" i="27"/>
  <c r="C2133" i="27"/>
  <c r="B2133" i="27"/>
  <c r="A2133" i="27"/>
  <c r="C2132" i="27"/>
  <c r="B2132" i="27"/>
  <c r="A2132" i="27"/>
  <c r="C2131" i="27"/>
  <c r="B2131" i="27"/>
  <c r="A2131" i="27"/>
  <c r="C2130" i="27"/>
  <c r="B2130" i="27"/>
  <c r="A2130" i="27"/>
  <c r="C2129" i="27"/>
  <c r="B2129" i="27"/>
  <c r="A2129" i="27"/>
  <c r="C2128" i="27"/>
  <c r="B2128" i="27"/>
  <c r="A2128" i="27"/>
  <c r="C2127" i="27"/>
  <c r="B2127" i="27"/>
  <c r="A2127" i="27"/>
  <c r="C2126" i="27"/>
  <c r="B2126" i="27"/>
  <c r="A2126" i="27"/>
  <c r="C2125" i="27"/>
  <c r="B2125" i="27"/>
  <c r="A2125" i="27"/>
  <c r="C2124" i="27"/>
  <c r="B2124" i="27"/>
  <c r="A2124" i="27"/>
  <c r="C2123" i="27"/>
  <c r="B2123" i="27"/>
  <c r="A2123" i="27"/>
  <c r="C2122" i="27"/>
  <c r="B2122" i="27"/>
  <c r="A2122" i="27"/>
  <c r="C2121" i="27"/>
  <c r="B2121" i="27"/>
  <c r="A2121" i="27"/>
  <c r="C2120" i="27"/>
  <c r="B2120" i="27"/>
  <c r="A2120" i="27"/>
  <c r="C2119" i="27"/>
  <c r="B2119" i="27"/>
  <c r="A2119" i="27"/>
  <c r="C2118" i="27"/>
  <c r="B2118" i="27"/>
  <c r="A2118" i="27"/>
  <c r="C2117" i="27"/>
  <c r="B2117" i="27"/>
  <c r="A2117" i="27"/>
  <c r="C2116" i="27"/>
  <c r="B2116" i="27"/>
  <c r="A2116" i="27"/>
  <c r="C2115" i="27"/>
  <c r="B2115" i="27"/>
  <c r="A2115" i="27"/>
  <c r="C2114" i="27"/>
  <c r="B2114" i="27"/>
  <c r="A2114" i="27"/>
  <c r="C2113" i="27"/>
  <c r="B2113" i="27"/>
  <c r="A2113" i="27"/>
  <c r="C2112" i="27"/>
  <c r="B2112" i="27"/>
  <c r="A2112" i="27"/>
  <c r="C2111" i="27"/>
  <c r="B2111" i="27"/>
  <c r="A2111" i="27"/>
  <c r="C2110" i="27"/>
  <c r="B2110" i="27"/>
  <c r="A2110" i="27"/>
  <c r="C2109" i="27"/>
  <c r="B2109" i="27"/>
  <c r="A2109" i="27"/>
  <c r="C2108" i="27"/>
  <c r="B2108" i="27"/>
  <c r="A2108" i="27"/>
  <c r="C2107" i="27"/>
  <c r="B2107" i="27"/>
  <c r="A2107" i="27"/>
  <c r="C2106" i="27"/>
  <c r="B2106" i="27"/>
  <c r="A2106" i="27"/>
  <c r="C2105" i="27"/>
  <c r="B2105" i="27"/>
  <c r="A2105" i="27"/>
  <c r="C2104" i="27"/>
  <c r="B2104" i="27"/>
  <c r="A2104" i="27"/>
  <c r="C2103" i="27"/>
  <c r="B2103" i="27"/>
  <c r="A2103" i="27"/>
  <c r="C2102" i="27"/>
  <c r="B2102" i="27"/>
  <c r="A2102" i="27"/>
  <c r="C2101" i="27"/>
  <c r="B2101" i="27"/>
  <c r="A2101" i="27"/>
  <c r="C2100" i="27"/>
  <c r="B2100" i="27"/>
  <c r="A2100" i="27"/>
  <c r="C2099" i="27"/>
  <c r="B2099" i="27"/>
  <c r="A2099" i="27"/>
  <c r="C2098" i="27"/>
  <c r="B2098" i="27"/>
  <c r="A2098" i="27"/>
  <c r="C2097" i="27"/>
  <c r="B2097" i="27"/>
  <c r="A2097" i="27"/>
  <c r="C2096" i="27"/>
  <c r="B2096" i="27"/>
  <c r="A2096" i="27"/>
  <c r="C2095" i="27"/>
  <c r="B2095" i="27"/>
  <c r="A2095" i="27"/>
  <c r="C2094" i="27"/>
  <c r="B2094" i="27"/>
  <c r="A2094" i="27"/>
  <c r="C2093" i="27"/>
  <c r="B2093" i="27"/>
  <c r="A2093" i="27"/>
  <c r="C2092" i="27"/>
  <c r="B2092" i="27"/>
  <c r="A2092" i="27"/>
  <c r="C2091" i="27"/>
  <c r="B2091" i="27"/>
  <c r="A2091" i="27"/>
  <c r="C2090" i="27"/>
  <c r="B2090" i="27"/>
  <c r="A2090" i="27"/>
  <c r="C2089" i="27"/>
  <c r="B2089" i="27"/>
  <c r="A2089" i="27"/>
  <c r="C2088" i="27"/>
  <c r="B2088" i="27"/>
  <c r="A2088" i="27"/>
  <c r="C2087" i="27"/>
  <c r="B2087" i="27"/>
  <c r="A2087" i="27"/>
  <c r="C2086" i="27"/>
  <c r="B2086" i="27"/>
  <c r="A2086" i="27"/>
  <c r="C2085" i="27"/>
  <c r="B2085" i="27"/>
  <c r="A2085" i="27"/>
  <c r="C2084" i="27"/>
  <c r="B2084" i="27"/>
  <c r="A2084" i="27"/>
  <c r="C2083" i="27"/>
  <c r="B2083" i="27"/>
  <c r="A2083" i="27"/>
  <c r="C2082" i="27"/>
  <c r="B2082" i="27"/>
  <c r="A2082" i="27"/>
  <c r="C2081" i="27"/>
  <c r="B2081" i="27"/>
  <c r="A2081" i="27"/>
  <c r="C2080" i="27"/>
  <c r="B2080" i="27"/>
  <c r="A2080" i="27"/>
  <c r="C2079" i="27"/>
  <c r="B2079" i="27"/>
  <c r="A2079" i="27"/>
  <c r="C2078" i="27"/>
  <c r="B2078" i="27"/>
  <c r="A2078" i="27"/>
  <c r="C2077" i="27"/>
  <c r="B2077" i="27"/>
  <c r="A2077" i="27"/>
  <c r="C2076" i="27"/>
  <c r="B2076" i="27"/>
  <c r="A2076" i="27"/>
  <c r="C2075" i="27"/>
  <c r="B2075" i="27"/>
  <c r="A2075" i="27"/>
  <c r="C2074" i="27"/>
  <c r="B2074" i="27"/>
  <c r="A2074" i="27"/>
  <c r="C2073" i="27"/>
  <c r="B2073" i="27"/>
  <c r="A2073" i="27"/>
  <c r="C2072" i="27"/>
  <c r="B2072" i="27"/>
  <c r="A2072" i="27"/>
  <c r="C2071" i="27"/>
  <c r="B2071" i="27"/>
  <c r="A2071" i="27"/>
  <c r="C2070" i="27"/>
  <c r="B2070" i="27"/>
  <c r="A2070" i="27"/>
  <c r="C2069" i="27"/>
  <c r="B2069" i="27"/>
  <c r="A2069" i="27"/>
  <c r="C2068" i="27"/>
  <c r="B2068" i="27"/>
  <c r="A2068" i="27"/>
  <c r="C2067" i="27"/>
  <c r="B2067" i="27"/>
  <c r="A2067" i="27"/>
  <c r="C2066" i="27"/>
  <c r="B2066" i="27"/>
  <c r="A2066" i="27"/>
  <c r="C2065" i="27"/>
  <c r="B2065" i="27"/>
  <c r="A2065" i="27"/>
  <c r="C2064" i="27"/>
  <c r="B2064" i="27"/>
  <c r="A2064" i="27"/>
  <c r="C2063" i="27"/>
  <c r="B2063" i="27"/>
  <c r="A2063" i="27"/>
  <c r="C2062" i="27"/>
  <c r="B2062" i="27"/>
  <c r="A2062" i="27"/>
  <c r="C2061" i="27"/>
  <c r="B2061" i="27"/>
  <c r="A2061" i="27"/>
  <c r="C2060" i="27"/>
  <c r="B2060" i="27"/>
  <c r="A2060" i="27"/>
  <c r="C2059" i="27"/>
  <c r="B2059" i="27"/>
  <c r="A2059" i="27"/>
  <c r="C2058" i="27"/>
  <c r="B2058" i="27"/>
  <c r="A2058" i="27"/>
  <c r="C2057" i="27"/>
  <c r="B2057" i="27"/>
  <c r="A2057" i="27"/>
  <c r="C2056" i="27"/>
  <c r="B2056" i="27"/>
  <c r="A2056" i="27"/>
  <c r="C2055" i="27"/>
  <c r="B2055" i="27"/>
  <c r="A2055" i="27"/>
  <c r="C2054" i="27"/>
  <c r="B2054" i="27"/>
  <c r="A2054" i="27"/>
  <c r="C2053" i="27"/>
  <c r="B2053" i="27"/>
  <c r="A2053" i="27"/>
  <c r="C2052" i="27"/>
  <c r="B2052" i="27"/>
  <c r="A2052" i="27"/>
  <c r="C2051" i="27"/>
  <c r="B2051" i="27"/>
  <c r="A2051" i="27"/>
  <c r="C2050" i="27"/>
  <c r="B2050" i="27"/>
  <c r="A2050" i="27"/>
  <c r="C2049" i="27"/>
  <c r="B2049" i="27"/>
  <c r="A2049" i="27"/>
  <c r="C2048" i="27"/>
  <c r="B2048" i="27"/>
  <c r="A2048" i="27"/>
  <c r="C2047" i="27"/>
  <c r="B2047" i="27"/>
  <c r="A2047" i="27"/>
  <c r="C2046" i="27"/>
  <c r="B2046" i="27"/>
  <c r="A2046" i="27"/>
  <c r="C2045" i="27"/>
  <c r="B2045" i="27"/>
  <c r="A2045" i="27"/>
  <c r="C2044" i="27"/>
  <c r="B2044" i="27"/>
  <c r="A2044" i="27"/>
  <c r="C2043" i="27"/>
  <c r="B2043" i="27"/>
  <c r="A2043" i="27"/>
  <c r="C2042" i="27"/>
  <c r="B2042" i="27"/>
  <c r="A2042" i="27"/>
  <c r="C2041" i="27"/>
  <c r="B2041" i="27"/>
  <c r="A2041" i="27"/>
  <c r="C2040" i="27"/>
  <c r="B2040" i="27"/>
  <c r="A2040" i="27"/>
  <c r="C2039" i="27"/>
  <c r="B2039" i="27"/>
  <c r="A2039" i="27"/>
  <c r="C2038" i="27"/>
  <c r="B2038" i="27"/>
  <c r="A2038" i="27"/>
  <c r="C2037" i="27"/>
  <c r="B2037" i="27"/>
  <c r="A2037" i="27"/>
  <c r="C2036" i="27"/>
  <c r="B2036" i="27"/>
  <c r="A2036" i="27"/>
  <c r="C2035" i="27"/>
  <c r="B2035" i="27"/>
  <c r="A2035" i="27"/>
  <c r="C2034" i="27"/>
  <c r="B2034" i="27"/>
  <c r="A2034" i="27"/>
  <c r="C2033" i="27"/>
  <c r="B2033" i="27"/>
  <c r="A2033" i="27"/>
  <c r="C2032" i="27"/>
  <c r="B2032" i="27"/>
  <c r="A2032" i="27"/>
  <c r="C2031" i="27"/>
  <c r="B2031" i="27"/>
  <c r="A2031" i="27"/>
  <c r="C2030" i="27"/>
  <c r="B2030" i="27"/>
  <c r="A2030" i="27"/>
  <c r="C2029" i="27"/>
  <c r="B2029" i="27"/>
  <c r="A2029" i="27"/>
  <c r="C2028" i="27"/>
  <c r="B2028" i="27"/>
  <c r="A2028" i="27"/>
  <c r="C2027" i="27"/>
  <c r="B2027" i="27"/>
  <c r="A2027" i="27"/>
  <c r="C2026" i="27"/>
  <c r="B2026" i="27"/>
  <c r="A2026" i="27"/>
  <c r="C2025" i="27"/>
  <c r="B2025" i="27"/>
  <c r="A2025" i="27"/>
  <c r="C2024" i="27"/>
  <c r="B2024" i="27"/>
  <c r="A2024" i="27"/>
  <c r="C2023" i="27"/>
  <c r="B2023" i="27"/>
  <c r="A2023" i="27"/>
  <c r="C2022" i="27"/>
  <c r="B2022" i="27"/>
  <c r="A2022" i="27"/>
  <c r="C2021" i="27"/>
  <c r="B2021" i="27"/>
  <c r="A2021" i="27"/>
  <c r="C2020" i="27"/>
  <c r="B2020" i="27"/>
  <c r="A2020" i="27"/>
  <c r="C2019" i="27"/>
  <c r="B2019" i="27"/>
  <c r="A2019" i="27"/>
  <c r="C2018" i="27"/>
  <c r="B2018" i="27"/>
  <c r="A2018" i="27"/>
  <c r="C2017" i="27"/>
  <c r="B2017" i="27"/>
  <c r="A2017" i="27"/>
  <c r="C2016" i="27"/>
  <c r="B2016" i="27"/>
  <c r="A2016" i="27"/>
  <c r="C2015" i="27"/>
  <c r="B2015" i="27"/>
  <c r="A2015" i="27"/>
  <c r="C2014" i="27"/>
  <c r="B2014" i="27"/>
  <c r="A2014" i="27"/>
  <c r="C2013" i="27"/>
  <c r="B2013" i="27"/>
  <c r="A2013" i="27"/>
  <c r="C2012" i="27"/>
  <c r="B2012" i="27"/>
  <c r="A2012" i="27"/>
  <c r="C2011" i="27"/>
  <c r="B2011" i="27"/>
  <c r="A2011" i="27"/>
  <c r="C2010" i="27"/>
  <c r="B2010" i="27"/>
  <c r="A2010" i="27"/>
  <c r="C2009" i="27"/>
  <c r="B2009" i="27"/>
  <c r="A2009" i="27"/>
  <c r="C2008" i="27"/>
  <c r="B2008" i="27"/>
  <c r="A2008" i="27"/>
  <c r="C2007" i="27"/>
  <c r="B2007" i="27"/>
  <c r="A2007" i="27"/>
  <c r="C2006" i="27"/>
  <c r="B2006" i="27"/>
  <c r="A2006" i="27"/>
  <c r="C2005" i="27"/>
  <c r="B2005" i="27"/>
  <c r="A2005" i="27"/>
  <c r="C2004" i="27"/>
  <c r="B2004" i="27"/>
  <c r="A2004" i="27"/>
  <c r="C2003" i="27"/>
  <c r="B2003" i="27"/>
  <c r="A2003" i="27"/>
  <c r="C2002" i="27"/>
  <c r="B2002" i="27"/>
  <c r="A2002" i="27"/>
  <c r="C2001" i="27"/>
  <c r="B2001" i="27"/>
  <c r="A2001" i="27"/>
  <c r="C2000" i="27"/>
  <c r="B2000" i="27"/>
  <c r="A2000" i="27"/>
  <c r="C1999" i="27"/>
  <c r="B1999" i="27"/>
  <c r="A1999" i="27"/>
  <c r="C1998" i="27"/>
  <c r="B1998" i="27"/>
  <c r="A1998" i="27"/>
  <c r="C1997" i="27"/>
  <c r="B1997" i="27"/>
  <c r="A1997" i="27"/>
  <c r="C1996" i="27"/>
  <c r="B1996" i="27"/>
  <c r="A1996" i="27"/>
  <c r="C1995" i="27"/>
  <c r="B1995" i="27"/>
  <c r="A1995" i="27"/>
  <c r="C1994" i="27"/>
  <c r="B1994" i="27"/>
  <c r="A1994" i="27"/>
  <c r="C1993" i="27"/>
  <c r="B1993" i="27"/>
  <c r="A1993" i="27"/>
  <c r="C1992" i="27"/>
  <c r="B1992" i="27"/>
  <c r="A1992" i="27"/>
  <c r="C1991" i="27"/>
  <c r="B1991" i="27"/>
  <c r="A1991" i="27"/>
  <c r="C1990" i="27"/>
  <c r="B1990" i="27"/>
  <c r="A1990" i="27"/>
  <c r="C1989" i="27"/>
  <c r="B1989" i="27"/>
  <c r="A1989" i="27"/>
  <c r="C1988" i="27"/>
  <c r="B1988" i="27"/>
  <c r="A1988" i="27"/>
  <c r="C1987" i="27"/>
  <c r="B1987" i="27"/>
  <c r="A1987" i="27"/>
  <c r="C1986" i="27"/>
  <c r="B1986" i="27"/>
  <c r="A1986" i="27"/>
  <c r="C1985" i="27"/>
  <c r="B1985" i="27"/>
  <c r="A1985" i="27"/>
  <c r="C1984" i="27"/>
  <c r="B1984" i="27"/>
  <c r="A1984" i="27"/>
  <c r="C1983" i="27"/>
  <c r="B1983" i="27"/>
  <c r="A1983" i="27"/>
  <c r="C1982" i="27"/>
  <c r="B1982" i="27"/>
  <c r="A1982" i="27"/>
  <c r="C1981" i="27"/>
  <c r="B1981" i="27"/>
  <c r="A1981" i="27"/>
  <c r="C1980" i="27"/>
  <c r="B1980" i="27"/>
  <c r="A1980" i="27"/>
  <c r="C1979" i="27"/>
  <c r="B1979" i="27"/>
  <c r="A1979" i="27"/>
  <c r="C1978" i="27"/>
  <c r="B1978" i="27"/>
  <c r="A1978" i="27"/>
  <c r="C1977" i="27"/>
  <c r="B1977" i="27"/>
  <c r="A1977" i="27"/>
  <c r="C1976" i="27"/>
  <c r="B1976" i="27"/>
  <c r="A1976" i="27"/>
  <c r="C1975" i="27"/>
  <c r="B1975" i="27"/>
  <c r="A1975" i="27"/>
  <c r="C1974" i="27"/>
  <c r="B1974" i="27"/>
  <c r="A1974" i="27"/>
  <c r="C1973" i="27"/>
  <c r="B1973" i="27"/>
  <c r="A1973" i="27"/>
  <c r="C1972" i="27"/>
  <c r="B1972" i="27"/>
  <c r="A1972" i="27"/>
  <c r="C1971" i="27"/>
  <c r="B1971" i="27"/>
  <c r="A1971" i="27"/>
  <c r="C1970" i="27"/>
  <c r="B1970" i="27"/>
  <c r="A1970" i="27"/>
  <c r="C1969" i="27"/>
  <c r="B1969" i="27"/>
  <c r="A1969" i="27"/>
  <c r="C1968" i="27"/>
  <c r="B1968" i="27"/>
  <c r="A1968" i="27"/>
  <c r="C1967" i="27"/>
  <c r="B1967" i="27"/>
  <c r="A1967" i="27"/>
  <c r="C1966" i="27"/>
  <c r="B1966" i="27"/>
  <c r="A1966" i="27"/>
  <c r="C1965" i="27"/>
  <c r="B1965" i="27"/>
  <c r="A1965" i="27"/>
  <c r="C1964" i="27"/>
  <c r="B1964" i="27"/>
  <c r="A1964" i="27"/>
  <c r="C1963" i="27"/>
  <c r="B1963" i="27"/>
  <c r="A1963" i="27"/>
  <c r="C1962" i="27"/>
  <c r="B1962" i="27"/>
  <c r="A1962" i="27"/>
  <c r="C1961" i="27"/>
  <c r="B1961" i="27"/>
  <c r="A1961" i="27"/>
  <c r="C1960" i="27"/>
  <c r="B1960" i="27"/>
  <c r="A1960" i="27"/>
  <c r="C1959" i="27"/>
  <c r="B1959" i="27"/>
  <c r="A1959" i="27"/>
  <c r="C1958" i="27"/>
  <c r="B1958" i="27"/>
  <c r="A1958" i="27"/>
  <c r="C1957" i="27"/>
  <c r="B1957" i="27"/>
  <c r="A1957" i="27"/>
  <c r="C1956" i="27"/>
  <c r="B1956" i="27"/>
  <c r="A1956" i="27"/>
  <c r="C1955" i="27"/>
  <c r="B1955" i="27"/>
  <c r="A1955" i="27"/>
  <c r="C1954" i="27"/>
  <c r="B1954" i="27"/>
  <c r="A1954" i="27"/>
  <c r="C1953" i="27"/>
  <c r="B1953" i="27"/>
  <c r="A1953" i="27"/>
  <c r="C1952" i="27"/>
  <c r="B1952" i="27"/>
  <c r="A1952" i="27"/>
  <c r="C1951" i="27"/>
  <c r="B1951" i="27"/>
  <c r="A1951" i="27"/>
  <c r="C1950" i="27"/>
  <c r="B1950" i="27"/>
  <c r="A1950" i="27"/>
  <c r="C1949" i="27"/>
  <c r="B1949" i="27"/>
  <c r="A1949" i="27"/>
  <c r="C1948" i="27"/>
  <c r="B1948" i="27"/>
  <c r="A1948" i="27"/>
  <c r="C1947" i="27"/>
  <c r="B1947" i="27"/>
  <c r="A1947" i="27"/>
  <c r="C1946" i="27"/>
  <c r="B1946" i="27"/>
  <c r="A1946" i="27"/>
  <c r="C1945" i="27"/>
  <c r="B1945" i="27"/>
  <c r="A1945" i="27"/>
  <c r="C1944" i="27"/>
  <c r="B1944" i="27"/>
  <c r="A1944" i="27"/>
  <c r="C1943" i="27"/>
  <c r="B1943" i="27"/>
  <c r="A1943" i="27"/>
  <c r="C1942" i="27"/>
  <c r="B1942" i="27"/>
  <c r="A1942" i="27"/>
  <c r="C1941" i="27"/>
  <c r="B1941" i="27"/>
  <c r="A1941" i="27"/>
  <c r="C1940" i="27"/>
  <c r="B1940" i="27"/>
  <c r="A1940" i="27"/>
  <c r="C1939" i="27"/>
  <c r="B1939" i="27"/>
  <c r="A1939" i="27"/>
  <c r="C1938" i="27"/>
  <c r="B1938" i="27"/>
  <c r="A1938" i="27"/>
  <c r="C1937" i="27"/>
  <c r="B1937" i="27"/>
  <c r="A1937" i="27"/>
  <c r="C1936" i="27"/>
  <c r="B1936" i="27"/>
  <c r="A1936" i="27"/>
  <c r="C1935" i="27"/>
  <c r="B1935" i="27"/>
  <c r="A1935" i="27"/>
  <c r="C1934" i="27"/>
  <c r="B1934" i="27"/>
  <c r="A1934" i="27"/>
  <c r="C1933" i="27"/>
  <c r="B1933" i="27"/>
  <c r="A1933" i="27"/>
  <c r="C1932" i="27"/>
  <c r="B1932" i="27"/>
  <c r="A1932" i="27"/>
  <c r="C1931" i="27"/>
  <c r="B1931" i="27"/>
  <c r="A1931" i="27"/>
  <c r="C1930" i="27"/>
  <c r="B1930" i="27"/>
  <c r="A1930" i="27"/>
  <c r="C1929" i="27"/>
  <c r="B1929" i="27"/>
  <c r="A1929" i="27"/>
  <c r="C1928" i="27"/>
  <c r="B1928" i="27"/>
  <c r="A1928" i="27"/>
  <c r="C1927" i="27"/>
  <c r="B1927" i="27"/>
  <c r="A1927" i="27"/>
  <c r="C1926" i="27"/>
  <c r="B1926" i="27"/>
  <c r="A1926" i="27"/>
  <c r="C1925" i="27"/>
  <c r="B1925" i="27"/>
  <c r="A1925" i="27"/>
  <c r="C1924" i="27"/>
  <c r="B1924" i="27"/>
  <c r="A1924" i="27"/>
  <c r="C1923" i="27"/>
  <c r="B1923" i="27"/>
  <c r="A1923" i="27"/>
  <c r="C1922" i="27"/>
  <c r="B1922" i="27"/>
  <c r="A1922" i="27"/>
  <c r="C1921" i="27"/>
  <c r="B1921" i="27"/>
  <c r="A1921" i="27"/>
  <c r="C1920" i="27"/>
  <c r="B1920" i="27"/>
  <c r="A1920" i="27"/>
  <c r="C1919" i="27"/>
  <c r="B1919" i="27"/>
  <c r="A1919" i="27"/>
  <c r="C1918" i="27"/>
  <c r="B1918" i="27"/>
  <c r="A1918" i="27"/>
  <c r="C1917" i="27"/>
  <c r="B1917" i="27"/>
  <c r="A1917" i="27"/>
  <c r="C1916" i="27"/>
  <c r="B1916" i="27"/>
  <c r="A1916" i="27"/>
  <c r="C1915" i="27"/>
  <c r="B1915" i="27"/>
  <c r="A1915" i="27"/>
  <c r="C1914" i="27"/>
  <c r="B1914" i="27"/>
  <c r="A1914" i="27"/>
  <c r="C1913" i="27"/>
  <c r="B1913" i="27"/>
  <c r="A1913" i="27"/>
  <c r="C1912" i="27"/>
  <c r="B1912" i="27"/>
  <c r="A1912" i="27"/>
  <c r="C1911" i="27"/>
  <c r="B1911" i="27"/>
  <c r="A1911" i="27"/>
  <c r="C1910" i="27"/>
  <c r="B1910" i="27"/>
  <c r="A1910" i="27"/>
  <c r="C1909" i="27"/>
  <c r="B1909" i="27"/>
  <c r="A1909" i="27"/>
  <c r="C1908" i="27"/>
  <c r="B1908" i="27"/>
  <c r="A1908" i="27"/>
  <c r="C1907" i="27"/>
  <c r="B1907" i="27"/>
  <c r="A1907" i="27"/>
  <c r="C1906" i="27"/>
  <c r="B1906" i="27"/>
  <c r="A1906" i="27"/>
  <c r="C1905" i="27"/>
  <c r="B1905" i="27"/>
  <c r="A1905" i="27"/>
  <c r="C1904" i="27"/>
  <c r="B1904" i="27"/>
  <c r="A1904" i="27"/>
  <c r="C1903" i="27"/>
  <c r="B1903" i="27"/>
  <c r="A1903" i="27"/>
  <c r="C1902" i="27"/>
  <c r="B1902" i="27"/>
  <c r="A1902" i="27"/>
  <c r="C1901" i="27"/>
  <c r="B1901" i="27"/>
  <c r="A1901" i="27"/>
  <c r="C1900" i="27"/>
  <c r="B1900" i="27"/>
  <c r="A1900" i="27"/>
  <c r="C1899" i="27"/>
  <c r="B1899" i="27"/>
  <c r="A1899" i="27"/>
  <c r="C1898" i="27"/>
  <c r="B1898" i="27"/>
  <c r="A1898" i="27"/>
  <c r="C1897" i="27"/>
  <c r="B1897" i="27"/>
  <c r="A1897" i="27"/>
  <c r="C1896" i="27"/>
  <c r="B1896" i="27"/>
  <c r="A1896" i="27"/>
  <c r="C1895" i="27"/>
  <c r="B1895" i="27"/>
  <c r="A1895" i="27"/>
  <c r="C1894" i="27"/>
  <c r="B1894" i="27"/>
  <c r="A1894" i="27"/>
  <c r="C1893" i="27"/>
  <c r="B1893" i="27"/>
  <c r="A1893" i="27"/>
  <c r="C1892" i="27"/>
  <c r="B1892" i="27"/>
  <c r="A1892" i="27"/>
  <c r="C1891" i="27"/>
  <c r="B1891" i="27"/>
  <c r="A1891" i="27"/>
  <c r="C1890" i="27"/>
  <c r="B1890" i="27"/>
  <c r="A1890" i="27"/>
  <c r="C1889" i="27"/>
  <c r="B1889" i="27"/>
  <c r="A1889" i="27"/>
  <c r="C1888" i="27"/>
  <c r="B1888" i="27"/>
  <c r="A1888" i="27"/>
  <c r="C1887" i="27"/>
  <c r="B1887" i="27"/>
  <c r="A1887" i="27"/>
  <c r="C1886" i="27"/>
  <c r="B1886" i="27"/>
  <c r="A1886" i="27"/>
  <c r="C1885" i="27"/>
  <c r="B1885" i="27"/>
  <c r="A1885" i="27"/>
  <c r="C1884" i="27"/>
  <c r="B1884" i="27"/>
  <c r="A1884" i="27"/>
  <c r="C1883" i="27"/>
  <c r="B1883" i="27"/>
  <c r="A1883" i="27"/>
  <c r="C1882" i="27"/>
  <c r="B1882" i="27"/>
  <c r="A1882" i="27"/>
  <c r="C1881" i="27"/>
  <c r="B1881" i="27"/>
  <c r="A1881" i="27"/>
  <c r="C1880" i="27"/>
  <c r="B1880" i="27"/>
  <c r="A1880" i="27"/>
  <c r="C1879" i="27"/>
  <c r="B1879" i="27"/>
  <c r="A1879" i="27"/>
  <c r="C1878" i="27"/>
  <c r="B1878" i="27"/>
  <c r="A1878" i="27"/>
  <c r="C1877" i="27"/>
  <c r="B1877" i="27"/>
  <c r="A1877" i="27"/>
  <c r="C1876" i="27"/>
  <c r="B1876" i="27"/>
  <c r="A1876" i="27"/>
  <c r="C1875" i="27"/>
  <c r="B1875" i="27"/>
  <c r="A1875" i="27"/>
  <c r="C1874" i="27"/>
  <c r="B1874" i="27"/>
  <c r="A1874" i="27"/>
  <c r="C1873" i="27"/>
  <c r="B1873" i="27"/>
  <c r="A1873" i="27"/>
  <c r="C1872" i="27"/>
  <c r="B1872" i="27"/>
  <c r="A1872" i="27"/>
  <c r="C1871" i="27"/>
  <c r="B1871" i="27"/>
  <c r="A1871" i="27"/>
  <c r="C1870" i="27"/>
  <c r="B1870" i="27"/>
  <c r="A1870" i="27"/>
  <c r="C1869" i="27"/>
  <c r="B1869" i="27"/>
  <c r="A1869" i="27"/>
  <c r="C1868" i="27"/>
  <c r="B1868" i="27"/>
  <c r="A1868" i="27"/>
  <c r="C1867" i="27"/>
  <c r="B1867" i="27"/>
  <c r="A1867" i="27"/>
  <c r="C1866" i="27"/>
  <c r="B1866" i="27"/>
  <c r="A1866" i="27"/>
  <c r="C1865" i="27"/>
  <c r="B1865" i="27"/>
  <c r="A1865" i="27"/>
  <c r="C1864" i="27"/>
  <c r="B1864" i="27"/>
  <c r="A1864" i="27"/>
  <c r="C1863" i="27"/>
  <c r="B1863" i="27"/>
  <c r="A1863" i="27"/>
  <c r="C1862" i="27"/>
  <c r="B1862" i="27"/>
  <c r="A1862" i="27"/>
  <c r="C1861" i="27"/>
  <c r="B1861" i="27"/>
  <c r="A1861" i="27"/>
  <c r="C1860" i="27"/>
  <c r="B1860" i="27"/>
  <c r="A1860" i="27"/>
  <c r="C1859" i="27"/>
  <c r="B1859" i="27"/>
  <c r="A1859" i="27"/>
  <c r="C1858" i="27"/>
  <c r="B1858" i="27"/>
  <c r="A1858" i="27"/>
  <c r="C1857" i="27"/>
  <c r="B1857" i="27"/>
  <c r="A1857" i="27"/>
  <c r="C1856" i="27"/>
  <c r="B1856" i="27"/>
  <c r="A1856" i="27"/>
  <c r="C1855" i="27"/>
  <c r="B1855" i="27"/>
  <c r="A1855" i="27"/>
  <c r="C1854" i="27"/>
  <c r="B1854" i="27"/>
  <c r="A1854" i="27"/>
  <c r="C1853" i="27"/>
  <c r="B1853" i="27"/>
  <c r="A1853" i="27"/>
  <c r="C1852" i="27"/>
  <c r="B1852" i="27"/>
  <c r="A1852" i="27"/>
  <c r="C1851" i="27"/>
  <c r="B1851" i="27"/>
  <c r="A1851" i="27"/>
  <c r="C1850" i="27"/>
  <c r="B1850" i="27"/>
  <c r="A1850" i="27"/>
  <c r="C1849" i="27"/>
  <c r="B1849" i="27"/>
  <c r="A1849" i="27"/>
  <c r="C1848" i="27"/>
  <c r="B1848" i="27"/>
  <c r="A1848" i="27"/>
  <c r="C1847" i="27"/>
  <c r="B1847" i="27"/>
  <c r="A1847" i="27"/>
  <c r="C1846" i="27"/>
  <c r="B1846" i="27"/>
  <c r="A1846" i="27"/>
  <c r="C1845" i="27"/>
  <c r="B1845" i="27"/>
  <c r="A1845" i="27"/>
  <c r="C1844" i="27"/>
  <c r="B1844" i="27"/>
  <c r="A1844" i="27"/>
  <c r="C1843" i="27"/>
  <c r="B1843" i="27"/>
  <c r="A1843" i="27"/>
  <c r="C1842" i="27"/>
  <c r="B1842" i="27"/>
  <c r="A1842" i="27"/>
  <c r="C1841" i="27"/>
  <c r="B1841" i="27"/>
  <c r="A1841" i="27"/>
  <c r="C1840" i="27"/>
  <c r="B1840" i="27"/>
  <c r="A1840" i="27"/>
  <c r="C1839" i="27"/>
  <c r="B1839" i="27"/>
  <c r="A1839" i="27"/>
  <c r="C1838" i="27"/>
  <c r="B1838" i="27"/>
  <c r="A1838" i="27"/>
  <c r="C1837" i="27"/>
  <c r="B1837" i="27"/>
  <c r="A1837" i="27"/>
  <c r="C1836" i="27"/>
  <c r="B1836" i="27"/>
  <c r="A1836" i="27"/>
  <c r="C1835" i="27"/>
  <c r="B1835" i="27"/>
  <c r="A1835" i="27"/>
  <c r="C1834" i="27"/>
  <c r="B1834" i="27"/>
  <c r="A1834" i="27"/>
  <c r="C1833" i="27"/>
  <c r="B1833" i="27"/>
  <c r="A1833" i="27"/>
  <c r="C1832" i="27"/>
  <c r="B1832" i="27"/>
  <c r="A1832" i="27"/>
  <c r="C1831" i="27"/>
  <c r="B1831" i="27"/>
  <c r="A1831" i="27"/>
  <c r="C1830" i="27"/>
  <c r="B1830" i="27"/>
  <c r="A1830" i="27"/>
  <c r="C1829" i="27"/>
  <c r="B1829" i="27"/>
  <c r="A1829" i="27"/>
  <c r="C1828" i="27"/>
  <c r="B1828" i="27"/>
  <c r="A1828" i="27"/>
  <c r="C1827" i="27"/>
  <c r="B1827" i="27"/>
  <c r="A1827" i="27"/>
  <c r="C1826" i="27"/>
  <c r="B1826" i="27"/>
  <c r="A1826" i="27"/>
  <c r="C1825" i="27"/>
  <c r="B1825" i="27"/>
  <c r="A1825" i="27"/>
  <c r="C1824" i="27"/>
  <c r="B1824" i="27"/>
  <c r="A1824" i="27"/>
  <c r="C1823" i="27"/>
  <c r="B1823" i="27"/>
  <c r="A1823" i="27"/>
  <c r="C1822" i="27"/>
  <c r="B1822" i="27"/>
  <c r="A1822" i="27"/>
  <c r="C1821" i="27"/>
  <c r="B1821" i="27"/>
  <c r="A1821" i="27"/>
  <c r="C1820" i="27"/>
  <c r="B1820" i="27"/>
  <c r="A1820" i="27"/>
  <c r="C1819" i="27"/>
  <c r="B1819" i="27"/>
  <c r="A1819" i="27"/>
  <c r="C1818" i="27"/>
  <c r="B1818" i="27"/>
  <c r="A1818" i="27"/>
  <c r="C1817" i="27"/>
  <c r="B1817" i="27"/>
  <c r="A1817" i="27"/>
  <c r="C1816" i="27"/>
  <c r="B1816" i="27"/>
  <c r="A1816" i="27"/>
  <c r="C1815" i="27"/>
  <c r="B1815" i="27"/>
  <c r="A1815" i="27"/>
  <c r="C1814" i="27"/>
  <c r="B1814" i="27"/>
  <c r="A1814" i="27"/>
  <c r="C1813" i="27"/>
  <c r="B1813" i="27"/>
  <c r="A1813" i="27"/>
  <c r="C1812" i="27"/>
  <c r="B1812" i="27"/>
  <c r="A1812" i="27"/>
  <c r="C1811" i="27"/>
  <c r="B1811" i="27"/>
  <c r="A1811" i="27"/>
  <c r="C1810" i="27"/>
  <c r="B1810" i="27"/>
  <c r="A1810" i="27"/>
  <c r="C1809" i="27"/>
  <c r="B1809" i="27"/>
  <c r="A1809" i="27"/>
  <c r="C1808" i="27"/>
  <c r="B1808" i="27"/>
  <c r="A1808" i="27"/>
  <c r="C1807" i="27"/>
  <c r="B1807" i="27"/>
  <c r="A1807" i="27"/>
  <c r="C1806" i="27"/>
  <c r="B1806" i="27"/>
  <c r="A1806" i="27"/>
  <c r="C1805" i="27"/>
  <c r="B1805" i="27"/>
  <c r="A1805" i="27"/>
  <c r="C1804" i="27"/>
  <c r="B1804" i="27"/>
  <c r="A1804" i="27"/>
  <c r="C1803" i="27"/>
  <c r="B1803" i="27"/>
  <c r="A1803" i="27"/>
  <c r="C1802" i="27"/>
  <c r="B1802" i="27"/>
  <c r="A1802" i="27"/>
  <c r="C1801" i="27"/>
  <c r="B1801" i="27"/>
  <c r="A1801" i="27"/>
  <c r="C1800" i="27"/>
  <c r="B1800" i="27"/>
  <c r="A1800" i="27"/>
  <c r="C1799" i="27"/>
  <c r="B1799" i="27"/>
  <c r="A1799" i="27"/>
  <c r="C1798" i="27"/>
  <c r="B1798" i="27"/>
  <c r="A1798" i="27"/>
  <c r="C1797" i="27"/>
  <c r="B1797" i="27"/>
  <c r="A1797" i="27"/>
  <c r="C1796" i="27"/>
  <c r="B1796" i="27"/>
  <c r="A1796" i="27"/>
  <c r="C1795" i="27"/>
  <c r="B1795" i="27"/>
  <c r="A1795" i="27"/>
  <c r="C1794" i="27"/>
  <c r="B1794" i="27"/>
  <c r="A1794" i="27"/>
  <c r="C1793" i="27"/>
  <c r="B1793" i="27"/>
  <c r="A1793" i="27"/>
  <c r="C1792" i="27"/>
  <c r="B1792" i="27"/>
  <c r="A1792" i="27"/>
  <c r="C1791" i="27"/>
  <c r="B1791" i="27"/>
  <c r="A1791" i="27"/>
  <c r="C1790" i="27"/>
  <c r="B1790" i="27"/>
  <c r="A1790" i="27"/>
  <c r="C1789" i="27"/>
  <c r="B1789" i="27"/>
  <c r="A1789" i="27"/>
  <c r="C1788" i="27"/>
  <c r="B1788" i="27"/>
  <c r="A1788" i="27"/>
  <c r="C1787" i="27"/>
  <c r="B1787" i="27"/>
  <c r="A1787" i="27"/>
  <c r="C1786" i="27"/>
  <c r="B1786" i="27"/>
  <c r="A1786" i="27"/>
  <c r="C1785" i="27"/>
  <c r="B1785" i="27"/>
  <c r="A1785" i="27"/>
  <c r="C1784" i="27"/>
  <c r="B1784" i="27"/>
  <c r="A1784" i="27"/>
  <c r="C1783" i="27"/>
  <c r="B1783" i="27"/>
  <c r="A1783" i="27"/>
  <c r="C1782" i="27"/>
  <c r="B1782" i="27"/>
  <c r="A1782" i="27"/>
  <c r="C1781" i="27"/>
  <c r="B1781" i="27"/>
  <c r="A1781" i="27"/>
  <c r="C1780" i="27"/>
  <c r="B1780" i="27"/>
  <c r="A1780" i="27"/>
  <c r="C1779" i="27"/>
  <c r="B1779" i="27"/>
  <c r="A1779" i="27"/>
  <c r="C1778" i="27"/>
  <c r="B1778" i="27"/>
  <c r="A1778" i="27"/>
  <c r="C1777" i="27"/>
  <c r="B1777" i="27"/>
  <c r="A1777" i="27"/>
  <c r="C1776" i="27"/>
  <c r="B1776" i="27"/>
  <c r="A1776" i="27"/>
  <c r="C1775" i="27"/>
  <c r="B1775" i="27"/>
  <c r="A1775" i="27"/>
  <c r="C1774" i="27"/>
  <c r="B1774" i="27"/>
  <c r="A1774" i="27"/>
  <c r="C1773" i="27"/>
  <c r="B1773" i="27"/>
  <c r="A1773" i="27"/>
  <c r="C1772" i="27"/>
  <c r="B1772" i="27"/>
  <c r="A1772" i="27"/>
  <c r="C1771" i="27"/>
  <c r="B1771" i="27"/>
  <c r="A1771" i="27"/>
  <c r="C1770" i="27"/>
  <c r="B1770" i="27"/>
  <c r="A1770" i="27"/>
  <c r="C1769" i="27"/>
  <c r="B1769" i="27"/>
  <c r="A1769" i="27"/>
  <c r="C1768" i="27"/>
  <c r="B1768" i="27"/>
  <c r="A1768" i="27"/>
  <c r="C1767" i="27"/>
  <c r="B1767" i="27"/>
  <c r="A1767" i="27"/>
  <c r="C1766" i="27"/>
  <c r="B1766" i="27"/>
  <c r="A1766" i="27"/>
  <c r="C1765" i="27"/>
  <c r="B1765" i="27"/>
  <c r="A1765" i="27"/>
  <c r="C1764" i="27"/>
  <c r="B1764" i="27"/>
  <c r="A1764" i="27"/>
  <c r="C1763" i="27"/>
  <c r="B1763" i="27"/>
  <c r="A1763" i="27"/>
  <c r="C1762" i="27"/>
  <c r="B1762" i="27"/>
  <c r="A1762" i="27"/>
  <c r="C1761" i="27"/>
  <c r="B1761" i="27"/>
  <c r="A1761" i="27"/>
  <c r="C1760" i="27"/>
  <c r="B1760" i="27"/>
  <c r="A1760" i="27"/>
  <c r="C1759" i="27"/>
  <c r="B1759" i="27"/>
  <c r="A1759" i="27"/>
  <c r="C1758" i="27"/>
  <c r="B1758" i="27"/>
  <c r="A1758" i="27"/>
  <c r="C1757" i="27"/>
  <c r="B1757" i="27"/>
  <c r="A1757" i="27"/>
  <c r="C1756" i="27"/>
  <c r="B1756" i="27"/>
  <c r="A1756" i="27"/>
  <c r="C1755" i="27"/>
  <c r="B1755" i="27"/>
  <c r="A1755" i="27"/>
  <c r="C1754" i="27"/>
  <c r="B1754" i="27"/>
  <c r="A1754" i="27"/>
  <c r="C1753" i="27"/>
  <c r="B1753" i="27"/>
  <c r="A1753" i="27"/>
  <c r="C1752" i="27"/>
  <c r="B1752" i="27"/>
  <c r="A1752" i="27"/>
  <c r="C1751" i="27"/>
  <c r="B1751" i="27"/>
  <c r="A1751" i="27"/>
  <c r="C1750" i="27"/>
  <c r="B1750" i="27"/>
  <c r="A1750" i="27"/>
  <c r="C1749" i="27"/>
  <c r="B1749" i="27"/>
  <c r="A1749" i="27"/>
  <c r="C1748" i="27"/>
  <c r="B1748" i="27"/>
  <c r="A1748" i="27"/>
  <c r="C1747" i="27"/>
  <c r="B1747" i="27"/>
  <c r="A1747" i="27"/>
  <c r="C1746" i="27"/>
  <c r="B1746" i="27"/>
  <c r="A1746" i="27"/>
  <c r="C1745" i="27"/>
  <c r="B1745" i="27"/>
  <c r="A1745" i="27"/>
  <c r="C1744" i="27"/>
  <c r="B1744" i="27"/>
  <c r="A1744" i="27"/>
  <c r="C1743" i="27"/>
  <c r="B1743" i="27"/>
  <c r="A1743" i="27"/>
  <c r="C1742" i="27"/>
  <c r="B1742" i="27"/>
  <c r="A1742" i="27"/>
  <c r="C1741" i="27"/>
  <c r="B1741" i="27"/>
  <c r="A1741" i="27"/>
  <c r="C1740" i="27"/>
  <c r="B1740" i="27"/>
  <c r="A1740" i="27"/>
  <c r="C1739" i="27"/>
  <c r="B1739" i="27"/>
  <c r="A1739" i="27"/>
  <c r="C1738" i="27"/>
  <c r="B1738" i="27"/>
  <c r="A1738" i="27"/>
  <c r="C1737" i="27"/>
  <c r="B1737" i="27"/>
  <c r="A1737" i="27"/>
  <c r="C1736" i="27"/>
  <c r="B1736" i="27"/>
  <c r="A1736" i="27"/>
  <c r="C1735" i="27"/>
  <c r="B1735" i="27"/>
  <c r="A1735" i="27"/>
  <c r="C1734" i="27"/>
  <c r="B1734" i="27"/>
  <c r="A1734" i="27"/>
  <c r="C1733" i="27"/>
  <c r="B1733" i="27"/>
  <c r="A1733" i="27"/>
  <c r="C1732" i="27"/>
  <c r="B1732" i="27"/>
  <c r="A1732" i="27"/>
  <c r="C1731" i="27"/>
  <c r="B1731" i="27"/>
  <c r="A1731" i="27"/>
  <c r="C1730" i="27"/>
  <c r="B1730" i="27"/>
  <c r="A1730" i="27"/>
  <c r="C1729" i="27"/>
  <c r="B1729" i="27"/>
  <c r="A1729" i="27"/>
  <c r="C1728" i="27"/>
  <c r="B1728" i="27"/>
  <c r="A1728" i="27"/>
  <c r="C1727" i="27"/>
  <c r="B1727" i="27"/>
  <c r="A1727" i="27"/>
  <c r="C1726" i="27"/>
  <c r="B1726" i="27"/>
  <c r="A1726" i="27"/>
  <c r="C1725" i="27"/>
  <c r="B1725" i="27"/>
  <c r="A1725" i="27"/>
  <c r="C1724" i="27"/>
  <c r="B1724" i="27"/>
  <c r="A1724" i="27"/>
  <c r="C1723" i="27"/>
  <c r="B1723" i="27"/>
  <c r="A1723" i="27"/>
  <c r="C1722" i="27"/>
  <c r="B1722" i="27"/>
  <c r="A1722" i="27"/>
  <c r="C1721" i="27"/>
  <c r="B1721" i="27"/>
  <c r="A1721" i="27"/>
  <c r="C1720" i="27"/>
  <c r="B1720" i="27"/>
  <c r="A1720" i="27"/>
  <c r="C1719" i="27"/>
  <c r="B1719" i="27"/>
  <c r="A1719" i="27"/>
  <c r="C1718" i="27"/>
  <c r="B1718" i="27"/>
  <c r="A1718" i="27"/>
  <c r="C1717" i="27"/>
  <c r="B1717" i="27"/>
  <c r="A1717" i="27"/>
  <c r="C1716" i="27"/>
  <c r="B1716" i="27"/>
  <c r="A1716" i="27"/>
  <c r="C1715" i="27"/>
  <c r="B1715" i="27"/>
  <c r="A1715" i="27"/>
  <c r="C1714" i="27"/>
  <c r="B1714" i="27"/>
  <c r="A1714" i="27"/>
  <c r="C1713" i="27"/>
  <c r="B1713" i="27"/>
  <c r="A1713" i="27"/>
  <c r="C1712" i="27"/>
  <c r="B1712" i="27"/>
  <c r="A1712" i="27"/>
  <c r="C1711" i="27"/>
  <c r="B1711" i="27"/>
  <c r="A1711" i="27"/>
  <c r="C1710" i="27"/>
  <c r="B1710" i="27"/>
  <c r="A1710" i="27"/>
  <c r="C1709" i="27"/>
  <c r="B1709" i="27"/>
  <c r="A1709" i="27"/>
  <c r="C1708" i="27"/>
  <c r="B1708" i="27"/>
  <c r="A1708" i="27"/>
  <c r="C1707" i="27"/>
  <c r="B1707" i="27"/>
  <c r="A1707" i="27"/>
  <c r="C1706" i="27"/>
  <c r="B1706" i="27"/>
  <c r="A1706" i="27"/>
  <c r="C1705" i="27"/>
  <c r="B1705" i="27"/>
  <c r="A1705" i="27"/>
  <c r="C1704" i="27"/>
  <c r="B1704" i="27"/>
  <c r="A1704" i="27"/>
  <c r="C1703" i="27"/>
  <c r="B1703" i="27"/>
  <c r="A1703" i="27"/>
  <c r="C1702" i="27"/>
  <c r="B1702" i="27"/>
  <c r="A1702" i="27"/>
  <c r="C1701" i="27"/>
  <c r="B1701" i="27"/>
  <c r="A1701" i="27"/>
  <c r="C1700" i="27"/>
  <c r="B1700" i="27"/>
  <c r="A1700" i="27"/>
  <c r="C1699" i="27"/>
  <c r="B1699" i="27"/>
  <c r="A1699" i="27"/>
  <c r="C1698" i="27"/>
  <c r="B1698" i="27"/>
  <c r="A1698" i="27"/>
  <c r="C1697" i="27"/>
  <c r="B1697" i="27"/>
  <c r="A1697" i="27"/>
  <c r="C1696" i="27"/>
  <c r="B1696" i="27"/>
  <c r="A1696" i="27"/>
  <c r="C1695" i="27"/>
  <c r="B1695" i="27"/>
  <c r="A1695" i="27"/>
  <c r="C1694" i="27"/>
  <c r="B1694" i="27"/>
  <c r="A1694" i="27"/>
  <c r="C1693" i="27"/>
  <c r="B1693" i="27"/>
  <c r="A1693" i="27"/>
  <c r="C1692" i="27"/>
  <c r="B1692" i="27"/>
  <c r="A1692" i="27"/>
  <c r="C1691" i="27"/>
  <c r="B1691" i="27"/>
  <c r="A1691" i="27"/>
  <c r="C1690" i="27"/>
  <c r="B1690" i="27"/>
  <c r="A1690" i="27"/>
  <c r="C1689" i="27"/>
  <c r="B1689" i="27"/>
  <c r="A1689" i="27"/>
  <c r="C1688" i="27"/>
  <c r="B1688" i="27"/>
  <c r="A1688" i="27"/>
  <c r="C1687" i="27"/>
  <c r="B1687" i="27"/>
  <c r="A1687" i="27"/>
  <c r="C1686" i="27"/>
  <c r="B1686" i="27"/>
  <c r="A1686" i="27"/>
  <c r="C1685" i="27"/>
  <c r="B1685" i="27"/>
  <c r="A1685" i="27"/>
  <c r="C1684" i="27"/>
  <c r="B1684" i="27"/>
  <c r="A1684" i="27"/>
  <c r="C1683" i="27"/>
  <c r="B1683" i="27"/>
  <c r="A1683" i="27"/>
  <c r="C1682" i="27"/>
  <c r="B1682" i="27"/>
  <c r="A1682" i="27"/>
  <c r="C1681" i="27"/>
  <c r="B1681" i="27"/>
  <c r="A1681" i="27"/>
  <c r="C1680" i="27"/>
  <c r="B1680" i="27"/>
  <c r="A1680" i="27"/>
  <c r="C1679" i="27"/>
  <c r="B1679" i="27"/>
  <c r="A1679" i="27"/>
  <c r="C1678" i="27"/>
  <c r="B1678" i="27"/>
  <c r="A1678" i="27"/>
  <c r="C1677" i="27"/>
  <c r="B1677" i="27"/>
  <c r="A1677" i="27"/>
  <c r="C1676" i="27"/>
  <c r="B1676" i="27"/>
  <c r="A1676" i="27"/>
  <c r="C1675" i="27"/>
  <c r="B1675" i="27"/>
  <c r="A1675" i="27"/>
  <c r="C1674" i="27"/>
  <c r="B1674" i="27"/>
  <c r="A1674" i="27"/>
  <c r="C1673" i="27"/>
  <c r="B1673" i="27"/>
  <c r="A1673" i="27"/>
  <c r="C1672" i="27"/>
  <c r="B1672" i="27"/>
  <c r="A1672" i="27"/>
  <c r="C1671" i="27"/>
  <c r="B1671" i="27"/>
  <c r="A1671" i="27"/>
  <c r="C1670" i="27"/>
  <c r="B1670" i="27"/>
  <c r="A1670" i="27"/>
  <c r="C1669" i="27"/>
  <c r="B1669" i="27"/>
  <c r="A1669" i="27"/>
  <c r="C1668" i="27"/>
  <c r="B1668" i="27"/>
  <c r="A1668" i="27"/>
  <c r="C1667" i="27"/>
  <c r="B1667" i="27"/>
  <c r="A1667" i="27"/>
  <c r="C1666" i="27"/>
  <c r="B1666" i="27"/>
  <c r="A1666" i="27"/>
  <c r="C1665" i="27"/>
  <c r="B1665" i="27"/>
  <c r="A1665" i="27"/>
  <c r="C1664" i="27"/>
  <c r="B1664" i="27"/>
  <c r="A1664" i="27"/>
  <c r="C1663" i="27"/>
  <c r="B1663" i="27"/>
  <c r="A1663" i="27"/>
  <c r="C1662" i="27"/>
  <c r="B1662" i="27"/>
  <c r="A1662" i="27"/>
  <c r="C1661" i="27"/>
  <c r="B1661" i="27"/>
  <c r="A1661" i="27"/>
  <c r="C1660" i="27"/>
  <c r="B1660" i="27"/>
  <c r="A1660" i="27"/>
  <c r="C1659" i="27"/>
  <c r="B1659" i="27"/>
  <c r="A1659" i="27"/>
  <c r="C1658" i="27"/>
  <c r="B1658" i="27"/>
  <c r="A1658" i="27"/>
  <c r="C1657" i="27"/>
  <c r="B1657" i="27"/>
  <c r="A1657" i="27"/>
  <c r="C1656" i="27"/>
  <c r="B1656" i="27"/>
  <c r="A1656" i="27"/>
  <c r="C1655" i="27"/>
  <c r="B1655" i="27"/>
  <c r="A1655" i="27"/>
  <c r="C1654" i="27"/>
  <c r="B1654" i="27"/>
  <c r="A1654" i="27"/>
  <c r="C1653" i="27"/>
  <c r="B1653" i="27"/>
  <c r="A1653" i="27"/>
  <c r="C1652" i="27"/>
  <c r="B1652" i="27"/>
  <c r="A1652" i="27"/>
  <c r="C1651" i="27"/>
  <c r="B1651" i="27"/>
  <c r="A1651" i="27"/>
  <c r="C1650" i="27"/>
  <c r="B1650" i="27"/>
  <c r="A1650" i="27"/>
  <c r="C1649" i="27"/>
  <c r="B1649" i="27"/>
  <c r="A1649" i="27"/>
  <c r="C1648" i="27"/>
  <c r="B1648" i="27"/>
  <c r="A1648" i="27"/>
  <c r="C1647" i="27"/>
  <c r="B1647" i="27"/>
  <c r="A1647" i="27"/>
  <c r="C1646" i="27"/>
  <c r="B1646" i="27"/>
  <c r="A1646" i="27"/>
  <c r="C1645" i="27"/>
  <c r="B1645" i="27"/>
  <c r="A1645" i="27"/>
  <c r="C1644" i="27"/>
  <c r="B1644" i="27"/>
  <c r="A1644" i="27"/>
  <c r="C1643" i="27"/>
  <c r="B1643" i="27"/>
  <c r="A1643" i="27"/>
  <c r="C1642" i="27"/>
  <c r="B1642" i="27"/>
  <c r="A1642" i="27"/>
  <c r="C1641" i="27"/>
  <c r="B1641" i="27"/>
  <c r="A1641" i="27"/>
  <c r="C1640" i="27"/>
  <c r="B1640" i="27"/>
  <c r="A1640" i="27"/>
  <c r="C1639" i="27"/>
  <c r="B1639" i="27"/>
  <c r="A1639" i="27"/>
  <c r="C1638" i="27"/>
  <c r="B1638" i="27"/>
  <c r="A1638" i="27"/>
  <c r="C1637" i="27"/>
  <c r="B1637" i="27"/>
  <c r="A1637" i="27"/>
  <c r="C1636" i="27"/>
  <c r="B1636" i="27"/>
  <c r="A1636" i="27"/>
  <c r="C1635" i="27"/>
  <c r="B1635" i="27"/>
  <c r="A1635" i="27"/>
  <c r="C1634" i="27"/>
  <c r="B1634" i="27"/>
  <c r="A1634" i="27"/>
  <c r="C1633" i="27"/>
  <c r="B1633" i="27"/>
  <c r="A1633" i="27"/>
  <c r="C1632" i="27"/>
  <c r="B1632" i="27"/>
  <c r="A1632" i="27"/>
  <c r="C1631" i="27"/>
  <c r="B1631" i="27"/>
  <c r="A1631" i="27"/>
  <c r="C1630" i="27"/>
  <c r="B1630" i="27"/>
  <c r="A1630" i="27"/>
  <c r="C1629" i="27"/>
  <c r="B1629" i="27"/>
  <c r="A1629" i="27"/>
  <c r="C1628" i="27"/>
  <c r="B1628" i="27"/>
  <c r="A1628" i="27"/>
  <c r="C1627" i="27"/>
  <c r="B1627" i="27"/>
  <c r="A1627" i="27"/>
  <c r="C1626" i="27"/>
  <c r="B1626" i="27"/>
  <c r="A1626" i="27"/>
  <c r="C1625" i="27"/>
  <c r="B1625" i="27"/>
  <c r="A1625" i="27"/>
  <c r="C1624" i="27"/>
  <c r="B1624" i="27"/>
  <c r="A1624" i="27"/>
  <c r="C1623" i="27"/>
  <c r="B1623" i="27"/>
  <c r="A1623" i="27"/>
  <c r="C1622" i="27"/>
  <c r="B1622" i="27"/>
  <c r="A1622" i="27"/>
  <c r="C1621" i="27"/>
  <c r="B1621" i="27"/>
  <c r="A1621" i="27"/>
  <c r="C1620" i="27"/>
  <c r="B1620" i="27"/>
  <c r="A1620" i="27"/>
  <c r="C1619" i="27"/>
  <c r="B1619" i="27"/>
  <c r="A1619" i="27"/>
  <c r="C1618" i="27"/>
  <c r="B1618" i="27"/>
  <c r="A1618" i="27"/>
  <c r="C1617" i="27"/>
  <c r="B1617" i="27"/>
  <c r="A1617" i="27"/>
  <c r="C1616" i="27"/>
  <c r="B1616" i="27"/>
  <c r="A1616" i="27"/>
  <c r="C1615" i="27"/>
  <c r="B1615" i="27"/>
  <c r="A1615" i="27"/>
  <c r="C1614" i="27"/>
  <c r="B1614" i="27"/>
  <c r="A1614" i="27"/>
  <c r="C1613" i="27"/>
  <c r="B1613" i="27"/>
  <c r="A1613" i="27"/>
  <c r="C1612" i="27"/>
  <c r="B1612" i="27"/>
  <c r="A1612" i="27"/>
  <c r="C1611" i="27"/>
  <c r="B1611" i="27"/>
  <c r="A1611" i="27"/>
  <c r="C1610" i="27"/>
  <c r="B1610" i="27"/>
  <c r="A1610" i="27"/>
  <c r="C1609" i="27"/>
  <c r="B1609" i="27"/>
  <c r="A1609" i="27"/>
  <c r="C1608" i="27"/>
  <c r="B1608" i="27"/>
  <c r="A1608" i="27"/>
  <c r="C1607" i="27"/>
  <c r="B1607" i="27"/>
  <c r="A1607" i="27"/>
  <c r="C1606" i="27"/>
  <c r="B1606" i="27"/>
  <c r="A1606" i="27"/>
  <c r="C1605" i="27"/>
  <c r="B1605" i="27"/>
  <c r="A1605" i="27"/>
  <c r="C1604" i="27"/>
  <c r="B1604" i="27"/>
  <c r="A1604" i="27"/>
  <c r="C1603" i="27"/>
  <c r="B1603" i="27"/>
  <c r="A1603" i="27"/>
  <c r="C1602" i="27"/>
  <c r="B1602" i="27"/>
  <c r="A1602" i="27"/>
  <c r="C1601" i="27"/>
  <c r="B1601" i="27"/>
  <c r="A1601" i="27"/>
  <c r="C1600" i="27"/>
  <c r="B1600" i="27"/>
  <c r="A1600" i="27"/>
  <c r="C1599" i="27"/>
  <c r="B1599" i="27"/>
  <c r="A1599" i="27"/>
  <c r="C1598" i="27"/>
  <c r="B1598" i="27"/>
  <c r="A1598" i="27"/>
  <c r="C1597" i="27"/>
  <c r="B1597" i="27"/>
  <c r="A1597" i="27"/>
  <c r="C1596" i="27"/>
  <c r="B1596" i="27"/>
  <c r="A1596" i="27"/>
  <c r="C1595" i="27"/>
  <c r="B1595" i="27"/>
  <c r="A1595" i="27"/>
  <c r="C1594" i="27"/>
  <c r="B1594" i="27"/>
  <c r="A1594" i="27"/>
  <c r="C1593" i="27"/>
  <c r="B1593" i="27"/>
  <c r="A1593" i="27"/>
  <c r="C1592" i="27"/>
  <c r="B1592" i="27"/>
  <c r="A1592" i="27"/>
  <c r="C1591" i="27"/>
  <c r="B1591" i="27"/>
  <c r="A1591" i="27"/>
  <c r="C1590" i="27"/>
  <c r="B1590" i="27"/>
  <c r="A1590" i="27"/>
  <c r="C1589" i="27"/>
  <c r="B1589" i="27"/>
  <c r="A1589" i="27"/>
  <c r="C1588" i="27"/>
  <c r="B1588" i="27"/>
  <c r="A1588" i="27"/>
  <c r="C1587" i="27"/>
  <c r="B1587" i="27"/>
  <c r="A1587" i="27"/>
  <c r="C1586" i="27"/>
  <c r="B1586" i="27"/>
  <c r="A1586" i="27"/>
  <c r="C1585" i="27"/>
  <c r="B1585" i="27"/>
  <c r="A1585" i="27"/>
  <c r="C1584" i="27"/>
  <c r="B1584" i="27"/>
  <c r="A1584" i="27"/>
  <c r="C1583" i="27"/>
  <c r="B1583" i="27"/>
  <c r="A1583" i="27"/>
  <c r="C1582" i="27"/>
  <c r="B1582" i="27"/>
  <c r="A1582" i="27"/>
  <c r="C1581" i="27"/>
  <c r="B1581" i="27"/>
  <c r="A1581" i="27"/>
  <c r="C1580" i="27"/>
  <c r="B1580" i="27"/>
  <c r="A1580" i="27"/>
  <c r="C1579" i="27"/>
  <c r="B1579" i="27"/>
  <c r="A1579" i="27"/>
  <c r="C1578" i="27"/>
  <c r="B1578" i="27"/>
  <c r="A1578" i="27"/>
  <c r="C1577" i="27"/>
  <c r="B1577" i="27"/>
  <c r="A1577" i="27"/>
  <c r="C1576" i="27"/>
  <c r="B1576" i="27"/>
  <c r="A1576" i="27"/>
  <c r="C1575" i="27"/>
  <c r="B1575" i="27"/>
  <c r="A1575" i="27"/>
  <c r="C1574" i="27"/>
  <c r="B1574" i="27"/>
  <c r="A1574" i="27"/>
  <c r="C1573" i="27"/>
  <c r="B1573" i="27"/>
  <c r="A1573" i="27"/>
  <c r="C1572" i="27"/>
  <c r="B1572" i="27"/>
  <c r="A1572" i="27"/>
  <c r="C1571" i="27"/>
  <c r="B1571" i="27"/>
  <c r="A1571" i="27"/>
  <c r="C1570" i="27"/>
  <c r="B1570" i="27"/>
  <c r="A1570" i="27"/>
  <c r="C1569" i="27"/>
  <c r="B1569" i="27"/>
  <c r="A1569" i="27"/>
  <c r="C1568" i="27"/>
  <c r="B1568" i="27"/>
  <c r="A1568" i="27"/>
  <c r="C1567" i="27"/>
  <c r="B1567" i="27"/>
  <c r="A1567" i="27"/>
  <c r="C1566" i="27"/>
  <c r="B1566" i="27"/>
  <c r="A1566" i="27"/>
  <c r="C1565" i="27"/>
  <c r="B1565" i="27"/>
  <c r="A1565" i="27"/>
  <c r="C1564" i="27"/>
  <c r="B1564" i="27"/>
  <c r="A1564" i="27"/>
  <c r="C1563" i="27"/>
  <c r="B1563" i="27"/>
  <c r="A1563" i="27"/>
  <c r="C1562" i="27"/>
  <c r="B1562" i="27"/>
  <c r="A1562" i="27"/>
  <c r="C1561" i="27"/>
  <c r="B1561" i="27"/>
  <c r="A1561" i="27"/>
  <c r="C1560" i="27"/>
  <c r="B1560" i="27"/>
  <c r="A1560" i="27"/>
  <c r="C1559" i="27"/>
  <c r="B1559" i="27"/>
  <c r="A1559" i="27"/>
  <c r="C1558" i="27"/>
  <c r="B1558" i="27"/>
  <c r="A1558" i="27"/>
  <c r="C1557" i="27"/>
  <c r="B1557" i="27"/>
  <c r="A1557" i="27"/>
  <c r="C1556" i="27"/>
  <c r="B1556" i="27"/>
  <c r="A1556" i="27"/>
  <c r="C1555" i="27"/>
  <c r="B1555" i="27"/>
  <c r="A1555" i="27"/>
  <c r="C1554" i="27"/>
  <c r="B1554" i="27"/>
  <c r="A1554" i="27"/>
  <c r="C1553" i="27"/>
  <c r="B1553" i="27"/>
  <c r="A1553" i="27"/>
  <c r="C1552" i="27"/>
  <c r="B1552" i="27"/>
  <c r="A1552" i="27"/>
  <c r="C1551" i="27"/>
  <c r="B1551" i="27"/>
  <c r="A1551" i="27"/>
  <c r="C1550" i="27"/>
  <c r="B1550" i="27"/>
  <c r="A1550" i="27"/>
  <c r="C1549" i="27"/>
  <c r="B1549" i="27"/>
  <c r="A1549" i="27"/>
  <c r="C1548" i="27"/>
  <c r="B1548" i="27"/>
  <c r="A1548" i="27"/>
  <c r="C1547" i="27"/>
  <c r="B1547" i="27"/>
  <c r="A1547" i="27"/>
  <c r="C1546" i="27"/>
  <c r="B1546" i="27"/>
  <c r="A1546" i="27"/>
  <c r="C1545" i="27"/>
  <c r="B1545" i="27"/>
  <c r="A1545" i="27"/>
  <c r="C1544" i="27"/>
  <c r="B1544" i="27"/>
  <c r="A1544" i="27"/>
  <c r="C1543" i="27"/>
  <c r="B1543" i="27"/>
  <c r="A1543" i="27"/>
  <c r="C1542" i="27"/>
  <c r="B1542" i="27"/>
  <c r="A1542" i="27"/>
  <c r="C1541" i="27"/>
  <c r="B1541" i="27"/>
  <c r="A1541" i="27"/>
  <c r="C1540" i="27"/>
  <c r="B1540" i="27"/>
  <c r="A1540" i="27"/>
  <c r="C1539" i="27"/>
  <c r="B1539" i="27"/>
  <c r="A1539" i="27"/>
  <c r="C1538" i="27"/>
  <c r="B1538" i="27"/>
  <c r="A1538" i="27"/>
  <c r="C1537" i="27"/>
  <c r="B1537" i="27"/>
  <c r="A1537" i="27"/>
  <c r="C1536" i="27"/>
  <c r="B1536" i="27"/>
  <c r="A1536" i="27"/>
  <c r="C1535" i="27"/>
  <c r="B1535" i="27"/>
  <c r="A1535" i="27"/>
  <c r="C1534" i="27"/>
  <c r="B1534" i="27"/>
  <c r="A1534" i="27"/>
  <c r="C1533" i="27"/>
  <c r="B1533" i="27"/>
  <c r="A1533" i="27"/>
  <c r="C1532" i="27"/>
  <c r="B1532" i="27"/>
  <c r="A1532" i="27"/>
  <c r="C1531" i="27"/>
  <c r="B1531" i="27"/>
  <c r="A1531" i="27"/>
  <c r="C1530" i="27"/>
  <c r="B1530" i="27"/>
  <c r="A1530" i="27"/>
  <c r="C1529" i="27"/>
  <c r="B1529" i="27"/>
  <c r="A1529" i="27"/>
  <c r="C1528" i="27"/>
  <c r="B1528" i="27"/>
  <c r="A1528" i="27"/>
  <c r="C1527" i="27"/>
  <c r="B1527" i="27"/>
  <c r="A1527" i="27"/>
  <c r="C1526" i="27"/>
  <c r="B1526" i="27"/>
  <c r="A1526" i="27"/>
  <c r="C1525" i="27"/>
  <c r="B1525" i="27"/>
  <c r="A1525" i="27"/>
  <c r="C1524" i="27"/>
  <c r="B1524" i="27"/>
  <c r="A1524" i="27"/>
  <c r="C1523" i="27"/>
  <c r="B1523" i="27"/>
  <c r="A1523" i="27"/>
  <c r="C1522" i="27"/>
  <c r="B1522" i="27"/>
  <c r="A1522" i="27"/>
  <c r="C1521" i="27"/>
  <c r="B1521" i="27"/>
  <c r="A1521" i="27"/>
  <c r="C1520" i="27"/>
  <c r="B1520" i="27"/>
  <c r="A1520" i="27"/>
  <c r="C1519" i="27"/>
  <c r="B1519" i="27"/>
  <c r="A1519" i="27"/>
  <c r="C1518" i="27"/>
  <c r="B1518" i="27"/>
  <c r="A1518" i="27"/>
  <c r="C1517" i="27"/>
  <c r="B1517" i="27"/>
  <c r="A1517" i="27"/>
  <c r="C1516" i="27"/>
  <c r="B1516" i="27"/>
  <c r="A1516" i="27"/>
  <c r="C1515" i="27"/>
  <c r="B1515" i="27"/>
  <c r="A1515" i="27"/>
  <c r="C1514" i="27"/>
  <c r="B1514" i="27"/>
  <c r="A1514" i="27"/>
  <c r="C1513" i="27"/>
  <c r="B1513" i="27"/>
  <c r="A1513" i="27"/>
  <c r="C1512" i="27"/>
  <c r="B1512" i="27"/>
  <c r="A1512" i="27"/>
  <c r="C1511" i="27"/>
  <c r="B1511" i="27"/>
  <c r="A1511" i="27"/>
  <c r="C1510" i="27"/>
  <c r="B1510" i="27"/>
  <c r="A1510" i="27"/>
  <c r="C1509" i="27"/>
  <c r="B1509" i="27"/>
  <c r="A1509" i="27"/>
  <c r="C1508" i="27"/>
  <c r="B1508" i="27"/>
  <c r="A1508" i="27"/>
  <c r="C1507" i="27"/>
  <c r="B1507" i="27"/>
  <c r="A1507" i="27"/>
  <c r="C1506" i="27"/>
  <c r="B1506" i="27"/>
  <c r="A1506" i="27"/>
  <c r="C1505" i="27"/>
  <c r="B1505" i="27"/>
  <c r="A1505" i="27"/>
  <c r="C1504" i="27"/>
  <c r="B1504" i="27"/>
  <c r="A1504" i="27"/>
  <c r="C1503" i="27"/>
  <c r="B1503" i="27"/>
  <c r="A1503" i="27"/>
  <c r="C1502" i="27"/>
  <c r="B1502" i="27"/>
  <c r="A1502" i="27"/>
  <c r="C1501" i="27"/>
  <c r="B1501" i="27"/>
  <c r="A1501" i="27"/>
  <c r="C1500" i="27"/>
  <c r="B1500" i="27"/>
  <c r="A1500" i="27"/>
  <c r="C1499" i="27"/>
  <c r="B1499" i="27"/>
  <c r="A1499" i="27"/>
  <c r="C1498" i="27"/>
  <c r="B1498" i="27"/>
  <c r="A1498" i="27"/>
  <c r="C1497" i="27"/>
  <c r="B1497" i="27"/>
  <c r="A1497" i="27"/>
  <c r="C1496" i="27"/>
  <c r="B1496" i="27"/>
  <c r="A1496" i="27"/>
  <c r="C1495" i="27"/>
  <c r="B1495" i="27"/>
  <c r="A1495" i="27"/>
  <c r="C1494" i="27"/>
  <c r="B1494" i="27"/>
  <c r="A1494" i="27"/>
  <c r="C1493" i="27"/>
  <c r="B1493" i="27"/>
  <c r="A1493" i="27"/>
  <c r="C1492" i="27"/>
  <c r="B1492" i="27"/>
  <c r="A1492" i="27"/>
  <c r="C1491" i="27"/>
  <c r="B1491" i="27"/>
  <c r="A1491" i="27"/>
  <c r="C1490" i="27"/>
  <c r="B1490" i="27"/>
  <c r="A1490" i="27"/>
  <c r="C1489" i="27"/>
  <c r="B1489" i="27"/>
  <c r="A1489" i="27"/>
  <c r="C1488" i="27"/>
  <c r="B1488" i="27"/>
  <c r="A1488" i="27"/>
  <c r="C1487" i="27"/>
  <c r="B1487" i="27"/>
  <c r="A1487" i="27"/>
  <c r="C1486" i="27"/>
  <c r="B1486" i="27"/>
  <c r="A1486" i="27"/>
  <c r="C1485" i="27"/>
  <c r="B1485" i="27"/>
  <c r="A1485" i="27"/>
  <c r="C1484" i="27"/>
  <c r="B1484" i="27"/>
  <c r="A1484" i="27"/>
  <c r="C1483" i="27"/>
  <c r="B1483" i="27"/>
  <c r="A1483" i="27"/>
  <c r="C1482" i="27"/>
  <c r="B1482" i="27"/>
  <c r="A1482" i="27"/>
  <c r="C1481" i="27"/>
  <c r="B1481" i="27"/>
  <c r="A1481" i="27"/>
  <c r="C1480" i="27"/>
  <c r="B1480" i="27"/>
  <c r="A1480" i="27"/>
  <c r="C1479" i="27"/>
  <c r="B1479" i="27"/>
  <c r="A1479" i="27"/>
  <c r="C1478" i="27"/>
  <c r="B1478" i="27"/>
  <c r="A1478" i="27"/>
  <c r="C1477" i="27"/>
  <c r="B1477" i="27"/>
  <c r="A1477" i="27"/>
  <c r="C1476" i="27"/>
  <c r="B1476" i="27"/>
  <c r="A1476" i="27"/>
  <c r="C1475" i="27"/>
  <c r="B1475" i="27"/>
  <c r="A1475" i="27"/>
  <c r="C1474" i="27"/>
  <c r="B1474" i="27"/>
  <c r="A1474" i="27"/>
  <c r="C1473" i="27"/>
  <c r="B1473" i="27"/>
  <c r="A1473" i="27"/>
  <c r="C1472" i="27"/>
  <c r="B1472" i="27"/>
  <c r="A1472" i="27"/>
  <c r="C1471" i="27"/>
  <c r="B1471" i="27"/>
  <c r="A1471" i="27"/>
  <c r="C1470" i="27"/>
  <c r="B1470" i="27"/>
  <c r="A1470" i="27"/>
  <c r="C1469" i="27"/>
  <c r="B1469" i="27"/>
  <c r="A1469" i="27"/>
  <c r="C1468" i="27"/>
  <c r="B1468" i="27"/>
  <c r="A1468" i="27"/>
  <c r="C1467" i="27"/>
  <c r="B1467" i="27"/>
  <c r="A1467" i="27"/>
  <c r="C1466" i="27"/>
  <c r="B1466" i="27"/>
  <c r="A1466" i="27"/>
  <c r="C1465" i="27"/>
  <c r="B1465" i="27"/>
  <c r="A1465" i="27"/>
  <c r="C1464" i="27"/>
  <c r="B1464" i="27"/>
  <c r="A1464" i="27"/>
  <c r="C1463" i="27"/>
  <c r="B1463" i="27"/>
  <c r="A1463" i="27"/>
  <c r="C1462" i="27"/>
  <c r="B1462" i="27"/>
  <c r="A1462" i="27"/>
  <c r="C1461" i="27"/>
  <c r="B1461" i="27"/>
  <c r="A1461" i="27"/>
  <c r="C1460" i="27"/>
  <c r="B1460" i="27"/>
  <c r="A1460" i="27"/>
  <c r="C1459" i="27"/>
  <c r="B1459" i="27"/>
  <c r="A1459" i="27"/>
  <c r="C1458" i="27"/>
  <c r="B1458" i="27"/>
  <c r="A1458" i="27"/>
  <c r="C1457" i="27"/>
  <c r="B1457" i="27"/>
  <c r="A1457" i="27"/>
  <c r="C1456" i="27"/>
  <c r="B1456" i="27"/>
  <c r="A1456" i="27"/>
  <c r="C1455" i="27"/>
  <c r="B1455" i="27"/>
  <c r="A1455" i="27"/>
  <c r="C1454" i="27"/>
  <c r="B1454" i="27"/>
  <c r="A1454" i="27"/>
  <c r="C1453" i="27"/>
  <c r="B1453" i="27"/>
  <c r="A1453" i="27"/>
  <c r="C1452" i="27"/>
  <c r="B1452" i="27"/>
  <c r="A1452" i="27"/>
  <c r="C1451" i="27"/>
  <c r="B1451" i="27"/>
  <c r="A1451" i="27"/>
  <c r="C1450" i="27"/>
  <c r="B1450" i="27"/>
  <c r="A1450" i="27"/>
  <c r="C1449" i="27"/>
  <c r="B1449" i="27"/>
  <c r="A1449" i="27"/>
  <c r="C1448" i="27"/>
  <c r="B1448" i="27"/>
  <c r="A1448" i="27"/>
  <c r="C1447" i="27"/>
  <c r="B1447" i="27"/>
  <c r="A1447" i="27"/>
  <c r="C1446" i="27"/>
  <c r="B1446" i="27"/>
  <c r="A1446" i="27"/>
  <c r="C1445" i="27"/>
  <c r="B1445" i="27"/>
  <c r="A1445" i="27"/>
  <c r="C1444" i="27"/>
  <c r="B1444" i="27"/>
  <c r="A1444" i="27"/>
  <c r="C1443" i="27"/>
  <c r="B1443" i="27"/>
  <c r="A1443" i="27"/>
  <c r="C1442" i="27"/>
  <c r="B1442" i="27"/>
  <c r="A1442" i="27"/>
  <c r="C1441" i="27"/>
  <c r="B1441" i="27"/>
  <c r="A1441" i="27"/>
  <c r="C1440" i="27"/>
  <c r="B1440" i="27"/>
  <c r="A1440" i="27"/>
  <c r="C1439" i="27"/>
  <c r="B1439" i="27"/>
  <c r="A1439" i="27"/>
  <c r="C1438" i="27"/>
  <c r="B1438" i="27"/>
  <c r="A1438" i="27"/>
  <c r="C1437" i="27"/>
  <c r="B1437" i="27"/>
  <c r="A1437" i="27"/>
  <c r="C1436" i="27"/>
  <c r="B1436" i="27"/>
  <c r="A1436" i="27"/>
  <c r="C1435" i="27"/>
  <c r="B1435" i="27"/>
  <c r="A1435" i="27"/>
  <c r="C1434" i="27"/>
  <c r="B1434" i="27"/>
  <c r="A1434" i="27"/>
  <c r="C1433" i="27"/>
  <c r="B1433" i="27"/>
  <c r="A1433" i="27"/>
  <c r="C1432" i="27"/>
  <c r="B1432" i="27"/>
  <c r="A1432" i="27"/>
  <c r="C1431" i="27"/>
  <c r="B1431" i="27"/>
  <c r="A1431" i="27"/>
  <c r="C1430" i="27"/>
  <c r="B1430" i="27"/>
  <c r="A1430" i="27"/>
  <c r="C1429" i="27"/>
  <c r="B1429" i="27"/>
  <c r="A1429" i="27"/>
  <c r="C1428" i="27"/>
  <c r="B1428" i="27"/>
  <c r="A1428" i="27"/>
  <c r="C1427" i="27"/>
  <c r="B1427" i="27"/>
  <c r="A1427" i="27"/>
  <c r="C1426" i="27"/>
  <c r="B1426" i="27"/>
  <c r="A1426" i="27"/>
  <c r="C1425" i="27"/>
  <c r="B1425" i="27"/>
  <c r="A1425" i="27"/>
  <c r="C1424" i="27"/>
  <c r="B1424" i="27"/>
  <c r="A1424" i="27"/>
  <c r="C1423" i="27"/>
  <c r="B1423" i="27"/>
  <c r="A1423" i="27"/>
  <c r="C1422" i="27"/>
  <c r="B1422" i="27"/>
  <c r="A1422" i="27"/>
  <c r="C1421" i="27"/>
  <c r="B1421" i="27"/>
  <c r="A1421" i="27"/>
  <c r="C1420" i="27"/>
  <c r="B1420" i="27"/>
  <c r="A1420" i="27"/>
  <c r="C1419" i="27"/>
  <c r="B1419" i="27"/>
  <c r="A1419" i="27"/>
  <c r="C1418" i="27"/>
  <c r="B1418" i="27"/>
  <c r="A1418" i="27"/>
  <c r="C1417" i="27"/>
  <c r="B1417" i="27"/>
  <c r="A1417" i="27"/>
  <c r="C1416" i="27"/>
  <c r="B1416" i="27"/>
  <c r="A1416" i="27"/>
  <c r="C1415" i="27"/>
  <c r="B1415" i="27"/>
  <c r="A1415" i="27"/>
  <c r="C1414" i="27"/>
  <c r="B1414" i="27"/>
  <c r="A1414" i="27"/>
  <c r="C1413" i="27"/>
  <c r="B1413" i="27"/>
  <c r="A1413" i="27"/>
  <c r="C1412" i="27"/>
  <c r="B1412" i="27"/>
  <c r="A1412" i="27"/>
  <c r="C1411" i="27"/>
  <c r="B1411" i="27"/>
  <c r="A1411" i="27"/>
  <c r="C1410" i="27"/>
  <c r="B1410" i="27"/>
  <c r="A1410" i="27"/>
  <c r="C1409" i="27"/>
  <c r="B1409" i="27"/>
  <c r="A1409" i="27"/>
  <c r="C1408" i="27"/>
  <c r="B1408" i="27"/>
  <c r="A1408" i="27"/>
  <c r="C1407" i="27"/>
  <c r="B1407" i="27"/>
  <c r="A1407" i="27"/>
  <c r="C1406" i="27"/>
  <c r="B1406" i="27"/>
  <c r="A1406" i="27"/>
  <c r="C1405" i="27"/>
  <c r="B1405" i="27"/>
  <c r="A1405" i="27"/>
  <c r="C1404" i="27"/>
  <c r="B1404" i="27"/>
  <c r="A1404" i="27"/>
  <c r="C1403" i="27"/>
  <c r="B1403" i="27"/>
  <c r="A1403" i="27"/>
  <c r="C1402" i="27"/>
  <c r="B1402" i="27"/>
  <c r="A1402" i="27"/>
  <c r="C1401" i="27"/>
  <c r="B1401" i="27"/>
  <c r="A1401" i="27"/>
  <c r="C1400" i="27"/>
  <c r="B1400" i="27"/>
  <c r="A1400" i="27"/>
  <c r="C1399" i="27"/>
  <c r="B1399" i="27"/>
  <c r="A1399" i="27"/>
  <c r="C1398" i="27"/>
  <c r="B1398" i="27"/>
  <c r="A1398" i="27"/>
  <c r="C1397" i="27"/>
  <c r="B1397" i="27"/>
  <c r="A1397" i="27"/>
  <c r="C1396" i="27"/>
  <c r="B1396" i="27"/>
  <c r="A1396" i="27"/>
  <c r="C1395" i="27"/>
  <c r="B1395" i="27"/>
  <c r="A1395" i="27"/>
  <c r="C1394" i="27"/>
  <c r="B1394" i="27"/>
  <c r="A1394" i="27"/>
  <c r="C1393" i="27"/>
  <c r="B1393" i="27"/>
  <c r="A1393" i="27"/>
  <c r="C1392" i="27"/>
  <c r="B1392" i="27"/>
  <c r="A1392" i="27"/>
  <c r="C1391" i="27"/>
  <c r="B1391" i="27"/>
  <c r="A1391" i="27"/>
  <c r="C1390" i="27"/>
  <c r="B1390" i="27"/>
  <c r="A1390" i="27"/>
  <c r="C1389" i="27"/>
  <c r="B1389" i="27"/>
  <c r="A1389" i="27"/>
  <c r="C1388" i="27"/>
  <c r="B1388" i="27"/>
  <c r="A1388" i="27"/>
  <c r="C1387" i="27"/>
  <c r="B1387" i="27"/>
  <c r="A1387" i="27"/>
  <c r="C1386" i="27"/>
  <c r="B1386" i="27"/>
  <c r="A1386" i="27"/>
  <c r="C1385" i="27"/>
  <c r="B1385" i="27"/>
  <c r="A1385" i="27"/>
  <c r="C1384" i="27"/>
  <c r="B1384" i="27"/>
  <c r="A1384" i="27"/>
  <c r="C1383" i="27"/>
  <c r="B1383" i="27"/>
  <c r="A1383" i="27"/>
  <c r="C1382" i="27"/>
  <c r="B1382" i="27"/>
  <c r="A1382" i="27"/>
  <c r="C1381" i="27"/>
  <c r="B1381" i="27"/>
  <c r="A1381" i="27"/>
  <c r="C1380" i="27"/>
  <c r="B1380" i="27"/>
  <c r="A1380" i="27"/>
  <c r="C1379" i="27"/>
  <c r="B1379" i="27"/>
  <c r="A1379" i="27"/>
  <c r="C1378" i="27"/>
  <c r="B1378" i="27"/>
  <c r="A1378" i="27"/>
  <c r="C1377" i="27"/>
  <c r="B1377" i="27"/>
  <c r="A1377" i="27"/>
  <c r="C1376" i="27"/>
  <c r="B1376" i="27"/>
  <c r="A1376" i="27"/>
  <c r="C1375" i="27"/>
  <c r="B1375" i="27"/>
  <c r="A1375" i="27"/>
  <c r="C1374" i="27"/>
  <c r="B1374" i="27"/>
  <c r="A1374" i="27"/>
  <c r="C1373" i="27"/>
  <c r="B1373" i="27"/>
  <c r="A1373" i="27"/>
  <c r="C1372" i="27"/>
  <c r="B1372" i="27"/>
  <c r="A1372" i="27"/>
  <c r="C1371" i="27"/>
  <c r="B1371" i="27"/>
  <c r="A1371" i="27"/>
  <c r="C1370" i="27"/>
  <c r="B1370" i="27"/>
  <c r="A1370" i="27"/>
  <c r="C1369" i="27"/>
  <c r="B1369" i="27"/>
  <c r="A1369" i="27"/>
  <c r="C1368" i="27"/>
  <c r="B1368" i="27"/>
  <c r="A1368" i="27"/>
  <c r="C1367" i="27"/>
  <c r="B1367" i="27"/>
  <c r="A1367" i="27"/>
  <c r="C1366" i="27"/>
  <c r="B1366" i="27"/>
  <c r="A1366" i="27"/>
  <c r="C1365" i="27"/>
  <c r="B1365" i="27"/>
  <c r="A1365" i="27"/>
  <c r="C1364" i="27"/>
  <c r="B1364" i="27"/>
  <c r="A1364" i="27"/>
  <c r="C1363" i="27"/>
  <c r="B1363" i="27"/>
  <c r="A1363" i="27"/>
  <c r="C1362" i="27"/>
  <c r="B1362" i="27"/>
  <c r="A1362" i="27"/>
  <c r="C1361" i="27"/>
  <c r="B1361" i="27"/>
  <c r="A1361" i="27"/>
  <c r="C1360" i="27"/>
  <c r="B1360" i="27"/>
  <c r="A1360" i="27"/>
  <c r="C1359" i="27"/>
  <c r="B1359" i="27"/>
  <c r="A1359" i="27"/>
  <c r="C1358" i="27"/>
  <c r="B1358" i="27"/>
  <c r="A1358" i="27"/>
  <c r="C1357" i="27"/>
  <c r="B1357" i="27"/>
  <c r="A1357" i="27"/>
  <c r="C1356" i="27"/>
  <c r="B1356" i="27"/>
  <c r="A1356" i="27"/>
  <c r="C1355" i="27"/>
  <c r="B1355" i="27"/>
  <c r="A1355" i="27"/>
  <c r="C1354" i="27"/>
  <c r="B1354" i="27"/>
  <c r="A1354" i="27"/>
  <c r="C1353" i="27"/>
  <c r="B1353" i="27"/>
  <c r="A1353" i="27"/>
  <c r="C1352" i="27"/>
  <c r="B1352" i="27"/>
  <c r="A1352" i="27"/>
  <c r="C1351" i="27"/>
  <c r="B1351" i="27"/>
  <c r="A1351" i="27"/>
  <c r="C1350" i="27"/>
  <c r="B1350" i="27"/>
  <c r="A1350" i="27"/>
  <c r="C1349" i="27"/>
  <c r="B1349" i="27"/>
  <c r="A1349" i="27"/>
  <c r="C1348" i="27"/>
  <c r="B1348" i="27"/>
  <c r="A1348" i="27"/>
  <c r="C1347" i="27"/>
  <c r="B1347" i="27"/>
  <c r="A1347" i="27"/>
  <c r="C1346" i="27"/>
  <c r="B1346" i="27"/>
  <c r="A1346" i="27"/>
  <c r="C1345" i="27"/>
  <c r="B1345" i="27"/>
  <c r="A1345" i="27"/>
  <c r="C1344" i="27"/>
  <c r="B1344" i="27"/>
  <c r="A1344" i="27"/>
  <c r="C1343" i="27"/>
  <c r="B1343" i="27"/>
  <c r="A1343" i="27"/>
  <c r="C1342" i="27"/>
  <c r="B1342" i="27"/>
  <c r="A1342" i="27"/>
  <c r="C1341" i="27"/>
  <c r="B1341" i="27"/>
  <c r="A1341" i="27"/>
  <c r="C1340" i="27"/>
  <c r="B1340" i="27"/>
  <c r="A1340" i="27"/>
  <c r="C1339" i="27"/>
  <c r="B1339" i="27"/>
  <c r="A1339" i="27"/>
  <c r="C1338" i="27"/>
  <c r="B1338" i="27"/>
  <c r="A1338" i="27"/>
  <c r="C1337" i="27"/>
  <c r="B1337" i="27"/>
  <c r="A1337" i="27"/>
  <c r="C1336" i="27"/>
  <c r="B1336" i="27"/>
  <c r="A1336" i="27"/>
  <c r="C1335" i="27"/>
  <c r="B1335" i="27"/>
  <c r="A1335" i="27"/>
  <c r="C1334" i="27"/>
  <c r="B1334" i="27"/>
  <c r="A1334" i="27"/>
  <c r="C1333" i="27"/>
  <c r="B1333" i="27"/>
  <c r="A1333" i="27"/>
  <c r="C1332" i="27"/>
  <c r="B1332" i="27"/>
  <c r="A1332" i="27"/>
  <c r="C1331" i="27"/>
  <c r="B1331" i="27"/>
  <c r="A1331" i="27"/>
  <c r="C1330" i="27"/>
  <c r="B1330" i="27"/>
  <c r="A1330" i="27"/>
  <c r="C1329" i="27"/>
  <c r="B1329" i="27"/>
  <c r="A1329" i="27"/>
  <c r="C1328" i="27"/>
  <c r="B1328" i="27"/>
  <c r="A1328" i="27"/>
  <c r="C1327" i="27"/>
  <c r="B1327" i="27"/>
  <c r="A1327" i="27"/>
  <c r="C1326" i="27"/>
  <c r="B1326" i="27"/>
  <c r="A1326" i="27"/>
  <c r="C1325" i="27"/>
  <c r="B1325" i="27"/>
  <c r="A1325" i="27"/>
  <c r="C1324" i="27"/>
  <c r="B1324" i="27"/>
  <c r="A1324" i="27"/>
  <c r="C1323" i="27"/>
  <c r="B1323" i="27"/>
  <c r="A1323" i="27"/>
  <c r="C1322" i="27"/>
  <c r="B1322" i="27"/>
  <c r="A1322" i="27"/>
  <c r="C1321" i="27"/>
  <c r="B1321" i="27"/>
  <c r="A1321" i="27"/>
  <c r="C1320" i="27"/>
  <c r="B1320" i="27"/>
  <c r="A1320" i="27"/>
  <c r="C1319" i="27"/>
  <c r="B1319" i="27"/>
  <c r="A1319" i="27"/>
  <c r="C1318" i="27"/>
  <c r="B1318" i="27"/>
  <c r="A1318" i="27"/>
  <c r="C1317" i="27"/>
  <c r="B1317" i="27"/>
  <c r="A1317" i="27"/>
  <c r="C1316" i="27"/>
  <c r="B1316" i="27"/>
  <c r="A1316" i="27"/>
  <c r="C1315" i="27"/>
  <c r="B1315" i="27"/>
  <c r="A1315" i="27"/>
  <c r="C1314" i="27"/>
  <c r="B1314" i="27"/>
  <c r="A1314" i="27"/>
  <c r="C1313" i="27"/>
  <c r="B1313" i="27"/>
  <c r="A1313" i="27"/>
  <c r="C1312" i="27"/>
  <c r="B1312" i="27"/>
  <c r="A1312" i="27"/>
  <c r="C1311" i="27"/>
  <c r="B1311" i="27"/>
  <c r="A1311" i="27"/>
  <c r="C1310" i="27"/>
  <c r="B1310" i="27"/>
  <c r="A1310" i="27"/>
  <c r="C1309" i="27"/>
  <c r="B1309" i="27"/>
  <c r="A1309" i="27"/>
  <c r="C1308" i="27"/>
  <c r="B1308" i="27"/>
  <c r="A1308" i="27"/>
  <c r="C1307" i="27"/>
  <c r="B1307" i="27"/>
  <c r="A1307" i="27"/>
  <c r="C1306" i="27"/>
  <c r="B1306" i="27"/>
  <c r="A1306" i="27"/>
  <c r="C1305" i="27"/>
  <c r="B1305" i="27"/>
  <c r="A1305" i="27"/>
  <c r="C1304" i="27"/>
  <c r="B1304" i="27"/>
  <c r="A1304" i="27"/>
  <c r="C1303" i="27"/>
  <c r="B1303" i="27"/>
  <c r="A1303" i="27"/>
  <c r="C1302" i="27"/>
  <c r="B1302" i="27"/>
  <c r="A1302" i="27"/>
  <c r="C1301" i="27"/>
  <c r="B1301" i="27"/>
  <c r="A1301" i="27"/>
  <c r="C1300" i="27"/>
  <c r="B1300" i="27"/>
  <c r="A1300" i="27"/>
  <c r="C1299" i="27"/>
  <c r="B1299" i="27"/>
  <c r="A1299" i="27"/>
  <c r="C1298" i="27"/>
  <c r="B1298" i="27"/>
  <c r="A1298" i="27"/>
  <c r="C1297" i="27"/>
  <c r="B1297" i="27"/>
  <c r="A1297" i="27"/>
  <c r="C1296" i="27"/>
  <c r="B1296" i="27"/>
  <c r="A1296" i="27"/>
  <c r="C1295" i="27"/>
  <c r="B1295" i="27"/>
  <c r="A1295" i="27"/>
  <c r="C1294" i="27"/>
  <c r="B1294" i="27"/>
  <c r="A1294" i="27"/>
  <c r="C1293" i="27"/>
  <c r="B1293" i="27"/>
  <c r="A1293" i="27"/>
  <c r="C1292" i="27"/>
  <c r="B1292" i="27"/>
  <c r="A1292" i="27"/>
  <c r="C1291" i="27"/>
  <c r="B1291" i="27"/>
  <c r="A1291" i="27"/>
  <c r="C1290" i="27"/>
  <c r="B1290" i="27"/>
  <c r="A1290" i="27"/>
  <c r="C1289" i="27"/>
  <c r="B1289" i="27"/>
  <c r="A1289" i="27"/>
  <c r="C1288" i="27"/>
  <c r="B1288" i="27"/>
  <c r="A1288" i="27"/>
  <c r="C1287" i="27"/>
  <c r="B1287" i="27"/>
  <c r="A1287" i="27"/>
  <c r="C1286" i="27"/>
  <c r="B1286" i="27"/>
  <c r="A1286" i="27"/>
  <c r="C1285" i="27"/>
  <c r="B1285" i="27"/>
  <c r="A1285" i="27"/>
  <c r="C1284" i="27"/>
  <c r="B1284" i="27"/>
  <c r="A1284" i="27"/>
  <c r="C1283" i="27"/>
  <c r="B1283" i="27"/>
  <c r="A1283" i="27"/>
  <c r="C1282" i="27"/>
  <c r="B1282" i="27"/>
  <c r="A1282" i="27"/>
  <c r="C1281" i="27"/>
  <c r="B1281" i="27"/>
  <c r="A1281" i="27"/>
  <c r="C1280" i="27"/>
  <c r="B1280" i="27"/>
  <c r="A1280" i="27"/>
  <c r="C1279" i="27"/>
  <c r="B1279" i="27"/>
  <c r="A1279" i="27"/>
  <c r="C1278" i="27"/>
  <c r="B1278" i="27"/>
  <c r="A1278" i="27"/>
  <c r="C1277" i="27"/>
  <c r="B1277" i="27"/>
  <c r="A1277" i="27"/>
  <c r="C1276" i="27"/>
  <c r="B1276" i="27"/>
  <c r="A1276" i="27"/>
  <c r="C1275" i="27"/>
  <c r="B1275" i="27"/>
  <c r="A1275" i="27"/>
  <c r="C1274" i="27"/>
  <c r="B1274" i="27"/>
  <c r="A1274" i="27"/>
  <c r="C1273" i="27"/>
  <c r="B1273" i="27"/>
  <c r="A1273" i="27"/>
  <c r="C1272" i="27"/>
  <c r="B1272" i="27"/>
  <c r="A1272" i="27"/>
  <c r="C1271" i="27"/>
  <c r="B1271" i="27"/>
  <c r="A1271" i="27"/>
  <c r="C1270" i="27"/>
  <c r="B1270" i="27"/>
  <c r="A1270" i="27"/>
  <c r="C1269" i="27"/>
  <c r="B1269" i="27"/>
  <c r="A1269" i="27"/>
  <c r="C1268" i="27"/>
  <c r="B1268" i="27"/>
  <c r="A1268" i="27"/>
  <c r="C1267" i="27"/>
  <c r="B1267" i="27"/>
  <c r="A1267" i="27"/>
  <c r="C1266" i="27"/>
  <c r="B1266" i="27"/>
  <c r="A1266" i="27"/>
  <c r="C1265" i="27"/>
  <c r="B1265" i="27"/>
  <c r="A1265" i="27"/>
  <c r="C1264" i="27"/>
  <c r="B1264" i="27"/>
  <c r="A1264" i="27"/>
  <c r="C1263" i="27"/>
  <c r="B1263" i="27"/>
  <c r="A1263" i="27"/>
  <c r="C1262" i="27"/>
  <c r="B1262" i="27"/>
  <c r="A1262" i="27"/>
  <c r="C1261" i="27"/>
  <c r="B1261" i="27"/>
  <c r="A1261" i="27"/>
  <c r="C1260" i="27"/>
  <c r="B1260" i="27"/>
  <c r="A1260" i="27"/>
  <c r="C1259" i="27"/>
  <c r="B1259" i="27"/>
  <c r="A1259" i="27"/>
  <c r="C1258" i="27"/>
  <c r="B1258" i="27"/>
  <c r="A1258" i="27"/>
  <c r="C1257" i="27"/>
  <c r="B1257" i="27"/>
  <c r="A1257" i="27"/>
  <c r="C1256" i="27"/>
  <c r="B1256" i="27"/>
  <c r="A1256" i="27"/>
  <c r="C1255" i="27"/>
  <c r="B1255" i="27"/>
  <c r="A1255" i="27"/>
  <c r="C1254" i="27"/>
  <c r="B1254" i="27"/>
  <c r="A1254" i="27"/>
  <c r="C1253" i="27"/>
  <c r="B1253" i="27"/>
  <c r="A1253" i="27"/>
  <c r="C1252" i="27"/>
  <c r="B1252" i="27"/>
  <c r="A1252" i="27"/>
  <c r="C1251" i="27"/>
  <c r="B1251" i="27"/>
  <c r="A1251" i="27"/>
  <c r="C1250" i="27"/>
  <c r="B1250" i="27"/>
  <c r="A1250" i="27"/>
  <c r="C1249" i="27"/>
  <c r="B1249" i="27"/>
  <c r="A1249" i="27"/>
  <c r="C1248" i="27"/>
  <c r="B1248" i="27"/>
  <c r="A1248" i="27"/>
  <c r="C1247" i="27"/>
  <c r="B1247" i="27"/>
  <c r="A1247" i="27"/>
  <c r="C1246" i="27"/>
  <c r="B1246" i="27"/>
  <c r="A1246" i="27"/>
  <c r="C1245" i="27"/>
  <c r="B1245" i="27"/>
  <c r="A1245" i="27"/>
  <c r="C1244" i="27"/>
  <c r="B1244" i="27"/>
  <c r="A1244" i="27"/>
  <c r="C1243" i="27"/>
  <c r="B1243" i="27"/>
  <c r="A1243" i="27"/>
  <c r="C1242" i="27"/>
  <c r="B1242" i="27"/>
  <c r="A1242" i="27"/>
  <c r="C1241" i="27"/>
  <c r="B1241" i="27"/>
  <c r="A1241" i="27"/>
  <c r="C1240" i="27"/>
  <c r="B1240" i="27"/>
  <c r="A1240" i="27"/>
  <c r="C1239" i="27"/>
  <c r="B1239" i="27"/>
  <c r="A1239" i="27"/>
  <c r="C1238" i="27"/>
  <c r="B1238" i="27"/>
  <c r="A1238" i="27"/>
  <c r="C1237" i="27"/>
  <c r="B1237" i="27"/>
  <c r="A1237" i="27"/>
  <c r="C1236" i="27"/>
  <c r="B1236" i="27"/>
  <c r="A1236" i="27"/>
  <c r="C1235" i="27"/>
  <c r="B1235" i="27"/>
  <c r="A1235" i="27"/>
  <c r="C1234" i="27"/>
  <c r="B1234" i="27"/>
  <c r="A1234" i="27"/>
  <c r="C1233" i="27"/>
  <c r="B1233" i="27"/>
  <c r="A1233" i="27"/>
  <c r="C1232" i="27"/>
  <c r="B1232" i="27"/>
  <c r="A1232" i="27"/>
  <c r="C1231" i="27"/>
  <c r="B1231" i="27"/>
  <c r="A1231" i="27"/>
  <c r="C1230" i="27"/>
  <c r="B1230" i="27"/>
  <c r="A1230" i="27"/>
  <c r="C1229" i="27"/>
  <c r="B1229" i="27"/>
  <c r="A1229" i="27"/>
  <c r="C1228" i="27"/>
  <c r="B1228" i="27"/>
  <c r="A1228" i="27"/>
  <c r="C1227" i="27"/>
  <c r="B1227" i="27"/>
  <c r="A1227" i="27"/>
  <c r="C1226" i="27"/>
  <c r="B1226" i="27"/>
  <c r="A1226" i="27"/>
  <c r="C1225" i="27"/>
  <c r="B1225" i="27"/>
  <c r="A1225" i="27"/>
  <c r="C1224" i="27"/>
  <c r="B1224" i="27"/>
  <c r="A1224" i="27"/>
  <c r="C1223" i="27"/>
  <c r="B1223" i="27"/>
  <c r="A1223" i="27"/>
  <c r="C1222" i="27"/>
  <c r="B1222" i="27"/>
  <c r="A1222" i="27"/>
  <c r="C1221" i="27"/>
  <c r="B1221" i="27"/>
  <c r="A1221" i="27"/>
  <c r="C1220" i="27"/>
  <c r="B1220" i="27"/>
  <c r="A1220" i="27"/>
  <c r="C1219" i="27"/>
  <c r="B1219" i="27"/>
  <c r="A1219" i="27"/>
  <c r="C1218" i="27"/>
  <c r="B1218" i="27"/>
  <c r="A1218" i="27"/>
  <c r="C1217" i="27"/>
  <c r="B1217" i="27"/>
  <c r="A1217" i="27"/>
  <c r="C1216" i="27"/>
  <c r="B1216" i="27"/>
  <c r="A1216" i="27"/>
  <c r="C1215" i="27"/>
  <c r="B1215" i="27"/>
  <c r="A1215" i="27"/>
  <c r="C1214" i="27"/>
  <c r="B1214" i="27"/>
  <c r="A1214" i="27"/>
  <c r="C1213" i="27"/>
  <c r="B1213" i="27"/>
  <c r="A1213" i="27"/>
  <c r="C1212" i="27"/>
  <c r="B1212" i="27"/>
  <c r="A1212" i="27"/>
  <c r="C1211" i="27"/>
  <c r="B1211" i="27"/>
  <c r="A1211" i="27"/>
  <c r="C1210" i="27"/>
  <c r="B1210" i="27"/>
  <c r="A1210" i="27"/>
  <c r="C1209" i="27"/>
  <c r="B1209" i="27"/>
  <c r="A1209" i="27"/>
  <c r="C1208" i="27"/>
  <c r="B1208" i="27"/>
  <c r="A1208" i="27"/>
  <c r="C1207" i="27"/>
  <c r="B1207" i="27"/>
  <c r="A1207" i="27"/>
  <c r="C1206" i="27"/>
  <c r="B1206" i="27"/>
  <c r="A1206" i="27"/>
  <c r="C1205" i="27"/>
  <c r="B1205" i="27"/>
  <c r="A1205" i="27"/>
  <c r="C1204" i="27"/>
  <c r="B1204" i="27"/>
  <c r="A1204" i="27"/>
  <c r="C1203" i="27"/>
  <c r="B1203" i="27"/>
  <c r="A1203" i="27"/>
  <c r="C1202" i="27"/>
  <c r="B1202" i="27"/>
  <c r="A1202" i="27"/>
  <c r="C1201" i="27"/>
  <c r="B1201" i="27"/>
  <c r="A1201" i="27"/>
  <c r="C1200" i="27"/>
  <c r="B1200" i="27"/>
  <c r="A1200" i="27"/>
  <c r="C1199" i="27"/>
  <c r="B1199" i="27"/>
  <c r="A1199" i="27"/>
  <c r="C1198" i="27"/>
  <c r="B1198" i="27"/>
  <c r="A1198" i="27"/>
  <c r="C1197" i="27"/>
  <c r="B1197" i="27"/>
  <c r="A1197" i="27"/>
  <c r="C1196" i="27"/>
  <c r="B1196" i="27"/>
  <c r="A1196" i="27"/>
  <c r="C1195" i="27"/>
  <c r="B1195" i="27"/>
  <c r="A1195" i="27"/>
  <c r="C1194" i="27"/>
  <c r="B1194" i="27"/>
  <c r="A1194" i="27"/>
  <c r="C1193" i="27"/>
  <c r="B1193" i="27"/>
  <c r="A1193" i="27"/>
  <c r="C1192" i="27"/>
  <c r="B1192" i="27"/>
  <c r="A1192" i="27"/>
  <c r="C1191" i="27"/>
  <c r="B1191" i="27"/>
  <c r="A1191" i="27"/>
  <c r="C1190" i="27"/>
  <c r="B1190" i="27"/>
  <c r="A1190" i="27"/>
  <c r="C1189" i="27"/>
  <c r="B1189" i="27"/>
  <c r="A1189" i="27"/>
  <c r="C1188" i="27"/>
  <c r="B1188" i="27"/>
  <c r="A1188" i="27"/>
  <c r="C1187" i="27"/>
  <c r="B1187" i="27"/>
  <c r="A1187" i="27"/>
  <c r="C1186" i="27"/>
  <c r="B1186" i="27"/>
  <c r="A1186" i="27"/>
  <c r="C1185" i="27"/>
  <c r="B1185" i="27"/>
  <c r="A1185" i="27"/>
  <c r="C1184" i="27"/>
  <c r="B1184" i="27"/>
  <c r="A1184" i="27"/>
  <c r="C1183" i="27"/>
  <c r="B1183" i="27"/>
  <c r="A1183" i="27"/>
  <c r="C1182" i="27"/>
  <c r="B1182" i="27"/>
  <c r="A1182" i="27"/>
  <c r="C1181" i="27"/>
  <c r="B1181" i="27"/>
  <c r="A1181" i="27"/>
  <c r="C1180" i="27"/>
  <c r="B1180" i="27"/>
  <c r="A1180" i="27"/>
  <c r="C1179" i="27"/>
  <c r="B1179" i="27"/>
  <c r="A1179" i="27"/>
  <c r="C1178" i="27"/>
  <c r="B1178" i="27"/>
  <c r="A1178" i="27"/>
  <c r="C1177" i="27"/>
  <c r="B1177" i="27"/>
  <c r="A1177" i="27"/>
  <c r="C1176" i="27"/>
  <c r="B1176" i="27"/>
  <c r="A1176" i="27"/>
  <c r="C1175" i="27"/>
  <c r="B1175" i="27"/>
  <c r="A1175" i="27"/>
  <c r="C1174" i="27"/>
  <c r="B1174" i="27"/>
  <c r="A1174" i="27"/>
  <c r="C1173" i="27"/>
  <c r="B1173" i="27"/>
  <c r="A1173" i="27"/>
  <c r="C1172" i="27"/>
  <c r="B1172" i="27"/>
  <c r="A1172" i="27"/>
  <c r="C1171" i="27"/>
  <c r="B1171" i="27"/>
  <c r="A1171" i="27"/>
  <c r="C1170" i="27"/>
  <c r="B1170" i="27"/>
  <c r="A1170" i="27"/>
  <c r="C1169" i="27"/>
  <c r="B1169" i="27"/>
  <c r="A1169" i="27"/>
  <c r="C1168" i="27"/>
  <c r="B1168" i="27"/>
  <c r="A1168" i="27"/>
  <c r="C1167" i="27"/>
  <c r="B1167" i="27"/>
  <c r="A1167" i="27"/>
  <c r="C1166" i="27"/>
  <c r="B1166" i="27"/>
  <c r="A1166" i="27"/>
  <c r="C1165" i="27"/>
  <c r="B1165" i="27"/>
  <c r="A1165" i="27"/>
  <c r="C1164" i="27"/>
  <c r="B1164" i="27"/>
  <c r="A1164" i="27"/>
  <c r="C1163" i="27"/>
  <c r="B1163" i="27"/>
  <c r="A1163" i="27"/>
  <c r="C1162" i="27"/>
  <c r="B1162" i="27"/>
  <c r="A1162" i="27"/>
  <c r="C1161" i="27"/>
  <c r="B1161" i="27"/>
  <c r="A1161" i="27"/>
  <c r="C1160" i="27"/>
  <c r="B1160" i="27"/>
  <c r="A1160" i="27"/>
  <c r="C1159" i="27"/>
  <c r="B1159" i="27"/>
  <c r="A1159" i="27"/>
  <c r="C1158" i="27"/>
  <c r="B1158" i="27"/>
  <c r="A1158" i="27"/>
  <c r="C1157" i="27"/>
  <c r="B1157" i="27"/>
  <c r="A1157" i="27"/>
  <c r="C1156" i="27"/>
  <c r="B1156" i="27"/>
  <c r="A1156" i="27"/>
  <c r="C1155" i="27"/>
  <c r="B1155" i="27"/>
  <c r="A1155" i="27"/>
  <c r="C1154" i="27"/>
  <c r="B1154" i="27"/>
  <c r="A1154" i="27"/>
  <c r="C1153" i="27"/>
  <c r="B1153" i="27"/>
  <c r="A1153" i="27"/>
  <c r="C1152" i="27"/>
  <c r="B1152" i="27"/>
  <c r="A1152" i="27"/>
  <c r="C1151" i="27"/>
  <c r="B1151" i="27"/>
  <c r="A1151" i="27"/>
  <c r="C1150" i="27"/>
  <c r="B1150" i="27"/>
  <c r="A1150" i="27"/>
  <c r="C1149" i="27"/>
  <c r="B1149" i="27"/>
  <c r="A1149" i="27"/>
  <c r="C1148" i="27"/>
  <c r="B1148" i="27"/>
  <c r="A1148" i="27"/>
  <c r="C1147" i="27"/>
  <c r="B1147" i="27"/>
  <c r="A1147" i="27"/>
  <c r="C1146" i="27"/>
  <c r="B1146" i="27"/>
  <c r="A1146" i="27"/>
  <c r="C1145" i="27"/>
  <c r="B1145" i="27"/>
  <c r="A1145" i="27"/>
  <c r="C1144" i="27"/>
  <c r="B1144" i="27"/>
  <c r="A1144" i="27"/>
  <c r="C1143" i="27"/>
  <c r="B1143" i="27"/>
  <c r="A1143" i="27"/>
  <c r="C1142" i="27"/>
  <c r="B1142" i="27"/>
  <c r="A1142" i="27"/>
  <c r="C1141" i="27"/>
  <c r="B1141" i="27"/>
  <c r="A1141" i="27"/>
  <c r="C1140" i="27"/>
  <c r="B1140" i="27"/>
  <c r="A1140" i="27"/>
  <c r="C1139" i="27"/>
  <c r="B1139" i="27"/>
  <c r="A1139" i="27"/>
  <c r="C1138" i="27"/>
  <c r="B1138" i="27"/>
  <c r="A1138" i="27"/>
  <c r="C1137" i="27"/>
  <c r="B1137" i="27"/>
  <c r="A1137" i="27"/>
  <c r="C1136" i="27"/>
  <c r="B1136" i="27"/>
  <c r="A1136" i="27"/>
  <c r="C1135" i="27"/>
  <c r="B1135" i="27"/>
  <c r="A1135" i="27"/>
  <c r="C1134" i="27"/>
  <c r="B1134" i="27"/>
  <c r="A1134" i="27"/>
  <c r="C1133" i="27"/>
  <c r="B1133" i="27"/>
  <c r="A1133" i="27"/>
  <c r="C1132" i="27"/>
  <c r="B1132" i="27"/>
  <c r="A1132" i="27"/>
  <c r="C1131" i="27"/>
  <c r="B1131" i="27"/>
  <c r="A1131" i="27"/>
  <c r="C1130" i="27"/>
  <c r="B1130" i="27"/>
  <c r="A1130" i="27"/>
  <c r="C1129" i="27"/>
  <c r="B1129" i="27"/>
  <c r="A1129" i="27"/>
  <c r="C1128" i="27"/>
  <c r="B1128" i="27"/>
  <c r="A1128" i="27"/>
  <c r="C1127" i="27"/>
  <c r="B1127" i="27"/>
  <c r="A1127" i="27"/>
  <c r="C1126" i="27"/>
  <c r="B1126" i="27"/>
  <c r="A1126" i="27"/>
  <c r="C1125" i="27"/>
  <c r="B1125" i="27"/>
  <c r="A1125" i="27"/>
  <c r="C1124" i="27"/>
  <c r="B1124" i="27"/>
  <c r="A1124" i="27"/>
  <c r="C1123" i="27"/>
  <c r="B1123" i="27"/>
  <c r="A1123" i="27"/>
  <c r="C1122" i="27"/>
  <c r="B1122" i="27"/>
  <c r="A1122" i="27"/>
  <c r="C1121" i="27"/>
  <c r="B1121" i="27"/>
  <c r="A1121" i="27"/>
  <c r="C1120" i="27"/>
  <c r="B1120" i="27"/>
  <c r="A1120" i="27"/>
  <c r="C1119" i="27"/>
  <c r="B1119" i="27"/>
  <c r="A1119" i="27"/>
  <c r="C1118" i="27"/>
  <c r="B1118" i="27"/>
  <c r="A1118" i="27"/>
  <c r="C1117" i="27"/>
  <c r="B1117" i="27"/>
  <c r="A1117" i="27"/>
  <c r="C1116" i="27"/>
  <c r="B1116" i="27"/>
  <c r="A1116" i="27"/>
  <c r="C1115" i="27"/>
  <c r="B1115" i="27"/>
  <c r="A1115" i="27"/>
  <c r="C1114" i="27"/>
  <c r="B1114" i="27"/>
  <c r="A1114" i="27"/>
  <c r="C1113" i="27"/>
  <c r="B1113" i="27"/>
  <c r="A1113" i="27"/>
  <c r="C1112" i="27"/>
  <c r="B1112" i="27"/>
  <c r="A1112" i="27"/>
  <c r="C1111" i="27"/>
  <c r="B1111" i="27"/>
  <c r="A1111" i="27"/>
  <c r="C1110" i="27"/>
  <c r="B1110" i="27"/>
  <c r="A1110" i="27"/>
  <c r="C1109" i="27"/>
  <c r="B1109" i="27"/>
  <c r="A1109" i="27"/>
  <c r="C1108" i="27"/>
  <c r="B1108" i="27"/>
  <c r="A1108" i="27"/>
  <c r="C1107" i="27"/>
  <c r="B1107" i="27"/>
  <c r="A1107" i="27"/>
  <c r="C1106" i="27"/>
  <c r="B1106" i="27"/>
  <c r="A1106" i="27"/>
  <c r="C1105" i="27"/>
  <c r="B1105" i="27"/>
  <c r="A1105" i="27"/>
  <c r="C1104" i="27"/>
  <c r="B1104" i="27"/>
  <c r="A1104" i="27"/>
  <c r="C1103" i="27"/>
  <c r="B1103" i="27"/>
  <c r="A1103" i="27"/>
  <c r="C1102" i="27"/>
  <c r="B1102" i="27"/>
  <c r="A1102" i="27"/>
  <c r="C1101" i="27"/>
  <c r="B1101" i="27"/>
  <c r="A1101" i="27"/>
  <c r="C1100" i="27"/>
  <c r="B1100" i="27"/>
  <c r="A1100" i="27"/>
  <c r="C1099" i="27"/>
  <c r="B1099" i="27"/>
  <c r="A1099" i="27"/>
  <c r="C1098" i="27"/>
  <c r="B1098" i="27"/>
  <c r="A1098" i="27"/>
  <c r="C1097" i="27"/>
  <c r="B1097" i="27"/>
  <c r="A1097" i="27"/>
  <c r="C1096" i="27"/>
  <c r="B1096" i="27"/>
  <c r="A1096" i="27"/>
  <c r="C1095" i="27"/>
  <c r="B1095" i="27"/>
  <c r="A1095" i="27"/>
  <c r="C1094" i="27"/>
  <c r="B1094" i="27"/>
  <c r="A1094" i="27"/>
  <c r="C1093" i="27"/>
  <c r="B1093" i="27"/>
  <c r="A1093" i="27"/>
  <c r="C1092" i="27"/>
  <c r="B1092" i="27"/>
  <c r="A1092" i="27"/>
  <c r="C1091" i="27"/>
  <c r="B1091" i="27"/>
  <c r="A1091" i="27"/>
  <c r="C1090" i="27"/>
  <c r="B1090" i="27"/>
  <c r="A1090" i="27"/>
  <c r="C1089" i="27"/>
  <c r="B1089" i="27"/>
  <c r="A1089" i="27"/>
  <c r="C1088" i="27"/>
  <c r="B1088" i="27"/>
  <c r="A1088" i="27"/>
  <c r="C1087" i="27"/>
  <c r="B1087" i="27"/>
  <c r="A1087" i="27"/>
  <c r="C1086" i="27"/>
  <c r="B1086" i="27"/>
  <c r="A1086" i="27"/>
  <c r="C1085" i="27"/>
  <c r="B1085" i="27"/>
  <c r="A1085" i="27"/>
  <c r="C1084" i="27"/>
  <c r="B1084" i="27"/>
  <c r="A1084" i="27"/>
  <c r="C1083" i="27"/>
  <c r="B1083" i="27"/>
  <c r="A1083" i="27"/>
  <c r="C1082" i="27"/>
  <c r="B1082" i="27"/>
  <c r="A1082" i="27"/>
  <c r="C1081" i="27"/>
  <c r="B1081" i="27"/>
  <c r="A1081" i="27"/>
  <c r="C1080" i="27"/>
  <c r="B1080" i="27"/>
  <c r="A1080" i="27"/>
  <c r="C1079" i="27"/>
  <c r="B1079" i="27"/>
  <c r="A1079" i="27"/>
  <c r="C1078" i="27"/>
  <c r="B1078" i="27"/>
  <c r="A1078" i="27"/>
  <c r="C1077" i="27"/>
  <c r="B1077" i="27"/>
  <c r="A1077" i="27"/>
  <c r="C1076" i="27"/>
  <c r="B1076" i="27"/>
  <c r="A1076" i="27"/>
  <c r="C1075" i="27"/>
  <c r="B1075" i="27"/>
  <c r="A1075" i="27"/>
  <c r="C1074" i="27"/>
  <c r="B1074" i="27"/>
  <c r="A1074" i="27"/>
  <c r="C1073" i="27"/>
  <c r="B1073" i="27"/>
  <c r="A1073" i="27"/>
  <c r="C1072" i="27"/>
  <c r="B1072" i="27"/>
  <c r="A1072" i="27"/>
  <c r="C1071" i="27"/>
  <c r="B1071" i="27"/>
  <c r="A1071" i="27"/>
  <c r="C1070" i="27"/>
  <c r="B1070" i="27"/>
  <c r="A1070" i="27"/>
  <c r="C1069" i="27"/>
  <c r="B1069" i="27"/>
  <c r="A1069" i="27"/>
  <c r="C1068" i="27"/>
  <c r="B1068" i="27"/>
  <c r="A1068" i="27"/>
  <c r="C1067" i="27"/>
  <c r="B1067" i="27"/>
  <c r="A1067" i="27"/>
  <c r="C1066" i="27"/>
  <c r="B1066" i="27"/>
  <c r="A1066" i="27"/>
  <c r="C1065" i="27"/>
  <c r="B1065" i="27"/>
  <c r="A1065" i="27"/>
  <c r="C1064" i="27"/>
  <c r="B1064" i="27"/>
  <c r="A1064" i="27"/>
  <c r="C1063" i="27"/>
  <c r="B1063" i="27"/>
  <c r="A1063" i="27"/>
  <c r="C1062" i="27"/>
  <c r="B1062" i="27"/>
  <c r="A1062" i="27"/>
  <c r="C1061" i="27"/>
  <c r="B1061" i="27"/>
  <c r="A1061" i="27"/>
  <c r="C1060" i="27"/>
  <c r="B1060" i="27"/>
  <c r="A1060" i="27"/>
  <c r="C1059" i="27"/>
  <c r="B1059" i="27"/>
  <c r="A1059" i="27"/>
  <c r="C1058" i="27"/>
  <c r="B1058" i="27"/>
  <c r="A1058" i="27"/>
  <c r="C1057" i="27"/>
  <c r="B1057" i="27"/>
  <c r="A1057" i="27"/>
  <c r="C1056" i="27"/>
  <c r="B1056" i="27"/>
  <c r="A1056" i="27"/>
  <c r="C1055" i="27"/>
  <c r="B1055" i="27"/>
  <c r="A1055" i="27"/>
  <c r="C1054" i="27"/>
  <c r="B1054" i="27"/>
  <c r="A1054" i="27"/>
  <c r="C1053" i="27"/>
  <c r="B1053" i="27"/>
  <c r="A1053" i="27"/>
  <c r="C1052" i="27"/>
  <c r="B1052" i="27"/>
  <c r="A1052" i="27"/>
  <c r="C1051" i="27"/>
  <c r="B1051" i="27"/>
  <c r="A1051" i="27"/>
  <c r="C1050" i="27"/>
  <c r="B1050" i="27"/>
  <c r="A1050" i="27"/>
  <c r="C1049" i="27"/>
  <c r="B1049" i="27"/>
  <c r="A1049" i="27"/>
  <c r="C1048" i="27"/>
  <c r="B1048" i="27"/>
  <c r="A1048" i="27"/>
  <c r="C1047" i="27"/>
  <c r="B1047" i="27"/>
  <c r="A1047" i="27"/>
  <c r="C1046" i="27"/>
  <c r="B1046" i="27"/>
  <c r="A1046" i="27"/>
  <c r="C1045" i="27"/>
  <c r="B1045" i="27"/>
  <c r="A1045" i="27"/>
  <c r="C1044" i="27"/>
  <c r="B1044" i="27"/>
  <c r="A1044" i="27"/>
  <c r="C1043" i="27"/>
  <c r="B1043" i="27"/>
  <c r="A1043" i="27"/>
  <c r="C1042" i="27"/>
  <c r="B1042" i="27"/>
  <c r="A1042" i="27"/>
  <c r="C1041" i="27"/>
  <c r="B1041" i="27"/>
  <c r="A1041" i="27"/>
  <c r="C1040" i="27"/>
  <c r="B1040" i="27"/>
  <c r="A1040" i="27"/>
  <c r="C1039" i="27"/>
  <c r="B1039" i="27"/>
  <c r="A1039" i="27"/>
  <c r="C1038" i="27"/>
  <c r="B1038" i="27"/>
  <c r="A1038" i="27"/>
  <c r="C1037" i="27"/>
  <c r="B1037" i="27"/>
  <c r="A1037" i="27"/>
  <c r="C1036" i="27"/>
  <c r="B1036" i="27"/>
  <c r="A1036" i="27"/>
  <c r="C1035" i="27"/>
  <c r="B1035" i="27"/>
  <c r="A1035" i="27"/>
  <c r="C1034" i="27"/>
  <c r="B1034" i="27"/>
  <c r="A1034" i="27"/>
  <c r="C1033" i="27"/>
  <c r="B1033" i="27"/>
  <c r="A1033" i="27"/>
  <c r="C1032" i="27"/>
  <c r="B1032" i="27"/>
  <c r="A1032" i="27"/>
  <c r="C1031" i="27"/>
  <c r="B1031" i="27"/>
  <c r="A1031" i="27"/>
  <c r="C1030" i="27"/>
  <c r="B1030" i="27"/>
  <c r="A1030" i="27"/>
  <c r="C1029" i="27"/>
  <c r="B1029" i="27"/>
  <c r="A1029" i="27"/>
  <c r="C1028" i="27"/>
  <c r="B1028" i="27"/>
  <c r="A1028" i="27"/>
  <c r="C1027" i="27"/>
  <c r="B1027" i="27"/>
  <c r="A1027" i="27"/>
  <c r="C1026" i="27"/>
  <c r="B1026" i="27"/>
  <c r="A1026" i="27"/>
  <c r="C1025" i="27"/>
  <c r="B1025" i="27"/>
  <c r="A1025" i="27"/>
  <c r="C1024" i="27"/>
  <c r="B1024" i="27"/>
  <c r="A1024" i="27"/>
  <c r="C1023" i="27"/>
  <c r="B1023" i="27"/>
  <c r="A1023" i="27"/>
  <c r="C1022" i="27"/>
  <c r="B1022" i="27"/>
  <c r="A1022" i="27"/>
  <c r="C1021" i="27"/>
  <c r="B1021" i="27"/>
  <c r="A1021" i="27"/>
  <c r="C1020" i="27"/>
  <c r="B1020" i="27"/>
  <c r="A1020" i="27"/>
  <c r="C1019" i="27"/>
  <c r="B1019" i="27"/>
  <c r="A1019" i="27"/>
  <c r="C1018" i="27"/>
  <c r="B1018" i="27"/>
  <c r="A1018" i="27"/>
  <c r="C1017" i="27"/>
  <c r="B1017" i="27"/>
  <c r="A1017" i="27"/>
  <c r="C1016" i="27"/>
  <c r="B1016" i="27"/>
  <c r="A1016" i="27"/>
  <c r="C1015" i="27"/>
  <c r="B1015" i="27"/>
  <c r="A1015" i="27"/>
  <c r="C1014" i="27"/>
  <c r="B1014" i="27"/>
  <c r="A1014" i="27"/>
  <c r="C1013" i="27"/>
  <c r="B1013" i="27"/>
  <c r="A1013" i="27"/>
  <c r="C1012" i="27"/>
  <c r="B1012" i="27"/>
  <c r="A1012" i="27"/>
  <c r="C1011" i="27"/>
  <c r="B1011" i="27"/>
  <c r="A1011" i="27"/>
  <c r="C1010" i="27"/>
  <c r="B1010" i="27"/>
  <c r="A1010" i="27"/>
  <c r="C1009" i="27"/>
  <c r="B1009" i="27"/>
  <c r="A1009" i="27"/>
  <c r="C1008" i="27"/>
  <c r="B1008" i="27"/>
  <c r="A1008" i="27"/>
  <c r="C1007" i="27"/>
  <c r="B1007" i="27"/>
  <c r="A1007" i="27"/>
  <c r="C1006" i="27"/>
  <c r="B1006" i="27"/>
  <c r="A1006" i="27"/>
  <c r="C1005" i="27"/>
  <c r="B1005" i="27"/>
  <c r="A1005" i="27"/>
  <c r="C1004" i="27"/>
  <c r="B1004" i="27"/>
  <c r="A1004" i="27"/>
  <c r="C1003" i="27"/>
  <c r="B1003" i="27"/>
  <c r="A1003" i="27"/>
  <c r="C1002" i="27"/>
  <c r="B1002" i="27"/>
  <c r="A1002" i="27"/>
  <c r="C1001" i="27"/>
  <c r="B1001" i="27"/>
  <c r="A1001" i="27"/>
  <c r="C1000" i="27"/>
  <c r="B1000" i="27"/>
  <c r="A1000" i="27"/>
  <c r="C999" i="27"/>
  <c r="B999" i="27"/>
  <c r="A999" i="27"/>
  <c r="C998" i="27"/>
  <c r="B998" i="27"/>
  <c r="A998" i="27"/>
  <c r="C997" i="27"/>
  <c r="B997" i="27"/>
  <c r="A997" i="27"/>
  <c r="C996" i="27"/>
  <c r="B996" i="27"/>
  <c r="A996" i="27"/>
  <c r="C995" i="27"/>
  <c r="B995" i="27"/>
  <c r="A995" i="27"/>
  <c r="C994" i="27"/>
  <c r="B994" i="27"/>
  <c r="A994" i="27"/>
  <c r="C993" i="27"/>
  <c r="B993" i="27"/>
  <c r="A993" i="27"/>
  <c r="C992" i="27"/>
  <c r="B992" i="27"/>
  <c r="A992" i="27"/>
  <c r="C991" i="27"/>
  <c r="B991" i="27"/>
  <c r="A991" i="27"/>
  <c r="C990" i="27"/>
  <c r="B990" i="27"/>
  <c r="A990" i="27"/>
  <c r="C989" i="27"/>
  <c r="B989" i="27"/>
  <c r="A989" i="27"/>
  <c r="C988" i="27"/>
  <c r="B988" i="27"/>
  <c r="A988" i="27"/>
  <c r="C987" i="27"/>
  <c r="B987" i="27"/>
  <c r="A987" i="27"/>
  <c r="C986" i="27"/>
  <c r="B986" i="27"/>
  <c r="A986" i="27"/>
  <c r="C985" i="27"/>
  <c r="B985" i="27"/>
  <c r="A985" i="27"/>
  <c r="C984" i="27"/>
  <c r="B984" i="27"/>
  <c r="A984" i="27"/>
  <c r="C983" i="27"/>
  <c r="B983" i="27"/>
  <c r="A983" i="27"/>
  <c r="C982" i="27"/>
  <c r="B982" i="27"/>
  <c r="A982" i="27"/>
  <c r="C981" i="27"/>
  <c r="B981" i="27"/>
  <c r="A981" i="27"/>
  <c r="C980" i="27"/>
  <c r="B980" i="27"/>
  <c r="A980" i="27"/>
  <c r="C979" i="27"/>
  <c r="B979" i="27"/>
  <c r="A979" i="27"/>
  <c r="C978" i="27"/>
  <c r="B978" i="27"/>
  <c r="A978" i="27"/>
  <c r="C977" i="27"/>
  <c r="B977" i="27"/>
  <c r="A977" i="27"/>
  <c r="C976" i="27"/>
  <c r="B976" i="27"/>
  <c r="A976" i="27"/>
  <c r="C975" i="27"/>
  <c r="B975" i="27"/>
  <c r="A975" i="27"/>
  <c r="C974" i="27"/>
  <c r="B974" i="27"/>
  <c r="A974" i="27"/>
  <c r="C973" i="27"/>
  <c r="B973" i="27"/>
  <c r="A973" i="27"/>
  <c r="C972" i="27"/>
  <c r="B972" i="27"/>
  <c r="A972" i="27"/>
  <c r="C971" i="27"/>
  <c r="B971" i="27"/>
  <c r="A971" i="27"/>
  <c r="C970" i="27"/>
  <c r="B970" i="27"/>
  <c r="A970" i="27"/>
  <c r="C969" i="27"/>
  <c r="B969" i="27"/>
  <c r="A969" i="27"/>
  <c r="C968" i="27"/>
  <c r="B968" i="27"/>
  <c r="A968" i="27"/>
  <c r="C967" i="27"/>
  <c r="B967" i="27"/>
  <c r="A967" i="27"/>
  <c r="C966" i="27"/>
  <c r="B966" i="27"/>
  <c r="A966" i="27"/>
  <c r="C965" i="27"/>
  <c r="B965" i="27"/>
  <c r="A965" i="27"/>
  <c r="C964" i="27"/>
  <c r="B964" i="27"/>
  <c r="A964" i="27"/>
  <c r="C963" i="27"/>
  <c r="B963" i="27"/>
  <c r="A963" i="27"/>
  <c r="C962" i="27"/>
  <c r="B962" i="27"/>
  <c r="A962" i="27"/>
  <c r="C961" i="27"/>
  <c r="B961" i="27"/>
  <c r="A961" i="27"/>
  <c r="C960" i="27"/>
  <c r="B960" i="27"/>
  <c r="A960" i="27"/>
  <c r="C959" i="27"/>
  <c r="B959" i="27"/>
  <c r="A959" i="27"/>
  <c r="C958" i="27"/>
  <c r="B958" i="27"/>
  <c r="A958" i="27"/>
  <c r="C957" i="27"/>
  <c r="B957" i="27"/>
  <c r="A957" i="27"/>
  <c r="C956" i="27"/>
  <c r="B956" i="27"/>
  <c r="A956" i="27"/>
  <c r="C955" i="27"/>
  <c r="B955" i="27"/>
  <c r="A955" i="27"/>
  <c r="C954" i="27"/>
  <c r="B954" i="27"/>
  <c r="A954" i="27"/>
  <c r="C953" i="27"/>
  <c r="B953" i="27"/>
  <c r="A953" i="27"/>
  <c r="C952" i="27"/>
  <c r="B952" i="27"/>
  <c r="A952" i="27"/>
  <c r="C951" i="27"/>
  <c r="B951" i="27"/>
  <c r="A951" i="27"/>
  <c r="C950" i="27"/>
  <c r="B950" i="27"/>
  <c r="A950" i="27"/>
  <c r="C949" i="27"/>
  <c r="B949" i="27"/>
  <c r="A949" i="27"/>
  <c r="C948" i="27"/>
  <c r="B948" i="27"/>
  <c r="A948" i="27"/>
  <c r="C947" i="27"/>
  <c r="B947" i="27"/>
  <c r="A947" i="27"/>
  <c r="C946" i="27"/>
  <c r="B946" i="27"/>
  <c r="A946" i="27"/>
  <c r="C945" i="27"/>
  <c r="B945" i="27"/>
  <c r="A945" i="27"/>
  <c r="C944" i="27"/>
  <c r="B944" i="27"/>
  <c r="A944" i="27"/>
  <c r="C943" i="27"/>
  <c r="B943" i="27"/>
  <c r="A943" i="27"/>
  <c r="C942" i="27"/>
  <c r="B942" i="27"/>
  <c r="A942" i="27"/>
  <c r="C941" i="27"/>
  <c r="B941" i="27"/>
  <c r="A941" i="27"/>
  <c r="C940" i="27"/>
  <c r="B940" i="27"/>
  <c r="A940" i="27"/>
  <c r="C939" i="27"/>
  <c r="B939" i="27"/>
  <c r="A939" i="27"/>
  <c r="C938" i="27"/>
  <c r="B938" i="27"/>
  <c r="A938" i="27"/>
  <c r="C937" i="27"/>
  <c r="B937" i="27"/>
  <c r="A937" i="27"/>
  <c r="C936" i="27"/>
  <c r="B936" i="27"/>
  <c r="A936" i="27"/>
  <c r="C935" i="27"/>
  <c r="B935" i="27"/>
  <c r="A935" i="27"/>
  <c r="C934" i="27"/>
  <c r="B934" i="27"/>
  <c r="A934" i="27"/>
  <c r="C933" i="27"/>
  <c r="B933" i="27"/>
  <c r="A933" i="27"/>
  <c r="C932" i="27"/>
  <c r="B932" i="27"/>
  <c r="A932" i="27"/>
  <c r="C931" i="27"/>
  <c r="B931" i="27"/>
  <c r="A931" i="27"/>
  <c r="C930" i="27"/>
  <c r="B930" i="27"/>
  <c r="A930" i="27"/>
  <c r="C929" i="27"/>
  <c r="B929" i="27"/>
  <c r="A929" i="27"/>
  <c r="C928" i="27"/>
  <c r="B928" i="27"/>
  <c r="A928" i="27"/>
  <c r="C927" i="27"/>
  <c r="B927" i="27"/>
  <c r="A927" i="27"/>
  <c r="C926" i="27"/>
  <c r="B926" i="27"/>
  <c r="A926" i="27"/>
  <c r="C925" i="27"/>
  <c r="B925" i="27"/>
  <c r="A925" i="27"/>
  <c r="C924" i="27"/>
  <c r="B924" i="27"/>
  <c r="A924" i="27"/>
  <c r="C923" i="27"/>
  <c r="B923" i="27"/>
  <c r="A923" i="27"/>
  <c r="C922" i="27"/>
  <c r="B922" i="27"/>
  <c r="A922" i="27"/>
  <c r="C921" i="27"/>
  <c r="B921" i="27"/>
  <c r="A921" i="27"/>
  <c r="C920" i="27"/>
  <c r="B920" i="27"/>
  <c r="A920" i="27"/>
  <c r="C919" i="27"/>
  <c r="B919" i="27"/>
  <c r="A919" i="27"/>
  <c r="C918" i="27"/>
  <c r="B918" i="27"/>
  <c r="A918" i="27"/>
  <c r="C917" i="27"/>
  <c r="B917" i="27"/>
  <c r="A917" i="27"/>
  <c r="C916" i="27"/>
  <c r="B916" i="27"/>
  <c r="A916" i="27"/>
  <c r="C915" i="27"/>
  <c r="B915" i="27"/>
  <c r="A915" i="27"/>
  <c r="C914" i="27"/>
  <c r="B914" i="27"/>
  <c r="A914" i="27"/>
  <c r="C913" i="27"/>
  <c r="B913" i="27"/>
  <c r="A913" i="27"/>
  <c r="C912" i="27"/>
  <c r="B912" i="27"/>
  <c r="A912" i="27"/>
  <c r="C911" i="27"/>
  <c r="B911" i="27"/>
  <c r="A911" i="27"/>
  <c r="C910" i="27"/>
  <c r="B910" i="27"/>
  <c r="A910" i="27"/>
  <c r="C909" i="27"/>
  <c r="B909" i="27"/>
  <c r="A909" i="27"/>
  <c r="C908" i="27"/>
  <c r="B908" i="27"/>
  <c r="A908" i="27"/>
  <c r="C907" i="27"/>
  <c r="B907" i="27"/>
  <c r="A907" i="27"/>
  <c r="C906" i="27"/>
  <c r="B906" i="27"/>
  <c r="A906" i="27"/>
  <c r="C905" i="27"/>
  <c r="B905" i="27"/>
  <c r="A905" i="27"/>
  <c r="C904" i="27"/>
  <c r="B904" i="27"/>
  <c r="A904" i="27"/>
  <c r="C903" i="27"/>
  <c r="B903" i="27"/>
  <c r="A903" i="27"/>
  <c r="C902" i="27"/>
  <c r="B902" i="27"/>
  <c r="A902" i="27"/>
  <c r="C901" i="27"/>
  <c r="B901" i="27"/>
  <c r="A901" i="27"/>
  <c r="C900" i="27"/>
  <c r="B900" i="27"/>
  <c r="A900" i="27"/>
  <c r="C899" i="27"/>
  <c r="B899" i="27"/>
  <c r="A899" i="27"/>
  <c r="C898" i="27"/>
  <c r="B898" i="27"/>
  <c r="A898" i="27"/>
  <c r="C897" i="27"/>
  <c r="B897" i="27"/>
  <c r="A897" i="27"/>
  <c r="C896" i="27"/>
  <c r="B896" i="27"/>
  <c r="A896" i="27"/>
  <c r="C895" i="27"/>
  <c r="B895" i="27"/>
  <c r="A895" i="27"/>
  <c r="C894" i="27"/>
  <c r="B894" i="27"/>
  <c r="A894" i="27"/>
  <c r="C893" i="27"/>
  <c r="B893" i="27"/>
  <c r="A893" i="27"/>
  <c r="C892" i="27"/>
  <c r="B892" i="27"/>
  <c r="A892" i="27"/>
  <c r="C891" i="27"/>
  <c r="B891" i="27"/>
  <c r="A891" i="27"/>
  <c r="C890" i="27"/>
  <c r="B890" i="27"/>
  <c r="A890" i="27"/>
  <c r="C889" i="27"/>
  <c r="B889" i="27"/>
  <c r="A889" i="27"/>
  <c r="C888" i="27"/>
  <c r="B888" i="27"/>
  <c r="A888" i="27"/>
  <c r="C887" i="27"/>
  <c r="B887" i="27"/>
  <c r="A887" i="27"/>
  <c r="C886" i="27"/>
  <c r="B886" i="27"/>
  <c r="A886" i="27"/>
  <c r="C885" i="27"/>
  <c r="B885" i="27"/>
  <c r="A885" i="27"/>
  <c r="C884" i="27"/>
  <c r="B884" i="27"/>
  <c r="A884" i="27"/>
  <c r="C883" i="27"/>
  <c r="B883" i="27"/>
  <c r="A883" i="27"/>
  <c r="C882" i="27"/>
  <c r="B882" i="27"/>
  <c r="A882" i="27"/>
  <c r="C881" i="27"/>
  <c r="B881" i="27"/>
  <c r="A881" i="27"/>
  <c r="C880" i="27"/>
  <c r="B880" i="27"/>
  <c r="A880" i="27"/>
  <c r="C879" i="27"/>
  <c r="B879" i="27"/>
  <c r="A879" i="27"/>
  <c r="C878" i="27"/>
  <c r="B878" i="27"/>
  <c r="A878" i="27"/>
  <c r="C877" i="27"/>
  <c r="B877" i="27"/>
  <c r="A877" i="27"/>
  <c r="C876" i="27"/>
  <c r="B876" i="27"/>
  <c r="A876" i="27"/>
  <c r="C875" i="27"/>
  <c r="B875" i="27"/>
  <c r="A875" i="27"/>
  <c r="C874" i="27"/>
  <c r="B874" i="27"/>
  <c r="A874" i="27"/>
  <c r="C873" i="27"/>
  <c r="B873" i="27"/>
  <c r="A873" i="27"/>
  <c r="C872" i="27"/>
  <c r="B872" i="27"/>
  <c r="A872" i="27"/>
  <c r="C871" i="27"/>
  <c r="B871" i="27"/>
  <c r="A871" i="27"/>
  <c r="C870" i="27"/>
  <c r="B870" i="27"/>
  <c r="A870" i="27"/>
  <c r="C869" i="27"/>
  <c r="B869" i="27"/>
  <c r="A869" i="27"/>
  <c r="C868" i="27"/>
  <c r="B868" i="27"/>
  <c r="A868" i="27"/>
  <c r="C867" i="27"/>
  <c r="B867" i="27"/>
  <c r="A867" i="27"/>
  <c r="C866" i="27"/>
  <c r="B866" i="27"/>
  <c r="A866" i="27"/>
  <c r="C865" i="27"/>
  <c r="B865" i="27"/>
  <c r="A865" i="27"/>
  <c r="C864" i="27"/>
  <c r="B864" i="27"/>
  <c r="A864" i="27"/>
  <c r="C863" i="27"/>
  <c r="B863" i="27"/>
  <c r="A863" i="27"/>
  <c r="C862" i="27"/>
  <c r="B862" i="27"/>
  <c r="A862" i="27"/>
  <c r="C861" i="27"/>
  <c r="B861" i="27"/>
  <c r="A861" i="27"/>
  <c r="C860" i="27"/>
  <c r="B860" i="27"/>
  <c r="A860" i="27"/>
  <c r="C859" i="27"/>
  <c r="B859" i="27"/>
  <c r="A859" i="27"/>
  <c r="C858" i="27"/>
  <c r="B858" i="27"/>
  <c r="A858" i="27"/>
  <c r="C857" i="27"/>
  <c r="B857" i="27"/>
  <c r="A857" i="27"/>
  <c r="C856" i="27"/>
  <c r="B856" i="27"/>
  <c r="A856" i="27"/>
  <c r="C855" i="27"/>
  <c r="B855" i="27"/>
  <c r="A855" i="27"/>
  <c r="C854" i="27"/>
  <c r="B854" i="27"/>
  <c r="A854" i="27"/>
  <c r="C853" i="27"/>
  <c r="B853" i="27"/>
  <c r="A853" i="27"/>
  <c r="C852" i="27"/>
  <c r="B852" i="27"/>
  <c r="A852" i="27"/>
  <c r="C851" i="27"/>
  <c r="B851" i="27"/>
  <c r="A851" i="27"/>
  <c r="C850" i="27"/>
  <c r="B850" i="27"/>
  <c r="A850" i="27"/>
  <c r="C849" i="27"/>
  <c r="B849" i="27"/>
  <c r="A849" i="27"/>
  <c r="C848" i="27"/>
  <c r="B848" i="27"/>
  <c r="A848" i="27"/>
  <c r="C847" i="27"/>
  <c r="B847" i="27"/>
  <c r="A847" i="27"/>
  <c r="C846" i="27"/>
  <c r="B846" i="27"/>
  <c r="A846" i="27"/>
  <c r="C845" i="27"/>
  <c r="B845" i="27"/>
  <c r="A845" i="27"/>
  <c r="C844" i="27"/>
  <c r="B844" i="27"/>
  <c r="A844" i="27"/>
  <c r="C843" i="27"/>
  <c r="B843" i="27"/>
  <c r="A843" i="27"/>
  <c r="C842" i="27"/>
  <c r="B842" i="27"/>
  <c r="A842" i="27"/>
  <c r="C841" i="27"/>
  <c r="B841" i="27"/>
  <c r="A841" i="27"/>
  <c r="C840" i="27"/>
  <c r="B840" i="27"/>
  <c r="A840" i="27"/>
  <c r="C839" i="27"/>
  <c r="B839" i="27"/>
  <c r="A839" i="27"/>
  <c r="C838" i="27"/>
  <c r="B838" i="27"/>
  <c r="A838" i="27"/>
  <c r="C837" i="27"/>
  <c r="B837" i="27"/>
  <c r="A837" i="27"/>
  <c r="C836" i="27"/>
  <c r="B836" i="27"/>
  <c r="A836" i="27"/>
  <c r="C835" i="27"/>
  <c r="B835" i="27"/>
  <c r="A835" i="27"/>
  <c r="C834" i="27"/>
  <c r="B834" i="27"/>
  <c r="A834" i="27"/>
  <c r="C833" i="27"/>
  <c r="B833" i="27"/>
  <c r="A833" i="27"/>
  <c r="C832" i="27"/>
  <c r="B832" i="27"/>
  <c r="A832" i="27"/>
  <c r="C831" i="27"/>
  <c r="B831" i="27"/>
  <c r="A831" i="27"/>
  <c r="C830" i="27"/>
  <c r="B830" i="27"/>
  <c r="A830" i="27"/>
  <c r="C829" i="27"/>
  <c r="B829" i="27"/>
  <c r="A829" i="27"/>
  <c r="C828" i="27"/>
  <c r="B828" i="27"/>
  <c r="A828" i="27"/>
  <c r="C827" i="27"/>
  <c r="B827" i="27"/>
  <c r="A827" i="27"/>
  <c r="C826" i="27"/>
  <c r="B826" i="27"/>
  <c r="A826" i="27"/>
  <c r="C825" i="27"/>
  <c r="B825" i="27"/>
  <c r="A825" i="27"/>
  <c r="C824" i="27"/>
  <c r="B824" i="27"/>
  <c r="A824" i="27"/>
  <c r="C823" i="27"/>
  <c r="B823" i="27"/>
  <c r="A823" i="27"/>
  <c r="C822" i="27"/>
  <c r="B822" i="27"/>
  <c r="A822" i="27"/>
  <c r="C821" i="27"/>
  <c r="B821" i="27"/>
  <c r="A821" i="27"/>
  <c r="C820" i="27"/>
  <c r="B820" i="27"/>
  <c r="A820" i="27"/>
  <c r="C819" i="27"/>
  <c r="B819" i="27"/>
  <c r="A819" i="27"/>
  <c r="C818" i="27"/>
  <c r="B818" i="27"/>
  <c r="A818" i="27"/>
  <c r="C817" i="27"/>
  <c r="B817" i="27"/>
  <c r="A817" i="27"/>
  <c r="C816" i="27"/>
  <c r="B816" i="27"/>
  <c r="A816" i="27"/>
  <c r="C815" i="27"/>
  <c r="B815" i="27"/>
  <c r="A815" i="27"/>
  <c r="C814" i="27"/>
  <c r="B814" i="27"/>
  <c r="A814" i="27"/>
  <c r="C813" i="27"/>
  <c r="B813" i="27"/>
  <c r="A813" i="27"/>
  <c r="C812" i="27"/>
  <c r="B812" i="27"/>
  <c r="A812" i="27"/>
  <c r="C811" i="27"/>
  <c r="B811" i="27"/>
  <c r="A811" i="27"/>
  <c r="C810" i="27"/>
  <c r="B810" i="27"/>
  <c r="A810" i="27"/>
  <c r="C809" i="27"/>
  <c r="B809" i="27"/>
  <c r="A809" i="27"/>
  <c r="C808" i="27"/>
  <c r="B808" i="27"/>
  <c r="A808" i="27"/>
  <c r="C807" i="27"/>
  <c r="B807" i="27"/>
  <c r="A807" i="27"/>
  <c r="C806" i="27"/>
  <c r="B806" i="27"/>
  <c r="A806" i="27"/>
  <c r="C805" i="27"/>
  <c r="B805" i="27"/>
  <c r="A805" i="27"/>
  <c r="C804" i="27"/>
  <c r="B804" i="27"/>
  <c r="A804" i="27"/>
  <c r="C803" i="27"/>
  <c r="B803" i="27"/>
  <c r="A803" i="27"/>
  <c r="C802" i="27"/>
  <c r="B802" i="27"/>
  <c r="A802" i="27"/>
  <c r="C801" i="27"/>
  <c r="B801" i="27"/>
  <c r="A801" i="27"/>
  <c r="C800" i="27"/>
  <c r="B800" i="27"/>
  <c r="A800" i="27"/>
  <c r="C799" i="27"/>
  <c r="B799" i="27"/>
  <c r="A799" i="27"/>
  <c r="C798" i="27"/>
  <c r="B798" i="27"/>
  <c r="A798" i="27"/>
  <c r="C797" i="27"/>
  <c r="B797" i="27"/>
  <c r="A797" i="27"/>
  <c r="C796" i="27"/>
  <c r="B796" i="27"/>
  <c r="A796" i="27"/>
  <c r="C795" i="27"/>
  <c r="B795" i="27"/>
  <c r="A795" i="27"/>
  <c r="C794" i="27"/>
  <c r="B794" i="27"/>
  <c r="A794" i="27"/>
  <c r="C793" i="27"/>
  <c r="B793" i="27"/>
  <c r="A793" i="27"/>
  <c r="C792" i="27"/>
  <c r="B792" i="27"/>
  <c r="A792" i="27"/>
  <c r="C791" i="27"/>
  <c r="B791" i="27"/>
  <c r="A791" i="27"/>
  <c r="C790" i="27"/>
  <c r="B790" i="27"/>
  <c r="A790" i="27"/>
  <c r="C789" i="27"/>
  <c r="B789" i="27"/>
  <c r="A789" i="27"/>
  <c r="C788" i="27"/>
  <c r="B788" i="27"/>
  <c r="A788" i="27"/>
  <c r="C787" i="27"/>
  <c r="B787" i="27"/>
  <c r="A787" i="27"/>
  <c r="C786" i="27"/>
  <c r="B786" i="27"/>
  <c r="A786" i="27"/>
  <c r="C785" i="27"/>
  <c r="B785" i="27"/>
  <c r="A785" i="27"/>
  <c r="C784" i="27"/>
  <c r="B784" i="27"/>
  <c r="A784" i="27"/>
  <c r="C783" i="27"/>
  <c r="B783" i="27"/>
  <c r="A783" i="27"/>
  <c r="C782" i="27"/>
  <c r="B782" i="27"/>
  <c r="A782" i="27"/>
  <c r="C781" i="27"/>
  <c r="B781" i="27"/>
  <c r="A781" i="27"/>
  <c r="C780" i="27"/>
  <c r="B780" i="27"/>
  <c r="A780" i="27"/>
  <c r="C779" i="27"/>
  <c r="B779" i="27"/>
  <c r="A779" i="27"/>
  <c r="C778" i="27"/>
  <c r="B778" i="27"/>
  <c r="A778" i="27"/>
  <c r="C777" i="27"/>
  <c r="B777" i="27"/>
  <c r="A777" i="27"/>
  <c r="C776" i="27"/>
  <c r="B776" i="27"/>
  <c r="A776" i="27"/>
  <c r="C775" i="27"/>
  <c r="B775" i="27"/>
  <c r="A775" i="27"/>
  <c r="C774" i="27"/>
  <c r="B774" i="27"/>
  <c r="A774" i="27"/>
  <c r="C773" i="27"/>
  <c r="B773" i="27"/>
  <c r="A773" i="27"/>
  <c r="C772" i="27"/>
  <c r="B772" i="27"/>
  <c r="A772" i="27"/>
  <c r="C771" i="27"/>
  <c r="B771" i="27"/>
  <c r="A771" i="27"/>
  <c r="C770" i="27"/>
  <c r="B770" i="27"/>
  <c r="A770" i="27"/>
  <c r="C769" i="27"/>
  <c r="B769" i="27"/>
  <c r="A769" i="27"/>
  <c r="C768" i="27"/>
  <c r="B768" i="27"/>
  <c r="A768" i="27"/>
  <c r="C767" i="27"/>
  <c r="B767" i="27"/>
  <c r="A767" i="27"/>
  <c r="C766" i="27"/>
  <c r="B766" i="27"/>
  <c r="A766" i="27"/>
  <c r="C765" i="27"/>
  <c r="B765" i="27"/>
  <c r="A765" i="27"/>
  <c r="C764" i="27"/>
  <c r="B764" i="27"/>
  <c r="A764" i="27"/>
  <c r="C763" i="27"/>
  <c r="B763" i="27"/>
  <c r="A763" i="27"/>
  <c r="C762" i="27"/>
  <c r="B762" i="27"/>
  <c r="A762" i="27"/>
  <c r="C761" i="27"/>
  <c r="B761" i="27"/>
  <c r="A761" i="27"/>
  <c r="C760" i="27"/>
  <c r="B760" i="27"/>
  <c r="A760" i="27"/>
  <c r="C759" i="27"/>
  <c r="B759" i="27"/>
  <c r="A759" i="27"/>
  <c r="C758" i="27"/>
  <c r="B758" i="27"/>
  <c r="A758" i="27"/>
  <c r="C757" i="27"/>
  <c r="B757" i="27"/>
  <c r="A757" i="27"/>
  <c r="C756" i="27"/>
  <c r="B756" i="27"/>
  <c r="A756" i="27"/>
  <c r="C755" i="27"/>
  <c r="B755" i="27"/>
  <c r="A755" i="27"/>
  <c r="C754" i="27"/>
  <c r="B754" i="27"/>
  <c r="A754" i="27"/>
  <c r="C753" i="27"/>
  <c r="B753" i="27"/>
  <c r="A753" i="27"/>
  <c r="C752" i="27"/>
  <c r="B752" i="27"/>
  <c r="A752" i="27"/>
  <c r="C751" i="27"/>
  <c r="B751" i="27"/>
  <c r="A751" i="27"/>
  <c r="C750" i="27"/>
  <c r="B750" i="27"/>
  <c r="A750" i="27"/>
  <c r="C749" i="27"/>
  <c r="B749" i="27"/>
  <c r="A749" i="27"/>
  <c r="C748" i="27"/>
  <c r="B748" i="27"/>
  <c r="A748" i="27"/>
  <c r="C747" i="27"/>
  <c r="B747" i="27"/>
  <c r="A747" i="27"/>
  <c r="C746" i="27"/>
  <c r="B746" i="27"/>
  <c r="A746" i="27"/>
  <c r="C745" i="27"/>
  <c r="B745" i="27"/>
  <c r="A745" i="27"/>
  <c r="C744" i="27"/>
  <c r="B744" i="27"/>
  <c r="A744" i="27"/>
  <c r="C743" i="27"/>
  <c r="B743" i="27"/>
  <c r="A743" i="27"/>
  <c r="C742" i="27"/>
  <c r="B742" i="27"/>
  <c r="A742" i="27"/>
  <c r="C741" i="27"/>
  <c r="B741" i="27"/>
  <c r="A741" i="27"/>
  <c r="C740" i="27"/>
  <c r="B740" i="27"/>
  <c r="A740" i="27"/>
  <c r="C739" i="27"/>
  <c r="B739" i="27"/>
  <c r="A739" i="27"/>
  <c r="C738" i="27"/>
  <c r="B738" i="27"/>
  <c r="A738" i="27"/>
  <c r="C737" i="27"/>
  <c r="B737" i="27"/>
  <c r="A737" i="27"/>
  <c r="C736" i="27"/>
  <c r="B736" i="27"/>
  <c r="A736" i="27"/>
  <c r="C735" i="27"/>
  <c r="B735" i="27"/>
  <c r="A735" i="27"/>
  <c r="C734" i="27"/>
  <c r="B734" i="27"/>
  <c r="A734" i="27"/>
  <c r="C733" i="27"/>
  <c r="B733" i="27"/>
  <c r="A733" i="27"/>
  <c r="C732" i="27"/>
  <c r="B732" i="27"/>
  <c r="A732" i="27"/>
  <c r="C731" i="27"/>
  <c r="B731" i="27"/>
  <c r="A731" i="27"/>
  <c r="C730" i="27"/>
  <c r="B730" i="27"/>
  <c r="A730" i="27"/>
  <c r="C729" i="27"/>
  <c r="B729" i="27"/>
  <c r="A729" i="27"/>
  <c r="C728" i="27"/>
  <c r="B728" i="27"/>
  <c r="A728" i="27"/>
  <c r="C727" i="27"/>
  <c r="B727" i="27"/>
  <c r="A727" i="27"/>
  <c r="C726" i="27"/>
  <c r="B726" i="27"/>
  <c r="A726" i="27"/>
  <c r="C725" i="27"/>
  <c r="B725" i="27"/>
  <c r="A725" i="27"/>
  <c r="C724" i="27"/>
  <c r="B724" i="27"/>
  <c r="A724" i="27"/>
  <c r="C723" i="27"/>
  <c r="B723" i="27"/>
  <c r="A723" i="27"/>
  <c r="C722" i="27"/>
  <c r="B722" i="27"/>
  <c r="A722" i="27"/>
  <c r="C721" i="27"/>
  <c r="B721" i="27"/>
  <c r="A721" i="27"/>
  <c r="C720" i="27"/>
  <c r="B720" i="27"/>
  <c r="A720" i="27"/>
  <c r="C719" i="27"/>
  <c r="B719" i="27"/>
  <c r="A719" i="27"/>
  <c r="C718" i="27"/>
  <c r="B718" i="27"/>
  <c r="A718" i="27"/>
  <c r="C717" i="27"/>
  <c r="B717" i="27"/>
  <c r="A717" i="27"/>
  <c r="C716" i="27"/>
  <c r="B716" i="27"/>
  <c r="A716" i="27"/>
  <c r="C715" i="27"/>
  <c r="B715" i="27"/>
  <c r="A715" i="27"/>
  <c r="C714" i="27"/>
  <c r="B714" i="27"/>
  <c r="A714" i="27"/>
  <c r="C713" i="27"/>
  <c r="B713" i="27"/>
  <c r="A713" i="27"/>
  <c r="C712" i="27"/>
  <c r="B712" i="27"/>
  <c r="A712" i="27"/>
  <c r="C711" i="27"/>
  <c r="B711" i="27"/>
  <c r="A711" i="27"/>
  <c r="C710" i="27"/>
  <c r="B710" i="27"/>
  <c r="A710" i="27"/>
  <c r="C709" i="27"/>
  <c r="B709" i="27"/>
  <c r="A709" i="27"/>
  <c r="C708" i="27"/>
  <c r="B708" i="27"/>
  <c r="A708" i="27"/>
  <c r="C707" i="27"/>
  <c r="B707" i="27"/>
  <c r="A707" i="27"/>
  <c r="C706" i="27"/>
  <c r="B706" i="27"/>
  <c r="A706" i="27"/>
  <c r="C705" i="27"/>
  <c r="B705" i="27"/>
  <c r="A705" i="27"/>
  <c r="C704" i="27"/>
  <c r="B704" i="27"/>
  <c r="A704" i="27"/>
  <c r="C703" i="27"/>
  <c r="B703" i="27"/>
  <c r="A703" i="27"/>
  <c r="C702" i="27"/>
  <c r="B702" i="27"/>
  <c r="A702" i="27"/>
  <c r="C701" i="27"/>
  <c r="B701" i="27"/>
  <c r="A701" i="27"/>
  <c r="C700" i="27"/>
  <c r="B700" i="27"/>
  <c r="A700" i="27"/>
  <c r="C699" i="27"/>
  <c r="B699" i="27"/>
  <c r="A699" i="27"/>
  <c r="C698" i="27"/>
  <c r="B698" i="27"/>
  <c r="A698" i="27"/>
  <c r="C697" i="27"/>
  <c r="B697" i="27"/>
  <c r="A697" i="27"/>
  <c r="C696" i="27"/>
  <c r="B696" i="27"/>
  <c r="A696" i="27"/>
  <c r="C695" i="27"/>
  <c r="B695" i="27"/>
  <c r="A695" i="27"/>
  <c r="C694" i="27"/>
  <c r="B694" i="27"/>
  <c r="A694" i="27"/>
  <c r="C693" i="27"/>
  <c r="B693" i="27"/>
  <c r="A693" i="27"/>
  <c r="C692" i="27"/>
  <c r="B692" i="27"/>
  <c r="A692" i="27"/>
  <c r="C691" i="27"/>
  <c r="B691" i="27"/>
  <c r="A691" i="27"/>
  <c r="C690" i="27"/>
  <c r="B690" i="27"/>
  <c r="A690" i="27"/>
  <c r="C689" i="27"/>
  <c r="B689" i="27"/>
  <c r="A689" i="27"/>
  <c r="C688" i="27"/>
  <c r="B688" i="27"/>
  <c r="A688" i="27"/>
  <c r="C687" i="27"/>
  <c r="B687" i="27"/>
  <c r="A687" i="27"/>
  <c r="C686" i="27"/>
  <c r="B686" i="27"/>
  <c r="A686" i="27"/>
  <c r="C685" i="27"/>
  <c r="B685" i="27"/>
  <c r="A685" i="27"/>
  <c r="C684" i="27"/>
  <c r="B684" i="27"/>
  <c r="A684" i="27"/>
  <c r="C683" i="27"/>
  <c r="B683" i="27"/>
  <c r="A683" i="27"/>
  <c r="C682" i="27"/>
  <c r="B682" i="27"/>
  <c r="A682" i="27"/>
  <c r="C681" i="27"/>
  <c r="B681" i="27"/>
  <c r="A681" i="27"/>
  <c r="C680" i="27"/>
  <c r="B680" i="27"/>
  <c r="A680" i="27"/>
  <c r="C679" i="27"/>
  <c r="B679" i="27"/>
  <c r="A679" i="27"/>
  <c r="C678" i="27"/>
  <c r="B678" i="27"/>
  <c r="A678" i="27"/>
  <c r="C677" i="27"/>
  <c r="B677" i="27"/>
  <c r="A677" i="27"/>
  <c r="C676" i="27"/>
  <c r="B676" i="27"/>
  <c r="A676" i="27"/>
  <c r="C675" i="27"/>
  <c r="B675" i="27"/>
  <c r="A675" i="27"/>
  <c r="C674" i="27"/>
  <c r="B674" i="27"/>
  <c r="A674" i="27"/>
  <c r="C673" i="27"/>
  <c r="B673" i="27"/>
  <c r="A673" i="27"/>
  <c r="C672" i="27"/>
  <c r="B672" i="27"/>
  <c r="A672" i="27"/>
  <c r="C671" i="27"/>
  <c r="B671" i="27"/>
  <c r="A671" i="27"/>
  <c r="C670" i="27"/>
  <c r="B670" i="27"/>
  <c r="A670" i="27"/>
  <c r="C669" i="27"/>
  <c r="B669" i="27"/>
  <c r="A669" i="27"/>
  <c r="C668" i="27"/>
  <c r="B668" i="27"/>
  <c r="A668" i="27"/>
  <c r="C667" i="27"/>
  <c r="B667" i="27"/>
  <c r="A667" i="27"/>
  <c r="C666" i="27"/>
  <c r="B666" i="27"/>
  <c r="A666" i="27"/>
  <c r="C665" i="27"/>
  <c r="B665" i="27"/>
  <c r="A665" i="27"/>
  <c r="C664" i="27"/>
  <c r="B664" i="27"/>
  <c r="A664" i="27"/>
  <c r="C663" i="27"/>
  <c r="B663" i="27"/>
  <c r="A663" i="27"/>
  <c r="C662" i="27"/>
  <c r="B662" i="27"/>
  <c r="A662" i="27"/>
  <c r="C661" i="27"/>
  <c r="B661" i="27"/>
  <c r="A661" i="27"/>
  <c r="C660" i="27"/>
  <c r="B660" i="27"/>
  <c r="A660" i="27"/>
  <c r="C659" i="27"/>
  <c r="B659" i="27"/>
  <c r="A659" i="27"/>
  <c r="C658" i="27"/>
  <c r="B658" i="27"/>
  <c r="A658" i="27"/>
  <c r="C657" i="27"/>
  <c r="B657" i="27"/>
  <c r="A657" i="27"/>
  <c r="C656" i="27"/>
  <c r="B656" i="27"/>
  <c r="A656" i="27"/>
  <c r="C655" i="27"/>
  <c r="B655" i="27"/>
  <c r="A655" i="27"/>
  <c r="C654" i="27"/>
  <c r="B654" i="27"/>
  <c r="A654" i="27"/>
  <c r="C653" i="27"/>
  <c r="B653" i="27"/>
  <c r="A653" i="27"/>
  <c r="C652" i="27"/>
  <c r="B652" i="27"/>
  <c r="A652" i="27"/>
  <c r="C651" i="27"/>
  <c r="B651" i="27"/>
  <c r="A651" i="27"/>
  <c r="C650" i="27"/>
  <c r="B650" i="27"/>
  <c r="A650" i="27"/>
  <c r="C649" i="27"/>
  <c r="B649" i="27"/>
  <c r="A649" i="27"/>
  <c r="C648" i="27"/>
  <c r="B648" i="27"/>
  <c r="A648" i="27"/>
  <c r="C647" i="27"/>
  <c r="B647" i="27"/>
  <c r="A647" i="27"/>
  <c r="C646" i="27"/>
  <c r="B646" i="27"/>
  <c r="A646" i="27"/>
  <c r="C645" i="27"/>
  <c r="B645" i="27"/>
  <c r="A645" i="27"/>
  <c r="C644" i="27"/>
  <c r="B644" i="27"/>
  <c r="A644" i="27"/>
  <c r="C643" i="27"/>
  <c r="B643" i="27"/>
  <c r="A643" i="27"/>
  <c r="C642" i="27"/>
  <c r="B642" i="27"/>
  <c r="A642" i="27"/>
  <c r="C641" i="27"/>
  <c r="B641" i="27"/>
  <c r="A641" i="27"/>
  <c r="C640" i="27"/>
  <c r="B640" i="27"/>
  <c r="A640" i="27"/>
  <c r="C639" i="27"/>
  <c r="B639" i="27"/>
  <c r="A639" i="27"/>
  <c r="C638" i="27"/>
  <c r="B638" i="27"/>
  <c r="A638" i="27"/>
  <c r="C637" i="27"/>
  <c r="B637" i="27"/>
  <c r="A637" i="27"/>
  <c r="C636" i="27"/>
  <c r="B636" i="27"/>
  <c r="A636" i="27"/>
  <c r="C635" i="27"/>
  <c r="B635" i="27"/>
  <c r="A635" i="27"/>
  <c r="C634" i="27"/>
  <c r="B634" i="27"/>
  <c r="A634" i="27"/>
  <c r="C633" i="27"/>
  <c r="B633" i="27"/>
  <c r="A633" i="27"/>
  <c r="C632" i="27"/>
  <c r="B632" i="27"/>
  <c r="A632" i="27"/>
  <c r="C631" i="27"/>
  <c r="B631" i="27"/>
  <c r="A631" i="27"/>
  <c r="C630" i="27"/>
  <c r="B630" i="27"/>
  <c r="A630" i="27"/>
  <c r="C629" i="27"/>
  <c r="B629" i="27"/>
  <c r="A629" i="27"/>
  <c r="C628" i="27"/>
  <c r="B628" i="27"/>
  <c r="A628" i="27"/>
  <c r="C627" i="27"/>
  <c r="B627" i="27"/>
  <c r="A627" i="27"/>
  <c r="C626" i="27"/>
  <c r="B626" i="27"/>
  <c r="A626" i="27"/>
  <c r="C625" i="27"/>
  <c r="B625" i="27"/>
  <c r="A625" i="27"/>
  <c r="C624" i="27"/>
  <c r="B624" i="27"/>
  <c r="A624" i="27"/>
  <c r="C623" i="27"/>
  <c r="B623" i="27"/>
  <c r="A623" i="27"/>
  <c r="C622" i="27"/>
  <c r="B622" i="27"/>
  <c r="A622" i="27"/>
  <c r="C621" i="27"/>
  <c r="B621" i="27"/>
  <c r="A621" i="27"/>
  <c r="C620" i="27"/>
  <c r="B620" i="27"/>
  <c r="A620" i="27"/>
  <c r="C619" i="27"/>
  <c r="B619" i="27"/>
  <c r="A619" i="27"/>
  <c r="C618" i="27"/>
  <c r="B618" i="27"/>
  <c r="A618" i="27"/>
  <c r="C617" i="27"/>
  <c r="B617" i="27"/>
  <c r="A617" i="27"/>
  <c r="C616" i="27"/>
  <c r="B616" i="27"/>
  <c r="A616" i="27"/>
  <c r="C615" i="27"/>
  <c r="B615" i="27"/>
  <c r="A615" i="27"/>
  <c r="C614" i="27"/>
  <c r="B614" i="27"/>
  <c r="A614" i="27"/>
  <c r="C613" i="27"/>
  <c r="B613" i="27"/>
  <c r="A613" i="27"/>
  <c r="C612" i="27"/>
  <c r="B612" i="27"/>
  <c r="A612" i="27"/>
  <c r="C611" i="27"/>
  <c r="B611" i="27"/>
  <c r="A611" i="27"/>
  <c r="C610" i="27"/>
  <c r="B610" i="27"/>
  <c r="A610" i="27"/>
  <c r="C609" i="27"/>
  <c r="B609" i="27"/>
  <c r="A609" i="27"/>
  <c r="C608" i="27"/>
  <c r="B608" i="27"/>
  <c r="A608" i="27"/>
  <c r="C607" i="27"/>
  <c r="B607" i="27"/>
  <c r="A607" i="27"/>
  <c r="C606" i="27"/>
  <c r="B606" i="27"/>
  <c r="A606" i="27"/>
  <c r="C605" i="27"/>
  <c r="B605" i="27"/>
  <c r="A605" i="27"/>
  <c r="C604" i="27"/>
  <c r="B604" i="27"/>
  <c r="A604" i="27"/>
  <c r="C603" i="27"/>
  <c r="B603" i="27"/>
  <c r="A603" i="27"/>
  <c r="C602" i="27"/>
  <c r="B602" i="27"/>
  <c r="A602" i="27"/>
  <c r="C601" i="27"/>
  <c r="B601" i="27"/>
  <c r="A601" i="27"/>
  <c r="C600" i="27"/>
  <c r="B600" i="27"/>
  <c r="A600" i="27"/>
  <c r="C599" i="27"/>
  <c r="B599" i="27"/>
  <c r="A599" i="27"/>
  <c r="C598" i="27"/>
  <c r="B598" i="27"/>
  <c r="A598" i="27"/>
  <c r="C597" i="27"/>
  <c r="B597" i="27"/>
  <c r="A597" i="27"/>
  <c r="C596" i="27"/>
  <c r="B596" i="27"/>
  <c r="A596" i="27"/>
  <c r="C595" i="27"/>
  <c r="B595" i="27"/>
  <c r="A595" i="27"/>
  <c r="C594" i="27"/>
  <c r="B594" i="27"/>
  <c r="A594" i="27"/>
  <c r="C593" i="27"/>
  <c r="B593" i="27"/>
  <c r="A593" i="27"/>
  <c r="C592" i="27"/>
  <c r="B592" i="27"/>
  <c r="A592" i="27"/>
  <c r="C591" i="27"/>
  <c r="B591" i="27"/>
  <c r="A591" i="27"/>
  <c r="C590" i="27"/>
  <c r="B590" i="27"/>
  <c r="A590" i="27"/>
  <c r="C589" i="27"/>
  <c r="B589" i="27"/>
  <c r="A589" i="27"/>
  <c r="C588" i="27"/>
  <c r="B588" i="27"/>
  <c r="A588" i="27"/>
  <c r="C587" i="27"/>
  <c r="B587" i="27"/>
  <c r="A587" i="27"/>
  <c r="C586" i="27"/>
  <c r="B586" i="27"/>
  <c r="A586" i="27"/>
  <c r="C585" i="27"/>
  <c r="B585" i="27"/>
  <c r="A585" i="27"/>
  <c r="C584" i="27"/>
  <c r="B584" i="27"/>
  <c r="A584" i="27"/>
  <c r="C583" i="27"/>
  <c r="B583" i="27"/>
  <c r="A583" i="27"/>
  <c r="C582" i="27"/>
  <c r="B582" i="27"/>
  <c r="A582" i="27"/>
  <c r="C581" i="27"/>
  <c r="B581" i="27"/>
  <c r="A581" i="27"/>
  <c r="C580" i="27"/>
  <c r="B580" i="27"/>
  <c r="A580" i="27"/>
  <c r="C579" i="27"/>
  <c r="B579" i="27"/>
  <c r="A579" i="27"/>
  <c r="C578" i="27"/>
  <c r="B578" i="27"/>
  <c r="A578" i="27"/>
  <c r="C577" i="27"/>
  <c r="B577" i="27"/>
  <c r="A577" i="27"/>
  <c r="C576" i="27"/>
  <c r="B576" i="27"/>
  <c r="A576" i="27"/>
  <c r="C575" i="27"/>
  <c r="B575" i="27"/>
  <c r="A575" i="27"/>
  <c r="C574" i="27"/>
  <c r="B574" i="27"/>
  <c r="A574" i="27"/>
  <c r="C573" i="27"/>
  <c r="B573" i="27"/>
  <c r="A573" i="27"/>
  <c r="C572" i="27"/>
  <c r="B572" i="27"/>
  <c r="A572" i="27"/>
  <c r="C571" i="27"/>
  <c r="B571" i="27"/>
  <c r="A571" i="27"/>
  <c r="C570" i="27"/>
  <c r="B570" i="27"/>
  <c r="A570" i="27"/>
  <c r="C569" i="27"/>
  <c r="B569" i="27"/>
  <c r="A569" i="27"/>
  <c r="C568" i="27"/>
  <c r="B568" i="27"/>
  <c r="A568" i="27"/>
  <c r="C567" i="27"/>
  <c r="B567" i="27"/>
  <c r="A567" i="27"/>
  <c r="C566" i="27"/>
  <c r="B566" i="27"/>
  <c r="A566" i="27"/>
  <c r="C565" i="27"/>
  <c r="B565" i="27"/>
  <c r="A565" i="27"/>
  <c r="C564" i="27"/>
  <c r="B564" i="27"/>
  <c r="A564" i="27"/>
  <c r="C563" i="27"/>
  <c r="B563" i="27"/>
  <c r="A563" i="27"/>
  <c r="C562" i="27"/>
  <c r="B562" i="27"/>
  <c r="A562" i="27"/>
  <c r="C561" i="27"/>
  <c r="B561" i="27"/>
  <c r="A561" i="27"/>
  <c r="C560" i="27"/>
  <c r="B560" i="27"/>
  <c r="A560" i="27"/>
  <c r="C559" i="27"/>
  <c r="B559" i="27"/>
  <c r="A559" i="27"/>
  <c r="C558" i="27"/>
  <c r="B558" i="27"/>
  <c r="A558" i="27"/>
  <c r="C557" i="27"/>
  <c r="B557" i="27"/>
  <c r="A557" i="27"/>
  <c r="C556" i="27"/>
  <c r="B556" i="27"/>
  <c r="A556" i="27"/>
  <c r="C555" i="27"/>
  <c r="B555" i="27"/>
  <c r="A555" i="27"/>
  <c r="C554" i="27"/>
  <c r="B554" i="27"/>
  <c r="A554" i="27"/>
  <c r="C553" i="27"/>
  <c r="B553" i="27"/>
  <c r="A553" i="27"/>
  <c r="C552" i="27"/>
  <c r="B552" i="27"/>
  <c r="A552" i="27"/>
  <c r="C551" i="27"/>
  <c r="B551" i="27"/>
  <c r="A551" i="27"/>
  <c r="C550" i="27"/>
  <c r="B550" i="27"/>
  <c r="A550" i="27"/>
  <c r="C549" i="27"/>
  <c r="B549" i="27"/>
  <c r="A549" i="27"/>
  <c r="C548" i="27"/>
  <c r="B548" i="27"/>
  <c r="A548" i="27"/>
  <c r="C547" i="27"/>
  <c r="B547" i="27"/>
  <c r="A547" i="27"/>
  <c r="C546" i="27"/>
  <c r="B546" i="27"/>
  <c r="A546" i="27"/>
  <c r="C545" i="27"/>
  <c r="B545" i="27"/>
  <c r="A545" i="27"/>
  <c r="C544" i="27"/>
  <c r="B544" i="27"/>
  <c r="A544" i="27"/>
  <c r="C543" i="27"/>
  <c r="B543" i="27"/>
  <c r="A543" i="27"/>
  <c r="C542" i="27"/>
  <c r="B542" i="27"/>
  <c r="A542" i="27"/>
  <c r="C541" i="27"/>
  <c r="B541" i="27"/>
  <c r="A541" i="27"/>
  <c r="C540" i="27"/>
  <c r="B540" i="27"/>
  <c r="A540" i="27"/>
  <c r="C539" i="27"/>
  <c r="B539" i="27"/>
  <c r="A539" i="27"/>
  <c r="C538" i="27"/>
  <c r="B538" i="27"/>
  <c r="A538" i="27"/>
  <c r="C537" i="27"/>
  <c r="B537" i="27"/>
  <c r="A537" i="27"/>
  <c r="C536" i="27"/>
  <c r="B536" i="27"/>
  <c r="A536" i="27"/>
  <c r="C535" i="27"/>
  <c r="B535" i="27"/>
  <c r="A535" i="27"/>
  <c r="C534" i="27"/>
  <c r="B534" i="27"/>
  <c r="A534" i="27"/>
  <c r="C533" i="27"/>
  <c r="B533" i="27"/>
  <c r="A533" i="27"/>
  <c r="C532" i="27"/>
  <c r="B532" i="27"/>
  <c r="A532" i="27"/>
  <c r="C531" i="27"/>
  <c r="B531" i="27"/>
  <c r="A531" i="27"/>
  <c r="C530" i="27"/>
  <c r="B530" i="27"/>
  <c r="A530" i="27"/>
  <c r="C529" i="27"/>
  <c r="B529" i="27"/>
  <c r="A529" i="27"/>
  <c r="C528" i="27"/>
  <c r="B528" i="27"/>
  <c r="A528" i="27"/>
  <c r="C527" i="27"/>
  <c r="B527" i="27"/>
  <c r="A527" i="27"/>
  <c r="C526" i="27"/>
  <c r="B526" i="27"/>
  <c r="A526" i="27"/>
  <c r="C525" i="27"/>
  <c r="B525" i="27"/>
  <c r="A525" i="27"/>
  <c r="C524" i="27"/>
  <c r="B524" i="27"/>
  <c r="A524" i="27"/>
  <c r="C523" i="27"/>
  <c r="B523" i="27"/>
  <c r="A523" i="27"/>
  <c r="C522" i="27"/>
  <c r="B522" i="27"/>
  <c r="A522" i="27"/>
  <c r="C521" i="27"/>
  <c r="B521" i="27"/>
  <c r="A521" i="27"/>
  <c r="C520" i="27"/>
  <c r="B520" i="27"/>
  <c r="A520" i="27"/>
  <c r="C519" i="27"/>
  <c r="B519" i="27"/>
  <c r="A519" i="27"/>
  <c r="C518" i="27"/>
  <c r="B518" i="27"/>
  <c r="A518" i="27"/>
  <c r="C517" i="27"/>
  <c r="B517" i="27"/>
  <c r="A517" i="27"/>
  <c r="C516" i="27"/>
  <c r="B516" i="27"/>
  <c r="A516" i="27"/>
  <c r="C515" i="27"/>
  <c r="B515" i="27"/>
  <c r="A515" i="27"/>
  <c r="C514" i="27"/>
  <c r="B514" i="27"/>
  <c r="A514" i="27"/>
  <c r="C513" i="27"/>
  <c r="B513" i="27"/>
  <c r="A513" i="27"/>
  <c r="C512" i="27"/>
  <c r="B512" i="27"/>
  <c r="A512" i="27"/>
  <c r="C511" i="27"/>
  <c r="B511" i="27"/>
  <c r="A511" i="27"/>
  <c r="C510" i="27"/>
  <c r="B510" i="27"/>
  <c r="A510" i="27"/>
  <c r="C509" i="27"/>
  <c r="B509" i="27"/>
  <c r="A509" i="27"/>
  <c r="C508" i="27"/>
  <c r="B508" i="27"/>
  <c r="A508" i="27"/>
  <c r="C507" i="27"/>
  <c r="B507" i="27"/>
  <c r="A507" i="27"/>
  <c r="C506" i="27"/>
  <c r="B506" i="27"/>
  <c r="A506" i="27"/>
  <c r="C505" i="27"/>
  <c r="B505" i="27"/>
  <c r="A505" i="27"/>
  <c r="C504" i="27"/>
  <c r="B504" i="27"/>
  <c r="A504" i="27"/>
  <c r="C503" i="27"/>
  <c r="B503" i="27"/>
  <c r="A503" i="27"/>
  <c r="C502" i="27"/>
  <c r="B502" i="27"/>
  <c r="A502" i="27"/>
  <c r="C501" i="27"/>
  <c r="B501" i="27"/>
  <c r="A501" i="27"/>
  <c r="C500" i="27"/>
  <c r="B500" i="27"/>
  <c r="A500" i="27"/>
  <c r="C499" i="27"/>
  <c r="B499" i="27"/>
  <c r="A499" i="27"/>
  <c r="C498" i="27"/>
  <c r="B498" i="27"/>
  <c r="A498" i="27"/>
  <c r="C497" i="27"/>
  <c r="B497" i="27"/>
  <c r="A497" i="27"/>
  <c r="C496" i="27"/>
  <c r="B496" i="27"/>
  <c r="A496" i="27"/>
  <c r="C495" i="27"/>
  <c r="B495" i="27"/>
  <c r="A495" i="27"/>
  <c r="C494" i="27"/>
  <c r="B494" i="27"/>
  <c r="A494" i="27"/>
  <c r="C493" i="27"/>
  <c r="B493" i="27"/>
  <c r="A493" i="27"/>
  <c r="C492" i="27"/>
  <c r="B492" i="27"/>
  <c r="A492" i="27"/>
  <c r="C491" i="27"/>
  <c r="B491" i="27"/>
  <c r="A491" i="27"/>
  <c r="C490" i="27"/>
  <c r="B490" i="27"/>
  <c r="A490" i="27"/>
  <c r="C489" i="27"/>
  <c r="B489" i="27"/>
  <c r="A489" i="27"/>
  <c r="C488" i="27"/>
  <c r="B488" i="27"/>
  <c r="A488" i="27"/>
  <c r="C487" i="27"/>
  <c r="B487" i="27"/>
  <c r="A487" i="27"/>
  <c r="C486" i="27"/>
  <c r="B486" i="27"/>
  <c r="A486" i="27"/>
  <c r="C485" i="27"/>
  <c r="B485" i="27"/>
  <c r="A485" i="27"/>
  <c r="C484" i="27"/>
  <c r="B484" i="27"/>
  <c r="A484" i="27"/>
  <c r="C483" i="27"/>
  <c r="B483" i="27"/>
  <c r="A483" i="27"/>
  <c r="C482" i="27"/>
  <c r="B482" i="27"/>
  <c r="A482" i="27"/>
  <c r="C481" i="27"/>
  <c r="B481" i="27"/>
  <c r="A481" i="27"/>
  <c r="C480" i="27"/>
  <c r="B480" i="27"/>
  <c r="A480" i="27"/>
  <c r="C479" i="27"/>
  <c r="B479" i="27"/>
  <c r="A479" i="27"/>
  <c r="C478" i="27"/>
  <c r="B478" i="27"/>
  <c r="A478" i="27"/>
  <c r="C477" i="27"/>
  <c r="B477" i="27"/>
  <c r="A477" i="27"/>
  <c r="C476" i="27"/>
  <c r="B476" i="27"/>
  <c r="A476" i="27"/>
  <c r="C475" i="27"/>
  <c r="B475" i="27"/>
  <c r="A475" i="27"/>
  <c r="C474" i="27"/>
  <c r="B474" i="27"/>
  <c r="A474" i="27"/>
  <c r="C473" i="27"/>
  <c r="B473" i="27"/>
  <c r="A473" i="27"/>
  <c r="C472" i="27"/>
  <c r="B472" i="27"/>
  <c r="A472" i="27"/>
  <c r="C471" i="27"/>
  <c r="B471" i="27"/>
  <c r="A471" i="27"/>
  <c r="C470" i="27"/>
  <c r="B470" i="27"/>
  <c r="A470" i="27"/>
  <c r="C469" i="27"/>
  <c r="B469" i="27"/>
  <c r="A469" i="27"/>
  <c r="C468" i="27"/>
  <c r="B468" i="27"/>
  <c r="A468" i="27"/>
  <c r="C467" i="27"/>
  <c r="B467" i="27"/>
  <c r="A467" i="27"/>
  <c r="C466" i="27"/>
  <c r="B466" i="27"/>
  <c r="A466" i="27"/>
  <c r="C465" i="27"/>
  <c r="B465" i="27"/>
  <c r="A465" i="27"/>
  <c r="C464" i="27"/>
  <c r="B464" i="27"/>
  <c r="A464" i="27"/>
  <c r="C463" i="27"/>
  <c r="B463" i="27"/>
  <c r="A463" i="27"/>
  <c r="C462" i="27"/>
  <c r="B462" i="27"/>
  <c r="A462" i="27"/>
  <c r="C461" i="27"/>
  <c r="B461" i="27"/>
  <c r="A461" i="27"/>
  <c r="C460" i="27"/>
  <c r="B460" i="27"/>
  <c r="A460" i="27"/>
  <c r="C459" i="27"/>
  <c r="B459" i="27"/>
  <c r="A459" i="27"/>
  <c r="C458" i="27"/>
  <c r="B458" i="27"/>
  <c r="A458" i="27"/>
  <c r="C457" i="27"/>
  <c r="B457" i="27"/>
  <c r="A457" i="27"/>
  <c r="C456" i="27"/>
  <c r="B456" i="27"/>
  <c r="A456" i="27"/>
  <c r="C455" i="27"/>
  <c r="B455" i="27"/>
  <c r="A455" i="27"/>
  <c r="C454" i="27"/>
  <c r="B454" i="27"/>
  <c r="A454" i="27"/>
  <c r="C453" i="27"/>
  <c r="B453" i="27"/>
  <c r="A453" i="27"/>
  <c r="C452" i="27"/>
  <c r="B452" i="27"/>
  <c r="A452" i="27"/>
  <c r="C451" i="27"/>
  <c r="B451" i="27"/>
  <c r="A451" i="27"/>
  <c r="C450" i="27"/>
  <c r="B450" i="27"/>
  <c r="A450" i="27"/>
  <c r="C449" i="27"/>
  <c r="B449" i="27"/>
  <c r="A449" i="27"/>
  <c r="C448" i="27"/>
  <c r="B448" i="27"/>
  <c r="A448" i="27"/>
  <c r="C447" i="27"/>
  <c r="B447" i="27"/>
  <c r="A447" i="27"/>
  <c r="C446" i="27"/>
  <c r="B446" i="27"/>
  <c r="A446" i="27"/>
  <c r="C445" i="27"/>
  <c r="B445" i="27"/>
  <c r="A445" i="27"/>
  <c r="C444" i="27"/>
  <c r="B444" i="27"/>
  <c r="A444" i="27"/>
  <c r="C443" i="27"/>
  <c r="B443" i="27"/>
  <c r="A443" i="27"/>
  <c r="C442" i="27"/>
  <c r="B442" i="27"/>
  <c r="A442" i="27"/>
  <c r="C441" i="27"/>
  <c r="B441" i="27"/>
  <c r="A441" i="27"/>
  <c r="C440" i="27"/>
  <c r="B440" i="27"/>
  <c r="A440" i="27"/>
  <c r="C439" i="27"/>
  <c r="B439" i="27"/>
  <c r="A439" i="27"/>
  <c r="C438" i="27"/>
  <c r="B438" i="27"/>
  <c r="A438" i="27"/>
  <c r="C437" i="27"/>
  <c r="B437" i="27"/>
  <c r="A437" i="27"/>
  <c r="C436" i="27"/>
  <c r="B436" i="27"/>
  <c r="A436" i="27"/>
  <c r="C435" i="27"/>
  <c r="B435" i="27"/>
  <c r="A435" i="27"/>
  <c r="C434" i="27"/>
  <c r="B434" i="27"/>
  <c r="A434" i="27"/>
  <c r="C433" i="27"/>
  <c r="B433" i="27"/>
  <c r="A433" i="27"/>
  <c r="C432" i="27"/>
  <c r="B432" i="27"/>
  <c r="A432" i="27"/>
  <c r="C431" i="27"/>
  <c r="B431" i="27"/>
  <c r="A431" i="27"/>
  <c r="C430" i="27"/>
  <c r="B430" i="27"/>
  <c r="A430" i="27"/>
  <c r="C429" i="27"/>
  <c r="B429" i="27"/>
  <c r="A429" i="27"/>
  <c r="C428" i="27"/>
  <c r="B428" i="27"/>
  <c r="A428" i="27"/>
  <c r="C427" i="27"/>
  <c r="B427" i="27"/>
  <c r="A427" i="27"/>
  <c r="C426" i="27"/>
  <c r="B426" i="27"/>
  <c r="A426" i="27"/>
  <c r="C425" i="27"/>
  <c r="B425" i="27"/>
  <c r="A425" i="27"/>
  <c r="C424" i="27"/>
  <c r="B424" i="27"/>
  <c r="A424" i="27"/>
  <c r="C423" i="27"/>
  <c r="B423" i="27"/>
  <c r="A423" i="27"/>
  <c r="C422" i="27"/>
  <c r="B422" i="27"/>
  <c r="A422" i="27"/>
  <c r="C421" i="27"/>
  <c r="B421" i="27"/>
  <c r="A421" i="27"/>
  <c r="C420" i="27"/>
  <c r="B420" i="27"/>
  <c r="A420" i="27"/>
  <c r="C419" i="27"/>
  <c r="B419" i="27"/>
  <c r="A419" i="27"/>
  <c r="C418" i="27"/>
  <c r="B418" i="27"/>
  <c r="A418" i="27"/>
  <c r="C417" i="27"/>
  <c r="B417" i="27"/>
  <c r="A417" i="27"/>
  <c r="C416" i="27"/>
  <c r="B416" i="27"/>
  <c r="A416" i="27"/>
  <c r="C415" i="27"/>
  <c r="B415" i="27"/>
  <c r="A415" i="27"/>
  <c r="C414" i="27"/>
  <c r="B414" i="27"/>
  <c r="A414" i="27"/>
  <c r="C413" i="27"/>
  <c r="B413" i="27"/>
  <c r="A413" i="27"/>
  <c r="C412" i="27"/>
  <c r="B412" i="27"/>
  <c r="A412" i="27"/>
  <c r="C411" i="27"/>
  <c r="B411" i="27"/>
  <c r="A411" i="27"/>
  <c r="C410" i="27"/>
  <c r="B410" i="27"/>
  <c r="A410" i="27"/>
  <c r="C409" i="27"/>
  <c r="B409" i="27"/>
  <c r="A409" i="27"/>
  <c r="C408" i="27"/>
  <c r="B408" i="27"/>
  <c r="A408" i="27"/>
  <c r="C407" i="27"/>
  <c r="B407" i="27"/>
  <c r="A407" i="27"/>
  <c r="C406" i="27"/>
  <c r="B406" i="27"/>
  <c r="A406" i="27"/>
  <c r="C405" i="27"/>
  <c r="B405" i="27"/>
  <c r="A405" i="27"/>
  <c r="C404" i="27"/>
  <c r="B404" i="27"/>
  <c r="A404" i="27"/>
  <c r="C403" i="27"/>
  <c r="B403" i="27"/>
  <c r="A403" i="27"/>
  <c r="C402" i="27"/>
  <c r="B402" i="27"/>
  <c r="A402" i="27"/>
  <c r="C401" i="27"/>
  <c r="B401" i="27"/>
  <c r="A401" i="27"/>
  <c r="C400" i="27"/>
  <c r="B400" i="27"/>
  <c r="A400" i="27"/>
  <c r="C399" i="27"/>
  <c r="B399" i="27"/>
  <c r="A399" i="27"/>
  <c r="C398" i="27"/>
  <c r="B398" i="27"/>
  <c r="A398" i="27"/>
  <c r="C397" i="27"/>
  <c r="B397" i="27"/>
  <c r="A397" i="27"/>
  <c r="C396" i="27"/>
  <c r="B396" i="27"/>
  <c r="A396" i="27"/>
  <c r="C395" i="27"/>
  <c r="B395" i="27"/>
  <c r="A395" i="27"/>
  <c r="C394" i="27"/>
  <c r="B394" i="27"/>
  <c r="A394" i="27"/>
  <c r="C393" i="27"/>
  <c r="B393" i="27"/>
  <c r="A393" i="27"/>
  <c r="C392" i="27"/>
  <c r="B392" i="27"/>
  <c r="A392" i="27"/>
  <c r="C391" i="27"/>
  <c r="B391" i="27"/>
  <c r="A391" i="27"/>
  <c r="C390" i="27"/>
  <c r="B390" i="27"/>
  <c r="A390" i="27"/>
  <c r="C389" i="27"/>
  <c r="B389" i="27"/>
  <c r="A389" i="27"/>
  <c r="C388" i="27"/>
  <c r="B388" i="27"/>
  <c r="A388" i="27"/>
  <c r="C387" i="27"/>
  <c r="B387" i="27"/>
  <c r="A387" i="27"/>
  <c r="C386" i="27"/>
  <c r="B386" i="27"/>
  <c r="A386" i="27"/>
  <c r="C385" i="27"/>
  <c r="B385" i="27"/>
  <c r="A385" i="27"/>
  <c r="C384" i="27"/>
  <c r="B384" i="27"/>
  <c r="A384" i="27"/>
  <c r="C383" i="27"/>
  <c r="B383" i="27"/>
  <c r="A383" i="27"/>
  <c r="C382" i="27"/>
  <c r="B382" i="27"/>
  <c r="A382" i="27"/>
  <c r="C381" i="27"/>
  <c r="B381" i="27"/>
  <c r="A381" i="27"/>
  <c r="C380" i="27"/>
  <c r="B380" i="27"/>
  <c r="A380" i="27"/>
  <c r="C379" i="27"/>
  <c r="B379" i="27"/>
  <c r="A379" i="27"/>
  <c r="C378" i="27"/>
  <c r="B378" i="27"/>
  <c r="A378" i="27"/>
  <c r="C377" i="27"/>
  <c r="B377" i="27"/>
  <c r="A377" i="27"/>
  <c r="C376" i="27"/>
  <c r="B376" i="27"/>
  <c r="A376" i="27"/>
  <c r="C375" i="27"/>
  <c r="B375" i="27"/>
  <c r="A375" i="27"/>
  <c r="C374" i="27"/>
  <c r="B374" i="27"/>
  <c r="A374" i="27"/>
  <c r="C373" i="27"/>
  <c r="B373" i="27"/>
  <c r="A373" i="27"/>
  <c r="C372" i="27"/>
  <c r="B372" i="27"/>
  <c r="A372" i="27"/>
  <c r="C371" i="27"/>
  <c r="B371" i="27"/>
  <c r="A371" i="27"/>
  <c r="C370" i="27"/>
  <c r="B370" i="27"/>
  <c r="A370" i="27"/>
  <c r="C369" i="27"/>
  <c r="B369" i="27"/>
  <c r="A369" i="27"/>
  <c r="C368" i="27"/>
  <c r="B368" i="27"/>
  <c r="A368" i="27"/>
  <c r="C367" i="27"/>
  <c r="B367" i="27"/>
  <c r="A367" i="27"/>
  <c r="C366" i="27"/>
  <c r="B366" i="27"/>
  <c r="A366" i="27"/>
  <c r="C365" i="27"/>
  <c r="B365" i="27"/>
  <c r="A365" i="27"/>
  <c r="C364" i="27"/>
  <c r="B364" i="27"/>
  <c r="A364" i="27"/>
  <c r="C363" i="27"/>
  <c r="B363" i="27"/>
  <c r="A363" i="27"/>
  <c r="C362" i="27"/>
  <c r="B362" i="27"/>
  <c r="A362" i="27"/>
  <c r="C361" i="27"/>
  <c r="B361" i="27"/>
  <c r="A361" i="27"/>
  <c r="C360" i="27"/>
  <c r="B360" i="27"/>
  <c r="A360" i="27"/>
  <c r="C359" i="27"/>
  <c r="B359" i="27"/>
  <c r="A359" i="27"/>
  <c r="C358" i="27"/>
  <c r="B358" i="27"/>
  <c r="A358" i="27"/>
  <c r="C357" i="27"/>
  <c r="B357" i="27"/>
  <c r="A357" i="27"/>
  <c r="C356" i="27"/>
  <c r="B356" i="27"/>
  <c r="A356" i="27"/>
  <c r="C355" i="27"/>
  <c r="B355" i="27"/>
  <c r="A355" i="27"/>
  <c r="C354" i="27"/>
  <c r="B354" i="27"/>
  <c r="A354" i="27"/>
  <c r="C353" i="27"/>
  <c r="B353" i="27"/>
  <c r="A353" i="27"/>
  <c r="C352" i="27"/>
  <c r="B352" i="27"/>
  <c r="A352" i="27"/>
  <c r="C351" i="27"/>
  <c r="B351" i="27"/>
  <c r="A351" i="27"/>
  <c r="C350" i="27"/>
  <c r="B350" i="27"/>
  <c r="A350" i="27"/>
  <c r="C349" i="27"/>
  <c r="B349" i="27"/>
  <c r="A349" i="27"/>
  <c r="C348" i="27"/>
  <c r="B348" i="27"/>
  <c r="A348" i="27"/>
  <c r="C347" i="27"/>
  <c r="B347" i="27"/>
  <c r="A347" i="27"/>
  <c r="C346" i="27"/>
  <c r="B346" i="27"/>
  <c r="A346" i="27"/>
  <c r="C345" i="27"/>
  <c r="B345" i="27"/>
  <c r="A345" i="27"/>
  <c r="C344" i="27"/>
  <c r="B344" i="27"/>
  <c r="A344" i="27"/>
  <c r="C343" i="27"/>
  <c r="B343" i="27"/>
  <c r="A343" i="27"/>
  <c r="C342" i="27"/>
  <c r="B342" i="27"/>
  <c r="A342" i="27"/>
  <c r="C341" i="27"/>
  <c r="B341" i="27"/>
  <c r="A341" i="27"/>
  <c r="C340" i="27"/>
  <c r="B340" i="27"/>
  <c r="A340" i="27"/>
  <c r="C339" i="27"/>
  <c r="B339" i="27"/>
  <c r="A339" i="27"/>
  <c r="C338" i="27"/>
  <c r="B338" i="27"/>
  <c r="A338" i="27"/>
  <c r="C337" i="27"/>
  <c r="B337" i="27"/>
  <c r="A337" i="27"/>
  <c r="C336" i="27"/>
  <c r="B336" i="27"/>
  <c r="A336" i="27"/>
  <c r="C335" i="27"/>
  <c r="B335" i="27"/>
  <c r="A335" i="27"/>
  <c r="C334" i="27"/>
  <c r="B334" i="27"/>
  <c r="A334" i="27"/>
  <c r="C333" i="27"/>
  <c r="B333" i="27"/>
  <c r="A333" i="27"/>
  <c r="C332" i="27"/>
  <c r="B332" i="27"/>
  <c r="A332" i="27"/>
  <c r="C331" i="27"/>
  <c r="B331" i="27"/>
  <c r="A331" i="27"/>
  <c r="C330" i="27"/>
  <c r="B330" i="27"/>
  <c r="A330" i="27"/>
  <c r="C329" i="27"/>
  <c r="B329" i="27"/>
  <c r="A329" i="27"/>
  <c r="C328" i="27"/>
  <c r="B328" i="27"/>
  <c r="A328" i="27"/>
  <c r="C327" i="27"/>
  <c r="B327" i="27"/>
  <c r="A327" i="27"/>
  <c r="C326" i="27"/>
  <c r="B326" i="27"/>
  <c r="A326" i="27"/>
  <c r="C325" i="27"/>
  <c r="B325" i="27"/>
  <c r="A325" i="27"/>
  <c r="C324" i="27"/>
  <c r="B324" i="27"/>
  <c r="A324" i="27"/>
  <c r="C323" i="27"/>
  <c r="B323" i="27"/>
  <c r="A323" i="27"/>
  <c r="C322" i="27"/>
  <c r="B322" i="27"/>
  <c r="A322" i="27"/>
  <c r="C321" i="27"/>
  <c r="B321" i="27"/>
  <c r="A321" i="27"/>
  <c r="C320" i="27"/>
  <c r="B320" i="27"/>
  <c r="A320" i="27"/>
  <c r="C319" i="27"/>
  <c r="B319" i="27"/>
  <c r="A319" i="27"/>
  <c r="C318" i="27"/>
  <c r="B318" i="27"/>
  <c r="A318" i="27"/>
  <c r="C317" i="27"/>
  <c r="B317" i="27"/>
  <c r="A317" i="27"/>
  <c r="C316" i="27"/>
  <c r="B316" i="27"/>
  <c r="A316" i="27"/>
  <c r="C315" i="27"/>
  <c r="B315" i="27"/>
  <c r="A315" i="27"/>
  <c r="C314" i="27"/>
  <c r="B314" i="27"/>
  <c r="A314" i="27"/>
  <c r="C313" i="27"/>
  <c r="B313" i="27"/>
  <c r="A313" i="27"/>
  <c r="C312" i="27"/>
  <c r="B312" i="27"/>
  <c r="A312" i="27"/>
  <c r="C311" i="27"/>
  <c r="B311" i="27"/>
  <c r="A311" i="27"/>
  <c r="C310" i="27"/>
  <c r="B310" i="27"/>
  <c r="A310" i="27"/>
  <c r="C309" i="27"/>
  <c r="B309" i="27"/>
  <c r="A309" i="27"/>
  <c r="C308" i="27"/>
  <c r="B308" i="27"/>
  <c r="A308" i="27"/>
  <c r="C307" i="27"/>
  <c r="B307" i="27"/>
  <c r="A307" i="27"/>
  <c r="C306" i="27"/>
  <c r="B306" i="27"/>
  <c r="A306" i="27"/>
  <c r="C305" i="27"/>
  <c r="B305" i="27"/>
  <c r="A305" i="27"/>
  <c r="C304" i="27"/>
  <c r="B304" i="27"/>
  <c r="A304" i="27"/>
  <c r="C303" i="27"/>
  <c r="B303" i="27"/>
  <c r="A303" i="27"/>
  <c r="C302" i="27"/>
  <c r="B302" i="27"/>
  <c r="A302" i="27"/>
  <c r="C301" i="27"/>
  <c r="B301" i="27"/>
  <c r="A301" i="27"/>
  <c r="C300" i="27"/>
  <c r="B300" i="27"/>
  <c r="A300" i="27"/>
  <c r="C299" i="27"/>
  <c r="B299" i="27"/>
  <c r="A299" i="27"/>
  <c r="C298" i="27"/>
  <c r="B298" i="27"/>
  <c r="A298" i="27"/>
  <c r="C297" i="27"/>
  <c r="B297" i="27"/>
  <c r="A297" i="27"/>
  <c r="C296" i="27"/>
  <c r="B296" i="27"/>
  <c r="A296" i="27"/>
  <c r="C295" i="27"/>
  <c r="B295" i="27"/>
  <c r="A295" i="27"/>
  <c r="C294" i="27"/>
  <c r="B294" i="27"/>
  <c r="A294" i="27"/>
  <c r="C293" i="27"/>
  <c r="B293" i="27"/>
  <c r="A293" i="27"/>
  <c r="C292" i="27"/>
  <c r="B292" i="27"/>
  <c r="A292" i="27"/>
  <c r="C291" i="27"/>
  <c r="B291" i="27"/>
  <c r="A291" i="27"/>
  <c r="C290" i="27"/>
  <c r="B290" i="27"/>
  <c r="A290" i="27"/>
  <c r="C289" i="27"/>
  <c r="B289" i="27"/>
  <c r="A289" i="27"/>
  <c r="C288" i="27"/>
  <c r="B288" i="27"/>
  <c r="A288" i="27"/>
  <c r="C287" i="27"/>
  <c r="B287" i="27"/>
  <c r="A287" i="27"/>
  <c r="C286" i="27"/>
  <c r="B286" i="27"/>
  <c r="A286" i="27"/>
  <c r="C285" i="27"/>
  <c r="B285" i="27"/>
  <c r="A285" i="27"/>
  <c r="C284" i="27"/>
  <c r="B284" i="27"/>
  <c r="A284" i="27"/>
  <c r="C283" i="27"/>
  <c r="B283" i="27"/>
  <c r="A283" i="27"/>
  <c r="C282" i="27"/>
  <c r="B282" i="27"/>
  <c r="A282" i="27"/>
  <c r="C281" i="27"/>
  <c r="B281" i="27"/>
  <c r="A281" i="27"/>
  <c r="C280" i="27"/>
  <c r="B280" i="27"/>
  <c r="A280" i="27"/>
  <c r="C279" i="27"/>
  <c r="B279" i="27"/>
  <c r="A279" i="27"/>
  <c r="C278" i="27"/>
  <c r="B278" i="27"/>
  <c r="A278" i="27"/>
  <c r="C277" i="27"/>
  <c r="B277" i="27"/>
  <c r="A277" i="27"/>
  <c r="C276" i="27"/>
  <c r="B276" i="27"/>
  <c r="A276" i="27"/>
  <c r="C275" i="27"/>
  <c r="B275" i="27"/>
  <c r="A275" i="27"/>
  <c r="C274" i="27"/>
  <c r="B274" i="27"/>
  <c r="A274" i="27"/>
  <c r="C273" i="27"/>
  <c r="B273" i="27"/>
  <c r="A273" i="27"/>
  <c r="C272" i="27"/>
  <c r="B272" i="27"/>
  <c r="A272" i="27"/>
  <c r="C271" i="27"/>
  <c r="B271" i="27"/>
  <c r="A271" i="27"/>
  <c r="C270" i="27"/>
  <c r="B270" i="27"/>
  <c r="A270" i="27"/>
  <c r="C269" i="27"/>
  <c r="B269" i="27"/>
  <c r="A269" i="27"/>
  <c r="C268" i="27"/>
  <c r="B268" i="27"/>
  <c r="A268" i="27"/>
  <c r="C267" i="27"/>
  <c r="B267" i="27"/>
  <c r="A267" i="27"/>
  <c r="C266" i="27"/>
  <c r="B266" i="27"/>
  <c r="A266" i="27"/>
  <c r="C265" i="27"/>
  <c r="B265" i="27"/>
  <c r="A265" i="27"/>
  <c r="C264" i="27"/>
  <c r="B264" i="27"/>
  <c r="A264" i="27"/>
  <c r="C263" i="27"/>
  <c r="B263" i="27"/>
  <c r="A263" i="27"/>
  <c r="C262" i="27"/>
  <c r="B262" i="27"/>
  <c r="A262" i="27"/>
  <c r="C261" i="27"/>
  <c r="B261" i="27"/>
  <c r="A261" i="27"/>
  <c r="C260" i="27"/>
  <c r="B260" i="27"/>
  <c r="A260" i="27"/>
  <c r="C259" i="27"/>
  <c r="B259" i="27"/>
  <c r="A259" i="27"/>
  <c r="C258" i="27"/>
  <c r="B258" i="27"/>
  <c r="A258" i="27"/>
  <c r="C257" i="27"/>
  <c r="B257" i="27"/>
  <c r="A257" i="27"/>
  <c r="C256" i="27"/>
  <c r="B256" i="27"/>
  <c r="A256" i="27"/>
  <c r="C255" i="27"/>
  <c r="B255" i="27"/>
  <c r="A255" i="27"/>
  <c r="C254" i="27"/>
  <c r="B254" i="27"/>
  <c r="A254" i="27"/>
  <c r="C253" i="27"/>
  <c r="B253" i="27"/>
  <c r="A253" i="27"/>
  <c r="C252" i="27"/>
  <c r="B252" i="27"/>
  <c r="A252" i="27"/>
  <c r="C251" i="27"/>
  <c r="B251" i="27"/>
  <c r="A251" i="27"/>
  <c r="C250" i="27"/>
  <c r="B250" i="27"/>
  <c r="A250" i="27"/>
  <c r="C249" i="27"/>
  <c r="B249" i="27"/>
  <c r="A249" i="27"/>
  <c r="C248" i="27"/>
  <c r="B248" i="27"/>
  <c r="A248" i="27"/>
  <c r="C247" i="27"/>
  <c r="B247" i="27"/>
  <c r="A247" i="27"/>
  <c r="C246" i="27"/>
  <c r="B246" i="27"/>
  <c r="A246" i="27"/>
  <c r="C245" i="27"/>
  <c r="B245" i="27"/>
  <c r="A245" i="27"/>
  <c r="C244" i="27"/>
  <c r="B244" i="27"/>
  <c r="A244" i="27"/>
  <c r="C243" i="27"/>
  <c r="B243" i="27"/>
  <c r="A243" i="27"/>
  <c r="C242" i="27"/>
  <c r="B242" i="27"/>
  <c r="A242" i="27"/>
  <c r="C241" i="27"/>
  <c r="B241" i="27"/>
  <c r="A241" i="27"/>
  <c r="C240" i="27"/>
  <c r="B240" i="27"/>
  <c r="A240" i="27"/>
  <c r="C239" i="27"/>
  <c r="B239" i="27"/>
  <c r="A239" i="27"/>
  <c r="C238" i="27"/>
  <c r="B238" i="27"/>
  <c r="A238" i="27"/>
  <c r="C237" i="27"/>
  <c r="B237" i="27"/>
  <c r="A237" i="27"/>
  <c r="C236" i="27"/>
  <c r="B236" i="27"/>
  <c r="A236" i="27"/>
  <c r="C235" i="27"/>
  <c r="B235" i="27"/>
  <c r="A235" i="27"/>
  <c r="C234" i="27"/>
  <c r="B234" i="27"/>
  <c r="A234" i="27"/>
  <c r="C233" i="27"/>
  <c r="B233" i="27"/>
  <c r="A233" i="27"/>
  <c r="C232" i="27"/>
  <c r="B232" i="27"/>
  <c r="A232" i="27"/>
  <c r="C231" i="27"/>
  <c r="B231" i="27"/>
  <c r="A231" i="27"/>
  <c r="C230" i="27"/>
  <c r="B230" i="27"/>
  <c r="A230" i="27"/>
  <c r="C229" i="27"/>
  <c r="B229" i="27"/>
  <c r="A229" i="27"/>
  <c r="C228" i="27"/>
  <c r="B228" i="27"/>
  <c r="A228" i="27"/>
  <c r="C227" i="27"/>
  <c r="B227" i="27"/>
  <c r="A227" i="27"/>
  <c r="C226" i="27"/>
  <c r="B226" i="27"/>
  <c r="A226" i="27"/>
  <c r="C225" i="27"/>
  <c r="B225" i="27"/>
  <c r="A225" i="27"/>
  <c r="C224" i="27"/>
  <c r="B224" i="27"/>
  <c r="A224" i="27"/>
  <c r="C223" i="27"/>
  <c r="B223" i="27"/>
  <c r="A223" i="27"/>
  <c r="C222" i="27"/>
  <c r="B222" i="27"/>
  <c r="A222" i="27"/>
  <c r="C221" i="27"/>
  <c r="B221" i="27"/>
  <c r="A221" i="27"/>
  <c r="C220" i="27"/>
  <c r="B220" i="27"/>
  <c r="A220" i="27"/>
  <c r="C219" i="27"/>
  <c r="B219" i="27"/>
  <c r="A219" i="27"/>
  <c r="C218" i="27"/>
  <c r="B218" i="27"/>
  <c r="A218" i="27"/>
  <c r="C217" i="27"/>
  <c r="B217" i="27"/>
  <c r="A217" i="27"/>
  <c r="C216" i="27"/>
  <c r="B216" i="27"/>
  <c r="A216" i="27"/>
  <c r="C215" i="27"/>
  <c r="B215" i="27"/>
  <c r="A215" i="27"/>
  <c r="C214" i="27"/>
  <c r="B214" i="27"/>
  <c r="A214" i="27"/>
  <c r="C213" i="27"/>
  <c r="B213" i="27"/>
  <c r="A213" i="27"/>
  <c r="C212" i="27"/>
  <c r="B212" i="27"/>
  <c r="A212" i="27"/>
  <c r="C211" i="27"/>
  <c r="B211" i="27"/>
  <c r="A211" i="27"/>
  <c r="C210" i="27"/>
  <c r="B210" i="27"/>
  <c r="A210" i="27"/>
  <c r="C209" i="27"/>
  <c r="B209" i="27"/>
  <c r="A209" i="27"/>
  <c r="C208" i="27"/>
  <c r="B208" i="27"/>
  <c r="A208" i="27"/>
  <c r="C207" i="27"/>
  <c r="B207" i="27"/>
  <c r="A207" i="27"/>
  <c r="C206" i="27"/>
  <c r="B206" i="27"/>
  <c r="A206" i="27"/>
  <c r="C205" i="27"/>
  <c r="B205" i="27"/>
  <c r="A205" i="27"/>
  <c r="C204" i="27"/>
  <c r="B204" i="27"/>
  <c r="A204" i="27"/>
  <c r="C203" i="27"/>
  <c r="B203" i="27"/>
  <c r="A203" i="27"/>
  <c r="C202" i="27"/>
  <c r="B202" i="27"/>
  <c r="A202" i="27"/>
  <c r="C201" i="27"/>
  <c r="B201" i="27"/>
  <c r="A201" i="27"/>
  <c r="C200" i="27"/>
  <c r="B200" i="27"/>
  <c r="A200" i="27"/>
  <c r="C199" i="27"/>
  <c r="B199" i="27"/>
  <c r="A199" i="27"/>
  <c r="C198" i="27"/>
  <c r="B198" i="27"/>
  <c r="A198" i="27"/>
  <c r="C197" i="27"/>
  <c r="B197" i="27"/>
  <c r="A197" i="27"/>
  <c r="C196" i="27"/>
  <c r="B196" i="27"/>
  <c r="A196" i="27"/>
  <c r="C195" i="27"/>
  <c r="B195" i="27"/>
  <c r="A195" i="27"/>
  <c r="C194" i="27"/>
  <c r="B194" i="27"/>
  <c r="A194" i="27"/>
  <c r="C193" i="27"/>
  <c r="B193" i="27"/>
  <c r="A193" i="27"/>
  <c r="C192" i="27"/>
  <c r="B192" i="27"/>
  <c r="A192" i="27"/>
  <c r="C191" i="27"/>
  <c r="B191" i="27"/>
  <c r="A191" i="27"/>
  <c r="C190" i="27"/>
  <c r="B190" i="27"/>
  <c r="A190" i="27"/>
  <c r="C189" i="27"/>
  <c r="B189" i="27"/>
  <c r="A189" i="27"/>
  <c r="C188" i="27"/>
  <c r="B188" i="27"/>
  <c r="A188" i="27"/>
  <c r="C187" i="27"/>
  <c r="B187" i="27"/>
  <c r="A187" i="27"/>
  <c r="C186" i="27"/>
  <c r="B186" i="27"/>
  <c r="A186" i="27"/>
  <c r="C185" i="27"/>
  <c r="B185" i="27"/>
  <c r="A185" i="27"/>
  <c r="C184" i="27"/>
  <c r="B184" i="27"/>
  <c r="A184" i="27"/>
  <c r="C183" i="27"/>
  <c r="B183" i="27"/>
  <c r="A183" i="27"/>
  <c r="C182" i="27"/>
  <c r="B182" i="27"/>
  <c r="A182" i="27"/>
  <c r="C181" i="27"/>
  <c r="B181" i="27"/>
  <c r="A181" i="27"/>
  <c r="C180" i="27"/>
  <c r="B180" i="27"/>
  <c r="A180" i="27"/>
  <c r="C179" i="27"/>
  <c r="B179" i="27"/>
  <c r="A179" i="27"/>
  <c r="C178" i="27"/>
  <c r="B178" i="27"/>
  <c r="A178" i="27"/>
  <c r="C177" i="27"/>
  <c r="B177" i="27"/>
  <c r="A177" i="27"/>
  <c r="C176" i="27"/>
  <c r="B176" i="27"/>
  <c r="A176" i="27"/>
  <c r="C175" i="27"/>
  <c r="B175" i="27"/>
  <c r="A175" i="27"/>
  <c r="C174" i="27"/>
  <c r="B174" i="27"/>
  <c r="A174" i="27"/>
  <c r="C173" i="27"/>
  <c r="B173" i="27"/>
  <c r="A173" i="27"/>
  <c r="C172" i="27"/>
  <c r="B172" i="27"/>
  <c r="A172" i="27"/>
  <c r="C171" i="27"/>
  <c r="B171" i="27"/>
  <c r="A171" i="27"/>
  <c r="C170" i="27"/>
  <c r="B170" i="27"/>
  <c r="A170" i="27"/>
  <c r="C169" i="27"/>
  <c r="B169" i="27"/>
  <c r="A169" i="27"/>
  <c r="C168" i="27"/>
  <c r="B168" i="27"/>
  <c r="A168" i="27"/>
  <c r="C167" i="27"/>
  <c r="B167" i="27"/>
  <c r="A167" i="27"/>
  <c r="C166" i="27"/>
  <c r="B166" i="27"/>
  <c r="A166" i="27"/>
  <c r="C165" i="27"/>
  <c r="B165" i="27"/>
  <c r="A165" i="27"/>
  <c r="C164" i="27"/>
  <c r="B164" i="27"/>
  <c r="A164" i="27"/>
  <c r="C163" i="27"/>
  <c r="B163" i="27"/>
  <c r="A163" i="27"/>
  <c r="C162" i="27"/>
  <c r="B162" i="27"/>
  <c r="A162" i="27"/>
  <c r="C161" i="27"/>
  <c r="B161" i="27"/>
  <c r="A161" i="27"/>
  <c r="C160" i="27"/>
  <c r="B160" i="27"/>
  <c r="A160" i="27"/>
  <c r="C159" i="27"/>
  <c r="B159" i="27"/>
  <c r="A159" i="27"/>
  <c r="C158" i="27"/>
  <c r="B158" i="27"/>
  <c r="A158" i="27"/>
  <c r="C157" i="27"/>
  <c r="B157" i="27"/>
  <c r="A157" i="27"/>
  <c r="C156" i="27"/>
  <c r="B156" i="27"/>
  <c r="A156" i="27"/>
  <c r="C155" i="27"/>
  <c r="B155" i="27"/>
  <c r="A155" i="27"/>
  <c r="C154" i="27"/>
  <c r="B154" i="27"/>
  <c r="A154" i="27"/>
  <c r="C153" i="27"/>
  <c r="B153" i="27"/>
  <c r="A153" i="27"/>
  <c r="C152" i="27"/>
  <c r="B152" i="27"/>
  <c r="A152" i="27"/>
  <c r="C151" i="27"/>
  <c r="B151" i="27"/>
  <c r="A151" i="27"/>
  <c r="C150" i="27"/>
  <c r="B150" i="27"/>
  <c r="A150" i="27"/>
  <c r="C149" i="27"/>
  <c r="B149" i="27"/>
  <c r="A149" i="27"/>
  <c r="C148" i="27"/>
  <c r="B148" i="27"/>
  <c r="A148" i="27"/>
  <c r="C147" i="27"/>
  <c r="B147" i="27"/>
  <c r="A147" i="27"/>
  <c r="C146" i="27"/>
  <c r="B146" i="27"/>
  <c r="A146" i="27"/>
  <c r="C145" i="27"/>
  <c r="B145" i="27"/>
  <c r="A145" i="27"/>
  <c r="C144" i="27"/>
  <c r="B144" i="27"/>
  <c r="A144" i="27"/>
  <c r="C143" i="27"/>
  <c r="B143" i="27"/>
  <c r="A143" i="27"/>
  <c r="C142" i="27"/>
  <c r="B142" i="27"/>
  <c r="A142" i="27"/>
  <c r="C141" i="27"/>
  <c r="B141" i="27"/>
  <c r="A141" i="27"/>
  <c r="C140" i="27"/>
  <c r="B140" i="27"/>
  <c r="A140" i="27"/>
  <c r="C139" i="27"/>
  <c r="B139" i="27"/>
  <c r="A139" i="27"/>
  <c r="C138" i="27"/>
  <c r="B138" i="27"/>
  <c r="A138" i="27"/>
  <c r="C137" i="27"/>
  <c r="B137" i="27"/>
  <c r="A137" i="27"/>
  <c r="C136" i="27"/>
  <c r="B136" i="27"/>
  <c r="A136" i="27"/>
  <c r="C135" i="27"/>
  <c r="B135" i="27"/>
  <c r="A135" i="27"/>
  <c r="C134" i="27"/>
  <c r="B134" i="27"/>
  <c r="A134" i="27"/>
  <c r="C133" i="27"/>
  <c r="B133" i="27"/>
  <c r="A133" i="27"/>
  <c r="C132" i="27"/>
  <c r="B132" i="27"/>
  <c r="A132" i="27"/>
  <c r="C131" i="27"/>
  <c r="B131" i="27"/>
  <c r="A131" i="27"/>
  <c r="C130" i="27"/>
  <c r="B130" i="27"/>
  <c r="A130" i="27"/>
  <c r="C129" i="27"/>
  <c r="B129" i="27"/>
  <c r="A129" i="27"/>
  <c r="C128" i="27"/>
  <c r="B128" i="27"/>
  <c r="A128" i="27"/>
  <c r="C127" i="27"/>
  <c r="B127" i="27"/>
  <c r="A127" i="27"/>
  <c r="C126" i="27"/>
  <c r="B126" i="27"/>
  <c r="A126" i="27"/>
  <c r="C125" i="27"/>
  <c r="B125" i="27"/>
  <c r="A125" i="27"/>
  <c r="C124" i="27"/>
  <c r="B124" i="27"/>
  <c r="A124" i="27"/>
  <c r="C123" i="27"/>
  <c r="B123" i="27"/>
  <c r="A123" i="27"/>
  <c r="C122" i="27"/>
  <c r="B122" i="27"/>
  <c r="A122" i="27"/>
  <c r="C121" i="27"/>
  <c r="B121" i="27"/>
  <c r="A121" i="27"/>
  <c r="C120" i="27"/>
  <c r="B120" i="27"/>
  <c r="A120" i="27"/>
  <c r="C119" i="27"/>
  <c r="B119" i="27"/>
  <c r="A119" i="27"/>
  <c r="C118" i="27"/>
  <c r="B118" i="27"/>
  <c r="A118" i="27"/>
  <c r="C117" i="27"/>
  <c r="B117" i="27"/>
  <c r="A117" i="27"/>
  <c r="C116" i="27"/>
  <c r="B116" i="27"/>
  <c r="A116" i="27"/>
  <c r="C115" i="27"/>
  <c r="B115" i="27"/>
  <c r="A115" i="27"/>
  <c r="C114" i="27"/>
  <c r="B114" i="27"/>
  <c r="A114" i="27"/>
  <c r="C113" i="27"/>
  <c r="B113" i="27"/>
  <c r="A113" i="27"/>
  <c r="C112" i="27"/>
  <c r="B112" i="27"/>
  <c r="A112" i="27"/>
  <c r="C111" i="27"/>
  <c r="B111" i="27"/>
  <c r="A111" i="27"/>
  <c r="C110" i="27"/>
  <c r="B110" i="27"/>
  <c r="A110" i="27"/>
  <c r="C109" i="27"/>
  <c r="B109" i="27"/>
  <c r="A109" i="27"/>
  <c r="C108" i="27"/>
  <c r="B108" i="27"/>
  <c r="A108" i="27"/>
  <c r="C107" i="27"/>
  <c r="B107" i="27"/>
  <c r="A107" i="27"/>
  <c r="C106" i="27"/>
  <c r="B106" i="27"/>
  <c r="A106" i="27"/>
  <c r="C105" i="27"/>
  <c r="B105" i="27"/>
  <c r="A105" i="27"/>
  <c r="C104" i="27"/>
  <c r="B104" i="27"/>
  <c r="A104" i="27"/>
  <c r="C103" i="27"/>
  <c r="B103" i="27"/>
  <c r="A103" i="27"/>
  <c r="C102" i="27"/>
  <c r="B102" i="27"/>
  <c r="A102" i="27"/>
  <c r="C101" i="27"/>
  <c r="B101" i="27"/>
  <c r="A101" i="27"/>
  <c r="C100" i="27"/>
  <c r="B100" i="27"/>
  <c r="A100" i="27"/>
  <c r="C99" i="27"/>
  <c r="B99" i="27"/>
  <c r="A99" i="27"/>
  <c r="C98" i="27"/>
  <c r="B98" i="27"/>
  <c r="A98" i="27"/>
  <c r="C97" i="27"/>
  <c r="B97" i="27"/>
  <c r="A97" i="27"/>
  <c r="C96" i="27"/>
  <c r="B96" i="27"/>
  <c r="A96" i="27"/>
  <c r="C95" i="27"/>
  <c r="B95" i="27"/>
  <c r="A95" i="27"/>
  <c r="C94" i="27"/>
  <c r="B94" i="27"/>
  <c r="A94" i="27"/>
  <c r="C93" i="27"/>
  <c r="B93" i="27"/>
  <c r="A93" i="27"/>
  <c r="C92" i="27"/>
  <c r="B92" i="27"/>
  <c r="A92" i="27"/>
  <c r="C91" i="27"/>
  <c r="B91" i="27"/>
  <c r="A91" i="27"/>
  <c r="C90" i="27"/>
  <c r="B90" i="27"/>
  <c r="A90" i="27"/>
  <c r="C89" i="27"/>
  <c r="B89" i="27"/>
  <c r="A89" i="27"/>
  <c r="C88" i="27"/>
  <c r="B88" i="27"/>
  <c r="A88" i="27"/>
  <c r="C87" i="27"/>
  <c r="B87" i="27"/>
  <c r="A87" i="27"/>
  <c r="C86" i="27"/>
  <c r="B86" i="27"/>
  <c r="A86" i="27"/>
  <c r="C85" i="27"/>
  <c r="B85" i="27"/>
  <c r="A85" i="27"/>
  <c r="C84" i="27"/>
  <c r="B84" i="27"/>
  <c r="A84" i="27"/>
  <c r="C83" i="27"/>
  <c r="B83" i="27"/>
  <c r="A83" i="27"/>
  <c r="C82" i="27"/>
  <c r="B82" i="27"/>
  <c r="A82" i="27"/>
  <c r="C81" i="27"/>
  <c r="B81" i="27"/>
  <c r="A81" i="27"/>
  <c r="C80" i="27"/>
  <c r="B80" i="27"/>
  <c r="A80" i="27"/>
  <c r="C79" i="27"/>
  <c r="B79" i="27"/>
  <c r="A79" i="27"/>
  <c r="C78" i="27"/>
  <c r="B78" i="27"/>
  <c r="A78" i="27"/>
  <c r="C77" i="27"/>
  <c r="B77" i="27"/>
  <c r="A77" i="27"/>
  <c r="C76" i="27"/>
  <c r="B76" i="27"/>
  <c r="A76" i="27"/>
  <c r="C75" i="27"/>
  <c r="B75" i="27"/>
  <c r="A75" i="27"/>
  <c r="C74" i="27"/>
  <c r="B74" i="27"/>
  <c r="A74" i="27"/>
  <c r="C73" i="27"/>
  <c r="B73" i="27"/>
  <c r="A73" i="27"/>
  <c r="C72" i="27"/>
  <c r="B72" i="27"/>
  <c r="A72" i="27"/>
  <c r="C71" i="27"/>
  <c r="B71" i="27"/>
  <c r="A71" i="27"/>
  <c r="C70" i="27"/>
  <c r="B70" i="27"/>
  <c r="A70" i="27"/>
  <c r="C69" i="27"/>
  <c r="B69" i="27"/>
  <c r="A69" i="27"/>
  <c r="C68" i="27"/>
  <c r="B68" i="27"/>
  <c r="A68" i="27"/>
  <c r="C67" i="27"/>
  <c r="B67" i="27"/>
  <c r="A67" i="27"/>
  <c r="C66" i="27"/>
  <c r="B66" i="27"/>
  <c r="A66" i="27"/>
  <c r="C65" i="27"/>
  <c r="B65" i="27"/>
  <c r="A65" i="27"/>
  <c r="C64" i="27"/>
  <c r="B64" i="27"/>
  <c r="A64" i="27"/>
  <c r="C63" i="27"/>
  <c r="B63" i="27"/>
  <c r="A63" i="27"/>
  <c r="C62" i="27"/>
  <c r="B62" i="27"/>
  <c r="A62" i="27"/>
  <c r="C61" i="27"/>
  <c r="B61" i="27"/>
  <c r="A61" i="27"/>
  <c r="C60" i="27"/>
  <c r="B60" i="27"/>
  <c r="A60" i="27"/>
  <c r="C59" i="27"/>
  <c r="B59" i="27"/>
  <c r="A59" i="27"/>
  <c r="C58" i="27"/>
  <c r="B58" i="27"/>
  <c r="A58" i="27"/>
  <c r="C57" i="27"/>
  <c r="B57" i="27"/>
  <c r="A57" i="27"/>
  <c r="C56" i="27"/>
  <c r="B56" i="27"/>
  <c r="A56" i="27"/>
  <c r="C55" i="27"/>
  <c r="B55" i="27"/>
  <c r="A55" i="27"/>
  <c r="C54" i="27"/>
  <c r="B54" i="27"/>
  <c r="A54" i="27"/>
  <c r="C53" i="27"/>
  <c r="B53" i="27"/>
  <c r="A53" i="27"/>
  <c r="C52" i="27"/>
  <c r="B52" i="27"/>
  <c r="A52" i="27"/>
  <c r="C51" i="27"/>
  <c r="B51" i="27"/>
  <c r="A51" i="27"/>
  <c r="C50" i="27"/>
  <c r="B50" i="27"/>
  <c r="A50" i="27"/>
  <c r="C49" i="27"/>
  <c r="B49" i="27"/>
  <c r="A49" i="27"/>
  <c r="C48" i="27"/>
  <c r="B48" i="27"/>
  <c r="A48" i="27"/>
  <c r="C47" i="27"/>
  <c r="B47" i="27"/>
  <c r="A47" i="27"/>
  <c r="C46" i="27"/>
  <c r="B46" i="27"/>
  <c r="A46" i="27"/>
  <c r="C45" i="27"/>
  <c r="B45" i="27"/>
  <c r="A45" i="27"/>
  <c r="C44" i="27"/>
  <c r="B44" i="27"/>
  <c r="A44" i="27"/>
  <c r="C43" i="27"/>
  <c r="B43" i="27"/>
  <c r="A43" i="27"/>
  <c r="C42" i="27"/>
  <c r="B42" i="27"/>
  <c r="A42" i="27"/>
  <c r="C41" i="27"/>
  <c r="B41" i="27"/>
  <c r="A41" i="27"/>
  <c r="C40" i="27"/>
  <c r="B40" i="27"/>
  <c r="A40" i="27"/>
  <c r="C39" i="27"/>
  <c r="B39" i="27"/>
  <c r="A39" i="27"/>
  <c r="C38" i="27"/>
  <c r="B38" i="27"/>
  <c r="A38" i="27"/>
  <c r="C37" i="27"/>
  <c r="B37" i="27"/>
  <c r="A37" i="27"/>
  <c r="C36" i="27"/>
  <c r="B36" i="27"/>
  <c r="A36" i="27"/>
  <c r="C35" i="27"/>
  <c r="B35" i="27"/>
  <c r="A35" i="27"/>
  <c r="C34" i="27"/>
  <c r="B34" i="27"/>
  <c r="A34" i="27"/>
  <c r="C33" i="27"/>
  <c r="B33" i="27"/>
  <c r="A33" i="27"/>
  <c r="C32" i="27"/>
  <c r="B32" i="27"/>
  <c r="A32" i="27"/>
  <c r="C31" i="27"/>
  <c r="B31" i="27"/>
  <c r="A31" i="27"/>
  <c r="C30" i="27"/>
  <c r="B30" i="27"/>
  <c r="A30" i="27"/>
  <c r="C29" i="27"/>
  <c r="B29" i="27"/>
  <c r="A29" i="27"/>
  <c r="C28" i="27"/>
  <c r="B28" i="27"/>
  <c r="A28" i="27"/>
  <c r="C27" i="27"/>
  <c r="B27" i="27"/>
  <c r="A27" i="27"/>
  <c r="C26" i="27"/>
  <c r="B26" i="27"/>
  <c r="A26" i="27"/>
  <c r="C25" i="27"/>
  <c r="B25" i="27"/>
  <c r="A25" i="27"/>
  <c r="C24" i="27"/>
  <c r="B24" i="27"/>
  <c r="A24" i="27"/>
  <c r="C23" i="27"/>
  <c r="B23" i="27"/>
  <c r="A23" i="27"/>
  <c r="C22" i="27"/>
  <c r="B22" i="27"/>
  <c r="A22" i="27"/>
  <c r="C21" i="27"/>
  <c r="B21" i="27"/>
  <c r="A21" i="27"/>
  <c r="C20" i="27"/>
  <c r="B20" i="27"/>
  <c r="A20" i="27"/>
  <c r="C19" i="27"/>
  <c r="B19" i="27"/>
  <c r="A19" i="27"/>
  <c r="C18" i="27"/>
  <c r="B18" i="27"/>
  <c r="A18" i="27"/>
  <c r="C17" i="27"/>
  <c r="B17" i="27"/>
  <c r="A17" i="27"/>
  <c r="C16" i="27"/>
  <c r="B16" i="27"/>
  <c r="A16" i="27"/>
  <c r="C15" i="27"/>
  <c r="B15" i="27"/>
  <c r="A15" i="27"/>
  <c r="C14" i="27"/>
  <c r="B14" i="27"/>
  <c r="A14" i="27"/>
  <c r="C13" i="27"/>
  <c r="B13" i="27"/>
  <c r="A13" i="27"/>
  <c r="C12" i="27"/>
  <c r="B12" i="27"/>
  <c r="A12" i="27"/>
  <c r="C11" i="27"/>
  <c r="B11" i="27"/>
  <c r="A11" i="27"/>
  <c r="C10" i="27"/>
  <c r="B10" i="27"/>
  <c r="A10" i="27"/>
  <c r="C9" i="27"/>
  <c r="B9" i="27"/>
  <c r="A9" i="27"/>
  <c r="C8" i="27"/>
  <c r="B8" i="27"/>
  <c r="A8" i="27"/>
  <c r="D12017" i="26"/>
  <c r="F12017" i="26"/>
  <c r="C12017" i="26"/>
  <c r="B12017" i="26"/>
  <c r="D12016" i="26"/>
  <c r="F12016" i="26"/>
  <c r="C12016" i="26"/>
  <c r="E12016" i="26"/>
  <c r="B12016" i="26"/>
  <c r="D12015" i="26"/>
  <c r="F12015" i="26"/>
  <c r="C12015" i="26"/>
  <c r="E12015" i="26"/>
  <c r="B12015" i="26"/>
  <c r="D12014" i="26"/>
  <c r="F12014" i="26"/>
  <c r="C12014" i="26"/>
  <c r="B12014" i="26"/>
  <c r="D12013" i="26"/>
  <c r="F12013" i="26"/>
  <c r="C12013" i="26"/>
  <c r="G12013" i="26"/>
  <c r="B12013" i="26"/>
  <c r="D12012" i="26"/>
  <c r="F12012" i="26"/>
  <c r="C12012" i="26"/>
  <c r="E12012" i="26"/>
  <c r="B12012" i="26"/>
  <c r="D12011" i="26"/>
  <c r="F12011" i="26"/>
  <c r="C12011" i="26"/>
  <c r="G12011" i="26"/>
  <c r="B12011" i="26"/>
  <c r="D12010" i="26"/>
  <c r="F12010" i="26"/>
  <c r="C12010" i="26"/>
  <c r="E12010" i="26"/>
  <c r="B12010" i="26"/>
  <c r="D12009" i="26"/>
  <c r="F12009" i="26"/>
  <c r="C12009" i="26"/>
  <c r="G12009" i="26"/>
  <c r="B12009" i="26"/>
  <c r="D12008" i="26"/>
  <c r="F12008" i="26"/>
  <c r="C12008" i="26"/>
  <c r="B12008" i="26"/>
  <c r="D12007" i="26"/>
  <c r="F12007" i="26"/>
  <c r="C12007" i="26"/>
  <c r="G12007" i="26"/>
  <c r="B12007" i="26"/>
  <c r="D12006" i="26"/>
  <c r="F12006" i="26"/>
  <c r="C12006" i="26"/>
  <c r="B12006" i="26"/>
  <c r="D12005" i="26"/>
  <c r="F12005" i="26"/>
  <c r="C12005" i="26"/>
  <c r="G12005" i="26"/>
  <c r="B12005" i="26"/>
  <c r="D12004" i="26"/>
  <c r="F12004" i="26"/>
  <c r="C12004" i="26"/>
  <c r="E12004" i="26"/>
  <c r="B12004" i="26"/>
  <c r="D12003" i="26"/>
  <c r="F12003" i="26"/>
  <c r="C12003" i="26"/>
  <c r="B12003" i="26"/>
  <c r="D12002" i="26"/>
  <c r="F12002" i="26"/>
  <c r="C12002" i="26"/>
  <c r="E12002" i="26"/>
  <c r="B12002" i="26"/>
  <c r="D12001" i="26"/>
  <c r="F12001" i="26"/>
  <c r="C12001" i="26"/>
  <c r="G12001" i="26"/>
  <c r="B12001" i="26"/>
  <c r="D12000" i="26"/>
  <c r="F12000" i="26"/>
  <c r="C12000" i="26"/>
  <c r="E12000" i="26"/>
  <c r="B12000" i="26"/>
  <c r="D11999" i="26"/>
  <c r="F11999" i="26"/>
  <c r="C11999" i="26"/>
  <c r="B11999" i="26"/>
  <c r="D11998" i="26"/>
  <c r="F11998" i="26"/>
  <c r="C11998" i="26"/>
  <c r="E11998" i="26"/>
  <c r="B11998" i="26"/>
  <c r="D11997" i="26"/>
  <c r="F11997" i="26"/>
  <c r="C11997" i="26"/>
  <c r="G11997" i="26"/>
  <c r="B11997" i="26"/>
  <c r="D11996" i="26"/>
  <c r="F11996" i="26"/>
  <c r="C11996" i="26"/>
  <c r="G11996" i="26"/>
  <c r="B11996" i="26"/>
  <c r="D11995" i="26"/>
  <c r="F11995" i="26"/>
  <c r="C11995" i="26"/>
  <c r="G11995" i="26"/>
  <c r="B11995" i="26"/>
  <c r="D11994" i="26"/>
  <c r="F11994" i="26"/>
  <c r="C11994" i="26"/>
  <c r="E11994" i="26"/>
  <c r="B11994" i="26"/>
  <c r="D11993" i="26"/>
  <c r="F11993" i="26"/>
  <c r="C11993" i="26"/>
  <c r="E11993" i="26"/>
  <c r="B11993" i="26"/>
  <c r="D11992" i="26"/>
  <c r="F11992" i="26"/>
  <c r="C11992" i="26"/>
  <c r="E11992" i="26"/>
  <c r="B11992" i="26"/>
  <c r="D11991" i="26"/>
  <c r="F11991" i="26"/>
  <c r="C11991" i="26"/>
  <c r="B11991" i="26"/>
  <c r="D11990" i="26"/>
  <c r="F11990" i="26"/>
  <c r="C11990" i="26"/>
  <c r="E11990" i="26"/>
  <c r="B11990" i="26"/>
  <c r="D11989" i="26"/>
  <c r="F11989" i="26"/>
  <c r="C11989" i="26"/>
  <c r="E11989" i="26"/>
  <c r="B11989" i="26"/>
  <c r="D11988" i="26"/>
  <c r="F11988" i="26"/>
  <c r="C11988" i="26"/>
  <c r="B11988" i="26"/>
  <c r="D11987" i="26"/>
  <c r="F11987" i="26"/>
  <c r="C11987" i="26"/>
  <c r="G11987" i="26"/>
  <c r="B11987" i="26"/>
  <c r="D11986" i="26"/>
  <c r="F11986" i="26"/>
  <c r="C11986" i="26"/>
  <c r="B11986" i="26"/>
  <c r="D11985" i="26"/>
  <c r="F11985" i="26"/>
  <c r="C11985" i="26"/>
  <c r="G11985" i="26"/>
  <c r="B11985" i="26"/>
  <c r="D11984" i="26"/>
  <c r="F11984" i="26"/>
  <c r="C11984" i="26"/>
  <c r="E11984" i="26"/>
  <c r="B11984" i="26"/>
  <c r="D11983" i="26"/>
  <c r="F11983" i="26"/>
  <c r="C11983" i="26"/>
  <c r="B11983" i="26"/>
  <c r="D11982" i="26"/>
  <c r="F11982" i="26"/>
  <c r="C11982" i="26"/>
  <c r="E11982" i="26"/>
  <c r="B11982" i="26"/>
  <c r="D11981" i="26"/>
  <c r="F11981" i="26"/>
  <c r="C11981" i="26"/>
  <c r="G11981" i="26"/>
  <c r="B11981" i="26"/>
  <c r="D11980" i="26"/>
  <c r="F11980" i="26"/>
  <c r="C11980" i="26"/>
  <c r="B11980" i="26"/>
  <c r="D11979" i="26"/>
  <c r="F11979" i="26"/>
  <c r="C11979" i="26"/>
  <c r="E11979" i="26"/>
  <c r="B11979" i="26"/>
  <c r="D11978" i="26"/>
  <c r="F11978" i="26"/>
  <c r="C11978" i="26"/>
  <c r="E11978" i="26"/>
  <c r="B11978" i="26"/>
  <c r="D11977" i="26"/>
  <c r="F11977" i="26"/>
  <c r="C11977" i="26"/>
  <c r="G11977" i="26"/>
  <c r="B11977" i="26"/>
  <c r="D11976" i="26"/>
  <c r="F11976" i="26"/>
  <c r="C11976" i="26"/>
  <c r="G11976" i="26"/>
  <c r="B11976" i="26"/>
  <c r="D11975" i="26"/>
  <c r="F11975" i="26"/>
  <c r="C11975" i="26"/>
  <c r="B11975" i="26"/>
  <c r="D11974" i="26"/>
  <c r="F11974" i="26"/>
  <c r="C11974" i="26"/>
  <c r="G11974" i="26"/>
  <c r="B11974" i="26"/>
  <c r="D11973" i="26"/>
  <c r="F11973" i="26"/>
  <c r="C11973" i="26"/>
  <c r="B11973" i="26"/>
  <c r="D11972" i="26"/>
  <c r="F11972" i="26"/>
  <c r="C11972" i="26"/>
  <c r="E11972" i="26"/>
  <c r="B11972" i="26"/>
  <c r="D11971" i="26"/>
  <c r="F11971" i="26"/>
  <c r="C11971" i="26"/>
  <c r="E11971" i="26"/>
  <c r="B11971" i="26"/>
  <c r="D11970" i="26"/>
  <c r="F11970" i="26"/>
  <c r="C11970" i="26"/>
  <c r="G11970" i="26"/>
  <c r="B11970" i="26"/>
  <c r="D11969" i="26"/>
  <c r="F11969" i="26"/>
  <c r="C11969" i="26"/>
  <c r="G11969" i="26"/>
  <c r="B11969" i="26"/>
  <c r="D11968" i="26"/>
  <c r="F11968" i="26"/>
  <c r="C11968" i="26"/>
  <c r="B11968" i="26"/>
  <c r="D11967" i="26"/>
  <c r="F11967" i="26"/>
  <c r="C11967" i="26"/>
  <c r="E11967" i="26"/>
  <c r="B11967" i="26"/>
  <c r="D11966" i="26"/>
  <c r="F11966" i="26"/>
  <c r="C11966" i="26"/>
  <c r="B11966" i="26"/>
  <c r="D11965" i="26"/>
  <c r="F11965" i="26"/>
  <c r="C11965" i="26"/>
  <c r="E11965" i="26"/>
  <c r="B11965" i="26"/>
  <c r="D11964" i="26"/>
  <c r="F11964" i="26"/>
  <c r="C11964" i="26"/>
  <c r="E11964" i="26"/>
  <c r="B11964" i="26"/>
  <c r="D11963" i="26"/>
  <c r="F11963" i="26"/>
  <c r="C11963" i="26"/>
  <c r="G11963" i="26"/>
  <c r="B11963" i="26"/>
  <c r="D11962" i="26"/>
  <c r="F11962" i="26"/>
  <c r="C11962" i="26"/>
  <c r="G11962" i="26"/>
  <c r="B11962" i="26"/>
  <c r="D11961" i="26"/>
  <c r="F11961" i="26"/>
  <c r="C11961" i="26"/>
  <c r="E11961" i="26"/>
  <c r="B11961" i="26"/>
  <c r="D11960" i="26"/>
  <c r="F11960" i="26"/>
  <c r="C11960" i="26"/>
  <c r="E11960" i="26"/>
  <c r="B11960" i="26"/>
  <c r="D11959" i="26"/>
  <c r="F11959" i="26"/>
  <c r="C11959" i="26"/>
  <c r="G11959" i="26"/>
  <c r="B11959" i="26"/>
  <c r="D11958" i="26"/>
  <c r="F11958" i="26"/>
  <c r="C11958" i="26"/>
  <c r="G11958" i="26"/>
  <c r="B11958" i="26"/>
  <c r="D11957" i="26"/>
  <c r="F11957" i="26"/>
  <c r="C11957" i="26"/>
  <c r="E11957" i="26"/>
  <c r="B11957" i="26"/>
  <c r="D11956" i="26"/>
  <c r="F11956" i="26"/>
  <c r="C11956" i="26"/>
  <c r="G11956" i="26"/>
  <c r="B11956" i="26"/>
  <c r="D11955" i="26"/>
  <c r="F11955" i="26"/>
  <c r="C11955" i="26"/>
  <c r="B11955" i="26"/>
  <c r="D11954" i="26"/>
  <c r="F11954" i="26"/>
  <c r="C11954" i="26"/>
  <c r="G11954" i="26"/>
  <c r="B11954" i="26"/>
  <c r="D11953" i="26"/>
  <c r="F11953" i="26"/>
  <c r="C11953" i="26"/>
  <c r="B11953" i="26"/>
  <c r="D11952" i="26"/>
  <c r="F11952" i="26"/>
  <c r="C11952" i="26"/>
  <c r="G11952" i="26"/>
  <c r="B11952" i="26"/>
  <c r="D11951" i="26"/>
  <c r="F11951" i="26"/>
  <c r="C11951" i="26"/>
  <c r="B11951" i="26"/>
  <c r="D11950" i="26"/>
  <c r="F11950" i="26"/>
  <c r="C11950" i="26"/>
  <c r="G11950" i="26"/>
  <c r="B11950" i="26"/>
  <c r="D11949" i="26"/>
  <c r="F11949" i="26"/>
  <c r="C11949" i="26"/>
  <c r="G11949" i="26"/>
  <c r="B11949" i="26"/>
  <c r="D11948" i="26"/>
  <c r="F11948" i="26"/>
  <c r="C11948" i="26"/>
  <c r="B11948" i="26"/>
  <c r="D11947" i="26"/>
  <c r="F11947" i="26"/>
  <c r="C11947" i="26"/>
  <c r="G11947" i="26"/>
  <c r="B11947" i="26"/>
  <c r="D11946" i="26"/>
  <c r="F11946" i="26"/>
  <c r="C11946" i="26"/>
  <c r="E11946" i="26"/>
  <c r="B11946" i="26"/>
  <c r="D11945" i="26"/>
  <c r="F11945" i="26"/>
  <c r="C11945" i="26"/>
  <c r="G11945" i="26"/>
  <c r="B11945" i="26"/>
  <c r="D11944" i="26"/>
  <c r="F11944" i="26"/>
  <c r="C11944" i="26"/>
  <c r="G11944" i="26"/>
  <c r="B11944" i="26"/>
  <c r="D11943" i="26"/>
  <c r="C11943" i="26"/>
  <c r="E11943" i="26"/>
  <c r="B11943" i="26"/>
  <c r="D11942" i="26"/>
  <c r="F11942" i="26"/>
  <c r="C11942" i="26"/>
  <c r="E11942" i="26"/>
  <c r="B11942" i="26"/>
  <c r="D11941" i="26"/>
  <c r="F11941" i="26"/>
  <c r="C11941" i="26"/>
  <c r="B11941" i="26"/>
  <c r="D11940" i="26"/>
  <c r="F11940" i="26"/>
  <c r="C11940" i="26"/>
  <c r="E11940" i="26"/>
  <c r="B11940" i="26"/>
  <c r="D11939" i="26"/>
  <c r="F11939" i="26"/>
  <c r="C11939" i="26"/>
  <c r="E11939" i="26"/>
  <c r="B11939" i="26"/>
  <c r="D11938" i="26"/>
  <c r="F11938" i="26"/>
  <c r="C11938" i="26"/>
  <c r="E11938" i="26"/>
  <c r="B11938" i="26"/>
  <c r="D11937" i="26"/>
  <c r="F11937" i="26"/>
  <c r="C11937" i="26"/>
  <c r="G11937" i="26"/>
  <c r="B11937" i="26"/>
  <c r="D11936" i="26"/>
  <c r="F11936" i="26"/>
  <c r="C11936" i="26"/>
  <c r="G11936" i="26"/>
  <c r="B11936" i="26"/>
  <c r="D11935" i="26"/>
  <c r="F11935" i="26"/>
  <c r="C11935" i="26"/>
  <c r="E11935" i="26"/>
  <c r="B11935" i="26"/>
  <c r="D11934" i="26"/>
  <c r="F11934" i="26"/>
  <c r="C11934" i="26"/>
  <c r="B11934" i="26"/>
  <c r="D11933" i="26"/>
  <c r="F11933" i="26"/>
  <c r="C11933" i="26"/>
  <c r="G11933" i="26"/>
  <c r="B11933" i="26"/>
  <c r="D11932" i="26"/>
  <c r="F11932" i="26"/>
  <c r="C11932" i="26"/>
  <c r="E11932" i="26"/>
  <c r="B11932" i="26"/>
  <c r="D11931" i="26"/>
  <c r="F11931" i="26"/>
  <c r="C11931" i="26"/>
  <c r="G11931" i="26"/>
  <c r="B11931" i="26"/>
  <c r="D11930" i="26"/>
  <c r="F11930" i="26"/>
  <c r="C11930" i="26"/>
  <c r="G11930" i="26"/>
  <c r="B11930" i="26"/>
  <c r="D11929" i="26"/>
  <c r="F11929" i="26"/>
  <c r="C11929" i="26"/>
  <c r="E11929" i="26"/>
  <c r="B11929" i="26"/>
  <c r="D11928" i="26"/>
  <c r="F11928" i="26"/>
  <c r="C11928" i="26"/>
  <c r="E11928" i="26"/>
  <c r="B11928" i="26"/>
  <c r="D11927" i="26"/>
  <c r="F11927" i="26"/>
  <c r="C11927" i="26"/>
  <c r="G11927" i="26"/>
  <c r="B11927" i="26"/>
  <c r="D11926" i="26"/>
  <c r="F11926" i="26"/>
  <c r="C11926" i="26"/>
  <c r="G11926" i="26"/>
  <c r="B11926" i="26"/>
  <c r="D11925" i="26"/>
  <c r="F11925" i="26"/>
  <c r="C11925" i="26"/>
  <c r="E11925" i="26"/>
  <c r="B11925" i="26"/>
  <c r="D11924" i="26"/>
  <c r="F11924" i="26"/>
  <c r="C11924" i="26"/>
  <c r="G11924" i="26"/>
  <c r="B11924" i="26"/>
  <c r="D11923" i="26"/>
  <c r="F11923" i="26"/>
  <c r="C11923" i="26"/>
  <c r="B11923" i="26"/>
  <c r="D11922" i="26"/>
  <c r="F11922" i="26"/>
  <c r="C11922" i="26"/>
  <c r="E11922" i="26"/>
  <c r="B11922" i="26"/>
  <c r="D11921" i="26"/>
  <c r="F11921" i="26"/>
  <c r="C11921" i="26"/>
  <c r="E11921" i="26"/>
  <c r="B11921" i="26"/>
  <c r="D11920" i="26"/>
  <c r="F11920" i="26"/>
  <c r="C11920" i="26"/>
  <c r="B11920" i="26"/>
  <c r="D11919" i="26"/>
  <c r="F11919" i="26"/>
  <c r="C11919" i="26"/>
  <c r="G11919" i="26"/>
  <c r="B11919" i="26"/>
  <c r="D11918" i="26"/>
  <c r="F11918" i="26"/>
  <c r="C11918" i="26"/>
  <c r="B11918" i="26"/>
  <c r="D11917" i="26"/>
  <c r="F11917" i="26"/>
  <c r="C11917" i="26"/>
  <c r="G11917" i="26"/>
  <c r="B11917" i="26"/>
  <c r="D11916" i="26"/>
  <c r="F11916" i="26"/>
  <c r="C11916" i="26"/>
  <c r="B11916" i="26"/>
  <c r="D11915" i="26"/>
  <c r="F11915" i="26"/>
  <c r="C11915" i="26"/>
  <c r="G11915" i="26"/>
  <c r="B11915" i="26"/>
  <c r="D11914" i="26"/>
  <c r="F11914" i="26"/>
  <c r="C11914" i="26"/>
  <c r="E11914" i="26"/>
  <c r="B11914" i="26"/>
  <c r="D11913" i="26"/>
  <c r="F11913" i="26"/>
  <c r="C11913" i="26"/>
  <c r="G11913" i="26"/>
  <c r="B11913" i="26"/>
  <c r="D11912" i="26"/>
  <c r="F11912" i="26"/>
  <c r="C11912" i="26"/>
  <c r="G11912" i="26"/>
  <c r="B11912" i="26"/>
  <c r="D11911" i="26"/>
  <c r="C11911" i="26"/>
  <c r="E11911" i="26"/>
  <c r="B11911" i="26"/>
  <c r="D11910" i="26"/>
  <c r="F11910" i="26"/>
  <c r="C11910" i="26"/>
  <c r="E11910" i="26"/>
  <c r="B11910" i="26"/>
  <c r="D11909" i="26"/>
  <c r="F11909" i="26"/>
  <c r="C11909" i="26"/>
  <c r="B11909" i="26"/>
  <c r="D11908" i="26"/>
  <c r="F11908" i="26"/>
  <c r="C11908" i="26"/>
  <c r="B11908" i="26"/>
  <c r="D11907" i="26"/>
  <c r="F11907" i="26"/>
  <c r="C11907" i="26"/>
  <c r="E11907" i="26"/>
  <c r="B11907" i="26"/>
  <c r="D11906" i="26"/>
  <c r="F11906" i="26"/>
  <c r="C11906" i="26"/>
  <c r="E11906" i="26"/>
  <c r="B11906" i="26"/>
  <c r="D11905" i="26"/>
  <c r="F11905" i="26"/>
  <c r="C11905" i="26"/>
  <c r="B11905" i="26"/>
  <c r="D11904" i="26"/>
  <c r="F11904" i="26"/>
  <c r="C11904" i="26"/>
  <c r="G11904" i="26"/>
  <c r="B11904" i="26"/>
  <c r="D11903" i="26"/>
  <c r="F11903" i="26"/>
  <c r="C11903" i="26"/>
  <c r="E11903" i="26"/>
  <c r="B11903" i="26"/>
  <c r="D11902" i="26"/>
  <c r="F11902" i="26"/>
  <c r="C11902" i="26"/>
  <c r="B11902" i="26"/>
  <c r="D11901" i="26"/>
  <c r="F11901" i="26"/>
  <c r="C11901" i="26"/>
  <c r="G11901" i="26"/>
  <c r="B11901" i="26"/>
  <c r="D11900" i="26"/>
  <c r="F11900" i="26"/>
  <c r="C11900" i="26"/>
  <c r="E11900" i="26"/>
  <c r="B11900" i="26"/>
  <c r="D11899" i="26"/>
  <c r="F11899" i="26"/>
  <c r="C11899" i="26"/>
  <c r="E11899" i="26"/>
  <c r="B11899" i="26"/>
  <c r="D11898" i="26"/>
  <c r="F11898" i="26"/>
  <c r="C11898" i="26"/>
  <c r="G11898" i="26"/>
  <c r="B11898" i="26"/>
  <c r="D11897" i="26"/>
  <c r="F11897" i="26"/>
  <c r="C11897" i="26"/>
  <c r="G11897" i="26"/>
  <c r="B11897" i="26"/>
  <c r="D11896" i="26"/>
  <c r="F11896" i="26"/>
  <c r="C11896" i="26"/>
  <c r="E11896" i="26"/>
  <c r="B11896" i="26"/>
  <c r="D11895" i="26"/>
  <c r="F11895" i="26"/>
  <c r="C11895" i="26"/>
  <c r="G11895" i="26"/>
  <c r="B11895" i="26"/>
  <c r="D11894" i="26"/>
  <c r="F11894" i="26"/>
  <c r="C11894" i="26"/>
  <c r="G11894" i="26"/>
  <c r="B11894" i="26"/>
  <c r="D11893" i="26"/>
  <c r="C11893" i="26"/>
  <c r="E11893" i="26"/>
  <c r="B11893" i="26"/>
  <c r="D11892" i="26"/>
  <c r="F11892" i="26"/>
  <c r="C11892" i="26"/>
  <c r="E11892" i="26"/>
  <c r="B11892" i="26"/>
  <c r="D11891" i="26"/>
  <c r="F11891" i="26"/>
  <c r="C11891" i="26"/>
  <c r="B11891" i="26"/>
  <c r="D11890" i="26"/>
  <c r="F11890" i="26"/>
  <c r="C11890" i="26"/>
  <c r="G11890" i="26"/>
  <c r="B11890" i="26"/>
  <c r="D11889" i="26"/>
  <c r="F11889" i="26"/>
  <c r="C11889" i="26"/>
  <c r="E11889" i="26"/>
  <c r="B11889" i="26"/>
  <c r="D11888" i="26"/>
  <c r="F11888" i="26"/>
  <c r="C11888" i="26"/>
  <c r="G11888" i="26"/>
  <c r="B11888" i="26"/>
  <c r="D11887" i="26"/>
  <c r="F11887" i="26"/>
  <c r="C11887" i="26"/>
  <c r="G11887" i="26"/>
  <c r="B11887" i="26"/>
  <c r="D11886" i="26"/>
  <c r="F11886" i="26"/>
  <c r="C11886" i="26"/>
  <c r="B11886" i="26"/>
  <c r="D11885" i="26"/>
  <c r="F11885" i="26"/>
  <c r="C11885" i="26"/>
  <c r="B11885" i="26"/>
  <c r="D11884" i="26"/>
  <c r="F11884" i="26"/>
  <c r="C11884" i="26"/>
  <c r="B11884" i="26"/>
  <c r="D11883" i="26"/>
  <c r="F11883" i="26"/>
  <c r="C11883" i="26"/>
  <c r="B11883" i="26"/>
  <c r="D11882" i="26"/>
  <c r="F11882" i="26"/>
  <c r="C11882" i="26"/>
  <c r="E11882" i="26"/>
  <c r="B11882" i="26"/>
  <c r="D11881" i="26"/>
  <c r="F11881" i="26"/>
  <c r="C11881" i="26"/>
  <c r="G11881" i="26"/>
  <c r="B11881" i="26"/>
  <c r="D11880" i="26"/>
  <c r="F11880" i="26"/>
  <c r="C11880" i="26"/>
  <c r="G11880" i="26"/>
  <c r="B11880" i="26"/>
  <c r="D11879" i="26"/>
  <c r="F11879" i="26"/>
  <c r="C11879" i="26"/>
  <c r="G11879" i="26"/>
  <c r="B11879" i="26"/>
  <c r="D11878" i="26"/>
  <c r="F11878" i="26"/>
  <c r="C11878" i="26"/>
  <c r="E11878" i="26"/>
  <c r="B11878" i="26"/>
  <c r="D11877" i="26"/>
  <c r="F11877" i="26"/>
  <c r="C11877" i="26"/>
  <c r="B11877" i="26"/>
  <c r="D11876" i="26"/>
  <c r="F11876" i="26"/>
  <c r="C11876" i="26"/>
  <c r="G11876" i="26"/>
  <c r="B11876" i="26"/>
  <c r="D11875" i="26"/>
  <c r="F11875" i="26"/>
  <c r="C11875" i="26"/>
  <c r="E11875" i="26"/>
  <c r="B11875" i="26"/>
  <c r="D11874" i="26"/>
  <c r="F11874" i="26"/>
  <c r="C11874" i="26"/>
  <c r="G11874" i="26"/>
  <c r="B11874" i="26"/>
  <c r="D11873" i="26"/>
  <c r="F11873" i="26"/>
  <c r="C11873" i="26"/>
  <c r="G11873" i="26"/>
  <c r="B11873" i="26"/>
  <c r="D11872" i="26"/>
  <c r="F11872" i="26"/>
  <c r="C11872" i="26"/>
  <c r="G11872" i="26"/>
  <c r="B11872" i="26"/>
  <c r="D11871" i="26"/>
  <c r="F11871" i="26"/>
  <c r="C11871" i="26"/>
  <c r="E11871" i="26"/>
  <c r="B11871" i="26"/>
  <c r="D11870" i="26"/>
  <c r="F11870" i="26"/>
  <c r="C11870" i="26"/>
  <c r="B11870" i="26"/>
  <c r="D11869" i="26"/>
  <c r="F11869" i="26"/>
  <c r="C11869" i="26"/>
  <c r="G11869" i="26"/>
  <c r="B11869" i="26"/>
  <c r="D11868" i="26"/>
  <c r="F11868" i="26"/>
  <c r="C11868" i="26"/>
  <c r="E11868" i="26"/>
  <c r="B11868" i="26"/>
  <c r="D11867" i="26"/>
  <c r="F11867" i="26"/>
  <c r="C11867" i="26"/>
  <c r="G11867" i="26"/>
  <c r="B11867" i="26"/>
  <c r="D11866" i="26"/>
  <c r="F11866" i="26"/>
  <c r="C11866" i="26"/>
  <c r="B11866" i="26"/>
  <c r="D11865" i="26"/>
  <c r="F11865" i="26"/>
  <c r="C11865" i="26"/>
  <c r="E11865" i="26"/>
  <c r="B11865" i="26"/>
  <c r="D11864" i="26"/>
  <c r="F11864" i="26"/>
  <c r="C11864" i="26"/>
  <c r="E11864" i="26"/>
  <c r="B11864" i="26"/>
  <c r="D11863" i="26"/>
  <c r="F11863" i="26"/>
  <c r="C11863" i="26"/>
  <c r="B11863" i="26"/>
  <c r="D11862" i="26"/>
  <c r="F11862" i="26"/>
  <c r="C11862" i="26"/>
  <c r="G11862" i="26"/>
  <c r="B11862" i="26"/>
  <c r="D11861" i="26"/>
  <c r="F11861" i="26"/>
  <c r="C11861" i="26"/>
  <c r="E11861" i="26"/>
  <c r="B11861" i="26"/>
  <c r="D11860" i="26"/>
  <c r="F11860" i="26"/>
  <c r="C11860" i="26"/>
  <c r="G11860" i="26"/>
  <c r="B11860" i="26"/>
  <c r="D11859" i="26"/>
  <c r="F11859" i="26"/>
  <c r="C11859" i="26"/>
  <c r="B11859" i="26"/>
  <c r="D11858" i="26"/>
  <c r="F11858" i="26"/>
  <c r="C11858" i="26"/>
  <c r="E11858" i="26"/>
  <c r="B11858" i="26"/>
  <c r="D11857" i="26"/>
  <c r="F11857" i="26"/>
  <c r="C11857" i="26"/>
  <c r="E11857" i="26"/>
  <c r="B11857" i="26"/>
  <c r="D11856" i="26"/>
  <c r="F11856" i="26"/>
  <c r="C11856" i="26"/>
  <c r="G11856" i="26"/>
  <c r="B11856" i="26"/>
  <c r="D11855" i="26"/>
  <c r="F11855" i="26"/>
  <c r="C11855" i="26"/>
  <c r="G11855" i="26"/>
  <c r="B11855" i="26"/>
  <c r="D11854" i="26"/>
  <c r="F11854" i="26"/>
  <c r="C11854" i="26"/>
  <c r="G11854" i="26"/>
  <c r="B11854" i="26"/>
  <c r="D11853" i="26"/>
  <c r="F11853" i="26"/>
  <c r="C11853" i="26"/>
  <c r="G11853" i="26"/>
  <c r="B11853" i="26"/>
  <c r="D11852" i="26"/>
  <c r="F11852" i="26"/>
  <c r="C11852" i="26"/>
  <c r="B11852" i="26"/>
  <c r="D11851" i="26"/>
  <c r="F11851" i="26"/>
  <c r="C11851" i="26"/>
  <c r="G11851" i="26"/>
  <c r="B11851" i="26"/>
  <c r="D11850" i="26"/>
  <c r="F11850" i="26"/>
  <c r="C11850" i="26"/>
  <c r="E11850" i="26"/>
  <c r="B11850" i="26"/>
  <c r="D11849" i="26"/>
  <c r="F11849" i="26"/>
  <c r="C11849" i="26"/>
  <c r="E11849" i="26"/>
  <c r="B11849" i="26"/>
  <c r="D11848" i="26"/>
  <c r="F11848" i="26"/>
  <c r="C11848" i="26"/>
  <c r="G11848" i="26"/>
  <c r="B11848" i="26"/>
  <c r="D11847" i="26"/>
  <c r="F11847" i="26"/>
  <c r="C11847" i="26"/>
  <c r="B11847" i="26"/>
  <c r="D11846" i="26"/>
  <c r="F11846" i="26"/>
  <c r="C11846" i="26"/>
  <c r="E11846" i="26"/>
  <c r="B11846" i="26"/>
  <c r="D11845" i="26"/>
  <c r="F11845" i="26"/>
  <c r="C11845" i="26"/>
  <c r="B11845" i="26"/>
  <c r="D11844" i="26"/>
  <c r="F11844" i="26"/>
  <c r="C11844" i="26"/>
  <c r="G11844" i="26"/>
  <c r="B11844" i="26"/>
  <c r="D11843" i="26"/>
  <c r="F11843" i="26"/>
  <c r="C11843" i="26"/>
  <c r="E11843" i="26"/>
  <c r="B11843" i="26"/>
  <c r="D11842" i="26"/>
  <c r="F11842" i="26"/>
  <c r="C11842" i="26"/>
  <c r="G11842" i="26"/>
  <c r="B11842" i="26"/>
  <c r="D11841" i="26"/>
  <c r="F11841" i="26"/>
  <c r="C11841" i="26"/>
  <c r="G11841" i="26"/>
  <c r="B11841" i="26"/>
  <c r="D11840" i="26"/>
  <c r="F11840" i="26"/>
  <c r="C11840" i="26"/>
  <c r="B11840" i="26"/>
  <c r="D11839" i="26"/>
  <c r="F11839" i="26"/>
  <c r="C11839" i="26"/>
  <c r="E11839" i="26"/>
  <c r="B11839" i="26"/>
  <c r="D11838" i="26"/>
  <c r="F11838" i="26"/>
  <c r="C11838" i="26"/>
  <c r="B11838" i="26"/>
  <c r="D11837" i="26"/>
  <c r="F11837" i="26"/>
  <c r="C11837" i="26"/>
  <c r="G11837" i="26"/>
  <c r="B11837" i="26"/>
  <c r="D11836" i="26"/>
  <c r="F11836" i="26"/>
  <c r="C11836" i="26"/>
  <c r="E11836" i="26"/>
  <c r="B11836" i="26"/>
  <c r="D11835" i="26"/>
  <c r="F11835" i="26"/>
  <c r="C11835" i="26"/>
  <c r="G11835" i="26"/>
  <c r="B11835" i="26"/>
  <c r="D11834" i="26"/>
  <c r="F11834" i="26"/>
  <c r="C11834" i="26"/>
  <c r="B11834" i="26"/>
  <c r="D11833" i="26"/>
  <c r="F11833" i="26"/>
  <c r="C11833" i="26"/>
  <c r="B11833" i="26"/>
  <c r="D11832" i="26"/>
  <c r="F11832" i="26"/>
  <c r="C11832" i="26"/>
  <c r="E11832" i="26"/>
  <c r="B11832" i="26"/>
  <c r="D11831" i="26"/>
  <c r="F11831" i="26"/>
  <c r="C11831" i="26"/>
  <c r="G11831" i="26"/>
  <c r="B11831" i="26"/>
  <c r="D11830" i="26"/>
  <c r="F11830" i="26"/>
  <c r="C11830" i="26"/>
  <c r="B11830" i="26"/>
  <c r="D11829" i="26"/>
  <c r="F11829" i="26"/>
  <c r="C11829" i="26"/>
  <c r="E11829" i="26"/>
  <c r="B11829" i="26"/>
  <c r="D11828" i="26"/>
  <c r="F11828" i="26"/>
  <c r="C11828" i="26"/>
  <c r="G11828" i="26"/>
  <c r="B11828" i="26"/>
  <c r="D11827" i="26"/>
  <c r="F11827" i="26"/>
  <c r="C11827" i="26"/>
  <c r="B11827" i="26"/>
  <c r="D11826" i="26"/>
  <c r="F11826" i="26"/>
  <c r="C11826" i="26"/>
  <c r="G11826" i="26"/>
  <c r="B11826" i="26"/>
  <c r="D11825" i="26"/>
  <c r="F11825" i="26"/>
  <c r="C11825" i="26"/>
  <c r="E11825" i="26"/>
  <c r="B11825" i="26"/>
  <c r="D11824" i="26"/>
  <c r="F11824" i="26"/>
  <c r="C11824" i="26"/>
  <c r="G11824" i="26"/>
  <c r="B11824" i="26"/>
  <c r="D11823" i="26"/>
  <c r="F11823" i="26"/>
  <c r="C11823" i="26"/>
  <c r="B11823" i="26"/>
  <c r="D11822" i="26"/>
  <c r="F11822" i="26"/>
  <c r="C11822" i="26"/>
  <c r="B11822" i="26"/>
  <c r="D11821" i="26"/>
  <c r="F11821" i="26"/>
  <c r="C11821" i="26"/>
  <c r="G11821" i="26"/>
  <c r="B11821" i="26"/>
  <c r="D11820" i="26"/>
  <c r="F11820" i="26"/>
  <c r="C11820" i="26"/>
  <c r="B11820" i="26"/>
  <c r="D11819" i="26"/>
  <c r="F11819" i="26"/>
  <c r="C11819" i="26"/>
  <c r="G11819" i="26"/>
  <c r="B11819" i="26"/>
  <c r="D11818" i="26"/>
  <c r="F11818" i="26"/>
  <c r="C11818" i="26"/>
  <c r="E11818" i="26"/>
  <c r="B11818" i="26"/>
  <c r="D11817" i="26"/>
  <c r="F11817" i="26"/>
  <c r="C11817" i="26"/>
  <c r="G11817" i="26"/>
  <c r="B11817" i="26"/>
  <c r="D11816" i="26"/>
  <c r="F11816" i="26"/>
  <c r="C11816" i="26"/>
  <c r="B11816" i="26"/>
  <c r="D11815" i="26"/>
  <c r="F11815" i="26"/>
  <c r="C11815" i="26"/>
  <c r="G11815" i="26"/>
  <c r="B11815" i="26"/>
  <c r="D11814" i="26"/>
  <c r="F11814" i="26"/>
  <c r="C11814" i="26"/>
  <c r="B11814" i="26"/>
  <c r="D11813" i="26"/>
  <c r="F11813" i="26"/>
  <c r="C11813" i="26"/>
  <c r="B11813" i="26"/>
  <c r="D11812" i="26"/>
  <c r="F11812" i="26"/>
  <c r="C11812" i="26"/>
  <c r="G11812" i="26"/>
  <c r="B11812" i="26"/>
  <c r="D11811" i="26"/>
  <c r="F11811" i="26"/>
  <c r="C11811" i="26"/>
  <c r="E11811" i="26"/>
  <c r="B11811" i="26"/>
  <c r="D11810" i="26"/>
  <c r="F11810" i="26"/>
  <c r="C11810" i="26"/>
  <c r="G11810" i="26"/>
  <c r="B11810" i="26"/>
  <c r="D11809" i="26"/>
  <c r="F11809" i="26"/>
  <c r="C11809" i="26"/>
  <c r="E11809" i="26"/>
  <c r="B11809" i="26"/>
  <c r="D11808" i="26"/>
  <c r="F11808" i="26"/>
  <c r="C11808" i="26"/>
  <c r="E11808" i="26"/>
  <c r="B11808" i="26"/>
  <c r="D11807" i="26"/>
  <c r="F11807" i="26"/>
  <c r="C11807" i="26"/>
  <c r="B11807" i="26"/>
  <c r="D11806" i="26"/>
  <c r="F11806" i="26"/>
  <c r="C11806" i="26"/>
  <c r="B11806" i="26"/>
  <c r="D11805" i="26"/>
  <c r="F11805" i="26"/>
  <c r="C11805" i="26"/>
  <c r="G11805" i="26"/>
  <c r="B11805" i="26"/>
  <c r="D11804" i="26"/>
  <c r="F11804" i="26"/>
  <c r="C11804" i="26"/>
  <c r="E11804" i="26"/>
  <c r="B11804" i="26"/>
  <c r="D11803" i="26"/>
  <c r="F11803" i="26"/>
  <c r="C11803" i="26"/>
  <c r="G11803" i="26"/>
  <c r="B11803" i="26"/>
  <c r="D11802" i="26"/>
  <c r="F11802" i="26"/>
  <c r="C11802" i="26"/>
  <c r="B11802" i="26"/>
  <c r="D11801" i="26"/>
  <c r="F11801" i="26"/>
  <c r="C11801" i="26"/>
  <c r="G11801" i="26"/>
  <c r="B11801" i="26"/>
  <c r="D11800" i="26"/>
  <c r="F11800" i="26"/>
  <c r="C11800" i="26"/>
  <c r="B11800" i="26"/>
  <c r="D11799" i="26"/>
  <c r="F11799" i="26"/>
  <c r="C11799" i="26"/>
  <c r="B11799" i="26"/>
  <c r="D11798" i="26"/>
  <c r="F11798" i="26"/>
  <c r="C11798" i="26"/>
  <c r="E11798" i="26"/>
  <c r="B11798" i="26"/>
  <c r="D11797" i="26"/>
  <c r="F11797" i="26"/>
  <c r="C11797" i="26"/>
  <c r="E11797" i="26"/>
  <c r="B11797" i="26"/>
  <c r="D11796" i="26"/>
  <c r="F11796" i="26"/>
  <c r="C11796" i="26"/>
  <c r="G11796" i="26"/>
  <c r="B11796" i="26"/>
  <c r="D11795" i="26"/>
  <c r="F11795" i="26"/>
  <c r="C11795" i="26"/>
  <c r="B11795" i="26"/>
  <c r="D11794" i="26"/>
  <c r="F11794" i="26"/>
  <c r="C11794" i="26"/>
  <c r="E11794" i="26"/>
  <c r="B11794" i="26"/>
  <c r="D11793" i="26"/>
  <c r="F11793" i="26"/>
  <c r="C11793" i="26"/>
  <c r="E11793" i="26"/>
  <c r="B11793" i="26"/>
  <c r="D11792" i="26"/>
  <c r="F11792" i="26"/>
  <c r="C11792" i="26"/>
  <c r="E11792" i="26"/>
  <c r="B11792" i="26"/>
  <c r="D11791" i="26"/>
  <c r="F11791" i="26"/>
  <c r="C11791" i="26"/>
  <c r="B11791" i="26"/>
  <c r="D11790" i="26"/>
  <c r="F11790" i="26"/>
  <c r="C11790" i="26"/>
  <c r="G11790" i="26"/>
  <c r="B11790" i="26"/>
  <c r="D11789" i="26"/>
  <c r="F11789" i="26"/>
  <c r="C11789" i="26"/>
  <c r="G11789" i="26"/>
  <c r="B11789" i="26"/>
  <c r="D11788" i="26"/>
  <c r="F11788" i="26"/>
  <c r="C11788" i="26"/>
  <c r="B11788" i="26"/>
  <c r="D11787" i="26"/>
  <c r="F11787" i="26"/>
  <c r="C11787" i="26"/>
  <c r="B11787" i="26"/>
  <c r="D11786" i="26"/>
  <c r="F11786" i="26"/>
  <c r="C11786" i="26"/>
  <c r="E11786" i="26"/>
  <c r="B11786" i="26"/>
  <c r="D11785" i="26"/>
  <c r="F11785" i="26"/>
  <c r="C11785" i="26"/>
  <c r="E11785" i="26"/>
  <c r="B11785" i="26"/>
  <c r="D11784" i="26"/>
  <c r="F11784" i="26"/>
  <c r="C11784" i="26"/>
  <c r="E11784" i="26"/>
  <c r="B11784" i="26"/>
  <c r="D11783" i="26"/>
  <c r="F11783" i="26"/>
  <c r="C11783" i="26"/>
  <c r="G11783" i="26"/>
  <c r="B11783" i="26"/>
  <c r="D11782" i="26"/>
  <c r="F11782" i="26"/>
  <c r="C11782" i="26"/>
  <c r="G11782" i="26"/>
  <c r="B11782" i="26"/>
  <c r="D11781" i="26"/>
  <c r="F11781" i="26"/>
  <c r="C11781" i="26"/>
  <c r="E11781" i="26"/>
  <c r="B11781" i="26"/>
  <c r="D11780" i="26"/>
  <c r="F11780" i="26"/>
  <c r="C11780" i="26"/>
  <c r="G11780" i="26"/>
  <c r="B11780" i="26"/>
  <c r="D11779" i="26"/>
  <c r="F11779" i="26"/>
  <c r="C11779" i="26"/>
  <c r="B11779" i="26"/>
  <c r="D11778" i="26"/>
  <c r="F11778" i="26"/>
  <c r="C11778" i="26"/>
  <c r="G11778" i="26"/>
  <c r="B11778" i="26"/>
  <c r="D11777" i="26"/>
  <c r="F11777" i="26"/>
  <c r="C11777" i="26"/>
  <c r="E11777" i="26"/>
  <c r="B11777" i="26"/>
  <c r="D11776" i="26"/>
  <c r="F11776" i="26"/>
  <c r="C11776" i="26"/>
  <c r="G11776" i="26"/>
  <c r="B11776" i="26"/>
  <c r="D11775" i="26"/>
  <c r="F11775" i="26"/>
  <c r="C11775" i="26"/>
  <c r="B11775" i="26"/>
  <c r="D11774" i="26"/>
  <c r="F11774" i="26"/>
  <c r="C11774" i="26"/>
  <c r="B11774" i="26"/>
  <c r="D11773" i="26"/>
  <c r="F11773" i="26"/>
  <c r="C11773" i="26"/>
  <c r="B11773" i="26"/>
  <c r="D11772" i="26"/>
  <c r="F11772" i="26"/>
  <c r="C11772" i="26"/>
  <c r="B11772" i="26"/>
  <c r="D11771" i="26"/>
  <c r="F11771" i="26"/>
  <c r="C11771" i="26"/>
  <c r="G11771" i="26"/>
  <c r="B11771" i="26"/>
  <c r="D11770" i="26"/>
  <c r="F11770" i="26"/>
  <c r="C11770" i="26"/>
  <c r="E11770" i="26"/>
  <c r="B11770" i="26"/>
  <c r="D11769" i="26"/>
  <c r="F11769" i="26"/>
  <c r="C11769" i="26"/>
  <c r="B11769" i="26"/>
  <c r="D11768" i="26"/>
  <c r="F11768" i="26"/>
  <c r="C11768" i="26"/>
  <c r="E11768" i="26"/>
  <c r="B11768" i="26"/>
  <c r="D11767" i="26"/>
  <c r="F11767" i="26"/>
  <c r="C11767" i="26"/>
  <c r="G11767" i="26"/>
  <c r="B11767" i="26"/>
  <c r="D11766" i="26"/>
  <c r="F11766" i="26"/>
  <c r="C11766" i="26"/>
  <c r="B11766" i="26"/>
  <c r="D11765" i="26"/>
  <c r="F11765" i="26"/>
  <c r="C11765" i="26"/>
  <c r="E11765" i="26"/>
  <c r="B11765" i="26"/>
  <c r="D11764" i="26"/>
  <c r="F11764" i="26"/>
  <c r="C11764" i="26"/>
  <c r="G11764" i="26"/>
  <c r="B11764" i="26"/>
  <c r="D11763" i="26"/>
  <c r="F11763" i="26"/>
  <c r="C11763" i="26"/>
  <c r="E11763" i="26"/>
  <c r="B11763" i="26"/>
  <c r="D11762" i="26"/>
  <c r="F11762" i="26"/>
  <c r="C11762" i="26"/>
  <c r="E11762" i="26"/>
  <c r="B11762" i="26"/>
  <c r="D11761" i="26"/>
  <c r="F11761" i="26"/>
  <c r="C11761" i="26"/>
  <c r="G11761" i="26"/>
  <c r="B11761" i="26"/>
  <c r="D11760" i="26"/>
  <c r="F11760" i="26"/>
  <c r="C11760" i="26"/>
  <c r="G11760" i="26"/>
  <c r="B11760" i="26"/>
  <c r="D11759" i="26"/>
  <c r="F11759" i="26"/>
  <c r="C11759" i="26"/>
  <c r="E11759" i="26"/>
  <c r="B11759" i="26"/>
  <c r="D11758" i="26"/>
  <c r="F11758" i="26"/>
  <c r="C11758" i="26"/>
  <c r="G11758" i="26"/>
  <c r="B11758" i="26"/>
  <c r="D11757" i="26"/>
  <c r="F11757" i="26"/>
  <c r="C11757" i="26"/>
  <c r="E11757" i="26"/>
  <c r="B11757" i="26"/>
  <c r="D11756" i="26"/>
  <c r="F11756" i="26"/>
  <c r="C11756" i="26"/>
  <c r="E11756" i="26"/>
  <c r="B11756" i="26"/>
  <c r="D11755" i="26"/>
  <c r="F11755" i="26"/>
  <c r="C11755" i="26"/>
  <c r="E11755" i="26"/>
  <c r="B11755" i="26"/>
  <c r="D11754" i="26"/>
  <c r="F11754" i="26"/>
  <c r="C11754" i="26"/>
  <c r="B11754" i="26"/>
  <c r="D11753" i="26"/>
  <c r="F11753" i="26"/>
  <c r="C11753" i="26"/>
  <c r="G11753" i="26"/>
  <c r="B11753" i="26"/>
  <c r="D11752" i="26"/>
  <c r="F11752" i="26"/>
  <c r="C11752" i="26"/>
  <c r="E11752" i="26"/>
  <c r="B11752" i="26"/>
  <c r="D11751" i="26"/>
  <c r="F11751" i="26"/>
  <c r="C11751" i="26"/>
  <c r="B11751" i="26"/>
  <c r="D11750" i="26"/>
  <c r="F11750" i="26"/>
  <c r="C11750" i="26"/>
  <c r="B11750" i="26"/>
  <c r="D11749" i="26"/>
  <c r="F11749" i="26"/>
  <c r="C11749" i="26"/>
  <c r="E11749" i="26"/>
  <c r="B11749" i="26"/>
  <c r="D11748" i="26"/>
  <c r="C11748" i="26"/>
  <c r="E11748" i="26"/>
  <c r="B11748" i="26"/>
  <c r="D11747" i="26"/>
  <c r="F11747" i="26"/>
  <c r="C11747" i="26"/>
  <c r="E11747" i="26"/>
  <c r="B11747" i="26"/>
  <c r="D11746" i="26"/>
  <c r="F11746" i="26"/>
  <c r="C11746" i="26"/>
  <c r="B11746" i="26"/>
  <c r="D11745" i="26"/>
  <c r="F11745" i="26"/>
  <c r="C11745" i="26"/>
  <c r="E11745" i="26"/>
  <c r="B11745" i="26"/>
  <c r="D11744" i="26"/>
  <c r="F11744" i="26"/>
  <c r="C11744" i="26"/>
  <c r="G11744" i="26"/>
  <c r="B11744" i="26"/>
  <c r="D11743" i="26"/>
  <c r="F11743" i="26"/>
  <c r="C11743" i="26"/>
  <c r="E11743" i="26"/>
  <c r="B11743" i="26"/>
  <c r="D11742" i="26"/>
  <c r="F11742" i="26"/>
  <c r="C11742" i="26"/>
  <c r="B11742" i="26"/>
  <c r="D11741" i="26"/>
  <c r="F11741" i="26"/>
  <c r="C11741" i="26"/>
  <c r="E11741" i="26"/>
  <c r="B11741" i="26"/>
  <c r="D11740" i="26"/>
  <c r="F11740" i="26"/>
  <c r="C11740" i="26"/>
  <c r="B11740" i="26"/>
  <c r="D11739" i="26"/>
  <c r="F11739" i="26"/>
  <c r="C11739" i="26"/>
  <c r="E11739" i="26"/>
  <c r="B11739" i="26"/>
  <c r="D11738" i="26"/>
  <c r="F11738" i="26"/>
  <c r="C11738" i="26"/>
  <c r="E11738" i="26"/>
  <c r="B11738" i="26"/>
  <c r="D11737" i="26"/>
  <c r="F11737" i="26"/>
  <c r="C11737" i="26"/>
  <c r="G11737" i="26"/>
  <c r="B11737" i="26"/>
  <c r="D11736" i="26"/>
  <c r="F11736" i="26"/>
  <c r="C11736" i="26"/>
  <c r="E11736" i="26"/>
  <c r="B11736" i="26"/>
  <c r="D11735" i="26"/>
  <c r="F11735" i="26"/>
  <c r="C11735" i="26"/>
  <c r="G11735" i="26"/>
  <c r="B11735" i="26"/>
  <c r="D11734" i="26"/>
  <c r="F11734" i="26"/>
  <c r="C11734" i="26"/>
  <c r="G11734" i="26"/>
  <c r="B11734" i="26"/>
  <c r="D11733" i="26"/>
  <c r="F11733" i="26"/>
  <c r="C11733" i="26"/>
  <c r="G11733" i="26"/>
  <c r="B11733" i="26"/>
  <c r="D11732" i="26"/>
  <c r="F11732" i="26"/>
  <c r="C11732" i="26"/>
  <c r="G11732" i="26"/>
  <c r="B11732" i="26"/>
  <c r="D11731" i="26"/>
  <c r="F11731" i="26"/>
  <c r="C11731" i="26"/>
  <c r="B11731" i="26"/>
  <c r="D11730" i="26"/>
  <c r="F11730" i="26"/>
  <c r="C11730" i="26"/>
  <c r="E11730" i="26"/>
  <c r="B11730" i="26"/>
  <c r="D11729" i="26"/>
  <c r="F11729" i="26"/>
  <c r="C11729" i="26"/>
  <c r="B11729" i="26"/>
  <c r="D11728" i="26"/>
  <c r="F11728" i="26"/>
  <c r="C11728" i="26"/>
  <c r="G11728" i="26"/>
  <c r="B11728" i="26"/>
  <c r="D11727" i="26"/>
  <c r="F11727" i="26"/>
  <c r="C11727" i="26"/>
  <c r="B11727" i="26"/>
  <c r="D11726" i="26"/>
  <c r="F11726" i="26"/>
  <c r="C11726" i="26"/>
  <c r="B11726" i="26"/>
  <c r="D11725" i="26"/>
  <c r="F11725" i="26"/>
  <c r="C11725" i="26"/>
  <c r="E11725" i="26"/>
  <c r="B11725" i="26"/>
  <c r="D11724" i="26"/>
  <c r="F11724" i="26"/>
  <c r="C11724" i="26"/>
  <c r="G11724" i="26"/>
  <c r="B11724" i="26"/>
  <c r="D11723" i="26"/>
  <c r="F11723" i="26"/>
  <c r="C11723" i="26"/>
  <c r="G11723" i="26"/>
  <c r="B11723" i="26"/>
  <c r="D11722" i="26"/>
  <c r="F11722" i="26"/>
  <c r="C11722" i="26"/>
  <c r="B11722" i="26"/>
  <c r="D11721" i="26"/>
  <c r="F11721" i="26"/>
  <c r="C11721" i="26"/>
  <c r="E11721" i="26"/>
  <c r="B11721" i="26"/>
  <c r="D11720" i="26"/>
  <c r="F11720" i="26"/>
  <c r="C11720" i="26"/>
  <c r="B11720" i="26"/>
  <c r="D11719" i="26"/>
  <c r="F11719" i="26"/>
  <c r="C11719" i="26"/>
  <c r="E11719" i="26"/>
  <c r="B11719" i="26"/>
  <c r="D11718" i="26"/>
  <c r="F11718" i="26"/>
  <c r="C11718" i="26"/>
  <c r="E11718" i="26"/>
  <c r="B11718" i="26"/>
  <c r="D11717" i="26"/>
  <c r="F11717" i="26"/>
  <c r="C11717" i="26"/>
  <c r="E11717" i="26"/>
  <c r="B11717" i="26"/>
  <c r="D11716" i="26"/>
  <c r="F11716" i="26"/>
  <c r="C11716" i="26"/>
  <c r="E11716" i="26"/>
  <c r="B11716" i="26"/>
  <c r="D11715" i="26"/>
  <c r="F11715" i="26"/>
  <c r="C11715" i="26"/>
  <c r="G11715" i="26"/>
  <c r="B11715" i="26"/>
  <c r="D11714" i="26"/>
  <c r="F11714" i="26"/>
  <c r="C11714" i="26"/>
  <c r="E11714" i="26"/>
  <c r="B11714" i="26"/>
  <c r="D11713" i="26"/>
  <c r="F11713" i="26"/>
  <c r="C11713" i="26"/>
  <c r="B11713" i="26"/>
  <c r="D11712" i="26"/>
  <c r="C11712" i="26"/>
  <c r="E11712" i="26"/>
  <c r="B11712" i="26"/>
  <c r="D11711" i="26"/>
  <c r="F11711" i="26"/>
  <c r="C11711" i="26"/>
  <c r="G11711" i="26"/>
  <c r="B11711" i="26"/>
  <c r="D11710" i="26"/>
  <c r="F11710" i="26"/>
  <c r="C11710" i="26"/>
  <c r="G11710" i="26"/>
  <c r="B11710" i="26"/>
  <c r="D11709" i="26"/>
  <c r="F11709" i="26"/>
  <c r="C11709" i="26"/>
  <c r="G11709" i="26"/>
  <c r="B11709" i="26"/>
  <c r="D11708" i="26"/>
  <c r="F11708" i="26"/>
  <c r="C11708" i="26"/>
  <c r="B11708" i="26"/>
  <c r="D11707" i="26"/>
  <c r="F11707" i="26"/>
  <c r="C11707" i="26"/>
  <c r="E11707" i="26"/>
  <c r="B11707" i="26"/>
  <c r="D11706" i="26"/>
  <c r="F11706" i="26"/>
  <c r="C11706" i="26"/>
  <c r="B11706" i="26"/>
  <c r="D11705" i="26"/>
  <c r="F11705" i="26"/>
  <c r="C11705" i="26"/>
  <c r="E11705" i="26"/>
  <c r="B11705" i="26"/>
  <c r="D11704" i="26"/>
  <c r="F11704" i="26"/>
  <c r="C11704" i="26"/>
  <c r="E11704" i="26"/>
  <c r="B11704" i="26"/>
  <c r="D11703" i="26"/>
  <c r="F11703" i="26"/>
  <c r="C11703" i="26"/>
  <c r="G11703" i="26"/>
  <c r="B11703" i="26"/>
  <c r="D11702" i="26"/>
  <c r="F11702" i="26"/>
  <c r="C11702" i="26"/>
  <c r="B11702" i="26"/>
  <c r="D11701" i="26"/>
  <c r="C11701" i="26"/>
  <c r="E11701" i="26"/>
  <c r="B11701" i="26"/>
  <c r="D11700" i="26"/>
  <c r="F11700" i="26"/>
  <c r="C11700" i="26"/>
  <c r="G11700" i="26"/>
  <c r="B11700" i="26"/>
  <c r="D11699" i="26"/>
  <c r="F11699" i="26"/>
  <c r="C11699" i="26"/>
  <c r="G11699" i="26"/>
  <c r="B11699" i="26"/>
  <c r="D11698" i="26"/>
  <c r="F11698" i="26"/>
  <c r="C11698" i="26"/>
  <c r="B11698" i="26"/>
  <c r="D11697" i="26"/>
  <c r="F11697" i="26"/>
  <c r="C11697" i="26"/>
  <c r="E11697" i="26"/>
  <c r="B11697" i="26"/>
  <c r="D11696" i="26"/>
  <c r="F11696" i="26"/>
  <c r="C11696" i="26"/>
  <c r="G11696" i="26"/>
  <c r="B11696" i="26"/>
  <c r="D11695" i="26"/>
  <c r="F11695" i="26"/>
  <c r="C11695" i="26"/>
  <c r="G11695" i="26"/>
  <c r="B11695" i="26"/>
  <c r="D11694" i="26"/>
  <c r="F11694" i="26"/>
  <c r="C11694" i="26"/>
  <c r="B11694" i="26"/>
  <c r="D11693" i="26"/>
  <c r="F11693" i="26"/>
  <c r="C11693" i="26"/>
  <c r="E11693" i="26"/>
  <c r="B11693" i="26"/>
  <c r="D11692" i="26"/>
  <c r="F11692" i="26"/>
  <c r="C11692" i="26"/>
  <c r="E11692" i="26"/>
  <c r="B11692" i="26"/>
  <c r="D11691" i="26"/>
  <c r="F11691" i="26"/>
  <c r="C11691" i="26"/>
  <c r="G11691" i="26"/>
  <c r="B11691" i="26"/>
  <c r="D11690" i="26"/>
  <c r="F11690" i="26"/>
  <c r="C11690" i="26"/>
  <c r="B11690" i="26"/>
  <c r="D11689" i="26"/>
  <c r="F11689" i="26"/>
  <c r="C11689" i="26"/>
  <c r="G11689" i="26"/>
  <c r="B11689" i="26"/>
  <c r="D11688" i="26"/>
  <c r="F11688" i="26"/>
  <c r="C11688" i="26"/>
  <c r="E11688" i="26"/>
  <c r="B11688" i="26"/>
  <c r="D11687" i="26"/>
  <c r="F11687" i="26"/>
  <c r="C11687" i="26"/>
  <c r="G11687" i="26"/>
  <c r="B11687" i="26"/>
  <c r="D11686" i="26"/>
  <c r="F11686" i="26"/>
  <c r="C11686" i="26"/>
  <c r="B11686" i="26"/>
  <c r="D11685" i="26"/>
  <c r="F11685" i="26"/>
  <c r="C11685" i="26"/>
  <c r="G11685" i="26"/>
  <c r="B11685" i="26"/>
  <c r="D11684" i="26"/>
  <c r="F11684" i="26"/>
  <c r="C11684" i="26"/>
  <c r="G11684" i="26"/>
  <c r="B11684" i="26"/>
  <c r="D11683" i="26"/>
  <c r="F11683" i="26"/>
  <c r="C11683" i="26"/>
  <c r="G11683" i="26"/>
  <c r="B11683" i="26"/>
  <c r="D11682" i="26"/>
  <c r="F11682" i="26"/>
  <c r="C11682" i="26"/>
  <c r="B11682" i="26"/>
  <c r="D11681" i="26"/>
  <c r="F11681" i="26"/>
  <c r="C11681" i="26"/>
  <c r="G11681" i="26"/>
  <c r="B11681" i="26"/>
  <c r="D11680" i="26"/>
  <c r="F11680" i="26"/>
  <c r="C11680" i="26"/>
  <c r="G11680" i="26"/>
  <c r="B11680" i="26"/>
  <c r="D11679" i="26"/>
  <c r="F11679" i="26"/>
  <c r="C11679" i="26"/>
  <c r="B11679" i="26"/>
  <c r="D11678" i="26"/>
  <c r="F11678" i="26"/>
  <c r="C11678" i="26"/>
  <c r="B11678" i="26"/>
  <c r="D11677" i="26"/>
  <c r="F11677" i="26"/>
  <c r="C11677" i="26"/>
  <c r="B11677" i="26"/>
  <c r="D11676" i="26"/>
  <c r="F11676" i="26"/>
  <c r="C11676" i="26"/>
  <c r="G11676" i="26"/>
  <c r="B11676" i="26"/>
  <c r="D11675" i="26"/>
  <c r="F11675" i="26"/>
  <c r="C11675" i="26"/>
  <c r="G11675" i="26"/>
  <c r="B11675" i="26"/>
  <c r="D11674" i="26"/>
  <c r="F11674" i="26"/>
  <c r="C11674" i="26"/>
  <c r="B11674" i="26"/>
  <c r="D11673" i="26"/>
  <c r="F11673" i="26"/>
  <c r="C11673" i="26"/>
  <c r="G11673" i="26"/>
  <c r="B11673" i="26"/>
  <c r="D11672" i="26"/>
  <c r="F11672" i="26"/>
  <c r="C11672" i="26"/>
  <c r="B11672" i="26"/>
  <c r="D11671" i="26"/>
  <c r="F11671" i="26"/>
  <c r="C11671" i="26"/>
  <c r="G11671" i="26"/>
  <c r="B11671" i="26"/>
  <c r="D11670" i="26"/>
  <c r="F11670" i="26"/>
  <c r="C11670" i="26"/>
  <c r="B11670" i="26"/>
  <c r="D11669" i="26"/>
  <c r="F11669" i="26"/>
  <c r="C11669" i="26"/>
  <c r="G11669" i="26"/>
  <c r="B11669" i="26"/>
  <c r="D11668" i="26"/>
  <c r="F11668" i="26"/>
  <c r="C11668" i="26"/>
  <c r="B11668" i="26"/>
  <c r="D11667" i="26"/>
  <c r="F11667" i="26"/>
  <c r="C11667" i="26"/>
  <c r="G11667" i="26"/>
  <c r="B11667" i="26"/>
  <c r="D11666" i="26"/>
  <c r="F11666" i="26"/>
  <c r="C11666" i="26"/>
  <c r="B11666" i="26"/>
  <c r="D11665" i="26"/>
  <c r="F11665" i="26"/>
  <c r="C11665" i="26"/>
  <c r="E11665" i="26"/>
  <c r="B11665" i="26"/>
  <c r="D11664" i="26"/>
  <c r="F11664" i="26"/>
  <c r="C11664" i="26"/>
  <c r="B11664" i="26"/>
  <c r="D11663" i="26"/>
  <c r="F11663" i="26"/>
  <c r="C11663" i="26"/>
  <c r="G11663" i="26"/>
  <c r="B11663" i="26"/>
  <c r="D11662" i="26"/>
  <c r="F11662" i="26"/>
  <c r="C11662" i="26"/>
  <c r="B11662" i="26"/>
  <c r="D11661" i="26"/>
  <c r="F11661" i="26"/>
  <c r="C11661" i="26"/>
  <c r="B11661" i="26"/>
  <c r="D11660" i="26"/>
  <c r="F11660" i="26"/>
  <c r="C11660" i="26"/>
  <c r="E11660" i="26"/>
  <c r="B11660" i="26"/>
  <c r="D11659" i="26"/>
  <c r="F11659" i="26"/>
  <c r="C11659" i="26"/>
  <c r="B11659" i="26"/>
  <c r="D11658" i="26"/>
  <c r="F11658" i="26"/>
  <c r="C11658" i="26"/>
  <c r="B11658" i="26"/>
  <c r="D11657" i="26"/>
  <c r="F11657" i="26"/>
  <c r="C11657" i="26"/>
  <c r="G11657" i="26"/>
  <c r="B11657" i="26"/>
  <c r="D11656" i="26"/>
  <c r="F11656" i="26"/>
  <c r="C11656" i="26"/>
  <c r="E11656" i="26"/>
  <c r="B11656" i="26"/>
  <c r="D11655" i="26"/>
  <c r="F11655" i="26"/>
  <c r="C11655" i="26"/>
  <c r="G11655" i="26"/>
  <c r="B11655" i="26"/>
  <c r="D11654" i="26"/>
  <c r="F11654" i="26"/>
  <c r="C11654" i="26"/>
  <c r="B11654" i="26"/>
  <c r="D11653" i="26"/>
  <c r="F11653" i="26"/>
  <c r="C11653" i="26"/>
  <c r="G11653" i="26"/>
  <c r="B11653" i="26"/>
  <c r="D11652" i="26"/>
  <c r="F11652" i="26"/>
  <c r="C11652" i="26"/>
  <c r="G11652" i="26"/>
  <c r="B11652" i="26"/>
  <c r="D11651" i="26"/>
  <c r="F11651" i="26"/>
  <c r="C11651" i="26"/>
  <c r="G11651" i="26"/>
  <c r="B11651" i="26"/>
  <c r="D11650" i="26"/>
  <c r="F11650" i="26"/>
  <c r="C11650" i="26"/>
  <c r="B11650" i="26"/>
  <c r="D11649" i="26"/>
  <c r="F11649" i="26"/>
  <c r="C11649" i="26"/>
  <c r="B11649" i="26"/>
  <c r="D11648" i="26"/>
  <c r="F11648" i="26"/>
  <c r="C11648" i="26"/>
  <c r="B11648" i="26"/>
  <c r="D11647" i="26"/>
  <c r="F11647" i="26"/>
  <c r="C11647" i="26"/>
  <c r="B11647" i="26"/>
  <c r="D11646" i="26"/>
  <c r="F11646" i="26"/>
  <c r="C11646" i="26"/>
  <c r="B11646" i="26"/>
  <c r="D11645" i="26"/>
  <c r="F11645" i="26"/>
  <c r="C11645" i="26"/>
  <c r="B11645" i="26"/>
  <c r="D11644" i="26"/>
  <c r="F11644" i="26"/>
  <c r="C11644" i="26"/>
  <c r="B11644" i="26"/>
  <c r="D11643" i="26"/>
  <c r="F11643" i="26"/>
  <c r="C11643" i="26"/>
  <c r="B11643" i="26"/>
  <c r="D11642" i="26"/>
  <c r="F11642" i="26"/>
  <c r="C11642" i="26"/>
  <c r="B11642" i="26"/>
  <c r="D11641" i="26"/>
  <c r="F11641" i="26"/>
  <c r="C11641" i="26"/>
  <c r="G11641" i="26"/>
  <c r="B11641" i="26"/>
  <c r="D11640" i="26"/>
  <c r="F11640" i="26"/>
  <c r="C11640" i="26"/>
  <c r="G11640" i="26"/>
  <c r="B11640" i="26"/>
  <c r="D11639" i="26"/>
  <c r="F11639" i="26"/>
  <c r="C11639" i="26"/>
  <c r="B11639" i="26"/>
  <c r="D11638" i="26"/>
  <c r="F11638" i="26"/>
  <c r="C11638" i="26"/>
  <c r="B11638" i="26"/>
  <c r="D11637" i="26"/>
  <c r="F11637" i="26"/>
  <c r="C11637" i="26"/>
  <c r="B11637" i="26"/>
  <c r="D11636" i="26"/>
  <c r="F11636" i="26"/>
  <c r="C11636" i="26"/>
  <c r="B11636" i="26"/>
  <c r="D11635" i="26"/>
  <c r="F11635" i="26"/>
  <c r="C11635" i="26"/>
  <c r="G11635" i="26"/>
  <c r="B11635" i="26"/>
  <c r="D11634" i="26"/>
  <c r="F11634" i="26"/>
  <c r="C11634" i="26"/>
  <c r="B11634" i="26"/>
  <c r="D11633" i="26"/>
  <c r="F11633" i="26"/>
  <c r="C11633" i="26"/>
  <c r="B11633" i="26"/>
  <c r="D11632" i="26"/>
  <c r="F11632" i="26"/>
  <c r="C11632" i="26"/>
  <c r="B11632" i="26"/>
  <c r="D11631" i="26"/>
  <c r="F11631" i="26"/>
  <c r="C11631" i="26"/>
  <c r="G11631" i="26"/>
  <c r="B11631" i="26"/>
  <c r="D11630" i="26"/>
  <c r="F11630" i="26"/>
  <c r="C11630" i="26"/>
  <c r="B11630" i="26"/>
  <c r="D11629" i="26"/>
  <c r="F11629" i="26"/>
  <c r="C11629" i="26"/>
  <c r="G11629" i="26"/>
  <c r="B11629" i="26"/>
  <c r="D11628" i="26"/>
  <c r="F11628" i="26"/>
  <c r="C11628" i="26"/>
  <c r="E11628" i="26"/>
  <c r="B11628" i="26"/>
  <c r="D11627" i="26"/>
  <c r="F11627" i="26"/>
  <c r="C11627" i="26"/>
  <c r="B11627" i="26"/>
  <c r="D11626" i="26"/>
  <c r="F11626" i="26"/>
  <c r="C11626" i="26"/>
  <c r="B11626" i="26"/>
  <c r="D11625" i="26"/>
  <c r="F11625" i="26"/>
  <c r="C11625" i="26"/>
  <c r="B11625" i="26"/>
  <c r="D11624" i="26"/>
  <c r="C11624" i="26"/>
  <c r="E11624" i="26"/>
  <c r="B11624" i="26"/>
  <c r="D11623" i="26"/>
  <c r="F11623" i="26"/>
  <c r="C11623" i="26"/>
  <c r="G11623" i="26"/>
  <c r="B11623" i="26"/>
  <c r="D11622" i="26"/>
  <c r="F11622" i="26"/>
  <c r="C11622" i="26"/>
  <c r="B11622" i="26"/>
  <c r="D11621" i="26"/>
  <c r="F11621" i="26"/>
  <c r="C11621" i="26"/>
  <c r="E11621" i="26"/>
  <c r="B11621" i="26"/>
  <c r="D11620" i="26"/>
  <c r="F11620" i="26"/>
  <c r="C11620" i="26"/>
  <c r="B11620" i="26"/>
  <c r="D11619" i="26"/>
  <c r="F11619" i="26"/>
  <c r="C11619" i="26"/>
  <c r="B11619" i="26"/>
  <c r="D11618" i="26"/>
  <c r="F11618" i="26"/>
  <c r="C11618" i="26"/>
  <c r="B11618" i="26"/>
  <c r="D11617" i="26"/>
  <c r="F11617" i="26"/>
  <c r="C11617" i="26"/>
  <c r="E11617" i="26"/>
  <c r="B11617" i="26"/>
  <c r="D11616" i="26"/>
  <c r="F11616" i="26"/>
  <c r="C11616" i="26"/>
  <c r="G11616" i="26"/>
  <c r="B11616" i="26"/>
  <c r="D11615" i="26"/>
  <c r="F11615" i="26"/>
  <c r="C11615" i="26"/>
  <c r="B11615" i="26"/>
  <c r="D11614" i="26"/>
  <c r="F11614" i="26"/>
  <c r="C11614" i="26"/>
  <c r="B11614" i="26"/>
  <c r="D11613" i="26"/>
  <c r="F11613" i="26"/>
  <c r="C11613" i="26"/>
  <c r="B11613" i="26"/>
  <c r="D11612" i="26"/>
  <c r="F11612" i="26"/>
  <c r="C11612" i="26"/>
  <c r="G11612" i="26"/>
  <c r="B11612" i="26"/>
  <c r="D11611" i="26"/>
  <c r="F11611" i="26"/>
  <c r="C11611" i="26"/>
  <c r="G11611" i="26"/>
  <c r="B11611" i="26"/>
  <c r="D11610" i="26"/>
  <c r="F11610" i="26"/>
  <c r="C11610" i="26"/>
  <c r="B11610" i="26"/>
  <c r="D11609" i="26"/>
  <c r="F11609" i="26"/>
  <c r="C11609" i="26"/>
  <c r="B11609" i="26"/>
  <c r="D11608" i="26"/>
  <c r="F11608" i="26"/>
  <c r="C11608" i="26"/>
  <c r="B11608" i="26"/>
  <c r="D11607" i="26"/>
  <c r="F11607" i="26"/>
  <c r="C11607" i="26"/>
  <c r="B11607" i="26"/>
  <c r="D11606" i="26"/>
  <c r="F11606" i="26"/>
  <c r="C11606" i="26"/>
  <c r="B11606" i="26"/>
  <c r="D11605" i="26"/>
  <c r="F11605" i="26"/>
  <c r="C11605" i="26"/>
  <c r="E11605" i="26"/>
  <c r="B11605" i="26"/>
  <c r="D11604" i="26"/>
  <c r="F11604" i="26"/>
  <c r="C11604" i="26"/>
  <c r="G11604" i="26"/>
  <c r="B11604" i="26"/>
  <c r="D11603" i="26"/>
  <c r="F11603" i="26"/>
  <c r="C11603" i="26"/>
  <c r="B11603" i="26"/>
  <c r="D11602" i="26"/>
  <c r="F11602" i="26"/>
  <c r="C11602" i="26"/>
  <c r="B11602" i="26"/>
  <c r="D11601" i="26"/>
  <c r="F11601" i="26"/>
  <c r="C11601" i="26"/>
  <c r="B11601" i="26"/>
  <c r="D11600" i="26"/>
  <c r="F11600" i="26"/>
  <c r="C11600" i="26"/>
  <c r="E11600" i="26"/>
  <c r="B11600" i="26"/>
  <c r="D11599" i="26"/>
  <c r="F11599" i="26"/>
  <c r="C11599" i="26"/>
  <c r="G11599" i="26"/>
  <c r="B11599" i="26"/>
  <c r="D11598" i="26"/>
  <c r="F11598" i="26"/>
  <c r="C11598" i="26"/>
  <c r="B11598" i="26"/>
  <c r="D11597" i="26"/>
  <c r="F11597" i="26"/>
  <c r="C11597" i="26"/>
  <c r="B11597" i="26"/>
  <c r="D11596" i="26"/>
  <c r="F11596" i="26"/>
  <c r="C11596" i="26"/>
  <c r="B11596" i="26"/>
  <c r="D11595" i="26"/>
  <c r="F11595" i="26"/>
  <c r="C11595" i="26"/>
  <c r="B11595" i="26"/>
  <c r="D11594" i="26"/>
  <c r="F11594" i="26"/>
  <c r="C11594" i="26"/>
  <c r="B11594" i="26"/>
  <c r="D11593" i="26"/>
  <c r="F11593" i="26"/>
  <c r="C11593" i="26"/>
  <c r="B11593" i="26"/>
  <c r="D11592" i="26"/>
  <c r="F11592" i="26"/>
  <c r="C11592" i="26"/>
  <c r="E11592" i="26"/>
  <c r="B11592" i="26"/>
  <c r="D11591" i="26"/>
  <c r="F11591" i="26"/>
  <c r="C11591" i="26"/>
  <c r="B11591" i="26"/>
  <c r="D11590" i="26"/>
  <c r="F11590" i="26"/>
  <c r="C11590" i="26"/>
  <c r="B11590" i="26"/>
  <c r="D11589" i="26"/>
  <c r="F11589" i="26"/>
  <c r="C11589" i="26"/>
  <c r="B11589" i="26"/>
  <c r="D11588" i="26"/>
  <c r="F11588" i="26"/>
  <c r="C11588" i="26"/>
  <c r="G11588" i="26"/>
  <c r="B11588" i="26"/>
  <c r="D11587" i="26"/>
  <c r="F11587" i="26"/>
  <c r="C11587" i="26"/>
  <c r="B11587" i="26"/>
  <c r="D11586" i="26"/>
  <c r="F11586" i="26"/>
  <c r="C11586" i="26"/>
  <c r="B11586" i="26"/>
  <c r="D11585" i="26"/>
  <c r="F11585" i="26"/>
  <c r="C11585" i="26"/>
  <c r="G11585" i="26"/>
  <c r="B11585" i="26"/>
  <c r="D11584" i="26"/>
  <c r="F11584" i="26"/>
  <c r="C11584" i="26"/>
  <c r="B11584" i="26"/>
  <c r="D11583" i="26"/>
  <c r="F11583" i="26"/>
  <c r="C11583" i="26"/>
  <c r="B11583" i="26"/>
  <c r="D11582" i="26"/>
  <c r="F11582" i="26"/>
  <c r="C11582" i="26"/>
  <c r="B11582" i="26"/>
  <c r="D11581" i="26"/>
  <c r="F11581" i="26"/>
  <c r="C11581" i="26"/>
  <c r="E11581" i="26"/>
  <c r="B11581" i="26"/>
  <c r="D11580" i="26"/>
  <c r="F11580" i="26"/>
  <c r="C11580" i="26"/>
  <c r="B11580" i="26"/>
  <c r="D11579" i="26"/>
  <c r="F11579" i="26"/>
  <c r="C11579" i="26"/>
  <c r="G11579" i="26"/>
  <c r="B11579" i="26"/>
  <c r="D11578" i="26"/>
  <c r="F11578" i="26"/>
  <c r="C11578" i="26"/>
  <c r="B11578" i="26"/>
  <c r="D11577" i="26"/>
  <c r="F11577" i="26"/>
  <c r="C11577" i="26"/>
  <c r="G11577" i="26"/>
  <c r="B11577" i="26"/>
  <c r="D11576" i="26"/>
  <c r="F11576" i="26"/>
  <c r="C11576" i="26"/>
  <c r="B11576" i="26"/>
  <c r="D11575" i="26"/>
  <c r="F11575" i="26"/>
  <c r="C11575" i="26"/>
  <c r="B11575" i="26"/>
  <c r="D11574" i="26"/>
  <c r="F11574" i="26"/>
  <c r="C11574" i="26"/>
  <c r="B11574" i="26"/>
  <c r="D11573" i="26"/>
  <c r="F11573" i="26"/>
  <c r="C11573" i="26"/>
  <c r="E11573" i="26"/>
  <c r="B11573" i="26"/>
  <c r="D11572" i="26"/>
  <c r="F11572" i="26"/>
  <c r="C11572" i="26"/>
  <c r="B11572" i="26"/>
  <c r="D11571" i="26"/>
  <c r="F11571" i="26"/>
  <c r="C11571" i="26"/>
  <c r="E11571" i="26"/>
  <c r="B11571" i="26"/>
  <c r="D11570" i="26"/>
  <c r="F11570" i="26"/>
  <c r="C11570" i="26"/>
  <c r="B11570" i="26"/>
  <c r="D11569" i="26"/>
  <c r="F11569" i="26"/>
  <c r="C11569" i="26"/>
  <c r="B11569" i="26"/>
  <c r="D11568" i="26"/>
  <c r="F11568" i="26"/>
  <c r="C11568" i="26"/>
  <c r="E11568" i="26"/>
  <c r="B11568" i="26"/>
  <c r="D11567" i="26"/>
  <c r="F11567" i="26"/>
  <c r="C11567" i="26"/>
  <c r="G11567" i="26"/>
  <c r="B11567" i="26"/>
  <c r="D11566" i="26"/>
  <c r="F11566" i="26"/>
  <c r="C11566" i="26"/>
  <c r="B11566" i="26"/>
  <c r="D11565" i="26"/>
  <c r="F11565" i="26"/>
  <c r="C11565" i="26"/>
  <c r="E11565" i="26"/>
  <c r="B11565" i="26"/>
  <c r="D11564" i="26"/>
  <c r="F11564" i="26"/>
  <c r="C11564" i="26"/>
  <c r="G11564" i="26"/>
  <c r="B11564" i="26"/>
  <c r="D11563" i="26"/>
  <c r="F11563" i="26"/>
  <c r="C11563" i="26"/>
  <c r="E11563" i="26"/>
  <c r="B11563" i="26"/>
  <c r="D11562" i="26"/>
  <c r="F11562" i="26"/>
  <c r="C11562" i="26"/>
  <c r="B11562" i="26"/>
  <c r="D11561" i="26"/>
  <c r="F11561" i="26"/>
  <c r="C11561" i="26"/>
  <c r="G11561" i="26"/>
  <c r="B11561" i="26"/>
  <c r="D11560" i="26"/>
  <c r="F11560" i="26"/>
  <c r="C11560" i="26"/>
  <c r="G11560" i="26"/>
  <c r="B11560" i="26"/>
  <c r="D11559" i="26"/>
  <c r="F11559" i="26"/>
  <c r="C11559" i="26"/>
  <c r="G11559" i="26"/>
  <c r="B11559" i="26"/>
  <c r="D11558" i="26"/>
  <c r="F11558" i="26"/>
  <c r="C11558" i="26"/>
  <c r="E11558" i="26"/>
  <c r="B11558" i="26"/>
  <c r="D11557" i="26"/>
  <c r="C11557" i="26"/>
  <c r="E11557" i="26"/>
  <c r="B11557" i="26"/>
  <c r="D11556" i="26"/>
  <c r="F11556" i="26"/>
  <c r="C11556" i="26"/>
  <c r="E11556" i="26"/>
  <c r="B11556" i="26"/>
  <c r="D11555" i="26"/>
  <c r="F11555" i="26"/>
  <c r="C11555" i="26"/>
  <c r="G11555" i="26"/>
  <c r="B11555" i="26"/>
  <c r="D11554" i="26"/>
  <c r="F11554" i="26"/>
  <c r="C11554" i="26"/>
  <c r="B11554" i="26"/>
  <c r="D11553" i="26"/>
  <c r="F11553" i="26"/>
  <c r="C11553" i="26"/>
  <c r="B11553" i="26"/>
  <c r="D11552" i="26"/>
  <c r="F11552" i="26"/>
  <c r="C11552" i="26"/>
  <c r="G11552" i="26"/>
  <c r="B11552" i="26"/>
  <c r="D11551" i="26"/>
  <c r="F11551" i="26"/>
  <c r="C11551" i="26"/>
  <c r="B11551" i="26"/>
  <c r="D11550" i="26"/>
  <c r="F11550" i="26"/>
  <c r="C11550" i="26"/>
  <c r="E11550" i="26"/>
  <c r="B11550" i="26"/>
  <c r="D11549" i="26"/>
  <c r="F11549" i="26"/>
  <c r="C11549" i="26"/>
  <c r="G11549" i="26"/>
  <c r="B11549" i="26"/>
  <c r="D11548" i="26"/>
  <c r="C11548" i="26"/>
  <c r="E11548" i="26"/>
  <c r="B11548" i="26"/>
  <c r="D11547" i="26"/>
  <c r="F11547" i="26"/>
  <c r="C11547" i="26"/>
  <c r="B11547" i="26"/>
  <c r="D11546" i="26"/>
  <c r="F11546" i="26"/>
  <c r="C11546" i="26"/>
  <c r="B11546" i="26"/>
  <c r="D11545" i="26"/>
  <c r="F11545" i="26"/>
  <c r="C11545" i="26"/>
  <c r="G11545" i="26"/>
  <c r="B11545" i="26"/>
  <c r="D11544" i="26"/>
  <c r="F11544" i="26"/>
  <c r="C11544" i="26"/>
  <c r="G11544" i="26"/>
  <c r="B11544" i="26"/>
  <c r="D11543" i="26"/>
  <c r="F11543" i="26"/>
  <c r="C11543" i="26"/>
  <c r="G11543" i="26"/>
  <c r="B11543" i="26"/>
  <c r="D11542" i="26"/>
  <c r="F11542" i="26"/>
  <c r="C11542" i="26"/>
  <c r="E11542" i="26"/>
  <c r="B11542" i="26"/>
  <c r="D11541" i="26"/>
  <c r="F11541" i="26"/>
  <c r="C11541" i="26"/>
  <c r="B11541" i="26"/>
  <c r="D11540" i="26"/>
  <c r="F11540" i="26"/>
  <c r="C11540" i="26"/>
  <c r="E11540" i="26"/>
  <c r="B11540" i="26"/>
  <c r="D11539" i="26"/>
  <c r="F11539" i="26"/>
  <c r="C11539" i="26"/>
  <c r="G11539" i="26"/>
  <c r="B11539" i="26"/>
  <c r="D11538" i="26"/>
  <c r="F11538" i="26"/>
  <c r="C11538" i="26"/>
  <c r="B11538" i="26"/>
  <c r="D11537" i="26"/>
  <c r="F11537" i="26"/>
  <c r="C11537" i="26"/>
  <c r="G11537" i="26"/>
  <c r="B11537" i="26"/>
  <c r="D11536" i="26"/>
  <c r="F11536" i="26"/>
  <c r="C11536" i="26"/>
  <c r="G11536" i="26"/>
  <c r="B11536" i="26"/>
  <c r="D11535" i="26"/>
  <c r="F11535" i="26"/>
  <c r="C11535" i="26"/>
  <c r="G11535" i="26"/>
  <c r="B11535" i="26"/>
  <c r="D11534" i="26"/>
  <c r="C11534" i="26"/>
  <c r="E11534" i="26"/>
  <c r="B11534" i="26"/>
  <c r="D11533" i="26"/>
  <c r="F11533" i="26"/>
  <c r="C11533" i="26"/>
  <c r="G11533" i="26"/>
  <c r="B11533" i="26"/>
  <c r="D11532" i="26"/>
  <c r="F11532" i="26"/>
  <c r="C11532" i="26"/>
  <c r="E11532" i="26"/>
  <c r="B11532" i="26"/>
  <c r="D11531" i="26"/>
  <c r="F11531" i="26"/>
  <c r="C11531" i="26"/>
  <c r="G11531" i="26"/>
  <c r="B11531" i="26"/>
  <c r="D11530" i="26"/>
  <c r="F11530" i="26"/>
  <c r="C11530" i="26"/>
  <c r="B11530" i="26"/>
  <c r="D11529" i="26"/>
  <c r="F11529" i="26"/>
  <c r="C11529" i="26"/>
  <c r="E11529" i="26"/>
  <c r="B11529" i="26"/>
  <c r="D11528" i="26"/>
  <c r="F11528" i="26"/>
  <c r="C11528" i="26"/>
  <c r="G11528" i="26"/>
  <c r="B11528" i="26"/>
  <c r="D11527" i="26"/>
  <c r="F11527" i="26"/>
  <c r="C11527" i="26"/>
  <c r="G11527" i="26"/>
  <c r="B11527" i="26"/>
  <c r="D11526" i="26"/>
  <c r="F11526" i="26"/>
  <c r="C11526" i="26"/>
  <c r="B11526" i="26"/>
  <c r="D11525" i="26"/>
  <c r="F11525" i="26"/>
  <c r="C11525" i="26"/>
  <c r="B11525" i="26"/>
  <c r="D11524" i="26"/>
  <c r="F11524" i="26"/>
  <c r="C11524" i="26"/>
  <c r="B11524" i="26"/>
  <c r="D11523" i="26"/>
  <c r="F11523" i="26"/>
  <c r="C11523" i="26"/>
  <c r="B11523" i="26"/>
  <c r="D11522" i="26"/>
  <c r="F11522" i="26"/>
  <c r="C11522" i="26"/>
  <c r="B11522" i="26"/>
  <c r="D11521" i="26"/>
  <c r="F11521" i="26"/>
  <c r="C11521" i="26"/>
  <c r="E11521" i="26"/>
  <c r="B11521" i="26"/>
  <c r="D11520" i="26"/>
  <c r="F11520" i="26"/>
  <c r="C11520" i="26"/>
  <c r="G11520" i="26"/>
  <c r="B11520" i="26"/>
  <c r="D11519" i="26"/>
  <c r="F11519" i="26"/>
  <c r="C11519" i="26"/>
  <c r="G11519" i="26"/>
  <c r="B11519" i="26"/>
  <c r="D11518" i="26"/>
  <c r="F11518" i="26"/>
  <c r="C11518" i="26"/>
  <c r="E11518" i="26"/>
  <c r="B11518" i="26"/>
  <c r="D11517" i="26"/>
  <c r="F11517" i="26"/>
  <c r="C11517" i="26"/>
  <c r="E11517" i="26"/>
  <c r="B11517" i="26"/>
  <c r="D11516" i="26"/>
  <c r="F11516" i="26"/>
  <c r="C11516" i="26"/>
  <c r="B11516" i="26"/>
  <c r="D11515" i="26"/>
  <c r="F11515" i="26"/>
  <c r="C11515" i="26"/>
  <c r="G11515" i="26"/>
  <c r="B11515" i="26"/>
  <c r="D11514" i="26"/>
  <c r="F11514" i="26"/>
  <c r="C11514" i="26"/>
  <c r="B11514" i="26"/>
  <c r="D11513" i="26"/>
  <c r="F11513" i="26"/>
  <c r="C11513" i="26"/>
  <c r="E11513" i="26"/>
  <c r="B11513" i="26"/>
  <c r="D11512" i="26"/>
  <c r="F11512" i="26"/>
  <c r="C11512" i="26"/>
  <c r="B11512" i="26"/>
  <c r="D11511" i="26"/>
  <c r="F11511" i="26"/>
  <c r="C11511" i="26"/>
  <c r="G11511" i="26"/>
  <c r="B11511" i="26"/>
  <c r="D11510" i="26"/>
  <c r="F11510" i="26"/>
  <c r="C11510" i="26"/>
  <c r="E11510" i="26"/>
  <c r="B11510" i="26"/>
  <c r="D11509" i="26"/>
  <c r="F11509" i="26"/>
  <c r="C11509" i="26"/>
  <c r="G11509" i="26"/>
  <c r="B11509" i="26"/>
  <c r="D11508" i="26"/>
  <c r="F11508" i="26"/>
  <c r="C11508" i="26"/>
  <c r="B11508" i="26"/>
  <c r="D11507" i="26"/>
  <c r="F11507" i="26"/>
  <c r="C11507" i="26"/>
  <c r="B11507" i="26"/>
  <c r="D11506" i="26"/>
  <c r="F11506" i="26"/>
  <c r="C11506" i="26"/>
  <c r="B11506" i="26"/>
  <c r="D11505" i="26"/>
  <c r="F11505" i="26"/>
  <c r="C11505" i="26"/>
  <c r="B11505" i="26"/>
  <c r="D11504" i="26"/>
  <c r="F11504" i="26"/>
  <c r="C11504" i="26"/>
  <c r="B11504" i="26"/>
  <c r="D11503" i="26"/>
  <c r="F11503" i="26"/>
  <c r="C11503" i="26"/>
  <c r="G11503" i="26"/>
  <c r="B11503" i="26"/>
  <c r="D11502" i="26"/>
  <c r="F11502" i="26"/>
  <c r="C11502" i="26"/>
  <c r="E11502" i="26"/>
  <c r="B11502" i="26"/>
  <c r="D11501" i="26"/>
  <c r="F11501" i="26"/>
  <c r="C11501" i="26"/>
  <c r="B11501" i="26"/>
  <c r="D11500" i="26"/>
  <c r="F11500" i="26"/>
  <c r="C11500" i="26"/>
  <c r="E11500" i="26"/>
  <c r="B11500" i="26"/>
  <c r="D11499" i="26"/>
  <c r="F11499" i="26"/>
  <c r="C11499" i="26"/>
  <c r="B11499" i="26"/>
  <c r="D11498" i="26"/>
  <c r="F11498" i="26"/>
  <c r="C11498" i="26"/>
  <c r="B11498" i="26"/>
  <c r="D11497" i="26"/>
  <c r="F11497" i="26"/>
  <c r="C11497" i="26"/>
  <c r="B11497" i="26"/>
  <c r="D11496" i="26"/>
  <c r="F11496" i="26"/>
  <c r="C11496" i="26"/>
  <c r="E11496" i="26"/>
  <c r="B11496" i="26"/>
  <c r="D11495" i="26"/>
  <c r="F11495" i="26"/>
  <c r="C11495" i="26"/>
  <c r="B11495" i="26"/>
  <c r="D11494" i="26"/>
  <c r="F11494" i="26"/>
  <c r="C11494" i="26"/>
  <c r="B11494" i="26"/>
  <c r="D11493" i="26"/>
  <c r="F11493" i="26"/>
  <c r="C11493" i="26"/>
  <c r="E11493" i="26"/>
  <c r="B11493" i="26"/>
  <c r="D11492" i="26"/>
  <c r="F11492" i="26"/>
  <c r="C11492" i="26"/>
  <c r="B11492" i="26"/>
  <c r="D11491" i="26"/>
  <c r="F11491" i="26"/>
  <c r="C11491" i="26"/>
  <c r="G11491" i="26"/>
  <c r="B11491" i="26"/>
  <c r="D11490" i="26"/>
  <c r="F11490" i="26"/>
  <c r="C11490" i="26"/>
  <c r="B11490" i="26"/>
  <c r="D11489" i="26"/>
  <c r="F11489" i="26"/>
  <c r="C11489" i="26"/>
  <c r="E11489" i="26"/>
  <c r="B11489" i="26"/>
  <c r="D11488" i="26"/>
  <c r="F11488" i="26"/>
  <c r="C11488" i="26"/>
  <c r="G11488" i="26"/>
  <c r="B11488" i="26"/>
  <c r="D11487" i="26"/>
  <c r="F11487" i="26"/>
  <c r="C11487" i="26"/>
  <c r="G11487" i="26"/>
  <c r="B11487" i="26"/>
  <c r="D11486" i="26"/>
  <c r="F11486" i="26"/>
  <c r="C11486" i="26"/>
  <c r="E11486" i="26"/>
  <c r="B11486" i="26"/>
  <c r="D11485" i="26"/>
  <c r="F11485" i="26"/>
  <c r="C11485" i="26"/>
  <c r="G11485" i="26"/>
  <c r="B11485" i="26"/>
  <c r="D11484" i="26"/>
  <c r="F11484" i="26"/>
  <c r="C11484" i="26"/>
  <c r="G11484" i="26"/>
  <c r="B11484" i="26"/>
  <c r="D11483" i="26"/>
  <c r="F11483" i="26"/>
  <c r="C11483" i="26"/>
  <c r="B11483" i="26"/>
  <c r="D11482" i="26"/>
  <c r="F11482" i="26"/>
  <c r="C11482" i="26"/>
  <c r="B11482" i="26"/>
  <c r="D11481" i="26"/>
  <c r="F11481" i="26"/>
  <c r="C11481" i="26"/>
  <c r="B11481" i="26"/>
  <c r="D11480" i="26"/>
  <c r="F11480" i="26"/>
  <c r="C11480" i="26"/>
  <c r="E11480" i="26"/>
  <c r="B11480" i="26"/>
  <c r="D11479" i="26"/>
  <c r="F11479" i="26"/>
  <c r="C11479" i="26"/>
  <c r="B11479" i="26"/>
  <c r="D11478" i="26"/>
  <c r="F11478" i="26"/>
  <c r="C11478" i="26"/>
  <c r="B11478" i="26"/>
  <c r="D11477" i="26"/>
  <c r="F11477" i="26"/>
  <c r="C11477" i="26"/>
  <c r="G11477" i="26"/>
  <c r="B11477" i="26"/>
  <c r="D11476" i="26"/>
  <c r="F11476" i="26"/>
  <c r="C11476" i="26"/>
  <c r="E11476" i="26"/>
  <c r="B11476" i="26"/>
  <c r="D11475" i="26"/>
  <c r="F11475" i="26"/>
  <c r="C11475" i="26"/>
  <c r="B11475" i="26"/>
  <c r="D11474" i="26"/>
  <c r="F11474" i="26"/>
  <c r="C11474" i="26"/>
  <c r="B11474" i="26"/>
  <c r="D11473" i="26"/>
  <c r="F11473" i="26"/>
  <c r="C11473" i="26"/>
  <c r="G11473" i="26"/>
  <c r="B11473" i="26"/>
  <c r="D11472" i="26"/>
  <c r="F11472" i="26"/>
  <c r="C11472" i="26"/>
  <c r="E11472" i="26"/>
  <c r="B11472" i="26"/>
  <c r="D11471" i="26"/>
  <c r="F11471" i="26"/>
  <c r="C11471" i="26"/>
  <c r="B11471" i="26"/>
  <c r="D11470" i="26"/>
  <c r="C11470" i="26"/>
  <c r="E11470" i="26"/>
  <c r="B11470" i="26"/>
  <c r="D11469" i="26"/>
  <c r="F11469" i="26"/>
  <c r="C11469" i="26"/>
  <c r="G11469" i="26"/>
  <c r="B11469" i="26"/>
  <c r="D11468" i="26"/>
  <c r="F11468" i="26"/>
  <c r="C11468" i="26"/>
  <c r="B11468" i="26"/>
  <c r="D11467" i="26"/>
  <c r="F11467" i="26"/>
  <c r="C11467" i="26"/>
  <c r="B11467" i="26"/>
  <c r="D11466" i="26"/>
  <c r="F11466" i="26"/>
  <c r="C11466" i="26"/>
  <c r="E11466" i="26"/>
  <c r="B11466" i="26"/>
  <c r="D11465" i="26"/>
  <c r="F11465" i="26"/>
  <c r="C11465" i="26"/>
  <c r="B11465" i="26"/>
  <c r="D11464" i="26"/>
  <c r="F11464" i="26"/>
  <c r="C11464" i="26"/>
  <c r="B11464" i="26"/>
  <c r="D11463" i="26"/>
  <c r="F11463" i="26"/>
  <c r="C11463" i="26"/>
  <c r="B11463" i="26"/>
  <c r="D11462" i="26"/>
  <c r="F11462" i="26"/>
  <c r="C11462" i="26"/>
  <c r="B11462" i="26"/>
  <c r="D11461" i="26"/>
  <c r="F11461" i="26"/>
  <c r="C11461" i="26"/>
  <c r="G11461" i="26"/>
  <c r="B11461" i="26"/>
  <c r="D11460" i="26"/>
  <c r="C11460" i="26"/>
  <c r="E11460" i="26"/>
  <c r="B11460" i="26"/>
  <c r="D11459" i="26"/>
  <c r="F11459" i="26"/>
  <c r="C11459" i="26"/>
  <c r="B11459" i="26"/>
  <c r="D11458" i="26"/>
  <c r="F11458" i="26"/>
  <c r="C11458" i="26"/>
  <c r="E11458" i="26"/>
  <c r="B11458" i="26"/>
  <c r="D11457" i="26"/>
  <c r="F11457" i="26"/>
  <c r="C11457" i="26"/>
  <c r="G11457" i="26"/>
  <c r="B11457" i="26"/>
  <c r="D11456" i="26"/>
  <c r="F11456" i="26"/>
  <c r="C11456" i="26"/>
  <c r="B11456" i="26"/>
  <c r="D11455" i="26"/>
  <c r="F11455" i="26"/>
  <c r="C11455" i="26"/>
  <c r="G11455" i="26"/>
  <c r="B11455" i="26"/>
  <c r="D11454" i="26"/>
  <c r="F11454" i="26"/>
  <c r="C11454" i="26"/>
  <c r="E11454" i="26"/>
  <c r="B11454" i="26"/>
  <c r="D11453" i="26"/>
  <c r="F11453" i="26"/>
  <c r="C11453" i="26"/>
  <c r="E11453" i="26"/>
  <c r="B11453" i="26"/>
  <c r="D11452" i="26"/>
  <c r="F11452" i="26"/>
  <c r="C11452" i="26"/>
  <c r="G11452" i="26"/>
  <c r="B11452" i="26"/>
  <c r="D11451" i="26"/>
  <c r="F11451" i="26"/>
  <c r="C11451" i="26"/>
  <c r="G11451" i="26"/>
  <c r="B11451" i="26"/>
  <c r="D11450" i="26"/>
  <c r="F11450" i="26"/>
  <c r="C11450" i="26"/>
  <c r="B11450" i="26"/>
  <c r="D11449" i="26"/>
  <c r="F11449" i="26"/>
  <c r="C11449" i="26"/>
  <c r="G11449" i="26"/>
  <c r="B11449" i="26"/>
  <c r="D11448" i="26"/>
  <c r="F11448" i="26"/>
  <c r="C11448" i="26"/>
  <c r="E11448" i="26"/>
  <c r="B11448" i="26"/>
  <c r="D11447" i="26"/>
  <c r="F11447" i="26"/>
  <c r="C11447" i="26"/>
  <c r="B11447" i="26"/>
  <c r="D11446" i="26"/>
  <c r="F11446" i="26"/>
  <c r="C11446" i="26"/>
  <c r="E11446" i="26"/>
  <c r="B11446" i="26"/>
  <c r="D11445" i="26"/>
  <c r="F11445" i="26"/>
  <c r="C11445" i="26"/>
  <c r="E11445" i="26"/>
  <c r="B11445" i="26"/>
  <c r="D11444" i="26"/>
  <c r="F11444" i="26"/>
  <c r="C11444" i="26"/>
  <c r="E11444" i="26"/>
  <c r="B11444" i="26"/>
  <c r="D11443" i="26"/>
  <c r="F11443" i="26"/>
  <c r="C11443" i="26"/>
  <c r="B11443" i="26"/>
  <c r="D11442" i="26"/>
  <c r="F11442" i="26"/>
  <c r="C11442" i="26"/>
  <c r="B11442" i="26"/>
  <c r="D11441" i="26"/>
  <c r="F11441" i="26"/>
  <c r="C11441" i="26"/>
  <c r="E11441" i="26"/>
  <c r="B11441" i="26"/>
  <c r="D11440" i="26"/>
  <c r="F11440" i="26"/>
  <c r="C11440" i="26"/>
  <c r="B11440" i="26"/>
  <c r="D11439" i="26"/>
  <c r="F11439" i="26"/>
  <c r="C11439" i="26"/>
  <c r="B11439" i="26"/>
  <c r="D11438" i="26"/>
  <c r="F11438" i="26"/>
  <c r="C11438" i="26"/>
  <c r="E11438" i="26"/>
  <c r="B11438" i="26"/>
  <c r="D11437" i="26"/>
  <c r="F11437" i="26"/>
  <c r="C11437" i="26"/>
  <c r="G11437" i="26"/>
  <c r="B11437" i="26"/>
  <c r="D11436" i="26"/>
  <c r="F11436" i="26"/>
  <c r="C11436" i="26"/>
  <c r="G11436" i="26"/>
  <c r="B11436" i="26"/>
  <c r="D11435" i="26"/>
  <c r="F11435" i="26"/>
  <c r="C11435" i="26"/>
  <c r="G11435" i="26"/>
  <c r="B11435" i="26"/>
  <c r="D11434" i="26"/>
  <c r="C11434" i="26"/>
  <c r="E11434" i="26"/>
  <c r="B11434" i="26"/>
  <c r="D11433" i="26"/>
  <c r="F11433" i="26"/>
  <c r="C11433" i="26"/>
  <c r="G11433" i="26"/>
  <c r="B11433" i="26"/>
  <c r="D11432" i="26"/>
  <c r="F11432" i="26"/>
  <c r="C11432" i="26"/>
  <c r="G11432" i="26"/>
  <c r="B11432" i="26"/>
  <c r="D11431" i="26"/>
  <c r="F11431" i="26"/>
  <c r="C11431" i="26"/>
  <c r="B11431" i="26"/>
  <c r="D11430" i="26"/>
  <c r="F11430" i="26"/>
  <c r="C11430" i="26"/>
  <c r="B11430" i="26"/>
  <c r="D11429" i="26"/>
  <c r="F11429" i="26"/>
  <c r="C11429" i="26"/>
  <c r="G11429" i="26"/>
  <c r="B11429" i="26"/>
  <c r="D11428" i="26"/>
  <c r="F11428" i="26"/>
  <c r="C11428" i="26"/>
  <c r="G11428" i="26"/>
  <c r="B11428" i="26"/>
  <c r="D11427" i="26"/>
  <c r="F11427" i="26"/>
  <c r="C11427" i="26"/>
  <c r="E11427" i="26"/>
  <c r="B11427" i="26"/>
  <c r="D11426" i="26"/>
  <c r="F11426" i="26"/>
  <c r="C11426" i="26"/>
  <c r="E11426" i="26"/>
  <c r="B11426" i="26"/>
  <c r="D11425" i="26"/>
  <c r="F11425" i="26"/>
  <c r="C11425" i="26"/>
  <c r="E11425" i="26"/>
  <c r="B11425" i="26"/>
  <c r="D11424" i="26"/>
  <c r="F11424" i="26"/>
  <c r="C11424" i="26"/>
  <c r="B11424" i="26"/>
  <c r="D11423" i="26"/>
  <c r="F11423" i="26"/>
  <c r="C11423" i="26"/>
  <c r="G11423" i="26"/>
  <c r="B11423" i="26"/>
  <c r="D11422" i="26"/>
  <c r="F11422" i="26"/>
  <c r="C11422" i="26"/>
  <c r="E11422" i="26"/>
  <c r="B11422" i="26"/>
  <c r="D11421" i="26"/>
  <c r="F11421" i="26"/>
  <c r="C11421" i="26"/>
  <c r="G11421" i="26"/>
  <c r="B11421" i="26"/>
  <c r="D11420" i="26"/>
  <c r="F11420" i="26"/>
  <c r="C11420" i="26"/>
  <c r="B11420" i="26"/>
  <c r="D11419" i="26"/>
  <c r="F11419" i="26"/>
  <c r="C11419" i="26"/>
  <c r="G11419" i="26"/>
  <c r="B11419" i="26"/>
  <c r="D11418" i="26"/>
  <c r="F11418" i="26"/>
  <c r="C11418" i="26"/>
  <c r="E11418" i="26"/>
  <c r="B11418" i="26"/>
  <c r="D11417" i="26"/>
  <c r="F11417" i="26"/>
  <c r="C11417" i="26"/>
  <c r="G11417" i="26"/>
  <c r="B11417" i="26"/>
  <c r="D11416" i="26"/>
  <c r="F11416" i="26"/>
  <c r="C11416" i="26"/>
  <c r="G11416" i="26"/>
  <c r="B11416" i="26"/>
  <c r="D11415" i="26"/>
  <c r="F11415" i="26"/>
  <c r="C11415" i="26"/>
  <c r="G11415" i="26"/>
  <c r="B11415" i="26"/>
  <c r="D11414" i="26"/>
  <c r="F11414" i="26"/>
  <c r="C11414" i="26"/>
  <c r="E11414" i="26"/>
  <c r="B11414" i="26"/>
  <c r="D11413" i="26"/>
  <c r="F11413" i="26"/>
  <c r="C11413" i="26"/>
  <c r="B11413" i="26"/>
  <c r="D11412" i="26"/>
  <c r="F11412" i="26"/>
  <c r="C11412" i="26"/>
  <c r="G11412" i="26"/>
  <c r="B11412" i="26"/>
  <c r="D11411" i="26"/>
  <c r="F11411" i="26"/>
  <c r="C11411" i="26"/>
  <c r="B11411" i="26"/>
  <c r="D11410" i="26"/>
  <c r="F11410" i="26"/>
  <c r="C11410" i="26"/>
  <c r="E11410" i="26"/>
  <c r="B11410" i="26"/>
  <c r="D11409" i="26"/>
  <c r="C11409" i="26"/>
  <c r="E11409" i="26"/>
  <c r="B11409" i="26"/>
  <c r="D11408" i="26"/>
  <c r="F11408" i="26"/>
  <c r="C11408" i="26"/>
  <c r="G11408" i="26"/>
  <c r="B11408" i="26"/>
  <c r="D11407" i="26"/>
  <c r="F11407" i="26"/>
  <c r="C11407" i="26"/>
  <c r="B11407" i="26"/>
  <c r="D11406" i="26"/>
  <c r="F11406" i="26"/>
  <c r="C11406" i="26"/>
  <c r="B11406" i="26"/>
  <c r="D11405" i="26"/>
  <c r="F11405" i="26"/>
  <c r="C11405" i="26"/>
  <c r="G11405" i="26"/>
  <c r="B11405" i="26"/>
  <c r="D11404" i="26"/>
  <c r="F11404" i="26"/>
  <c r="C11404" i="26"/>
  <c r="E11404" i="26"/>
  <c r="B11404" i="26"/>
  <c r="D11403" i="26"/>
  <c r="F11403" i="26"/>
  <c r="C11403" i="26"/>
  <c r="B11403" i="26"/>
  <c r="D11402" i="26"/>
  <c r="F11402" i="26"/>
  <c r="C11402" i="26"/>
  <c r="E11402" i="26"/>
  <c r="B11402" i="26"/>
  <c r="D11401" i="26"/>
  <c r="F11401" i="26"/>
  <c r="C11401" i="26"/>
  <c r="G11401" i="26"/>
  <c r="B11401" i="26"/>
  <c r="D11400" i="26"/>
  <c r="C11400" i="26"/>
  <c r="E11400" i="26"/>
  <c r="B11400" i="26"/>
  <c r="D11399" i="26"/>
  <c r="F11399" i="26"/>
  <c r="C11399" i="26"/>
  <c r="G11399" i="26"/>
  <c r="B11399" i="26"/>
  <c r="D11398" i="26"/>
  <c r="F11398" i="26"/>
  <c r="C11398" i="26"/>
  <c r="B11398" i="26"/>
  <c r="D11397" i="26"/>
  <c r="F11397" i="26"/>
  <c r="C11397" i="26"/>
  <c r="G11397" i="26"/>
  <c r="B11397" i="26"/>
  <c r="D11396" i="26"/>
  <c r="F11396" i="26"/>
  <c r="C11396" i="26"/>
  <c r="B11396" i="26"/>
  <c r="D11395" i="26"/>
  <c r="F11395" i="26"/>
  <c r="C11395" i="26"/>
  <c r="G11395" i="26"/>
  <c r="B11395" i="26"/>
  <c r="D11394" i="26"/>
  <c r="F11394" i="26"/>
  <c r="C11394" i="26"/>
  <c r="E11394" i="26"/>
  <c r="B11394" i="26"/>
  <c r="D11393" i="26"/>
  <c r="F11393" i="26"/>
  <c r="C11393" i="26"/>
  <c r="G11393" i="26"/>
  <c r="B11393" i="26"/>
  <c r="D11392" i="26"/>
  <c r="F11392" i="26"/>
  <c r="C11392" i="26"/>
  <c r="E11392" i="26"/>
  <c r="B11392" i="26"/>
  <c r="D11391" i="26"/>
  <c r="F11391" i="26"/>
  <c r="C11391" i="26"/>
  <c r="G11391" i="26"/>
  <c r="B11391" i="26"/>
  <c r="D11390" i="26"/>
  <c r="F11390" i="26"/>
  <c r="C11390" i="26"/>
  <c r="E11390" i="26"/>
  <c r="B11390" i="26"/>
  <c r="D11389" i="26"/>
  <c r="F11389" i="26"/>
  <c r="C11389" i="26"/>
  <c r="G11389" i="26"/>
  <c r="B11389" i="26"/>
  <c r="D11388" i="26"/>
  <c r="F11388" i="26"/>
  <c r="C11388" i="26"/>
  <c r="B11388" i="26"/>
  <c r="D11387" i="26"/>
  <c r="F11387" i="26"/>
  <c r="C11387" i="26"/>
  <c r="G11387" i="26"/>
  <c r="B11387" i="26"/>
  <c r="D11386" i="26"/>
  <c r="F11386" i="26"/>
  <c r="C11386" i="26"/>
  <c r="E11386" i="26"/>
  <c r="B11386" i="26"/>
  <c r="D11385" i="26"/>
  <c r="C11385" i="26"/>
  <c r="E11385" i="26"/>
  <c r="B11385" i="26"/>
  <c r="D11384" i="26"/>
  <c r="F11384" i="26"/>
  <c r="C11384" i="26"/>
  <c r="G11384" i="26"/>
  <c r="B11384" i="26"/>
  <c r="D11383" i="26"/>
  <c r="F11383" i="26"/>
  <c r="C11383" i="26"/>
  <c r="B11383" i="26"/>
  <c r="D11382" i="26"/>
  <c r="F11382" i="26"/>
  <c r="C11382" i="26"/>
  <c r="E11382" i="26"/>
  <c r="B11382" i="26"/>
  <c r="D11381" i="26"/>
  <c r="F11381" i="26"/>
  <c r="C11381" i="26"/>
  <c r="B11381" i="26"/>
  <c r="D11380" i="26"/>
  <c r="F11380" i="26"/>
  <c r="C11380" i="26"/>
  <c r="B11380" i="26"/>
  <c r="D11379" i="26"/>
  <c r="F11379" i="26"/>
  <c r="C11379" i="26"/>
  <c r="G11379" i="26"/>
  <c r="B11379" i="26"/>
  <c r="D11378" i="26"/>
  <c r="F11378" i="26"/>
  <c r="C11378" i="26"/>
  <c r="B11378" i="26"/>
  <c r="D11377" i="26"/>
  <c r="C11377" i="26"/>
  <c r="E11377" i="26"/>
  <c r="B11377" i="26"/>
  <c r="D11376" i="26"/>
  <c r="F11376" i="26"/>
  <c r="C11376" i="26"/>
  <c r="G11376" i="26"/>
  <c r="B11376" i="26"/>
  <c r="D11375" i="26"/>
  <c r="F11375" i="26"/>
  <c r="C11375" i="26"/>
  <c r="G11375" i="26"/>
  <c r="B11375" i="26"/>
  <c r="D11374" i="26"/>
  <c r="F11374" i="26"/>
  <c r="C11374" i="26"/>
  <c r="B11374" i="26"/>
  <c r="D11373" i="26"/>
  <c r="F11373" i="26"/>
  <c r="C11373" i="26"/>
  <c r="E11373" i="26"/>
  <c r="B11373" i="26"/>
  <c r="D11372" i="26"/>
  <c r="F11372" i="26"/>
  <c r="C11372" i="26"/>
  <c r="B11372" i="26"/>
  <c r="D11371" i="26"/>
  <c r="F11371" i="26"/>
  <c r="C11371" i="26"/>
  <c r="B11371" i="26"/>
  <c r="D11370" i="26"/>
  <c r="F11370" i="26"/>
  <c r="C11370" i="26"/>
  <c r="B11370" i="26"/>
  <c r="D11369" i="26"/>
  <c r="F11369" i="26"/>
  <c r="C11369" i="26"/>
  <c r="B11369" i="26"/>
  <c r="D11368" i="26"/>
  <c r="C11368" i="26"/>
  <c r="E11368" i="26"/>
  <c r="B11368" i="26"/>
  <c r="D11367" i="26"/>
  <c r="F11367" i="26"/>
  <c r="C11367" i="26"/>
  <c r="B11367" i="26"/>
  <c r="D11366" i="26"/>
  <c r="F11366" i="26"/>
  <c r="C11366" i="26"/>
  <c r="E11366" i="26"/>
  <c r="B11366" i="26"/>
  <c r="D11365" i="26"/>
  <c r="F11365" i="26"/>
  <c r="C11365" i="26"/>
  <c r="G11365" i="26"/>
  <c r="B11365" i="26"/>
  <c r="D11364" i="26"/>
  <c r="F11364" i="26"/>
  <c r="C11364" i="26"/>
  <c r="G11364" i="26"/>
  <c r="B11364" i="26"/>
  <c r="D11363" i="26"/>
  <c r="F11363" i="26"/>
  <c r="C11363" i="26"/>
  <c r="G11363" i="26"/>
  <c r="B11363" i="26"/>
  <c r="D11362" i="26"/>
  <c r="F11362" i="26"/>
  <c r="C11362" i="26"/>
  <c r="E11362" i="26"/>
  <c r="B11362" i="26"/>
  <c r="D11361" i="26"/>
  <c r="F11361" i="26"/>
  <c r="C11361" i="26"/>
  <c r="E11361" i="26"/>
  <c r="B11361" i="26"/>
  <c r="D11360" i="26"/>
  <c r="F11360" i="26"/>
  <c r="C11360" i="26"/>
  <c r="G11360" i="26"/>
  <c r="B11360" i="26"/>
  <c r="D11359" i="26"/>
  <c r="F11359" i="26"/>
  <c r="C11359" i="26"/>
  <c r="G11359" i="26"/>
  <c r="B11359" i="26"/>
  <c r="D11358" i="26"/>
  <c r="F11358" i="26"/>
  <c r="C11358" i="26"/>
  <c r="E11358" i="26"/>
  <c r="B11358" i="26"/>
  <c r="D11357" i="26"/>
  <c r="F11357" i="26"/>
  <c r="C11357" i="26"/>
  <c r="E11357" i="26"/>
  <c r="B11357" i="26"/>
  <c r="D11356" i="26"/>
  <c r="F11356" i="26"/>
  <c r="C11356" i="26"/>
  <c r="B11356" i="26"/>
  <c r="D11355" i="26"/>
  <c r="F11355" i="26"/>
  <c r="C11355" i="26"/>
  <c r="G11355" i="26"/>
  <c r="B11355" i="26"/>
  <c r="D11354" i="26"/>
  <c r="F11354" i="26"/>
  <c r="C11354" i="26"/>
  <c r="E11354" i="26"/>
  <c r="B11354" i="26"/>
  <c r="D11353" i="26"/>
  <c r="F11353" i="26"/>
  <c r="C11353" i="26"/>
  <c r="E11353" i="26"/>
  <c r="B11353" i="26"/>
  <c r="D11352" i="26"/>
  <c r="F11352" i="26"/>
  <c r="C11352" i="26"/>
  <c r="B11352" i="26"/>
  <c r="D11351" i="26"/>
  <c r="F11351" i="26"/>
  <c r="C11351" i="26"/>
  <c r="G11351" i="26"/>
  <c r="B11351" i="26"/>
  <c r="D11350" i="26"/>
  <c r="F11350" i="26"/>
  <c r="C11350" i="26"/>
  <c r="E11350" i="26"/>
  <c r="B11350" i="26"/>
  <c r="D11349" i="26"/>
  <c r="F11349" i="26"/>
  <c r="C11349" i="26"/>
  <c r="E11349" i="26"/>
  <c r="B11349" i="26"/>
  <c r="D11348" i="26"/>
  <c r="F11348" i="26"/>
  <c r="C11348" i="26"/>
  <c r="B11348" i="26"/>
  <c r="D11347" i="26"/>
  <c r="F11347" i="26"/>
  <c r="C11347" i="26"/>
  <c r="B11347" i="26"/>
  <c r="D11346" i="26"/>
  <c r="F11346" i="26"/>
  <c r="C11346" i="26"/>
  <c r="E11346" i="26"/>
  <c r="B11346" i="26"/>
  <c r="D11345" i="26"/>
  <c r="F11345" i="26"/>
  <c r="C11345" i="26"/>
  <c r="G11345" i="26"/>
  <c r="B11345" i="26"/>
  <c r="D11344" i="26"/>
  <c r="F11344" i="26"/>
  <c r="C11344" i="26"/>
  <c r="G11344" i="26"/>
  <c r="B11344" i="26"/>
  <c r="D11343" i="26"/>
  <c r="F11343" i="26"/>
  <c r="C11343" i="26"/>
  <c r="G11343" i="26"/>
  <c r="B11343" i="26"/>
  <c r="D11342" i="26"/>
  <c r="F11342" i="26"/>
  <c r="C11342" i="26"/>
  <c r="B11342" i="26"/>
  <c r="D11341" i="26"/>
  <c r="F11341" i="26"/>
  <c r="C11341" i="26"/>
  <c r="E11341" i="26"/>
  <c r="B11341" i="26"/>
  <c r="D11340" i="26"/>
  <c r="F11340" i="26"/>
  <c r="C11340" i="26"/>
  <c r="B11340" i="26"/>
  <c r="D11339" i="26"/>
  <c r="F11339" i="26"/>
  <c r="C11339" i="26"/>
  <c r="B11339" i="26"/>
  <c r="D11338" i="26"/>
  <c r="F11338" i="26"/>
  <c r="C11338" i="26"/>
  <c r="B11338" i="26"/>
  <c r="D11337" i="26"/>
  <c r="F11337" i="26"/>
  <c r="C11337" i="26"/>
  <c r="E11337" i="26"/>
  <c r="B11337" i="26"/>
  <c r="D11336" i="26"/>
  <c r="F11336" i="26"/>
  <c r="C11336" i="26"/>
  <c r="E11336" i="26"/>
  <c r="B11336" i="26"/>
  <c r="D11335" i="26"/>
  <c r="F11335" i="26"/>
  <c r="C11335" i="26"/>
  <c r="G11335" i="26"/>
  <c r="B11335" i="26"/>
  <c r="D11334" i="26"/>
  <c r="F11334" i="26"/>
  <c r="C11334" i="26"/>
  <c r="E11334" i="26"/>
  <c r="B11334" i="26"/>
  <c r="D11333" i="26"/>
  <c r="F11333" i="26"/>
  <c r="C11333" i="26"/>
  <c r="B11333" i="26"/>
  <c r="D11332" i="26"/>
  <c r="F11332" i="26"/>
  <c r="C11332" i="26"/>
  <c r="G11332" i="26"/>
  <c r="B11332" i="26"/>
  <c r="D11331" i="26"/>
  <c r="F11331" i="26"/>
  <c r="C11331" i="26"/>
  <c r="B11331" i="26"/>
  <c r="D11330" i="26"/>
  <c r="F11330" i="26"/>
  <c r="C11330" i="26"/>
  <c r="B11330" i="26"/>
  <c r="D11329" i="26"/>
  <c r="F11329" i="26"/>
  <c r="C11329" i="26"/>
  <c r="G11329" i="26"/>
  <c r="B11329" i="26"/>
  <c r="D11328" i="26"/>
  <c r="F11328" i="26"/>
  <c r="C11328" i="26"/>
  <c r="E11328" i="26"/>
  <c r="B11328" i="26"/>
  <c r="D11327" i="26"/>
  <c r="F11327" i="26"/>
  <c r="C11327" i="26"/>
  <c r="E11327" i="26"/>
  <c r="B11327" i="26"/>
  <c r="D11326" i="26"/>
  <c r="F11326" i="26"/>
  <c r="C11326" i="26"/>
  <c r="B11326" i="26"/>
  <c r="D11325" i="26"/>
  <c r="F11325" i="26"/>
  <c r="C11325" i="26"/>
  <c r="G11325" i="26"/>
  <c r="B11325" i="26"/>
  <c r="D11324" i="26"/>
  <c r="F11324" i="26"/>
  <c r="C11324" i="26"/>
  <c r="E11324" i="26"/>
  <c r="B11324" i="26"/>
  <c r="D11323" i="26"/>
  <c r="F11323" i="26"/>
  <c r="C11323" i="26"/>
  <c r="B11323" i="26"/>
  <c r="D11322" i="26"/>
  <c r="F11322" i="26"/>
  <c r="C11322" i="26"/>
  <c r="B11322" i="26"/>
  <c r="D11321" i="26"/>
  <c r="F11321" i="26"/>
  <c r="C11321" i="26"/>
  <c r="G11321" i="26"/>
  <c r="B11321" i="26"/>
  <c r="D11320" i="26"/>
  <c r="F11320" i="26"/>
  <c r="C11320" i="26"/>
  <c r="E11320" i="26"/>
  <c r="B11320" i="26"/>
  <c r="D11319" i="26"/>
  <c r="F11319" i="26"/>
  <c r="C11319" i="26"/>
  <c r="B11319" i="26"/>
  <c r="D11318" i="26"/>
  <c r="F11318" i="26"/>
  <c r="C11318" i="26"/>
  <c r="B11318" i="26"/>
  <c r="D11317" i="26"/>
  <c r="F11317" i="26"/>
  <c r="C11317" i="26"/>
  <c r="B11317" i="26"/>
  <c r="D11316" i="26"/>
  <c r="F11316" i="26"/>
  <c r="C11316" i="26"/>
  <c r="E11316" i="26"/>
  <c r="B11316" i="26"/>
  <c r="D11315" i="26"/>
  <c r="F11315" i="26"/>
  <c r="C11315" i="26"/>
  <c r="G11315" i="26"/>
  <c r="B11315" i="26"/>
  <c r="D11314" i="26"/>
  <c r="F11314" i="26"/>
  <c r="C11314" i="26"/>
  <c r="B11314" i="26"/>
  <c r="D11313" i="26"/>
  <c r="F11313" i="26"/>
  <c r="C11313" i="26"/>
  <c r="B11313" i="26"/>
  <c r="D11312" i="26"/>
  <c r="C11312" i="26"/>
  <c r="E11312" i="26"/>
  <c r="B11312" i="26"/>
  <c r="D11311" i="26"/>
  <c r="F11311" i="26"/>
  <c r="C11311" i="26"/>
  <c r="E11311" i="26"/>
  <c r="B11311" i="26"/>
  <c r="D11310" i="26"/>
  <c r="F11310" i="26"/>
  <c r="C11310" i="26"/>
  <c r="B11310" i="26"/>
  <c r="D11309" i="26"/>
  <c r="F11309" i="26"/>
  <c r="C11309" i="26"/>
  <c r="B11309" i="26"/>
  <c r="D11308" i="26"/>
  <c r="F11308" i="26"/>
  <c r="C11308" i="26"/>
  <c r="E11308" i="26"/>
  <c r="B11308" i="26"/>
  <c r="D11307" i="26"/>
  <c r="F11307" i="26"/>
  <c r="C11307" i="26"/>
  <c r="G11307" i="26"/>
  <c r="B11307" i="26"/>
  <c r="D11306" i="26"/>
  <c r="F11306" i="26"/>
  <c r="C11306" i="26"/>
  <c r="B11306" i="26"/>
  <c r="D11305" i="26"/>
  <c r="F11305" i="26"/>
  <c r="C11305" i="26"/>
  <c r="G11305" i="26"/>
  <c r="B11305" i="26"/>
  <c r="D11304" i="26"/>
  <c r="F11304" i="26"/>
  <c r="C11304" i="26"/>
  <c r="B11304" i="26"/>
  <c r="D11303" i="26"/>
  <c r="F11303" i="26"/>
  <c r="C11303" i="26"/>
  <c r="B11303" i="26"/>
  <c r="D11302" i="26"/>
  <c r="F11302" i="26"/>
  <c r="C11302" i="26"/>
  <c r="B11302" i="26"/>
  <c r="D11301" i="26"/>
  <c r="F11301" i="26"/>
  <c r="C11301" i="26"/>
  <c r="B11301" i="26"/>
  <c r="D11300" i="26"/>
  <c r="F11300" i="26"/>
  <c r="C11300" i="26"/>
  <c r="E11300" i="26"/>
  <c r="B11300" i="26"/>
  <c r="D11299" i="26"/>
  <c r="F11299" i="26"/>
  <c r="C11299" i="26"/>
  <c r="B11299" i="26"/>
  <c r="D11298" i="26"/>
  <c r="F11298" i="26"/>
  <c r="C11298" i="26"/>
  <c r="B11298" i="26"/>
  <c r="D11297" i="26"/>
  <c r="F11297" i="26"/>
  <c r="C11297" i="26"/>
  <c r="B11297" i="26"/>
  <c r="D11296" i="26"/>
  <c r="F11296" i="26"/>
  <c r="C11296" i="26"/>
  <c r="E11296" i="26"/>
  <c r="B11296" i="26"/>
  <c r="D11295" i="26"/>
  <c r="F11295" i="26"/>
  <c r="C11295" i="26"/>
  <c r="B11295" i="26"/>
  <c r="D11294" i="26"/>
  <c r="F11294" i="26"/>
  <c r="C11294" i="26"/>
  <c r="B11294" i="26"/>
  <c r="D11293" i="26"/>
  <c r="F11293" i="26"/>
  <c r="C11293" i="26"/>
  <c r="E11293" i="26"/>
  <c r="B11293" i="26"/>
  <c r="D11292" i="26"/>
  <c r="F11292" i="26"/>
  <c r="C11292" i="26"/>
  <c r="E11292" i="26"/>
  <c r="B11292" i="26"/>
  <c r="D11291" i="26"/>
  <c r="F11291" i="26"/>
  <c r="C11291" i="26"/>
  <c r="G11291" i="26"/>
  <c r="B11291" i="26"/>
  <c r="D11290" i="26"/>
  <c r="F11290" i="26"/>
  <c r="C11290" i="26"/>
  <c r="B11290" i="26"/>
  <c r="D11289" i="26"/>
  <c r="F11289" i="26"/>
  <c r="C11289" i="26"/>
  <c r="G11289" i="26"/>
  <c r="B11289" i="26"/>
  <c r="D11288" i="26"/>
  <c r="F11288" i="26"/>
  <c r="C11288" i="26"/>
  <c r="E11288" i="26"/>
  <c r="B11288" i="26"/>
  <c r="D11287" i="26"/>
  <c r="F11287" i="26"/>
  <c r="C11287" i="26"/>
  <c r="B11287" i="26"/>
  <c r="D11286" i="26"/>
  <c r="F11286" i="26"/>
  <c r="C11286" i="26"/>
  <c r="B11286" i="26"/>
  <c r="D11285" i="26"/>
  <c r="F11285" i="26"/>
  <c r="C11285" i="26"/>
  <c r="B11285" i="26"/>
  <c r="D11284" i="26"/>
  <c r="F11284" i="26"/>
  <c r="C11284" i="26"/>
  <c r="E11284" i="26"/>
  <c r="B11284" i="26"/>
  <c r="D11283" i="26"/>
  <c r="F11283" i="26"/>
  <c r="C11283" i="26"/>
  <c r="G11283" i="26"/>
  <c r="B11283" i="26"/>
  <c r="D11282" i="26"/>
  <c r="F11282" i="26"/>
  <c r="C11282" i="26"/>
  <c r="B11282" i="26"/>
  <c r="D11281" i="26"/>
  <c r="F11281" i="26"/>
  <c r="C11281" i="26"/>
  <c r="G11281" i="26"/>
  <c r="B11281" i="26"/>
  <c r="D11280" i="26"/>
  <c r="F11280" i="26"/>
  <c r="C11280" i="26"/>
  <c r="E11280" i="26"/>
  <c r="B11280" i="26"/>
  <c r="D11279" i="26"/>
  <c r="F11279" i="26"/>
  <c r="C11279" i="26"/>
  <c r="G11279" i="26"/>
  <c r="B11279" i="26"/>
  <c r="D11278" i="26"/>
  <c r="F11278" i="26"/>
  <c r="C11278" i="26"/>
  <c r="B11278" i="26"/>
  <c r="D11277" i="26"/>
  <c r="F11277" i="26"/>
  <c r="C11277" i="26"/>
  <c r="E11277" i="26"/>
  <c r="B11277" i="26"/>
  <c r="D11276" i="26"/>
  <c r="F11276" i="26"/>
  <c r="C11276" i="26"/>
  <c r="E11276" i="26"/>
  <c r="B11276" i="26"/>
  <c r="D11275" i="26"/>
  <c r="F11275" i="26"/>
  <c r="C11275" i="26"/>
  <c r="G11275" i="26"/>
  <c r="B11275" i="26"/>
  <c r="D11274" i="26"/>
  <c r="F11274" i="26"/>
  <c r="C11274" i="26"/>
  <c r="B11274" i="26"/>
  <c r="D11273" i="26"/>
  <c r="F11273" i="26"/>
  <c r="C11273" i="26"/>
  <c r="G11273" i="26"/>
  <c r="B11273" i="26"/>
  <c r="D11272" i="26"/>
  <c r="F11272" i="26"/>
  <c r="C11272" i="26"/>
  <c r="E11272" i="26"/>
  <c r="B11272" i="26"/>
  <c r="D11271" i="26"/>
  <c r="F11271" i="26"/>
  <c r="C11271" i="26"/>
  <c r="B11271" i="26"/>
  <c r="D11270" i="26"/>
  <c r="F11270" i="26"/>
  <c r="C11270" i="26"/>
  <c r="B11270" i="26"/>
  <c r="D11269" i="26"/>
  <c r="F11269" i="26"/>
  <c r="C11269" i="26"/>
  <c r="B11269" i="26"/>
  <c r="D11268" i="26"/>
  <c r="C11268" i="26"/>
  <c r="E11268" i="26"/>
  <c r="B11268" i="26"/>
  <c r="D11267" i="26"/>
  <c r="F11267" i="26"/>
  <c r="C11267" i="26"/>
  <c r="B11267" i="26"/>
  <c r="D11266" i="26"/>
  <c r="F11266" i="26"/>
  <c r="C11266" i="26"/>
  <c r="B11266" i="26"/>
  <c r="D11265" i="26"/>
  <c r="F11265" i="26"/>
  <c r="C11265" i="26"/>
  <c r="B11265" i="26"/>
  <c r="D11264" i="26"/>
  <c r="F11264" i="26"/>
  <c r="C11264" i="26"/>
  <c r="E11264" i="26"/>
  <c r="B11264" i="26"/>
  <c r="D11263" i="26"/>
  <c r="F11263" i="26"/>
  <c r="C11263" i="26"/>
  <c r="G11263" i="26"/>
  <c r="B11263" i="26"/>
  <c r="D11262" i="26"/>
  <c r="F11262" i="26"/>
  <c r="C11262" i="26"/>
  <c r="B11262" i="26"/>
  <c r="D11261" i="26"/>
  <c r="F11261" i="26"/>
  <c r="C11261" i="26"/>
  <c r="B11261" i="26"/>
  <c r="D11260" i="26"/>
  <c r="F11260" i="26"/>
  <c r="C11260" i="26"/>
  <c r="E11260" i="26"/>
  <c r="B11260" i="26"/>
  <c r="D11259" i="26"/>
  <c r="F11259" i="26"/>
  <c r="C11259" i="26"/>
  <c r="G11259" i="26"/>
  <c r="B11259" i="26"/>
  <c r="D11258" i="26"/>
  <c r="F11258" i="26"/>
  <c r="C11258" i="26"/>
  <c r="B11258" i="26"/>
  <c r="D11257" i="26"/>
  <c r="F11257" i="26"/>
  <c r="C11257" i="26"/>
  <c r="B11257" i="26"/>
  <c r="D11256" i="26"/>
  <c r="F11256" i="26"/>
  <c r="C11256" i="26"/>
  <c r="E11256" i="26"/>
  <c r="B11256" i="26"/>
  <c r="D11255" i="26"/>
  <c r="F11255" i="26"/>
  <c r="C11255" i="26"/>
  <c r="B11255" i="26"/>
  <c r="D11254" i="26"/>
  <c r="F11254" i="26"/>
  <c r="C11254" i="26"/>
  <c r="B11254" i="26"/>
  <c r="D11253" i="26"/>
  <c r="F11253" i="26"/>
  <c r="C11253" i="26"/>
  <c r="B11253" i="26"/>
  <c r="D11252" i="26"/>
  <c r="F11252" i="26"/>
  <c r="C11252" i="26"/>
  <c r="E11252" i="26"/>
  <c r="B11252" i="26"/>
  <c r="D11251" i="26"/>
  <c r="F11251" i="26"/>
  <c r="C11251" i="26"/>
  <c r="G11251" i="26"/>
  <c r="B11251" i="26"/>
  <c r="D11250" i="26"/>
  <c r="F11250" i="26"/>
  <c r="C11250" i="26"/>
  <c r="B11250" i="26"/>
  <c r="D11249" i="26"/>
  <c r="F11249" i="26"/>
  <c r="C11249" i="26"/>
  <c r="G11249" i="26"/>
  <c r="B11249" i="26"/>
  <c r="D11248" i="26"/>
  <c r="F11248" i="26"/>
  <c r="C11248" i="26"/>
  <c r="E11248" i="26"/>
  <c r="B11248" i="26"/>
  <c r="D11247" i="26"/>
  <c r="F11247" i="26"/>
  <c r="C11247" i="26"/>
  <c r="E11247" i="26"/>
  <c r="B11247" i="26"/>
  <c r="D11246" i="26"/>
  <c r="F11246" i="26"/>
  <c r="C11246" i="26"/>
  <c r="B11246" i="26"/>
  <c r="D11245" i="26"/>
  <c r="F11245" i="26"/>
  <c r="C11245" i="26"/>
  <c r="G11245" i="26"/>
  <c r="B11245" i="26"/>
  <c r="D11244" i="26"/>
  <c r="F11244" i="26"/>
  <c r="C11244" i="26"/>
  <c r="B11244" i="26"/>
  <c r="D11243" i="26"/>
  <c r="F11243" i="26"/>
  <c r="C11243" i="26"/>
  <c r="B11243" i="26"/>
  <c r="D11242" i="26"/>
  <c r="F11242" i="26"/>
  <c r="C11242" i="26"/>
  <c r="E11242" i="26"/>
  <c r="B11242" i="26"/>
  <c r="D11241" i="26"/>
  <c r="F11241" i="26"/>
  <c r="C11241" i="26"/>
  <c r="G11241" i="26"/>
  <c r="B11241" i="26"/>
  <c r="D11240" i="26"/>
  <c r="F11240" i="26"/>
  <c r="C11240" i="26"/>
  <c r="E11240" i="26"/>
  <c r="B11240" i="26"/>
  <c r="D11239" i="26"/>
  <c r="F11239" i="26"/>
  <c r="C11239" i="26"/>
  <c r="B11239" i="26"/>
  <c r="D11238" i="26"/>
  <c r="F11238" i="26"/>
  <c r="C11238" i="26"/>
  <c r="E11238" i="26"/>
  <c r="B11238" i="26"/>
  <c r="D11237" i="26"/>
  <c r="F11237" i="26"/>
  <c r="C11237" i="26"/>
  <c r="B11237" i="26"/>
  <c r="D11236" i="26"/>
  <c r="F11236" i="26"/>
  <c r="C11236" i="26"/>
  <c r="E11236" i="26"/>
  <c r="B11236" i="26"/>
  <c r="D11235" i="26"/>
  <c r="F11235" i="26"/>
  <c r="C11235" i="26"/>
  <c r="G11235" i="26"/>
  <c r="B11235" i="26"/>
  <c r="D11234" i="26"/>
  <c r="F11234" i="26"/>
  <c r="C11234" i="26"/>
  <c r="B11234" i="26"/>
  <c r="D11233" i="26"/>
  <c r="F11233" i="26"/>
  <c r="C11233" i="26"/>
  <c r="G11233" i="26"/>
  <c r="B11233" i="26"/>
  <c r="D11232" i="26"/>
  <c r="F11232" i="26"/>
  <c r="C11232" i="26"/>
  <c r="E11232" i="26"/>
  <c r="B11232" i="26"/>
  <c r="D11231" i="26"/>
  <c r="F11231" i="26"/>
  <c r="C11231" i="26"/>
  <c r="G11231" i="26"/>
  <c r="B11231" i="26"/>
  <c r="D11230" i="26"/>
  <c r="F11230" i="26"/>
  <c r="C11230" i="26"/>
  <c r="B11230" i="26"/>
  <c r="D11229" i="26"/>
  <c r="F11229" i="26"/>
  <c r="C11229" i="26"/>
  <c r="G11229" i="26"/>
  <c r="B11229" i="26"/>
  <c r="D11228" i="26"/>
  <c r="F11228" i="26"/>
  <c r="C11228" i="26"/>
  <c r="E11228" i="26"/>
  <c r="B11228" i="26"/>
  <c r="D11227" i="26"/>
  <c r="F11227" i="26"/>
  <c r="C11227" i="26"/>
  <c r="G11227" i="26"/>
  <c r="B11227" i="26"/>
  <c r="D11226" i="26"/>
  <c r="F11226" i="26"/>
  <c r="C11226" i="26"/>
  <c r="E11226" i="26"/>
  <c r="B11226" i="26"/>
  <c r="D11225" i="26"/>
  <c r="F11225" i="26"/>
  <c r="C11225" i="26"/>
  <c r="B11225" i="26"/>
  <c r="D11224" i="26"/>
  <c r="F11224" i="26"/>
  <c r="C11224" i="26"/>
  <c r="B11224" i="26"/>
  <c r="D11223" i="26"/>
  <c r="F11223" i="26"/>
  <c r="C11223" i="26"/>
  <c r="B11223" i="26"/>
  <c r="D11222" i="26"/>
  <c r="C11222" i="26"/>
  <c r="E11222" i="26"/>
  <c r="B11222" i="26"/>
  <c r="D11221" i="26"/>
  <c r="F11221" i="26"/>
  <c r="C11221" i="26"/>
  <c r="B11221" i="26"/>
  <c r="D11220" i="26"/>
  <c r="F11220" i="26"/>
  <c r="C11220" i="26"/>
  <c r="E11220" i="26"/>
  <c r="B11220" i="26"/>
  <c r="D11219" i="26"/>
  <c r="F11219" i="26"/>
  <c r="C11219" i="26"/>
  <c r="G11219" i="26"/>
  <c r="B11219" i="26"/>
  <c r="D11218" i="26"/>
  <c r="F11218" i="26"/>
  <c r="C11218" i="26"/>
  <c r="E11218" i="26"/>
  <c r="B11218" i="26"/>
  <c r="D11217" i="26"/>
  <c r="F11217" i="26"/>
  <c r="C11217" i="26"/>
  <c r="B11217" i="26"/>
  <c r="D11216" i="26"/>
  <c r="F11216" i="26"/>
  <c r="C11216" i="26"/>
  <c r="E11216" i="26"/>
  <c r="B11216" i="26"/>
  <c r="D11215" i="26"/>
  <c r="F11215" i="26"/>
  <c r="C11215" i="26"/>
  <c r="B11215" i="26"/>
  <c r="D11214" i="26"/>
  <c r="F11214" i="26"/>
  <c r="C11214" i="26"/>
  <c r="E11214" i="26"/>
  <c r="B11214" i="26"/>
  <c r="D11213" i="26"/>
  <c r="F11213" i="26"/>
  <c r="C11213" i="26"/>
  <c r="B11213" i="26"/>
  <c r="D11212" i="26"/>
  <c r="F11212" i="26"/>
  <c r="C11212" i="26"/>
  <c r="B11212" i="26"/>
  <c r="D11211" i="26"/>
  <c r="F11211" i="26"/>
  <c r="C11211" i="26"/>
  <c r="G11211" i="26"/>
  <c r="B11211" i="26"/>
  <c r="D11210" i="26"/>
  <c r="F11210" i="26"/>
  <c r="C11210" i="26"/>
  <c r="E11210" i="26"/>
  <c r="B11210" i="26"/>
  <c r="D11209" i="26"/>
  <c r="F11209" i="26"/>
  <c r="C11209" i="26"/>
  <c r="G11209" i="26"/>
  <c r="B11209" i="26"/>
  <c r="D11208" i="26"/>
  <c r="F11208" i="26"/>
  <c r="C11208" i="26"/>
  <c r="G11208" i="26"/>
  <c r="B11208" i="26"/>
  <c r="D11207" i="26"/>
  <c r="F11207" i="26"/>
  <c r="C11207" i="26"/>
  <c r="G11207" i="26"/>
  <c r="B11207" i="26"/>
  <c r="D11206" i="26"/>
  <c r="F11206" i="26"/>
  <c r="C11206" i="26"/>
  <c r="E11206" i="26"/>
  <c r="B11206" i="26"/>
  <c r="D11205" i="26"/>
  <c r="F11205" i="26"/>
  <c r="C11205" i="26"/>
  <c r="B11205" i="26"/>
  <c r="D11204" i="26"/>
  <c r="F11204" i="26"/>
  <c r="C11204" i="26"/>
  <c r="G11204" i="26"/>
  <c r="B11204" i="26"/>
  <c r="D11203" i="26"/>
  <c r="F11203" i="26"/>
  <c r="C11203" i="26"/>
  <c r="B11203" i="26"/>
  <c r="D11202" i="26"/>
  <c r="F11202" i="26"/>
  <c r="C11202" i="26"/>
  <c r="E11202" i="26"/>
  <c r="B11202" i="26"/>
  <c r="D11201" i="26"/>
  <c r="F11201" i="26"/>
  <c r="C11201" i="26"/>
  <c r="G11201" i="26"/>
  <c r="B11201" i="26"/>
  <c r="D11200" i="26"/>
  <c r="F11200" i="26"/>
  <c r="C11200" i="26"/>
  <c r="G11200" i="26"/>
  <c r="B11200" i="26"/>
  <c r="D11199" i="26"/>
  <c r="F11199" i="26"/>
  <c r="C11199" i="26"/>
  <c r="G11199" i="26"/>
  <c r="B11199" i="26"/>
  <c r="D11198" i="26"/>
  <c r="F11198" i="26"/>
  <c r="C11198" i="26"/>
  <c r="E11198" i="26"/>
  <c r="B11198" i="26"/>
  <c r="D11197" i="26"/>
  <c r="F11197" i="26"/>
  <c r="C11197" i="26"/>
  <c r="B11197" i="26"/>
  <c r="D11196" i="26"/>
  <c r="C11196" i="26"/>
  <c r="E11196" i="26"/>
  <c r="B11196" i="26"/>
  <c r="D11195" i="26"/>
  <c r="F11195" i="26"/>
  <c r="C11195" i="26"/>
  <c r="G11195" i="26"/>
  <c r="B11195" i="26"/>
  <c r="D11194" i="26"/>
  <c r="F11194" i="26"/>
  <c r="C11194" i="26"/>
  <c r="E11194" i="26"/>
  <c r="B11194" i="26"/>
  <c r="D11193" i="26"/>
  <c r="F11193" i="26"/>
  <c r="C11193" i="26"/>
  <c r="G11193" i="26"/>
  <c r="B11193" i="26"/>
  <c r="D11192" i="26"/>
  <c r="F11192" i="26"/>
  <c r="C11192" i="26"/>
  <c r="G11192" i="26"/>
  <c r="B11192" i="26"/>
  <c r="D11191" i="26"/>
  <c r="F11191" i="26"/>
  <c r="C11191" i="26"/>
  <c r="B11191" i="26"/>
  <c r="D11190" i="26"/>
  <c r="F11190" i="26"/>
  <c r="C11190" i="26"/>
  <c r="E11190" i="26"/>
  <c r="B11190" i="26"/>
  <c r="D11189" i="26"/>
  <c r="F11189" i="26"/>
  <c r="C11189" i="26"/>
  <c r="G11189" i="26"/>
  <c r="B11189" i="26"/>
  <c r="D11188" i="26"/>
  <c r="C11188" i="26"/>
  <c r="E11188" i="26"/>
  <c r="B11188" i="26"/>
  <c r="D11187" i="26"/>
  <c r="F11187" i="26"/>
  <c r="C11187" i="26"/>
  <c r="G11187" i="26"/>
  <c r="B11187" i="26"/>
  <c r="D11186" i="26"/>
  <c r="F11186" i="26"/>
  <c r="C11186" i="26"/>
  <c r="E11186" i="26"/>
  <c r="B11186" i="26"/>
  <c r="D11185" i="26"/>
  <c r="F11185" i="26"/>
  <c r="C11185" i="26"/>
  <c r="E11185" i="26"/>
  <c r="B11185" i="26"/>
  <c r="D11184" i="26"/>
  <c r="F11184" i="26"/>
  <c r="C11184" i="26"/>
  <c r="G11184" i="26"/>
  <c r="B11184" i="26"/>
  <c r="D11183" i="26"/>
  <c r="F11183" i="26"/>
  <c r="C11183" i="26"/>
  <c r="B11183" i="26"/>
  <c r="D11182" i="26"/>
  <c r="F11182" i="26"/>
  <c r="C11182" i="26"/>
  <c r="E11182" i="26"/>
  <c r="B11182" i="26"/>
  <c r="D11181" i="26"/>
  <c r="F11181" i="26"/>
  <c r="C11181" i="26"/>
  <c r="E11181" i="26"/>
  <c r="B11181" i="26"/>
  <c r="D11180" i="26"/>
  <c r="F11180" i="26"/>
  <c r="C11180" i="26"/>
  <c r="G11180" i="26"/>
  <c r="B11180" i="26"/>
  <c r="D11179" i="26"/>
  <c r="F11179" i="26"/>
  <c r="C11179" i="26"/>
  <c r="G11179" i="26"/>
  <c r="B11179" i="26"/>
  <c r="D11178" i="26"/>
  <c r="F11178" i="26"/>
  <c r="C11178" i="26"/>
  <c r="E11178" i="26"/>
  <c r="B11178" i="26"/>
  <c r="D11177" i="26"/>
  <c r="F11177" i="26"/>
  <c r="C11177" i="26"/>
  <c r="G11177" i="26"/>
  <c r="B11177" i="26"/>
  <c r="D11176" i="26"/>
  <c r="F11176" i="26"/>
  <c r="C11176" i="26"/>
  <c r="B11176" i="26"/>
  <c r="D11175" i="26"/>
  <c r="F11175" i="26"/>
  <c r="C11175" i="26"/>
  <c r="G11175" i="26"/>
  <c r="B11175" i="26"/>
  <c r="D11174" i="26"/>
  <c r="F11174" i="26"/>
  <c r="C11174" i="26"/>
  <c r="E11174" i="26"/>
  <c r="B11174" i="26"/>
  <c r="D11173" i="26"/>
  <c r="F11173" i="26"/>
  <c r="C11173" i="26"/>
  <c r="E11173" i="26"/>
  <c r="B11173" i="26"/>
  <c r="D11172" i="26"/>
  <c r="F11172" i="26"/>
  <c r="C11172" i="26"/>
  <c r="B11172" i="26"/>
  <c r="D11171" i="26"/>
  <c r="F11171" i="26"/>
  <c r="C11171" i="26"/>
  <c r="G11171" i="26"/>
  <c r="B11171" i="26"/>
  <c r="D11170" i="26"/>
  <c r="F11170" i="26"/>
  <c r="C11170" i="26"/>
  <c r="E11170" i="26"/>
  <c r="B11170" i="26"/>
  <c r="D11169" i="26"/>
  <c r="F11169" i="26"/>
  <c r="C11169" i="26"/>
  <c r="G11169" i="26"/>
  <c r="B11169" i="26"/>
  <c r="D11168" i="26"/>
  <c r="F11168" i="26"/>
  <c r="C11168" i="26"/>
  <c r="G11168" i="26"/>
  <c r="B11168" i="26"/>
  <c r="D11167" i="26"/>
  <c r="F11167" i="26"/>
  <c r="C11167" i="26"/>
  <c r="G11167" i="26"/>
  <c r="B11167" i="26"/>
  <c r="D11166" i="26"/>
  <c r="F11166" i="26"/>
  <c r="C11166" i="26"/>
  <c r="E11166" i="26"/>
  <c r="B11166" i="26"/>
  <c r="D11165" i="26"/>
  <c r="F11165" i="26"/>
  <c r="C11165" i="26"/>
  <c r="B11165" i="26"/>
  <c r="D11164" i="26"/>
  <c r="F11164" i="26"/>
  <c r="C11164" i="26"/>
  <c r="G11164" i="26"/>
  <c r="B11164" i="26"/>
  <c r="D11163" i="26"/>
  <c r="F11163" i="26"/>
  <c r="C11163" i="26"/>
  <c r="G11163" i="26"/>
  <c r="B11163" i="26"/>
  <c r="D11162" i="26"/>
  <c r="F11162" i="26"/>
  <c r="C11162" i="26"/>
  <c r="E11162" i="26"/>
  <c r="B11162" i="26"/>
  <c r="D11161" i="26"/>
  <c r="F11161" i="26"/>
  <c r="C11161" i="26"/>
  <c r="B11161" i="26"/>
  <c r="D11160" i="26"/>
  <c r="F11160" i="26"/>
  <c r="C11160" i="26"/>
  <c r="G11160" i="26"/>
  <c r="B11160" i="26"/>
  <c r="D11159" i="26"/>
  <c r="F11159" i="26"/>
  <c r="C11159" i="26"/>
  <c r="G11159" i="26"/>
  <c r="B11159" i="26"/>
  <c r="D11158" i="26"/>
  <c r="F11158" i="26"/>
  <c r="C11158" i="26"/>
  <c r="E11158" i="26"/>
  <c r="B11158" i="26"/>
  <c r="D11157" i="26"/>
  <c r="F11157" i="26"/>
  <c r="C11157" i="26"/>
  <c r="G11157" i="26"/>
  <c r="B11157" i="26"/>
  <c r="D11156" i="26"/>
  <c r="F11156" i="26"/>
  <c r="C11156" i="26"/>
  <c r="E11156" i="26"/>
  <c r="B11156" i="26"/>
  <c r="D11155" i="26"/>
  <c r="F11155" i="26"/>
  <c r="C11155" i="26"/>
  <c r="G11155" i="26"/>
  <c r="B11155" i="26"/>
  <c r="D11154" i="26"/>
  <c r="F11154" i="26"/>
  <c r="C11154" i="26"/>
  <c r="E11154" i="26"/>
  <c r="B11154" i="26"/>
  <c r="D11153" i="26"/>
  <c r="F11153" i="26"/>
  <c r="C11153" i="26"/>
  <c r="B11153" i="26"/>
  <c r="D11152" i="26"/>
  <c r="F11152" i="26"/>
  <c r="C11152" i="26"/>
  <c r="G11152" i="26"/>
  <c r="B11152" i="26"/>
  <c r="D11151" i="26"/>
  <c r="F11151" i="26"/>
  <c r="C11151" i="26"/>
  <c r="G11151" i="26"/>
  <c r="B11151" i="26"/>
  <c r="D11150" i="26"/>
  <c r="F11150" i="26"/>
  <c r="C11150" i="26"/>
  <c r="E11150" i="26"/>
  <c r="B11150" i="26"/>
  <c r="D11149" i="26"/>
  <c r="F11149" i="26"/>
  <c r="C11149" i="26"/>
  <c r="B11149" i="26"/>
  <c r="D11148" i="26"/>
  <c r="F11148" i="26"/>
  <c r="C11148" i="26"/>
  <c r="E11148" i="26"/>
  <c r="B11148" i="26"/>
  <c r="D11147" i="26"/>
  <c r="F11147" i="26"/>
  <c r="C11147" i="26"/>
  <c r="G11147" i="26"/>
  <c r="B11147" i="26"/>
  <c r="D11146" i="26"/>
  <c r="F11146" i="26"/>
  <c r="C11146" i="26"/>
  <c r="E11146" i="26"/>
  <c r="B11146" i="26"/>
  <c r="D11145" i="26"/>
  <c r="F11145" i="26"/>
  <c r="C11145" i="26"/>
  <c r="B11145" i="26"/>
  <c r="D11144" i="26"/>
  <c r="F11144" i="26"/>
  <c r="C11144" i="26"/>
  <c r="G11144" i="26"/>
  <c r="B11144" i="26"/>
  <c r="D11143" i="26"/>
  <c r="F11143" i="26"/>
  <c r="C11143" i="26"/>
  <c r="G11143" i="26"/>
  <c r="B11143" i="26"/>
  <c r="D11142" i="26"/>
  <c r="F11142" i="26"/>
  <c r="C11142" i="26"/>
  <c r="E11142" i="26"/>
  <c r="B11142" i="26"/>
  <c r="D11141" i="26"/>
  <c r="F11141" i="26"/>
  <c r="C11141" i="26"/>
  <c r="G11141" i="26"/>
  <c r="B11141" i="26"/>
  <c r="D11140" i="26"/>
  <c r="F11140" i="26"/>
  <c r="C11140" i="26"/>
  <c r="E11140" i="26"/>
  <c r="B11140" i="26"/>
  <c r="D11139" i="26"/>
  <c r="F11139" i="26"/>
  <c r="C11139" i="26"/>
  <c r="G11139" i="26"/>
  <c r="B11139" i="26"/>
  <c r="D11138" i="26"/>
  <c r="F11138" i="26"/>
  <c r="C11138" i="26"/>
  <c r="E11138" i="26"/>
  <c r="B11138" i="26"/>
  <c r="D11137" i="26"/>
  <c r="F11137" i="26"/>
  <c r="C11137" i="26"/>
  <c r="G11137" i="26"/>
  <c r="B11137" i="26"/>
  <c r="D11136" i="26"/>
  <c r="F11136" i="26"/>
  <c r="C11136" i="26"/>
  <c r="G11136" i="26"/>
  <c r="B11136" i="26"/>
  <c r="D11135" i="26"/>
  <c r="F11135" i="26"/>
  <c r="C11135" i="26"/>
  <c r="G11135" i="26"/>
  <c r="B11135" i="26"/>
  <c r="D11134" i="26"/>
  <c r="F11134" i="26"/>
  <c r="C11134" i="26"/>
  <c r="E11134" i="26"/>
  <c r="B11134" i="26"/>
  <c r="D11133" i="26"/>
  <c r="F11133" i="26"/>
  <c r="C11133" i="26"/>
  <c r="G11133" i="26"/>
  <c r="B11133" i="26"/>
  <c r="D11132" i="26"/>
  <c r="F11132" i="26"/>
  <c r="C11132" i="26"/>
  <c r="B11132" i="26"/>
  <c r="D11131" i="26"/>
  <c r="F11131" i="26"/>
  <c r="C11131" i="26"/>
  <c r="G11131" i="26"/>
  <c r="B11131" i="26"/>
  <c r="D11130" i="26"/>
  <c r="F11130" i="26"/>
  <c r="C11130" i="26"/>
  <c r="E11130" i="26"/>
  <c r="B11130" i="26"/>
  <c r="D11129" i="26"/>
  <c r="F11129" i="26"/>
  <c r="C11129" i="26"/>
  <c r="E11129" i="26"/>
  <c r="B11129" i="26"/>
  <c r="D11128" i="26"/>
  <c r="F11128" i="26"/>
  <c r="C11128" i="26"/>
  <c r="B11128" i="26"/>
  <c r="D11127" i="26"/>
  <c r="F11127" i="26"/>
  <c r="C11127" i="26"/>
  <c r="G11127" i="26"/>
  <c r="B11127" i="26"/>
  <c r="D11126" i="26"/>
  <c r="F11126" i="26"/>
  <c r="C11126" i="26"/>
  <c r="E11126" i="26"/>
  <c r="B11126" i="26"/>
  <c r="D11125" i="26"/>
  <c r="F11125" i="26"/>
  <c r="C11125" i="26"/>
  <c r="E11125" i="26"/>
  <c r="B11125" i="26"/>
  <c r="D11124" i="26"/>
  <c r="F11124" i="26"/>
  <c r="C11124" i="26"/>
  <c r="G11124" i="26"/>
  <c r="B11124" i="26"/>
  <c r="D11123" i="26"/>
  <c r="F11123" i="26"/>
  <c r="C11123" i="26"/>
  <c r="G11123" i="26"/>
  <c r="B11123" i="26"/>
  <c r="D11122" i="26"/>
  <c r="F11122" i="26"/>
  <c r="C11122" i="26"/>
  <c r="G11122" i="26"/>
  <c r="B11122" i="26"/>
  <c r="D11121" i="26"/>
  <c r="F11121" i="26"/>
  <c r="C11121" i="26"/>
  <c r="G11121" i="26"/>
  <c r="B11121" i="26"/>
  <c r="D11120" i="26"/>
  <c r="F11120" i="26"/>
  <c r="C11120" i="26"/>
  <c r="B11120" i="26"/>
  <c r="D11119" i="26"/>
  <c r="F11119" i="26"/>
  <c r="C11119" i="26"/>
  <c r="G11119" i="26"/>
  <c r="B11119" i="26"/>
  <c r="D11118" i="26"/>
  <c r="F11118" i="26"/>
  <c r="C11118" i="26"/>
  <c r="B11118" i="26"/>
  <c r="D11117" i="26"/>
  <c r="C11117" i="26"/>
  <c r="E11117" i="26"/>
  <c r="B11117" i="26"/>
  <c r="D11116" i="26"/>
  <c r="F11116" i="26"/>
  <c r="C11116" i="26"/>
  <c r="G11116" i="26"/>
  <c r="B11116" i="26"/>
  <c r="D11115" i="26"/>
  <c r="F11115" i="26"/>
  <c r="C11115" i="26"/>
  <c r="B11115" i="26"/>
  <c r="D11114" i="26"/>
  <c r="F11114" i="26"/>
  <c r="C11114" i="26"/>
  <c r="E11114" i="26"/>
  <c r="B11114" i="26"/>
  <c r="D11113" i="26"/>
  <c r="F11113" i="26"/>
  <c r="C11113" i="26"/>
  <c r="B11113" i="26"/>
  <c r="D11112" i="26"/>
  <c r="F11112" i="26"/>
  <c r="C11112" i="26"/>
  <c r="G11112" i="26"/>
  <c r="B11112" i="26"/>
  <c r="D11111" i="26"/>
  <c r="F11111" i="26"/>
  <c r="C11111" i="26"/>
  <c r="G11111" i="26"/>
  <c r="B11111" i="26"/>
  <c r="D11110" i="26"/>
  <c r="F11110" i="26"/>
  <c r="C11110" i="26"/>
  <c r="G11110" i="26"/>
  <c r="B11110" i="26"/>
  <c r="D11109" i="26"/>
  <c r="F11109" i="26"/>
  <c r="C11109" i="26"/>
  <c r="B11109" i="26"/>
  <c r="D11108" i="26"/>
  <c r="F11108" i="26"/>
  <c r="C11108" i="26"/>
  <c r="G11108" i="26"/>
  <c r="B11108" i="26"/>
  <c r="D11107" i="26"/>
  <c r="F11107" i="26"/>
  <c r="C11107" i="26"/>
  <c r="E11107" i="26"/>
  <c r="B11107" i="26"/>
  <c r="D11106" i="26"/>
  <c r="F11106" i="26"/>
  <c r="C11106" i="26"/>
  <c r="E11106" i="26"/>
  <c r="B11106" i="26"/>
  <c r="D11105" i="26"/>
  <c r="F11105" i="26"/>
  <c r="C11105" i="26"/>
  <c r="E11105" i="26"/>
  <c r="B11105" i="26"/>
  <c r="D11104" i="26"/>
  <c r="F11104" i="26"/>
  <c r="C11104" i="26"/>
  <c r="G11104" i="26"/>
  <c r="B11104" i="26"/>
  <c r="D11103" i="26"/>
  <c r="F11103" i="26"/>
  <c r="C11103" i="26"/>
  <c r="G11103" i="26"/>
  <c r="B11103" i="26"/>
  <c r="D11102" i="26"/>
  <c r="F11102" i="26"/>
  <c r="C11102" i="26"/>
  <c r="B11102" i="26"/>
  <c r="D11101" i="26"/>
  <c r="C11101" i="26"/>
  <c r="E11101" i="26"/>
  <c r="B11101" i="26"/>
  <c r="D11100" i="26"/>
  <c r="F11100" i="26"/>
  <c r="C11100" i="26"/>
  <c r="E11100" i="26"/>
  <c r="B11100" i="26"/>
  <c r="D11099" i="26"/>
  <c r="F11099" i="26"/>
  <c r="C11099" i="26"/>
  <c r="E11099" i="26"/>
  <c r="B11099" i="26"/>
  <c r="D11098" i="26"/>
  <c r="F11098" i="26"/>
  <c r="C11098" i="26"/>
  <c r="G11098" i="26"/>
  <c r="B11098" i="26"/>
  <c r="D11097" i="26"/>
  <c r="F11097" i="26"/>
  <c r="C11097" i="26"/>
  <c r="E11097" i="26"/>
  <c r="B11097" i="26"/>
  <c r="D11096" i="26"/>
  <c r="F11096" i="26"/>
  <c r="C11096" i="26"/>
  <c r="B11096" i="26"/>
  <c r="D11095" i="26"/>
  <c r="C11095" i="26"/>
  <c r="E11095" i="26"/>
  <c r="B11095" i="26"/>
  <c r="D11094" i="26"/>
  <c r="F11094" i="26"/>
  <c r="C11094" i="26"/>
  <c r="B11094" i="26"/>
  <c r="D11093" i="26"/>
  <c r="F11093" i="26"/>
  <c r="C11093" i="26"/>
  <c r="E11093" i="26"/>
  <c r="B11093" i="26"/>
  <c r="D11092" i="26"/>
  <c r="C11092" i="26"/>
  <c r="E11092" i="26"/>
  <c r="B11092" i="26"/>
  <c r="D11091" i="26"/>
  <c r="F11091" i="26"/>
  <c r="C11091" i="26"/>
  <c r="B11091" i="26"/>
  <c r="D11090" i="26"/>
  <c r="F11090" i="26"/>
  <c r="C11090" i="26"/>
  <c r="G11090" i="26"/>
  <c r="B11090" i="26"/>
  <c r="D11089" i="26"/>
  <c r="F11089" i="26"/>
  <c r="C11089" i="26"/>
  <c r="B11089" i="26"/>
  <c r="D11088" i="26"/>
  <c r="F11088" i="26"/>
  <c r="C11088" i="26"/>
  <c r="E11088" i="26"/>
  <c r="B11088" i="26"/>
  <c r="D11087" i="26"/>
  <c r="F11087" i="26"/>
  <c r="C11087" i="26"/>
  <c r="G11087" i="26"/>
  <c r="B11087" i="26"/>
  <c r="D11086" i="26"/>
  <c r="F11086" i="26"/>
  <c r="C11086" i="26"/>
  <c r="B11086" i="26"/>
  <c r="D11085" i="26"/>
  <c r="F11085" i="26"/>
  <c r="C11085" i="26"/>
  <c r="B11085" i="26"/>
  <c r="D11084" i="26"/>
  <c r="F11084" i="26"/>
  <c r="C11084" i="26"/>
  <c r="E11084" i="26"/>
  <c r="B11084" i="26"/>
  <c r="D11083" i="26"/>
  <c r="F11083" i="26"/>
  <c r="C11083" i="26"/>
  <c r="B11083" i="26"/>
  <c r="D11082" i="26"/>
  <c r="F11082" i="26"/>
  <c r="C11082" i="26"/>
  <c r="G11082" i="26"/>
  <c r="B11082" i="26"/>
  <c r="D11081" i="26"/>
  <c r="F11081" i="26"/>
  <c r="C11081" i="26"/>
  <c r="B11081" i="26"/>
  <c r="D11080" i="26"/>
  <c r="F11080" i="26"/>
  <c r="C11080" i="26"/>
  <c r="E11080" i="26"/>
  <c r="B11080" i="26"/>
  <c r="D11079" i="26"/>
  <c r="F11079" i="26"/>
  <c r="C11079" i="26"/>
  <c r="G11079" i="26"/>
  <c r="B11079" i="26"/>
  <c r="D11078" i="26"/>
  <c r="F11078" i="26"/>
  <c r="C11078" i="26"/>
  <c r="G11078" i="26"/>
  <c r="B11078" i="26"/>
  <c r="D11077" i="26"/>
  <c r="F11077" i="26"/>
  <c r="C11077" i="26"/>
  <c r="G11077" i="26"/>
  <c r="B11077" i="26"/>
  <c r="D11076" i="26"/>
  <c r="F11076" i="26"/>
  <c r="C11076" i="26"/>
  <c r="B11076" i="26"/>
  <c r="D11075" i="26"/>
  <c r="F11075" i="26"/>
  <c r="C11075" i="26"/>
  <c r="E11075" i="26"/>
  <c r="B11075" i="26"/>
  <c r="D11074" i="26"/>
  <c r="F11074" i="26"/>
  <c r="C11074" i="26"/>
  <c r="G11074" i="26"/>
  <c r="B11074" i="26"/>
  <c r="D11073" i="26"/>
  <c r="F11073" i="26"/>
  <c r="C11073" i="26"/>
  <c r="B11073" i="26"/>
  <c r="D11072" i="26"/>
  <c r="F11072" i="26"/>
  <c r="C11072" i="26"/>
  <c r="E11072" i="26"/>
  <c r="B11072" i="26"/>
  <c r="D11071" i="26"/>
  <c r="F11071" i="26"/>
  <c r="C11071" i="26"/>
  <c r="G11071" i="26"/>
  <c r="B11071" i="26"/>
  <c r="D11070" i="26"/>
  <c r="F11070" i="26"/>
  <c r="C11070" i="26"/>
  <c r="G11070" i="26"/>
  <c r="B11070" i="26"/>
  <c r="D11069" i="26"/>
  <c r="F11069" i="26"/>
  <c r="C11069" i="26"/>
  <c r="B11069" i="26"/>
  <c r="D11068" i="26"/>
  <c r="F11068" i="26"/>
  <c r="C11068" i="26"/>
  <c r="E11068" i="26"/>
  <c r="B11068" i="26"/>
  <c r="D11067" i="26"/>
  <c r="F11067" i="26"/>
  <c r="C11067" i="26"/>
  <c r="G11067" i="26"/>
  <c r="B11067" i="26"/>
  <c r="D11066" i="26"/>
  <c r="F11066" i="26"/>
  <c r="C11066" i="26"/>
  <c r="G11066" i="26"/>
  <c r="B11066" i="26"/>
  <c r="D11065" i="26"/>
  <c r="F11065" i="26"/>
  <c r="C11065" i="26"/>
  <c r="G11065" i="26"/>
  <c r="B11065" i="26"/>
  <c r="D11064" i="26"/>
  <c r="F11064" i="26"/>
  <c r="C11064" i="26"/>
  <c r="E11064" i="26"/>
  <c r="B11064" i="26"/>
  <c r="D11063" i="26"/>
  <c r="C11063" i="26"/>
  <c r="E11063" i="26"/>
  <c r="B11063" i="26"/>
  <c r="D11062" i="26"/>
  <c r="F11062" i="26"/>
  <c r="C11062" i="26"/>
  <c r="G11062" i="26"/>
  <c r="B11062" i="26"/>
  <c r="D11061" i="26"/>
  <c r="F11061" i="26"/>
  <c r="C11061" i="26"/>
  <c r="B11061" i="26"/>
  <c r="D11060" i="26"/>
  <c r="F11060" i="26"/>
  <c r="C11060" i="26"/>
  <c r="B11060" i="26"/>
  <c r="D11059" i="26"/>
  <c r="C11059" i="26"/>
  <c r="E11059" i="26"/>
  <c r="B11059" i="26"/>
  <c r="D11058" i="26"/>
  <c r="F11058" i="26"/>
  <c r="C11058" i="26"/>
  <c r="G11058" i="26"/>
  <c r="B11058" i="26"/>
  <c r="D11057" i="26"/>
  <c r="F11057" i="26"/>
  <c r="C11057" i="26"/>
  <c r="G11057" i="26"/>
  <c r="B11057" i="26"/>
  <c r="D11056" i="26"/>
  <c r="F11056" i="26"/>
  <c r="C11056" i="26"/>
  <c r="E11056" i="26"/>
  <c r="B11056" i="26"/>
  <c r="D11055" i="26"/>
  <c r="F11055" i="26"/>
  <c r="C11055" i="26"/>
  <c r="E11055" i="26"/>
  <c r="B11055" i="26"/>
  <c r="D11054" i="26"/>
  <c r="F11054" i="26"/>
  <c r="C11054" i="26"/>
  <c r="G11054" i="26"/>
  <c r="B11054" i="26"/>
  <c r="D11053" i="26"/>
  <c r="F11053" i="26"/>
  <c r="C11053" i="26"/>
  <c r="B11053" i="26"/>
  <c r="D11052" i="26"/>
  <c r="F11052" i="26"/>
  <c r="C11052" i="26"/>
  <c r="B11052" i="26"/>
  <c r="D11051" i="26"/>
  <c r="F11051" i="26"/>
  <c r="C11051" i="26"/>
  <c r="G11051" i="26"/>
  <c r="B11051" i="26"/>
  <c r="D11050" i="26"/>
  <c r="F11050" i="26"/>
  <c r="C11050" i="26"/>
  <c r="G11050" i="26"/>
  <c r="B11050" i="26"/>
  <c r="D11049" i="26"/>
  <c r="F11049" i="26"/>
  <c r="C11049" i="26"/>
  <c r="G11049" i="26"/>
  <c r="B11049" i="26"/>
  <c r="D11048" i="26"/>
  <c r="F11048" i="26"/>
  <c r="C11048" i="26"/>
  <c r="E11048" i="26"/>
  <c r="B11048" i="26"/>
  <c r="D11047" i="26"/>
  <c r="C11047" i="26"/>
  <c r="E11047" i="26"/>
  <c r="B11047" i="26"/>
  <c r="D11046" i="26"/>
  <c r="F11046" i="26"/>
  <c r="C11046" i="26"/>
  <c r="G11046" i="26"/>
  <c r="B11046" i="26"/>
  <c r="D11045" i="26"/>
  <c r="F11045" i="26"/>
  <c r="C11045" i="26"/>
  <c r="B11045" i="26"/>
  <c r="D11044" i="26"/>
  <c r="F11044" i="26"/>
  <c r="C11044" i="26"/>
  <c r="E11044" i="26"/>
  <c r="B11044" i="26"/>
  <c r="D11043" i="26"/>
  <c r="F11043" i="26"/>
  <c r="C11043" i="26"/>
  <c r="E11043" i="26"/>
  <c r="B11043" i="26"/>
  <c r="D11042" i="26"/>
  <c r="F11042" i="26"/>
  <c r="C11042" i="26"/>
  <c r="G11042" i="26"/>
  <c r="B11042" i="26"/>
  <c r="D11041" i="26"/>
  <c r="F11041" i="26"/>
  <c r="C11041" i="26"/>
  <c r="B11041" i="26"/>
  <c r="D11040" i="26"/>
  <c r="F11040" i="26"/>
  <c r="C11040" i="26"/>
  <c r="B11040" i="26"/>
  <c r="D11039" i="26"/>
  <c r="C11039" i="26"/>
  <c r="E11039" i="26"/>
  <c r="B11039" i="26"/>
  <c r="D11038" i="26"/>
  <c r="F11038" i="26"/>
  <c r="C11038" i="26"/>
  <c r="B11038" i="26"/>
  <c r="D11037" i="26"/>
  <c r="F11037" i="26"/>
  <c r="C11037" i="26"/>
  <c r="G11037" i="26"/>
  <c r="B11037" i="26"/>
  <c r="D11036" i="26"/>
  <c r="F11036" i="26"/>
  <c r="C11036" i="26"/>
  <c r="E11036" i="26"/>
  <c r="B11036" i="26"/>
  <c r="D11035" i="26"/>
  <c r="F11035" i="26"/>
  <c r="C11035" i="26"/>
  <c r="B11035" i="26"/>
  <c r="D11034" i="26"/>
  <c r="F11034" i="26"/>
  <c r="C11034" i="26"/>
  <c r="B11034" i="26"/>
  <c r="D11033" i="26"/>
  <c r="F11033" i="26"/>
  <c r="C11033" i="26"/>
  <c r="B11033" i="26"/>
  <c r="D11032" i="26"/>
  <c r="F11032" i="26"/>
  <c r="C11032" i="26"/>
  <c r="E11032" i="26"/>
  <c r="B11032" i="26"/>
  <c r="D11031" i="26"/>
  <c r="F11031" i="26"/>
  <c r="C11031" i="26"/>
  <c r="E11031" i="26"/>
  <c r="B11031" i="26"/>
  <c r="D11030" i="26"/>
  <c r="F11030" i="26"/>
  <c r="C11030" i="26"/>
  <c r="B11030" i="26"/>
  <c r="D11029" i="26"/>
  <c r="F11029" i="26"/>
  <c r="C11029" i="26"/>
  <c r="G11029" i="26"/>
  <c r="B11029" i="26"/>
  <c r="D11028" i="26"/>
  <c r="F11028" i="26"/>
  <c r="C11028" i="26"/>
  <c r="E11028" i="26"/>
  <c r="B11028" i="26"/>
  <c r="D11027" i="26"/>
  <c r="F11027" i="26"/>
  <c r="C11027" i="26"/>
  <c r="E11027" i="26"/>
  <c r="B11027" i="26"/>
  <c r="D11026" i="26"/>
  <c r="F11026" i="26"/>
  <c r="C11026" i="26"/>
  <c r="B11026" i="26"/>
  <c r="D11025" i="26"/>
  <c r="F11025" i="26"/>
  <c r="C11025" i="26"/>
  <c r="G11025" i="26"/>
  <c r="B11025" i="26"/>
  <c r="D11024" i="26"/>
  <c r="F11024" i="26"/>
  <c r="C11024" i="26"/>
  <c r="E11024" i="26"/>
  <c r="B11024" i="26"/>
  <c r="D11023" i="26"/>
  <c r="F11023" i="26"/>
  <c r="C11023" i="26"/>
  <c r="E11023" i="26"/>
  <c r="B11023" i="26"/>
  <c r="D11022" i="26"/>
  <c r="F11022" i="26"/>
  <c r="C11022" i="26"/>
  <c r="B11022" i="26"/>
  <c r="D11021" i="26"/>
  <c r="F11021" i="26"/>
  <c r="C11021" i="26"/>
  <c r="G11021" i="26"/>
  <c r="B11021" i="26"/>
  <c r="D11020" i="26"/>
  <c r="F11020" i="26"/>
  <c r="C11020" i="26"/>
  <c r="E11020" i="26"/>
  <c r="B11020" i="26"/>
  <c r="D11019" i="26"/>
  <c r="F11019" i="26"/>
  <c r="C11019" i="26"/>
  <c r="B11019" i="26"/>
  <c r="D11018" i="26"/>
  <c r="F11018" i="26"/>
  <c r="C11018" i="26"/>
  <c r="B11018" i="26"/>
  <c r="D11017" i="26"/>
  <c r="F11017" i="26"/>
  <c r="C11017" i="26"/>
  <c r="B11017" i="26"/>
  <c r="D11016" i="26"/>
  <c r="F11016" i="26"/>
  <c r="C11016" i="26"/>
  <c r="E11016" i="26"/>
  <c r="B11016" i="26"/>
  <c r="D11015" i="26"/>
  <c r="F11015" i="26"/>
  <c r="C11015" i="26"/>
  <c r="E11015" i="26"/>
  <c r="B11015" i="26"/>
  <c r="D11014" i="26"/>
  <c r="F11014" i="26"/>
  <c r="C11014" i="26"/>
  <c r="E11014" i="26"/>
  <c r="B11014" i="26"/>
  <c r="D11013" i="26"/>
  <c r="F11013" i="26"/>
  <c r="C11013" i="26"/>
  <c r="G11013" i="26"/>
  <c r="B11013" i="26"/>
  <c r="D11012" i="26"/>
  <c r="F11012" i="26"/>
  <c r="C11012" i="26"/>
  <c r="B11012" i="26"/>
  <c r="D11011" i="26"/>
  <c r="F11011" i="26"/>
  <c r="C11011" i="26"/>
  <c r="G11011" i="26"/>
  <c r="B11011" i="26"/>
  <c r="D11010" i="26"/>
  <c r="F11010" i="26"/>
  <c r="C11010" i="26"/>
  <c r="E11010" i="26"/>
  <c r="B11010" i="26"/>
  <c r="D11009" i="26"/>
  <c r="F11009" i="26"/>
  <c r="C11009" i="26"/>
  <c r="G11009" i="26"/>
  <c r="B11009" i="26"/>
  <c r="D11008" i="26"/>
  <c r="F11008" i="26"/>
  <c r="C11008" i="26"/>
  <c r="E11008" i="26"/>
  <c r="B11008" i="26"/>
  <c r="D11007" i="26"/>
  <c r="F11007" i="26"/>
  <c r="C11007" i="26"/>
  <c r="B11007" i="26"/>
  <c r="D11006" i="26"/>
  <c r="F11006" i="26"/>
  <c r="C11006" i="26"/>
  <c r="E11006" i="26"/>
  <c r="B11006" i="26"/>
  <c r="D11005" i="26"/>
  <c r="F11005" i="26"/>
  <c r="C11005" i="26"/>
  <c r="E11005" i="26"/>
  <c r="B11005" i="26"/>
  <c r="D11004" i="26"/>
  <c r="F11004" i="26"/>
  <c r="C11004" i="26"/>
  <c r="E11004" i="26"/>
  <c r="B11004" i="26"/>
  <c r="D11003" i="26"/>
  <c r="C11003" i="26"/>
  <c r="E11003" i="26"/>
  <c r="B11003" i="26"/>
  <c r="D11002" i="26"/>
  <c r="F11002" i="26"/>
  <c r="C11002" i="26"/>
  <c r="E11002" i="26"/>
  <c r="B11002" i="26"/>
  <c r="D11001" i="26"/>
  <c r="F11001" i="26"/>
  <c r="C11001" i="26"/>
  <c r="B11001" i="26"/>
  <c r="D11000" i="26"/>
  <c r="F11000" i="26"/>
  <c r="C11000" i="26"/>
  <c r="B11000" i="26"/>
  <c r="D10999" i="26"/>
  <c r="F10999" i="26"/>
  <c r="C10999" i="26"/>
  <c r="G10999" i="26"/>
  <c r="B10999" i="26"/>
  <c r="D10998" i="26"/>
  <c r="C10998" i="26"/>
  <c r="E10998" i="26"/>
  <c r="B10998" i="26"/>
  <c r="D10997" i="26"/>
  <c r="F10997" i="26"/>
  <c r="C10997" i="26"/>
  <c r="G10997" i="26"/>
  <c r="B10997" i="26"/>
  <c r="D10996" i="26"/>
  <c r="F10996" i="26"/>
  <c r="C10996" i="26"/>
  <c r="B10996" i="26"/>
  <c r="D10995" i="26"/>
  <c r="F10995" i="26"/>
  <c r="C10995" i="26"/>
  <c r="B10995" i="26"/>
  <c r="D10994" i="26"/>
  <c r="F10994" i="26"/>
  <c r="C10994" i="26"/>
  <c r="E10994" i="26"/>
  <c r="B10994" i="26"/>
  <c r="D10993" i="26"/>
  <c r="F10993" i="26"/>
  <c r="C10993" i="26"/>
  <c r="G10993" i="26"/>
  <c r="B10993" i="26"/>
  <c r="D10992" i="26"/>
  <c r="F10992" i="26"/>
  <c r="C10992" i="26"/>
  <c r="E10992" i="26"/>
  <c r="B10992" i="26"/>
  <c r="D10991" i="26"/>
  <c r="F10991" i="26"/>
  <c r="C10991" i="26"/>
  <c r="B10991" i="26"/>
  <c r="D10990" i="26"/>
  <c r="F10990" i="26"/>
  <c r="C10990" i="26"/>
  <c r="E10990" i="26"/>
  <c r="B10990" i="26"/>
  <c r="D10989" i="26"/>
  <c r="F10989" i="26"/>
  <c r="C10989" i="26"/>
  <c r="G10989" i="26"/>
  <c r="B10989" i="26"/>
  <c r="D10988" i="26"/>
  <c r="F10988" i="26"/>
  <c r="C10988" i="26"/>
  <c r="E10988" i="26"/>
  <c r="B10988" i="26"/>
  <c r="D10987" i="26"/>
  <c r="F10987" i="26"/>
  <c r="C10987" i="26"/>
  <c r="G10987" i="26"/>
  <c r="B10987" i="26"/>
  <c r="D10986" i="26"/>
  <c r="F10986" i="26"/>
  <c r="C10986" i="26"/>
  <c r="B10986" i="26"/>
  <c r="D10985" i="26"/>
  <c r="F10985" i="26"/>
  <c r="C10985" i="26"/>
  <c r="G10985" i="26"/>
  <c r="B10985" i="26"/>
  <c r="D10984" i="26"/>
  <c r="F10984" i="26"/>
  <c r="C10984" i="26"/>
  <c r="E10984" i="26"/>
  <c r="B10984" i="26"/>
  <c r="D10983" i="26"/>
  <c r="F10983" i="26"/>
  <c r="C10983" i="26"/>
  <c r="E10983" i="26"/>
  <c r="B10983" i="26"/>
  <c r="D10982" i="26"/>
  <c r="F10982" i="26"/>
  <c r="C10982" i="26"/>
  <c r="E10982" i="26"/>
  <c r="B10982" i="26"/>
  <c r="D10981" i="26"/>
  <c r="F10981" i="26"/>
  <c r="C10981" i="26"/>
  <c r="E10981" i="26"/>
  <c r="B10981" i="26"/>
  <c r="D10980" i="26"/>
  <c r="F10980" i="26"/>
  <c r="C10980" i="26"/>
  <c r="E10980" i="26"/>
  <c r="B10980" i="26"/>
  <c r="D10979" i="26"/>
  <c r="F10979" i="26"/>
  <c r="C10979" i="26"/>
  <c r="E10979" i="26"/>
  <c r="B10979" i="26"/>
  <c r="D10978" i="26"/>
  <c r="F10978" i="26"/>
  <c r="C10978" i="26"/>
  <c r="E10978" i="26"/>
  <c r="B10978" i="26"/>
  <c r="D10977" i="26"/>
  <c r="F10977" i="26"/>
  <c r="C10977" i="26"/>
  <c r="B10977" i="26"/>
  <c r="D10976" i="26"/>
  <c r="F10976" i="26"/>
  <c r="C10976" i="26"/>
  <c r="B10976" i="26"/>
  <c r="D10975" i="26"/>
  <c r="F10975" i="26"/>
  <c r="C10975" i="26"/>
  <c r="G10975" i="26"/>
  <c r="B10975" i="26"/>
  <c r="D10974" i="26"/>
  <c r="F10974" i="26"/>
  <c r="C10974" i="26"/>
  <c r="E10974" i="26"/>
  <c r="B10974" i="26"/>
  <c r="D10973" i="26"/>
  <c r="F10973" i="26"/>
  <c r="C10973" i="26"/>
  <c r="B10973" i="26"/>
  <c r="D10972" i="26"/>
  <c r="F10972" i="26"/>
  <c r="C10972" i="26"/>
  <c r="E10972" i="26"/>
  <c r="B10972" i="26"/>
  <c r="D10971" i="26"/>
  <c r="C10971" i="26"/>
  <c r="E10971" i="26"/>
  <c r="B10971" i="26"/>
  <c r="D10970" i="26"/>
  <c r="F10970" i="26"/>
  <c r="C10970" i="26"/>
  <c r="E10970" i="26"/>
  <c r="B10970" i="26"/>
  <c r="D10969" i="26"/>
  <c r="F10969" i="26"/>
  <c r="C10969" i="26"/>
  <c r="B10969" i="26"/>
  <c r="D10968" i="26"/>
  <c r="F10968" i="26"/>
  <c r="C10968" i="26"/>
  <c r="E10968" i="26"/>
  <c r="B10968" i="26"/>
  <c r="D10967" i="26"/>
  <c r="C10967" i="26"/>
  <c r="E10967" i="26"/>
  <c r="B10967" i="26"/>
  <c r="D10966" i="26"/>
  <c r="F10966" i="26"/>
  <c r="C10966" i="26"/>
  <c r="E10966" i="26"/>
  <c r="B10966" i="26"/>
  <c r="D10965" i="26"/>
  <c r="F10965" i="26"/>
  <c r="C10965" i="26"/>
  <c r="B10965" i="26"/>
  <c r="D10964" i="26"/>
  <c r="F10964" i="26"/>
  <c r="C10964" i="26"/>
  <c r="E10964" i="26"/>
  <c r="B10964" i="26"/>
  <c r="D10963" i="26"/>
  <c r="F10963" i="26"/>
  <c r="C10963" i="26"/>
  <c r="G10963" i="26"/>
  <c r="B10963" i="26"/>
  <c r="D10962" i="26"/>
  <c r="F10962" i="26"/>
  <c r="C10962" i="26"/>
  <c r="B10962" i="26"/>
  <c r="D10961" i="26"/>
  <c r="F10961" i="26"/>
  <c r="C10961" i="26"/>
  <c r="G10961" i="26"/>
  <c r="B10961" i="26"/>
  <c r="D10960" i="26"/>
  <c r="F10960" i="26"/>
  <c r="C10960" i="26"/>
  <c r="E10960" i="26"/>
  <c r="B10960" i="26"/>
  <c r="D10959" i="26"/>
  <c r="F10959" i="26"/>
  <c r="C10959" i="26"/>
  <c r="G10959" i="26"/>
  <c r="B10959" i="26"/>
  <c r="D10958" i="26"/>
  <c r="F10958" i="26"/>
  <c r="C10958" i="26"/>
  <c r="E10958" i="26"/>
  <c r="B10958" i="26"/>
  <c r="D10957" i="26"/>
  <c r="F10957" i="26"/>
  <c r="C10957" i="26"/>
  <c r="G10957" i="26"/>
  <c r="B10957" i="26"/>
  <c r="D10956" i="26"/>
  <c r="F10956" i="26"/>
  <c r="C10956" i="26"/>
  <c r="E10956" i="26"/>
  <c r="B10956" i="26"/>
  <c r="D10955" i="26"/>
  <c r="F10955" i="26"/>
  <c r="C10955" i="26"/>
  <c r="E10955" i="26"/>
  <c r="B10955" i="26"/>
  <c r="D10954" i="26"/>
  <c r="F10954" i="26"/>
  <c r="C10954" i="26"/>
  <c r="E10954" i="26"/>
  <c r="B10954" i="26"/>
  <c r="D10953" i="26"/>
  <c r="F10953" i="26"/>
  <c r="C10953" i="26"/>
  <c r="G10953" i="26"/>
  <c r="B10953" i="26"/>
  <c r="D10952" i="26"/>
  <c r="F10952" i="26"/>
  <c r="C10952" i="26"/>
  <c r="B10952" i="26"/>
  <c r="D10951" i="26"/>
  <c r="C10951" i="26"/>
  <c r="E10951" i="26"/>
  <c r="B10951" i="26"/>
  <c r="D10950" i="26"/>
  <c r="F10950" i="26"/>
  <c r="C10950" i="26"/>
  <c r="B10950" i="26"/>
  <c r="D10949" i="26"/>
  <c r="F10949" i="26"/>
  <c r="C10949" i="26"/>
  <c r="G10949" i="26"/>
  <c r="B10949" i="26"/>
  <c r="D10948" i="26"/>
  <c r="F10948" i="26"/>
  <c r="C10948" i="26"/>
  <c r="E10948" i="26"/>
  <c r="B10948" i="26"/>
  <c r="D10947" i="26"/>
  <c r="F10947" i="26"/>
  <c r="C10947" i="26"/>
  <c r="G10947" i="26"/>
  <c r="B10947" i="26"/>
  <c r="D10946" i="26"/>
  <c r="F10946" i="26"/>
  <c r="C10946" i="26"/>
  <c r="E10946" i="26"/>
  <c r="B10946" i="26"/>
  <c r="D10945" i="26"/>
  <c r="F10945" i="26"/>
  <c r="C10945" i="26"/>
  <c r="G10945" i="26"/>
  <c r="B10945" i="26"/>
  <c r="D10944" i="26"/>
  <c r="F10944" i="26"/>
  <c r="C10944" i="26"/>
  <c r="E10944" i="26"/>
  <c r="B10944" i="26"/>
  <c r="D10943" i="26"/>
  <c r="C10943" i="26"/>
  <c r="E10943" i="26"/>
  <c r="B10943" i="26"/>
  <c r="D10942" i="26"/>
  <c r="F10942" i="26"/>
  <c r="C10942" i="26"/>
  <c r="E10942" i="26"/>
  <c r="B10942" i="26"/>
  <c r="D10941" i="26"/>
  <c r="F10941" i="26"/>
  <c r="C10941" i="26"/>
  <c r="G10941" i="26"/>
  <c r="B10941" i="26"/>
  <c r="D10940" i="26"/>
  <c r="F10940" i="26"/>
  <c r="C10940" i="26"/>
  <c r="E10940" i="26"/>
  <c r="B10940" i="26"/>
  <c r="D10939" i="26"/>
  <c r="F10939" i="26"/>
  <c r="C10939" i="26"/>
  <c r="G10939" i="26"/>
  <c r="B10939" i="26"/>
  <c r="D10938" i="26"/>
  <c r="F10938" i="26"/>
  <c r="C10938" i="26"/>
  <c r="B10938" i="26"/>
  <c r="D10937" i="26"/>
  <c r="F10937" i="26"/>
  <c r="C10937" i="26"/>
  <c r="G10937" i="26"/>
  <c r="B10937" i="26"/>
  <c r="D10936" i="26"/>
  <c r="F10936" i="26"/>
  <c r="C10936" i="26"/>
  <c r="E10936" i="26"/>
  <c r="B10936" i="26"/>
  <c r="D10935" i="26"/>
  <c r="F10935" i="26"/>
  <c r="C10935" i="26"/>
  <c r="E10935" i="26"/>
  <c r="B10935" i="26"/>
  <c r="D10934" i="26"/>
  <c r="F10934" i="26"/>
  <c r="C10934" i="26"/>
  <c r="E10934" i="26"/>
  <c r="B10934" i="26"/>
  <c r="D10933" i="26"/>
  <c r="F10933" i="26"/>
  <c r="C10933" i="26"/>
  <c r="G10933" i="26"/>
  <c r="B10933" i="26"/>
  <c r="D10932" i="26"/>
  <c r="F10932" i="26"/>
  <c r="C10932" i="26"/>
  <c r="E10932" i="26"/>
  <c r="B10932" i="26"/>
  <c r="D10931" i="26"/>
  <c r="F10931" i="26"/>
  <c r="C10931" i="26"/>
  <c r="G10931" i="26"/>
  <c r="B10931" i="26"/>
  <c r="D10930" i="26"/>
  <c r="F10930" i="26"/>
  <c r="C10930" i="26"/>
  <c r="E10930" i="26"/>
  <c r="B10930" i="26"/>
  <c r="D10929" i="26"/>
  <c r="F10929" i="26"/>
  <c r="C10929" i="26"/>
  <c r="G10929" i="26"/>
  <c r="B10929" i="26"/>
  <c r="D10928" i="26"/>
  <c r="F10928" i="26"/>
  <c r="C10928" i="26"/>
  <c r="B10928" i="26"/>
  <c r="D10927" i="26"/>
  <c r="F10927" i="26"/>
  <c r="C10927" i="26"/>
  <c r="B10927" i="26"/>
  <c r="D10926" i="26"/>
  <c r="F10926" i="26"/>
  <c r="C10926" i="26"/>
  <c r="E10926" i="26"/>
  <c r="B10926" i="26"/>
  <c r="D10925" i="26"/>
  <c r="F10925" i="26"/>
  <c r="C10925" i="26"/>
  <c r="B10925" i="26"/>
  <c r="D10924" i="26"/>
  <c r="F10924" i="26"/>
  <c r="C10924" i="26"/>
  <c r="E10924" i="26"/>
  <c r="B10924" i="26"/>
  <c r="D10923" i="26"/>
  <c r="C10923" i="26"/>
  <c r="E10923" i="26"/>
  <c r="B10923" i="26"/>
  <c r="D10922" i="26"/>
  <c r="F10922" i="26"/>
  <c r="C10922" i="26"/>
  <c r="E10922" i="26"/>
  <c r="B10922" i="26"/>
  <c r="D10921" i="26"/>
  <c r="F10921" i="26"/>
  <c r="C10921" i="26"/>
  <c r="B10921" i="26"/>
  <c r="D10920" i="26"/>
  <c r="F10920" i="26"/>
  <c r="C10920" i="26"/>
  <c r="E10920" i="26"/>
  <c r="B10920" i="26"/>
  <c r="D10919" i="26"/>
  <c r="F10919" i="26"/>
  <c r="C10919" i="26"/>
  <c r="G10919" i="26"/>
  <c r="B10919" i="26"/>
  <c r="D10918" i="26"/>
  <c r="F10918" i="26"/>
  <c r="C10918" i="26"/>
  <c r="E10918" i="26"/>
  <c r="B10918" i="26"/>
  <c r="D10917" i="26"/>
  <c r="F10917" i="26"/>
  <c r="C10917" i="26"/>
  <c r="E10917" i="26"/>
  <c r="B10917" i="26"/>
  <c r="D10916" i="26"/>
  <c r="F10916" i="26"/>
  <c r="C10916" i="26"/>
  <c r="B10916" i="26"/>
  <c r="D10915" i="26"/>
  <c r="F10915" i="26"/>
  <c r="C10915" i="26"/>
  <c r="E10915" i="26"/>
  <c r="B10915" i="26"/>
  <c r="D10914" i="26"/>
  <c r="F10914" i="26"/>
  <c r="C10914" i="26"/>
  <c r="E10914" i="26"/>
  <c r="B10914" i="26"/>
  <c r="D10913" i="26"/>
  <c r="F10913" i="26"/>
  <c r="C10913" i="26"/>
  <c r="G10913" i="26"/>
  <c r="B10913" i="26"/>
  <c r="D10912" i="26"/>
  <c r="F10912" i="26"/>
  <c r="C10912" i="26"/>
  <c r="E10912" i="26"/>
  <c r="B10912" i="26"/>
  <c r="D10911" i="26"/>
  <c r="F10911" i="26"/>
  <c r="C10911" i="26"/>
  <c r="E10911" i="26"/>
  <c r="B10911" i="26"/>
  <c r="D10910" i="26"/>
  <c r="F10910" i="26"/>
  <c r="C10910" i="26"/>
  <c r="E10910" i="26"/>
  <c r="B10910" i="26"/>
  <c r="D10909" i="26"/>
  <c r="F10909" i="26"/>
  <c r="C10909" i="26"/>
  <c r="G10909" i="26"/>
  <c r="B10909" i="26"/>
  <c r="D10908" i="26"/>
  <c r="F10908" i="26"/>
  <c r="C10908" i="26"/>
  <c r="E10908" i="26"/>
  <c r="B10908" i="26"/>
  <c r="D10907" i="26"/>
  <c r="F10907" i="26"/>
  <c r="C10907" i="26"/>
  <c r="B10907" i="26"/>
  <c r="D10906" i="26"/>
  <c r="F10906" i="26"/>
  <c r="C10906" i="26"/>
  <c r="E10906" i="26"/>
  <c r="B10906" i="26"/>
  <c r="D10905" i="26"/>
  <c r="F10905" i="26"/>
  <c r="C10905" i="26"/>
  <c r="G10905" i="26"/>
  <c r="B10905" i="26"/>
  <c r="D10904" i="26"/>
  <c r="F10904" i="26"/>
  <c r="C10904" i="26"/>
  <c r="E10904" i="26"/>
  <c r="B10904" i="26"/>
  <c r="D10903" i="26"/>
  <c r="F10903" i="26"/>
  <c r="C10903" i="26"/>
  <c r="G10903" i="26"/>
  <c r="B10903" i="26"/>
  <c r="D10902" i="26"/>
  <c r="F10902" i="26"/>
  <c r="C10902" i="26"/>
  <c r="G10902" i="26"/>
  <c r="B10902" i="26"/>
  <c r="D10901" i="26"/>
  <c r="F10901" i="26"/>
  <c r="C10901" i="26"/>
  <c r="B10901" i="26"/>
  <c r="D10900" i="26"/>
  <c r="F10900" i="26"/>
  <c r="C10900" i="26"/>
  <c r="B10900" i="26"/>
  <c r="D10899" i="26"/>
  <c r="F10899" i="26"/>
  <c r="C10899" i="26"/>
  <c r="G10899" i="26"/>
  <c r="B10899" i="26"/>
  <c r="D10898" i="26"/>
  <c r="F10898" i="26"/>
  <c r="C10898" i="26"/>
  <c r="E10898" i="26"/>
  <c r="B10898" i="26"/>
  <c r="D10897" i="26"/>
  <c r="F10897" i="26"/>
  <c r="C10897" i="26"/>
  <c r="G10897" i="26"/>
  <c r="B10897" i="26"/>
  <c r="D10896" i="26"/>
  <c r="C10896" i="26"/>
  <c r="E10896" i="26"/>
  <c r="B10896" i="26"/>
  <c r="D10895" i="26"/>
  <c r="F10895" i="26"/>
  <c r="C10895" i="26"/>
  <c r="G10895" i="26"/>
  <c r="B10895" i="26"/>
  <c r="D10894" i="26"/>
  <c r="C10894" i="26"/>
  <c r="E10894" i="26"/>
  <c r="B10894" i="26"/>
  <c r="D10893" i="26"/>
  <c r="F10893" i="26"/>
  <c r="C10893" i="26"/>
  <c r="B10893" i="26"/>
  <c r="D10892" i="26"/>
  <c r="F10892" i="26"/>
  <c r="C10892" i="26"/>
  <c r="E10892" i="26"/>
  <c r="B10892" i="26"/>
  <c r="D10891" i="26"/>
  <c r="F10891" i="26"/>
  <c r="C10891" i="26"/>
  <c r="G10891" i="26"/>
  <c r="B10891" i="26"/>
  <c r="D10890" i="26"/>
  <c r="F10890" i="26"/>
  <c r="C10890" i="26"/>
  <c r="E10890" i="26"/>
  <c r="B10890" i="26"/>
  <c r="D10889" i="26"/>
  <c r="F10889" i="26"/>
  <c r="C10889" i="26"/>
  <c r="G10889" i="26"/>
  <c r="B10889" i="26"/>
  <c r="D10888" i="26"/>
  <c r="F10888" i="26"/>
  <c r="C10888" i="26"/>
  <c r="B10888" i="26"/>
  <c r="D10887" i="26"/>
  <c r="F10887" i="26"/>
  <c r="C10887" i="26"/>
  <c r="E10887" i="26"/>
  <c r="B10887" i="26"/>
  <c r="D10886" i="26"/>
  <c r="F10886" i="26"/>
  <c r="C10886" i="26"/>
  <c r="E10886" i="26"/>
  <c r="B10886" i="26"/>
  <c r="D10885" i="26"/>
  <c r="F10885" i="26"/>
  <c r="C10885" i="26"/>
  <c r="B10885" i="26"/>
  <c r="D10884" i="26"/>
  <c r="F10884" i="26"/>
  <c r="C10884" i="26"/>
  <c r="E10884" i="26"/>
  <c r="B10884" i="26"/>
  <c r="D10883" i="26"/>
  <c r="C10883" i="26"/>
  <c r="E10883" i="26"/>
  <c r="B10883" i="26"/>
  <c r="D10882" i="26"/>
  <c r="F10882" i="26"/>
  <c r="C10882" i="26"/>
  <c r="B10882" i="26"/>
  <c r="D10881" i="26"/>
  <c r="F10881" i="26"/>
  <c r="C10881" i="26"/>
  <c r="G10881" i="26"/>
  <c r="B10881" i="26"/>
  <c r="D10880" i="26"/>
  <c r="F10880" i="26"/>
  <c r="C10880" i="26"/>
  <c r="E10880" i="26"/>
  <c r="B10880" i="26"/>
  <c r="D10879" i="26"/>
  <c r="F10879" i="26"/>
  <c r="C10879" i="26"/>
  <c r="G10879" i="26"/>
  <c r="B10879" i="26"/>
  <c r="D10878" i="26"/>
  <c r="F10878" i="26"/>
  <c r="C10878" i="26"/>
  <c r="G10878" i="26"/>
  <c r="B10878" i="26"/>
  <c r="D10877" i="26"/>
  <c r="F10877" i="26"/>
  <c r="C10877" i="26"/>
  <c r="G10877" i="26"/>
  <c r="B10877" i="26"/>
  <c r="D10876" i="26"/>
  <c r="F10876" i="26"/>
  <c r="C10876" i="26"/>
  <c r="E10876" i="26"/>
  <c r="B10876" i="26"/>
  <c r="D10875" i="26"/>
  <c r="F10875" i="26"/>
  <c r="C10875" i="26"/>
  <c r="E10875" i="26"/>
  <c r="B10875" i="26"/>
  <c r="D10874" i="26"/>
  <c r="F10874" i="26"/>
  <c r="C10874" i="26"/>
  <c r="G10874" i="26"/>
  <c r="B10874" i="26"/>
  <c r="D10873" i="26"/>
  <c r="F10873" i="26"/>
  <c r="C10873" i="26"/>
  <c r="B10873" i="26"/>
  <c r="D10872" i="26"/>
  <c r="F10872" i="26"/>
  <c r="C10872" i="26"/>
  <c r="E10872" i="26"/>
  <c r="B10872" i="26"/>
  <c r="D10871" i="26"/>
  <c r="F10871" i="26"/>
  <c r="C10871" i="26"/>
  <c r="E10871" i="26"/>
  <c r="B10871" i="26"/>
  <c r="D10870" i="26"/>
  <c r="F10870" i="26"/>
  <c r="C10870" i="26"/>
  <c r="B10870" i="26"/>
  <c r="D10869" i="26"/>
  <c r="F10869" i="26"/>
  <c r="C10869" i="26"/>
  <c r="G10869" i="26"/>
  <c r="B10869" i="26"/>
  <c r="D10868" i="26"/>
  <c r="C10868" i="26"/>
  <c r="E10868" i="26"/>
  <c r="B10868" i="26"/>
  <c r="D10867" i="26"/>
  <c r="F10867" i="26"/>
  <c r="C10867" i="26"/>
  <c r="B10867" i="26"/>
  <c r="D10866" i="26"/>
  <c r="F10866" i="26"/>
  <c r="C10866" i="26"/>
  <c r="G10866" i="26"/>
  <c r="B10866" i="26"/>
  <c r="D10865" i="26"/>
  <c r="F10865" i="26"/>
  <c r="C10865" i="26"/>
  <c r="G10865" i="26"/>
  <c r="B10865" i="26"/>
  <c r="D10864" i="26"/>
  <c r="F10864" i="26"/>
  <c r="C10864" i="26"/>
  <c r="E10864" i="26"/>
  <c r="B10864" i="26"/>
  <c r="D10863" i="26"/>
  <c r="F10863" i="26"/>
  <c r="C10863" i="26"/>
  <c r="G10863" i="26"/>
  <c r="B10863" i="26"/>
  <c r="D10862" i="26"/>
  <c r="F10862" i="26"/>
  <c r="C10862" i="26"/>
  <c r="B10862" i="26"/>
  <c r="D10861" i="26"/>
  <c r="F10861" i="26"/>
  <c r="C10861" i="26"/>
  <c r="G10861" i="26"/>
  <c r="B10861" i="26"/>
  <c r="D10860" i="26"/>
  <c r="F10860" i="26"/>
  <c r="C10860" i="26"/>
  <c r="B10860" i="26"/>
  <c r="D10859" i="26"/>
  <c r="F10859" i="26"/>
  <c r="C10859" i="26"/>
  <c r="G10859" i="26"/>
  <c r="B10859" i="26"/>
  <c r="D10858" i="26"/>
  <c r="F10858" i="26"/>
  <c r="C10858" i="26"/>
  <c r="G10858" i="26"/>
  <c r="B10858" i="26"/>
  <c r="D10857" i="26"/>
  <c r="F10857" i="26"/>
  <c r="C10857" i="26"/>
  <c r="E10857" i="26"/>
  <c r="B10857" i="26"/>
  <c r="D10856" i="26"/>
  <c r="F10856" i="26"/>
  <c r="C10856" i="26"/>
  <c r="E10856" i="26"/>
  <c r="B10856" i="26"/>
  <c r="D10855" i="26"/>
  <c r="F10855" i="26"/>
  <c r="C10855" i="26"/>
  <c r="G10855" i="26"/>
  <c r="B10855" i="26"/>
  <c r="D10854" i="26"/>
  <c r="F10854" i="26"/>
  <c r="C10854" i="26"/>
  <c r="G10854" i="26"/>
  <c r="B10854" i="26"/>
  <c r="D10853" i="26"/>
  <c r="F10853" i="26"/>
  <c r="C10853" i="26"/>
  <c r="G10853" i="26"/>
  <c r="B10853" i="26"/>
  <c r="D10852" i="26"/>
  <c r="F10852" i="26"/>
  <c r="C10852" i="26"/>
  <c r="E10852" i="26"/>
  <c r="B10852" i="26"/>
  <c r="D10851" i="26"/>
  <c r="F10851" i="26"/>
  <c r="C10851" i="26"/>
  <c r="G10851" i="26"/>
  <c r="B10851" i="26"/>
  <c r="D10850" i="26"/>
  <c r="F10850" i="26"/>
  <c r="C10850" i="26"/>
  <c r="E10850" i="26"/>
  <c r="B10850" i="26"/>
  <c r="D10849" i="26"/>
  <c r="F10849" i="26"/>
  <c r="C10849" i="26"/>
  <c r="B10849" i="26"/>
  <c r="D10848" i="26"/>
  <c r="F10848" i="26"/>
  <c r="C10848" i="26"/>
  <c r="E10848" i="26"/>
  <c r="B10848" i="26"/>
  <c r="D10847" i="26"/>
  <c r="F10847" i="26"/>
  <c r="C10847" i="26"/>
  <c r="B10847" i="26"/>
  <c r="D10846" i="26"/>
  <c r="F10846" i="26"/>
  <c r="C10846" i="26"/>
  <c r="E10846" i="26"/>
  <c r="B10846" i="26"/>
  <c r="D10845" i="26"/>
  <c r="F10845" i="26"/>
  <c r="C10845" i="26"/>
  <c r="G10845" i="26"/>
  <c r="B10845" i="26"/>
  <c r="D10844" i="26"/>
  <c r="F10844" i="26"/>
  <c r="C10844" i="26"/>
  <c r="E10844" i="26"/>
  <c r="B10844" i="26"/>
  <c r="D10843" i="26"/>
  <c r="C10843" i="26"/>
  <c r="E10843" i="26"/>
  <c r="B10843" i="26"/>
  <c r="D10842" i="26"/>
  <c r="F10842" i="26"/>
  <c r="C10842" i="26"/>
  <c r="G10842" i="26"/>
  <c r="B10842" i="26"/>
  <c r="D10841" i="26"/>
  <c r="F10841" i="26"/>
  <c r="C10841" i="26"/>
  <c r="B10841" i="26"/>
  <c r="D10840" i="26"/>
  <c r="F10840" i="26"/>
  <c r="C10840" i="26"/>
  <c r="E10840" i="26"/>
  <c r="B10840" i="26"/>
  <c r="D10839" i="26"/>
  <c r="F10839" i="26"/>
  <c r="C10839" i="26"/>
  <c r="G10839" i="26"/>
  <c r="B10839" i="26"/>
  <c r="D10838" i="26"/>
  <c r="F10838" i="26"/>
  <c r="C10838" i="26"/>
  <c r="B10838" i="26"/>
  <c r="D10837" i="26"/>
  <c r="F10837" i="26"/>
  <c r="C10837" i="26"/>
  <c r="G10837" i="26"/>
  <c r="B10837" i="26"/>
  <c r="D10836" i="26"/>
  <c r="F10836" i="26"/>
  <c r="C10836" i="26"/>
  <c r="E10836" i="26"/>
  <c r="B10836" i="26"/>
  <c r="D10835" i="26"/>
  <c r="F10835" i="26"/>
  <c r="C10835" i="26"/>
  <c r="G10835" i="26"/>
  <c r="B10835" i="26"/>
  <c r="D10834" i="26"/>
  <c r="F10834" i="26"/>
  <c r="C10834" i="26"/>
  <c r="E10834" i="26"/>
  <c r="B10834" i="26"/>
  <c r="D10833" i="26"/>
  <c r="F10833" i="26"/>
  <c r="C10833" i="26"/>
  <c r="B10833" i="26"/>
  <c r="D10832" i="26"/>
  <c r="F10832" i="26"/>
  <c r="C10832" i="26"/>
  <c r="E10832" i="26"/>
  <c r="B10832" i="26"/>
  <c r="D10831" i="26"/>
  <c r="F10831" i="26"/>
  <c r="C10831" i="26"/>
  <c r="B10831" i="26"/>
  <c r="D10830" i="26"/>
  <c r="F10830" i="26"/>
  <c r="C10830" i="26"/>
  <c r="E10830" i="26"/>
  <c r="B10830" i="26"/>
  <c r="D10829" i="26"/>
  <c r="F10829" i="26"/>
  <c r="C10829" i="26"/>
  <c r="B10829" i="26"/>
  <c r="D10828" i="26"/>
  <c r="F10828" i="26"/>
  <c r="C10828" i="26"/>
  <c r="G10828" i="26"/>
  <c r="B10828" i="26"/>
  <c r="D10827" i="26"/>
  <c r="F10827" i="26"/>
  <c r="C10827" i="26"/>
  <c r="G10827" i="26"/>
  <c r="B10827" i="26"/>
  <c r="D10826" i="26"/>
  <c r="F10826" i="26"/>
  <c r="C10826" i="26"/>
  <c r="B10826" i="26"/>
  <c r="D10825" i="26"/>
  <c r="F10825" i="26"/>
  <c r="C10825" i="26"/>
  <c r="G10825" i="26"/>
  <c r="B10825" i="26"/>
  <c r="D10824" i="26"/>
  <c r="F10824" i="26"/>
  <c r="C10824" i="26"/>
  <c r="B10824" i="26"/>
  <c r="D10823" i="26"/>
  <c r="F10823" i="26"/>
  <c r="C10823" i="26"/>
  <c r="G10823" i="26"/>
  <c r="B10823" i="26"/>
  <c r="D10822" i="26"/>
  <c r="F10822" i="26"/>
  <c r="C10822" i="26"/>
  <c r="B10822" i="26"/>
  <c r="D10821" i="26"/>
  <c r="F10821" i="26"/>
  <c r="C10821" i="26"/>
  <c r="G10821" i="26"/>
  <c r="B10821" i="26"/>
  <c r="D10820" i="26"/>
  <c r="F10820" i="26"/>
  <c r="C10820" i="26"/>
  <c r="E10820" i="26"/>
  <c r="B10820" i="26"/>
  <c r="D10819" i="26"/>
  <c r="F10819" i="26"/>
  <c r="C10819" i="26"/>
  <c r="E10819" i="26"/>
  <c r="B10819" i="26"/>
  <c r="D10818" i="26"/>
  <c r="F10818" i="26"/>
  <c r="C10818" i="26"/>
  <c r="B10818" i="26"/>
  <c r="D10817" i="26"/>
  <c r="F10817" i="26"/>
  <c r="C10817" i="26"/>
  <c r="G10817" i="26"/>
  <c r="B10817" i="26"/>
  <c r="D10816" i="26"/>
  <c r="F10816" i="26"/>
  <c r="C10816" i="26"/>
  <c r="B10816" i="26"/>
  <c r="D10815" i="26"/>
  <c r="C10815" i="26"/>
  <c r="E10815" i="26"/>
  <c r="B10815" i="26"/>
  <c r="D10814" i="26"/>
  <c r="F10814" i="26"/>
  <c r="C10814" i="26"/>
  <c r="B10814" i="26"/>
  <c r="D10813" i="26"/>
  <c r="F10813" i="26"/>
  <c r="C10813" i="26"/>
  <c r="G10813" i="26"/>
  <c r="B10813" i="26"/>
  <c r="D10812" i="26"/>
  <c r="F10812" i="26"/>
  <c r="C10812" i="26"/>
  <c r="B10812" i="26"/>
  <c r="D10811" i="26"/>
  <c r="F10811" i="26"/>
  <c r="C10811" i="26"/>
  <c r="G10811" i="26"/>
  <c r="B10811" i="26"/>
  <c r="D10810" i="26"/>
  <c r="F10810" i="26"/>
  <c r="C10810" i="26"/>
  <c r="B10810" i="26"/>
  <c r="D10809" i="26"/>
  <c r="F10809" i="26"/>
  <c r="C10809" i="26"/>
  <c r="G10809" i="26"/>
  <c r="B10809" i="26"/>
  <c r="D10808" i="26"/>
  <c r="F10808" i="26"/>
  <c r="C10808" i="26"/>
  <c r="G10808" i="26"/>
  <c r="B10808" i="26"/>
  <c r="D10807" i="26"/>
  <c r="F10807" i="26"/>
  <c r="C10807" i="26"/>
  <c r="E10807" i="26"/>
  <c r="B10807" i="26"/>
  <c r="D10806" i="26"/>
  <c r="F10806" i="26"/>
  <c r="C10806" i="26"/>
  <c r="B10806" i="26"/>
  <c r="D10805" i="26"/>
  <c r="F10805" i="26"/>
  <c r="C10805" i="26"/>
  <c r="G10805" i="26"/>
  <c r="B10805" i="26"/>
  <c r="D10804" i="26"/>
  <c r="F10804" i="26"/>
  <c r="C10804" i="26"/>
  <c r="E10804" i="26"/>
  <c r="B10804" i="26"/>
  <c r="D10803" i="26"/>
  <c r="F10803" i="26"/>
  <c r="C10803" i="26"/>
  <c r="G10803" i="26"/>
  <c r="B10803" i="26"/>
  <c r="D10802" i="26"/>
  <c r="F10802" i="26"/>
  <c r="C10802" i="26"/>
  <c r="B10802" i="26"/>
  <c r="D10801" i="26"/>
  <c r="F10801" i="26"/>
  <c r="C10801" i="26"/>
  <c r="G10801" i="26"/>
  <c r="B10801" i="26"/>
  <c r="D10800" i="26"/>
  <c r="F10800" i="26"/>
  <c r="C10800" i="26"/>
  <c r="B10800" i="26"/>
  <c r="D10799" i="26"/>
  <c r="F10799" i="26"/>
  <c r="C10799" i="26"/>
  <c r="B10799" i="26"/>
  <c r="D10798" i="26"/>
  <c r="F10798" i="26"/>
  <c r="C10798" i="26"/>
  <c r="B10798" i="26"/>
  <c r="D10797" i="26"/>
  <c r="F10797" i="26"/>
  <c r="C10797" i="26"/>
  <c r="G10797" i="26"/>
  <c r="B10797" i="26"/>
  <c r="D10796" i="26"/>
  <c r="F10796" i="26"/>
  <c r="C10796" i="26"/>
  <c r="G10796" i="26"/>
  <c r="B10796" i="26"/>
  <c r="D10795" i="26"/>
  <c r="F10795" i="26"/>
  <c r="C10795" i="26"/>
  <c r="B10795" i="26"/>
  <c r="D10794" i="26"/>
  <c r="F10794" i="26"/>
  <c r="C10794" i="26"/>
  <c r="B10794" i="26"/>
  <c r="D10793" i="26"/>
  <c r="F10793" i="26"/>
  <c r="C10793" i="26"/>
  <c r="G10793" i="26"/>
  <c r="B10793" i="26"/>
  <c r="D10792" i="26"/>
  <c r="F10792" i="26"/>
  <c r="C10792" i="26"/>
  <c r="E10792" i="26"/>
  <c r="B10792" i="26"/>
  <c r="D10791" i="26"/>
  <c r="F10791" i="26"/>
  <c r="C10791" i="26"/>
  <c r="E10791" i="26"/>
  <c r="B10791" i="26"/>
  <c r="D10790" i="26"/>
  <c r="F10790" i="26"/>
  <c r="C10790" i="26"/>
  <c r="B10790" i="26"/>
  <c r="D10789" i="26"/>
  <c r="C10789" i="26"/>
  <c r="E10789" i="26"/>
  <c r="B10789" i="26"/>
  <c r="D10788" i="26"/>
  <c r="F10788" i="26"/>
  <c r="C10788" i="26"/>
  <c r="E10788" i="26"/>
  <c r="B10788" i="26"/>
  <c r="D10787" i="26"/>
  <c r="F10787" i="26"/>
  <c r="C10787" i="26"/>
  <c r="G10787" i="26"/>
  <c r="B10787" i="26"/>
  <c r="D10786" i="26"/>
  <c r="F10786" i="26"/>
  <c r="C10786" i="26"/>
  <c r="B10786" i="26"/>
  <c r="D10785" i="26"/>
  <c r="F10785" i="26"/>
  <c r="C10785" i="26"/>
  <c r="E10785" i="26"/>
  <c r="B10785" i="26"/>
  <c r="D10784" i="26"/>
  <c r="F10784" i="26"/>
  <c r="C10784" i="26"/>
  <c r="E10784" i="26"/>
  <c r="B10784" i="26"/>
  <c r="D10783" i="26"/>
  <c r="F10783" i="26"/>
  <c r="C10783" i="26"/>
  <c r="E10783" i="26"/>
  <c r="B10783" i="26"/>
  <c r="D10782" i="26"/>
  <c r="F10782" i="26"/>
  <c r="C10782" i="26"/>
  <c r="B10782" i="26"/>
  <c r="D10781" i="26"/>
  <c r="F10781" i="26"/>
  <c r="C10781" i="26"/>
  <c r="E10781" i="26"/>
  <c r="B10781" i="26"/>
  <c r="D10780" i="26"/>
  <c r="F10780" i="26"/>
  <c r="C10780" i="26"/>
  <c r="G10780" i="26"/>
  <c r="B10780" i="26"/>
  <c r="D10779" i="26"/>
  <c r="F10779" i="26"/>
  <c r="C10779" i="26"/>
  <c r="B10779" i="26"/>
  <c r="D10778" i="26"/>
  <c r="F10778" i="26"/>
  <c r="C10778" i="26"/>
  <c r="B10778" i="26"/>
  <c r="D10777" i="26"/>
  <c r="F10777" i="26"/>
  <c r="C10777" i="26"/>
  <c r="B10777" i="26"/>
  <c r="D10776" i="26"/>
  <c r="F10776" i="26"/>
  <c r="C10776" i="26"/>
  <c r="B10776" i="26"/>
  <c r="D10775" i="26"/>
  <c r="F10775" i="26"/>
  <c r="C10775" i="26"/>
  <c r="G10775" i="26"/>
  <c r="B10775" i="26"/>
  <c r="D10774" i="26"/>
  <c r="F10774" i="26"/>
  <c r="C10774" i="26"/>
  <c r="B10774" i="26"/>
  <c r="D10773" i="26"/>
  <c r="C10773" i="26"/>
  <c r="E10773" i="26"/>
  <c r="B10773" i="26"/>
  <c r="D10772" i="26"/>
  <c r="F10772" i="26"/>
  <c r="C10772" i="26"/>
  <c r="B10772" i="26"/>
  <c r="D10771" i="26"/>
  <c r="F10771" i="26"/>
  <c r="C10771" i="26"/>
  <c r="E10771" i="26"/>
  <c r="B10771" i="26"/>
  <c r="D10770" i="26"/>
  <c r="F10770" i="26"/>
  <c r="C10770" i="26"/>
  <c r="B10770" i="26"/>
  <c r="D10769" i="26"/>
  <c r="F10769" i="26"/>
  <c r="C10769" i="26"/>
  <c r="E10769" i="26"/>
  <c r="B10769" i="26"/>
  <c r="D10768" i="26"/>
  <c r="F10768" i="26"/>
  <c r="C10768" i="26"/>
  <c r="E10768" i="26"/>
  <c r="B10768" i="26"/>
  <c r="D10767" i="26"/>
  <c r="F10767" i="26"/>
  <c r="C10767" i="26"/>
  <c r="B10767" i="26"/>
  <c r="D10766" i="26"/>
  <c r="F10766" i="26"/>
  <c r="C10766" i="26"/>
  <c r="B10766" i="26"/>
  <c r="D10765" i="26"/>
  <c r="F10765" i="26"/>
  <c r="C10765" i="26"/>
  <c r="E10765" i="26"/>
  <c r="B10765" i="26"/>
  <c r="D10764" i="26"/>
  <c r="F10764" i="26"/>
  <c r="C10764" i="26"/>
  <c r="E10764" i="26"/>
  <c r="B10764" i="26"/>
  <c r="D10763" i="26"/>
  <c r="F10763" i="26"/>
  <c r="C10763" i="26"/>
  <c r="B10763" i="26"/>
  <c r="D10762" i="26"/>
  <c r="F10762" i="26"/>
  <c r="C10762" i="26"/>
  <c r="B10762" i="26"/>
  <c r="D10761" i="26"/>
  <c r="C10761" i="26"/>
  <c r="E10761" i="26"/>
  <c r="B10761" i="26"/>
  <c r="D10760" i="26"/>
  <c r="C10760" i="26"/>
  <c r="E10760" i="26"/>
  <c r="B10760" i="26"/>
  <c r="D10759" i="26"/>
  <c r="F10759" i="26"/>
  <c r="C10759" i="26"/>
  <c r="B10759" i="26"/>
  <c r="D10758" i="26"/>
  <c r="F10758" i="26"/>
  <c r="C10758" i="26"/>
  <c r="B10758" i="26"/>
  <c r="D10757" i="26"/>
  <c r="C10757" i="26"/>
  <c r="E10757" i="26"/>
  <c r="B10757" i="26"/>
  <c r="D10756" i="26"/>
  <c r="F10756" i="26"/>
  <c r="C10756" i="26"/>
  <c r="B10756" i="26"/>
  <c r="D10755" i="26"/>
  <c r="F10755" i="26"/>
  <c r="C10755" i="26"/>
  <c r="B10755" i="26"/>
  <c r="D10754" i="26"/>
  <c r="F10754" i="26"/>
  <c r="C10754" i="26"/>
  <c r="B10754" i="26"/>
  <c r="D10753" i="26"/>
  <c r="F10753" i="26"/>
  <c r="C10753" i="26"/>
  <c r="B10753" i="26"/>
  <c r="D10752" i="26"/>
  <c r="F10752" i="26"/>
  <c r="C10752" i="26"/>
  <c r="E10752" i="26"/>
  <c r="B10752" i="26"/>
  <c r="D10751" i="26"/>
  <c r="F10751" i="26"/>
  <c r="C10751" i="26"/>
  <c r="G10751" i="26"/>
  <c r="B10751" i="26"/>
  <c r="D10750" i="26"/>
  <c r="F10750" i="26"/>
  <c r="C10750" i="26"/>
  <c r="B10750" i="26"/>
  <c r="D10749" i="26"/>
  <c r="F10749" i="26"/>
  <c r="C10749" i="26"/>
  <c r="E10749" i="26"/>
  <c r="B10749" i="26"/>
  <c r="D10748" i="26"/>
  <c r="F10748" i="26"/>
  <c r="C10748" i="26"/>
  <c r="G10748" i="26"/>
  <c r="B10748" i="26"/>
  <c r="D10747" i="26"/>
  <c r="F10747" i="26"/>
  <c r="C10747" i="26"/>
  <c r="G10747" i="26"/>
  <c r="B10747" i="26"/>
  <c r="D10746" i="26"/>
  <c r="F10746" i="26"/>
  <c r="C10746" i="26"/>
  <c r="B10746" i="26"/>
  <c r="D10745" i="26"/>
  <c r="F10745" i="26"/>
  <c r="C10745" i="26"/>
  <c r="E10745" i="26"/>
  <c r="B10745" i="26"/>
  <c r="D10744" i="26"/>
  <c r="F10744" i="26"/>
  <c r="C10744" i="26"/>
  <c r="E10744" i="26"/>
  <c r="B10744" i="26"/>
  <c r="D10743" i="26"/>
  <c r="F10743" i="26"/>
  <c r="C10743" i="26"/>
  <c r="E10743" i="26"/>
  <c r="B10743" i="26"/>
  <c r="D10742" i="26"/>
  <c r="F10742" i="26"/>
  <c r="C10742" i="26"/>
  <c r="B10742" i="26"/>
  <c r="D10741" i="26"/>
  <c r="F10741" i="26"/>
  <c r="C10741" i="26"/>
  <c r="E10741" i="26"/>
  <c r="B10741" i="26"/>
  <c r="D10740" i="26"/>
  <c r="F10740" i="26"/>
  <c r="C10740" i="26"/>
  <c r="E10740" i="26"/>
  <c r="B10740" i="26"/>
  <c r="D10739" i="26"/>
  <c r="F10739" i="26"/>
  <c r="C10739" i="26"/>
  <c r="B10739" i="26"/>
  <c r="D10738" i="26"/>
  <c r="F10738" i="26"/>
  <c r="C10738" i="26"/>
  <c r="B10738" i="26"/>
  <c r="D10737" i="26"/>
  <c r="C10737" i="26"/>
  <c r="E10737" i="26"/>
  <c r="B10737" i="26"/>
  <c r="D10736" i="26"/>
  <c r="F10736" i="26"/>
  <c r="C10736" i="26"/>
  <c r="B10736" i="26"/>
  <c r="D10735" i="26"/>
  <c r="F10735" i="26"/>
  <c r="C10735" i="26"/>
  <c r="G10735" i="26"/>
  <c r="B10735" i="26"/>
  <c r="D10734" i="26"/>
  <c r="F10734" i="26"/>
  <c r="C10734" i="26"/>
  <c r="B10734" i="26"/>
  <c r="D10733" i="26"/>
  <c r="F10733" i="26"/>
  <c r="C10733" i="26"/>
  <c r="E10733" i="26"/>
  <c r="B10733" i="26"/>
  <c r="D10732" i="26"/>
  <c r="F10732" i="26"/>
  <c r="C10732" i="26"/>
  <c r="B10732" i="26"/>
  <c r="D10731" i="26"/>
  <c r="F10731" i="26"/>
  <c r="C10731" i="26"/>
  <c r="G10731" i="26"/>
  <c r="B10731" i="26"/>
  <c r="D10730" i="26"/>
  <c r="F10730" i="26"/>
  <c r="C10730" i="26"/>
  <c r="B10730" i="26"/>
  <c r="D10729" i="26"/>
  <c r="F10729" i="26"/>
  <c r="C10729" i="26"/>
  <c r="E10729" i="26"/>
  <c r="B10729" i="26"/>
  <c r="D10728" i="26"/>
  <c r="F10728" i="26"/>
  <c r="C10728" i="26"/>
  <c r="G10728" i="26"/>
  <c r="B10728" i="26"/>
  <c r="D10727" i="26"/>
  <c r="F10727" i="26"/>
  <c r="C10727" i="26"/>
  <c r="B10727" i="26"/>
  <c r="D10726" i="26"/>
  <c r="F10726" i="26"/>
  <c r="C10726" i="26"/>
  <c r="B10726" i="26"/>
  <c r="D10725" i="26"/>
  <c r="F10725" i="26"/>
  <c r="C10725" i="26"/>
  <c r="B10725" i="26"/>
  <c r="D10724" i="26"/>
  <c r="F10724" i="26"/>
  <c r="C10724" i="26"/>
  <c r="E10724" i="26"/>
  <c r="B10724" i="26"/>
  <c r="D10723" i="26"/>
  <c r="F10723" i="26"/>
  <c r="C10723" i="26"/>
  <c r="G10723" i="26"/>
  <c r="B10723" i="26"/>
  <c r="D10722" i="26"/>
  <c r="F10722" i="26"/>
  <c r="C10722" i="26"/>
  <c r="B10722" i="26"/>
  <c r="D10721" i="26"/>
  <c r="F10721" i="26"/>
  <c r="C10721" i="26"/>
  <c r="E10721" i="26"/>
  <c r="B10721" i="26"/>
  <c r="D10720" i="26"/>
  <c r="F10720" i="26"/>
  <c r="C10720" i="26"/>
  <c r="B10720" i="26"/>
  <c r="D10719" i="26"/>
  <c r="F10719" i="26"/>
  <c r="C10719" i="26"/>
  <c r="G10719" i="26"/>
  <c r="B10719" i="26"/>
  <c r="D10718" i="26"/>
  <c r="F10718" i="26"/>
  <c r="C10718" i="26"/>
  <c r="B10718" i="26"/>
  <c r="D10717" i="26"/>
  <c r="F10717" i="26"/>
  <c r="C10717" i="26"/>
  <c r="E10717" i="26"/>
  <c r="B10717" i="26"/>
  <c r="D10716" i="26"/>
  <c r="F10716" i="26"/>
  <c r="C10716" i="26"/>
  <c r="E10716" i="26"/>
  <c r="B10716" i="26"/>
  <c r="D10715" i="26"/>
  <c r="F10715" i="26"/>
  <c r="C10715" i="26"/>
  <c r="B10715" i="26"/>
  <c r="D10714" i="26"/>
  <c r="F10714" i="26"/>
  <c r="C10714" i="26"/>
  <c r="B10714" i="26"/>
  <c r="D10713" i="26"/>
  <c r="F10713" i="26"/>
  <c r="C10713" i="26"/>
  <c r="B10713" i="26"/>
  <c r="D10712" i="26"/>
  <c r="F10712" i="26"/>
  <c r="C10712" i="26"/>
  <c r="G10712" i="26"/>
  <c r="B10712" i="26"/>
  <c r="D10711" i="26"/>
  <c r="F10711" i="26"/>
  <c r="C10711" i="26"/>
  <c r="B10711" i="26"/>
  <c r="D10710" i="26"/>
  <c r="F10710" i="26"/>
  <c r="C10710" i="26"/>
  <c r="B10710" i="26"/>
  <c r="D10709" i="26"/>
  <c r="F10709" i="26"/>
  <c r="C10709" i="26"/>
  <c r="B10709" i="26"/>
  <c r="D10708" i="26"/>
  <c r="F10708" i="26"/>
  <c r="C10708" i="26"/>
  <c r="G10708" i="26"/>
  <c r="B10708" i="26"/>
  <c r="D10707" i="26"/>
  <c r="F10707" i="26"/>
  <c r="C10707" i="26"/>
  <c r="G10707" i="26"/>
  <c r="B10707" i="26"/>
  <c r="D10706" i="26"/>
  <c r="F10706" i="26"/>
  <c r="C10706" i="26"/>
  <c r="B10706" i="26"/>
  <c r="D10705" i="26"/>
  <c r="C10705" i="26"/>
  <c r="E10705" i="26"/>
  <c r="B10705" i="26"/>
  <c r="D10704" i="26"/>
  <c r="F10704" i="26"/>
  <c r="C10704" i="26"/>
  <c r="E10704" i="26"/>
  <c r="B10704" i="26"/>
  <c r="D10703" i="26"/>
  <c r="F10703" i="26"/>
  <c r="C10703" i="26"/>
  <c r="B10703" i="26"/>
  <c r="D10702" i="26"/>
  <c r="F10702" i="26"/>
  <c r="C10702" i="26"/>
  <c r="B10702" i="26"/>
  <c r="D10701" i="26"/>
  <c r="F10701" i="26"/>
  <c r="C10701" i="26"/>
  <c r="B10701" i="26"/>
  <c r="D10700" i="26"/>
  <c r="C10700" i="26"/>
  <c r="E10700" i="26"/>
  <c r="B10700" i="26"/>
  <c r="D10699" i="26"/>
  <c r="F10699" i="26"/>
  <c r="C10699" i="26"/>
  <c r="B10699" i="26"/>
  <c r="D10698" i="26"/>
  <c r="F10698" i="26"/>
  <c r="C10698" i="26"/>
  <c r="B10698" i="26"/>
  <c r="D10697" i="26"/>
  <c r="C10697" i="26"/>
  <c r="E10697" i="26"/>
  <c r="B10697" i="26"/>
  <c r="D10696" i="26"/>
  <c r="F10696" i="26"/>
  <c r="C10696" i="26"/>
  <c r="B10696" i="26"/>
  <c r="D10695" i="26"/>
  <c r="F10695" i="26"/>
  <c r="C10695" i="26"/>
  <c r="B10695" i="26"/>
  <c r="D10694" i="26"/>
  <c r="F10694" i="26"/>
  <c r="C10694" i="26"/>
  <c r="B10694" i="26"/>
  <c r="D10693" i="26"/>
  <c r="F10693" i="26"/>
  <c r="C10693" i="26"/>
  <c r="B10693" i="26"/>
  <c r="D10692" i="26"/>
  <c r="F10692" i="26"/>
  <c r="C10692" i="26"/>
  <c r="E10692" i="26"/>
  <c r="B10692" i="26"/>
  <c r="D10691" i="26"/>
  <c r="F10691" i="26"/>
  <c r="C10691" i="26"/>
  <c r="G10691" i="26"/>
  <c r="B10691" i="26"/>
  <c r="D10690" i="26"/>
  <c r="F10690" i="26"/>
  <c r="C10690" i="26"/>
  <c r="B10690" i="26"/>
  <c r="D10689" i="26"/>
  <c r="F10689" i="26"/>
  <c r="C10689" i="26"/>
  <c r="E10689" i="26"/>
  <c r="B10689" i="26"/>
  <c r="D10688" i="26"/>
  <c r="F10688" i="26"/>
  <c r="C10688" i="26"/>
  <c r="B10688" i="26"/>
  <c r="D10687" i="26"/>
  <c r="F10687" i="26"/>
  <c r="C10687" i="26"/>
  <c r="B10687" i="26"/>
  <c r="D10686" i="26"/>
  <c r="F10686" i="26"/>
  <c r="C10686" i="26"/>
  <c r="B10686" i="26"/>
  <c r="D10685" i="26"/>
  <c r="C10685" i="26"/>
  <c r="E10685" i="26"/>
  <c r="B10685" i="26"/>
  <c r="D10684" i="26"/>
  <c r="F10684" i="26"/>
  <c r="C10684" i="26"/>
  <c r="G10684" i="26"/>
  <c r="B10684" i="26"/>
  <c r="D10683" i="26"/>
  <c r="F10683" i="26"/>
  <c r="C10683" i="26"/>
  <c r="G10683" i="26"/>
  <c r="B10683" i="26"/>
  <c r="D10682" i="26"/>
  <c r="F10682" i="26"/>
  <c r="C10682" i="26"/>
  <c r="G10682" i="26"/>
  <c r="B10682" i="26"/>
  <c r="D10681" i="26"/>
  <c r="F10681" i="26"/>
  <c r="C10681" i="26"/>
  <c r="B10681" i="26"/>
  <c r="D10680" i="26"/>
  <c r="F10680" i="26"/>
  <c r="C10680" i="26"/>
  <c r="E10680" i="26"/>
  <c r="B10680" i="26"/>
  <c r="D10679" i="26"/>
  <c r="F10679" i="26"/>
  <c r="C10679" i="26"/>
  <c r="G10679" i="26"/>
  <c r="B10679" i="26"/>
  <c r="D10678" i="26"/>
  <c r="F10678" i="26"/>
  <c r="C10678" i="26"/>
  <c r="B10678" i="26"/>
  <c r="D10677" i="26"/>
  <c r="F10677" i="26"/>
  <c r="C10677" i="26"/>
  <c r="E10677" i="26"/>
  <c r="B10677" i="26"/>
  <c r="D10676" i="26"/>
  <c r="F10676" i="26"/>
  <c r="C10676" i="26"/>
  <c r="G10676" i="26"/>
  <c r="B10676" i="26"/>
  <c r="D10675" i="26"/>
  <c r="F10675" i="26"/>
  <c r="C10675" i="26"/>
  <c r="E10675" i="26"/>
  <c r="B10675" i="26"/>
  <c r="D10674" i="26"/>
  <c r="F10674" i="26"/>
  <c r="C10674" i="26"/>
  <c r="B10674" i="26"/>
  <c r="D10673" i="26"/>
  <c r="F10673" i="26"/>
  <c r="C10673" i="26"/>
  <c r="E10673" i="26"/>
  <c r="B10673" i="26"/>
  <c r="D10672" i="26"/>
  <c r="F10672" i="26"/>
  <c r="C10672" i="26"/>
  <c r="G10672" i="26"/>
  <c r="B10672" i="26"/>
  <c r="D10671" i="26"/>
  <c r="F10671" i="26"/>
  <c r="C10671" i="26"/>
  <c r="B10671" i="26"/>
  <c r="D10670" i="26"/>
  <c r="F10670" i="26"/>
  <c r="C10670" i="26"/>
  <c r="G10670" i="26"/>
  <c r="B10670" i="26"/>
  <c r="D10669" i="26"/>
  <c r="F10669" i="26"/>
  <c r="C10669" i="26"/>
  <c r="E10669" i="26"/>
  <c r="B10669" i="26"/>
  <c r="D10668" i="26"/>
  <c r="F10668" i="26"/>
  <c r="C10668" i="26"/>
  <c r="B10668" i="26"/>
  <c r="D10667" i="26"/>
  <c r="F10667" i="26"/>
  <c r="C10667" i="26"/>
  <c r="G10667" i="26"/>
  <c r="B10667" i="26"/>
  <c r="D10666" i="26"/>
  <c r="F10666" i="26"/>
  <c r="C10666" i="26"/>
  <c r="B10666" i="26"/>
  <c r="D10665" i="26"/>
  <c r="F10665" i="26"/>
  <c r="C10665" i="26"/>
  <c r="B10665" i="26"/>
  <c r="D10664" i="26"/>
  <c r="C10664" i="26"/>
  <c r="E10664" i="26"/>
  <c r="B10664" i="26"/>
  <c r="D10663" i="26"/>
  <c r="F10663" i="26"/>
  <c r="C10663" i="26"/>
  <c r="E10663" i="26"/>
  <c r="B10663" i="26"/>
  <c r="D10662" i="26"/>
  <c r="F10662" i="26"/>
  <c r="C10662" i="26"/>
  <c r="B10662" i="26"/>
  <c r="D10661" i="26"/>
  <c r="F10661" i="26"/>
  <c r="C10661" i="26"/>
  <c r="E10661" i="26"/>
  <c r="B10661" i="26"/>
  <c r="D10660" i="26"/>
  <c r="F10660" i="26"/>
  <c r="C10660" i="26"/>
  <c r="B10660" i="26"/>
  <c r="D10659" i="26"/>
  <c r="F10659" i="26"/>
  <c r="C10659" i="26"/>
  <c r="E10659" i="26"/>
  <c r="B10659" i="26"/>
  <c r="D10658" i="26"/>
  <c r="F10658" i="26"/>
  <c r="C10658" i="26"/>
  <c r="G10658" i="26"/>
  <c r="B10658" i="26"/>
  <c r="D10657" i="26"/>
  <c r="F10657" i="26"/>
  <c r="C10657" i="26"/>
  <c r="E10657" i="26"/>
  <c r="B10657" i="26"/>
  <c r="D10656" i="26"/>
  <c r="F10656" i="26"/>
  <c r="C10656" i="26"/>
  <c r="G10656" i="26"/>
  <c r="B10656" i="26"/>
  <c r="D10655" i="26"/>
  <c r="F10655" i="26"/>
  <c r="C10655" i="26"/>
  <c r="G10655" i="26"/>
  <c r="B10655" i="26"/>
  <c r="D10654" i="26"/>
  <c r="F10654" i="26"/>
  <c r="C10654" i="26"/>
  <c r="G10654" i="26"/>
  <c r="B10654" i="26"/>
  <c r="D10653" i="26"/>
  <c r="F10653" i="26"/>
  <c r="C10653" i="26"/>
  <c r="E10653" i="26"/>
  <c r="B10653" i="26"/>
  <c r="D10652" i="26"/>
  <c r="F10652" i="26"/>
  <c r="C10652" i="26"/>
  <c r="E10652" i="26"/>
  <c r="B10652" i="26"/>
  <c r="D10651" i="26"/>
  <c r="F10651" i="26"/>
  <c r="C10651" i="26"/>
  <c r="B10651" i="26"/>
  <c r="D10650" i="26"/>
  <c r="F10650" i="26"/>
  <c r="C10650" i="26"/>
  <c r="G10650" i="26"/>
  <c r="B10650" i="26"/>
  <c r="D10649" i="26"/>
  <c r="F10649" i="26"/>
  <c r="C10649" i="26"/>
  <c r="B10649" i="26"/>
  <c r="D10648" i="26"/>
  <c r="C10648" i="26"/>
  <c r="E10648" i="26"/>
  <c r="B10648" i="26"/>
  <c r="D10647" i="26"/>
  <c r="C10647" i="26"/>
  <c r="E10647" i="26"/>
  <c r="B10647" i="26"/>
  <c r="D10646" i="26"/>
  <c r="F10646" i="26"/>
  <c r="C10646" i="26"/>
  <c r="G10646" i="26"/>
  <c r="B10646" i="26"/>
  <c r="D10645" i="26"/>
  <c r="F10645" i="26"/>
  <c r="C10645" i="26"/>
  <c r="B10645" i="26"/>
  <c r="D10644" i="26"/>
  <c r="C10644" i="26"/>
  <c r="E10644" i="26"/>
  <c r="B10644" i="26"/>
  <c r="D10643" i="26"/>
  <c r="F10643" i="26"/>
  <c r="C10643" i="26"/>
  <c r="E10643" i="26"/>
  <c r="B10643" i="26"/>
  <c r="D10642" i="26"/>
  <c r="F10642" i="26"/>
  <c r="C10642" i="26"/>
  <c r="B10642" i="26"/>
  <c r="D10641" i="26"/>
  <c r="F10641" i="26"/>
  <c r="C10641" i="26"/>
  <c r="E10641" i="26"/>
  <c r="B10641" i="26"/>
  <c r="D10640" i="26"/>
  <c r="F10640" i="26"/>
  <c r="C10640" i="26"/>
  <c r="B10640" i="26"/>
  <c r="D10639" i="26"/>
  <c r="F10639" i="26"/>
  <c r="C10639" i="26"/>
  <c r="B10639" i="26"/>
  <c r="D10638" i="26"/>
  <c r="F10638" i="26"/>
  <c r="C10638" i="26"/>
  <c r="B10638" i="26"/>
  <c r="D10637" i="26"/>
  <c r="F10637" i="26"/>
  <c r="C10637" i="26"/>
  <c r="B10637" i="26"/>
  <c r="D10636" i="26"/>
  <c r="F10636" i="26"/>
  <c r="C10636" i="26"/>
  <c r="E10636" i="26"/>
  <c r="B10636" i="26"/>
  <c r="D10635" i="26"/>
  <c r="F10635" i="26"/>
  <c r="C10635" i="26"/>
  <c r="B10635" i="26"/>
  <c r="D10634" i="26"/>
  <c r="F10634" i="26"/>
  <c r="C10634" i="26"/>
  <c r="G10634" i="26"/>
  <c r="B10634" i="26"/>
  <c r="D10633" i="26"/>
  <c r="F10633" i="26"/>
  <c r="C10633" i="26"/>
  <c r="B10633" i="26"/>
  <c r="D10632" i="26"/>
  <c r="F10632" i="26"/>
  <c r="C10632" i="26"/>
  <c r="E10632" i="26"/>
  <c r="B10632" i="26"/>
  <c r="D10631" i="26"/>
  <c r="F10631" i="26"/>
  <c r="C10631" i="26"/>
  <c r="E10631" i="26"/>
  <c r="B10631" i="26"/>
  <c r="D10630" i="26"/>
  <c r="F10630" i="26"/>
  <c r="C10630" i="26"/>
  <c r="B10630" i="26"/>
  <c r="D10629" i="26"/>
  <c r="F10629" i="26"/>
  <c r="C10629" i="26"/>
  <c r="E10629" i="26"/>
  <c r="B10629" i="26"/>
  <c r="D10628" i="26"/>
  <c r="F10628" i="26"/>
  <c r="C10628" i="26"/>
  <c r="B10628" i="26"/>
  <c r="D10627" i="26"/>
  <c r="F10627" i="26"/>
  <c r="C10627" i="26"/>
  <c r="G10627" i="26"/>
  <c r="B10627" i="26"/>
  <c r="D10626" i="26"/>
  <c r="F10626" i="26"/>
  <c r="C10626" i="26"/>
  <c r="B10626" i="26"/>
  <c r="D10625" i="26"/>
  <c r="F10625" i="26"/>
  <c r="C10625" i="26"/>
  <c r="E10625" i="26"/>
  <c r="B10625" i="26"/>
  <c r="D10624" i="26"/>
  <c r="C10624" i="26"/>
  <c r="E10624" i="26"/>
  <c r="B10624" i="26"/>
  <c r="D10623" i="26"/>
  <c r="F10623" i="26"/>
  <c r="C10623" i="26"/>
  <c r="G10623" i="26"/>
  <c r="B10623" i="26"/>
  <c r="D10622" i="26"/>
  <c r="F10622" i="26"/>
  <c r="C10622" i="26"/>
  <c r="G10622" i="26"/>
  <c r="B10622" i="26"/>
  <c r="D10621" i="26"/>
  <c r="F10621" i="26"/>
  <c r="C10621" i="26"/>
  <c r="E10621" i="26"/>
  <c r="B10621" i="26"/>
  <c r="D10620" i="26"/>
  <c r="F10620" i="26"/>
  <c r="C10620" i="26"/>
  <c r="G10620" i="26"/>
  <c r="B10620" i="26"/>
  <c r="D10619" i="26"/>
  <c r="F10619" i="26"/>
  <c r="C10619" i="26"/>
  <c r="G10619" i="26"/>
  <c r="B10619" i="26"/>
  <c r="D10618" i="26"/>
  <c r="F10618" i="26"/>
  <c r="C10618" i="26"/>
  <c r="G10618" i="26"/>
  <c r="B10618" i="26"/>
  <c r="D10617" i="26"/>
  <c r="F10617" i="26"/>
  <c r="C10617" i="26"/>
  <c r="B10617" i="26"/>
  <c r="D10616" i="26"/>
  <c r="F10616" i="26"/>
  <c r="C10616" i="26"/>
  <c r="G10616" i="26"/>
  <c r="B10616" i="26"/>
  <c r="D10615" i="26"/>
  <c r="F10615" i="26"/>
  <c r="C10615" i="26"/>
  <c r="B10615" i="26"/>
  <c r="D10614" i="26"/>
  <c r="F10614" i="26"/>
  <c r="C10614" i="26"/>
  <c r="G10614" i="26"/>
  <c r="B10614" i="26"/>
  <c r="D10613" i="26"/>
  <c r="F10613" i="26"/>
  <c r="C10613" i="26"/>
  <c r="B10613" i="26"/>
  <c r="D10612" i="26"/>
  <c r="F10612" i="26"/>
  <c r="C10612" i="26"/>
  <c r="B10612" i="26"/>
  <c r="D10611" i="26"/>
  <c r="F10611" i="26"/>
  <c r="C10611" i="26"/>
  <c r="E10611" i="26"/>
  <c r="B10611" i="26"/>
  <c r="D10610" i="26"/>
  <c r="F10610" i="26"/>
  <c r="C10610" i="26"/>
  <c r="B10610" i="26"/>
  <c r="D10609" i="26"/>
  <c r="F10609" i="26"/>
  <c r="C10609" i="26"/>
  <c r="E10609" i="26"/>
  <c r="B10609" i="26"/>
  <c r="D10608" i="26"/>
  <c r="F10608" i="26"/>
  <c r="C10608" i="26"/>
  <c r="G10608" i="26"/>
  <c r="B10608" i="26"/>
  <c r="D10607" i="26"/>
  <c r="F10607" i="26"/>
  <c r="C10607" i="26"/>
  <c r="B10607" i="26"/>
  <c r="D10606" i="26"/>
  <c r="F10606" i="26"/>
  <c r="C10606" i="26"/>
  <c r="G10606" i="26"/>
  <c r="B10606" i="26"/>
  <c r="D10605" i="26"/>
  <c r="F10605" i="26"/>
  <c r="C10605" i="26"/>
  <c r="E10605" i="26"/>
  <c r="B10605" i="26"/>
  <c r="D10604" i="26"/>
  <c r="F10604" i="26"/>
  <c r="C10604" i="26"/>
  <c r="E10604" i="26"/>
  <c r="B10604" i="26"/>
  <c r="D10603" i="26"/>
  <c r="F10603" i="26"/>
  <c r="C10603" i="26"/>
  <c r="B10603" i="26"/>
  <c r="D10602" i="26"/>
  <c r="F10602" i="26"/>
  <c r="C10602" i="26"/>
  <c r="E10602" i="26"/>
  <c r="B10602" i="26"/>
  <c r="D10601" i="26"/>
  <c r="F10601" i="26"/>
  <c r="C10601" i="26"/>
  <c r="G10601" i="26"/>
  <c r="B10601" i="26"/>
  <c r="D10600" i="26"/>
  <c r="F10600" i="26"/>
  <c r="C10600" i="26"/>
  <c r="G10600" i="26"/>
  <c r="B10600" i="26"/>
  <c r="D10599" i="26"/>
  <c r="F10599" i="26"/>
  <c r="C10599" i="26"/>
  <c r="E10599" i="26"/>
  <c r="B10599" i="26"/>
  <c r="D10598" i="26"/>
  <c r="F10598" i="26"/>
  <c r="C10598" i="26"/>
  <c r="E10598" i="26"/>
  <c r="B10598" i="26"/>
  <c r="D10597" i="26"/>
  <c r="F10597" i="26"/>
  <c r="C10597" i="26"/>
  <c r="E10597" i="26"/>
  <c r="B10597" i="26"/>
  <c r="D10596" i="26"/>
  <c r="F10596" i="26"/>
  <c r="C10596" i="26"/>
  <c r="B10596" i="26"/>
  <c r="D10595" i="26"/>
  <c r="F10595" i="26"/>
  <c r="C10595" i="26"/>
  <c r="G10595" i="26"/>
  <c r="B10595" i="26"/>
  <c r="D10594" i="26"/>
  <c r="F10594" i="26"/>
  <c r="C10594" i="26"/>
  <c r="E10594" i="26"/>
  <c r="B10594" i="26"/>
  <c r="D10593" i="26"/>
  <c r="F10593" i="26"/>
  <c r="C10593" i="26"/>
  <c r="E10593" i="26"/>
  <c r="B10593" i="26"/>
  <c r="D10592" i="26"/>
  <c r="F10592" i="26"/>
  <c r="C10592" i="26"/>
  <c r="G10592" i="26"/>
  <c r="B10592" i="26"/>
  <c r="D10591" i="26"/>
  <c r="F10591" i="26"/>
  <c r="C10591" i="26"/>
  <c r="G10591" i="26"/>
  <c r="B10591" i="26"/>
  <c r="D10590" i="26"/>
  <c r="F10590" i="26"/>
  <c r="C10590" i="26"/>
  <c r="E10590" i="26"/>
  <c r="B10590" i="26"/>
  <c r="D10589" i="26"/>
  <c r="F10589" i="26"/>
  <c r="C10589" i="26"/>
  <c r="E10589" i="26"/>
  <c r="B10589" i="26"/>
  <c r="D10588" i="26"/>
  <c r="F10588" i="26"/>
  <c r="C10588" i="26"/>
  <c r="E10588" i="26"/>
  <c r="B10588" i="26"/>
  <c r="D10587" i="26"/>
  <c r="F10587" i="26"/>
  <c r="C10587" i="26"/>
  <c r="B10587" i="26"/>
  <c r="D10586" i="26"/>
  <c r="F10586" i="26"/>
  <c r="C10586" i="26"/>
  <c r="E10586" i="26"/>
  <c r="B10586" i="26"/>
  <c r="D10585" i="26"/>
  <c r="F10585" i="26"/>
  <c r="C10585" i="26"/>
  <c r="B10585" i="26"/>
  <c r="D10584" i="26"/>
  <c r="F10584" i="26"/>
  <c r="C10584" i="26"/>
  <c r="G10584" i="26"/>
  <c r="B10584" i="26"/>
  <c r="D10583" i="26"/>
  <c r="F10583" i="26"/>
  <c r="C10583" i="26"/>
  <c r="E10583" i="26"/>
  <c r="B10583" i="26"/>
  <c r="D10582" i="26"/>
  <c r="F10582" i="26"/>
  <c r="C10582" i="26"/>
  <c r="E10582" i="26"/>
  <c r="B10582" i="26"/>
  <c r="D10581" i="26"/>
  <c r="F10581" i="26"/>
  <c r="C10581" i="26"/>
  <c r="E10581" i="26"/>
  <c r="B10581" i="26"/>
  <c r="D10580" i="26"/>
  <c r="F10580" i="26"/>
  <c r="C10580" i="26"/>
  <c r="B10580" i="26"/>
  <c r="D10579" i="26"/>
  <c r="F10579" i="26"/>
  <c r="C10579" i="26"/>
  <c r="B10579" i="26"/>
  <c r="D10578" i="26"/>
  <c r="F10578" i="26"/>
  <c r="C10578" i="26"/>
  <c r="E10578" i="26"/>
  <c r="B10578" i="26"/>
  <c r="D10577" i="26"/>
  <c r="F10577" i="26"/>
  <c r="C10577" i="26"/>
  <c r="E10577" i="26"/>
  <c r="B10577" i="26"/>
  <c r="D10576" i="26"/>
  <c r="F10576" i="26"/>
  <c r="C10576" i="26"/>
  <c r="G10576" i="26"/>
  <c r="B10576" i="26"/>
  <c r="D10575" i="26"/>
  <c r="F10575" i="26"/>
  <c r="C10575" i="26"/>
  <c r="G10575" i="26"/>
  <c r="B10575" i="26"/>
  <c r="D10574" i="26"/>
  <c r="F10574" i="26"/>
  <c r="C10574" i="26"/>
  <c r="E10574" i="26"/>
  <c r="B10574" i="26"/>
  <c r="D10573" i="26"/>
  <c r="F10573" i="26"/>
  <c r="C10573" i="26"/>
  <c r="E10573" i="26"/>
  <c r="B10573" i="26"/>
  <c r="D10572" i="26"/>
  <c r="F10572" i="26"/>
  <c r="C10572" i="26"/>
  <c r="E10572" i="26"/>
  <c r="B10572" i="26"/>
  <c r="D10571" i="26"/>
  <c r="F10571" i="26"/>
  <c r="C10571" i="26"/>
  <c r="B10571" i="26"/>
  <c r="D10570" i="26"/>
  <c r="F10570" i="26"/>
  <c r="C10570" i="26"/>
  <c r="E10570" i="26"/>
  <c r="B10570" i="26"/>
  <c r="D10569" i="26"/>
  <c r="F10569" i="26"/>
  <c r="C10569" i="26"/>
  <c r="B10569" i="26"/>
  <c r="D10568" i="26"/>
  <c r="F10568" i="26"/>
  <c r="C10568" i="26"/>
  <c r="G10568" i="26"/>
  <c r="B10568" i="26"/>
  <c r="D10567" i="26"/>
  <c r="F10567" i="26"/>
  <c r="C10567" i="26"/>
  <c r="E10567" i="26"/>
  <c r="B10567" i="26"/>
  <c r="D10566" i="26"/>
  <c r="F10566" i="26"/>
  <c r="C10566" i="26"/>
  <c r="E10566" i="26"/>
  <c r="B10566" i="26"/>
  <c r="D10565" i="26"/>
  <c r="F10565" i="26"/>
  <c r="C10565" i="26"/>
  <c r="E10565" i="26"/>
  <c r="B10565" i="26"/>
  <c r="D10564" i="26"/>
  <c r="F10564" i="26"/>
  <c r="C10564" i="26"/>
  <c r="B10564" i="26"/>
  <c r="D10563" i="26"/>
  <c r="F10563" i="26"/>
  <c r="C10563" i="26"/>
  <c r="G10563" i="26"/>
  <c r="B10563" i="26"/>
  <c r="D10562" i="26"/>
  <c r="F10562" i="26"/>
  <c r="C10562" i="26"/>
  <c r="E10562" i="26"/>
  <c r="B10562" i="26"/>
  <c r="D10561" i="26"/>
  <c r="F10561" i="26"/>
  <c r="C10561" i="26"/>
  <c r="E10561" i="26"/>
  <c r="B10561" i="26"/>
  <c r="D10560" i="26"/>
  <c r="F10560" i="26"/>
  <c r="C10560" i="26"/>
  <c r="G10560" i="26"/>
  <c r="B10560" i="26"/>
  <c r="D10559" i="26"/>
  <c r="F10559" i="26"/>
  <c r="C10559" i="26"/>
  <c r="G10559" i="26"/>
  <c r="B10559" i="26"/>
  <c r="D10558" i="26"/>
  <c r="F10558" i="26"/>
  <c r="C10558" i="26"/>
  <c r="E10558" i="26"/>
  <c r="B10558" i="26"/>
  <c r="D10557" i="26"/>
  <c r="F10557" i="26"/>
  <c r="C10557" i="26"/>
  <c r="E10557" i="26"/>
  <c r="B10557" i="26"/>
  <c r="D10556" i="26"/>
  <c r="F10556" i="26"/>
  <c r="C10556" i="26"/>
  <c r="E10556" i="26"/>
  <c r="B10556" i="26"/>
  <c r="D10555" i="26"/>
  <c r="F10555" i="26"/>
  <c r="C10555" i="26"/>
  <c r="B10555" i="26"/>
  <c r="D10554" i="26"/>
  <c r="F10554" i="26"/>
  <c r="C10554" i="26"/>
  <c r="E10554" i="26"/>
  <c r="B10554" i="26"/>
  <c r="D10553" i="26"/>
  <c r="F10553" i="26"/>
  <c r="C10553" i="26"/>
  <c r="B10553" i="26"/>
  <c r="D10552" i="26"/>
  <c r="F10552" i="26"/>
  <c r="C10552" i="26"/>
  <c r="B10552" i="26"/>
  <c r="D10551" i="26"/>
  <c r="F10551" i="26"/>
  <c r="C10551" i="26"/>
  <c r="G10551" i="26"/>
  <c r="B10551" i="26"/>
  <c r="D10550" i="26"/>
  <c r="F10550" i="26"/>
  <c r="C10550" i="26"/>
  <c r="E10550" i="26"/>
  <c r="B10550" i="26"/>
  <c r="D10549" i="26"/>
  <c r="F10549" i="26"/>
  <c r="C10549" i="26"/>
  <c r="E10549" i="26"/>
  <c r="B10549" i="26"/>
  <c r="D10548" i="26"/>
  <c r="F10548" i="26"/>
  <c r="C10548" i="26"/>
  <c r="B10548" i="26"/>
  <c r="D10547" i="26"/>
  <c r="F10547" i="26"/>
  <c r="C10547" i="26"/>
  <c r="G10547" i="26"/>
  <c r="B10547" i="26"/>
  <c r="D10546" i="26"/>
  <c r="F10546" i="26"/>
  <c r="C10546" i="26"/>
  <c r="E10546" i="26"/>
  <c r="B10546" i="26"/>
  <c r="D10545" i="26"/>
  <c r="F10545" i="26"/>
  <c r="C10545" i="26"/>
  <c r="E10545" i="26"/>
  <c r="B10545" i="26"/>
  <c r="D10544" i="26"/>
  <c r="F10544" i="26"/>
  <c r="C10544" i="26"/>
  <c r="G10544" i="26"/>
  <c r="B10544" i="26"/>
  <c r="D10543" i="26"/>
  <c r="F10543" i="26"/>
  <c r="C10543" i="26"/>
  <c r="G10543" i="26"/>
  <c r="B10543" i="26"/>
  <c r="D10542" i="26"/>
  <c r="F10542" i="26"/>
  <c r="C10542" i="26"/>
  <c r="E10542" i="26"/>
  <c r="B10542" i="26"/>
  <c r="D10541" i="26"/>
  <c r="F10541" i="26"/>
  <c r="C10541" i="26"/>
  <c r="E10541" i="26"/>
  <c r="B10541" i="26"/>
  <c r="D10540" i="26"/>
  <c r="F10540" i="26"/>
  <c r="C10540" i="26"/>
  <c r="E10540" i="26"/>
  <c r="B10540" i="26"/>
  <c r="D10539" i="26"/>
  <c r="F10539" i="26"/>
  <c r="C10539" i="26"/>
  <c r="B10539" i="26"/>
  <c r="D10538" i="26"/>
  <c r="F10538" i="26"/>
  <c r="C10538" i="26"/>
  <c r="E10538" i="26"/>
  <c r="B10538" i="26"/>
  <c r="D10537" i="26"/>
  <c r="C10537" i="26"/>
  <c r="E10537" i="26"/>
  <c r="B10537" i="26"/>
  <c r="D10536" i="26"/>
  <c r="F10536" i="26"/>
  <c r="C10536" i="26"/>
  <c r="E10536" i="26"/>
  <c r="B10536" i="26"/>
  <c r="D10535" i="26"/>
  <c r="F10535" i="26"/>
  <c r="C10535" i="26"/>
  <c r="B10535" i="26"/>
  <c r="D10534" i="26"/>
  <c r="F10534" i="26"/>
  <c r="C10534" i="26"/>
  <c r="E10534" i="26"/>
  <c r="B10534" i="26"/>
  <c r="D10533" i="26"/>
  <c r="F10533" i="26"/>
  <c r="C10533" i="26"/>
  <c r="B10533" i="26"/>
  <c r="D10532" i="26"/>
  <c r="F10532" i="26"/>
  <c r="C10532" i="26"/>
  <c r="E10532" i="26"/>
  <c r="B10532" i="26"/>
  <c r="D10531" i="26"/>
  <c r="F10531" i="26"/>
  <c r="C10531" i="26"/>
  <c r="E10531" i="26"/>
  <c r="B10531" i="26"/>
  <c r="D10530" i="26"/>
  <c r="F10530" i="26"/>
  <c r="C10530" i="26"/>
  <c r="E10530" i="26"/>
  <c r="B10530" i="26"/>
  <c r="D10529" i="26"/>
  <c r="F10529" i="26"/>
  <c r="C10529" i="26"/>
  <c r="E10529" i="26"/>
  <c r="B10529" i="26"/>
  <c r="D10528" i="26"/>
  <c r="F10528" i="26"/>
  <c r="C10528" i="26"/>
  <c r="B10528" i="26"/>
  <c r="D10527" i="26"/>
  <c r="F10527" i="26"/>
  <c r="C10527" i="26"/>
  <c r="G10527" i="26"/>
  <c r="B10527" i="26"/>
  <c r="D10526" i="26"/>
  <c r="F10526" i="26"/>
  <c r="C10526" i="26"/>
  <c r="E10526" i="26"/>
  <c r="B10526" i="26"/>
  <c r="D10525" i="26"/>
  <c r="C10525" i="26"/>
  <c r="E10525" i="26"/>
  <c r="B10525" i="26"/>
  <c r="D10524" i="26"/>
  <c r="C10524" i="26"/>
  <c r="E10524" i="26"/>
  <c r="B10524" i="26"/>
  <c r="D10523" i="26"/>
  <c r="F10523" i="26"/>
  <c r="C10523" i="26"/>
  <c r="G10523" i="26"/>
  <c r="B10523" i="26"/>
  <c r="D10522" i="26"/>
  <c r="F10522" i="26"/>
  <c r="C10522" i="26"/>
  <c r="B10522" i="26"/>
  <c r="D10521" i="26"/>
  <c r="C10521" i="26"/>
  <c r="E10521" i="26"/>
  <c r="B10521" i="26"/>
  <c r="D10520" i="26"/>
  <c r="F10520" i="26"/>
  <c r="C10520" i="26"/>
  <c r="G10520" i="26"/>
  <c r="B10520" i="26"/>
  <c r="D10519" i="26"/>
  <c r="F10519" i="26"/>
  <c r="C10519" i="26"/>
  <c r="G10519" i="26"/>
  <c r="B10519" i="26"/>
  <c r="D10518" i="26"/>
  <c r="F10518" i="26"/>
  <c r="C10518" i="26"/>
  <c r="B10518" i="26"/>
  <c r="D10517" i="26"/>
  <c r="F10517" i="26"/>
  <c r="C10517" i="26"/>
  <c r="E10517" i="26"/>
  <c r="B10517" i="26"/>
  <c r="D10516" i="26"/>
  <c r="F10516" i="26"/>
  <c r="C10516" i="26"/>
  <c r="E10516" i="26"/>
  <c r="B10516" i="26"/>
  <c r="D10515" i="26"/>
  <c r="F10515" i="26"/>
  <c r="C10515" i="26"/>
  <c r="B10515" i="26"/>
  <c r="D10514" i="26"/>
  <c r="F10514" i="26"/>
  <c r="C10514" i="26"/>
  <c r="B10514" i="26"/>
  <c r="D10513" i="26"/>
  <c r="F10513" i="26"/>
  <c r="C10513" i="26"/>
  <c r="B10513" i="26"/>
  <c r="D10512" i="26"/>
  <c r="F10512" i="26"/>
  <c r="C10512" i="26"/>
  <c r="B10512" i="26"/>
  <c r="D10511" i="26"/>
  <c r="F10511" i="26"/>
  <c r="C10511" i="26"/>
  <c r="E10511" i="26"/>
  <c r="B10511" i="26"/>
  <c r="D10510" i="26"/>
  <c r="F10510" i="26"/>
  <c r="C10510" i="26"/>
  <c r="B10510" i="26"/>
  <c r="D10509" i="26"/>
  <c r="C10509" i="26"/>
  <c r="E10509" i="26"/>
  <c r="B10509" i="26"/>
  <c r="D10508" i="26"/>
  <c r="F10508" i="26"/>
  <c r="C10508" i="26"/>
  <c r="B10508" i="26"/>
  <c r="D10507" i="26"/>
  <c r="F10507" i="26"/>
  <c r="C10507" i="26"/>
  <c r="G10507" i="26"/>
  <c r="B10507" i="26"/>
  <c r="D10506" i="26"/>
  <c r="F10506" i="26"/>
  <c r="C10506" i="26"/>
  <c r="B10506" i="26"/>
  <c r="D10505" i="26"/>
  <c r="C10505" i="26"/>
  <c r="E10505" i="26"/>
  <c r="B10505" i="26"/>
  <c r="D10504" i="26"/>
  <c r="F10504" i="26"/>
  <c r="C10504" i="26"/>
  <c r="B10504" i="26"/>
  <c r="D10503" i="26"/>
  <c r="F10503" i="26"/>
  <c r="C10503" i="26"/>
  <c r="E10503" i="26"/>
  <c r="B10503" i="26"/>
  <c r="D10502" i="26"/>
  <c r="F10502" i="26"/>
  <c r="C10502" i="26"/>
  <c r="B10502" i="26"/>
  <c r="D10501" i="26"/>
  <c r="F10501" i="26"/>
  <c r="C10501" i="26"/>
  <c r="E10501" i="26"/>
  <c r="B10501" i="26"/>
  <c r="D10500" i="26"/>
  <c r="F10500" i="26"/>
  <c r="C10500" i="26"/>
  <c r="G10500" i="26"/>
  <c r="B10500" i="26"/>
  <c r="D10499" i="26"/>
  <c r="F10499" i="26"/>
  <c r="C10499" i="26"/>
  <c r="G10499" i="26"/>
  <c r="B10499" i="26"/>
  <c r="D10498" i="26"/>
  <c r="F10498" i="26"/>
  <c r="C10498" i="26"/>
  <c r="B10498" i="26"/>
  <c r="D10497" i="26"/>
  <c r="F10497" i="26"/>
  <c r="C10497" i="26"/>
  <c r="E10497" i="26"/>
  <c r="B10497" i="26"/>
  <c r="D10496" i="26"/>
  <c r="F10496" i="26"/>
  <c r="C10496" i="26"/>
  <c r="E10496" i="26"/>
  <c r="B10496" i="26"/>
  <c r="D10495" i="26"/>
  <c r="F10495" i="26"/>
  <c r="C10495" i="26"/>
  <c r="B10495" i="26"/>
  <c r="D10494" i="26"/>
  <c r="F10494" i="26"/>
  <c r="C10494" i="26"/>
  <c r="B10494" i="26"/>
  <c r="D10493" i="26"/>
  <c r="F10493" i="26"/>
  <c r="C10493" i="26"/>
  <c r="B10493" i="26"/>
  <c r="D10492" i="26"/>
  <c r="F10492" i="26"/>
  <c r="C10492" i="26"/>
  <c r="G10492" i="26"/>
  <c r="B10492" i="26"/>
  <c r="D10491" i="26"/>
  <c r="F10491" i="26"/>
  <c r="C10491" i="26"/>
  <c r="G10491" i="26"/>
  <c r="B10491" i="26"/>
  <c r="D10490" i="26"/>
  <c r="F10490" i="26"/>
  <c r="C10490" i="26"/>
  <c r="B10490" i="26"/>
  <c r="D10489" i="26"/>
  <c r="F10489" i="26"/>
  <c r="C10489" i="26"/>
  <c r="B10489" i="26"/>
  <c r="D10488" i="26"/>
  <c r="F10488" i="26"/>
  <c r="C10488" i="26"/>
  <c r="G10488" i="26"/>
  <c r="B10488" i="26"/>
  <c r="D10487" i="26"/>
  <c r="F10487" i="26"/>
  <c r="C10487" i="26"/>
  <c r="G10487" i="26"/>
  <c r="B10487" i="26"/>
  <c r="D10486" i="26"/>
  <c r="F10486" i="26"/>
  <c r="C10486" i="26"/>
  <c r="B10486" i="26"/>
  <c r="D10485" i="26"/>
  <c r="F10485" i="26"/>
  <c r="C10485" i="26"/>
  <c r="E10485" i="26"/>
  <c r="B10485" i="26"/>
  <c r="D10484" i="26"/>
  <c r="F10484" i="26"/>
  <c r="C10484" i="26"/>
  <c r="B10484" i="26"/>
  <c r="D10483" i="26"/>
  <c r="F10483" i="26"/>
  <c r="C10483" i="26"/>
  <c r="G10483" i="26"/>
  <c r="B10483" i="26"/>
  <c r="D10482" i="26"/>
  <c r="F10482" i="26"/>
  <c r="C10482" i="26"/>
  <c r="B10482" i="26"/>
  <c r="D10481" i="26"/>
  <c r="F10481" i="26"/>
  <c r="C10481" i="26"/>
  <c r="E10481" i="26"/>
  <c r="B10481" i="26"/>
  <c r="D10480" i="26"/>
  <c r="F10480" i="26"/>
  <c r="C10480" i="26"/>
  <c r="B10480" i="26"/>
  <c r="D10479" i="26"/>
  <c r="F10479" i="26"/>
  <c r="C10479" i="26"/>
  <c r="E10479" i="26"/>
  <c r="B10479" i="26"/>
  <c r="D10478" i="26"/>
  <c r="F10478" i="26"/>
  <c r="C10478" i="26"/>
  <c r="B10478" i="26"/>
  <c r="D10477" i="26"/>
  <c r="F10477" i="26"/>
  <c r="C10477" i="26"/>
  <c r="E10477" i="26"/>
  <c r="B10477" i="26"/>
  <c r="D10476" i="26"/>
  <c r="F10476" i="26"/>
  <c r="C10476" i="26"/>
  <c r="B10476" i="26"/>
  <c r="D10475" i="26"/>
  <c r="F10475" i="26"/>
  <c r="C10475" i="26"/>
  <c r="B10475" i="26"/>
  <c r="D10474" i="26"/>
  <c r="F10474" i="26"/>
  <c r="C10474" i="26"/>
  <c r="B10474" i="26"/>
  <c r="D10473" i="26"/>
  <c r="F10473" i="26"/>
  <c r="C10473" i="26"/>
  <c r="E10473" i="26"/>
  <c r="B10473" i="26"/>
  <c r="D10472" i="26"/>
  <c r="F10472" i="26"/>
  <c r="C10472" i="26"/>
  <c r="G10472" i="26"/>
  <c r="B10472" i="26"/>
  <c r="D10471" i="26"/>
  <c r="F10471" i="26"/>
  <c r="C10471" i="26"/>
  <c r="G10471" i="26"/>
  <c r="B10471" i="26"/>
  <c r="D10470" i="26"/>
  <c r="F10470" i="26"/>
  <c r="C10470" i="26"/>
  <c r="B10470" i="26"/>
  <c r="D10469" i="26"/>
  <c r="F10469" i="26"/>
  <c r="C10469" i="26"/>
  <c r="E10469" i="26"/>
  <c r="B10469" i="26"/>
  <c r="D10468" i="26"/>
  <c r="F10468" i="26"/>
  <c r="C10468" i="26"/>
  <c r="E10468" i="26"/>
  <c r="B10468" i="26"/>
  <c r="D10467" i="26"/>
  <c r="F10467" i="26"/>
  <c r="C10467" i="26"/>
  <c r="G10467" i="26"/>
  <c r="B10467" i="26"/>
  <c r="D10466" i="26"/>
  <c r="F10466" i="26"/>
  <c r="C10466" i="26"/>
  <c r="B10466" i="26"/>
  <c r="D10465" i="26"/>
  <c r="F10465" i="26"/>
  <c r="C10465" i="26"/>
  <c r="B10465" i="26"/>
  <c r="D10464" i="26"/>
  <c r="F10464" i="26"/>
  <c r="C10464" i="26"/>
  <c r="G10464" i="26"/>
  <c r="B10464" i="26"/>
  <c r="D10463" i="26"/>
  <c r="F10463" i="26"/>
  <c r="C10463" i="26"/>
  <c r="G10463" i="26"/>
  <c r="B10463" i="26"/>
  <c r="D10462" i="26"/>
  <c r="F10462" i="26"/>
  <c r="C10462" i="26"/>
  <c r="B10462" i="26"/>
  <c r="D10461" i="26"/>
  <c r="F10461" i="26"/>
  <c r="C10461" i="26"/>
  <c r="E10461" i="26"/>
  <c r="B10461" i="26"/>
  <c r="D10460" i="26"/>
  <c r="F10460" i="26"/>
  <c r="C10460" i="26"/>
  <c r="B10460" i="26"/>
  <c r="D10459" i="26"/>
  <c r="F10459" i="26"/>
  <c r="C10459" i="26"/>
  <c r="G10459" i="26"/>
  <c r="B10459" i="26"/>
  <c r="D10458" i="26"/>
  <c r="F10458" i="26"/>
  <c r="C10458" i="26"/>
  <c r="B10458" i="26"/>
  <c r="D10457" i="26"/>
  <c r="F10457" i="26"/>
  <c r="C10457" i="26"/>
  <c r="E10457" i="26"/>
  <c r="B10457" i="26"/>
  <c r="D10456" i="26"/>
  <c r="F10456" i="26"/>
  <c r="C10456" i="26"/>
  <c r="B10456" i="26"/>
  <c r="D10455" i="26"/>
  <c r="F10455" i="26"/>
  <c r="C10455" i="26"/>
  <c r="G10455" i="26"/>
  <c r="B10455" i="26"/>
  <c r="D10454" i="26"/>
  <c r="F10454" i="26"/>
  <c r="C10454" i="26"/>
  <c r="B10454" i="26"/>
  <c r="D10453" i="26"/>
  <c r="F10453" i="26"/>
  <c r="C10453" i="26"/>
  <c r="E10453" i="26"/>
  <c r="B10453" i="26"/>
  <c r="D10452" i="26"/>
  <c r="F10452" i="26"/>
  <c r="C10452" i="26"/>
  <c r="G10452" i="26"/>
  <c r="B10452" i="26"/>
  <c r="D10451" i="26"/>
  <c r="F10451" i="26"/>
  <c r="C10451" i="26"/>
  <c r="G10451" i="26"/>
  <c r="B10451" i="26"/>
  <c r="D10450" i="26"/>
  <c r="F10450" i="26"/>
  <c r="C10450" i="26"/>
  <c r="B10450" i="26"/>
  <c r="D10449" i="26"/>
  <c r="F10449" i="26"/>
  <c r="C10449" i="26"/>
  <c r="E10449" i="26"/>
  <c r="B10449" i="26"/>
  <c r="D10448" i="26"/>
  <c r="F10448" i="26"/>
  <c r="C10448" i="26"/>
  <c r="G10448" i="26"/>
  <c r="B10448" i="26"/>
  <c r="D10447" i="26"/>
  <c r="F10447" i="26"/>
  <c r="C10447" i="26"/>
  <c r="E10447" i="26"/>
  <c r="B10447" i="26"/>
  <c r="D10446" i="26"/>
  <c r="F10446" i="26"/>
  <c r="C10446" i="26"/>
  <c r="B10446" i="26"/>
  <c r="D10445" i="26"/>
  <c r="F10445" i="26"/>
  <c r="C10445" i="26"/>
  <c r="B10445" i="26"/>
  <c r="D10444" i="26"/>
  <c r="F10444" i="26"/>
  <c r="C10444" i="26"/>
  <c r="G10444" i="26"/>
  <c r="B10444" i="26"/>
  <c r="D10443" i="26"/>
  <c r="F10443" i="26"/>
  <c r="C10443" i="26"/>
  <c r="G10443" i="26"/>
  <c r="B10443" i="26"/>
  <c r="D10442" i="26"/>
  <c r="F10442" i="26"/>
  <c r="C10442" i="26"/>
  <c r="B10442" i="26"/>
  <c r="D10441" i="26"/>
  <c r="F10441" i="26"/>
  <c r="C10441" i="26"/>
  <c r="B10441" i="26"/>
  <c r="D10440" i="26"/>
  <c r="F10440" i="26"/>
  <c r="C10440" i="26"/>
  <c r="G10440" i="26"/>
  <c r="B10440" i="26"/>
  <c r="D10439" i="26"/>
  <c r="F10439" i="26"/>
  <c r="C10439" i="26"/>
  <c r="G10439" i="26"/>
  <c r="B10439" i="26"/>
  <c r="D10438" i="26"/>
  <c r="F10438" i="26"/>
  <c r="C10438" i="26"/>
  <c r="B10438" i="26"/>
  <c r="D10437" i="26"/>
  <c r="F10437" i="26"/>
  <c r="C10437" i="26"/>
  <c r="E10437" i="26"/>
  <c r="B10437" i="26"/>
  <c r="D10436" i="26"/>
  <c r="F10436" i="26"/>
  <c r="C10436" i="26"/>
  <c r="E10436" i="26"/>
  <c r="B10436" i="26"/>
  <c r="D10435" i="26"/>
  <c r="F10435" i="26"/>
  <c r="C10435" i="26"/>
  <c r="B10435" i="26"/>
  <c r="D10434" i="26"/>
  <c r="F10434" i="26"/>
  <c r="C10434" i="26"/>
  <c r="B10434" i="26"/>
  <c r="D10433" i="26"/>
  <c r="F10433" i="26"/>
  <c r="C10433" i="26"/>
  <c r="E10433" i="26"/>
  <c r="B10433" i="26"/>
  <c r="D10432" i="26"/>
  <c r="F10432" i="26"/>
  <c r="C10432" i="26"/>
  <c r="E10432" i="26"/>
  <c r="B10432" i="26"/>
  <c r="D10431" i="26"/>
  <c r="F10431" i="26"/>
  <c r="C10431" i="26"/>
  <c r="B10431" i="26"/>
  <c r="D10430" i="26"/>
  <c r="F10430" i="26"/>
  <c r="C10430" i="26"/>
  <c r="B10430" i="26"/>
  <c r="D10429" i="26"/>
  <c r="C10429" i="26"/>
  <c r="E10429" i="26"/>
  <c r="B10429" i="26"/>
  <c r="D10428" i="26"/>
  <c r="F10428" i="26"/>
  <c r="C10428" i="26"/>
  <c r="G10428" i="26"/>
  <c r="B10428" i="26"/>
  <c r="D10427" i="26"/>
  <c r="F10427" i="26"/>
  <c r="C10427" i="26"/>
  <c r="G10427" i="26"/>
  <c r="B10427" i="26"/>
  <c r="D10426" i="26"/>
  <c r="F10426" i="26"/>
  <c r="C10426" i="26"/>
  <c r="B10426" i="26"/>
  <c r="D10425" i="26"/>
  <c r="F10425" i="26"/>
  <c r="C10425" i="26"/>
  <c r="E10425" i="26"/>
  <c r="B10425" i="26"/>
  <c r="D10424" i="26"/>
  <c r="F10424" i="26"/>
  <c r="C10424" i="26"/>
  <c r="E10424" i="26"/>
  <c r="B10424" i="26"/>
  <c r="D10423" i="26"/>
  <c r="F10423" i="26"/>
  <c r="C10423" i="26"/>
  <c r="G10423" i="26"/>
  <c r="B10423" i="26"/>
  <c r="D10422" i="26"/>
  <c r="F10422" i="26"/>
  <c r="C10422" i="26"/>
  <c r="B10422" i="26"/>
  <c r="D10421" i="26"/>
  <c r="F10421" i="26"/>
  <c r="C10421" i="26"/>
  <c r="E10421" i="26"/>
  <c r="B10421" i="26"/>
  <c r="D10420" i="26"/>
  <c r="F10420" i="26"/>
  <c r="C10420" i="26"/>
  <c r="E10420" i="26"/>
  <c r="B10420" i="26"/>
  <c r="D10419" i="26"/>
  <c r="F10419" i="26"/>
  <c r="C10419" i="26"/>
  <c r="G10419" i="26"/>
  <c r="B10419" i="26"/>
  <c r="D10418" i="26"/>
  <c r="F10418" i="26"/>
  <c r="C10418" i="26"/>
  <c r="B10418" i="26"/>
  <c r="D10417" i="26"/>
  <c r="F10417" i="26"/>
  <c r="C10417" i="26"/>
  <c r="B10417" i="26"/>
  <c r="D10416" i="26"/>
  <c r="F10416" i="26"/>
  <c r="C10416" i="26"/>
  <c r="E10416" i="26"/>
  <c r="B10416" i="26"/>
  <c r="D10415" i="26"/>
  <c r="F10415" i="26"/>
  <c r="C10415" i="26"/>
  <c r="B10415" i="26"/>
  <c r="D10414" i="26"/>
  <c r="F10414" i="26"/>
  <c r="C10414" i="26"/>
  <c r="B10414" i="26"/>
  <c r="D10413" i="26"/>
  <c r="C10413" i="26"/>
  <c r="E10413" i="26"/>
  <c r="B10413" i="26"/>
  <c r="D10412" i="26"/>
  <c r="F10412" i="26"/>
  <c r="C10412" i="26"/>
  <c r="B10412" i="26"/>
  <c r="D10411" i="26"/>
  <c r="F10411" i="26"/>
  <c r="C10411" i="26"/>
  <c r="G10411" i="26"/>
  <c r="B10411" i="26"/>
  <c r="D10410" i="26"/>
  <c r="F10410" i="26"/>
  <c r="C10410" i="26"/>
  <c r="B10410" i="26"/>
  <c r="D10409" i="26"/>
  <c r="F10409" i="26"/>
  <c r="C10409" i="26"/>
  <c r="B10409" i="26"/>
  <c r="D10408" i="26"/>
  <c r="F10408" i="26"/>
  <c r="C10408" i="26"/>
  <c r="G10408" i="26"/>
  <c r="B10408" i="26"/>
  <c r="D10407" i="26"/>
  <c r="F10407" i="26"/>
  <c r="C10407" i="26"/>
  <c r="B10407" i="26"/>
  <c r="D10406" i="26"/>
  <c r="F10406" i="26"/>
  <c r="C10406" i="26"/>
  <c r="B10406" i="26"/>
  <c r="D10405" i="26"/>
  <c r="F10405" i="26"/>
  <c r="C10405" i="26"/>
  <c r="E10405" i="26"/>
  <c r="B10405" i="26"/>
  <c r="D10404" i="26"/>
  <c r="F10404" i="26"/>
  <c r="C10404" i="26"/>
  <c r="E10404" i="26"/>
  <c r="B10404" i="26"/>
  <c r="D10403" i="26"/>
  <c r="F10403" i="26"/>
  <c r="C10403" i="26"/>
  <c r="G10403" i="26"/>
  <c r="B10403" i="26"/>
  <c r="D10402" i="26"/>
  <c r="F10402" i="26"/>
  <c r="C10402" i="26"/>
  <c r="B10402" i="26"/>
  <c r="D10401" i="26"/>
  <c r="F10401" i="26"/>
  <c r="C10401" i="26"/>
  <c r="E10401" i="26"/>
  <c r="B10401" i="26"/>
  <c r="D10400" i="26"/>
  <c r="F10400" i="26"/>
  <c r="C10400" i="26"/>
  <c r="G10400" i="26"/>
  <c r="B10400" i="26"/>
  <c r="D10399" i="26"/>
  <c r="F10399" i="26"/>
  <c r="C10399" i="26"/>
  <c r="E10399" i="26"/>
  <c r="B10399" i="26"/>
  <c r="D10398" i="26"/>
  <c r="F10398" i="26"/>
  <c r="C10398" i="26"/>
  <c r="B10398" i="26"/>
  <c r="D10397" i="26"/>
  <c r="F10397" i="26"/>
  <c r="C10397" i="26"/>
  <c r="E10397" i="26"/>
  <c r="B10397" i="26"/>
  <c r="D10396" i="26"/>
  <c r="F10396" i="26"/>
  <c r="C10396" i="26"/>
  <c r="E10396" i="26"/>
  <c r="B10396" i="26"/>
  <c r="D10395" i="26"/>
  <c r="F10395" i="26"/>
  <c r="C10395" i="26"/>
  <c r="G10395" i="26"/>
  <c r="B10395" i="26"/>
  <c r="D10394" i="26"/>
  <c r="F10394" i="26"/>
  <c r="C10394" i="26"/>
  <c r="B10394" i="26"/>
  <c r="D10393" i="26"/>
  <c r="F10393" i="26"/>
  <c r="C10393" i="26"/>
  <c r="E10393" i="26"/>
  <c r="B10393" i="26"/>
  <c r="D10392" i="26"/>
  <c r="F10392" i="26"/>
  <c r="C10392" i="26"/>
  <c r="E10392" i="26"/>
  <c r="B10392" i="26"/>
  <c r="D10391" i="26"/>
  <c r="F10391" i="26"/>
  <c r="C10391" i="26"/>
  <c r="B10391" i="26"/>
  <c r="D10390" i="26"/>
  <c r="F10390" i="26"/>
  <c r="C10390" i="26"/>
  <c r="B10390" i="26"/>
  <c r="D10389" i="26"/>
  <c r="F10389" i="26"/>
  <c r="C10389" i="26"/>
  <c r="B10389" i="26"/>
  <c r="D10388" i="26"/>
  <c r="F10388" i="26"/>
  <c r="C10388" i="26"/>
  <c r="G10388" i="26"/>
  <c r="B10388" i="26"/>
  <c r="D10387" i="26"/>
  <c r="F10387" i="26"/>
  <c r="C10387" i="26"/>
  <c r="G10387" i="26"/>
  <c r="B10387" i="26"/>
  <c r="D10386" i="26"/>
  <c r="F10386" i="26"/>
  <c r="C10386" i="26"/>
  <c r="B10386" i="26"/>
  <c r="D10385" i="26"/>
  <c r="F10385" i="26"/>
  <c r="C10385" i="26"/>
  <c r="B10385" i="26"/>
  <c r="D10384" i="26"/>
  <c r="F10384" i="26"/>
  <c r="C10384" i="26"/>
  <c r="G10384" i="26"/>
  <c r="B10384" i="26"/>
  <c r="D10383" i="26"/>
  <c r="F10383" i="26"/>
  <c r="C10383" i="26"/>
  <c r="B10383" i="26"/>
  <c r="D10382" i="26"/>
  <c r="F10382" i="26"/>
  <c r="C10382" i="26"/>
  <c r="B10382" i="26"/>
  <c r="D10381" i="26"/>
  <c r="F10381" i="26"/>
  <c r="C10381" i="26"/>
  <c r="E10381" i="26"/>
  <c r="B10381" i="26"/>
  <c r="D10380" i="26"/>
  <c r="F10380" i="26"/>
  <c r="C10380" i="26"/>
  <c r="E10380" i="26"/>
  <c r="B10380" i="26"/>
  <c r="D10379" i="26"/>
  <c r="F10379" i="26"/>
  <c r="C10379" i="26"/>
  <c r="G10379" i="26"/>
  <c r="B10379" i="26"/>
  <c r="D10378" i="26"/>
  <c r="F10378" i="26"/>
  <c r="C10378" i="26"/>
  <c r="B10378" i="26"/>
  <c r="D10377" i="26"/>
  <c r="F10377" i="26"/>
  <c r="C10377" i="26"/>
  <c r="B10377" i="26"/>
  <c r="D10376" i="26"/>
  <c r="F10376" i="26"/>
  <c r="C10376" i="26"/>
  <c r="B10376" i="26"/>
  <c r="D10375" i="26"/>
  <c r="F10375" i="26"/>
  <c r="C10375" i="26"/>
  <c r="B10375" i="26"/>
  <c r="D10374" i="26"/>
  <c r="F10374" i="26"/>
  <c r="C10374" i="26"/>
  <c r="B10374" i="26"/>
  <c r="D10373" i="26"/>
  <c r="F10373" i="26"/>
  <c r="C10373" i="26"/>
  <c r="E10373" i="26"/>
  <c r="B10373" i="26"/>
  <c r="D10372" i="26"/>
  <c r="F10372" i="26"/>
  <c r="C10372" i="26"/>
  <c r="B10372" i="26"/>
  <c r="D10371" i="26"/>
  <c r="F10371" i="26"/>
  <c r="C10371" i="26"/>
  <c r="B10371" i="26"/>
  <c r="D10370" i="26"/>
  <c r="F10370" i="26"/>
  <c r="C10370" i="26"/>
  <c r="G10370" i="26"/>
  <c r="B10370" i="26"/>
  <c r="D10369" i="26"/>
  <c r="F10369" i="26"/>
  <c r="C10369" i="26"/>
  <c r="E10369" i="26"/>
  <c r="B10369" i="26"/>
  <c r="D10368" i="26"/>
  <c r="C10368" i="26"/>
  <c r="E10368" i="26"/>
  <c r="B10368" i="26"/>
  <c r="D10367" i="26"/>
  <c r="F10367" i="26"/>
  <c r="C10367" i="26"/>
  <c r="E10367" i="26"/>
  <c r="B10367" i="26"/>
  <c r="D10366" i="26"/>
  <c r="F10366" i="26"/>
  <c r="C10366" i="26"/>
  <c r="G10366" i="26"/>
  <c r="B10366" i="26"/>
  <c r="D10365" i="26"/>
  <c r="F10365" i="26"/>
  <c r="C10365" i="26"/>
  <c r="E10365" i="26"/>
  <c r="B10365" i="26"/>
  <c r="D10364" i="26"/>
  <c r="F10364" i="26"/>
  <c r="C10364" i="26"/>
  <c r="G10364" i="26"/>
  <c r="B10364" i="26"/>
  <c r="D10363" i="26"/>
  <c r="F10363" i="26"/>
  <c r="C10363" i="26"/>
  <c r="G10363" i="26"/>
  <c r="B10363" i="26"/>
  <c r="D10362" i="26"/>
  <c r="F10362" i="26"/>
  <c r="C10362" i="26"/>
  <c r="G10362" i="26"/>
  <c r="B10362" i="26"/>
  <c r="D10361" i="26"/>
  <c r="F10361" i="26"/>
  <c r="C10361" i="26"/>
  <c r="E10361" i="26"/>
  <c r="B10361" i="26"/>
  <c r="D10360" i="26"/>
  <c r="F10360" i="26"/>
  <c r="C10360" i="26"/>
  <c r="G10360" i="26"/>
  <c r="B10360" i="26"/>
  <c r="D10359" i="26"/>
  <c r="F10359" i="26"/>
  <c r="C10359" i="26"/>
  <c r="G10359" i="26"/>
  <c r="B10359" i="26"/>
  <c r="D10358" i="26"/>
  <c r="F10358" i="26"/>
  <c r="C10358" i="26"/>
  <c r="G10358" i="26"/>
  <c r="B10358" i="26"/>
  <c r="D10357" i="26"/>
  <c r="F10357" i="26"/>
  <c r="C10357" i="26"/>
  <c r="E10357" i="26"/>
  <c r="B10357" i="26"/>
  <c r="D10356" i="26"/>
  <c r="F10356" i="26"/>
  <c r="C10356" i="26"/>
  <c r="B10356" i="26"/>
  <c r="D10355" i="26"/>
  <c r="F10355" i="26"/>
  <c r="C10355" i="26"/>
  <c r="B10355" i="26"/>
  <c r="D10354" i="26"/>
  <c r="F10354" i="26"/>
  <c r="C10354" i="26"/>
  <c r="B10354" i="26"/>
  <c r="D10353" i="26"/>
  <c r="F10353" i="26"/>
  <c r="C10353" i="26"/>
  <c r="G10353" i="26"/>
  <c r="B10353" i="26"/>
  <c r="D10352" i="26"/>
  <c r="F10352" i="26"/>
  <c r="C10352" i="26"/>
  <c r="B10352" i="26"/>
  <c r="D10351" i="26"/>
  <c r="F10351" i="26"/>
  <c r="C10351" i="26"/>
  <c r="E10351" i="26"/>
  <c r="B10351" i="26"/>
  <c r="D10350" i="26"/>
  <c r="F10350" i="26"/>
  <c r="C10350" i="26"/>
  <c r="G10350" i="26"/>
  <c r="B10350" i="26"/>
  <c r="D10349" i="26"/>
  <c r="F10349" i="26"/>
  <c r="C10349" i="26"/>
  <c r="B10349" i="26"/>
  <c r="D10348" i="26"/>
  <c r="F10348" i="26"/>
  <c r="C10348" i="26"/>
  <c r="E10348" i="26"/>
  <c r="B10348" i="26"/>
  <c r="D10347" i="26"/>
  <c r="F10347" i="26"/>
  <c r="C10347" i="26"/>
  <c r="B10347" i="26"/>
  <c r="D10346" i="26"/>
  <c r="F10346" i="26"/>
  <c r="C10346" i="26"/>
  <c r="G10346" i="26"/>
  <c r="B10346" i="26"/>
  <c r="D10345" i="26"/>
  <c r="F10345" i="26"/>
  <c r="C10345" i="26"/>
  <c r="G10345" i="26"/>
  <c r="B10345" i="26"/>
  <c r="D10344" i="26"/>
  <c r="F10344" i="26"/>
  <c r="C10344" i="26"/>
  <c r="E10344" i="26"/>
  <c r="B10344" i="26"/>
  <c r="D10343" i="26"/>
  <c r="F10343" i="26"/>
  <c r="C10343" i="26"/>
  <c r="E10343" i="26"/>
  <c r="B10343" i="26"/>
  <c r="D10342" i="26"/>
  <c r="F10342" i="26"/>
  <c r="C10342" i="26"/>
  <c r="G10342" i="26"/>
  <c r="B10342" i="26"/>
  <c r="D10341" i="26"/>
  <c r="F10341" i="26"/>
  <c r="C10341" i="26"/>
  <c r="G10341" i="26"/>
  <c r="B10341" i="26"/>
  <c r="D10340" i="26"/>
  <c r="F10340" i="26"/>
  <c r="C10340" i="26"/>
  <c r="E10340" i="26"/>
  <c r="B10340" i="26"/>
  <c r="D10339" i="26"/>
  <c r="F10339" i="26"/>
  <c r="C10339" i="26"/>
  <c r="B10339" i="26"/>
  <c r="D10338" i="26"/>
  <c r="F10338" i="26"/>
  <c r="C10338" i="26"/>
  <c r="G10338" i="26"/>
  <c r="B10338" i="26"/>
  <c r="D10337" i="26"/>
  <c r="F10337" i="26"/>
  <c r="C10337" i="26"/>
  <c r="B10337" i="26"/>
  <c r="D10336" i="26"/>
  <c r="F10336" i="26"/>
  <c r="C10336" i="26"/>
  <c r="B10336" i="26"/>
  <c r="D10335" i="26"/>
  <c r="C10335" i="26"/>
  <c r="E10335" i="26"/>
  <c r="B10335" i="26"/>
  <c r="D10334" i="26"/>
  <c r="F10334" i="26"/>
  <c r="C10334" i="26"/>
  <c r="G10334" i="26"/>
  <c r="B10334" i="26"/>
  <c r="D10333" i="26"/>
  <c r="F10333" i="26"/>
  <c r="C10333" i="26"/>
  <c r="B10333" i="26"/>
  <c r="D10332" i="26"/>
  <c r="F10332" i="26"/>
  <c r="C10332" i="26"/>
  <c r="B10332" i="26"/>
  <c r="D10331" i="26"/>
  <c r="F10331" i="26"/>
  <c r="C10331" i="26"/>
  <c r="E10331" i="26"/>
  <c r="B10331" i="26"/>
  <c r="D10330" i="26"/>
  <c r="F10330" i="26"/>
  <c r="C10330" i="26"/>
  <c r="G10330" i="26"/>
  <c r="B10330" i="26"/>
  <c r="D10329" i="26"/>
  <c r="F10329" i="26"/>
  <c r="C10329" i="26"/>
  <c r="B10329" i="26"/>
  <c r="D10328" i="26"/>
  <c r="F10328" i="26"/>
  <c r="C10328" i="26"/>
  <c r="E10328" i="26"/>
  <c r="B10328" i="26"/>
  <c r="D10327" i="26"/>
  <c r="F10327" i="26"/>
  <c r="C10327" i="26"/>
  <c r="B10327" i="26"/>
  <c r="D10326" i="26"/>
  <c r="F10326" i="26"/>
  <c r="C10326" i="26"/>
  <c r="B10326" i="26"/>
  <c r="D10325" i="26"/>
  <c r="F10325" i="26"/>
  <c r="C10325" i="26"/>
  <c r="B10325" i="26"/>
  <c r="D10324" i="26"/>
  <c r="F10324" i="26"/>
  <c r="C10324" i="26"/>
  <c r="E10324" i="26"/>
  <c r="B10324" i="26"/>
  <c r="D10323" i="26"/>
  <c r="F10323" i="26"/>
  <c r="C10323" i="26"/>
  <c r="E10323" i="26"/>
  <c r="B10323" i="26"/>
  <c r="D10322" i="26"/>
  <c r="F10322" i="26"/>
  <c r="C10322" i="26"/>
  <c r="B10322" i="26"/>
  <c r="D10321" i="26"/>
  <c r="F10321" i="26"/>
  <c r="C10321" i="26"/>
  <c r="G10321" i="26"/>
  <c r="B10321" i="26"/>
  <c r="D10320" i="26"/>
  <c r="F10320" i="26"/>
  <c r="C10320" i="26"/>
  <c r="E10320" i="26"/>
  <c r="B10320" i="26"/>
  <c r="D10319" i="26"/>
  <c r="F10319" i="26"/>
  <c r="C10319" i="26"/>
  <c r="B10319" i="26"/>
  <c r="D10318" i="26"/>
  <c r="F10318" i="26"/>
  <c r="C10318" i="26"/>
  <c r="G10318" i="26"/>
  <c r="B10318" i="26"/>
  <c r="D10317" i="26"/>
  <c r="F10317" i="26"/>
  <c r="C10317" i="26"/>
  <c r="G10317" i="26"/>
  <c r="B10317" i="26"/>
  <c r="D10316" i="26"/>
  <c r="F10316" i="26"/>
  <c r="C10316" i="26"/>
  <c r="B10316" i="26"/>
  <c r="D10315" i="26"/>
  <c r="C10315" i="26"/>
  <c r="E10315" i="26"/>
  <c r="B10315" i="26"/>
  <c r="D10314" i="26"/>
  <c r="F10314" i="26"/>
  <c r="C10314" i="26"/>
  <c r="B10314" i="26"/>
  <c r="D10313" i="26"/>
  <c r="F10313" i="26"/>
  <c r="C10313" i="26"/>
  <c r="B10313" i="26"/>
  <c r="D10312" i="26"/>
  <c r="F10312" i="26"/>
  <c r="C10312" i="26"/>
  <c r="B10312" i="26"/>
  <c r="D10311" i="26"/>
  <c r="F10311" i="26"/>
  <c r="C10311" i="26"/>
  <c r="G10311" i="26"/>
  <c r="B10311" i="26"/>
  <c r="D10310" i="26"/>
  <c r="F10310" i="26"/>
  <c r="C10310" i="26"/>
  <c r="G10310" i="26"/>
  <c r="B10310" i="26"/>
  <c r="D10309" i="26"/>
  <c r="F10309" i="26"/>
  <c r="C10309" i="26"/>
  <c r="B10309" i="26"/>
  <c r="D10308" i="26"/>
  <c r="F10308" i="26"/>
  <c r="C10308" i="26"/>
  <c r="B10308" i="26"/>
  <c r="D10307" i="26"/>
  <c r="F10307" i="26"/>
  <c r="C10307" i="26"/>
  <c r="G10307" i="26"/>
  <c r="B10307" i="26"/>
  <c r="D10306" i="26"/>
  <c r="F10306" i="26"/>
  <c r="C10306" i="26"/>
  <c r="G10306" i="26"/>
  <c r="B10306" i="26"/>
  <c r="D10305" i="26"/>
  <c r="F10305" i="26"/>
  <c r="C10305" i="26"/>
  <c r="E10305" i="26"/>
  <c r="B10305" i="26"/>
  <c r="D10304" i="26"/>
  <c r="F10304" i="26"/>
  <c r="C10304" i="26"/>
  <c r="E10304" i="26"/>
  <c r="B10304" i="26"/>
  <c r="D10303" i="26"/>
  <c r="C10303" i="26"/>
  <c r="E10303" i="26"/>
  <c r="B10303" i="26"/>
  <c r="D10302" i="26"/>
  <c r="F10302" i="26"/>
  <c r="C10302" i="26"/>
  <c r="B10302" i="26"/>
  <c r="D10301" i="26"/>
  <c r="F10301" i="26"/>
  <c r="C10301" i="26"/>
  <c r="G10301" i="26"/>
  <c r="B10301" i="26"/>
  <c r="D10300" i="26"/>
  <c r="F10300" i="26"/>
  <c r="C10300" i="26"/>
  <c r="E10300" i="26"/>
  <c r="B10300" i="26"/>
  <c r="D10299" i="26"/>
  <c r="F10299" i="26"/>
  <c r="C10299" i="26"/>
  <c r="E10299" i="26"/>
  <c r="B10299" i="26"/>
  <c r="D10298" i="26"/>
  <c r="F10298" i="26"/>
  <c r="C10298" i="26"/>
  <c r="G10298" i="26"/>
  <c r="B10298" i="26"/>
  <c r="D10297" i="26"/>
  <c r="F10297" i="26"/>
  <c r="C10297" i="26"/>
  <c r="G10297" i="26"/>
  <c r="B10297" i="26"/>
  <c r="D10296" i="26"/>
  <c r="F10296" i="26"/>
  <c r="C10296" i="26"/>
  <c r="E10296" i="26"/>
  <c r="B10296" i="26"/>
  <c r="D10295" i="26"/>
  <c r="F10295" i="26"/>
  <c r="C10295" i="26"/>
  <c r="B10295" i="26"/>
  <c r="D10294" i="26"/>
  <c r="F10294" i="26"/>
  <c r="C10294" i="26"/>
  <c r="G10294" i="26"/>
  <c r="B10294" i="26"/>
  <c r="D10293" i="26"/>
  <c r="F10293" i="26"/>
  <c r="C10293" i="26"/>
  <c r="B10293" i="26"/>
  <c r="D10292" i="26"/>
  <c r="F10292" i="26"/>
  <c r="C10292" i="26"/>
  <c r="B10292" i="26"/>
  <c r="D10291" i="26"/>
  <c r="C10291" i="26"/>
  <c r="E10291" i="26"/>
  <c r="B10291" i="26"/>
  <c r="D10290" i="26"/>
  <c r="F10290" i="26"/>
  <c r="C10290" i="26"/>
  <c r="G10290" i="26"/>
  <c r="B10290" i="26"/>
  <c r="D10289" i="26"/>
  <c r="F10289" i="26"/>
  <c r="C10289" i="26"/>
  <c r="B10289" i="26"/>
  <c r="D10288" i="26"/>
  <c r="F10288" i="26"/>
  <c r="C10288" i="26"/>
  <c r="B10288" i="26"/>
  <c r="D10287" i="26"/>
  <c r="F10287" i="26"/>
  <c r="C10287" i="26"/>
  <c r="B10287" i="26"/>
  <c r="D10286" i="26"/>
  <c r="F10286" i="26"/>
  <c r="C10286" i="26"/>
  <c r="B10286" i="26"/>
  <c r="D10285" i="26"/>
  <c r="F10285" i="26"/>
  <c r="C10285" i="26"/>
  <c r="B10285" i="26"/>
  <c r="D10284" i="26"/>
  <c r="F10284" i="26"/>
  <c r="C10284" i="26"/>
  <c r="E10284" i="26"/>
  <c r="B10284" i="26"/>
  <c r="D10283" i="26"/>
  <c r="F10283" i="26"/>
  <c r="C10283" i="26"/>
  <c r="E10283" i="26"/>
  <c r="B10283" i="26"/>
  <c r="D10282" i="26"/>
  <c r="F10282" i="26"/>
  <c r="C10282" i="26"/>
  <c r="G10282" i="26"/>
  <c r="B10282" i="26"/>
  <c r="D10281" i="26"/>
  <c r="F10281" i="26"/>
  <c r="C10281" i="26"/>
  <c r="E10281" i="26"/>
  <c r="B10281" i="26"/>
  <c r="D10280" i="26"/>
  <c r="F10280" i="26"/>
  <c r="C10280" i="26"/>
  <c r="E10280" i="26"/>
  <c r="B10280" i="26"/>
  <c r="D10279" i="26"/>
  <c r="F10279" i="26"/>
  <c r="C10279" i="26"/>
  <c r="E10279" i="26"/>
  <c r="B10279" i="26"/>
  <c r="D10278" i="26"/>
  <c r="F10278" i="26"/>
  <c r="C10278" i="26"/>
  <c r="G10278" i="26"/>
  <c r="B10278" i="26"/>
  <c r="D10277" i="26"/>
  <c r="F10277" i="26"/>
  <c r="C10277" i="26"/>
  <c r="G10277" i="26"/>
  <c r="B10277" i="26"/>
  <c r="D10276" i="26"/>
  <c r="F10276" i="26"/>
  <c r="C10276" i="26"/>
  <c r="E10276" i="26"/>
  <c r="B10276" i="26"/>
  <c r="D10275" i="26"/>
  <c r="F10275" i="26"/>
  <c r="C10275" i="26"/>
  <c r="B10275" i="26"/>
  <c r="D10274" i="26"/>
  <c r="F10274" i="26"/>
  <c r="C10274" i="26"/>
  <c r="B10274" i="26"/>
  <c r="D10273" i="26"/>
  <c r="F10273" i="26"/>
  <c r="C10273" i="26"/>
  <c r="G10273" i="26"/>
  <c r="B10273" i="26"/>
  <c r="D10272" i="26"/>
  <c r="F10272" i="26"/>
  <c r="C10272" i="26"/>
  <c r="B10272" i="26"/>
  <c r="D10271" i="26"/>
  <c r="C10271" i="26"/>
  <c r="E10271" i="26"/>
  <c r="B10271" i="26"/>
  <c r="D10270" i="26"/>
  <c r="F10270" i="26"/>
  <c r="C10270" i="26"/>
  <c r="B10270" i="26"/>
  <c r="D10269" i="26"/>
  <c r="F10269" i="26"/>
  <c r="C10269" i="26"/>
  <c r="G10269" i="26"/>
  <c r="B10269" i="26"/>
  <c r="D10268" i="26"/>
  <c r="F10268" i="26"/>
  <c r="C10268" i="26"/>
  <c r="B10268" i="26"/>
  <c r="D10267" i="26"/>
  <c r="F10267" i="26"/>
  <c r="C10267" i="26"/>
  <c r="E10267" i="26"/>
  <c r="B10267" i="26"/>
  <c r="D10266" i="26"/>
  <c r="F10266" i="26"/>
  <c r="C10266" i="26"/>
  <c r="G10266" i="26"/>
  <c r="B10266" i="26"/>
  <c r="D10265" i="26"/>
  <c r="F10265" i="26"/>
  <c r="C10265" i="26"/>
  <c r="B10265" i="26"/>
  <c r="D10264" i="26"/>
  <c r="F10264" i="26"/>
  <c r="C10264" i="26"/>
  <c r="E10264" i="26"/>
  <c r="B10264" i="26"/>
  <c r="D10263" i="26"/>
  <c r="F10263" i="26"/>
  <c r="C10263" i="26"/>
  <c r="E10263" i="26"/>
  <c r="B10263" i="26"/>
  <c r="D10262" i="26"/>
  <c r="F10262" i="26"/>
  <c r="C10262" i="26"/>
  <c r="B10262" i="26"/>
  <c r="D10261" i="26"/>
  <c r="F10261" i="26"/>
  <c r="C10261" i="26"/>
  <c r="G10261" i="26"/>
  <c r="B10261" i="26"/>
  <c r="D10260" i="26"/>
  <c r="F10260" i="26"/>
  <c r="C10260" i="26"/>
  <c r="E10260" i="26"/>
  <c r="B10260" i="26"/>
  <c r="D10259" i="26"/>
  <c r="F10259" i="26"/>
  <c r="C10259" i="26"/>
  <c r="B10259" i="26"/>
  <c r="D10258" i="26"/>
  <c r="F10258" i="26"/>
  <c r="C10258" i="26"/>
  <c r="G10258" i="26"/>
  <c r="B10258" i="26"/>
  <c r="D10257" i="26"/>
  <c r="F10257" i="26"/>
  <c r="C10257" i="26"/>
  <c r="E10257" i="26"/>
  <c r="B10257" i="26"/>
  <c r="D10256" i="26"/>
  <c r="F10256" i="26"/>
  <c r="C10256" i="26"/>
  <c r="E10256" i="26"/>
  <c r="B10256" i="26"/>
  <c r="D10255" i="26"/>
  <c r="C10255" i="26"/>
  <c r="E10255" i="26"/>
  <c r="B10255" i="26"/>
  <c r="D10254" i="26"/>
  <c r="F10254" i="26"/>
  <c r="C10254" i="26"/>
  <c r="G10254" i="26"/>
  <c r="B10254" i="26"/>
  <c r="D10253" i="26"/>
  <c r="F10253" i="26"/>
  <c r="C10253" i="26"/>
  <c r="B10253" i="26"/>
  <c r="D10252" i="26"/>
  <c r="F10252" i="26"/>
  <c r="C10252" i="26"/>
  <c r="B10252" i="26"/>
  <c r="D10251" i="26"/>
  <c r="C10251" i="26"/>
  <c r="E10251" i="26"/>
  <c r="B10251" i="26"/>
  <c r="D10250" i="26"/>
  <c r="F10250" i="26"/>
  <c r="C10250" i="26"/>
  <c r="G10250" i="26"/>
  <c r="B10250" i="26"/>
  <c r="D10249" i="26"/>
  <c r="F10249" i="26"/>
  <c r="C10249" i="26"/>
  <c r="G10249" i="26"/>
  <c r="B10249" i="26"/>
  <c r="D10248" i="26"/>
  <c r="F10248" i="26"/>
  <c r="C10248" i="26"/>
  <c r="E10248" i="26"/>
  <c r="B10248" i="26"/>
  <c r="D10247" i="26"/>
  <c r="F10247" i="26"/>
  <c r="C10247" i="26"/>
  <c r="B10247" i="26"/>
  <c r="D10246" i="26"/>
  <c r="F10246" i="26"/>
  <c r="C10246" i="26"/>
  <c r="G10246" i="26"/>
  <c r="B10246" i="26"/>
  <c r="D10245" i="26"/>
  <c r="F10245" i="26"/>
  <c r="C10245" i="26"/>
  <c r="B10245" i="26"/>
  <c r="D10244" i="26"/>
  <c r="F10244" i="26"/>
  <c r="C10244" i="26"/>
  <c r="B10244" i="26"/>
  <c r="D10243" i="26"/>
  <c r="F10243" i="26"/>
  <c r="C10243" i="26"/>
  <c r="G10243" i="26"/>
  <c r="B10243" i="26"/>
  <c r="D10242" i="26"/>
  <c r="F10242" i="26"/>
  <c r="C10242" i="26"/>
  <c r="B10242" i="26"/>
  <c r="D10241" i="26"/>
  <c r="F10241" i="26"/>
  <c r="C10241" i="26"/>
  <c r="B10241" i="26"/>
  <c r="D10240" i="26"/>
  <c r="F10240" i="26"/>
  <c r="C10240" i="26"/>
  <c r="B10240" i="26"/>
  <c r="D10239" i="26"/>
  <c r="C10239" i="26"/>
  <c r="E10239" i="26"/>
  <c r="B10239" i="26"/>
  <c r="D10238" i="26"/>
  <c r="F10238" i="26"/>
  <c r="C10238" i="26"/>
  <c r="B10238" i="26"/>
  <c r="D10237" i="26"/>
  <c r="F10237" i="26"/>
  <c r="C10237" i="26"/>
  <c r="B10237" i="26"/>
  <c r="D10236" i="26"/>
  <c r="F10236" i="26"/>
  <c r="C10236" i="26"/>
  <c r="E10236" i="26"/>
  <c r="B10236" i="26"/>
  <c r="D10235" i="26"/>
  <c r="C10235" i="26"/>
  <c r="E10235" i="26"/>
  <c r="B10235" i="26"/>
  <c r="D10234" i="26"/>
  <c r="F10234" i="26"/>
  <c r="C10234" i="26"/>
  <c r="G10234" i="26"/>
  <c r="B10234" i="26"/>
  <c r="D10233" i="26"/>
  <c r="F10233" i="26"/>
  <c r="C10233" i="26"/>
  <c r="B10233" i="26"/>
  <c r="D10232" i="26"/>
  <c r="F10232" i="26"/>
  <c r="C10232" i="26"/>
  <c r="E10232" i="26"/>
  <c r="B10232" i="26"/>
  <c r="D10231" i="26"/>
  <c r="F10231" i="26"/>
  <c r="C10231" i="26"/>
  <c r="G10231" i="26"/>
  <c r="B10231" i="26"/>
  <c r="D10230" i="26"/>
  <c r="F10230" i="26"/>
  <c r="C10230" i="26"/>
  <c r="G10230" i="26"/>
  <c r="B10230" i="26"/>
  <c r="D10229" i="26"/>
  <c r="F10229" i="26"/>
  <c r="C10229" i="26"/>
  <c r="E10229" i="26"/>
  <c r="B10229" i="26"/>
  <c r="D10228" i="26"/>
  <c r="F10228" i="26"/>
  <c r="C10228" i="26"/>
  <c r="E10228" i="26"/>
  <c r="B10228" i="26"/>
  <c r="D10227" i="26"/>
  <c r="F10227" i="26"/>
  <c r="C10227" i="26"/>
  <c r="E10227" i="26"/>
  <c r="B10227" i="26"/>
  <c r="D10226" i="26"/>
  <c r="F10226" i="26"/>
  <c r="C10226" i="26"/>
  <c r="G10226" i="26"/>
  <c r="B10226" i="26"/>
  <c r="D10225" i="26"/>
  <c r="F10225" i="26"/>
  <c r="C10225" i="26"/>
  <c r="E10225" i="26"/>
  <c r="B10225" i="26"/>
  <c r="D10224" i="26"/>
  <c r="F10224" i="26"/>
  <c r="C10224" i="26"/>
  <c r="E10224" i="26"/>
  <c r="B10224" i="26"/>
  <c r="D10223" i="26"/>
  <c r="C10223" i="26"/>
  <c r="E10223" i="26"/>
  <c r="B10223" i="26"/>
  <c r="D10222" i="26"/>
  <c r="F10222" i="26"/>
  <c r="C10222" i="26"/>
  <c r="G10222" i="26"/>
  <c r="B10222" i="26"/>
  <c r="D10221" i="26"/>
  <c r="F10221" i="26"/>
  <c r="C10221" i="26"/>
  <c r="B10221" i="26"/>
  <c r="D10220" i="26"/>
  <c r="F10220" i="26"/>
  <c r="C10220" i="26"/>
  <c r="E10220" i="26"/>
  <c r="B10220" i="26"/>
  <c r="D10219" i="26"/>
  <c r="C10219" i="26"/>
  <c r="E10219" i="26"/>
  <c r="B10219" i="26"/>
  <c r="D10218" i="26"/>
  <c r="F10218" i="26"/>
  <c r="C10218" i="26"/>
  <c r="G10218" i="26"/>
  <c r="B10218" i="26"/>
  <c r="D10217" i="26"/>
  <c r="F10217" i="26"/>
  <c r="C10217" i="26"/>
  <c r="B10217" i="26"/>
  <c r="D10216" i="26"/>
  <c r="F10216" i="26"/>
  <c r="C10216" i="26"/>
  <c r="B10216" i="26"/>
  <c r="D10215" i="26"/>
  <c r="F10215" i="26"/>
  <c r="C10215" i="26"/>
  <c r="G10215" i="26"/>
  <c r="B10215" i="26"/>
  <c r="D10214" i="26"/>
  <c r="F10214" i="26"/>
  <c r="C10214" i="26"/>
  <c r="G10214" i="26"/>
  <c r="B10214" i="26"/>
  <c r="D10213" i="26"/>
  <c r="F10213" i="26"/>
  <c r="C10213" i="26"/>
  <c r="B10213" i="26"/>
  <c r="D10212" i="26"/>
  <c r="F10212" i="26"/>
  <c r="C10212" i="26"/>
  <c r="E10212" i="26"/>
  <c r="B10212" i="26"/>
  <c r="D10211" i="26"/>
  <c r="F10211" i="26"/>
  <c r="C10211" i="26"/>
  <c r="B10211" i="26"/>
  <c r="D10210" i="26"/>
  <c r="F10210" i="26"/>
  <c r="C10210" i="26"/>
  <c r="G10210" i="26"/>
  <c r="B10210" i="26"/>
  <c r="D10209" i="26"/>
  <c r="F10209" i="26"/>
  <c r="C10209" i="26"/>
  <c r="G10209" i="26"/>
  <c r="B10209" i="26"/>
  <c r="D10208" i="26"/>
  <c r="F10208" i="26"/>
  <c r="C10208" i="26"/>
  <c r="E10208" i="26"/>
  <c r="B10208" i="26"/>
  <c r="D10207" i="26"/>
  <c r="F10207" i="26"/>
  <c r="C10207" i="26"/>
  <c r="E10207" i="26"/>
  <c r="B10207" i="26"/>
  <c r="D10206" i="26"/>
  <c r="F10206" i="26"/>
  <c r="C10206" i="26"/>
  <c r="G10206" i="26"/>
  <c r="B10206" i="26"/>
  <c r="D10205" i="26"/>
  <c r="F10205" i="26"/>
  <c r="C10205" i="26"/>
  <c r="G10205" i="26"/>
  <c r="B10205" i="26"/>
  <c r="D10204" i="26"/>
  <c r="F10204" i="26"/>
  <c r="C10204" i="26"/>
  <c r="E10204" i="26"/>
  <c r="B10204" i="26"/>
  <c r="D10203" i="26"/>
  <c r="F10203" i="26"/>
  <c r="C10203" i="26"/>
  <c r="E10203" i="26"/>
  <c r="B10203" i="26"/>
  <c r="D10202" i="26"/>
  <c r="F10202" i="26"/>
  <c r="C10202" i="26"/>
  <c r="B10202" i="26"/>
  <c r="D10201" i="26"/>
  <c r="F10201" i="26"/>
  <c r="C10201" i="26"/>
  <c r="G10201" i="26"/>
  <c r="B10201" i="26"/>
  <c r="D10200" i="26"/>
  <c r="F10200" i="26"/>
  <c r="C10200" i="26"/>
  <c r="B10200" i="26"/>
  <c r="D10199" i="26"/>
  <c r="F10199" i="26"/>
  <c r="C10199" i="26"/>
  <c r="G10199" i="26"/>
  <c r="B10199" i="26"/>
  <c r="D10198" i="26"/>
  <c r="F10198" i="26"/>
  <c r="C10198" i="26"/>
  <c r="G10198" i="26"/>
  <c r="B10198" i="26"/>
  <c r="D10197" i="26"/>
  <c r="F10197" i="26"/>
  <c r="C10197" i="26"/>
  <c r="B10197" i="26"/>
  <c r="D10196" i="26"/>
  <c r="F10196" i="26"/>
  <c r="C10196" i="26"/>
  <c r="E10196" i="26"/>
  <c r="B10196" i="26"/>
  <c r="D10195" i="26"/>
  <c r="F10195" i="26"/>
  <c r="C10195" i="26"/>
  <c r="G10195" i="26"/>
  <c r="B10195" i="26"/>
  <c r="D10194" i="26"/>
  <c r="F10194" i="26"/>
  <c r="C10194" i="26"/>
  <c r="G10194" i="26"/>
  <c r="B10194" i="26"/>
  <c r="D10193" i="26"/>
  <c r="F10193" i="26"/>
  <c r="C10193" i="26"/>
  <c r="E10193" i="26"/>
  <c r="B10193" i="26"/>
  <c r="D10192" i="26"/>
  <c r="F10192" i="26"/>
  <c r="C10192" i="26"/>
  <c r="E10192" i="26"/>
  <c r="B10192" i="26"/>
  <c r="D10191" i="26"/>
  <c r="F10191" i="26"/>
  <c r="C10191" i="26"/>
  <c r="G10191" i="26"/>
  <c r="B10191" i="26"/>
  <c r="D10190" i="26"/>
  <c r="F10190" i="26"/>
  <c r="C10190" i="26"/>
  <c r="G10190" i="26"/>
  <c r="B10190" i="26"/>
  <c r="D10189" i="26"/>
  <c r="F10189" i="26"/>
  <c r="C10189" i="26"/>
  <c r="G10189" i="26"/>
  <c r="B10189" i="26"/>
  <c r="D10188" i="26"/>
  <c r="F10188" i="26"/>
  <c r="C10188" i="26"/>
  <c r="B10188" i="26"/>
  <c r="D10187" i="26"/>
  <c r="F10187" i="26"/>
  <c r="C10187" i="26"/>
  <c r="B10187" i="26"/>
  <c r="D10186" i="26"/>
  <c r="F10186" i="26"/>
  <c r="C10186" i="26"/>
  <c r="G10186" i="26"/>
  <c r="B10186" i="26"/>
  <c r="D10185" i="26"/>
  <c r="F10185" i="26"/>
  <c r="C10185" i="26"/>
  <c r="B10185" i="26"/>
  <c r="D10184" i="26"/>
  <c r="F10184" i="26"/>
  <c r="C10184" i="26"/>
  <c r="E10184" i="26"/>
  <c r="B10184" i="26"/>
  <c r="D10183" i="26"/>
  <c r="C10183" i="26"/>
  <c r="E10183" i="26"/>
  <c r="B10183" i="26"/>
  <c r="D10182" i="26"/>
  <c r="F10182" i="26"/>
  <c r="C10182" i="26"/>
  <c r="G10182" i="26"/>
  <c r="B10182" i="26"/>
  <c r="D10181" i="26"/>
  <c r="F10181" i="26"/>
  <c r="C10181" i="26"/>
  <c r="G10181" i="26"/>
  <c r="B10181" i="26"/>
  <c r="D10180" i="26"/>
  <c r="F10180" i="26"/>
  <c r="C10180" i="26"/>
  <c r="E10180" i="26"/>
  <c r="B10180" i="26"/>
  <c r="D10179" i="26"/>
  <c r="C10179" i="26"/>
  <c r="E10179" i="26"/>
  <c r="B10179" i="26"/>
  <c r="D10178" i="26"/>
  <c r="F10178" i="26"/>
  <c r="C10178" i="26"/>
  <c r="G10178" i="26"/>
  <c r="B10178" i="26"/>
  <c r="D10177" i="26"/>
  <c r="F10177" i="26"/>
  <c r="C10177" i="26"/>
  <c r="G10177" i="26"/>
  <c r="B10177" i="26"/>
  <c r="D10176" i="26"/>
  <c r="F10176" i="26"/>
  <c r="C10176" i="26"/>
  <c r="E10176" i="26"/>
  <c r="B10176" i="26"/>
  <c r="D10175" i="26"/>
  <c r="C10175" i="26"/>
  <c r="E10175" i="26"/>
  <c r="B10175" i="26"/>
  <c r="D10174" i="26"/>
  <c r="F10174" i="26"/>
  <c r="C10174" i="26"/>
  <c r="B10174" i="26"/>
  <c r="D10173" i="26"/>
  <c r="F10173" i="26"/>
  <c r="C10173" i="26"/>
  <c r="G10173" i="26"/>
  <c r="B10173" i="26"/>
  <c r="D10172" i="26"/>
  <c r="F10172" i="26"/>
  <c r="C10172" i="26"/>
  <c r="E10172" i="26"/>
  <c r="B10172" i="26"/>
  <c r="D10171" i="26"/>
  <c r="F10171" i="26"/>
  <c r="C10171" i="26"/>
  <c r="G10171" i="26"/>
  <c r="B10171" i="26"/>
  <c r="D10170" i="26"/>
  <c r="F10170" i="26"/>
  <c r="C10170" i="26"/>
  <c r="G10170" i="26"/>
  <c r="B10170" i="26"/>
  <c r="D10169" i="26"/>
  <c r="F10169" i="26"/>
  <c r="C10169" i="26"/>
  <c r="B10169" i="26"/>
  <c r="D10168" i="26"/>
  <c r="F10168" i="26"/>
  <c r="C10168" i="26"/>
  <c r="E10168" i="26"/>
  <c r="B10168" i="26"/>
  <c r="D10167" i="26"/>
  <c r="F10167" i="26"/>
  <c r="C10167" i="26"/>
  <c r="E10167" i="26"/>
  <c r="B10167" i="26"/>
  <c r="D10166" i="26"/>
  <c r="F10166" i="26"/>
  <c r="C10166" i="26"/>
  <c r="G10166" i="26"/>
  <c r="B10166" i="26"/>
  <c r="D10165" i="26"/>
  <c r="F10165" i="26"/>
  <c r="C10165" i="26"/>
  <c r="E10165" i="26"/>
  <c r="B10165" i="26"/>
  <c r="D10164" i="26"/>
  <c r="F10164" i="26"/>
  <c r="C10164" i="26"/>
  <c r="E10164" i="26"/>
  <c r="B10164" i="26"/>
  <c r="D10163" i="26"/>
  <c r="F10163" i="26"/>
  <c r="C10163" i="26"/>
  <c r="E10163" i="26"/>
  <c r="B10163" i="26"/>
  <c r="D10162" i="26"/>
  <c r="F10162" i="26"/>
  <c r="C10162" i="26"/>
  <c r="B10162" i="26"/>
  <c r="D10161" i="26"/>
  <c r="F10161" i="26"/>
  <c r="C10161" i="26"/>
  <c r="G10161" i="26"/>
  <c r="B10161" i="26"/>
  <c r="D10160" i="26"/>
  <c r="F10160" i="26"/>
  <c r="C10160" i="26"/>
  <c r="E10160" i="26"/>
  <c r="B10160" i="26"/>
  <c r="D10159" i="26"/>
  <c r="C10159" i="26"/>
  <c r="E10159" i="26"/>
  <c r="B10159" i="26"/>
  <c r="D10158" i="26"/>
  <c r="F10158" i="26"/>
  <c r="C10158" i="26"/>
  <c r="G10158" i="26"/>
  <c r="B10158" i="26"/>
  <c r="D10157" i="26"/>
  <c r="F10157" i="26"/>
  <c r="C10157" i="26"/>
  <c r="G10157" i="26"/>
  <c r="B10157" i="26"/>
  <c r="D10156" i="26"/>
  <c r="F10156" i="26"/>
  <c r="C10156" i="26"/>
  <c r="E10156" i="26"/>
  <c r="B10156" i="26"/>
  <c r="D10155" i="26"/>
  <c r="F10155" i="26"/>
  <c r="C10155" i="26"/>
  <c r="E10155" i="26"/>
  <c r="B10155" i="26"/>
  <c r="D10154" i="26"/>
  <c r="F10154" i="26"/>
  <c r="C10154" i="26"/>
  <c r="G10154" i="26"/>
  <c r="B10154" i="26"/>
  <c r="D10153" i="26"/>
  <c r="F10153" i="26"/>
  <c r="C10153" i="26"/>
  <c r="G10153" i="26"/>
  <c r="B10153" i="26"/>
  <c r="D10152" i="26"/>
  <c r="F10152" i="26"/>
  <c r="C10152" i="26"/>
  <c r="B10152" i="26"/>
  <c r="D10151" i="26"/>
  <c r="F10151" i="26"/>
  <c r="C10151" i="26"/>
  <c r="E10151" i="26"/>
  <c r="B10151" i="26"/>
  <c r="D10150" i="26"/>
  <c r="F10150" i="26"/>
  <c r="C10150" i="26"/>
  <c r="B10150" i="26"/>
  <c r="D10149" i="26"/>
  <c r="F10149" i="26"/>
  <c r="C10149" i="26"/>
  <c r="G10149" i="26"/>
  <c r="B10149" i="26"/>
  <c r="D10148" i="26"/>
  <c r="F10148" i="26"/>
  <c r="C10148" i="26"/>
  <c r="E10148" i="26"/>
  <c r="B10148" i="26"/>
  <c r="D10147" i="26"/>
  <c r="F10147" i="26"/>
  <c r="C10147" i="26"/>
  <c r="B10147" i="26"/>
  <c r="D10146" i="26"/>
  <c r="F10146" i="26"/>
  <c r="C10146" i="26"/>
  <c r="G10146" i="26"/>
  <c r="B10146" i="26"/>
  <c r="D10145" i="26"/>
  <c r="F10145" i="26"/>
  <c r="C10145" i="26"/>
  <c r="G10145" i="26"/>
  <c r="B10145" i="26"/>
  <c r="D10144" i="26"/>
  <c r="C10144" i="26"/>
  <c r="E10144" i="26"/>
  <c r="B10144" i="26"/>
  <c r="D10143" i="26"/>
  <c r="F10143" i="26"/>
  <c r="C10143" i="26"/>
  <c r="G10143" i="26"/>
  <c r="B10143" i="26"/>
  <c r="D10142" i="26"/>
  <c r="F10142" i="26"/>
  <c r="C10142" i="26"/>
  <c r="G10142" i="26"/>
  <c r="B10142" i="26"/>
  <c r="D10141" i="26"/>
  <c r="F10141" i="26"/>
  <c r="C10141" i="26"/>
  <c r="G10141" i="26"/>
  <c r="B10141" i="26"/>
  <c r="D10140" i="26"/>
  <c r="F10140" i="26"/>
  <c r="C10140" i="26"/>
  <c r="B10140" i="26"/>
  <c r="D10139" i="26"/>
  <c r="F10139" i="26"/>
  <c r="C10139" i="26"/>
  <c r="B10139" i="26"/>
  <c r="D10138" i="26"/>
  <c r="F10138" i="26"/>
  <c r="C10138" i="26"/>
  <c r="G10138" i="26"/>
  <c r="B10138" i="26"/>
  <c r="D10137" i="26"/>
  <c r="F10137" i="26"/>
  <c r="C10137" i="26"/>
  <c r="G10137" i="26"/>
  <c r="B10137" i="26"/>
  <c r="D10136" i="26"/>
  <c r="F10136" i="26"/>
  <c r="C10136" i="26"/>
  <c r="E10136" i="26"/>
  <c r="B10136" i="26"/>
  <c r="D10135" i="26"/>
  <c r="F10135" i="26"/>
  <c r="C10135" i="26"/>
  <c r="G10135" i="26"/>
  <c r="B10135" i="26"/>
  <c r="D10134" i="26"/>
  <c r="F10134" i="26"/>
  <c r="C10134" i="26"/>
  <c r="G10134" i="26"/>
  <c r="B10134" i="26"/>
  <c r="D10133" i="26"/>
  <c r="F10133" i="26"/>
  <c r="C10133" i="26"/>
  <c r="B10133" i="26"/>
  <c r="D10132" i="26"/>
  <c r="F10132" i="26"/>
  <c r="C10132" i="26"/>
  <c r="E10132" i="26"/>
  <c r="B10132" i="26"/>
  <c r="D10131" i="26"/>
  <c r="C10131" i="26"/>
  <c r="E10131" i="26"/>
  <c r="B10131" i="26"/>
  <c r="D10130" i="26"/>
  <c r="F10130" i="26"/>
  <c r="C10130" i="26"/>
  <c r="B10130" i="26"/>
  <c r="D10129" i="26"/>
  <c r="F10129" i="26"/>
  <c r="C10129" i="26"/>
  <c r="B10129" i="26"/>
  <c r="D10128" i="26"/>
  <c r="F10128" i="26"/>
  <c r="C10128" i="26"/>
  <c r="E10128" i="26"/>
  <c r="B10128" i="26"/>
  <c r="D10127" i="26"/>
  <c r="F10127" i="26"/>
  <c r="C10127" i="26"/>
  <c r="B10127" i="26"/>
  <c r="D10126" i="26"/>
  <c r="F10126" i="26"/>
  <c r="C10126" i="26"/>
  <c r="B10126" i="26"/>
  <c r="D10125" i="26"/>
  <c r="F10125" i="26"/>
  <c r="C10125" i="26"/>
  <c r="G10125" i="26"/>
  <c r="B10125" i="26"/>
  <c r="D10124" i="26"/>
  <c r="F10124" i="26"/>
  <c r="C10124" i="26"/>
  <c r="E10124" i="26"/>
  <c r="B10124" i="26"/>
  <c r="D10123" i="26"/>
  <c r="F10123" i="26"/>
  <c r="C10123" i="26"/>
  <c r="G10123" i="26"/>
  <c r="B10123" i="26"/>
  <c r="D10122" i="26"/>
  <c r="F10122" i="26"/>
  <c r="C10122" i="26"/>
  <c r="G10122" i="26"/>
  <c r="B10122" i="26"/>
  <c r="D10121" i="26"/>
  <c r="F10121" i="26"/>
  <c r="C10121" i="26"/>
  <c r="G10121" i="26"/>
  <c r="B10121" i="26"/>
  <c r="D10120" i="26"/>
  <c r="F10120" i="26"/>
  <c r="C10120" i="26"/>
  <c r="E10120" i="26"/>
  <c r="B10120" i="26"/>
  <c r="D10119" i="26"/>
  <c r="F10119" i="26"/>
  <c r="C10119" i="26"/>
  <c r="E10119" i="26"/>
  <c r="B10119" i="26"/>
  <c r="D10118" i="26"/>
  <c r="F10118" i="26"/>
  <c r="C10118" i="26"/>
  <c r="G10118" i="26"/>
  <c r="B10118" i="26"/>
  <c r="D10117" i="26"/>
  <c r="F10117" i="26"/>
  <c r="C10117" i="26"/>
  <c r="G10117" i="26"/>
  <c r="B10117" i="26"/>
  <c r="D10116" i="26"/>
  <c r="F10116" i="26"/>
  <c r="C10116" i="26"/>
  <c r="B10116" i="26"/>
  <c r="D10115" i="26"/>
  <c r="F10115" i="26"/>
  <c r="C10115" i="26"/>
  <c r="G10115" i="26"/>
  <c r="B10115" i="26"/>
  <c r="D10114" i="26"/>
  <c r="F10114" i="26"/>
  <c r="C10114" i="26"/>
  <c r="G10114" i="26"/>
  <c r="B10114" i="26"/>
  <c r="D10113" i="26"/>
  <c r="F10113" i="26"/>
  <c r="C10113" i="26"/>
  <c r="G10113" i="26"/>
  <c r="B10113" i="26"/>
  <c r="D10112" i="26"/>
  <c r="F10112" i="26"/>
  <c r="C10112" i="26"/>
  <c r="E10112" i="26"/>
  <c r="B10112" i="26"/>
  <c r="D10111" i="26"/>
  <c r="F10111" i="26"/>
  <c r="C10111" i="26"/>
  <c r="G10111" i="26"/>
  <c r="B10111" i="26"/>
  <c r="D10110" i="26"/>
  <c r="F10110" i="26"/>
  <c r="C10110" i="26"/>
  <c r="B10110" i="26"/>
  <c r="D10109" i="26"/>
  <c r="F10109" i="26"/>
  <c r="C10109" i="26"/>
  <c r="G10109" i="26"/>
  <c r="B10109" i="26"/>
  <c r="D10108" i="26"/>
  <c r="F10108" i="26"/>
  <c r="C10108" i="26"/>
  <c r="E10108" i="26"/>
  <c r="B10108" i="26"/>
  <c r="D10107" i="26"/>
  <c r="F10107" i="26"/>
  <c r="C10107" i="26"/>
  <c r="G10107" i="26"/>
  <c r="B10107" i="26"/>
  <c r="D10106" i="26"/>
  <c r="F10106" i="26"/>
  <c r="C10106" i="26"/>
  <c r="B10106" i="26"/>
  <c r="D10105" i="26"/>
  <c r="F10105" i="26"/>
  <c r="C10105" i="26"/>
  <c r="G10105" i="26"/>
  <c r="B10105" i="26"/>
  <c r="D10104" i="26"/>
  <c r="F10104" i="26"/>
  <c r="C10104" i="26"/>
  <c r="E10104" i="26"/>
  <c r="B10104" i="26"/>
  <c r="D10103" i="26"/>
  <c r="F10103" i="26"/>
  <c r="C10103" i="26"/>
  <c r="G10103" i="26"/>
  <c r="B10103" i="26"/>
  <c r="D10102" i="26"/>
  <c r="F10102" i="26"/>
  <c r="C10102" i="26"/>
  <c r="G10102" i="26"/>
  <c r="B10102" i="26"/>
  <c r="D10101" i="26"/>
  <c r="F10101" i="26"/>
  <c r="C10101" i="26"/>
  <c r="E10101" i="26"/>
  <c r="B10101" i="26"/>
  <c r="D10100" i="26"/>
  <c r="F10100" i="26"/>
  <c r="C10100" i="26"/>
  <c r="E10100" i="26"/>
  <c r="B10100" i="26"/>
  <c r="D10099" i="26"/>
  <c r="F10099" i="26"/>
  <c r="C10099" i="26"/>
  <c r="G10099" i="26"/>
  <c r="B10099" i="26"/>
  <c r="D10098" i="26"/>
  <c r="F10098" i="26"/>
  <c r="C10098" i="26"/>
  <c r="G10098" i="26"/>
  <c r="B10098" i="26"/>
  <c r="D10097" i="26"/>
  <c r="F10097" i="26"/>
  <c r="C10097" i="26"/>
  <c r="E10097" i="26"/>
  <c r="B10097" i="26"/>
  <c r="D10096" i="26"/>
  <c r="F10096" i="26"/>
  <c r="C10096" i="26"/>
  <c r="B10096" i="26"/>
  <c r="D10095" i="26"/>
  <c r="C10095" i="26"/>
  <c r="E10095" i="26"/>
  <c r="B10095" i="26"/>
  <c r="D10094" i="26"/>
  <c r="F10094" i="26"/>
  <c r="C10094" i="26"/>
  <c r="G10094" i="26"/>
  <c r="B10094" i="26"/>
  <c r="D10093" i="26"/>
  <c r="F10093" i="26"/>
  <c r="C10093" i="26"/>
  <c r="B10093" i="26"/>
  <c r="D10092" i="26"/>
  <c r="F10092" i="26"/>
  <c r="C10092" i="26"/>
  <c r="E10092" i="26"/>
  <c r="B10092" i="26"/>
  <c r="D10091" i="26"/>
  <c r="F10091" i="26"/>
  <c r="C10091" i="26"/>
  <c r="G10091" i="26"/>
  <c r="B10091" i="26"/>
  <c r="D10090" i="26"/>
  <c r="F10090" i="26"/>
  <c r="C10090" i="26"/>
  <c r="G10090" i="26"/>
  <c r="B10090" i="26"/>
  <c r="D10089" i="26"/>
  <c r="F10089" i="26"/>
  <c r="C10089" i="26"/>
  <c r="G10089" i="26"/>
  <c r="B10089" i="26"/>
  <c r="D10088" i="26"/>
  <c r="F10088" i="26"/>
  <c r="C10088" i="26"/>
  <c r="E10088" i="26"/>
  <c r="B10088" i="26"/>
  <c r="D10087" i="26"/>
  <c r="C10087" i="26"/>
  <c r="E10087" i="26"/>
  <c r="B10087" i="26"/>
  <c r="D10086" i="26"/>
  <c r="F10086" i="26"/>
  <c r="C10086" i="26"/>
  <c r="B10086" i="26"/>
  <c r="D10085" i="26"/>
  <c r="F10085" i="26"/>
  <c r="C10085" i="26"/>
  <c r="G10085" i="26"/>
  <c r="B10085" i="26"/>
  <c r="D10084" i="26"/>
  <c r="F10084" i="26"/>
  <c r="C10084" i="26"/>
  <c r="E10084" i="26"/>
  <c r="B10084" i="26"/>
  <c r="D10083" i="26"/>
  <c r="F10083" i="26"/>
  <c r="C10083" i="26"/>
  <c r="G10083" i="26"/>
  <c r="B10083" i="26"/>
  <c r="D10082" i="26"/>
  <c r="F10082" i="26"/>
  <c r="C10082" i="26"/>
  <c r="B10082" i="26"/>
  <c r="D10081" i="26"/>
  <c r="F10081" i="26"/>
  <c r="C10081" i="26"/>
  <c r="G10081" i="26"/>
  <c r="B10081" i="26"/>
  <c r="D10080" i="26"/>
  <c r="F10080" i="26"/>
  <c r="C10080" i="26"/>
  <c r="E10080" i="26"/>
  <c r="B10080" i="26"/>
  <c r="D10079" i="26"/>
  <c r="F10079" i="26"/>
  <c r="C10079" i="26"/>
  <c r="E10079" i="26"/>
  <c r="B10079" i="26"/>
  <c r="D10078" i="26"/>
  <c r="F10078" i="26"/>
  <c r="C10078" i="26"/>
  <c r="G10078" i="26"/>
  <c r="B10078" i="26"/>
  <c r="D10077" i="26"/>
  <c r="F10077" i="26"/>
  <c r="C10077" i="26"/>
  <c r="G10077" i="26"/>
  <c r="B10077" i="26"/>
  <c r="D10076" i="26"/>
  <c r="F10076" i="26"/>
  <c r="C10076" i="26"/>
  <c r="B10076" i="26"/>
  <c r="D10075" i="26"/>
  <c r="F10075" i="26"/>
  <c r="C10075" i="26"/>
  <c r="B10075" i="26"/>
  <c r="D10074" i="26"/>
  <c r="F10074" i="26"/>
  <c r="C10074" i="26"/>
  <c r="G10074" i="26"/>
  <c r="B10074" i="26"/>
  <c r="D10073" i="26"/>
  <c r="F10073" i="26"/>
  <c r="C10073" i="26"/>
  <c r="G10073" i="26"/>
  <c r="B10073" i="26"/>
  <c r="D10072" i="26"/>
  <c r="F10072" i="26"/>
  <c r="C10072" i="26"/>
  <c r="E10072" i="26"/>
  <c r="B10072" i="26"/>
  <c r="D10071" i="26"/>
  <c r="F10071" i="26"/>
  <c r="C10071" i="26"/>
  <c r="G10071" i="26"/>
  <c r="B10071" i="26"/>
  <c r="D10070" i="26"/>
  <c r="F10070" i="26"/>
  <c r="C10070" i="26"/>
  <c r="G10070" i="26"/>
  <c r="B10070" i="26"/>
  <c r="D10069" i="26"/>
  <c r="F10069" i="26"/>
  <c r="C10069" i="26"/>
  <c r="G10069" i="26"/>
  <c r="B10069" i="26"/>
  <c r="D10068" i="26"/>
  <c r="F10068" i="26"/>
  <c r="C10068" i="26"/>
  <c r="E10068" i="26"/>
  <c r="B10068" i="26"/>
  <c r="D10067" i="26"/>
  <c r="F10067" i="26"/>
  <c r="C10067" i="26"/>
  <c r="G10067" i="26"/>
  <c r="B10067" i="26"/>
  <c r="D10066" i="26"/>
  <c r="F10066" i="26"/>
  <c r="C10066" i="26"/>
  <c r="B10066" i="26"/>
  <c r="D10065" i="26"/>
  <c r="F10065" i="26"/>
  <c r="C10065" i="26"/>
  <c r="G10065" i="26"/>
  <c r="B10065" i="26"/>
  <c r="D10064" i="26"/>
  <c r="F10064" i="26"/>
  <c r="C10064" i="26"/>
  <c r="E10064" i="26"/>
  <c r="B10064" i="26"/>
  <c r="D10063" i="26"/>
  <c r="C10063" i="26"/>
  <c r="E10063" i="26"/>
  <c r="B10063" i="26"/>
  <c r="D10062" i="26"/>
  <c r="F10062" i="26"/>
  <c r="C10062" i="26"/>
  <c r="B10062" i="26"/>
  <c r="D10061" i="26"/>
  <c r="F10061" i="26"/>
  <c r="C10061" i="26"/>
  <c r="G10061" i="26"/>
  <c r="B10061" i="26"/>
  <c r="D10060" i="26"/>
  <c r="F10060" i="26"/>
  <c r="C10060" i="26"/>
  <c r="B10060" i="26"/>
  <c r="D10059" i="26"/>
  <c r="F10059" i="26"/>
  <c r="C10059" i="26"/>
  <c r="E10059" i="26"/>
  <c r="B10059" i="26"/>
  <c r="D10058" i="26"/>
  <c r="F10058" i="26"/>
  <c r="C10058" i="26"/>
  <c r="B10058" i="26"/>
  <c r="D10057" i="26"/>
  <c r="F10057" i="26"/>
  <c r="C10057" i="26"/>
  <c r="G10057" i="26"/>
  <c r="B10057" i="26"/>
  <c r="D10056" i="26"/>
  <c r="F10056" i="26"/>
  <c r="C10056" i="26"/>
  <c r="E10056" i="26"/>
  <c r="B10056" i="26"/>
  <c r="D10055" i="26"/>
  <c r="F10055" i="26"/>
  <c r="C10055" i="26"/>
  <c r="G10055" i="26"/>
  <c r="B10055" i="26"/>
  <c r="D10054" i="26"/>
  <c r="F10054" i="26"/>
  <c r="C10054" i="26"/>
  <c r="B10054" i="26"/>
  <c r="D10053" i="26"/>
  <c r="F10053" i="26"/>
  <c r="C10053" i="26"/>
  <c r="B10053" i="26"/>
  <c r="D10052" i="26"/>
  <c r="C10052" i="26"/>
  <c r="E10052" i="26"/>
  <c r="B10052" i="26"/>
  <c r="D10051" i="26"/>
  <c r="F10051" i="26"/>
  <c r="C10051" i="26"/>
  <c r="B10051" i="26"/>
  <c r="D10050" i="26"/>
  <c r="F10050" i="26"/>
  <c r="C10050" i="26"/>
  <c r="B10050" i="26"/>
  <c r="D10049" i="26"/>
  <c r="F10049" i="26"/>
  <c r="C10049" i="26"/>
  <c r="B10049" i="26"/>
  <c r="D10048" i="26"/>
  <c r="F10048" i="26"/>
  <c r="C10048" i="26"/>
  <c r="E10048" i="26"/>
  <c r="B10048" i="26"/>
  <c r="D10047" i="26"/>
  <c r="F10047" i="26"/>
  <c r="C10047" i="26"/>
  <c r="G10047" i="26"/>
  <c r="B10047" i="26"/>
  <c r="D10046" i="26"/>
  <c r="F10046" i="26"/>
  <c r="C10046" i="26"/>
  <c r="B10046" i="26"/>
  <c r="D10045" i="26"/>
  <c r="F10045" i="26"/>
  <c r="C10045" i="26"/>
  <c r="G10045" i="26"/>
  <c r="B10045" i="26"/>
  <c r="D10044" i="26"/>
  <c r="F10044" i="26"/>
  <c r="C10044" i="26"/>
  <c r="E10044" i="26"/>
  <c r="B10044" i="26"/>
  <c r="D10043" i="26"/>
  <c r="C10043" i="26"/>
  <c r="E10043" i="26"/>
  <c r="B10043" i="26"/>
  <c r="D10042" i="26"/>
  <c r="F10042" i="26"/>
  <c r="C10042" i="26"/>
  <c r="B10042" i="26"/>
  <c r="D10041" i="26"/>
  <c r="F10041" i="26"/>
  <c r="C10041" i="26"/>
  <c r="G10041" i="26"/>
  <c r="B10041" i="26"/>
  <c r="D10040" i="26"/>
  <c r="F10040" i="26"/>
  <c r="C10040" i="26"/>
  <c r="B10040" i="26"/>
  <c r="D10039" i="26"/>
  <c r="F10039" i="26"/>
  <c r="C10039" i="26"/>
  <c r="G10039" i="26"/>
  <c r="B10039" i="26"/>
  <c r="D10038" i="26"/>
  <c r="F10038" i="26"/>
  <c r="C10038" i="26"/>
  <c r="B10038" i="26"/>
  <c r="D10037" i="26"/>
  <c r="F10037" i="26"/>
  <c r="C10037" i="26"/>
  <c r="G10037" i="26"/>
  <c r="B10037" i="26"/>
  <c r="D10036" i="26"/>
  <c r="F10036" i="26"/>
  <c r="C10036" i="26"/>
  <c r="B10036" i="26"/>
  <c r="D10035" i="26"/>
  <c r="F10035" i="26"/>
  <c r="C10035" i="26"/>
  <c r="G10035" i="26"/>
  <c r="B10035" i="26"/>
  <c r="D10034" i="26"/>
  <c r="F10034" i="26"/>
  <c r="C10034" i="26"/>
  <c r="B10034" i="26"/>
  <c r="D10033" i="26"/>
  <c r="F10033" i="26"/>
  <c r="C10033" i="26"/>
  <c r="E10033" i="26"/>
  <c r="B10033" i="26"/>
  <c r="D10032" i="26"/>
  <c r="F10032" i="26"/>
  <c r="C10032" i="26"/>
  <c r="E10032" i="26"/>
  <c r="B10032" i="26"/>
  <c r="D10031" i="26"/>
  <c r="F10031" i="26"/>
  <c r="C10031" i="26"/>
  <c r="B10031" i="26"/>
  <c r="D10030" i="26"/>
  <c r="F10030" i="26"/>
  <c r="C10030" i="26"/>
  <c r="B10030" i="26"/>
  <c r="D10029" i="26"/>
  <c r="F10029" i="26"/>
  <c r="C10029" i="26"/>
  <c r="G10029" i="26"/>
  <c r="B10029" i="26"/>
  <c r="D10028" i="26"/>
  <c r="F10028" i="26"/>
  <c r="C10028" i="26"/>
  <c r="B10028" i="26"/>
  <c r="D10027" i="26"/>
  <c r="F10027" i="26"/>
  <c r="C10027" i="26"/>
  <c r="G10027" i="26"/>
  <c r="B10027" i="26"/>
  <c r="D10026" i="26"/>
  <c r="F10026" i="26"/>
  <c r="C10026" i="26"/>
  <c r="B10026" i="26"/>
  <c r="D10025" i="26"/>
  <c r="F10025" i="26"/>
  <c r="C10025" i="26"/>
  <c r="G10025" i="26"/>
  <c r="B10025" i="26"/>
  <c r="D10024" i="26"/>
  <c r="F10024" i="26"/>
  <c r="C10024" i="26"/>
  <c r="E10024" i="26"/>
  <c r="B10024" i="26"/>
  <c r="D10023" i="26"/>
  <c r="C10023" i="26"/>
  <c r="E10023" i="26"/>
  <c r="B10023" i="26"/>
  <c r="D10022" i="26"/>
  <c r="F10022" i="26"/>
  <c r="C10022" i="26"/>
  <c r="B10022" i="26"/>
  <c r="D10021" i="26"/>
  <c r="F10021" i="26"/>
  <c r="C10021" i="26"/>
  <c r="B10021" i="26"/>
  <c r="D10020" i="26"/>
  <c r="F10020" i="26"/>
  <c r="C10020" i="26"/>
  <c r="E10020" i="26"/>
  <c r="B10020" i="26"/>
  <c r="D10019" i="26"/>
  <c r="F10019" i="26"/>
  <c r="C10019" i="26"/>
  <c r="E10019" i="26"/>
  <c r="B10019" i="26"/>
  <c r="D10018" i="26"/>
  <c r="F10018" i="26"/>
  <c r="C10018" i="26"/>
  <c r="B10018" i="26"/>
  <c r="D10017" i="26"/>
  <c r="F10017" i="26"/>
  <c r="C10017" i="26"/>
  <c r="E10017" i="26"/>
  <c r="B10017" i="26"/>
  <c r="D10016" i="26"/>
  <c r="F10016" i="26"/>
  <c r="C10016" i="26"/>
  <c r="E10016" i="26"/>
  <c r="B10016" i="26"/>
  <c r="D10015" i="26"/>
  <c r="F10015" i="26"/>
  <c r="C10015" i="26"/>
  <c r="B10015" i="26"/>
  <c r="D10014" i="26"/>
  <c r="F10014" i="26"/>
  <c r="C10014" i="26"/>
  <c r="B10014" i="26"/>
  <c r="D10013" i="26"/>
  <c r="F10013" i="26"/>
  <c r="C10013" i="26"/>
  <c r="E10013" i="26"/>
  <c r="B10013" i="26"/>
  <c r="D10012" i="26"/>
  <c r="C10012" i="26"/>
  <c r="E10012" i="26"/>
  <c r="B10012" i="26"/>
  <c r="D10011" i="26"/>
  <c r="F10011" i="26"/>
  <c r="C10011" i="26"/>
  <c r="B10011" i="26"/>
  <c r="D10010" i="26"/>
  <c r="F10010" i="26"/>
  <c r="C10010" i="26"/>
  <c r="B10010" i="26"/>
  <c r="D10009" i="26"/>
  <c r="F10009" i="26"/>
  <c r="C10009" i="26"/>
  <c r="B10009" i="26"/>
  <c r="D10008" i="26"/>
  <c r="F10008" i="26"/>
  <c r="C10008" i="26"/>
  <c r="E10008" i="26"/>
  <c r="B10008" i="26"/>
  <c r="D10007" i="26"/>
  <c r="C10007" i="26"/>
  <c r="E10007" i="26"/>
  <c r="B10007" i="26"/>
  <c r="D10006" i="26"/>
  <c r="F10006" i="26"/>
  <c r="C10006" i="26"/>
  <c r="B10006" i="26"/>
  <c r="D10005" i="26"/>
  <c r="F10005" i="26"/>
  <c r="C10005" i="26"/>
  <c r="G10005" i="26"/>
  <c r="B10005" i="26"/>
  <c r="D10004" i="26"/>
  <c r="F10004" i="26"/>
  <c r="C10004" i="26"/>
  <c r="E10004" i="26"/>
  <c r="B10004" i="26"/>
  <c r="D10003" i="26"/>
  <c r="F10003" i="26"/>
  <c r="C10003" i="26"/>
  <c r="E10003" i="26"/>
  <c r="B10003" i="26"/>
  <c r="D10002" i="26"/>
  <c r="F10002" i="26"/>
  <c r="C10002" i="26"/>
  <c r="B10002" i="26"/>
  <c r="D10001" i="26"/>
  <c r="F10001" i="26"/>
  <c r="C10001" i="26"/>
  <c r="G10001" i="26"/>
  <c r="B10001" i="26"/>
  <c r="D10000" i="26"/>
  <c r="F10000" i="26"/>
  <c r="C10000" i="26"/>
  <c r="E10000" i="26"/>
  <c r="B10000" i="26"/>
  <c r="D9999" i="26"/>
  <c r="F9999" i="26"/>
  <c r="C9999" i="26"/>
  <c r="E9999" i="26"/>
  <c r="B9999" i="26"/>
  <c r="D9998" i="26"/>
  <c r="F9998" i="26"/>
  <c r="C9998" i="26"/>
  <c r="B9998" i="26"/>
  <c r="D9997" i="26"/>
  <c r="F9997" i="26"/>
  <c r="C9997" i="26"/>
  <c r="G9997" i="26"/>
  <c r="B9997" i="26"/>
  <c r="D9996" i="26"/>
  <c r="F9996" i="26"/>
  <c r="C9996" i="26"/>
  <c r="E9996" i="26"/>
  <c r="B9996" i="26"/>
  <c r="D9995" i="26"/>
  <c r="F9995" i="26"/>
  <c r="C9995" i="26"/>
  <c r="B9995" i="26"/>
  <c r="D9994" i="26"/>
  <c r="F9994" i="26"/>
  <c r="C9994" i="26"/>
  <c r="B9994" i="26"/>
  <c r="D9993" i="26"/>
  <c r="F9993" i="26"/>
  <c r="C9993" i="26"/>
  <c r="B9993" i="26"/>
  <c r="D9992" i="26"/>
  <c r="F9992" i="26"/>
  <c r="C9992" i="26"/>
  <c r="E9992" i="26"/>
  <c r="B9992" i="26"/>
  <c r="D9991" i="26"/>
  <c r="F9991" i="26"/>
  <c r="C9991" i="26"/>
  <c r="G9991" i="26"/>
  <c r="B9991" i="26"/>
  <c r="D9990" i="26"/>
  <c r="F9990" i="26"/>
  <c r="C9990" i="26"/>
  <c r="B9990" i="26"/>
  <c r="D9989" i="26"/>
  <c r="F9989" i="26"/>
  <c r="C9989" i="26"/>
  <c r="G9989" i="26"/>
  <c r="B9989" i="26"/>
  <c r="D9988" i="26"/>
  <c r="F9988" i="26"/>
  <c r="C9988" i="26"/>
  <c r="B9988" i="26"/>
  <c r="D9987" i="26"/>
  <c r="C9987" i="26"/>
  <c r="E9987" i="26"/>
  <c r="B9987" i="26"/>
  <c r="D9986" i="26"/>
  <c r="F9986" i="26"/>
  <c r="C9986" i="26"/>
  <c r="B9986" i="26"/>
  <c r="D9985" i="26"/>
  <c r="F9985" i="26"/>
  <c r="C9985" i="26"/>
  <c r="E9985" i="26"/>
  <c r="B9985" i="26"/>
  <c r="D9984" i="26"/>
  <c r="F9984" i="26"/>
  <c r="C9984" i="26"/>
  <c r="E9984" i="26"/>
  <c r="B9984" i="26"/>
  <c r="D9983" i="26"/>
  <c r="C9983" i="26"/>
  <c r="E9983" i="26"/>
  <c r="B9983" i="26"/>
  <c r="D9982" i="26"/>
  <c r="F9982" i="26"/>
  <c r="C9982" i="26"/>
  <c r="B9982" i="26"/>
  <c r="D9981" i="26"/>
  <c r="F9981" i="26"/>
  <c r="C9981" i="26"/>
  <c r="G9981" i="26"/>
  <c r="B9981" i="26"/>
  <c r="D9980" i="26"/>
  <c r="F9980" i="26"/>
  <c r="C9980" i="26"/>
  <c r="E9980" i="26"/>
  <c r="B9980" i="26"/>
  <c r="D9979" i="26"/>
  <c r="C9979" i="26"/>
  <c r="E9979" i="26"/>
  <c r="B9979" i="26"/>
  <c r="D9978" i="26"/>
  <c r="F9978" i="26"/>
  <c r="C9978" i="26"/>
  <c r="B9978" i="26"/>
  <c r="D9977" i="26"/>
  <c r="F9977" i="26"/>
  <c r="C9977" i="26"/>
  <c r="G9977" i="26"/>
  <c r="B9977" i="26"/>
  <c r="D9976" i="26"/>
  <c r="F9976" i="26"/>
  <c r="C9976" i="26"/>
  <c r="E9976" i="26"/>
  <c r="B9976" i="26"/>
  <c r="D9975" i="26"/>
  <c r="F9975" i="26"/>
  <c r="C9975" i="26"/>
  <c r="B9975" i="26"/>
  <c r="D9974" i="26"/>
  <c r="F9974" i="26"/>
  <c r="C9974" i="26"/>
  <c r="E9974" i="26"/>
  <c r="B9974" i="26"/>
  <c r="D9973" i="26"/>
  <c r="F9973" i="26"/>
  <c r="C9973" i="26"/>
  <c r="B9973" i="26"/>
  <c r="D9972" i="26"/>
  <c r="F9972" i="26"/>
  <c r="C9972" i="26"/>
  <c r="E9972" i="26"/>
  <c r="B9972" i="26"/>
  <c r="D9971" i="26"/>
  <c r="F9971" i="26"/>
  <c r="C9971" i="26"/>
  <c r="B9971" i="26"/>
  <c r="D9970" i="26"/>
  <c r="F9970" i="26"/>
  <c r="C9970" i="26"/>
  <c r="E9970" i="26"/>
  <c r="B9970" i="26"/>
  <c r="D9969" i="26"/>
  <c r="F9969" i="26"/>
  <c r="C9969" i="26"/>
  <c r="E9969" i="26"/>
  <c r="B9969" i="26"/>
  <c r="D9968" i="26"/>
  <c r="F9968" i="26"/>
  <c r="C9968" i="26"/>
  <c r="B9968" i="26"/>
  <c r="D9967" i="26"/>
  <c r="F9967" i="26"/>
  <c r="C9967" i="26"/>
  <c r="B9967" i="26"/>
  <c r="D9966" i="26"/>
  <c r="F9966" i="26"/>
  <c r="C9966" i="26"/>
  <c r="E9966" i="26"/>
  <c r="B9966" i="26"/>
  <c r="D9965" i="26"/>
  <c r="F9965" i="26"/>
  <c r="C9965" i="26"/>
  <c r="G9965" i="26"/>
  <c r="B9965" i="26"/>
  <c r="D9964" i="26"/>
  <c r="F9964" i="26"/>
  <c r="C9964" i="26"/>
  <c r="E9964" i="26"/>
  <c r="B9964" i="26"/>
  <c r="D9963" i="26"/>
  <c r="F9963" i="26"/>
  <c r="C9963" i="26"/>
  <c r="E9963" i="26"/>
  <c r="B9963" i="26"/>
  <c r="D9962" i="26"/>
  <c r="F9962" i="26"/>
  <c r="C9962" i="26"/>
  <c r="E9962" i="26"/>
  <c r="B9962" i="26"/>
  <c r="D9961" i="26"/>
  <c r="F9961" i="26"/>
  <c r="C9961" i="26"/>
  <c r="B9961" i="26"/>
  <c r="D9960" i="26"/>
  <c r="C9960" i="26"/>
  <c r="E9960" i="26"/>
  <c r="B9960" i="26"/>
  <c r="D9959" i="26"/>
  <c r="F9959" i="26"/>
  <c r="C9959" i="26"/>
  <c r="G9959" i="26"/>
  <c r="B9959" i="26"/>
  <c r="D9958" i="26"/>
  <c r="F9958" i="26"/>
  <c r="C9958" i="26"/>
  <c r="E9958" i="26"/>
  <c r="B9958" i="26"/>
  <c r="D9957" i="26"/>
  <c r="F9957" i="26"/>
  <c r="C9957" i="26"/>
  <c r="G9957" i="26"/>
  <c r="B9957" i="26"/>
  <c r="D9956" i="26"/>
  <c r="F9956" i="26"/>
  <c r="C9956" i="26"/>
  <c r="E9956" i="26"/>
  <c r="B9956" i="26"/>
  <c r="D9955" i="26"/>
  <c r="F9955" i="26"/>
  <c r="C9955" i="26"/>
  <c r="E9955" i="26"/>
  <c r="B9955" i="26"/>
  <c r="D9954" i="26"/>
  <c r="F9954" i="26"/>
  <c r="C9954" i="26"/>
  <c r="E9954" i="26"/>
  <c r="B9954" i="26"/>
  <c r="D9953" i="26"/>
  <c r="F9953" i="26"/>
  <c r="C9953" i="26"/>
  <c r="G9953" i="26"/>
  <c r="B9953" i="26"/>
  <c r="D9952" i="26"/>
  <c r="F9952" i="26"/>
  <c r="C9952" i="26"/>
  <c r="B9952" i="26"/>
  <c r="D9951" i="26"/>
  <c r="F9951" i="26"/>
  <c r="C9951" i="26"/>
  <c r="B9951" i="26"/>
  <c r="D9950" i="26"/>
  <c r="F9950" i="26"/>
  <c r="C9950" i="26"/>
  <c r="E9950" i="26"/>
  <c r="B9950" i="26"/>
  <c r="D9949" i="26"/>
  <c r="F9949" i="26"/>
  <c r="C9949" i="26"/>
  <c r="B9949" i="26"/>
  <c r="D9948" i="26"/>
  <c r="F9948" i="26"/>
  <c r="C9948" i="26"/>
  <c r="E9948" i="26"/>
  <c r="B9948" i="26"/>
  <c r="D9947" i="26"/>
  <c r="F9947" i="26"/>
  <c r="C9947" i="26"/>
  <c r="B9947" i="26"/>
  <c r="D9946" i="26"/>
  <c r="F9946" i="26"/>
  <c r="C9946" i="26"/>
  <c r="E9946" i="26"/>
  <c r="B9946" i="26"/>
  <c r="D9945" i="26"/>
  <c r="F9945" i="26"/>
  <c r="C9945" i="26"/>
  <c r="B9945" i="26"/>
  <c r="D9944" i="26"/>
  <c r="F9944" i="26"/>
  <c r="C9944" i="26"/>
  <c r="E9944" i="26"/>
  <c r="B9944" i="26"/>
  <c r="D9943" i="26"/>
  <c r="F9943" i="26"/>
  <c r="C9943" i="26"/>
  <c r="G9943" i="26"/>
  <c r="B9943" i="26"/>
  <c r="D9942" i="26"/>
  <c r="F9942" i="26"/>
  <c r="C9942" i="26"/>
  <c r="E9942" i="26"/>
  <c r="B9942" i="26"/>
  <c r="D9941" i="26"/>
  <c r="F9941" i="26"/>
  <c r="C9941" i="26"/>
  <c r="G9941" i="26"/>
  <c r="B9941" i="26"/>
  <c r="D9940" i="26"/>
  <c r="F9940" i="26"/>
  <c r="C9940" i="26"/>
  <c r="E9940" i="26"/>
  <c r="B9940" i="26"/>
  <c r="D9939" i="26"/>
  <c r="F9939" i="26"/>
  <c r="C9939" i="26"/>
  <c r="E9939" i="26"/>
  <c r="B9939" i="26"/>
  <c r="D9938" i="26"/>
  <c r="F9938" i="26"/>
  <c r="C9938" i="26"/>
  <c r="E9938" i="26"/>
  <c r="B9938" i="26"/>
  <c r="D9937" i="26"/>
  <c r="F9937" i="26"/>
  <c r="C9937" i="26"/>
  <c r="G9937" i="26"/>
  <c r="B9937" i="26"/>
  <c r="D9936" i="26"/>
  <c r="F9936" i="26"/>
  <c r="C9936" i="26"/>
  <c r="B9936" i="26"/>
  <c r="D9935" i="26"/>
  <c r="F9935" i="26"/>
  <c r="C9935" i="26"/>
  <c r="E9935" i="26"/>
  <c r="B9935" i="26"/>
  <c r="D9934" i="26"/>
  <c r="F9934" i="26"/>
  <c r="C9934" i="26"/>
  <c r="E9934" i="26"/>
  <c r="B9934" i="26"/>
  <c r="D9933" i="26"/>
  <c r="F9933" i="26"/>
  <c r="C9933" i="26"/>
  <c r="G9933" i="26"/>
  <c r="B9933" i="26"/>
  <c r="D9932" i="26"/>
  <c r="F9932" i="26"/>
  <c r="C9932" i="26"/>
  <c r="B9932" i="26"/>
  <c r="D9931" i="26"/>
  <c r="F9931" i="26"/>
  <c r="C9931" i="26"/>
  <c r="B9931" i="26"/>
  <c r="D9930" i="26"/>
  <c r="F9930" i="26"/>
  <c r="C9930" i="26"/>
  <c r="E9930" i="26"/>
  <c r="B9930" i="26"/>
  <c r="D9929" i="26"/>
  <c r="F9929" i="26"/>
  <c r="C9929" i="26"/>
  <c r="B9929" i="26"/>
  <c r="D9928" i="26"/>
  <c r="F9928" i="26"/>
  <c r="C9928" i="26"/>
  <c r="E9928" i="26"/>
  <c r="B9928" i="26"/>
  <c r="D9927" i="26"/>
  <c r="F9927" i="26"/>
  <c r="C9927" i="26"/>
  <c r="B9927" i="26"/>
  <c r="D9926" i="26"/>
  <c r="F9926" i="26"/>
  <c r="C9926" i="26"/>
  <c r="E9926" i="26"/>
  <c r="B9926" i="26"/>
  <c r="D9925" i="26"/>
  <c r="F9925" i="26"/>
  <c r="C9925" i="26"/>
  <c r="G9925" i="26"/>
  <c r="B9925" i="26"/>
  <c r="D9924" i="26"/>
  <c r="F9924" i="26"/>
  <c r="C9924" i="26"/>
  <c r="B9924" i="26"/>
  <c r="D9923" i="26"/>
  <c r="F9923" i="26"/>
  <c r="C9923" i="26"/>
  <c r="G9923" i="26"/>
  <c r="B9923" i="26"/>
  <c r="D9922" i="26"/>
  <c r="F9922" i="26"/>
  <c r="C9922" i="26"/>
  <c r="E9922" i="26"/>
  <c r="B9922" i="26"/>
  <c r="D9921" i="26"/>
  <c r="F9921" i="26"/>
  <c r="C9921" i="26"/>
  <c r="E9921" i="26"/>
  <c r="B9921" i="26"/>
  <c r="D9920" i="26"/>
  <c r="F9920" i="26"/>
  <c r="C9920" i="26"/>
  <c r="E9920" i="26"/>
  <c r="B9920" i="26"/>
  <c r="D9919" i="26"/>
  <c r="F9919" i="26"/>
  <c r="C9919" i="26"/>
  <c r="E9919" i="26"/>
  <c r="B9919" i="26"/>
  <c r="D9918" i="26"/>
  <c r="F9918" i="26"/>
  <c r="C9918" i="26"/>
  <c r="E9918" i="26"/>
  <c r="B9918" i="26"/>
  <c r="D9917" i="26"/>
  <c r="F9917" i="26"/>
  <c r="C9917" i="26"/>
  <c r="B9917" i="26"/>
  <c r="D9916" i="26"/>
  <c r="F9916" i="26"/>
  <c r="C9916" i="26"/>
  <c r="E9916" i="26"/>
  <c r="B9916" i="26"/>
  <c r="D9915" i="26"/>
  <c r="F9915" i="26"/>
  <c r="C9915" i="26"/>
  <c r="B9915" i="26"/>
  <c r="D9914" i="26"/>
  <c r="F9914" i="26"/>
  <c r="C9914" i="26"/>
  <c r="E9914" i="26"/>
  <c r="B9914" i="26"/>
  <c r="D9913" i="26"/>
  <c r="F9913" i="26"/>
  <c r="C9913" i="26"/>
  <c r="E9913" i="26"/>
  <c r="B9913" i="26"/>
  <c r="D9912" i="26"/>
  <c r="F9912" i="26"/>
  <c r="C9912" i="26"/>
  <c r="E9912" i="26"/>
  <c r="B9912" i="26"/>
  <c r="D9911" i="26"/>
  <c r="F9911" i="26"/>
  <c r="C9911" i="26"/>
  <c r="E9911" i="26"/>
  <c r="B9911" i="26"/>
  <c r="D9910" i="26"/>
  <c r="F9910" i="26"/>
  <c r="C9910" i="26"/>
  <c r="E9910" i="26"/>
  <c r="B9910" i="26"/>
  <c r="D9909" i="26"/>
  <c r="F9909" i="26"/>
  <c r="C9909" i="26"/>
  <c r="B9909" i="26"/>
  <c r="D9908" i="26"/>
  <c r="F9908" i="26"/>
  <c r="C9908" i="26"/>
  <c r="B9908" i="26"/>
  <c r="D9907" i="26"/>
  <c r="F9907" i="26"/>
  <c r="C9907" i="26"/>
  <c r="G9907" i="26"/>
  <c r="B9907" i="26"/>
  <c r="D9906" i="26"/>
  <c r="F9906" i="26"/>
  <c r="C9906" i="26"/>
  <c r="B9906" i="26"/>
  <c r="D9905" i="26"/>
  <c r="F9905" i="26"/>
  <c r="C9905" i="26"/>
  <c r="G9905" i="26"/>
  <c r="B9905" i="26"/>
  <c r="D9904" i="26"/>
  <c r="F9904" i="26"/>
  <c r="C9904" i="26"/>
  <c r="B9904" i="26"/>
  <c r="D9903" i="26"/>
  <c r="F9903" i="26"/>
  <c r="C9903" i="26"/>
  <c r="B9903" i="26"/>
  <c r="D9902" i="26"/>
  <c r="F9902" i="26"/>
  <c r="C9902" i="26"/>
  <c r="E9902" i="26"/>
  <c r="B9902" i="26"/>
  <c r="D9901" i="26"/>
  <c r="F9901" i="26"/>
  <c r="C9901" i="26"/>
  <c r="B9901" i="26"/>
  <c r="D9900" i="26"/>
  <c r="F9900" i="26"/>
  <c r="C9900" i="26"/>
  <c r="E9900" i="26"/>
  <c r="B9900" i="26"/>
  <c r="D9899" i="26"/>
  <c r="C9899" i="26"/>
  <c r="E9899" i="26"/>
  <c r="B9899" i="26"/>
  <c r="D9898" i="26"/>
  <c r="F9898" i="26"/>
  <c r="C9898" i="26"/>
  <c r="E9898" i="26"/>
  <c r="B9898" i="26"/>
  <c r="D9897" i="26"/>
  <c r="F9897" i="26"/>
  <c r="C9897" i="26"/>
  <c r="E9897" i="26"/>
  <c r="B9897" i="26"/>
  <c r="D9896" i="26"/>
  <c r="F9896" i="26"/>
  <c r="C9896" i="26"/>
  <c r="E9896" i="26"/>
  <c r="B9896" i="26"/>
  <c r="D9895" i="26"/>
  <c r="F9895" i="26"/>
  <c r="C9895" i="26"/>
  <c r="E9895" i="26"/>
  <c r="B9895" i="26"/>
  <c r="D9894" i="26"/>
  <c r="F9894" i="26"/>
  <c r="C9894" i="26"/>
  <c r="B9894" i="26"/>
  <c r="D9893" i="26"/>
  <c r="F9893" i="26"/>
  <c r="C9893" i="26"/>
  <c r="B9893" i="26"/>
  <c r="D9892" i="26"/>
  <c r="F9892" i="26"/>
  <c r="C9892" i="26"/>
  <c r="B9892" i="26"/>
  <c r="D9891" i="26"/>
  <c r="F9891" i="26"/>
  <c r="C9891" i="26"/>
  <c r="G9891" i="26"/>
  <c r="B9891" i="26"/>
  <c r="D9890" i="26"/>
  <c r="F9890" i="26"/>
  <c r="C9890" i="26"/>
  <c r="E9890" i="26"/>
  <c r="B9890" i="26"/>
  <c r="D9889" i="26"/>
  <c r="F9889" i="26"/>
  <c r="C9889" i="26"/>
  <c r="G9889" i="26"/>
  <c r="B9889" i="26"/>
  <c r="D9888" i="26"/>
  <c r="F9888" i="26"/>
  <c r="C9888" i="26"/>
  <c r="E9888" i="26"/>
  <c r="B9888" i="26"/>
  <c r="D9887" i="26"/>
  <c r="F9887" i="26"/>
  <c r="C9887" i="26"/>
  <c r="G9887" i="26"/>
  <c r="B9887" i="26"/>
  <c r="D9886" i="26"/>
  <c r="F9886" i="26"/>
  <c r="C9886" i="26"/>
  <c r="B9886" i="26"/>
  <c r="D9885" i="26"/>
  <c r="F9885" i="26"/>
  <c r="C9885" i="26"/>
  <c r="B9885" i="26"/>
  <c r="D9884" i="26"/>
  <c r="F9884" i="26"/>
  <c r="C9884" i="26"/>
  <c r="E9884" i="26"/>
  <c r="B9884" i="26"/>
  <c r="D9883" i="26"/>
  <c r="F9883" i="26"/>
  <c r="C9883" i="26"/>
  <c r="G9883" i="26"/>
  <c r="B9883" i="26"/>
  <c r="D9882" i="26"/>
  <c r="F9882" i="26"/>
  <c r="C9882" i="26"/>
  <c r="E9882" i="26"/>
  <c r="B9882" i="26"/>
  <c r="D9881" i="26"/>
  <c r="F9881" i="26"/>
  <c r="C9881" i="26"/>
  <c r="G9881" i="26"/>
  <c r="B9881" i="26"/>
  <c r="D9880" i="26"/>
  <c r="F9880" i="26"/>
  <c r="C9880" i="26"/>
  <c r="B9880" i="26"/>
  <c r="D9879" i="26"/>
  <c r="C9879" i="26"/>
  <c r="E9879" i="26"/>
  <c r="B9879" i="26"/>
  <c r="D9878" i="26"/>
  <c r="F9878" i="26"/>
  <c r="C9878" i="26"/>
  <c r="E9878" i="26"/>
  <c r="B9878" i="26"/>
  <c r="D9877" i="26"/>
  <c r="F9877" i="26"/>
  <c r="C9877" i="26"/>
  <c r="B9877" i="26"/>
  <c r="D9876" i="26"/>
  <c r="F9876" i="26"/>
  <c r="C9876" i="26"/>
  <c r="E9876" i="26"/>
  <c r="B9876" i="26"/>
  <c r="D9875" i="26"/>
  <c r="C9875" i="26"/>
  <c r="E9875" i="26"/>
  <c r="B9875" i="26"/>
  <c r="D9874" i="26"/>
  <c r="F9874" i="26"/>
  <c r="C9874" i="26"/>
  <c r="E9874" i="26"/>
  <c r="B9874" i="26"/>
  <c r="D9873" i="26"/>
  <c r="F9873" i="26"/>
  <c r="C9873" i="26"/>
  <c r="G9873" i="26"/>
  <c r="B9873" i="26"/>
  <c r="D9872" i="26"/>
  <c r="F9872" i="26"/>
  <c r="C9872" i="26"/>
  <c r="E9872" i="26"/>
  <c r="B9872" i="26"/>
  <c r="D9871" i="26"/>
  <c r="F9871" i="26"/>
  <c r="C9871" i="26"/>
  <c r="E9871" i="26"/>
  <c r="B9871" i="26"/>
  <c r="D9870" i="26"/>
  <c r="F9870" i="26"/>
  <c r="C9870" i="26"/>
  <c r="E9870" i="26"/>
  <c r="B9870" i="26"/>
  <c r="D9869" i="26"/>
  <c r="F9869" i="26"/>
  <c r="C9869" i="26"/>
  <c r="G9869" i="26"/>
  <c r="B9869" i="26"/>
  <c r="D9868" i="26"/>
  <c r="F9868" i="26"/>
  <c r="C9868" i="26"/>
  <c r="E9868" i="26"/>
  <c r="B9868" i="26"/>
  <c r="D9867" i="26"/>
  <c r="F9867" i="26"/>
  <c r="C9867" i="26"/>
  <c r="G9867" i="26"/>
  <c r="B9867" i="26"/>
  <c r="D9866" i="26"/>
  <c r="F9866" i="26"/>
  <c r="C9866" i="26"/>
  <c r="G9866" i="26"/>
  <c r="B9866" i="26"/>
  <c r="D9865" i="26"/>
  <c r="F9865" i="26"/>
  <c r="C9865" i="26"/>
  <c r="G9865" i="26"/>
  <c r="B9865" i="26"/>
  <c r="D9864" i="26"/>
  <c r="F9864" i="26"/>
  <c r="C9864" i="26"/>
  <c r="E9864" i="26"/>
  <c r="B9864" i="26"/>
  <c r="D9863" i="26"/>
  <c r="F9863" i="26"/>
  <c r="C9863" i="26"/>
  <c r="G9863" i="26"/>
  <c r="B9863" i="26"/>
  <c r="D9862" i="26"/>
  <c r="F9862" i="26"/>
  <c r="C9862" i="26"/>
  <c r="B9862" i="26"/>
  <c r="D9861" i="26"/>
  <c r="F9861" i="26"/>
  <c r="C9861" i="26"/>
  <c r="B9861" i="26"/>
  <c r="D9860" i="26"/>
  <c r="F9860" i="26"/>
  <c r="C9860" i="26"/>
  <c r="E9860" i="26"/>
  <c r="B9860" i="26"/>
  <c r="D9859" i="26"/>
  <c r="C9859" i="26"/>
  <c r="E9859" i="26"/>
  <c r="B9859" i="26"/>
  <c r="D9858" i="26"/>
  <c r="F9858" i="26"/>
  <c r="C9858" i="26"/>
  <c r="E9858" i="26"/>
  <c r="B9858" i="26"/>
  <c r="D9857" i="26"/>
  <c r="F9857" i="26"/>
  <c r="C9857" i="26"/>
  <c r="G9857" i="26"/>
  <c r="B9857" i="26"/>
  <c r="D9856" i="26"/>
  <c r="F9856" i="26"/>
  <c r="C9856" i="26"/>
  <c r="B9856" i="26"/>
  <c r="D9855" i="26"/>
  <c r="F9855" i="26"/>
  <c r="C9855" i="26"/>
  <c r="E9855" i="26"/>
  <c r="B9855" i="26"/>
  <c r="D9854" i="26"/>
  <c r="F9854" i="26"/>
  <c r="C9854" i="26"/>
  <c r="B9854" i="26"/>
  <c r="D9853" i="26"/>
  <c r="F9853" i="26"/>
  <c r="C9853" i="26"/>
  <c r="B9853" i="26"/>
  <c r="D9852" i="26"/>
  <c r="F9852" i="26"/>
  <c r="C9852" i="26"/>
  <c r="E9852" i="26"/>
  <c r="B9852" i="26"/>
  <c r="D9851" i="26"/>
  <c r="F9851" i="26"/>
  <c r="C9851" i="26"/>
  <c r="B9851" i="26"/>
  <c r="D9850" i="26"/>
  <c r="F9850" i="26"/>
  <c r="C9850" i="26"/>
  <c r="B9850" i="26"/>
  <c r="D9849" i="26"/>
  <c r="F9849" i="26"/>
  <c r="C9849" i="26"/>
  <c r="G9849" i="26"/>
  <c r="B9849" i="26"/>
  <c r="D9848" i="26"/>
  <c r="F9848" i="26"/>
  <c r="C9848" i="26"/>
  <c r="E9848" i="26"/>
  <c r="B9848" i="26"/>
  <c r="D9847" i="26"/>
  <c r="F9847" i="26"/>
  <c r="C9847" i="26"/>
  <c r="G9847" i="26"/>
  <c r="B9847" i="26"/>
  <c r="D9846" i="26"/>
  <c r="F9846" i="26"/>
  <c r="C9846" i="26"/>
  <c r="G9846" i="26"/>
  <c r="B9846" i="26"/>
  <c r="D9845" i="26"/>
  <c r="F9845" i="26"/>
  <c r="C9845" i="26"/>
  <c r="G9845" i="26"/>
  <c r="B9845" i="26"/>
  <c r="D9844" i="26"/>
  <c r="F9844" i="26"/>
  <c r="C9844" i="26"/>
  <c r="E9844" i="26"/>
  <c r="B9844" i="26"/>
  <c r="D9843" i="26"/>
  <c r="F9843" i="26"/>
  <c r="C9843" i="26"/>
  <c r="E9843" i="26"/>
  <c r="B9843" i="26"/>
  <c r="D9842" i="26"/>
  <c r="F9842" i="26"/>
  <c r="C9842" i="26"/>
  <c r="G9842" i="26"/>
  <c r="B9842" i="26"/>
  <c r="D9841" i="26"/>
  <c r="F9841" i="26"/>
  <c r="C9841" i="26"/>
  <c r="G9841" i="26"/>
  <c r="B9841" i="26"/>
  <c r="D9840" i="26"/>
  <c r="F9840" i="26"/>
  <c r="C9840" i="26"/>
  <c r="E9840" i="26"/>
  <c r="B9840" i="26"/>
  <c r="D9839" i="26"/>
  <c r="F9839" i="26"/>
  <c r="C9839" i="26"/>
  <c r="E9839" i="26"/>
  <c r="B9839" i="26"/>
  <c r="D9838" i="26"/>
  <c r="F9838" i="26"/>
  <c r="C9838" i="26"/>
  <c r="B9838" i="26"/>
  <c r="D9837" i="26"/>
  <c r="F9837" i="26"/>
  <c r="C9837" i="26"/>
  <c r="G9837" i="26"/>
  <c r="B9837" i="26"/>
  <c r="D9836" i="26"/>
  <c r="F9836" i="26"/>
  <c r="C9836" i="26"/>
  <c r="E9836" i="26"/>
  <c r="B9836" i="26"/>
  <c r="D9835" i="26"/>
  <c r="F9835" i="26"/>
  <c r="C9835" i="26"/>
  <c r="G9835" i="26"/>
  <c r="B9835" i="26"/>
  <c r="D9834" i="26"/>
  <c r="F9834" i="26"/>
  <c r="C9834" i="26"/>
  <c r="G9834" i="26"/>
  <c r="B9834" i="26"/>
  <c r="D9833" i="26"/>
  <c r="F9833" i="26"/>
  <c r="C9833" i="26"/>
  <c r="G9833" i="26"/>
  <c r="B9833" i="26"/>
  <c r="D9832" i="26"/>
  <c r="F9832" i="26"/>
  <c r="C9832" i="26"/>
  <c r="E9832" i="26"/>
  <c r="B9832" i="26"/>
  <c r="D9831" i="26"/>
  <c r="F9831" i="26"/>
  <c r="C9831" i="26"/>
  <c r="B9831" i="26"/>
  <c r="D9830" i="26"/>
  <c r="F9830" i="26"/>
  <c r="C9830" i="26"/>
  <c r="B9830" i="26"/>
  <c r="D9829" i="26"/>
  <c r="F9829" i="26"/>
  <c r="C9829" i="26"/>
  <c r="B9829" i="26"/>
  <c r="D9828" i="26"/>
  <c r="F9828" i="26"/>
  <c r="C9828" i="26"/>
  <c r="E9828" i="26"/>
  <c r="B9828" i="26"/>
  <c r="D9827" i="26"/>
  <c r="F9827" i="26"/>
  <c r="C9827" i="26"/>
  <c r="G9827" i="26"/>
  <c r="B9827" i="26"/>
  <c r="D9826" i="26"/>
  <c r="F9826" i="26"/>
  <c r="C9826" i="26"/>
  <c r="E9826" i="26"/>
  <c r="B9826" i="26"/>
  <c r="D9825" i="26"/>
  <c r="F9825" i="26"/>
  <c r="C9825" i="26"/>
  <c r="B9825" i="26"/>
  <c r="D9824" i="26"/>
  <c r="F9824" i="26"/>
  <c r="C9824" i="26"/>
  <c r="B9824" i="26"/>
  <c r="D9823" i="26"/>
  <c r="F9823" i="26"/>
  <c r="C9823" i="26"/>
  <c r="G9823" i="26"/>
  <c r="B9823" i="26"/>
  <c r="D9822" i="26"/>
  <c r="F9822" i="26"/>
  <c r="C9822" i="26"/>
  <c r="B9822" i="26"/>
  <c r="D9821" i="26"/>
  <c r="F9821" i="26"/>
  <c r="C9821" i="26"/>
  <c r="B9821" i="26"/>
  <c r="D9820" i="26"/>
  <c r="F9820" i="26"/>
  <c r="C9820" i="26"/>
  <c r="B9820" i="26"/>
  <c r="D9819" i="26"/>
  <c r="F9819" i="26"/>
  <c r="C9819" i="26"/>
  <c r="G9819" i="26"/>
  <c r="B9819" i="26"/>
  <c r="D9818" i="26"/>
  <c r="F9818" i="26"/>
  <c r="C9818" i="26"/>
  <c r="B9818" i="26"/>
  <c r="D9817" i="26"/>
  <c r="F9817" i="26"/>
  <c r="C9817" i="26"/>
  <c r="G9817" i="26"/>
  <c r="B9817" i="26"/>
  <c r="D9816" i="26"/>
  <c r="F9816" i="26"/>
  <c r="C9816" i="26"/>
  <c r="E9816" i="26"/>
  <c r="B9816" i="26"/>
  <c r="D9815" i="26"/>
  <c r="F9815" i="26"/>
  <c r="C9815" i="26"/>
  <c r="B9815" i="26"/>
  <c r="D9814" i="26"/>
  <c r="F9814" i="26"/>
  <c r="C9814" i="26"/>
  <c r="G9814" i="26"/>
  <c r="B9814" i="26"/>
  <c r="D9813" i="26"/>
  <c r="F9813" i="26"/>
  <c r="C9813" i="26"/>
  <c r="G9813" i="26"/>
  <c r="B9813" i="26"/>
  <c r="D9812" i="26"/>
  <c r="F9812" i="26"/>
  <c r="C9812" i="26"/>
  <c r="E9812" i="26"/>
  <c r="B9812" i="26"/>
  <c r="D9811" i="26"/>
  <c r="F9811" i="26"/>
  <c r="C9811" i="26"/>
  <c r="G9811" i="26"/>
  <c r="B9811" i="26"/>
  <c r="D9810" i="26"/>
  <c r="F9810" i="26"/>
  <c r="C9810" i="26"/>
  <c r="B9810" i="26"/>
  <c r="D9809" i="26"/>
  <c r="F9809" i="26"/>
  <c r="C9809" i="26"/>
  <c r="B9809" i="26"/>
  <c r="D9808" i="26"/>
  <c r="F9808" i="26"/>
  <c r="C9808" i="26"/>
  <c r="E9808" i="26"/>
  <c r="B9808" i="26"/>
  <c r="D9807" i="26"/>
  <c r="F9807" i="26"/>
  <c r="C9807" i="26"/>
  <c r="G9807" i="26"/>
  <c r="B9807" i="26"/>
  <c r="D9806" i="26"/>
  <c r="F9806" i="26"/>
  <c r="C9806" i="26"/>
  <c r="E9806" i="26"/>
  <c r="B9806" i="26"/>
  <c r="D9805" i="26"/>
  <c r="F9805" i="26"/>
  <c r="C9805" i="26"/>
  <c r="G9805" i="26"/>
  <c r="B9805" i="26"/>
  <c r="D9804" i="26"/>
  <c r="F9804" i="26"/>
  <c r="C9804" i="26"/>
  <c r="E9804" i="26"/>
  <c r="B9804" i="26"/>
  <c r="D9803" i="26"/>
  <c r="F9803" i="26"/>
  <c r="C9803" i="26"/>
  <c r="G9803" i="26"/>
  <c r="B9803" i="26"/>
  <c r="D9802" i="26"/>
  <c r="F9802" i="26"/>
  <c r="C9802" i="26"/>
  <c r="B9802" i="26"/>
  <c r="D9801" i="26"/>
  <c r="F9801" i="26"/>
  <c r="C9801" i="26"/>
  <c r="G9801" i="26"/>
  <c r="B9801" i="26"/>
  <c r="D9800" i="26"/>
  <c r="F9800" i="26"/>
  <c r="C9800" i="26"/>
  <c r="B9800" i="26"/>
  <c r="D9799" i="26"/>
  <c r="F9799" i="26"/>
  <c r="C9799" i="26"/>
  <c r="B9799" i="26"/>
  <c r="D9798" i="26"/>
  <c r="F9798" i="26"/>
  <c r="C9798" i="26"/>
  <c r="B9798" i="26"/>
  <c r="D9797" i="26"/>
  <c r="F9797" i="26"/>
  <c r="C9797" i="26"/>
  <c r="G9797" i="26"/>
  <c r="B9797" i="26"/>
  <c r="D9796" i="26"/>
  <c r="F9796" i="26"/>
  <c r="C9796" i="26"/>
  <c r="E9796" i="26"/>
  <c r="B9796" i="26"/>
  <c r="D9795" i="26"/>
  <c r="F9795" i="26"/>
  <c r="C9795" i="26"/>
  <c r="G9795" i="26"/>
  <c r="B9795" i="26"/>
  <c r="D9794" i="26"/>
  <c r="F9794" i="26"/>
  <c r="C9794" i="26"/>
  <c r="B9794" i="26"/>
  <c r="D9793" i="26"/>
  <c r="F9793" i="26"/>
  <c r="C9793" i="26"/>
  <c r="G9793" i="26"/>
  <c r="B9793" i="26"/>
  <c r="D9792" i="26"/>
  <c r="F9792" i="26"/>
  <c r="C9792" i="26"/>
  <c r="B9792" i="26"/>
  <c r="D9791" i="26"/>
  <c r="F9791" i="26"/>
  <c r="C9791" i="26"/>
  <c r="G9791" i="26"/>
  <c r="B9791" i="26"/>
  <c r="D9790" i="26"/>
  <c r="F9790" i="26"/>
  <c r="C9790" i="26"/>
  <c r="E9790" i="26"/>
  <c r="B9790" i="26"/>
  <c r="D9789" i="26"/>
  <c r="F9789" i="26"/>
  <c r="C9789" i="26"/>
  <c r="B9789" i="26"/>
  <c r="D9788" i="26"/>
  <c r="F9788" i="26"/>
  <c r="C9788" i="26"/>
  <c r="E9788" i="26"/>
  <c r="B9788" i="26"/>
  <c r="D9787" i="26"/>
  <c r="F9787" i="26"/>
  <c r="C9787" i="26"/>
  <c r="E9787" i="26"/>
  <c r="B9787" i="26"/>
  <c r="D9786" i="26"/>
  <c r="F9786" i="26"/>
  <c r="C9786" i="26"/>
  <c r="B9786" i="26"/>
  <c r="D9785" i="26"/>
  <c r="F9785" i="26"/>
  <c r="C9785" i="26"/>
  <c r="B9785" i="26"/>
  <c r="D9784" i="26"/>
  <c r="F9784" i="26"/>
  <c r="C9784" i="26"/>
  <c r="E9784" i="26"/>
  <c r="B9784" i="26"/>
  <c r="D9783" i="26"/>
  <c r="F9783" i="26"/>
  <c r="C9783" i="26"/>
  <c r="B9783" i="26"/>
  <c r="D9782" i="26"/>
  <c r="F9782" i="26"/>
  <c r="C9782" i="26"/>
  <c r="G9782" i="26"/>
  <c r="B9782" i="26"/>
  <c r="D9781" i="26"/>
  <c r="F9781" i="26"/>
  <c r="C9781" i="26"/>
  <c r="E9781" i="26"/>
  <c r="B9781" i="26"/>
  <c r="D9780" i="26"/>
  <c r="F9780" i="26"/>
  <c r="C9780" i="26"/>
  <c r="E9780" i="26"/>
  <c r="B9780" i="26"/>
  <c r="D9779" i="26"/>
  <c r="F9779" i="26"/>
  <c r="C9779" i="26"/>
  <c r="G9779" i="26"/>
  <c r="B9779" i="26"/>
  <c r="D9778" i="26"/>
  <c r="F9778" i="26"/>
  <c r="C9778" i="26"/>
  <c r="G9778" i="26"/>
  <c r="B9778" i="26"/>
  <c r="D9777" i="26"/>
  <c r="F9777" i="26"/>
  <c r="C9777" i="26"/>
  <c r="B9777" i="26"/>
  <c r="D9776" i="26"/>
  <c r="F9776" i="26"/>
  <c r="C9776" i="26"/>
  <c r="E9776" i="26"/>
  <c r="B9776" i="26"/>
  <c r="D9775" i="26"/>
  <c r="F9775" i="26"/>
  <c r="C9775" i="26"/>
  <c r="E9775" i="26"/>
  <c r="B9775" i="26"/>
  <c r="D9774" i="26"/>
  <c r="F9774" i="26"/>
  <c r="C9774" i="26"/>
  <c r="E9774" i="26"/>
  <c r="B9774" i="26"/>
  <c r="D9773" i="26"/>
  <c r="F9773" i="26"/>
  <c r="C9773" i="26"/>
  <c r="G9773" i="26"/>
  <c r="B9773" i="26"/>
  <c r="D9772" i="26"/>
  <c r="F9772" i="26"/>
  <c r="C9772" i="26"/>
  <c r="E9772" i="26"/>
  <c r="B9772" i="26"/>
  <c r="D9771" i="26"/>
  <c r="F9771" i="26"/>
  <c r="C9771" i="26"/>
  <c r="G9771" i="26"/>
  <c r="B9771" i="26"/>
  <c r="D9770" i="26"/>
  <c r="F9770" i="26"/>
  <c r="C9770" i="26"/>
  <c r="B9770" i="26"/>
  <c r="D9769" i="26"/>
  <c r="F9769" i="26"/>
  <c r="C9769" i="26"/>
  <c r="G9769" i="26"/>
  <c r="B9769" i="26"/>
  <c r="D9768" i="26"/>
  <c r="F9768" i="26"/>
  <c r="C9768" i="26"/>
  <c r="E9768" i="26"/>
  <c r="B9768" i="26"/>
  <c r="D9767" i="26"/>
  <c r="F9767" i="26"/>
  <c r="C9767" i="26"/>
  <c r="B9767" i="26"/>
  <c r="D9766" i="26"/>
  <c r="F9766" i="26"/>
  <c r="C9766" i="26"/>
  <c r="B9766" i="26"/>
  <c r="D9765" i="26"/>
  <c r="F9765" i="26"/>
  <c r="C9765" i="26"/>
  <c r="G9765" i="26"/>
  <c r="B9765" i="26"/>
  <c r="D9764" i="26"/>
  <c r="F9764" i="26"/>
  <c r="C9764" i="26"/>
  <c r="B9764" i="26"/>
  <c r="D9763" i="26"/>
  <c r="F9763" i="26"/>
  <c r="C9763" i="26"/>
  <c r="G9763" i="26"/>
  <c r="B9763" i="26"/>
  <c r="D9762" i="26"/>
  <c r="F9762" i="26"/>
  <c r="C9762" i="26"/>
  <c r="B9762" i="26"/>
  <c r="D9761" i="26"/>
  <c r="F9761" i="26"/>
  <c r="C9761" i="26"/>
  <c r="G9761" i="26"/>
  <c r="B9761" i="26"/>
  <c r="D9760" i="26"/>
  <c r="F9760" i="26"/>
  <c r="C9760" i="26"/>
  <c r="B9760" i="26"/>
  <c r="D9759" i="26"/>
  <c r="F9759" i="26"/>
  <c r="C9759" i="26"/>
  <c r="G9759" i="26"/>
  <c r="B9759" i="26"/>
  <c r="D9758" i="26"/>
  <c r="F9758" i="26"/>
  <c r="C9758" i="26"/>
  <c r="E9758" i="26"/>
  <c r="B9758" i="26"/>
  <c r="D9757" i="26"/>
  <c r="F9757" i="26"/>
  <c r="C9757" i="26"/>
  <c r="B9757" i="26"/>
  <c r="D9756" i="26"/>
  <c r="F9756" i="26"/>
  <c r="C9756" i="26"/>
  <c r="E9756" i="26"/>
  <c r="B9756" i="26"/>
  <c r="D9755" i="26"/>
  <c r="F9755" i="26"/>
  <c r="C9755" i="26"/>
  <c r="E9755" i="26"/>
  <c r="B9755" i="26"/>
  <c r="D9754" i="26"/>
  <c r="F9754" i="26"/>
  <c r="C9754" i="26"/>
  <c r="B9754" i="26"/>
  <c r="D9753" i="26"/>
  <c r="F9753" i="26"/>
  <c r="C9753" i="26"/>
  <c r="G9753" i="26"/>
  <c r="B9753" i="26"/>
  <c r="D9752" i="26"/>
  <c r="F9752" i="26"/>
  <c r="C9752" i="26"/>
  <c r="E9752" i="26"/>
  <c r="B9752" i="26"/>
  <c r="D9751" i="26"/>
  <c r="F9751" i="26"/>
  <c r="C9751" i="26"/>
  <c r="G9751" i="26"/>
  <c r="B9751" i="26"/>
  <c r="D9750" i="26"/>
  <c r="F9750" i="26"/>
  <c r="C9750" i="26"/>
  <c r="B9750" i="26"/>
  <c r="D9749" i="26"/>
  <c r="F9749" i="26"/>
  <c r="C9749" i="26"/>
  <c r="E9749" i="26"/>
  <c r="B9749" i="26"/>
  <c r="D9748" i="26"/>
  <c r="F9748" i="26"/>
  <c r="C9748" i="26"/>
  <c r="E9748" i="26"/>
  <c r="B9748" i="26"/>
  <c r="D9747" i="26"/>
  <c r="F9747" i="26"/>
  <c r="C9747" i="26"/>
  <c r="G9747" i="26"/>
  <c r="B9747" i="26"/>
  <c r="D9746" i="26"/>
  <c r="F9746" i="26"/>
  <c r="C9746" i="26"/>
  <c r="G9746" i="26"/>
  <c r="B9746" i="26"/>
  <c r="D9745" i="26"/>
  <c r="F9745" i="26"/>
  <c r="C9745" i="26"/>
  <c r="B9745" i="26"/>
  <c r="D9744" i="26"/>
  <c r="F9744" i="26"/>
  <c r="C9744" i="26"/>
  <c r="E9744" i="26"/>
  <c r="B9744" i="26"/>
  <c r="D9743" i="26"/>
  <c r="F9743" i="26"/>
  <c r="C9743" i="26"/>
  <c r="B9743" i="26"/>
  <c r="D9742" i="26"/>
  <c r="F9742" i="26"/>
  <c r="C9742" i="26"/>
  <c r="E9742" i="26"/>
  <c r="B9742" i="26"/>
  <c r="D9741" i="26"/>
  <c r="F9741" i="26"/>
  <c r="C9741" i="26"/>
  <c r="G9741" i="26"/>
  <c r="B9741" i="26"/>
  <c r="D9740" i="26"/>
  <c r="F9740" i="26"/>
  <c r="C9740" i="26"/>
  <c r="E9740" i="26"/>
  <c r="B9740" i="26"/>
  <c r="D9739" i="26"/>
  <c r="F9739" i="26"/>
  <c r="C9739" i="26"/>
  <c r="E9739" i="26"/>
  <c r="B9739" i="26"/>
  <c r="D9738" i="26"/>
  <c r="F9738" i="26"/>
  <c r="C9738" i="26"/>
  <c r="G9738" i="26"/>
  <c r="B9738" i="26"/>
  <c r="D9737" i="26"/>
  <c r="F9737" i="26"/>
  <c r="C9737" i="26"/>
  <c r="G9737" i="26"/>
  <c r="B9737" i="26"/>
  <c r="D9736" i="26"/>
  <c r="F9736" i="26"/>
  <c r="C9736" i="26"/>
  <c r="E9736" i="26"/>
  <c r="B9736" i="26"/>
  <c r="D9735" i="26"/>
  <c r="F9735" i="26"/>
  <c r="C9735" i="26"/>
  <c r="B9735" i="26"/>
  <c r="D9734" i="26"/>
  <c r="F9734" i="26"/>
  <c r="C9734" i="26"/>
  <c r="G9734" i="26"/>
  <c r="B9734" i="26"/>
  <c r="D9733" i="26"/>
  <c r="F9733" i="26"/>
  <c r="C9733" i="26"/>
  <c r="E9733" i="26"/>
  <c r="B9733" i="26"/>
  <c r="D9732" i="26"/>
  <c r="F9732" i="26"/>
  <c r="C9732" i="26"/>
  <c r="E9732" i="26"/>
  <c r="B9732" i="26"/>
  <c r="D9731" i="26"/>
  <c r="C9731" i="26"/>
  <c r="E9731" i="26"/>
  <c r="B9731" i="26"/>
  <c r="D9730" i="26"/>
  <c r="F9730" i="26"/>
  <c r="C9730" i="26"/>
  <c r="B9730" i="26"/>
  <c r="D9729" i="26"/>
  <c r="F9729" i="26"/>
  <c r="C9729" i="26"/>
  <c r="G9729" i="26"/>
  <c r="B9729" i="26"/>
  <c r="D9728" i="26"/>
  <c r="F9728" i="26"/>
  <c r="C9728" i="26"/>
  <c r="B9728" i="26"/>
  <c r="D9727" i="26"/>
  <c r="F9727" i="26"/>
  <c r="C9727" i="26"/>
  <c r="G9727" i="26"/>
  <c r="B9727" i="26"/>
  <c r="D9726" i="26"/>
  <c r="F9726" i="26"/>
  <c r="C9726" i="26"/>
  <c r="E9726" i="26"/>
  <c r="B9726" i="26"/>
  <c r="D9725" i="26"/>
  <c r="F9725" i="26"/>
  <c r="C9725" i="26"/>
  <c r="B9725" i="26"/>
  <c r="D9724" i="26"/>
  <c r="F9724" i="26"/>
  <c r="C9724" i="26"/>
  <c r="E9724" i="26"/>
  <c r="B9724" i="26"/>
  <c r="D9723" i="26"/>
  <c r="F9723" i="26"/>
  <c r="C9723" i="26"/>
  <c r="E9723" i="26"/>
  <c r="B9723" i="26"/>
  <c r="D9722" i="26"/>
  <c r="F9722" i="26"/>
  <c r="C9722" i="26"/>
  <c r="B9722" i="26"/>
  <c r="D9721" i="26"/>
  <c r="F9721" i="26"/>
  <c r="C9721" i="26"/>
  <c r="G9721" i="26"/>
  <c r="B9721" i="26"/>
  <c r="D9720" i="26"/>
  <c r="F9720" i="26"/>
  <c r="C9720" i="26"/>
  <c r="E9720" i="26"/>
  <c r="B9720" i="26"/>
  <c r="D9719" i="26"/>
  <c r="F9719" i="26"/>
  <c r="C9719" i="26"/>
  <c r="G9719" i="26"/>
  <c r="B9719" i="26"/>
  <c r="D9718" i="26"/>
  <c r="F9718" i="26"/>
  <c r="C9718" i="26"/>
  <c r="E9718" i="26"/>
  <c r="B9718" i="26"/>
  <c r="D9717" i="26"/>
  <c r="F9717" i="26"/>
  <c r="C9717" i="26"/>
  <c r="G9717" i="26"/>
  <c r="B9717" i="26"/>
  <c r="D9716" i="26"/>
  <c r="F9716" i="26"/>
  <c r="C9716" i="26"/>
  <c r="B9716" i="26"/>
  <c r="D9715" i="26"/>
  <c r="F9715" i="26"/>
  <c r="C9715" i="26"/>
  <c r="G9715" i="26"/>
  <c r="B9715" i="26"/>
  <c r="D9714" i="26"/>
  <c r="F9714" i="26"/>
  <c r="C9714" i="26"/>
  <c r="E9714" i="26"/>
  <c r="B9714" i="26"/>
  <c r="D9713" i="26"/>
  <c r="F9713" i="26"/>
  <c r="C9713" i="26"/>
  <c r="G9713" i="26"/>
  <c r="B9713" i="26"/>
  <c r="D9712" i="26"/>
  <c r="F9712" i="26"/>
  <c r="C9712" i="26"/>
  <c r="B9712" i="26"/>
  <c r="D9711" i="26"/>
  <c r="F9711" i="26"/>
  <c r="C9711" i="26"/>
  <c r="G9711" i="26"/>
  <c r="B9711" i="26"/>
  <c r="D9710" i="26"/>
  <c r="F9710" i="26"/>
  <c r="C9710" i="26"/>
  <c r="E9710" i="26"/>
  <c r="B9710" i="26"/>
  <c r="D9709" i="26"/>
  <c r="F9709" i="26"/>
  <c r="C9709" i="26"/>
  <c r="G9709" i="26"/>
  <c r="B9709" i="26"/>
  <c r="D9708" i="26"/>
  <c r="F9708" i="26"/>
  <c r="C9708" i="26"/>
  <c r="B9708" i="26"/>
  <c r="D9707" i="26"/>
  <c r="F9707" i="26"/>
  <c r="C9707" i="26"/>
  <c r="E9707" i="26"/>
  <c r="B9707" i="26"/>
  <c r="D9706" i="26"/>
  <c r="F9706" i="26"/>
  <c r="C9706" i="26"/>
  <c r="E9706" i="26"/>
  <c r="B9706" i="26"/>
  <c r="D9705" i="26"/>
  <c r="F9705" i="26"/>
  <c r="C9705" i="26"/>
  <c r="B9705" i="26"/>
  <c r="D9704" i="26"/>
  <c r="F9704" i="26"/>
  <c r="C9704" i="26"/>
  <c r="B9704" i="26"/>
  <c r="D9703" i="26"/>
  <c r="F9703" i="26"/>
  <c r="C9703" i="26"/>
  <c r="B9703" i="26"/>
  <c r="D9702" i="26"/>
  <c r="F9702" i="26"/>
  <c r="C9702" i="26"/>
  <c r="E9702" i="26"/>
  <c r="B9702" i="26"/>
  <c r="D9701" i="26"/>
  <c r="F9701" i="26"/>
  <c r="C9701" i="26"/>
  <c r="G9701" i="26"/>
  <c r="B9701" i="26"/>
  <c r="D9700" i="26"/>
  <c r="F9700" i="26"/>
  <c r="C9700" i="26"/>
  <c r="B9700" i="26"/>
  <c r="D9699" i="26"/>
  <c r="F9699" i="26"/>
  <c r="C9699" i="26"/>
  <c r="E9699" i="26"/>
  <c r="B9699" i="26"/>
  <c r="D9698" i="26"/>
  <c r="F9698" i="26"/>
  <c r="C9698" i="26"/>
  <c r="E9698" i="26"/>
  <c r="B9698" i="26"/>
  <c r="D9697" i="26"/>
  <c r="F9697" i="26"/>
  <c r="C9697" i="26"/>
  <c r="E9697" i="26"/>
  <c r="B9697" i="26"/>
  <c r="D9696" i="26"/>
  <c r="F9696" i="26"/>
  <c r="C9696" i="26"/>
  <c r="B9696" i="26"/>
  <c r="D9695" i="26"/>
  <c r="C9695" i="26"/>
  <c r="E9695" i="26"/>
  <c r="B9695" i="26"/>
  <c r="D9694" i="26"/>
  <c r="F9694" i="26"/>
  <c r="C9694" i="26"/>
  <c r="E9694" i="26"/>
  <c r="B9694" i="26"/>
  <c r="D9693" i="26"/>
  <c r="F9693" i="26"/>
  <c r="C9693" i="26"/>
  <c r="G9693" i="26"/>
  <c r="B9693" i="26"/>
  <c r="D9692" i="26"/>
  <c r="F9692" i="26"/>
  <c r="C9692" i="26"/>
  <c r="B9692" i="26"/>
  <c r="D9691" i="26"/>
  <c r="F9691" i="26"/>
  <c r="C9691" i="26"/>
  <c r="E9691" i="26"/>
  <c r="B9691" i="26"/>
  <c r="D9690" i="26"/>
  <c r="F9690" i="26"/>
  <c r="C9690" i="26"/>
  <c r="E9690" i="26"/>
  <c r="B9690" i="26"/>
  <c r="D9689" i="26"/>
  <c r="F9689" i="26"/>
  <c r="C9689" i="26"/>
  <c r="B9689" i="26"/>
  <c r="D9688" i="26"/>
  <c r="F9688" i="26"/>
  <c r="C9688" i="26"/>
  <c r="B9688" i="26"/>
  <c r="D9687" i="26"/>
  <c r="F9687" i="26"/>
  <c r="C9687" i="26"/>
  <c r="G9687" i="26"/>
  <c r="B9687" i="26"/>
  <c r="D9686" i="26"/>
  <c r="F9686" i="26"/>
  <c r="C9686" i="26"/>
  <c r="E9686" i="26"/>
  <c r="B9686" i="26"/>
  <c r="D9685" i="26"/>
  <c r="F9685" i="26"/>
  <c r="C9685" i="26"/>
  <c r="B9685" i="26"/>
  <c r="D9684" i="26"/>
  <c r="F9684" i="26"/>
  <c r="C9684" i="26"/>
  <c r="B9684" i="26"/>
  <c r="D9683" i="26"/>
  <c r="F9683" i="26"/>
  <c r="C9683" i="26"/>
  <c r="B9683" i="26"/>
  <c r="D9682" i="26"/>
  <c r="F9682" i="26"/>
  <c r="C9682" i="26"/>
  <c r="E9682" i="26"/>
  <c r="B9682" i="26"/>
  <c r="D9681" i="26"/>
  <c r="F9681" i="26"/>
  <c r="C9681" i="26"/>
  <c r="E9681" i="26"/>
  <c r="B9681" i="26"/>
  <c r="D9680" i="26"/>
  <c r="F9680" i="26"/>
  <c r="C9680" i="26"/>
  <c r="B9680" i="26"/>
  <c r="D9679" i="26"/>
  <c r="F9679" i="26"/>
  <c r="C9679" i="26"/>
  <c r="G9679" i="26"/>
  <c r="B9679" i="26"/>
  <c r="D9678" i="26"/>
  <c r="F9678" i="26"/>
  <c r="C9678" i="26"/>
  <c r="E9678" i="26"/>
  <c r="B9678" i="26"/>
  <c r="D9677" i="26"/>
  <c r="F9677" i="26"/>
  <c r="C9677" i="26"/>
  <c r="G9677" i="26"/>
  <c r="B9677" i="26"/>
  <c r="D9676" i="26"/>
  <c r="F9676" i="26"/>
  <c r="C9676" i="26"/>
  <c r="B9676" i="26"/>
  <c r="D9675" i="26"/>
  <c r="F9675" i="26"/>
  <c r="C9675" i="26"/>
  <c r="E9675" i="26"/>
  <c r="B9675" i="26"/>
  <c r="D9674" i="26"/>
  <c r="F9674" i="26"/>
  <c r="C9674" i="26"/>
  <c r="E9674" i="26"/>
  <c r="B9674" i="26"/>
  <c r="D9673" i="26"/>
  <c r="F9673" i="26"/>
  <c r="C9673" i="26"/>
  <c r="B9673" i="26"/>
  <c r="D9672" i="26"/>
  <c r="F9672" i="26"/>
  <c r="C9672" i="26"/>
  <c r="B9672" i="26"/>
  <c r="D9671" i="26"/>
  <c r="F9671" i="26"/>
  <c r="C9671" i="26"/>
  <c r="G9671" i="26"/>
  <c r="B9671" i="26"/>
  <c r="D9670" i="26"/>
  <c r="F9670" i="26"/>
  <c r="C9670" i="26"/>
  <c r="E9670" i="26"/>
  <c r="B9670" i="26"/>
  <c r="D9669" i="26"/>
  <c r="F9669" i="26"/>
  <c r="C9669" i="26"/>
  <c r="G9669" i="26"/>
  <c r="B9669" i="26"/>
  <c r="D9668" i="26"/>
  <c r="F9668" i="26"/>
  <c r="C9668" i="26"/>
  <c r="B9668" i="26"/>
  <c r="D9667" i="26"/>
  <c r="F9667" i="26"/>
  <c r="C9667" i="26"/>
  <c r="G9667" i="26"/>
  <c r="B9667" i="26"/>
  <c r="D9666" i="26"/>
  <c r="F9666" i="26"/>
  <c r="C9666" i="26"/>
  <c r="E9666" i="26"/>
  <c r="B9666" i="26"/>
  <c r="D9665" i="26"/>
  <c r="F9665" i="26"/>
  <c r="C9665" i="26"/>
  <c r="G9665" i="26"/>
  <c r="B9665" i="26"/>
  <c r="D9664" i="26"/>
  <c r="F9664" i="26"/>
  <c r="C9664" i="26"/>
  <c r="B9664" i="26"/>
  <c r="D9663" i="26"/>
  <c r="F9663" i="26"/>
  <c r="C9663" i="26"/>
  <c r="G9663" i="26"/>
  <c r="B9663" i="26"/>
  <c r="D9662" i="26"/>
  <c r="F9662" i="26"/>
  <c r="C9662" i="26"/>
  <c r="E9662" i="26"/>
  <c r="B9662" i="26"/>
  <c r="D9661" i="26"/>
  <c r="F9661" i="26"/>
  <c r="C9661" i="26"/>
  <c r="G9661" i="26"/>
  <c r="B9661" i="26"/>
  <c r="D9660" i="26"/>
  <c r="F9660" i="26"/>
  <c r="C9660" i="26"/>
  <c r="E9660" i="26"/>
  <c r="B9660" i="26"/>
  <c r="D9659" i="26"/>
  <c r="F9659" i="26"/>
  <c r="C9659" i="26"/>
  <c r="B9659" i="26"/>
  <c r="D9658" i="26"/>
  <c r="F9658" i="26"/>
  <c r="C9658" i="26"/>
  <c r="E9658" i="26"/>
  <c r="B9658" i="26"/>
  <c r="D9657" i="26"/>
  <c r="F9657" i="26"/>
  <c r="C9657" i="26"/>
  <c r="B9657" i="26"/>
  <c r="D9656" i="26"/>
  <c r="F9656" i="26"/>
  <c r="C9656" i="26"/>
  <c r="E9656" i="26"/>
  <c r="B9656" i="26"/>
  <c r="D9655" i="26"/>
  <c r="F9655" i="26"/>
  <c r="C9655" i="26"/>
  <c r="G9655" i="26"/>
  <c r="B9655" i="26"/>
  <c r="D9654" i="26"/>
  <c r="F9654" i="26"/>
  <c r="C9654" i="26"/>
  <c r="E9654" i="26"/>
  <c r="B9654" i="26"/>
  <c r="D9653" i="26"/>
  <c r="F9653" i="26"/>
  <c r="C9653" i="26"/>
  <c r="G9653" i="26"/>
  <c r="B9653" i="26"/>
  <c r="D9652" i="26"/>
  <c r="F9652" i="26"/>
  <c r="C9652" i="26"/>
  <c r="B9652" i="26"/>
  <c r="D9651" i="26"/>
  <c r="F9651" i="26"/>
  <c r="C9651" i="26"/>
  <c r="G9651" i="26"/>
  <c r="B9651" i="26"/>
  <c r="D9650" i="26"/>
  <c r="F9650" i="26"/>
  <c r="C9650" i="26"/>
  <c r="E9650" i="26"/>
  <c r="B9650" i="26"/>
  <c r="D9649" i="26"/>
  <c r="F9649" i="26"/>
  <c r="C9649" i="26"/>
  <c r="G9649" i="26"/>
  <c r="B9649" i="26"/>
  <c r="D9648" i="26"/>
  <c r="F9648" i="26"/>
  <c r="C9648" i="26"/>
  <c r="E9648" i="26"/>
  <c r="B9648" i="26"/>
  <c r="D9647" i="26"/>
  <c r="F9647" i="26"/>
  <c r="C9647" i="26"/>
  <c r="E9647" i="26"/>
  <c r="B9647" i="26"/>
  <c r="D9646" i="26"/>
  <c r="F9646" i="26"/>
  <c r="C9646" i="26"/>
  <c r="E9646" i="26"/>
  <c r="B9646" i="26"/>
  <c r="D9645" i="26"/>
  <c r="F9645" i="26"/>
  <c r="C9645" i="26"/>
  <c r="G9645" i="26"/>
  <c r="B9645" i="26"/>
  <c r="D9644" i="26"/>
  <c r="F9644" i="26"/>
  <c r="C9644" i="26"/>
  <c r="E9644" i="26"/>
  <c r="B9644" i="26"/>
  <c r="D9643" i="26"/>
  <c r="F9643" i="26"/>
  <c r="C9643" i="26"/>
  <c r="B9643" i="26"/>
  <c r="D9642" i="26"/>
  <c r="F9642" i="26"/>
  <c r="C9642" i="26"/>
  <c r="B9642" i="26"/>
  <c r="D9641" i="26"/>
  <c r="F9641" i="26"/>
  <c r="C9641" i="26"/>
  <c r="B9641" i="26"/>
  <c r="D9640" i="26"/>
  <c r="F9640" i="26"/>
  <c r="C9640" i="26"/>
  <c r="E9640" i="26"/>
  <c r="B9640" i="26"/>
  <c r="D9639" i="26"/>
  <c r="F9639" i="26"/>
  <c r="C9639" i="26"/>
  <c r="B9639" i="26"/>
  <c r="D9638" i="26"/>
  <c r="F9638" i="26"/>
  <c r="C9638" i="26"/>
  <c r="E9638" i="26"/>
  <c r="B9638" i="26"/>
  <c r="D9637" i="26"/>
  <c r="F9637" i="26"/>
  <c r="C9637" i="26"/>
  <c r="G9637" i="26"/>
  <c r="B9637" i="26"/>
  <c r="D9636" i="26"/>
  <c r="F9636" i="26"/>
  <c r="C9636" i="26"/>
  <c r="E9636" i="26"/>
  <c r="B9636" i="26"/>
  <c r="D9635" i="26"/>
  <c r="F9635" i="26"/>
  <c r="C9635" i="26"/>
  <c r="G9635" i="26"/>
  <c r="B9635" i="26"/>
  <c r="D9634" i="26"/>
  <c r="F9634" i="26"/>
  <c r="C9634" i="26"/>
  <c r="E9634" i="26"/>
  <c r="B9634" i="26"/>
  <c r="D9633" i="26"/>
  <c r="F9633" i="26"/>
  <c r="C9633" i="26"/>
  <c r="G9633" i="26"/>
  <c r="B9633" i="26"/>
  <c r="D9632" i="26"/>
  <c r="F9632" i="26"/>
  <c r="C9632" i="26"/>
  <c r="E9632" i="26"/>
  <c r="B9632" i="26"/>
  <c r="D9631" i="26"/>
  <c r="F9631" i="26"/>
  <c r="C9631" i="26"/>
  <c r="B9631" i="26"/>
  <c r="D9630" i="26"/>
  <c r="C9630" i="26"/>
  <c r="E9630" i="26"/>
  <c r="B9630" i="26"/>
  <c r="D9629" i="26"/>
  <c r="F9629" i="26"/>
  <c r="C9629" i="26"/>
  <c r="E9629" i="26"/>
  <c r="B9629" i="26"/>
  <c r="D9628" i="26"/>
  <c r="F9628" i="26"/>
  <c r="C9628" i="26"/>
  <c r="E9628" i="26"/>
  <c r="B9628" i="26"/>
  <c r="D9627" i="26"/>
  <c r="F9627" i="26"/>
  <c r="C9627" i="26"/>
  <c r="E9627" i="26"/>
  <c r="B9627" i="26"/>
  <c r="D9626" i="26"/>
  <c r="F9626" i="26"/>
  <c r="C9626" i="26"/>
  <c r="E9626" i="26"/>
  <c r="B9626" i="26"/>
  <c r="D9625" i="26"/>
  <c r="F9625" i="26"/>
  <c r="C9625" i="26"/>
  <c r="B9625" i="26"/>
  <c r="D9624" i="26"/>
  <c r="F9624" i="26"/>
  <c r="C9624" i="26"/>
  <c r="E9624" i="26"/>
  <c r="B9624" i="26"/>
  <c r="D9623" i="26"/>
  <c r="F9623" i="26"/>
  <c r="C9623" i="26"/>
  <c r="G9623" i="26"/>
  <c r="B9623" i="26"/>
  <c r="D9622" i="26"/>
  <c r="F9622" i="26"/>
  <c r="C9622" i="26"/>
  <c r="E9622" i="26"/>
  <c r="B9622" i="26"/>
  <c r="D9621" i="26"/>
  <c r="F9621" i="26"/>
  <c r="C9621" i="26"/>
  <c r="G9621" i="26"/>
  <c r="B9621" i="26"/>
  <c r="D9620" i="26"/>
  <c r="F9620" i="26"/>
  <c r="C9620" i="26"/>
  <c r="B9620" i="26"/>
  <c r="D9619" i="26"/>
  <c r="F9619" i="26"/>
  <c r="C9619" i="26"/>
  <c r="B9619" i="26"/>
  <c r="D9618" i="26"/>
  <c r="F9618" i="26"/>
  <c r="C9618" i="26"/>
  <c r="E9618" i="26"/>
  <c r="B9618" i="26"/>
  <c r="D9617" i="26"/>
  <c r="F9617" i="26"/>
  <c r="C9617" i="26"/>
  <c r="B9617" i="26"/>
  <c r="D9616" i="26"/>
  <c r="F9616" i="26"/>
  <c r="C9616" i="26"/>
  <c r="E9616" i="26"/>
  <c r="B9616" i="26"/>
  <c r="D9615" i="26"/>
  <c r="F9615" i="26"/>
  <c r="C9615" i="26"/>
  <c r="B9615" i="26"/>
  <c r="D9614" i="26"/>
  <c r="F9614" i="26"/>
  <c r="C9614" i="26"/>
  <c r="B9614" i="26"/>
  <c r="D9613" i="26"/>
  <c r="F9613" i="26"/>
  <c r="C9613" i="26"/>
  <c r="G9613" i="26"/>
  <c r="B9613" i="26"/>
  <c r="D9612" i="26"/>
  <c r="F9612" i="26"/>
  <c r="C9612" i="26"/>
  <c r="E9612" i="26"/>
  <c r="B9612" i="26"/>
  <c r="D9611" i="26"/>
  <c r="F9611" i="26"/>
  <c r="C9611" i="26"/>
  <c r="E9611" i="26"/>
  <c r="B9611" i="26"/>
  <c r="D9610" i="26"/>
  <c r="F9610" i="26"/>
  <c r="C9610" i="26"/>
  <c r="B9610" i="26"/>
  <c r="D9609" i="26"/>
  <c r="F9609" i="26"/>
  <c r="C9609" i="26"/>
  <c r="G9609" i="26"/>
  <c r="B9609" i="26"/>
  <c r="D9608" i="26"/>
  <c r="F9608" i="26"/>
  <c r="C9608" i="26"/>
  <c r="E9608" i="26"/>
  <c r="B9608" i="26"/>
  <c r="D9607" i="26"/>
  <c r="F9607" i="26"/>
  <c r="C9607" i="26"/>
  <c r="G9607" i="26"/>
  <c r="B9607" i="26"/>
  <c r="D9606" i="26"/>
  <c r="F9606" i="26"/>
  <c r="C9606" i="26"/>
  <c r="E9606" i="26"/>
  <c r="B9606" i="26"/>
  <c r="D9605" i="26"/>
  <c r="F9605" i="26"/>
  <c r="C9605" i="26"/>
  <c r="B9605" i="26"/>
  <c r="D9604" i="26"/>
  <c r="F9604" i="26"/>
  <c r="C9604" i="26"/>
  <c r="E9604" i="26"/>
  <c r="B9604" i="26"/>
  <c r="D9603" i="26"/>
  <c r="F9603" i="26"/>
  <c r="C9603" i="26"/>
  <c r="G9603" i="26"/>
  <c r="B9603" i="26"/>
  <c r="D9602" i="26"/>
  <c r="F9602" i="26"/>
  <c r="C9602" i="26"/>
  <c r="E9602" i="26"/>
  <c r="B9602" i="26"/>
  <c r="D9601" i="26"/>
  <c r="F9601" i="26"/>
  <c r="C9601" i="26"/>
  <c r="B9601" i="26"/>
  <c r="D9600" i="26"/>
  <c r="F9600" i="26"/>
  <c r="C9600" i="26"/>
  <c r="E9600" i="26"/>
  <c r="B9600" i="26"/>
  <c r="D9599" i="26"/>
  <c r="F9599" i="26"/>
  <c r="C9599" i="26"/>
  <c r="B9599" i="26"/>
  <c r="D9598" i="26"/>
  <c r="F9598" i="26"/>
  <c r="C9598" i="26"/>
  <c r="B9598" i="26"/>
  <c r="D9597" i="26"/>
  <c r="F9597" i="26"/>
  <c r="C9597" i="26"/>
  <c r="B9597" i="26"/>
  <c r="D9596" i="26"/>
  <c r="F9596" i="26"/>
  <c r="C9596" i="26"/>
  <c r="E9596" i="26"/>
  <c r="B9596" i="26"/>
  <c r="D9595" i="26"/>
  <c r="F9595" i="26"/>
  <c r="C9595" i="26"/>
  <c r="E9595" i="26"/>
  <c r="B9595" i="26"/>
  <c r="D9594" i="26"/>
  <c r="F9594" i="26"/>
  <c r="C9594" i="26"/>
  <c r="E9594" i="26"/>
  <c r="B9594" i="26"/>
  <c r="D9593" i="26"/>
  <c r="F9593" i="26"/>
  <c r="C9593" i="26"/>
  <c r="G9593" i="26"/>
  <c r="B9593" i="26"/>
  <c r="D9592" i="26"/>
  <c r="F9592" i="26"/>
  <c r="C9592" i="26"/>
  <c r="E9592" i="26"/>
  <c r="B9592" i="26"/>
  <c r="D9591" i="26"/>
  <c r="F9591" i="26"/>
  <c r="C9591" i="26"/>
  <c r="G9591" i="26"/>
  <c r="B9591" i="26"/>
  <c r="D9590" i="26"/>
  <c r="F9590" i="26"/>
  <c r="C9590" i="26"/>
  <c r="E9590" i="26"/>
  <c r="B9590" i="26"/>
  <c r="D9589" i="26"/>
  <c r="F9589" i="26"/>
  <c r="C9589" i="26"/>
  <c r="G9589" i="26"/>
  <c r="B9589" i="26"/>
  <c r="D9588" i="26"/>
  <c r="F9588" i="26"/>
  <c r="C9588" i="26"/>
  <c r="B9588" i="26"/>
  <c r="D9587" i="26"/>
  <c r="F9587" i="26"/>
  <c r="C9587" i="26"/>
  <c r="G9587" i="26"/>
  <c r="B9587" i="26"/>
  <c r="D9586" i="26"/>
  <c r="F9586" i="26"/>
  <c r="C9586" i="26"/>
  <c r="E9586" i="26"/>
  <c r="B9586" i="26"/>
  <c r="D9585" i="26"/>
  <c r="F9585" i="26"/>
  <c r="C9585" i="26"/>
  <c r="G9585" i="26"/>
  <c r="B9585" i="26"/>
  <c r="D9584" i="26"/>
  <c r="F9584" i="26"/>
  <c r="C9584" i="26"/>
  <c r="E9584" i="26"/>
  <c r="B9584" i="26"/>
  <c r="D9583" i="26"/>
  <c r="F9583" i="26"/>
  <c r="C9583" i="26"/>
  <c r="G9583" i="26"/>
  <c r="B9583" i="26"/>
  <c r="D9582" i="26"/>
  <c r="F9582" i="26"/>
  <c r="C9582" i="26"/>
  <c r="B9582" i="26"/>
  <c r="D9581" i="26"/>
  <c r="F9581" i="26"/>
  <c r="C9581" i="26"/>
  <c r="E9581" i="26"/>
  <c r="B9581" i="26"/>
  <c r="D9580" i="26"/>
  <c r="F9580" i="26"/>
  <c r="C9580" i="26"/>
  <c r="E9580" i="26"/>
  <c r="B9580" i="26"/>
  <c r="D9579" i="26"/>
  <c r="F9579" i="26"/>
  <c r="C9579" i="26"/>
  <c r="E9579" i="26"/>
  <c r="B9579" i="26"/>
  <c r="D9578" i="26"/>
  <c r="F9578" i="26"/>
  <c r="C9578" i="26"/>
  <c r="B9578" i="26"/>
  <c r="D9577" i="26"/>
  <c r="F9577" i="26"/>
  <c r="C9577" i="26"/>
  <c r="G9577" i="26"/>
  <c r="B9577" i="26"/>
  <c r="D9576" i="26"/>
  <c r="F9576" i="26"/>
  <c r="C9576" i="26"/>
  <c r="E9576" i="26"/>
  <c r="B9576" i="26"/>
  <c r="D9575" i="26"/>
  <c r="F9575" i="26"/>
  <c r="C9575" i="26"/>
  <c r="G9575" i="26"/>
  <c r="B9575" i="26"/>
  <c r="D9574" i="26"/>
  <c r="F9574" i="26"/>
  <c r="C9574" i="26"/>
  <c r="E9574" i="26"/>
  <c r="B9574" i="26"/>
  <c r="D9573" i="26"/>
  <c r="F9573" i="26"/>
  <c r="C9573" i="26"/>
  <c r="B9573" i="26"/>
  <c r="D9572" i="26"/>
  <c r="F9572" i="26"/>
  <c r="C9572" i="26"/>
  <c r="E9572" i="26"/>
  <c r="B9572" i="26"/>
  <c r="D9571" i="26"/>
  <c r="F9571" i="26"/>
  <c r="C9571" i="26"/>
  <c r="G9571" i="26"/>
  <c r="B9571" i="26"/>
  <c r="D9570" i="26"/>
  <c r="F9570" i="26"/>
  <c r="C9570" i="26"/>
  <c r="E9570" i="26"/>
  <c r="B9570" i="26"/>
  <c r="D9569" i="26"/>
  <c r="F9569" i="26"/>
  <c r="C9569" i="26"/>
  <c r="E9569" i="26"/>
  <c r="B9569" i="26"/>
  <c r="D9568" i="26"/>
  <c r="F9568" i="26"/>
  <c r="C9568" i="26"/>
  <c r="E9568" i="26"/>
  <c r="B9568" i="26"/>
  <c r="D9567" i="26"/>
  <c r="F9567" i="26"/>
  <c r="C9567" i="26"/>
  <c r="E9567" i="26"/>
  <c r="B9567" i="26"/>
  <c r="D9566" i="26"/>
  <c r="F9566" i="26"/>
  <c r="C9566" i="26"/>
  <c r="B9566" i="26"/>
  <c r="D9565" i="26"/>
  <c r="F9565" i="26"/>
  <c r="C9565" i="26"/>
  <c r="G9565" i="26"/>
  <c r="B9565" i="26"/>
  <c r="D9564" i="26"/>
  <c r="F9564" i="26"/>
  <c r="C9564" i="26"/>
  <c r="E9564" i="26"/>
  <c r="B9564" i="26"/>
  <c r="D9563" i="26"/>
  <c r="F9563" i="26"/>
  <c r="C9563" i="26"/>
  <c r="E9563" i="26"/>
  <c r="B9563" i="26"/>
  <c r="D9562" i="26"/>
  <c r="F9562" i="26"/>
  <c r="C9562" i="26"/>
  <c r="G9562" i="26"/>
  <c r="B9562" i="26"/>
  <c r="D9561" i="26"/>
  <c r="F9561" i="26"/>
  <c r="C9561" i="26"/>
  <c r="B9561" i="26"/>
  <c r="D9560" i="26"/>
  <c r="F9560" i="26"/>
  <c r="C9560" i="26"/>
  <c r="E9560" i="26"/>
  <c r="B9560" i="26"/>
  <c r="D9559" i="26"/>
  <c r="F9559" i="26"/>
  <c r="C9559" i="26"/>
  <c r="B9559" i="26"/>
  <c r="D9558" i="26"/>
  <c r="F9558" i="26"/>
  <c r="C9558" i="26"/>
  <c r="E9558" i="26"/>
  <c r="B9558" i="26"/>
  <c r="D9557" i="26"/>
  <c r="F9557" i="26"/>
  <c r="C9557" i="26"/>
  <c r="G9557" i="26"/>
  <c r="B9557" i="26"/>
  <c r="D9556" i="26"/>
  <c r="F9556" i="26"/>
  <c r="C9556" i="26"/>
  <c r="E9556" i="26"/>
  <c r="B9556" i="26"/>
  <c r="D9555" i="26"/>
  <c r="F9555" i="26"/>
  <c r="C9555" i="26"/>
  <c r="G9555" i="26"/>
  <c r="B9555" i="26"/>
  <c r="D9554" i="26"/>
  <c r="F9554" i="26"/>
  <c r="C9554" i="26"/>
  <c r="B9554" i="26"/>
  <c r="D9553" i="26"/>
  <c r="F9553" i="26"/>
  <c r="C9553" i="26"/>
  <c r="G9553" i="26"/>
  <c r="B9553" i="26"/>
  <c r="D9552" i="26"/>
  <c r="F9552" i="26"/>
  <c r="C9552" i="26"/>
  <c r="B9552" i="26"/>
  <c r="D9551" i="26"/>
  <c r="F9551" i="26"/>
  <c r="C9551" i="26"/>
  <c r="G9551" i="26"/>
  <c r="B9551" i="26"/>
  <c r="D9550" i="26"/>
  <c r="F9550" i="26"/>
  <c r="C9550" i="26"/>
  <c r="B9550" i="26"/>
  <c r="D9549" i="26"/>
  <c r="F9549" i="26"/>
  <c r="C9549" i="26"/>
  <c r="G9549" i="26"/>
  <c r="B9549" i="26"/>
  <c r="D9548" i="26"/>
  <c r="F9548" i="26"/>
  <c r="C9548" i="26"/>
  <c r="B9548" i="26"/>
  <c r="D9547" i="26"/>
  <c r="F9547" i="26"/>
  <c r="C9547" i="26"/>
  <c r="G9547" i="26"/>
  <c r="B9547" i="26"/>
  <c r="D9546" i="26"/>
  <c r="F9546" i="26"/>
  <c r="C9546" i="26"/>
  <c r="G9546" i="26"/>
  <c r="B9546" i="26"/>
  <c r="D9545" i="26"/>
  <c r="F9545" i="26"/>
  <c r="C9545" i="26"/>
  <c r="G9545" i="26"/>
  <c r="B9545" i="26"/>
  <c r="D9544" i="26"/>
  <c r="F9544" i="26"/>
  <c r="C9544" i="26"/>
  <c r="B9544" i="26"/>
  <c r="D9543" i="26"/>
  <c r="F9543" i="26"/>
  <c r="C9543" i="26"/>
  <c r="G9543" i="26"/>
  <c r="B9543" i="26"/>
  <c r="D9542" i="26"/>
  <c r="F9542" i="26"/>
  <c r="C9542" i="26"/>
  <c r="B9542" i="26"/>
  <c r="D9541" i="26"/>
  <c r="F9541" i="26"/>
  <c r="C9541" i="26"/>
  <c r="G9541" i="26"/>
  <c r="B9541" i="26"/>
  <c r="D9540" i="26"/>
  <c r="F9540" i="26"/>
  <c r="C9540" i="26"/>
  <c r="E9540" i="26"/>
  <c r="B9540" i="26"/>
  <c r="D9539" i="26"/>
  <c r="F9539" i="26"/>
  <c r="C9539" i="26"/>
  <c r="G9539" i="26"/>
  <c r="B9539" i="26"/>
  <c r="D9538" i="26"/>
  <c r="F9538" i="26"/>
  <c r="C9538" i="26"/>
  <c r="E9538" i="26"/>
  <c r="B9538" i="26"/>
  <c r="D9537" i="26"/>
  <c r="F9537" i="26"/>
  <c r="C9537" i="26"/>
  <c r="B9537" i="26"/>
  <c r="D9536" i="26"/>
  <c r="F9536" i="26"/>
  <c r="C9536" i="26"/>
  <c r="E9536" i="26"/>
  <c r="B9536" i="26"/>
  <c r="D9535" i="26"/>
  <c r="F9535" i="26"/>
  <c r="C9535" i="26"/>
  <c r="G9535" i="26"/>
  <c r="B9535" i="26"/>
  <c r="D9534" i="26"/>
  <c r="F9534" i="26"/>
  <c r="C9534" i="26"/>
  <c r="B9534" i="26"/>
  <c r="D9533" i="26"/>
  <c r="F9533" i="26"/>
  <c r="C9533" i="26"/>
  <c r="E9533" i="26"/>
  <c r="B9533" i="26"/>
  <c r="D9532" i="26"/>
  <c r="F9532" i="26"/>
  <c r="C9532" i="26"/>
  <c r="B9532" i="26"/>
  <c r="D9531" i="26"/>
  <c r="F9531" i="26"/>
  <c r="C9531" i="26"/>
  <c r="G9531" i="26"/>
  <c r="B9531" i="26"/>
  <c r="D9530" i="26"/>
  <c r="F9530" i="26"/>
  <c r="C9530" i="26"/>
  <c r="E9530" i="26"/>
  <c r="B9530" i="26"/>
  <c r="D9529" i="26"/>
  <c r="F9529" i="26"/>
  <c r="C9529" i="26"/>
  <c r="B9529" i="26"/>
  <c r="D9528" i="26"/>
  <c r="F9528" i="26"/>
  <c r="C9528" i="26"/>
  <c r="E9528" i="26"/>
  <c r="B9528" i="26"/>
  <c r="D9527" i="26"/>
  <c r="F9527" i="26"/>
  <c r="C9527" i="26"/>
  <c r="G9527" i="26"/>
  <c r="B9527" i="26"/>
  <c r="D9526" i="26"/>
  <c r="F9526" i="26"/>
  <c r="C9526" i="26"/>
  <c r="B9526" i="26"/>
  <c r="D9525" i="26"/>
  <c r="F9525" i="26"/>
  <c r="C9525" i="26"/>
  <c r="G9525" i="26"/>
  <c r="B9525" i="26"/>
  <c r="D9524" i="26"/>
  <c r="F9524" i="26"/>
  <c r="C9524" i="26"/>
  <c r="E9524" i="26"/>
  <c r="B9524" i="26"/>
  <c r="D9523" i="26"/>
  <c r="F9523" i="26"/>
  <c r="C9523" i="26"/>
  <c r="E9523" i="26"/>
  <c r="B9523" i="26"/>
  <c r="D9522" i="26"/>
  <c r="F9522" i="26"/>
  <c r="C9522" i="26"/>
  <c r="E9522" i="26"/>
  <c r="B9522" i="26"/>
  <c r="D9521" i="26"/>
  <c r="F9521" i="26"/>
  <c r="C9521" i="26"/>
  <c r="B9521" i="26"/>
  <c r="D9520" i="26"/>
  <c r="F9520" i="26"/>
  <c r="C9520" i="26"/>
  <c r="B9520" i="26"/>
  <c r="D9519" i="26"/>
  <c r="F9519" i="26"/>
  <c r="C9519" i="26"/>
  <c r="E9519" i="26"/>
  <c r="B9519" i="26"/>
  <c r="D9518" i="26"/>
  <c r="F9518" i="26"/>
  <c r="C9518" i="26"/>
  <c r="E9518" i="26"/>
  <c r="B9518" i="26"/>
  <c r="D9517" i="26"/>
  <c r="F9517" i="26"/>
  <c r="C9517" i="26"/>
  <c r="E9517" i="26"/>
  <c r="B9517" i="26"/>
  <c r="D9516" i="26"/>
  <c r="F9516" i="26"/>
  <c r="C9516" i="26"/>
  <c r="E9516" i="26"/>
  <c r="B9516" i="26"/>
  <c r="D9515" i="26"/>
  <c r="F9515" i="26"/>
  <c r="C9515" i="26"/>
  <c r="E9515" i="26"/>
  <c r="B9515" i="26"/>
  <c r="D9514" i="26"/>
  <c r="F9514" i="26"/>
  <c r="C9514" i="26"/>
  <c r="G9514" i="26"/>
  <c r="B9514" i="26"/>
  <c r="D9513" i="26"/>
  <c r="F9513" i="26"/>
  <c r="C9513" i="26"/>
  <c r="B9513" i="26"/>
  <c r="D9512" i="26"/>
  <c r="F9512" i="26"/>
  <c r="C9512" i="26"/>
  <c r="E9512" i="26"/>
  <c r="B9512" i="26"/>
  <c r="D9511" i="26"/>
  <c r="F9511" i="26"/>
  <c r="C9511" i="26"/>
  <c r="B9511" i="26"/>
  <c r="D9510" i="26"/>
  <c r="F9510" i="26"/>
  <c r="C9510" i="26"/>
  <c r="B9510" i="26"/>
  <c r="D9509" i="26"/>
  <c r="F9509" i="26"/>
  <c r="C9509" i="26"/>
  <c r="G9509" i="26"/>
  <c r="B9509" i="26"/>
  <c r="D9508" i="26"/>
  <c r="F9508" i="26"/>
  <c r="C9508" i="26"/>
  <c r="E9508" i="26"/>
  <c r="B9508" i="26"/>
  <c r="D9507" i="26"/>
  <c r="F9507" i="26"/>
  <c r="C9507" i="26"/>
  <c r="E9507" i="26"/>
  <c r="B9507" i="26"/>
  <c r="D9506" i="26"/>
  <c r="F9506" i="26"/>
  <c r="C9506" i="26"/>
  <c r="E9506" i="26"/>
  <c r="B9506" i="26"/>
  <c r="D9505" i="26"/>
  <c r="F9505" i="26"/>
  <c r="C9505" i="26"/>
  <c r="B9505" i="26"/>
  <c r="D9504" i="26"/>
  <c r="F9504" i="26"/>
  <c r="C9504" i="26"/>
  <c r="E9504" i="26"/>
  <c r="B9504" i="26"/>
  <c r="D9503" i="26"/>
  <c r="F9503" i="26"/>
  <c r="C9503" i="26"/>
  <c r="G9503" i="26"/>
  <c r="B9503" i="26"/>
  <c r="D9502" i="26"/>
  <c r="F9502" i="26"/>
  <c r="C9502" i="26"/>
  <c r="B9502" i="26"/>
  <c r="D9501" i="26"/>
  <c r="F9501" i="26"/>
  <c r="C9501" i="26"/>
  <c r="G9501" i="26"/>
  <c r="B9501" i="26"/>
  <c r="D9500" i="26"/>
  <c r="F9500" i="26"/>
  <c r="C9500" i="26"/>
  <c r="B9500" i="26"/>
  <c r="D9499" i="26"/>
  <c r="F9499" i="26"/>
  <c r="C9499" i="26"/>
  <c r="G9499" i="26"/>
  <c r="B9499" i="26"/>
  <c r="D9498" i="26"/>
  <c r="F9498" i="26"/>
  <c r="C9498" i="26"/>
  <c r="E9498" i="26"/>
  <c r="B9498" i="26"/>
  <c r="D9497" i="26"/>
  <c r="F9497" i="26"/>
  <c r="C9497" i="26"/>
  <c r="B9497" i="26"/>
  <c r="D9496" i="26"/>
  <c r="F9496" i="26"/>
  <c r="C9496" i="26"/>
  <c r="E9496" i="26"/>
  <c r="B9496" i="26"/>
  <c r="D9495" i="26"/>
  <c r="F9495" i="26"/>
  <c r="C9495" i="26"/>
  <c r="G9495" i="26"/>
  <c r="B9495" i="26"/>
  <c r="D9494" i="26"/>
  <c r="F9494" i="26"/>
  <c r="C9494" i="26"/>
  <c r="G9494" i="26"/>
  <c r="B9494" i="26"/>
  <c r="D9493" i="26"/>
  <c r="F9493" i="26"/>
  <c r="C9493" i="26"/>
  <c r="G9493" i="26"/>
  <c r="B9493" i="26"/>
  <c r="D9492" i="26"/>
  <c r="F9492" i="26"/>
  <c r="C9492" i="26"/>
  <c r="E9492" i="26"/>
  <c r="B9492" i="26"/>
  <c r="D9491" i="26"/>
  <c r="F9491" i="26"/>
  <c r="C9491" i="26"/>
  <c r="E9491" i="26"/>
  <c r="B9491" i="26"/>
  <c r="D9490" i="26"/>
  <c r="F9490" i="26"/>
  <c r="C9490" i="26"/>
  <c r="E9490" i="26"/>
  <c r="B9490" i="26"/>
  <c r="D9489" i="26"/>
  <c r="F9489" i="26"/>
  <c r="C9489" i="26"/>
  <c r="B9489" i="26"/>
  <c r="D9488" i="26"/>
  <c r="F9488" i="26"/>
  <c r="C9488" i="26"/>
  <c r="B9488" i="26"/>
  <c r="D9487" i="26"/>
  <c r="F9487" i="26"/>
  <c r="C9487" i="26"/>
  <c r="B9487" i="26"/>
  <c r="D9486" i="26"/>
  <c r="F9486" i="26"/>
  <c r="C9486" i="26"/>
  <c r="E9486" i="26"/>
  <c r="B9486" i="26"/>
  <c r="D9485" i="26"/>
  <c r="F9485" i="26"/>
  <c r="C9485" i="26"/>
  <c r="B9485" i="26"/>
  <c r="D9484" i="26"/>
  <c r="F9484" i="26"/>
  <c r="C9484" i="26"/>
  <c r="E9484" i="26"/>
  <c r="B9484" i="26"/>
  <c r="D9483" i="26"/>
  <c r="F9483" i="26"/>
  <c r="C9483" i="26"/>
  <c r="B9483" i="26"/>
  <c r="D9482" i="26"/>
  <c r="F9482" i="26"/>
  <c r="C9482" i="26"/>
  <c r="E9482" i="26"/>
  <c r="B9482" i="26"/>
  <c r="D9481" i="26"/>
  <c r="F9481" i="26"/>
  <c r="C9481" i="26"/>
  <c r="B9481" i="26"/>
  <c r="D9480" i="26"/>
  <c r="F9480" i="26"/>
  <c r="C9480" i="26"/>
  <c r="E9480" i="26"/>
  <c r="B9480" i="26"/>
  <c r="D9479" i="26"/>
  <c r="F9479" i="26"/>
  <c r="C9479" i="26"/>
  <c r="G9479" i="26"/>
  <c r="B9479" i="26"/>
  <c r="D9478" i="26"/>
  <c r="F9478" i="26"/>
  <c r="C9478" i="26"/>
  <c r="B9478" i="26"/>
  <c r="D9477" i="26"/>
  <c r="F9477" i="26"/>
  <c r="C9477" i="26"/>
  <c r="G9477" i="26"/>
  <c r="B9477" i="26"/>
  <c r="D9476" i="26"/>
  <c r="F9476" i="26"/>
  <c r="C9476" i="26"/>
  <c r="E9476" i="26"/>
  <c r="B9476" i="26"/>
  <c r="D9475" i="26"/>
  <c r="F9475" i="26"/>
  <c r="C9475" i="26"/>
  <c r="G9475" i="26"/>
  <c r="B9475" i="26"/>
  <c r="D9474" i="26"/>
  <c r="F9474" i="26"/>
  <c r="C9474" i="26"/>
  <c r="E9474" i="26"/>
  <c r="B9474" i="26"/>
  <c r="D9473" i="26"/>
  <c r="F9473" i="26"/>
  <c r="C9473" i="26"/>
  <c r="B9473" i="26"/>
  <c r="D9472" i="26"/>
  <c r="F9472" i="26"/>
  <c r="C9472" i="26"/>
  <c r="G9472" i="26"/>
  <c r="B9472" i="26"/>
  <c r="D9471" i="26"/>
  <c r="F9471" i="26"/>
  <c r="C9471" i="26"/>
  <c r="E9471" i="26"/>
  <c r="B9471" i="26"/>
  <c r="D9470" i="26"/>
  <c r="F9470" i="26"/>
  <c r="C9470" i="26"/>
  <c r="E9470" i="26"/>
  <c r="B9470" i="26"/>
  <c r="D9469" i="26"/>
  <c r="C9469" i="26"/>
  <c r="E9469" i="26"/>
  <c r="B9469" i="26"/>
  <c r="D9468" i="26"/>
  <c r="F9468" i="26"/>
  <c r="C9468" i="26"/>
  <c r="E9468" i="26"/>
  <c r="B9468" i="26"/>
  <c r="D9467" i="26"/>
  <c r="F9467" i="26"/>
  <c r="C9467" i="26"/>
  <c r="E9467" i="26"/>
  <c r="B9467" i="26"/>
  <c r="D9466" i="26"/>
  <c r="F9466" i="26"/>
  <c r="C9466" i="26"/>
  <c r="G9466" i="26"/>
  <c r="B9466" i="26"/>
  <c r="D9465" i="26"/>
  <c r="F9465" i="26"/>
  <c r="C9465" i="26"/>
  <c r="B9465" i="26"/>
  <c r="D9464" i="26"/>
  <c r="C9464" i="26"/>
  <c r="E9464" i="26"/>
  <c r="B9464" i="26"/>
  <c r="D9463" i="26"/>
  <c r="F9463" i="26"/>
  <c r="C9463" i="26"/>
  <c r="E9463" i="26"/>
  <c r="B9463" i="26"/>
  <c r="D9462" i="26"/>
  <c r="F9462" i="26"/>
  <c r="C9462" i="26"/>
  <c r="E9462" i="26"/>
  <c r="B9462" i="26"/>
  <c r="D9461" i="26"/>
  <c r="F9461" i="26"/>
  <c r="C9461" i="26"/>
  <c r="E9461" i="26"/>
  <c r="B9461" i="26"/>
  <c r="D9460" i="26"/>
  <c r="F9460" i="26"/>
  <c r="C9460" i="26"/>
  <c r="E9460" i="26"/>
  <c r="B9460" i="26"/>
  <c r="D9459" i="26"/>
  <c r="F9459" i="26"/>
  <c r="C9459" i="26"/>
  <c r="E9459" i="26"/>
  <c r="B9459" i="26"/>
  <c r="D9458" i="26"/>
  <c r="F9458" i="26"/>
  <c r="C9458" i="26"/>
  <c r="G9458" i="26"/>
  <c r="B9458" i="26"/>
  <c r="D9457" i="26"/>
  <c r="F9457" i="26"/>
  <c r="C9457" i="26"/>
  <c r="E9457" i="26"/>
  <c r="B9457" i="26"/>
  <c r="D9456" i="26"/>
  <c r="F9456" i="26"/>
  <c r="C9456" i="26"/>
  <c r="B9456" i="26"/>
  <c r="D9455" i="26"/>
  <c r="F9455" i="26"/>
  <c r="C9455" i="26"/>
  <c r="E9455" i="26"/>
  <c r="B9455" i="26"/>
  <c r="D9454" i="26"/>
  <c r="F9454" i="26"/>
  <c r="C9454" i="26"/>
  <c r="B9454" i="26"/>
  <c r="D9453" i="26"/>
  <c r="F9453" i="26"/>
  <c r="C9453" i="26"/>
  <c r="E9453" i="26"/>
  <c r="B9453" i="26"/>
  <c r="D9452" i="26"/>
  <c r="F9452" i="26"/>
  <c r="C9452" i="26"/>
  <c r="G9452" i="26"/>
  <c r="B9452" i="26"/>
  <c r="D9451" i="26"/>
  <c r="F9451" i="26"/>
  <c r="C9451" i="26"/>
  <c r="E9451" i="26"/>
  <c r="B9451" i="26"/>
  <c r="D9450" i="26"/>
  <c r="F9450" i="26"/>
  <c r="C9450" i="26"/>
  <c r="G9450" i="26"/>
  <c r="B9450" i="26"/>
  <c r="D9449" i="26"/>
  <c r="F9449" i="26"/>
  <c r="C9449" i="26"/>
  <c r="E9449" i="26"/>
  <c r="B9449" i="26"/>
  <c r="D9448" i="26"/>
  <c r="F9448" i="26"/>
  <c r="C9448" i="26"/>
  <c r="G9448" i="26"/>
  <c r="B9448" i="26"/>
  <c r="D9447" i="26"/>
  <c r="F9447" i="26"/>
  <c r="C9447" i="26"/>
  <c r="E9447" i="26"/>
  <c r="B9447" i="26"/>
  <c r="D9446" i="26"/>
  <c r="F9446" i="26"/>
  <c r="C9446" i="26"/>
  <c r="G9446" i="26"/>
  <c r="B9446" i="26"/>
  <c r="D9445" i="26"/>
  <c r="F9445" i="26"/>
  <c r="C9445" i="26"/>
  <c r="E9445" i="26"/>
  <c r="B9445" i="26"/>
  <c r="D9444" i="26"/>
  <c r="C9444" i="26"/>
  <c r="E9444" i="26"/>
  <c r="B9444" i="26"/>
  <c r="D9443" i="26"/>
  <c r="F9443" i="26"/>
  <c r="C9443" i="26"/>
  <c r="E9443" i="26"/>
  <c r="B9443" i="26"/>
  <c r="D9442" i="26"/>
  <c r="F9442" i="26"/>
  <c r="C9442" i="26"/>
  <c r="B9442" i="26"/>
  <c r="D9441" i="26"/>
  <c r="F9441" i="26"/>
  <c r="C9441" i="26"/>
  <c r="E9441" i="26"/>
  <c r="B9441" i="26"/>
  <c r="D9440" i="26"/>
  <c r="F9440" i="26"/>
  <c r="C9440" i="26"/>
  <c r="B9440" i="26"/>
  <c r="D9439" i="26"/>
  <c r="F9439" i="26"/>
  <c r="C9439" i="26"/>
  <c r="E9439" i="26"/>
  <c r="B9439" i="26"/>
  <c r="D9438" i="26"/>
  <c r="F9438" i="26"/>
  <c r="C9438" i="26"/>
  <c r="G9438" i="26"/>
  <c r="B9438" i="26"/>
  <c r="D9437" i="26"/>
  <c r="F9437" i="26"/>
  <c r="C9437" i="26"/>
  <c r="E9437" i="26"/>
  <c r="B9437" i="26"/>
  <c r="D9436" i="26"/>
  <c r="F9436" i="26"/>
  <c r="C9436" i="26"/>
  <c r="G9436" i="26"/>
  <c r="B9436" i="26"/>
  <c r="D9435" i="26"/>
  <c r="F9435" i="26"/>
  <c r="C9435" i="26"/>
  <c r="E9435" i="26"/>
  <c r="B9435" i="26"/>
  <c r="D9434" i="26"/>
  <c r="F9434" i="26"/>
  <c r="C9434" i="26"/>
  <c r="G9434" i="26"/>
  <c r="B9434" i="26"/>
  <c r="D9433" i="26"/>
  <c r="F9433" i="26"/>
  <c r="C9433" i="26"/>
  <c r="E9433" i="26"/>
  <c r="B9433" i="26"/>
  <c r="D9432" i="26"/>
  <c r="F9432" i="26"/>
  <c r="C9432" i="26"/>
  <c r="E9432" i="26"/>
  <c r="B9432" i="26"/>
  <c r="D9431" i="26"/>
  <c r="F9431" i="26"/>
  <c r="C9431" i="26"/>
  <c r="E9431" i="26"/>
  <c r="B9431" i="26"/>
  <c r="D9430" i="26"/>
  <c r="F9430" i="26"/>
  <c r="C9430" i="26"/>
  <c r="G9430" i="26"/>
  <c r="B9430" i="26"/>
  <c r="D9429" i="26"/>
  <c r="F9429" i="26"/>
  <c r="C9429" i="26"/>
  <c r="B9429" i="26"/>
  <c r="D9428" i="26"/>
  <c r="F9428" i="26"/>
  <c r="C9428" i="26"/>
  <c r="B9428" i="26"/>
  <c r="D9427" i="26"/>
  <c r="F9427" i="26"/>
  <c r="C9427" i="26"/>
  <c r="E9427" i="26"/>
  <c r="B9427" i="26"/>
  <c r="D9426" i="26"/>
  <c r="F9426" i="26"/>
  <c r="C9426" i="26"/>
  <c r="B9426" i="26"/>
  <c r="D9425" i="26"/>
  <c r="F9425" i="26"/>
  <c r="C9425" i="26"/>
  <c r="E9425" i="26"/>
  <c r="B9425" i="26"/>
  <c r="D9424" i="26"/>
  <c r="F9424" i="26"/>
  <c r="C9424" i="26"/>
  <c r="E9424" i="26"/>
  <c r="B9424" i="26"/>
  <c r="D9423" i="26"/>
  <c r="F9423" i="26"/>
  <c r="C9423" i="26"/>
  <c r="E9423" i="26"/>
  <c r="B9423" i="26"/>
  <c r="D9422" i="26"/>
  <c r="F9422" i="26"/>
  <c r="C9422" i="26"/>
  <c r="B9422" i="26"/>
  <c r="D9421" i="26"/>
  <c r="F9421" i="26"/>
  <c r="C9421" i="26"/>
  <c r="E9421" i="26"/>
  <c r="B9421" i="26"/>
  <c r="D9420" i="26"/>
  <c r="C9420" i="26"/>
  <c r="E9420" i="26"/>
  <c r="B9420" i="26"/>
  <c r="D9419" i="26"/>
  <c r="F9419" i="26"/>
  <c r="C9419" i="26"/>
  <c r="E9419" i="26"/>
  <c r="B9419" i="26"/>
  <c r="D9418" i="26"/>
  <c r="F9418" i="26"/>
  <c r="C9418" i="26"/>
  <c r="B9418" i="26"/>
  <c r="D9417" i="26"/>
  <c r="F9417" i="26"/>
  <c r="C9417" i="26"/>
  <c r="E9417" i="26"/>
  <c r="B9417" i="26"/>
  <c r="D9416" i="26"/>
  <c r="C9416" i="26"/>
  <c r="E9416" i="26"/>
  <c r="B9416" i="26"/>
  <c r="D9415" i="26"/>
  <c r="F9415" i="26"/>
  <c r="C9415" i="26"/>
  <c r="E9415" i="26"/>
  <c r="B9415" i="26"/>
  <c r="D9414" i="26"/>
  <c r="F9414" i="26"/>
  <c r="C9414" i="26"/>
  <c r="G9414" i="26"/>
  <c r="B9414" i="26"/>
  <c r="D9413" i="26"/>
  <c r="F9413" i="26"/>
  <c r="C9413" i="26"/>
  <c r="E9413" i="26"/>
  <c r="B9413" i="26"/>
  <c r="D9412" i="26"/>
  <c r="F9412" i="26"/>
  <c r="C9412" i="26"/>
  <c r="E9412" i="26"/>
  <c r="B9412" i="26"/>
  <c r="D9411" i="26"/>
  <c r="F9411" i="26"/>
  <c r="C9411" i="26"/>
  <c r="E9411" i="26"/>
  <c r="B9411" i="26"/>
  <c r="D9410" i="26"/>
  <c r="F9410" i="26"/>
  <c r="C9410" i="26"/>
  <c r="G9410" i="26"/>
  <c r="B9410" i="26"/>
  <c r="D9409" i="26"/>
  <c r="F9409" i="26"/>
  <c r="C9409" i="26"/>
  <c r="B9409" i="26"/>
  <c r="D9408" i="26"/>
  <c r="F9408" i="26"/>
  <c r="C9408" i="26"/>
  <c r="G9408" i="26"/>
  <c r="B9408" i="26"/>
  <c r="D9407" i="26"/>
  <c r="F9407" i="26"/>
  <c r="C9407" i="26"/>
  <c r="E9407" i="26"/>
  <c r="B9407" i="26"/>
  <c r="D9406" i="26"/>
  <c r="F9406" i="26"/>
  <c r="C9406" i="26"/>
  <c r="G9406" i="26"/>
  <c r="B9406" i="26"/>
  <c r="D9405" i="26"/>
  <c r="F9405" i="26"/>
  <c r="C9405" i="26"/>
  <c r="E9405" i="26"/>
  <c r="B9405" i="26"/>
  <c r="D9404" i="26"/>
  <c r="C9404" i="26"/>
  <c r="E9404" i="26"/>
  <c r="B9404" i="26"/>
  <c r="D9403" i="26"/>
  <c r="F9403" i="26"/>
  <c r="C9403" i="26"/>
  <c r="E9403" i="26"/>
  <c r="B9403" i="26"/>
  <c r="D9402" i="26"/>
  <c r="F9402" i="26"/>
  <c r="C9402" i="26"/>
  <c r="E9402" i="26"/>
  <c r="B9402" i="26"/>
  <c r="D9401" i="26"/>
  <c r="F9401" i="26"/>
  <c r="C9401" i="26"/>
  <c r="E9401" i="26"/>
  <c r="B9401" i="26"/>
  <c r="D9400" i="26"/>
  <c r="F9400" i="26"/>
  <c r="C9400" i="26"/>
  <c r="B9400" i="26"/>
  <c r="D9399" i="26"/>
  <c r="F9399" i="26"/>
  <c r="C9399" i="26"/>
  <c r="E9399" i="26"/>
  <c r="B9399" i="26"/>
  <c r="D9398" i="26"/>
  <c r="F9398" i="26"/>
  <c r="C9398" i="26"/>
  <c r="B9398" i="26"/>
  <c r="D9397" i="26"/>
  <c r="F9397" i="26"/>
  <c r="C9397" i="26"/>
  <c r="E9397" i="26"/>
  <c r="B9397" i="26"/>
  <c r="D9396" i="26"/>
  <c r="C9396" i="26"/>
  <c r="E9396" i="26"/>
  <c r="B9396" i="26"/>
  <c r="D9395" i="26"/>
  <c r="F9395" i="26"/>
  <c r="C9395" i="26"/>
  <c r="E9395" i="26"/>
  <c r="B9395" i="26"/>
  <c r="D9394" i="26"/>
  <c r="F9394" i="26"/>
  <c r="C9394" i="26"/>
  <c r="E9394" i="26"/>
  <c r="B9394" i="26"/>
  <c r="D9393" i="26"/>
  <c r="F9393" i="26"/>
  <c r="C9393" i="26"/>
  <c r="E9393" i="26"/>
  <c r="B9393" i="26"/>
  <c r="D9392" i="26"/>
  <c r="F9392" i="26"/>
  <c r="C9392" i="26"/>
  <c r="E9392" i="26"/>
  <c r="B9392" i="26"/>
  <c r="D9391" i="26"/>
  <c r="F9391" i="26"/>
  <c r="C9391" i="26"/>
  <c r="E9391" i="26"/>
  <c r="B9391" i="26"/>
  <c r="D9390" i="26"/>
  <c r="F9390" i="26"/>
  <c r="C9390" i="26"/>
  <c r="E9390" i="26"/>
  <c r="B9390" i="26"/>
  <c r="D9389" i="26"/>
  <c r="F9389" i="26"/>
  <c r="C9389" i="26"/>
  <c r="B9389" i="26"/>
  <c r="D9388" i="26"/>
  <c r="F9388" i="26"/>
  <c r="C9388" i="26"/>
  <c r="E9388" i="26"/>
  <c r="B9388" i="26"/>
  <c r="D9387" i="26"/>
  <c r="F9387" i="26"/>
  <c r="C9387" i="26"/>
  <c r="E9387" i="26"/>
  <c r="B9387" i="26"/>
  <c r="D9386" i="26"/>
  <c r="F9386" i="26"/>
  <c r="C9386" i="26"/>
  <c r="G9386" i="26"/>
  <c r="B9386" i="26"/>
  <c r="D9385" i="26"/>
  <c r="F9385" i="26"/>
  <c r="C9385" i="26"/>
  <c r="E9385" i="26"/>
  <c r="B9385" i="26"/>
  <c r="D9384" i="26"/>
  <c r="F9384" i="26"/>
  <c r="C9384" i="26"/>
  <c r="E9384" i="26"/>
  <c r="B9384" i="26"/>
  <c r="D9383" i="26"/>
  <c r="F9383" i="26"/>
  <c r="C9383" i="26"/>
  <c r="E9383" i="26"/>
  <c r="B9383" i="26"/>
  <c r="D9382" i="26"/>
  <c r="F9382" i="26"/>
  <c r="C9382" i="26"/>
  <c r="E9382" i="26"/>
  <c r="B9382" i="26"/>
  <c r="D9381" i="26"/>
  <c r="F9381" i="26"/>
  <c r="C9381" i="26"/>
  <c r="E9381" i="26"/>
  <c r="B9381" i="26"/>
  <c r="D9380" i="26"/>
  <c r="F9380" i="26"/>
  <c r="C9380" i="26"/>
  <c r="G9380" i="26"/>
  <c r="B9380" i="26"/>
  <c r="D9379" i="26"/>
  <c r="F9379" i="26"/>
  <c r="C9379" i="26"/>
  <c r="E9379" i="26"/>
  <c r="B9379" i="26"/>
  <c r="D9378" i="26"/>
  <c r="F9378" i="26"/>
  <c r="C9378" i="26"/>
  <c r="G9378" i="26"/>
  <c r="B9378" i="26"/>
  <c r="D9377" i="26"/>
  <c r="F9377" i="26"/>
  <c r="C9377" i="26"/>
  <c r="E9377" i="26"/>
  <c r="B9377" i="26"/>
  <c r="D9376" i="26"/>
  <c r="F9376" i="26"/>
  <c r="C9376" i="26"/>
  <c r="B9376" i="26"/>
  <c r="D9375" i="26"/>
  <c r="F9375" i="26"/>
  <c r="C9375" i="26"/>
  <c r="E9375" i="26"/>
  <c r="B9375" i="26"/>
  <c r="D9374" i="26"/>
  <c r="F9374" i="26"/>
  <c r="C9374" i="26"/>
  <c r="G9374" i="26"/>
  <c r="B9374" i="26"/>
  <c r="D9373" i="26"/>
  <c r="F9373" i="26"/>
  <c r="C9373" i="26"/>
  <c r="B9373" i="26"/>
  <c r="D9372" i="26"/>
  <c r="C9372" i="26"/>
  <c r="E9372" i="26"/>
  <c r="B9372" i="26"/>
  <c r="D9371" i="26"/>
  <c r="F9371" i="26"/>
  <c r="C9371" i="26"/>
  <c r="E9371" i="26"/>
  <c r="B9371" i="26"/>
  <c r="D9370" i="26"/>
  <c r="F9370" i="26"/>
  <c r="C9370" i="26"/>
  <c r="G9370" i="26"/>
  <c r="B9370" i="26"/>
  <c r="D9369" i="26"/>
  <c r="F9369" i="26"/>
  <c r="C9369" i="26"/>
  <c r="E9369" i="26"/>
  <c r="B9369" i="26"/>
  <c r="D9368" i="26"/>
  <c r="F9368" i="26"/>
  <c r="C9368" i="26"/>
  <c r="E9368" i="26"/>
  <c r="B9368" i="26"/>
  <c r="D9367" i="26"/>
  <c r="F9367" i="26"/>
  <c r="C9367" i="26"/>
  <c r="E9367" i="26"/>
  <c r="B9367" i="26"/>
  <c r="D9366" i="26"/>
  <c r="F9366" i="26"/>
  <c r="C9366" i="26"/>
  <c r="E9366" i="26"/>
  <c r="B9366" i="26"/>
  <c r="D9365" i="26"/>
  <c r="F9365" i="26"/>
  <c r="C9365" i="26"/>
  <c r="E9365" i="26"/>
  <c r="B9365" i="26"/>
  <c r="D9364" i="26"/>
  <c r="F9364" i="26"/>
  <c r="C9364" i="26"/>
  <c r="B9364" i="26"/>
  <c r="D9363" i="26"/>
  <c r="F9363" i="26"/>
  <c r="C9363" i="26"/>
  <c r="E9363" i="26"/>
  <c r="B9363" i="26"/>
  <c r="D9362" i="26"/>
  <c r="F9362" i="26"/>
  <c r="C9362" i="26"/>
  <c r="B9362" i="26"/>
  <c r="D9361" i="26"/>
  <c r="F9361" i="26"/>
  <c r="C9361" i="26"/>
  <c r="E9361" i="26"/>
  <c r="B9361" i="26"/>
  <c r="D9360" i="26"/>
  <c r="F9360" i="26"/>
  <c r="C9360" i="26"/>
  <c r="G9360" i="26"/>
  <c r="B9360" i="26"/>
  <c r="D9359" i="26"/>
  <c r="F9359" i="26"/>
  <c r="C9359" i="26"/>
  <c r="E9359" i="26"/>
  <c r="B9359" i="26"/>
  <c r="D9358" i="26"/>
  <c r="F9358" i="26"/>
  <c r="C9358" i="26"/>
  <c r="G9358" i="26"/>
  <c r="B9358" i="26"/>
  <c r="D9357" i="26"/>
  <c r="F9357" i="26"/>
  <c r="C9357" i="26"/>
  <c r="E9357" i="26"/>
  <c r="B9357" i="26"/>
  <c r="D9356" i="26"/>
  <c r="C9356" i="26"/>
  <c r="E9356" i="26"/>
  <c r="B9356" i="26"/>
  <c r="D9355" i="26"/>
  <c r="F9355" i="26"/>
  <c r="C9355" i="26"/>
  <c r="E9355" i="26"/>
  <c r="B9355" i="26"/>
  <c r="D9354" i="26"/>
  <c r="F9354" i="26"/>
  <c r="C9354" i="26"/>
  <c r="G9354" i="26"/>
  <c r="B9354" i="26"/>
  <c r="D9353" i="26"/>
  <c r="F9353" i="26"/>
  <c r="C9353" i="26"/>
  <c r="B9353" i="26"/>
  <c r="D9352" i="26"/>
  <c r="F9352" i="26"/>
  <c r="C9352" i="26"/>
  <c r="G9352" i="26"/>
  <c r="B9352" i="26"/>
  <c r="D9351" i="26"/>
  <c r="F9351" i="26"/>
  <c r="C9351" i="26"/>
  <c r="E9351" i="26"/>
  <c r="B9351" i="26"/>
  <c r="D9350" i="26"/>
  <c r="F9350" i="26"/>
  <c r="C9350" i="26"/>
  <c r="E9350" i="26"/>
  <c r="B9350" i="26"/>
  <c r="D9349" i="26"/>
  <c r="F9349" i="26"/>
  <c r="C9349" i="26"/>
  <c r="E9349" i="26"/>
  <c r="B9349" i="26"/>
  <c r="D9348" i="26"/>
  <c r="F9348" i="26"/>
  <c r="C9348" i="26"/>
  <c r="B9348" i="26"/>
  <c r="D9347" i="26"/>
  <c r="F9347" i="26"/>
  <c r="C9347" i="26"/>
  <c r="E9347" i="26"/>
  <c r="B9347" i="26"/>
  <c r="D9346" i="26"/>
  <c r="F9346" i="26"/>
  <c r="C9346" i="26"/>
  <c r="B9346" i="26"/>
  <c r="D9345" i="26"/>
  <c r="F9345" i="26"/>
  <c r="C9345" i="26"/>
  <c r="E9345" i="26"/>
  <c r="B9345" i="26"/>
  <c r="D9344" i="26"/>
  <c r="C9344" i="26"/>
  <c r="E9344" i="26"/>
  <c r="B9344" i="26"/>
  <c r="D9343" i="26"/>
  <c r="F9343" i="26"/>
  <c r="C9343" i="26"/>
  <c r="E9343" i="26"/>
  <c r="B9343" i="26"/>
  <c r="D9342" i="26"/>
  <c r="F9342" i="26"/>
  <c r="C9342" i="26"/>
  <c r="B9342" i="26"/>
  <c r="D9341" i="26"/>
  <c r="F9341" i="26"/>
  <c r="C9341" i="26"/>
  <c r="B9341" i="26"/>
  <c r="D9340" i="26"/>
  <c r="F9340" i="26"/>
  <c r="C9340" i="26"/>
  <c r="G9340" i="26"/>
  <c r="B9340" i="26"/>
  <c r="D9339" i="26"/>
  <c r="F9339" i="26"/>
  <c r="C9339" i="26"/>
  <c r="E9339" i="26"/>
  <c r="B9339" i="26"/>
  <c r="D9338" i="26"/>
  <c r="F9338" i="26"/>
  <c r="C9338" i="26"/>
  <c r="E9338" i="26"/>
  <c r="B9338" i="26"/>
  <c r="D9337" i="26"/>
  <c r="F9337" i="26"/>
  <c r="C9337" i="26"/>
  <c r="B9337" i="26"/>
  <c r="D9336" i="26"/>
  <c r="F9336" i="26"/>
  <c r="C9336" i="26"/>
  <c r="G9336" i="26"/>
  <c r="B9336" i="26"/>
  <c r="D9335" i="26"/>
  <c r="F9335" i="26"/>
  <c r="C9335" i="26"/>
  <c r="E9335" i="26"/>
  <c r="B9335" i="26"/>
  <c r="D9334" i="26"/>
  <c r="F9334" i="26"/>
  <c r="C9334" i="26"/>
  <c r="G9334" i="26"/>
  <c r="B9334" i="26"/>
  <c r="D9333" i="26"/>
  <c r="F9333" i="26"/>
  <c r="C9333" i="26"/>
  <c r="E9333" i="26"/>
  <c r="B9333" i="26"/>
  <c r="D9332" i="26"/>
  <c r="F9332" i="26"/>
  <c r="C9332" i="26"/>
  <c r="G9332" i="26"/>
  <c r="B9332" i="26"/>
  <c r="D9331" i="26"/>
  <c r="F9331" i="26"/>
  <c r="C9331" i="26"/>
  <c r="E9331" i="26"/>
  <c r="B9331" i="26"/>
  <c r="D9330" i="26"/>
  <c r="F9330" i="26"/>
  <c r="C9330" i="26"/>
  <c r="G9330" i="26"/>
  <c r="B9330" i="26"/>
  <c r="D9329" i="26"/>
  <c r="F9329" i="26"/>
  <c r="C9329" i="26"/>
  <c r="E9329" i="26"/>
  <c r="B9329" i="26"/>
  <c r="D9328" i="26"/>
  <c r="F9328" i="26"/>
  <c r="C9328" i="26"/>
  <c r="B9328" i="26"/>
  <c r="D9327" i="26"/>
  <c r="F9327" i="26"/>
  <c r="C9327" i="26"/>
  <c r="E9327" i="26"/>
  <c r="B9327" i="26"/>
  <c r="D9326" i="26"/>
  <c r="F9326" i="26"/>
  <c r="C9326" i="26"/>
  <c r="B9326" i="26"/>
  <c r="D9325" i="26"/>
  <c r="F9325" i="26"/>
  <c r="C9325" i="26"/>
  <c r="B9325" i="26"/>
  <c r="D9324" i="26"/>
  <c r="F9324" i="26"/>
  <c r="C9324" i="26"/>
  <c r="B9324" i="26"/>
  <c r="D9323" i="26"/>
  <c r="F9323" i="26"/>
  <c r="C9323" i="26"/>
  <c r="E9323" i="26"/>
  <c r="B9323" i="26"/>
  <c r="D9322" i="26"/>
  <c r="F9322" i="26"/>
  <c r="C9322" i="26"/>
  <c r="B9322" i="26"/>
  <c r="D9321" i="26"/>
  <c r="F9321" i="26"/>
  <c r="C9321" i="26"/>
  <c r="E9321" i="26"/>
  <c r="B9321" i="26"/>
  <c r="D9320" i="26"/>
  <c r="F9320" i="26"/>
  <c r="C9320" i="26"/>
  <c r="G9320" i="26"/>
  <c r="B9320" i="26"/>
  <c r="D9319" i="26"/>
  <c r="F9319" i="26"/>
  <c r="C9319" i="26"/>
  <c r="E9319" i="26"/>
  <c r="B9319" i="26"/>
  <c r="D9318" i="26"/>
  <c r="F9318" i="26"/>
  <c r="C9318" i="26"/>
  <c r="G9318" i="26"/>
  <c r="B9318" i="26"/>
  <c r="D9317" i="26"/>
  <c r="F9317" i="26"/>
  <c r="C9317" i="26"/>
  <c r="E9317" i="26"/>
  <c r="B9317" i="26"/>
  <c r="D9316" i="26"/>
  <c r="F9316" i="26"/>
  <c r="C9316" i="26"/>
  <c r="E9316" i="26"/>
  <c r="B9316" i="26"/>
  <c r="D9315" i="26"/>
  <c r="F9315" i="26"/>
  <c r="C9315" i="26"/>
  <c r="E9315" i="26"/>
  <c r="B9315" i="26"/>
  <c r="D9314" i="26"/>
  <c r="F9314" i="26"/>
  <c r="C9314" i="26"/>
  <c r="G9314" i="26"/>
  <c r="B9314" i="26"/>
  <c r="D9313" i="26"/>
  <c r="F9313" i="26"/>
  <c r="C9313" i="26"/>
  <c r="B9313" i="26"/>
  <c r="D9312" i="26"/>
  <c r="F9312" i="26"/>
  <c r="C9312" i="26"/>
  <c r="B9312" i="26"/>
  <c r="D9311" i="26"/>
  <c r="F9311" i="26"/>
  <c r="C9311" i="26"/>
  <c r="E9311" i="26"/>
  <c r="B9311" i="26"/>
  <c r="D9310" i="26"/>
  <c r="F9310" i="26"/>
  <c r="C9310" i="26"/>
  <c r="B9310" i="26"/>
  <c r="D9309" i="26"/>
  <c r="F9309" i="26"/>
  <c r="C9309" i="26"/>
  <c r="E9309" i="26"/>
  <c r="B9309" i="26"/>
  <c r="D9308" i="26"/>
  <c r="F9308" i="26"/>
  <c r="C9308" i="26"/>
  <c r="G9308" i="26"/>
  <c r="B9308" i="26"/>
  <c r="D9307" i="26"/>
  <c r="F9307" i="26"/>
  <c r="C9307" i="26"/>
  <c r="E9307" i="26"/>
  <c r="B9307" i="26"/>
  <c r="D9306" i="26"/>
  <c r="F9306" i="26"/>
  <c r="C9306" i="26"/>
  <c r="B9306" i="26"/>
  <c r="D9305" i="26"/>
  <c r="F9305" i="26"/>
  <c r="C9305" i="26"/>
  <c r="E9305" i="26"/>
  <c r="B9305" i="26"/>
  <c r="D9304" i="26"/>
  <c r="F9304" i="26"/>
  <c r="C9304" i="26"/>
  <c r="B9304" i="26"/>
  <c r="D9303" i="26"/>
  <c r="F9303" i="26"/>
  <c r="C9303" i="26"/>
  <c r="E9303" i="26"/>
  <c r="B9303" i="26"/>
  <c r="D9302" i="26"/>
  <c r="F9302" i="26"/>
  <c r="C9302" i="26"/>
  <c r="G9302" i="26"/>
  <c r="B9302" i="26"/>
  <c r="D9301" i="26"/>
  <c r="F9301" i="26"/>
  <c r="C9301" i="26"/>
  <c r="E9301" i="26"/>
  <c r="B9301" i="26"/>
  <c r="D9300" i="26"/>
  <c r="F9300" i="26"/>
  <c r="C9300" i="26"/>
  <c r="G9300" i="26"/>
  <c r="B9300" i="26"/>
  <c r="D9299" i="26"/>
  <c r="F9299" i="26"/>
  <c r="C9299" i="26"/>
  <c r="E9299" i="26"/>
  <c r="B9299" i="26"/>
  <c r="D9298" i="26"/>
  <c r="F9298" i="26"/>
  <c r="C9298" i="26"/>
  <c r="G9298" i="26"/>
  <c r="B9298" i="26"/>
  <c r="D9297" i="26"/>
  <c r="F9297" i="26"/>
  <c r="C9297" i="26"/>
  <c r="E9297" i="26"/>
  <c r="B9297" i="26"/>
  <c r="D9296" i="26"/>
  <c r="F9296" i="26"/>
  <c r="C9296" i="26"/>
  <c r="B9296" i="26"/>
  <c r="D9295" i="26"/>
  <c r="F9295" i="26"/>
  <c r="C9295" i="26"/>
  <c r="E9295" i="26"/>
  <c r="B9295" i="26"/>
  <c r="D9294" i="26"/>
  <c r="F9294" i="26"/>
  <c r="C9294" i="26"/>
  <c r="B9294" i="26"/>
  <c r="D9293" i="26"/>
  <c r="F9293" i="26"/>
  <c r="C9293" i="26"/>
  <c r="E9293" i="26"/>
  <c r="B9293" i="26"/>
  <c r="D9292" i="26"/>
  <c r="F9292" i="26"/>
  <c r="C9292" i="26"/>
  <c r="G9292" i="26"/>
  <c r="B9292" i="26"/>
  <c r="D9291" i="26"/>
  <c r="F9291" i="26"/>
  <c r="C9291" i="26"/>
  <c r="E9291" i="26"/>
  <c r="B9291" i="26"/>
  <c r="D9290" i="26"/>
  <c r="F9290" i="26"/>
  <c r="C9290" i="26"/>
  <c r="B9290" i="26"/>
  <c r="D9289" i="26"/>
  <c r="F9289" i="26"/>
  <c r="C9289" i="26"/>
  <c r="E9289" i="26"/>
  <c r="B9289" i="26"/>
  <c r="D9288" i="26"/>
  <c r="F9288" i="26"/>
  <c r="C9288" i="26"/>
  <c r="B9288" i="26"/>
  <c r="D9287" i="26"/>
  <c r="F9287" i="26"/>
  <c r="C9287" i="26"/>
  <c r="E9287" i="26"/>
  <c r="B9287" i="26"/>
  <c r="D9286" i="26"/>
  <c r="F9286" i="26"/>
  <c r="C9286" i="26"/>
  <c r="B9286" i="26"/>
  <c r="D9285" i="26"/>
  <c r="F9285" i="26"/>
  <c r="C9285" i="26"/>
  <c r="E9285" i="26"/>
  <c r="B9285" i="26"/>
  <c r="D9284" i="26"/>
  <c r="F9284" i="26"/>
  <c r="C9284" i="26"/>
  <c r="B9284" i="26"/>
  <c r="D9283" i="26"/>
  <c r="F9283" i="26"/>
  <c r="C9283" i="26"/>
  <c r="E9283" i="26"/>
  <c r="B9283" i="26"/>
  <c r="D9282" i="26"/>
  <c r="F9282" i="26"/>
  <c r="C9282" i="26"/>
  <c r="G9282" i="26"/>
  <c r="B9282" i="26"/>
  <c r="D9281" i="26"/>
  <c r="F9281" i="26"/>
  <c r="C9281" i="26"/>
  <c r="E9281" i="26"/>
  <c r="B9281" i="26"/>
  <c r="D9280" i="26"/>
  <c r="F9280" i="26"/>
  <c r="C9280" i="26"/>
  <c r="B9280" i="26"/>
  <c r="D9279" i="26"/>
  <c r="F9279" i="26"/>
  <c r="C9279" i="26"/>
  <c r="E9279" i="26"/>
  <c r="B9279" i="26"/>
  <c r="D9278" i="26"/>
  <c r="F9278" i="26"/>
  <c r="C9278" i="26"/>
  <c r="B9278" i="26"/>
  <c r="D9277" i="26"/>
  <c r="F9277" i="26"/>
  <c r="C9277" i="26"/>
  <c r="B9277" i="26"/>
  <c r="D9276" i="26"/>
  <c r="F9276" i="26"/>
  <c r="C9276" i="26"/>
  <c r="G9276" i="26"/>
  <c r="B9276" i="26"/>
  <c r="D9275" i="26"/>
  <c r="F9275" i="26"/>
  <c r="C9275" i="26"/>
  <c r="E9275" i="26"/>
  <c r="B9275" i="26"/>
  <c r="D9274" i="26"/>
  <c r="F9274" i="26"/>
  <c r="C9274" i="26"/>
  <c r="G9274" i="26"/>
  <c r="B9274" i="26"/>
  <c r="D9273" i="26"/>
  <c r="F9273" i="26"/>
  <c r="C9273" i="26"/>
  <c r="E9273" i="26"/>
  <c r="B9273" i="26"/>
  <c r="D9272" i="26"/>
  <c r="F9272" i="26"/>
  <c r="C9272" i="26"/>
  <c r="G9272" i="26"/>
  <c r="B9272" i="26"/>
  <c r="D9271" i="26"/>
  <c r="F9271" i="26"/>
  <c r="C9271" i="26"/>
  <c r="E9271" i="26"/>
  <c r="B9271" i="26"/>
  <c r="D9270" i="26"/>
  <c r="F9270" i="26"/>
  <c r="C9270" i="26"/>
  <c r="G9270" i="26"/>
  <c r="B9270" i="26"/>
  <c r="D9269" i="26"/>
  <c r="F9269" i="26"/>
  <c r="C9269" i="26"/>
  <c r="E9269" i="26"/>
  <c r="B9269" i="26"/>
  <c r="D9268" i="26"/>
  <c r="F9268" i="26"/>
  <c r="C9268" i="26"/>
  <c r="G9268" i="26"/>
  <c r="B9268" i="26"/>
  <c r="D9267" i="26"/>
  <c r="F9267" i="26"/>
  <c r="C9267" i="26"/>
  <c r="E9267" i="26"/>
  <c r="B9267" i="26"/>
  <c r="D9266" i="26"/>
  <c r="F9266" i="26"/>
  <c r="C9266" i="26"/>
  <c r="G9266" i="26"/>
  <c r="B9266" i="26"/>
  <c r="D9265" i="26"/>
  <c r="F9265" i="26"/>
  <c r="C9265" i="26"/>
  <c r="E9265" i="26"/>
  <c r="B9265" i="26"/>
  <c r="D9264" i="26"/>
  <c r="F9264" i="26"/>
  <c r="C9264" i="26"/>
  <c r="B9264" i="26"/>
  <c r="D9263" i="26"/>
  <c r="F9263" i="26"/>
  <c r="C9263" i="26"/>
  <c r="E9263" i="26"/>
  <c r="B9263" i="26"/>
  <c r="D9262" i="26"/>
  <c r="F9262" i="26"/>
  <c r="C9262" i="26"/>
  <c r="B9262" i="26"/>
  <c r="D9261" i="26"/>
  <c r="F9261" i="26"/>
  <c r="C9261" i="26"/>
  <c r="B9261" i="26"/>
  <c r="D9260" i="26"/>
  <c r="F9260" i="26"/>
  <c r="C9260" i="26"/>
  <c r="G9260" i="26"/>
  <c r="B9260" i="26"/>
  <c r="D9259" i="26"/>
  <c r="F9259" i="26"/>
  <c r="C9259" i="26"/>
  <c r="E9259" i="26"/>
  <c r="B9259" i="26"/>
  <c r="D9258" i="26"/>
  <c r="F9258" i="26"/>
  <c r="C9258" i="26"/>
  <c r="B9258" i="26"/>
  <c r="D9257" i="26"/>
  <c r="F9257" i="26"/>
  <c r="C9257" i="26"/>
  <c r="E9257" i="26"/>
  <c r="B9257" i="26"/>
  <c r="D9256" i="26"/>
  <c r="F9256" i="26"/>
  <c r="C9256" i="26"/>
  <c r="G9256" i="26"/>
  <c r="B9256" i="26"/>
  <c r="D9255" i="26"/>
  <c r="F9255" i="26"/>
  <c r="C9255" i="26"/>
  <c r="E9255" i="26"/>
  <c r="B9255" i="26"/>
  <c r="D9254" i="26"/>
  <c r="F9254" i="26"/>
  <c r="C9254" i="26"/>
  <c r="E9254" i="26"/>
  <c r="B9254" i="26"/>
  <c r="D9253" i="26"/>
  <c r="F9253" i="26"/>
  <c r="C9253" i="26"/>
  <c r="E9253" i="26"/>
  <c r="B9253" i="26"/>
  <c r="D9252" i="26"/>
  <c r="F9252" i="26"/>
  <c r="C9252" i="26"/>
  <c r="E9252" i="26"/>
  <c r="B9252" i="26"/>
  <c r="D9251" i="26"/>
  <c r="F9251" i="26"/>
  <c r="C9251" i="26"/>
  <c r="E9251" i="26"/>
  <c r="B9251" i="26"/>
  <c r="D9250" i="26"/>
  <c r="F9250" i="26"/>
  <c r="C9250" i="26"/>
  <c r="G9250" i="26"/>
  <c r="B9250" i="26"/>
  <c r="D9249" i="26"/>
  <c r="F9249" i="26"/>
  <c r="C9249" i="26"/>
  <c r="E9249" i="26"/>
  <c r="B9249" i="26"/>
  <c r="D9248" i="26"/>
  <c r="C9248" i="26"/>
  <c r="E9248" i="26"/>
  <c r="B9248" i="26"/>
  <c r="D9247" i="26"/>
  <c r="F9247" i="26"/>
  <c r="C9247" i="26"/>
  <c r="E9247" i="26"/>
  <c r="B9247" i="26"/>
  <c r="D9246" i="26"/>
  <c r="F9246" i="26"/>
  <c r="C9246" i="26"/>
  <c r="G9246" i="26"/>
  <c r="B9246" i="26"/>
  <c r="D9245" i="26"/>
  <c r="F9245" i="26"/>
  <c r="C9245" i="26"/>
  <c r="E9245" i="26"/>
  <c r="B9245" i="26"/>
  <c r="D9244" i="26"/>
  <c r="F9244" i="26"/>
  <c r="C9244" i="26"/>
  <c r="B9244" i="26"/>
  <c r="D9243" i="26"/>
  <c r="F9243" i="26"/>
  <c r="C9243" i="26"/>
  <c r="B9243" i="26"/>
  <c r="D9242" i="26"/>
  <c r="F9242" i="26"/>
  <c r="C9242" i="26"/>
  <c r="G9242" i="26"/>
  <c r="B9242" i="26"/>
  <c r="D9241" i="26"/>
  <c r="F9241" i="26"/>
  <c r="C9241" i="26"/>
  <c r="E9241" i="26"/>
  <c r="B9241" i="26"/>
  <c r="D9240" i="26"/>
  <c r="F9240" i="26"/>
  <c r="C9240" i="26"/>
  <c r="E9240" i="26"/>
  <c r="B9240" i="26"/>
  <c r="D9239" i="26"/>
  <c r="F9239" i="26"/>
  <c r="C9239" i="26"/>
  <c r="B9239" i="26"/>
  <c r="D9238" i="26"/>
  <c r="F9238" i="26"/>
  <c r="C9238" i="26"/>
  <c r="E9238" i="26"/>
  <c r="B9238" i="26"/>
  <c r="D9237" i="26"/>
  <c r="F9237" i="26"/>
  <c r="C9237" i="26"/>
  <c r="B9237" i="26"/>
  <c r="D9236" i="26"/>
  <c r="F9236" i="26"/>
  <c r="C9236" i="26"/>
  <c r="G9236" i="26"/>
  <c r="B9236" i="26"/>
  <c r="D9235" i="26"/>
  <c r="F9235" i="26"/>
  <c r="C9235" i="26"/>
  <c r="B9235" i="26"/>
  <c r="D9234" i="26"/>
  <c r="F9234" i="26"/>
  <c r="C9234" i="26"/>
  <c r="G9234" i="26"/>
  <c r="B9234" i="26"/>
  <c r="D9233" i="26"/>
  <c r="F9233" i="26"/>
  <c r="C9233" i="26"/>
  <c r="E9233" i="26"/>
  <c r="B9233" i="26"/>
  <c r="D9232" i="26"/>
  <c r="F9232" i="26"/>
  <c r="C9232" i="26"/>
  <c r="E9232" i="26"/>
  <c r="B9232" i="26"/>
  <c r="D9231" i="26"/>
  <c r="F9231" i="26"/>
  <c r="C9231" i="26"/>
  <c r="B9231" i="26"/>
  <c r="D9230" i="26"/>
  <c r="F9230" i="26"/>
  <c r="C9230" i="26"/>
  <c r="B9230" i="26"/>
  <c r="D9229" i="26"/>
  <c r="F9229" i="26"/>
  <c r="C9229" i="26"/>
  <c r="E9229" i="26"/>
  <c r="B9229" i="26"/>
  <c r="D9228" i="26"/>
  <c r="C9228" i="26"/>
  <c r="E9228" i="26"/>
  <c r="B9228" i="26"/>
  <c r="D9227" i="26"/>
  <c r="F9227" i="26"/>
  <c r="C9227" i="26"/>
  <c r="B9227" i="26"/>
  <c r="D9226" i="26"/>
  <c r="F9226" i="26"/>
  <c r="C9226" i="26"/>
  <c r="B9226" i="26"/>
  <c r="D9225" i="26"/>
  <c r="F9225" i="26"/>
  <c r="C9225" i="26"/>
  <c r="E9225" i="26"/>
  <c r="B9225" i="26"/>
  <c r="D9224" i="26"/>
  <c r="F9224" i="26"/>
  <c r="C9224" i="26"/>
  <c r="G9224" i="26"/>
  <c r="B9224" i="26"/>
  <c r="D9223" i="26"/>
  <c r="F9223" i="26"/>
  <c r="C9223" i="26"/>
  <c r="B9223" i="26"/>
  <c r="D9222" i="26"/>
  <c r="F9222" i="26"/>
  <c r="C9222" i="26"/>
  <c r="G9222" i="26"/>
  <c r="B9222" i="26"/>
  <c r="D9221" i="26"/>
  <c r="F9221" i="26"/>
  <c r="C9221" i="26"/>
  <c r="E9221" i="26"/>
  <c r="B9221" i="26"/>
  <c r="D9220" i="26"/>
  <c r="F9220" i="26"/>
  <c r="C9220" i="26"/>
  <c r="G9220" i="26"/>
  <c r="B9220" i="26"/>
  <c r="D9219" i="26"/>
  <c r="F9219" i="26"/>
  <c r="C9219" i="26"/>
  <c r="B9219" i="26"/>
  <c r="D9218" i="26"/>
  <c r="F9218" i="26"/>
  <c r="C9218" i="26"/>
  <c r="G9218" i="26"/>
  <c r="B9218" i="26"/>
  <c r="D9217" i="26"/>
  <c r="F9217" i="26"/>
  <c r="C9217" i="26"/>
  <c r="E9217" i="26"/>
  <c r="B9217" i="26"/>
  <c r="D9216" i="26"/>
  <c r="F9216" i="26"/>
  <c r="C9216" i="26"/>
  <c r="E9216" i="26"/>
  <c r="B9216" i="26"/>
  <c r="D9215" i="26"/>
  <c r="F9215" i="26"/>
  <c r="C9215" i="26"/>
  <c r="B9215" i="26"/>
  <c r="D9214" i="26"/>
  <c r="F9214" i="26"/>
  <c r="C9214" i="26"/>
  <c r="E9214" i="26"/>
  <c r="B9214" i="26"/>
  <c r="D9213" i="26"/>
  <c r="F9213" i="26"/>
  <c r="C9213" i="26"/>
  <c r="E9213" i="26"/>
  <c r="B9213" i="26"/>
  <c r="D9212" i="26"/>
  <c r="F9212" i="26"/>
  <c r="C9212" i="26"/>
  <c r="B9212" i="26"/>
  <c r="D9211" i="26"/>
  <c r="F9211" i="26"/>
  <c r="C9211" i="26"/>
  <c r="B9211" i="26"/>
  <c r="D9210" i="26"/>
  <c r="F9210" i="26"/>
  <c r="C9210" i="26"/>
  <c r="B9210" i="26"/>
  <c r="D9209" i="26"/>
  <c r="F9209" i="26"/>
  <c r="C9209" i="26"/>
  <c r="E9209" i="26"/>
  <c r="B9209" i="26"/>
  <c r="D9208" i="26"/>
  <c r="C9208" i="26"/>
  <c r="E9208" i="26"/>
  <c r="B9208" i="26"/>
  <c r="D9207" i="26"/>
  <c r="F9207" i="26"/>
  <c r="C9207" i="26"/>
  <c r="B9207" i="26"/>
  <c r="D9206" i="26"/>
  <c r="F9206" i="26"/>
  <c r="C9206" i="26"/>
  <c r="G9206" i="26"/>
  <c r="B9206" i="26"/>
  <c r="D9205" i="26"/>
  <c r="F9205" i="26"/>
  <c r="C9205" i="26"/>
  <c r="E9205" i="26"/>
  <c r="B9205" i="26"/>
  <c r="D9204" i="26"/>
  <c r="C9204" i="26"/>
  <c r="E9204" i="26"/>
  <c r="B9204" i="26"/>
  <c r="D9203" i="26"/>
  <c r="F9203" i="26"/>
  <c r="C9203" i="26"/>
  <c r="B9203" i="26"/>
  <c r="D9202" i="26"/>
  <c r="F9202" i="26"/>
  <c r="C9202" i="26"/>
  <c r="G9202" i="26"/>
  <c r="B9202" i="26"/>
  <c r="D9201" i="26"/>
  <c r="F9201" i="26"/>
  <c r="C9201" i="26"/>
  <c r="E9201" i="26"/>
  <c r="B9201" i="26"/>
  <c r="D9200" i="26"/>
  <c r="F9200" i="26"/>
  <c r="C9200" i="26"/>
  <c r="G9200" i="26"/>
  <c r="B9200" i="26"/>
  <c r="D9199" i="26"/>
  <c r="F9199" i="26"/>
  <c r="C9199" i="26"/>
  <c r="B9199" i="26"/>
  <c r="D9198" i="26"/>
  <c r="F9198" i="26"/>
  <c r="C9198" i="26"/>
  <c r="G9198" i="26"/>
  <c r="B9198" i="26"/>
  <c r="D9197" i="26"/>
  <c r="F9197" i="26"/>
  <c r="C9197" i="26"/>
  <c r="E9197" i="26"/>
  <c r="B9197" i="26"/>
  <c r="D9196" i="26"/>
  <c r="C9196" i="26"/>
  <c r="E9196" i="26"/>
  <c r="B9196" i="26"/>
  <c r="D9195" i="26"/>
  <c r="F9195" i="26"/>
  <c r="C9195" i="26"/>
  <c r="B9195" i="26"/>
  <c r="D9194" i="26"/>
  <c r="F9194" i="26"/>
  <c r="C9194" i="26"/>
  <c r="B9194" i="26"/>
  <c r="D9193" i="26"/>
  <c r="F9193" i="26"/>
  <c r="C9193" i="26"/>
  <c r="E9193" i="26"/>
  <c r="B9193" i="26"/>
  <c r="D9192" i="26"/>
  <c r="F9192" i="26"/>
  <c r="C9192" i="26"/>
  <c r="B9192" i="26"/>
  <c r="D9191" i="26"/>
  <c r="F9191" i="26"/>
  <c r="C9191" i="26"/>
  <c r="B9191" i="26"/>
  <c r="D9190" i="26"/>
  <c r="F9190" i="26"/>
  <c r="C9190" i="26"/>
  <c r="G9190" i="26"/>
  <c r="B9190" i="26"/>
  <c r="D9189" i="26"/>
  <c r="F9189" i="26"/>
  <c r="C9189" i="26"/>
  <c r="E9189" i="26"/>
  <c r="B9189" i="26"/>
  <c r="D9188" i="26"/>
  <c r="F9188" i="26"/>
  <c r="C9188" i="26"/>
  <c r="G9188" i="26"/>
  <c r="B9188" i="26"/>
  <c r="D9187" i="26"/>
  <c r="F9187" i="26"/>
  <c r="C9187" i="26"/>
  <c r="B9187" i="26"/>
  <c r="D9186" i="26"/>
  <c r="F9186" i="26"/>
  <c r="C9186" i="26"/>
  <c r="E9186" i="26"/>
  <c r="B9186" i="26"/>
  <c r="D9185" i="26"/>
  <c r="F9185" i="26"/>
  <c r="C9185" i="26"/>
  <c r="B9185" i="26"/>
  <c r="D9184" i="26"/>
  <c r="F9184" i="26"/>
  <c r="C9184" i="26"/>
  <c r="E9184" i="26"/>
  <c r="B9184" i="26"/>
  <c r="D9183" i="26"/>
  <c r="F9183" i="26"/>
  <c r="C9183" i="26"/>
  <c r="B9183" i="26"/>
  <c r="D9182" i="26"/>
  <c r="F9182" i="26"/>
  <c r="C9182" i="26"/>
  <c r="G9182" i="26"/>
  <c r="B9182" i="26"/>
  <c r="D9181" i="26"/>
  <c r="F9181" i="26"/>
  <c r="C9181" i="26"/>
  <c r="B9181" i="26"/>
  <c r="D9180" i="26"/>
  <c r="F9180" i="26"/>
  <c r="C9180" i="26"/>
  <c r="B9180" i="26"/>
  <c r="D9179" i="26"/>
  <c r="F9179" i="26"/>
  <c r="C9179" i="26"/>
  <c r="B9179" i="26"/>
  <c r="D9178" i="26"/>
  <c r="F9178" i="26"/>
  <c r="C9178" i="26"/>
  <c r="E9178" i="26"/>
  <c r="B9178" i="26"/>
  <c r="D9177" i="26"/>
  <c r="F9177" i="26"/>
  <c r="C9177" i="26"/>
  <c r="E9177" i="26"/>
  <c r="B9177" i="26"/>
  <c r="D9176" i="26"/>
  <c r="F9176" i="26"/>
  <c r="C9176" i="26"/>
  <c r="E9176" i="26"/>
  <c r="B9176" i="26"/>
  <c r="D9175" i="26"/>
  <c r="F9175" i="26"/>
  <c r="C9175" i="26"/>
  <c r="B9175" i="26"/>
  <c r="D9174" i="26"/>
  <c r="F9174" i="26"/>
  <c r="C9174" i="26"/>
  <c r="B9174" i="26"/>
  <c r="D9173" i="26"/>
  <c r="F9173" i="26"/>
  <c r="C9173" i="26"/>
  <c r="E9173" i="26"/>
  <c r="B9173" i="26"/>
  <c r="D9172" i="26"/>
  <c r="F9172" i="26"/>
  <c r="C9172" i="26"/>
  <c r="G9172" i="26"/>
  <c r="B9172" i="26"/>
  <c r="D9171" i="26"/>
  <c r="F9171" i="26"/>
  <c r="C9171" i="26"/>
  <c r="B9171" i="26"/>
  <c r="D9170" i="26"/>
  <c r="F9170" i="26"/>
  <c r="C9170" i="26"/>
  <c r="E9170" i="26"/>
  <c r="B9170" i="26"/>
  <c r="D9169" i="26"/>
  <c r="F9169" i="26"/>
  <c r="C9169" i="26"/>
  <c r="E9169" i="26"/>
  <c r="B9169" i="26"/>
  <c r="D9168" i="26"/>
  <c r="F9168" i="26"/>
  <c r="C9168" i="26"/>
  <c r="E9168" i="26"/>
  <c r="B9168" i="26"/>
  <c r="D9167" i="26"/>
  <c r="F9167" i="26"/>
  <c r="C9167" i="26"/>
  <c r="B9167" i="26"/>
  <c r="D9166" i="26"/>
  <c r="F9166" i="26"/>
  <c r="C9166" i="26"/>
  <c r="G9166" i="26"/>
  <c r="B9166" i="26"/>
  <c r="D9165" i="26"/>
  <c r="F9165" i="26"/>
  <c r="C9165" i="26"/>
  <c r="B9165" i="26"/>
  <c r="D9164" i="26"/>
  <c r="C9164" i="26"/>
  <c r="E9164" i="26"/>
  <c r="B9164" i="26"/>
  <c r="D9163" i="26"/>
  <c r="F9163" i="26"/>
  <c r="C9163" i="26"/>
  <c r="B9163" i="26"/>
  <c r="D9162" i="26"/>
  <c r="F9162" i="26"/>
  <c r="C9162" i="26"/>
  <c r="G9162" i="26"/>
  <c r="B9162" i="26"/>
  <c r="D9161" i="26"/>
  <c r="F9161" i="26"/>
  <c r="C9161" i="26"/>
  <c r="B9161" i="26"/>
  <c r="D9160" i="26"/>
  <c r="F9160" i="26"/>
  <c r="C9160" i="26"/>
  <c r="G9160" i="26"/>
  <c r="B9160" i="26"/>
  <c r="D9159" i="26"/>
  <c r="F9159" i="26"/>
  <c r="C9159" i="26"/>
  <c r="B9159" i="26"/>
  <c r="D9158" i="26"/>
  <c r="F9158" i="26"/>
  <c r="C9158" i="26"/>
  <c r="G9158" i="26"/>
  <c r="B9158" i="26"/>
  <c r="D9157" i="26"/>
  <c r="F9157" i="26"/>
  <c r="C9157" i="26"/>
  <c r="E9157" i="26"/>
  <c r="B9157" i="26"/>
  <c r="D9156" i="26"/>
  <c r="F9156" i="26"/>
  <c r="C9156" i="26"/>
  <c r="B9156" i="26"/>
  <c r="D9155" i="26"/>
  <c r="F9155" i="26"/>
  <c r="C9155" i="26"/>
  <c r="B9155" i="26"/>
  <c r="D9154" i="26"/>
  <c r="F9154" i="26"/>
  <c r="C9154" i="26"/>
  <c r="B9154" i="26"/>
  <c r="D9153" i="26"/>
  <c r="F9153" i="26"/>
  <c r="C9153" i="26"/>
  <c r="E9153" i="26"/>
  <c r="B9153" i="26"/>
  <c r="D9152" i="26"/>
  <c r="C9152" i="26"/>
  <c r="E9152" i="26"/>
  <c r="B9152" i="26"/>
  <c r="D9151" i="26"/>
  <c r="F9151" i="26"/>
  <c r="C9151" i="26"/>
  <c r="B9151" i="26"/>
  <c r="D9150" i="26"/>
  <c r="F9150" i="26"/>
  <c r="C9150" i="26"/>
  <c r="G9150" i="26"/>
  <c r="B9150" i="26"/>
  <c r="D9149" i="26"/>
  <c r="F9149" i="26"/>
  <c r="C9149" i="26"/>
  <c r="B9149" i="26"/>
  <c r="D9148" i="26"/>
  <c r="C9148" i="26"/>
  <c r="E9148" i="26"/>
  <c r="B9148" i="26"/>
  <c r="D9147" i="26"/>
  <c r="F9147" i="26"/>
  <c r="C9147" i="26"/>
  <c r="B9147" i="26"/>
  <c r="D9146" i="26"/>
  <c r="F9146" i="26"/>
  <c r="C9146" i="26"/>
  <c r="G9146" i="26"/>
  <c r="B9146" i="26"/>
  <c r="D9145" i="26"/>
  <c r="F9145" i="26"/>
  <c r="C9145" i="26"/>
  <c r="E9145" i="26"/>
  <c r="B9145" i="26"/>
  <c r="D9144" i="26"/>
  <c r="F9144" i="26"/>
  <c r="C9144" i="26"/>
  <c r="G9144" i="26"/>
  <c r="B9144" i="26"/>
  <c r="D9143" i="26"/>
  <c r="F9143" i="26"/>
  <c r="C9143" i="26"/>
  <c r="B9143" i="26"/>
  <c r="D9142" i="26"/>
  <c r="F9142" i="26"/>
  <c r="C9142" i="26"/>
  <c r="G9142" i="26"/>
  <c r="B9142" i="26"/>
  <c r="D9141" i="26"/>
  <c r="C9141" i="26"/>
  <c r="E9141" i="26"/>
  <c r="B9141" i="26"/>
  <c r="D9140" i="26"/>
  <c r="F9140" i="26"/>
  <c r="C9140" i="26"/>
  <c r="E9140" i="26"/>
  <c r="B9140" i="26"/>
  <c r="D9139" i="26"/>
  <c r="F9139" i="26"/>
  <c r="C9139" i="26"/>
  <c r="B9139" i="26"/>
  <c r="D9138" i="26"/>
  <c r="F9138" i="26"/>
  <c r="C9138" i="26"/>
  <c r="G9138" i="26"/>
  <c r="B9138" i="26"/>
  <c r="D9137" i="26"/>
  <c r="F9137" i="26"/>
  <c r="C9137" i="26"/>
  <c r="B9137" i="26"/>
  <c r="D9136" i="26"/>
  <c r="F9136" i="26"/>
  <c r="C9136" i="26"/>
  <c r="B9136" i="26"/>
  <c r="D9135" i="26"/>
  <c r="F9135" i="26"/>
  <c r="C9135" i="26"/>
  <c r="B9135" i="26"/>
  <c r="D9134" i="26"/>
  <c r="F9134" i="26"/>
  <c r="C9134" i="26"/>
  <c r="B9134" i="26"/>
  <c r="D9133" i="26"/>
  <c r="F9133" i="26"/>
  <c r="C9133" i="26"/>
  <c r="E9133" i="26"/>
  <c r="B9133" i="26"/>
  <c r="D9132" i="26"/>
  <c r="F9132" i="26"/>
  <c r="C9132" i="26"/>
  <c r="B9132" i="26"/>
  <c r="D9131" i="26"/>
  <c r="F9131" i="26"/>
  <c r="C9131" i="26"/>
  <c r="B9131" i="26"/>
  <c r="D9130" i="26"/>
  <c r="F9130" i="26"/>
  <c r="C9130" i="26"/>
  <c r="B9130" i="26"/>
  <c r="D9129" i="26"/>
  <c r="F9129" i="26"/>
  <c r="C9129" i="26"/>
  <c r="E9129" i="26"/>
  <c r="B9129" i="26"/>
  <c r="D9128" i="26"/>
  <c r="F9128" i="26"/>
  <c r="C9128" i="26"/>
  <c r="G9128" i="26"/>
  <c r="B9128" i="26"/>
  <c r="D9127" i="26"/>
  <c r="F9127" i="26"/>
  <c r="C9127" i="26"/>
  <c r="B9127" i="26"/>
  <c r="D9126" i="26"/>
  <c r="F9126" i="26"/>
  <c r="C9126" i="26"/>
  <c r="G9126" i="26"/>
  <c r="B9126" i="26"/>
  <c r="D9125" i="26"/>
  <c r="F9125" i="26"/>
  <c r="C9125" i="26"/>
  <c r="E9125" i="26"/>
  <c r="B9125" i="26"/>
  <c r="D9124" i="26"/>
  <c r="F9124" i="26"/>
  <c r="C9124" i="26"/>
  <c r="G9124" i="26"/>
  <c r="B9124" i="26"/>
  <c r="D9123" i="26"/>
  <c r="F9123" i="26"/>
  <c r="C9123" i="26"/>
  <c r="B9123" i="26"/>
  <c r="D9122" i="26"/>
  <c r="F9122" i="26"/>
  <c r="C9122" i="26"/>
  <c r="G9122" i="26"/>
  <c r="B9122" i="26"/>
  <c r="D9121" i="26"/>
  <c r="F9121" i="26"/>
  <c r="C9121" i="26"/>
  <c r="E9121" i="26"/>
  <c r="B9121" i="26"/>
  <c r="D9120" i="26"/>
  <c r="F9120" i="26"/>
  <c r="C9120" i="26"/>
  <c r="B9120" i="26"/>
  <c r="D9119" i="26"/>
  <c r="F9119" i="26"/>
  <c r="C9119" i="26"/>
  <c r="B9119" i="26"/>
  <c r="D9118" i="26"/>
  <c r="F9118" i="26"/>
  <c r="C9118" i="26"/>
  <c r="B9118" i="26"/>
  <c r="D9117" i="26"/>
  <c r="F9117" i="26"/>
  <c r="C9117" i="26"/>
  <c r="E9117" i="26"/>
  <c r="B9117" i="26"/>
  <c r="D9116" i="26"/>
  <c r="C9116" i="26"/>
  <c r="E9116" i="26"/>
  <c r="B9116" i="26"/>
  <c r="D9115" i="26"/>
  <c r="F9115" i="26"/>
  <c r="C9115" i="26"/>
  <c r="B9115" i="26"/>
  <c r="D9114" i="26"/>
  <c r="F9114" i="26"/>
  <c r="C9114" i="26"/>
  <c r="G9114" i="26"/>
  <c r="B9114" i="26"/>
  <c r="D9113" i="26"/>
  <c r="F9113" i="26"/>
  <c r="C9113" i="26"/>
  <c r="E9113" i="26"/>
  <c r="B9113" i="26"/>
  <c r="D9112" i="26"/>
  <c r="F9112" i="26"/>
  <c r="C9112" i="26"/>
  <c r="B9112" i="26"/>
  <c r="D9111" i="26"/>
  <c r="F9111" i="26"/>
  <c r="C9111" i="26"/>
  <c r="B9111" i="26"/>
  <c r="D9110" i="26"/>
  <c r="F9110" i="26"/>
  <c r="C9110" i="26"/>
  <c r="G9110" i="26"/>
  <c r="B9110" i="26"/>
  <c r="D9109" i="26"/>
  <c r="F9109" i="26"/>
  <c r="C9109" i="26"/>
  <c r="B9109" i="26"/>
  <c r="D9108" i="26"/>
  <c r="F9108" i="26"/>
  <c r="C9108" i="26"/>
  <c r="G9108" i="26"/>
  <c r="B9108" i="26"/>
  <c r="D9107" i="26"/>
  <c r="F9107" i="26"/>
  <c r="C9107" i="26"/>
  <c r="B9107" i="26"/>
  <c r="D9106" i="26"/>
  <c r="F9106" i="26"/>
  <c r="C9106" i="26"/>
  <c r="G9106" i="26"/>
  <c r="B9106" i="26"/>
  <c r="D9105" i="26"/>
  <c r="F9105" i="26"/>
  <c r="C9105" i="26"/>
  <c r="B9105" i="26"/>
  <c r="D9104" i="26"/>
  <c r="F9104" i="26"/>
  <c r="C9104" i="26"/>
  <c r="E9104" i="26"/>
  <c r="B9104" i="26"/>
  <c r="D9103" i="26"/>
  <c r="F9103" i="26"/>
  <c r="C9103" i="26"/>
  <c r="E9103" i="26"/>
  <c r="B9103" i="26"/>
  <c r="D9102" i="26"/>
  <c r="F9102" i="26"/>
  <c r="C9102" i="26"/>
  <c r="B9102" i="26"/>
  <c r="D9101" i="26"/>
  <c r="F9101" i="26"/>
  <c r="C9101" i="26"/>
  <c r="E9101" i="26"/>
  <c r="B9101" i="26"/>
  <c r="D9100" i="26"/>
  <c r="C9100" i="26"/>
  <c r="E9100" i="26"/>
  <c r="B9100" i="26"/>
  <c r="D9099" i="26"/>
  <c r="F9099" i="26"/>
  <c r="C9099" i="26"/>
  <c r="E9099" i="26"/>
  <c r="B9099" i="26"/>
  <c r="D9098" i="26"/>
  <c r="F9098" i="26"/>
  <c r="C9098" i="26"/>
  <c r="B9098" i="26"/>
  <c r="D9097" i="26"/>
  <c r="F9097" i="26"/>
  <c r="C9097" i="26"/>
  <c r="E9097" i="26"/>
  <c r="B9097" i="26"/>
  <c r="D9096" i="26"/>
  <c r="F9096" i="26"/>
  <c r="C9096" i="26"/>
  <c r="E9096" i="26"/>
  <c r="B9096" i="26"/>
  <c r="D9095" i="26"/>
  <c r="F9095" i="26"/>
  <c r="C9095" i="26"/>
  <c r="E9095" i="26"/>
  <c r="B9095" i="26"/>
  <c r="D9094" i="26"/>
  <c r="F9094" i="26"/>
  <c r="C9094" i="26"/>
  <c r="G9094" i="26"/>
  <c r="B9094" i="26"/>
  <c r="D9093" i="26"/>
  <c r="F9093" i="26"/>
  <c r="C9093" i="26"/>
  <c r="B9093" i="26"/>
  <c r="D9092" i="26"/>
  <c r="F9092" i="26"/>
  <c r="C9092" i="26"/>
  <c r="E9092" i="26"/>
  <c r="B9092" i="26"/>
  <c r="D9091" i="26"/>
  <c r="F9091" i="26"/>
  <c r="C9091" i="26"/>
  <c r="B9091" i="26"/>
  <c r="D9090" i="26"/>
  <c r="F9090" i="26"/>
  <c r="C9090" i="26"/>
  <c r="E9090" i="26"/>
  <c r="B9090" i="26"/>
  <c r="D9089" i="26"/>
  <c r="F9089" i="26"/>
  <c r="C9089" i="26"/>
  <c r="E9089" i="26"/>
  <c r="B9089" i="26"/>
  <c r="D9088" i="26"/>
  <c r="C9088" i="26"/>
  <c r="E9088" i="26"/>
  <c r="B9088" i="26"/>
  <c r="D9087" i="26"/>
  <c r="F9087" i="26"/>
  <c r="C9087" i="26"/>
  <c r="B9087" i="26"/>
  <c r="D9086" i="26"/>
  <c r="F9086" i="26"/>
  <c r="C9086" i="26"/>
  <c r="B9086" i="26"/>
  <c r="D9085" i="26"/>
  <c r="F9085" i="26"/>
  <c r="C9085" i="26"/>
  <c r="E9085" i="26"/>
  <c r="B9085" i="26"/>
  <c r="D9084" i="26"/>
  <c r="F9084" i="26"/>
  <c r="C9084" i="26"/>
  <c r="B9084" i="26"/>
  <c r="D9083" i="26"/>
  <c r="F9083" i="26"/>
  <c r="C9083" i="26"/>
  <c r="E9083" i="26"/>
  <c r="B9083" i="26"/>
  <c r="D9082" i="26"/>
  <c r="F9082" i="26"/>
  <c r="C9082" i="26"/>
  <c r="G9082" i="26"/>
  <c r="B9082" i="26"/>
  <c r="D9081" i="26"/>
  <c r="F9081" i="26"/>
  <c r="C9081" i="26"/>
  <c r="E9081" i="26"/>
  <c r="B9081" i="26"/>
  <c r="D9080" i="26"/>
  <c r="F9080" i="26"/>
  <c r="C9080" i="26"/>
  <c r="E9080" i="26"/>
  <c r="B9080" i="26"/>
  <c r="D9079" i="26"/>
  <c r="F9079" i="26"/>
  <c r="C9079" i="26"/>
  <c r="B9079" i="26"/>
  <c r="D9078" i="26"/>
  <c r="F9078" i="26"/>
  <c r="C9078" i="26"/>
  <c r="G9078" i="26"/>
  <c r="B9078" i="26"/>
  <c r="D9077" i="26"/>
  <c r="F9077" i="26"/>
  <c r="C9077" i="26"/>
  <c r="E9077" i="26"/>
  <c r="B9077" i="26"/>
  <c r="D9076" i="26"/>
  <c r="F9076" i="26"/>
  <c r="C9076" i="26"/>
  <c r="G9076" i="26"/>
  <c r="B9076" i="26"/>
  <c r="D9075" i="26"/>
  <c r="F9075" i="26"/>
  <c r="C9075" i="26"/>
  <c r="E9075" i="26"/>
  <c r="B9075" i="26"/>
  <c r="D9074" i="26"/>
  <c r="F9074" i="26"/>
  <c r="C9074" i="26"/>
  <c r="G9074" i="26"/>
  <c r="B9074" i="26"/>
  <c r="D9073" i="26"/>
  <c r="F9073" i="26"/>
  <c r="C9073" i="26"/>
  <c r="B9073" i="26"/>
  <c r="D9072" i="26"/>
  <c r="F9072" i="26"/>
  <c r="C9072" i="26"/>
  <c r="E9072" i="26"/>
  <c r="B9072" i="26"/>
  <c r="D9071" i="26"/>
  <c r="F9071" i="26"/>
  <c r="C9071" i="26"/>
  <c r="B9071" i="26"/>
  <c r="D9070" i="26"/>
  <c r="F9070" i="26"/>
  <c r="C9070" i="26"/>
  <c r="B9070" i="26"/>
  <c r="D9069" i="26"/>
  <c r="F9069" i="26"/>
  <c r="C9069" i="26"/>
  <c r="E9069" i="26"/>
  <c r="B9069" i="26"/>
  <c r="D9068" i="26"/>
  <c r="F9068" i="26"/>
  <c r="C9068" i="26"/>
  <c r="G9068" i="26"/>
  <c r="B9068" i="26"/>
  <c r="D9067" i="26"/>
  <c r="F9067" i="26"/>
  <c r="C9067" i="26"/>
  <c r="B9067" i="26"/>
  <c r="D9066" i="26"/>
  <c r="F9066" i="26"/>
  <c r="C9066" i="26"/>
  <c r="E9066" i="26"/>
  <c r="B9066" i="26"/>
  <c r="D9065" i="26"/>
  <c r="F9065" i="26"/>
  <c r="C9065" i="26"/>
  <c r="B9065" i="26"/>
  <c r="D9064" i="26"/>
  <c r="F9064" i="26"/>
  <c r="C9064" i="26"/>
  <c r="E9064" i="26"/>
  <c r="B9064" i="26"/>
  <c r="D9063" i="26"/>
  <c r="F9063" i="26"/>
  <c r="C9063" i="26"/>
  <c r="B9063" i="26"/>
  <c r="D9062" i="26"/>
  <c r="F9062" i="26"/>
  <c r="C9062" i="26"/>
  <c r="G9062" i="26"/>
  <c r="B9062" i="26"/>
  <c r="D9061" i="26"/>
  <c r="F9061" i="26"/>
  <c r="C9061" i="26"/>
  <c r="E9061" i="26"/>
  <c r="B9061" i="26"/>
  <c r="D9060" i="26"/>
  <c r="C9060" i="26"/>
  <c r="E9060" i="26"/>
  <c r="B9060" i="26"/>
  <c r="D9059" i="26"/>
  <c r="F9059" i="26"/>
  <c r="C9059" i="26"/>
  <c r="B9059" i="26"/>
  <c r="D9058" i="26"/>
  <c r="F9058" i="26"/>
  <c r="C9058" i="26"/>
  <c r="B9058" i="26"/>
  <c r="D9057" i="26"/>
  <c r="F9057" i="26"/>
  <c r="C9057" i="26"/>
  <c r="E9057" i="26"/>
  <c r="B9057" i="26"/>
  <c r="D9056" i="26"/>
  <c r="F9056" i="26"/>
  <c r="C9056" i="26"/>
  <c r="B9056" i="26"/>
  <c r="D9055" i="26"/>
  <c r="F9055" i="26"/>
  <c r="C9055" i="26"/>
  <c r="G9055" i="26"/>
  <c r="B9055" i="26"/>
  <c r="D9054" i="26"/>
  <c r="F9054" i="26"/>
  <c r="C9054" i="26"/>
  <c r="G9054" i="26"/>
  <c r="B9054" i="26"/>
  <c r="D9053" i="26"/>
  <c r="F9053" i="26"/>
  <c r="C9053" i="26"/>
  <c r="E9053" i="26"/>
  <c r="B9053" i="26"/>
  <c r="D9052" i="26"/>
  <c r="F9052" i="26"/>
  <c r="C9052" i="26"/>
  <c r="E9052" i="26"/>
  <c r="B9052" i="26"/>
  <c r="D9051" i="26"/>
  <c r="F9051" i="26"/>
  <c r="C9051" i="26"/>
  <c r="B9051" i="26"/>
  <c r="D9050" i="26"/>
  <c r="F9050" i="26"/>
  <c r="C9050" i="26"/>
  <c r="E9050" i="26"/>
  <c r="B9050" i="26"/>
  <c r="D9049" i="26"/>
  <c r="C9049" i="26"/>
  <c r="E9049" i="26"/>
  <c r="B9049" i="26"/>
  <c r="D9048" i="26"/>
  <c r="F9048" i="26"/>
  <c r="C9048" i="26"/>
  <c r="G9048" i="26"/>
  <c r="B9048" i="26"/>
  <c r="D9047" i="26"/>
  <c r="F9047" i="26"/>
  <c r="C9047" i="26"/>
  <c r="B9047" i="26"/>
  <c r="D9046" i="26"/>
  <c r="F9046" i="26"/>
  <c r="C9046" i="26"/>
  <c r="B9046" i="26"/>
  <c r="D9045" i="26"/>
  <c r="F9045" i="26"/>
  <c r="C9045" i="26"/>
  <c r="E9045" i="26"/>
  <c r="B9045" i="26"/>
  <c r="D9044" i="26"/>
  <c r="F9044" i="26"/>
  <c r="C9044" i="26"/>
  <c r="E9044" i="26"/>
  <c r="B9044" i="26"/>
  <c r="D9043" i="26"/>
  <c r="F9043" i="26"/>
  <c r="C9043" i="26"/>
  <c r="G9043" i="26"/>
  <c r="B9043" i="26"/>
  <c r="D9042" i="26"/>
  <c r="F9042" i="26"/>
  <c r="C9042" i="26"/>
  <c r="G9042" i="26"/>
  <c r="B9042" i="26"/>
  <c r="D9041" i="26"/>
  <c r="F9041" i="26"/>
  <c r="C9041" i="26"/>
  <c r="E9041" i="26"/>
  <c r="B9041" i="26"/>
  <c r="D9040" i="26"/>
  <c r="F9040" i="26"/>
  <c r="C9040" i="26"/>
  <c r="G9040" i="26"/>
  <c r="B9040" i="26"/>
  <c r="D9039" i="26"/>
  <c r="F9039" i="26"/>
  <c r="C9039" i="26"/>
  <c r="G9039" i="26"/>
  <c r="B9039" i="26"/>
  <c r="D9038" i="26"/>
  <c r="F9038" i="26"/>
  <c r="C9038" i="26"/>
  <c r="G9038" i="26"/>
  <c r="B9038" i="26"/>
  <c r="D9037" i="26"/>
  <c r="F9037" i="26"/>
  <c r="C9037" i="26"/>
  <c r="E9037" i="26"/>
  <c r="B9037" i="26"/>
  <c r="D9036" i="26"/>
  <c r="F9036" i="26"/>
  <c r="C9036" i="26"/>
  <c r="E9036" i="26"/>
  <c r="B9036" i="26"/>
  <c r="D9035" i="26"/>
  <c r="F9035" i="26"/>
  <c r="C9035" i="26"/>
  <c r="B9035" i="26"/>
  <c r="D9034" i="26"/>
  <c r="F9034" i="26"/>
  <c r="C9034" i="26"/>
  <c r="B9034" i="26"/>
  <c r="D9033" i="26"/>
  <c r="F9033" i="26"/>
  <c r="C9033" i="26"/>
  <c r="B9033" i="26"/>
  <c r="D9032" i="26"/>
  <c r="F9032" i="26"/>
  <c r="C9032" i="26"/>
  <c r="G9032" i="26"/>
  <c r="B9032" i="26"/>
  <c r="D9031" i="26"/>
  <c r="F9031" i="26"/>
  <c r="C9031" i="26"/>
  <c r="E9031" i="26"/>
  <c r="B9031" i="26"/>
  <c r="D9030" i="26"/>
  <c r="F9030" i="26"/>
  <c r="C9030" i="26"/>
  <c r="E9030" i="26"/>
  <c r="B9030" i="26"/>
  <c r="D9029" i="26"/>
  <c r="F9029" i="26"/>
  <c r="C9029" i="26"/>
  <c r="E9029" i="26"/>
  <c r="B9029" i="26"/>
  <c r="D9028" i="26"/>
  <c r="F9028" i="26"/>
  <c r="C9028" i="26"/>
  <c r="E9028" i="26"/>
  <c r="B9028" i="26"/>
  <c r="D9027" i="26"/>
  <c r="F9027" i="26"/>
  <c r="C9027" i="26"/>
  <c r="B9027" i="26"/>
  <c r="D9026" i="26"/>
  <c r="F9026" i="26"/>
  <c r="C9026" i="26"/>
  <c r="G9026" i="26"/>
  <c r="B9026" i="26"/>
  <c r="D9025" i="26"/>
  <c r="F9025" i="26"/>
  <c r="C9025" i="26"/>
  <c r="B9025" i="26"/>
  <c r="D9024" i="26"/>
  <c r="F9024" i="26"/>
  <c r="C9024" i="26"/>
  <c r="G9024" i="26"/>
  <c r="B9024" i="26"/>
  <c r="D9023" i="26"/>
  <c r="F9023" i="26"/>
  <c r="C9023" i="26"/>
  <c r="E9023" i="26"/>
  <c r="B9023" i="26"/>
  <c r="D9022" i="26"/>
  <c r="F9022" i="26"/>
  <c r="C9022" i="26"/>
  <c r="G9022" i="26"/>
  <c r="B9022" i="26"/>
  <c r="D9021" i="26"/>
  <c r="F9021" i="26"/>
  <c r="C9021" i="26"/>
  <c r="E9021" i="26"/>
  <c r="B9021" i="26"/>
  <c r="D9020" i="26"/>
  <c r="F9020" i="26"/>
  <c r="C9020" i="26"/>
  <c r="B9020" i="26"/>
  <c r="D9019" i="26"/>
  <c r="F9019" i="26"/>
  <c r="C9019" i="26"/>
  <c r="B9019" i="26"/>
  <c r="D9018" i="26"/>
  <c r="F9018" i="26"/>
  <c r="C9018" i="26"/>
  <c r="B9018" i="26"/>
  <c r="D9017" i="26"/>
  <c r="F9017" i="26"/>
  <c r="C9017" i="26"/>
  <c r="B9017" i="26"/>
  <c r="D9016" i="26"/>
  <c r="F9016" i="26"/>
  <c r="C9016" i="26"/>
  <c r="E9016" i="26"/>
  <c r="B9016" i="26"/>
  <c r="D9015" i="26"/>
  <c r="F9015" i="26"/>
  <c r="C9015" i="26"/>
  <c r="E9015" i="26"/>
  <c r="B9015" i="26"/>
  <c r="D9014" i="26"/>
  <c r="F9014" i="26"/>
  <c r="C9014" i="26"/>
  <c r="G9014" i="26"/>
  <c r="B9014" i="26"/>
  <c r="D9013" i="26"/>
  <c r="F9013" i="26"/>
  <c r="C9013" i="26"/>
  <c r="E9013" i="26"/>
  <c r="B9013" i="26"/>
  <c r="D9012" i="26"/>
  <c r="F9012" i="26"/>
  <c r="C9012" i="26"/>
  <c r="E9012" i="26"/>
  <c r="B9012" i="26"/>
  <c r="D9011" i="26"/>
  <c r="F9011" i="26"/>
  <c r="C9011" i="26"/>
  <c r="B9011" i="26"/>
  <c r="D9010" i="26"/>
  <c r="F9010" i="26"/>
  <c r="C9010" i="26"/>
  <c r="B9010" i="26"/>
  <c r="D9009" i="26"/>
  <c r="F9009" i="26"/>
  <c r="C9009" i="26"/>
  <c r="E9009" i="26"/>
  <c r="B9009" i="26"/>
  <c r="D9008" i="26"/>
  <c r="F9008" i="26"/>
  <c r="C9008" i="26"/>
  <c r="E9008" i="26"/>
  <c r="B9008" i="26"/>
  <c r="D9007" i="26"/>
  <c r="F9007" i="26"/>
  <c r="C9007" i="26"/>
  <c r="B9007" i="26"/>
  <c r="D9006" i="26"/>
  <c r="F9006" i="26"/>
  <c r="C9006" i="26"/>
  <c r="G9006" i="26"/>
  <c r="B9006" i="26"/>
  <c r="D9005" i="26"/>
  <c r="F9005" i="26"/>
  <c r="C9005" i="26"/>
  <c r="E9005" i="26"/>
  <c r="B9005" i="26"/>
  <c r="D9004" i="26"/>
  <c r="F9004" i="26"/>
  <c r="C9004" i="26"/>
  <c r="E9004" i="26"/>
  <c r="B9004" i="26"/>
  <c r="D9003" i="26"/>
  <c r="F9003" i="26"/>
  <c r="C9003" i="26"/>
  <c r="E9003" i="26"/>
  <c r="B9003" i="26"/>
  <c r="D9002" i="26"/>
  <c r="F9002" i="26"/>
  <c r="C9002" i="26"/>
  <c r="G9002" i="26"/>
  <c r="B9002" i="26"/>
  <c r="D9001" i="26"/>
  <c r="F9001" i="26"/>
  <c r="C9001" i="26"/>
  <c r="E9001" i="26"/>
  <c r="B9001" i="26"/>
  <c r="D9000" i="26"/>
  <c r="F9000" i="26"/>
  <c r="C9000" i="26"/>
  <c r="B9000" i="26"/>
  <c r="D8999" i="26"/>
  <c r="F8999" i="26"/>
  <c r="C8999" i="26"/>
  <c r="E8999" i="26"/>
  <c r="B8999" i="26"/>
  <c r="D8998" i="26"/>
  <c r="F8998" i="26"/>
  <c r="C8998" i="26"/>
  <c r="B8998" i="26"/>
  <c r="D8997" i="26"/>
  <c r="F8997" i="26"/>
  <c r="C8997" i="26"/>
  <c r="E8997" i="26"/>
  <c r="B8997" i="26"/>
  <c r="D8996" i="26"/>
  <c r="F8996" i="26"/>
  <c r="C8996" i="26"/>
  <c r="B8996" i="26"/>
  <c r="D8995" i="26"/>
  <c r="F8995" i="26"/>
  <c r="C8995" i="26"/>
  <c r="B8995" i="26"/>
  <c r="D8994" i="26"/>
  <c r="F8994" i="26"/>
  <c r="C8994" i="26"/>
  <c r="B8994" i="26"/>
  <c r="D8993" i="26"/>
  <c r="F8993" i="26"/>
  <c r="C8993" i="26"/>
  <c r="B8993" i="26"/>
  <c r="D8992" i="26"/>
  <c r="F8992" i="26"/>
  <c r="C8992" i="26"/>
  <c r="G8992" i="26"/>
  <c r="B8992" i="26"/>
  <c r="D8991" i="26"/>
  <c r="F8991" i="26"/>
  <c r="C8991" i="26"/>
  <c r="E8991" i="26"/>
  <c r="B8991" i="26"/>
  <c r="D8990" i="26"/>
  <c r="F8990" i="26"/>
  <c r="C8990" i="26"/>
  <c r="B8990" i="26"/>
  <c r="D8989" i="26"/>
  <c r="F8989" i="26"/>
  <c r="C8989" i="26"/>
  <c r="E8989" i="26"/>
  <c r="B8989" i="26"/>
  <c r="D8988" i="26"/>
  <c r="F8988" i="26"/>
  <c r="C8988" i="26"/>
  <c r="E8988" i="26"/>
  <c r="B8988" i="26"/>
  <c r="D8987" i="26"/>
  <c r="F8987" i="26"/>
  <c r="C8987" i="26"/>
  <c r="B8987" i="26"/>
  <c r="D8986" i="26"/>
  <c r="F8986" i="26"/>
  <c r="C8986" i="26"/>
  <c r="G8986" i="26"/>
  <c r="B8986" i="26"/>
  <c r="D8985" i="26"/>
  <c r="F8985" i="26"/>
  <c r="C8985" i="26"/>
  <c r="B8985" i="26"/>
  <c r="D8984" i="26"/>
  <c r="F8984" i="26"/>
  <c r="C8984" i="26"/>
  <c r="G8984" i="26"/>
  <c r="B8984" i="26"/>
  <c r="D8983" i="26"/>
  <c r="F8983" i="26"/>
  <c r="C8983" i="26"/>
  <c r="E8983" i="26"/>
  <c r="B8983" i="26"/>
  <c r="D8982" i="26"/>
  <c r="F8982" i="26"/>
  <c r="C8982" i="26"/>
  <c r="E8982" i="26"/>
  <c r="B8982" i="26"/>
  <c r="D8981" i="26"/>
  <c r="F8981" i="26"/>
  <c r="C8981" i="26"/>
  <c r="E8981" i="26"/>
  <c r="B8981" i="26"/>
  <c r="D8980" i="26"/>
  <c r="F8980" i="26"/>
  <c r="C8980" i="26"/>
  <c r="E8980" i="26"/>
  <c r="B8980" i="26"/>
  <c r="D8979" i="26"/>
  <c r="F8979" i="26"/>
  <c r="C8979" i="26"/>
  <c r="G8979" i="26"/>
  <c r="B8979" i="26"/>
  <c r="D8978" i="26"/>
  <c r="F8978" i="26"/>
  <c r="C8978" i="26"/>
  <c r="G8978" i="26"/>
  <c r="B8978" i="26"/>
  <c r="D8977" i="26"/>
  <c r="F8977" i="26"/>
  <c r="C8977" i="26"/>
  <c r="B8977" i="26"/>
  <c r="D8976" i="26"/>
  <c r="F8976" i="26"/>
  <c r="C8976" i="26"/>
  <c r="E8976" i="26"/>
  <c r="B8976" i="26"/>
  <c r="D8975" i="26"/>
  <c r="F8975" i="26"/>
  <c r="C8975" i="26"/>
  <c r="E8975" i="26"/>
  <c r="B8975" i="26"/>
  <c r="D8974" i="26"/>
  <c r="F8974" i="26"/>
  <c r="C8974" i="26"/>
  <c r="G8974" i="26"/>
  <c r="B8974" i="26"/>
  <c r="D8973" i="26"/>
  <c r="F8973" i="26"/>
  <c r="C8973" i="26"/>
  <c r="E8973" i="26"/>
  <c r="B8973" i="26"/>
  <c r="D8972" i="26"/>
  <c r="F8972" i="26"/>
  <c r="C8972" i="26"/>
  <c r="E8972" i="26"/>
  <c r="B8972" i="26"/>
  <c r="D8971" i="26"/>
  <c r="F8971" i="26"/>
  <c r="C8971" i="26"/>
  <c r="B8971" i="26"/>
  <c r="D8970" i="26"/>
  <c r="F8970" i="26"/>
  <c r="C8970" i="26"/>
  <c r="B8970" i="26"/>
  <c r="D8969" i="26"/>
  <c r="F8969" i="26"/>
  <c r="C8969" i="26"/>
  <c r="E8969" i="26"/>
  <c r="B8969" i="26"/>
  <c r="D8968" i="26"/>
  <c r="F8968" i="26"/>
  <c r="C8968" i="26"/>
  <c r="G8968" i="26"/>
  <c r="B8968" i="26"/>
  <c r="D8967" i="26"/>
  <c r="F8967" i="26"/>
  <c r="C8967" i="26"/>
  <c r="E8967" i="26"/>
  <c r="B8967" i="26"/>
  <c r="D8966" i="26"/>
  <c r="F8966" i="26"/>
  <c r="C8966" i="26"/>
  <c r="G8966" i="26"/>
  <c r="B8966" i="26"/>
  <c r="D8965" i="26"/>
  <c r="F8965" i="26"/>
  <c r="C8965" i="26"/>
  <c r="E8965" i="26"/>
  <c r="B8965" i="26"/>
  <c r="D8964" i="26"/>
  <c r="F8964" i="26"/>
  <c r="C8964" i="26"/>
  <c r="G8964" i="26"/>
  <c r="B8964" i="26"/>
  <c r="D8963" i="26"/>
  <c r="F8963" i="26"/>
  <c r="C8963" i="26"/>
  <c r="G8963" i="26"/>
  <c r="B8963" i="26"/>
  <c r="D8962" i="26"/>
  <c r="F8962" i="26"/>
  <c r="C8962" i="26"/>
  <c r="G8962" i="26"/>
  <c r="B8962" i="26"/>
  <c r="D8961" i="26"/>
  <c r="C8961" i="26"/>
  <c r="E8961" i="26"/>
  <c r="B8961" i="26"/>
  <c r="D8960" i="26"/>
  <c r="F8960" i="26"/>
  <c r="C8960" i="26"/>
  <c r="G8960" i="26"/>
  <c r="B8960" i="26"/>
  <c r="D8959" i="26"/>
  <c r="F8959" i="26"/>
  <c r="C8959" i="26"/>
  <c r="E8959" i="26"/>
  <c r="B8959" i="26"/>
  <c r="D8958" i="26"/>
  <c r="F8958" i="26"/>
  <c r="C8958" i="26"/>
  <c r="G8958" i="26"/>
  <c r="B8958" i="26"/>
  <c r="D8957" i="26"/>
  <c r="F8957" i="26"/>
  <c r="C8957" i="26"/>
  <c r="E8957" i="26"/>
  <c r="B8957" i="26"/>
  <c r="D8956" i="26"/>
  <c r="F8956" i="26"/>
  <c r="C8956" i="26"/>
  <c r="E8956" i="26"/>
  <c r="B8956" i="26"/>
  <c r="D8955" i="26"/>
  <c r="F8955" i="26"/>
  <c r="C8955" i="26"/>
  <c r="E8955" i="26"/>
  <c r="B8955" i="26"/>
  <c r="D8954" i="26"/>
  <c r="F8954" i="26"/>
  <c r="C8954" i="26"/>
  <c r="B8954" i="26"/>
  <c r="D8953" i="26"/>
  <c r="F8953" i="26"/>
  <c r="C8953" i="26"/>
  <c r="E8953" i="26"/>
  <c r="B8953" i="26"/>
  <c r="D8952" i="26"/>
  <c r="F8952" i="26"/>
  <c r="C8952" i="26"/>
  <c r="E8952" i="26"/>
  <c r="B8952" i="26"/>
  <c r="D8951" i="26"/>
  <c r="F8951" i="26"/>
  <c r="C8951" i="26"/>
  <c r="E8951" i="26"/>
  <c r="B8951" i="26"/>
  <c r="D8950" i="26"/>
  <c r="F8950" i="26"/>
  <c r="C8950" i="26"/>
  <c r="G8950" i="26"/>
  <c r="B8950" i="26"/>
  <c r="D8949" i="26"/>
  <c r="F8949" i="26"/>
  <c r="C8949" i="26"/>
  <c r="E8949" i="26"/>
  <c r="B8949" i="26"/>
  <c r="D8948" i="26"/>
  <c r="F8948" i="26"/>
  <c r="C8948" i="26"/>
  <c r="B8948" i="26"/>
  <c r="D8947" i="26"/>
  <c r="F8947" i="26"/>
  <c r="C8947" i="26"/>
  <c r="G8947" i="26"/>
  <c r="B8947" i="26"/>
  <c r="D8946" i="26"/>
  <c r="F8946" i="26"/>
  <c r="C8946" i="26"/>
  <c r="G8946" i="26"/>
  <c r="B8946" i="26"/>
  <c r="D8945" i="26"/>
  <c r="F8945" i="26"/>
  <c r="C8945" i="26"/>
  <c r="E8945" i="26"/>
  <c r="B8945" i="26"/>
  <c r="D8944" i="26"/>
  <c r="F8944" i="26"/>
  <c r="C8944" i="26"/>
  <c r="E8944" i="26"/>
  <c r="B8944" i="26"/>
  <c r="D8943" i="26"/>
  <c r="F8943" i="26"/>
  <c r="C8943" i="26"/>
  <c r="B8943" i="26"/>
  <c r="D8942" i="26"/>
  <c r="F8942" i="26"/>
  <c r="C8942" i="26"/>
  <c r="G8942" i="26"/>
  <c r="B8942" i="26"/>
  <c r="D8941" i="26"/>
  <c r="F8941" i="26"/>
  <c r="C8941" i="26"/>
  <c r="E8941" i="26"/>
  <c r="B8941" i="26"/>
  <c r="D8940" i="26"/>
  <c r="F8940" i="26"/>
  <c r="C8940" i="26"/>
  <c r="G8940" i="26"/>
  <c r="B8940" i="26"/>
  <c r="D8939" i="26"/>
  <c r="F8939" i="26"/>
  <c r="C8939" i="26"/>
  <c r="E8939" i="26"/>
  <c r="B8939" i="26"/>
  <c r="D8938" i="26"/>
  <c r="F8938" i="26"/>
  <c r="C8938" i="26"/>
  <c r="G8938" i="26"/>
  <c r="B8938" i="26"/>
  <c r="D8937" i="26"/>
  <c r="F8937" i="26"/>
  <c r="C8937" i="26"/>
  <c r="E8937" i="26"/>
  <c r="B8937" i="26"/>
  <c r="D8936" i="26"/>
  <c r="F8936" i="26"/>
  <c r="C8936" i="26"/>
  <c r="G8936" i="26"/>
  <c r="B8936" i="26"/>
  <c r="D8935" i="26"/>
  <c r="F8935" i="26"/>
  <c r="C8935" i="26"/>
  <c r="E8935" i="26"/>
  <c r="B8935" i="26"/>
  <c r="D8934" i="26"/>
  <c r="F8934" i="26"/>
  <c r="C8934" i="26"/>
  <c r="B8934" i="26"/>
  <c r="D8933" i="26"/>
  <c r="F8933" i="26"/>
  <c r="C8933" i="26"/>
  <c r="E8933" i="26"/>
  <c r="B8933" i="26"/>
  <c r="D8932" i="26"/>
  <c r="F8932" i="26"/>
  <c r="C8932" i="26"/>
  <c r="E8932" i="26"/>
  <c r="B8932" i="26"/>
  <c r="D8931" i="26"/>
  <c r="F8931" i="26"/>
  <c r="C8931" i="26"/>
  <c r="E8931" i="26"/>
  <c r="B8931" i="26"/>
  <c r="D8930" i="26"/>
  <c r="F8930" i="26"/>
  <c r="C8930" i="26"/>
  <c r="B8930" i="26"/>
  <c r="D8929" i="26"/>
  <c r="F8929" i="26"/>
  <c r="C8929" i="26"/>
  <c r="B8929" i="26"/>
  <c r="D8928" i="26"/>
  <c r="C8928" i="26"/>
  <c r="E8928" i="26"/>
  <c r="B8928" i="26"/>
  <c r="D8927" i="26"/>
  <c r="F8927" i="26"/>
  <c r="C8927" i="26"/>
  <c r="E8927" i="26"/>
  <c r="B8927" i="26"/>
  <c r="D8926" i="26"/>
  <c r="F8926" i="26"/>
  <c r="C8926" i="26"/>
  <c r="G8926" i="26"/>
  <c r="B8926" i="26"/>
  <c r="D8925" i="26"/>
  <c r="F8925" i="26"/>
  <c r="C8925" i="26"/>
  <c r="B8925" i="26"/>
  <c r="D8924" i="26"/>
  <c r="F8924" i="26"/>
  <c r="C8924" i="26"/>
  <c r="G8924" i="26"/>
  <c r="B8924" i="26"/>
  <c r="D8923" i="26"/>
  <c r="F8923" i="26"/>
  <c r="C8923" i="26"/>
  <c r="G8923" i="26"/>
  <c r="B8923" i="26"/>
  <c r="D8922" i="26"/>
  <c r="F8922" i="26"/>
  <c r="C8922" i="26"/>
  <c r="G8922" i="26"/>
  <c r="B8922" i="26"/>
  <c r="D8921" i="26"/>
  <c r="F8921" i="26"/>
  <c r="C8921" i="26"/>
  <c r="E8921" i="26"/>
  <c r="B8921" i="26"/>
  <c r="D8920" i="26"/>
  <c r="F8920" i="26"/>
  <c r="C8920" i="26"/>
  <c r="G8920" i="26"/>
  <c r="B8920" i="26"/>
  <c r="D8919" i="26"/>
  <c r="F8919" i="26"/>
  <c r="C8919" i="26"/>
  <c r="E8919" i="26"/>
  <c r="B8919" i="26"/>
  <c r="D8918" i="26"/>
  <c r="F8918" i="26"/>
  <c r="C8918" i="26"/>
  <c r="G8918" i="26"/>
  <c r="B8918" i="26"/>
  <c r="D8917" i="26"/>
  <c r="F8917" i="26"/>
  <c r="C8917" i="26"/>
  <c r="B8917" i="26"/>
  <c r="D8916" i="26"/>
  <c r="F8916" i="26"/>
  <c r="C8916" i="26"/>
  <c r="B8916" i="26"/>
  <c r="D8915" i="26"/>
  <c r="F8915" i="26"/>
  <c r="C8915" i="26"/>
  <c r="E8915" i="26"/>
  <c r="B8915" i="26"/>
  <c r="D8914" i="26"/>
  <c r="F8914" i="26"/>
  <c r="C8914" i="26"/>
  <c r="B8914" i="26"/>
  <c r="D8913" i="26"/>
  <c r="F8913" i="26"/>
  <c r="C8913" i="26"/>
  <c r="E8913" i="26"/>
  <c r="B8913" i="26"/>
  <c r="D8912" i="26"/>
  <c r="F8912" i="26"/>
  <c r="C8912" i="26"/>
  <c r="B8912" i="26"/>
  <c r="D8911" i="26"/>
  <c r="F8911" i="26"/>
  <c r="C8911" i="26"/>
  <c r="E8911" i="26"/>
  <c r="B8911" i="26"/>
  <c r="D8910" i="26"/>
  <c r="F8910" i="26"/>
  <c r="C8910" i="26"/>
  <c r="G8910" i="26"/>
  <c r="B8910" i="26"/>
  <c r="D8909" i="26"/>
  <c r="F8909" i="26"/>
  <c r="C8909" i="26"/>
  <c r="B8909" i="26"/>
  <c r="D8908" i="26"/>
  <c r="F8908" i="26"/>
  <c r="C8908" i="26"/>
  <c r="E8908" i="26"/>
  <c r="B8908" i="26"/>
  <c r="D8907" i="26"/>
  <c r="F8907" i="26"/>
  <c r="C8907" i="26"/>
  <c r="B8907" i="26"/>
  <c r="D8906" i="26"/>
  <c r="F8906" i="26"/>
  <c r="C8906" i="26"/>
  <c r="G8906" i="26"/>
  <c r="B8906" i="26"/>
  <c r="D8905" i="26"/>
  <c r="F8905" i="26"/>
  <c r="C8905" i="26"/>
  <c r="B8905" i="26"/>
  <c r="D8904" i="26"/>
  <c r="C8904" i="26"/>
  <c r="E8904" i="26"/>
  <c r="B8904" i="26"/>
  <c r="D8903" i="26"/>
  <c r="F8903" i="26"/>
  <c r="C8903" i="26"/>
  <c r="E8903" i="26"/>
  <c r="B8903" i="26"/>
  <c r="D8902" i="26"/>
  <c r="F8902" i="26"/>
  <c r="C8902" i="26"/>
  <c r="G8902" i="26"/>
  <c r="B8902" i="26"/>
  <c r="D8901" i="26"/>
  <c r="F8901" i="26"/>
  <c r="C8901" i="26"/>
  <c r="B8901" i="26"/>
  <c r="D8900" i="26"/>
  <c r="F8900" i="26"/>
  <c r="C8900" i="26"/>
  <c r="G8900" i="26"/>
  <c r="B8900" i="26"/>
  <c r="D8899" i="26"/>
  <c r="F8899" i="26"/>
  <c r="C8899" i="26"/>
  <c r="G8899" i="26"/>
  <c r="B8899" i="26"/>
  <c r="D8898" i="26"/>
  <c r="F8898" i="26"/>
  <c r="C8898" i="26"/>
  <c r="G8898" i="26"/>
  <c r="B8898" i="26"/>
  <c r="D8897" i="26"/>
  <c r="F8897" i="26"/>
  <c r="C8897" i="26"/>
  <c r="E8897" i="26"/>
  <c r="B8897" i="26"/>
  <c r="D8896" i="26"/>
  <c r="F8896" i="26"/>
  <c r="C8896" i="26"/>
  <c r="G8896" i="26"/>
  <c r="B8896" i="26"/>
  <c r="D8895" i="26"/>
  <c r="F8895" i="26"/>
  <c r="C8895" i="26"/>
  <c r="E8895" i="26"/>
  <c r="B8895" i="26"/>
  <c r="D8894" i="26"/>
  <c r="F8894" i="26"/>
  <c r="C8894" i="26"/>
  <c r="B8894" i="26"/>
  <c r="D8893" i="26"/>
  <c r="F8893" i="26"/>
  <c r="C8893" i="26"/>
  <c r="B8893" i="26"/>
  <c r="D8892" i="26"/>
  <c r="C8892" i="26"/>
  <c r="E8892" i="26"/>
  <c r="B8892" i="26"/>
  <c r="D8891" i="26"/>
  <c r="F8891" i="26"/>
  <c r="C8891" i="26"/>
  <c r="G8891" i="26"/>
  <c r="B8891" i="26"/>
  <c r="D8890" i="26"/>
  <c r="F8890" i="26"/>
  <c r="C8890" i="26"/>
  <c r="G8890" i="26"/>
  <c r="B8890" i="26"/>
  <c r="D8889" i="26"/>
  <c r="F8889" i="26"/>
  <c r="C8889" i="26"/>
  <c r="E8889" i="26"/>
  <c r="B8889" i="26"/>
  <c r="D8888" i="26"/>
  <c r="F8888" i="26"/>
  <c r="C8888" i="26"/>
  <c r="E8888" i="26"/>
  <c r="B8888" i="26"/>
  <c r="D8887" i="26"/>
  <c r="F8887" i="26"/>
  <c r="C8887" i="26"/>
  <c r="E8887" i="26"/>
  <c r="B8887" i="26"/>
  <c r="D8886" i="26"/>
  <c r="F8886" i="26"/>
  <c r="C8886" i="26"/>
  <c r="G8886" i="26"/>
  <c r="B8886" i="26"/>
  <c r="D8885" i="26"/>
  <c r="F8885" i="26"/>
  <c r="C8885" i="26"/>
  <c r="B8885" i="26"/>
  <c r="D8884" i="26"/>
  <c r="F8884" i="26"/>
  <c r="C8884" i="26"/>
  <c r="G8884" i="26"/>
  <c r="B8884" i="26"/>
  <c r="D8883" i="26"/>
  <c r="F8883" i="26"/>
  <c r="C8883" i="26"/>
  <c r="E8883" i="26"/>
  <c r="B8883" i="26"/>
  <c r="D8882" i="26"/>
  <c r="F8882" i="26"/>
  <c r="C8882" i="26"/>
  <c r="G8882" i="26"/>
  <c r="B8882" i="26"/>
  <c r="D8881" i="26"/>
  <c r="F8881" i="26"/>
  <c r="C8881" i="26"/>
  <c r="E8881" i="26"/>
  <c r="B8881" i="26"/>
  <c r="D8880" i="26"/>
  <c r="C8880" i="26"/>
  <c r="E8880" i="26"/>
  <c r="B8880" i="26"/>
  <c r="D8879" i="26"/>
  <c r="C8879" i="26"/>
  <c r="E8879" i="26"/>
  <c r="B8879" i="26"/>
  <c r="D8878" i="26"/>
  <c r="F8878" i="26"/>
  <c r="C8878" i="26"/>
  <c r="G8878" i="26"/>
  <c r="B8878" i="26"/>
  <c r="D8877" i="26"/>
  <c r="F8877" i="26"/>
  <c r="C8877" i="26"/>
  <c r="B8877" i="26"/>
  <c r="D8876" i="26"/>
  <c r="C8876" i="26"/>
  <c r="E8876" i="26"/>
  <c r="B8876" i="26"/>
  <c r="D8875" i="26"/>
  <c r="F8875" i="26"/>
  <c r="C8875" i="26"/>
  <c r="G8875" i="26"/>
  <c r="B8875" i="26"/>
  <c r="D8874" i="26"/>
  <c r="F8874" i="26"/>
  <c r="C8874" i="26"/>
  <c r="G8874" i="26"/>
  <c r="B8874" i="26"/>
  <c r="D8873" i="26"/>
  <c r="F8873" i="26"/>
  <c r="C8873" i="26"/>
  <c r="E8873" i="26"/>
  <c r="B8873" i="26"/>
  <c r="D8872" i="26"/>
  <c r="F8872" i="26"/>
  <c r="C8872" i="26"/>
  <c r="G8872" i="26"/>
  <c r="B8872" i="26"/>
  <c r="D8871" i="26"/>
  <c r="F8871" i="26"/>
  <c r="C8871" i="26"/>
  <c r="E8871" i="26"/>
  <c r="B8871" i="26"/>
  <c r="D8870" i="26"/>
  <c r="F8870" i="26"/>
  <c r="C8870" i="26"/>
  <c r="B8870" i="26"/>
  <c r="D8869" i="26"/>
  <c r="F8869" i="26"/>
  <c r="C8869" i="26"/>
  <c r="B8869" i="26"/>
  <c r="D8868" i="26"/>
  <c r="C8868" i="26"/>
  <c r="E8868" i="26"/>
  <c r="B8868" i="26"/>
  <c r="D8867" i="26"/>
  <c r="F8867" i="26"/>
  <c r="C8867" i="26"/>
  <c r="G8867" i="26"/>
  <c r="B8867" i="26"/>
  <c r="D8866" i="26"/>
  <c r="F8866" i="26"/>
  <c r="C8866" i="26"/>
  <c r="G8866" i="26"/>
  <c r="B8866" i="26"/>
  <c r="D8865" i="26"/>
  <c r="F8865" i="26"/>
  <c r="C8865" i="26"/>
  <c r="E8865" i="26"/>
  <c r="B8865" i="26"/>
  <c r="D8864" i="26"/>
  <c r="F8864" i="26"/>
  <c r="C8864" i="26"/>
  <c r="B8864" i="26"/>
  <c r="D8863" i="26"/>
  <c r="F8863" i="26"/>
  <c r="C8863" i="26"/>
  <c r="E8863" i="26"/>
  <c r="B8863" i="26"/>
  <c r="D8862" i="26"/>
  <c r="F8862" i="26"/>
  <c r="C8862" i="26"/>
  <c r="B8862" i="26"/>
  <c r="D8861" i="26"/>
  <c r="F8861" i="26"/>
  <c r="C8861" i="26"/>
  <c r="B8861" i="26"/>
  <c r="D8860" i="26"/>
  <c r="F8860" i="26"/>
  <c r="C8860" i="26"/>
  <c r="E8860" i="26"/>
  <c r="B8860" i="26"/>
  <c r="D8859" i="26"/>
  <c r="F8859" i="26"/>
  <c r="C8859" i="26"/>
  <c r="B8859" i="26"/>
  <c r="D8858" i="26"/>
  <c r="F8858" i="26"/>
  <c r="C8858" i="26"/>
  <c r="G8858" i="26"/>
  <c r="B8858" i="26"/>
  <c r="D8857" i="26"/>
  <c r="F8857" i="26"/>
  <c r="C8857" i="26"/>
  <c r="E8857" i="26"/>
  <c r="B8857" i="26"/>
  <c r="D8856" i="26"/>
  <c r="F8856" i="26"/>
  <c r="C8856" i="26"/>
  <c r="E8856" i="26"/>
  <c r="B8856" i="26"/>
  <c r="D8855" i="26"/>
  <c r="F8855" i="26"/>
  <c r="C8855" i="26"/>
  <c r="B8855" i="26"/>
  <c r="D8854" i="26"/>
  <c r="F8854" i="26"/>
  <c r="C8854" i="26"/>
  <c r="G8854" i="26"/>
  <c r="B8854" i="26"/>
  <c r="D8853" i="26"/>
  <c r="F8853" i="26"/>
  <c r="C8853" i="26"/>
  <c r="G8853" i="26"/>
  <c r="B8853" i="26"/>
  <c r="D8852" i="26"/>
  <c r="F8852" i="26"/>
  <c r="C8852" i="26"/>
  <c r="B8852" i="26"/>
  <c r="D8851" i="26"/>
  <c r="F8851" i="26"/>
  <c r="C8851" i="26"/>
  <c r="E8851" i="26"/>
  <c r="B8851" i="26"/>
  <c r="D8850" i="26"/>
  <c r="C8850" i="26"/>
  <c r="E8850" i="26"/>
  <c r="B8850" i="26"/>
  <c r="D8849" i="26"/>
  <c r="F8849" i="26"/>
  <c r="C8849" i="26"/>
  <c r="G8849" i="26"/>
  <c r="B8849" i="26"/>
  <c r="D8848" i="26"/>
  <c r="F8848" i="26"/>
  <c r="C8848" i="26"/>
  <c r="B8848" i="26"/>
  <c r="D8847" i="26"/>
  <c r="F8847" i="26"/>
  <c r="C8847" i="26"/>
  <c r="E8847" i="26"/>
  <c r="B8847" i="26"/>
  <c r="D8846" i="26"/>
  <c r="F8846" i="26"/>
  <c r="C8846" i="26"/>
  <c r="B8846" i="26"/>
  <c r="D8845" i="26"/>
  <c r="F8845" i="26"/>
  <c r="C8845" i="26"/>
  <c r="G8845" i="26"/>
  <c r="B8845" i="26"/>
  <c r="D8844" i="26"/>
  <c r="F8844" i="26"/>
  <c r="C8844" i="26"/>
  <c r="B8844" i="26"/>
  <c r="D8843" i="26"/>
  <c r="F8843" i="26"/>
  <c r="C8843" i="26"/>
  <c r="E8843" i="26"/>
  <c r="B8843" i="26"/>
  <c r="D8842" i="26"/>
  <c r="F8842" i="26"/>
  <c r="C8842" i="26"/>
  <c r="G8842" i="26"/>
  <c r="B8842" i="26"/>
  <c r="D8841" i="26"/>
  <c r="F8841" i="26"/>
  <c r="C8841" i="26"/>
  <c r="G8841" i="26"/>
  <c r="B8841" i="26"/>
  <c r="D8840" i="26"/>
  <c r="F8840" i="26"/>
  <c r="C8840" i="26"/>
  <c r="B8840" i="26"/>
  <c r="D8839" i="26"/>
  <c r="F8839" i="26"/>
  <c r="C8839" i="26"/>
  <c r="E8839" i="26"/>
  <c r="B8839" i="26"/>
  <c r="D8838" i="26"/>
  <c r="F8838" i="26"/>
  <c r="C8838" i="26"/>
  <c r="E8838" i="26"/>
  <c r="B8838" i="26"/>
  <c r="D8837" i="26"/>
  <c r="F8837" i="26"/>
  <c r="C8837" i="26"/>
  <c r="B8837" i="26"/>
  <c r="D8836" i="26"/>
  <c r="F8836" i="26"/>
  <c r="C8836" i="26"/>
  <c r="B8836" i="26"/>
  <c r="D8835" i="26"/>
  <c r="F8835" i="26"/>
  <c r="C8835" i="26"/>
  <c r="E8835" i="26"/>
  <c r="B8835" i="26"/>
  <c r="D8834" i="26"/>
  <c r="C8834" i="26"/>
  <c r="E8834" i="26"/>
  <c r="B8834" i="26"/>
  <c r="D8833" i="26"/>
  <c r="F8833" i="26"/>
  <c r="C8833" i="26"/>
  <c r="B8833" i="26"/>
  <c r="D8832" i="26"/>
  <c r="F8832" i="26"/>
  <c r="C8832" i="26"/>
  <c r="B8832" i="26"/>
  <c r="D8831" i="26"/>
  <c r="F8831" i="26"/>
  <c r="C8831" i="26"/>
  <c r="B8831" i="26"/>
  <c r="D8830" i="26"/>
  <c r="C8830" i="26"/>
  <c r="E8830" i="26"/>
  <c r="B8830" i="26"/>
  <c r="D8829" i="26"/>
  <c r="F8829" i="26"/>
  <c r="C8829" i="26"/>
  <c r="G8829" i="26"/>
  <c r="B8829" i="26"/>
  <c r="D8828" i="26"/>
  <c r="F8828" i="26"/>
  <c r="C8828" i="26"/>
  <c r="G8828" i="26"/>
  <c r="B8828" i="26"/>
  <c r="D8827" i="26"/>
  <c r="F8827" i="26"/>
  <c r="C8827" i="26"/>
  <c r="E8827" i="26"/>
  <c r="B8827" i="26"/>
  <c r="D8826" i="26"/>
  <c r="F8826" i="26"/>
  <c r="C8826" i="26"/>
  <c r="G8826" i="26"/>
  <c r="B8826" i="26"/>
  <c r="D8825" i="26"/>
  <c r="F8825" i="26"/>
  <c r="C8825" i="26"/>
  <c r="B8825" i="26"/>
  <c r="D8824" i="26"/>
  <c r="F8824" i="26"/>
  <c r="C8824" i="26"/>
  <c r="G8824" i="26"/>
  <c r="B8824" i="26"/>
  <c r="D8823" i="26"/>
  <c r="F8823" i="26"/>
  <c r="C8823" i="26"/>
  <c r="E8823" i="26"/>
  <c r="B8823" i="26"/>
  <c r="D8822" i="26"/>
  <c r="F8822" i="26"/>
  <c r="C8822" i="26"/>
  <c r="G8822" i="26"/>
  <c r="B8822" i="26"/>
  <c r="D8821" i="26"/>
  <c r="F8821" i="26"/>
  <c r="C8821" i="26"/>
  <c r="B8821" i="26"/>
  <c r="D8820" i="26"/>
  <c r="F8820" i="26"/>
  <c r="C8820" i="26"/>
  <c r="G8820" i="26"/>
  <c r="B8820" i="26"/>
  <c r="D8819" i="26"/>
  <c r="F8819" i="26"/>
  <c r="C8819" i="26"/>
  <c r="E8819" i="26"/>
  <c r="B8819" i="26"/>
  <c r="D8818" i="26"/>
  <c r="F8818" i="26"/>
  <c r="C8818" i="26"/>
  <c r="B8818" i="26"/>
  <c r="D8817" i="26"/>
  <c r="F8817" i="26"/>
  <c r="C8817" i="26"/>
  <c r="G8817" i="26"/>
  <c r="B8817" i="26"/>
  <c r="D8816" i="26"/>
  <c r="F8816" i="26"/>
  <c r="C8816" i="26"/>
  <c r="G8816" i="26"/>
  <c r="B8816" i="26"/>
  <c r="D8815" i="26"/>
  <c r="F8815" i="26"/>
  <c r="C8815" i="26"/>
  <c r="B8815" i="26"/>
  <c r="D8814" i="26"/>
  <c r="F8814" i="26"/>
  <c r="C8814" i="26"/>
  <c r="E8814" i="26"/>
  <c r="B8814" i="26"/>
  <c r="D8813" i="26"/>
  <c r="F8813" i="26"/>
  <c r="C8813" i="26"/>
  <c r="B8813" i="26"/>
  <c r="D8812" i="26"/>
  <c r="F8812" i="26"/>
  <c r="C8812" i="26"/>
  <c r="G8812" i="26"/>
  <c r="B8812" i="26"/>
  <c r="D8811" i="26"/>
  <c r="F8811" i="26"/>
  <c r="C8811" i="26"/>
  <c r="E8811" i="26"/>
  <c r="B8811" i="26"/>
  <c r="D8810" i="26"/>
  <c r="F8810" i="26"/>
  <c r="C8810" i="26"/>
  <c r="G8810" i="26"/>
  <c r="B8810" i="26"/>
  <c r="D8809" i="26"/>
  <c r="C8809" i="26"/>
  <c r="E8809" i="26"/>
  <c r="B8809" i="26"/>
  <c r="D8808" i="26"/>
  <c r="F8808" i="26"/>
  <c r="C8808" i="26"/>
  <c r="G8808" i="26"/>
  <c r="B8808" i="26"/>
  <c r="D8807" i="26"/>
  <c r="F8807" i="26"/>
  <c r="C8807" i="26"/>
  <c r="E8807" i="26"/>
  <c r="B8807" i="26"/>
  <c r="D8806" i="26"/>
  <c r="F8806" i="26"/>
  <c r="C8806" i="26"/>
  <c r="G8806" i="26"/>
  <c r="B8806" i="26"/>
  <c r="D8805" i="26"/>
  <c r="F8805" i="26"/>
  <c r="C8805" i="26"/>
  <c r="B8805" i="26"/>
  <c r="D8804" i="26"/>
  <c r="F8804" i="26"/>
  <c r="C8804" i="26"/>
  <c r="E8804" i="26"/>
  <c r="B8804" i="26"/>
  <c r="D8803" i="26"/>
  <c r="F8803" i="26"/>
  <c r="C8803" i="26"/>
  <c r="E8803" i="26"/>
  <c r="B8803" i="26"/>
  <c r="D8802" i="26"/>
  <c r="F8802" i="26"/>
  <c r="C8802" i="26"/>
  <c r="B8802" i="26"/>
  <c r="D8801" i="26"/>
  <c r="F8801" i="26"/>
  <c r="C8801" i="26"/>
  <c r="G8801" i="26"/>
  <c r="B8801" i="26"/>
  <c r="D8800" i="26"/>
  <c r="F8800" i="26"/>
  <c r="C8800" i="26"/>
  <c r="G8800" i="26"/>
  <c r="B8800" i="26"/>
  <c r="D8799" i="26"/>
  <c r="F8799" i="26"/>
  <c r="C8799" i="26"/>
  <c r="B8799" i="26"/>
  <c r="D8798" i="26"/>
  <c r="F8798" i="26"/>
  <c r="C8798" i="26"/>
  <c r="G8798" i="26"/>
  <c r="B8798" i="26"/>
  <c r="D8797" i="26"/>
  <c r="F8797" i="26"/>
  <c r="C8797" i="26"/>
  <c r="E8797" i="26"/>
  <c r="B8797" i="26"/>
  <c r="D8796" i="26"/>
  <c r="F8796" i="26"/>
  <c r="C8796" i="26"/>
  <c r="G8796" i="26"/>
  <c r="B8796" i="26"/>
  <c r="D8795" i="26"/>
  <c r="F8795" i="26"/>
  <c r="C8795" i="26"/>
  <c r="E8795" i="26"/>
  <c r="B8795" i="26"/>
  <c r="D8794" i="26"/>
  <c r="F8794" i="26"/>
  <c r="C8794" i="26"/>
  <c r="G8794" i="26"/>
  <c r="B8794" i="26"/>
  <c r="D8793" i="26"/>
  <c r="F8793" i="26"/>
  <c r="C8793" i="26"/>
  <c r="G8793" i="26"/>
  <c r="B8793" i="26"/>
  <c r="D8792" i="26"/>
  <c r="F8792" i="26"/>
  <c r="C8792" i="26"/>
  <c r="G8792" i="26"/>
  <c r="B8792" i="26"/>
  <c r="D8791" i="26"/>
  <c r="F8791" i="26"/>
  <c r="C8791" i="26"/>
  <c r="E8791" i="26"/>
  <c r="B8791" i="26"/>
  <c r="D8790" i="26"/>
  <c r="F8790" i="26"/>
  <c r="C8790" i="26"/>
  <c r="G8790" i="26"/>
  <c r="B8790" i="26"/>
  <c r="D8789" i="26"/>
  <c r="F8789" i="26"/>
  <c r="C8789" i="26"/>
  <c r="B8789" i="26"/>
  <c r="D8788" i="26"/>
  <c r="F8788" i="26"/>
  <c r="C8788" i="26"/>
  <c r="G8788" i="26"/>
  <c r="B8788" i="26"/>
  <c r="D8787" i="26"/>
  <c r="F8787" i="26"/>
  <c r="C8787" i="26"/>
  <c r="B8787" i="26"/>
  <c r="D8786" i="26"/>
  <c r="F8786" i="26"/>
  <c r="C8786" i="26"/>
  <c r="B8786" i="26"/>
  <c r="D8785" i="26"/>
  <c r="F8785" i="26"/>
  <c r="C8785" i="26"/>
  <c r="G8785" i="26"/>
  <c r="B8785" i="26"/>
  <c r="D8784" i="26"/>
  <c r="F8784" i="26"/>
  <c r="C8784" i="26"/>
  <c r="G8784" i="26"/>
  <c r="B8784" i="26"/>
  <c r="D8783" i="26"/>
  <c r="F8783" i="26"/>
  <c r="C8783" i="26"/>
  <c r="B8783" i="26"/>
  <c r="D8782" i="26"/>
  <c r="F8782" i="26"/>
  <c r="C8782" i="26"/>
  <c r="B8782" i="26"/>
  <c r="D8781" i="26"/>
  <c r="F8781" i="26"/>
  <c r="C8781" i="26"/>
  <c r="E8781" i="26"/>
  <c r="B8781" i="26"/>
  <c r="D8780" i="26"/>
  <c r="F8780" i="26"/>
  <c r="C8780" i="26"/>
  <c r="B8780" i="26"/>
  <c r="D8779" i="26"/>
  <c r="F8779" i="26"/>
  <c r="C8779" i="26"/>
  <c r="E8779" i="26"/>
  <c r="B8779" i="26"/>
  <c r="D8778" i="26"/>
  <c r="F8778" i="26"/>
  <c r="C8778" i="26"/>
  <c r="G8778" i="26"/>
  <c r="B8778" i="26"/>
  <c r="D8777" i="26"/>
  <c r="F8777" i="26"/>
  <c r="C8777" i="26"/>
  <c r="E8777" i="26"/>
  <c r="B8777" i="26"/>
  <c r="D8776" i="26"/>
  <c r="F8776" i="26"/>
  <c r="C8776" i="26"/>
  <c r="G8776" i="26"/>
  <c r="B8776" i="26"/>
  <c r="D8775" i="26"/>
  <c r="F8775" i="26"/>
  <c r="C8775" i="26"/>
  <c r="E8775" i="26"/>
  <c r="B8775" i="26"/>
  <c r="D8774" i="26"/>
  <c r="F8774" i="26"/>
  <c r="C8774" i="26"/>
  <c r="G8774" i="26"/>
  <c r="B8774" i="26"/>
  <c r="D8773" i="26"/>
  <c r="F8773" i="26"/>
  <c r="C8773" i="26"/>
  <c r="B8773" i="26"/>
  <c r="D8772" i="26"/>
  <c r="F8772" i="26"/>
  <c r="C8772" i="26"/>
  <c r="G8772" i="26"/>
  <c r="B8772" i="26"/>
  <c r="D8771" i="26"/>
  <c r="F8771" i="26"/>
  <c r="C8771" i="26"/>
  <c r="B8771" i="26"/>
  <c r="D8770" i="26"/>
  <c r="F8770" i="26"/>
  <c r="C8770" i="26"/>
  <c r="B8770" i="26"/>
  <c r="D8769" i="26"/>
  <c r="F8769" i="26"/>
  <c r="C8769" i="26"/>
  <c r="E8769" i="26"/>
  <c r="B8769" i="26"/>
  <c r="D8768" i="26"/>
  <c r="F8768" i="26"/>
  <c r="C8768" i="26"/>
  <c r="B8768" i="26"/>
  <c r="D8767" i="26"/>
  <c r="F8767" i="26"/>
  <c r="C8767" i="26"/>
  <c r="B8767" i="26"/>
  <c r="D8766" i="26"/>
  <c r="F8766" i="26"/>
  <c r="C8766" i="26"/>
  <c r="G8766" i="26"/>
  <c r="B8766" i="26"/>
  <c r="D8765" i="26"/>
  <c r="F8765" i="26"/>
  <c r="C8765" i="26"/>
  <c r="E8765" i="26"/>
  <c r="B8765" i="26"/>
  <c r="D8764" i="26"/>
  <c r="F8764" i="26"/>
  <c r="C8764" i="26"/>
  <c r="G8764" i="26"/>
  <c r="B8764" i="26"/>
  <c r="D8763" i="26"/>
  <c r="F8763" i="26"/>
  <c r="C8763" i="26"/>
  <c r="E8763" i="26"/>
  <c r="B8763" i="26"/>
  <c r="D8762" i="26"/>
  <c r="F8762" i="26"/>
  <c r="C8762" i="26"/>
  <c r="G8762" i="26"/>
  <c r="B8762" i="26"/>
  <c r="D8761" i="26"/>
  <c r="F8761" i="26"/>
  <c r="C8761" i="26"/>
  <c r="E8761" i="26"/>
  <c r="B8761" i="26"/>
  <c r="D8760" i="26"/>
  <c r="F8760" i="26"/>
  <c r="C8760" i="26"/>
  <c r="B8760" i="26"/>
  <c r="D8759" i="26"/>
  <c r="F8759" i="26"/>
  <c r="C8759" i="26"/>
  <c r="E8759" i="26"/>
  <c r="B8759" i="26"/>
  <c r="D8758" i="26"/>
  <c r="F8758" i="26"/>
  <c r="C8758" i="26"/>
  <c r="G8758" i="26"/>
  <c r="B8758" i="26"/>
  <c r="D8757" i="26"/>
  <c r="F8757" i="26"/>
  <c r="C8757" i="26"/>
  <c r="B8757" i="26"/>
  <c r="D8756" i="26"/>
  <c r="F8756" i="26"/>
  <c r="C8756" i="26"/>
  <c r="E8756" i="26"/>
  <c r="B8756" i="26"/>
  <c r="D8755" i="26"/>
  <c r="F8755" i="26"/>
  <c r="C8755" i="26"/>
  <c r="B8755" i="26"/>
  <c r="D8754" i="26"/>
  <c r="F8754" i="26"/>
  <c r="C8754" i="26"/>
  <c r="B8754" i="26"/>
  <c r="D8753" i="26"/>
  <c r="F8753" i="26"/>
  <c r="C8753" i="26"/>
  <c r="G8753" i="26"/>
  <c r="B8753" i="26"/>
  <c r="D8752" i="26"/>
  <c r="F8752" i="26"/>
  <c r="C8752" i="26"/>
  <c r="G8752" i="26"/>
  <c r="B8752" i="26"/>
  <c r="D8751" i="26"/>
  <c r="F8751" i="26"/>
  <c r="C8751" i="26"/>
  <c r="B8751" i="26"/>
  <c r="D8750" i="26"/>
  <c r="F8750" i="26"/>
  <c r="C8750" i="26"/>
  <c r="B8750" i="26"/>
  <c r="D8749" i="26"/>
  <c r="F8749" i="26"/>
  <c r="C8749" i="26"/>
  <c r="E8749" i="26"/>
  <c r="B8749" i="26"/>
  <c r="D8748" i="26"/>
  <c r="F8748" i="26"/>
  <c r="C8748" i="26"/>
  <c r="G8748" i="26"/>
  <c r="B8748" i="26"/>
  <c r="D8747" i="26"/>
  <c r="F8747" i="26"/>
  <c r="C8747" i="26"/>
  <c r="E8747" i="26"/>
  <c r="B8747" i="26"/>
  <c r="D8746" i="26"/>
  <c r="F8746" i="26"/>
  <c r="C8746" i="26"/>
  <c r="G8746" i="26"/>
  <c r="B8746" i="26"/>
  <c r="D8745" i="26"/>
  <c r="F8745" i="26"/>
  <c r="C8745" i="26"/>
  <c r="E8745" i="26"/>
  <c r="B8745" i="26"/>
  <c r="D8744" i="26"/>
  <c r="F8744" i="26"/>
  <c r="C8744" i="26"/>
  <c r="G8744" i="26"/>
  <c r="B8744" i="26"/>
  <c r="D8743" i="26"/>
  <c r="F8743" i="26"/>
  <c r="C8743" i="26"/>
  <c r="E8743" i="26"/>
  <c r="B8743" i="26"/>
  <c r="D8742" i="26"/>
  <c r="F8742" i="26"/>
  <c r="C8742" i="26"/>
  <c r="G8742" i="26"/>
  <c r="B8742" i="26"/>
  <c r="D8741" i="26"/>
  <c r="F8741" i="26"/>
  <c r="C8741" i="26"/>
  <c r="B8741" i="26"/>
  <c r="D8740" i="26"/>
  <c r="F8740" i="26"/>
  <c r="C8740" i="26"/>
  <c r="G8740" i="26"/>
  <c r="B8740" i="26"/>
  <c r="D8739" i="26"/>
  <c r="F8739" i="26"/>
  <c r="C8739" i="26"/>
  <c r="B8739" i="26"/>
  <c r="D8738" i="26"/>
  <c r="F8738" i="26"/>
  <c r="C8738" i="26"/>
  <c r="B8738" i="26"/>
  <c r="D8737" i="26"/>
  <c r="F8737" i="26"/>
  <c r="C8737" i="26"/>
  <c r="G8737" i="26"/>
  <c r="B8737" i="26"/>
  <c r="D8736" i="26"/>
  <c r="F8736" i="26"/>
  <c r="C8736" i="26"/>
  <c r="G8736" i="26"/>
  <c r="B8736" i="26"/>
  <c r="D8735" i="26"/>
  <c r="F8735" i="26"/>
  <c r="C8735" i="26"/>
  <c r="B8735" i="26"/>
  <c r="D8734" i="26"/>
  <c r="C8734" i="26"/>
  <c r="E8734" i="26"/>
  <c r="B8734" i="26"/>
  <c r="D8733" i="26"/>
  <c r="F8733" i="26"/>
  <c r="C8733" i="26"/>
  <c r="E8733" i="26"/>
  <c r="B8733" i="26"/>
  <c r="D8732" i="26"/>
  <c r="F8732" i="26"/>
  <c r="C8732" i="26"/>
  <c r="B8732" i="26"/>
  <c r="D8731" i="26"/>
  <c r="F8731" i="26"/>
  <c r="C8731" i="26"/>
  <c r="E8731" i="26"/>
  <c r="B8731" i="26"/>
  <c r="D8730" i="26"/>
  <c r="F8730" i="26"/>
  <c r="C8730" i="26"/>
  <c r="B8730" i="26"/>
  <c r="D8729" i="26"/>
  <c r="F8729" i="26"/>
  <c r="C8729" i="26"/>
  <c r="G8729" i="26"/>
  <c r="B8729" i="26"/>
  <c r="D8728" i="26"/>
  <c r="F8728" i="26"/>
  <c r="C8728" i="26"/>
  <c r="G8728" i="26"/>
  <c r="B8728" i="26"/>
  <c r="D8727" i="26"/>
  <c r="F8727" i="26"/>
  <c r="C8727" i="26"/>
  <c r="E8727" i="26"/>
  <c r="B8727" i="26"/>
  <c r="D8726" i="26"/>
  <c r="F8726" i="26"/>
  <c r="C8726" i="26"/>
  <c r="G8726" i="26"/>
  <c r="B8726" i="26"/>
  <c r="D8725" i="26"/>
  <c r="F8725" i="26"/>
  <c r="C8725" i="26"/>
  <c r="B8725" i="26"/>
  <c r="D8724" i="26"/>
  <c r="F8724" i="26"/>
  <c r="C8724" i="26"/>
  <c r="G8724" i="26"/>
  <c r="B8724" i="26"/>
  <c r="D8723" i="26"/>
  <c r="F8723" i="26"/>
  <c r="C8723" i="26"/>
  <c r="E8723" i="26"/>
  <c r="B8723" i="26"/>
  <c r="D8722" i="26"/>
  <c r="F8722" i="26"/>
  <c r="C8722" i="26"/>
  <c r="B8722" i="26"/>
  <c r="D8721" i="26"/>
  <c r="F8721" i="26"/>
  <c r="C8721" i="26"/>
  <c r="G8721" i="26"/>
  <c r="B8721" i="26"/>
  <c r="D8720" i="26"/>
  <c r="F8720" i="26"/>
  <c r="C8720" i="26"/>
  <c r="G8720" i="26"/>
  <c r="B8720" i="26"/>
  <c r="D8719" i="26"/>
  <c r="F8719" i="26"/>
  <c r="C8719" i="26"/>
  <c r="B8719" i="26"/>
  <c r="D8718" i="26"/>
  <c r="F8718" i="26"/>
  <c r="C8718" i="26"/>
  <c r="G8718" i="26"/>
  <c r="B8718" i="26"/>
  <c r="D8717" i="26"/>
  <c r="F8717" i="26"/>
  <c r="C8717" i="26"/>
  <c r="E8717" i="26"/>
  <c r="B8717" i="26"/>
  <c r="D8716" i="26"/>
  <c r="F8716" i="26"/>
  <c r="C8716" i="26"/>
  <c r="B8716" i="26"/>
  <c r="D8715" i="26"/>
  <c r="F8715" i="26"/>
  <c r="C8715" i="26"/>
  <c r="E8715" i="26"/>
  <c r="B8715" i="26"/>
  <c r="D8714" i="26"/>
  <c r="F8714" i="26"/>
  <c r="C8714" i="26"/>
  <c r="B8714" i="26"/>
  <c r="D8713" i="26"/>
  <c r="F8713" i="26"/>
  <c r="C8713" i="26"/>
  <c r="G8713" i="26"/>
  <c r="B8713" i="26"/>
  <c r="D8712" i="26"/>
  <c r="F8712" i="26"/>
  <c r="C8712" i="26"/>
  <c r="B8712" i="26"/>
  <c r="D8711" i="26"/>
  <c r="F8711" i="26"/>
  <c r="C8711" i="26"/>
  <c r="E8711" i="26"/>
  <c r="B8711" i="26"/>
  <c r="D8710" i="26"/>
  <c r="F8710" i="26"/>
  <c r="C8710" i="26"/>
  <c r="G8710" i="26"/>
  <c r="B8710" i="26"/>
  <c r="D8709" i="26"/>
  <c r="F8709" i="26"/>
  <c r="C8709" i="26"/>
  <c r="B8709" i="26"/>
  <c r="D8708" i="26"/>
  <c r="F8708" i="26"/>
  <c r="C8708" i="26"/>
  <c r="G8708" i="26"/>
  <c r="B8708" i="26"/>
  <c r="D8707" i="26"/>
  <c r="F8707" i="26"/>
  <c r="C8707" i="26"/>
  <c r="E8707" i="26"/>
  <c r="B8707" i="26"/>
  <c r="D8706" i="26"/>
  <c r="C8706" i="26"/>
  <c r="E8706" i="26"/>
  <c r="B8706" i="26"/>
  <c r="D8705" i="26"/>
  <c r="F8705" i="26"/>
  <c r="C8705" i="26"/>
  <c r="G8705" i="26"/>
  <c r="B8705" i="26"/>
  <c r="D8704" i="26"/>
  <c r="F8704" i="26"/>
  <c r="C8704" i="26"/>
  <c r="G8704" i="26"/>
  <c r="B8704" i="26"/>
  <c r="D8703" i="26"/>
  <c r="F8703" i="26"/>
  <c r="C8703" i="26"/>
  <c r="B8703" i="26"/>
  <c r="D8702" i="26"/>
  <c r="F8702" i="26"/>
  <c r="C8702" i="26"/>
  <c r="E8702" i="26"/>
  <c r="B8702" i="26"/>
  <c r="D8701" i="26"/>
  <c r="F8701" i="26"/>
  <c r="C8701" i="26"/>
  <c r="E8701" i="26"/>
  <c r="B8701" i="26"/>
  <c r="D8700" i="26"/>
  <c r="F8700" i="26"/>
  <c r="C8700" i="26"/>
  <c r="G8700" i="26"/>
  <c r="B8700" i="26"/>
  <c r="D8699" i="26"/>
  <c r="F8699" i="26"/>
  <c r="C8699" i="26"/>
  <c r="E8699" i="26"/>
  <c r="B8699" i="26"/>
  <c r="D8698" i="26"/>
  <c r="F8698" i="26"/>
  <c r="C8698" i="26"/>
  <c r="B8698" i="26"/>
  <c r="D8697" i="26"/>
  <c r="F8697" i="26"/>
  <c r="C8697" i="26"/>
  <c r="B8697" i="26"/>
  <c r="D8696" i="26"/>
  <c r="F8696" i="26"/>
  <c r="C8696" i="26"/>
  <c r="G8696" i="26"/>
  <c r="B8696" i="26"/>
  <c r="D8695" i="26"/>
  <c r="F8695" i="26"/>
  <c r="C8695" i="26"/>
  <c r="E8695" i="26"/>
  <c r="B8695" i="26"/>
  <c r="D8694" i="26"/>
  <c r="F8694" i="26"/>
  <c r="C8694" i="26"/>
  <c r="G8694" i="26"/>
  <c r="B8694" i="26"/>
  <c r="D8693" i="26"/>
  <c r="F8693" i="26"/>
  <c r="C8693" i="26"/>
  <c r="B8693" i="26"/>
  <c r="D8692" i="26"/>
  <c r="F8692" i="26"/>
  <c r="C8692" i="26"/>
  <c r="E8692" i="26"/>
  <c r="B8692" i="26"/>
  <c r="D8691" i="26"/>
  <c r="F8691" i="26"/>
  <c r="C8691" i="26"/>
  <c r="E8691" i="26"/>
  <c r="B8691" i="26"/>
  <c r="D8690" i="26"/>
  <c r="F8690" i="26"/>
  <c r="C8690" i="26"/>
  <c r="G8690" i="26"/>
  <c r="B8690" i="26"/>
  <c r="D8689" i="26"/>
  <c r="F8689" i="26"/>
  <c r="C8689" i="26"/>
  <c r="E8689" i="26"/>
  <c r="B8689" i="26"/>
  <c r="D8688" i="26"/>
  <c r="F8688" i="26"/>
  <c r="C8688" i="26"/>
  <c r="B8688" i="26"/>
  <c r="D8687" i="26"/>
  <c r="F8687" i="26"/>
  <c r="C8687" i="26"/>
  <c r="B8687" i="26"/>
  <c r="D8686" i="26"/>
  <c r="F8686" i="26"/>
  <c r="C8686" i="26"/>
  <c r="G8686" i="26"/>
  <c r="B8686" i="26"/>
  <c r="D8685" i="26"/>
  <c r="F8685" i="26"/>
  <c r="C8685" i="26"/>
  <c r="E8685" i="26"/>
  <c r="B8685" i="26"/>
  <c r="D8684" i="26"/>
  <c r="F8684" i="26"/>
  <c r="C8684" i="26"/>
  <c r="G8684" i="26"/>
  <c r="B8684" i="26"/>
  <c r="D8683" i="26"/>
  <c r="F8683" i="26"/>
  <c r="C8683" i="26"/>
  <c r="E8683" i="26"/>
  <c r="B8683" i="26"/>
  <c r="D8682" i="26"/>
  <c r="F8682" i="26"/>
  <c r="C8682" i="26"/>
  <c r="E8682" i="26"/>
  <c r="B8682" i="26"/>
  <c r="D8681" i="26"/>
  <c r="F8681" i="26"/>
  <c r="C8681" i="26"/>
  <c r="E8681" i="26"/>
  <c r="B8681" i="26"/>
  <c r="D8680" i="26"/>
  <c r="F8680" i="26"/>
  <c r="C8680" i="26"/>
  <c r="B8680" i="26"/>
  <c r="D8679" i="26"/>
  <c r="F8679" i="26"/>
  <c r="C8679" i="26"/>
  <c r="E8679" i="26"/>
  <c r="B8679" i="26"/>
  <c r="D8678" i="26"/>
  <c r="F8678" i="26"/>
  <c r="C8678" i="26"/>
  <c r="B8678" i="26"/>
  <c r="D8677" i="26"/>
  <c r="F8677" i="26"/>
  <c r="C8677" i="26"/>
  <c r="B8677" i="26"/>
  <c r="D8676" i="26"/>
  <c r="F8676" i="26"/>
  <c r="C8676" i="26"/>
  <c r="G8676" i="26"/>
  <c r="B8676" i="26"/>
  <c r="D8675" i="26"/>
  <c r="F8675" i="26"/>
  <c r="C8675" i="26"/>
  <c r="E8675" i="26"/>
  <c r="B8675" i="26"/>
  <c r="D8674" i="26"/>
  <c r="C8674" i="26"/>
  <c r="E8674" i="26"/>
  <c r="B8674" i="26"/>
  <c r="D8673" i="26"/>
  <c r="F8673" i="26"/>
  <c r="C8673" i="26"/>
  <c r="B8673" i="26"/>
  <c r="D8672" i="26"/>
  <c r="F8672" i="26"/>
  <c r="C8672" i="26"/>
  <c r="B8672" i="26"/>
  <c r="D8671" i="26"/>
  <c r="F8671" i="26"/>
  <c r="C8671" i="26"/>
  <c r="B8671" i="26"/>
  <c r="D8670" i="26"/>
  <c r="F8670" i="26"/>
  <c r="C8670" i="26"/>
  <c r="G8670" i="26"/>
  <c r="B8670" i="26"/>
  <c r="D8669" i="26"/>
  <c r="F8669" i="26"/>
  <c r="C8669" i="26"/>
  <c r="E8669" i="26"/>
  <c r="B8669" i="26"/>
  <c r="D8668" i="26"/>
  <c r="F8668" i="26"/>
  <c r="C8668" i="26"/>
  <c r="G8668" i="26"/>
  <c r="B8668" i="26"/>
  <c r="D8667" i="26"/>
  <c r="F8667" i="26"/>
  <c r="C8667" i="26"/>
  <c r="B8667" i="26"/>
  <c r="D8666" i="26"/>
  <c r="F8666" i="26"/>
  <c r="C8666" i="26"/>
  <c r="G8666" i="26"/>
  <c r="B8666" i="26"/>
  <c r="D8665" i="26"/>
  <c r="F8665" i="26"/>
  <c r="C8665" i="26"/>
  <c r="E8665" i="26"/>
  <c r="B8665" i="26"/>
  <c r="D8664" i="26"/>
  <c r="F8664" i="26"/>
  <c r="C8664" i="26"/>
  <c r="E8664" i="26"/>
  <c r="B8664" i="26"/>
  <c r="D8663" i="26"/>
  <c r="F8663" i="26"/>
  <c r="C8663" i="26"/>
  <c r="B8663" i="26"/>
  <c r="D8662" i="26"/>
  <c r="F8662" i="26"/>
  <c r="C8662" i="26"/>
  <c r="G8662" i="26"/>
  <c r="B8662" i="26"/>
  <c r="D8661" i="26"/>
  <c r="F8661" i="26"/>
  <c r="C8661" i="26"/>
  <c r="E8661" i="26"/>
  <c r="B8661" i="26"/>
  <c r="D8660" i="26"/>
  <c r="C8660" i="26"/>
  <c r="E8660" i="26"/>
  <c r="B8660" i="26"/>
  <c r="D8659" i="26"/>
  <c r="F8659" i="26"/>
  <c r="C8659" i="26"/>
  <c r="B8659" i="26"/>
  <c r="D8658" i="26"/>
  <c r="F8658" i="26"/>
  <c r="C8658" i="26"/>
  <c r="E8658" i="26"/>
  <c r="B8658" i="26"/>
  <c r="D8657" i="26"/>
  <c r="F8657" i="26"/>
  <c r="C8657" i="26"/>
  <c r="E8657" i="26"/>
  <c r="B8657" i="26"/>
  <c r="D8656" i="26"/>
  <c r="F8656" i="26"/>
  <c r="C8656" i="26"/>
  <c r="G8656" i="26"/>
  <c r="B8656" i="26"/>
  <c r="D8655" i="26"/>
  <c r="F8655" i="26"/>
  <c r="C8655" i="26"/>
  <c r="B8655" i="26"/>
  <c r="D8654" i="26"/>
  <c r="F8654" i="26"/>
  <c r="C8654" i="26"/>
  <c r="G8654" i="26"/>
  <c r="B8654" i="26"/>
  <c r="D8653" i="26"/>
  <c r="F8653" i="26"/>
  <c r="C8653" i="26"/>
  <c r="E8653" i="26"/>
  <c r="B8653" i="26"/>
  <c r="D8652" i="26"/>
  <c r="F8652" i="26"/>
  <c r="C8652" i="26"/>
  <c r="B8652" i="26"/>
  <c r="D8651" i="26"/>
  <c r="F8651" i="26"/>
  <c r="C8651" i="26"/>
  <c r="B8651" i="26"/>
  <c r="D8650" i="26"/>
  <c r="F8650" i="26"/>
  <c r="C8650" i="26"/>
  <c r="G8650" i="26"/>
  <c r="B8650" i="26"/>
  <c r="D8649" i="26"/>
  <c r="F8649" i="26"/>
  <c r="C8649" i="26"/>
  <c r="E8649" i="26"/>
  <c r="B8649" i="26"/>
  <c r="D8648" i="26"/>
  <c r="F8648" i="26"/>
  <c r="C8648" i="26"/>
  <c r="E8648" i="26"/>
  <c r="B8648" i="26"/>
  <c r="D8647" i="26"/>
  <c r="F8647" i="26"/>
  <c r="C8647" i="26"/>
  <c r="B8647" i="26"/>
  <c r="D8646" i="26"/>
  <c r="F8646" i="26"/>
  <c r="C8646" i="26"/>
  <c r="G8646" i="26"/>
  <c r="B8646" i="26"/>
  <c r="D8645" i="26"/>
  <c r="F8645" i="26"/>
  <c r="C8645" i="26"/>
  <c r="E8645" i="26"/>
  <c r="B8645" i="26"/>
  <c r="D8644" i="26"/>
  <c r="F8644" i="26"/>
  <c r="C8644" i="26"/>
  <c r="E8644" i="26"/>
  <c r="B8644" i="26"/>
  <c r="D8643" i="26"/>
  <c r="F8643" i="26"/>
  <c r="C8643" i="26"/>
  <c r="B8643" i="26"/>
  <c r="D8642" i="26"/>
  <c r="F8642" i="26"/>
  <c r="C8642" i="26"/>
  <c r="G8642" i="26"/>
  <c r="B8642" i="26"/>
  <c r="D8641" i="26"/>
  <c r="C8641" i="26"/>
  <c r="E8641" i="26"/>
  <c r="B8641" i="26"/>
  <c r="D8640" i="26"/>
  <c r="F8640" i="26"/>
  <c r="C8640" i="26"/>
  <c r="G8640" i="26"/>
  <c r="B8640" i="26"/>
  <c r="D8639" i="26"/>
  <c r="F8639" i="26"/>
  <c r="C8639" i="26"/>
  <c r="B8639" i="26"/>
  <c r="D8638" i="26"/>
  <c r="F8638" i="26"/>
  <c r="C8638" i="26"/>
  <c r="G8638" i="26"/>
  <c r="B8638" i="26"/>
  <c r="D8637" i="26"/>
  <c r="F8637" i="26"/>
  <c r="C8637" i="26"/>
  <c r="E8637" i="26"/>
  <c r="B8637" i="26"/>
  <c r="D8636" i="26"/>
  <c r="F8636" i="26"/>
  <c r="C8636" i="26"/>
  <c r="G8636" i="26"/>
  <c r="B8636" i="26"/>
  <c r="D8635" i="26"/>
  <c r="F8635" i="26"/>
  <c r="C8635" i="26"/>
  <c r="B8635" i="26"/>
  <c r="D8634" i="26"/>
  <c r="F8634" i="26"/>
  <c r="C8634" i="26"/>
  <c r="B8634" i="26"/>
  <c r="D8633" i="26"/>
  <c r="F8633" i="26"/>
  <c r="C8633" i="26"/>
  <c r="E8633" i="26"/>
  <c r="B8633" i="26"/>
  <c r="D8632" i="26"/>
  <c r="F8632" i="26"/>
  <c r="C8632" i="26"/>
  <c r="B8632" i="26"/>
  <c r="D8631" i="26"/>
  <c r="F8631" i="26"/>
  <c r="C8631" i="26"/>
  <c r="B8631" i="26"/>
  <c r="D8630" i="26"/>
  <c r="F8630" i="26"/>
  <c r="C8630" i="26"/>
  <c r="B8630" i="26"/>
  <c r="D8629" i="26"/>
  <c r="F8629" i="26"/>
  <c r="C8629" i="26"/>
  <c r="E8629" i="26"/>
  <c r="B8629" i="26"/>
  <c r="D8628" i="26"/>
  <c r="F8628" i="26"/>
  <c r="C8628" i="26"/>
  <c r="G8628" i="26"/>
  <c r="B8628" i="26"/>
  <c r="D8627" i="26"/>
  <c r="F8627" i="26"/>
  <c r="C8627" i="26"/>
  <c r="B8627" i="26"/>
  <c r="D8626" i="26"/>
  <c r="F8626" i="26"/>
  <c r="C8626" i="26"/>
  <c r="G8626" i="26"/>
  <c r="B8626" i="26"/>
  <c r="D8625" i="26"/>
  <c r="F8625" i="26"/>
  <c r="C8625" i="26"/>
  <c r="B8625" i="26"/>
  <c r="D8624" i="26"/>
  <c r="F8624" i="26"/>
  <c r="C8624" i="26"/>
  <c r="G8624" i="26"/>
  <c r="B8624" i="26"/>
  <c r="D8623" i="26"/>
  <c r="F8623" i="26"/>
  <c r="C8623" i="26"/>
  <c r="B8623" i="26"/>
  <c r="D8622" i="26"/>
  <c r="F8622" i="26"/>
  <c r="C8622" i="26"/>
  <c r="G8622" i="26"/>
  <c r="B8622" i="26"/>
  <c r="D8621" i="26"/>
  <c r="F8621" i="26"/>
  <c r="C8621" i="26"/>
  <c r="E8621" i="26"/>
  <c r="B8621" i="26"/>
  <c r="D8620" i="26"/>
  <c r="F8620" i="26"/>
  <c r="C8620" i="26"/>
  <c r="G8620" i="26"/>
  <c r="B8620" i="26"/>
  <c r="D8619" i="26"/>
  <c r="F8619" i="26"/>
  <c r="C8619" i="26"/>
  <c r="B8619" i="26"/>
  <c r="D8618" i="26"/>
  <c r="F8618" i="26"/>
  <c r="C8618" i="26"/>
  <c r="G8618" i="26"/>
  <c r="B8618" i="26"/>
  <c r="D8617" i="26"/>
  <c r="F8617" i="26"/>
  <c r="C8617" i="26"/>
  <c r="E8617" i="26"/>
  <c r="B8617" i="26"/>
  <c r="D8616" i="26"/>
  <c r="F8616" i="26"/>
  <c r="C8616" i="26"/>
  <c r="E8616" i="26"/>
  <c r="B8616" i="26"/>
  <c r="D8615" i="26"/>
  <c r="F8615" i="26"/>
  <c r="C8615" i="26"/>
  <c r="B8615" i="26"/>
  <c r="D8614" i="26"/>
  <c r="F8614" i="26"/>
  <c r="C8614" i="26"/>
  <c r="G8614" i="26"/>
  <c r="B8614" i="26"/>
  <c r="D8613" i="26"/>
  <c r="F8613" i="26"/>
  <c r="C8613" i="26"/>
  <c r="E8613" i="26"/>
  <c r="B8613" i="26"/>
  <c r="D8612" i="26"/>
  <c r="C8612" i="26"/>
  <c r="E8612" i="26"/>
  <c r="B8612" i="26"/>
  <c r="D8611" i="26"/>
  <c r="F8611" i="26"/>
  <c r="C8611" i="26"/>
  <c r="B8611" i="26"/>
  <c r="D8610" i="26"/>
  <c r="F8610" i="26"/>
  <c r="C8610" i="26"/>
  <c r="E8610" i="26"/>
  <c r="B8610" i="26"/>
  <c r="D8609" i="26"/>
  <c r="F8609" i="26"/>
  <c r="C8609" i="26"/>
  <c r="E8609" i="26"/>
  <c r="B8609" i="26"/>
  <c r="D8608" i="26"/>
  <c r="F8608" i="26"/>
  <c r="C8608" i="26"/>
  <c r="G8608" i="26"/>
  <c r="B8608" i="26"/>
  <c r="D8607" i="26"/>
  <c r="F8607" i="26"/>
  <c r="C8607" i="26"/>
  <c r="B8607" i="26"/>
  <c r="D8606" i="26"/>
  <c r="F8606" i="26"/>
  <c r="C8606" i="26"/>
  <c r="B8606" i="26"/>
  <c r="D8605" i="26"/>
  <c r="F8605" i="26"/>
  <c r="C8605" i="26"/>
  <c r="E8605" i="26"/>
  <c r="B8605" i="26"/>
  <c r="D8604" i="26"/>
  <c r="F8604" i="26"/>
  <c r="C8604" i="26"/>
  <c r="E8604" i="26"/>
  <c r="B8604" i="26"/>
  <c r="D8603" i="26"/>
  <c r="F8603" i="26"/>
  <c r="C8603" i="26"/>
  <c r="B8603" i="26"/>
  <c r="D8602" i="26"/>
  <c r="F8602" i="26"/>
  <c r="C8602" i="26"/>
  <c r="G8602" i="26"/>
  <c r="B8602" i="26"/>
  <c r="D8601" i="26"/>
  <c r="F8601" i="26"/>
  <c r="C8601" i="26"/>
  <c r="B8601" i="26"/>
  <c r="D8600" i="26"/>
  <c r="F8600" i="26"/>
  <c r="C8600" i="26"/>
  <c r="E8600" i="26"/>
  <c r="B8600" i="26"/>
  <c r="D8599" i="26"/>
  <c r="F8599" i="26"/>
  <c r="C8599" i="26"/>
  <c r="B8599" i="26"/>
  <c r="D8598" i="26"/>
  <c r="F8598" i="26"/>
  <c r="C8598" i="26"/>
  <c r="G8598" i="26"/>
  <c r="B8598" i="26"/>
  <c r="D8597" i="26"/>
  <c r="F8597" i="26"/>
  <c r="C8597" i="26"/>
  <c r="E8597" i="26"/>
  <c r="B8597" i="26"/>
  <c r="D8596" i="26"/>
  <c r="F8596" i="26"/>
  <c r="C8596" i="26"/>
  <c r="G8596" i="26"/>
  <c r="B8596" i="26"/>
  <c r="D8595" i="26"/>
  <c r="F8595" i="26"/>
  <c r="C8595" i="26"/>
  <c r="B8595" i="26"/>
  <c r="D8594" i="26"/>
  <c r="F8594" i="26"/>
  <c r="C8594" i="26"/>
  <c r="E8594" i="26"/>
  <c r="B8594" i="26"/>
  <c r="D8593" i="26"/>
  <c r="F8593" i="26"/>
  <c r="C8593" i="26"/>
  <c r="E8593" i="26"/>
  <c r="B8593" i="26"/>
  <c r="D8592" i="26"/>
  <c r="F8592" i="26"/>
  <c r="C8592" i="26"/>
  <c r="G8592" i="26"/>
  <c r="B8592" i="26"/>
  <c r="D8591" i="26"/>
  <c r="F8591" i="26"/>
  <c r="C8591" i="26"/>
  <c r="B8591" i="26"/>
  <c r="D8590" i="26"/>
  <c r="F8590" i="26"/>
  <c r="C8590" i="26"/>
  <c r="B8590" i="26"/>
  <c r="D8589" i="26"/>
  <c r="F8589" i="26"/>
  <c r="C8589" i="26"/>
  <c r="E8589" i="26"/>
  <c r="B8589" i="26"/>
  <c r="D8588" i="26"/>
  <c r="F8588" i="26"/>
  <c r="C8588" i="26"/>
  <c r="G8588" i="26"/>
  <c r="B8588" i="26"/>
  <c r="D8587" i="26"/>
  <c r="F8587" i="26"/>
  <c r="C8587" i="26"/>
  <c r="B8587" i="26"/>
  <c r="D8586" i="26"/>
  <c r="F8586" i="26"/>
  <c r="C8586" i="26"/>
  <c r="G8586" i="26"/>
  <c r="B8586" i="26"/>
  <c r="D8585" i="26"/>
  <c r="F8585" i="26"/>
  <c r="C8585" i="26"/>
  <c r="E8585" i="26"/>
  <c r="B8585" i="26"/>
  <c r="D8584" i="26"/>
  <c r="F8584" i="26"/>
  <c r="C8584" i="26"/>
  <c r="E8584" i="26"/>
  <c r="B8584" i="26"/>
  <c r="D8583" i="26"/>
  <c r="F8583" i="26"/>
  <c r="C8583" i="26"/>
  <c r="B8583" i="26"/>
  <c r="D8582" i="26"/>
  <c r="F8582" i="26"/>
  <c r="C8582" i="26"/>
  <c r="B8582" i="26"/>
  <c r="D8581" i="26"/>
  <c r="F8581" i="26"/>
  <c r="C8581" i="26"/>
  <c r="E8581" i="26"/>
  <c r="B8581" i="26"/>
  <c r="D8580" i="26"/>
  <c r="F8580" i="26"/>
  <c r="C8580" i="26"/>
  <c r="B8580" i="26"/>
  <c r="D8579" i="26"/>
  <c r="F8579" i="26"/>
  <c r="C8579" i="26"/>
  <c r="B8579" i="26"/>
  <c r="D8578" i="26"/>
  <c r="F8578" i="26"/>
  <c r="C8578" i="26"/>
  <c r="B8578" i="26"/>
  <c r="D8577" i="26"/>
  <c r="F8577" i="26"/>
  <c r="C8577" i="26"/>
  <c r="E8577" i="26"/>
  <c r="B8577" i="26"/>
  <c r="D8576" i="26"/>
  <c r="F8576" i="26"/>
  <c r="C8576" i="26"/>
  <c r="G8576" i="26"/>
  <c r="B8576" i="26"/>
  <c r="D8575" i="26"/>
  <c r="F8575" i="26"/>
  <c r="C8575" i="26"/>
  <c r="B8575" i="26"/>
  <c r="D8574" i="26"/>
  <c r="F8574" i="26"/>
  <c r="C8574" i="26"/>
  <c r="G8574" i="26"/>
  <c r="B8574" i="26"/>
  <c r="D8573" i="26"/>
  <c r="F8573" i="26"/>
  <c r="C8573" i="26"/>
  <c r="E8573" i="26"/>
  <c r="B8573" i="26"/>
  <c r="D8572" i="26"/>
  <c r="F8572" i="26"/>
  <c r="C8572" i="26"/>
  <c r="G8572" i="26"/>
  <c r="B8572" i="26"/>
  <c r="D8571" i="26"/>
  <c r="F8571" i="26"/>
  <c r="C8571" i="26"/>
  <c r="B8571" i="26"/>
  <c r="D8570" i="26"/>
  <c r="F8570" i="26"/>
  <c r="C8570" i="26"/>
  <c r="G8570" i="26"/>
  <c r="B8570" i="26"/>
  <c r="D8569" i="26"/>
  <c r="F8569" i="26"/>
  <c r="C8569" i="26"/>
  <c r="E8569" i="26"/>
  <c r="B8569" i="26"/>
  <c r="D8568" i="26"/>
  <c r="F8568" i="26"/>
  <c r="C8568" i="26"/>
  <c r="E8568" i="26"/>
  <c r="B8568" i="26"/>
  <c r="D8567" i="26"/>
  <c r="F8567" i="26"/>
  <c r="C8567" i="26"/>
  <c r="B8567" i="26"/>
  <c r="D8566" i="26"/>
  <c r="F8566" i="26"/>
  <c r="C8566" i="26"/>
  <c r="G8566" i="26"/>
  <c r="B8566" i="26"/>
  <c r="D8565" i="26"/>
  <c r="F8565" i="26"/>
  <c r="C8565" i="26"/>
  <c r="E8565" i="26"/>
  <c r="B8565" i="26"/>
  <c r="D8564" i="26"/>
  <c r="F8564" i="26"/>
  <c r="C8564" i="26"/>
  <c r="B8564" i="26"/>
  <c r="D8563" i="26"/>
  <c r="F8563" i="26"/>
  <c r="C8563" i="26"/>
  <c r="B8563" i="26"/>
  <c r="D8562" i="26"/>
  <c r="F8562" i="26"/>
  <c r="C8562" i="26"/>
  <c r="G8562" i="26"/>
  <c r="B8562" i="26"/>
  <c r="D8561" i="26"/>
  <c r="C8561" i="26"/>
  <c r="E8561" i="26"/>
  <c r="B8561" i="26"/>
  <c r="D8560" i="26"/>
  <c r="F8560" i="26"/>
  <c r="C8560" i="26"/>
  <c r="G8560" i="26"/>
  <c r="B8560" i="26"/>
  <c r="D8559" i="26"/>
  <c r="F8559" i="26"/>
  <c r="C8559" i="26"/>
  <c r="B8559" i="26"/>
  <c r="D8558" i="26"/>
  <c r="F8558" i="26"/>
  <c r="C8558" i="26"/>
  <c r="G8558" i="26"/>
  <c r="B8558" i="26"/>
  <c r="D8557" i="26"/>
  <c r="F8557" i="26"/>
  <c r="C8557" i="26"/>
  <c r="E8557" i="26"/>
  <c r="B8557" i="26"/>
  <c r="D8556" i="26"/>
  <c r="F8556" i="26"/>
  <c r="C8556" i="26"/>
  <c r="B8556" i="26"/>
  <c r="D8555" i="26"/>
  <c r="F8555" i="26"/>
  <c r="C8555" i="26"/>
  <c r="B8555" i="26"/>
  <c r="D8554" i="26"/>
  <c r="F8554" i="26"/>
  <c r="C8554" i="26"/>
  <c r="E8554" i="26"/>
  <c r="B8554" i="26"/>
  <c r="D8553" i="26"/>
  <c r="F8553" i="26"/>
  <c r="C8553" i="26"/>
  <c r="E8553" i="26"/>
  <c r="B8553" i="26"/>
  <c r="D8552" i="26"/>
  <c r="F8552" i="26"/>
  <c r="C8552" i="26"/>
  <c r="E8552" i="26"/>
  <c r="B8552" i="26"/>
  <c r="D8551" i="26"/>
  <c r="F8551" i="26"/>
  <c r="C8551" i="26"/>
  <c r="B8551" i="26"/>
  <c r="D8550" i="26"/>
  <c r="F8550" i="26"/>
  <c r="C8550" i="26"/>
  <c r="B8550" i="26"/>
  <c r="D8549" i="26"/>
  <c r="F8549" i="26"/>
  <c r="C8549" i="26"/>
  <c r="E8549" i="26"/>
  <c r="B8549" i="26"/>
  <c r="D8548" i="26"/>
  <c r="F8548" i="26"/>
  <c r="C8548" i="26"/>
  <c r="G8548" i="26"/>
  <c r="B8548" i="26"/>
  <c r="D8547" i="26"/>
  <c r="F8547" i="26"/>
  <c r="C8547" i="26"/>
  <c r="B8547" i="26"/>
  <c r="D8546" i="26"/>
  <c r="F8546" i="26"/>
  <c r="C8546" i="26"/>
  <c r="E8546" i="26"/>
  <c r="B8546" i="26"/>
  <c r="D8545" i="26"/>
  <c r="F8545" i="26"/>
  <c r="C8545" i="26"/>
  <c r="E8545" i="26"/>
  <c r="B8545" i="26"/>
  <c r="D8544" i="26"/>
  <c r="F8544" i="26"/>
  <c r="C8544" i="26"/>
  <c r="G8544" i="26"/>
  <c r="B8544" i="26"/>
  <c r="D8543" i="26"/>
  <c r="F8543" i="26"/>
  <c r="C8543" i="26"/>
  <c r="B8543" i="26"/>
  <c r="D8542" i="26"/>
  <c r="F8542" i="26"/>
  <c r="C8542" i="26"/>
  <c r="B8542" i="26"/>
  <c r="D8541" i="26"/>
  <c r="F8541" i="26"/>
  <c r="C8541" i="26"/>
  <c r="E8541" i="26"/>
  <c r="B8541" i="26"/>
  <c r="D8540" i="26"/>
  <c r="F8540" i="26"/>
  <c r="C8540" i="26"/>
  <c r="G8540" i="26"/>
  <c r="B8540" i="26"/>
  <c r="D8539" i="26"/>
  <c r="F8539" i="26"/>
  <c r="C8539" i="26"/>
  <c r="B8539" i="26"/>
  <c r="D8538" i="26"/>
  <c r="F8538" i="26"/>
  <c r="C8538" i="26"/>
  <c r="G8538" i="26"/>
  <c r="B8538" i="26"/>
  <c r="D8537" i="26"/>
  <c r="F8537" i="26"/>
  <c r="C8537" i="26"/>
  <c r="E8537" i="26"/>
  <c r="B8537" i="26"/>
  <c r="D8536" i="26"/>
  <c r="F8536" i="26"/>
  <c r="C8536" i="26"/>
  <c r="E8536" i="26"/>
  <c r="B8536" i="26"/>
  <c r="D8535" i="26"/>
  <c r="F8535" i="26"/>
  <c r="C8535" i="26"/>
  <c r="B8535" i="26"/>
  <c r="D8534" i="26"/>
  <c r="F8534" i="26"/>
  <c r="C8534" i="26"/>
  <c r="G8534" i="26"/>
  <c r="B8534" i="26"/>
  <c r="D8533" i="26"/>
  <c r="F8533" i="26"/>
  <c r="C8533" i="26"/>
  <c r="E8533" i="26"/>
  <c r="B8533" i="26"/>
  <c r="D8532" i="26"/>
  <c r="F8532" i="26"/>
  <c r="C8532" i="26"/>
  <c r="G8532" i="26"/>
  <c r="B8532" i="26"/>
  <c r="D8531" i="26"/>
  <c r="F8531" i="26"/>
  <c r="C8531" i="26"/>
  <c r="B8531" i="26"/>
  <c r="D8530" i="26"/>
  <c r="F8530" i="26"/>
  <c r="C8530" i="26"/>
  <c r="G8530" i="26"/>
  <c r="B8530" i="26"/>
  <c r="D8529" i="26"/>
  <c r="F8529" i="26"/>
  <c r="C8529" i="26"/>
  <c r="E8529" i="26"/>
  <c r="B8529" i="26"/>
  <c r="D8528" i="26"/>
  <c r="F8528" i="26"/>
  <c r="C8528" i="26"/>
  <c r="G8528" i="26"/>
  <c r="B8528" i="26"/>
  <c r="D8527" i="26"/>
  <c r="F8527" i="26"/>
  <c r="C8527" i="26"/>
  <c r="B8527" i="26"/>
  <c r="D8526" i="26"/>
  <c r="F8526" i="26"/>
  <c r="C8526" i="26"/>
  <c r="B8526" i="26"/>
  <c r="D8525" i="26"/>
  <c r="F8525" i="26"/>
  <c r="C8525" i="26"/>
  <c r="E8525" i="26"/>
  <c r="B8525" i="26"/>
  <c r="D8524" i="26"/>
  <c r="F8524" i="26"/>
  <c r="C8524" i="26"/>
  <c r="E8524" i="26"/>
  <c r="B8524" i="26"/>
  <c r="D8523" i="26"/>
  <c r="F8523" i="26"/>
  <c r="C8523" i="26"/>
  <c r="B8523" i="26"/>
  <c r="D8522" i="26"/>
  <c r="F8522" i="26"/>
  <c r="C8522" i="26"/>
  <c r="G8522" i="26"/>
  <c r="B8522" i="26"/>
  <c r="D8521" i="26"/>
  <c r="F8521" i="26"/>
  <c r="C8521" i="26"/>
  <c r="E8521" i="26"/>
  <c r="B8521" i="26"/>
  <c r="D8520" i="26"/>
  <c r="F8520" i="26"/>
  <c r="C8520" i="26"/>
  <c r="E8520" i="26"/>
  <c r="B8520" i="26"/>
  <c r="D8519" i="26"/>
  <c r="F8519" i="26"/>
  <c r="C8519" i="26"/>
  <c r="B8519" i="26"/>
  <c r="D8518" i="26"/>
  <c r="F8518" i="26"/>
  <c r="C8518" i="26"/>
  <c r="G8518" i="26"/>
  <c r="B8518" i="26"/>
  <c r="D8517" i="26"/>
  <c r="F8517" i="26"/>
  <c r="C8517" i="26"/>
  <c r="B8517" i="26"/>
  <c r="D8516" i="26"/>
  <c r="F8516" i="26"/>
  <c r="C8516" i="26"/>
  <c r="G8516" i="26"/>
  <c r="B8516" i="26"/>
  <c r="D8515" i="26"/>
  <c r="F8515" i="26"/>
  <c r="C8515" i="26"/>
  <c r="B8515" i="26"/>
  <c r="D8514" i="26"/>
  <c r="F8514" i="26"/>
  <c r="C8514" i="26"/>
  <c r="E8514" i="26"/>
  <c r="B8514" i="26"/>
  <c r="D8513" i="26"/>
  <c r="F8513" i="26"/>
  <c r="C8513" i="26"/>
  <c r="E8513" i="26"/>
  <c r="B8513" i="26"/>
  <c r="D8512" i="26"/>
  <c r="F8512" i="26"/>
  <c r="C8512" i="26"/>
  <c r="B8512" i="26"/>
  <c r="D8511" i="26"/>
  <c r="F8511" i="26"/>
  <c r="C8511" i="26"/>
  <c r="B8511" i="26"/>
  <c r="D8510" i="26"/>
  <c r="F8510" i="26"/>
  <c r="C8510" i="26"/>
  <c r="B8510" i="26"/>
  <c r="D8509" i="26"/>
  <c r="F8509" i="26"/>
  <c r="C8509" i="26"/>
  <c r="E8509" i="26"/>
  <c r="B8509" i="26"/>
  <c r="D8508" i="26"/>
  <c r="F8508" i="26"/>
  <c r="C8508" i="26"/>
  <c r="G8508" i="26"/>
  <c r="B8508" i="26"/>
  <c r="D8507" i="26"/>
  <c r="F8507" i="26"/>
  <c r="C8507" i="26"/>
  <c r="B8507" i="26"/>
  <c r="D8506" i="26"/>
  <c r="F8506" i="26"/>
  <c r="C8506" i="26"/>
  <c r="G8506" i="26"/>
  <c r="B8506" i="26"/>
  <c r="D8505" i="26"/>
  <c r="F8505" i="26"/>
  <c r="C8505" i="26"/>
  <c r="E8505" i="26"/>
  <c r="B8505" i="26"/>
  <c r="D8504" i="26"/>
  <c r="F8504" i="26"/>
  <c r="C8504" i="26"/>
  <c r="E8504" i="26"/>
  <c r="B8504" i="26"/>
  <c r="D8503" i="26"/>
  <c r="F8503" i="26"/>
  <c r="C8503" i="26"/>
  <c r="B8503" i="26"/>
  <c r="D8502" i="26"/>
  <c r="F8502" i="26"/>
  <c r="C8502" i="26"/>
  <c r="B8502" i="26"/>
  <c r="D8501" i="26"/>
  <c r="F8501" i="26"/>
  <c r="C8501" i="26"/>
  <c r="B8501" i="26"/>
  <c r="D8500" i="26"/>
  <c r="F8500" i="26"/>
  <c r="C8500" i="26"/>
  <c r="B8500" i="26"/>
  <c r="D8499" i="26"/>
  <c r="F8499" i="26"/>
  <c r="C8499" i="26"/>
  <c r="B8499" i="26"/>
  <c r="D8498" i="26"/>
  <c r="F8498" i="26"/>
  <c r="C8498" i="26"/>
  <c r="G8498" i="26"/>
  <c r="B8498" i="26"/>
  <c r="D8497" i="26"/>
  <c r="F8497" i="26"/>
  <c r="C8497" i="26"/>
  <c r="B8497" i="26"/>
  <c r="D8496" i="26"/>
  <c r="F8496" i="26"/>
  <c r="C8496" i="26"/>
  <c r="E8496" i="26"/>
  <c r="B8496" i="26"/>
  <c r="D8495" i="26"/>
  <c r="F8495" i="26"/>
  <c r="C8495" i="26"/>
  <c r="B8495" i="26"/>
  <c r="D8494" i="26"/>
  <c r="F8494" i="26"/>
  <c r="C8494" i="26"/>
  <c r="B8494" i="26"/>
  <c r="D8493" i="26"/>
  <c r="F8493" i="26"/>
  <c r="C8493" i="26"/>
  <c r="B8493" i="26"/>
  <c r="D8492" i="26"/>
  <c r="F8492" i="26"/>
  <c r="C8492" i="26"/>
  <c r="G8492" i="26"/>
  <c r="B8492" i="26"/>
  <c r="D8491" i="26"/>
  <c r="F8491" i="26"/>
  <c r="C8491" i="26"/>
  <c r="B8491" i="26"/>
  <c r="D8490" i="26"/>
  <c r="F8490" i="26"/>
  <c r="C8490" i="26"/>
  <c r="B8490" i="26"/>
  <c r="D8489" i="26"/>
  <c r="F8489" i="26"/>
  <c r="C8489" i="26"/>
  <c r="E8489" i="26"/>
  <c r="B8489" i="26"/>
  <c r="D8488" i="26"/>
  <c r="F8488" i="26"/>
  <c r="C8488" i="26"/>
  <c r="E8488" i="26"/>
  <c r="B8488" i="26"/>
  <c r="D8487" i="26"/>
  <c r="F8487" i="26"/>
  <c r="C8487" i="26"/>
  <c r="B8487" i="26"/>
  <c r="D8486" i="26"/>
  <c r="F8486" i="26"/>
  <c r="C8486" i="26"/>
  <c r="B8486" i="26"/>
  <c r="D8485" i="26"/>
  <c r="F8485" i="26"/>
  <c r="C8485" i="26"/>
  <c r="B8485" i="26"/>
  <c r="D8484" i="26"/>
  <c r="C8484" i="26"/>
  <c r="E8484" i="26"/>
  <c r="B8484" i="26"/>
  <c r="D8483" i="26"/>
  <c r="F8483" i="26"/>
  <c r="C8483" i="26"/>
  <c r="B8483" i="26"/>
  <c r="D8482" i="26"/>
  <c r="F8482" i="26"/>
  <c r="C8482" i="26"/>
  <c r="B8482" i="26"/>
  <c r="D8481" i="26"/>
  <c r="F8481" i="26"/>
  <c r="C8481" i="26"/>
  <c r="B8481" i="26"/>
  <c r="D8480" i="26"/>
  <c r="F8480" i="26"/>
  <c r="C8480" i="26"/>
  <c r="B8480" i="26"/>
  <c r="D8479" i="26"/>
  <c r="F8479" i="26"/>
  <c r="C8479" i="26"/>
  <c r="B8479" i="26"/>
  <c r="D8478" i="26"/>
  <c r="F8478" i="26"/>
  <c r="C8478" i="26"/>
  <c r="B8478" i="26"/>
  <c r="D8477" i="26"/>
  <c r="F8477" i="26"/>
  <c r="C8477" i="26"/>
  <c r="B8477" i="26"/>
  <c r="D8476" i="26"/>
  <c r="F8476" i="26"/>
  <c r="C8476" i="26"/>
  <c r="E8476" i="26"/>
  <c r="B8476" i="26"/>
  <c r="D8475" i="26"/>
  <c r="F8475" i="26"/>
  <c r="C8475" i="26"/>
  <c r="B8475" i="26"/>
  <c r="D8474" i="26"/>
  <c r="F8474" i="26"/>
  <c r="C8474" i="26"/>
  <c r="G8474" i="26"/>
  <c r="B8474" i="26"/>
  <c r="D8473" i="26"/>
  <c r="F8473" i="26"/>
  <c r="C8473" i="26"/>
  <c r="B8473" i="26"/>
  <c r="D8472" i="26"/>
  <c r="F8472" i="26"/>
  <c r="C8472" i="26"/>
  <c r="E8472" i="26"/>
  <c r="B8472" i="26"/>
  <c r="D8471" i="26"/>
  <c r="F8471" i="26"/>
  <c r="C8471" i="26"/>
  <c r="B8471" i="26"/>
  <c r="D8470" i="26"/>
  <c r="F8470" i="26"/>
  <c r="C8470" i="26"/>
  <c r="B8470" i="26"/>
  <c r="D8469" i="26"/>
  <c r="F8469" i="26"/>
  <c r="C8469" i="26"/>
  <c r="B8469" i="26"/>
  <c r="D8468" i="26"/>
  <c r="F8468" i="26"/>
  <c r="C8468" i="26"/>
  <c r="G8468" i="26"/>
  <c r="B8468" i="26"/>
  <c r="D8467" i="26"/>
  <c r="F8467" i="26"/>
  <c r="C8467" i="26"/>
  <c r="B8467" i="26"/>
  <c r="D8466" i="26"/>
  <c r="F8466" i="26"/>
  <c r="C8466" i="26"/>
  <c r="G8466" i="26"/>
  <c r="B8466" i="26"/>
  <c r="D8465" i="26"/>
  <c r="F8465" i="26"/>
  <c r="C8465" i="26"/>
  <c r="E8465" i="26"/>
  <c r="B8465" i="26"/>
  <c r="D8464" i="26"/>
  <c r="F8464" i="26"/>
  <c r="C8464" i="26"/>
  <c r="B8464" i="26"/>
  <c r="D8463" i="26"/>
  <c r="F8463" i="26"/>
  <c r="C8463" i="26"/>
  <c r="B8463" i="26"/>
  <c r="D8462" i="26"/>
  <c r="F8462" i="26"/>
  <c r="C8462" i="26"/>
  <c r="B8462" i="26"/>
  <c r="D8461" i="26"/>
  <c r="F8461" i="26"/>
  <c r="C8461" i="26"/>
  <c r="B8461" i="26"/>
  <c r="D8460" i="26"/>
  <c r="F8460" i="26"/>
  <c r="C8460" i="26"/>
  <c r="G8460" i="26"/>
  <c r="B8460" i="26"/>
  <c r="D8459" i="26"/>
  <c r="F8459" i="26"/>
  <c r="C8459" i="26"/>
  <c r="B8459" i="26"/>
  <c r="D8458" i="26"/>
  <c r="F8458" i="26"/>
  <c r="C8458" i="26"/>
  <c r="G8458" i="26"/>
  <c r="B8458" i="26"/>
  <c r="D8457" i="26"/>
  <c r="F8457" i="26"/>
  <c r="C8457" i="26"/>
  <c r="E8457" i="26"/>
  <c r="B8457" i="26"/>
  <c r="D8456" i="26"/>
  <c r="F8456" i="26"/>
  <c r="C8456" i="26"/>
  <c r="B8456" i="26"/>
  <c r="D8455" i="26"/>
  <c r="F8455" i="26"/>
  <c r="C8455" i="26"/>
  <c r="B8455" i="26"/>
  <c r="D8454" i="26"/>
  <c r="F8454" i="26"/>
  <c r="C8454" i="26"/>
  <c r="B8454" i="26"/>
  <c r="D8453" i="26"/>
  <c r="F8453" i="26"/>
  <c r="C8453" i="26"/>
  <c r="B8453" i="26"/>
  <c r="D8452" i="26"/>
  <c r="F8452" i="26"/>
  <c r="C8452" i="26"/>
  <c r="G8452" i="26"/>
  <c r="B8452" i="26"/>
  <c r="D8451" i="26"/>
  <c r="F8451" i="26"/>
  <c r="C8451" i="26"/>
  <c r="B8451" i="26"/>
  <c r="D8450" i="26"/>
  <c r="F8450" i="26"/>
  <c r="C8450" i="26"/>
  <c r="B8450" i="26"/>
  <c r="D8449" i="26"/>
  <c r="F8449" i="26"/>
  <c r="C8449" i="26"/>
  <c r="B8449" i="26"/>
  <c r="D8448" i="26"/>
  <c r="F8448" i="26"/>
  <c r="C8448" i="26"/>
  <c r="B8448" i="26"/>
  <c r="D8447" i="26"/>
  <c r="F8447" i="26"/>
  <c r="C8447" i="26"/>
  <c r="B8447" i="26"/>
  <c r="D8446" i="26"/>
  <c r="F8446" i="26"/>
  <c r="C8446" i="26"/>
  <c r="B8446" i="26"/>
  <c r="D8445" i="26"/>
  <c r="F8445" i="26"/>
  <c r="C8445" i="26"/>
  <c r="E8445" i="26"/>
  <c r="B8445" i="26"/>
  <c r="D8444" i="26"/>
  <c r="F8444" i="26"/>
  <c r="C8444" i="26"/>
  <c r="G8444" i="26"/>
  <c r="B8444" i="26"/>
  <c r="D8443" i="26"/>
  <c r="F8443" i="26"/>
  <c r="C8443" i="26"/>
  <c r="B8443" i="26"/>
  <c r="D8442" i="26"/>
  <c r="F8442" i="26"/>
  <c r="C8442" i="26"/>
  <c r="B8442" i="26"/>
  <c r="D8441" i="26"/>
  <c r="F8441" i="26"/>
  <c r="C8441" i="26"/>
  <c r="E8441" i="26"/>
  <c r="B8441" i="26"/>
  <c r="D8440" i="26"/>
  <c r="F8440" i="26"/>
  <c r="C8440" i="26"/>
  <c r="E8440" i="26"/>
  <c r="B8440" i="26"/>
  <c r="D8439" i="26"/>
  <c r="F8439" i="26"/>
  <c r="C8439" i="26"/>
  <c r="B8439" i="26"/>
  <c r="D8438" i="26"/>
  <c r="F8438" i="26"/>
  <c r="C8438" i="26"/>
  <c r="B8438" i="26"/>
  <c r="D8437" i="26"/>
  <c r="F8437" i="26"/>
  <c r="C8437" i="26"/>
  <c r="E8437" i="26"/>
  <c r="B8437" i="26"/>
  <c r="D8436" i="26"/>
  <c r="F8436" i="26"/>
  <c r="C8436" i="26"/>
  <c r="B8436" i="26"/>
  <c r="D8435" i="26"/>
  <c r="F8435" i="26"/>
  <c r="C8435" i="26"/>
  <c r="B8435" i="26"/>
  <c r="D8434" i="26"/>
  <c r="F8434" i="26"/>
  <c r="C8434" i="26"/>
  <c r="B8434" i="26"/>
  <c r="D8433" i="26"/>
  <c r="F8433" i="26"/>
  <c r="C8433" i="26"/>
  <c r="E8433" i="26"/>
  <c r="B8433" i="26"/>
  <c r="D8432" i="26"/>
  <c r="F8432" i="26"/>
  <c r="C8432" i="26"/>
  <c r="E8432" i="26"/>
  <c r="B8432" i="26"/>
  <c r="D8431" i="26"/>
  <c r="F8431" i="26"/>
  <c r="C8431" i="26"/>
  <c r="B8431" i="26"/>
  <c r="D8430" i="26"/>
  <c r="F8430" i="26"/>
  <c r="C8430" i="26"/>
  <c r="B8430" i="26"/>
  <c r="D8429" i="26"/>
  <c r="F8429" i="26"/>
  <c r="C8429" i="26"/>
  <c r="B8429" i="26"/>
  <c r="D8428" i="26"/>
  <c r="F8428" i="26"/>
  <c r="C8428" i="26"/>
  <c r="G8428" i="26"/>
  <c r="B8428" i="26"/>
  <c r="D8427" i="26"/>
  <c r="F8427" i="26"/>
  <c r="C8427" i="26"/>
  <c r="B8427" i="26"/>
  <c r="D8426" i="26"/>
  <c r="F8426" i="26"/>
  <c r="C8426" i="26"/>
  <c r="G8426" i="26"/>
  <c r="B8426" i="26"/>
  <c r="D8425" i="26"/>
  <c r="F8425" i="26"/>
  <c r="C8425" i="26"/>
  <c r="B8425" i="26"/>
  <c r="D8424" i="26"/>
  <c r="F8424" i="26"/>
  <c r="C8424" i="26"/>
  <c r="G8424" i="26"/>
  <c r="B8424" i="26"/>
  <c r="D8423" i="26"/>
  <c r="F8423" i="26"/>
  <c r="C8423" i="26"/>
  <c r="B8423" i="26"/>
  <c r="D8422" i="26"/>
  <c r="F8422" i="26"/>
  <c r="C8422" i="26"/>
  <c r="G8422" i="26"/>
  <c r="B8422" i="26"/>
  <c r="D8421" i="26"/>
  <c r="F8421" i="26"/>
  <c r="C8421" i="26"/>
  <c r="B8421" i="26"/>
  <c r="D8420" i="26"/>
  <c r="F8420" i="26"/>
  <c r="C8420" i="26"/>
  <c r="E8420" i="26"/>
  <c r="B8420" i="26"/>
  <c r="D8419" i="26"/>
  <c r="F8419" i="26"/>
  <c r="C8419" i="26"/>
  <c r="B8419" i="26"/>
  <c r="D8418" i="26"/>
  <c r="F8418" i="26"/>
  <c r="C8418" i="26"/>
  <c r="B8418" i="26"/>
  <c r="D8417" i="26"/>
  <c r="F8417" i="26"/>
  <c r="C8417" i="26"/>
  <c r="E8417" i="26"/>
  <c r="B8417" i="26"/>
  <c r="D8416" i="26"/>
  <c r="F8416" i="26"/>
  <c r="C8416" i="26"/>
  <c r="B8416" i="26"/>
  <c r="D8415" i="26"/>
  <c r="F8415" i="26"/>
  <c r="C8415" i="26"/>
  <c r="B8415" i="26"/>
  <c r="D8414" i="26"/>
  <c r="F8414" i="26"/>
  <c r="C8414" i="26"/>
  <c r="B8414" i="26"/>
  <c r="D8413" i="26"/>
  <c r="F8413" i="26"/>
  <c r="C8413" i="26"/>
  <c r="E8413" i="26"/>
  <c r="B8413" i="26"/>
  <c r="D8412" i="26"/>
  <c r="C8412" i="26"/>
  <c r="E8412" i="26"/>
  <c r="B8412" i="26"/>
  <c r="D8411" i="26"/>
  <c r="F8411" i="26"/>
  <c r="C8411" i="26"/>
  <c r="B8411" i="26"/>
  <c r="D8410" i="26"/>
  <c r="F8410" i="26"/>
  <c r="C8410" i="26"/>
  <c r="B8410" i="26"/>
  <c r="D8409" i="26"/>
  <c r="F8409" i="26"/>
  <c r="C8409" i="26"/>
  <c r="E8409" i="26"/>
  <c r="B8409" i="26"/>
  <c r="D8408" i="26"/>
  <c r="F8408" i="26"/>
  <c r="C8408" i="26"/>
  <c r="G8408" i="26"/>
  <c r="B8408" i="26"/>
  <c r="D8407" i="26"/>
  <c r="F8407" i="26"/>
  <c r="C8407" i="26"/>
  <c r="B8407" i="26"/>
  <c r="D8406" i="26"/>
  <c r="F8406" i="26"/>
  <c r="C8406" i="26"/>
  <c r="G8406" i="26"/>
  <c r="B8406" i="26"/>
  <c r="D8405" i="26"/>
  <c r="F8405" i="26"/>
  <c r="C8405" i="26"/>
  <c r="E8405" i="26"/>
  <c r="B8405" i="26"/>
  <c r="D8404" i="26"/>
  <c r="F8404" i="26"/>
  <c r="C8404" i="26"/>
  <c r="E8404" i="26"/>
  <c r="B8404" i="26"/>
  <c r="D8403" i="26"/>
  <c r="F8403" i="26"/>
  <c r="C8403" i="26"/>
  <c r="B8403" i="26"/>
  <c r="D8402" i="26"/>
  <c r="F8402" i="26"/>
  <c r="C8402" i="26"/>
  <c r="G8402" i="26"/>
  <c r="B8402" i="26"/>
  <c r="D8401" i="26"/>
  <c r="F8401" i="26"/>
  <c r="C8401" i="26"/>
  <c r="E8401" i="26"/>
  <c r="B8401" i="26"/>
  <c r="D8400" i="26"/>
  <c r="F8400" i="26"/>
  <c r="C8400" i="26"/>
  <c r="E8400" i="26"/>
  <c r="B8400" i="26"/>
  <c r="D8399" i="26"/>
  <c r="F8399" i="26"/>
  <c r="C8399" i="26"/>
  <c r="B8399" i="26"/>
  <c r="D8398" i="26"/>
  <c r="F8398" i="26"/>
  <c r="C8398" i="26"/>
  <c r="G8398" i="26"/>
  <c r="B8398" i="26"/>
  <c r="D8397" i="26"/>
  <c r="F8397" i="26"/>
  <c r="C8397" i="26"/>
  <c r="B8397" i="26"/>
  <c r="D8396" i="26"/>
  <c r="F8396" i="26"/>
  <c r="C8396" i="26"/>
  <c r="B8396" i="26"/>
  <c r="D8395" i="26"/>
  <c r="F8395" i="26"/>
  <c r="C8395" i="26"/>
  <c r="B8395" i="26"/>
  <c r="D8394" i="26"/>
  <c r="F8394" i="26"/>
  <c r="C8394" i="26"/>
  <c r="G8394" i="26"/>
  <c r="B8394" i="26"/>
  <c r="D8393" i="26"/>
  <c r="F8393" i="26"/>
  <c r="C8393" i="26"/>
  <c r="B8393" i="26"/>
  <c r="D8392" i="26"/>
  <c r="F8392" i="26"/>
  <c r="C8392" i="26"/>
  <c r="B8392" i="26"/>
  <c r="D8391" i="26"/>
  <c r="F8391" i="26"/>
  <c r="C8391" i="26"/>
  <c r="B8391" i="26"/>
  <c r="D8390" i="26"/>
  <c r="F8390" i="26"/>
  <c r="C8390" i="26"/>
  <c r="G8390" i="26"/>
  <c r="B8390" i="26"/>
  <c r="D8389" i="26"/>
  <c r="F8389" i="26"/>
  <c r="C8389" i="26"/>
  <c r="E8389" i="26"/>
  <c r="B8389" i="26"/>
  <c r="D8388" i="26"/>
  <c r="F8388" i="26"/>
  <c r="C8388" i="26"/>
  <c r="E8388" i="26"/>
  <c r="B8388" i="26"/>
  <c r="D8387" i="26"/>
  <c r="F8387" i="26"/>
  <c r="C8387" i="26"/>
  <c r="B8387" i="26"/>
  <c r="D8386" i="26"/>
  <c r="F8386" i="26"/>
  <c r="C8386" i="26"/>
  <c r="B8386" i="26"/>
  <c r="D8385" i="26"/>
  <c r="F8385" i="26"/>
  <c r="C8385" i="26"/>
  <c r="E8385" i="26"/>
  <c r="B8385" i="26"/>
  <c r="D8384" i="26"/>
  <c r="F8384" i="26"/>
  <c r="C8384" i="26"/>
  <c r="B8384" i="26"/>
  <c r="D8383" i="26"/>
  <c r="F8383" i="26"/>
  <c r="C8383" i="26"/>
  <c r="B8383" i="26"/>
  <c r="D8382" i="26"/>
  <c r="F8382" i="26"/>
  <c r="C8382" i="26"/>
  <c r="B8382" i="26"/>
  <c r="D8381" i="26"/>
  <c r="F8381" i="26"/>
  <c r="C8381" i="26"/>
  <c r="E8381" i="26"/>
  <c r="B8381" i="26"/>
  <c r="D8380" i="26"/>
  <c r="F8380" i="26"/>
  <c r="C8380" i="26"/>
  <c r="G8380" i="26"/>
  <c r="B8380" i="26"/>
  <c r="D8379" i="26"/>
  <c r="F8379" i="26"/>
  <c r="C8379" i="26"/>
  <c r="B8379" i="26"/>
  <c r="D8378" i="26"/>
  <c r="F8378" i="26"/>
  <c r="C8378" i="26"/>
  <c r="B8378" i="26"/>
  <c r="D8377" i="26"/>
  <c r="F8377" i="26"/>
  <c r="C8377" i="26"/>
  <c r="E8377" i="26"/>
  <c r="B8377" i="26"/>
  <c r="D8376" i="26"/>
  <c r="F8376" i="26"/>
  <c r="C8376" i="26"/>
  <c r="E8376" i="26"/>
  <c r="B8376" i="26"/>
  <c r="D8375" i="26"/>
  <c r="F8375" i="26"/>
  <c r="C8375" i="26"/>
  <c r="B8375" i="26"/>
  <c r="D8374" i="26"/>
  <c r="F8374" i="26"/>
  <c r="C8374" i="26"/>
  <c r="B8374" i="26"/>
  <c r="D8373" i="26"/>
  <c r="F8373" i="26"/>
  <c r="C8373" i="26"/>
  <c r="E8373" i="26"/>
  <c r="B8373" i="26"/>
  <c r="D8372" i="26"/>
  <c r="F8372" i="26"/>
  <c r="C8372" i="26"/>
  <c r="B8372" i="26"/>
  <c r="D8371" i="26"/>
  <c r="F8371" i="26"/>
  <c r="C8371" i="26"/>
  <c r="B8371" i="26"/>
  <c r="D8370" i="26"/>
  <c r="F8370" i="26"/>
  <c r="C8370" i="26"/>
  <c r="G8370" i="26"/>
  <c r="B8370" i="26"/>
  <c r="D8369" i="26"/>
  <c r="F8369" i="26"/>
  <c r="C8369" i="26"/>
  <c r="E8369" i="26"/>
  <c r="B8369" i="26"/>
  <c r="D8368" i="26"/>
  <c r="F8368" i="26"/>
  <c r="C8368" i="26"/>
  <c r="E8368" i="26"/>
  <c r="B8368" i="26"/>
  <c r="D8367" i="26"/>
  <c r="F8367" i="26"/>
  <c r="C8367" i="26"/>
  <c r="B8367" i="26"/>
  <c r="D8366" i="26"/>
  <c r="F8366" i="26"/>
  <c r="C8366" i="26"/>
  <c r="G8366" i="26"/>
  <c r="B8366" i="26"/>
  <c r="D8365" i="26"/>
  <c r="F8365" i="26"/>
  <c r="C8365" i="26"/>
  <c r="B8365" i="26"/>
  <c r="D8364" i="26"/>
  <c r="F8364" i="26"/>
  <c r="C8364" i="26"/>
  <c r="E8364" i="26"/>
  <c r="B8364" i="26"/>
  <c r="D8363" i="26"/>
  <c r="F8363" i="26"/>
  <c r="C8363" i="26"/>
  <c r="B8363" i="26"/>
  <c r="D8362" i="26"/>
  <c r="F8362" i="26"/>
  <c r="C8362" i="26"/>
  <c r="G8362" i="26"/>
  <c r="B8362" i="26"/>
  <c r="D8361" i="26"/>
  <c r="F8361" i="26"/>
  <c r="C8361" i="26"/>
  <c r="B8361" i="26"/>
  <c r="D8360" i="26"/>
  <c r="F8360" i="26"/>
  <c r="C8360" i="26"/>
  <c r="G8360" i="26"/>
  <c r="B8360" i="26"/>
  <c r="D8359" i="26"/>
  <c r="F8359" i="26"/>
  <c r="C8359" i="26"/>
  <c r="B8359" i="26"/>
  <c r="D8358" i="26"/>
  <c r="F8358" i="26"/>
  <c r="C8358" i="26"/>
  <c r="B8358" i="26"/>
  <c r="D8357" i="26"/>
  <c r="F8357" i="26"/>
  <c r="C8357" i="26"/>
  <c r="E8357" i="26"/>
  <c r="B8357" i="26"/>
  <c r="D8356" i="26"/>
  <c r="F8356" i="26"/>
  <c r="C8356" i="26"/>
  <c r="E8356" i="26"/>
  <c r="B8356" i="26"/>
  <c r="D8355" i="26"/>
  <c r="F8355" i="26"/>
  <c r="C8355" i="26"/>
  <c r="B8355" i="26"/>
  <c r="D8354" i="26"/>
  <c r="F8354" i="26"/>
  <c r="C8354" i="26"/>
  <c r="G8354" i="26"/>
  <c r="B8354" i="26"/>
  <c r="D8353" i="26"/>
  <c r="F8353" i="26"/>
  <c r="C8353" i="26"/>
  <c r="E8353" i="26"/>
  <c r="B8353" i="26"/>
  <c r="D8352" i="26"/>
  <c r="F8352" i="26"/>
  <c r="C8352" i="26"/>
  <c r="G8352" i="26"/>
  <c r="B8352" i="26"/>
  <c r="D8351" i="26"/>
  <c r="F8351" i="26"/>
  <c r="C8351" i="26"/>
  <c r="B8351" i="26"/>
  <c r="D8350" i="26"/>
  <c r="F8350" i="26"/>
  <c r="C8350" i="26"/>
  <c r="G8350" i="26"/>
  <c r="B8350" i="26"/>
  <c r="D8349" i="26"/>
  <c r="F8349" i="26"/>
  <c r="C8349" i="26"/>
  <c r="E8349" i="26"/>
  <c r="B8349" i="26"/>
  <c r="D8348" i="26"/>
  <c r="F8348" i="26"/>
  <c r="C8348" i="26"/>
  <c r="E8348" i="26"/>
  <c r="B8348" i="26"/>
  <c r="D8347" i="26"/>
  <c r="F8347" i="26"/>
  <c r="C8347" i="26"/>
  <c r="B8347" i="26"/>
  <c r="D8346" i="26"/>
  <c r="F8346" i="26"/>
  <c r="C8346" i="26"/>
  <c r="G8346" i="26"/>
  <c r="B8346" i="26"/>
  <c r="D8345" i="26"/>
  <c r="F8345" i="26"/>
  <c r="C8345" i="26"/>
  <c r="E8345" i="26"/>
  <c r="B8345" i="26"/>
  <c r="D8344" i="26"/>
  <c r="F8344" i="26"/>
  <c r="C8344" i="26"/>
  <c r="G8344" i="26"/>
  <c r="B8344" i="26"/>
  <c r="D8343" i="26"/>
  <c r="F8343" i="26"/>
  <c r="C8343" i="26"/>
  <c r="B8343" i="26"/>
  <c r="D8342" i="26"/>
  <c r="F8342" i="26"/>
  <c r="C8342" i="26"/>
  <c r="G8342" i="26"/>
  <c r="B8342" i="26"/>
  <c r="D8341" i="26"/>
  <c r="C8341" i="26"/>
  <c r="E8341" i="26"/>
  <c r="B8341" i="26"/>
  <c r="D8340" i="26"/>
  <c r="F8340" i="26"/>
  <c r="C8340" i="26"/>
  <c r="B8340" i="26"/>
  <c r="D8339" i="26"/>
  <c r="F8339" i="26"/>
  <c r="C8339" i="26"/>
  <c r="B8339" i="26"/>
  <c r="D8338" i="26"/>
  <c r="F8338" i="26"/>
  <c r="C8338" i="26"/>
  <c r="G8338" i="26"/>
  <c r="B8338" i="26"/>
  <c r="D8337" i="26"/>
  <c r="F8337" i="26"/>
  <c r="C8337" i="26"/>
  <c r="E8337" i="26"/>
  <c r="B8337" i="26"/>
  <c r="D8336" i="26"/>
  <c r="F8336" i="26"/>
  <c r="C8336" i="26"/>
  <c r="G8336" i="26"/>
  <c r="B8336" i="26"/>
  <c r="D8335" i="26"/>
  <c r="F8335" i="26"/>
  <c r="C8335" i="26"/>
  <c r="B8335" i="26"/>
  <c r="D8334" i="26"/>
  <c r="F8334" i="26"/>
  <c r="C8334" i="26"/>
  <c r="G8334" i="26"/>
  <c r="B8334" i="26"/>
  <c r="D8333" i="26"/>
  <c r="F8333" i="26"/>
  <c r="C8333" i="26"/>
  <c r="E8333" i="26"/>
  <c r="B8333" i="26"/>
  <c r="D8332" i="26"/>
  <c r="F8332" i="26"/>
  <c r="C8332" i="26"/>
  <c r="E8332" i="26"/>
  <c r="B8332" i="26"/>
  <c r="D8331" i="26"/>
  <c r="F8331" i="26"/>
  <c r="C8331" i="26"/>
  <c r="B8331" i="26"/>
  <c r="D8330" i="26"/>
  <c r="F8330" i="26"/>
  <c r="C8330" i="26"/>
  <c r="G8330" i="26"/>
  <c r="B8330" i="26"/>
  <c r="D8329" i="26"/>
  <c r="F8329" i="26"/>
  <c r="C8329" i="26"/>
  <c r="E8329" i="26"/>
  <c r="B8329" i="26"/>
  <c r="D8328" i="26"/>
  <c r="F8328" i="26"/>
  <c r="C8328" i="26"/>
  <c r="B8328" i="26"/>
  <c r="D8327" i="26"/>
  <c r="F8327" i="26"/>
  <c r="C8327" i="26"/>
  <c r="B8327" i="26"/>
  <c r="D8326" i="26"/>
  <c r="F8326" i="26"/>
  <c r="C8326" i="26"/>
  <c r="G8326" i="26"/>
  <c r="B8326" i="26"/>
  <c r="D8325" i="26"/>
  <c r="F8325" i="26"/>
  <c r="C8325" i="26"/>
  <c r="E8325" i="26"/>
  <c r="B8325" i="26"/>
  <c r="D8324" i="26"/>
  <c r="F8324" i="26"/>
  <c r="C8324" i="26"/>
  <c r="B8324" i="26"/>
  <c r="D8323" i="26"/>
  <c r="F8323" i="26"/>
  <c r="C8323" i="26"/>
  <c r="B8323" i="26"/>
  <c r="D8322" i="26"/>
  <c r="F8322" i="26"/>
  <c r="C8322" i="26"/>
  <c r="B8322" i="26"/>
  <c r="D8321" i="26"/>
  <c r="F8321" i="26"/>
  <c r="C8321" i="26"/>
  <c r="E8321" i="26"/>
  <c r="B8321" i="26"/>
  <c r="D8320" i="26"/>
  <c r="F8320" i="26"/>
  <c r="C8320" i="26"/>
  <c r="G8320" i="26"/>
  <c r="B8320" i="26"/>
  <c r="D8319" i="26"/>
  <c r="F8319" i="26"/>
  <c r="C8319" i="26"/>
  <c r="B8319" i="26"/>
  <c r="D8318" i="26"/>
  <c r="F8318" i="26"/>
  <c r="C8318" i="26"/>
  <c r="G8318" i="26"/>
  <c r="B8318" i="26"/>
  <c r="D8317" i="26"/>
  <c r="F8317" i="26"/>
  <c r="C8317" i="26"/>
  <c r="E8317" i="26"/>
  <c r="B8317" i="26"/>
  <c r="D8316" i="26"/>
  <c r="F8316" i="26"/>
  <c r="C8316" i="26"/>
  <c r="E8316" i="26"/>
  <c r="B8316" i="26"/>
  <c r="D8315" i="26"/>
  <c r="F8315" i="26"/>
  <c r="C8315" i="26"/>
  <c r="E8315" i="26"/>
  <c r="B8315" i="26"/>
  <c r="D8314" i="26"/>
  <c r="F8314" i="26"/>
  <c r="C8314" i="26"/>
  <c r="G8314" i="26"/>
  <c r="B8314" i="26"/>
  <c r="D8313" i="26"/>
  <c r="F8313" i="26"/>
  <c r="C8313" i="26"/>
  <c r="B8313" i="26"/>
  <c r="D8312" i="26"/>
  <c r="F8312" i="26"/>
  <c r="C8312" i="26"/>
  <c r="E8312" i="26"/>
  <c r="B8312" i="26"/>
  <c r="D8311" i="26"/>
  <c r="F8311" i="26"/>
  <c r="C8311" i="26"/>
  <c r="B8311" i="26"/>
  <c r="D8310" i="26"/>
  <c r="F8310" i="26"/>
  <c r="C8310" i="26"/>
  <c r="G8310" i="26"/>
  <c r="B8310" i="26"/>
  <c r="D8309" i="26"/>
  <c r="F8309" i="26"/>
  <c r="C8309" i="26"/>
  <c r="E8309" i="26"/>
  <c r="B8309" i="26"/>
  <c r="D8308" i="26"/>
  <c r="F8308" i="26"/>
  <c r="C8308" i="26"/>
  <c r="G8308" i="26"/>
  <c r="B8308" i="26"/>
  <c r="D8307" i="26"/>
  <c r="F8307" i="26"/>
  <c r="C8307" i="26"/>
  <c r="E8307" i="26"/>
  <c r="B8307" i="26"/>
  <c r="D8306" i="26"/>
  <c r="F8306" i="26"/>
  <c r="C8306" i="26"/>
  <c r="G8306" i="26"/>
  <c r="B8306" i="26"/>
  <c r="D8305" i="26"/>
  <c r="F8305" i="26"/>
  <c r="C8305" i="26"/>
  <c r="E8305" i="26"/>
  <c r="B8305" i="26"/>
  <c r="D8304" i="26"/>
  <c r="F8304" i="26"/>
  <c r="C8304" i="26"/>
  <c r="B8304" i="26"/>
  <c r="D8303" i="26"/>
  <c r="F8303" i="26"/>
  <c r="C8303" i="26"/>
  <c r="B8303" i="26"/>
  <c r="D8302" i="26"/>
  <c r="F8302" i="26"/>
  <c r="C8302" i="26"/>
  <c r="B8302" i="26"/>
  <c r="D8301" i="26"/>
  <c r="F8301" i="26"/>
  <c r="C8301" i="26"/>
  <c r="E8301" i="26"/>
  <c r="B8301" i="26"/>
  <c r="D8300" i="26"/>
  <c r="F8300" i="26"/>
  <c r="C8300" i="26"/>
  <c r="G8300" i="26"/>
  <c r="B8300" i="26"/>
  <c r="D8299" i="26"/>
  <c r="F8299" i="26"/>
  <c r="C8299" i="26"/>
  <c r="E8299" i="26"/>
  <c r="B8299" i="26"/>
  <c r="D8298" i="26"/>
  <c r="F8298" i="26"/>
  <c r="C8298" i="26"/>
  <c r="E8298" i="26"/>
  <c r="B8298" i="26"/>
  <c r="D8297" i="26"/>
  <c r="F8297" i="26"/>
  <c r="C8297" i="26"/>
  <c r="E8297" i="26"/>
  <c r="B8297" i="26"/>
  <c r="D8296" i="26"/>
  <c r="F8296" i="26"/>
  <c r="C8296" i="26"/>
  <c r="E8296" i="26"/>
  <c r="B8296" i="26"/>
  <c r="D8295" i="26"/>
  <c r="F8295" i="26"/>
  <c r="C8295" i="26"/>
  <c r="E8295" i="26"/>
  <c r="B8295" i="26"/>
  <c r="D8294" i="26"/>
  <c r="F8294" i="26"/>
  <c r="C8294" i="26"/>
  <c r="B8294" i="26"/>
  <c r="D8293" i="26"/>
  <c r="F8293" i="26"/>
  <c r="C8293" i="26"/>
  <c r="E8293" i="26"/>
  <c r="B8293" i="26"/>
  <c r="D8292" i="26"/>
  <c r="F8292" i="26"/>
  <c r="C8292" i="26"/>
  <c r="B8292" i="26"/>
  <c r="D8291" i="26"/>
  <c r="F8291" i="26"/>
  <c r="C8291" i="26"/>
  <c r="E8291" i="26"/>
  <c r="B8291" i="26"/>
  <c r="D8290" i="26"/>
  <c r="F8290" i="26"/>
  <c r="C8290" i="26"/>
  <c r="B8290" i="26"/>
  <c r="D8289" i="26"/>
  <c r="F8289" i="26"/>
  <c r="C8289" i="26"/>
  <c r="E8289" i="26"/>
  <c r="B8289" i="26"/>
  <c r="D8288" i="26"/>
  <c r="F8288" i="26"/>
  <c r="C8288" i="26"/>
  <c r="B8288" i="26"/>
  <c r="D8287" i="26"/>
  <c r="F8287" i="26"/>
  <c r="C8287" i="26"/>
  <c r="E8287" i="26"/>
  <c r="B8287" i="26"/>
  <c r="D8286" i="26"/>
  <c r="F8286" i="26"/>
  <c r="C8286" i="26"/>
  <c r="G8286" i="26"/>
  <c r="B8286" i="26"/>
  <c r="D8285" i="26"/>
  <c r="F8285" i="26"/>
  <c r="C8285" i="26"/>
  <c r="E8285" i="26"/>
  <c r="B8285" i="26"/>
  <c r="D8284" i="26"/>
  <c r="F8284" i="26"/>
  <c r="C8284" i="26"/>
  <c r="E8284" i="26"/>
  <c r="B8284" i="26"/>
  <c r="D8283" i="26"/>
  <c r="F8283" i="26"/>
  <c r="C8283" i="26"/>
  <c r="E8283" i="26"/>
  <c r="B8283" i="26"/>
  <c r="D8282" i="26"/>
  <c r="F8282" i="26"/>
  <c r="C8282" i="26"/>
  <c r="G8282" i="26"/>
  <c r="B8282" i="26"/>
  <c r="D8281" i="26"/>
  <c r="F8281" i="26"/>
  <c r="C8281" i="26"/>
  <c r="B8281" i="26"/>
  <c r="D8280" i="26"/>
  <c r="F8280" i="26"/>
  <c r="C8280" i="26"/>
  <c r="E8280" i="26"/>
  <c r="B8280" i="26"/>
  <c r="D8279" i="26"/>
  <c r="F8279" i="26"/>
  <c r="C8279" i="26"/>
  <c r="B8279" i="26"/>
  <c r="D8278" i="26"/>
  <c r="F8278" i="26"/>
  <c r="C8278" i="26"/>
  <c r="E8278" i="26"/>
  <c r="B8278" i="26"/>
  <c r="D8277" i="26"/>
  <c r="F8277" i="26"/>
  <c r="C8277" i="26"/>
  <c r="E8277" i="26"/>
  <c r="B8277" i="26"/>
  <c r="D8276" i="26"/>
  <c r="F8276" i="26"/>
  <c r="C8276" i="26"/>
  <c r="G8276" i="26"/>
  <c r="B8276" i="26"/>
  <c r="D8275" i="26"/>
  <c r="F8275" i="26"/>
  <c r="C8275" i="26"/>
  <c r="E8275" i="26"/>
  <c r="B8275" i="26"/>
  <c r="D8274" i="26"/>
  <c r="F8274" i="26"/>
  <c r="C8274" i="26"/>
  <c r="G8274" i="26"/>
  <c r="B8274" i="26"/>
  <c r="D8273" i="26"/>
  <c r="F8273" i="26"/>
  <c r="C8273" i="26"/>
  <c r="E8273" i="26"/>
  <c r="B8273" i="26"/>
  <c r="D8272" i="26"/>
  <c r="F8272" i="26"/>
  <c r="C8272" i="26"/>
  <c r="B8272" i="26"/>
  <c r="D8271" i="26"/>
  <c r="F8271" i="26"/>
  <c r="C8271" i="26"/>
  <c r="B8271" i="26"/>
  <c r="D8270" i="26"/>
  <c r="F8270" i="26"/>
  <c r="C8270" i="26"/>
  <c r="B8270" i="26"/>
  <c r="D8269" i="26"/>
  <c r="F8269" i="26"/>
  <c r="C8269" i="26"/>
  <c r="E8269" i="26"/>
  <c r="B8269" i="26"/>
  <c r="D8268" i="26"/>
  <c r="F8268" i="26"/>
  <c r="C8268" i="26"/>
  <c r="E8268" i="26"/>
  <c r="B8268" i="26"/>
  <c r="D8267" i="26"/>
  <c r="F8267" i="26"/>
  <c r="C8267" i="26"/>
  <c r="E8267" i="26"/>
  <c r="B8267" i="26"/>
  <c r="D8266" i="26"/>
  <c r="F8266" i="26"/>
  <c r="C8266" i="26"/>
  <c r="E8266" i="26"/>
  <c r="B8266" i="26"/>
  <c r="D8265" i="26"/>
  <c r="F8265" i="26"/>
  <c r="C8265" i="26"/>
  <c r="E8265" i="26"/>
  <c r="B8265" i="26"/>
  <c r="D8264" i="26"/>
  <c r="F8264" i="26"/>
  <c r="C8264" i="26"/>
  <c r="E8264" i="26"/>
  <c r="B8264" i="26"/>
  <c r="D8263" i="26"/>
  <c r="F8263" i="26"/>
  <c r="C8263" i="26"/>
  <c r="E8263" i="26"/>
  <c r="B8263" i="26"/>
  <c r="D8262" i="26"/>
  <c r="F8262" i="26"/>
  <c r="C8262" i="26"/>
  <c r="G8262" i="26"/>
  <c r="B8262" i="26"/>
  <c r="D8261" i="26"/>
  <c r="F8261" i="26"/>
  <c r="C8261" i="26"/>
  <c r="E8261" i="26"/>
  <c r="B8261" i="26"/>
  <c r="D8260" i="26"/>
  <c r="F8260" i="26"/>
  <c r="C8260" i="26"/>
  <c r="G8260" i="26"/>
  <c r="B8260" i="26"/>
  <c r="D8259" i="26"/>
  <c r="C8259" i="26"/>
  <c r="E8259" i="26"/>
  <c r="B8259" i="26"/>
  <c r="D8258" i="26"/>
  <c r="F8258" i="26"/>
  <c r="C8258" i="26"/>
  <c r="G8258" i="26"/>
  <c r="B8258" i="26"/>
  <c r="D8257" i="26"/>
  <c r="F8257" i="26"/>
  <c r="C8257" i="26"/>
  <c r="E8257" i="26"/>
  <c r="B8257" i="26"/>
  <c r="D8256" i="26"/>
  <c r="F8256" i="26"/>
  <c r="C8256" i="26"/>
  <c r="G8256" i="26"/>
  <c r="B8256" i="26"/>
  <c r="D8255" i="26"/>
  <c r="F8255" i="26"/>
  <c r="C8255" i="26"/>
  <c r="E8255" i="26"/>
  <c r="B8255" i="26"/>
  <c r="D8254" i="26"/>
  <c r="F8254" i="26"/>
  <c r="C8254" i="26"/>
  <c r="B8254" i="26"/>
  <c r="D8253" i="26"/>
  <c r="F8253" i="26"/>
  <c r="C8253" i="26"/>
  <c r="E8253" i="26"/>
  <c r="B8253" i="26"/>
  <c r="D8252" i="26"/>
  <c r="F8252" i="26"/>
  <c r="C8252" i="26"/>
  <c r="E8252" i="26"/>
  <c r="B8252" i="26"/>
  <c r="D8251" i="26"/>
  <c r="F8251" i="26"/>
  <c r="C8251" i="26"/>
  <c r="E8251" i="26"/>
  <c r="B8251" i="26"/>
  <c r="D8250" i="26"/>
  <c r="F8250" i="26"/>
  <c r="C8250" i="26"/>
  <c r="G8250" i="26"/>
  <c r="B8250" i="26"/>
  <c r="D8249" i="26"/>
  <c r="F8249" i="26"/>
  <c r="C8249" i="26"/>
  <c r="B8249" i="26"/>
  <c r="D8248" i="26"/>
  <c r="F8248" i="26"/>
  <c r="C8248" i="26"/>
  <c r="E8248" i="26"/>
  <c r="B8248" i="26"/>
  <c r="D8247" i="26"/>
  <c r="F8247" i="26"/>
  <c r="C8247" i="26"/>
  <c r="E8247" i="26"/>
  <c r="B8247" i="26"/>
  <c r="D8246" i="26"/>
  <c r="F8246" i="26"/>
  <c r="C8246" i="26"/>
  <c r="G8246" i="26"/>
  <c r="B8246" i="26"/>
  <c r="D8245" i="26"/>
  <c r="F8245" i="26"/>
  <c r="C8245" i="26"/>
  <c r="E8245" i="26"/>
  <c r="B8245" i="26"/>
  <c r="D8244" i="26"/>
  <c r="F8244" i="26"/>
  <c r="C8244" i="26"/>
  <c r="G8244" i="26"/>
  <c r="B8244" i="26"/>
  <c r="D8243" i="26"/>
  <c r="C8243" i="26"/>
  <c r="E8243" i="26"/>
  <c r="B8243" i="26"/>
  <c r="D8242" i="26"/>
  <c r="F8242" i="26"/>
  <c r="C8242" i="26"/>
  <c r="G8242" i="26"/>
  <c r="B8242" i="26"/>
  <c r="D8241" i="26"/>
  <c r="F8241" i="26"/>
  <c r="C8241" i="26"/>
  <c r="E8241" i="26"/>
  <c r="B8241" i="26"/>
  <c r="D8240" i="26"/>
  <c r="F8240" i="26"/>
  <c r="C8240" i="26"/>
  <c r="B8240" i="26"/>
  <c r="D8239" i="26"/>
  <c r="F8239" i="26"/>
  <c r="C8239" i="26"/>
  <c r="B8239" i="26"/>
  <c r="D8238" i="26"/>
  <c r="F8238" i="26"/>
  <c r="C8238" i="26"/>
  <c r="G8238" i="26"/>
  <c r="B8238" i="26"/>
  <c r="D8237" i="26"/>
  <c r="F8237" i="26"/>
  <c r="C8237" i="26"/>
  <c r="E8237" i="26"/>
  <c r="B8237" i="26"/>
  <c r="D8236" i="26"/>
  <c r="F8236" i="26"/>
  <c r="C8236" i="26"/>
  <c r="G8236" i="26"/>
  <c r="B8236" i="26"/>
  <c r="D8235" i="26"/>
  <c r="F8235" i="26"/>
  <c r="C8235" i="26"/>
  <c r="G8235" i="26"/>
  <c r="B8235" i="26"/>
  <c r="D8234" i="26"/>
  <c r="F8234" i="26"/>
  <c r="C8234" i="26"/>
  <c r="G8234" i="26"/>
  <c r="B8234" i="26"/>
  <c r="D8233" i="26"/>
  <c r="F8233" i="26"/>
  <c r="C8233" i="26"/>
  <c r="E8233" i="26"/>
  <c r="B8233" i="26"/>
  <c r="D8232" i="26"/>
  <c r="F8232" i="26"/>
  <c r="C8232" i="26"/>
  <c r="G8232" i="26"/>
  <c r="B8232" i="26"/>
  <c r="D8231" i="26"/>
  <c r="F8231" i="26"/>
  <c r="C8231" i="26"/>
  <c r="B8231" i="26"/>
  <c r="D8230" i="26"/>
  <c r="F8230" i="26"/>
  <c r="C8230" i="26"/>
  <c r="G8230" i="26"/>
  <c r="B8230" i="26"/>
  <c r="D8229" i="26"/>
  <c r="F8229" i="26"/>
  <c r="C8229" i="26"/>
  <c r="E8229" i="26"/>
  <c r="B8229" i="26"/>
  <c r="D8228" i="26"/>
  <c r="F8228" i="26"/>
  <c r="C8228" i="26"/>
  <c r="G8228" i="26"/>
  <c r="B8228" i="26"/>
  <c r="D8227" i="26"/>
  <c r="F8227" i="26"/>
  <c r="C8227" i="26"/>
  <c r="G8227" i="26"/>
  <c r="B8227" i="26"/>
  <c r="D8226" i="26"/>
  <c r="F8226" i="26"/>
  <c r="C8226" i="26"/>
  <c r="G8226" i="26"/>
  <c r="B8226" i="26"/>
  <c r="D8225" i="26"/>
  <c r="F8225" i="26"/>
  <c r="C8225" i="26"/>
  <c r="E8225" i="26"/>
  <c r="B8225" i="26"/>
  <c r="D8224" i="26"/>
  <c r="F8224" i="26"/>
  <c r="C8224" i="26"/>
  <c r="E8224" i="26"/>
  <c r="B8224" i="26"/>
  <c r="D8223" i="26"/>
  <c r="F8223" i="26"/>
  <c r="C8223" i="26"/>
  <c r="B8223" i="26"/>
  <c r="D8222" i="26"/>
  <c r="F8222" i="26"/>
  <c r="C8222" i="26"/>
  <c r="G8222" i="26"/>
  <c r="B8222" i="26"/>
  <c r="D8221" i="26"/>
  <c r="F8221" i="26"/>
  <c r="C8221" i="26"/>
  <c r="E8221" i="26"/>
  <c r="B8221" i="26"/>
  <c r="D8220" i="26"/>
  <c r="F8220" i="26"/>
  <c r="C8220" i="26"/>
  <c r="G8220" i="26"/>
  <c r="B8220" i="26"/>
  <c r="D8219" i="26"/>
  <c r="F8219" i="26"/>
  <c r="C8219" i="26"/>
  <c r="G8219" i="26"/>
  <c r="B8219" i="26"/>
  <c r="D8218" i="26"/>
  <c r="F8218" i="26"/>
  <c r="C8218" i="26"/>
  <c r="G8218" i="26"/>
  <c r="B8218" i="26"/>
  <c r="D8217" i="26"/>
  <c r="F8217" i="26"/>
  <c r="C8217" i="26"/>
  <c r="E8217" i="26"/>
  <c r="B8217" i="26"/>
  <c r="D8216" i="26"/>
  <c r="F8216" i="26"/>
  <c r="C8216" i="26"/>
  <c r="E8216" i="26"/>
  <c r="B8216" i="26"/>
  <c r="D8215" i="26"/>
  <c r="F8215" i="26"/>
  <c r="C8215" i="26"/>
  <c r="B8215" i="26"/>
  <c r="D8214" i="26"/>
  <c r="F8214" i="26"/>
  <c r="C8214" i="26"/>
  <c r="G8214" i="26"/>
  <c r="B8214" i="26"/>
  <c r="D8213" i="26"/>
  <c r="C8213" i="26"/>
  <c r="E8213" i="26"/>
  <c r="B8213" i="26"/>
  <c r="D8212" i="26"/>
  <c r="F8212" i="26"/>
  <c r="C8212" i="26"/>
  <c r="B8212" i="26"/>
  <c r="D8211" i="26"/>
  <c r="F8211" i="26"/>
  <c r="C8211" i="26"/>
  <c r="E8211" i="26"/>
  <c r="B8211" i="26"/>
  <c r="D8210" i="26"/>
  <c r="F8210" i="26"/>
  <c r="C8210" i="26"/>
  <c r="B8210" i="26"/>
  <c r="D8209" i="26"/>
  <c r="F8209" i="26"/>
  <c r="C8209" i="26"/>
  <c r="B8209" i="26"/>
  <c r="D8208" i="26"/>
  <c r="F8208" i="26"/>
  <c r="C8208" i="26"/>
  <c r="G8208" i="26"/>
  <c r="B8208" i="26"/>
  <c r="D8207" i="26"/>
  <c r="F8207" i="26"/>
  <c r="C8207" i="26"/>
  <c r="B8207" i="26"/>
  <c r="D8206" i="26"/>
  <c r="F8206" i="26"/>
  <c r="C8206" i="26"/>
  <c r="G8206" i="26"/>
  <c r="B8206" i="26"/>
  <c r="D8205" i="26"/>
  <c r="F8205" i="26"/>
  <c r="C8205" i="26"/>
  <c r="E8205" i="26"/>
  <c r="B8205" i="26"/>
  <c r="D8204" i="26"/>
  <c r="F8204" i="26"/>
  <c r="C8204" i="26"/>
  <c r="B8204" i="26"/>
  <c r="D8203" i="26"/>
  <c r="F8203" i="26"/>
  <c r="C8203" i="26"/>
  <c r="E8203" i="26"/>
  <c r="B8203" i="26"/>
  <c r="D8202" i="26"/>
  <c r="F8202" i="26"/>
  <c r="C8202" i="26"/>
  <c r="E8202" i="26"/>
  <c r="B8202" i="26"/>
  <c r="D8201" i="26"/>
  <c r="F8201" i="26"/>
  <c r="C8201" i="26"/>
  <c r="E8201" i="26"/>
  <c r="B8201" i="26"/>
  <c r="D8200" i="26"/>
  <c r="F8200" i="26"/>
  <c r="C8200" i="26"/>
  <c r="E8200" i="26"/>
  <c r="B8200" i="26"/>
  <c r="D8199" i="26"/>
  <c r="F8199" i="26"/>
  <c r="C8199" i="26"/>
  <c r="B8199" i="26"/>
  <c r="D8198" i="26"/>
  <c r="F8198" i="26"/>
  <c r="C8198" i="26"/>
  <c r="B8198" i="26"/>
  <c r="D8197" i="26"/>
  <c r="F8197" i="26"/>
  <c r="C8197" i="26"/>
  <c r="B8197" i="26"/>
  <c r="D8196" i="26"/>
  <c r="F8196" i="26"/>
  <c r="C8196" i="26"/>
  <c r="B8196" i="26"/>
  <c r="D8195" i="26"/>
  <c r="F8195" i="26"/>
  <c r="C8195" i="26"/>
  <c r="E8195" i="26"/>
  <c r="B8195" i="26"/>
  <c r="D8194" i="26"/>
  <c r="F8194" i="26"/>
  <c r="C8194" i="26"/>
  <c r="B8194" i="26"/>
  <c r="D8193" i="26"/>
  <c r="F8193" i="26"/>
  <c r="C8193" i="26"/>
  <c r="E8193" i="26"/>
  <c r="B8193" i="26"/>
  <c r="D8192" i="26"/>
  <c r="F8192" i="26"/>
  <c r="C8192" i="26"/>
  <c r="G8192" i="26"/>
  <c r="B8192" i="26"/>
  <c r="D8191" i="26"/>
  <c r="F8191" i="26"/>
  <c r="C8191" i="26"/>
  <c r="B8191" i="26"/>
  <c r="D8190" i="26"/>
  <c r="F8190" i="26"/>
  <c r="C8190" i="26"/>
  <c r="B8190" i="26"/>
  <c r="D8189" i="26"/>
  <c r="F8189" i="26"/>
  <c r="C8189" i="26"/>
  <c r="E8189" i="26"/>
  <c r="B8189" i="26"/>
  <c r="D8188" i="26"/>
  <c r="F8188" i="26"/>
  <c r="C8188" i="26"/>
  <c r="E8188" i="26"/>
  <c r="B8188" i="26"/>
  <c r="D8187" i="26"/>
  <c r="F8187" i="26"/>
  <c r="C8187" i="26"/>
  <c r="E8187" i="26"/>
  <c r="B8187" i="26"/>
  <c r="D8186" i="26"/>
  <c r="F8186" i="26"/>
  <c r="C8186" i="26"/>
  <c r="G8186" i="26"/>
  <c r="B8186" i="26"/>
  <c r="D8185" i="26"/>
  <c r="F8185" i="26"/>
  <c r="C8185" i="26"/>
  <c r="E8185" i="26"/>
  <c r="B8185" i="26"/>
  <c r="D8184" i="26"/>
  <c r="F8184" i="26"/>
  <c r="C8184" i="26"/>
  <c r="B8184" i="26"/>
  <c r="D8183" i="26"/>
  <c r="F8183" i="26"/>
  <c r="C8183" i="26"/>
  <c r="B8183" i="26"/>
  <c r="D8182" i="26"/>
  <c r="F8182" i="26"/>
  <c r="C8182" i="26"/>
  <c r="B8182" i="26"/>
  <c r="D8181" i="26"/>
  <c r="F8181" i="26"/>
  <c r="C8181" i="26"/>
  <c r="E8181" i="26"/>
  <c r="B8181" i="26"/>
  <c r="D8180" i="26"/>
  <c r="F8180" i="26"/>
  <c r="C8180" i="26"/>
  <c r="E8180" i="26"/>
  <c r="B8180" i="26"/>
  <c r="D8179" i="26"/>
  <c r="F8179" i="26"/>
  <c r="C8179" i="26"/>
  <c r="E8179" i="26"/>
  <c r="B8179" i="26"/>
  <c r="D8178" i="26"/>
  <c r="F8178" i="26"/>
  <c r="C8178" i="26"/>
  <c r="G8178" i="26"/>
  <c r="B8178" i="26"/>
  <c r="D8177" i="26"/>
  <c r="F8177" i="26"/>
  <c r="C8177" i="26"/>
  <c r="E8177" i="26"/>
  <c r="B8177" i="26"/>
  <c r="D8176" i="26"/>
  <c r="F8176" i="26"/>
  <c r="C8176" i="26"/>
  <c r="E8176" i="26"/>
  <c r="B8176" i="26"/>
  <c r="D8175" i="26"/>
  <c r="F8175" i="26"/>
  <c r="C8175" i="26"/>
  <c r="B8175" i="26"/>
  <c r="D8174" i="26"/>
  <c r="F8174" i="26"/>
  <c r="C8174" i="26"/>
  <c r="E8174" i="26"/>
  <c r="B8174" i="26"/>
  <c r="D8173" i="26"/>
  <c r="C8173" i="26"/>
  <c r="E8173" i="26"/>
  <c r="B8173" i="26"/>
  <c r="D8172" i="26"/>
  <c r="F8172" i="26"/>
  <c r="C8172" i="26"/>
  <c r="B8172" i="26"/>
  <c r="D8171" i="26"/>
  <c r="F8171" i="26"/>
  <c r="C8171" i="26"/>
  <c r="B8171" i="26"/>
  <c r="D8170" i="26"/>
  <c r="F8170" i="26"/>
  <c r="C8170" i="26"/>
  <c r="B8170" i="26"/>
  <c r="D8169" i="26"/>
  <c r="F8169" i="26"/>
  <c r="C8169" i="26"/>
  <c r="E8169" i="26"/>
  <c r="B8169" i="26"/>
  <c r="D8168" i="26"/>
  <c r="F8168" i="26"/>
  <c r="C8168" i="26"/>
  <c r="B8168" i="26"/>
  <c r="D8167" i="26"/>
  <c r="F8167" i="26"/>
  <c r="C8167" i="26"/>
  <c r="B8167" i="26"/>
  <c r="D8166" i="26"/>
  <c r="F8166" i="26"/>
  <c r="C8166" i="26"/>
  <c r="B8166" i="26"/>
  <c r="D8165" i="26"/>
  <c r="F8165" i="26"/>
  <c r="C8165" i="26"/>
  <c r="B8165" i="26"/>
  <c r="D8164" i="26"/>
  <c r="F8164" i="26"/>
  <c r="C8164" i="26"/>
  <c r="E8164" i="26"/>
  <c r="B8164" i="26"/>
  <c r="D8163" i="26"/>
  <c r="F8163" i="26"/>
  <c r="C8163" i="26"/>
  <c r="G8163" i="26"/>
  <c r="B8163" i="26"/>
  <c r="D8162" i="26"/>
  <c r="F8162" i="26"/>
  <c r="C8162" i="26"/>
  <c r="B8162" i="26"/>
  <c r="D8161" i="26"/>
  <c r="F8161" i="26"/>
  <c r="C8161" i="26"/>
  <c r="E8161" i="26"/>
  <c r="B8161" i="26"/>
  <c r="D8160" i="26"/>
  <c r="F8160" i="26"/>
  <c r="C8160" i="26"/>
  <c r="B8160" i="26"/>
  <c r="D8159" i="26"/>
  <c r="F8159" i="26"/>
  <c r="C8159" i="26"/>
  <c r="B8159" i="26"/>
  <c r="D8158" i="26"/>
  <c r="F8158" i="26"/>
  <c r="C8158" i="26"/>
  <c r="G8158" i="26"/>
  <c r="B8158" i="26"/>
  <c r="D8157" i="26"/>
  <c r="F8157" i="26"/>
  <c r="C8157" i="26"/>
  <c r="E8157" i="26"/>
  <c r="B8157" i="26"/>
  <c r="D8156" i="26"/>
  <c r="F8156" i="26"/>
  <c r="C8156" i="26"/>
  <c r="B8156" i="26"/>
  <c r="D8155" i="26"/>
  <c r="F8155" i="26"/>
  <c r="C8155" i="26"/>
  <c r="E8155" i="26"/>
  <c r="B8155" i="26"/>
  <c r="D8154" i="26"/>
  <c r="F8154" i="26"/>
  <c r="C8154" i="26"/>
  <c r="B8154" i="26"/>
  <c r="D8153" i="26"/>
  <c r="F8153" i="26"/>
  <c r="C8153" i="26"/>
  <c r="E8153" i="26"/>
  <c r="B8153" i="26"/>
  <c r="D8152" i="26"/>
  <c r="F8152" i="26"/>
  <c r="C8152" i="26"/>
  <c r="G8152" i="26"/>
  <c r="B8152" i="26"/>
  <c r="D8151" i="26"/>
  <c r="F8151" i="26"/>
  <c r="C8151" i="26"/>
  <c r="B8151" i="26"/>
  <c r="D8150" i="26"/>
  <c r="F8150" i="26"/>
  <c r="C8150" i="26"/>
  <c r="G8150" i="26"/>
  <c r="B8150" i="26"/>
  <c r="D8149" i="26"/>
  <c r="F8149" i="26"/>
  <c r="C8149" i="26"/>
  <c r="E8149" i="26"/>
  <c r="B8149" i="26"/>
  <c r="D8148" i="26"/>
  <c r="F8148" i="26"/>
  <c r="C8148" i="26"/>
  <c r="G8148" i="26"/>
  <c r="B8148" i="26"/>
  <c r="D8147" i="26"/>
  <c r="F8147" i="26"/>
  <c r="C8147" i="26"/>
  <c r="G8147" i="26"/>
  <c r="B8147" i="26"/>
  <c r="D8146" i="26"/>
  <c r="F8146" i="26"/>
  <c r="C8146" i="26"/>
  <c r="G8146" i="26"/>
  <c r="B8146" i="26"/>
  <c r="D8145" i="26"/>
  <c r="F8145" i="26"/>
  <c r="C8145" i="26"/>
  <c r="E8145" i="26"/>
  <c r="B8145" i="26"/>
  <c r="D8144" i="26"/>
  <c r="F8144" i="26"/>
  <c r="C8144" i="26"/>
  <c r="E8144" i="26"/>
  <c r="B8144" i="26"/>
  <c r="D8143" i="26"/>
  <c r="F8143" i="26"/>
  <c r="C8143" i="26"/>
  <c r="B8143" i="26"/>
  <c r="D8142" i="26"/>
  <c r="F8142" i="26"/>
  <c r="C8142" i="26"/>
  <c r="G8142" i="26"/>
  <c r="B8142" i="26"/>
  <c r="D8141" i="26"/>
  <c r="F8141" i="26"/>
  <c r="C8141" i="26"/>
  <c r="E8141" i="26"/>
  <c r="B8141" i="26"/>
  <c r="D8140" i="26"/>
  <c r="F8140" i="26"/>
  <c r="C8140" i="26"/>
  <c r="G8140" i="26"/>
  <c r="B8140" i="26"/>
  <c r="D8139" i="26"/>
  <c r="F8139" i="26"/>
  <c r="C8139" i="26"/>
  <c r="E8139" i="26"/>
  <c r="B8139" i="26"/>
  <c r="D8138" i="26"/>
  <c r="F8138" i="26"/>
  <c r="C8138" i="26"/>
  <c r="B8138" i="26"/>
  <c r="D8137" i="26"/>
  <c r="F8137" i="26"/>
  <c r="C8137" i="26"/>
  <c r="E8137" i="26"/>
  <c r="B8137" i="26"/>
  <c r="D8136" i="26"/>
  <c r="F8136" i="26"/>
  <c r="C8136" i="26"/>
  <c r="E8136" i="26"/>
  <c r="B8136" i="26"/>
  <c r="D8135" i="26"/>
  <c r="F8135" i="26"/>
  <c r="C8135" i="26"/>
  <c r="B8135" i="26"/>
  <c r="D8134" i="26"/>
  <c r="F8134" i="26"/>
  <c r="C8134" i="26"/>
  <c r="G8134" i="26"/>
  <c r="B8134" i="26"/>
  <c r="D8133" i="26"/>
  <c r="C8133" i="26"/>
  <c r="E8133" i="26"/>
  <c r="B8133" i="26"/>
  <c r="D8132" i="26"/>
  <c r="F8132" i="26"/>
  <c r="C8132" i="26"/>
  <c r="E8132" i="26"/>
  <c r="B8132" i="26"/>
  <c r="D8131" i="26"/>
  <c r="F8131" i="26"/>
  <c r="C8131" i="26"/>
  <c r="E8131" i="26"/>
  <c r="B8131" i="26"/>
  <c r="D8130" i="26"/>
  <c r="F8130" i="26"/>
  <c r="C8130" i="26"/>
  <c r="B8130" i="26"/>
  <c r="D8129" i="26"/>
  <c r="F8129" i="26"/>
  <c r="C8129" i="26"/>
  <c r="E8129" i="26"/>
  <c r="B8129" i="26"/>
  <c r="D8128" i="26"/>
  <c r="F8128" i="26"/>
  <c r="C8128" i="26"/>
  <c r="G8128" i="26"/>
  <c r="B8128" i="26"/>
  <c r="D8127" i="26"/>
  <c r="F8127" i="26"/>
  <c r="C8127" i="26"/>
  <c r="B8127" i="26"/>
  <c r="D8126" i="26"/>
  <c r="F8126" i="26"/>
  <c r="C8126" i="26"/>
  <c r="G8126" i="26"/>
  <c r="B8126" i="26"/>
  <c r="D8125" i="26"/>
  <c r="C8125" i="26"/>
  <c r="E8125" i="26"/>
  <c r="B8125" i="26"/>
  <c r="D8124" i="26"/>
  <c r="F8124" i="26"/>
  <c r="C8124" i="26"/>
  <c r="G8124" i="26"/>
  <c r="B8124" i="26"/>
  <c r="D8123" i="26"/>
  <c r="F8123" i="26"/>
  <c r="C8123" i="26"/>
  <c r="E8123" i="26"/>
  <c r="B8123" i="26"/>
  <c r="D8122" i="26"/>
  <c r="F8122" i="26"/>
  <c r="C8122" i="26"/>
  <c r="B8122" i="26"/>
  <c r="D8121" i="26"/>
  <c r="F8121" i="26"/>
  <c r="C8121" i="26"/>
  <c r="B8121" i="26"/>
  <c r="D8120" i="26"/>
  <c r="F8120" i="26"/>
  <c r="C8120" i="26"/>
  <c r="G8120" i="26"/>
  <c r="B8120" i="26"/>
  <c r="D8119" i="26"/>
  <c r="F8119" i="26"/>
  <c r="C8119" i="26"/>
  <c r="B8119" i="26"/>
  <c r="D8118" i="26"/>
  <c r="F8118" i="26"/>
  <c r="C8118" i="26"/>
  <c r="E8118" i="26"/>
  <c r="B8118" i="26"/>
  <c r="D8117" i="26"/>
  <c r="F8117" i="26"/>
  <c r="C8117" i="26"/>
  <c r="E8117" i="26"/>
  <c r="B8117" i="26"/>
  <c r="D8116" i="26"/>
  <c r="F8116" i="26"/>
  <c r="C8116" i="26"/>
  <c r="E8116" i="26"/>
  <c r="B8116" i="26"/>
  <c r="D8115" i="26"/>
  <c r="F8115" i="26"/>
  <c r="C8115" i="26"/>
  <c r="E8115" i="26"/>
  <c r="B8115" i="26"/>
  <c r="D8114" i="26"/>
  <c r="F8114" i="26"/>
  <c r="C8114" i="26"/>
  <c r="G8114" i="26"/>
  <c r="B8114" i="26"/>
  <c r="D8113" i="26"/>
  <c r="F8113" i="26"/>
  <c r="C8113" i="26"/>
  <c r="E8113" i="26"/>
  <c r="B8113" i="26"/>
  <c r="D8112" i="26"/>
  <c r="F8112" i="26"/>
  <c r="C8112" i="26"/>
  <c r="B8112" i="26"/>
  <c r="D8111" i="26"/>
  <c r="F8111" i="26"/>
  <c r="C8111" i="26"/>
  <c r="B8111" i="26"/>
  <c r="D8110" i="26"/>
  <c r="F8110" i="26"/>
  <c r="C8110" i="26"/>
  <c r="G8110" i="26"/>
  <c r="B8110" i="26"/>
  <c r="D8109" i="26"/>
  <c r="F8109" i="26"/>
  <c r="C8109" i="26"/>
  <c r="E8109" i="26"/>
  <c r="B8109" i="26"/>
  <c r="D8108" i="26"/>
  <c r="F8108" i="26"/>
  <c r="C8108" i="26"/>
  <c r="E8108" i="26"/>
  <c r="B8108" i="26"/>
  <c r="D8107" i="26"/>
  <c r="F8107" i="26"/>
  <c r="C8107" i="26"/>
  <c r="E8107" i="26"/>
  <c r="B8107" i="26"/>
  <c r="D8106" i="26"/>
  <c r="F8106" i="26"/>
  <c r="C8106" i="26"/>
  <c r="G8106" i="26"/>
  <c r="B8106" i="26"/>
  <c r="D8105" i="26"/>
  <c r="F8105" i="26"/>
  <c r="C8105" i="26"/>
  <c r="E8105" i="26"/>
  <c r="B8105" i="26"/>
  <c r="D8104" i="26"/>
  <c r="F8104" i="26"/>
  <c r="C8104" i="26"/>
  <c r="E8104" i="26"/>
  <c r="B8104" i="26"/>
  <c r="D8103" i="26"/>
  <c r="F8103" i="26"/>
  <c r="C8103" i="26"/>
  <c r="B8103" i="26"/>
  <c r="D8102" i="26"/>
  <c r="F8102" i="26"/>
  <c r="C8102" i="26"/>
  <c r="B8102" i="26"/>
  <c r="D8101" i="26"/>
  <c r="F8101" i="26"/>
  <c r="C8101" i="26"/>
  <c r="E8101" i="26"/>
  <c r="B8101" i="26"/>
  <c r="D8100" i="26"/>
  <c r="F8100" i="26"/>
  <c r="C8100" i="26"/>
  <c r="G8100" i="26"/>
  <c r="B8100" i="26"/>
  <c r="D8099" i="26"/>
  <c r="F8099" i="26"/>
  <c r="C8099" i="26"/>
  <c r="E8099" i="26"/>
  <c r="B8099" i="26"/>
  <c r="D8098" i="26"/>
  <c r="F8098" i="26"/>
  <c r="C8098" i="26"/>
  <c r="G8098" i="26"/>
  <c r="B8098" i="26"/>
  <c r="D8097" i="26"/>
  <c r="F8097" i="26"/>
  <c r="C8097" i="26"/>
  <c r="E8097" i="26"/>
  <c r="B8097" i="26"/>
  <c r="D8096" i="26"/>
  <c r="F8096" i="26"/>
  <c r="C8096" i="26"/>
  <c r="G8096" i="26"/>
  <c r="B8096" i="26"/>
  <c r="D8095" i="26"/>
  <c r="F8095" i="26"/>
  <c r="C8095" i="26"/>
  <c r="B8095" i="26"/>
  <c r="D8094" i="26"/>
  <c r="F8094" i="26"/>
  <c r="C8094" i="26"/>
  <c r="B8094" i="26"/>
  <c r="D8093" i="26"/>
  <c r="F8093" i="26"/>
  <c r="C8093" i="26"/>
  <c r="B8093" i="26"/>
  <c r="D8092" i="26"/>
  <c r="F8092" i="26"/>
  <c r="C8092" i="26"/>
  <c r="G8092" i="26"/>
  <c r="B8092" i="26"/>
  <c r="D8091" i="26"/>
  <c r="F8091" i="26"/>
  <c r="C8091" i="26"/>
  <c r="E8091" i="26"/>
  <c r="B8091" i="26"/>
  <c r="D8090" i="26"/>
  <c r="F8090" i="26"/>
  <c r="C8090" i="26"/>
  <c r="G8090" i="26"/>
  <c r="B8090" i="26"/>
  <c r="D8089" i="26"/>
  <c r="F8089" i="26"/>
  <c r="C8089" i="26"/>
  <c r="E8089" i="26"/>
  <c r="B8089" i="26"/>
  <c r="D8088" i="26"/>
  <c r="F8088" i="26"/>
  <c r="C8088" i="26"/>
  <c r="G8088" i="26"/>
  <c r="B8088" i="26"/>
  <c r="D8087" i="26"/>
  <c r="F8087" i="26"/>
  <c r="C8087" i="26"/>
  <c r="B8087" i="26"/>
  <c r="D8086" i="26"/>
  <c r="F8086" i="26"/>
  <c r="C8086" i="26"/>
  <c r="G8086" i="26"/>
  <c r="B8086" i="26"/>
  <c r="D8085" i="26"/>
  <c r="F8085" i="26"/>
  <c r="C8085" i="26"/>
  <c r="E8085" i="26"/>
  <c r="B8085" i="26"/>
  <c r="D8084" i="26"/>
  <c r="F8084" i="26"/>
  <c r="C8084" i="26"/>
  <c r="B8084" i="26"/>
  <c r="D8083" i="26"/>
  <c r="F8083" i="26"/>
  <c r="C8083" i="26"/>
  <c r="E8083" i="26"/>
  <c r="B8083" i="26"/>
  <c r="D8082" i="26"/>
  <c r="F8082" i="26"/>
  <c r="C8082" i="26"/>
  <c r="G8082" i="26"/>
  <c r="B8082" i="26"/>
  <c r="D8081" i="26"/>
  <c r="F8081" i="26"/>
  <c r="C8081" i="26"/>
  <c r="E8081" i="26"/>
  <c r="B8081" i="26"/>
  <c r="D8080" i="26"/>
  <c r="F8080" i="26"/>
  <c r="C8080" i="26"/>
  <c r="G8080" i="26"/>
  <c r="B8080" i="26"/>
  <c r="D8079" i="26"/>
  <c r="F8079" i="26"/>
  <c r="C8079" i="26"/>
  <c r="B8079" i="26"/>
  <c r="D8078" i="26"/>
  <c r="F8078" i="26"/>
  <c r="C8078" i="26"/>
  <c r="G8078" i="26"/>
  <c r="B8078" i="26"/>
  <c r="D8077" i="26"/>
  <c r="F8077" i="26"/>
  <c r="C8077" i="26"/>
  <c r="G8077" i="26"/>
  <c r="B8077" i="26"/>
  <c r="D8076" i="26"/>
  <c r="F8076" i="26"/>
  <c r="C8076" i="26"/>
  <c r="B8076" i="26"/>
  <c r="D8075" i="26"/>
  <c r="F8075" i="26"/>
  <c r="C8075" i="26"/>
  <c r="G8075" i="26"/>
  <c r="B8075" i="26"/>
  <c r="D8074" i="26"/>
  <c r="F8074" i="26"/>
  <c r="C8074" i="26"/>
  <c r="E8074" i="26"/>
  <c r="B8074" i="26"/>
  <c r="D8073" i="26"/>
  <c r="F8073" i="26"/>
  <c r="C8073" i="26"/>
  <c r="B8073" i="26"/>
  <c r="D8072" i="26"/>
  <c r="F8072" i="26"/>
  <c r="C8072" i="26"/>
  <c r="E8072" i="26"/>
  <c r="B8072" i="26"/>
  <c r="D8071" i="26"/>
  <c r="F8071" i="26"/>
  <c r="C8071" i="26"/>
  <c r="E8071" i="26"/>
  <c r="B8071" i="26"/>
  <c r="D8070" i="26"/>
  <c r="F8070" i="26"/>
  <c r="C8070" i="26"/>
  <c r="B8070" i="26"/>
  <c r="D8069" i="26"/>
  <c r="F8069" i="26"/>
  <c r="C8069" i="26"/>
  <c r="G8069" i="26"/>
  <c r="B8069" i="26"/>
  <c r="D8068" i="26"/>
  <c r="F8068" i="26"/>
  <c r="C8068" i="26"/>
  <c r="B8068" i="26"/>
  <c r="D8067" i="26"/>
  <c r="F8067" i="26"/>
  <c r="C8067" i="26"/>
  <c r="G8067" i="26"/>
  <c r="B8067" i="26"/>
  <c r="D8066" i="26"/>
  <c r="C8066" i="26"/>
  <c r="E8066" i="26"/>
  <c r="B8066" i="26"/>
  <c r="D8065" i="26"/>
  <c r="F8065" i="26"/>
  <c r="C8065" i="26"/>
  <c r="E8065" i="26"/>
  <c r="B8065" i="26"/>
  <c r="D8064" i="26"/>
  <c r="F8064" i="26"/>
  <c r="C8064" i="26"/>
  <c r="G8064" i="26"/>
  <c r="B8064" i="26"/>
  <c r="D8063" i="26"/>
  <c r="F8063" i="26"/>
  <c r="C8063" i="26"/>
  <c r="G8063" i="26"/>
  <c r="B8063" i="26"/>
  <c r="D8062" i="26"/>
  <c r="F8062" i="26"/>
  <c r="C8062" i="26"/>
  <c r="B8062" i="26"/>
  <c r="D8061" i="26"/>
  <c r="F8061" i="26"/>
  <c r="C8061" i="26"/>
  <c r="B8061" i="26"/>
  <c r="D8060" i="26"/>
  <c r="F8060" i="26"/>
  <c r="C8060" i="26"/>
  <c r="B8060" i="26"/>
  <c r="D8059" i="26"/>
  <c r="F8059" i="26"/>
  <c r="C8059" i="26"/>
  <c r="E8059" i="26"/>
  <c r="B8059" i="26"/>
  <c r="D8058" i="26"/>
  <c r="F8058" i="26"/>
  <c r="C8058" i="26"/>
  <c r="E8058" i="26"/>
  <c r="B8058" i="26"/>
  <c r="D8057" i="26"/>
  <c r="F8057" i="26"/>
  <c r="C8057" i="26"/>
  <c r="B8057" i="26"/>
  <c r="D8056" i="26"/>
  <c r="F8056" i="26"/>
  <c r="C8056" i="26"/>
  <c r="G8056" i="26"/>
  <c r="B8056" i="26"/>
  <c r="D8055" i="26"/>
  <c r="F8055" i="26"/>
  <c r="C8055" i="26"/>
  <c r="E8055" i="26"/>
  <c r="B8055" i="26"/>
  <c r="D8054" i="26"/>
  <c r="F8054" i="26"/>
  <c r="C8054" i="26"/>
  <c r="G8054" i="26"/>
  <c r="B8054" i="26"/>
  <c r="D8053" i="26"/>
  <c r="F8053" i="26"/>
  <c r="C8053" i="26"/>
  <c r="B8053" i="26"/>
  <c r="D8052" i="26"/>
  <c r="F8052" i="26"/>
  <c r="C8052" i="26"/>
  <c r="E8052" i="26"/>
  <c r="B8052" i="26"/>
  <c r="D8051" i="26"/>
  <c r="F8051" i="26"/>
  <c r="C8051" i="26"/>
  <c r="G8051" i="26"/>
  <c r="B8051" i="26"/>
  <c r="D8050" i="26"/>
  <c r="F8050" i="26"/>
  <c r="C8050" i="26"/>
  <c r="B8050" i="26"/>
  <c r="D8049" i="26"/>
  <c r="F8049" i="26"/>
  <c r="C8049" i="26"/>
  <c r="E8049" i="26"/>
  <c r="B8049" i="26"/>
  <c r="D8048" i="26"/>
  <c r="F8048" i="26"/>
  <c r="C8048" i="26"/>
  <c r="B8048" i="26"/>
  <c r="D8047" i="26"/>
  <c r="F8047" i="26"/>
  <c r="C8047" i="26"/>
  <c r="G8047" i="26"/>
  <c r="B8047" i="26"/>
  <c r="D8046" i="26"/>
  <c r="F8046" i="26"/>
  <c r="C8046" i="26"/>
  <c r="B8046" i="26"/>
  <c r="D8045" i="26"/>
  <c r="F8045" i="26"/>
  <c r="C8045" i="26"/>
  <c r="B8045" i="26"/>
  <c r="D8044" i="26"/>
  <c r="F8044" i="26"/>
  <c r="C8044" i="26"/>
  <c r="B8044" i="26"/>
  <c r="D8043" i="26"/>
  <c r="F8043" i="26"/>
  <c r="C8043" i="26"/>
  <c r="B8043" i="26"/>
  <c r="D8042" i="26"/>
  <c r="F8042" i="26"/>
  <c r="C8042" i="26"/>
  <c r="E8042" i="26"/>
  <c r="B8042" i="26"/>
  <c r="D8041" i="26"/>
  <c r="F8041" i="26"/>
  <c r="C8041" i="26"/>
  <c r="B8041" i="26"/>
  <c r="D8040" i="26"/>
  <c r="F8040" i="26"/>
  <c r="C8040" i="26"/>
  <c r="G8040" i="26"/>
  <c r="B8040" i="26"/>
  <c r="D8039" i="26"/>
  <c r="C8039" i="26"/>
  <c r="E8039" i="26"/>
  <c r="B8039" i="26"/>
  <c r="D8038" i="26"/>
  <c r="F8038" i="26"/>
  <c r="C8038" i="26"/>
  <c r="G8038" i="26"/>
  <c r="B8038" i="26"/>
  <c r="D8037" i="26"/>
  <c r="C8037" i="26"/>
  <c r="E8037" i="26"/>
  <c r="B8037" i="26"/>
  <c r="D8036" i="26"/>
  <c r="F8036" i="26"/>
  <c r="C8036" i="26"/>
  <c r="B8036" i="26"/>
  <c r="D8035" i="26"/>
  <c r="F8035" i="26"/>
  <c r="C8035" i="26"/>
  <c r="B8035" i="26"/>
  <c r="D8034" i="26"/>
  <c r="F8034" i="26"/>
  <c r="C8034" i="26"/>
  <c r="E8034" i="26"/>
  <c r="B8034" i="26"/>
  <c r="D8033" i="26"/>
  <c r="F8033" i="26"/>
  <c r="C8033" i="26"/>
  <c r="E8033" i="26"/>
  <c r="B8033" i="26"/>
  <c r="D8032" i="26"/>
  <c r="F8032" i="26"/>
  <c r="C8032" i="26"/>
  <c r="E8032" i="26"/>
  <c r="B8032" i="26"/>
  <c r="D8031" i="26"/>
  <c r="F8031" i="26"/>
  <c r="C8031" i="26"/>
  <c r="G8031" i="26"/>
  <c r="B8031" i="26"/>
  <c r="D8030" i="26"/>
  <c r="F8030" i="26"/>
  <c r="C8030" i="26"/>
  <c r="E8030" i="26"/>
  <c r="B8030" i="26"/>
  <c r="D8029" i="26"/>
  <c r="F8029" i="26"/>
  <c r="C8029" i="26"/>
  <c r="B8029" i="26"/>
  <c r="D8028" i="26"/>
  <c r="F8028" i="26"/>
  <c r="C8028" i="26"/>
  <c r="B8028" i="26"/>
  <c r="D8027" i="26"/>
  <c r="F8027" i="26"/>
  <c r="C8027" i="26"/>
  <c r="B8027" i="26"/>
  <c r="D8026" i="26"/>
  <c r="F8026" i="26"/>
  <c r="C8026" i="26"/>
  <c r="E8026" i="26"/>
  <c r="B8026" i="26"/>
  <c r="D8025" i="26"/>
  <c r="F8025" i="26"/>
  <c r="C8025" i="26"/>
  <c r="B8025" i="26"/>
  <c r="D8024" i="26"/>
  <c r="F8024" i="26"/>
  <c r="C8024" i="26"/>
  <c r="E8024" i="26"/>
  <c r="B8024" i="26"/>
  <c r="D8023" i="26"/>
  <c r="F8023" i="26"/>
  <c r="C8023" i="26"/>
  <c r="E8023" i="26"/>
  <c r="B8023" i="26"/>
  <c r="D8022" i="26"/>
  <c r="F8022" i="26"/>
  <c r="C8022" i="26"/>
  <c r="G8022" i="26"/>
  <c r="B8022" i="26"/>
  <c r="D8021" i="26"/>
  <c r="F8021" i="26"/>
  <c r="C8021" i="26"/>
  <c r="B8021" i="26"/>
  <c r="D8020" i="26"/>
  <c r="F8020" i="26"/>
  <c r="C8020" i="26"/>
  <c r="B8020" i="26"/>
  <c r="D8019" i="26"/>
  <c r="F8019" i="26"/>
  <c r="C8019" i="26"/>
  <c r="G8019" i="26"/>
  <c r="B8019" i="26"/>
  <c r="D8018" i="26"/>
  <c r="F8018" i="26"/>
  <c r="C8018" i="26"/>
  <c r="E8018" i="26"/>
  <c r="B8018" i="26"/>
  <c r="D8017" i="26"/>
  <c r="F8017" i="26"/>
  <c r="C8017" i="26"/>
  <c r="E8017" i="26"/>
  <c r="B8017" i="26"/>
  <c r="D8016" i="26"/>
  <c r="F8016" i="26"/>
  <c r="C8016" i="26"/>
  <c r="G8016" i="26"/>
  <c r="B8016" i="26"/>
  <c r="D8015" i="26"/>
  <c r="F8015" i="26"/>
  <c r="C8015" i="26"/>
  <c r="B8015" i="26"/>
  <c r="D8014" i="26"/>
  <c r="F8014" i="26"/>
  <c r="C8014" i="26"/>
  <c r="B8014" i="26"/>
  <c r="D8013" i="26"/>
  <c r="F8013" i="26"/>
  <c r="C8013" i="26"/>
  <c r="E8013" i="26"/>
  <c r="B8013" i="26"/>
  <c r="D8012" i="26"/>
  <c r="F8012" i="26"/>
  <c r="C8012" i="26"/>
  <c r="B8012" i="26"/>
  <c r="D8011" i="26"/>
  <c r="F8011" i="26"/>
  <c r="C8011" i="26"/>
  <c r="B8011" i="26"/>
  <c r="D8010" i="26"/>
  <c r="F8010" i="26"/>
  <c r="C8010" i="26"/>
  <c r="E8010" i="26"/>
  <c r="B8010" i="26"/>
  <c r="D8009" i="26"/>
  <c r="F8009" i="26"/>
  <c r="C8009" i="26"/>
  <c r="B8009" i="26"/>
  <c r="D8008" i="26"/>
  <c r="F8008" i="26"/>
  <c r="C8008" i="26"/>
  <c r="B8008" i="26"/>
  <c r="D8007" i="26"/>
  <c r="F8007" i="26"/>
  <c r="C8007" i="26"/>
  <c r="B8007" i="26"/>
  <c r="D8006" i="26"/>
  <c r="F8006" i="26"/>
  <c r="C8006" i="26"/>
  <c r="G8006" i="26"/>
  <c r="B8006" i="26"/>
  <c r="D8005" i="26"/>
  <c r="F8005" i="26"/>
  <c r="C8005" i="26"/>
  <c r="E8005" i="26"/>
  <c r="B8005" i="26"/>
  <c r="D8004" i="26"/>
  <c r="F8004" i="26"/>
  <c r="C8004" i="26"/>
  <c r="E8004" i="26"/>
  <c r="B8004" i="26"/>
  <c r="D8003" i="26"/>
  <c r="F8003" i="26"/>
  <c r="C8003" i="26"/>
  <c r="B8003" i="26"/>
  <c r="D8002" i="26"/>
  <c r="F8002" i="26"/>
  <c r="C8002" i="26"/>
  <c r="B8002" i="26"/>
  <c r="D8001" i="26"/>
  <c r="F8001" i="26"/>
  <c r="C8001" i="26"/>
  <c r="E8001" i="26"/>
  <c r="B8001" i="26"/>
  <c r="D8000" i="26"/>
  <c r="F8000" i="26"/>
  <c r="C8000" i="26"/>
  <c r="G8000" i="26"/>
  <c r="B8000" i="26"/>
  <c r="D7999" i="26"/>
  <c r="F7999" i="26"/>
  <c r="C7999" i="26"/>
  <c r="G7999" i="26"/>
  <c r="B7999" i="26"/>
  <c r="D7998" i="26"/>
  <c r="F7998" i="26"/>
  <c r="C7998" i="26"/>
  <c r="G7998" i="26"/>
  <c r="B7998" i="26"/>
  <c r="D7997" i="26"/>
  <c r="F7997" i="26"/>
  <c r="C7997" i="26"/>
  <c r="E7997" i="26"/>
  <c r="B7997" i="26"/>
  <c r="D7996" i="26"/>
  <c r="F7996" i="26"/>
  <c r="C7996" i="26"/>
  <c r="B7996" i="26"/>
  <c r="D7995" i="26"/>
  <c r="F7995" i="26"/>
  <c r="C7995" i="26"/>
  <c r="B7995" i="26"/>
  <c r="D7994" i="26"/>
  <c r="F7994" i="26"/>
  <c r="C7994" i="26"/>
  <c r="E7994" i="26"/>
  <c r="B7994" i="26"/>
  <c r="D7993" i="26"/>
  <c r="F7993" i="26"/>
  <c r="C7993" i="26"/>
  <c r="B7993" i="26"/>
  <c r="D7992" i="26"/>
  <c r="F7992" i="26"/>
  <c r="C7992" i="26"/>
  <c r="G7992" i="26"/>
  <c r="B7992" i="26"/>
  <c r="D7991" i="26"/>
  <c r="F7991" i="26"/>
  <c r="C7991" i="26"/>
  <c r="B7991" i="26"/>
  <c r="D7990" i="26"/>
  <c r="F7990" i="26"/>
  <c r="C7990" i="26"/>
  <c r="G7990" i="26"/>
  <c r="B7990" i="26"/>
  <c r="D7989" i="26"/>
  <c r="F7989" i="26"/>
  <c r="C7989" i="26"/>
  <c r="B7989" i="26"/>
  <c r="D7988" i="26"/>
  <c r="F7988" i="26"/>
  <c r="C7988" i="26"/>
  <c r="E7988" i="26"/>
  <c r="B7988" i="26"/>
  <c r="D7987" i="26"/>
  <c r="F7987" i="26"/>
  <c r="C7987" i="26"/>
  <c r="B7987" i="26"/>
  <c r="D7986" i="26"/>
  <c r="F7986" i="26"/>
  <c r="C7986" i="26"/>
  <c r="B7986" i="26"/>
  <c r="D7985" i="26"/>
  <c r="F7985" i="26"/>
  <c r="C7985" i="26"/>
  <c r="E7985" i="26"/>
  <c r="B7985" i="26"/>
  <c r="D7984" i="26"/>
  <c r="F7984" i="26"/>
  <c r="C7984" i="26"/>
  <c r="E7984" i="26"/>
  <c r="B7984" i="26"/>
  <c r="D7983" i="26"/>
  <c r="F7983" i="26"/>
  <c r="C7983" i="26"/>
  <c r="G7983" i="26"/>
  <c r="B7983" i="26"/>
  <c r="D7982" i="26"/>
  <c r="F7982" i="26"/>
  <c r="C7982" i="26"/>
  <c r="B7982" i="26"/>
  <c r="D7981" i="26"/>
  <c r="F7981" i="26"/>
  <c r="C7981" i="26"/>
  <c r="E7981" i="26"/>
  <c r="B7981" i="26"/>
  <c r="D7980" i="26"/>
  <c r="F7980" i="26"/>
  <c r="C7980" i="26"/>
  <c r="B7980" i="26"/>
  <c r="D7979" i="26"/>
  <c r="F7979" i="26"/>
  <c r="C7979" i="26"/>
  <c r="B7979" i="26"/>
  <c r="D7978" i="26"/>
  <c r="F7978" i="26"/>
  <c r="C7978" i="26"/>
  <c r="E7978" i="26"/>
  <c r="B7978" i="26"/>
  <c r="D7977" i="26"/>
  <c r="F7977" i="26"/>
  <c r="C7977" i="26"/>
  <c r="B7977" i="26"/>
  <c r="D7976" i="26"/>
  <c r="F7976" i="26"/>
  <c r="C7976" i="26"/>
  <c r="B7976" i="26"/>
  <c r="D7975" i="26"/>
  <c r="F7975" i="26"/>
  <c r="C7975" i="26"/>
  <c r="E7975" i="26"/>
  <c r="B7975" i="26"/>
  <c r="D7974" i="26"/>
  <c r="F7974" i="26"/>
  <c r="C7974" i="26"/>
  <c r="G7974" i="26"/>
  <c r="B7974" i="26"/>
  <c r="D7973" i="26"/>
  <c r="F7973" i="26"/>
  <c r="C7973" i="26"/>
  <c r="E7973" i="26"/>
  <c r="B7973" i="26"/>
  <c r="D7972" i="26"/>
  <c r="F7972" i="26"/>
  <c r="C7972" i="26"/>
  <c r="E7972" i="26"/>
  <c r="B7972" i="26"/>
  <c r="D7971" i="26"/>
  <c r="F7971" i="26"/>
  <c r="C7971" i="26"/>
  <c r="B7971" i="26"/>
  <c r="D7970" i="26"/>
  <c r="F7970" i="26"/>
  <c r="C7970" i="26"/>
  <c r="B7970" i="26"/>
  <c r="D7969" i="26"/>
  <c r="F7969" i="26"/>
  <c r="C7969" i="26"/>
  <c r="E7969" i="26"/>
  <c r="B7969" i="26"/>
  <c r="D7968" i="26"/>
  <c r="F7968" i="26"/>
  <c r="C7968" i="26"/>
  <c r="G7968" i="26"/>
  <c r="B7968" i="26"/>
  <c r="D7967" i="26"/>
  <c r="F7967" i="26"/>
  <c r="C7967" i="26"/>
  <c r="G7967" i="26"/>
  <c r="B7967" i="26"/>
  <c r="D7966" i="26"/>
  <c r="F7966" i="26"/>
  <c r="C7966" i="26"/>
  <c r="G7966" i="26"/>
  <c r="B7966" i="26"/>
  <c r="D7965" i="26"/>
  <c r="F7965" i="26"/>
  <c r="C7965" i="26"/>
  <c r="E7965" i="26"/>
  <c r="B7965" i="26"/>
  <c r="D7964" i="26"/>
  <c r="F7964" i="26"/>
  <c r="C7964" i="26"/>
  <c r="B7964" i="26"/>
  <c r="D7963" i="26"/>
  <c r="F7963" i="26"/>
  <c r="C7963" i="26"/>
  <c r="G7963" i="26"/>
  <c r="B7963" i="26"/>
  <c r="D7962" i="26"/>
  <c r="F7962" i="26"/>
  <c r="C7962" i="26"/>
  <c r="E7962" i="26"/>
  <c r="B7962" i="26"/>
  <c r="D7961" i="26"/>
  <c r="F7961" i="26"/>
  <c r="C7961" i="26"/>
  <c r="B7961" i="26"/>
  <c r="D7960" i="26"/>
  <c r="F7960" i="26"/>
  <c r="C7960" i="26"/>
  <c r="B7960" i="26"/>
  <c r="D7959" i="26"/>
  <c r="F7959" i="26"/>
  <c r="C7959" i="26"/>
  <c r="E7959" i="26"/>
  <c r="B7959" i="26"/>
  <c r="D7958" i="26"/>
  <c r="F7958" i="26"/>
  <c r="C7958" i="26"/>
  <c r="G7958" i="26"/>
  <c r="B7958" i="26"/>
  <c r="D7957" i="26"/>
  <c r="F7957" i="26"/>
  <c r="C7957" i="26"/>
  <c r="E7957" i="26"/>
  <c r="B7957" i="26"/>
  <c r="D7956" i="26"/>
  <c r="F7956" i="26"/>
  <c r="C7956" i="26"/>
  <c r="E7956" i="26"/>
  <c r="B7956" i="26"/>
  <c r="D7955" i="26"/>
  <c r="F7955" i="26"/>
  <c r="C7955" i="26"/>
  <c r="G7955" i="26"/>
  <c r="B7955" i="26"/>
  <c r="D7954" i="26"/>
  <c r="F7954" i="26"/>
  <c r="C7954" i="26"/>
  <c r="E7954" i="26"/>
  <c r="B7954" i="26"/>
  <c r="D7953" i="26"/>
  <c r="F7953" i="26"/>
  <c r="C7953" i="26"/>
  <c r="E7953" i="26"/>
  <c r="B7953" i="26"/>
  <c r="D7952" i="26"/>
  <c r="F7952" i="26"/>
  <c r="C7952" i="26"/>
  <c r="G7952" i="26"/>
  <c r="B7952" i="26"/>
  <c r="D7951" i="26"/>
  <c r="F7951" i="26"/>
  <c r="C7951" i="26"/>
  <c r="G7951" i="26"/>
  <c r="B7951" i="26"/>
  <c r="D7950" i="26"/>
  <c r="F7950" i="26"/>
  <c r="C7950" i="26"/>
  <c r="E7950" i="26"/>
  <c r="B7950" i="26"/>
  <c r="D7949" i="26"/>
  <c r="F7949" i="26"/>
  <c r="C7949" i="26"/>
  <c r="B7949" i="26"/>
  <c r="D7948" i="26"/>
  <c r="F7948" i="26"/>
  <c r="C7948" i="26"/>
  <c r="B7948" i="26"/>
  <c r="D7947" i="26"/>
  <c r="F7947" i="26"/>
  <c r="C7947" i="26"/>
  <c r="B7947" i="26"/>
  <c r="D7946" i="26"/>
  <c r="F7946" i="26"/>
  <c r="C7946" i="26"/>
  <c r="E7946" i="26"/>
  <c r="B7946" i="26"/>
  <c r="D7945" i="26"/>
  <c r="F7945" i="26"/>
  <c r="C7945" i="26"/>
  <c r="B7945" i="26"/>
  <c r="D7944" i="26"/>
  <c r="F7944" i="26"/>
  <c r="C7944" i="26"/>
  <c r="B7944" i="26"/>
  <c r="D7943" i="26"/>
  <c r="F7943" i="26"/>
  <c r="C7943" i="26"/>
  <c r="E7943" i="26"/>
  <c r="B7943" i="26"/>
  <c r="D7942" i="26"/>
  <c r="F7942" i="26"/>
  <c r="C7942" i="26"/>
  <c r="G7942" i="26"/>
  <c r="B7942" i="26"/>
  <c r="D7941" i="26"/>
  <c r="F7941" i="26"/>
  <c r="C7941" i="26"/>
  <c r="E7941" i="26"/>
  <c r="B7941" i="26"/>
  <c r="D7940" i="26"/>
  <c r="F7940" i="26"/>
  <c r="C7940" i="26"/>
  <c r="B7940" i="26"/>
  <c r="D7939" i="26"/>
  <c r="F7939" i="26"/>
  <c r="C7939" i="26"/>
  <c r="G7939" i="26"/>
  <c r="B7939" i="26"/>
  <c r="D7938" i="26"/>
  <c r="F7938" i="26"/>
  <c r="C7938" i="26"/>
  <c r="E7938" i="26"/>
  <c r="B7938" i="26"/>
  <c r="D7937" i="26"/>
  <c r="F7937" i="26"/>
  <c r="C7937" i="26"/>
  <c r="E7937" i="26"/>
  <c r="B7937" i="26"/>
  <c r="D7936" i="26"/>
  <c r="F7936" i="26"/>
  <c r="C7936" i="26"/>
  <c r="G7936" i="26"/>
  <c r="B7936" i="26"/>
  <c r="D7935" i="26"/>
  <c r="F7935" i="26"/>
  <c r="C7935" i="26"/>
  <c r="G7935" i="26"/>
  <c r="B7935" i="26"/>
  <c r="D7934" i="26"/>
  <c r="F7934" i="26"/>
  <c r="C7934" i="26"/>
  <c r="E7934" i="26"/>
  <c r="B7934" i="26"/>
  <c r="D7933" i="26"/>
  <c r="F7933" i="26"/>
  <c r="C7933" i="26"/>
  <c r="B7933" i="26"/>
  <c r="D7932" i="26"/>
  <c r="F7932" i="26"/>
  <c r="C7932" i="26"/>
  <c r="B7932" i="26"/>
  <c r="D7931" i="26"/>
  <c r="F7931" i="26"/>
  <c r="C7931" i="26"/>
  <c r="B7931" i="26"/>
  <c r="D7930" i="26"/>
  <c r="F7930" i="26"/>
  <c r="C7930" i="26"/>
  <c r="E7930" i="26"/>
  <c r="B7930" i="26"/>
  <c r="D7929" i="26"/>
  <c r="F7929" i="26"/>
  <c r="C7929" i="26"/>
  <c r="B7929" i="26"/>
  <c r="D7928" i="26"/>
  <c r="F7928" i="26"/>
  <c r="C7928" i="26"/>
  <c r="G7928" i="26"/>
  <c r="B7928" i="26"/>
  <c r="D7927" i="26"/>
  <c r="F7927" i="26"/>
  <c r="C7927" i="26"/>
  <c r="E7927" i="26"/>
  <c r="B7927" i="26"/>
  <c r="D7926" i="26"/>
  <c r="F7926" i="26"/>
  <c r="C7926" i="26"/>
  <c r="G7926" i="26"/>
  <c r="B7926" i="26"/>
  <c r="D7925" i="26"/>
  <c r="F7925" i="26"/>
  <c r="C7925" i="26"/>
  <c r="E7925" i="26"/>
  <c r="B7925" i="26"/>
  <c r="D7924" i="26"/>
  <c r="F7924" i="26"/>
  <c r="C7924" i="26"/>
  <c r="B7924" i="26"/>
  <c r="D7923" i="26"/>
  <c r="F7923" i="26"/>
  <c r="C7923" i="26"/>
  <c r="G7923" i="26"/>
  <c r="B7923" i="26"/>
  <c r="D7922" i="26"/>
  <c r="C7922" i="26"/>
  <c r="E7922" i="26"/>
  <c r="B7922" i="26"/>
  <c r="D7921" i="26"/>
  <c r="F7921" i="26"/>
  <c r="C7921" i="26"/>
  <c r="E7921" i="26"/>
  <c r="B7921" i="26"/>
  <c r="D7920" i="26"/>
  <c r="F7920" i="26"/>
  <c r="C7920" i="26"/>
  <c r="G7920" i="26"/>
  <c r="B7920" i="26"/>
  <c r="D7919" i="26"/>
  <c r="F7919" i="26"/>
  <c r="C7919" i="26"/>
  <c r="G7919" i="26"/>
  <c r="B7919" i="26"/>
  <c r="D7918" i="26"/>
  <c r="F7918" i="26"/>
  <c r="C7918" i="26"/>
  <c r="E7918" i="26"/>
  <c r="B7918" i="26"/>
  <c r="D7917" i="26"/>
  <c r="F7917" i="26"/>
  <c r="C7917" i="26"/>
  <c r="B7917" i="26"/>
  <c r="D7916" i="26"/>
  <c r="F7916" i="26"/>
  <c r="C7916" i="26"/>
  <c r="B7916" i="26"/>
  <c r="D7915" i="26"/>
  <c r="F7915" i="26"/>
  <c r="C7915" i="26"/>
  <c r="B7915" i="26"/>
  <c r="D7914" i="26"/>
  <c r="F7914" i="26"/>
  <c r="C7914" i="26"/>
  <c r="E7914" i="26"/>
  <c r="B7914" i="26"/>
  <c r="D7913" i="26"/>
  <c r="F7913" i="26"/>
  <c r="C7913" i="26"/>
  <c r="B7913" i="26"/>
  <c r="D7912" i="26"/>
  <c r="F7912" i="26"/>
  <c r="C7912" i="26"/>
  <c r="G7912" i="26"/>
  <c r="B7912" i="26"/>
  <c r="D7911" i="26"/>
  <c r="C7911" i="26"/>
  <c r="E7911" i="26"/>
  <c r="B7911" i="26"/>
  <c r="D7910" i="26"/>
  <c r="F7910" i="26"/>
  <c r="C7910" i="26"/>
  <c r="G7910" i="26"/>
  <c r="B7910" i="26"/>
  <c r="D7909" i="26"/>
  <c r="F7909" i="26"/>
  <c r="C7909" i="26"/>
  <c r="E7909" i="26"/>
  <c r="B7909" i="26"/>
  <c r="D7908" i="26"/>
  <c r="F7908" i="26"/>
  <c r="C7908" i="26"/>
  <c r="B7908" i="26"/>
  <c r="D7907" i="26"/>
  <c r="F7907" i="26"/>
  <c r="C7907" i="26"/>
  <c r="E7907" i="26"/>
  <c r="B7907" i="26"/>
  <c r="D7906" i="26"/>
  <c r="F7906" i="26"/>
  <c r="C7906" i="26"/>
  <c r="E7906" i="26"/>
  <c r="B7906" i="26"/>
  <c r="D7905" i="26"/>
  <c r="F7905" i="26"/>
  <c r="C7905" i="26"/>
  <c r="E7905" i="26"/>
  <c r="B7905" i="26"/>
  <c r="D7904" i="26"/>
  <c r="F7904" i="26"/>
  <c r="C7904" i="26"/>
  <c r="G7904" i="26"/>
  <c r="B7904" i="26"/>
  <c r="D7903" i="26"/>
  <c r="F7903" i="26"/>
  <c r="C7903" i="26"/>
  <c r="G7903" i="26"/>
  <c r="B7903" i="26"/>
  <c r="D7902" i="26"/>
  <c r="F7902" i="26"/>
  <c r="C7902" i="26"/>
  <c r="E7902" i="26"/>
  <c r="B7902" i="26"/>
  <c r="D7901" i="26"/>
  <c r="F7901" i="26"/>
  <c r="C7901" i="26"/>
  <c r="G7901" i="26"/>
  <c r="B7901" i="26"/>
  <c r="D7900" i="26"/>
  <c r="F7900" i="26"/>
  <c r="C7900" i="26"/>
  <c r="B7900" i="26"/>
  <c r="D7899" i="26"/>
  <c r="F7899" i="26"/>
  <c r="C7899" i="26"/>
  <c r="G7899" i="26"/>
  <c r="B7899" i="26"/>
  <c r="D7898" i="26"/>
  <c r="F7898" i="26"/>
  <c r="C7898" i="26"/>
  <c r="E7898" i="26"/>
  <c r="B7898" i="26"/>
  <c r="D7897" i="26"/>
  <c r="F7897" i="26"/>
  <c r="C7897" i="26"/>
  <c r="B7897" i="26"/>
  <c r="D7896" i="26"/>
  <c r="F7896" i="26"/>
  <c r="C7896" i="26"/>
  <c r="G7896" i="26"/>
  <c r="B7896" i="26"/>
  <c r="D7895" i="26"/>
  <c r="F7895" i="26"/>
  <c r="C7895" i="26"/>
  <c r="B7895" i="26"/>
  <c r="D7894" i="26"/>
  <c r="F7894" i="26"/>
  <c r="C7894" i="26"/>
  <c r="E7894" i="26"/>
  <c r="B7894" i="26"/>
  <c r="D7893" i="26"/>
  <c r="F7893" i="26"/>
  <c r="C7893" i="26"/>
  <c r="G7893" i="26"/>
  <c r="B7893" i="26"/>
  <c r="D7892" i="26"/>
  <c r="F7892" i="26"/>
  <c r="C7892" i="26"/>
  <c r="E7892" i="26"/>
  <c r="B7892" i="26"/>
  <c r="D7891" i="26"/>
  <c r="F7891" i="26"/>
  <c r="C7891" i="26"/>
  <c r="B7891" i="26"/>
  <c r="D7890" i="26"/>
  <c r="F7890" i="26"/>
  <c r="C7890" i="26"/>
  <c r="B7890" i="26"/>
  <c r="D7889" i="26"/>
  <c r="F7889" i="26"/>
  <c r="C7889" i="26"/>
  <c r="E7889" i="26"/>
  <c r="B7889" i="26"/>
  <c r="D7888" i="26"/>
  <c r="F7888" i="26"/>
  <c r="C7888" i="26"/>
  <c r="B7888" i="26"/>
  <c r="D7887" i="26"/>
  <c r="F7887" i="26"/>
  <c r="C7887" i="26"/>
  <c r="G7887" i="26"/>
  <c r="B7887" i="26"/>
  <c r="D7886" i="26"/>
  <c r="F7886" i="26"/>
  <c r="C7886" i="26"/>
  <c r="G7886" i="26"/>
  <c r="B7886" i="26"/>
  <c r="D7885" i="26"/>
  <c r="F7885" i="26"/>
  <c r="C7885" i="26"/>
  <c r="E7885" i="26"/>
  <c r="B7885" i="26"/>
  <c r="D7884" i="26"/>
  <c r="F7884" i="26"/>
  <c r="C7884" i="26"/>
  <c r="B7884" i="26"/>
  <c r="D7883" i="26"/>
  <c r="F7883" i="26"/>
  <c r="C7883" i="26"/>
  <c r="G7883" i="26"/>
  <c r="B7883" i="26"/>
  <c r="D7882" i="26"/>
  <c r="F7882" i="26"/>
  <c r="C7882" i="26"/>
  <c r="E7882" i="26"/>
  <c r="B7882" i="26"/>
  <c r="D7881" i="26"/>
  <c r="F7881" i="26"/>
  <c r="C7881" i="26"/>
  <c r="B7881" i="26"/>
  <c r="D7880" i="26"/>
  <c r="F7880" i="26"/>
  <c r="C7880" i="26"/>
  <c r="G7880" i="26"/>
  <c r="B7880" i="26"/>
  <c r="D7879" i="26"/>
  <c r="F7879" i="26"/>
  <c r="C7879" i="26"/>
  <c r="E7879" i="26"/>
  <c r="B7879" i="26"/>
  <c r="D7878" i="26"/>
  <c r="F7878" i="26"/>
  <c r="C7878" i="26"/>
  <c r="G7878" i="26"/>
  <c r="B7878" i="26"/>
  <c r="D7877" i="26"/>
  <c r="F7877" i="26"/>
  <c r="C7877" i="26"/>
  <c r="B7877" i="26"/>
  <c r="D7876" i="26"/>
  <c r="F7876" i="26"/>
  <c r="C7876" i="26"/>
  <c r="E7876" i="26"/>
  <c r="B7876" i="26"/>
  <c r="D7875" i="26"/>
  <c r="F7875" i="26"/>
  <c r="C7875" i="26"/>
  <c r="G7875" i="26"/>
  <c r="B7875" i="26"/>
  <c r="D7874" i="26"/>
  <c r="F7874" i="26"/>
  <c r="C7874" i="26"/>
  <c r="E7874" i="26"/>
  <c r="B7874" i="26"/>
  <c r="D7873" i="26"/>
  <c r="F7873" i="26"/>
  <c r="C7873" i="26"/>
  <c r="E7873" i="26"/>
  <c r="B7873" i="26"/>
  <c r="D7872" i="26"/>
  <c r="F7872" i="26"/>
  <c r="C7872" i="26"/>
  <c r="B7872" i="26"/>
  <c r="D7871" i="26"/>
  <c r="F7871" i="26"/>
  <c r="C7871" i="26"/>
  <c r="G7871" i="26"/>
  <c r="B7871" i="26"/>
  <c r="D7870" i="26"/>
  <c r="F7870" i="26"/>
  <c r="C7870" i="26"/>
  <c r="B7870" i="26"/>
  <c r="D7869" i="26"/>
  <c r="F7869" i="26"/>
  <c r="C7869" i="26"/>
  <c r="E7869" i="26"/>
  <c r="B7869" i="26"/>
  <c r="D7868" i="26"/>
  <c r="F7868" i="26"/>
  <c r="C7868" i="26"/>
  <c r="B7868" i="26"/>
  <c r="D7867" i="26"/>
  <c r="F7867" i="26"/>
  <c r="C7867" i="26"/>
  <c r="B7867" i="26"/>
  <c r="D7866" i="26"/>
  <c r="F7866" i="26"/>
  <c r="C7866" i="26"/>
  <c r="E7866" i="26"/>
  <c r="B7866" i="26"/>
  <c r="D7865" i="26"/>
  <c r="F7865" i="26"/>
  <c r="C7865" i="26"/>
  <c r="B7865" i="26"/>
  <c r="D7864" i="26"/>
  <c r="F7864" i="26"/>
  <c r="C7864" i="26"/>
  <c r="G7864" i="26"/>
  <c r="B7864" i="26"/>
  <c r="D7863" i="26"/>
  <c r="F7863" i="26"/>
  <c r="C7863" i="26"/>
  <c r="E7863" i="26"/>
  <c r="B7863" i="26"/>
  <c r="D7862" i="26"/>
  <c r="F7862" i="26"/>
  <c r="C7862" i="26"/>
  <c r="E7862" i="26"/>
  <c r="B7862" i="26"/>
  <c r="D7861" i="26"/>
  <c r="F7861" i="26"/>
  <c r="C7861" i="26"/>
  <c r="B7861" i="26"/>
  <c r="D7860" i="26"/>
  <c r="F7860" i="26"/>
  <c r="C7860" i="26"/>
  <c r="E7860" i="26"/>
  <c r="B7860" i="26"/>
  <c r="D7859" i="26"/>
  <c r="F7859" i="26"/>
  <c r="C7859" i="26"/>
  <c r="B7859" i="26"/>
  <c r="D7858" i="26"/>
  <c r="F7858" i="26"/>
  <c r="C7858" i="26"/>
  <c r="B7858" i="26"/>
  <c r="D7857" i="26"/>
  <c r="F7857" i="26"/>
  <c r="C7857" i="26"/>
  <c r="G7857" i="26"/>
  <c r="B7857" i="26"/>
  <c r="D7856" i="26"/>
  <c r="F7856" i="26"/>
  <c r="C7856" i="26"/>
  <c r="E7856" i="26"/>
  <c r="B7856" i="26"/>
  <c r="D7855" i="26"/>
  <c r="F7855" i="26"/>
  <c r="C7855" i="26"/>
  <c r="G7855" i="26"/>
  <c r="B7855" i="26"/>
  <c r="D7854" i="26"/>
  <c r="F7854" i="26"/>
  <c r="C7854" i="26"/>
  <c r="B7854" i="26"/>
  <c r="D7853" i="26"/>
  <c r="F7853" i="26"/>
  <c r="C7853" i="26"/>
  <c r="G7853" i="26"/>
  <c r="B7853" i="26"/>
  <c r="D7852" i="26"/>
  <c r="F7852" i="26"/>
  <c r="C7852" i="26"/>
  <c r="E7852" i="26"/>
  <c r="B7852" i="26"/>
  <c r="D7851" i="26"/>
  <c r="F7851" i="26"/>
  <c r="C7851" i="26"/>
  <c r="G7851" i="26"/>
  <c r="B7851" i="26"/>
  <c r="D7850" i="26"/>
  <c r="F7850" i="26"/>
  <c r="C7850" i="26"/>
  <c r="B7850" i="26"/>
  <c r="D7849" i="26"/>
  <c r="F7849" i="26"/>
  <c r="C7849" i="26"/>
  <c r="G7849" i="26"/>
  <c r="B7849" i="26"/>
  <c r="D7848" i="26"/>
  <c r="F7848" i="26"/>
  <c r="C7848" i="26"/>
  <c r="B7848" i="26"/>
  <c r="D7847" i="26"/>
  <c r="F7847" i="26"/>
  <c r="C7847" i="26"/>
  <c r="G7847" i="26"/>
  <c r="B7847" i="26"/>
  <c r="D7846" i="26"/>
  <c r="F7846" i="26"/>
  <c r="C7846" i="26"/>
  <c r="B7846" i="26"/>
  <c r="D7845" i="26"/>
  <c r="F7845" i="26"/>
  <c r="C7845" i="26"/>
  <c r="E7845" i="26"/>
  <c r="B7845" i="26"/>
  <c r="D7844" i="26"/>
  <c r="F7844" i="26"/>
  <c r="C7844" i="26"/>
  <c r="E7844" i="26"/>
  <c r="B7844" i="26"/>
  <c r="D7843" i="26"/>
  <c r="F7843" i="26"/>
  <c r="C7843" i="26"/>
  <c r="G7843" i="26"/>
  <c r="B7843" i="26"/>
  <c r="D7842" i="26"/>
  <c r="F7842" i="26"/>
  <c r="C7842" i="26"/>
  <c r="B7842" i="26"/>
  <c r="D7841" i="26"/>
  <c r="F7841" i="26"/>
  <c r="C7841" i="26"/>
  <c r="B7841" i="26"/>
  <c r="D7840" i="26"/>
  <c r="F7840" i="26"/>
  <c r="C7840" i="26"/>
  <c r="E7840" i="26"/>
  <c r="B7840" i="26"/>
  <c r="D7839" i="26"/>
  <c r="F7839" i="26"/>
  <c r="C7839" i="26"/>
  <c r="B7839" i="26"/>
  <c r="D7838" i="26"/>
  <c r="F7838" i="26"/>
  <c r="C7838" i="26"/>
  <c r="B7838" i="26"/>
  <c r="D7837" i="26"/>
  <c r="C7837" i="26"/>
  <c r="E7837" i="26"/>
  <c r="B7837" i="26"/>
  <c r="D7836" i="26"/>
  <c r="F7836" i="26"/>
  <c r="C7836" i="26"/>
  <c r="E7836" i="26"/>
  <c r="B7836" i="26"/>
  <c r="D7835" i="26"/>
  <c r="F7835" i="26"/>
  <c r="C7835" i="26"/>
  <c r="B7835" i="26"/>
  <c r="D7834" i="26"/>
  <c r="F7834" i="26"/>
  <c r="C7834" i="26"/>
  <c r="B7834" i="26"/>
  <c r="D7833" i="26"/>
  <c r="F7833" i="26"/>
  <c r="C7833" i="26"/>
  <c r="G7833" i="26"/>
  <c r="B7833" i="26"/>
  <c r="D7832" i="26"/>
  <c r="F7832" i="26"/>
  <c r="C7832" i="26"/>
  <c r="E7832" i="26"/>
  <c r="B7832" i="26"/>
  <c r="D7831" i="26"/>
  <c r="F7831" i="26"/>
  <c r="C7831" i="26"/>
  <c r="G7831" i="26"/>
  <c r="B7831" i="26"/>
  <c r="D7830" i="26"/>
  <c r="F7830" i="26"/>
  <c r="C7830" i="26"/>
  <c r="B7830" i="26"/>
  <c r="D7829" i="26"/>
  <c r="F7829" i="26"/>
  <c r="C7829" i="26"/>
  <c r="G7829" i="26"/>
  <c r="B7829" i="26"/>
  <c r="D7828" i="26"/>
  <c r="F7828" i="26"/>
  <c r="C7828" i="26"/>
  <c r="E7828" i="26"/>
  <c r="B7828" i="26"/>
  <c r="D7827" i="26"/>
  <c r="F7827" i="26"/>
  <c r="C7827" i="26"/>
  <c r="G7827" i="26"/>
  <c r="B7827" i="26"/>
  <c r="D7826" i="26"/>
  <c r="F7826" i="26"/>
  <c r="C7826" i="26"/>
  <c r="B7826" i="26"/>
  <c r="D7825" i="26"/>
  <c r="F7825" i="26"/>
  <c r="C7825" i="26"/>
  <c r="G7825" i="26"/>
  <c r="B7825" i="26"/>
  <c r="D7824" i="26"/>
  <c r="F7824" i="26"/>
  <c r="C7824" i="26"/>
  <c r="B7824" i="26"/>
  <c r="D7823" i="26"/>
  <c r="F7823" i="26"/>
  <c r="C7823" i="26"/>
  <c r="G7823" i="26"/>
  <c r="B7823" i="26"/>
  <c r="D7822" i="26"/>
  <c r="F7822" i="26"/>
  <c r="C7822" i="26"/>
  <c r="B7822" i="26"/>
  <c r="D7821" i="26"/>
  <c r="F7821" i="26"/>
  <c r="C7821" i="26"/>
  <c r="E7821" i="26"/>
  <c r="B7821" i="26"/>
  <c r="D7820" i="26"/>
  <c r="F7820" i="26"/>
  <c r="C7820" i="26"/>
  <c r="E7820" i="26"/>
  <c r="B7820" i="26"/>
  <c r="D7819" i="26"/>
  <c r="F7819" i="26"/>
  <c r="C7819" i="26"/>
  <c r="G7819" i="26"/>
  <c r="B7819" i="26"/>
  <c r="D7818" i="26"/>
  <c r="F7818" i="26"/>
  <c r="C7818" i="26"/>
  <c r="B7818" i="26"/>
  <c r="D7817" i="26"/>
  <c r="F7817" i="26"/>
  <c r="C7817" i="26"/>
  <c r="B7817" i="26"/>
  <c r="D7816" i="26"/>
  <c r="F7816" i="26"/>
  <c r="C7816" i="26"/>
  <c r="E7816" i="26"/>
  <c r="B7816" i="26"/>
  <c r="D7815" i="26"/>
  <c r="F7815" i="26"/>
  <c r="C7815" i="26"/>
  <c r="B7815" i="26"/>
  <c r="D7814" i="26"/>
  <c r="F7814" i="26"/>
  <c r="C7814" i="26"/>
  <c r="B7814" i="26"/>
  <c r="D7813" i="26"/>
  <c r="F7813" i="26"/>
  <c r="C7813" i="26"/>
  <c r="G7813" i="26"/>
  <c r="B7813" i="26"/>
  <c r="D7812" i="26"/>
  <c r="F7812" i="26"/>
  <c r="C7812" i="26"/>
  <c r="E7812" i="26"/>
  <c r="B7812" i="26"/>
  <c r="D7811" i="26"/>
  <c r="F7811" i="26"/>
  <c r="C7811" i="26"/>
  <c r="G7811" i="26"/>
  <c r="B7811" i="26"/>
  <c r="D7810" i="26"/>
  <c r="F7810" i="26"/>
  <c r="C7810" i="26"/>
  <c r="B7810" i="26"/>
  <c r="D7809" i="26"/>
  <c r="F7809" i="26"/>
  <c r="C7809" i="26"/>
  <c r="G7809" i="26"/>
  <c r="B7809" i="26"/>
  <c r="D7808" i="26"/>
  <c r="F7808" i="26"/>
  <c r="C7808" i="26"/>
  <c r="E7808" i="26"/>
  <c r="B7808" i="26"/>
  <c r="D7807" i="26"/>
  <c r="F7807" i="26"/>
  <c r="C7807" i="26"/>
  <c r="E7807" i="26"/>
  <c r="B7807" i="26"/>
  <c r="D7806" i="26"/>
  <c r="F7806" i="26"/>
  <c r="C7806" i="26"/>
  <c r="B7806" i="26"/>
  <c r="D7805" i="26"/>
  <c r="F7805" i="26"/>
  <c r="C7805" i="26"/>
  <c r="E7805" i="26"/>
  <c r="B7805" i="26"/>
  <c r="D7804" i="26"/>
  <c r="F7804" i="26"/>
  <c r="C7804" i="26"/>
  <c r="B7804" i="26"/>
  <c r="D7803" i="26"/>
  <c r="F7803" i="26"/>
  <c r="C7803" i="26"/>
  <c r="G7803" i="26"/>
  <c r="B7803" i="26"/>
  <c r="D7802" i="26"/>
  <c r="F7802" i="26"/>
  <c r="C7802" i="26"/>
  <c r="B7802" i="26"/>
  <c r="D7801" i="26"/>
  <c r="F7801" i="26"/>
  <c r="C7801" i="26"/>
  <c r="E7801" i="26"/>
  <c r="B7801" i="26"/>
  <c r="D7800" i="26"/>
  <c r="C7800" i="26"/>
  <c r="E7800" i="26"/>
  <c r="B7800" i="26"/>
  <c r="D7799" i="26"/>
  <c r="F7799" i="26"/>
  <c r="C7799" i="26"/>
  <c r="G7799" i="26"/>
  <c r="B7799" i="26"/>
  <c r="D7798" i="26"/>
  <c r="F7798" i="26"/>
  <c r="C7798" i="26"/>
  <c r="B7798" i="26"/>
  <c r="D7797" i="26"/>
  <c r="F7797" i="26"/>
  <c r="C7797" i="26"/>
  <c r="B7797" i="26"/>
  <c r="D7796" i="26"/>
  <c r="F7796" i="26"/>
  <c r="C7796" i="26"/>
  <c r="E7796" i="26"/>
  <c r="B7796" i="26"/>
  <c r="D7795" i="26"/>
  <c r="F7795" i="26"/>
  <c r="C7795" i="26"/>
  <c r="B7795" i="26"/>
  <c r="D7794" i="26"/>
  <c r="F7794" i="26"/>
  <c r="C7794" i="26"/>
  <c r="B7794" i="26"/>
  <c r="D7793" i="26"/>
  <c r="F7793" i="26"/>
  <c r="C7793" i="26"/>
  <c r="G7793" i="26"/>
  <c r="B7793" i="26"/>
  <c r="D7792" i="26"/>
  <c r="F7792" i="26"/>
  <c r="C7792" i="26"/>
  <c r="E7792" i="26"/>
  <c r="B7792" i="26"/>
  <c r="D7791" i="26"/>
  <c r="F7791" i="26"/>
  <c r="C7791" i="26"/>
  <c r="G7791" i="26"/>
  <c r="B7791" i="26"/>
  <c r="D7790" i="26"/>
  <c r="F7790" i="26"/>
  <c r="C7790" i="26"/>
  <c r="B7790" i="26"/>
  <c r="D7789" i="26"/>
  <c r="F7789" i="26"/>
  <c r="C7789" i="26"/>
  <c r="E7789" i="26"/>
  <c r="B7789" i="26"/>
  <c r="D7788" i="26"/>
  <c r="F7788" i="26"/>
  <c r="C7788" i="26"/>
  <c r="E7788" i="26"/>
  <c r="B7788" i="26"/>
  <c r="D7787" i="26"/>
  <c r="F7787" i="26"/>
  <c r="C7787" i="26"/>
  <c r="E7787" i="26"/>
  <c r="B7787" i="26"/>
  <c r="D7786" i="26"/>
  <c r="F7786" i="26"/>
  <c r="C7786" i="26"/>
  <c r="B7786" i="26"/>
  <c r="D7785" i="26"/>
  <c r="F7785" i="26"/>
  <c r="C7785" i="26"/>
  <c r="E7785" i="26"/>
  <c r="B7785" i="26"/>
  <c r="D7784" i="26"/>
  <c r="F7784" i="26"/>
  <c r="C7784" i="26"/>
  <c r="E7784" i="26"/>
  <c r="B7784" i="26"/>
  <c r="D7783" i="26"/>
  <c r="F7783" i="26"/>
  <c r="C7783" i="26"/>
  <c r="G7783" i="26"/>
  <c r="B7783" i="26"/>
  <c r="D7782" i="26"/>
  <c r="F7782" i="26"/>
  <c r="C7782" i="26"/>
  <c r="B7782" i="26"/>
  <c r="D7781" i="26"/>
  <c r="F7781" i="26"/>
  <c r="C7781" i="26"/>
  <c r="E7781" i="26"/>
  <c r="B7781" i="26"/>
  <c r="D7780" i="26"/>
  <c r="C7780" i="26"/>
  <c r="E7780" i="26"/>
  <c r="B7780" i="26"/>
  <c r="D7779" i="26"/>
  <c r="F7779" i="26"/>
  <c r="C7779" i="26"/>
  <c r="G7779" i="26"/>
  <c r="B7779" i="26"/>
  <c r="D7778" i="26"/>
  <c r="F7778" i="26"/>
  <c r="C7778" i="26"/>
  <c r="B7778" i="26"/>
  <c r="D7777" i="26"/>
  <c r="F7777" i="26"/>
  <c r="C7777" i="26"/>
  <c r="E7777" i="26"/>
  <c r="B7777" i="26"/>
  <c r="D7776" i="26"/>
  <c r="F7776" i="26"/>
  <c r="C7776" i="26"/>
  <c r="B7776" i="26"/>
  <c r="D7775" i="26"/>
  <c r="F7775" i="26"/>
  <c r="C7775" i="26"/>
  <c r="G7775" i="26"/>
  <c r="B7775" i="26"/>
  <c r="D7774" i="26"/>
  <c r="F7774" i="26"/>
  <c r="C7774" i="26"/>
  <c r="B7774" i="26"/>
  <c r="D7773" i="26"/>
  <c r="F7773" i="26"/>
  <c r="C7773" i="26"/>
  <c r="E7773" i="26"/>
  <c r="B7773" i="26"/>
  <c r="D7772" i="26"/>
  <c r="F7772" i="26"/>
  <c r="C7772" i="26"/>
  <c r="E7772" i="26"/>
  <c r="B7772" i="26"/>
  <c r="D7771" i="26"/>
  <c r="F7771" i="26"/>
  <c r="C7771" i="26"/>
  <c r="B7771" i="26"/>
  <c r="D7770" i="26"/>
  <c r="F7770" i="26"/>
  <c r="C7770" i="26"/>
  <c r="B7770" i="26"/>
  <c r="D7769" i="26"/>
  <c r="C7769" i="26"/>
  <c r="E7769" i="26"/>
  <c r="B7769" i="26"/>
  <c r="D7768" i="26"/>
  <c r="F7768" i="26"/>
  <c r="C7768" i="26"/>
  <c r="E7768" i="26"/>
  <c r="B7768" i="26"/>
  <c r="D7767" i="26"/>
  <c r="F7767" i="26"/>
  <c r="C7767" i="26"/>
  <c r="B7767" i="26"/>
  <c r="D7766" i="26"/>
  <c r="F7766" i="26"/>
  <c r="C7766" i="26"/>
  <c r="B7766" i="26"/>
  <c r="D7765" i="26"/>
  <c r="F7765" i="26"/>
  <c r="C7765" i="26"/>
  <c r="G7765" i="26"/>
  <c r="B7765" i="26"/>
  <c r="D7764" i="26"/>
  <c r="F7764" i="26"/>
  <c r="C7764" i="26"/>
  <c r="E7764" i="26"/>
  <c r="B7764" i="26"/>
  <c r="D7763" i="26"/>
  <c r="F7763" i="26"/>
  <c r="C7763" i="26"/>
  <c r="G7763" i="26"/>
  <c r="B7763" i="26"/>
  <c r="D7762" i="26"/>
  <c r="F7762" i="26"/>
  <c r="C7762" i="26"/>
  <c r="B7762" i="26"/>
  <c r="D7761" i="26"/>
  <c r="F7761" i="26"/>
  <c r="C7761" i="26"/>
  <c r="G7761" i="26"/>
  <c r="B7761" i="26"/>
  <c r="D7760" i="26"/>
  <c r="F7760" i="26"/>
  <c r="C7760" i="26"/>
  <c r="E7760" i="26"/>
  <c r="B7760" i="26"/>
  <c r="D7759" i="26"/>
  <c r="F7759" i="26"/>
  <c r="C7759" i="26"/>
  <c r="G7759" i="26"/>
  <c r="B7759" i="26"/>
  <c r="D7758" i="26"/>
  <c r="F7758" i="26"/>
  <c r="C7758" i="26"/>
  <c r="B7758" i="26"/>
  <c r="D7757" i="26"/>
  <c r="F7757" i="26"/>
  <c r="C7757" i="26"/>
  <c r="E7757" i="26"/>
  <c r="B7757" i="26"/>
  <c r="D7756" i="26"/>
  <c r="F7756" i="26"/>
  <c r="C7756" i="26"/>
  <c r="B7756" i="26"/>
  <c r="D7755" i="26"/>
  <c r="F7755" i="26"/>
  <c r="C7755" i="26"/>
  <c r="G7755" i="26"/>
  <c r="B7755" i="26"/>
  <c r="D7754" i="26"/>
  <c r="F7754" i="26"/>
  <c r="C7754" i="26"/>
  <c r="B7754" i="26"/>
  <c r="D7753" i="26"/>
  <c r="F7753" i="26"/>
  <c r="C7753" i="26"/>
  <c r="E7753" i="26"/>
  <c r="B7753" i="26"/>
  <c r="D7752" i="26"/>
  <c r="F7752" i="26"/>
  <c r="C7752" i="26"/>
  <c r="B7752" i="26"/>
  <c r="D7751" i="26"/>
  <c r="F7751" i="26"/>
  <c r="C7751" i="26"/>
  <c r="B7751" i="26"/>
  <c r="D7750" i="26"/>
  <c r="F7750" i="26"/>
  <c r="C7750" i="26"/>
  <c r="B7750" i="26"/>
  <c r="D7749" i="26"/>
  <c r="F7749" i="26"/>
  <c r="C7749" i="26"/>
  <c r="E7749" i="26"/>
  <c r="B7749" i="26"/>
  <c r="D7748" i="26"/>
  <c r="F7748" i="26"/>
  <c r="C7748" i="26"/>
  <c r="E7748" i="26"/>
  <c r="B7748" i="26"/>
  <c r="D7747" i="26"/>
  <c r="F7747" i="26"/>
  <c r="C7747" i="26"/>
  <c r="G7747" i="26"/>
  <c r="B7747" i="26"/>
  <c r="D7746" i="26"/>
  <c r="F7746" i="26"/>
  <c r="C7746" i="26"/>
  <c r="B7746" i="26"/>
  <c r="D7745" i="26"/>
  <c r="F7745" i="26"/>
  <c r="C7745" i="26"/>
  <c r="B7745" i="26"/>
  <c r="D7744" i="26"/>
  <c r="F7744" i="26"/>
  <c r="C7744" i="26"/>
  <c r="E7744" i="26"/>
  <c r="B7744" i="26"/>
  <c r="D7743" i="26"/>
  <c r="F7743" i="26"/>
  <c r="C7743" i="26"/>
  <c r="B7743" i="26"/>
  <c r="D7742" i="26"/>
  <c r="F7742" i="26"/>
  <c r="C7742" i="26"/>
  <c r="B7742" i="26"/>
  <c r="D7741" i="26"/>
  <c r="C7741" i="26"/>
  <c r="E7741" i="26"/>
  <c r="B7741" i="26"/>
  <c r="D7740" i="26"/>
  <c r="F7740" i="26"/>
  <c r="C7740" i="26"/>
  <c r="E7740" i="26"/>
  <c r="B7740" i="26"/>
  <c r="D7739" i="26"/>
  <c r="F7739" i="26"/>
  <c r="C7739" i="26"/>
  <c r="G7739" i="26"/>
  <c r="B7739" i="26"/>
  <c r="D7738" i="26"/>
  <c r="F7738" i="26"/>
  <c r="C7738" i="26"/>
  <c r="B7738" i="26"/>
  <c r="D7737" i="26"/>
  <c r="F7737" i="26"/>
  <c r="C7737" i="26"/>
  <c r="G7737" i="26"/>
  <c r="B7737" i="26"/>
  <c r="D7736" i="26"/>
  <c r="F7736" i="26"/>
  <c r="C7736" i="26"/>
  <c r="E7736" i="26"/>
  <c r="B7736" i="26"/>
  <c r="D7735" i="26"/>
  <c r="F7735" i="26"/>
  <c r="C7735" i="26"/>
  <c r="G7735" i="26"/>
  <c r="B7735" i="26"/>
  <c r="D7734" i="26"/>
  <c r="F7734" i="26"/>
  <c r="C7734" i="26"/>
  <c r="B7734" i="26"/>
  <c r="D7733" i="26"/>
  <c r="F7733" i="26"/>
  <c r="C7733" i="26"/>
  <c r="G7733" i="26"/>
  <c r="B7733" i="26"/>
  <c r="D7732" i="26"/>
  <c r="F7732" i="26"/>
  <c r="C7732" i="26"/>
  <c r="B7732" i="26"/>
  <c r="D7731" i="26"/>
  <c r="F7731" i="26"/>
  <c r="C7731" i="26"/>
  <c r="G7731" i="26"/>
  <c r="B7731" i="26"/>
  <c r="D7730" i="26"/>
  <c r="F7730" i="26"/>
  <c r="C7730" i="26"/>
  <c r="B7730" i="26"/>
  <c r="D7729" i="26"/>
  <c r="F7729" i="26"/>
  <c r="C7729" i="26"/>
  <c r="E7729" i="26"/>
  <c r="B7729" i="26"/>
  <c r="D7728" i="26"/>
  <c r="F7728" i="26"/>
  <c r="C7728" i="26"/>
  <c r="E7728" i="26"/>
  <c r="B7728" i="26"/>
  <c r="D7727" i="26"/>
  <c r="F7727" i="26"/>
  <c r="C7727" i="26"/>
  <c r="B7727" i="26"/>
  <c r="D7726" i="26"/>
  <c r="F7726" i="26"/>
  <c r="C7726" i="26"/>
  <c r="B7726" i="26"/>
  <c r="D7725" i="26"/>
  <c r="F7725" i="26"/>
  <c r="C7725" i="26"/>
  <c r="B7725" i="26"/>
  <c r="D7724" i="26"/>
  <c r="F7724" i="26"/>
  <c r="C7724" i="26"/>
  <c r="E7724" i="26"/>
  <c r="B7724" i="26"/>
  <c r="D7723" i="26"/>
  <c r="F7723" i="26"/>
  <c r="C7723" i="26"/>
  <c r="E7723" i="26"/>
  <c r="B7723" i="26"/>
  <c r="D7722" i="26"/>
  <c r="F7722" i="26"/>
  <c r="C7722" i="26"/>
  <c r="B7722" i="26"/>
  <c r="D7721" i="26"/>
  <c r="F7721" i="26"/>
  <c r="C7721" i="26"/>
  <c r="G7721" i="26"/>
  <c r="B7721" i="26"/>
  <c r="D7720" i="26"/>
  <c r="F7720" i="26"/>
  <c r="C7720" i="26"/>
  <c r="E7720" i="26"/>
  <c r="B7720" i="26"/>
  <c r="D7719" i="26"/>
  <c r="F7719" i="26"/>
  <c r="C7719" i="26"/>
  <c r="E7719" i="26"/>
  <c r="B7719" i="26"/>
  <c r="D7718" i="26"/>
  <c r="F7718" i="26"/>
  <c r="C7718" i="26"/>
  <c r="B7718" i="26"/>
  <c r="D7717" i="26"/>
  <c r="F7717" i="26"/>
  <c r="C7717" i="26"/>
  <c r="G7717" i="26"/>
  <c r="B7717" i="26"/>
  <c r="D7716" i="26"/>
  <c r="F7716" i="26"/>
  <c r="C7716" i="26"/>
  <c r="B7716" i="26"/>
  <c r="D7715" i="26"/>
  <c r="F7715" i="26"/>
  <c r="C7715" i="26"/>
  <c r="B7715" i="26"/>
  <c r="D7714" i="26"/>
  <c r="F7714" i="26"/>
  <c r="C7714" i="26"/>
  <c r="B7714" i="26"/>
  <c r="D7713" i="26"/>
  <c r="F7713" i="26"/>
  <c r="C7713" i="26"/>
  <c r="E7713" i="26"/>
  <c r="B7713" i="26"/>
  <c r="D7712" i="26"/>
  <c r="F7712" i="26"/>
  <c r="C7712" i="26"/>
  <c r="E7712" i="26"/>
  <c r="B7712" i="26"/>
  <c r="D7711" i="26"/>
  <c r="F7711" i="26"/>
  <c r="C7711" i="26"/>
  <c r="B7711" i="26"/>
  <c r="D7710" i="26"/>
  <c r="F7710" i="26"/>
  <c r="C7710" i="26"/>
  <c r="B7710" i="26"/>
  <c r="D7709" i="26"/>
  <c r="F7709" i="26"/>
  <c r="C7709" i="26"/>
  <c r="B7709" i="26"/>
  <c r="D7708" i="26"/>
  <c r="F7708" i="26"/>
  <c r="C7708" i="26"/>
  <c r="E7708" i="26"/>
  <c r="B7708" i="26"/>
  <c r="D7707" i="26"/>
  <c r="F7707" i="26"/>
  <c r="C7707" i="26"/>
  <c r="B7707" i="26"/>
  <c r="D7706" i="26"/>
  <c r="F7706" i="26"/>
  <c r="C7706" i="26"/>
  <c r="B7706" i="26"/>
  <c r="D7705" i="26"/>
  <c r="C7705" i="26"/>
  <c r="E7705" i="26"/>
  <c r="B7705" i="26"/>
  <c r="D7704" i="26"/>
  <c r="F7704" i="26"/>
  <c r="C7704" i="26"/>
  <c r="E7704" i="26"/>
  <c r="B7704" i="26"/>
  <c r="D7703" i="26"/>
  <c r="F7703" i="26"/>
  <c r="C7703" i="26"/>
  <c r="E7703" i="26"/>
  <c r="B7703" i="26"/>
  <c r="D7702" i="26"/>
  <c r="F7702" i="26"/>
  <c r="C7702" i="26"/>
  <c r="B7702" i="26"/>
  <c r="D7701" i="26"/>
  <c r="F7701" i="26"/>
  <c r="C7701" i="26"/>
  <c r="G7701" i="26"/>
  <c r="B7701" i="26"/>
  <c r="D7700" i="26"/>
  <c r="F7700" i="26"/>
  <c r="C7700" i="26"/>
  <c r="E7700" i="26"/>
  <c r="B7700" i="26"/>
  <c r="D7699" i="26"/>
  <c r="F7699" i="26"/>
  <c r="C7699" i="26"/>
  <c r="G7699" i="26"/>
  <c r="B7699" i="26"/>
  <c r="D7698" i="26"/>
  <c r="F7698" i="26"/>
  <c r="C7698" i="26"/>
  <c r="B7698" i="26"/>
  <c r="D7697" i="26"/>
  <c r="F7697" i="26"/>
  <c r="C7697" i="26"/>
  <c r="G7697" i="26"/>
  <c r="B7697" i="26"/>
  <c r="D7696" i="26"/>
  <c r="F7696" i="26"/>
  <c r="C7696" i="26"/>
  <c r="B7696" i="26"/>
  <c r="D7695" i="26"/>
  <c r="F7695" i="26"/>
  <c r="C7695" i="26"/>
  <c r="G7695" i="26"/>
  <c r="B7695" i="26"/>
  <c r="D7694" i="26"/>
  <c r="F7694" i="26"/>
  <c r="C7694" i="26"/>
  <c r="B7694" i="26"/>
  <c r="D7693" i="26"/>
  <c r="F7693" i="26"/>
  <c r="C7693" i="26"/>
  <c r="G7693" i="26"/>
  <c r="B7693" i="26"/>
  <c r="D7692" i="26"/>
  <c r="C7692" i="26"/>
  <c r="E7692" i="26"/>
  <c r="B7692" i="26"/>
  <c r="D7691" i="26"/>
  <c r="F7691" i="26"/>
  <c r="C7691" i="26"/>
  <c r="B7691" i="26"/>
  <c r="D7690" i="26"/>
  <c r="F7690" i="26"/>
  <c r="C7690" i="26"/>
  <c r="B7690" i="26"/>
  <c r="D7689" i="26"/>
  <c r="F7689" i="26"/>
  <c r="C7689" i="26"/>
  <c r="E7689" i="26"/>
  <c r="B7689" i="26"/>
  <c r="D7688" i="26"/>
  <c r="F7688" i="26"/>
  <c r="C7688" i="26"/>
  <c r="E7688" i="26"/>
  <c r="B7688" i="26"/>
  <c r="D7687" i="26"/>
  <c r="F7687" i="26"/>
  <c r="C7687" i="26"/>
  <c r="B7687" i="26"/>
  <c r="D7686" i="26"/>
  <c r="F7686" i="26"/>
  <c r="C7686" i="26"/>
  <c r="B7686" i="26"/>
  <c r="D7685" i="26"/>
  <c r="C7685" i="26"/>
  <c r="E7685" i="26"/>
  <c r="B7685" i="26"/>
  <c r="D7684" i="26"/>
  <c r="F7684" i="26"/>
  <c r="C7684" i="26"/>
  <c r="E7684" i="26"/>
  <c r="B7684" i="26"/>
  <c r="D7683" i="26"/>
  <c r="F7683" i="26"/>
  <c r="C7683" i="26"/>
  <c r="G7683" i="26"/>
  <c r="B7683" i="26"/>
  <c r="D7682" i="26"/>
  <c r="F7682" i="26"/>
  <c r="C7682" i="26"/>
  <c r="B7682" i="26"/>
  <c r="D7681" i="26"/>
  <c r="F7681" i="26"/>
  <c r="C7681" i="26"/>
  <c r="G7681" i="26"/>
  <c r="B7681" i="26"/>
  <c r="D7680" i="26"/>
  <c r="F7680" i="26"/>
  <c r="C7680" i="26"/>
  <c r="E7680" i="26"/>
  <c r="B7680" i="26"/>
  <c r="D7679" i="26"/>
  <c r="F7679" i="26"/>
  <c r="C7679" i="26"/>
  <c r="E7679" i="26"/>
  <c r="B7679" i="26"/>
  <c r="D7678" i="26"/>
  <c r="F7678" i="26"/>
  <c r="C7678" i="26"/>
  <c r="B7678" i="26"/>
  <c r="D7677" i="26"/>
  <c r="F7677" i="26"/>
  <c r="C7677" i="26"/>
  <c r="G7677" i="26"/>
  <c r="B7677" i="26"/>
  <c r="D7676" i="26"/>
  <c r="F7676" i="26"/>
  <c r="C7676" i="26"/>
  <c r="B7676" i="26"/>
  <c r="D7675" i="26"/>
  <c r="F7675" i="26"/>
  <c r="C7675" i="26"/>
  <c r="G7675" i="26"/>
  <c r="B7675" i="26"/>
  <c r="D7674" i="26"/>
  <c r="F7674" i="26"/>
  <c r="C7674" i="26"/>
  <c r="B7674" i="26"/>
  <c r="D7673" i="26"/>
  <c r="F7673" i="26"/>
  <c r="C7673" i="26"/>
  <c r="E7673" i="26"/>
  <c r="B7673" i="26"/>
  <c r="D7672" i="26"/>
  <c r="F7672" i="26"/>
  <c r="C7672" i="26"/>
  <c r="E7672" i="26"/>
  <c r="B7672" i="26"/>
  <c r="D7671" i="26"/>
  <c r="F7671" i="26"/>
  <c r="C7671" i="26"/>
  <c r="G7671" i="26"/>
  <c r="B7671" i="26"/>
  <c r="D7670" i="26"/>
  <c r="F7670" i="26"/>
  <c r="C7670" i="26"/>
  <c r="B7670" i="26"/>
  <c r="D7669" i="26"/>
  <c r="F7669" i="26"/>
  <c r="C7669" i="26"/>
  <c r="B7669" i="26"/>
  <c r="D7668" i="26"/>
  <c r="F7668" i="26"/>
  <c r="C7668" i="26"/>
  <c r="E7668" i="26"/>
  <c r="B7668" i="26"/>
  <c r="D7667" i="26"/>
  <c r="F7667" i="26"/>
  <c r="C7667" i="26"/>
  <c r="B7667" i="26"/>
  <c r="D7666" i="26"/>
  <c r="F7666" i="26"/>
  <c r="C7666" i="26"/>
  <c r="B7666" i="26"/>
  <c r="D7665" i="26"/>
  <c r="F7665" i="26"/>
  <c r="C7665" i="26"/>
  <c r="B7665" i="26"/>
  <c r="D7664" i="26"/>
  <c r="F7664" i="26"/>
  <c r="C7664" i="26"/>
  <c r="E7664" i="26"/>
  <c r="B7664" i="26"/>
  <c r="D7663" i="26"/>
  <c r="F7663" i="26"/>
  <c r="C7663" i="26"/>
  <c r="G7663" i="26"/>
  <c r="B7663" i="26"/>
  <c r="D7662" i="26"/>
  <c r="F7662" i="26"/>
  <c r="C7662" i="26"/>
  <c r="B7662" i="26"/>
  <c r="D7661" i="26"/>
  <c r="F7661" i="26"/>
  <c r="C7661" i="26"/>
  <c r="G7661" i="26"/>
  <c r="B7661" i="26"/>
  <c r="D7660" i="26"/>
  <c r="F7660" i="26"/>
  <c r="C7660" i="26"/>
  <c r="E7660" i="26"/>
  <c r="B7660" i="26"/>
  <c r="D7659" i="26"/>
  <c r="F7659" i="26"/>
  <c r="C7659" i="26"/>
  <c r="G7659" i="26"/>
  <c r="B7659" i="26"/>
  <c r="D7658" i="26"/>
  <c r="F7658" i="26"/>
  <c r="C7658" i="26"/>
  <c r="B7658" i="26"/>
  <c r="D7657" i="26"/>
  <c r="F7657" i="26"/>
  <c r="C7657" i="26"/>
  <c r="E7657" i="26"/>
  <c r="B7657" i="26"/>
  <c r="D7656" i="26"/>
  <c r="F7656" i="26"/>
  <c r="C7656" i="26"/>
  <c r="B7656" i="26"/>
  <c r="D7655" i="26"/>
  <c r="F7655" i="26"/>
  <c r="C7655" i="26"/>
  <c r="G7655" i="26"/>
  <c r="B7655" i="26"/>
  <c r="D7654" i="26"/>
  <c r="F7654" i="26"/>
  <c r="C7654" i="26"/>
  <c r="B7654" i="26"/>
  <c r="D7653" i="26"/>
  <c r="F7653" i="26"/>
  <c r="C7653" i="26"/>
  <c r="E7653" i="26"/>
  <c r="B7653" i="26"/>
  <c r="D7652" i="26"/>
  <c r="F7652" i="26"/>
  <c r="C7652" i="26"/>
  <c r="B7652" i="26"/>
  <c r="D7651" i="26"/>
  <c r="F7651" i="26"/>
  <c r="C7651" i="26"/>
  <c r="G7651" i="26"/>
  <c r="B7651" i="26"/>
  <c r="D7650" i="26"/>
  <c r="F7650" i="26"/>
  <c r="C7650" i="26"/>
  <c r="B7650" i="26"/>
  <c r="D7649" i="26"/>
  <c r="F7649" i="26"/>
  <c r="C7649" i="26"/>
  <c r="E7649" i="26"/>
  <c r="B7649" i="26"/>
  <c r="D7648" i="26"/>
  <c r="F7648" i="26"/>
  <c r="C7648" i="26"/>
  <c r="E7648" i="26"/>
  <c r="B7648" i="26"/>
  <c r="D7647" i="26"/>
  <c r="F7647" i="26"/>
  <c r="C7647" i="26"/>
  <c r="B7647" i="26"/>
  <c r="D7646" i="26"/>
  <c r="F7646" i="26"/>
  <c r="C7646" i="26"/>
  <c r="B7646" i="26"/>
  <c r="D7645" i="26"/>
  <c r="C7645" i="26"/>
  <c r="E7645" i="26"/>
  <c r="B7645" i="26"/>
  <c r="D7644" i="26"/>
  <c r="F7644" i="26"/>
  <c r="C7644" i="26"/>
  <c r="E7644" i="26"/>
  <c r="B7644" i="26"/>
  <c r="D7643" i="26"/>
  <c r="F7643" i="26"/>
  <c r="C7643" i="26"/>
  <c r="B7643" i="26"/>
  <c r="D7642" i="26"/>
  <c r="F7642" i="26"/>
  <c r="C7642" i="26"/>
  <c r="B7642" i="26"/>
  <c r="D7641" i="26"/>
  <c r="F7641" i="26"/>
  <c r="C7641" i="26"/>
  <c r="G7641" i="26"/>
  <c r="B7641" i="26"/>
  <c r="D7640" i="26"/>
  <c r="F7640" i="26"/>
  <c r="C7640" i="26"/>
  <c r="B7640" i="26"/>
  <c r="D7639" i="26"/>
  <c r="F7639" i="26"/>
  <c r="C7639" i="26"/>
  <c r="G7639" i="26"/>
  <c r="B7639" i="26"/>
  <c r="D7638" i="26"/>
  <c r="F7638" i="26"/>
  <c r="C7638" i="26"/>
  <c r="B7638" i="26"/>
  <c r="D7637" i="26"/>
  <c r="F7637" i="26"/>
  <c r="C7637" i="26"/>
  <c r="G7637" i="26"/>
  <c r="B7637" i="26"/>
  <c r="D7636" i="26"/>
  <c r="F7636" i="26"/>
  <c r="C7636" i="26"/>
  <c r="B7636" i="26"/>
  <c r="D7635" i="26"/>
  <c r="F7635" i="26"/>
  <c r="C7635" i="26"/>
  <c r="E7635" i="26"/>
  <c r="B7635" i="26"/>
  <c r="D7634" i="26"/>
  <c r="F7634" i="26"/>
  <c r="C7634" i="26"/>
  <c r="B7634" i="26"/>
  <c r="D7633" i="26"/>
  <c r="C7633" i="26"/>
  <c r="E7633" i="26"/>
  <c r="B7633" i="26"/>
  <c r="D7632" i="26"/>
  <c r="F7632" i="26"/>
  <c r="C7632" i="26"/>
  <c r="B7632" i="26"/>
  <c r="D7631" i="26"/>
  <c r="F7631" i="26"/>
  <c r="C7631" i="26"/>
  <c r="G7631" i="26"/>
  <c r="B7631" i="26"/>
  <c r="D7630" i="26"/>
  <c r="F7630" i="26"/>
  <c r="C7630" i="26"/>
  <c r="B7630" i="26"/>
  <c r="D7629" i="26"/>
  <c r="F7629" i="26"/>
  <c r="C7629" i="26"/>
  <c r="G7629" i="26"/>
  <c r="B7629" i="26"/>
  <c r="D7628" i="26"/>
  <c r="F7628" i="26"/>
  <c r="C7628" i="26"/>
  <c r="E7628" i="26"/>
  <c r="B7628" i="26"/>
  <c r="D7627" i="26"/>
  <c r="F7627" i="26"/>
  <c r="C7627" i="26"/>
  <c r="B7627" i="26"/>
  <c r="D7626" i="26"/>
  <c r="F7626" i="26"/>
  <c r="C7626" i="26"/>
  <c r="B7626" i="26"/>
  <c r="D7625" i="26"/>
  <c r="F7625" i="26"/>
  <c r="C7625" i="26"/>
  <c r="B7625" i="26"/>
  <c r="D7624" i="26"/>
  <c r="F7624" i="26"/>
  <c r="C7624" i="26"/>
  <c r="E7624" i="26"/>
  <c r="B7624" i="26"/>
  <c r="D7623" i="26"/>
  <c r="F7623" i="26"/>
  <c r="C7623" i="26"/>
  <c r="G7623" i="26"/>
  <c r="B7623" i="26"/>
  <c r="D7622" i="26"/>
  <c r="F7622" i="26"/>
  <c r="C7622" i="26"/>
  <c r="B7622" i="26"/>
  <c r="D7621" i="26"/>
  <c r="C7621" i="26"/>
  <c r="E7621" i="26"/>
  <c r="B7621" i="26"/>
  <c r="D7620" i="26"/>
  <c r="F7620" i="26"/>
  <c r="C7620" i="26"/>
  <c r="E7620" i="26"/>
  <c r="B7620" i="26"/>
  <c r="D7619" i="26"/>
  <c r="F7619" i="26"/>
  <c r="C7619" i="26"/>
  <c r="G7619" i="26"/>
  <c r="B7619" i="26"/>
  <c r="D7618" i="26"/>
  <c r="F7618" i="26"/>
  <c r="C7618" i="26"/>
  <c r="B7618" i="26"/>
  <c r="D7617" i="26"/>
  <c r="F7617" i="26"/>
  <c r="C7617" i="26"/>
  <c r="G7617" i="26"/>
  <c r="B7617" i="26"/>
  <c r="D7616" i="26"/>
  <c r="F7616" i="26"/>
  <c r="C7616" i="26"/>
  <c r="B7616" i="26"/>
  <c r="D7615" i="26"/>
  <c r="F7615" i="26"/>
  <c r="C7615" i="26"/>
  <c r="G7615" i="26"/>
  <c r="B7615" i="26"/>
  <c r="D7614" i="26"/>
  <c r="F7614" i="26"/>
  <c r="C7614" i="26"/>
  <c r="B7614" i="26"/>
  <c r="D7613" i="26"/>
  <c r="F7613" i="26"/>
  <c r="C7613" i="26"/>
  <c r="E7613" i="26"/>
  <c r="B7613" i="26"/>
  <c r="D7612" i="26"/>
  <c r="F7612" i="26"/>
  <c r="C7612" i="26"/>
  <c r="B7612" i="26"/>
  <c r="D7611" i="26"/>
  <c r="F7611" i="26"/>
  <c r="C7611" i="26"/>
  <c r="G7611" i="26"/>
  <c r="B7611" i="26"/>
  <c r="D7610" i="26"/>
  <c r="F7610" i="26"/>
  <c r="C7610" i="26"/>
  <c r="B7610" i="26"/>
  <c r="D7609" i="26"/>
  <c r="F7609" i="26"/>
  <c r="C7609" i="26"/>
  <c r="B7609" i="26"/>
  <c r="D7608" i="26"/>
  <c r="F7608" i="26"/>
  <c r="C7608" i="26"/>
  <c r="E7608" i="26"/>
  <c r="B7608" i="26"/>
  <c r="D7607" i="26"/>
  <c r="F7607" i="26"/>
  <c r="C7607" i="26"/>
  <c r="B7607" i="26"/>
  <c r="D7606" i="26"/>
  <c r="F7606" i="26"/>
  <c r="C7606" i="26"/>
  <c r="B7606" i="26"/>
  <c r="D7605" i="26"/>
  <c r="F7605" i="26"/>
  <c r="C7605" i="26"/>
  <c r="B7605" i="26"/>
  <c r="D7604" i="26"/>
  <c r="F7604" i="26"/>
  <c r="C7604" i="26"/>
  <c r="E7604" i="26"/>
  <c r="B7604" i="26"/>
  <c r="D7603" i="26"/>
  <c r="F7603" i="26"/>
  <c r="C7603" i="26"/>
  <c r="G7603" i="26"/>
  <c r="B7603" i="26"/>
  <c r="D7602" i="26"/>
  <c r="F7602" i="26"/>
  <c r="C7602" i="26"/>
  <c r="B7602" i="26"/>
  <c r="D7601" i="26"/>
  <c r="F7601" i="26"/>
  <c r="C7601" i="26"/>
  <c r="G7601" i="26"/>
  <c r="B7601" i="26"/>
  <c r="D7600" i="26"/>
  <c r="F7600" i="26"/>
  <c r="C7600" i="26"/>
  <c r="E7600" i="26"/>
  <c r="B7600" i="26"/>
  <c r="D7599" i="26"/>
  <c r="F7599" i="26"/>
  <c r="C7599" i="26"/>
  <c r="G7599" i="26"/>
  <c r="B7599" i="26"/>
  <c r="D7598" i="26"/>
  <c r="F7598" i="26"/>
  <c r="C7598" i="26"/>
  <c r="B7598" i="26"/>
  <c r="D7597" i="26"/>
  <c r="F7597" i="26"/>
  <c r="C7597" i="26"/>
  <c r="E7597" i="26"/>
  <c r="B7597" i="26"/>
  <c r="D7596" i="26"/>
  <c r="F7596" i="26"/>
  <c r="C7596" i="26"/>
  <c r="B7596" i="26"/>
  <c r="D7595" i="26"/>
  <c r="F7595" i="26"/>
  <c r="C7595" i="26"/>
  <c r="G7595" i="26"/>
  <c r="B7595" i="26"/>
  <c r="D7594" i="26"/>
  <c r="F7594" i="26"/>
  <c r="C7594" i="26"/>
  <c r="E7594" i="26"/>
  <c r="B7594" i="26"/>
  <c r="D7593" i="26"/>
  <c r="F7593" i="26"/>
  <c r="C7593" i="26"/>
  <c r="E7593" i="26"/>
  <c r="B7593" i="26"/>
  <c r="D7592" i="26"/>
  <c r="F7592" i="26"/>
  <c r="C7592" i="26"/>
  <c r="E7592" i="26"/>
  <c r="B7592" i="26"/>
  <c r="D7591" i="26"/>
  <c r="F7591" i="26"/>
  <c r="C7591" i="26"/>
  <c r="G7591" i="26"/>
  <c r="B7591" i="26"/>
  <c r="D7590" i="26"/>
  <c r="F7590" i="26"/>
  <c r="C7590" i="26"/>
  <c r="B7590" i="26"/>
  <c r="D7589" i="26"/>
  <c r="F7589" i="26"/>
  <c r="C7589" i="26"/>
  <c r="E7589" i="26"/>
  <c r="B7589" i="26"/>
  <c r="D7588" i="26"/>
  <c r="F7588" i="26"/>
  <c r="C7588" i="26"/>
  <c r="B7588" i="26"/>
  <c r="D7587" i="26"/>
  <c r="F7587" i="26"/>
  <c r="C7587" i="26"/>
  <c r="G7587" i="26"/>
  <c r="B7587" i="26"/>
  <c r="D7586" i="26"/>
  <c r="F7586" i="26"/>
  <c r="C7586" i="26"/>
  <c r="E7586" i="26"/>
  <c r="B7586" i="26"/>
  <c r="D7585" i="26"/>
  <c r="F7585" i="26"/>
  <c r="C7585" i="26"/>
  <c r="G7585" i="26"/>
  <c r="B7585" i="26"/>
  <c r="D7584" i="26"/>
  <c r="F7584" i="26"/>
  <c r="C7584" i="26"/>
  <c r="E7584" i="26"/>
  <c r="B7584" i="26"/>
  <c r="D7583" i="26"/>
  <c r="F7583" i="26"/>
  <c r="C7583" i="26"/>
  <c r="B7583" i="26"/>
  <c r="D7582" i="26"/>
  <c r="F7582" i="26"/>
  <c r="C7582" i="26"/>
  <c r="E7582" i="26"/>
  <c r="B7582" i="26"/>
  <c r="D7581" i="26"/>
  <c r="F7581" i="26"/>
  <c r="C7581" i="26"/>
  <c r="G7581" i="26"/>
  <c r="B7581" i="26"/>
  <c r="D7580" i="26"/>
  <c r="F7580" i="26"/>
  <c r="C7580" i="26"/>
  <c r="E7580" i="26"/>
  <c r="B7580" i="26"/>
  <c r="D7579" i="26"/>
  <c r="F7579" i="26"/>
  <c r="C7579" i="26"/>
  <c r="G7579" i="26"/>
  <c r="B7579" i="26"/>
  <c r="D7578" i="26"/>
  <c r="F7578" i="26"/>
  <c r="C7578" i="26"/>
  <c r="B7578" i="26"/>
  <c r="D7577" i="26"/>
  <c r="C7577" i="26"/>
  <c r="E7577" i="26"/>
  <c r="B7577" i="26"/>
  <c r="D7576" i="26"/>
  <c r="F7576" i="26"/>
  <c r="C7576" i="26"/>
  <c r="B7576" i="26"/>
  <c r="D7575" i="26"/>
  <c r="F7575" i="26"/>
  <c r="C7575" i="26"/>
  <c r="E7575" i="26"/>
  <c r="B7575" i="26"/>
  <c r="D7574" i="26"/>
  <c r="F7574" i="26"/>
  <c r="C7574" i="26"/>
  <c r="E7574" i="26"/>
  <c r="B7574" i="26"/>
  <c r="D7573" i="26"/>
  <c r="F7573" i="26"/>
  <c r="C7573" i="26"/>
  <c r="E7573" i="26"/>
  <c r="B7573" i="26"/>
  <c r="D7572" i="26"/>
  <c r="F7572" i="26"/>
  <c r="C7572" i="26"/>
  <c r="B7572" i="26"/>
  <c r="D7571" i="26"/>
  <c r="F7571" i="26"/>
  <c r="C7571" i="26"/>
  <c r="G7571" i="26"/>
  <c r="B7571" i="26"/>
  <c r="D7570" i="26"/>
  <c r="F7570" i="26"/>
  <c r="C7570" i="26"/>
  <c r="B7570" i="26"/>
  <c r="D7569" i="26"/>
  <c r="F7569" i="26"/>
  <c r="C7569" i="26"/>
  <c r="G7569" i="26"/>
  <c r="B7569" i="26"/>
  <c r="D7568" i="26"/>
  <c r="F7568" i="26"/>
  <c r="C7568" i="26"/>
  <c r="E7568" i="26"/>
  <c r="B7568" i="26"/>
  <c r="D7567" i="26"/>
  <c r="F7567" i="26"/>
  <c r="C7567" i="26"/>
  <c r="G7567" i="26"/>
  <c r="B7567" i="26"/>
  <c r="D7566" i="26"/>
  <c r="F7566" i="26"/>
  <c r="C7566" i="26"/>
  <c r="B7566" i="26"/>
  <c r="D7565" i="26"/>
  <c r="F7565" i="26"/>
  <c r="C7565" i="26"/>
  <c r="E7565" i="26"/>
  <c r="B7565" i="26"/>
  <c r="D7564" i="26"/>
  <c r="F7564" i="26"/>
  <c r="C7564" i="26"/>
  <c r="B7564" i="26"/>
  <c r="D7563" i="26"/>
  <c r="F7563" i="26"/>
  <c r="C7563" i="26"/>
  <c r="B7563" i="26"/>
  <c r="D7562" i="26"/>
  <c r="C7562" i="26"/>
  <c r="E7562" i="26"/>
  <c r="B7562" i="26"/>
  <c r="D7561" i="26"/>
  <c r="F7561" i="26"/>
  <c r="C7561" i="26"/>
  <c r="E7561" i="26"/>
  <c r="B7561" i="26"/>
  <c r="D7560" i="26"/>
  <c r="F7560" i="26"/>
  <c r="C7560" i="26"/>
  <c r="E7560" i="26"/>
  <c r="B7560" i="26"/>
  <c r="D7559" i="26"/>
  <c r="F7559" i="26"/>
  <c r="C7559" i="26"/>
  <c r="B7559" i="26"/>
  <c r="D7558" i="26"/>
  <c r="F7558" i="26"/>
  <c r="C7558" i="26"/>
  <c r="E7558" i="26"/>
  <c r="B7558" i="26"/>
  <c r="D7557" i="26"/>
  <c r="F7557" i="26"/>
  <c r="C7557" i="26"/>
  <c r="G7557" i="26"/>
  <c r="B7557" i="26"/>
  <c r="D7556" i="26"/>
  <c r="F7556" i="26"/>
  <c r="C7556" i="26"/>
  <c r="B7556" i="26"/>
  <c r="D7555" i="26"/>
  <c r="F7555" i="26"/>
  <c r="C7555" i="26"/>
  <c r="G7555" i="26"/>
  <c r="B7555" i="26"/>
  <c r="D7554" i="26"/>
  <c r="F7554" i="26"/>
  <c r="C7554" i="26"/>
  <c r="B7554" i="26"/>
  <c r="D7553" i="26"/>
  <c r="F7553" i="26"/>
  <c r="C7553" i="26"/>
  <c r="G7553" i="26"/>
  <c r="B7553" i="26"/>
  <c r="D7552" i="26"/>
  <c r="F7552" i="26"/>
  <c r="C7552" i="26"/>
  <c r="B7552" i="26"/>
  <c r="D7551" i="26"/>
  <c r="F7551" i="26"/>
  <c r="C7551" i="26"/>
  <c r="G7551" i="26"/>
  <c r="B7551" i="26"/>
  <c r="D7550" i="26"/>
  <c r="F7550" i="26"/>
  <c r="C7550" i="26"/>
  <c r="B7550" i="26"/>
  <c r="D7549" i="26"/>
  <c r="F7549" i="26"/>
  <c r="C7549" i="26"/>
  <c r="G7549" i="26"/>
  <c r="B7549" i="26"/>
  <c r="D7548" i="26"/>
  <c r="F7548" i="26"/>
  <c r="C7548" i="26"/>
  <c r="E7548" i="26"/>
  <c r="B7548" i="26"/>
  <c r="D7547" i="26"/>
  <c r="F7547" i="26"/>
  <c r="C7547" i="26"/>
  <c r="B7547" i="26"/>
  <c r="D7546" i="26"/>
  <c r="F7546" i="26"/>
  <c r="C7546" i="26"/>
  <c r="B7546" i="26"/>
  <c r="D7545" i="26"/>
  <c r="F7545" i="26"/>
  <c r="C7545" i="26"/>
  <c r="G7545" i="26"/>
  <c r="B7545" i="26"/>
  <c r="D7544" i="26"/>
  <c r="F7544" i="26"/>
  <c r="C7544" i="26"/>
  <c r="E7544" i="26"/>
  <c r="B7544" i="26"/>
  <c r="D7543" i="26"/>
  <c r="F7543" i="26"/>
  <c r="C7543" i="26"/>
  <c r="B7543" i="26"/>
  <c r="D7542" i="26"/>
  <c r="F7542" i="26"/>
  <c r="C7542" i="26"/>
  <c r="E7542" i="26"/>
  <c r="B7542" i="26"/>
  <c r="D7541" i="26"/>
  <c r="C7541" i="26"/>
  <c r="E7541" i="26"/>
  <c r="B7541" i="26"/>
  <c r="D7540" i="26"/>
  <c r="F7540" i="26"/>
  <c r="C7540" i="26"/>
  <c r="E7540" i="26"/>
  <c r="B7540" i="26"/>
  <c r="D7539" i="26"/>
  <c r="F7539" i="26"/>
  <c r="C7539" i="26"/>
  <c r="G7539" i="26"/>
  <c r="B7539" i="26"/>
  <c r="D7538" i="26"/>
  <c r="F7538" i="26"/>
  <c r="C7538" i="26"/>
  <c r="E7538" i="26"/>
  <c r="B7538" i="26"/>
  <c r="D7537" i="26"/>
  <c r="F7537" i="26"/>
  <c r="C7537" i="26"/>
  <c r="G7537" i="26"/>
  <c r="B7537" i="26"/>
  <c r="D7536" i="26"/>
  <c r="F7536" i="26"/>
  <c r="C7536" i="26"/>
  <c r="B7536" i="26"/>
  <c r="D7535" i="26"/>
  <c r="F7535" i="26"/>
  <c r="C7535" i="26"/>
  <c r="G7535" i="26"/>
  <c r="B7535" i="26"/>
  <c r="D7534" i="26"/>
  <c r="F7534" i="26"/>
  <c r="C7534" i="26"/>
  <c r="E7534" i="26"/>
  <c r="B7534" i="26"/>
  <c r="D7533" i="26"/>
  <c r="F7533" i="26"/>
  <c r="C7533" i="26"/>
  <c r="G7533" i="26"/>
  <c r="B7533" i="26"/>
  <c r="D7532" i="26"/>
  <c r="F7532" i="26"/>
  <c r="C7532" i="26"/>
  <c r="E7532" i="26"/>
  <c r="B7532" i="26"/>
  <c r="D7531" i="26"/>
  <c r="F7531" i="26"/>
  <c r="C7531" i="26"/>
  <c r="E7531" i="26"/>
  <c r="B7531" i="26"/>
  <c r="D7530" i="26"/>
  <c r="F7530" i="26"/>
  <c r="C7530" i="26"/>
  <c r="E7530" i="26"/>
  <c r="B7530" i="26"/>
  <c r="D7529" i="26"/>
  <c r="F7529" i="26"/>
  <c r="C7529" i="26"/>
  <c r="G7529" i="26"/>
  <c r="B7529" i="26"/>
  <c r="D7528" i="26"/>
  <c r="F7528" i="26"/>
  <c r="C7528" i="26"/>
  <c r="B7528" i="26"/>
  <c r="D7527" i="26"/>
  <c r="F7527" i="26"/>
  <c r="C7527" i="26"/>
  <c r="G7527" i="26"/>
  <c r="B7527" i="26"/>
  <c r="D7526" i="26"/>
  <c r="F7526" i="26"/>
  <c r="C7526" i="26"/>
  <c r="E7526" i="26"/>
  <c r="B7526" i="26"/>
  <c r="D7525" i="26"/>
  <c r="F7525" i="26"/>
  <c r="C7525" i="26"/>
  <c r="G7525" i="26"/>
  <c r="B7525" i="26"/>
  <c r="D7524" i="26"/>
  <c r="F7524" i="26"/>
  <c r="C7524" i="26"/>
  <c r="E7524" i="26"/>
  <c r="B7524" i="26"/>
  <c r="D7523" i="26"/>
  <c r="F7523" i="26"/>
  <c r="C7523" i="26"/>
  <c r="G7523" i="26"/>
  <c r="B7523" i="26"/>
  <c r="D7522" i="26"/>
  <c r="F7522" i="26"/>
  <c r="C7522" i="26"/>
  <c r="E7522" i="26"/>
  <c r="B7522" i="26"/>
  <c r="D7521" i="26"/>
  <c r="F7521" i="26"/>
  <c r="C7521" i="26"/>
  <c r="G7521" i="26"/>
  <c r="B7521" i="26"/>
  <c r="D7520" i="26"/>
  <c r="F7520" i="26"/>
  <c r="C7520" i="26"/>
  <c r="B7520" i="26"/>
  <c r="D7519" i="26"/>
  <c r="F7519" i="26"/>
  <c r="C7519" i="26"/>
  <c r="E7519" i="26"/>
  <c r="B7519" i="26"/>
  <c r="D7518" i="26"/>
  <c r="F7518" i="26"/>
  <c r="C7518" i="26"/>
  <c r="E7518" i="26"/>
  <c r="B7518" i="26"/>
  <c r="D7517" i="26"/>
  <c r="F7517" i="26"/>
  <c r="C7517" i="26"/>
  <c r="G7517" i="26"/>
  <c r="B7517" i="26"/>
  <c r="D7516" i="26"/>
  <c r="C7516" i="26"/>
  <c r="E7516" i="26"/>
  <c r="B7516" i="26"/>
  <c r="D7515" i="26"/>
  <c r="F7515" i="26"/>
  <c r="C7515" i="26"/>
  <c r="G7515" i="26"/>
  <c r="B7515" i="26"/>
  <c r="D7514" i="26"/>
  <c r="F7514" i="26"/>
  <c r="C7514" i="26"/>
  <c r="B7514" i="26"/>
  <c r="D7513" i="26"/>
  <c r="F7513" i="26"/>
  <c r="C7513" i="26"/>
  <c r="G7513" i="26"/>
  <c r="B7513" i="26"/>
  <c r="D7512" i="26"/>
  <c r="F7512" i="26"/>
  <c r="C7512" i="26"/>
  <c r="E7512" i="26"/>
  <c r="B7512" i="26"/>
  <c r="D7511" i="26"/>
  <c r="F7511" i="26"/>
  <c r="C7511" i="26"/>
  <c r="G7511" i="26"/>
  <c r="B7511" i="26"/>
  <c r="D7510" i="26"/>
  <c r="F7510" i="26"/>
  <c r="C7510" i="26"/>
  <c r="E7510" i="26"/>
  <c r="B7510" i="26"/>
  <c r="D7509" i="26"/>
  <c r="F7509" i="26"/>
  <c r="C7509" i="26"/>
  <c r="E7509" i="26"/>
  <c r="B7509" i="26"/>
  <c r="D7508" i="26"/>
  <c r="F7508" i="26"/>
  <c r="C7508" i="26"/>
  <c r="B7508" i="26"/>
  <c r="D7507" i="26"/>
  <c r="F7507" i="26"/>
  <c r="C7507" i="26"/>
  <c r="G7507" i="26"/>
  <c r="B7507" i="26"/>
  <c r="D7506" i="26"/>
  <c r="F7506" i="26"/>
  <c r="C7506" i="26"/>
  <c r="B7506" i="26"/>
  <c r="D7505" i="26"/>
  <c r="F7505" i="26"/>
  <c r="C7505" i="26"/>
  <c r="G7505" i="26"/>
  <c r="B7505" i="26"/>
  <c r="D7504" i="26"/>
  <c r="F7504" i="26"/>
  <c r="C7504" i="26"/>
  <c r="E7504" i="26"/>
  <c r="B7504" i="26"/>
  <c r="D7503" i="26"/>
  <c r="F7503" i="26"/>
  <c r="C7503" i="26"/>
  <c r="B7503" i="26"/>
  <c r="D7502" i="26"/>
  <c r="F7502" i="26"/>
  <c r="C7502" i="26"/>
  <c r="E7502" i="26"/>
  <c r="B7502" i="26"/>
  <c r="D7501" i="26"/>
  <c r="F7501" i="26"/>
  <c r="C7501" i="26"/>
  <c r="G7501" i="26"/>
  <c r="B7501" i="26"/>
  <c r="D7500" i="26"/>
  <c r="F7500" i="26"/>
  <c r="C7500" i="26"/>
  <c r="B7500" i="26"/>
  <c r="D7499" i="26"/>
  <c r="F7499" i="26"/>
  <c r="C7499" i="26"/>
  <c r="G7499" i="26"/>
  <c r="B7499" i="26"/>
  <c r="D7498" i="26"/>
  <c r="F7498" i="26"/>
  <c r="C7498" i="26"/>
  <c r="E7498" i="26"/>
  <c r="B7498" i="26"/>
  <c r="D7497" i="26"/>
  <c r="F7497" i="26"/>
  <c r="C7497" i="26"/>
  <c r="E7497" i="26"/>
  <c r="B7497" i="26"/>
  <c r="D7496" i="26"/>
  <c r="F7496" i="26"/>
  <c r="C7496" i="26"/>
  <c r="E7496" i="26"/>
  <c r="B7496" i="26"/>
  <c r="D7495" i="26"/>
  <c r="F7495" i="26"/>
  <c r="C7495" i="26"/>
  <c r="G7495" i="26"/>
  <c r="B7495" i="26"/>
  <c r="D7494" i="26"/>
  <c r="F7494" i="26"/>
  <c r="C7494" i="26"/>
  <c r="B7494" i="26"/>
  <c r="D7493" i="26"/>
  <c r="C7493" i="26"/>
  <c r="E7493" i="26"/>
  <c r="B7493" i="26"/>
  <c r="D7492" i="26"/>
  <c r="F7492" i="26"/>
  <c r="C7492" i="26"/>
  <c r="E7492" i="26"/>
  <c r="B7492" i="26"/>
  <c r="D7491" i="26"/>
  <c r="F7491" i="26"/>
  <c r="C7491" i="26"/>
  <c r="G7491" i="26"/>
  <c r="B7491" i="26"/>
  <c r="D7490" i="26"/>
  <c r="F7490" i="26"/>
  <c r="C7490" i="26"/>
  <c r="E7490" i="26"/>
  <c r="B7490" i="26"/>
  <c r="D7489" i="26"/>
  <c r="C7489" i="26"/>
  <c r="E7489" i="26"/>
  <c r="B7489" i="26"/>
  <c r="D7488" i="26"/>
  <c r="F7488" i="26"/>
  <c r="C7488" i="26"/>
  <c r="E7488" i="26"/>
  <c r="B7488" i="26"/>
  <c r="D7487" i="26"/>
  <c r="F7487" i="26"/>
  <c r="C7487" i="26"/>
  <c r="E7487" i="26"/>
  <c r="B7487" i="26"/>
  <c r="D7486" i="26"/>
  <c r="F7486" i="26"/>
  <c r="C7486" i="26"/>
  <c r="B7486" i="26"/>
  <c r="D7485" i="26"/>
  <c r="F7485" i="26"/>
  <c r="C7485" i="26"/>
  <c r="G7485" i="26"/>
  <c r="B7485" i="26"/>
  <c r="D7484" i="26"/>
  <c r="F7484" i="26"/>
  <c r="C7484" i="26"/>
  <c r="E7484" i="26"/>
  <c r="B7484" i="26"/>
  <c r="D7483" i="26"/>
  <c r="F7483" i="26"/>
  <c r="C7483" i="26"/>
  <c r="G7483" i="26"/>
  <c r="B7483" i="26"/>
  <c r="D7482" i="26"/>
  <c r="F7482" i="26"/>
  <c r="C7482" i="26"/>
  <c r="E7482" i="26"/>
  <c r="B7482" i="26"/>
  <c r="D7481" i="26"/>
  <c r="F7481" i="26"/>
  <c r="C7481" i="26"/>
  <c r="G7481" i="26"/>
  <c r="B7481" i="26"/>
  <c r="D7480" i="26"/>
  <c r="F7480" i="26"/>
  <c r="C7480" i="26"/>
  <c r="B7480" i="26"/>
  <c r="D7479" i="26"/>
  <c r="F7479" i="26"/>
  <c r="C7479" i="26"/>
  <c r="G7479" i="26"/>
  <c r="B7479" i="26"/>
  <c r="D7478" i="26"/>
  <c r="F7478" i="26"/>
  <c r="C7478" i="26"/>
  <c r="E7478" i="26"/>
  <c r="B7478" i="26"/>
  <c r="D7477" i="26"/>
  <c r="F7477" i="26"/>
  <c r="C7477" i="26"/>
  <c r="G7477" i="26"/>
  <c r="B7477" i="26"/>
  <c r="D7476" i="26"/>
  <c r="F7476" i="26"/>
  <c r="C7476" i="26"/>
  <c r="E7476" i="26"/>
  <c r="B7476" i="26"/>
  <c r="D7475" i="26"/>
  <c r="F7475" i="26"/>
  <c r="C7475" i="26"/>
  <c r="G7475" i="26"/>
  <c r="B7475" i="26"/>
  <c r="D7474" i="26"/>
  <c r="F7474" i="26"/>
  <c r="C7474" i="26"/>
  <c r="B7474" i="26"/>
  <c r="D7473" i="26"/>
  <c r="F7473" i="26"/>
  <c r="C7473" i="26"/>
  <c r="G7473" i="26"/>
  <c r="B7473" i="26"/>
  <c r="D7472" i="26"/>
  <c r="F7472" i="26"/>
  <c r="C7472" i="26"/>
  <c r="E7472" i="26"/>
  <c r="B7472" i="26"/>
  <c r="D7471" i="26"/>
  <c r="F7471" i="26"/>
  <c r="C7471" i="26"/>
  <c r="G7471" i="26"/>
  <c r="B7471" i="26"/>
  <c r="D7470" i="26"/>
  <c r="F7470" i="26"/>
  <c r="C7470" i="26"/>
  <c r="E7470" i="26"/>
  <c r="B7470" i="26"/>
  <c r="D7469" i="26"/>
  <c r="C7469" i="26"/>
  <c r="E7469" i="26"/>
  <c r="B7469" i="26"/>
  <c r="D7468" i="26"/>
  <c r="C7468" i="26"/>
  <c r="E7468" i="26"/>
  <c r="B7468" i="26"/>
  <c r="D7467" i="26"/>
  <c r="F7467" i="26"/>
  <c r="C7467" i="26"/>
  <c r="G7467" i="26"/>
  <c r="B7467" i="26"/>
  <c r="D7466" i="26"/>
  <c r="F7466" i="26"/>
  <c r="C7466" i="26"/>
  <c r="B7466" i="26"/>
  <c r="D7465" i="26"/>
  <c r="F7465" i="26"/>
  <c r="C7465" i="26"/>
  <c r="G7465" i="26"/>
  <c r="B7465" i="26"/>
  <c r="D7464" i="26"/>
  <c r="F7464" i="26"/>
  <c r="C7464" i="26"/>
  <c r="E7464" i="26"/>
  <c r="B7464" i="26"/>
  <c r="D7463" i="26"/>
  <c r="F7463" i="26"/>
  <c r="C7463" i="26"/>
  <c r="G7463" i="26"/>
  <c r="B7463" i="26"/>
  <c r="D7462" i="26"/>
  <c r="F7462" i="26"/>
  <c r="C7462" i="26"/>
  <c r="E7462" i="26"/>
  <c r="B7462" i="26"/>
  <c r="D7461" i="26"/>
  <c r="F7461" i="26"/>
  <c r="C7461" i="26"/>
  <c r="G7461" i="26"/>
  <c r="B7461" i="26"/>
  <c r="D7460" i="26"/>
  <c r="F7460" i="26"/>
  <c r="C7460" i="26"/>
  <c r="B7460" i="26"/>
  <c r="D7459" i="26"/>
  <c r="F7459" i="26"/>
  <c r="C7459" i="26"/>
  <c r="G7459" i="26"/>
  <c r="B7459" i="26"/>
  <c r="D7458" i="26"/>
  <c r="F7458" i="26"/>
  <c r="C7458" i="26"/>
  <c r="E7458" i="26"/>
  <c r="B7458" i="26"/>
  <c r="D7457" i="26"/>
  <c r="F7457" i="26"/>
  <c r="C7457" i="26"/>
  <c r="G7457" i="26"/>
  <c r="B7457" i="26"/>
  <c r="D7456" i="26"/>
  <c r="F7456" i="26"/>
  <c r="C7456" i="26"/>
  <c r="E7456" i="26"/>
  <c r="B7456" i="26"/>
  <c r="D7455" i="26"/>
  <c r="F7455" i="26"/>
  <c r="C7455" i="26"/>
  <c r="E7455" i="26"/>
  <c r="B7455" i="26"/>
  <c r="D7454" i="26"/>
  <c r="F7454" i="26"/>
  <c r="C7454" i="26"/>
  <c r="B7454" i="26"/>
  <c r="D7453" i="26"/>
  <c r="F7453" i="26"/>
  <c r="C7453" i="26"/>
  <c r="G7453" i="26"/>
  <c r="B7453" i="26"/>
  <c r="D7452" i="26"/>
  <c r="C7452" i="26"/>
  <c r="E7452" i="26"/>
  <c r="B7452" i="26"/>
  <c r="D7451" i="26"/>
  <c r="F7451" i="26"/>
  <c r="C7451" i="26"/>
  <c r="G7451" i="26"/>
  <c r="B7451" i="26"/>
  <c r="D7450" i="26"/>
  <c r="F7450" i="26"/>
  <c r="C7450" i="26"/>
  <c r="E7450" i="26"/>
  <c r="B7450" i="26"/>
  <c r="D7449" i="26"/>
  <c r="C7449" i="26"/>
  <c r="E7449" i="26"/>
  <c r="B7449" i="26"/>
  <c r="D7448" i="26"/>
  <c r="F7448" i="26"/>
  <c r="C7448" i="26"/>
  <c r="E7448" i="26"/>
  <c r="B7448" i="26"/>
  <c r="D7447" i="26"/>
  <c r="F7447" i="26"/>
  <c r="C7447" i="26"/>
  <c r="G7447" i="26"/>
  <c r="B7447" i="26"/>
  <c r="D7446" i="26"/>
  <c r="F7446" i="26"/>
  <c r="C7446" i="26"/>
  <c r="B7446" i="26"/>
  <c r="D7445" i="26"/>
  <c r="F7445" i="26"/>
  <c r="C7445" i="26"/>
  <c r="E7445" i="26"/>
  <c r="B7445" i="26"/>
  <c r="D7444" i="26"/>
  <c r="F7444" i="26"/>
  <c r="C7444" i="26"/>
  <c r="E7444" i="26"/>
  <c r="B7444" i="26"/>
  <c r="D7443" i="26"/>
  <c r="F7443" i="26"/>
  <c r="C7443" i="26"/>
  <c r="E7443" i="26"/>
  <c r="B7443" i="26"/>
  <c r="D7442" i="26"/>
  <c r="F7442" i="26"/>
  <c r="C7442" i="26"/>
  <c r="E7442" i="26"/>
  <c r="B7442" i="26"/>
  <c r="D7441" i="26"/>
  <c r="F7441" i="26"/>
  <c r="C7441" i="26"/>
  <c r="G7441" i="26"/>
  <c r="B7441" i="26"/>
  <c r="D7440" i="26"/>
  <c r="F7440" i="26"/>
  <c r="C7440" i="26"/>
  <c r="B7440" i="26"/>
  <c r="D7439" i="26"/>
  <c r="F7439" i="26"/>
  <c r="C7439" i="26"/>
  <c r="G7439" i="26"/>
  <c r="B7439" i="26"/>
  <c r="D7438" i="26"/>
  <c r="F7438" i="26"/>
  <c r="C7438" i="26"/>
  <c r="E7438" i="26"/>
  <c r="B7438" i="26"/>
  <c r="D7437" i="26"/>
  <c r="F7437" i="26"/>
  <c r="C7437" i="26"/>
  <c r="G7437" i="26"/>
  <c r="B7437" i="26"/>
  <c r="D7436" i="26"/>
  <c r="F7436" i="26"/>
  <c r="C7436" i="26"/>
  <c r="E7436" i="26"/>
  <c r="B7436" i="26"/>
  <c r="D7435" i="26"/>
  <c r="F7435" i="26"/>
  <c r="C7435" i="26"/>
  <c r="G7435" i="26"/>
  <c r="B7435" i="26"/>
  <c r="D7434" i="26"/>
  <c r="F7434" i="26"/>
  <c r="C7434" i="26"/>
  <c r="B7434" i="26"/>
  <c r="D7433" i="26"/>
  <c r="F7433" i="26"/>
  <c r="C7433" i="26"/>
  <c r="G7433" i="26"/>
  <c r="B7433" i="26"/>
  <c r="D7432" i="26"/>
  <c r="F7432" i="26"/>
  <c r="C7432" i="26"/>
  <c r="E7432" i="26"/>
  <c r="B7432" i="26"/>
  <c r="D7431" i="26"/>
  <c r="F7431" i="26"/>
  <c r="C7431" i="26"/>
  <c r="B7431" i="26"/>
  <c r="D7430" i="26"/>
  <c r="F7430" i="26"/>
  <c r="C7430" i="26"/>
  <c r="E7430" i="26"/>
  <c r="B7430" i="26"/>
  <c r="D7429" i="26"/>
  <c r="C7429" i="26"/>
  <c r="E7429" i="26"/>
  <c r="B7429" i="26"/>
  <c r="D7428" i="26"/>
  <c r="F7428" i="26"/>
  <c r="C7428" i="26"/>
  <c r="E7428" i="26"/>
  <c r="B7428" i="26"/>
  <c r="D7427" i="26"/>
  <c r="F7427" i="26"/>
  <c r="C7427" i="26"/>
  <c r="E7427" i="26"/>
  <c r="B7427" i="26"/>
  <c r="D7426" i="26"/>
  <c r="F7426" i="26"/>
  <c r="C7426" i="26"/>
  <c r="B7426" i="26"/>
  <c r="D7425" i="26"/>
  <c r="F7425" i="26"/>
  <c r="C7425" i="26"/>
  <c r="G7425" i="26"/>
  <c r="B7425" i="26"/>
  <c r="D7424" i="26"/>
  <c r="F7424" i="26"/>
  <c r="C7424" i="26"/>
  <c r="E7424" i="26"/>
  <c r="B7424" i="26"/>
  <c r="D7423" i="26"/>
  <c r="F7423" i="26"/>
  <c r="C7423" i="26"/>
  <c r="G7423" i="26"/>
  <c r="B7423" i="26"/>
  <c r="D7422" i="26"/>
  <c r="F7422" i="26"/>
  <c r="C7422" i="26"/>
  <c r="E7422" i="26"/>
  <c r="B7422" i="26"/>
  <c r="D7421" i="26"/>
  <c r="F7421" i="26"/>
  <c r="C7421" i="26"/>
  <c r="E7421" i="26"/>
  <c r="B7421" i="26"/>
  <c r="D7420" i="26"/>
  <c r="F7420" i="26"/>
  <c r="C7420" i="26"/>
  <c r="B7420" i="26"/>
  <c r="D7419" i="26"/>
  <c r="F7419" i="26"/>
  <c r="C7419" i="26"/>
  <c r="G7419" i="26"/>
  <c r="B7419" i="26"/>
  <c r="D7418" i="26"/>
  <c r="F7418" i="26"/>
  <c r="C7418" i="26"/>
  <c r="E7418" i="26"/>
  <c r="B7418" i="26"/>
  <c r="D7417" i="26"/>
  <c r="F7417" i="26"/>
  <c r="C7417" i="26"/>
  <c r="G7417" i="26"/>
  <c r="B7417" i="26"/>
  <c r="D7416" i="26"/>
  <c r="F7416" i="26"/>
  <c r="C7416" i="26"/>
  <c r="E7416" i="26"/>
  <c r="B7416" i="26"/>
  <c r="D7415" i="26"/>
  <c r="F7415" i="26"/>
  <c r="C7415" i="26"/>
  <c r="G7415" i="26"/>
  <c r="B7415" i="26"/>
  <c r="D7414" i="26"/>
  <c r="F7414" i="26"/>
  <c r="C7414" i="26"/>
  <c r="B7414" i="26"/>
  <c r="D7413" i="26"/>
  <c r="F7413" i="26"/>
  <c r="C7413" i="26"/>
  <c r="G7413" i="26"/>
  <c r="B7413" i="26"/>
  <c r="D7412" i="26"/>
  <c r="F7412" i="26"/>
  <c r="C7412" i="26"/>
  <c r="E7412" i="26"/>
  <c r="B7412" i="26"/>
  <c r="D7411" i="26"/>
  <c r="F7411" i="26"/>
  <c r="C7411" i="26"/>
  <c r="G7411" i="26"/>
  <c r="B7411" i="26"/>
  <c r="D7410" i="26"/>
  <c r="F7410" i="26"/>
  <c r="C7410" i="26"/>
  <c r="E7410" i="26"/>
  <c r="B7410" i="26"/>
  <c r="D7409" i="26"/>
  <c r="F7409" i="26"/>
  <c r="C7409" i="26"/>
  <c r="G7409" i="26"/>
  <c r="B7409" i="26"/>
  <c r="D7408" i="26"/>
  <c r="F7408" i="26"/>
  <c r="C7408" i="26"/>
  <c r="B7408" i="26"/>
  <c r="D7407" i="26"/>
  <c r="F7407" i="26"/>
  <c r="C7407" i="26"/>
  <c r="G7407" i="26"/>
  <c r="B7407" i="26"/>
  <c r="D7406" i="26"/>
  <c r="F7406" i="26"/>
  <c r="C7406" i="26"/>
  <c r="B7406" i="26"/>
  <c r="D7405" i="26"/>
  <c r="F7405" i="26"/>
  <c r="C7405" i="26"/>
  <c r="E7405" i="26"/>
  <c r="B7405" i="26"/>
  <c r="D7404" i="26"/>
  <c r="F7404" i="26"/>
  <c r="C7404" i="26"/>
  <c r="E7404" i="26"/>
  <c r="B7404" i="26"/>
  <c r="D7403" i="26"/>
  <c r="F7403" i="26"/>
  <c r="C7403" i="26"/>
  <c r="G7403" i="26"/>
  <c r="B7403" i="26"/>
  <c r="D7402" i="26"/>
  <c r="F7402" i="26"/>
  <c r="C7402" i="26"/>
  <c r="E7402" i="26"/>
  <c r="B7402" i="26"/>
  <c r="D7401" i="26"/>
  <c r="C7401" i="26"/>
  <c r="E7401" i="26"/>
  <c r="B7401" i="26"/>
  <c r="D7400" i="26"/>
  <c r="F7400" i="26"/>
  <c r="C7400" i="26"/>
  <c r="B7400" i="26"/>
  <c r="D7399" i="26"/>
  <c r="F7399" i="26"/>
  <c r="C7399" i="26"/>
  <c r="G7399" i="26"/>
  <c r="B7399" i="26"/>
  <c r="D7398" i="26"/>
  <c r="F7398" i="26"/>
  <c r="C7398" i="26"/>
  <c r="E7398" i="26"/>
  <c r="B7398" i="26"/>
  <c r="D7397" i="26"/>
  <c r="F7397" i="26"/>
  <c r="C7397" i="26"/>
  <c r="G7397" i="26"/>
  <c r="B7397" i="26"/>
  <c r="D7396" i="26"/>
  <c r="F7396" i="26"/>
  <c r="C7396" i="26"/>
  <c r="E7396" i="26"/>
  <c r="B7396" i="26"/>
  <c r="D7395" i="26"/>
  <c r="F7395" i="26"/>
  <c r="C7395" i="26"/>
  <c r="G7395" i="26"/>
  <c r="B7395" i="26"/>
  <c r="D7394" i="26"/>
  <c r="F7394" i="26"/>
  <c r="C7394" i="26"/>
  <c r="B7394" i="26"/>
  <c r="D7393" i="26"/>
  <c r="F7393" i="26"/>
  <c r="C7393" i="26"/>
  <c r="E7393" i="26"/>
  <c r="B7393" i="26"/>
  <c r="D7392" i="26"/>
  <c r="F7392" i="26"/>
  <c r="C7392" i="26"/>
  <c r="E7392" i="26"/>
  <c r="B7392" i="26"/>
  <c r="D7391" i="26"/>
  <c r="F7391" i="26"/>
  <c r="C7391" i="26"/>
  <c r="G7391" i="26"/>
  <c r="B7391" i="26"/>
  <c r="D7390" i="26"/>
  <c r="F7390" i="26"/>
  <c r="C7390" i="26"/>
  <c r="E7390" i="26"/>
  <c r="B7390" i="26"/>
  <c r="D7389" i="26"/>
  <c r="C7389" i="26"/>
  <c r="E7389" i="26"/>
  <c r="B7389" i="26"/>
  <c r="D7388" i="26"/>
  <c r="C7388" i="26"/>
  <c r="E7388" i="26"/>
  <c r="B7388" i="26"/>
  <c r="D7387" i="26"/>
  <c r="F7387" i="26"/>
  <c r="C7387" i="26"/>
  <c r="G7387" i="26"/>
  <c r="B7387" i="26"/>
  <c r="D7386" i="26"/>
  <c r="F7386" i="26"/>
  <c r="C7386" i="26"/>
  <c r="B7386" i="26"/>
  <c r="D7385" i="26"/>
  <c r="F7385" i="26"/>
  <c r="C7385" i="26"/>
  <c r="E7385" i="26"/>
  <c r="B7385" i="26"/>
  <c r="D7384" i="26"/>
  <c r="F7384" i="26"/>
  <c r="C7384" i="26"/>
  <c r="E7384" i="26"/>
  <c r="B7384" i="26"/>
  <c r="D7383" i="26"/>
  <c r="F7383" i="26"/>
  <c r="C7383" i="26"/>
  <c r="G7383" i="26"/>
  <c r="B7383" i="26"/>
  <c r="D7382" i="26"/>
  <c r="F7382" i="26"/>
  <c r="C7382" i="26"/>
  <c r="E7382" i="26"/>
  <c r="B7382" i="26"/>
  <c r="D7381" i="26"/>
  <c r="F7381" i="26"/>
  <c r="C7381" i="26"/>
  <c r="G7381" i="26"/>
  <c r="B7381" i="26"/>
  <c r="D7380" i="26"/>
  <c r="F7380" i="26"/>
  <c r="C7380" i="26"/>
  <c r="B7380" i="26"/>
  <c r="D7379" i="26"/>
  <c r="F7379" i="26"/>
  <c r="C7379" i="26"/>
  <c r="G7379" i="26"/>
  <c r="B7379" i="26"/>
  <c r="D7378" i="26"/>
  <c r="F7378" i="26"/>
  <c r="C7378" i="26"/>
  <c r="E7378" i="26"/>
  <c r="B7378" i="26"/>
  <c r="D7377" i="26"/>
  <c r="F7377" i="26"/>
  <c r="C7377" i="26"/>
  <c r="G7377" i="26"/>
  <c r="B7377" i="26"/>
  <c r="D7376" i="26"/>
  <c r="F7376" i="26"/>
  <c r="C7376" i="26"/>
  <c r="E7376" i="26"/>
  <c r="B7376" i="26"/>
  <c r="D7375" i="26"/>
  <c r="F7375" i="26"/>
  <c r="C7375" i="26"/>
  <c r="G7375" i="26"/>
  <c r="B7375" i="26"/>
  <c r="D7374" i="26"/>
  <c r="F7374" i="26"/>
  <c r="C7374" i="26"/>
  <c r="B7374" i="26"/>
  <c r="D7373" i="26"/>
  <c r="F7373" i="26"/>
  <c r="C7373" i="26"/>
  <c r="E7373" i="26"/>
  <c r="B7373" i="26"/>
  <c r="D7372" i="26"/>
  <c r="F7372" i="26"/>
  <c r="C7372" i="26"/>
  <c r="G7372" i="26"/>
  <c r="B7372" i="26"/>
  <c r="D7371" i="26"/>
  <c r="F7371" i="26"/>
  <c r="C7371" i="26"/>
  <c r="B7371" i="26"/>
  <c r="D7370" i="26"/>
  <c r="F7370" i="26"/>
  <c r="C7370" i="26"/>
  <c r="E7370" i="26"/>
  <c r="B7370" i="26"/>
  <c r="D7369" i="26"/>
  <c r="F7369" i="26"/>
  <c r="C7369" i="26"/>
  <c r="G7369" i="26"/>
  <c r="B7369" i="26"/>
  <c r="D7368" i="26"/>
  <c r="F7368" i="26"/>
  <c r="C7368" i="26"/>
  <c r="B7368" i="26"/>
  <c r="D7367" i="26"/>
  <c r="F7367" i="26"/>
  <c r="C7367" i="26"/>
  <c r="G7367" i="26"/>
  <c r="B7367" i="26"/>
  <c r="D7366" i="26"/>
  <c r="C7366" i="26"/>
  <c r="E7366" i="26"/>
  <c r="B7366" i="26"/>
  <c r="D7365" i="26"/>
  <c r="F7365" i="26"/>
  <c r="C7365" i="26"/>
  <c r="G7365" i="26"/>
  <c r="B7365" i="26"/>
  <c r="D7364" i="26"/>
  <c r="F7364" i="26"/>
  <c r="C7364" i="26"/>
  <c r="B7364" i="26"/>
  <c r="D7363" i="26"/>
  <c r="F7363" i="26"/>
  <c r="C7363" i="26"/>
  <c r="E7363" i="26"/>
  <c r="B7363" i="26"/>
  <c r="D7362" i="26"/>
  <c r="F7362" i="26"/>
  <c r="C7362" i="26"/>
  <c r="B7362" i="26"/>
  <c r="D7361" i="26"/>
  <c r="F7361" i="26"/>
  <c r="C7361" i="26"/>
  <c r="G7361" i="26"/>
  <c r="B7361" i="26"/>
  <c r="D7360" i="26"/>
  <c r="F7360" i="26"/>
  <c r="C7360" i="26"/>
  <c r="E7360" i="26"/>
  <c r="B7360" i="26"/>
  <c r="D7359" i="26"/>
  <c r="F7359" i="26"/>
  <c r="C7359" i="26"/>
  <c r="B7359" i="26"/>
  <c r="D7358" i="26"/>
  <c r="F7358" i="26"/>
  <c r="C7358" i="26"/>
  <c r="B7358" i="26"/>
  <c r="D7357" i="26"/>
  <c r="F7357" i="26"/>
  <c r="C7357" i="26"/>
  <c r="E7357" i="26"/>
  <c r="B7357" i="26"/>
  <c r="D7356" i="26"/>
  <c r="F7356" i="26"/>
  <c r="C7356" i="26"/>
  <c r="B7356" i="26"/>
  <c r="D7355" i="26"/>
  <c r="F7355" i="26"/>
  <c r="C7355" i="26"/>
  <c r="G7355" i="26"/>
  <c r="B7355" i="26"/>
  <c r="D7354" i="26"/>
  <c r="F7354" i="26"/>
  <c r="C7354" i="26"/>
  <c r="B7354" i="26"/>
  <c r="D7353" i="26"/>
  <c r="F7353" i="26"/>
  <c r="C7353" i="26"/>
  <c r="B7353" i="26"/>
  <c r="D7352" i="26"/>
  <c r="F7352" i="26"/>
  <c r="C7352" i="26"/>
  <c r="E7352" i="26"/>
  <c r="B7352" i="26"/>
  <c r="D7351" i="26"/>
  <c r="F7351" i="26"/>
  <c r="C7351" i="26"/>
  <c r="G7351" i="26"/>
  <c r="B7351" i="26"/>
  <c r="D7350" i="26"/>
  <c r="F7350" i="26"/>
  <c r="C7350" i="26"/>
  <c r="B7350" i="26"/>
  <c r="D7349" i="26"/>
  <c r="F7349" i="26"/>
  <c r="C7349" i="26"/>
  <c r="E7349" i="26"/>
  <c r="B7349" i="26"/>
  <c r="D7348" i="26"/>
  <c r="F7348" i="26"/>
  <c r="C7348" i="26"/>
  <c r="G7348" i="26"/>
  <c r="B7348" i="26"/>
  <c r="D7347" i="26"/>
  <c r="F7347" i="26"/>
  <c r="C7347" i="26"/>
  <c r="E7347" i="26"/>
  <c r="B7347" i="26"/>
  <c r="D7346" i="26"/>
  <c r="F7346" i="26"/>
  <c r="C7346" i="26"/>
  <c r="B7346" i="26"/>
  <c r="D7345" i="26"/>
  <c r="F7345" i="26"/>
  <c r="C7345" i="26"/>
  <c r="E7345" i="26"/>
  <c r="B7345" i="26"/>
  <c r="D7344" i="26"/>
  <c r="F7344" i="26"/>
  <c r="C7344" i="26"/>
  <c r="G7344" i="26"/>
  <c r="B7344" i="26"/>
  <c r="D7343" i="26"/>
  <c r="F7343" i="26"/>
  <c r="C7343" i="26"/>
  <c r="B7343" i="26"/>
  <c r="D7342" i="26"/>
  <c r="F7342" i="26"/>
  <c r="C7342" i="26"/>
  <c r="B7342" i="26"/>
  <c r="D7341" i="26"/>
  <c r="F7341" i="26"/>
  <c r="C7341" i="26"/>
  <c r="E7341" i="26"/>
  <c r="B7341" i="26"/>
  <c r="D7340" i="26"/>
  <c r="F7340" i="26"/>
  <c r="C7340" i="26"/>
  <c r="G7340" i="26"/>
  <c r="B7340" i="26"/>
  <c r="D7339" i="26"/>
  <c r="F7339" i="26"/>
  <c r="C7339" i="26"/>
  <c r="E7339" i="26"/>
  <c r="B7339" i="26"/>
  <c r="D7338" i="26"/>
  <c r="F7338" i="26"/>
  <c r="C7338" i="26"/>
  <c r="B7338" i="26"/>
  <c r="D7337" i="26"/>
  <c r="F7337" i="26"/>
  <c r="C7337" i="26"/>
  <c r="E7337" i="26"/>
  <c r="B7337" i="26"/>
  <c r="D7336" i="26"/>
  <c r="F7336" i="26"/>
  <c r="C7336" i="26"/>
  <c r="G7336" i="26"/>
  <c r="B7336" i="26"/>
  <c r="D7335" i="26"/>
  <c r="F7335" i="26"/>
  <c r="C7335" i="26"/>
  <c r="G7335" i="26"/>
  <c r="B7335" i="26"/>
  <c r="D7334" i="26"/>
  <c r="F7334" i="26"/>
  <c r="C7334" i="26"/>
  <c r="B7334" i="26"/>
  <c r="D7333" i="26"/>
  <c r="F7333" i="26"/>
  <c r="C7333" i="26"/>
  <c r="E7333" i="26"/>
  <c r="B7333" i="26"/>
  <c r="D7332" i="26"/>
  <c r="F7332" i="26"/>
  <c r="C7332" i="26"/>
  <c r="E7332" i="26"/>
  <c r="B7332" i="26"/>
  <c r="D7331" i="26"/>
  <c r="F7331" i="26"/>
  <c r="C7331" i="26"/>
  <c r="G7331" i="26"/>
  <c r="B7331" i="26"/>
  <c r="D7330" i="26"/>
  <c r="F7330" i="26"/>
  <c r="C7330" i="26"/>
  <c r="B7330" i="26"/>
  <c r="D7329" i="26"/>
  <c r="F7329" i="26"/>
  <c r="C7329" i="26"/>
  <c r="E7329" i="26"/>
  <c r="B7329" i="26"/>
  <c r="D7328" i="26"/>
  <c r="F7328" i="26"/>
  <c r="C7328" i="26"/>
  <c r="E7328" i="26"/>
  <c r="B7328" i="26"/>
  <c r="D7327" i="26"/>
  <c r="F7327" i="26"/>
  <c r="C7327" i="26"/>
  <c r="B7327" i="26"/>
  <c r="D7326" i="26"/>
  <c r="F7326" i="26"/>
  <c r="C7326" i="26"/>
  <c r="B7326" i="26"/>
  <c r="D7325" i="26"/>
  <c r="F7325" i="26"/>
  <c r="C7325" i="26"/>
  <c r="E7325" i="26"/>
  <c r="B7325" i="26"/>
  <c r="D7324" i="26"/>
  <c r="F7324" i="26"/>
  <c r="C7324" i="26"/>
  <c r="E7324" i="26"/>
  <c r="B7324" i="26"/>
  <c r="D7323" i="26"/>
  <c r="F7323" i="26"/>
  <c r="C7323" i="26"/>
  <c r="G7323" i="26"/>
  <c r="B7323" i="26"/>
  <c r="D7322" i="26"/>
  <c r="F7322" i="26"/>
  <c r="C7322" i="26"/>
  <c r="B7322" i="26"/>
  <c r="D7321" i="26"/>
  <c r="F7321" i="26"/>
  <c r="C7321" i="26"/>
  <c r="E7321" i="26"/>
  <c r="B7321" i="26"/>
  <c r="D7320" i="26"/>
  <c r="F7320" i="26"/>
  <c r="C7320" i="26"/>
  <c r="G7320" i="26"/>
  <c r="B7320" i="26"/>
  <c r="D7319" i="26"/>
  <c r="F7319" i="26"/>
  <c r="C7319" i="26"/>
  <c r="B7319" i="26"/>
  <c r="D7318" i="26"/>
  <c r="F7318" i="26"/>
  <c r="C7318" i="26"/>
  <c r="B7318" i="26"/>
  <c r="D7317" i="26"/>
  <c r="F7317" i="26"/>
  <c r="C7317" i="26"/>
  <c r="E7317" i="26"/>
  <c r="B7317" i="26"/>
  <c r="D7316" i="26"/>
  <c r="F7316" i="26"/>
  <c r="C7316" i="26"/>
  <c r="G7316" i="26"/>
  <c r="B7316" i="26"/>
  <c r="D7315" i="26"/>
  <c r="F7315" i="26"/>
  <c r="C7315" i="26"/>
  <c r="B7315" i="26"/>
  <c r="D7314" i="26"/>
  <c r="F7314" i="26"/>
  <c r="C7314" i="26"/>
  <c r="B7314" i="26"/>
  <c r="D7313" i="26"/>
  <c r="F7313" i="26"/>
  <c r="C7313" i="26"/>
  <c r="E7313" i="26"/>
  <c r="B7313" i="26"/>
  <c r="D7312" i="26"/>
  <c r="C7312" i="26"/>
  <c r="E7312" i="26"/>
  <c r="B7312" i="26"/>
  <c r="D7311" i="26"/>
  <c r="F7311" i="26"/>
  <c r="C7311" i="26"/>
  <c r="B7311" i="26"/>
  <c r="D7310" i="26"/>
  <c r="F7310" i="26"/>
  <c r="C7310" i="26"/>
  <c r="B7310" i="26"/>
  <c r="D7309" i="26"/>
  <c r="F7309" i="26"/>
  <c r="C7309" i="26"/>
  <c r="E7309" i="26"/>
  <c r="B7309" i="26"/>
  <c r="D7308" i="26"/>
  <c r="F7308" i="26"/>
  <c r="C7308" i="26"/>
  <c r="G7308" i="26"/>
  <c r="B7308" i="26"/>
  <c r="D7307" i="26"/>
  <c r="F7307" i="26"/>
  <c r="C7307" i="26"/>
  <c r="G7307" i="26"/>
  <c r="B7307" i="26"/>
  <c r="D7306" i="26"/>
  <c r="F7306" i="26"/>
  <c r="C7306" i="26"/>
  <c r="B7306" i="26"/>
  <c r="D7305" i="26"/>
  <c r="F7305" i="26"/>
  <c r="C7305" i="26"/>
  <c r="E7305" i="26"/>
  <c r="B7305" i="26"/>
  <c r="D7304" i="26"/>
  <c r="F7304" i="26"/>
  <c r="C7304" i="26"/>
  <c r="G7304" i="26"/>
  <c r="B7304" i="26"/>
  <c r="D7303" i="26"/>
  <c r="F7303" i="26"/>
  <c r="C7303" i="26"/>
  <c r="G7303" i="26"/>
  <c r="B7303" i="26"/>
  <c r="D7302" i="26"/>
  <c r="F7302" i="26"/>
  <c r="C7302" i="26"/>
  <c r="B7302" i="26"/>
  <c r="D7301" i="26"/>
  <c r="F7301" i="26"/>
  <c r="C7301" i="26"/>
  <c r="E7301" i="26"/>
  <c r="B7301" i="26"/>
  <c r="D7300" i="26"/>
  <c r="F7300" i="26"/>
  <c r="C7300" i="26"/>
  <c r="E7300" i="26"/>
  <c r="B7300" i="26"/>
  <c r="D7299" i="26"/>
  <c r="F7299" i="26"/>
  <c r="C7299" i="26"/>
  <c r="G7299" i="26"/>
  <c r="B7299" i="26"/>
  <c r="D7298" i="26"/>
  <c r="F7298" i="26"/>
  <c r="C7298" i="26"/>
  <c r="B7298" i="26"/>
  <c r="D7297" i="26"/>
  <c r="F7297" i="26"/>
  <c r="C7297" i="26"/>
  <c r="E7297" i="26"/>
  <c r="B7297" i="26"/>
  <c r="D7296" i="26"/>
  <c r="F7296" i="26"/>
  <c r="C7296" i="26"/>
  <c r="G7296" i="26"/>
  <c r="B7296" i="26"/>
  <c r="D7295" i="26"/>
  <c r="F7295" i="26"/>
  <c r="C7295" i="26"/>
  <c r="B7295" i="26"/>
  <c r="D7294" i="26"/>
  <c r="F7294" i="26"/>
  <c r="C7294" i="26"/>
  <c r="B7294" i="26"/>
  <c r="D7293" i="26"/>
  <c r="F7293" i="26"/>
  <c r="C7293" i="26"/>
  <c r="E7293" i="26"/>
  <c r="B7293" i="26"/>
  <c r="D7292" i="26"/>
  <c r="F7292" i="26"/>
  <c r="C7292" i="26"/>
  <c r="G7292" i="26"/>
  <c r="B7292" i="26"/>
  <c r="D7291" i="26"/>
  <c r="F7291" i="26"/>
  <c r="C7291" i="26"/>
  <c r="G7291" i="26"/>
  <c r="B7291" i="26"/>
  <c r="D7290" i="26"/>
  <c r="F7290" i="26"/>
  <c r="C7290" i="26"/>
  <c r="B7290" i="26"/>
  <c r="D7289" i="26"/>
  <c r="F7289" i="26"/>
  <c r="C7289" i="26"/>
  <c r="E7289" i="26"/>
  <c r="B7289" i="26"/>
  <c r="D7288" i="26"/>
  <c r="F7288" i="26"/>
  <c r="C7288" i="26"/>
  <c r="G7288" i="26"/>
  <c r="B7288" i="26"/>
  <c r="D7287" i="26"/>
  <c r="F7287" i="26"/>
  <c r="C7287" i="26"/>
  <c r="G7287" i="26"/>
  <c r="B7287" i="26"/>
  <c r="D7286" i="26"/>
  <c r="F7286" i="26"/>
  <c r="C7286" i="26"/>
  <c r="B7286" i="26"/>
  <c r="D7285" i="26"/>
  <c r="F7285" i="26"/>
  <c r="C7285" i="26"/>
  <c r="E7285" i="26"/>
  <c r="B7285" i="26"/>
  <c r="D7284" i="26"/>
  <c r="F7284" i="26"/>
  <c r="C7284" i="26"/>
  <c r="G7284" i="26"/>
  <c r="B7284" i="26"/>
  <c r="D7283" i="26"/>
  <c r="F7283" i="26"/>
  <c r="C7283" i="26"/>
  <c r="E7283" i="26"/>
  <c r="B7283" i="26"/>
  <c r="D7282" i="26"/>
  <c r="F7282" i="26"/>
  <c r="C7282" i="26"/>
  <c r="B7282" i="26"/>
  <c r="D7281" i="26"/>
  <c r="F7281" i="26"/>
  <c r="C7281" i="26"/>
  <c r="E7281" i="26"/>
  <c r="B7281" i="26"/>
  <c r="D7280" i="26"/>
  <c r="F7280" i="26"/>
  <c r="C7280" i="26"/>
  <c r="E7280" i="26"/>
  <c r="B7280" i="26"/>
  <c r="D7279" i="26"/>
  <c r="F7279" i="26"/>
  <c r="C7279" i="26"/>
  <c r="B7279" i="26"/>
  <c r="D7278" i="26"/>
  <c r="F7278" i="26"/>
  <c r="C7278" i="26"/>
  <c r="B7278" i="26"/>
  <c r="D7277" i="26"/>
  <c r="F7277" i="26"/>
  <c r="C7277" i="26"/>
  <c r="E7277" i="26"/>
  <c r="B7277" i="26"/>
  <c r="D7276" i="26"/>
  <c r="F7276" i="26"/>
  <c r="C7276" i="26"/>
  <c r="G7276" i="26"/>
  <c r="B7276" i="26"/>
  <c r="D7275" i="26"/>
  <c r="F7275" i="26"/>
  <c r="C7275" i="26"/>
  <c r="G7275" i="26"/>
  <c r="B7275" i="26"/>
  <c r="D7274" i="26"/>
  <c r="F7274" i="26"/>
  <c r="C7274" i="26"/>
  <c r="B7274" i="26"/>
  <c r="D7273" i="26"/>
  <c r="F7273" i="26"/>
  <c r="C7273" i="26"/>
  <c r="E7273" i="26"/>
  <c r="B7273" i="26"/>
  <c r="D7272" i="26"/>
  <c r="F7272" i="26"/>
  <c r="C7272" i="26"/>
  <c r="G7272" i="26"/>
  <c r="B7272" i="26"/>
  <c r="D7271" i="26"/>
  <c r="F7271" i="26"/>
  <c r="C7271" i="26"/>
  <c r="G7271" i="26"/>
  <c r="B7271" i="26"/>
  <c r="D7270" i="26"/>
  <c r="F7270" i="26"/>
  <c r="C7270" i="26"/>
  <c r="B7270" i="26"/>
  <c r="D7269" i="26"/>
  <c r="F7269" i="26"/>
  <c r="C7269" i="26"/>
  <c r="E7269" i="26"/>
  <c r="B7269" i="26"/>
  <c r="D7268" i="26"/>
  <c r="F7268" i="26"/>
  <c r="C7268" i="26"/>
  <c r="G7268" i="26"/>
  <c r="B7268" i="26"/>
  <c r="D7267" i="26"/>
  <c r="F7267" i="26"/>
  <c r="C7267" i="26"/>
  <c r="E7267" i="26"/>
  <c r="B7267" i="26"/>
  <c r="D7266" i="26"/>
  <c r="F7266" i="26"/>
  <c r="C7266" i="26"/>
  <c r="B7266" i="26"/>
  <c r="D7265" i="26"/>
  <c r="F7265" i="26"/>
  <c r="C7265" i="26"/>
  <c r="E7265" i="26"/>
  <c r="B7265" i="26"/>
  <c r="D7264" i="26"/>
  <c r="F7264" i="26"/>
  <c r="C7264" i="26"/>
  <c r="G7264" i="26"/>
  <c r="B7264" i="26"/>
  <c r="D7263" i="26"/>
  <c r="F7263" i="26"/>
  <c r="C7263" i="26"/>
  <c r="B7263" i="26"/>
  <c r="D7262" i="26"/>
  <c r="F7262" i="26"/>
  <c r="C7262" i="26"/>
  <c r="B7262" i="26"/>
  <c r="D7261" i="26"/>
  <c r="F7261" i="26"/>
  <c r="C7261" i="26"/>
  <c r="E7261" i="26"/>
  <c r="B7261" i="26"/>
  <c r="D7260" i="26"/>
  <c r="F7260" i="26"/>
  <c r="C7260" i="26"/>
  <c r="G7260" i="26"/>
  <c r="B7260" i="26"/>
  <c r="D7259" i="26"/>
  <c r="F7259" i="26"/>
  <c r="C7259" i="26"/>
  <c r="G7259" i="26"/>
  <c r="B7259" i="26"/>
  <c r="D7258" i="26"/>
  <c r="F7258" i="26"/>
  <c r="C7258" i="26"/>
  <c r="B7258" i="26"/>
  <c r="D7257" i="26"/>
  <c r="F7257" i="26"/>
  <c r="C7257" i="26"/>
  <c r="E7257" i="26"/>
  <c r="B7257" i="26"/>
  <c r="D7256" i="26"/>
  <c r="F7256" i="26"/>
  <c r="C7256" i="26"/>
  <c r="G7256" i="26"/>
  <c r="B7256" i="26"/>
  <c r="D7255" i="26"/>
  <c r="F7255" i="26"/>
  <c r="C7255" i="26"/>
  <c r="B7255" i="26"/>
  <c r="D7254" i="26"/>
  <c r="F7254" i="26"/>
  <c r="C7254" i="26"/>
  <c r="B7254" i="26"/>
  <c r="D7253" i="26"/>
  <c r="F7253" i="26"/>
  <c r="C7253" i="26"/>
  <c r="E7253" i="26"/>
  <c r="B7253" i="26"/>
  <c r="D7252" i="26"/>
  <c r="F7252" i="26"/>
  <c r="C7252" i="26"/>
  <c r="E7252" i="26"/>
  <c r="B7252" i="26"/>
  <c r="D7251" i="26"/>
  <c r="F7251" i="26"/>
  <c r="C7251" i="26"/>
  <c r="G7251" i="26"/>
  <c r="B7251" i="26"/>
  <c r="D7250" i="26"/>
  <c r="F7250" i="26"/>
  <c r="C7250" i="26"/>
  <c r="B7250" i="26"/>
  <c r="D7249" i="26"/>
  <c r="F7249" i="26"/>
  <c r="C7249" i="26"/>
  <c r="E7249" i="26"/>
  <c r="B7249" i="26"/>
  <c r="D7248" i="26"/>
  <c r="F7248" i="26"/>
  <c r="C7248" i="26"/>
  <c r="G7248" i="26"/>
  <c r="B7248" i="26"/>
  <c r="D7247" i="26"/>
  <c r="F7247" i="26"/>
  <c r="C7247" i="26"/>
  <c r="B7247" i="26"/>
  <c r="D7246" i="26"/>
  <c r="F7246" i="26"/>
  <c r="C7246" i="26"/>
  <c r="B7246" i="26"/>
  <c r="D7245" i="26"/>
  <c r="F7245" i="26"/>
  <c r="C7245" i="26"/>
  <c r="E7245" i="26"/>
  <c r="B7245" i="26"/>
  <c r="D7244" i="26"/>
  <c r="F7244" i="26"/>
  <c r="C7244" i="26"/>
  <c r="G7244" i="26"/>
  <c r="B7244" i="26"/>
  <c r="D7243" i="26"/>
  <c r="F7243" i="26"/>
  <c r="C7243" i="26"/>
  <c r="G7243" i="26"/>
  <c r="B7243" i="26"/>
  <c r="D7242" i="26"/>
  <c r="F7242" i="26"/>
  <c r="C7242" i="26"/>
  <c r="B7242" i="26"/>
  <c r="D7241" i="26"/>
  <c r="F7241" i="26"/>
  <c r="C7241" i="26"/>
  <c r="E7241" i="26"/>
  <c r="B7241" i="26"/>
  <c r="D7240" i="26"/>
  <c r="F7240" i="26"/>
  <c r="C7240" i="26"/>
  <c r="G7240" i="26"/>
  <c r="B7240" i="26"/>
  <c r="D7239" i="26"/>
  <c r="F7239" i="26"/>
  <c r="C7239" i="26"/>
  <c r="G7239" i="26"/>
  <c r="B7239" i="26"/>
  <c r="D7238" i="26"/>
  <c r="F7238" i="26"/>
  <c r="C7238" i="26"/>
  <c r="B7238" i="26"/>
  <c r="D7237" i="26"/>
  <c r="F7237" i="26"/>
  <c r="C7237" i="26"/>
  <c r="E7237" i="26"/>
  <c r="B7237" i="26"/>
  <c r="D7236" i="26"/>
  <c r="F7236" i="26"/>
  <c r="C7236" i="26"/>
  <c r="G7236" i="26"/>
  <c r="B7236" i="26"/>
  <c r="D7235" i="26"/>
  <c r="F7235" i="26"/>
  <c r="C7235" i="26"/>
  <c r="G7235" i="26"/>
  <c r="B7235" i="26"/>
  <c r="D7234" i="26"/>
  <c r="F7234" i="26"/>
  <c r="C7234" i="26"/>
  <c r="B7234" i="26"/>
  <c r="D7233" i="26"/>
  <c r="F7233" i="26"/>
  <c r="C7233" i="26"/>
  <c r="E7233" i="26"/>
  <c r="B7233" i="26"/>
  <c r="D7232" i="26"/>
  <c r="F7232" i="26"/>
  <c r="C7232" i="26"/>
  <c r="G7232" i="26"/>
  <c r="B7232" i="26"/>
  <c r="D7231" i="26"/>
  <c r="F7231" i="26"/>
  <c r="C7231" i="26"/>
  <c r="B7231" i="26"/>
  <c r="D7230" i="26"/>
  <c r="F7230" i="26"/>
  <c r="C7230" i="26"/>
  <c r="B7230" i="26"/>
  <c r="D7229" i="26"/>
  <c r="F7229" i="26"/>
  <c r="C7229" i="26"/>
  <c r="E7229" i="26"/>
  <c r="B7229" i="26"/>
  <c r="D7228" i="26"/>
  <c r="F7228" i="26"/>
  <c r="C7228" i="26"/>
  <c r="G7228" i="26"/>
  <c r="B7228" i="26"/>
  <c r="D7227" i="26"/>
  <c r="F7227" i="26"/>
  <c r="C7227" i="26"/>
  <c r="G7227" i="26"/>
  <c r="B7227" i="26"/>
  <c r="D7226" i="26"/>
  <c r="F7226" i="26"/>
  <c r="C7226" i="26"/>
  <c r="B7226" i="26"/>
  <c r="D7225" i="26"/>
  <c r="F7225" i="26"/>
  <c r="C7225" i="26"/>
  <c r="E7225" i="26"/>
  <c r="B7225" i="26"/>
  <c r="D7224" i="26"/>
  <c r="F7224" i="26"/>
  <c r="C7224" i="26"/>
  <c r="E7224" i="26"/>
  <c r="B7224" i="26"/>
  <c r="D7223" i="26"/>
  <c r="F7223" i="26"/>
  <c r="C7223" i="26"/>
  <c r="G7223" i="26"/>
  <c r="B7223" i="26"/>
  <c r="D7222" i="26"/>
  <c r="F7222" i="26"/>
  <c r="C7222" i="26"/>
  <c r="B7222" i="26"/>
  <c r="D7221" i="26"/>
  <c r="F7221" i="26"/>
  <c r="C7221" i="26"/>
  <c r="E7221" i="26"/>
  <c r="B7221" i="26"/>
  <c r="D7220" i="26"/>
  <c r="F7220" i="26"/>
  <c r="C7220" i="26"/>
  <c r="G7220" i="26"/>
  <c r="B7220" i="26"/>
  <c r="D7219" i="26"/>
  <c r="F7219" i="26"/>
  <c r="C7219" i="26"/>
  <c r="G7219" i="26"/>
  <c r="B7219" i="26"/>
  <c r="D7218" i="26"/>
  <c r="F7218" i="26"/>
  <c r="C7218" i="26"/>
  <c r="B7218" i="26"/>
  <c r="D7217" i="26"/>
  <c r="F7217" i="26"/>
  <c r="C7217" i="26"/>
  <c r="E7217" i="26"/>
  <c r="B7217" i="26"/>
  <c r="D7216" i="26"/>
  <c r="F7216" i="26"/>
  <c r="C7216" i="26"/>
  <c r="G7216" i="26"/>
  <c r="B7216" i="26"/>
  <c r="D7215" i="26"/>
  <c r="F7215" i="26"/>
  <c r="C7215" i="26"/>
  <c r="B7215" i="26"/>
  <c r="D7214" i="26"/>
  <c r="F7214" i="26"/>
  <c r="C7214" i="26"/>
  <c r="B7214" i="26"/>
  <c r="D7213" i="26"/>
  <c r="C7213" i="26"/>
  <c r="E7213" i="26"/>
  <c r="B7213" i="26"/>
  <c r="D7212" i="26"/>
  <c r="F7212" i="26"/>
  <c r="C7212" i="26"/>
  <c r="G7212" i="26"/>
  <c r="B7212" i="26"/>
  <c r="D7211" i="26"/>
  <c r="F7211" i="26"/>
  <c r="C7211" i="26"/>
  <c r="G7211" i="26"/>
  <c r="B7211" i="26"/>
  <c r="D7210" i="26"/>
  <c r="F7210" i="26"/>
  <c r="C7210" i="26"/>
  <c r="B7210" i="26"/>
  <c r="D7209" i="26"/>
  <c r="F7209" i="26"/>
  <c r="C7209" i="26"/>
  <c r="E7209" i="26"/>
  <c r="B7209" i="26"/>
  <c r="D7208" i="26"/>
  <c r="C7208" i="26"/>
  <c r="E7208" i="26"/>
  <c r="B7208" i="26"/>
  <c r="D7207" i="26"/>
  <c r="F7207" i="26"/>
  <c r="C7207" i="26"/>
  <c r="G7207" i="26"/>
  <c r="B7207" i="26"/>
  <c r="D7206" i="26"/>
  <c r="F7206" i="26"/>
  <c r="C7206" i="26"/>
  <c r="B7206" i="26"/>
  <c r="D7205" i="26"/>
  <c r="F7205" i="26"/>
  <c r="C7205" i="26"/>
  <c r="E7205" i="26"/>
  <c r="B7205" i="26"/>
  <c r="D7204" i="26"/>
  <c r="F7204" i="26"/>
  <c r="C7204" i="26"/>
  <c r="G7204" i="26"/>
  <c r="B7204" i="26"/>
  <c r="D7203" i="26"/>
  <c r="F7203" i="26"/>
  <c r="C7203" i="26"/>
  <c r="B7203" i="26"/>
  <c r="D7202" i="26"/>
  <c r="F7202" i="26"/>
  <c r="C7202" i="26"/>
  <c r="B7202" i="26"/>
  <c r="D7201" i="26"/>
  <c r="F7201" i="26"/>
  <c r="C7201" i="26"/>
  <c r="E7201" i="26"/>
  <c r="B7201" i="26"/>
  <c r="D7200" i="26"/>
  <c r="F7200" i="26"/>
  <c r="C7200" i="26"/>
  <c r="E7200" i="26"/>
  <c r="B7200" i="26"/>
  <c r="D7199" i="26"/>
  <c r="F7199" i="26"/>
  <c r="C7199" i="26"/>
  <c r="B7199" i="26"/>
  <c r="D7198" i="26"/>
  <c r="F7198" i="26"/>
  <c r="C7198" i="26"/>
  <c r="B7198" i="26"/>
  <c r="D7197" i="26"/>
  <c r="F7197" i="26"/>
  <c r="C7197" i="26"/>
  <c r="E7197" i="26"/>
  <c r="B7197" i="26"/>
  <c r="D7196" i="26"/>
  <c r="F7196" i="26"/>
  <c r="C7196" i="26"/>
  <c r="E7196" i="26"/>
  <c r="B7196" i="26"/>
  <c r="D7195" i="26"/>
  <c r="F7195" i="26"/>
  <c r="C7195" i="26"/>
  <c r="G7195" i="26"/>
  <c r="B7195" i="26"/>
  <c r="D7194" i="26"/>
  <c r="F7194" i="26"/>
  <c r="C7194" i="26"/>
  <c r="B7194" i="26"/>
  <c r="D7193" i="26"/>
  <c r="F7193" i="26"/>
  <c r="C7193" i="26"/>
  <c r="B7193" i="26"/>
  <c r="D7192" i="26"/>
  <c r="F7192" i="26"/>
  <c r="C7192" i="26"/>
  <c r="E7192" i="26"/>
  <c r="B7192" i="26"/>
  <c r="D7191" i="26"/>
  <c r="F7191" i="26"/>
  <c r="C7191" i="26"/>
  <c r="G7191" i="26"/>
  <c r="B7191" i="26"/>
  <c r="D7190" i="26"/>
  <c r="F7190" i="26"/>
  <c r="C7190" i="26"/>
  <c r="B7190" i="26"/>
  <c r="D7189" i="26"/>
  <c r="C7189" i="26"/>
  <c r="E7189" i="26"/>
  <c r="B7189" i="26"/>
  <c r="D7188" i="26"/>
  <c r="F7188" i="26"/>
  <c r="C7188" i="26"/>
  <c r="G7188" i="26"/>
  <c r="B7188" i="26"/>
  <c r="D7187" i="26"/>
  <c r="F7187" i="26"/>
  <c r="C7187" i="26"/>
  <c r="G7187" i="26"/>
  <c r="B7187" i="26"/>
  <c r="D7186" i="26"/>
  <c r="F7186" i="26"/>
  <c r="C7186" i="26"/>
  <c r="B7186" i="26"/>
  <c r="D7185" i="26"/>
  <c r="F7185" i="26"/>
  <c r="C7185" i="26"/>
  <c r="E7185" i="26"/>
  <c r="B7185" i="26"/>
  <c r="D7184" i="26"/>
  <c r="F7184" i="26"/>
  <c r="C7184" i="26"/>
  <c r="B7184" i="26"/>
  <c r="D7183" i="26"/>
  <c r="F7183" i="26"/>
  <c r="C7183" i="26"/>
  <c r="B7183" i="26"/>
  <c r="D7182" i="26"/>
  <c r="F7182" i="26"/>
  <c r="C7182" i="26"/>
  <c r="B7182" i="26"/>
  <c r="D7181" i="26"/>
  <c r="F7181" i="26"/>
  <c r="C7181" i="26"/>
  <c r="E7181" i="26"/>
  <c r="B7181" i="26"/>
  <c r="D7180" i="26"/>
  <c r="F7180" i="26"/>
  <c r="C7180" i="26"/>
  <c r="G7180" i="26"/>
  <c r="B7180" i="26"/>
  <c r="D7179" i="26"/>
  <c r="F7179" i="26"/>
  <c r="C7179" i="26"/>
  <c r="B7179" i="26"/>
  <c r="D7178" i="26"/>
  <c r="F7178" i="26"/>
  <c r="C7178" i="26"/>
  <c r="B7178" i="26"/>
  <c r="D7177" i="26"/>
  <c r="F7177" i="26"/>
  <c r="C7177" i="26"/>
  <c r="E7177" i="26"/>
  <c r="B7177" i="26"/>
  <c r="D7176" i="26"/>
  <c r="F7176" i="26"/>
  <c r="C7176" i="26"/>
  <c r="G7176" i="26"/>
  <c r="B7176" i="26"/>
  <c r="D7175" i="26"/>
  <c r="F7175" i="26"/>
  <c r="C7175" i="26"/>
  <c r="B7175" i="26"/>
  <c r="D7174" i="26"/>
  <c r="F7174" i="26"/>
  <c r="C7174" i="26"/>
  <c r="B7174" i="26"/>
  <c r="D7173" i="26"/>
  <c r="F7173" i="26"/>
  <c r="C7173" i="26"/>
  <c r="E7173" i="26"/>
  <c r="B7173" i="26"/>
  <c r="D7172" i="26"/>
  <c r="F7172" i="26"/>
  <c r="C7172" i="26"/>
  <c r="E7172" i="26"/>
  <c r="B7172" i="26"/>
  <c r="D7171" i="26"/>
  <c r="F7171" i="26"/>
  <c r="C7171" i="26"/>
  <c r="G7171" i="26"/>
  <c r="B7171" i="26"/>
  <c r="D7170" i="26"/>
  <c r="F7170" i="26"/>
  <c r="C7170" i="26"/>
  <c r="B7170" i="26"/>
  <c r="D7169" i="26"/>
  <c r="F7169" i="26"/>
  <c r="C7169" i="26"/>
  <c r="B7169" i="26"/>
  <c r="D7168" i="26"/>
  <c r="F7168" i="26"/>
  <c r="C7168" i="26"/>
  <c r="G7168" i="26"/>
  <c r="B7168" i="26"/>
  <c r="D7167" i="26"/>
  <c r="F7167" i="26"/>
  <c r="C7167" i="26"/>
  <c r="B7167" i="26"/>
  <c r="D7166" i="26"/>
  <c r="F7166" i="26"/>
  <c r="C7166" i="26"/>
  <c r="B7166" i="26"/>
  <c r="D7165" i="26"/>
  <c r="F7165" i="26"/>
  <c r="C7165" i="26"/>
  <c r="B7165" i="26"/>
  <c r="D7164" i="26"/>
  <c r="F7164" i="26"/>
  <c r="C7164" i="26"/>
  <c r="G7164" i="26"/>
  <c r="B7164" i="26"/>
  <c r="D7163" i="26"/>
  <c r="F7163" i="26"/>
  <c r="C7163" i="26"/>
  <c r="G7163" i="26"/>
  <c r="B7163" i="26"/>
  <c r="D7162" i="26"/>
  <c r="F7162" i="26"/>
  <c r="C7162" i="26"/>
  <c r="B7162" i="26"/>
  <c r="D7161" i="26"/>
  <c r="F7161" i="26"/>
  <c r="C7161" i="26"/>
  <c r="E7161" i="26"/>
  <c r="B7161" i="26"/>
  <c r="D7160" i="26"/>
  <c r="F7160" i="26"/>
  <c r="C7160" i="26"/>
  <c r="B7160" i="26"/>
  <c r="D7159" i="26"/>
  <c r="F7159" i="26"/>
  <c r="C7159" i="26"/>
  <c r="G7159" i="26"/>
  <c r="B7159" i="26"/>
  <c r="D7158" i="26"/>
  <c r="F7158" i="26"/>
  <c r="C7158" i="26"/>
  <c r="B7158" i="26"/>
  <c r="D7157" i="26"/>
  <c r="F7157" i="26"/>
  <c r="C7157" i="26"/>
  <c r="E7157" i="26"/>
  <c r="B7157" i="26"/>
  <c r="D7156" i="26"/>
  <c r="F7156" i="26"/>
  <c r="C7156" i="26"/>
  <c r="E7156" i="26"/>
  <c r="B7156" i="26"/>
  <c r="D7155" i="26"/>
  <c r="F7155" i="26"/>
  <c r="C7155" i="26"/>
  <c r="G7155" i="26"/>
  <c r="B7155" i="26"/>
  <c r="D7154" i="26"/>
  <c r="F7154" i="26"/>
  <c r="C7154" i="26"/>
  <c r="B7154" i="26"/>
  <c r="D7153" i="26"/>
  <c r="F7153" i="26"/>
  <c r="C7153" i="26"/>
  <c r="E7153" i="26"/>
  <c r="B7153" i="26"/>
  <c r="D7152" i="26"/>
  <c r="F7152" i="26"/>
  <c r="C7152" i="26"/>
  <c r="G7152" i="26"/>
  <c r="B7152" i="26"/>
  <c r="D7151" i="26"/>
  <c r="F7151" i="26"/>
  <c r="C7151" i="26"/>
  <c r="B7151" i="26"/>
  <c r="D7150" i="26"/>
  <c r="F7150" i="26"/>
  <c r="C7150" i="26"/>
  <c r="B7150" i="26"/>
  <c r="D7149" i="26"/>
  <c r="F7149" i="26"/>
  <c r="C7149" i="26"/>
  <c r="E7149" i="26"/>
  <c r="B7149" i="26"/>
  <c r="D7148" i="26"/>
  <c r="F7148" i="26"/>
  <c r="C7148" i="26"/>
  <c r="G7148" i="26"/>
  <c r="B7148" i="26"/>
  <c r="D7147" i="26"/>
  <c r="F7147" i="26"/>
  <c r="C7147" i="26"/>
  <c r="B7147" i="26"/>
  <c r="D7146" i="26"/>
  <c r="F7146" i="26"/>
  <c r="C7146" i="26"/>
  <c r="B7146" i="26"/>
  <c r="D7145" i="26"/>
  <c r="F7145" i="26"/>
  <c r="C7145" i="26"/>
  <c r="E7145" i="26"/>
  <c r="B7145" i="26"/>
  <c r="D7144" i="26"/>
  <c r="F7144" i="26"/>
  <c r="C7144" i="26"/>
  <c r="G7144" i="26"/>
  <c r="B7144" i="26"/>
  <c r="D7143" i="26"/>
  <c r="F7143" i="26"/>
  <c r="C7143" i="26"/>
  <c r="G7143" i="26"/>
  <c r="B7143" i="26"/>
  <c r="D7142" i="26"/>
  <c r="F7142" i="26"/>
  <c r="C7142" i="26"/>
  <c r="B7142" i="26"/>
  <c r="D7141" i="26"/>
  <c r="F7141" i="26"/>
  <c r="C7141" i="26"/>
  <c r="B7141" i="26"/>
  <c r="D7140" i="26"/>
  <c r="F7140" i="26"/>
  <c r="C7140" i="26"/>
  <c r="G7140" i="26"/>
  <c r="B7140" i="26"/>
  <c r="D7139" i="26"/>
  <c r="F7139" i="26"/>
  <c r="C7139" i="26"/>
  <c r="E7139" i="26"/>
  <c r="B7139" i="26"/>
  <c r="D7138" i="26"/>
  <c r="F7138" i="26"/>
  <c r="C7138" i="26"/>
  <c r="B7138" i="26"/>
  <c r="D7137" i="26"/>
  <c r="F7137" i="26"/>
  <c r="C7137" i="26"/>
  <c r="E7137" i="26"/>
  <c r="B7137" i="26"/>
  <c r="D7136" i="26"/>
  <c r="F7136" i="26"/>
  <c r="C7136" i="26"/>
  <c r="B7136" i="26"/>
  <c r="D7135" i="26"/>
  <c r="F7135" i="26"/>
  <c r="C7135" i="26"/>
  <c r="B7135" i="26"/>
  <c r="D7134" i="26"/>
  <c r="F7134" i="26"/>
  <c r="C7134" i="26"/>
  <c r="B7134" i="26"/>
  <c r="D7133" i="26"/>
  <c r="F7133" i="26"/>
  <c r="C7133" i="26"/>
  <c r="E7133" i="26"/>
  <c r="B7133" i="26"/>
  <c r="D7132" i="26"/>
  <c r="F7132" i="26"/>
  <c r="C7132" i="26"/>
  <c r="B7132" i="26"/>
  <c r="D7131" i="26"/>
  <c r="F7131" i="26"/>
  <c r="C7131" i="26"/>
  <c r="E7131" i="26"/>
  <c r="B7131" i="26"/>
  <c r="D7130" i="26"/>
  <c r="F7130" i="26"/>
  <c r="C7130" i="26"/>
  <c r="B7130" i="26"/>
  <c r="D7129" i="26"/>
  <c r="F7129" i="26"/>
  <c r="C7129" i="26"/>
  <c r="E7129" i="26"/>
  <c r="B7129" i="26"/>
  <c r="D7128" i="26"/>
  <c r="F7128" i="26"/>
  <c r="C7128" i="26"/>
  <c r="E7128" i="26"/>
  <c r="B7128" i="26"/>
  <c r="D7127" i="26"/>
  <c r="F7127" i="26"/>
  <c r="C7127" i="26"/>
  <c r="G7127" i="26"/>
  <c r="B7127" i="26"/>
  <c r="D7126" i="26"/>
  <c r="F7126" i="26"/>
  <c r="C7126" i="26"/>
  <c r="B7126" i="26"/>
  <c r="D7125" i="26"/>
  <c r="F7125" i="26"/>
  <c r="C7125" i="26"/>
  <c r="E7125" i="26"/>
  <c r="B7125" i="26"/>
  <c r="D7124" i="26"/>
  <c r="F7124" i="26"/>
  <c r="C7124" i="26"/>
  <c r="G7124" i="26"/>
  <c r="B7124" i="26"/>
  <c r="D7123" i="26"/>
  <c r="F7123" i="26"/>
  <c r="C7123" i="26"/>
  <c r="B7123" i="26"/>
  <c r="D7122" i="26"/>
  <c r="F7122" i="26"/>
  <c r="C7122" i="26"/>
  <c r="B7122" i="26"/>
  <c r="D7121" i="26"/>
  <c r="F7121" i="26"/>
  <c r="C7121" i="26"/>
  <c r="E7121" i="26"/>
  <c r="B7121" i="26"/>
  <c r="D7120" i="26"/>
  <c r="F7120" i="26"/>
  <c r="C7120" i="26"/>
  <c r="G7120" i="26"/>
  <c r="B7120" i="26"/>
  <c r="D7119" i="26"/>
  <c r="F7119" i="26"/>
  <c r="C7119" i="26"/>
  <c r="B7119" i="26"/>
  <c r="D7118" i="26"/>
  <c r="F7118" i="26"/>
  <c r="C7118" i="26"/>
  <c r="B7118" i="26"/>
  <c r="D7117" i="26"/>
  <c r="F7117" i="26"/>
  <c r="C7117" i="26"/>
  <c r="E7117" i="26"/>
  <c r="B7117" i="26"/>
  <c r="D7116" i="26"/>
  <c r="F7116" i="26"/>
  <c r="C7116" i="26"/>
  <c r="G7116" i="26"/>
  <c r="B7116" i="26"/>
  <c r="D7115" i="26"/>
  <c r="F7115" i="26"/>
  <c r="C7115" i="26"/>
  <c r="G7115" i="26"/>
  <c r="B7115" i="26"/>
  <c r="D7114" i="26"/>
  <c r="F7114" i="26"/>
  <c r="C7114" i="26"/>
  <c r="B7114" i="26"/>
  <c r="D7113" i="26"/>
  <c r="F7113" i="26"/>
  <c r="C7113" i="26"/>
  <c r="E7113" i="26"/>
  <c r="B7113" i="26"/>
  <c r="D7112" i="26"/>
  <c r="F7112" i="26"/>
  <c r="C7112" i="26"/>
  <c r="G7112" i="26"/>
  <c r="B7112" i="26"/>
  <c r="D7111" i="26"/>
  <c r="F7111" i="26"/>
  <c r="C7111" i="26"/>
  <c r="B7111" i="26"/>
  <c r="D7110" i="26"/>
  <c r="F7110" i="26"/>
  <c r="C7110" i="26"/>
  <c r="B7110" i="26"/>
  <c r="D7109" i="26"/>
  <c r="F7109" i="26"/>
  <c r="C7109" i="26"/>
  <c r="E7109" i="26"/>
  <c r="B7109" i="26"/>
  <c r="D7108" i="26"/>
  <c r="F7108" i="26"/>
  <c r="C7108" i="26"/>
  <c r="B7108" i="26"/>
  <c r="D7107" i="26"/>
  <c r="F7107" i="26"/>
  <c r="C7107" i="26"/>
  <c r="G7107" i="26"/>
  <c r="B7107" i="26"/>
  <c r="D7106" i="26"/>
  <c r="F7106" i="26"/>
  <c r="C7106" i="26"/>
  <c r="B7106" i="26"/>
  <c r="D7105" i="26"/>
  <c r="F7105" i="26"/>
  <c r="C7105" i="26"/>
  <c r="E7105" i="26"/>
  <c r="B7105" i="26"/>
  <c r="D7104" i="26"/>
  <c r="F7104" i="26"/>
  <c r="C7104" i="26"/>
  <c r="G7104" i="26"/>
  <c r="B7104" i="26"/>
  <c r="D7103" i="26"/>
  <c r="F7103" i="26"/>
  <c r="C7103" i="26"/>
  <c r="B7103" i="26"/>
  <c r="D7102" i="26"/>
  <c r="F7102" i="26"/>
  <c r="C7102" i="26"/>
  <c r="B7102" i="26"/>
  <c r="D7101" i="26"/>
  <c r="F7101" i="26"/>
  <c r="C7101" i="26"/>
  <c r="E7101" i="26"/>
  <c r="B7101" i="26"/>
  <c r="D7100" i="26"/>
  <c r="F7100" i="26"/>
  <c r="C7100" i="26"/>
  <c r="G7100" i="26"/>
  <c r="B7100" i="26"/>
  <c r="D7099" i="26"/>
  <c r="F7099" i="26"/>
  <c r="C7099" i="26"/>
  <c r="B7099" i="26"/>
  <c r="D7098" i="26"/>
  <c r="F7098" i="26"/>
  <c r="C7098" i="26"/>
  <c r="B7098" i="26"/>
  <c r="D7097" i="26"/>
  <c r="F7097" i="26"/>
  <c r="C7097" i="26"/>
  <c r="E7097" i="26"/>
  <c r="B7097" i="26"/>
  <c r="D7096" i="26"/>
  <c r="F7096" i="26"/>
  <c r="C7096" i="26"/>
  <c r="E7096" i="26"/>
  <c r="B7096" i="26"/>
  <c r="D7095" i="26"/>
  <c r="F7095" i="26"/>
  <c r="C7095" i="26"/>
  <c r="G7095" i="26"/>
  <c r="B7095" i="26"/>
  <c r="D7094" i="26"/>
  <c r="F7094" i="26"/>
  <c r="C7094" i="26"/>
  <c r="B7094" i="26"/>
  <c r="D7093" i="26"/>
  <c r="F7093" i="26"/>
  <c r="C7093" i="26"/>
  <c r="E7093" i="26"/>
  <c r="B7093" i="26"/>
  <c r="D7092" i="26"/>
  <c r="F7092" i="26"/>
  <c r="C7092" i="26"/>
  <c r="G7092" i="26"/>
  <c r="B7092" i="26"/>
  <c r="D7091" i="26"/>
  <c r="F7091" i="26"/>
  <c r="C7091" i="26"/>
  <c r="G7091" i="26"/>
  <c r="B7091" i="26"/>
  <c r="D7090" i="26"/>
  <c r="F7090" i="26"/>
  <c r="C7090" i="26"/>
  <c r="B7090" i="26"/>
  <c r="D7089" i="26"/>
  <c r="C7089" i="26"/>
  <c r="E7089" i="26"/>
  <c r="B7089" i="26"/>
  <c r="D7088" i="26"/>
  <c r="F7088" i="26"/>
  <c r="C7088" i="26"/>
  <c r="G7088" i="26"/>
  <c r="B7088" i="26"/>
  <c r="D7087" i="26"/>
  <c r="F7087" i="26"/>
  <c r="C7087" i="26"/>
  <c r="B7087" i="26"/>
  <c r="D7086" i="26"/>
  <c r="F7086" i="26"/>
  <c r="C7086" i="26"/>
  <c r="B7086" i="26"/>
  <c r="D7085" i="26"/>
  <c r="C7085" i="26"/>
  <c r="E7085" i="26"/>
  <c r="B7085" i="26"/>
  <c r="D7084" i="26"/>
  <c r="F7084" i="26"/>
  <c r="C7084" i="26"/>
  <c r="G7084" i="26"/>
  <c r="B7084" i="26"/>
  <c r="D7083" i="26"/>
  <c r="F7083" i="26"/>
  <c r="C7083" i="26"/>
  <c r="G7083" i="26"/>
  <c r="B7083" i="26"/>
  <c r="D7082" i="26"/>
  <c r="F7082" i="26"/>
  <c r="C7082" i="26"/>
  <c r="B7082" i="26"/>
  <c r="D7081" i="26"/>
  <c r="F7081" i="26"/>
  <c r="C7081" i="26"/>
  <c r="B7081" i="26"/>
  <c r="D7080" i="26"/>
  <c r="F7080" i="26"/>
  <c r="C7080" i="26"/>
  <c r="G7080" i="26"/>
  <c r="B7080" i="26"/>
  <c r="D7079" i="26"/>
  <c r="F7079" i="26"/>
  <c r="C7079" i="26"/>
  <c r="G7079" i="26"/>
  <c r="B7079" i="26"/>
  <c r="D7078" i="26"/>
  <c r="F7078" i="26"/>
  <c r="C7078" i="26"/>
  <c r="B7078" i="26"/>
  <c r="D7077" i="26"/>
  <c r="F7077" i="26"/>
  <c r="C7077" i="26"/>
  <c r="E7077" i="26"/>
  <c r="B7077" i="26"/>
  <c r="D7076" i="26"/>
  <c r="F7076" i="26"/>
  <c r="C7076" i="26"/>
  <c r="G7076" i="26"/>
  <c r="B7076" i="26"/>
  <c r="D7075" i="26"/>
  <c r="F7075" i="26"/>
  <c r="C7075" i="26"/>
  <c r="G7075" i="26"/>
  <c r="B7075" i="26"/>
  <c r="D7074" i="26"/>
  <c r="F7074" i="26"/>
  <c r="C7074" i="26"/>
  <c r="B7074" i="26"/>
  <c r="D7073" i="26"/>
  <c r="F7073" i="26"/>
  <c r="C7073" i="26"/>
  <c r="E7073" i="26"/>
  <c r="B7073" i="26"/>
  <c r="D7072" i="26"/>
  <c r="F7072" i="26"/>
  <c r="C7072" i="26"/>
  <c r="E7072" i="26"/>
  <c r="B7072" i="26"/>
  <c r="D7071" i="26"/>
  <c r="F7071" i="26"/>
  <c r="C7071" i="26"/>
  <c r="B7071" i="26"/>
  <c r="D7070" i="26"/>
  <c r="F7070" i="26"/>
  <c r="C7070" i="26"/>
  <c r="B7070" i="26"/>
  <c r="D7069" i="26"/>
  <c r="F7069" i="26"/>
  <c r="C7069" i="26"/>
  <c r="E7069" i="26"/>
  <c r="B7069" i="26"/>
  <c r="D7068" i="26"/>
  <c r="F7068" i="26"/>
  <c r="C7068" i="26"/>
  <c r="E7068" i="26"/>
  <c r="B7068" i="26"/>
  <c r="D7067" i="26"/>
  <c r="F7067" i="26"/>
  <c r="C7067" i="26"/>
  <c r="G7067" i="26"/>
  <c r="B7067" i="26"/>
  <c r="D7066" i="26"/>
  <c r="F7066" i="26"/>
  <c r="C7066" i="26"/>
  <c r="B7066" i="26"/>
  <c r="D7065" i="26"/>
  <c r="F7065" i="26"/>
  <c r="C7065" i="26"/>
  <c r="B7065" i="26"/>
  <c r="D7064" i="26"/>
  <c r="F7064" i="26"/>
  <c r="C7064" i="26"/>
  <c r="G7064" i="26"/>
  <c r="B7064" i="26"/>
  <c r="D7063" i="26"/>
  <c r="F7063" i="26"/>
  <c r="C7063" i="26"/>
  <c r="G7063" i="26"/>
  <c r="B7063" i="26"/>
  <c r="D7062" i="26"/>
  <c r="F7062" i="26"/>
  <c r="C7062" i="26"/>
  <c r="B7062" i="26"/>
  <c r="D7061" i="26"/>
  <c r="F7061" i="26"/>
  <c r="C7061" i="26"/>
  <c r="B7061" i="26"/>
  <c r="D7060" i="26"/>
  <c r="F7060" i="26"/>
  <c r="C7060" i="26"/>
  <c r="G7060" i="26"/>
  <c r="B7060" i="26"/>
  <c r="D7059" i="26"/>
  <c r="F7059" i="26"/>
  <c r="C7059" i="26"/>
  <c r="B7059" i="26"/>
  <c r="D7058" i="26"/>
  <c r="F7058" i="26"/>
  <c r="C7058" i="26"/>
  <c r="B7058" i="26"/>
  <c r="D7057" i="26"/>
  <c r="F7057" i="26"/>
  <c r="C7057" i="26"/>
  <c r="E7057" i="26"/>
  <c r="B7057" i="26"/>
  <c r="D7056" i="26"/>
  <c r="F7056" i="26"/>
  <c r="C7056" i="26"/>
  <c r="E7056" i="26"/>
  <c r="B7056" i="26"/>
  <c r="D7055" i="26"/>
  <c r="F7055" i="26"/>
  <c r="C7055" i="26"/>
  <c r="B7055" i="26"/>
  <c r="D7054" i="26"/>
  <c r="F7054" i="26"/>
  <c r="C7054" i="26"/>
  <c r="B7054" i="26"/>
  <c r="D7053" i="26"/>
  <c r="F7053" i="26"/>
  <c r="C7053" i="26"/>
  <c r="E7053" i="26"/>
  <c r="B7053" i="26"/>
  <c r="D7052" i="26"/>
  <c r="C7052" i="26"/>
  <c r="E7052" i="26"/>
  <c r="B7052" i="26"/>
  <c r="D7051" i="26"/>
  <c r="F7051" i="26"/>
  <c r="C7051" i="26"/>
  <c r="G7051" i="26"/>
  <c r="B7051" i="26"/>
  <c r="D7050" i="26"/>
  <c r="F7050" i="26"/>
  <c r="C7050" i="26"/>
  <c r="B7050" i="26"/>
  <c r="D7049" i="26"/>
  <c r="F7049" i="26"/>
  <c r="C7049" i="26"/>
  <c r="E7049" i="26"/>
  <c r="B7049" i="26"/>
  <c r="D7048" i="26"/>
  <c r="F7048" i="26"/>
  <c r="C7048" i="26"/>
  <c r="E7048" i="26"/>
  <c r="B7048" i="26"/>
  <c r="D7047" i="26"/>
  <c r="F7047" i="26"/>
  <c r="C7047" i="26"/>
  <c r="G7047" i="26"/>
  <c r="B7047" i="26"/>
  <c r="D7046" i="26"/>
  <c r="F7046" i="26"/>
  <c r="C7046" i="26"/>
  <c r="B7046" i="26"/>
  <c r="D7045" i="26"/>
  <c r="F7045" i="26"/>
  <c r="C7045" i="26"/>
  <c r="E7045" i="26"/>
  <c r="B7045" i="26"/>
  <c r="D7044" i="26"/>
  <c r="C7044" i="26"/>
  <c r="E7044" i="26"/>
  <c r="B7044" i="26"/>
  <c r="D7043" i="26"/>
  <c r="F7043" i="26"/>
  <c r="C7043" i="26"/>
  <c r="E7043" i="26"/>
  <c r="B7043" i="26"/>
  <c r="D7042" i="26"/>
  <c r="F7042" i="26"/>
  <c r="C7042" i="26"/>
  <c r="B7042" i="26"/>
  <c r="D7041" i="26"/>
  <c r="F7041" i="26"/>
  <c r="C7041" i="26"/>
  <c r="B7041" i="26"/>
  <c r="D7040" i="26"/>
  <c r="F7040" i="26"/>
  <c r="C7040" i="26"/>
  <c r="G7040" i="26"/>
  <c r="B7040" i="26"/>
  <c r="D7039" i="26"/>
  <c r="F7039" i="26"/>
  <c r="C7039" i="26"/>
  <c r="B7039" i="26"/>
  <c r="D7038" i="26"/>
  <c r="F7038" i="26"/>
  <c r="C7038" i="26"/>
  <c r="B7038" i="26"/>
  <c r="D7037" i="26"/>
  <c r="F7037" i="26"/>
  <c r="C7037" i="26"/>
  <c r="B7037" i="26"/>
  <c r="D7036" i="26"/>
  <c r="F7036" i="26"/>
  <c r="C7036" i="26"/>
  <c r="B7036" i="26"/>
  <c r="D7035" i="26"/>
  <c r="F7035" i="26"/>
  <c r="C7035" i="26"/>
  <c r="G7035" i="26"/>
  <c r="B7035" i="26"/>
  <c r="D7034" i="26"/>
  <c r="F7034" i="26"/>
  <c r="C7034" i="26"/>
  <c r="B7034" i="26"/>
  <c r="D7033" i="26"/>
  <c r="F7033" i="26"/>
  <c r="C7033" i="26"/>
  <c r="E7033" i="26"/>
  <c r="B7033" i="26"/>
  <c r="D7032" i="26"/>
  <c r="F7032" i="26"/>
  <c r="C7032" i="26"/>
  <c r="B7032" i="26"/>
  <c r="D7031" i="26"/>
  <c r="F7031" i="26"/>
  <c r="C7031" i="26"/>
  <c r="B7031" i="26"/>
  <c r="D7030" i="26"/>
  <c r="F7030" i="26"/>
  <c r="C7030" i="26"/>
  <c r="B7030" i="26"/>
  <c r="D7029" i="26"/>
  <c r="F7029" i="26"/>
  <c r="C7029" i="26"/>
  <c r="E7029" i="26"/>
  <c r="B7029" i="26"/>
  <c r="D7028" i="26"/>
  <c r="F7028" i="26"/>
  <c r="C7028" i="26"/>
  <c r="E7028" i="26"/>
  <c r="B7028" i="26"/>
  <c r="D7027" i="26"/>
  <c r="F7027" i="26"/>
  <c r="C7027" i="26"/>
  <c r="G7027" i="26"/>
  <c r="B7027" i="26"/>
  <c r="D7026" i="26"/>
  <c r="F7026" i="26"/>
  <c r="C7026" i="26"/>
  <c r="B7026" i="26"/>
  <c r="D7025" i="26"/>
  <c r="F7025" i="26"/>
  <c r="C7025" i="26"/>
  <c r="E7025" i="26"/>
  <c r="B7025" i="26"/>
  <c r="D7024" i="26"/>
  <c r="F7024" i="26"/>
  <c r="C7024" i="26"/>
  <c r="E7024" i="26"/>
  <c r="B7024" i="26"/>
  <c r="D7023" i="26"/>
  <c r="F7023" i="26"/>
  <c r="C7023" i="26"/>
  <c r="E7023" i="26"/>
  <c r="B7023" i="26"/>
  <c r="D7022" i="26"/>
  <c r="F7022" i="26"/>
  <c r="C7022" i="26"/>
  <c r="B7022" i="26"/>
  <c r="D7021" i="26"/>
  <c r="F7021" i="26"/>
  <c r="C7021" i="26"/>
  <c r="B7021" i="26"/>
  <c r="D7020" i="26"/>
  <c r="F7020" i="26"/>
  <c r="C7020" i="26"/>
  <c r="G7020" i="26"/>
  <c r="B7020" i="26"/>
  <c r="D7019" i="26"/>
  <c r="F7019" i="26"/>
  <c r="C7019" i="26"/>
  <c r="B7019" i="26"/>
  <c r="D7018" i="26"/>
  <c r="F7018" i="26"/>
  <c r="C7018" i="26"/>
  <c r="B7018" i="26"/>
  <c r="D7017" i="26"/>
  <c r="F7017" i="26"/>
  <c r="C7017" i="26"/>
  <c r="E7017" i="26"/>
  <c r="B7017" i="26"/>
  <c r="D7016" i="26"/>
  <c r="F7016" i="26"/>
  <c r="C7016" i="26"/>
  <c r="B7016" i="26"/>
  <c r="D7015" i="26"/>
  <c r="F7015" i="26"/>
  <c r="C7015" i="26"/>
  <c r="G7015" i="26"/>
  <c r="B7015" i="26"/>
  <c r="D7014" i="26"/>
  <c r="F7014" i="26"/>
  <c r="C7014" i="26"/>
  <c r="B7014" i="26"/>
  <c r="D7013" i="26"/>
  <c r="F7013" i="26"/>
  <c r="C7013" i="26"/>
  <c r="E7013" i="26"/>
  <c r="B7013" i="26"/>
  <c r="D7012" i="26"/>
  <c r="F7012" i="26"/>
  <c r="C7012" i="26"/>
  <c r="E7012" i="26"/>
  <c r="B7012" i="26"/>
  <c r="D7011" i="26"/>
  <c r="F7011" i="26"/>
  <c r="C7011" i="26"/>
  <c r="E7011" i="26"/>
  <c r="B7011" i="26"/>
  <c r="D7010" i="26"/>
  <c r="F7010" i="26"/>
  <c r="C7010" i="26"/>
  <c r="B7010" i="26"/>
  <c r="D7009" i="26"/>
  <c r="F7009" i="26"/>
  <c r="C7009" i="26"/>
  <c r="E7009" i="26"/>
  <c r="B7009" i="26"/>
  <c r="D7008" i="26"/>
  <c r="F7008" i="26"/>
  <c r="C7008" i="26"/>
  <c r="G7008" i="26"/>
  <c r="B7008" i="26"/>
  <c r="D7007" i="26"/>
  <c r="F7007" i="26"/>
  <c r="C7007" i="26"/>
  <c r="G7007" i="26"/>
  <c r="B7007" i="26"/>
  <c r="D7006" i="26"/>
  <c r="F7006" i="26"/>
  <c r="C7006" i="26"/>
  <c r="B7006" i="26"/>
  <c r="D7005" i="26"/>
  <c r="F7005" i="26"/>
  <c r="C7005" i="26"/>
  <c r="E7005" i="26"/>
  <c r="B7005" i="26"/>
  <c r="D7004" i="26"/>
  <c r="F7004" i="26"/>
  <c r="C7004" i="26"/>
  <c r="G7004" i="26"/>
  <c r="B7004" i="26"/>
  <c r="D7003" i="26"/>
  <c r="F7003" i="26"/>
  <c r="C7003" i="26"/>
  <c r="B7003" i="26"/>
  <c r="D7002" i="26"/>
  <c r="F7002" i="26"/>
  <c r="C7002" i="26"/>
  <c r="B7002" i="26"/>
  <c r="D7001" i="26"/>
  <c r="F7001" i="26"/>
  <c r="C7001" i="26"/>
  <c r="E7001" i="26"/>
  <c r="B7001" i="26"/>
  <c r="D7000" i="26"/>
  <c r="F7000" i="26"/>
  <c r="C7000" i="26"/>
  <c r="B7000" i="26"/>
  <c r="D6999" i="26"/>
  <c r="F6999" i="26"/>
  <c r="C6999" i="26"/>
  <c r="G6999" i="26"/>
  <c r="B6999" i="26"/>
  <c r="D6998" i="26"/>
  <c r="F6998" i="26"/>
  <c r="C6998" i="26"/>
  <c r="B6998" i="26"/>
  <c r="D6997" i="26"/>
  <c r="F6997" i="26"/>
  <c r="C6997" i="26"/>
  <c r="E6997" i="26"/>
  <c r="B6997" i="26"/>
  <c r="D6996" i="26"/>
  <c r="F6996" i="26"/>
  <c r="C6996" i="26"/>
  <c r="E6996" i="26"/>
  <c r="B6996" i="26"/>
  <c r="D6995" i="26"/>
  <c r="F6995" i="26"/>
  <c r="C6995" i="26"/>
  <c r="B6995" i="26"/>
  <c r="D6994" i="26"/>
  <c r="F6994" i="26"/>
  <c r="C6994" i="26"/>
  <c r="B6994" i="26"/>
  <c r="D6993" i="26"/>
  <c r="F6993" i="26"/>
  <c r="C6993" i="26"/>
  <c r="B6993" i="26"/>
  <c r="D6992" i="26"/>
  <c r="F6992" i="26"/>
  <c r="C6992" i="26"/>
  <c r="G6992" i="26"/>
  <c r="B6992" i="26"/>
  <c r="D6991" i="26"/>
  <c r="F6991" i="26"/>
  <c r="C6991" i="26"/>
  <c r="G6991" i="26"/>
  <c r="B6991" i="26"/>
  <c r="D6990" i="26"/>
  <c r="F6990" i="26"/>
  <c r="C6990" i="26"/>
  <c r="B6990" i="26"/>
  <c r="D6989" i="26"/>
  <c r="F6989" i="26"/>
  <c r="C6989" i="26"/>
  <c r="E6989" i="26"/>
  <c r="B6989" i="26"/>
  <c r="D6988" i="26"/>
  <c r="F6988" i="26"/>
  <c r="C6988" i="26"/>
  <c r="B6988" i="26"/>
  <c r="D6987" i="26"/>
  <c r="F6987" i="26"/>
  <c r="C6987" i="26"/>
  <c r="G6987" i="26"/>
  <c r="B6987" i="26"/>
  <c r="D6986" i="26"/>
  <c r="F6986" i="26"/>
  <c r="C6986" i="26"/>
  <c r="B6986" i="26"/>
  <c r="D6985" i="26"/>
  <c r="F6985" i="26"/>
  <c r="C6985" i="26"/>
  <c r="E6985" i="26"/>
  <c r="B6985" i="26"/>
  <c r="D6984" i="26"/>
  <c r="F6984" i="26"/>
  <c r="C6984" i="26"/>
  <c r="G6984" i="26"/>
  <c r="B6984" i="26"/>
  <c r="D6983" i="26"/>
  <c r="F6983" i="26"/>
  <c r="C6983" i="26"/>
  <c r="G6983" i="26"/>
  <c r="B6983" i="26"/>
  <c r="D6982" i="26"/>
  <c r="F6982" i="26"/>
  <c r="C6982" i="26"/>
  <c r="B6982" i="26"/>
  <c r="D6981" i="26"/>
  <c r="F6981" i="26"/>
  <c r="C6981" i="26"/>
  <c r="E6981" i="26"/>
  <c r="B6981" i="26"/>
  <c r="D6980" i="26"/>
  <c r="F6980" i="26"/>
  <c r="C6980" i="26"/>
  <c r="E6980" i="26"/>
  <c r="B6980" i="26"/>
  <c r="D6979" i="26"/>
  <c r="F6979" i="26"/>
  <c r="C6979" i="26"/>
  <c r="E6979" i="26"/>
  <c r="B6979" i="26"/>
  <c r="D6978" i="26"/>
  <c r="F6978" i="26"/>
  <c r="C6978" i="26"/>
  <c r="B6978" i="26"/>
  <c r="D6977" i="26"/>
  <c r="F6977" i="26"/>
  <c r="C6977" i="26"/>
  <c r="E6977" i="26"/>
  <c r="B6977" i="26"/>
  <c r="D6976" i="26"/>
  <c r="F6976" i="26"/>
  <c r="C6976" i="26"/>
  <c r="G6976" i="26"/>
  <c r="B6976" i="26"/>
  <c r="D6975" i="26"/>
  <c r="F6975" i="26"/>
  <c r="C6975" i="26"/>
  <c r="E6975" i="26"/>
  <c r="B6975" i="26"/>
  <c r="D6974" i="26"/>
  <c r="F6974" i="26"/>
  <c r="C6974" i="26"/>
  <c r="B6974" i="26"/>
  <c r="D6973" i="26"/>
  <c r="F6973" i="26"/>
  <c r="C6973" i="26"/>
  <c r="E6973" i="26"/>
  <c r="B6973" i="26"/>
  <c r="D6972" i="26"/>
  <c r="C6972" i="26"/>
  <c r="E6972" i="26"/>
  <c r="B6972" i="26"/>
  <c r="D6971" i="26"/>
  <c r="F6971" i="26"/>
  <c r="C6971" i="26"/>
  <c r="B6971" i="26"/>
  <c r="D6970" i="26"/>
  <c r="F6970" i="26"/>
  <c r="C6970" i="26"/>
  <c r="B6970" i="26"/>
  <c r="D6969" i="26"/>
  <c r="F6969" i="26"/>
  <c r="C6969" i="26"/>
  <c r="E6969" i="26"/>
  <c r="B6969" i="26"/>
  <c r="D6968" i="26"/>
  <c r="F6968" i="26"/>
  <c r="C6968" i="26"/>
  <c r="G6968" i="26"/>
  <c r="B6968" i="26"/>
  <c r="D6967" i="26"/>
  <c r="F6967" i="26"/>
  <c r="C6967" i="26"/>
  <c r="G6967" i="26"/>
  <c r="B6967" i="26"/>
  <c r="D6966" i="26"/>
  <c r="F6966" i="26"/>
  <c r="C6966" i="26"/>
  <c r="B6966" i="26"/>
  <c r="D6965" i="26"/>
  <c r="F6965" i="26"/>
  <c r="C6965" i="26"/>
  <c r="E6965" i="26"/>
  <c r="B6965" i="26"/>
  <c r="D6964" i="26"/>
  <c r="F6964" i="26"/>
  <c r="C6964" i="26"/>
  <c r="G6964" i="26"/>
  <c r="B6964" i="26"/>
  <c r="D6963" i="26"/>
  <c r="F6963" i="26"/>
  <c r="C6963" i="26"/>
  <c r="G6963" i="26"/>
  <c r="B6963" i="26"/>
  <c r="D6962" i="26"/>
  <c r="F6962" i="26"/>
  <c r="C6962" i="26"/>
  <c r="B6962" i="26"/>
  <c r="D6961" i="26"/>
  <c r="F6961" i="26"/>
  <c r="C6961" i="26"/>
  <c r="E6961" i="26"/>
  <c r="B6961" i="26"/>
  <c r="D6960" i="26"/>
  <c r="F6960" i="26"/>
  <c r="C6960" i="26"/>
  <c r="B6960" i="26"/>
  <c r="D6959" i="26"/>
  <c r="F6959" i="26"/>
  <c r="C6959" i="26"/>
  <c r="G6959" i="26"/>
  <c r="B6959" i="26"/>
  <c r="D6958" i="26"/>
  <c r="F6958" i="26"/>
  <c r="C6958" i="26"/>
  <c r="B6958" i="26"/>
  <c r="D6957" i="26"/>
  <c r="F6957" i="26"/>
  <c r="C6957" i="26"/>
  <c r="E6957" i="26"/>
  <c r="B6957" i="26"/>
  <c r="D6956" i="26"/>
  <c r="F6956" i="26"/>
  <c r="C6956" i="26"/>
  <c r="G6956" i="26"/>
  <c r="B6956" i="26"/>
  <c r="D6955" i="26"/>
  <c r="F6955" i="26"/>
  <c r="C6955" i="26"/>
  <c r="G6955" i="26"/>
  <c r="B6955" i="26"/>
  <c r="D6954" i="26"/>
  <c r="F6954" i="26"/>
  <c r="C6954" i="26"/>
  <c r="B6954" i="26"/>
  <c r="D6953" i="26"/>
  <c r="F6953" i="26"/>
  <c r="C6953" i="26"/>
  <c r="E6953" i="26"/>
  <c r="B6953" i="26"/>
  <c r="D6952" i="26"/>
  <c r="F6952" i="26"/>
  <c r="C6952" i="26"/>
  <c r="E6952" i="26"/>
  <c r="B6952" i="26"/>
  <c r="D6951" i="26"/>
  <c r="F6951" i="26"/>
  <c r="C6951" i="26"/>
  <c r="G6951" i="26"/>
  <c r="B6951" i="26"/>
  <c r="D6950" i="26"/>
  <c r="F6950" i="26"/>
  <c r="C6950" i="26"/>
  <c r="B6950" i="26"/>
  <c r="D6949" i="26"/>
  <c r="F6949" i="26"/>
  <c r="C6949" i="26"/>
  <c r="B6949" i="26"/>
  <c r="D6948" i="26"/>
  <c r="F6948" i="26"/>
  <c r="C6948" i="26"/>
  <c r="E6948" i="26"/>
  <c r="B6948" i="26"/>
  <c r="D6947" i="26"/>
  <c r="F6947" i="26"/>
  <c r="C6947" i="26"/>
  <c r="E6947" i="26"/>
  <c r="B6947" i="26"/>
  <c r="D6946" i="26"/>
  <c r="F6946" i="26"/>
  <c r="C6946" i="26"/>
  <c r="B6946" i="26"/>
  <c r="D6945" i="26"/>
  <c r="F6945" i="26"/>
  <c r="C6945" i="26"/>
  <c r="E6945" i="26"/>
  <c r="B6945" i="26"/>
  <c r="D6944" i="26"/>
  <c r="F6944" i="26"/>
  <c r="C6944" i="26"/>
  <c r="G6944" i="26"/>
  <c r="B6944" i="26"/>
  <c r="D6943" i="26"/>
  <c r="F6943" i="26"/>
  <c r="C6943" i="26"/>
  <c r="G6943" i="26"/>
  <c r="B6943" i="26"/>
  <c r="D6942" i="26"/>
  <c r="F6942" i="26"/>
  <c r="C6942" i="26"/>
  <c r="B6942" i="26"/>
  <c r="D6941" i="26"/>
  <c r="F6941" i="26"/>
  <c r="C6941" i="26"/>
  <c r="E6941" i="26"/>
  <c r="B6941" i="26"/>
  <c r="D6940" i="26"/>
  <c r="F6940" i="26"/>
  <c r="C6940" i="26"/>
  <c r="E6940" i="26"/>
  <c r="B6940" i="26"/>
  <c r="D6939" i="26"/>
  <c r="F6939" i="26"/>
  <c r="C6939" i="26"/>
  <c r="B6939" i="26"/>
  <c r="D6938" i="26"/>
  <c r="F6938" i="26"/>
  <c r="C6938" i="26"/>
  <c r="B6938" i="26"/>
  <c r="D6937" i="26"/>
  <c r="F6937" i="26"/>
  <c r="C6937" i="26"/>
  <c r="E6937" i="26"/>
  <c r="B6937" i="26"/>
  <c r="D6936" i="26"/>
  <c r="F6936" i="26"/>
  <c r="C6936" i="26"/>
  <c r="E6936" i="26"/>
  <c r="B6936" i="26"/>
  <c r="D6935" i="26"/>
  <c r="F6935" i="26"/>
  <c r="C6935" i="26"/>
  <c r="G6935" i="26"/>
  <c r="B6935" i="26"/>
  <c r="D6934" i="26"/>
  <c r="F6934" i="26"/>
  <c r="C6934" i="26"/>
  <c r="B6934" i="26"/>
  <c r="D6933" i="26"/>
  <c r="F6933" i="26"/>
  <c r="C6933" i="26"/>
  <c r="E6933" i="26"/>
  <c r="B6933" i="26"/>
  <c r="D6932" i="26"/>
  <c r="C6932" i="26"/>
  <c r="E6932" i="26"/>
  <c r="B6932" i="26"/>
  <c r="D6931" i="26"/>
  <c r="F6931" i="26"/>
  <c r="C6931" i="26"/>
  <c r="G6931" i="26"/>
  <c r="B6931" i="26"/>
  <c r="D6930" i="26"/>
  <c r="F6930" i="26"/>
  <c r="C6930" i="26"/>
  <c r="B6930" i="26"/>
  <c r="D6929" i="26"/>
  <c r="C6929" i="26"/>
  <c r="E6929" i="26"/>
  <c r="B6929" i="26"/>
  <c r="D6928" i="26"/>
  <c r="F6928" i="26"/>
  <c r="C6928" i="26"/>
  <c r="B6928" i="26"/>
  <c r="D6927" i="26"/>
  <c r="F6927" i="26"/>
  <c r="C6927" i="26"/>
  <c r="G6927" i="26"/>
  <c r="B6927" i="26"/>
  <c r="D6926" i="26"/>
  <c r="F6926" i="26"/>
  <c r="C6926" i="26"/>
  <c r="B6926" i="26"/>
  <c r="D6925" i="26"/>
  <c r="F6925" i="26"/>
  <c r="C6925" i="26"/>
  <c r="E6925" i="26"/>
  <c r="B6925" i="26"/>
  <c r="D6924" i="26"/>
  <c r="F6924" i="26"/>
  <c r="C6924" i="26"/>
  <c r="G6924" i="26"/>
  <c r="B6924" i="26"/>
  <c r="D6923" i="26"/>
  <c r="F6923" i="26"/>
  <c r="C6923" i="26"/>
  <c r="G6923" i="26"/>
  <c r="B6923" i="26"/>
  <c r="D6922" i="26"/>
  <c r="F6922" i="26"/>
  <c r="C6922" i="26"/>
  <c r="B6922" i="26"/>
  <c r="D6921" i="26"/>
  <c r="F6921" i="26"/>
  <c r="C6921" i="26"/>
  <c r="E6921" i="26"/>
  <c r="B6921" i="26"/>
  <c r="D6920" i="26"/>
  <c r="F6920" i="26"/>
  <c r="C6920" i="26"/>
  <c r="E6920" i="26"/>
  <c r="B6920" i="26"/>
  <c r="D6919" i="26"/>
  <c r="F6919" i="26"/>
  <c r="C6919" i="26"/>
  <c r="G6919" i="26"/>
  <c r="B6919" i="26"/>
  <c r="D6918" i="26"/>
  <c r="F6918" i="26"/>
  <c r="C6918" i="26"/>
  <c r="B6918" i="26"/>
  <c r="D6917" i="26"/>
  <c r="F6917" i="26"/>
  <c r="C6917" i="26"/>
  <c r="B6917" i="26"/>
  <c r="D6916" i="26"/>
  <c r="F6916" i="26"/>
  <c r="C6916" i="26"/>
  <c r="G6916" i="26"/>
  <c r="B6916" i="26"/>
  <c r="D6915" i="26"/>
  <c r="F6915" i="26"/>
  <c r="C6915" i="26"/>
  <c r="E6915" i="26"/>
  <c r="B6915" i="26"/>
  <c r="D6914" i="26"/>
  <c r="F6914" i="26"/>
  <c r="C6914" i="26"/>
  <c r="B6914" i="26"/>
  <c r="D6913" i="26"/>
  <c r="F6913" i="26"/>
  <c r="C6913" i="26"/>
  <c r="E6913" i="26"/>
  <c r="B6913" i="26"/>
  <c r="D6912" i="26"/>
  <c r="F6912" i="26"/>
  <c r="C6912" i="26"/>
  <c r="G6912" i="26"/>
  <c r="B6912" i="26"/>
  <c r="D6911" i="26"/>
  <c r="F6911" i="26"/>
  <c r="C6911" i="26"/>
  <c r="E6911" i="26"/>
  <c r="B6911" i="26"/>
  <c r="D6910" i="26"/>
  <c r="F6910" i="26"/>
  <c r="C6910" i="26"/>
  <c r="B6910" i="26"/>
  <c r="D6909" i="26"/>
  <c r="F6909" i="26"/>
  <c r="C6909" i="26"/>
  <c r="E6909" i="26"/>
  <c r="B6909" i="26"/>
  <c r="D6908" i="26"/>
  <c r="F6908" i="26"/>
  <c r="C6908" i="26"/>
  <c r="G6908" i="26"/>
  <c r="B6908" i="26"/>
  <c r="D6907" i="26"/>
  <c r="F6907" i="26"/>
  <c r="C6907" i="26"/>
  <c r="B6907" i="26"/>
  <c r="D6906" i="26"/>
  <c r="F6906" i="26"/>
  <c r="C6906" i="26"/>
  <c r="B6906" i="26"/>
  <c r="D6905" i="26"/>
  <c r="F6905" i="26"/>
  <c r="C6905" i="26"/>
  <c r="E6905" i="26"/>
  <c r="B6905" i="26"/>
  <c r="D6904" i="26"/>
  <c r="F6904" i="26"/>
  <c r="C6904" i="26"/>
  <c r="G6904" i="26"/>
  <c r="B6904" i="26"/>
  <c r="D6903" i="26"/>
  <c r="F6903" i="26"/>
  <c r="C6903" i="26"/>
  <c r="G6903" i="26"/>
  <c r="B6903" i="26"/>
  <c r="D6902" i="26"/>
  <c r="F6902" i="26"/>
  <c r="C6902" i="26"/>
  <c r="B6902" i="26"/>
  <c r="D6901" i="26"/>
  <c r="F6901" i="26"/>
  <c r="C6901" i="26"/>
  <c r="E6901" i="26"/>
  <c r="B6901" i="26"/>
  <c r="D6900" i="26"/>
  <c r="F6900" i="26"/>
  <c r="C6900" i="26"/>
  <c r="G6900" i="26"/>
  <c r="B6900" i="26"/>
  <c r="D6899" i="26"/>
  <c r="F6899" i="26"/>
  <c r="C6899" i="26"/>
  <c r="G6899" i="26"/>
  <c r="B6899" i="26"/>
  <c r="D6898" i="26"/>
  <c r="F6898" i="26"/>
  <c r="C6898" i="26"/>
  <c r="B6898" i="26"/>
  <c r="D6897" i="26"/>
  <c r="F6897" i="26"/>
  <c r="C6897" i="26"/>
  <c r="E6897" i="26"/>
  <c r="B6897" i="26"/>
  <c r="D6896" i="26"/>
  <c r="F6896" i="26"/>
  <c r="C6896" i="26"/>
  <c r="G6896" i="26"/>
  <c r="B6896" i="26"/>
  <c r="D6895" i="26"/>
  <c r="F6895" i="26"/>
  <c r="C6895" i="26"/>
  <c r="G6895" i="26"/>
  <c r="B6895" i="26"/>
  <c r="D6894" i="26"/>
  <c r="F6894" i="26"/>
  <c r="C6894" i="26"/>
  <c r="B6894" i="26"/>
  <c r="D6893" i="26"/>
  <c r="F6893" i="26"/>
  <c r="C6893" i="26"/>
  <c r="E6893" i="26"/>
  <c r="B6893" i="26"/>
  <c r="D6892" i="26"/>
  <c r="C6892" i="26"/>
  <c r="E6892" i="26"/>
  <c r="B6892" i="26"/>
  <c r="D6891" i="26"/>
  <c r="F6891" i="26"/>
  <c r="C6891" i="26"/>
  <c r="B6891" i="26"/>
  <c r="D6890" i="26"/>
  <c r="F6890" i="26"/>
  <c r="C6890" i="26"/>
  <c r="B6890" i="26"/>
  <c r="D6889" i="26"/>
  <c r="F6889" i="26"/>
  <c r="C6889" i="26"/>
  <c r="E6889" i="26"/>
  <c r="B6889" i="26"/>
  <c r="D6888" i="26"/>
  <c r="F6888" i="26"/>
  <c r="C6888" i="26"/>
  <c r="G6888" i="26"/>
  <c r="B6888" i="26"/>
  <c r="D6887" i="26"/>
  <c r="F6887" i="26"/>
  <c r="C6887" i="26"/>
  <c r="B6887" i="26"/>
  <c r="D6886" i="26"/>
  <c r="F6886" i="26"/>
  <c r="C6886" i="26"/>
  <c r="B6886" i="26"/>
  <c r="D6885" i="26"/>
  <c r="F6885" i="26"/>
  <c r="C6885" i="26"/>
  <c r="E6885" i="26"/>
  <c r="B6885" i="26"/>
  <c r="D6884" i="26"/>
  <c r="F6884" i="26"/>
  <c r="C6884" i="26"/>
  <c r="B6884" i="26"/>
  <c r="D6883" i="26"/>
  <c r="F6883" i="26"/>
  <c r="C6883" i="26"/>
  <c r="G6883" i="26"/>
  <c r="B6883" i="26"/>
  <c r="D6882" i="26"/>
  <c r="F6882" i="26"/>
  <c r="C6882" i="26"/>
  <c r="B6882" i="26"/>
  <c r="D6881" i="26"/>
  <c r="F6881" i="26"/>
  <c r="C6881" i="26"/>
  <c r="E6881" i="26"/>
  <c r="B6881" i="26"/>
  <c r="D6880" i="26"/>
  <c r="F6880" i="26"/>
  <c r="C6880" i="26"/>
  <c r="G6880" i="26"/>
  <c r="B6880" i="26"/>
  <c r="D6879" i="26"/>
  <c r="F6879" i="26"/>
  <c r="C6879" i="26"/>
  <c r="G6879" i="26"/>
  <c r="B6879" i="26"/>
  <c r="D6878" i="26"/>
  <c r="F6878" i="26"/>
  <c r="C6878" i="26"/>
  <c r="B6878" i="26"/>
  <c r="D6877" i="26"/>
  <c r="F6877" i="26"/>
  <c r="C6877" i="26"/>
  <c r="E6877" i="26"/>
  <c r="B6877" i="26"/>
  <c r="D6876" i="26"/>
  <c r="F6876" i="26"/>
  <c r="C6876" i="26"/>
  <c r="B6876" i="26"/>
  <c r="D6875" i="26"/>
  <c r="F6875" i="26"/>
  <c r="C6875" i="26"/>
  <c r="B6875" i="26"/>
  <c r="D6874" i="26"/>
  <c r="F6874" i="26"/>
  <c r="C6874" i="26"/>
  <c r="B6874" i="26"/>
  <c r="D6873" i="26"/>
  <c r="F6873" i="26"/>
  <c r="C6873" i="26"/>
  <c r="E6873" i="26"/>
  <c r="B6873" i="26"/>
  <c r="D6872" i="26"/>
  <c r="F6872" i="26"/>
  <c r="C6872" i="26"/>
  <c r="E6872" i="26"/>
  <c r="B6872" i="26"/>
  <c r="D6871" i="26"/>
  <c r="F6871" i="26"/>
  <c r="C6871" i="26"/>
  <c r="G6871" i="26"/>
  <c r="B6871" i="26"/>
  <c r="D6870" i="26"/>
  <c r="F6870" i="26"/>
  <c r="C6870" i="26"/>
  <c r="B6870" i="26"/>
  <c r="D6869" i="26"/>
  <c r="F6869" i="26"/>
  <c r="C6869" i="26"/>
  <c r="E6869" i="26"/>
  <c r="B6869" i="26"/>
  <c r="D6868" i="26"/>
  <c r="F6868" i="26"/>
  <c r="C6868" i="26"/>
  <c r="G6868" i="26"/>
  <c r="B6868" i="26"/>
  <c r="D6867" i="26"/>
  <c r="F6867" i="26"/>
  <c r="C6867" i="26"/>
  <c r="B6867" i="26"/>
  <c r="D6866" i="26"/>
  <c r="F6866" i="26"/>
  <c r="C6866" i="26"/>
  <c r="B6866" i="26"/>
  <c r="D6865" i="26"/>
  <c r="F6865" i="26"/>
  <c r="C6865" i="26"/>
  <c r="B6865" i="26"/>
  <c r="D6864" i="26"/>
  <c r="F6864" i="26"/>
  <c r="C6864" i="26"/>
  <c r="E6864" i="26"/>
  <c r="B6864" i="26"/>
  <c r="D6863" i="26"/>
  <c r="F6863" i="26"/>
  <c r="C6863" i="26"/>
  <c r="G6863" i="26"/>
  <c r="B6863" i="26"/>
  <c r="D6862" i="26"/>
  <c r="F6862" i="26"/>
  <c r="C6862" i="26"/>
  <c r="B6862" i="26"/>
  <c r="D6861" i="26"/>
  <c r="F6861" i="26"/>
  <c r="C6861" i="26"/>
  <c r="E6861" i="26"/>
  <c r="B6861" i="26"/>
  <c r="D6860" i="26"/>
  <c r="F6860" i="26"/>
  <c r="C6860" i="26"/>
  <c r="B6860" i="26"/>
  <c r="D6859" i="26"/>
  <c r="F6859" i="26"/>
  <c r="C6859" i="26"/>
  <c r="G6859" i="26"/>
  <c r="B6859" i="26"/>
  <c r="D6858" i="26"/>
  <c r="F6858" i="26"/>
  <c r="C6858" i="26"/>
  <c r="B6858" i="26"/>
  <c r="D6857" i="26"/>
  <c r="F6857" i="26"/>
  <c r="C6857" i="26"/>
  <c r="E6857" i="26"/>
  <c r="B6857" i="26"/>
  <c r="D6856" i="26"/>
  <c r="F6856" i="26"/>
  <c r="C6856" i="26"/>
  <c r="G6856" i="26"/>
  <c r="B6856" i="26"/>
  <c r="D6855" i="26"/>
  <c r="F6855" i="26"/>
  <c r="C6855" i="26"/>
  <c r="G6855" i="26"/>
  <c r="B6855" i="26"/>
  <c r="D6854" i="26"/>
  <c r="F6854" i="26"/>
  <c r="C6854" i="26"/>
  <c r="B6854" i="26"/>
  <c r="D6853" i="26"/>
  <c r="F6853" i="26"/>
  <c r="C6853" i="26"/>
  <c r="E6853" i="26"/>
  <c r="B6853" i="26"/>
  <c r="D6852" i="26"/>
  <c r="F6852" i="26"/>
  <c r="C6852" i="26"/>
  <c r="B6852" i="26"/>
  <c r="D6851" i="26"/>
  <c r="F6851" i="26"/>
  <c r="C6851" i="26"/>
  <c r="E6851" i="26"/>
  <c r="B6851" i="26"/>
  <c r="D6850" i="26"/>
  <c r="F6850" i="26"/>
  <c r="C6850" i="26"/>
  <c r="B6850" i="26"/>
  <c r="D6849" i="26"/>
  <c r="F6849" i="26"/>
  <c r="C6849" i="26"/>
  <c r="B6849" i="26"/>
  <c r="D6848" i="26"/>
  <c r="F6848" i="26"/>
  <c r="C6848" i="26"/>
  <c r="G6848" i="26"/>
  <c r="B6848" i="26"/>
  <c r="D6847" i="26"/>
  <c r="F6847" i="26"/>
  <c r="C6847" i="26"/>
  <c r="G6847" i="26"/>
  <c r="B6847" i="26"/>
  <c r="D6846" i="26"/>
  <c r="F6846" i="26"/>
  <c r="C6846" i="26"/>
  <c r="B6846" i="26"/>
  <c r="D6845" i="26"/>
  <c r="F6845" i="26"/>
  <c r="C6845" i="26"/>
  <c r="E6845" i="26"/>
  <c r="B6845" i="26"/>
  <c r="D6844" i="26"/>
  <c r="F6844" i="26"/>
  <c r="C6844" i="26"/>
  <c r="E6844" i="26"/>
  <c r="B6844" i="26"/>
  <c r="D6843" i="26"/>
  <c r="F6843" i="26"/>
  <c r="C6843" i="26"/>
  <c r="B6843" i="26"/>
  <c r="D6842" i="26"/>
  <c r="F6842" i="26"/>
  <c r="C6842" i="26"/>
  <c r="B6842" i="26"/>
  <c r="D6841" i="26"/>
  <c r="C6841" i="26"/>
  <c r="E6841" i="26"/>
  <c r="B6841" i="26"/>
  <c r="D6840" i="26"/>
  <c r="F6840" i="26"/>
  <c r="C6840" i="26"/>
  <c r="G6840" i="26"/>
  <c r="B6840" i="26"/>
  <c r="D6839" i="26"/>
  <c r="F6839" i="26"/>
  <c r="C6839" i="26"/>
  <c r="E6839" i="26"/>
  <c r="B6839" i="26"/>
  <c r="D6838" i="26"/>
  <c r="F6838" i="26"/>
  <c r="C6838" i="26"/>
  <c r="E6838" i="26"/>
  <c r="B6838" i="26"/>
  <c r="D6837" i="26"/>
  <c r="F6837" i="26"/>
  <c r="C6837" i="26"/>
  <c r="E6837" i="26"/>
  <c r="B6837" i="26"/>
  <c r="D6836" i="26"/>
  <c r="F6836" i="26"/>
  <c r="C6836" i="26"/>
  <c r="G6836" i="26"/>
  <c r="B6836" i="26"/>
  <c r="D6835" i="26"/>
  <c r="F6835" i="26"/>
  <c r="C6835" i="26"/>
  <c r="G6835" i="26"/>
  <c r="B6835" i="26"/>
  <c r="D6834" i="26"/>
  <c r="F6834" i="26"/>
  <c r="C6834" i="26"/>
  <c r="G6834" i="26"/>
  <c r="B6834" i="26"/>
  <c r="D6833" i="26"/>
  <c r="F6833" i="26"/>
  <c r="C6833" i="26"/>
  <c r="B6833" i="26"/>
  <c r="D6832" i="26"/>
  <c r="F6832" i="26"/>
  <c r="C6832" i="26"/>
  <c r="B6832" i="26"/>
  <c r="D6831" i="26"/>
  <c r="F6831" i="26"/>
  <c r="C6831" i="26"/>
  <c r="B6831" i="26"/>
  <c r="D6830" i="26"/>
  <c r="F6830" i="26"/>
  <c r="C6830" i="26"/>
  <c r="G6830" i="26"/>
  <c r="B6830" i="26"/>
  <c r="D6829" i="26"/>
  <c r="F6829" i="26"/>
  <c r="C6829" i="26"/>
  <c r="E6829" i="26"/>
  <c r="B6829" i="26"/>
  <c r="D6828" i="26"/>
  <c r="C6828" i="26"/>
  <c r="E6828" i="26"/>
  <c r="B6828" i="26"/>
  <c r="D6827" i="26"/>
  <c r="F6827" i="26"/>
  <c r="C6827" i="26"/>
  <c r="E6827" i="26"/>
  <c r="B6827" i="26"/>
  <c r="D6826" i="26"/>
  <c r="F6826" i="26"/>
  <c r="C6826" i="26"/>
  <c r="G6826" i="26"/>
  <c r="B6826" i="26"/>
  <c r="D6825" i="26"/>
  <c r="F6825" i="26"/>
  <c r="C6825" i="26"/>
  <c r="B6825" i="26"/>
  <c r="D6824" i="26"/>
  <c r="F6824" i="26"/>
  <c r="C6824" i="26"/>
  <c r="G6824" i="26"/>
  <c r="B6824" i="26"/>
  <c r="D6823" i="26"/>
  <c r="F6823" i="26"/>
  <c r="C6823" i="26"/>
  <c r="E6823" i="26"/>
  <c r="B6823" i="26"/>
  <c r="D6822" i="26"/>
  <c r="F6822" i="26"/>
  <c r="C6822" i="26"/>
  <c r="E6822" i="26"/>
  <c r="B6822" i="26"/>
  <c r="D6821" i="26"/>
  <c r="F6821" i="26"/>
  <c r="C6821" i="26"/>
  <c r="B6821" i="26"/>
  <c r="D6820" i="26"/>
  <c r="F6820" i="26"/>
  <c r="C6820" i="26"/>
  <c r="G6820" i="26"/>
  <c r="B6820" i="26"/>
  <c r="D6819" i="26"/>
  <c r="F6819" i="26"/>
  <c r="C6819" i="26"/>
  <c r="E6819" i="26"/>
  <c r="B6819" i="26"/>
  <c r="D6818" i="26"/>
  <c r="F6818" i="26"/>
  <c r="C6818" i="26"/>
  <c r="G6818" i="26"/>
  <c r="B6818" i="26"/>
  <c r="D6817" i="26"/>
  <c r="F6817" i="26"/>
  <c r="C6817" i="26"/>
  <c r="E6817" i="26"/>
  <c r="B6817" i="26"/>
  <c r="D6816" i="26"/>
  <c r="F6816" i="26"/>
  <c r="C6816" i="26"/>
  <c r="G6816" i="26"/>
  <c r="B6816" i="26"/>
  <c r="D6815" i="26"/>
  <c r="F6815" i="26"/>
  <c r="C6815" i="26"/>
  <c r="B6815" i="26"/>
  <c r="D6814" i="26"/>
  <c r="F6814" i="26"/>
  <c r="C6814" i="26"/>
  <c r="E6814" i="26"/>
  <c r="B6814" i="26"/>
  <c r="D6813" i="26"/>
  <c r="F6813" i="26"/>
  <c r="C6813" i="26"/>
  <c r="E6813" i="26"/>
  <c r="B6813" i="26"/>
  <c r="D6812" i="26"/>
  <c r="F6812" i="26"/>
  <c r="C6812" i="26"/>
  <c r="G6812" i="26"/>
  <c r="B6812" i="26"/>
  <c r="D6811" i="26"/>
  <c r="C6811" i="26"/>
  <c r="E6811" i="26"/>
  <c r="B6811" i="26"/>
  <c r="D6810" i="26"/>
  <c r="F6810" i="26"/>
  <c r="C6810" i="26"/>
  <c r="G6810" i="26"/>
  <c r="B6810" i="26"/>
  <c r="D6809" i="26"/>
  <c r="F6809" i="26"/>
  <c r="C6809" i="26"/>
  <c r="B6809" i="26"/>
  <c r="D6808" i="26"/>
  <c r="F6808" i="26"/>
  <c r="C6808" i="26"/>
  <c r="G6808" i="26"/>
  <c r="B6808" i="26"/>
  <c r="D6807" i="26"/>
  <c r="F6807" i="26"/>
  <c r="C6807" i="26"/>
  <c r="E6807" i="26"/>
  <c r="B6807" i="26"/>
  <c r="D6806" i="26"/>
  <c r="F6806" i="26"/>
  <c r="C6806" i="26"/>
  <c r="B6806" i="26"/>
  <c r="D6805" i="26"/>
  <c r="F6805" i="26"/>
  <c r="C6805" i="26"/>
  <c r="E6805" i="26"/>
  <c r="B6805" i="26"/>
  <c r="D6804" i="26"/>
  <c r="F6804" i="26"/>
  <c r="C6804" i="26"/>
  <c r="G6804" i="26"/>
  <c r="B6804" i="26"/>
  <c r="D6803" i="26"/>
  <c r="F6803" i="26"/>
  <c r="C6803" i="26"/>
  <c r="B6803" i="26"/>
  <c r="D6802" i="26"/>
  <c r="F6802" i="26"/>
  <c r="C6802" i="26"/>
  <c r="G6802" i="26"/>
  <c r="B6802" i="26"/>
  <c r="D6801" i="26"/>
  <c r="F6801" i="26"/>
  <c r="C6801" i="26"/>
  <c r="E6801" i="26"/>
  <c r="B6801" i="26"/>
  <c r="D6800" i="26"/>
  <c r="F6800" i="26"/>
  <c r="C6800" i="26"/>
  <c r="G6800" i="26"/>
  <c r="B6800" i="26"/>
  <c r="D6799" i="26"/>
  <c r="F6799" i="26"/>
  <c r="C6799" i="26"/>
  <c r="B6799" i="26"/>
  <c r="D6798" i="26"/>
  <c r="F6798" i="26"/>
  <c r="C6798" i="26"/>
  <c r="E6798" i="26"/>
  <c r="B6798" i="26"/>
  <c r="D6797" i="26"/>
  <c r="F6797" i="26"/>
  <c r="C6797" i="26"/>
  <c r="E6797" i="26"/>
  <c r="B6797" i="26"/>
  <c r="D6796" i="26"/>
  <c r="F6796" i="26"/>
  <c r="C6796" i="26"/>
  <c r="B6796" i="26"/>
  <c r="D6795" i="26"/>
  <c r="F6795" i="26"/>
  <c r="C6795" i="26"/>
  <c r="G6795" i="26"/>
  <c r="B6795" i="26"/>
  <c r="D6794" i="26"/>
  <c r="F6794" i="26"/>
  <c r="C6794" i="26"/>
  <c r="E6794" i="26"/>
  <c r="B6794" i="26"/>
  <c r="D6793" i="26"/>
  <c r="F6793" i="26"/>
  <c r="C6793" i="26"/>
  <c r="B6793" i="26"/>
  <c r="D6792" i="26"/>
  <c r="F6792" i="26"/>
  <c r="C6792" i="26"/>
  <c r="E6792" i="26"/>
  <c r="B6792" i="26"/>
  <c r="D6791" i="26"/>
  <c r="F6791" i="26"/>
  <c r="C6791" i="26"/>
  <c r="E6791" i="26"/>
  <c r="B6791" i="26"/>
  <c r="D6790" i="26"/>
  <c r="F6790" i="26"/>
  <c r="C6790" i="26"/>
  <c r="E6790" i="26"/>
  <c r="B6790" i="26"/>
  <c r="D6789" i="26"/>
  <c r="F6789" i="26"/>
  <c r="C6789" i="26"/>
  <c r="E6789" i="26"/>
  <c r="B6789" i="26"/>
  <c r="D6788" i="26"/>
  <c r="F6788" i="26"/>
  <c r="C6788" i="26"/>
  <c r="B6788" i="26"/>
  <c r="D6787" i="26"/>
  <c r="F6787" i="26"/>
  <c r="C6787" i="26"/>
  <c r="G6787" i="26"/>
  <c r="B6787" i="26"/>
  <c r="D6786" i="26"/>
  <c r="F6786" i="26"/>
  <c r="C6786" i="26"/>
  <c r="G6786" i="26"/>
  <c r="B6786" i="26"/>
  <c r="D6785" i="26"/>
  <c r="F6785" i="26"/>
  <c r="C6785" i="26"/>
  <c r="E6785" i="26"/>
  <c r="B6785" i="26"/>
  <c r="D6784" i="26"/>
  <c r="F6784" i="26"/>
  <c r="C6784" i="26"/>
  <c r="E6784" i="26"/>
  <c r="B6784" i="26"/>
  <c r="D6783" i="26"/>
  <c r="F6783" i="26"/>
  <c r="C6783" i="26"/>
  <c r="B6783" i="26"/>
  <c r="D6782" i="26"/>
  <c r="F6782" i="26"/>
  <c r="C6782" i="26"/>
  <c r="G6782" i="26"/>
  <c r="B6782" i="26"/>
  <c r="D6781" i="26"/>
  <c r="F6781" i="26"/>
  <c r="C6781" i="26"/>
  <c r="E6781" i="26"/>
  <c r="B6781" i="26"/>
  <c r="D6780" i="26"/>
  <c r="F6780" i="26"/>
  <c r="C6780" i="26"/>
  <c r="G6780" i="26"/>
  <c r="B6780" i="26"/>
  <c r="D6779" i="26"/>
  <c r="F6779" i="26"/>
  <c r="C6779" i="26"/>
  <c r="G6779" i="26"/>
  <c r="B6779" i="26"/>
  <c r="D6778" i="26"/>
  <c r="F6778" i="26"/>
  <c r="C6778" i="26"/>
  <c r="G6778" i="26"/>
  <c r="B6778" i="26"/>
  <c r="D6777" i="26"/>
  <c r="F6777" i="26"/>
  <c r="C6777" i="26"/>
  <c r="B6777" i="26"/>
  <c r="D6776" i="26"/>
  <c r="F6776" i="26"/>
  <c r="C6776" i="26"/>
  <c r="B6776" i="26"/>
  <c r="D6775" i="26"/>
  <c r="F6775" i="26"/>
  <c r="C6775" i="26"/>
  <c r="E6775" i="26"/>
  <c r="B6775" i="26"/>
  <c r="D6774" i="26"/>
  <c r="F6774" i="26"/>
  <c r="C6774" i="26"/>
  <c r="G6774" i="26"/>
  <c r="B6774" i="26"/>
  <c r="D6773" i="26"/>
  <c r="F6773" i="26"/>
  <c r="C6773" i="26"/>
  <c r="E6773" i="26"/>
  <c r="B6773" i="26"/>
  <c r="D6772" i="26"/>
  <c r="F6772" i="26"/>
  <c r="C6772" i="26"/>
  <c r="E6772" i="26"/>
  <c r="B6772" i="26"/>
  <c r="D6771" i="26"/>
  <c r="F6771" i="26"/>
  <c r="C6771" i="26"/>
  <c r="B6771" i="26"/>
  <c r="D6770" i="26"/>
  <c r="F6770" i="26"/>
  <c r="C6770" i="26"/>
  <c r="B6770" i="26"/>
  <c r="D6769" i="26"/>
  <c r="F6769" i="26"/>
  <c r="C6769" i="26"/>
  <c r="G6769" i="26"/>
  <c r="B6769" i="26"/>
  <c r="D6768" i="26"/>
  <c r="F6768" i="26"/>
  <c r="C6768" i="26"/>
  <c r="E6768" i="26"/>
  <c r="B6768" i="26"/>
  <c r="D6767" i="26"/>
  <c r="F6767" i="26"/>
  <c r="C6767" i="26"/>
  <c r="G6767" i="26"/>
  <c r="B6767" i="26"/>
  <c r="D6766" i="26"/>
  <c r="F6766" i="26"/>
  <c r="C6766" i="26"/>
  <c r="B6766" i="26"/>
  <c r="D6765" i="26"/>
  <c r="F6765" i="26"/>
  <c r="C6765" i="26"/>
  <c r="E6765" i="26"/>
  <c r="B6765" i="26"/>
  <c r="D6764" i="26"/>
  <c r="F6764" i="26"/>
  <c r="C6764" i="26"/>
  <c r="E6764" i="26"/>
  <c r="B6764" i="26"/>
  <c r="D6763" i="26"/>
  <c r="F6763" i="26"/>
  <c r="C6763" i="26"/>
  <c r="G6763" i="26"/>
  <c r="B6763" i="26"/>
  <c r="D6762" i="26"/>
  <c r="F6762" i="26"/>
  <c r="C6762" i="26"/>
  <c r="B6762" i="26"/>
  <c r="D6761" i="26"/>
  <c r="F6761" i="26"/>
  <c r="C6761" i="26"/>
  <c r="G6761" i="26"/>
  <c r="B6761" i="26"/>
  <c r="D6760" i="26"/>
  <c r="F6760" i="26"/>
  <c r="C6760" i="26"/>
  <c r="E6760" i="26"/>
  <c r="B6760" i="26"/>
  <c r="D6759" i="26"/>
  <c r="F6759" i="26"/>
  <c r="C6759" i="26"/>
  <c r="G6759" i="26"/>
  <c r="B6759" i="26"/>
  <c r="D6758" i="26"/>
  <c r="F6758" i="26"/>
  <c r="C6758" i="26"/>
  <c r="B6758" i="26"/>
  <c r="D6757" i="26"/>
  <c r="F6757" i="26"/>
  <c r="C6757" i="26"/>
  <c r="G6757" i="26"/>
  <c r="B6757" i="26"/>
  <c r="D6756" i="26"/>
  <c r="F6756" i="26"/>
  <c r="C6756" i="26"/>
  <c r="E6756" i="26"/>
  <c r="B6756" i="26"/>
  <c r="D6755" i="26"/>
  <c r="F6755" i="26"/>
  <c r="C6755" i="26"/>
  <c r="B6755" i="26"/>
  <c r="D6754" i="26"/>
  <c r="F6754" i="26"/>
  <c r="C6754" i="26"/>
  <c r="B6754" i="26"/>
  <c r="D6753" i="26"/>
  <c r="F6753" i="26"/>
  <c r="C6753" i="26"/>
  <c r="B6753" i="26"/>
  <c r="D6752" i="26"/>
  <c r="F6752" i="26"/>
  <c r="C6752" i="26"/>
  <c r="E6752" i="26"/>
  <c r="B6752" i="26"/>
  <c r="D6751" i="26"/>
  <c r="F6751" i="26"/>
  <c r="C6751" i="26"/>
  <c r="G6751" i="26"/>
  <c r="B6751" i="26"/>
  <c r="D6750" i="26"/>
  <c r="F6750" i="26"/>
  <c r="C6750" i="26"/>
  <c r="B6750" i="26"/>
  <c r="D6749" i="26"/>
  <c r="F6749" i="26"/>
  <c r="C6749" i="26"/>
  <c r="B6749" i="26"/>
  <c r="D6748" i="26"/>
  <c r="F6748" i="26"/>
  <c r="C6748" i="26"/>
  <c r="B6748" i="26"/>
  <c r="D6747" i="26"/>
  <c r="F6747" i="26"/>
  <c r="C6747" i="26"/>
  <c r="G6747" i="26"/>
  <c r="B6747" i="26"/>
  <c r="D6746" i="26"/>
  <c r="F6746" i="26"/>
  <c r="C6746" i="26"/>
  <c r="B6746" i="26"/>
  <c r="D6745" i="26"/>
  <c r="F6745" i="26"/>
  <c r="C6745" i="26"/>
  <c r="E6745" i="26"/>
  <c r="B6745" i="26"/>
  <c r="D6744" i="26"/>
  <c r="F6744" i="26"/>
  <c r="C6744" i="26"/>
  <c r="E6744" i="26"/>
  <c r="B6744" i="26"/>
  <c r="D6743" i="26"/>
  <c r="F6743" i="26"/>
  <c r="C6743" i="26"/>
  <c r="B6743" i="26"/>
  <c r="D6742" i="26"/>
  <c r="F6742" i="26"/>
  <c r="C6742" i="26"/>
  <c r="B6742" i="26"/>
  <c r="D6741" i="26"/>
  <c r="F6741" i="26"/>
  <c r="C6741" i="26"/>
  <c r="G6741" i="26"/>
  <c r="B6741" i="26"/>
  <c r="D6740" i="26"/>
  <c r="F6740" i="26"/>
  <c r="C6740" i="26"/>
  <c r="E6740" i="26"/>
  <c r="B6740" i="26"/>
  <c r="D6739" i="26"/>
  <c r="F6739" i="26"/>
  <c r="C6739" i="26"/>
  <c r="B6739" i="26"/>
  <c r="D6738" i="26"/>
  <c r="F6738" i="26"/>
  <c r="C6738" i="26"/>
  <c r="B6738" i="26"/>
  <c r="D6737" i="26"/>
  <c r="F6737" i="26"/>
  <c r="C6737" i="26"/>
  <c r="G6737" i="26"/>
  <c r="B6737" i="26"/>
  <c r="D6736" i="26"/>
  <c r="F6736" i="26"/>
  <c r="C6736" i="26"/>
  <c r="E6736" i="26"/>
  <c r="B6736" i="26"/>
  <c r="D6735" i="26"/>
  <c r="F6735" i="26"/>
  <c r="C6735" i="26"/>
  <c r="E6735" i="26"/>
  <c r="B6735" i="26"/>
  <c r="D6734" i="26"/>
  <c r="F6734" i="26"/>
  <c r="C6734" i="26"/>
  <c r="B6734" i="26"/>
  <c r="D6733" i="26"/>
  <c r="F6733" i="26"/>
  <c r="C6733" i="26"/>
  <c r="E6733" i="26"/>
  <c r="B6733" i="26"/>
  <c r="D6732" i="26"/>
  <c r="F6732" i="26"/>
  <c r="C6732" i="26"/>
  <c r="E6732" i="26"/>
  <c r="B6732" i="26"/>
  <c r="D6731" i="26"/>
  <c r="F6731" i="26"/>
  <c r="C6731" i="26"/>
  <c r="G6731" i="26"/>
  <c r="B6731" i="26"/>
  <c r="D6730" i="26"/>
  <c r="F6730" i="26"/>
  <c r="C6730" i="26"/>
  <c r="B6730" i="26"/>
  <c r="D6729" i="26"/>
  <c r="F6729" i="26"/>
  <c r="C6729" i="26"/>
  <c r="G6729" i="26"/>
  <c r="B6729" i="26"/>
  <c r="D6728" i="26"/>
  <c r="F6728" i="26"/>
  <c r="C6728" i="26"/>
  <c r="E6728" i="26"/>
  <c r="B6728" i="26"/>
  <c r="D6727" i="26"/>
  <c r="F6727" i="26"/>
  <c r="C6727" i="26"/>
  <c r="G6727" i="26"/>
  <c r="B6727" i="26"/>
  <c r="D6726" i="26"/>
  <c r="F6726" i="26"/>
  <c r="C6726" i="26"/>
  <c r="B6726" i="26"/>
  <c r="D6725" i="26"/>
  <c r="F6725" i="26"/>
  <c r="C6725" i="26"/>
  <c r="G6725" i="26"/>
  <c r="B6725" i="26"/>
  <c r="D6724" i="26"/>
  <c r="F6724" i="26"/>
  <c r="C6724" i="26"/>
  <c r="E6724" i="26"/>
  <c r="B6724" i="26"/>
  <c r="D6723" i="26"/>
  <c r="F6723" i="26"/>
  <c r="C6723" i="26"/>
  <c r="G6723" i="26"/>
  <c r="B6723" i="26"/>
  <c r="D6722" i="26"/>
  <c r="F6722" i="26"/>
  <c r="C6722" i="26"/>
  <c r="B6722" i="26"/>
  <c r="D6721" i="26"/>
  <c r="F6721" i="26"/>
  <c r="C6721" i="26"/>
  <c r="B6721" i="26"/>
  <c r="D6720" i="26"/>
  <c r="F6720" i="26"/>
  <c r="C6720" i="26"/>
  <c r="E6720" i="26"/>
  <c r="B6720" i="26"/>
  <c r="D6719" i="26"/>
  <c r="F6719" i="26"/>
  <c r="C6719" i="26"/>
  <c r="E6719" i="26"/>
  <c r="B6719" i="26"/>
  <c r="D6718" i="26"/>
  <c r="F6718" i="26"/>
  <c r="C6718" i="26"/>
  <c r="B6718" i="26"/>
  <c r="D6717" i="26"/>
  <c r="F6717" i="26"/>
  <c r="C6717" i="26"/>
  <c r="B6717" i="26"/>
  <c r="D6716" i="26"/>
  <c r="F6716" i="26"/>
  <c r="C6716" i="26"/>
  <c r="B6716" i="26"/>
  <c r="D6715" i="26"/>
  <c r="F6715" i="26"/>
  <c r="C6715" i="26"/>
  <c r="G6715" i="26"/>
  <c r="B6715" i="26"/>
  <c r="D6714" i="26"/>
  <c r="F6714" i="26"/>
  <c r="C6714" i="26"/>
  <c r="B6714" i="26"/>
  <c r="D6713" i="26"/>
  <c r="F6713" i="26"/>
  <c r="C6713" i="26"/>
  <c r="G6713" i="26"/>
  <c r="B6713" i="26"/>
  <c r="D6712" i="26"/>
  <c r="F6712" i="26"/>
  <c r="C6712" i="26"/>
  <c r="E6712" i="26"/>
  <c r="B6712" i="26"/>
  <c r="D6711" i="26"/>
  <c r="F6711" i="26"/>
  <c r="C6711" i="26"/>
  <c r="B6711" i="26"/>
  <c r="D6710" i="26"/>
  <c r="F6710" i="26"/>
  <c r="C6710" i="26"/>
  <c r="B6710" i="26"/>
  <c r="D6709" i="26"/>
  <c r="F6709" i="26"/>
  <c r="C6709" i="26"/>
  <c r="G6709" i="26"/>
  <c r="B6709" i="26"/>
  <c r="D6708" i="26"/>
  <c r="F6708" i="26"/>
  <c r="C6708" i="26"/>
  <c r="E6708" i="26"/>
  <c r="B6708" i="26"/>
  <c r="D6707" i="26"/>
  <c r="F6707" i="26"/>
  <c r="C6707" i="26"/>
  <c r="B6707" i="26"/>
  <c r="D6706" i="26"/>
  <c r="F6706" i="26"/>
  <c r="C6706" i="26"/>
  <c r="B6706" i="26"/>
  <c r="D6705" i="26"/>
  <c r="F6705" i="26"/>
  <c r="C6705" i="26"/>
  <c r="E6705" i="26"/>
  <c r="B6705" i="26"/>
  <c r="D6704" i="26"/>
  <c r="F6704" i="26"/>
  <c r="C6704" i="26"/>
  <c r="E6704" i="26"/>
  <c r="B6704" i="26"/>
  <c r="D6703" i="26"/>
  <c r="F6703" i="26"/>
  <c r="C6703" i="26"/>
  <c r="G6703" i="26"/>
  <c r="B6703" i="26"/>
  <c r="D6702" i="26"/>
  <c r="F6702" i="26"/>
  <c r="C6702" i="26"/>
  <c r="B6702" i="26"/>
  <c r="D6701" i="26"/>
  <c r="F6701" i="26"/>
  <c r="C6701" i="26"/>
  <c r="B6701" i="26"/>
  <c r="D6700" i="26"/>
  <c r="F6700" i="26"/>
  <c r="C6700" i="26"/>
  <c r="E6700" i="26"/>
  <c r="B6700" i="26"/>
  <c r="D6699" i="26"/>
  <c r="F6699" i="26"/>
  <c r="C6699" i="26"/>
  <c r="G6699" i="26"/>
  <c r="B6699" i="26"/>
  <c r="D6698" i="26"/>
  <c r="F6698" i="26"/>
  <c r="C6698" i="26"/>
  <c r="B6698" i="26"/>
  <c r="D6697" i="26"/>
  <c r="F6697" i="26"/>
  <c r="C6697" i="26"/>
  <c r="B6697" i="26"/>
  <c r="D6696" i="26"/>
  <c r="F6696" i="26"/>
  <c r="C6696" i="26"/>
  <c r="B6696" i="26"/>
  <c r="D6695" i="26"/>
  <c r="F6695" i="26"/>
  <c r="C6695" i="26"/>
  <c r="G6695" i="26"/>
  <c r="B6695" i="26"/>
  <c r="D6694" i="26"/>
  <c r="F6694" i="26"/>
  <c r="C6694" i="26"/>
  <c r="B6694" i="26"/>
  <c r="D6693" i="26"/>
  <c r="F6693" i="26"/>
  <c r="C6693" i="26"/>
  <c r="E6693" i="26"/>
  <c r="B6693" i="26"/>
  <c r="D6692" i="26"/>
  <c r="F6692" i="26"/>
  <c r="C6692" i="26"/>
  <c r="E6692" i="26"/>
  <c r="B6692" i="26"/>
  <c r="D6691" i="26"/>
  <c r="F6691" i="26"/>
  <c r="C6691" i="26"/>
  <c r="B6691" i="26"/>
  <c r="D6690" i="26"/>
  <c r="F6690" i="26"/>
  <c r="C6690" i="26"/>
  <c r="B6690" i="26"/>
  <c r="D6689" i="26"/>
  <c r="F6689" i="26"/>
  <c r="C6689" i="26"/>
  <c r="B6689" i="26"/>
  <c r="D6688" i="26"/>
  <c r="F6688" i="26"/>
  <c r="C6688" i="26"/>
  <c r="E6688" i="26"/>
  <c r="B6688" i="26"/>
  <c r="D6687" i="26"/>
  <c r="F6687" i="26"/>
  <c r="C6687" i="26"/>
  <c r="G6687" i="26"/>
  <c r="B6687" i="26"/>
  <c r="D6686" i="26"/>
  <c r="F6686" i="26"/>
  <c r="C6686" i="26"/>
  <c r="B6686" i="26"/>
  <c r="D6685" i="26"/>
  <c r="F6685" i="26"/>
  <c r="C6685" i="26"/>
  <c r="E6685" i="26"/>
  <c r="B6685" i="26"/>
  <c r="D6684" i="26"/>
  <c r="F6684" i="26"/>
  <c r="C6684" i="26"/>
  <c r="B6684" i="26"/>
  <c r="D6683" i="26"/>
  <c r="F6683" i="26"/>
  <c r="C6683" i="26"/>
  <c r="G6683" i="26"/>
  <c r="B6683" i="26"/>
  <c r="D6682" i="26"/>
  <c r="F6682" i="26"/>
  <c r="C6682" i="26"/>
  <c r="B6682" i="26"/>
  <c r="D6681" i="26"/>
  <c r="F6681" i="26"/>
  <c r="C6681" i="26"/>
  <c r="G6681" i="26"/>
  <c r="B6681" i="26"/>
  <c r="D6680" i="26"/>
  <c r="F6680" i="26"/>
  <c r="C6680" i="26"/>
  <c r="E6680" i="26"/>
  <c r="B6680" i="26"/>
  <c r="D6679" i="26"/>
  <c r="F6679" i="26"/>
  <c r="C6679" i="26"/>
  <c r="B6679" i="26"/>
  <c r="D6678" i="26"/>
  <c r="F6678" i="26"/>
  <c r="C6678" i="26"/>
  <c r="B6678" i="26"/>
  <c r="D6677" i="26"/>
  <c r="F6677" i="26"/>
  <c r="C6677" i="26"/>
  <c r="E6677" i="26"/>
  <c r="B6677" i="26"/>
  <c r="D6676" i="26"/>
  <c r="F6676" i="26"/>
  <c r="C6676" i="26"/>
  <c r="E6676" i="26"/>
  <c r="B6676" i="26"/>
  <c r="D6675" i="26"/>
  <c r="F6675" i="26"/>
  <c r="C6675" i="26"/>
  <c r="B6675" i="26"/>
  <c r="D6674" i="26"/>
  <c r="F6674" i="26"/>
  <c r="C6674" i="26"/>
  <c r="B6674" i="26"/>
  <c r="D6673" i="26"/>
  <c r="F6673" i="26"/>
  <c r="C6673" i="26"/>
  <c r="G6673" i="26"/>
  <c r="B6673" i="26"/>
  <c r="D6672" i="26"/>
  <c r="F6672" i="26"/>
  <c r="C6672" i="26"/>
  <c r="B6672" i="26"/>
  <c r="D6671" i="26"/>
  <c r="F6671" i="26"/>
  <c r="C6671" i="26"/>
  <c r="G6671" i="26"/>
  <c r="B6671" i="26"/>
  <c r="D6670" i="26"/>
  <c r="F6670" i="26"/>
  <c r="C6670" i="26"/>
  <c r="B6670" i="26"/>
  <c r="D6669" i="26"/>
  <c r="F6669" i="26"/>
  <c r="C6669" i="26"/>
  <c r="E6669" i="26"/>
  <c r="B6669" i="26"/>
  <c r="D6668" i="26"/>
  <c r="F6668" i="26"/>
  <c r="C6668" i="26"/>
  <c r="B6668" i="26"/>
  <c r="D6667" i="26"/>
  <c r="F6667" i="26"/>
  <c r="C6667" i="26"/>
  <c r="G6667" i="26"/>
  <c r="B6667" i="26"/>
  <c r="D6666" i="26"/>
  <c r="F6666" i="26"/>
  <c r="C6666" i="26"/>
  <c r="B6666" i="26"/>
  <c r="D6665" i="26"/>
  <c r="F6665" i="26"/>
  <c r="C6665" i="26"/>
  <c r="G6665" i="26"/>
  <c r="B6665" i="26"/>
  <c r="D6664" i="26"/>
  <c r="F6664" i="26"/>
  <c r="C6664" i="26"/>
  <c r="E6664" i="26"/>
  <c r="B6664" i="26"/>
  <c r="D6663" i="26"/>
  <c r="F6663" i="26"/>
  <c r="C6663" i="26"/>
  <c r="B6663" i="26"/>
  <c r="D6662" i="26"/>
  <c r="F6662" i="26"/>
  <c r="C6662" i="26"/>
  <c r="B6662" i="26"/>
  <c r="D6661" i="26"/>
  <c r="F6661" i="26"/>
  <c r="C6661" i="26"/>
  <c r="G6661" i="26"/>
  <c r="B6661" i="26"/>
  <c r="D6660" i="26"/>
  <c r="F6660" i="26"/>
  <c r="C6660" i="26"/>
  <c r="E6660" i="26"/>
  <c r="B6660" i="26"/>
  <c r="D6659" i="26"/>
  <c r="F6659" i="26"/>
  <c r="C6659" i="26"/>
  <c r="E6659" i="26"/>
  <c r="B6659" i="26"/>
  <c r="D6658" i="26"/>
  <c r="F6658" i="26"/>
  <c r="C6658" i="26"/>
  <c r="B6658" i="26"/>
  <c r="D6657" i="26"/>
  <c r="F6657" i="26"/>
  <c r="C6657" i="26"/>
  <c r="B6657" i="26"/>
  <c r="D6656" i="26"/>
  <c r="F6656" i="26"/>
  <c r="C6656" i="26"/>
  <c r="E6656" i="26"/>
  <c r="B6656" i="26"/>
  <c r="D6655" i="26"/>
  <c r="F6655" i="26"/>
  <c r="C6655" i="26"/>
  <c r="G6655" i="26"/>
  <c r="B6655" i="26"/>
  <c r="D6654" i="26"/>
  <c r="F6654" i="26"/>
  <c r="C6654" i="26"/>
  <c r="B6654" i="26"/>
  <c r="D6653" i="26"/>
  <c r="F6653" i="26"/>
  <c r="C6653" i="26"/>
  <c r="G6653" i="26"/>
  <c r="B6653" i="26"/>
  <c r="D6652" i="26"/>
  <c r="F6652" i="26"/>
  <c r="C6652" i="26"/>
  <c r="B6652" i="26"/>
  <c r="D6651" i="26"/>
  <c r="F6651" i="26"/>
  <c r="C6651" i="26"/>
  <c r="G6651" i="26"/>
  <c r="B6651" i="26"/>
  <c r="D6650" i="26"/>
  <c r="F6650" i="26"/>
  <c r="C6650" i="26"/>
  <c r="B6650" i="26"/>
  <c r="D6649" i="26"/>
  <c r="F6649" i="26"/>
  <c r="C6649" i="26"/>
  <c r="G6649" i="26"/>
  <c r="B6649" i="26"/>
  <c r="D6648" i="26"/>
  <c r="F6648" i="26"/>
  <c r="C6648" i="26"/>
  <c r="E6648" i="26"/>
  <c r="B6648" i="26"/>
  <c r="D6647" i="26"/>
  <c r="F6647" i="26"/>
  <c r="C6647" i="26"/>
  <c r="B6647" i="26"/>
  <c r="D6646" i="26"/>
  <c r="F6646" i="26"/>
  <c r="C6646" i="26"/>
  <c r="B6646" i="26"/>
  <c r="D6645" i="26"/>
  <c r="F6645" i="26"/>
  <c r="C6645" i="26"/>
  <c r="E6645" i="26"/>
  <c r="B6645" i="26"/>
  <c r="D6644" i="26"/>
  <c r="F6644" i="26"/>
  <c r="C6644" i="26"/>
  <c r="E6644" i="26"/>
  <c r="B6644" i="26"/>
  <c r="D6643" i="26"/>
  <c r="F6643" i="26"/>
  <c r="C6643" i="26"/>
  <c r="G6643" i="26"/>
  <c r="B6643" i="26"/>
  <c r="D6642" i="26"/>
  <c r="F6642" i="26"/>
  <c r="C6642" i="26"/>
  <c r="B6642" i="26"/>
  <c r="D6641" i="26"/>
  <c r="F6641" i="26"/>
  <c r="C6641" i="26"/>
  <c r="E6641" i="26"/>
  <c r="B6641" i="26"/>
  <c r="D6640" i="26"/>
  <c r="F6640" i="26"/>
  <c r="C6640" i="26"/>
  <c r="E6640" i="26"/>
  <c r="B6640" i="26"/>
  <c r="D6639" i="26"/>
  <c r="F6639" i="26"/>
  <c r="C6639" i="26"/>
  <c r="G6639" i="26"/>
  <c r="B6639" i="26"/>
  <c r="D6638" i="26"/>
  <c r="F6638" i="26"/>
  <c r="C6638" i="26"/>
  <c r="B6638" i="26"/>
  <c r="D6637" i="26"/>
  <c r="C6637" i="26"/>
  <c r="E6637" i="26"/>
  <c r="B6637" i="26"/>
  <c r="D6636" i="26"/>
  <c r="F6636" i="26"/>
  <c r="C6636" i="26"/>
  <c r="E6636" i="26"/>
  <c r="B6636" i="26"/>
  <c r="D6635" i="26"/>
  <c r="F6635" i="26"/>
  <c r="C6635" i="26"/>
  <c r="G6635" i="26"/>
  <c r="B6635" i="26"/>
  <c r="D6634" i="26"/>
  <c r="F6634" i="26"/>
  <c r="C6634" i="26"/>
  <c r="B6634" i="26"/>
  <c r="D6633" i="26"/>
  <c r="F6633" i="26"/>
  <c r="C6633" i="26"/>
  <c r="G6633" i="26"/>
  <c r="B6633" i="26"/>
  <c r="D6632" i="26"/>
  <c r="F6632" i="26"/>
  <c r="C6632" i="26"/>
  <c r="E6632" i="26"/>
  <c r="B6632" i="26"/>
  <c r="D6631" i="26"/>
  <c r="F6631" i="26"/>
  <c r="C6631" i="26"/>
  <c r="B6631" i="26"/>
  <c r="D6630" i="26"/>
  <c r="F6630" i="26"/>
  <c r="C6630" i="26"/>
  <c r="B6630" i="26"/>
  <c r="D6629" i="26"/>
  <c r="F6629" i="26"/>
  <c r="C6629" i="26"/>
  <c r="E6629" i="26"/>
  <c r="B6629" i="26"/>
  <c r="D6628" i="26"/>
  <c r="F6628" i="26"/>
  <c r="C6628" i="26"/>
  <c r="E6628" i="26"/>
  <c r="B6628" i="26"/>
  <c r="D6627" i="26"/>
  <c r="F6627" i="26"/>
  <c r="C6627" i="26"/>
  <c r="G6627" i="26"/>
  <c r="B6627" i="26"/>
  <c r="D6626" i="26"/>
  <c r="F6626" i="26"/>
  <c r="C6626" i="26"/>
  <c r="B6626" i="26"/>
  <c r="D6625" i="26"/>
  <c r="F6625" i="26"/>
  <c r="C6625" i="26"/>
  <c r="B6625" i="26"/>
  <c r="D6624" i="26"/>
  <c r="F6624" i="26"/>
  <c r="C6624" i="26"/>
  <c r="E6624" i="26"/>
  <c r="B6624" i="26"/>
  <c r="D6623" i="26"/>
  <c r="F6623" i="26"/>
  <c r="C6623" i="26"/>
  <c r="G6623" i="26"/>
  <c r="B6623" i="26"/>
  <c r="D6622" i="26"/>
  <c r="F6622" i="26"/>
  <c r="C6622" i="26"/>
  <c r="B6622" i="26"/>
  <c r="D6621" i="26"/>
  <c r="F6621" i="26"/>
  <c r="C6621" i="26"/>
  <c r="G6621" i="26"/>
  <c r="B6621" i="26"/>
  <c r="D6620" i="26"/>
  <c r="F6620" i="26"/>
  <c r="C6620" i="26"/>
  <c r="B6620" i="26"/>
  <c r="D6619" i="26"/>
  <c r="F6619" i="26"/>
  <c r="C6619" i="26"/>
  <c r="G6619" i="26"/>
  <c r="B6619" i="26"/>
  <c r="D6618" i="26"/>
  <c r="F6618" i="26"/>
  <c r="C6618" i="26"/>
  <c r="B6618" i="26"/>
  <c r="D6617" i="26"/>
  <c r="F6617" i="26"/>
  <c r="C6617" i="26"/>
  <c r="G6617" i="26"/>
  <c r="B6617" i="26"/>
  <c r="D6616" i="26"/>
  <c r="F6616" i="26"/>
  <c r="C6616" i="26"/>
  <c r="E6616" i="26"/>
  <c r="B6616" i="26"/>
  <c r="D6615" i="26"/>
  <c r="F6615" i="26"/>
  <c r="C6615" i="26"/>
  <c r="B6615" i="26"/>
  <c r="D6614" i="26"/>
  <c r="F6614" i="26"/>
  <c r="C6614" i="26"/>
  <c r="B6614" i="26"/>
  <c r="D6613" i="26"/>
  <c r="F6613" i="26"/>
  <c r="C6613" i="26"/>
  <c r="E6613" i="26"/>
  <c r="B6613" i="26"/>
  <c r="D6612" i="26"/>
  <c r="F6612" i="26"/>
  <c r="C6612" i="26"/>
  <c r="E6612" i="26"/>
  <c r="B6612" i="26"/>
  <c r="D6611" i="26"/>
  <c r="F6611" i="26"/>
  <c r="C6611" i="26"/>
  <c r="G6611" i="26"/>
  <c r="B6611" i="26"/>
  <c r="D6610" i="26"/>
  <c r="F6610" i="26"/>
  <c r="C6610" i="26"/>
  <c r="B6610" i="26"/>
  <c r="D6609" i="26"/>
  <c r="F6609" i="26"/>
  <c r="C6609" i="26"/>
  <c r="E6609" i="26"/>
  <c r="B6609" i="26"/>
  <c r="D6608" i="26"/>
  <c r="F6608" i="26"/>
  <c r="C6608" i="26"/>
  <c r="E6608" i="26"/>
  <c r="B6608" i="26"/>
  <c r="D6607" i="26"/>
  <c r="F6607" i="26"/>
  <c r="C6607" i="26"/>
  <c r="E6607" i="26"/>
  <c r="B6607" i="26"/>
  <c r="D6606" i="26"/>
  <c r="F6606" i="26"/>
  <c r="C6606" i="26"/>
  <c r="B6606" i="26"/>
  <c r="D6605" i="26"/>
  <c r="F6605" i="26"/>
  <c r="C6605" i="26"/>
  <c r="G6605" i="26"/>
  <c r="B6605" i="26"/>
  <c r="D6604" i="26"/>
  <c r="F6604" i="26"/>
  <c r="C6604" i="26"/>
  <c r="E6604" i="26"/>
  <c r="B6604" i="26"/>
  <c r="D6603" i="26"/>
  <c r="F6603" i="26"/>
  <c r="C6603" i="26"/>
  <c r="B6603" i="26"/>
  <c r="D6602" i="26"/>
  <c r="F6602" i="26"/>
  <c r="C6602" i="26"/>
  <c r="B6602" i="26"/>
  <c r="D6601" i="26"/>
  <c r="F6601" i="26"/>
  <c r="C6601" i="26"/>
  <c r="G6601" i="26"/>
  <c r="B6601" i="26"/>
  <c r="D6600" i="26"/>
  <c r="F6600" i="26"/>
  <c r="C6600" i="26"/>
  <c r="E6600" i="26"/>
  <c r="B6600" i="26"/>
  <c r="D6599" i="26"/>
  <c r="F6599" i="26"/>
  <c r="C6599" i="26"/>
  <c r="G6599" i="26"/>
  <c r="B6599" i="26"/>
  <c r="D6598" i="26"/>
  <c r="F6598" i="26"/>
  <c r="C6598" i="26"/>
  <c r="B6598" i="26"/>
  <c r="D6597" i="26"/>
  <c r="F6597" i="26"/>
  <c r="C6597" i="26"/>
  <c r="E6597" i="26"/>
  <c r="B6597" i="26"/>
  <c r="D6596" i="26"/>
  <c r="F6596" i="26"/>
  <c r="C6596" i="26"/>
  <c r="E6596" i="26"/>
  <c r="B6596" i="26"/>
  <c r="D6595" i="26"/>
  <c r="F6595" i="26"/>
  <c r="C6595" i="26"/>
  <c r="E6595" i="26"/>
  <c r="B6595" i="26"/>
  <c r="D6594" i="26"/>
  <c r="F6594" i="26"/>
  <c r="C6594" i="26"/>
  <c r="B6594" i="26"/>
  <c r="D6593" i="26"/>
  <c r="F6593" i="26"/>
  <c r="C6593" i="26"/>
  <c r="B6593" i="26"/>
  <c r="D6592" i="26"/>
  <c r="F6592" i="26"/>
  <c r="C6592" i="26"/>
  <c r="E6592" i="26"/>
  <c r="B6592" i="26"/>
  <c r="D6591" i="26"/>
  <c r="F6591" i="26"/>
  <c r="C6591" i="26"/>
  <c r="G6591" i="26"/>
  <c r="B6591" i="26"/>
  <c r="D6590" i="26"/>
  <c r="F6590" i="26"/>
  <c r="C6590" i="26"/>
  <c r="B6590" i="26"/>
  <c r="D6589" i="26"/>
  <c r="F6589" i="26"/>
  <c r="C6589" i="26"/>
  <c r="E6589" i="26"/>
  <c r="B6589" i="26"/>
  <c r="D6588" i="26"/>
  <c r="F6588" i="26"/>
  <c r="C6588" i="26"/>
  <c r="B6588" i="26"/>
  <c r="D6587" i="26"/>
  <c r="F6587" i="26"/>
  <c r="C6587" i="26"/>
  <c r="G6587" i="26"/>
  <c r="B6587" i="26"/>
  <c r="D6586" i="26"/>
  <c r="F6586" i="26"/>
  <c r="C6586" i="26"/>
  <c r="B6586" i="26"/>
  <c r="D6585" i="26"/>
  <c r="C6585" i="26"/>
  <c r="E6585" i="26"/>
  <c r="B6585" i="26"/>
  <c r="D6584" i="26"/>
  <c r="F6584" i="26"/>
  <c r="C6584" i="26"/>
  <c r="E6584" i="26"/>
  <c r="B6584" i="26"/>
  <c r="D6583" i="26"/>
  <c r="F6583" i="26"/>
  <c r="C6583" i="26"/>
  <c r="B6583" i="26"/>
  <c r="D6582" i="26"/>
  <c r="F6582" i="26"/>
  <c r="C6582" i="26"/>
  <c r="B6582" i="26"/>
  <c r="D6581" i="26"/>
  <c r="F6581" i="26"/>
  <c r="C6581" i="26"/>
  <c r="E6581" i="26"/>
  <c r="B6581" i="26"/>
  <c r="D6580" i="26"/>
  <c r="F6580" i="26"/>
  <c r="C6580" i="26"/>
  <c r="E6580" i="26"/>
  <c r="B6580" i="26"/>
  <c r="D6579" i="26"/>
  <c r="F6579" i="26"/>
  <c r="C6579" i="26"/>
  <c r="G6579" i="26"/>
  <c r="B6579" i="26"/>
  <c r="D6578" i="26"/>
  <c r="F6578" i="26"/>
  <c r="C6578" i="26"/>
  <c r="B6578" i="26"/>
  <c r="D6577" i="26"/>
  <c r="F6577" i="26"/>
  <c r="C6577" i="26"/>
  <c r="E6577" i="26"/>
  <c r="B6577" i="26"/>
  <c r="D6576" i="26"/>
  <c r="F6576" i="26"/>
  <c r="C6576" i="26"/>
  <c r="E6576" i="26"/>
  <c r="B6576" i="26"/>
  <c r="D6575" i="26"/>
  <c r="F6575" i="26"/>
  <c r="C6575" i="26"/>
  <c r="G6575" i="26"/>
  <c r="B6575" i="26"/>
  <c r="D6574" i="26"/>
  <c r="F6574" i="26"/>
  <c r="C6574" i="26"/>
  <c r="B6574" i="26"/>
  <c r="D6573" i="26"/>
  <c r="F6573" i="26"/>
  <c r="C6573" i="26"/>
  <c r="G6573" i="26"/>
  <c r="B6573" i="26"/>
  <c r="D6572" i="26"/>
  <c r="F6572" i="26"/>
  <c r="C6572" i="26"/>
  <c r="E6572" i="26"/>
  <c r="B6572" i="26"/>
  <c r="D6571" i="26"/>
  <c r="F6571" i="26"/>
  <c r="C6571" i="26"/>
  <c r="G6571" i="26"/>
  <c r="B6571" i="26"/>
  <c r="D6570" i="26"/>
  <c r="F6570" i="26"/>
  <c r="C6570" i="26"/>
  <c r="B6570" i="26"/>
  <c r="D6569" i="26"/>
  <c r="F6569" i="26"/>
  <c r="C6569" i="26"/>
  <c r="G6569" i="26"/>
  <c r="B6569" i="26"/>
  <c r="D6568" i="26"/>
  <c r="F6568" i="26"/>
  <c r="C6568" i="26"/>
  <c r="E6568" i="26"/>
  <c r="B6568" i="26"/>
  <c r="D6567" i="26"/>
  <c r="F6567" i="26"/>
  <c r="C6567" i="26"/>
  <c r="G6567" i="26"/>
  <c r="B6567" i="26"/>
  <c r="D6566" i="26"/>
  <c r="F6566" i="26"/>
  <c r="C6566" i="26"/>
  <c r="B6566" i="26"/>
  <c r="D6565" i="26"/>
  <c r="F6565" i="26"/>
  <c r="C6565" i="26"/>
  <c r="E6565" i="26"/>
  <c r="B6565" i="26"/>
  <c r="D6564" i="26"/>
  <c r="F6564" i="26"/>
  <c r="C6564" i="26"/>
  <c r="E6564" i="26"/>
  <c r="B6564" i="26"/>
  <c r="D6563" i="26"/>
  <c r="F6563" i="26"/>
  <c r="C6563" i="26"/>
  <c r="G6563" i="26"/>
  <c r="B6563" i="26"/>
  <c r="D6562" i="26"/>
  <c r="F6562" i="26"/>
  <c r="C6562" i="26"/>
  <c r="B6562" i="26"/>
  <c r="D6561" i="26"/>
  <c r="F6561" i="26"/>
  <c r="C6561" i="26"/>
  <c r="B6561" i="26"/>
  <c r="D6560" i="26"/>
  <c r="F6560" i="26"/>
  <c r="C6560" i="26"/>
  <c r="E6560" i="26"/>
  <c r="B6560" i="26"/>
  <c r="D6559" i="26"/>
  <c r="F6559" i="26"/>
  <c r="C6559" i="26"/>
  <c r="G6559" i="26"/>
  <c r="B6559" i="26"/>
  <c r="D6558" i="26"/>
  <c r="F6558" i="26"/>
  <c r="C6558" i="26"/>
  <c r="B6558" i="26"/>
  <c r="D6557" i="26"/>
  <c r="F6557" i="26"/>
  <c r="C6557" i="26"/>
  <c r="G6557" i="26"/>
  <c r="B6557" i="26"/>
  <c r="D6556" i="26"/>
  <c r="F6556" i="26"/>
  <c r="C6556" i="26"/>
  <c r="B6556" i="26"/>
  <c r="D6555" i="26"/>
  <c r="F6555" i="26"/>
  <c r="C6555" i="26"/>
  <c r="B6555" i="26"/>
  <c r="D6554" i="26"/>
  <c r="F6554" i="26"/>
  <c r="C6554" i="26"/>
  <c r="B6554" i="26"/>
  <c r="D6553" i="26"/>
  <c r="F6553" i="26"/>
  <c r="C6553" i="26"/>
  <c r="G6553" i="26"/>
  <c r="B6553" i="26"/>
  <c r="D6552" i="26"/>
  <c r="F6552" i="26"/>
  <c r="C6552" i="26"/>
  <c r="E6552" i="26"/>
  <c r="B6552" i="26"/>
  <c r="D6551" i="26"/>
  <c r="F6551" i="26"/>
  <c r="C6551" i="26"/>
  <c r="B6551" i="26"/>
  <c r="D6550" i="26"/>
  <c r="F6550" i="26"/>
  <c r="C6550" i="26"/>
  <c r="B6550" i="26"/>
  <c r="D6549" i="26"/>
  <c r="F6549" i="26"/>
  <c r="C6549" i="26"/>
  <c r="E6549" i="26"/>
  <c r="B6549" i="26"/>
  <c r="D6548" i="26"/>
  <c r="F6548" i="26"/>
  <c r="C6548" i="26"/>
  <c r="E6548" i="26"/>
  <c r="B6548" i="26"/>
  <c r="D6547" i="26"/>
  <c r="F6547" i="26"/>
  <c r="C6547" i="26"/>
  <c r="G6547" i="26"/>
  <c r="B6547" i="26"/>
  <c r="D6546" i="26"/>
  <c r="F6546" i="26"/>
  <c r="C6546" i="26"/>
  <c r="B6546" i="26"/>
  <c r="D6545" i="26"/>
  <c r="F6545" i="26"/>
  <c r="C6545" i="26"/>
  <c r="E6545" i="26"/>
  <c r="B6545" i="26"/>
  <c r="D6544" i="26"/>
  <c r="F6544" i="26"/>
  <c r="C6544" i="26"/>
  <c r="E6544" i="26"/>
  <c r="B6544" i="26"/>
  <c r="D6543" i="26"/>
  <c r="F6543" i="26"/>
  <c r="C6543" i="26"/>
  <c r="E6543" i="26"/>
  <c r="B6543" i="26"/>
  <c r="D6542" i="26"/>
  <c r="F6542" i="26"/>
  <c r="C6542" i="26"/>
  <c r="B6542" i="26"/>
  <c r="D6541" i="26"/>
  <c r="F6541" i="26"/>
  <c r="C6541" i="26"/>
  <c r="E6541" i="26"/>
  <c r="B6541" i="26"/>
  <c r="D6540" i="26"/>
  <c r="F6540" i="26"/>
  <c r="C6540" i="26"/>
  <c r="E6540" i="26"/>
  <c r="B6540" i="26"/>
  <c r="D6539" i="26"/>
  <c r="F6539" i="26"/>
  <c r="C6539" i="26"/>
  <c r="G6539" i="26"/>
  <c r="B6539" i="26"/>
  <c r="D6538" i="26"/>
  <c r="F6538" i="26"/>
  <c r="C6538" i="26"/>
  <c r="B6538" i="26"/>
  <c r="D6537" i="26"/>
  <c r="F6537" i="26"/>
  <c r="C6537" i="26"/>
  <c r="E6537" i="26"/>
  <c r="B6537" i="26"/>
  <c r="D6536" i="26"/>
  <c r="F6536" i="26"/>
  <c r="C6536" i="26"/>
  <c r="E6536" i="26"/>
  <c r="B6536" i="26"/>
  <c r="D6535" i="26"/>
  <c r="F6535" i="26"/>
  <c r="C6535" i="26"/>
  <c r="G6535" i="26"/>
  <c r="B6535" i="26"/>
  <c r="D6534" i="26"/>
  <c r="F6534" i="26"/>
  <c r="C6534" i="26"/>
  <c r="B6534" i="26"/>
  <c r="D6533" i="26"/>
  <c r="F6533" i="26"/>
  <c r="C6533" i="26"/>
  <c r="E6533" i="26"/>
  <c r="B6533" i="26"/>
  <c r="D6532" i="26"/>
  <c r="F6532" i="26"/>
  <c r="C6532" i="26"/>
  <c r="E6532" i="26"/>
  <c r="B6532" i="26"/>
  <c r="D6531" i="26"/>
  <c r="F6531" i="26"/>
  <c r="C6531" i="26"/>
  <c r="E6531" i="26"/>
  <c r="B6531" i="26"/>
  <c r="D6530" i="26"/>
  <c r="F6530" i="26"/>
  <c r="C6530" i="26"/>
  <c r="B6530" i="26"/>
  <c r="D6529" i="26"/>
  <c r="F6529" i="26"/>
  <c r="C6529" i="26"/>
  <c r="B6529" i="26"/>
  <c r="D6528" i="26"/>
  <c r="F6528" i="26"/>
  <c r="C6528" i="26"/>
  <c r="E6528" i="26"/>
  <c r="B6528" i="26"/>
  <c r="D6527" i="26"/>
  <c r="F6527" i="26"/>
  <c r="C6527" i="26"/>
  <c r="G6527" i="26"/>
  <c r="B6527" i="26"/>
  <c r="D6526" i="26"/>
  <c r="F6526" i="26"/>
  <c r="C6526" i="26"/>
  <c r="B6526" i="26"/>
  <c r="D6525" i="26"/>
  <c r="F6525" i="26"/>
  <c r="C6525" i="26"/>
  <c r="G6525" i="26"/>
  <c r="B6525" i="26"/>
  <c r="D6524" i="26"/>
  <c r="F6524" i="26"/>
  <c r="C6524" i="26"/>
  <c r="B6524" i="26"/>
  <c r="D6523" i="26"/>
  <c r="F6523" i="26"/>
  <c r="C6523" i="26"/>
  <c r="G6523" i="26"/>
  <c r="B6523" i="26"/>
  <c r="D6522" i="26"/>
  <c r="F6522" i="26"/>
  <c r="C6522" i="26"/>
  <c r="B6522" i="26"/>
  <c r="D6521" i="26"/>
  <c r="C6521" i="26"/>
  <c r="E6521" i="26"/>
  <c r="B6521" i="26"/>
  <c r="D6520" i="26"/>
  <c r="F6520" i="26"/>
  <c r="C6520" i="26"/>
  <c r="E6520" i="26"/>
  <c r="B6520" i="26"/>
  <c r="D6519" i="26"/>
  <c r="F6519" i="26"/>
  <c r="C6519" i="26"/>
  <c r="B6519" i="26"/>
  <c r="D6518" i="26"/>
  <c r="F6518" i="26"/>
  <c r="C6518" i="26"/>
  <c r="B6518" i="26"/>
  <c r="D6517" i="26"/>
  <c r="F6517" i="26"/>
  <c r="C6517" i="26"/>
  <c r="E6517" i="26"/>
  <c r="B6517" i="26"/>
  <c r="D6516" i="26"/>
  <c r="F6516" i="26"/>
  <c r="C6516" i="26"/>
  <c r="E6516" i="26"/>
  <c r="B6516" i="26"/>
  <c r="D6515" i="26"/>
  <c r="F6515" i="26"/>
  <c r="C6515" i="26"/>
  <c r="G6515" i="26"/>
  <c r="B6515" i="26"/>
  <c r="D6514" i="26"/>
  <c r="F6514" i="26"/>
  <c r="C6514" i="26"/>
  <c r="B6514" i="26"/>
  <c r="D6513" i="26"/>
  <c r="F6513" i="26"/>
  <c r="C6513" i="26"/>
  <c r="E6513" i="26"/>
  <c r="B6513" i="26"/>
  <c r="D6512" i="26"/>
  <c r="F6512" i="26"/>
  <c r="C6512" i="26"/>
  <c r="E6512" i="26"/>
  <c r="B6512" i="26"/>
  <c r="D6511" i="26"/>
  <c r="F6511" i="26"/>
  <c r="C6511" i="26"/>
  <c r="E6511" i="26"/>
  <c r="B6511" i="26"/>
  <c r="D6510" i="26"/>
  <c r="F6510" i="26"/>
  <c r="C6510" i="26"/>
  <c r="B6510" i="26"/>
  <c r="D6509" i="26"/>
  <c r="F6509" i="26"/>
  <c r="C6509" i="26"/>
  <c r="E6509" i="26"/>
  <c r="B6509" i="26"/>
  <c r="D6508" i="26"/>
  <c r="F6508" i="26"/>
  <c r="C6508" i="26"/>
  <c r="E6508" i="26"/>
  <c r="B6508" i="26"/>
  <c r="D6507" i="26"/>
  <c r="F6507" i="26"/>
  <c r="C6507" i="26"/>
  <c r="G6507" i="26"/>
  <c r="B6507" i="26"/>
  <c r="D6506" i="26"/>
  <c r="F6506" i="26"/>
  <c r="C6506" i="26"/>
  <c r="B6506" i="26"/>
  <c r="D6505" i="26"/>
  <c r="F6505" i="26"/>
  <c r="C6505" i="26"/>
  <c r="G6505" i="26"/>
  <c r="B6505" i="26"/>
  <c r="D6504" i="26"/>
  <c r="F6504" i="26"/>
  <c r="C6504" i="26"/>
  <c r="E6504" i="26"/>
  <c r="B6504" i="26"/>
  <c r="D6503" i="26"/>
  <c r="F6503" i="26"/>
  <c r="C6503" i="26"/>
  <c r="B6503" i="26"/>
  <c r="D6502" i="26"/>
  <c r="F6502" i="26"/>
  <c r="C6502" i="26"/>
  <c r="B6502" i="26"/>
  <c r="D6501" i="26"/>
  <c r="F6501" i="26"/>
  <c r="C6501" i="26"/>
  <c r="E6501" i="26"/>
  <c r="B6501" i="26"/>
  <c r="D6500" i="26"/>
  <c r="F6500" i="26"/>
  <c r="C6500" i="26"/>
  <c r="E6500" i="26"/>
  <c r="B6500" i="26"/>
  <c r="D6499" i="26"/>
  <c r="F6499" i="26"/>
  <c r="C6499" i="26"/>
  <c r="G6499" i="26"/>
  <c r="B6499" i="26"/>
  <c r="D6498" i="26"/>
  <c r="F6498" i="26"/>
  <c r="C6498" i="26"/>
  <c r="B6498" i="26"/>
  <c r="D6497" i="26"/>
  <c r="F6497" i="26"/>
  <c r="C6497" i="26"/>
  <c r="B6497" i="26"/>
  <c r="D6496" i="26"/>
  <c r="F6496" i="26"/>
  <c r="C6496" i="26"/>
  <c r="E6496" i="26"/>
  <c r="B6496" i="26"/>
  <c r="D6495" i="26"/>
  <c r="F6495" i="26"/>
  <c r="C6495" i="26"/>
  <c r="G6495" i="26"/>
  <c r="B6495" i="26"/>
  <c r="D6494" i="26"/>
  <c r="F6494" i="26"/>
  <c r="C6494" i="26"/>
  <c r="B6494" i="26"/>
  <c r="D6493" i="26"/>
  <c r="F6493" i="26"/>
  <c r="C6493" i="26"/>
  <c r="G6493" i="26"/>
  <c r="B6493" i="26"/>
  <c r="D6492" i="26"/>
  <c r="F6492" i="26"/>
  <c r="C6492" i="26"/>
  <c r="B6492" i="26"/>
  <c r="D6491" i="26"/>
  <c r="F6491" i="26"/>
  <c r="C6491" i="26"/>
  <c r="G6491" i="26"/>
  <c r="B6491" i="26"/>
  <c r="D6490" i="26"/>
  <c r="F6490" i="26"/>
  <c r="C6490" i="26"/>
  <c r="B6490" i="26"/>
  <c r="D6489" i="26"/>
  <c r="F6489" i="26"/>
  <c r="C6489" i="26"/>
  <c r="G6489" i="26"/>
  <c r="B6489" i="26"/>
  <c r="D6488" i="26"/>
  <c r="F6488" i="26"/>
  <c r="C6488" i="26"/>
  <c r="E6488" i="26"/>
  <c r="B6488" i="26"/>
  <c r="D6487" i="26"/>
  <c r="F6487" i="26"/>
  <c r="C6487" i="26"/>
  <c r="B6487" i="26"/>
  <c r="D6486" i="26"/>
  <c r="F6486" i="26"/>
  <c r="C6486" i="26"/>
  <c r="B6486" i="26"/>
  <c r="D6485" i="26"/>
  <c r="F6485" i="26"/>
  <c r="C6485" i="26"/>
  <c r="E6485" i="26"/>
  <c r="B6485" i="26"/>
  <c r="D6484" i="26"/>
  <c r="F6484" i="26"/>
  <c r="C6484" i="26"/>
  <c r="E6484" i="26"/>
  <c r="B6484" i="26"/>
  <c r="D6483" i="26"/>
  <c r="F6483" i="26"/>
  <c r="C6483" i="26"/>
  <c r="G6483" i="26"/>
  <c r="B6483" i="26"/>
  <c r="D6482" i="26"/>
  <c r="F6482" i="26"/>
  <c r="C6482" i="26"/>
  <c r="B6482" i="26"/>
  <c r="D6481" i="26"/>
  <c r="F6481" i="26"/>
  <c r="C6481" i="26"/>
  <c r="E6481" i="26"/>
  <c r="B6481" i="26"/>
  <c r="D6480" i="26"/>
  <c r="F6480" i="26"/>
  <c r="C6480" i="26"/>
  <c r="E6480" i="26"/>
  <c r="B6480" i="26"/>
  <c r="D6479" i="26"/>
  <c r="F6479" i="26"/>
  <c r="C6479" i="26"/>
  <c r="E6479" i="26"/>
  <c r="B6479" i="26"/>
  <c r="D6478" i="26"/>
  <c r="F6478" i="26"/>
  <c r="C6478" i="26"/>
  <c r="B6478" i="26"/>
  <c r="D6477" i="26"/>
  <c r="F6477" i="26"/>
  <c r="C6477" i="26"/>
  <c r="G6477" i="26"/>
  <c r="B6477" i="26"/>
  <c r="D6476" i="26"/>
  <c r="F6476" i="26"/>
  <c r="C6476" i="26"/>
  <c r="E6476" i="26"/>
  <c r="B6476" i="26"/>
  <c r="D6475" i="26"/>
  <c r="F6475" i="26"/>
  <c r="C6475" i="26"/>
  <c r="G6475" i="26"/>
  <c r="B6475" i="26"/>
  <c r="D6474" i="26"/>
  <c r="F6474" i="26"/>
  <c r="C6474" i="26"/>
  <c r="B6474" i="26"/>
  <c r="D6473" i="26"/>
  <c r="F6473" i="26"/>
  <c r="C6473" i="26"/>
  <c r="B6473" i="26"/>
  <c r="D6472" i="26"/>
  <c r="F6472" i="26"/>
  <c r="C6472" i="26"/>
  <c r="E6472" i="26"/>
  <c r="B6472" i="26"/>
  <c r="D6471" i="26"/>
  <c r="F6471" i="26"/>
  <c r="C6471" i="26"/>
  <c r="G6471" i="26"/>
  <c r="B6471" i="26"/>
  <c r="D6470" i="26"/>
  <c r="F6470" i="26"/>
  <c r="C6470" i="26"/>
  <c r="B6470" i="26"/>
  <c r="D6469" i="26"/>
  <c r="F6469" i="26"/>
  <c r="C6469" i="26"/>
  <c r="E6469" i="26"/>
  <c r="B6469" i="26"/>
  <c r="D6468" i="26"/>
  <c r="F6468" i="26"/>
  <c r="C6468" i="26"/>
  <c r="E6468" i="26"/>
  <c r="B6468" i="26"/>
  <c r="D6467" i="26"/>
  <c r="F6467" i="26"/>
  <c r="C6467" i="26"/>
  <c r="G6467" i="26"/>
  <c r="B6467" i="26"/>
  <c r="D6466" i="26"/>
  <c r="F6466" i="26"/>
  <c r="C6466" i="26"/>
  <c r="B6466" i="26"/>
  <c r="D6465" i="26"/>
  <c r="F6465" i="26"/>
  <c r="C6465" i="26"/>
  <c r="G6465" i="26"/>
  <c r="B6465" i="26"/>
  <c r="D6464" i="26"/>
  <c r="F6464" i="26"/>
  <c r="C6464" i="26"/>
  <c r="E6464" i="26"/>
  <c r="B6464" i="26"/>
  <c r="D6463" i="26"/>
  <c r="F6463" i="26"/>
  <c r="C6463" i="26"/>
  <c r="B6463" i="26"/>
  <c r="D6462" i="26"/>
  <c r="F6462" i="26"/>
  <c r="C6462" i="26"/>
  <c r="E6462" i="26"/>
  <c r="B6462" i="26"/>
  <c r="D6461" i="26"/>
  <c r="F6461" i="26"/>
  <c r="C6461" i="26"/>
  <c r="E6461" i="26"/>
  <c r="B6461" i="26"/>
  <c r="D6460" i="26"/>
  <c r="F6460" i="26"/>
  <c r="C6460" i="26"/>
  <c r="E6460" i="26"/>
  <c r="B6460" i="26"/>
  <c r="D6459" i="26"/>
  <c r="F6459" i="26"/>
  <c r="C6459" i="26"/>
  <c r="G6459" i="26"/>
  <c r="B6459" i="26"/>
  <c r="D6458" i="26"/>
  <c r="F6458" i="26"/>
  <c r="C6458" i="26"/>
  <c r="B6458" i="26"/>
  <c r="D6457" i="26"/>
  <c r="F6457" i="26"/>
  <c r="C6457" i="26"/>
  <c r="G6457" i="26"/>
  <c r="B6457" i="26"/>
  <c r="D6456" i="26"/>
  <c r="F6456" i="26"/>
  <c r="C6456" i="26"/>
  <c r="E6456" i="26"/>
  <c r="B6456" i="26"/>
  <c r="D6455" i="26"/>
  <c r="F6455" i="26"/>
  <c r="C6455" i="26"/>
  <c r="G6455" i="26"/>
  <c r="B6455" i="26"/>
  <c r="D6454" i="26"/>
  <c r="F6454" i="26"/>
  <c r="C6454" i="26"/>
  <c r="E6454" i="26"/>
  <c r="B6454" i="26"/>
  <c r="D6453" i="26"/>
  <c r="F6453" i="26"/>
  <c r="C6453" i="26"/>
  <c r="B6453" i="26"/>
  <c r="D6452" i="26"/>
  <c r="F6452" i="26"/>
  <c r="C6452" i="26"/>
  <c r="E6452" i="26"/>
  <c r="B6452" i="26"/>
  <c r="D6451" i="26"/>
  <c r="F6451" i="26"/>
  <c r="C6451" i="26"/>
  <c r="G6451" i="26"/>
  <c r="B6451" i="26"/>
  <c r="D6450" i="26"/>
  <c r="F6450" i="26"/>
  <c r="C6450" i="26"/>
  <c r="B6450" i="26"/>
  <c r="D6449" i="26"/>
  <c r="F6449" i="26"/>
  <c r="C6449" i="26"/>
  <c r="E6449" i="26"/>
  <c r="B6449" i="26"/>
  <c r="D6448" i="26"/>
  <c r="F6448" i="26"/>
  <c r="C6448" i="26"/>
  <c r="E6448" i="26"/>
  <c r="B6448" i="26"/>
  <c r="D6447" i="26"/>
  <c r="F6447" i="26"/>
  <c r="C6447" i="26"/>
  <c r="G6447" i="26"/>
  <c r="B6447" i="26"/>
  <c r="D6446" i="26"/>
  <c r="F6446" i="26"/>
  <c r="C6446" i="26"/>
  <c r="E6446" i="26"/>
  <c r="B6446" i="26"/>
  <c r="D6445" i="26"/>
  <c r="F6445" i="26"/>
  <c r="C6445" i="26"/>
  <c r="G6445" i="26"/>
  <c r="B6445" i="26"/>
  <c r="D6444" i="26"/>
  <c r="F6444" i="26"/>
  <c r="C6444" i="26"/>
  <c r="E6444" i="26"/>
  <c r="B6444" i="26"/>
  <c r="D6443" i="26"/>
  <c r="F6443" i="26"/>
  <c r="C6443" i="26"/>
  <c r="G6443" i="26"/>
  <c r="B6443" i="26"/>
  <c r="D6442" i="26"/>
  <c r="F6442" i="26"/>
  <c r="C6442" i="26"/>
  <c r="B6442" i="26"/>
  <c r="D6441" i="26"/>
  <c r="F6441" i="26"/>
  <c r="C6441" i="26"/>
  <c r="B6441" i="26"/>
  <c r="D6440" i="26"/>
  <c r="F6440" i="26"/>
  <c r="C6440" i="26"/>
  <c r="E6440" i="26"/>
  <c r="B6440" i="26"/>
  <c r="D6439" i="26"/>
  <c r="F6439" i="26"/>
  <c r="C6439" i="26"/>
  <c r="G6439" i="26"/>
  <c r="B6439" i="26"/>
  <c r="D6438" i="26"/>
  <c r="F6438" i="26"/>
  <c r="C6438" i="26"/>
  <c r="E6438" i="26"/>
  <c r="B6438" i="26"/>
  <c r="D6437" i="26"/>
  <c r="F6437" i="26"/>
  <c r="C6437" i="26"/>
  <c r="G6437" i="26"/>
  <c r="B6437" i="26"/>
  <c r="D6436" i="26"/>
  <c r="F6436" i="26"/>
  <c r="C6436" i="26"/>
  <c r="E6436" i="26"/>
  <c r="B6436" i="26"/>
  <c r="D6435" i="26"/>
  <c r="F6435" i="26"/>
  <c r="C6435" i="26"/>
  <c r="E6435" i="26"/>
  <c r="B6435" i="26"/>
  <c r="D6434" i="26"/>
  <c r="F6434" i="26"/>
  <c r="C6434" i="26"/>
  <c r="B6434" i="26"/>
  <c r="D6433" i="26"/>
  <c r="F6433" i="26"/>
  <c r="C6433" i="26"/>
  <c r="G6433" i="26"/>
  <c r="B6433" i="26"/>
  <c r="D6432" i="26"/>
  <c r="F6432" i="26"/>
  <c r="C6432" i="26"/>
  <c r="B6432" i="26"/>
  <c r="D6431" i="26"/>
  <c r="F6431" i="26"/>
  <c r="C6431" i="26"/>
  <c r="G6431" i="26"/>
  <c r="B6431" i="26"/>
  <c r="D6430" i="26"/>
  <c r="F6430" i="26"/>
  <c r="C6430" i="26"/>
  <c r="E6430" i="26"/>
  <c r="B6430" i="26"/>
  <c r="D6429" i="26"/>
  <c r="F6429" i="26"/>
  <c r="C6429" i="26"/>
  <c r="E6429" i="26"/>
  <c r="B6429" i="26"/>
  <c r="D6428" i="26"/>
  <c r="F6428" i="26"/>
  <c r="C6428" i="26"/>
  <c r="E6428" i="26"/>
  <c r="B6428" i="26"/>
  <c r="D6427" i="26"/>
  <c r="F6427" i="26"/>
  <c r="C6427" i="26"/>
  <c r="G6427" i="26"/>
  <c r="B6427" i="26"/>
  <c r="D6426" i="26"/>
  <c r="F6426" i="26"/>
  <c r="C6426" i="26"/>
  <c r="B6426" i="26"/>
  <c r="D6425" i="26"/>
  <c r="F6425" i="26"/>
  <c r="C6425" i="26"/>
  <c r="G6425" i="26"/>
  <c r="B6425" i="26"/>
  <c r="D6424" i="26"/>
  <c r="F6424" i="26"/>
  <c r="C6424" i="26"/>
  <c r="E6424" i="26"/>
  <c r="B6424" i="26"/>
  <c r="D6423" i="26"/>
  <c r="F6423" i="26"/>
  <c r="C6423" i="26"/>
  <c r="G6423" i="26"/>
  <c r="B6423" i="26"/>
  <c r="D6422" i="26"/>
  <c r="F6422" i="26"/>
  <c r="C6422" i="26"/>
  <c r="E6422" i="26"/>
  <c r="B6422" i="26"/>
  <c r="D6421" i="26"/>
  <c r="F6421" i="26"/>
  <c r="C6421" i="26"/>
  <c r="B6421" i="26"/>
  <c r="D6420" i="26"/>
  <c r="F6420" i="26"/>
  <c r="C6420" i="26"/>
  <c r="E6420" i="26"/>
  <c r="B6420" i="26"/>
  <c r="D6419" i="26"/>
  <c r="F6419" i="26"/>
  <c r="C6419" i="26"/>
  <c r="B6419" i="26"/>
  <c r="D6418" i="26"/>
  <c r="F6418" i="26"/>
  <c r="C6418" i="26"/>
  <c r="B6418" i="26"/>
  <c r="D6417" i="26"/>
  <c r="F6417" i="26"/>
  <c r="C6417" i="26"/>
  <c r="E6417" i="26"/>
  <c r="B6417" i="26"/>
  <c r="D6416" i="26"/>
  <c r="F6416" i="26"/>
  <c r="C6416" i="26"/>
  <c r="E6416" i="26"/>
  <c r="B6416" i="26"/>
  <c r="D6415" i="26"/>
  <c r="F6415" i="26"/>
  <c r="C6415" i="26"/>
  <c r="E6415" i="26"/>
  <c r="B6415" i="26"/>
  <c r="D6414" i="26"/>
  <c r="F6414" i="26"/>
  <c r="C6414" i="26"/>
  <c r="E6414" i="26"/>
  <c r="B6414" i="26"/>
  <c r="D6413" i="26"/>
  <c r="F6413" i="26"/>
  <c r="C6413" i="26"/>
  <c r="G6413" i="26"/>
  <c r="B6413" i="26"/>
  <c r="D6412" i="26"/>
  <c r="F6412" i="26"/>
  <c r="C6412" i="26"/>
  <c r="E6412" i="26"/>
  <c r="B6412" i="26"/>
  <c r="D6411" i="26"/>
  <c r="F6411" i="26"/>
  <c r="C6411" i="26"/>
  <c r="E6411" i="26"/>
  <c r="B6411" i="26"/>
  <c r="D6410" i="26"/>
  <c r="F6410" i="26"/>
  <c r="C6410" i="26"/>
  <c r="B6410" i="26"/>
  <c r="D6409" i="26"/>
  <c r="F6409" i="26"/>
  <c r="C6409" i="26"/>
  <c r="E6409" i="26"/>
  <c r="B6409" i="26"/>
  <c r="D6408" i="26"/>
  <c r="F6408" i="26"/>
  <c r="C6408" i="26"/>
  <c r="E6408" i="26"/>
  <c r="B6408" i="26"/>
  <c r="D6407" i="26"/>
  <c r="F6407" i="26"/>
  <c r="C6407" i="26"/>
  <c r="B6407" i="26"/>
  <c r="D6406" i="26"/>
  <c r="F6406" i="26"/>
  <c r="C6406" i="26"/>
  <c r="E6406" i="26"/>
  <c r="B6406" i="26"/>
  <c r="D6405" i="26"/>
  <c r="F6405" i="26"/>
  <c r="C6405" i="26"/>
  <c r="E6405" i="26"/>
  <c r="B6405" i="26"/>
  <c r="D6404" i="26"/>
  <c r="F6404" i="26"/>
  <c r="C6404" i="26"/>
  <c r="E6404" i="26"/>
  <c r="B6404" i="26"/>
  <c r="D6403" i="26"/>
  <c r="F6403" i="26"/>
  <c r="C6403" i="26"/>
  <c r="G6403" i="26"/>
  <c r="B6403" i="26"/>
  <c r="D6402" i="26"/>
  <c r="F6402" i="26"/>
  <c r="C6402" i="26"/>
  <c r="B6402" i="26"/>
  <c r="D6401" i="26"/>
  <c r="F6401" i="26"/>
  <c r="C6401" i="26"/>
  <c r="G6401" i="26"/>
  <c r="B6401" i="26"/>
  <c r="D6400" i="26"/>
  <c r="F6400" i="26"/>
  <c r="C6400" i="26"/>
  <c r="E6400" i="26"/>
  <c r="B6400" i="26"/>
  <c r="D6399" i="26"/>
  <c r="F6399" i="26"/>
  <c r="C6399" i="26"/>
  <c r="B6399" i="26"/>
  <c r="D6398" i="26"/>
  <c r="F6398" i="26"/>
  <c r="C6398" i="26"/>
  <c r="E6398" i="26"/>
  <c r="B6398" i="26"/>
  <c r="D6397" i="26"/>
  <c r="F6397" i="26"/>
  <c r="C6397" i="26"/>
  <c r="E6397" i="26"/>
  <c r="B6397" i="26"/>
  <c r="D6396" i="26"/>
  <c r="F6396" i="26"/>
  <c r="C6396" i="26"/>
  <c r="E6396" i="26"/>
  <c r="B6396" i="26"/>
  <c r="D6395" i="26"/>
  <c r="F6395" i="26"/>
  <c r="C6395" i="26"/>
  <c r="G6395" i="26"/>
  <c r="B6395" i="26"/>
  <c r="D6394" i="26"/>
  <c r="F6394" i="26"/>
  <c r="C6394" i="26"/>
  <c r="B6394" i="26"/>
  <c r="D6393" i="26"/>
  <c r="F6393" i="26"/>
  <c r="C6393" i="26"/>
  <c r="G6393" i="26"/>
  <c r="B6393" i="26"/>
  <c r="D6392" i="26"/>
  <c r="F6392" i="26"/>
  <c r="C6392" i="26"/>
  <c r="E6392" i="26"/>
  <c r="B6392" i="26"/>
  <c r="D6391" i="26"/>
  <c r="F6391" i="26"/>
  <c r="C6391" i="26"/>
  <c r="E6391" i="26"/>
  <c r="B6391" i="26"/>
  <c r="D6390" i="26"/>
  <c r="F6390" i="26"/>
  <c r="C6390" i="26"/>
  <c r="E6390" i="26"/>
  <c r="B6390" i="26"/>
  <c r="D6389" i="26"/>
  <c r="F6389" i="26"/>
  <c r="C6389" i="26"/>
  <c r="E6389" i="26"/>
  <c r="B6389" i="26"/>
  <c r="D6388" i="26"/>
  <c r="F6388" i="26"/>
  <c r="C6388" i="26"/>
  <c r="E6388" i="26"/>
  <c r="B6388" i="26"/>
  <c r="D6387" i="26"/>
  <c r="F6387" i="26"/>
  <c r="C6387" i="26"/>
  <c r="G6387" i="26"/>
  <c r="B6387" i="26"/>
  <c r="D6386" i="26"/>
  <c r="F6386" i="26"/>
  <c r="C6386" i="26"/>
  <c r="B6386" i="26"/>
  <c r="D6385" i="26"/>
  <c r="F6385" i="26"/>
  <c r="C6385" i="26"/>
  <c r="E6385" i="26"/>
  <c r="B6385" i="26"/>
  <c r="D6384" i="26"/>
  <c r="F6384" i="26"/>
  <c r="C6384" i="26"/>
  <c r="E6384" i="26"/>
  <c r="B6384" i="26"/>
  <c r="D6383" i="26"/>
  <c r="F6383" i="26"/>
  <c r="C6383" i="26"/>
  <c r="G6383" i="26"/>
  <c r="B6383" i="26"/>
  <c r="D6382" i="26"/>
  <c r="F6382" i="26"/>
  <c r="C6382" i="26"/>
  <c r="E6382" i="26"/>
  <c r="B6382" i="26"/>
  <c r="D6381" i="26"/>
  <c r="F6381" i="26"/>
  <c r="C6381" i="26"/>
  <c r="E6381" i="26"/>
  <c r="B6381" i="26"/>
  <c r="D6380" i="26"/>
  <c r="F6380" i="26"/>
  <c r="C6380" i="26"/>
  <c r="E6380" i="26"/>
  <c r="B6380" i="26"/>
  <c r="D6379" i="26"/>
  <c r="F6379" i="26"/>
  <c r="C6379" i="26"/>
  <c r="G6379" i="26"/>
  <c r="B6379" i="26"/>
  <c r="D6378" i="26"/>
  <c r="F6378" i="26"/>
  <c r="C6378" i="26"/>
  <c r="B6378" i="26"/>
  <c r="D6377" i="26"/>
  <c r="F6377" i="26"/>
  <c r="C6377" i="26"/>
  <c r="B6377" i="26"/>
  <c r="D6376" i="26"/>
  <c r="F6376" i="26"/>
  <c r="C6376" i="26"/>
  <c r="E6376" i="26"/>
  <c r="B6376" i="26"/>
  <c r="D6375" i="26"/>
  <c r="F6375" i="26"/>
  <c r="C6375" i="26"/>
  <c r="G6375" i="26"/>
  <c r="B6375" i="26"/>
  <c r="D6374" i="26"/>
  <c r="F6374" i="26"/>
  <c r="C6374" i="26"/>
  <c r="E6374" i="26"/>
  <c r="B6374" i="26"/>
  <c r="D6373" i="26"/>
  <c r="F6373" i="26"/>
  <c r="C6373" i="26"/>
  <c r="G6373" i="26"/>
  <c r="B6373" i="26"/>
  <c r="D6372" i="26"/>
  <c r="F6372" i="26"/>
  <c r="C6372" i="26"/>
  <c r="E6372" i="26"/>
  <c r="B6372" i="26"/>
  <c r="D6371" i="26"/>
  <c r="F6371" i="26"/>
  <c r="C6371" i="26"/>
  <c r="B6371" i="26"/>
  <c r="D6370" i="26"/>
  <c r="F6370" i="26"/>
  <c r="C6370" i="26"/>
  <c r="B6370" i="26"/>
  <c r="D6369" i="26"/>
  <c r="F6369" i="26"/>
  <c r="C6369" i="26"/>
  <c r="G6369" i="26"/>
  <c r="B6369" i="26"/>
  <c r="D6368" i="26"/>
  <c r="F6368" i="26"/>
  <c r="C6368" i="26"/>
  <c r="B6368" i="26"/>
  <c r="D6367" i="26"/>
  <c r="F6367" i="26"/>
  <c r="C6367" i="26"/>
  <c r="G6367" i="26"/>
  <c r="B6367" i="26"/>
  <c r="D6366" i="26"/>
  <c r="F6366" i="26"/>
  <c r="C6366" i="26"/>
  <c r="E6366" i="26"/>
  <c r="B6366" i="26"/>
  <c r="D6365" i="26"/>
  <c r="F6365" i="26"/>
  <c r="C6365" i="26"/>
  <c r="E6365" i="26"/>
  <c r="B6365" i="26"/>
  <c r="D6364" i="26"/>
  <c r="F6364" i="26"/>
  <c r="C6364" i="26"/>
  <c r="E6364" i="26"/>
  <c r="B6364" i="26"/>
  <c r="D6363" i="26"/>
  <c r="F6363" i="26"/>
  <c r="C6363" i="26"/>
  <c r="G6363" i="26"/>
  <c r="B6363" i="26"/>
  <c r="D6362" i="26"/>
  <c r="F6362" i="26"/>
  <c r="C6362" i="26"/>
  <c r="B6362" i="26"/>
  <c r="D6361" i="26"/>
  <c r="F6361" i="26"/>
  <c r="C6361" i="26"/>
  <c r="G6361" i="26"/>
  <c r="B6361" i="26"/>
  <c r="D6360" i="26"/>
  <c r="F6360" i="26"/>
  <c r="C6360" i="26"/>
  <c r="E6360" i="26"/>
  <c r="B6360" i="26"/>
  <c r="D6359" i="26"/>
  <c r="F6359" i="26"/>
  <c r="C6359" i="26"/>
  <c r="G6359" i="26"/>
  <c r="B6359" i="26"/>
  <c r="D6358" i="26"/>
  <c r="F6358" i="26"/>
  <c r="C6358" i="26"/>
  <c r="E6358" i="26"/>
  <c r="B6358" i="26"/>
  <c r="D6357" i="26"/>
  <c r="F6357" i="26"/>
  <c r="C6357" i="26"/>
  <c r="G6357" i="26"/>
  <c r="B6357" i="26"/>
  <c r="D6356" i="26"/>
  <c r="F6356" i="26"/>
  <c r="C6356" i="26"/>
  <c r="E6356" i="26"/>
  <c r="B6356" i="26"/>
  <c r="D6355" i="26"/>
  <c r="F6355" i="26"/>
  <c r="C6355" i="26"/>
  <c r="E6355" i="26"/>
  <c r="B6355" i="26"/>
  <c r="D6354" i="26"/>
  <c r="F6354" i="26"/>
  <c r="C6354" i="26"/>
  <c r="B6354" i="26"/>
  <c r="D6353" i="26"/>
  <c r="F6353" i="26"/>
  <c r="C6353" i="26"/>
  <c r="E6353" i="26"/>
  <c r="B6353" i="26"/>
  <c r="D6352" i="26"/>
  <c r="F6352" i="26"/>
  <c r="C6352" i="26"/>
  <c r="E6352" i="26"/>
  <c r="B6352" i="26"/>
  <c r="D6351" i="26"/>
  <c r="F6351" i="26"/>
  <c r="C6351" i="26"/>
  <c r="G6351" i="26"/>
  <c r="B6351" i="26"/>
  <c r="D6350" i="26"/>
  <c r="F6350" i="26"/>
  <c r="C6350" i="26"/>
  <c r="E6350" i="26"/>
  <c r="B6350" i="26"/>
  <c r="D6349" i="26"/>
  <c r="F6349" i="26"/>
  <c r="C6349" i="26"/>
  <c r="B6349" i="26"/>
  <c r="D6348" i="26"/>
  <c r="F6348" i="26"/>
  <c r="C6348" i="26"/>
  <c r="E6348" i="26"/>
  <c r="B6348" i="26"/>
  <c r="D6347" i="26"/>
  <c r="F6347" i="26"/>
  <c r="C6347" i="26"/>
  <c r="G6347" i="26"/>
  <c r="B6347" i="26"/>
  <c r="D6346" i="26"/>
  <c r="F6346" i="26"/>
  <c r="C6346" i="26"/>
  <c r="B6346" i="26"/>
  <c r="D6345" i="26"/>
  <c r="F6345" i="26"/>
  <c r="C6345" i="26"/>
  <c r="B6345" i="26"/>
  <c r="D6344" i="26"/>
  <c r="F6344" i="26"/>
  <c r="C6344" i="26"/>
  <c r="E6344" i="26"/>
  <c r="B6344" i="26"/>
  <c r="D6343" i="26"/>
  <c r="F6343" i="26"/>
  <c r="C6343" i="26"/>
  <c r="B6343" i="26"/>
  <c r="D6342" i="26"/>
  <c r="F6342" i="26"/>
  <c r="C6342" i="26"/>
  <c r="E6342" i="26"/>
  <c r="B6342" i="26"/>
  <c r="D6341" i="26"/>
  <c r="F6341" i="26"/>
  <c r="C6341" i="26"/>
  <c r="E6341" i="26"/>
  <c r="B6341" i="26"/>
  <c r="D6340" i="26"/>
  <c r="F6340" i="26"/>
  <c r="C6340" i="26"/>
  <c r="E6340" i="26"/>
  <c r="B6340" i="26"/>
  <c r="D6339" i="26"/>
  <c r="F6339" i="26"/>
  <c r="C6339" i="26"/>
  <c r="B6339" i="26"/>
  <c r="D6338" i="26"/>
  <c r="F6338" i="26"/>
  <c r="C6338" i="26"/>
  <c r="B6338" i="26"/>
  <c r="D6337" i="26"/>
  <c r="F6337" i="26"/>
  <c r="C6337" i="26"/>
  <c r="E6337" i="26"/>
  <c r="B6337" i="26"/>
  <c r="D6336" i="26"/>
  <c r="F6336" i="26"/>
  <c r="C6336" i="26"/>
  <c r="E6336" i="26"/>
  <c r="B6336" i="26"/>
  <c r="D6335" i="26"/>
  <c r="F6335" i="26"/>
  <c r="C6335" i="26"/>
  <c r="B6335" i="26"/>
  <c r="D6334" i="26"/>
  <c r="F6334" i="26"/>
  <c r="C6334" i="26"/>
  <c r="E6334" i="26"/>
  <c r="B6334" i="26"/>
  <c r="D6333" i="26"/>
  <c r="F6333" i="26"/>
  <c r="C6333" i="26"/>
  <c r="G6333" i="26"/>
  <c r="B6333" i="26"/>
  <c r="D6332" i="26"/>
  <c r="F6332" i="26"/>
  <c r="C6332" i="26"/>
  <c r="E6332" i="26"/>
  <c r="B6332" i="26"/>
  <c r="D6331" i="26"/>
  <c r="F6331" i="26"/>
  <c r="C6331" i="26"/>
  <c r="G6331" i="26"/>
  <c r="B6331" i="26"/>
  <c r="D6330" i="26"/>
  <c r="F6330" i="26"/>
  <c r="C6330" i="26"/>
  <c r="B6330" i="26"/>
  <c r="D6329" i="26"/>
  <c r="F6329" i="26"/>
  <c r="C6329" i="26"/>
  <c r="G6329" i="26"/>
  <c r="B6329" i="26"/>
  <c r="D6328" i="26"/>
  <c r="F6328" i="26"/>
  <c r="C6328" i="26"/>
  <c r="E6328" i="26"/>
  <c r="B6328" i="26"/>
  <c r="D6327" i="26"/>
  <c r="F6327" i="26"/>
  <c r="C6327" i="26"/>
  <c r="G6327" i="26"/>
  <c r="B6327" i="26"/>
  <c r="D6326" i="26"/>
  <c r="F6326" i="26"/>
  <c r="C6326" i="26"/>
  <c r="E6326" i="26"/>
  <c r="B6326" i="26"/>
  <c r="D6325" i="26"/>
  <c r="F6325" i="26"/>
  <c r="C6325" i="26"/>
  <c r="G6325" i="26"/>
  <c r="B6325" i="26"/>
  <c r="D6324" i="26"/>
  <c r="F6324" i="26"/>
  <c r="C6324" i="26"/>
  <c r="B6324" i="26"/>
  <c r="D6323" i="26"/>
  <c r="F6323" i="26"/>
  <c r="C6323" i="26"/>
  <c r="G6323" i="26"/>
  <c r="B6323" i="26"/>
  <c r="D6322" i="26"/>
  <c r="C6322" i="26"/>
  <c r="E6322" i="26"/>
  <c r="B6322" i="26"/>
  <c r="D6321" i="26"/>
  <c r="F6321" i="26"/>
  <c r="C6321" i="26"/>
  <c r="G6321" i="26"/>
  <c r="B6321" i="26"/>
  <c r="D6320" i="26"/>
  <c r="F6320" i="26"/>
  <c r="C6320" i="26"/>
  <c r="G6320" i="26"/>
  <c r="B6320" i="26"/>
  <c r="D6319" i="26"/>
  <c r="F6319" i="26"/>
  <c r="C6319" i="26"/>
  <c r="B6319" i="26"/>
  <c r="D6318" i="26"/>
  <c r="F6318" i="26"/>
  <c r="C6318" i="26"/>
  <c r="E6318" i="26"/>
  <c r="B6318" i="26"/>
  <c r="D6317" i="26"/>
  <c r="F6317" i="26"/>
  <c r="C6317" i="26"/>
  <c r="E6317" i="26"/>
  <c r="B6317" i="26"/>
  <c r="D6316" i="26"/>
  <c r="F6316" i="26"/>
  <c r="C6316" i="26"/>
  <c r="G6316" i="26"/>
  <c r="B6316" i="26"/>
  <c r="D6315" i="26"/>
  <c r="F6315" i="26"/>
  <c r="C6315" i="26"/>
  <c r="G6315" i="26"/>
  <c r="B6315" i="26"/>
  <c r="D6314" i="26"/>
  <c r="F6314" i="26"/>
  <c r="C6314" i="26"/>
  <c r="E6314" i="26"/>
  <c r="B6314" i="26"/>
  <c r="D6313" i="26"/>
  <c r="F6313" i="26"/>
  <c r="C6313" i="26"/>
  <c r="E6313" i="26"/>
  <c r="B6313" i="26"/>
  <c r="D6312" i="26"/>
  <c r="F6312" i="26"/>
  <c r="C6312" i="26"/>
  <c r="G6312" i="26"/>
  <c r="B6312" i="26"/>
  <c r="D6311" i="26"/>
  <c r="F6311" i="26"/>
  <c r="C6311" i="26"/>
  <c r="G6311" i="26"/>
  <c r="B6311" i="26"/>
  <c r="D6310" i="26"/>
  <c r="F6310" i="26"/>
  <c r="C6310" i="26"/>
  <c r="B6310" i="26"/>
  <c r="D6309" i="26"/>
  <c r="F6309" i="26"/>
  <c r="C6309" i="26"/>
  <c r="E6309" i="26"/>
  <c r="B6309" i="26"/>
  <c r="D6308" i="26"/>
  <c r="F6308" i="26"/>
  <c r="C6308" i="26"/>
  <c r="E6308" i="26"/>
  <c r="B6308" i="26"/>
  <c r="D6307" i="26"/>
  <c r="F6307" i="26"/>
  <c r="C6307" i="26"/>
  <c r="B6307" i="26"/>
  <c r="D6306" i="26"/>
  <c r="F6306" i="26"/>
  <c r="C6306" i="26"/>
  <c r="E6306" i="26"/>
  <c r="B6306" i="26"/>
  <c r="D6305" i="26"/>
  <c r="F6305" i="26"/>
  <c r="C6305" i="26"/>
  <c r="B6305" i="26"/>
  <c r="D6304" i="26"/>
  <c r="F6304" i="26"/>
  <c r="C6304" i="26"/>
  <c r="G6304" i="26"/>
  <c r="B6304" i="26"/>
  <c r="D6303" i="26"/>
  <c r="F6303" i="26"/>
  <c r="C6303" i="26"/>
  <c r="G6303" i="26"/>
  <c r="B6303" i="26"/>
  <c r="D6302" i="26"/>
  <c r="F6302" i="26"/>
  <c r="C6302" i="26"/>
  <c r="E6302" i="26"/>
  <c r="B6302" i="26"/>
  <c r="D6301" i="26"/>
  <c r="F6301" i="26"/>
  <c r="C6301" i="26"/>
  <c r="G6301" i="26"/>
  <c r="B6301" i="26"/>
  <c r="D6300" i="26"/>
  <c r="F6300" i="26"/>
  <c r="C6300" i="26"/>
  <c r="G6300" i="26"/>
  <c r="B6300" i="26"/>
  <c r="D6299" i="26"/>
  <c r="F6299" i="26"/>
  <c r="C6299" i="26"/>
  <c r="B6299" i="26"/>
  <c r="D6298" i="26"/>
  <c r="F6298" i="26"/>
  <c r="C6298" i="26"/>
  <c r="E6298" i="26"/>
  <c r="B6298" i="26"/>
  <c r="D6297" i="26"/>
  <c r="F6297" i="26"/>
  <c r="C6297" i="26"/>
  <c r="E6297" i="26"/>
  <c r="B6297" i="26"/>
  <c r="D6296" i="26"/>
  <c r="F6296" i="26"/>
  <c r="C6296" i="26"/>
  <c r="E6296" i="26"/>
  <c r="B6296" i="26"/>
  <c r="D6295" i="26"/>
  <c r="F6295" i="26"/>
  <c r="C6295" i="26"/>
  <c r="B6295" i="26"/>
  <c r="D6294" i="26"/>
  <c r="F6294" i="26"/>
  <c r="C6294" i="26"/>
  <c r="E6294" i="26"/>
  <c r="B6294" i="26"/>
  <c r="D6293" i="26"/>
  <c r="F6293" i="26"/>
  <c r="C6293" i="26"/>
  <c r="E6293" i="26"/>
  <c r="B6293" i="26"/>
  <c r="D6292" i="26"/>
  <c r="F6292" i="26"/>
  <c r="C6292" i="26"/>
  <c r="B6292" i="26"/>
  <c r="D6291" i="26"/>
  <c r="F6291" i="26"/>
  <c r="C6291" i="26"/>
  <c r="G6291" i="26"/>
  <c r="B6291" i="26"/>
  <c r="D6290" i="26"/>
  <c r="C6290" i="26"/>
  <c r="E6290" i="26"/>
  <c r="B6290" i="26"/>
  <c r="D6289" i="26"/>
  <c r="F6289" i="26"/>
  <c r="C6289" i="26"/>
  <c r="E6289" i="26"/>
  <c r="B6289" i="26"/>
  <c r="D6288" i="26"/>
  <c r="F6288" i="26"/>
  <c r="C6288" i="26"/>
  <c r="G6288" i="26"/>
  <c r="B6288" i="26"/>
  <c r="D6287" i="26"/>
  <c r="F6287" i="26"/>
  <c r="C6287" i="26"/>
  <c r="G6287" i="26"/>
  <c r="B6287" i="26"/>
  <c r="D6286" i="26"/>
  <c r="F6286" i="26"/>
  <c r="C6286" i="26"/>
  <c r="E6286" i="26"/>
  <c r="B6286" i="26"/>
  <c r="D6285" i="26"/>
  <c r="F6285" i="26"/>
  <c r="C6285" i="26"/>
  <c r="G6285" i="26"/>
  <c r="B6285" i="26"/>
  <c r="D6284" i="26"/>
  <c r="F6284" i="26"/>
  <c r="C6284" i="26"/>
  <c r="E6284" i="26"/>
  <c r="B6284" i="26"/>
  <c r="D6283" i="26"/>
  <c r="F6283" i="26"/>
  <c r="C6283" i="26"/>
  <c r="G6283" i="26"/>
  <c r="B6283" i="26"/>
  <c r="D6282" i="26"/>
  <c r="F6282" i="26"/>
  <c r="C6282" i="26"/>
  <c r="E6282" i="26"/>
  <c r="B6282" i="26"/>
  <c r="D6281" i="26"/>
  <c r="F6281" i="26"/>
  <c r="C6281" i="26"/>
  <c r="E6281" i="26"/>
  <c r="B6281" i="26"/>
  <c r="D6280" i="26"/>
  <c r="F6280" i="26"/>
  <c r="C6280" i="26"/>
  <c r="B6280" i="26"/>
  <c r="D6279" i="26"/>
  <c r="F6279" i="26"/>
  <c r="C6279" i="26"/>
  <c r="G6279" i="26"/>
  <c r="B6279" i="26"/>
  <c r="D6278" i="26"/>
  <c r="F6278" i="26"/>
  <c r="C6278" i="26"/>
  <c r="B6278" i="26"/>
  <c r="D6277" i="26"/>
  <c r="F6277" i="26"/>
  <c r="C6277" i="26"/>
  <c r="B6277" i="26"/>
  <c r="D6276" i="26"/>
  <c r="F6276" i="26"/>
  <c r="C6276" i="26"/>
  <c r="E6276" i="26"/>
  <c r="B6276" i="26"/>
  <c r="D6275" i="26"/>
  <c r="F6275" i="26"/>
  <c r="C6275" i="26"/>
  <c r="E6275" i="26"/>
  <c r="B6275" i="26"/>
  <c r="D6274" i="26"/>
  <c r="F6274" i="26"/>
  <c r="C6274" i="26"/>
  <c r="E6274" i="26"/>
  <c r="B6274" i="26"/>
  <c r="D6273" i="26"/>
  <c r="F6273" i="26"/>
  <c r="C6273" i="26"/>
  <c r="G6273" i="26"/>
  <c r="B6273" i="26"/>
  <c r="D6272" i="26"/>
  <c r="F6272" i="26"/>
  <c r="C6272" i="26"/>
  <c r="G6272" i="26"/>
  <c r="B6272" i="26"/>
  <c r="D6271" i="26"/>
  <c r="F6271" i="26"/>
  <c r="C6271" i="26"/>
  <c r="G6271" i="26"/>
  <c r="B6271" i="26"/>
  <c r="D6270" i="26"/>
  <c r="F6270" i="26"/>
  <c r="C6270" i="26"/>
  <c r="E6270" i="26"/>
  <c r="B6270" i="26"/>
  <c r="D6269" i="26"/>
  <c r="F6269" i="26"/>
  <c r="C6269" i="26"/>
  <c r="E6269" i="26"/>
  <c r="B6269" i="26"/>
  <c r="D6268" i="26"/>
  <c r="F6268" i="26"/>
  <c r="C6268" i="26"/>
  <c r="G6268" i="26"/>
  <c r="B6268" i="26"/>
  <c r="D6267" i="26"/>
  <c r="F6267" i="26"/>
  <c r="C6267" i="26"/>
  <c r="G6267" i="26"/>
  <c r="B6267" i="26"/>
  <c r="D6266" i="26"/>
  <c r="F6266" i="26"/>
  <c r="C6266" i="26"/>
  <c r="E6266" i="26"/>
  <c r="B6266" i="26"/>
  <c r="D6265" i="26"/>
  <c r="F6265" i="26"/>
  <c r="C6265" i="26"/>
  <c r="G6265" i="26"/>
  <c r="B6265" i="26"/>
  <c r="D6264" i="26"/>
  <c r="F6264" i="26"/>
  <c r="C6264" i="26"/>
  <c r="E6264" i="26"/>
  <c r="B6264" i="26"/>
  <c r="D6263" i="26"/>
  <c r="F6263" i="26"/>
  <c r="C6263" i="26"/>
  <c r="B6263" i="26"/>
  <c r="D6262" i="26"/>
  <c r="F6262" i="26"/>
  <c r="C6262" i="26"/>
  <c r="E6262" i="26"/>
  <c r="B6262" i="26"/>
  <c r="D6261" i="26"/>
  <c r="F6261" i="26"/>
  <c r="C6261" i="26"/>
  <c r="G6261" i="26"/>
  <c r="B6261" i="26"/>
  <c r="D6260" i="26"/>
  <c r="F6260" i="26"/>
  <c r="C6260" i="26"/>
  <c r="B6260" i="26"/>
  <c r="D6259" i="26"/>
  <c r="F6259" i="26"/>
  <c r="C6259" i="26"/>
  <c r="G6259" i="26"/>
  <c r="B6259" i="26"/>
  <c r="D6258" i="26"/>
  <c r="F6258" i="26"/>
  <c r="C6258" i="26"/>
  <c r="E6258" i="26"/>
  <c r="B6258" i="26"/>
  <c r="D6257" i="26"/>
  <c r="F6257" i="26"/>
  <c r="C6257" i="26"/>
  <c r="B6257" i="26"/>
  <c r="D6256" i="26"/>
  <c r="F6256" i="26"/>
  <c r="C6256" i="26"/>
  <c r="G6256" i="26"/>
  <c r="B6256" i="26"/>
  <c r="D6255" i="26"/>
  <c r="F6255" i="26"/>
  <c r="C6255" i="26"/>
  <c r="B6255" i="26"/>
  <c r="D6254" i="26"/>
  <c r="F6254" i="26"/>
  <c r="C6254" i="26"/>
  <c r="E6254" i="26"/>
  <c r="B6254" i="26"/>
  <c r="D6253" i="26"/>
  <c r="F6253" i="26"/>
  <c r="C6253" i="26"/>
  <c r="G6253" i="26"/>
  <c r="B6253" i="26"/>
  <c r="D6252" i="26"/>
  <c r="F6252" i="26"/>
  <c r="C6252" i="26"/>
  <c r="B6252" i="26"/>
  <c r="D6251" i="26"/>
  <c r="F6251" i="26"/>
  <c r="C6251" i="26"/>
  <c r="G6251" i="26"/>
  <c r="B6251" i="26"/>
  <c r="D6250" i="26"/>
  <c r="F6250" i="26"/>
  <c r="C6250" i="26"/>
  <c r="E6250" i="26"/>
  <c r="B6250" i="26"/>
  <c r="D6249" i="26"/>
  <c r="F6249" i="26"/>
  <c r="C6249" i="26"/>
  <c r="E6249" i="26"/>
  <c r="B6249" i="26"/>
  <c r="D6248" i="26"/>
  <c r="F6248" i="26"/>
  <c r="C6248" i="26"/>
  <c r="B6248" i="26"/>
  <c r="D6247" i="26"/>
  <c r="F6247" i="26"/>
  <c r="C6247" i="26"/>
  <c r="G6247" i="26"/>
  <c r="B6247" i="26"/>
  <c r="D6246" i="26"/>
  <c r="F6246" i="26"/>
  <c r="C6246" i="26"/>
  <c r="B6246" i="26"/>
  <c r="D6245" i="26"/>
  <c r="F6245" i="26"/>
  <c r="C6245" i="26"/>
  <c r="G6245" i="26"/>
  <c r="B6245" i="26"/>
  <c r="D6244" i="26"/>
  <c r="F6244" i="26"/>
  <c r="C6244" i="26"/>
  <c r="E6244" i="26"/>
  <c r="B6244" i="26"/>
  <c r="D6243" i="26"/>
  <c r="F6243" i="26"/>
  <c r="C6243" i="26"/>
  <c r="G6243" i="26"/>
  <c r="B6243" i="26"/>
  <c r="D6242" i="26"/>
  <c r="F6242" i="26"/>
  <c r="C6242" i="26"/>
  <c r="E6242" i="26"/>
  <c r="B6242" i="26"/>
  <c r="D6241" i="26"/>
  <c r="F6241" i="26"/>
  <c r="C6241" i="26"/>
  <c r="E6241" i="26"/>
  <c r="B6241" i="26"/>
  <c r="D6240" i="26"/>
  <c r="F6240" i="26"/>
  <c r="C6240" i="26"/>
  <c r="G6240" i="26"/>
  <c r="B6240" i="26"/>
  <c r="D6239" i="26"/>
  <c r="F6239" i="26"/>
  <c r="C6239" i="26"/>
  <c r="G6239" i="26"/>
  <c r="B6239" i="26"/>
  <c r="D6238" i="26"/>
  <c r="F6238" i="26"/>
  <c r="C6238" i="26"/>
  <c r="E6238" i="26"/>
  <c r="B6238" i="26"/>
  <c r="D6237" i="26"/>
  <c r="F6237" i="26"/>
  <c r="C6237" i="26"/>
  <c r="B6237" i="26"/>
  <c r="D6236" i="26"/>
  <c r="F6236" i="26"/>
  <c r="C6236" i="26"/>
  <c r="B6236" i="26"/>
  <c r="D6235" i="26"/>
  <c r="F6235" i="26"/>
  <c r="C6235" i="26"/>
  <c r="G6235" i="26"/>
  <c r="B6235" i="26"/>
  <c r="D6234" i="26"/>
  <c r="F6234" i="26"/>
  <c r="C6234" i="26"/>
  <c r="E6234" i="26"/>
  <c r="B6234" i="26"/>
  <c r="D6233" i="26"/>
  <c r="F6233" i="26"/>
  <c r="C6233" i="26"/>
  <c r="E6233" i="26"/>
  <c r="B6233" i="26"/>
  <c r="D6232" i="26"/>
  <c r="F6232" i="26"/>
  <c r="C6232" i="26"/>
  <c r="E6232" i="26"/>
  <c r="B6232" i="26"/>
  <c r="D6231" i="26"/>
  <c r="F6231" i="26"/>
  <c r="C6231" i="26"/>
  <c r="B6231" i="26"/>
  <c r="D6230" i="26"/>
  <c r="F6230" i="26"/>
  <c r="C6230" i="26"/>
  <c r="E6230" i="26"/>
  <c r="B6230" i="26"/>
  <c r="D6229" i="26"/>
  <c r="F6229" i="26"/>
  <c r="C6229" i="26"/>
  <c r="G6229" i="26"/>
  <c r="B6229" i="26"/>
  <c r="D6228" i="26"/>
  <c r="F6228" i="26"/>
  <c r="C6228" i="26"/>
  <c r="B6228" i="26"/>
  <c r="D6227" i="26"/>
  <c r="F6227" i="26"/>
  <c r="C6227" i="26"/>
  <c r="G6227" i="26"/>
  <c r="B6227" i="26"/>
  <c r="D6226" i="26"/>
  <c r="C6226" i="26"/>
  <c r="E6226" i="26"/>
  <c r="B6226" i="26"/>
  <c r="D6225" i="26"/>
  <c r="F6225" i="26"/>
  <c r="C6225" i="26"/>
  <c r="G6225" i="26"/>
  <c r="B6225" i="26"/>
  <c r="D6224" i="26"/>
  <c r="F6224" i="26"/>
  <c r="C6224" i="26"/>
  <c r="G6224" i="26"/>
  <c r="B6224" i="26"/>
  <c r="D6223" i="26"/>
  <c r="F6223" i="26"/>
  <c r="C6223" i="26"/>
  <c r="G6223" i="26"/>
  <c r="B6223" i="26"/>
  <c r="D6222" i="26"/>
  <c r="F6222" i="26"/>
  <c r="C6222" i="26"/>
  <c r="E6222" i="26"/>
  <c r="B6222" i="26"/>
  <c r="D6221" i="26"/>
  <c r="F6221" i="26"/>
  <c r="C6221" i="26"/>
  <c r="E6221" i="26"/>
  <c r="B6221" i="26"/>
  <c r="D6220" i="26"/>
  <c r="F6220" i="26"/>
  <c r="C6220" i="26"/>
  <c r="E6220" i="26"/>
  <c r="B6220" i="26"/>
  <c r="D6219" i="26"/>
  <c r="F6219" i="26"/>
  <c r="C6219" i="26"/>
  <c r="G6219" i="26"/>
  <c r="B6219" i="26"/>
  <c r="D6218" i="26"/>
  <c r="F6218" i="26"/>
  <c r="C6218" i="26"/>
  <c r="E6218" i="26"/>
  <c r="B6218" i="26"/>
  <c r="D6217" i="26"/>
  <c r="F6217" i="26"/>
  <c r="C6217" i="26"/>
  <c r="G6217" i="26"/>
  <c r="B6217" i="26"/>
  <c r="D6216" i="26"/>
  <c r="F6216" i="26"/>
  <c r="C6216" i="26"/>
  <c r="G6216" i="26"/>
  <c r="B6216" i="26"/>
  <c r="D6215" i="26"/>
  <c r="F6215" i="26"/>
  <c r="C6215" i="26"/>
  <c r="G6215" i="26"/>
  <c r="B6215" i="26"/>
  <c r="D6214" i="26"/>
  <c r="F6214" i="26"/>
  <c r="C6214" i="26"/>
  <c r="B6214" i="26"/>
  <c r="D6213" i="26"/>
  <c r="F6213" i="26"/>
  <c r="C6213" i="26"/>
  <c r="E6213" i="26"/>
  <c r="B6213" i="26"/>
  <c r="D6212" i="26"/>
  <c r="F6212" i="26"/>
  <c r="C6212" i="26"/>
  <c r="E6212" i="26"/>
  <c r="B6212" i="26"/>
  <c r="D6211" i="26"/>
  <c r="F6211" i="26"/>
  <c r="C6211" i="26"/>
  <c r="E6211" i="26"/>
  <c r="B6211" i="26"/>
  <c r="D6210" i="26"/>
  <c r="F6210" i="26"/>
  <c r="C6210" i="26"/>
  <c r="E6210" i="26"/>
  <c r="B6210" i="26"/>
  <c r="D6209" i="26"/>
  <c r="F6209" i="26"/>
  <c r="C6209" i="26"/>
  <c r="E6209" i="26"/>
  <c r="B6209" i="26"/>
  <c r="D6208" i="26"/>
  <c r="C6208" i="26"/>
  <c r="E6208" i="26"/>
  <c r="B6208" i="26"/>
  <c r="D6207" i="26"/>
  <c r="F6207" i="26"/>
  <c r="C6207" i="26"/>
  <c r="B6207" i="26"/>
  <c r="D6206" i="26"/>
  <c r="F6206" i="26"/>
  <c r="C6206" i="26"/>
  <c r="E6206" i="26"/>
  <c r="B6206" i="26"/>
  <c r="D6205" i="26"/>
  <c r="F6205" i="26"/>
  <c r="C6205" i="26"/>
  <c r="E6205" i="26"/>
  <c r="B6205" i="26"/>
  <c r="D6204" i="26"/>
  <c r="F6204" i="26"/>
  <c r="C6204" i="26"/>
  <c r="B6204" i="26"/>
  <c r="D6203" i="26"/>
  <c r="F6203" i="26"/>
  <c r="C6203" i="26"/>
  <c r="G6203" i="26"/>
  <c r="B6203" i="26"/>
  <c r="D6202" i="26"/>
  <c r="F6202" i="26"/>
  <c r="C6202" i="26"/>
  <c r="E6202" i="26"/>
  <c r="B6202" i="26"/>
  <c r="D6201" i="26"/>
  <c r="F6201" i="26"/>
  <c r="C6201" i="26"/>
  <c r="E6201" i="26"/>
  <c r="B6201" i="26"/>
  <c r="D6200" i="26"/>
  <c r="F6200" i="26"/>
  <c r="C6200" i="26"/>
  <c r="E6200" i="26"/>
  <c r="B6200" i="26"/>
  <c r="D6199" i="26"/>
  <c r="F6199" i="26"/>
  <c r="C6199" i="26"/>
  <c r="B6199" i="26"/>
  <c r="D6198" i="26"/>
  <c r="F6198" i="26"/>
  <c r="C6198" i="26"/>
  <c r="E6198" i="26"/>
  <c r="B6198" i="26"/>
  <c r="D6197" i="26"/>
  <c r="F6197" i="26"/>
  <c r="C6197" i="26"/>
  <c r="E6197" i="26"/>
  <c r="B6197" i="26"/>
  <c r="D6196" i="26"/>
  <c r="F6196" i="26"/>
  <c r="C6196" i="26"/>
  <c r="B6196" i="26"/>
  <c r="D6195" i="26"/>
  <c r="F6195" i="26"/>
  <c r="C6195" i="26"/>
  <c r="G6195" i="26"/>
  <c r="B6195" i="26"/>
  <c r="D6194" i="26"/>
  <c r="F6194" i="26"/>
  <c r="C6194" i="26"/>
  <c r="E6194" i="26"/>
  <c r="B6194" i="26"/>
  <c r="D6193" i="26"/>
  <c r="F6193" i="26"/>
  <c r="C6193" i="26"/>
  <c r="E6193" i="26"/>
  <c r="B6193" i="26"/>
  <c r="D6192" i="26"/>
  <c r="F6192" i="26"/>
  <c r="C6192" i="26"/>
  <c r="B6192" i="26"/>
  <c r="D6191" i="26"/>
  <c r="F6191" i="26"/>
  <c r="C6191" i="26"/>
  <c r="G6191" i="26"/>
  <c r="B6191" i="26"/>
  <c r="D6190" i="26"/>
  <c r="F6190" i="26"/>
  <c r="C6190" i="26"/>
  <c r="E6190" i="26"/>
  <c r="B6190" i="26"/>
  <c r="D6189" i="26"/>
  <c r="F6189" i="26"/>
  <c r="C6189" i="26"/>
  <c r="G6189" i="26"/>
  <c r="B6189" i="26"/>
  <c r="D6188" i="26"/>
  <c r="F6188" i="26"/>
  <c r="C6188" i="26"/>
  <c r="E6188" i="26"/>
  <c r="B6188" i="26"/>
  <c r="D6187" i="26"/>
  <c r="F6187" i="26"/>
  <c r="C6187" i="26"/>
  <c r="G6187" i="26"/>
  <c r="B6187" i="26"/>
  <c r="D6186" i="26"/>
  <c r="F6186" i="26"/>
  <c r="C6186" i="26"/>
  <c r="E6186" i="26"/>
  <c r="B6186" i="26"/>
  <c r="D6185" i="26"/>
  <c r="F6185" i="26"/>
  <c r="C6185" i="26"/>
  <c r="B6185" i="26"/>
  <c r="D6184" i="26"/>
  <c r="F6184" i="26"/>
  <c r="C6184" i="26"/>
  <c r="B6184" i="26"/>
  <c r="D6183" i="26"/>
  <c r="F6183" i="26"/>
  <c r="C6183" i="26"/>
  <c r="B6183" i="26"/>
  <c r="D6182" i="26"/>
  <c r="F6182" i="26"/>
  <c r="C6182" i="26"/>
  <c r="B6182" i="26"/>
  <c r="D6181" i="26"/>
  <c r="F6181" i="26"/>
  <c r="C6181" i="26"/>
  <c r="G6181" i="26"/>
  <c r="B6181" i="26"/>
  <c r="D6180" i="26"/>
  <c r="F6180" i="26"/>
  <c r="C6180" i="26"/>
  <c r="E6180" i="26"/>
  <c r="B6180" i="26"/>
  <c r="D6179" i="26"/>
  <c r="F6179" i="26"/>
  <c r="C6179" i="26"/>
  <c r="G6179" i="26"/>
  <c r="B6179" i="26"/>
  <c r="D6178" i="26"/>
  <c r="F6178" i="26"/>
  <c r="C6178" i="26"/>
  <c r="E6178" i="26"/>
  <c r="B6178" i="26"/>
  <c r="D6177" i="26"/>
  <c r="F6177" i="26"/>
  <c r="C6177" i="26"/>
  <c r="B6177" i="26"/>
  <c r="D6176" i="26"/>
  <c r="F6176" i="26"/>
  <c r="C6176" i="26"/>
  <c r="G6176" i="26"/>
  <c r="B6176" i="26"/>
  <c r="D6175" i="26"/>
  <c r="F6175" i="26"/>
  <c r="C6175" i="26"/>
  <c r="G6175" i="26"/>
  <c r="B6175" i="26"/>
  <c r="D6174" i="26"/>
  <c r="F6174" i="26"/>
  <c r="C6174" i="26"/>
  <c r="E6174" i="26"/>
  <c r="B6174" i="26"/>
  <c r="D6173" i="26"/>
  <c r="F6173" i="26"/>
  <c r="C6173" i="26"/>
  <c r="E6173" i="26"/>
  <c r="B6173" i="26"/>
  <c r="D6172" i="26"/>
  <c r="F6172" i="26"/>
  <c r="C6172" i="26"/>
  <c r="G6172" i="26"/>
  <c r="B6172" i="26"/>
  <c r="D6171" i="26"/>
  <c r="F6171" i="26"/>
  <c r="C6171" i="26"/>
  <c r="G6171" i="26"/>
  <c r="B6171" i="26"/>
  <c r="D6170" i="26"/>
  <c r="F6170" i="26"/>
  <c r="C6170" i="26"/>
  <c r="E6170" i="26"/>
  <c r="B6170" i="26"/>
  <c r="D6169" i="26"/>
  <c r="F6169" i="26"/>
  <c r="C6169" i="26"/>
  <c r="E6169" i="26"/>
  <c r="B6169" i="26"/>
  <c r="D6168" i="26"/>
  <c r="F6168" i="26"/>
  <c r="C6168" i="26"/>
  <c r="E6168" i="26"/>
  <c r="B6168" i="26"/>
  <c r="D6167" i="26"/>
  <c r="F6167" i="26"/>
  <c r="C6167" i="26"/>
  <c r="B6167" i="26"/>
  <c r="D6166" i="26"/>
  <c r="F6166" i="26"/>
  <c r="C6166" i="26"/>
  <c r="E6166" i="26"/>
  <c r="B6166" i="26"/>
  <c r="D6165" i="26"/>
  <c r="F6165" i="26"/>
  <c r="C6165" i="26"/>
  <c r="G6165" i="26"/>
  <c r="B6165" i="26"/>
  <c r="D6164" i="26"/>
  <c r="F6164" i="26"/>
  <c r="C6164" i="26"/>
  <c r="B6164" i="26"/>
  <c r="D6163" i="26"/>
  <c r="F6163" i="26"/>
  <c r="C6163" i="26"/>
  <c r="E6163" i="26"/>
  <c r="B6163" i="26"/>
  <c r="D6162" i="26"/>
  <c r="C6162" i="26"/>
  <c r="E6162" i="26"/>
  <c r="B6162" i="26"/>
  <c r="D6161" i="26"/>
  <c r="F6161" i="26"/>
  <c r="C6161" i="26"/>
  <c r="B6161" i="26"/>
  <c r="D6160" i="26"/>
  <c r="F6160" i="26"/>
  <c r="C6160" i="26"/>
  <c r="E6160" i="26"/>
  <c r="B6160" i="26"/>
  <c r="D6159" i="26"/>
  <c r="F6159" i="26"/>
  <c r="C6159" i="26"/>
  <c r="G6159" i="26"/>
  <c r="B6159" i="26"/>
  <c r="D6158" i="26"/>
  <c r="F6158" i="26"/>
  <c r="C6158" i="26"/>
  <c r="E6158" i="26"/>
  <c r="B6158" i="26"/>
  <c r="D6157" i="26"/>
  <c r="F6157" i="26"/>
  <c r="C6157" i="26"/>
  <c r="B6157" i="26"/>
  <c r="D6156" i="26"/>
  <c r="F6156" i="26"/>
  <c r="C6156" i="26"/>
  <c r="G6156" i="26"/>
  <c r="B6156" i="26"/>
  <c r="D6155" i="26"/>
  <c r="F6155" i="26"/>
  <c r="C6155" i="26"/>
  <c r="G6155" i="26"/>
  <c r="B6155" i="26"/>
  <c r="D6154" i="26"/>
  <c r="F6154" i="26"/>
  <c r="C6154" i="26"/>
  <c r="E6154" i="26"/>
  <c r="B6154" i="26"/>
  <c r="D6153" i="26"/>
  <c r="F6153" i="26"/>
  <c r="C6153" i="26"/>
  <c r="G6153" i="26"/>
  <c r="B6153" i="26"/>
  <c r="D6152" i="26"/>
  <c r="F6152" i="26"/>
  <c r="C6152" i="26"/>
  <c r="G6152" i="26"/>
  <c r="B6152" i="26"/>
  <c r="D6151" i="26"/>
  <c r="F6151" i="26"/>
  <c r="C6151" i="26"/>
  <c r="G6151" i="26"/>
  <c r="B6151" i="26"/>
  <c r="D6150" i="26"/>
  <c r="F6150" i="26"/>
  <c r="C6150" i="26"/>
  <c r="B6150" i="26"/>
  <c r="D6149" i="26"/>
  <c r="F6149" i="26"/>
  <c r="C6149" i="26"/>
  <c r="B6149" i="26"/>
  <c r="D6148" i="26"/>
  <c r="F6148" i="26"/>
  <c r="C6148" i="26"/>
  <c r="E6148" i="26"/>
  <c r="B6148" i="26"/>
  <c r="D6147" i="26"/>
  <c r="F6147" i="26"/>
  <c r="C6147" i="26"/>
  <c r="B6147" i="26"/>
  <c r="D6146" i="26"/>
  <c r="F6146" i="26"/>
  <c r="C6146" i="26"/>
  <c r="E6146" i="26"/>
  <c r="B6146" i="26"/>
  <c r="D6145" i="26"/>
  <c r="F6145" i="26"/>
  <c r="C6145" i="26"/>
  <c r="G6145" i="26"/>
  <c r="B6145" i="26"/>
  <c r="D6144" i="26"/>
  <c r="C6144" i="26"/>
  <c r="E6144" i="26"/>
  <c r="B6144" i="26"/>
  <c r="D6143" i="26"/>
  <c r="F6143" i="26"/>
  <c r="C6143" i="26"/>
  <c r="G6143" i="26"/>
  <c r="B6143" i="26"/>
  <c r="D6142" i="26"/>
  <c r="F6142" i="26"/>
  <c r="C6142" i="26"/>
  <c r="E6142" i="26"/>
  <c r="B6142" i="26"/>
  <c r="D6141" i="26"/>
  <c r="F6141" i="26"/>
  <c r="C6141" i="26"/>
  <c r="E6141" i="26"/>
  <c r="B6141" i="26"/>
  <c r="D6140" i="26"/>
  <c r="F6140" i="26"/>
  <c r="C6140" i="26"/>
  <c r="G6140" i="26"/>
  <c r="B6140" i="26"/>
  <c r="D6139" i="26"/>
  <c r="F6139" i="26"/>
  <c r="C6139" i="26"/>
  <c r="B6139" i="26"/>
  <c r="D6138" i="26"/>
  <c r="F6138" i="26"/>
  <c r="C6138" i="26"/>
  <c r="E6138" i="26"/>
  <c r="B6138" i="26"/>
  <c r="D6137" i="26"/>
  <c r="F6137" i="26"/>
  <c r="C6137" i="26"/>
  <c r="G6137" i="26"/>
  <c r="B6137" i="26"/>
  <c r="D6136" i="26"/>
  <c r="F6136" i="26"/>
  <c r="C6136" i="26"/>
  <c r="E6136" i="26"/>
  <c r="B6136" i="26"/>
  <c r="D6135" i="26"/>
  <c r="F6135" i="26"/>
  <c r="C6135" i="26"/>
  <c r="B6135" i="26"/>
  <c r="D6134" i="26"/>
  <c r="F6134" i="26"/>
  <c r="C6134" i="26"/>
  <c r="E6134" i="26"/>
  <c r="B6134" i="26"/>
  <c r="D6133" i="26"/>
  <c r="F6133" i="26"/>
  <c r="C6133" i="26"/>
  <c r="G6133" i="26"/>
  <c r="B6133" i="26"/>
  <c r="D6132" i="26"/>
  <c r="F6132" i="26"/>
  <c r="C6132" i="26"/>
  <c r="B6132" i="26"/>
  <c r="D6131" i="26"/>
  <c r="F6131" i="26"/>
  <c r="C6131" i="26"/>
  <c r="B6131" i="26"/>
  <c r="D6130" i="26"/>
  <c r="F6130" i="26"/>
  <c r="C6130" i="26"/>
  <c r="E6130" i="26"/>
  <c r="B6130" i="26"/>
  <c r="D6129" i="26"/>
  <c r="F6129" i="26"/>
  <c r="C6129" i="26"/>
  <c r="B6129" i="26"/>
  <c r="D6128" i="26"/>
  <c r="F6128" i="26"/>
  <c r="C6128" i="26"/>
  <c r="G6128" i="26"/>
  <c r="B6128" i="26"/>
  <c r="D6127" i="26"/>
  <c r="F6127" i="26"/>
  <c r="C6127" i="26"/>
  <c r="B6127" i="26"/>
  <c r="D6126" i="26"/>
  <c r="F6126" i="26"/>
  <c r="C6126" i="26"/>
  <c r="E6126" i="26"/>
  <c r="B6126" i="26"/>
  <c r="D6125" i="26"/>
  <c r="F6125" i="26"/>
  <c r="C6125" i="26"/>
  <c r="G6125" i="26"/>
  <c r="B6125" i="26"/>
  <c r="D6124" i="26"/>
  <c r="F6124" i="26"/>
  <c r="C6124" i="26"/>
  <c r="B6124" i="26"/>
  <c r="D6123" i="26"/>
  <c r="F6123" i="26"/>
  <c r="C6123" i="26"/>
  <c r="G6123" i="26"/>
  <c r="B6123" i="26"/>
  <c r="D6122" i="26"/>
  <c r="F6122" i="26"/>
  <c r="C6122" i="26"/>
  <c r="E6122" i="26"/>
  <c r="B6122" i="26"/>
  <c r="D6121" i="26"/>
  <c r="F6121" i="26"/>
  <c r="C6121" i="26"/>
  <c r="E6121" i="26"/>
  <c r="B6121" i="26"/>
  <c r="D6120" i="26"/>
  <c r="F6120" i="26"/>
  <c r="C6120" i="26"/>
  <c r="G6120" i="26"/>
  <c r="B6120" i="26"/>
  <c r="D6119" i="26"/>
  <c r="F6119" i="26"/>
  <c r="C6119" i="26"/>
  <c r="G6119" i="26"/>
  <c r="B6119" i="26"/>
  <c r="D6118" i="26"/>
  <c r="F6118" i="26"/>
  <c r="C6118" i="26"/>
  <c r="B6118" i="26"/>
  <c r="D6117" i="26"/>
  <c r="F6117" i="26"/>
  <c r="C6117" i="26"/>
  <c r="G6117" i="26"/>
  <c r="B6117" i="26"/>
  <c r="D6116" i="26"/>
  <c r="F6116" i="26"/>
  <c r="C6116" i="26"/>
  <c r="E6116" i="26"/>
  <c r="B6116" i="26"/>
  <c r="D6115" i="26"/>
  <c r="F6115" i="26"/>
  <c r="C6115" i="26"/>
  <c r="G6115" i="26"/>
  <c r="B6115" i="26"/>
  <c r="D6114" i="26"/>
  <c r="F6114" i="26"/>
  <c r="C6114" i="26"/>
  <c r="E6114" i="26"/>
  <c r="B6114" i="26"/>
  <c r="D6113" i="26"/>
  <c r="F6113" i="26"/>
  <c r="C6113" i="26"/>
  <c r="E6113" i="26"/>
  <c r="B6113" i="26"/>
  <c r="D6112" i="26"/>
  <c r="F6112" i="26"/>
  <c r="C6112" i="26"/>
  <c r="G6112" i="26"/>
  <c r="B6112" i="26"/>
  <c r="D6111" i="26"/>
  <c r="F6111" i="26"/>
  <c r="C6111" i="26"/>
  <c r="G6111" i="26"/>
  <c r="B6111" i="26"/>
  <c r="D6110" i="26"/>
  <c r="F6110" i="26"/>
  <c r="C6110" i="26"/>
  <c r="E6110" i="26"/>
  <c r="B6110" i="26"/>
  <c r="D6109" i="26"/>
  <c r="F6109" i="26"/>
  <c r="C6109" i="26"/>
  <c r="B6109" i="26"/>
  <c r="D6108" i="26"/>
  <c r="F6108" i="26"/>
  <c r="C6108" i="26"/>
  <c r="B6108" i="26"/>
  <c r="D6107" i="26"/>
  <c r="F6107" i="26"/>
  <c r="C6107" i="26"/>
  <c r="G6107" i="26"/>
  <c r="B6107" i="26"/>
  <c r="D6106" i="26"/>
  <c r="F6106" i="26"/>
  <c r="C6106" i="26"/>
  <c r="E6106" i="26"/>
  <c r="B6106" i="26"/>
  <c r="D6105" i="26"/>
  <c r="F6105" i="26"/>
  <c r="C6105" i="26"/>
  <c r="B6105" i="26"/>
  <c r="D6104" i="26"/>
  <c r="F6104" i="26"/>
  <c r="C6104" i="26"/>
  <c r="E6104" i="26"/>
  <c r="B6104" i="26"/>
  <c r="D6103" i="26"/>
  <c r="F6103" i="26"/>
  <c r="C6103" i="26"/>
  <c r="B6103" i="26"/>
  <c r="D6102" i="26"/>
  <c r="F6102" i="26"/>
  <c r="C6102" i="26"/>
  <c r="E6102" i="26"/>
  <c r="B6102" i="26"/>
  <c r="D6101" i="26"/>
  <c r="F6101" i="26"/>
  <c r="C6101" i="26"/>
  <c r="G6101" i="26"/>
  <c r="B6101" i="26"/>
  <c r="D6100" i="26"/>
  <c r="F6100" i="26"/>
  <c r="C6100" i="26"/>
  <c r="B6100" i="26"/>
  <c r="D6099" i="26"/>
  <c r="F6099" i="26"/>
  <c r="C6099" i="26"/>
  <c r="B6099" i="26"/>
  <c r="D6098" i="26"/>
  <c r="F6098" i="26"/>
  <c r="C6098" i="26"/>
  <c r="E6098" i="26"/>
  <c r="B6098" i="26"/>
  <c r="D6097" i="26"/>
  <c r="F6097" i="26"/>
  <c r="C6097" i="26"/>
  <c r="G6097" i="26"/>
  <c r="B6097" i="26"/>
  <c r="D6096" i="26"/>
  <c r="F6096" i="26"/>
  <c r="C6096" i="26"/>
  <c r="G6096" i="26"/>
  <c r="B6096" i="26"/>
  <c r="D6095" i="26"/>
  <c r="F6095" i="26"/>
  <c r="C6095" i="26"/>
  <c r="G6095" i="26"/>
  <c r="B6095" i="26"/>
  <c r="D6094" i="26"/>
  <c r="F6094" i="26"/>
  <c r="C6094" i="26"/>
  <c r="E6094" i="26"/>
  <c r="B6094" i="26"/>
  <c r="D6093" i="26"/>
  <c r="F6093" i="26"/>
  <c r="C6093" i="26"/>
  <c r="E6093" i="26"/>
  <c r="B6093" i="26"/>
  <c r="D6092" i="26"/>
  <c r="F6092" i="26"/>
  <c r="C6092" i="26"/>
  <c r="E6092" i="26"/>
  <c r="B6092" i="26"/>
  <c r="D6091" i="26"/>
  <c r="F6091" i="26"/>
  <c r="C6091" i="26"/>
  <c r="G6091" i="26"/>
  <c r="B6091" i="26"/>
  <c r="D6090" i="26"/>
  <c r="F6090" i="26"/>
  <c r="C6090" i="26"/>
  <c r="E6090" i="26"/>
  <c r="B6090" i="26"/>
  <c r="D6089" i="26"/>
  <c r="F6089" i="26"/>
  <c r="C6089" i="26"/>
  <c r="B6089" i="26"/>
  <c r="D6088" i="26"/>
  <c r="F6088" i="26"/>
  <c r="C6088" i="26"/>
  <c r="G6088" i="26"/>
  <c r="B6088" i="26"/>
  <c r="D6087" i="26"/>
  <c r="F6087" i="26"/>
  <c r="C6087" i="26"/>
  <c r="G6087" i="26"/>
  <c r="B6087" i="26"/>
  <c r="D6086" i="26"/>
  <c r="F6086" i="26"/>
  <c r="C6086" i="26"/>
  <c r="B6086" i="26"/>
  <c r="D6085" i="26"/>
  <c r="F6085" i="26"/>
  <c r="C6085" i="26"/>
  <c r="E6085" i="26"/>
  <c r="B6085" i="26"/>
  <c r="D6084" i="26"/>
  <c r="F6084" i="26"/>
  <c r="C6084" i="26"/>
  <c r="B6084" i="26"/>
  <c r="D6083" i="26"/>
  <c r="F6083" i="26"/>
  <c r="C6083" i="26"/>
  <c r="G6083" i="26"/>
  <c r="B6083" i="26"/>
  <c r="D6082" i="26"/>
  <c r="F6082" i="26"/>
  <c r="C6082" i="26"/>
  <c r="B6082" i="26"/>
  <c r="D6081" i="26"/>
  <c r="F6081" i="26"/>
  <c r="C6081" i="26"/>
  <c r="B6081" i="26"/>
  <c r="D6080" i="26"/>
  <c r="C6080" i="26"/>
  <c r="E6080" i="26"/>
  <c r="B6080" i="26"/>
  <c r="D6079" i="26"/>
  <c r="F6079" i="26"/>
  <c r="C6079" i="26"/>
  <c r="B6079" i="26"/>
  <c r="D6078" i="26"/>
  <c r="F6078" i="26"/>
  <c r="C6078" i="26"/>
  <c r="E6078" i="26"/>
  <c r="B6078" i="26"/>
  <c r="D6077" i="26"/>
  <c r="F6077" i="26"/>
  <c r="C6077" i="26"/>
  <c r="B6077" i="26"/>
  <c r="D6076" i="26"/>
  <c r="F6076" i="26"/>
  <c r="C6076" i="26"/>
  <c r="B6076" i="26"/>
  <c r="D6075" i="26"/>
  <c r="F6075" i="26"/>
  <c r="C6075" i="26"/>
  <c r="B6075" i="26"/>
  <c r="D6074" i="26"/>
  <c r="F6074" i="26"/>
  <c r="C6074" i="26"/>
  <c r="E6074" i="26"/>
  <c r="B6074" i="26"/>
  <c r="D6073" i="26"/>
  <c r="F6073" i="26"/>
  <c r="C6073" i="26"/>
  <c r="E6073" i="26"/>
  <c r="B6073" i="26"/>
  <c r="D6072" i="26"/>
  <c r="F6072" i="26"/>
  <c r="C6072" i="26"/>
  <c r="E6072" i="26"/>
  <c r="B6072" i="26"/>
  <c r="D6071" i="26"/>
  <c r="F6071" i="26"/>
  <c r="C6071" i="26"/>
  <c r="G6071" i="26"/>
  <c r="B6071" i="26"/>
  <c r="D6070" i="26"/>
  <c r="F6070" i="26"/>
  <c r="C6070" i="26"/>
  <c r="G6070" i="26"/>
  <c r="B6070" i="26"/>
  <c r="D6069" i="26"/>
  <c r="F6069" i="26"/>
  <c r="C6069" i="26"/>
  <c r="E6069" i="26"/>
  <c r="B6069" i="26"/>
  <c r="D6068" i="26"/>
  <c r="F6068" i="26"/>
  <c r="C6068" i="26"/>
  <c r="G6068" i="26"/>
  <c r="B6068" i="26"/>
  <c r="D6067" i="26"/>
  <c r="F6067" i="26"/>
  <c r="C6067" i="26"/>
  <c r="B6067" i="26"/>
  <c r="D6066" i="26"/>
  <c r="F6066" i="26"/>
  <c r="C6066" i="26"/>
  <c r="B6066" i="26"/>
  <c r="D6065" i="26"/>
  <c r="F6065" i="26"/>
  <c r="C6065" i="26"/>
  <c r="E6065" i="26"/>
  <c r="B6065" i="26"/>
  <c r="D6064" i="26"/>
  <c r="F6064" i="26"/>
  <c r="C6064" i="26"/>
  <c r="E6064" i="26"/>
  <c r="B6064" i="26"/>
  <c r="D6063" i="26"/>
  <c r="F6063" i="26"/>
  <c r="C6063" i="26"/>
  <c r="B6063" i="26"/>
  <c r="D6062" i="26"/>
  <c r="F6062" i="26"/>
  <c r="C6062" i="26"/>
  <c r="B6062" i="26"/>
  <c r="D6061" i="26"/>
  <c r="F6061" i="26"/>
  <c r="C6061" i="26"/>
  <c r="G6061" i="26"/>
  <c r="B6061" i="26"/>
  <c r="D6060" i="26"/>
  <c r="F6060" i="26"/>
  <c r="C6060" i="26"/>
  <c r="B6060" i="26"/>
  <c r="D6059" i="26"/>
  <c r="F6059" i="26"/>
  <c r="C6059" i="26"/>
  <c r="G6059" i="26"/>
  <c r="B6059" i="26"/>
  <c r="D6058" i="26"/>
  <c r="F6058" i="26"/>
  <c r="C6058" i="26"/>
  <c r="E6058" i="26"/>
  <c r="B6058" i="26"/>
  <c r="D6057" i="26"/>
  <c r="F6057" i="26"/>
  <c r="C6057" i="26"/>
  <c r="B6057" i="26"/>
  <c r="D6056" i="26"/>
  <c r="F6056" i="26"/>
  <c r="C6056" i="26"/>
  <c r="G6056" i="26"/>
  <c r="B6056" i="26"/>
  <c r="D6055" i="26"/>
  <c r="F6055" i="26"/>
  <c r="C6055" i="26"/>
  <c r="G6055" i="26"/>
  <c r="B6055" i="26"/>
  <c r="D6054" i="26"/>
  <c r="F6054" i="26"/>
  <c r="C6054" i="26"/>
  <c r="G6054" i="26"/>
  <c r="B6054" i="26"/>
  <c r="D6053" i="26"/>
  <c r="F6053" i="26"/>
  <c r="C6053" i="26"/>
  <c r="B6053" i="26"/>
  <c r="D6052" i="26"/>
  <c r="F6052" i="26"/>
  <c r="C6052" i="26"/>
  <c r="G6052" i="26"/>
  <c r="B6052" i="26"/>
  <c r="D6051" i="26"/>
  <c r="F6051" i="26"/>
  <c r="C6051" i="26"/>
  <c r="B6051" i="26"/>
  <c r="D6050" i="26"/>
  <c r="F6050" i="26"/>
  <c r="C6050" i="26"/>
  <c r="E6050" i="26"/>
  <c r="B6050" i="26"/>
  <c r="D6049" i="26"/>
  <c r="F6049" i="26"/>
  <c r="C6049" i="26"/>
  <c r="G6049" i="26"/>
  <c r="B6049" i="26"/>
  <c r="D6048" i="26"/>
  <c r="F6048" i="26"/>
  <c r="C6048" i="26"/>
  <c r="B6048" i="26"/>
  <c r="D6047" i="26"/>
  <c r="F6047" i="26"/>
  <c r="C6047" i="26"/>
  <c r="B6047" i="26"/>
  <c r="D6046" i="26"/>
  <c r="F6046" i="26"/>
  <c r="C6046" i="26"/>
  <c r="B6046" i="26"/>
  <c r="D6045" i="26"/>
  <c r="F6045" i="26"/>
  <c r="C6045" i="26"/>
  <c r="G6045" i="26"/>
  <c r="B6045" i="26"/>
  <c r="D6044" i="26"/>
  <c r="F6044" i="26"/>
  <c r="C6044" i="26"/>
  <c r="E6044" i="26"/>
  <c r="B6044" i="26"/>
  <c r="D6043" i="26"/>
  <c r="F6043" i="26"/>
  <c r="C6043" i="26"/>
  <c r="G6043" i="26"/>
  <c r="B6043" i="26"/>
  <c r="D6042" i="26"/>
  <c r="F6042" i="26"/>
  <c r="C6042" i="26"/>
  <c r="G6042" i="26"/>
  <c r="B6042" i="26"/>
  <c r="D6041" i="26"/>
  <c r="F6041" i="26"/>
  <c r="C6041" i="26"/>
  <c r="G6041" i="26"/>
  <c r="B6041" i="26"/>
  <c r="D6040" i="26"/>
  <c r="F6040" i="26"/>
  <c r="C6040" i="26"/>
  <c r="B6040" i="26"/>
  <c r="D6039" i="26"/>
  <c r="F6039" i="26"/>
  <c r="C6039" i="26"/>
  <c r="E6039" i="26"/>
  <c r="B6039" i="26"/>
  <c r="D6038" i="26"/>
  <c r="F6038" i="26"/>
  <c r="C6038" i="26"/>
  <c r="G6038" i="26"/>
  <c r="B6038" i="26"/>
  <c r="D6037" i="26"/>
  <c r="F6037" i="26"/>
  <c r="C6037" i="26"/>
  <c r="E6037" i="26"/>
  <c r="B6037" i="26"/>
  <c r="D6036" i="26"/>
  <c r="F6036" i="26"/>
  <c r="C6036" i="26"/>
  <c r="G6036" i="26"/>
  <c r="B6036" i="26"/>
  <c r="D6035" i="26"/>
  <c r="F6035" i="26"/>
  <c r="C6035" i="26"/>
  <c r="B6035" i="26"/>
  <c r="D6034" i="26"/>
  <c r="F6034" i="26"/>
  <c r="C6034" i="26"/>
  <c r="G6034" i="26"/>
  <c r="B6034" i="26"/>
  <c r="D6033" i="26"/>
  <c r="F6033" i="26"/>
  <c r="C6033" i="26"/>
  <c r="E6033" i="26"/>
  <c r="B6033" i="26"/>
  <c r="D6032" i="26"/>
  <c r="C6032" i="26"/>
  <c r="E6032" i="26"/>
  <c r="B6032" i="26"/>
  <c r="D6031" i="26"/>
  <c r="F6031" i="26"/>
  <c r="C6031" i="26"/>
  <c r="B6031" i="26"/>
  <c r="D6030" i="26"/>
  <c r="F6030" i="26"/>
  <c r="C6030" i="26"/>
  <c r="G6030" i="26"/>
  <c r="B6030" i="26"/>
  <c r="D6029" i="26"/>
  <c r="F6029" i="26"/>
  <c r="C6029" i="26"/>
  <c r="B6029" i="26"/>
  <c r="D6028" i="26"/>
  <c r="F6028" i="26"/>
  <c r="C6028" i="26"/>
  <c r="B6028" i="26"/>
  <c r="D6027" i="26"/>
  <c r="F6027" i="26"/>
  <c r="C6027" i="26"/>
  <c r="G6027" i="26"/>
  <c r="B6027" i="26"/>
  <c r="D6026" i="26"/>
  <c r="F6026" i="26"/>
  <c r="C6026" i="26"/>
  <c r="E6026" i="26"/>
  <c r="B6026" i="26"/>
  <c r="D6025" i="26"/>
  <c r="F6025" i="26"/>
  <c r="C6025" i="26"/>
  <c r="B6025" i="26"/>
  <c r="D6024" i="26"/>
  <c r="F6024" i="26"/>
  <c r="C6024" i="26"/>
  <c r="G6024" i="26"/>
  <c r="B6024" i="26"/>
  <c r="D6023" i="26"/>
  <c r="F6023" i="26"/>
  <c r="C6023" i="26"/>
  <c r="G6023" i="26"/>
  <c r="B6023" i="26"/>
  <c r="D6022" i="26"/>
  <c r="F6022" i="26"/>
  <c r="C6022" i="26"/>
  <c r="B6022" i="26"/>
  <c r="D6021" i="26"/>
  <c r="F6021" i="26"/>
  <c r="C6021" i="26"/>
  <c r="B6021" i="26"/>
  <c r="D6020" i="26"/>
  <c r="F6020" i="26"/>
  <c r="C6020" i="26"/>
  <c r="G6020" i="26"/>
  <c r="B6020" i="26"/>
  <c r="D6019" i="26"/>
  <c r="F6019" i="26"/>
  <c r="C6019" i="26"/>
  <c r="B6019" i="26"/>
  <c r="D6018" i="26"/>
  <c r="C6018" i="26"/>
  <c r="E6018" i="26"/>
  <c r="B6018" i="26"/>
  <c r="D6017" i="26"/>
  <c r="F6017" i="26"/>
  <c r="C6017" i="26"/>
  <c r="G6017" i="26"/>
  <c r="B6017" i="26"/>
  <c r="D6016" i="26"/>
  <c r="F6016" i="26"/>
  <c r="C6016" i="26"/>
  <c r="G6016" i="26"/>
  <c r="B6016" i="26"/>
  <c r="D6015" i="26"/>
  <c r="F6015" i="26"/>
  <c r="C6015" i="26"/>
  <c r="B6015" i="26"/>
  <c r="D6014" i="26"/>
  <c r="F6014" i="26"/>
  <c r="C6014" i="26"/>
  <c r="B6014" i="26"/>
  <c r="D6013" i="26"/>
  <c r="F6013" i="26"/>
  <c r="C6013" i="26"/>
  <c r="G6013" i="26"/>
  <c r="B6013" i="26"/>
  <c r="D6012" i="26"/>
  <c r="F6012" i="26"/>
  <c r="C6012" i="26"/>
  <c r="E6012" i="26"/>
  <c r="B6012" i="26"/>
  <c r="D6011" i="26"/>
  <c r="F6011" i="26"/>
  <c r="C6011" i="26"/>
  <c r="B6011" i="26"/>
  <c r="D6010" i="26"/>
  <c r="F6010" i="26"/>
  <c r="C6010" i="26"/>
  <c r="B6010" i="26"/>
  <c r="D6009" i="26"/>
  <c r="F6009" i="26"/>
  <c r="C6009" i="26"/>
  <c r="G6009" i="26"/>
  <c r="B6009" i="26"/>
  <c r="D6008" i="26"/>
  <c r="F6008" i="26"/>
  <c r="C6008" i="26"/>
  <c r="E6008" i="26"/>
  <c r="B6008" i="26"/>
  <c r="D6007" i="26"/>
  <c r="F6007" i="26"/>
  <c r="C6007" i="26"/>
  <c r="G6007" i="26"/>
  <c r="B6007" i="26"/>
  <c r="D6006" i="26"/>
  <c r="F6006" i="26"/>
  <c r="C6006" i="26"/>
  <c r="G6006" i="26"/>
  <c r="B6006" i="26"/>
  <c r="D6005" i="26"/>
  <c r="F6005" i="26"/>
  <c r="C6005" i="26"/>
  <c r="E6005" i="26"/>
  <c r="B6005" i="26"/>
  <c r="D6004" i="26"/>
  <c r="F6004" i="26"/>
  <c r="C6004" i="26"/>
  <c r="B6004" i="26"/>
  <c r="D6003" i="26"/>
  <c r="F6003" i="26"/>
  <c r="C6003" i="26"/>
  <c r="B6003" i="26"/>
  <c r="D6002" i="26"/>
  <c r="F6002" i="26"/>
  <c r="C6002" i="26"/>
  <c r="B6002" i="26"/>
  <c r="D6001" i="26"/>
  <c r="F6001" i="26"/>
  <c r="C6001" i="26"/>
  <c r="E6001" i="26"/>
  <c r="B6001" i="26"/>
  <c r="D6000" i="26"/>
  <c r="F6000" i="26"/>
  <c r="C6000" i="26"/>
  <c r="G6000" i="26"/>
  <c r="B6000" i="26"/>
  <c r="D5999" i="26"/>
  <c r="F5999" i="26"/>
  <c r="C5999" i="26"/>
  <c r="G5999" i="26"/>
  <c r="B5999" i="26"/>
  <c r="D5998" i="26"/>
  <c r="F5998" i="26"/>
  <c r="C5998" i="26"/>
  <c r="G5998" i="26"/>
  <c r="B5998" i="26"/>
  <c r="D5997" i="26"/>
  <c r="F5997" i="26"/>
  <c r="C5997" i="26"/>
  <c r="G5997" i="26"/>
  <c r="B5997" i="26"/>
  <c r="D5996" i="26"/>
  <c r="F5996" i="26"/>
  <c r="C5996" i="26"/>
  <c r="B5996" i="26"/>
  <c r="D5995" i="26"/>
  <c r="F5995" i="26"/>
  <c r="C5995" i="26"/>
  <c r="B5995" i="26"/>
  <c r="D5994" i="26"/>
  <c r="F5994" i="26"/>
  <c r="C5994" i="26"/>
  <c r="E5994" i="26"/>
  <c r="B5994" i="26"/>
  <c r="D5993" i="26"/>
  <c r="F5993" i="26"/>
  <c r="C5993" i="26"/>
  <c r="B5993" i="26"/>
  <c r="D5992" i="26"/>
  <c r="F5992" i="26"/>
  <c r="C5992" i="26"/>
  <c r="G5992" i="26"/>
  <c r="B5992" i="26"/>
  <c r="D5991" i="26"/>
  <c r="F5991" i="26"/>
  <c r="C5991" i="26"/>
  <c r="G5991" i="26"/>
  <c r="B5991" i="26"/>
  <c r="D5990" i="26"/>
  <c r="F5990" i="26"/>
  <c r="C5990" i="26"/>
  <c r="G5990" i="26"/>
  <c r="B5990" i="26"/>
  <c r="D5989" i="26"/>
  <c r="F5989" i="26"/>
  <c r="C5989" i="26"/>
  <c r="B5989" i="26"/>
  <c r="D5988" i="26"/>
  <c r="F5988" i="26"/>
  <c r="C5988" i="26"/>
  <c r="B5988" i="26"/>
  <c r="D5987" i="26"/>
  <c r="F5987" i="26"/>
  <c r="C5987" i="26"/>
  <c r="B5987" i="26"/>
  <c r="D5986" i="26"/>
  <c r="F5986" i="26"/>
  <c r="C5986" i="26"/>
  <c r="E5986" i="26"/>
  <c r="B5986" i="26"/>
  <c r="D5985" i="26"/>
  <c r="F5985" i="26"/>
  <c r="C5985" i="26"/>
  <c r="G5985" i="26"/>
  <c r="B5985" i="26"/>
  <c r="D5984" i="26"/>
  <c r="F5984" i="26"/>
  <c r="C5984" i="26"/>
  <c r="G5984" i="26"/>
  <c r="B5984" i="26"/>
  <c r="D5983" i="26"/>
  <c r="F5983" i="26"/>
  <c r="C5983" i="26"/>
  <c r="B5983" i="26"/>
  <c r="D5982" i="26"/>
  <c r="F5982" i="26"/>
  <c r="C5982" i="26"/>
  <c r="B5982" i="26"/>
  <c r="D5981" i="26"/>
  <c r="F5981" i="26"/>
  <c r="C5981" i="26"/>
  <c r="B5981" i="26"/>
  <c r="D5980" i="26"/>
  <c r="F5980" i="26"/>
  <c r="C5980" i="26"/>
  <c r="E5980" i="26"/>
  <c r="B5980" i="26"/>
  <c r="D5979" i="26"/>
  <c r="F5979" i="26"/>
  <c r="C5979" i="26"/>
  <c r="E5979" i="26"/>
  <c r="B5979" i="26"/>
  <c r="D5978" i="26"/>
  <c r="F5978" i="26"/>
  <c r="C5978" i="26"/>
  <c r="B5978" i="26"/>
  <c r="D5977" i="26"/>
  <c r="F5977" i="26"/>
  <c r="C5977" i="26"/>
  <c r="G5977" i="26"/>
  <c r="B5977" i="26"/>
  <c r="D5976" i="26"/>
  <c r="F5976" i="26"/>
  <c r="C5976" i="26"/>
  <c r="B5976" i="26"/>
  <c r="D5975" i="26"/>
  <c r="F5975" i="26"/>
  <c r="C5975" i="26"/>
  <c r="G5975" i="26"/>
  <c r="B5975" i="26"/>
  <c r="D5974" i="26"/>
  <c r="F5974" i="26"/>
  <c r="C5974" i="26"/>
  <c r="G5974" i="26"/>
  <c r="B5974" i="26"/>
  <c r="D5973" i="26"/>
  <c r="F5973" i="26"/>
  <c r="C5973" i="26"/>
  <c r="E5973" i="26"/>
  <c r="B5973" i="26"/>
  <c r="D5972" i="26"/>
  <c r="C5972" i="26"/>
  <c r="E5972" i="26"/>
  <c r="B5972" i="26"/>
  <c r="D5971" i="26"/>
  <c r="F5971" i="26"/>
  <c r="C5971" i="26"/>
  <c r="B5971" i="26"/>
  <c r="D5970" i="26"/>
  <c r="F5970" i="26"/>
  <c r="C5970" i="26"/>
  <c r="G5970" i="26"/>
  <c r="B5970" i="26"/>
  <c r="D5969" i="26"/>
  <c r="F5969" i="26"/>
  <c r="C5969" i="26"/>
  <c r="E5969" i="26"/>
  <c r="B5969" i="26"/>
  <c r="D5968" i="26"/>
  <c r="F5968" i="26"/>
  <c r="C5968" i="26"/>
  <c r="G5968" i="26"/>
  <c r="B5968" i="26"/>
  <c r="D5967" i="26"/>
  <c r="F5967" i="26"/>
  <c r="C5967" i="26"/>
  <c r="G5967" i="26"/>
  <c r="B5967" i="26"/>
  <c r="D5966" i="26"/>
  <c r="F5966" i="26"/>
  <c r="C5966" i="26"/>
  <c r="B5966" i="26"/>
  <c r="D5965" i="26"/>
  <c r="F5965" i="26"/>
  <c r="C5965" i="26"/>
  <c r="B5965" i="26"/>
  <c r="D5964" i="26"/>
  <c r="F5964" i="26"/>
  <c r="C5964" i="26"/>
  <c r="B5964" i="26"/>
  <c r="D5963" i="26"/>
  <c r="F5963" i="26"/>
  <c r="C5963" i="26"/>
  <c r="G5963" i="26"/>
  <c r="B5963" i="26"/>
  <c r="D5962" i="26"/>
  <c r="F5962" i="26"/>
  <c r="C5962" i="26"/>
  <c r="E5962" i="26"/>
  <c r="B5962" i="26"/>
  <c r="D5961" i="26"/>
  <c r="F5961" i="26"/>
  <c r="C5961" i="26"/>
  <c r="B5961" i="26"/>
  <c r="D5960" i="26"/>
  <c r="F5960" i="26"/>
  <c r="C5960" i="26"/>
  <c r="G5960" i="26"/>
  <c r="B5960" i="26"/>
  <c r="D5959" i="26"/>
  <c r="F5959" i="26"/>
  <c r="C5959" i="26"/>
  <c r="B5959" i="26"/>
  <c r="D5958" i="26"/>
  <c r="F5958" i="26"/>
  <c r="C5958" i="26"/>
  <c r="G5958" i="26"/>
  <c r="B5958" i="26"/>
  <c r="D5957" i="26"/>
  <c r="F5957" i="26"/>
  <c r="C5957" i="26"/>
  <c r="B5957" i="26"/>
  <c r="D5956" i="26"/>
  <c r="F5956" i="26"/>
  <c r="C5956" i="26"/>
  <c r="G5956" i="26"/>
  <c r="B5956" i="26"/>
  <c r="D5955" i="26"/>
  <c r="F5955" i="26"/>
  <c r="C5955" i="26"/>
  <c r="B5955" i="26"/>
  <c r="D5954" i="26"/>
  <c r="F5954" i="26"/>
  <c r="C5954" i="26"/>
  <c r="G5954" i="26"/>
  <c r="B5954" i="26"/>
  <c r="D5953" i="26"/>
  <c r="F5953" i="26"/>
  <c r="C5953" i="26"/>
  <c r="G5953" i="26"/>
  <c r="B5953" i="26"/>
  <c r="D5952" i="26"/>
  <c r="F5952" i="26"/>
  <c r="C5952" i="26"/>
  <c r="G5952" i="26"/>
  <c r="B5952" i="26"/>
  <c r="D5951" i="26"/>
  <c r="F5951" i="26"/>
  <c r="C5951" i="26"/>
  <c r="E5951" i="26"/>
  <c r="B5951" i="26"/>
  <c r="D5950" i="26"/>
  <c r="F5950" i="26"/>
  <c r="C5950" i="26"/>
  <c r="B5950" i="26"/>
  <c r="D5949" i="26"/>
  <c r="F5949" i="26"/>
  <c r="C5949" i="26"/>
  <c r="G5949" i="26"/>
  <c r="B5949" i="26"/>
  <c r="D5948" i="26"/>
  <c r="F5948" i="26"/>
  <c r="C5948" i="26"/>
  <c r="E5948" i="26"/>
  <c r="B5948" i="26"/>
  <c r="D5947" i="26"/>
  <c r="F5947" i="26"/>
  <c r="C5947" i="26"/>
  <c r="E5947" i="26"/>
  <c r="B5947" i="26"/>
  <c r="D5946" i="26"/>
  <c r="F5946" i="26"/>
  <c r="C5946" i="26"/>
  <c r="G5946" i="26"/>
  <c r="B5946" i="26"/>
  <c r="D5945" i="26"/>
  <c r="F5945" i="26"/>
  <c r="C5945" i="26"/>
  <c r="G5945" i="26"/>
  <c r="B5945" i="26"/>
  <c r="D5944" i="26"/>
  <c r="F5944" i="26"/>
  <c r="C5944" i="26"/>
  <c r="B5944" i="26"/>
  <c r="D5943" i="26"/>
  <c r="C5943" i="26"/>
  <c r="E5943" i="26"/>
  <c r="B5943" i="26"/>
  <c r="D5942" i="26"/>
  <c r="F5942" i="26"/>
  <c r="C5942" i="26"/>
  <c r="G5942" i="26"/>
  <c r="B5942" i="26"/>
  <c r="D5941" i="26"/>
  <c r="F5941" i="26"/>
  <c r="C5941" i="26"/>
  <c r="E5941" i="26"/>
  <c r="B5941" i="26"/>
  <c r="D5940" i="26"/>
  <c r="F5940" i="26"/>
  <c r="C5940" i="26"/>
  <c r="E5940" i="26"/>
  <c r="B5940" i="26"/>
  <c r="D5939" i="26"/>
  <c r="F5939" i="26"/>
  <c r="C5939" i="26"/>
  <c r="B5939" i="26"/>
  <c r="D5938" i="26"/>
  <c r="F5938" i="26"/>
  <c r="C5938" i="26"/>
  <c r="E5938" i="26"/>
  <c r="B5938" i="26"/>
  <c r="D5937" i="26"/>
  <c r="F5937" i="26"/>
  <c r="C5937" i="26"/>
  <c r="E5937" i="26"/>
  <c r="B5937" i="26"/>
  <c r="D5936" i="26"/>
  <c r="F5936" i="26"/>
  <c r="C5936" i="26"/>
  <c r="G5936" i="26"/>
  <c r="B5936" i="26"/>
  <c r="D5935" i="26"/>
  <c r="F5935" i="26"/>
  <c r="C5935" i="26"/>
  <c r="G5935" i="26"/>
  <c r="B5935" i="26"/>
  <c r="D5934" i="26"/>
  <c r="F5934" i="26"/>
  <c r="C5934" i="26"/>
  <c r="G5934" i="26"/>
  <c r="B5934" i="26"/>
  <c r="D5933" i="26"/>
  <c r="F5933" i="26"/>
  <c r="C5933" i="26"/>
  <c r="B5933" i="26"/>
  <c r="D5932" i="26"/>
  <c r="F5932" i="26"/>
  <c r="C5932" i="26"/>
  <c r="B5932" i="26"/>
  <c r="D5931" i="26"/>
  <c r="F5931" i="26"/>
  <c r="C5931" i="26"/>
  <c r="G5931" i="26"/>
  <c r="B5931" i="26"/>
  <c r="D5930" i="26"/>
  <c r="F5930" i="26"/>
  <c r="C5930" i="26"/>
  <c r="E5930" i="26"/>
  <c r="B5930" i="26"/>
  <c r="D5929" i="26"/>
  <c r="F5929" i="26"/>
  <c r="C5929" i="26"/>
  <c r="B5929" i="26"/>
  <c r="D5928" i="26"/>
  <c r="F5928" i="26"/>
  <c r="C5928" i="26"/>
  <c r="G5928" i="26"/>
  <c r="B5928" i="26"/>
  <c r="D5927" i="26"/>
  <c r="F5927" i="26"/>
  <c r="C5927" i="26"/>
  <c r="B5927" i="26"/>
  <c r="D5926" i="26"/>
  <c r="F5926" i="26"/>
  <c r="C5926" i="26"/>
  <c r="B5926" i="26"/>
  <c r="D5925" i="26"/>
  <c r="F5925" i="26"/>
  <c r="C5925" i="26"/>
  <c r="B5925" i="26"/>
  <c r="D5924" i="26"/>
  <c r="F5924" i="26"/>
  <c r="C5924" i="26"/>
  <c r="G5924" i="26"/>
  <c r="B5924" i="26"/>
  <c r="D5923" i="26"/>
  <c r="F5923" i="26"/>
  <c r="C5923" i="26"/>
  <c r="B5923" i="26"/>
  <c r="D5922" i="26"/>
  <c r="C5922" i="26"/>
  <c r="E5922" i="26"/>
  <c r="B5922" i="26"/>
  <c r="D5921" i="26"/>
  <c r="F5921" i="26"/>
  <c r="C5921" i="26"/>
  <c r="B5921" i="26"/>
  <c r="D5920" i="26"/>
  <c r="F5920" i="26"/>
  <c r="C5920" i="26"/>
  <c r="G5920" i="26"/>
  <c r="B5920" i="26"/>
  <c r="D5919" i="26"/>
  <c r="F5919" i="26"/>
  <c r="C5919" i="26"/>
  <c r="B5919" i="26"/>
  <c r="D5918" i="26"/>
  <c r="F5918" i="26"/>
  <c r="C5918" i="26"/>
  <c r="B5918" i="26"/>
  <c r="D5917" i="26"/>
  <c r="F5917" i="26"/>
  <c r="C5917" i="26"/>
  <c r="G5917" i="26"/>
  <c r="B5917" i="26"/>
  <c r="D5916" i="26"/>
  <c r="F5916" i="26"/>
  <c r="C5916" i="26"/>
  <c r="E5916" i="26"/>
  <c r="B5916" i="26"/>
  <c r="D5915" i="26"/>
  <c r="F5915" i="26"/>
  <c r="C5915" i="26"/>
  <c r="E5915" i="26"/>
  <c r="B5915" i="26"/>
  <c r="D5914" i="26"/>
  <c r="F5914" i="26"/>
  <c r="C5914" i="26"/>
  <c r="B5914" i="26"/>
  <c r="D5913" i="26"/>
  <c r="F5913" i="26"/>
  <c r="C5913" i="26"/>
  <c r="G5913" i="26"/>
  <c r="B5913" i="26"/>
  <c r="D5912" i="26"/>
  <c r="F5912" i="26"/>
  <c r="C5912" i="26"/>
  <c r="B5912" i="26"/>
  <c r="D5911" i="26"/>
  <c r="C5911" i="26"/>
  <c r="E5911" i="26"/>
  <c r="B5911" i="26"/>
  <c r="D5910" i="26"/>
  <c r="F5910" i="26"/>
  <c r="C5910" i="26"/>
  <c r="G5910" i="26"/>
  <c r="B5910" i="26"/>
  <c r="D5909" i="26"/>
  <c r="F5909" i="26"/>
  <c r="C5909" i="26"/>
  <c r="E5909" i="26"/>
  <c r="B5909" i="26"/>
  <c r="D5908" i="26"/>
  <c r="F5908" i="26"/>
  <c r="C5908" i="26"/>
  <c r="G5908" i="26"/>
  <c r="B5908" i="26"/>
  <c r="D5907" i="26"/>
  <c r="F5907" i="26"/>
  <c r="C5907" i="26"/>
  <c r="B5907" i="26"/>
  <c r="D5906" i="26"/>
  <c r="F5906" i="26"/>
  <c r="C5906" i="26"/>
  <c r="B5906" i="26"/>
  <c r="D5905" i="26"/>
  <c r="F5905" i="26"/>
  <c r="C5905" i="26"/>
  <c r="E5905" i="26"/>
  <c r="B5905" i="26"/>
  <c r="D5904" i="26"/>
  <c r="F5904" i="26"/>
  <c r="C5904" i="26"/>
  <c r="G5904" i="26"/>
  <c r="B5904" i="26"/>
  <c r="D5903" i="26"/>
  <c r="F5903" i="26"/>
  <c r="C5903" i="26"/>
  <c r="G5903" i="26"/>
  <c r="B5903" i="26"/>
  <c r="D5902" i="26"/>
  <c r="F5902" i="26"/>
  <c r="C5902" i="26"/>
  <c r="G5902" i="26"/>
  <c r="B5902" i="26"/>
  <c r="D5901" i="26"/>
  <c r="F5901" i="26"/>
  <c r="C5901" i="26"/>
  <c r="G5901" i="26"/>
  <c r="B5901" i="26"/>
  <c r="D5900" i="26"/>
  <c r="F5900" i="26"/>
  <c r="C5900" i="26"/>
  <c r="B5900" i="26"/>
  <c r="D5899" i="26"/>
  <c r="F5899" i="26"/>
  <c r="C5899" i="26"/>
  <c r="G5899" i="26"/>
  <c r="B5899" i="26"/>
  <c r="D5898" i="26"/>
  <c r="F5898" i="26"/>
  <c r="C5898" i="26"/>
  <c r="E5898" i="26"/>
  <c r="B5898" i="26"/>
  <c r="D5897" i="26"/>
  <c r="F5897" i="26"/>
  <c r="C5897" i="26"/>
  <c r="B5897" i="26"/>
  <c r="D5896" i="26"/>
  <c r="F5896" i="26"/>
  <c r="C5896" i="26"/>
  <c r="G5896" i="26"/>
  <c r="B5896" i="26"/>
  <c r="D5895" i="26"/>
  <c r="F5895" i="26"/>
  <c r="C5895" i="26"/>
  <c r="G5895" i="26"/>
  <c r="B5895" i="26"/>
  <c r="D5894" i="26"/>
  <c r="F5894" i="26"/>
  <c r="C5894" i="26"/>
  <c r="B5894" i="26"/>
  <c r="D5893" i="26"/>
  <c r="F5893" i="26"/>
  <c r="C5893" i="26"/>
  <c r="B5893" i="26"/>
  <c r="D5892" i="26"/>
  <c r="F5892" i="26"/>
  <c r="C5892" i="26"/>
  <c r="G5892" i="26"/>
  <c r="B5892" i="26"/>
  <c r="D5891" i="26"/>
  <c r="F5891" i="26"/>
  <c r="C5891" i="26"/>
  <c r="B5891" i="26"/>
  <c r="D5890" i="26"/>
  <c r="C5890" i="26"/>
  <c r="E5890" i="26"/>
  <c r="B5890" i="26"/>
  <c r="D5889" i="26"/>
  <c r="F5889" i="26"/>
  <c r="C5889" i="26"/>
  <c r="B5889" i="26"/>
  <c r="D5888" i="26"/>
  <c r="F5888" i="26"/>
  <c r="C5888" i="26"/>
  <c r="G5888" i="26"/>
  <c r="B5888" i="26"/>
  <c r="D5887" i="26"/>
  <c r="F5887" i="26"/>
  <c r="C5887" i="26"/>
  <c r="B5887" i="26"/>
  <c r="D5886" i="26"/>
  <c r="F5886" i="26"/>
  <c r="C5886" i="26"/>
  <c r="B5886" i="26"/>
  <c r="D5885" i="26"/>
  <c r="F5885" i="26"/>
  <c r="C5885" i="26"/>
  <c r="B5885" i="26"/>
  <c r="D5884" i="26"/>
  <c r="F5884" i="26"/>
  <c r="C5884" i="26"/>
  <c r="E5884" i="26"/>
  <c r="B5884" i="26"/>
  <c r="D5883" i="26"/>
  <c r="F5883" i="26"/>
  <c r="C5883" i="26"/>
  <c r="B5883" i="26"/>
  <c r="D5882" i="26"/>
  <c r="F5882" i="26"/>
  <c r="C5882" i="26"/>
  <c r="G5882" i="26"/>
  <c r="B5882" i="26"/>
  <c r="D5881" i="26"/>
  <c r="F5881" i="26"/>
  <c r="C5881" i="26"/>
  <c r="G5881" i="26"/>
  <c r="B5881" i="26"/>
  <c r="D5880" i="26"/>
  <c r="F5880" i="26"/>
  <c r="C5880" i="26"/>
  <c r="E5880" i="26"/>
  <c r="B5880" i="26"/>
  <c r="D5879" i="26"/>
  <c r="F5879" i="26"/>
  <c r="C5879" i="26"/>
  <c r="B5879" i="26"/>
  <c r="D5878" i="26"/>
  <c r="F5878" i="26"/>
  <c r="C5878" i="26"/>
  <c r="B5878" i="26"/>
  <c r="D5877" i="26"/>
  <c r="F5877" i="26"/>
  <c r="C5877" i="26"/>
  <c r="E5877" i="26"/>
  <c r="B5877" i="26"/>
  <c r="D5876" i="26"/>
  <c r="F5876" i="26"/>
  <c r="C5876" i="26"/>
  <c r="G5876" i="26"/>
  <c r="B5876" i="26"/>
  <c r="D5875" i="26"/>
  <c r="F5875" i="26"/>
  <c r="C5875" i="26"/>
  <c r="B5875" i="26"/>
  <c r="D5874" i="26"/>
  <c r="F5874" i="26"/>
  <c r="C5874" i="26"/>
  <c r="B5874" i="26"/>
  <c r="D5873" i="26"/>
  <c r="F5873" i="26"/>
  <c r="C5873" i="26"/>
  <c r="E5873" i="26"/>
  <c r="B5873" i="26"/>
  <c r="D5872" i="26"/>
  <c r="C5872" i="26"/>
  <c r="E5872" i="26"/>
  <c r="B5872" i="26"/>
  <c r="D5871" i="26"/>
  <c r="F5871" i="26"/>
  <c r="C5871" i="26"/>
  <c r="B5871" i="26"/>
  <c r="D5870" i="26"/>
  <c r="F5870" i="26"/>
  <c r="C5870" i="26"/>
  <c r="B5870" i="26"/>
  <c r="D5869" i="26"/>
  <c r="F5869" i="26"/>
  <c r="C5869" i="26"/>
  <c r="B5869" i="26"/>
  <c r="D5868" i="26"/>
  <c r="F5868" i="26"/>
  <c r="C5868" i="26"/>
  <c r="B5868" i="26"/>
  <c r="D5867" i="26"/>
  <c r="F5867" i="26"/>
  <c r="C5867" i="26"/>
  <c r="G5867" i="26"/>
  <c r="B5867" i="26"/>
  <c r="D5866" i="26"/>
  <c r="F5866" i="26"/>
  <c r="C5866" i="26"/>
  <c r="E5866" i="26"/>
  <c r="B5866" i="26"/>
  <c r="D5865" i="26"/>
  <c r="F5865" i="26"/>
  <c r="C5865" i="26"/>
  <c r="B5865" i="26"/>
  <c r="D5864" i="26"/>
  <c r="F5864" i="26"/>
  <c r="C5864" i="26"/>
  <c r="G5864" i="26"/>
  <c r="B5864" i="26"/>
  <c r="D5863" i="26"/>
  <c r="F5863" i="26"/>
  <c r="C5863" i="26"/>
  <c r="G5863" i="26"/>
  <c r="B5863" i="26"/>
  <c r="D5862" i="26"/>
  <c r="F5862" i="26"/>
  <c r="C5862" i="26"/>
  <c r="B5862" i="26"/>
  <c r="D5861" i="26"/>
  <c r="F5861" i="26"/>
  <c r="C5861" i="26"/>
  <c r="B5861" i="26"/>
  <c r="D5860" i="26"/>
  <c r="F5860" i="26"/>
  <c r="C5860" i="26"/>
  <c r="B5860" i="26"/>
  <c r="D5859" i="26"/>
  <c r="F5859" i="26"/>
  <c r="C5859" i="26"/>
  <c r="B5859" i="26"/>
  <c r="D5858" i="26"/>
  <c r="F5858" i="26"/>
  <c r="C5858" i="26"/>
  <c r="E5858" i="26"/>
  <c r="B5858" i="26"/>
  <c r="D5857" i="26"/>
  <c r="F5857" i="26"/>
  <c r="C5857" i="26"/>
  <c r="G5857" i="26"/>
  <c r="B5857" i="26"/>
  <c r="D5856" i="26"/>
  <c r="F5856" i="26"/>
  <c r="C5856" i="26"/>
  <c r="B5856" i="26"/>
  <c r="D5855" i="26"/>
  <c r="F5855" i="26"/>
  <c r="C5855" i="26"/>
  <c r="B5855" i="26"/>
  <c r="D5854" i="26"/>
  <c r="F5854" i="26"/>
  <c r="C5854" i="26"/>
  <c r="B5854" i="26"/>
  <c r="D5853" i="26"/>
  <c r="F5853" i="26"/>
  <c r="C5853" i="26"/>
  <c r="G5853" i="26"/>
  <c r="B5853" i="26"/>
  <c r="D5852" i="26"/>
  <c r="F5852" i="26"/>
  <c r="C5852" i="26"/>
  <c r="E5852" i="26"/>
  <c r="B5852" i="26"/>
  <c r="D5851" i="26"/>
  <c r="F5851" i="26"/>
  <c r="C5851" i="26"/>
  <c r="G5851" i="26"/>
  <c r="B5851" i="26"/>
  <c r="D5850" i="26"/>
  <c r="F5850" i="26"/>
  <c r="C5850" i="26"/>
  <c r="G5850" i="26"/>
  <c r="B5850" i="26"/>
  <c r="D5849" i="26"/>
  <c r="F5849" i="26"/>
  <c r="C5849" i="26"/>
  <c r="E5849" i="26"/>
  <c r="B5849" i="26"/>
  <c r="D5848" i="26"/>
  <c r="F5848" i="26"/>
  <c r="C5848" i="26"/>
  <c r="B5848" i="26"/>
  <c r="D5847" i="26"/>
  <c r="F5847" i="26"/>
  <c r="C5847" i="26"/>
  <c r="E5847" i="26"/>
  <c r="B5847" i="26"/>
  <c r="D5846" i="26"/>
  <c r="F5846" i="26"/>
  <c r="C5846" i="26"/>
  <c r="B5846" i="26"/>
  <c r="D5845" i="26"/>
  <c r="F5845" i="26"/>
  <c r="C5845" i="26"/>
  <c r="E5845" i="26"/>
  <c r="B5845" i="26"/>
  <c r="D5844" i="26"/>
  <c r="F5844" i="26"/>
  <c r="C5844" i="26"/>
  <c r="B5844" i="26"/>
  <c r="D5843" i="26"/>
  <c r="F5843" i="26"/>
  <c r="C5843" i="26"/>
  <c r="B5843" i="26"/>
  <c r="D5842" i="26"/>
  <c r="F5842" i="26"/>
  <c r="C5842" i="26"/>
  <c r="E5842" i="26"/>
  <c r="B5842" i="26"/>
  <c r="D5841" i="26"/>
  <c r="F5841" i="26"/>
  <c r="C5841" i="26"/>
  <c r="B5841" i="26"/>
  <c r="D5840" i="26"/>
  <c r="C5840" i="26"/>
  <c r="E5840" i="26"/>
  <c r="B5840" i="26"/>
  <c r="D5839" i="26"/>
  <c r="F5839" i="26"/>
  <c r="C5839" i="26"/>
  <c r="B5839" i="26"/>
  <c r="D5838" i="26"/>
  <c r="F5838" i="26"/>
  <c r="C5838" i="26"/>
  <c r="B5838" i="26"/>
  <c r="D5837" i="26"/>
  <c r="F5837" i="26"/>
  <c r="C5837" i="26"/>
  <c r="G5837" i="26"/>
  <c r="B5837" i="26"/>
  <c r="D5836" i="26"/>
  <c r="F5836" i="26"/>
  <c r="C5836" i="26"/>
  <c r="B5836" i="26"/>
  <c r="D5835" i="26"/>
  <c r="F5835" i="26"/>
  <c r="C5835" i="26"/>
  <c r="G5835" i="26"/>
  <c r="B5835" i="26"/>
  <c r="D5834" i="26"/>
  <c r="F5834" i="26"/>
  <c r="C5834" i="26"/>
  <c r="E5834" i="26"/>
  <c r="B5834" i="26"/>
  <c r="D5833" i="26"/>
  <c r="F5833" i="26"/>
  <c r="C5833" i="26"/>
  <c r="B5833" i="26"/>
  <c r="D5832" i="26"/>
  <c r="F5832" i="26"/>
  <c r="C5832" i="26"/>
  <c r="G5832" i="26"/>
  <c r="B5832" i="26"/>
  <c r="D5831" i="26"/>
  <c r="F5831" i="26"/>
  <c r="C5831" i="26"/>
  <c r="E5831" i="26"/>
  <c r="B5831" i="26"/>
  <c r="D5830" i="26"/>
  <c r="F5830" i="26"/>
  <c r="C5830" i="26"/>
  <c r="E5830" i="26"/>
  <c r="B5830" i="26"/>
  <c r="D5829" i="26"/>
  <c r="F5829" i="26"/>
  <c r="C5829" i="26"/>
  <c r="B5829" i="26"/>
  <c r="D5828" i="26"/>
  <c r="F5828" i="26"/>
  <c r="C5828" i="26"/>
  <c r="G5828" i="26"/>
  <c r="B5828" i="26"/>
  <c r="D5827" i="26"/>
  <c r="F5827" i="26"/>
  <c r="C5827" i="26"/>
  <c r="B5827" i="26"/>
  <c r="D5826" i="26"/>
  <c r="F5826" i="26"/>
  <c r="C5826" i="26"/>
  <c r="B5826" i="26"/>
  <c r="D5825" i="26"/>
  <c r="F5825" i="26"/>
  <c r="C5825" i="26"/>
  <c r="G5825" i="26"/>
  <c r="B5825" i="26"/>
  <c r="D5824" i="26"/>
  <c r="F5824" i="26"/>
  <c r="C5824" i="26"/>
  <c r="B5824" i="26"/>
  <c r="D5823" i="26"/>
  <c r="F5823" i="26"/>
  <c r="C5823" i="26"/>
  <c r="E5823" i="26"/>
  <c r="B5823" i="26"/>
  <c r="D5822" i="26"/>
  <c r="F5822" i="26"/>
  <c r="C5822" i="26"/>
  <c r="B5822" i="26"/>
  <c r="D5821" i="26"/>
  <c r="F5821" i="26"/>
  <c r="C5821" i="26"/>
  <c r="G5821" i="26"/>
  <c r="B5821" i="26"/>
  <c r="D5820" i="26"/>
  <c r="F5820" i="26"/>
  <c r="C5820" i="26"/>
  <c r="B5820" i="26"/>
  <c r="D5819" i="26"/>
  <c r="F5819" i="26"/>
  <c r="C5819" i="26"/>
  <c r="G5819" i="26"/>
  <c r="B5819" i="26"/>
  <c r="D5818" i="26"/>
  <c r="F5818" i="26"/>
  <c r="C5818" i="26"/>
  <c r="G5818" i="26"/>
  <c r="B5818" i="26"/>
  <c r="D5817" i="26"/>
  <c r="F5817" i="26"/>
  <c r="C5817" i="26"/>
  <c r="G5817" i="26"/>
  <c r="B5817" i="26"/>
  <c r="D5816" i="26"/>
  <c r="F5816" i="26"/>
  <c r="C5816" i="26"/>
  <c r="E5816" i="26"/>
  <c r="B5816" i="26"/>
  <c r="D5815" i="26"/>
  <c r="C5815" i="26"/>
  <c r="E5815" i="26"/>
  <c r="B5815" i="26"/>
  <c r="D5814" i="26"/>
  <c r="F5814" i="26"/>
  <c r="C5814" i="26"/>
  <c r="B5814" i="26"/>
  <c r="D5813" i="26"/>
  <c r="F5813" i="26"/>
  <c r="C5813" i="26"/>
  <c r="B5813" i="26"/>
  <c r="D5812" i="26"/>
  <c r="F5812" i="26"/>
  <c r="C5812" i="26"/>
  <c r="G5812" i="26"/>
  <c r="B5812" i="26"/>
  <c r="D5811" i="26"/>
  <c r="F5811" i="26"/>
  <c r="C5811" i="26"/>
  <c r="B5811" i="26"/>
  <c r="D5810" i="26"/>
  <c r="F5810" i="26"/>
  <c r="C5810" i="26"/>
  <c r="E5810" i="26"/>
  <c r="B5810" i="26"/>
  <c r="D5809" i="26"/>
  <c r="F5809" i="26"/>
  <c r="C5809" i="26"/>
  <c r="E5809" i="26"/>
  <c r="B5809" i="26"/>
  <c r="D5808" i="26"/>
  <c r="C5808" i="26"/>
  <c r="E5808" i="26"/>
  <c r="B5808" i="26"/>
  <c r="D5807" i="26"/>
  <c r="F5807" i="26"/>
  <c r="C5807" i="26"/>
  <c r="B5807" i="26"/>
  <c r="D5806" i="26"/>
  <c r="F5806" i="26"/>
  <c r="C5806" i="26"/>
  <c r="G5806" i="26"/>
  <c r="B5806" i="26"/>
  <c r="D5805" i="26"/>
  <c r="F5805" i="26"/>
  <c r="C5805" i="26"/>
  <c r="G5805" i="26"/>
  <c r="B5805" i="26"/>
  <c r="D5804" i="26"/>
  <c r="F5804" i="26"/>
  <c r="C5804" i="26"/>
  <c r="B5804" i="26"/>
  <c r="D5803" i="26"/>
  <c r="F5803" i="26"/>
  <c r="C5803" i="26"/>
  <c r="B5803" i="26"/>
  <c r="D5802" i="26"/>
  <c r="F5802" i="26"/>
  <c r="C5802" i="26"/>
  <c r="B5802" i="26"/>
  <c r="D5801" i="26"/>
  <c r="F5801" i="26"/>
  <c r="C5801" i="26"/>
  <c r="E5801" i="26"/>
  <c r="B5801" i="26"/>
  <c r="D5800" i="26"/>
  <c r="F5800" i="26"/>
  <c r="C5800" i="26"/>
  <c r="B5800" i="26"/>
  <c r="D5799" i="26"/>
  <c r="F5799" i="26"/>
  <c r="C5799" i="26"/>
  <c r="G5799" i="26"/>
  <c r="B5799" i="26"/>
  <c r="D5798" i="26"/>
  <c r="F5798" i="26"/>
  <c r="C5798" i="26"/>
  <c r="E5798" i="26"/>
  <c r="B5798" i="26"/>
  <c r="D5797" i="26"/>
  <c r="F5797" i="26"/>
  <c r="C5797" i="26"/>
  <c r="B5797" i="26"/>
  <c r="D5796" i="26"/>
  <c r="F5796" i="26"/>
  <c r="C5796" i="26"/>
  <c r="G5796" i="26"/>
  <c r="B5796" i="26"/>
  <c r="D5795" i="26"/>
  <c r="F5795" i="26"/>
  <c r="C5795" i="26"/>
  <c r="B5795" i="26"/>
  <c r="D5794" i="26"/>
  <c r="F5794" i="26"/>
  <c r="C5794" i="26"/>
  <c r="B5794" i="26"/>
  <c r="D5793" i="26"/>
  <c r="F5793" i="26"/>
  <c r="C5793" i="26"/>
  <c r="B5793" i="26"/>
  <c r="D5792" i="26"/>
  <c r="F5792" i="26"/>
  <c r="C5792" i="26"/>
  <c r="B5792" i="26"/>
  <c r="D5791" i="26"/>
  <c r="F5791" i="26"/>
  <c r="C5791" i="26"/>
  <c r="E5791" i="26"/>
  <c r="B5791" i="26"/>
  <c r="D5790" i="26"/>
  <c r="F5790" i="26"/>
  <c r="C5790" i="26"/>
  <c r="B5790" i="26"/>
  <c r="D5789" i="26"/>
  <c r="F5789" i="26"/>
  <c r="C5789" i="26"/>
  <c r="B5789" i="26"/>
  <c r="D5788" i="26"/>
  <c r="F5788" i="26"/>
  <c r="C5788" i="26"/>
  <c r="B5788" i="26"/>
  <c r="D5787" i="26"/>
  <c r="F5787" i="26"/>
  <c r="C5787" i="26"/>
  <c r="G5787" i="26"/>
  <c r="B5787" i="26"/>
  <c r="D5786" i="26"/>
  <c r="F5786" i="26"/>
  <c r="C5786" i="26"/>
  <c r="B5786" i="26"/>
  <c r="D5785" i="26"/>
  <c r="F5785" i="26"/>
  <c r="C5785" i="26"/>
  <c r="G5785" i="26"/>
  <c r="B5785" i="26"/>
  <c r="D5784" i="26"/>
  <c r="F5784" i="26"/>
  <c r="C5784" i="26"/>
  <c r="E5784" i="26"/>
  <c r="B5784" i="26"/>
  <c r="D5783" i="26"/>
  <c r="F5783" i="26"/>
  <c r="C5783" i="26"/>
  <c r="B5783" i="26"/>
  <c r="D5782" i="26"/>
  <c r="C5782" i="26"/>
  <c r="E5782" i="26"/>
  <c r="B5782" i="26"/>
  <c r="D5781" i="26"/>
  <c r="F5781" i="26"/>
  <c r="C5781" i="26"/>
  <c r="E5781" i="26"/>
  <c r="B5781" i="26"/>
  <c r="D5780" i="26"/>
  <c r="F5780" i="26"/>
  <c r="C5780" i="26"/>
  <c r="E5780" i="26"/>
  <c r="B5780" i="26"/>
  <c r="D5779" i="26"/>
  <c r="F5779" i="26"/>
  <c r="C5779" i="26"/>
  <c r="B5779" i="26"/>
  <c r="D5778" i="26"/>
  <c r="F5778" i="26"/>
  <c r="C5778" i="26"/>
  <c r="G5778" i="26"/>
  <c r="B5778" i="26"/>
  <c r="D5777" i="26"/>
  <c r="F5777" i="26"/>
  <c r="C5777" i="26"/>
  <c r="E5777" i="26"/>
  <c r="B5777" i="26"/>
  <c r="D5776" i="26"/>
  <c r="F5776" i="26"/>
  <c r="C5776" i="26"/>
  <c r="B5776" i="26"/>
  <c r="D5775" i="26"/>
  <c r="F5775" i="26"/>
  <c r="C5775" i="26"/>
  <c r="B5775" i="26"/>
  <c r="D5774" i="26"/>
  <c r="F5774" i="26"/>
  <c r="C5774" i="26"/>
  <c r="B5774" i="26"/>
  <c r="D5773" i="26"/>
  <c r="F5773" i="26"/>
  <c r="C5773" i="26"/>
  <c r="E5773" i="26"/>
  <c r="B5773" i="26"/>
  <c r="D5772" i="26"/>
  <c r="F5772" i="26"/>
  <c r="C5772" i="26"/>
  <c r="B5772" i="26"/>
  <c r="D5771" i="26"/>
  <c r="F5771" i="26"/>
  <c r="C5771" i="26"/>
  <c r="G5771" i="26"/>
  <c r="B5771" i="26"/>
  <c r="D5770" i="26"/>
  <c r="F5770" i="26"/>
  <c r="C5770" i="26"/>
  <c r="B5770" i="26"/>
  <c r="D5769" i="26"/>
  <c r="F5769" i="26"/>
  <c r="C5769" i="26"/>
  <c r="B5769" i="26"/>
  <c r="D5768" i="26"/>
  <c r="F5768" i="26"/>
  <c r="C5768" i="26"/>
  <c r="B5768" i="26"/>
  <c r="D5767" i="26"/>
  <c r="F5767" i="26"/>
  <c r="C5767" i="26"/>
  <c r="G5767" i="26"/>
  <c r="B5767" i="26"/>
  <c r="D5766" i="26"/>
  <c r="F5766" i="26"/>
  <c r="C5766" i="26"/>
  <c r="G5766" i="26"/>
  <c r="B5766" i="26"/>
  <c r="D5765" i="26"/>
  <c r="F5765" i="26"/>
  <c r="C5765" i="26"/>
  <c r="B5765" i="26"/>
  <c r="D5764" i="26"/>
  <c r="F5764" i="26"/>
  <c r="C5764" i="26"/>
  <c r="G5764" i="26"/>
  <c r="B5764" i="26"/>
  <c r="D5763" i="26"/>
  <c r="C5763" i="26"/>
  <c r="E5763" i="26"/>
  <c r="B5763" i="26"/>
  <c r="D5762" i="26"/>
  <c r="C5762" i="26"/>
  <c r="E5762" i="26"/>
  <c r="B5762" i="26"/>
  <c r="D5761" i="26"/>
  <c r="F5761" i="26"/>
  <c r="C5761" i="26"/>
  <c r="E5761" i="26"/>
  <c r="B5761" i="26"/>
  <c r="D5760" i="26"/>
  <c r="F5760" i="26"/>
  <c r="C5760" i="26"/>
  <c r="G5760" i="26"/>
  <c r="B5760" i="26"/>
  <c r="D5759" i="26"/>
  <c r="F5759" i="26"/>
  <c r="C5759" i="26"/>
  <c r="E5759" i="26"/>
  <c r="B5759" i="26"/>
  <c r="D5758" i="26"/>
  <c r="F5758" i="26"/>
  <c r="C5758" i="26"/>
  <c r="B5758" i="26"/>
  <c r="D5757" i="26"/>
  <c r="F5757" i="26"/>
  <c r="C5757" i="26"/>
  <c r="G5757" i="26"/>
  <c r="B5757" i="26"/>
  <c r="D5756" i="26"/>
  <c r="F5756" i="26"/>
  <c r="C5756" i="26"/>
  <c r="E5756" i="26"/>
  <c r="B5756" i="26"/>
  <c r="D5755" i="26"/>
  <c r="F5755" i="26"/>
  <c r="C5755" i="26"/>
  <c r="E5755" i="26"/>
  <c r="B5755" i="26"/>
  <c r="D5754" i="26"/>
  <c r="F5754" i="26"/>
  <c r="C5754" i="26"/>
  <c r="B5754" i="26"/>
  <c r="D5753" i="26"/>
  <c r="F5753" i="26"/>
  <c r="C5753" i="26"/>
  <c r="B5753" i="26"/>
  <c r="D5752" i="26"/>
  <c r="F5752" i="26"/>
  <c r="C5752" i="26"/>
  <c r="E5752" i="26"/>
  <c r="B5752" i="26"/>
  <c r="D5751" i="26"/>
  <c r="F5751" i="26"/>
  <c r="C5751" i="26"/>
  <c r="G5751" i="26"/>
  <c r="B5751" i="26"/>
  <c r="D5750" i="26"/>
  <c r="F5750" i="26"/>
  <c r="C5750" i="26"/>
  <c r="E5750" i="26"/>
  <c r="B5750" i="26"/>
  <c r="D5749" i="26"/>
  <c r="F5749" i="26"/>
  <c r="C5749" i="26"/>
  <c r="E5749" i="26"/>
  <c r="B5749" i="26"/>
  <c r="D5748" i="26"/>
  <c r="F5748" i="26"/>
  <c r="C5748" i="26"/>
  <c r="E5748" i="26"/>
  <c r="B5748" i="26"/>
  <c r="D5747" i="26"/>
  <c r="F5747" i="26"/>
  <c r="C5747" i="26"/>
  <c r="B5747" i="26"/>
  <c r="D5746" i="26"/>
  <c r="F5746" i="26"/>
  <c r="C5746" i="26"/>
  <c r="G5746" i="26"/>
  <c r="B5746" i="26"/>
  <c r="D5745" i="26"/>
  <c r="F5745" i="26"/>
  <c r="C5745" i="26"/>
  <c r="E5745" i="26"/>
  <c r="B5745" i="26"/>
  <c r="D5744" i="26"/>
  <c r="F5744" i="26"/>
  <c r="C5744" i="26"/>
  <c r="G5744" i="26"/>
  <c r="B5744" i="26"/>
  <c r="D5743" i="26"/>
  <c r="F5743" i="26"/>
  <c r="C5743" i="26"/>
  <c r="E5743" i="26"/>
  <c r="B5743" i="26"/>
  <c r="D5742" i="26"/>
  <c r="F5742" i="26"/>
  <c r="C5742" i="26"/>
  <c r="B5742" i="26"/>
  <c r="D5741" i="26"/>
  <c r="F5741" i="26"/>
  <c r="C5741" i="26"/>
  <c r="B5741" i="26"/>
  <c r="D5740" i="26"/>
  <c r="F5740" i="26"/>
  <c r="C5740" i="26"/>
  <c r="B5740" i="26"/>
  <c r="D5739" i="26"/>
  <c r="F5739" i="26"/>
  <c r="C5739" i="26"/>
  <c r="G5739" i="26"/>
  <c r="B5739" i="26"/>
  <c r="D5738" i="26"/>
  <c r="F5738" i="26"/>
  <c r="C5738" i="26"/>
  <c r="E5738" i="26"/>
  <c r="B5738" i="26"/>
  <c r="D5737" i="26"/>
  <c r="F5737" i="26"/>
  <c r="C5737" i="26"/>
  <c r="G5737" i="26"/>
  <c r="B5737" i="26"/>
  <c r="D5736" i="26"/>
  <c r="F5736" i="26"/>
  <c r="C5736" i="26"/>
  <c r="B5736" i="26"/>
  <c r="D5735" i="26"/>
  <c r="F5735" i="26"/>
  <c r="C5735" i="26"/>
  <c r="G5735" i="26"/>
  <c r="B5735" i="26"/>
  <c r="D5734" i="26"/>
  <c r="F5734" i="26"/>
  <c r="C5734" i="26"/>
  <c r="G5734" i="26"/>
  <c r="B5734" i="26"/>
  <c r="D5733" i="26"/>
  <c r="F5733" i="26"/>
  <c r="C5733" i="26"/>
  <c r="G5733" i="26"/>
  <c r="B5733" i="26"/>
  <c r="D5732" i="26"/>
  <c r="F5732" i="26"/>
  <c r="C5732" i="26"/>
  <c r="B5732" i="26"/>
  <c r="D5731" i="26"/>
  <c r="F5731" i="26"/>
  <c r="C5731" i="26"/>
  <c r="E5731" i="26"/>
  <c r="B5731" i="26"/>
  <c r="D5730" i="26"/>
  <c r="F5730" i="26"/>
  <c r="C5730" i="26"/>
  <c r="E5730" i="26"/>
  <c r="B5730" i="26"/>
  <c r="D5729" i="26"/>
  <c r="F5729" i="26"/>
  <c r="C5729" i="26"/>
  <c r="B5729" i="26"/>
  <c r="D5728" i="26"/>
  <c r="F5728" i="26"/>
  <c r="C5728" i="26"/>
  <c r="B5728" i="26"/>
  <c r="D5727" i="26"/>
  <c r="F5727" i="26"/>
  <c r="C5727" i="26"/>
  <c r="E5727" i="26"/>
  <c r="B5727" i="26"/>
  <c r="D5726" i="26"/>
  <c r="F5726" i="26"/>
  <c r="C5726" i="26"/>
  <c r="G5726" i="26"/>
  <c r="B5726" i="26"/>
  <c r="D5725" i="26"/>
  <c r="F5725" i="26"/>
  <c r="C5725" i="26"/>
  <c r="B5725" i="26"/>
  <c r="D5724" i="26"/>
  <c r="F5724" i="26"/>
  <c r="C5724" i="26"/>
  <c r="E5724" i="26"/>
  <c r="B5724" i="26"/>
  <c r="D5723" i="26"/>
  <c r="F5723" i="26"/>
  <c r="C5723" i="26"/>
  <c r="G5723" i="26"/>
  <c r="B5723" i="26"/>
  <c r="D5722" i="26"/>
  <c r="F5722" i="26"/>
  <c r="C5722" i="26"/>
  <c r="B5722" i="26"/>
  <c r="D5721" i="26"/>
  <c r="F5721" i="26"/>
  <c r="C5721" i="26"/>
  <c r="G5721" i="26"/>
  <c r="B5721" i="26"/>
  <c r="D5720" i="26"/>
  <c r="F5720" i="26"/>
  <c r="C5720" i="26"/>
  <c r="B5720" i="26"/>
  <c r="D5719" i="26"/>
  <c r="F5719" i="26"/>
  <c r="C5719" i="26"/>
  <c r="E5719" i="26"/>
  <c r="B5719" i="26"/>
  <c r="D5718" i="26"/>
  <c r="F5718" i="26"/>
  <c r="C5718" i="26"/>
  <c r="E5718" i="26"/>
  <c r="B5718" i="26"/>
  <c r="D5717" i="26"/>
  <c r="F5717" i="26"/>
  <c r="C5717" i="26"/>
  <c r="E5717" i="26"/>
  <c r="B5717" i="26"/>
  <c r="D5716" i="26"/>
  <c r="F5716" i="26"/>
  <c r="C5716" i="26"/>
  <c r="G5716" i="26"/>
  <c r="B5716" i="26"/>
  <c r="D5715" i="26"/>
  <c r="F5715" i="26"/>
  <c r="C5715" i="26"/>
  <c r="G5715" i="26"/>
  <c r="B5715" i="26"/>
  <c r="D5714" i="26"/>
  <c r="F5714" i="26"/>
  <c r="C5714" i="26"/>
  <c r="G5714" i="26"/>
  <c r="B5714" i="26"/>
  <c r="D5713" i="26"/>
  <c r="F5713" i="26"/>
  <c r="C5713" i="26"/>
  <c r="E5713" i="26"/>
  <c r="B5713" i="26"/>
  <c r="D5712" i="26"/>
  <c r="F5712" i="26"/>
  <c r="C5712" i="26"/>
  <c r="G5712" i="26"/>
  <c r="B5712" i="26"/>
  <c r="D5711" i="26"/>
  <c r="F5711" i="26"/>
  <c r="C5711" i="26"/>
  <c r="E5711" i="26"/>
  <c r="B5711" i="26"/>
  <c r="D5710" i="26"/>
  <c r="F5710" i="26"/>
  <c r="C5710" i="26"/>
  <c r="B5710" i="26"/>
  <c r="D5709" i="26"/>
  <c r="F5709" i="26"/>
  <c r="C5709" i="26"/>
  <c r="B5709" i="26"/>
  <c r="D5708" i="26"/>
  <c r="F5708" i="26"/>
  <c r="C5708" i="26"/>
  <c r="G5708" i="26"/>
  <c r="B5708" i="26"/>
  <c r="D5707" i="26"/>
  <c r="F5707" i="26"/>
  <c r="C5707" i="26"/>
  <c r="B5707" i="26"/>
  <c r="D5706" i="26"/>
  <c r="F5706" i="26"/>
  <c r="C5706" i="26"/>
  <c r="E5706" i="26"/>
  <c r="B5706" i="26"/>
  <c r="D5705" i="26"/>
  <c r="F5705" i="26"/>
  <c r="C5705" i="26"/>
  <c r="G5705" i="26"/>
  <c r="B5705" i="26"/>
  <c r="D5704" i="26"/>
  <c r="F5704" i="26"/>
  <c r="C5704" i="26"/>
  <c r="E5704" i="26"/>
  <c r="B5704" i="26"/>
  <c r="D5703" i="26"/>
  <c r="F5703" i="26"/>
  <c r="C5703" i="26"/>
  <c r="E5703" i="26"/>
  <c r="B5703" i="26"/>
  <c r="D5702" i="26"/>
  <c r="F5702" i="26"/>
  <c r="C5702" i="26"/>
  <c r="E5702" i="26"/>
  <c r="B5702" i="26"/>
  <c r="D5701" i="26"/>
  <c r="F5701" i="26"/>
  <c r="C5701" i="26"/>
  <c r="E5701" i="26"/>
  <c r="B5701" i="26"/>
  <c r="D5700" i="26"/>
  <c r="F5700" i="26"/>
  <c r="C5700" i="26"/>
  <c r="E5700" i="26"/>
  <c r="B5700" i="26"/>
  <c r="D5699" i="26"/>
  <c r="F5699" i="26"/>
  <c r="C5699" i="26"/>
  <c r="G5699" i="26"/>
  <c r="B5699" i="26"/>
  <c r="D5698" i="26"/>
  <c r="F5698" i="26"/>
  <c r="C5698" i="26"/>
  <c r="E5698" i="26"/>
  <c r="B5698" i="26"/>
  <c r="D5697" i="26"/>
  <c r="F5697" i="26"/>
  <c r="C5697" i="26"/>
  <c r="G5697" i="26"/>
  <c r="B5697" i="26"/>
  <c r="D5696" i="26"/>
  <c r="F5696" i="26"/>
  <c r="C5696" i="26"/>
  <c r="E5696" i="26"/>
  <c r="B5696" i="26"/>
  <c r="D5695" i="26"/>
  <c r="F5695" i="26"/>
  <c r="C5695" i="26"/>
  <c r="G5695" i="26"/>
  <c r="B5695" i="26"/>
  <c r="D5694" i="26"/>
  <c r="F5694" i="26"/>
  <c r="C5694" i="26"/>
  <c r="E5694" i="26"/>
  <c r="B5694" i="26"/>
  <c r="D5693" i="26"/>
  <c r="F5693" i="26"/>
  <c r="C5693" i="26"/>
  <c r="G5693" i="26"/>
  <c r="B5693" i="26"/>
  <c r="D5692" i="26"/>
  <c r="F5692" i="26"/>
  <c r="C5692" i="26"/>
  <c r="E5692" i="26"/>
  <c r="B5692" i="26"/>
  <c r="D5691" i="26"/>
  <c r="F5691" i="26"/>
  <c r="C5691" i="26"/>
  <c r="G5691" i="26"/>
  <c r="B5691" i="26"/>
  <c r="D5690" i="26"/>
  <c r="F5690" i="26"/>
  <c r="C5690" i="26"/>
  <c r="E5690" i="26"/>
  <c r="B5690" i="26"/>
  <c r="D5689" i="26"/>
  <c r="F5689" i="26"/>
  <c r="C5689" i="26"/>
  <c r="G5689" i="26"/>
  <c r="B5689" i="26"/>
  <c r="D5688" i="26"/>
  <c r="F5688" i="26"/>
  <c r="C5688" i="26"/>
  <c r="E5688" i="26"/>
  <c r="B5688" i="26"/>
  <c r="D5687" i="26"/>
  <c r="F5687" i="26"/>
  <c r="C5687" i="26"/>
  <c r="G5687" i="26"/>
  <c r="B5687" i="26"/>
  <c r="D5686" i="26"/>
  <c r="F5686" i="26"/>
  <c r="C5686" i="26"/>
  <c r="B5686" i="26"/>
  <c r="D5685" i="26"/>
  <c r="F5685" i="26"/>
  <c r="C5685" i="26"/>
  <c r="E5685" i="26"/>
  <c r="B5685" i="26"/>
  <c r="D5684" i="26"/>
  <c r="F5684" i="26"/>
  <c r="C5684" i="26"/>
  <c r="E5684" i="26"/>
  <c r="B5684" i="26"/>
  <c r="D5683" i="26"/>
  <c r="F5683" i="26"/>
  <c r="C5683" i="26"/>
  <c r="G5683" i="26"/>
  <c r="B5683" i="26"/>
  <c r="D5682" i="26"/>
  <c r="F5682" i="26"/>
  <c r="C5682" i="26"/>
  <c r="E5682" i="26"/>
  <c r="B5682" i="26"/>
  <c r="D5681" i="26"/>
  <c r="F5681" i="26"/>
  <c r="C5681" i="26"/>
  <c r="G5681" i="26"/>
  <c r="B5681" i="26"/>
  <c r="D5680" i="26"/>
  <c r="F5680" i="26"/>
  <c r="C5680" i="26"/>
  <c r="B5680" i="26"/>
  <c r="D5679" i="26"/>
  <c r="F5679" i="26"/>
  <c r="C5679" i="26"/>
  <c r="G5679" i="26"/>
  <c r="B5679" i="26"/>
  <c r="D5678" i="26"/>
  <c r="F5678" i="26"/>
  <c r="C5678" i="26"/>
  <c r="E5678" i="26"/>
  <c r="B5678" i="26"/>
  <c r="D5677" i="26"/>
  <c r="C5677" i="26"/>
  <c r="E5677" i="26"/>
  <c r="B5677" i="26"/>
  <c r="D5676" i="26"/>
  <c r="F5676" i="26"/>
  <c r="C5676" i="26"/>
  <c r="E5676" i="26"/>
  <c r="B5676" i="26"/>
  <c r="D5675" i="26"/>
  <c r="F5675" i="26"/>
  <c r="C5675" i="26"/>
  <c r="G5675" i="26"/>
  <c r="B5675" i="26"/>
  <c r="D5674" i="26"/>
  <c r="F5674" i="26"/>
  <c r="C5674" i="26"/>
  <c r="E5674" i="26"/>
  <c r="B5674" i="26"/>
  <c r="D5673" i="26"/>
  <c r="F5673" i="26"/>
  <c r="C5673" i="26"/>
  <c r="B5673" i="26"/>
  <c r="D5672" i="26"/>
  <c r="C5672" i="26"/>
  <c r="E5672" i="26"/>
  <c r="B5672" i="26"/>
  <c r="D5671" i="26"/>
  <c r="F5671" i="26"/>
  <c r="C5671" i="26"/>
  <c r="G5671" i="26"/>
  <c r="B5671" i="26"/>
  <c r="D5670" i="26"/>
  <c r="F5670" i="26"/>
  <c r="C5670" i="26"/>
  <c r="E5670" i="26"/>
  <c r="B5670" i="26"/>
  <c r="D5669" i="26"/>
  <c r="C5669" i="26"/>
  <c r="E5669" i="26"/>
  <c r="B5669" i="26"/>
  <c r="D5668" i="26"/>
  <c r="F5668" i="26"/>
  <c r="C5668" i="26"/>
  <c r="E5668" i="26"/>
  <c r="B5668" i="26"/>
  <c r="D5667" i="26"/>
  <c r="F5667" i="26"/>
  <c r="C5667" i="26"/>
  <c r="B5667" i="26"/>
  <c r="D5666" i="26"/>
  <c r="F5666" i="26"/>
  <c r="C5666" i="26"/>
  <c r="E5666" i="26"/>
  <c r="B5666" i="26"/>
  <c r="D5665" i="26"/>
  <c r="F5665" i="26"/>
  <c r="C5665" i="26"/>
  <c r="G5665" i="26"/>
  <c r="B5665" i="26"/>
  <c r="D5664" i="26"/>
  <c r="F5664" i="26"/>
  <c r="C5664" i="26"/>
  <c r="E5664" i="26"/>
  <c r="B5664" i="26"/>
  <c r="D5663" i="26"/>
  <c r="F5663" i="26"/>
  <c r="C5663" i="26"/>
  <c r="G5663" i="26"/>
  <c r="B5663" i="26"/>
  <c r="D5662" i="26"/>
  <c r="F5662" i="26"/>
  <c r="C5662" i="26"/>
  <c r="E5662" i="26"/>
  <c r="B5662" i="26"/>
  <c r="D5661" i="26"/>
  <c r="F5661" i="26"/>
  <c r="C5661" i="26"/>
  <c r="G5661" i="26"/>
  <c r="B5661" i="26"/>
  <c r="D5660" i="26"/>
  <c r="F5660" i="26"/>
  <c r="C5660" i="26"/>
  <c r="B5660" i="26"/>
  <c r="D5659" i="26"/>
  <c r="F5659" i="26"/>
  <c r="C5659" i="26"/>
  <c r="G5659" i="26"/>
  <c r="B5659" i="26"/>
  <c r="D5658" i="26"/>
  <c r="F5658" i="26"/>
  <c r="C5658" i="26"/>
  <c r="E5658" i="26"/>
  <c r="B5658" i="26"/>
  <c r="D5657" i="26"/>
  <c r="F5657" i="26"/>
  <c r="C5657" i="26"/>
  <c r="G5657" i="26"/>
  <c r="B5657" i="26"/>
  <c r="D5656" i="26"/>
  <c r="F5656" i="26"/>
  <c r="C5656" i="26"/>
  <c r="E5656" i="26"/>
  <c r="B5656" i="26"/>
  <c r="D5655" i="26"/>
  <c r="F5655" i="26"/>
  <c r="C5655" i="26"/>
  <c r="E5655" i="26"/>
  <c r="B5655" i="26"/>
  <c r="D5654" i="26"/>
  <c r="F5654" i="26"/>
  <c r="C5654" i="26"/>
  <c r="E5654" i="26"/>
  <c r="B5654" i="26"/>
  <c r="D5653" i="26"/>
  <c r="F5653" i="26"/>
  <c r="C5653" i="26"/>
  <c r="E5653" i="26"/>
  <c r="B5653" i="26"/>
  <c r="D5652" i="26"/>
  <c r="F5652" i="26"/>
  <c r="C5652" i="26"/>
  <c r="E5652" i="26"/>
  <c r="B5652" i="26"/>
  <c r="D5651" i="26"/>
  <c r="F5651" i="26"/>
  <c r="C5651" i="26"/>
  <c r="B5651" i="26"/>
  <c r="D5650" i="26"/>
  <c r="F5650" i="26"/>
  <c r="C5650" i="26"/>
  <c r="B5650" i="26"/>
  <c r="D5649" i="26"/>
  <c r="F5649" i="26"/>
  <c r="C5649" i="26"/>
  <c r="G5649" i="26"/>
  <c r="B5649" i="26"/>
  <c r="D5648" i="26"/>
  <c r="F5648" i="26"/>
  <c r="C5648" i="26"/>
  <c r="E5648" i="26"/>
  <c r="B5648" i="26"/>
  <c r="D5647" i="26"/>
  <c r="F5647" i="26"/>
  <c r="C5647" i="26"/>
  <c r="E5647" i="26"/>
  <c r="B5647" i="26"/>
  <c r="D5646" i="26"/>
  <c r="F5646" i="26"/>
  <c r="C5646" i="26"/>
  <c r="E5646" i="26"/>
  <c r="B5646" i="26"/>
  <c r="D5645" i="26"/>
  <c r="F5645" i="26"/>
  <c r="C5645" i="26"/>
  <c r="G5645" i="26"/>
  <c r="B5645" i="26"/>
  <c r="D5644" i="26"/>
  <c r="F5644" i="26"/>
  <c r="C5644" i="26"/>
  <c r="B5644" i="26"/>
  <c r="D5643" i="26"/>
  <c r="F5643" i="26"/>
  <c r="C5643" i="26"/>
  <c r="E5643" i="26"/>
  <c r="B5643" i="26"/>
  <c r="D5642" i="26"/>
  <c r="F5642" i="26"/>
  <c r="C5642" i="26"/>
  <c r="E5642" i="26"/>
  <c r="B5642" i="26"/>
  <c r="D5641" i="26"/>
  <c r="F5641" i="26"/>
  <c r="C5641" i="26"/>
  <c r="G5641" i="26"/>
  <c r="B5641" i="26"/>
  <c r="D5640" i="26"/>
  <c r="F5640" i="26"/>
  <c r="C5640" i="26"/>
  <c r="B5640" i="26"/>
  <c r="D5639" i="26"/>
  <c r="F5639" i="26"/>
  <c r="C5639" i="26"/>
  <c r="G5639" i="26"/>
  <c r="B5639" i="26"/>
  <c r="D5638" i="26"/>
  <c r="F5638" i="26"/>
  <c r="C5638" i="26"/>
  <c r="E5638" i="26"/>
  <c r="B5638" i="26"/>
  <c r="D5637" i="26"/>
  <c r="F5637" i="26"/>
  <c r="C5637" i="26"/>
  <c r="G5637" i="26"/>
  <c r="B5637" i="26"/>
  <c r="D5636" i="26"/>
  <c r="F5636" i="26"/>
  <c r="C5636" i="26"/>
  <c r="E5636" i="26"/>
  <c r="B5636" i="26"/>
  <c r="D5635" i="26"/>
  <c r="F5635" i="26"/>
  <c r="C5635" i="26"/>
  <c r="E5635" i="26"/>
  <c r="B5635" i="26"/>
  <c r="D5634" i="26"/>
  <c r="F5634" i="26"/>
  <c r="C5634" i="26"/>
  <c r="E5634" i="26"/>
  <c r="B5634" i="26"/>
  <c r="D5633" i="26"/>
  <c r="C5633" i="26"/>
  <c r="E5633" i="26"/>
  <c r="B5633" i="26"/>
  <c r="D5632" i="26"/>
  <c r="F5632" i="26"/>
  <c r="C5632" i="26"/>
  <c r="E5632" i="26"/>
  <c r="B5632" i="26"/>
  <c r="D5631" i="26"/>
  <c r="F5631" i="26"/>
  <c r="C5631" i="26"/>
  <c r="G5631" i="26"/>
  <c r="B5631" i="26"/>
  <c r="D5630" i="26"/>
  <c r="F5630" i="26"/>
  <c r="C5630" i="26"/>
  <c r="E5630" i="26"/>
  <c r="B5630" i="26"/>
  <c r="D5629" i="26"/>
  <c r="F5629" i="26"/>
  <c r="C5629" i="26"/>
  <c r="E5629" i="26"/>
  <c r="B5629" i="26"/>
  <c r="D5628" i="26"/>
  <c r="F5628" i="26"/>
  <c r="C5628" i="26"/>
  <c r="E5628" i="26"/>
  <c r="B5628" i="26"/>
  <c r="D5627" i="26"/>
  <c r="F5627" i="26"/>
  <c r="C5627" i="26"/>
  <c r="G5627" i="26"/>
  <c r="B5627" i="26"/>
  <c r="D5626" i="26"/>
  <c r="F5626" i="26"/>
  <c r="C5626" i="26"/>
  <c r="B5626" i="26"/>
  <c r="D5625" i="26"/>
  <c r="F5625" i="26"/>
  <c r="C5625" i="26"/>
  <c r="G5625" i="26"/>
  <c r="B5625" i="26"/>
  <c r="D5624" i="26"/>
  <c r="F5624" i="26"/>
  <c r="C5624" i="26"/>
  <c r="E5624" i="26"/>
  <c r="B5624" i="26"/>
  <c r="D5623" i="26"/>
  <c r="F5623" i="26"/>
  <c r="C5623" i="26"/>
  <c r="E5623" i="26"/>
  <c r="B5623" i="26"/>
  <c r="D5622" i="26"/>
  <c r="C5622" i="26"/>
  <c r="E5622" i="26"/>
  <c r="B5622" i="26"/>
  <c r="D5621" i="26"/>
  <c r="C5621" i="26"/>
  <c r="E5621" i="26"/>
  <c r="B5621" i="26"/>
  <c r="D5620" i="26"/>
  <c r="F5620" i="26"/>
  <c r="C5620" i="26"/>
  <c r="E5620" i="26"/>
  <c r="B5620" i="26"/>
  <c r="D5619" i="26"/>
  <c r="F5619" i="26"/>
  <c r="C5619" i="26"/>
  <c r="G5619" i="26"/>
  <c r="B5619" i="26"/>
  <c r="D5618" i="26"/>
  <c r="F5618" i="26"/>
  <c r="C5618" i="26"/>
  <c r="E5618" i="26"/>
  <c r="B5618" i="26"/>
  <c r="D5617" i="26"/>
  <c r="F5617" i="26"/>
  <c r="C5617" i="26"/>
  <c r="G5617" i="26"/>
  <c r="B5617" i="26"/>
  <c r="D5616" i="26"/>
  <c r="F5616" i="26"/>
  <c r="C5616" i="26"/>
  <c r="E5616" i="26"/>
  <c r="B5616" i="26"/>
  <c r="D5615" i="26"/>
  <c r="F5615" i="26"/>
  <c r="C5615" i="26"/>
  <c r="G5615" i="26"/>
  <c r="B5615" i="26"/>
  <c r="D5614" i="26"/>
  <c r="F5614" i="26"/>
  <c r="C5614" i="26"/>
  <c r="B5614" i="26"/>
  <c r="D5613" i="26"/>
  <c r="F5613" i="26"/>
  <c r="C5613" i="26"/>
  <c r="E5613" i="26"/>
  <c r="B5613" i="26"/>
  <c r="D5612" i="26"/>
  <c r="F5612" i="26"/>
  <c r="C5612" i="26"/>
  <c r="E5612" i="26"/>
  <c r="B5612" i="26"/>
  <c r="D5611" i="26"/>
  <c r="F5611" i="26"/>
  <c r="C5611" i="26"/>
  <c r="G5611" i="26"/>
  <c r="B5611" i="26"/>
  <c r="D5610" i="26"/>
  <c r="F5610" i="26"/>
  <c r="C5610" i="26"/>
  <c r="E5610" i="26"/>
  <c r="B5610" i="26"/>
  <c r="D5609" i="26"/>
  <c r="F5609" i="26"/>
  <c r="C5609" i="26"/>
  <c r="G5609" i="26"/>
  <c r="B5609" i="26"/>
  <c r="D5608" i="26"/>
  <c r="F5608" i="26"/>
  <c r="C5608" i="26"/>
  <c r="E5608" i="26"/>
  <c r="B5608" i="26"/>
  <c r="D5607" i="26"/>
  <c r="F5607" i="26"/>
  <c r="C5607" i="26"/>
  <c r="G5607" i="26"/>
  <c r="B5607" i="26"/>
  <c r="D5606" i="26"/>
  <c r="F5606" i="26"/>
  <c r="C5606" i="26"/>
  <c r="E5606" i="26"/>
  <c r="B5606" i="26"/>
  <c r="D5605" i="26"/>
  <c r="F5605" i="26"/>
  <c r="C5605" i="26"/>
  <c r="G5605" i="26"/>
  <c r="B5605" i="26"/>
  <c r="D5604" i="26"/>
  <c r="F5604" i="26"/>
  <c r="C5604" i="26"/>
  <c r="E5604" i="26"/>
  <c r="B5604" i="26"/>
  <c r="D5603" i="26"/>
  <c r="F5603" i="26"/>
  <c r="C5603" i="26"/>
  <c r="G5603" i="26"/>
  <c r="B5603" i="26"/>
  <c r="D5602" i="26"/>
  <c r="F5602" i="26"/>
  <c r="C5602" i="26"/>
  <c r="B5602" i="26"/>
  <c r="D5601" i="26"/>
  <c r="F5601" i="26"/>
  <c r="C5601" i="26"/>
  <c r="E5601" i="26"/>
  <c r="B5601" i="26"/>
  <c r="D5600" i="26"/>
  <c r="C5600" i="26"/>
  <c r="E5600" i="26"/>
  <c r="B5600" i="26"/>
  <c r="D5599" i="26"/>
  <c r="F5599" i="26"/>
  <c r="C5599" i="26"/>
  <c r="G5599" i="26"/>
  <c r="B5599" i="26"/>
  <c r="D5598" i="26"/>
  <c r="F5598" i="26"/>
  <c r="C5598" i="26"/>
  <c r="E5598" i="26"/>
  <c r="B5598" i="26"/>
  <c r="D5597" i="26"/>
  <c r="F5597" i="26"/>
  <c r="C5597" i="26"/>
  <c r="B5597" i="26"/>
  <c r="D5596" i="26"/>
  <c r="F5596" i="26"/>
  <c r="C5596" i="26"/>
  <c r="E5596" i="26"/>
  <c r="B5596" i="26"/>
  <c r="D5595" i="26"/>
  <c r="F5595" i="26"/>
  <c r="C5595" i="26"/>
  <c r="G5595" i="26"/>
  <c r="B5595" i="26"/>
  <c r="D5594" i="26"/>
  <c r="F5594" i="26"/>
  <c r="C5594" i="26"/>
  <c r="B5594" i="26"/>
  <c r="D5593" i="26"/>
  <c r="F5593" i="26"/>
  <c r="C5593" i="26"/>
  <c r="E5593" i="26"/>
  <c r="B5593" i="26"/>
  <c r="D5592" i="26"/>
  <c r="F5592" i="26"/>
  <c r="C5592" i="26"/>
  <c r="E5592" i="26"/>
  <c r="B5592" i="26"/>
  <c r="D5591" i="26"/>
  <c r="F5591" i="26"/>
  <c r="C5591" i="26"/>
  <c r="B5591" i="26"/>
  <c r="D5590" i="26"/>
  <c r="F5590" i="26"/>
  <c r="C5590" i="26"/>
  <c r="B5590" i="26"/>
  <c r="D5589" i="26"/>
  <c r="F5589" i="26"/>
  <c r="C5589" i="26"/>
  <c r="G5589" i="26"/>
  <c r="B5589" i="26"/>
  <c r="D5588" i="26"/>
  <c r="F5588" i="26"/>
  <c r="C5588" i="26"/>
  <c r="E5588" i="26"/>
  <c r="B5588" i="26"/>
  <c r="D5587" i="26"/>
  <c r="F5587" i="26"/>
  <c r="C5587" i="26"/>
  <c r="B5587" i="26"/>
  <c r="D5586" i="26"/>
  <c r="F5586" i="26"/>
  <c r="C5586" i="26"/>
  <c r="E5586" i="26"/>
  <c r="B5586" i="26"/>
  <c r="D5585" i="26"/>
  <c r="F5585" i="26"/>
  <c r="C5585" i="26"/>
  <c r="G5585" i="26"/>
  <c r="B5585" i="26"/>
  <c r="D5584" i="26"/>
  <c r="F5584" i="26"/>
  <c r="C5584" i="26"/>
  <c r="E5584" i="26"/>
  <c r="B5584" i="26"/>
  <c r="D5583" i="26"/>
  <c r="F5583" i="26"/>
  <c r="C5583" i="26"/>
  <c r="E5583" i="26"/>
  <c r="B5583" i="26"/>
  <c r="D5582" i="26"/>
  <c r="F5582" i="26"/>
  <c r="C5582" i="26"/>
  <c r="E5582" i="26"/>
  <c r="B5582" i="26"/>
  <c r="D5581" i="26"/>
  <c r="F5581" i="26"/>
  <c r="C5581" i="26"/>
  <c r="G5581" i="26"/>
  <c r="B5581" i="26"/>
  <c r="D5580" i="26"/>
  <c r="F5580" i="26"/>
  <c r="C5580" i="26"/>
  <c r="B5580" i="26"/>
  <c r="D5579" i="26"/>
  <c r="F5579" i="26"/>
  <c r="C5579" i="26"/>
  <c r="G5579" i="26"/>
  <c r="B5579" i="26"/>
  <c r="D5578" i="26"/>
  <c r="F5578" i="26"/>
  <c r="C5578" i="26"/>
  <c r="E5578" i="26"/>
  <c r="B5578" i="26"/>
  <c r="D5577" i="26"/>
  <c r="F5577" i="26"/>
  <c r="C5577" i="26"/>
  <c r="G5577" i="26"/>
  <c r="B5577" i="26"/>
  <c r="D5576" i="26"/>
  <c r="F5576" i="26"/>
  <c r="C5576" i="26"/>
  <c r="E5576" i="26"/>
  <c r="B5576" i="26"/>
  <c r="D5575" i="26"/>
  <c r="F5575" i="26"/>
  <c r="C5575" i="26"/>
  <c r="E5575" i="26"/>
  <c r="B5575" i="26"/>
  <c r="D5574" i="26"/>
  <c r="F5574" i="26"/>
  <c r="C5574" i="26"/>
  <c r="E5574" i="26"/>
  <c r="B5574" i="26"/>
  <c r="D5573" i="26"/>
  <c r="F5573" i="26"/>
  <c r="C5573" i="26"/>
  <c r="G5573" i="26"/>
  <c r="B5573" i="26"/>
  <c r="D5572" i="26"/>
  <c r="F5572" i="26"/>
  <c r="C5572" i="26"/>
  <c r="E5572" i="26"/>
  <c r="B5572" i="26"/>
  <c r="D5571" i="26"/>
  <c r="F5571" i="26"/>
  <c r="C5571" i="26"/>
  <c r="G5571" i="26"/>
  <c r="B5571" i="26"/>
  <c r="D5570" i="26"/>
  <c r="F5570" i="26"/>
  <c r="C5570" i="26"/>
  <c r="E5570" i="26"/>
  <c r="B5570" i="26"/>
  <c r="D5569" i="26"/>
  <c r="F5569" i="26"/>
  <c r="C5569" i="26"/>
  <c r="E5569" i="26"/>
  <c r="B5569" i="26"/>
  <c r="D5568" i="26"/>
  <c r="C5568" i="26"/>
  <c r="E5568" i="26"/>
  <c r="B5568" i="26"/>
  <c r="D5567" i="26"/>
  <c r="F5567" i="26"/>
  <c r="C5567" i="26"/>
  <c r="G5567" i="26"/>
  <c r="B5567" i="26"/>
  <c r="D5566" i="26"/>
  <c r="F5566" i="26"/>
  <c r="C5566" i="26"/>
  <c r="E5566" i="26"/>
  <c r="B5566" i="26"/>
  <c r="D5565" i="26"/>
  <c r="F5565" i="26"/>
  <c r="C5565" i="26"/>
  <c r="G5565" i="26"/>
  <c r="B5565" i="26"/>
  <c r="D5564" i="26"/>
  <c r="F5564" i="26"/>
  <c r="C5564" i="26"/>
  <c r="E5564" i="26"/>
  <c r="B5564" i="26"/>
  <c r="D5563" i="26"/>
  <c r="F5563" i="26"/>
  <c r="C5563" i="26"/>
  <c r="E5563" i="26"/>
  <c r="B5563" i="26"/>
  <c r="D5562" i="26"/>
  <c r="F5562" i="26"/>
  <c r="C5562" i="26"/>
  <c r="E5562" i="26"/>
  <c r="B5562" i="26"/>
  <c r="D5561" i="26"/>
  <c r="C5561" i="26"/>
  <c r="E5561" i="26"/>
  <c r="B5561" i="26"/>
  <c r="D5560" i="26"/>
  <c r="F5560" i="26"/>
  <c r="C5560" i="26"/>
  <c r="E5560" i="26"/>
  <c r="B5560" i="26"/>
  <c r="D5559" i="26"/>
  <c r="F5559" i="26"/>
  <c r="C5559" i="26"/>
  <c r="B5559" i="26"/>
  <c r="D5558" i="26"/>
  <c r="F5558" i="26"/>
  <c r="C5558" i="26"/>
  <c r="E5558" i="26"/>
  <c r="B5558" i="26"/>
  <c r="D5557" i="26"/>
  <c r="F5557" i="26"/>
  <c r="C5557" i="26"/>
  <c r="G5557" i="26"/>
  <c r="B5557" i="26"/>
  <c r="D5556" i="26"/>
  <c r="C5556" i="26"/>
  <c r="E5556" i="26"/>
  <c r="B5556" i="26"/>
  <c r="D5555" i="26"/>
  <c r="F5555" i="26"/>
  <c r="C5555" i="26"/>
  <c r="G5555" i="26"/>
  <c r="B5555" i="26"/>
  <c r="D5554" i="26"/>
  <c r="F5554" i="26"/>
  <c r="C5554" i="26"/>
  <c r="E5554" i="26"/>
  <c r="B5554" i="26"/>
  <c r="D5553" i="26"/>
  <c r="C5553" i="26"/>
  <c r="E5553" i="26"/>
  <c r="B5553" i="26"/>
  <c r="D5552" i="26"/>
  <c r="F5552" i="26"/>
  <c r="C5552" i="26"/>
  <c r="E5552" i="26"/>
  <c r="B5552" i="26"/>
  <c r="D5551" i="26"/>
  <c r="F5551" i="26"/>
  <c r="C5551" i="26"/>
  <c r="G5551" i="26"/>
  <c r="B5551" i="26"/>
  <c r="D5550" i="26"/>
  <c r="C5550" i="26"/>
  <c r="E5550" i="26"/>
  <c r="B5550" i="26"/>
  <c r="D5549" i="26"/>
  <c r="C5549" i="26"/>
  <c r="E5549" i="26"/>
  <c r="B5549" i="26"/>
  <c r="D5548" i="26"/>
  <c r="F5548" i="26"/>
  <c r="C5548" i="26"/>
  <c r="E5548" i="26"/>
  <c r="B5548" i="26"/>
  <c r="D5547" i="26"/>
  <c r="F5547" i="26"/>
  <c r="C5547" i="26"/>
  <c r="G5547" i="26"/>
  <c r="B5547" i="26"/>
  <c r="D5546" i="26"/>
  <c r="F5546" i="26"/>
  <c r="C5546" i="26"/>
  <c r="E5546" i="26"/>
  <c r="B5546" i="26"/>
  <c r="D5545" i="26"/>
  <c r="F5545" i="26"/>
  <c r="C5545" i="26"/>
  <c r="G5545" i="26"/>
  <c r="B5545" i="26"/>
  <c r="D5544" i="26"/>
  <c r="F5544" i="26"/>
  <c r="C5544" i="26"/>
  <c r="B5544" i="26"/>
  <c r="D5543" i="26"/>
  <c r="F5543" i="26"/>
  <c r="C5543" i="26"/>
  <c r="G5543" i="26"/>
  <c r="B5543" i="26"/>
  <c r="D5542" i="26"/>
  <c r="F5542" i="26"/>
  <c r="C5542" i="26"/>
  <c r="B5542" i="26"/>
  <c r="D5541" i="26"/>
  <c r="F5541" i="26"/>
  <c r="C5541" i="26"/>
  <c r="B5541" i="26"/>
  <c r="D5540" i="26"/>
  <c r="F5540" i="26"/>
  <c r="C5540" i="26"/>
  <c r="E5540" i="26"/>
  <c r="B5540" i="26"/>
  <c r="D5539" i="26"/>
  <c r="F5539" i="26"/>
  <c r="C5539" i="26"/>
  <c r="G5539" i="26"/>
  <c r="B5539" i="26"/>
  <c r="D5538" i="26"/>
  <c r="F5538" i="26"/>
  <c r="C5538" i="26"/>
  <c r="E5538" i="26"/>
  <c r="B5538" i="26"/>
  <c r="D5537" i="26"/>
  <c r="F5537" i="26"/>
  <c r="C5537" i="26"/>
  <c r="G5537" i="26"/>
  <c r="B5537" i="26"/>
  <c r="D5536" i="26"/>
  <c r="F5536" i="26"/>
  <c r="C5536" i="26"/>
  <c r="E5536" i="26"/>
  <c r="B5536" i="26"/>
  <c r="D5535" i="26"/>
  <c r="F5535" i="26"/>
  <c r="C5535" i="26"/>
  <c r="B5535" i="26"/>
  <c r="D5534" i="26"/>
  <c r="F5534" i="26"/>
  <c r="C5534" i="26"/>
  <c r="E5534" i="26"/>
  <c r="B5534" i="26"/>
  <c r="D5533" i="26"/>
  <c r="F5533" i="26"/>
  <c r="C5533" i="26"/>
  <c r="B5533" i="26"/>
  <c r="D5532" i="26"/>
  <c r="F5532" i="26"/>
  <c r="C5532" i="26"/>
  <c r="E5532" i="26"/>
  <c r="B5532" i="26"/>
  <c r="D5531" i="26"/>
  <c r="F5531" i="26"/>
  <c r="C5531" i="26"/>
  <c r="G5531" i="26"/>
  <c r="B5531" i="26"/>
  <c r="D5530" i="26"/>
  <c r="F5530" i="26"/>
  <c r="C5530" i="26"/>
  <c r="E5530" i="26"/>
  <c r="B5530" i="26"/>
  <c r="D5529" i="26"/>
  <c r="F5529" i="26"/>
  <c r="C5529" i="26"/>
  <c r="G5529" i="26"/>
  <c r="B5529" i="26"/>
  <c r="D5528" i="26"/>
  <c r="F5528" i="26"/>
  <c r="C5528" i="26"/>
  <c r="E5528" i="26"/>
  <c r="B5528" i="26"/>
  <c r="D5527" i="26"/>
  <c r="F5527" i="26"/>
  <c r="C5527" i="26"/>
  <c r="G5527" i="26"/>
  <c r="B5527" i="26"/>
  <c r="D5526" i="26"/>
  <c r="F5526" i="26"/>
  <c r="C5526" i="26"/>
  <c r="E5526" i="26"/>
  <c r="B5526" i="26"/>
  <c r="D5525" i="26"/>
  <c r="F5525" i="26"/>
  <c r="C5525" i="26"/>
  <c r="G5525" i="26"/>
  <c r="B5525" i="26"/>
  <c r="D5524" i="26"/>
  <c r="F5524" i="26"/>
  <c r="C5524" i="26"/>
  <c r="E5524" i="26"/>
  <c r="B5524" i="26"/>
  <c r="D5523" i="26"/>
  <c r="F5523" i="26"/>
  <c r="C5523" i="26"/>
  <c r="G5523" i="26"/>
  <c r="B5523" i="26"/>
  <c r="D5522" i="26"/>
  <c r="F5522" i="26"/>
  <c r="C5522" i="26"/>
  <c r="B5522" i="26"/>
  <c r="D5521" i="26"/>
  <c r="F5521" i="26"/>
  <c r="C5521" i="26"/>
  <c r="E5521" i="26"/>
  <c r="B5521" i="26"/>
  <c r="D5520" i="26"/>
  <c r="C5520" i="26"/>
  <c r="E5520" i="26"/>
  <c r="B5520" i="26"/>
  <c r="D5519" i="26"/>
  <c r="F5519" i="26"/>
  <c r="C5519" i="26"/>
  <c r="G5519" i="26"/>
  <c r="B5519" i="26"/>
  <c r="D5518" i="26"/>
  <c r="F5518" i="26"/>
  <c r="C5518" i="26"/>
  <c r="E5518" i="26"/>
  <c r="B5518" i="26"/>
  <c r="D5517" i="26"/>
  <c r="F5517" i="26"/>
  <c r="C5517" i="26"/>
  <c r="G5517" i="26"/>
  <c r="B5517" i="26"/>
  <c r="D5516" i="26"/>
  <c r="F5516" i="26"/>
  <c r="C5516" i="26"/>
  <c r="B5516" i="26"/>
  <c r="D5515" i="26"/>
  <c r="F5515" i="26"/>
  <c r="C5515" i="26"/>
  <c r="G5515" i="26"/>
  <c r="B5515" i="26"/>
  <c r="D5514" i="26"/>
  <c r="F5514" i="26"/>
  <c r="C5514" i="26"/>
  <c r="E5514" i="26"/>
  <c r="B5514" i="26"/>
  <c r="D5513" i="26"/>
  <c r="C5513" i="26"/>
  <c r="E5513" i="26"/>
  <c r="B5513" i="26"/>
  <c r="D5512" i="26"/>
  <c r="F5512" i="26"/>
  <c r="C5512" i="26"/>
  <c r="E5512" i="26"/>
  <c r="B5512" i="26"/>
  <c r="D5511" i="26"/>
  <c r="F5511" i="26"/>
  <c r="C5511" i="26"/>
  <c r="B5511" i="26"/>
  <c r="D5510" i="26"/>
  <c r="F5510" i="26"/>
  <c r="C5510" i="26"/>
  <c r="E5510" i="26"/>
  <c r="B5510" i="26"/>
  <c r="D5509" i="26"/>
  <c r="F5509" i="26"/>
  <c r="C5509" i="26"/>
  <c r="G5509" i="26"/>
  <c r="B5509" i="26"/>
  <c r="D5508" i="26"/>
  <c r="F5508" i="26"/>
  <c r="C5508" i="26"/>
  <c r="E5508" i="26"/>
  <c r="B5508" i="26"/>
  <c r="D5507" i="26"/>
  <c r="F5507" i="26"/>
  <c r="C5507" i="26"/>
  <c r="G5507" i="26"/>
  <c r="B5507" i="26"/>
  <c r="D5506" i="26"/>
  <c r="F5506" i="26"/>
  <c r="C5506" i="26"/>
  <c r="E5506" i="26"/>
  <c r="B5506" i="26"/>
  <c r="D5505" i="26"/>
  <c r="C5505" i="26"/>
  <c r="E5505" i="26"/>
  <c r="B5505" i="26"/>
  <c r="D5504" i="26"/>
  <c r="F5504" i="26"/>
  <c r="C5504" i="26"/>
  <c r="E5504" i="26"/>
  <c r="B5504" i="26"/>
  <c r="D5503" i="26"/>
  <c r="F5503" i="26"/>
  <c r="C5503" i="26"/>
  <c r="E5503" i="26"/>
  <c r="B5503" i="26"/>
  <c r="D5502" i="26"/>
  <c r="F5502" i="26"/>
  <c r="C5502" i="26"/>
  <c r="E5502" i="26"/>
  <c r="B5502" i="26"/>
  <c r="D5501" i="26"/>
  <c r="C5501" i="26"/>
  <c r="E5501" i="26"/>
  <c r="B5501" i="26"/>
  <c r="D5500" i="26"/>
  <c r="F5500" i="26"/>
  <c r="C5500" i="26"/>
  <c r="E5500" i="26"/>
  <c r="B5500" i="26"/>
  <c r="D5499" i="26"/>
  <c r="F5499" i="26"/>
  <c r="C5499" i="26"/>
  <c r="B5499" i="26"/>
  <c r="D5498" i="26"/>
  <c r="F5498" i="26"/>
  <c r="C5498" i="26"/>
  <c r="E5498" i="26"/>
  <c r="B5498" i="26"/>
  <c r="D5497" i="26"/>
  <c r="F5497" i="26"/>
  <c r="C5497" i="26"/>
  <c r="B5497" i="26"/>
  <c r="D5496" i="26"/>
  <c r="F5496" i="26"/>
  <c r="C5496" i="26"/>
  <c r="B5496" i="26"/>
  <c r="D5495" i="26"/>
  <c r="F5495" i="26"/>
  <c r="C5495" i="26"/>
  <c r="B5495" i="26"/>
  <c r="D5494" i="26"/>
  <c r="F5494" i="26"/>
  <c r="C5494" i="26"/>
  <c r="E5494" i="26"/>
  <c r="B5494" i="26"/>
  <c r="D5493" i="26"/>
  <c r="F5493" i="26"/>
  <c r="C5493" i="26"/>
  <c r="G5493" i="26"/>
  <c r="B5493" i="26"/>
  <c r="D5492" i="26"/>
  <c r="F5492" i="26"/>
  <c r="C5492" i="26"/>
  <c r="E5492" i="26"/>
  <c r="B5492" i="26"/>
  <c r="D5491" i="26"/>
  <c r="F5491" i="26"/>
  <c r="C5491" i="26"/>
  <c r="G5491" i="26"/>
  <c r="B5491" i="26"/>
  <c r="D5490" i="26"/>
  <c r="F5490" i="26"/>
  <c r="C5490" i="26"/>
  <c r="E5490" i="26"/>
  <c r="B5490" i="26"/>
  <c r="D5489" i="26"/>
  <c r="C5489" i="26"/>
  <c r="E5489" i="26"/>
  <c r="B5489" i="26"/>
  <c r="D5488" i="26"/>
  <c r="F5488" i="26"/>
  <c r="C5488" i="26"/>
  <c r="E5488" i="26"/>
  <c r="B5488" i="26"/>
  <c r="D5487" i="26"/>
  <c r="F5487" i="26"/>
  <c r="C5487" i="26"/>
  <c r="G5487" i="26"/>
  <c r="B5487" i="26"/>
  <c r="D5486" i="26"/>
  <c r="F5486" i="26"/>
  <c r="C5486" i="26"/>
  <c r="E5486" i="26"/>
  <c r="B5486" i="26"/>
  <c r="D5485" i="26"/>
  <c r="F5485" i="26"/>
  <c r="C5485" i="26"/>
  <c r="E5485" i="26"/>
  <c r="B5485" i="26"/>
  <c r="D5484" i="26"/>
  <c r="F5484" i="26"/>
  <c r="C5484" i="26"/>
  <c r="B5484" i="26"/>
  <c r="D5483" i="26"/>
  <c r="F5483" i="26"/>
  <c r="C5483" i="26"/>
  <c r="G5483" i="26"/>
  <c r="B5483" i="26"/>
  <c r="D5482" i="26"/>
  <c r="F5482" i="26"/>
  <c r="C5482" i="26"/>
  <c r="E5482" i="26"/>
  <c r="B5482" i="26"/>
  <c r="D5481" i="26"/>
  <c r="C5481" i="26"/>
  <c r="E5481" i="26"/>
  <c r="B5481" i="26"/>
  <c r="D5480" i="26"/>
  <c r="F5480" i="26"/>
  <c r="C5480" i="26"/>
  <c r="B5480" i="26"/>
  <c r="D5479" i="26"/>
  <c r="F5479" i="26"/>
  <c r="C5479" i="26"/>
  <c r="E5479" i="26"/>
  <c r="B5479" i="26"/>
  <c r="D5478" i="26"/>
  <c r="F5478" i="26"/>
  <c r="C5478" i="26"/>
  <c r="E5478" i="26"/>
  <c r="B5478" i="26"/>
  <c r="D5477" i="26"/>
  <c r="F5477" i="26"/>
  <c r="C5477" i="26"/>
  <c r="G5477" i="26"/>
  <c r="B5477" i="26"/>
  <c r="D5476" i="26"/>
  <c r="F5476" i="26"/>
  <c r="C5476" i="26"/>
  <c r="E5476" i="26"/>
  <c r="B5476" i="26"/>
  <c r="D5475" i="26"/>
  <c r="F5475" i="26"/>
  <c r="C5475" i="26"/>
  <c r="E5475" i="26"/>
  <c r="B5475" i="26"/>
  <c r="D5474" i="26"/>
  <c r="F5474" i="26"/>
  <c r="C5474" i="26"/>
  <c r="E5474" i="26"/>
  <c r="B5474" i="26"/>
  <c r="D5473" i="26"/>
  <c r="F5473" i="26"/>
  <c r="C5473" i="26"/>
  <c r="B5473" i="26"/>
  <c r="D5472" i="26"/>
  <c r="F5472" i="26"/>
  <c r="C5472" i="26"/>
  <c r="E5472" i="26"/>
  <c r="B5472" i="26"/>
  <c r="D5471" i="26"/>
  <c r="F5471" i="26"/>
  <c r="C5471" i="26"/>
  <c r="G5471" i="26"/>
  <c r="B5471" i="26"/>
  <c r="D5470" i="26"/>
  <c r="F5470" i="26"/>
  <c r="C5470" i="26"/>
  <c r="E5470" i="26"/>
  <c r="B5470" i="26"/>
  <c r="D5469" i="26"/>
  <c r="F5469" i="26"/>
  <c r="C5469" i="26"/>
  <c r="G5469" i="26"/>
  <c r="B5469" i="26"/>
  <c r="D5468" i="26"/>
  <c r="F5468" i="26"/>
  <c r="C5468" i="26"/>
  <c r="E5468" i="26"/>
  <c r="B5468" i="26"/>
  <c r="D5467" i="26"/>
  <c r="F5467" i="26"/>
  <c r="C5467" i="26"/>
  <c r="G5467" i="26"/>
  <c r="B5467" i="26"/>
  <c r="D5466" i="26"/>
  <c r="F5466" i="26"/>
  <c r="C5466" i="26"/>
  <c r="E5466" i="26"/>
  <c r="B5466" i="26"/>
  <c r="D5465" i="26"/>
  <c r="F5465" i="26"/>
  <c r="C5465" i="26"/>
  <c r="G5465" i="26"/>
  <c r="B5465" i="26"/>
  <c r="D5464" i="26"/>
  <c r="F5464" i="26"/>
  <c r="C5464" i="26"/>
  <c r="G5464" i="26"/>
  <c r="B5464" i="26"/>
  <c r="D5463" i="26"/>
  <c r="F5463" i="26"/>
  <c r="C5463" i="26"/>
  <c r="G5463" i="26"/>
  <c r="B5463" i="26"/>
  <c r="D5462" i="26"/>
  <c r="F5462" i="26"/>
  <c r="C5462" i="26"/>
  <c r="E5462" i="26"/>
  <c r="B5462" i="26"/>
  <c r="D5461" i="26"/>
  <c r="F5461" i="26"/>
  <c r="C5461" i="26"/>
  <c r="B5461" i="26"/>
  <c r="D5460" i="26"/>
  <c r="F5460" i="26"/>
  <c r="C5460" i="26"/>
  <c r="E5460" i="26"/>
  <c r="B5460" i="26"/>
  <c r="D5459" i="26"/>
  <c r="F5459" i="26"/>
  <c r="C5459" i="26"/>
  <c r="G5459" i="26"/>
  <c r="B5459" i="26"/>
  <c r="D5458" i="26"/>
  <c r="F5458" i="26"/>
  <c r="C5458" i="26"/>
  <c r="E5458" i="26"/>
  <c r="B5458" i="26"/>
  <c r="D5457" i="26"/>
  <c r="F5457" i="26"/>
  <c r="C5457" i="26"/>
  <c r="B5457" i="26"/>
  <c r="D5456" i="26"/>
  <c r="F5456" i="26"/>
  <c r="C5456" i="26"/>
  <c r="E5456" i="26"/>
  <c r="B5456" i="26"/>
  <c r="D5455" i="26"/>
  <c r="F5455" i="26"/>
  <c r="C5455" i="26"/>
  <c r="B5455" i="26"/>
  <c r="D5454" i="26"/>
  <c r="F5454" i="26"/>
  <c r="C5454" i="26"/>
  <c r="E5454" i="26"/>
  <c r="B5454" i="26"/>
  <c r="D5453" i="26"/>
  <c r="F5453" i="26"/>
  <c r="C5453" i="26"/>
  <c r="G5453" i="26"/>
  <c r="B5453" i="26"/>
  <c r="D5452" i="26"/>
  <c r="F5452" i="26"/>
  <c r="C5452" i="26"/>
  <c r="E5452" i="26"/>
  <c r="B5452" i="26"/>
  <c r="D5451" i="26"/>
  <c r="F5451" i="26"/>
  <c r="C5451" i="26"/>
  <c r="E5451" i="26"/>
  <c r="B5451" i="26"/>
  <c r="D5450" i="26"/>
  <c r="F5450" i="26"/>
  <c r="C5450" i="26"/>
  <c r="E5450" i="26"/>
  <c r="B5450" i="26"/>
  <c r="D5449" i="26"/>
  <c r="F5449" i="26"/>
  <c r="C5449" i="26"/>
  <c r="G5449" i="26"/>
  <c r="B5449" i="26"/>
  <c r="D5448" i="26"/>
  <c r="F5448" i="26"/>
  <c r="C5448" i="26"/>
  <c r="G5448" i="26"/>
  <c r="B5448" i="26"/>
  <c r="D5447" i="26"/>
  <c r="F5447" i="26"/>
  <c r="C5447" i="26"/>
  <c r="G5447" i="26"/>
  <c r="B5447" i="26"/>
  <c r="D5446" i="26"/>
  <c r="F5446" i="26"/>
  <c r="C5446" i="26"/>
  <c r="E5446" i="26"/>
  <c r="B5446" i="26"/>
  <c r="D5445" i="26"/>
  <c r="F5445" i="26"/>
  <c r="C5445" i="26"/>
  <c r="G5445" i="26"/>
  <c r="B5445" i="26"/>
  <c r="D5444" i="26"/>
  <c r="F5444" i="26"/>
  <c r="C5444" i="26"/>
  <c r="E5444" i="26"/>
  <c r="B5444" i="26"/>
  <c r="D5443" i="26"/>
  <c r="F5443" i="26"/>
  <c r="C5443" i="26"/>
  <c r="E5443" i="26"/>
  <c r="B5443" i="26"/>
  <c r="D5442" i="26"/>
  <c r="F5442" i="26"/>
  <c r="C5442" i="26"/>
  <c r="E5442" i="26"/>
  <c r="B5442" i="26"/>
  <c r="D5441" i="26"/>
  <c r="F5441" i="26"/>
  <c r="C5441" i="26"/>
  <c r="B5441" i="26"/>
  <c r="D5440" i="26"/>
  <c r="F5440" i="26"/>
  <c r="C5440" i="26"/>
  <c r="E5440" i="26"/>
  <c r="B5440" i="26"/>
  <c r="D5439" i="26"/>
  <c r="F5439" i="26"/>
  <c r="C5439" i="26"/>
  <c r="G5439" i="26"/>
  <c r="B5439" i="26"/>
  <c r="D5438" i="26"/>
  <c r="F5438" i="26"/>
  <c r="C5438" i="26"/>
  <c r="E5438" i="26"/>
  <c r="B5438" i="26"/>
  <c r="D5437" i="26"/>
  <c r="F5437" i="26"/>
  <c r="C5437" i="26"/>
  <c r="G5437" i="26"/>
  <c r="B5437" i="26"/>
  <c r="D5436" i="26"/>
  <c r="F5436" i="26"/>
  <c r="C5436" i="26"/>
  <c r="E5436" i="26"/>
  <c r="B5436" i="26"/>
  <c r="D5435" i="26"/>
  <c r="F5435" i="26"/>
  <c r="C5435" i="26"/>
  <c r="G5435" i="26"/>
  <c r="B5435" i="26"/>
  <c r="D5434" i="26"/>
  <c r="F5434" i="26"/>
  <c r="C5434" i="26"/>
  <c r="E5434" i="26"/>
  <c r="B5434" i="26"/>
  <c r="D5433" i="26"/>
  <c r="F5433" i="26"/>
  <c r="C5433" i="26"/>
  <c r="G5433" i="26"/>
  <c r="B5433" i="26"/>
  <c r="D5432" i="26"/>
  <c r="F5432" i="26"/>
  <c r="C5432" i="26"/>
  <c r="G5432" i="26"/>
  <c r="B5432" i="26"/>
  <c r="D5431" i="26"/>
  <c r="F5431" i="26"/>
  <c r="C5431" i="26"/>
  <c r="G5431" i="26"/>
  <c r="B5431" i="26"/>
  <c r="D5430" i="26"/>
  <c r="F5430" i="26"/>
  <c r="C5430" i="26"/>
  <c r="E5430" i="26"/>
  <c r="B5430" i="26"/>
  <c r="D5429" i="26"/>
  <c r="C5429" i="26"/>
  <c r="E5429" i="26"/>
  <c r="B5429" i="26"/>
  <c r="D5428" i="26"/>
  <c r="F5428" i="26"/>
  <c r="C5428" i="26"/>
  <c r="E5428" i="26"/>
  <c r="B5428" i="26"/>
  <c r="D5427" i="26"/>
  <c r="F5427" i="26"/>
  <c r="C5427" i="26"/>
  <c r="G5427" i="26"/>
  <c r="B5427" i="26"/>
  <c r="D5426" i="26"/>
  <c r="F5426" i="26"/>
  <c r="C5426" i="26"/>
  <c r="E5426" i="26"/>
  <c r="B5426" i="26"/>
  <c r="D5425" i="26"/>
  <c r="F5425" i="26"/>
  <c r="C5425" i="26"/>
  <c r="G5425" i="26"/>
  <c r="B5425" i="26"/>
  <c r="D5424" i="26"/>
  <c r="F5424" i="26"/>
  <c r="C5424" i="26"/>
  <c r="E5424" i="26"/>
  <c r="B5424" i="26"/>
  <c r="D5423" i="26"/>
  <c r="F5423" i="26"/>
  <c r="C5423" i="26"/>
  <c r="G5423" i="26"/>
  <c r="B5423" i="26"/>
  <c r="D5422" i="26"/>
  <c r="F5422" i="26"/>
  <c r="C5422" i="26"/>
  <c r="E5422" i="26"/>
  <c r="B5422" i="26"/>
  <c r="D5421" i="26"/>
  <c r="F5421" i="26"/>
  <c r="C5421" i="26"/>
  <c r="G5421" i="26"/>
  <c r="B5421" i="26"/>
  <c r="D5420" i="26"/>
  <c r="F5420" i="26"/>
  <c r="C5420" i="26"/>
  <c r="E5420" i="26"/>
  <c r="B5420" i="26"/>
  <c r="D5419" i="26"/>
  <c r="F5419" i="26"/>
  <c r="C5419" i="26"/>
  <c r="G5419" i="26"/>
  <c r="B5419" i="26"/>
  <c r="D5418" i="26"/>
  <c r="F5418" i="26"/>
  <c r="C5418" i="26"/>
  <c r="E5418" i="26"/>
  <c r="B5418" i="26"/>
  <c r="D5417" i="26"/>
  <c r="F5417" i="26"/>
  <c r="C5417" i="26"/>
  <c r="G5417" i="26"/>
  <c r="B5417" i="26"/>
  <c r="D5416" i="26"/>
  <c r="F5416" i="26"/>
  <c r="C5416" i="26"/>
  <c r="B5416" i="26"/>
  <c r="D5415" i="26"/>
  <c r="F5415" i="26"/>
  <c r="C5415" i="26"/>
  <c r="G5415" i="26"/>
  <c r="B5415" i="26"/>
  <c r="D5414" i="26"/>
  <c r="F5414" i="26"/>
  <c r="C5414" i="26"/>
  <c r="B5414" i="26"/>
  <c r="D5413" i="26"/>
  <c r="C5413" i="26"/>
  <c r="E5413" i="26"/>
  <c r="B5413" i="26"/>
  <c r="D5412" i="26"/>
  <c r="F5412" i="26"/>
  <c r="C5412" i="26"/>
  <c r="B5412" i="26"/>
  <c r="D5411" i="26"/>
  <c r="F5411" i="26"/>
  <c r="C5411" i="26"/>
  <c r="G5411" i="26"/>
  <c r="B5411" i="26"/>
  <c r="D5410" i="26"/>
  <c r="F5410" i="26"/>
  <c r="C5410" i="26"/>
  <c r="E5410" i="26"/>
  <c r="B5410" i="26"/>
  <c r="D5409" i="26"/>
  <c r="F5409" i="26"/>
  <c r="C5409" i="26"/>
  <c r="E5409" i="26"/>
  <c r="B5409" i="26"/>
  <c r="D5408" i="26"/>
  <c r="F5408" i="26"/>
  <c r="C5408" i="26"/>
  <c r="G5408" i="26"/>
  <c r="B5408" i="26"/>
  <c r="D5407" i="26"/>
  <c r="F5407" i="26"/>
  <c r="C5407" i="26"/>
  <c r="G5407" i="26"/>
  <c r="B5407" i="26"/>
  <c r="D5406" i="26"/>
  <c r="F5406" i="26"/>
  <c r="C5406" i="26"/>
  <c r="E5406" i="26"/>
  <c r="B5406" i="26"/>
  <c r="D5405" i="26"/>
  <c r="F5405" i="26"/>
  <c r="C5405" i="26"/>
  <c r="B5405" i="26"/>
  <c r="D5404" i="26"/>
  <c r="F5404" i="26"/>
  <c r="C5404" i="26"/>
  <c r="B5404" i="26"/>
  <c r="D5403" i="26"/>
  <c r="F5403" i="26"/>
  <c r="C5403" i="26"/>
  <c r="B5403" i="26"/>
  <c r="D5402" i="26"/>
  <c r="F5402" i="26"/>
  <c r="C5402" i="26"/>
  <c r="E5402" i="26"/>
  <c r="B5402" i="26"/>
  <c r="D5401" i="26"/>
  <c r="F5401" i="26"/>
  <c r="C5401" i="26"/>
  <c r="G5401" i="26"/>
  <c r="B5401" i="26"/>
  <c r="D5400" i="26"/>
  <c r="F5400" i="26"/>
  <c r="C5400" i="26"/>
  <c r="G5400" i="26"/>
  <c r="B5400" i="26"/>
  <c r="D5399" i="26"/>
  <c r="F5399" i="26"/>
  <c r="C5399" i="26"/>
  <c r="G5399" i="26"/>
  <c r="B5399" i="26"/>
  <c r="D5398" i="26"/>
  <c r="F5398" i="26"/>
  <c r="C5398" i="26"/>
  <c r="E5398" i="26"/>
  <c r="B5398" i="26"/>
  <c r="D5397" i="26"/>
  <c r="F5397" i="26"/>
  <c r="C5397" i="26"/>
  <c r="G5397" i="26"/>
  <c r="B5397" i="26"/>
  <c r="D5396" i="26"/>
  <c r="F5396" i="26"/>
  <c r="C5396" i="26"/>
  <c r="G5396" i="26"/>
  <c r="B5396" i="26"/>
  <c r="D5395" i="26"/>
  <c r="F5395" i="26"/>
  <c r="C5395" i="26"/>
  <c r="G5395" i="26"/>
  <c r="B5395" i="26"/>
  <c r="D5394" i="26"/>
  <c r="F5394" i="26"/>
  <c r="C5394" i="26"/>
  <c r="E5394" i="26"/>
  <c r="B5394" i="26"/>
  <c r="D5393" i="26"/>
  <c r="F5393" i="26"/>
  <c r="C5393" i="26"/>
  <c r="G5393" i="26"/>
  <c r="B5393" i="26"/>
  <c r="D5392" i="26"/>
  <c r="F5392" i="26"/>
  <c r="C5392" i="26"/>
  <c r="G5392" i="26"/>
  <c r="B5392" i="26"/>
  <c r="D5391" i="26"/>
  <c r="F5391" i="26"/>
  <c r="C5391" i="26"/>
  <c r="G5391" i="26"/>
  <c r="B5391" i="26"/>
  <c r="D5390" i="26"/>
  <c r="F5390" i="26"/>
  <c r="C5390" i="26"/>
  <c r="E5390" i="26"/>
  <c r="B5390" i="26"/>
  <c r="D5389" i="26"/>
  <c r="C5389" i="26"/>
  <c r="E5389" i="26"/>
  <c r="B5389" i="26"/>
  <c r="D5388" i="26"/>
  <c r="F5388" i="26"/>
  <c r="C5388" i="26"/>
  <c r="G5388" i="26"/>
  <c r="B5388" i="26"/>
  <c r="D5387" i="26"/>
  <c r="F5387" i="26"/>
  <c r="C5387" i="26"/>
  <c r="E5387" i="26"/>
  <c r="B5387" i="26"/>
  <c r="D5386" i="26"/>
  <c r="F5386" i="26"/>
  <c r="C5386" i="26"/>
  <c r="E5386" i="26"/>
  <c r="B5386" i="26"/>
  <c r="D5385" i="26"/>
  <c r="F5385" i="26"/>
  <c r="C5385" i="26"/>
  <c r="G5385" i="26"/>
  <c r="B5385" i="26"/>
  <c r="D5384" i="26"/>
  <c r="F5384" i="26"/>
  <c r="C5384" i="26"/>
  <c r="B5384" i="26"/>
  <c r="D5383" i="26"/>
  <c r="F5383" i="26"/>
  <c r="C5383" i="26"/>
  <c r="B5383" i="26"/>
  <c r="D5382" i="26"/>
  <c r="F5382" i="26"/>
  <c r="C5382" i="26"/>
  <c r="E5382" i="26"/>
  <c r="B5382" i="26"/>
  <c r="D5381" i="26"/>
  <c r="C5381" i="26"/>
  <c r="E5381" i="26"/>
  <c r="B5381" i="26"/>
  <c r="D5380" i="26"/>
  <c r="F5380" i="26"/>
  <c r="C5380" i="26"/>
  <c r="G5380" i="26"/>
  <c r="B5380" i="26"/>
  <c r="D5379" i="26"/>
  <c r="F5379" i="26"/>
  <c r="C5379" i="26"/>
  <c r="B5379" i="26"/>
  <c r="D5378" i="26"/>
  <c r="F5378" i="26"/>
  <c r="C5378" i="26"/>
  <c r="E5378" i="26"/>
  <c r="B5378" i="26"/>
  <c r="D5377" i="26"/>
  <c r="F5377" i="26"/>
  <c r="C5377" i="26"/>
  <c r="E5377" i="26"/>
  <c r="B5377" i="26"/>
  <c r="D5376" i="26"/>
  <c r="F5376" i="26"/>
  <c r="C5376" i="26"/>
  <c r="G5376" i="26"/>
  <c r="B5376" i="26"/>
  <c r="D5375" i="26"/>
  <c r="F5375" i="26"/>
  <c r="C5375" i="26"/>
  <c r="G5375" i="26"/>
  <c r="B5375" i="26"/>
  <c r="D5374" i="26"/>
  <c r="F5374" i="26"/>
  <c r="C5374" i="26"/>
  <c r="E5374" i="26"/>
  <c r="B5374" i="26"/>
  <c r="D5373" i="26"/>
  <c r="F5373" i="26"/>
  <c r="C5373" i="26"/>
  <c r="G5373" i="26"/>
  <c r="B5373" i="26"/>
  <c r="D5372" i="26"/>
  <c r="F5372" i="26"/>
  <c r="C5372" i="26"/>
  <c r="G5372" i="26"/>
  <c r="B5372" i="26"/>
  <c r="D5371" i="26"/>
  <c r="F5371" i="26"/>
  <c r="C5371" i="26"/>
  <c r="E5371" i="26"/>
  <c r="B5371" i="26"/>
  <c r="D5370" i="26"/>
  <c r="F5370" i="26"/>
  <c r="C5370" i="26"/>
  <c r="E5370" i="26"/>
  <c r="B5370" i="26"/>
  <c r="D5369" i="26"/>
  <c r="F5369" i="26"/>
  <c r="C5369" i="26"/>
  <c r="B5369" i="26"/>
  <c r="D5368" i="26"/>
  <c r="F5368" i="26"/>
  <c r="C5368" i="26"/>
  <c r="G5368" i="26"/>
  <c r="B5368" i="26"/>
  <c r="D5367" i="26"/>
  <c r="F5367" i="26"/>
  <c r="C5367" i="26"/>
  <c r="B5367" i="26"/>
  <c r="D5366" i="26"/>
  <c r="F5366" i="26"/>
  <c r="C5366" i="26"/>
  <c r="E5366" i="26"/>
  <c r="B5366" i="26"/>
  <c r="D5365" i="26"/>
  <c r="F5365" i="26"/>
  <c r="C5365" i="26"/>
  <c r="G5365" i="26"/>
  <c r="B5365" i="26"/>
  <c r="D5364" i="26"/>
  <c r="F5364" i="26"/>
  <c r="C5364" i="26"/>
  <c r="B5364" i="26"/>
  <c r="D5363" i="26"/>
  <c r="F5363" i="26"/>
  <c r="C5363" i="26"/>
  <c r="G5363" i="26"/>
  <c r="B5363" i="26"/>
  <c r="D5362" i="26"/>
  <c r="F5362" i="26"/>
  <c r="C5362" i="26"/>
  <c r="E5362" i="26"/>
  <c r="B5362" i="26"/>
  <c r="D5361" i="26"/>
  <c r="F5361" i="26"/>
  <c r="C5361" i="26"/>
  <c r="G5361" i="26"/>
  <c r="B5361" i="26"/>
  <c r="D5360" i="26"/>
  <c r="F5360" i="26"/>
  <c r="C5360" i="26"/>
  <c r="B5360" i="26"/>
  <c r="D5359" i="26"/>
  <c r="F5359" i="26"/>
  <c r="C5359" i="26"/>
  <c r="E5359" i="26"/>
  <c r="B5359" i="26"/>
  <c r="D5358" i="26"/>
  <c r="F5358" i="26"/>
  <c r="C5358" i="26"/>
  <c r="E5358" i="26"/>
  <c r="B5358" i="26"/>
  <c r="D5357" i="26"/>
  <c r="F5357" i="26"/>
  <c r="C5357" i="26"/>
  <c r="G5357" i="26"/>
  <c r="B5357" i="26"/>
  <c r="D5356" i="26"/>
  <c r="F5356" i="26"/>
  <c r="C5356" i="26"/>
  <c r="G5356" i="26"/>
  <c r="B5356" i="26"/>
  <c r="D5355" i="26"/>
  <c r="F5355" i="26"/>
  <c r="C5355" i="26"/>
  <c r="E5355" i="26"/>
  <c r="B5355" i="26"/>
  <c r="D5354" i="26"/>
  <c r="F5354" i="26"/>
  <c r="C5354" i="26"/>
  <c r="E5354" i="26"/>
  <c r="B5354" i="26"/>
  <c r="D5353" i="26"/>
  <c r="F5353" i="26"/>
  <c r="C5353" i="26"/>
  <c r="B5353" i="26"/>
  <c r="D5352" i="26"/>
  <c r="F5352" i="26"/>
  <c r="C5352" i="26"/>
  <c r="G5352" i="26"/>
  <c r="B5352" i="26"/>
  <c r="D5351" i="26"/>
  <c r="F5351" i="26"/>
  <c r="C5351" i="26"/>
  <c r="B5351" i="26"/>
  <c r="D5350" i="26"/>
  <c r="F5350" i="26"/>
  <c r="C5350" i="26"/>
  <c r="E5350" i="26"/>
  <c r="B5350" i="26"/>
  <c r="D5349" i="26"/>
  <c r="F5349" i="26"/>
  <c r="C5349" i="26"/>
  <c r="G5349" i="26"/>
  <c r="B5349" i="26"/>
  <c r="D5348" i="26"/>
  <c r="F5348" i="26"/>
  <c r="C5348" i="26"/>
  <c r="G5348" i="26"/>
  <c r="B5348" i="26"/>
  <c r="D5347" i="26"/>
  <c r="F5347" i="26"/>
  <c r="C5347" i="26"/>
  <c r="G5347" i="26"/>
  <c r="B5347" i="26"/>
  <c r="D5346" i="26"/>
  <c r="F5346" i="26"/>
  <c r="C5346" i="26"/>
  <c r="B5346" i="26"/>
  <c r="D5345" i="26"/>
  <c r="C5345" i="26"/>
  <c r="E5345" i="26"/>
  <c r="B5345" i="26"/>
  <c r="D5344" i="26"/>
  <c r="F5344" i="26"/>
  <c r="C5344" i="26"/>
  <c r="G5344" i="26"/>
  <c r="B5344" i="26"/>
  <c r="D5343" i="26"/>
  <c r="F5343" i="26"/>
  <c r="C5343" i="26"/>
  <c r="G5343" i="26"/>
  <c r="B5343" i="26"/>
  <c r="D5342" i="26"/>
  <c r="F5342" i="26"/>
  <c r="C5342" i="26"/>
  <c r="B5342" i="26"/>
  <c r="D5341" i="26"/>
  <c r="F5341" i="26"/>
  <c r="C5341" i="26"/>
  <c r="E5341" i="26"/>
  <c r="B5341" i="26"/>
  <c r="D5340" i="26"/>
  <c r="F5340" i="26"/>
  <c r="C5340" i="26"/>
  <c r="G5340" i="26"/>
  <c r="B5340" i="26"/>
  <c r="D5339" i="26"/>
  <c r="F5339" i="26"/>
  <c r="C5339" i="26"/>
  <c r="G5339" i="26"/>
  <c r="B5339" i="26"/>
  <c r="D5338" i="26"/>
  <c r="F5338" i="26"/>
  <c r="C5338" i="26"/>
  <c r="E5338" i="26"/>
  <c r="B5338" i="26"/>
  <c r="D5337" i="26"/>
  <c r="F5337" i="26"/>
  <c r="C5337" i="26"/>
  <c r="G5337" i="26"/>
  <c r="B5337" i="26"/>
  <c r="D5336" i="26"/>
  <c r="F5336" i="26"/>
  <c r="C5336" i="26"/>
  <c r="B5336" i="26"/>
  <c r="D5335" i="26"/>
  <c r="F5335" i="26"/>
  <c r="C5335" i="26"/>
  <c r="G5335" i="26"/>
  <c r="B5335" i="26"/>
  <c r="D5334" i="26"/>
  <c r="F5334" i="26"/>
  <c r="C5334" i="26"/>
  <c r="E5334" i="26"/>
  <c r="B5334" i="26"/>
  <c r="D5333" i="26"/>
  <c r="F5333" i="26"/>
  <c r="C5333" i="26"/>
  <c r="G5333" i="26"/>
  <c r="B5333" i="26"/>
  <c r="D5332" i="26"/>
  <c r="F5332" i="26"/>
  <c r="C5332" i="26"/>
  <c r="B5332" i="26"/>
  <c r="D5331" i="26"/>
  <c r="F5331" i="26"/>
  <c r="C5331" i="26"/>
  <c r="G5331" i="26"/>
  <c r="B5331" i="26"/>
  <c r="D5330" i="26"/>
  <c r="F5330" i="26"/>
  <c r="C5330" i="26"/>
  <c r="E5330" i="26"/>
  <c r="B5330" i="26"/>
  <c r="D5329" i="26"/>
  <c r="F5329" i="26"/>
  <c r="C5329" i="26"/>
  <c r="E5329" i="26"/>
  <c r="B5329" i="26"/>
  <c r="D5328" i="26"/>
  <c r="F5328" i="26"/>
  <c r="C5328" i="26"/>
  <c r="B5328" i="26"/>
  <c r="D5327" i="26"/>
  <c r="F5327" i="26"/>
  <c r="C5327" i="26"/>
  <c r="G5327" i="26"/>
  <c r="B5327" i="26"/>
  <c r="D5326" i="26"/>
  <c r="F5326" i="26"/>
  <c r="C5326" i="26"/>
  <c r="B5326" i="26"/>
  <c r="D5325" i="26"/>
  <c r="F5325" i="26"/>
  <c r="C5325" i="26"/>
  <c r="E5325" i="26"/>
  <c r="B5325" i="26"/>
  <c r="D5324" i="26"/>
  <c r="F5324" i="26"/>
  <c r="C5324" i="26"/>
  <c r="G5324" i="26"/>
  <c r="B5324" i="26"/>
  <c r="D5323" i="26"/>
  <c r="F5323" i="26"/>
  <c r="C5323" i="26"/>
  <c r="G5323" i="26"/>
  <c r="B5323" i="26"/>
  <c r="D5322" i="26"/>
  <c r="F5322" i="26"/>
  <c r="C5322" i="26"/>
  <c r="E5322" i="26"/>
  <c r="B5322" i="26"/>
  <c r="D5321" i="26"/>
  <c r="F5321" i="26"/>
  <c r="C5321" i="26"/>
  <c r="G5321" i="26"/>
  <c r="B5321" i="26"/>
  <c r="D5320" i="26"/>
  <c r="F5320" i="26"/>
  <c r="C5320" i="26"/>
  <c r="G5320" i="26"/>
  <c r="B5320" i="26"/>
  <c r="D5319" i="26"/>
  <c r="F5319" i="26"/>
  <c r="C5319" i="26"/>
  <c r="E5319" i="26"/>
  <c r="B5319" i="26"/>
  <c r="D5318" i="26"/>
  <c r="F5318" i="26"/>
  <c r="C5318" i="26"/>
  <c r="E5318" i="26"/>
  <c r="B5318" i="26"/>
  <c r="D5317" i="26"/>
  <c r="F5317" i="26"/>
  <c r="C5317" i="26"/>
  <c r="G5317" i="26"/>
  <c r="B5317" i="26"/>
  <c r="D5316" i="26"/>
  <c r="F5316" i="26"/>
  <c r="C5316" i="26"/>
  <c r="G5316" i="26"/>
  <c r="B5316" i="26"/>
  <c r="D5315" i="26"/>
  <c r="F5315" i="26"/>
  <c r="C5315" i="26"/>
  <c r="G5315" i="26"/>
  <c r="B5315" i="26"/>
  <c r="D5314" i="26"/>
  <c r="F5314" i="26"/>
  <c r="C5314" i="26"/>
  <c r="E5314" i="26"/>
  <c r="B5314" i="26"/>
  <c r="D5313" i="26"/>
  <c r="C5313" i="26"/>
  <c r="E5313" i="26"/>
  <c r="B5313" i="26"/>
  <c r="D5312" i="26"/>
  <c r="F5312" i="26"/>
  <c r="C5312" i="26"/>
  <c r="G5312" i="26"/>
  <c r="B5312" i="26"/>
  <c r="D5311" i="26"/>
  <c r="F5311" i="26"/>
  <c r="C5311" i="26"/>
  <c r="B5311" i="26"/>
  <c r="D5310" i="26"/>
  <c r="F5310" i="26"/>
  <c r="C5310" i="26"/>
  <c r="E5310" i="26"/>
  <c r="B5310" i="26"/>
  <c r="D5309" i="26"/>
  <c r="F5309" i="26"/>
  <c r="C5309" i="26"/>
  <c r="B5309" i="26"/>
  <c r="D5308" i="26"/>
  <c r="F5308" i="26"/>
  <c r="C5308" i="26"/>
  <c r="B5308" i="26"/>
  <c r="D5307" i="26"/>
  <c r="F5307" i="26"/>
  <c r="C5307" i="26"/>
  <c r="B5307" i="26"/>
  <c r="D5306" i="26"/>
  <c r="F5306" i="26"/>
  <c r="C5306" i="26"/>
  <c r="E5306" i="26"/>
  <c r="B5306" i="26"/>
  <c r="D5305" i="26"/>
  <c r="F5305" i="26"/>
  <c r="C5305" i="26"/>
  <c r="G5305" i="26"/>
  <c r="B5305" i="26"/>
  <c r="D5304" i="26"/>
  <c r="F5304" i="26"/>
  <c r="C5304" i="26"/>
  <c r="G5304" i="26"/>
  <c r="B5304" i="26"/>
  <c r="D5303" i="26"/>
  <c r="F5303" i="26"/>
  <c r="C5303" i="26"/>
  <c r="G5303" i="26"/>
  <c r="B5303" i="26"/>
  <c r="D5302" i="26"/>
  <c r="F5302" i="26"/>
  <c r="C5302" i="26"/>
  <c r="B5302" i="26"/>
  <c r="D5301" i="26"/>
  <c r="F5301" i="26"/>
  <c r="C5301" i="26"/>
  <c r="B5301" i="26"/>
  <c r="D5300" i="26"/>
  <c r="F5300" i="26"/>
  <c r="C5300" i="26"/>
  <c r="G5300" i="26"/>
  <c r="B5300" i="26"/>
  <c r="D5299" i="26"/>
  <c r="F5299" i="26"/>
  <c r="C5299" i="26"/>
  <c r="B5299" i="26"/>
  <c r="D5298" i="26"/>
  <c r="F5298" i="26"/>
  <c r="C5298" i="26"/>
  <c r="E5298" i="26"/>
  <c r="B5298" i="26"/>
  <c r="D5297" i="26"/>
  <c r="C5297" i="26"/>
  <c r="E5297" i="26"/>
  <c r="B5297" i="26"/>
  <c r="D5296" i="26"/>
  <c r="F5296" i="26"/>
  <c r="C5296" i="26"/>
  <c r="G5296" i="26"/>
  <c r="B5296" i="26"/>
  <c r="D5295" i="26"/>
  <c r="F5295" i="26"/>
  <c r="C5295" i="26"/>
  <c r="E5295" i="26"/>
  <c r="B5295" i="26"/>
  <c r="D5294" i="26"/>
  <c r="F5294" i="26"/>
  <c r="C5294" i="26"/>
  <c r="E5294" i="26"/>
  <c r="B5294" i="26"/>
  <c r="D5293" i="26"/>
  <c r="F5293" i="26"/>
  <c r="C5293" i="26"/>
  <c r="E5293" i="26"/>
  <c r="B5293" i="26"/>
  <c r="D5292" i="26"/>
  <c r="F5292" i="26"/>
  <c r="C5292" i="26"/>
  <c r="G5292" i="26"/>
  <c r="B5292" i="26"/>
  <c r="D5291" i="26"/>
  <c r="F5291" i="26"/>
  <c r="C5291" i="26"/>
  <c r="E5291" i="26"/>
  <c r="B5291" i="26"/>
  <c r="D5290" i="26"/>
  <c r="F5290" i="26"/>
  <c r="C5290" i="26"/>
  <c r="B5290" i="26"/>
  <c r="D5289" i="26"/>
  <c r="F5289" i="26"/>
  <c r="C5289" i="26"/>
  <c r="B5289" i="26"/>
  <c r="D5288" i="26"/>
  <c r="F5288" i="26"/>
  <c r="C5288" i="26"/>
  <c r="G5288" i="26"/>
  <c r="B5288" i="26"/>
  <c r="D5287" i="26"/>
  <c r="F5287" i="26"/>
  <c r="C5287" i="26"/>
  <c r="G5287" i="26"/>
  <c r="B5287" i="26"/>
  <c r="D5286" i="26"/>
  <c r="F5286" i="26"/>
  <c r="C5286" i="26"/>
  <c r="E5286" i="26"/>
  <c r="B5286" i="26"/>
  <c r="D5285" i="26"/>
  <c r="F5285" i="26"/>
  <c r="C5285" i="26"/>
  <c r="G5285" i="26"/>
  <c r="B5285" i="26"/>
  <c r="D5284" i="26"/>
  <c r="F5284" i="26"/>
  <c r="C5284" i="26"/>
  <c r="G5284" i="26"/>
  <c r="B5284" i="26"/>
  <c r="D5283" i="26"/>
  <c r="F5283" i="26"/>
  <c r="C5283" i="26"/>
  <c r="E5283" i="26"/>
  <c r="B5283" i="26"/>
  <c r="D5282" i="26"/>
  <c r="F5282" i="26"/>
  <c r="C5282" i="26"/>
  <c r="E5282" i="26"/>
  <c r="B5282" i="26"/>
  <c r="D5281" i="26"/>
  <c r="C5281" i="26"/>
  <c r="E5281" i="26"/>
  <c r="B5281" i="26"/>
  <c r="D5280" i="26"/>
  <c r="F5280" i="26"/>
  <c r="C5280" i="26"/>
  <c r="B5280" i="26"/>
  <c r="D5279" i="26"/>
  <c r="F5279" i="26"/>
  <c r="C5279" i="26"/>
  <c r="B5279" i="26"/>
  <c r="D5278" i="26"/>
  <c r="F5278" i="26"/>
  <c r="C5278" i="26"/>
  <c r="E5278" i="26"/>
  <c r="B5278" i="26"/>
  <c r="D5277" i="26"/>
  <c r="F5277" i="26"/>
  <c r="C5277" i="26"/>
  <c r="G5277" i="26"/>
  <c r="B5277" i="26"/>
  <c r="D5276" i="26"/>
  <c r="F5276" i="26"/>
  <c r="C5276" i="26"/>
  <c r="B5276" i="26"/>
  <c r="D5275" i="26"/>
  <c r="F5275" i="26"/>
  <c r="C5275" i="26"/>
  <c r="G5275" i="26"/>
  <c r="B5275" i="26"/>
  <c r="D5274" i="26"/>
  <c r="F5274" i="26"/>
  <c r="C5274" i="26"/>
  <c r="E5274" i="26"/>
  <c r="B5274" i="26"/>
  <c r="D5273" i="26"/>
  <c r="F5273" i="26"/>
  <c r="C5273" i="26"/>
  <c r="G5273" i="26"/>
  <c r="B5273" i="26"/>
  <c r="D5272" i="26"/>
  <c r="F5272" i="26"/>
  <c r="C5272" i="26"/>
  <c r="G5272" i="26"/>
  <c r="B5272" i="26"/>
  <c r="D5271" i="26"/>
  <c r="F5271" i="26"/>
  <c r="C5271" i="26"/>
  <c r="G5271" i="26"/>
  <c r="B5271" i="26"/>
  <c r="D5270" i="26"/>
  <c r="F5270" i="26"/>
  <c r="C5270" i="26"/>
  <c r="E5270" i="26"/>
  <c r="B5270" i="26"/>
  <c r="D5269" i="26"/>
  <c r="F5269" i="26"/>
  <c r="C5269" i="26"/>
  <c r="G5269" i="26"/>
  <c r="B5269" i="26"/>
  <c r="D5268" i="26"/>
  <c r="F5268" i="26"/>
  <c r="C5268" i="26"/>
  <c r="G5268" i="26"/>
  <c r="B5268" i="26"/>
  <c r="D5267" i="26"/>
  <c r="F5267" i="26"/>
  <c r="C5267" i="26"/>
  <c r="E5267" i="26"/>
  <c r="B5267" i="26"/>
  <c r="D5266" i="26"/>
  <c r="F5266" i="26"/>
  <c r="C5266" i="26"/>
  <c r="E5266" i="26"/>
  <c r="B5266" i="26"/>
  <c r="D5265" i="26"/>
  <c r="C5265" i="26"/>
  <c r="E5265" i="26"/>
  <c r="B5265" i="26"/>
  <c r="D5264" i="26"/>
  <c r="F5264" i="26"/>
  <c r="C5264" i="26"/>
  <c r="G5264" i="26"/>
  <c r="B5264" i="26"/>
  <c r="D5263" i="26"/>
  <c r="F5263" i="26"/>
  <c r="C5263" i="26"/>
  <c r="G5263" i="26"/>
  <c r="B5263" i="26"/>
  <c r="D5262" i="26"/>
  <c r="F5262" i="26"/>
  <c r="C5262" i="26"/>
  <c r="B5262" i="26"/>
  <c r="D5261" i="26"/>
  <c r="F5261" i="26"/>
  <c r="C5261" i="26"/>
  <c r="G5261" i="26"/>
  <c r="B5261" i="26"/>
  <c r="D5260" i="26"/>
  <c r="F5260" i="26"/>
  <c r="C5260" i="26"/>
  <c r="G5260" i="26"/>
  <c r="B5260" i="26"/>
  <c r="D5259" i="26"/>
  <c r="F5259" i="26"/>
  <c r="C5259" i="26"/>
  <c r="G5259" i="26"/>
  <c r="B5259" i="26"/>
  <c r="D5258" i="26"/>
  <c r="F5258" i="26"/>
  <c r="C5258" i="26"/>
  <c r="E5258" i="26"/>
  <c r="B5258" i="26"/>
  <c r="D5257" i="26"/>
  <c r="C5257" i="26"/>
  <c r="E5257" i="26"/>
  <c r="B5257" i="26"/>
  <c r="D5256" i="26"/>
  <c r="F5256" i="26"/>
  <c r="C5256" i="26"/>
  <c r="G5256" i="26"/>
  <c r="B5256" i="26"/>
  <c r="D5255" i="26"/>
  <c r="F5255" i="26"/>
  <c r="C5255" i="26"/>
  <c r="G5255" i="26"/>
  <c r="B5255" i="26"/>
  <c r="D5254" i="26"/>
  <c r="F5254" i="26"/>
  <c r="C5254" i="26"/>
  <c r="E5254" i="26"/>
  <c r="B5254" i="26"/>
  <c r="D5253" i="26"/>
  <c r="F5253" i="26"/>
  <c r="C5253" i="26"/>
  <c r="G5253" i="26"/>
  <c r="B5253" i="26"/>
  <c r="D5252" i="26"/>
  <c r="F5252" i="26"/>
  <c r="C5252" i="26"/>
  <c r="G5252" i="26"/>
  <c r="B5252" i="26"/>
  <c r="D5251" i="26"/>
  <c r="F5251" i="26"/>
  <c r="C5251" i="26"/>
  <c r="B5251" i="26"/>
  <c r="D5250" i="26"/>
  <c r="F5250" i="26"/>
  <c r="C5250" i="26"/>
  <c r="E5250" i="26"/>
  <c r="B5250" i="26"/>
  <c r="D5249" i="26"/>
  <c r="F5249" i="26"/>
  <c r="C5249" i="26"/>
  <c r="G5249" i="26"/>
  <c r="B5249" i="26"/>
  <c r="D5248" i="26"/>
  <c r="F5248" i="26"/>
  <c r="C5248" i="26"/>
  <c r="G5248" i="26"/>
  <c r="B5248" i="26"/>
  <c r="D5247" i="26"/>
  <c r="F5247" i="26"/>
  <c r="C5247" i="26"/>
  <c r="B5247" i="26"/>
  <c r="D5246" i="26"/>
  <c r="F5246" i="26"/>
  <c r="C5246" i="26"/>
  <c r="E5246" i="26"/>
  <c r="B5246" i="26"/>
  <c r="D5245" i="26"/>
  <c r="C5245" i="26"/>
  <c r="E5245" i="26"/>
  <c r="B5245" i="26"/>
  <c r="D5244" i="26"/>
  <c r="F5244" i="26"/>
  <c r="C5244" i="26"/>
  <c r="G5244" i="26"/>
  <c r="B5244" i="26"/>
  <c r="D5243" i="26"/>
  <c r="F5243" i="26"/>
  <c r="C5243" i="26"/>
  <c r="E5243" i="26"/>
  <c r="B5243" i="26"/>
  <c r="D5242" i="26"/>
  <c r="F5242" i="26"/>
  <c r="C5242" i="26"/>
  <c r="E5242" i="26"/>
  <c r="B5242" i="26"/>
  <c r="D5241" i="26"/>
  <c r="F5241" i="26"/>
  <c r="C5241" i="26"/>
  <c r="G5241" i="26"/>
  <c r="B5241" i="26"/>
  <c r="D5240" i="26"/>
  <c r="F5240" i="26"/>
  <c r="C5240" i="26"/>
  <c r="G5240" i="26"/>
  <c r="B5240" i="26"/>
  <c r="D5239" i="26"/>
  <c r="F5239" i="26"/>
  <c r="C5239" i="26"/>
  <c r="G5239" i="26"/>
  <c r="B5239" i="26"/>
  <c r="D5238" i="26"/>
  <c r="F5238" i="26"/>
  <c r="C5238" i="26"/>
  <c r="E5238" i="26"/>
  <c r="B5238" i="26"/>
  <c r="D5237" i="26"/>
  <c r="F5237" i="26"/>
  <c r="C5237" i="26"/>
  <c r="G5237" i="26"/>
  <c r="B5237" i="26"/>
  <c r="D5236" i="26"/>
  <c r="F5236" i="26"/>
  <c r="C5236" i="26"/>
  <c r="G5236" i="26"/>
  <c r="B5236" i="26"/>
  <c r="D5235" i="26"/>
  <c r="F5235" i="26"/>
  <c r="C5235" i="26"/>
  <c r="E5235" i="26"/>
  <c r="B5235" i="26"/>
  <c r="D5234" i="26"/>
  <c r="F5234" i="26"/>
  <c r="C5234" i="26"/>
  <c r="B5234" i="26"/>
  <c r="D5233" i="26"/>
  <c r="F5233" i="26"/>
  <c r="C5233" i="26"/>
  <c r="E5233" i="26"/>
  <c r="B5233" i="26"/>
  <c r="D5232" i="26"/>
  <c r="F5232" i="26"/>
  <c r="C5232" i="26"/>
  <c r="G5232" i="26"/>
  <c r="B5232" i="26"/>
  <c r="D5231" i="26"/>
  <c r="F5231" i="26"/>
  <c r="C5231" i="26"/>
  <c r="B5231" i="26"/>
  <c r="D5230" i="26"/>
  <c r="F5230" i="26"/>
  <c r="C5230" i="26"/>
  <c r="E5230" i="26"/>
  <c r="B5230" i="26"/>
  <c r="D5229" i="26"/>
  <c r="F5229" i="26"/>
  <c r="C5229" i="26"/>
  <c r="B5229" i="26"/>
  <c r="D5228" i="26"/>
  <c r="F5228" i="26"/>
  <c r="C5228" i="26"/>
  <c r="B5228" i="26"/>
  <c r="D5227" i="26"/>
  <c r="F5227" i="26"/>
  <c r="C5227" i="26"/>
  <c r="G5227" i="26"/>
  <c r="B5227" i="26"/>
  <c r="D5226" i="26"/>
  <c r="F5226" i="26"/>
  <c r="C5226" i="26"/>
  <c r="E5226" i="26"/>
  <c r="B5226" i="26"/>
  <c r="D5225" i="26"/>
  <c r="F5225" i="26"/>
  <c r="C5225" i="26"/>
  <c r="B5225" i="26"/>
  <c r="D5224" i="26"/>
  <c r="F5224" i="26"/>
  <c r="C5224" i="26"/>
  <c r="G5224" i="26"/>
  <c r="B5224" i="26"/>
  <c r="D5223" i="26"/>
  <c r="F5223" i="26"/>
  <c r="C5223" i="26"/>
  <c r="G5223" i="26"/>
  <c r="B5223" i="26"/>
  <c r="D5222" i="26"/>
  <c r="F5222" i="26"/>
  <c r="C5222" i="26"/>
  <c r="B5222" i="26"/>
  <c r="D5221" i="26"/>
  <c r="F5221" i="26"/>
  <c r="C5221" i="26"/>
  <c r="G5221" i="26"/>
  <c r="B5221" i="26"/>
  <c r="D5220" i="26"/>
  <c r="F5220" i="26"/>
  <c r="C5220" i="26"/>
  <c r="G5220" i="26"/>
  <c r="B5220" i="26"/>
  <c r="D5219" i="26"/>
  <c r="F5219" i="26"/>
  <c r="C5219" i="26"/>
  <c r="G5219" i="26"/>
  <c r="B5219" i="26"/>
  <c r="D5218" i="26"/>
  <c r="F5218" i="26"/>
  <c r="C5218" i="26"/>
  <c r="B5218" i="26"/>
  <c r="D5217" i="26"/>
  <c r="F5217" i="26"/>
  <c r="C5217" i="26"/>
  <c r="E5217" i="26"/>
  <c r="B5217" i="26"/>
  <c r="D5216" i="26"/>
  <c r="F5216" i="26"/>
  <c r="C5216" i="26"/>
  <c r="G5216" i="26"/>
  <c r="B5216" i="26"/>
  <c r="D5215" i="26"/>
  <c r="F5215" i="26"/>
  <c r="C5215" i="26"/>
  <c r="B5215" i="26"/>
  <c r="D5214" i="26"/>
  <c r="F5214" i="26"/>
  <c r="C5214" i="26"/>
  <c r="E5214" i="26"/>
  <c r="B5214" i="26"/>
  <c r="D5213" i="26"/>
  <c r="F5213" i="26"/>
  <c r="C5213" i="26"/>
  <c r="G5213" i="26"/>
  <c r="B5213" i="26"/>
  <c r="D5212" i="26"/>
  <c r="F5212" i="26"/>
  <c r="C5212" i="26"/>
  <c r="B5212" i="26"/>
  <c r="D5211" i="26"/>
  <c r="F5211" i="26"/>
  <c r="C5211" i="26"/>
  <c r="G5211" i="26"/>
  <c r="B5211" i="26"/>
  <c r="D5210" i="26"/>
  <c r="F5210" i="26"/>
  <c r="C5210" i="26"/>
  <c r="E5210" i="26"/>
  <c r="B5210" i="26"/>
  <c r="D5209" i="26"/>
  <c r="C5209" i="26"/>
  <c r="E5209" i="26"/>
  <c r="B5209" i="26"/>
  <c r="D5208" i="26"/>
  <c r="F5208" i="26"/>
  <c r="C5208" i="26"/>
  <c r="G5208" i="26"/>
  <c r="B5208" i="26"/>
  <c r="D5207" i="26"/>
  <c r="F5207" i="26"/>
  <c r="C5207" i="26"/>
  <c r="G5207" i="26"/>
  <c r="B5207" i="26"/>
  <c r="D5206" i="26"/>
  <c r="F5206" i="26"/>
  <c r="C5206" i="26"/>
  <c r="E5206" i="26"/>
  <c r="B5206" i="26"/>
  <c r="D5205" i="26"/>
  <c r="F5205" i="26"/>
  <c r="C5205" i="26"/>
  <c r="G5205" i="26"/>
  <c r="B5205" i="26"/>
  <c r="D5204" i="26"/>
  <c r="F5204" i="26"/>
  <c r="C5204" i="26"/>
  <c r="G5204" i="26"/>
  <c r="B5204" i="26"/>
  <c r="D5203" i="26"/>
  <c r="F5203" i="26"/>
  <c r="C5203" i="26"/>
  <c r="G5203" i="26"/>
  <c r="B5203" i="26"/>
  <c r="D5202" i="26"/>
  <c r="F5202" i="26"/>
  <c r="C5202" i="26"/>
  <c r="E5202" i="26"/>
  <c r="B5202" i="26"/>
  <c r="D5201" i="26"/>
  <c r="F5201" i="26"/>
  <c r="C5201" i="26"/>
  <c r="G5201" i="26"/>
  <c r="B5201" i="26"/>
  <c r="D5200" i="26"/>
  <c r="F5200" i="26"/>
  <c r="C5200" i="26"/>
  <c r="G5200" i="26"/>
  <c r="B5200" i="26"/>
  <c r="D5199" i="26"/>
  <c r="F5199" i="26"/>
  <c r="C5199" i="26"/>
  <c r="G5199" i="26"/>
  <c r="B5199" i="26"/>
  <c r="D5198" i="26"/>
  <c r="F5198" i="26"/>
  <c r="C5198" i="26"/>
  <c r="E5198" i="26"/>
  <c r="B5198" i="26"/>
  <c r="D5197" i="26"/>
  <c r="F5197" i="26"/>
  <c r="C5197" i="26"/>
  <c r="B5197" i="26"/>
  <c r="D5196" i="26"/>
  <c r="F5196" i="26"/>
  <c r="C5196" i="26"/>
  <c r="G5196" i="26"/>
  <c r="B5196" i="26"/>
  <c r="D5195" i="26"/>
  <c r="F5195" i="26"/>
  <c r="C5195" i="26"/>
  <c r="B5195" i="26"/>
  <c r="D5194" i="26"/>
  <c r="F5194" i="26"/>
  <c r="C5194" i="26"/>
  <c r="B5194" i="26"/>
  <c r="D5193" i="26"/>
  <c r="C5193" i="26"/>
  <c r="E5193" i="26"/>
  <c r="B5193" i="26"/>
  <c r="D5192" i="26"/>
  <c r="F5192" i="26"/>
  <c r="C5192" i="26"/>
  <c r="G5192" i="26"/>
  <c r="B5192" i="26"/>
  <c r="D5191" i="26"/>
  <c r="F5191" i="26"/>
  <c r="C5191" i="26"/>
  <c r="G5191" i="26"/>
  <c r="B5191" i="26"/>
  <c r="D5190" i="26"/>
  <c r="F5190" i="26"/>
  <c r="C5190" i="26"/>
  <c r="E5190" i="26"/>
  <c r="B5190" i="26"/>
  <c r="D5189" i="26"/>
  <c r="F5189" i="26"/>
  <c r="C5189" i="26"/>
  <c r="E5189" i="26"/>
  <c r="B5189" i="26"/>
  <c r="D5188" i="26"/>
  <c r="F5188" i="26"/>
  <c r="C5188" i="26"/>
  <c r="G5188" i="26"/>
  <c r="B5188" i="26"/>
  <c r="D5187" i="26"/>
  <c r="F5187" i="26"/>
  <c r="C5187" i="26"/>
  <c r="G5187" i="26"/>
  <c r="B5187" i="26"/>
  <c r="D5186" i="26"/>
  <c r="F5186" i="26"/>
  <c r="C5186" i="26"/>
  <c r="B5186" i="26"/>
  <c r="D5185" i="26"/>
  <c r="F5185" i="26"/>
  <c r="C5185" i="26"/>
  <c r="E5185" i="26"/>
  <c r="B5185" i="26"/>
  <c r="D5184" i="26"/>
  <c r="F5184" i="26"/>
  <c r="C5184" i="26"/>
  <c r="G5184" i="26"/>
  <c r="B5184" i="26"/>
  <c r="D5183" i="26"/>
  <c r="F5183" i="26"/>
  <c r="C5183" i="26"/>
  <c r="G5183" i="26"/>
  <c r="B5183" i="26"/>
  <c r="D5182" i="26"/>
  <c r="F5182" i="26"/>
  <c r="C5182" i="26"/>
  <c r="B5182" i="26"/>
  <c r="D5181" i="26"/>
  <c r="F5181" i="26"/>
  <c r="C5181" i="26"/>
  <c r="E5181" i="26"/>
  <c r="B5181" i="26"/>
  <c r="D5180" i="26"/>
  <c r="F5180" i="26"/>
  <c r="C5180" i="26"/>
  <c r="G5180" i="26"/>
  <c r="B5180" i="26"/>
  <c r="D5179" i="26"/>
  <c r="F5179" i="26"/>
  <c r="C5179" i="26"/>
  <c r="G5179" i="26"/>
  <c r="B5179" i="26"/>
  <c r="D5178" i="26"/>
  <c r="F5178" i="26"/>
  <c r="C5178" i="26"/>
  <c r="E5178" i="26"/>
  <c r="B5178" i="26"/>
  <c r="D5177" i="26"/>
  <c r="F5177" i="26"/>
  <c r="C5177" i="26"/>
  <c r="G5177" i="26"/>
  <c r="B5177" i="26"/>
  <c r="D5176" i="26"/>
  <c r="F5176" i="26"/>
  <c r="C5176" i="26"/>
  <c r="B5176" i="26"/>
  <c r="D5175" i="26"/>
  <c r="F5175" i="26"/>
  <c r="C5175" i="26"/>
  <c r="G5175" i="26"/>
  <c r="B5175" i="26"/>
  <c r="D5174" i="26"/>
  <c r="F5174" i="26"/>
  <c r="C5174" i="26"/>
  <c r="E5174" i="26"/>
  <c r="B5174" i="26"/>
  <c r="D5173" i="26"/>
  <c r="F5173" i="26"/>
  <c r="C5173" i="26"/>
  <c r="E5173" i="26"/>
  <c r="B5173" i="26"/>
  <c r="D5172" i="26"/>
  <c r="F5172" i="26"/>
  <c r="C5172" i="26"/>
  <c r="G5172" i="26"/>
  <c r="B5172" i="26"/>
  <c r="D5171" i="26"/>
  <c r="F5171" i="26"/>
  <c r="C5171" i="26"/>
  <c r="E5171" i="26"/>
  <c r="B5171" i="26"/>
  <c r="D5170" i="26"/>
  <c r="F5170" i="26"/>
  <c r="C5170" i="26"/>
  <c r="B5170" i="26"/>
  <c r="D5169" i="26"/>
  <c r="F5169" i="26"/>
  <c r="C5169" i="26"/>
  <c r="B5169" i="26"/>
  <c r="D5168" i="26"/>
  <c r="F5168" i="26"/>
  <c r="C5168" i="26"/>
  <c r="B5168" i="26"/>
  <c r="D5167" i="26"/>
  <c r="F5167" i="26"/>
  <c r="C5167" i="26"/>
  <c r="B5167" i="26"/>
  <c r="D5166" i="26"/>
  <c r="F5166" i="26"/>
  <c r="C5166" i="26"/>
  <c r="B5166" i="26"/>
  <c r="D5165" i="26"/>
  <c r="F5165" i="26"/>
  <c r="C5165" i="26"/>
  <c r="E5165" i="26"/>
  <c r="B5165" i="26"/>
  <c r="D5164" i="26"/>
  <c r="F5164" i="26"/>
  <c r="C5164" i="26"/>
  <c r="G5164" i="26"/>
  <c r="B5164" i="26"/>
  <c r="D5163" i="26"/>
  <c r="F5163" i="26"/>
  <c r="C5163" i="26"/>
  <c r="G5163" i="26"/>
  <c r="B5163" i="26"/>
  <c r="D5162" i="26"/>
  <c r="F5162" i="26"/>
  <c r="C5162" i="26"/>
  <c r="E5162" i="26"/>
  <c r="B5162" i="26"/>
  <c r="D5161" i="26"/>
  <c r="F5161" i="26"/>
  <c r="C5161" i="26"/>
  <c r="E5161" i="26"/>
  <c r="B5161" i="26"/>
  <c r="D5160" i="26"/>
  <c r="F5160" i="26"/>
  <c r="C5160" i="26"/>
  <c r="G5160" i="26"/>
  <c r="B5160" i="26"/>
  <c r="D5159" i="26"/>
  <c r="F5159" i="26"/>
  <c r="C5159" i="26"/>
  <c r="G5159" i="26"/>
  <c r="B5159" i="26"/>
  <c r="D5158" i="26"/>
  <c r="F5158" i="26"/>
  <c r="C5158" i="26"/>
  <c r="E5158" i="26"/>
  <c r="B5158" i="26"/>
  <c r="D5157" i="26"/>
  <c r="F5157" i="26"/>
  <c r="C5157" i="26"/>
  <c r="B5157" i="26"/>
  <c r="D5156" i="26"/>
  <c r="F5156" i="26"/>
  <c r="C5156" i="26"/>
  <c r="G5156" i="26"/>
  <c r="B5156" i="26"/>
  <c r="D5155" i="26"/>
  <c r="F5155" i="26"/>
  <c r="C5155" i="26"/>
  <c r="G5155" i="26"/>
  <c r="B5155" i="26"/>
  <c r="D5154" i="26"/>
  <c r="F5154" i="26"/>
  <c r="C5154" i="26"/>
  <c r="B5154" i="26"/>
  <c r="D5153" i="26"/>
  <c r="F5153" i="26"/>
  <c r="C5153" i="26"/>
  <c r="B5153" i="26"/>
  <c r="D5152" i="26"/>
  <c r="F5152" i="26"/>
  <c r="C5152" i="26"/>
  <c r="G5152" i="26"/>
  <c r="B5152" i="26"/>
  <c r="D5151" i="26"/>
  <c r="F5151" i="26"/>
  <c r="C5151" i="26"/>
  <c r="G5151" i="26"/>
  <c r="B5151" i="26"/>
  <c r="D5150" i="26"/>
  <c r="F5150" i="26"/>
  <c r="C5150" i="26"/>
  <c r="B5150" i="26"/>
  <c r="D5149" i="26"/>
  <c r="F5149" i="26"/>
  <c r="C5149" i="26"/>
  <c r="E5149" i="26"/>
  <c r="B5149" i="26"/>
  <c r="D5148" i="26"/>
  <c r="F5148" i="26"/>
  <c r="C5148" i="26"/>
  <c r="G5148" i="26"/>
  <c r="B5148" i="26"/>
  <c r="D5147" i="26"/>
  <c r="F5147" i="26"/>
  <c r="C5147" i="26"/>
  <c r="B5147" i="26"/>
  <c r="D5146" i="26"/>
  <c r="F5146" i="26"/>
  <c r="C5146" i="26"/>
  <c r="E5146" i="26"/>
  <c r="B5146" i="26"/>
  <c r="D5145" i="26"/>
  <c r="F5145" i="26"/>
  <c r="C5145" i="26"/>
  <c r="G5145" i="26"/>
  <c r="B5145" i="26"/>
  <c r="D5144" i="26"/>
  <c r="F5144" i="26"/>
  <c r="C5144" i="26"/>
  <c r="G5144" i="26"/>
  <c r="B5144" i="26"/>
  <c r="D5143" i="26"/>
  <c r="F5143" i="26"/>
  <c r="C5143" i="26"/>
  <c r="G5143" i="26"/>
  <c r="B5143" i="26"/>
  <c r="D5142" i="26"/>
  <c r="F5142" i="26"/>
  <c r="C5142" i="26"/>
  <c r="E5142" i="26"/>
  <c r="B5142" i="26"/>
  <c r="D5141" i="26"/>
  <c r="F5141" i="26"/>
  <c r="C5141" i="26"/>
  <c r="E5141" i="26"/>
  <c r="B5141" i="26"/>
  <c r="D5140" i="26"/>
  <c r="F5140" i="26"/>
  <c r="C5140" i="26"/>
  <c r="G5140" i="26"/>
  <c r="B5140" i="26"/>
  <c r="D5139" i="26"/>
  <c r="F5139" i="26"/>
  <c r="C5139" i="26"/>
  <c r="G5139" i="26"/>
  <c r="B5139" i="26"/>
  <c r="D5138" i="26"/>
  <c r="F5138" i="26"/>
  <c r="C5138" i="26"/>
  <c r="B5138" i="26"/>
  <c r="D5137" i="26"/>
  <c r="F5137" i="26"/>
  <c r="C5137" i="26"/>
  <c r="G5137" i="26"/>
  <c r="B5137" i="26"/>
  <c r="D5136" i="26"/>
  <c r="F5136" i="26"/>
  <c r="C5136" i="26"/>
  <c r="G5136" i="26"/>
  <c r="B5136" i="26"/>
  <c r="D5135" i="26"/>
  <c r="F5135" i="26"/>
  <c r="C5135" i="26"/>
  <c r="G5135" i="26"/>
  <c r="B5135" i="26"/>
  <c r="D5134" i="26"/>
  <c r="F5134" i="26"/>
  <c r="C5134" i="26"/>
  <c r="B5134" i="26"/>
  <c r="D5133" i="26"/>
  <c r="F5133" i="26"/>
  <c r="C5133" i="26"/>
  <c r="E5133" i="26"/>
  <c r="B5133" i="26"/>
  <c r="D5132" i="26"/>
  <c r="F5132" i="26"/>
  <c r="C5132" i="26"/>
  <c r="G5132" i="26"/>
  <c r="B5132" i="26"/>
  <c r="D5131" i="26"/>
  <c r="F5131" i="26"/>
  <c r="C5131" i="26"/>
  <c r="G5131" i="26"/>
  <c r="B5131" i="26"/>
  <c r="D5130" i="26"/>
  <c r="F5130" i="26"/>
  <c r="C5130" i="26"/>
  <c r="E5130" i="26"/>
  <c r="B5130" i="26"/>
  <c r="D5129" i="26"/>
  <c r="F5129" i="26"/>
  <c r="C5129" i="26"/>
  <c r="G5129" i="26"/>
  <c r="B5129" i="26"/>
  <c r="D5128" i="26"/>
  <c r="F5128" i="26"/>
  <c r="C5128" i="26"/>
  <c r="B5128" i="26"/>
  <c r="D5127" i="26"/>
  <c r="F5127" i="26"/>
  <c r="C5127" i="26"/>
  <c r="E5127" i="26"/>
  <c r="B5127" i="26"/>
  <c r="D5126" i="26"/>
  <c r="F5126" i="26"/>
  <c r="C5126" i="26"/>
  <c r="E5126" i="26"/>
  <c r="B5126" i="26"/>
  <c r="D5125" i="26"/>
  <c r="C5125" i="26"/>
  <c r="E5125" i="26"/>
  <c r="B5125" i="26"/>
  <c r="D5124" i="26"/>
  <c r="F5124" i="26"/>
  <c r="C5124" i="26"/>
  <c r="G5124" i="26"/>
  <c r="B5124" i="26"/>
  <c r="D5123" i="26"/>
  <c r="F5123" i="26"/>
  <c r="C5123" i="26"/>
  <c r="B5123" i="26"/>
  <c r="D5122" i="26"/>
  <c r="F5122" i="26"/>
  <c r="C5122" i="26"/>
  <c r="E5122" i="26"/>
  <c r="B5122" i="26"/>
  <c r="D5121" i="26"/>
  <c r="F5121" i="26"/>
  <c r="C5121" i="26"/>
  <c r="G5121" i="26"/>
  <c r="B5121" i="26"/>
  <c r="D5120" i="26"/>
  <c r="F5120" i="26"/>
  <c r="C5120" i="26"/>
  <c r="G5120" i="26"/>
  <c r="B5120" i="26"/>
  <c r="D5119" i="26"/>
  <c r="F5119" i="26"/>
  <c r="C5119" i="26"/>
  <c r="G5119" i="26"/>
  <c r="B5119" i="26"/>
  <c r="D5118" i="26"/>
  <c r="F5118" i="26"/>
  <c r="C5118" i="26"/>
  <c r="E5118" i="26"/>
  <c r="B5118" i="26"/>
  <c r="D5117" i="26"/>
  <c r="C5117" i="26"/>
  <c r="E5117" i="26"/>
  <c r="B5117" i="26"/>
  <c r="D5116" i="26"/>
  <c r="F5116" i="26"/>
  <c r="C5116" i="26"/>
  <c r="G5116" i="26"/>
  <c r="B5116" i="26"/>
  <c r="D5115" i="26"/>
  <c r="F5115" i="26"/>
  <c r="C5115" i="26"/>
  <c r="G5115" i="26"/>
  <c r="B5115" i="26"/>
  <c r="D5114" i="26"/>
  <c r="F5114" i="26"/>
  <c r="C5114" i="26"/>
  <c r="B5114" i="26"/>
  <c r="D5113" i="26"/>
  <c r="F5113" i="26"/>
  <c r="C5113" i="26"/>
  <c r="E5113" i="26"/>
  <c r="B5113" i="26"/>
  <c r="D5112" i="26"/>
  <c r="F5112" i="26"/>
  <c r="C5112" i="26"/>
  <c r="B5112" i="26"/>
  <c r="D5111" i="26"/>
  <c r="F5111" i="26"/>
  <c r="C5111" i="26"/>
  <c r="G5111" i="26"/>
  <c r="B5111" i="26"/>
  <c r="D5110" i="26"/>
  <c r="F5110" i="26"/>
  <c r="C5110" i="26"/>
  <c r="E5110" i="26"/>
  <c r="B5110" i="26"/>
  <c r="D5109" i="26"/>
  <c r="F5109" i="26"/>
  <c r="C5109" i="26"/>
  <c r="E5109" i="26"/>
  <c r="B5109" i="26"/>
  <c r="D5108" i="26"/>
  <c r="F5108" i="26"/>
  <c r="C5108" i="26"/>
  <c r="G5108" i="26"/>
  <c r="B5108" i="26"/>
  <c r="D5107" i="26"/>
  <c r="F5107" i="26"/>
  <c r="C5107" i="26"/>
  <c r="G5107" i="26"/>
  <c r="B5107" i="26"/>
  <c r="D5106" i="26"/>
  <c r="F5106" i="26"/>
  <c r="C5106" i="26"/>
  <c r="E5106" i="26"/>
  <c r="B5106" i="26"/>
  <c r="D5105" i="26"/>
  <c r="F5105" i="26"/>
  <c r="C5105" i="26"/>
  <c r="E5105" i="26"/>
  <c r="B5105" i="26"/>
  <c r="D5104" i="26"/>
  <c r="F5104" i="26"/>
  <c r="C5104" i="26"/>
  <c r="G5104" i="26"/>
  <c r="B5104" i="26"/>
  <c r="D5103" i="26"/>
  <c r="F5103" i="26"/>
  <c r="C5103" i="26"/>
  <c r="G5103" i="26"/>
  <c r="B5103" i="26"/>
  <c r="D5102" i="26"/>
  <c r="F5102" i="26"/>
  <c r="C5102" i="26"/>
  <c r="B5102" i="26"/>
  <c r="D5101" i="26"/>
  <c r="F5101" i="26"/>
  <c r="C5101" i="26"/>
  <c r="G5101" i="26"/>
  <c r="B5101" i="26"/>
  <c r="D5100" i="26"/>
  <c r="F5100" i="26"/>
  <c r="C5100" i="26"/>
  <c r="G5100" i="26"/>
  <c r="B5100" i="26"/>
  <c r="D5099" i="26"/>
  <c r="F5099" i="26"/>
  <c r="C5099" i="26"/>
  <c r="G5099" i="26"/>
  <c r="B5099" i="26"/>
  <c r="D5098" i="26"/>
  <c r="F5098" i="26"/>
  <c r="C5098" i="26"/>
  <c r="B5098" i="26"/>
  <c r="D5097" i="26"/>
  <c r="F5097" i="26"/>
  <c r="C5097" i="26"/>
  <c r="E5097" i="26"/>
  <c r="B5097" i="26"/>
  <c r="D5096" i="26"/>
  <c r="F5096" i="26"/>
  <c r="C5096" i="26"/>
  <c r="G5096" i="26"/>
  <c r="B5096" i="26"/>
  <c r="D5095" i="26"/>
  <c r="F5095" i="26"/>
  <c r="C5095" i="26"/>
  <c r="G5095" i="26"/>
  <c r="B5095" i="26"/>
  <c r="D5094" i="26"/>
  <c r="F5094" i="26"/>
  <c r="C5094" i="26"/>
  <c r="E5094" i="26"/>
  <c r="B5094" i="26"/>
  <c r="D5093" i="26"/>
  <c r="F5093" i="26"/>
  <c r="C5093" i="26"/>
  <c r="G5093" i="26"/>
  <c r="B5093" i="26"/>
  <c r="D5092" i="26"/>
  <c r="F5092" i="26"/>
  <c r="C5092" i="26"/>
  <c r="B5092" i="26"/>
  <c r="D5091" i="26"/>
  <c r="F5091" i="26"/>
  <c r="C5091" i="26"/>
  <c r="G5091" i="26"/>
  <c r="B5091" i="26"/>
  <c r="D5090" i="26"/>
  <c r="F5090" i="26"/>
  <c r="C5090" i="26"/>
  <c r="E5090" i="26"/>
  <c r="B5090" i="26"/>
  <c r="D5089" i="26"/>
  <c r="F5089" i="26"/>
  <c r="C5089" i="26"/>
  <c r="E5089" i="26"/>
  <c r="B5089" i="26"/>
  <c r="D5088" i="26"/>
  <c r="F5088" i="26"/>
  <c r="C5088" i="26"/>
  <c r="G5088" i="26"/>
  <c r="B5088" i="26"/>
  <c r="D5087" i="26"/>
  <c r="F5087" i="26"/>
  <c r="C5087" i="26"/>
  <c r="E5087" i="26"/>
  <c r="B5087" i="26"/>
  <c r="D5086" i="26"/>
  <c r="F5086" i="26"/>
  <c r="C5086" i="26"/>
  <c r="B5086" i="26"/>
  <c r="D5085" i="26"/>
  <c r="F5085" i="26"/>
  <c r="C5085" i="26"/>
  <c r="G5085" i="26"/>
  <c r="B5085" i="26"/>
  <c r="D5084" i="26"/>
  <c r="F5084" i="26"/>
  <c r="C5084" i="26"/>
  <c r="B5084" i="26"/>
  <c r="D5083" i="26"/>
  <c r="F5083" i="26"/>
  <c r="C5083" i="26"/>
  <c r="G5083" i="26"/>
  <c r="B5083" i="26"/>
  <c r="D5082" i="26"/>
  <c r="F5082" i="26"/>
  <c r="C5082" i="26"/>
  <c r="B5082" i="26"/>
  <c r="D5081" i="26"/>
  <c r="F5081" i="26"/>
  <c r="C5081" i="26"/>
  <c r="E5081" i="26"/>
  <c r="B5081" i="26"/>
  <c r="D5080" i="26"/>
  <c r="F5080" i="26"/>
  <c r="C5080" i="26"/>
  <c r="B5080" i="26"/>
  <c r="D5079" i="26"/>
  <c r="F5079" i="26"/>
  <c r="C5079" i="26"/>
  <c r="G5079" i="26"/>
  <c r="B5079" i="26"/>
  <c r="D5078" i="26"/>
  <c r="F5078" i="26"/>
  <c r="C5078" i="26"/>
  <c r="E5078" i="26"/>
  <c r="B5078" i="26"/>
  <c r="D5077" i="26"/>
  <c r="F5077" i="26"/>
  <c r="C5077" i="26"/>
  <c r="G5077" i="26"/>
  <c r="B5077" i="26"/>
  <c r="D5076" i="26"/>
  <c r="F5076" i="26"/>
  <c r="C5076" i="26"/>
  <c r="G5076" i="26"/>
  <c r="B5076" i="26"/>
  <c r="D5075" i="26"/>
  <c r="F5075" i="26"/>
  <c r="C5075" i="26"/>
  <c r="G5075" i="26"/>
  <c r="B5075" i="26"/>
  <c r="D5074" i="26"/>
  <c r="F5074" i="26"/>
  <c r="C5074" i="26"/>
  <c r="E5074" i="26"/>
  <c r="B5074" i="26"/>
  <c r="D5073" i="26"/>
  <c r="F5073" i="26"/>
  <c r="C5073" i="26"/>
  <c r="E5073" i="26"/>
  <c r="B5073" i="26"/>
  <c r="D5072" i="26"/>
  <c r="F5072" i="26"/>
  <c r="C5072" i="26"/>
  <c r="G5072" i="26"/>
  <c r="B5072" i="26"/>
  <c r="D5071" i="26"/>
  <c r="F5071" i="26"/>
  <c r="C5071" i="26"/>
  <c r="E5071" i="26"/>
  <c r="B5071" i="26"/>
  <c r="D5070" i="26"/>
  <c r="F5070" i="26"/>
  <c r="C5070" i="26"/>
  <c r="B5070" i="26"/>
  <c r="D5069" i="26"/>
  <c r="F5069" i="26"/>
  <c r="C5069" i="26"/>
  <c r="E5069" i="26"/>
  <c r="B5069" i="26"/>
  <c r="D5068" i="26"/>
  <c r="F5068" i="26"/>
  <c r="C5068" i="26"/>
  <c r="G5068" i="26"/>
  <c r="B5068" i="26"/>
  <c r="D5067" i="26"/>
  <c r="F5067" i="26"/>
  <c r="C5067" i="26"/>
  <c r="G5067" i="26"/>
  <c r="B5067" i="26"/>
  <c r="D5066" i="26"/>
  <c r="F5066" i="26"/>
  <c r="C5066" i="26"/>
  <c r="B5066" i="26"/>
  <c r="D5065" i="26"/>
  <c r="F5065" i="26"/>
  <c r="C5065" i="26"/>
  <c r="E5065" i="26"/>
  <c r="B5065" i="26"/>
  <c r="D5064" i="26"/>
  <c r="F5064" i="26"/>
  <c r="C5064" i="26"/>
  <c r="G5064" i="26"/>
  <c r="B5064" i="26"/>
  <c r="D5063" i="26"/>
  <c r="F5063" i="26"/>
  <c r="C5063" i="26"/>
  <c r="G5063" i="26"/>
  <c r="B5063" i="26"/>
  <c r="D5062" i="26"/>
  <c r="F5062" i="26"/>
  <c r="C5062" i="26"/>
  <c r="E5062" i="26"/>
  <c r="B5062" i="26"/>
  <c r="D5061" i="26"/>
  <c r="C5061" i="26"/>
  <c r="E5061" i="26"/>
  <c r="B5061" i="26"/>
  <c r="D5060" i="26"/>
  <c r="F5060" i="26"/>
  <c r="C5060" i="26"/>
  <c r="G5060" i="26"/>
  <c r="B5060" i="26"/>
  <c r="D5059" i="26"/>
  <c r="F5059" i="26"/>
  <c r="C5059" i="26"/>
  <c r="B5059" i="26"/>
  <c r="D5058" i="26"/>
  <c r="F5058" i="26"/>
  <c r="C5058" i="26"/>
  <c r="E5058" i="26"/>
  <c r="B5058" i="26"/>
  <c r="D5057" i="26"/>
  <c r="F5057" i="26"/>
  <c r="C5057" i="26"/>
  <c r="G5057" i="26"/>
  <c r="B5057" i="26"/>
  <c r="D5056" i="26"/>
  <c r="F5056" i="26"/>
  <c r="C5056" i="26"/>
  <c r="B5056" i="26"/>
  <c r="D5055" i="26"/>
  <c r="F5055" i="26"/>
  <c r="C5055" i="26"/>
  <c r="B5055" i="26"/>
  <c r="D5054" i="26"/>
  <c r="F5054" i="26"/>
  <c r="C5054" i="26"/>
  <c r="E5054" i="26"/>
  <c r="B5054" i="26"/>
  <c r="D5053" i="26"/>
  <c r="C5053" i="26"/>
  <c r="E5053" i="26"/>
  <c r="B5053" i="26"/>
  <c r="D5052" i="26"/>
  <c r="F5052" i="26"/>
  <c r="C5052" i="26"/>
  <c r="B5052" i="26"/>
  <c r="D5051" i="26"/>
  <c r="F5051" i="26"/>
  <c r="C5051" i="26"/>
  <c r="E5051" i="26"/>
  <c r="B5051" i="26"/>
  <c r="D5050" i="26"/>
  <c r="F5050" i="26"/>
  <c r="C5050" i="26"/>
  <c r="B5050" i="26"/>
  <c r="D5049" i="26"/>
  <c r="C5049" i="26"/>
  <c r="E5049" i="26"/>
  <c r="B5049" i="26"/>
  <c r="D5048" i="26"/>
  <c r="F5048" i="26"/>
  <c r="C5048" i="26"/>
  <c r="G5048" i="26"/>
  <c r="B5048" i="26"/>
  <c r="D5047" i="26"/>
  <c r="F5047" i="26"/>
  <c r="C5047" i="26"/>
  <c r="G5047" i="26"/>
  <c r="B5047" i="26"/>
  <c r="D5046" i="26"/>
  <c r="F5046" i="26"/>
  <c r="C5046" i="26"/>
  <c r="E5046" i="26"/>
  <c r="B5046" i="26"/>
  <c r="D5045" i="26"/>
  <c r="F5045" i="26"/>
  <c r="C5045" i="26"/>
  <c r="G5045" i="26"/>
  <c r="B5045" i="26"/>
  <c r="D5044" i="26"/>
  <c r="F5044" i="26"/>
  <c r="C5044" i="26"/>
  <c r="G5044" i="26"/>
  <c r="B5044" i="26"/>
  <c r="D5043" i="26"/>
  <c r="F5043" i="26"/>
  <c r="C5043" i="26"/>
  <c r="G5043" i="26"/>
  <c r="B5043" i="26"/>
  <c r="D5042" i="26"/>
  <c r="F5042" i="26"/>
  <c r="C5042" i="26"/>
  <c r="E5042" i="26"/>
  <c r="B5042" i="26"/>
  <c r="D5041" i="26"/>
  <c r="C5041" i="26"/>
  <c r="E5041" i="26"/>
  <c r="B5041" i="26"/>
  <c r="D5040" i="26"/>
  <c r="F5040" i="26"/>
  <c r="C5040" i="26"/>
  <c r="G5040" i="26"/>
  <c r="B5040" i="26"/>
  <c r="D5039" i="26"/>
  <c r="F5039" i="26"/>
  <c r="C5039" i="26"/>
  <c r="G5039" i="26"/>
  <c r="B5039" i="26"/>
  <c r="D5038" i="26"/>
  <c r="F5038" i="26"/>
  <c r="C5038" i="26"/>
  <c r="E5038" i="26"/>
  <c r="B5038" i="26"/>
  <c r="D5037" i="26"/>
  <c r="F5037" i="26"/>
  <c r="C5037" i="26"/>
  <c r="E5037" i="26"/>
  <c r="B5037" i="26"/>
  <c r="D5036" i="26"/>
  <c r="F5036" i="26"/>
  <c r="C5036" i="26"/>
  <c r="G5036" i="26"/>
  <c r="B5036" i="26"/>
  <c r="D5035" i="26"/>
  <c r="F5035" i="26"/>
  <c r="C5035" i="26"/>
  <c r="G5035" i="26"/>
  <c r="B5035" i="26"/>
  <c r="D5034" i="26"/>
  <c r="F5034" i="26"/>
  <c r="C5034" i="26"/>
  <c r="E5034" i="26"/>
  <c r="B5034" i="26"/>
  <c r="D5033" i="26"/>
  <c r="F5033" i="26"/>
  <c r="C5033" i="26"/>
  <c r="E5033" i="26"/>
  <c r="B5033" i="26"/>
  <c r="D5032" i="26"/>
  <c r="F5032" i="26"/>
  <c r="C5032" i="26"/>
  <c r="B5032" i="26"/>
  <c r="D5031" i="26"/>
  <c r="F5031" i="26"/>
  <c r="C5031" i="26"/>
  <c r="E5031" i="26"/>
  <c r="B5031" i="26"/>
  <c r="D5030" i="26"/>
  <c r="F5030" i="26"/>
  <c r="C5030" i="26"/>
  <c r="B5030" i="26"/>
  <c r="D5029" i="26"/>
  <c r="C5029" i="26"/>
  <c r="E5029" i="26"/>
  <c r="B5029" i="26"/>
  <c r="D5028" i="26"/>
  <c r="F5028" i="26"/>
  <c r="C5028" i="26"/>
  <c r="G5028" i="26"/>
  <c r="B5028" i="26"/>
  <c r="D5027" i="26"/>
  <c r="F5027" i="26"/>
  <c r="C5027" i="26"/>
  <c r="B5027" i="26"/>
  <c r="D5026" i="26"/>
  <c r="C5026" i="26"/>
  <c r="E5026" i="26"/>
  <c r="B5026" i="26"/>
  <c r="D5025" i="26"/>
  <c r="F5025" i="26"/>
  <c r="C5025" i="26"/>
  <c r="G5025" i="26"/>
  <c r="B5025" i="26"/>
  <c r="D5024" i="26"/>
  <c r="F5024" i="26"/>
  <c r="C5024" i="26"/>
  <c r="B5024" i="26"/>
  <c r="D5023" i="26"/>
  <c r="F5023" i="26"/>
  <c r="C5023" i="26"/>
  <c r="E5023" i="26"/>
  <c r="B5023" i="26"/>
  <c r="D5022" i="26"/>
  <c r="F5022" i="26"/>
  <c r="C5022" i="26"/>
  <c r="E5022" i="26"/>
  <c r="B5022" i="26"/>
  <c r="D5021" i="26"/>
  <c r="C5021" i="26"/>
  <c r="E5021" i="26"/>
  <c r="B5021" i="26"/>
  <c r="D5020" i="26"/>
  <c r="F5020" i="26"/>
  <c r="C5020" i="26"/>
  <c r="B5020" i="26"/>
  <c r="D5019" i="26"/>
  <c r="F5019" i="26"/>
  <c r="C5019" i="26"/>
  <c r="G5019" i="26"/>
  <c r="B5019" i="26"/>
  <c r="D5018" i="26"/>
  <c r="F5018" i="26"/>
  <c r="C5018" i="26"/>
  <c r="E5018" i="26"/>
  <c r="B5018" i="26"/>
  <c r="D5017" i="26"/>
  <c r="F5017" i="26"/>
  <c r="C5017" i="26"/>
  <c r="G5017" i="26"/>
  <c r="B5017" i="26"/>
  <c r="D5016" i="26"/>
  <c r="F5016" i="26"/>
  <c r="C5016" i="26"/>
  <c r="B5016" i="26"/>
  <c r="D5015" i="26"/>
  <c r="F5015" i="26"/>
  <c r="C5015" i="26"/>
  <c r="E5015" i="26"/>
  <c r="B5015" i="26"/>
  <c r="D5014" i="26"/>
  <c r="F5014" i="26"/>
  <c r="C5014" i="26"/>
  <c r="E5014" i="26"/>
  <c r="B5014" i="26"/>
  <c r="D5013" i="26"/>
  <c r="F5013" i="26"/>
  <c r="C5013" i="26"/>
  <c r="E5013" i="26"/>
  <c r="B5013" i="26"/>
  <c r="D5012" i="26"/>
  <c r="F5012" i="26"/>
  <c r="C5012" i="26"/>
  <c r="G5012" i="26"/>
  <c r="B5012" i="26"/>
  <c r="D5011" i="26"/>
  <c r="F5011" i="26"/>
  <c r="C5011" i="26"/>
  <c r="E5011" i="26"/>
  <c r="B5011" i="26"/>
  <c r="D5010" i="26"/>
  <c r="F5010" i="26"/>
  <c r="C5010" i="26"/>
  <c r="B5010" i="26"/>
  <c r="D5009" i="26"/>
  <c r="C5009" i="26"/>
  <c r="E5009" i="26"/>
  <c r="B5009" i="26"/>
  <c r="D5008" i="26"/>
  <c r="F5008" i="26"/>
  <c r="C5008" i="26"/>
  <c r="G5008" i="26"/>
  <c r="B5008" i="26"/>
  <c r="D5007" i="26"/>
  <c r="F5007" i="26"/>
  <c r="C5007" i="26"/>
  <c r="G5007" i="26"/>
  <c r="B5007" i="26"/>
  <c r="D5006" i="26"/>
  <c r="F5006" i="26"/>
  <c r="C5006" i="26"/>
  <c r="E5006" i="26"/>
  <c r="B5006" i="26"/>
  <c r="D5005" i="26"/>
  <c r="F5005" i="26"/>
  <c r="C5005" i="26"/>
  <c r="G5005" i="26"/>
  <c r="B5005" i="26"/>
  <c r="D5004" i="26"/>
  <c r="F5004" i="26"/>
  <c r="C5004" i="26"/>
  <c r="G5004" i="26"/>
  <c r="B5004" i="26"/>
  <c r="D5003" i="26"/>
  <c r="F5003" i="26"/>
  <c r="C5003" i="26"/>
  <c r="G5003" i="26"/>
  <c r="B5003" i="26"/>
  <c r="D5002" i="26"/>
  <c r="F5002" i="26"/>
  <c r="C5002" i="26"/>
  <c r="E5002" i="26"/>
  <c r="B5002" i="26"/>
  <c r="D5001" i="26"/>
  <c r="C5001" i="26"/>
  <c r="E5001" i="26"/>
  <c r="B5001" i="26"/>
  <c r="D5000" i="26"/>
  <c r="F5000" i="26"/>
  <c r="C5000" i="26"/>
  <c r="B5000" i="26"/>
  <c r="D4999" i="26"/>
  <c r="F4999" i="26"/>
  <c r="C4999" i="26"/>
  <c r="G4999" i="26"/>
  <c r="B4999" i="26"/>
  <c r="D4998" i="26"/>
  <c r="F4998" i="26"/>
  <c r="C4998" i="26"/>
  <c r="E4998" i="26"/>
  <c r="B4998" i="26"/>
  <c r="D4997" i="26"/>
  <c r="F4997" i="26"/>
  <c r="C4997" i="26"/>
  <c r="G4997" i="26"/>
  <c r="B4997" i="26"/>
  <c r="D4996" i="26"/>
  <c r="F4996" i="26"/>
  <c r="C4996" i="26"/>
  <c r="B4996" i="26"/>
  <c r="D4995" i="26"/>
  <c r="F4995" i="26"/>
  <c r="C4995" i="26"/>
  <c r="G4995" i="26"/>
  <c r="B4995" i="26"/>
  <c r="D4994" i="26"/>
  <c r="F4994" i="26"/>
  <c r="C4994" i="26"/>
  <c r="E4994" i="26"/>
  <c r="B4994" i="26"/>
  <c r="D4993" i="26"/>
  <c r="C4993" i="26"/>
  <c r="E4993" i="26"/>
  <c r="B4993" i="26"/>
  <c r="D4992" i="26"/>
  <c r="F4992" i="26"/>
  <c r="C4992" i="26"/>
  <c r="G4992" i="26"/>
  <c r="B4992" i="26"/>
  <c r="D4991" i="26"/>
  <c r="F4991" i="26"/>
  <c r="C4991" i="26"/>
  <c r="G4991" i="26"/>
  <c r="B4991" i="26"/>
  <c r="D4990" i="26"/>
  <c r="F4990" i="26"/>
  <c r="C4990" i="26"/>
  <c r="B4990" i="26"/>
  <c r="D4989" i="26"/>
  <c r="F4989" i="26"/>
  <c r="C4989" i="26"/>
  <c r="G4989" i="26"/>
  <c r="B4989" i="26"/>
  <c r="D4988" i="26"/>
  <c r="F4988" i="26"/>
  <c r="C4988" i="26"/>
  <c r="G4988" i="26"/>
  <c r="B4988" i="26"/>
  <c r="D4987" i="26"/>
  <c r="F4987" i="26"/>
  <c r="C4987" i="26"/>
  <c r="G4987" i="26"/>
  <c r="B4987" i="26"/>
  <c r="D4986" i="26"/>
  <c r="F4986" i="26"/>
  <c r="C4986" i="26"/>
  <c r="E4986" i="26"/>
  <c r="B4986" i="26"/>
  <c r="D4985" i="26"/>
  <c r="F4985" i="26"/>
  <c r="C4985" i="26"/>
  <c r="B4985" i="26"/>
  <c r="D4984" i="26"/>
  <c r="F4984" i="26"/>
  <c r="C4984" i="26"/>
  <c r="G4984" i="26"/>
  <c r="B4984" i="26"/>
  <c r="D4983" i="26"/>
  <c r="F4983" i="26"/>
  <c r="C4983" i="26"/>
  <c r="G4983" i="26"/>
  <c r="B4983" i="26"/>
  <c r="D4982" i="26"/>
  <c r="F4982" i="26"/>
  <c r="C4982" i="26"/>
  <c r="E4982" i="26"/>
  <c r="B4982" i="26"/>
  <c r="D4981" i="26"/>
  <c r="F4981" i="26"/>
  <c r="C4981" i="26"/>
  <c r="B4981" i="26"/>
  <c r="D4980" i="26"/>
  <c r="F4980" i="26"/>
  <c r="C4980" i="26"/>
  <c r="B4980" i="26"/>
  <c r="D4979" i="26"/>
  <c r="F4979" i="26"/>
  <c r="C4979" i="26"/>
  <c r="G4979" i="26"/>
  <c r="B4979" i="26"/>
  <c r="D4978" i="26"/>
  <c r="C4978" i="26"/>
  <c r="E4978" i="26"/>
  <c r="B4978" i="26"/>
  <c r="D4977" i="26"/>
  <c r="F4977" i="26"/>
  <c r="C4977" i="26"/>
  <c r="G4977" i="26"/>
  <c r="B4977" i="26"/>
  <c r="D4976" i="26"/>
  <c r="F4976" i="26"/>
  <c r="C4976" i="26"/>
  <c r="G4976" i="26"/>
  <c r="B4976" i="26"/>
  <c r="D4975" i="26"/>
  <c r="F4975" i="26"/>
  <c r="C4975" i="26"/>
  <c r="G4975" i="26"/>
  <c r="B4975" i="26"/>
  <c r="D4974" i="26"/>
  <c r="F4974" i="26"/>
  <c r="C4974" i="26"/>
  <c r="E4974" i="26"/>
  <c r="B4974" i="26"/>
  <c r="D4973" i="26"/>
  <c r="C4973" i="26"/>
  <c r="E4973" i="26"/>
  <c r="B4973" i="26"/>
  <c r="D4972" i="26"/>
  <c r="F4972" i="26"/>
  <c r="C4972" i="26"/>
  <c r="G4972" i="26"/>
  <c r="B4972" i="26"/>
  <c r="D4971" i="26"/>
  <c r="F4971" i="26"/>
  <c r="C4971" i="26"/>
  <c r="G4971" i="26"/>
  <c r="B4971" i="26"/>
  <c r="D4970" i="26"/>
  <c r="F4970" i="26"/>
  <c r="C4970" i="26"/>
  <c r="E4970" i="26"/>
  <c r="B4970" i="26"/>
  <c r="D4969" i="26"/>
  <c r="F4969" i="26"/>
  <c r="C4969" i="26"/>
  <c r="E4969" i="26"/>
  <c r="B4969" i="26"/>
  <c r="D4968" i="26"/>
  <c r="F4968" i="26"/>
  <c r="C4968" i="26"/>
  <c r="B4968" i="26"/>
  <c r="D4967" i="26"/>
  <c r="F4967" i="26"/>
  <c r="C4967" i="26"/>
  <c r="B4967" i="26"/>
  <c r="D4966" i="26"/>
  <c r="F4966" i="26"/>
  <c r="C4966" i="26"/>
  <c r="E4966" i="26"/>
  <c r="B4966" i="26"/>
  <c r="D4965" i="26"/>
  <c r="C4965" i="26"/>
  <c r="E4965" i="26"/>
  <c r="B4965" i="26"/>
  <c r="D4964" i="26"/>
  <c r="F4964" i="26"/>
  <c r="C4964" i="26"/>
  <c r="G4964" i="26"/>
  <c r="B4964" i="26"/>
  <c r="D4963" i="26"/>
  <c r="F4963" i="26"/>
  <c r="C4963" i="26"/>
  <c r="B4963" i="26"/>
  <c r="D4962" i="26"/>
  <c r="F4962" i="26"/>
  <c r="C4962" i="26"/>
  <c r="E4962" i="26"/>
  <c r="B4962" i="26"/>
  <c r="D4961" i="26"/>
  <c r="F4961" i="26"/>
  <c r="C4961" i="26"/>
  <c r="B4961" i="26"/>
  <c r="D4960" i="26"/>
  <c r="F4960" i="26"/>
  <c r="C4960" i="26"/>
  <c r="G4960" i="26"/>
  <c r="B4960" i="26"/>
  <c r="D4959" i="26"/>
  <c r="F4959" i="26"/>
  <c r="C4959" i="26"/>
  <c r="G4959" i="26"/>
  <c r="B4959" i="26"/>
  <c r="D4958" i="26"/>
  <c r="F4958" i="26"/>
  <c r="C4958" i="26"/>
  <c r="E4958" i="26"/>
  <c r="B4958" i="26"/>
  <c r="D4957" i="26"/>
  <c r="F4957" i="26"/>
  <c r="C4957" i="26"/>
  <c r="E4957" i="26"/>
  <c r="B4957" i="26"/>
  <c r="D4956" i="26"/>
  <c r="F4956" i="26"/>
  <c r="C4956" i="26"/>
  <c r="G4956" i="26"/>
  <c r="B4956" i="26"/>
  <c r="D4955" i="26"/>
  <c r="F4955" i="26"/>
  <c r="C4955" i="26"/>
  <c r="G4955" i="26"/>
  <c r="B4955" i="26"/>
  <c r="D4954" i="26"/>
  <c r="C4954" i="26"/>
  <c r="E4954" i="26"/>
  <c r="B4954" i="26"/>
  <c r="D4953" i="26"/>
  <c r="F4953" i="26"/>
  <c r="C4953" i="26"/>
  <c r="G4953" i="26"/>
  <c r="B4953" i="26"/>
  <c r="D4952" i="26"/>
  <c r="F4952" i="26"/>
  <c r="C4952" i="26"/>
  <c r="G4952" i="26"/>
  <c r="B4952" i="26"/>
  <c r="D4951" i="26"/>
  <c r="F4951" i="26"/>
  <c r="C4951" i="26"/>
  <c r="G4951" i="26"/>
  <c r="B4951" i="26"/>
  <c r="D4950" i="26"/>
  <c r="F4950" i="26"/>
  <c r="C4950" i="26"/>
  <c r="B4950" i="26"/>
  <c r="D4949" i="26"/>
  <c r="F4949" i="26"/>
  <c r="C4949" i="26"/>
  <c r="G4949" i="26"/>
  <c r="B4949" i="26"/>
  <c r="D4948" i="26"/>
  <c r="F4948" i="26"/>
  <c r="C4948" i="26"/>
  <c r="G4948" i="26"/>
  <c r="B4948" i="26"/>
  <c r="D4947" i="26"/>
  <c r="F4947" i="26"/>
  <c r="C4947" i="26"/>
  <c r="B4947" i="26"/>
  <c r="D4946" i="26"/>
  <c r="F4946" i="26"/>
  <c r="C4946" i="26"/>
  <c r="E4946" i="26"/>
  <c r="B4946" i="26"/>
  <c r="D4945" i="26"/>
  <c r="F4945" i="26"/>
  <c r="C4945" i="26"/>
  <c r="G4945" i="26"/>
  <c r="B4945" i="26"/>
  <c r="D4944" i="26"/>
  <c r="F4944" i="26"/>
  <c r="C4944" i="26"/>
  <c r="G4944" i="26"/>
  <c r="B4944" i="26"/>
  <c r="D4943" i="26"/>
  <c r="F4943" i="26"/>
  <c r="C4943" i="26"/>
  <c r="E4943" i="26"/>
  <c r="B4943" i="26"/>
  <c r="D4942" i="26"/>
  <c r="F4942" i="26"/>
  <c r="C4942" i="26"/>
  <c r="B4942" i="26"/>
  <c r="D4941" i="26"/>
  <c r="F4941" i="26"/>
  <c r="C4941" i="26"/>
  <c r="E4941" i="26"/>
  <c r="B4941" i="26"/>
  <c r="D4940" i="26"/>
  <c r="F4940" i="26"/>
  <c r="C4940" i="26"/>
  <c r="G4940" i="26"/>
  <c r="B4940" i="26"/>
  <c r="D4939" i="26"/>
  <c r="F4939" i="26"/>
  <c r="C4939" i="26"/>
  <c r="B4939" i="26"/>
  <c r="D4938" i="26"/>
  <c r="F4938" i="26"/>
  <c r="C4938" i="26"/>
  <c r="E4938" i="26"/>
  <c r="B4938" i="26"/>
  <c r="D4937" i="26"/>
  <c r="F4937" i="26"/>
  <c r="C4937" i="26"/>
  <c r="G4937" i="26"/>
  <c r="B4937" i="26"/>
  <c r="D4936" i="26"/>
  <c r="F4936" i="26"/>
  <c r="C4936" i="26"/>
  <c r="G4936" i="26"/>
  <c r="B4936" i="26"/>
  <c r="D4935" i="26"/>
  <c r="F4935" i="26"/>
  <c r="C4935" i="26"/>
  <c r="G4935" i="26"/>
  <c r="B4935" i="26"/>
  <c r="D4934" i="26"/>
  <c r="F4934" i="26"/>
  <c r="C4934" i="26"/>
  <c r="B4934" i="26"/>
  <c r="D4933" i="26"/>
  <c r="F4933" i="26"/>
  <c r="C4933" i="26"/>
  <c r="G4933" i="26"/>
  <c r="B4933" i="26"/>
  <c r="D4932" i="26"/>
  <c r="F4932" i="26"/>
  <c r="C4932" i="26"/>
  <c r="G4932" i="26"/>
  <c r="B4932" i="26"/>
  <c r="D4931" i="26"/>
  <c r="F4931" i="26"/>
  <c r="C4931" i="26"/>
  <c r="E4931" i="26"/>
  <c r="B4931" i="26"/>
  <c r="D4930" i="26"/>
  <c r="F4930" i="26"/>
  <c r="C4930" i="26"/>
  <c r="E4930" i="26"/>
  <c r="B4930" i="26"/>
  <c r="D4929" i="26"/>
  <c r="F4929" i="26"/>
  <c r="C4929" i="26"/>
  <c r="B4929" i="26"/>
  <c r="D4928" i="26"/>
  <c r="F4928" i="26"/>
  <c r="C4928" i="26"/>
  <c r="G4928" i="26"/>
  <c r="B4928" i="26"/>
  <c r="D4927" i="26"/>
  <c r="F4927" i="26"/>
  <c r="C4927" i="26"/>
  <c r="G4927" i="26"/>
  <c r="B4927" i="26"/>
  <c r="D4926" i="26"/>
  <c r="F4926" i="26"/>
  <c r="C4926" i="26"/>
  <c r="E4926" i="26"/>
  <c r="B4926" i="26"/>
  <c r="D4925" i="26"/>
  <c r="F4925" i="26"/>
  <c r="C4925" i="26"/>
  <c r="E4925" i="26"/>
  <c r="B4925" i="26"/>
  <c r="D4924" i="26"/>
  <c r="F4924" i="26"/>
  <c r="C4924" i="26"/>
  <c r="B4924" i="26"/>
  <c r="D4923" i="26"/>
  <c r="F4923" i="26"/>
  <c r="C4923" i="26"/>
  <c r="B4923" i="26"/>
  <c r="D4922" i="26"/>
  <c r="C4922" i="26"/>
  <c r="E4922" i="26"/>
  <c r="B4922" i="26"/>
  <c r="D4921" i="26"/>
  <c r="F4921" i="26"/>
  <c r="C4921" i="26"/>
  <c r="G4921" i="26"/>
  <c r="B4921" i="26"/>
  <c r="D4920" i="26"/>
  <c r="F4920" i="26"/>
  <c r="C4920" i="26"/>
  <c r="G4920" i="26"/>
  <c r="B4920" i="26"/>
  <c r="D4919" i="26"/>
  <c r="F4919" i="26"/>
  <c r="C4919" i="26"/>
  <c r="B4919" i="26"/>
  <c r="D4918" i="26"/>
  <c r="F4918" i="26"/>
  <c r="C4918" i="26"/>
  <c r="B4918" i="26"/>
  <c r="D4917" i="26"/>
  <c r="F4917" i="26"/>
  <c r="C4917" i="26"/>
  <c r="G4917" i="26"/>
  <c r="B4917" i="26"/>
  <c r="D4916" i="26"/>
  <c r="F4916" i="26"/>
  <c r="C4916" i="26"/>
  <c r="G4916" i="26"/>
  <c r="B4916" i="26"/>
  <c r="D4915" i="26"/>
  <c r="F4915" i="26"/>
  <c r="C4915" i="26"/>
  <c r="G4915" i="26"/>
  <c r="B4915" i="26"/>
  <c r="D4914" i="26"/>
  <c r="F4914" i="26"/>
  <c r="C4914" i="26"/>
  <c r="E4914" i="26"/>
  <c r="B4914" i="26"/>
  <c r="D4913" i="26"/>
  <c r="F4913" i="26"/>
  <c r="C4913" i="26"/>
  <c r="G4913" i="26"/>
  <c r="B4913" i="26"/>
  <c r="D4912" i="26"/>
  <c r="F4912" i="26"/>
  <c r="C4912" i="26"/>
  <c r="G4912" i="26"/>
  <c r="B4912" i="26"/>
  <c r="D4911" i="26"/>
  <c r="F4911" i="26"/>
  <c r="C4911" i="26"/>
  <c r="G4911" i="26"/>
  <c r="B4911" i="26"/>
  <c r="D4910" i="26"/>
  <c r="F4910" i="26"/>
  <c r="C4910" i="26"/>
  <c r="E4910" i="26"/>
  <c r="B4910" i="26"/>
  <c r="D4909" i="26"/>
  <c r="C4909" i="26"/>
  <c r="E4909" i="26"/>
  <c r="B4909" i="26"/>
  <c r="D4908" i="26"/>
  <c r="F4908" i="26"/>
  <c r="C4908" i="26"/>
  <c r="G4908" i="26"/>
  <c r="B4908" i="26"/>
  <c r="D4907" i="26"/>
  <c r="F4907" i="26"/>
  <c r="C4907" i="26"/>
  <c r="B4907" i="26"/>
  <c r="D4906" i="26"/>
  <c r="F4906" i="26"/>
  <c r="C4906" i="26"/>
  <c r="B4906" i="26"/>
  <c r="D4905" i="26"/>
  <c r="F4905" i="26"/>
  <c r="C4905" i="26"/>
  <c r="G4905" i="26"/>
  <c r="B4905" i="26"/>
  <c r="D4904" i="26"/>
  <c r="F4904" i="26"/>
  <c r="C4904" i="26"/>
  <c r="G4904" i="26"/>
  <c r="B4904" i="26"/>
  <c r="D4903" i="26"/>
  <c r="F4903" i="26"/>
  <c r="C4903" i="26"/>
  <c r="G4903" i="26"/>
  <c r="B4903" i="26"/>
  <c r="D4902" i="26"/>
  <c r="F4902" i="26"/>
  <c r="C4902" i="26"/>
  <c r="B4902" i="26"/>
  <c r="D4901" i="26"/>
  <c r="F4901" i="26"/>
  <c r="C4901" i="26"/>
  <c r="G4901" i="26"/>
  <c r="B4901" i="26"/>
  <c r="D4900" i="26"/>
  <c r="F4900" i="26"/>
  <c r="C4900" i="26"/>
  <c r="B4900" i="26"/>
  <c r="D4899" i="26"/>
  <c r="F4899" i="26"/>
  <c r="C4899" i="26"/>
  <c r="E4899" i="26"/>
  <c r="B4899" i="26"/>
  <c r="D4898" i="26"/>
  <c r="F4898" i="26"/>
  <c r="C4898" i="26"/>
  <c r="E4898" i="26"/>
  <c r="B4898" i="26"/>
  <c r="D4897" i="26"/>
  <c r="F4897" i="26"/>
  <c r="C4897" i="26"/>
  <c r="E4897" i="26"/>
  <c r="B4897" i="26"/>
  <c r="D4896" i="26"/>
  <c r="F4896" i="26"/>
  <c r="C4896" i="26"/>
  <c r="G4896" i="26"/>
  <c r="B4896" i="26"/>
  <c r="D4895" i="26"/>
  <c r="F4895" i="26"/>
  <c r="C4895" i="26"/>
  <c r="B4895" i="26"/>
  <c r="D4894" i="26"/>
  <c r="F4894" i="26"/>
  <c r="C4894" i="26"/>
  <c r="E4894" i="26"/>
  <c r="B4894" i="26"/>
  <c r="D4893" i="26"/>
  <c r="F4893" i="26"/>
  <c r="C4893" i="26"/>
  <c r="E4893" i="26"/>
  <c r="B4893" i="26"/>
  <c r="D4892" i="26"/>
  <c r="F4892" i="26"/>
  <c r="C4892" i="26"/>
  <c r="G4892" i="26"/>
  <c r="B4892" i="26"/>
  <c r="D4891" i="26"/>
  <c r="F4891" i="26"/>
  <c r="C4891" i="26"/>
  <c r="E4891" i="26"/>
  <c r="B4891" i="26"/>
  <c r="D4890" i="26"/>
  <c r="F4890" i="26"/>
  <c r="C4890" i="26"/>
  <c r="B4890" i="26"/>
  <c r="D4889" i="26"/>
  <c r="C4889" i="26"/>
  <c r="E4889" i="26"/>
  <c r="B4889" i="26"/>
  <c r="D4888" i="26"/>
  <c r="F4888" i="26"/>
  <c r="C4888" i="26"/>
  <c r="B4888" i="26"/>
  <c r="D4887" i="26"/>
  <c r="F4887" i="26"/>
  <c r="C4887" i="26"/>
  <c r="G4887" i="26"/>
  <c r="B4887" i="26"/>
  <c r="D4886" i="26"/>
  <c r="F4886" i="26"/>
  <c r="C4886" i="26"/>
  <c r="B4886" i="26"/>
  <c r="D4885" i="26"/>
  <c r="F4885" i="26"/>
  <c r="C4885" i="26"/>
  <c r="E4885" i="26"/>
  <c r="B4885" i="26"/>
  <c r="D4884" i="26"/>
  <c r="F4884" i="26"/>
  <c r="C4884" i="26"/>
  <c r="B4884" i="26"/>
  <c r="D4883" i="26"/>
  <c r="F4883" i="26"/>
  <c r="C4883" i="26"/>
  <c r="B4883" i="26"/>
  <c r="D4882" i="26"/>
  <c r="F4882" i="26"/>
  <c r="C4882" i="26"/>
  <c r="E4882" i="26"/>
  <c r="B4882" i="26"/>
  <c r="D4881" i="26"/>
  <c r="F4881" i="26"/>
  <c r="C4881" i="26"/>
  <c r="G4881" i="26"/>
  <c r="B4881" i="26"/>
  <c r="D4880" i="26"/>
  <c r="F4880" i="26"/>
  <c r="C4880" i="26"/>
  <c r="B4880" i="26"/>
  <c r="D4879" i="26"/>
  <c r="F4879" i="26"/>
  <c r="C4879" i="26"/>
  <c r="G4879" i="26"/>
  <c r="B4879" i="26"/>
  <c r="D4878" i="26"/>
  <c r="F4878" i="26"/>
  <c r="C4878" i="26"/>
  <c r="B4878" i="26"/>
  <c r="D4877" i="26"/>
  <c r="C4877" i="26"/>
  <c r="E4877" i="26"/>
  <c r="B4877" i="26"/>
  <c r="D4876" i="26"/>
  <c r="F4876" i="26"/>
  <c r="C4876" i="26"/>
  <c r="B4876" i="26"/>
  <c r="D4875" i="26"/>
  <c r="F4875" i="26"/>
  <c r="C4875" i="26"/>
  <c r="G4875" i="26"/>
  <c r="B4875" i="26"/>
  <c r="D4874" i="26"/>
  <c r="F4874" i="26"/>
  <c r="C4874" i="26"/>
  <c r="E4874" i="26"/>
  <c r="B4874" i="26"/>
  <c r="D4873" i="26"/>
  <c r="F4873" i="26"/>
  <c r="C4873" i="26"/>
  <c r="E4873" i="26"/>
  <c r="B4873" i="26"/>
  <c r="D4872" i="26"/>
  <c r="F4872" i="26"/>
  <c r="C4872" i="26"/>
  <c r="B4872" i="26"/>
  <c r="D4871" i="26"/>
  <c r="F4871" i="26"/>
  <c r="C4871" i="26"/>
  <c r="B4871" i="26"/>
  <c r="D4870" i="26"/>
  <c r="F4870" i="26"/>
  <c r="C4870" i="26"/>
  <c r="E4870" i="26"/>
  <c r="B4870" i="26"/>
  <c r="D4869" i="26"/>
  <c r="F4869" i="26"/>
  <c r="C4869" i="26"/>
  <c r="G4869" i="26"/>
  <c r="B4869" i="26"/>
  <c r="D4868" i="26"/>
  <c r="F4868" i="26"/>
  <c r="C4868" i="26"/>
  <c r="B4868" i="26"/>
  <c r="D4867" i="26"/>
  <c r="F4867" i="26"/>
  <c r="C4867" i="26"/>
  <c r="G4867" i="26"/>
  <c r="B4867" i="26"/>
  <c r="D4866" i="26"/>
  <c r="F4866" i="26"/>
  <c r="C4866" i="26"/>
  <c r="B4866" i="26"/>
  <c r="D4865" i="26"/>
  <c r="F4865" i="26"/>
  <c r="C4865" i="26"/>
  <c r="G4865" i="26"/>
  <c r="B4865" i="26"/>
  <c r="D4864" i="26"/>
  <c r="F4864" i="26"/>
  <c r="C4864" i="26"/>
  <c r="B4864" i="26"/>
  <c r="D4863" i="26"/>
  <c r="F4863" i="26"/>
  <c r="C4863" i="26"/>
  <c r="G4863" i="26"/>
  <c r="B4863" i="26"/>
  <c r="D4862" i="26"/>
  <c r="F4862" i="26"/>
  <c r="C4862" i="26"/>
  <c r="E4862" i="26"/>
  <c r="B4862" i="26"/>
  <c r="D4861" i="26"/>
  <c r="C4861" i="26"/>
  <c r="E4861" i="26"/>
  <c r="B4861" i="26"/>
  <c r="D4860" i="26"/>
  <c r="F4860" i="26"/>
  <c r="C4860" i="26"/>
  <c r="B4860" i="26"/>
  <c r="D4859" i="26"/>
  <c r="F4859" i="26"/>
  <c r="C4859" i="26"/>
  <c r="E4859" i="26"/>
  <c r="B4859" i="26"/>
  <c r="D4858" i="26"/>
  <c r="F4858" i="26"/>
  <c r="C4858" i="26"/>
  <c r="E4858" i="26"/>
  <c r="B4858" i="26"/>
  <c r="D4857" i="26"/>
  <c r="F4857" i="26"/>
  <c r="C4857" i="26"/>
  <c r="G4857" i="26"/>
  <c r="B4857" i="26"/>
  <c r="D4856" i="26"/>
  <c r="F4856" i="26"/>
  <c r="C4856" i="26"/>
  <c r="B4856" i="26"/>
  <c r="D4855" i="26"/>
  <c r="F4855" i="26"/>
  <c r="C4855" i="26"/>
  <c r="B4855" i="26"/>
  <c r="D4854" i="26"/>
  <c r="F4854" i="26"/>
  <c r="C4854" i="26"/>
  <c r="B4854" i="26"/>
  <c r="D4853" i="26"/>
  <c r="F4853" i="26"/>
  <c r="C4853" i="26"/>
  <c r="G4853" i="26"/>
  <c r="B4853" i="26"/>
  <c r="D4852" i="26"/>
  <c r="F4852" i="26"/>
  <c r="C4852" i="26"/>
  <c r="B4852" i="26"/>
  <c r="D4851" i="26"/>
  <c r="F4851" i="26"/>
  <c r="C4851" i="26"/>
  <c r="G4851" i="26"/>
  <c r="B4851" i="26"/>
  <c r="D4850" i="26"/>
  <c r="F4850" i="26"/>
  <c r="C4850" i="26"/>
  <c r="E4850" i="26"/>
  <c r="B4850" i="26"/>
  <c r="D4849" i="26"/>
  <c r="F4849" i="26"/>
  <c r="C4849" i="26"/>
  <c r="G4849" i="26"/>
  <c r="B4849" i="26"/>
  <c r="D4848" i="26"/>
  <c r="F4848" i="26"/>
  <c r="C4848" i="26"/>
  <c r="B4848" i="26"/>
  <c r="D4847" i="26"/>
  <c r="F4847" i="26"/>
  <c r="C4847" i="26"/>
  <c r="E4847" i="26"/>
  <c r="B4847" i="26"/>
  <c r="D4846" i="26"/>
  <c r="F4846" i="26"/>
  <c r="C4846" i="26"/>
  <c r="E4846" i="26"/>
  <c r="B4846" i="26"/>
  <c r="D4845" i="26"/>
  <c r="C4845" i="26"/>
  <c r="E4845" i="26"/>
  <c r="B4845" i="26"/>
  <c r="D4844" i="26"/>
  <c r="F4844" i="26"/>
  <c r="C4844" i="26"/>
  <c r="B4844" i="26"/>
  <c r="D4843" i="26"/>
  <c r="F4843" i="26"/>
  <c r="C4843" i="26"/>
  <c r="B4843" i="26"/>
  <c r="D4842" i="26"/>
  <c r="F4842" i="26"/>
  <c r="C4842" i="26"/>
  <c r="B4842" i="26"/>
  <c r="D4841" i="26"/>
  <c r="F4841" i="26"/>
  <c r="C4841" i="26"/>
  <c r="G4841" i="26"/>
  <c r="B4841" i="26"/>
  <c r="D4840" i="26"/>
  <c r="F4840" i="26"/>
  <c r="C4840" i="26"/>
  <c r="B4840" i="26"/>
  <c r="D4839" i="26"/>
  <c r="F4839" i="26"/>
  <c r="C4839" i="26"/>
  <c r="B4839" i="26"/>
  <c r="D4838" i="26"/>
  <c r="F4838" i="26"/>
  <c r="C4838" i="26"/>
  <c r="E4838" i="26"/>
  <c r="B4838" i="26"/>
  <c r="D4837" i="26"/>
  <c r="F4837" i="26"/>
  <c r="C4837" i="26"/>
  <c r="G4837" i="26"/>
  <c r="B4837" i="26"/>
  <c r="D4836" i="26"/>
  <c r="F4836" i="26"/>
  <c r="C4836" i="26"/>
  <c r="B4836" i="26"/>
  <c r="D4835" i="26"/>
  <c r="F4835" i="26"/>
  <c r="C4835" i="26"/>
  <c r="G4835" i="26"/>
  <c r="B4835" i="26"/>
  <c r="D4834" i="26"/>
  <c r="F4834" i="26"/>
  <c r="C4834" i="26"/>
  <c r="E4834" i="26"/>
  <c r="B4834" i="26"/>
  <c r="D4833" i="26"/>
  <c r="F4833" i="26"/>
  <c r="C4833" i="26"/>
  <c r="E4833" i="26"/>
  <c r="B4833" i="26"/>
  <c r="D4832" i="26"/>
  <c r="F4832" i="26"/>
  <c r="C4832" i="26"/>
  <c r="B4832" i="26"/>
  <c r="D4831" i="26"/>
  <c r="F4831" i="26"/>
  <c r="C4831" i="26"/>
  <c r="G4831" i="26"/>
  <c r="B4831" i="26"/>
  <c r="D4830" i="26"/>
  <c r="F4830" i="26"/>
  <c r="C4830" i="26"/>
  <c r="E4830" i="26"/>
  <c r="B4830" i="26"/>
  <c r="D4829" i="26"/>
  <c r="F4829" i="26"/>
  <c r="C4829" i="26"/>
  <c r="G4829" i="26"/>
  <c r="B4829" i="26"/>
  <c r="D4828" i="26"/>
  <c r="F4828" i="26"/>
  <c r="C4828" i="26"/>
  <c r="B4828" i="26"/>
  <c r="D4827" i="26"/>
  <c r="F4827" i="26"/>
  <c r="C4827" i="26"/>
  <c r="B4827" i="26"/>
  <c r="D4826" i="26"/>
  <c r="F4826" i="26"/>
  <c r="C4826" i="26"/>
  <c r="E4826" i="26"/>
  <c r="B4826" i="26"/>
  <c r="D4825" i="26"/>
  <c r="C4825" i="26"/>
  <c r="E4825" i="26"/>
  <c r="B4825" i="26"/>
  <c r="D4824" i="26"/>
  <c r="F4824" i="26"/>
  <c r="C4824" i="26"/>
  <c r="B4824" i="26"/>
  <c r="D4823" i="26"/>
  <c r="F4823" i="26"/>
  <c r="C4823" i="26"/>
  <c r="G4823" i="26"/>
  <c r="B4823" i="26"/>
  <c r="D4822" i="26"/>
  <c r="F4822" i="26"/>
  <c r="C4822" i="26"/>
  <c r="E4822" i="26"/>
  <c r="B4822" i="26"/>
  <c r="D4821" i="26"/>
  <c r="C4821" i="26"/>
  <c r="E4821" i="26"/>
  <c r="B4821" i="26"/>
  <c r="D4820" i="26"/>
  <c r="F4820" i="26"/>
  <c r="C4820" i="26"/>
  <c r="B4820" i="26"/>
  <c r="D4819" i="26"/>
  <c r="F4819" i="26"/>
  <c r="C4819" i="26"/>
  <c r="G4819" i="26"/>
  <c r="B4819" i="26"/>
  <c r="D4818" i="26"/>
  <c r="F4818" i="26"/>
  <c r="C4818" i="26"/>
  <c r="E4818" i="26"/>
  <c r="B4818" i="26"/>
  <c r="D4817" i="26"/>
  <c r="F4817" i="26"/>
  <c r="C4817" i="26"/>
  <c r="G4817" i="26"/>
  <c r="B4817" i="26"/>
  <c r="D4816" i="26"/>
  <c r="F4816" i="26"/>
  <c r="C4816" i="26"/>
  <c r="B4816" i="26"/>
  <c r="D4815" i="26"/>
  <c r="F4815" i="26"/>
  <c r="C4815" i="26"/>
  <c r="G4815" i="26"/>
  <c r="B4815" i="26"/>
  <c r="D4814" i="26"/>
  <c r="F4814" i="26"/>
  <c r="C4814" i="26"/>
  <c r="E4814" i="26"/>
  <c r="B4814" i="26"/>
  <c r="D4813" i="26"/>
  <c r="F4813" i="26"/>
  <c r="C4813" i="26"/>
  <c r="G4813" i="26"/>
  <c r="B4813" i="26"/>
  <c r="D4812" i="26"/>
  <c r="F4812" i="26"/>
  <c r="C4812" i="26"/>
  <c r="B4812" i="26"/>
  <c r="D4811" i="26"/>
  <c r="F4811" i="26"/>
  <c r="C4811" i="26"/>
  <c r="G4811" i="26"/>
  <c r="B4811" i="26"/>
  <c r="D4810" i="26"/>
  <c r="F4810" i="26"/>
  <c r="C4810" i="26"/>
  <c r="E4810" i="26"/>
  <c r="B4810" i="26"/>
  <c r="D4809" i="26"/>
  <c r="C4809" i="26"/>
  <c r="E4809" i="26"/>
  <c r="B4809" i="26"/>
  <c r="D4808" i="26"/>
  <c r="F4808" i="26"/>
  <c r="C4808" i="26"/>
  <c r="B4808" i="26"/>
  <c r="D4807" i="26"/>
  <c r="F4807" i="26"/>
  <c r="C4807" i="26"/>
  <c r="G4807" i="26"/>
  <c r="B4807" i="26"/>
  <c r="D4806" i="26"/>
  <c r="F4806" i="26"/>
  <c r="C4806" i="26"/>
  <c r="E4806" i="26"/>
  <c r="B4806" i="26"/>
  <c r="D4805" i="26"/>
  <c r="F4805" i="26"/>
  <c r="C4805" i="26"/>
  <c r="E4805" i="26"/>
  <c r="B4805" i="26"/>
  <c r="D4804" i="26"/>
  <c r="F4804" i="26"/>
  <c r="C4804" i="26"/>
  <c r="B4804" i="26"/>
  <c r="D4803" i="26"/>
  <c r="F4803" i="26"/>
  <c r="C4803" i="26"/>
  <c r="G4803" i="26"/>
  <c r="B4803" i="26"/>
  <c r="D4802" i="26"/>
  <c r="F4802" i="26"/>
  <c r="C4802" i="26"/>
  <c r="E4802" i="26"/>
  <c r="B4802" i="26"/>
  <c r="D4801" i="26"/>
  <c r="C4801" i="26"/>
  <c r="E4801" i="26"/>
  <c r="B4801" i="26"/>
  <c r="D4800" i="26"/>
  <c r="F4800" i="26"/>
  <c r="C4800" i="26"/>
  <c r="B4800" i="26"/>
  <c r="D4799" i="26"/>
  <c r="F4799" i="26"/>
  <c r="C4799" i="26"/>
  <c r="G4799" i="26"/>
  <c r="B4799" i="26"/>
  <c r="D4798" i="26"/>
  <c r="F4798" i="26"/>
  <c r="C4798" i="26"/>
  <c r="E4798" i="26"/>
  <c r="B4798" i="26"/>
  <c r="D4797" i="26"/>
  <c r="F4797" i="26"/>
  <c r="C4797" i="26"/>
  <c r="B4797" i="26"/>
  <c r="D4796" i="26"/>
  <c r="F4796" i="26"/>
  <c r="C4796" i="26"/>
  <c r="B4796" i="26"/>
  <c r="D4795" i="26"/>
  <c r="F4795" i="26"/>
  <c r="C4795" i="26"/>
  <c r="E4795" i="26"/>
  <c r="B4795" i="26"/>
  <c r="D4794" i="26"/>
  <c r="F4794" i="26"/>
  <c r="C4794" i="26"/>
  <c r="E4794" i="26"/>
  <c r="B4794" i="26"/>
  <c r="D4793" i="26"/>
  <c r="F4793" i="26"/>
  <c r="C4793" i="26"/>
  <c r="G4793" i="26"/>
  <c r="B4793" i="26"/>
  <c r="D4792" i="26"/>
  <c r="F4792" i="26"/>
  <c r="C4792" i="26"/>
  <c r="B4792" i="26"/>
  <c r="D4791" i="26"/>
  <c r="F4791" i="26"/>
  <c r="C4791" i="26"/>
  <c r="G4791" i="26"/>
  <c r="B4791" i="26"/>
  <c r="D4790" i="26"/>
  <c r="F4790" i="26"/>
  <c r="C4790" i="26"/>
  <c r="E4790" i="26"/>
  <c r="B4790" i="26"/>
  <c r="D4789" i="26"/>
  <c r="F4789" i="26"/>
  <c r="C4789" i="26"/>
  <c r="G4789" i="26"/>
  <c r="B4789" i="26"/>
  <c r="D4788" i="26"/>
  <c r="F4788" i="26"/>
  <c r="C4788" i="26"/>
  <c r="B4788" i="26"/>
  <c r="D4787" i="26"/>
  <c r="F4787" i="26"/>
  <c r="C4787" i="26"/>
  <c r="G4787" i="26"/>
  <c r="B4787" i="26"/>
  <c r="D4786" i="26"/>
  <c r="F4786" i="26"/>
  <c r="C4786" i="26"/>
  <c r="E4786" i="26"/>
  <c r="B4786" i="26"/>
  <c r="D4785" i="26"/>
  <c r="F4785" i="26"/>
  <c r="C4785" i="26"/>
  <c r="G4785" i="26"/>
  <c r="B4785" i="26"/>
  <c r="D4784" i="26"/>
  <c r="F4784" i="26"/>
  <c r="C4784" i="26"/>
  <c r="B4784" i="26"/>
  <c r="D4783" i="26"/>
  <c r="F4783" i="26"/>
  <c r="C4783" i="26"/>
  <c r="E4783" i="26"/>
  <c r="B4783" i="26"/>
  <c r="D4782" i="26"/>
  <c r="F4782" i="26"/>
  <c r="C4782" i="26"/>
  <c r="E4782" i="26"/>
  <c r="B4782" i="26"/>
  <c r="D4781" i="26"/>
  <c r="F4781" i="26"/>
  <c r="C4781" i="26"/>
  <c r="G4781" i="26"/>
  <c r="B4781" i="26"/>
  <c r="D4780" i="26"/>
  <c r="F4780" i="26"/>
  <c r="C4780" i="26"/>
  <c r="B4780" i="26"/>
  <c r="D4779" i="26"/>
  <c r="F4779" i="26"/>
  <c r="C4779" i="26"/>
  <c r="B4779" i="26"/>
  <c r="D4778" i="26"/>
  <c r="F4778" i="26"/>
  <c r="C4778" i="26"/>
  <c r="E4778" i="26"/>
  <c r="B4778" i="26"/>
  <c r="D4777" i="26"/>
  <c r="F4777" i="26"/>
  <c r="C4777" i="26"/>
  <c r="G4777" i="26"/>
  <c r="B4777" i="26"/>
  <c r="D4776" i="26"/>
  <c r="F4776" i="26"/>
  <c r="C4776" i="26"/>
  <c r="B4776" i="26"/>
  <c r="D4775" i="26"/>
  <c r="F4775" i="26"/>
  <c r="C4775" i="26"/>
  <c r="B4775" i="26"/>
  <c r="D4774" i="26"/>
  <c r="F4774" i="26"/>
  <c r="C4774" i="26"/>
  <c r="E4774" i="26"/>
  <c r="B4774" i="26"/>
  <c r="D4773" i="26"/>
  <c r="F4773" i="26"/>
  <c r="C4773" i="26"/>
  <c r="E4773" i="26"/>
  <c r="B4773" i="26"/>
  <c r="D4772" i="26"/>
  <c r="F4772" i="26"/>
  <c r="C4772" i="26"/>
  <c r="B4772" i="26"/>
  <c r="D4771" i="26"/>
  <c r="F4771" i="26"/>
  <c r="C4771" i="26"/>
  <c r="G4771" i="26"/>
  <c r="B4771" i="26"/>
  <c r="D4770" i="26"/>
  <c r="F4770" i="26"/>
  <c r="C4770" i="26"/>
  <c r="B4770" i="26"/>
  <c r="D4769" i="26"/>
  <c r="F4769" i="26"/>
  <c r="C4769" i="26"/>
  <c r="G4769" i="26"/>
  <c r="B4769" i="26"/>
  <c r="D4768" i="26"/>
  <c r="F4768" i="26"/>
  <c r="C4768" i="26"/>
  <c r="B4768" i="26"/>
  <c r="D4767" i="26"/>
  <c r="F4767" i="26"/>
  <c r="C4767" i="26"/>
  <c r="G4767" i="26"/>
  <c r="B4767" i="26"/>
  <c r="D4766" i="26"/>
  <c r="F4766" i="26"/>
  <c r="C4766" i="26"/>
  <c r="E4766" i="26"/>
  <c r="B4766" i="26"/>
  <c r="D4765" i="26"/>
  <c r="C4765" i="26"/>
  <c r="E4765" i="26"/>
  <c r="B4765" i="26"/>
  <c r="D4764" i="26"/>
  <c r="F4764" i="26"/>
  <c r="C4764" i="26"/>
  <c r="B4764" i="26"/>
  <c r="D4763" i="26"/>
  <c r="F4763" i="26"/>
  <c r="C4763" i="26"/>
  <c r="B4763" i="26"/>
  <c r="D4762" i="26"/>
  <c r="F4762" i="26"/>
  <c r="C4762" i="26"/>
  <c r="E4762" i="26"/>
  <c r="B4762" i="26"/>
  <c r="D4761" i="26"/>
  <c r="F4761" i="26"/>
  <c r="C4761" i="26"/>
  <c r="G4761" i="26"/>
  <c r="B4761" i="26"/>
  <c r="D4760" i="26"/>
  <c r="F4760" i="26"/>
  <c r="C4760" i="26"/>
  <c r="B4760" i="26"/>
  <c r="D4759" i="26"/>
  <c r="F4759" i="26"/>
  <c r="C4759" i="26"/>
  <c r="G4759" i="26"/>
  <c r="B4759" i="26"/>
  <c r="D4758" i="26"/>
  <c r="F4758" i="26"/>
  <c r="C4758" i="26"/>
  <c r="B4758" i="26"/>
  <c r="D4757" i="26"/>
  <c r="F4757" i="26"/>
  <c r="C4757" i="26"/>
  <c r="G4757" i="26"/>
  <c r="B4757" i="26"/>
  <c r="D4756" i="26"/>
  <c r="F4756" i="26"/>
  <c r="C4756" i="26"/>
  <c r="B4756" i="26"/>
  <c r="D4755" i="26"/>
  <c r="F4755" i="26"/>
  <c r="C4755" i="26"/>
  <c r="G4755" i="26"/>
  <c r="B4755" i="26"/>
  <c r="D4754" i="26"/>
  <c r="F4754" i="26"/>
  <c r="C4754" i="26"/>
  <c r="E4754" i="26"/>
  <c r="B4754" i="26"/>
  <c r="D4753" i="26"/>
  <c r="F4753" i="26"/>
  <c r="C4753" i="26"/>
  <c r="B4753" i="26"/>
  <c r="D4752" i="26"/>
  <c r="F4752" i="26"/>
  <c r="C4752" i="26"/>
  <c r="B4752" i="26"/>
  <c r="D4751" i="26"/>
  <c r="F4751" i="26"/>
  <c r="C4751" i="26"/>
  <c r="G4751" i="26"/>
  <c r="B4751" i="26"/>
  <c r="D4750" i="26"/>
  <c r="F4750" i="26"/>
  <c r="C4750" i="26"/>
  <c r="E4750" i="26"/>
  <c r="B4750" i="26"/>
  <c r="D4749" i="26"/>
  <c r="F4749" i="26"/>
  <c r="C4749" i="26"/>
  <c r="E4749" i="26"/>
  <c r="B4749" i="26"/>
  <c r="D4748" i="26"/>
  <c r="F4748" i="26"/>
  <c r="C4748" i="26"/>
  <c r="B4748" i="26"/>
  <c r="D4747" i="26"/>
  <c r="F4747" i="26"/>
  <c r="C4747" i="26"/>
  <c r="G4747" i="26"/>
  <c r="B4747" i="26"/>
  <c r="D4746" i="26"/>
  <c r="F4746" i="26"/>
  <c r="C4746" i="26"/>
  <c r="E4746" i="26"/>
  <c r="B4746" i="26"/>
  <c r="D4745" i="26"/>
  <c r="F4745" i="26"/>
  <c r="C4745" i="26"/>
  <c r="G4745" i="26"/>
  <c r="B4745" i="26"/>
  <c r="D4744" i="26"/>
  <c r="F4744" i="26"/>
  <c r="C4744" i="26"/>
  <c r="E4744" i="26"/>
  <c r="B4744" i="26"/>
  <c r="D4743" i="26"/>
  <c r="F4743" i="26"/>
  <c r="C4743" i="26"/>
  <c r="B4743" i="26"/>
  <c r="D4742" i="26"/>
  <c r="F4742" i="26"/>
  <c r="C4742" i="26"/>
  <c r="E4742" i="26"/>
  <c r="B4742" i="26"/>
  <c r="D4741" i="26"/>
  <c r="C4741" i="26"/>
  <c r="E4741" i="26"/>
  <c r="B4741" i="26"/>
  <c r="D4740" i="26"/>
  <c r="F4740" i="26"/>
  <c r="C4740" i="26"/>
  <c r="E4740" i="26"/>
  <c r="B4740" i="26"/>
  <c r="D4739" i="26"/>
  <c r="F4739" i="26"/>
  <c r="C4739" i="26"/>
  <c r="E4739" i="26"/>
  <c r="B4739" i="26"/>
  <c r="D4738" i="26"/>
  <c r="F4738" i="26"/>
  <c r="C4738" i="26"/>
  <c r="E4738" i="26"/>
  <c r="B4738" i="26"/>
  <c r="D4737" i="26"/>
  <c r="F4737" i="26"/>
  <c r="C4737" i="26"/>
  <c r="E4737" i="26"/>
  <c r="B4737" i="26"/>
  <c r="D4736" i="26"/>
  <c r="F4736" i="26"/>
  <c r="C4736" i="26"/>
  <c r="E4736" i="26"/>
  <c r="B4736" i="26"/>
  <c r="D4735" i="26"/>
  <c r="F4735" i="26"/>
  <c r="C4735" i="26"/>
  <c r="B4735" i="26"/>
  <c r="D4734" i="26"/>
  <c r="F4734" i="26"/>
  <c r="C4734" i="26"/>
  <c r="B4734" i="26"/>
  <c r="D4733" i="26"/>
  <c r="F4733" i="26"/>
  <c r="C4733" i="26"/>
  <c r="G4733" i="26"/>
  <c r="B4733" i="26"/>
  <c r="D4732" i="26"/>
  <c r="F4732" i="26"/>
  <c r="C4732" i="26"/>
  <c r="E4732" i="26"/>
  <c r="B4732" i="26"/>
  <c r="D4731" i="26"/>
  <c r="F4731" i="26"/>
  <c r="C4731" i="26"/>
  <c r="G4731" i="26"/>
  <c r="B4731" i="26"/>
  <c r="D4730" i="26"/>
  <c r="F4730" i="26"/>
  <c r="C4730" i="26"/>
  <c r="E4730" i="26"/>
  <c r="B4730" i="26"/>
  <c r="D4729" i="26"/>
  <c r="F4729" i="26"/>
  <c r="C4729" i="26"/>
  <c r="G4729" i="26"/>
  <c r="B4729" i="26"/>
  <c r="D4728" i="26"/>
  <c r="F4728" i="26"/>
  <c r="C4728" i="26"/>
  <c r="E4728" i="26"/>
  <c r="B4728" i="26"/>
  <c r="D4727" i="26"/>
  <c r="F4727" i="26"/>
  <c r="C4727" i="26"/>
  <c r="B4727" i="26"/>
  <c r="D4726" i="26"/>
  <c r="F4726" i="26"/>
  <c r="C4726" i="26"/>
  <c r="B4726" i="26"/>
  <c r="D4725" i="26"/>
  <c r="F4725" i="26"/>
  <c r="C4725" i="26"/>
  <c r="G4725" i="26"/>
  <c r="B4725" i="26"/>
  <c r="D4724" i="26"/>
  <c r="F4724" i="26"/>
  <c r="C4724" i="26"/>
  <c r="E4724" i="26"/>
  <c r="B4724" i="26"/>
  <c r="D4723" i="26"/>
  <c r="F4723" i="26"/>
  <c r="C4723" i="26"/>
  <c r="G4723" i="26"/>
  <c r="B4723" i="26"/>
  <c r="D4722" i="26"/>
  <c r="F4722" i="26"/>
  <c r="C4722" i="26"/>
  <c r="E4722" i="26"/>
  <c r="B4722" i="26"/>
  <c r="D4721" i="26"/>
  <c r="C4721" i="26"/>
  <c r="E4721" i="26"/>
  <c r="B4721" i="26"/>
  <c r="D4720" i="26"/>
  <c r="F4720" i="26"/>
  <c r="C4720" i="26"/>
  <c r="E4720" i="26"/>
  <c r="B4720" i="26"/>
  <c r="D4719" i="26"/>
  <c r="F4719" i="26"/>
  <c r="C4719" i="26"/>
  <c r="B4719" i="26"/>
  <c r="D4718" i="26"/>
  <c r="F4718" i="26"/>
  <c r="C4718" i="26"/>
  <c r="E4718" i="26"/>
  <c r="B4718" i="26"/>
  <c r="D4717" i="26"/>
  <c r="F4717" i="26"/>
  <c r="C4717" i="26"/>
  <c r="G4717" i="26"/>
  <c r="B4717" i="26"/>
  <c r="D4716" i="26"/>
  <c r="F4716" i="26"/>
  <c r="C4716" i="26"/>
  <c r="E4716" i="26"/>
  <c r="B4716" i="26"/>
  <c r="D4715" i="26"/>
  <c r="F4715" i="26"/>
  <c r="C4715" i="26"/>
  <c r="B4715" i="26"/>
  <c r="D4714" i="26"/>
  <c r="F4714" i="26"/>
  <c r="C4714" i="26"/>
  <c r="E4714" i="26"/>
  <c r="B4714" i="26"/>
  <c r="D4713" i="26"/>
  <c r="F4713" i="26"/>
  <c r="C4713" i="26"/>
  <c r="G4713" i="26"/>
  <c r="B4713" i="26"/>
  <c r="D4712" i="26"/>
  <c r="F4712" i="26"/>
  <c r="C4712" i="26"/>
  <c r="E4712" i="26"/>
  <c r="B4712" i="26"/>
  <c r="D4711" i="26"/>
  <c r="F4711" i="26"/>
  <c r="C4711" i="26"/>
  <c r="G4711" i="26"/>
  <c r="B4711" i="26"/>
  <c r="D4710" i="26"/>
  <c r="F4710" i="26"/>
  <c r="C4710" i="26"/>
  <c r="E4710" i="26"/>
  <c r="B4710" i="26"/>
  <c r="D4709" i="26"/>
  <c r="F4709" i="26"/>
  <c r="C4709" i="26"/>
  <c r="G4709" i="26"/>
  <c r="B4709" i="26"/>
  <c r="D4708" i="26"/>
  <c r="F4708" i="26"/>
  <c r="C4708" i="26"/>
  <c r="E4708" i="26"/>
  <c r="B4708" i="26"/>
  <c r="D4707" i="26"/>
  <c r="F4707" i="26"/>
  <c r="C4707" i="26"/>
  <c r="B4707" i="26"/>
  <c r="D4706" i="26"/>
  <c r="F4706" i="26"/>
  <c r="C4706" i="26"/>
  <c r="E4706" i="26"/>
  <c r="B4706" i="26"/>
  <c r="D4705" i="26"/>
  <c r="F4705" i="26"/>
  <c r="C4705" i="26"/>
  <c r="G4705" i="26"/>
  <c r="B4705" i="26"/>
  <c r="D4704" i="26"/>
  <c r="F4704" i="26"/>
  <c r="C4704" i="26"/>
  <c r="E4704" i="26"/>
  <c r="B4704" i="26"/>
  <c r="D4703" i="26"/>
  <c r="F4703" i="26"/>
  <c r="C4703" i="26"/>
  <c r="E4703" i="26"/>
  <c r="B4703" i="26"/>
  <c r="D4702" i="26"/>
  <c r="F4702" i="26"/>
  <c r="C4702" i="26"/>
  <c r="E4702" i="26"/>
  <c r="B4702" i="26"/>
  <c r="D4701" i="26"/>
  <c r="C4701" i="26"/>
  <c r="E4701" i="26"/>
  <c r="B4701" i="26"/>
  <c r="D4700" i="26"/>
  <c r="F4700" i="26"/>
  <c r="C4700" i="26"/>
  <c r="B4700" i="26"/>
  <c r="D4699" i="26"/>
  <c r="F4699" i="26"/>
  <c r="C4699" i="26"/>
  <c r="G4699" i="26"/>
  <c r="B4699" i="26"/>
  <c r="D4698" i="26"/>
  <c r="F4698" i="26"/>
  <c r="C4698" i="26"/>
  <c r="E4698" i="26"/>
  <c r="B4698" i="26"/>
  <c r="D4697" i="26"/>
  <c r="F4697" i="26"/>
  <c r="C4697" i="26"/>
  <c r="E4697" i="26"/>
  <c r="B4697" i="26"/>
  <c r="D4696" i="26"/>
  <c r="F4696" i="26"/>
  <c r="C4696" i="26"/>
  <c r="E4696" i="26"/>
  <c r="B4696" i="26"/>
  <c r="D4695" i="26"/>
  <c r="F4695" i="26"/>
  <c r="C4695" i="26"/>
  <c r="G4695" i="26"/>
  <c r="B4695" i="26"/>
  <c r="D4694" i="26"/>
  <c r="F4694" i="26"/>
  <c r="C4694" i="26"/>
  <c r="E4694" i="26"/>
  <c r="B4694" i="26"/>
  <c r="D4693" i="26"/>
  <c r="F4693" i="26"/>
  <c r="C4693" i="26"/>
  <c r="G4693" i="26"/>
  <c r="B4693" i="26"/>
  <c r="D4692" i="26"/>
  <c r="F4692" i="26"/>
  <c r="C4692" i="26"/>
  <c r="B4692" i="26"/>
  <c r="D4691" i="26"/>
  <c r="F4691" i="26"/>
  <c r="C4691" i="26"/>
  <c r="G4691" i="26"/>
  <c r="B4691" i="26"/>
  <c r="D4690" i="26"/>
  <c r="F4690" i="26"/>
  <c r="C4690" i="26"/>
  <c r="E4690" i="26"/>
  <c r="B4690" i="26"/>
  <c r="D4689" i="26"/>
  <c r="F4689" i="26"/>
  <c r="C4689" i="26"/>
  <c r="G4689" i="26"/>
  <c r="B4689" i="26"/>
  <c r="D4688" i="26"/>
  <c r="F4688" i="26"/>
  <c r="C4688" i="26"/>
  <c r="E4688" i="26"/>
  <c r="B4688" i="26"/>
  <c r="D4687" i="26"/>
  <c r="F4687" i="26"/>
  <c r="C4687" i="26"/>
  <c r="B4687" i="26"/>
  <c r="D4686" i="26"/>
  <c r="F4686" i="26"/>
  <c r="C4686" i="26"/>
  <c r="E4686" i="26"/>
  <c r="B4686" i="26"/>
  <c r="D4685" i="26"/>
  <c r="C4685" i="26"/>
  <c r="E4685" i="26"/>
  <c r="B4685" i="26"/>
  <c r="D4684" i="26"/>
  <c r="F4684" i="26"/>
  <c r="C4684" i="26"/>
  <c r="E4684" i="26"/>
  <c r="B4684" i="26"/>
  <c r="D4683" i="26"/>
  <c r="F4683" i="26"/>
  <c r="C4683" i="26"/>
  <c r="G4683" i="26"/>
  <c r="B4683" i="26"/>
  <c r="D4682" i="26"/>
  <c r="F4682" i="26"/>
  <c r="C4682" i="26"/>
  <c r="E4682" i="26"/>
  <c r="B4682" i="26"/>
  <c r="D4681" i="26"/>
  <c r="F4681" i="26"/>
  <c r="C4681" i="26"/>
  <c r="G4681" i="26"/>
  <c r="B4681" i="26"/>
  <c r="D4680" i="26"/>
  <c r="F4680" i="26"/>
  <c r="C4680" i="26"/>
  <c r="B4680" i="26"/>
  <c r="D4679" i="26"/>
  <c r="F4679" i="26"/>
  <c r="C4679" i="26"/>
  <c r="G4679" i="26"/>
  <c r="B4679" i="26"/>
  <c r="D4678" i="26"/>
  <c r="F4678" i="26"/>
  <c r="C4678" i="26"/>
  <c r="E4678" i="26"/>
  <c r="B4678" i="26"/>
  <c r="D4677" i="26"/>
  <c r="C4677" i="26"/>
  <c r="E4677" i="26"/>
  <c r="B4677" i="26"/>
  <c r="D4676" i="26"/>
  <c r="F4676" i="26"/>
  <c r="C4676" i="26"/>
  <c r="E4676" i="26"/>
  <c r="B4676" i="26"/>
  <c r="D4675" i="26"/>
  <c r="F4675" i="26"/>
  <c r="C4675" i="26"/>
  <c r="G4675" i="26"/>
  <c r="B4675" i="26"/>
  <c r="D4674" i="26"/>
  <c r="F4674" i="26"/>
  <c r="C4674" i="26"/>
  <c r="B4674" i="26"/>
  <c r="D4673" i="26"/>
  <c r="F4673" i="26"/>
  <c r="C4673" i="26"/>
  <c r="G4673" i="26"/>
  <c r="B4673" i="26"/>
  <c r="D4672" i="26"/>
  <c r="F4672" i="26"/>
  <c r="C4672" i="26"/>
  <c r="E4672" i="26"/>
  <c r="B4672" i="26"/>
  <c r="D4671" i="26"/>
  <c r="F4671" i="26"/>
  <c r="C4671" i="26"/>
  <c r="B4671" i="26"/>
  <c r="D4670" i="26"/>
  <c r="F4670" i="26"/>
  <c r="C4670" i="26"/>
  <c r="E4670" i="26"/>
  <c r="B4670" i="26"/>
  <c r="D4669" i="26"/>
  <c r="F4669" i="26"/>
  <c r="C4669" i="26"/>
  <c r="G4669" i="26"/>
  <c r="B4669" i="26"/>
  <c r="D4668" i="26"/>
  <c r="F4668" i="26"/>
  <c r="C4668" i="26"/>
  <c r="E4668" i="26"/>
  <c r="B4668" i="26"/>
  <c r="D4667" i="26"/>
  <c r="F4667" i="26"/>
  <c r="C4667" i="26"/>
  <c r="G4667" i="26"/>
  <c r="B4667" i="26"/>
  <c r="D4666" i="26"/>
  <c r="F4666" i="26"/>
  <c r="C4666" i="26"/>
  <c r="B4666" i="26"/>
  <c r="D4665" i="26"/>
  <c r="F4665" i="26"/>
  <c r="C4665" i="26"/>
  <c r="E4665" i="26"/>
  <c r="B4665" i="26"/>
  <c r="D4664" i="26"/>
  <c r="F4664" i="26"/>
  <c r="C4664" i="26"/>
  <c r="E4664" i="26"/>
  <c r="B4664" i="26"/>
  <c r="D4663" i="26"/>
  <c r="F4663" i="26"/>
  <c r="C4663" i="26"/>
  <c r="G4663" i="26"/>
  <c r="B4663" i="26"/>
  <c r="D4662" i="26"/>
  <c r="F4662" i="26"/>
  <c r="C4662" i="26"/>
  <c r="E4662" i="26"/>
  <c r="B4662" i="26"/>
  <c r="D4661" i="26"/>
  <c r="F4661" i="26"/>
  <c r="C4661" i="26"/>
  <c r="E4661" i="26"/>
  <c r="B4661" i="26"/>
  <c r="D4660" i="26"/>
  <c r="F4660" i="26"/>
  <c r="C4660" i="26"/>
  <c r="E4660" i="26"/>
  <c r="B4660" i="26"/>
  <c r="D4659" i="26"/>
  <c r="F4659" i="26"/>
  <c r="C4659" i="26"/>
  <c r="G4659" i="26"/>
  <c r="B4659" i="26"/>
  <c r="D4658" i="26"/>
  <c r="F4658" i="26"/>
  <c r="C4658" i="26"/>
  <c r="B4658" i="26"/>
  <c r="D4657" i="26"/>
  <c r="F4657" i="26"/>
  <c r="C4657" i="26"/>
  <c r="E4657" i="26"/>
  <c r="B4657" i="26"/>
  <c r="D4656" i="26"/>
  <c r="F4656" i="26"/>
  <c r="C4656" i="26"/>
  <c r="E4656" i="26"/>
  <c r="B4656" i="26"/>
  <c r="D4655" i="26"/>
  <c r="F4655" i="26"/>
  <c r="C4655" i="26"/>
  <c r="B4655" i="26"/>
  <c r="D4654" i="26"/>
  <c r="F4654" i="26"/>
  <c r="C4654" i="26"/>
  <c r="E4654" i="26"/>
  <c r="B4654" i="26"/>
  <c r="D4653" i="26"/>
  <c r="F4653" i="26"/>
  <c r="C4653" i="26"/>
  <c r="G4653" i="26"/>
  <c r="B4653" i="26"/>
  <c r="D4652" i="26"/>
  <c r="F4652" i="26"/>
  <c r="C4652" i="26"/>
  <c r="E4652" i="26"/>
  <c r="B4652" i="26"/>
  <c r="D4651" i="26"/>
  <c r="F4651" i="26"/>
  <c r="C4651" i="26"/>
  <c r="G4651" i="26"/>
  <c r="B4651" i="26"/>
  <c r="D4650" i="26"/>
  <c r="F4650" i="26"/>
  <c r="C4650" i="26"/>
  <c r="B4650" i="26"/>
  <c r="D4649" i="26"/>
  <c r="F4649" i="26"/>
  <c r="C4649" i="26"/>
  <c r="G4649" i="26"/>
  <c r="B4649" i="26"/>
  <c r="D4648" i="26"/>
  <c r="F4648" i="26"/>
  <c r="C4648" i="26"/>
  <c r="E4648" i="26"/>
  <c r="B4648" i="26"/>
  <c r="D4647" i="26"/>
  <c r="F4647" i="26"/>
  <c r="C4647" i="26"/>
  <c r="G4647" i="26"/>
  <c r="B4647" i="26"/>
  <c r="D4646" i="26"/>
  <c r="F4646" i="26"/>
  <c r="C4646" i="26"/>
  <c r="E4646" i="26"/>
  <c r="B4646" i="26"/>
  <c r="D4645" i="26"/>
  <c r="F4645" i="26"/>
  <c r="C4645" i="26"/>
  <c r="G4645" i="26"/>
  <c r="B4645" i="26"/>
  <c r="D4644" i="26"/>
  <c r="F4644" i="26"/>
  <c r="C4644" i="26"/>
  <c r="E4644" i="26"/>
  <c r="B4644" i="26"/>
  <c r="D4643" i="26"/>
  <c r="F4643" i="26"/>
  <c r="C4643" i="26"/>
  <c r="G4643" i="26"/>
  <c r="B4643" i="26"/>
  <c r="D4642" i="26"/>
  <c r="F4642" i="26"/>
  <c r="C4642" i="26"/>
  <c r="B4642" i="26"/>
  <c r="D4641" i="26"/>
  <c r="F4641" i="26"/>
  <c r="C4641" i="26"/>
  <c r="G4641" i="26"/>
  <c r="B4641" i="26"/>
  <c r="D4640" i="26"/>
  <c r="F4640" i="26"/>
  <c r="C4640" i="26"/>
  <c r="E4640" i="26"/>
  <c r="B4640" i="26"/>
  <c r="D4639" i="26"/>
  <c r="F4639" i="26"/>
  <c r="C4639" i="26"/>
  <c r="B4639" i="26"/>
  <c r="D4638" i="26"/>
  <c r="F4638" i="26"/>
  <c r="C4638" i="26"/>
  <c r="E4638" i="26"/>
  <c r="B4638" i="26"/>
  <c r="D4637" i="26"/>
  <c r="F4637" i="26"/>
  <c r="C4637" i="26"/>
  <c r="G4637" i="26"/>
  <c r="B4637" i="26"/>
  <c r="D4636" i="26"/>
  <c r="F4636" i="26"/>
  <c r="C4636" i="26"/>
  <c r="E4636" i="26"/>
  <c r="B4636" i="26"/>
  <c r="D4635" i="26"/>
  <c r="F4635" i="26"/>
  <c r="C4635" i="26"/>
  <c r="G4635" i="26"/>
  <c r="B4635" i="26"/>
  <c r="D4634" i="26"/>
  <c r="F4634" i="26"/>
  <c r="C4634" i="26"/>
  <c r="B4634" i="26"/>
  <c r="D4633" i="26"/>
  <c r="F4633" i="26"/>
  <c r="C4633" i="26"/>
  <c r="G4633" i="26"/>
  <c r="B4633" i="26"/>
  <c r="D4632" i="26"/>
  <c r="F4632" i="26"/>
  <c r="C4632" i="26"/>
  <c r="E4632" i="26"/>
  <c r="B4632" i="26"/>
  <c r="D4631" i="26"/>
  <c r="F4631" i="26"/>
  <c r="C4631" i="26"/>
  <c r="G4631" i="26"/>
  <c r="B4631" i="26"/>
  <c r="D4630" i="26"/>
  <c r="F4630" i="26"/>
  <c r="C4630" i="26"/>
  <c r="E4630" i="26"/>
  <c r="B4630" i="26"/>
  <c r="D4629" i="26"/>
  <c r="F4629" i="26"/>
  <c r="C4629" i="26"/>
  <c r="G4629" i="26"/>
  <c r="B4629" i="26"/>
  <c r="D4628" i="26"/>
  <c r="F4628" i="26"/>
  <c r="C4628" i="26"/>
  <c r="E4628" i="26"/>
  <c r="B4628" i="26"/>
  <c r="D4627" i="26"/>
  <c r="F4627" i="26"/>
  <c r="C4627" i="26"/>
  <c r="G4627" i="26"/>
  <c r="B4627" i="26"/>
  <c r="D4626" i="26"/>
  <c r="F4626" i="26"/>
  <c r="C4626" i="26"/>
  <c r="B4626" i="26"/>
  <c r="D4625" i="26"/>
  <c r="F4625" i="26"/>
  <c r="C4625" i="26"/>
  <c r="G4625" i="26"/>
  <c r="B4625" i="26"/>
  <c r="D4624" i="26"/>
  <c r="F4624" i="26"/>
  <c r="C4624" i="26"/>
  <c r="E4624" i="26"/>
  <c r="B4624" i="26"/>
  <c r="D4623" i="26"/>
  <c r="F4623" i="26"/>
  <c r="C4623" i="26"/>
  <c r="B4623" i="26"/>
  <c r="D4622" i="26"/>
  <c r="F4622" i="26"/>
  <c r="C4622" i="26"/>
  <c r="E4622" i="26"/>
  <c r="B4622" i="26"/>
  <c r="D4621" i="26"/>
  <c r="C4621" i="26"/>
  <c r="E4621" i="26"/>
  <c r="B4621" i="26"/>
  <c r="D4620" i="26"/>
  <c r="F4620" i="26"/>
  <c r="C4620" i="26"/>
  <c r="E4620" i="26"/>
  <c r="B4620" i="26"/>
  <c r="D4619" i="26"/>
  <c r="F4619" i="26"/>
  <c r="C4619" i="26"/>
  <c r="G4619" i="26"/>
  <c r="B4619" i="26"/>
  <c r="D4618" i="26"/>
  <c r="F4618" i="26"/>
  <c r="C4618" i="26"/>
  <c r="E4618" i="26"/>
  <c r="B4618" i="26"/>
  <c r="D4617" i="26"/>
  <c r="F4617" i="26"/>
  <c r="C4617" i="26"/>
  <c r="G4617" i="26"/>
  <c r="B4617" i="26"/>
  <c r="D4616" i="26"/>
  <c r="F4616" i="26"/>
  <c r="C4616" i="26"/>
  <c r="B4616" i="26"/>
  <c r="D4615" i="26"/>
  <c r="F4615" i="26"/>
  <c r="C4615" i="26"/>
  <c r="G4615" i="26"/>
  <c r="B4615" i="26"/>
  <c r="D4614" i="26"/>
  <c r="F4614" i="26"/>
  <c r="C4614" i="26"/>
  <c r="E4614" i="26"/>
  <c r="B4614" i="26"/>
  <c r="D4613" i="26"/>
  <c r="F4613" i="26"/>
  <c r="C4613" i="26"/>
  <c r="G4613" i="26"/>
  <c r="B4613" i="26"/>
  <c r="D4612" i="26"/>
  <c r="F4612" i="26"/>
  <c r="C4612" i="26"/>
  <c r="G4612" i="26"/>
  <c r="B4612" i="26"/>
  <c r="D4611" i="26"/>
  <c r="F4611" i="26"/>
  <c r="C4611" i="26"/>
  <c r="G4611" i="26"/>
  <c r="B4611" i="26"/>
  <c r="D4610" i="26"/>
  <c r="C4610" i="26"/>
  <c r="E4610" i="26"/>
  <c r="B4610" i="26"/>
  <c r="D4609" i="26"/>
  <c r="F4609" i="26"/>
  <c r="C4609" i="26"/>
  <c r="G4609" i="26"/>
  <c r="B4609" i="26"/>
  <c r="D4608" i="26"/>
  <c r="F4608" i="26"/>
  <c r="C4608" i="26"/>
  <c r="E4608" i="26"/>
  <c r="B4608" i="26"/>
  <c r="D4607" i="26"/>
  <c r="F4607" i="26"/>
  <c r="C4607" i="26"/>
  <c r="E4607" i="26"/>
  <c r="B4607" i="26"/>
  <c r="D4606" i="26"/>
  <c r="F4606" i="26"/>
  <c r="C4606" i="26"/>
  <c r="E4606" i="26"/>
  <c r="B4606" i="26"/>
  <c r="D4605" i="26"/>
  <c r="F4605" i="26"/>
  <c r="C4605" i="26"/>
  <c r="B4605" i="26"/>
  <c r="D4604" i="26"/>
  <c r="F4604" i="26"/>
  <c r="C4604" i="26"/>
  <c r="B4604" i="26"/>
  <c r="D4603" i="26"/>
  <c r="F4603" i="26"/>
  <c r="C4603" i="26"/>
  <c r="G4603" i="26"/>
  <c r="B4603" i="26"/>
  <c r="D4602" i="26"/>
  <c r="F4602" i="26"/>
  <c r="C4602" i="26"/>
  <c r="B4602" i="26"/>
  <c r="D4601" i="26"/>
  <c r="F4601" i="26"/>
  <c r="C4601" i="26"/>
  <c r="G4601" i="26"/>
  <c r="B4601" i="26"/>
  <c r="D4600" i="26"/>
  <c r="F4600" i="26"/>
  <c r="C4600" i="26"/>
  <c r="E4600" i="26"/>
  <c r="B4600" i="26"/>
  <c r="D4599" i="26"/>
  <c r="F4599" i="26"/>
  <c r="C4599" i="26"/>
  <c r="G4599" i="26"/>
  <c r="B4599" i="26"/>
  <c r="D4598" i="26"/>
  <c r="F4598" i="26"/>
  <c r="C4598" i="26"/>
  <c r="B4598" i="26"/>
  <c r="D4597" i="26"/>
  <c r="F4597" i="26"/>
  <c r="C4597" i="26"/>
  <c r="B4597" i="26"/>
  <c r="D4596" i="26"/>
  <c r="F4596" i="26"/>
  <c r="C4596" i="26"/>
  <c r="E4596" i="26"/>
  <c r="B4596" i="26"/>
  <c r="D4595" i="26"/>
  <c r="F4595" i="26"/>
  <c r="C4595" i="26"/>
  <c r="B4595" i="26"/>
  <c r="D4594" i="26"/>
  <c r="F4594" i="26"/>
  <c r="C4594" i="26"/>
  <c r="E4594" i="26"/>
  <c r="B4594" i="26"/>
  <c r="D4593" i="26"/>
  <c r="F4593" i="26"/>
  <c r="C4593" i="26"/>
  <c r="G4593" i="26"/>
  <c r="B4593" i="26"/>
  <c r="D4592" i="26"/>
  <c r="F4592" i="26"/>
  <c r="C4592" i="26"/>
  <c r="B4592" i="26"/>
  <c r="D4591" i="26"/>
  <c r="F4591" i="26"/>
  <c r="C4591" i="26"/>
  <c r="G4591" i="26"/>
  <c r="B4591" i="26"/>
  <c r="D4590" i="26"/>
  <c r="F4590" i="26"/>
  <c r="C4590" i="26"/>
  <c r="E4590" i="26"/>
  <c r="B4590" i="26"/>
  <c r="D4589" i="26"/>
  <c r="F4589" i="26"/>
  <c r="C4589" i="26"/>
  <c r="E4589" i="26"/>
  <c r="B4589" i="26"/>
  <c r="D4588" i="26"/>
  <c r="F4588" i="26"/>
  <c r="C4588" i="26"/>
  <c r="G4588" i="26"/>
  <c r="B4588" i="26"/>
  <c r="D4587" i="26"/>
  <c r="F4587" i="26"/>
  <c r="C4587" i="26"/>
  <c r="G4587" i="26"/>
  <c r="B4587" i="26"/>
  <c r="D4586" i="26"/>
  <c r="F4586" i="26"/>
  <c r="C4586" i="26"/>
  <c r="E4586" i="26"/>
  <c r="B4586" i="26"/>
  <c r="D4585" i="26"/>
  <c r="F4585" i="26"/>
  <c r="C4585" i="26"/>
  <c r="G4585" i="26"/>
  <c r="B4585" i="26"/>
  <c r="D4584" i="26"/>
  <c r="F4584" i="26"/>
  <c r="C4584" i="26"/>
  <c r="B4584" i="26"/>
  <c r="D4583" i="26"/>
  <c r="F4583" i="26"/>
  <c r="C4583" i="26"/>
  <c r="B4583" i="26"/>
  <c r="D4582" i="26"/>
  <c r="F4582" i="26"/>
  <c r="C4582" i="26"/>
  <c r="E4582" i="26"/>
  <c r="B4582" i="26"/>
  <c r="D4581" i="26"/>
  <c r="F4581" i="26"/>
  <c r="C4581" i="26"/>
  <c r="G4581" i="26"/>
  <c r="B4581" i="26"/>
  <c r="D4580" i="26"/>
  <c r="F4580" i="26"/>
  <c r="C4580" i="26"/>
  <c r="G4580" i="26"/>
  <c r="B4580" i="26"/>
  <c r="D4579" i="26"/>
  <c r="F4579" i="26"/>
  <c r="C4579" i="26"/>
  <c r="G4579" i="26"/>
  <c r="B4579" i="26"/>
  <c r="D4578" i="26"/>
  <c r="C4578" i="26"/>
  <c r="E4578" i="26"/>
  <c r="B4578" i="26"/>
  <c r="D4577" i="26"/>
  <c r="F4577" i="26"/>
  <c r="C4577" i="26"/>
  <c r="G4577" i="26"/>
  <c r="B4577" i="26"/>
  <c r="D4576" i="26"/>
  <c r="F4576" i="26"/>
  <c r="C4576" i="26"/>
  <c r="E4576" i="26"/>
  <c r="B4576" i="26"/>
  <c r="D4575" i="26"/>
  <c r="F4575" i="26"/>
  <c r="C4575" i="26"/>
  <c r="E4575" i="26"/>
  <c r="B4575" i="26"/>
  <c r="D4574" i="26"/>
  <c r="F4574" i="26"/>
  <c r="C4574" i="26"/>
  <c r="E4574" i="26"/>
  <c r="B4574" i="26"/>
  <c r="D4573" i="26"/>
  <c r="F4573" i="26"/>
  <c r="C4573" i="26"/>
  <c r="B4573" i="26"/>
  <c r="D4572" i="26"/>
  <c r="F4572" i="26"/>
  <c r="C4572" i="26"/>
  <c r="G4572" i="26"/>
  <c r="B4572" i="26"/>
  <c r="D4571" i="26"/>
  <c r="F4571" i="26"/>
  <c r="C4571" i="26"/>
  <c r="G4571" i="26"/>
  <c r="B4571" i="26"/>
  <c r="D4570" i="26"/>
  <c r="F4570" i="26"/>
  <c r="C4570" i="26"/>
  <c r="E4570" i="26"/>
  <c r="B4570" i="26"/>
  <c r="D4569" i="26"/>
  <c r="F4569" i="26"/>
  <c r="C4569" i="26"/>
  <c r="G4569" i="26"/>
  <c r="B4569" i="26"/>
  <c r="D4568" i="26"/>
  <c r="F4568" i="26"/>
  <c r="C4568" i="26"/>
  <c r="E4568" i="26"/>
  <c r="B4568" i="26"/>
  <c r="D4567" i="26"/>
  <c r="F4567" i="26"/>
  <c r="C4567" i="26"/>
  <c r="G4567" i="26"/>
  <c r="B4567" i="26"/>
  <c r="D4566" i="26"/>
  <c r="F4566" i="26"/>
  <c r="C4566" i="26"/>
  <c r="B4566" i="26"/>
  <c r="D4565" i="26"/>
  <c r="F4565" i="26"/>
  <c r="C4565" i="26"/>
  <c r="E4565" i="26"/>
  <c r="B4565" i="26"/>
  <c r="D4564" i="26"/>
  <c r="F4564" i="26"/>
  <c r="C4564" i="26"/>
  <c r="B4564" i="26"/>
  <c r="D4563" i="26"/>
  <c r="F4563" i="26"/>
  <c r="C4563" i="26"/>
  <c r="B4563" i="26"/>
  <c r="D4562" i="26"/>
  <c r="F4562" i="26"/>
  <c r="C4562" i="26"/>
  <c r="E4562" i="26"/>
  <c r="B4562" i="26"/>
  <c r="D4561" i="26"/>
  <c r="F4561" i="26"/>
  <c r="C4561" i="26"/>
  <c r="G4561" i="26"/>
  <c r="B4561" i="26"/>
  <c r="D4560" i="26"/>
  <c r="F4560" i="26"/>
  <c r="C4560" i="26"/>
  <c r="B4560" i="26"/>
  <c r="D4559" i="26"/>
  <c r="F4559" i="26"/>
  <c r="C4559" i="26"/>
  <c r="G4559" i="26"/>
  <c r="B4559" i="26"/>
  <c r="D4558" i="26"/>
  <c r="F4558" i="26"/>
  <c r="C4558" i="26"/>
  <c r="E4558" i="26"/>
  <c r="B4558" i="26"/>
  <c r="D4557" i="26"/>
  <c r="F4557" i="26"/>
  <c r="C4557" i="26"/>
  <c r="G4557" i="26"/>
  <c r="B4557" i="26"/>
  <c r="D4556" i="26"/>
  <c r="F4556" i="26"/>
  <c r="C4556" i="26"/>
  <c r="G4556" i="26"/>
  <c r="B4556" i="26"/>
  <c r="D4555" i="26"/>
  <c r="F4555" i="26"/>
  <c r="C4555" i="26"/>
  <c r="G4555" i="26"/>
  <c r="B4555" i="26"/>
  <c r="D4554" i="26"/>
  <c r="F4554" i="26"/>
  <c r="C4554" i="26"/>
  <c r="E4554" i="26"/>
  <c r="B4554" i="26"/>
  <c r="D4553" i="26"/>
  <c r="F4553" i="26"/>
  <c r="C4553" i="26"/>
  <c r="E4553" i="26"/>
  <c r="B4553" i="26"/>
  <c r="D4552" i="26"/>
  <c r="F4552" i="26"/>
  <c r="C4552" i="26"/>
  <c r="G4552" i="26"/>
  <c r="B4552" i="26"/>
  <c r="D4551" i="26"/>
  <c r="F4551" i="26"/>
  <c r="C4551" i="26"/>
  <c r="G4551" i="26"/>
  <c r="B4551" i="26"/>
  <c r="D4550" i="26"/>
  <c r="F4550" i="26"/>
  <c r="C4550" i="26"/>
  <c r="E4550" i="26"/>
  <c r="B4550" i="26"/>
  <c r="D4549" i="26"/>
  <c r="F4549" i="26"/>
  <c r="C4549" i="26"/>
  <c r="G4549" i="26"/>
  <c r="B4549" i="26"/>
  <c r="D4548" i="26"/>
  <c r="F4548" i="26"/>
  <c r="C4548" i="26"/>
  <c r="G4548" i="26"/>
  <c r="B4548" i="26"/>
  <c r="D4547" i="26"/>
  <c r="F4547" i="26"/>
  <c r="C4547" i="26"/>
  <c r="G4547" i="26"/>
  <c r="B4547" i="26"/>
  <c r="D4546" i="26"/>
  <c r="C4546" i="26"/>
  <c r="E4546" i="26"/>
  <c r="B4546" i="26"/>
  <c r="D4545" i="26"/>
  <c r="F4545" i="26"/>
  <c r="C4545" i="26"/>
  <c r="G4545" i="26"/>
  <c r="B4545" i="26"/>
  <c r="D4544" i="26"/>
  <c r="F4544" i="26"/>
  <c r="C4544" i="26"/>
  <c r="B4544" i="26"/>
  <c r="D4543" i="26"/>
  <c r="F4543" i="26"/>
  <c r="C4543" i="26"/>
  <c r="E4543" i="26"/>
  <c r="B4543" i="26"/>
  <c r="D4542" i="26"/>
  <c r="F4542" i="26"/>
  <c r="C4542" i="26"/>
  <c r="E4542" i="26"/>
  <c r="B4542" i="26"/>
  <c r="D4541" i="26"/>
  <c r="F4541" i="26"/>
  <c r="C4541" i="26"/>
  <c r="E4541" i="26"/>
  <c r="B4541" i="26"/>
  <c r="D4540" i="26"/>
  <c r="F4540" i="26"/>
  <c r="C4540" i="26"/>
  <c r="B4540" i="26"/>
  <c r="D4539" i="26"/>
  <c r="F4539" i="26"/>
  <c r="C4539" i="26"/>
  <c r="G4539" i="26"/>
  <c r="B4539" i="26"/>
  <c r="D4538" i="26"/>
  <c r="F4538" i="26"/>
  <c r="C4538" i="26"/>
  <c r="E4538" i="26"/>
  <c r="B4538" i="26"/>
  <c r="D4537" i="26"/>
  <c r="F4537" i="26"/>
  <c r="C4537" i="26"/>
  <c r="E4537" i="26"/>
  <c r="B4537" i="26"/>
  <c r="D4536" i="26"/>
  <c r="F4536" i="26"/>
  <c r="C4536" i="26"/>
  <c r="E4536" i="26"/>
  <c r="B4536" i="26"/>
  <c r="D4535" i="26"/>
  <c r="F4535" i="26"/>
  <c r="C4535" i="26"/>
  <c r="G4535" i="26"/>
  <c r="B4535" i="26"/>
  <c r="D4534" i="26"/>
  <c r="F4534" i="26"/>
  <c r="C4534" i="26"/>
  <c r="B4534" i="26"/>
  <c r="D4533" i="26"/>
  <c r="F4533" i="26"/>
  <c r="C4533" i="26"/>
  <c r="B4533" i="26"/>
  <c r="D4532" i="26"/>
  <c r="F4532" i="26"/>
  <c r="C4532" i="26"/>
  <c r="E4532" i="26"/>
  <c r="B4532" i="26"/>
  <c r="D4531" i="26"/>
  <c r="F4531" i="26"/>
  <c r="C4531" i="26"/>
  <c r="B4531" i="26"/>
  <c r="D4530" i="26"/>
  <c r="F4530" i="26"/>
  <c r="C4530" i="26"/>
  <c r="E4530" i="26"/>
  <c r="B4530" i="26"/>
  <c r="D4529" i="26"/>
  <c r="F4529" i="26"/>
  <c r="C4529" i="26"/>
  <c r="G4529" i="26"/>
  <c r="B4529" i="26"/>
  <c r="D4528" i="26"/>
  <c r="F4528" i="26"/>
  <c r="C4528" i="26"/>
  <c r="B4528" i="26"/>
  <c r="D4527" i="26"/>
  <c r="F4527" i="26"/>
  <c r="C4527" i="26"/>
  <c r="G4527" i="26"/>
  <c r="B4527" i="26"/>
  <c r="D4526" i="26"/>
  <c r="F4526" i="26"/>
  <c r="C4526" i="26"/>
  <c r="E4526" i="26"/>
  <c r="B4526" i="26"/>
  <c r="D4525" i="26"/>
  <c r="F4525" i="26"/>
  <c r="C4525" i="26"/>
  <c r="B4525" i="26"/>
  <c r="D4524" i="26"/>
  <c r="F4524" i="26"/>
  <c r="C4524" i="26"/>
  <c r="G4524" i="26"/>
  <c r="B4524" i="26"/>
  <c r="D4523" i="26"/>
  <c r="F4523" i="26"/>
  <c r="C4523" i="26"/>
  <c r="G4523" i="26"/>
  <c r="B4523" i="26"/>
  <c r="D4522" i="26"/>
  <c r="F4522" i="26"/>
  <c r="C4522" i="26"/>
  <c r="E4522" i="26"/>
  <c r="B4522" i="26"/>
  <c r="D4521" i="26"/>
  <c r="F4521" i="26"/>
  <c r="C4521" i="26"/>
  <c r="E4521" i="26"/>
  <c r="B4521" i="26"/>
  <c r="D4520" i="26"/>
  <c r="F4520" i="26"/>
  <c r="C4520" i="26"/>
  <c r="B4520" i="26"/>
  <c r="D4519" i="26"/>
  <c r="F4519" i="26"/>
  <c r="C4519" i="26"/>
  <c r="G4519" i="26"/>
  <c r="B4519" i="26"/>
  <c r="D4518" i="26"/>
  <c r="F4518" i="26"/>
  <c r="C4518" i="26"/>
  <c r="E4518" i="26"/>
  <c r="B4518" i="26"/>
  <c r="D4517" i="26"/>
  <c r="C4517" i="26"/>
  <c r="E4517" i="26"/>
  <c r="B4517" i="26"/>
  <c r="D4516" i="26"/>
  <c r="F4516" i="26"/>
  <c r="C4516" i="26"/>
  <c r="G4516" i="26"/>
  <c r="B4516" i="26"/>
  <c r="D4515" i="26"/>
  <c r="F4515" i="26"/>
  <c r="C4515" i="26"/>
  <c r="E4515" i="26"/>
  <c r="B4515" i="26"/>
  <c r="D4514" i="26"/>
  <c r="F4514" i="26"/>
  <c r="C4514" i="26"/>
  <c r="E4514" i="26"/>
  <c r="B4514" i="26"/>
  <c r="D4513" i="26"/>
  <c r="F4513" i="26"/>
  <c r="C4513" i="26"/>
  <c r="G4513" i="26"/>
  <c r="B4513" i="26"/>
  <c r="D4512" i="26"/>
  <c r="F4512" i="26"/>
  <c r="C4512" i="26"/>
  <c r="G4512" i="26"/>
  <c r="B4512" i="26"/>
  <c r="D4511" i="26"/>
  <c r="F4511" i="26"/>
  <c r="C4511" i="26"/>
  <c r="G4511" i="26"/>
  <c r="B4511" i="26"/>
  <c r="D4510" i="26"/>
  <c r="F4510" i="26"/>
  <c r="C4510" i="26"/>
  <c r="E4510" i="26"/>
  <c r="B4510" i="26"/>
  <c r="D4509" i="26"/>
  <c r="F4509" i="26"/>
  <c r="C4509" i="26"/>
  <c r="G4509" i="26"/>
  <c r="B4509" i="26"/>
  <c r="D4508" i="26"/>
  <c r="F4508" i="26"/>
  <c r="C4508" i="26"/>
  <c r="G4508" i="26"/>
  <c r="B4508" i="26"/>
  <c r="D4507" i="26"/>
  <c r="F4507" i="26"/>
  <c r="C4507" i="26"/>
  <c r="B4507" i="26"/>
  <c r="D4506" i="26"/>
  <c r="F4506" i="26"/>
  <c r="C4506" i="26"/>
  <c r="E4506" i="26"/>
  <c r="B4506" i="26"/>
  <c r="D4505" i="26"/>
  <c r="F4505" i="26"/>
  <c r="C4505" i="26"/>
  <c r="B4505" i="26"/>
  <c r="D4504" i="26"/>
  <c r="F4504" i="26"/>
  <c r="C4504" i="26"/>
  <c r="E4504" i="26"/>
  <c r="B4504" i="26"/>
  <c r="D4503" i="26"/>
  <c r="F4503" i="26"/>
  <c r="C4503" i="26"/>
  <c r="G4503" i="26"/>
  <c r="B4503" i="26"/>
  <c r="D4502" i="26"/>
  <c r="F4502" i="26"/>
  <c r="C4502" i="26"/>
  <c r="B4502" i="26"/>
  <c r="D4501" i="26"/>
  <c r="F4501" i="26"/>
  <c r="C4501" i="26"/>
  <c r="E4501" i="26"/>
  <c r="B4501" i="26"/>
  <c r="D4500" i="26"/>
  <c r="C4500" i="26"/>
  <c r="E4500" i="26"/>
  <c r="B4500" i="26"/>
  <c r="D4499" i="26"/>
  <c r="F4499" i="26"/>
  <c r="C4499" i="26"/>
  <c r="B4499" i="26"/>
  <c r="D4498" i="26"/>
  <c r="F4498" i="26"/>
  <c r="C4498" i="26"/>
  <c r="E4498" i="26"/>
  <c r="B4498" i="26"/>
  <c r="D4497" i="26"/>
  <c r="F4497" i="26"/>
  <c r="C4497" i="26"/>
  <c r="G4497" i="26"/>
  <c r="B4497" i="26"/>
  <c r="D4496" i="26"/>
  <c r="F4496" i="26"/>
  <c r="C4496" i="26"/>
  <c r="B4496" i="26"/>
  <c r="D4495" i="26"/>
  <c r="F4495" i="26"/>
  <c r="C4495" i="26"/>
  <c r="B4495" i="26"/>
  <c r="D4494" i="26"/>
  <c r="F4494" i="26"/>
  <c r="C4494" i="26"/>
  <c r="E4494" i="26"/>
  <c r="B4494" i="26"/>
  <c r="D4493" i="26"/>
  <c r="F4493" i="26"/>
  <c r="C4493" i="26"/>
  <c r="E4493" i="26"/>
  <c r="B4493" i="26"/>
  <c r="D4492" i="26"/>
  <c r="F4492" i="26"/>
  <c r="C4492" i="26"/>
  <c r="G4492" i="26"/>
  <c r="B4492" i="26"/>
  <c r="D4491" i="26"/>
  <c r="F4491" i="26"/>
  <c r="C4491" i="26"/>
  <c r="B4491" i="26"/>
  <c r="D4490" i="26"/>
  <c r="F4490" i="26"/>
  <c r="C4490" i="26"/>
  <c r="E4490" i="26"/>
  <c r="B4490" i="26"/>
  <c r="D4489" i="26"/>
  <c r="F4489" i="26"/>
  <c r="C4489" i="26"/>
  <c r="E4489" i="26"/>
  <c r="B4489" i="26"/>
  <c r="D4488" i="26"/>
  <c r="F4488" i="26"/>
  <c r="C4488" i="26"/>
  <c r="E4488" i="26"/>
  <c r="B4488" i="26"/>
  <c r="D4487" i="26"/>
  <c r="F4487" i="26"/>
  <c r="C4487" i="26"/>
  <c r="G4487" i="26"/>
  <c r="B4487" i="26"/>
  <c r="D4486" i="26"/>
  <c r="F4486" i="26"/>
  <c r="C4486" i="26"/>
  <c r="E4486" i="26"/>
  <c r="B4486" i="26"/>
  <c r="D4485" i="26"/>
  <c r="C4485" i="26"/>
  <c r="E4485" i="26"/>
  <c r="B4485" i="26"/>
  <c r="D4484" i="26"/>
  <c r="F4484" i="26"/>
  <c r="C4484" i="26"/>
  <c r="G4484" i="26"/>
  <c r="B4484" i="26"/>
  <c r="D4483" i="26"/>
  <c r="F4483" i="26"/>
  <c r="C4483" i="26"/>
  <c r="B4483" i="26"/>
  <c r="D4482" i="26"/>
  <c r="F4482" i="26"/>
  <c r="C4482" i="26"/>
  <c r="E4482" i="26"/>
  <c r="B4482" i="26"/>
  <c r="D4481" i="26"/>
  <c r="F4481" i="26"/>
  <c r="C4481" i="26"/>
  <c r="G4481" i="26"/>
  <c r="B4481" i="26"/>
  <c r="D4480" i="26"/>
  <c r="F4480" i="26"/>
  <c r="C4480" i="26"/>
  <c r="E4480" i="26"/>
  <c r="B4480" i="26"/>
  <c r="D4479" i="26"/>
  <c r="F4479" i="26"/>
  <c r="C4479" i="26"/>
  <c r="B4479" i="26"/>
  <c r="D4478" i="26"/>
  <c r="F4478" i="26"/>
  <c r="C4478" i="26"/>
  <c r="E4478" i="26"/>
  <c r="B4478" i="26"/>
  <c r="D4477" i="26"/>
  <c r="F4477" i="26"/>
  <c r="C4477" i="26"/>
  <c r="G4477" i="26"/>
  <c r="B4477" i="26"/>
  <c r="D4476" i="26"/>
  <c r="F4476" i="26"/>
  <c r="C4476" i="26"/>
  <c r="E4476" i="26"/>
  <c r="B4476" i="26"/>
  <c r="D4475" i="26"/>
  <c r="F4475" i="26"/>
  <c r="C4475" i="26"/>
  <c r="B4475" i="26"/>
  <c r="D4474" i="26"/>
  <c r="F4474" i="26"/>
  <c r="C4474" i="26"/>
  <c r="E4474" i="26"/>
  <c r="B4474" i="26"/>
  <c r="D4473" i="26"/>
  <c r="F4473" i="26"/>
  <c r="C4473" i="26"/>
  <c r="G4473" i="26"/>
  <c r="B4473" i="26"/>
  <c r="D4472" i="26"/>
  <c r="F4472" i="26"/>
  <c r="C4472" i="26"/>
  <c r="B4472" i="26"/>
  <c r="D4471" i="26"/>
  <c r="F4471" i="26"/>
  <c r="C4471" i="26"/>
  <c r="G4471" i="26"/>
  <c r="B4471" i="26"/>
  <c r="D4470" i="26"/>
  <c r="F4470" i="26"/>
  <c r="C4470" i="26"/>
  <c r="B4470" i="26"/>
  <c r="D4469" i="26"/>
  <c r="F4469" i="26"/>
  <c r="C4469" i="26"/>
  <c r="G4469" i="26"/>
  <c r="B4469" i="26"/>
  <c r="D4468" i="26"/>
  <c r="F4468" i="26"/>
  <c r="C4468" i="26"/>
  <c r="E4468" i="26"/>
  <c r="B4468" i="26"/>
  <c r="D4467" i="26"/>
  <c r="F4467" i="26"/>
  <c r="C4467" i="26"/>
  <c r="B4467" i="26"/>
  <c r="D4466" i="26"/>
  <c r="F4466" i="26"/>
  <c r="C4466" i="26"/>
  <c r="E4466" i="26"/>
  <c r="B4466" i="26"/>
  <c r="D4465" i="26"/>
  <c r="F4465" i="26"/>
  <c r="C4465" i="26"/>
  <c r="G4465" i="26"/>
  <c r="B4465" i="26"/>
  <c r="D4464" i="26"/>
  <c r="F4464" i="26"/>
  <c r="C4464" i="26"/>
  <c r="B4464" i="26"/>
  <c r="D4463" i="26"/>
  <c r="F4463" i="26"/>
  <c r="C4463" i="26"/>
  <c r="G4463" i="26"/>
  <c r="B4463" i="26"/>
  <c r="D4462" i="26"/>
  <c r="F4462" i="26"/>
  <c r="C4462" i="26"/>
  <c r="E4462" i="26"/>
  <c r="B4462" i="26"/>
  <c r="D4461" i="26"/>
  <c r="F4461" i="26"/>
  <c r="C4461" i="26"/>
  <c r="G4461" i="26"/>
  <c r="B4461" i="26"/>
  <c r="D4460" i="26"/>
  <c r="F4460" i="26"/>
  <c r="C4460" i="26"/>
  <c r="G4460" i="26"/>
  <c r="B4460" i="26"/>
  <c r="D4459" i="26"/>
  <c r="F4459" i="26"/>
  <c r="C4459" i="26"/>
  <c r="B4459" i="26"/>
  <c r="D4458" i="26"/>
  <c r="F4458" i="26"/>
  <c r="C4458" i="26"/>
  <c r="E4458" i="26"/>
  <c r="B4458" i="26"/>
  <c r="D4457" i="26"/>
  <c r="F4457" i="26"/>
  <c r="C4457" i="26"/>
  <c r="G4457" i="26"/>
  <c r="B4457" i="26"/>
  <c r="D4456" i="26"/>
  <c r="F4456" i="26"/>
  <c r="C4456" i="26"/>
  <c r="E4456" i="26"/>
  <c r="B4456" i="26"/>
  <c r="D4455" i="26"/>
  <c r="F4455" i="26"/>
  <c r="C4455" i="26"/>
  <c r="G4455" i="26"/>
  <c r="B4455" i="26"/>
  <c r="D4454" i="26"/>
  <c r="F4454" i="26"/>
  <c r="C4454" i="26"/>
  <c r="E4454" i="26"/>
  <c r="B4454" i="26"/>
  <c r="D4453" i="26"/>
  <c r="C4453" i="26"/>
  <c r="E4453" i="26"/>
  <c r="B4453" i="26"/>
  <c r="D4452" i="26"/>
  <c r="F4452" i="26"/>
  <c r="C4452" i="26"/>
  <c r="G4452" i="26"/>
  <c r="B4452" i="26"/>
  <c r="D4451" i="26"/>
  <c r="F4451" i="26"/>
  <c r="C4451" i="26"/>
  <c r="G4451" i="26"/>
  <c r="B4451" i="26"/>
  <c r="D4450" i="26"/>
  <c r="F4450" i="26"/>
  <c r="C4450" i="26"/>
  <c r="E4450" i="26"/>
  <c r="B4450" i="26"/>
  <c r="D4449" i="26"/>
  <c r="F4449" i="26"/>
  <c r="C4449" i="26"/>
  <c r="E4449" i="26"/>
  <c r="B4449" i="26"/>
  <c r="D4448" i="26"/>
  <c r="F4448" i="26"/>
  <c r="C4448" i="26"/>
  <c r="G4448" i="26"/>
  <c r="B4448" i="26"/>
  <c r="D4447" i="26"/>
  <c r="F4447" i="26"/>
  <c r="C4447" i="26"/>
  <c r="G4447" i="26"/>
  <c r="B4447" i="26"/>
  <c r="D4446" i="26"/>
  <c r="F4446" i="26"/>
  <c r="C4446" i="26"/>
  <c r="E4446" i="26"/>
  <c r="B4446" i="26"/>
  <c r="D4445" i="26"/>
  <c r="F4445" i="26"/>
  <c r="C4445" i="26"/>
  <c r="E4445" i="26"/>
  <c r="B4445" i="26"/>
  <c r="D4444" i="26"/>
  <c r="F4444" i="26"/>
  <c r="C4444" i="26"/>
  <c r="G4444" i="26"/>
  <c r="B4444" i="26"/>
  <c r="D4443" i="26"/>
  <c r="F4443" i="26"/>
  <c r="C4443" i="26"/>
  <c r="G4443" i="26"/>
  <c r="B4443" i="26"/>
  <c r="D4442" i="26"/>
  <c r="F4442" i="26"/>
  <c r="C4442" i="26"/>
  <c r="E4442" i="26"/>
  <c r="B4442" i="26"/>
  <c r="D4441" i="26"/>
  <c r="F4441" i="26"/>
  <c r="C4441" i="26"/>
  <c r="G4441" i="26"/>
  <c r="B4441" i="26"/>
  <c r="D4440" i="26"/>
  <c r="F4440" i="26"/>
  <c r="C4440" i="26"/>
  <c r="E4440" i="26"/>
  <c r="B4440" i="26"/>
  <c r="D4439" i="26"/>
  <c r="F4439" i="26"/>
  <c r="C4439" i="26"/>
  <c r="B4439" i="26"/>
  <c r="D4438" i="26"/>
  <c r="F4438" i="26"/>
  <c r="C4438" i="26"/>
  <c r="B4438" i="26"/>
  <c r="D4437" i="26"/>
  <c r="F4437" i="26"/>
  <c r="C4437" i="26"/>
  <c r="B4437" i="26"/>
  <c r="D4436" i="26"/>
  <c r="F4436" i="26"/>
  <c r="C4436" i="26"/>
  <c r="E4436" i="26"/>
  <c r="B4436" i="26"/>
  <c r="D4435" i="26"/>
  <c r="F4435" i="26"/>
  <c r="C4435" i="26"/>
  <c r="B4435" i="26"/>
  <c r="D4434" i="26"/>
  <c r="F4434" i="26"/>
  <c r="C4434" i="26"/>
  <c r="E4434" i="26"/>
  <c r="B4434" i="26"/>
  <c r="D4433" i="26"/>
  <c r="F4433" i="26"/>
  <c r="C4433" i="26"/>
  <c r="G4433" i="26"/>
  <c r="B4433" i="26"/>
  <c r="D4432" i="26"/>
  <c r="F4432" i="26"/>
  <c r="C4432" i="26"/>
  <c r="B4432" i="26"/>
  <c r="D4431" i="26"/>
  <c r="F4431" i="26"/>
  <c r="C4431" i="26"/>
  <c r="B4431" i="26"/>
  <c r="D4430" i="26"/>
  <c r="F4430" i="26"/>
  <c r="C4430" i="26"/>
  <c r="E4430" i="26"/>
  <c r="B4430" i="26"/>
  <c r="D4429" i="26"/>
  <c r="F4429" i="26"/>
  <c r="C4429" i="26"/>
  <c r="G4429" i="26"/>
  <c r="B4429" i="26"/>
  <c r="D4428" i="26"/>
  <c r="F4428" i="26"/>
  <c r="C4428" i="26"/>
  <c r="B4428" i="26"/>
  <c r="D4427" i="26"/>
  <c r="F4427" i="26"/>
  <c r="C4427" i="26"/>
  <c r="G4427" i="26"/>
  <c r="B4427" i="26"/>
  <c r="D4426" i="26"/>
  <c r="F4426" i="26"/>
  <c r="C4426" i="26"/>
  <c r="E4426" i="26"/>
  <c r="B4426" i="26"/>
  <c r="D4425" i="26"/>
  <c r="F4425" i="26"/>
  <c r="C4425" i="26"/>
  <c r="E4425" i="26"/>
  <c r="B4425" i="26"/>
  <c r="D4424" i="26"/>
  <c r="F4424" i="26"/>
  <c r="C4424" i="26"/>
  <c r="G4424" i="26"/>
  <c r="B4424" i="26"/>
  <c r="D4423" i="26"/>
  <c r="F4423" i="26"/>
  <c r="C4423" i="26"/>
  <c r="G4423" i="26"/>
  <c r="B4423" i="26"/>
  <c r="D4422" i="26"/>
  <c r="F4422" i="26"/>
  <c r="C4422" i="26"/>
  <c r="E4422" i="26"/>
  <c r="B4422" i="26"/>
  <c r="D4421" i="26"/>
  <c r="F4421" i="26"/>
  <c r="C4421" i="26"/>
  <c r="G4421" i="26"/>
  <c r="B4421" i="26"/>
  <c r="D4420" i="26"/>
  <c r="F4420" i="26"/>
  <c r="C4420" i="26"/>
  <c r="G4420" i="26"/>
  <c r="B4420" i="26"/>
  <c r="D4419" i="26"/>
  <c r="F4419" i="26"/>
  <c r="C4419" i="26"/>
  <c r="B4419" i="26"/>
  <c r="D4418" i="26"/>
  <c r="F4418" i="26"/>
  <c r="C4418" i="26"/>
  <c r="E4418" i="26"/>
  <c r="B4418" i="26"/>
  <c r="D4417" i="26"/>
  <c r="F4417" i="26"/>
  <c r="C4417" i="26"/>
  <c r="G4417" i="26"/>
  <c r="B4417" i="26"/>
  <c r="D4416" i="26"/>
  <c r="F4416" i="26"/>
  <c r="C4416" i="26"/>
  <c r="E4416" i="26"/>
  <c r="B4416" i="26"/>
  <c r="D4415" i="26"/>
  <c r="F4415" i="26"/>
  <c r="C4415" i="26"/>
  <c r="E4415" i="26"/>
  <c r="B4415" i="26"/>
  <c r="D4414" i="26"/>
  <c r="F4414" i="26"/>
  <c r="C4414" i="26"/>
  <c r="E4414" i="26"/>
  <c r="B4414" i="26"/>
  <c r="D4413" i="26"/>
  <c r="F4413" i="26"/>
  <c r="C4413" i="26"/>
  <c r="G4413" i="26"/>
  <c r="B4413" i="26"/>
  <c r="D4412" i="26"/>
  <c r="F4412" i="26"/>
  <c r="C4412" i="26"/>
  <c r="G4412" i="26"/>
  <c r="B4412" i="26"/>
  <c r="D4411" i="26"/>
  <c r="F4411" i="26"/>
  <c r="C4411" i="26"/>
  <c r="G4411" i="26"/>
  <c r="B4411" i="26"/>
  <c r="D4410" i="26"/>
  <c r="F4410" i="26"/>
  <c r="C4410" i="26"/>
  <c r="E4410" i="26"/>
  <c r="B4410" i="26"/>
  <c r="D4409" i="26"/>
  <c r="F4409" i="26"/>
  <c r="C4409" i="26"/>
  <c r="G4409" i="26"/>
  <c r="B4409" i="26"/>
  <c r="D4408" i="26"/>
  <c r="F4408" i="26"/>
  <c r="C4408" i="26"/>
  <c r="B4408" i="26"/>
  <c r="D4407" i="26"/>
  <c r="F4407" i="26"/>
  <c r="C4407" i="26"/>
  <c r="G4407" i="26"/>
  <c r="B4407" i="26"/>
  <c r="D4406" i="26"/>
  <c r="F4406" i="26"/>
  <c r="C4406" i="26"/>
  <c r="B4406" i="26"/>
  <c r="D4405" i="26"/>
  <c r="F4405" i="26"/>
  <c r="C4405" i="26"/>
  <c r="G4405" i="26"/>
  <c r="B4405" i="26"/>
  <c r="D4404" i="26"/>
  <c r="F4404" i="26"/>
  <c r="C4404" i="26"/>
  <c r="E4404" i="26"/>
  <c r="B4404" i="26"/>
  <c r="D4403" i="26"/>
  <c r="F4403" i="26"/>
  <c r="C4403" i="26"/>
  <c r="B4403" i="26"/>
  <c r="D4402" i="26"/>
  <c r="F4402" i="26"/>
  <c r="C4402" i="26"/>
  <c r="E4402" i="26"/>
  <c r="B4402" i="26"/>
  <c r="D4401" i="26"/>
  <c r="F4401" i="26"/>
  <c r="C4401" i="26"/>
  <c r="G4401" i="26"/>
  <c r="B4401" i="26"/>
  <c r="D4400" i="26"/>
  <c r="F4400" i="26"/>
  <c r="C4400" i="26"/>
  <c r="B4400" i="26"/>
  <c r="D4399" i="26"/>
  <c r="F4399" i="26"/>
  <c r="C4399" i="26"/>
  <c r="B4399" i="26"/>
  <c r="D4398" i="26"/>
  <c r="F4398" i="26"/>
  <c r="C4398" i="26"/>
  <c r="E4398" i="26"/>
  <c r="B4398" i="26"/>
  <c r="D4397" i="26"/>
  <c r="F4397" i="26"/>
  <c r="C4397" i="26"/>
  <c r="G4397" i="26"/>
  <c r="B4397" i="26"/>
  <c r="D4396" i="26"/>
  <c r="F4396" i="26"/>
  <c r="C4396" i="26"/>
  <c r="G4396" i="26"/>
  <c r="B4396" i="26"/>
  <c r="D4395" i="26"/>
  <c r="F4395" i="26"/>
  <c r="C4395" i="26"/>
  <c r="B4395" i="26"/>
  <c r="D4394" i="26"/>
  <c r="F4394" i="26"/>
  <c r="C4394" i="26"/>
  <c r="E4394" i="26"/>
  <c r="B4394" i="26"/>
  <c r="D4393" i="26"/>
  <c r="F4393" i="26"/>
  <c r="C4393" i="26"/>
  <c r="B4393" i="26"/>
  <c r="D4392" i="26"/>
  <c r="F4392" i="26"/>
  <c r="C4392" i="26"/>
  <c r="G4392" i="26"/>
  <c r="B4392" i="26"/>
  <c r="D4391" i="26"/>
  <c r="F4391" i="26"/>
  <c r="C4391" i="26"/>
  <c r="B4391" i="26"/>
  <c r="D4390" i="26"/>
  <c r="F4390" i="26"/>
  <c r="C4390" i="26"/>
  <c r="E4390" i="26"/>
  <c r="B4390" i="26"/>
  <c r="D4389" i="26"/>
  <c r="F4389" i="26"/>
  <c r="C4389" i="26"/>
  <c r="G4389" i="26"/>
  <c r="B4389" i="26"/>
  <c r="D4388" i="26"/>
  <c r="F4388" i="26"/>
  <c r="C4388" i="26"/>
  <c r="G4388" i="26"/>
  <c r="B4388" i="26"/>
  <c r="D4387" i="26"/>
  <c r="F4387" i="26"/>
  <c r="C4387" i="26"/>
  <c r="G4387" i="26"/>
  <c r="B4387" i="26"/>
  <c r="D4386" i="26"/>
  <c r="F4386" i="26"/>
  <c r="C4386" i="26"/>
  <c r="E4386" i="26"/>
  <c r="B4386" i="26"/>
  <c r="D4385" i="26"/>
  <c r="F4385" i="26"/>
  <c r="C4385" i="26"/>
  <c r="G4385" i="26"/>
  <c r="B4385" i="26"/>
  <c r="D4384" i="26"/>
  <c r="F4384" i="26"/>
  <c r="C4384" i="26"/>
  <c r="B4384" i="26"/>
  <c r="D4383" i="26"/>
  <c r="F4383" i="26"/>
  <c r="C4383" i="26"/>
  <c r="G4383" i="26"/>
  <c r="B4383" i="26"/>
  <c r="D4382" i="26"/>
  <c r="F4382" i="26"/>
  <c r="C4382" i="26"/>
  <c r="E4382" i="26"/>
  <c r="B4382" i="26"/>
  <c r="D4381" i="26"/>
  <c r="F4381" i="26"/>
  <c r="C4381" i="26"/>
  <c r="B4381" i="26"/>
  <c r="D4380" i="26"/>
  <c r="F4380" i="26"/>
  <c r="C4380" i="26"/>
  <c r="G4380" i="26"/>
  <c r="B4380" i="26"/>
  <c r="D4379" i="26"/>
  <c r="F4379" i="26"/>
  <c r="C4379" i="26"/>
  <c r="G4379" i="26"/>
  <c r="B4379" i="26"/>
  <c r="D4378" i="26"/>
  <c r="F4378" i="26"/>
  <c r="C4378" i="26"/>
  <c r="E4378" i="26"/>
  <c r="B4378" i="26"/>
  <c r="D4377" i="26"/>
  <c r="F4377" i="26"/>
  <c r="C4377" i="26"/>
  <c r="G4377" i="26"/>
  <c r="B4377" i="26"/>
  <c r="D4376" i="26"/>
  <c r="F4376" i="26"/>
  <c r="C4376" i="26"/>
  <c r="E4376" i="26"/>
  <c r="B4376" i="26"/>
  <c r="D4375" i="26"/>
  <c r="F4375" i="26"/>
  <c r="C4375" i="26"/>
  <c r="B4375" i="26"/>
  <c r="D4374" i="26"/>
  <c r="F4374" i="26"/>
  <c r="C4374" i="26"/>
  <c r="B4374" i="26"/>
  <c r="D4373" i="26"/>
  <c r="F4373" i="26"/>
  <c r="C4373" i="26"/>
  <c r="G4373" i="26"/>
  <c r="B4373" i="26"/>
  <c r="D4372" i="26"/>
  <c r="F4372" i="26"/>
  <c r="C4372" i="26"/>
  <c r="E4372" i="26"/>
  <c r="B4372" i="26"/>
  <c r="D4371" i="26"/>
  <c r="F4371" i="26"/>
  <c r="C4371" i="26"/>
  <c r="B4371" i="26"/>
  <c r="D4370" i="26"/>
  <c r="F4370" i="26"/>
  <c r="C4370" i="26"/>
  <c r="E4370" i="26"/>
  <c r="B4370" i="26"/>
  <c r="D4369" i="26"/>
  <c r="F4369" i="26"/>
  <c r="C4369" i="26"/>
  <c r="E4369" i="26"/>
  <c r="B4369" i="26"/>
  <c r="D4368" i="26"/>
  <c r="F4368" i="26"/>
  <c r="C4368" i="26"/>
  <c r="G4368" i="26"/>
  <c r="B4368" i="26"/>
  <c r="D4367" i="26"/>
  <c r="F4367" i="26"/>
  <c r="C4367" i="26"/>
  <c r="G4367" i="26"/>
  <c r="B4367" i="26"/>
  <c r="D4366" i="26"/>
  <c r="F4366" i="26"/>
  <c r="C4366" i="26"/>
  <c r="G4366" i="26"/>
  <c r="B4366" i="26"/>
  <c r="D4365" i="26"/>
  <c r="F4365" i="26"/>
  <c r="C4365" i="26"/>
  <c r="G4365" i="26"/>
  <c r="B4365" i="26"/>
  <c r="D4364" i="26"/>
  <c r="F4364" i="26"/>
  <c r="C4364" i="26"/>
  <c r="B4364" i="26"/>
  <c r="D4363" i="26"/>
  <c r="F4363" i="26"/>
  <c r="C4363" i="26"/>
  <c r="E4363" i="26"/>
  <c r="B4363" i="26"/>
  <c r="D4362" i="26"/>
  <c r="F4362" i="26"/>
  <c r="C4362" i="26"/>
  <c r="G4362" i="26"/>
  <c r="B4362" i="26"/>
  <c r="D4361" i="26"/>
  <c r="F4361" i="26"/>
  <c r="C4361" i="26"/>
  <c r="E4361" i="26"/>
  <c r="B4361" i="26"/>
  <c r="D4360" i="26"/>
  <c r="F4360" i="26"/>
  <c r="C4360" i="26"/>
  <c r="G4360" i="26"/>
  <c r="B4360" i="26"/>
  <c r="D4359" i="26"/>
  <c r="F4359" i="26"/>
  <c r="C4359" i="26"/>
  <c r="G4359" i="26"/>
  <c r="B4359" i="26"/>
  <c r="D4358" i="26"/>
  <c r="F4358" i="26"/>
  <c r="C4358" i="26"/>
  <c r="E4358" i="26"/>
  <c r="B4358" i="26"/>
  <c r="D4357" i="26"/>
  <c r="F4357" i="26"/>
  <c r="C4357" i="26"/>
  <c r="B4357" i="26"/>
  <c r="D4356" i="26"/>
  <c r="F4356" i="26"/>
  <c r="C4356" i="26"/>
  <c r="B4356" i="26"/>
  <c r="D4355" i="26"/>
  <c r="F4355" i="26"/>
  <c r="C4355" i="26"/>
  <c r="E4355" i="26"/>
  <c r="B4355" i="26"/>
  <c r="D4354" i="26"/>
  <c r="F4354" i="26"/>
  <c r="C4354" i="26"/>
  <c r="G4354" i="26"/>
  <c r="B4354" i="26"/>
  <c r="D4353" i="26"/>
  <c r="F4353" i="26"/>
  <c r="C4353" i="26"/>
  <c r="G4353" i="26"/>
  <c r="B4353" i="26"/>
  <c r="D4352" i="26"/>
  <c r="F4352" i="26"/>
  <c r="C4352" i="26"/>
  <c r="G4352" i="26"/>
  <c r="B4352" i="26"/>
  <c r="D4351" i="26"/>
  <c r="F4351" i="26"/>
  <c r="C4351" i="26"/>
  <c r="E4351" i="26"/>
  <c r="B4351" i="26"/>
  <c r="D4350" i="26"/>
  <c r="F4350" i="26"/>
  <c r="C4350" i="26"/>
  <c r="E4350" i="26"/>
  <c r="B4350" i="26"/>
  <c r="D4349" i="26"/>
  <c r="F4349" i="26"/>
  <c r="C4349" i="26"/>
  <c r="G4349" i="26"/>
  <c r="B4349" i="26"/>
  <c r="D4348" i="26"/>
  <c r="F4348" i="26"/>
  <c r="C4348" i="26"/>
  <c r="E4348" i="26"/>
  <c r="B4348" i="26"/>
  <c r="D4347" i="26"/>
  <c r="F4347" i="26"/>
  <c r="C4347" i="26"/>
  <c r="G4347" i="26"/>
  <c r="B4347" i="26"/>
  <c r="D4346" i="26"/>
  <c r="F4346" i="26"/>
  <c r="C4346" i="26"/>
  <c r="B4346" i="26"/>
  <c r="D4345" i="26"/>
  <c r="F4345" i="26"/>
  <c r="C4345" i="26"/>
  <c r="B4345" i="26"/>
  <c r="D4344" i="26"/>
  <c r="F4344" i="26"/>
  <c r="C4344" i="26"/>
  <c r="E4344" i="26"/>
  <c r="B4344" i="26"/>
  <c r="D4343" i="26"/>
  <c r="C4343" i="26"/>
  <c r="E4343" i="26"/>
  <c r="B4343" i="26"/>
  <c r="D4342" i="26"/>
  <c r="F4342" i="26"/>
  <c r="C4342" i="26"/>
  <c r="B4342" i="26"/>
  <c r="D4341" i="26"/>
  <c r="F4341" i="26"/>
  <c r="C4341" i="26"/>
  <c r="B4341" i="26"/>
  <c r="D4340" i="26"/>
  <c r="F4340" i="26"/>
  <c r="C4340" i="26"/>
  <c r="G4340" i="26"/>
  <c r="B4340" i="26"/>
  <c r="D4339" i="26"/>
  <c r="F4339" i="26"/>
  <c r="C4339" i="26"/>
  <c r="B4339" i="26"/>
  <c r="D4338" i="26"/>
  <c r="F4338" i="26"/>
  <c r="C4338" i="26"/>
  <c r="E4338" i="26"/>
  <c r="B4338" i="26"/>
  <c r="D4337" i="26"/>
  <c r="F4337" i="26"/>
  <c r="C4337" i="26"/>
  <c r="B4337" i="26"/>
  <c r="D4336" i="26"/>
  <c r="F4336" i="26"/>
  <c r="C4336" i="26"/>
  <c r="G4336" i="26"/>
  <c r="B4336" i="26"/>
  <c r="D4335" i="26"/>
  <c r="F4335" i="26"/>
  <c r="C4335" i="26"/>
  <c r="G4335" i="26"/>
  <c r="B4335" i="26"/>
  <c r="D4334" i="26"/>
  <c r="F4334" i="26"/>
  <c r="C4334" i="26"/>
  <c r="B4334" i="26"/>
  <c r="D4333" i="26"/>
  <c r="C4333" i="26"/>
  <c r="E4333" i="26"/>
  <c r="B4333" i="26"/>
  <c r="D4332" i="26"/>
  <c r="F4332" i="26"/>
  <c r="C4332" i="26"/>
  <c r="G4332" i="26"/>
  <c r="B4332" i="26"/>
  <c r="D4331" i="26"/>
  <c r="F4331" i="26"/>
  <c r="C4331" i="26"/>
  <c r="B4331" i="26"/>
  <c r="D4330" i="26"/>
  <c r="F4330" i="26"/>
  <c r="C4330" i="26"/>
  <c r="B4330" i="26"/>
  <c r="D4329" i="26"/>
  <c r="F4329" i="26"/>
  <c r="C4329" i="26"/>
  <c r="E4329" i="26"/>
  <c r="B4329" i="26"/>
  <c r="D4328" i="26"/>
  <c r="F4328" i="26"/>
  <c r="C4328" i="26"/>
  <c r="G4328" i="26"/>
  <c r="B4328" i="26"/>
  <c r="D4327" i="26"/>
  <c r="F4327" i="26"/>
  <c r="C4327" i="26"/>
  <c r="G4327" i="26"/>
  <c r="B4327" i="26"/>
  <c r="D4326" i="26"/>
  <c r="F4326" i="26"/>
  <c r="C4326" i="26"/>
  <c r="G4326" i="26"/>
  <c r="B4326" i="26"/>
  <c r="D4325" i="26"/>
  <c r="F4325" i="26"/>
  <c r="C4325" i="26"/>
  <c r="E4325" i="26"/>
  <c r="B4325" i="26"/>
  <c r="D4324" i="26"/>
  <c r="C4324" i="26"/>
  <c r="E4324" i="26"/>
  <c r="B4324" i="26"/>
  <c r="D4323" i="26"/>
  <c r="F4323" i="26"/>
  <c r="C4323" i="26"/>
  <c r="B4323" i="26"/>
  <c r="D4322" i="26"/>
  <c r="F4322" i="26"/>
  <c r="C4322" i="26"/>
  <c r="G4322" i="26"/>
  <c r="B4322" i="26"/>
  <c r="D4321" i="26"/>
  <c r="F4321" i="26"/>
  <c r="C4321" i="26"/>
  <c r="E4321" i="26"/>
  <c r="B4321" i="26"/>
  <c r="D4320" i="26"/>
  <c r="F4320" i="26"/>
  <c r="C4320" i="26"/>
  <c r="B4320" i="26"/>
  <c r="D4319" i="26"/>
  <c r="F4319" i="26"/>
  <c r="C4319" i="26"/>
  <c r="G4319" i="26"/>
  <c r="B4319" i="26"/>
  <c r="D4318" i="26"/>
  <c r="F4318" i="26"/>
  <c r="C4318" i="26"/>
  <c r="B4318" i="26"/>
  <c r="D4317" i="26"/>
  <c r="F4317" i="26"/>
  <c r="C4317" i="26"/>
  <c r="E4317" i="26"/>
  <c r="B4317" i="26"/>
  <c r="D4316" i="26"/>
  <c r="F4316" i="26"/>
  <c r="C4316" i="26"/>
  <c r="G4316" i="26"/>
  <c r="B4316" i="26"/>
  <c r="D4315" i="26"/>
  <c r="F4315" i="26"/>
  <c r="C4315" i="26"/>
  <c r="B4315" i="26"/>
  <c r="D4314" i="26"/>
  <c r="F4314" i="26"/>
  <c r="C4314" i="26"/>
  <c r="B4314" i="26"/>
  <c r="D4313" i="26"/>
  <c r="F4313" i="26"/>
  <c r="C4313" i="26"/>
  <c r="E4313" i="26"/>
  <c r="B4313" i="26"/>
  <c r="D4312" i="26"/>
  <c r="C4312" i="26"/>
  <c r="E4312" i="26"/>
  <c r="B4312" i="26"/>
  <c r="D4311" i="26"/>
  <c r="F4311" i="26"/>
  <c r="C4311" i="26"/>
  <c r="B4311" i="26"/>
  <c r="D4310" i="26"/>
  <c r="F4310" i="26"/>
  <c r="C4310" i="26"/>
  <c r="B4310" i="26"/>
  <c r="D4309" i="26"/>
  <c r="F4309" i="26"/>
  <c r="C4309" i="26"/>
  <c r="E4309" i="26"/>
  <c r="B4309" i="26"/>
  <c r="D4308" i="26"/>
  <c r="F4308" i="26"/>
  <c r="C4308" i="26"/>
  <c r="G4308" i="26"/>
  <c r="B4308" i="26"/>
  <c r="D4307" i="26"/>
  <c r="F4307" i="26"/>
  <c r="C4307" i="26"/>
  <c r="G4307" i="26"/>
  <c r="B4307" i="26"/>
  <c r="D4306" i="26"/>
  <c r="F4306" i="26"/>
  <c r="C4306" i="26"/>
  <c r="G4306" i="26"/>
  <c r="B4306" i="26"/>
  <c r="D4305" i="26"/>
  <c r="F4305" i="26"/>
  <c r="C4305" i="26"/>
  <c r="E4305" i="26"/>
  <c r="B4305" i="26"/>
  <c r="D4304" i="26"/>
  <c r="C4304" i="26"/>
  <c r="E4304" i="26"/>
  <c r="B4304" i="26"/>
  <c r="D4303" i="26"/>
  <c r="F4303" i="26"/>
  <c r="C4303" i="26"/>
  <c r="G4303" i="26"/>
  <c r="B4303" i="26"/>
  <c r="D4302" i="26"/>
  <c r="F4302" i="26"/>
  <c r="C4302" i="26"/>
  <c r="G4302" i="26"/>
  <c r="B4302" i="26"/>
  <c r="D4301" i="26"/>
  <c r="F4301" i="26"/>
  <c r="C4301" i="26"/>
  <c r="E4301" i="26"/>
  <c r="B4301" i="26"/>
  <c r="D4300" i="26"/>
  <c r="C4300" i="26"/>
  <c r="E4300" i="26"/>
  <c r="B4300" i="26"/>
  <c r="D4299" i="26"/>
  <c r="F4299" i="26"/>
  <c r="C4299" i="26"/>
  <c r="G4299" i="26"/>
  <c r="B4299" i="26"/>
  <c r="D4298" i="26"/>
  <c r="F4298" i="26"/>
  <c r="C4298" i="26"/>
  <c r="B4298" i="26"/>
  <c r="D4297" i="26"/>
  <c r="F4297" i="26"/>
  <c r="C4297" i="26"/>
  <c r="E4297" i="26"/>
  <c r="B4297" i="26"/>
  <c r="D4296" i="26"/>
  <c r="F4296" i="26"/>
  <c r="C4296" i="26"/>
  <c r="G4296" i="26"/>
  <c r="B4296" i="26"/>
  <c r="D4295" i="26"/>
  <c r="F4295" i="26"/>
  <c r="C4295" i="26"/>
  <c r="G4295" i="26"/>
  <c r="B4295" i="26"/>
  <c r="D4294" i="26"/>
  <c r="F4294" i="26"/>
  <c r="C4294" i="26"/>
  <c r="G4294" i="26"/>
  <c r="B4294" i="26"/>
  <c r="D4293" i="26"/>
  <c r="F4293" i="26"/>
  <c r="C4293" i="26"/>
  <c r="E4293" i="26"/>
  <c r="B4293" i="26"/>
  <c r="D4292" i="26"/>
  <c r="F4292" i="26"/>
  <c r="C4292" i="26"/>
  <c r="G4292" i="26"/>
  <c r="B4292" i="26"/>
  <c r="D4291" i="26"/>
  <c r="F4291" i="26"/>
  <c r="C4291" i="26"/>
  <c r="G4291" i="26"/>
  <c r="B4291" i="26"/>
  <c r="D4290" i="26"/>
  <c r="F4290" i="26"/>
  <c r="C4290" i="26"/>
  <c r="B4290" i="26"/>
  <c r="D4289" i="26"/>
  <c r="C4289" i="26"/>
  <c r="E4289" i="26"/>
  <c r="B4289" i="26"/>
  <c r="D4288" i="26"/>
  <c r="F4288" i="26"/>
  <c r="C4288" i="26"/>
  <c r="G4288" i="26"/>
  <c r="B4288" i="26"/>
  <c r="D4287" i="26"/>
  <c r="F4287" i="26"/>
  <c r="C4287" i="26"/>
  <c r="G4287" i="26"/>
  <c r="B4287" i="26"/>
  <c r="D4286" i="26"/>
  <c r="F4286" i="26"/>
  <c r="C4286" i="26"/>
  <c r="G4286" i="26"/>
  <c r="B4286" i="26"/>
  <c r="D4285" i="26"/>
  <c r="F4285" i="26"/>
  <c r="C4285" i="26"/>
  <c r="E4285" i="26"/>
  <c r="B4285" i="26"/>
  <c r="D4284" i="26"/>
  <c r="F4284" i="26"/>
  <c r="C4284" i="26"/>
  <c r="E4284" i="26"/>
  <c r="B4284" i="26"/>
  <c r="D4283" i="26"/>
  <c r="F4283" i="26"/>
  <c r="C4283" i="26"/>
  <c r="B4283" i="26"/>
  <c r="D4282" i="26"/>
  <c r="F4282" i="26"/>
  <c r="C4282" i="26"/>
  <c r="G4282" i="26"/>
  <c r="B4282" i="26"/>
  <c r="D4281" i="26"/>
  <c r="F4281" i="26"/>
  <c r="C4281" i="26"/>
  <c r="E4281" i="26"/>
  <c r="B4281" i="26"/>
  <c r="D4280" i="26"/>
  <c r="C4280" i="26"/>
  <c r="E4280" i="26"/>
  <c r="B4280" i="26"/>
  <c r="D4279" i="26"/>
  <c r="F4279" i="26"/>
  <c r="C4279" i="26"/>
  <c r="B4279" i="26"/>
  <c r="D4278" i="26"/>
  <c r="F4278" i="26"/>
  <c r="C4278" i="26"/>
  <c r="G4278" i="26"/>
  <c r="B4278" i="26"/>
  <c r="D4277" i="26"/>
  <c r="F4277" i="26"/>
  <c r="C4277" i="26"/>
  <c r="E4277" i="26"/>
  <c r="B4277" i="26"/>
  <c r="D4276" i="26"/>
  <c r="F4276" i="26"/>
  <c r="C4276" i="26"/>
  <c r="G4276" i="26"/>
  <c r="B4276" i="26"/>
  <c r="D4275" i="26"/>
  <c r="F4275" i="26"/>
  <c r="C4275" i="26"/>
  <c r="B4275" i="26"/>
  <c r="D4274" i="26"/>
  <c r="F4274" i="26"/>
  <c r="C4274" i="26"/>
  <c r="B4274" i="26"/>
  <c r="D4273" i="26"/>
  <c r="F4273" i="26"/>
  <c r="C4273" i="26"/>
  <c r="E4273" i="26"/>
  <c r="B4273" i="26"/>
  <c r="D4272" i="26"/>
  <c r="C4272" i="26"/>
  <c r="E4272" i="26"/>
  <c r="B4272" i="26"/>
  <c r="D4271" i="26"/>
  <c r="F4271" i="26"/>
  <c r="C4271" i="26"/>
  <c r="G4271" i="26"/>
  <c r="B4271" i="26"/>
  <c r="D4270" i="26"/>
  <c r="F4270" i="26"/>
  <c r="C4270" i="26"/>
  <c r="B4270" i="26"/>
  <c r="D4269" i="26"/>
  <c r="F4269" i="26"/>
  <c r="C4269" i="26"/>
  <c r="E4269" i="26"/>
  <c r="B4269" i="26"/>
  <c r="D4268" i="26"/>
  <c r="F4268" i="26"/>
  <c r="C4268" i="26"/>
  <c r="G4268" i="26"/>
  <c r="B4268" i="26"/>
  <c r="D4267" i="26"/>
  <c r="F4267" i="26"/>
  <c r="C4267" i="26"/>
  <c r="G4267" i="26"/>
  <c r="B4267" i="26"/>
  <c r="D4266" i="26"/>
  <c r="F4266" i="26"/>
  <c r="C4266" i="26"/>
  <c r="G4266" i="26"/>
  <c r="B4266" i="26"/>
  <c r="D4265" i="26"/>
  <c r="F4265" i="26"/>
  <c r="C4265" i="26"/>
  <c r="E4265" i="26"/>
  <c r="B4265" i="26"/>
  <c r="D4264" i="26"/>
  <c r="F4264" i="26"/>
  <c r="C4264" i="26"/>
  <c r="E4264" i="26"/>
  <c r="B4264" i="26"/>
  <c r="D4263" i="26"/>
  <c r="F4263" i="26"/>
  <c r="C4263" i="26"/>
  <c r="G4263" i="26"/>
  <c r="B4263" i="26"/>
  <c r="D4262" i="26"/>
  <c r="F4262" i="26"/>
  <c r="C4262" i="26"/>
  <c r="G4262" i="26"/>
  <c r="B4262" i="26"/>
  <c r="D4261" i="26"/>
  <c r="F4261" i="26"/>
  <c r="C4261" i="26"/>
  <c r="E4261" i="26"/>
  <c r="B4261" i="26"/>
  <c r="D4260" i="26"/>
  <c r="F4260" i="26"/>
  <c r="C4260" i="26"/>
  <c r="E4260" i="26"/>
  <c r="B4260" i="26"/>
  <c r="D4259" i="26"/>
  <c r="F4259" i="26"/>
  <c r="C4259" i="26"/>
  <c r="B4259" i="26"/>
  <c r="D4258" i="26"/>
  <c r="F4258" i="26"/>
  <c r="C4258" i="26"/>
  <c r="G4258" i="26"/>
  <c r="B4258" i="26"/>
  <c r="D4257" i="26"/>
  <c r="F4257" i="26"/>
  <c r="C4257" i="26"/>
  <c r="E4257" i="26"/>
  <c r="B4257" i="26"/>
  <c r="D4256" i="26"/>
  <c r="F4256" i="26"/>
  <c r="C4256" i="26"/>
  <c r="E4256" i="26"/>
  <c r="B4256" i="26"/>
  <c r="D4255" i="26"/>
  <c r="F4255" i="26"/>
  <c r="C4255" i="26"/>
  <c r="G4255" i="26"/>
  <c r="B4255" i="26"/>
  <c r="D4254" i="26"/>
  <c r="F4254" i="26"/>
  <c r="C4254" i="26"/>
  <c r="G4254" i="26"/>
  <c r="B4254" i="26"/>
  <c r="D4253" i="26"/>
  <c r="F4253" i="26"/>
  <c r="C4253" i="26"/>
  <c r="B4253" i="26"/>
  <c r="D4252" i="26"/>
  <c r="F4252" i="26"/>
  <c r="C4252" i="26"/>
  <c r="E4252" i="26"/>
  <c r="B4252" i="26"/>
  <c r="D4251" i="26"/>
  <c r="F4251" i="26"/>
  <c r="C4251" i="26"/>
  <c r="G4251" i="26"/>
  <c r="B4251" i="26"/>
  <c r="D4250" i="26"/>
  <c r="F4250" i="26"/>
  <c r="C4250" i="26"/>
  <c r="G4250" i="26"/>
  <c r="B4250" i="26"/>
  <c r="D4249" i="26"/>
  <c r="F4249" i="26"/>
  <c r="C4249" i="26"/>
  <c r="E4249" i="26"/>
  <c r="B4249" i="26"/>
  <c r="D4248" i="26"/>
  <c r="C4248" i="26"/>
  <c r="E4248" i="26"/>
  <c r="B4248" i="26"/>
  <c r="D4247" i="26"/>
  <c r="F4247" i="26"/>
  <c r="C4247" i="26"/>
  <c r="G4247" i="26"/>
  <c r="B4247" i="26"/>
  <c r="D4246" i="26"/>
  <c r="F4246" i="26"/>
  <c r="C4246" i="26"/>
  <c r="G4246" i="26"/>
  <c r="B4246" i="26"/>
  <c r="D4245" i="26"/>
  <c r="F4245" i="26"/>
  <c r="C4245" i="26"/>
  <c r="B4245" i="26"/>
  <c r="D4244" i="26"/>
  <c r="F4244" i="26"/>
  <c r="C4244" i="26"/>
  <c r="E4244" i="26"/>
  <c r="B4244" i="26"/>
  <c r="D4243" i="26"/>
  <c r="F4243" i="26"/>
  <c r="C4243" i="26"/>
  <c r="G4243" i="26"/>
  <c r="B4243" i="26"/>
  <c r="D4242" i="26"/>
  <c r="F4242" i="26"/>
  <c r="C4242" i="26"/>
  <c r="G4242" i="26"/>
  <c r="B4242" i="26"/>
  <c r="D4241" i="26"/>
  <c r="F4241" i="26"/>
  <c r="C4241" i="26"/>
  <c r="E4241" i="26"/>
  <c r="B4241" i="26"/>
  <c r="D4240" i="26"/>
  <c r="F4240" i="26"/>
  <c r="C4240" i="26"/>
  <c r="G4240" i="26"/>
  <c r="B4240" i="26"/>
  <c r="D4239" i="26"/>
  <c r="F4239" i="26"/>
  <c r="C4239" i="26"/>
  <c r="G4239" i="26"/>
  <c r="B4239" i="26"/>
  <c r="D4238" i="26"/>
  <c r="F4238" i="26"/>
  <c r="C4238" i="26"/>
  <c r="G4238" i="26"/>
  <c r="B4238" i="26"/>
  <c r="D4237" i="26"/>
  <c r="F4237" i="26"/>
  <c r="C4237" i="26"/>
  <c r="E4237" i="26"/>
  <c r="B4237" i="26"/>
  <c r="D4236" i="26"/>
  <c r="F4236" i="26"/>
  <c r="C4236" i="26"/>
  <c r="G4236" i="26"/>
  <c r="B4236" i="26"/>
  <c r="D4235" i="26"/>
  <c r="F4235" i="26"/>
  <c r="C4235" i="26"/>
  <c r="G4235" i="26"/>
  <c r="B4235" i="26"/>
  <c r="D4234" i="26"/>
  <c r="F4234" i="26"/>
  <c r="C4234" i="26"/>
  <c r="G4234" i="26"/>
  <c r="B4234" i="26"/>
  <c r="D4233" i="26"/>
  <c r="F4233" i="26"/>
  <c r="C4233" i="26"/>
  <c r="E4233" i="26"/>
  <c r="B4233" i="26"/>
  <c r="D4232" i="26"/>
  <c r="F4232" i="26"/>
  <c r="C4232" i="26"/>
  <c r="B4232" i="26"/>
  <c r="D4231" i="26"/>
  <c r="F4231" i="26"/>
  <c r="C4231" i="26"/>
  <c r="G4231" i="26"/>
  <c r="B4231" i="26"/>
  <c r="D4230" i="26"/>
  <c r="F4230" i="26"/>
  <c r="C4230" i="26"/>
  <c r="G4230" i="26"/>
  <c r="B4230" i="26"/>
  <c r="D4229" i="26"/>
  <c r="F4229" i="26"/>
  <c r="C4229" i="26"/>
  <c r="E4229" i="26"/>
  <c r="B4229" i="26"/>
  <c r="D4228" i="26"/>
  <c r="F4228" i="26"/>
  <c r="C4228" i="26"/>
  <c r="G4228" i="26"/>
  <c r="B4228" i="26"/>
  <c r="D4227" i="26"/>
  <c r="F4227" i="26"/>
  <c r="C4227" i="26"/>
  <c r="B4227" i="26"/>
  <c r="D4226" i="26"/>
  <c r="F4226" i="26"/>
  <c r="C4226" i="26"/>
  <c r="B4226" i="26"/>
  <c r="D4225" i="26"/>
  <c r="F4225" i="26"/>
  <c r="C4225" i="26"/>
  <c r="E4225" i="26"/>
  <c r="B4225" i="26"/>
  <c r="D4224" i="26"/>
  <c r="C4224" i="26"/>
  <c r="E4224" i="26"/>
  <c r="B4224" i="26"/>
  <c r="D4223" i="26"/>
  <c r="F4223" i="26"/>
  <c r="C4223" i="26"/>
  <c r="G4223" i="26"/>
  <c r="B4223" i="26"/>
  <c r="D4222" i="26"/>
  <c r="F4222" i="26"/>
  <c r="C4222" i="26"/>
  <c r="G4222" i="26"/>
  <c r="B4222" i="26"/>
  <c r="D4221" i="26"/>
  <c r="F4221" i="26"/>
  <c r="C4221" i="26"/>
  <c r="E4221" i="26"/>
  <c r="B4221" i="26"/>
  <c r="D4220" i="26"/>
  <c r="F4220" i="26"/>
  <c r="C4220" i="26"/>
  <c r="G4220" i="26"/>
  <c r="B4220" i="26"/>
  <c r="D4219" i="26"/>
  <c r="F4219" i="26"/>
  <c r="C4219" i="26"/>
  <c r="G4219" i="26"/>
  <c r="B4219" i="26"/>
  <c r="D4218" i="26"/>
  <c r="F4218" i="26"/>
  <c r="C4218" i="26"/>
  <c r="G4218" i="26"/>
  <c r="B4218" i="26"/>
  <c r="D4217" i="26"/>
  <c r="F4217" i="26"/>
  <c r="C4217" i="26"/>
  <c r="E4217" i="26"/>
  <c r="B4217" i="26"/>
  <c r="D4216" i="26"/>
  <c r="C4216" i="26"/>
  <c r="E4216" i="26"/>
  <c r="B4216" i="26"/>
  <c r="D4215" i="26"/>
  <c r="F4215" i="26"/>
  <c r="C4215" i="26"/>
  <c r="G4215" i="26"/>
  <c r="B4215" i="26"/>
  <c r="D4214" i="26"/>
  <c r="F4214" i="26"/>
  <c r="C4214" i="26"/>
  <c r="G4214" i="26"/>
  <c r="B4214" i="26"/>
  <c r="D4213" i="26"/>
  <c r="F4213" i="26"/>
  <c r="C4213" i="26"/>
  <c r="E4213" i="26"/>
  <c r="B4213" i="26"/>
  <c r="D4212" i="26"/>
  <c r="C4212" i="26"/>
  <c r="E4212" i="26"/>
  <c r="B4212" i="26"/>
  <c r="D4211" i="26"/>
  <c r="F4211" i="26"/>
  <c r="C4211" i="26"/>
  <c r="G4211" i="26"/>
  <c r="B4211" i="26"/>
  <c r="D4210" i="26"/>
  <c r="F4210" i="26"/>
  <c r="C4210" i="26"/>
  <c r="G4210" i="26"/>
  <c r="B4210" i="26"/>
  <c r="D4209" i="26"/>
  <c r="F4209" i="26"/>
  <c r="C4209" i="26"/>
  <c r="E4209" i="26"/>
  <c r="B4209" i="26"/>
  <c r="D4208" i="26"/>
  <c r="F4208" i="26"/>
  <c r="C4208" i="26"/>
  <c r="G4208" i="26"/>
  <c r="B4208" i="26"/>
  <c r="D4207" i="26"/>
  <c r="F4207" i="26"/>
  <c r="C4207" i="26"/>
  <c r="G4207" i="26"/>
  <c r="B4207" i="26"/>
  <c r="D4206" i="26"/>
  <c r="F4206" i="26"/>
  <c r="C4206" i="26"/>
  <c r="G4206" i="26"/>
  <c r="B4206" i="26"/>
  <c r="D4205" i="26"/>
  <c r="F4205" i="26"/>
  <c r="C4205" i="26"/>
  <c r="E4205" i="26"/>
  <c r="B4205" i="26"/>
  <c r="D4204" i="26"/>
  <c r="F4204" i="26"/>
  <c r="C4204" i="26"/>
  <c r="G4204" i="26"/>
  <c r="B4204" i="26"/>
  <c r="D4203" i="26"/>
  <c r="F4203" i="26"/>
  <c r="C4203" i="26"/>
  <c r="G4203" i="26"/>
  <c r="B4203" i="26"/>
  <c r="D4202" i="26"/>
  <c r="F4202" i="26"/>
  <c r="C4202" i="26"/>
  <c r="G4202" i="26"/>
  <c r="B4202" i="26"/>
  <c r="D4201" i="26"/>
  <c r="F4201" i="26"/>
  <c r="C4201" i="26"/>
  <c r="E4201" i="26"/>
  <c r="B4201" i="26"/>
  <c r="D4200" i="26"/>
  <c r="C4200" i="26"/>
  <c r="E4200" i="26"/>
  <c r="B4200" i="26"/>
  <c r="D4199" i="26"/>
  <c r="F4199" i="26"/>
  <c r="C4199" i="26"/>
  <c r="G4199" i="26"/>
  <c r="B4199" i="26"/>
  <c r="D4198" i="26"/>
  <c r="F4198" i="26"/>
  <c r="C4198" i="26"/>
  <c r="G4198" i="26"/>
  <c r="B4198" i="26"/>
  <c r="D4197" i="26"/>
  <c r="F4197" i="26"/>
  <c r="C4197" i="26"/>
  <c r="E4197" i="26"/>
  <c r="B4197" i="26"/>
  <c r="D4196" i="26"/>
  <c r="F4196" i="26"/>
  <c r="C4196" i="26"/>
  <c r="E4196" i="26"/>
  <c r="B4196" i="26"/>
  <c r="D4195" i="26"/>
  <c r="F4195" i="26"/>
  <c r="C4195" i="26"/>
  <c r="G4195" i="26"/>
  <c r="B4195" i="26"/>
  <c r="D4194" i="26"/>
  <c r="F4194" i="26"/>
  <c r="C4194" i="26"/>
  <c r="B4194" i="26"/>
  <c r="D4193" i="26"/>
  <c r="F4193" i="26"/>
  <c r="C4193" i="26"/>
  <c r="B4193" i="26"/>
  <c r="D4192" i="26"/>
  <c r="F4192" i="26"/>
  <c r="C4192" i="26"/>
  <c r="G4192" i="26"/>
  <c r="B4192" i="26"/>
  <c r="D4191" i="26"/>
  <c r="F4191" i="26"/>
  <c r="C4191" i="26"/>
  <c r="G4191" i="26"/>
  <c r="B4191" i="26"/>
  <c r="D4190" i="26"/>
  <c r="F4190" i="26"/>
  <c r="C4190" i="26"/>
  <c r="G4190" i="26"/>
  <c r="B4190" i="26"/>
  <c r="D4189" i="26"/>
  <c r="F4189" i="26"/>
  <c r="C4189" i="26"/>
  <c r="E4189" i="26"/>
  <c r="B4189" i="26"/>
  <c r="D4188" i="26"/>
  <c r="F4188" i="26"/>
  <c r="C4188" i="26"/>
  <c r="G4188" i="26"/>
  <c r="B4188" i="26"/>
  <c r="D4187" i="26"/>
  <c r="F4187" i="26"/>
  <c r="C4187" i="26"/>
  <c r="G4187" i="26"/>
  <c r="B4187" i="26"/>
  <c r="D4186" i="26"/>
  <c r="F4186" i="26"/>
  <c r="C4186" i="26"/>
  <c r="G4186" i="26"/>
  <c r="B4186" i="26"/>
  <c r="D4185" i="26"/>
  <c r="F4185" i="26"/>
  <c r="C4185" i="26"/>
  <c r="E4185" i="26"/>
  <c r="B4185" i="26"/>
  <c r="D4184" i="26"/>
  <c r="F4184" i="26"/>
  <c r="C4184" i="26"/>
  <c r="G4184" i="26"/>
  <c r="B4184" i="26"/>
  <c r="D4183" i="26"/>
  <c r="F4183" i="26"/>
  <c r="C4183" i="26"/>
  <c r="G4183" i="26"/>
  <c r="B4183" i="26"/>
  <c r="D4182" i="26"/>
  <c r="F4182" i="26"/>
  <c r="C4182" i="26"/>
  <c r="B4182" i="26"/>
  <c r="D4181" i="26"/>
  <c r="F4181" i="26"/>
  <c r="C4181" i="26"/>
  <c r="E4181" i="26"/>
  <c r="B4181" i="26"/>
  <c r="D4180" i="26"/>
  <c r="F4180" i="26"/>
  <c r="C4180" i="26"/>
  <c r="G4180" i="26"/>
  <c r="B4180" i="26"/>
  <c r="D4179" i="26"/>
  <c r="F4179" i="26"/>
  <c r="C4179" i="26"/>
  <c r="G4179" i="26"/>
  <c r="B4179" i="26"/>
  <c r="D4178" i="26"/>
  <c r="F4178" i="26"/>
  <c r="C4178" i="26"/>
  <c r="G4178" i="26"/>
  <c r="B4178" i="26"/>
  <c r="D4177" i="26"/>
  <c r="F4177" i="26"/>
  <c r="C4177" i="26"/>
  <c r="E4177" i="26"/>
  <c r="B4177" i="26"/>
  <c r="D4176" i="26"/>
  <c r="C4176" i="26"/>
  <c r="E4176" i="26"/>
  <c r="B4176" i="26"/>
  <c r="D4175" i="26"/>
  <c r="F4175" i="26"/>
  <c r="C4175" i="26"/>
  <c r="G4175" i="26"/>
  <c r="B4175" i="26"/>
  <c r="D4174" i="26"/>
  <c r="F4174" i="26"/>
  <c r="C4174" i="26"/>
  <c r="G4174" i="26"/>
  <c r="B4174" i="26"/>
  <c r="D4173" i="26"/>
  <c r="F4173" i="26"/>
  <c r="C4173" i="26"/>
  <c r="B4173" i="26"/>
  <c r="D4172" i="26"/>
  <c r="F4172" i="26"/>
  <c r="C4172" i="26"/>
  <c r="G4172" i="26"/>
  <c r="B4172" i="26"/>
  <c r="D4171" i="26"/>
  <c r="F4171" i="26"/>
  <c r="C4171" i="26"/>
  <c r="G4171" i="26"/>
  <c r="B4171" i="26"/>
  <c r="D4170" i="26"/>
  <c r="F4170" i="26"/>
  <c r="C4170" i="26"/>
  <c r="G4170" i="26"/>
  <c r="B4170" i="26"/>
  <c r="D4169" i="26"/>
  <c r="F4169" i="26"/>
  <c r="C4169" i="26"/>
  <c r="E4169" i="26"/>
  <c r="B4169" i="26"/>
  <c r="D4168" i="26"/>
  <c r="F4168" i="26"/>
  <c r="C4168" i="26"/>
  <c r="G4168" i="26"/>
  <c r="B4168" i="26"/>
  <c r="D4167" i="26"/>
  <c r="F4167" i="26"/>
  <c r="C4167" i="26"/>
  <c r="B4167" i="26"/>
  <c r="D4166" i="26"/>
  <c r="F4166" i="26"/>
  <c r="C4166" i="26"/>
  <c r="G4166" i="26"/>
  <c r="B4166" i="26"/>
  <c r="D4165" i="26"/>
  <c r="F4165" i="26"/>
  <c r="C4165" i="26"/>
  <c r="E4165" i="26"/>
  <c r="B4165" i="26"/>
  <c r="D4164" i="26"/>
  <c r="F4164" i="26"/>
  <c r="C4164" i="26"/>
  <c r="G4164" i="26"/>
  <c r="B4164" i="26"/>
  <c r="D4163" i="26"/>
  <c r="F4163" i="26"/>
  <c r="C4163" i="26"/>
  <c r="G4163" i="26"/>
  <c r="B4163" i="26"/>
  <c r="D4162" i="26"/>
  <c r="F4162" i="26"/>
  <c r="C4162" i="26"/>
  <c r="B4162" i="26"/>
  <c r="D4161" i="26"/>
  <c r="F4161" i="26"/>
  <c r="C4161" i="26"/>
  <c r="E4161" i="26"/>
  <c r="B4161" i="26"/>
  <c r="D4160" i="26"/>
  <c r="F4160" i="26"/>
  <c r="C4160" i="26"/>
  <c r="G4160" i="26"/>
  <c r="B4160" i="26"/>
  <c r="D4159" i="26"/>
  <c r="F4159" i="26"/>
  <c r="C4159" i="26"/>
  <c r="G4159" i="26"/>
  <c r="B4159" i="26"/>
  <c r="D4158" i="26"/>
  <c r="F4158" i="26"/>
  <c r="C4158" i="26"/>
  <c r="G4158" i="26"/>
  <c r="B4158" i="26"/>
  <c r="D4157" i="26"/>
  <c r="F4157" i="26"/>
  <c r="C4157" i="26"/>
  <c r="E4157" i="26"/>
  <c r="B4157" i="26"/>
  <c r="D4156" i="26"/>
  <c r="F4156" i="26"/>
  <c r="C4156" i="26"/>
  <c r="G4156" i="26"/>
  <c r="B4156" i="26"/>
  <c r="D4155" i="26"/>
  <c r="F4155" i="26"/>
  <c r="C4155" i="26"/>
  <c r="G4155" i="26"/>
  <c r="B4155" i="26"/>
  <c r="D4154" i="26"/>
  <c r="F4154" i="26"/>
  <c r="C4154" i="26"/>
  <c r="G4154" i="26"/>
  <c r="B4154" i="26"/>
  <c r="D4153" i="26"/>
  <c r="F4153" i="26"/>
  <c r="C4153" i="26"/>
  <c r="E4153" i="26"/>
  <c r="B4153" i="26"/>
  <c r="D4152" i="26"/>
  <c r="C4152" i="26"/>
  <c r="E4152" i="26"/>
  <c r="B4152" i="26"/>
  <c r="D4151" i="26"/>
  <c r="F4151" i="26"/>
  <c r="C4151" i="26"/>
  <c r="G4151" i="26"/>
  <c r="B4151" i="26"/>
  <c r="D4150" i="26"/>
  <c r="F4150" i="26"/>
  <c r="C4150" i="26"/>
  <c r="G4150" i="26"/>
  <c r="B4150" i="26"/>
  <c r="D4149" i="26"/>
  <c r="F4149" i="26"/>
  <c r="C4149" i="26"/>
  <c r="E4149" i="26"/>
  <c r="B4149" i="26"/>
  <c r="D4148" i="26"/>
  <c r="C4148" i="26"/>
  <c r="E4148" i="26"/>
  <c r="B4148" i="26"/>
  <c r="D4147" i="26"/>
  <c r="F4147" i="26"/>
  <c r="C4147" i="26"/>
  <c r="G4147" i="26"/>
  <c r="B4147" i="26"/>
  <c r="D4146" i="26"/>
  <c r="F4146" i="26"/>
  <c r="C4146" i="26"/>
  <c r="G4146" i="26"/>
  <c r="B4146" i="26"/>
  <c r="D4145" i="26"/>
  <c r="F4145" i="26"/>
  <c r="C4145" i="26"/>
  <c r="E4145" i="26"/>
  <c r="B4145" i="26"/>
  <c r="D4144" i="26"/>
  <c r="C4144" i="26"/>
  <c r="E4144" i="26"/>
  <c r="B4144" i="26"/>
  <c r="D4143" i="26"/>
  <c r="F4143" i="26"/>
  <c r="C4143" i="26"/>
  <c r="G4143" i="26"/>
  <c r="B4143" i="26"/>
  <c r="D4142" i="26"/>
  <c r="F4142" i="26"/>
  <c r="C4142" i="26"/>
  <c r="G4142" i="26"/>
  <c r="B4142" i="26"/>
  <c r="D4141" i="26"/>
  <c r="C4141" i="26"/>
  <c r="E4141" i="26"/>
  <c r="B4141" i="26"/>
  <c r="D4140" i="26"/>
  <c r="F4140" i="26"/>
  <c r="C4140" i="26"/>
  <c r="G4140" i="26"/>
  <c r="B4140" i="26"/>
  <c r="D4139" i="26"/>
  <c r="F4139" i="26"/>
  <c r="C4139" i="26"/>
  <c r="G4139" i="26"/>
  <c r="B4139" i="26"/>
  <c r="D4138" i="26"/>
  <c r="F4138" i="26"/>
  <c r="C4138" i="26"/>
  <c r="G4138" i="26"/>
  <c r="B4138" i="26"/>
  <c r="D4137" i="26"/>
  <c r="F4137" i="26"/>
  <c r="C4137" i="26"/>
  <c r="E4137" i="26"/>
  <c r="B4137" i="26"/>
  <c r="D4136" i="26"/>
  <c r="C4136" i="26"/>
  <c r="E4136" i="26"/>
  <c r="B4136" i="26"/>
  <c r="D4135" i="26"/>
  <c r="F4135" i="26"/>
  <c r="C4135" i="26"/>
  <c r="B4135" i="26"/>
  <c r="D4134" i="26"/>
  <c r="F4134" i="26"/>
  <c r="C4134" i="26"/>
  <c r="G4134" i="26"/>
  <c r="B4134" i="26"/>
  <c r="D4133" i="26"/>
  <c r="F4133" i="26"/>
  <c r="C4133" i="26"/>
  <c r="E4133" i="26"/>
  <c r="B4133" i="26"/>
  <c r="D4132" i="26"/>
  <c r="C4132" i="26"/>
  <c r="E4132" i="26"/>
  <c r="B4132" i="26"/>
  <c r="D4131" i="26"/>
  <c r="F4131" i="26"/>
  <c r="C4131" i="26"/>
  <c r="G4131" i="26"/>
  <c r="B4131" i="26"/>
  <c r="D4130" i="26"/>
  <c r="F4130" i="26"/>
  <c r="C4130" i="26"/>
  <c r="G4130" i="26"/>
  <c r="B4130" i="26"/>
  <c r="D4129" i="26"/>
  <c r="F4129" i="26"/>
  <c r="C4129" i="26"/>
  <c r="E4129" i="26"/>
  <c r="B4129" i="26"/>
  <c r="D4128" i="26"/>
  <c r="F4128" i="26"/>
  <c r="C4128" i="26"/>
  <c r="B4128" i="26"/>
  <c r="D4127" i="26"/>
  <c r="F4127" i="26"/>
  <c r="C4127" i="26"/>
  <c r="B4127" i="26"/>
  <c r="D4126" i="26"/>
  <c r="F4126" i="26"/>
  <c r="C4126" i="26"/>
  <c r="B4126" i="26"/>
  <c r="D4125" i="26"/>
  <c r="F4125" i="26"/>
  <c r="C4125" i="26"/>
  <c r="E4125" i="26"/>
  <c r="B4125" i="26"/>
  <c r="D4124" i="26"/>
  <c r="F4124" i="26"/>
  <c r="C4124" i="26"/>
  <c r="B4124" i="26"/>
  <c r="D4123" i="26"/>
  <c r="F4123" i="26"/>
  <c r="C4123" i="26"/>
  <c r="B4123" i="26"/>
  <c r="D4122" i="26"/>
  <c r="F4122" i="26"/>
  <c r="C4122" i="26"/>
  <c r="G4122" i="26"/>
  <c r="B4122" i="26"/>
  <c r="D4121" i="26"/>
  <c r="F4121" i="26"/>
  <c r="C4121" i="26"/>
  <c r="E4121" i="26"/>
  <c r="B4121" i="26"/>
  <c r="D4120" i="26"/>
  <c r="C4120" i="26"/>
  <c r="E4120" i="26"/>
  <c r="B4120" i="26"/>
  <c r="D4119" i="26"/>
  <c r="F4119" i="26"/>
  <c r="C4119" i="26"/>
  <c r="B4119" i="26"/>
  <c r="D4118" i="26"/>
  <c r="F4118" i="26"/>
  <c r="C4118" i="26"/>
  <c r="B4118" i="26"/>
  <c r="D4117" i="26"/>
  <c r="F4117" i="26"/>
  <c r="C4117" i="26"/>
  <c r="E4117" i="26"/>
  <c r="B4117" i="26"/>
  <c r="D4116" i="26"/>
  <c r="F4116" i="26"/>
  <c r="C4116" i="26"/>
  <c r="E4116" i="26"/>
  <c r="B4116" i="26"/>
  <c r="D4115" i="26"/>
  <c r="F4115" i="26"/>
  <c r="C4115" i="26"/>
  <c r="B4115" i="26"/>
  <c r="D4114" i="26"/>
  <c r="F4114" i="26"/>
  <c r="C4114" i="26"/>
  <c r="G4114" i="26"/>
  <c r="B4114" i="26"/>
  <c r="D4113" i="26"/>
  <c r="F4113" i="26"/>
  <c r="C4113" i="26"/>
  <c r="E4113" i="26"/>
  <c r="B4113" i="26"/>
  <c r="D4112" i="26"/>
  <c r="F4112" i="26"/>
  <c r="C4112" i="26"/>
  <c r="B4112" i="26"/>
  <c r="D4111" i="26"/>
  <c r="F4111" i="26"/>
  <c r="C4111" i="26"/>
  <c r="B4111" i="26"/>
  <c r="D4110" i="26"/>
  <c r="F4110" i="26"/>
  <c r="C4110" i="26"/>
  <c r="G4110" i="26"/>
  <c r="B4110" i="26"/>
  <c r="D4109" i="26"/>
  <c r="F4109" i="26"/>
  <c r="C4109" i="26"/>
  <c r="E4109" i="26"/>
  <c r="B4109" i="26"/>
  <c r="D4108" i="26"/>
  <c r="F4108" i="26"/>
  <c r="C4108" i="26"/>
  <c r="B4108" i="26"/>
  <c r="D4107" i="26"/>
  <c r="F4107" i="26"/>
  <c r="C4107" i="26"/>
  <c r="B4107" i="26"/>
  <c r="D4106" i="26"/>
  <c r="F4106" i="26"/>
  <c r="C4106" i="26"/>
  <c r="G4106" i="26"/>
  <c r="B4106" i="26"/>
  <c r="D4105" i="26"/>
  <c r="F4105" i="26"/>
  <c r="C4105" i="26"/>
  <c r="E4105" i="26"/>
  <c r="B4105" i="26"/>
  <c r="D4104" i="26"/>
  <c r="F4104" i="26"/>
  <c r="C4104" i="26"/>
  <c r="G4104" i="26"/>
  <c r="B4104" i="26"/>
  <c r="D4103" i="26"/>
  <c r="F4103" i="26"/>
  <c r="C4103" i="26"/>
  <c r="B4103" i="26"/>
  <c r="D4102" i="26"/>
  <c r="F4102" i="26"/>
  <c r="C4102" i="26"/>
  <c r="G4102" i="26"/>
  <c r="B4102" i="26"/>
  <c r="D4101" i="26"/>
  <c r="F4101" i="26"/>
  <c r="C4101" i="26"/>
  <c r="E4101" i="26"/>
  <c r="B4101" i="26"/>
  <c r="D4100" i="26"/>
  <c r="F4100" i="26"/>
  <c r="C4100" i="26"/>
  <c r="G4100" i="26"/>
  <c r="B4100" i="26"/>
  <c r="D4099" i="26"/>
  <c r="F4099" i="26"/>
  <c r="C4099" i="26"/>
  <c r="B4099" i="26"/>
  <c r="D4098" i="26"/>
  <c r="F4098" i="26"/>
  <c r="C4098" i="26"/>
  <c r="G4098" i="26"/>
  <c r="B4098" i="26"/>
  <c r="D4097" i="26"/>
  <c r="F4097" i="26"/>
  <c r="C4097" i="26"/>
  <c r="E4097" i="26"/>
  <c r="B4097" i="26"/>
  <c r="D4096" i="26"/>
  <c r="F4096" i="26"/>
  <c r="C4096" i="26"/>
  <c r="G4096" i="26"/>
  <c r="B4096" i="26"/>
  <c r="D4095" i="26"/>
  <c r="F4095" i="26"/>
  <c r="C4095" i="26"/>
  <c r="B4095" i="26"/>
  <c r="D4094" i="26"/>
  <c r="F4094" i="26"/>
  <c r="C4094" i="26"/>
  <c r="G4094" i="26"/>
  <c r="B4094" i="26"/>
  <c r="D4093" i="26"/>
  <c r="F4093" i="26"/>
  <c r="C4093" i="26"/>
  <c r="E4093" i="26"/>
  <c r="B4093" i="26"/>
  <c r="D4092" i="26"/>
  <c r="F4092" i="26"/>
  <c r="C4092" i="26"/>
  <c r="G4092" i="26"/>
  <c r="B4092" i="26"/>
  <c r="D4091" i="26"/>
  <c r="F4091" i="26"/>
  <c r="C4091" i="26"/>
  <c r="B4091" i="26"/>
  <c r="D4090" i="26"/>
  <c r="F4090" i="26"/>
  <c r="C4090" i="26"/>
  <c r="G4090" i="26"/>
  <c r="B4090" i="26"/>
  <c r="D4089" i="26"/>
  <c r="F4089" i="26"/>
  <c r="C4089" i="26"/>
  <c r="E4089" i="26"/>
  <c r="B4089" i="26"/>
  <c r="D4088" i="26"/>
  <c r="F4088" i="26"/>
  <c r="C4088" i="26"/>
  <c r="G4088" i="26"/>
  <c r="B4088" i="26"/>
  <c r="D4087" i="26"/>
  <c r="F4087" i="26"/>
  <c r="C4087" i="26"/>
  <c r="B4087" i="26"/>
  <c r="D4086" i="26"/>
  <c r="F4086" i="26"/>
  <c r="C4086" i="26"/>
  <c r="G4086" i="26"/>
  <c r="B4086" i="26"/>
  <c r="D4085" i="26"/>
  <c r="C4085" i="26"/>
  <c r="E4085" i="26"/>
  <c r="B4085" i="26"/>
  <c r="D4084" i="26"/>
  <c r="F4084" i="26"/>
  <c r="C4084" i="26"/>
  <c r="G4084" i="26"/>
  <c r="B4084" i="26"/>
  <c r="D4083" i="26"/>
  <c r="F4083" i="26"/>
  <c r="C4083" i="26"/>
  <c r="B4083" i="26"/>
  <c r="D4082" i="26"/>
  <c r="F4082" i="26"/>
  <c r="C4082" i="26"/>
  <c r="G4082" i="26"/>
  <c r="B4082" i="26"/>
  <c r="D4081" i="26"/>
  <c r="F4081" i="26"/>
  <c r="C4081" i="26"/>
  <c r="E4081" i="26"/>
  <c r="B4081" i="26"/>
  <c r="D4080" i="26"/>
  <c r="F4080" i="26"/>
  <c r="C4080" i="26"/>
  <c r="G4080" i="26"/>
  <c r="B4080" i="26"/>
  <c r="D4079" i="26"/>
  <c r="F4079" i="26"/>
  <c r="C4079" i="26"/>
  <c r="B4079" i="26"/>
  <c r="D4078" i="26"/>
  <c r="F4078" i="26"/>
  <c r="C4078" i="26"/>
  <c r="G4078" i="26"/>
  <c r="B4078" i="26"/>
  <c r="D4077" i="26"/>
  <c r="F4077" i="26"/>
  <c r="C4077" i="26"/>
  <c r="E4077" i="26"/>
  <c r="B4077" i="26"/>
  <c r="D4076" i="26"/>
  <c r="F4076" i="26"/>
  <c r="C4076" i="26"/>
  <c r="G4076" i="26"/>
  <c r="B4076" i="26"/>
  <c r="D4075" i="26"/>
  <c r="F4075" i="26"/>
  <c r="C4075" i="26"/>
  <c r="B4075" i="26"/>
  <c r="D4074" i="26"/>
  <c r="F4074" i="26"/>
  <c r="C4074" i="26"/>
  <c r="G4074" i="26"/>
  <c r="B4074" i="26"/>
  <c r="D4073" i="26"/>
  <c r="F4073" i="26"/>
  <c r="C4073" i="26"/>
  <c r="E4073" i="26"/>
  <c r="B4073" i="26"/>
  <c r="D4072" i="26"/>
  <c r="F4072" i="26"/>
  <c r="C4072" i="26"/>
  <c r="G4072" i="26"/>
  <c r="B4072" i="26"/>
  <c r="D4071" i="26"/>
  <c r="F4071" i="26"/>
  <c r="C4071" i="26"/>
  <c r="B4071" i="26"/>
  <c r="D4070" i="26"/>
  <c r="F4070" i="26"/>
  <c r="C4070" i="26"/>
  <c r="G4070" i="26"/>
  <c r="B4070" i="26"/>
  <c r="D4069" i="26"/>
  <c r="F4069" i="26"/>
  <c r="C4069" i="26"/>
  <c r="E4069" i="26"/>
  <c r="B4069" i="26"/>
  <c r="D4068" i="26"/>
  <c r="F4068" i="26"/>
  <c r="C4068" i="26"/>
  <c r="E4068" i="26"/>
  <c r="B4068" i="26"/>
  <c r="D4067" i="26"/>
  <c r="F4067" i="26"/>
  <c r="C4067" i="26"/>
  <c r="B4067" i="26"/>
  <c r="D4066" i="26"/>
  <c r="F4066" i="26"/>
  <c r="C4066" i="26"/>
  <c r="B4066" i="26"/>
  <c r="D4065" i="26"/>
  <c r="F4065" i="26"/>
  <c r="C4065" i="26"/>
  <c r="E4065" i="26"/>
  <c r="B4065" i="26"/>
  <c r="D4064" i="26"/>
  <c r="F4064" i="26"/>
  <c r="C4064" i="26"/>
  <c r="E4064" i="26"/>
  <c r="B4064" i="26"/>
  <c r="D4063" i="26"/>
  <c r="F4063" i="26"/>
  <c r="C4063" i="26"/>
  <c r="B4063" i="26"/>
  <c r="D4062" i="26"/>
  <c r="F4062" i="26"/>
  <c r="C4062" i="26"/>
  <c r="G4062" i="26"/>
  <c r="B4062" i="26"/>
  <c r="D4061" i="26"/>
  <c r="F4061" i="26"/>
  <c r="C4061" i="26"/>
  <c r="E4061" i="26"/>
  <c r="B4061" i="26"/>
  <c r="D4060" i="26"/>
  <c r="F4060" i="26"/>
  <c r="C4060" i="26"/>
  <c r="E4060" i="26"/>
  <c r="B4060" i="26"/>
  <c r="D4059" i="26"/>
  <c r="F4059" i="26"/>
  <c r="C4059" i="26"/>
  <c r="B4059" i="26"/>
  <c r="D4058" i="26"/>
  <c r="F4058" i="26"/>
  <c r="C4058" i="26"/>
  <c r="G4058" i="26"/>
  <c r="B4058" i="26"/>
  <c r="D4057" i="26"/>
  <c r="C4057" i="26"/>
  <c r="E4057" i="26"/>
  <c r="B4057" i="26"/>
  <c r="D4056" i="26"/>
  <c r="C4056" i="26"/>
  <c r="E4056" i="26"/>
  <c r="B4056" i="26"/>
  <c r="D4055" i="26"/>
  <c r="F4055" i="26"/>
  <c r="C4055" i="26"/>
  <c r="B4055" i="26"/>
  <c r="D4054" i="26"/>
  <c r="F4054" i="26"/>
  <c r="C4054" i="26"/>
  <c r="G4054" i="26"/>
  <c r="B4054" i="26"/>
  <c r="D4053" i="26"/>
  <c r="C4053" i="26"/>
  <c r="E4053" i="26"/>
  <c r="B4053" i="26"/>
  <c r="D4052" i="26"/>
  <c r="F4052" i="26"/>
  <c r="C4052" i="26"/>
  <c r="G4052" i="26"/>
  <c r="B4052" i="26"/>
  <c r="D4051" i="26"/>
  <c r="F4051" i="26"/>
  <c r="C4051" i="26"/>
  <c r="B4051" i="26"/>
  <c r="D4050" i="26"/>
  <c r="F4050" i="26"/>
  <c r="C4050" i="26"/>
  <c r="G4050" i="26"/>
  <c r="B4050" i="26"/>
  <c r="D4049" i="26"/>
  <c r="F4049" i="26"/>
  <c r="C4049" i="26"/>
  <c r="E4049" i="26"/>
  <c r="B4049" i="26"/>
  <c r="D4048" i="26"/>
  <c r="F4048" i="26"/>
  <c r="C4048" i="26"/>
  <c r="G4048" i="26"/>
  <c r="B4048" i="26"/>
  <c r="D4047" i="26"/>
  <c r="F4047" i="26"/>
  <c r="C4047" i="26"/>
  <c r="B4047" i="26"/>
  <c r="D4046" i="26"/>
  <c r="F4046" i="26"/>
  <c r="C4046" i="26"/>
  <c r="G4046" i="26"/>
  <c r="B4046" i="26"/>
  <c r="D4045" i="26"/>
  <c r="F4045" i="26"/>
  <c r="C4045" i="26"/>
  <c r="E4045" i="26"/>
  <c r="B4045" i="26"/>
  <c r="D4044" i="26"/>
  <c r="F4044" i="26"/>
  <c r="C4044" i="26"/>
  <c r="G4044" i="26"/>
  <c r="B4044" i="26"/>
  <c r="D4043" i="26"/>
  <c r="F4043" i="26"/>
  <c r="C4043" i="26"/>
  <c r="B4043" i="26"/>
  <c r="D4042" i="26"/>
  <c r="F4042" i="26"/>
  <c r="C4042" i="26"/>
  <c r="G4042" i="26"/>
  <c r="B4042" i="26"/>
  <c r="D4041" i="26"/>
  <c r="F4041" i="26"/>
  <c r="C4041" i="26"/>
  <c r="E4041" i="26"/>
  <c r="B4041" i="26"/>
  <c r="D4040" i="26"/>
  <c r="F4040" i="26"/>
  <c r="C4040" i="26"/>
  <c r="G4040" i="26"/>
  <c r="B4040" i="26"/>
  <c r="D4039" i="26"/>
  <c r="F4039" i="26"/>
  <c r="C4039" i="26"/>
  <c r="B4039" i="26"/>
  <c r="D4038" i="26"/>
  <c r="F4038" i="26"/>
  <c r="C4038" i="26"/>
  <c r="G4038" i="26"/>
  <c r="B4038" i="26"/>
  <c r="D4037" i="26"/>
  <c r="C4037" i="26"/>
  <c r="E4037" i="26"/>
  <c r="B4037" i="26"/>
  <c r="D4036" i="26"/>
  <c r="F4036" i="26"/>
  <c r="C4036" i="26"/>
  <c r="G4036" i="26"/>
  <c r="B4036" i="26"/>
  <c r="D4035" i="26"/>
  <c r="F4035" i="26"/>
  <c r="C4035" i="26"/>
  <c r="B4035" i="26"/>
  <c r="D4034" i="26"/>
  <c r="F4034" i="26"/>
  <c r="C4034" i="26"/>
  <c r="G4034" i="26"/>
  <c r="B4034" i="26"/>
  <c r="D4033" i="26"/>
  <c r="F4033" i="26"/>
  <c r="C4033" i="26"/>
  <c r="B4033" i="26"/>
  <c r="D4032" i="26"/>
  <c r="F4032" i="26"/>
  <c r="C4032" i="26"/>
  <c r="G4032" i="26"/>
  <c r="B4032" i="26"/>
  <c r="D4031" i="26"/>
  <c r="F4031" i="26"/>
  <c r="C4031" i="26"/>
  <c r="B4031" i="26"/>
  <c r="D4030" i="26"/>
  <c r="F4030" i="26"/>
  <c r="C4030" i="26"/>
  <c r="G4030" i="26"/>
  <c r="B4030" i="26"/>
  <c r="D4029" i="26"/>
  <c r="F4029" i="26"/>
  <c r="C4029" i="26"/>
  <c r="E4029" i="26"/>
  <c r="B4029" i="26"/>
  <c r="D4028" i="26"/>
  <c r="C4028" i="26"/>
  <c r="E4028" i="26"/>
  <c r="B4028" i="26"/>
  <c r="D4027" i="26"/>
  <c r="F4027" i="26"/>
  <c r="C4027" i="26"/>
  <c r="B4027" i="26"/>
  <c r="D4026" i="26"/>
  <c r="F4026" i="26"/>
  <c r="C4026" i="26"/>
  <c r="G4026" i="26"/>
  <c r="B4026" i="26"/>
  <c r="D4025" i="26"/>
  <c r="F4025" i="26"/>
  <c r="C4025" i="26"/>
  <c r="E4025" i="26"/>
  <c r="B4025" i="26"/>
  <c r="D4024" i="26"/>
  <c r="C4024" i="26"/>
  <c r="E4024" i="26"/>
  <c r="B4024" i="26"/>
  <c r="D4023" i="26"/>
  <c r="F4023" i="26"/>
  <c r="C4023" i="26"/>
  <c r="B4023" i="26"/>
  <c r="D4022" i="26"/>
  <c r="F4022" i="26"/>
  <c r="C4022" i="26"/>
  <c r="G4022" i="26"/>
  <c r="B4022" i="26"/>
  <c r="D4021" i="26"/>
  <c r="F4021" i="26"/>
  <c r="C4021" i="26"/>
  <c r="E4021" i="26"/>
  <c r="B4021" i="26"/>
  <c r="D4020" i="26"/>
  <c r="C4020" i="26"/>
  <c r="E4020" i="26"/>
  <c r="B4020" i="26"/>
  <c r="D4019" i="26"/>
  <c r="F4019" i="26"/>
  <c r="C4019" i="26"/>
  <c r="B4019" i="26"/>
  <c r="D4018" i="26"/>
  <c r="F4018" i="26"/>
  <c r="C4018" i="26"/>
  <c r="G4018" i="26"/>
  <c r="B4018" i="26"/>
  <c r="D4017" i="26"/>
  <c r="F4017" i="26"/>
  <c r="C4017" i="26"/>
  <c r="E4017" i="26"/>
  <c r="B4017" i="26"/>
  <c r="D4016" i="26"/>
  <c r="F4016" i="26"/>
  <c r="C4016" i="26"/>
  <c r="G4016" i="26"/>
  <c r="B4016" i="26"/>
  <c r="D4015" i="26"/>
  <c r="F4015" i="26"/>
  <c r="C4015" i="26"/>
  <c r="B4015" i="26"/>
  <c r="D4014" i="26"/>
  <c r="F4014" i="26"/>
  <c r="C4014" i="26"/>
  <c r="B4014" i="26"/>
  <c r="D4013" i="26"/>
  <c r="F4013" i="26"/>
  <c r="C4013" i="26"/>
  <c r="E4013" i="26"/>
  <c r="B4013" i="26"/>
  <c r="D4012" i="26"/>
  <c r="C4012" i="26"/>
  <c r="E4012" i="26"/>
  <c r="B4012" i="26"/>
  <c r="D4011" i="26"/>
  <c r="F4011" i="26"/>
  <c r="C4011" i="26"/>
  <c r="B4011" i="26"/>
  <c r="D4010" i="26"/>
  <c r="F4010" i="26"/>
  <c r="C4010" i="26"/>
  <c r="G4010" i="26"/>
  <c r="B4010" i="26"/>
  <c r="D4009" i="26"/>
  <c r="F4009" i="26"/>
  <c r="C4009" i="26"/>
  <c r="B4009" i="26"/>
  <c r="D4008" i="26"/>
  <c r="F4008" i="26"/>
  <c r="C4008" i="26"/>
  <c r="G4008" i="26"/>
  <c r="B4008" i="26"/>
  <c r="D4007" i="26"/>
  <c r="F4007" i="26"/>
  <c r="C4007" i="26"/>
  <c r="B4007" i="26"/>
  <c r="D4006" i="26"/>
  <c r="F4006" i="26"/>
  <c r="C4006" i="26"/>
  <c r="G4006" i="26"/>
  <c r="B4006" i="26"/>
  <c r="D4005" i="26"/>
  <c r="F4005" i="26"/>
  <c r="C4005" i="26"/>
  <c r="B4005" i="26"/>
  <c r="D4004" i="26"/>
  <c r="F4004" i="26"/>
  <c r="C4004" i="26"/>
  <c r="G4004" i="26"/>
  <c r="B4004" i="26"/>
  <c r="D4003" i="26"/>
  <c r="F4003" i="26"/>
  <c r="C4003" i="26"/>
  <c r="B4003" i="26"/>
  <c r="D4002" i="26"/>
  <c r="F4002" i="26"/>
  <c r="C4002" i="26"/>
  <c r="G4002" i="26"/>
  <c r="B4002" i="26"/>
  <c r="D4001" i="26"/>
  <c r="F4001" i="26"/>
  <c r="C4001" i="26"/>
  <c r="B4001" i="26"/>
  <c r="D4000" i="26"/>
  <c r="F4000" i="26"/>
  <c r="C4000" i="26"/>
  <c r="G4000" i="26"/>
  <c r="B4000" i="26"/>
  <c r="D3999" i="26"/>
  <c r="F3999" i="26"/>
  <c r="C3999" i="26"/>
  <c r="B3999" i="26"/>
  <c r="D3998" i="26"/>
  <c r="F3998" i="26"/>
  <c r="C3998" i="26"/>
  <c r="G3998" i="26"/>
  <c r="B3998" i="26"/>
  <c r="D3997" i="26"/>
  <c r="F3997" i="26"/>
  <c r="C3997" i="26"/>
  <c r="E3997" i="26"/>
  <c r="B3997" i="26"/>
  <c r="D3996" i="26"/>
  <c r="F3996" i="26"/>
  <c r="C3996" i="26"/>
  <c r="G3996" i="26"/>
  <c r="B3996" i="26"/>
  <c r="D3995" i="26"/>
  <c r="F3995" i="26"/>
  <c r="C3995" i="26"/>
  <c r="B3995" i="26"/>
  <c r="D3994" i="26"/>
  <c r="F3994" i="26"/>
  <c r="C3994" i="26"/>
  <c r="G3994" i="26"/>
  <c r="B3994" i="26"/>
  <c r="D3993" i="26"/>
  <c r="F3993" i="26"/>
  <c r="C3993" i="26"/>
  <c r="E3993" i="26"/>
  <c r="B3993" i="26"/>
  <c r="D3992" i="26"/>
  <c r="F3992" i="26"/>
  <c r="C3992" i="26"/>
  <c r="G3992" i="26"/>
  <c r="B3992" i="26"/>
  <c r="D3991" i="26"/>
  <c r="F3991" i="26"/>
  <c r="C3991" i="26"/>
  <c r="B3991" i="26"/>
  <c r="D3990" i="26"/>
  <c r="F3990" i="26"/>
  <c r="C3990" i="26"/>
  <c r="G3990" i="26"/>
  <c r="B3990" i="26"/>
  <c r="D3989" i="26"/>
  <c r="F3989" i="26"/>
  <c r="C3989" i="26"/>
  <c r="E3989" i="26"/>
  <c r="B3989" i="26"/>
  <c r="D3988" i="26"/>
  <c r="F3988" i="26"/>
  <c r="C3988" i="26"/>
  <c r="E3988" i="26"/>
  <c r="B3988" i="26"/>
  <c r="D3987" i="26"/>
  <c r="F3987" i="26"/>
  <c r="C3987" i="26"/>
  <c r="B3987" i="26"/>
  <c r="D3986" i="26"/>
  <c r="F3986" i="26"/>
  <c r="C3986" i="26"/>
  <c r="G3986" i="26"/>
  <c r="B3986" i="26"/>
  <c r="D3985" i="26"/>
  <c r="F3985" i="26"/>
  <c r="C3985" i="26"/>
  <c r="E3985" i="26"/>
  <c r="B3985" i="26"/>
  <c r="D3984" i="26"/>
  <c r="F3984" i="26"/>
  <c r="C3984" i="26"/>
  <c r="E3984" i="26"/>
  <c r="B3984" i="26"/>
  <c r="D3983" i="26"/>
  <c r="F3983" i="26"/>
  <c r="C3983" i="26"/>
  <c r="B3983" i="26"/>
  <c r="D3982" i="26"/>
  <c r="F3982" i="26"/>
  <c r="C3982" i="26"/>
  <c r="B3982" i="26"/>
  <c r="D3981" i="26"/>
  <c r="F3981" i="26"/>
  <c r="C3981" i="26"/>
  <c r="E3981" i="26"/>
  <c r="B3981" i="26"/>
  <c r="D3980" i="26"/>
  <c r="F3980" i="26"/>
  <c r="C3980" i="26"/>
  <c r="E3980" i="26"/>
  <c r="B3980" i="26"/>
  <c r="D3979" i="26"/>
  <c r="F3979" i="26"/>
  <c r="C3979" i="26"/>
  <c r="B3979" i="26"/>
  <c r="D3978" i="26"/>
  <c r="F3978" i="26"/>
  <c r="C3978" i="26"/>
  <c r="G3978" i="26"/>
  <c r="B3978" i="26"/>
  <c r="D3977" i="26"/>
  <c r="F3977" i="26"/>
  <c r="C3977" i="26"/>
  <c r="E3977" i="26"/>
  <c r="B3977" i="26"/>
  <c r="D3976" i="26"/>
  <c r="F3976" i="26"/>
  <c r="C3976" i="26"/>
  <c r="B3976" i="26"/>
  <c r="D3975" i="26"/>
  <c r="F3975" i="26"/>
  <c r="C3975" i="26"/>
  <c r="B3975" i="26"/>
  <c r="D3974" i="26"/>
  <c r="F3974" i="26"/>
  <c r="C3974" i="26"/>
  <c r="G3974" i="26"/>
  <c r="B3974" i="26"/>
  <c r="D3973" i="26"/>
  <c r="F3973" i="26"/>
  <c r="C3973" i="26"/>
  <c r="E3973" i="26"/>
  <c r="B3973" i="26"/>
  <c r="D3972" i="26"/>
  <c r="F3972" i="26"/>
  <c r="C3972" i="26"/>
  <c r="E3972" i="26"/>
  <c r="B3972" i="26"/>
  <c r="D3971" i="26"/>
  <c r="F3971" i="26"/>
  <c r="C3971" i="26"/>
  <c r="B3971" i="26"/>
  <c r="D3970" i="26"/>
  <c r="F3970" i="26"/>
  <c r="C3970" i="26"/>
  <c r="G3970" i="26"/>
  <c r="B3970" i="26"/>
  <c r="D3969" i="26"/>
  <c r="C3969" i="26"/>
  <c r="E3969" i="26"/>
  <c r="B3969" i="26"/>
  <c r="D3968" i="26"/>
  <c r="C3968" i="26"/>
  <c r="E3968" i="26"/>
  <c r="B3968" i="26"/>
  <c r="D3967" i="26"/>
  <c r="F3967" i="26"/>
  <c r="C3967" i="26"/>
  <c r="B3967" i="26"/>
  <c r="D3966" i="26"/>
  <c r="F3966" i="26"/>
  <c r="C3966" i="26"/>
  <c r="B3966" i="26"/>
  <c r="D3965" i="26"/>
  <c r="F3965" i="26"/>
  <c r="C3965" i="26"/>
  <c r="B3965" i="26"/>
  <c r="D3964" i="26"/>
  <c r="F3964" i="26"/>
  <c r="C3964" i="26"/>
  <c r="G3964" i="26"/>
  <c r="B3964" i="26"/>
  <c r="D3963" i="26"/>
  <c r="F3963" i="26"/>
  <c r="C3963" i="26"/>
  <c r="B3963" i="26"/>
  <c r="D3962" i="26"/>
  <c r="F3962" i="26"/>
  <c r="C3962" i="26"/>
  <c r="B3962" i="26"/>
  <c r="D3961" i="26"/>
  <c r="F3961" i="26"/>
  <c r="C3961" i="26"/>
  <c r="E3961" i="26"/>
  <c r="B3961" i="26"/>
  <c r="D3960" i="26"/>
  <c r="F3960" i="26"/>
  <c r="C3960" i="26"/>
  <c r="E3960" i="26"/>
  <c r="B3960" i="26"/>
  <c r="D3959" i="26"/>
  <c r="F3959" i="26"/>
  <c r="C3959" i="26"/>
  <c r="B3959" i="26"/>
  <c r="D3958" i="26"/>
  <c r="F3958" i="26"/>
  <c r="C3958" i="26"/>
  <c r="B3958" i="26"/>
  <c r="D3957" i="26"/>
  <c r="F3957" i="26"/>
  <c r="C3957" i="26"/>
  <c r="E3957" i="26"/>
  <c r="B3957" i="26"/>
  <c r="D3956" i="26"/>
  <c r="F3956" i="26"/>
  <c r="C3956" i="26"/>
  <c r="E3956" i="26"/>
  <c r="B3956" i="26"/>
  <c r="D3955" i="26"/>
  <c r="F3955" i="26"/>
  <c r="C3955" i="26"/>
  <c r="B3955" i="26"/>
  <c r="D3954" i="26"/>
  <c r="F3954" i="26"/>
  <c r="C3954" i="26"/>
  <c r="G3954" i="26"/>
  <c r="B3954" i="26"/>
  <c r="D3953" i="26"/>
  <c r="F3953" i="26"/>
  <c r="C3953" i="26"/>
  <c r="E3953" i="26"/>
  <c r="B3953" i="26"/>
  <c r="D3952" i="26"/>
  <c r="F3952" i="26"/>
  <c r="C3952" i="26"/>
  <c r="E3952" i="26"/>
  <c r="B3952" i="26"/>
  <c r="D3951" i="26"/>
  <c r="F3951" i="26"/>
  <c r="C3951" i="26"/>
  <c r="B3951" i="26"/>
  <c r="D3950" i="26"/>
  <c r="F3950" i="26"/>
  <c r="C3950" i="26"/>
  <c r="G3950" i="26"/>
  <c r="B3950" i="26"/>
  <c r="D3949" i="26"/>
  <c r="F3949" i="26"/>
  <c r="C3949" i="26"/>
  <c r="E3949" i="26"/>
  <c r="B3949" i="26"/>
  <c r="D3948" i="26"/>
  <c r="F3948" i="26"/>
  <c r="C3948" i="26"/>
  <c r="E3948" i="26"/>
  <c r="B3948" i="26"/>
  <c r="D3947" i="26"/>
  <c r="F3947" i="26"/>
  <c r="C3947" i="26"/>
  <c r="B3947" i="26"/>
  <c r="D3946" i="26"/>
  <c r="F3946" i="26"/>
  <c r="C3946" i="26"/>
  <c r="B3946" i="26"/>
  <c r="D3945" i="26"/>
  <c r="F3945" i="26"/>
  <c r="C3945" i="26"/>
  <c r="B3945" i="26"/>
  <c r="D3944" i="26"/>
  <c r="F3944" i="26"/>
  <c r="C3944" i="26"/>
  <c r="G3944" i="26"/>
  <c r="B3944" i="26"/>
  <c r="D3943" i="26"/>
  <c r="F3943" i="26"/>
  <c r="C3943" i="26"/>
  <c r="B3943" i="26"/>
  <c r="D3942" i="26"/>
  <c r="F3942" i="26"/>
  <c r="C3942" i="26"/>
  <c r="G3942" i="26"/>
  <c r="B3942" i="26"/>
  <c r="D3941" i="26"/>
  <c r="F3941" i="26"/>
  <c r="C3941" i="26"/>
  <c r="B3941" i="26"/>
  <c r="D3940" i="26"/>
  <c r="F3940" i="26"/>
  <c r="C3940" i="26"/>
  <c r="G3940" i="26"/>
  <c r="B3940" i="26"/>
  <c r="D3939" i="26"/>
  <c r="F3939" i="26"/>
  <c r="C3939" i="26"/>
  <c r="B3939" i="26"/>
  <c r="D3938" i="26"/>
  <c r="F3938" i="26"/>
  <c r="C3938" i="26"/>
  <c r="B3938" i="26"/>
  <c r="D3937" i="26"/>
  <c r="F3937" i="26"/>
  <c r="C3937" i="26"/>
  <c r="E3937" i="26"/>
  <c r="B3937" i="26"/>
  <c r="D3936" i="26"/>
  <c r="F3936" i="26"/>
  <c r="C3936" i="26"/>
  <c r="G3936" i="26"/>
  <c r="B3936" i="26"/>
  <c r="D3935" i="26"/>
  <c r="F3935" i="26"/>
  <c r="C3935" i="26"/>
  <c r="B3935" i="26"/>
  <c r="D3934" i="26"/>
  <c r="F3934" i="26"/>
  <c r="C3934" i="26"/>
  <c r="B3934" i="26"/>
  <c r="D3933" i="26"/>
  <c r="F3933" i="26"/>
  <c r="C3933" i="26"/>
  <c r="E3933" i="26"/>
  <c r="B3933" i="26"/>
  <c r="D3932" i="26"/>
  <c r="F3932" i="26"/>
  <c r="C3932" i="26"/>
  <c r="G3932" i="26"/>
  <c r="B3932" i="26"/>
  <c r="D3931" i="26"/>
  <c r="F3931" i="26"/>
  <c r="C3931" i="26"/>
  <c r="B3931" i="26"/>
  <c r="D3930" i="26"/>
  <c r="F3930" i="26"/>
  <c r="C3930" i="26"/>
  <c r="G3930" i="26"/>
  <c r="B3930" i="26"/>
  <c r="D3929" i="26"/>
  <c r="F3929" i="26"/>
  <c r="C3929" i="26"/>
  <c r="B3929" i="26"/>
  <c r="D3928" i="26"/>
  <c r="F3928" i="26"/>
  <c r="C3928" i="26"/>
  <c r="G3928" i="26"/>
  <c r="B3928" i="26"/>
  <c r="D3927" i="26"/>
  <c r="F3927" i="26"/>
  <c r="C3927" i="26"/>
  <c r="G3927" i="26"/>
  <c r="B3927" i="26"/>
  <c r="D3926" i="26"/>
  <c r="F3926" i="26"/>
  <c r="C3926" i="26"/>
  <c r="B3926" i="26"/>
  <c r="D3925" i="26"/>
  <c r="F3925" i="26"/>
  <c r="C3925" i="26"/>
  <c r="E3925" i="26"/>
  <c r="B3925" i="26"/>
  <c r="D3924" i="26"/>
  <c r="F3924" i="26"/>
  <c r="C3924" i="26"/>
  <c r="G3924" i="26"/>
  <c r="B3924" i="26"/>
  <c r="D3923" i="26"/>
  <c r="F3923" i="26"/>
  <c r="C3923" i="26"/>
  <c r="G3923" i="26"/>
  <c r="B3923" i="26"/>
  <c r="D3922" i="26"/>
  <c r="F3922" i="26"/>
  <c r="C3922" i="26"/>
  <c r="B3922" i="26"/>
  <c r="D3921" i="26"/>
  <c r="F3921" i="26"/>
  <c r="C3921" i="26"/>
  <c r="E3921" i="26"/>
  <c r="B3921" i="26"/>
  <c r="D3920" i="26"/>
  <c r="C3920" i="26"/>
  <c r="E3920" i="26"/>
  <c r="B3920" i="26"/>
  <c r="D3919" i="26"/>
  <c r="F3919" i="26"/>
  <c r="C3919" i="26"/>
  <c r="B3919" i="26"/>
  <c r="D3918" i="26"/>
  <c r="F3918" i="26"/>
  <c r="C3918" i="26"/>
  <c r="B3918" i="26"/>
  <c r="D3917" i="26"/>
  <c r="F3917" i="26"/>
  <c r="C3917" i="26"/>
  <c r="E3917" i="26"/>
  <c r="B3917" i="26"/>
  <c r="D3916" i="26"/>
  <c r="F3916" i="26"/>
  <c r="C3916" i="26"/>
  <c r="E3916" i="26"/>
  <c r="B3916" i="26"/>
  <c r="D3915" i="26"/>
  <c r="F3915" i="26"/>
  <c r="C3915" i="26"/>
  <c r="G3915" i="26"/>
  <c r="B3915" i="26"/>
  <c r="D3914" i="26"/>
  <c r="F3914" i="26"/>
  <c r="C3914" i="26"/>
  <c r="B3914" i="26"/>
  <c r="D3913" i="26"/>
  <c r="F3913" i="26"/>
  <c r="C3913" i="26"/>
  <c r="E3913" i="26"/>
  <c r="B3913" i="26"/>
  <c r="D3912" i="26"/>
  <c r="F3912" i="26"/>
  <c r="C3912" i="26"/>
  <c r="B3912" i="26"/>
  <c r="D3911" i="26"/>
  <c r="F3911" i="26"/>
  <c r="C3911" i="26"/>
  <c r="G3911" i="26"/>
  <c r="B3911" i="26"/>
  <c r="D3910" i="26"/>
  <c r="F3910" i="26"/>
  <c r="C3910" i="26"/>
  <c r="B3910" i="26"/>
  <c r="D3909" i="26"/>
  <c r="F3909" i="26"/>
  <c r="C3909" i="26"/>
  <c r="E3909" i="26"/>
  <c r="B3909" i="26"/>
  <c r="D3908" i="26"/>
  <c r="F3908" i="26"/>
  <c r="C3908" i="26"/>
  <c r="G3908" i="26"/>
  <c r="B3908" i="26"/>
  <c r="D3907" i="26"/>
  <c r="F3907" i="26"/>
  <c r="C3907" i="26"/>
  <c r="B3907" i="26"/>
  <c r="D3906" i="26"/>
  <c r="F3906" i="26"/>
  <c r="C3906" i="26"/>
  <c r="B3906" i="26"/>
  <c r="D3905" i="26"/>
  <c r="F3905" i="26"/>
  <c r="C3905" i="26"/>
  <c r="E3905" i="26"/>
  <c r="B3905" i="26"/>
  <c r="D3904" i="26"/>
  <c r="F3904" i="26"/>
  <c r="C3904" i="26"/>
  <c r="E3904" i="26"/>
  <c r="B3904" i="26"/>
  <c r="D3903" i="26"/>
  <c r="F3903" i="26"/>
  <c r="C3903" i="26"/>
  <c r="G3903" i="26"/>
  <c r="B3903" i="26"/>
  <c r="D3902" i="26"/>
  <c r="F3902" i="26"/>
  <c r="C3902" i="26"/>
  <c r="B3902" i="26"/>
  <c r="D3901" i="26"/>
  <c r="F3901" i="26"/>
  <c r="C3901" i="26"/>
  <c r="E3901" i="26"/>
  <c r="B3901" i="26"/>
  <c r="D3900" i="26"/>
  <c r="F3900" i="26"/>
  <c r="C3900" i="26"/>
  <c r="E3900" i="26"/>
  <c r="B3900" i="26"/>
  <c r="D3899" i="26"/>
  <c r="F3899" i="26"/>
  <c r="C3899" i="26"/>
  <c r="G3899" i="26"/>
  <c r="B3899" i="26"/>
  <c r="D3898" i="26"/>
  <c r="F3898" i="26"/>
  <c r="C3898" i="26"/>
  <c r="B3898" i="26"/>
  <c r="D3897" i="26"/>
  <c r="F3897" i="26"/>
  <c r="C3897" i="26"/>
  <c r="E3897" i="26"/>
  <c r="B3897" i="26"/>
  <c r="D3896" i="26"/>
  <c r="F3896" i="26"/>
  <c r="C3896" i="26"/>
  <c r="B3896" i="26"/>
  <c r="D3895" i="26"/>
  <c r="F3895" i="26"/>
  <c r="C3895" i="26"/>
  <c r="G3895" i="26"/>
  <c r="B3895" i="26"/>
  <c r="D3894" i="26"/>
  <c r="F3894" i="26"/>
  <c r="C3894" i="26"/>
  <c r="B3894" i="26"/>
  <c r="D3893" i="26"/>
  <c r="F3893" i="26"/>
  <c r="C3893" i="26"/>
  <c r="E3893" i="26"/>
  <c r="B3893" i="26"/>
  <c r="D3892" i="26"/>
  <c r="F3892" i="26"/>
  <c r="C3892" i="26"/>
  <c r="G3892" i="26"/>
  <c r="B3892" i="26"/>
  <c r="D3891" i="26"/>
  <c r="F3891" i="26"/>
  <c r="C3891" i="26"/>
  <c r="E3891" i="26"/>
  <c r="B3891" i="26"/>
  <c r="D3890" i="26"/>
  <c r="F3890" i="26"/>
  <c r="C3890" i="26"/>
  <c r="B3890" i="26"/>
  <c r="D3889" i="26"/>
  <c r="F3889" i="26"/>
  <c r="C3889" i="26"/>
  <c r="E3889" i="26"/>
  <c r="B3889" i="26"/>
  <c r="D3888" i="26"/>
  <c r="F3888" i="26"/>
  <c r="C3888" i="26"/>
  <c r="E3888" i="26"/>
  <c r="B3888" i="26"/>
  <c r="D3887" i="26"/>
  <c r="F3887" i="26"/>
  <c r="C3887" i="26"/>
  <c r="G3887" i="26"/>
  <c r="B3887" i="26"/>
  <c r="D3886" i="26"/>
  <c r="F3886" i="26"/>
  <c r="C3886" i="26"/>
  <c r="B3886" i="26"/>
  <c r="D3885" i="26"/>
  <c r="C3885" i="26"/>
  <c r="E3885" i="26"/>
  <c r="B3885" i="26"/>
  <c r="D3884" i="26"/>
  <c r="F3884" i="26"/>
  <c r="C3884" i="26"/>
  <c r="G3884" i="26"/>
  <c r="B3884" i="26"/>
  <c r="D3883" i="26"/>
  <c r="F3883" i="26"/>
  <c r="C3883" i="26"/>
  <c r="G3883" i="26"/>
  <c r="B3883" i="26"/>
  <c r="D3882" i="26"/>
  <c r="F3882" i="26"/>
  <c r="C3882" i="26"/>
  <c r="B3882" i="26"/>
  <c r="D3881" i="26"/>
  <c r="F3881" i="26"/>
  <c r="C3881" i="26"/>
  <c r="E3881" i="26"/>
  <c r="B3881" i="26"/>
  <c r="D3880" i="26"/>
  <c r="F3880" i="26"/>
  <c r="C3880" i="26"/>
  <c r="G3880" i="26"/>
  <c r="B3880" i="26"/>
  <c r="D3879" i="26"/>
  <c r="F3879" i="26"/>
  <c r="C3879" i="26"/>
  <c r="G3879" i="26"/>
  <c r="B3879" i="26"/>
  <c r="D3878" i="26"/>
  <c r="F3878" i="26"/>
  <c r="C3878" i="26"/>
  <c r="B3878" i="26"/>
  <c r="D3877" i="26"/>
  <c r="F3877" i="26"/>
  <c r="C3877" i="26"/>
  <c r="B3877" i="26"/>
  <c r="D3876" i="26"/>
  <c r="F3876" i="26"/>
  <c r="C3876" i="26"/>
  <c r="G3876" i="26"/>
  <c r="B3876" i="26"/>
  <c r="D3875" i="26"/>
  <c r="F3875" i="26"/>
  <c r="C3875" i="26"/>
  <c r="E3875" i="26"/>
  <c r="B3875" i="26"/>
  <c r="D3874" i="26"/>
  <c r="F3874" i="26"/>
  <c r="C3874" i="26"/>
  <c r="B3874" i="26"/>
  <c r="D3873" i="26"/>
  <c r="F3873" i="26"/>
  <c r="C3873" i="26"/>
  <c r="E3873" i="26"/>
  <c r="B3873" i="26"/>
  <c r="D3872" i="26"/>
  <c r="F3872" i="26"/>
  <c r="C3872" i="26"/>
  <c r="G3872" i="26"/>
  <c r="B3872" i="26"/>
  <c r="D3871" i="26"/>
  <c r="F3871" i="26"/>
  <c r="C3871" i="26"/>
  <c r="G3871" i="26"/>
  <c r="B3871" i="26"/>
  <c r="D3870" i="26"/>
  <c r="F3870" i="26"/>
  <c r="C3870" i="26"/>
  <c r="B3870" i="26"/>
  <c r="D3869" i="26"/>
  <c r="C3869" i="26"/>
  <c r="E3869" i="26"/>
  <c r="B3869" i="26"/>
  <c r="D3868" i="26"/>
  <c r="F3868" i="26"/>
  <c r="C3868" i="26"/>
  <c r="E3868" i="26"/>
  <c r="B3868" i="26"/>
  <c r="D3867" i="26"/>
  <c r="F3867" i="26"/>
  <c r="C3867" i="26"/>
  <c r="E3867" i="26"/>
  <c r="B3867" i="26"/>
  <c r="D3866" i="26"/>
  <c r="F3866" i="26"/>
  <c r="C3866" i="26"/>
  <c r="B3866" i="26"/>
  <c r="D3865" i="26"/>
  <c r="F3865" i="26"/>
  <c r="C3865" i="26"/>
  <c r="E3865" i="26"/>
  <c r="B3865" i="26"/>
  <c r="D3864" i="26"/>
  <c r="F3864" i="26"/>
  <c r="C3864" i="26"/>
  <c r="B3864" i="26"/>
  <c r="D3863" i="26"/>
  <c r="F3863" i="26"/>
  <c r="C3863" i="26"/>
  <c r="G3863" i="26"/>
  <c r="B3863" i="26"/>
  <c r="D3862" i="26"/>
  <c r="F3862" i="26"/>
  <c r="C3862" i="26"/>
  <c r="B3862" i="26"/>
  <c r="D3861" i="26"/>
  <c r="F3861" i="26"/>
  <c r="C3861" i="26"/>
  <c r="E3861" i="26"/>
  <c r="B3861" i="26"/>
  <c r="D3860" i="26"/>
  <c r="F3860" i="26"/>
  <c r="C3860" i="26"/>
  <c r="E3860" i="26"/>
  <c r="B3860" i="26"/>
  <c r="D3859" i="26"/>
  <c r="F3859" i="26"/>
  <c r="C3859" i="26"/>
  <c r="B3859" i="26"/>
  <c r="D3858" i="26"/>
  <c r="F3858" i="26"/>
  <c r="C3858" i="26"/>
  <c r="B3858" i="26"/>
  <c r="D3857" i="26"/>
  <c r="F3857" i="26"/>
  <c r="C3857" i="26"/>
  <c r="E3857" i="26"/>
  <c r="B3857" i="26"/>
  <c r="D3856" i="26"/>
  <c r="F3856" i="26"/>
  <c r="C3856" i="26"/>
  <c r="E3856" i="26"/>
  <c r="B3856" i="26"/>
  <c r="D3855" i="26"/>
  <c r="F3855" i="26"/>
  <c r="C3855" i="26"/>
  <c r="B3855" i="26"/>
  <c r="D3854" i="26"/>
  <c r="F3854" i="26"/>
  <c r="C3854" i="26"/>
  <c r="B3854" i="26"/>
  <c r="D3853" i="26"/>
  <c r="F3853" i="26"/>
  <c r="C3853" i="26"/>
  <c r="E3853" i="26"/>
  <c r="B3853" i="26"/>
  <c r="D3852" i="26"/>
  <c r="F3852" i="26"/>
  <c r="C3852" i="26"/>
  <c r="G3852" i="26"/>
  <c r="B3852" i="26"/>
  <c r="D3851" i="26"/>
  <c r="F3851" i="26"/>
  <c r="C3851" i="26"/>
  <c r="G3851" i="26"/>
  <c r="B3851" i="26"/>
  <c r="D3850" i="26"/>
  <c r="F3850" i="26"/>
  <c r="C3850" i="26"/>
  <c r="B3850" i="26"/>
  <c r="D3849" i="26"/>
  <c r="F3849" i="26"/>
  <c r="C3849" i="26"/>
  <c r="B3849" i="26"/>
  <c r="D3848" i="26"/>
  <c r="F3848" i="26"/>
  <c r="C3848" i="26"/>
  <c r="G3848" i="26"/>
  <c r="B3848" i="26"/>
  <c r="D3847" i="26"/>
  <c r="F3847" i="26"/>
  <c r="C3847" i="26"/>
  <c r="E3847" i="26"/>
  <c r="B3847" i="26"/>
  <c r="D3846" i="26"/>
  <c r="F3846" i="26"/>
  <c r="C3846" i="26"/>
  <c r="B3846" i="26"/>
  <c r="D3845" i="26"/>
  <c r="F3845" i="26"/>
  <c r="C3845" i="26"/>
  <c r="E3845" i="26"/>
  <c r="B3845" i="26"/>
  <c r="D3844" i="26"/>
  <c r="F3844" i="26"/>
  <c r="C3844" i="26"/>
  <c r="G3844" i="26"/>
  <c r="B3844" i="26"/>
  <c r="D3843" i="26"/>
  <c r="F3843" i="26"/>
  <c r="C3843" i="26"/>
  <c r="G3843" i="26"/>
  <c r="B3843" i="26"/>
  <c r="D3842" i="26"/>
  <c r="F3842" i="26"/>
  <c r="C3842" i="26"/>
  <c r="B3842" i="26"/>
  <c r="D3841" i="26"/>
  <c r="F3841" i="26"/>
  <c r="C3841" i="26"/>
  <c r="E3841" i="26"/>
  <c r="B3841" i="26"/>
  <c r="D3840" i="26"/>
  <c r="F3840" i="26"/>
  <c r="C3840" i="26"/>
  <c r="G3840" i="26"/>
  <c r="B3840" i="26"/>
  <c r="D3839" i="26"/>
  <c r="F3839" i="26"/>
  <c r="C3839" i="26"/>
  <c r="G3839" i="26"/>
  <c r="B3839" i="26"/>
  <c r="D3838" i="26"/>
  <c r="F3838" i="26"/>
  <c r="C3838" i="26"/>
  <c r="B3838" i="26"/>
  <c r="D3837" i="26"/>
  <c r="C3837" i="26"/>
  <c r="E3837" i="26"/>
  <c r="B3837" i="26"/>
  <c r="D3836" i="26"/>
  <c r="F3836" i="26"/>
  <c r="C3836" i="26"/>
  <c r="G3836" i="26"/>
  <c r="B3836" i="26"/>
  <c r="D3835" i="26"/>
  <c r="F3835" i="26"/>
  <c r="C3835" i="26"/>
  <c r="G3835" i="26"/>
  <c r="B3835" i="26"/>
  <c r="D3834" i="26"/>
  <c r="F3834" i="26"/>
  <c r="C3834" i="26"/>
  <c r="B3834" i="26"/>
  <c r="D3833" i="26"/>
  <c r="F3833" i="26"/>
  <c r="C3833" i="26"/>
  <c r="E3833" i="26"/>
  <c r="B3833" i="26"/>
  <c r="D3832" i="26"/>
  <c r="F3832" i="26"/>
  <c r="C3832" i="26"/>
  <c r="B3832" i="26"/>
  <c r="D3831" i="26"/>
  <c r="F3831" i="26"/>
  <c r="C3831" i="26"/>
  <c r="G3831" i="26"/>
  <c r="B3831" i="26"/>
  <c r="D3830" i="26"/>
  <c r="F3830" i="26"/>
  <c r="C3830" i="26"/>
  <c r="B3830" i="26"/>
  <c r="D3829" i="26"/>
  <c r="F3829" i="26"/>
  <c r="C3829" i="26"/>
  <c r="E3829" i="26"/>
  <c r="B3829" i="26"/>
  <c r="D3828" i="26"/>
  <c r="F3828" i="26"/>
  <c r="C3828" i="26"/>
  <c r="E3828" i="26"/>
  <c r="B3828" i="26"/>
  <c r="D3827" i="26"/>
  <c r="F3827" i="26"/>
  <c r="C3827" i="26"/>
  <c r="G3827" i="26"/>
  <c r="B3827" i="26"/>
  <c r="D3826" i="26"/>
  <c r="F3826" i="26"/>
  <c r="C3826" i="26"/>
  <c r="B3826" i="26"/>
  <c r="D3825" i="26"/>
  <c r="F3825" i="26"/>
  <c r="C3825" i="26"/>
  <c r="B3825" i="26"/>
  <c r="D3824" i="26"/>
  <c r="F3824" i="26"/>
  <c r="C3824" i="26"/>
  <c r="G3824" i="26"/>
  <c r="B3824" i="26"/>
  <c r="D3823" i="26"/>
  <c r="F3823" i="26"/>
  <c r="C3823" i="26"/>
  <c r="B3823" i="26"/>
  <c r="D3822" i="26"/>
  <c r="F3822" i="26"/>
  <c r="C3822" i="26"/>
  <c r="B3822" i="26"/>
  <c r="D3821" i="26"/>
  <c r="F3821" i="26"/>
  <c r="C3821" i="26"/>
  <c r="B3821" i="26"/>
  <c r="D3820" i="26"/>
  <c r="F3820" i="26"/>
  <c r="C3820" i="26"/>
  <c r="G3820" i="26"/>
  <c r="B3820" i="26"/>
  <c r="D3819" i="26"/>
  <c r="F3819" i="26"/>
  <c r="C3819" i="26"/>
  <c r="G3819" i="26"/>
  <c r="B3819" i="26"/>
  <c r="D3818" i="26"/>
  <c r="F3818" i="26"/>
  <c r="C3818" i="26"/>
  <c r="B3818" i="26"/>
  <c r="D3817" i="26"/>
  <c r="C3817" i="26"/>
  <c r="E3817" i="26"/>
  <c r="B3817" i="26"/>
  <c r="D3816" i="26"/>
  <c r="F3816" i="26"/>
  <c r="C3816" i="26"/>
  <c r="G3816" i="26"/>
  <c r="B3816" i="26"/>
  <c r="D3815" i="26"/>
  <c r="F3815" i="26"/>
  <c r="C3815" i="26"/>
  <c r="B3815" i="26"/>
  <c r="D3814" i="26"/>
  <c r="F3814" i="26"/>
  <c r="C3814" i="26"/>
  <c r="B3814" i="26"/>
  <c r="D3813" i="26"/>
  <c r="F3813" i="26"/>
  <c r="C3813" i="26"/>
  <c r="E3813" i="26"/>
  <c r="B3813" i="26"/>
  <c r="D3812" i="26"/>
  <c r="F3812" i="26"/>
  <c r="C3812" i="26"/>
  <c r="B3812" i="26"/>
  <c r="D3811" i="26"/>
  <c r="F3811" i="26"/>
  <c r="C3811" i="26"/>
  <c r="G3811" i="26"/>
  <c r="B3811" i="26"/>
  <c r="D3810" i="26"/>
  <c r="F3810" i="26"/>
  <c r="C3810" i="26"/>
  <c r="B3810" i="26"/>
  <c r="D3809" i="26"/>
  <c r="F3809" i="26"/>
  <c r="C3809" i="26"/>
  <c r="E3809" i="26"/>
  <c r="B3809" i="26"/>
  <c r="D3808" i="26"/>
  <c r="F3808" i="26"/>
  <c r="C3808" i="26"/>
  <c r="G3808" i="26"/>
  <c r="B3808" i="26"/>
  <c r="D3807" i="26"/>
  <c r="F3807" i="26"/>
  <c r="C3807" i="26"/>
  <c r="B3807" i="26"/>
  <c r="D3806" i="26"/>
  <c r="F3806" i="26"/>
  <c r="C3806" i="26"/>
  <c r="G3806" i="26"/>
  <c r="B3806" i="26"/>
  <c r="D3805" i="26"/>
  <c r="F3805" i="26"/>
  <c r="C3805" i="26"/>
  <c r="E3805" i="26"/>
  <c r="B3805" i="26"/>
  <c r="D3804" i="26"/>
  <c r="F3804" i="26"/>
  <c r="C3804" i="26"/>
  <c r="E3804" i="26"/>
  <c r="B3804" i="26"/>
  <c r="D3803" i="26"/>
  <c r="F3803" i="26"/>
  <c r="C3803" i="26"/>
  <c r="B3803" i="26"/>
  <c r="D3802" i="26"/>
  <c r="F3802" i="26"/>
  <c r="C3802" i="26"/>
  <c r="G3802" i="26"/>
  <c r="B3802" i="26"/>
  <c r="D3801" i="26"/>
  <c r="F3801" i="26"/>
  <c r="C3801" i="26"/>
  <c r="E3801" i="26"/>
  <c r="B3801" i="26"/>
  <c r="D3800" i="26"/>
  <c r="F3800" i="26"/>
  <c r="C3800" i="26"/>
  <c r="E3800" i="26"/>
  <c r="B3800" i="26"/>
  <c r="D3799" i="26"/>
  <c r="F3799" i="26"/>
  <c r="C3799" i="26"/>
  <c r="G3799" i="26"/>
  <c r="B3799" i="26"/>
  <c r="D3798" i="26"/>
  <c r="F3798" i="26"/>
  <c r="C3798" i="26"/>
  <c r="G3798" i="26"/>
  <c r="B3798" i="26"/>
  <c r="D3797" i="26"/>
  <c r="F3797" i="26"/>
  <c r="C3797" i="26"/>
  <c r="B3797" i="26"/>
  <c r="D3796" i="26"/>
  <c r="F3796" i="26"/>
  <c r="C3796" i="26"/>
  <c r="G3796" i="26"/>
  <c r="B3796" i="26"/>
  <c r="D3795" i="26"/>
  <c r="F3795" i="26"/>
  <c r="C3795" i="26"/>
  <c r="E3795" i="26"/>
  <c r="B3795" i="26"/>
  <c r="D3794" i="26"/>
  <c r="F3794" i="26"/>
  <c r="C3794" i="26"/>
  <c r="B3794" i="26"/>
  <c r="D3793" i="26"/>
  <c r="F3793" i="26"/>
  <c r="C3793" i="26"/>
  <c r="E3793" i="26"/>
  <c r="B3793" i="26"/>
  <c r="D3792" i="26"/>
  <c r="F3792" i="26"/>
  <c r="C3792" i="26"/>
  <c r="G3792" i="26"/>
  <c r="B3792" i="26"/>
  <c r="D3791" i="26"/>
  <c r="F3791" i="26"/>
  <c r="C3791" i="26"/>
  <c r="B3791" i="26"/>
  <c r="D3790" i="26"/>
  <c r="F3790" i="26"/>
  <c r="C3790" i="26"/>
  <c r="E3790" i="26"/>
  <c r="B3790" i="26"/>
  <c r="D3789" i="26"/>
  <c r="F3789" i="26"/>
  <c r="C3789" i="26"/>
  <c r="E3789" i="26"/>
  <c r="B3789" i="26"/>
  <c r="D3788" i="26"/>
  <c r="F3788" i="26"/>
  <c r="C3788" i="26"/>
  <c r="E3788" i="26"/>
  <c r="B3788" i="26"/>
  <c r="D3787" i="26"/>
  <c r="F3787" i="26"/>
  <c r="C3787" i="26"/>
  <c r="B3787" i="26"/>
  <c r="D3786" i="26"/>
  <c r="F3786" i="26"/>
  <c r="C3786" i="26"/>
  <c r="G3786" i="26"/>
  <c r="B3786" i="26"/>
  <c r="D3785" i="26"/>
  <c r="C3785" i="26"/>
  <c r="E3785" i="26"/>
  <c r="B3785" i="26"/>
  <c r="D3784" i="26"/>
  <c r="F3784" i="26"/>
  <c r="C3784" i="26"/>
  <c r="E3784" i="26"/>
  <c r="B3784" i="26"/>
  <c r="D3783" i="26"/>
  <c r="F3783" i="26"/>
  <c r="C3783" i="26"/>
  <c r="E3783" i="26"/>
  <c r="B3783" i="26"/>
  <c r="D3782" i="26"/>
  <c r="F3782" i="26"/>
  <c r="C3782" i="26"/>
  <c r="B3782" i="26"/>
  <c r="D3781" i="26"/>
  <c r="F3781" i="26"/>
  <c r="C3781" i="26"/>
  <c r="E3781" i="26"/>
  <c r="B3781" i="26"/>
  <c r="D3780" i="26"/>
  <c r="F3780" i="26"/>
  <c r="C3780" i="26"/>
  <c r="E3780" i="26"/>
  <c r="B3780" i="26"/>
  <c r="D3779" i="26"/>
  <c r="F3779" i="26"/>
  <c r="C3779" i="26"/>
  <c r="E3779" i="26"/>
  <c r="B3779" i="26"/>
  <c r="D3778" i="26"/>
  <c r="F3778" i="26"/>
  <c r="C3778" i="26"/>
  <c r="G3778" i="26"/>
  <c r="B3778" i="26"/>
  <c r="D3777" i="26"/>
  <c r="F3777" i="26"/>
  <c r="C3777" i="26"/>
  <c r="G3777" i="26"/>
  <c r="B3777" i="26"/>
  <c r="D3776" i="26"/>
  <c r="F3776" i="26"/>
  <c r="C3776" i="26"/>
  <c r="B3776" i="26"/>
  <c r="D3775" i="26"/>
  <c r="F3775" i="26"/>
  <c r="C3775" i="26"/>
  <c r="G3775" i="26"/>
  <c r="B3775" i="26"/>
  <c r="D3774" i="26"/>
  <c r="F3774" i="26"/>
  <c r="C3774" i="26"/>
  <c r="E3774" i="26"/>
  <c r="B3774" i="26"/>
  <c r="D3773" i="26"/>
  <c r="F3773" i="26"/>
  <c r="C3773" i="26"/>
  <c r="B3773" i="26"/>
  <c r="D3772" i="26"/>
  <c r="F3772" i="26"/>
  <c r="C3772" i="26"/>
  <c r="B3772" i="26"/>
  <c r="D3771" i="26"/>
  <c r="F3771" i="26"/>
  <c r="C3771" i="26"/>
  <c r="G3771" i="26"/>
  <c r="B3771" i="26"/>
  <c r="D3770" i="26"/>
  <c r="F3770" i="26"/>
  <c r="C3770" i="26"/>
  <c r="E3770" i="26"/>
  <c r="B3770" i="26"/>
  <c r="D3769" i="26"/>
  <c r="F3769" i="26"/>
  <c r="C3769" i="26"/>
  <c r="G3769" i="26"/>
  <c r="B3769" i="26"/>
  <c r="D3768" i="26"/>
  <c r="F3768" i="26"/>
  <c r="C3768" i="26"/>
  <c r="B3768" i="26"/>
  <c r="D3767" i="26"/>
  <c r="F3767" i="26"/>
  <c r="C3767" i="26"/>
  <c r="E3767" i="26"/>
  <c r="B3767" i="26"/>
  <c r="D3766" i="26"/>
  <c r="F3766" i="26"/>
  <c r="C3766" i="26"/>
  <c r="E3766" i="26"/>
  <c r="B3766" i="26"/>
  <c r="D3765" i="26"/>
  <c r="F3765" i="26"/>
  <c r="C3765" i="26"/>
  <c r="G3765" i="26"/>
  <c r="B3765" i="26"/>
  <c r="D3764" i="26"/>
  <c r="F3764" i="26"/>
  <c r="C3764" i="26"/>
  <c r="B3764" i="26"/>
  <c r="D3763" i="26"/>
  <c r="F3763" i="26"/>
  <c r="C3763" i="26"/>
  <c r="B3763" i="26"/>
  <c r="D3762" i="26"/>
  <c r="F3762" i="26"/>
  <c r="C3762" i="26"/>
  <c r="E3762" i="26"/>
  <c r="B3762" i="26"/>
  <c r="D3761" i="26"/>
  <c r="F3761" i="26"/>
  <c r="C3761" i="26"/>
  <c r="G3761" i="26"/>
  <c r="B3761" i="26"/>
  <c r="D3760" i="26"/>
  <c r="F3760" i="26"/>
  <c r="C3760" i="26"/>
  <c r="B3760" i="26"/>
  <c r="D3759" i="26"/>
  <c r="F3759" i="26"/>
  <c r="C3759" i="26"/>
  <c r="G3759" i="26"/>
  <c r="B3759" i="26"/>
  <c r="D3758" i="26"/>
  <c r="F3758" i="26"/>
  <c r="C3758" i="26"/>
  <c r="E3758" i="26"/>
  <c r="B3758" i="26"/>
  <c r="D3757" i="26"/>
  <c r="F3757" i="26"/>
  <c r="C3757" i="26"/>
  <c r="B3757" i="26"/>
  <c r="D3756" i="26"/>
  <c r="F3756" i="26"/>
  <c r="C3756" i="26"/>
  <c r="B3756" i="26"/>
  <c r="D3755" i="26"/>
  <c r="F3755" i="26"/>
  <c r="C3755" i="26"/>
  <c r="G3755" i="26"/>
  <c r="B3755" i="26"/>
  <c r="D3754" i="26"/>
  <c r="F3754" i="26"/>
  <c r="C3754" i="26"/>
  <c r="E3754" i="26"/>
  <c r="B3754" i="26"/>
  <c r="D3753" i="26"/>
  <c r="F3753" i="26"/>
  <c r="C3753" i="26"/>
  <c r="E3753" i="26"/>
  <c r="B3753" i="26"/>
  <c r="D3752" i="26"/>
  <c r="F3752" i="26"/>
  <c r="C3752" i="26"/>
  <c r="B3752" i="26"/>
  <c r="D3751" i="26"/>
  <c r="F3751" i="26"/>
  <c r="C3751" i="26"/>
  <c r="E3751" i="26"/>
  <c r="B3751" i="26"/>
  <c r="D3750" i="26"/>
  <c r="F3750" i="26"/>
  <c r="C3750" i="26"/>
  <c r="E3750" i="26"/>
  <c r="B3750" i="26"/>
  <c r="D3749" i="26"/>
  <c r="F3749" i="26"/>
  <c r="C3749" i="26"/>
  <c r="B3749" i="26"/>
  <c r="D3748" i="26"/>
  <c r="F3748" i="26"/>
  <c r="C3748" i="26"/>
  <c r="B3748" i="26"/>
  <c r="D3747" i="26"/>
  <c r="F3747" i="26"/>
  <c r="C3747" i="26"/>
  <c r="E3747" i="26"/>
  <c r="B3747" i="26"/>
  <c r="D3746" i="26"/>
  <c r="F3746" i="26"/>
  <c r="C3746" i="26"/>
  <c r="E3746" i="26"/>
  <c r="B3746" i="26"/>
  <c r="D3745" i="26"/>
  <c r="F3745" i="26"/>
  <c r="C3745" i="26"/>
  <c r="G3745" i="26"/>
  <c r="B3745" i="26"/>
  <c r="D3744" i="26"/>
  <c r="F3744" i="26"/>
  <c r="C3744" i="26"/>
  <c r="B3744" i="26"/>
  <c r="D3743" i="26"/>
  <c r="F3743" i="26"/>
  <c r="C3743" i="26"/>
  <c r="B3743" i="26"/>
  <c r="D3742" i="26"/>
  <c r="F3742" i="26"/>
  <c r="C3742" i="26"/>
  <c r="E3742" i="26"/>
  <c r="B3742" i="26"/>
  <c r="D3741" i="26"/>
  <c r="F3741" i="26"/>
  <c r="C3741" i="26"/>
  <c r="B3741" i="26"/>
  <c r="D3740" i="26"/>
  <c r="F3740" i="26"/>
  <c r="C3740" i="26"/>
  <c r="B3740" i="26"/>
  <c r="D3739" i="26"/>
  <c r="F3739" i="26"/>
  <c r="C3739" i="26"/>
  <c r="G3739" i="26"/>
  <c r="B3739" i="26"/>
  <c r="D3738" i="26"/>
  <c r="F3738" i="26"/>
  <c r="C3738" i="26"/>
  <c r="E3738" i="26"/>
  <c r="B3738" i="26"/>
  <c r="D3737" i="26"/>
  <c r="F3737" i="26"/>
  <c r="C3737" i="26"/>
  <c r="G3737" i="26"/>
  <c r="B3737" i="26"/>
  <c r="D3736" i="26"/>
  <c r="F3736" i="26"/>
  <c r="C3736" i="26"/>
  <c r="B3736" i="26"/>
  <c r="D3735" i="26"/>
  <c r="F3735" i="26"/>
  <c r="C3735" i="26"/>
  <c r="E3735" i="26"/>
  <c r="B3735" i="26"/>
  <c r="D3734" i="26"/>
  <c r="F3734" i="26"/>
  <c r="C3734" i="26"/>
  <c r="E3734" i="26"/>
  <c r="B3734" i="26"/>
  <c r="D3733" i="26"/>
  <c r="F3733" i="26"/>
  <c r="C3733" i="26"/>
  <c r="B3733" i="26"/>
  <c r="D3732" i="26"/>
  <c r="F3732" i="26"/>
  <c r="C3732" i="26"/>
  <c r="B3732" i="26"/>
  <c r="D3731" i="26"/>
  <c r="F3731" i="26"/>
  <c r="C3731" i="26"/>
  <c r="G3731" i="26"/>
  <c r="B3731" i="26"/>
  <c r="D3730" i="26"/>
  <c r="F3730" i="26"/>
  <c r="C3730" i="26"/>
  <c r="E3730" i="26"/>
  <c r="B3730" i="26"/>
  <c r="D3729" i="26"/>
  <c r="F3729" i="26"/>
  <c r="C3729" i="26"/>
  <c r="G3729" i="26"/>
  <c r="B3729" i="26"/>
  <c r="D3728" i="26"/>
  <c r="F3728" i="26"/>
  <c r="C3728" i="26"/>
  <c r="B3728" i="26"/>
  <c r="D3727" i="26"/>
  <c r="F3727" i="26"/>
  <c r="C3727" i="26"/>
  <c r="G3727" i="26"/>
  <c r="B3727" i="26"/>
  <c r="D3726" i="26"/>
  <c r="F3726" i="26"/>
  <c r="C3726" i="26"/>
  <c r="B3726" i="26"/>
  <c r="D3725" i="26"/>
  <c r="F3725" i="26"/>
  <c r="C3725" i="26"/>
  <c r="B3725" i="26"/>
  <c r="D3724" i="26"/>
  <c r="F3724" i="26"/>
  <c r="C3724" i="26"/>
  <c r="B3724" i="26"/>
  <c r="D3723" i="26"/>
  <c r="F3723" i="26"/>
  <c r="C3723" i="26"/>
  <c r="G3723" i="26"/>
  <c r="B3723" i="26"/>
  <c r="D3722" i="26"/>
  <c r="F3722" i="26"/>
  <c r="C3722" i="26"/>
  <c r="E3722" i="26"/>
  <c r="B3722" i="26"/>
  <c r="D3721" i="26"/>
  <c r="F3721" i="26"/>
  <c r="C3721" i="26"/>
  <c r="G3721" i="26"/>
  <c r="B3721" i="26"/>
  <c r="D3720" i="26"/>
  <c r="F3720" i="26"/>
  <c r="C3720" i="26"/>
  <c r="B3720" i="26"/>
  <c r="D3719" i="26"/>
  <c r="F3719" i="26"/>
  <c r="C3719" i="26"/>
  <c r="B3719" i="26"/>
  <c r="D3718" i="26"/>
  <c r="F3718" i="26"/>
  <c r="C3718" i="26"/>
  <c r="E3718" i="26"/>
  <c r="B3718" i="26"/>
  <c r="D3717" i="26"/>
  <c r="F3717" i="26"/>
  <c r="C3717" i="26"/>
  <c r="B3717" i="26"/>
  <c r="D3716" i="26"/>
  <c r="F3716" i="26"/>
  <c r="C3716" i="26"/>
  <c r="B3716" i="26"/>
  <c r="D3715" i="26"/>
  <c r="F3715" i="26"/>
  <c r="C3715" i="26"/>
  <c r="G3715" i="26"/>
  <c r="B3715" i="26"/>
  <c r="D3714" i="26"/>
  <c r="F3714" i="26"/>
  <c r="C3714" i="26"/>
  <c r="E3714" i="26"/>
  <c r="B3714" i="26"/>
  <c r="D3713" i="26"/>
  <c r="F3713" i="26"/>
  <c r="C3713" i="26"/>
  <c r="B3713" i="26"/>
  <c r="D3712" i="26"/>
  <c r="F3712" i="26"/>
  <c r="C3712" i="26"/>
  <c r="B3712" i="26"/>
  <c r="D3711" i="26"/>
  <c r="F3711" i="26"/>
  <c r="C3711" i="26"/>
  <c r="E3711" i="26"/>
  <c r="B3711" i="26"/>
  <c r="D3710" i="26"/>
  <c r="F3710" i="26"/>
  <c r="C3710" i="26"/>
  <c r="B3710" i="26"/>
  <c r="D3709" i="26"/>
  <c r="F3709" i="26"/>
  <c r="C3709" i="26"/>
  <c r="B3709" i="26"/>
  <c r="D3708" i="26"/>
  <c r="F3708" i="26"/>
  <c r="C3708" i="26"/>
  <c r="B3708" i="26"/>
  <c r="D3707" i="26"/>
  <c r="F3707" i="26"/>
  <c r="C3707" i="26"/>
  <c r="G3707" i="26"/>
  <c r="B3707" i="26"/>
  <c r="D3706" i="26"/>
  <c r="F3706" i="26"/>
  <c r="C3706" i="26"/>
  <c r="E3706" i="26"/>
  <c r="B3706" i="26"/>
  <c r="D3705" i="26"/>
  <c r="F3705" i="26"/>
  <c r="C3705" i="26"/>
  <c r="G3705" i="26"/>
  <c r="B3705" i="26"/>
  <c r="D3704" i="26"/>
  <c r="F3704" i="26"/>
  <c r="C3704" i="26"/>
  <c r="B3704" i="26"/>
  <c r="D3703" i="26"/>
  <c r="F3703" i="26"/>
  <c r="C3703" i="26"/>
  <c r="B3703" i="26"/>
  <c r="D3702" i="26"/>
  <c r="F3702" i="26"/>
  <c r="C3702" i="26"/>
  <c r="E3702" i="26"/>
  <c r="B3702" i="26"/>
  <c r="D3701" i="26"/>
  <c r="F3701" i="26"/>
  <c r="C3701" i="26"/>
  <c r="B3701" i="26"/>
  <c r="D3700" i="26"/>
  <c r="F3700" i="26"/>
  <c r="C3700" i="26"/>
  <c r="B3700" i="26"/>
  <c r="D3699" i="26"/>
  <c r="F3699" i="26"/>
  <c r="C3699" i="26"/>
  <c r="G3699" i="26"/>
  <c r="B3699" i="26"/>
  <c r="D3698" i="26"/>
  <c r="F3698" i="26"/>
  <c r="C3698" i="26"/>
  <c r="E3698" i="26"/>
  <c r="B3698" i="26"/>
  <c r="D3697" i="26"/>
  <c r="F3697" i="26"/>
  <c r="C3697" i="26"/>
  <c r="G3697" i="26"/>
  <c r="B3697" i="26"/>
  <c r="D3696" i="26"/>
  <c r="F3696" i="26"/>
  <c r="C3696" i="26"/>
  <c r="B3696" i="26"/>
  <c r="D3695" i="26"/>
  <c r="F3695" i="26"/>
  <c r="C3695" i="26"/>
  <c r="E3695" i="26"/>
  <c r="B3695" i="26"/>
  <c r="D3694" i="26"/>
  <c r="F3694" i="26"/>
  <c r="C3694" i="26"/>
  <c r="B3694" i="26"/>
  <c r="D3693" i="26"/>
  <c r="F3693" i="26"/>
  <c r="C3693" i="26"/>
  <c r="B3693" i="26"/>
  <c r="D3692" i="26"/>
  <c r="F3692" i="26"/>
  <c r="C3692" i="26"/>
  <c r="B3692" i="26"/>
  <c r="D3691" i="26"/>
  <c r="F3691" i="26"/>
  <c r="C3691" i="26"/>
  <c r="G3691" i="26"/>
  <c r="B3691" i="26"/>
  <c r="D3690" i="26"/>
  <c r="F3690" i="26"/>
  <c r="C3690" i="26"/>
  <c r="E3690" i="26"/>
  <c r="B3690" i="26"/>
  <c r="D3689" i="26"/>
  <c r="F3689" i="26"/>
  <c r="C3689" i="26"/>
  <c r="B3689" i="26"/>
  <c r="D3688" i="26"/>
  <c r="F3688" i="26"/>
  <c r="C3688" i="26"/>
  <c r="B3688" i="26"/>
  <c r="D3687" i="26"/>
  <c r="F3687" i="26"/>
  <c r="C3687" i="26"/>
  <c r="E3687" i="26"/>
  <c r="B3687" i="26"/>
  <c r="D3686" i="26"/>
  <c r="F3686" i="26"/>
  <c r="C3686" i="26"/>
  <c r="B3686" i="26"/>
  <c r="D3685" i="26"/>
  <c r="F3685" i="26"/>
  <c r="C3685" i="26"/>
  <c r="B3685" i="26"/>
  <c r="D3684" i="26"/>
  <c r="F3684" i="26"/>
  <c r="C3684" i="26"/>
  <c r="B3684" i="26"/>
  <c r="D3683" i="26"/>
  <c r="F3683" i="26"/>
  <c r="C3683" i="26"/>
  <c r="G3683" i="26"/>
  <c r="B3683" i="26"/>
  <c r="D3682" i="26"/>
  <c r="F3682" i="26"/>
  <c r="C3682" i="26"/>
  <c r="E3682" i="26"/>
  <c r="B3682" i="26"/>
  <c r="D3681" i="26"/>
  <c r="F3681" i="26"/>
  <c r="C3681" i="26"/>
  <c r="G3681" i="26"/>
  <c r="B3681" i="26"/>
  <c r="D3680" i="26"/>
  <c r="F3680" i="26"/>
  <c r="C3680" i="26"/>
  <c r="B3680" i="26"/>
  <c r="D3679" i="26"/>
  <c r="F3679" i="26"/>
  <c r="C3679" i="26"/>
  <c r="E3679" i="26"/>
  <c r="B3679" i="26"/>
  <c r="D3678" i="26"/>
  <c r="F3678" i="26"/>
  <c r="C3678" i="26"/>
  <c r="B3678" i="26"/>
  <c r="D3677" i="26"/>
  <c r="F3677" i="26"/>
  <c r="C3677" i="26"/>
  <c r="B3677" i="26"/>
  <c r="D3676" i="26"/>
  <c r="F3676" i="26"/>
  <c r="C3676" i="26"/>
  <c r="B3676" i="26"/>
  <c r="D3675" i="26"/>
  <c r="F3675" i="26"/>
  <c r="C3675" i="26"/>
  <c r="G3675" i="26"/>
  <c r="B3675" i="26"/>
  <c r="D3674" i="26"/>
  <c r="F3674" i="26"/>
  <c r="C3674" i="26"/>
  <c r="E3674" i="26"/>
  <c r="B3674" i="26"/>
  <c r="D3673" i="26"/>
  <c r="F3673" i="26"/>
  <c r="C3673" i="26"/>
  <c r="G3673" i="26"/>
  <c r="B3673" i="26"/>
  <c r="D3672" i="26"/>
  <c r="F3672" i="26"/>
  <c r="C3672" i="26"/>
  <c r="B3672" i="26"/>
  <c r="D3671" i="26"/>
  <c r="F3671" i="26"/>
  <c r="C3671" i="26"/>
  <c r="E3671" i="26"/>
  <c r="B3671" i="26"/>
  <c r="D3670" i="26"/>
  <c r="F3670" i="26"/>
  <c r="C3670" i="26"/>
  <c r="B3670" i="26"/>
  <c r="D3669" i="26"/>
  <c r="F3669" i="26"/>
  <c r="C3669" i="26"/>
  <c r="B3669" i="26"/>
  <c r="D3668" i="26"/>
  <c r="F3668" i="26"/>
  <c r="C3668" i="26"/>
  <c r="B3668" i="26"/>
  <c r="D3667" i="26"/>
  <c r="F3667" i="26"/>
  <c r="C3667" i="26"/>
  <c r="G3667" i="26"/>
  <c r="B3667" i="26"/>
  <c r="D3666" i="26"/>
  <c r="F3666" i="26"/>
  <c r="C3666" i="26"/>
  <c r="E3666" i="26"/>
  <c r="B3666" i="26"/>
  <c r="D3665" i="26"/>
  <c r="F3665" i="26"/>
  <c r="C3665" i="26"/>
  <c r="G3665" i="26"/>
  <c r="B3665" i="26"/>
  <c r="D3664" i="26"/>
  <c r="F3664" i="26"/>
  <c r="C3664" i="26"/>
  <c r="B3664" i="26"/>
  <c r="D3663" i="26"/>
  <c r="F3663" i="26"/>
  <c r="C3663" i="26"/>
  <c r="E3663" i="26"/>
  <c r="B3663" i="26"/>
  <c r="D3662" i="26"/>
  <c r="F3662" i="26"/>
  <c r="C3662" i="26"/>
  <c r="B3662" i="26"/>
  <c r="D3661" i="26"/>
  <c r="F3661" i="26"/>
  <c r="C3661" i="26"/>
  <c r="B3661" i="26"/>
  <c r="D3660" i="26"/>
  <c r="F3660" i="26"/>
  <c r="C3660" i="26"/>
  <c r="B3660" i="26"/>
  <c r="D3659" i="26"/>
  <c r="F3659" i="26"/>
  <c r="C3659" i="26"/>
  <c r="G3659" i="26"/>
  <c r="B3659" i="26"/>
  <c r="D3658" i="26"/>
  <c r="F3658" i="26"/>
  <c r="C3658" i="26"/>
  <c r="E3658" i="26"/>
  <c r="B3658" i="26"/>
  <c r="D3657" i="26"/>
  <c r="F3657" i="26"/>
  <c r="C3657" i="26"/>
  <c r="G3657" i="26"/>
  <c r="B3657" i="26"/>
  <c r="D3656" i="26"/>
  <c r="F3656" i="26"/>
  <c r="C3656" i="26"/>
  <c r="B3656" i="26"/>
  <c r="D3655" i="26"/>
  <c r="F3655" i="26"/>
  <c r="C3655" i="26"/>
  <c r="E3655" i="26"/>
  <c r="B3655" i="26"/>
  <c r="D3654" i="26"/>
  <c r="F3654" i="26"/>
  <c r="C3654" i="26"/>
  <c r="B3654" i="26"/>
  <c r="D3653" i="26"/>
  <c r="F3653" i="26"/>
  <c r="C3653" i="26"/>
  <c r="B3653" i="26"/>
  <c r="D3652" i="26"/>
  <c r="F3652" i="26"/>
  <c r="C3652" i="26"/>
  <c r="B3652" i="26"/>
  <c r="D3651" i="26"/>
  <c r="F3651" i="26"/>
  <c r="C3651" i="26"/>
  <c r="G3651" i="26"/>
  <c r="B3651" i="26"/>
  <c r="D3650" i="26"/>
  <c r="F3650" i="26"/>
  <c r="C3650" i="26"/>
  <c r="E3650" i="26"/>
  <c r="B3650" i="26"/>
  <c r="D3649" i="26"/>
  <c r="F3649" i="26"/>
  <c r="C3649" i="26"/>
  <c r="E3649" i="26"/>
  <c r="B3649" i="26"/>
  <c r="D3648" i="26"/>
  <c r="F3648" i="26"/>
  <c r="C3648" i="26"/>
  <c r="B3648" i="26"/>
  <c r="D3647" i="26"/>
  <c r="F3647" i="26"/>
  <c r="C3647" i="26"/>
  <c r="E3647" i="26"/>
  <c r="B3647" i="26"/>
  <c r="D3646" i="26"/>
  <c r="F3646" i="26"/>
  <c r="C3646" i="26"/>
  <c r="B3646" i="26"/>
  <c r="D3645" i="26"/>
  <c r="F3645" i="26"/>
  <c r="C3645" i="26"/>
  <c r="B3645" i="26"/>
  <c r="D3644" i="26"/>
  <c r="F3644" i="26"/>
  <c r="C3644" i="26"/>
  <c r="B3644" i="26"/>
  <c r="D3643" i="26"/>
  <c r="F3643" i="26"/>
  <c r="C3643" i="26"/>
  <c r="G3643" i="26"/>
  <c r="B3643" i="26"/>
  <c r="D3642" i="26"/>
  <c r="F3642" i="26"/>
  <c r="C3642" i="26"/>
  <c r="E3642" i="26"/>
  <c r="B3642" i="26"/>
  <c r="D3641" i="26"/>
  <c r="F3641" i="26"/>
  <c r="C3641" i="26"/>
  <c r="G3641" i="26"/>
  <c r="B3641" i="26"/>
  <c r="D3640" i="26"/>
  <c r="F3640" i="26"/>
  <c r="C3640" i="26"/>
  <c r="B3640" i="26"/>
  <c r="D3639" i="26"/>
  <c r="F3639" i="26"/>
  <c r="C3639" i="26"/>
  <c r="E3639" i="26"/>
  <c r="B3639" i="26"/>
  <c r="D3638" i="26"/>
  <c r="F3638" i="26"/>
  <c r="C3638" i="26"/>
  <c r="B3638" i="26"/>
  <c r="D3637" i="26"/>
  <c r="F3637" i="26"/>
  <c r="C3637" i="26"/>
  <c r="B3637" i="26"/>
  <c r="D3636" i="26"/>
  <c r="F3636" i="26"/>
  <c r="C3636" i="26"/>
  <c r="B3636" i="26"/>
  <c r="D3635" i="26"/>
  <c r="F3635" i="26"/>
  <c r="C3635" i="26"/>
  <c r="G3635" i="26"/>
  <c r="B3635" i="26"/>
  <c r="D3634" i="26"/>
  <c r="F3634" i="26"/>
  <c r="C3634" i="26"/>
  <c r="E3634" i="26"/>
  <c r="B3634" i="26"/>
  <c r="D3633" i="26"/>
  <c r="F3633" i="26"/>
  <c r="C3633" i="26"/>
  <c r="G3633" i="26"/>
  <c r="B3633" i="26"/>
  <c r="D3632" i="26"/>
  <c r="F3632" i="26"/>
  <c r="C3632" i="26"/>
  <c r="B3632" i="26"/>
  <c r="D3631" i="26"/>
  <c r="F3631" i="26"/>
  <c r="C3631" i="26"/>
  <c r="E3631" i="26"/>
  <c r="B3631" i="26"/>
  <c r="D3630" i="26"/>
  <c r="F3630" i="26"/>
  <c r="C3630" i="26"/>
  <c r="B3630" i="26"/>
  <c r="D3629" i="26"/>
  <c r="F3629" i="26"/>
  <c r="C3629" i="26"/>
  <c r="B3629" i="26"/>
  <c r="D3628" i="26"/>
  <c r="F3628" i="26"/>
  <c r="C3628" i="26"/>
  <c r="B3628" i="26"/>
  <c r="D3627" i="26"/>
  <c r="C3627" i="26"/>
  <c r="E3627" i="26"/>
  <c r="B3627" i="26"/>
  <c r="D3626" i="26"/>
  <c r="F3626" i="26"/>
  <c r="C3626" i="26"/>
  <c r="E3626" i="26"/>
  <c r="B3626" i="26"/>
  <c r="D3625" i="26"/>
  <c r="F3625" i="26"/>
  <c r="C3625" i="26"/>
  <c r="G3625" i="26"/>
  <c r="B3625" i="26"/>
  <c r="D3624" i="26"/>
  <c r="F3624" i="26"/>
  <c r="C3624" i="26"/>
  <c r="B3624" i="26"/>
  <c r="D3623" i="26"/>
  <c r="F3623" i="26"/>
  <c r="C3623" i="26"/>
  <c r="E3623" i="26"/>
  <c r="B3623" i="26"/>
  <c r="D3622" i="26"/>
  <c r="F3622" i="26"/>
  <c r="C3622" i="26"/>
  <c r="B3622" i="26"/>
  <c r="D3621" i="26"/>
  <c r="F3621" i="26"/>
  <c r="C3621" i="26"/>
  <c r="B3621" i="26"/>
  <c r="D3620" i="26"/>
  <c r="F3620" i="26"/>
  <c r="C3620" i="26"/>
  <c r="B3620" i="26"/>
  <c r="D3619" i="26"/>
  <c r="F3619" i="26"/>
  <c r="C3619" i="26"/>
  <c r="G3619" i="26"/>
  <c r="B3619" i="26"/>
  <c r="D3618" i="26"/>
  <c r="F3618" i="26"/>
  <c r="C3618" i="26"/>
  <c r="E3618" i="26"/>
  <c r="B3618" i="26"/>
  <c r="D3617" i="26"/>
  <c r="F3617" i="26"/>
  <c r="C3617" i="26"/>
  <c r="G3617" i="26"/>
  <c r="B3617" i="26"/>
  <c r="D3616" i="26"/>
  <c r="F3616" i="26"/>
  <c r="C3616" i="26"/>
  <c r="B3616" i="26"/>
  <c r="D3615" i="26"/>
  <c r="F3615" i="26"/>
  <c r="C3615" i="26"/>
  <c r="E3615" i="26"/>
  <c r="B3615" i="26"/>
  <c r="D3614" i="26"/>
  <c r="F3614" i="26"/>
  <c r="C3614" i="26"/>
  <c r="B3614" i="26"/>
  <c r="D3613" i="26"/>
  <c r="F3613" i="26"/>
  <c r="C3613" i="26"/>
  <c r="B3613" i="26"/>
  <c r="D3612" i="26"/>
  <c r="F3612" i="26"/>
  <c r="C3612" i="26"/>
  <c r="B3612" i="26"/>
  <c r="D3611" i="26"/>
  <c r="F3611" i="26"/>
  <c r="C3611" i="26"/>
  <c r="G3611" i="26"/>
  <c r="B3611" i="26"/>
  <c r="D3610" i="26"/>
  <c r="F3610" i="26"/>
  <c r="C3610" i="26"/>
  <c r="E3610" i="26"/>
  <c r="B3610" i="26"/>
  <c r="D3609" i="26"/>
  <c r="F3609" i="26"/>
  <c r="C3609" i="26"/>
  <c r="G3609" i="26"/>
  <c r="B3609" i="26"/>
  <c r="D3608" i="26"/>
  <c r="F3608" i="26"/>
  <c r="C3608" i="26"/>
  <c r="B3608" i="26"/>
  <c r="D3607" i="26"/>
  <c r="F3607" i="26"/>
  <c r="C3607" i="26"/>
  <c r="E3607" i="26"/>
  <c r="B3607" i="26"/>
  <c r="D3606" i="26"/>
  <c r="F3606" i="26"/>
  <c r="C3606" i="26"/>
  <c r="B3606" i="26"/>
  <c r="D3605" i="26"/>
  <c r="F3605" i="26"/>
  <c r="C3605" i="26"/>
  <c r="B3605" i="26"/>
  <c r="D3604" i="26"/>
  <c r="F3604" i="26"/>
  <c r="C3604" i="26"/>
  <c r="B3604" i="26"/>
  <c r="D3603" i="26"/>
  <c r="F3603" i="26"/>
  <c r="C3603" i="26"/>
  <c r="G3603" i="26"/>
  <c r="B3603" i="26"/>
  <c r="D3602" i="26"/>
  <c r="F3602" i="26"/>
  <c r="C3602" i="26"/>
  <c r="E3602" i="26"/>
  <c r="B3602" i="26"/>
  <c r="D3601" i="26"/>
  <c r="F3601" i="26"/>
  <c r="C3601" i="26"/>
  <c r="G3601" i="26"/>
  <c r="B3601" i="26"/>
  <c r="D3600" i="26"/>
  <c r="F3600" i="26"/>
  <c r="C3600" i="26"/>
  <c r="B3600" i="26"/>
  <c r="D3599" i="26"/>
  <c r="F3599" i="26"/>
  <c r="C3599" i="26"/>
  <c r="E3599" i="26"/>
  <c r="B3599" i="26"/>
  <c r="D3598" i="26"/>
  <c r="F3598" i="26"/>
  <c r="C3598" i="26"/>
  <c r="B3598" i="26"/>
  <c r="D3597" i="26"/>
  <c r="F3597" i="26"/>
  <c r="C3597" i="26"/>
  <c r="B3597" i="26"/>
  <c r="D3596" i="26"/>
  <c r="F3596" i="26"/>
  <c r="C3596" i="26"/>
  <c r="B3596" i="26"/>
  <c r="D3595" i="26"/>
  <c r="F3595" i="26"/>
  <c r="C3595" i="26"/>
  <c r="G3595" i="26"/>
  <c r="B3595" i="26"/>
  <c r="D3594" i="26"/>
  <c r="F3594" i="26"/>
  <c r="C3594" i="26"/>
  <c r="E3594" i="26"/>
  <c r="B3594" i="26"/>
  <c r="D3593" i="26"/>
  <c r="F3593" i="26"/>
  <c r="C3593" i="26"/>
  <c r="G3593" i="26"/>
  <c r="B3593" i="26"/>
  <c r="D3592" i="26"/>
  <c r="F3592" i="26"/>
  <c r="C3592" i="26"/>
  <c r="B3592" i="26"/>
  <c r="D3591" i="26"/>
  <c r="F3591" i="26"/>
  <c r="C3591" i="26"/>
  <c r="E3591" i="26"/>
  <c r="B3591" i="26"/>
  <c r="D3590" i="26"/>
  <c r="F3590" i="26"/>
  <c r="C3590" i="26"/>
  <c r="B3590" i="26"/>
  <c r="D3589" i="26"/>
  <c r="F3589" i="26"/>
  <c r="C3589" i="26"/>
  <c r="B3589" i="26"/>
  <c r="D3588" i="26"/>
  <c r="F3588" i="26"/>
  <c r="C3588" i="26"/>
  <c r="B3588" i="26"/>
  <c r="D3587" i="26"/>
  <c r="F3587" i="26"/>
  <c r="C3587" i="26"/>
  <c r="G3587" i="26"/>
  <c r="B3587" i="26"/>
  <c r="D3586" i="26"/>
  <c r="F3586" i="26"/>
  <c r="C3586" i="26"/>
  <c r="E3586" i="26"/>
  <c r="B3586" i="26"/>
  <c r="D3585" i="26"/>
  <c r="F3585" i="26"/>
  <c r="C3585" i="26"/>
  <c r="G3585" i="26"/>
  <c r="B3585" i="26"/>
  <c r="D3584" i="26"/>
  <c r="F3584" i="26"/>
  <c r="C3584" i="26"/>
  <c r="B3584" i="26"/>
  <c r="D3583" i="26"/>
  <c r="F3583" i="26"/>
  <c r="C3583" i="26"/>
  <c r="E3583" i="26"/>
  <c r="B3583" i="26"/>
  <c r="D3582" i="26"/>
  <c r="F3582" i="26"/>
  <c r="C3582" i="26"/>
  <c r="B3582" i="26"/>
  <c r="D3581" i="26"/>
  <c r="F3581" i="26"/>
  <c r="C3581" i="26"/>
  <c r="B3581" i="26"/>
  <c r="D3580" i="26"/>
  <c r="F3580" i="26"/>
  <c r="C3580" i="26"/>
  <c r="B3580" i="26"/>
  <c r="D3579" i="26"/>
  <c r="F3579" i="26"/>
  <c r="C3579" i="26"/>
  <c r="E3579" i="26"/>
  <c r="B3579" i="26"/>
  <c r="D3578" i="26"/>
  <c r="F3578" i="26"/>
  <c r="C3578" i="26"/>
  <c r="E3578" i="26"/>
  <c r="B3578" i="26"/>
  <c r="D3577" i="26"/>
  <c r="F3577" i="26"/>
  <c r="C3577" i="26"/>
  <c r="G3577" i="26"/>
  <c r="B3577" i="26"/>
  <c r="D3576" i="26"/>
  <c r="F3576" i="26"/>
  <c r="C3576" i="26"/>
  <c r="B3576" i="26"/>
  <c r="D3575" i="26"/>
  <c r="F3575" i="26"/>
  <c r="C3575" i="26"/>
  <c r="E3575" i="26"/>
  <c r="B3575" i="26"/>
  <c r="D3574" i="26"/>
  <c r="F3574" i="26"/>
  <c r="C3574" i="26"/>
  <c r="B3574" i="26"/>
  <c r="D3573" i="26"/>
  <c r="F3573" i="26"/>
  <c r="C3573" i="26"/>
  <c r="B3573" i="26"/>
  <c r="D3572" i="26"/>
  <c r="F3572" i="26"/>
  <c r="C3572" i="26"/>
  <c r="B3572" i="26"/>
  <c r="D3571" i="26"/>
  <c r="F3571" i="26"/>
  <c r="C3571" i="26"/>
  <c r="G3571" i="26"/>
  <c r="B3571" i="26"/>
  <c r="D3570" i="26"/>
  <c r="F3570" i="26"/>
  <c r="C3570" i="26"/>
  <c r="E3570" i="26"/>
  <c r="B3570" i="26"/>
  <c r="D3569" i="26"/>
  <c r="F3569" i="26"/>
  <c r="C3569" i="26"/>
  <c r="G3569" i="26"/>
  <c r="B3569" i="26"/>
  <c r="D3568" i="26"/>
  <c r="F3568" i="26"/>
  <c r="C3568" i="26"/>
  <c r="B3568" i="26"/>
  <c r="D3567" i="26"/>
  <c r="F3567" i="26"/>
  <c r="C3567" i="26"/>
  <c r="B3567" i="26"/>
  <c r="D3566" i="26"/>
  <c r="F3566" i="26"/>
  <c r="C3566" i="26"/>
  <c r="B3566" i="26"/>
  <c r="D3565" i="26"/>
  <c r="F3565" i="26"/>
  <c r="C3565" i="26"/>
  <c r="B3565" i="26"/>
  <c r="D3564" i="26"/>
  <c r="F3564" i="26"/>
  <c r="C3564" i="26"/>
  <c r="B3564" i="26"/>
  <c r="D3563" i="26"/>
  <c r="F3563" i="26"/>
  <c r="C3563" i="26"/>
  <c r="G3563" i="26"/>
  <c r="B3563" i="26"/>
  <c r="D3562" i="26"/>
  <c r="C3562" i="26"/>
  <c r="E3562" i="26"/>
  <c r="B3562" i="26"/>
  <c r="D3561" i="26"/>
  <c r="F3561" i="26"/>
  <c r="C3561" i="26"/>
  <c r="B3561" i="26"/>
  <c r="D3560" i="26"/>
  <c r="F3560" i="26"/>
  <c r="C3560" i="26"/>
  <c r="B3560" i="26"/>
  <c r="D3559" i="26"/>
  <c r="F3559" i="26"/>
  <c r="C3559" i="26"/>
  <c r="E3559" i="26"/>
  <c r="B3559" i="26"/>
  <c r="D3558" i="26"/>
  <c r="F3558" i="26"/>
  <c r="C3558" i="26"/>
  <c r="B3558" i="26"/>
  <c r="D3557" i="26"/>
  <c r="F3557" i="26"/>
  <c r="C3557" i="26"/>
  <c r="B3557" i="26"/>
  <c r="D3556" i="26"/>
  <c r="F3556" i="26"/>
  <c r="C3556" i="26"/>
  <c r="B3556" i="26"/>
  <c r="D3555" i="26"/>
  <c r="F3555" i="26"/>
  <c r="C3555" i="26"/>
  <c r="G3555" i="26"/>
  <c r="B3555" i="26"/>
  <c r="D3554" i="26"/>
  <c r="F3554" i="26"/>
  <c r="C3554" i="26"/>
  <c r="E3554" i="26"/>
  <c r="B3554" i="26"/>
  <c r="D3553" i="26"/>
  <c r="F3553" i="26"/>
  <c r="C3553" i="26"/>
  <c r="G3553" i="26"/>
  <c r="B3553" i="26"/>
  <c r="D3552" i="26"/>
  <c r="F3552" i="26"/>
  <c r="C3552" i="26"/>
  <c r="B3552" i="26"/>
  <c r="D3551" i="26"/>
  <c r="F3551" i="26"/>
  <c r="C3551" i="26"/>
  <c r="E3551" i="26"/>
  <c r="B3551" i="26"/>
  <c r="D3550" i="26"/>
  <c r="F3550" i="26"/>
  <c r="C3550" i="26"/>
  <c r="B3550" i="26"/>
  <c r="D3549" i="26"/>
  <c r="F3549" i="26"/>
  <c r="C3549" i="26"/>
  <c r="B3549" i="26"/>
  <c r="D3548" i="26"/>
  <c r="F3548" i="26"/>
  <c r="C3548" i="26"/>
  <c r="B3548" i="26"/>
  <c r="D3547" i="26"/>
  <c r="F3547" i="26"/>
  <c r="C3547" i="26"/>
  <c r="G3547" i="26"/>
  <c r="B3547" i="26"/>
  <c r="D3546" i="26"/>
  <c r="F3546" i="26"/>
  <c r="C3546" i="26"/>
  <c r="E3546" i="26"/>
  <c r="B3546" i="26"/>
  <c r="D3545" i="26"/>
  <c r="F3545" i="26"/>
  <c r="C3545" i="26"/>
  <c r="G3545" i="26"/>
  <c r="B3545" i="26"/>
  <c r="D3544" i="26"/>
  <c r="F3544" i="26"/>
  <c r="C3544" i="26"/>
  <c r="B3544" i="26"/>
  <c r="D3543" i="26"/>
  <c r="F3543" i="26"/>
  <c r="C3543" i="26"/>
  <c r="E3543" i="26"/>
  <c r="B3543" i="26"/>
  <c r="D3542" i="26"/>
  <c r="F3542" i="26"/>
  <c r="C3542" i="26"/>
  <c r="B3542" i="26"/>
  <c r="D3541" i="26"/>
  <c r="F3541" i="26"/>
  <c r="C3541" i="26"/>
  <c r="B3541" i="26"/>
  <c r="D3540" i="26"/>
  <c r="F3540" i="26"/>
  <c r="C3540" i="26"/>
  <c r="B3540" i="26"/>
  <c r="D3539" i="26"/>
  <c r="F3539" i="26"/>
  <c r="C3539" i="26"/>
  <c r="G3539" i="26"/>
  <c r="B3539" i="26"/>
  <c r="D3538" i="26"/>
  <c r="F3538" i="26"/>
  <c r="C3538" i="26"/>
  <c r="E3538" i="26"/>
  <c r="B3538" i="26"/>
  <c r="D3537" i="26"/>
  <c r="F3537" i="26"/>
  <c r="C3537" i="26"/>
  <c r="G3537" i="26"/>
  <c r="B3537" i="26"/>
  <c r="D3536" i="26"/>
  <c r="F3536" i="26"/>
  <c r="C3536" i="26"/>
  <c r="B3536" i="26"/>
  <c r="D3535" i="26"/>
  <c r="F3535" i="26"/>
  <c r="C3535" i="26"/>
  <c r="B3535" i="26"/>
  <c r="D3534" i="26"/>
  <c r="F3534" i="26"/>
  <c r="C3534" i="26"/>
  <c r="B3534" i="26"/>
  <c r="D3533" i="26"/>
  <c r="F3533" i="26"/>
  <c r="C3533" i="26"/>
  <c r="B3533" i="26"/>
  <c r="D3532" i="26"/>
  <c r="F3532" i="26"/>
  <c r="C3532" i="26"/>
  <c r="B3532" i="26"/>
  <c r="D3531" i="26"/>
  <c r="F3531" i="26"/>
  <c r="C3531" i="26"/>
  <c r="G3531" i="26"/>
  <c r="B3531" i="26"/>
  <c r="D3530" i="26"/>
  <c r="F3530" i="26"/>
  <c r="C3530" i="26"/>
  <c r="E3530" i="26"/>
  <c r="B3530" i="26"/>
  <c r="D3529" i="26"/>
  <c r="F3529" i="26"/>
  <c r="C3529" i="26"/>
  <c r="G3529" i="26"/>
  <c r="B3529" i="26"/>
  <c r="D3528" i="26"/>
  <c r="F3528" i="26"/>
  <c r="C3528" i="26"/>
  <c r="B3528" i="26"/>
  <c r="D3527" i="26"/>
  <c r="F3527" i="26"/>
  <c r="C3527" i="26"/>
  <c r="E3527" i="26"/>
  <c r="B3527" i="26"/>
  <c r="D3526" i="26"/>
  <c r="F3526" i="26"/>
  <c r="C3526" i="26"/>
  <c r="B3526" i="26"/>
  <c r="D3525" i="26"/>
  <c r="F3525" i="26"/>
  <c r="C3525" i="26"/>
  <c r="B3525" i="26"/>
  <c r="D3524" i="26"/>
  <c r="F3524" i="26"/>
  <c r="C3524" i="26"/>
  <c r="B3524" i="26"/>
  <c r="D3523" i="26"/>
  <c r="F3523" i="26"/>
  <c r="C3523" i="26"/>
  <c r="G3523" i="26"/>
  <c r="B3523" i="26"/>
  <c r="D3522" i="26"/>
  <c r="F3522" i="26"/>
  <c r="C3522" i="26"/>
  <c r="E3522" i="26"/>
  <c r="B3522" i="26"/>
  <c r="D3521" i="26"/>
  <c r="F3521" i="26"/>
  <c r="C3521" i="26"/>
  <c r="G3521" i="26"/>
  <c r="B3521" i="26"/>
  <c r="D3520" i="26"/>
  <c r="F3520" i="26"/>
  <c r="C3520" i="26"/>
  <c r="B3520" i="26"/>
  <c r="D3519" i="26"/>
  <c r="F3519" i="26"/>
  <c r="C3519" i="26"/>
  <c r="E3519" i="26"/>
  <c r="B3519" i="26"/>
  <c r="D3518" i="26"/>
  <c r="F3518" i="26"/>
  <c r="C3518" i="26"/>
  <c r="B3518" i="26"/>
  <c r="D3517" i="26"/>
  <c r="F3517" i="26"/>
  <c r="C3517" i="26"/>
  <c r="B3517" i="26"/>
  <c r="D3516" i="26"/>
  <c r="F3516" i="26"/>
  <c r="C3516" i="26"/>
  <c r="B3516" i="26"/>
  <c r="D3515" i="26"/>
  <c r="F3515" i="26"/>
  <c r="C3515" i="26"/>
  <c r="E3515" i="26"/>
  <c r="B3515" i="26"/>
  <c r="D3514" i="26"/>
  <c r="F3514" i="26"/>
  <c r="C3514" i="26"/>
  <c r="E3514" i="26"/>
  <c r="B3514" i="26"/>
  <c r="D3513" i="26"/>
  <c r="F3513" i="26"/>
  <c r="C3513" i="26"/>
  <c r="B3513" i="26"/>
  <c r="D3512" i="26"/>
  <c r="F3512" i="26"/>
  <c r="C3512" i="26"/>
  <c r="B3512" i="26"/>
  <c r="D3511" i="26"/>
  <c r="F3511" i="26"/>
  <c r="C3511" i="26"/>
  <c r="E3511" i="26"/>
  <c r="B3511" i="26"/>
  <c r="D3510" i="26"/>
  <c r="F3510" i="26"/>
  <c r="C3510" i="26"/>
  <c r="B3510" i="26"/>
  <c r="D3509" i="26"/>
  <c r="F3509" i="26"/>
  <c r="C3509" i="26"/>
  <c r="B3509" i="26"/>
  <c r="D3508" i="26"/>
  <c r="F3508" i="26"/>
  <c r="C3508" i="26"/>
  <c r="B3508" i="26"/>
  <c r="D3507" i="26"/>
  <c r="F3507" i="26"/>
  <c r="C3507" i="26"/>
  <c r="G3507" i="26"/>
  <c r="B3507" i="26"/>
  <c r="D3506" i="26"/>
  <c r="F3506" i="26"/>
  <c r="C3506" i="26"/>
  <c r="E3506" i="26"/>
  <c r="B3506" i="26"/>
  <c r="D3505" i="26"/>
  <c r="F3505" i="26"/>
  <c r="C3505" i="26"/>
  <c r="G3505" i="26"/>
  <c r="B3505" i="26"/>
  <c r="D3504" i="26"/>
  <c r="F3504" i="26"/>
  <c r="C3504" i="26"/>
  <c r="B3504" i="26"/>
  <c r="D3503" i="26"/>
  <c r="F3503" i="26"/>
  <c r="C3503" i="26"/>
  <c r="B3503" i="26"/>
  <c r="D3502" i="26"/>
  <c r="F3502" i="26"/>
  <c r="C3502" i="26"/>
  <c r="B3502" i="26"/>
  <c r="D3501" i="26"/>
  <c r="F3501" i="26"/>
  <c r="C3501" i="26"/>
  <c r="B3501" i="26"/>
  <c r="D3500" i="26"/>
  <c r="F3500" i="26"/>
  <c r="C3500" i="26"/>
  <c r="B3500" i="26"/>
  <c r="D3499" i="26"/>
  <c r="F3499" i="26"/>
  <c r="C3499" i="26"/>
  <c r="E3499" i="26"/>
  <c r="B3499" i="26"/>
  <c r="D3498" i="26"/>
  <c r="C3498" i="26"/>
  <c r="E3498" i="26"/>
  <c r="B3498" i="26"/>
  <c r="D3497" i="26"/>
  <c r="F3497" i="26"/>
  <c r="C3497" i="26"/>
  <c r="G3497" i="26"/>
  <c r="B3497" i="26"/>
  <c r="D3496" i="26"/>
  <c r="F3496" i="26"/>
  <c r="C3496" i="26"/>
  <c r="B3496" i="26"/>
  <c r="D3495" i="26"/>
  <c r="F3495" i="26"/>
  <c r="C3495" i="26"/>
  <c r="E3495" i="26"/>
  <c r="B3495" i="26"/>
  <c r="D3494" i="26"/>
  <c r="F3494" i="26"/>
  <c r="C3494" i="26"/>
  <c r="B3494" i="26"/>
  <c r="D3493" i="26"/>
  <c r="F3493" i="26"/>
  <c r="C3493" i="26"/>
  <c r="B3493" i="26"/>
  <c r="D3492" i="26"/>
  <c r="F3492" i="26"/>
  <c r="C3492" i="26"/>
  <c r="B3492" i="26"/>
  <c r="D3491" i="26"/>
  <c r="F3491" i="26"/>
  <c r="C3491" i="26"/>
  <c r="G3491" i="26"/>
  <c r="B3491" i="26"/>
  <c r="D3490" i="26"/>
  <c r="F3490" i="26"/>
  <c r="C3490" i="26"/>
  <c r="E3490" i="26"/>
  <c r="B3490" i="26"/>
  <c r="D3489" i="26"/>
  <c r="F3489" i="26"/>
  <c r="C3489" i="26"/>
  <c r="G3489" i="26"/>
  <c r="B3489" i="26"/>
  <c r="D3488" i="26"/>
  <c r="F3488" i="26"/>
  <c r="C3488" i="26"/>
  <c r="B3488" i="26"/>
  <c r="D3487" i="26"/>
  <c r="F3487" i="26"/>
  <c r="C3487" i="26"/>
  <c r="E3487" i="26"/>
  <c r="B3487" i="26"/>
  <c r="D3486" i="26"/>
  <c r="F3486" i="26"/>
  <c r="C3486" i="26"/>
  <c r="B3486" i="26"/>
  <c r="D3485" i="26"/>
  <c r="F3485" i="26"/>
  <c r="C3485" i="26"/>
  <c r="B3485" i="26"/>
  <c r="D3484" i="26"/>
  <c r="F3484" i="26"/>
  <c r="C3484" i="26"/>
  <c r="B3484" i="26"/>
  <c r="D3483" i="26"/>
  <c r="F3483" i="26"/>
  <c r="C3483" i="26"/>
  <c r="G3483" i="26"/>
  <c r="B3483" i="26"/>
  <c r="D3482" i="26"/>
  <c r="F3482" i="26"/>
  <c r="C3482" i="26"/>
  <c r="E3482" i="26"/>
  <c r="B3482" i="26"/>
  <c r="D3481" i="26"/>
  <c r="F3481" i="26"/>
  <c r="C3481" i="26"/>
  <c r="E3481" i="26"/>
  <c r="B3481" i="26"/>
  <c r="D3480" i="26"/>
  <c r="F3480" i="26"/>
  <c r="C3480" i="26"/>
  <c r="B3480" i="26"/>
  <c r="D3479" i="26"/>
  <c r="F3479" i="26"/>
  <c r="C3479" i="26"/>
  <c r="E3479" i="26"/>
  <c r="B3479" i="26"/>
  <c r="D3478" i="26"/>
  <c r="F3478" i="26"/>
  <c r="C3478" i="26"/>
  <c r="B3478" i="26"/>
  <c r="D3477" i="26"/>
  <c r="F3477" i="26"/>
  <c r="C3477" i="26"/>
  <c r="B3477" i="26"/>
  <c r="D3476" i="26"/>
  <c r="F3476" i="26"/>
  <c r="C3476" i="26"/>
  <c r="B3476" i="26"/>
  <c r="D3475" i="26"/>
  <c r="F3475" i="26"/>
  <c r="C3475" i="26"/>
  <c r="G3475" i="26"/>
  <c r="B3475" i="26"/>
  <c r="D3474" i="26"/>
  <c r="F3474" i="26"/>
  <c r="C3474" i="26"/>
  <c r="E3474" i="26"/>
  <c r="B3474" i="26"/>
  <c r="D3473" i="26"/>
  <c r="F3473" i="26"/>
  <c r="C3473" i="26"/>
  <c r="B3473" i="26"/>
  <c r="D3472" i="26"/>
  <c r="F3472" i="26"/>
  <c r="C3472" i="26"/>
  <c r="B3472" i="26"/>
  <c r="D3471" i="26"/>
  <c r="F3471" i="26"/>
  <c r="C3471" i="26"/>
  <c r="B3471" i="26"/>
  <c r="D3470" i="26"/>
  <c r="F3470" i="26"/>
  <c r="C3470" i="26"/>
  <c r="B3470" i="26"/>
  <c r="D3469" i="26"/>
  <c r="F3469" i="26"/>
  <c r="C3469" i="26"/>
  <c r="B3469" i="26"/>
  <c r="D3468" i="26"/>
  <c r="F3468" i="26"/>
  <c r="C3468" i="26"/>
  <c r="B3468" i="26"/>
  <c r="D3467" i="26"/>
  <c r="F3467" i="26"/>
  <c r="C3467" i="26"/>
  <c r="G3467" i="26"/>
  <c r="B3467" i="26"/>
  <c r="D3466" i="26"/>
  <c r="F3466" i="26"/>
  <c r="C3466" i="26"/>
  <c r="E3466" i="26"/>
  <c r="B3466" i="26"/>
  <c r="D3465" i="26"/>
  <c r="F3465" i="26"/>
  <c r="C3465" i="26"/>
  <c r="E3465" i="26"/>
  <c r="B3465" i="26"/>
  <c r="D3464" i="26"/>
  <c r="F3464" i="26"/>
  <c r="C3464" i="26"/>
  <c r="B3464" i="26"/>
  <c r="D3463" i="26"/>
  <c r="F3463" i="26"/>
  <c r="C3463" i="26"/>
  <c r="E3463" i="26"/>
  <c r="B3463" i="26"/>
  <c r="D3462" i="26"/>
  <c r="F3462" i="26"/>
  <c r="C3462" i="26"/>
  <c r="B3462" i="26"/>
  <c r="D3461" i="26"/>
  <c r="F3461" i="26"/>
  <c r="C3461" i="26"/>
  <c r="B3461" i="26"/>
  <c r="D3460" i="26"/>
  <c r="F3460" i="26"/>
  <c r="C3460" i="26"/>
  <c r="B3460" i="26"/>
  <c r="D3459" i="26"/>
  <c r="F3459" i="26"/>
  <c r="C3459" i="26"/>
  <c r="G3459" i="26"/>
  <c r="B3459" i="26"/>
  <c r="D3458" i="26"/>
  <c r="F3458" i="26"/>
  <c r="C3458" i="26"/>
  <c r="E3458" i="26"/>
  <c r="B3458" i="26"/>
  <c r="D3457" i="26"/>
  <c r="F3457" i="26"/>
  <c r="C3457" i="26"/>
  <c r="G3457" i="26"/>
  <c r="B3457" i="26"/>
  <c r="D3456" i="26"/>
  <c r="F3456" i="26"/>
  <c r="C3456" i="26"/>
  <c r="B3456" i="26"/>
  <c r="D3455" i="26"/>
  <c r="F3455" i="26"/>
  <c r="C3455" i="26"/>
  <c r="E3455" i="26"/>
  <c r="B3455" i="26"/>
  <c r="D3454" i="26"/>
  <c r="F3454" i="26"/>
  <c r="C3454" i="26"/>
  <c r="B3454" i="26"/>
  <c r="D3453" i="26"/>
  <c r="F3453" i="26"/>
  <c r="C3453" i="26"/>
  <c r="B3453" i="26"/>
  <c r="D3452" i="26"/>
  <c r="F3452" i="26"/>
  <c r="C3452" i="26"/>
  <c r="B3452" i="26"/>
  <c r="D3451" i="26"/>
  <c r="F3451" i="26"/>
  <c r="C3451" i="26"/>
  <c r="G3451" i="26"/>
  <c r="B3451" i="26"/>
  <c r="D3450" i="26"/>
  <c r="F3450" i="26"/>
  <c r="C3450" i="26"/>
  <c r="E3450" i="26"/>
  <c r="B3450" i="26"/>
  <c r="D3449" i="26"/>
  <c r="F3449" i="26"/>
  <c r="C3449" i="26"/>
  <c r="G3449" i="26"/>
  <c r="B3449" i="26"/>
  <c r="D3448" i="26"/>
  <c r="F3448" i="26"/>
  <c r="C3448" i="26"/>
  <c r="B3448" i="26"/>
  <c r="D3447" i="26"/>
  <c r="F3447" i="26"/>
  <c r="C3447" i="26"/>
  <c r="E3447" i="26"/>
  <c r="B3447" i="26"/>
  <c r="D3446" i="26"/>
  <c r="F3446" i="26"/>
  <c r="C3446" i="26"/>
  <c r="B3446" i="26"/>
  <c r="D3445" i="26"/>
  <c r="F3445" i="26"/>
  <c r="C3445" i="26"/>
  <c r="B3445" i="26"/>
  <c r="D3444" i="26"/>
  <c r="F3444" i="26"/>
  <c r="C3444" i="26"/>
  <c r="B3444" i="26"/>
  <c r="D3443" i="26"/>
  <c r="F3443" i="26"/>
  <c r="C3443" i="26"/>
  <c r="G3443" i="26"/>
  <c r="B3443" i="26"/>
  <c r="D3442" i="26"/>
  <c r="F3442" i="26"/>
  <c r="C3442" i="26"/>
  <c r="E3442" i="26"/>
  <c r="B3442" i="26"/>
  <c r="D3441" i="26"/>
  <c r="F3441" i="26"/>
  <c r="C3441" i="26"/>
  <c r="G3441" i="26"/>
  <c r="B3441" i="26"/>
  <c r="D3440" i="26"/>
  <c r="F3440" i="26"/>
  <c r="C3440" i="26"/>
  <c r="B3440" i="26"/>
  <c r="D3439" i="26"/>
  <c r="F3439" i="26"/>
  <c r="C3439" i="26"/>
  <c r="B3439" i="26"/>
  <c r="D3438" i="26"/>
  <c r="F3438" i="26"/>
  <c r="C3438" i="26"/>
  <c r="B3438" i="26"/>
  <c r="D3437" i="26"/>
  <c r="F3437" i="26"/>
  <c r="C3437" i="26"/>
  <c r="B3437" i="26"/>
  <c r="D3436" i="26"/>
  <c r="F3436" i="26"/>
  <c r="C3436" i="26"/>
  <c r="B3436" i="26"/>
  <c r="D3435" i="26"/>
  <c r="F3435" i="26"/>
  <c r="C3435" i="26"/>
  <c r="G3435" i="26"/>
  <c r="B3435" i="26"/>
  <c r="D3434" i="26"/>
  <c r="F3434" i="26"/>
  <c r="C3434" i="26"/>
  <c r="E3434" i="26"/>
  <c r="B3434" i="26"/>
  <c r="D3433" i="26"/>
  <c r="F3433" i="26"/>
  <c r="C3433" i="26"/>
  <c r="G3433" i="26"/>
  <c r="B3433" i="26"/>
  <c r="D3432" i="26"/>
  <c r="F3432" i="26"/>
  <c r="C3432" i="26"/>
  <c r="B3432" i="26"/>
  <c r="D3431" i="26"/>
  <c r="F3431" i="26"/>
  <c r="C3431" i="26"/>
  <c r="E3431" i="26"/>
  <c r="B3431" i="26"/>
  <c r="D3430" i="26"/>
  <c r="F3430" i="26"/>
  <c r="C3430" i="26"/>
  <c r="B3430" i="26"/>
  <c r="D3429" i="26"/>
  <c r="F3429" i="26"/>
  <c r="C3429" i="26"/>
  <c r="B3429" i="26"/>
  <c r="D3428" i="26"/>
  <c r="F3428" i="26"/>
  <c r="C3428" i="26"/>
  <c r="B3428" i="26"/>
  <c r="D3427" i="26"/>
  <c r="F3427" i="26"/>
  <c r="C3427" i="26"/>
  <c r="G3427" i="26"/>
  <c r="B3427" i="26"/>
  <c r="D3426" i="26"/>
  <c r="F3426" i="26"/>
  <c r="C3426" i="26"/>
  <c r="E3426" i="26"/>
  <c r="B3426" i="26"/>
  <c r="D3425" i="26"/>
  <c r="F3425" i="26"/>
  <c r="C3425" i="26"/>
  <c r="G3425" i="26"/>
  <c r="B3425" i="26"/>
  <c r="D3424" i="26"/>
  <c r="F3424" i="26"/>
  <c r="C3424" i="26"/>
  <c r="B3424" i="26"/>
  <c r="D3423" i="26"/>
  <c r="F3423" i="26"/>
  <c r="C3423" i="26"/>
  <c r="E3423" i="26"/>
  <c r="B3423" i="26"/>
  <c r="D3422" i="26"/>
  <c r="F3422" i="26"/>
  <c r="C3422" i="26"/>
  <c r="B3422" i="26"/>
  <c r="D3421" i="26"/>
  <c r="F3421" i="26"/>
  <c r="C3421" i="26"/>
  <c r="B3421" i="26"/>
  <c r="D3420" i="26"/>
  <c r="F3420" i="26"/>
  <c r="C3420" i="26"/>
  <c r="B3420" i="26"/>
  <c r="D3419" i="26"/>
  <c r="F3419" i="26"/>
  <c r="C3419" i="26"/>
  <c r="G3419" i="26"/>
  <c r="B3419" i="26"/>
  <c r="D3418" i="26"/>
  <c r="F3418" i="26"/>
  <c r="C3418" i="26"/>
  <c r="E3418" i="26"/>
  <c r="B3418" i="26"/>
  <c r="D3417" i="26"/>
  <c r="F3417" i="26"/>
  <c r="C3417" i="26"/>
  <c r="G3417" i="26"/>
  <c r="B3417" i="26"/>
  <c r="D3416" i="26"/>
  <c r="F3416" i="26"/>
  <c r="C3416" i="26"/>
  <c r="B3416" i="26"/>
  <c r="D3415" i="26"/>
  <c r="F3415" i="26"/>
  <c r="C3415" i="26"/>
  <c r="E3415" i="26"/>
  <c r="B3415" i="26"/>
  <c r="D3414" i="26"/>
  <c r="F3414" i="26"/>
  <c r="C3414" i="26"/>
  <c r="B3414" i="26"/>
  <c r="D3413" i="26"/>
  <c r="F3413" i="26"/>
  <c r="C3413" i="26"/>
  <c r="B3413" i="26"/>
  <c r="D3412" i="26"/>
  <c r="F3412" i="26"/>
  <c r="C3412" i="26"/>
  <c r="B3412" i="26"/>
  <c r="D3411" i="26"/>
  <c r="F3411" i="26"/>
  <c r="C3411" i="26"/>
  <c r="G3411" i="26"/>
  <c r="B3411" i="26"/>
  <c r="D3410" i="26"/>
  <c r="F3410" i="26"/>
  <c r="C3410" i="26"/>
  <c r="E3410" i="26"/>
  <c r="B3410" i="26"/>
  <c r="D3409" i="26"/>
  <c r="F3409" i="26"/>
  <c r="C3409" i="26"/>
  <c r="B3409" i="26"/>
  <c r="D3408" i="26"/>
  <c r="F3408" i="26"/>
  <c r="C3408" i="26"/>
  <c r="B3408" i="26"/>
  <c r="D3407" i="26"/>
  <c r="F3407" i="26"/>
  <c r="C3407" i="26"/>
  <c r="B3407" i="26"/>
  <c r="D3406" i="26"/>
  <c r="F3406" i="26"/>
  <c r="C3406" i="26"/>
  <c r="B3406" i="26"/>
  <c r="D3405" i="26"/>
  <c r="F3405" i="26"/>
  <c r="C3405" i="26"/>
  <c r="B3405" i="26"/>
  <c r="D3404" i="26"/>
  <c r="F3404" i="26"/>
  <c r="C3404" i="26"/>
  <c r="B3404" i="26"/>
  <c r="D3403" i="26"/>
  <c r="F3403" i="26"/>
  <c r="C3403" i="26"/>
  <c r="E3403" i="26"/>
  <c r="B3403" i="26"/>
  <c r="D3402" i="26"/>
  <c r="F3402" i="26"/>
  <c r="C3402" i="26"/>
  <c r="E3402" i="26"/>
  <c r="B3402" i="26"/>
  <c r="D3401" i="26"/>
  <c r="F3401" i="26"/>
  <c r="C3401" i="26"/>
  <c r="G3401" i="26"/>
  <c r="B3401" i="26"/>
  <c r="D3400" i="26"/>
  <c r="F3400" i="26"/>
  <c r="C3400" i="26"/>
  <c r="B3400" i="26"/>
  <c r="D3399" i="26"/>
  <c r="F3399" i="26"/>
  <c r="C3399" i="26"/>
  <c r="E3399" i="26"/>
  <c r="B3399" i="26"/>
  <c r="D3398" i="26"/>
  <c r="F3398" i="26"/>
  <c r="C3398" i="26"/>
  <c r="B3398" i="26"/>
  <c r="D3397" i="26"/>
  <c r="F3397" i="26"/>
  <c r="C3397" i="26"/>
  <c r="B3397" i="26"/>
  <c r="D3396" i="26"/>
  <c r="F3396" i="26"/>
  <c r="C3396" i="26"/>
  <c r="B3396" i="26"/>
  <c r="D3395" i="26"/>
  <c r="F3395" i="26"/>
  <c r="C3395" i="26"/>
  <c r="G3395" i="26"/>
  <c r="B3395" i="26"/>
  <c r="D3394" i="26"/>
  <c r="F3394" i="26"/>
  <c r="C3394" i="26"/>
  <c r="E3394" i="26"/>
  <c r="B3394" i="26"/>
  <c r="D3393" i="26"/>
  <c r="F3393" i="26"/>
  <c r="C3393" i="26"/>
  <c r="G3393" i="26"/>
  <c r="B3393" i="26"/>
  <c r="D3392" i="26"/>
  <c r="F3392" i="26"/>
  <c r="C3392" i="26"/>
  <c r="B3392" i="26"/>
  <c r="D3391" i="26"/>
  <c r="F3391" i="26"/>
  <c r="C3391" i="26"/>
  <c r="E3391" i="26"/>
  <c r="B3391" i="26"/>
  <c r="D3390" i="26"/>
  <c r="F3390" i="26"/>
  <c r="C3390" i="26"/>
  <c r="B3390" i="26"/>
  <c r="D3389" i="26"/>
  <c r="F3389" i="26"/>
  <c r="C3389" i="26"/>
  <c r="B3389" i="26"/>
  <c r="D3388" i="26"/>
  <c r="F3388" i="26"/>
  <c r="C3388" i="26"/>
  <c r="B3388" i="26"/>
  <c r="D3387" i="26"/>
  <c r="C3387" i="26"/>
  <c r="E3387" i="26"/>
  <c r="B3387" i="26"/>
  <c r="D3386" i="26"/>
  <c r="F3386" i="26"/>
  <c r="C3386" i="26"/>
  <c r="E3386" i="26"/>
  <c r="B3386" i="26"/>
  <c r="D3385" i="26"/>
  <c r="F3385" i="26"/>
  <c r="C3385" i="26"/>
  <c r="G3385" i="26"/>
  <c r="B3385" i="26"/>
  <c r="D3384" i="26"/>
  <c r="F3384" i="26"/>
  <c r="C3384" i="26"/>
  <c r="B3384" i="26"/>
  <c r="D3383" i="26"/>
  <c r="F3383" i="26"/>
  <c r="C3383" i="26"/>
  <c r="E3383" i="26"/>
  <c r="B3383" i="26"/>
  <c r="D3382" i="26"/>
  <c r="F3382" i="26"/>
  <c r="C3382" i="26"/>
  <c r="B3382" i="26"/>
  <c r="D3381" i="26"/>
  <c r="F3381" i="26"/>
  <c r="C3381" i="26"/>
  <c r="B3381" i="26"/>
  <c r="D3380" i="26"/>
  <c r="F3380" i="26"/>
  <c r="C3380" i="26"/>
  <c r="B3380" i="26"/>
  <c r="D3379" i="26"/>
  <c r="F3379" i="26"/>
  <c r="C3379" i="26"/>
  <c r="G3379" i="26"/>
  <c r="B3379" i="26"/>
  <c r="D3378" i="26"/>
  <c r="F3378" i="26"/>
  <c r="C3378" i="26"/>
  <c r="E3378" i="26"/>
  <c r="B3378" i="26"/>
  <c r="D3377" i="26"/>
  <c r="F3377" i="26"/>
  <c r="C3377" i="26"/>
  <c r="G3377" i="26"/>
  <c r="B3377" i="26"/>
  <c r="D3376" i="26"/>
  <c r="F3376" i="26"/>
  <c r="C3376" i="26"/>
  <c r="B3376" i="26"/>
  <c r="D3375" i="26"/>
  <c r="F3375" i="26"/>
  <c r="C3375" i="26"/>
  <c r="E3375" i="26"/>
  <c r="B3375" i="26"/>
  <c r="D3374" i="26"/>
  <c r="F3374" i="26"/>
  <c r="C3374" i="26"/>
  <c r="B3374" i="26"/>
  <c r="D3373" i="26"/>
  <c r="F3373" i="26"/>
  <c r="C3373" i="26"/>
  <c r="B3373" i="26"/>
  <c r="D3372" i="26"/>
  <c r="F3372" i="26"/>
  <c r="C3372" i="26"/>
  <c r="B3372" i="26"/>
  <c r="D3371" i="26"/>
  <c r="F3371" i="26"/>
  <c r="C3371" i="26"/>
  <c r="G3371" i="26"/>
  <c r="B3371" i="26"/>
  <c r="D3370" i="26"/>
  <c r="F3370" i="26"/>
  <c r="C3370" i="26"/>
  <c r="E3370" i="26"/>
  <c r="B3370" i="26"/>
  <c r="D3369" i="26"/>
  <c r="F3369" i="26"/>
  <c r="C3369" i="26"/>
  <c r="G3369" i="26"/>
  <c r="B3369" i="26"/>
  <c r="D3368" i="26"/>
  <c r="F3368" i="26"/>
  <c r="C3368" i="26"/>
  <c r="B3368" i="26"/>
  <c r="D3367" i="26"/>
  <c r="F3367" i="26"/>
  <c r="C3367" i="26"/>
  <c r="B3367" i="26"/>
  <c r="D3366" i="26"/>
  <c r="F3366" i="26"/>
  <c r="C3366" i="26"/>
  <c r="B3366" i="26"/>
  <c r="D3365" i="26"/>
  <c r="F3365" i="26"/>
  <c r="C3365" i="26"/>
  <c r="B3365" i="26"/>
  <c r="D3364" i="26"/>
  <c r="F3364" i="26"/>
  <c r="C3364" i="26"/>
  <c r="B3364" i="26"/>
  <c r="D3363" i="26"/>
  <c r="F3363" i="26"/>
  <c r="C3363" i="26"/>
  <c r="G3363" i="26"/>
  <c r="B3363" i="26"/>
  <c r="D3362" i="26"/>
  <c r="F3362" i="26"/>
  <c r="C3362" i="26"/>
  <c r="E3362" i="26"/>
  <c r="B3362" i="26"/>
  <c r="D3361" i="26"/>
  <c r="F3361" i="26"/>
  <c r="C3361" i="26"/>
  <c r="E3361" i="26"/>
  <c r="B3361" i="26"/>
  <c r="D3360" i="26"/>
  <c r="F3360" i="26"/>
  <c r="C3360" i="26"/>
  <c r="B3360" i="26"/>
  <c r="D3359" i="26"/>
  <c r="F3359" i="26"/>
  <c r="C3359" i="26"/>
  <c r="E3359" i="26"/>
  <c r="B3359" i="26"/>
  <c r="D3358" i="26"/>
  <c r="F3358" i="26"/>
  <c r="C3358" i="26"/>
  <c r="B3358" i="26"/>
  <c r="D3357" i="26"/>
  <c r="F3357" i="26"/>
  <c r="C3357" i="26"/>
  <c r="B3357" i="26"/>
  <c r="D3356" i="26"/>
  <c r="F3356" i="26"/>
  <c r="C3356" i="26"/>
  <c r="B3356" i="26"/>
  <c r="D3355" i="26"/>
  <c r="F3355" i="26"/>
  <c r="C3355" i="26"/>
  <c r="G3355" i="26"/>
  <c r="B3355" i="26"/>
  <c r="D3354" i="26"/>
  <c r="F3354" i="26"/>
  <c r="C3354" i="26"/>
  <c r="E3354" i="26"/>
  <c r="B3354" i="26"/>
  <c r="D3353" i="26"/>
  <c r="F3353" i="26"/>
  <c r="C3353" i="26"/>
  <c r="G3353" i="26"/>
  <c r="B3353" i="26"/>
  <c r="D3352" i="26"/>
  <c r="F3352" i="26"/>
  <c r="C3352" i="26"/>
  <c r="B3352" i="26"/>
  <c r="D3351" i="26"/>
  <c r="F3351" i="26"/>
  <c r="C3351" i="26"/>
  <c r="E3351" i="26"/>
  <c r="B3351" i="26"/>
  <c r="D3350" i="26"/>
  <c r="F3350" i="26"/>
  <c r="C3350" i="26"/>
  <c r="B3350" i="26"/>
  <c r="D3349" i="26"/>
  <c r="F3349" i="26"/>
  <c r="C3349" i="26"/>
  <c r="B3349" i="26"/>
  <c r="D3348" i="26"/>
  <c r="F3348" i="26"/>
  <c r="C3348" i="26"/>
  <c r="B3348" i="26"/>
  <c r="D3347" i="26"/>
  <c r="F3347" i="26"/>
  <c r="C3347" i="26"/>
  <c r="G3347" i="26"/>
  <c r="B3347" i="26"/>
  <c r="D3346" i="26"/>
  <c r="F3346" i="26"/>
  <c r="C3346" i="26"/>
  <c r="E3346" i="26"/>
  <c r="B3346" i="26"/>
  <c r="D3345" i="26"/>
  <c r="F3345" i="26"/>
  <c r="C3345" i="26"/>
  <c r="G3345" i="26"/>
  <c r="B3345" i="26"/>
  <c r="D3344" i="26"/>
  <c r="F3344" i="26"/>
  <c r="C3344" i="26"/>
  <c r="B3344" i="26"/>
  <c r="D3343" i="26"/>
  <c r="F3343" i="26"/>
  <c r="C3343" i="26"/>
  <c r="E3343" i="26"/>
  <c r="B3343" i="26"/>
  <c r="D3342" i="26"/>
  <c r="F3342" i="26"/>
  <c r="C3342" i="26"/>
  <c r="B3342" i="26"/>
  <c r="D3341" i="26"/>
  <c r="F3341" i="26"/>
  <c r="C3341" i="26"/>
  <c r="B3341" i="26"/>
  <c r="D3340" i="26"/>
  <c r="F3340" i="26"/>
  <c r="C3340" i="26"/>
  <c r="B3340" i="26"/>
  <c r="D3339" i="26"/>
  <c r="F3339" i="26"/>
  <c r="C3339" i="26"/>
  <c r="G3339" i="26"/>
  <c r="B3339" i="26"/>
  <c r="D3338" i="26"/>
  <c r="F3338" i="26"/>
  <c r="C3338" i="26"/>
  <c r="E3338" i="26"/>
  <c r="B3338" i="26"/>
  <c r="D3337" i="26"/>
  <c r="F3337" i="26"/>
  <c r="C3337" i="26"/>
  <c r="G3337" i="26"/>
  <c r="B3337" i="26"/>
  <c r="D3336" i="26"/>
  <c r="F3336" i="26"/>
  <c r="C3336" i="26"/>
  <c r="B3336" i="26"/>
  <c r="D3335" i="26"/>
  <c r="F3335" i="26"/>
  <c r="C3335" i="26"/>
  <c r="B3335" i="26"/>
  <c r="D3334" i="26"/>
  <c r="F3334" i="26"/>
  <c r="C3334" i="26"/>
  <c r="B3334" i="26"/>
  <c r="D3333" i="26"/>
  <c r="F3333" i="26"/>
  <c r="C3333" i="26"/>
  <c r="B3333" i="26"/>
  <c r="D3332" i="26"/>
  <c r="F3332" i="26"/>
  <c r="C3332" i="26"/>
  <c r="B3332" i="26"/>
  <c r="D3331" i="26"/>
  <c r="F3331" i="26"/>
  <c r="C3331" i="26"/>
  <c r="G3331" i="26"/>
  <c r="B3331" i="26"/>
  <c r="D3330" i="26"/>
  <c r="F3330" i="26"/>
  <c r="C3330" i="26"/>
  <c r="E3330" i="26"/>
  <c r="B3330" i="26"/>
  <c r="D3329" i="26"/>
  <c r="F3329" i="26"/>
  <c r="C3329" i="26"/>
  <c r="G3329" i="26"/>
  <c r="B3329" i="26"/>
  <c r="D3328" i="26"/>
  <c r="F3328" i="26"/>
  <c r="C3328" i="26"/>
  <c r="B3328" i="26"/>
  <c r="D3327" i="26"/>
  <c r="F3327" i="26"/>
  <c r="C3327" i="26"/>
  <c r="E3327" i="26"/>
  <c r="B3327" i="26"/>
  <c r="D3326" i="26"/>
  <c r="F3326" i="26"/>
  <c r="C3326" i="26"/>
  <c r="B3326" i="26"/>
  <c r="D3325" i="26"/>
  <c r="F3325" i="26"/>
  <c r="C3325" i="26"/>
  <c r="B3325" i="26"/>
  <c r="D3324" i="26"/>
  <c r="F3324" i="26"/>
  <c r="C3324" i="26"/>
  <c r="B3324" i="26"/>
  <c r="D3323" i="26"/>
  <c r="F3323" i="26"/>
  <c r="C3323" i="26"/>
  <c r="G3323" i="26"/>
  <c r="B3323" i="26"/>
  <c r="D3322" i="26"/>
  <c r="F3322" i="26"/>
  <c r="C3322" i="26"/>
  <c r="E3322" i="26"/>
  <c r="B3322" i="26"/>
  <c r="D3321" i="26"/>
  <c r="F3321" i="26"/>
  <c r="C3321" i="26"/>
  <c r="G3321" i="26"/>
  <c r="B3321" i="26"/>
  <c r="D3320" i="26"/>
  <c r="F3320" i="26"/>
  <c r="C3320" i="26"/>
  <c r="B3320" i="26"/>
  <c r="D3319" i="26"/>
  <c r="F3319" i="26"/>
  <c r="C3319" i="26"/>
  <c r="E3319" i="26"/>
  <c r="B3319" i="26"/>
  <c r="D3318" i="26"/>
  <c r="F3318" i="26"/>
  <c r="C3318" i="26"/>
  <c r="B3318" i="26"/>
  <c r="D3317" i="26"/>
  <c r="F3317" i="26"/>
  <c r="C3317" i="26"/>
  <c r="B3317" i="26"/>
  <c r="D3316" i="26"/>
  <c r="F3316" i="26"/>
  <c r="C3316" i="26"/>
  <c r="B3316" i="26"/>
  <c r="D3315" i="26"/>
  <c r="F3315" i="26"/>
  <c r="C3315" i="26"/>
  <c r="G3315" i="26"/>
  <c r="B3315" i="26"/>
  <c r="D3314" i="26"/>
  <c r="F3314" i="26"/>
  <c r="C3314" i="26"/>
  <c r="E3314" i="26"/>
  <c r="B3314" i="26"/>
  <c r="D3313" i="26"/>
  <c r="F3313" i="26"/>
  <c r="C3313" i="26"/>
  <c r="G3313" i="26"/>
  <c r="B3313" i="26"/>
  <c r="D3312" i="26"/>
  <c r="F3312" i="26"/>
  <c r="C3312" i="26"/>
  <c r="B3312" i="26"/>
  <c r="D3311" i="26"/>
  <c r="F3311" i="26"/>
  <c r="C3311" i="26"/>
  <c r="E3311" i="26"/>
  <c r="B3311" i="26"/>
  <c r="D3310" i="26"/>
  <c r="F3310" i="26"/>
  <c r="C3310" i="26"/>
  <c r="B3310" i="26"/>
  <c r="D3309" i="26"/>
  <c r="F3309" i="26"/>
  <c r="C3309" i="26"/>
  <c r="G3309" i="26"/>
  <c r="B3309" i="26"/>
  <c r="D3308" i="26"/>
  <c r="F3308" i="26"/>
  <c r="C3308" i="26"/>
  <c r="B3308" i="26"/>
  <c r="D3307" i="26"/>
  <c r="F3307" i="26"/>
  <c r="C3307" i="26"/>
  <c r="E3307" i="26"/>
  <c r="B3307" i="26"/>
  <c r="D3306" i="26"/>
  <c r="F3306" i="26"/>
  <c r="C3306" i="26"/>
  <c r="E3306" i="26"/>
  <c r="B3306" i="26"/>
  <c r="D3305" i="26"/>
  <c r="F3305" i="26"/>
  <c r="C3305" i="26"/>
  <c r="G3305" i="26"/>
  <c r="B3305" i="26"/>
  <c r="D3304" i="26"/>
  <c r="F3304" i="26"/>
  <c r="C3304" i="26"/>
  <c r="B3304" i="26"/>
  <c r="D3303" i="26"/>
  <c r="F3303" i="26"/>
  <c r="C3303" i="26"/>
  <c r="E3303" i="26"/>
  <c r="B3303" i="26"/>
  <c r="D3302" i="26"/>
  <c r="F3302" i="26"/>
  <c r="C3302" i="26"/>
  <c r="B3302" i="26"/>
  <c r="D3301" i="26"/>
  <c r="F3301" i="26"/>
  <c r="C3301" i="26"/>
  <c r="B3301" i="26"/>
  <c r="D3300" i="26"/>
  <c r="F3300" i="26"/>
  <c r="C3300" i="26"/>
  <c r="B3300" i="26"/>
  <c r="D3299" i="26"/>
  <c r="F3299" i="26"/>
  <c r="C3299" i="26"/>
  <c r="E3299" i="26"/>
  <c r="B3299" i="26"/>
  <c r="D3298" i="26"/>
  <c r="F3298" i="26"/>
  <c r="C3298" i="26"/>
  <c r="E3298" i="26"/>
  <c r="B3298" i="26"/>
  <c r="D3297" i="26"/>
  <c r="F3297" i="26"/>
  <c r="C3297" i="26"/>
  <c r="B3297" i="26"/>
  <c r="D3296" i="26"/>
  <c r="F3296" i="26"/>
  <c r="C3296" i="26"/>
  <c r="B3296" i="26"/>
  <c r="D3295" i="26"/>
  <c r="F3295" i="26"/>
  <c r="C3295" i="26"/>
  <c r="B3295" i="26"/>
  <c r="D3294" i="26"/>
  <c r="F3294" i="26"/>
  <c r="C3294" i="26"/>
  <c r="B3294" i="26"/>
  <c r="D3293" i="26"/>
  <c r="F3293" i="26"/>
  <c r="C3293" i="26"/>
  <c r="B3293" i="26"/>
  <c r="D3292" i="26"/>
  <c r="F3292" i="26"/>
  <c r="C3292" i="26"/>
  <c r="B3292" i="26"/>
  <c r="D3291" i="26"/>
  <c r="F3291" i="26"/>
  <c r="C3291" i="26"/>
  <c r="E3291" i="26"/>
  <c r="B3291" i="26"/>
  <c r="D3290" i="26"/>
  <c r="F3290" i="26"/>
  <c r="C3290" i="26"/>
  <c r="E3290" i="26"/>
  <c r="B3290" i="26"/>
  <c r="D3289" i="26"/>
  <c r="F3289" i="26"/>
  <c r="C3289" i="26"/>
  <c r="B3289" i="26"/>
  <c r="D3288" i="26"/>
  <c r="F3288" i="26"/>
  <c r="C3288" i="26"/>
  <c r="B3288" i="26"/>
  <c r="D3287" i="26"/>
  <c r="F3287" i="26"/>
  <c r="C3287" i="26"/>
  <c r="B3287" i="26"/>
  <c r="D3286" i="26"/>
  <c r="F3286" i="26"/>
  <c r="C3286" i="26"/>
  <c r="B3286" i="26"/>
  <c r="D3285" i="26"/>
  <c r="F3285" i="26"/>
  <c r="C3285" i="26"/>
  <c r="G3285" i="26"/>
  <c r="B3285" i="26"/>
  <c r="D3284" i="26"/>
  <c r="F3284" i="26"/>
  <c r="C3284" i="26"/>
  <c r="B3284" i="26"/>
  <c r="D3283" i="26"/>
  <c r="F3283" i="26"/>
  <c r="C3283" i="26"/>
  <c r="G3283" i="26"/>
  <c r="B3283" i="26"/>
  <c r="D3282" i="26"/>
  <c r="F3282" i="26"/>
  <c r="C3282" i="26"/>
  <c r="E3282" i="26"/>
  <c r="B3282" i="26"/>
  <c r="D3281" i="26"/>
  <c r="F3281" i="26"/>
  <c r="C3281" i="26"/>
  <c r="B3281" i="26"/>
  <c r="D3280" i="26"/>
  <c r="F3280" i="26"/>
  <c r="C3280" i="26"/>
  <c r="B3280" i="26"/>
  <c r="D3279" i="26"/>
  <c r="F3279" i="26"/>
  <c r="C3279" i="26"/>
  <c r="B3279" i="26"/>
  <c r="D3278" i="26"/>
  <c r="F3278" i="26"/>
  <c r="C3278" i="26"/>
  <c r="B3278" i="26"/>
  <c r="D3277" i="26"/>
  <c r="F3277" i="26"/>
  <c r="C3277" i="26"/>
  <c r="B3277" i="26"/>
  <c r="D3276" i="26"/>
  <c r="F3276" i="26"/>
  <c r="C3276" i="26"/>
  <c r="B3276" i="26"/>
  <c r="D3275" i="26"/>
  <c r="F3275" i="26"/>
  <c r="C3275" i="26"/>
  <c r="G3275" i="26"/>
  <c r="B3275" i="26"/>
  <c r="D3274" i="26"/>
  <c r="F3274" i="26"/>
  <c r="C3274" i="26"/>
  <c r="E3274" i="26"/>
  <c r="B3274" i="26"/>
  <c r="D3273" i="26"/>
  <c r="F3273" i="26"/>
  <c r="C3273" i="26"/>
  <c r="B3273" i="26"/>
  <c r="D3272" i="26"/>
  <c r="F3272" i="26"/>
  <c r="C3272" i="26"/>
  <c r="B3272" i="26"/>
  <c r="D3271" i="26"/>
  <c r="F3271" i="26"/>
  <c r="C3271" i="26"/>
  <c r="B3271" i="26"/>
  <c r="D3270" i="26"/>
  <c r="F3270" i="26"/>
  <c r="C3270" i="26"/>
  <c r="B3270" i="26"/>
  <c r="D3269" i="26"/>
  <c r="F3269" i="26"/>
  <c r="C3269" i="26"/>
  <c r="G3269" i="26"/>
  <c r="B3269" i="26"/>
  <c r="D3268" i="26"/>
  <c r="F3268" i="26"/>
  <c r="C3268" i="26"/>
  <c r="B3268" i="26"/>
  <c r="D3267" i="26"/>
  <c r="F3267" i="26"/>
  <c r="C3267" i="26"/>
  <c r="G3267" i="26"/>
  <c r="B3267" i="26"/>
  <c r="D3266" i="26"/>
  <c r="F3266" i="26"/>
  <c r="C3266" i="26"/>
  <c r="E3266" i="26"/>
  <c r="B3266" i="26"/>
  <c r="D3265" i="26"/>
  <c r="F3265" i="26"/>
  <c r="C3265" i="26"/>
  <c r="B3265" i="26"/>
  <c r="D3264" i="26"/>
  <c r="F3264" i="26"/>
  <c r="C3264" i="26"/>
  <c r="B3264" i="26"/>
  <c r="D3263" i="26"/>
  <c r="F3263" i="26"/>
  <c r="C3263" i="26"/>
  <c r="B3263" i="26"/>
  <c r="D3262" i="26"/>
  <c r="F3262" i="26"/>
  <c r="C3262" i="26"/>
  <c r="B3262" i="26"/>
  <c r="D3261" i="26"/>
  <c r="F3261" i="26"/>
  <c r="C3261" i="26"/>
  <c r="B3261" i="26"/>
  <c r="D3260" i="26"/>
  <c r="F3260" i="26"/>
  <c r="C3260" i="26"/>
  <c r="B3260" i="26"/>
  <c r="D3259" i="26"/>
  <c r="F3259" i="26"/>
  <c r="C3259" i="26"/>
  <c r="G3259" i="26"/>
  <c r="B3259" i="26"/>
  <c r="D3258" i="26"/>
  <c r="F3258" i="26"/>
  <c r="C3258" i="26"/>
  <c r="E3258" i="26"/>
  <c r="B3258" i="26"/>
  <c r="D3257" i="26"/>
  <c r="F3257" i="26"/>
  <c r="C3257" i="26"/>
  <c r="B3257" i="26"/>
  <c r="D3256" i="26"/>
  <c r="F3256" i="26"/>
  <c r="C3256" i="26"/>
  <c r="B3256" i="26"/>
  <c r="D3255" i="26"/>
  <c r="F3255" i="26"/>
  <c r="C3255" i="26"/>
  <c r="B3255" i="26"/>
  <c r="D3254" i="26"/>
  <c r="F3254" i="26"/>
  <c r="C3254" i="26"/>
  <c r="B3254" i="26"/>
  <c r="D3253" i="26"/>
  <c r="F3253" i="26"/>
  <c r="C3253" i="26"/>
  <c r="G3253" i="26"/>
  <c r="B3253" i="26"/>
  <c r="D3252" i="26"/>
  <c r="F3252" i="26"/>
  <c r="C3252" i="26"/>
  <c r="B3252" i="26"/>
  <c r="D3251" i="26"/>
  <c r="F3251" i="26"/>
  <c r="C3251" i="26"/>
  <c r="G3251" i="26"/>
  <c r="B3251" i="26"/>
  <c r="D3250" i="26"/>
  <c r="F3250" i="26"/>
  <c r="C3250" i="26"/>
  <c r="E3250" i="26"/>
  <c r="B3250" i="26"/>
  <c r="D3249" i="26"/>
  <c r="F3249" i="26"/>
  <c r="C3249" i="26"/>
  <c r="B3249" i="26"/>
  <c r="D3248" i="26"/>
  <c r="F3248" i="26"/>
  <c r="C3248" i="26"/>
  <c r="B3248" i="26"/>
  <c r="D3247" i="26"/>
  <c r="F3247" i="26"/>
  <c r="C3247" i="26"/>
  <c r="B3247" i="26"/>
  <c r="D3246" i="26"/>
  <c r="F3246" i="26"/>
  <c r="C3246" i="26"/>
  <c r="B3246" i="26"/>
  <c r="D3245" i="26"/>
  <c r="F3245" i="26"/>
  <c r="C3245" i="26"/>
  <c r="G3245" i="26"/>
  <c r="B3245" i="26"/>
  <c r="D3244" i="26"/>
  <c r="F3244" i="26"/>
  <c r="C3244" i="26"/>
  <c r="B3244" i="26"/>
  <c r="D3243" i="26"/>
  <c r="F3243" i="26"/>
  <c r="C3243" i="26"/>
  <c r="E3243" i="26"/>
  <c r="B3243" i="26"/>
  <c r="D3242" i="26"/>
  <c r="F3242" i="26"/>
  <c r="C3242" i="26"/>
  <c r="E3242" i="26"/>
  <c r="B3242" i="26"/>
  <c r="D3241" i="26"/>
  <c r="F3241" i="26"/>
  <c r="C3241" i="26"/>
  <c r="B3241" i="26"/>
  <c r="D3240" i="26"/>
  <c r="F3240" i="26"/>
  <c r="C3240" i="26"/>
  <c r="B3240" i="26"/>
  <c r="D3239" i="26"/>
  <c r="F3239" i="26"/>
  <c r="C3239" i="26"/>
  <c r="B3239" i="26"/>
  <c r="D3238" i="26"/>
  <c r="F3238" i="26"/>
  <c r="C3238" i="26"/>
  <c r="B3238" i="26"/>
  <c r="D3237" i="26"/>
  <c r="F3237" i="26"/>
  <c r="C3237" i="26"/>
  <c r="G3237" i="26"/>
  <c r="B3237" i="26"/>
  <c r="D3236" i="26"/>
  <c r="F3236" i="26"/>
  <c r="C3236" i="26"/>
  <c r="B3236" i="26"/>
  <c r="D3235" i="26"/>
  <c r="F3235" i="26"/>
  <c r="C3235" i="26"/>
  <c r="G3235" i="26"/>
  <c r="B3235" i="26"/>
  <c r="D3234" i="26"/>
  <c r="F3234" i="26"/>
  <c r="C3234" i="26"/>
  <c r="E3234" i="26"/>
  <c r="B3234" i="26"/>
  <c r="D3233" i="26"/>
  <c r="F3233" i="26"/>
  <c r="C3233" i="26"/>
  <c r="B3233" i="26"/>
  <c r="D3232" i="26"/>
  <c r="F3232" i="26"/>
  <c r="C3232" i="26"/>
  <c r="B3232" i="26"/>
  <c r="D3231" i="26"/>
  <c r="F3231" i="26"/>
  <c r="C3231" i="26"/>
  <c r="B3231" i="26"/>
  <c r="D3230" i="26"/>
  <c r="F3230" i="26"/>
  <c r="C3230" i="26"/>
  <c r="B3230" i="26"/>
  <c r="D3229" i="26"/>
  <c r="F3229" i="26"/>
  <c r="C3229" i="26"/>
  <c r="B3229" i="26"/>
  <c r="D3228" i="26"/>
  <c r="F3228" i="26"/>
  <c r="C3228" i="26"/>
  <c r="B3228" i="26"/>
  <c r="D3227" i="26"/>
  <c r="F3227" i="26"/>
  <c r="C3227" i="26"/>
  <c r="G3227" i="26"/>
  <c r="B3227" i="26"/>
  <c r="D3226" i="26"/>
  <c r="F3226" i="26"/>
  <c r="C3226" i="26"/>
  <c r="E3226" i="26"/>
  <c r="B3226" i="26"/>
  <c r="D3225" i="26"/>
  <c r="F3225" i="26"/>
  <c r="C3225" i="26"/>
  <c r="B3225" i="26"/>
  <c r="D3224" i="26"/>
  <c r="F3224" i="26"/>
  <c r="C3224" i="26"/>
  <c r="B3224" i="26"/>
  <c r="D3223" i="26"/>
  <c r="F3223" i="26"/>
  <c r="C3223" i="26"/>
  <c r="B3223" i="26"/>
  <c r="D3222" i="26"/>
  <c r="F3222" i="26"/>
  <c r="C3222" i="26"/>
  <c r="B3222" i="26"/>
  <c r="D3221" i="26"/>
  <c r="F3221" i="26"/>
  <c r="C3221" i="26"/>
  <c r="G3221" i="26"/>
  <c r="B3221" i="26"/>
  <c r="D3220" i="26"/>
  <c r="F3220" i="26"/>
  <c r="C3220" i="26"/>
  <c r="B3220" i="26"/>
  <c r="D3219" i="26"/>
  <c r="F3219" i="26"/>
  <c r="C3219" i="26"/>
  <c r="G3219" i="26"/>
  <c r="B3219" i="26"/>
  <c r="D3218" i="26"/>
  <c r="F3218" i="26"/>
  <c r="C3218" i="26"/>
  <c r="E3218" i="26"/>
  <c r="B3218" i="26"/>
  <c r="D3217" i="26"/>
  <c r="F3217" i="26"/>
  <c r="C3217" i="26"/>
  <c r="B3217" i="26"/>
  <c r="D3216" i="26"/>
  <c r="F3216" i="26"/>
  <c r="C3216" i="26"/>
  <c r="B3216" i="26"/>
  <c r="D3215" i="26"/>
  <c r="F3215" i="26"/>
  <c r="C3215" i="26"/>
  <c r="B3215" i="26"/>
  <c r="D3214" i="26"/>
  <c r="F3214" i="26"/>
  <c r="C3214" i="26"/>
  <c r="B3214" i="26"/>
  <c r="D3213" i="26"/>
  <c r="F3213" i="26"/>
  <c r="C3213" i="26"/>
  <c r="G3213" i="26"/>
  <c r="B3213" i="26"/>
  <c r="D3212" i="26"/>
  <c r="F3212" i="26"/>
  <c r="C3212" i="26"/>
  <c r="B3212" i="26"/>
  <c r="D3211" i="26"/>
  <c r="F3211" i="26"/>
  <c r="C3211" i="26"/>
  <c r="E3211" i="26"/>
  <c r="B3211" i="26"/>
  <c r="D3210" i="26"/>
  <c r="F3210" i="26"/>
  <c r="C3210" i="26"/>
  <c r="E3210" i="26"/>
  <c r="B3210" i="26"/>
  <c r="D3209" i="26"/>
  <c r="F3209" i="26"/>
  <c r="C3209" i="26"/>
  <c r="B3209" i="26"/>
  <c r="D3208" i="26"/>
  <c r="F3208" i="26"/>
  <c r="C3208" i="26"/>
  <c r="B3208" i="26"/>
  <c r="D3207" i="26"/>
  <c r="F3207" i="26"/>
  <c r="C3207" i="26"/>
  <c r="B3207" i="26"/>
  <c r="D3206" i="26"/>
  <c r="F3206" i="26"/>
  <c r="C3206" i="26"/>
  <c r="E3206" i="26"/>
  <c r="B3206" i="26"/>
  <c r="D3205" i="26"/>
  <c r="F3205" i="26"/>
  <c r="C3205" i="26"/>
  <c r="G3205" i="26"/>
  <c r="B3205" i="26"/>
  <c r="D3204" i="26"/>
  <c r="F3204" i="26"/>
  <c r="C3204" i="26"/>
  <c r="B3204" i="26"/>
  <c r="D3203" i="26"/>
  <c r="F3203" i="26"/>
  <c r="C3203" i="26"/>
  <c r="G3203" i="26"/>
  <c r="B3203" i="26"/>
  <c r="D3202" i="26"/>
  <c r="F3202" i="26"/>
  <c r="C3202" i="26"/>
  <c r="E3202" i="26"/>
  <c r="B3202" i="26"/>
  <c r="D3201" i="26"/>
  <c r="F3201" i="26"/>
  <c r="C3201" i="26"/>
  <c r="G3201" i="26"/>
  <c r="B3201" i="26"/>
  <c r="D3200" i="26"/>
  <c r="F3200" i="26"/>
  <c r="C3200" i="26"/>
  <c r="B3200" i="26"/>
  <c r="D3199" i="26"/>
  <c r="F3199" i="26"/>
  <c r="C3199" i="26"/>
  <c r="G3199" i="26"/>
  <c r="B3199" i="26"/>
  <c r="D3198" i="26"/>
  <c r="F3198" i="26"/>
  <c r="C3198" i="26"/>
  <c r="B3198" i="26"/>
  <c r="D3197" i="26"/>
  <c r="F3197" i="26"/>
  <c r="C3197" i="26"/>
  <c r="B3197" i="26"/>
  <c r="D3196" i="26"/>
  <c r="F3196" i="26"/>
  <c r="C3196" i="26"/>
  <c r="B3196" i="26"/>
  <c r="D3195" i="26"/>
  <c r="F3195" i="26"/>
  <c r="C3195" i="26"/>
  <c r="E3195" i="26"/>
  <c r="B3195" i="26"/>
  <c r="D3194" i="26"/>
  <c r="F3194" i="26"/>
  <c r="C3194" i="26"/>
  <c r="E3194" i="26"/>
  <c r="B3194" i="26"/>
  <c r="D3193" i="26"/>
  <c r="F3193" i="26"/>
  <c r="C3193" i="26"/>
  <c r="G3193" i="26"/>
  <c r="B3193" i="26"/>
  <c r="D3192" i="26"/>
  <c r="F3192" i="26"/>
  <c r="C3192" i="26"/>
  <c r="B3192" i="26"/>
  <c r="D3191" i="26"/>
  <c r="F3191" i="26"/>
  <c r="C3191" i="26"/>
  <c r="B3191" i="26"/>
  <c r="D3190" i="26"/>
  <c r="F3190" i="26"/>
  <c r="C3190" i="26"/>
  <c r="E3190" i="26"/>
  <c r="B3190" i="26"/>
  <c r="D3189" i="26"/>
  <c r="F3189" i="26"/>
  <c r="C3189" i="26"/>
  <c r="G3189" i="26"/>
  <c r="B3189" i="26"/>
  <c r="D3188" i="26"/>
  <c r="F3188" i="26"/>
  <c r="C3188" i="26"/>
  <c r="B3188" i="26"/>
  <c r="D3187" i="26"/>
  <c r="F3187" i="26"/>
  <c r="C3187" i="26"/>
  <c r="G3187" i="26"/>
  <c r="B3187" i="26"/>
  <c r="D3186" i="26"/>
  <c r="F3186" i="26"/>
  <c r="C3186" i="26"/>
  <c r="E3186" i="26"/>
  <c r="B3186" i="26"/>
  <c r="D3185" i="26"/>
  <c r="F3185" i="26"/>
  <c r="C3185" i="26"/>
  <c r="E3185" i="26"/>
  <c r="B3185" i="26"/>
  <c r="D3184" i="26"/>
  <c r="F3184" i="26"/>
  <c r="C3184" i="26"/>
  <c r="B3184" i="26"/>
  <c r="D3183" i="26"/>
  <c r="F3183" i="26"/>
  <c r="C3183" i="26"/>
  <c r="G3183" i="26"/>
  <c r="B3183" i="26"/>
  <c r="D3182" i="26"/>
  <c r="F3182" i="26"/>
  <c r="C3182" i="26"/>
  <c r="B3182" i="26"/>
  <c r="D3181" i="26"/>
  <c r="F3181" i="26"/>
  <c r="C3181" i="26"/>
  <c r="B3181" i="26"/>
  <c r="D3180" i="26"/>
  <c r="F3180" i="26"/>
  <c r="C3180" i="26"/>
  <c r="B3180" i="26"/>
  <c r="D3179" i="26"/>
  <c r="F3179" i="26"/>
  <c r="C3179" i="26"/>
  <c r="E3179" i="26"/>
  <c r="B3179" i="26"/>
  <c r="D3178" i="26"/>
  <c r="F3178" i="26"/>
  <c r="C3178" i="26"/>
  <c r="E3178" i="26"/>
  <c r="B3178" i="26"/>
  <c r="D3177" i="26"/>
  <c r="F3177" i="26"/>
  <c r="C3177" i="26"/>
  <c r="G3177" i="26"/>
  <c r="B3177" i="26"/>
  <c r="D3176" i="26"/>
  <c r="F3176" i="26"/>
  <c r="C3176" i="26"/>
  <c r="B3176" i="26"/>
  <c r="D3175" i="26"/>
  <c r="F3175" i="26"/>
  <c r="C3175" i="26"/>
  <c r="B3175" i="26"/>
  <c r="D3174" i="26"/>
  <c r="F3174" i="26"/>
  <c r="C3174" i="26"/>
  <c r="E3174" i="26"/>
  <c r="B3174" i="26"/>
  <c r="D3173" i="26"/>
  <c r="F3173" i="26"/>
  <c r="C3173" i="26"/>
  <c r="G3173" i="26"/>
  <c r="B3173" i="26"/>
  <c r="D3172" i="26"/>
  <c r="F3172" i="26"/>
  <c r="C3172" i="26"/>
  <c r="B3172" i="26"/>
  <c r="D3171" i="26"/>
  <c r="F3171" i="26"/>
  <c r="C3171" i="26"/>
  <c r="G3171" i="26"/>
  <c r="B3171" i="26"/>
  <c r="D3170" i="26"/>
  <c r="F3170" i="26"/>
  <c r="C3170" i="26"/>
  <c r="E3170" i="26"/>
  <c r="B3170" i="26"/>
  <c r="D3169" i="26"/>
  <c r="F3169" i="26"/>
  <c r="C3169" i="26"/>
  <c r="G3169" i="26"/>
  <c r="B3169" i="26"/>
  <c r="D3168" i="26"/>
  <c r="F3168" i="26"/>
  <c r="C3168" i="26"/>
  <c r="B3168" i="26"/>
  <c r="D3167" i="26"/>
  <c r="F3167" i="26"/>
  <c r="C3167" i="26"/>
  <c r="B3167" i="26"/>
  <c r="D3166" i="26"/>
  <c r="F3166" i="26"/>
  <c r="C3166" i="26"/>
  <c r="B3166" i="26"/>
  <c r="D3165" i="26"/>
  <c r="F3165" i="26"/>
  <c r="C3165" i="26"/>
  <c r="G3165" i="26"/>
  <c r="B3165" i="26"/>
  <c r="D3164" i="26"/>
  <c r="F3164" i="26"/>
  <c r="C3164" i="26"/>
  <c r="B3164" i="26"/>
  <c r="D3163" i="26"/>
  <c r="F3163" i="26"/>
  <c r="C3163" i="26"/>
  <c r="E3163" i="26"/>
  <c r="B3163" i="26"/>
  <c r="D3162" i="26"/>
  <c r="F3162" i="26"/>
  <c r="C3162" i="26"/>
  <c r="E3162" i="26"/>
  <c r="B3162" i="26"/>
  <c r="D3161" i="26"/>
  <c r="F3161" i="26"/>
  <c r="C3161" i="26"/>
  <c r="G3161" i="26"/>
  <c r="B3161" i="26"/>
  <c r="D3160" i="26"/>
  <c r="F3160" i="26"/>
  <c r="C3160" i="26"/>
  <c r="B3160" i="26"/>
  <c r="D3159" i="26"/>
  <c r="F3159" i="26"/>
  <c r="C3159" i="26"/>
  <c r="B3159" i="26"/>
  <c r="D3158" i="26"/>
  <c r="F3158" i="26"/>
  <c r="C3158" i="26"/>
  <c r="E3158" i="26"/>
  <c r="B3158" i="26"/>
  <c r="D3157" i="26"/>
  <c r="F3157" i="26"/>
  <c r="C3157" i="26"/>
  <c r="G3157" i="26"/>
  <c r="B3157" i="26"/>
  <c r="D3156" i="26"/>
  <c r="F3156" i="26"/>
  <c r="C3156" i="26"/>
  <c r="B3156" i="26"/>
  <c r="D3155" i="26"/>
  <c r="F3155" i="26"/>
  <c r="C3155" i="26"/>
  <c r="G3155" i="26"/>
  <c r="B3155" i="26"/>
  <c r="D3154" i="26"/>
  <c r="F3154" i="26"/>
  <c r="C3154" i="26"/>
  <c r="E3154" i="26"/>
  <c r="B3154" i="26"/>
  <c r="D3153" i="26"/>
  <c r="F3153" i="26"/>
  <c r="C3153" i="26"/>
  <c r="G3153" i="26"/>
  <c r="B3153" i="26"/>
  <c r="D3152" i="26"/>
  <c r="F3152" i="26"/>
  <c r="C3152" i="26"/>
  <c r="B3152" i="26"/>
  <c r="D3151" i="26"/>
  <c r="F3151" i="26"/>
  <c r="C3151" i="26"/>
  <c r="G3151" i="26"/>
  <c r="B3151" i="26"/>
  <c r="D3150" i="26"/>
  <c r="F3150" i="26"/>
  <c r="C3150" i="26"/>
  <c r="B3150" i="26"/>
  <c r="D3149" i="26"/>
  <c r="F3149" i="26"/>
  <c r="C3149" i="26"/>
  <c r="G3149" i="26"/>
  <c r="B3149" i="26"/>
  <c r="D3148" i="26"/>
  <c r="F3148" i="26"/>
  <c r="C3148" i="26"/>
  <c r="B3148" i="26"/>
  <c r="D3147" i="26"/>
  <c r="F3147" i="26"/>
  <c r="C3147" i="26"/>
  <c r="E3147" i="26"/>
  <c r="B3147" i="26"/>
  <c r="D3146" i="26"/>
  <c r="F3146" i="26"/>
  <c r="C3146" i="26"/>
  <c r="E3146" i="26"/>
  <c r="B3146" i="26"/>
  <c r="D3145" i="26"/>
  <c r="F3145" i="26"/>
  <c r="C3145" i="26"/>
  <c r="G3145" i="26"/>
  <c r="B3145" i="26"/>
  <c r="D3144" i="26"/>
  <c r="F3144" i="26"/>
  <c r="C3144" i="26"/>
  <c r="B3144" i="26"/>
  <c r="D3143" i="26"/>
  <c r="F3143" i="26"/>
  <c r="C3143" i="26"/>
  <c r="B3143" i="26"/>
  <c r="D3142" i="26"/>
  <c r="F3142" i="26"/>
  <c r="C3142" i="26"/>
  <c r="E3142" i="26"/>
  <c r="B3142" i="26"/>
  <c r="D3141" i="26"/>
  <c r="F3141" i="26"/>
  <c r="C3141" i="26"/>
  <c r="G3141" i="26"/>
  <c r="B3141" i="26"/>
  <c r="D3140" i="26"/>
  <c r="F3140" i="26"/>
  <c r="C3140" i="26"/>
  <c r="B3140" i="26"/>
  <c r="D3139" i="26"/>
  <c r="F3139" i="26"/>
  <c r="C3139" i="26"/>
  <c r="G3139" i="26"/>
  <c r="B3139" i="26"/>
  <c r="D3138" i="26"/>
  <c r="F3138" i="26"/>
  <c r="C3138" i="26"/>
  <c r="E3138" i="26"/>
  <c r="B3138" i="26"/>
  <c r="D3137" i="26"/>
  <c r="F3137" i="26"/>
  <c r="C3137" i="26"/>
  <c r="E3137" i="26"/>
  <c r="B3137" i="26"/>
  <c r="D3136" i="26"/>
  <c r="F3136" i="26"/>
  <c r="C3136" i="26"/>
  <c r="B3136" i="26"/>
  <c r="D3135" i="26"/>
  <c r="F3135" i="26"/>
  <c r="C3135" i="26"/>
  <c r="E3135" i="26"/>
  <c r="B3135" i="26"/>
  <c r="D3134" i="26"/>
  <c r="F3134" i="26"/>
  <c r="C3134" i="26"/>
  <c r="B3134" i="26"/>
  <c r="D3133" i="26"/>
  <c r="F3133" i="26"/>
  <c r="C3133" i="26"/>
  <c r="B3133" i="26"/>
  <c r="D3132" i="26"/>
  <c r="F3132" i="26"/>
  <c r="C3132" i="26"/>
  <c r="B3132" i="26"/>
  <c r="D3131" i="26"/>
  <c r="F3131" i="26"/>
  <c r="C3131" i="26"/>
  <c r="E3131" i="26"/>
  <c r="B3131" i="26"/>
  <c r="D3130" i="26"/>
  <c r="F3130" i="26"/>
  <c r="C3130" i="26"/>
  <c r="E3130" i="26"/>
  <c r="B3130" i="26"/>
  <c r="D3129" i="26"/>
  <c r="F3129" i="26"/>
  <c r="C3129" i="26"/>
  <c r="G3129" i="26"/>
  <c r="B3129" i="26"/>
  <c r="D3128" i="26"/>
  <c r="F3128" i="26"/>
  <c r="C3128" i="26"/>
  <c r="B3128" i="26"/>
  <c r="D3127" i="26"/>
  <c r="F3127" i="26"/>
  <c r="C3127" i="26"/>
  <c r="B3127" i="26"/>
  <c r="D3126" i="26"/>
  <c r="F3126" i="26"/>
  <c r="C3126" i="26"/>
  <c r="E3126" i="26"/>
  <c r="B3126" i="26"/>
  <c r="D3125" i="26"/>
  <c r="F3125" i="26"/>
  <c r="C3125" i="26"/>
  <c r="G3125" i="26"/>
  <c r="B3125" i="26"/>
  <c r="D3124" i="26"/>
  <c r="F3124" i="26"/>
  <c r="C3124" i="26"/>
  <c r="B3124" i="26"/>
  <c r="D3123" i="26"/>
  <c r="F3123" i="26"/>
  <c r="C3123" i="26"/>
  <c r="E3123" i="26"/>
  <c r="B3123" i="26"/>
  <c r="D3122" i="26"/>
  <c r="F3122" i="26"/>
  <c r="C3122" i="26"/>
  <c r="E3122" i="26"/>
  <c r="B3122" i="26"/>
  <c r="D3121" i="26"/>
  <c r="F3121" i="26"/>
  <c r="C3121" i="26"/>
  <c r="E3121" i="26"/>
  <c r="B3121" i="26"/>
  <c r="D3120" i="26"/>
  <c r="F3120" i="26"/>
  <c r="C3120" i="26"/>
  <c r="B3120" i="26"/>
  <c r="D3119" i="26"/>
  <c r="F3119" i="26"/>
  <c r="C3119" i="26"/>
  <c r="E3119" i="26"/>
  <c r="B3119" i="26"/>
  <c r="D3118" i="26"/>
  <c r="F3118" i="26"/>
  <c r="C3118" i="26"/>
  <c r="B3118" i="26"/>
  <c r="D3117" i="26"/>
  <c r="F3117" i="26"/>
  <c r="C3117" i="26"/>
  <c r="B3117" i="26"/>
  <c r="D3116" i="26"/>
  <c r="F3116" i="26"/>
  <c r="C3116" i="26"/>
  <c r="B3116" i="26"/>
  <c r="D3115" i="26"/>
  <c r="F3115" i="26"/>
  <c r="C3115" i="26"/>
  <c r="E3115" i="26"/>
  <c r="B3115" i="26"/>
  <c r="D3114" i="26"/>
  <c r="F3114" i="26"/>
  <c r="C3114" i="26"/>
  <c r="E3114" i="26"/>
  <c r="B3114" i="26"/>
  <c r="D3113" i="26"/>
  <c r="F3113" i="26"/>
  <c r="C3113" i="26"/>
  <c r="G3113" i="26"/>
  <c r="B3113" i="26"/>
  <c r="D3112" i="26"/>
  <c r="F3112" i="26"/>
  <c r="C3112" i="26"/>
  <c r="B3112" i="26"/>
  <c r="D3111" i="26"/>
  <c r="F3111" i="26"/>
  <c r="C3111" i="26"/>
  <c r="B3111" i="26"/>
  <c r="D3110" i="26"/>
  <c r="F3110" i="26"/>
  <c r="C3110" i="26"/>
  <c r="E3110" i="26"/>
  <c r="B3110" i="26"/>
  <c r="D3109" i="26"/>
  <c r="F3109" i="26"/>
  <c r="C3109" i="26"/>
  <c r="E3109" i="26"/>
  <c r="B3109" i="26"/>
  <c r="D3108" i="26"/>
  <c r="F3108" i="26"/>
  <c r="C3108" i="26"/>
  <c r="B3108" i="26"/>
  <c r="D3107" i="26"/>
  <c r="F3107" i="26"/>
  <c r="C3107" i="26"/>
  <c r="G3107" i="26"/>
  <c r="B3107" i="26"/>
  <c r="D3106" i="26"/>
  <c r="F3106" i="26"/>
  <c r="C3106" i="26"/>
  <c r="E3106" i="26"/>
  <c r="B3106" i="26"/>
  <c r="D3105" i="26"/>
  <c r="F3105" i="26"/>
  <c r="C3105" i="26"/>
  <c r="G3105" i="26"/>
  <c r="B3105" i="26"/>
  <c r="D3104" i="26"/>
  <c r="F3104" i="26"/>
  <c r="C3104" i="26"/>
  <c r="B3104" i="26"/>
  <c r="D3103" i="26"/>
  <c r="F3103" i="26"/>
  <c r="C3103" i="26"/>
  <c r="G3103" i="26"/>
  <c r="B3103" i="26"/>
  <c r="D3102" i="26"/>
  <c r="F3102" i="26"/>
  <c r="C3102" i="26"/>
  <c r="B3102" i="26"/>
  <c r="D3101" i="26"/>
  <c r="F3101" i="26"/>
  <c r="C3101" i="26"/>
  <c r="G3101" i="26"/>
  <c r="B3101" i="26"/>
  <c r="D3100" i="26"/>
  <c r="F3100" i="26"/>
  <c r="C3100" i="26"/>
  <c r="B3100" i="26"/>
  <c r="D3099" i="26"/>
  <c r="F3099" i="26"/>
  <c r="C3099" i="26"/>
  <c r="E3099" i="26"/>
  <c r="B3099" i="26"/>
  <c r="D3098" i="26"/>
  <c r="F3098" i="26"/>
  <c r="C3098" i="26"/>
  <c r="E3098" i="26"/>
  <c r="B3098" i="26"/>
  <c r="D3097" i="26"/>
  <c r="F3097" i="26"/>
  <c r="C3097" i="26"/>
  <c r="G3097" i="26"/>
  <c r="B3097" i="26"/>
  <c r="D3096" i="26"/>
  <c r="F3096" i="26"/>
  <c r="C3096" i="26"/>
  <c r="B3096" i="26"/>
  <c r="D3095" i="26"/>
  <c r="F3095" i="26"/>
  <c r="C3095" i="26"/>
  <c r="B3095" i="26"/>
  <c r="D3094" i="26"/>
  <c r="F3094" i="26"/>
  <c r="C3094" i="26"/>
  <c r="E3094" i="26"/>
  <c r="B3094" i="26"/>
  <c r="D3093" i="26"/>
  <c r="F3093" i="26"/>
  <c r="C3093" i="26"/>
  <c r="G3093" i="26"/>
  <c r="B3093" i="26"/>
  <c r="D3092" i="26"/>
  <c r="F3092" i="26"/>
  <c r="C3092" i="26"/>
  <c r="B3092" i="26"/>
  <c r="D3091" i="26"/>
  <c r="F3091" i="26"/>
  <c r="C3091" i="26"/>
  <c r="G3091" i="26"/>
  <c r="B3091" i="26"/>
  <c r="D3090" i="26"/>
  <c r="F3090" i="26"/>
  <c r="C3090" i="26"/>
  <c r="E3090" i="26"/>
  <c r="B3090" i="26"/>
  <c r="D3089" i="26"/>
  <c r="F3089" i="26"/>
  <c r="C3089" i="26"/>
  <c r="G3089" i="26"/>
  <c r="B3089" i="26"/>
  <c r="D3088" i="26"/>
  <c r="F3088" i="26"/>
  <c r="C3088" i="26"/>
  <c r="B3088" i="26"/>
  <c r="D3087" i="26"/>
  <c r="F3087" i="26"/>
  <c r="C3087" i="26"/>
  <c r="G3087" i="26"/>
  <c r="B3087" i="26"/>
  <c r="D3086" i="26"/>
  <c r="F3086" i="26"/>
  <c r="C3086" i="26"/>
  <c r="B3086" i="26"/>
  <c r="D3085" i="26"/>
  <c r="F3085" i="26"/>
  <c r="C3085" i="26"/>
  <c r="G3085" i="26"/>
  <c r="B3085" i="26"/>
  <c r="D3084" i="26"/>
  <c r="F3084" i="26"/>
  <c r="C3084" i="26"/>
  <c r="B3084" i="26"/>
  <c r="D3083" i="26"/>
  <c r="F3083" i="26"/>
  <c r="C3083" i="26"/>
  <c r="E3083" i="26"/>
  <c r="B3083" i="26"/>
  <c r="D3082" i="26"/>
  <c r="F3082" i="26"/>
  <c r="C3082" i="26"/>
  <c r="E3082" i="26"/>
  <c r="B3082" i="26"/>
  <c r="D3081" i="26"/>
  <c r="F3081" i="26"/>
  <c r="C3081" i="26"/>
  <c r="G3081" i="26"/>
  <c r="B3081" i="26"/>
  <c r="D3080" i="26"/>
  <c r="F3080" i="26"/>
  <c r="C3080" i="26"/>
  <c r="B3080" i="26"/>
  <c r="D3079" i="26"/>
  <c r="F3079" i="26"/>
  <c r="C3079" i="26"/>
  <c r="B3079" i="26"/>
  <c r="D3078" i="26"/>
  <c r="F3078" i="26"/>
  <c r="C3078" i="26"/>
  <c r="E3078" i="26"/>
  <c r="B3078" i="26"/>
  <c r="D3077" i="26"/>
  <c r="F3077" i="26"/>
  <c r="C3077" i="26"/>
  <c r="G3077" i="26"/>
  <c r="B3077" i="26"/>
  <c r="D3076" i="26"/>
  <c r="F3076" i="26"/>
  <c r="C3076" i="26"/>
  <c r="B3076" i="26"/>
  <c r="D3075" i="26"/>
  <c r="F3075" i="26"/>
  <c r="C3075" i="26"/>
  <c r="E3075" i="26"/>
  <c r="B3075" i="26"/>
  <c r="D3074" i="26"/>
  <c r="F3074" i="26"/>
  <c r="C3074" i="26"/>
  <c r="E3074" i="26"/>
  <c r="B3074" i="26"/>
  <c r="D3073" i="26"/>
  <c r="F3073" i="26"/>
  <c r="C3073" i="26"/>
  <c r="G3073" i="26"/>
  <c r="B3073" i="26"/>
  <c r="D3072" i="26"/>
  <c r="F3072" i="26"/>
  <c r="C3072" i="26"/>
  <c r="B3072" i="26"/>
  <c r="D3071" i="26"/>
  <c r="F3071" i="26"/>
  <c r="C3071" i="26"/>
  <c r="G3071" i="26"/>
  <c r="B3071" i="26"/>
  <c r="D3070" i="26"/>
  <c r="F3070" i="26"/>
  <c r="C3070" i="26"/>
  <c r="B3070" i="26"/>
  <c r="D3069" i="26"/>
  <c r="F3069" i="26"/>
  <c r="C3069" i="26"/>
  <c r="G3069" i="26"/>
  <c r="B3069" i="26"/>
  <c r="D3068" i="26"/>
  <c r="F3068" i="26"/>
  <c r="C3068" i="26"/>
  <c r="B3068" i="26"/>
  <c r="D3067" i="26"/>
  <c r="F3067" i="26"/>
  <c r="C3067" i="26"/>
  <c r="E3067" i="26"/>
  <c r="B3067" i="26"/>
  <c r="D3066" i="26"/>
  <c r="F3066" i="26"/>
  <c r="C3066" i="26"/>
  <c r="E3066" i="26"/>
  <c r="B3066" i="26"/>
  <c r="D3065" i="26"/>
  <c r="F3065" i="26"/>
  <c r="C3065" i="26"/>
  <c r="B3065" i="26"/>
  <c r="D3064" i="26"/>
  <c r="F3064" i="26"/>
  <c r="C3064" i="26"/>
  <c r="B3064" i="26"/>
  <c r="D3063" i="26"/>
  <c r="F3063" i="26"/>
  <c r="C3063" i="26"/>
  <c r="B3063" i="26"/>
  <c r="D3062" i="26"/>
  <c r="F3062" i="26"/>
  <c r="C3062" i="26"/>
  <c r="E3062" i="26"/>
  <c r="B3062" i="26"/>
  <c r="D3061" i="26"/>
  <c r="F3061" i="26"/>
  <c r="C3061" i="26"/>
  <c r="G3061" i="26"/>
  <c r="B3061" i="26"/>
  <c r="D3060" i="26"/>
  <c r="F3060" i="26"/>
  <c r="C3060" i="26"/>
  <c r="B3060" i="26"/>
  <c r="D3059" i="26"/>
  <c r="F3059" i="26"/>
  <c r="C3059" i="26"/>
  <c r="G3059" i="26"/>
  <c r="B3059" i="26"/>
  <c r="D3058" i="26"/>
  <c r="F3058" i="26"/>
  <c r="C3058" i="26"/>
  <c r="E3058" i="26"/>
  <c r="B3058" i="26"/>
  <c r="D3057" i="26"/>
  <c r="F3057" i="26"/>
  <c r="C3057" i="26"/>
  <c r="G3057" i="26"/>
  <c r="B3057" i="26"/>
  <c r="D3056" i="26"/>
  <c r="F3056" i="26"/>
  <c r="C3056" i="26"/>
  <c r="B3056" i="26"/>
  <c r="D3055" i="26"/>
  <c r="F3055" i="26"/>
  <c r="C3055" i="26"/>
  <c r="G3055" i="26"/>
  <c r="B3055" i="26"/>
  <c r="D3054" i="26"/>
  <c r="F3054" i="26"/>
  <c r="C3054" i="26"/>
  <c r="B3054" i="26"/>
  <c r="D3053" i="26"/>
  <c r="F3053" i="26"/>
  <c r="C3053" i="26"/>
  <c r="G3053" i="26"/>
  <c r="B3053" i="26"/>
  <c r="D3052" i="26"/>
  <c r="F3052" i="26"/>
  <c r="C3052" i="26"/>
  <c r="B3052" i="26"/>
  <c r="D3051" i="26"/>
  <c r="F3051" i="26"/>
  <c r="C3051" i="26"/>
  <c r="E3051" i="26"/>
  <c r="B3051" i="26"/>
  <c r="D3050" i="26"/>
  <c r="F3050" i="26"/>
  <c r="C3050" i="26"/>
  <c r="E3050" i="26"/>
  <c r="B3050" i="26"/>
  <c r="D3049" i="26"/>
  <c r="F3049" i="26"/>
  <c r="C3049" i="26"/>
  <c r="G3049" i="26"/>
  <c r="B3049" i="26"/>
  <c r="D3048" i="26"/>
  <c r="F3048" i="26"/>
  <c r="C3048" i="26"/>
  <c r="B3048" i="26"/>
  <c r="D3047" i="26"/>
  <c r="F3047" i="26"/>
  <c r="C3047" i="26"/>
  <c r="B3047" i="26"/>
  <c r="D3046" i="26"/>
  <c r="F3046" i="26"/>
  <c r="C3046" i="26"/>
  <c r="E3046" i="26"/>
  <c r="B3046" i="26"/>
  <c r="D3045" i="26"/>
  <c r="F3045" i="26"/>
  <c r="C3045" i="26"/>
  <c r="G3045" i="26"/>
  <c r="B3045" i="26"/>
  <c r="D3044" i="26"/>
  <c r="F3044" i="26"/>
  <c r="C3044" i="26"/>
  <c r="B3044" i="26"/>
  <c r="D3043" i="26"/>
  <c r="F3043" i="26"/>
  <c r="C3043" i="26"/>
  <c r="E3043" i="26"/>
  <c r="B3043" i="26"/>
  <c r="D3042" i="26"/>
  <c r="F3042" i="26"/>
  <c r="C3042" i="26"/>
  <c r="E3042" i="26"/>
  <c r="B3042" i="26"/>
  <c r="D3041" i="26"/>
  <c r="F3041" i="26"/>
  <c r="C3041" i="26"/>
  <c r="E3041" i="26"/>
  <c r="B3041" i="26"/>
  <c r="D3040" i="26"/>
  <c r="F3040" i="26"/>
  <c r="C3040" i="26"/>
  <c r="B3040" i="26"/>
  <c r="D3039" i="26"/>
  <c r="F3039" i="26"/>
  <c r="C3039" i="26"/>
  <c r="G3039" i="26"/>
  <c r="B3039" i="26"/>
  <c r="D3038" i="26"/>
  <c r="F3038" i="26"/>
  <c r="C3038" i="26"/>
  <c r="B3038" i="26"/>
  <c r="D3037" i="26"/>
  <c r="F3037" i="26"/>
  <c r="C3037" i="26"/>
  <c r="G3037" i="26"/>
  <c r="B3037" i="26"/>
  <c r="D3036" i="26"/>
  <c r="F3036" i="26"/>
  <c r="C3036" i="26"/>
  <c r="B3036" i="26"/>
  <c r="D3035" i="26"/>
  <c r="F3035" i="26"/>
  <c r="C3035" i="26"/>
  <c r="E3035" i="26"/>
  <c r="B3035" i="26"/>
  <c r="D3034" i="26"/>
  <c r="F3034" i="26"/>
  <c r="C3034" i="26"/>
  <c r="E3034" i="26"/>
  <c r="B3034" i="26"/>
  <c r="D3033" i="26"/>
  <c r="F3033" i="26"/>
  <c r="C3033" i="26"/>
  <c r="G3033" i="26"/>
  <c r="B3033" i="26"/>
  <c r="D3032" i="26"/>
  <c r="F3032" i="26"/>
  <c r="C3032" i="26"/>
  <c r="B3032" i="26"/>
  <c r="D3031" i="26"/>
  <c r="F3031" i="26"/>
  <c r="C3031" i="26"/>
  <c r="B3031" i="26"/>
  <c r="D3030" i="26"/>
  <c r="F3030" i="26"/>
  <c r="C3030" i="26"/>
  <c r="E3030" i="26"/>
  <c r="B3030" i="26"/>
  <c r="D3029" i="26"/>
  <c r="F3029" i="26"/>
  <c r="C3029" i="26"/>
  <c r="G3029" i="26"/>
  <c r="B3029" i="26"/>
  <c r="D3028" i="26"/>
  <c r="F3028" i="26"/>
  <c r="C3028" i="26"/>
  <c r="B3028" i="26"/>
  <c r="D3027" i="26"/>
  <c r="F3027" i="26"/>
  <c r="C3027" i="26"/>
  <c r="B3027" i="26"/>
  <c r="D3026" i="26"/>
  <c r="F3026" i="26"/>
  <c r="C3026" i="26"/>
  <c r="E3026" i="26"/>
  <c r="B3026" i="26"/>
  <c r="D3025" i="26"/>
  <c r="F3025" i="26"/>
  <c r="C3025" i="26"/>
  <c r="E3025" i="26"/>
  <c r="B3025" i="26"/>
  <c r="D3024" i="26"/>
  <c r="F3024" i="26"/>
  <c r="C3024" i="26"/>
  <c r="B3024" i="26"/>
  <c r="D3023" i="26"/>
  <c r="F3023" i="26"/>
  <c r="C3023" i="26"/>
  <c r="B3023" i="26"/>
  <c r="D3022" i="26"/>
  <c r="F3022" i="26"/>
  <c r="C3022" i="26"/>
  <c r="B3022" i="26"/>
  <c r="D3021" i="26"/>
  <c r="F3021" i="26"/>
  <c r="C3021" i="26"/>
  <c r="G3021" i="26"/>
  <c r="B3021" i="26"/>
  <c r="D3020" i="26"/>
  <c r="F3020" i="26"/>
  <c r="C3020" i="26"/>
  <c r="B3020" i="26"/>
  <c r="D3019" i="26"/>
  <c r="F3019" i="26"/>
  <c r="C3019" i="26"/>
  <c r="E3019" i="26"/>
  <c r="B3019" i="26"/>
  <c r="D3018" i="26"/>
  <c r="F3018" i="26"/>
  <c r="C3018" i="26"/>
  <c r="E3018" i="26"/>
  <c r="B3018" i="26"/>
  <c r="D3017" i="26"/>
  <c r="F3017" i="26"/>
  <c r="C3017" i="26"/>
  <c r="G3017" i="26"/>
  <c r="B3017" i="26"/>
  <c r="D3016" i="26"/>
  <c r="F3016" i="26"/>
  <c r="C3016" i="26"/>
  <c r="B3016" i="26"/>
  <c r="D3015" i="26"/>
  <c r="F3015" i="26"/>
  <c r="C3015" i="26"/>
  <c r="B3015" i="26"/>
  <c r="D3014" i="26"/>
  <c r="F3014" i="26"/>
  <c r="C3014" i="26"/>
  <c r="E3014" i="26"/>
  <c r="B3014" i="26"/>
  <c r="D3013" i="26"/>
  <c r="F3013" i="26"/>
  <c r="C3013" i="26"/>
  <c r="G3013" i="26"/>
  <c r="B3013" i="26"/>
  <c r="D3012" i="26"/>
  <c r="F3012" i="26"/>
  <c r="C3012" i="26"/>
  <c r="B3012" i="26"/>
  <c r="D3011" i="26"/>
  <c r="F3011" i="26"/>
  <c r="C3011" i="26"/>
  <c r="G3011" i="26"/>
  <c r="B3011" i="26"/>
  <c r="D3010" i="26"/>
  <c r="F3010" i="26"/>
  <c r="C3010" i="26"/>
  <c r="E3010" i="26"/>
  <c r="B3010" i="26"/>
  <c r="D3009" i="26"/>
  <c r="F3009" i="26"/>
  <c r="C3009" i="26"/>
  <c r="G3009" i="26"/>
  <c r="B3009" i="26"/>
  <c r="D3008" i="26"/>
  <c r="F3008" i="26"/>
  <c r="C3008" i="26"/>
  <c r="B3008" i="26"/>
  <c r="D3007" i="26"/>
  <c r="F3007" i="26"/>
  <c r="C3007" i="26"/>
  <c r="E3007" i="26"/>
  <c r="B3007" i="26"/>
  <c r="D3006" i="26"/>
  <c r="F3006" i="26"/>
  <c r="C3006" i="26"/>
  <c r="B3006" i="26"/>
  <c r="D3005" i="26"/>
  <c r="F3005" i="26"/>
  <c r="C3005" i="26"/>
  <c r="E3005" i="26"/>
  <c r="B3005" i="26"/>
  <c r="D3004" i="26"/>
  <c r="F3004" i="26"/>
  <c r="C3004" i="26"/>
  <c r="B3004" i="26"/>
  <c r="D3003" i="26"/>
  <c r="F3003" i="26"/>
  <c r="C3003" i="26"/>
  <c r="E3003" i="26"/>
  <c r="B3003" i="26"/>
  <c r="D3002" i="26"/>
  <c r="F3002" i="26"/>
  <c r="C3002" i="26"/>
  <c r="E3002" i="26"/>
  <c r="B3002" i="26"/>
  <c r="D3001" i="26"/>
  <c r="F3001" i="26"/>
  <c r="C3001" i="26"/>
  <c r="B3001" i="26"/>
  <c r="D3000" i="26"/>
  <c r="F3000" i="26"/>
  <c r="C3000" i="26"/>
  <c r="B3000" i="26"/>
  <c r="D2999" i="26"/>
  <c r="F2999" i="26"/>
  <c r="C2999" i="26"/>
  <c r="B2999" i="26"/>
  <c r="D2998" i="26"/>
  <c r="F2998" i="26"/>
  <c r="C2998" i="26"/>
  <c r="E2998" i="26"/>
  <c r="B2998" i="26"/>
  <c r="D2997" i="26"/>
  <c r="F2997" i="26"/>
  <c r="C2997" i="26"/>
  <c r="G2997" i="26"/>
  <c r="B2997" i="26"/>
  <c r="D2996" i="26"/>
  <c r="F2996" i="26"/>
  <c r="C2996" i="26"/>
  <c r="B2996" i="26"/>
  <c r="D2995" i="26"/>
  <c r="F2995" i="26"/>
  <c r="C2995" i="26"/>
  <c r="G2995" i="26"/>
  <c r="B2995" i="26"/>
  <c r="D2994" i="26"/>
  <c r="F2994" i="26"/>
  <c r="C2994" i="26"/>
  <c r="E2994" i="26"/>
  <c r="B2994" i="26"/>
  <c r="D2993" i="26"/>
  <c r="F2993" i="26"/>
  <c r="C2993" i="26"/>
  <c r="B2993" i="26"/>
  <c r="D2992" i="26"/>
  <c r="F2992" i="26"/>
  <c r="C2992" i="26"/>
  <c r="B2992" i="26"/>
  <c r="D2991" i="26"/>
  <c r="F2991" i="26"/>
  <c r="C2991" i="26"/>
  <c r="B2991" i="26"/>
  <c r="D2990" i="26"/>
  <c r="F2990" i="26"/>
  <c r="C2990" i="26"/>
  <c r="E2990" i="26"/>
  <c r="B2990" i="26"/>
  <c r="D2989" i="26"/>
  <c r="F2989" i="26"/>
  <c r="C2989" i="26"/>
  <c r="G2989" i="26"/>
  <c r="B2989" i="26"/>
  <c r="D2988" i="26"/>
  <c r="F2988" i="26"/>
  <c r="C2988" i="26"/>
  <c r="B2988" i="26"/>
  <c r="D2987" i="26"/>
  <c r="F2987" i="26"/>
  <c r="C2987" i="26"/>
  <c r="E2987" i="26"/>
  <c r="B2987" i="26"/>
  <c r="D2986" i="26"/>
  <c r="F2986" i="26"/>
  <c r="C2986" i="26"/>
  <c r="E2986" i="26"/>
  <c r="B2986" i="26"/>
  <c r="D2985" i="26"/>
  <c r="F2985" i="26"/>
  <c r="C2985" i="26"/>
  <c r="G2985" i="26"/>
  <c r="B2985" i="26"/>
  <c r="D2984" i="26"/>
  <c r="F2984" i="26"/>
  <c r="C2984" i="26"/>
  <c r="E2984" i="26"/>
  <c r="B2984" i="26"/>
  <c r="D2983" i="26"/>
  <c r="F2983" i="26"/>
  <c r="C2983" i="26"/>
  <c r="B2983" i="26"/>
  <c r="D2982" i="26"/>
  <c r="F2982" i="26"/>
  <c r="C2982" i="26"/>
  <c r="B2982" i="26"/>
  <c r="D2981" i="26"/>
  <c r="F2981" i="26"/>
  <c r="C2981" i="26"/>
  <c r="G2981" i="26"/>
  <c r="B2981" i="26"/>
  <c r="D2980" i="26"/>
  <c r="F2980" i="26"/>
  <c r="C2980" i="26"/>
  <c r="E2980" i="26"/>
  <c r="B2980" i="26"/>
  <c r="D2979" i="26"/>
  <c r="F2979" i="26"/>
  <c r="C2979" i="26"/>
  <c r="G2979" i="26"/>
  <c r="B2979" i="26"/>
  <c r="D2978" i="26"/>
  <c r="F2978" i="26"/>
  <c r="C2978" i="26"/>
  <c r="E2978" i="26"/>
  <c r="B2978" i="26"/>
  <c r="D2977" i="26"/>
  <c r="F2977" i="26"/>
  <c r="C2977" i="26"/>
  <c r="G2977" i="26"/>
  <c r="B2977" i="26"/>
  <c r="D2976" i="26"/>
  <c r="F2976" i="26"/>
  <c r="C2976" i="26"/>
  <c r="E2976" i="26"/>
  <c r="B2976" i="26"/>
  <c r="D2975" i="26"/>
  <c r="F2975" i="26"/>
  <c r="C2975" i="26"/>
  <c r="E2975" i="26"/>
  <c r="B2975" i="26"/>
  <c r="D2974" i="26"/>
  <c r="F2974" i="26"/>
  <c r="C2974" i="26"/>
  <c r="E2974" i="26"/>
  <c r="B2974" i="26"/>
  <c r="D2973" i="26"/>
  <c r="F2973" i="26"/>
  <c r="C2973" i="26"/>
  <c r="G2973" i="26"/>
  <c r="B2973" i="26"/>
  <c r="D2972" i="26"/>
  <c r="F2972" i="26"/>
  <c r="C2972" i="26"/>
  <c r="E2972" i="26"/>
  <c r="B2972" i="26"/>
  <c r="D2971" i="26"/>
  <c r="F2971" i="26"/>
  <c r="C2971" i="26"/>
  <c r="E2971" i="26"/>
  <c r="B2971" i="26"/>
  <c r="D2970" i="26"/>
  <c r="F2970" i="26"/>
  <c r="C2970" i="26"/>
  <c r="E2970" i="26"/>
  <c r="B2970" i="26"/>
  <c r="D2969" i="26"/>
  <c r="F2969" i="26"/>
  <c r="C2969" i="26"/>
  <c r="B2969" i="26"/>
  <c r="D2968" i="26"/>
  <c r="F2968" i="26"/>
  <c r="C2968" i="26"/>
  <c r="E2968" i="26"/>
  <c r="B2968" i="26"/>
  <c r="D2967" i="26"/>
  <c r="F2967" i="26"/>
  <c r="C2967" i="26"/>
  <c r="E2967" i="26"/>
  <c r="B2967" i="26"/>
  <c r="D2966" i="26"/>
  <c r="F2966" i="26"/>
  <c r="C2966" i="26"/>
  <c r="E2966" i="26"/>
  <c r="B2966" i="26"/>
  <c r="D2965" i="26"/>
  <c r="F2965" i="26"/>
  <c r="C2965" i="26"/>
  <c r="G2965" i="26"/>
  <c r="B2965" i="26"/>
  <c r="D2964" i="26"/>
  <c r="F2964" i="26"/>
  <c r="C2964" i="26"/>
  <c r="E2964" i="26"/>
  <c r="B2964" i="26"/>
  <c r="D2963" i="26"/>
  <c r="F2963" i="26"/>
  <c r="C2963" i="26"/>
  <c r="G2963" i="26"/>
  <c r="B2963" i="26"/>
  <c r="D2962" i="26"/>
  <c r="F2962" i="26"/>
  <c r="C2962" i="26"/>
  <c r="E2962" i="26"/>
  <c r="B2962" i="26"/>
  <c r="D2961" i="26"/>
  <c r="F2961" i="26"/>
  <c r="C2961" i="26"/>
  <c r="G2961" i="26"/>
  <c r="B2961" i="26"/>
  <c r="D2960" i="26"/>
  <c r="F2960" i="26"/>
  <c r="C2960" i="26"/>
  <c r="B2960" i="26"/>
  <c r="D2959" i="26"/>
  <c r="F2959" i="26"/>
  <c r="C2959" i="26"/>
  <c r="E2959" i="26"/>
  <c r="B2959" i="26"/>
  <c r="D2958" i="26"/>
  <c r="F2958" i="26"/>
  <c r="C2958" i="26"/>
  <c r="E2958" i="26"/>
  <c r="B2958" i="26"/>
  <c r="D2957" i="26"/>
  <c r="F2957" i="26"/>
  <c r="C2957" i="26"/>
  <c r="G2957" i="26"/>
  <c r="B2957" i="26"/>
  <c r="D2956" i="26"/>
  <c r="F2956" i="26"/>
  <c r="C2956" i="26"/>
  <c r="E2956" i="26"/>
  <c r="B2956" i="26"/>
  <c r="D2955" i="26"/>
  <c r="F2955" i="26"/>
  <c r="C2955" i="26"/>
  <c r="G2955" i="26"/>
  <c r="B2955" i="26"/>
  <c r="D2954" i="26"/>
  <c r="F2954" i="26"/>
  <c r="C2954" i="26"/>
  <c r="E2954" i="26"/>
  <c r="B2954" i="26"/>
  <c r="D2953" i="26"/>
  <c r="F2953" i="26"/>
  <c r="C2953" i="26"/>
  <c r="G2953" i="26"/>
  <c r="B2953" i="26"/>
  <c r="D2952" i="26"/>
  <c r="F2952" i="26"/>
  <c r="C2952" i="26"/>
  <c r="E2952" i="26"/>
  <c r="B2952" i="26"/>
  <c r="D2951" i="26"/>
  <c r="F2951" i="26"/>
  <c r="C2951" i="26"/>
  <c r="G2951" i="26"/>
  <c r="B2951" i="26"/>
  <c r="D2950" i="26"/>
  <c r="F2950" i="26"/>
  <c r="C2950" i="26"/>
  <c r="B2950" i="26"/>
  <c r="D2949" i="26"/>
  <c r="F2949" i="26"/>
  <c r="C2949" i="26"/>
  <c r="G2949" i="26"/>
  <c r="B2949" i="26"/>
  <c r="D2948" i="26"/>
  <c r="C2948" i="26"/>
  <c r="E2948" i="26"/>
  <c r="B2948" i="26"/>
  <c r="D2947" i="26"/>
  <c r="F2947" i="26"/>
  <c r="C2947" i="26"/>
  <c r="G2947" i="26"/>
  <c r="B2947" i="26"/>
  <c r="D2946" i="26"/>
  <c r="F2946" i="26"/>
  <c r="C2946" i="26"/>
  <c r="E2946" i="26"/>
  <c r="B2946" i="26"/>
  <c r="D2945" i="26"/>
  <c r="F2945" i="26"/>
  <c r="C2945" i="26"/>
  <c r="G2945" i="26"/>
  <c r="B2945" i="26"/>
  <c r="D2944" i="26"/>
  <c r="F2944" i="26"/>
  <c r="C2944" i="26"/>
  <c r="E2944" i="26"/>
  <c r="B2944" i="26"/>
  <c r="D2943" i="26"/>
  <c r="F2943" i="26"/>
  <c r="C2943" i="26"/>
  <c r="B2943" i="26"/>
  <c r="D2942" i="26"/>
  <c r="F2942" i="26"/>
  <c r="C2942" i="26"/>
  <c r="E2942" i="26"/>
  <c r="B2942" i="26"/>
  <c r="D2941" i="26"/>
  <c r="F2941" i="26"/>
  <c r="C2941" i="26"/>
  <c r="G2941" i="26"/>
  <c r="B2941" i="26"/>
  <c r="D2940" i="26"/>
  <c r="F2940" i="26"/>
  <c r="C2940" i="26"/>
  <c r="E2940" i="26"/>
  <c r="B2940" i="26"/>
  <c r="D2939" i="26"/>
  <c r="F2939" i="26"/>
  <c r="C2939" i="26"/>
  <c r="G2939" i="26"/>
  <c r="B2939" i="26"/>
  <c r="D2938" i="26"/>
  <c r="F2938" i="26"/>
  <c r="C2938" i="26"/>
  <c r="E2938" i="26"/>
  <c r="B2938" i="26"/>
  <c r="D2937" i="26"/>
  <c r="F2937" i="26"/>
  <c r="C2937" i="26"/>
  <c r="E2937" i="26"/>
  <c r="B2937" i="26"/>
  <c r="D2936" i="26"/>
  <c r="F2936" i="26"/>
  <c r="C2936" i="26"/>
  <c r="E2936" i="26"/>
  <c r="B2936" i="26"/>
  <c r="D2935" i="26"/>
  <c r="F2935" i="26"/>
  <c r="C2935" i="26"/>
  <c r="E2935" i="26"/>
  <c r="B2935" i="26"/>
  <c r="D2934" i="26"/>
  <c r="F2934" i="26"/>
  <c r="C2934" i="26"/>
  <c r="E2934" i="26"/>
  <c r="B2934" i="26"/>
  <c r="D2933" i="26"/>
  <c r="F2933" i="26"/>
  <c r="C2933" i="26"/>
  <c r="G2933" i="26"/>
  <c r="B2933" i="26"/>
  <c r="D2932" i="26"/>
  <c r="F2932" i="26"/>
  <c r="C2932" i="26"/>
  <c r="E2932" i="26"/>
  <c r="B2932" i="26"/>
  <c r="D2931" i="26"/>
  <c r="F2931" i="26"/>
  <c r="C2931" i="26"/>
  <c r="B2931" i="26"/>
  <c r="D2930" i="26"/>
  <c r="F2930" i="26"/>
  <c r="C2930" i="26"/>
  <c r="E2930" i="26"/>
  <c r="B2930" i="26"/>
  <c r="D2929" i="26"/>
  <c r="F2929" i="26"/>
  <c r="C2929" i="26"/>
  <c r="B2929" i="26"/>
  <c r="D2928" i="26"/>
  <c r="F2928" i="26"/>
  <c r="C2928" i="26"/>
  <c r="B2928" i="26"/>
  <c r="D2927" i="26"/>
  <c r="F2927" i="26"/>
  <c r="C2927" i="26"/>
  <c r="G2927" i="26"/>
  <c r="B2927" i="26"/>
  <c r="D2926" i="26"/>
  <c r="F2926" i="26"/>
  <c r="C2926" i="26"/>
  <c r="E2926" i="26"/>
  <c r="B2926" i="26"/>
  <c r="D2925" i="26"/>
  <c r="F2925" i="26"/>
  <c r="C2925" i="26"/>
  <c r="G2925" i="26"/>
  <c r="B2925" i="26"/>
  <c r="D2924" i="26"/>
  <c r="F2924" i="26"/>
  <c r="C2924" i="26"/>
  <c r="E2924" i="26"/>
  <c r="B2924" i="26"/>
  <c r="D2923" i="26"/>
  <c r="F2923" i="26"/>
  <c r="C2923" i="26"/>
  <c r="G2923" i="26"/>
  <c r="B2923" i="26"/>
  <c r="D2922" i="26"/>
  <c r="F2922" i="26"/>
  <c r="C2922" i="26"/>
  <c r="B2922" i="26"/>
  <c r="D2921" i="26"/>
  <c r="F2921" i="26"/>
  <c r="C2921" i="26"/>
  <c r="G2921" i="26"/>
  <c r="B2921" i="26"/>
  <c r="D2920" i="26"/>
  <c r="F2920" i="26"/>
  <c r="C2920" i="26"/>
  <c r="E2920" i="26"/>
  <c r="B2920" i="26"/>
  <c r="D2919" i="26"/>
  <c r="F2919" i="26"/>
  <c r="C2919" i="26"/>
  <c r="E2919" i="26"/>
  <c r="B2919" i="26"/>
  <c r="D2918" i="26"/>
  <c r="F2918" i="26"/>
  <c r="C2918" i="26"/>
  <c r="B2918" i="26"/>
  <c r="D2917" i="26"/>
  <c r="F2917" i="26"/>
  <c r="C2917" i="26"/>
  <c r="B2917" i="26"/>
  <c r="D2916" i="26"/>
  <c r="F2916" i="26"/>
  <c r="C2916" i="26"/>
  <c r="E2916" i="26"/>
  <c r="B2916" i="26"/>
  <c r="D2915" i="26"/>
  <c r="F2915" i="26"/>
  <c r="C2915" i="26"/>
  <c r="G2915" i="26"/>
  <c r="B2915" i="26"/>
  <c r="D2914" i="26"/>
  <c r="F2914" i="26"/>
  <c r="C2914" i="26"/>
  <c r="E2914" i="26"/>
  <c r="B2914" i="26"/>
  <c r="D2913" i="26"/>
  <c r="F2913" i="26"/>
  <c r="C2913" i="26"/>
  <c r="G2913" i="26"/>
  <c r="B2913" i="26"/>
  <c r="D2912" i="26"/>
  <c r="F2912" i="26"/>
  <c r="C2912" i="26"/>
  <c r="E2912" i="26"/>
  <c r="B2912" i="26"/>
  <c r="D2911" i="26"/>
  <c r="F2911" i="26"/>
  <c r="C2911" i="26"/>
  <c r="G2911" i="26"/>
  <c r="B2911" i="26"/>
  <c r="D2910" i="26"/>
  <c r="F2910" i="26"/>
  <c r="C2910" i="26"/>
  <c r="E2910" i="26"/>
  <c r="B2910" i="26"/>
  <c r="D2909" i="26"/>
  <c r="F2909" i="26"/>
  <c r="C2909" i="26"/>
  <c r="G2909" i="26"/>
  <c r="B2909" i="26"/>
  <c r="D2908" i="26"/>
  <c r="F2908" i="26"/>
  <c r="C2908" i="26"/>
  <c r="E2908" i="26"/>
  <c r="B2908" i="26"/>
  <c r="D2907" i="26"/>
  <c r="F2907" i="26"/>
  <c r="C2907" i="26"/>
  <c r="G2907" i="26"/>
  <c r="B2907" i="26"/>
  <c r="D2906" i="26"/>
  <c r="F2906" i="26"/>
  <c r="C2906" i="26"/>
  <c r="E2906" i="26"/>
  <c r="B2906" i="26"/>
  <c r="D2905" i="26"/>
  <c r="F2905" i="26"/>
  <c r="C2905" i="26"/>
  <c r="G2905" i="26"/>
  <c r="B2905" i="26"/>
  <c r="D2904" i="26"/>
  <c r="F2904" i="26"/>
  <c r="C2904" i="26"/>
  <c r="E2904" i="26"/>
  <c r="B2904" i="26"/>
  <c r="D2903" i="26"/>
  <c r="F2903" i="26"/>
  <c r="C2903" i="26"/>
  <c r="B2903" i="26"/>
  <c r="D2902" i="26"/>
  <c r="F2902" i="26"/>
  <c r="C2902" i="26"/>
  <c r="E2902" i="26"/>
  <c r="B2902" i="26"/>
  <c r="D2901" i="26"/>
  <c r="F2901" i="26"/>
  <c r="C2901" i="26"/>
  <c r="E2901" i="26"/>
  <c r="B2901" i="26"/>
  <c r="D2900" i="26"/>
  <c r="F2900" i="26"/>
  <c r="C2900" i="26"/>
  <c r="E2900" i="26"/>
  <c r="B2900" i="26"/>
  <c r="D2899" i="26"/>
  <c r="F2899" i="26"/>
  <c r="C2899" i="26"/>
  <c r="G2899" i="26"/>
  <c r="B2899" i="26"/>
  <c r="D2898" i="26"/>
  <c r="F2898" i="26"/>
  <c r="C2898" i="26"/>
  <c r="E2898" i="26"/>
  <c r="B2898" i="26"/>
  <c r="D2897" i="26"/>
  <c r="F2897" i="26"/>
  <c r="C2897" i="26"/>
  <c r="G2897" i="26"/>
  <c r="B2897" i="26"/>
  <c r="D2896" i="26"/>
  <c r="F2896" i="26"/>
  <c r="C2896" i="26"/>
  <c r="B2896" i="26"/>
  <c r="D2895" i="26"/>
  <c r="F2895" i="26"/>
  <c r="C2895" i="26"/>
  <c r="E2895" i="26"/>
  <c r="B2895" i="26"/>
  <c r="D2894" i="26"/>
  <c r="F2894" i="26"/>
  <c r="C2894" i="26"/>
  <c r="B2894" i="26"/>
  <c r="D2893" i="26"/>
  <c r="F2893" i="26"/>
  <c r="C2893" i="26"/>
  <c r="E2893" i="26"/>
  <c r="B2893" i="26"/>
  <c r="D2892" i="26"/>
  <c r="F2892" i="26"/>
  <c r="C2892" i="26"/>
  <c r="E2892" i="26"/>
  <c r="B2892" i="26"/>
  <c r="D2891" i="26"/>
  <c r="F2891" i="26"/>
  <c r="C2891" i="26"/>
  <c r="E2891" i="26"/>
  <c r="B2891" i="26"/>
  <c r="D2890" i="26"/>
  <c r="F2890" i="26"/>
  <c r="C2890" i="26"/>
  <c r="E2890" i="26"/>
  <c r="B2890" i="26"/>
  <c r="D2889" i="26"/>
  <c r="F2889" i="26"/>
  <c r="C2889" i="26"/>
  <c r="B2889" i="26"/>
  <c r="D2888" i="26"/>
  <c r="F2888" i="26"/>
  <c r="C2888" i="26"/>
  <c r="E2888" i="26"/>
  <c r="B2888" i="26"/>
  <c r="D2887" i="26"/>
  <c r="F2887" i="26"/>
  <c r="C2887" i="26"/>
  <c r="G2887" i="26"/>
  <c r="B2887" i="26"/>
  <c r="D2886" i="26"/>
  <c r="F2886" i="26"/>
  <c r="C2886" i="26"/>
  <c r="B2886" i="26"/>
  <c r="D2885" i="26"/>
  <c r="F2885" i="26"/>
  <c r="C2885" i="26"/>
  <c r="G2885" i="26"/>
  <c r="B2885" i="26"/>
  <c r="D2884" i="26"/>
  <c r="F2884" i="26"/>
  <c r="C2884" i="26"/>
  <c r="E2884" i="26"/>
  <c r="B2884" i="26"/>
  <c r="D2883" i="26"/>
  <c r="F2883" i="26"/>
  <c r="C2883" i="26"/>
  <c r="G2883" i="26"/>
  <c r="B2883" i="26"/>
  <c r="D2882" i="26"/>
  <c r="F2882" i="26"/>
  <c r="C2882" i="26"/>
  <c r="B2882" i="26"/>
  <c r="D2881" i="26"/>
  <c r="F2881" i="26"/>
  <c r="C2881" i="26"/>
  <c r="G2881" i="26"/>
  <c r="B2881" i="26"/>
  <c r="D2880" i="26"/>
  <c r="F2880" i="26"/>
  <c r="C2880" i="26"/>
  <c r="E2880" i="26"/>
  <c r="B2880" i="26"/>
  <c r="D2879" i="26"/>
  <c r="F2879" i="26"/>
  <c r="C2879" i="26"/>
  <c r="E2879" i="26"/>
  <c r="B2879" i="26"/>
  <c r="D2878" i="26"/>
  <c r="F2878" i="26"/>
  <c r="C2878" i="26"/>
  <c r="E2878" i="26"/>
  <c r="B2878" i="26"/>
  <c r="D2877" i="26"/>
  <c r="F2877" i="26"/>
  <c r="C2877" i="26"/>
  <c r="B2877" i="26"/>
  <c r="D2876" i="26"/>
  <c r="F2876" i="26"/>
  <c r="C2876" i="26"/>
  <c r="E2876" i="26"/>
  <c r="B2876" i="26"/>
  <c r="D2875" i="26"/>
  <c r="F2875" i="26"/>
  <c r="C2875" i="26"/>
  <c r="G2875" i="26"/>
  <c r="B2875" i="26"/>
  <c r="D2874" i="26"/>
  <c r="F2874" i="26"/>
  <c r="C2874" i="26"/>
  <c r="E2874" i="26"/>
  <c r="B2874" i="26"/>
  <c r="D2873" i="26"/>
  <c r="F2873" i="26"/>
  <c r="C2873" i="26"/>
  <c r="G2873" i="26"/>
  <c r="B2873" i="26"/>
  <c r="D2872" i="26"/>
  <c r="F2872" i="26"/>
  <c r="C2872" i="26"/>
  <c r="E2872" i="26"/>
  <c r="B2872" i="26"/>
  <c r="D2871" i="26"/>
  <c r="F2871" i="26"/>
  <c r="C2871" i="26"/>
  <c r="E2871" i="26"/>
  <c r="B2871" i="26"/>
  <c r="D2870" i="26"/>
  <c r="F2870" i="26"/>
  <c r="C2870" i="26"/>
  <c r="B2870" i="26"/>
  <c r="D2869" i="26"/>
  <c r="F2869" i="26"/>
  <c r="C2869" i="26"/>
  <c r="G2869" i="26"/>
  <c r="B2869" i="26"/>
  <c r="D2868" i="26"/>
  <c r="F2868" i="26"/>
  <c r="C2868" i="26"/>
  <c r="E2868" i="26"/>
  <c r="B2868" i="26"/>
  <c r="D2867" i="26"/>
  <c r="F2867" i="26"/>
  <c r="C2867" i="26"/>
  <c r="E2867" i="26"/>
  <c r="B2867" i="26"/>
  <c r="D2866" i="26"/>
  <c r="F2866" i="26"/>
  <c r="C2866" i="26"/>
  <c r="E2866" i="26"/>
  <c r="B2866" i="26"/>
  <c r="D2865" i="26"/>
  <c r="F2865" i="26"/>
  <c r="C2865" i="26"/>
  <c r="G2865" i="26"/>
  <c r="B2865" i="26"/>
  <c r="D2864" i="26"/>
  <c r="F2864" i="26"/>
  <c r="C2864" i="26"/>
  <c r="B2864" i="26"/>
  <c r="D2863" i="26"/>
  <c r="F2863" i="26"/>
  <c r="C2863" i="26"/>
  <c r="B2863" i="26"/>
  <c r="D2862" i="26"/>
  <c r="F2862" i="26"/>
  <c r="C2862" i="26"/>
  <c r="E2862" i="26"/>
  <c r="B2862" i="26"/>
  <c r="D2861" i="26"/>
  <c r="F2861" i="26"/>
  <c r="C2861" i="26"/>
  <c r="G2861" i="26"/>
  <c r="B2861" i="26"/>
  <c r="D2860" i="26"/>
  <c r="F2860" i="26"/>
  <c r="C2860" i="26"/>
  <c r="E2860" i="26"/>
  <c r="B2860" i="26"/>
  <c r="D2859" i="26"/>
  <c r="F2859" i="26"/>
  <c r="C2859" i="26"/>
  <c r="G2859" i="26"/>
  <c r="B2859" i="26"/>
  <c r="D2858" i="26"/>
  <c r="F2858" i="26"/>
  <c r="C2858" i="26"/>
  <c r="E2858" i="26"/>
  <c r="B2858" i="26"/>
  <c r="D2857" i="26"/>
  <c r="F2857" i="26"/>
  <c r="C2857" i="26"/>
  <c r="G2857" i="26"/>
  <c r="B2857" i="26"/>
  <c r="D2856" i="26"/>
  <c r="F2856" i="26"/>
  <c r="C2856" i="26"/>
  <c r="B2856" i="26"/>
  <c r="D2855" i="26"/>
  <c r="F2855" i="26"/>
  <c r="C2855" i="26"/>
  <c r="E2855" i="26"/>
  <c r="B2855" i="26"/>
  <c r="D2854" i="26"/>
  <c r="F2854" i="26"/>
  <c r="C2854" i="26"/>
  <c r="B2854" i="26"/>
  <c r="D2853" i="26"/>
  <c r="F2853" i="26"/>
  <c r="C2853" i="26"/>
  <c r="B2853" i="26"/>
  <c r="D2852" i="26"/>
  <c r="F2852" i="26"/>
  <c r="C2852" i="26"/>
  <c r="E2852" i="26"/>
  <c r="B2852" i="26"/>
  <c r="D2851" i="26"/>
  <c r="F2851" i="26"/>
  <c r="C2851" i="26"/>
  <c r="B2851" i="26"/>
  <c r="D2850" i="26"/>
  <c r="F2850" i="26"/>
  <c r="C2850" i="26"/>
  <c r="E2850" i="26"/>
  <c r="B2850" i="26"/>
  <c r="D2849" i="26"/>
  <c r="F2849" i="26"/>
  <c r="C2849" i="26"/>
  <c r="E2849" i="26"/>
  <c r="B2849" i="26"/>
  <c r="D2848" i="26"/>
  <c r="F2848" i="26"/>
  <c r="C2848" i="26"/>
  <c r="E2848" i="26"/>
  <c r="B2848" i="26"/>
  <c r="D2847" i="26"/>
  <c r="F2847" i="26"/>
  <c r="C2847" i="26"/>
  <c r="E2847" i="26"/>
  <c r="B2847" i="26"/>
  <c r="D2846" i="26"/>
  <c r="F2846" i="26"/>
  <c r="C2846" i="26"/>
  <c r="E2846" i="26"/>
  <c r="B2846" i="26"/>
  <c r="D2845" i="26"/>
  <c r="F2845" i="26"/>
  <c r="C2845" i="26"/>
  <c r="E2845" i="26"/>
  <c r="B2845" i="26"/>
  <c r="D2844" i="26"/>
  <c r="F2844" i="26"/>
  <c r="C2844" i="26"/>
  <c r="E2844" i="26"/>
  <c r="B2844" i="26"/>
  <c r="D2843" i="26"/>
  <c r="F2843" i="26"/>
  <c r="C2843" i="26"/>
  <c r="E2843" i="26"/>
  <c r="B2843" i="26"/>
  <c r="D2842" i="26"/>
  <c r="F2842" i="26"/>
  <c r="C2842" i="26"/>
  <c r="E2842" i="26"/>
  <c r="B2842" i="26"/>
  <c r="D2841" i="26"/>
  <c r="F2841" i="26"/>
  <c r="C2841" i="26"/>
  <c r="B2841" i="26"/>
  <c r="D2840" i="26"/>
  <c r="F2840" i="26"/>
  <c r="C2840" i="26"/>
  <c r="E2840" i="26"/>
  <c r="B2840" i="26"/>
  <c r="D2839" i="26"/>
  <c r="F2839" i="26"/>
  <c r="C2839" i="26"/>
  <c r="B2839" i="26"/>
  <c r="D2838" i="26"/>
  <c r="F2838" i="26"/>
  <c r="C2838" i="26"/>
  <c r="E2838" i="26"/>
  <c r="B2838" i="26"/>
  <c r="D2837" i="26"/>
  <c r="F2837" i="26"/>
  <c r="C2837" i="26"/>
  <c r="G2837" i="26"/>
  <c r="B2837" i="26"/>
  <c r="D2836" i="26"/>
  <c r="F2836" i="26"/>
  <c r="C2836" i="26"/>
  <c r="E2836" i="26"/>
  <c r="B2836" i="26"/>
  <c r="D2835" i="26"/>
  <c r="F2835" i="26"/>
  <c r="C2835" i="26"/>
  <c r="E2835" i="26"/>
  <c r="B2835" i="26"/>
  <c r="D2834" i="26"/>
  <c r="F2834" i="26"/>
  <c r="C2834" i="26"/>
  <c r="E2834" i="26"/>
  <c r="B2834" i="26"/>
  <c r="D2833" i="26"/>
  <c r="F2833" i="26"/>
  <c r="C2833" i="26"/>
  <c r="G2833" i="26"/>
  <c r="B2833" i="26"/>
  <c r="D2832" i="26"/>
  <c r="F2832" i="26"/>
  <c r="C2832" i="26"/>
  <c r="B2832" i="26"/>
  <c r="D2831" i="26"/>
  <c r="F2831" i="26"/>
  <c r="C2831" i="26"/>
  <c r="G2831" i="26"/>
  <c r="B2831" i="26"/>
  <c r="D2830" i="26"/>
  <c r="F2830" i="26"/>
  <c r="C2830" i="26"/>
  <c r="E2830" i="26"/>
  <c r="B2830" i="26"/>
  <c r="D2829" i="26"/>
  <c r="F2829" i="26"/>
  <c r="C2829" i="26"/>
  <c r="E2829" i="26"/>
  <c r="B2829" i="26"/>
  <c r="D2828" i="26"/>
  <c r="F2828" i="26"/>
  <c r="C2828" i="26"/>
  <c r="B2828" i="26"/>
  <c r="D2827" i="26"/>
  <c r="F2827" i="26"/>
  <c r="C2827" i="26"/>
  <c r="E2827" i="26"/>
  <c r="B2827" i="26"/>
  <c r="D2826" i="26"/>
  <c r="F2826" i="26"/>
  <c r="C2826" i="26"/>
  <c r="E2826" i="26"/>
  <c r="B2826" i="26"/>
  <c r="D2825" i="26"/>
  <c r="F2825" i="26"/>
  <c r="C2825" i="26"/>
  <c r="G2825" i="26"/>
  <c r="B2825" i="26"/>
  <c r="D2824" i="26"/>
  <c r="F2824" i="26"/>
  <c r="C2824" i="26"/>
  <c r="E2824" i="26"/>
  <c r="B2824" i="26"/>
  <c r="D2823" i="26"/>
  <c r="F2823" i="26"/>
  <c r="C2823" i="26"/>
  <c r="G2823" i="26"/>
  <c r="B2823" i="26"/>
  <c r="D2822" i="26"/>
  <c r="F2822" i="26"/>
  <c r="C2822" i="26"/>
  <c r="B2822" i="26"/>
  <c r="D2821" i="26"/>
  <c r="F2821" i="26"/>
  <c r="C2821" i="26"/>
  <c r="G2821" i="26"/>
  <c r="B2821" i="26"/>
  <c r="D2820" i="26"/>
  <c r="F2820" i="26"/>
  <c r="C2820" i="26"/>
  <c r="E2820" i="26"/>
  <c r="B2820" i="26"/>
  <c r="D2819" i="26"/>
  <c r="F2819" i="26"/>
  <c r="C2819" i="26"/>
  <c r="G2819" i="26"/>
  <c r="B2819" i="26"/>
  <c r="D2818" i="26"/>
  <c r="F2818" i="26"/>
  <c r="C2818" i="26"/>
  <c r="E2818" i="26"/>
  <c r="B2818" i="26"/>
  <c r="D2817" i="26"/>
  <c r="F2817" i="26"/>
  <c r="C2817" i="26"/>
  <c r="G2817" i="26"/>
  <c r="B2817" i="26"/>
  <c r="D2816" i="26"/>
  <c r="F2816" i="26"/>
  <c r="C2816" i="26"/>
  <c r="B2816" i="26"/>
  <c r="D2815" i="26"/>
  <c r="F2815" i="26"/>
  <c r="C2815" i="26"/>
  <c r="E2815" i="26"/>
  <c r="B2815" i="26"/>
  <c r="D2814" i="26"/>
  <c r="F2814" i="26"/>
  <c r="C2814" i="26"/>
  <c r="E2814" i="26"/>
  <c r="B2814" i="26"/>
  <c r="D2813" i="26"/>
  <c r="F2813" i="26"/>
  <c r="C2813" i="26"/>
  <c r="G2813" i="26"/>
  <c r="B2813" i="26"/>
  <c r="D2812" i="26"/>
  <c r="F2812" i="26"/>
  <c r="C2812" i="26"/>
  <c r="E2812" i="26"/>
  <c r="B2812" i="26"/>
  <c r="D2811" i="26"/>
  <c r="F2811" i="26"/>
  <c r="C2811" i="26"/>
  <c r="B2811" i="26"/>
  <c r="D2810" i="26"/>
  <c r="F2810" i="26"/>
  <c r="C2810" i="26"/>
  <c r="E2810" i="26"/>
  <c r="B2810" i="26"/>
  <c r="D2809" i="26"/>
  <c r="F2809" i="26"/>
  <c r="C2809" i="26"/>
  <c r="G2809" i="26"/>
  <c r="B2809" i="26"/>
  <c r="D2808" i="26"/>
  <c r="F2808" i="26"/>
  <c r="C2808" i="26"/>
  <c r="E2808" i="26"/>
  <c r="B2808" i="26"/>
  <c r="D2807" i="26"/>
  <c r="F2807" i="26"/>
  <c r="C2807" i="26"/>
  <c r="G2807" i="26"/>
  <c r="B2807" i="26"/>
  <c r="D2806" i="26"/>
  <c r="F2806" i="26"/>
  <c r="C2806" i="26"/>
  <c r="E2806" i="26"/>
  <c r="B2806" i="26"/>
  <c r="D2805" i="26"/>
  <c r="F2805" i="26"/>
  <c r="C2805" i="26"/>
  <c r="G2805" i="26"/>
  <c r="B2805" i="26"/>
  <c r="D2804" i="26"/>
  <c r="F2804" i="26"/>
  <c r="C2804" i="26"/>
  <c r="B2804" i="26"/>
  <c r="D2803" i="26"/>
  <c r="F2803" i="26"/>
  <c r="C2803" i="26"/>
  <c r="E2803" i="26"/>
  <c r="B2803" i="26"/>
  <c r="D2802" i="26"/>
  <c r="F2802" i="26"/>
  <c r="C2802" i="26"/>
  <c r="E2802" i="26"/>
  <c r="B2802" i="26"/>
  <c r="D2801" i="26"/>
  <c r="F2801" i="26"/>
  <c r="C2801" i="26"/>
  <c r="B2801" i="26"/>
  <c r="D2800" i="26"/>
  <c r="F2800" i="26"/>
  <c r="C2800" i="26"/>
  <c r="B2800" i="26"/>
  <c r="D2799" i="26"/>
  <c r="F2799" i="26"/>
  <c r="C2799" i="26"/>
  <c r="E2799" i="26"/>
  <c r="B2799" i="26"/>
  <c r="D2798" i="26"/>
  <c r="F2798" i="26"/>
  <c r="C2798" i="26"/>
  <c r="E2798" i="26"/>
  <c r="B2798" i="26"/>
  <c r="D2797" i="26"/>
  <c r="F2797" i="26"/>
  <c r="C2797" i="26"/>
  <c r="B2797" i="26"/>
  <c r="D2796" i="26"/>
  <c r="F2796" i="26"/>
  <c r="C2796" i="26"/>
  <c r="E2796" i="26"/>
  <c r="B2796" i="26"/>
  <c r="D2795" i="26"/>
  <c r="F2795" i="26"/>
  <c r="C2795" i="26"/>
  <c r="B2795" i="26"/>
  <c r="D2794" i="26"/>
  <c r="F2794" i="26"/>
  <c r="C2794" i="26"/>
  <c r="E2794" i="26"/>
  <c r="B2794" i="26"/>
  <c r="D2793" i="26"/>
  <c r="F2793" i="26"/>
  <c r="C2793" i="26"/>
  <c r="G2793" i="26"/>
  <c r="B2793" i="26"/>
  <c r="D2792" i="26"/>
  <c r="F2792" i="26"/>
  <c r="C2792" i="26"/>
  <c r="E2792" i="26"/>
  <c r="B2792" i="26"/>
  <c r="D2791" i="26"/>
  <c r="F2791" i="26"/>
  <c r="C2791" i="26"/>
  <c r="G2791" i="26"/>
  <c r="B2791" i="26"/>
  <c r="D2790" i="26"/>
  <c r="F2790" i="26"/>
  <c r="C2790" i="26"/>
  <c r="B2790" i="26"/>
  <c r="D2789" i="26"/>
  <c r="F2789" i="26"/>
  <c r="C2789" i="26"/>
  <c r="G2789" i="26"/>
  <c r="B2789" i="26"/>
  <c r="D2788" i="26"/>
  <c r="F2788" i="26"/>
  <c r="C2788" i="26"/>
  <c r="B2788" i="26"/>
  <c r="D2787" i="26"/>
  <c r="F2787" i="26"/>
  <c r="C2787" i="26"/>
  <c r="E2787" i="26"/>
  <c r="B2787" i="26"/>
  <c r="D2786" i="26"/>
  <c r="F2786" i="26"/>
  <c r="C2786" i="26"/>
  <c r="E2786" i="26"/>
  <c r="B2786" i="26"/>
  <c r="D2785" i="26"/>
  <c r="F2785" i="26"/>
  <c r="C2785" i="26"/>
  <c r="B2785" i="26"/>
  <c r="D2784" i="26"/>
  <c r="F2784" i="26"/>
  <c r="C2784" i="26"/>
  <c r="E2784" i="26"/>
  <c r="B2784" i="26"/>
  <c r="D2783" i="26"/>
  <c r="F2783" i="26"/>
  <c r="C2783" i="26"/>
  <c r="B2783" i="26"/>
  <c r="D2782" i="26"/>
  <c r="F2782" i="26"/>
  <c r="C2782" i="26"/>
  <c r="E2782" i="26"/>
  <c r="B2782" i="26"/>
  <c r="D2781" i="26"/>
  <c r="F2781" i="26"/>
  <c r="C2781" i="26"/>
  <c r="G2781" i="26"/>
  <c r="B2781" i="26"/>
  <c r="D2780" i="26"/>
  <c r="F2780" i="26"/>
  <c r="C2780" i="26"/>
  <c r="E2780" i="26"/>
  <c r="B2780" i="26"/>
  <c r="D2779" i="26"/>
  <c r="F2779" i="26"/>
  <c r="C2779" i="26"/>
  <c r="G2779" i="26"/>
  <c r="B2779" i="26"/>
  <c r="D2778" i="26"/>
  <c r="F2778" i="26"/>
  <c r="C2778" i="26"/>
  <c r="E2778" i="26"/>
  <c r="B2778" i="26"/>
  <c r="D2777" i="26"/>
  <c r="F2777" i="26"/>
  <c r="C2777" i="26"/>
  <c r="G2777" i="26"/>
  <c r="B2777" i="26"/>
  <c r="D2776" i="26"/>
  <c r="F2776" i="26"/>
  <c r="C2776" i="26"/>
  <c r="E2776" i="26"/>
  <c r="B2776" i="26"/>
  <c r="D2775" i="26"/>
  <c r="F2775" i="26"/>
  <c r="C2775" i="26"/>
  <c r="B2775" i="26"/>
  <c r="D2774" i="26"/>
  <c r="F2774" i="26"/>
  <c r="C2774" i="26"/>
  <c r="E2774" i="26"/>
  <c r="B2774" i="26"/>
  <c r="D2773" i="26"/>
  <c r="F2773" i="26"/>
  <c r="C2773" i="26"/>
  <c r="G2773" i="26"/>
  <c r="B2773" i="26"/>
  <c r="D2772" i="26"/>
  <c r="F2772" i="26"/>
  <c r="C2772" i="26"/>
  <c r="E2772" i="26"/>
  <c r="B2772" i="26"/>
  <c r="D2771" i="26"/>
  <c r="F2771" i="26"/>
  <c r="C2771" i="26"/>
  <c r="E2771" i="26"/>
  <c r="B2771" i="26"/>
  <c r="D2770" i="26"/>
  <c r="F2770" i="26"/>
  <c r="C2770" i="26"/>
  <c r="E2770" i="26"/>
  <c r="B2770" i="26"/>
  <c r="D2769" i="26"/>
  <c r="F2769" i="26"/>
  <c r="C2769" i="26"/>
  <c r="B2769" i="26"/>
  <c r="D2768" i="26"/>
  <c r="F2768" i="26"/>
  <c r="C2768" i="26"/>
  <c r="B2768" i="26"/>
  <c r="D2767" i="26"/>
  <c r="F2767" i="26"/>
  <c r="C2767" i="26"/>
  <c r="B2767" i="26"/>
  <c r="D2766" i="26"/>
  <c r="F2766" i="26"/>
  <c r="C2766" i="26"/>
  <c r="E2766" i="26"/>
  <c r="B2766" i="26"/>
  <c r="D2765" i="26"/>
  <c r="F2765" i="26"/>
  <c r="C2765" i="26"/>
  <c r="E2765" i="26"/>
  <c r="B2765" i="26"/>
  <c r="D2764" i="26"/>
  <c r="F2764" i="26"/>
  <c r="C2764" i="26"/>
  <c r="E2764" i="26"/>
  <c r="B2764" i="26"/>
  <c r="D2763" i="26"/>
  <c r="F2763" i="26"/>
  <c r="C2763" i="26"/>
  <c r="G2763" i="26"/>
  <c r="B2763" i="26"/>
  <c r="D2762" i="26"/>
  <c r="F2762" i="26"/>
  <c r="C2762" i="26"/>
  <c r="E2762" i="26"/>
  <c r="B2762" i="26"/>
  <c r="D2761" i="26"/>
  <c r="F2761" i="26"/>
  <c r="C2761" i="26"/>
  <c r="G2761" i="26"/>
  <c r="B2761" i="26"/>
  <c r="D2760" i="26"/>
  <c r="F2760" i="26"/>
  <c r="C2760" i="26"/>
  <c r="E2760" i="26"/>
  <c r="B2760" i="26"/>
  <c r="D2759" i="26"/>
  <c r="F2759" i="26"/>
  <c r="C2759" i="26"/>
  <c r="G2759" i="26"/>
  <c r="B2759" i="26"/>
  <c r="D2758" i="26"/>
  <c r="F2758" i="26"/>
  <c r="C2758" i="26"/>
  <c r="B2758" i="26"/>
  <c r="D2757" i="26"/>
  <c r="F2757" i="26"/>
  <c r="C2757" i="26"/>
  <c r="B2757" i="26"/>
  <c r="D2756" i="26"/>
  <c r="F2756" i="26"/>
  <c r="C2756" i="26"/>
  <c r="E2756" i="26"/>
  <c r="B2756" i="26"/>
  <c r="D2755" i="26"/>
  <c r="F2755" i="26"/>
  <c r="C2755" i="26"/>
  <c r="E2755" i="26"/>
  <c r="B2755" i="26"/>
  <c r="D2754" i="26"/>
  <c r="F2754" i="26"/>
  <c r="C2754" i="26"/>
  <c r="E2754" i="26"/>
  <c r="B2754" i="26"/>
  <c r="D2753" i="26"/>
  <c r="F2753" i="26"/>
  <c r="C2753" i="26"/>
  <c r="G2753" i="26"/>
  <c r="B2753" i="26"/>
  <c r="D2752" i="26"/>
  <c r="F2752" i="26"/>
  <c r="C2752" i="26"/>
  <c r="E2752" i="26"/>
  <c r="B2752" i="26"/>
  <c r="D2751" i="26"/>
  <c r="F2751" i="26"/>
  <c r="C2751" i="26"/>
  <c r="B2751" i="26"/>
  <c r="D2750" i="26"/>
  <c r="F2750" i="26"/>
  <c r="C2750" i="26"/>
  <c r="E2750" i="26"/>
  <c r="B2750" i="26"/>
  <c r="D2749" i="26"/>
  <c r="F2749" i="26"/>
  <c r="C2749" i="26"/>
  <c r="E2749" i="26"/>
  <c r="B2749" i="26"/>
  <c r="D2748" i="26"/>
  <c r="F2748" i="26"/>
  <c r="C2748" i="26"/>
  <c r="E2748" i="26"/>
  <c r="B2748" i="26"/>
  <c r="D2747" i="26"/>
  <c r="F2747" i="26"/>
  <c r="C2747" i="26"/>
  <c r="E2747" i="26"/>
  <c r="B2747" i="26"/>
  <c r="D2746" i="26"/>
  <c r="F2746" i="26"/>
  <c r="C2746" i="26"/>
  <c r="E2746" i="26"/>
  <c r="B2746" i="26"/>
  <c r="D2745" i="26"/>
  <c r="F2745" i="26"/>
  <c r="C2745" i="26"/>
  <c r="G2745" i="26"/>
  <c r="B2745" i="26"/>
  <c r="D2744" i="26"/>
  <c r="F2744" i="26"/>
  <c r="C2744" i="26"/>
  <c r="E2744" i="26"/>
  <c r="B2744" i="26"/>
  <c r="D2743" i="26"/>
  <c r="F2743" i="26"/>
  <c r="C2743" i="26"/>
  <c r="B2743" i="26"/>
  <c r="D2742" i="26"/>
  <c r="F2742" i="26"/>
  <c r="C2742" i="26"/>
  <c r="E2742" i="26"/>
  <c r="B2742" i="26"/>
  <c r="D2741" i="26"/>
  <c r="F2741" i="26"/>
  <c r="C2741" i="26"/>
  <c r="G2741" i="26"/>
  <c r="B2741" i="26"/>
  <c r="D2740" i="26"/>
  <c r="F2740" i="26"/>
  <c r="C2740" i="26"/>
  <c r="E2740" i="26"/>
  <c r="B2740" i="26"/>
  <c r="D2739" i="26"/>
  <c r="F2739" i="26"/>
  <c r="C2739" i="26"/>
  <c r="E2739" i="26"/>
  <c r="B2739" i="26"/>
  <c r="D2738" i="26"/>
  <c r="F2738" i="26"/>
  <c r="C2738" i="26"/>
  <c r="E2738" i="26"/>
  <c r="B2738" i="26"/>
  <c r="D2737" i="26"/>
  <c r="F2737" i="26"/>
  <c r="C2737" i="26"/>
  <c r="B2737" i="26"/>
  <c r="D2736" i="26"/>
  <c r="F2736" i="26"/>
  <c r="C2736" i="26"/>
  <c r="B2736" i="26"/>
  <c r="D2735" i="26"/>
  <c r="F2735" i="26"/>
  <c r="C2735" i="26"/>
  <c r="B2735" i="26"/>
  <c r="D2734" i="26"/>
  <c r="F2734" i="26"/>
  <c r="C2734" i="26"/>
  <c r="E2734" i="26"/>
  <c r="B2734" i="26"/>
  <c r="D2733" i="26"/>
  <c r="F2733" i="26"/>
  <c r="C2733" i="26"/>
  <c r="G2733" i="26"/>
  <c r="B2733" i="26"/>
  <c r="D2732" i="26"/>
  <c r="F2732" i="26"/>
  <c r="C2732" i="26"/>
  <c r="E2732" i="26"/>
  <c r="B2732" i="26"/>
  <c r="D2731" i="26"/>
  <c r="F2731" i="26"/>
  <c r="C2731" i="26"/>
  <c r="G2731" i="26"/>
  <c r="B2731" i="26"/>
  <c r="D2730" i="26"/>
  <c r="F2730" i="26"/>
  <c r="C2730" i="26"/>
  <c r="E2730" i="26"/>
  <c r="B2730" i="26"/>
  <c r="D2729" i="26"/>
  <c r="F2729" i="26"/>
  <c r="C2729" i="26"/>
  <c r="G2729" i="26"/>
  <c r="B2729" i="26"/>
  <c r="D2728" i="26"/>
  <c r="F2728" i="26"/>
  <c r="C2728" i="26"/>
  <c r="B2728" i="26"/>
  <c r="D2727" i="26"/>
  <c r="F2727" i="26"/>
  <c r="C2727" i="26"/>
  <c r="E2727" i="26"/>
  <c r="B2727" i="26"/>
  <c r="D2726" i="26"/>
  <c r="F2726" i="26"/>
  <c r="C2726" i="26"/>
  <c r="B2726" i="26"/>
  <c r="D2725" i="26"/>
  <c r="F2725" i="26"/>
  <c r="C2725" i="26"/>
  <c r="G2725" i="26"/>
  <c r="B2725" i="26"/>
  <c r="D2724" i="26"/>
  <c r="F2724" i="26"/>
  <c r="C2724" i="26"/>
  <c r="E2724" i="26"/>
  <c r="B2724" i="26"/>
  <c r="D2723" i="26"/>
  <c r="F2723" i="26"/>
  <c r="C2723" i="26"/>
  <c r="B2723" i="26"/>
  <c r="D2722" i="26"/>
  <c r="F2722" i="26"/>
  <c r="C2722" i="26"/>
  <c r="E2722" i="26"/>
  <c r="B2722" i="26"/>
  <c r="D2721" i="26"/>
  <c r="F2721" i="26"/>
  <c r="C2721" i="26"/>
  <c r="B2721" i="26"/>
  <c r="D2720" i="26"/>
  <c r="F2720" i="26"/>
  <c r="C2720" i="26"/>
  <c r="E2720" i="26"/>
  <c r="B2720" i="26"/>
  <c r="D2719" i="26"/>
  <c r="F2719" i="26"/>
  <c r="C2719" i="26"/>
  <c r="G2719" i="26"/>
  <c r="B2719" i="26"/>
  <c r="D2718" i="26"/>
  <c r="F2718" i="26"/>
  <c r="C2718" i="26"/>
  <c r="E2718" i="26"/>
  <c r="B2718" i="26"/>
  <c r="D2717" i="26"/>
  <c r="F2717" i="26"/>
  <c r="C2717" i="26"/>
  <c r="G2717" i="26"/>
  <c r="B2717" i="26"/>
  <c r="D2716" i="26"/>
  <c r="F2716" i="26"/>
  <c r="C2716" i="26"/>
  <c r="E2716" i="26"/>
  <c r="B2716" i="26"/>
  <c r="D2715" i="26"/>
  <c r="F2715" i="26"/>
  <c r="C2715" i="26"/>
  <c r="B2715" i="26"/>
  <c r="D2714" i="26"/>
  <c r="F2714" i="26"/>
  <c r="C2714" i="26"/>
  <c r="E2714" i="26"/>
  <c r="B2714" i="26"/>
  <c r="D2713" i="26"/>
  <c r="F2713" i="26"/>
  <c r="C2713" i="26"/>
  <c r="E2713" i="26"/>
  <c r="B2713" i="26"/>
  <c r="D2712" i="26"/>
  <c r="F2712" i="26"/>
  <c r="C2712" i="26"/>
  <c r="B2712" i="26"/>
  <c r="D2711" i="26"/>
  <c r="F2711" i="26"/>
  <c r="C2711" i="26"/>
  <c r="E2711" i="26"/>
  <c r="B2711" i="26"/>
  <c r="D2710" i="26"/>
  <c r="F2710" i="26"/>
  <c r="C2710" i="26"/>
  <c r="E2710" i="26"/>
  <c r="B2710" i="26"/>
  <c r="D2709" i="26"/>
  <c r="F2709" i="26"/>
  <c r="C2709" i="26"/>
  <c r="B2709" i="26"/>
  <c r="D2708" i="26"/>
  <c r="F2708" i="26"/>
  <c r="C2708" i="26"/>
  <c r="E2708" i="26"/>
  <c r="B2708" i="26"/>
  <c r="D2707" i="26"/>
  <c r="F2707" i="26"/>
  <c r="C2707" i="26"/>
  <c r="B2707" i="26"/>
  <c r="D2706" i="26"/>
  <c r="F2706" i="26"/>
  <c r="C2706" i="26"/>
  <c r="E2706" i="26"/>
  <c r="B2706" i="26"/>
  <c r="D2705" i="26"/>
  <c r="F2705" i="26"/>
  <c r="C2705" i="26"/>
  <c r="B2705" i="26"/>
  <c r="D2704" i="26"/>
  <c r="F2704" i="26"/>
  <c r="C2704" i="26"/>
  <c r="B2704" i="26"/>
  <c r="D2703" i="26"/>
  <c r="F2703" i="26"/>
  <c r="C2703" i="26"/>
  <c r="G2703" i="26"/>
  <c r="B2703" i="26"/>
  <c r="D2702" i="26"/>
  <c r="F2702" i="26"/>
  <c r="C2702" i="26"/>
  <c r="E2702" i="26"/>
  <c r="B2702" i="26"/>
  <c r="D2701" i="26"/>
  <c r="F2701" i="26"/>
  <c r="C2701" i="26"/>
  <c r="G2701" i="26"/>
  <c r="B2701" i="26"/>
  <c r="D2700" i="26"/>
  <c r="F2700" i="26"/>
  <c r="C2700" i="26"/>
  <c r="E2700" i="26"/>
  <c r="B2700" i="26"/>
  <c r="D2699" i="26"/>
  <c r="F2699" i="26"/>
  <c r="C2699" i="26"/>
  <c r="G2699" i="26"/>
  <c r="B2699" i="26"/>
  <c r="D2698" i="26"/>
  <c r="F2698" i="26"/>
  <c r="C2698" i="26"/>
  <c r="B2698" i="26"/>
  <c r="D2697" i="26"/>
  <c r="F2697" i="26"/>
  <c r="C2697" i="26"/>
  <c r="G2697" i="26"/>
  <c r="B2697" i="26"/>
  <c r="D2696" i="26"/>
  <c r="F2696" i="26"/>
  <c r="C2696" i="26"/>
  <c r="E2696" i="26"/>
  <c r="B2696" i="26"/>
  <c r="D2695" i="26"/>
  <c r="F2695" i="26"/>
  <c r="C2695" i="26"/>
  <c r="G2695" i="26"/>
  <c r="B2695" i="26"/>
  <c r="D2694" i="26"/>
  <c r="F2694" i="26"/>
  <c r="C2694" i="26"/>
  <c r="B2694" i="26"/>
  <c r="D2693" i="26"/>
  <c r="F2693" i="26"/>
  <c r="C2693" i="26"/>
  <c r="G2693" i="26"/>
  <c r="B2693" i="26"/>
  <c r="D2692" i="26"/>
  <c r="F2692" i="26"/>
  <c r="C2692" i="26"/>
  <c r="E2692" i="26"/>
  <c r="B2692" i="26"/>
  <c r="D2691" i="26"/>
  <c r="F2691" i="26"/>
  <c r="C2691" i="26"/>
  <c r="G2691" i="26"/>
  <c r="B2691" i="26"/>
  <c r="D2690" i="26"/>
  <c r="F2690" i="26"/>
  <c r="C2690" i="26"/>
  <c r="E2690" i="26"/>
  <c r="B2690" i="26"/>
  <c r="D2689" i="26"/>
  <c r="F2689" i="26"/>
  <c r="C2689" i="26"/>
  <c r="G2689" i="26"/>
  <c r="B2689" i="26"/>
  <c r="D2688" i="26"/>
  <c r="F2688" i="26"/>
  <c r="C2688" i="26"/>
  <c r="E2688" i="26"/>
  <c r="B2688" i="26"/>
  <c r="D2687" i="26"/>
  <c r="F2687" i="26"/>
  <c r="C2687" i="26"/>
  <c r="G2687" i="26"/>
  <c r="B2687" i="26"/>
  <c r="D2686" i="26"/>
  <c r="F2686" i="26"/>
  <c r="C2686" i="26"/>
  <c r="E2686" i="26"/>
  <c r="B2686" i="26"/>
  <c r="D2685" i="26"/>
  <c r="F2685" i="26"/>
  <c r="C2685" i="26"/>
  <c r="G2685" i="26"/>
  <c r="B2685" i="26"/>
  <c r="D2684" i="26"/>
  <c r="F2684" i="26"/>
  <c r="C2684" i="26"/>
  <c r="E2684" i="26"/>
  <c r="B2684" i="26"/>
  <c r="D2683" i="26"/>
  <c r="F2683" i="26"/>
  <c r="C2683" i="26"/>
  <c r="G2683" i="26"/>
  <c r="B2683" i="26"/>
  <c r="D2682" i="26"/>
  <c r="F2682" i="26"/>
  <c r="C2682" i="26"/>
  <c r="E2682" i="26"/>
  <c r="B2682" i="26"/>
  <c r="D2681" i="26"/>
  <c r="F2681" i="26"/>
  <c r="C2681" i="26"/>
  <c r="G2681" i="26"/>
  <c r="B2681" i="26"/>
  <c r="D2680" i="26"/>
  <c r="F2680" i="26"/>
  <c r="C2680" i="26"/>
  <c r="E2680" i="26"/>
  <c r="B2680" i="26"/>
  <c r="D2679" i="26"/>
  <c r="F2679" i="26"/>
  <c r="C2679" i="26"/>
  <c r="B2679" i="26"/>
  <c r="D2678" i="26"/>
  <c r="F2678" i="26"/>
  <c r="C2678" i="26"/>
  <c r="E2678" i="26"/>
  <c r="B2678" i="26"/>
  <c r="D2677" i="26"/>
  <c r="F2677" i="26"/>
  <c r="C2677" i="26"/>
  <c r="B2677" i="26"/>
  <c r="D2676" i="26"/>
  <c r="F2676" i="26"/>
  <c r="C2676" i="26"/>
  <c r="E2676" i="26"/>
  <c r="B2676" i="26"/>
  <c r="D2675" i="26"/>
  <c r="F2675" i="26"/>
  <c r="C2675" i="26"/>
  <c r="G2675" i="26"/>
  <c r="B2675" i="26"/>
  <c r="D2674" i="26"/>
  <c r="F2674" i="26"/>
  <c r="C2674" i="26"/>
  <c r="E2674" i="26"/>
  <c r="B2674" i="26"/>
  <c r="D2673" i="26"/>
  <c r="F2673" i="26"/>
  <c r="C2673" i="26"/>
  <c r="G2673" i="26"/>
  <c r="B2673" i="26"/>
  <c r="D2672" i="26"/>
  <c r="F2672" i="26"/>
  <c r="C2672" i="26"/>
  <c r="B2672" i="26"/>
  <c r="D2671" i="26"/>
  <c r="F2671" i="26"/>
  <c r="C2671" i="26"/>
  <c r="G2671" i="26"/>
  <c r="B2671" i="26"/>
  <c r="D2670" i="26"/>
  <c r="F2670" i="26"/>
  <c r="C2670" i="26"/>
  <c r="E2670" i="26"/>
  <c r="B2670" i="26"/>
  <c r="D2669" i="26"/>
  <c r="F2669" i="26"/>
  <c r="C2669" i="26"/>
  <c r="G2669" i="26"/>
  <c r="B2669" i="26"/>
  <c r="D2668" i="26"/>
  <c r="F2668" i="26"/>
  <c r="C2668" i="26"/>
  <c r="E2668" i="26"/>
  <c r="B2668" i="26"/>
  <c r="D2667" i="26"/>
  <c r="F2667" i="26"/>
  <c r="C2667" i="26"/>
  <c r="E2667" i="26"/>
  <c r="B2667" i="26"/>
  <c r="D2666" i="26"/>
  <c r="F2666" i="26"/>
  <c r="C2666" i="26"/>
  <c r="B2666" i="26"/>
  <c r="D2665" i="26"/>
  <c r="F2665" i="26"/>
  <c r="C2665" i="26"/>
  <c r="G2665" i="26"/>
  <c r="B2665" i="26"/>
  <c r="D2664" i="26"/>
  <c r="F2664" i="26"/>
  <c r="C2664" i="26"/>
  <c r="E2664" i="26"/>
  <c r="B2664" i="26"/>
  <c r="D2663" i="26"/>
  <c r="F2663" i="26"/>
  <c r="C2663" i="26"/>
  <c r="E2663" i="26"/>
  <c r="B2663" i="26"/>
  <c r="D2662" i="26"/>
  <c r="F2662" i="26"/>
  <c r="C2662" i="26"/>
  <c r="G2662" i="26"/>
  <c r="B2662" i="26"/>
  <c r="D2661" i="26"/>
  <c r="F2661" i="26"/>
  <c r="C2661" i="26"/>
  <c r="B2661" i="26"/>
  <c r="D2660" i="26"/>
  <c r="F2660" i="26"/>
  <c r="C2660" i="26"/>
  <c r="E2660" i="26"/>
  <c r="B2660" i="26"/>
  <c r="D2659" i="26"/>
  <c r="F2659" i="26"/>
  <c r="C2659" i="26"/>
  <c r="E2659" i="26"/>
  <c r="B2659" i="26"/>
  <c r="D2658" i="26"/>
  <c r="F2658" i="26"/>
  <c r="C2658" i="26"/>
  <c r="G2658" i="26"/>
  <c r="B2658" i="26"/>
  <c r="D2657" i="26"/>
  <c r="F2657" i="26"/>
  <c r="C2657" i="26"/>
  <c r="B2657" i="26"/>
  <c r="D2656" i="26"/>
  <c r="F2656" i="26"/>
  <c r="C2656" i="26"/>
  <c r="E2656" i="26"/>
  <c r="B2656" i="26"/>
  <c r="D2655" i="26"/>
  <c r="F2655" i="26"/>
  <c r="C2655" i="26"/>
  <c r="G2655" i="26"/>
  <c r="B2655" i="26"/>
  <c r="D2654" i="26"/>
  <c r="F2654" i="26"/>
  <c r="C2654" i="26"/>
  <c r="G2654" i="26"/>
  <c r="B2654" i="26"/>
  <c r="D2653" i="26"/>
  <c r="F2653" i="26"/>
  <c r="C2653" i="26"/>
  <c r="B2653" i="26"/>
  <c r="D2652" i="26"/>
  <c r="F2652" i="26"/>
  <c r="C2652" i="26"/>
  <c r="E2652" i="26"/>
  <c r="B2652" i="26"/>
  <c r="D2651" i="26"/>
  <c r="F2651" i="26"/>
  <c r="C2651" i="26"/>
  <c r="B2651" i="26"/>
  <c r="D2650" i="26"/>
  <c r="F2650" i="26"/>
  <c r="C2650" i="26"/>
  <c r="E2650" i="26"/>
  <c r="B2650" i="26"/>
  <c r="D2649" i="26"/>
  <c r="F2649" i="26"/>
  <c r="C2649" i="26"/>
  <c r="B2649" i="26"/>
  <c r="D2648" i="26"/>
  <c r="F2648" i="26"/>
  <c r="C2648" i="26"/>
  <c r="E2648" i="26"/>
  <c r="B2648" i="26"/>
  <c r="D2647" i="26"/>
  <c r="F2647" i="26"/>
  <c r="C2647" i="26"/>
  <c r="G2647" i="26"/>
  <c r="B2647" i="26"/>
  <c r="D2646" i="26"/>
  <c r="F2646" i="26"/>
  <c r="C2646" i="26"/>
  <c r="G2646" i="26"/>
  <c r="B2646" i="26"/>
  <c r="D2645" i="26"/>
  <c r="F2645" i="26"/>
  <c r="C2645" i="26"/>
  <c r="B2645" i="26"/>
  <c r="D2644" i="26"/>
  <c r="F2644" i="26"/>
  <c r="C2644" i="26"/>
  <c r="E2644" i="26"/>
  <c r="B2644" i="26"/>
  <c r="D2643" i="26"/>
  <c r="F2643" i="26"/>
  <c r="C2643" i="26"/>
  <c r="G2643" i="26"/>
  <c r="B2643" i="26"/>
  <c r="D2642" i="26"/>
  <c r="F2642" i="26"/>
  <c r="C2642" i="26"/>
  <c r="G2642" i="26"/>
  <c r="B2642" i="26"/>
  <c r="D2641" i="26"/>
  <c r="F2641" i="26"/>
  <c r="C2641" i="26"/>
  <c r="G2641" i="26"/>
  <c r="B2641" i="26"/>
  <c r="D2640" i="26"/>
  <c r="F2640" i="26"/>
  <c r="C2640" i="26"/>
  <c r="E2640" i="26"/>
  <c r="B2640" i="26"/>
  <c r="D2639" i="26"/>
  <c r="F2639" i="26"/>
  <c r="C2639" i="26"/>
  <c r="G2639" i="26"/>
  <c r="B2639" i="26"/>
  <c r="D2638" i="26"/>
  <c r="F2638" i="26"/>
  <c r="C2638" i="26"/>
  <c r="G2638" i="26"/>
  <c r="B2638" i="26"/>
  <c r="D2637" i="26"/>
  <c r="F2637" i="26"/>
  <c r="C2637" i="26"/>
  <c r="G2637" i="26"/>
  <c r="B2637" i="26"/>
  <c r="D2636" i="26"/>
  <c r="F2636" i="26"/>
  <c r="C2636" i="26"/>
  <c r="E2636" i="26"/>
  <c r="B2636" i="26"/>
  <c r="D2635" i="26"/>
  <c r="F2635" i="26"/>
  <c r="C2635" i="26"/>
  <c r="E2635" i="26"/>
  <c r="B2635" i="26"/>
  <c r="D2634" i="26"/>
  <c r="F2634" i="26"/>
  <c r="C2634" i="26"/>
  <c r="B2634" i="26"/>
  <c r="D2633" i="26"/>
  <c r="F2633" i="26"/>
  <c r="C2633" i="26"/>
  <c r="B2633" i="26"/>
  <c r="D2632" i="26"/>
  <c r="F2632" i="26"/>
  <c r="C2632" i="26"/>
  <c r="E2632" i="26"/>
  <c r="B2632" i="26"/>
  <c r="D2631" i="26"/>
  <c r="F2631" i="26"/>
  <c r="C2631" i="26"/>
  <c r="E2631" i="26"/>
  <c r="B2631" i="26"/>
  <c r="D2630" i="26"/>
  <c r="F2630" i="26"/>
  <c r="C2630" i="26"/>
  <c r="G2630" i="26"/>
  <c r="B2630" i="26"/>
  <c r="D2629" i="26"/>
  <c r="F2629" i="26"/>
  <c r="C2629" i="26"/>
  <c r="G2629" i="26"/>
  <c r="B2629" i="26"/>
  <c r="D2628" i="26"/>
  <c r="F2628" i="26"/>
  <c r="C2628" i="26"/>
  <c r="E2628" i="26"/>
  <c r="B2628" i="26"/>
  <c r="D2627" i="26"/>
  <c r="F2627" i="26"/>
  <c r="C2627" i="26"/>
  <c r="E2627" i="26"/>
  <c r="B2627" i="26"/>
  <c r="D2626" i="26"/>
  <c r="F2626" i="26"/>
  <c r="C2626" i="26"/>
  <c r="G2626" i="26"/>
  <c r="B2626" i="26"/>
  <c r="D2625" i="26"/>
  <c r="F2625" i="26"/>
  <c r="C2625" i="26"/>
  <c r="G2625" i="26"/>
  <c r="B2625" i="26"/>
  <c r="D2624" i="26"/>
  <c r="F2624" i="26"/>
  <c r="C2624" i="26"/>
  <c r="E2624" i="26"/>
  <c r="B2624" i="26"/>
  <c r="D2623" i="26"/>
  <c r="F2623" i="26"/>
  <c r="C2623" i="26"/>
  <c r="E2623" i="26"/>
  <c r="B2623" i="26"/>
  <c r="D2622" i="26"/>
  <c r="F2622" i="26"/>
  <c r="C2622" i="26"/>
  <c r="E2622" i="26"/>
  <c r="B2622" i="26"/>
  <c r="D2621" i="26"/>
  <c r="F2621" i="26"/>
  <c r="C2621" i="26"/>
  <c r="G2621" i="26"/>
  <c r="B2621" i="26"/>
  <c r="D2620" i="26"/>
  <c r="F2620" i="26"/>
  <c r="C2620" i="26"/>
  <c r="E2620" i="26"/>
  <c r="B2620" i="26"/>
  <c r="D2619" i="26"/>
  <c r="F2619" i="26"/>
  <c r="C2619" i="26"/>
  <c r="B2619" i="26"/>
  <c r="D2618" i="26"/>
  <c r="F2618" i="26"/>
  <c r="C2618" i="26"/>
  <c r="G2618" i="26"/>
  <c r="B2618" i="26"/>
  <c r="D2617" i="26"/>
  <c r="F2617" i="26"/>
  <c r="C2617" i="26"/>
  <c r="B2617" i="26"/>
  <c r="D2616" i="26"/>
  <c r="F2616" i="26"/>
  <c r="C2616" i="26"/>
  <c r="E2616" i="26"/>
  <c r="B2616" i="26"/>
  <c r="D2615" i="26"/>
  <c r="F2615" i="26"/>
  <c r="C2615" i="26"/>
  <c r="G2615" i="26"/>
  <c r="B2615" i="26"/>
  <c r="D2614" i="26"/>
  <c r="F2614" i="26"/>
  <c r="C2614" i="26"/>
  <c r="G2614" i="26"/>
  <c r="B2614" i="26"/>
  <c r="D2613" i="26"/>
  <c r="F2613" i="26"/>
  <c r="C2613" i="26"/>
  <c r="G2613" i="26"/>
  <c r="B2613" i="26"/>
  <c r="D2612" i="26"/>
  <c r="F2612" i="26"/>
  <c r="C2612" i="26"/>
  <c r="E2612" i="26"/>
  <c r="B2612" i="26"/>
  <c r="D2611" i="26"/>
  <c r="F2611" i="26"/>
  <c r="C2611" i="26"/>
  <c r="G2611" i="26"/>
  <c r="B2611" i="26"/>
  <c r="D2610" i="26"/>
  <c r="F2610" i="26"/>
  <c r="C2610" i="26"/>
  <c r="G2610" i="26"/>
  <c r="B2610" i="26"/>
  <c r="D2609" i="26"/>
  <c r="F2609" i="26"/>
  <c r="C2609" i="26"/>
  <c r="G2609" i="26"/>
  <c r="B2609" i="26"/>
  <c r="D2608" i="26"/>
  <c r="F2608" i="26"/>
  <c r="C2608" i="26"/>
  <c r="E2608" i="26"/>
  <c r="B2608" i="26"/>
  <c r="D2607" i="26"/>
  <c r="F2607" i="26"/>
  <c r="C2607" i="26"/>
  <c r="E2607" i="26"/>
  <c r="B2607" i="26"/>
  <c r="D2606" i="26"/>
  <c r="F2606" i="26"/>
  <c r="C2606" i="26"/>
  <c r="G2606" i="26"/>
  <c r="B2606" i="26"/>
  <c r="D2605" i="26"/>
  <c r="F2605" i="26"/>
  <c r="C2605" i="26"/>
  <c r="G2605" i="26"/>
  <c r="B2605" i="26"/>
  <c r="D2604" i="26"/>
  <c r="F2604" i="26"/>
  <c r="C2604" i="26"/>
  <c r="E2604" i="26"/>
  <c r="B2604" i="26"/>
  <c r="D2603" i="26"/>
  <c r="F2603" i="26"/>
  <c r="C2603" i="26"/>
  <c r="E2603" i="26"/>
  <c r="B2603" i="26"/>
  <c r="D2602" i="26"/>
  <c r="F2602" i="26"/>
  <c r="C2602" i="26"/>
  <c r="B2602" i="26"/>
  <c r="D2601" i="26"/>
  <c r="F2601" i="26"/>
  <c r="C2601" i="26"/>
  <c r="G2601" i="26"/>
  <c r="B2601" i="26"/>
  <c r="D2600" i="26"/>
  <c r="F2600" i="26"/>
  <c r="C2600" i="26"/>
  <c r="E2600" i="26"/>
  <c r="B2600" i="26"/>
  <c r="D2599" i="26"/>
  <c r="C2599" i="26"/>
  <c r="E2599" i="26"/>
  <c r="B2599" i="26"/>
  <c r="D2598" i="26"/>
  <c r="F2598" i="26"/>
  <c r="C2598" i="26"/>
  <c r="E2598" i="26"/>
  <c r="B2598" i="26"/>
  <c r="D2597" i="26"/>
  <c r="F2597" i="26"/>
  <c r="C2597" i="26"/>
  <c r="G2597" i="26"/>
  <c r="B2597" i="26"/>
  <c r="D2596" i="26"/>
  <c r="F2596" i="26"/>
  <c r="C2596" i="26"/>
  <c r="E2596" i="26"/>
  <c r="B2596" i="26"/>
  <c r="D2595" i="26"/>
  <c r="F2595" i="26"/>
  <c r="C2595" i="26"/>
  <c r="E2595" i="26"/>
  <c r="B2595" i="26"/>
  <c r="D2594" i="26"/>
  <c r="F2594" i="26"/>
  <c r="C2594" i="26"/>
  <c r="E2594" i="26"/>
  <c r="B2594" i="26"/>
  <c r="D2593" i="26"/>
  <c r="F2593" i="26"/>
  <c r="C2593" i="26"/>
  <c r="G2593" i="26"/>
  <c r="B2593" i="26"/>
  <c r="D2592" i="26"/>
  <c r="F2592" i="26"/>
  <c r="C2592" i="26"/>
  <c r="E2592" i="26"/>
  <c r="B2592" i="26"/>
  <c r="D2591" i="26"/>
  <c r="F2591" i="26"/>
  <c r="C2591" i="26"/>
  <c r="G2591" i="26"/>
  <c r="B2591" i="26"/>
  <c r="D2590" i="26"/>
  <c r="F2590" i="26"/>
  <c r="C2590" i="26"/>
  <c r="G2590" i="26"/>
  <c r="B2590" i="26"/>
  <c r="D2589" i="26"/>
  <c r="F2589" i="26"/>
  <c r="C2589" i="26"/>
  <c r="G2589" i="26"/>
  <c r="B2589" i="26"/>
  <c r="D2588" i="26"/>
  <c r="F2588" i="26"/>
  <c r="C2588" i="26"/>
  <c r="E2588" i="26"/>
  <c r="B2588" i="26"/>
  <c r="D2587" i="26"/>
  <c r="F2587" i="26"/>
  <c r="C2587" i="26"/>
  <c r="B2587" i="26"/>
  <c r="D2586" i="26"/>
  <c r="F2586" i="26"/>
  <c r="C2586" i="26"/>
  <c r="G2586" i="26"/>
  <c r="B2586" i="26"/>
  <c r="D2585" i="26"/>
  <c r="F2585" i="26"/>
  <c r="C2585" i="26"/>
  <c r="G2585" i="26"/>
  <c r="B2585" i="26"/>
  <c r="D2584" i="26"/>
  <c r="F2584" i="26"/>
  <c r="C2584" i="26"/>
  <c r="E2584" i="26"/>
  <c r="B2584" i="26"/>
  <c r="D2583" i="26"/>
  <c r="F2583" i="26"/>
  <c r="C2583" i="26"/>
  <c r="G2583" i="26"/>
  <c r="B2583" i="26"/>
  <c r="D2582" i="26"/>
  <c r="F2582" i="26"/>
  <c r="C2582" i="26"/>
  <c r="G2582" i="26"/>
  <c r="B2582" i="26"/>
  <c r="D2581" i="26"/>
  <c r="F2581" i="26"/>
  <c r="C2581" i="26"/>
  <c r="G2581" i="26"/>
  <c r="B2581" i="26"/>
  <c r="D2580" i="26"/>
  <c r="F2580" i="26"/>
  <c r="C2580" i="26"/>
  <c r="E2580" i="26"/>
  <c r="B2580" i="26"/>
  <c r="D2579" i="26"/>
  <c r="F2579" i="26"/>
  <c r="C2579" i="26"/>
  <c r="E2579" i="26"/>
  <c r="B2579" i="26"/>
  <c r="D2578" i="26"/>
  <c r="F2578" i="26"/>
  <c r="C2578" i="26"/>
  <c r="B2578" i="26"/>
  <c r="D2577" i="26"/>
  <c r="F2577" i="26"/>
  <c r="C2577" i="26"/>
  <c r="G2577" i="26"/>
  <c r="B2577" i="26"/>
  <c r="D2576" i="26"/>
  <c r="F2576" i="26"/>
  <c r="C2576" i="26"/>
  <c r="E2576" i="26"/>
  <c r="B2576" i="26"/>
  <c r="D2575" i="26"/>
  <c r="F2575" i="26"/>
  <c r="C2575" i="26"/>
  <c r="G2575" i="26"/>
  <c r="B2575" i="26"/>
  <c r="D2574" i="26"/>
  <c r="F2574" i="26"/>
  <c r="C2574" i="26"/>
  <c r="E2574" i="26"/>
  <c r="B2574" i="26"/>
  <c r="D2573" i="26"/>
  <c r="F2573" i="26"/>
  <c r="C2573" i="26"/>
  <c r="G2573" i="26"/>
  <c r="B2573" i="26"/>
  <c r="D2572" i="26"/>
  <c r="F2572" i="26"/>
  <c r="C2572" i="26"/>
  <c r="E2572" i="26"/>
  <c r="B2572" i="26"/>
  <c r="D2571" i="26"/>
  <c r="F2571" i="26"/>
  <c r="C2571" i="26"/>
  <c r="G2571" i="26"/>
  <c r="B2571" i="26"/>
  <c r="D2570" i="26"/>
  <c r="F2570" i="26"/>
  <c r="C2570" i="26"/>
  <c r="B2570" i="26"/>
  <c r="D2569" i="26"/>
  <c r="F2569" i="26"/>
  <c r="C2569" i="26"/>
  <c r="G2569" i="26"/>
  <c r="B2569" i="26"/>
  <c r="D2568" i="26"/>
  <c r="F2568" i="26"/>
  <c r="C2568" i="26"/>
  <c r="E2568" i="26"/>
  <c r="B2568" i="26"/>
  <c r="D2567" i="26"/>
  <c r="F2567" i="26"/>
  <c r="C2567" i="26"/>
  <c r="G2567" i="26"/>
  <c r="B2567" i="26"/>
  <c r="D2566" i="26"/>
  <c r="F2566" i="26"/>
  <c r="C2566" i="26"/>
  <c r="G2566" i="26"/>
  <c r="B2566" i="26"/>
  <c r="D2565" i="26"/>
  <c r="F2565" i="26"/>
  <c r="C2565" i="26"/>
  <c r="G2565" i="26"/>
  <c r="B2565" i="26"/>
  <c r="D2564" i="26"/>
  <c r="F2564" i="26"/>
  <c r="C2564" i="26"/>
  <c r="E2564" i="26"/>
  <c r="B2564" i="26"/>
  <c r="D2563" i="26"/>
  <c r="F2563" i="26"/>
  <c r="C2563" i="26"/>
  <c r="E2563" i="26"/>
  <c r="B2563" i="26"/>
  <c r="D2562" i="26"/>
  <c r="F2562" i="26"/>
  <c r="C2562" i="26"/>
  <c r="G2562" i="26"/>
  <c r="B2562" i="26"/>
  <c r="D2561" i="26"/>
  <c r="F2561" i="26"/>
  <c r="C2561" i="26"/>
  <c r="G2561" i="26"/>
  <c r="B2561" i="26"/>
  <c r="D2560" i="26"/>
  <c r="F2560" i="26"/>
  <c r="C2560" i="26"/>
  <c r="E2560" i="26"/>
  <c r="B2560" i="26"/>
  <c r="D2559" i="26"/>
  <c r="F2559" i="26"/>
  <c r="C2559" i="26"/>
  <c r="G2559" i="26"/>
  <c r="B2559" i="26"/>
  <c r="D2558" i="26"/>
  <c r="F2558" i="26"/>
  <c r="C2558" i="26"/>
  <c r="G2558" i="26"/>
  <c r="B2558" i="26"/>
  <c r="D2557" i="26"/>
  <c r="F2557" i="26"/>
  <c r="C2557" i="26"/>
  <c r="G2557" i="26"/>
  <c r="B2557" i="26"/>
  <c r="D2556" i="26"/>
  <c r="F2556" i="26"/>
  <c r="C2556" i="26"/>
  <c r="E2556" i="26"/>
  <c r="B2556" i="26"/>
  <c r="D2555" i="26"/>
  <c r="F2555" i="26"/>
  <c r="C2555" i="26"/>
  <c r="B2555" i="26"/>
  <c r="D2554" i="26"/>
  <c r="F2554" i="26"/>
  <c r="C2554" i="26"/>
  <c r="E2554" i="26"/>
  <c r="B2554" i="26"/>
  <c r="D2553" i="26"/>
  <c r="F2553" i="26"/>
  <c r="C2553" i="26"/>
  <c r="B2553" i="26"/>
  <c r="D2552" i="26"/>
  <c r="F2552" i="26"/>
  <c r="C2552" i="26"/>
  <c r="E2552" i="26"/>
  <c r="B2552" i="26"/>
  <c r="D2551" i="26"/>
  <c r="F2551" i="26"/>
  <c r="C2551" i="26"/>
  <c r="G2551" i="26"/>
  <c r="B2551" i="26"/>
  <c r="D2550" i="26"/>
  <c r="F2550" i="26"/>
  <c r="C2550" i="26"/>
  <c r="E2550" i="26"/>
  <c r="B2550" i="26"/>
  <c r="D2549" i="26"/>
  <c r="F2549" i="26"/>
  <c r="C2549" i="26"/>
  <c r="G2549" i="26"/>
  <c r="B2549" i="26"/>
  <c r="D2548" i="26"/>
  <c r="F2548" i="26"/>
  <c r="C2548" i="26"/>
  <c r="E2548" i="26"/>
  <c r="B2548" i="26"/>
  <c r="D2547" i="26"/>
  <c r="F2547" i="26"/>
  <c r="C2547" i="26"/>
  <c r="G2547" i="26"/>
  <c r="B2547" i="26"/>
  <c r="D2546" i="26"/>
  <c r="F2546" i="26"/>
  <c r="C2546" i="26"/>
  <c r="G2546" i="26"/>
  <c r="B2546" i="26"/>
  <c r="D2545" i="26"/>
  <c r="F2545" i="26"/>
  <c r="C2545" i="26"/>
  <c r="G2545" i="26"/>
  <c r="B2545" i="26"/>
  <c r="D2544" i="26"/>
  <c r="F2544" i="26"/>
  <c r="C2544" i="26"/>
  <c r="E2544" i="26"/>
  <c r="B2544" i="26"/>
  <c r="D2543" i="26"/>
  <c r="F2543" i="26"/>
  <c r="C2543" i="26"/>
  <c r="G2543" i="26"/>
  <c r="B2543" i="26"/>
  <c r="D2542" i="26"/>
  <c r="F2542" i="26"/>
  <c r="C2542" i="26"/>
  <c r="E2542" i="26"/>
  <c r="B2542" i="26"/>
  <c r="D2541" i="26"/>
  <c r="F2541" i="26"/>
  <c r="C2541" i="26"/>
  <c r="G2541" i="26"/>
  <c r="B2541" i="26"/>
  <c r="D2540" i="26"/>
  <c r="F2540" i="26"/>
  <c r="C2540" i="26"/>
  <c r="E2540" i="26"/>
  <c r="B2540" i="26"/>
  <c r="D2539" i="26"/>
  <c r="F2539" i="26"/>
  <c r="C2539" i="26"/>
  <c r="G2539" i="26"/>
  <c r="B2539" i="26"/>
  <c r="D2538" i="26"/>
  <c r="F2538" i="26"/>
  <c r="C2538" i="26"/>
  <c r="B2538" i="26"/>
  <c r="D2537" i="26"/>
  <c r="F2537" i="26"/>
  <c r="C2537" i="26"/>
  <c r="G2537" i="26"/>
  <c r="B2537" i="26"/>
  <c r="D2536" i="26"/>
  <c r="F2536" i="26"/>
  <c r="C2536" i="26"/>
  <c r="E2536" i="26"/>
  <c r="B2536" i="26"/>
  <c r="D2535" i="26"/>
  <c r="F2535" i="26"/>
  <c r="C2535" i="26"/>
  <c r="E2535" i="26"/>
  <c r="B2535" i="26"/>
  <c r="D2534" i="26"/>
  <c r="F2534" i="26"/>
  <c r="C2534" i="26"/>
  <c r="G2534" i="26"/>
  <c r="B2534" i="26"/>
  <c r="D2533" i="26"/>
  <c r="F2533" i="26"/>
  <c r="C2533" i="26"/>
  <c r="B2533" i="26"/>
  <c r="D2532" i="26"/>
  <c r="F2532" i="26"/>
  <c r="C2532" i="26"/>
  <c r="E2532" i="26"/>
  <c r="B2532" i="26"/>
  <c r="D2531" i="26"/>
  <c r="F2531" i="26"/>
  <c r="C2531" i="26"/>
  <c r="E2531" i="26"/>
  <c r="B2531" i="26"/>
  <c r="D2530" i="26"/>
  <c r="F2530" i="26"/>
  <c r="C2530" i="26"/>
  <c r="G2530" i="26"/>
  <c r="B2530" i="26"/>
  <c r="D2529" i="26"/>
  <c r="F2529" i="26"/>
  <c r="C2529" i="26"/>
  <c r="B2529" i="26"/>
  <c r="D2528" i="26"/>
  <c r="F2528" i="26"/>
  <c r="C2528" i="26"/>
  <c r="E2528" i="26"/>
  <c r="B2528" i="26"/>
  <c r="D2527" i="26"/>
  <c r="F2527" i="26"/>
  <c r="C2527" i="26"/>
  <c r="G2527" i="26"/>
  <c r="B2527" i="26"/>
  <c r="D2526" i="26"/>
  <c r="F2526" i="26"/>
  <c r="C2526" i="26"/>
  <c r="G2526" i="26"/>
  <c r="B2526" i="26"/>
  <c r="D2525" i="26"/>
  <c r="F2525" i="26"/>
  <c r="C2525" i="26"/>
  <c r="G2525" i="26"/>
  <c r="B2525" i="26"/>
  <c r="D2524" i="26"/>
  <c r="F2524" i="26"/>
  <c r="C2524" i="26"/>
  <c r="E2524" i="26"/>
  <c r="B2524" i="26"/>
  <c r="D2523" i="26"/>
  <c r="F2523" i="26"/>
  <c r="C2523" i="26"/>
  <c r="B2523" i="26"/>
  <c r="D2522" i="26"/>
  <c r="F2522" i="26"/>
  <c r="C2522" i="26"/>
  <c r="G2522" i="26"/>
  <c r="B2522" i="26"/>
  <c r="D2521" i="26"/>
  <c r="F2521" i="26"/>
  <c r="C2521" i="26"/>
  <c r="G2521" i="26"/>
  <c r="B2521" i="26"/>
  <c r="D2520" i="26"/>
  <c r="F2520" i="26"/>
  <c r="C2520" i="26"/>
  <c r="E2520" i="26"/>
  <c r="B2520" i="26"/>
  <c r="D2519" i="26"/>
  <c r="F2519" i="26"/>
  <c r="C2519" i="26"/>
  <c r="G2519" i="26"/>
  <c r="B2519" i="26"/>
  <c r="D2518" i="26"/>
  <c r="F2518" i="26"/>
  <c r="C2518" i="26"/>
  <c r="G2518" i="26"/>
  <c r="B2518" i="26"/>
  <c r="D2517" i="26"/>
  <c r="F2517" i="26"/>
  <c r="C2517" i="26"/>
  <c r="G2517" i="26"/>
  <c r="B2517" i="26"/>
  <c r="D2516" i="26"/>
  <c r="F2516" i="26"/>
  <c r="C2516" i="26"/>
  <c r="E2516" i="26"/>
  <c r="B2516" i="26"/>
  <c r="D2515" i="26"/>
  <c r="F2515" i="26"/>
  <c r="C2515" i="26"/>
  <c r="B2515" i="26"/>
  <c r="D2514" i="26"/>
  <c r="F2514" i="26"/>
  <c r="C2514" i="26"/>
  <c r="G2514" i="26"/>
  <c r="B2514" i="26"/>
  <c r="D2513" i="26"/>
  <c r="F2513" i="26"/>
  <c r="C2513" i="26"/>
  <c r="G2513" i="26"/>
  <c r="B2513" i="26"/>
  <c r="D2512" i="26"/>
  <c r="F2512" i="26"/>
  <c r="C2512" i="26"/>
  <c r="E2512" i="26"/>
  <c r="B2512" i="26"/>
  <c r="D2511" i="26"/>
  <c r="F2511" i="26"/>
  <c r="C2511" i="26"/>
  <c r="B2511" i="26"/>
  <c r="D2510" i="26"/>
  <c r="F2510" i="26"/>
  <c r="C2510" i="26"/>
  <c r="G2510" i="26"/>
  <c r="B2510" i="26"/>
  <c r="D2509" i="26"/>
  <c r="F2509" i="26"/>
  <c r="C2509" i="26"/>
  <c r="G2509" i="26"/>
  <c r="B2509" i="26"/>
  <c r="D2508" i="26"/>
  <c r="F2508" i="26"/>
  <c r="C2508" i="26"/>
  <c r="E2508" i="26"/>
  <c r="B2508" i="26"/>
  <c r="D2507" i="26"/>
  <c r="F2507" i="26"/>
  <c r="C2507" i="26"/>
  <c r="G2507" i="26"/>
  <c r="B2507" i="26"/>
  <c r="D2506" i="26"/>
  <c r="F2506" i="26"/>
  <c r="C2506" i="26"/>
  <c r="G2506" i="26"/>
  <c r="B2506" i="26"/>
  <c r="D2505" i="26"/>
  <c r="F2505" i="26"/>
  <c r="C2505" i="26"/>
  <c r="G2505" i="26"/>
  <c r="B2505" i="26"/>
  <c r="D2504" i="26"/>
  <c r="F2504" i="26"/>
  <c r="C2504" i="26"/>
  <c r="E2504" i="26"/>
  <c r="B2504" i="26"/>
  <c r="D2503" i="26"/>
  <c r="F2503" i="26"/>
  <c r="C2503" i="26"/>
  <c r="G2503" i="26"/>
  <c r="B2503" i="26"/>
  <c r="D2502" i="26"/>
  <c r="F2502" i="26"/>
  <c r="C2502" i="26"/>
  <c r="G2502" i="26"/>
  <c r="B2502" i="26"/>
  <c r="D2501" i="26"/>
  <c r="F2501" i="26"/>
  <c r="C2501" i="26"/>
  <c r="G2501" i="26"/>
  <c r="B2501" i="26"/>
  <c r="D2500" i="26"/>
  <c r="F2500" i="26"/>
  <c r="C2500" i="26"/>
  <c r="E2500" i="26"/>
  <c r="B2500" i="26"/>
  <c r="D2499" i="26"/>
  <c r="F2499" i="26"/>
  <c r="C2499" i="26"/>
  <c r="G2499" i="26"/>
  <c r="B2499" i="26"/>
  <c r="D2498" i="26"/>
  <c r="F2498" i="26"/>
  <c r="C2498" i="26"/>
  <c r="B2498" i="26"/>
  <c r="D2497" i="26"/>
  <c r="F2497" i="26"/>
  <c r="C2497" i="26"/>
  <c r="B2497" i="26"/>
  <c r="D2496" i="26"/>
  <c r="F2496" i="26"/>
  <c r="C2496" i="26"/>
  <c r="E2496" i="26"/>
  <c r="B2496" i="26"/>
  <c r="D2495" i="26"/>
  <c r="F2495" i="26"/>
  <c r="C2495" i="26"/>
  <c r="G2495" i="26"/>
  <c r="B2495" i="26"/>
  <c r="D2494" i="26"/>
  <c r="F2494" i="26"/>
  <c r="C2494" i="26"/>
  <c r="B2494" i="26"/>
  <c r="D2493" i="26"/>
  <c r="F2493" i="26"/>
  <c r="C2493" i="26"/>
  <c r="B2493" i="26"/>
  <c r="D2492" i="26"/>
  <c r="F2492" i="26"/>
  <c r="C2492" i="26"/>
  <c r="E2492" i="26"/>
  <c r="B2492" i="26"/>
  <c r="D2491" i="26"/>
  <c r="F2491" i="26"/>
  <c r="C2491" i="26"/>
  <c r="G2491" i="26"/>
  <c r="B2491" i="26"/>
  <c r="D2490" i="26"/>
  <c r="F2490" i="26"/>
  <c r="C2490" i="26"/>
  <c r="B2490" i="26"/>
  <c r="D2489" i="26"/>
  <c r="F2489" i="26"/>
  <c r="C2489" i="26"/>
  <c r="G2489" i="26"/>
  <c r="B2489" i="26"/>
  <c r="D2488" i="26"/>
  <c r="F2488" i="26"/>
  <c r="C2488" i="26"/>
  <c r="E2488" i="26"/>
  <c r="B2488" i="26"/>
  <c r="D2487" i="26"/>
  <c r="F2487" i="26"/>
  <c r="C2487" i="26"/>
  <c r="E2487" i="26"/>
  <c r="B2487" i="26"/>
  <c r="D2486" i="26"/>
  <c r="F2486" i="26"/>
  <c r="C2486" i="26"/>
  <c r="G2486" i="26"/>
  <c r="B2486" i="26"/>
  <c r="D2485" i="26"/>
  <c r="F2485" i="26"/>
  <c r="C2485" i="26"/>
  <c r="G2485" i="26"/>
  <c r="B2485" i="26"/>
  <c r="D2484" i="26"/>
  <c r="F2484" i="26"/>
  <c r="C2484" i="26"/>
  <c r="E2484" i="26"/>
  <c r="B2484" i="26"/>
  <c r="D2483" i="26"/>
  <c r="F2483" i="26"/>
  <c r="C2483" i="26"/>
  <c r="E2483" i="26"/>
  <c r="B2483" i="26"/>
  <c r="D2482" i="26"/>
  <c r="F2482" i="26"/>
  <c r="C2482" i="26"/>
  <c r="B2482" i="26"/>
  <c r="D2481" i="26"/>
  <c r="F2481" i="26"/>
  <c r="C2481" i="26"/>
  <c r="G2481" i="26"/>
  <c r="B2481" i="26"/>
  <c r="D2480" i="26"/>
  <c r="F2480" i="26"/>
  <c r="C2480" i="26"/>
  <c r="E2480" i="26"/>
  <c r="B2480" i="26"/>
  <c r="D2479" i="26"/>
  <c r="F2479" i="26"/>
  <c r="C2479" i="26"/>
  <c r="E2479" i="26"/>
  <c r="B2479" i="26"/>
  <c r="D2478" i="26"/>
  <c r="F2478" i="26"/>
  <c r="C2478" i="26"/>
  <c r="G2478" i="26"/>
  <c r="B2478" i="26"/>
  <c r="D2477" i="26"/>
  <c r="F2477" i="26"/>
  <c r="C2477" i="26"/>
  <c r="B2477" i="26"/>
  <c r="D2476" i="26"/>
  <c r="F2476" i="26"/>
  <c r="C2476" i="26"/>
  <c r="E2476" i="26"/>
  <c r="B2476" i="26"/>
  <c r="D2475" i="26"/>
  <c r="F2475" i="26"/>
  <c r="C2475" i="26"/>
  <c r="G2475" i="26"/>
  <c r="B2475" i="26"/>
  <c r="D2474" i="26"/>
  <c r="F2474" i="26"/>
  <c r="C2474" i="26"/>
  <c r="G2474" i="26"/>
  <c r="B2474" i="26"/>
  <c r="D2473" i="26"/>
  <c r="F2473" i="26"/>
  <c r="C2473" i="26"/>
  <c r="B2473" i="26"/>
  <c r="D2472" i="26"/>
  <c r="F2472" i="26"/>
  <c r="C2472" i="26"/>
  <c r="E2472" i="26"/>
  <c r="B2472" i="26"/>
  <c r="D2471" i="26"/>
  <c r="F2471" i="26"/>
  <c r="C2471" i="26"/>
  <c r="G2471" i="26"/>
  <c r="B2471" i="26"/>
  <c r="D2470" i="26"/>
  <c r="F2470" i="26"/>
  <c r="C2470" i="26"/>
  <c r="G2470" i="26"/>
  <c r="B2470" i="26"/>
  <c r="D2469" i="26"/>
  <c r="F2469" i="26"/>
  <c r="C2469" i="26"/>
  <c r="G2469" i="26"/>
  <c r="B2469" i="26"/>
  <c r="D2468" i="26"/>
  <c r="F2468" i="26"/>
  <c r="C2468" i="26"/>
  <c r="G2468" i="26"/>
  <c r="B2468" i="26"/>
  <c r="D2467" i="26"/>
  <c r="F2467" i="26"/>
  <c r="C2467" i="26"/>
  <c r="B2467" i="26"/>
  <c r="D2466" i="26"/>
  <c r="F2466" i="26"/>
  <c r="C2466" i="26"/>
  <c r="B2466" i="26"/>
  <c r="D2465" i="26"/>
  <c r="F2465" i="26"/>
  <c r="C2465" i="26"/>
  <c r="B2465" i="26"/>
  <c r="D2464" i="26"/>
  <c r="F2464" i="26"/>
  <c r="C2464" i="26"/>
  <c r="G2464" i="26"/>
  <c r="B2464" i="26"/>
  <c r="D2463" i="26"/>
  <c r="F2463" i="26"/>
  <c r="C2463" i="26"/>
  <c r="E2463" i="26"/>
  <c r="B2463" i="26"/>
  <c r="D2462" i="26"/>
  <c r="F2462" i="26"/>
  <c r="C2462" i="26"/>
  <c r="B2462" i="26"/>
  <c r="D2461" i="26"/>
  <c r="F2461" i="26"/>
  <c r="C2461" i="26"/>
  <c r="E2461" i="26"/>
  <c r="B2461" i="26"/>
  <c r="D2460" i="26"/>
  <c r="F2460" i="26"/>
  <c r="C2460" i="26"/>
  <c r="G2460" i="26"/>
  <c r="B2460" i="26"/>
  <c r="D2459" i="26"/>
  <c r="F2459" i="26"/>
  <c r="C2459" i="26"/>
  <c r="G2459" i="26"/>
  <c r="B2459" i="26"/>
  <c r="D2458" i="26"/>
  <c r="F2458" i="26"/>
  <c r="C2458" i="26"/>
  <c r="B2458" i="26"/>
  <c r="D2457" i="26"/>
  <c r="F2457" i="26"/>
  <c r="C2457" i="26"/>
  <c r="E2457" i="26"/>
  <c r="B2457" i="26"/>
  <c r="D2456" i="26"/>
  <c r="F2456" i="26"/>
  <c r="C2456" i="26"/>
  <c r="G2456" i="26"/>
  <c r="B2456" i="26"/>
  <c r="D2455" i="26"/>
  <c r="F2455" i="26"/>
  <c r="C2455" i="26"/>
  <c r="G2455" i="26"/>
  <c r="B2455" i="26"/>
  <c r="D2454" i="26"/>
  <c r="F2454" i="26"/>
  <c r="C2454" i="26"/>
  <c r="B2454" i="26"/>
  <c r="D2453" i="26"/>
  <c r="F2453" i="26"/>
  <c r="C2453" i="26"/>
  <c r="E2453" i="26"/>
  <c r="B2453" i="26"/>
  <c r="D2452" i="26"/>
  <c r="F2452" i="26"/>
  <c r="C2452" i="26"/>
  <c r="G2452" i="26"/>
  <c r="B2452" i="26"/>
  <c r="D2451" i="26"/>
  <c r="F2451" i="26"/>
  <c r="C2451" i="26"/>
  <c r="B2451" i="26"/>
  <c r="D2450" i="26"/>
  <c r="F2450" i="26"/>
  <c r="C2450" i="26"/>
  <c r="B2450" i="26"/>
  <c r="D2449" i="26"/>
  <c r="F2449" i="26"/>
  <c r="C2449" i="26"/>
  <c r="B2449" i="26"/>
  <c r="D2448" i="26"/>
  <c r="F2448" i="26"/>
  <c r="C2448" i="26"/>
  <c r="B2448" i="26"/>
  <c r="D2447" i="26"/>
  <c r="F2447" i="26"/>
  <c r="C2447" i="26"/>
  <c r="G2447" i="26"/>
  <c r="B2447" i="26"/>
  <c r="D2446" i="26"/>
  <c r="F2446" i="26"/>
  <c r="C2446" i="26"/>
  <c r="B2446" i="26"/>
  <c r="D2445" i="26"/>
  <c r="F2445" i="26"/>
  <c r="C2445" i="26"/>
  <c r="E2445" i="26"/>
  <c r="B2445" i="26"/>
  <c r="D2444" i="26"/>
  <c r="F2444" i="26"/>
  <c r="C2444" i="26"/>
  <c r="G2444" i="26"/>
  <c r="B2444" i="26"/>
  <c r="D2443" i="26"/>
  <c r="F2443" i="26"/>
  <c r="C2443" i="26"/>
  <c r="G2443" i="26"/>
  <c r="B2443" i="26"/>
  <c r="D2442" i="26"/>
  <c r="F2442" i="26"/>
  <c r="C2442" i="26"/>
  <c r="B2442" i="26"/>
  <c r="D2441" i="26"/>
  <c r="F2441" i="26"/>
  <c r="C2441" i="26"/>
  <c r="E2441" i="26"/>
  <c r="B2441" i="26"/>
  <c r="D2440" i="26"/>
  <c r="F2440" i="26"/>
  <c r="C2440" i="26"/>
  <c r="G2440" i="26"/>
  <c r="B2440" i="26"/>
  <c r="D2439" i="26"/>
  <c r="F2439" i="26"/>
  <c r="C2439" i="26"/>
  <c r="B2439" i="26"/>
  <c r="D2438" i="26"/>
  <c r="F2438" i="26"/>
  <c r="C2438" i="26"/>
  <c r="B2438" i="26"/>
  <c r="D2437" i="26"/>
  <c r="F2437" i="26"/>
  <c r="C2437" i="26"/>
  <c r="E2437" i="26"/>
  <c r="B2437" i="26"/>
  <c r="D2436" i="26"/>
  <c r="F2436" i="26"/>
  <c r="C2436" i="26"/>
  <c r="G2436" i="26"/>
  <c r="B2436" i="26"/>
  <c r="D2435" i="26"/>
  <c r="F2435" i="26"/>
  <c r="C2435" i="26"/>
  <c r="B2435" i="26"/>
  <c r="D2434" i="26"/>
  <c r="F2434" i="26"/>
  <c r="C2434" i="26"/>
  <c r="B2434" i="26"/>
  <c r="D2433" i="26"/>
  <c r="F2433" i="26"/>
  <c r="C2433" i="26"/>
  <c r="B2433" i="26"/>
  <c r="D2432" i="26"/>
  <c r="F2432" i="26"/>
  <c r="C2432" i="26"/>
  <c r="B2432" i="26"/>
  <c r="D2431" i="26"/>
  <c r="F2431" i="26"/>
  <c r="C2431" i="26"/>
  <c r="G2431" i="26"/>
  <c r="B2431" i="26"/>
  <c r="D2430" i="26"/>
  <c r="F2430" i="26"/>
  <c r="C2430" i="26"/>
  <c r="B2430" i="26"/>
  <c r="D2429" i="26"/>
  <c r="F2429" i="26"/>
  <c r="C2429" i="26"/>
  <c r="E2429" i="26"/>
  <c r="B2429" i="26"/>
  <c r="D2428" i="26"/>
  <c r="F2428" i="26"/>
  <c r="C2428" i="26"/>
  <c r="G2428" i="26"/>
  <c r="B2428" i="26"/>
  <c r="D2427" i="26"/>
  <c r="F2427" i="26"/>
  <c r="C2427" i="26"/>
  <c r="E2427" i="26"/>
  <c r="B2427" i="26"/>
  <c r="D2426" i="26"/>
  <c r="F2426" i="26"/>
  <c r="C2426" i="26"/>
  <c r="B2426" i="26"/>
  <c r="D2425" i="26"/>
  <c r="F2425" i="26"/>
  <c r="C2425" i="26"/>
  <c r="E2425" i="26"/>
  <c r="B2425" i="26"/>
  <c r="D2424" i="26"/>
  <c r="F2424" i="26"/>
  <c r="C2424" i="26"/>
  <c r="B2424" i="26"/>
  <c r="D2423" i="26"/>
  <c r="F2423" i="26"/>
  <c r="C2423" i="26"/>
  <c r="B2423" i="26"/>
  <c r="D2422" i="26"/>
  <c r="F2422" i="26"/>
  <c r="C2422" i="26"/>
  <c r="B2422" i="26"/>
  <c r="D2421" i="26"/>
  <c r="F2421" i="26"/>
  <c r="C2421" i="26"/>
  <c r="E2421" i="26"/>
  <c r="B2421" i="26"/>
  <c r="D2420" i="26"/>
  <c r="F2420" i="26"/>
  <c r="C2420" i="26"/>
  <c r="G2420" i="26"/>
  <c r="B2420" i="26"/>
  <c r="D2419" i="26"/>
  <c r="F2419" i="26"/>
  <c r="C2419" i="26"/>
  <c r="B2419" i="26"/>
  <c r="D2418" i="26"/>
  <c r="F2418" i="26"/>
  <c r="C2418" i="26"/>
  <c r="B2418" i="26"/>
  <c r="D2417" i="26"/>
  <c r="F2417" i="26"/>
  <c r="C2417" i="26"/>
  <c r="B2417" i="26"/>
  <c r="D2416" i="26"/>
  <c r="F2416" i="26"/>
  <c r="C2416" i="26"/>
  <c r="B2416" i="26"/>
  <c r="D2415" i="26"/>
  <c r="F2415" i="26"/>
  <c r="C2415" i="26"/>
  <c r="B2415" i="26"/>
  <c r="D2414" i="26"/>
  <c r="F2414" i="26"/>
  <c r="C2414" i="26"/>
  <c r="B2414" i="26"/>
  <c r="D2413" i="26"/>
  <c r="F2413" i="26"/>
  <c r="C2413" i="26"/>
  <c r="E2413" i="26"/>
  <c r="B2413" i="26"/>
  <c r="D2412" i="26"/>
  <c r="F2412" i="26"/>
  <c r="C2412" i="26"/>
  <c r="G2412" i="26"/>
  <c r="B2412" i="26"/>
  <c r="D2411" i="26"/>
  <c r="F2411" i="26"/>
  <c r="C2411" i="26"/>
  <c r="G2411" i="26"/>
  <c r="B2411" i="26"/>
  <c r="D2410" i="26"/>
  <c r="F2410" i="26"/>
  <c r="C2410" i="26"/>
  <c r="B2410" i="26"/>
  <c r="D2409" i="26"/>
  <c r="F2409" i="26"/>
  <c r="C2409" i="26"/>
  <c r="E2409" i="26"/>
  <c r="B2409" i="26"/>
  <c r="D2408" i="26"/>
  <c r="F2408" i="26"/>
  <c r="C2408" i="26"/>
  <c r="B2408" i="26"/>
  <c r="D2407" i="26"/>
  <c r="F2407" i="26"/>
  <c r="C2407" i="26"/>
  <c r="G2407" i="26"/>
  <c r="B2407" i="26"/>
  <c r="D2406" i="26"/>
  <c r="F2406" i="26"/>
  <c r="C2406" i="26"/>
  <c r="B2406" i="26"/>
  <c r="D2405" i="26"/>
  <c r="F2405" i="26"/>
  <c r="C2405" i="26"/>
  <c r="E2405" i="26"/>
  <c r="B2405" i="26"/>
  <c r="D2404" i="26"/>
  <c r="F2404" i="26"/>
  <c r="C2404" i="26"/>
  <c r="G2404" i="26"/>
  <c r="B2404" i="26"/>
  <c r="D2403" i="26"/>
  <c r="F2403" i="26"/>
  <c r="C2403" i="26"/>
  <c r="B2403" i="26"/>
  <c r="D2402" i="26"/>
  <c r="F2402" i="26"/>
  <c r="C2402" i="26"/>
  <c r="B2402" i="26"/>
  <c r="D2401" i="26"/>
  <c r="F2401" i="26"/>
  <c r="C2401" i="26"/>
  <c r="B2401" i="26"/>
  <c r="D2400" i="26"/>
  <c r="F2400" i="26"/>
  <c r="C2400" i="26"/>
  <c r="G2400" i="26"/>
  <c r="B2400" i="26"/>
  <c r="D2399" i="26"/>
  <c r="F2399" i="26"/>
  <c r="C2399" i="26"/>
  <c r="B2399" i="26"/>
  <c r="D2398" i="26"/>
  <c r="F2398" i="26"/>
  <c r="C2398" i="26"/>
  <c r="B2398" i="26"/>
  <c r="D2397" i="26"/>
  <c r="F2397" i="26"/>
  <c r="C2397" i="26"/>
  <c r="E2397" i="26"/>
  <c r="B2397" i="26"/>
  <c r="D2396" i="26"/>
  <c r="F2396" i="26"/>
  <c r="C2396" i="26"/>
  <c r="G2396" i="26"/>
  <c r="B2396" i="26"/>
  <c r="D2395" i="26"/>
  <c r="F2395" i="26"/>
  <c r="C2395" i="26"/>
  <c r="G2395" i="26"/>
  <c r="B2395" i="26"/>
  <c r="D2394" i="26"/>
  <c r="F2394" i="26"/>
  <c r="C2394" i="26"/>
  <c r="B2394" i="26"/>
  <c r="D2393" i="26"/>
  <c r="F2393" i="26"/>
  <c r="C2393" i="26"/>
  <c r="E2393" i="26"/>
  <c r="B2393" i="26"/>
  <c r="D2392" i="26"/>
  <c r="F2392" i="26"/>
  <c r="C2392" i="26"/>
  <c r="B2392" i="26"/>
  <c r="D2391" i="26"/>
  <c r="F2391" i="26"/>
  <c r="C2391" i="26"/>
  <c r="G2391" i="26"/>
  <c r="B2391" i="26"/>
  <c r="D2390" i="26"/>
  <c r="F2390" i="26"/>
  <c r="C2390" i="26"/>
  <c r="B2390" i="26"/>
  <c r="D2389" i="26"/>
  <c r="F2389" i="26"/>
  <c r="C2389" i="26"/>
  <c r="E2389" i="26"/>
  <c r="B2389" i="26"/>
  <c r="D2388" i="26"/>
  <c r="F2388" i="26"/>
  <c r="C2388" i="26"/>
  <c r="G2388" i="26"/>
  <c r="B2388" i="26"/>
  <c r="D2387" i="26"/>
  <c r="F2387" i="26"/>
  <c r="C2387" i="26"/>
  <c r="B2387" i="26"/>
  <c r="D2386" i="26"/>
  <c r="F2386" i="26"/>
  <c r="C2386" i="26"/>
  <c r="B2386" i="26"/>
  <c r="D2385" i="26"/>
  <c r="F2385" i="26"/>
  <c r="C2385" i="26"/>
  <c r="B2385" i="26"/>
  <c r="D2384" i="26"/>
  <c r="F2384" i="26"/>
  <c r="C2384" i="26"/>
  <c r="G2384" i="26"/>
  <c r="B2384" i="26"/>
  <c r="D2383" i="26"/>
  <c r="F2383" i="26"/>
  <c r="C2383" i="26"/>
  <c r="G2383" i="26"/>
  <c r="B2383" i="26"/>
  <c r="D2382" i="26"/>
  <c r="F2382" i="26"/>
  <c r="C2382" i="26"/>
  <c r="B2382" i="26"/>
  <c r="D2381" i="26"/>
  <c r="F2381" i="26"/>
  <c r="C2381" i="26"/>
  <c r="E2381" i="26"/>
  <c r="B2381" i="26"/>
  <c r="D2380" i="26"/>
  <c r="F2380" i="26"/>
  <c r="C2380" i="26"/>
  <c r="G2380" i="26"/>
  <c r="B2380" i="26"/>
  <c r="D2379" i="26"/>
  <c r="F2379" i="26"/>
  <c r="C2379" i="26"/>
  <c r="G2379" i="26"/>
  <c r="B2379" i="26"/>
  <c r="D2378" i="26"/>
  <c r="F2378" i="26"/>
  <c r="C2378" i="26"/>
  <c r="B2378" i="26"/>
  <c r="D2377" i="26"/>
  <c r="F2377" i="26"/>
  <c r="C2377" i="26"/>
  <c r="E2377" i="26"/>
  <c r="B2377" i="26"/>
  <c r="D2376" i="26"/>
  <c r="F2376" i="26"/>
  <c r="C2376" i="26"/>
  <c r="B2376" i="26"/>
  <c r="D2375" i="26"/>
  <c r="F2375" i="26"/>
  <c r="C2375" i="26"/>
  <c r="B2375" i="26"/>
  <c r="D2374" i="26"/>
  <c r="F2374" i="26"/>
  <c r="C2374" i="26"/>
  <c r="B2374" i="26"/>
  <c r="D2373" i="26"/>
  <c r="F2373" i="26"/>
  <c r="C2373" i="26"/>
  <c r="E2373" i="26"/>
  <c r="B2373" i="26"/>
  <c r="D2372" i="26"/>
  <c r="F2372" i="26"/>
  <c r="C2372" i="26"/>
  <c r="G2372" i="26"/>
  <c r="B2372" i="26"/>
  <c r="D2371" i="26"/>
  <c r="F2371" i="26"/>
  <c r="C2371" i="26"/>
  <c r="B2371" i="26"/>
  <c r="D2370" i="26"/>
  <c r="F2370" i="26"/>
  <c r="C2370" i="26"/>
  <c r="B2370" i="26"/>
  <c r="D2369" i="26"/>
  <c r="F2369" i="26"/>
  <c r="C2369" i="26"/>
  <c r="B2369" i="26"/>
  <c r="D2368" i="26"/>
  <c r="F2368" i="26"/>
  <c r="C2368" i="26"/>
  <c r="B2368" i="26"/>
  <c r="D2367" i="26"/>
  <c r="F2367" i="26"/>
  <c r="C2367" i="26"/>
  <c r="G2367" i="26"/>
  <c r="B2367" i="26"/>
  <c r="D2366" i="26"/>
  <c r="F2366" i="26"/>
  <c r="C2366" i="26"/>
  <c r="B2366" i="26"/>
  <c r="D2365" i="26"/>
  <c r="F2365" i="26"/>
  <c r="C2365" i="26"/>
  <c r="E2365" i="26"/>
  <c r="B2365" i="26"/>
  <c r="D2364" i="26"/>
  <c r="F2364" i="26"/>
  <c r="C2364" i="26"/>
  <c r="G2364" i="26"/>
  <c r="B2364" i="26"/>
  <c r="D2363" i="26"/>
  <c r="F2363" i="26"/>
  <c r="C2363" i="26"/>
  <c r="E2363" i="26"/>
  <c r="B2363" i="26"/>
  <c r="D2362" i="26"/>
  <c r="F2362" i="26"/>
  <c r="C2362" i="26"/>
  <c r="B2362" i="26"/>
  <c r="D2361" i="26"/>
  <c r="F2361" i="26"/>
  <c r="C2361" i="26"/>
  <c r="E2361" i="26"/>
  <c r="B2361" i="26"/>
  <c r="D2360" i="26"/>
  <c r="F2360" i="26"/>
  <c r="C2360" i="26"/>
  <c r="G2360" i="26"/>
  <c r="B2360" i="26"/>
  <c r="D2359" i="26"/>
  <c r="F2359" i="26"/>
  <c r="C2359" i="26"/>
  <c r="G2359" i="26"/>
  <c r="B2359" i="26"/>
  <c r="D2358" i="26"/>
  <c r="F2358" i="26"/>
  <c r="C2358" i="26"/>
  <c r="B2358" i="26"/>
  <c r="D2357" i="26"/>
  <c r="F2357" i="26"/>
  <c r="C2357" i="26"/>
  <c r="E2357" i="26"/>
  <c r="B2357" i="26"/>
  <c r="D2356" i="26"/>
  <c r="F2356" i="26"/>
  <c r="C2356" i="26"/>
  <c r="G2356" i="26"/>
  <c r="B2356" i="26"/>
  <c r="D2355" i="26"/>
  <c r="F2355" i="26"/>
  <c r="C2355" i="26"/>
  <c r="B2355" i="26"/>
  <c r="D2354" i="26"/>
  <c r="F2354" i="26"/>
  <c r="C2354" i="26"/>
  <c r="B2354" i="26"/>
  <c r="D2353" i="26"/>
  <c r="F2353" i="26"/>
  <c r="C2353" i="26"/>
  <c r="B2353" i="26"/>
  <c r="D2352" i="26"/>
  <c r="F2352" i="26"/>
  <c r="C2352" i="26"/>
  <c r="E2352" i="26"/>
  <c r="B2352" i="26"/>
  <c r="D2351" i="26"/>
  <c r="F2351" i="26"/>
  <c r="C2351" i="26"/>
  <c r="G2351" i="26"/>
  <c r="B2351" i="26"/>
  <c r="D2350" i="26"/>
  <c r="F2350" i="26"/>
  <c r="C2350" i="26"/>
  <c r="B2350" i="26"/>
  <c r="D2349" i="26"/>
  <c r="F2349" i="26"/>
  <c r="C2349" i="26"/>
  <c r="E2349" i="26"/>
  <c r="B2349" i="26"/>
  <c r="D2348" i="26"/>
  <c r="F2348" i="26"/>
  <c r="C2348" i="26"/>
  <c r="G2348" i="26"/>
  <c r="B2348" i="26"/>
  <c r="D2347" i="26"/>
  <c r="F2347" i="26"/>
  <c r="C2347" i="26"/>
  <c r="G2347" i="26"/>
  <c r="B2347" i="26"/>
  <c r="D2346" i="26"/>
  <c r="F2346" i="26"/>
  <c r="C2346" i="26"/>
  <c r="B2346" i="26"/>
  <c r="D2345" i="26"/>
  <c r="F2345" i="26"/>
  <c r="C2345" i="26"/>
  <c r="E2345" i="26"/>
  <c r="B2345" i="26"/>
  <c r="D2344" i="26"/>
  <c r="F2344" i="26"/>
  <c r="C2344" i="26"/>
  <c r="G2344" i="26"/>
  <c r="B2344" i="26"/>
  <c r="D2343" i="26"/>
  <c r="F2343" i="26"/>
  <c r="C2343" i="26"/>
  <c r="G2343" i="26"/>
  <c r="B2343" i="26"/>
  <c r="D2342" i="26"/>
  <c r="F2342" i="26"/>
  <c r="C2342" i="26"/>
  <c r="B2342" i="26"/>
  <c r="D2341" i="26"/>
  <c r="F2341" i="26"/>
  <c r="C2341" i="26"/>
  <c r="E2341" i="26"/>
  <c r="B2341" i="26"/>
  <c r="D2340" i="26"/>
  <c r="F2340" i="26"/>
  <c r="C2340" i="26"/>
  <c r="E2340" i="26"/>
  <c r="B2340" i="26"/>
  <c r="D2339" i="26"/>
  <c r="F2339" i="26"/>
  <c r="C2339" i="26"/>
  <c r="B2339" i="26"/>
  <c r="D2338" i="26"/>
  <c r="F2338" i="26"/>
  <c r="C2338" i="26"/>
  <c r="B2338" i="26"/>
  <c r="D2337" i="26"/>
  <c r="F2337" i="26"/>
  <c r="C2337" i="26"/>
  <c r="B2337" i="26"/>
  <c r="D2336" i="26"/>
  <c r="F2336" i="26"/>
  <c r="C2336" i="26"/>
  <c r="E2336" i="26"/>
  <c r="B2336" i="26"/>
  <c r="D2335" i="26"/>
  <c r="F2335" i="26"/>
  <c r="C2335" i="26"/>
  <c r="G2335" i="26"/>
  <c r="B2335" i="26"/>
  <c r="D2334" i="26"/>
  <c r="F2334" i="26"/>
  <c r="C2334" i="26"/>
  <c r="B2334" i="26"/>
  <c r="D2333" i="26"/>
  <c r="F2333" i="26"/>
  <c r="C2333" i="26"/>
  <c r="E2333" i="26"/>
  <c r="B2333" i="26"/>
  <c r="D2332" i="26"/>
  <c r="F2332" i="26"/>
  <c r="C2332" i="26"/>
  <c r="E2332" i="26"/>
  <c r="B2332" i="26"/>
  <c r="D2331" i="26"/>
  <c r="F2331" i="26"/>
  <c r="C2331" i="26"/>
  <c r="G2331" i="26"/>
  <c r="B2331" i="26"/>
  <c r="D2330" i="26"/>
  <c r="F2330" i="26"/>
  <c r="C2330" i="26"/>
  <c r="B2330" i="26"/>
  <c r="D2329" i="26"/>
  <c r="F2329" i="26"/>
  <c r="C2329" i="26"/>
  <c r="E2329" i="26"/>
  <c r="B2329" i="26"/>
  <c r="D2328" i="26"/>
  <c r="F2328" i="26"/>
  <c r="C2328" i="26"/>
  <c r="G2328" i="26"/>
  <c r="B2328" i="26"/>
  <c r="D2327" i="26"/>
  <c r="F2327" i="26"/>
  <c r="C2327" i="26"/>
  <c r="G2327" i="26"/>
  <c r="B2327" i="26"/>
  <c r="D2326" i="26"/>
  <c r="F2326" i="26"/>
  <c r="C2326" i="26"/>
  <c r="B2326" i="26"/>
  <c r="D2325" i="26"/>
  <c r="F2325" i="26"/>
  <c r="C2325" i="26"/>
  <c r="E2325" i="26"/>
  <c r="B2325" i="26"/>
  <c r="D2324" i="26"/>
  <c r="F2324" i="26"/>
  <c r="C2324" i="26"/>
  <c r="G2324" i="26"/>
  <c r="B2324" i="26"/>
  <c r="D2323" i="26"/>
  <c r="F2323" i="26"/>
  <c r="C2323" i="26"/>
  <c r="B2323" i="26"/>
  <c r="D2322" i="26"/>
  <c r="F2322" i="26"/>
  <c r="C2322" i="26"/>
  <c r="B2322" i="26"/>
  <c r="D2321" i="26"/>
  <c r="F2321" i="26"/>
  <c r="C2321" i="26"/>
  <c r="B2321" i="26"/>
  <c r="D2320" i="26"/>
  <c r="F2320" i="26"/>
  <c r="C2320" i="26"/>
  <c r="B2320" i="26"/>
  <c r="D2319" i="26"/>
  <c r="F2319" i="26"/>
  <c r="C2319" i="26"/>
  <c r="E2319" i="26"/>
  <c r="B2319" i="26"/>
  <c r="D2318" i="26"/>
  <c r="F2318" i="26"/>
  <c r="C2318" i="26"/>
  <c r="B2318" i="26"/>
  <c r="D2317" i="26"/>
  <c r="F2317" i="26"/>
  <c r="C2317" i="26"/>
  <c r="B2317" i="26"/>
  <c r="D2316" i="26"/>
  <c r="F2316" i="26"/>
  <c r="C2316" i="26"/>
  <c r="G2316" i="26"/>
  <c r="B2316" i="26"/>
  <c r="D2315" i="26"/>
  <c r="F2315" i="26"/>
  <c r="C2315" i="26"/>
  <c r="E2315" i="26"/>
  <c r="B2315" i="26"/>
  <c r="D2314" i="26"/>
  <c r="F2314" i="26"/>
  <c r="C2314" i="26"/>
  <c r="B2314" i="26"/>
  <c r="D2313" i="26"/>
  <c r="F2313" i="26"/>
  <c r="C2313" i="26"/>
  <c r="E2313" i="26"/>
  <c r="B2313" i="26"/>
  <c r="D2312" i="26"/>
  <c r="F2312" i="26"/>
  <c r="C2312" i="26"/>
  <c r="G2312" i="26"/>
  <c r="B2312" i="26"/>
  <c r="D2311" i="26"/>
  <c r="F2311" i="26"/>
  <c r="C2311" i="26"/>
  <c r="B2311" i="26"/>
  <c r="D2310" i="26"/>
  <c r="F2310" i="26"/>
  <c r="C2310" i="26"/>
  <c r="B2310" i="26"/>
  <c r="D2309" i="26"/>
  <c r="F2309" i="26"/>
  <c r="C2309" i="26"/>
  <c r="E2309" i="26"/>
  <c r="B2309" i="26"/>
  <c r="D2308" i="26"/>
  <c r="F2308" i="26"/>
  <c r="C2308" i="26"/>
  <c r="E2308" i="26"/>
  <c r="B2308" i="26"/>
  <c r="D2307" i="26"/>
  <c r="F2307" i="26"/>
  <c r="C2307" i="26"/>
  <c r="B2307" i="26"/>
  <c r="D2306" i="26"/>
  <c r="F2306" i="26"/>
  <c r="C2306" i="26"/>
  <c r="B2306" i="26"/>
  <c r="D2305" i="26"/>
  <c r="F2305" i="26"/>
  <c r="C2305" i="26"/>
  <c r="B2305" i="26"/>
  <c r="D2304" i="26"/>
  <c r="F2304" i="26"/>
  <c r="C2304" i="26"/>
  <c r="B2304" i="26"/>
  <c r="D2303" i="26"/>
  <c r="F2303" i="26"/>
  <c r="C2303" i="26"/>
  <c r="G2303" i="26"/>
  <c r="B2303" i="26"/>
  <c r="D2302" i="26"/>
  <c r="F2302" i="26"/>
  <c r="C2302" i="26"/>
  <c r="B2302" i="26"/>
  <c r="D2301" i="26"/>
  <c r="F2301" i="26"/>
  <c r="C2301" i="26"/>
  <c r="B2301" i="26"/>
  <c r="D2300" i="26"/>
  <c r="F2300" i="26"/>
  <c r="C2300" i="26"/>
  <c r="G2300" i="26"/>
  <c r="B2300" i="26"/>
  <c r="D2299" i="26"/>
  <c r="F2299" i="26"/>
  <c r="C2299" i="26"/>
  <c r="G2299" i="26"/>
  <c r="B2299" i="26"/>
  <c r="D2298" i="26"/>
  <c r="F2298" i="26"/>
  <c r="C2298" i="26"/>
  <c r="B2298" i="26"/>
  <c r="D2297" i="26"/>
  <c r="F2297" i="26"/>
  <c r="C2297" i="26"/>
  <c r="E2297" i="26"/>
  <c r="B2297" i="26"/>
  <c r="D2296" i="26"/>
  <c r="F2296" i="26"/>
  <c r="C2296" i="26"/>
  <c r="G2296" i="26"/>
  <c r="B2296" i="26"/>
  <c r="D2295" i="26"/>
  <c r="F2295" i="26"/>
  <c r="C2295" i="26"/>
  <c r="G2295" i="26"/>
  <c r="B2295" i="26"/>
  <c r="D2294" i="26"/>
  <c r="F2294" i="26"/>
  <c r="C2294" i="26"/>
  <c r="B2294" i="26"/>
  <c r="D2293" i="26"/>
  <c r="F2293" i="26"/>
  <c r="C2293" i="26"/>
  <c r="E2293" i="26"/>
  <c r="B2293" i="26"/>
  <c r="D2292" i="26"/>
  <c r="F2292" i="26"/>
  <c r="C2292" i="26"/>
  <c r="G2292" i="26"/>
  <c r="B2292" i="26"/>
  <c r="D2291" i="26"/>
  <c r="F2291" i="26"/>
  <c r="C2291" i="26"/>
  <c r="B2291" i="26"/>
  <c r="D2290" i="26"/>
  <c r="F2290" i="26"/>
  <c r="C2290" i="26"/>
  <c r="B2290" i="26"/>
  <c r="D2289" i="26"/>
  <c r="F2289" i="26"/>
  <c r="C2289" i="26"/>
  <c r="B2289" i="26"/>
  <c r="D2288" i="26"/>
  <c r="F2288" i="26"/>
  <c r="C2288" i="26"/>
  <c r="G2288" i="26"/>
  <c r="B2288" i="26"/>
  <c r="D2287" i="26"/>
  <c r="F2287" i="26"/>
  <c r="C2287" i="26"/>
  <c r="G2287" i="26"/>
  <c r="B2287" i="26"/>
  <c r="D2286" i="26"/>
  <c r="F2286" i="26"/>
  <c r="C2286" i="26"/>
  <c r="B2286" i="26"/>
  <c r="D2285" i="26"/>
  <c r="F2285" i="26"/>
  <c r="C2285" i="26"/>
  <c r="B2285" i="26"/>
  <c r="D2284" i="26"/>
  <c r="F2284" i="26"/>
  <c r="C2284" i="26"/>
  <c r="G2284" i="26"/>
  <c r="B2284" i="26"/>
  <c r="D2283" i="26"/>
  <c r="F2283" i="26"/>
  <c r="C2283" i="26"/>
  <c r="G2283" i="26"/>
  <c r="B2283" i="26"/>
  <c r="D2282" i="26"/>
  <c r="F2282" i="26"/>
  <c r="C2282" i="26"/>
  <c r="B2282" i="26"/>
  <c r="D2281" i="26"/>
  <c r="F2281" i="26"/>
  <c r="C2281" i="26"/>
  <c r="E2281" i="26"/>
  <c r="B2281" i="26"/>
  <c r="D2280" i="26"/>
  <c r="F2280" i="26"/>
  <c r="C2280" i="26"/>
  <c r="G2280" i="26"/>
  <c r="B2280" i="26"/>
  <c r="D2279" i="26"/>
  <c r="F2279" i="26"/>
  <c r="C2279" i="26"/>
  <c r="G2279" i="26"/>
  <c r="B2279" i="26"/>
  <c r="D2278" i="26"/>
  <c r="F2278" i="26"/>
  <c r="C2278" i="26"/>
  <c r="B2278" i="26"/>
  <c r="D2277" i="26"/>
  <c r="F2277" i="26"/>
  <c r="C2277" i="26"/>
  <c r="E2277" i="26"/>
  <c r="B2277" i="26"/>
  <c r="D2276" i="26"/>
  <c r="F2276" i="26"/>
  <c r="C2276" i="26"/>
  <c r="G2276" i="26"/>
  <c r="B2276" i="26"/>
  <c r="D2275" i="26"/>
  <c r="F2275" i="26"/>
  <c r="C2275" i="26"/>
  <c r="B2275" i="26"/>
  <c r="D2274" i="26"/>
  <c r="F2274" i="26"/>
  <c r="C2274" i="26"/>
  <c r="B2274" i="26"/>
  <c r="D2273" i="26"/>
  <c r="F2273" i="26"/>
  <c r="C2273" i="26"/>
  <c r="B2273" i="26"/>
  <c r="D2272" i="26"/>
  <c r="F2272" i="26"/>
  <c r="C2272" i="26"/>
  <c r="G2272" i="26"/>
  <c r="B2272" i="26"/>
  <c r="D2271" i="26"/>
  <c r="F2271" i="26"/>
  <c r="C2271" i="26"/>
  <c r="G2271" i="26"/>
  <c r="B2271" i="26"/>
  <c r="D2270" i="26"/>
  <c r="F2270" i="26"/>
  <c r="C2270" i="26"/>
  <c r="B2270" i="26"/>
  <c r="D2269" i="26"/>
  <c r="F2269" i="26"/>
  <c r="C2269" i="26"/>
  <c r="B2269" i="26"/>
  <c r="D2268" i="26"/>
  <c r="F2268" i="26"/>
  <c r="C2268" i="26"/>
  <c r="E2268" i="26"/>
  <c r="B2268" i="26"/>
  <c r="D2267" i="26"/>
  <c r="F2267" i="26"/>
  <c r="C2267" i="26"/>
  <c r="G2267" i="26"/>
  <c r="B2267" i="26"/>
  <c r="D2266" i="26"/>
  <c r="F2266" i="26"/>
  <c r="C2266" i="26"/>
  <c r="B2266" i="26"/>
  <c r="D2265" i="26"/>
  <c r="F2265" i="26"/>
  <c r="C2265" i="26"/>
  <c r="E2265" i="26"/>
  <c r="B2265" i="26"/>
  <c r="D2264" i="26"/>
  <c r="F2264" i="26"/>
  <c r="C2264" i="26"/>
  <c r="G2264" i="26"/>
  <c r="B2264" i="26"/>
  <c r="D2263" i="26"/>
  <c r="F2263" i="26"/>
  <c r="C2263" i="26"/>
  <c r="G2263" i="26"/>
  <c r="B2263" i="26"/>
  <c r="D2262" i="26"/>
  <c r="F2262" i="26"/>
  <c r="C2262" i="26"/>
  <c r="B2262" i="26"/>
  <c r="D2261" i="26"/>
  <c r="F2261" i="26"/>
  <c r="C2261" i="26"/>
  <c r="E2261" i="26"/>
  <c r="B2261" i="26"/>
  <c r="D2260" i="26"/>
  <c r="F2260" i="26"/>
  <c r="C2260" i="26"/>
  <c r="G2260" i="26"/>
  <c r="B2260" i="26"/>
  <c r="D2259" i="26"/>
  <c r="F2259" i="26"/>
  <c r="C2259" i="26"/>
  <c r="B2259" i="26"/>
  <c r="D2258" i="26"/>
  <c r="F2258" i="26"/>
  <c r="C2258" i="26"/>
  <c r="B2258" i="26"/>
  <c r="D2257" i="26"/>
  <c r="F2257" i="26"/>
  <c r="C2257" i="26"/>
  <c r="B2257" i="26"/>
  <c r="D2256" i="26"/>
  <c r="F2256" i="26"/>
  <c r="C2256" i="26"/>
  <c r="G2256" i="26"/>
  <c r="B2256" i="26"/>
  <c r="D2255" i="26"/>
  <c r="F2255" i="26"/>
  <c r="C2255" i="26"/>
  <c r="E2255" i="26"/>
  <c r="B2255" i="26"/>
  <c r="D2254" i="26"/>
  <c r="F2254" i="26"/>
  <c r="C2254" i="26"/>
  <c r="B2254" i="26"/>
  <c r="D2253" i="26"/>
  <c r="F2253" i="26"/>
  <c r="C2253" i="26"/>
  <c r="B2253" i="26"/>
  <c r="D2252" i="26"/>
  <c r="F2252" i="26"/>
  <c r="C2252" i="26"/>
  <c r="G2252" i="26"/>
  <c r="B2252" i="26"/>
  <c r="D2251" i="26"/>
  <c r="F2251" i="26"/>
  <c r="C2251" i="26"/>
  <c r="G2251" i="26"/>
  <c r="B2251" i="26"/>
  <c r="D2250" i="26"/>
  <c r="F2250" i="26"/>
  <c r="C2250" i="26"/>
  <c r="B2250" i="26"/>
  <c r="D2249" i="26"/>
  <c r="F2249" i="26"/>
  <c r="C2249" i="26"/>
  <c r="E2249" i="26"/>
  <c r="B2249" i="26"/>
  <c r="D2248" i="26"/>
  <c r="F2248" i="26"/>
  <c r="C2248" i="26"/>
  <c r="G2248" i="26"/>
  <c r="B2248" i="26"/>
  <c r="D2247" i="26"/>
  <c r="F2247" i="26"/>
  <c r="C2247" i="26"/>
  <c r="G2247" i="26"/>
  <c r="B2247" i="26"/>
  <c r="D2246" i="26"/>
  <c r="F2246" i="26"/>
  <c r="C2246" i="26"/>
  <c r="B2246" i="26"/>
  <c r="D2245" i="26"/>
  <c r="F2245" i="26"/>
  <c r="C2245" i="26"/>
  <c r="E2245" i="26"/>
  <c r="B2245" i="26"/>
  <c r="D2244" i="26"/>
  <c r="F2244" i="26"/>
  <c r="C2244" i="26"/>
  <c r="G2244" i="26"/>
  <c r="B2244" i="26"/>
  <c r="D2243" i="26"/>
  <c r="F2243" i="26"/>
  <c r="C2243" i="26"/>
  <c r="B2243" i="26"/>
  <c r="D2242" i="26"/>
  <c r="F2242" i="26"/>
  <c r="C2242" i="26"/>
  <c r="B2242" i="26"/>
  <c r="D2241" i="26"/>
  <c r="F2241" i="26"/>
  <c r="C2241" i="26"/>
  <c r="B2241" i="26"/>
  <c r="D2240" i="26"/>
  <c r="F2240" i="26"/>
  <c r="C2240" i="26"/>
  <c r="G2240" i="26"/>
  <c r="B2240" i="26"/>
  <c r="D2239" i="26"/>
  <c r="F2239" i="26"/>
  <c r="C2239" i="26"/>
  <c r="G2239" i="26"/>
  <c r="B2239" i="26"/>
  <c r="D2238" i="26"/>
  <c r="F2238" i="26"/>
  <c r="C2238" i="26"/>
  <c r="B2238" i="26"/>
  <c r="D2237" i="26"/>
  <c r="F2237" i="26"/>
  <c r="C2237" i="26"/>
  <c r="B2237" i="26"/>
  <c r="D2236" i="26"/>
  <c r="F2236" i="26"/>
  <c r="C2236" i="26"/>
  <c r="G2236" i="26"/>
  <c r="B2236" i="26"/>
  <c r="D2235" i="26"/>
  <c r="F2235" i="26"/>
  <c r="C2235" i="26"/>
  <c r="G2235" i="26"/>
  <c r="B2235" i="26"/>
  <c r="D2234" i="26"/>
  <c r="F2234" i="26"/>
  <c r="C2234" i="26"/>
  <c r="B2234" i="26"/>
  <c r="D2233" i="26"/>
  <c r="F2233" i="26"/>
  <c r="C2233" i="26"/>
  <c r="E2233" i="26"/>
  <c r="B2233" i="26"/>
  <c r="D2232" i="26"/>
  <c r="F2232" i="26"/>
  <c r="C2232" i="26"/>
  <c r="G2232" i="26"/>
  <c r="B2232" i="26"/>
  <c r="D2231" i="26"/>
  <c r="F2231" i="26"/>
  <c r="C2231" i="26"/>
  <c r="B2231" i="26"/>
  <c r="D2230" i="26"/>
  <c r="F2230" i="26"/>
  <c r="C2230" i="26"/>
  <c r="B2230" i="26"/>
  <c r="D2229" i="26"/>
  <c r="F2229" i="26"/>
  <c r="C2229" i="26"/>
  <c r="E2229" i="26"/>
  <c r="B2229" i="26"/>
  <c r="D2228" i="26"/>
  <c r="F2228" i="26"/>
  <c r="C2228" i="26"/>
  <c r="G2228" i="26"/>
  <c r="B2228" i="26"/>
  <c r="D2227" i="26"/>
  <c r="F2227" i="26"/>
  <c r="C2227" i="26"/>
  <c r="B2227" i="26"/>
  <c r="D2226" i="26"/>
  <c r="F2226" i="26"/>
  <c r="C2226" i="26"/>
  <c r="B2226" i="26"/>
  <c r="D2225" i="26"/>
  <c r="F2225" i="26"/>
  <c r="C2225" i="26"/>
  <c r="B2225" i="26"/>
  <c r="D2224" i="26"/>
  <c r="F2224" i="26"/>
  <c r="C2224" i="26"/>
  <c r="G2224" i="26"/>
  <c r="B2224" i="26"/>
  <c r="D2223" i="26"/>
  <c r="F2223" i="26"/>
  <c r="C2223" i="26"/>
  <c r="G2223" i="26"/>
  <c r="B2223" i="26"/>
  <c r="D2222" i="26"/>
  <c r="F2222" i="26"/>
  <c r="C2222" i="26"/>
  <c r="B2222" i="26"/>
  <c r="D2221" i="26"/>
  <c r="F2221" i="26"/>
  <c r="C2221" i="26"/>
  <c r="B2221" i="26"/>
  <c r="D2220" i="26"/>
  <c r="F2220" i="26"/>
  <c r="C2220" i="26"/>
  <c r="G2220" i="26"/>
  <c r="B2220" i="26"/>
  <c r="D2219" i="26"/>
  <c r="F2219" i="26"/>
  <c r="C2219" i="26"/>
  <c r="G2219" i="26"/>
  <c r="B2219" i="26"/>
  <c r="D2218" i="26"/>
  <c r="F2218" i="26"/>
  <c r="C2218" i="26"/>
  <c r="B2218" i="26"/>
  <c r="D2217" i="26"/>
  <c r="F2217" i="26"/>
  <c r="C2217" i="26"/>
  <c r="E2217" i="26"/>
  <c r="B2217" i="26"/>
  <c r="D2216" i="26"/>
  <c r="F2216" i="26"/>
  <c r="C2216" i="26"/>
  <c r="G2216" i="26"/>
  <c r="B2216" i="26"/>
  <c r="D2215" i="26"/>
  <c r="F2215" i="26"/>
  <c r="C2215" i="26"/>
  <c r="G2215" i="26"/>
  <c r="B2215" i="26"/>
  <c r="D2214" i="26"/>
  <c r="F2214" i="26"/>
  <c r="C2214" i="26"/>
  <c r="B2214" i="26"/>
  <c r="D2213" i="26"/>
  <c r="F2213" i="26"/>
  <c r="C2213" i="26"/>
  <c r="E2213" i="26"/>
  <c r="B2213" i="26"/>
  <c r="D2212" i="26"/>
  <c r="F2212" i="26"/>
  <c r="C2212" i="26"/>
  <c r="G2212" i="26"/>
  <c r="B2212" i="26"/>
  <c r="D2211" i="26"/>
  <c r="F2211" i="26"/>
  <c r="C2211" i="26"/>
  <c r="B2211" i="26"/>
  <c r="D2210" i="26"/>
  <c r="F2210" i="26"/>
  <c r="C2210" i="26"/>
  <c r="B2210" i="26"/>
  <c r="D2209" i="26"/>
  <c r="F2209" i="26"/>
  <c r="C2209" i="26"/>
  <c r="B2209" i="26"/>
  <c r="D2208" i="26"/>
  <c r="F2208" i="26"/>
  <c r="C2208" i="26"/>
  <c r="G2208" i="26"/>
  <c r="B2208" i="26"/>
  <c r="D2207" i="26"/>
  <c r="F2207" i="26"/>
  <c r="C2207" i="26"/>
  <c r="G2207" i="26"/>
  <c r="B2207" i="26"/>
  <c r="D2206" i="26"/>
  <c r="F2206" i="26"/>
  <c r="C2206" i="26"/>
  <c r="B2206" i="26"/>
  <c r="D2205" i="26"/>
  <c r="F2205" i="26"/>
  <c r="C2205" i="26"/>
  <c r="B2205" i="26"/>
  <c r="D2204" i="26"/>
  <c r="F2204" i="26"/>
  <c r="C2204" i="26"/>
  <c r="G2204" i="26"/>
  <c r="B2204" i="26"/>
  <c r="D2203" i="26"/>
  <c r="F2203" i="26"/>
  <c r="C2203" i="26"/>
  <c r="E2203" i="26"/>
  <c r="B2203" i="26"/>
  <c r="D2202" i="26"/>
  <c r="F2202" i="26"/>
  <c r="C2202" i="26"/>
  <c r="B2202" i="26"/>
  <c r="D2201" i="26"/>
  <c r="F2201" i="26"/>
  <c r="C2201" i="26"/>
  <c r="E2201" i="26"/>
  <c r="B2201" i="26"/>
  <c r="D2200" i="26"/>
  <c r="F2200" i="26"/>
  <c r="C2200" i="26"/>
  <c r="G2200" i="26"/>
  <c r="B2200" i="26"/>
  <c r="D2199" i="26"/>
  <c r="F2199" i="26"/>
  <c r="C2199" i="26"/>
  <c r="G2199" i="26"/>
  <c r="B2199" i="26"/>
  <c r="D2198" i="26"/>
  <c r="F2198" i="26"/>
  <c r="C2198" i="26"/>
  <c r="B2198" i="26"/>
  <c r="D2197" i="26"/>
  <c r="F2197" i="26"/>
  <c r="C2197" i="26"/>
  <c r="E2197" i="26"/>
  <c r="B2197" i="26"/>
  <c r="D2196" i="26"/>
  <c r="F2196" i="26"/>
  <c r="C2196" i="26"/>
  <c r="G2196" i="26"/>
  <c r="B2196" i="26"/>
  <c r="D2195" i="26"/>
  <c r="F2195" i="26"/>
  <c r="C2195" i="26"/>
  <c r="B2195" i="26"/>
  <c r="D2194" i="26"/>
  <c r="F2194" i="26"/>
  <c r="C2194" i="26"/>
  <c r="B2194" i="26"/>
  <c r="D2193" i="26"/>
  <c r="F2193" i="26"/>
  <c r="C2193" i="26"/>
  <c r="B2193" i="26"/>
  <c r="D2192" i="26"/>
  <c r="F2192" i="26"/>
  <c r="C2192" i="26"/>
  <c r="G2192" i="26"/>
  <c r="B2192" i="26"/>
  <c r="D2191" i="26"/>
  <c r="F2191" i="26"/>
  <c r="C2191" i="26"/>
  <c r="G2191" i="26"/>
  <c r="B2191" i="26"/>
  <c r="D2190" i="26"/>
  <c r="F2190" i="26"/>
  <c r="C2190" i="26"/>
  <c r="B2190" i="26"/>
  <c r="D2189" i="26"/>
  <c r="F2189" i="26"/>
  <c r="C2189" i="26"/>
  <c r="B2189" i="26"/>
  <c r="D2188" i="26"/>
  <c r="F2188" i="26"/>
  <c r="C2188" i="26"/>
  <c r="E2188" i="26"/>
  <c r="B2188" i="26"/>
  <c r="D2187" i="26"/>
  <c r="F2187" i="26"/>
  <c r="C2187" i="26"/>
  <c r="E2187" i="26"/>
  <c r="B2187" i="26"/>
  <c r="D2186" i="26"/>
  <c r="F2186" i="26"/>
  <c r="C2186" i="26"/>
  <c r="B2186" i="26"/>
  <c r="D2185" i="26"/>
  <c r="F2185" i="26"/>
  <c r="C2185" i="26"/>
  <c r="E2185" i="26"/>
  <c r="B2185" i="26"/>
  <c r="D2184" i="26"/>
  <c r="F2184" i="26"/>
  <c r="C2184" i="26"/>
  <c r="B2184" i="26"/>
  <c r="D2183" i="26"/>
  <c r="F2183" i="26"/>
  <c r="C2183" i="26"/>
  <c r="G2183" i="26"/>
  <c r="B2183" i="26"/>
  <c r="D2182" i="26"/>
  <c r="F2182" i="26"/>
  <c r="C2182" i="26"/>
  <c r="B2182" i="26"/>
  <c r="D2181" i="26"/>
  <c r="F2181" i="26"/>
  <c r="C2181" i="26"/>
  <c r="E2181" i="26"/>
  <c r="B2181" i="26"/>
  <c r="D2180" i="26"/>
  <c r="F2180" i="26"/>
  <c r="C2180" i="26"/>
  <c r="G2180" i="26"/>
  <c r="B2180" i="26"/>
  <c r="D2179" i="26"/>
  <c r="F2179" i="26"/>
  <c r="C2179" i="26"/>
  <c r="B2179" i="26"/>
  <c r="D2178" i="26"/>
  <c r="F2178" i="26"/>
  <c r="C2178" i="26"/>
  <c r="B2178" i="26"/>
  <c r="D2177" i="26"/>
  <c r="F2177" i="26"/>
  <c r="C2177" i="26"/>
  <c r="B2177" i="26"/>
  <c r="D2176" i="26"/>
  <c r="F2176" i="26"/>
  <c r="C2176" i="26"/>
  <c r="E2176" i="26"/>
  <c r="B2176" i="26"/>
  <c r="D2175" i="26"/>
  <c r="F2175" i="26"/>
  <c r="C2175" i="26"/>
  <c r="B2175" i="26"/>
  <c r="D2174" i="26"/>
  <c r="F2174" i="26"/>
  <c r="C2174" i="26"/>
  <c r="B2174" i="26"/>
  <c r="D2173" i="26"/>
  <c r="F2173" i="26"/>
  <c r="C2173" i="26"/>
  <c r="B2173" i="26"/>
  <c r="D2172" i="26"/>
  <c r="F2172" i="26"/>
  <c r="C2172" i="26"/>
  <c r="G2172" i="26"/>
  <c r="B2172" i="26"/>
  <c r="D2171" i="26"/>
  <c r="F2171" i="26"/>
  <c r="C2171" i="26"/>
  <c r="G2171" i="26"/>
  <c r="B2171" i="26"/>
  <c r="D2170" i="26"/>
  <c r="F2170" i="26"/>
  <c r="C2170" i="26"/>
  <c r="B2170" i="26"/>
  <c r="D2169" i="26"/>
  <c r="F2169" i="26"/>
  <c r="C2169" i="26"/>
  <c r="E2169" i="26"/>
  <c r="B2169" i="26"/>
  <c r="D2168" i="26"/>
  <c r="F2168" i="26"/>
  <c r="C2168" i="26"/>
  <c r="B2168" i="26"/>
  <c r="D2167" i="26"/>
  <c r="F2167" i="26"/>
  <c r="C2167" i="26"/>
  <c r="G2167" i="26"/>
  <c r="B2167" i="26"/>
  <c r="D2166" i="26"/>
  <c r="F2166" i="26"/>
  <c r="C2166" i="26"/>
  <c r="B2166" i="26"/>
  <c r="D2165" i="26"/>
  <c r="F2165" i="26"/>
  <c r="C2165" i="26"/>
  <c r="E2165" i="26"/>
  <c r="B2165" i="26"/>
  <c r="D2164" i="26"/>
  <c r="F2164" i="26"/>
  <c r="C2164" i="26"/>
  <c r="G2164" i="26"/>
  <c r="B2164" i="26"/>
  <c r="D2163" i="26"/>
  <c r="F2163" i="26"/>
  <c r="C2163" i="26"/>
  <c r="B2163" i="26"/>
  <c r="D2162" i="26"/>
  <c r="F2162" i="26"/>
  <c r="C2162" i="26"/>
  <c r="B2162" i="26"/>
  <c r="D2161" i="26"/>
  <c r="F2161" i="26"/>
  <c r="C2161" i="26"/>
  <c r="B2161" i="26"/>
  <c r="D2160" i="26"/>
  <c r="F2160" i="26"/>
  <c r="C2160" i="26"/>
  <c r="E2160" i="26"/>
  <c r="B2160" i="26"/>
  <c r="D2159" i="26"/>
  <c r="F2159" i="26"/>
  <c r="C2159" i="26"/>
  <c r="B2159" i="26"/>
  <c r="D2158" i="26"/>
  <c r="F2158" i="26"/>
  <c r="C2158" i="26"/>
  <c r="B2158" i="26"/>
  <c r="D2157" i="26"/>
  <c r="F2157" i="26"/>
  <c r="C2157" i="26"/>
  <c r="B2157" i="26"/>
  <c r="D2156" i="26"/>
  <c r="F2156" i="26"/>
  <c r="C2156" i="26"/>
  <c r="G2156" i="26"/>
  <c r="B2156" i="26"/>
  <c r="D2155" i="26"/>
  <c r="F2155" i="26"/>
  <c r="C2155" i="26"/>
  <c r="G2155" i="26"/>
  <c r="B2155" i="26"/>
  <c r="D2154" i="26"/>
  <c r="F2154" i="26"/>
  <c r="C2154" i="26"/>
  <c r="B2154" i="26"/>
  <c r="D2153" i="26"/>
  <c r="F2153" i="26"/>
  <c r="C2153" i="26"/>
  <c r="E2153" i="26"/>
  <c r="B2153" i="26"/>
  <c r="D2152" i="26"/>
  <c r="F2152" i="26"/>
  <c r="C2152" i="26"/>
  <c r="B2152" i="26"/>
  <c r="D2151" i="26"/>
  <c r="F2151" i="26"/>
  <c r="C2151" i="26"/>
  <c r="B2151" i="26"/>
  <c r="D2150" i="26"/>
  <c r="F2150" i="26"/>
  <c r="C2150" i="26"/>
  <c r="B2150" i="26"/>
  <c r="D2149" i="26"/>
  <c r="F2149" i="26"/>
  <c r="C2149" i="26"/>
  <c r="E2149" i="26"/>
  <c r="B2149" i="26"/>
  <c r="D2148" i="26"/>
  <c r="F2148" i="26"/>
  <c r="C2148" i="26"/>
  <c r="G2148" i="26"/>
  <c r="B2148" i="26"/>
  <c r="D2147" i="26"/>
  <c r="F2147" i="26"/>
  <c r="C2147" i="26"/>
  <c r="B2147" i="26"/>
  <c r="D2146" i="26"/>
  <c r="F2146" i="26"/>
  <c r="C2146" i="26"/>
  <c r="B2146" i="26"/>
  <c r="D2145" i="26"/>
  <c r="F2145" i="26"/>
  <c r="C2145" i="26"/>
  <c r="B2145" i="26"/>
  <c r="D2144" i="26"/>
  <c r="F2144" i="26"/>
  <c r="C2144" i="26"/>
  <c r="G2144" i="26"/>
  <c r="B2144" i="26"/>
  <c r="D2143" i="26"/>
  <c r="F2143" i="26"/>
  <c r="C2143" i="26"/>
  <c r="G2143" i="26"/>
  <c r="B2143" i="26"/>
  <c r="D2142" i="26"/>
  <c r="F2142" i="26"/>
  <c r="C2142" i="26"/>
  <c r="B2142" i="26"/>
  <c r="D2141" i="26"/>
  <c r="F2141" i="26"/>
  <c r="C2141" i="26"/>
  <c r="B2141" i="26"/>
  <c r="D2140" i="26"/>
  <c r="F2140" i="26"/>
  <c r="C2140" i="26"/>
  <c r="G2140" i="26"/>
  <c r="B2140" i="26"/>
  <c r="D2139" i="26"/>
  <c r="F2139" i="26"/>
  <c r="C2139" i="26"/>
  <c r="E2139" i="26"/>
  <c r="B2139" i="26"/>
  <c r="D2138" i="26"/>
  <c r="F2138" i="26"/>
  <c r="C2138" i="26"/>
  <c r="B2138" i="26"/>
  <c r="D2137" i="26"/>
  <c r="F2137" i="26"/>
  <c r="C2137" i="26"/>
  <c r="E2137" i="26"/>
  <c r="B2137" i="26"/>
  <c r="D2136" i="26"/>
  <c r="F2136" i="26"/>
  <c r="C2136" i="26"/>
  <c r="B2136" i="26"/>
  <c r="D2135" i="26"/>
  <c r="F2135" i="26"/>
  <c r="C2135" i="26"/>
  <c r="G2135" i="26"/>
  <c r="B2135" i="26"/>
  <c r="D2134" i="26"/>
  <c r="F2134" i="26"/>
  <c r="C2134" i="26"/>
  <c r="B2134" i="26"/>
  <c r="D2133" i="26"/>
  <c r="F2133" i="26"/>
  <c r="C2133" i="26"/>
  <c r="E2133" i="26"/>
  <c r="B2133" i="26"/>
  <c r="D2132" i="26"/>
  <c r="F2132" i="26"/>
  <c r="C2132" i="26"/>
  <c r="G2132" i="26"/>
  <c r="B2132" i="26"/>
  <c r="D2131" i="26"/>
  <c r="F2131" i="26"/>
  <c r="C2131" i="26"/>
  <c r="B2131" i="26"/>
  <c r="D2130" i="26"/>
  <c r="F2130" i="26"/>
  <c r="C2130" i="26"/>
  <c r="B2130" i="26"/>
  <c r="D2129" i="26"/>
  <c r="F2129" i="26"/>
  <c r="C2129" i="26"/>
  <c r="B2129" i="26"/>
  <c r="D2128" i="26"/>
  <c r="F2128" i="26"/>
  <c r="C2128" i="26"/>
  <c r="B2128" i="26"/>
  <c r="D2127" i="26"/>
  <c r="F2127" i="26"/>
  <c r="C2127" i="26"/>
  <c r="G2127" i="26"/>
  <c r="B2127" i="26"/>
  <c r="D2126" i="26"/>
  <c r="F2126" i="26"/>
  <c r="C2126" i="26"/>
  <c r="B2126" i="26"/>
  <c r="D2125" i="26"/>
  <c r="F2125" i="26"/>
  <c r="C2125" i="26"/>
  <c r="B2125" i="26"/>
  <c r="D2124" i="26"/>
  <c r="F2124" i="26"/>
  <c r="C2124" i="26"/>
  <c r="G2124" i="26"/>
  <c r="B2124" i="26"/>
  <c r="D2123" i="26"/>
  <c r="F2123" i="26"/>
  <c r="C2123" i="26"/>
  <c r="G2123" i="26"/>
  <c r="B2123" i="26"/>
  <c r="D2122" i="26"/>
  <c r="F2122" i="26"/>
  <c r="C2122" i="26"/>
  <c r="B2122" i="26"/>
  <c r="D2121" i="26"/>
  <c r="F2121" i="26"/>
  <c r="C2121" i="26"/>
  <c r="E2121" i="26"/>
  <c r="B2121" i="26"/>
  <c r="D2120" i="26"/>
  <c r="F2120" i="26"/>
  <c r="C2120" i="26"/>
  <c r="B2120" i="26"/>
  <c r="D2119" i="26"/>
  <c r="F2119" i="26"/>
  <c r="C2119" i="26"/>
  <c r="G2119" i="26"/>
  <c r="B2119" i="26"/>
  <c r="D2118" i="26"/>
  <c r="F2118" i="26"/>
  <c r="C2118" i="26"/>
  <c r="B2118" i="26"/>
  <c r="D2117" i="26"/>
  <c r="F2117" i="26"/>
  <c r="C2117" i="26"/>
  <c r="E2117" i="26"/>
  <c r="B2117" i="26"/>
  <c r="D2116" i="26"/>
  <c r="F2116" i="26"/>
  <c r="C2116" i="26"/>
  <c r="E2116" i="26"/>
  <c r="B2116" i="26"/>
  <c r="D2115" i="26"/>
  <c r="F2115" i="26"/>
  <c r="C2115" i="26"/>
  <c r="B2115" i="26"/>
  <c r="D2114" i="26"/>
  <c r="F2114" i="26"/>
  <c r="C2114" i="26"/>
  <c r="B2114" i="26"/>
  <c r="D2113" i="26"/>
  <c r="F2113" i="26"/>
  <c r="C2113" i="26"/>
  <c r="B2113" i="26"/>
  <c r="D2112" i="26"/>
  <c r="F2112" i="26"/>
  <c r="C2112" i="26"/>
  <c r="G2112" i="26"/>
  <c r="B2112" i="26"/>
  <c r="D2111" i="26"/>
  <c r="F2111" i="26"/>
  <c r="C2111" i="26"/>
  <c r="G2111" i="26"/>
  <c r="B2111" i="26"/>
  <c r="D2110" i="26"/>
  <c r="F2110" i="26"/>
  <c r="C2110" i="26"/>
  <c r="B2110" i="26"/>
  <c r="D2109" i="26"/>
  <c r="F2109" i="26"/>
  <c r="C2109" i="26"/>
  <c r="B2109" i="26"/>
  <c r="D2108" i="26"/>
  <c r="F2108" i="26"/>
  <c r="C2108" i="26"/>
  <c r="E2108" i="26"/>
  <c r="B2108" i="26"/>
  <c r="D2107" i="26"/>
  <c r="F2107" i="26"/>
  <c r="C2107" i="26"/>
  <c r="G2107" i="26"/>
  <c r="B2107" i="26"/>
  <c r="D2106" i="26"/>
  <c r="F2106" i="26"/>
  <c r="C2106" i="26"/>
  <c r="B2106" i="26"/>
  <c r="D2105" i="26"/>
  <c r="F2105" i="26"/>
  <c r="C2105" i="26"/>
  <c r="E2105" i="26"/>
  <c r="B2105" i="26"/>
  <c r="D2104" i="26"/>
  <c r="F2104" i="26"/>
  <c r="C2104" i="26"/>
  <c r="B2104" i="26"/>
  <c r="D2103" i="26"/>
  <c r="F2103" i="26"/>
  <c r="C2103" i="26"/>
  <c r="G2103" i="26"/>
  <c r="B2103" i="26"/>
  <c r="D2102" i="26"/>
  <c r="F2102" i="26"/>
  <c r="C2102" i="26"/>
  <c r="B2102" i="26"/>
  <c r="D2101" i="26"/>
  <c r="F2101" i="26"/>
  <c r="C2101" i="26"/>
  <c r="E2101" i="26"/>
  <c r="B2101" i="26"/>
  <c r="D2100" i="26"/>
  <c r="F2100" i="26"/>
  <c r="C2100" i="26"/>
  <c r="E2100" i="26"/>
  <c r="B2100" i="26"/>
  <c r="D2099" i="26"/>
  <c r="F2099" i="26"/>
  <c r="C2099" i="26"/>
  <c r="B2099" i="26"/>
  <c r="D2098" i="26"/>
  <c r="F2098" i="26"/>
  <c r="C2098" i="26"/>
  <c r="B2098" i="26"/>
  <c r="D2097" i="26"/>
  <c r="F2097" i="26"/>
  <c r="C2097" i="26"/>
  <c r="B2097" i="26"/>
  <c r="D2096" i="26"/>
  <c r="F2096" i="26"/>
  <c r="C2096" i="26"/>
  <c r="G2096" i="26"/>
  <c r="B2096" i="26"/>
  <c r="D2095" i="26"/>
  <c r="F2095" i="26"/>
  <c r="C2095" i="26"/>
  <c r="B2095" i="26"/>
  <c r="D2094" i="26"/>
  <c r="F2094" i="26"/>
  <c r="C2094" i="26"/>
  <c r="B2094" i="26"/>
  <c r="D2093" i="26"/>
  <c r="F2093" i="26"/>
  <c r="C2093" i="26"/>
  <c r="B2093" i="26"/>
  <c r="D2092" i="26"/>
  <c r="F2092" i="26"/>
  <c r="C2092" i="26"/>
  <c r="G2092" i="26"/>
  <c r="B2092" i="26"/>
  <c r="D2091" i="26"/>
  <c r="F2091" i="26"/>
  <c r="C2091" i="26"/>
  <c r="G2091" i="26"/>
  <c r="B2091" i="26"/>
  <c r="D2090" i="26"/>
  <c r="F2090" i="26"/>
  <c r="C2090" i="26"/>
  <c r="B2090" i="26"/>
  <c r="D2089" i="26"/>
  <c r="F2089" i="26"/>
  <c r="C2089" i="26"/>
  <c r="E2089" i="26"/>
  <c r="B2089" i="26"/>
  <c r="D2088" i="26"/>
  <c r="F2088" i="26"/>
  <c r="C2088" i="26"/>
  <c r="B2088" i="26"/>
  <c r="D2087" i="26"/>
  <c r="F2087" i="26"/>
  <c r="C2087" i="26"/>
  <c r="G2087" i="26"/>
  <c r="B2087" i="26"/>
  <c r="D2086" i="26"/>
  <c r="F2086" i="26"/>
  <c r="C2086" i="26"/>
  <c r="B2086" i="26"/>
  <c r="D2085" i="26"/>
  <c r="F2085" i="26"/>
  <c r="C2085" i="26"/>
  <c r="E2085" i="26"/>
  <c r="B2085" i="26"/>
  <c r="D2084" i="26"/>
  <c r="F2084" i="26"/>
  <c r="C2084" i="26"/>
  <c r="E2084" i="26"/>
  <c r="B2084" i="26"/>
  <c r="D2083" i="26"/>
  <c r="F2083" i="26"/>
  <c r="C2083" i="26"/>
  <c r="B2083" i="26"/>
  <c r="D2082" i="26"/>
  <c r="F2082" i="26"/>
  <c r="C2082" i="26"/>
  <c r="B2082" i="26"/>
  <c r="D2081" i="26"/>
  <c r="F2081" i="26"/>
  <c r="C2081" i="26"/>
  <c r="B2081" i="26"/>
  <c r="D2080" i="26"/>
  <c r="F2080" i="26"/>
  <c r="C2080" i="26"/>
  <c r="E2080" i="26"/>
  <c r="B2080" i="26"/>
  <c r="D2079" i="26"/>
  <c r="F2079" i="26"/>
  <c r="C2079" i="26"/>
  <c r="B2079" i="26"/>
  <c r="D2078" i="26"/>
  <c r="F2078" i="26"/>
  <c r="C2078" i="26"/>
  <c r="B2078" i="26"/>
  <c r="D2077" i="26"/>
  <c r="F2077" i="26"/>
  <c r="C2077" i="26"/>
  <c r="B2077" i="26"/>
  <c r="D2076" i="26"/>
  <c r="F2076" i="26"/>
  <c r="C2076" i="26"/>
  <c r="B2076" i="26"/>
  <c r="D2075" i="26"/>
  <c r="F2075" i="26"/>
  <c r="C2075" i="26"/>
  <c r="G2075" i="26"/>
  <c r="B2075" i="26"/>
  <c r="D2074" i="26"/>
  <c r="F2074" i="26"/>
  <c r="C2074" i="26"/>
  <c r="B2074" i="26"/>
  <c r="D2073" i="26"/>
  <c r="F2073" i="26"/>
  <c r="C2073" i="26"/>
  <c r="E2073" i="26"/>
  <c r="B2073" i="26"/>
  <c r="D2072" i="26"/>
  <c r="F2072" i="26"/>
  <c r="C2072" i="26"/>
  <c r="B2072" i="26"/>
  <c r="D2071" i="26"/>
  <c r="F2071" i="26"/>
  <c r="C2071" i="26"/>
  <c r="B2071" i="26"/>
  <c r="D2070" i="26"/>
  <c r="F2070" i="26"/>
  <c r="C2070" i="26"/>
  <c r="B2070" i="26"/>
  <c r="D2069" i="26"/>
  <c r="F2069" i="26"/>
  <c r="C2069" i="26"/>
  <c r="B2069" i="26"/>
  <c r="D2068" i="26"/>
  <c r="F2068" i="26"/>
  <c r="C2068" i="26"/>
  <c r="G2068" i="26"/>
  <c r="B2068" i="26"/>
  <c r="D2067" i="26"/>
  <c r="F2067" i="26"/>
  <c r="C2067" i="26"/>
  <c r="G2067" i="26"/>
  <c r="B2067" i="26"/>
  <c r="D2066" i="26"/>
  <c r="F2066" i="26"/>
  <c r="C2066" i="26"/>
  <c r="B2066" i="26"/>
  <c r="D2065" i="26"/>
  <c r="F2065" i="26"/>
  <c r="C2065" i="26"/>
  <c r="B2065" i="26"/>
  <c r="D2064" i="26"/>
  <c r="F2064" i="26"/>
  <c r="C2064" i="26"/>
  <c r="B2064" i="26"/>
  <c r="D2063" i="26"/>
  <c r="F2063" i="26"/>
  <c r="C2063" i="26"/>
  <c r="B2063" i="26"/>
  <c r="D2062" i="26"/>
  <c r="F2062" i="26"/>
  <c r="C2062" i="26"/>
  <c r="B2062" i="26"/>
  <c r="D2061" i="26"/>
  <c r="F2061" i="26"/>
  <c r="C2061" i="26"/>
  <c r="B2061" i="26"/>
  <c r="D2060" i="26"/>
  <c r="F2060" i="26"/>
  <c r="C2060" i="26"/>
  <c r="E2060" i="26"/>
  <c r="B2060" i="26"/>
  <c r="D2059" i="26"/>
  <c r="F2059" i="26"/>
  <c r="C2059" i="26"/>
  <c r="G2059" i="26"/>
  <c r="B2059" i="26"/>
  <c r="D2058" i="26"/>
  <c r="F2058" i="26"/>
  <c r="C2058" i="26"/>
  <c r="B2058" i="26"/>
  <c r="D2057" i="26"/>
  <c r="F2057" i="26"/>
  <c r="C2057" i="26"/>
  <c r="E2057" i="26"/>
  <c r="B2057" i="26"/>
  <c r="D2056" i="26"/>
  <c r="F2056" i="26"/>
  <c r="C2056" i="26"/>
  <c r="E2056" i="26"/>
  <c r="B2056" i="26"/>
  <c r="D2055" i="26"/>
  <c r="F2055" i="26"/>
  <c r="C2055" i="26"/>
  <c r="B2055" i="26"/>
  <c r="D2054" i="26"/>
  <c r="F2054" i="26"/>
  <c r="C2054" i="26"/>
  <c r="B2054" i="26"/>
  <c r="D2053" i="26"/>
  <c r="F2053" i="26"/>
  <c r="C2053" i="26"/>
  <c r="B2053" i="26"/>
  <c r="D2052" i="26"/>
  <c r="F2052" i="26"/>
  <c r="C2052" i="26"/>
  <c r="B2052" i="26"/>
  <c r="D2051" i="26"/>
  <c r="F2051" i="26"/>
  <c r="C2051" i="26"/>
  <c r="G2051" i="26"/>
  <c r="B2051" i="26"/>
  <c r="D2050" i="26"/>
  <c r="F2050" i="26"/>
  <c r="C2050" i="26"/>
  <c r="B2050" i="26"/>
  <c r="D2049" i="26"/>
  <c r="F2049" i="26"/>
  <c r="C2049" i="26"/>
  <c r="B2049" i="26"/>
  <c r="D2048" i="26"/>
  <c r="F2048" i="26"/>
  <c r="C2048" i="26"/>
  <c r="E2048" i="26"/>
  <c r="B2048" i="26"/>
  <c r="D2047" i="26"/>
  <c r="F2047" i="26"/>
  <c r="C2047" i="26"/>
  <c r="G2047" i="26"/>
  <c r="B2047" i="26"/>
  <c r="D2046" i="26"/>
  <c r="F2046" i="26"/>
  <c r="C2046" i="26"/>
  <c r="B2046" i="26"/>
  <c r="D2045" i="26"/>
  <c r="F2045" i="26"/>
  <c r="C2045" i="26"/>
  <c r="B2045" i="26"/>
  <c r="D2044" i="26"/>
  <c r="F2044" i="26"/>
  <c r="C2044" i="26"/>
  <c r="G2044" i="26"/>
  <c r="B2044" i="26"/>
  <c r="D2043" i="26"/>
  <c r="F2043" i="26"/>
  <c r="C2043" i="26"/>
  <c r="G2043" i="26"/>
  <c r="B2043" i="26"/>
  <c r="D2042" i="26"/>
  <c r="F2042" i="26"/>
  <c r="C2042" i="26"/>
  <c r="B2042" i="26"/>
  <c r="D2041" i="26"/>
  <c r="F2041" i="26"/>
  <c r="C2041" i="26"/>
  <c r="E2041" i="26"/>
  <c r="B2041" i="26"/>
  <c r="D2040" i="26"/>
  <c r="F2040" i="26"/>
  <c r="C2040" i="26"/>
  <c r="E2040" i="26"/>
  <c r="B2040" i="26"/>
  <c r="D2039" i="26"/>
  <c r="F2039" i="26"/>
  <c r="C2039" i="26"/>
  <c r="G2039" i="26"/>
  <c r="B2039" i="26"/>
  <c r="D2038" i="26"/>
  <c r="F2038" i="26"/>
  <c r="C2038" i="26"/>
  <c r="B2038" i="26"/>
  <c r="D2037" i="26"/>
  <c r="F2037" i="26"/>
  <c r="C2037" i="26"/>
  <c r="B2037" i="26"/>
  <c r="D2036" i="26"/>
  <c r="F2036" i="26"/>
  <c r="C2036" i="26"/>
  <c r="E2036" i="26"/>
  <c r="B2036" i="26"/>
  <c r="D2035" i="26"/>
  <c r="F2035" i="26"/>
  <c r="C2035" i="26"/>
  <c r="G2035" i="26"/>
  <c r="B2035" i="26"/>
  <c r="D2034" i="26"/>
  <c r="F2034" i="26"/>
  <c r="C2034" i="26"/>
  <c r="B2034" i="26"/>
  <c r="D2033" i="26"/>
  <c r="F2033" i="26"/>
  <c r="C2033" i="26"/>
  <c r="B2033" i="26"/>
  <c r="D2032" i="26"/>
  <c r="F2032" i="26"/>
  <c r="C2032" i="26"/>
  <c r="E2032" i="26"/>
  <c r="B2032" i="26"/>
  <c r="D2031" i="26"/>
  <c r="F2031" i="26"/>
  <c r="C2031" i="26"/>
  <c r="B2031" i="26"/>
  <c r="D2030" i="26"/>
  <c r="F2030" i="26"/>
  <c r="C2030" i="26"/>
  <c r="B2030" i="26"/>
  <c r="D2029" i="26"/>
  <c r="F2029" i="26"/>
  <c r="C2029" i="26"/>
  <c r="B2029" i="26"/>
  <c r="D2028" i="26"/>
  <c r="F2028" i="26"/>
  <c r="C2028" i="26"/>
  <c r="G2028" i="26"/>
  <c r="B2028" i="26"/>
  <c r="D2027" i="26"/>
  <c r="F2027" i="26"/>
  <c r="C2027" i="26"/>
  <c r="G2027" i="26"/>
  <c r="B2027" i="26"/>
  <c r="D2026" i="26"/>
  <c r="F2026" i="26"/>
  <c r="C2026" i="26"/>
  <c r="B2026" i="26"/>
  <c r="D2025" i="26"/>
  <c r="F2025" i="26"/>
  <c r="C2025" i="26"/>
  <c r="E2025" i="26"/>
  <c r="B2025" i="26"/>
  <c r="D2024" i="26"/>
  <c r="F2024" i="26"/>
  <c r="C2024" i="26"/>
  <c r="E2024" i="26"/>
  <c r="B2024" i="26"/>
  <c r="D2023" i="26"/>
  <c r="F2023" i="26"/>
  <c r="C2023" i="26"/>
  <c r="B2023" i="26"/>
  <c r="D2022" i="26"/>
  <c r="F2022" i="26"/>
  <c r="C2022" i="26"/>
  <c r="B2022" i="26"/>
  <c r="D2021" i="26"/>
  <c r="F2021" i="26"/>
  <c r="C2021" i="26"/>
  <c r="B2021" i="26"/>
  <c r="D2020" i="26"/>
  <c r="F2020" i="26"/>
  <c r="C2020" i="26"/>
  <c r="E2020" i="26"/>
  <c r="B2020" i="26"/>
  <c r="D2019" i="26"/>
  <c r="F2019" i="26"/>
  <c r="C2019" i="26"/>
  <c r="B2019" i="26"/>
  <c r="D2018" i="26"/>
  <c r="F2018" i="26"/>
  <c r="C2018" i="26"/>
  <c r="B2018" i="26"/>
  <c r="D2017" i="26"/>
  <c r="F2017" i="26"/>
  <c r="C2017" i="26"/>
  <c r="B2017" i="26"/>
  <c r="D2016" i="26"/>
  <c r="F2016" i="26"/>
  <c r="C2016" i="26"/>
  <c r="B2016" i="26"/>
  <c r="D2015" i="26"/>
  <c r="F2015" i="26"/>
  <c r="C2015" i="26"/>
  <c r="G2015" i="26"/>
  <c r="B2015" i="26"/>
  <c r="D2014" i="26"/>
  <c r="F2014" i="26"/>
  <c r="C2014" i="26"/>
  <c r="B2014" i="26"/>
  <c r="D2013" i="26"/>
  <c r="F2013" i="26"/>
  <c r="C2013" i="26"/>
  <c r="B2013" i="26"/>
  <c r="D2012" i="26"/>
  <c r="F2012" i="26"/>
  <c r="C2012" i="26"/>
  <c r="B2012" i="26"/>
  <c r="D2011" i="26"/>
  <c r="F2011" i="26"/>
  <c r="C2011" i="26"/>
  <c r="B2011" i="26"/>
  <c r="D2010" i="26"/>
  <c r="F2010" i="26"/>
  <c r="C2010" i="26"/>
  <c r="B2010" i="26"/>
  <c r="D2009" i="26"/>
  <c r="F2009" i="26"/>
  <c r="C2009" i="26"/>
  <c r="E2009" i="26"/>
  <c r="B2009" i="26"/>
  <c r="D2008" i="26"/>
  <c r="F2008" i="26"/>
  <c r="C2008" i="26"/>
  <c r="E2008" i="26"/>
  <c r="B2008" i="26"/>
  <c r="D2007" i="26"/>
  <c r="F2007" i="26"/>
  <c r="C2007" i="26"/>
  <c r="B2007" i="26"/>
  <c r="D2006" i="26"/>
  <c r="F2006" i="26"/>
  <c r="C2006" i="26"/>
  <c r="B2006" i="26"/>
  <c r="D2005" i="26"/>
  <c r="F2005" i="26"/>
  <c r="C2005" i="26"/>
  <c r="B2005" i="26"/>
  <c r="D2004" i="26"/>
  <c r="F2004" i="26"/>
  <c r="C2004" i="26"/>
  <c r="G2004" i="26"/>
  <c r="B2004" i="26"/>
  <c r="D2003" i="26"/>
  <c r="F2003" i="26"/>
  <c r="C2003" i="26"/>
  <c r="B2003" i="26"/>
  <c r="D2002" i="26"/>
  <c r="F2002" i="26"/>
  <c r="C2002" i="26"/>
  <c r="B2002" i="26"/>
  <c r="D2001" i="26"/>
  <c r="F2001" i="26"/>
  <c r="C2001" i="26"/>
  <c r="B2001" i="26"/>
  <c r="D2000" i="26"/>
  <c r="F2000" i="26"/>
  <c r="C2000" i="26"/>
  <c r="E2000" i="26"/>
  <c r="B2000" i="26"/>
  <c r="D1999" i="26"/>
  <c r="F1999" i="26"/>
  <c r="C1999" i="26"/>
  <c r="E1999" i="26"/>
  <c r="B1999" i="26"/>
  <c r="D1998" i="26"/>
  <c r="F1998" i="26"/>
  <c r="C1998" i="26"/>
  <c r="B1998" i="26"/>
  <c r="D1997" i="26"/>
  <c r="F1997" i="26"/>
  <c r="C1997" i="26"/>
  <c r="B1997" i="26"/>
  <c r="D1996" i="26"/>
  <c r="F1996" i="26"/>
  <c r="C1996" i="26"/>
  <c r="E1996" i="26"/>
  <c r="B1996" i="26"/>
  <c r="D1995" i="26"/>
  <c r="F1995" i="26"/>
  <c r="C1995" i="26"/>
  <c r="B1995" i="26"/>
  <c r="D1994" i="26"/>
  <c r="F1994" i="26"/>
  <c r="C1994" i="26"/>
  <c r="B1994" i="26"/>
  <c r="D1993" i="26"/>
  <c r="F1993" i="26"/>
  <c r="C1993" i="26"/>
  <c r="E1993" i="26"/>
  <c r="B1993" i="26"/>
  <c r="D1992" i="26"/>
  <c r="F1992" i="26"/>
  <c r="C1992" i="26"/>
  <c r="E1992" i="26"/>
  <c r="B1992" i="26"/>
  <c r="D1991" i="26"/>
  <c r="F1991" i="26"/>
  <c r="C1991" i="26"/>
  <c r="G1991" i="26"/>
  <c r="B1991" i="26"/>
  <c r="D1990" i="26"/>
  <c r="F1990" i="26"/>
  <c r="C1990" i="26"/>
  <c r="B1990" i="26"/>
  <c r="D1989" i="26"/>
  <c r="F1989" i="26"/>
  <c r="C1989" i="26"/>
  <c r="E1989" i="26"/>
  <c r="B1989" i="26"/>
  <c r="D1988" i="26"/>
  <c r="F1988" i="26"/>
  <c r="C1988" i="26"/>
  <c r="G1988" i="26"/>
  <c r="B1988" i="26"/>
  <c r="D1987" i="26"/>
  <c r="F1987" i="26"/>
  <c r="C1987" i="26"/>
  <c r="G1987" i="26"/>
  <c r="B1987" i="26"/>
  <c r="D1986" i="26"/>
  <c r="F1986" i="26"/>
  <c r="C1986" i="26"/>
  <c r="B1986" i="26"/>
  <c r="D1985" i="26"/>
  <c r="F1985" i="26"/>
  <c r="C1985" i="26"/>
  <c r="B1985" i="26"/>
  <c r="D1984" i="26"/>
  <c r="F1984" i="26"/>
  <c r="C1984" i="26"/>
  <c r="G1984" i="26"/>
  <c r="B1984" i="26"/>
  <c r="D1983" i="26"/>
  <c r="F1983" i="26"/>
  <c r="C1983" i="26"/>
  <c r="G1983" i="26"/>
  <c r="B1983" i="26"/>
  <c r="D1982" i="26"/>
  <c r="F1982" i="26"/>
  <c r="C1982" i="26"/>
  <c r="B1982" i="26"/>
  <c r="D1981" i="26"/>
  <c r="F1981" i="26"/>
  <c r="C1981" i="26"/>
  <c r="B1981" i="26"/>
  <c r="D1980" i="26"/>
  <c r="F1980" i="26"/>
  <c r="C1980" i="26"/>
  <c r="B1980" i="26"/>
  <c r="D1979" i="26"/>
  <c r="F1979" i="26"/>
  <c r="C1979" i="26"/>
  <c r="B1979" i="26"/>
  <c r="D1978" i="26"/>
  <c r="F1978" i="26"/>
  <c r="C1978" i="26"/>
  <c r="B1978" i="26"/>
  <c r="D1977" i="26"/>
  <c r="F1977" i="26"/>
  <c r="C1977" i="26"/>
  <c r="E1977" i="26"/>
  <c r="B1977" i="26"/>
  <c r="D1976" i="26"/>
  <c r="F1976" i="26"/>
  <c r="C1976" i="26"/>
  <c r="E1976" i="26"/>
  <c r="B1976" i="26"/>
  <c r="D1975" i="26"/>
  <c r="F1975" i="26"/>
  <c r="C1975" i="26"/>
  <c r="G1975" i="26"/>
  <c r="B1975" i="26"/>
  <c r="D1974" i="26"/>
  <c r="F1974" i="26"/>
  <c r="C1974" i="26"/>
  <c r="B1974" i="26"/>
  <c r="D1973" i="26"/>
  <c r="F1973" i="26"/>
  <c r="C1973" i="26"/>
  <c r="E1973" i="26"/>
  <c r="B1973" i="26"/>
  <c r="D1972" i="26"/>
  <c r="F1972" i="26"/>
  <c r="C1972" i="26"/>
  <c r="G1972" i="26"/>
  <c r="B1972" i="26"/>
  <c r="D1971" i="26"/>
  <c r="F1971" i="26"/>
  <c r="C1971" i="26"/>
  <c r="G1971" i="26"/>
  <c r="B1971" i="26"/>
  <c r="D1970" i="26"/>
  <c r="F1970" i="26"/>
  <c r="C1970" i="26"/>
  <c r="B1970" i="26"/>
  <c r="D1969" i="26"/>
  <c r="F1969" i="26"/>
  <c r="C1969" i="26"/>
  <c r="B1969" i="26"/>
  <c r="D1968" i="26"/>
  <c r="F1968" i="26"/>
  <c r="C1968" i="26"/>
  <c r="E1968" i="26"/>
  <c r="B1968" i="26"/>
  <c r="D1967" i="26"/>
  <c r="F1967" i="26"/>
  <c r="C1967" i="26"/>
  <c r="G1967" i="26"/>
  <c r="B1967" i="26"/>
  <c r="D1966" i="26"/>
  <c r="F1966" i="26"/>
  <c r="C1966" i="26"/>
  <c r="B1966" i="26"/>
  <c r="D1965" i="26"/>
  <c r="F1965" i="26"/>
  <c r="C1965" i="26"/>
  <c r="B1965" i="26"/>
  <c r="D1964" i="26"/>
  <c r="F1964" i="26"/>
  <c r="C1964" i="26"/>
  <c r="E1964" i="26"/>
  <c r="B1964" i="26"/>
  <c r="D1963" i="26"/>
  <c r="F1963" i="26"/>
  <c r="C1963" i="26"/>
  <c r="G1963" i="26"/>
  <c r="B1963" i="26"/>
  <c r="D1962" i="26"/>
  <c r="F1962" i="26"/>
  <c r="C1962" i="26"/>
  <c r="B1962" i="26"/>
  <c r="D1961" i="26"/>
  <c r="F1961" i="26"/>
  <c r="C1961" i="26"/>
  <c r="E1961" i="26"/>
  <c r="B1961" i="26"/>
  <c r="D1960" i="26"/>
  <c r="F1960" i="26"/>
  <c r="C1960" i="26"/>
  <c r="E1960" i="26"/>
  <c r="B1960" i="26"/>
  <c r="D1959" i="26"/>
  <c r="F1959" i="26"/>
  <c r="C1959" i="26"/>
  <c r="G1959" i="26"/>
  <c r="B1959" i="26"/>
  <c r="D1958" i="26"/>
  <c r="F1958" i="26"/>
  <c r="C1958" i="26"/>
  <c r="B1958" i="26"/>
  <c r="D1957" i="26"/>
  <c r="F1957" i="26"/>
  <c r="C1957" i="26"/>
  <c r="E1957" i="26"/>
  <c r="B1957" i="26"/>
  <c r="D1956" i="26"/>
  <c r="F1956" i="26"/>
  <c r="C1956" i="26"/>
  <c r="G1956" i="26"/>
  <c r="B1956" i="26"/>
  <c r="D1955" i="26"/>
  <c r="F1955" i="26"/>
  <c r="C1955" i="26"/>
  <c r="G1955" i="26"/>
  <c r="B1955" i="26"/>
  <c r="D1954" i="26"/>
  <c r="F1954" i="26"/>
  <c r="C1954" i="26"/>
  <c r="B1954" i="26"/>
  <c r="D1953" i="26"/>
  <c r="F1953" i="26"/>
  <c r="C1953" i="26"/>
  <c r="B1953" i="26"/>
  <c r="D1952" i="26"/>
  <c r="F1952" i="26"/>
  <c r="C1952" i="26"/>
  <c r="E1952" i="26"/>
  <c r="B1952" i="26"/>
  <c r="D1951" i="26"/>
  <c r="F1951" i="26"/>
  <c r="C1951" i="26"/>
  <c r="E1951" i="26"/>
  <c r="B1951" i="26"/>
  <c r="D1950" i="26"/>
  <c r="F1950" i="26"/>
  <c r="C1950" i="26"/>
  <c r="B1950" i="26"/>
  <c r="D1949" i="26"/>
  <c r="F1949" i="26"/>
  <c r="C1949" i="26"/>
  <c r="B1949" i="26"/>
  <c r="D1948" i="26"/>
  <c r="F1948" i="26"/>
  <c r="C1948" i="26"/>
  <c r="B1948" i="26"/>
  <c r="D1947" i="26"/>
  <c r="F1947" i="26"/>
  <c r="C1947" i="26"/>
  <c r="G1947" i="26"/>
  <c r="B1947" i="26"/>
  <c r="D1946" i="26"/>
  <c r="F1946" i="26"/>
  <c r="C1946" i="26"/>
  <c r="B1946" i="26"/>
  <c r="D1945" i="26"/>
  <c r="F1945" i="26"/>
  <c r="C1945" i="26"/>
  <c r="E1945" i="26"/>
  <c r="B1945" i="26"/>
  <c r="D1944" i="26"/>
  <c r="F1944" i="26"/>
  <c r="C1944" i="26"/>
  <c r="E1944" i="26"/>
  <c r="B1944" i="26"/>
  <c r="D1943" i="26"/>
  <c r="F1943" i="26"/>
  <c r="C1943" i="26"/>
  <c r="G1943" i="26"/>
  <c r="B1943" i="26"/>
  <c r="D1942" i="26"/>
  <c r="F1942" i="26"/>
  <c r="C1942" i="26"/>
  <c r="B1942" i="26"/>
  <c r="D1941" i="26"/>
  <c r="F1941" i="26"/>
  <c r="C1941" i="26"/>
  <c r="B1941" i="26"/>
  <c r="D1940" i="26"/>
  <c r="F1940" i="26"/>
  <c r="C1940" i="26"/>
  <c r="B1940" i="26"/>
  <c r="D1939" i="26"/>
  <c r="F1939" i="26"/>
  <c r="C1939" i="26"/>
  <c r="B1939" i="26"/>
  <c r="D1938" i="26"/>
  <c r="F1938" i="26"/>
  <c r="C1938" i="26"/>
  <c r="B1938" i="26"/>
  <c r="D1937" i="26"/>
  <c r="F1937" i="26"/>
  <c r="C1937" i="26"/>
  <c r="B1937" i="26"/>
  <c r="D1936" i="26"/>
  <c r="F1936" i="26"/>
  <c r="C1936" i="26"/>
  <c r="E1936" i="26"/>
  <c r="B1936" i="26"/>
  <c r="D1935" i="26"/>
  <c r="F1935" i="26"/>
  <c r="C1935" i="26"/>
  <c r="G1935" i="26"/>
  <c r="B1935" i="26"/>
  <c r="D1934" i="26"/>
  <c r="F1934" i="26"/>
  <c r="C1934" i="26"/>
  <c r="B1934" i="26"/>
  <c r="D1933" i="26"/>
  <c r="F1933" i="26"/>
  <c r="C1933" i="26"/>
  <c r="B1933" i="26"/>
  <c r="D1932" i="26"/>
  <c r="F1932" i="26"/>
  <c r="C1932" i="26"/>
  <c r="E1932" i="26"/>
  <c r="B1932" i="26"/>
  <c r="D1931" i="26"/>
  <c r="F1931" i="26"/>
  <c r="C1931" i="26"/>
  <c r="G1931" i="26"/>
  <c r="B1931" i="26"/>
  <c r="D1930" i="26"/>
  <c r="F1930" i="26"/>
  <c r="C1930" i="26"/>
  <c r="B1930" i="26"/>
  <c r="D1929" i="26"/>
  <c r="F1929" i="26"/>
  <c r="C1929" i="26"/>
  <c r="E1929" i="26"/>
  <c r="B1929" i="26"/>
  <c r="D1928" i="26"/>
  <c r="F1928" i="26"/>
  <c r="C1928" i="26"/>
  <c r="E1928" i="26"/>
  <c r="B1928" i="26"/>
  <c r="D1927" i="26"/>
  <c r="F1927" i="26"/>
  <c r="C1927" i="26"/>
  <c r="G1927" i="26"/>
  <c r="B1927" i="26"/>
  <c r="D1926" i="26"/>
  <c r="F1926" i="26"/>
  <c r="C1926" i="26"/>
  <c r="B1926" i="26"/>
  <c r="D1925" i="26"/>
  <c r="F1925" i="26"/>
  <c r="C1925" i="26"/>
  <c r="E1925" i="26"/>
  <c r="B1925" i="26"/>
  <c r="D1924" i="26"/>
  <c r="F1924" i="26"/>
  <c r="C1924" i="26"/>
  <c r="B1924" i="26"/>
  <c r="D1923" i="26"/>
  <c r="F1923" i="26"/>
  <c r="C1923" i="26"/>
  <c r="G1923" i="26"/>
  <c r="B1923" i="26"/>
  <c r="D1922" i="26"/>
  <c r="F1922" i="26"/>
  <c r="C1922" i="26"/>
  <c r="B1922" i="26"/>
  <c r="D1921" i="26"/>
  <c r="F1921" i="26"/>
  <c r="C1921" i="26"/>
  <c r="B1921" i="26"/>
  <c r="D1920" i="26"/>
  <c r="F1920" i="26"/>
  <c r="C1920" i="26"/>
  <c r="B1920" i="26"/>
  <c r="D1919" i="26"/>
  <c r="F1919" i="26"/>
  <c r="C1919" i="26"/>
  <c r="B1919" i="26"/>
  <c r="D1918" i="26"/>
  <c r="F1918" i="26"/>
  <c r="C1918" i="26"/>
  <c r="B1918" i="26"/>
  <c r="D1917" i="26"/>
  <c r="F1917" i="26"/>
  <c r="C1917" i="26"/>
  <c r="B1917" i="26"/>
  <c r="D1916" i="26"/>
  <c r="F1916" i="26"/>
  <c r="C1916" i="26"/>
  <c r="E1916" i="26"/>
  <c r="B1916" i="26"/>
  <c r="D1915" i="26"/>
  <c r="F1915" i="26"/>
  <c r="C1915" i="26"/>
  <c r="E1915" i="26"/>
  <c r="B1915" i="26"/>
  <c r="D1914" i="26"/>
  <c r="F1914" i="26"/>
  <c r="C1914" i="26"/>
  <c r="B1914" i="26"/>
  <c r="D1913" i="26"/>
  <c r="F1913" i="26"/>
  <c r="C1913" i="26"/>
  <c r="E1913" i="26"/>
  <c r="B1913" i="26"/>
  <c r="D1912" i="26"/>
  <c r="F1912" i="26"/>
  <c r="C1912" i="26"/>
  <c r="E1912" i="26"/>
  <c r="B1912" i="26"/>
  <c r="D1911" i="26"/>
  <c r="F1911" i="26"/>
  <c r="C1911" i="26"/>
  <c r="G1911" i="26"/>
  <c r="B1911" i="26"/>
  <c r="D1910" i="26"/>
  <c r="F1910" i="26"/>
  <c r="C1910" i="26"/>
  <c r="B1910" i="26"/>
  <c r="D1909" i="26"/>
  <c r="F1909" i="26"/>
  <c r="C1909" i="26"/>
  <c r="E1909" i="26"/>
  <c r="B1909" i="26"/>
  <c r="D1908" i="26"/>
  <c r="F1908" i="26"/>
  <c r="C1908" i="26"/>
  <c r="G1908" i="26"/>
  <c r="B1908" i="26"/>
  <c r="D1907" i="26"/>
  <c r="F1907" i="26"/>
  <c r="C1907" i="26"/>
  <c r="E1907" i="26"/>
  <c r="B1907" i="26"/>
  <c r="D1906" i="26"/>
  <c r="F1906" i="26"/>
  <c r="C1906" i="26"/>
  <c r="B1906" i="26"/>
  <c r="D1905" i="26"/>
  <c r="F1905" i="26"/>
  <c r="C1905" i="26"/>
  <c r="B1905" i="26"/>
  <c r="D1904" i="26"/>
  <c r="F1904" i="26"/>
  <c r="C1904" i="26"/>
  <c r="B1904" i="26"/>
  <c r="D1903" i="26"/>
  <c r="F1903" i="26"/>
  <c r="C1903" i="26"/>
  <c r="G1903" i="26"/>
  <c r="B1903" i="26"/>
  <c r="D1902" i="26"/>
  <c r="F1902" i="26"/>
  <c r="C1902" i="26"/>
  <c r="B1902" i="26"/>
  <c r="D1901" i="26"/>
  <c r="F1901" i="26"/>
  <c r="C1901" i="26"/>
  <c r="B1901" i="26"/>
  <c r="D1900" i="26"/>
  <c r="F1900" i="26"/>
  <c r="C1900" i="26"/>
  <c r="G1900" i="26"/>
  <c r="B1900" i="26"/>
  <c r="D1899" i="26"/>
  <c r="F1899" i="26"/>
  <c r="C1899" i="26"/>
  <c r="B1899" i="26"/>
  <c r="D1898" i="26"/>
  <c r="F1898" i="26"/>
  <c r="C1898" i="26"/>
  <c r="B1898" i="26"/>
  <c r="D1897" i="26"/>
  <c r="F1897" i="26"/>
  <c r="C1897" i="26"/>
  <c r="E1897" i="26"/>
  <c r="B1897" i="26"/>
  <c r="D1896" i="26"/>
  <c r="F1896" i="26"/>
  <c r="C1896" i="26"/>
  <c r="E1896" i="26"/>
  <c r="B1896" i="26"/>
  <c r="D1895" i="26"/>
  <c r="F1895" i="26"/>
  <c r="C1895" i="26"/>
  <c r="G1895" i="26"/>
  <c r="B1895" i="26"/>
  <c r="D1894" i="26"/>
  <c r="F1894" i="26"/>
  <c r="C1894" i="26"/>
  <c r="B1894" i="26"/>
  <c r="D1893" i="26"/>
  <c r="F1893" i="26"/>
  <c r="C1893" i="26"/>
  <c r="E1893" i="26"/>
  <c r="B1893" i="26"/>
  <c r="D1892" i="26"/>
  <c r="F1892" i="26"/>
  <c r="C1892" i="26"/>
  <c r="G1892" i="26"/>
  <c r="B1892" i="26"/>
  <c r="D1891" i="26"/>
  <c r="F1891" i="26"/>
  <c r="C1891" i="26"/>
  <c r="G1891" i="26"/>
  <c r="B1891" i="26"/>
  <c r="D1890" i="26"/>
  <c r="F1890" i="26"/>
  <c r="C1890" i="26"/>
  <c r="B1890" i="26"/>
  <c r="D1889" i="26"/>
  <c r="F1889" i="26"/>
  <c r="C1889" i="26"/>
  <c r="E1889" i="26"/>
  <c r="B1889" i="26"/>
  <c r="D1888" i="26"/>
  <c r="F1888" i="26"/>
  <c r="C1888" i="26"/>
  <c r="E1888" i="26"/>
  <c r="B1888" i="26"/>
  <c r="D1887" i="26"/>
  <c r="F1887" i="26"/>
  <c r="C1887" i="26"/>
  <c r="E1887" i="26"/>
  <c r="B1887" i="26"/>
  <c r="D1886" i="26"/>
  <c r="F1886" i="26"/>
  <c r="C1886" i="26"/>
  <c r="B1886" i="26"/>
  <c r="D1885" i="26"/>
  <c r="F1885" i="26"/>
  <c r="C1885" i="26"/>
  <c r="B1885" i="26"/>
  <c r="D1884" i="26"/>
  <c r="F1884" i="26"/>
  <c r="C1884" i="26"/>
  <c r="G1884" i="26"/>
  <c r="B1884" i="26"/>
  <c r="D1883" i="26"/>
  <c r="F1883" i="26"/>
  <c r="C1883" i="26"/>
  <c r="G1883" i="26"/>
  <c r="B1883" i="26"/>
  <c r="D1882" i="26"/>
  <c r="F1882" i="26"/>
  <c r="C1882" i="26"/>
  <c r="B1882" i="26"/>
  <c r="D1881" i="26"/>
  <c r="F1881" i="26"/>
  <c r="C1881" i="26"/>
  <c r="E1881" i="26"/>
  <c r="B1881" i="26"/>
  <c r="D1880" i="26"/>
  <c r="F1880" i="26"/>
  <c r="C1880" i="26"/>
  <c r="E1880" i="26"/>
  <c r="B1880" i="26"/>
  <c r="D1879" i="26"/>
  <c r="F1879" i="26"/>
  <c r="C1879" i="26"/>
  <c r="G1879" i="26"/>
  <c r="B1879" i="26"/>
  <c r="D1878" i="26"/>
  <c r="F1878" i="26"/>
  <c r="C1878" i="26"/>
  <c r="B1878" i="26"/>
  <c r="D1877" i="26"/>
  <c r="F1877" i="26"/>
  <c r="C1877" i="26"/>
  <c r="E1877" i="26"/>
  <c r="B1877" i="26"/>
  <c r="D1876" i="26"/>
  <c r="F1876" i="26"/>
  <c r="C1876" i="26"/>
  <c r="B1876" i="26"/>
  <c r="D1875" i="26"/>
  <c r="F1875" i="26"/>
  <c r="C1875" i="26"/>
  <c r="G1875" i="26"/>
  <c r="B1875" i="26"/>
  <c r="D1874" i="26"/>
  <c r="F1874" i="26"/>
  <c r="C1874" i="26"/>
  <c r="B1874" i="26"/>
  <c r="D1873" i="26"/>
  <c r="F1873" i="26"/>
  <c r="C1873" i="26"/>
  <c r="E1873" i="26"/>
  <c r="B1873" i="26"/>
  <c r="D1872" i="26"/>
  <c r="F1872" i="26"/>
  <c r="C1872" i="26"/>
  <c r="E1872" i="26"/>
  <c r="B1872" i="26"/>
  <c r="D1871" i="26"/>
  <c r="F1871" i="26"/>
  <c r="C1871" i="26"/>
  <c r="G1871" i="26"/>
  <c r="B1871" i="26"/>
  <c r="D1870" i="26"/>
  <c r="F1870" i="26"/>
  <c r="C1870" i="26"/>
  <c r="B1870" i="26"/>
  <c r="D1869" i="26"/>
  <c r="F1869" i="26"/>
  <c r="C1869" i="26"/>
  <c r="B1869" i="26"/>
  <c r="D1868" i="26"/>
  <c r="F1868" i="26"/>
  <c r="C1868" i="26"/>
  <c r="G1868" i="26"/>
  <c r="B1868" i="26"/>
  <c r="D1867" i="26"/>
  <c r="F1867" i="26"/>
  <c r="C1867" i="26"/>
  <c r="G1867" i="26"/>
  <c r="B1867" i="26"/>
  <c r="D1866" i="26"/>
  <c r="F1866" i="26"/>
  <c r="C1866" i="26"/>
  <c r="B1866" i="26"/>
  <c r="D1865" i="26"/>
  <c r="F1865" i="26"/>
  <c r="C1865" i="26"/>
  <c r="E1865" i="26"/>
  <c r="B1865" i="26"/>
  <c r="D1864" i="26"/>
  <c r="F1864" i="26"/>
  <c r="C1864" i="26"/>
  <c r="E1864" i="26"/>
  <c r="B1864" i="26"/>
  <c r="D1863" i="26"/>
  <c r="F1863" i="26"/>
  <c r="C1863" i="26"/>
  <c r="E1863" i="26"/>
  <c r="B1863" i="26"/>
  <c r="D1862" i="26"/>
  <c r="F1862" i="26"/>
  <c r="C1862" i="26"/>
  <c r="B1862" i="26"/>
  <c r="D1861" i="26"/>
  <c r="F1861" i="26"/>
  <c r="C1861" i="26"/>
  <c r="E1861" i="26"/>
  <c r="B1861" i="26"/>
  <c r="D1860" i="26"/>
  <c r="F1860" i="26"/>
  <c r="C1860" i="26"/>
  <c r="E1860" i="26"/>
  <c r="B1860" i="26"/>
  <c r="D1859" i="26"/>
  <c r="F1859" i="26"/>
  <c r="C1859" i="26"/>
  <c r="E1859" i="26"/>
  <c r="B1859" i="26"/>
  <c r="D1858" i="26"/>
  <c r="F1858" i="26"/>
  <c r="C1858" i="26"/>
  <c r="B1858" i="26"/>
  <c r="D1857" i="26"/>
  <c r="F1857" i="26"/>
  <c r="C1857" i="26"/>
  <c r="E1857" i="26"/>
  <c r="B1857" i="26"/>
  <c r="D1856" i="26"/>
  <c r="F1856" i="26"/>
  <c r="C1856" i="26"/>
  <c r="G1856" i="26"/>
  <c r="B1856" i="26"/>
  <c r="D1855" i="26"/>
  <c r="F1855" i="26"/>
  <c r="C1855" i="26"/>
  <c r="G1855" i="26"/>
  <c r="B1855" i="26"/>
  <c r="D1854" i="26"/>
  <c r="F1854" i="26"/>
  <c r="C1854" i="26"/>
  <c r="B1854" i="26"/>
  <c r="D1853" i="26"/>
  <c r="F1853" i="26"/>
  <c r="C1853" i="26"/>
  <c r="E1853" i="26"/>
  <c r="B1853" i="26"/>
  <c r="D1852" i="26"/>
  <c r="F1852" i="26"/>
  <c r="C1852" i="26"/>
  <c r="B1852" i="26"/>
  <c r="D1851" i="26"/>
  <c r="F1851" i="26"/>
  <c r="C1851" i="26"/>
  <c r="G1851" i="26"/>
  <c r="B1851" i="26"/>
  <c r="D1850" i="26"/>
  <c r="F1850" i="26"/>
  <c r="C1850" i="26"/>
  <c r="B1850" i="26"/>
  <c r="D1849" i="26"/>
  <c r="F1849" i="26"/>
  <c r="C1849" i="26"/>
  <c r="E1849" i="26"/>
  <c r="B1849" i="26"/>
  <c r="D1848" i="26"/>
  <c r="F1848" i="26"/>
  <c r="C1848" i="26"/>
  <c r="E1848" i="26"/>
  <c r="B1848" i="26"/>
  <c r="D1847" i="26"/>
  <c r="F1847" i="26"/>
  <c r="C1847" i="26"/>
  <c r="G1847" i="26"/>
  <c r="B1847" i="26"/>
  <c r="D1846" i="26"/>
  <c r="F1846" i="26"/>
  <c r="C1846" i="26"/>
  <c r="B1846" i="26"/>
  <c r="D1845" i="26"/>
  <c r="F1845" i="26"/>
  <c r="C1845" i="26"/>
  <c r="E1845" i="26"/>
  <c r="B1845" i="26"/>
  <c r="D1844" i="26"/>
  <c r="F1844" i="26"/>
  <c r="C1844" i="26"/>
  <c r="E1844" i="26"/>
  <c r="B1844" i="26"/>
  <c r="D1843" i="26"/>
  <c r="F1843" i="26"/>
  <c r="C1843" i="26"/>
  <c r="G1843" i="26"/>
  <c r="B1843" i="26"/>
  <c r="D1842" i="26"/>
  <c r="F1842" i="26"/>
  <c r="C1842" i="26"/>
  <c r="B1842" i="26"/>
  <c r="D1841" i="26"/>
  <c r="F1841" i="26"/>
  <c r="C1841" i="26"/>
  <c r="E1841" i="26"/>
  <c r="B1841" i="26"/>
  <c r="D1840" i="26"/>
  <c r="F1840" i="26"/>
  <c r="C1840" i="26"/>
  <c r="G1840" i="26"/>
  <c r="B1840" i="26"/>
  <c r="D1839" i="26"/>
  <c r="F1839" i="26"/>
  <c r="C1839" i="26"/>
  <c r="G1839" i="26"/>
  <c r="B1839" i="26"/>
  <c r="D1838" i="26"/>
  <c r="F1838" i="26"/>
  <c r="C1838" i="26"/>
  <c r="B1838" i="26"/>
  <c r="D1837" i="26"/>
  <c r="F1837" i="26"/>
  <c r="C1837" i="26"/>
  <c r="E1837" i="26"/>
  <c r="B1837" i="26"/>
  <c r="D1836" i="26"/>
  <c r="F1836" i="26"/>
  <c r="C1836" i="26"/>
  <c r="B1836" i="26"/>
  <c r="D1835" i="26"/>
  <c r="F1835" i="26"/>
  <c r="C1835" i="26"/>
  <c r="B1835" i="26"/>
  <c r="D1834" i="26"/>
  <c r="F1834" i="26"/>
  <c r="C1834" i="26"/>
  <c r="B1834" i="26"/>
  <c r="D1833" i="26"/>
  <c r="F1833" i="26"/>
  <c r="C1833" i="26"/>
  <c r="E1833" i="26"/>
  <c r="B1833" i="26"/>
  <c r="D1832" i="26"/>
  <c r="F1832" i="26"/>
  <c r="C1832" i="26"/>
  <c r="G1832" i="26"/>
  <c r="B1832" i="26"/>
  <c r="D1831" i="26"/>
  <c r="F1831" i="26"/>
  <c r="C1831" i="26"/>
  <c r="G1831" i="26"/>
  <c r="B1831" i="26"/>
  <c r="D1830" i="26"/>
  <c r="F1830" i="26"/>
  <c r="C1830" i="26"/>
  <c r="B1830" i="26"/>
  <c r="D1829" i="26"/>
  <c r="F1829" i="26"/>
  <c r="C1829" i="26"/>
  <c r="E1829" i="26"/>
  <c r="B1829" i="26"/>
  <c r="D1828" i="26"/>
  <c r="F1828" i="26"/>
  <c r="C1828" i="26"/>
  <c r="E1828" i="26"/>
  <c r="B1828" i="26"/>
  <c r="D1827" i="26"/>
  <c r="F1827" i="26"/>
  <c r="C1827" i="26"/>
  <c r="G1827" i="26"/>
  <c r="B1827" i="26"/>
  <c r="D1826" i="26"/>
  <c r="F1826" i="26"/>
  <c r="C1826" i="26"/>
  <c r="B1826" i="26"/>
  <c r="D1825" i="26"/>
  <c r="F1825" i="26"/>
  <c r="C1825" i="26"/>
  <c r="E1825" i="26"/>
  <c r="B1825" i="26"/>
  <c r="D1824" i="26"/>
  <c r="F1824" i="26"/>
  <c r="C1824" i="26"/>
  <c r="G1824" i="26"/>
  <c r="B1824" i="26"/>
  <c r="D1823" i="26"/>
  <c r="F1823" i="26"/>
  <c r="C1823" i="26"/>
  <c r="G1823" i="26"/>
  <c r="B1823" i="26"/>
  <c r="D1822" i="26"/>
  <c r="F1822" i="26"/>
  <c r="C1822" i="26"/>
  <c r="B1822" i="26"/>
  <c r="D1821" i="26"/>
  <c r="F1821" i="26"/>
  <c r="C1821" i="26"/>
  <c r="E1821" i="26"/>
  <c r="B1821" i="26"/>
  <c r="D1820" i="26"/>
  <c r="F1820" i="26"/>
  <c r="C1820" i="26"/>
  <c r="G1820" i="26"/>
  <c r="B1820" i="26"/>
  <c r="D1819" i="26"/>
  <c r="F1819" i="26"/>
  <c r="C1819" i="26"/>
  <c r="G1819" i="26"/>
  <c r="B1819" i="26"/>
  <c r="D1818" i="26"/>
  <c r="F1818" i="26"/>
  <c r="C1818" i="26"/>
  <c r="B1818" i="26"/>
  <c r="D1817" i="26"/>
  <c r="F1817" i="26"/>
  <c r="C1817" i="26"/>
  <c r="E1817" i="26"/>
  <c r="B1817" i="26"/>
  <c r="D1816" i="26"/>
  <c r="F1816" i="26"/>
  <c r="C1816" i="26"/>
  <c r="E1816" i="26"/>
  <c r="B1816" i="26"/>
  <c r="D1815" i="26"/>
  <c r="F1815" i="26"/>
  <c r="C1815" i="26"/>
  <c r="G1815" i="26"/>
  <c r="B1815" i="26"/>
  <c r="D1814" i="26"/>
  <c r="F1814" i="26"/>
  <c r="C1814" i="26"/>
  <c r="B1814" i="26"/>
  <c r="D1813" i="26"/>
  <c r="F1813" i="26"/>
  <c r="C1813" i="26"/>
  <c r="E1813" i="26"/>
  <c r="B1813" i="26"/>
  <c r="D1812" i="26"/>
  <c r="F1812" i="26"/>
  <c r="C1812" i="26"/>
  <c r="G1812" i="26"/>
  <c r="B1812" i="26"/>
  <c r="D1811" i="26"/>
  <c r="F1811" i="26"/>
  <c r="C1811" i="26"/>
  <c r="G1811" i="26"/>
  <c r="B1811" i="26"/>
  <c r="D1810" i="26"/>
  <c r="F1810" i="26"/>
  <c r="C1810" i="26"/>
  <c r="B1810" i="26"/>
  <c r="D1809" i="26"/>
  <c r="F1809" i="26"/>
  <c r="C1809" i="26"/>
  <c r="E1809" i="26"/>
  <c r="B1809" i="26"/>
  <c r="D1808" i="26"/>
  <c r="F1808" i="26"/>
  <c r="C1808" i="26"/>
  <c r="G1808" i="26"/>
  <c r="B1808" i="26"/>
  <c r="D1807" i="26"/>
  <c r="F1807" i="26"/>
  <c r="C1807" i="26"/>
  <c r="G1807" i="26"/>
  <c r="B1807" i="26"/>
  <c r="D1806" i="26"/>
  <c r="F1806" i="26"/>
  <c r="C1806" i="26"/>
  <c r="B1806" i="26"/>
  <c r="D1805" i="26"/>
  <c r="F1805" i="26"/>
  <c r="C1805" i="26"/>
  <c r="E1805" i="26"/>
  <c r="B1805" i="26"/>
  <c r="D1804" i="26"/>
  <c r="F1804" i="26"/>
  <c r="C1804" i="26"/>
  <c r="G1804" i="26"/>
  <c r="B1804" i="26"/>
  <c r="D1803" i="26"/>
  <c r="F1803" i="26"/>
  <c r="C1803" i="26"/>
  <c r="E1803" i="26"/>
  <c r="B1803" i="26"/>
  <c r="D1802" i="26"/>
  <c r="F1802" i="26"/>
  <c r="C1802" i="26"/>
  <c r="B1802" i="26"/>
  <c r="D1801" i="26"/>
  <c r="C1801" i="26"/>
  <c r="E1801" i="26"/>
  <c r="B1801" i="26"/>
  <c r="D1800" i="26"/>
  <c r="F1800" i="26"/>
  <c r="C1800" i="26"/>
  <c r="B1800" i="26"/>
  <c r="D1799" i="26"/>
  <c r="F1799" i="26"/>
  <c r="C1799" i="26"/>
  <c r="G1799" i="26"/>
  <c r="B1799" i="26"/>
  <c r="D1798" i="26"/>
  <c r="F1798" i="26"/>
  <c r="C1798" i="26"/>
  <c r="B1798" i="26"/>
  <c r="D1797" i="26"/>
  <c r="F1797" i="26"/>
  <c r="C1797" i="26"/>
  <c r="E1797" i="26"/>
  <c r="B1797" i="26"/>
  <c r="D1796" i="26"/>
  <c r="F1796" i="26"/>
  <c r="C1796" i="26"/>
  <c r="E1796" i="26"/>
  <c r="B1796" i="26"/>
  <c r="D1795" i="26"/>
  <c r="F1795" i="26"/>
  <c r="C1795" i="26"/>
  <c r="G1795" i="26"/>
  <c r="B1795" i="26"/>
  <c r="D1794" i="26"/>
  <c r="F1794" i="26"/>
  <c r="C1794" i="26"/>
  <c r="B1794" i="26"/>
  <c r="D1793" i="26"/>
  <c r="F1793" i="26"/>
  <c r="C1793" i="26"/>
  <c r="E1793" i="26"/>
  <c r="B1793" i="26"/>
  <c r="D1792" i="26"/>
  <c r="F1792" i="26"/>
  <c r="C1792" i="26"/>
  <c r="G1792" i="26"/>
  <c r="B1792" i="26"/>
  <c r="D1791" i="26"/>
  <c r="F1791" i="26"/>
  <c r="C1791" i="26"/>
  <c r="G1791" i="26"/>
  <c r="B1791" i="26"/>
  <c r="D1790" i="26"/>
  <c r="F1790" i="26"/>
  <c r="C1790" i="26"/>
  <c r="B1790" i="26"/>
  <c r="D1789" i="26"/>
  <c r="F1789" i="26"/>
  <c r="C1789" i="26"/>
  <c r="E1789" i="26"/>
  <c r="B1789" i="26"/>
  <c r="D1788" i="26"/>
  <c r="F1788" i="26"/>
  <c r="C1788" i="26"/>
  <c r="G1788" i="26"/>
  <c r="B1788" i="26"/>
  <c r="D1787" i="26"/>
  <c r="F1787" i="26"/>
  <c r="C1787" i="26"/>
  <c r="E1787" i="26"/>
  <c r="B1787" i="26"/>
  <c r="D1786" i="26"/>
  <c r="F1786" i="26"/>
  <c r="C1786" i="26"/>
  <c r="B1786" i="26"/>
  <c r="D1785" i="26"/>
  <c r="F1785" i="26"/>
  <c r="C1785" i="26"/>
  <c r="E1785" i="26"/>
  <c r="B1785" i="26"/>
  <c r="D1784" i="26"/>
  <c r="F1784" i="26"/>
  <c r="C1784" i="26"/>
  <c r="G1784" i="26"/>
  <c r="B1784" i="26"/>
  <c r="D1783" i="26"/>
  <c r="F1783" i="26"/>
  <c r="C1783" i="26"/>
  <c r="G1783" i="26"/>
  <c r="B1783" i="26"/>
  <c r="D1782" i="26"/>
  <c r="F1782" i="26"/>
  <c r="C1782" i="26"/>
  <c r="B1782" i="26"/>
  <c r="D1781" i="26"/>
  <c r="F1781" i="26"/>
  <c r="C1781" i="26"/>
  <c r="E1781" i="26"/>
  <c r="B1781" i="26"/>
  <c r="D1780" i="26"/>
  <c r="F1780" i="26"/>
  <c r="C1780" i="26"/>
  <c r="G1780" i="26"/>
  <c r="B1780" i="26"/>
  <c r="D1779" i="26"/>
  <c r="F1779" i="26"/>
  <c r="C1779" i="26"/>
  <c r="G1779" i="26"/>
  <c r="B1779" i="26"/>
  <c r="D1778" i="26"/>
  <c r="F1778" i="26"/>
  <c r="C1778" i="26"/>
  <c r="B1778" i="26"/>
  <c r="D1777" i="26"/>
  <c r="F1777" i="26"/>
  <c r="C1777" i="26"/>
  <c r="E1777" i="26"/>
  <c r="B1777" i="26"/>
  <c r="D1776" i="26"/>
  <c r="F1776" i="26"/>
  <c r="C1776" i="26"/>
  <c r="G1776" i="26"/>
  <c r="B1776" i="26"/>
  <c r="D1775" i="26"/>
  <c r="F1775" i="26"/>
  <c r="C1775" i="26"/>
  <c r="G1775" i="26"/>
  <c r="B1775" i="26"/>
  <c r="D1774" i="26"/>
  <c r="F1774" i="26"/>
  <c r="C1774" i="26"/>
  <c r="B1774" i="26"/>
  <c r="D1773" i="26"/>
  <c r="F1773" i="26"/>
  <c r="C1773" i="26"/>
  <c r="E1773" i="26"/>
  <c r="B1773" i="26"/>
  <c r="D1772" i="26"/>
  <c r="F1772" i="26"/>
  <c r="C1772" i="26"/>
  <c r="E1772" i="26"/>
  <c r="B1772" i="26"/>
  <c r="D1771" i="26"/>
  <c r="F1771" i="26"/>
  <c r="C1771" i="26"/>
  <c r="G1771" i="26"/>
  <c r="B1771" i="26"/>
  <c r="D1770" i="26"/>
  <c r="F1770" i="26"/>
  <c r="C1770" i="26"/>
  <c r="B1770" i="26"/>
  <c r="D1769" i="26"/>
  <c r="F1769" i="26"/>
  <c r="C1769" i="26"/>
  <c r="E1769" i="26"/>
  <c r="B1769" i="26"/>
  <c r="D1768" i="26"/>
  <c r="F1768" i="26"/>
  <c r="C1768" i="26"/>
  <c r="G1768" i="26"/>
  <c r="B1768" i="26"/>
  <c r="D1767" i="26"/>
  <c r="F1767" i="26"/>
  <c r="C1767" i="26"/>
  <c r="B1767" i="26"/>
  <c r="D1766" i="26"/>
  <c r="F1766" i="26"/>
  <c r="C1766" i="26"/>
  <c r="B1766" i="26"/>
  <c r="D1765" i="26"/>
  <c r="F1765" i="26"/>
  <c r="C1765" i="26"/>
  <c r="E1765" i="26"/>
  <c r="B1765" i="26"/>
  <c r="D1764" i="26"/>
  <c r="F1764" i="26"/>
  <c r="C1764" i="26"/>
  <c r="B1764" i="26"/>
  <c r="D1763" i="26"/>
  <c r="F1763" i="26"/>
  <c r="C1763" i="26"/>
  <c r="G1763" i="26"/>
  <c r="B1763" i="26"/>
  <c r="D1762" i="26"/>
  <c r="F1762" i="26"/>
  <c r="C1762" i="26"/>
  <c r="B1762" i="26"/>
  <c r="D1761" i="26"/>
  <c r="F1761" i="26"/>
  <c r="C1761" i="26"/>
  <c r="E1761" i="26"/>
  <c r="B1761" i="26"/>
  <c r="D1760" i="26"/>
  <c r="F1760" i="26"/>
  <c r="C1760" i="26"/>
  <c r="G1760" i="26"/>
  <c r="B1760" i="26"/>
  <c r="D1759" i="26"/>
  <c r="F1759" i="26"/>
  <c r="C1759" i="26"/>
  <c r="G1759" i="26"/>
  <c r="B1759" i="26"/>
  <c r="D1758" i="26"/>
  <c r="F1758" i="26"/>
  <c r="C1758" i="26"/>
  <c r="B1758" i="26"/>
  <c r="D1757" i="26"/>
  <c r="F1757" i="26"/>
  <c r="C1757" i="26"/>
  <c r="E1757" i="26"/>
  <c r="B1757" i="26"/>
  <c r="D1756" i="26"/>
  <c r="F1756" i="26"/>
  <c r="C1756" i="26"/>
  <c r="E1756" i="26"/>
  <c r="B1756" i="26"/>
  <c r="D1755" i="26"/>
  <c r="F1755" i="26"/>
  <c r="C1755" i="26"/>
  <c r="G1755" i="26"/>
  <c r="B1755" i="26"/>
  <c r="D1754" i="26"/>
  <c r="F1754" i="26"/>
  <c r="C1754" i="26"/>
  <c r="B1754" i="26"/>
  <c r="D1753" i="26"/>
  <c r="F1753" i="26"/>
  <c r="C1753" i="26"/>
  <c r="E1753" i="26"/>
  <c r="B1753" i="26"/>
  <c r="D1752" i="26"/>
  <c r="F1752" i="26"/>
  <c r="C1752" i="26"/>
  <c r="E1752" i="26"/>
  <c r="B1752" i="26"/>
  <c r="D1751" i="26"/>
  <c r="F1751" i="26"/>
  <c r="C1751" i="26"/>
  <c r="B1751" i="26"/>
  <c r="D1750" i="26"/>
  <c r="F1750" i="26"/>
  <c r="C1750" i="26"/>
  <c r="B1750" i="26"/>
  <c r="D1749" i="26"/>
  <c r="F1749" i="26"/>
  <c r="C1749" i="26"/>
  <c r="E1749" i="26"/>
  <c r="B1749" i="26"/>
  <c r="D1748" i="26"/>
  <c r="F1748" i="26"/>
  <c r="C1748" i="26"/>
  <c r="B1748" i="26"/>
  <c r="D1747" i="26"/>
  <c r="F1747" i="26"/>
  <c r="C1747" i="26"/>
  <c r="G1747" i="26"/>
  <c r="B1747" i="26"/>
  <c r="D1746" i="26"/>
  <c r="F1746" i="26"/>
  <c r="C1746" i="26"/>
  <c r="B1746" i="26"/>
  <c r="D1745" i="26"/>
  <c r="F1745" i="26"/>
  <c r="C1745" i="26"/>
  <c r="E1745" i="26"/>
  <c r="B1745" i="26"/>
  <c r="D1744" i="26"/>
  <c r="F1744" i="26"/>
  <c r="C1744" i="26"/>
  <c r="B1744" i="26"/>
  <c r="D1743" i="26"/>
  <c r="F1743" i="26"/>
  <c r="C1743" i="26"/>
  <c r="G1743" i="26"/>
  <c r="B1743" i="26"/>
  <c r="D1742" i="26"/>
  <c r="F1742" i="26"/>
  <c r="C1742" i="26"/>
  <c r="B1742" i="26"/>
  <c r="D1741" i="26"/>
  <c r="F1741" i="26"/>
  <c r="C1741" i="26"/>
  <c r="E1741" i="26"/>
  <c r="B1741" i="26"/>
  <c r="D1740" i="26"/>
  <c r="F1740" i="26"/>
  <c r="C1740" i="26"/>
  <c r="G1740" i="26"/>
  <c r="B1740" i="26"/>
  <c r="D1739" i="26"/>
  <c r="F1739" i="26"/>
  <c r="C1739" i="26"/>
  <c r="G1739" i="26"/>
  <c r="B1739" i="26"/>
  <c r="D1738" i="26"/>
  <c r="F1738" i="26"/>
  <c r="C1738" i="26"/>
  <c r="B1738" i="26"/>
  <c r="D1737" i="26"/>
  <c r="F1737" i="26"/>
  <c r="C1737" i="26"/>
  <c r="E1737" i="26"/>
  <c r="B1737" i="26"/>
  <c r="D1736" i="26"/>
  <c r="F1736" i="26"/>
  <c r="C1736" i="26"/>
  <c r="E1736" i="26"/>
  <c r="B1736" i="26"/>
  <c r="D1735" i="26"/>
  <c r="F1735" i="26"/>
  <c r="C1735" i="26"/>
  <c r="G1735" i="26"/>
  <c r="B1735" i="26"/>
  <c r="D1734" i="26"/>
  <c r="F1734" i="26"/>
  <c r="C1734" i="26"/>
  <c r="B1734" i="26"/>
  <c r="D1733" i="26"/>
  <c r="F1733" i="26"/>
  <c r="C1733" i="26"/>
  <c r="E1733" i="26"/>
  <c r="B1733" i="26"/>
  <c r="D1732" i="26"/>
  <c r="F1732" i="26"/>
  <c r="C1732" i="26"/>
  <c r="E1732" i="26"/>
  <c r="B1732" i="26"/>
  <c r="D1731" i="26"/>
  <c r="F1731" i="26"/>
  <c r="C1731" i="26"/>
  <c r="G1731" i="26"/>
  <c r="B1731" i="26"/>
  <c r="D1730" i="26"/>
  <c r="F1730" i="26"/>
  <c r="C1730" i="26"/>
  <c r="B1730" i="26"/>
  <c r="D1729" i="26"/>
  <c r="F1729" i="26"/>
  <c r="C1729" i="26"/>
  <c r="E1729" i="26"/>
  <c r="B1729" i="26"/>
  <c r="D1728" i="26"/>
  <c r="F1728" i="26"/>
  <c r="C1728" i="26"/>
  <c r="E1728" i="26"/>
  <c r="B1728" i="26"/>
  <c r="D1727" i="26"/>
  <c r="F1727" i="26"/>
  <c r="C1727" i="26"/>
  <c r="G1727" i="26"/>
  <c r="B1727" i="26"/>
  <c r="D1726" i="26"/>
  <c r="F1726" i="26"/>
  <c r="C1726" i="26"/>
  <c r="B1726" i="26"/>
  <c r="D1725" i="26"/>
  <c r="F1725" i="26"/>
  <c r="C1725" i="26"/>
  <c r="E1725" i="26"/>
  <c r="B1725" i="26"/>
  <c r="D1724" i="26"/>
  <c r="F1724" i="26"/>
  <c r="C1724" i="26"/>
  <c r="E1724" i="26"/>
  <c r="B1724" i="26"/>
  <c r="D1723" i="26"/>
  <c r="F1723" i="26"/>
  <c r="C1723" i="26"/>
  <c r="B1723" i="26"/>
  <c r="D1722" i="26"/>
  <c r="F1722" i="26"/>
  <c r="C1722" i="26"/>
  <c r="B1722" i="26"/>
  <c r="D1721" i="26"/>
  <c r="F1721" i="26"/>
  <c r="C1721" i="26"/>
  <c r="E1721" i="26"/>
  <c r="B1721" i="26"/>
  <c r="D1720" i="26"/>
  <c r="F1720" i="26"/>
  <c r="C1720" i="26"/>
  <c r="G1720" i="26"/>
  <c r="B1720" i="26"/>
  <c r="D1719" i="26"/>
  <c r="F1719" i="26"/>
  <c r="C1719" i="26"/>
  <c r="G1719" i="26"/>
  <c r="B1719" i="26"/>
  <c r="D1718" i="26"/>
  <c r="F1718" i="26"/>
  <c r="C1718" i="26"/>
  <c r="B1718" i="26"/>
  <c r="D1717" i="26"/>
  <c r="F1717" i="26"/>
  <c r="C1717" i="26"/>
  <c r="E1717" i="26"/>
  <c r="B1717" i="26"/>
  <c r="D1716" i="26"/>
  <c r="F1716" i="26"/>
  <c r="C1716" i="26"/>
  <c r="G1716" i="26"/>
  <c r="B1716" i="26"/>
  <c r="D1715" i="26"/>
  <c r="F1715" i="26"/>
  <c r="C1715" i="26"/>
  <c r="G1715" i="26"/>
  <c r="B1715" i="26"/>
  <c r="D1714" i="26"/>
  <c r="F1714" i="26"/>
  <c r="C1714" i="26"/>
  <c r="B1714" i="26"/>
  <c r="D1713" i="26"/>
  <c r="F1713" i="26"/>
  <c r="C1713" i="26"/>
  <c r="E1713" i="26"/>
  <c r="B1713" i="26"/>
  <c r="D1712" i="26"/>
  <c r="F1712" i="26"/>
  <c r="C1712" i="26"/>
  <c r="B1712" i="26"/>
  <c r="D1711" i="26"/>
  <c r="F1711" i="26"/>
  <c r="C1711" i="26"/>
  <c r="B1711" i="26"/>
  <c r="D1710" i="26"/>
  <c r="F1710" i="26"/>
  <c r="C1710" i="26"/>
  <c r="B1710" i="26"/>
  <c r="D1709" i="26"/>
  <c r="F1709" i="26"/>
  <c r="C1709" i="26"/>
  <c r="E1709" i="26"/>
  <c r="B1709" i="26"/>
  <c r="D1708" i="26"/>
  <c r="F1708" i="26"/>
  <c r="C1708" i="26"/>
  <c r="E1708" i="26"/>
  <c r="B1708" i="26"/>
  <c r="D1707" i="26"/>
  <c r="F1707" i="26"/>
  <c r="C1707" i="26"/>
  <c r="B1707" i="26"/>
  <c r="D1706" i="26"/>
  <c r="F1706" i="26"/>
  <c r="C1706" i="26"/>
  <c r="B1706" i="26"/>
  <c r="D1705" i="26"/>
  <c r="F1705" i="26"/>
  <c r="C1705" i="26"/>
  <c r="E1705" i="26"/>
  <c r="B1705" i="26"/>
  <c r="D1704" i="26"/>
  <c r="F1704" i="26"/>
  <c r="C1704" i="26"/>
  <c r="B1704" i="26"/>
  <c r="D1703" i="26"/>
  <c r="F1703" i="26"/>
  <c r="C1703" i="26"/>
  <c r="E1703" i="26"/>
  <c r="B1703" i="26"/>
  <c r="D1702" i="26"/>
  <c r="F1702" i="26"/>
  <c r="C1702" i="26"/>
  <c r="B1702" i="26"/>
  <c r="D1701" i="26"/>
  <c r="F1701" i="26"/>
  <c r="C1701" i="26"/>
  <c r="E1701" i="26"/>
  <c r="B1701" i="26"/>
  <c r="D1700" i="26"/>
  <c r="F1700" i="26"/>
  <c r="C1700" i="26"/>
  <c r="B1700" i="26"/>
  <c r="D1699" i="26"/>
  <c r="F1699" i="26"/>
  <c r="C1699" i="26"/>
  <c r="B1699" i="26"/>
  <c r="D1698" i="26"/>
  <c r="F1698" i="26"/>
  <c r="C1698" i="26"/>
  <c r="B1698" i="26"/>
  <c r="D1697" i="26"/>
  <c r="F1697" i="26"/>
  <c r="C1697" i="26"/>
  <c r="E1697" i="26"/>
  <c r="B1697" i="26"/>
  <c r="D1696" i="26"/>
  <c r="F1696" i="26"/>
  <c r="C1696" i="26"/>
  <c r="G1696" i="26"/>
  <c r="B1696" i="26"/>
  <c r="D1695" i="26"/>
  <c r="F1695" i="26"/>
  <c r="C1695" i="26"/>
  <c r="G1695" i="26"/>
  <c r="B1695" i="26"/>
  <c r="D1694" i="26"/>
  <c r="F1694" i="26"/>
  <c r="C1694" i="26"/>
  <c r="B1694" i="26"/>
  <c r="D1693" i="26"/>
  <c r="F1693" i="26"/>
  <c r="C1693" i="26"/>
  <c r="E1693" i="26"/>
  <c r="B1693" i="26"/>
  <c r="D1692" i="26"/>
  <c r="F1692" i="26"/>
  <c r="C1692" i="26"/>
  <c r="E1692" i="26"/>
  <c r="B1692" i="26"/>
  <c r="D1691" i="26"/>
  <c r="F1691" i="26"/>
  <c r="C1691" i="26"/>
  <c r="G1691" i="26"/>
  <c r="B1691" i="26"/>
  <c r="D1690" i="26"/>
  <c r="F1690" i="26"/>
  <c r="C1690" i="26"/>
  <c r="B1690" i="26"/>
  <c r="D1689" i="26"/>
  <c r="F1689" i="26"/>
  <c r="C1689" i="26"/>
  <c r="E1689" i="26"/>
  <c r="B1689" i="26"/>
  <c r="D1688" i="26"/>
  <c r="F1688" i="26"/>
  <c r="C1688" i="26"/>
  <c r="E1688" i="26"/>
  <c r="B1688" i="26"/>
  <c r="D1687" i="26"/>
  <c r="F1687" i="26"/>
  <c r="C1687" i="26"/>
  <c r="G1687" i="26"/>
  <c r="B1687" i="26"/>
  <c r="D1686" i="26"/>
  <c r="F1686" i="26"/>
  <c r="C1686" i="26"/>
  <c r="B1686" i="26"/>
  <c r="D1685" i="26"/>
  <c r="F1685" i="26"/>
  <c r="C1685" i="26"/>
  <c r="E1685" i="26"/>
  <c r="B1685" i="26"/>
  <c r="D1684" i="26"/>
  <c r="F1684" i="26"/>
  <c r="C1684" i="26"/>
  <c r="G1684" i="26"/>
  <c r="B1684" i="26"/>
  <c r="D1683" i="26"/>
  <c r="F1683" i="26"/>
  <c r="C1683" i="26"/>
  <c r="G1683" i="26"/>
  <c r="B1683" i="26"/>
  <c r="D1682" i="26"/>
  <c r="F1682" i="26"/>
  <c r="C1682" i="26"/>
  <c r="B1682" i="26"/>
  <c r="D1681" i="26"/>
  <c r="F1681" i="26"/>
  <c r="C1681" i="26"/>
  <c r="E1681" i="26"/>
  <c r="B1681" i="26"/>
  <c r="D1680" i="26"/>
  <c r="F1680" i="26"/>
  <c r="C1680" i="26"/>
  <c r="G1680" i="26"/>
  <c r="B1680" i="26"/>
  <c r="D1679" i="26"/>
  <c r="F1679" i="26"/>
  <c r="C1679" i="26"/>
  <c r="B1679" i="26"/>
  <c r="D1678" i="26"/>
  <c r="F1678" i="26"/>
  <c r="C1678" i="26"/>
  <c r="B1678" i="26"/>
  <c r="D1677" i="26"/>
  <c r="F1677" i="26"/>
  <c r="C1677" i="26"/>
  <c r="E1677" i="26"/>
  <c r="B1677" i="26"/>
  <c r="D1676" i="26"/>
  <c r="F1676" i="26"/>
  <c r="C1676" i="26"/>
  <c r="G1676" i="26"/>
  <c r="B1676" i="26"/>
  <c r="D1675" i="26"/>
  <c r="F1675" i="26"/>
  <c r="C1675" i="26"/>
  <c r="G1675" i="26"/>
  <c r="B1675" i="26"/>
  <c r="D1674" i="26"/>
  <c r="F1674" i="26"/>
  <c r="C1674" i="26"/>
  <c r="B1674" i="26"/>
  <c r="D1673" i="26"/>
  <c r="F1673" i="26"/>
  <c r="C1673" i="26"/>
  <c r="E1673" i="26"/>
  <c r="B1673" i="26"/>
  <c r="D1672" i="26"/>
  <c r="F1672" i="26"/>
  <c r="C1672" i="26"/>
  <c r="E1672" i="26"/>
  <c r="B1672" i="26"/>
  <c r="D1671" i="26"/>
  <c r="F1671" i="26"/>
  <c r="C1671" i="26"/>
  <c r="G1671" i="26"/>
  <c r="B1671" i="26"/>
  <c r="D1670" i="26"/>
  <c r="F1670" i="26"/>
  <c r="C1670" i="26"/>
  <c r="B1670" i="26"/>
  <c r="D1669" i="26"/>
  <c r="F1669" i="26"/>
  <c r="C1669" i="26"/>
  <c r="E1669" i="26"/>
  <c r="B1669" i="26"/>
  <c r="D1668" i="26"/>
  <c r="F1668" i="26"/>
  <c r="C1668" i="26"/>
  <c r="E1668" i="26"/>
  <c r="B1668" i="26"/>
  <c r="D1667" i="26"/>
  <c r="F1667" i="26"/>
  <c r="C1667" i="26"/>
  <c r="G1667" i="26"/>
  <c r="B1667" i="26"/>
  <c r="D1666" i="26"/>
  <c r="F1666" i="26"/>
  <c r="C1666" i="26"/>
  <c r="B1666" i="26"/>
  <c r="D1665" i="26"/>
  <c r="F1665" i="26"/>
  <c r="C1665" i="26"/>
  <c r="E1665" i="26"/>
  <c r="B1665" i="26"/>
  <c r="D1664" i="26"/>
  <c r="F1664" i="26"/>
  <c r="C1664" i="26"/>
  <c r="G1664" i="26"/>
  <c r="B1664" i="26"/>
  <c r="D1663" i="26"/>
  <c r="F1663" i="26"/>
  <c r="C1663" i="26"/>
  <c r="B1663" i="26"/>
  <c r="D1662" i="26"/>
  <c r="F1662" i="26"/>
  <c r="C1662" i="26"/>
  <c r="B1662" i="26"/>
  <c r="D1661" i="26"/>
  <c r="F1661" i="26"/>
  <c r="C1661" i="26"/>
  <c r="E1661" i="26"/>
  <c r="B1661" i="26"/>
  <c r="D1660" i="26"/>
  <c r="F1660" i="26"/>
  <c r="C1660" i="26"/>
  <c r="B1660" i="26"/>
  <c r="D1659" i="26"/>
  <c r="F1659" i="26"/>
  <c r="C1659" i="26"/>
  <c r="B1659" i="26"/>
  <c r="D1658" i="26"/>
  <c r="F1658" i="26"/>
  <c r="C1658" i="26"/>
  <c r="B1658" i="26"/>
  <c r="D1657" i="26"/>
  <c r="F1657" i="26"/>
  <c r="C1657" i="26"/>
  <c r="E1657" i="26"/>
  <c r="B1657" i="26"/>
  <c r="D1656" i="26"/>
  <c r="F1656" i="26"/>
  <c r="C1656" i="26"/>
  <c r="G1656" i="26"/>
  <c r="B1656" i="26"/>
  <c r="D1655" i="26"/>
  <c r="F1655" i="26"/>
  <c r="C1655" i="26"/>
  <c r="G1655" i="26"/>
  <c r="B1655" i="26"/>
  <c r="D1654" i="26"/>
  <c r="F1654" i="26"/>
  <c r="C1654" i="26"/>
  <c r="B1654" i="26"/>
  <c r="D1653" i="26"/>
  <c r="F1653" i="26"/>
  <c r="C1653" i="26"/>
  <c r="E1653" i="26"/>
  <c r="B1653" i="26"/>
  <c r="D1652" i="26"/>
  <c r="F1652" i="26"/>
  <c r="C1652" i="26"/>
  <c r="G1652" i="26"/>
  <c r="B1652" i="26"/>
  <c r="D1651" i="26"/>
  <c r="F1651" i="26"/>
  <c r="C1651" i="26"/>
  <c r="G1651" i="26"/>
  <c r="B1651" i="26"/>
  <c r="D1650" i="26"/>
  <c r="F1650" i="26"/>
  <c r="C1650" i="26"/>
  <c r="B1650" i="26"/>
  <c r="D1649" i="26"/>
  <c r="F1649" i="26"/>
  <c r="C1649" i="26"/>
  <c r="E1649" i="26"/>
  <c r="B1649" i="26"/>
  <c r="D1648" i="26"/>
  <c r="F1648" i="26"/>
  <c r="C1648" i="26"/>
  <c r="G1648" i="26"/>
  <c r="B1648" i="26"/>
  <c r="D1647" i="26"/>
  <c r="F1647" i="26"/>
  <c r="C1647" i="26"/>
  <c r="G1647" i="26"/>
  <c r="B1647" i="26"/>
  <c r="D1646" i="26"/>
  <c r="F1646" i="26"/>
  <c r="C1646" i="26"/>
  <c r="B1646" i="26"/>
  <c r="D1645" i="26"/>
  <c r="F1645" i="26"/>
  <c r="C1645" i="26"/>
  <c r="E1645" i="26"/>
  <c r="B1645" i="26"/>
  <c r="D1644" i="26"/>
  <c r="F1644" i="26"/>
  <c r="C1644" i="26"/>
  <c r="E1644" i="26"/>
  <c r="B1644" i="26"/>
  <c r="D1643" i="26"/>
  <c r="F1643" i="26"/>
  <c r="C1643" i="26"/>
  <c r="B1643" i="26"/>
  <c r="D1642" i="26"/>
  <c r="F1642" i="26"/>
  <c r="C1642" i="26"/>
  <c r="B1642" i="26"/>
  <c r="D1641" i="26"/>
  <c r="F1641" i="26"/>
  <c r="C1641" i="26"/>
  <c r="E1641" i="26"/>
  <c r="B1641" i="26"/>
  <c r="D1640" i="26"/>
  <c r="F1640" i="26"/>
  <c r="C1640" i="26"/>
  <c r="G1640" i="26"/>
  <c r="B1640" i="26"/>
  <c r="D1639" i="26"/>
  <c r="F1639" i="26"/>
  <c r="C1639" i="26"/>
  <c r="G1639" i="26"/>
  <c r="B1639" i="26"/>
  <c r="D1638" i="26"/>
  <c r="F1638" i="26"/>
  <c r="C1638" i="26"/>
  <c r="B1638" i="26"/>
  <c r="D1637" i="26"/>
  <c r="F1637" i="26"/>
  <c r="C1637" i="26"/>
  <c r="E1637" i="26"/>
  <c r="B1637" i="26"/>
  <c r="D1636" i="26"/>
  <c r="F1636" i="26"/>
  <c r="C1636" i="26"/>
  <c r="E1636" i="26"/>
  <c r="B1636" i="26"/>
  <c r="D1635" i="26"/>
  <c r="F1635" i="26"/>
  <c r="C1635" i="26"/>
  <c r="G1635" i="26"/>
  <c r="B1635" i="26"/>
  <c r="D1634" i="26"/>
  <c r="F1634" i="26"/>
  <c r="C1634" i="26"/>
  <c r="B1634" i="26"/>
  <c r="D1633" i="26"/>
  <c r="F1633" i="26"/>
  <c r="C1633" i="26"/>
  <c r="E1633" i="26"/>
  <c r="B1633" i="26"/>
  <c r="D1632" i="26"/>
  <c r="F1632" i="26"/>
  <c r="C1632" i="26"/>
  <c r="B1632" i="26"/>
  <c r="D1631" i="26"/>
  <c r="F1631" i="26"/>
  <c r="C1631" i="26"/>
  <c r="B1631" i="26"/>
  <c r="D1630" i="26"/>
  <c r="F1630" i="26"/>
  <c r="C1630" i="26"/>
  <c r="B1630" i="26"/>
  <c r="D1629" i="26"/>
  <c r="F1629" i="26"/>
  <c r="C1629" i="26"/>
  <c r="E1629" i="26"/>
  <c r="B1629" i="26"/>
  <c r="D1628" i="26"/>
  <c r="F1628" i="26"/>
  <c r="C1628" i="26"/>
  <c r="E1628" i="26"/>
  <c r="B1628" i="26"/>
  <c r="D1627" i="26"/>
  <c r="F1627" i="26"/>
  <c r="C1627" i="26"/>
  <c r="E1627" i="26"/>
  <c r="B1627" i="26"/>
  <c r="D1626" i="26"/>
  <c r="F1626" i="26"/>
  <c r="C1626" i="26"/>
  <c r="B1626" i="26"/>
  <c r="D1625" i="26"/>
  <c r="F1625" i="26"/>
  <c r="C1625" i="26"/>
  <c r="E1625" i="26"/>
  <c r="B1625" i="26"/>
  <c r="D1624" i="26"/>
  <c r="F1624" i="26"/>
  <c r="C1624" i="26"/>
  <c r="E1624" i="26"/>
  <c r="B1624" i="26"/>
  <c r="D1623" i="26"/>
  <c r="F1623" i="26"/>
  <c r="C1623" i="26"/>
  <c r="G1623" i="26"/>
  <c r="B1623" i="26"/>
  <c r="D1622" i="26"/>
  <c r="F1622" i="26"/>
  <c r="C1622" i="26"/>
  <c r="B1622" i="26"/>
  <c r="D1621" i="26"/>
  <c r="F1621" i="26"/>
  <c r="C1621" i="26"/>
  <c r="E1621" i="26"/>
  <c r="B1621" i="26"/>
  <c r="D1620" i="26"/>
  <c r="F1620" i="26"/>
  <c r="C1620" i="26"/>
  <c r="G1620" i="26"/>
  <c r="B1620" i="26"/>
  <c r="D1619" i="26"/>
  <c r="F1619" i="26"/>
  <c r="C1619" i="26"/>
  <c r="G1619" i="26"/>
  <c r="B1619" i="26"/>
  <c r="D1618" i="26"/>
  <c r="F1618" i="26"/>
  <c r="C1618" i="26"/>
  <c r="B1618" i="26"/>
  <c r="D1617" i="26"/>
  <c r="F1617" i="26"/>
  <c r="C1617" i="26"/>
  <c r="E1617" i="26"/>
  <c r="B1617" i="26"/>
  <c r="D1616" i="26"/>
  <c r="F1616" i="26"/>
  <c r="C1616" i="26"/>
  <c r="B1616" i="26"/>
  <c r="D1615" i="26"/>
  <c r="F1615" i="26"/>
  <c r="C1615" i="26"/>
  <c r="G1615" i="26"/>
  <c r="B1615" i="26"/>
  <c r="D1614" i="26"/>
  <c r="F1614" i="26"/>
  <c r="C1614" i="26"/>
  <c r="B1614" i="26"/>
  <c r="D1613" i="26"/>
  <c r="F1613" i="26"/>
  <c r="C1613" i="26"/>
  <c r="E1613" i="26"/>
  <c r="B1613" i="26"/>
  <c r="D1612" i="26"/>
  <c r="F1612" i="26"/>
  <c r="C1612" i="26"/>
  <c r="E1612" i="26"/>
  <c r="B1612" i="26"/>
  <c r="D1611" i="26"/>
  <c r="F1611" i="26"/>
  <c r="C1611" i="26"/>
  <c r="G1611" i="26"/>
  <c r="B1611" i="26"/>
  <c r="D1610" i="26"/>
  <c r="F1610" i="26"/>
  <c r="C1610" i="26"/>
  <c r="B1610" i="26"/>
  <c r="D1609" i="26"/>
  <c r="F1609" i="26"/>
  <c r="C1609" i="26"/>
  <c r="E1609" i="26"/>
  <c r="B1609" i="26"/>
  <c r="D1608" i="26"/>
  <c r="F1608" i="26"/>
  <c r="C1608" i="26"/>
  <c r="G1608" i="26"/>
  <c r="B1608" i="26"/>
  <c r="D1607" i="26"/>
  <c r="F1607" i="26"/>
  <c r="C1607" i="26"/>
  <c r="G1607" i="26"/>
  <c r="B1607" i="26"/>
  <c r="D1606" i="26"/>
  <c r="F1606" i="26"/>
  <c r="C1606" i="26"/>
  <c r="B1606" i="26"/>
  <c r="D1605" i="26"/>
  <c r="F1605" i="26"/>
  <c r="C1605" i="26"/>
  <c r="E1605" i="26"/>
  <c r="B1605" i="26"/>
  <c r="D1604" i="26"/>
  <c r="F1604" i="26"/>
  <c r="C1604" i="26"/>
  <c r="E1604" i="26"/>
  <c r="B1604" i="26"/>
  <c r="D1603" i="26"/>
  <c r="F1603" i="26"/>
  <c r="C1603" i="26"/>
  <c r="G1603" i="26"/>
  <c r="B1603" i="26"/>
  <c r="D1602" i="26"/>
  <c r="F1602" i="26"/>
  <c r="C1602" i="26"/>
  <c r="B1602" i="26"/>
  <c r="D1601" i="26"/>
  <c r="F1601" i="26"/>
  <c r="C1601" i="26"/>
  <c r="E1601" i="26"/>
  <c r="B1601" i="26"/>
  <c r="D1600" i="26"/>
  <c r="F1600" i="26"/>
  <c r="C1600" i="26"/>
  <c r="B1600" i="26"/>
  <c r="D1599" i="26"/>
  <c r="F1599" i="26"/>
  <c r="C1599" i="26"/>
  <c r="G1599" i="26"/>
  <c r="B1599" i="26"/>
  <c r="D1598" i="26"/>
  <c r="F1598" i="26"/>
  <c r="C1598" i="26"/>
  <c r="B1598" i="26"/>
  <c r="D1597" i="26"/>
  <c r="F1597" i="26"/>
  <c r="C1597" i="26"/>
  <c r="E1597" i="26"/>
  <c r="B1597" i="26"/>
  <c r="D1596" i="26"/>
  <c r="F1596" i="26"/>
  <c r="C1596" i="26"/>
  <c r="E1596" i="26"/>
  <c r="B1596" i="26"/>
  <c r="D1595" i="26"/>
  <c r="F1595" i="26"/>
  <c r="C1595" i="26"/>
  <c r="E1595" i="26"/>
  <c r="B1595" i="26"/>
  <c r="D1594" i="26"/>
  <c r="F1594" i="26"/>
  <c r="C1594" i="26"/>
  <c r="B1594" i="26"/>
  <c r="D1593" i="26"/>
  <c r="F1593" i="26"/>
  <c r="C1593" i="26"/>
  <c r="E1593" i="26"/>
  <c r="B1593" i="26"/>
  <c r="D1592" i="26"/>
  <c r="F1592" i="26"/>
  <c r="C1592" i="26"/>
  <c r="E1592" i="26"/>
  <c r="B1592" i="26"/>
  <c r="D1591" i="26"/>
  <c r="F1591" i="26"/>
  <c r="C1591" i="26"/>
  <c r="G1591" i="26"/>
  <c r="B1591" i="26"/>
  <c r="D1590" i="26"/>
  <c r="F1590" i="26"/>
  <c r="C1590" i="26"/>
  <c r="B1590" i="26"/>
  <c r="D1589" i="26"/>
  <c r="F1589" i="26"/>
  <c r="C1589" i="26"/>
  <c r="E1589" i="26"/>
  <c r="B1589" i="26"/>
  <c r="D1588" i="26"/>
  <c r="F1588" i="26"/>
  <c r="C1588" i="26"/>
  <c r="E1588" i="26"/>
  <c r="B1588" i="26"/>
  <c r="D1587" i="26"/>
  <c r="F1587" i="26"/>
  <c r="C1587" i="26"/>
  <c r="G1587" i="26"/>
  <c r="B1587" i="26"/>
  <c r="D1586" i="26"/>
  <c r="F1586" i="26"/>
  <c r="C1586" i="26"/>
  <c r="B1586" i="26"/>
  <c r="D1585" i="26"/>
  <c r="F1585" i="26"/>
  <c r="C1585" i="26"/>
  <c r="E1585" i="26"/>
  <c r="B1585" i="26"/>
  <c r="D1584" i="26"/>
  <c r="F1584" i="26"/>
  <c r="C1584" i="26"/>
  <c r="G1584" i="26"/>
  <c r="B1584" i="26"/>
  <c r="D1583" i="26"/>
  <c r="F1583" i="26"/>
  <c r="C1583" i="26"/>
  <c r="G1583" i="26"/>
  <c r="B1583" i="26"/>
  <c r="D1582" i="26"/>
  <c r="F1582" i="26"/>
  <c r="C1582" i="26"/>
  <c r="B1582" i="26"/>
  <c r="D1581" i="26"/>
  <c r="F1581" i="26"/>
  <c r="C1581" i="26"/>
  <c r="E1581" i="26"/>
  <c r="B1581" i="26"/>
  <c r="D1580" i="26"/>
  <c r="F1580" i="26"/>
  <c r="C1580" i="26"/>
  <c r="B1580" i="26"/>
  <c r="D1579" i="26"/>
  <c r="F1579" i="26"/>
  <c r="C1579" i="26"/>
  <c r="G1579" i="26"/>
  <c r="B1579" i="26"/>
  <c r="D1578" i="26"/>
  <c r="F1578" i="26"/>
  <c r="C1578" i="26"/>
  <c r="B1578" i="26"/>
  <c r="D1577" i="26"/>
  <c r="F1577" i="26"/>
  <c r="C1577" i="26"/>
  <c r="E1577" i="26"/>
  <c r="B1577" i="26"/>
  <c r="D1576" i="26"/>
  <c r="F1576" i="26"/>
  <c r="C1576" i="26"/>
  <c r="E1576" i="26"/>
  <c r="B1576" i="26"/>
  <c r="D1575" i="26"/>
  <c r="F1575" i="26"/>
  <c r="C1575" i="26"/>
  <c r="G1575" i="26"/>
  <c r="B1575" i="26"/>
  <c r="D1574" i="26"/>
  <c r="F1574" i="26"/>
  <c r="C1574" i="26"/>
  <c r="B1574" i="26"/>
  <c r="D1573" i="26"/>
  <c r="F1573" i="26"/>
  <c r="C1573" i="26"/>
  <c r="E1573" i="26"/>
  <c r="B1573" i="26"/>
  <c r="D1572" i="26"/>
  <c r="F1572" i="26"/>
  <c r="C1572" i="26"/>
  <c r="G1572" i="26"/>
  <c r="B1572" i="26"/>
  <c r="D1571" i="26"/>
  <c r="F1571" i="26"/>
  <c r="C1571" i="26"/>
  <c r="G1571" i="26"/>
  <c r="B1571" i="26"/>
  <c r="D1570" i="26"/>
  <c r="F1570" i="26"/>
  <c r="C1570" i="26"/>
  <c r="B1570" i="26"/>
  <c r="D1569" i="26"/>
  <c r="F1569" i="26"/>
  <c r="C1569" i="26"/>
  <c r="E1569" i="26"/>
  <c r="B1569" i="26"/>
  <c r="D1568" i="26"/>
  <c r="F1568" i="26"/>
  <c r="C1568" i="26"/>
  <c r="E1568" i="26"/>
  <c r="B1568" i="26"/>
  <c r="D1567" i="26"/>
  <c r="F1567" i="26"/>
  <c r="C1567" i="26"/>
  <c r="G1567" i="26"/>
  <c r="B1567" i="26"/>
  <c r="D1566" i="26"/>
  <c r="F1566" i="26"/>
  <c r="C1566" i="26"/>
  <c r="B1566" i="26"/>
  <c r="D1565" i="26"/>
  <c r="F1565" i="26"/>
  <c r="C1565" i="26"/>
  <c r="E1565" i="26"/>
  <c r="B1565" i="26"/>
  <c r="D1564" i="26"/>
  <c r="F1564" i="26"/>
  <c r="C1564" i="26"/>
  <c r="E1564" i="26"/>
  <c r="B1564" i="26"/>
  <c r="D1563" i="26"/>
  <c r="F1563" i="26"/>
  <c r="C1563" i="26"/>
  <c r="G1563" i="26"/>
  <c r="B1563" i="26"/>
  <c r="D1562" i="26"/>
  <c r="F1562" i="26"/>
  <c r="C1562" i="26"/>
  <c r="B1562" i="26"/>
  <c r="D1561" i="26"/>
  <c r="F1561" i="26"/>
  <c r="C1561" i="26"/>
  <c r="E1561" i="26"/>
  <c r="B1561" i="26"/>
  <c r="D1560" i="26"/>
  <c r="F1560" i="26"/>
  <c r="C1560" i="26"/>
  <c r="E1560" i="26"/>
  <c r="B1560" i="26"/>
  <c r="D1559" i="26"/>
  <c r="F1559" i="26"/>
  <c r="C1559" i="26"/>
  <c r="G1559" i="26"/>
  <c r="B1559" i="26"/>
  <c r="D1558" i="26"/>
  <c r="F1558" i="26"/>
  <c r="C1558" i="26"/>
  <c r="B1558" i="26"/>
  <c r="D1557" i="26"/>
  <c r="F1557" i="26"/>
  <c r="C1557" i="26"/>
  <c r="E1557" i="26"/>
  <c r="B1557" i="26"/>
  <c r="D1556" i="26"/>
  <c r="F1556" i="26"/>
  <c r="C1556" i="26"/>
  <c r="G1556" i="26"/>
  <c r="B1556" i="26"/>
  <c r="D1555" i="26"/>
  <c r="F1555" i="26"/>
  <c r="C1555" i="26"/>
  <c r="G1555" i="26"/>
  <c r="B1555" i="26"/>
  <c r="D1554" i="26"/>
  <c r="F1554" i="26"/>
  <c r="C1554" i="26"/>
  <c r="B1554" i="26"/>
  <c r="D1553" i="26"/>
  <c r="F1553" i="26"/>
  <c r="C1553" i="26"/>
  <c r="E1553" i="26"/>
  <c r="B1553" i="26"/>
  <c r="D1552" i="26"/>
  <c r="F1552" i="26"/>
  <c r="C1552" i="26"/>
  <c r="E1552" i="26"/>
  <c r="B1552" i="26"/>
  <c r="D1551" i="26"/>
  <c r="F1551" i="26"/>
  <c r="C1551" i="26"/>
  <c r="G1551" i="26"/>
  <c r="B1551" i="26"/>
  <c r="D1550" i="26"/>
  <c r="F1550" i="26"/>
  <c r="C1550" i="26"/>
  <c r="B1550" i="26"/>
  <c r="D1549" i="26"/>
  <c r="F1549" i="26"/>
  <c r="C1549" i="26"/>
  <c r="E1549" i="26"/>
  <c r="B1549" i="26"/>
  <c r="D1548" i="26"/>
  <c r="F1548" i="26"/>
  <c r="C1548" i="26"/>
  <c r="G1548" i="26"/>
  <c r="B1548" i="26"/>
  <c r="D1547" i="26"/>
  <c r="F1547" i="26"/>
  <c r="C1547" i="26"/>
  <c r="E1547" i="26"/>
  <c r="B1547" i="26"/>
  <c r="D1546" i="26"/>
  <c r="F1546" i="26"/>
  <c r="C1546" i="26"/>
  <c r="B1546" i="26"/>
  <c r="D1545" i="26"/>
  <c r="F1545" i="26"/>
  <c r="C1545" i="26"/>
  <c r="E1545" i="26"/>
  <c r="B1545" i="26"/>
  <c r="D1544" i="26"/>
  <c r="F1544" i="26"/>
  <c r="C1544" i="26"/>
  <c r="E1544" i="26"/>
  <c r="B1544" i="26"/>
  <c r="D1543" i="26"/>
  <c r="F1543" i="26"/>
  <c r="C1543" i="26"/>
  <c r="G1543" i="26"/>
  <c r="B1543" i="26"/>
  <c r="D1542" i="26"/>
  <c r="F1542" i="26"/>
  <c r="C1542" i="26"/>
  <c r="B1542" i="26"/>
  <c r="D1541" i="26"/>
  <c r="F1541" i="26"/>
  <c r="C1541" i="26"/>
  <c r="E1541" i="26"/>
  <c r="B1541" i="26"/>
  <c r="D1540" i="26"/>
  <c r="F1540" i="26"/>
  <c r="C1540" i="26"/>
  <c r="E1540" i="26"/>
  <c r="B1540" i="26"/>
  <c r="D1539" i="26"/>
  <c r="F1539" i="26"/>
  <c r="C1539" i="26"/>
  <c r="G1539" i="26"/>
  <c r="B1539" i="26"/>
  <c r="D1538" i="26"/>
  <c r="F1538" i="26"/>
  <c r="C1538" i="26"/>
  <c r="B1538" i="26"/>
  <c r="D1537" i="26"/>
  <c r="F1537" i="26"/>
  <c r="C1537" i="26"/>
  <c r="E1537" i="26"/>
  <c r="B1537" i="26"/>
  <c r="D1536" i="26"/>
  <c r="F1536" i="26"/>
  <c r="C1536" i="26"/>
  <c r="G1536" i="26"/>
  <c r="B1536" i="26"/>
  <c r="D1535" i="26"/>
  <c r="F1535" i="26"/>
  <c r="C1535" i="26"/>
  <c r="B1535" i="26"/>
  <c r="D1534" i="26"/>
  <c r="F1534" i="26"/>
  <c r="C1534" i="26"/>
  <c r="B1534" i="26"/>
  <c r="D1533" i="26"/>
  <c r="F1533" i="26"/>
  <c r="C1533" i="26"/>
  <c r="E1533" i="26"/>
  <c r="B1533" i="26"/>
  <c r="D1532" i="26"/>
  <c r="F1532" i="26"/>
  <c r="C1532" i="26"/>
  <c r="E1532" i="26"/>
  <c r="B1532" i="26"/>
  <c r="D1531" i="26"/>
  <c r="F1531" i="26"/>
  <c r="C1531" i="26"/>
  <c r="B1531" i="26"/>
  <c r="D1530" i="26"/>
  <c r="F1530" i="26"/>
  <c r="C1530" i="26"/>
  <c r="B1530" i="26"/>
  <c r="D1529" i="26"/>
  <c r="F1529" i="26"/>
  <c r="C1529" i="26"/>
  <c r="E1529" i="26"/>
  <c r="B1529" i="26"/>
  <c r="D1528" i="26"/>
  <c r="F1528" i="26"/>
  <c r="C1528" i="26"/>
  <c r="E1528" i="26"/>
  <c r="B1528" i="26"/>
  <c r="D1527" i="26"/>
  <c r="F1527" i="26"/>
  <c r="C1527" i="26"/>
  <c r="B1527" i="26"/>
  <c r="D1526" i="26"/>
  <c r="F1526" i="26"/>
  <c r="C1526" i="26"/>
  <c r="B1526" i="26"/>
  <c r="D1525" i="26"/>
  <c r="F1525" i="26"/>
  <c r="C1525" i="26"/>
  <c r="E1525" i="26"/>
  <c r="B1525" i="26"/>
  <c r="D1524" i="26"/>
  <c r="F1524" i="26"/>
  <c r="C1524" i="26"/>
  <c r="G1524" i="26"/>
  <c r="B1524" i="26"/>
  <c r="D1523" i="26"/>
  <c r="F1523" i="26"/>
  <c r="C1523" i="26"/>
  <c r="B1523" i="26"/>
  <c r="D1522" i="26"/>
  <c r="F1522" i="26"/>
  <c r="C1522" i="26"/>
  <c r="B1522" i="26"/>
  <c r="D1521" i="26"/>
  <c r="F1521" i="26"/>
  <c r="C1521" i="26"/>
  <c r="E1521" i="26"/>
  <c r="B1521" i="26"/>
  <c r="D1520" i="26"/>
  <c r="F1520" i="26"/>
  <c r="C1520" i="26"/>
  <c r="G1520" i="26"/>
  <c r="B1520" i="26"/>
  <c r="D1519" i="26"/>
  <c r="F1519" i="26"/>
  <c r="C1519" i="26"/>
  <c r="G1519" i="26"/>
  <c r="B1519" i="26"/>
  <c r="D1518" i="26"/>
  <c r="F1518" i="26"/>
  <c r="C1518" i="26"/>
  <c r="B1518" i="26"/>
  <c r="D1517" i="26"/>
  <c r="F1517" i="26"/>
  <c r="C1517" i="26"/>
  <c r="E1517" i="26"/>
  <c r="B1517" i="26"/>
  <c r="D1516" i="26"/>
  <c r="F1516" i="26"/>
  <c r="C1516" i="26"/>
  <c r="E1516" i="26"/>
  <c r="B1516" i="26"/>
  <c r="D1515" i="26"/>
  <c r="F1515" i="26"/>
  <c r="C1515" i="26"/>
  <c r="E1515" i="26"/>
  <c r="B1515" i="26"/>
  <c r="D1514" i="26"/>
  <c r="F1514" i="26"/>
  <c r="C1514" i="26"/>
  <c r="B1514" i="26"/>
  <c r="D1513" i="26"/>
  <c r="F1513" i="26"/>
  <c r="C1513" i="26"/>
  <c r="E1513" i="26"/>
  <c r="B1513" i="26"/>
  <c r="D1512" i="26"/>
  <c r="F1512" i="26"/>
  <c r="C1512" i="26"/>
  <c r="E1512" i="26"/>
  <c r="B1512" i="26"/>
  <c r="D1511" i="26"/>
  <c r="F1511" i="26"/>
  <c r="C1511" i="26"/>
  <c r="G1511" i="26"/>
  <c r="B1511" i="26"/>
  <c r="D1510" i="26"/>
  <c r="F1510" i="26"/>
  <c r="C1510" i="26"/>
  <c r="B1510" i="26"/>
  <c r="D1509" i="26"/>
  <c r="F1509" i="26"/>
  <c r="C1509" i="26"/>
  <c r="E1509" i="26"/>
  <c r="B1509" i="26"/>
  <c r="D1508" i="26"/>
  <c r="F1508" i="26"/>
  <c r="C1508" i="26"/>
  <c r="E1508" i="26"/>
  <c r="B1508" i="26"/>
  <c r="D1507" i="26"/>
  <c r="F1507" i="26"/>
  <c r="C1507" i="26"/>
  <c r="G1507" i="26"/>
  <c r="B1507" i="26"/>
  <c r="D1506" i="26"/>
  <c r="F1506" i="26"/>
  <c r="C1506" i="26"/>
  <c r="B1506" i="26"/>
  <c r="D1505" i="26"/>
  <c r="F1505" i="26"/>
  <c r="C1505" i="26"/>
  <c r="E1505" i="26"/>
  <c r="B1505" i="26"/>
  <c r="D1504" i="26"/>
  <c r="F1504" i="26"/>
  <c r="C1504" i="26"/>
  <c r="G1504" i="26"/>
  <c r="B1504" i="26"/>
  <c r="D1503" i="26"/>
  <c r="F1503" i="26"/>
  <c r="C1503" i="26"/>
  <c r="G1503" i="26"/>
  <c r="B1503" i="26"/>
  <c r="D1502" i="26"/>
  <c r="F1502" i="26"/>
  <c r="C1502" i="26"/>
  <c r="B1502" i="26"/>
  <c r="D1501" i="26"/>
  <c r="F1501" i="26"/>
  <c r="C1501" i="26"/>
  <c r="E1501" i="26"/>
  <c r="B1501" i="26"/>
  <c r="D1500" i="26"/>
  <c r="F1500" i="26"/>
  <c r="C1500" i="26"/>
  <c r="G1500" i="26"/>
  <c r="B1500" i="26"/>
  <c r="D1499" i="26"/>
  <c r="F1499" i="26"/>
  <c r="C1499" i="26"/>
  <c r="G1499" i="26"/>
  <c r="B1499" i="26"/>
  <c r="D1498" i="26"/>
  <c r="F1498" i="26"/>
  <c r="C1498" i="26"/>
  <c r="B1498" i="26"/>
  <c r="D1497" i="26"/>
  <c r="F1497" i="26"/>
  <c r="C1497" i="26"/>
  <c r="E1497" i="26"/>
  <c r="B1497" i="26"/>
  <c r="D1496" i="26"/>
  <c r="F1496" i="26"/>
  <c r="C1496" i="26"/>
  <c r="E1496" i="26"/>
  <c r="B1496" i="26"/>
  <c r="D1495" i="26"/>
  <c r="F1495" i="26"/>
  <c r="C1495" i="26"/>
  <c r="G1495" i="26"/>
  <c r="B1495" i="26"/>
  <c r="D1494" i="26"/>
  <c r="F1494" i="26"/>
  <c r="C1494" i="26"/>
  <c r="B1494" i="26"/>
  <c r="D1493" i="26"/>
  <c r="F1493" i="26"/>
  <c r="C1493" i="26"/>
  <c r="E1493" i="26"/>
  <c r="B1493" i="26"/>
  <c r="D1492" i="26"/>
  <c r="F1492" i="26"/>
  <c r="C1492" i="26"/>
  <c r="G1492" i="26"/>
  <c r="B1492" i="26"/>
  <c r="D1491" i="26"/>
  <c r="F1491" i="26"/>
  <c r="C1491" i="26"/>
  <c r="G1491" i="26"/>
  <c r="B1491" i="26"/>
  <c r="D1490" i="26"/>
  <c r="F1490" i="26"/>
  <c r="C1490" i="26"/>
  <c r="B1490" i="26"/>
  <c r="D1489" i="26"/>
  <c r="F1489" i="26"/>
  <c r="C1489" i="26"/>
  <c r="E1489" i="26"/>
  <c r="B1489" i="26"/>
  <c r="D1488" i="26"/>
  <c r="F1488" i="26"/>
  <c r="C1488" i="26"/>
  <c r="G1488" i="26"/>
  <c r="B1488" i="26"/>
  <c r="D1487" i="26"/>
  <c r="F1487" i="26"/>
  <c r="C1487" i="26"/>
  <c r="B1487" i="26"/>
  <c r="D1486" i="26"/>
  <c r="F1486" i="26"/>
  <c r="C1486" i="26"/>
  <c r="B1486" i="26"/>
  <c r="D1485" i="26"/>
  <c r="F1485" i="26"/>
  <c r="C1485" i="26"/>
  <c r="E1485" i="26"/>
  <c r="B1485" i="26"/>
  <c r="D1484" i="26"/>
  <c r="F1484" i="26"/>
  <c r="C1484" i="26"/>
  <c r="E1484" i="26"/>
  <c r="B1484" i="26"/>
  <c r="D1483" i="26"/>
  <c r="F1483" i="26"/>
  <c r="C1483" i="26"/>
  <c r="B1483" i="26"/>
  <c r="D1482" i="26"/>
  <c r="F1482" i="26"/>
  <c r="C1482" i="26"/>
  <c r="B1482" i="26"/>
  <c r="D1481" i="26"/>
  <c r="F1481" i="26"/>
  <c r="C1481" i="26"/>
  <c r="E1481" i="26"/>
  <c r="B1481" i="26"/>
  <c r="D1480" i="26"/>
  <c r="F1480" i="26"/>
  <c r="C1480" i="26"/>
  <c r="G1480" i="26"/>
  <c r="B1480" i="26"/>
  <c r="D1479" i="26"/>
  <c r="F1479" i="26"/>
  <c r="C1479" i="26"/>
  <c r="G1479" i="26"/>
  <c r="B1479" i="26"/>
  <c r="D1478" i="26"/>
  <c r="F1478" i="26"/>
  <c r="C1478" i="26"/>
  <c r="B1478" i="26"/>
  <c r="D1477" i="26"/>
  <c r="F1477" i="26"/>
  <c r="C1477" i="26"/>
  <c r="E1477" i="26"/>
  <c r="B1477" i="26"/>
  <c r="D1476" i="26"/>
  <c r="F1476" i="26"/>
  <c r="C1476" i="26"/>
  <c r="E1476" i="26"/>
  <c r="B1476" i="26"/>
  <c r="D1475" i="26"/>
  <c r="F1475" i="26"/>
  <c r="C1475" i="26"/>
  <c r="G1475" i="26"/>
  <c r="B1475" i="26"/>
  <c r="D1474" i="26"/>
  <c r="F1474" i="26"/>
  <c r="C1474" i="26"/>
  <c r="B1474" i="26"/>
  <c r="D1473" i="26"/>
  <c r="F1473" i="26"/>
  <c r="C1473" i="26"/>
  <c r="E1473" i="26"/>
  <c r="B1473" i="26"/>
  <c r="D1472" i="26"/>
  <c r="F1472" i="26"/>
  <c r="C1472" i="26"/>
  <c r="G1472" i="26"/>
  <c r="B1472" i="26"/>
  <c r="D1471" i="26"/>
  <c r="F1471" i="26"/>
  <c r="C1471" i="26"/>
  <c r="B1471" i="26"/>
  <c r="D1470" i="26"/>
  <c r="F1470" i="26"/>
  <c r="C1470" i="26"/>
  <c r="B1470" i="26"/>
  <c r="D1469" i="26"/>
  <c r="F1469" i="26"/>
  <c r="C1469" i="26"/>
  <c r="E1469" i="26"/>
  <c r="B1469" i="26"/>
  <c r="D1468" i="26"/>
  <c r="F1468" i="26"/>
  <c r="C1468" i="26"/>
  <c r="E1468" i="26"/>
  <c r="B1468" i="26"/>
  <c r="D1467" i="26"/>
  <c r="F1467" i="26"/>
  <c r="C1467" i="26"/>
  <c r="G1467" i="26"/>
  <c r="B1467" i="26"/>
  <c r="D1466" i="26"/>
  <c r="F1466" i="26"/>
  <c r="C1466" i="26"/>
  <c r="B1466" i="26"/>
  <c r="D1465" i="26"/>
  <c r="F1465" i="26"/>
  <c r="C1465" i="26"/>
  <c r="E1465" i="26"/>
  <c r="B1465" i="26"/>
  <c r="D1464" i="26"/>
  <c r="F1464" i="26"/>
  <c r="C1464" i="26"/>
  <c r="E1464" i="26"/>
  <c r="B1464" i="26"/>
  <c r="D1463" i="26"/>
  <c r="F1463" i="26"/>
  <c r="C1463" i="26"/>
  <c r="G1463" i="26"/>
  <c r="B1463" i="26"/>
  <c r="D1462" i="26"/>
  <c r="F1462" i="26"/>
  <c r="C1462" i="26"/>
  <c r="B1462" i="26"/>
  <c r="D1461" i="26"/>
  <c r="F1461" i="26"/>
  <c r="C1461" i="26"/>
  <c r="E1461" i="26"/>
  <c r="B1461" i="26"/>
  <c r="D1460" i="26"/>
  <c r="F1460" i="26"/>
  <c r="C1460" i="26"/>
  <c r="G1460" i="26"/>
  <c r="B1460" i="26"/>
  <c r="D1459" i="26"/>
  <c r="F1459" i="26"/>
  <c r="C1459" i="26"/>
  <c r="G1459" i="26"/>
  <c r="B1459" i="26"/>
  <c r="D1458" i="26"/>
  <c r="F1458" i="26"/>
  <c r="C1458" i="26"/>
  <c r="B1458" i="26"/>
  <c r="D1457" i="26"/>
  <c r="F1457" i="26"/>
  <c r="C1457" i="26"/>
  <c r="E1457" i="26"/>
  <c r="B1457" i="26"/>
  <c r="D1456" i="26"/>
  <c r="F1456" i="26"/>
  <c r="C1456" i="26"/>
  <c r="E1456" i="26"/>
  <c r="B1456" i="26"/>
  <c r="D1455" i="26"/>
  <c r="F1455" i="26"/>
  <c r="C1455" i="26"/>
  <c r="G1455" i="26"/>
  <c r="B1455" i="26"/>
  <c r="D1454" i="26"/>
  <c r="F1454" i="26"/>
  <c r="C1454" i="26"/>
  <c r="B1454" i="26"/>
  <c r="D1453" i="26"/>
  <c r="F1453" i="26"/>
  <c r="C1453" i="26"/>
  <c r="E1453" i="26"/>
  <c r="B1453" i="26"/>
  <c r="D1452" i="26"/>
  <c r="F1452" i="26"/>
  <c r="C1452" i="26"/>
  <c r="E1452" i="26"/>
  <c r="B1452" i="26"/>
  <c r="D1451" i="26"/>
  <c r="F1451" i="26"/>
  <c r="C1451" i="26"/>
  <c r="G1451" i="26"/>
  <c r="B1451" i="26"/>
  <c r="D1450" i="26"/>
  <c r="F1450" i="26"/>
  <c r="C1450" i="26"/>
  <c r="B1450" i="26"/>
  <c r="D1449" i="26"/>
  <c r="F1449" i="26"/>
  <c r="C1449" i="26"/>
  <c r="E1449" i="26"/>
  <c r="B1449" i="26"/>
  <c r="D1448" i="26"/>
  <c r="F1448" i="26"/>
  <c r="C1448" i="26"/>
  <c r="E1448" i="26"/>
  <c r="B1448" i="26"/>
  <c r="D1447" i="26"/>
  <c r="F1447" i="26"/>
  <c r="C1447" i="26"/>
  <c r="G1447" i="26"/>
  <c r="B1447" i="26"/>
  <c r="D1446" i="26"/>
  <c r="F1446" i="26"/>
  <c r="C1446" i="26"/>
  <c r="B1446" i="26"/>
  <c r="D1445" i="26"/>
  <c r="F1445" i="26"/>
  <c r="C1445" i="26"/>
  <c r="E1445" i="26"/>
  <c r="B1445" i="26"/>
  <c r="D1444" i="26"/>
  <c r="F1444" i="26"/>
  <c r="C1444" i="26"/>
  <c r="E1444" i="26"/>
  <c r="B1444" i="26"/>
  <c r="D1443" i="26"/>
  <c r="F1443" i="26"/>
  <c r="C1443" i="26"/>
  <c r="B1443" i="26"/>
  <c r="D1442" i="26"/>
  <c r="F1442" i="26"/>
  <c r="C1442" i="26"/>
  <c r="B1442" i="26"/>
  <c r="D1441" i="26"/>
  <c r="F1441" i="26"/>
  <c r="C1441" i="26"/>
  <c r="E1441" i="26"/>
  <c r="B1441" i="26"/>
  <c r="D1440" i="26"/>
  <c r="F1440" i="26"/>
  <c r="C1440" i="26"/>
  <c r="G1440" i="26"/>
  <c r="B1440" i="26"/>
  <c r="D1439" i="26"/>
  <c r="F1439" i="26"/>
  <c r="C1439" i="26"/>
  <c r="B1439" i="26"/>
  <c r="D1438" i="26"/>
  <c r="F1438" i="26"/>
  <c r="C1438" i="26"/>
  <c r="B1438" i="26"/>
  <c r="D1437" i="26"/>
  <c r="F1437" i="26"/>
  <c r="C1437" i="26"/>
  <c r="E1437" i="26"/>
  <c r="B1437" i="26"/>
  <c r="D1436" i="26"/>
  <c r="F1436" i="26"/>
  <c r="C1436" i="26"/>
  <c r="E1436" i="26"/>
  <c r="B1436" i="26"/>
  <c r="D1435" i="26"/>
  <c r="F1435" i="26"/>
  <c r="C1435" i="26"/>
  <c r="G1435" i="26"/>
  <c r="B1435" i="26"/>
  <c r="D1434" i="26"/>
  <c r="F1434" i="26"/>
  <c r="C1434" i="26"/>
  <c r="B1434" i="26"/>
  <c r="D1433" i="26"/>
  <c r="F1433" i="26"/>
  <c r="C1433" i="26"/>
  <c r="E1433" i="26"/>
  <c r="B1433" i="26"/>
  <c r="D1432" i="26"/>
  <c r="F1432" i="26"/>
  <c r="C1432" i="26"/>
  <c r="E1432" i="26"/>
  <c r="B1432" i="26"/>
  <c r="D1431" i="26"/>
  <c r="F1431" i="26"/>
  <c r="C1431" i="26"/>
  <c r="B1431" i="26"/>
  <c r="D1430" i="26"/>
  <c r="F1430" i="26"/>
  <c r="C1430" i="26"/>
  <c r="B1430" i="26"/>
  <c r="D1429" i="26"/>
  <c r="F1429" i="26"/>
  <c r="C1429" i="26"/>
  <c r="E1429" i="26"/>
  <c r="B1429" i="26"/>
  <c r="D1428" i="26"/>
  <c r="F1428" i="26"/>
  <c r="C1428" i="26"/>
  <c r="G1428" i="26"/>
  <c r="B1428" i="26"/>
  <c r="D1427" i="26"/>
  <c r="F1427" i="26"/>
  <c r="C1427" i="26"/>
  <c r="G1427" i="26"/>
  <c r="B1427" i="26"/>
  <c r="D1426" i="26"/>
  <c r="F1426" i="26"/>
  <c r="C1426" i="26"/>
  <c r="B1426" i="26"/>
  <c r="D1425" i="26"/>
  <c r="F1425" i="26"/>
  <c r="C1425" i="26"/>
  <c r="E1425" i="26"/>
  <c r="B1425" i="26"/>
  <c r="D1424" i="26"/>
  <c r="F1424" i="26"/>
  <c r="C1424" i="26"/>
  <c r="E1424" i="26"/>
  <c r="B1424" i="26"/>
  <c r="D1423" i="26"/>
  <c r="F1423" i="26"/>
  <c r="C1423" i="26"/>
  <c r="G1423" i="26"/>
  <c r="B1423" i="26"/>
  <c r="D1422" i="26"/>
  <c r="F1422" i="26"/>
  <c r="C1422" i="26"/>
  <c r="B1422" i="26"/>
  <c r="D1421" i="26"/>
  <c r="F1421" i="26"/>
  <c r="C1421" i="26"/>
  <c r="E1421" i="26"/>
  <c r="B1421" i="26"/>
  <c r="D1420" i="26"/>
  <c r="F1420" i="26"/>
  <c r="C1420" i="26"/>
  <c r="E1420" i="26"/>
  <c r="B1420" i="26"/>
  <c r="D1419" i="26"/>
  <c r="F1419" i="26"/>
  <c r="C1419" i="26"/>
  <c r="G1419" i="26"/>
  <c r="B1419" i="26"/>
  <c r="D1418" i="26"/>
  <c r="F1418" i="26"/>
  <c r="C1418" i="26"/>
  <c r="B1418" i="26"/>
  <c r="D1417" i="26"/>
  <c r="F1417" i="26"/>
  <c r="C1417" i="26"/>
  <c r="E1417" i="26"/>
  <c r="B1417" i="26"/>
  <c r="D1416" i="26"/>
  <c r="F1416" i="26"/>
  <c r="C1416" i="26"/>
  <c r="E1416" i="26"/>
  <c r="B1416" i="26"/>
  <c r="D1415" i="26"/>
  <c r="F1415" i="26"/>
  <c r="C1415" i="26"/>
  <c r="G1415" i="26"/>
  <c r="B1415" i="26"/>
  <c r="D1414" i="26"/>
  <c r="F1414" i="26"/>
  <c r="C1414" i="26"/>
  <c r="B1414" i="26"/>
  <c r="D1413" i="26"/>
  <c r="F1413" i="26"/>
  <c r="C1413" i="26"/>
  <c r="E1413" i="26"/>
  <c r="B1413" i="26"/>
  <c r="D1412" i="26"/>
  <c r="F1412" i="26"/>
  <c r="C1412" i="26"/>
  <c r="E1412" i="26"/>
  <c r="B1412" i="26"/>
  <c r="D1411" i="26"/>
  <c r="F1411" i="26"/>
  <c r="C1411" i="26"/>
  <c r="G1411" i="26"/>
  <c r="B1411" i="26"/>
  <c r="D1410" i="26"/>
  <c r="F1410" i="26"/>
  <c r="C1410" i="26"/>
  <c r="B1410" i="26"/>
  <c r="D1409" i="26"/>
  <c r="F1409" i="26"/>
  <c r="C1409" i="26"/>
  <c r="E1409" i="26"/>
  <c r="B1409" i="26"/>
  <c r="D1408" i="26"/>
  <c r="F1408" i="26"/>
  <c r="C1408" i="26"/>
  <c r="G1408" i="26"/>
  <c r="B1408" i="26"/>
  <c r="D1407" i="26"/>
  <c r="F1407" i="26"/>
  <c r="C1407" i="26"/>
  <c r="G1407" i="26"/>
  <c r="B1407" i="26"/>
  <c r="D1406" i="26"/>
  <c r="F1406" i="26"/>
  <c r="C1406" i="26"/>
  <c r="B1406" i="26"/>
  <c r="D1405" i="26"/>
  <c r="F1405" i="26"/>
  <c r="C1405" i="26"/>
  <c r="E1405" i="26"/>
  <c r="B1405" i="26"/>
  <c r="D1404" i="26"/>
  <c r="F1404" i="26"/>
  <c r="C1404" i="26"/>
  <c r="E1404" i="26"/>
  <c r="B1404" i="26"/>
  <c r="D1403" i="26"/>
  <c r="F1403" i="26"/>
  <c r="C1403" i="26"/>
  <c r="G1403" i="26"/>
  <c r="B1403" i="26"/>
  <c r="D1402" i="26"/>
  <c r="F1402" i="26"/>
  <c r="C1402" i="26"/>
  <c r="B1402" i="26"/>
  <c r="D1401" i="26"/>
  <c r="F1401" i="26"/>
  <c r="C1401" i="26"/>
  <c r="E1401" i="26"/>
  <c r="B1401" i="26"/>
  <c r="D1400" i="26"/>
  <c r="F1400" i="26"/>
  <c r="C1400" i="26"/>
  <c r="E1400" i="26"/>
  <c r="B1400" i="26"/>
  <c r="D1399" i="26"/>
  <c r="F1399" i="26"/>
  <c r="C1399" i="26"/>
  <c r="G1399" i="26"/>
  <c r="B1399" i="26"/>
  <c r="D1398" i="26"/>
  <c r="F1398" i="26"/>
  <c r="C1398" i="26"/>
  <c r="B1398" i="26"/>
  <c r="D1397" i="26"/>
  <c r="F1397" i="26"/>
  <c r="C1397" i="26"/>
  <c r="E1397" i="26"/>
  <c r="B1397" i="26"/>
  <c r="D1396" i="26"/>
  <c r="F1396" i="26"/>
  <c r="C1396" i="26"/>
  <c r="E1396" i="26"/>
  <c r="B1396" i="26"/>
  <c r="D1395" i="26"/>
  <c r="F1395" i="26"/>
  <c r="C1395" i="26"/>
  <c r="B1395" i="26"/>
  <c r="D1394" i="26"/>
  <c r="F1394" i="26"/>
  <c r="C1394" i="26"/>
  <c r="B1394" i="26"/>
  <c r="D1393" i="26"/>
  <c r="C1393" i="26"/>
  <c r="E1393" i="26"/>
  <c r="B1393" i="26"/>
  <c r="D1392" i="26"/>
  <c r="F1392" i="26"/>
  <c r="C1392" i="26"/>
  <c r="G1392" i="26"/>
  <c r="B1392" i="26"/>
  <c r="D1391" i="26"/>
  <c r="F1391" i="26"/>
  <c r="C1391" i="26"/>
  <c r="G1391" i="26"/>
  <c r="B1391" i="26"/>
  <c r="D1390" i="26"/>
  <c r="F1390" i="26"/>
  <c r="C1390" i="26"/>
  <c r="B1390" i="26"/>
  <c r="D1389" i="26"/>
  <c r="F1389" i="26"/>
  <c r="C1389" i="26"/>
  <c r="E1389" i="26"/>
  <c r="B1389" i="26"/>
  <c r="D1388" i="26"/>
  <c r="F1388" i="26"/>
  <c r="C1388" i="26"/>
  <c r="E1388" i="26"/>
  <c r="B1388" i="26"/>
  <c r="D1387" i="26"/>
  <c r="F1387" i="26"/>
  <c r="C1387" i="26"/>
  <c r="B1387" i="26"/>
  <c r="D1386" i="26"/>
  <c r="F1386" i="26"/>
  <c r="C1386" i="26"/>
  <c r="B1386" i="26"/>
  <c r="D1385" i="26"/>
  <c r="F1385" i="26"/>
  <c r="C1385" i="26"/>
  <c r="E1385" i="26"/>
  <c r="B1385" i="26"/>
  <c r="D1384" i="26"/>
  <c r="F1384" i="26"/>
  <c r="C1384" i="26"/>
  <c r="E1384" i="26"/>
  <c r="B1384" i="26"/>
  <c r="D1383" i="26"/>
  <c r="F1383" i="26"/>
  <c r="C1383" i="26"/>
  <c r="G1383" i="26"/>
  <c r="B1383" i="26"/>
  <c r="D1382" i="26"/>
  <c r="F1382" i="26"/>
  <c r="C1382" i="26"/>
  <c r="B1382" i="26"/>
  <c r="D1381" i="26"/>
  <c r="F1381" i="26"/>
  <c r="C1381" i="26"/>
  <c r="E1381" i="26"/>
  <c r="B1381" i="26"/>
  <c r="D1380" i="26"/>
  <c r="F1380" i="26"/>
  <c r="C1380" i="26"/>
  <c r="G1380" i="26"/>
  <c r="B1380" i="26"/>
  <c r="D1379" i="26"/>
  <c r="F1379" i="26"/>
  <c r="C1379" i="26"/>
  <c r="G1379" i="26"/>
  <c r="B1379" i="26"/>
  <c r="D1378" i="26"/>
  <c r="F1378" i="26"/>
  <c r="C1378" i="26"/>
  <c r="B1378" i="26"/>
  <c r="D1377" i="26"/>
  <c r="F1377" i="26"/>
  <c r="C1377" i="26"/>
  <c r="E1377" i="26"/>
  <c r="B1377" i="26"/>
  <c r="D1376" i="26"/>
  <c r="F1376" i="26"/>
  <c r="C1376" i="26"/>
  <c r="E1376" i="26"/>
  <c r="B1376" i="26"/>
  <c r="D1375" i="26"/>
  <c r="F1375" i="26"/>
  <c r="C1375" i="26"/>
  <c r="G1375" i="26"/>
  <c r="B1375" i="26"/>
  <c r="D1374" i="26"/>
  <c r="F1374" i="26"/>
  <c r="C1374" i="26"/>
  <c r="B1374" i="26"/>
  <c r="D1373" i="26"/>
  <c r="F1373" i="26"/>
  <c r="C1373" i="26"/>
  <c r="E1373" i="26"/>
  <c r="B1373" i="26"/>
  <c r="D1372" i="26"/>
  <c r="F1372" i="26"/>
  <c r="C1372" i="26"/>
  <c r="G1372" i="26"/>
  <c r="B1372" i="26"/>
  <c r="D1371" i="26"/>
  <c r="F1371" i="26"/>
  <c r="C1371" i="26"/>
  <c r="G1371" i="26"/>
  <c r="B1371" i="26"/>
  <c r="D1370" i="26"/>
  <c r="F1370" i="26"/>
  <c r="C1370" i="26"/>
  <c r="B1370" i="26"/>
  <c r="D1369" i="26"/>
  <c r="F1369" i="26"/>
  <c r="C1369" i="26"/>
  <c r="E1369" i="26"/>
  <c r="B1369" i="26"/>
  <c r="D1368" i="26"/>
  <c r="F1368" i="26"/>
  <c r="C1368" i="26"/>
  <c r="E1368" i="26"/>
  <c r="B1368" i="26"/>
  <c r="D1367" i="26"/>
  <c r="F1367" i="26"/>
  <c r="C1367" i="26"/>
  <c r="E1367" i="26"/>
  <c r="B1367" i="26"/>
  <c r="D1366" i="26"/>
  <c r="F1366" i="26"/>
  <c r="C1366" i="26"/>
  <c r="B1366" i="26"/>
  <c r="D1365" i="26"/>
  <c r="F1365" i="26"/>
  <c r="C1365" i="26"/>
  <c r="E1365" i="26"/>
  <c r="B1365" i="26"/>
  <c r="D1364" i="26"/>
  <c r="F1364" i="26"/>
  <c r="C1364" i="26"/>
  <c r="G1364" i="26"/>
  <c r="B1364" i="26"/>
  <c r="D1363" i="26"/>
  <c r="F1363" i="26"/>
  <c r="C1363" i="26"/>
  <c r="B1363" i="26"/>
  <c r="D1362" i="26"/>
  <c r="F1362" i="26"/>
  <c r="C1362" i="26"/>
  <c r="B1362" i="26"/>
  <c r="D1361" i="26"/>
  <c r="F1361" i="26"/>
  <c r="C1361" i="26"/>
  <c r="E1361" i="26"/>
  <c r="B1361" i="26"/>
  <c r="D1360" i="26"/>
  <c r="F1360" i="26"/>
  <c r="C1360" i="26"/>
  <c r="E1360" i="26"/>
  <c r="B1360" i="26"/>
  <c r="D1359" i="26"/>
  <c r="F1359" i="26"/>
  <c r="C1359" i="26"/>
  <c r="G1359" i="26"/>
  <c r="B1359" i="26"/>
  <c r="D1358" i="26"/>
  <c r="F1358" i="26"/>
  <c r="C1358" i="26"/>
  <c r="B1358" i="26"/>
  <c r="D1357" i="26"/>
  <c r="F1357" i="26"/>
  <c r="C1357" i="26"/>
  <c r="E1357" i="26"/>
  <c r="B1357" i="26"/>
  <c r="D1356" i="26"/>
  <c r="F1356" i="26"/>
  <c r="C1356" i="26"/>
  <c r="G1356" i="26"/>
  <c r="B1356" i="26"/>
  <c r="D1355" i="26"/>
  <c r="F1355" i="26"/>
  <c r="C1355" i="26"/>
  <c r="G1355" i="26"/>
  <c r="B1355" i="26"/>
  <c r="D1354" i="26"/>
  <c r="F1354" i="26"/>
  <c r="C1354" i="26"/>
  <c r="B1354" i="26"/>
  <c r="D1353" i="26"/>
  <c r="F1353" i="26"/>
  <c r="C1353" i="26"/>
  <c r="E1353" i="26"/>
  <c r="B1353" i="26"/>
  <c r="D1352" i="26"/>
  <c r="F1352" i="26"/>
  <c r="C1352" i="26"/>
  <c r="G1352" i="26"/>
  <c r="B1352" i="26"/>
  <c r="D1351" i="26"/>
  <c r="F1351" i="26"/>
  <c r="C1351" i="26"/>
  <c r="E1351" i="26"/>
  <c r="B1351" i="26"/>
  <c r="D1350" i="26"/>
  <c r="F1350" i="26"/>
  <c r="C1350" i="26"/>
  <c r="B1350" i="26"/>
  <c r="D1349" i="26"/>
  <c r="C1349" i="26"/>
  <c r="E1349" i="26"/>
  <c r="B1349" i="26"/>
  <c r="D1348" i="26"/>
  <c r="F1348" i="26"/>
  <c r="C1348" i="26"/>
  <c r="G1348" i="26"/>
  <c r="B1348" i="26"/>
  <c r="D1347" i="26"/>
  <c r="F1347" i="26"/>
  <c r="C1347" i="26"/>
  <c r="B1347" i="26"/>
  <c r="D1346" i="26"/>
  <c r="F1346" i="26"/>
  <c r="C1346" i="26"/>
  <c r="B1346" i="26"/>
  <c r="D1345" i="26"/>
  <c r="F1345" i="26"/>
  <c r="C1345" i="26"/>
  <c r="E1345" i="26"/>
  <c r="B1345" i="26"/>
  <c r="D1344" i="26"/>
  <c r="F1344" i="26"/>
  <c r="C1344" i="26"/>
  <c r="E1344" i="26"/>
  <c r="B1344" i="26"/>
  <c r="D1343" i="26"/>
  <c r="F1343" i="26"/>
  <c r="C1343" i="26"/>
  <c r="G1343" i="26"/>
  <c r="B1343" i="26"/>
  <c r="D1342" i="26"/>
  <c r="F1342" i="26"/>
  <c r="C1342" i="26"/>
  <c r="B1342" i="26"/>
  <c r="D1341" i="26"/>
  <c r="F1341" i="26"/>
  <c r="C1341" i="26"/>
  <c r="E1341" i="26"/>
  <c r="B1341" i="26"/>
  <c r="D1340" i="26"/>
  <c r="F1340" i="26"/>
  <c r="C1340" i="26"/>
  <c r="G1340" i="26"/>
  <c r="B1340" i="26"/>
  <c r="D1339" i="26"/>
  <c r="F1339" i="26"/>
  <c r="C1339" i="26"/>
  <c r="E1339" i="26"/>
  <c r="B1339" i="26"/>
  <c r="D1338" i="26"/>
  <c r="F1338" i="26"/>
  <c r="C1338" i="26"/>
  <c r="B1338" i="26"/>
  <c r="D1337" i="26"/>
  <c r="F1337" i="26"/>
  <c r="C1337" i="26"/>
  <c r="E1337" i="26"/>
  <c r="B1337" i="26"/>
  <c r="D1336" i="26"/>
  <c r="F1336" i="26"/>
  <c r="C1336" i="26"/>
  <c r="G1336" i="26"/>
  <c r="B1336" i="26"/>
  <c r="D1335" i="26"/>
  <c r="F1335" i="26"/>
  <c r="C1335" i="26"/>
  <c r="G1335" i="26"/>
  <c r="B1335" i="26"/>
  <c r="D1334" i="26"/>
  <c r="F1334" i="26"/>
  <c r="C1334" i="26"/>
  <c r="B1334" i="26"/>
  <c r="D1333" i="26"/>
  <c r="F1333" i="26"/>
  <c r="C1333" i="26"/>
  <c r="E1333" i="26"/>
  <c r="B1333" i="26"/>
  <c r="D1332" i="26"/>
  <c r="F1332" i="26"/>
  <c r="C1332" i="26"/>
  <c r="G1332" i="26"/>
  <c r="B1332" i="26"/>
  <c r="D1331" i="26"/>
  <c r="F1331" i="26"/>
  <c r="C1331" i="26"/>
  <c r="B1331" i="26"/>
  <c r="D1330" i="26"/>
  <c r="F1330" i="26"/>
  <c r="C1330" i="26"/>
  <c r="B1330" i="26"/>
  <c r="D1329" i="26"/>
  <c r="F1329" i="26"/>
  <c r="C1329" i="26"/>
  <c r="E1329" i="26"/>
  <c r="B1329" i="26"/>
  <c r="D1328" i="26"/>
  <c r="F1328" i="26"/>
  <c r="C1328" i="26"/>
  <c r="E1328" i="26"/>
  <c r="B1328" i="26"/>
  <c r="D1327" i="26"/>
  <c r="F1327" i="26"/>
  <c r="C1327" i="26"/>
  <c r="B1327" i="26"/>
  <c r="D1326" i="26"/>
  <c r="F1326" i="26"/>
  <c r="C1326" i="26"/>
  <c r="B1326" i="26"/>
  <c r="D1325" i="26"/>
  <c r="F1325" i="26"/>
  <c r="C1325" i="26"/>
  <c r="E1325" i="26"/>
  <c r="B1325" i="26"/>
  <c r="D1324" i="26"/>
  <c r="F1324" i="26"/>
  <c r="C1324" i="26"/>
  <c r="E1324" i="26"/>
  <c r="B1324" i="26"/>
  <c r="D1323" i="26"/>
  <c r="F1323" i="26"/>
  <c r="C1323" i="26"/>
  <c r="G1323" i="26"/>
  <c r="B1323" i="26"/>
  <c r="D1322" i="26"/>
  <c r="F1322" i="26"/>
  <c r="C1322" i="26"/>
  <c r="B1322" i="26"/>
  <c r="D1321" i="26"/>
  <c r="F1321" i="26"/>
  <c r="C1321" i="26"/>
  <c r="E1321" i="26"/>
  <c r="B1321" i="26"/>
  <c r="D1320" i="26"/>
  <c r="F1320" i="26"/>
  <c r="C1320" i="26"/>
  <c r="E1320" i="26"/>
  <c r="B1320" i="26"/>
  <c r="D1319" i="26"/>
  <c r="F1319" i="26"/>
  <c r="C1319" i="26"/>
  <c r="B1319" i="26"/>
  <c r="D1318" i="26"/>
  <c r="F1318" i="26"/>
  <c r="C1318" i="26"/>
  <c r="B1318" i="26"/>
  <c r="D1317" i="26"/>
  <c r="F1317" i="26"/>
  <c r="C1317" i="26"/>
  <c r="E1317" i="26"/>
  <c r="B1317" i="26"/>
  <c r="D1316" i="26"/>
  <c r="F1316" i="26"/>
  <c r="C1316" i="26"/>
  <c r="E1316" i="26"/>
  <c r="B1316" i="26"/>
  <c r="D1315" i="26"/>
  <c r="F1315" i="26"/>
  <c r="C1315" i="26"/>
  <c r="G1315" i="26"/>
  <c r="B1315" i="26"/>
  <c r="D1314" i="26"/>
  <c r="F1314" i="26"/>
  <c r="C1314" i="26"/>
  <c r="B1314" i="26"/>
  <c r="D1313" i="26"/>
  <c r="F1313" i="26"/>
  <c r="C1313" i="26"/>
  <c r="E1313" i="26"/>
  <c r="B1313" i="26"/>
  <c r="D1312" i="26"/>
  <c r="F1312" i="26"/>
  <c r="C1312" i="26"/>
  <c r="G1312" i="26"/>
  <c r="B1312" i="26"/>
  <c r="D1311" i="26"/>
  <c r="F1311" i="26"/>
  <c r="C1311" i="26"/>
  <c r="G1311" i="26"/>
  <c r="B1311" i="26"/>
  <c r="D1310" i="26"/>
  <c r="F1310" i="26"/>
  <c r="C1310" i="26"/>
  <c r="B1310" i="26"/>
  <c r="D1309" i="26"/>
  <c r="F1309" i="26"/>
  <c r="C1309" i="26"/>
  <c r="E1309" i="26"/>
  <c r="B1309" i="26"/>
  <c r="D1308" i="26"/>
  <c r="F1308" i="26"/>
  <c r="C1308" i="26"/>
  <c r="B1308" i="26"/>
  <c r="D1307" i="26"/>
  <c r="F1307" i="26"/>
  <c r="C1307" i="26"/>
  <c r="B1307" i="26"/>
  <c r="D1306" i="26"/>
  <c r="F1306" i="26"/>
  <c r="C1306" i="26"/>
  <c r="B1306" i="26"/>
  <c r="D1305" i="26"/>
  <c r="F1305" i="26"/>
  <c r="C1305" i="26"/>
  <c r="E1305" i="26"/>
  <c r="B1305" i="26"/>
  <c r="D1304" i="26"/>
  <c r="F1304" i="26"/>
  <c r="C1304" i="26"/>
  <c r="G1304" i="26"/>
  <c r="B1304" i="26"/>
  <c r="D1303" i="26"/>
  <c r="F1303" i="26"/>
  <c r="C1303" i="26"/>
  <c r="E1303" i="26"/>
  <c r="B1303" i="26"/>
  <c r="D1302" i="26"/>
  <c r="F1302" i="26"/>
  <c r="C1302" i="26"/>
  <c r="B1302" i="26"/>
  <c r="D1301" i="26"/>
  <c r="F1301" i="26"/>
  <c r="C1301" i="26"/>
  <c r="E1301" i="26"/>
  <c r="B1301" i="26"/>
  <c r="D1300" i="26"/>
  <c r="F1300" i="26"/>
  <c r="C1300" i="26"/>
  <c r="E1300" i="26"/>
  <c r="B1300" i="26"/>
  <c r="D1299" i="26"/>
  <c r="F1299" i="26"/>
  <c r="C1299" i="26"/>
  <c r="B1299" i="26"/>
  <c r="D1298" i="26"/>
  <c r="F1298" i="26"/>
  <c r="C1298" i="26"/>
  <c r="B1298" i="26"/>
  <c r="D1297" i="26"/>
  <c r="F1297" i="26"/>
  <c r="C1297" i="26"/>
  <c r="E1297" i="26"/>
  <c r="B1297" i="26"/>
  <c r="D1296" i="26"/>
  <c r="F1296" i="26"/>
  <c r="C1296" i="26"/>
  <c r="G1296" i="26"/>
  <c r="B1296" i="26"/>
  <c r="D1295" i="26"/>
  <c r="F1295" i="26"/>
  <c r="C1295" i="26"/>
  <c r="G1295" i="26"/>
  <c r="B1295" i="26"/>
  <c r="D1294" i="26"/>
  <c r="F1294" i="26"/>
  <c r="C1294" i="26"/>
  <c r="B1294" i="26"/>
  <c r="D1293" i="26"/>
  <c r="F1293" i="26"/>
  <c r="C1293" i="26"/>
  <c r="E1293" i="26"/>
  <c r="B1293" i="26"/>
  <c r="D1292" i="26"/>
  <c r="F1292" i="26"/>
  <c r="C1292" i="26"/>
  <c r="E1292" i="26"/>
  <c r="B1292" i="26"/>
  <c r="D1291" i="26"/>
  <c r="F1291" i="26"/>
  <c r="C1291" i="26"/>
  <c r="B1291" i="26"/>
  <c r="D1290" i="26"/>
  <c r="F1290" i="26"/>
  <c r="C1290" i="26"/>
  <c r="B1290" i="26"/>
  <c r="D1289" i="26"/>
  <c r="F1289" i="26"/>
  <c r="C1289" i="26"/>
  <c r="E1289" i="26"/>
  <c r="B1289" i="26"/>
  <c r="D1288" i="26"/>
  <c r="F1288" i="26"/>
  <c r="C1288" i="26"/>
  <c r="E1288" i="26"/>
  <c r="B1288" i="26"/>
  <c r="D1287" i="26"/>
  <c r="F1287" i="26"/>
  <c r="C1287" i="26"/>
  <c r="E1287" i="26"/>
  <c r="B1287" i="26"/>
  <c r="D1286" i="26"/>
  <c r="F1286" i="26"/>
  <c r="C1286" i="26"/>
  <c r="B1286" i="26"/>
  <c r="D1285" i="26"/>
  <c r="F1285" i="26"/>
  <c r="C1285" i="26"/>
  <c r="E1285" i="26"/>
  <c r="B1285" i="26"/>
  <c r="D1284" i="26"/>
  <c r="F1284" i="26"/>
  <c r="C1284" i="26"/>
  <c r="G1284" i="26"/>
  <c r="B1284" i="26"/>
  <c r="D1283" i="26"/>
  <c r="F1283" i="26"/>
  <c r="C1283" i="26"/>
  <c r="G1283" i="26"/>
  <c r="B1283" i="26"/>
  <c r="D1282" i="26"/>
  <c r="F1282" i="26"/>
  <c r="C1282" i="26"/>
  <c r="B1282" i="26"/>
  <c r="D1281" i="26"/>
  <c r="F1281" i="26"/>
  <c r="C1281" i="26"/>
  <c r="E1281" i="26"/>
  <c r="B1281" i="26"/>
  <c r="D1280" i="26"/>
  <c r="F1280" i="26"/>
  <c r="C1280" i="26"/>
  <c r="E1280" i="26"/>
  <c r="B1280" i="26"/>
  <c r="D1279" i="26"/>
  <c r="F1279" i="26"/>
  <c r="C1279" i="26"/>
  <c r="G1279" i="26"/>
  <c r="B1279" i="26"/>
  <c r="D1278" i="26"/>
  <c r="F1278" i="26"/>
  <c r="C1278" i="26"/>
  <c r="B1278" i="26"/>
  <c r="D1277" i="26"/>
  <c r="F1277" i="26"/>
  <c r="C1277" i="26"/>
  <c r="E1277" i="26"/>
  <c r="B1277" i="26"/>
  <c r="D1276" i="26"/>
  <c r="F1276" i="26"/>
  <c r="C1276" i="26"/>
  <c r="B1276" i="26"/>
  <c r="D1275" i="26"/>
  <c r="F1275" i="26"/>
  <c r="C1275" i="26"/>
  <c r="G1275" i="26"/>
  <c r="B1275" i="26"/>
  <c r="D1274" i="26"/>
  <c r="F1274" i="26"/>
  <c r="C1274" i="26"/>
  <c r="B1274" i="26"/>
  <c r="D1273" i="26"/>
  <c r="F1273" i="26"/>
  <c r="C1273" i="26"/>
  <c r="E1273" i="26"/>
  <c r="B1273" i="26"/>
  <c r="D1272" i="26"/>
  <c r="F1272" i="26"/>
  <c r="C1272" i="26"/>
  <c r="E1272" i="26"/>
  <c r="B1272" i="26"/>
  <c r="D1271" i="26"/>
  <c r="F1271" i="26"/>
  <c r="C1271" i="26"/>
  <c r="G1271" i="26"/>
  <c r="B1271" i="26"/>
  <c r="D1270" i="26"/>
  <c r="F1270" i="26"/>
  <c r="C1270" i="26"/>
  <c r="B1270" i="26"/>
  <c r="D1269" i="26"/>
  <c r="F1269" i="26"/>
  <c r="C1269" i="26"/>
  <c r="E1269" i="26"/>
  <c r="B1269" i="26"/>
  <c r="D1268" i="26"/>
  <c r="F1268" i="26"/>
  <c r="C1268" i="26"/>
  <c r="E1268" i="26"/>
  <c r="B1268" i="26"/>
  <c r="D1267" i="26"/>
  <c r="F1267" i="26"/>
  <c r="C1267" i="26"/>
  <c r="G1267" i="26"/>
  <c r="B1267" i="26"/>
  <c r="D1266" i="26"/>
  <c r="F1266" i="26"/>
  <c r="C1266" i="26"/>
  <c r="B1266" i="26"/>
  <c r="D1265" i="26"/>
  <c r="F1265" i="26"/>
  <c r="C1265" i="26"/>
  <c r="E1265" i="26"/>
  <c r="B1265" i="26"/>
  <c r="D1264" i="26"/>
  <c r="F1264" i="26"/>
  <c r="C1264" i="26"/>
  <c r="B1264" i="26"/>
  <c r="D1263" i="26"/>
  <c r="F1263" i="26"/>
  <c r="C1263" i="26"/>
  <c r="G1263" i="26"/>
  <c r="B1263" i="26"/>
  <c r="D1262" i="26"/>
  <c r="F1262" i="26"/>
  <c r="C1262" i="26"/>
  <c r="B1262" i="26"/>
  <c r="D1261" i="26"/>
  <c r="F1261" i="26"/>
  <c r="C1261" i="26"/>
  <c r="E1261" i="26"/>
  <c r="B1261" i="26"/>
  <c r="D1260" i="26"/>
  <c r="F1260" i="26"/>
  <c r="C1260" i="26"/>
  <c r="G1260" i="26"/>
  <c r="B1260" i="26"/>
  <c r="D1259" i="26"/>
  <c r="F1259" i="26"/>
  <c r="C1259" i="26"/>
  <c r="G1259" i="26"/>
  <c r="B1259" i="26"/>
  <c r="D1258" i="26"/>
  <c r="F1258" i="26"/>
  <c r="C1258" i="26"/>
  <c r="B1258" i="26"/>
  <c r="D1257" i="26"/>
  <c r="F1257" i="26"/>
  <c r="C1257" i="26"/>
  <c r="E1257" i="26"/>
  <c r="B1257" i="26"/>
  <c r="D1256" i="26"/>
  <c r="F1256" i="26"/>
  <c r="C1256" i="26"/>
  <c r="E1256" i="26"/>
  <c r="B1256" i="26"/>
  <c r="D1255" i="26"/>
  <c r="F1255" i="26"/>
  <c r="C1255" i="26"/>
  <c r="B1255" i="26"/>
  <c r="D1254" i="26"/>
  <c r="F1254" i="26"/>
  <c r="C1254" i="26"/>
  <c r="B1254" i="26"/>
  <c r="D1253" i="26"/>
  <c r="F1253" i="26"/>
  <c r="C1253" i="26"/>
  <c r="B1253" i="26"/>
  <c r="D1252" i="26"/>
  <c r="F1252" i="26"/>
  <c r="C1252" i="26"/>
  <c r="G1252" i="26"/>
  <c r="B1252" i="26"/>
  <c r="D1251" i="26"/>
  <c r="F1251" i="26"/>
  <c r="C1251" i="26"/>
  <c r="G1251" i="26"/>
  <c r="B1251" i="26"/>
  <c r="D1250" i="26"/>
  <c r="F1250" i="26"/>
  <c r="C1250" i="26"/>
  <c r="B1250" i="26"/>
  <c r="D1249" i="26"/>
  <c r="F1249" i="26"/>
  <c r="C1249" i="26"/>
  <c r="E1249" i="26"/>
  <c r="B1249" i="26"/>
  <c r="D1248" i="26"/>
  <c r="F1248" i="26"/>
  <c r="C1248" i="26"/>
  <c r="G1248" i="26"/>
  <c r="B1248" i="26"/>
  <c r="D1247" i="26"/>
  <c r="F1247" i="26"/>
  <c r="C1247" i="26"/>
  <c r="G1247" i="26"/>
  <c r="B1247" i="26"/>
  <c r="D1246" i="26"/>
  <c r="F1246" i="26"/>
  <c r="C1246" i="26"/>
  <c r="B1246" i="26"/>
  <c r="D1245" i="26"/>
  <c r="F1245" i="26"/>
  <c r="C1245" i="26"/>
  <c r="E1245" i="26"/>
  <c r="B1245" i="26"/>
  <c r="D1244" i="26"/>
  <c r="F1244" i="26"/>
  <c r="C1244" i="26"/>
  <c r="E1244" i="26"/>
  <c r="B1244" i="26"/>
  <c r="D1243" i="26"/>
  <c r="F1243" i="26"/>
  <c r="C1243" i="26"/>
  <c r="E1243" i="26"/>
  <c r="B1243" i="26"/>
  <c r="D1242" i="26"/>
  <c r="F1242" i="26"/>
  <c r="C1242" i="26"/>
  <c r="B1242" i="26"/>
  <c r="D1241" i="26"/>
  <c r="F1241" i="26"/>
  <c r="C1241" i="26"/>
  <c r="E1241" i="26"/>
  <c r="B1241" i="26"/>
  <c r="D1240" i="26"/>
  <c r="F1240" i="26"/>
  <c r="C1240" i="26"/>
  <c r="E1240" i="26"/>
  <c r="B1240" i="26"/>
  <c r="D1239" i="26"/>
  <c r="F1239" i="26"/>
  <c r="C1239" i="26"/>
  <c r="G1239" i="26"/>
  <c r="B1239" i="26"/>
  <c r="D1238" i="26"/>
  <c r="F1238" i="26"/>
  <c r="C1238" i="26"/>
  <c r="B1238" i="26"/>
  <c r="D1237" i="26"/>
  <c r="F1237" i="26"/>
  <c r="C1237" i="26"/>
  <c r="E1237" i="26"/>
  <c r="B1237" i="26"/>
  <c r="D1236" i="26"/>
  <c r="F1236" i="26"/>
  <c r="C1236" i="26"/>
  <c r="E1236" i="26"/>
  <c r="B1236" i="26"/>
  <c r="D1235" i="26"/>
  <c r="F1235" i="26"/>
  <c r="C1235" i="26"/>
  <c r="G1235" i="26"/>
  <c r="B1235" i="26"/>
  <c r="D1234" i="26"/>
  <c r="F1234" i="26"/>
  <c r="C1234" i="26"/>
  <c r="B1234" i="26"/>
  <c r="D1233" i="26"/>
  <c r="F1233" i="26"/>
  <c r="C1233" i="26"/>
  <c r="E1233" i="26"/>
  <c r="B1233" i="26"/>
  <c r="D1232" i="26"/>
  <c r="F1232" i="26"/>
  <c r="C1232" i="26"/>
  <c r="G1232" i="26"/>
  <c r="B1232" i="26"/>
  <c r="D1231" i="26"/>
  <c r="F1231" i="26"/>
  <c r="C1231" i="26"/>
  <c r="B1231" i="26"/>
  <c r="D1230" i="26"/>
  <c r="F1230" i="26"/>
  <c r="C1230" i="26"/>
  <c r="B1230" i="26"/>
  <c r="D1229" i="26"/>
  <c r="F1229" i="26"/>
  <c r="C1229" i="26"/>
  <c r="B1229" i="26"/>
  <c r="D1228" i="26"/>
  <c r="F1228" i="26"/>
  <c r="C1228" i="26"/>
  <c r="G1228" i="26"/>
  <c r="B1228" i="26"/>
  <c r="D1227" i="26"/>
  <c r="F1227" i="26"/>
  <c r="C1227" i="26"/>
  <c r="G1227" i="26"/>
  <c r="B1227" i="26"/>
  <c r="D1226" i="26"/>
  <c r="F1226" i="26"/>
  <c r="C1226" i="26"/>
  <c r="B1226" i="26"/>
  <c r="D1225" i="26"/>
  <c r="F1225" i="26"/>
  <c r="C1225" i="26"/>
  <c r="E1225" i="26"/>
  <c r="B1225" i="26"/>
  <c r="D1224" i="26"/>
  <c r="F1224" i="26"/>
  <c r="C1224" i="26"/>
  <c r="E1224" i="26"/>
  <c r="B1224" i="26"/>
  <c r="D1223" i="26"/>
  <c r="F1223" i="26"/>
  <c r="C1223" i="26"/>
  <c r="G1223" i="26"/>
  <c r="B1223" i="26"/>
  <c r="D1222" i="26"/>
  <c r="F1222" i="26"/>
  <c r="C1222" i="26"/>
  <c r="B1222" i="26"/>
  <c r="D1221" i="26"/>
  <c r="F1221" i="26"/>
  <c r="C1221" i="26"/>
  <c r="E1221" i="26"/>
  <c r="B1221" i="26"/>
  <c r="D1220" i="26"/>
  <c r="F1220" i="26"/>
  <c r="C1220" i="26"/>
  <c r="G1220" i="26"/>
  <c r="B1220" i="26"/>
  <c r="D1219" i="26"/>
  <c r="F1219" i="26"/>
  <c r="C1219" i="26"/>
  <c r="G1219" i="26"/>
  <c r="B1219" i="26"/>
  <c r="D1218" i="26"/>
  <c r="F1218" i="26"/>
  <c r="C1218" i="26"/>
  <c r="B1218" i="26"/>
  <c r="D1217" i="26"/>
  <c r="F1217" i="26"/>
  <c r="C1217" i="26"/>
  <c r="E1217" i="26"/>
  <c r="B1217" i="26"/>
  <c r="D1216" i="26"/>
  <c r="F1216" i="26"/>
  <c r="C1216" i="26"/>
  <c r="G1216" i="26"/>
  <c r="B1216" i="26"/>
  <c r="D1215" i="26"/>
  <c r="F1215" i="26"/>
  <c r="C1215" i="26"/>
  <c r="B1215" i="26"/>
  <c r="D1214" i="26"/>
  <c r="F1214" i="26"/>
  <c r="C1214" i="26"/>
  <c r="B1214" i="26"/>
  <c r="D1213" i="26"/>
  <c r="F1213" i="26"/>
  <c r="C1213" i="26"/>
  <c r="E1213" i="26"/>
  <c r="B1213" i="26"/>
  <c r="D1212" i="26"/>
  <c r="F1212" i="26"/>
  <c r="C1212" i="26"/>
  <c r="E1212" i="26"/>
  <c r="B1212" i="26"/>
  <c r="D1211" i="26"/>
  <c r="F1211" i="26"/>
  <c r="C1211" i="26"/>
  <c r="B1211" i="26"/>
  <c r="D1210" i="26"/>
  <c r="F1210" i="26"/>
  <c r="C1210" i="26"/>
  <c r="B1210" i="26"/>
  <c r="D1209" i="26"/>
  <c r="F1209" i="26"/>
  <c r="C1209" i="26"/>
  <c r="B1209" i="26"/>
  <c r="D1208" i="26"/>
  <c r="F1208" i="26"/>
  <c r="C1208" i="26"/>
  <c r="G1208" i="26"/>
  <c r="B1208" i="26"/>
  <c r="D1207" i="26"/>
  <c r="F1207" i="26"/>
  <c r="C1207" i="26"/>
  <c r="E1207" i="26"/>
  <c r="B1207" i="26"/>
  <c r="D1206" i="26"/>
  <c r="F1206" i="26"/>
  <c r="C1206" i="26"/>
  <c r="B1206" i="26"/>
  <c r="D1205" i="26"/>
  <c r="F1205" i="26"/>
  <c r="C1205" i="26"/>
  <c r="E1205" i="26"/>
  <c r="B1205" i="26"/>
  <c r="D1204" i="26"/>
  <c r="F1204" i="26"/>
  <c r="C1204" i="26"/>
  <c r="E1204" i="26"/>
  <c r="B1204" i="26"/>
  <c r="D1203" i="26"/>
  <c r="F1203" i="26"/>
  <c r="C1203" i="26"/>
  <c r="B1203" i="26"/>
  <c r="D1202" i="26"/>
  <c r="F1202" i="26"/>
  <c r="C1202" i="26"/>
  <c r="B1202" i="26"/>
  <c r="D1201" i="26"/>
  <c r="F1201" i="26"/>
  <c r="C1201" i="26"/>
  <c r="E1201" i="26"/>
  <c r="B1201" i="26"/>
  <c r="D1200" i="26"/>
  <c r="F1200" i="26"/>
  <c r="C1200" i="26"/>
  <c r="B1200" i="26"/>
  <c r="D1199" i="26"/>
  <c r="F1199" i="26"/>
  <c r="C1199" i="26"/>
  <c r="G1199" i="26"/>
  <c r="B1199" i="26"/>
  <c r="D1198" i="26"/>
  <c r="F1198" i="26"/>
  <c r="C1198" i="26"/>
  <c r="B1198" i="26"/>
  <c r="D1197" i="26"/>
  <c r="F1197" i="26"/>
  <c r="C1197" i="26"/>
  <c r="E1197" i="26"/>
  <c r="B1197" i="26"/>
  <c r="D1196" i="26"/>
  <c r="C1196" i="26"/>
  <c r="E1196" i="26"/>
  <c r="B1196" i="26"/>
  <c r="D1195" i="26"/>
  <c r="F1195" i="26"/>
  <c r="C1195" i="26"/>
  <c r="E1195" i="26"/>
  <c r="B1195" i="26"/>
  <c r="D1194" i="26"/>
  <c r="F1194" i="26"/>
  <c r="C1194" i="26"/>
  <c r="B1194" i="26"/>
  <c r="D1193" i="26"/>
  <c r="F1193" i="26"/>
  <c r="C1193" i="26"/>
  <c r="E1193" i="26"/>
  <c r="B1193" i="26"/>
  <c r="D1192" i="26"/>
  <c r="F1192" i="26"/>
  <c r="C1192" i="26"/>
  <c r="E1192" i="26"/>
  <c r="B1192" i="26"/>
  <c r="D1191" i="26"/>
  <c r="F1191" i="26"/>
  <c r="C1191" i="26"/>
  <c r="B1191" i="26"/>
  <c r="D1190" i="26"/>
  <c r="F1190" i="26"/>
  <c r="C1190" i="26"/>
  <c r="B1190" i="26"/>
  <c r="D1189" i="26"/>
  <c r="F1189" i="26"/>
  <c r="C1189" i="26"/>
  <c r="B1189" i="26"/>
  <c r="D1188" i="26"/>
  <c r="F1188" i="26"/>
  <c r="C1188" i="26"/>
  <c r="G1188" i="26"/>
  <c r="B1188" i="26"/>
  <c r="D1187" i="26"/>
  <c r="F1187" i="26"/>
  <c r="C1187" i="26"/>
  <c r="B1187" i="26"/>
  <c r="D1186" i="26"/>
  <c r="F1186" i="26"/>
  <c r="C1186" i="26"/>
  <c r="B1186" i="26"/>
  <c r="D1185" i="26"/>
  <c r="F1185" i="26"/>
  <c r="C1185" i="26"/>
  <c r="E1185" i="26"/>
  <c r="B1185" i="26"/>
  <c r="D1184" i="26"/>
  <c r="F1184" i="26"/>
  <c r="C1184" i="26"/>
  <c r="G1184" i="26"/>
  <c r="B1184" i="26"/>
  <c r="D1183" i="26"/>
  <c r="F1183" i="26"/>
  <c r="C1183" i="26"/>
  <c r="G1183" i="26"/>
  <c r="B1183" i="26"/>
  <c r="D1182" i="26"/>
  <c r="F1182" i="26"/>
  <c r="C1182" i="26"/>
  <c r="B1182" i="26"/>
  <c r="D1181" i="26"/>
  <c r="F1181" i="26"/>
  <c r="C1181" i="26"/>
  <c r="E1181" i="26"/>
  <c r="B1181" i="26"/>
  <c r="D1180" i="26"/>
  <c r="F1180" i="26"/>
  <c r="C1180" i="26"/>
  <c r="E1180" i="26"/>
  <c r="B1180" i="26"/>
  <c r="D1179" i="26"/>
  <c r="F1179" i="26"/>
  <c r="C1179" i="26"/>
  <c r="G1179" i="26"/>
  <c r="B1179" i="26"/>
  <c r="D1178" i="26"/>
  <c r="F1178" i="26"/>
  <c r="C1178" i="26"/>
  <c r="B1178" i="26"/>
  <c r="D1177" i="26"/>
  <c r="F1177" i="26"/>
  <c r="C1177" i="26"/>
  <c r="E1177" i="26"/>
  <c r="B1177" i="26"/>
  <c r="D1176" i="26"/>
  <c r="F1176" i="26"/>
  <c r="C1176" i="26"/>
  <c r="G1176" i="26"/>
  <c r="B1176" i="26"/>
  <c r="D1175" i="26"/>
  <c r="F1175" i="26"/>
  <c r="C1175" i="26"/>
  <c r="G1175" i="26"/>
  <c r="B1175" i="26"/>
  <c r="D1174" i="26"/>
  <c r="F1174" i="26"/>
  <c r="C1174" i="26"/>
  <c r="B1174" i="26"/>
  <c r="D1173" i="26"/>
  <c r="F1173" i="26"/>
  <c r="C1173" i="26"/>
  <c r="E1173" i="26"/>
  <c r="B1173" i="26"/>
  <c r="D1172" i="26"/>
  <c r="F1172" i="26"/>
  <c r="C1172" i="26"/>
  <c r="E1172" i="26"/>
  <c r="B1172" i="26"/>
  <c r="D1171" i="26"/>
  <c r="F1171" i="26"/>
  <c r="C1171" i="26"/>
  <c r="G1171" i="26"/>
  <c r="B1171" i="26"/>
  <c r="D1170" i="26"/>
  <c r="F1170" i="26"/>
  <c r="C1170" i="26"/>
  <c r="B1170" i="26"/>
  <c r="D1169" i="26"/>
  <c r="F1169" i="26"/>
  <c r="C1169" i="26"/>
  <c r="E1169" i="26"/>
  <c r="B1169" i="26"/>
  <c r="D1168" i="26"/>
  <c r="F1168" i="26"/>
  <c r="C1168" i="26"/>
  <c r="G1168" i="26"/>
  <c r="B1168" i="26"/>
  <c r="D1167" i="26"/>
  <c r="F1167" i="26"/>
  <c r="C1167" i="26"/>
  <c r="G1167" i="26"/>
  <c r="B1167" i="26"/>
  <c r="D1166" i="26"/>
  <c r="F1166" i="26"/>
  <c r="C1166" i="26"/>
  <c r="B1166" i="26"/>
  <c r="D1165" i="26"/>
  <c r="F1165" i="26"/>
  <c r="C1165" i="26"/>
  <c r="B1165" i="26"/>
  <c r="D1164" i="26"/>
  <c r="F1164" i="26"/>
  <c r="C1164" i="26"/>
  <c r="G1164" i="26"/>
  <c r="B1164" i="26"/>
  <c r="D1163" i="26"/>
  <c r="F1163" i="26"/>
  <c r="C1163" i="26"/>
  <c r="G1163" i="26"/>
  <c r="B1163" i="26"/>
  <c r="D1162" i="26"/>
  <c r="F1162" i="26"/>
  <c r="C1162" i="26"/>
  <c r="B1162" i="26"/>
  <c r="D1161" i="26"/>
  <c r="F1161" i="26"/>
  <c r="C1161" i="26"/>
  <c r="E1161" i="26"/>
  <c r="B1161" i="26"/>
  <c r="D1160" i="26"/>
  <c r="F1160" i="26"/>
  <c r="C1160" i="26"/>
  <c r="E1160" i="26"/>
  <c r="B1160" i="26"/>
  <c r="D1159" i="26"/>
  <c r="F1159" i="26"/>
  <c r="C1159" i="26"/>
  <c r="G1159" i="26"/>
  <c r="B1159" i="26"/>
  <c r="D1158" i="26"/>
  <c r="F1158" i="26"/>
  <c r="C1158" i="26"/>
  <c r="B1158" i="26"/>
  <c r="D1157" i="26"/>
  <c r="F1157" i="26"/>
  <c r="C1157" i="26"/>
  <c r="E1157" i="26"/>
  <c r="B1157" i="26"/>
  <c r="D1156" i="26"/>
  <c r="F1156" i="26"/>
  <c r="C1156" i="26"/>
  <c r="E1156" i="26"/>
  <c r="B1156" i="26"/>
  <c r="D1155" i="26"/>
  <c r="F1155" i="26"/>
  <c r="C1155" i="26"/>
  <c r="G1155" i="26"/>
  <c r="B1155" i="26"/>
  <c r="D1154" i="26"/>
  <c r="F1154" i="26"/>
  <c r="C1154" i="26"/>
  <c r="B1154" i="26"/>
  <c r="D1153" i="26"/>
  <c r="F1153" i="26"/>
  <c r="C1153" i="26"/>
  <c r="E1153" i="26"/>
  <c r="B1153" i="26"/>
  <c r="D1152" i="26"/>
  <c r="F1152" i="26"/>
  <c r="C1152" i="26"/>
  <c r="G1152" i="26"/>
  <c r="B1152" i="26"/>
  <c r="D1151" i="26"/>
  <c r="F1151" i="26"/>
  <c r="C1151" i="26"/>
  <c r="G1151" i="26"/>
  <c r="B1151" i="26"/>
  <c r="D1150" i="26"/>
  <c r="F1150" i="26"/>
  <c r="C1150" i="26"/>
  <c r="B1150" i="26"/>
  <c r="D1149" i="26"/>
  <c r="F1149" i="26"/>
  <c r="C1149" i="26"/>
  <c r="E1149" i="26"/>
  <c r="B1149" i="26"/>
  <c r="D1148" i="26"/>
  <c r="F1148" i="26"/>
  <c r="C1148" i="26"/>
  <c r="G1148" i="26"/>
  <c r="B1148" i="26"/>
  <c r="D1147" i="26"/>
  <c r="F1147" i="26"/>
  <c r="C1147" i="26"/>
  <c r="G1147" i="26"/>
  <c r="B1147" i="26"/>
  <c r="D1146" i="26"/>
  <c r="F1146" i="26"/>
  <c r="C1146" i="26"/>
  <c r="B1146" i="26"/>
  <c r="D1145" i="26"/>
  <c r="F1145" i="26"/>
  <c r="C1145" i="26"/>
  <c r="E1145" i="26"/>
  <c r="B1145" i="26"/>
  <c r="D1144" i="26"/>
  <c r="F1144" i="26"/>
  <c r="C1144" i="26"/>
  <c r="G1144" i="26"/>
  <c r="B1144" i="26"/>
  <c r="D1143" i="26"/>
  <c r="F1143" i="26"/>
  <c r="C1143" i="26"/>
  <c r="G1143" i="26"/>
  <c r="B1143" i="26"/>
  <c r="D1142" i="26"/>
  <c r="F1142" i="26"/>
  <c r="C1142" i="26"/>
  <c r="B1142" i="26"/>
  <c r="D1141" i="26"/>
  <c r="F1141" i="26"/>
  <c r="C1141" i="26"/>
  <c r="E1141" i="26"/>
  <c r="B1141" i="26"/>
  <c r="D1140" i="26"/>
  <c r="F1140" i="26"/>
  <c r="C1140" i="26"/>
  <c r="G1140" i="26"/>
  <c r="B1140" i="26"/>
  <c r="D1139" i="26"/>
  <c r="F1139" i="26"/>
  <c r="C1139" i="26"/>
  <c r="G1139" i="26"/>
  <c r="B1139" i="26"/>
  <c r="D1138" i="26"/>
  <c r="F1138" i="26"/>
  <c r="C1138" i="26"/>
  <c r="B1138" i="26"/>
  <c r="D1137" i="26"/>
  <c r="F1137" i="26"/>
  <c r="C1137" i="26"/>
  <c r="E1137" i="26"/>
  <c r="B1137" i="26"/>
  <c r="D1136" i="26"/>
  <c r="F1136" i="26"/>
  <c r="C1136" i="26"/>
  <c r="E1136" i="26"/>
  <c r="B1136" i="26"/>
  <c r="D1135" i="26"/>
  <c r="F1135" i="26"/>
  <c r="C1135" i="26"/>
  <c r="G1135" i="26"/>
  <c r="B1135" i="26"/>
  <c r="D1134" i="26"/>
  <c r="F1134" i="26"/>
  <c r="C1134" i="26"/>
  <c r="B1134" i="26"/>
  <c r="D1133" i="26"/>
  <c r="F1133" i="26"/>
  <c r="C1133" i="26"/>
  <c r="E1133" i="26"/>
  <c r="B1133" i="26"/>
  <c r="D1132" i="26"/>
  <c r="F1132" i="26"/>
  <c r="C1132" i="26"/>
  <c r="B1132" i="26"/>
  <c r="D1131" i="26"/>
  <c r="F1131" i="26"/>
  <c r="C1131" i="26"/>
  <c r="B1131" i="26"/>
  <c r="D1130" i="26"/>
  <c r="F1130" i="26"/>
  <c r="C1130" i="26"/>
  <c r="E1130" i="26"/>
  <c r="B1130" i="26"/>
  <c r="D1129" i="26"/>
  <c r="F1129" i="26"/>
  <c r="C1129" i="26"/>
  <c r="E1129" i="26"/>
  <c r="B1129" i="26"/>
  <c r="D1128" i="26"/>
  <c r="F1128" i="26"/>
  <c r="C1128" i="26"/>
  <c r="G1128" i="26"/>
  <c r="B1128" i="26"/>
  <c r="D1127" i="26"/>
  <c r="F1127" i="26"/>
  <c r="C1127" i="26"/>
  <c r="E1127" i="26"/>
  <c r="B1127" i="26"/>
  <c r="D1126" i="26"/>
  <c r="F1126" i="26"/>
  <c r="C1126" i="26"/>
  <c r="G1126" i="26"/>
  <c r="B1126" i="26"/>
  <c r="D1125" i="26"/>
  <c r="F1125" i="26"/>
  <c r="C1125" i="26"/>
  <c r="E1125" i="26"/>
  <c r="B1125" i="26"/>
  <c r="D1124" i="26"/>
  <c r="F1124" i="26"/>
  <c r="C1124" i="26"/>
  <c r="G1124" i="26"/>
  <c r="B1124" i="26"/>
  <c r="D1123" i="26"/>
  <c r="F1123" i="26"/>
  <c r="C1123" i="26"/>
  <c r="G1123" i="26"/>
  <c r="B1123" i="26"/>
  <c r="D1122" i="26"/>
  <c r="F1122" i="26"/>
  <c r="C1122" i="26"/>
  <c r="E1122" i="26"/>
  <c r="B1122" i="26"/>
  <c r="D1121" i="26"/>
  <c r="F1121" i="26"/>
  <c r="C1121" i="26"/>
  <c r="E1121" i="26"/>
  <c r="B1121" i="26"/>
  <c r="D1120" i="26"/>
  <c r="F1120" i="26"/>
  <c r="C1120" i="26"/>
  <c r="E1120" i="26"/>
  <c r="B1120" i="26"/>
  <c r="D1119" i="26"/>
  <c r="F1119" i="26"/>
  <c r="C1119" i="26"/>
  <c r="G1119" i="26"/>
  <c r="B1119" i="26"/>
  <c r="D1118" i="26"/>
  <c r="F1118" i="26"/>
  <c r="C1118" i="26"/>
  <c r="B1118" i="26"/>
  <c r="D1117" i="26"/>
  <c r="F1117" i="26"/>
  <c r="C1117" i="26"/>
  <c r="E1117" i="26"/>
  <c r="B1117" i="26"/>
  <c r="D1116" i="26"/>
  <c r="F1116" i="26"/>
  <c r="C1116" i="26"/>
  <c r="B1116" i="26"/>
  <c r="D1115" i="26"/>
  <c r="F1115" i="26"/>
  <c r="C1115" i="26"/>
  <c r="G1115" i="26"/>
  <c r="B1115" i="26"/>
  <c r="D1114" i="26"/>
  <c r="F1114" i="26"/>
  <c r="C1114" i="26"/>
  <c r="E1114" i="26"/>
  <c r="B1114" i="26"/>
  <c r="D1113" i="26"/>
  <c r="F1113" i="26"/>
  <c r="C1113" i="26"/>
  <c r="E1113" i="26"/>
  <c r="B1113" i="26"/>
  <c r="D1112" i="26"/>
  <c r="F1112" i="26"/>
  <c r="C1112" i="26"/>
  <c r="E1112" i="26"/>
  <c r="B1112" i="26"/>
  <c r="D1111" i="26"/>
  <c r="F1111" i="26"/>
  <c r="C1111" i="26"/>
  <c r="G1111" i="26"/>
  <c r="B1111" i="26"/>
  <c r="D1110" i="26"/>
  <c r="F1110" i="26"/>
  <c r="C1110" i="26"/>
  <c r="B1110" i="26"/>
  <c r="D1109" i="26"/>
  <c r="F1109" i="26"/>
  <c r="C1109" i="26"/>
  <c r="G1109" i="26"/>
  <c r="B1109" i="26"/>
  <c r="D1108" i="26"/>
  <c r="F1108" i="26"/>
  <c r="C1108" i="26"/>
  <c r="G1108" i="26"/>
  <c r="B1108" i="26"/>
  <c r="D1107" i="26"/>
  <c r="F1107" i="26"/>
  <c r="C1107" i="26"/>
  <c r="B1107" i="26"/>
  <c r="D1106" i="26"/>
  <c r="F1106" i="26"/>
  <c r="C1106" i="26"/>
  <c r="G1106" i="26"/>
  <c r="B1106" i="26"/>
  <c r="D1105" i="26"/>
  <c r="F1105" i="26"/>
  <c r="C1105" i="26"/>
  <c r="E1105" i="26"/>
  <c r="B1105" i="26"/>
  <c r="D1104" i="26"/>
  <c r="F1104" i="26"/>
  <c r="C1104" i="26"/>
  <c r="E1104" i="26"/>
  <c r="B1104" i="26"/>
  <c r="D1103" i="26"/>
  <c r="F1103" i="26"/>
  <c r="C1103" i="26"/>
  <c r="B1103" i="26"/>
  <c r="D1102" i="26"/>
  <c r="F1102" i="26"/>
  <c r="C1102" i="26"/>
  <c r="E1102" i="26"/>
  <c r="B1102" i="26"/>
  <c r="D1101" i="26"/>
  <c r="F1101" i="26"/>
  <c r="C1101" i="26"/>
  <c r="E1101" i="26"/>
  <c r="B1101" i="26"/>
  <c r="D1100" i="26"/>
  <c r="F1100" i="26"/>
  <c r="C1100" i="26"/>
  <c r="B1100" i="26"/>
  <c r="D1099" i="26"/>
  <c r="F1099" i="26"/>
  <c r="C1099" i="26"/>
  <c r="G1099" i="26"/>
  <c r="B1099" i="26"/>
  <c r="D1098" i="26"/>
  <c r="F1098" i="26"/>
  <c r="C1098" i="26"/>
  <c r="E1098" i="26"/>
  <c r="B1098" i="26"/>
  <c r="D1097" i="26"/>
  <c r="F1097" i="26"/>
  <c r="C1097" i="26"/>
  <c r="E1097" i="26"/>
  <c r="B1097" i="26"/>
  <c r="D1096" i="26"/>
  <c r="F1096" i="26"/>
  <c r="C1096" i="26"/>
  <c r="E1096" i="26"/>
  <c r="B1096" i="26"/>
  <c r="D1095" i="26"/>
  <c r="F1095" i="26"/>
  <c r="C1095" i="26"/>
  <c r="G1095" i="26"/>
  <c r="B1095" i="26"/>
  <c r="D1094" i="26"/>
  <c r="F1094" i="26"/>
  <c r="C1094" i="26"/>
  <c r="G1094" i="26"/>
  <c r="B1094" i="26"/>
  <c r="D1093" i="26"/>
  <c r="F1093" i="26"/>
  <c r="C1093" i="26"/>
  <c r="G1093" i="26"/>
  <c r="B1093" i="26"/>
  <c r="D1092" i="26"/>
  <c r="F1092" i="26"/>
  <c r="C1092" i="26"/>
  <c r="G1092" i="26"/>
  <c r="B1092" i="26"/>
  <c r="D1091" i="26"/>
  <c r="F1091" i="26"/>
  <c r="C1091" i="26"/>
  <c r="E1091" i="26"/>
  <c r="B1091" i="26"/>
  <c r="D1090" i="26"/>
  <c r="F1090" i="26"/>
  <c r="C1090" i="26"/>
  <c r="G1090" i="26"/>
  <c r="B1090" i="26"/>
  <c r="D1089" i="26"/>
  <c r="F1089" i="26"/>
  <c r="C1089" i="26"/>
  <c r="B1089" i="26"/>
  <c r="D1088" i="26"/>
  <c r="F1088" i="26"/>
  <c r="C1088" i="26"/>
  <c r="E1088" i="26"/>
  <c r="B1088" i="26"/>
  <c r="D1087" i="26"/>
  <c r="F1087" i="26"/>
  <c r="C1087" i="26"/>
  <c r="B1087" i="26"/>
  <c r="D1086" i="26"/>
  <c r="F1086" i="26"/>
  <c r="C1086" i="26"/>
  <c r="G1086" i="26"/>
  <c r="B1086" i="26"/>
  <c r="D1085" i="26"/>
  <c r="F1085" i="26"/>
  <c r="C1085" i="26"/>
  <c r="E1085" i="26"/>
  <c r="B1085" i="26"/>
  <c r="D1084" i="26"/>
  <c r="F1084" i="26"/>
  <c r="C1084" i="26"/>
  <c r="B1084" i="26"/>
  <c r="D1083" i="26"/>
  <c r="F1083" i="26"/>
  <c r="C1083" i="26"/>
  <c r="G1083" i="26"/>
  <c r="B1083" i="26"/>
  <c r="D1082" i="26"/>
  <c r="F1082" i="26"/>
  <c r="C1082" i="26"/>
  <c r="E1082" i="26"/>
  <c r="B1082" i="26"/>
  <c r="D1081" i="26"/>
  <c r="F1081" i="26"/>
  <c r="C1081" i="26"/>
  <c r="E1081" i="26"/>
  <c r="B1081" i="26"/>
  <c r="D1080" i="26"/>
  <c r="F1080" i="26"/>
  <c r="C1080" i="26"/>
  <c r="E1080" i="26"/>
  <c r="B1080" i="26"/>
  <c r="D1079" i="26"/>
  <c r="F1079" i="26"/>
  <c r="C1079" i="26"/>
  <c r="G1079" i="26"/>
  <c r="B1079" i="26"/>
  <c r="D1078" i="26"/>
  <c r="F1078" i="26"/>
  <c r="C1078" i="26"/>
  <c r="G1078" i="26"/>
  <c r="B1078" i="26"/>
  <c r="D1077" i="26"/>
  <c r="F1077" i="26"/>
  <c r="C1077" i="26"/>
  <c r="G1077" i="26"/>
  <c r="B1077" i="26"/>
  <c r="D1076" i="26"/>
  <c r="F1076" i="26"/>
  <c r="C1076" i="26"/>
  <c r="E1076" i="26"/>
  <c r="B1076" i="26"/>
  <c r="D1075" i="26"/>
  <c r="F1075" i="26"/>
  <c r="C1075" i="26"/>
  <c r="G1075" i="26"/>
  <c r="B1075" i="26"/>
  <c r="D1074" i="26"/>
  <c r="F1074" i="26"/>
  <c r="C1074" i="26"/>
  <c r="B1074" i="26"/>
  <c r="D1073" i="26"/>
  <c r="F1073" i="26"/>
  <c r="C1073" i="26"/>
  <c r="B1073" i="26"/>
  <c r="D1072" i="26"/>
  <c r="F1072" i="26"/>
  <c r="C1072" i="26"/>
  <c r="E1072" i="26"/>
  <c r="B1072" i="26"/>
  <c r="D1071" i="26"/>
  <c r="F1071" i="26"/>
  <c r="C1071" i="26"/>
  <c r="B1071" i="26"/>
  <c r="D1070" i="26"/>
  <c r="F1070" i="26"/>
  <c r="C1070" i="26"/>
  <c r="G1070" i="26"/>
  <c r="B1070" i="26"/>
  <c r="D1069" i="26"/>
  <c r="F1069" i="26"/>
  <c r="C1069" i="26"/>
  <c r="E1069" i="26"/>
  <c r="B1069" i="26"/>
  <c r="D1068" i="26"/>
  <c r="F1068" i="26"/>
  <c r="C1068" i="26"/>
  <c r="B1068" i="26"/>
  <c r="D1067" i="26"/>
  <c r="F1067" i="26"/>
  <c r="C1067" i="26"/>
  <c r="G1067" i="26"/>
  <c r="B1067" i="26"/>
  <c r="D1066" i="26"/>
  <c r="F1066" i="26"/>
  <c r="C1066" i="26"/>
  <c r="E1066" i="26"/>
  <c r="B1066" i="26"/>
  <c r="D1065" i="26"/>
  <c r="F1065" i="26"/>
  <c r="C1065" i="26"/>
  <c r="E1065" i="26"/>
  <c r="B1065" i="26"/>
  <c r="D1064" i="26"/>
  <c r="F1064" i="26"/>
  <c r="C1064" i="26"/>
  <c r="E1064" i="26"/>
  <c r="B1064" i="26"/>
  <c r="D1063" i="26"/>
  <c r="F1063" i="26"/>
  <c r="C1063" i="26"/>
  <c r="G1063" i="26"/>
  <c r="B1063" i="26"/>
  <c r="D1062" i="26"/>
  <c r="F1062" i="26"/>
  <c r="C1062" i="26"/>
  <c r="B1062" i="26"/>
  <c r="D1061" i="26"/>
  <c r="F1061" i="26"/>
  <c r="C1061" i="26"/>
  <c r="G1061" i="26"/>
  <c r="B1061" i="26"/>
  <c r="D1060" i="26"/>
  <c r="F1060" i="26"/>
  <c r="C1060" i="26"/>
  <c r="E1060" i="26"/>
  <c r="B1060" i="26"/>
  <c r="D1059" i="26"/>
  <c r="C1059" i="26"/>
  <c r="E1059" i="26"/>
  <c r="B1059" i="26"/>
  <c r="D1058" i="26"/>
  <c r="F1058" i="26"/>
  <c r="C1058" i="26"/>
  <c r="G1058" i="26"/>
  <c r="B1058" i="26"/>
  <c r="D1057" i="26"/>
  <c r="F1057" i="26"/>
  <c r="C1057" i="26"/>
  <c r="G1057" i="26"/>
  <c r="B1057" i="26"/>
  <c r="D1056" i="26"/>
  <c r="F1056" i="26"/>
  <c r="C1056" i="26"/>
  <c r="E1056" i="26"/>
  <c r="B1056" i="26"/>
  <c r="D1055" i="26"/>
  <c r="F1055" i="26"/>
  <c r="C1055" i="26"/>
  <c r="B1055" i="26"/>
  <c r="D1054" i="26"/>
  <c r="F1054" i="26"/>
  <c r="C1054" i="26"/>
  <c r="G1054" i="26"/>
  <c r="B1054" i="26"/>
  <c r="D1053" i="26"/>
  <c r="F1053" i="26"/>
  <c r="C1053" i="26"/>
  <c r="E1053" i="26"/>
  <c r="B1053" i="26"/>
  <c r="D1052" i="26"/>
  <c r="F1052" i="26"/>
  <c r="C1052" i="26"/>
  <c r="B1052" i="26"/>
  <c r="D1051" i="26"/>
  <c r="F1051" i="26"/>
  <c r="C1051" i="26"/>
  <c r="B1051" i="26"/>
  <c r="D1050" i="26"/>
  <c r="F1050" i="26"/>
  <c r="C1050" i="26"/>
  <c r="E1050" i="26"/>
  <c r="B1050" i="26"/>
  <c r="D1049" i="26"/>
  <c r="F1049" i="26"/>
  <c r="C1049" i="26"/>
  <c r="E1049" i="26"/>
  <c r="B1049" i="26"/>
  <c r="D1048" i="26"/>
  <c r="F1048" i="26"/>
  <c r="C1048" i="26"/>
  <c r="E1048" i="26"/>
  <c r="B1048" i="26"/>
  <c r="D1047" i="26"/>
  <c r="F1047" i="26"/>
  <c r="C1047" i="26"/>
  <c r="B1047" i="26"/>
  <c r="D1046" i="26"/>
  <c r="F1046" i="26"/>
  <c r="C1046" i="26"/>
  <c r="G1046" i="26"/>
  <c r="B1046" i="26"/>
  <c r="D1045" i="26"/>
  <c r="F1045" i="26"/>
  <c r="C1045" i="26"/>
  <c r="G1045" i="26"/>
  <c r="B1045" i="26"/>
  <c r="D1044" i="26"/>
  <c r="F1044" i="26"/>
  <c r="C1044" i="26"/>
  <c r="B1044" i="26"/>
  <c r="D1043" i="26"/>
  <c r="F1043" i="26"/>
  <c r="C1043" i="26"/>
  <c r="E1043" i="26"/>
  <c r="B1043" i="26"/>
  <c r="D1042" i="26"/>
  <c r="F1042" i="26"/>
  <c r="C1042" i="26"/>
  <c r="B1042" i="26"/>
  <c r="D1041" i="26"/>
  <c r="F1041" i="26"/>
  <c r="C1041" i="26"/>
  <c r="G1041" i="26"/>
  <c r="B1041" i="26"/>
  <c r="D1040" i="26"/>
  <c r="F1040" i="26"/>
  <c r="C1040" i="26"/>
  <c r="E1040" i="26"/>
  <c r="B1040" i="26"/>
  <c r="D1039" i="26"/>
  <c r="F1039" i="26"/>
  <c r="C1039" i="26"/>
  <c r="G1039" i="26"/>
  <c r="B1039" i="26"/>
  <c r="D1038" i="26"/>
  <c r="F1038" i="26"/>
  <c r="C1038" i="26"/>
  <c r="B1038" i="26"/>
  <c r="D1037" i="26"/>
  <c r="F1037" i="26"/>
  <c r="C1037" i="26"/>
  <c r="B1037" i="26"/>
  <c r="D1036" i="26"/>
  <c r="F1036" i="26"/>
  <c r="C1036" i="26"/>
  <c r="G1036" i="26"/>
  <c r="B1036" i="26"/>
  <c r="D1035" i="26"/>
  <c r="F1035" i="26"/>
  <c r="C1035" i="26"/>
  <c r="E1035" i="26"/>
  <c r="B1035" i="26"/>
  <c r="D1034" i="26"/>
  <c r="F1034" i="26"/>
  <c r="C1034" i="26"/>
  <c r="B1034" i="26"/>
  <c r="D1033" i="26"/>
  <c r="F1033" i="26"/>
  <c r="C1033" i="26"/>
  <c r="G1033" i="26"/>
  <c r="B1033" i="26"/>
  <c r="D1032" i="26"/>
  <c r="F1032" i="26"/>
  <c r="C1032" i="26"/>
  <c r="E1032" i="26"/>
  <c r="B1032" i="26"/>
  <c r="D1031" i="26"/>
  <c r="C1031" i="26"/>
  <c r="E1031" i="26"/>
  <c r="B1031" i="26"/>
  <c r="D1030" i="26"/>
  <c r="F1030" i="26"/>
  <c r="C1030" i="26"/>
  <c r="B1030" i="26"/>
  <c r="D1029" i="26"/>
  <c r="F1029" i="26"/>
  <c r="C1029" i="26"/>
  <c r="G1029" i="26"/>
  <c r="B1029" i="26"/>
  <c r="D1028" i="26"/>
  <c r="F1028" i="26"/>
  <c r="C1028" i="26"/>
  <c r="G1028" i="26"/>
  <c r="B1028" i="26"/>
  <c r="D1027" i="26"/>
  <c r="F1027" i="26"/>
  <c r="C1027" i="26"/>
  <c r="G1027" i="26"/>
  <c r="B1027" i="26"/>
  <c r="D1026" i="26"/>
  <c r="F1026" i="26"/>
  <c r="C1026" i="26"/>
  <c r="B1026" i="26"/>
  <c r="D1025" i="26"/>
  <c r="F1025" i="26"/>
  <c r="C1025" i="26"/>
  <c r="B1025" i="26"/>
  <c r="D1024" i="26"/>
  <c r="F1024" i="26"/>
  <c r="C1024" i="26"/>
  <c r="E1024" i="26"/>
  <c r="B1024" i="26"/>
  <c r="D1023" i="26"/>
  <c r="C1023" i="26"/>
  <c r="E1023" i="26"/>
  <c r="B1023" i="26"/>
  <c r="D1022" i="26"/>
  <c r="F1022" i="26"/>
  <c r="C1022" i="26"/>
  <c r="B1022" i="26"/>
  <c r="D1021" i="26"/>
  <c r="F1021" i="26"/>
  <c r="C1021" i="26"/>
  <c r="G1021" i="26"/>
  <c r="B1021" i="26"/>
  <c r="D1020" i="26"/>
  <c r="F1020" i="26"/>
  <c r="C1020" i="26"/>
  <c r="G1020" i="26"/>
  <c r="B1020" i="26"/>
  <c r="D1019" i="26"/>
  <c r="C1019" i="26"/>
  <c r="E1019" i="26"/>
  <c r="B1019" i="26"/>
  <c r="D1018" i="26"/>
  <c r="F1018" i="26"/>
  <c r="C1018" i="26"/>
  <c r="B1018" i="26"/>
  <c r="D1017" i="26"/>
  <c r="F1017" i="26"/>
  <c r="C1017" i="26"/>
  <c r="G1017" i="26"/>
  <c r="B1017" i="26"/>
  <c r="D1016" i="26"/>
  <c r="F1016" i="26"/>
  <c r="C1016" i="26"/>
  <c r="E1016" i="26"/>
  <c r="B1016" i="26"/>
  <c r="D1015" i="26"/>
  <c r="C1015" i="26"/>
  <c r="E1015" i="26"/>
  <c r="B1015" i="26"/>
  <c r="D1014" i="26"/>
  <c r="F1014" i="26"/>
  <c r="C1014" i="26"/>
  <c r="B1014" i="26"/>
  <c r="D1013" i="26"/>
  <c r="F1013" i="26"/>
  <c r="C1013" i="26"/>
  <c r="G1013" i="26"/>
  <c r="B1013" i="26"/>
  <c r="D1012" i="26"/>
  <c r="F1012" i="26"/>
  <c r="C1012" i="26"/>
  <c r="B1012" i="26"/>
  <c r="D1011" i="26"/>
  <c r="F1011" i="26"/>
  <c r="C1011" i="26"/>
  <c r="E1011" i="26"/>
  <c r="B1011" i="26"/>
  <c r="D1010" i="26"/>
  <c r="F1010" i="26"/>
  <c r="C1010" i="26"/>
  <c r="B1010" i="26"/>
  <c r="D1009" i="26"/>
  <c r="F1009" i="26"/>
  <c r="C1009" i="26"/>
  <c r="G1009" i="26"/>
  <c r="B1009" i="26"/>
  <c r="D1008" i="26"/>
  <c r="F1008" i="26"/>
  <c r="C1008" i="26"/>
  <c r="G1008" i="26"/>
  <c r="B1008" i="26"/>
  <c r="D1007" i="26"/>
  <c r="C1007" i="26"/>
  <c r="E1007" i="26"/>
  <c r="B1007" i="26"/>
  <c r="D1006" i="26"/>
  <c r="F1006" i="26"/>
  <c r="C1006" i="26"/>
  <c r="B1006" i="26"/>
  <c r="D1005" i="26"/>
  <c r="F1005" i="26"/>
  <c r="C1005" i="26"/>
  <c r="G1005" i="26"/>
  <c r="B1005" i="26"/>
  <c r="D1004" i="26"/>
  <c r="F1004" i="26"/>
  <c r="C1004" i="26"/>
  <c r="G1004" i="26"/>
  <c r="B1004" i="26"/>
  <c r="D1003" i="26"/>
  <c r="C1003" i="26"/>
  <c r="E1003" i="26"/>
  <c r="B1003" i="26"/>
  <c r="D1002" i="26"/>
  <c r="F1002" i="26"/>
  <c r="C1002" i="26"/>
  <c r="B1002" i="26"/>
  <c r="D1001" i="26"/>
  <c r="F1001" i="26"/>
  <c r="C1001" i="26"/>
  <c r="B1001" i="26"/>
  <c r="D1000" i="26"/>
  <c r="F1000" i="26"/>
  <c r="C1000" i="26"/>
  <c r="G1000" i="26"/>
  <c r="B1000" i="26"/>
  <c r="D999" i="26"/>
  <c r="F999" i="26"/>
  <c r="C999" i="26"/>
  <c r="E999" i="26"/>
  <c r="B999" i="26"/>
  <c r="D998" i="26"/>
  <c r="F998" i="26"/>
  <c r="C998" i="26"/>
  <c r="B998" i="26"/>
  <c r="D997" i="26"/>
  <c r="F997" i="26"/>
  <c r="C997" i="26"/>
  <c r="G997" i="26"/>
  <c r="B997" i="26"/>
  <c r="D996" i="26"/>
  <c r="F996" i="26"/>
  <c r="C996" i="26"/>
  <c r="E996" i="26"/>
  <c r="B996" i="26"/>
  <c r="D995" i="26"/>
  <c r="C995" i="26"/>
  <c r="E995" i="26"/>
  <c r="B995" i="26"/>
  <c r="D994" i="26"/>
  <c r="F994" i="26"/>
  <c r="C994" i="26"/>
  <c r="B994" i="26"/>
  <c r="D993" i="26"/>
  <c r="F993" i="26"/>
  <c r="C993" i="26"/>
  <c r="B993" i="26"/>
  <c r="D992" i="26"/>
  <c r="F992" i="26"/>
  <c r="C992" i="26"/>
  <c r="E992" i="26"/>
  <c r="B992" i="26"/>
  <c r="D991" i="26"/>
  <c r="C991" i="26"/>
  <c r="E991" i="26"/>
  <c r="B991" i="26"/>
  <c r="D990" i="26"/>
  <c r="F990" i="26"/>
  <c r="C990" i="26"/>
  <c r="B990" i="26"/>
  <c r="D989" i="26"/>
  <c r="F989" i="26"/>
  <c r="C989" i="26"/>
  <c r="G989" i="26"/>
  <c r="B989" i="26"/>
  <c r="D988" i="26"/>
  <c r="F988" i="26"/>
  <c r="C988" i="26"/>
  <c r="G988" i="26"/>
  <c r="B988" i="26"/>
  <c r="D987" i="26"/>
  <c r="F987" i="26"/>
  <c r="C987" i="26"/>
  <c r="G987" i="26"/>
  <c r="B987" i="26"/>
  <c r="D986" i="26"/>
  <c r="F986" i="26"/>
  <c r="C986" i="26"/>
  <c r="B986" i="26"/>
  <c r="D985" i="26"/>
  <c r="F985" i="26"/>
  <c r="C985" i="26"/>
  <c r="G985" i="26"/>
  <c r="B985" i="26"/>
  <c r="D984" i="26"/>
  <c r="F984" i="26"/>
  <c r="C984" i="26"/>
  <c r="E984" i="26"/>
  <c r="B984" i="26"/>
  <c r="D983" i="26"/>
  <c r="C983" i="26"/>
  <c r="E983" i="26"/>
  <c r="B983" i="26"/>
  <c r="D982" i="26"/>
  <c r="F982" i="26"/>
  <c r="C982" i="26"/>
  <c r="B982" i="26"/>
  <c r="D981" i="26"/>
  <c r="F981" i="26"/>
  <c r="C981" i="26"/>
  <c r="G981" i="26"/>
  <c r="B981" i="26"/>
  <c r="D980" i="26"/>
  <c r="F980" i="26"/>
  <c r="C980" i="26"/>
  <c r="G980" i="26"/>
  <c r="B980" i="26"/>
  <c r="D979" i="26"/>
  <c r="F979" i="26"/>
  <c r="C979" i="26"/>
  <c r="E979" i="26"/>
  <c r="B979" i="26"/>
  <c r="D978" i="26"/>
  <c r="F978" i="26"/>
  <c r="C978" i="26"/>
  <c r="B978" i="26"/>
  <c r="D977" i="26"/>
  <c r="F977" i="26"/>
  <c r="C977" i="26"/>
  <c r="B977" i="26"/>
  <c r="D976" i="26"/>
  <c r="F976" i="26"/>
  <c r="C976" i="26"/>
  <c r="E976" i="26"/>
  <c r="B976" i="26"/>
  <c r="D975" i="26"/>
  <c r="F975" i="26"/>
  <c r="C975" i="26"/>
  <c r="G975" i="26"/>
  <c r="B975" i="26"/>
  <c r="D974" i="26"/>
  <c r="F974" i="26"/>
  <c r="C974" i="26"/>
  <c r="B974" i="26"/>
  <c r="D973" i="26"/>
  <c r="F973" i="26"/>
  <c r="C973" i="26"/>
  <c r="G973" i="26"/>
  <c r="B973" i="26"/>
  <c r="D972" i="26"/>
  <c r="F972" i="26"/>
  <c r="C972" i="26"/>
  <c r="B972" i="26"/>
  <c r="D971" i="26"/>
  <c r="C971" i="26"/>
  <c r="E971" i="26"/>
  <c r="B971" i="26"/>
  <c r="D970" i="26"/>
  <c r="F970" i="26"/>
  <c r="C970" i="26"/>
  <c r="B970" i="26"/>
  <c r="D969" i="26"/>
  <c r="F969" i="26"/>
  <c r="C969" i="26"/>
  <c r="B969" i="26"/>
  <c r="D968" i="26"/>
  <c r="F968" i="26"/>
  <c r="C968" i="26"/>
  <c r="G968" i="26"/>
  <c r="B968" i="26"/>
  <c r="D967" i="26"/>
  <c r="F967" i="26"/>
  <c r="C967" i="26"/>
  <c r="E967" i="26"/>
  <c r="B967" i="26"/>
  <c r="D966" i="26"/>
  <c r="F966" i="26"/>
  <c r="C966" i="26"/>
  <c r="B966" i="26"/>
  <c r="D965" i="26"/>
  <c r="F965" i="26"/>
  <c r="C965" i="26"/>
  <c r="B965" i="26"/>
  <c r="D964" i="26"/>
  <c r="F964" i="26"/>
  <c r="C964" i="26"/>
  <c r="G964" i="26"/>
  <c r="B964" i="26"/>
  <c r="D963" i="26"/>
  <c r="F963" i="26"/>
  <c r="C963" i="26"/>
  <c r="E963" i="26"/>
  <c r="B963" i="26"/>
  <c r="D962" i="26"/>
  <c r="F962" i="26"/>
  <c r="C962" i="26"/>
  <c r="B962" i="26"/>
  <c r="D961" i="26"/>
  <c r="F961" i="26"/>
  <c r="C961" i="26"/>
  <c r="B961" i="26"/>
  <c r="D960" i="26"/>
  <c r="F960" i="26"/>
  <c r="C960" i="26"/>
  <c r="E960" i="26"/>
  <c r="B960" i="26"/>
  <c r="D959" i="26"/>
  <c r="F959" i="26"/>
  <c r="C959" i="26"/>
  <c r="B959" i="26"/>
  <c r="D958" i="26"/>
  <c r="F958" i="26"/>
  <c r="C958" i="26"/>
  <c r="B958" i="26"/>
  <c r="D957" i="26"/>
  <c r="F957" i="26"/>
  <c r="C957" i="26"/>
  <c r="G957" i="26"/>
  <c r="B957" i="26"/>
  <c r="D956" i="26"/>
  <c r="F956" i="26"/>
  <c r="C956" i="26"/>
  <c r="G956" i="26"/>
  <c r="B956" i="26"/>
  <c r="D955" i="26"/>
  <c r="C955" i="26"/>
  <c r="E955" i="26"/>
  <c r="B955" i="26"/>
  <c r="D954" i="26"/>
  <c r="F954" i="26"/>
  <c r="C954" i="26"/>
  <c r="B954" i="26"/>
  <c r="D953" i="26"/>
  <c r="F953" i="26"/>
  <c r="C953" i="26"/>
  <c r="B953" i="26"/>
  <c r="D952" i="26"/>
  <c r="F952" i="26"/>
  <c r="C952" i="26"/>
  <c r="G952" i="26"/>
  <c r="B952" i="26"/>
  <c r="D951" i="26"/>
  <c r="F951" i="26"/>
  <c r="C951" i="26"/>
  <c r="E951" i="26"/>
  <c r="B951" i="26"/>
  <c r="D950" i="26"/>
  <c r="F950" i="26"/>
  <c r="C950" i="26"/>
  <c r="B950" i="26"/>
  <c r="D949" i="26"/>
  <c r="F949" i="26"/>
  <c r="C949" i="26"/>
  <c r="G949" i="26"/>
  <c r="B949" i="26"/>
  <c r="D948" i="26"/>
  <c r="F948" i="26"/>
  <c r="C948" i="26"/>
  <c r="G948" i="26"/>
  <c r="B948" i="26"/>
  <c r="D947" i="26"/>
  <c r="C947" i="26"/>
  <c r="E947" i="26"/>
  <c r="B947" i="26"/>
  <c r="D946" i="26"/>
  <c r="F946" i="26"/>
  <c r="C946" i="26"/>
  <c r="B946" i="26"/>
  <c r="D945" i="26"/>
  <c r="F945" i="26"/>
  <c r="C945" i="26"/>
  <c r="G945" i="26"/>
  <c r="B945" i="26"/>
  <c r="D944" i="26"/>
  <c r="F944" i="26"/>
  <c r="C944" i="26"/>
  <c r="E944" i="26"/>
  <c r="B944" i="26"/>
  <c r="D943" i="26"/>
  <c r="F943" i="26"/>
  <c r="C943" i="26"/>
  <c r="G943" i="26"/>
  <c r="B943" i="26"/>
  <c r="D942" i="26"/>
  <c r="F942" i="26"/>
  <c r="C942" i="26"/>
  <c r="B942" i="26"/>
  <c r="D941" i="26"/>
  <c r="F941" i="26"/>
  <c r="C941" i="26"/>
  <c r="B941" i="26"/>
  <c r="D940" i="26"/>
  <c r="F940" i="26"/>
  <c r="C940" i="26"/>
  <c r="G940" i="26"/>
  <c r="B940" i="26"/>
  <c r="D939" i="26"/>
  <c r="F939" i="26"/>
  <c r="C939" i="26"/>
  <c r="E939" i="26"/>
  <c r="B939" i="26"/>
  <c r="D938" i="26"/>
  <c r="F938" i="26"/>
  <c r="C938" i="26"/>
  <c r="B938" i="26"/>
  <c r="D937" i="26"/>
  <c r="F937" i="26"/>
  <c r="C937" i="26"/>
  <c r="G937" i="26"/>
  <c r="B937" i="26"/>
  <c r="D936" i="26"/>
  <c r="F936" i="26"/>
  <c r="C936" i="26"/>
  <c r="E936" i="26"/>
  <c r="B936" i="26"/>
  <c r="D935" i="26"/>
  <c r="F935" i="26"/>
  <c r="C935" i="26"/>
  <c r="E935" i="26"/>
  <c r="B935" i="26"/>
  <c r="D934" i="26"/>
  <c r="F934" i="26"/>
  <c r="C934" i="26"/>
  <c r="B934" i="26"/>
  <c r="D933" i="26"/>
  <c r="F933" i="26"/>
  <c r="C933" i="26"/>
  <c r="B933" i="26"/>
  <c r="D932" i="26"/>
  <c r="F932" i="26"/>
  <c r="C932" i="26"/>
  <c r="B932" i="26"/>
  <c r="D931" i="26"/>
  <c r="F931" i="26"/>
  <c r="C931" i="26"/>
  <c r="G931" i="26"/>
  <c r="B931" i="26"/>
  <c r="D930" i="26"/>
  <c r="F930" i="26"/>
  <c r="C930" i="26"/>
  <c r="B930" i="26"/>
  <c r="D929" i="26"/>
  <c r="F929" i="26"/>
  <c r="C929" i="26"/>
  <c r="B929" i="26"/>
  <c r="D928" i="26"/>
  <c r="F928" i="26"/>
  <c r="C928" i="26"/>
  <c r="E928" i="26"/>
  <c r="B928" i="26"/>
  <c r="D927" i="26"/>
  <c r="F927" i="26"/>
  <c r="C927" i="26"/>
  <c r="G927" i="26"/>
  <c r="B927" i="26"/>
  <c r="D926" i="26"/>
  <c r="F926" i="26"/>
  <c r="C926" i="26"/>
  <c r="B926" i="26"/>
  <c r="D925" i="26"/>
  <c r="F925" i="26"/>
  <c r="C925" i="26"/>
  <c r="B925" i="26"/>
  <c r="D924" i="26"/>
  <c r="F924" i="26"/>
  <c r="C924" i="26"/>
  <c r="G924" i="26"/>
  <c r="B924" i="26"/>
  <c r="D923" i="26"/>
  <c r="F923" i="26"/>
  <c r="C923" i="26"/>
  <c r="G923" i="26"/>
  <c r="B923" i="26"/>
  <c r="D922" i="26"/>
  <c r="F922" i="26"/>
  <c r="C922" i="26"/>
  <c r="B922" i="26"/>
  <c r="D921" i="26"/>
  <c r="F921" i="26"/>
  <c r="C921" i="26"/>
  <c r="G921" i="26"/>
  <c r="B921" i="26"/>
  <c r="D920" i="26"/>
  <c r="F920" i="26"/>
  <c r="C920" i="26"/>
  <c r="G920" i="26"/>
  <c r="B920" i="26"/>
  <c r="D919" i="26"/>
  <c r="F919" i="26"/>
  <c r="C919" i="26"/>
  <c r="E919" i="26"/>
  <c r="B919" i="26"/>
  <c r="D918" i="26"/>
  <c r="F918" i="26"/>
  <c r="C918" i="26"/>
  <c r="B918" i="26"/>
  <c r="D917" i="26"/>
  <c r="F917" i="26"/>
  <c r="C917" i="26"/>
  <c r="G917" i="26"/>
  <c r="B917" i="26"/>
  <c r="D916" i="26"/>
  <c r="F916" i="26"/>
  <c r="C916" i="26"/>
  <c r="G916" i="26"/>
  <c r="B916" i="26"/>
  <c r="D915" i="26"/>
  <c r="F915" i="26"/>
  <c r="C915" i="26"/>
  <c r="G915" i="26"/>
  <c r="B915" i="26"/>
  <c r="D914" i="26"/>
  <c r="F914" i="26"/>
  <c r="C914" i="26"/>
  <c r="B914" i="26"/>
  <c r="D913" i="26"/>
  <c r="F913" i="26"/>
  <c r="C913" i="26"/>
  <c r="G913" i="26"/>
  <c r="B913" i="26"/>
  <c r="D912" i="26"/>
  <c r="F912" i="26"/>
  <c r="C912" i="26"/>
  <c r="G912" i="26"/>
  <c r="B912" i="26"/>
  <c r="D911" i="26"/>
  <c r="C911" i="26"/>
  <c r="E911" i="26"/>
  <c r="B911" i="26"/>
  <c r="D910" i="26"/>
  <c r="F910" i="26"/>
  <c r="C910" i="26"/>
  <c r="B910" i="26"/>
  <c r="D909" i="26"/>
  <c r="F909" i="26"/>
  <c r="C909" i="26"/>
  <c r="G909" i="26"/>
  <c r="B909" i="26"/>
  <c r="D908" i="26"/>
  <c r="F908" i="26"/>
  <c r="C908" i="26"/>
  <c r="G908" i="26"/>
  <c r="B908" i="26"/>
  <c r="D907" i="26"/>
  <c r="F907" i="26"/>
  <c r="C907" i="26"/>
  <c r="E907" i="26"/>
  <c r="B907" i="26"/>
  <c r="D906" i="26"/>
  <c r="F906" i="26"/>
  <c r="C906" i="26"/>
  <c r="B906" i="26"/>
  <c r="D905" i="26"/>
  <c r="F905" i="26"/>
  <c r="C905" i="26"/>
  <c r="G905" i="26"/>
  <c r="B905" i="26"/>
  <c r="D904" i="26"/>
  <c r="F904" i="26"/>
  <c r="C904" i="26"/>
  <c r="E904" i="26"/>
  <c r="B904" i="26"/>
  <c r="D903" i="26"/>
  <c r="F903" i="26"/>
  <c r="C903" i="26"/>
  <c r="G903" i="26"/>
  <c r="B903" i="26"/>
  <c r="D902" i="26"/>
  <c r="F902" i="26"/>
  <c r="C902" i="26"/>
  <c r="B902" i="26"/>
  <c r="D901" i="26"/>
  <c r="F901" i="26"/>
  <c r="C901" i="26"/>
  <c r="B901" i="26"/>
  <c r="D900" i="26"/>
  <c r="F900" i="26"/>
  <c r="C900" i="26"/>
  <c r="B900" i="26"/>
  <c r="D899" i="26"/>
  <c r="F899" i="26"/>
  <c r="C899" i="26"/>
  <c r="G899" i="26"/>
  <c r="B899" i="26"/>
  <c r="D898" i="26"/>
  <c r="F898" i="26"/>
  <c r="C898" i="26"/>
  <c r="B898" i="26"/>
  <c r="D897" i="26"/>
  <c r="F897" i="26"/>
  <c r="C897" i="26"/>
  <c r="G897" i="26"/>
  <c r="B897" i="26"/>
  <c r="D896" i="26"/>
  <c r="F896" i="26"/>
  <c r="C896" i="26"/>
  <c r="G896" i="26"/>
  <c r="B896" i="26"/>
  <c r="D895" i="26"/>
  <c r="F895" i="26"/>
  <c r="C895" i="26"/>
  <c r="G895" i="26"/>
  <c r="B895" i="26"/>
  <c r="D894" i="26"/>
  <c r="F894" i="26"/>
  <c r="C894" i="26"/>
  <c r="B894" i="26"/>
  <c r="D893" i="26"/>
  <c r="F893" i="26"/>
  <c r="C893" i="26"/>
  <c r="G893" i="26"/>
  <c r="B893" i="26"/>
  <c r="D892" i="26"/>
  <c r="F892" i="26"/>
  <c r="C892" i="26"/>
  <c r="E892" i="26"/>
  <c r="B892" i="26"/>
  <c r="D891" i="26"/>
  <c r="F891" i="26"/>
  <c r="C891" i="26"/>
  <c r="B891" i="26"/>
  <c r="D890" i="26"/>
  <c r="F890" i="26"/>
  <c r="C890" i="26"/>
  <c r="B890" i="26"/>
  <c r="D889" i="26"/>
  <c r="F889" i="26"/>
  <c r="C889" i="26"/>
  <c r="G889" i="26"/>
  <c r="B889" i="26"/>
  <c r="D888" i="26"/>
  <c r="F888" i="26"/>
  <c r="C888" i="26"/>
  <c r="E888" i="26"/>
  <c r="B888" i="26"/>
  <c r="D887" i="26"/>
  <c r="F887" i="26"/>
  <c r="C887" i="26"/>
  <c r="G887" i="26"/>
  <c r="B887" i="26"/>
  <c r="D886" i="26"/>
  <c r="F886" i="26"/>
  <c r="C886" i="26"/>
  <c r="B886" i="26"/>
  <c r="D885" i="26"/>
  <c r="F885" i="26"/>
  <c r="C885" i="26"/>
  <c r="B885" i="26"/>
  <c r="D884" i="26"/>
  <c r="F884" i="26"/>
  <c r="C884" i="26"/>
  <c r="B884" i="26"/>
  <c r="D883" i="26"/>
  <c r="F883" i="26"/>
  <c r="C883" i="26"/>
  <c r="G883" i="26"/>
  <c r="B883" i="26"/>
  <c r="D882" i="26"/>
  <c r="F882" i="26"/>
  <c r="C882" i="26"/>
  <c r="B882" i="26"/>
  <c r="D881" i="26"/>
  <c r="F881" i="26"/>
  <c r="C881" i="26"/>
  <c r="G881" i="26"/>
  <c r="B881" i="26"/>
  <c r="D880" i="26"/>
  <c r="F880" i="26"/>
  <c r="C880" i="26"/>
  <c r="E880" i="26"/>
  <c r="B880" i="26"/>
  <c r="D879" i="26"/>
  <c r="F879" i="26"/>
  <c r="C879" i="26"/>
  <c r="G879" i="26"/>
  <c r="B879" i="26"/>
  <c r="D878" i="26"/>
  <c r="F878" i="26"/>
  <c r="C878" i="26"/>
  <c r="B878" i="26"/>
  <c r="D877" i="26"/>
  <c r="F877" i="26"/>
  <c r="C877" i="26"/>
  <c r="G877" i="26"/>
  <c r="B877" i="26"/>
  <c r="D876" i="26"/>
  <c r="F876" i="26"/>
  <c r="C876" i="26"/>
  <c r="B876" i="26"/>
  <c r="D875" i="26"/>
  <c r="C875" i="26"/>
  <c r="E875" i="26"/>
  <c r="B875" i="26"/>
  <c r="D874" i="26"/>
  <c r="F874" i="26"/>
  <c r="C874" i="26"/>
  <c r="B874" i="26"/>
  <c r="D873" i="26"/>
  <c r="F873" i="26"/>
  <c r="C873" i="26"/>
  <c r="G873" i="26"/>
  <c r="B873" i="26"/>
  <c r="D872" i="26"/>
  <c r="F872" i="26"/>
  <c r="C872" i="26"/>
  <c r="E872" i="26"/>
  <c r="B872" i="26"/>
  <c r="D871" i="26"/>
  <c r="F871" i="26"/>
  <c r="C871" i="26"/>
  <c r="G871" i="26"/>
  <c r="B871" i="26"/>
  <c r="D870" i="26"/>
  <c r="F870" i="26"/>
  <c r="C870" i="26"/>
  <c r="B870" i="26"/>
  <c r="D869" i="26"/>
  <c r="F869" i="26"/>
  <c r="C869" i="26"/>
  <c r="B869" i="26"/>
  <c r="D868" i="26"/>
  <c r="F868" i="26"/>
  <c r="C868" i="26"/>
  <c r="G868" i="26"/>
  <c r="B868" i="26"/>
  <c r="D867" i="26"/>
  <c r="C867" i="26"/>
  <c r="E867" i="26"/>
  <c r="B867" i="26"/>
  <c r="D866" i="26"/>
  <c r="F866" i="26"/>
  <c r="C866" i="26"/>
  <c r="B866" i="26"/>
  <c r="D865" i="26"/>
  <c r="F865" i="26"/>
  <c r="C865" i="26"/>
  <c r="G865" i="26"/>
  <c r="B865" i="26"/>
  <c r="D864" i="26"/>
  <c r="F864" i="26"/>
  <c r="C864" i="26"/>
  <c r="G864" i="26"/>
  <c r="B864" i="26"/>
  <c r="D863" i="26"/>
  <c r="F863" i="26"/>
  <c r="C863" i="26"/>
  <c r="E863" i="26"/>
  <c r="B863" i="26"/>
  <c r="D862" i="26"/>
  <c r="F862" i="26"/>
  <c r="C862" i="26"/>
  <c r="B862" i="26"/>
  <c r="D861" i="26"/>
  <c r="F861" i="26"/>
  <c r="C861" i="26"/>
  <c r="G861" i="26"/>
  <c r="B861" i="26"/>
  <c r="D860" i="26"/>
  <c r="F860" i="26"/>
  <c r="C860" i="26"/>
  <c r="E860" i="26"/>
  <c r="B860" i="26"/>
  <c r="D859" i="26"/>
  <c r="F859" i="26"/>
  <c r="C859" i="26"/>
  <c r="G859" i="26"/>
  <c r="B859" i="26"/>
  <c r="D858" i="26"/>
  <c r="F858" i="26"/>
  <c r="C858" i="26"/>
  <c r="B858" i="26"/>
  <c r="D857" i="26"/>
  <c r="F857" i="26"/>
  <c r="C857" i="26"/>
  <c r="B857" i="26"/>
  <c r="D856" i="26"/>
  <c r="F856" i="26"/>
  <c r="C856" i="26"/>
  <c r="E856" i="26"/>
  <c r="B856" i="26"/>
  <c r="D855" i="26"/>
  <c r="F855" i="26"/>
  <c r="C855" i="26"/>
  <c r="E855" i="26"/>
  <c r="B855" i="26"/>
  <c r="D854" i="26"/>
  <c r="F854" i="26"/>
  <c r="C854" i="26"/>
  <c r="B854" i="26"/>
  <c r="D853" i="26"/>
  <c r="F853" i="26"/>
  <c r="C853" i="26"/>
  <c r="G853" i="26"/>
  <c r="B853" i="26"/>
  <c r="D852" i="26"/>
  <c r="F852" i="26"/>
  <c r="C852" i="26"/>
  <c r="E852" i="26"/>
  <c r="B852" i="26"/>
  <c r="D851" i="26"/>
  <c r="C851" i="26"/>
  <c r="E851" i="26"/>
  <c r="B851" i="26"/>
  <c r="D850" i="26"/>
  <c r="F850" i="26"/>
  <c r="C850" i="26"/>
  <c r="B850" i="26"/>
  <c r="D849" i="26"/>
  <c r="F849" i="26"/>
  <c r="C849" i="26"/>
  <c r="G849" i="26"/>
  <c r="B849" i="26"/>
  <c r="D848" i="26"/>
  <c r="F848" i="26"/>
  <c r="C848" i="26"/>
  <c r="B848" i="26"/>
  <c r="D847" i="26"/>
  <c r="C847" i="26"/>
  <c r="E847" i="26"/>
  <c r="B847" i="26"/>
  <c r="D846" i="26"/>
  <c r="F846" i="26"/>
  <c r="C846" i="26"/>
  <c r="B846" i="26"/>
  <c r="D845" i="26"/>
  <c r="F845" i="26"/>
  <c r="C845" i="26"/>
  <c r="G845" i="26"/>
  <c r="B845" i="26"/>
  <c r="D844" i="26"/>
  <c r="C844" i="26"/>
  <c r="E844" i="26"/>
  <c r="B844" i="26"/>
  <c r="D843" i="26"/>
  <c r="F843" i="26"/>
  <c r="C843" i="26"/>
  <c r="G843" i="26"/>
  <c r="B843" i="26"/>
  <c r="D842" i="26"/>
  <c r="F842" i="26"/>
  <c r="C842" i="26"/>
  <c r="B842" i="26"/>
  <c r="D841" i="26"/>
  <c r="F841" i="26"/>
  <c r="C841" i="26"/>
  <c r="G841" i="26"/>
  <c r="B841" i="26"/>
  <c r="D840" i="26"/>
  <c r="F840" i="26"/>
  <c r="C840" i="26"/>
  <c r="G840" i="26"/>
  <c r="B840" i="26"/>
  <c r="D839" i="26"/>
  <c r="F839" i="26"/>
  <c r="C839" i="26"/>
  <c r="G839" i="26"/>
  <c r="B839" i="26"/>
  <c r="D838" i="26"/>
  <c r="F838" i="26"/>
  <c r="C838" i="26"/>
  <c r="B838" i="26"/>
  <c r="D837" i="26"/>
  <c r="F837" i="26"/>
  <c r="C837" i="26"/>
  <c r="G837" i="26"/>
  <c r="B837" i="26"/>
  <c r="D836" i="26"/>
  <c r="F836" i="26"/>
  <c r="C836" i="26"/>
  <c r="E836" i="26"/>
  <c r="B836" i="26"/>
  <c r="D835" i="26"/>
  <c r="F835" i="26"/>
  <c r="C835" i="26"/>
  <c r="E835" i="26"/>
  <c r="B835" i="26"/>
  <c r="D834" i="26"/>
  <c r="F834" i="26"/>
  <c r="C834" i="26"/>
  <c r="B834" i="26"/>
  <c r="D833" i="26"/>
  <c r="F833" i="26"/>
  <c r="C833" i="26"/>
  <c r="G833" i="26"/>
  <c r="B833" i="26"/>
  <c r="D832" i="26"/>
  <c r="F832" i="26"/>
  <c r="C832" i="26"/>
  <c r="B832" i="26"/>
  <c r="D831" i="26"/>
  <c r="F831" i="26"/>
  <c r="C831" i="26"/>
  <c r="G831" i="26"/>
  <c r="B831" i="26"/>
  <c r="D830" i="26"/>
  <c r="F830" i="26"/>
  <c r="C830" i="26"/>
  <c r="B830" i="26"/>
  <c r="D829" i="26"/>
  <c r="F829" i="26"/>
  <c r="C829" i="26"/>
  <c r="G829" i="26"/>
  <c r="B829" i="26"/>
  <c r="D828" i="26"/>
  <c r="F828" i="26"/>
  <c r="C828" i="26"/>
  <c r="E828" i="26"/>
  <c r="B828" i="26"/>
  <c r="D827" i="26"/>
  <c r="F827" i="26"/>
  <c r="C827" i="26"/>
  <c r="G827" i="26"/>
  <c r="B827" i="26"/>
  <c r="D826" i="26"/>
  <c r="F826" i="26"/>
  <c r="C826" i="26"/>
  <c r="B826" i="26"/>
  <c r="D825" i="26"/>
  <c r="F825" i="26"/>
  <c r="C825" i="26"/>
  <c r="G825" i="26"/>
  <c r="B825" i="26"/>
  <c r="D824" i="26"/>
  <c r="F824" i="26"/>
  <c r="C824" i="26"/>
  <c r="E824" i="26"/>
  <c r="B824" i="26"/>
  <c r="D823" i="26"/>
  <c r="F823" i="26"/>
  <c r="C823" i="26"/>
  <c r="E823" i="26"/>
  <c r="B823" i="26"/>
  <c r="D822" i="26"/>
  <c r="F822" i="26"/>
  <c r="C822" i="26"/>
  <c r="B822" i="26"/>
  <c r="D821" i="26"/>
  <c r="F821" i="26"/>
  <c r="C821" i="26"/>
  <c r="G821" i="26"/>
  <c r="B821" i="26"/>
  <c r="D820" i="26"/>
  <c r="F820" i="26"/>
  <c r="C820" i="26"/>
  <c r="G820" i="26"/>
  <c r="B820" i="26"/>
  <c r="D819" i="26"/>
  <c r="F819" i="26"/>
  <c r="C819" i="26"/>
  <c r="E819" i="26"/>
  <c r="B819" i="26"/>
  <c r="D818" i="26"/>
  <c r="F818" i="26"/>
  <c r="C818" i="26"/>
  <c r="B818" i="26"/>
  <c r="D817" i="26"/>
  <c r="F817" i="26"/>
  <c r="C817" i="26"/>
  <c r="G817" i="26"/>
  <c r="B817" i="26"/>
  <c r="D816" i="26"/>
  <c r="F816" i="26"/>
  <c r="C816" i="26"/>
  <c r="G816" i="26"/>
  <c r="B816" i="26"/>
  <c r="D815" i="26"/>
  <c r="F815" i="26"/>
  <c r="C815" i="26"/>
  <c r="E815" i="26"/>
  <c r="B815" i="26"/>
  <c r="D814" i="26"/>
  <c r="F814" i="26"/>
  <c r="C814" i="26"/>
  <c r="B814" i="26"/>
  <c r="D813" i="26"/>
  <c r="F813" i="26"/>
  <c r="C813" i="26"/>
  <c r="G813" i="26"/>
  <c r="B813" i="26"/>
  <c r="D812" i="26"/>
  <c r="C812" i="26"/>
  <c r="E812" i="26"/>
  <c r="B812" i="26"/>
  <c r="D811" i="26"/>
  <c r="F811" i="26"/>
  <c r="C811" i="26"/>
  <c r="E811" i="26"/>
  <c r="B811" i="26"/>
  <c r="D810" i="26"/>
  <c r="F810" i="26"/>
  <c r="C810" i="26"/>
  <c r="B810" i="26"/>
  <c r="D809" i="26"/>
  <c r="F809" i="26"/>
  <c r="C809" i="26"/>
  <c r="G809" i="26"/>
  <c r="B809" i="26"/>
  <c r="D808" i="26"/>
  <c r="F808" i="26"/>
  <c r="C808" i="26"/>
  <c r="G808" i="26"/>
  <c r="B808" i="26"/>
  <c r="D807" i="26"/>
  <c r="C807" i="26"/>
  <c r="E807" i="26"/>
  <c r="B807" i="26"/>
  <c r="D806" i="26"/>
  <c r="F806" i="26"/>
  <c r="C806" i="26"/>
  <c r="B806" i="26"/>
  <c r="D805" i="26"/>
  <c r="F805" i="26"/>
  <c r="C805" i="26"/>
  <c r="G805" i="26"/>
  <c r="B805" i="26"/>
  <c r="D804" i="26"/>
  <c r="F804" i="26"/>
  <c r="C804" i="26"/>
  <c r="G804" i="26"/>
  <c r="B804" i="26"/>
  <c r="D803" i="26"/>
  <c r="F803" i="26"/>
  <c r="C803" i="26"/>
  <c r="G803" i="26"/>
  <c r="B803" i="26"/>
  <c r="D802" i="26"/>
  <c r="F802" i="26"/>
  <c r="C802" i="26"/>
  <c r="B802" i="26"/>
  <c r="D801" i="26"/>
  <c r="F801" i="26"/>
  <c r="C801" i="26"/>
  <c r="G801" i="26"/>
  <c r="B801" i="26"/>
  <c r="D800" i="26"/>
  <c r="F800" i="26"/>
  <c r="C800" i="26"/>
  <c r="E800" i="26"/>
  <c r="B800" i="26"/>
  <c r="D799" i="26"/>
  <c r="F799" i="26"/>
  <c r="C799" i="26"/>
  <c r="G799" i="26"/>
  <c r="B799" i="26"/>
  <c r="D798" i="26"/>
  <c r="F798" i="26"/>
  <c r="C798" i="26"/>
  <c r="B798" i="26"/>
  <c r="D797" i="26"/>
  <c r="F797" i="26"/>
  <c r="C797" i="26"/>
  <c r="G797" i="26"/>
  <c r="B797" i="26"/>
  <c r="D796" i="26"/>
  <c r="F796" i="26"/>
  <c r="C796" i="26"/>
  <c r="G796" i="26"/>
  <c r="B796" i="26"/>
  <c r="D795" i="26"/>
  <c r="F795" i="26"/>
  <c r="C795" i="26"/>
  <c r="E795" i="26"/>
  <c r="B795" i="26"/>
  <c r="D794" i="26"/>
  <c r="F794" i="26"/>
  <c r="C794" i="26"/>
  <c r="B794" i="26"/>
  <c r="D793" i="26"/>
  <c r="F793" i="26"/>
  <c r="C793" i="26"/>
  <c r="B793" i="26"/>
  <c r="D792" i="26"/>
  <c r="C792" i="26"/>
  <c r="E792" i="26"/>
  <c r="B792" i="26"/>
  <c r="D791" i="26"/>
  <c r="F791" i="26"/>
  <c r="C791" i="26"/>
  <c r="B791" i="26"/>
  <c r="D790" i="26"/>
  <c r="F790" i="26"/>
  <c r="C790" i="26"/>
  <c r="B790" i="26"/>
  <c r="D789" i="26"/>
  <c r="F789" i="26"/>
  <c r="C789" i="26"/>
  <c r="G789" i="26"/>
  <c r="B789" i="26"/>
  <c r="D788" i="26"/>
  <c r="F788" i="26"/>
  <c r="C788" i="26"/>
  <c r="G788" i="26"/>
  <c r="B788" i="26"/>
  <c r="D787" i="26"/>
  <c r="F787" i="26"/>
  <c r="C787" i="26"/>
  <c r="G787" i="26"/>
  <c r="B787" i="26"/>
  <c r="D786" i="26"/>
  <c r="F786" i="26"/>
  <c r="C786" i="26"/>
  <c r="B786" i="26"/>
  <c r="D785" i="26"/>
  <c r="F785" i="26"/>
  <c r="C785" i="26"/>
  <c r="B785" i="26"/>
  <c r="D784" i="26"/>
  <c r="F784" i="26"/>
  <c r="C784" i="26"/>
  <c r="G784" i="26"/>
  <c r="B784" i="26"/>
  <c r="D783" i="26"/>
  <c r="F783" i="26"/>
  <c r="C783" i="26"/>
  <c r="E783" i="26"/>
  <c r="B783" i="26"/>
  <c r="D782" i="26"/>
  <c r="F782" i="26"/>
  <c r="C782" i="26"/>
  <c r="B782" i="26"/>
  <c r="D781" i="26"/>
  <c r="F781" i="26"/>
  <c r="C781" i="26"/>
  <c r="G781" i="26"/>
  <c r="B781" i="26"/>
  <c r="D780" i="26"/>
  <c r="F780" i="26"/>
  <c r="C780" i="26"/>
  <c r="B780" i="26"/>
  <c r="D779" i="26"/>
  <c r="F779" i="26"/>
  <c r="C779" i="26"/>
  <c r="G779" i="26"/>
  <c r="B779" i="26"/>
  <c r="D778" i="26"/>
  <c r="F778" i="26"/>
  <c r="C778" i="26"/>
  <c r="B778" i="26"/>
  <c r="D777" i="26"/>
  <c r="F777" i="26"/>
  <c r="C777" i="26"/>
  <c r="G777" i="26"/>
  <c r="B777" i="26"/>
  <c r="D776" i="26"/>
  <c r="F776" i="26"/>
  <c r="C776" i="26"/>
  <c r="G776" i="26"/>
  <c r="B776" i="26"/>
  <c r="D775" i="26"/>
  <c r="F775" i="26"/>
  <c r="C775" i="26"/>
  <c r="E775" i="26"/>
  <c r="B775" i="26"/>
  <c r="D774" i="26"/>
  <c r="F774" i="26"/>
  <c r="C774" i="26"/>
  <c r="B774" i="26"/>
  <c r="D773" i="26"/>
  <c r="F773" i="26"/>
  <c r="C773" i="26"/>
  <c r="G773" i="26"/>
  <c r="B773" i="26"/>
  <c r="D772" i="26"/>
  <c r="F772" i="26"/>
  <c r="C772" i="26"/>
  <c r="E772" i="26"/>
  <c r="B772" i="26"/>
  <c r="D771" i="26"/>
  <c r="F771" i="26"/>
  <c r="C771" i="26"/>
  <c r="G771" i="26"/>
  <c r="B771" i="26"/>
  <c r="D770" i="26"/>
  <c r="F770" i="26"/>
  <c r="C770" i="26"/>
  <c r="B770" i="26"/>
  <c r="D769" i="26"/>
  <c r="F769" i="26"/>
  <c r="C769" i="26"/>
  <c r="B769" i="26"/>
  <c r="D768" i="26"/>
  <c r="F768" i="26"/>
  <c r="C768" i="26"/>
  <c r="E768" i="26"/>
  <c r="B768" i="26"/>
  <c r="D767" i="26"/>
  <c r="F767" i="26"/>
  <c r="C767" i="26"/>
  <c r="G767" i="26"/>
  <c r="B767" i="26"/>
  <c r="D766" i="26"/>
  <c r="F766" i="26"/>
  <c r="C766" i="26"/>
  <c r="B766" i="26"/>
  <c r="D765" i="26"/>
  <c r="F765" i="26"/>
  <c r="C765" i="26"/>
  <c r="G765" i="26"/>
  <c r="B765" i="26"/>
  <c r="D764" i="26"/>
  <c r="F764" i="26"/>
  <c r="C764" i="26"/>
  <c r="E764" i="26"/>
  <c r="B764" i="26"/>
  <c r="D763" i="26"/>
  <c r="F763" i="26"/>
  <c r="C763" i="26"/>
  <c r="E763" i="26"/>
  <c r="B763" i="26"/>
  <c r="D762" i="26"/>
  <c r="F762" i="26"/>
  <c r="C762" i="26"/>
  <c r="B762" i="26"/>
  <c r="D761" i="26"/>
  <c r="F761" i="26"/>
  <c r="C761" i="26"/>
  <c r="G761" i="26"/>
  <c r="B761" i="26"/>
  <c r="D760" i="26"/>
  <c r="C760" i="26"/>
  <c r="E760" i="26"/>
  <c r="B760" i="26"/>
  <c r="D759" i="26"/>
  <c r="F759" i="26"/>
  <c r="C759" i="26"/>
  <c r="B759" i="26"/>
  <c r="D758" i="26"/>
  <c r="F758" i="26"/>
  <c r="C758" i="26"/>
  <c r="B758" i="26"/>
  <c r="D757" i="26"/>
  <c r="F757" i="26"/>
  <c r="C757" i="26"/>
  <c r="B757" i="26"/>
  <c r="D756" i="26"/>
  <c r="F756" i="26"/>
  <c r="C756" i="26"/>
  <c r="E756" i="26"/>
  <c r="B756" i="26"/>
  <c r="D755" i="26"/>
  <c r="F755" i="26"/>
  <c r="C755" i="26"/>
  <c r="G755" i="26"/>
  <c r="B755" i="26"/>
  <c r="D754" i="26"/>
  <c r="F754" i="26"/>
  <c r="C754" i="26"/>
  <c r="B754" i="26"/>
  <c r="D753" i="26"/>
  <c r="F753" i="26"/>
  <c r="C753" i="26"/>
  <c r="G753" i="26"/>
  <c r="B753" i="26"/>
  <c r="D752" i="26"/>
  <c r="F752" i="26"/>
  <c r="C752" i="26"/>
  <c r="E752" i="26"/>
  <c r="B752" i="26"/>
  <c r="D751" i="26"/>
  <c r="F751" i="26"/>
  <c r="C751" i="26"/>
  <c r="E751" i="26"/>
  <c r="B751" i="26"/>
  <c r="D750" i="26"/>
  <c r="F750" i="26"/>
  <c r="C750" i="26"/>
  <c r="B750" i="26"/>
  <c r="D749" i="26"/>
  <c r="F749" i="26"/>
  <c r="C749" i="26"/>
  <c r="G749" i="26"/>
  <c r="B749" i="26"/>
  <c r="D748" i="26"/>
  <c r="F748" i="26"/>
  <c r="C748" i="26"/>
  <c r="B748" i="26"/>
  <c r="D747" i="26"/>
  <c r="F747" i="26"/>
  <c r="C747" i="26"/>
  <c r="G747" i="26"/>
  <c r="B747" i="26"/>
  <c r="D746" i="26"/>
  <c r="F746" i="26"/>
  <c r="C746" i="26"/>
  <c r="B746" i="26"/>
  <c r="D745" i="26"/>
  <c r="F745" i="26"/>
  <c r="C745" i="26"/>
  <c r="G745" i="26"/>
  <c r="B745" i="26"/>
  <c r="D744" i="26"/>
  <c r="F744" i="26"/>
  <c r="C744" i="26"/>
  <c r="G744" i="26"/>
  <c r="B744" i="26"/>
  <c r="D743" i="26"/>
  <c r="F743" i="26"/>
  <c r="C743" i="26"/>
  <c r="E743" i="26"/>
  <c r="B743" i="26"/>
  <c r="D742" i="26"/>
  <c r="F742" i="26"/>
  <c r="C742" i="26"/>
  <c r="B742" i="26"/>
  <c r="D741" i="26"/>
  <c r="F741" i="26"/>
  <c r="C741" i="26"/>
  <c r="G741" i="26"/>
  <c r="B741" i="26"/>
  <c r="D740" i="26"/>
  <c r="F740" i="26"/>
  <c r="C740" i="26"/>
  <c r="G740" i="26"/>
  <c r="B740" i="26"/>
  <c r="D739" i="26"/>
  <c r="F739" i="26"/>
  <c r="C739" i="26"/>
  <c r="G739" i="26"/>
  <c r="B739" i="26"/>
  <c r="D738" i="26"/>
  <c r="F738" i="26"/>
  <c r="C738" i="26"/>
  <c r="B738" i="26"/>
  <c r="D737" i="26"/>
  <c r="F737" i="26"/>
  <c r="C737" i="26"/>
  <c r="G737" i="26"/>
  <c r="B737" i="26"/>
  <c r="D736" i="26"/>
  <c r="F736" i="26"/>
  <c r="C736" i="26"/>
  <c r="E736" i="26"/>
  <c r="B736" i="26"/>
  <c r="D735" i="26"/>
  <c r="F735" i="26"/>
  <c r="C735" i="26"/>
  <c r="G735" i="26"/>
  <c r="B735" i="26"/>
  <c r="D734" i="26"/>
  <c r="F734" i="26"/>
  <c r="C734" i="26"/>
  <c r="B734" i="26"/>
  <c r="D733" i="26"/>
  <c r="F733" i="26"/>
  <c r="C733" i="26"/>
  <c r="G733" i="26"/>
  <c r="B733" i="26"/>
  <c r="D732" i="26"/>
  <c r="F732" i="26"/>
  <c r="C732" i="26"/>
  <c r="B732" i="26"/>
  <c r="D731" i="26"/>
  <c r="F731" i="26"/>
  <c r="C731" i="26"/>
  <c r="E731" i="26"/>
  <c r="B731" i="26"/>
  <c r="D730" i="26"/>
  <c r="F730" i="26"/>
  <c r="C730" i="26"/>
  <c r="B730" i="26"/>
  <c r="D729" i="26"/>
  <c r="F729" i="26"/>
  <c r="C729" i="26"/>
  <c r="G729" i="26"/>
  <c r="B729" i="26"/>
  <c r="D728" i="26"/>
  <c r="C728" i="26"/>
  <c r="E728" i="26"/>
  <c r="B728" i="26"/>
  <c r="D727" i="26"/>
  <c r="F727" i="26"/>
  <c r="C727" i="26"/>
  <c r="B727" i="26"/>
  <c r="D726" i="26"/>
  <c r="F726" i="26"/>
  <c r="C726" i="26"/>
  <c r="B726" i="26"/>
  <c r="D725" i="26"/>
  <c r="F725" i="26"/>
  <c r="C725" i="26"/>
  <c r="G725" i="26"/>
  <c r="B725" i="26"/>
  <c r="D724" i="26"/>
  <c r="F724" i="26"/>
  <c r="C724" i="26"/>
  <c r="E724" i="26"/>
  <c r="B724" i="26"/>
  <c r="D723" i="26"/>
  <c r="C723" i="26"/>
  <c r="E723" i="26"/>
  <c r="B723" i="26"/>
  <c r="D722" i="26"/>
  <c r="F722" i="26"/>
  <c r="C722" i="26"/>
  <c r="B722" i="26"/>
  <c r="D721" i="26"/>
  <c r="F721" i="26"/>
  <c r="C721" i="26"/>
  <c r="B721" i="26"/>
  <c r="D720" i="26"/>
  <c r="F720" i="26"/>
  <c r="C720" i="26"/>
  <c r="E720" i="26"/>
  <c r="B720" i="26"/>
  <c r="D719" i="26"/>
  <c r="F719" i="26"/>
  <c r="C719" i="26"/>
  <c r="G719" i="26"/>
  <c r="B719" i="26"/>
  <c r="D718" i="26"/>
  <c r="F718" i="26"/>
  <c r="C718" i="26"/>
  <c r="B718" i="26"/>
  <c r="D717" i="26"/>
  <c r="F717" i="26"/>
  <c r="C717" i="26"/>
  <c r="G717" i="26"/>
  <c r="B717" i="26"/>
  <c r="D716" i="26"/>
  <c r="F716" i="26"/>
  <c r="C716" i="26"/>
  <c r="E716" i="26"/>
  <c r="B716" i="26"/>
  <c r="D715" i="26"/>
  <c r="F715" i="26"/>
  <c r="C715" i="26"/>
  <c r="G715" i="26"/>
  <c r="B715" i="26"/>
  <c r="D714" i="26"/>
  <c r="F714" i="26"/>
  <c r="C714" i="26"/>
  <c r="B714" i="26"/>
  <c r="D713" i="26"/>
  <c r="F713" i="26"/>
  <c r="C713" i="26"/>
  <c r="G713" i="26"/>
  <c r="B713" i="26"/>
  <c r="D712" i="26"/>
  <c r="C712" i="26"/>
  <c r="E712" i="26"/>
  <c r="B712" i="26"/>
  <c r="D711" i="26"/>
  <c r="F711" i="26"/>
  <c r="C711" i="26"/>
  <c r="E711" i="26"/>
  <c r="B711" i="26"/>
  <c r="D710" i="26"/>
  <c r="F710" i="26"/>
  <c r="C710" i="26"/>
  <c r="B710" i="26"/>
  <c r="D709" i="26"/>
  <c r="F709" i="26"/>
  <c r="C709" i="26"/>
  <c r="G709" i="26"/>
  <c r="B709" i="26"/>
  <c r="D708" i="26"/>
  <c r="F708" i="26"/>
  <c r="C708" i="26"/>
  <c r="E708" i="26"/>
  <c r="B708" i="26"/>
  <c r="D707" i="26"/>
  <c r="F707" i="26"/>
  <c r="C707" i="26"/>
  <c r="B707" i="26"/>
  <c r="D706" i="26"/>
  <c r="F706" i="26"/>
  <c r="C706" i="26"/>
  <c r="B706" i="26"/>
  <c r="D705" i="26"/>
  <c r="F705" i="26"/>
  <c r="C705" i="26"/>
  <c r="B705" i="26"/>
  <c r="D704" i="26"/>
  <c r="F704" i="26"/>
  <c r="C704" i="26"/>
  <c r="E704" i="26"/>
  <c r="B704" i="26"/>
  <c r="D703" i="26"/>
  <c r="C703" i="26"/>
  <c r="E703" i="26"/>
  <c r="B703" i="26"/>
  <c r="D702" i="26"/>
  <c r="F702" i="26"/>
  <c r="C702" i="26"/>
  <c r="B702" i="26"/>
  <c r="D701" i="26"/>
  <c r="F701" i="26"/>
  <c r="C701" i="26"/>
  <c r="G701" i="26"/>
  <c r="B701" i="26"/>
  <c r="D700" i="26"/>
  <c r="F700" i="26"/>
  <c r="C700" i="26"/>
  <c r="G700" i="26"/>
  <c r="B700" i="26"/>
  <c r="D699" i="26"/>
  <c r="F699" i="26"/>
  <c r="C699" i="26"/>
  <c r="E699" i="26"/>
  <c r="B699" i="26"/>
  <c r="D698" i="26"/>
  <c r="F698" i="26"/>
  <c r="C698" i="26"/>
  <c r="B698" i="26"/>
  <c r="D697" i="26"/>
  <c r="F697" i="26"/>
  <c r="C697" i="26"/>
  <c r="G697" i="26"/>
  <c r="B697" i="26"/>
  <c r="D696" i="26"/>
  <c r="F696" i="26"/>
  <c r="C696" i="26"/>
  <c r="E696" i="26"/>
  <c r="B696" i="26"/>
  <c r="D695" i="26"/>
  <c r="F695" i="26"/>
  <c r="C695" i="26"/>
  <c r="G695" i="26"/>
  <c r="B695" i="26"/>
  <c r="D694" i="26"/>
  <c r="F694" i="26"/>
  <c r="C694" i="26"/>
  <c r="B694" i="26"/>
  <c r="D693" i="26"/>
  <c r="F693" i="26"/>
  <c r="C693" i="26"/>
  <c r="G693" i="26"/>
  <c r="B693" i="26"/>
  <c r="D692" i="26"/>
  <c r="C692" i="26"/>
  <c r="E692" i="26"/>
  <c r="B692" i="26"/>
  <c r="D691" i="26"/>
  <c r="F691" i="26"/>
  <c r="C691" i="26"/>
  <c r="G691" i="26"/>
  <c r="B691" i="26"/>
  <c r="D690" i="26"/>
  <c r="F690" i="26"/>
  <c r="C690" i="26"/>
  <c r="B690" i="26"/>
  <c r="D689" i="26"/>
  <c r="F689" i="26"/>
  <c r="C689" i="26"/>
  <c r="B689" i="26"/>
  <c r="D688" i="26"/>
  <c r="F688" i="26"/>
  <c r="C688" i="26"/>
  <c r="G688" i="26"/>
  <c r="B688" i="26"/>
  <c r="D687" i="26"/>
  <c r="F687" i="26"/>
  <c r="C687" i="26"/>
  <c r="B687" i="26"/>
  <c r="D686" i="26"/>
  <c r="F686" i="26"/>
  <c r="C686" i="26"/>
  <c r="B686" i="26"/>
  <c r="D685" i="26"/>
  <c r="F685" i="26"/>
  <c r="C685" i="26"/>
  <c r="G685" i="26"/>
  <c r="B685" i="26"/>
  <c r="D684" i="26"/>
  <c r="F684" i="26"/>
  <c r="C684" i="26"/>
  <c r="G684" i="26"/>
  <c r="B684" i="26"/>
  <c r="D683" i="26"/>
  <c r="F683" i="26"/>
  <c r="C683" i="26"/>
  <c r="G683" i="26"/>
  <c r="B683" i="26"/>
  <c r="D682" i="26"/>
  <c r="F682" i="26"/>
  <c r="C682" i="26"/>
  <c r="B682" i="26"/>
  <c r="D681" i="26"/>
  <c r="F681" i="26"/>
  <c r="C681" i="26"/>
  <c r="G681" i="26"/>
  <c r="B681" i="26"/>
  <c r="D680" i="26"/>
  <c r="F680" i="26"/>
  <c r="C680" i="26"/>
  <c r="B680" i="26"/>
  <c r="D679" i="26"/>
  <c r="F679" i="26"/>
  <c r="C679" i="26"/>
  <c r="G679" i="26"/>
  <c r="B679" i="26"/>
  <c r="D678" i="26"/>
  <c r="F678" i="26"/>
  <c r="C678" i="26"/>
  <c r="B678" i="26"/>
  <c r="D677" i="26"/>
  <c r="F677" i="26"/>
  <c r="C677" i="26"/>
  <c r="B677" i="26"/>
  <c r="D676" i="26"/>
  <c r="F676" i="26"/>
  <c r="C676" i="26"/>
  <c r="G676" i="26"/>
  <c r="B676" i="26"/>
  <c r="D675" i="26"/>
  <c r="C675" i="26"/>
  <c r="E675" i="26"/>
  <c r="B675" i="26"/>
  <c r="D674" i="26"/>
  <c r="F674" i="26"/>
  <c r="C674" i="26"/>
  <c r="B674" i="26"/>
  <c r="D673" i="26"/>
  <c r="F673" i="26"/>
  <c r="C673" i="26"/>
  <c r="G673" i="26"/>
  <c r="B673" i="26"/>
  <c r="D672" i="26"/>
  <c r="F672" i="26"/>
  <c r="C672" i="26"/>
  <c r="G672" i="26"/>
  <c r="B672" i="26"/>
  <c r="D671" i="26"/>
  <c r="F671" i="26"/>
  <c r="C671" i="26"/>
  <c r="G671" i="26"/>
  <c r="B671" i="26"/>
  <c r="D670" i="26"/>
  <c r="F670" i="26"/>
  <c r="C670" i="26"/>
  <c r="B670" i="26"/>
  <c r="D669" i="26"/>
  <c r="F669" i="26"/>
  <c r="C669" i="26"/>
  <c r="G669" i="26"/>
  <c r="B669" i="26"/>
  <c r="D668" i="26"/>
  <c r="F668" i="26"/>
  <c r="C668" i="26"/>
  <c r="E668" i="26"/>
  <c r="B668" i="26"/>
  <c r="D667" i="26"/>
  <c r="F667" i="26"/>
  <c r="C667" i="26"/>
  <c r="G667" i="26"/>
  <c r="B667" i="26"/>
  <c r="D666" i="26"/>
  <c r="F666" i="26"/>
  <c r="C666" i="26"/>
  <c r="B666" i="26"/>
  <c r="D665" i="26"/>
  <c r="F665" i="26"/>
  <c r="C665" i="26"/>
  <c r="G665" i="26"/>
  <c r="B665" i="26"/>
  <c r="D664" i="26"/>
  <c r="F664" i="26"/>
  <c r="C664" i="26"/>
  <c r="G664" i="26"/>
  <c r="B664" i="26"/>
  <c r="D663" i="26"/>
  <c r="C663" i="26"/>
  <c r="E663" i="26"/>
  <c r="B663" i="26"/>
  <c r="D662" i="26"/>
  <c r="F662" i="26"/>
  <c r="C662" i="26"/>
  <c r="B662" i="26"/>
  <c r="D661" i="26"/>
  <c r="F661" i="26"/>
  <c r="C661" i="26"/>
  <c r="G661" i="26"/>
  <c r="B661" i="26"/>
  <c r="D660" i="26"/>
  <c r="F660" i="26"/>
  <c r="C660" i="26"/>
  <c r="E660" i="26"/>
  <c r="B660" i="26"/>
  <c r="D659" i="26"/>
  <c r="F659" i="26"/>
  <c r="C659" i="26"/>
  <c r="B659" i="26"/>
  <c r="D658" i="26"/>
  <c r="F658" i="26"/>
  <c r="C658" i="26"/>
  <c r="B658" i="26"/>
  <c r="D657" i="26"/>
  <c r="F657" i="26"/>
  <c r="C657" i="26"/>
  <c r="G657" i="26"/>
  <c r="B657" i="26"/>
  <c r="D656" i="26"/>
  <c r="F656" i="26"/>
  <c r="C656" i="26"/>
  <c r="E656" i="26"/>
  <c r="B656" i="26"/>
  <c r="D655" i="26"/>
  <c r="F655" i="26"/>
  <c r="C655" i="26"/>
  <c r="G655" i="26"/>
  <c r="B655" i="26"/>
  <c r="D654" i="26"/>
  <c r="F654" i="26"/>
  <c r="C654" i="26"/>
  <c r="B654" i="26"/>
  <c r="D653" i="26"/>
  <c r="F653" i="26"/>
  <c r="C653" i="26"/>
  <c r="B653" i="26"/>
  <c r="D652" i="26"/>
  <c r="F652" i="26"/>
  <c r="C652" i="26"/>
  <c r="B652" i="26"/>
  <c r="D651" i="26"/>
  <c r="F651" i="26"/>
  <c r="C651" i="26"/>
  <c r="G651" i="26"/>
  <c r="B651" i="26"/>
  <c r="D650" i="26"/>
  <c r="F650" i="26"/>
  <c r="C650" i="26"/>
  <c r="B650" i="26"/>
  <c r="D649" i="26"/>
  <c r="F649" i="26"/>
  <c r="C649" i="26"/>
  <c r="G649" i="26"/>
  <c r="B649" i="26"/>
  <c r="D648" i="26"/>
  <c r="F648" i="26"/>
  <c r="C648" i="26"/>
  <c r="G648" i="26"/>
  <c r="B648" i="26"/>
  <c r="D647" i="26"/>
  <c r="C647" i="26"/>
  <c r="E647" i="26"/>
  <c r="B647" i="26"/>
  <c r="D646" i="26"/>
  <c r="F646" i="26"/>
  <c r="C646" i="26"/>
  <c r="B646" i="26"/>
  <c r="D645" i="26"/>
  <c r="F645" i="26"/>
  <c r="C645" i="26"/>
  <c r="B645" i="26"/>
  <c r="D644" i="26"/>
  <c r="F644" i="26"/>
  <c r="C644" i="26"/>
  <c r="G644" i="26"/>
  <c r="B644" i="26"/>
  <c r="D643" i="26"/>
  <c r="F643" i="26"/>
  <c r="C643" i="26"/>
  <c r="B643" i="26"/>
  <c r="D642" i="26"/>
  <c r="F642" i="26"/>
  <c r="C642" i="26"/>
  <c r="B642" i="26"/>
  <c r="D641" i="26"/>
  <c r="F641" i="26"/>
  <c r="C641" i="26"/>
  <c r="G641" i="26"/>
  <c r="B641" i="26"/>
  <c r="D640" i="26"/>
  <c r="F640" i="26"/>
  <c r="C640" i="26"/>
  <c r="G640" i="26"/>
  <c r="B640" i="26"/>
  <c r="D639" i="26"/>
  <c r="F639" i="26"/>
  <c r="C639" i="26"/>
  <c r="E639" i="26"/>
  <c r="B639" i="26"/>
  <c r="D638" i="26"/>
  <c r="F638" i="26"/>
  <c r="C638" i="26"/>
  <c r="B638" i="26"/>
  <c r="D637" i="26"/>
  <c r="F637" i="26"/>
  <c r="C637" i="26"/>
  <c r="G637" i="26"/>
  <c r="B637" i="26"/>
  <c r="D636" i="26"/>
  <c r="F636" i="26"/>
  <c r="C636" i="26"/>
  <c r="E636" i="26"/>
  <c r="B636" i="26"/>
  <c r="D635" i="26"/>
  <c r="C635" i="26"/>
  <c r="E635" i="26"/>
  <c r="B635" i="26"/>
  <c r="D634" i="26"/>
  <c r="F634" i="26"/>
  <c r="C634" i="26"/>
  <c r="B634" i="26"/>
  <c r="D633" i="26"/>
  <c r="F633" i="26"/>
  <c r="C633" i="26"/>
  <c r="G633" i="26"/>
  <c r="B633" i="26"/>
  <c r="D632" i="26"/>
  <c r="F632" i="26"/>
  <c r="C632" i="26"/>
  <c r="E632" i="26"/>
  <c r="B632" i="26"/>
  <c r="D631" i="26"/>
  <c r="F631" i="26"/>
  <c r="C631" i="26"/>
  <c r="G631" i="26"/>
  <c r="B631" i="26"/>
  <c r="D630" i="26"/>
  <c r="F630" i="26"/>
  <c r="C630" i="26"/>
  <c r="B630" i="26"/>
  <c r="D629" i="26"/>
  <c r="F629" i="26"/>
  <c r="C629" i="26"/>
  <c r="B629" i="26"/>
  <c r="D628" i="26"/>
  <c r="F628" i="26"/>
  <c r="C628" i="26"/>
  <c r="G628" i="26"/>
  <c r="B628" i="26"/>
  <c r="D627" i="26"/>
  <c r="F627" i="26"/>
  <c r="C627" i="26"/>
  <c r="G627" i="26"/>
  <c r="B627" i="26"/>
  <c r="D626" i="26"/>
  <c r="F626" i="26"/>
  <c r="C626" i="26"/>
  <c r="B626" i="26"/>
  <c r="D625" i="26"/>
  <c r="F625" i="26"/>
  <c r="C625" i="26"/>
  <c r="G625" i="26"/>
  <c r="B625" i="26"/>
  <c r="D624" i="26"/>
  <c r="F624" i="26"/>
  <c r="C624" i="26"/>
  <c r="E624" i="26"/>
  <c r="B624" i="26"/>
  <c r="D623" i="26"/>
  <c r="C623" i="26"/>
  <c r="E623" i="26"/>
  <c r="B623" i="26"/>
  <c r="D622" i="26"/>
  <c r="F622" i="26"/>
  <c r="C622" i="26"/>
  <c r="B622" i="26"/>
  <c r="D621" i="26"/>
  <c r="F621" i="26"/>
  <c r="C621" i="26"/>
  <c r="G621" i="26"/>
  <c r="B621" i="26"/>
  <c r="D620" i="26"/>
  <c r="F620" i="26"/>
  <c r="C620" i="26"/>
  <c r="E620" i="26"/>
  <c r="B620" i="26"/>
  <c r="D619" i="26"/>
  <c r="F619" i="26"/>
  <c r="C619" i="26"/>
  <c r="G619" i="26"/>
  <c r="B619" i="26"/>
  <c r="D618" i="26"/>
  <c r="F618" i="26"/>
  <c r="C618" i="26"/>
  <c r="B618" i="26"/>
  <c r="D617" i="26"/>
  <c r="F617" i="26"/>
  <c r="C617" i="26"/>
  <c r="G617" i="26"/>
  <c r="B617" i="26"/>
  <c r="D616" i="26"/>
  <c r="C616" i="26"/>
  <c r="E616" i="26"/>
  <c r="B616" i="26"/>
  <c r="D615" i="26"/>
  <c r="F615" i="26"/>
  <c r="C615" i="26"/>
  <c r="G615" i="26"/>
  <c r="B615" i="26"/>
  <c r="D614" i="26"/>
  <c r="F614" i="26"/>
  <c r="C614" i="26"/>
  <c r="B614" i="26"/>
  <c r="D613" i="26"/>
  <c r="F613" i="26"/>
  <c r="C613" i="26"/>
  <c r="G613" i="26"/>
  <c r="B613" i="26"/>
  <c r="D612" i="26"/>
  <c r="F612" i="26"/>
  <c r="C612" i="26"/>
  <c r="E612" i="26"/>
  <c r="B612" i="26"/>
  <c r="D611" i="26"/>
  <c r="C611" i="26"/>
  <c r="E611" i="26"/>
  <c r="B611" i="26"/>
  <c r="D610" i="26"/>
  <c r="F610" i="26"/>
  <c r="C610" i="26"/>
  <c r="B610" i="26"/>
  <c r="D609" i="26"/>
  <c r="F609" i="26"/>
  <c r="C609" i="26"/>
  <c r="G609" i="26"/>
  <c r="B609" i="26"/>
  <c r="D608" i="26"/>
  <c r="F608" i="26"/>
  <c r="C608" i="26"/>
  <c r="E608" i="26"/>
  <c r="B608" i="26"/>
  <c r="D607" i="26"/>
  <c r="F607" i="26"/>
  <c r="C607" i="26"/>
  <c r="G607" i="26"/>
  <c r="B607" i="26"/>
  <c r="D606" i="26"/>
  <c r="F606" i="26"/>
  <c r="C606" i="26"/>
  <c r="B606" i="26"/>
  <c r="D605" i="26"/>
  <c r="F605" i="26"/>
  <c r="C605" i="26"/>
  <c r="B605" i="26"/>
  <c r="D604" i="26"/>
  <c r="F604" i="26"/>
  <c r="C604" i="26"/>
  <c r="G604" i="26"/>
  <c r="B604" i="26"/>
  <c r="D603" i="26"/>
  <c r="F603" i="26"/>
  <c r="C603" i="26"/>
  <c r="E603" i="26"/>
  <c r="B603" i="26"/>
  <c r="D602" i="26"/>
  <c r="F602" i="26"/>
  <c r="C602" i="26"/>
  <c r="B602" i="26"/>
  <c r="D601" i="26"/>
  <c r="F601" i="26"/>
  <c r="C601" i="26"/>
  <c r="G601" i="26"/>
  <c r="B601" i="26"/>
  <c r="D600" i="26"/>
  <c r="F600" i="26"/>
  <c r="C600" i="26"/>
  <c r="E600" i="26"/>
  <c r="B600" i="26"/>
  <c r="D599" i="26"/>
  <c r="F599" i="26"/>
  <c r="C599" i="26"/>
  <c r="G599" i="26"/>
  <c r="B599" i="26"/>
  <c r="D598" i="26"/>
  <c r="F598" i="26"/>
  <c r="C598" i="26"/>
  <c r="B598" i="26"/>
  <c r="D597" i="26"/>
  <c r="F597" i="26"/>
  <c r="C597" i="26"/>
  <c r="G597" i="26"/>
  <c r="B597" i="26"/>
  <c r="D596" i="26"/>
  <c r="F596" i="26"/>
  <c r="C596" i="26"/>
  <c r="G596" i="26"/>
  <c r="B596" i="26"/>
  <c r="D595" i="26"/>
  <c r="C595" i="26"/>
  <c r="E595" i="26"/>
  <c r="B595" i="26"/>
  <c r="D594" i="26"/>
  <c r="F594" i="26"/>
  <c r="C594" i="26"/>
  <c r="B594" i="26"/>
  <c r="D593" i="26"/>
  <c r="F593" i="26"/>
  <c r="C593" i="26"/>
  <c r="G593" i="26"/>
  <c r="B593" i="26"/>
  <c r="D592" i="26"/>
  <c r="F592" i="26"/>
  <c r="C592" i="26"/>
  <c r="G592" i="26"/>
  <c r="B592" i="26"/>
  <c r="D591" i="26"/>
  <c r="F591" i="26"/>
  <c r="C591" i="26"/>
  <c r="B591" i="26"/>
  <c r="D590" i="26"/>
  <c r="F590" i="26"/>
  <c r="C590" i="26"/>
  <c r="B590" i="26"/>
  <c r="D589" i="26"/>
  <c r="F589" i="26"/>
  <c r="C589" i="26"/>
  <c r="G589" i="26"/>
  <c r="B589" i="26"/>
  <c r="D588" i="26"/>
  <c r="F588" i="26"/>
  <c r="C588" i="26"/>
  <c r="E588" i="26"/>
  <c r="B588" i="26"/>
  <c r="D587" i="26"/>
  <c r="F587" i="26"/>
  <c r="C587" i="26"/>
  <c r="G587" i="26"/>
  <c r="B587" i="26"/>
  <c r="D586" i="26"/>
  <c r="F586" i="26"/>
  <c r="C586" i="26"/>
  <c r="B586" i="26"/>
  <c r="D585" i="26"/>
  <c r="F585" i="26"/>
  <c r="C585" i="26"/>
  <c r="G585" i="26"/>
  <c r="B585" i="26"/>
  <c r="D584" i="26"/>
  <c r="F584" i="26"/>
  <c r="C584" i="26"/>
  <c r="E584" i="26"/>
  <c r="B584" i="26"/>
  <c r="D583" i="26"/>
  <c r="F583" i="26"/>
  <c r="C583" i="26"/>
  <c r="B583" i="26"/>
  <c r="D582" i="26"/>
  <c r="F582" i="26"/>
  <c r="C582" i="26"/>
  <c r="B582" i="26"/>
  <c r="D581" i="26"/>
  <c r="F581" i="26"/>
  <c r="C581" i="26"/>
  <c r="B581" i="26"/>
  <c r="D580" i="26"/>
  <c r="C580" i="26"/>
  <c r="E580" i="26"/>
  <c r="B580" i="26"/>
  <c r="D579" i="26"/>
  <c r="F579" i="26"/>
  <c r="C579" i="26"/>
  <c r="G579" i="26"/>
  <c r="B579" i="26"/>
  <c r="D578" i="26"/>
  <c r="F578" i="26"/>
  <c r="C578" i="26"/>
  <c r="B578" i="26"/>
  <c r="D577" i="26"/>
  <c r="F577" i="26"/>
  <c r="C577" i="26"/>
  <c r="E577" i="26"/>
  <c r="B577" i="26"/>
  <c r="D576" i="26"/>
  <c r="C576" i="26"/>
  <c r="E576" i="26"/>
  <c r="B576" i="26"/>
  <c r="D575" i="26"/>
  <c r="F575" i="26"/>
  <c r="C575" i="26"/>
  <c r="E575" i="26"/>
  <c r="B575" i="26"/>
  <c r="D574" i="26"/>
  <c r="F574" i="26"/>
  <c r="C574" i="26"/>
  <c r="B574" i="26"/>
  <c r="D573" i="26"/>
  <c r="F573" i="26"/>
  <c r="C573" i="26"/>
  <c r="E573" i="26"/>
  <c r="B573" i="26"/>
  <c r="D572" i="26"/>
  <c r="C572" i="26"/>
  <c r="E572" i="26"/>
  <c r="B572" i="26"/>
  <c r="D571" i="26"/>
  <c r="F571" i="26"/>
  <c r="C571" i="26"/>
  <c r="G571" i="26"/>
  <c r="B571" i="26"/>
  <c r="D570" i="26"/>
  <c r="F570" i="26"/>
  <c r="C570" i="26"/>
  <c r="B570" i="26"/>
  <c r="D569" i="26"/>
  <c r="F569" i="26"/>
  <c r="C569" i="26"/>
  <c r="E569" i="26"/>
  <c r="B569" i="26"/>
  <c r="D568" i="26"/>
  <c r="F568" i="26"/>
  <c r="C568" i="26"/>
  <c r="E568" i="26"/>
  <c r="B568" i="26"/>
  <c r="D567" i="26"/>
  <c r="F567" i="26"/>
  <c r="C567" i="26"/>
  <c r="B567" i="26"/>
  <c r="D566" i="26"/>
  <c r="F566" i="26"/>
  <c r="C566" i="26"/>
  <c r="B566" i="26"/>
  <c r="D565" i="26"/>
  <c r="F565" i="26"/>
  <c r="C565" i="26"/>
  <c r="B565" i="26"/>
  <c r="D564" i="26"/>
  <c r="F564" i="26"/>
  <c r="C564" i="26"/>
  <c r="G564" i="26"/>
  <c r="B564" i="26"/>
  <c r="D563" i="26"/>
  <c r="F563" i="26"/>
  <c r="C563" i="26"/>
  <c r="G563" i="26"/>
  <c r="B563" i="26"/>
  <c r="D562" i="26"/>
  <c r="F562" i="26"/>
  <c r="C562" i="26"/>
  <c r="B562" i="26"/>
  <c r="D561" i="26"/>
  <c r="F561" i="26"/>
  <c r="C561" i="26"/>
  <c r="E561" i="26"/>
  <c r="B561" i="26"/>
  <c r="D560" i="26"/>
  <c r="F560" i="26"/>
  <c r="C560" i="26"/>
  <c r="B560" i="26"/>
  <c r="D559" i="26"/>
  <c r="F559" i="26"/>
  <c r="C559" i="26"/>
  <c r="E559" i="26"/>
  <c r="B559" i="26"/>
  <c r="D558" i="26"/>
  <c r="F558" i="26"/>
  <c r="C558" i="26"/>
  <c r="B558" i="26"/>
  <c r="D557" i="26"/>
  <c r="F557" i="26"/>
  <c r="C557" i="26"/>
  <c r="E557" i="26"/>
  <c r="B557" i="26"/>
  <c r="D556" i="26"/>
  <c r="F556" i="26"/>
  <c r="C556" i="26"/>
  <c r="G556" i="26"/>
  <c r="B556" i="26"/>
  <c r="D555" i="26"/>
  <c r="F555" i="26"/>
  <c r="C555" i="26"/>
  <c r="G555" i="26"/>
  <c r="B555" i="26"/>
  <c r="D554" i="26"/>
  <c r="F554" i="26"/>
  <c r="C554" i="26"/>
  <c r="B554" i="26"/>
  <c r="D553" i="26"/>
  <c r="F553" i="26"/>
  <c r="C553" i="26"/>
  <c r="E553" i="26"/>
  <c r="B553" i="26"/>
  <c r="D552" i="26"/>
  <c r="F552" i="26"/>
  <c r="C552" i="26"/>
  <c r="G552" i="26"/>
  <c r="B552" i="26"/>
  <c r="D551" i="26"/>
  <c r="F551" i="26"/>
  <c r="C551" i="26"/>
  <c r="G551" i="26"/>
  <c r="B551" i="26"/>
  <c r="D550" i="26"/>
  <c r="F550" i="26"/>
  <c r="C550" i="26"/>
  <c r="B550" i="26"/>
  <c r="D549" i="26"/>
  <c r="F549" i="26"/>
  <c r="C549" i="26"/>
  <c r="E549" i="26"/>
  <c r="B549" i="26"/>
  <c r="D548" i="26"/>
  <c r="F548" i="26"/>
  <c r="C548" i="26"/>
  <c r="E548" i="26"/>
  <c r="B548" i="26"/>
  <c r="D547" i="26"/>
  <c r="F547" i="26"/>
  <c r="C547" i="26"/>
  <c r="E547" i="26"/>
  <c r="B547" i="26"/>
  <c r="D546" i="26"/>
  <c r="F546" i="26"/>
  <c r="C546" i="26"/>
  <c r="B546" i="26"/>
  <c r="D545" i="26"/>
  <c r="F545" i="26"/>
  <c r="C545" i="26"/>
  <c r="E545" i="26"/>
  <c r="B545" i="26"/>
  <c r="D544" i="26"/>
  <c r="F544" i="26"/>
  <c r="C544" i="26"/>
  <c r="G544" i="26"/>
  <c r="B544" i="26"/>
  <c r="D543" i="26"/>
  <c r="F543" i="26"/>
  <c r="C543" i="26"/>
  <c r="G543" i="26"/>
  <c r="B543" i="26"/>
  <c r="D542" i="26"/>
  <c r="F542" i="26"/>
  <c r="C542" i="26"/>
  <c r="B542" i="26"/>
  <c r="D541" i="26"/>
  <c r="F541" i="26"/>
  <c r="C541" i="26"/>
  <c r="E541" i="26"/>
  <c r="B541" i="26"/>
  <c r="D540" i="26"/>
  <c r="F540" i="26"/>
  <c r="C540" i="26"/>
  <c r="G540" i="26"/>
  <c r="B540" i="26"/>
  <c r="D539" i="26"/>
  <c r="F539" i="26"/>
  <c r="C539" i="26"/>
  <c r="G539" i="26"/>
  <c r="B539" i="26"/>
  <c r="D538" i="26"/>
  <c r="F538" i="26"/>
  <c r="C538" i="26"/>
  <c r="B538" i="26"/>
  <c r="D537" i="26"/>
  <c r="F537" i="26"/>
  <c r="C537" i="26"/>
  <c r="E537" i="26"/>
  <c r="B537" i="26"/>
  <c r="D536" i="26"/>
  <c r="F536" i="26"/>
  <c r="C536" i="26"/>
  <c r="E536" i="26"/>
  <c r="B536" i="26"/>
  <c r="D535" i="26"/>
  <c r="F535" i="26"/>
  <c r="C535" i="26"/>
  <c r="G535" i="26"/>
  <c r="B535" i="26"/>
  <c r="D534" i="26"/>
  <c r="F534" i="26"/>
  <c r="C534" i="26"/>
  <c r="B534" i="26"/>
  <c r="D533" i="26"/>
  <c r="C533" i="26"/>
  <c r="E533" i="26"/>
  <c r="B533" i="26"/>
  <c r="D532" i="26"/>
  <c r="F532" i="26"/>
  <c r="C532" i="26"/>
  <c r="E532" i="26"/>
  <c r="B532" i="26"/>
  <c r="D531" i="26"/>
  <c r="F531" i="26"/>
  <c r="C531" i="26"/>
  <c r="E531" i="26"/>
  <c r="B531" i="26"/>
  <c r="D530" i="26"/>
  <c r="F530" i="26"/>
  <c r="C530" i="26"/>
  <c r="B530" i="26"/>
  <c r="D529" i="26"/>
  <c r="F529" i="26"/>
  <c r="C529" i="26"/>
  <c r="E529" i="26"/>
  <c r="B529" i="26"/>
  <c r="D528" i="26"/>
  <c r="F528" i="26"/>
  <c r="C528" i="26"/>
  <c r="G528" i="26"/>
  <c r="B528" i="26"/>
  <c r="D527" i="26"/>
  <c r="F527" i="26"/>
  <c r="C527" i="26"/>
  <c r="G527" i="26"/>
  <c r="B527" i="26"/>
  <c r="D526" i="26"/>
  <c r="F526" i="26"/>
  <c r="C526" i="26"/>
  <c r="B526" i="26"/>
  <c r="D525" i="26"/>
  <c r="F525" i="26"/>
  <c r="C525" i="26"/>
  <c r="E525" i="26"/>
  <c r="B525" i="26"/>
  <c r="D524" i="26"/>
  <c r="F524" i="26"/>
  <c r="C524" i="26"/>
  <c r="G524" i="26"/>
  <c r="B524" i="26"/>
  <c r="D523" i="26"/>
  <c r="F523" i="26"/>
  <c r="C523" i="26"/>
  <c r="B523" i="26"/>
  <c r="D522" i="26"/>
  <c r="F522" i="26"/>
  <c r="C522" i="26"/>
  <c r="B522" i="26"/>
  <c r="D521" i="26"/>
  <c r="C521" i="26"/>
  <c r="E521" i="26"/>
  <c r="B521" i="26"/>
  <c r="D520" i="26"/>
  <c r="C520" i="26"/>
  <c r="E520" i="26"/>
  <c r="B520" i="26"/>
  <c r="D519" i="26"/>
  <c r="F519" i="26"/>
  <c r="C519" i="26"/>
  <c r="E519" i="26"/>
  <c r="B519" i="26"/>
  <c r="D518" i="26"/>
  <c r="F518" i="26"/>
  <c r="C518" i="26"/>
  <c r="B518" i="26"/>
  <c r="D517" i="26"/>
  <c r="F517" i="26"/>
  <c r="C517" i="26"/>
  <c r="E517" i="26"/>
  <c r="B517" i="26"/>
  <c r="D516" i="26"/>
  <c r="F516" i="26"/>
  <c r="C516" i="26"/>
  <c r="E516" i="26"/>
  <c r="B516" i="26"/>
  <c r="D515" i="26"/>
  <c r="F515" i="26"/>
  <c r="C515" i="26"/>
  <c r="E515" i="26"/>
  <c r="B515" i="26"/>
  <c r="D514" i="26"/>
  <c r="F514" i="26"/>
  <c r="C514" i="26"/>
  <c r="B514" i="26"/>
  <c r="D513" i="26"/>
  <c r="F513" i="26"/>
  <c r="C513" i="26"/>
  <c r="B513" i="26"/>
  <c r="D512" i="26"/>
  <c r="F512" i="26"/>
  <c r="C512" i="26"/>
  <c r="G512" i="26"/>
  <c r="B512" i="26"/>
  <c r="D511" i="26"/>
  <c r="F511" i="26"/>
  <c r="C511" i="26"/>
  <c r="G511" i="26"/>
  <c r="B511" i="26"/>
  <c r="D510" i="26"/>
  <c r="F510" i="26"/>
  <c r="C510" i="26"/>
  <c r="B510" i="26"/>
  <c r="D509" i="26"/>
  <c r="F509" i="26"/>
  <c r="C509" i="26"/>
  <c r="B509" i="26"/>
  <c r="D508" i="26"/>
  <c r="F508" i="26"/>
  <c r="C508" i="26"/>
  <c r="E508" i="26"/>
  <c r="B508" i="26"/>
  <c r="D507" i="26"/>
  <c r="F507" i="26"/>
  <c r="C507" i="26"/>
  <c r="G507" i="26"/>
  <c r="B507" i="26"/>
  <c r="D506" i="26"/>
  <c r="F506" i="26"/>
  <c r="C506" i="26"/>
  <c r="B506" i="26"/>
  <c r="D505" i="26"/>
  <c r="F505" i="26"/>
  <c r="C505" i="26"/>
  <c r="E505" i="26"/>
  <c r="B505" i="26"/>
  <c r="D504" i="26"/>
  <c r="F504" i="26"/>
  <c r="C504" i="26"/>
  <c r="E504" i="26"/>
  <c r="B504" i="26"/>
  <c r="D503" i="26"/>
  <c r="F503" i="26"/>
  <c r="C503" i="26"/>
  <c r="G503" i="26"/>
  <c r="B503" i="26"/>
  <c r="D502" i="26"/>
  <c r="F502" i="26"/>
  <c r="C502" i="26"/>
  <c r="B502" i="26"/>
  <c r="D501" i="26"/>
  <c r="F501" i="26"/>
  <c r="C501" i="26"/>
  <c r="E501" i="26"/>
  <c r="B501" i="26"/>
  <c r="D500" i="26"/>
  <c r="F500" i="26"/>
  <c r="C500" i="26"/>
  <c r="E500" i="26"/>
  <c r="B500" i="26"/>
  <c r="D499" i="26"/>
  <c r="F499" i="26"/>
  <c r="C499" i="26"/>
  <c r="G499" i="26"/>
  <c r="B499" i="26"/>
  <c r="D498" i="26"/>
  <c r="F498" i="26"/>
  <c r="C498" i="26"/>
  <c r="B498" i="26"/>
  <c r="D497" i="26"/>
  <c r="C497" i="26"/>
  <c r="E497" i="26"/>
  <c r="B497" i="26"/>
  <c r="D496" i="26"/>
  <c r="F496" i="26"/>
  <c r="C496" i="26"/>
  <c r="E496" i="26"/>
  <c r="B496" i="26"/>
  <c r="D495" i="26"/>
  <c r="F495" i="26"/>
  <c r="C495" i="26"/>
  <c r="E495" i="26"/>
  <c r="B495" i="26"/>
  <c r="D494" i="26"/>
  <c r="F494" i="26"/>
  <c r="C494" i="26"/>
  <c r="B494" i="26"/>
  <c r="D493" i="26"/>
  <c r="F493" i="26"/>
  <c r="C493" i="26"/>
  <c r="B493" i="26"/>
  <c r="D492" i="26"/>
  <c r="F492" i="26"/>
  <c r="C492" i="26"/>
  <c r="G492" i="26"/>
  <c r="B492" i="26"/>
  <c r="D491" i="26"/>
  <c r="F491" i="26"/>
  <c r="C491" i="26"/>
  <c r="G491" i="26"/>
  <c r="B491" i="26"/>
  <c r="D490" i="26"/>
  <c r="F490" i="26"/>
  <c r="C490" i="26"/>
  <c r="B490" i="26"/>
  <c r="D489" i="26"/>
  <c r="F489" i="26"/>
  <c r="C489" i="26"/>
  <c r="E489" i="26"/>
  <c r="B489" i="26"/>
  <c r="D488" i="26"/>
  <c r="F488" i="26"/>
  <c r="C488" i="26"/>
  <c r="G488" i="26"/>
  <c r="B488" i="26"/>
  <c r="D487" i="26"/>
  <c r="F487" i="26"/>
  <c r="C487" i="26"/>
  <c r="G487" i="26"/>
  <c r="B487" i="26"/>
  <c r="D486" i="26"/>
  <c r="F486" i="26"/>
  <c r="C486" i="26"/>
  <c r="B486" i="26"/>
  <c r="D485" i="26"/>
  <c r="F485" i="26"/>
  <c r="C485" i="26"/>
  <c r="E485" i="26"/>
  <c r="B485" i="26"/>
  <c r="D484" i="26"/>
  <c r="C484" i="26"/>
  <c r="E484" i="26"/>
  <c r="B484" i="26"/>
  <c r="D483" i="26"/>
  <c r="F483" i="26"/>
  <c r="C483" i="26"/>
  <c r="G483" i="26"/>
  <c r="B483" i="26"/>
  <c r="D482" i="26"/>
  <c r="F482" i="26"/>
  <c r="C482" i="26"/>
  <c r="B482" i="26"/>
  <c r="D481" i="26"/>
  <c r="F481" i="26"/>
  <c r="C481" i="26"/>
  <c r="E481" i="26"/>
  <c r="B481" i="26"/>
  <c r="D480" i="26"/>
  <c r="F480" i="26"/>
  <c r="C480" i="26"/>
  <c r="B480" i="26"/>
  <c r="D479" i="26"/>
  <c r="F479" i="26"/>
  <c r="C479" i="26"/>
  <c r="G479" i="26"/>
  <c r="B479" i="26"/>
  <c r="D478" i="26"/>
  <c r="F478" i="26"/>
  <c r="C478" i="26"/>
  <c r="B478" i="26"/>
  <c r="D477" i="26"/>
  <c r="C477" i="26"/>
  <c r="E477" i="26"/>
  <c r="B477" i="26"/>
  <c r="D476" i="26"/>
  <c r="C476" i="26"/>
  <c r="E476" i="26"/>
  <c r="B476" i="26"/>
  <c r="D475" i="26"/>
  <c r="F475" i="26"/>
  <c r="C475" i="26"/>
  <c r="G475" i="26"/>
  <c r="B475" i="26"/>
  <c r="D474" i="26"/>
  <c r="F474" i="26"/>
  <c r="C474" i="26"/>
  <c r="B474" i="26"/>
  <c r="D473" i="26"/>
  <c r="C473" i="26"/>
  <c r="E473" i="26"/>
  <c r="B473" i="26"/>
  <c r="D472" i="26"/>
  <c r="F472" i="26"/>
  <c r="C472" i="26"/>
  <c r="G472" i="26"/>
  <c r="B472" i="26"/>
  <c r="D471" i="26"/>
  <c r="F471" i="26"/>
  <c r="C471" i="26"/>
  <c r="G471" i="26"/>
  <c r="B471" i="26"/>
  <c r="D470" i="26"/>
  <c r="F470" i="26"/>
  <c r="C470" i="26"/>
  <c r="B470" i="26"/>
  <c r="D469" i="26"/>
  <c r="F469" i="26"/>
  <c r="C469" i="26"/>
  <c r="E469" i="26"/>
  <c r="B469" i="26"/>
  <c r="D468" i="26"/>
  <c r="F468" i="26"/>
  <c r="C468" i="26"/>
  <c r="E468" i="26"/>
  <c r="B468" i="26"/>
  <c r="D467" i="26"/>
  <c r="F467" i="26"/>
  <c r="C467" i="26"/>
  <c r="B467" i="26"/>
  <c r="D466" i="26"/>
  <c r="F466" i="26"/>
  <c r="C466" i="26"/>
  <c r="B466" i="26"/>
  <c r="D465" i="26"/>
  <c r="F465" i="26"/>
  <c r="C465" i="26"/>
  <c r="B465" i="26"/>
  <c r="D464" i="26"/>
  <c r="F464" i="26"/>
  <c r="C464" i="26"/>
  <c r="G464" i="26"/>
  <c r="B464" i="26"/>
  <c r="D463" i="26"/>
  <c r="F463" i="26"/>
  <c r="C463" i="26"/>
  <c r="G463" i="26"/>
  <c r="B463" i="26"/>
  <c r="D462" i="26"/>
  <c r="F462" i="26"/>
  <c r="C462" i="26"/>
  <c r="B462" i="26"/>
  <c r="D461" i="26"/>
  <c r="C461" i="26"/>
  <c r="E461" i="26"/>
  <c r="B461" i="26"/>
  <c r="D460" i="26"/>
  <c r="F460" i="26"/>
  <c r="C460" i="26"/>
  <c r="B460" i="26"/>
  <c r="D459" i="26"/>
  <c r="F459" i="26"/>
  <c r="C459" i="26"/>
  <c r="G459" i="26"/>
  <c r="B459" i="26"/>
  <c r="D458" i="26"/>
  <c r="F458" i="26"/>
  <c r="C458" i="26"/>
  <c r="B458" i="26"/>
  <c r="D457" i="26"/>
  <c r="F457" i="26"/>
  <c r="C457" i="26"/>
  <c r="E457" i="26"/>
  <c r="B457" i="26"/>
  <c r="D456" i="26"/>
  <c r="F456" i="26"/>
  <c r="C456" i="26"/>
  <c r="G456" i="26"/>
  <c r="B456" i="26"/>
  <c r="D455" i="26"/>
  <c r="F455" i="26"/>
  <c r="C455" i="26"/>
  <c r="G455" i="26"/>
  <c r="B455" i="26"/>
  <c r="D454" i="26"/>
  <c r="F454" i="26"/>
  <c r="C454" i="26"/>
  <c r="B454" i="26"/>
  <c r="D453" i="26"/>
  <c r="C453" i="26"/>
  <c r="E453" i="26"/>
  <c r="B453" i="26"/>
  <c r="D452" i="26"/>
  <c r="F452" i="26"/>
  <c r="C452" i="26"/>
  <c r="B452" i="26"/>
  <c r="D451" i="26"/>
  <c r="F451" i="26"/>
  <c r="C451" i="26"/>
  <c r="G451" i="26"/>
  <c r="B451" i="26"/>
  <c r="D450" i="26"/>
  <c r="F450" i="26"/>
  <c r="C450" i="26"/>
  <c r="B450" i="26"/>
  <c r="D449" i="26"/>
  <c r="C449" i="26"/>
  <c r="E449" i="26"/>
  <c r="B449" i="26"/>
  <c r="D448" i="26"/>
  <c r="F448" i="26"/>
  <c r="C448" i="26"/>
  <c r="G448" i="26"/>
  <c r="B448" i="26"/>
  <c r="D447" i="26"/>
  <c r="F447" i="26"/>
  <c r="C447" i="26"/>
  <c r="G447" i="26"/>
  <c r="B447" i="26"/>
  <c r="D446" i="26"/>
  <c r="F446" i="26"/>
  <c r="C446" i="26"/>
  <c r="B446" i="26"/>
  <c r="D445" i="26"/>
  <c r="F445" i="26"/>
  <c r="C445" i="26"/>
  <c r="E445" i="26"/>
  <c r="B445" i="26"/>
  <c r="D444" i="26"/>
  <c r="F444" i="26"/>
  <c r="C444" i="26"/>
  <c r="G444" i="26"/>
  <c r="B444" i="26"/>
  <c r="D443" i="26"/>
  <c r="F443" i="26"/>
  <c r="C443" i="26"/>
  <c r="G443" i="26"/>
  <c r="B443" i="26"/>
  <c r="D442" i="26"/>
  <c r="F442" i="26"/>
  <c r="C442" i="26"/>
  <c r="B442" i="26"/>
  <c r="D441" i="26"/>
  <c r="C441" i="26"/>
  <c r="E441" i="26"/>
  <c r="B441" i="26"/>
  <c r="D440" i="26"/>
  <c r="F440" i="26"/>
  <c r="C440" i="26"/>
  <c r="E440" i="26"/>
  <c r="B440" i="26"/>
  <c r="D439" i="26"/>
  <c r="F439" i="26"/>
  <c r="C439" i="26"/>
  <c r="G439" i="26"/>
  <c r="B439" i="26"/>
  <c r="D438" i="26"/>
  <c r="F438" i="26"/>
  <c r="C438" i="26"/>
  <c r="B438" i="26"/>
  <c r="D437" i="26"/>
  <c r="F437" i="26"/>
  <c r="C437" i="26"/>
  <c r="E437" i="26"/>
  <c r="B437" i="26"/>
  <c r="D436" i="26"/>
  <c r="F436" i="26"/>
  <c r="C436" i="26"/>
  <c r="B436" i="26"/>
  <c r="D435" i="26"/>
  <c r="F435" i="26"/>
  <c r="C435" i="26"/>
  <c r="G435" i="26"/>
  <c r="B435" i="26"/>
  <c r="D434" i="26"/>
  <c r="F434" i="26"/>
  <c r="C434" i="26"/>
  <c r="B434" i="26"/>
  <c r="D433" i="26"/>
  <c r="F433" i="26"/>
  <c r="C433" i="26"/>
  <c r="E433" i="26"/>
  <c r="B433" i="26"/>
  <c r="D432" i="26"/>
  <c r="C432" i="26"/>
  <c r="E432" i="26"/>
  <c r="B432" i="26"/>
  <c r="D431" i="26"/>
  <c r="F431" i="26"/>
  <c r="C431" i="26"/>
  <c r="G431" i="26"/>
  <c r="B431" i="26"/>
  <c r="D430" i="26"/>
  <c r="F430" i="26"/>
  <c r="C430" i="26"/>
  <c r="B430" i="26"/>
  <c r="D429" i="26"/>
  <c r="F429" i="26"/>
  <c r="C429" i="26"/>
  <c r="E429" i="26"/>
  <c r="B429" i="26"/>
  <c r="D428" i="26"/>
  <c r="F428" i="26"/>
  <c r="C428" i="26"/>
  <c r="E428" i="26"/>
  <c r="B428" i="26"/>
  <c r="D427" i="26"/>
  <c r="F427" i="26"/>
  <c r="C427" i="26"/>
  <c r="G427" i="26"/>
  <c r="B427" i="26"/>
  <c r="D426" i="26"/>
  <c r="F426" i="26"/>
  <c r="C426" i="26"/>
  <c r="B426" i="26"/>
  <c r="D425" i="26"/>
  <c r="C425" i="26"/>
  <c r="E425" i="26"/>
  <c r="B425" i="26"/>
  <c r="D424" i="26"/>
  <c r="F424" i="26"/>
  <c r="C424" i="26"/>
  <c r="E424" i="26"/>
  <c r="B424" i="26"/>
  <c r="D423" i="26"/>
  <c r="F423" i="26"/>
  <c r="C423" i="26"/>
  <c r="G423" i="26"/>
  <c r="B423" i="26"/>
  <c r="D422" i="26"/>
  <c r="F422" i="26"/>
  <c r="C422" i="26"/>
  <c r="B422" i="26"/>
  <c r="D421" i="26"/>
  <c r="F421" i="26"/>
  <c r="C421" i="26"/>
  <c r="B421" i="26"/>
  <c r="D420" i="26"/>
  <c r="F420" i="26"/>
  <c r="C420" i="26"/>
  <c r="G420" i="26"/>
  <c r="B420" i="26"/>
  <c r="D419" i="26"/>
  <c r="F419" i="26"/>
  <c r="C419" i="26"/>
  <c r="B419" i="26"/>
  <c r="D418" i="26"/>
  <c r="F418" i="26"/>
  <c r="C418" i="26"/>
  <c r="B418" i="26"/>
  <c r="D417" i="26"/>
  <c r="C417" i="26"/>
  <c r="E417" i="26"/>
  <c r="B417" i="26"/>
  <c r="D416" i="26"/>
  <c r="C416" i="26"/>
  <c r="E416" i="26"/>
  <c r="B416" i="26"/>
  <c r="D415" i="26"/>
  <c r="F415" i="26"/>
  <c r="C415" i="26"/>
  <c r="G415" i="26"/>
  <c r="B415" i="26"/>
  <c r="D414" i="26"/>
  <c r="F414" i="26"/>
  <c r="C414" i="26"/>
  <c r="B414" i="26"/>
  <c r="D413" i="26"/>
  <c r="F413" i="26"/>
  <c r="C413" i="26"/>
  <c r="B413" i="26"/>
  <c r="D412" i="26"/>
  <c r="C412" i="26"/>
  <c r="E412" i="26"/>
  <c r="B412" i="26"/>
  <c r="D411" i="26"/>
  <c r="F411" i="26"/>
  <c r="C411" i="26"/>
  <c r="E411" i="26"/>
  <c r="B411" i="26"/>
  <c r="D410" i="26"/>
  <c r="F410" i="26"/>
  <c r="C410" i="26"/>
  <c r="B410" i="26"/>
  <c r="D409" i="26"/>
  <c r="C409" i="26"/>
  <c r="E409" i="26"/>
  <c r="B409" i="26"/>
  <c r="D408" i="26"/>
  <c r="F408" i="26"/>
  <c r="C408" i="26"/>
  <c r="E408" i="26"/>
  <c r="B408" i="26"/>
  <c r="D407" i="26"/>
  <c r="F407" i="26"/>
  <c r="C407" i="26"/>
  <c r="G407" i="26"/>
  <c r="B407" i="26"/>
  <c r="D406" i="26"/>
  <c r="F406" i="26"/>
  <c r="C406" i="26"/>
  <c r="B406" i="26"/>
  <c r="D405" i="26"/>
  <c r="F405" i="26"/>
  <c r="C405" i="26"/>
  <c r="E405" i="26"/>
  <c r="B405" i="26"/>
  <c r="D404" i="26"/>
  <c r="C404" i="26"/>
  <c r="E404" i="26"/>
  <c r="B404" i="26"/>
  <c r="D403" i="26"/>
  <c r="F403" i="26"/>
  <c r="C403" i="26"/>
  <c r="E403" i="26"/>
  <c r="B403" i="26"/>
  <c r="D402" i="26"/>
  <c r="F402" i="26"/>
  <c r="C402" i="26"/>
  <c r="B402" i="26"/>
  <c r="D401" i="26"/>
  <c r="F401" i="26"/>
  <c r="C401" i="26"/>
  <c r="E401" i="26"/>
  <c r="B401" i="26"/>
  <c r="D400" i="26"/>
  <c r="F400" i="26"/>
  <c r="C400" i="26"/>
  <c r="E400" i="26"/>
  <c r="B400" i="26"/>
  <c r="D399" i="26"/>
  <c r="F399" i="26"/>
  <c r="C399" i="26"/>
  <c r="G399" i="26"/>
  <c r="B399" i="26"/>
  <c r="D398" i="26"/>
  <c r="F398" i="26"/>
  <c r="C398" i="26"/>
  <c r="B398" i="26"/>
  <c r="D397" i="26"/>
  <c r="F397" i="26"/>
  <c r="C397" i="26"/>
  <c r="B397" i="26"/>
  <c r="D396" i="26"/>
  <c r="F396" i="26"/>
  <c r="C396" i="26"/>
  <c r="E396" i="26"/>
  <c r="B396" i="26"/>
  <c r="D395" i="26"/>
  <c r="F395" i="26"/>
  <c r="C395" i="26"/>
  <c r="G395" i="26"/>
  <c r="B395" i="26"/>
  <c r="D394" i="26"/>
  <c r="F394" i="26"/>
  <c r="C394" i="26"/>
  <c r="B394" i="26"/>
  <c r="D393" i="26"/>
  <c r="F393" i="26"/>
  <c r="C393" i="26"/>
  <c r="B393" i="26"/>
  <c r="D392" i="26"/>
  <c r="F392" i="26"/>
  <c r="C392" i="26"/>
  <c r="G392" i="26"/>
  <c r="B392" i="26"/>
  <c r="D391" i="26"/>
  <c r="F391" i="26"/>
  <c r="C391" i="26"/>
  <c r="B391" i="26"/>
  <c r="D390" i="26"/>
  <c r="F390" i="26"/>
  <c r="C390" i="26"/>
  <c r="B390" i="26"/>
  <c r="D389" i="26"/>
  <c r="F389" i="26"/>
  <c r="C389" i="26"/>
  <c r="B389" i="26"/>
  <c r="D388" i="26"/>
  <c r="F388" i="26"/>
  <c r="C388" i="26"/>
  <c r="G388" i="26"/>
  <c r="B388" i="26"/>
  <c r="D387" i="26"/>
  <c r="F387" i="26"/>
  <c r="C387" i="26"/>
  <c r="G387" i="26"/>
  <c r="B387" i="26"/>
  <c r="D386" i="26"/>
  <c r="F386" i="26"/>
  <c r="C386" i="26"/>
  <c r="B386" i="26"/>
  <c r="D385" i="26"/>
  <c r="F385" i="26"/>
  <c r="C385" i="26"/>
  <c r="E385" i="26"/>
  <c r="B385" i="26"/>
  <c r="D384" i="26"/>
  <c r="C384" i="26"/>
  <c r="E384" i="26"/>
  <c r="B384" i="26"/>
  <c r="D383" i="26"/>
  <c r="F383" i="26"/>
  <c r="C383" i="26"/>
  <c r="G383" i="26"/>
  <c r="B383" i="26"/>
  <c r="D382" i="26"/>
  <c r="F382" i="26"/>
  <c r="C382" i="26"/>
  <c r="B382" i="26"/>
  <c r="D381" i="26"/>
  <c r="C381" i="26"/>
  <c r="E381" i="26"/>
  <c r="B381" i="26"/>
  <c r="D380" i="26"/>
  <c r="F380" i="26"/>
  <c r="C380" i="26"/>
  <c r="G380" i="26"/>
  <c r="B380" i="26"/>
  <c r="D379" i="26"/>
  <c r="F379" i="26"/>
  <c r="C379" i="26"/>
  <c r="E379" i="26"/>
  <c r="B379" i="26"/>
  <c r="D378" i="26"/>
  <c r="F378" i="26"/>
  <c r="C378" i="26"/>
  <c r="B378" i="26"/>
  <c r="D377" i="26"/>
  <c r="F377" i="26"/>
  <c r="C377" i="26"/>
  <c r="E377" i="26"/>
  <c r="B377" i="26"/>
  <c r="D376" i="26"/>
  <c r="F376" i="26"/>
  <c r="C376" i="26"/>
  <c r="G376" i="26"/>
  <c r="B376" i="26"/>
  <c r="D375" i="26"/>
  <c r="F375" i="26"/>
  <c r="C375" i="26"/>
  <c r="G375" i="26"/>
  <c r="B375" i="26"/>
  <c r="D374" i="26"/>
  <c r="F374" i="26"/>
  <c r="C374" i="26"/>
  <c r="B374" i="26"/>
  <c r="D373" i="26"/>
  <c r="C373" i="26"/>
  <c r="E373" i="26"/>
  <c r="B373" i="26"/>
  <c r="D372" i="26"/>
  <c r="F372" i="26"/>
  <c r="C372" i="26"/>
  <c r="G372" i="26"/>
  <c r="B372" i="26"/>
  <c r="D371" i="26"/>
  <c r="F371" i="26"/>
  <c r="C371" i="26"/>
  <c r="B371" i="26"/>
  <c r="D370" i="26"/>
  <c r="F370" i="26"/>
  <c r="C370" i="26"/>
  <c r="B370" i="26"/>
  <c r="D369" i="26"/>
  <c r="C369" i="26"/>
  <c r="E369" i="26"/>
  <c r="B369" i="26"/>
  <c r="D368" i="26"/>
  <c r="F368" i="26"/>
  <c r="C368" i="26"/>
  <c r="E368" i="26"/>
  <c r="B368" i="26"/>
  <c r="D367" i="26"/>
  <c r="F367" i="26"/>
  <c r="C367" i="26"/>
  <c r="B367" i="26"/>
  <c r="D366" i="26"/>
  <c r="F366" i="26"/>
  <c r="C366" i="26"/>
  <c r="B366" i="26"/>
  <c r="D365" i="26"/>
  <c r="F365" i="26"/>
  <c r="C365" i="26"/>
  <c r="B365" i="26"/>
  <c r="D364" i="26"/>
  <c r="F364" i="26"/>
  <c r="C364" i="26"/>
  <c r="E364" i="26"/>
  <c r="B364" i="26"/>
  <c r="D363" i="26"/>
  <c r="F363" i="26"/>
  <c r="C363" i="26"/>
  <c r="G363" i="26"/>
  <c r="B363" i="26"/>
  <c r="D362" i="26"/>
  <c r="F362" i="26"/>
  <c r="C362" i="26"/>
  <c r="B362" i="26"/>
  <c r="D361" i="26"/>
  <c r="F361" i="26"/>
  <c r="C361" i="26"/>
  <c r="E361" i="26"/>
  <c r="B361" i="26"/>
  <c r="D360" i="26"/>
  <c r="F360" i="26"/>
  <c r="C360" i="26"/>
  <c r="E360" i="26"/>
  <c r="B360" i="26"/>
  <c r="D359" i="26"/>
  <c r="F359" i="26"/>
  <c r="C359" i="26"/>
  <c r="B359" i="26"/>
  <c r="D358" i="26"/>
  <c r="F358" i="26"/>
  <c r="C358" i="26"/>
  <c r="B358" i="26"/>
  <c r="D357" i="26"/>
  <c r="C357" i="26"/>
  <c r="E357" i="26"/>
  <c r="B357" i="26"/>
  <c r="D356" i="26"/>
  <c r="F356" i="26"/>
  <c r="C356" i="26"/>
  <c r="E356" i="26"/>
  <c r="B356" i="26"/>
  <c r="D355" i="26"/>
  <c r="F355" i="26"/>
  <c r="C355" i="26"/>
  <c r="G355" i="26"/>
  <c r="B355" i="26"/>
  <c r="D354" i="26"/>
  <c r="F354" i="26"/>
  <c r="C354" i="26"/>
  <c r="B354" i="26"/>
  <c r="D353" i="26"/>
  <c r="F353" i="26"/>
  <c r="C353" i="26"/>
  <c r="B353" i="26"/>
  <c r="D352" i="26"/>
  <c r="F352" i="26"/>
  <c r="C352" i="26"/>
  <c r="B352" i="26"/>
  <c r="D351" i="26"/>
  <c r="F351" i="26"/>
  <c r="C351" i="26"/>
  <c r="G351" i="26"/>
  <c r="B351" i="26"/>
  <c r="D350" i="26"/>
  <c r="F350" i="26"/>
  <c r="C350" i="26"/>
  <c r="B350" i="26"/>
  <c r="D349" i="26"/>
  <c r="C349" i="26"/>
  <c r="E349" i="26"/>
  <c r="B349" i="26"/>
  <c r="D348" i="26"/>
  <c r="F348" i="26"/>
  <c r="C348" i="26"/>
  <c r="E348" i="26"/>
  <c r="B348" i="26"/>
  <c r="D347" i="26"/>
  <c r="F347" i="26"/>
  <c r="C347" i="26"/>
  <c r="G347" i="26"/>
  <c r="B347" i="26"/>
  <c r="D346" i="26"/>
  <c r="F346" i="26"/>
  <c r="C346" i="26"/>
  <c r="B346" i="26"/>
  <c r="D345" i="26"/>
  <c r="F345" i="26"/>
  <c r="C345" i="26"/>
  <c r="B345" i="26"/>
  <c r="D344" i="26"/>
  <c r="F344" i="26"/>
  <c r="C344" i="26"/>
  <c r="B344" i="26"/>
  <c r="D343" i="26"/>
  <c r="F343" i="26"/>
  <c r="C343" i="26"/>
  <c r="G343" i="26"/>
  <c r="B343" i="26"/>
  <c r="D342" i="26"/>
  <c r="F342" i="26"/>
  <c r="C342" i="26"/>
  <c r="B342" i="26"/>
  <c r="D341" i="26"/>
  <c r="C341" i="26"/>
  <c r="E341" i="26"/>
  <c r="B341" i="26"/>
  <c r="D340" i="26"/>
  <c r="F340" i="26"/>
  <c r="C340" i="26"/>
  <c r="G340" i="26"/>
  <c r="B340" i="26"/>
  <c r="D339" i="26"/>
  <c r="F339" i="26"/>
  <c r="C339" i="26"/>
  <c r="G339" i="26"/>
  <c r="B339" i="26"/>
  <c r="D338" i="26"/>
  <c r="F338" i="26"/>
  <c r="C338" i="26"/>
  <c r="B338" i="26"/>
  <c r="D337" i="26"/>
  <c r="F337" i="26"/>
  <c r="C337" i="26"/>
  <c r="E337" i="26"/>
  <c r="B337" i="26"/>
  <c r="D336" i="26"/>
  <c r="F336" i="26"/>
  <c r="C336" i="26"/>
  <c r="B336" i="26"/>
  <c r="D335" i="26"/>
  <c r="F335" i="26"/>
  <c r="C335" i="26"/>
  <c r="B335" i="26"/>
  <c r="D334" i="26"/>
  <c r="F334" i="26"/>
  <c r="C334" i="26"/>
  <c r="B334" i="26"/>
  <c r="D333" i="26"/>
  <c r="F333" i="26"/>
  <c r="C333" i="26"/>
  <c r="E333" i="26"/>
  <c r="B333" i="26"/>
  <c r="D332" i="26"/>
  <c r="F332" i="26"/>
  <c r="C332" i="26"/>
  <c r="G332" i="26"/>
  <c r="B332" i="26"/>
  <c r="D331" i="26"/>
  <c r="F331" i="26"/>
  <c r="C331" i="26"/>
  <c r="E331" i="26"/>
  <c r="B331" i="26"/>
  <c r="D330" i="26"/>
  <c r="F330" i="26"/>
  <c r="C330" i="26"/>
  <c r="B330" i="26"/>
  <c r="D329" i="26"/>
  <c r="C329" i="26"/>
  <c r="E329" i="26"/>
  <c r="B329" i="26"/>
  <c r="D328" i="26"/>
  <c r="C328" i="26"/>
  <c r="E328" i="26"/>
  <c r="B328" i="26"/>
  <c r="D327" i="26"/>
  <c r="F327" i="26"/>
  <c r="C327" i="26"/>
  <c r="G327" i="26"/>
  <c r="B327" i="26"/>
  <c r="D326" i="26"/>
  <c r="F326" i="26"/>
  <c r="C326" i="26"/>
  <c r="B326" i="26"/>
  <c r="D325" i="26"/>
  <c r="C325" i="26"/>
  <c r="E325" i="26"/>
  <c r="B325" i="26"/>
  <c r="D324" i="26"/>
  <c r="F324" i="26"/>
  <c r="C324" i="26"/>
  <c r="G324" i="26"/>
  <c r="B324" i="26"/>
  <c r="D323" i="26"/>
  <c r="F323" i="26"/>
  <c r="C323" i="26"/>
  <c r="B323" i="26"/>
  <c r="D322" i="26"/>
  <c r="F322" i="26"/>
  <c r="C322" i="26"/>
  <c r="B322" i="26"/>
  <c r="D321" i="26"/>
  <c r="F321" i="26"/>
  <c r="C321" i="26"/>
  <c r="E321" i="26"/>
  <c r="B321" i="26"/>
  <c r="D320" i="26"/>
  <c r="F320" i="26"/>
  <c r="C320" i="26"/>
  <c r="B320" i="26"/>
  <c r="D319" i="26"/>
  <c r="F319" i="26"/>
  <c r="C319" i="26"/>
  <c r="G319" i="26"/>
  <c r="B319" i="26"/>
  <c r="D318" i="26"/>
  <c r="F318" i="26"/>
  <c r="C318" i="26"/>
  <c r="B318" i="26"/>
  <c r="D317" i="26"/>
  <c r="F317" i="26"/>
  <c r="C317" i="26"/>
  <c r="E317" i="26"/>
  <c r="B317" i="26"/>
  <c r="D316" i="26"/>
  <c r="F316" i="26"/>
  <c r="C316" i="26"/>
  <c r="G316" i="26"/>
  <c r="B316" i="26"/>
  <c r="D315" i="26"/>
  <c r="F315" i="26"/>
  <c r="C315" i="26"/>
  <c r="G315" i="26"/>
  <c r="B315" i="26"/>
  <c r="D314" i="26"/>
  <c r="F314" i="26"/>
  <c r="C314" i="26"/>
  <c r="B314" i="26"/>
  <c r="D313" i="26"/>
  <c r="F313" i="26"/>
  <c r="C313" i="26"/>
  <c r="E313" i="26"/>
  <c r="B313" i="26"/>
  <c r="D312" i="26"/>
  <c r="F312" i="26"/>
  <c r="C312" i="26"/>
  <c r="G312" i="26"/>
  <c r="B312" i="26"/>
  <c r="D311" i="26"/>
  <c r="F311" i="26"/>
  <c r="C311" i="26"/>
  <c r="B311" i="26"/>
  <c r="D310" i="26"/>
  <c r="F310" i="26"/>
  <c r="C310" i="26"/>
  <c r="B310" i="26"/>
  <c r="D309" i="26"/>
  <c r="F309" i="26"/>
  <c r="C309" i="26"/>
  <c r="E309" i="26"/>
  <c r="B309" i="26"/>
  <c r="D308" i="26"/>
  <c r="C308" i="26"/>
  <c r="E308" i="26"/>
  <c r="B308" i="26"/>
  <c r="D307" i="26"/>
  <c r="F307" i="26"/>
  <c r="C307" i="26"/>
  <c r="E307" i="26"/>
  <c r="B307" i="26"/>
  <c r="D306" i="26"/>
  <c r="F306" i="26"/>
  <c r="C306" i="26"/>
  <c r="B306" i="26"/>
  <c r="D305" i="26"/>
  <c r="F305" i="26"/>
  <c r="C305" i="26"/>
  <c r="B305" i="26"/>
  <c r="D304" i="26"/>
  <c r="F304" i="26"/>
  <c r="C304" i="26"/>
  <c r="G304" i="26"/>
  <c r="B304" i="26"/>
  <c r="D303" i="26"/>
  <c r="F303" i="26"/>
  <c r="C303" i="26"/>
  <c r="B303" i="26"/>
  <c r="D302" i="26"/>
  <c r="F302" i="26"/>
  <c r="C302" i="26"/>
  <c r="B302" i="26"/>
  <c r="D301" i="26"/>
  <c r="F301" i="26"/>
  <c r="C301" i="26"/>
  <c r="B301" i="26"/>
  <c r="D300" i="26"/>
  <c r="F300" i="26"/>
  <c r="C300" i="26"/>
  <c r="G300" i="26"/>
  <c r="B300" i="26"/>
  <c r="D299" i="26"/>
  <c r="F299" i="26"/>
  <c r="C299" i="26"/>
  <c r="E299" i="26"/>
  <c r="B299" i="26"/>
  <c r="D298" i="26"/>
  <c r="F298" i="26"/>
  <c r="C298" i="26"/>
  <c r="B298" i="26"/>
  <c r="D297" i="26"/>
  <c r="F297" i="26"/>
  <c r="C297" i="26"/>
  <c r="E297" i="26"/>
  <c r="B297" i="26"/>
  <c r="D296" i="26"/>
  <c r="C296" i="26"/>
  <c r="E296" i="26"/>
  <c r="B296" i="26"/>
  <c r="D295" i="26"/>
  <c r="F295" i="26"/>
  <c r="C295" i="26"/>
  <c r="E295" i="26"/>
  <c r="B295" i="26"/>
  <c r="D294" i="26"/>
  <c r="F294" i="26"/>
  <c r="C294" i="26"/>
  <c r="B294" i="26"/>
  <c r="D293" i="26"/>
  <c r="F293" i="26"/>
  <c r="C293" i="26"/>
  <c r="E293" i="26"/>
  <c r="B293" i="26"/>
  <c r="D292" i="26"/>
  <c r="C292" i="26"/>
  <c r="E292" i="26"/>
  <c r="B292" i="26"/>
  <c r="D291" i="26"/>
  <c r="F291" i="26"/>
  <c r="C291" i="26"/>
  <c r="B291" i="26"/>
  <c r="D290" i="26"/>
  <c r="F290" i="26"/>
  <c r="C290" i="26"/>
  <c r="B290" i="26"/>
  <c r="D289" i="26"/>
  <c r="F289" i="26"/>
  <c r="C289" i="26"/>
  <c r="E289" i="26"/>
  <c r="B289" i="26"/>
  <c r="D288" i="26"/>
  <c r="F288" i="26"/>
  <c r="C288" i="26"/>
  <c r="G288" i="26"/>
  <c r="B288" i="26"/>
  <c r="D287" i="26"/>
  <c r="F287" i="26"/>
  <c r="C287" i="26"/>
  <c r="G287" i="26"/>
  <c r="B287" i="26"/>
  <c r="D286" i="26"/>
  <c r="F286" i="26"/>
  <c r="C286" i="26"/>
  <c r="B286" i="26"/>
  <c r="D285" i="26"/>
  <c r="C285" i="26"/>
  <c r="E285" i="26"/>
  <c r="B285" i="26"/>
  <c r="D284" i="26"/>
  <c r="F284" i="26"/>
  <c r="C284" i="26"/>
  <c r="B284" i="26"/>
  <c r="D283" i="26"/>
  <c r="F283" i="26"/>
  <c r="C283" i="26"/>
  <c r="B283" i="26"/>
  <c r="D282" i="26"/>
  <c r="F282" i="26"/>
  <c r="C282" i="26"/>
  <c r="B282" i="26"/>
  <c r="D281" i="26"/>
  <c r="F281" i="26"/>
  <c r="C281" i="26"/>
  <c r="E281" i="26"/>
  <c r="B281" i="26"/>
  <c r="D280" i="26"/>
  <c r="F280" i="26"/>
  <c r="C280" i="26"/>
  <c r="E280" i="26"/>
  <c r="B280" i="26"/>
  <c r="D279" i="26"/>
  <c r="F279" i="26"/>
  <c r="C279" i="26"/>
  <c r="E279" i="26"/>
  <c r="B279" i="26"/>
  <c r="D278" i="26"/>
  <c r="F278" i="26"/>
  <c r="C278" i="26"/>
  <c r="B278" i="26"/>
  <c r="D277" i="26"/>
  <c r="C277" i="26"/>
  <c r="E277" i="26"/>
  <c r="B277" i="26"/>
  <c r="D276" i="26"/>
  <c r="F276" i="26"/>
  <c r="C276" i="26"/>
  <c r="E276" i="26"/>
  <c r="B276" i="26"/>
  <c r="D275" i="26"/>
  <c r="F275" i="26"/>
  <c r="C275" i="26"/>
  <c r="G275" i="26"/>
  <c r="B275" i="26"/>
  <c r="D274" i="26"/>
  <c r="F274" i="26"/>
  <c r="C274" i="26"/>
  <c r="B274" i="26"/>
  <c r="D273" i="26"/>
  <c r="F273" i="26"/>
  <c r="C273" i="26"/>
  <c r="E273" i="26"/>
  <c r="B273" i="26"/>
  <c r="D272" i="26"/>
  <c r="F272" i="26"/>
  <c r="C272" i="26"/>
  <c r="G272" i="26"/>
  <c r="B272" i="26"/>
  <c r="D271" i="26"/>
  <c r="F271" i="26"/>
  <c r="C271" i="26"/>
  <c r="G271" i="26"/>
  <c r="B271" i="26"/>
  <c r="D270" i="26"/>
  <c r="F270" i="26"/>
  <c r="C270" i="26"/>
  <c r="B270" i="26"/>
  <c r="D269" i="26"/>
  <c r="F269" i="26"/>
  <c r="C269" i="26"/>
  <c r="E269" i="26"/>
  <c r="B269" i="26"/>
  <c r="D268" i="26"/>
  <c r="F268" i="26"/>
  <c r="C268" i="26"/>
  <c r="G268" i="26"/>
  <c r="B268" i="26"/>
  <c r="D267" i="26"/>
  <c r="F267" i="26"/>
  <c r="C267" i="26"/>
  <c r="B267" i="26"/>
  <c r="D266" i="26"/>
  <c r="F266" i="26"/>
  <c r="C266" i="26"/>
  <c r="B266" i="26"/>
  <c r="D265" i="26"/>
  <c r="F265" i="26"/>
  <c r="C265" i="26"/>
  <c r="E265" i="26"/>
  <c r="B265" i="26"/>
  <c r="D264" i="26"/>
  <c r="F264" i="26"/>
  <c r="C264" i="26"/>
  <c r="G264" i="26"/>
  <c r="B264" i="26"/>
  <c r="D263" i="26"/>
  <c r="F263" i="26"/>
  <c r="C263" i="26"/>
  <c r="G263" i="26"/>
  <c r="B263" i="26"/>
  <c r="D262" i="26"/>
  <c r="F262" i="26"/>
  <c r="C262" i="26"/>
  <c r="B262" i="26"/>
  <c r="D261" i="26"/>
  <c r="F261" i="26"/>
  <c r="C261" i="26"/>
  <c r="E261" i="26"/>
  <c r="B261" i="26"/>
  <c r="D260" i="26"/>
  <c r="F260" i="26"/>
  <c r="C260" i="26"/>
  <c r="G260" i="26"/>
  <c r="B260" i="26"/>
  <c r="D259" i="26"/>
  <c r="F259" i="26"/>
  <c r="C259" i="26"/>
  <c r="E259" i="26"/>
  <c r="B259" i="26"/>
  <c r="D258" i="26"/>
  <c r="F258" i="26"/>
  <c r="C258" i="26"/>
  <c r="B258" i="26"/>
  <c r="D257" i="26"/>
  <c r="F257" i="26"/>
  <c r="C257" i="26"/>
  <c r="E257" i="26"/>
  <c r="B257" i="26"/>
  <c r="D256" i="26"/>
  <c r="F256" i="26"/>
  <c r="C256" i="26"/>
  <c r="G256" i="26"/>
  <c r="B256" i="26"/>
  <c r="D255" i="26"/>
  <c r="F255" i="26"/>
  <c r="C255" i="26"/>
  <c r="E255" i="26"/>
  <c r="B255" i="26"/>
  <c r="D254" i="26"/>
  <c r="F254" i="26"/>
  <c r="C254" i="26"/>
  <c r="B254" i="26"/>
  <c r="D253" i="26"/>
  <c r="F253" i="26"/>
  <c r="C253" i="26"/>
  <c r="E253" i="26"/>
  <c r="B253" i="26"/>
  <c r="D252" i="26"/>
  <c r="F252" i="26"/>
  <c r="C252" i="26"/>
  <c r="E252" i="26"/>
  <c r="B252" i="26"/>
  <c r="D251" i="26"/>
  <c r="F251" i="26"/>
  <c r="C251" i="26"/>
  <c r="B251" i="26"/>
  <c r="D250" i="26"/>
  <c r="F250" i="26"/>
  <c r="C250" i="26"/>
  <c r="B250" i="26"/>
  <c r="D249" i="26"/>
  <c r="F249" i="26"/>
  <c r="C249" i="26"/>
  <c r="E249" i="26"/>
  <c r="B249" i="26"/>
  <c r="D248" i="26"/>
  <c r="F248" i="26"/>
  <c r="C248" i="26"/>
  <c r="G248" i="26"/>
  <c r="B248" i="26"/>
  <c r="D247" i="26"/>
  <c r="F247" i="26"/>
  <c r="C247" i="26"/>
  <c r="G247" i="26"/>
  <c r="B247" i="26"/>
  <c r="D246" i="26"/>
  <c r="F246" i="26"/>
  <c r="C246" i="26"/>
  <c r="B246" i="26"/>
  <c r="D245" i="26"/>
  <c r="F245" i="26"/>
  <c r="C245" i="26"/>
  <c r="E245" i="26"/>
  <c r="B245" i="26"/>
  <c r="D244" i="26"/>
  <c r="F244" i="26"/>
  <c r="C244" i="26"/>
  <c r="G244" i="26"/>
  <c r="B244" i="26"/>
  <c r="D243" i="26"/>
  <c r="F243" i="26"/>
  <c r="C243" i="26"/>
  <c r="G243" i="26"/>
  <c r="B243" i="26"/>
  <c r="D242" i="26"/>
  <c r="F242" i="26"/>
  <c r="C242" i="26"/>
  <c r="B242" i="26"/>
  <c r="D241" i="26"/>
  <c r="F241" i="26"/>
  <c r="C241" i="26"/>
  <c r="E241" i="26"/>
  <c r="B241" i="26"/>
  <c r="D240" i="26"/>
  <c r="F240" i="26"/>
  <c r="C240" i="26"/>
  <c r="G240" i="26"/>
  <c r="B240" i="26"/>
  <c r="D239" i="26"/>
  <c r="F239" i="26"/>
  <c r="C239" i="26"/>
  <c r="B239" i="26"/>
  <c r="D238" i="26"/>
  <c r="F238" i="26"/>
  <c r="C238" i="26"/>
  <c r="B238" i="26"/>
  <c r="D237" i="26"/>
  <c r="F237" i="26"/>
  <c r="C237" i="26"/>
  <c r="B237" i="26"/>
  <c r="D236" i="26"/>
  <c r="F236" i="26"/>
  <c r="C236" i="26"/>
  <c r="G236" i="26"/>
  <c r="B236" i="26"/>
  <c r="D235" i="26"/>
  <c r="F235" i="26"/>
  <c r="C235" i="26"/>
  <c r="E235" i="26"/>
  <c r="B235" i="26"/>
  <c r="D234" i="26"/>
  <c r="F234" i="26"/>
  <c r="C234" i="26"/>
  <c r="B234" i="26"/>
  <c r="D233" i="26"/>
  <c r="F233" i="26"/>
  <c r="C233" i="26"/>
  <c r="E233" i="26"/>
  <c r="B233" i="26"/>
  <c r="D232" i="26"/>
  <c r="F232" i="26"/>
  <c r="C232" i="26"/>
  <c r="E232" i="26"/>
  <c r="B232" i="26"/>
  <c r="D231" i="26"/>
  <c r="F231" i="26"/>
  <c r="C231" i="26"/>
  <c r="B231" i="26"/>
  <c r="D230" i="26"/>
  <c r="F230" i="26"/>
  <c r="C230" i="26"/>
  <c r="B230" i="26"/>
  <c r="D229" i="26"/>
  <c r="C229" i="26"/>
  <c r="E229" i="26"/>
  <c r="B229" i="26"/>
  <c r="D228" i="26"/>
  <c r="F228" i="26"/>
  <c r="C228" i="26"/>
  <c r="G228" i="26"/>
  <c r="B228" i="26"/>
  <c r="D227" i="26"/>
  <c r="F227" i="26"/>
  <c r="C227" i="26"/>
  <c r="G227" i="26"/>
  <c r="B227" i="26"/>
  <c r="D226" i="26"/>
  <c r="F226" i="26"/>
  <c r="C226" i="26"/>
  <c r="B226" i="26"/>
  <c r="D225" i="26"/>
  <c r="F225" i="26"/>
  <c r="C225" i="26"/>
  <c r="E225" i="26"/>
  <c r="B225" i="26"/>
  <c r="D224" i="26"/>
  <c r="F224" i="26"/>
  <c r="C224" i="26"/>
  <c r="G224" i="26"/>
  <c r="B224" i="26"/>
  <c r="D223" i="26"/>
  <c r="F223" i="26"/>
  <c r="C223" i="26"/>
  <c r="G223" i="26"/>
  <c r="B223" i="26"/>
  <c r="D222" i="26"/>
  <c r="F222" i="26"/>
  <c r="C222" i="26"/>
  <c r="B222" i="26"/>
  <c r="D221" i="26"/>
  <c r="F221" i="26"/>
  <c r="C221" i="26"/>
  <c r="B221" i="26"/>
  <c r="D220" i="26"/>
  <c r="C220" i="26"/>
  <c r="E220" i="26"/>
  <c r="B220" i="26"/>
  <c r="D219" i="26"/>
  <c r="F219" i="26"/>
  <c r="C219" i="26"/>
  <c r="G219" i="26"/>
  <c r="B219" i="26"/>
  <c r="D218" i="26"/>
  <c r="F218" i="26"/>
  <c r="C218" i="26"/>
  <c r="B218" i="26"/>
  <c r="D217" i="26"/>
  <c r="F217" i="26"/>
  <c r="C217" i="26"/>
  <c r="E217" i="26"/>
  <c r="B217" i="26"/>
  <c r="D216" i="26"/>
  <c r="F216" i="26"/>
  <c r="C216" i="26"/>
  <c r="E216" i="26"/>
  <c r="B216" i="26"/>
  <c r="D215" i="26"/>
  <c r="F215" i="26"/>
  <c r="C215" i="26"/>
  <c r="G215" i="26"/>
  <c r="B215" i="26"/>
  <c r="D214" i="26"/>
  <c r="F214" i="26"/>
  <c r="C214" i="26"/>
  <c r="B214" i="26"/>
  <c r="D213" i="26"/>
  <c r="F213" i="26"/>
  <c r="C213" i="26"/>
  <c r="E213" i="26"/>
  <c r="B213" i="26"/>
  <c r="D212" i="26"/>
  <c r="F212" i="26"/>
  <c r="C212" i="26"/>
  <c r="G212" i="26"/>
  <c r="B212" i="26"/>
  <c r="D211" i="26"/>
  <c r="F211" i="26"/>
  <c r="C211" i="26"/>
  <c r="E211" i="26"/>
  <c r="B211" i="26"/>
  <c r="D210" i="26"/>
  <c r="F210" i="26"/>
  <c r="C210" i="26"/>
  <c r="B210" i="26"/>
  <c r="D209" i="26"/>
  <c r="F209" i="26"/>
  <c r="C209" i="26"/>
  <c r="E209" i="26"/>
  <c r="B209" i="26"/>
  <c r="D208" i="26"/>
  <c r="F208" i="26"/>
  <c r="C208" i="26"/>
  <c r="E208" i="26"/>
  <c r="B208" i="26"/>
  <c r="D207" i="26"/>
  <c r="F207" i="26"/>
  <c r="C207" i="26"/>
  <c r="B207" i="26"/>
  <c r="D206" i="26"/>
  <c r="F206" i="26"/>
  <c r="C206" i="26"/>
  <c r="B206" i="26"/>
  <c r="D205" i="26"/>
  <c r="F205" i="26"/>
  <c r="C205" i="26"/>
  <c r="E205" i="26"/>
  <c r="B205" i="26"/>
  <c r="D204" i="26"/>
  <c r="F204" i="26"/>
  <c r="C204" i="26"/>
  <c r="E204" i="26"/>
  <c r="B204" i="26"/>
  <c r="D203" i="26"/>
  <c r="F203" i="26"/>
  <c r="C203" i="26"/>
  <c r="G203" i="26"/>
  <c r="B203" i="26"/>
  <c r="D202" i="26"/>
  <c r="F202" i="26"/>
  <c r="C202" i="26"/>
  <c r="B202" i="26"/>
  <c r="D201" i="26"/>
  <c r="F201" i="26"/>
  <c r="C201" i="26"/>
  <c r="E201" i="26"/>
  <c r="B201" i="26"/>
  <c r="D200" i="26"/>
  <c r="F200" i="26"/>
  <c r="C200" i="26"/>
  <c r="E200" i="26"/>
  <c r="B200" i="26"/>
  <c r="D199" i="26"/>
  <c r="F199" i="26"/>
  <c r="C199" i="26"/>
  <c r="G199" i="26"/>
  <c r="B199" i="26"/>
  <c r="D198" i="26"/>
  <c r="F198" i="26"/>
  <c r="C198" i="26"/>
  <c r="B198" i="26"/>
  <c r="D197" i="26"/>
  <c r="F197" i="26"/>
  <c r="C197" i="26"/>
  <c r="E197" i="26"/>
  <c r="B197" i="26"/>
  <c r="D196" i="26"/>
  <c r="F196" i="26"/>
  <c r="C196" i="26"/>
  <c r="G196" i="26"/>
  <c r="B196" i="26"/>
  <c r="D195" i="26"/>
  <c r="F195" i="26"/>
  <c r="C195" i="26"/>
  <c r="B195" i="26"/>
  <c r="D194" i="26"/>
  <c r="F194" i="26"/>
  <c r="C194" i="26"/>
  <c r="B194" i="26"/>
  <c r="D193" i="26"/>
  <c r="F193" i="26"/>
  <c r="C193" i="26"/>
  <c r="E193" i="26"/>
  <c r="B193" i="26"/>
  <c r="D192" i="26"/>
  <c r="F192" i="26"/>
  <c r="C192" i="26"/>
  <c r="G192" i="26"/>
  <c r="B192" i="26"/>
  <c r="D191" i="26"/>
  <c r="F191" i="26"/>
  <c r="C191" i="26"/>
  <c r="B191" i="26"/>
  <c r="D190" i="26"/>
  <c r="F190" i="26"/>
  <c r="C190" i="26"/>
  <c r="B190" i="26"/>
  <c r="D189" i="26"/>
  <c r="F189" i="26"/>
  <c r="C189" i="26"/>
  <c r="E189" i="26"/>
  <c r="B189" i="26"/>
  <c r="D188" i="26"/>
  <c r="C188" i="26"/>
  <c r="E188" i="26"/>
  <c r="B188" i="26"/>
  <c r="D187" i="26"/>
  <c r="F187" i="26"/>
  <c r="C187" i="26"/>
  <c r="B187" i="26"/>
  <c r="D186" i="26"/>
  <c r="F186" i="26"/>
  <c r="C186" i="26"/>
  <c r="B186" i="26"/>
  <c r="D185" i="26"/>
  <c r="F185" i="26"/>
  <c r="C185" i="26"/>
  <c r="E185" i="26"/>
  <c r="B185" i="26"/>
  <c r="D184" i="26"/>
  <c r="F184" i="26"/>
  <c r="C184" i="26"/>
  <c r="G184" i="26"/>
  <c r="B184" i="26"/>
  <c r="D183" i="26"/>
  <c r="F183" i="26"/>
  <c r="C183" i="26"/>
  <c r="G183" i="26"/>
  <c r="B183" i="26"/>
  <c r="D182" i="26"/>
  <c r="F182" i="26"/>
  <c r="C182" i="26"/>
  <c r="B182" i="26"/>
  <c r="D181" i="26"/>
  <c r="F181" i="26"/>
  <c r="C181" i="26"/>
  <c r="E181" i="26"/>
  <c r="B181" i="26"/>
  <c r="D180" i="26"/>
  <c r="F180" i="26"/>
  <c r="C180" i="26"/>
  <c r="G180" i="26"/>
  <c r="B180" i="26"/>
  <c r="D179" i="26"/>
  <c r="F179" i="26"/>
  <c r="C179" i="26"/>
  <c r="G179" i="26"/>
  <c r="B179" i="26"/>
  <c r="D178" i="26"/>
  <c r="F178" i="26"/>
  <c r="C178" i="26"/>
  <c r="B178" i="26"/>
  <c r="D177" i="26"/>
  <c r="F177" i="26"/>
  <c r="C177" i="26"/>
  <c r="E177" i="26"/>
  <c r="B177" i="26"/>
  <c r="D176" i="26"/>
  <c r="F176" i="26"/>
  <c r="C176" i="26"/>
  <c r="G176" i="26"/>
  <c r="B176" i="26"/>
  <c r="D175" i="26"/>
  <c r="F175" i="26"/>
  <c r="C175" i="26"/>
  <c r="G175" i="26"/>
  <c r="B175" i="26"/>
  <c r="D174" i="26"/>
  <c r="F174" i="26"/>
  <c r="C174" i="26"/>
  <c r="B174" i="26"/>
  <c r="D173" i="26"/>
  <c r="C173" i="26"/>
  <c r="E173" i="26"/>
  <c r="B173" i="26"/>
  <c r="D172" i="26"/>
  <c r="F172" i="26"/>
  <c r="C172" i="26"/>
  <c r="E172" i="26"/>
  <c r="B172" i="26"/>
  <c r="D171" i="26"/>
  <c r="F171" i="26"/>
  <c r="C171" i="26"/>
  <c r="G171" i="26"/>
  <c r="B171" i="26"/>
  <c r="D170" i="26"/>
  <c r="F170" i="26"/>
  <c r="C170" i="26"/>
  <c r="B170" i="26"/>
  <c r="D169" i="26"/>
  <c r="F169" i="26"/>
  <c r="C169" i="26"/>
  <c r="E169" i="26"/>
  <c r="B169" i="26"/>
  <c r="D168" i="26"/>
  <c r="F168" i="26"/>
  <c r="C168" i="26"/>
  <c r="B168" i="26"/>
  <c r="D167" i="26"/>
  <c r="F167" i="26"/>
  <c r="C167" i="26"/>
  <c r="G167" i="26"/>
  <c r="B167" i="26"/>
  <c r="D166" i="26"/>
  <c r="F166" i="26"/>
  <c r="C166" i="26"/>
  <c r="B166" i="26"/>
  <c r="D165" i="26"/>
  <c r="F165" i="26"/>
  <c r="C165" i="26"/>
  <c r="E165" i="26"/>
  <c r="B165" i="26"/>
  <c r="D164" i="26"/>
  <c r="F164" i="26"/>
  <c r="C164" i="26"/>
  <c r="G164" i="26"/>
  <c r="B164" i="26"/>
  <c r="D163" i="26"/>
  <c r="F163" i="26"/>
  <c r="C163" i="26"/>
  <c r="G163" i="26"/>
  <c r="B163" i="26"/>
  <c r="D162" i="26"/>
  <c r="F162" i="26"/>
  <c r="C162" i="26"/>
  <c r="B162" i="26"/>
  <c r="D161" i="26"/>
  <c r="F161" i="26"/>
  <c r="C161" i="26"/>
  <c r="E161" i="26"/>
  <c r="B161" i="26"/>
  <c r="D160" i="26"/>
  <c r="F160" i="26"/>
  <c r="C160" i="26"/>
  <c r="E160" i="26"/>
  <c r="B160" i="26"/>
  <c r="D159" i="26"/>
  <c r="F159" i="26"/>
  <c r="C159" i="26"/>
  <c r="G159" i="26"/>
  <c r="B159" i="26"/>
  <c r="D158" i="26"/>
  <c r="F158" i="26"/>
  <c r="C158" i="26"/>
  <c r="B158" i="26"/>
  <c r="D157" i="26"/>
  <c r="F157" i="26"/>
  <c r="C157" i="26"/>
  <c r="E157" i="26"/>
  <c r="B157" i="26"/>
  <c r="D156" i="26"/>
  <c r="C156" i="26"/>
  <c r="E156" i="26"/>
  <c r="B156" i="26"/>
  <c r="D155" i="26"/>
  <c r="F155" i="26"/>
  <c r="C155" i="26"/>
  <c r="G155" i="26"/>
  <c r="B155" i="26"/>
  <c r="D154" i="26"/>
  <c r="F154" i="26"/>
  <c r="C154" i="26"/>
  <c r="B154" i="26"/>
  <c r="D153" i="26"/>
  <c r="F153" i="26"/>
  <c r="C153" i="26"/>
  <c r="E153" i="26"/>
  <c r="B153" i="26"/>
  <c r="D152" i="26"/>
  <c r="F152" i="26"/>
  <c r="C152" i="26"/>
  <c r="B152" i="26"/>
  <c r="D151" i="26"/>
  <c r="F151" i="26"/>
  <c r="C151" i="26"/>
  <c r="G151" i="26"/>
  <c r="B151" i="26"/>
  <c r="D150" i="26"/>
  <c r="F150" i="26"/>
  <c r="C150" i="26"/>
  <c r="B150" i="26"/>
  <c r="D149" i="26"/>
  <c r="F149" i="26"/>
  <c r="C149" i="26"/>
  <c r="E149" i="26"/>
  <c r="B149" i="26"/>
  <c r="D148" i="26"/>
  <c r="F148" i="26"/>
  <c r="C148" i="26"/>
  <c r="E148" i="26"/>
  <c r="B148" i="26"/>
  <c r="D147" i="26"/>
  <c r="F147" i="26"/>
  <c r="C147" i="26"/>
  <c r="G147" i="26"/>
  <c r="B147" i="26"/>
  <c r="D146" i="26"/>
  <c r="F146" i="26"/>
  <c r="C146" i="26"/>
  <c r="B146" i="26"/>
  <c r="D145" i="26"/>
  <c r="F145" i="26"/>
  <c r="C145" i="26"/>
  <c r="E145" i="26"/>
  <c r="B145" i="26"/>
  <c r="D144" i="26"/>
  <c r="F144" i="26"/>
  <c r="C144" i="26"/>
  <c r="B144" i="26"/>
  <c r="D143" i="26"/>
  <c r="F143" i="26"/>
  <c r="C143" i="26"/>
  <c r="G143" i="26"/>
  <c r="B143" i="26"/>
  <c r="D142" i="26"/>
  <c r="F142" i="26"/>
  <c r="C142" i="26"/>
  <c r="B142" i="26"/>
  <c r="D141" i="26"/>
  <c r="F141" i="26"/>
  <c r="C141" i="26"/>
  <c r="E141" i="26"/>
  <c r="B141" i="26"/>
  <c r="D140" i="26"/>
  <c r="F140" i="26"/>
  <c r="C140" i="26"/>
  <c r="G140" i="26"/>
  <c r="B140" i="26"/>
  <c r="D139" i="26"/>
  <c r="F139" i="26"/>
  <c r="C139" i="26"/>
  <c r="E139" i="26"/>
  <c r="B139" i="26"/>
  <c r="D138" i="26"/>
  <c r="F138" i="26"/>
  <c r="C138" i="26"/>
  <c r="B138" i="26"/>
  <c r="D137" i="26"/>
  <c r="F137" i="26"/>
  <c r="C137" i="26"/>
  <c r="E137" i="26"/>
  <c r="B137" i="26"/>
  <c r="D136" i="26"/>
  <c r="F136" i="26"/>
  <c r="C136" i="26"/>
  <c r="G136" i="26"/>
  <c r="B136" i="26"/>
  <c r="D135" i="26"/>
  <c r="F135" i="26"/>
  <c r="C135" i="26"/>
  <c r="G135" i="26"/>
  <c r="B135" i="26"/>
  <c r="D134" i="26"/>
  <c r="F134" i="26"/>
  <c r="C134" i="26"/>
  <c r="B134" i="26"/>
  <c r="D133" i="26"/>
  <c r="F133" i="26"/>
  <c r="C133" i="26"/>
  <c r="E133" i="26"/>
  <c r="B133" i="26"/>
  <c r="D132" i="26"/>
  <c r="C132" i="26"/>
  <c r="E132" i="26"/>
  <c r="B132" i="26"/>
  <c r="D131" i="26"/>
  <c r="F131" i="26"/>
  <c r="C131" i="26"/>
  <c r="G131" i="26"/>
  <c r="B131" i="26"/>
  <c r="D130" i="26"/>
  <c r="F130" i="26"/>
  <c r="C130" i="26"/>
  <c r="B130" i="26"/>
  <c r="D129" i="26"/>
  <c r="F129" i="26"/>
  <c r="C129" i="26"/>
  <c r="E129" i="26"/>
  <c r="B129" i="26"/>
  <c r="D128" i="26"/>
  <c r="F128" i="26"/>
  <c r="C128" i="26"/>
  <c r="G128" i="26"/>
  <c r="B128" i="26"/>
  <c r="D127" i="26"/>
  <c r="F127" i="26"/>
  <c r="C127" i="26"/>
  <c r="G127" i="26"/>
  <c r="B127" i="26"/>
  <c r="D126" i="26"/>
  <c r="F126" i="26"/>
  <c r="C126" i="26"/>
  <c r="B126" i="26"/>
  <c r="D125" i="26"/>
  <c r="F125" i="26"/>
  <c r="C125" i="26"/>
  <c r="E125" i="26"/>
  <c r="B125" i="26"/>
  <c r="D124" i="26"/>
  <c r="C124" i="26"/>
  <c r="E124" i="26"/>
  <c r="B124" i="26"/>
  <c r="D123" i="26"/>
  <c r="F123" i="26"/>
  <c r="C123" i="26"/>
  <c r="G123" i="26"/>
  <c r="B123" i="26"/>
  <c r="D122" i="26"/>
  <c r="F122" i="26"/>
  <c r="C122" i="26"/>
  <c r="B122" i="26"/>
  <c r="D121" i="26"/>
  <c r="F121" i="26"/>
  <c r="C121" i="26"/>
  <c r="E121" i="26"/>
  <c r="B121" i="26"/>
  <c r="D120" i="26"/>
  <c r="F120" i="26"/>
  <c r="C120" i="26"/>
  <c r="G120" i="26"/>
  <c r="B120" i="26"/>
  <c r="D119" i="26"/>
  <c r="F119" i="26"/>
  <c r="C119" i="26"/>
  <c r="G119" i="26"/>
  <c r="B119" i="26"/>
  <c r="D118" i="26"/>
  <c r="F118" i="26"/>
  <c r="C118" i="26"/>
  <c r="B118" i="26"/>
  <c r="D117" i="26"/>
  <c r="F117" i="26"/>
  <c r="C117" i="26"/>
  <c r="E117" i="26"/>
  <c r="B117" i="26"/>
  <c r="D116" i="26"/>
  <c r="C116" i="26"/>
  <c r="E116" i="26"/>
  <c r="B116" i="26"/>
  <c r="D115" i="26"/>
  <c r="F115" i="26"/>
  <c r="C115" i="26"/>
  <c r="E115" i="26"/>
  <c r="B115" i="26"/>
  <c r="D114" i="26"/>
  <c r="F114" i="26"/>
  <c r="C114" i="26"/>
  <c r="B114" i="26"/>
  <c r="D113" i="26"/>
  <c r="F113" i="26"/>
  <c r="C113" i="26"/>
  <c r="E113" i="26"/>
  <c r="B113" i="26"/>
  <c r="D112" i="26"/>
  <c r="F112" i="26"/>
  <c r="C112" i="26"/>
  <c r="B112" i="26"/>
  <c r="D111" i="26"/>
  <c r="F111" i="26"/>
  <c r="C111" i="26"/>
  <c r="G111" i="26"/>
  <c r="B111" i="26"/>
  <c r="D110" i="26"/>
  <c r="F110" i="26"/>
  <c r="C110" i="26"/>
  <c r="B110" i="26"/>
  <c r="D109" i="26"/>
  <c r="F109" i="26"/>
  <c r="C109" i="26"/>
  <c r="E109" i="26"/>
  <c r="B109" i="26"/>
  <c r="D108" i="26"/>
  <c r="F108" i="26"/>
  <c r="C108" i="26"/>
  <c r="E108" i="26"/>
  <c r="B108" i="26"/>
  <c r="D107" i="26"/>
  <c r="F107" i="26"/>
  <c r="C107" i="26"/>
  <c r="E107" i="26"/>
  <c r="B107" i="26"/>
  <c r="D106" i="26"/>
  <c r="F106" i="26"/>
  <c r="C106" i="26"/>
  <c r="B106" i="26"/>
  <c r="D105" i="26"/>
  <c r="F105" i="26"/>
  <c r="C105" i="26"/>
  <c r="E105" i="26"/>
  <c r="B105" i="26"/>
  <c r="D104" i="26"/>
  <c r="F104" i="26"/>
  <c r="C104" i="26"/>
  <c r="G104" i="26"/>
  <c r="B104" i="26"/>
  <c r="D103" i="26"/>
  <c r="F103" i="26"/>
  <c r="C103" i="26"/>
  <c r="G103" i="26"/>
  <c r="B103" i="26"/>
  <c r="D102" i="26"/>
  <c r="F102" i="26"/>
  <c r="C102" i="26"/>
  <c r="B102" i="26"/>
  <c r="D101" i="26"/>
  <c r="F101" i="26"/>
  <c r="C101" i="26"/>
  <c r="E101" i="26"/>
  <c r="B101" i="26"/>
  <c r="D100" i="26"/>
  <c r="C100" i="26"/>
  <c r="E100" i="26"/>
  <c r="B100" i="26"/>
  <c r="D99" i="26"/>
  <c r="F99" i="26"/>
  <c r="C99" i="26"/>
  <c r="G99" i="26"/>
  <c r="B99" i="26"/>
  <c r="D98" i="26"/>
  <c r="F98" i="26"/>
  <c r="C98" i="26"/>
  <c r="B98" i="26"/>
  <c r="D97" i="26"/>
  <c r="F97" i="26"/>
  <c r="C97" i="26"/>
  <c r="E97" i="26"/>
  <c r="B97" i="26"/>
  <c r="D96" i="26"/>
  <c r="F96" i="26"/>
  <c r="C96" i="26"/>
  <c r="B96" i="26"/>
  <c r="D95" i="26"/>
  <c r="F95" i="26"/>
  <c r="C95" i="26"/>
  <c r="G95" i="26"/>
  <c r="B95" i="26"/>
  <c r="D94" i="26"/>
  <c r="F94" i="26"/>
  <c r="C94" i="26"/>
  <c r="B94" i="26"/>
  <c r="D93" i="26"/>
  <c r="F93" i="26"/>
  <c r="C93" i="26"/>
  <c r="E93" i="26"/>
  <c r="B93" i="26"/>
  <c r="D92" i="26"/>
  <c r="F92" i="26"/>
  <c r="C92" i="26"/>
  <c r="E92" i="26"/>
  <c r="B92" i="26"/>
  <c r="D91" i="26"/>
  <c r="F91" i="26"/>
  <c r="C91" i="26"/>
  <c r="E91" i="26"/>
  <c r="B91" i="26"/>
  <c r="D90" i="26"/>
  <c r="F90" i="26"/>
  <c r="C90" i="26"/>
  <c r="B90" i="26"/>
  <c r="D89" i="26"/>
  <c r="F89" i="26"/>
  <c r="C89" i="26"/>
  <c r="E89" i="26"/>
  <c r="B89" i="26"/>
  <c r="D88" i="26"/>
  <c r="F88" i="26"/>
  <c r="C88" i="26"/>
  <c r="G88" i="26"/>
  <c r="B88" i="26"/>
  <c r="D87" i="26"/>
  <c r="F87" i="26"/>
  <c r="C87" i="26"/>
  <c r="G87" i="26"/>
  <c r="B87" i="26"/>
  <c r="D86" i="26"/>
  <c r="F86" i="26"/>
  <c r="C86" i="26"/>
  <c r="B86" i="26"/>
  <c r="D85" i="26"/>
  <c r="F85" i="26"/>
  <c r="C85" i="26"/>
  <c r="E85" i="26"/>
  <c r="B85" i="26"/>
  <c r="D84" i="26"/>
  <c r="F84" i="26"/>
  <c r="C84" i="26"/>
  <c r="G84" i="26"/>
  <c r="B84" i="26"/>
  <c r="D83" i="26"/>
  <c r="F83" i="26"/>
  <c r="C83" i="26"/>
  <c r="G83" i="26"/>
  <c r="B83" i="26"/>
  <c r="D82" i="26"/>
  <c r="F82" i="26"/>
  <c r="C82" i="26"/>
  <c r="B82" i="26"/>
  <c r="D81" i="26"/>
  <c r="F81" i="26"/>
  <c r="C81" i="26"/>
  <c r="E81" i="26"/>
  <c r="B81" i="26"/>
  <c r="D80" i="26"/>
  <c r="F80" i="26"/>
  <c r="C80" i="26"/>
  <c r="G80" i="26"/>
  <c r="B80" i="26"/>
  <c r="D79" i="26"/>
  <c r="F79" i="26"/>
  <c r="C79" i="26"/>
  <c r="G79" i="26"/>
  <c r="B79" i="26"/>
  <c r="D78" i="26"/>
  <c r="F78" i="26"/>
  <c r="C78" i="26"/>
  <c r="B78" i="26"/>
  <c r="D77" i="26"/>
  <c r="F77" i="26"/>
  <c r="C77" i="26"/>
  <c r="E77" i="26"/>
  <c r="B77" i="26"/>
  <c r="D76" i="26"/>
  <c r="F76" i="26"/>
  <c r="C76" i="26"/>
  <c r="E76" i="26"/>
  <c r="B76" i="26"/>
  <c r="D75" i="26"/>
  <c r="F75" i="26"/>
  <c r="C75" i="26"/>
  <c r="E75" i="26"/>
  <c r="B75" i="26"/>
  <c r="D74" i="26"/>
  <c r="F74" i="26"/>
  <c r="C74" i="26"/>
  <c r="B74" i="26"/>
  <c r="D73" i="26"/>
  <c r="F73" i="26"/>
  <c r="C73" i="26"/>
  <c r="E73" i="26"/>
  <c r="B73" i="26"/>
  <c r="D72" i="26"/>
  <c r="F72" i="26"/>
  <c r="C72" i="26"/>
  <c r="G72" i="26"/>
  <c r="B72" i="26"/>
  <c r="D71" i="26"/>
  <c r="F71" i="26"/>
  <c r="C71" i="26"/>
  <c r="E71" i="26"/>
  <c r="B71" i="26"/>
  <c r="D70" i="26"/>
  <c r="F70" i="26"/>
  <c r="C70" i="26"/>
  <c r="B70" i="26"/>
  <c r="D69" i="26"/>
  <c r="F69" i="26"/>
  <c r="C69" i="26"/>
  <c r="E69" i="26"/>
  <c r="B69" i="26"/>
  <c r="D68" i="26"/>
  <c r="F68" i="26"/>
  <c r="C68" i="26"/>
  <c r="G68" i="26"/>
  <c r="B68" i="26"/>
  <c r="D67" i="26"/>
  <c r="F67" i="26"/>
  <c r="C67" i="26"/>
  <c r="E67" i="26"/>
  <c r="B67" i="26"/>
  <c r="D66" i="26"/>
  <c r="F66" i="26"/>
  <c r="C66" i="26"/>
  <c r="B66" i="26"/>
  <c r="D65" i="26"/>
  <c r="F65" i="26"/>
  <c r="C65" i="26"/>
  <c r="E65" i="26"/>
  <c r="B65" i="26"/>
  <c r="D64" i="26"/>
  <c r="F64" i="26"/>
  <c r="C64" i="26"/>
  <c r="G64" i="26"/>
  <c r="B64" i="26"/>
  <c r="D63" i="26"/>
  <c r="F63" i="26"/>
  <c r="C63" i="26"/>
  <c r="G63" i="26"/>
  <c r="B63" i="26"/>
  <c r="D62" i="26"/>
  <c r="F62" i="26"/>
  <c r="C62" i="26"/>
  <c r="B62" i="26"/>
  <c r="D61" i="26"/>
  <c r="C61" i="26"/>
  <c r="E61" i="26"/>
  <c r="B61" i="26"/>
  <c r="D60" i="26"/>
  <c r="C60" i="26"/>
  <c r="E60" i="26"/>
  <c r="B60" i="26"/>
  <c r="D59" i="26"/>
  <c r="F59" i="26"/>
  <c r="C59" i="26"/>
  <c r="G59" i="26"/>
  <c r="B59" i="26"/>
  <c r="D58" i="26"/>
  <c r="F58" i="26"/>
  <c r="C58" i="26"/>
  <c r="B58" i="26"/>
  <c r="D57" i="26"/>
  <c r="F57" i="26"/>
  <c r="C57" i="26"/>
  <c r="E57" i="26"/>
  <c r="B57" i="26"/>
  <c r="D56" i="26"/>
  <c r="F56" i="26"/>
  <c r="C56" i="26"/>
  <c r="E56" i="26"/>
  <c r="B56" i="26"/>
  <c r="D55" i="26"/>
  <c r="F55" i="26"/>
  <c r="C55" i="26"/>
  <c r="G55" i="26"/>
  <c r="B55" i="26"/>
  <c r="D54" i="26"/>
  <c r="F54" i="26"/>
  <c r="C54" i="26"/>
  <c r="B54" i="26"/>
  <c r="D53" i="26"/>
  <c r="F53" i="26"/>
  <c r="C53" i="26"/>
  <c r="E53" i="26"/>
  <c r="B53" i="26"/>
  <c r="D52" i="26"/>
  <c r="F52" i="26"/>
  <c r="C52" i="26"/>
  <c r="E52" i="26"/>
  <c r="B52" i="26"/>
  <c r="D51" i="26"/>
  <c r="F51" i="26"/>
  <c r="C51" i="26"/>
  <c r="G51" i="26"/>
  <c r="B51" i="26"/>
  <c r="D50" i="26"/>
  <c r="F50" i="26"/>
  <c r="C50" i="26"/>
  <c r="B50" i="26"/>
  <c r="D49" i="26"/>
  <c r="F49" i="26"/>
  <c r="C49" i="26"/>
  <c r="E49" i="26"/>
  <c r="B49" i="26"/>
  <c r="D48" i="26"/>
  <c r="F48" i="26"/>
  <c r="C48" i="26"/>
  <c r="E48" i="26"/>
  <c r="B48" i="26"/>
  <c r="D47" i="26"/>
  <c r="F47" i="26"/>
  <c r="C47" i="26"/>
  <c r="E47" i="26"/>
  <c r="B47" i="26"/>
  <c r="D46" i="26"/>
  <c r="F46" i="26"/>
  <c r="C46" i="26"/>
  <c r="B46" i="26"/>
  <c r="D45" i="26"/>
  <c r="F45" i="26"/>
  <c r="C45" i="26"/>
  <c r="E45" i="26"/>
  <c r="B45" i="26"/>
  <c r="D44" i="26"/>
  <c r="F44" i="26"/>
  <c r="C44" i="26"/>
  <c r="G44" i="26"/>
  <c r="B44" i="26"/>
  <c r="D43" i="26"/>
  <c r="F43" i="26"/>
  <c r="C43" i="26"/>
  <c r="E43" i="26"/>
  <c r="B43" i="26"/>
  <c r="D42" i="26"/>
  <c r="F42" i="26"/>
  <c r="C42" i="26"/>
  <c r="B42" i="26"/>
  <c r="D41" i="26"/>
  <c r="F41" i="26"/>
  <c r="C41" i="26"/>
  <c r="E41" i="26"/>
  <c r="B41" i="26"/>
  <c r="D40" i="26"/>
  <c r="F40" i="26"/>
  <c r="C40" i="26"/>
  <c r="E40" i="26"/>
  <c r="B40" i="26"/>
  <c r="D39" i="26"/>
  <c r="F39" i="26"/>
  <c r="C39" i="26"/>
  <c r="G39" i="26"/>
  <c r="B39" i="26"/>
  <c r="D38" i="26"/>
  <c r="F38" i="26"/>
  <c r="C38" i="26"/>
  <c r="B38" i="26"/>
  <c r="D37" i="26"/>
  <c r="F37" i="26"/>
  <c r="C37" i="26"/>
  <c r="E37" i="26"/>
  <c r="B37" i="26"/>
  <c r="D36" i="26"/>
  <c r="C36" i="26"/>
  <c r="E36" i="26"/>
  <c r="B36" i="26"/>
  <c r="D35" i="26"/>
  <c r="F35" i="26"/>
  <c r="C35" i="26"/>
  <c r="G35" i="26"/>
  <c r="B35" i="26"/>
  <c r="D34" i="26"/>
  <c r="F34" i="26"/>
  <c r="C34" i="26"/>
  <c r="B34" i="26"/>
  <c r="D33" i="26"/>
  <c r="F33" i="26"/>
  <c r="C33" i="26"/>
  <c r="E33" i="26"/>
  <c r="B33" i="26"/>
  <c r="D32" i="26"/>
  <c r="F32" i="26"/>
  <c r="C32" i="26"/>
  <c r="E32" i="26"/>
  <c r="B32" i="26"/>
  <c r="D31" i="26"/>
  <c r="F31" i="26"/>
  <c r="C31" i="26"/>
  <c r="G31" i="26"/>
  <c r="B31" i="26"/>
  <c r="D30" i="26"/>
  <c r="F30" i="26"/>
  <c r="C30" i="26"/>
  <c r="B30" i="26"/>
  <c r="D29" i="26"/>
  <c r="F29" i="26"/>
  <c r="C29" i="26"/>
  <c r="E29" i="26"/>
  <c r="B29" i="26"/>
  <c r="D28" i="26"/>
  <c r="F28" i="26"/>
  <c r="C28" i="26"/>
  <c r="G28" i="26"/>
  <c r="B28" i="26"/>
  <c r="D27" i="26"/>
  <c r="F27" i="26"/>
  <c r="C27" i="26"/>
  <c r="G27" i="26"/>
  <c r="B27" i="26"/>
  <c r="D26" i="26"/>
  <c r="F26" i="26"/>
  <c r="C26" i="26"/>
  <c r="B26" i="26"/>
  <c r="D25" i="26"/>
  <c r="F25" i="26"/>
  <c r="C25" i="26"/>
  <c r="E25" i="26"/>
  <c r="B25" i="26"/>
  <c r="D24" i="26"/>
  <c r="F24" i="26"/>
  <c r="C24" i="26"/>
  <c r="G24" i="26"/>
  <c r="B24" i="26"/>
  <c r="D23" i="26"/>
  <c r="F23" i="26"/>
  <c r="C23" i="26"/>
  <c r="G23" i="26"/>
  <c r="B23" i="26"/>
  <c r="D22" i="26"/>
  <c r="F22" i="26"/>
  <c r="C22" i="26"/>
  <c r="B22" i="26"/>
  <c r="D21" i="26"/>
  <c r="F21" i="26"/>
  <c r="C21" i="26"/>
  <c r="E21" i="26"/>
  <c r="B21" i="26"/>
  <c r="D20" i="26"/>
  <c r="C20" i="26"/>
  <c r="G20" i="26"/>
  <c r="B20" i="26"/>
  <c r="D19" i="26"/>
  <c r="F19" i="26"/>
  <c r="C19" i="26"/>
  <c r="G19" i="26"/>
  <c r="B19" i="26"/>
  <c r="D18" i="26"/>
  <c r="F18" i="26"/>
  <c r="C18" i="26"/>
  <c r="B18" i="26"/>
  <c r="D17" i="26"/>
  <c r="F17" i="26"/>
  <c r="C17" i="26"/>
  <c r="E17" i="26"/>
  <c r="B17" i="26"/>
  <c r="D16" i="26"/>
  <c r="F16" i="26"/>
  <c r="C16" i="26"/>
  <c r="G16" i="26"/>
  <c r="B16" i="26"/>
  <c r="D15" i="26"/>
  <c r="F15" i="26"/>
  <c r="C15" i="26"/>
  <c r="G15" i="26"/>
  <c r="B15" i="26"/>
  <c r="P13" i="26"/>
  <c r="O13" i="26"/>
  <c r="N13" i="26"/>
  <c r="K13" i="26"/>
  <c r="O14" i="30"/>
  <c r="L15" i="30"/>
  <c r="R15" i="30"/>
  <c r="Q14" i="29"/>
  <c r="K16" i="30"/>
  <c r="Q15" i="30"/>
  <c r="I16" i="30"/>
  <c r="O15" i="30"/>
  <c r="P24" i="30"/>
  <c r="J25" i="30"/>
  <c r="P19" i="30"/>
  <c r="P23" i="30"/>
  <c r="G13" i="30"/>
  <c r="P18" i="30"/>
  <c r="P22" i="30"/>
  <c r="P14" i="30"/>
  <c r="L16" i="30"/>
  <c r="P17" i="30"/>
  <c r="P21" i="30"/>
  <c r="W13" i="30"/>
  <c r="Y13" i="30"/>
  <c r="Q14" i="30"/>
  <c r="P15" i="30"/>
  <c r="P16" i="30"/>
  <c r="P20" i="30"/>
  <c r="P14" i="29"/>
  <c r="I16" i="29"/>
  <c r="O15" i="29"/>
  <c r="K16" i="29"/>
  <c r="L16" i="29"/>
  <c r="R15" i="29"/>
  <c r="J15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27" i="29"/>
  <c r="N28" i="29"/>
  <c r="N29" i="29"/>
  <c r="N30" i="29"/>
  <c r="N31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G13" i="29"/>
  <c r="O14" i="29"/>
  <c r="W13" i="29"/>
  <c r="Y13" i="29"/>
  <c r="E5391" i="26"/>
  <c r="E1900" i="26"/>
  <c r="G10004" i="26"/>
  <c r="G7921" i="26"/>
  <c r="G7934" i="26"/>
  <c r="E11767" i="26"/>
  <c r="G1512" i="26"/>
  <c r="G1645" i="26"/>
  <c r="G6733" i="26"/>
  <c r="G8113" i="26"/>
  <c r="E1220" i="26"/>
  <c r="G7715" i="26"/>
  <c r="E6601" i="26"/>
  <c r="G1767" i="26"/>
  <c r="G6705" i="26"/>
  <c r="E7952" i="26"/>
  <c r="G6029" i="26"/>
  <c r="G11617" i="26"/>
  <c r="E883" i="26"/>
  <c r="G2617" i="26"/>
  <c r="G10144" i="26"/>
  <c r="G3409" i="26"/>
  <c r="E3531" i="26"/>
  <c r="E6525" i="26"/>
  <c r="E7027" i="26"/>
  <c r="E7637" i="26"/>
  <c r="E8096" i="26"/>
  <c r="G10887" i="26"/>
  <c r="G10892" i="26"/>
  <c r="G11701" i="26"/>
  <c r="E10507" i="26"/>
  <c r="G10741" i="26"/>
  <c r="E1228" i="26"/>
  <c r="G1305" i="26"/>
  <c r="G3119" i="26"/>
  <c r="G4260" i="26"/>
  <c r="E7188" i="26"/>
  <c r="G5052" i="26"/>
  <c r="G11069" i="26"/>
  <c r="E2887" i="26"/>
  <c r="G2956" i="26"/>
  <c r="G815" i="26"/>
  <c r="E820" i="26"/>
  <c r="G1659" i="26"/>
  <c r="E2348" i="26"/>
  <c r="E8492" i="26"/>
  <c r="E9546" i="26"/>
  <c r="G233" i="26"/>
  <c r="G720" i="26"/>
  <c r="G1864" i="26"/>
  <c r="G6293" i="26"/>
  <c r="G7029" i="26"/>
  <c r="G9647" i="26"/>
  <c r="E10311" i="26"/>
  <c r="G11808" i="26"/>
  <c r="E11981" i="26"/>
  <c r="E2460" i="26"/>
  <c r="E2654" i="26"/>
  <c r="G1649" i="26"/>
  <c r="G1660" i="26"/>
  <c r="E671" i="26"/>
  <c r="G967" i="26"/>
  <c r="E980" i="26"/>
  <c r="G3948" i="26"/>
  <c r="G5233" i="26"/>
  <c r="E6347" i="26"/>
  <c r="G7200" i="26"/>
  <c r="G7221" i="26"/>
  <c r="E8586" i="26"/>
  <c r="G10381" i="26"/>
  <c r="G11165" i="26"/>
  <c r="E1499" i="26"/>
  <c r="G2993" i="26"/>
  <c r="E3786" i="26"/>
  <c r="E5047" i="26"/>
  <c r="G6872" i="26"/>
  <c r="G8156" i="26"/>
  <c r="G8212" i="26"/>
  <c r="G11464" i="26"/>
  <c r="E1415" i="26"/>
  <c r="G2368" i="26"/>
  <c r="G3242" i="26"/>
  <c r="E4385" i="26"/>
  <c r="G9558" i="26"/>
  <c r="E248" i="26"/>
  <c r="G732" i="26"/>
  <c r="G2121" i="26"/>
  <c r="G3434" i="26"/>
  <c r="E5565" i="26"/>
  <c r="E6931" i="26"/>
  <c r="E6944" i="26"/>
  <c r="E7140" i="26"/>
  <c r="G7145" i="26"/>
  <c r="G7421" i="26"/>
  <c r="E8636" i="26"/>
  <c r="G9072" i="26"/>
  <c r="G10012" i="26"/>
  <c r="G11181" i="26"/>
  <c r="G440" i="26"/>
  <c r="G445" i="26"/>
  <c r="G4196" i="26"/>
  <c r="G4264" i="26"/>
  <c r="G4315" i="26"/>
  <c r="G5161" i="26"/>
  <c r="E5491" i="26"/>
  <c r="E6824" i="26"/>
  <c r="E6895" i="26"/>
  <c r="E8872" i="26"/>
  <c r="G9015" i="26"/>
  <c r="G9028" i="26"/>
  <c r="G9424" i="26"/>
  <c r="G9963" i="26"/>
  <c r="G11628" i="26"/>
  <c r="E11641" i="26"/>
  <c r="G1172" i="26"/>
  <c r="G1928" i="26"/>
  <c r="E4204" i="26"/>
  <c r="G2032" i="26"/>
  <c r="E4016" i="26"/>
  <c r="G5013" i="26"/>
  <c r="G9031" i="26"/>
  <c r="G9044" i="26"/>
  <c r="E9128" i="26"/>
  <c r="G9157" i="26"/>
  <c r="G9523" i="26"/>
  <c r="G9528" i="26"/>
  <c r="G10979" i="26"/>
  <c r="G11172" i="26"/>
  <c r="G1308" i="26"/>
  <c r="G2415" i="26"/>
  <c r="E3884" i="26"/>
  <c r="E4987" i="26"/>
  <c r="E5273" i="26"/>
  <c r="G5838" i="26"/>
  <c r="E6287" i="26"/>
  <c r="G6313" i="26"/>
  <c r="G9388" i="26"/>
  <c r="E9779" i="26"/>
  <c r="E10231" i="26"/>
  <c r="E10321" i="26"/>
  <c r="G984" i="26"/>
  <c r="E5766" i="26"/>
  <c r="G6501" i="26"/>
  <c r="G6797" i="26"/>
  <c r="G7497" i="26"/>
  <c r="G11825" i="26"/>
  <c r="G1704" i="26"/>
  <c r="G1744" i="26"/>
  <c r="G5311" i="26"/>
  <c r="E5437" i="26"/>
  <c r="E8829" i="26"/>
  <c r="E8842" i="26"/>
  <c r="G6201" i="26"/>
  <c r="G6206" i="26"/>
  <c r="G6317" i="26"/>
  <c r="G9316" i="26"/>
  <c r="G9695" i="26"/>
  <c r="G10163" i="26"/>
  <c r="G12004" i="26"/>
  <c r="G855" i="26"/>
  <c r="E915" i="26"/>
  <c r="E1348" i="26"/>
  <c r="G2080" i="26"/>
  <c r="E2124" i="26"/>
  <c r="G2336" i="26"/>
  <c r="G3135" i="26"/>
  <c r="E3313" i="26"/>
  <c r="E3755" i="26"/>
  <c r="E4465" i="26"/>
  <c r="G4493" i="26"/>
  <c r="G4530" i="26"/>
  <c r="G5173" i="26"/>
  <c r="E5191" i="26"/>
  <c r="G6085" i="26"/>
  <c r="G6221" i="26"/>
  <c r="G7620" i="26"/>
  <c r="E8548" i="26"/>
  <c r="E9038" i="26"/>
  <c r="E9048" i="26"/>
  <c r="E9298" i="26"/>
  <c r="G10788" i="26"/>
  <c r="E11209" i="26"/>
  <c r="E11958" i="26"/>
  <c r="G11994" i="26"/>
  <c r="E128" i="26"/>
  <c r="G197" i="26"/>
  <c r="G716" i="26"/>
  <c r="E1812" i="26"/>
  <c r="E2396" i="26"/>
  <c r="G3690" i="26"/>
  <c r="G5142" i="26"/>
  <c r="G5383" i="26"/>
  <c r="G5508" i="26"/>
  <c r="E5555" i="26"/>
  <c r="E5904" i="26"/>
  <c r="E6767" i="26"/>
  <c r="E6991" i="26"/>
  <c r="G7001" i="26"/>
  <c r="E7148" i="26"/>
  <c r="G8195" i="26"/>
  <c r="E8984" i="26"/>
  <c r="G9113" i="26"/>
  <c r="E9200" i="26"/>
  <c r="E9923" i="26"/>
  <c r="E10519" i="26"/>
  <c r="G10529" i="26"/>
  <c r="G11125" i="26"/>
  <c r="G11746" i="26"/>
  <c r="G281" i="26"/>
  <c r="E304" i="26"/>
  <c r="E1923" i="26"/>
  <c r="E2428" i="26"/>
  <c r="G2975" i="26"/>
  <c r="G3067" i="26"/>
  <c r="E5435" i="26"/>
  <c r="G5548" i="26"/>
  <c r="G5587" i="26"/>
  <c r="E5817" i="26"/>
  <c r="G6948" i="26"/>
  <c r="E6963" i="26"/>
  <c r="G6973" i="26"/>
  <c r="E7896" i="26"/>
  <c r="G8203" i="26"/>
  <c r="G8229" i="26"/>
  <c r="E8460" i="26"/>
  <c r="E8891" i="26"/>
  <c r="E9811" i="26"/>
  <c r="G11565" i="26"/>
  <c r="G208" i="26"/>
  <c r="G297" i="26"/>
  <c r="G317" i="26"/>
  <c r="G532" i="26"/>
  <c r="E1111" i="26"/>
  <c r="E2923" i="26"/>
  <c r="E3451" i="26"/>
  <c r="E3633" i="26"/>
  <c r="E3675" i="26"/>
  <c r="G5632" i="26"/>
  <c r="E6115" i="26"/>
  <c r="E6243" i="26"/>
  <c r="E6253" i="26"/>
  <c r="G6744" i="26"/>
  <c r="E7091" i="26"/>
  <c r="E7307" i="26"/>
  <c r="E7527" i="26"/>
  <c r="E7631" i="26"/>
  <c r="E7955" i="26"/>
  <c r="G8180" i="26"/>
  <c r="G8400" i="26"/>
  <c r="G9047" i="26"/>
  <c r="G9257" i="26"/>
  <c r="E10249" i="26"/>
  <c r="E10691" i="26"/>
  <c r="E1808" i="26"/>
  <c r="E2335" i="26"/>
  <c r="E3039" i="26"/>
  <c r="G4116" i="26"/>
  <c r="G4350" i="26"/>
  <c r="G4355" i="26"/>
  <c r="E4587" i="26"/>
  <c r="G5054" i="26"/>
  <c r="E5099" i="26"/>
  <c r="G5109" i="26"/>
  <c r="G5278" i="26"/>
  <c r="E6007" i="26"/>
  <c r="G6405" i="26"/>
  <c r="E6447" i="26"/>
  <c r="G7436" i="26"/>
  <c r="E7611" i="26"/>
  <c r="E7629" i="26"/>
  <c r="G7684" i="26"/>
  <c r="E7855" i="26"/>
  <c r="G8136" i="26"/>
  <c r="E8380" i="26"/>
  <c r="G8432" i="26"/>
  <c r="G9240" i="26"/>
  <c r="E9242" i="26"/>
  <c r="G9491" i="26"/>
  <c r="G9496" i="26"/>
  <c r="G10052" i="26"/>
  <c r="E10123" i="26"/>
  <c r="G11592" i="26"/>
  <c r="G11605" i="26"/>
  <c r="E11783" i="26"/>
  <c r="G251" i="26"/>
  <c r="G935" i="26"/>
  <c r="G1032" i="26"/>
  <c r="G1568" i="26"/>
  <c r="G1724" i="26"/>
  <c r="G1748" i="26"/>
  <c r="G2432" i="26"/>
  <c r="G2448" i="26"/>
  <c r="G2786" i="26"/>
  <c r="G3513" i="26"/>
  <c r="G3713" i="26"/>
  <c r="G3788" i="26"/>
  <c r="E4000" i="26"/>
  <c r="E4989" i="26"/>
  <c r="E5107" i="26"/>
  <c r="E5177" i="26"/>
  <c r="G5569" i="26"/>
  <c r="E5958" i="26"/>
  <c r="G5979" i="26"/>
  <c r="E5984" i="26"/>
  <c r="G6768" i="26"/>
  <c r="G7173" i="26"/>
  <c r="E7811" i="26"/>
  <c r="E7853" i="26"/>
  <c r="E8006" i="26"/>
  <c r="G8034" i="26"/>
  <c r="E8250" i="26"/>
  <c r="E8320" i="26"/>
  <c r="G8325" i="26"/>
  <c r="E8968" i="26"/>
  <c r="G9460" i="26"/>
  <c r="E9807" i="26"/>
  <c r="G9888" i="26"/>
  <c r="G9987" i="26"/>
  <c r="E10121" i="26"/>
  <c r="E10341" i="26"/>
  <c r="E11087" i="26"/>
  <c r="G5000" i="26"/>
  <c r="G5055" i="26"/>
  <c r="G5198" i="26"/>
  <c r="G5885" i="26"/>
  <c r="G6740" i="26"/>
  <c r="G6893" i="26"/>
  <c r="G7313" i="26"/>
  <c r="E7355" i="26"/>
  <c r="G7484" i="26"/>
  <c r="E7809" i="26"/>
  <c r="E7851" i="26"/>
  <c r="G8030" i="26"/>
  <c r="G8248" i="26"/>
  <c r="G8292" i="26"/>
  <c r="G9468" i="26"/>
  <c r="G9530" i="26"/>
  <c r="G10263" i="26"/>
  <c r="G10331" i="26"/>
  <c r="E11484" i="26"/>
  <c r="G273" i="26"/>
  <c r="E896" i="26"/>
  <c r="E1000" i="26"/>
  <c r="E1128" i="26"/>
  <c r="G1240" i="26"/>
  <c r="G1269" i="26"/>
  <c r="G1456" i="26"/>
  <c r="E1524" i="26"/>
  <c r="G1545" i="26"/>
  <c r="E1675" i="26"/>
  <c r="E2144" i="26"/>
  <c r="G2217" i="26"/>
  <c r="G2332" i="26"/>
  <c r="G2743" i="26"/>
  <c r="E3363" i="26"/>
  <c r="E3593" i="26"/>
  <c r="G4719" i="26"/>
  <c r="G5112" i="26"/>
  <c r="G5167" i="26"/>
  <c r="E5167" i="26"/>
  <c r="G5293" i="26"/>
  <c r="G5298" i="26"/>
  <c r="G5309" i="26"/>
  <c r="E5309" i="26"/>
  <c r="E5461" i="26"/>
  <c r="G5461" i="26"/>
  <c r="E5597" i="26"/>
  <c r="G5597" i="26"/>
  <c r="G6011" i="26"/>
  <c r="E6011" i="26"/>
  <c r="G81" i="26"/>
  <c r="G377" i="26"/>
  <c r="G424" i="26"/>
  <c r="G468" i="26"/>
  <c r="G581" i="26"/>
  <c r="E599" i="26"/>
  <c r="E604" i="26"/>
  <c r="E868" i="26"/>
  <c r="G1436" i="26"/>
  <c r="G1580" i="26"/>
  <c r="E1611" i="26"/>
  <c r="G1772" i="26"/>
  <c r="G1960" i="26"/>
  <c r="E2015" i="26"/>
  <c r="G2304" i="26"/>
  <c r="G2320" i="26"/>
  <c r="E2543" i="26"/>
  <c r="E2558" i="26"/>
  <c r="E2639" i="26"/>
  <c r="E3219" i="26"/>
  <c r="G3807" i="26"/>
  <c r="E5157" i="26"/>
  <c r="G5157" i="26"/>
  <c r="G5862" i="26"/>
  <c r="E5862" i="26"/>
  <c r="E5289" i="26"/>
  <c r="G5289" i="26"/>
  <c r="E5894" i="26"/>
  <c r="G5894" i="26"/>
  <c r="G6004" i="26"/>
  <c r="E6004" i="26"/>
  <c r="E2228" i="26"/>
  <c r="G2980" i="26"/>
  <c r="E3251" i="26"/>
  <c r="G3655" i="26"/>
  <c r="G3961" i="26"/>
  <c r="G4101" i="26"/>
  <c r="E4236" i="26"/>
  <c r="G4309" i="26"/>
  <c r="G4544" i="26"/>
  <c r="E4619" i="26"/>
  <c r="G4839" i="26"/>
  <c r="G4893" i="26"/>
  <c r="E4959" i="26"/>
  <c r="G5016" i="26"/>
  <c r="E5225" i="26"/>
  <c r="G5225" i="26"/>
  <c r="G5533" i="26"/>
  <c r="E5533" i="26"/>
  <c r="E5541" i="26"/>
  <c r="G5541" i="26"/>
  <c r="E5802" i="26"/>
  <c r="G5802" i="26"/>
  <c r="G5844" i="26"/>
  <c r="E5844" i="26"/>
  <c r="G6371" i="26"/>
  <c r="E6371" i="26"/>
  <c r="G6832" i="26"/>
  <c r="E6832" i="26"/>
  <c r="G7099" i="26"/>
  <c r="E7099" i="26"/>
  <c r="G352" i="26"/>
  <c r="G516" i="26"/>
  <c r="G595" i="26"/>
  <c r="E631" i="26"/>
  <c r="E787" i="26"/>
  <c r="G836" i="26"/>
  <c r="E887" i="26"/>
  <c r="G939" i="26"/>
  <c r="E1109" i="26"/>
  <c r="E1179" i="26"/>
  <c r="G1400" i="26"/>
  <c r="G1471" i="26"/>
  <c r="G1633" i="26"/>
  <c r="G1669" i="26"/>
  <c r="E1935" i="26"/>
  <c r="E1987" i="26"/>
  <c r="G2060" i="26"/>
  <c r="E2244" i="26"/>
  <c r="G2281" i="26"/>
  <c r="E2331" i="26"/>
  <c r="E2885" i="26"/>
  <c r="G2895" i="26"/>
  <c r="G3050" i="26"/>
  <c r="E3267" i="26"/>
  <c r="G3314" i="26"/>
  <c r="E3321" i="26"/>
  <c r="E3323" i="26"/>
  <c r="E3489" i="26"/>
  <c r="E3491" i="26"/>
  <c r="G3522" i="26"/>
  <c r="E3537" i="26"/>
  <c r="G3746" i="26"/>
  <c r="G3800" i="26"/>
  <c r="G3860" i="26"/>
  <c r="E4448" i="26"/>
  <c r="E4549" i="26"/>
  <c r="E4617" i="26"/>
  <c r="G4749" i="26"/>
  <c r="E4831" i="26"/>
  <c r="E5194" i="26"/>
  <c r="G5194" i="26"/>
  <c r="G5499" i="26"/>
  <c r="E5499" i="26"/>
  <c r="G6131" i="26"/>
  <c r="E6131" i="26"/>
  <c r="E7081" i="26"/>
  <c r="G7081" i="26"/>
  <c r="E236" i="26"/>
  <c r="E407" i="26"/>
  <c r="G485" i="26"/>
  <c r="G1007" i="26"/>
  <c r="G1035" i="26"/>
  <c r="E1148" i="26"/>
  <c r="E1184" i="26"/>
  <c r="G1328" i="26"/>
  <c r="G1333" i="26"/>
  <c r="E1380" i="26"/>
  <c r="G1711" i="26"/>
  <c r="E2172" i="26"/>
  <c r="G2185" i="26"/>
  <c r="G2416" i="26"/>
  <c r="E2575" i="26"/>
  <c r="G2795" i="26"/>
  <c r="G2867" i="26"/>
  <c r="G2971" i="26"/>
  <c r="G3035" i="26"/>
  <c r="E3073" i="26"/>
  <c r="G3099" i="26"/>
  <c r="G3194" i="26"/>
  <c r="G3319" i="26"/>
  <c r="G3482" i="26"/>
  <c r="G3487" i="26"/>
  <c r="E3587" i="26"/>
  <c r="G3618" i="26"/>
  <c r="G3623" i="26"/>
  <c r="E3635" i="26"/>
  <c r="G3832" i="26"/>
  <c r="E3899" i="26"/>
  <c r="G4167" i="26"/>
  <c r="E4397" i="26"/>
  <c r="G4521" i="26"/>
  <c r="G5153" i="26"/>
  <c r="E5153" i="26"/>
  <c r="G5874" i="26"/>
  <c r="E5874" i="26"/>
  <c r="E5879" i="26"/>
  <c r="G5879" i="26"/>
  <c r="G7609" i="26"/>
  <c r="E7609" i="26"/>
  <c r="F7692" i="26"/>
  <c r="G7692" i="26"/>
  <c r="E8171" i="26"/>
  <c r="G8171" i="26"/>
  <c r="G2599" i="26"/>
  <c r="G2663" i="26"/>
  <c r="E2865" i="26"/>
  <c r="G3399" i="26"/>
  <c r="E3705" i="26"/>
  <c r="E3824" i="26"/>
  <c r="G3845" i="26"/>
  <c r="G3957" i="26"/>
  <c r="G4244" i="26"/>
  <c r="E4276" i="26"/>
  <c r="G4605" i="26"/>
  <c r="G4773" i="26"/>
  <c r="G4963" i="26"/>
  <c r="E4981" i="26"/>
  <c r="G4981" i="26"/>
  <c r="G5169" i="26"/>
  <c r="E5169" i="26"/>
  <c r="G5497" i="26"/>
  <c r="E5497" i="26"/>
  <c r="G5869" i="26"/>
  <c r="E5869" i="26"/>
  <c r="E6453" i="26"/>
  <c r="G6453" i="26"/>
  <c r="E6672" i="26"/>
  <c r="G6672" i="26"/>
  <c r="G7184" i="26"/>
  <c r="E7184" i="26"/>
  <c r="G8061" i="26"/>
  <c r="E8061" i="26"/>
  <c r="G8166" i="26"/>
  <c r="E8166" i="26"/>
  <c r="G201" i="26"/>
  <c r="G449" i="26"/>
  <c r="G504" i="26"/>
  <c r="E619" i="26"/>
  <c r="E1383" i="26"/>
  <c r="E1792" i="26"/>
  <c r="G1797" i="26"/>
  <c r="E2646" i="26"/>
  <c r="G3007" i="26"/>
  <c r="E3441" i="26"/>
  <c r="G3473" i="26"/>
  <c r="G3859" i="26"/>
  <c r="G4060" i="26"/>
  <c r="G4284" i="26"/>
  <c r="E4377" i="26"/>
  <c r="G4410" i="26"/>
  <c r="E4444" i="26"/>
  <c r="G4537" i="26"/>
  <c r="E4817" i="26"/>
  <c r="G6307" i="26"/>
  <c r="E6307" i="26"/>
  <c r="E7061" i="26"/>
  <c r="G7061" i="26"/>
  <c r="G7179" i="26"/>
  <c r="E7179" i="26"/>
  <c r="E7353" i="26"/>
  <c r="G7353" i="26"/>
  <c r="E7640" i="26"/>
  <c r="G7640" i="26"/>
  <c r="G5761" i="26"/>
  <c r="G5354" i="26"/>
  <c r="G6064" i="26"/>
  <c r="G6241" i="26"/>
  <c r="E6683" i="26"/>
  <c r="G6688" i="26"/>
  <c r="E6737" i="26"/>
  <c r="E6782" i="26"/>
  <c r="E6856" i="26"/>
  <c r="G7044" i="26"/>
  <c r="G7121" i="26"/>
  <c r="G7382" i="26"/>
  <c r="E7397" i="26"/>
  <c r="E7617" i="26"/>
  <c r="E7893" i="26"/>
  <c r="G8085" i="26"/>
  <c r="E8212" i="26"/>
  <c r="E8219" i="26"/>
  <c r="G8252" i="26"/>
  <c r="G8264" i="26"/>
  <c r="G8440" i="26"/>
  <c r="G8593" i="26"/>
  <c r="E8966" i="26"/>
  <c r="G9739" i="26"/>
  <c r="G9816" i="26"/>
  <c r="G9826" i="26"/>
  <c r="G11346" i="26"/>
  <c r="E5411" i="26"/>
  <c r="G5630" i="26"/>
  <c r="E5645" i="26"/>
  <c r="E5689" i="26"/>
  <c r="G5880" i="26"/>
  <c r="G5883" i="26"/>
  <c r="G6429" i="26"/>
  <c r="E6493" i="26"/>
  <c r="G6513" i="26"/>
  <c r="E6569" i="26"/>
  <c r="E6673" i="26"/>
  <c r="E6709" i="26"/>
  <c r="G6864" i="26"/>
  <c r="E7080" i="26"/>
  <c r="E7152" i="26"/>
  <c r="E7395" i="26"/>
  <c r="G7540" i="26"/>
  <c r="G7600" i="26"/>
  <c r="E7615" i="26"/>
  <c r="E7681" i="26"/>
  <c r="E7733" i="26"/>
  <c r="E7783" i="26"/>
  <c r="E7791" i="26"/>
  <c r="E7793" i="26"/>
  <c r="E7857" i="26"/>
  <c r="G7944" i="26"/>
  <c r="E8016" i="26"/>
  <c r="G8032" i="26"/>
  <c r="G8139" i="26"/>
  <c r="E8152" i="26"/>
  <c r="G8389" i="26"/>
  <c r="G8537" i="26"/>
  <c r="G8552" i="26"/>
  <c r="E8708" i="26"/>
  <c r="E8729" i="26"/>
  <c r="E8902" i="26"/>
  <c r="E8920" i="26"/>
  <c r="G9563" i="26"/>
  <c r="G9691" i="26"/>
  <c r="E9727" i="26"/>
  <c r="E9814" i="26"/>
  <c r="E9965" i="26"/>
  <c r="G10283" i="26"/>
  <c r="G10296" i="26"/>
  <c r="E10301" i="26"/>
  <c r="E10544" i="26"/>
  <c r="G10983" i="26"/>
  <c r="E11079" i="26"/>
  <c r="G11441" i="26"/>
  <c r="G11692" i="26"/>
  <c r="G11722" i="26"/>
  <c r="G8122" i="26"/>
  <c r="G8168" i="26"/>
  <c r="G10532" i="26"/>
  <c r="E10560" i="26"/>
  <c r="G10764" i="26"/>
  <c r="E10863" i="26"/>
  <c r="G11173" i="26"/>
  <c r="G11508" i="26"/>
  <c r="G11524" i="26"/>
  <c r="G11542" i="26"/>
  <c r="G11553" i="26"/>
  <c r="G11747" i="26"/>
  <c r="G11750" i="26"/>
  <c r="E6016" i="26"/>
  <c r="G6309" i="26"/>
  <c r="E6373" i="26"/>
  <c r="E6443" i="26"/>
  <c r="E6455" i="26"/>
  <c r="E6499" i="26"/>
  <c r="G6509" i="26"/>
  <c r="G6565" i="26"/>
  <c r="G7493" i="26"/>
  <c r="G9412" i="26"/>
  <c r="G9417" i="26"/>
  <c r="G9595" i="26"/>
  <c r="G9602" i="26"/>
  <c r="E9891" i="26"/>
  <c r="G10421" i="26"/>
  <c r="G10669" i="26"/>
  <c r="G10830" i="26"/>
  <c r="G11252" i="26"/>
  <c r="G11373" i="26"/>
  <c r="G11697" i="26"/>
  <c r="E11699" i="26"/>
  <c r="E11824" i="26"/>
  <c r="G11858" i="26"/>
  <c r="G6929" i="26"/>
  <c r="F7493" i="26"/>
  <c r="G8520" i="26"/>
  <c r="G8644" i="26"/>
  <c r="G8819" i="26"/>
  <c r="G8860" i="26"/>
  <c r="E8878" i="26"/>
  <c r="G8888" i="26"/>
  <c r="E9863" i="26"/>
  <c r="G10151" i="26"/>
  <c r="G10716" i="26"/>
  <c r="G10804" i="26"/>
  <c r="G11665" i="26"/>
  <c r="G11693" i="26"/>
  <c r="E11695" i="26"/>
  <c r="G11743" i="26"/>
  <c r="E11801" i="26"/>
  <c r="G5454" i="26"/>
  <c r="E5459" i="26"/>
  <c r="E5469" i="26"/>
  <c r="E5595" i="26"/>
  <c r="E5649" i="26"/>
  <c r="E5693" i="26"/>
  <c r="G5706" i="26"/>
  <c r="E6327" i="26"/>
  <c r="G6540" i="26"/>
  <c r="E6774" i="26"/>
  <c r="E6868" i="26"/>
  <c r="E6992" i="26"/>
  <c r="E7007" i="26"/>
  <c r="G7156" i="26"/>
  <c r="E7463" i="26"/>
  <c r="E7491" i="26"/>
  <c r="E7511" i="26"/>
  <c r="E7904" i="26"/>
  <c r="E8077" i="26"/>
  <c r="G8115" i="26"/>
  <c r="G8268" i="26"/>
  <c r="E8452" i="26"/>
  <c r="E8516" i="26"/>
  <c r="G8616" i="26"/>
  <c r="E8694" i="26"/>
  <c r="G8697" i="26"/>
  <c r="G9249" i="26"/>
  <c r="E9272" i="26"/>
  <c r="E9308" i="26"/>
  <c r="G9498" i="26"/>
  <c r="G9670" i="26"/>
  <c r="G9675" i="26"/>
  <c r="E9833" i="26"/>
  <c r="E9835" i="26"/>
  <c r="E10448" i="26"/>
  <c r="G10461" i="26"/>
  <c r="G10729" i="26"/>
  <c r="E10987" i="26"/>
  <c r="G11015" i="26"/>
  <c r="G11243" i="26"/>
  <c r="E11663" i="26"/>
  <c r="E11710" i="26"/>
  <c r="G11893" i="26"/>
  <c r="G11914" i="26"/>
  <c r="G11932" i="26"/>
  <c r="E16" i="26"/>
  <c r="G49" i="26"/>
  <c r="E111" i="26"/>
  <c r="G133" i="26"/>
  <c r="G232" i="26"/>
  <c r="E271" i="26"/>
  <c r="E288" i="26"/>
  <c r="G381" i="26"/>
  <c r="G416" i="26"/>
  <c r="G419" i="26"/>
  <c r="E451" i="26"/>
  <c r="G632" i="26"/>
  <c r="G724" i="26"/>
  <c r="E755" i="26"/>
  <c r="G800" i="26"/>
  <c r="G856" i="26"/>
  <c r="G960" i="26"/>
  <c r="G983" i="26"/>
  <c r="G1011" i="26"/>
  <c r="E1108" i="26"/>
  <c r="G1149" i="26"/>
  <c r="E1260" i="26"/>
  <c r="E1296" i="26"/>
  <c r="G1319" i="26"/>
  <c r="G1341" i="26"/>
  <c r="G1381" i="26"/>
  <c r="G1439" i="26"/>
  <c r="G1596" i="26"/>
  <c r="G1601" i="26"/>
  <c r="G1644" i="26"/>
  <c r="E1648" i="26"/>
  <c r="E1652" i="26"/>
  <c r="G1681" i="26"/>
  <c r="G1801" i="26"/>
  <c r="G1852" i="26"/>
  <c r="E1988" i="26"/>
  <c r="E2028" i="26"/>
  <c r="G2048" i="26"/>
  <c r="G2108" i="26"/>
  <c r="G2137" i="26"/>
  <c r="G2229" i="26"/>
  <c r="E2299" i="26"/>
  <c r="G2329" i="26"/>
  <c r="G2352" i="26"/>
  <c r="E2372" i="26"/>
  <c r="G2399" i="26"/>
  <c r="G2487" i="26"/>
  <c r="E2567" i="26"/>
  <c r="G2603" i="26"/>
  <c r="G2657" i="26"/>
  <c r="G2764" i="26"/>
  <c r="G2775" i="26"/>
  <c r="E2883" i="26"/>
  <c r="G2991" i="26"/>
  <c r="G3023" i="26"/>
  <c r="G3098" i="26"/>
  <c r="E3199" i="26"/>
  <c r="G3290" i="26"/>
  <c r="E3371" i="26"/>
  <c r="E3417" i="26"/>
  <c r="E3449" i="26"/>
  <c r="E3539" i="26"/>
  <c r="E3673" i="26"/>
  <c r="E3840" i="26"/>
  <c r="E3852" i="26"/>
  <c r="G4068" i="26"/>
  <c r="G4209" i="26"/>
  <c r="G4348" i="26"/>
  <c r="E4412" i="26"/>
  <c r="G4665" i="26"/>
  <c r="G4678" i="26"/>
  <c r="E4751" i="26"/>
  <c r="G5020" i="26"/>
  <c r="G5022" i="26"/>
  <c r="G5027" i="26"/>
  <c r="G5037" i="26"/>
  <c r="G5105" i="26"/>
  <c r="G5189" i="26"/>
  <c r="G5251" i="26"/>
  <c r="G5266" i="26"/>
  <c r="E5271" i="26"/>
  <c r="E5285" i="26"/>
  <c r="G5329" i="26"/>
  <c r="G5332" i="26"/>
  <c r="E5361" i="26"/>
  <c r="E5393" i="26"/>
  <c r="E5395" i="26"/>
  <c r="E5408" i="26"/>
  <c r="G5422" i="26"/>
  <c r="E5531" i="26"/>
  <c r="G5591" i="26"/>
  <c r="G5593" i="26"/>
  <c r="G5677" i="26"/>
  <c r="G5847" i="26"/>
  <c r="E5990" i="26"/>
  <c r="E6083" i="26"/>
  <c r="G6178" i="26"/>
  <c r="G6258" i="26"/>
  <c r="E6273" i="26"/>
  <c r="E6369" i="26"/>
  <c r="E6445" i="26"/>
  <c r="G6464" i="26"/>
  <c r="G6616" i="26"/>
  <c r="G6636" i="26"/>
  <c r="E6731" i="26"/>
  <c r="G6756" i="26"/>
  <c r="E6826" i="26"/>
  <c r="G6920" i="26"/>
  <c r="G6961" i="26"/>
  <c r="E7020" i="26"/>
  <c r="E7219" i="26"/>
  <c r="G7373" i="26"/>
  <c r="E7375" i="26"/>
  <c r="E7495" i="26"/>
  <c r="E7499" i="26"/>
  <c r="G7504" i="26"/>
  <c r="E7529" i="26"/>
  <c r="E7601" i="26"/>
  <c r="G7680" i="26"/>
  <c r="G7796" i="26"/>
  <c r="G7801" i="26"/>
  <c r="G7820" i="26"/>
  <c r="E7849" i="26"/>
  <c r="E7936" i="26"/>
  <c r="G7938" i="26"/>
  <c r="G7982" i="26"/>
  <c r="E7992" i="26"/>
  <c r="G8005" i="26"/>
  <c r="E8214" i="26"/>
  <c r="E8236" i="26"/>
  <c r="G8290" i="26"/>
  <c r="E8737" i="26"/>
  <c r="E8817" i="26"/>
  <c r="G8980" i="26"/>
  <c r="G9018" i="26"/>
  <c r="G9030" i="26"/>
  <c r="E9122" i="26"/>
  <c r="E9124" i="26"/>
  <c r="E9126" i="26"/>
  <c r="E9198" i="26"/>
  <c r="G9216" i="26"/>
  <c r="G9221" i="26"/>
  <c r="E9236" i="26"/>
  <c r="G9265" i="26"/>
  <c r="E9292" i="26"/>
  <c r="G9304" i="26"/>
  <c r="G9321" i="26"/>
  <c r="E9352" i="26"/>
  <c r="G9812" i="26"/>
  <c r="E9889" i="26"/>
  <c r="G9914" i="26"/>
  <c r="G9996" i="26"/>
  <c r="G10079" i="26"/>
  <c r="G10084" i="26"/>
  <c r="G10168" i="26"/>
  <c r="E10199" i="26"/>
  <c r="E10201" i="26"/>
  <c r="G10367" i="26"/>
  <c r="E10439" i="26"/>
  <c r="G10644" i="26"/>
  <c r="E10684" i="26"/>
  <c r="G10687" i="26"/>
  <c r="G10744" i="26"/>
  <c r="G10785" i="26"/>
  <c r="E10787" i="26"/>
  <c r="E10828" i="26"/>
  <c r="E10993" i="26"/>
  <c r="G11156" i="26"/>
  <c r="E11235" i="26"/>
  <c r="G11268" i="26"/>
  <c r="E11389" i="26"/>
  <c r="G11438" i="26"/>
  <c r="E11675" i="26"/>
  <c r="G11725" i="26"/>
  <c r="E11856" i="26"/>
  <c r="E11860" i="26"/>
  <c r="G11920" i="26"/>
  <c r="G293" i="26"/>
  <c r="G356" i="26"/>
  <c r="G361" i="26"/>
  <c r="E399" i="26"/>
  <c r="G489" i="26"/>
  <c r="E732" i="26"/>
  <c r="G768" i="26"/>
  <c r="G783" i="26"/>
  <c r="G1098" i="26"/>
  <c r="E1175" i="26"/>
  <c r="G1192" i="26"/>
  <c r="G1256" i="26"/>
  <c r="G1396" i="26"/>
  <c r="E1495" i="26"/>
  <c r="E1584" i="26"/>
  <c r="E1748" i="26"/>
  <c r="E1776" i="26"/>
  <c r="G1821" i="26"/>
  <c r="E1847" i="26"/>
  <c r="E1984" i="26"/>
  <c r="E2068" i="26"/>
  <c r="E2091" i="26"/>
  <c r="E2123" i="26"/>
  <c r="G2160" i="26"/>
  <c r="G2265" i="26"/>
  <c r="G2297" i="26"/>
  <c r="E2404" i="26"/>
  <c r="E2436" i="26"/>
  <c r="E2470" i="26"/>
  <c r="E2475" i="26"/>
  <c r="E2507" i="26"/>
  <c r="E2591" i="26"/>
  <c r="G2635" i="26"/>
  <c r="G2708" i="26"/>
  <c r="E2805" i="26"/>
  <c r="E2807" i="26"/>
  <c r="E2881" i="26"/>
  <c r="E2939" i="26"/>
  <c r="G3126" i="26"/>
  <c r="G3131" i="26"/>
  <c r="G3146" i="26"/>
  <c r="E3151" i="26"/>
  <c r="E3187" i="26"/>
  <c r="E3235" i="26"/>
  <c r="E3331" i="26"/>
  <c r="E3369" i="26"/>
  <c r="G3442" i="26"/>
  <c r="G5226" i="26"/>
  <c r="G5334" i="26"/>
  <c r="G5823" i="26"/>
  <c r="G5947" i="26"/>
  <c r="G9168" i="26"/>
  <c r="E9282" i="26"/>
  <c r="G9329" i="26"/>
  <c r="E9360" i="26"/>
  <c r="E9693" i="26"/>
  <c r="G10064" i="26"/>
  <c r="E10099" i="26"/>
  <c r="G10164" i="26"/>
  <c r="G10264" i="26"/>
  <c r="G10392" i="26"/>
  <c r="G10424" i="26"/>
  <c r="G10437" i="26"/>
  <c r="G10631" i="26"/>
  <c r="G10677" i="26"/>
  <c r="E10682" i="26"/>
  <c r="E10775" i="26"/>
  <c r="G10915" i="26"/>
  <c r="G11068" i="26"/>
  <c r="E11164" i="26"/>
  <c r="E11263" i="26"/>
  <c r="G11357" i="26"/>
  <c r="G11532" i="26"/>
  <c r="E11616" i="26"/>
  <c r="E11673" i="26"/>
  <c r="E11947" i="26"/>
  <c r="E11949" i="26"/>
  <c r="E12013" i="26"/>
  <c r="G52" i="26"/>
  <c r="E119" i="26"/>
  <c r="E180" i="26"/>
  <c r="G284" i="26"/>
  <c r="G452" i="26"/>
  <c r="G811" i="26"/>
  <c r="G876" i="26"/>
  <c r="E948" i="26"/>
  <c r="G999" i="26"/>
  <c r="G1096" i="26"/>
  <c r="E1304" i="26"/>
  <c r="E1372" i="26"/>
  <c r="G1457" i="26"/>
  <c r="E1556" i="26"/>
  <c r="G1672" i="26"/>
  <c r="E1892" i="26"/>
  <c r="G2128" i="26"/>
  <c r="E2468" i="26"/>
  <c r="E2495" i="26"/>
  <c r="G2515" i="26"/>
  <c r="E2530" i="26"/>
  <c r="E2582" i="26"/>
  <c r="F2599" i="26"/>
  <c r="G2667" i="26"/>
  <c r="G2690" i="26"/>
  <c r="G2803" i="26"/>
  <c r="G2820" i="26"/>
  <c r="G2843" i="26"/>
  <c r="E2899" i="26"/>
  <c r="E2911" i="26"/>
  <c r="E2947" i="26"/>
  <c r="E3183" i="26"/>
  <c r="G3258" i="26"/>
  <c r="E3283" i="26"/>
  <c r="G3362" i="26"/>
  <c r="G3530" i="26"/>
  <c r="G3561" i="26"/>
  <c r="G3586" i="26"/>
  <c r="G3626" i="26"/>
  <c r="G3666" i="26"/>
  <c r="G3754" i="26"/>
  <c r="G3873" i="26"/>
  <c r="E4092" i="26"/>
  <c r="G4141" i="26"/>
  <c r="G4226" i="26"/>
  <c r="G4275" i="26"/>
  <c r="G4862" i="26"/>
  <c r="G4923" i="26"/>
  <c r="G5325" i="26"/>
  <c r="E5467" i="26"/>
  <c r="E5631" i="26"/>
  <c r="E5665" i="26"/>
  <c r="E5675" i="26"/>
  <c r="G5738" i="26"/>
  <c r="G5741" i="26"/>
  <c r="E5760" i="26"/>
  <c r="G5877" i="26"/>
  <c r="G6079" i="26"/>
  <c r="G6472" i="26"/>
  <c r="G6600" i="26"/>
  <c r="G6736" i="26"/>
  <c r="G6752" i="26"/>
  <c r="G6755" i="26"/>
  <c r="G6784" i="26"/>
  <c r="G6940" i="26"/>
  <c r="G7028" i="26"/>
  <c r="G7036" i="26"/>
  <c r="G7048" i="26"/>
  <c r="G7073" i="26"/>
  <c r="G7097" i="26"/>
  <c r="G7157" i="26"/>
  <c r="G7482" i="26"/>
  <c r="E7525" i="26"/>
  <c r="G7927" i="26"/>
  <c r="E8051" i="26"/>
  <c r="E8134" i="26"/>
  <c r="E8140" i="26"/>
  <c r="E8150" i="26"/>
  <c r="E8300" i="26"/>
  <c r="G8500" i="26"/>
  <c r="G8617" i="26"/>
  <c r="G8649" i="26"/>
  <c r="G8652" i="26"/>
  <c r="G8745" i="26"/>
  <c r="G8777" i="26"/>
  <c r="G8879" i="26"/>
  <c r="E8950" i="26"/>
  <c r="E8960" i="26"/>
  <c r="G9368" i="26"/>
  <c r="G9444" i="26"/>
  <c r="E9446" i="26"/>
  <c r="G9469" i="26"/>
  <c r="G9787" i="26"/>
  <c r="G10019" i="26"/>
  <c r="G10024" i="26"/>
  <c r="F10052" i="26"/>
  <c r="G10253" i="26"/>
  <c r="E10307" i="26"/>
  <c r="G10457" i="26"/>
  <c r="E10488" i="26"/>
  <c r="G10816" i="26"/>
  <c r="G10898" i="26"/>
  <c r="G11006" i="26"/>
  <c r="E11011" i="26"/>
  <c r="E11025" i="26"/>
  <c r="G11106" i="26"/>
  <c r="G11109" i="26"/>
  <c r="E11141" i="26"/>
  <c r="G11213" i="26"/>
  <c r="G11220" i="26"/>
  <c r="G11418" i="26"/>
  <c r="G11940" i="26"/>
  <c r="E12001" i="26"/>
  <c r="E12011" i="26"/>
  <c r="E15" i="26"/>
  <c r="G160" i="26"/>
  <c r="E228" i="26"/>
  <c r="E352" i="26"/>
  <c r="E395" i="26"/>
  <c r="E447" i="26"/>
  <c r="G457" i="26"/>
  <c r="E472" i="26"/>
  <c r="E776" i="26"/>
  <c r="E916" i="26"/>
  <c r="E956" i="26"/>
  <c r="G979" i="26"/>
  <c r="E1163" i="26"/>
  <c r="G1185" i="26"/>
  <c r="G1292" i="26"/>
  <c r="G1357" i="26"/>
  <c r="G1569" i="26"/>
  <c r="E1620" i="26"/>
  <c r="G1736" i="26"/>
  <c r="E1868" i="26"/>
  <c r="G1888" i="26"/>
  <c r="G1929" i="26"/>
  <c r="G1952" i="26"/>
  <c r="E2044" i="26"/>
  <c r="G2176" i="26"/>
  <c r="E2235" i="26"/>
  <c r="E2283" i="26"/>
  <c r="E2368" i="26"/>
  <c r="E2380" i="26"/>
  <c r="E2412" i="26"/>
  <c r="E2444" i="26"/>
  <c r="G2483" i="26"/>
  <c r="E2614" i="26"/>
  <c r="E2655" i="26"/>
  <c r="G2680" i="26"/>
  <c r="G2796" i="26"/>
  <c r="E2857" i="26"/>
  <c r="E2859" i="26"/>
  <c r="G2891" i="26"/>
  <c r="E2897" i="26"/>
  <c r="E2907" i="26"/>
  <c r="E2909" i="26"/>
  <c r="G2970" i="26"/>
  <c r="G3195" i="26"/>
  <c r="G3218" i="26"/>
  <c r="G3306" i="26"/>
  <c r="G3423" i="26"/>
  <c r="E3691" i="26"/>
  <c r="G3722" i="26"/>
  <c r="G3901" i="26"/>
  <c r="G3984" i="26"/>
  <c r="E4156" i="26"/>
  <c r="G4257" i="26"/>
  <c r="E4268" i="26"/>
  <c r="E4336" i="26"/>
  <c r="E4508" i="26"/>
  <c r="G4661" i="26"/>
  <c r="G4805" i="26"/>
  <c r="G4885" i="26"/>
  <c r="E5025" i="26"/>
  <c r="E5101" i="26"/>
  <c r="G5113" i="26"/>
  <c r="G5185" i="26"/>
  <c r="G5202" i="26"/>
  <c r="E5249" i="26"/>
  <c r="E5453" i="26"/>
  <c r="E5465" i="26"/>
  <c r="E5507" i="26"/>
  <c r="E5509" i="26"/>
  <c r="G5554" i="26"/>
  <c r="E5619" i="26"/>
  <c r="G5700" i="26"/>
  <c r="E5819" i="26"/>
  <c r="E5863" i="26"/>
  <c r="G5873" i="26"/>
  <c r="G5986" i="26"/>
  <c r="E6036" i="26"/>
  <c r="E6329" i="26"/>
  <c r="G6360" i="26"/>
  <c r="G6365" i="26"/>
  <c r="E6423" i="26"/>
  <c r="G6632" i="26"/>
  <c r="G6677" i="26"/>
  <c r="E6904" i="26"/>
  <c r="G7185" i="26"/>
  <c r="G7237" i="26"/>
  <c r="E7299" i="26"/>
  <c r="G7301" i="26"/>
  <c r="G7324" i="26"/>
  <c r="E7369" i="26"/>
  <c r="E7433" i="26"/>
  <c r="G7470" i="26"/>
  <c r="G7542" i="26"/>
  <c r="E7581" i="26"/>
  <c r="E7639" i="26"/>
  <c r="E7683" i="26"/>
  <c r="G7700" i="26"/>
  <c r="E7755" i="26"/>
  <c r="E7759" i="26"/>
  <c r="E7761" i="26"/>
  <c r="E7763" i="26"/>
  <c r="G7768" i="26"/>
  <c r="G7773" i="26"/>
  <c r="G7873" i="26"/>
  <c r="G8072" i="26"/>
  <c r="G8211" i="26"/>
  <c r="E8428" i="26"/>
  <c r="G8505" i="26"/>
  <c r="G8664" i="26"/>
  <c r="E8718" i="26"/>
  <c r="E8753" i="26"/>
  <c r="G8976" i="26"/>
  <c r="G9016" i="26"/>
  <c r="G9080" i="26"/>
  <c r="E9082" i="26"/>
  <c r="G9092" i="26"/>
  <c r="E9300" i="26"/>
  <c r="E9302" i="26"/>
  <c r="E9571" i="26"/>
  <c r="G9576" i="26"/>
  <c r="G9586" i="26"/>
  <c r="E9677" i="26"/>
  <c r="E9679" i="26"/>
  <c r="G9755" i="26"/>
  <c r="G9955" i="26"/>
  <c r="E10145" i="26"/>
  <c r="G10167" i="26"/>
  <c r="G10207" i="26"/>
  <c r="G10220" i="26"/>
  <c r="E10243" i="26"/>
  <c r="G10267" i="26"/>
  <c r="E10408" i="26"/>
  <c r="G10692" i="26"/>
  <c r="G10911" i="26"/>
  <c r="G11004" i="26"/>
  <c r="G11023" i="26"/>
  <c r="E11469" i="26"/>
  <c r="G11517" i="26"/>
  <c r="G11540" i="26"/>
  <c r="G11550" i="26"/>
  <c r="E11657" i="26"/>
  <c r="G11704" i="26"/>
  <c r="G11719" i="26"/>
  <c r="E11724" i="26"/>
  <c r="G11741" i="26"/>
  <c r="E11959" i="26"/>
  <c r="G11961" i="26"/>
  <c r="G1881" i="26"/>
  <c r="G2012" i="26"/>
  <c r="G2631" i="26"/>
  <c r="G2649" i="26"/>
  <c r="G2855" i="26"/>
  <c r="G2987" i="26"/>
  <c r="G3735" i="26"/>
  <c r="G4149" i="26"/>
  <c r="G5274" i="26"/>
  <c r="G6264" i="26"/>
  <c r="F6929" i="26"/>
  <c r="G6996" i="26"/>
  <c r="F7044" i="26"/>
  <c r="G8660" i="26"/>
  <c r="G9273" i="26"/>
  <c r="G9515" i="26"/>
  <c r="G9567" i="26"/>
  <c r="G9611" i="26"/>
  <c r="G10476" i="26"/>
  <c r="G11114" i="26"/>
  <c r="E11193" i="26"/>
  <c r="G11324" i="26"/>
  <c r="E11365" i="26"/>
  <c r="E11429" i="26"/>
  <c r="E11508" i="26"/>
  <c r="E11689" i="26"/>
  <c r="G11717" i="26"/>
  <c r="E11761" i="26"/>
  <c r="G77" i="26"/>
  <c r="G25" i="26"/>
  <c r="G76" i="26"/>
  <c r="E83" i="26"/>
  <c r="E103" i="26"/>
  <c r="G137" i="26"/>
  <c r="E171" i="26"/>
  <c r="E176" i="26"/>
  <c r="E240" i="26"/>
  <c r="E355" i="26"/>
  <c r="E375" i="26"/>
  <c r="G405" i="26"/>
  <c r="E420" i="26"/>
  <c r="G521" i="26"/>
  <c r="E539" i="26"/>
  <c r="G757" i="26"/>
  <c r="E924" i="26"/>
  <c r="E1020" i="26"/>
  <c r="G1066" i="26"/>
  <c r="G1074" i="26"/>
  <c r="E1092" i="26"/>
  <c r="G1141" i="26"/>
  <c r="G1215" i="26"/>
  <c r="G1257" i="26"/>
  <c r="G1277" i="26"/>
  <c r="G1368" i="26"/>
  <c r="E1428" i="26"/>
  <c r="G1448" i="26"/>
  <c r="G1476" i="26"/>
  <c r="G1489" i="26"/>
  <c r="G1537" i="26"/>
  <c r="G1552" i="26"/>
  <c r="G1616" i="26"/>
  <c r="E1664" i="26"/>
  <c r="E1671" i="26"/>
  <c r="E1719" i="26"/>
  <c r="G1777" i="26"/>
  <c r="G1848" i="26"/>
  <c r="G1940" i="26"/>
  <c r="E1983" i="26"/>
  <c r="G1995" i="26"/>
  <c r="E2067" i="26"/>
  <c r="E2112" i="26"/>
  <c r="E2219" i="26"/>
  <c r="E2388" i="26"/>
  <c r="E2420" i="26"/>
  <c r="E2452" i="26"/>
  <c r="E2491" i="26"/>
  <c r="E2526" i="26"/>
  <c r="G2529" i="26"/>
  <c r="E2590" i="26"/>
  <c r="G2714" i="26"/>
  <c r="G2727" i="26"/>
  <c r="G2958" i="26"/>
  <c r="E3009" i="26"/>
  <c r="E3011" i="26"/>
  <c r="E3037" i="26"/>
  <c r="G3274" i="26"/>
  <c r="G3330" i="26"/>
  <c r="G3403" i="26"/>
  <c r="E3443" i="26"/>
  <c r="E3529" i="26"/>
  <c r="E3577" i="26"/>
  <c r="G3594" i="26"/>
  <c r="G3674" i="26"/>
  <c r="E3707" i="26"/>
  <c r="G3763" i="26"/>
  <c r="G3770" i="26"/>
  <c r="G4057" i="26"/>
  <c r="E4072" i="26"/>
  <c r="G4229" i="26"/>
  <c r="E4625" i="26"/>
  <c r="G4798" i="26"/>
  <c r="G4924" i="26"/>
  <c r="E4983" i="26"/>
  <c r="E5121" i="26"/>
  <c r="E5365" i="26"/>
  <c r="G5409" i="26"/>
  <c r="G5436" i="26"/>
  <c r="G5438" i="26"/>
  <c r="G5470" i="26"/>
  <c r="E5493" i="26"/>
  <c r="E5571" i="26"/>
  <c r="E5607" i="26"/>
  <c r="G5612" i="26"/>
  <c r="G5653" i="26"/>
  <c r="E5691" i="26"/>
  <c r="E5744" i="26"/>
  <c r="E5746" i="26"/>
  <c r="E5751" i="26"/>
  <c r="E5778" i="26"/>
  <c r="E5895" i="26"/>
  <c r="G5921" i="26"/>
  <c r="G5926" i="26"/>
  <c r="G5948" i="26"/>
  <c r="E6009" i="26"/>
  <c r="G6039" i="26"/>
  <c r="E6054" i="26"/>
  <c r="G6092" i="26"/>
  <c r="E6133" i="26"/>
  <c r="E6156" i="26"/>
  <c r="E6325" i="26"/>
  <c r="E6401" i="26"/>
  <c r="E6403" i="26"/>
  <c r="E6527" i="26"/>
  <c r="E6579" i="26"/>
  <c r="E6591" i="26"/>
  <c r="E6653" i="26"/>
  <c r="E6655" i="26"/>
  <c r="E6751" i="26"/>
  <c r="E6912" i="26"/>
  <c r="G6936" i="26"/>
  <c r="E7088" i="26"/>
  <c r="E7171" i="26"/>
  <c r="G7203" i="26"/>
  <c r="E7228" i="26"/>
  <c r="E7292" i="26"/>
  <c r="G7312" i="26"/>
  <c r="E7340" i="26"/>
  <c r="E7409" i="26"/>
  <c r="E7411" i="26"/>
  <c r="G7543" i="26"/>
  <c r="E7553" i="26"/>
  <c r="E7619" i="26"/>
  <c r="G7633" i="26"/>
  <c r="E7693" i="26"/>
  <c r="G7724" i="26"/>
  <c r="G7729" i="26"/>
  <c r="G7989" i="26"/>
  <c r="E8075" i="26"/>
  <c r="G8117" i="26"/>
  <c r="E8146" i="26"/>
  <c r="G8161" i="26"/>
  <c r="E8163" i="26"/>
  <c r="G8187" i="26"/>
  <c r="G8190" i="26"/>
  <c r="E8230" i="26"/>
  <c r="E8286" i="26"/>
  <c r="G8291" i="26"/>
  <c r="E8352" i="26"/>
  <c r="E8370" i="26"/>
  <c r="E8458" i="26"/>
  <c r="G8465" i="26"/>
  <c r="E8628" i="26"/>
  <c r="G8675" i="26"/>
  <c r="E8796" i="26"/>
  <c r="E8900" i="26"/>
  <c r="G8991" i="26"/>
  <c r="G9384" i="26"/>
  <c r="E9386" i="26"/>
  <c r="E9452" i="26"/>
  <c r="E9475" i="26"/>
  <c r="E9701" i="26"/>
  <c r="G9706" i="26"/>
  <c r="E9842" i="26"/>
  <c r="G9980" i="26"/>
  <c r="E10073" i="26"/>
  <c r="E10161" i="26"/>
  <c r="G10256" i="26"/>
  <c r="E10261" i="26"/>
  <c r="G10323" i="26"/>
  <c r="G10351" i="26"/>
  <c r="G10361" i="26"/>
  <c r="E10423" i="26"/>
  <c r="G10512" i="26"/>
  <c r="E10985" i="26"/>
  <c r="G11016" i="26"/>
  <c r="G11031" i="26"/>
  <c r="G11036" i="26"/>
  <c r="E11137" i="26"/>
  <c r="G11236" i="26"/>
  <c r="E11363" i="26"/>
  <c r="E11452" i="26"/>
  <c r="E11667" i="26"/>
  <c r="E11974" i="26"/>
  <c r="G6236" i="26"/>
  <c r="G6693" i="26"/>
  <c r="G7315" i="26"/>
  <c r="G7960" i="26"/>
  <c r="G8284" i="26"/>
  <c r="G9566" i="26"/>
  <c r="G10286" i="26"/>
  <c r="G11217" i="26"/>
  <c r="G11265" i="26"/>
  <c r="G11381" i="26"/>
  <c r="G11648" i="26"/>
  <c r="G11740" i="26"/>
  <c r="G1896" i="26"/>
  <c r="G2345" i="26"/>
  <c r="G3003" i="26"/>
  <c r="G56" i="26"/>
  <c r="G92" i="26"/>
  <c r="E104" i="26"/>
  <c r="G148" i="26"/>
  <c r="G245" i="26"/>
  <c r="E247" i="26"/>
  <c r="E275" i="26"/>
  <c r="G368" i="26"/>
  <c r="G396" i="26"/>
  <c r="G432" i="26"/>
  <c r="G545" i="26"/>
  <c r="E564" i="26"/>
  <c r="G603" i="26"/>
  <c r="E607" i="26"/>
  <c r="G699" i="26"/>
  <c r="G751" i="26"/>
  <c r="E784" i="26"/>
  <c r="E788" i="26"/>
  <c r="G795" i="26"/>
  <c r="E816" i="26"/>
  <c r="G835" i="26"/>
  <c r="E839" i="26"/>
  <c r="E879" i="26"/>
  <c r="G911" i="26"/>
  <c r="E920" i="26"/>
  <c r="G951" i="26"/>
  <c r="G963" i="26"/>
  <c r="G996" i="26"/>
  <c r="E1027" i="26"/>
  <c r="G1050" i="26"/>
  <c r="E1057" i="26"/>
  <c r="E1086" i="26"/>
  <c r="G1088" i="26"/>
  <c r="E1124" i="26"/>
  <c r="E1143" i="26"/>
  <c r="E1152" i="26"/>
  <c r="E1188" i="26"/>
  <c r="G1212" i="26"/>
  <c r="E1216" i="26"/>
  <c r="E1239" i="26"/>
  <c r="G1272" i="26"/>
  <c r="G1291" i="26"/>
  <c r="G1324" i="26"/>
  <c r="E1352" i="26"/>
  <c r="G1404" i="26"/>
  <c r="G1431" i="26"/>
  <c r="E1440" i="26"/>
  <c r="G1443" i="26"/>
  <c r="G1445" i="26"/>
  <c r="G1465" i="26"/>
  <c r="G1508" i="26"/>
  <c r="E1520" i="26"/>
  <c r="G1529" i="26"/>
  <c r="G1564" i="26"/>
  <c r="E1591" i="26"/>
  <c r="G1600" i="26"/>
  <c r="E1639" i="26"/>
  <c r="G1733" i="26"/>
  <c r="G1761" i="26"/>
  <c r="G1764" i="26"/>
  <c r="G1773" i="26"/>
  <c r="E1780" i="26"/>
  <c r="G1817" i="26"/>
  <c r="E1832" i="26"/>
  <c r="G1853" i="26"/>
  <c r="G1877" i="26"/>
  <c r="G1948" i="26"/>
  <c r="E1948" i="26"/>
  <c r="G1964" i="26"/>
  <c r="G1980" i="26"/>
  <c r="E1980" i="26"/>
  <c r="G2019" i="26"/>
  <c r="E2019" i="26"/>
  <c r="G2064" i="26"/>
  <c r="E2064" i="26"/>
  <c r="G21" i="26"/>
  <c r="E284" i="26"/>
  <c r="E340" i="26"/>
  <c r="E387" i="26"/>
  <c r="G428" i="26"/>
  <c r="E491" i="26"/>
  <c r="G496" i="26"/>
  <c r="G508" i="26"/>
  <c r="G529" i="26"/>
  <c r="E552" i="26"/>
  <c r="G1237" i="26"/>
  <c r="G40" i="26"/>
  <c r="G144" i="26"/>
  <c r="G168" i="26"/>
  <c r="G252" i="26"/>
  <c r="G257" i="26"/>
  <c r="G269" i="26"/>
  <c r="E300" i="26"/>
  <c r="G385" i="26"/>
  <c r="E527" i="26"/>
  <c r="G536" i="26"/>
  <c r="E615" i="26"/>
  <c r="G756" i="26"/>
  <c r="G819" i="26"/>
  <c r="G1363" i="26"/>
  <c r="G1752" i="26"/>
  <c r="E1799" i="26"/>
  <c r="G1825" i="26"/>
  <c r="G2052" i="26"/>
  <c r="E2052" i="26"/>
  <c r="E287" i="26"/>
  <c r="E319" i="26"/>
  <c r="E324" i="26"/>
  <c r="G364" i="26"/>
  <c r="E383" i="26"/>
  <c r="E435" i="26"/>
  <c r="E459" i="26"/>
  <c r="E487" i="26"/>
  <c r="G520" i="26"/>
  <c r="G572" i="26"/>
  <c r="E648" i="26"/>
  <c r="E667" i="26"/>
  <c r="E695" i="26"/>
  <c r="E735" i="26"/>
  <c r="E747" i="26"/>
  <c r="E871" i="26"/>
  <c r="G892" i="26"/>
  <c r="E987" i="26"/>
  <c r="E1039" i="26"/>
  <c r="G1044" i="26"/>
  <c r="G1060" i="26"/>
  <c r="E1075" i="26"/>
  <c r="E1077" i="26"/>
  <c r="G1160" i="26"/>
  <c r="E1164" i="26"/>
  <c r="G1173" i="26"/>
  <c r="G1201" i="26"/>
  <c r="G1233" i="26"/>
  <c r="E1275" i="26"/>
  <c r="G1337" i="26"/>
  <c r="G1452" i="26"/>
  <c r="G1464" i="26"/>
  <c r="E1480" i="26"/>
  <c r="E1504" i="26"/>
  <c r="G1516" i="26"/>
  <c r="E1607" i="26"/>
  <c r="E1616" i="26"/>
  <c r="E1655" i="26"/>
  <c r="E1660" i="26"/>
  <c r="E1767" i="26"/>
  <c r="E1788" i="26"/>
  <c r="G1873" i="26"/>
  <c r="G1916" i="26"/>
  <c r="G1919" i="26"/>
  <c r="E1919" i="26"/>
  <c r="G1924" i="26"/>
  <c r="E1924" i="26"/>
  <c r="E1941" i="26"/>
  <c r="G1941" i="26"/>
  <c r="E31" i="26"/>
  <c r="G173" i="26"/>
  <c r="E219" i="26"/>
  <c r="G308" i="26"/>
  <c r="E315" i="26"/>
  <c r="E587" i="26"/>
  <c r="E684" i="26"/>
  <c r="E691" i="26"/>
  <c r="E740" i="26"/>
  <c r="G752" i="26"/>
  <c r="E840" i="26"/>
  <c r="G907" i="26"/>
  <c r="E931" i="26"/>
  <c r="E943" i="26"/>
  <c r="E952" i="26"/>
  <c r="G1056" i="26"/>
  <c r="E1058" i="26"/>
  <c r="G1169" i="26"/>
  <c r="G1217" i="26"/>
  <c r="G1224" i="26"/>
  <c r="G1249" i="26"/>
  <c r="G1273" i="26"/>
  <c r="G1285" i="26"/>
  <c r="G1344" i="26"/>
  <c r="G1353" i="26"/>
  <c r="G1425" i="26"/>
  <c r="G1483" i="26"/>
  <c r="G1485" i="26"/>
  <c r="G1532" i="26"/>
  <c r="E1548" i="26"/>
  <c r="E1563" i="26"/>
  <c r="E1580" i="26"/>
  <c r="G1592" i="26"/>
  <c r="G1605" i="26"/>
  <c r="G1663" i="26"/>
  <c r="G1688" i="26"/>
  <c r="G1709" i="26"/>
  <c r="G1713" i="26"/>
  <c r="G1723" i="26"/>
  <c r="G1781" i="26"/>
  <c r="G1816" i="26"/>
  <c r="G1904" i="26"/>
  <c r="E1904" i="26"/>
  <c r="E2005" i="26"/>
  <c r="G2005" i="26"/>
  <c r="G29" i="26"/>
  <c r="G48" i="26"/>
  <c r="G112" i="26"/>
  <c r="E135" i="26"/>
  <c r="E159" i="26"/>
  <c r="G217" i="26"/>
  <c r="G313" i="26"/>
  <c r="E339" i="26"/>
  <c r="E427" i="26"/>
  <c r="E431" i="26"/>
  <c r="E455" i="26"/>
  <c r="E464" i="26"/>
  <c r="G473" i="26"/>
  <c r="E483" i="26"/>
  <c r="G583" i="26"/>
  <c r="G600" i="26"/>
  <c r="E627" i="26"/>
  <c r="G731" i="26"/>
  <c r="G1047" i="26"/>
  <c r="G1213" i="26"/>
  <c r="G1276" i="26"/>
  <c r="G1387" i="26"/>
  <c r="G1432" i="26"/>
  <c r="G1531" i="26"/>
  <c r="G1712" i="26"/>
  <c r="G1751" i="26"/>
  <c r="G1836" i="26"/>
  <c r="G1939" i="26"/>
  <c r="E1939" i="26"/>
  <c r="G1979" i="26"/>
  <c r="E1979" i="26"/>
  <c r="G2063" i="26"/>
  <c r="E2063" i="26"/>
  <c r="G157" i="26"/>
  <c r="E332" i="26"/>
  <c r="E363" i="26"/>
  <c r="F416" i="26"/>
  <c r="G500" i="26"/>
  <c r="E512" i="26"/>
  <c r="E535" i="26"/>
  <c r="E556" i="26"/>
  <c r="G620" i="26"/>
  <c r="E1920" i="26"/>
  <c r="G1920" i="26"/>
  <c r="G1961" i="26"/>
  <c r="G2003" i="26"/>
  <c r="E2003" i="26"/>
  <c r="G2076" i="26"/>
  <c r="E2076" i="26"/>
  <c r="E68" i="26"/>
  <c r="G73" i="26"/>
  <c r="G108" i="26"/>
  <c r="G117" i="26"/>
  <c r="E167" i="26"/>
  <c r="E583" i="26"/>
  <c r="G639" i="26"/>
  <c r="G668" i="26"/>
  <c r="G704" i="26"/>
  <c r="G708" i="26"/>
  <c r="E804" i="26"/>
  <c r="G851" i="26"/>
  <c r="G884" i="26"/>
  <c r="E903" i="26"/>
  <c r="G1003" i="26"/>
  <c r="G1040" i="26"/>
  <c r="G1059" i="26"/>
  <c r="G1133" i="26"/>
  <c r="G1145" i="26"/>
  <c r="E1159" i="26"/>
  <c r="E1232" i="26"/>
  <c r="G1281" i="26"/>
  <c r="G1309" i="26"/>
  <c r="G1376" i="26"/>
  <c r="E1387" i="26"/>
  <c r="G1416" i="26"/>
  <c r="G1421" i="26"/>
  <c r="E1447" i="26"/>
  <c r="E1451" i="26"/>
  <c r="E1467" i="26"/>
  <c r="E1479" i="26"/>
  <c r="E1531" i="26"/>
  <c r="G1540" i="26"/>
  <c r="G1604" i="26"/>
  <c r="G1617" i="26"/>
  <c r="E1684" i="26"/>
  <c r="G1708" i="26"/>
  <c r="E1712" i="26"/>
  <c r="E1716" i="26"/>
  <c r="E1735" i="26"/>
  <c r="E1739" i="26"/>
  <c r="E1836" i="26"/>
  <c r="E1855" i="26"/>
  <c r="G1857" i="26"/>
  <c r="E1879" i="26"/>
  <c r="G2011" i="26"/>
  <c r="E2011" i="26"/>
  <c r="E2075" i="26"/>
  <c r="G2089" i="26"/>
  <c r="E2096" i="26"/>
  <c r="E2156" i="26"/>
  <c r="G2261" i="26"/>
  <c r="G2293" i="26"/>
  <c r="G2313" i="26"/>
  <c r="G2340" i="26"/>
  <c r="E2364" i="26"/>
  <c r="G2375" i="26"/>
  <c r="E2384" i="26"/>
  <c r="E2400" i="26"/>
  <c r="E2416" i="26"/>
  <c r="G2423" i="26"/>
  <c r="E2432" i="26"/>
  <c r="G2439" i="26"/>
  <c r="E2448" i="26"/>
  <c r="E2464" i="26"/>
  <c r="E2547" i="26"/>
  <c r="E2562" i="26"/>
  <c r="E2683" i="26"/>
  <c r="E2695" i="26"/>
  <c r="E2697" i="26"/>
  <c r="E2699" i="26"/>
  <c r="E2701" i="26"/>
  <c r="G2874" i="26"/>
  <c r="G2879" i="26"/>
  <c r="G2916" i="26"/>
  <c r="E2921" i="26"/>
  <c r="G2935" i="26"/>
  <c r="G2944" i="26"/>
  <c r="G2954" i="26"/>
  <c r="E2963" i="26"/>
  <c r="G2968" i="26"/>
  <c r="G3082" i="26"/>
  <c r="E3087" i="26"/>
  <c r="G3167" i="26"/>
  <c r="G3174" i="26"/>
  <c r="G3179" i="26"/>
  <c r="E3201" i="26"/>
  <c r="E3203" i="26"/>
  <c r="G3210" i="26"/>
  <c r="E3345" i="26"/>
  <c r="E3347" i="26"/>
  <c r="E3385" i="26"/>
  <c r="G3410" i="26"/>
  <c r="E3419" i="26"/>
  <c r="E3553" i="26"/>
  <c r="E3569" i="26"/>
  <c r="G3583" i="26"/>
  <c r="E3611" i="26"/>
  <c r="G3642" i="26"/>
  <c r="G3647" i="26"/>
  <c r="E3651" i="26"/>
  <c r="E3681" i="26"/>
  <c r="E3683" i="26"/>
  <c r="E3729" i="26"/>
  <c r="E3731" i="26"/>
  <c r="G3743" i="26"/>
  <c r="G3779" i="26"/>
  <c r="G3782" i="26"/>
  <c r="G3784" i="26"/>
  <c r="G3856" i="26"/>
  <c r="G3905" i="26"/>
  <c r="G3925" i="26"/>
  <c r="E3927" i="26"/>
  <c r="G3988" i="26"/>
  <c r="E4040" i="26"/>
  <c r="G4153" i="26"/>
  <c r="E4160" i="26"/>
  <c r="G4279" i="26"/>
  <c r="G4321" i="26"/>
  <c r="E4429" i="26"/>
  <c r="E4441" i="26"/>
  <c r="G4501" i="26"/>
  <c r="G4597" i="26"/>
  <c r="E4643" i="26"/>
  <c r="E4667" i="26"/>
  <c r="G4737" i="26"/>
  <c r="E4747" i="26"/>
  <c r="G4873" i="26"/>
  <c r="E4905" i="26"/>
  <c r="G4914" i="26"/>
  <c r="E4923" i="26"/>
  <c r="E4949" i="26"/>
  <c r="E5017" i="26"/>
  <c r="G5058" i="26"/>
  <c r="G5069" i="26"/>
  <c r="G5126" i="26"/>
  <c r="E5262" i="26"/>
  <c r="G5262" i="26"/>
  <c r="E5302" i="26"/>
  <c r="G5302" i="26"/>
  <c r="G1887" i="26"/>
  <c r="E1956" i="26"/>
  <c r="G2277" i="26"/>
  <c r="G2309" i="26"/>
  <c r="G2325" i="26"/>
  <c r="E2347" i="26"/>
  <c r="E2351" i="26"/>
  <c r="E2571" i="26"/>
  <c r="E2669" i="26"/>
  <c r="E2671" i="26"/>
  <c r="E2693" i="26"/>
  <c r="G2718" i="26"/>
  <c r="G2814" i="26"/>
  <c r="G2830" i="26"/>
  <c r="G2926" i="26"/>
  <c r="G2942" i="26"/>
  <c r="E2961" i="26"/>
  <c r="E2977" i="26"/>
  <c r="E2979" i="26"/>
  <c r="G2986" i="26"/>
  <c r="G3062" i="26"/>
  <c r="E3069" i="26"/>
  <c r="E3071" i="26"/>
  <c r="G3110" i="26"/>
  <c r="G3115" i="26"/>
  <c r="E3139" i="26"/>
  <c r="G3162" i="26"/>
  <c r="G3190" i="26"/>
  <c r="G3338" i="26"/>
  <c r="E3401" i="26"/>
  <c r="G3466" i="26"/>
  <c r="E3473" i="26"/>
  <c r="E3475" i="26"/>
  <c r="G3506" i="26"/>
  <c r="E3513" i="26"/>
  <c r="G3546" i="26"/>
  <c r="G3551" i="26"/>
  <c r="E3555" i="26"/>
  <c r="G3679" i="26"/>
  <c r="G3689" i="26"/>
  <c r="G3698" i="26"/>
  <c r="G3762" i="26"/>
  <c r="G3815" i="26"/>
  <c r="G3868" i="26"/>
  <c r="G3889" i="26"/>
  <c r="E3964" i="26"/>
  <c r="G4182" i="26"/>
  <c r="E4288" i="26"/>
  <c r="G4293" i="26"/>
  <c r="E4401" i="26"/>
  <c r="G4573" i="26"/>
  <c r="E4663" i="26"/>
  <c r="G4790" i="26"/>
  <c r="E4807" i="26"/>
  <c r="E4887" i="26"/>
  <c r="E4903" i="26"/>
  <c r="G4980" i="26"/>
  <c r="G4996" i="26"/>
  <c r="G5092" i="26"/>
  <c r="G5122" i="26"/>
  <c r="E5175" i="26"/>
  <c r="G5229" i="26"/>
  <c r="E5229" i="26"/>
  <c r="G2840" i="26"/>
  <c r="G3030" i="26"/>
  <c r="G3751" i="26"/>
  <c r="G3885" i="26"/>
  <c r="E4004" i="26"/>
  <c r="E4036" i="26"/>
  <c r="G4105" i="26"/>
  <c r="G4125" i="26"/>
  <c r="E4140" i="26"/>
  <c r="G4256" i="26"/>
  <c r="G4342" i="26"/>
  <c r="G4344" i="26"/>
  <c r="G4506" i="26"/>
  <c r="G4576" i="26"/>
  <c r="E4659" i="26"/>
  <c r="E4691" i="26"/>
  <c r="G4718" i="26"/>
  <c r="E4917" i="26"/>
  <c r="E4933" i="26"/>
  <c r="G4957" i="26"/>
  <c r="G4966" i="26"/>
  <c r="G5176" i="26"/>
  <c r="G1899" i="26"/>
  <c r="G2016" i="26"/>
  <c r="E2148" i="26"/>
  <c r="G2151" i="26"/>
  <c r="E2164" i="26"/>
  <c r="E2180" i="26"/>
  <c r="E2224" i="26"/>
  <c r="G2233" i="26"/>
  <c r="E2251" i="26"/>
  <c r="E2271" i="26"/>
  <c r="E2303" i="26"/>
  <c r="E2356" i="26"/>
  <c r="E2503" i="26"/>
  <c r="E2522" i="26"/>
  <c r="E2539" i="26"/>
  <c r="G2595" i="26"/>
  <c r="G2627" i="26"/>
  <c r="G2659" i="26"/>
  <c r="G2702" i="26"/>
  <c r="E2743" i="26"/>
  <c r="E2773" i="26"/>
  <c r="E2775" i="26"/>
  <c r="E2833" i="26"/>
  <c r="E2873" i="26"/>
  <c r="G2932" i="26"/>
  <c r="G3018" i="26"/>
  <c r="G3386" i="26"/>
  <c r="E3393" i="26"/>
  <c r="E3395" i="26"/>
  <c r="G3418" i="26"/>
  <c r="E3505" i="26"/>
  <c r="G3570" i="26"/>
  <c r="E3601" i="26"/>
  <c r="E3603" i="26"/>
  <c r="G3610" i="26"/>
  <c r="G3650" i="26"/>
  <c r="E3713" i="26"/>
  <c r="E3715" i="26"/>
  <c r="E3806" i="26"/>
  <c r="E3808" i="26"/>
  <c r="G3833" i="26"/>
  <c r="G3897" i="26"/>
  <c r="G3904" i="26"/>
  <c r="E3928" i="26"/>
  <c r="G3933" i="26"/>
  <c r="G3953" i="26"/>
  <c r="G3980" i="26"/>
  <c r="G4064" i="26"/>
  <c r="E4096" i="26"/>
  <c r="G4145" i="26"/>
  <c r="G4213" i="26"/>
  <c r="E4240" i="26"/>
  <c r="G4426" i="26"/>
  <c r="E4497" i="26"/>
  <c r="G4504" i="26"/>
  <c r="E4513" i="26"/>
  <c r="G4657" i="26"/>
  <c r="E4699" i="26"/>
  <c r="E4709" i="26"/>
  <c r="G4716" i="26"/>
  <c r="E4731" i="26"/>
  <c r="E4767" i="26"/>
  <c r="E4881" i="26"/>
  <c r="E4913" i="26"/>
  <c r="E4915" i="26"/>
  <c r="G4938" i="26"/>
  <c r="G5006" i="26"/>
  <c r="G5023" i="26"/>
  <c r="E5043" i="26"/>
  <c r="E5045" i="26"/>
  <c r="G5149" i="26"/>
  <c r="E5151" i="26"/>
  <c r="G5165" i="26"/>
  <c r="G5215" i="26"/>
  <c r="E5251" i="26"/>
  <c r="E5253" i="26"/>
  <c r="E5255" i="26"/>
  <c r="G2000" i="26"/>
  <c r="E2059" i="26"/>
  <c r="G2079" i="26"/>
  <c r="G2153" i="26"/>
  <c r="G2201" i="26"/>
  <c r="E2240" i="26"/>
  <c r="G2249" i="26"/>
  <c r="E2267" i="26"/>
  <c r="G2479" i="26"/>
  <c r="E2499" i="26"/>
  <c r="E2515" i="26"/>
  <c r="G2535" i="26"/>
  <c r="E2586" i="26"/>
  <c r="E2611" i="26"/>
  <c r="E2618" i="26"/>
  <c r="G2623" i="26"/>
  <c r="E2643" i="26"/>
  <c r="G2692" i="26"/>
  <c r="E2729" i="26"/>
  <c r="E2731" i="26"/>
  <c r="E2741" i="26"/>
  <c r="G2757" i="26"/>
  <c r="G2766" i="26"/>
  <c r="G2771" i="26"/>
  <c r="E2777" i="26"/>
  <c r="E2779" i="26"/>
  <c r="G2799" i="26"/>
  <c r="G2815" i="26"/>
  <c r="G2827" i="26"/>
  <c r="E2831" i="26"/>
  <c r="G2841" i="26"/>
  <c r="G2871" i="26"/>
  <c r="E2989" i="26"/>
  <c r="E2991" i="26"/>
  <c r="E2993" i="26"/>
  <c r="G2998" i="26"/>
  <c r="G3163" i="26"/>
  <c r="E3337" i="26"/>
  <c r="G3351" i="26"/>
  <c r="G3391" i="26"/>
  <c r="E3425" i="26"/>
  <c r="E3427" i="26"/>
  <c r="G3458" i="26"/>
  <c r="E3467" i="26"/>
  <c r="E3507" i="26"/>
  <c r="G3554" i="26"/>
  <c r="E3561" i="26"/>
  <c r="E3563" i="26"/>
  <c r="E3625" i="26"/>
  <c r="E3657" i="26"/>
  <c r="E3659" i="26"/>
  <c r="G3711" i="26"/>
  <c r="E3737" i="26"/>
  <c r="E3739" i="26"/>
  <c r="E3792" i="26"/>
  <c r="E3802" i="26"/>
  <c r="G3804" i="26"/>
  <c r="G3912" i="26"/>
  <c r="E4076" i="26"/>
  <c r="G4259" i="26"/>
  <c r="G4363" i="26"/>
  <c r="E4365" i="26"/>
  <c r="G4416" i="26"/>
  <c r="G4480" i="26"/>
  <c r="E4581" i="26"/>
  <c r="E4605" i="26"/>
  <c r="G4684" i="26"/>
  <c r="G4874" i="26"/>
  <c r="G5210" i="26"/>
  <c r="G5247" i="26"/>
  <c r="E5247" i="26"/>
  <c r="E5346" i="26"/>
  <c r="G5346" i="26"/>
  <c r="G4121" i="26"/>
  <c r="G4283" i="26"/>
  <c r="G4325" i="26"/>
  <c r="E4354" i="26"/>
  <c r="G4361" i="26"/>
  <c r="G4474" i="26"/>
  <c r="G4500" i="26"/>
  <c r="G4532" i="26"/>
  <c r="E4569" i="26"/>
  <c r="G4586" i="26"/>
  <c r="G4830" i="26"/>
  <c r="G4858" i="26"/>
  <c r="G4870" i="26"/>
  <c r="E4927" i="26"/>
  <c r="G4946" i="26"/>
  <c r="E5093" i="26"/>
  <c r="G5097" i="26"/>
  <c r="E5119" i="26"/>
  <c r="E5145" i="26"/>
  <c r="G5168" i="26"/>
  <c r="E5183" i="26"/>
  <c r="G2245" i="26"/>
  <c r="G3130" i="26"/>
  <c r="E4835" i="26"/>
  <c r="G4925" i="26"/>
  <c r="E4963" i="26"/>
  <c r="E4979" i="26"/>
  <c r="E4995" i="26"/>
  <c r="G5002" i="26"/>
  <c r="G5033" i="26"/>
  <c r="E5035" i="26"/>
  <c r="G5065" i="26"/>
  <c r="E5067" i="26"/>
  <c r="G5089" i="26"/>
  <c r="E5091" i="26"/>
  <c r="E5115" i="26"/>
  <c r="G5141" i="26"/>
  <c r="E5159" i="26"/>
  <c r="G5181" i="26"/>
  <c r="G5206" i="26"/>
  <c r="E5237" i="26"/>
  <c r="G5307" i="26"/>
  <c r="E5307" i="26"/>
  <c r="G5506" i="26"/>
  <c r="G6180" i="26"/>
  <c r="G6328" i="26"/>
  <c r="G7332" i="26"/>
  <c r="G7781" i="26"/>
  <c r="G7805" i="26"/>
  <c r="G8094" i="26"/>
  <c r="G8132" i="26"/>
  <c r="E8449" i="26"/>
  <c r="G8449" i="26"/>
  <c r="E8481" i="26"/>
  <c r="G8481" i="26"/>
  <c r="G8578" i="26"/>
  <c r="E8578" i="26"/>
  <c r="G8716" i="26"/>
  <c r="E8716" i="26"/>
  <c r="G9084" i="26"/>
  <c r="E9084" i="26"/>
  <c r="E9554" i="26"/>
  <c r="G9554" i="26"/>
  <c r="G9617" i="26"/>
  <c r="E9617" i="26"/>
  <c r="G9685" i="26"/>
  <c r="E9685" i="26"/>
  <c r="G9766" i="26"/>
  <c r="E9766" i="26"/>
  <c r="G9768" i="26"/>
  <c r="E10031" i="26"/>
  <c r="G10031" i="26"/>
  <c r="G10147" i="26"/>
  <c r="E10147" i="26"/>
  <c r="E10240" i="26"/>
  <c r="G10240" i="26"/>
  <c r="G10327" i="26"/>
  <c r="E10327" i="26"/>
  <c r="G10907" i="26"/>
  <c r="E10907" i="26"/>
  <c r="E11040" i="26"/>
  <c r="G11040" i="26"/>
  <c r="E11118" i="26"/>
  <c r="G11118" i="26"/>
  <c r="G11348" i="26"/>
  <c r="E11348" i="26"/>
  <c r="F11624" i="26"/>
  <c r="G11624" i="26"/>
  <c r="G11729" i="26"/>
  <c r="E11729" i="26"/>
  <c r="E11814" i="26"/>
  <c r="G11814" i="26"/>
  <c r="G11847" i="26"/>
  <c r="E11847" i="26"/>
  <c r="G5310" i="26"/>
  <c r="E5347" i="26"/>
  <c r="E5357" i="26"/>
  <c r="G5455" i="26"/>
  <c r="E5537" i="26"/>
  <c r="E5539" i="26"/>
  <c r="E5603" i="26"/>
  <c r="E5657" i="26"/>
  <c r="E5661" i="26"/>
  <c r="E5663" i="26"/>
  <c r="E5681" i="26"/>
  <c r="E5683" i="26"/>
  <c r="E5687" i="26"/>
  <c r="G5755" i="26"/>
  <c r="G5769" i="26"/>
  <c r="G5774" i="26"/>
  <c r="G5809" i="26"/>
  <c r="E5837" i="26"/>
  <c r="G5845" i="26"/>
  <c r="G5969" i="26"/>
  <c r="G6005" i="26"/>
  <c r="E6068" i="26"/>
  <c r="G6113" i="26"/>
  <c r="G6169" i="26"/>
  <c r="G6174" i="26"/>
  <c r="E6176" i="26"/>
  <c r="G6194" i="26"/>
  <c r="E6217" i="26"/>
  <c r="E6573" i="26"/>
  <c r="G6577" i="26"/>
  <c r="G6597" i="26"/>
  <c r="E6699" i="26"/>
  <c r="E6713" i="26"/>
  <c r="G6980" i="26"/>
  <c r="E7035" i="26"/>
  <c r="G7056" i="26"/>
  <c r="G7217" i="26"/>
  <c r="E7240" i="26"/>
  <c r="G7252" i="26"/>
  <c r="E7296" i="26"/>
  <c r="G7328" i="26"/>
  <c r="E7379" i="26"/>
  <c r="E7391" i="26"/>
  <c r="G7393" i="26"/>
  <c r="G7405" i="26"/>
  <c r="E7451" i="26"/>
  <c r="G7574" i="26"/>
  <c r="E7579" i="26"/>
  <c r="F7633" i="26"/>
  <c r="E7651" i="26"/>
  <c r="E7655" i="26"/>
  <c r="E7659" i="26"/>
  <c r="E7661" i="26"/>
  <c r="E7663" i="26"/>
  <c r="G7925" i="26"/>
  <c r="E8372" i="26"/>
  <c r="G8372" i="26"/>
  <c r="G8392" i="26"/>
  <c r="E8601" i="26"/>
  <c r="G8601" i="26"/>
  <c r="E8698" i="26"/>
  <c r="G8698" i="26"/>
  <c r="E8993" i="26"/>
  <c r="G8993" i="26"/>
  <c r="E9137" i="26"/>
  <c r="G9137" i="26"/>
  <c r="E9277" i="26"/>
  <c r="G9277" i="26"/>
  <c r="G9290" i="26"/>
  <c r="E9290" i="26"/>
  <c r="G9428" i="26"/>
  <c r="E9428" i="26"/>
  <c r="E9544" i="26"/>
  <c r="G9544" i="26"/>
  <c r="E9880" i="26"/>
  <c r="G9880" i="26"/>
  <c r="G9967" i="26"/>
  <c r="E9967" i="26"/>
  <c r="E10140" i="26"/>
  <c r="G10140" i="26"/>
  <c r="G10287" i="26"/>
  <c r="E10287" i="26"/>
  <c r="G10767" i="26"/>
  <c r="E10767" i="26"/>
  <c r="G11083" i="26"/>
  <c r="E11083" i="26"/>
  <c r="E11304" i="26"/>
  <c r="G11304" i="26"/>
  <c r="G11309" i="26"/>
  <c r="E11309" i="26"/>
  <c r="G11396" i="26"/>
  <c r="E11396" i="26"/>
  <c r="E11450" i="26"/>
  <c r="G11450" i="26"/>
  <c r="E11465" i="26"/>
  <c r="G11465" i="26"/>
  <c r="G11504" i="26"/>
  <c r="E11504" i="26"/>
  <c r="E11569" i="26"/>
  <c r="G11569" i="26"/>
  <c r="G11645" i="26"/>
  <c r="E11645" i="26"/>
  <c r="G11677" i="26"/>
  <c r="E11677" i="26"/>
  <c r="G11769" i="26"/>
  <c r="E11769" i="26"/>
  <c r="G11799" i="26"/>
  <c r="E11799" i="26"/>
  <c r="E5327" i="26"/>
  <c r="G5336" i="26"/>
  <c r="G5440" i="26"/>
  <c r="G5476" i="26"/>
  <c r="G5486" i="26"/>
  <c r="G5511" i="26"/>
  <c r="E5599" i="26"/>
  <c r="G5647" i="26"/>
  <c r="E5659" i="26"/>
  <c r="E5679" i="26"/>
  <c r="G5696" i="26"/>
  <c r="E5708" i="26"/>
  <c r="E5734" i="26"/>
  <c r="G5781" i="26"/>
  <c r="G5789" i="26"/>
  <c r="G5856" i="26"/>
  <c r="G5858" i="26"/>
  <c r="E5883" i="26"/>
  <c r="G5962" i="26"/>
  <c r="G6001" i="26"/>
  <c r="G6022" i="26"/>
  <c r="E6041" i="26"/>
  <c r="E6043" i="26"/>
  <c r="G6050" i="26"/>
  <c r="G6078" i="26"/>
  <c r="E6137" i="26"/>
  <c r="G6142" i="26"/>
  <c r="E6285" i="26"/>
  <c r="G6289" i="26"/>
  <c r="G6392" i="26"/>
  <c r="E6457" i="26"/>
  <c r="G6476" i="26"/>
  <c r="G6484" i="26"/>
  <c r="G6488" i="26"/>
  <c r="E6495" i="26"/>
  <c r="E6515" i="26"/>
  <c r="G6533" i="26"/>
  <c r="G6552" i="26"/>
  <c r="E6575" i="26"/>
  <c r="G6604" i="26"/>
  <c r="G6637" i="26"/>
  <c r="E6649" i="26"/>
  <c r="E6695" i="26"/>
  <c r="E6715" i="26"/>
  <c r="E6778" i="26"/>
  <c r="G6813" i="26"/>
  <c r="G6828" i="26"/>
  <c r="G6909" i="26"/>
  <c r="E6976" i="26"/>
  <c r="G7017" i="26"/>
  <c r="G7024" i="26"/>
  <c r="G7033" i="26"/>
  <c r="E7040" i="26"/>
  <c r="E7075" i="26"/>
  <c r="E7084" i="26"/>
  <c r="G7093" i="26"/>
  <c r="E7112" i="26"/>
  <c r="G7196" i="26"/>
  <c r="E7203" i="26"/>
  <c r="G7224" i="26"/>
  <c r="G7280" i="26"/>
  <c r="E7284" i="26"/>
  <c r="G7317" i="26"/>
  <c r="G7356" i="26"/>
  <c r="E7377" i="26"/>
  <c r="E7459" i="26"/>
  <c r="E7461" i="26"/>
  <c r="G7472" i="26"/>
  <c r="E7501" i="26"/>
  <c r="G7518" i="26"/>
  <c r="E7537" i="26"/>
  <c r="E7549" i="26"/>
  <c r="G7604" i="26"/>
  <c r="E7623" i="26"/>
  <c r="G7649" i="26"/>
  <c r="E7735" i="26"/>
  <c r="E7737" i="26"/>
  <c r="E7739" i="26"/>
  <c r="G7744" i="26"/>
  <c r="E7875" i="26"/>
  <c r="G7885" i="26"/>
  <c r="G7902" i="26"/>
  <c r="G7906" i="26"/>
  <c r="E7923" i="26"/>
  <c r="G7941" i="26"/>
  <c r="G7943" i="26"/>
  <c r="G7959" i="26"/>
  <c r="E7966" i="26"/>
  <c r="G7988" i="26"/>
  <c r="E7990" i="26"/>
  <c r="E8000" i="26"/>
  <c r="E8022" i="26"/>
  <c r="E8092" i="26"/>
  <c r="G8172" i="26"/>
  <c r="G8185" i="26"/>
  <c r="G8275" i="26"/>
  <c r="G8289" i="26"/>
  <c r="F8484" i="26"/>
  <c r="G8484" i="26"/>
  <c r="E8714" i="26"/>
  <c r="G8714" i="26"/>
  <c r="G8734" i="26"/>
  <c r="F8734" i="26"/>
  <c r="E8739" i="26"/>
  <c r="G8739" i="26"/>
  <c r="E8771" i="26"/>
  <c r="G8771" i="26"/>
  <c r="G9049" i="26"/>
  <c r="G9132" i="26"/>
  <c r="E9132" i="26"/>
  <c r="E9161" i="26"/>
  <c r="G9161" i="26"/>
  <c r="G9196" i="26"/>
  <c r="E9337" i="26"/>
  <c r="G9337" i="26"/>
  <c r="E9615" i="26"/>
  <c r="G9615" i="26"/>
  <c r="G9683" i="26"/>
  <c r="E9683" i="26"/>
  <c r="E9764" i="26"/>
  <c r="G9764" i="26"/>
  <c r="E9932" i="26"/>
  <c r="G9932" i="26"/>
  <c r="E10060" i="26"/>
  <c r="G10060" i="26"/>
  <c r="G10075" i="26"/>
  <c r="E10075" i="26"/>
  <c r="G10127" i="26"/>
  <c r="E10127" i="26"/>
  <c r="G10325" i="26"/>
  <c r="E10325" i="26"/>
  <c r="G10720" i="26"/>
  <c r="E10720" i="26"/>
  <c r="F10760" i="26"/>
  <c r="G10760" i="26"/>
  <c r="E10900" i="26"/>
  <c r="G10900" i="26"/>
  <c r="E11076" i="26"/>
  <c r="G11076" i="26"/>
  <c r="G11081" i="26"/>
  <c r="E11081" i="26"/>
  <c r="G11205" i="26"/>
  <c r="E11205" i="26"/>
  <c r="E11953" i="26"/>
  <c r="G11953" i="26"/>
  <c r="G8482" i="26"/>
  <c r="E8482" i="26"/>
  <c r="E8497" i="26"/>
  <c r="G8497" i="26"/>
  <c r="G8732" i="26"/>
  <c r="E8732" i="26"/>
  <c r="G9019" i="26"/>
  <c r="E9019" i="26"/>
  <c r="G9194" i="26"/>
  <c r="E9194" i="26"/>
  <c r="E9261" i="26"/>
  <c r="G9261" i="26"/>
  <c r="G9288" i="26"/>
  <c r="E9288" i="26"/>
  <c r="E9376" i="26"/>
  <c r="G9376" i="26"/>
  <c r="G9426" i="26"/>
  <c r="E9426" i="26"/>
  <c r="E9487" i="26"/>
  <c r="G9487" i="26"/>
  <c r="E9542" i="26"/>
  <c r="G9542" i="26"/>
  <c r="E9927" i="26"/>
  <c r="G9927" i="26"/>
  <c r="E10188" i="26"/>
  <c r="G10188" i="26"/>
  <c r="G10270" i="26"/>
  <c r="G10383" i="26"/>
  <c r="E10383" i="26"/>
  <c r="E10637" i="26"/>
  <c r="G10637" i="26"/>
  <c r="E10713" i="26"/>
  <c r="G10713" i="26"/>
  <c r="G10795" i="26"/>
  <c r="E10795" i="26"/>
  <c r="G11261" i="26"/>
  <c r="E11261" i="26"/>
  <c r="F11268" i="26"/>
  <c r="G11297" i="26"/>
  <c r="E11297" i="26"/>
  <c r="G11534" i="26"/>
  <c r="G11643" i="26"/>
  <c r="E11643" i="26"/>
  <c r="E11661" i="26"/>
  <c r="G11661" i="26"/>
  <c r="G11840" i="26"/>
  <c r="E11840" i="26"/>
  <c r="E5321" i="26"/>
  <c r="G5366" i="26"/>
  <c r="E5373" i="26"/>
  <c r="G5424" i="26"/>
  <c r="G5784" i="26"/>
  <c r="E6165" i="26"/>
  <c r="E6179" i="26"/>
  <c r="E6181" i="26"/>
  <c r="G6536" i="26"/>
  <c r="G7704" i="26"/>
  <c r="E8421" i="26"/>
  <c r="G8421" i="26"/>
  <c r="G8490" i="26"/>
  <c r="E8490" i="26"/>
  <c r="G8556" i="26"/>
  <c r="E8556" i="26"/>
  <c r="G8634" i="26"/>
  <c r="E8634" i="26"/>
  <c r="E8787" i="26"/>
  <c r="G8787" i="26"/>
  <c r="E8929" i="26"/>
  <c r="G8929" i="26"/>
  <c r="G9009" i="26"/>
  <c r="G9130" i="26"/>
  <c r="E9130" i="26"/>
  <c r="E9325" i="26"/>
  <c r="G9325" i="26"/>
  <c r="G9348" i="26"/>
  <c r="E9348" i="26"/>
  <c r="G9601" i="26"/>
  <c r="E9601" i="26"/>
  <c r="G9631" i="26"/>
  <c r="E9631" i="26"/>
  <c r="G9639" i="26"/>
  <c r="E9639" i="26"/>
  <c r="G9951" i="26"/>
  <c r="E9951" i="26"/>
  <c r="E10015" i="26"/>
  <c r="G10015" i="26"/>
  <c r="E10308" i="26"/>
  <c r="G10308" i="26"/>
  <c r="G10376" i="26"/>
  <c r="E10376" i="26"/>
  <c r="G10824" i="26"/>
  <c r="E10824" i="26"/>
  <c r="G11331" i="26"/>
  <c r="E11331" i="26"/>
  <c r="G11497" i="26"/>
  <c r="E11497" i="26"/>
  <c r="G11787" i="26"/>
  <c r="E11787" i="26"/>
  <c r="E5525" i="26"/>
  <c r="E5529" i="26"/>
  <c r="G5550" i="26"/>
  <c r="E5625" i="26"/>
  <c r="E5627" i="26"/>
  <c r="G5684" i="26"/>
  <c r="G5718" i="26"/>
  <c r="G5756" i="26"/>
  <c r="E5920" i="26"/>
  <c r="E5975" i="26"/>
  <c r="E5977" i="26"/>
  <c r="E6000" i="26"/>
  <c r="G6077" i="26"/>
  <c r="G6110" i="26"/>
  <c r="E6112" i="26"/>
  <c r="E6153" i="26"/>
  <c r="G6188" i="26"/>
  <c r="G6193" i="26"/>
  <c r="E6195" i="26"/>
  <c r="G6249" i="26"/>
  <c r="E6321" i="26"/>
  <c r="E6323" i="26"/>
  <c r="G6352" i="26"/>
  <c r="E6505" i="26"/>
  <c r="G6585" i="26"/>
  <c r="G6680" i="26"/>
  <c r="E6727" i="26"/>
  <c r="E6729" i="26"/>
  <c r="G6772" i="26"/>
  <c r="E6795" i="26"/>
  <c r="E6820" i="26"/>
  <c r="E6840" i="26"/>
  <c r="G6852" i="26"/>
  <c r="E6880" i="26"/>
  <c r="E6899" i="26"/>
  <c r="E6908" i="26"/>
  <c r="G6952" i="26"/>
  <c r="G7057" i="26"/>
  <c r="G7069" i="26"/>
  <c r="E7216" i="26"/>
  <c r="E7232" i="26"/>
  <c r="E7268" i="26"/>
  <c r="G7273" i="26"/>
  <c r="E7320" i="26"/>
  <c r="E7336" i="26"/>
  <c r="G7345" i="26"/>
  <c r="E7417" i="26"/>
  <c r="E7419" i="26"/>
  <c r="E7585" i="26"/>
  <c r="G7589" i="26"/>
  <c r="G7593" i="26"/>
  <c r="G7648" i="26"/>
  <c r="G7688" i="26"/>
  <c r="E7697" i="26"/>
  <c r="G7712" i="26"/>
  <c r="G7777" i="26"/>
  <c r="E7928" i="26"/>
  <c r="E7974" i="26"/>
  <c r="E8067" i="26"/>
  <c r="E8069" i="26"/>
  <c r="E8088" i="26"/>
  <c r="G8107" i="26"/>
  <c r="G8144" i="26"/>
  <c r="G8200" i="26"/>
  <c r="G8257" i="26"/>
  <c r="E8326" i="26"/>
  <c r="E8336" i="26"/>
  <c r="G8356" i="26"/>
  <c r="G8368" i="26"/>
  <c r="E8436" i="26"/>
  <c r="G8436" i="26"/>
  <c r="E8480" i="26"/>
  <c r="G8480" i="26"/>
  <c r="E8750" i="26"/>
  <c r="G8750" i="26"/>
  <c r="E8755" i="26"/>
  <c r="G8755" i="26"/>
  <c r="G8782" i="26"/>
  <c r="E8782" i="26"/>
  <c r="E8825" i="26"/>
  <c r="G8825" i="26"/>
  <c r="G9058" i="26"/>
  <c r="E9149" i="26"/>
  <c r="G9149" i="26"/>
  <c r="E9192" i="26"/>
  <c r="G9192" i="26"/>
  <c r="G9244" i="26"/>
  <c r="E9244" i="26"/>
  <c r="G9286" i="26"/>
  <c r="E9286" i="26"/>
  <c r="E9313" i="26"/>
  <c r="G9313" i="26"/>
  <c r="G9442" i="26"/>
  <c r="E9442" i="26"/>
  <c r="G9485" i="26"/>
  <c r="E9485" i="26"/>
  <c r="G9599" i="26"/>
  <c r="E9599" i="26"/>
  <c r="G9750" i="26"/>
  <c r="E9750" i="26"/>
  <c r="E9800" i="26"/>
  <c r="G9800" i="26"/>
  <c r="E9906" i="26"/>
  <c r="G9906" i="26"/>
  <c r="E10216" i="26"/>
  <c r="G10216" i="26"/>
  <c r="G10374" i="26"/>
  <c r="E10374" i="26"/>
  <c r="G10756" i="26"/>
  <c r="E10756" i="26"/>
  <c r="G10870" i="26"/>
  <c r="E10870" i="26"/>
  <c r="G11295" i="26"/>
  <c r="E11295" i="26"/>
  <c r="E11596" i="26"/>
  <c r="G11596" i="26"/>
  <c r="G11636" i="26"/>
  <c r="E11636" i="26"/>
  <c r="E11775" i="26"/>
  <c r="G11775" i="26"/>
  <c r="G5362" i="26"/>
  <c r="G5379" i="26"/>
  <c r="E5449" i="26"/>
  <c r="E5517" i="26"/>
  <c r="E5519" i="26"/>
  <c r="E5523" i="26"/>
  <c r="E5527" i="26"/>
  <c r="E5557" i="26"/>
  <c r="G5586" i="26"/>
  <c r="G5658" i="26"/>
  <c r="E5671" i="26"/>
  <c r="E5714" i="26"/>
  <c r="E5723" i="26"/>
  <c r="E5735" i="26"/>
  <c r="G5780" i="26"/>
  <c r="G5884" i="26"/>
  <c r="E5913" i="26"/>
  <c r="E5945" i="26"/>
  <c r="G5951" i="26"/>
  <c r="G5973" i="26"/>
  <c r="G6072" i="26"/>
  <c r="G6075" i="26"/>
  <c r="G6089" i="26"/>
  <c r="G6161" i="26"/>
  <c r="G6184" i="26"/>
  <c r="E6223" i="26"/>
  <c r="E6225" i="26"/>
  <c r="E6245" i="26"/>
  <c r="E6425" i="26"/>
  <c r="G6473" i="26"/>
  <c r="G6521" i="26"/>
  <c r="G6537" i="26"/>
  <c r="E6563" i="26"/>
  <c r="G6624" i="26"/>
  <c r="E6643" i="26"/>
  <c r="G6676" i="26"/>
  <c r="E6703" i="26"/>
  <c r="G6720" i="26"/>
  <c r="E6725" i="26"/>
  <c r="G6745" i="26"/>
  <c r="E6836" i="26"/>
  <c r="E6847" i="26"/>
  <c r="E6968" i="26"/>
  <c r="E6984" i="26"/>
  <c r="E7067" i="26"/>
  <c r="G7139" i="26"/>
  <c r="E7164" i="26"/>
  <c r="G7181" i="26"/>
  <c r="E7204" i="26"/>
  <c r="G7249" i="26"/>
  <c r="G7261" i="26"/>
  <c r="G7285" i="26"/>
  <c r="G7309" i="26"/>
  <c r="E7316" i="26"/>
  <c r="E7372" i="26"/>
  <c r="G7445" i="26"/>
  <c r="E7587" i="26"/>
  <c r="E7591" i="26"/>
  <c r="E7595" i="26"/>
  <c r="E7599" i="26"/>
  <c r="E7603" i="26"/>
  <c r="G7624" i="26"/>
  <c r="G7672" i="26"/>
  <c r="E7695" i="26"/>
  <c r="E7765" i="26"/>
  <c r="E7779" i="26"/>
  <c r="G7785" i="26"/>
  <c r="E7813" i="26"/>
  <c r="G7844" i="26"/>
  <c r="G7862" i="26"/>
  <c r="E7912" i="26"/>
  <c r="E7944" i="26"/>
  <c r="G7965" i="26"/>
  <c r="G7972" i="26"/>
  <c r="E7989" i="26"/>
  <c r="G8023" i="26"/>
  <c r="G8084" i="26"/>
  <c r="E8168" i="26"/>
  <c r="G8196" i="26"/>
  <c r="G8225" i="26"/>
  <c r="E8232" i="26"/>
  <c r="E8244" i="26"/>
  <c r="E8292" i="26"/>
  <c r="G8307" i="26"/>
  <c r="G8349" i="26"/>
  <c r="G8396" i="26"/>
  <c r="E8396" i="26"/>
  <c r="G8580" i="26"/>
  <c r="E8580" i="26"/>
  <c r="E8632" i="26"/>
  <c r="G8632" i="26"/>
  <c r="G8674" i="26"/>
  <c r="E8912" i="26"/>
  <c r="G8912" i="26"/>
  <c r="G8948" i="26"/>
  <c r="E8948" i="26"/>
  <c r="G9000" i="26"/>
  <c r="E9000" i="26"/>
  <c r="E9341" i="26"/>
  <c r="G9341" i="26"/>
  <c r="G9346" i="26"/>
  <c r="E9346" i="26"/>
  <c r="G9597" i="26"/>
  <c r="E9597" i="26"/>
  <c r="G9949" i="26"/>
  <c r="E9949" i="26"/>
  <c r="E10211" i="26"/>
  <c r="G10211" i="26"/>
  <c r="G10407" i="26"/>
  <c r="E10991" i="26"/>
  <c r="G10991" i="26"/>
  <c r="E10996" i="26"/>
  <c r="G10996" i="26"/>
  <c r="E11052" i="26"/>
  <c r="G11052" i="26"/>
  <c r="E11244" i="26"/>
  <c r="G11244" i="26"/>
  <c r="G11525" i="26"/>
  <c r="E11525" i="26"/>
  <c r="G11731" i="26"/>
  <c r="E11731" i="26"/>
  <c r="G11751" i="26"/>
  <c r="E11751" i="26"/>
  <c r="G11833" i="26"/>
  <c r="E11833" i="26"/>
  <c r="G11863" i="26"/>
  <c r="E11863" i="26"/>
  <c r="E7864" i="26"/>
  <c r="G8108" i="26"/>
  <c r="G8240" i="26"/>
  <c r="G8298" i="26"/>
  <c r="G8317" i="26"/>
  <c r="G8374" i="26"/>
  <c r="E8374" i="26"/>
  <c r="G8376" i="26"/>
  <c r="G8434" i="26"/>
  <c r="E8434" i="26"/>
  <c r="E8473" i="26"/>
  <c r="G8473" i="26"/>
  <c r="E8625" i="26"/>
  <c r="G8625" i="26"/>
  <c r="G8780" i="26"/>
  <c r="E8780" i="26"/>
  <c r="E8813" i="26"/>
  <c r="G8813" i="26"/>
  <c r="G8864" i="26"/>
  <c r="E8864" i="26"/>
  <c r="G8995" i="26"/>
  <c r="E8995" i="26"/>
  <c r="E9112" i="26"/>
  <c r="G9112" i="26"/>
  <c r="E9180" i="26"/>
  <c r="G9180" i="26"/>
  <c r="E9185" i="26"/>
  <c r="G9185" i="26"/>
  <c r="G9284" i="26"/>
  <c r="E9284" i="26"/>
  <c r="G9306" i="26"/>
  <c r="E9306" i="26"/>
  <c r="E9440" i="26"/>
  <c r="G9440" i="26"/>
  <c r="E9483" i="26"/>
  <c r="G9483" i="26"/>
  <c r="G9511" i="26"/>
  <c r="E9511" i="26"/>
  <c r="G9619" i="26"/>
  <c r="E9619" i="26"/>
  <c r="G9743" i="26"/>
  <c r="E9743" i="26"/>
  <c r="G9798" i="26"/>
  <c r="E9798" i="26"/>
  <c r="G9971" i="26"/>
  <c r="E9971" i="26"/>
  <c r="E10036" i="26"/>
  <c r="G10036" i="26"/>
  <c r="E10252" i="26"/>
  <c r="G10252" i="26"/>
  <c r="G10347" i="26"/>
  <c r="E10347" i="26"/>
  <c r="E10417" i="26"/>
  <c r="G10417" i="26"/>
  <c r="G10615" i="26"/>
  <c r="E10615" i="26"/>
  <c r="G11045" i="26"/>
  <c r="E11045" i="26"/>
  <c r="G11085" i="26"/>
  <c r="E11085" i="26"/>
  <c r="G11145" i="26"/>
  <c r="E11145" i="26"/>
  <c r="G11411" i="26"/>
  <c r="E11411" i="26"/>
  <c r="G11467" i="26"/>
  <c r="E11467" i="26"/>
  <c r="E11576" i="26"/>
  <c r="G11576" i="26"/>
  <c r="G11647" i="26"/>
  <c r="E11647" i="26"/>
  <c r="G11679" i="26"/>
  <c r="E11679" i="26"/>
  <c r="E11773" i="26"/>
  <c r="G11773" i="26"/>
  <c r="G8584" i="26"/>
  <c r="G8604" i="26"/>
  <c r="G8630" i="26"/>
  <c r="G8691" i="26"/>
  <c r="G9100" i="26"/>
  <c r="G9396" i="26"/>
  <c r="G9681" i="26"/>
  <c r="G9899" i="26"/>
  <c r="G9960" i="26"/>
  <c r="G10100" i="26"/>
  <c r="G10162" i="26"/>
  <c r="G10192" i="26"/>
  <c r="G10202" i="26"/>
  <c r="G10221" i="26"/>
  <c r="G11001" i="26"/>
  <c r="G11463" i="26"/>
  <c r="G11547" i="26"/>
  <c r="G11584" i="26"/>
  <c r="G11755" i="26"/>
  <c r="G11878" i="26"/>
  <c r="G11910" i="26"/>
  <c r="E11985" i="26"/>
  <c r="G8564" i="26"/>
  <c r="G9010" i="26"/>
  <c r="G9152" i="26"/>
  <c r="G10531" i="26"/>
  <c r="G10668" i="26"/>
  <c r="G11215" i="26"/>
  <c r="G11257" i="26"/>
  <c r="G11668" i="26"/>
  <c r="G11866" i="26"/>
  <c r="G12000" i="26"/>
  <c r="G8569" i="26"/>
  <c r="G8809" i="26"/>
  <c r="G9208" i="26"/>
  <c r="G11500" i="26"/>
  <c r="E11533" i="26"/>
  <c r="G11896" i="26"/>
  <c r="E12005" i="26"/>
  <c r="G8612" i="26"/>
  <c r="E8668" i="26"/>
  <c r="G8685" i="26"/>
  <c r="G8701" i="26"/>
  <c r="E8713" i="26"/>
  <c r="E8724" i="26"/>
  <c r="G8749" i="26"/>
  <c r="E8788" i="26"/>
  <c r="G8932" i="26"/>
  <c r="E9055" i="26"/>
  <c r="G9057" i="26"/>
  <c r="E9076" i="26"/>
  <c r="G9101" i="26"/>
  <c r="G9140" i="26"/>
  <c r="G9213" i="26"/>
  <c r="G9230" i="26"/>
  <c r="G9232" i="26"/>
  <c r="E9234" i="26"/>
  <c r="G9356" i="26"/>
  <c r="E9358" i="26"/>
  <c r="G9365" i="26"/>
  <c r="G9397" i="26"/>
  <c r="E9408" i="26"/>
  <c r="E9450" i="26"/>
  <c r="G9457" i="26"/>
  <c r="E9479" i="26"/>
  <c r="E9645" i="26"/>
  <c r="E9655" i="26"/>
  <c r="G9660" i="26"/>
  <c r="F9695" i="26"/>
  <c r="G9839" i="26"/>
  <c r="E9846" i="26"/>
  <c r="G9851" i="26"/>
  <c r="G9860" i="26"/>
  <c r="G9874" i="26"/>
  <c r="G9912" i="26"/>
  <c r="G9919" i="26"/>
  <c r="G9935" i="26"/>
  <c r="G9940" i="26"/>
  <c r="E9959" i="26"/>
  <c r="G10044" i="26"/>
  <c r="G10119" i="26"/>
  <c r="G10176" i="26"/>
  <c r="E10205" i="26"/>
  <c r="G10279" i="26"/>
  <c r="G10314" i="26"/>
  <c r="G10469" i="26"/>
  <c r="E10471" i="26"/>
  <c r="E10500" i="26"/>
  <c r="G10517" i="26"/>
  <c r="G10673" i="26"/>
  <c r="E10712" i="26"/>
  <c r="E10747" i="26"/>
  <c r="G10768" i="26"/>
  <c r="E10796" i="26"/>
  <c r="E10808" i="26"/>
  <c r="G10820" i="26"/>
  <c r="G10871" i="26"/>
  <c r="E10919" i="26"/>
  <c r="G10972" i="26"/>
  <c r="E11110" i="26"/>
  <c r="E11177" i="26"/>
  <c r="E11189" i="26"/>
  <c r="G11196" i="26"/>
  <c r="E11279" i="26"/>
  <c r="G11354" i="26"/>
  <c r="G11361" i="26"/>
  <c r="E11488" i="26"/>
  <c r="G11493" i="26"/>
  <c r="E11524" i="26"/>
  <c r="G11839" i="26"/>
  <c r="E11926" i="26"/>
  <c r="G11972" i="26"/>
  <c r="E11996" i="26"/>
  <c r="E8522" i="26"/>
  <c r="G8529" i="26"/>
  <c r="G8542" i="26"/>
  <c r="E8572" i="26"/>
  <c r="E8666" i="26"/>
  <c r="G8683" i="26"/>
  <c r="G8699" i="26"/>
  <c r="G8761" i="26"/>
  <c r="G8765" i="26"/>
  <c r="E8798" i="26"/>
  <c r="G8814" i="26"/>
  <c r="G8839" i="26"/>
  <c r="E8854" i="26"/>
  <c r="G8856" i="26"/>
  <c r="G8859" i="26"/>
  <c r="G8911" i="26"/>
  <c r="G8937" i="26"/>
  <c r="E8974" i="26"/>
  <c r="E9006" i="26"/>
  <c r="G9064" i="26"/>
  <c r="E9074" i="26"/>
  <c r="G9099" i="26"/>
  <c r="E9172" i="26"/>
  <c r="E9202" i="26"/>
  <c r="E9206" i="26"/>
  <c r="G9225" i="26"/>
  <c r="E9336" i="26"/>
  <c r="G9377" i="26"/>
  <c r="E9406" i="26"/>
  <c r="E9448" i="26"/>
  <c r="G9519" i="26"/>
  <c r="E9649" i="26"/>
  <c r="E9651" i="26"/>
  <c r="E9653" i="26"/>
  <c r="G9828" i="26"/>
  <c r="G9844" i="26"/>
  <c r="E9957" i="26"/>
  <c r="G10088" i="26"/>
  <c r="G10203" i="26"/>
  <c r="G10227" i="26"/>
  <c r="E10277" i="26"/>
  <c r="G10322" i="26"/>
  <c r="G10396" i="26"/>
  <c r="E10452" i="26"/>
  <c r="E10576" i="26"/>
  <c r="G10621" i="26"/>
  <c r="E10656" i="26"/>
  <c r="E10731" i="26"/>
  <c r="G10792" i="26"/>
  <c r="E10859" i="26"/>
  <c r="G10867" i="26"/>
  <c r="E10913" i="26"/>
  <c r="G10924" i="26"/>
  <c r="G11027" i="26"/>
  <c r="G11056" i="26"/>
  <c r="E11108" i="26"/>
  <c r="G11284" i="26"/>
  <c r="G11299" i="26"/>
  <c r="G11320" i="26"/>
  <c r="G11337" i="26"/>
  <c r="E11375" i="26"/>
  <c r="G11425" i="26"/>
  <c r="G11551" i="26"/>
  <c r="E11561" i="26"/>
  <c r="E11585" i="26"/>
  <c r="G11593" i="26"/>
  <c r="E11612" i="26"/>
  <c r="E11635" i="26"/>
  <c r="E11648" i="26"/>
  <c r="E11653" i="26"/>
  <c r="G11672" i="26"/>
  <c r="E11685" i="26"/>
  <c r="G11712" i="26"/>
  <c r="E11737" i="26"/>
  <c r="G11766" i="26"/>
  <c r="G11830" i="26"/>
  <c r="G11832" i="26"/>
  <c r="G11865" i="26"/>
  <c r="E11872" i="26"/>
  <c r="G11889" i="26"/>
  <c r="G11907" i="26"/>
  <c r="G11968" i="26"/>
  <c r="G11883" i="26"/>
  <c r="G101" i="26"/>
  <c r="E151" i="26"/>
  <c r="G172" i="26"/>
  <c r="E192" i="26"/>
  <c r="G241" i="26"/>
  <c r="E479" i="26"/>
  <c r="E488" i="26"/>
  <c r="E492" i="26"/>
  <c r="E503" i="26"/>
  <c r="E511" i="26"/>
  <c r="E544" i="26"/>
  <c r="G548" i="26"/>
  <c r="E628" i="26"/>
  <c r="E640" i="26"/>
  <c r="E651" i="26"/>
  <c r="E700" i="26"/>
  <c r="G711" i="26"/>
  <c r="E715" i="26"/>
  <c r="E719" i="26"/>
  <c r="G736" i="26"/>
  <c r="G760" i="26"/>
  <c r="E779" i="26"/>
  <c r="E831" i="26"/>
  <c r="E843" i="26"/>
  <c r="G880" i="26"/>
  <c r="E884" i="26"/>
  <c r="E899" i="26"/>
  <c r="E912" i="26"/>
  <c r="E927" i="26"/>
  <c r="E940" i="26"/>
  <c r="G992" i="26"/>
  <c r="E1008" i="26"/>
  <c r="G1015" i="26"/>
  <c r="E1036" i="26"/>
  <c r="E1106" i="26"/>
  <c r="G1112" i="26"/>
  <c r="G1114" i="26"/>
  <c r="G1125" i="26"/>
  <c r="G1127" i="26"/>
  <c r="E1140" i="26"/>
  <c r="E1144" i="26"/>
  <c r="E1176" i="26"/>
  <c r="G1180" i="26"/>
  <c r="E1227" i="26"/>
  <c r="E1252" i="26"/>
  <c r="G1280" i="26"/>
  <c r="E1284" i="26"/>
  <c r="G1301" i="26"/>
  <c r="E1312" i="26"/>
  <c r="E1336" i="26"/>
  <c r="G1349" i="26"/>
  <c r="G1377" i="26"/>
  <c r="E1392" i="26"/>
  <c r="E1403" i="26"/>
  <c r="G1409" i="26"/>
  <c r="G1420" i="26"/>
  <c r="G1441" i="26"/>
  <c r="E1492" i="26"/>
  <c r="G1496" i="26"/>
  <c r="E1500" i="26"/>
  <c r="E1511" i="26"/>
  <c r="E1559" i="26"/>
  <c r="E1608" i="26"/>
  <c r="G1612" i="26"/>
  <c r="E1680" i="26"/>
  <c r="G1697" i="26"/>
  <c r="G1700" i="26"/>
  <c r="E1744" i="26"/>
  <c r="E1755" i="26"/>
  <c r="E1768" i="26"/>
  <c r="G1800" i="26"/>
  <c r="G1828" i="26"/>
  <c r="G1835" i="26"/>
  <c r="G1860" i="26"/>
  <c r="G1876" i="26"/>
  <c r="E1884" i="26"/>
  <c r="G1993" i="26"/>
  <c r="E2016" i="26"/>
  <c r="G2031" i="26"/>
  <c r="E2039" i="26"/>
  <c r="E2043" i="26"/>
  <c r="G2057" i="26"/>
  <c r="G2073" i="26"/>
  <c r="G2159" i="26"/>
  <c r="E2171" i="26"/>
  <c r="E2208" i="26"/>
  <c r="E2212" i="26"/>
  <c r="E2220" i="26"/>
  <c r="E2236" i="26"/>
  <c r="E2252" i="26"/>
  <c r="E2256" i="26"/>
  <c r="E2260" i="26"/>
  <c r="E2272" i="26"/>
  <c r="E2276" i="26"/>
  <c r="E2288" i="26"/>
  <c r="E2292" i="26"/>
  <c r="G2341" i="26"/>
  <c r="G2361" i="26"/>
  <c r="E2367" i="26"/>
  <c r="E2379" i="26"/>
  <c r="E2395" i="26"/>
  <c r="E2411" i="26"/>
  <c r="E2443" i="26"/>
  <c r="E2459" i="26"/>
  <c r="E2471" i="26"/>
  <c r="E2502" i="26"/>
  <c r="G2511" i="26"/>
  <c r="G2553" i="26"/>
  <c r="E2559" i="26"/>
  <c r="G2563" i="26"/>
  <c r="G2578" i="26"/>
  <c r="E2685" i="26"/>
  <c r="E2687" i="26"/>
  <c r="E2689" i="26"/>
  <c r="G2709" i="26"/>
  <c r="G2715" i="26"/>
  <c r="G2734" i="26"/>
  <c r="G2739" i="26"/>
  <c r="E2745" i="26"/>
  <c r="G2782" i="26"/>
  <c r="G2838" i="26"/>
  <c r="G2846" i="26"/>
  <c r="G2850" i="26"/>
  <c r="G2852" i="26"/>
  <c r="G2858" i="26"/>
  <c r="G2862" i="26"/>
  <c r="G2904" i="26"/>
  <c r="G2919" i="26"/>
  <c r="E2925" i="26"/>
  <c r="E2949" i="26"/>
  <c r="E2951" i="26"/>
  <c r="G2959" i="26"/>
  <c r="E2965" i="26"/>
  <c r="G2984" i="26"/>
  <c r="G3014" i="26"/>
  <c r="G3027" i="26"/>
  <c r="G3046" i="26"/>
  <c r="G3078" i="26"/>
  <c r="E3089" i="26"/>
  <c r="E3091" i="26"/>
  <c r="G3142" i="26"/>
  <c r="E3153" i="26"/>
  <c r="E3155" i="26"/>
  <c r="G3206" i="26"/>
  <c r="E3315" i="26"/>
  <c r="E3339" i="26"/>
  <c r="G3370" i="26"/>
  <c r="G3383" i="26"/>
  <c r="G3402" i="26"/>
  <c r="G3450" i="26"/>
  <c r="G3474" i="26"/>
  <c r="G3514" i="26"/>
  <c r="G3538" i="26"/>
  <c r="E3545" i="26"/>
  <c r="E3571" i="26"/>
  <c r="E3595" i="26"/>
  <c r="E3617" i="26"/>
  <c r="G3634" i="26"/>
  <c r="E3641" i="26"/>
  <c r="E3697" i="26"/>
  <c r="G3714" i="26"/>
  <c r="E3721" i="26"/>
  <c r="G3738" i="26"/>
  <c r="E3745" i="26"/>
  <c r="E3832" i="26"/>
  <c r="E3836" i="26"/>
  <c r="G3865" i="26"/>
  <c r="E3876" i="26"/>
  <c r="G3913" i="26"/>
  <c r="E3932" i="26"/>
  <c r="G3949" i="26"/>
  <c r="G3985" i="26"/>
  <c r="G3989" i="26"/>
  <c r="E3996" i="26"/>
  <c r="E4008" i="26"/>
  <c r="E4080" i="26"/>
  <c r="G4117" i="26"/>
  <c r="F4141" i="26"/>
  <c r="G4252" i="26"/>
  <c r="E4292" i="26"/>
  <c r="G4376" i="26"/>
  <c r="E4380" i="26"/>
  <c r="E4417" i="26"/>
  <c r="G4440" i="26"/>
  <c r="E4473" i="26"/>
  <c r="E4481" i="26"/>
  <c r="E4633" i="26"/>
  <c r="E4635" i="26"/>
  <c r="E4647" i="26"/>
  <c r="E4649" i="26"/>
  <c r="E4653" i="26"/>
  <c r="E4681" i="26"/>
  <c r="E4683" i="26"/>
  <c r="G4697" i="26"/>
  <c r="G4708" i="26"/>
  <c r="E4723" i="26"/>
  <c r="G4750" i="26"/>
  <c r="G4754" i="26"/>
  <c r="E4761" i="26"/>
  <c r="E4793" i="26"/>
  <c r="E4799" i="26"/>
  <c r="G4846" i="26"/>
  <c r="E4853" i="26"/>
  <c r="E4863" i="26"/>
  <c r="E4875" i="26"/>
  <c r="G4894" i="26"/>
  <c r="E4911" i="26"/>
  <c r="E4921" i="26"/>
  <c r="E4953" i="26"/>
  <c r="E4977" i="26"/>
  <c r="G5118" i="26"/>
  <c r="E5143" i="26"/>
  <c r="G5190" i="26"/>
  <c r="E5199" i="26"/>
  <c r="E5201" i="26"/>
  <c r="E5205" i="26"/>
  <c r="E5207" i="26"/>
  <c r="E5213" i="26"/>
  <c r="G5217" i="26"/>
  <c r="E5219" i="26"/>
  <c r="E5221" i="26"/>
  <c r="E5227" i="26"/>
  <c r="E5269" i="26"/>
  <c r="E5277" i="26"/>
  <c r="E5305" i="26"/>
  <c r="E5363" i="26"/>
  <c r="G5406" i="26"/>
  <c r="E5425" i="26"/>
  <c r="G5481" i="26"/>
  <c r="G5485" i="26"/>
  <c r="E5487" i="26"/>
  <c r="G5513" i="26"/>
  <c r="E5515" i="26"/>
  <c r="E5551" i="26"/>
  <c r="E5585" i="26"/>
  <c r="E5589" i="26"/>
  <c r="G5596" i="26"/>
  <c r="E5615" i="26"/>
  <c r="E5641" i="26"/>
  <c r="G5676" i="26"/>
  <c r="G5678" i="26"/>
  <c r="E5705" i="26"/>
  <c r="G5717" i="26"/>
  <c r="E5721" i="26"/>
  <c r="E5741" i="26"/>
  <c r="E5881" i="26"/>
  <c r="E5888" i="26"/>
  <c r="E5901" i="26"/>
  <c r="G5909" i="26"/>
  <c r="G5937" i="26"/>
  <c r="G5941" i="26"/>
  <c r="E5954" i="26"/>
  <c r="E5968" i="26"/>
  <c r="G5972" i="26"/>
  <c r="G6012" i="26"/>
  <c r="G6037" i="26"/>
  <c r="E6125" i="26"/>
  <c r="G6136" i="26"/>
  <c r="E6261" i="26"/>
  <c r="E6301" i="26"/>
  <c r="E6316" i="26"/>
  <c r="E6320" i="26"/>
  <c r="E6333" i="26"/>
  <c r="G6400" i="26"/>
  <c r="E6465" i="26"/>
  <c r="E6477" i="26"/>
  <c r="E6483" i="26"/>
  <c r="E6489" i="26"/>
  <c r="E6557" i="26"/>
  <c r="E6559" i="26"/>
  <c r="E6627" i="26"/>
  <c r="E6639" i="26"/>
  <c r="G6641" i="26"/>
  <c r="E6741" i="26"/>
  <c r="E6747" i="26"/>
  <c r="E6757" i="26"/>
  <c r="E6759" i="26"/>
  <c r="E6761" i="26"/>
  <c r="E6763" i="26"/>
  <c r="G6765" i="26"/>
  <c r="E6769" i="26"/>
  <c r="E6779" i="26"/>
  <c r="G6789" i="26"/>
  <c r="E6835" i="26"/>
  <c r="E6852" i="26"/>
  <c r="E6883" i="26"/>
  <c r="G6945" i="26"/>
  <c r="E6956" i="26"/>
  <c r="G6989" i="26"/>
  <c r="E7004" i="26"/>
  <c r="E7051" i="26"/>
  <c r="G7053" i="26"/>
  <c r="G7072" i="26"/>
  <c r="E7076" i="26"/>
  <c r="E7104" i="26"/>
  <c r="G7137" i="26"/>
  <c r="E7163" i="26"/>
  <c r="E7176" i="26"/>
  <c r="E7180" i="26"/>
  <c r="E7195" i="26"/>
  <c r="G7201" i="26"/>
  <c r="E7227" i="26"/>
  <c r="E7276" i="26"/>
  <c r="E7331" i="26"/>
  <c r="G7352" i="26"/>
  <c r="E7356" i="26"/>
  <c r="G7360" i="26"/>
  <c r="G7370" i="26"/>
  <c r="G7385" i="26"/>
  <c r="G7398" i="26"/>
  <c r="G7422" i="26"/>
  <c r="G7424" i="26"/>
  <c r="E7475" i="26"/>
  <c r="E7477" i="26"/>
  <c r="G7502" i="26"/>
  <c r="E7545" i="26"/>
  <c r="E7551" i="26"/>
  <c r="E7567" i="26"/>
  <c r="E7569" i="26"/>
  <c r="E7641" i="26"/>
  <c r="G7660" i="26"/>
  <c r="G7664" i="26"/>
  <c r="E7671" i="26"/>
  <c r="E7699" i="26"/>
  <c r="E7717" i="26"/>
  <c r="E7825" i="26"/>
  <c r="E7833" i="26"/>
  <c r="G7860" i="26"/>
  <c r="G7867" i="26"/>
  <c r="G7869" i="26"/>
  <c r="E7878" i="26"/>
  <c r="E7880" i="26"/>
  <c r="E7886" i="26"/>
  <c r="E7920" i="26"/>
  <c r="G7937" i="26"/>
  <c r="E7939" i="26"/>
  <c r="G7950" i="26"/>
  <c r="G7954" i="26"/>
  <c r="G7956" i="26"/>
  <c r="G7971" i="26"/>
  <c r="G8033" i="26"/>
  <c r="E8056" i="26"/>
  <c r="E8086" i="26"/>
  <c r="E8114" i="26"/>
  <c r="G8116" i="26"/>
  <c r="E8120" i="26"/>
  <c r="G8131" i="26"/>
  <c r="G8149" i="26"/>
  <c r="G8154" i="26"/>
  <c r="G8164" i="26"/>
  <c r="E8260" i="26"/>
  <c r="G8294" i="26"/>
  <c r="G8296" i="26"/>
  <c r="G8316" i="26"/>
  <c r="E8318" i="26"/>
  <c r="G8328" i="26"/>
  <c r="E8334" i="26"/>
  <c r="G8348" i="26"/>
  <c r="E8350" i="26"/>
  <c r="G8357" i="26"/>
  <c r="G8386" i="26"/>
  <c r="G8388" i="26"/>
  <c r="E8406" i="26"/>
  <c r="E8408" i="26"/>
  <c r="G8438" i="26"/>
  <c r="E8508" i="26"/>
  <c r="E8540" i="26"/>
  <c r="E8564" i="26"/>
  <c r="G8568" i="26"/>
  <c r="E8570" i="26"/>
  <c r="G8585" i="26"/>
  <c r="G8590" i="26"/>
  <c r="E8596" i="26"/>
  <c r="G8600" i="26"/>
  <c r="E8602" i="26"/>
  <c r="E8626" i="26"/>
  <c r="G8672" i="26"/>
  <c r="G8678" i="26"/>
  <c r="G8688" i="26"/>
  <c r="E8700" i="26"/>
  <c r="G8733" i="26"/>
  <c r="E8764" i="26"/>
  <c r="E8766" i="26"/>
  <c r="E8772" i="26"/>
  <c r="E8826" i="26"/>
  <c r="E8828" i="26"/>
  <c r="G8863" i="26"/>
  <c r="G8889" i="26"/>
  <c r="G8914" i="26"/>
  <c r="G8994" i="26"/>
  <c r="E9032" i="26"/>
  <c r="E9043" i="26"/>
  <c r="E9047" i="26"/>
  <c r="G9089" i="26"/>
  <c r="E9108" i="26"/>
  <c r="E9114" i="26"/>
  <c r="E9158" i="26"/>
  <c r="E9160" i="26"/>
  <c r="G9258" i="26"/>
  <c r="E9266" i="26"/>
  <c r="E9268" i="26"/>
  <c r="E9270" i="26"/>
  <c r="E9274" i="26"/>
  <c r="E9276" i="26"/>
  <c r="G9297" i="26"/>
  <c r="G9305" i="26"/>
  <c r="G9309" i="26"/>
  <c r="G9322" i="26"/>
  <c r="G9324" i="26"/>
  <c r="E9330" i="26"/>
  <c r="E9332" i="26"/>
  <c r="E9334" i="26"/>
  <c r="E9340" i="26"/>
  <c r="G9357" i="26"/>
  <c r="G9361" i="26"/>
  <c r="G9393" i="26"/>
  <c r="G9433" i="26"/>
  <c r="G9449" i="26"/>
  <c r="G9453" i="26"/>
  <c r="E9499" i="26"/>
  <c r="E9503" i="26"/>
  <c r="E9539" i="26"/>
  <c r="E9547" i="26"/>
  <c r="E9551" i="26"/>
  <c r="E9553" i="26"/>
  <c r="E9555" i="26"/>
  <c r="E9562" i="26"/>
  <c r="E9603" i="26"/>
  <c r="G9608" i="26"/>
  <c r="G9627" i="26"/>
  <c r="E9633" i="26"/>
  <c r="E9635" i="26"/>
  <c r="E9637" i="26"/>
  <c r="G9644" i="26"/>
  <c r="G9656" i="26"/>
  <c r="G9690" i="26"/>
  <c r="G9702" i="26"/>
  <c r="G9742" i="26"/>
  <c r="E9759" i="26"/>
  <c r="E9763" i="26"/>
  <c r="E9769" i="26"/>
  <c r="E9771" i="26"/>
  <c r="E9801" i="26"/>
  <c r="E9803" i="26"/>
  <c r="E9813" i="26"/>
  <c r="E9817" i="26"/>
  <c r="E9819" i="26"/>
  <c r="E9823" i="26"/>
  <c r="E9827" i="26"/>
  <c r="G9870" i="26"/>
  <c r="E9883" i="26"/>
  <c r="G9911" i="26"/>
  <c r="E9943" i="26"/>
  <c r="G9976" i="26"/>
  <c r="E9997" i="26"/>
  <c r="G10003" i="26"/>
  <c r="F10012" i="26"/>
  <c r="G10016" i="26"/>
  <c r="G10048" i="26"/>
  <c r="G10053" i="26"/>
  <c r="E10115" i="26"/>
  <c r="E10117" i="26"/>
  <c r="E10141" i="26"/>
  <c r="G10184" i="26"/>
  <c r="E10195" i="26"/>
  <c r="G10248" i="26"/>
  <c r="E10297" i="26"/>
  <c r="E10364" i="26"/>
  <c r="G10373" i="26"/>
  <c r="G10485" i="26"/>
  <c r="E10487" i="26"/>
  <c r="G10496" i="26"/>
  <c r="G10540" i="26"/>
  <c r="E10551" i="26"/>
  <c r="E10592" i="26"/>
  <c r="E10618" i="26"/>
  <c r="E10620" i="26"/>
  <c r="E10668" i="26"/>
  <c r="E10672" i="26"/>
  <c r="E10676" i="26"/>
  <c r="E10708" i="26"/>
  <c r="G10765" i="26"/>
  <c r="G10769" i="26"/>
  <c r="E10811" i="26"/>
  <c r="E10837" i="26"/>
  <c r="E10839" i="26"/>
  <c r="G10872" i="26"/>
  <c r="E10947" i="26"/>
  <c r="G10992" i="26"/>
  <c r="G11024" i="26"/>
  <c r="G11048" i="26"/>
  <c r="E11057" i="26"/>
  <c r="E11077" i="26"/>
  <c r="E11103" i="26"/>
  <c r="G11105" i="26"/>
  <c r="E11133" i="26"/>
  <c r="G11148" i="26"/>
  <c r="E11180" i="26"/>
  <c r="E11251" i="26"/>
  <c r="G11296" i="26"/>
  <c r="G11300" i="26"/>
  <c r="E11325" i="26"/>
  <c r="E11432" i="26"/>
  <c r="G11470" i="26"/>
  <c r="G11472" i="26"/>
  <c r="E11539" i="26"/>
  <c r="E11564" i="26"/>
  <c r="E11577" i="26"/>
  <c r="E11579" i="26"/>
  <c r="E11588" i="26"/>
  <c r="E11604" i="26"/>
  <c r="E11672" i="26"/>
  <c r="E11684" i="26"/>
  <c r="G11688" i="26"/>
  <c r="E11700" i="26"/>
  <c r="E11728" i="26"/>
  <c r="E11734" i="26"/>
  <c r="E11766" i="26"/>
  <c r="E11780" i="26"/>
  <c r="E11815" i="26"/>
  <c r="E11826" i="26"/>
  <c r="E11828" i="26"/>
  <c r="G11846" i="26"/>
  <c r="G11857" i="26"/>
  <c r="E11888" i="26"/>
  <c r="G11960" i="26"/>
  <c r="G11984" i="26"/>
  <c r="E24" i="26"/>
  <c r="E140" i="26"/>
  <c r="E147" i="26"/>
  <c r="E164" i="26"/>
  <c r="E183" i="26"/>
  <c r="G205" i="26"/>
  <c r="G225" i="26"/>
  <c r="E227" i="26"/>
  <c r="E272" i="26"/>
  <c r="G333" i="26"/>
  <c r="E372" i="26"/>
  <c r="E388" i="26"/>
  <c r="E392" i="26"/>
  <c r="G400" i="26"/>
  <c r="G404" i="26"/>
  <c r="E423" i="26"/>
  <c r="G477" i="26"/>
  <c r="G501" i="26"/>
  <c r="E540" i="26"/>
  <c r="G569" i="26"/>
  <c r="E571" i="26"/>
  <c r="G728" i="26"/>
  <c r="G792" i="26"/>
  <c r="E895" i="26"/>
  <c r="E908" i="26"/>
  <c r="E923" i="26"/>
  <c r="E964" i="26"/>
  <c r="E968" i="26"/>
  <c r="E975" i="26"/>
  <c r="E1045" i="26"/>
  <c r="E1047" i="26"/>
  <c r="G1049" i="26"/>
  <c r="E1061" i="26"/>
  <c r="G1065" i="26"/>
  <c r="E1093" i="26"/>
  <c r="E1208" i="26"/>
  <c r="E1223" i="26"/>
  <c r="E1435" i="26"/>
  <c r="G1509" i="26"/>
  <c r="E1600" i="26"/>
  <c r="G1636" i="26"/>
  <c r="E1640" i="26"/>
  <c r="E1659" i="26"/>
  <c r="G1668" i="26"/>
  <c r="E1691" i="26"/>
  <c r="E1723" i="26"/>
  <c r="G1732" i="26"/>
  <c r="G1753" i="26"/>
  <c r="G1841" i="26"/>
  <c r="E2092" i="26"/>
  <c r="E2132" i="26"/>
  <c r="E2140" i="26"/>
  <c r="E2196" i="26"/>
  <c r="E2284" i="26"/>
  <c r="E2300" i="26"/>
  <c r="E2324" i="26"/>
  <c r="G2357" i="26"/>
  <c r="E2399" i="26"/>
  <c r="E2527" i="26"/>
  <c r="E2757" i="26"/>
  <c r="E2759" i="26"/>
  <c r="E2789" i="26"/>
  <c r="E2791" i="26"/>
  <c r="E2795" i="26"/>
  <c r="G2810" i="26"/>
  <c r="G2848" i="26"/>
  <c r="G2860" i="26"/>
  <c r="G2890" i="26"/>
  <c r="G2902" i="26"/>
  <c r="G2912" i="26"/>
  <c r="G3002" i="26"/>
  <c r="E3021" i="26"/>
  <c r="E3023" i="26"/>
  <c r="G3034" i="26"/>
  <c r="E3053" i="26"/>
  <c r="E3055" i="26"/>
  <c r="G3066" i="26"/>
  <c r="G3083" i="26"/>
  <c r="E3103" i="26"/>
  <c r="G3114" i="26"/>
  <c r="G3147" i="26"/>
  <c r="E3167" i="26"/>
  <c r="G3178" i="26"/>
  <c r="G3346" i="26"/>
  <c r="E3377" i="26"/>
  <c r="E3409" i="26"/>
  <c r="G3426" i="26"/>
  <c r="E3433" i="26"/>
  <c r="E3457" i="26"/>
  <c r="E3483" i="26"/>
  <c r="E3521" i="26"/>
  <c r="E3547" i="26"/>
  <c r="G3578" i="26"/>
  <c r="G3615" i="26"/>
  <c r="E3619" i="26"/>
  <c r="E3643" i="26"/>
  <c r="G3658" i="26"/>
  <c r="E3665" i="26"/>
  <c r="G3682" i="26"/>
  <c r="G3695" i="26"/>
  <c r="E3699" i="26"/>
  <c r="E3723" i="26"/>
  <c r="E3769" i="26"/>
  <c r="G3789" i="26"/>
  <c r="E3859" i="26"/>
  <c r="G3960" i="26"/>
  <c r="G4013" i="26"/>
  <c r="E4044" i="26"/>
  <c r="G4113" i="26"/>
  <c r="G4137" i="26"/>
  <c r="G4197" i="26"/>
  <c r="G4201" i="26"/>
  <c r="G4221" i="26"/>
  <c r="G4281" i="26"/>
  <c r="G4301" i="26"/>
  <c r="G4317" i="26"/>
  <c r="E4332" i="26"/>
  <c r="G4378" i="26"/>
  <c r="E4409" i="26"/>
  <c r="E4529" i="26"/>
  <c r="G4538" i="26"/>
  <c r="E4561" i="26"/>
  <c r="E4651" i="26"/>
  <c r="G4706" i="26"/>
  <c r="G4710" i="26"/>
  <c r="E4811" i="26"/>
  <c r="E4857" i="26"/>
  <c r="E4865" i="26"/>
  <c r="E4869" i="26"/>
  <c r="G4930" i="26"/>
  <c r="G4941" i="26"/>
  <c r="G4969" i="26"/>
  <c r="E4971" i="26"/>
  <c r="G4986" i="26"/>
  <c r="E5003" i="26"/>
  <c r="E5005" i="26"/>
  <c r="E5007" i="26"/>
  <c r="G5042" i="26"/>
  <c r="G5046" i="26"/>
  <c r="E5077" i="26"/>
  <c r="G5081" i="26"/>
  <c r="E5083" i="26"/>
  <c r="E5085" i="26"/>
  <c r="G5106" i="26"/>
  <c r="E5129" i="26"/>
  <c r="G5133" i="26"/>
  <c r="E5135" i="26"/>
  <c r="E5137" i="26"/>
  <c r="G5174" i="26"/>
  <c r="E5203" i="26"/>
  <c r="E5211" i="26"/>
  <c r="G5242" i="26"/>
  <c r="G5246" i="26"/>
  <c r="G5254" i="26"/>
  <c r="E5263" i="26"/>
  <c r="E5275" i="26"/>
  <c r="E5303" i="26"/>
  <c r="E5311" i="26"/>
  <c r="G5318" i="26"/>
  <c r="G5370" i="26"/>
  <c r="E5483" i="26"/>
  <c r="E5545" i="26"/>
  <c r="E5547" i="26"/>
  <c r="E5577" i="26"/>
  <c r="E5581" i="26"/>
  <c r="E5587" i="26"/>
  <c r="G5622" i="26"/>
  <c r="G5730" i="26"/>
  <c r="E5769" i="26"/>
  <c r="E5785" i="26"/>
  <c r="E5787" i="26"/>
  <c r="G5791" i="26"/>
  <c r="G5801" i="26"/>
  <c r="G5816" i="26"/>
  <c r="E5851" i="26"/>
  <c r="E5926" i="26"/>
  <c r="E5952" i="26"/>
  <c r="G6008" i="26"/>
  <c r="G6033" i="26"/>
  <c r="E6071" i="26"/>
  <c r="E6077" i="26"/>
  <c r="E6101" i="26"/>
  <c r="G6130" i="26"/>
  <c r="G6141" i="26"/>
  <c r="E6145" i="26"/>
  <c r="E6159" i="26"/>
  <c r="E6189" i="26"/>
  <c r="G6213" i="26"/>
  <c r="E6224" i="26"/>
  <c r="E6259" i="26"/>
  <c r="E6265" i="26"/>
  <c r="G6297" i="26"/>
  <c r="G6353" i="26"/>
  <c r="E6357" i="26"/>
  <c r="G6381" i="26"/>
  <c r="G6389" i="26"/>
  <c r="E6393" i="26"/>
  <c r="E6433" i="26"/>
  <c r="E6437" i="26"/>
  <c r="G6456" i="26"/>
  <c r="E6467" i="26"/>
  <c r="G6469" i="26"/>
  <c r="E6473" i="26"/>
  <c r="G6481" i="26"/>
  <c r="G6508" i="26"/>
  <c r="G6541" i="26"/>
  <c r="E6547" i="26"/>
  <c r="E6553" i="26"/>
  <c r="E6621" i="26"/>
  <c r="E6623" i="26"/>
  <c r="G6629" i="26"/>
  <c r="E6633" i="26"/>
  <c r="F6637" i="26"/>
  <c r="G6773" i="26"/>
  <c r="G6781" i="26"/>
  <c r="G6785" i="26"/>
  <c r="G6823" i="26"/>
  <c r="E6871" i="26"/>
  <c r="E6879" i="26"/>
  <c r="E6896" i="26"/>
  <c r="E6924" i="26"/>
  <c r="E7036" i="26"/>
  <c r="G7045" i="26"/>
  <c r="G7068" i="26"/>
  <c r="E7115" i="26"/>
  <c r="G7117" i="26"/>
  <c r="E7124" i="26"/>
  <c r="G7161" i="26"/>
  <c r="G7172" i="26"/>
  <c r="G7197" i="26"/>
  <c r="E7212" i="26"/>
  <c r="G7225" i="26"/>
  <c r="E7256" i="26"/>
  <c r="G7265" i="26"/>
  <c r="E7291" i="26"/>
  <c r="E7304" i="26"/>
  <c r="E7308" i="26"/>
  <c r="E7323" i="26"/>
  <c r="G7329" i="26"/>
  <c r="G7337" i="26"/>
  <c r="G7456" i="26"/>
  <c r="G7488" i="26"/>
  <c r="G7565" i="26"/>
  <c r="E7571" i="26"/>
  <c r="G7573" i="26"/>
  <c r="G7608" i="26"/>
  <c r="G7628" i="26"/>
  <c r="E7675" i="26"/>
  <c r="E7677" i="26"/>
  <c r="E7701" i="26"/>
  <c r="E7721" i="26"/>
  <c r="G7740" i="26"/>
  <c r="G7816" i="26"/>
  <c r="E7827" i="26"/>
  <c r="E7829" i="26"/>
  <c r="E7831" i="26"/>
  <c r="G7876" i="26"/>
  <c r="G7909" i="26"/>
  <c r="G7918" i="26"/>
  <c r="G7973" i="26"/>
  <c r="G7975" i="26"/>
  <c r="E8038" i="26"/>
  <c r="E8040" i="26"/>
  <c r="E8122" i="26"/>
  <c r="G8129" i="26"/>
  <c r="E8156" i="26"/>
  <c r="E8190" i="26"/>
  <c r="E8192" i="26"/>
  <c r="G8224" i="26"/>
  <c r="E8226" i="26"/>
  <c r="E8258" i="26"/>
  <c r="G8285" i="26"/>
  <c r="G8312" i="26"/>
  <c r="G8332" i="26"/>
  <c r="E8344" i="26"/>
  <c r="G8404" i="26"/>
  <c r="G8417" i="26"/>
  <c r="E8444" i="26"/>
  <c r="G8457" i="26"/>
  <c r="E8468" i="26"/>
  <c r="G8472" i="26"/>
  <c r="E8474" i="26"/>
  <c r="G8489" i="26"/>
  <c r="E8500" i="26"/>
  <c r="G8504" i="26"/>
  <c r="E8506" i="26"/>
  <c r="G8521" i="26"/>
  <c r="E8532" i="26"/>
  <c r="G8536" i="26"/>
  <c r="E8538" i="26"/>
  <c r="G8553" i="26"/>
  <c r="E8562" i="26"/>
  <c r="G8577" i="26"/>
  <c r="G8609" i="26"/>
  <c r="E8652" i="26"/>
  <c r="G8665" i="26"/>
  <c r="G8707" i="26"/>
  <c r="G8717" i="26"/>
  <c r="E8721" i="26"/>
  <c r="G8723" i="26"/>
  <c r="E8793" i="26"/>
  <c r="F8809" i="26"/>
  <c r="G8838" i="26"/>
  <c r="G8847" i="26"/>
  <c r="G8851" i="26"/>
  <c r="G8903" i="26"/>
  <c r="G8908" i="26"/>
  <c r="E8910" i="26"/>
  <c r="E8940" i="26"/>
  <c r="E8979" i="26"/>
  <c r="E8992" i="26"/>
  <c r="E9022" i="26"/>
  <c r="E9024" i="26"/>
  <c r="G9104" i="26"/>
  <c r="E9106" i="26"/>
  <c r="G9121" i="26"/>
  <c r="G9129" i="26"/>
  <c r="G9133" i="26"/>
  <c r="E9162" i="26"/>
  <c r="G9184" i="26"/>
  <c r="E9188" i="26"/>
  <c r="G9201" i="26"/>
  <c r="G9209" i="26"/>
  <c r="E9256" i="26"/>
  <c r="E9320" i="26"/>
  <c r="G9413" i="26"/>
  <c r="E9495" i="26"/>
  <c r="E9501" i="26"/>
  <c r="E9527" i="26"/>
  <c r="E9531" i="26"/>
  <c r="E9535" i="26"/>
  <c r="E9549" i="26"/>
  <c r="E9583" i="26"/>
  <c r="G9618" i="26"/>
  <c r="E9661" i="26"/>
  <c r="E9663" i="26"/>
  <c r="E9709" i="26"/>
  <c r="E9711" i="26"/>
  <c r="G9723" i="26"/>
  <c r="E9782" i="26"/>
  <c r="E9791" i="26"/>
  <c r="E9795" i="26"/>
  <c r="E9881" i="26"/>
  <c r="G9896" i="26"/>
  <c r="G9900" i="26"/>
  <c r="E9907" i="26"/>
  <c r="G9928" i="26"/>
  <c r="G9939" i="26"/>
  <c r="E9941" i="26"/>
  <c r="G9962" i="26"/>
  <c r="E9989" i="26"/>
  <c r="E9991" i="26"/>
  <c r="G10020" i="26"/>
  <c r="G10032" i="26"/>
  <c r="G10059" i="26"/>
  <c r="E10061" i="26"/>
  <c r="G10072" i="26"/>
  <c r="G10080" i="26"/>
  <c r="E10089" i="26"/>
  <c r="E10091" i="26"/>
  <c r="G10104" i="26"/>
  <c r="G10132" i="26"/>
  <c r="E10157" i="26"/>
  <c r="G10172" i="26"/>
  <c r="G10208" i="26"/>
  <c r="G10212" i="26"/>
  <c r="E10384" i="26"/>
  <c r="E10400" i="26"/>
  <c r="E10428" i="26"/>
  <c r="G10516" i="26"/>
  <c r="E10520" i="26"/>
  <c r="G10549" i="26"/>
  <c r="G10556" i="26"/>
  <c r="G10565" i="26"/>
  <c r="G10572" i="26"/>
  <c r="G10636" i="26"/>
  <c r="G10652" i="26"/>
  <c r="G10781" i="26"/>
  <c r="G10807" i="26"/>
  <c r="E10823" i="26"/>
  <c r="E10877" i="26"/>
  <c r="E10879" i="26"/>
  <c r="E10895" i="26"/>
  <c r="E10899" i="26"/>
  <c r="E10937" i="26"/>
  <c r="E10939" i="26"/>
  <c r="E10945" i="26"/>
  <c r="E10999" i="26"/>
  <c r="G11020" i="26"/>
  <c r="E11037" i="26"/>
  <c r="E11111" i="26"/>
  <c r="G11140" i="26"/>
  <c r="F11196" i="26"/>
  <c r="E11208" i="26"/>
  <c r="E11249" i="26"/>
  <c r="G11260" i="26"/>
  <c r="G11276" i="26"/>
  <c r="G11292" i="26"/>
  <c r="G11312" i="26"/>
  <c r="G11316" i="26"/>
  <c r="G11336" i="26"/>
  <c r="E11351" i="26"/>
  <c r="E11401" i="26"/>
  <c r="E11412" i="26"/>
  <c r="E11421" i="26"/>
  <c r="E11449" i="26"/>
  <c r="G11480" i="26"/>
  <c r="G11489" i="26"/>
  <c r="G11496" i="26"/>
  <c r="G11521" i="26"/>
  <c r="E11549" i="26"/>
  <c r="E11560" i="26"/>
  <c r="G11573" i="26"/>
  <c r="E11584" i="26"/>
  <c r="G11621" i="26"/>
  <c r="E11623" i="26"/>
  <c r="G11660" i="26"/>
  <c r="E11680" i="26"/>
  <c r="E11711" i="26"/>
  <c r="G11730" i="26"/>
  <c r="G11748" i="26"/>
  <c r="E11758" i="26"/>
  <c r="E11760" i="26"/>
  <c r="G11762" i="26"/>
  <c r="E11776" i="26"/>
  <c r="E11778" i="26"/>
  <c r="E11782" i="26"/>
  <c r="E11879" i="26"/>
  <c r="E11890" i="26"/>
  <c r="E11952" i="26"/>
  <c r="G11965" i="26"/>
  <c r="G11993" i="26"/>
  <c r="E11995" i="26"/>
  <c r="E11997" i="26"/>
  <c r="G12010" i="26"/>
  <c r="G12012" i="26"/>
  <c r="G97" i="26"/>
  <c r="E99" i="26"/>
  <c r="G153" i="26"/>
  <c r="E243" i="26"/>
  <c r="G249" i="26"/>
  <c r="G253" i="26"/>
  <c r="E264" i="26"/>
  <c r="E268" i="26"/>
  <c r="G280" i="26"/>
  <c r="G337" i="26"/>
  <c r="G425" i="26"/>
  <c r="G433" i="26"/>
  <c r="E456" i="26"/>
  <c r="E84" i="26"/>
  <c r="E120" i="26"/>
  <c r="G149" i="26"/>
  <c r="G216" i="26"/>
  <c r="E376" i="26"/>
  <c r="E419" i="26"/>
  <c r="E444" i="26"/>
  <c r="E452" i="26"/>
  <c r="E528" i="26"/>
  <c r="G561" i="26"/>
  <c r="E563" i="26"/>
  <c r="G612" i="26"/>
  <c r="G636" i="26"/>
  <c r="E672" i="26"/>
  <c r="E679" i="26"/>
  <c r="E683" i="26"/>
  <c r="G696" i="26"/>
  <c r="G743" i="26"/>
  <c r="E771" i="26"/>
  <c r="G775" i="26"/>
  <c r="E803" i="26"/>
  <c r="E827" i="26"/>
  <c r="G863" i="26"/>
  <c r="E876" i="26"/>
  <c r="F1059" i="26"/>
  <c r="E1063" i="26"/>
  <c r="G1082" i="26"/>
  <c r="G1091" i="26"/>
  <c r="E1119" i="26"/>
  <c r="G1136" i="26"/>
  <c r="E1168" i="26"/>
  <c r="G1193" i="26"/>
  <c r="G1204" i="26"/>
  <c r="G1236" i="26"/>
  <c r="E1248" i="26"/>
  <c r="G1321" i="26"/>
  <c r="G1325" i="26"/>
  <c r="E1332" i="26"/>
  <c r="E1371" i="26"/>
  <c r="G1373" i="26"/>
  <c r="G1388" i="26"/>
  <c r="G1401" i="26"/>
  <c r="E1460" i="26"/>
  <c r="G1521" i="26"/>
  <c r="G1528" i="26"/>
  <c r="G1553" i="26"/>
  <c r="G1557" i="26"/>
  <c r="E1572" i="26"/>
  <c r="G1625" i="26"/>
  <c r="E1704" i="26"/>
  <c r="G1796" i="26"/>
  <c r="E1839" i="26"/>
  <c r="E1852" i="26"/>
  <c r="E1903" i="26"/>
  <c r="G1909" i="26"/>
  <c r="E1971" i="26"/>
  <c r="E2012" i="26"/>
  <c r="G2041" i="26"/>
  <c r="E2107" i="26"/>
  <c r="E2128" i="26"/>
  <c r="G2169" i="26"/>
  <c r="E2192" i="26"/>
  <c r="E2204" i="26"/>
  <c r="E2304" i="26"/>
  <c r="E2316" i="26"/>
  <c r="E2320" i="26"/>
  <c r="G2377" i="26"/>
  <c r="E2383" i="26"/>
  <c r="G2393" i="26"/>
  <c r="G2409" i="26"/>
  <c r="E2415" i="26"/>
  <c r="G2425" i="26"/>
  <c r="E2431" i="26"/>
  <c r="G2441" i="26"/>
  <c r="E2447" i="26"/>
  <c r="G2457" i="26"/>
  <c r="E2478" i="26"/>
  <c r="E2518" i="26"/>
  <c r="G2531" i="26"/>
  <c r="G2724" i="26"/>
  <c r="G2732" i="26"/>
  <c r="E2953" i="26"/>
  <c r="G65" i="26"/>
  <c r="G89" i="26"/>
  <c r="G93" i="26"/>
  <c r="G96" i="26"/>
  <c r="G145" i="26"/>
  <c r="G152" i="26"/>
  <c r="E175" i="26"/>
  <c r="E203" i="26"/>
  <c r="G267" i="26"/>
  <c r="E327" i="26"/>
  <c r="E347" i="26"/>
  <c r="E380" i="26"/>
  <c r="G469" i="26"/>
  <c r="E471" i="26"/>
  <c r="E475" i="26"/>
  <c r="G497" i="26"/>
  <c r="G547" i="26"/>
  <c r="G557" i="26"/>
  <c r="G573" i="26"/>
  <c r="G580" i="26"/>
  <c r="G584" i="26"/>
  <c r="G656" i="26"/>
  <c r="G660" i="26"/>
  <c r="E664" i="26"/>
  <c r="E739" i="26"/>
  <c r="G763" i="26"/>
  <c r="E767" i="26"/>
  <c r="E799" i="26"/>
  <c r="G823" i="26"/>
  <c r="E859" i="26"/>
  <c r="G904" i="26"/>
  <c r="G919" i="26"/>
  <c r="E988" i="26"/>
  <c r="E1004" i="26"/>
  <c r="E1028" i="26"/>
  <c r="G1037" i="26"/>
  <c r="E1074" i="26"/>
  <c r="G1207" i="26"/>
  <c r="G1244" i="26"/>
  <c r="E1259" i="26"/>
  <c r="G1265" i="26"/>
  <c r="E1276" i="26"/>
  <c r="E1291" i="26"/>
  <c r="G1297" i="26"/>
  <c r="E1308" i="26"/>
  <c r="E1319" i="26"/>
  <c r="E1356" i="26"/>
  <c r="G1365" i="26"/>
  <c r="G1369" i="26"/>
  <c r="G1412" i="26"/>
  <c r="E1431" i="26"/>
  <c r="G1444" i="26"/>
  <c r="G1473" i="26"/>
  <c r="G1484" i="26"/>
  <c r="E1488" i="26"/>
  <c r="G1505" i="26"/>
  <c r="E1543" i="26"/>
  <c r="G1549" i="26"/>
  <c r="G1577" i="26"/>
  <c r="G1581" i="26"/>
  <c r="G1632" i="26"/>
  <c r="G1643" i="26"/>
  <c r="G1679" i="26"/>
  <c r="G1689" i="26"/>
  <c r="G1703" i="26"/>
  <c r="G1707" i="26"/>
  <c r="G1728" i="26"/>
  <c r="E1783" i="26"/>
  <c r="E1800" i="26"/>
  <c r="E1820" i="26"/>
  <c r="E1831" i="26"/>
  <c r="G1837" i="26"/>
  <c r="G1872" i="26"/>
  <c r="E1876" i="26"/>
  <c r="E1891" i="26"/>
  <c r="G1897" i="26"/>
  <c r="E1947" i="26"/>
  <c r="E1955" i="26"/>
  <c r="E1967" i="26"/>
  <c r="G1973" i="26"/>
  <c r="G2023" i="26"/>
  <c r="G2095" i="26"/>
  <c r="G2105" i="26"/>
  <c r="E2155" i="26"/>
  <c r="G2231" i="26"/>
  <c r="G2255" i="26"/>
  <c r="G2373" i="26"/>
  <c r="G2389" i="26"/>
  <c r="G2405" i="26"/>
  <c r="G2421" i="26"/>
  <c r="G2437" i="26"/>
  <c r="G2453" i="26"/>
  <c r="E2511" i="26"/>
  <c r="E2606" i="26"/>
  <c r="E2626" i="26"/>
  <c r="E2638" i="26"/>
  <c r="E2658" i="26"/>
  <c r="G2711" i="26"/>
  <c r="E2715" i="26"/>
  <c r="E2717" i="26"/>
  <c r="G2750" i="26"/>
  <c r="G2755" i="26"/>
  <c r="E2761" i="26"/>
  <c r="E2763" i="26"/>
  <c r="G2787" i="26"/>
  <c r="E2793" i="26"/>
  <c r="G2808" i="26"/>
  <c r="E2817" i="26"/>
  <c r="E2819" i="26"/>
  <c r="G2826" i="26"/>
  <c r="G2847" i="26"/>
  <c r="G2853" i="26"/>
  <c r="E2869" i="26"/>
  <c r="G2888" i="26"/>
  <c r="G2900" i="26"/>
  <c r="E2995" i="26"/>
  <c r="G3019" i="26"/>
  <c r="E3027" i="26"/>
  <c r="G3051" i="26"/>
  <c r="E3057" i="26"/>
  <c r="E3059" i="26"/>
  <c r="G3094" i="26"/>
  <c r="E3105" i="26"/>
  <c r="E3107" i="26"/>
  <c r="G3117" i="26"/>
  <c r="G3123" i="26"/>
  <c r="G3158" i="26"/>
  <c r="E3169" i="26"/>
  <c r="E3171" i="26"/>
  <c r="G3181" i="26"/>
  <c r="E3227" i="26"/>
  <c r="G3234" i="26"/>
  <c r="G3250" i="26"/>
  <c r="E3259" i="26"/>
  <c r="G3266" i="26"/>
  <c r="E3275" i="26"/>
  <c r="G3282" i="26"/>
  <c r="G3298" i="26"/>
  <c r="E3305" i="26"/>
  <c r="G3322" i="26"/>
  <c r="E3329" i="26"/>
  <c r="E3353" i="26"/>
  <c r="E3355" i="26"/>
  <c r="E3379" i="26"/>
  <c r="G3394" i="26"/>
  <c r="E3411" i="26"/>
  <c r="E3435" i="26"/>
  <c r="G3455" i="26"/>
  <c r="E3459" i="26"/>
  <c r="E3497" i="26"/>
  <c r="G3519" i="26"/>
  <c r="E3523" i="26"/>
  <c r="E3585" i="26"/>
  <c r="G3602" i="26"/>
  <c r="E3609" i="26"/>
  <c r="E3667" i="26"/>
  <c r="E3689" i="26"/>
  <c r="G3706" i="26"/>
  <c r="G3730" i="26"/>
  <c r="E3763" i="26"/>
  <c r="E3765" i="26"/>
  <c r="G3767" i="26"/>
  <c r="E3771" i="26"/>
  <c r="G3783" i="26"/>
  <c r="E3799" i="26"/>
  <c r="G3801" i="26"/>
  <c r="E3811" i="26"/>
  <c r="G3828" i="26"/>
  <c r="G3841" i="26"/>
  <c r="G3857" i="26"/>
  <c r="G3861" i="26"/>
  <c r="G3888" i="26"/>
  <c r="E3892" i="26"/>
  <c r="E3912" i="26"/>
  <c r="G3938" i="26"/>
  <c r="E3940" i="26"/>
  <c r="G3956" i="26"/>
  <c r="E3992" i="26"/>
  <c r="E4032" i="26"/>
  <c r="G4061" i="26"/>
  <c r="G4065" i="26"/>
  <c r="G4069" i="26"/>
  <c r="E4088" i="26"/>
  <c r="G4109" i="26"/>
  <c r="G4133" i="26"/>
  <c r="E4208" i="26"/>
  <c r="G4217" i="26"/>
  <c r="G4273" i="26"/>
  <c r="E4328" i="26"/>
  <c r="E4362" i="26"/>
  <c r="E4368" i="26"/>
  <c r="G4425" i="26"/>
  <c r="E4427" i="26"/>
  <c r="G4445" i="26"/>
  <c r="E4447" i="26"/>
  <c r="E4461" i="26"/>
  <c r="G4476" i="26"/>
  <c r="G4541" i="26"/>
  <c r="E4552" i="26"/>
  <c r="G4554" i="26"/>
  <c r="E4585" i="26"/>
  <c r="G4608" i="26"/>
  <c r="E4629" i="26"/>
  <c r="G4704" i="26"/>
  <c r="G4742" i="26"/>
  <c r="G4744" i="26"/>
  <c r="G4834" i="26"/>
  <c r="E4841" i="26"/>
  <c r="G4882" i="26"/>
  <c r="E4997" i="26"/>
  <c r="E5027" i="26"/>
  <c r="G5032" i="26"/>
  <c r="G5073" i="26"/>
  <c r="E5075" i="26"/>
  <c r="G5158" i="26"/>
  <c r="G5228" i="26"/>
  <c r="E5335" i="26"/>
  <c r="E5337" i="26"/>
  <c r="G5341" i="26"/>
  <c r="E5343" i="26"/>
  <c r="E5349" i="26"/>
  <c r="G5364" i="26"/>
  <c r="G5377" i="26"/>
  <c r="E5379" i="26"/>
  <c r="E5383" i="26"/>
  <c r="E5385" i="26"/>
  <c r="E5397" i="26"/>
  <c r="E5417" i="26"/>
  <c r="E5433" i="26"/>
  <c r="E5445" i="26"/>
  <c r="G5456" i="26"/>
  <c r="G5460" i="26"/>
  <c r="E5477" i="26"/>
  <c r="G5503" i="26"/>
  <c r="G5532" i="26"/>
  <c r="E5543" i="26"/>
  <c r="G5562" i="26"/>
  <c r="G5564" i="26"/>
  <c r="E5579" i="26"/>
  <c r="E5605" i="26"/>
  <c r="E5609" i="26"/>
  <c r="E5637" i="26"/>
  <c r="G5654" i="26"/>
  <c r="G5656" i="26"/>
  <c r="G5664" i="26"/>
  <c r="G5710" i="26"/>
  <c r="E5712" i="26"/>
  <c r="E5716" i="26"/>
  <c r="E5767" i="26"/>
  <c r="E5799" i="26"/>
  <c r="E5812" i="26"/>
  <c r="G5870" i="26"/>
  <c r="E5876" i="26"/>
  <c r="G5889" i="26"/>
  <c r="G5905" i="26"/>
  <c r="E5936" i="26"/>
  <c r="G5938" i="26"/>
  <c r="G5940" i="26"/>
  <c r="E5970" i="26"/>
  <c r="F5972" i="26"/>
  <c r="E6022" i="26"/>
  <c r="G6069" i="26"/>
  <c r="E6095" i="26"/>
  <c r="E6097" i="26"/>
  <c r="E6117" i="26"/>
  <c r="G6121" i="26"/>
  <c r="E6161" i="26"/>
  <c r="G6200" i="26"/>
  <c r="G6209" i="26"/>
  <c r="E6229" i="26"/>
  <c r="G6238" i="26"/>
  <c r="E6240" i="26"/>
  <c r="G6242" i="26"/>
  <c r="G6244" i="26"/>
  <c r="G6270" i="26"/>
  <c r="E6272" i="26"/>
  <c r="G6284" i="26"/>
  <c r="G6306" i="26"/>
  <c r="G6308" i="26"/>
  <c r="G6319" i="26"/>
  <c r="E6351" i="26"/>
  <c r="E6359" i="26"/>
  <c r="E6361" i="26"/>
  <c r="E6379" i="26"/>
  <c r="E6383" i="26"/>
  <c r="G6385" i="26"/>
  <c r="E6413" i="26"/>
  <c r="G6424" i="26"/>
  <c r="G6504" i="26"/>
  <c r="G6520" i="26"/>
  <c r="G6545" i="26"/>
  <c r="G6572" i="26"/>
  <c r="G6584" i="26"/>
  <c r="G6589" i="26"/>
  <c r="E6605" i="26"/>
  <c r="E6611" i="26"/>
  <c r="E6617" i="26"/>
  <c r="G6656" i="26"/>
  <c r="E6667" i="26"/>
  <c r="E6671" i="26"/>
  <c r="E6681" i="26"/>
  <c r="G6712" i="26"/>
  <c r="E6800" i="26"/>
  <c r="E6804" i="26"/>
  <c r="E6808" i="26"/>
  <c r="E6810" i="26"/>
  <c r="E6812" i="26"/>
  <c r="E6816" i="26"/>
  <c r="G6827" i="26"/>
  <c r="G6839" i="26"/>
  <c r="G6844" i="26"/>
  <c r="E6863" i="26"/>
  <c r="G6869" i="26"/>
  <c r="G6877" i="26"/>
  <c r="G6884" i="26"/>
  <c r="E6888" i="26"/>
  <c r="E6903" i="26"/>
  <c r="E6935" i="26"/>
  <c r="E6967" i="26"/>
  <c r="E7060" i="26"/>
  <c r="E7064" i="26"/>
  <c r="G7096" i="26"/>
  <c r="E7100" i="26"/>
  <c r="G7109" i="26"/>
  <c r="G7113" i="26"/>
  <c r="G7133" i="26"/>
  <c r="E7155" i="26"/>
  <c r="E7168" i="26"/>
  <c r="G7175" i="26"/>
  <c r="E7243" i="26"/>
  <c r="G7245" i="26"/>
  <c r="G7289" i="26"/>
  <c r="G7300" i="26"/>
  <c r="G7325" i="26"/>
  <c r="E7344" i="26"/>
  <c r="E7381" i="26"/>
  <c r="G7388" i="26"/>
  <c r="G7412" i="26"/>
  <c r="G7438" i="26"/>
  <c r="E7447" i="26"/>
  <c r="G7464" i="26"/>
  <c r="G7503" i="26"/>
  <c r="G7534" i="26"/>
  <c r="G7582" i="26"/>
  <c r="G7644" i="26"/>
  <c r="G7653" i="26"/>
  <c r="G7657" i="26"/>
  <c r="G7713" i="26"/>
  <c r="G7728" i="26"/>
  <c r="G7772" i="26"/>
  <c r="G7836" i="26"/>
  <c r="G7957" i="26"/>
  <c r="E7963" i="26"/>
  <c r="G8004" i="26"/>
  <c r="G8014" i="26"/>
  <c r="G8018" i="26"/>
  <c r="G8052" i="26"/>
  <c r="E8078" i="26"/>
  <c r="E8080" i="26"/>
  <c r="G8091" i="26"/>
  <c r="G8097" i="26"/>
  <c r="G8104" i="26"/>
  <c r="E8106" i="26"/>
  <c r="G8145" i="26"/>
  <c r="G8188" i="26"/>
  <c r="G8205" i="26"/>
  <c r="G8210" i="26"/>
  <c r="E8220" i="26"/>
  <c r="G8266" i="26"/>
  <c r="E8310" i="26"/>
  <c r="G8324" i="26"/>
  <c r="E8328" i="26"/>
  <c r="G8340" i="26"/>
  <c r="E8342" i="26"/>
  <c r="G8358" i="26"/>
  <c r="E8402" i="26"/>
  <c r="E8438" i="26"/>
  <c r="E8466" i="26"/>
  <c r="E8498" i="26"/>
  <c r="G8513" i="26"/>
  <c r="G8524" i="26"/>
  <c r="E8530" i="26"/>
  <c r="G8545" i="26"/>
  <c r="G8582" i="26"/>
  <c r="E8620" i="26"/>
  <c r="G8648" i="26"/>
  <c r="E8650" i="26"/>
  <c r="E8678" i="26"/>
  <c r="G8682" i="26"/>
  <c r="E8748" i="26"/>
  <c r="G8797" i="26"/>
  <c r="E8801" i="26"/>
  <c r="G8803" i="26"/>
  <c r="F8879" i="26"/>
  <c r="G8919" i="26"/>
  <c r="E8923" i="26"/>
  <c r="G8939" i="26"/>
  <c r="G8951" i="26"/>
  <c r="G8954" i="26"/>
  <c r="E8963" i="26"/>
  <c r="G8969" i="26"/>
  <c r="G8975" i="26"/>
  <c r="G8983" i="26"/>
  <c r="G8999" i="26"/>
  <c r="E9014" i="26"/>
  <c r="E9039" i="26"/>
  <c r="G9081" i="26"/>
  <c r="G9090" i="26"/>
  <c r="G9096" i="26"/>
  <c r="E9144" i="26"/>
  <c r="E9146" i="26"/>
  <c r="G9169" i="26"/>
  <c r="G9205" i="26"/>
  <c r="E9220" i="26"/>
  <c r="G9241" i="26"/>
  <c r="E9250" i="26"/>
  <c r="E9258" i="26"/>
  <c r="E9260" i="26"/>
  <c r="G9281" i="26"/>
  <c r="G9289" i="26"/>
  <c r="G9293" i="26"/>
  <c r="E9314" i="26"/>
  <c r="E9318" i="26"/>
  <c r="E9322" i="26"/>
  <c r="E9324" i="26"/>
  <c r="E9370" i="26"/>
  <c r="G9416" i="26"/>
  <c r="E9458" i="26"/>
  <c r="F9469" i="26"/>
  <c r="G9480" i="26"/>
  <c r="G9512" i="26"/>
  <c r="G9570" i="26"/>
  <c r="G9579" i="26"/>
  <c r="E9585" i="26"/>
  <c r="E9665" i="26"/>
  <c r="E9667" i="26"/>
  <c r="E9669" i="26"/>
  <c r="G9697" i="26"/>
  <c r="G9699" i="26"/>
  <c r="G9707" i="26"/>
  <c r="E9713" i="26"/>
  <c r="E9715" i="26"/>
  <c r="E9717" i="26"/>
  <c r="G9732" i="26"/>
  <c r="E9734" i="26"/>
  <c r="G9832" i="26"/>
  <c r="G9920" i="26"/>
  <c r="G9956" i="26"/>
  <c r="F9960" i="26"/>
  <c r="G9964" i="26"/>
  <c r="E10047" i="26"/>
  <c r="E10053" i="26"/>
  <c r="E10055" i="26"/>
  <c r="G10068" i="26"/>
  <c r="E10111" i="26"/>
  <c r="F10144" i="26"/>
  <c r="G10155" i="26"/>
  <c r="G10185" i="26"/>
  <c r="E10189" i="26"/>
  <c r="G10228" i="26"/>
  <c r="G10232" i="26"/>
  <c r="G10242" i="26"/>
  <c r="E10253" i="26"/>
  <c r="G10328" i="26"/>
  <c r="G10344" i="26"/>
  <c r="G10348" i="26"/>
  <c r="E10360" i="26"/>
  <c r="E10440" i="26"/>
  <c r="E10476" i="26"/>
  <c r="E10512" i="26"/>
  <c r="G10536" i="26"/>
  <c r="G10552" i="26"/>
  <c r="G10581" i="26"/>
  <c r="G10588" i="26"/>
  <c r="E10608" i="26"/>
  <c r="G10643" i="26"/>
  <c r="E10719" i="26"/>
  <c r="E10748" i="26"/>
  <c r="E10827" i="26"/>
  <c r="G10838" i="26"/>
  <c r="E10851" i="26"/>
  <c r="E10858" i="26"/>
  <c r="E10867" i="26"/>
  <c r="E10869" i="26"/>
  <c r="G10875" i="26"/>
  <c r="E10891" i="26"/>
  <c r="G10935" i="26"/>
  <c r="E10941" i="26"/>
  <c r="E10957" i="26"/>
  <c r="E10959" i="26"/>
  <c r="E10963" i="26"/>
  <c r="G11099" i="26"/>
  <c r="E11124" i="26"/>
  <c r="G11188" i="26"/>
  <c r="E11229" i="26"/>
  <c r="E11231" i="26"/>
  <c r="E11332" i="26"/>
  <c r="G11334" i="26"/>
  <c r="G11349" i="26"/>
  <c r="E11360" i="26"/>
  <c r="E11397" i="26"/>
  <c r="E11419" i="26"/>
  <c r="E11428" i="26"/>
  <c r="G11499" i="26"/>
  <c r="G11556" i="26"/>
  <c r="G11558" i="26"/>
  <c r="E11593" i="26"/>
  <c r="E11611" i="26"/>
  <c r="E11629" i="26"/>
  <c r="E11640" i="26"/>
  <c r="E11652" i="26"/>
  <c r="G11656" i="26"/>
  <c r="E11668" i="26"/>
  <c r="G11705" i="26"/>
  <c r="G11718" i="26"/>
  <c r="E11744" i="26"/>
  <c r="E11746" i="26"/>
  <c r="G11757" i="26"/>
  <c r="G11798" i="26"/>
  <c r="E11831" i="26"/>
  <c r="G11875" i="26"/>
  <c r="E11904" i="26"/>
  <c r="G11911" i="26"/>
  <c r="G11918" i="26"/>
  <c r="E11931" i="26"/>
  <c r="G11942" i="26"/>
  <c r="G11978" i="26"/>
  <c r="G2311" i="26"/>
  <c r="G2319" i="26"/>
  <c r="G2579" i="26"/>
  <c r="G2983" i="26"/>
  <c r="G3005" i="26"/>
  <c r="G3687" i="26"/>
  <c r="G3809" i="26"/>
  <c r="G3946" i="26"/>
  <c r="G4129" i="26"/>
  <c r="G4162" i="26"/>
  <c r="G4233" i="26"/>
  <c r="G4297" i="26"/>
  <c r="G4381" i="26"/>
  <c r="G4707" i="26"/>
  <c r="G4766" i="26"/>
  <c r="G4931" i="26"/>
  <c r="G5212" i="26"/>
  <c r="G5276" i="26"/>
  <c r="G5282" i="26"/>
  <c r="G5494" i="26"/>
  <c r="G5759" i="26"/>
  <c r="G6093" i="26"/>
  <c r="G6173" i="26"/>
  <c r="G6409" i="26"/>
  <c r="G6503" i="26"/>
  <c r="G6516" i="26"/>
  <c r="G6568" i="26"/>
  <c r="G6609" i="26"/>
  <c r="G6648" i="26"/>
  <c r="G6669" i="26"/>
  <c r="G6708" i="26"/>
  <c r="G6724" i="26"/>
  <c r="G6792" i="26"/>
  <c r="G6829" i="26"/>
  <c r="G6861" i="26"/>
  <c r="G6873" i="26"/>
  <c r="G6913" i="26"/>
  <c r="G7559" i="26"/>
  <c r="G7751" i="26"/>
  <c r="G8176" i="26"/>
  <c r="G8202" i="26"/>
  <c r="G8418" i="26"/>
  <c r="G8430" i="26"/>
  <c r="G8456" i="26"/>
  <c r="G8550" i="26"/>
  <c r="E8588" i="26"/>
  <c r="E8618" i="26"/>
  <c r="G8633" i="26"/>
  <c r="E8642" i="26"/>
  <c r="G8657" i="26"/>
  <c r="E8676" i="26"/>
  <c r="E8684" i="26"/>
  <c r="E8686" i="26"/>
  <c r="E8697" i="26"/>
  <c r="G8730" i="26"/>
  <c r="E8740" i="26"/>
  <c r="G8781" i="26"/>
  <c r="E8785" i="26"/>
  <c r="E8812" i="26"/>
  <c r="E8820" i="26"/>
  <c r="G8837" i="26"/>
  <c r="G8871" i="26"/>
  <c r="G8881" i="26"/>
  <c r="G8921" i="26"/>
  <c r="G8959" i="26"/>
  <c r="G8982" i="26"/>
  <c r="G9001" i="26"/>
  <c r="E9058" i="26"/>
  <c r="E9062" i="26"/>
  <c r="G9077" i="26"/>
  <c r="G9117" i="26"/>
  <c r="E9138" i="26"/>
  <c r="E9142" i="26"/>
  <c r="E9150" i="26"/>
  <c r="G9174" i="26"/>
  <c r="G9176" i="26"/>
  <c r="E9218" i="26"/>
  <c r="E9222" i="26"/>
  <c r="E9224" i="26"/>
  <c r="G9252" i="26"/>
  <c r="E9304" i="26"/>
  <c r="G9382" i="26"/>
  <c r="G9392" i="26"/>
  <c r="G9401" i="26"/>
  <c r="G9432" i="26"/>
  <c r="G9526" i="26"/>
  <c r="E9587" i="26"/>
  <c r="G9592" i="26"/>
  <c r="E9613" i="26"/>
  <c r="G9640" i="26"/>
  <c r="G9686" i="26"/>
  <c r="E9747" i="26"/>
  <c r="G9843" i="26"/>
  <c r="E9845" i="26"/>
  <c r="E9847" i="26"/>
  <c r="E9849" i="26"/>
  <c r="E9851" i="26"/>
  <c r="G9916" i="26"/>
  <c r="E9933" i="26"/>
  <c r="G9948" i="26"/>
  <c r="G9969" i="26"/>
  <c r="G9972" i="26"/>
  <c r="E9981" i="26"/>
  <c r="G10008" i="26"/>
  <c r="E10025" i="26"/>
  <c r="E10027" i="26"/>
  <c r="E10029" i="26"/>
  <c r="E10037" i="26"/>
  <c r="E10039" i="26"/>
  <c r="E10041" i="26"/>
  <c r="E10045" i="26"/>
  <c r="E10077" i="26"/>
  <c r="E10109" i="26"/>
  <c r="G10124" i="26"/>
  <c r="G10128" i="26"/>
  <c r="E10153" i="26"/>
  <c r="G10180" i="26"/>
  <c r="G10260" i="26"/>
  <c r="G10274" i="26"/>
  <c r="G10276" i="26"/>
  <c r="G10280" i="26"/>
  <c r="G10284" i="26"/>
  <c r="G10300" i="26"/>
  <c r="G10304" i="26"/>
  <c r="G10320" i="26"/>
  <c r="G10340" i="26"/>
  <c r="E10358" i="26"/>
  <c r="G10405" i="26"/>
  <c r="E10407" i="26"/>
  <c r="G10416" i="26"/>
  <c r="G10420" i="26"/>
  <c r="E10463" i="26"/>
  <c r="G10468" i="26"/>
  <c r="E10472" i="26"/>
  <c r="E10499" i="26"/>
  <c r="G10597" i="26"/>
  <c r="G10604" i="26"/>
  <c r="E10606" i="26"/>
  <c r="G10632" i="26"/>
  <c r="G10659" i="26"/>
  <c r="G10671" i="26"/>
  <c r="E10683" i="26"/>
  <c r="G10704" i="26"/>
  <c r="G10717" i="26"/>
  <c r="G10721" i="26"/>
  <c r="G10724" i="26"/>
  <c r="G10733" i="26"/>
  <c r="G10740" i="26"/>
  <c r="G10856" i="26"/>
  <c r="G10904" i="26"/>
  <c r="G10955" i="26"/>
  <c r="E10961" i="26"/>
  <c r="G11008" i="26"/>
  <c r="G11010" i="26"/>
  <c r="E11029" i="26"/>
  <c r="E11069" i="26"/>
  <c r="E11071" i="26"/>
  <c r="G11084" i="26"/>
  <c r="G11088" i="26"/>
  <c r="E11122" i="26"/>
  <c r="G11161" i="26"/>
  <c r="G11197" i="26"/>
  <c r="E11213" i="26"/>
  <c r="G11225" i="26"/>
  <c r="E11245" i="26"/>
  <c r="G11256" i="26"/>
  <c r="G11272" i="26"/>
  <c r="G11277" i="26"/>
  <c r="G11288" i="26"/>
  <c r="G11293" i="26"/>
  <c r="G11308" i="26"/>
  <c r="E11315" i="26"/>
  <c r="G11328" i="26"/>
  <c r="G11708" i="26"/>
  <c r="G11809" i="26"/>
  <c r="G11864" i="26"/>
  <c r="G11871" i="26"/>
  <c r="G11885" i="26"/>
  <c r="E11895" i="26"/>
  <c r="E11897" i="26"/>
  <c r="E11913" i="26"/>
  <c r="G11925" i="26"/>
  <c r="G11929" i="26"/>
  <c r="E11933" i="26"/>
  <c r="G11967" i="26"/>
  <c r="G11989" i="26"/>
  <c r="G12017" i="26"/>
  <c r="G61" i="26"/>
  <c r="G200" i="26"/>
  <c r="G259" i="26"/>
  <c r="G401" i="26"/>
  <c r="G453" i="26"/>
  <c r="G523" i="26"/>
  <c r="G568" i="26"/>
  <c r="G608" i="26"/>
  <c r="G764" i="26"/>
  <c r="G772" i="26"/>
  <c r="G824" i="26"/>
  <c r="G828" i="26"/>
  <c r="G860" i="26"/>
  <c r="G875" i="26"/>
  <c r="G1016" i="26"/>
  <c r="G1073" i="26"/>
  <c r="G1243" i="26"/>
  <c r="G1307" i="26"/>
  <c r="G1331" i="26"/>
  <c r="G1393" i="26"/>
  <c r="G1487" i="26"/>
  <c r="G1527" i="26"/>
  <c r="G1595" i="26"/>
  <c r="G1624" i="26"/>
  <c r="G1844" i="26"/>
  <c r="G1915" i="26"/>
  <c r="G1992" i="26"/>
  <c r="G1999" i="26"/>
  <c r="G2007" i="26"/>
  <c r="G2607" i="26"/>
  <c r="G2661" i="26"/>
  <c r="G2801" i="26"/>
  <c r="G2835" i="26"/>
  <c r="G3043" i="26"/>
  <c r="G3075" i="26"/>
  <c r="G3133" i="26"/>
  <c r="G3361" i="26"/>
  <c r="G3465" i="26"/>
  <c r="G3649" i="26"/>
  <c r="G3753" i="26"/>
  <c r="G3847" i="26"/>
  <c r="G4227" i="26"/>
  <c r="G4314" i="26"/>
  <c r="G4739" i="26"/>
  <c r="G4783" i="26"/>
  <c r="G4900" i="26"/>
  <c r="G4968" i="26"/>
  <c r="G5080" i="26"/>
  <c r="G5084" i="26"/>
  <c r="G5128" i="26"/>
  <c r="G5359" i="26"/>
  <c r="G5535" i="26"/>
  <c r="G5563" i="26"/>
  <c r="G5860" i="26"/>
  <c r="G5981" i="26"/>
  <c r="G5988" i="26"/>
  <c r="G5995" i="26"/>
  <c r="G6197" i="26"/>
  <c r="G6280" i="26"/>
  <c r="G6719" i="26"/>
  <c r="G6887" i="26"/>
  <c r="G6891" i="26"/>
  <c r="G7012" i="26"/>
  <c r="G7031" i="26"/>
  <c r="G7059" i="26"/>
  <c r="G7192" i="26"/>
  <c r="G7347" i="26"/>
  <c r="G7431" i="26"/>
  <c r="G8053" i="26"/>
  <c r="G8454" i="26"/>
  <c r="G8606" i="26"/>
  <c r="G8673" i="26"/>
  <c r="G8931" i="26"/>
  <c r="G8970" i="26"/>
  <c r="G9733" i="26"/>
  <c r="G9735" i="26"/>
  <c r="G10097" i="26"/>
  <c r="G10225" i="26"/>
  <c r="G10238" i="26"/>
  <c r="G10354" i="26"/>
  <c r="G10511" i="26"/>
  <c r="G10981" i="26"/>
  <c r="G11572" i="26"/>
  <c r="G11979" i="26"/>
  <c r="G12015" i="26"/>
  <c r="G32" i="26"/>
  <c r="G369" i="26"/>
  <c r="G429" i="26"/>
  <c r="G517" i="26"/>
  <c r="G533" i="26"/>
  <c r="G588" i="26"/>
  <c r="G653" i="26"/>
  <c r="G867" i="26"/>
  <c r="G1023" i="26"/>
  <c r="G1110" i="26"/>
  <c r="G1131" i="26"/>
  <c r="G1195" i="26"/>
  <c r="G1231" i="26"/>
  <c r="G1347" i="26"/>
  <c r="G1424" i="26"/>
  <c r="G1627" i="26"/>
  <c r="G1787" i="26"/>
  <c r="F1801" i="26"/>
  <c r="G1907" i="26"/>
  <c r="G2071" i="26"/>
  <c r="G2175" i="26"/>
  <c r="G2490" i="26"/>
  <c r="G2533" i="26"/>
  <c r="G2550" i="26"/>
  <c r="G2747" i="26"/>
  <c r="G2967" i="26"/>
  <c r="G3378" i="26"/>
  <c r="G3481" i="26"/>
  <c r="G3780" i="26"/>
  <c r="G3869" i="26"/>
  <c r="G3896" i="26"/>
  <c r="G4289" i="26"/>
  <c r="G4456" i="26"/>
  <c r="G4491" i="26"/>
  <c r="G4520" i="26"/>
  <c r="G4533" i="26"/>
  <c r="G4565" i="26"/>
  <c r="G4735" i="26"/>
  <c r="G4919" i="26"/>
  <c r="G4947" i="26"/>
  <c r="G5147" i="26"/>
  <c r="G5231" i="26"/>
  <c r="G5350" i="26"/>
  <c r="G5444" i="26"/>
  <c r="G5451" i="26"/>
  <c r="G5472" i="26"/>
  <c r="G5831" i="26"/>
  <c r="G6108" i="26"/>
  <c r="G6269" i="26"/>
  <c r="G6449" i="26"/>
  <c r="G6631" i="26"/>
  <c r="G7128" i="26"/>
  <c r="G7209" i="26"/>
  <c r="G7267" i="26"/>
  <c r="G7349" i="26"/>
  <c r="G7468" i="26"/>
  <c r="G7891" i="26"/>
  <c r="G8015" i="26"/>
  <c r="G8024" i="26"/>
  <c r="G8105" i="26"/>
  <c r="G8118" i="26"/>
  <c r="G8198" i="26"/>
  <c r="G8280" i="26"/>
  <c r="G8385" i="26"/>
  <c r="G8450" i="26"/>
  <c r="G8870" i="26"/>
  <c r="G9116" i="26"/>
  <c r="G9145" i="26"/>
  <c r="G9153" i="26"/>
  <c r="G9338" i="26"/>
  <c r="G9507" i="26"/>
  <c r="G9775" i="26"/>
  <c r="G9809" i="26"/>
  <c r="G9984" i="26"/>
  <c r="G10108" i="26"/>
  <c r="G10136" i="26"/>
  <c r="G10150" i="26"/>
  <c r="G10174" i="26"/>
  <c r="G10257" i="26"/>
  <c r="G10783" i="26"/>
  <c r="G10883" i="26"/>
  <c r="G10977" i="26"/>
  <c r="G11323" i="26"/>
  <c r="G11736" i="26"/>
  <c r="G11797" i="26"/>
  <c r="G11903" i="26"/>
  <c r="G11908" i="26"/>
  <c r="G11975" i="26"/>
  <c r="G11999" i="26"/>
  <c r="G195" i="26"/>
  <c r="E195" i="26"/>
  <c r="G207" i="26"/>
  <c r="E207" i="26"/>
  <c r="G359" i="26"/>
  <c r="E359" i="26"/>
  <c r="G371" i="26"/>
  <c r="E371" i="26"/>
  <c r="G659" i="26"/>
  <c r="E659" i="26"/>
  <c r="G748" i="26"/>
  <c r="E748" i="26"/>
  <c r="G1012" i="26"/>
  <c r="E1012" i="26"/>
  <c r="G1264" i="26"/>
  <c r="E1264" i="26"/>
  <c r="G344" i="26"/>
  <c r="E344" i="26"/>
  <c r="E353" i="26"/>
  <c r="G353" i="26"/>
  <c r="E493" i="26"/>
  <c r="G493" i="26"/>
  <c r="E565" i="26"/>
  <c r="G565" i="26"/>
  <c r="G36" i="26"/>
  <c r="G41" i="26"/>
  <c r="G57" i="26"/>
  <c r="E59" i="26"/>
  <c r="F61" i="26"/>
  <c r="E63" i="26"/>
  <c r="E79" i="26"/>
  <c r="E95" i="26"/>
  <c r="G109" i="26"/>
  <c r="G124" i="26"/>
  <c r="G129" i="26"/>
  <c r="E131" i="26"/>
  <c r="G165" i="26"/>
  <c r="G181" i="26"/>
  <c r="G187" i="26"/>
  <c r="E187" i="26"/>
  <c r="E199" i="26"/>
  <c r="E221" i="26"/>
  <c r="G221" i="26"/>
  <c r="E263" i="26"/>
  <c r="G276" i="26"/>
  <c r="G283" i="26"/>
  <c r="E283" i="26"/>
  <c r="G291" i="26"/>
  <c r="E291" i="26"/>
  <c r="G311" i="26"/>
  <c r="E311" i="26"/>
  <c r="G325" i="26"/>
  <c r="F325" i="26"/>
  <c r="G336" i="26"/>
  <c r="E336" i="26"/>
  <c r="E351" i="26"/>
  <c r="G367" i="26"/>
  <c r="E367" i="26"/>
  <c r="E413" i="26"/>
  <c r="G413" i="26"/>
  <c r="E415" i="26"/>
  <c r="E421" i="26"/>
  <c r="G421" i="26"/>
  <c r="G476" i="26"/>
  <c r="F476" i="26"/>
  <c r="G549" i="26"/>
  <c r="E551" i="26"/>
  <c r="G727" i="26"/>
  <c r="E727" i="26"/>
  <c r="F792" i="26"/>
  <c r="G959" i="26"/>
  <c r="E959" i="26"/>
  <c r="G972" i="26"/>
  <c r="E972" i="26"/>
  <c r="E1165" i="26"/>
  <c r="G1165" i="26"/>
  <c r="B13" i="26"/>
  <c r="E20" i="26"/>
  <c r="E27" i="26"/>
  <c r="E72" i="26"/>
  <c r="E88" i="26"/>
  <c r="E144" i="26"/>
  <c r="G189" i="26"/>
  <c r="E215" i="26"/>
  <c r="E223" i="26"/>
  <c r="G231" i="26"/>
  <c r="E231" i="26"/>
  <c r="E244" i="26"/>
  <c r="G261" i="26"/>
  <c r="G265" i="26"/>
  <c r="E267" i="26"/>
  <c r="E301" i="26"/>
  <c r="G301" i="26"/>
  <c r="G303" i="26"/>
  <c r="E303" i="26"/>
  <c r="E305" i="26"/>
  <c r="G305" i="26"/>
  <c r="G321" i="26"/>
  <c r="G349" i="26"/>
  <c r="F349" i="26"/>
  <c r="E365" i="26"/>
  <c r="G365" i="26"/>
  <c r="G417" i="26"/>
  <c r="F417" i="26"/>
  <c r="G436" i="26"/>
  <c r="E436" i="26"/>
  <c r="G460" i="26"/>
  <c r="E460" i="26"/>
  <c r="G591" i="26"/>
  <c r="E591" i="26"/>
  <c r="E655" i="26"/>
  <c r="G687" i="26"/>
  <c r="E687" i="26"/>
  <c r="E744" i="26"/>
  <c r="G759" i="26"/>
  <c r="E759" i="26"/>
  <c r="G780" i="26"/>
  <c r="E780" i="26"/>
  <c r="G1191" i="26"/>
  <c r="E1191" i="26"/>
  <c r="G45" i="26"/>
  <c r="G113" i="26"/>
  <c r="G169" i="26"/>
  <c r="G185" i="26"/>
  <c r="G213" i="26"/>
  <c r="G239" i="26"/>
  <c r="E239" i="26"/>
  <c r="E345" i="26"/>
  <c r="G345" i="26"/>
  <c r="E389" i="26"/>
  <c r="G389" i="26"/>
  <c r="G391" i="26"/>
  <c r="E391" i="26"/>
  <c r="E393" i="26"/>
  <c r="G393" i="26"/>
  <c r="E509" i="26"/>
  <c r="G509" i="26"/>
  <c r="G560" i="26"/>
  <c r="E560" i="26"/>
  <c r="G891" i="26"/>
  <c r="E891" i="26"/>
  <c r="G1089" i="26"/>
  <c r="E1089" i="26"/>
  <c r="E1229" i="26"/>
  <c r="G1229" i="26"/>
  <c r="G60" i="26"/>
  <c r="G132" i="26"/>
  <c r="E155" i="26"/>
  <c r="F173" i="26"/>
  <c r="G229" i="26"/>
  <c r="F229" i="26"/>
  <c r="E237" i="26"/>
  <c r="G237" i="26"/>
  <c r="G328" i="26"/>
  <c r="F328" i="26"/>
  <c r="E397" i="26"/>
  <c r="G397" i="26"/>
  <c r="G409" i="26"/>
  <c r="E513" i="26"/>
  <c r="G513" i="26"/>
  <c r="G791" i="26"/>
  <c r="E791" i="26"/>
  <c r="G848" i="26"/>
  <c r="E848" i="26"/>
  <c r="G872" i="26"/>
  <c r="G932" i="26"/>
  <c r="E932" i="26"/>
  <c r="E1189" i="26"/>
  <c r="G1189" i="26"/>
  <c r="G1255" i="26"/>
  <c r="E1255" i="26"/>
  <c r="E44" i="26"/>
  <c r="E51" i="26"/>
  <c r="E87" i="26"/>
  <c r="E112" i="26"/>
  <c r="E143" i="26"/>
  <c r="E168" i="26"/>
  <c r="E184" i="26"/>
  <c r="E196" i="26"/>
  <c r="E256" i="26"/>
  <c r="E260" i="26"/>
  <c r="G320" i="26"/>
  <c r="E320" i="26"/>
  <c r="G335" i="26"/>
  <c r="E335" i="26"/>
  <c r="G467" i="26"/>
  <c r="E467" i="26"/>
  <c r="E596" i="26"/>
  <c r="G643" i="26"/>
  <c r="E643" i="26"/>
  <c r="G652" i="26"/>
  <c r="E652" i="26"/>
  <c r="G707" i="26"/>
  <c r="E707" i="26"/>
  <c r="G832" i="26"/>
  <c r="E832" i="26"/>
  <c r="G1107" i="26"/>
  <c r="E1107" i="26"/>
  <c r="G1132" i="26"/>
  <c r="E1132" i="26"/>
  <c r="G1200" i="26"/>
  <c r="E1200" i="26"/>
  <c r="G1211" i="26"/>
  <c r="E1211" i="26"/>
  <c r="G17" i="26"/>
  <c r="E19" i="26"/>
  <c r="E28" i="26"/>
  <c r="G33" i="26"/>
  <c r="E35" i="26"/>
  <c r="E39" i="26"/>
  <c r="E55" i="26"/>
  <c r="E64" i="26"/>
  <c r="G69" i="26"/>
  <c r="E80" i="26"/>
  <c r="G85" i="26"/>
  <c r="E96" i="26"/>
  <c r="G116" i="26"/>
  <c r="G121" i="26"/>
  <c r="E123" i="26"/>
  <c r="E127" i="26"/>
  <c r="E136" i="26"/>
  <c r="G141" i="26"/>
  <c r="E152" i="26"/>
  <c r="E212" i="26"/>
  <c r="E224" i="26"/>
  <c r="G292" i="26"/>
  <c r="E312" i="26"/>
  <c r="E343" i="26"/>
  <c r="G360" i="26"/>
  <c r="G412" i="26"/>
  <c r="F412" i="26"/>
  <c r="G461" i="26"/>
  <c r="F461" i="26"/>
  <c r="E465" i="26"/>
  <c r="G465" i="26"/>
  <c r="G480" i="26"/>
  <c r="E480" i="26"/>
  <c r="E524" i="26"/>
  <c r="G623" i="26"/>
  <c r="F623" i="26"/>
  <c r="G692" i="26"/>
  <c r="F692" i="26"/>
  <c r="F728" i="26"/>
  <c r="G844" i="26"/>
  <c r="F844" i="26"/>
  <c r="G900" i="26"/>
  <c r="E900" i="26"/>
  <c r="E1253" i="26"/>
  <c r="G1253" i="26"/>
  <c r="E23" i="26"/>
  <c r="G37" i="26"/>
  <c r="G53" i="26"/>
  <c r="G100" i="26"/>
  <c r="G105" i="26"/>
  <c r="G125" i="26"/>
  <c r="G156" i="26"/>
  <c r="G161" i="26"/>
  <c r="E163" i="26"/>
  <c r="G177" i="26"/>
  <c r="E179" i="26"/>
  <c r="G191" i="26"/>
  <c r="E191" i="26"/>
  <c r="G204" i="26"/>
  <c r="G220" i="26"/>
  <c r="E251" i="26"/>
  <c r="E316" i="26"/>
  <c r="G323" i="26"/>
  <c r="E323" i="26"/>
  <c r="G341" i="26"/>
  <c r="G437" i="26"/>
  <c r="E439" i="26"/>
  <c r="E443" i="26"/>
  <c r="G567" i="26"/>
  <c r="E567" i="26"/>
  <c r="G680" i="26"/>
  <c r="E680" i="26"/>
  <c r="F760" i="26"/>
  <c r="E796" i="26"/>
  <c r="E864" i="26"/>
  <c r="F1196" i="26"/>
  <c r="G1196" i="26"/>
  <c r="E1209" i="26"/>
  <c r="G1209" i="26"/>
  <c r="E2045" i="26"/>
  <c r="G2045" i="26"/>
  <c r="E2049" i="26"/>
  <c r="G2049" i="26"/>
  <c r="G2055" i="26"/>
  <c r="E2055" i="26"/>
  <c r="E2337" i="26"/>
  <c r="G2337" i="26"/>
  <c r="G2355" i="26"/>
  <c r="E2355" i="26"/>
  <c r="E2816" i="26"/>
  <c r="G2816" i="26"/>
  <c r="E2870" i="26"/>
  <c r="G2870" i="26"/>
  <c r="G3217" i="26"/>
  <c r="E3217" i="26"/>
  <c r="E3231" i="26"/>
  <c r="G3231" i="26"/>
  <c r="E3247" i="26"/>
  <c r="G3247" i="26"/>
  <c r="E3263" i="26"/>
  <c r="G3263" i="26"/>
  <c r="E3279" i="26"/>
  <c r="G3279" i="26"/>
  <c r="E3295" i="26"/>
  <c r="G3295" i="26"/>
  <c r="G3341" i="26"/>
  <c r="E3341" i="26"/>
  <c r="E3439" i="26"/>
  <c r="G3439" i="26"/>
  <c r="E3503" i="26"/>
  <c r="G3503" i="26"/>
  <c r="G3573" i="26"/>
  <c r="E3573" i="26"/>
  <c r="E3686" i="26"/>
  <c r="G3686" i="26"/>
  <c r="F3920" i="26"/>
  <c r="G3920" i="26"/>
  <c r="E3929" i="26"/>
  <c r="G3929" i="26"/>
  <c r="G255" i="26"/>
  <c r="G277" i="26"/>
  <c r="G296" i="26"/>
  <c r="G384" i="26"/>
  <c r="E448" i="26"/>
  <c r="E463" i="26"/>
  <c r="G481" i="26"/>
  <c r="G505" i="26"/>
  <c r="E507" i="26"/>
  <c r="G577" i="26"/>
  <c r="E579" i="26"/>
  <c r="E592" i="26"/>
  <c r="E644" i="26"/>
  <c r="E676" i="26"/>
  <c r="E688" i="26"/>
  <c r="G712" i="26"/>
  <c r="G721" i="26"/>
  <c r="E808" i="26"/>
  <c r="G857" i="26"/>
  <c r="G947" i="26"/>
  <c r="G1019" i="26"/>
  <c r="G1025" i="26"/>
  <c r="G1048" i="26"/>
  <c r="E1054" i="26"/>
  <c r="G1064" i="26"/>
  <c r="E1070" i="26"/>
  <c r="E1079" i="26"/>
  <c r="E1090" i="26"/>
  <c r="E1095" i="26"/>
  <c r="G1105" i="26"/>
  <c r="G1153" i="26"/>
  <c r="G1157" i="26"/>
  <c r="G1177" i="26"/>
  <c r="G1187" i="26"/>
  <c r="G1197" i="26"/>
  <c r="G1221" i="26"/>
  <c r="G1241" i="26"/>
  <c r="G1261" i="26"/>
  <c r="E1271" i="26"/>
  <c r="G1289" i="26"/>
  <c r="G1299" i="26"/>
  <c r="G1303" i="26"/>
  <c r="G1313" i="26"/>
  <c r="G1317" i="26"/>
  <c r="E1323" i="26"/>
  <c r="G1327" i="26"/>
  <c r="G1351" i="26"/>
  <c r="G1361" i="26"/>
  <c r="G1385" i="26"/>
  <c r="G1395" i="26"/>
  <c r="G1405" i="26"/>
  <c r="G1429" i="26"/>
  <c r="G1449" i="26"/>
  <c r="G1469" i="26"/>
  <c r="G1493" i="26"/>
  <c r="G1513" i="26"/>
  <c r="G1523" i="26"/>
  <c r="G1533" i="26"/>
  <c r="G1547" i="26"/>
  <c r="G1561" i="26"/>
  <c r="G1585" i="26"/>
  <c r="G1589" i="26"/>
  <c r="G1609" i="26"/>
  <c r="G1629" i="26"/>
  <c r="G1653" i="26"/>
  <c r="G1673" i="26"/>
  <c r="G1693" i="26"/>
  <c r="G1717" i="26"/>
  <c r="G1737" i="26"/>
  <c r="G1757" i="26"/>
  <c r="E1827" i="26"/>
  <c r="E1843" i="26"/>
  <c r="G1863" i="26"/>
  <c r="E1883" i="26"/>
  <c r="E1885" i="26"/>
  <c r="G1885" i="26"/>
  <c r="E1911" i="26"/>
  <c r="E1943" i="26"/>
  <c r="G1951" i="26"/>
  <c r="E1975" i="26"/>
  <c r="E2007" i="26"/>
  <c r="G2020" i="26"/>
  <c r="G2024" i="26"/>
  <c r="E2047" i="26"/>
  <c r="E2051" i="26"/>
  <c r="E2053" i="26"/>
  <c r="G2053" i="26"/>
  <c r="G2084" i="26"/>
  <c r="G2100" i="26"/>
  <c r="G2116" i="26"/>
  <c r="G2195" i="26"/>
  <c r="E2195" i="26"/>
  <c r="G2211" i="26"/>
  <c r="E2211" i="26"/>
  <c r="G2227" i="26"/>
  <c r="E2227" i="26"/>
  <c r="E2353" i="26"/>
  <c r="G2353" i="26"/>
  <c r="G2371" i="26"/>
  <c r="E2371" i="26"/>
  <c r="G2467" i="26"/>
  <c r="E2467" i="26"/>
  <c r="G2494" i="26"/>
  <c r="E2494" i="26"/>
  <c r="G2679" i="26"/>
  <c r="E2679" i="26"/>
  <c r="G2721" i="26"/>
  <c r="E2721" i="26"/>
  <c r="E2856" i="26"/>
  <c r="G2856" i="26"/>
  <c r="G2969" i="26"/>
  <c r="E2969" i="26"/>
  <c r="E2988" i="26"/>
  <c r="G2988" i="26"/>
  <c r="G2999" i="26"/>
  <c r="E2999" i="26"/>
  <c r="G3031" i="26"/>
  <c r="E3031" i="26"/>
  <c r="G3063" i="26"/>
  <c r="E3063" i="26"/>
  <c r="G3111" i="26"/>
  <c r="E3111" i="26"/>
  <c r="E3118" i="26"/>
  <c r="G3118" i="26"/>
  <c r="G3175" i="26"/>
  <c r="E3175" i="26"/>
  <c r="E3182" i="26"/>
  <c r="G3182" i="26"/>
  <c r="E3215" i="26"/>
  <c r="G3215" i="26"/>
  <c r="E3335" i="26"/>
  <c r="G3335" i="26"/>
  <c r="F3498" i="26"/>
  <c r="G3498" i="26"/>
  <c r="E3567" i="26"/>
  <c r="G3567" i="26"/>
  <c r="E1917" i="26"/>
  <c r="G1917" i="26"/>
  <c r="E1921" i="26"/>
  <c r="G1921" i="26"/>
  <c r="E1949" i="26"/>
  <c r="G1949" i="26"/>
  <c r="E1953" i="26"/>
  <c r="G1953" i="26"/>
  <c r="E1981" i="26"/>
  <c r="G1981" i="26"/>
  <c r="E1985" i="26"/>
  <c r="G1985" i="26"/>
  <c r="E2013" i="26"/>
  <c r="G2013" i="26"/>
  <c r="E2017" i="26"/>
  <c r="G2017" i="26"/>
  <c r="E2061" i="26"/>
  <c r="G2061" i="26"/>
  <c r="E2065" i="26"/>
  <c r="G2065" i="26"/>
  <c r="G2083" i="26"/>
  <c r="E2083" i="26"/>
  <c r="G2099" i="26"/>
  <c r="E2099" i="26"/>
  <c r="G2115" i="26"/>
  <c r="E2115" i="26"/>
  <c r="G2131" i="26"/>
  <c r="E2131" i="26"/>
  <c r="G2147" i="26"/>
  <c r="E2147" i="26"/>
  <c r="G2163" i="26"/>
  <c r="E2163" i="26"/>
  <c r="G2179" i="26"/>
  <c r="E2179" i="26"/>
  <c r="E2189" i="26"/>
  <c r="G2189" i="26"/>
  <c r="E2193" i="26"/>
  <c r="G2193" i="26"/>
  <c r="E2205" i="26"/>
  <c r="G2205" i="26"/>
  <c r="E2209" i="26"/>
  <c r="G2209" i="26"/>
  <c r="E2221" i="26"/>
  <c r="G2221" i="26"/>
  <c r="E2225" i="26"/>
  <c r="G2225" i="26"/>
  <c r="G2243" i="26"/>
  <c r="E2243" i="26"/>
  <c r="E2369" i="26"/>
  <c r="G2369" i="26"/>
  <c r="G2387" i="26"/>
  <c r="E2387" i="26"/>
  <c r="G2403" i="26"/>
  <c r="E2403" i="26"/>
  <c r="G2419" i="26"/>
  <c r="E2419" i="26"/>
  <c r="G2435" i="26"/>
  <c r="E2435" i="26"/>
  <c r="G2451" i="26"/>
  <c r="E2451" i="26"/>
  <c r="E2465" i="26"/>
  <c r="G2465" i="26"/>
  <c r="G2587" i="26"/>
  <c r="E2587" i="26"/>
  <c r="G2619" i="26"/>
  <c r="E2619" i="26"/>
  <c r="G2651" i="26"/>
  <c r="E2651" i="26"/>
  <c r="G2677" i="26"/>
  <c r="E2677" i="26"/>
  <c r="E2728" i="26"/>
  <c r="G2728" i="26"/>
  <c r="G2797" i="26"/>
  <c r="E2797" i="26"/>
  <c r="G2877" i="26"/>
  <c r="E2877" i="26"/>
  <c r="E2894" i="26"/>
  <c r="G2894" i="26"/>
  <c r="G2943" i="26"/>
  <c r="E2943" i="26"/>
  <c r="G3413" i="26"/>
  <c r="E3413" i="26"/>
  <c r="F3562" i="26"/>
  <c r="G3562" i="26"/>
  <c r="E3654" i="26"/>
  <c r="G3654" i="26"/>
  <c r="G285" i="26"/>
  <c r="G348" i="26"/>
  <c r="G357" i="26"/>
  <c r="G373" i="26"/>
  <c r="G408" i="26"/>
  <c r="G441" i="26"/>
  <c r="G484" i="26"/>
  <c r="G576" i="26"/>
  <c r="G616" i="26"/>
  <c r="G812" i="26"/>
  <c r="G955" i="26"/>
  <c r="G1113" i="26"/>
  <c r="G1117" i="26"/>
  <c r="G1137" i="26"/>
  <c r="G1161" i="26"/>
  <c r="G1181" i="26"/>
  <c r="G1205" i="26"/>
  <c r="G1225" i="26"/>
  <c r="G1245" i="26"/>
  <c r="G1293" i="26"/>
  <c r="G1345" i="26"/>
  <c r="F1349" i="26"/>
  <c r="G1389" i="26"/>
  <c r="F1393" i="26"/>
  <c r="G1413" i="26"/>
  <c r="G1433" i="26"/>
  <c r="G1453" i="26"/>
  <c r="G1477" i="26"/>
  <c r="G1497" i="26"/>
  <c r="G1517" i="26"/>
  <c r="G1541" i="26"/>
  <c r="G1565" i="26"/>
  <c r="G1593" i="26"/>
  <c r="G1613" i="26"/>
  <c r="G1637" i="26"/>
  <c r="G1657" i="26"/>
  <c r="G1677" i="26"/>
  <c r="G1701" i="26"/>
  <c r="G1721" i="26"/>
  <c r="G1741" i="26"/>
  <c r="G1765" i="26"/>
  <c r="G1785" i="26"/>
  <c r="G1805" i="26"/>
  <c r="G1913" i="26"/>
  <c r="G1945" i="26"/>
  <c r="G1977" i="26"/>
  <c r="G2009" i="26"/>
  <c r="E2021" i="26"/>
  <c r="G2021" i="26"/>
  <c r="E2069" i="26"/>
  <c r="G2069" i="26"/>
  <c r="E2077" i="26"/>
  <c r="G2077" i="26"/>
  <c r="E2081" i="26"/>
  <c r="G2081" i="26"/>
  <c r="E2093" i="26"/>
  <c r="G2093" i="26"/>
  <c r="E2097" i="26"/>
  <c r="G2097" i="26"/>
  <c r="E2109" i="26"/>
  <c r="G2109" i="26"/>
  <c r="E2113" i="26"/>
  <c r="G2113" i="26"/>
  <c r="E2125" i="26"/>
  <c r="G2125" i="26"/>
  <c r="E2129" i="26"/>
  <c r="G2129" i="26"/>
  <c r="E2141" i="26"/>
  <c r="G2141" i="26"/>
  <c r="E2145" i="26"/>
  <c r="G2145" i="26"/>
  <c r="E2157" i="26"/>
  <c r="G2157" i="26"/>
  <c r="E2161" i="26"/>
  <c r="G2161" i="26"/>
  <c r="E2173" i="26"/>
  <c r="G2173" i="26"/>
  <c r="E2177" i="26"/>
  <c r="G2177" i="26"/>
  <c r="E2191" i="26"/>
  <c r="E2207" i="26"/>
  <c r="E2223" i="26"/>
  <c r="E2237" i="26"/>
  <c r="G2237" i="26"/>
  <c r="E2241" i="26"/>
  <c r="G2241" i="26"/>
  <c r="G2259" i="26"/>
  <c r="E2259" i="26"/>
  <c r="G2275" i="26"/>
  <c r="E2275" i="26"/>
  <c r="E2385" i="26"/>
  <c r="G2385" i="26"/>
  <c r="E2401" i="26"/>
  <c r="G2401" i="26"/>
  <c r="E2417" i="26"/>
  <c r="G2417" i="26"/>
  <c r="E2433" i="26"/>
  <c r="G2433" i="26"/>
  <c r="E2449" i="26"/>
  <c r="G2449" i="26"/>
  <c r="G2555" i="26"/>
  <c r="E2555" i="26"/>
  <c r="G2602" i="26"/>
  <c r="E2602" i="26"/>
  <c r="G2634" i="26"/>
  <c r="E2634" i="26"/>
  <c r="G2666" i="26"/>
  <c r="E2666" i="26"/>
  <c r="G2767" i="26"/>
  <c r="E2767" i="26"/>
  <c r="E2804" i="26"/>
  <c r="G2804" i="26"/>
  <c r="E3006" i="26"/>
  <c r="G3006" i="26"/>
  <c r="E3038" i="26"/>
  <c r="G3038" i="26"/>
  <c r="E3070" i="26"/>
  <c r="G3070" i="26"/>
  <c r="G3127" i="26"/>
  <c r="E3127" i="26"/>
  <c r="E3134" i="26"/>
  <c r="G3134" i="26"/>
  <c r="G3191" i="26"/>
  <c r="E3191" i="26"/>
  <c r="E3198" i="26"/>
  <c r="G3198" i="26"/>
  <c r="G3241" i="26"/>
  <c r="E3241" i="26"/>
  <c r="G3257" i="26"/>
  <c r="E3257" i="26"/>
  <c r="G3273" i="26"/>
  <c r="E3273" i="26"/>
  <c r="G3289" i="26"/>
  <c r="E3289" i="26"/>
  <c r="E3390" i="26"/>
  <c r="G3390" i="26"/>
  <c r="E3407" i="26"/>
  <c r="G3407" i="26"/>
  <c r="G188" i="26"/>
  <c r="G193" i="26"/>
  <c r="G209" i="26"/>
  <c r="G235" i="26"/>
  <c r="F285" i="26"/>
  <c r="G289" i="26"/>
  <c r="G309" i="26"/>
  <c r="G329" i="26"/>
  <c r="F357" i="26"/>
  <c r="F373" i="26"/>
  <c r="G403" i="26"/>
  <c r="G519" i="26"/>
  <c r="G537" i="26"/>
  <c r="G541" i="26"/>
  <c r="G611" i="26"/>
  <c r="G629" i="26"/>
  <c r="G793" i="26"/>
  <c r="G991" i="26"/>
  <c r="G995" i="26"/>
  <c r="G1031" i="26"/>
  <c r="G1051" i="26"/>
  <c r="G1081" i="26"/>
  <c r="G1097" i="26"/>
  <c r="E1340" i="26"/>
  <c r="G1360" i="26"/>
  <c r="E1364" i="26"/>
  <c r="E1399" i="26"/>
  <c r="E1408" i="26"/>
  <c r="E1419" i="26"/>
  <c r="E1463" i="26"/>
  <c r="G1468" i="26"/>
  <c r="E1472" i="26"/>
  <c r="E1483" i="26"/>
  <c r="E1527" i="26"/>
  <c r="E1536" i="26"/>
  <c r="E1575" i="26"/>
  <c r="E1623" i="26"/>
  <c r="G1628" i="26"/>
  <c r="E1632" i="26"/>
  <c r="E1643" i="26"/>
  <c r="E1687" i="26"/>
  <c r="G1692" i="26"/>
  <c r="E1696" i="26"/>
  <c r="E1707" i="26"/>
  <c r="G1745" i="26"/>
  <c r="E1751" i="26"/>
  <c r="G1756" i="26"/>
  <c r="E1760" i="26"/>
  <c r="E1771" i="26"/>
  <c r="G1809" i="26"/>
  <c r="E1815" i="26"/>
  <c r="E1824" i="26"/>
  <c r="G1829" i="26"/>
  <c r="E1840" i="26"/>
  <c r="G1845" i="26"/>
  <c r="E1856" i="26"/>
  <c r="G1861" i="26"/>
  <c r="E1867" i="26"/>
  <c r="E1869" i="26"/>
  <c r="G1869" i="26"/>
  <c r="G1889" i="26"/>
  <c r="E1908" i="26"/>
  <c r="G1932" i="26"/>
  <c r="G1936" i="26"/>
  <c r="E1940" i="26"/>
  <c r="G1968" i="26"/>
  <c r="E1972" i="26"/>
  <c r="G1996" i="26"/>
  <c r="E2004" i="26"/>
  <c r="E2023" i="26"/>
  <c r="G2036" i="26"/>
  <c r="G2040" i="26"/>
  <c r="E2079" i="26"/>
  <c r="E2095" i="26"/>
  <c r="E2111" i="26"/>
  <c r="E2127" i="26"/>
  <c r="E2143" i="26"/>
  <c r="E2159" i="26"/>
  <c r="E2175" i="26"/>
  <c r="E2239" i="26"/>
  <c r="E2253" i="26"/>
  <c r="G2253" i="26"/>
  <c r="E2257" i="26"/>
  <c r="G2257" i="26"/>
  <c r="E2269" i="26"/>
  <c r="G2269" i="26"/>
  <c r="E2273" i="26"/>
  <c r="G2273" i="26"/>
  <c r="G2291" i="26"/>
  <c r="E2291" i="26"/>
  <c r="G2308" i="26"/>
  <c r="G2523" i="26"/>
  <c r="E2523" i="26"/>
  <c r="G2570" i="26"/>
  <c r="E2570" i="26"/>
  <c r="E2698" i="26"/>
  <c r="G2698" i="26"/>
  <c r="G2707" i="26"/>
  <c r="E2707" i="26"/>
  <c r="E2828" i="26"/>
  <c r="G2828" i="26"/>
  <c r="E2882" i="26"/>
  <c r="G2882" i="26"/>
  <c r="G3209" i="26"/>
  <c r="E3209" i="26"/>
  <c r="G3225" i="26"/>
  <c r="E3225" i="26"/>
  <c r="E3239" i="26"/>
  <c r="G3239" i="26"/>
  <c r="E3255" i="26"/>
  <c r="G3255" i="26"/>
  <c r="E3271" i="26"/>
  <c r="G3271" i="26"/>
  <c r="E3287" i="26"/>
  <c r="G3287" i="26"/>
  <c r="G3477" i="26"/>
  <c r="E3477" i="26"/>
  <c r="G3541" i="26"/>
  <c r="E3541" i="26"/>
  <c r="E3622" i="26"/>
  <c r="G3622" i="26"/>
  <c r="F484" i="26"/>
  <c r="E499" i="26"/>
  <c r="E523" i="26"/>
  <c r="E543" i="26"/>
  <c r="G553" i="26"/>
  <c r="E555" i="26"/>
  <c r="G559" i="26"/>
  <c r="G575" i="26"/>
  <c r="F576" i="26"/>
  <c r="G677" i="26"/>
  <c r="F812" i="26"/>
  <c r="G869" i="26"/>
  <c r="E1044" i="26"/>
  <c r="E1073" i="26"/>
  <c r="G1102" i="26"/>
  <c r="E1147" i="26"/>
  <c r="G1287" i="26"/>
  <c r="E1307" i="26"/>
  <c r="G1329" i="26"/>
  <c r="E1335" i="26"/>
  <c r="G1339" i="26"/>
  <c r="E1355" i="26"/>
  <c r="G1397" i="26"/>
  <c r="G1417" i="26"/>
  <c r="G1437" i="26"/>
  <c r="G1461" i="26"/>
  <c r="G1481" i="26"/>
  <c r="G1501" i="26"/>
  <c r="G1525" i="26"/>
  <c r="G1573" i="26"/>
  <c r="E1579" i="26"/>
  <c r="G1597" i="26"/>
  <c r="G1621" i="26"/>
  <c r="G1641" i="26"/>
  <c r="E1656" i="26"/>
  <c r="G1661" i="26"/>
  <c r="E1676" i="26"/>
  <c r="G1685" i="26"/>
  <c r="E1700" i="26"/>
  <c r="G1705" i="26"/>
  <c r="E1720" i="26"/>
  <c r="G1725" i="26"/>
  <c r="E1740" i="26"/>
  <c r="G1749" i="26"/>
  <c r="E1764" i="26"/>
  <c r="G1769" i="26"/>
  <c r="E1784" i="26"/>
  <c r="G1789" i="26"/>
  <c r="E1804" i="26"/>
  <c r="G1813" i="26"/>
  <c r="E1835" i="26"/>
  <c r="E1851" i="26"/>
  <c r="G1865" i="26"/>
  <c r="E1871" i="26"/>
  <c r="G1880" i="26"/>
  <c r="E1895" i="26"/>
  <c r="E1927" i="26"/>
  <c r="E1959" i="26"/>
  <c r="E1991" i="26"/>
  <c r="E2027" i="26"/>
  <c r="E2029" i="26"/>
  <c r="G2029" i="26"/>
  <c r="E2033" i="26"/>
  <c r="G2033" i="26"/>
  <c r="E2285" i="26"/>
  <c r="G2285" i="26"/>
  <c r="E2289" i="26"/>
  <c r="G2289" i="26"/>
  <c r="G2307" i="26"/>
  <c r="E2307" i="26"/>
  <c r="G2538" i="26"/>
  <c r="E2538" i="26"/>
  <c r="G2735" i="26"/>
  <c r="E2735" i="26"/>
  <c r="G2783" i="26"/>
  <c r="E2783" i="26"/>
  <c r="G2839" i="26"/>
  <c r="E2839" i="26"/>
  <c r="G2851" i="26"/>
  <c r="E2851" i="26"/>
  <c r="G2863" i="26"/>
  <c r="E2863" i="26"/>
  <c r="E2922" i="26"/>
  <c r="G2922" i="26"/>
  <c r="G2931" i="26"/>
  <c r="E2931" i="26"/>
  <c r="G3015" i="26"/>
  <c r="E3015" i="26"/>
  <c r="G3047" i="26"/>
  <c r="E3047" i="26"/>
  <c r="G3079" i="26"/>
  <c r="E3079" i="26"/>
  <c r="E3086" i="26"/>
  <c r="G3086" i="26"/>
  <c r="G3143" i="26"/>
  <c r="E3143" i="26"/>
  <c r="E3150" i="26"/>
  <c r="G3150" i="26"/>
  <c r="E3207" i="26"/>
  <c r="G3207" i="26"/>
  <c r="E3223" i="26"/>
  <c r="G3223" i="26"/>
  <c r="E3367" i="26"/>
  <c r="G3367" i="26"/>
  <c r="E3471" i="26"/>
  <c r="G3471" i="26"/>
  <c r="E3535" i="26"/>
  <c r="G3535" i="26"/>
  <c r="G1515" i="26"/>
  <c r="G1535" i="26"/>
  <c r="G1631" i="26"/>
  <c r="G1665" i="26"/>
  <c r="G1729" i="26"/>
  <c r="G1793" i="26"/>
  <c r="G1803" i="26"/>
  <c r="E1819" i="26"/>
  <c r="G1833" i="26"/>
  <c r="G1849" i="26"/>
  <c r="E1875" i="26"/>
  <c r="G1893" i="26"/>
  <c r="E1899" i="26"/>
  <c r="E1901" i="26"/>
  <c r="G1901" i="26"/>
  <c r="E1905" i="26"/>
  <c r="G1905" i="26"/>
  <c r="G1912" i="26"/>
  <c r="G1925" i="26"/>
  <c r="E1931" i="26"/>
  <c r="E1933" i="26"/>
  <c r="G1933" i="26"/>
  <c r="E1937" i="26"/>
  <c r="G1937" i="26"/>
  <c r="G1944" i="26"/>
  <c r="G1957" i="26"/>
  <c r="E1963" i="26"/>
  <c r="E1965" i="26"/>
  <c r="G1965" i="26"/>
  <c r="E1969" i="26"/>
  <c r="G1969" i="26"/>
  <c r="G1976" i="26"/>
  <c r="G1989" i="26"/>
  <c r="E1995" i="26"/>
  <c r="E1997" i="26"/>
  <c r="G1997" i="26"/>
  <c r="E2001" i="26"/>
  <c r="G2001" i="26"/>
  <c r="G2008" i="26"/>
  <c r="G2025" i="26"/>
  <c r="E2031" i="26"/>
  <c r="E2035" i="26"/>
  <c r="E2037" i="26"/>
  <c r="G2037" i="26"/>
  <c r="G2056" i="26"/>
  <c r="G2072" i="26"/>
  <c r="E2072" i="26"/>
  <c r="G2088" i="26"/>
  <c r="E2088" i="26"/>
  <c r="G2104" i="26"/>
  <c r="E2104" i="26"/>
  <c r="G2120" i="26"/>
  <c r="E2120" i="26"/>
  <c r="G2136" i="26"/>
  <c r="E2136" i="26"/>
  <c r="G2152" i="26"/>
  <c r="E2152" i="26"/>
  <c r="G2168" i="26"/>
  <c r="E2168" i="26"/>
  <c r="G2184" i="26"/>
  <c r="E2184" i="26"/>
  <c r="E2287" i="26"/>
  <c r="E2301" i="26"/>
  <c r="G2301" i="26"/>
  <c r="E2305" i="26"/>
  <c r="G2305" i="26"/>
  <c r="G2323" i="26"/>
  <c r="E2323" i="26"/>
  <c r="G2376" i="26"/>
  <c r="G2392" i="26"/>
  <c r="G2408" i="26"/>
  <c r="G2424" i="26"/>
  <c r="G2705" i="26"/>
  <c r="E2705" i="26"/>
  <c r="G2811" i="26"/>
  <c r="E2811" i="26"/>
  <c r="G2903" i="26"/>
  <c r="E2903" i="26"/>
  <c r="G3301" i="26"/>
  <c r="E3301" i="26"/>
  <c r="G525" i="26"/>
  <c r="G624" i="26"/>
  <c r="G971" i="26"/>
  <c r="G977" i="26"/>
  <c r="G1080" i="26"/>
  <c r="G1203" i="26"/>
  <c r="G1367" i="26"/>
  <c r="G1699" i="26"/>
  <c r="G1859" i="26"/>
  <c r="E2317" i="26"/>
  <c r="G2317" i="26"/>
  <c r="E2321" i="26"/>
  <c r="G2321" i="26"/>
  <c r="G2339" i="26"/>
  <c r="E2339" i="26"/>
  <c r="E2712" i="26"/>
  <c r="G2712" i="26"/>
  <c r="G2723" i="26"/>
  <c r="E2723" i="26"/>
  <c r="G2751" i="26"/>
  <c r="E2751" i="26"/>
  <c r="E2788" i="26"/>
  <c r="G2788" i="26"/>
  <c r="G2889" i="26"/>
  <c r="E2889" i="26"/>
  <c r="G2929" i="26"/>
  <c r="E2929" i="26"/>
  <c r="E3022" i="26"/>
  <c r="G3022" i="26"/>
  <c r="E3054" i="26"/>
  <c r="G3054" i="26"/>
  <c r="G3095" i="26"/>
  <c r="E3095" i="26"/>
  <c r="E3102" i="26"/>
  <c r="G3102" i="26"/>
  <c r="G3159" i="26"/>
  <c r="E3159" i="26"/>
  <c r="E3166" i="26"/>
  <c r="G3166" i="26"/>
  <c r="G3233" i="26"/>
  <c r="E3233" i="26"/>
  <c r="G3249" i="26"/>
  <c r="E3249" i="26"/>
  <c r="G3265" i="26"/>
  <c r="E3265" i="26"/>
  <c r="G3281" i="26"/>
  <c r="E3281" i="26"/>
  <c r="G3297" i="26"/>
  <c r="E3297" i="26"/>
  <c r="G3445" i="26"/>
  <c r="E3445" i="26"/>
  <c r="G3509" i="26"/>
  <c r="E3509" i="26"/>
  <c r="E2200" i="26"/>
  <c r="E2216" i="26"/>
  <c r="E2232" i="26"/>
  <c r="E2248" i="26"/>
  <c r="E2264" i="26"/>
  <c r="E2280" i="26"/>
  <c r="E2296" i="26"/>
  <c r="E2312" i="26"/>
  <c r="E2328" i="26"/>
  <c r="G2333" i="26"/>
  <c r="E2344" i="26"/>
  <c r="G2349" i="26"/>
  <c r="E2360" i="26"/>
  <c r="G2365" i="26"/>
  <c r="E2376" i="26"/>
  <c r="G2381" i="26"/>
  <c r="E2392" i="26"/>
  <c r="G2397" i="26"/>
  <c r="E2408" i="26"/>
  <c r="G2413" i="26"/>
  <c r="E2424" i="26"/>
  <c r="G2429" i="26"/>
  <c r="E2440" i="26"/>
  <c r="G2445" i="26"/>
  <c r="E2456" i="26"/>
  <c r="G2461" i="26"/>
  <c r="E2486" i="26"/>
  <c r="G2498" i="26"/>
  <c r="E2519" i="26"/>
  <c r="E2534" i="26"/>
  <c r="G2542" i="26"/>
  <c r="E2551" i="26"/>
  <c r="E2566" i="26"/>
  <c r="G2574" i="26"/>
  <c r="E2583" i="26"/>
  <c r="E2615" i="26"/>
  <c r="E2630" i="26"/>
  <c r="E2647" i="26"/>
  <c r="G2653" i="26"/>
  <c r="E2662" i="26"/>
  <c r="E2673" i="26"/>
  <c r="E2675" i="26"/>
  <c r="G2682" i="26"/>
  <c r="E2691" i="26"/>
  <c r="G2696" i="26"/>
  <c r="E2703" i="26"/>
  <c r="E2719" i="26"/>
  <c r="E2733" i="26"/>
  <c r="G2737" i="26"/>
  <c r="G2740" i="26"/>
  <c r="G2756" i="26"/>
  <c r="G2769" i="26"/>
  <c r="G2772" i="26"/>
  <c r="E2781" i="26"/>
  <c r="G2785" i="26"/>
  <c r="E2809" i="26"/>
  <c r="E2821" i="26"/>
  <c r="E2823" i="26"/>
  <c r="E2837" i="26"/>
  <c r="G2842" i="26"/>
  <c r="E2861" i="26"/>
  <c r="G2868" i="26"/>
  <c r="E2875" i="26"/>
  <c r="G2880" i="26"/>
  <c r="G2892" i="26"/>
  <c r="G2906" i="26"/>
  <c r="E2913" i="26"/>
  <c r="E2915" i="26"/>
  <c r="G2917" i="26"/>
  <c r="G2920" i="26"/>
  <c r="E2927" i="26"/>
  <c r="G2934" i="26"/>
  <c r="E2941" i="26"/>
  <c r="G2946" i="26"/>
  <c r="E2955" i="26"/>
  <c r="G2974" i="26"/>
  <c r="E2981" i="26"/>
  <c r="E2983" i="26"/>
  <c r="E2997" i="26"/>
  <c r="G3001" i="26"/>
  <c r="E3013" i="26"/>
  <c r="E3029" i="26"/>
  <c r="E3045" i="26"/>
  <c r="E3061" i="26"/>
  <c r="G3065" i="26"/>
  <c r="E3077" i="26"/>
  <c r="E3093" i="26"/>
  <c r="E3125" i="26"/>
  <c r="E3141" i="26"/>
  <c r="E3157" i="26"/>
  <c r="E3173" i="26"/>
  <c r="E3189" i="26"/>
  <c r="E3205" i="26"/>
  <c r="G3211" i="26"/>
  <c r="G3229" i="26"/>
  <c r="G3243" i="26"/>
  <c r="G3261" i="26"/>
  <c r="G3277" i="26"/>
  <c r="G3291" i="26"/>
  <c r="G3293" i="26"/>
  <c r="G3299" i="26"/>
  <c r="G3303" i="26"/>
  <c r="E3309" i="26"/>
  <c r="G3311" i="26"/>
  <c r="E3318" i="26"/>
  <c r="G3318" i="26"/>
  <c r="G3343" i="26"/>
  <c r="E3350" i="26"/>
  <c r="G3350" i="26"/>
  <c r="G3373" i="26"/>
  <c r="E3373" i="26"/>
  <c r="G3415" i="26"/>
  <c r="E3422" i="26"/>
  <c r="G3422" i="26"/>
  <c r="G3447" i="26"/>
  <c r="E3454" i="26"/>
  <c r="G3454" i="26"/>
  <c r="G3479" i="26"/>
  <c r="E3486" i="26"/>
  <c r="G3486" i="26"/>
  <c r="G3511" i="26"/>
  <c r="E3518" i="26"/>
  <c r="G3518" i="26"/>
  <c r="G3543" i="26"/>
  <c r="E3550" i="26"/>
  <c r="G3550" i="26"/>
  <c r="G3575" i="26"/>
  <c r="E3582" i="26"/>
  <c r="G3582" i="26"/>
  <c r="G3605" i="26"/>
  <c r="E3605" i="26"/>
  <c r="G3637" i="26"/>
  <c r="E3637" i="26"/>
  <c r="G3669" i="26"/>
  <c r="E3669" i="26"/>
  <c r="G3701" i="26"/>
  <c r="E3701" i="26"/>
  <c r="E3710" i="26"/>
  <c r="G3710" i="26"/>
  <c r="G3725" i="26"/>
  <c r="E3725" i="26"/>
  <c r="G3749" i="26"/>
  <c r="E3749" i="26"/>
  <c r="E3976" i="26"/>
  <c r="G3976" i="26"/>
  <c r="G2473" i="26"/>
  <c r="G2477" i="26"/>
  <c r="G3333" i="26"/>
  <c r="E3333" i="26"/>
  <c r="G3365" i="26"/>
  <c r="E3365" i="26"/>
  <c r="G3375" i="26"/>
  <c r="E3382" i="26"/>
  <c r="G3382" i="26"/>
  <c r="G3405" i="26"/>
  <c r="E3405" i="26"/>
  <c r="G3437" i="26"/>
  <c r="E3437" i="26"/>
  <c r="G3469" i="26"/>
  <c r="E3469" i="26"/>
  <c r="G3501" i="26"/>
  <c r="E3501" i="26"/>
  <c r="G3533" i="26"/>
  <c r="E3533" i="26"/>
  <c r="G3565" i="26"/>
  <c r="E3565" i="26"/>
  <c r="G3607" i="26"/>
  <c r="E3614" i="26"/>
  <c r="G3614" i="26"/>
  <c r="G3639" i="26"/>
  <c r="E3646" i="26"/>
  <c r="G3646" i="26"/>
  <c r="G3671" i="26"/>
  <c r="E3678" i="26"/>
  <c r="G3678" i="26"/>
  <c r="E3719" i="26"/>
  <c r="G3719" i="26"/>
  <c r="G3747" i="26"/>
  <c r="G3773" i="26"/>
  <c r="E3773" i="26"/>
  <c r="E3825" i="26"/>
  <c r="G3825" i="26"/>
  <c r="G2686" i="26"/>
  <c r="G2730" i="26"/>
  <c r="E2737" i="26"/>
  <c r="G2744" i="26"/>
  <c r="E2753" i="26"/>
  <c r="G2760" i="26"/>
  <c r="E2769" i="26"/>
  <c r="G2776" i="26"/>
  <c r="E2785" i="26"/>
  <c r="G2806" i="26"/>
  <c r="E2813" i="26"/>
  <c r="G2818" i="26"/>
  <c r="E2825" i="26"/>
  <c r="G2893" i="26"/>
  <c r="G2910" i="26"/>
  <c r="E2917" i="26"/>
  <c r="G2936" i="26"/>
  <c r="E2957" i="26"/>
  <c r="G2964" i="26"/>
  <c r="G2976" i="26"/>
  <c r="E2985" i="26"/>
  <c r="G2990" i="26"/>
  <c r="E3001" i="26"/>
  <c r="E3017" i="26"/>
  <c r="E3033" i="26"/>
  <c r="E3049" i="26"/>
  <c r="E3065" i="26"/>
  <c r="E3081" i="26"/>
  <c r="E3097" i="26"/>
  <c r="E3113" i="26"/>
  <c r="E3129" i="26"/>
  <c r="E3145" i="26"/>
  <c r="E3161" i="26"/>
  <c r="E3177" i="26"/>
  <c r="E3193" i="26"/>
  <c r="G3197" i="26"/>
  <c r="E3213" i="26"/>
  <c r="E3221" i="26"/>
  <c r="E3229" i="26"/>
  <c r="E3237" i="26"/>
  <c r="E3245" i="26"/>
  <c r="E3253" i="26"/>
  <c r="E3261" i="26"/>
  <c r="E3269" i="26"/>
  <c r="E3277" i="26"/>
  <c r="E3285" i="26"/>
  <c r="E3293" i="26"/>
  <c r="E3302" i="26"/>
  <c r="G3302" i="26"/>
  <c r="E3310" i="26"/>
  <c r="G3310" i="26"/>
  <c r="E3342" i="26"/>
  <c r="G3342" i="26"/>
  <c r="G3354" i="26"/>
  <c r="G3397" i="26"/>
  <c r="E3397" i="26"/>
  <c r="E3414" i="26"/>
  <c r="G3414" i="26"/>
  <c r="E3446" i="26"/>
  <c r="G3446" i="26"/>
  <c r="E3478" i="26"/>
  <c r="G3478" i="26"/>
  <c r="G3490" i="26"/>
  <c r="G3499" i="26"/>
  <c r="E3510" i="26"/>
  <c r="G3510" i="26"/>
  <c r="E3542" i="26"/>
  <c r="G3542" i="26"/>
  <c r="E3574" i="26"/>
  <c r="G3574" i="26"/>
  <c r="G3597" i="26"/>
  <c r="E3597" i="26"/>
  <c r="G3629" i="26"/>
  <c r="E3629" i="26"/>
  <c r="G3661" i="26"/>
  <c r="E3661" i="26"/>
  <c r="G3693" i="26"/>
  <c r="E3693" i="26"/>
  <c r="G3787" i="26"/>
  <c r="E3787" i="26"/>
  <c r="G3907" i="26"/>
  <c r="E3907" i="26"/>
  <c r="E3945" i="26"/>
  <c r="G3945" i="26"/>
  <c r="E2071" i="26"/>
  <c r="E2087" i="26"/>
  <c r="E2103" i="26"/>
  <c r="E2119" i="26"/>
  <c r="E2135" i="26"/>
  <c r="G2139" i="26"/>
  <c r="E2151" i="26"/>
  <c r="E2167" i="26"/>
  <c r="E2183" i="26"/>
  <c r="G2187" i="26"/>
  <c r="G2188" i="26"/>
  <c r="E2199" i="26"/>
  <c r="G2203" i="26"/>
  <c r="E2215" i="26"/>
  <c r="E2231" i="26"/>
  <c r="E2247" i="26"/>
  <c r="E2263" i="26"/>
  <c r="G2268" i="26"/>
  <c r="E2279" i="26"/>
  <c r="E2295" i="26"/>
  <c r="E2311" i="26"/>
  <c r="G2315" i="26"/>
  <c r="E2327" i="26"/>
  <c r="E2343" i="26"/>
  <c r="E2359" i="26"/>
  <c r="G2363" i="26"/>
  <c r="E2375" i="26"/>
  <c r="E2391" i="26"/>
  <c r="E2407" i="26"/>
  <c r="E2423" i="26"/>
  <c r="G2427" i="26"/>
  <c r="E2439" i="26"/>
  <c r="E2455" i="26"/>
  <c r="G2493" i="26"/>
  <c r="E2510" i="26"/>
  <c r="E2546" i="26"/>
  <c r="G2554" i="26"/>
  <c r="E2578" i="26"/>
  <c r="E2610" i="26"/>
  <c r="G2633" i="26"/>
  <c r="E2642" i="26"/>
  <c r="G2650" i="26"/>
  <c r="G2670" i="26"/>
  <c r="E2681" i="26"/>
  <c r="G2700" i="26"/>
  <c r="E2709" i="26"/>
  <c r="G2713" i="26"/>
  <c r="E2725" i="26"/>
  <c r="G2746" i="26"/>
  <c r="G2778" i="26"/>
  <c r="G2792" i="26"/>
  <c r="E2801" i="26"/>
  <c r="G2829" i="26"/>
  <c r="E2841" i="26"/>
  <c r="G2845" i="26"/>
  <c r="E2853" i="26"/>
  <c r="G2872" i="26"/>
  <c r="G2884" i="26"/>
  <c r="E2905" i="26"/>
  <c r="G2924" i="26"/>
  <c r="E2933" i="26"/>
  <c r="G2938" i="26"/>
  <c r="E2945" i="26"/>
  <c r="G2952" i="26"/>
  <c r="G2966" i="26"/>
  <c r="E2973" i="26"/>
  <c r="G3010" i="26"/>
  <c r="G3026" i="26"/>
  <c r="G3042" i="26"/>
  <c r="G3058" i="26"/>
  <c r="G3074" i="26"/>
  <c r="G3090" i="26"/>
  <c r="G3106" i="26"/>
  <c r="G3122" i="26"/>
  <c r="G3138" i="26"/>
  <c r="G3154" i="26"/>
  <c r="G3170" i="26"/>
  <c r="G3186" i="26"/>
  <c r="G3202" i="26"/>
  <c r="G3325" i="26"/>
  <c r="E3325" i="26"/>
  <c r="G3357" i="26"/>
  <c r="E3357" i="26"/>
  <c r="E3374" i="26"/>
  <c r="G3374" i="26"/>
  <c r="G3429" i="26"/>
  <c r="E3429" i="26"/>
  <c r="G3461" i="26"/>
  <c r="E3461" i="26"/>
  <c r="G3493" i="26"/>
  <c r="E3493" i="26"/>
  <c r="G3525" i="26"/>
  <c r="E3525" i="26"/>
  <c r="G3557" i="26"/>
  <c r="E3557" i="26"/>
  <c r="G3589" i="26"/>
  <c r="E3589" i="26"/>
  <c r="G3599" i="26"/>
  <c r="E3606" i="26"/>
  <c r="G3606" i="26"/>
  <c r="G3631" i="26"/>
  <c r="E3638" i="26"/>
  <c r="G3638" i="26"/>
  <c r="G3663" i="26"/>
  <c r="E3670" i="26"/>
  <c r="G3670" i="26"/>
  <c r="G3717" i="26"/>
  <c r="E3717" i="26"/>
  <c r="E3726" i="26"/>
  <c r="G3726" i="26"/>
  <c r="G3741" i="26"/>
  <c r="E3741" i="26"/>
  <c r="F3785" i="26"/>
  <c r="G3785" i="26"/>
  <c r="G3803" i="26"/>
  <c r="E3803" i="26"/>
  <c r="E3821" i="26"/>
  <c r="G3821" i="26"/>
  <c r="G2085" i="26"/>
  <c r="G2101" i="26"/>
  <c r="G2117" i="26"/>
  <c r="G2133" i="26"/>
  <c r="G2149" i="26"/>
  <c r="G2165" i="26"/>
  <c r="G2181" i="26"/>
  <c r="G2197" i="26"/>
  <c r="G2213" i="26"/>
  <c r="G2497" i="26"/>
  <c r="G2622" i="26"/>
  <c r="G2937" i="26"/>
  <c r="G3025" i="26"/>
  <c r="G3041" i="26"/>
  <c r="E3085" i="26"/>
  <c r="E3101" i="26"/>
  <c r="E3117" i="26"/>
  <c r="G3121" i="26"/>
  <c r="E3133" i="26"/>
  <c r="G3137" i="26"/>
  <c r="E3149" i="26"/>
  <c r="E3165" i="26"/>
  <c r="E3181" i="26"/>
  <c r="G3185" i="26"/>
  <c r="E3197" i="26"/>
  <c r="E3214" i="26"/>
  <c r="G3214" i="26"/>
  <c r="E3222" i="26"/>
  <c r="G3222" i="26"/>
  <c r="E3230" i="26"/>
  <c r="G3230" i="26"/>
  <c r="E3238" i="26"/>
  <c r="G3238" i="26"/>
  <c r="E3246" i="26"/>
  <c r="G3246" i="26"/>
  <c r="E3254" i="26"/>
  <c r="G3254" i="26"/>
  <c r="E3262" i="26"/>
  <c r="G3262" i="26"/>
  <c r="E3270" i="26"/>
  <c r="G3270" i="26"/>
  <c r="E3278" i="26"/>
  <c r="G3278" i="26"/>
  <c r="E3286" i="26"/>
  <c r="G3286" i="26"/>
  <c r="E3294" i="26"/>
  <c r="G3294" i="26"/>
  <c r="G3327" i="26"/>
  <c r="E3334" i="26"/>
  <c r="G3334" i="26"/>
  <c r="G3359" i="26"/>
  <c r="E3366" i="26"/>
  <c r="G3366" i="26"/>
  <c r="G3389" i="26"/>
  <c r="E3389" i="26"/>
  <c r="E3406" i="26"/>
  <c r="G3406" i="26"/>
  <c r="G3431" i="26"/>
  <c r="E3438" i="26"/>
  <c r="G3438" i="26"/>
  <c r="G3463" i="26"/>
  <c r="E3470" i="26"/>
  <c r="G3470" i="26"/>
  <c r="G3495" i="26"/>
  <c r="E3502" i="26"/>
  <c r="G3502" i="26"/>
  <c r="G3527" i="26"/>
  <c r="E3534" i="26"/>
  <c r="G3534" i="26"/>
  <c r="G3559" i="26"/>
  <c r="E3566" i="26"/>
  <c r="G3566" i="26"/>
  <c r="G3591" i="26"/>
  <c r="G3621" i="26"/>
  <c r="E3621" i="26"/>
  <c r="G3627" i="26"/>
  <c r="F3627" i="26"/>
  <c r="G3653" i="26"/>
  <c r="E3653" i="26"/>
  <c r="G3685" i="26"/>
  <c r="E3685" i="26"/>
  <c r="G3864" i="26"/>
  <c r="E3864" i="26"/>
  <c r="E3877" i="26"/>
  <c r="G3877" i="26"/>
  <c r="E3965" i="26"/>
  <c r="G3965" i="26"/>
  <c r="G2463" i="26"/>
  <c r="G2594" i="26"/>
  <c r="G3317" i="26"/>
  <c r="E3317" i="26"/>
  <c r="G3349" i="26"/>
  <c r="E3349" i="26"/>
  <c r="E3398" i="26"/>
  <c r="G3398" i="26"/>
  <c r="G3421" i="26"/>
  <c r="E3421" i="26"/>
  <c r="G3453" i="26"/>
  <c r="E3453" i="26"/>
  <c r="G3485" i="26"/>
  <c r="E3485" i="26"/>
  <c r="G3517" i="26"/>
  <c r="E3517" i="26"/>
  <c r="G3549" i="26"/>
  <c r="E3549" i="26"/>
  <c r="G3581" i="26"/>
  <c r="E3581" i="26"/>
  <c r="E3598" i="26"/>
  <c r="G3598" i="26"/>
  <c r="E3630" i="26"/>
  <c r="G3630" i="26"/>
  <c r="E3662" i="26"/>
  <c r="G3662" i="26"/>
  <c r="E3694" i="26"/>
  <c r="G3694" i="26"/>
  <c r="G3709" i="26"/>
  <c r="E3709" i="26"/>
  <c r="G3733" i="26"/>
  <c r="E3733" i="26"/>
  <c r="G2482" i="26"/>
  <c r="G2598" i="26"/>
  <c r="G2645" i="26"/>
  <c r="G2749" i="26"/>
  <c r="G2765" i="26"/>
  <c r="G2798" i="26"/>
  <c r="G2824" i="26"/>
  <c r="G2849" i="26"/>
  <c r="G2878" i="26"/>
  <c r="G2901" i="26"/>
  <c r="G3109" i="26"/>
  <c r="G3226" i="26"/>
  <c r="G3307" i="26"/>
  <c r="E3326" i="26"/>
  <c r="G3326" i="26"/>
  <c r="E3358" i="26"/>
  <c r="G3358" i="26"/>
  <c r="G3381" i="26"/>
  <c r="E3381" i="26"/>
  <c r="G3387" i="26"/>
  <c r="F3387" i="26"/>
  <c r="E3430" i="26"/>
  <c r="G3430" i="26"/>
  <c r="E3462" i="26"/>
  <c r="G3462" i="26"/>
  <c r="E3494" i="26"/>
  <c r="G3494" i="26"/>
  <c r="G3515" i="26"/>
  <c r="E3526" i="26"/>
  <c r="G3526" i="26"/>
  <c r="E3558" i="26"/>
  <c r="G3558" i="26"/>
  <c r="G3579" i="26"/>
  <c r="E3590" i="26"/>
  <c r="G3590" i="26"/>
  <c r="G3613" i="26"/>
  <c r="E3613" i="26"/>
  <c r="G3645" i="26"/>
  <c r="E3645" i="26"/>
  <c r="G3677" i="26"/>
  <c r="E3677" i="26"/>
  <c r="E3703" i="26"/>
  <c r="G3703" i="26"/>
  <c r="G3757" i="26"/>
  <c r="E3757" i="26"/>
  <c r="G3812" i="26"/>
  <c r="E3812" i="26"/>
  <c r="G3817" i="26"/>
  <c r="F3817" i="26"/>
  <c r="E3849" i="26"/>
  <c r="G3849" i="26"/>
  <c r="E4033" i="26"/>
  <c r="G4033" i="26"/>
  <c r="G4333" i="26"/>
  <c r="F4333" i="26"/>
  <c r="G4341" i="26"/>
  <c r="E4341" i="26"/>
  <c r="G4584" i="26"/>
  <c r="E4584" i="26"/>
  <c r="G4743" i="26"/>
  <c r="E4743" i="26"/>
  <c r="G4108" i="26"/>
  <c r="E4108" i="26"/>
  <c r="G4128" i="26"/>
  <c r="E4128" i="26"/>
  <c r="G4232" i="26"/>
  <c r="E4232" i="26"/>
  <c r="E4245" i="26"/>
  <c r="G4245" i="26"/>
  <c r="G4384" i="26"/>
  <c r="E4384" i="26"/>
  <c r="G4687" i="26"/>
  <c r="E4687" i="26"/>
  <c r="G5367" i="26"/>
  <c r="E5367" i="26"/>
  <c r="G5416" i="26"/>
  <c r="E5416" i="26"/>
  <c r="G5495" i="26"/>
  <c r="E5495" i="26"/>
  <c r="E5542" i="26"/>
  <c r="G5542" i="26"/>
  <c r="G5559" i="26"/>
  <c r="E5559" i="26"/>
  <c r="G5651" i="26"/>
  <c r="E5651" i="26"/>
  <c r="G5667" i="26"/>
  <c r="E5667" i="26"/>
  <c r="E5788" i="26"/>
  <c r="G5788" i="26"/>
  <c r="G6252" i="26"/>
  <c r="E6252" i="26"/>
  <c r="G6343" i="26"/>
  <c r="E6343" i="26"/>
  <c r="G6487" i="26"/>
  <c r="E6487" i="26"/>
  <c r="G6561" i="26"/>
  <c r="E6561" i="26"/>
  <c r="G6697" i="26"/>
  <c r="E6697" i="26"/>
  <c r="E4001" i="26"/>
  <c r="G4001" i="26"/>
  <c r="G4479" i="26"/>
  <c r="E4479" i="26"/>
  <c r="G4540" i="26"/>
  <c r="E4540" i="26"/>
  <c r="G4655" i="26"/>
  <c r="E4655" i="26"/>
  <c r="G4671" i="26"/>
  <c r="E4671" i="26"/>
  <c r="G4763" i="26"/>
  <c r="E4763" i="26"/>
  <c r="G4797" i="26"/>
  <c r="E4797" i="26"/>
  <c r="E4886" i="26"/>
  <c r="G4886" i="26"/>
  <c r="G3702" i="26"/>
  <c r="G3718" i="26"/>
  <c r="E3727" i="26"/>
  <c r="G3734" i="26"/>
  <c r="E3743" i="26"/>
  <c r="G3750" i="26"/>
  <c r="E3759" i="26"/>
  <c r="G3766" i="26"/>
  <c r="E3775" i="26"/>
  <c r="E3796" i="26"/>
  <c r="E3816" i="26"/>
  <c r="E3827" i="26"/>
  <c r="E3844" i="26"/>
  <c r="E3872" i="26"/>
  <c r="G3891" i="26"/>
  <c r="E3896" i="26"/>
  <c r="E3924" i="26"/>
  <c r="G3934" i="26"/>
  <c r="E3936" i="26"/>
  <c r="E3941" i="26"/>
  <c r="G3941" i="26"/>
  <c r="G3972" i="26"/>
  <c r="G4124" i="26"/>
  <c r="E4124" i="26"/>
  <c r="E4193" i="26"/>
  <c r="G4193" i="26"/>
  <c r="G4505" i="26"/>
  <c r="E4505" i="26"/>
  <c r="E4770" i="26"/>
  <c r="G4770" i="26"/>
  <c r="E3761" i="26"/>
  <c r="E3777" i="26"/>
  <c r="E3820" i="26"/>
  <c r="G3829" i="26"/>
  <c r="E3831" i="26"/>
  <c r="E3848" i="26"/>
  <c r="G3853" i="26"/>
  <c r="G3881" i="26"/>
  <c r="E3883" i="26"/>
  <c r="G3909" i="26"/>
  <c r="E3911" i="26"/>
  <c r="G3919" i="26"/>
  <c r="G3952" i="26"/>
  <c r="G3962" i="26"/>
  <c r="G3966" i="26"/>
  <c r="E4009" i="26"/>
  <c r="G4009" i="26"/>
  <c r="E4337" i="26"/>
  <c r="G4337" i="26"/>
  <c r="G4459" i="26"/>
  <c r="E4459" i="26"/>
  <c r="G4525" i="26"/>
  <c r="E4525" i="26"/>
  <c r="G4715" i="26"/>
  <c r="E4715" i="26"/>
  <c r="E4990" i="26"/>
  <c r="G4990" i="26"/>
  <c r="E4173" i="26"/>
  <c r="G4173" i="26"/>
  <c r="G4320" i="26"/>
  <c r="E4320" i="26"/>
  <c r="E4345" i="26"/>
  <c r="G4345" i="26"/>
  <c r="E4356" i="26"/>
  <c r="G4356" i="26"/>
  <c r="G4395" i="26"/>
  <c r="E4395" i="26"/>
  <c r="E4564" i="26"/>
  <c r="G4564" i="26"/>
  <c r="G4604" i="26"/>
  <c r="E4604" i="26"/>
  <c r="G4616" i="26"/>
  <c r="E4616" i="26"/>
  <c r="G4623" i="26"/>
  <c r="E4623" i="26"/>
  <c r="G4967" i="26"/>
  <c r="E4967" i="26"/>
  <c r="G5123" i="26"/>
  <c r="E5123" i="26"/>
  <c r="G3837" i="26"/>
  <c r="G3867" i="26"/>
  <c r="E3880" i="26"/>
  <c r="E3908" i="26"/>
  <c r="E3915" i="26"/>
  <c r="G3917" i="26"/>
  <c r="E3944" i="26"/>
  <c r="G3977" i="26"/>
  <c r="G3981" i="26"/>
  <c r="G3993" i="26"/>
  <c r="E4253" i="26"/>
  <c r="G4253" i="26"/>
  <c r="G4437" i="26"/>
  <c r="E4437" i="26"/>
  <c r="E4472" i="26"/>
  <c r="G4472" i="26"/>
  <c r="E4602" i="26"/>
  <c r="G4602" i="26"/>
  <c r="G4753" i="26"/>
  <c r="E4753" i="26"/>
  <c r="G4775" i="26"/>
  <c r="E4775" i="26"/>
  <c r="E4902" i="26"/>
  <c r="G4902" i="26"/>
  <c r="G3742" i="26"/>
  <c r="G3758" i="26"/>
  <c r="G3774" i="26"/>
  <c r="G3790" i="26"/>
  <c r="G3793" i="26"/>
  <c r="G3795" i="26"/>
  <c r="G3813" i="26"/>
  <c r="E3815" i="26"/>
  <c r="E3843" i="26"/>
  <c r="G3875" i="26"/>
  <c r="G3893" i="26"/>
  <c r="E3895" i="26"/>
  <c r="G3921" i="26"/>
  <c r="E3923" i="26"/>
  <c r="G3937" i="26"/>
  <c r="G3973" i="26"/>
  <c r="E4005" i="26"/>
  <c r="G4005" i="26"/>
  <c r="G4112" i="26"/>
  <c r="E4112" i="26"/>
  <c r="G4393" i="26"/>
  <c r="E4393" i="26"/>
  <c r="E4408" i="26"/>
  <c r="G4408" i="26"/>
  <c r="G4639" i="26"/>
  <c r="E4639" i="26"/>
  <c r="E4680" i="26"/>
  <c r="G4680" i="26"/>
  <c r="G4727" i="26"/>
  <c r="E4727" i="26"/>
  <c r="E4758" i="26"/>
  <c r="G4758" i="26"/>
  <c r="G4954" i="26"/>
  <c r="F4954" i="26"/>
  <c r="E5082" i="26"/>
  <c r="G5082" i="26"/>
  <c r="E4048" i="26"/>
  <c r="E4052" i="26"/>
  <c r="E4084" i="26"/>
  <c r="E4100" i="26"/>
  <c r="E4104" i="26"/>
  <c r="G4126" i="26"/>
  <c r="G4157" i="26"/>
  <c r="G4165" i="26"/>
  <c r="G4169" i="26"/>
  <c r="G4177" i="26"/>
  <c r="G4181" i="26"/>
  <c r="G4185" i="26"/>
  <c r="G4189" i="26"/>
  <c r="E4220" i="26"/>
  <c r="E4228" i="26"/>
  <c r="G4237" i="26"/>
  <c r="G4249" i="26"/>
  <c r="E4296" i="26"/>
  <c r="G4298" i="26"/>
  <c r="E4308" i="26"/>
  <c r="G4310" i="26"/>
  <c r="E4316" i="26"/>
  <c r="G4318" i="26"/>
  <c r="G4329" i="26"/>
  <c r="E4347" i="26"/>
  <c r="G4358" i="26"/>
  <c r="G4369" i="26"/>
  <c r="E4373" i="26"/>
  <c r="E4387" i="26"/>
  <c r="E4389" i="26"/>
  <c r="G4402" i="26"/>
  <c r="G4404" i="26"/>
  <c r="E4413" i="26"/>
  <c r="G4418" i="26"/>
  <c r="E4424" i="26"/>
  <c r="E4433" i="26"/>
  <c r="G4442" i="26"/>
  <c r="E4451" i="26"/>
  <c r="E4457" i="26"/>
  <c r="G4466" i="26"/>
  <c r="G4468" i="26"/>
  <c r="E4477" i="26"/>
  <c r="G4482" i="26"/>
  <c r="G4490" i="26"/>
  <c r="G4507" i="26"/>
  <c r="E4512" i="26"/>
  <c r="E4523" i="26"/>
  <c r="E4593" i="26"/>
  <c r="G4600" i="26"/>
  <c r="E4637" i="26"/>
  <c r="E4669" i="26"/>
  <c r="E4713" i="26"/>
  <c r="E4725" i="26"/>
  <c r="G4778" i="26"/>
  <c r="E4785" i="26"/>
  <c r="E4819" i="26"/>
  <c r="G4826" i="26"/>
  <c r="E4837" i="26"/>
  <c r="E4839" i="26"/>
  <c r="G4843" i="26"/>
  <c r="E4843" i="26"/>
  <c r="G4850" i="26"/>
  <c r="E4854" i="26"/>
  <c r="G4854" i="26"/>
  <c r="E4890" i="26"/>
  <c r="G4890" i="26"/>
  <c r="E4906" i="26"/>
  <c r="G4906" i="26"/>
  <c r="E4934" i="26"/>
  <c r="G4934" i="26"/>
  <c r="G4961" i="26"/>
  <c r="E4961" i="26"/>
  <c r="G5026" i="26"/>
  <c r="F5026" i="26"/>
  <c r="E5050" i="26"/>
  <c r="G5050" i="26"/>
  <c r="E5086" i="26"/>
  <c r="G5086" i="26"/>
  <c r="E5182" i="26"/>
  <c r="G5182" i="26"/>
  <c r="G5279" i="26"/>
  <c r="E5279" i="26"/>
  <c r="E5326" i="26"/>
  <c r="G5326" i="26"/>
  <c r="E5414" i="26"/>
  <c r="G5414" i="26"/>
  <c r="E5680" i="26"/>
  <c r="G5680" i="26"/>
  <c r="G5709" i="26"/>
  <c r="E5709" i="26"/>
  <c r="F5782" i="26"/>
  <c r="G5782" i="26"/>
  <c r="E5846" i="26"/>
  <c r="G5846" i="26"/>
  <c r="E6149" i="26"/>
  <c r="G6149" i="26"/>
  <c r="G4118" i="26"/>
  <c r="G4161" i="26"/>
  <c r="G4241" i="26"/>
  <c r="G4428" i="26"/>
  <c r="G4536" i="26"/>
  <c r="G4746" i="26"/>
  <c r="G4802" i="26"/>
  <c r="G4814" i="26"/>
  <c r="E4878" i="26"/>
  <c r="G4878" i="26"/>
  <c r="G4898" i="26"/>
  <c r="G5059" i="26"/>
  <c r="E5059" i="26"/>
  <c r="E5066" i="26"/>
  <c r="G5066" i="26"/>
  <c r="E5166" i="26"/>
  <c r="G5166" i="26"/>
  <c r="E5186" i="26"/>
  <c r="G5186" i="26"/>
  <c r="G5197" i="26"/>
  <c r="E5197" i="26"/>
  <c r="G5353" i="26"/>
  <c r="E5353" i="26"/>
  <c r="E5412" i="26"/>
  <c r="G5412" i="26"/>
  <c r="E5594" i="26"/>
  <c r="G5594" i="26"/>
  <c r="G6002" i="26"/>
  <c r="E6002" i="26"/>
  <c r="G4261" i="26"/>
  <c r="G4265" i="26"/>
  <c r="G4269" i="26"/>
  <c r="G4277" i="26"/>
  <c r="G4330" i="26"/>
  <c r="G4334" i="26"/>
  <c r="G4419" i="26"/>
  <c r="G4483" i="26"/>
  <c r="F4500" i="26"/>
  <c r="E4520" i="26"/>
  <c r="E4545" i="26"/>
  <c r="E4547" i="26"/>
  <c r="G4562" i="26"/>
  <c r="E4573" i="26"/>
  <c r="E4597" i="26"/>
  <c r="E4641" i="26"/>
  <c r="E4673" i="26"/>
  <c r="E4689" i="26"/>
  <c r="E4705" i="26"/>
  <c r="E4729" i="26"/>
  <c r="E4777" i="26"/>
  <c r="G4779" i="26"/>
  <c r="E4787" i="26"/>
  <c r="E4823" i="26"/>
  <c r="G4827" i="26"/>
  <c r="E4866" i="26"/>
  <c r="G4866" i="26"/>
  <c r="E4918" i="26"/>
  <c r="G4918" i="26"/>
  <c r="G4978" i="26"/>
  <c r="F4978" i="26"/>
  <c r="E5070" i="26"/>
  <c r="G5070" i="26"/>
  <c r="E5150" i="26"/>
  <c r="G5150" i="26"/>
  <c r="E5170" i="26"/>
  <c r="G5170" i="26"/>
  <c r="E5290" i="26"/>
  <c r="G5290" i="26"/>
  <c r="G5301" i="26"/>
  <c r="E5301" i="26"/>
  <c r="G5351" i="26"/>
  <c r="E5351" i="26"/>
  <c r="G5441" i="26"/>
  <c r="E5441" i="26"/>
  <c r="G5473" i="26"/>
  <c r="E5473" i="26"/>
  <c r="G5824" i="26"/>
  <c r="E5824" i="26"/>
  <c r="E6084" i="26"/>
  <c r="G6084" i="26"/>
  <c r="G4037" i="26"/>
  <c r="G4498" i="26"/>
  <c r="E4509" i="26"/>
  <c r="G4514" i="26"/>
  <c r="E4533" i="26"/>
  <c r="E4555" i="26"/>
  <c r="E4609" i="26"/>
  <c r="E4611" i="26"/>
  <c r="G4618" i="26"/>
  <c r="E4627" i="26"/>
  <c r="E4675" i="26"/>
  <c r="G4682" i="26"/>
  <c r="E4707" i="26"/>
  <c r="E4717" i="26"/>
  <c r="G4720" i="26"/>
  <c r="E4745" i="26"/>
  <c r="E4755" i="26"/>
  <c r="G4782" i="26"/>
  <c r="E4789" i="26"/>
  <c r="E4813" i="26"/>
  <c r="G4910" i="26"/>
  <c r="G4922" i="26"/>
  <c r="F4922" i="26"/>
  <c r="G4939" i="26"/>
  <c r="E4939" i="26"/>
  <c r="E4945" i="26"/>
  <c r="E4947" i="26"/>
  <c r="E4955" i="26"/>
  <c r="G4985" i="26"/>
  <c r="E4985" i="26"/>
  <c r="E5010" i="26"/>
  <c r="G5010" i="26"/>
  <c r="E5055" i="26"/>
  <c r="E5057" i="26"/>
  <c r="E5134" i="26"/>
  <c r="G5134" i="26"/>
  <c r="E5154" i="26"/>
  <c r="G5154" i="26"/>
  <c r="G5195" i="26"/>
  <c r="E5195" i="26"/>
  <c r="E5234" i="26"/>
  <c r="G5234" i="26"/>
  <c r="G5299" i="26"/>
  <c r="E5299" i="26"/>
  <c r="E5660" i="26"/>
  <c r="G5660" i="26"/>
  <c r="G5959" i="26"/>
  <c r="E5959" i="26"/>
  <c r="E6082" i="26"/>
  <c r="G6082" i="26"/>
  <c r="G3958" i="26"/>
  <c r="G3982" i="26"/>
  <c r="G3997" i="26"/>
  <c r="G4017" i="26"/>
  <c r="G4021" i="26"/>
  <c r="G4025" i="26"/>
  <c r="G4029" i="26"/>
  <c r="F4037" i="26"/>
  <c r="G4041" i="26"/>
  <c r="G4053" i="26"/>
  <c r="G4073" i="26"/>
  <c r="G4077" i="26"/>
  <c r="G4089" i="26"/>
  <c r="G4093" i="26"/>
  <c r="E4164" i="26"/>
  <c r="E4168" i="26"/>
  <c r="E4172" i="26"/>
  <c r="E4180" i="26"/>
  <c r="E4184" i="26"/>
  <c r="E4188" i="26"/>
  <c r="E4192" i="26"/>
  <c r="G4194" i="26"/>
  <c r="G4205" i="26"/>
  <c r="G4225" i="26"/>
  <c r="G4285" i="26"/>
  <c r="F4289" i="26"/>
  <c r="G4305" i="26"/>
  <c r="G4311" i="26"/>
  <c r="G4313" i="26"/>
  <c r="E4340" i="26"/>
  <c r="G4351" i="26"/>
  <c r="G4370" i="26"/>
  <c r="G4372" i="26"/>
  <c r="E4381" i="26"/>
  <c r="G4386" i="26"/>
  <c r="E4392" i="26"/>
  <c r="E4405" i="26"/>
  <c r="E4419" i="26"/>
  <c r="E4421" i="26"/>
  <c r="G4450" i="26"/>
  <c r="E4469" i="26"/>
  <c r="E4483" i="26"/>
  <c r="E4491" i="26"/>
  <c r="E4511" i="26"/>
  <c r="G4522" i="26"/>
  <c r="E4544" i="26"/>
  <c r="E4557" i="26"/>
  <c r="G4568" i="26"/>
  <c r="E4572" i="26"/>
  <c r="E4601" i="26"/>
  <c r="E4613" i="26"/>
  <c r="E4645" i="26"/>
  <c r="E4679" i="26"/>
  <c r="E4693" i="26"/>
  <c r="G4702" i="26"/>
  <c r="G4712" i="26"/>
  <c r="E4733" i="26"/>
  <c r="E4757" i="26"/>
  <c r="E4769" i="26"/>
  <c r="E4779" i="26"/>
  <c r="G4794" i="26"/>
  <c r="G4806" i="26"/>
  <c r="G4818" i="26"/>
  <c r="E4827" i="26"/>
  <c r="G4838" i="26"/>
  <c r="E4842" i="26"/>
  <c r="G4842" i="26"/>
  <c r="E4849" i="26"/>
  <c r="E4851" i="26"/>
  <c r="G4855" i="26"/>
  <c r="E4855" i="26"/>
  <c r="G4895" i="26"/>
  <c r="E4895" i="26"/>
  <c r="G4897" i="26"/>
  <c r="G4907" i="26"/>
  <c r="E4907" i="26"/>
  <c r="G4929" i="26"/>
  <c r="E4929" i="26"/>
  <c r="E5114" i="26"/>
  <c r="G5114" i="26"/>
  <c r="E5138" i="26"/>
  <c r="G5138" i="26"/>
  <c r="E5218" i="26"/>
  <c r="G5218" i="26"/>
  <c r="E5516" i="26"/>
  <c r="G5516" i="26"/>
  <c r="E5644" i="26"/>
  <c r="G5644" i="26"/>
  <c r="G5673" i="26"/>
  <c r="E5673" i="26"/>
  <c r="G4014" i="26"/>
  <c r="G4045" i="26"/>
  <c r="G4049" i="26"/>
  <c r="G4066" i="26"/>
  <c r="G4081" i="26"/>
  <c r="G4097" i="26"/>
  <c r="G4135" i="26"/>
  <c r="G4270" i="26"/>
  <c r="G4274" i="26"/>
  <c r="G4323" i="26"/>
  <c r="G4338" i="26"/>
  <c r="E4383" i="26"/>
  <c r="G4434" i="26"/>
  <c r="G4436" i="26"/>
  <c r="G4458" i="26"/>
  <c r="G4475" i="26"/>
  <c r="G4488" i="26"/>
  <c r="G4515" i="26"/>
  <c r="G4570" i="26"/>
  <c r="E4577" i="26"/>
  <c r="E4579" i="26"/>
  <c r="G4594" i="26"/>
  <c r="G4620" i="26"/>
  <c r="E4631" i="26"/>
  <c r="E4695" i="26"/>
  <c r="G4714" i="26"/>
  <c r="E4719" i="26"/>
  <c r="E4735" i="26"/>
  <c r="G4762" i="26"/>
  <c r="G4774" i="26"/>
  <c r="E4781" i="26"/>
  <c r="E4791" i="26"/>
  <c r="E4803" i="26"/>
  <c r="E4815" i="26"/>
  <c r="E4829" i="26"/>
  <c r="G4883" i="26"/>
  <c r="E4883" i="26"/>
  <c r="E4901" i="26"/>
  <c r="E4937" i="26"/>
  <c r="E4942" i="26"/>
  <c r="G4942" i="26"/>
  <c r="G4962" i="26"/>
  <c r="E5030" i="26"/>
  <c r="G5030" i="26"/>
  <c r="E5098" i="26"/>
  <c r="G5098" i="26"/>
  <c r="E5222" i="26"/>
  <c r="G5222" i="26"/>
  <c r="G5405" i="26"/>
  <c r="E5405" i="26"/>
  <c r="G4290" i="26"/>
  <c r="G4331" i="26"/>
  <c r="G4596" i="26"/>
  <c r="G4607" i="26"/>
  <c r="G4703" i="26"/>
  <c r="E4711" i="26"/>
  <c r="E4759" i="26"/>
  <c r="E4771" i="26"/>
  <c r="G4786" i="26"/>
  <c r="G4795" i="26"/>
  <c r="G4810" i="26"/>
  <c r="G4822" i="26"/>
  <c r="G4833" i="26"/>
  <c r="G4859" i="26"/>
  <c r="G4871" i="26"/>
  <c r="E4871" i="26"/>
  <c r="E4950" i="26"/>
  <c r="G4950" i="26"/>
  <c r="E5102" i="26"/>
  <c r="G5102" i="26"/>
  <c r="E5342" i="26"/>
  <c r="G5342" i="26"/>
  <c r="G5369" i="26"/>
  <c r="E5369" i="26"/>
  <c r="G5403" i="26"/>
  <c r="E5403" i="26"/>
  <c r="G5457" i="26"/>
  <c r="E5457" i="26"/>
  <c r="E5480" i="26"/>
  <c r="G5480" i="26"/>
  <c r="G5561" i="26"/>
  <c r="F5561" i="26"/>
  <c r="G5669" i="26"/>
  <c r="F5669" i="26"/>
  <c r="E5855" i="26"/>
  <c r="G5855" i="26"/>
  <c r="G4847" i="26"/>
  <c r="E4867" i="26"/>
  <c r="E4879" i="26"/>
  <c r="E4935" i="26"/>
  <c r="G4974" i="26"/>
  <c r="E4991" i="26"/>
  <c r="G4998" i="26"/>
  <c r="G5015" i="26"/>
  <c r="G5018" i="26"/>
  <c r="G5024" i="26"/>
  <c r="G5038" i="26"/>
  <c r="G5062" i="26"/>
  <c r="G5078" i="26"/>
  <c r="G5094" i="26"/>
  <c r="E5103" i="26"/>
  <c r="G5110" i="26"/>
  <c r="G5127" i="26"/>
  <c r="G5130" i="26"/>
  <c r="E5139" i="26"/>
  <c r="G5146" i="26"/>
  <c r="E5155" i="26"/>
  <c r="G5162" i="26"/>
  <c r="G5178" i="26"/>
  <c r="E5187" i="26"/>
  <c r="G5214" i="26"/>
  <c r="E5223" i="26"/>
  <c r="G5230" i="26"/>
  <c r="E5239" i="26"/>
  <c r="E5241" i="26"/>
  <c r="G5243" i="26"/>
  <c r="E5259" i="26"/>
  <c r="E5261" i="26"/>
  <c r="G5283" i="26"/>
  <c r="G5286" i="26"/>
  <c r="G5308" i="26"/>
  <c r="E5315" i="26"/>
  <c r="E5317" i="26"/>
  <c r="G5319" i="26"/>
  <c r="G5322" i="26"/>
  <c r="E5331" i="26"/>
  <c r="E5333" i="26"/>
  <c r="G5338" i="26"/>
  <c r="G5360" i="26"/>
  <c r="G5384" i="26"/>
  <c r="E5399" i="26"/>
  <c r="E5401" i="26"/>
  <c r="E5419" i="26"/>
  <c r="E5421" i="26"/>
  <c r="G5428" i="26"/>
  <c r="E5432" i="26"/>
  <c r="E5448" i="26"/>
  <c r="E5464" i="26"/>
  <c r="G5505" i="26"/>
  <c r="G5566" i="26"/>
  <c r="G5610" i="26"/>
  <c r="G5629" i="26"/>
  <c r="G5694" i="26"/>
  <c r="G5701" i="26"/>
  <c r="G5719" i="26"/>
  <c r="G5749" i="26"/>
  <c r="E5795" i="26"/>
  <c r="G5795" i="26"/>
  <c r="E5814" i="26"/>
  <c r="G5814" i="26"/>
  <c r="E5820" i="26"/>
  <c r="G5820" i="26"/>
  <c r="E5887" i="26"/>
  <c r="G5887" i="26"/>
  <c r="E5912" i="26"/>
  <c r="G5912" i="26"/>
  <c r="E5923" i="26"/>
  <c r="G5923" i="26"/>
  <c r="E5983" i="26"/>
  <c r="G5983" i="26"/>
  <c r="E5987" i="26"/>
  <c r="G5987" i="26"/>
  <c r="E6015" i="26"/>
  <c r="G6015" i="26"/>
  <c r="G6026" i="26"/>
  <c r="G6419" i="26"/>
  <c r="E6419" i="26"/>
  <c r="G6463" i="26"/>
  <c r="E6463" i="26"/>
  <c r="E6524" i="26"/>
  <c r="G6524" i="26"/>
  <c r="G6551" i="26"/>
  <c r="E6551" i="26"/>
  <c r="E6588" i="26"/>
  <c r="G6588" i="26"/>
  <c r="G5250" i="26"/>
  <c r="G5267" i="26"/>
  <c r="G5270" i="26"/>
  <c r="G5306" i="26"/>
  <c r="G5328" i="26"/>
  <c r="G5355" i="26"/>
  <c r="G5358" i="26"/>
  <c r="G5371" i="26"/>
  <c r="G5430" i="26"/>
  <c r="G5443" i="26"/>
  <c r="G5446" i="26"/>
  <c r="G5462" i="26"/>
  <c r="G5475" i="26"/>
  <c r="G5478" i="26"/>
  <c r="G5514" i="26"/>
  <c r="G5635" i="26"/>
  <c r="G5642" i="26"/>
  <c r="G5655" i="26"/>
  <c r="E5827" i="26"/>
  <c r="G5827" i="26"/>
  <c r="E5919" i="26"/>
  <c r="G5919" i="26"/>
  <c r="G5930" i="26"/>
  <c r="E5955" i="26"/>
  <c r="G5955" i="26"/>
  <c r="G6057" i="26"/>
  <c r="E6057" i="26"/>
  <c r="G6147" i="26"/>
  <c r="E6147" i="26"/>
  <c r="G6157" i="26"/>
  <c r="E6157" i="26"/>
  <c r="G6257" i="26"/>
  <c r="E6257" i="26"/>
  <c r="E6368" i="26"/>
  <c r="G6368" i="26"/>
  <c r="G6615" i="26"/>
  <c r="E6615" i="26"/>
  <c r="G6625" i="26"/>
  <c r="E6625" i="26"/>
  <c r="E5770" i="26"/>
  <c r="G5770" i="26"/>
  <c r="G5783" i="26"/>
  <c r="E5783" i="26"/>
  <c r="E5841" i="26"/>
  <c r="G5841" i="26"/>
  <c r="G5866" i="26"/>
  <c r="G5906" i="26"/>
  <c r="E5906" i="26"/>
  <c r="E5908" i="26"/>
  <c r="G5933" i="26"/>
  <c r="E5933" i="26"/>
  <c r="G5994" i="26"/>
  <c r="G6066" i="26"/>
  <c r="E6066" i="26"/>
  <c r="G6099" i="26"/>
  <c r="E6099" i="26"/>
  <c r="G6185" i="26"/>
  <c r="E6185" i="26"/>
  <c r="E6652" i="26"/>
  <c r="G6652" i="26"/>
  <c r="G5452" i="26"/>
  <c r="G5468" i="26"/>
  <c r="G5479" i="26"/>
  <c r="G5482" i="26"/>
  <c r="G5546" i="26"/>
  <c r="F5550" i="26"/>
  <c r="G5578" i="26"/>
  <c r="G5613" i="26"/>
  <c r="G5618" i="26"/>
  <c r="G5620" i="26"/>
  <c r="F5622" i="26"/>
  <c r="G5643" i="26"/>
  <c r="G5646" i="26"/>
  <c r="G5648" i="26"/>
  <c r="G5682" i="26"/>
  <c r="G5713" i="26"/>
  <c r="E5715" i="26"/>
  <c r="G5731" i="26"/>
  <c r="E5733" i="26"/>
  <c r="G5748" i="26"/>
  <c r="G5777" i="26"/>
  <c r="G5798" i="26"/>
  <c r="G5834" i="26"/>
  <c r="G5898" i="26"/>
  <c r="G5915" i="26"/>
  <c r="E5944" i="26"/>
  <c r="G5944" i="26"/>
  <c r="G5965" i="26"/>
  <c r="E5965" i="26"/>
  <c r="G6025" i="26"/>
  <c r="E6025" i="26"/>
  <c r="G6062" i="26"/>
  <c r="G6109" i="26"/>
  <c r="E6109" i="26"/>
  <c r="G6124" i="26"/>
  <c r="E6124" i="26"/>
  <c r="G6192" i="26"/>
  <c r="E6192" i="26"/>
  <c r="G6339" i="26"/>
  <c r="E6339" i="26"/>
  <c r="G6349" i="26"/>
  <c r="E6349" i="26"/>
  <c r="G6377" i="26"/>
  <c r="E6377" i="26"/>
  <c r="E6492" i="26"/>
  <c r="G6492" i="26"/>
  <c r="G6529" i="26"/>
  <c r="E6529" i="26"/>
  <c r="G6593" i="26"/>
  <c r="E6593" i="26"/>
  <c r="G4899" i="26"/>
  <c r="E4919" i="26"/>
  <c r="G4943" i="26"/>
  <c r="E4951" i="26"/>
  <c r="E4975" i="26"/>
  <c r="E4999" i="26"/>
  <c r="E5019" i="26"/>
  <c r="E5039" i="26"/>
  <c r="G5056" i="26"/>
  <c r="E5063" i="26"/>
  <c r="E5079" i="26"/>
  <c r="E5095" i="26"/>
  <c r="E5111" i="26"/>
  <c r="E5131" i="26"/>
  <c r="E5147" i="26"/>
  <c r="E5163" i="26"/>
  <c r="E5179" i="26"/>
  <c r="E5215" i="26"/>
  <c r="E5231" i="26"/>
  <c r="G5235" i="26"/>
  <c r="G5238" i="26"/>
  <c r="G5258" i="26"/>
  <c r="G5280" i="26"/>
  <c r="E5287" i="26"/>
  <c r="G5291" i="26"/>
  <c r="G5294" i="26"/>
  <c r="G5314" i="26"/>
  <c r="E5323" i="26"/>
  <c r="G5330" i="26"/>
  <c r="E5339" i="26"/>
  <c r="E5375" i="26"/>
  <c r="G5387" i="26"/>
  <c r="G5404" i="26"/>
  <c r="G5420" i="26"/>
  <c r="E5427" i="26"/>
  <c r="G5488" i="26"/>
  <c r="E5511" i="26"/>
  <c r="F5513" i="26"/>
  <c r="G5521" i="26"/>
  <c r="G5526" i="26"/>
  <c r="G5528" i="26"/>
  <c r="E5535" i="26"/>
  <c r="E5567" i="26"/>
  <c r="E5573" i="26"/>
  <c r="G5575" i="26"/>
  <c r="G5582" i="26"/>
  <c r="G5584" i="26"/>
  <c r="E5591" i="26"/>
  <c r="G5598" i="26"/>
  <c r="E5611" i="26"/>
  <c r="E5617" i="26"/>
  <c r="G5624" i="26"/>
  <c r="E5639" i="26"/>
  <c r="F5677" i="26"/>
  <c r="E5695" i="26"/>
  <c r="E5697" i="26"/>
  <c r="G5728" i="26"/>
  <c r="E5737" i="26"/>
  <c r="G5750" i="26"/>
  <c r="G5830" i="26"/>
  <c r="G5865" i="26"/>
  <c r="E5865" i="26"/>
  <c r="E5929" i="26"/>
  <c r="G5929" i="26"/>
  <c r="E6040" i="26"/>
  <c r="G6040" i="26"/>
  <c r="E6051" i="26"/>
  <c r="G6051" i="26"/>
  <c r="G6081" i="26"/>
  <c r="E6081" i="26"/>
  <c r="G6129" i="26"/>
  <c r="E6129" i="26"/>
  <c r="E6177" i="26"/>
  <c r="G6177" i="26"/>
  <c r="G6277" i="26"/>
  <c r="E6277" i="26"/>
  <c r="G6399" i="26"/>
  <c r="E6399" i="26"/>
  <c r="E6556" i="26"/>
  <c r="G6556" i="26"/>
  <c r="G5753" i="26"/>
  <c r="E5753" i="26"/>
  <c r="G5794" i="26"/>
  <c r="E5794" i="26"/>
  <c r="E5813" i="26"/>
  <c r="G5813" i="26"/>
  <c r="E5833" i="26"/>
  <c r="G5833" i="26"/>
  <c r="E5859" i="26"/>
  <c r="G5859" i="26"/>
  <c r="G5897" i="26"/>
  <c r="E5897" i="26"/>
  <c r="E5961" i="26"/>
  <c r="G5961" i="26"/>
  <c r="G5993" i="26"/>
  <c r="E5993" i="26"/>
  <c r="G6345" i="26"/>
  <c r="E6345" i="26"/>
  <c r="E6432" i="26"/>
  <c r="G6432" i="26"/>
  <c r="G6519" i="26"/>
  <c r="E6519" i="26"/>
  <c r="G6583" i="26"/>
  <c r="E6583" i="26"/>
  <c r="E6620" i="26"/>
  <c r="G6620" i="26"/>
  <c r="E6748" i="26"/>
  <c r="G6748" i="26"/>
  <c r="G6876" i="26"/>
  <c r="E6876" i="26"/>
  <c r="E7037" i="26"/>
  <c r="G7037" i="26"/>
  <c r="G7052" i="26"/>
  <c r="F7052" i="26"/>
  <c r="G7123" i="26"/>
  <c r="E7123" i="26"/>
  <c r="G7160" i="26"/>
  <c r="E7160" i="26"/>
  <c r="F7189" i="26"/>
  <c r="G7189" i="26"/>
  <c r="G4891" i="26"/>
  <c r="G4926" i="26"/>
  <c r="G4958" i="26"/>
  <c r="G4970" i="26"/>
  <c r="G4982" i="26"/>
  <c r="G4994" i="26"/>
  <c r="G5011" i="26"/>
  <c r="G5014" i="26"/>
  <c r="G5031" i="26"/>
  <c r="G5034" i="26"/>
  <c r="G5051" i="26"/>
  <c r="G5071" i="26"/>
  <c r="G5074" i="26"/>
  <c r="G5087" i="26"/>
  <c r="G5090" i="26"/>
  <c r="G5171" i="26"/>
  <c r="G5295" i="26"/>
  <c r="F5481" i="26"/>
  <c r="G5498" i="26"/>
  <c r="G5500" i="26"/>
  <c r="G5530" i="26"/>
  <c r="G5553" i="26"/>
  <c r="G5583" i="26"/>
  <c r="G5588" i="26"/>
  <c r="G5601" i="26"/>
  <c r="G5606" i="26"/>
  <c r="G5608" i="26"/>
  <c r="G5621" i="26"/>
  <c r="G5623" i="26"/>
  <c r="G5670" i="26"/>
  <c r="G5685" i="26"/>
  <c r="G5690" i="26"/>
  <c r="G5692" i="26"/>
  <c r="E5699" i="26"/>
  <c r="G5703" i="26"/>
  <c r="G5724" i="26"/>
  <c r="E5726" i="26"/>
  <c r="E5728" i="26"/>
  <c r="G5743" i="26"/>
  <c r="G5773" i="26"/>
  <c r="G5776" i="26"/>
  <c r="E5776" i="26"/>
  <c r="G5792" i="26"/>
  <c r="E5792" i="26"/>
  <c r="E5805" i="26"/>
  <c r="G5826" i="26"/>
  <c r="E5826" i="26"/>
  <c r="E5848" i="26"/>
  <c r="G5848" i="26"/>
  <c r="E5878" i="26"/>
  <c r="G5878" i="26"/>
  <c r="E5891" i="26"/>
  <c r="G5891" i="26"/>
  <c r="G5927" i="26"/>
  <c r="E5927" i="26"/>
  <c r="G5966" i="26"/>
  <c r="E5976" i="26"/>
  <c r="G5976" i="26"/>
  <c r="E6019" i="26"/>
  <c r="G6019" i="26"/>
  <c r="E6034" i="26"/>
  <c r="E6047" i="26"/>
  <c r="G6047" i="26"/>
  <c r="G6058" i="26"/>
  <c r="G6073" i="26"/>
  <c r="E6105" i="26"/>
  <c r="G6105" i="26"/>
  <c r="G6127" i="26"/>
  <c r="E6127" i="26"/>
  <c r="G6237" i="26"/>
  <c r="E6237" i="26"/>
  <c r="G6305" i="26"/>
  <c r="E6305" i="26"/>
  <c r="G6421" i="26"/>
  <c r="E6421" i="26"/>
  <c r="G6441" i="26"/>
  <c r="E6441" i="26"/>
  <c r="G6497" i="26"/>
  <c r="E6497" i="26"/>
  <c r="G6647" i="26"/>
  <c r="E6647" i="26"/>
  <c r="G6657" i="26"/>
  <c r="E6657" i="26"/>
  <c r="E6668" i="26"/>
  <c r="G6668" i="26"/>
  <c r="E6701" i="26"/>
  <c r="G6701" i="26"/>
  <c r="G5871" i="26"/>
  <c r="G5914" i="26"/>
  <c r="G5978" i="26"/>
  <c r="G6031" i="26"/>
  <c r="G6063" i="26"/>
  <c r="G6076" i="26"/>
  <c r="G6220" i="26"/>
  <c r="G6296" i="26"/>
  <c r="G6408" i="26"/>
  <c r="G6479" i="26"/>
  <c r="G6480" i="26"/>
  <c r="G6511" i="26"/>
  <c r="G6512" i="26"/>
  <c r="G6543" i="26"/>
  <c r="G6544" i="26"/>
  <c r="G6576" i="26"/>
  <c r="G6607" i="26"/>
  <c r="G6608" i="26"/>
  <c r="G6640" i="26"/>
  <c r="G6664" i="26"/>
  <c r="G6685" i="26"/>
  <c r="G6711" i="26"/>
  <c r="E6711" i="26"/>
  <c r="G6717" i="26"/>
  <c r="E6717" i="26"/>
  <c r="G6739" i="26"/>
  <c r="E6739" i="26"/>
  <c r="G6811" i="26"/>
  <c r="F6811" i="26"/>
  <c r="G6960" i="26"/>
  <c r="E6960" i="26"/>
  <c r="G6972" i="26"/>
  <c r="F6972" i="26"/>
  <c r="F7213" i="26"/>
  <c r="G7213" i="26"/>
  <c r="E5991" i="26"/>
  <c r="E5997" i="26"/>
  <c r="G6010" i="26"/>
  <c r="E6023" i="26"/>
  <c r="E6029" i="26"/>
  <c r="G6048" i="26"/>
  <c r="E6055" i="26"/>
  <c r="E6061" i="26"/>
  <c r="E6089" i="26"/>
  <c r="E6096" i="26"/>
  <c r="G6114" i="26"/>
  <c r="G6116" i="26"/>
  <c r="G6139" i="26"/>
  <c r="G6204" i="26"/>
  <c r="G6205" i="26"/>
  <c r="G6233" i="26"/>
  <c r="G6281" i="26"/>
  <c r="G6337" i="26"/>
  <c r="G6341" i="26"/>
  <c r="G6397" i="26"/>
  <c r="G6407" i="26"/>
  <c r="G6417" i="26"/>
  <c r="G6461" i="26"/>
  <c r="G6485" i="26"/>
  <c r="G6517" i="26"/>
  <c r="G6549" i="26"/>
  <c r="G6555" i="26"/>
  <c r="G6581" i="26"/>
  <c r="G6613" i="26"/>
  <c r="G6645" i="26"/>
  <c r="G6663" i="26"/>
  <c r="G6721" i="26"/>
  <c r="E6721" i="26"/>
  <c r="G6743" i="26"/>
  <c r="E6743" i="26"/>
  <c r="G6749" i="26"/>
  <c r="E6749" i="26"/>
  <c r="G6771" i="26"/>
  <c r="E6771" i="26"/>
  <c r="G6928" i="26"/>
  <c r="E6928" i="26"/>
  <c r="E6993" i="26"/>
  <c r="G6993" i="26"/>
  <c r="E7141" i="26"/>
  <c r="G7141" i="26"/>
  <c r="E6684" i="26"/>
  <c r="G6684" i="26"/>
  <c r="E6696" i="26"/>
  <c r="G6696" i="26"/>
  <c r="G6753" i="26"/>
  <c r="E6753" i="26"/>
  <c r="E6821" i="26"/>
  <c r="G6821" i="26"/>
  <c r="G6867" i="26"/>
  <c r="E6867" i="26"/>
  <c r="E6949" i="26"/>
  <c r="G6949" i="26"/>
  <c r="G7000" i="26"/>
  <c r="E7000" i="26"/>
  <c r="G7032" i="26"/>
  <c r="E7032" i="26"/>
  <c r="E7165" i="26"/>
  <c r="G7165" i="26"/>
  <c r="G5810" i="26"/>
  <c r="G5842" i="26"/>
  <c r="G5849" i="26"/>
  <c r="G5852" i="26"/>
  <c r="E5856" i="26"/>
  <c r="G5916" i="26"/>
  <c r="G5980" i="26"/>
  <c r="G6044" i="26"/>
  <c r="E6048" i="26"/>
  <c r="G6065" i="26"/>
  <c r="G6098" i="26"/>
  <c r="G6104" i="26"/>
  <c r="G6146" i="26"/>
  <c r="G6148" i="26"/>
  <c r="E6191" i="26"/>
  <c r="G6232" i="26"/>
  <c r="G6299" i="26"/>
  <c r="G6302" i="26"/>
  <c r="E6304" i="26"/>
  <c r="G6336" i="26"/>
  <c r="E6363" i="26"/>
  <c r="G6391" i="26"/>
  <c r="E6407" i="26"/>
  <c r="G6416" i="26"/>
  <c r="E6427" i="26"/>
  <c r="E6491" i="26"/>
  <c r="F6521" i="26"/>
  <c r="E6523" i="26"/>
  <c r="G6548" i="26"/>
  <c r="E6555" i="26"/>
  <c r="G6580" i="26"/>
  <c r="F6585" i="26"/>
  <c r="E6587" i="26"/>
  <c r="G6612" i="26"/>
  <c r="E6619" i="26"/>
  <c r="G6644" i="26"/>
  <c r="E6651" i="26"/>
  <c r="E6661" i="26"/>
  <c r="E6663" i="26"/>
  <c r="E6833" i="26"/>
  <c r="G6833" i="26"/>
  <c r="G6892" i="26"/>
  <c r="F6892" i="26"/>
  <c r="E6917" i="26"/>
  <c r="G6917" i="26"/>
  <c r="E7021" i="26"/>
  <c r="G7021" i="26"/>
  <c r="E7041" i="26"/>
  <c r="G7041" i="26"/>
  <c r="F7089" i="26"/>
  <c r="G7089" i="26"/>
  <c r="E7193" i="26"/>
  <c r="G7193" i="26"/>
  <c r="E6128" i="26"/>
  <c r="G6160" i="26"/>
  <c r="E6256" i="26"/>
  <c r="G6274" i="26"/>
  <c r="G6276" i="26"/>
  <c r="E6291" i="26"/>
  <c r="E6319" i="26"/>
  <c r="G6344" i="26"/>
  <c r="E6367" i="26"/>
  <c r="G6376" i="26"/>
  <c r="E6387" i="26"/>
  <c r="G6415" i="26"/>
  <c r="E6431" i="26"/>
  <c r="G6440" i="26"/>
  <c r="E6451" i="26"/>
  <c r="E6471" i="26"/>
  <c r="G6496" i="26"/>
  <c r="E6503" i="26"/>
  <c r="G6528" i="26"/>
  <c r="E6535" i="26"/>
  <c r="G6560" i="26"/>
  <c r="E6567" i="26"/>
  <c r="G6592" i="26"/>
  <c r="E6599" i="26"/>
  <c r="E6631" i="26"/>
  <c r="E6665" i="26"/>
  <c r="G6675" i="26"/>
  <c r="E6675" i="26"/>
  <c r="G6692" i="26"/>
  <c r="G6788" i="26"/>
  <c r="E6788" i="26"/>
  <c r="G6806" i="26"/>
  <c r="E6806" i="26"/>
  <c r="E6865" i="26"/>
  <c r="G6865" i="26"/>
  <c r="G6988" i="26"/>
  <c r="E6988" i="26"/>
  <c r="G7147" i="26"/>
  <c r="E7147" i="26"/>
  <c r="G7208" i="26"/>
  <c r="F7208" i="26"/>
  <c r="G6255" i="26"/>
  <c r="G6335" i="26"/>
  <c r="G6603" i="26"/>
  <c r="G6679" i="26"/>
  <c r="E6679" i="26"/>
  <c r="G6691" i="26"/>
  <c r="E6691" i="26"/>
  <c r="E6716" i="26"/>
  <c r="G6716" i="26"/>
  <c r="G6776" i="26"/>
  <c r="E6776" i="26"/>
  <c r="G6796" i="26"/>
  <c r="E6796" i="26"/>
  <c r="F7085" i="26"/>
  <c r="G7085" i="26"/>
  <c r="G7136" i="26"/>
  <c r="E7136" i="26"/>
  <c r="G5803" i="26"/>
  <c r="G5839" i="26"/>
  <c r="G6168" i="26"/>
  <c r="G6207" i="26"/>
  <c r="G6210" i="26"/>
  <c r="G6212" i="26"/>
  <c r="E6227" i="26"/>
  <c r="G6248" i="26"/>
  <c r="E6255" i="26"/>
  <c r="E6288" i="26"/>
  <c r="E6331" i="26"/>
  <c r="E6335" i="26"/>
  <c r="E6375" i="26"/>
  <c r="G6384" i="26"/>
  <c r="E6395" i="26"/>
  <c r="E6439" i="26"/>
  <c r="G6448" i="26"/>
  <c r="E6459" i="26"/>
  <c r="G6468" i="26"/>
  <c r="E6475" i="26"/>
  <c r="G6500" i="26"/>
  <c r="E6507" i="26"/>
  <c r="G6531" i="26"/>
  <c r="G6532" i="26"/>
  <c r="E6539" i="26"/>
  <c r="G6564" i="26"/>
  <c r="E6571" i="26"/>
  <c r="G6595" i="26"/>
  <c r="G6596" i="26"/>
  <c r="E6603" i="26"/>
  <c r="G6628" i="26"/>
  <c r="E6635" i="26"/>
  <c r="G6659" i="26"/>
  <c r="G6660" i="26"/>
  <c r="E6687" i="26"/>
  <c r="G6689" i="26"/>
  <c r="E6689" i="26"/>
  <c r="G6707" i="26"/>
  <c r="E6707" i="26"/>
  <c r="G6803" i="26"/>
  <c r="E6803" i="26"/>
  <c r="E6849" i="26"/>
  <c r="G6849" i="26"/>
  <c r="G6860" i="26"/>
  <c r="E6860" i="26"/>
  <c r="G6995" i="26"/>
  <c r="E6995" i="26"/>
  <c r="G7016" i="26"/>
  <c r="E7016" i="26"/>
  <c r="E7065" i="26"/>
  <c r="G7065" i="26"/>
  <c r="G7108" i="26"/>
  <c r="E7108" i="26"/>
  <c r="G7132" i="26"/>
  <c r="E7132" i="26"/>
  <c r="E7169" i="26"/>
  <c r="G7169" i="26"/>
  <c r="G7621" i="26"/>
  <c r="F7621" i="26"/>
  <c r="G7669" i="26"/>
  <c r="E7669" i="26"/>
  <c r="G7687" i="26"/>
  <c r="E7687" i="26"/>
  <c r="G7725" i="26"/>
  <c r="E7725" i="26"/>
  <c r="E7732" i="26"/>
  <c r="G7732" i="26"/>
  <c r="G7888" i="26"/>
  <c r="E7888" i="26"/>
  <c r="G7915" i="26"/>
  <c r="E7915" i="26"/>
  <c r="F8037" i="26"/>
  <c r="G8037" i="26"/>
  <c r="G8162" i="26"/>
  <c r="E8162" i="26"/>
  <c r="G8204" i="26"/>
  <c r="E8204" i="26"/>
  <c r="E8361" i="26"/>
  <c r="G8361" i="26"/>
  <c r="G8510" i="26"/>
  <c r="E8510" i="26"/>
  <c r="F8561" i="26"/>
  <c r="G8561" i="26"/>
  <c r="G8786" i="26"/>
  <c r="E8786" i="26"/>
  <c r="E9059" i="26"/>
  <c r="G9059" i="26"/>
  <c r="G6841" i="26"/>
  <c r="G7241" i="26"/>
  <c r="G7341" i="26"/>
  <c r="G7366" i="26"/>
  <c r="G7667" i="26"/>
  <c r="E7667" i="26"/>
  <c r="G7705" i="26"/>
  <c r="F7705" i="26"/>
  <c r="G7745" i="26"/>
  <c r="E7745" i="26"/>
  <c r="E7752" i="26"/>
  <c r="G7752" i="26"/>
  <c r="E7756" i="26"/>
  <c r="G7756" i="26"/>
  <c r="E7776" i="26"/>
  <c r="G7776" i="26"/>
  <c r="E7895" i="26"/>
  <c r="G7895" i="26"/>
  <c r="E7924" i="26"/>
  <c r="G7924" i="26"/>
  <c r="G7933" i="26"/>
  <c r="E7933" i="26"/>
  <c r="G7987" i="26"/>
  <c r="E7987" i="26"/>
  <c r="G8035" i="26"/>
  <c r="E8035" i="26"/>
  <c r="G8062" i="26"/>
  <c r="E8062" i="26"/>
  <c r="G8160" i="26"/>
  <c r="E8160" i="26"/>
  <c r="G6700" i="26"/>
  <c r="G6732" i="26"/>
  <c r="G6764" i="26"/>
  <c r="G6791" i="26"/>
  <c r="G6801" i="26"/>
  <c r="G6845" i="26"/>
  <c r="G6881" i="26"/>
  <c r="G6897" i="26"/>
  <c r="G6933" i="26"/>
  <c r="G6977" i="26"/>
  <c r="G7005" i="26"/>
  <c r="E7236" i="26"/>
  <c r="E7251" i="26"/>
  <c r="G7255" i="26"/>
  <c r="E7260" i="26"/>
  <c r="E7264" i="26"/>
  <c r="G7269" i="26"/>
  <c r="E7275" i="26"/>
  <c r="G7283" i="26"/>
  <c r="E7288" i="26"/>
  <c r="G7293" i="26"/>
  <c r="G7297" i="26"/>
  <c r="F7312" i="26"/>
  <c r="G7321" i="26"/>
  <c r="G7402" i="26"/>
  <c r="G7428" i="26"/>
  <c r="E7435" i="26"/>
  <c r="E7453" i="26"/>
  <c r="E7479" i="26"/>
  <c r="E7481" i="26"/>
  <c r="E7513" i="26"/>
  <c r="E7515" i="26"/>
  <c r="E7517" i="26"/>
  <c r="E7533" i="26"/>
  <c r="E7555" i="26"/>
  <c r="E7557" i="26"/>
  <c r="E7559" i="26"/>
  <c r="G7561" i="26"/>
  <c r="G7584" i="26"/>
  <c r="E7596" i="26"/>
  <c r="G7596" i="26"/>
  <c r="E7598" i="26"/>
  <c r="G7598" i="26"/>
  <c r="E7612" i="26"/>
  <c r="G7612" i="26"/>
  <c r="E7616" i="26"/>
  <c r="G7616" i="26"/>
  <c r="E7632" i="26"/>
  <c r="G7632" i="26"/>
  <c r="E7636" i="26"/>
  <c r="G7636" i="26"/>
  <c r="G7711" i="26"/>
  <c r="E7711" i="26"/>
  <c r="G7743" i="26"/>
  <c r="E7743" i="26"/>
  <c r="G7767" i="26"/>
  <c r="E7767" i="26"/>
  <c r="E7804" i="26"/>
  <c r="G7804" i="26"/>
  <c r="G7841" i="26"/>
  <c r="E7841" i="26"/>
  <c r="E7848" i="26"/>
  <c r="G7848" i="26"/>
  <c r="G8029" i="26"/>
  <c r="E8029" i="26"/>
  <c r="G7384" i="26"/>
  <c r="G7404" i="26"/>
  <c r="G7430" i="26"/>
  <c r="G7524" i="26"/>
  <c r="E7572" i="26"/>
  <c r="G7572" i="26"/>
  <c r="G7647" i="26"/>
  <c r="E7647" i="26"/>
  <c r="G7665" i="26"/>
  <c r="E7665" i="26"/>
  <c r="G7685" i="26"/>
  <c r="F7685" i="26"/>
  <c r="E7696" i="26"/>
  <c r="G7696" i="26"/>
  <c r="G7797" i="26"/>
  <c r="E7797" i="26"/>
  <c r="G7872" i="26"/>
  <c r="E7872" i="26"/>
  <c r="F7911" i="26"/>
  <c r="G7911" i="26"/>
  <c r="G7922" i="26"/>
  <c r="F7922" i="26"/>
  <c r="G7931" i="26"/>
  <c r="E7931" i="26"/>
  <c r="G8008" i="26"/>
  <c r="E8008" i="26"/>
  <c r="E8050" i="26"/>
  <c r="G8050" i="26"/>
  <c r="G6885" i="26"/>
  <c r="G6901" i="26"/>
  <c r="G6965" i="26"/>
  <c r="G7009" i="26"/>
  <c r="G7390" i="26"/>
  <c r="G7401" i="26"/>
  <c r="E7413" i="26"/>
  <c r="G7416" i="26"/>
  <c r="E7423" i="26"/>
  <c r="G7432" i="26"/>
  <c r="E7437" i="26"/>
  <c r="G7442" i="26"/>
  <c r="G7458" i="26"/>
  <c r="E7465" i="26"/>
  <c r="E7467" i="26"/>
  <c r="G7490" i="26"/>
  <c r="G7492" i="26"/>
  <c r="E7521" i="26"/>
  <c r="E7535" i="26"/>
  <c r="E7539" i="26"/>
  <c r="G7544" i="26"/>
  <c r="G7548" i="26"/>
  <c r="E7550" i="26"/>
  <c r="G7550" i="26"/>
  <c r="E7552" i="26"/>
  <c r="G7552" i="26"/>
  <c r="E7570" i="26"/>
  <c r="G7570" i="26"/>
  <c r="G7583" i="26"/>
  <c r="E7583" i="26"/>
  <c r="G7607" i="26"/>
  <c r="E7607" i="26"/>
  <c r="G7627" i="26"/>
  <c r="E7627" i="26"/>
  <c r="G7709" i="26"/>
  <c r="E7709" i="26"/>
  <c r="E7716" i="26"/>
  <c r="G7716" i="26"/>
  <c r="G7748" i="26"/>
  <c r="G7795" i="26"/>
  <c r="E7795" i="26"/>
  <c r="G7839" i="26"/>
  <c r="E7839" i="26"/>
  <c r="G7861" i="26"/>
  <c r="E7861" i="26"/>
  <c r="G8048" i="26"/>
  <c r="E8048" i="26"/>
  <c r="G6704" i="26"/>
  <c r="G6735" i="26"/>
  <c r="E6787" i="26"/>
  <c r="G6819" i="26"/>
  <c r="E6830" i="26"/>
  <c r="E6848" i="26"/>
  <c r="G6853" i="26"/>
  <c r="E6916" i="26"/>
  <c r="G6921" i="26"/>
  <c r="G6937" i="26"/>
  <c r="E6943" i="26"/>
  <c r="G6953" i="26"/>
  <c r="E6964" i="26"/>
  <c r="G6981" i="26"/>
  <c r="E6999" i="26"/>
  <c r="E7008" i="26"/>
  <c r="G7025" i="26"/>
  <c r="G7049" i="26"/>
  <c r="E7092" i="26"/>
  <c r="E7107" i="26"/>
  <c r="G7111" i="26"/>
  <c r="E7116" i="26"/>
  <c r="E7120" i="26"/>
  <c r="G7125" i="26"/>
  <c r="E7144" i="26"/>
  <c r="G7149" i="26"/>
  <c r="G7153" i="26"/>
  <c r="G7177" i="26"/>
  <c r="E7220" i="26"/>
  <c r="E7235" i="26"/>
  <c r="E7244" i="26"/>
  <c r="E7248" i="26"/>
  <c r="G7253" i="26"/>
  <c r="E7259" i="26"/>
  <c r="E7272" i="26"/>
  <c r="G7277" i="26"/>
  <c r="G7281" i="26"/>
  <c r="G7305" i="26"/>
  <c r="E7348" i="26"/>
  <c r="E7361" i="26"/>
  <c r="E7365" i="26"/>
  <c r="E7399" i="26"/>
  <c r="G7418" i="26"/>
  <c r="E7425" i="26"/>
  <c r="E7439" i="26"/>
  <c r="E7441" i="26"/>
  <c r="G7444" i="26"/>
  <c r="E7471" i="26"/>
  <c r="E7473" i="26"/>
  <c r="G7476" i="26"/>
  <c r="E7483" i="26"/>
  <c r="G7496" i="26"/>
  <c r="E7503" i="26"/>
  <c r="G7510" i="26"/>
  <c r="E7523" i="26"/>
  <c r="G7526" i="26"/>
  <c r="G7541" i="26"/>
  <c r="E7676" i="26"/>
  <c r="G7676" i="26"/>
  <c r="G7741" i="26"/>
  <c r="F7741" i="26"/>
  <c r="G7817" i="26"/>
  <c r="E7817" i="26"/>
  <c r="E7824" i="26"/>
  <c r="G7824" i="26"/>
  <c r="G7859" i="26"/>
  <c r="E7859" i="26"/>
  <c r="G7870" i="26"/>
  <c r="E7870" i="26"/>
  <c r="E7940" i="26"/>
  <c r="G7940" i="26"/>
  <c r="G7949" i="26"/>
  <c r="E7949" i="26"/>
  <c r="E8021" i="26"/>
  <c r="G8021" i="26"/>
  <c r="G8070" i="26"/>
  <c r="E8070" i="26"/>
  <c r="E6723" i="26"/>
  <c r="E6755" i="26"/>
  <c r="G6775" i="26"/>
  <c r="E6780" i="26"/>
  <c r="G6805" i="26"/>
  <c r="E6884" i="26"/>
  <c r="G6889" i="26"/>
  <c r="E6900" i="26"/>
  <c r="E6927" i="26"/>
  <c r="G6941" i="26"/>
  <c r="E6959" i="26"/>
  <c r="G6997" i="26"/>
  <c r="G7019" i="26"/>
  <c r="E7059" i="26"/>
  <c r="G7077" i="26"/>
  <c r="E7083" i="26"/>
  <c r="G7101" i="26"/>
  <c r="G7105" i="26"/>
  <c r="G7129" i="26"/>
  <c r="E7187" i="26"/>
  <c r="G7205" i="26"/>
  <c r="E7211" i="26"/>
  <c r="G7229" i="26"/>
  <c r="G7233" i="26"/>
  <c r="G7257" i="26"/>
  <c r="E7315" i="26"/>
  <c r="G7319" i="26"/>
  <c r="G7333" i="26"/>
  <c r="G7357" i="26"/>
  <c r="E7383" i="26"/>
  <c r="F7401" i="26"/>
  <c r="E7403" i="26"/>
  <c r="E7415" i="26"/>
  <c r="G7443" i="26"/>
  <c r="G7448" i="26"/>
  <c r="E7457" i="26"/>
  <c r="G7478" i="26"/>
  <c r="E7485" i="26"/>
  <c r="E7505" i="26"/>
  <c r="E7507" i="26"/>
  <c r="G7509" i="26"/>
  <c r="G7512" i="26"/>
  <c r="G7516" i="26"/>
  <c r="G7532" i="26"/>
  <c r="G7547" i="26"/>
  <c r="E7547" i="26"/>
  <c r="G7560" i="26"/>
  <c r="G7605" i="26"/>
  <c r="E7605" i="26"/>
  <c r="G7625" i="26"/>
  <c r="E7625" i="26"/>
  <c r="G7643" i="26"/>
  <c r="E7643" i="26"/>
  <c r="G7691" i="26"/>
  <c r="E7691" i="26"/>
  <c r="G7707" i="26"/>
  <c r="E7707" i="26"/>
  <c r="G7727" i="26"/>
  <c r="E7727" i="26"/>
  <c r="G7815" i="26"/>
  <c r="E7815" i="26"/>
  <c r="G7877" i="26"/>
  <c r="E7877" i="26"/>
  <c r="E7890" i="26"/>
  <c r="G7890" i="26"/>
  <c r="G7917" i="26"/>
  <c r="E7917" i="26"/>
  <c r="G7976" i="26"/>
  <c r="E7976" i="26"/>
  <c r="F8066" i="26"/>
  <c r="G8066" i="26"/>
  <c r="G6728" i="26"/>
  <c r="G6760" i="26"/>
  <c r="G6807" i="26"/>
  <c r="G6817" i="26"/>
  <c r="G6837" i="26"/>
  <c r="G6857" i="26"/>
  <c r="G6905" i="26"/>
  <c r="G6925" i="26"/>
  <c r="G6957" i="26"/>
  <c r="G6969" i="26"/>
  <c r="G6985" i="26"/>
  <c r="G7013" i="26"/>
  <c r="G7043" i="26"/>
  <c r="G7376" i="26"/>
  <c r="E7387" i="26"/>
  <c r="G7396" i="26"/>
  <c r="E7407" i="26"/>
  <c r="G7410" i="26"/>
  <c r="E7431" i="26"/>
  <c r="G7450" i="26"/>
  <c r="G7462" i="26"/>
  <c r="G7498" i="26"/>
  <c r="F7541" i="26"/>
  <c r="E7543" i="26"/>
  <c r="G7563" i="26"/>
  <c r="E7563" i="26"/>
  <c r="G7577" i="26"/>
  <c r="F7577" i="26"/>
  <c r="E7652" i="26"/>
  <c r="G7652" i="26"/>
  <c r="E7656" i="26"/>
  <c r="G7656" i="26"/>
  <c r="G7771" i="26"/>
  <c r="E7771" i="26"/>
  <c r="G7835" i="26"/>
  <c r="E7835" i="26"/>
  <c r="E7908" i="26"/>
  <c r="G7908" i="26"/>
  <c r="G7947" i="26"/>
  <c r="E7947" i="26"/>
  <c r="G7645" i="26"/>
  <c r="G7689" i="26"/>
  <c r="G7769" i="26"/>
  <c r="G7837" i="26"/>
  <c r="E7991" i="26"/>
  <c r="G7991" i="26"/>
  <c r="E8002" i="26"/>
  <c r="G8002" i="26"/>
  <c r="G8027" i="26"/>
  <c r="E8027" i="26"/>
  <c r="F8039" i="26"/>
  <c r="G8039" i="26"/>
  <c r="G8046" i="26"/>
  <c r="E8046" i="26"/>
  <c r="E8093" i="26"/>
  <c r="G8093" i="26"/>
  <c r="E8121" i="26"/>
  <c r="G8121" i="26"/>
  <c r="G8170" i="26"/>
  <c r="E8170" i="26"/>
  <c r="G8302" i="26"/>
  <c r="E8302" i="26"/>
  <c r="F8341" i="26"/>
  <c r="G8341" i="26"/>
  <c r="E8397" i="26"/>
  <c r="G8397" i="26"/>
  <c r="F8412" i="26"/>
  <c r="G8412" i="26"/>
  <c r="G8448" i="26"/>
  <c r="E8448" i="26"/>
  <c r="E8493" i="26"/>
  <c r="G8493" i="26"/>
  <c r="E8209" i="26"/>
  <c r="G8209" i="26"/>
  <c r="G8410" i="26"/>
  <c r="E8410" i="26"/>
  <c r="G8446" i="26"/>
  <c r="E8446" i="26"/>
  <c r="G8470" i="26"/>
  <c r="E8470" i="26"/>
  <c r="G7635" i="26"/>
  <c r="F7645" i="26"/>
  <c r="G7673" i="26"/>
  <c r="G7720" i="26"/>
  <c r="G7736" i="26"/>
  <c r="E7747" i="26"/>
  <c r="G7749" i="26"/>
  <c r="G7753" i="26"/>
  <c r="G7760" i="26"/>
  <c r="F7769" i="26"/>
  <c r="G7788" i="26"/>
  <c r="E7799" i="26"/>
  <c r="E7819" i="26"/>
  <c r="G7821" i="26"/>
  <c r="G7828" i="26"/>
  <c r="F7837" i="26"/>
  <c r="E7843" i="26"/>
  <c r="G7845" i="26"/>
  <c r="G7852" i="26"/>
  <c r="G7879" i="26"/>
  <c r="G7894" i="26"/>
  <c r="E7899" i="26"/>
  <c r="E7901" i="26"/>
  <c r="E7958" i="26"/>
  <c r="G7979" i="26"/>
  <c r="E7979" i="26"/>
  <c r="G7981" i="26"/>
  <c r="G7985" i="26"/>
  <c r="E7998" i="26"/>
  <c r="G8011" i="26"/>
  <c r="E8011" i="26"/>
  <c r="G8013" i="26"/>
  <c r="E8019" i="26"/>
  <c r="G8101" i="26"/>
  <c r="G8112" i="26"/>
  <c r="G8130" i="26"/>
  <c r="E8130" i="26"/>
  <c r="E8158" i="26"/>
  <c r="G8184" i="26"/>
  <c r="E8184" i="26"/>
  <c r="G8194" i="26"/>
  <c r="E8194" i="26"/>
  <c r="G8384" i="26"/>
  <c r="E8384" i="26"/>
  <c r="E8429" i="26"/>
  <c r="G8429" i="26"/>
  <c r="E8464" i="26"/>
  <c r="G8464" i="26"/>
  <c r="G7597" i="26"/>
  <c r="G7613" i="26"/>
  <c r="G7679" i="26"/>
  <c r="E7715" i="26"/>
  <c r="G7719" i="26"/>
  <c r="E7731" i="26"/>
  <c r="E7751" i="26"/>
  <c r="G7757" i="26"/>
  <c r="E7775" i="26"/>
  <c r="G7787" i="26"/>
  <c r="G7792" i="26"/>
  <c r="E7803" i="26"/>
  <c r="G7807" i="26"/>
  <c r="G7812" i="26"/>
  <c r="E7823" i="26"/>
  <c r="E7847" i="26"/>
  <c r="G7856" i="26"/>
  <c r="G7863" i="26"/>
  <c r="E7867" i="26"/>
  <c r="G7874" i="26"/>
  <c r="E7883" i="26"/>
  <c r="G7892" i="26"/>
  <c r="G7907" i="26"/>
  <c r="E7910" i="26"/>
  <c r="E7926" i="26"/>
  <c r="E7942" i="26"/>
  <c r="E7960" i="26"/>
  <c r="G7969" i="26"/>
  <c r="E7971" i="26"/>
  <c r="G8003" i="26"/>
  <c r="E8003" i="26"/>
  <c r="E8036" i="26"/>
  <c r="G8036" i="26"/>
  <c r="E8126" i="26"/>
  <c r="E8128" i="26"/>
  <c r="G8216" i="26"/>
  <c r="G8272" i="26"/>
  <c r="E8272" i="26"/>
  <c r="E8279" i="26"/>
  <c r="G8279" i="26"/>
  <c r="G8382" i="26"/>
  <c r="E8382" i="26"/>
  <c r="E8393" i="26"/>
  <c r="G8393" i="26"/>
  <c r="G8442" i="26"/>
  <c r="E8442" i="26"/>
  <c r="E7986" i="26"/>
  <c r="G7986" i="26"/>
  <c r="E8007" i="26"/>
  <c r="G8007" i="26"/>
  <c r="E8020" i="26"/>
  <c r="G8020" i="26"/>
  <c r="G8102" i="26"/>
  <c r="E8102" i="26"/>
  <c r="E8165" i="26"/>
  <c r="G8165" i="26"/>
  <c r="G8182" i="26"/>
  <c r="E8182" i="26"/>
  <c r="F8243" i="26"/>
  <c r="G8243" i="26"/>
  <c r="G8254" i="26"/>
  <c r="E8254" i="26"/>
  <c r="G8288" i="26"/>
  <c r="E8288" i="26"/>
  <c r="E8365" i="26"/>
  <c r="G8365" i="26"/>
  <c r="G7575" i="26"/>
  <c r="G7703" i="26"/>
  <c r="G7723" i="26"/>
  <c r="G7789" i="26"/>
  <c r="E7970" i="26"/>
  <c r="G7970" i="26"/>
  <c r="G8045" i="26"/>
  <c r="E8045" i="26"/>
  <c r="E8053" i="26"/>
  <c r="G8055" i="26"/>
  <c r="E8094" i="26"/>
  <c r="E8098" i="26"/>
  <c r="E8100" i="26"/>
  <c r="E8197" i="26"/>
  <c r="G8197" i="26"/>
  <c r="G8270" i="26"/>
  <c r="E8270" i="26"/>
  <c r="G8378" i="26"/>
  <c r="E8378" i="26"/>
  <c r="G8416" i="26"/>
  <c r="E8416" i="26"/>
  <c r="E8425" i="26"/>
  <c r="G8425" i="26"/>
  <c r="E7891" i="26"/>
  <c r="E7968" i="26"/>
  <c r="E7982" i="26"/>
  <c r="G7995" i="26"/>
  <c r="E7995" i="26"/>
  <c r="G7997" i="26"/>
  <c r="G8001" i="26"/>
  <c r="E8014" i="26"/>
  <c r="G8043" i="26"/>
  <c r="E8043" i="26"/>
  <c r="E8068" i="26"/>
  <c r="G8068" i="26"/>
  <c r="G8304" i="26"/>
  <c r="E8304" i="26"/>
  <c r="E8311" i="26"/>
  <c r="G8311" i="26"/>
  <c r="G8414" i="26"/>
  <c r="E8414" i="26"/>
  <c r="G8138" i="26"/>
  <c r="G8322" i="26"/>
  <c r="G8462" i="26"/>
  <c r="E8462" i="26"/>
  <c r="G8702" i="26"/>
  <c r="G8770" i="26"/>
  <c r="E8770" i="26"/>
  <c r="E8905" i="26"/>
  <c r="G8905" i="26"/>
  <c r="E8485" i="26"/>
  <c r="G8485" i="26"/>
  <c r="G8502" i="26"/>
  <c r="E8502" i="26"/>
  <c r="F8641" i="26"/>
  <c r="G8641" i="26"/>
  <c r="G8833" i="26"/>
  <c r="E8833" i="26"/>
  <c r="E8855" i="26"/>
  <c r="G8855" i="26"/>
  <c r="G8894" i="26"/>
  <c r="E8894" i="26"/>
  <c r="G8916" i="26"/>
  <c r="E8916" i="26"/>
  <c r="G9051" i="26"/>
  <c r="E9051" i="26"/>
  <c r="G9141" i="26"/>
  <c r="F9141" i="26"/>
  <c r="G9156" i="26"/>
  <c r="E9156" i="26"/>
  <c r="G9264" i="26"/>
  <c r="E9264" i="26"/>
  <c r="G9328" i="26"/>
  <c r="E9328" i="26"/>
  <c r="E9389" i="26"/>
  <c r="G9389" i="26"/>
  <c r="G9398" i="26"/>
  <c r="E9398" i="26"/>
  <c r="G9497" i="26"/>
  <c r="E9497" i="26"/>
  <c r="G9529" i="26"/>
  <c r="E9529" i="26"/>
  <c r="G9767" i="26"/>
  <c r="E9767" i="26"/>
  <c r="G9799" i="26"/>
  <c r="E9799" i="26"/>
  <c r="G9815" i="26"/>
  <c r="E9815" i="26"/>
  <c r="G9885" i="26"/>
  <c r="E9885" i="26"/>
  <c r="G9945" i="26"/>
  <c r="E9945" i="26"/>
  <c r="E9968" i="26"/>
  <c r="G9968" i="26"/>
  <c r="G10666" i="26"/>
  <c r="E10666" i="26"/>
  <c r="G7984" i="26"/>
  <c r="G8059" i="26"/>
  <c r="E8064" i="26"/>
  <c r="G8071" i="26"/>
  <c r="E8082" i="26"/>
  <c r="E8084" i="26"/>
  <c r="G8089" i="26"/>
  <c r="E8110" i="26"/>
  <c r="E8112" i="26"/>
  <c r="E8124" i="26"/>
  <c r="E8138" i="26"/>
  <c r="G8141" i="26"/>
  <c r="E8148" i="26"/>
  <c r="G8153" i="26"/>
  <c r="G8174" i="26"/>
  <c r="G8177" i="26"/>
  <c r="E8218" i="26"/>
  <c r="G8221" i="26"/>
  <c r="E8228" i="26"/>
  <c r="G8233" i="26"/>
  <c r="E8238" i="26"/>
  <c r="E8240" i="26"/>
  <c r="G8247" i="26"/>
  <c r="E8256" i="26"/>
  <c r="E8274" i="26"/>
  <c r="G8278" i="26"/>
  <c r="E8306" i="26"/>
  <c r="E8322" i="26"/>
  <c r="E8324" i="26"/>
  <c r="G8329" i="26"/>
  <c r="E8338" i="26"/>
  <c r="E8340" i="26"/>
  <c r="G8345" i="26"/>
  <c r="E8354" i="26"/>
  <c r="E8454" i="26"/>
  <c r="E8456" i="26"/>
  <c r="E8477" i="26"/>
  <c r="G8477" i="26"/>
  <c r="G8494" i="26"/>
  <c r="E8494" i="26"/>
  <c r="E8517" i="26"/>
  <c r="G8517" i="26"/>
  <c r="G8754" i="26"/>
  <c r="E8754" i="26"/>
  <c r="E9020" i="26"/>
  <c r="G9020" i="26"/>
  <c r="E9079" i="26"/>
  <c r="G9079" i="26"/>
  <c r="G9098" i="26"/>
  <c r="E9098" i="26"/>
  <c r="E8172" i="26"/>
  <c r="E8186" i="26"/>
  <c r="G8189" i="26"/>
  <c r="E8196" i="26"/>
  <c r="G8201" i="26"/>
  <c r="E8206" i="26"/>
  <c r="E8208" i="26"/>
  <c r="E8235" i="26"/>
  <c r="E8242" i="26"/>
  <c r="G8265" i="26"/>
  <c r="E8276" i="26"/>
  <c r="E8290" i="26"/>
  <c r="G8297" i="26"/>
  <c r="E8308" i="26"/>
  <c r="E8358" i="26"/>
  <c r="E8360" i="26"/>
  <c r="G8369" i="26"/>
  <c r="G8373" i="26"/>
  <c r="E8386" i="26"/>
  <c r="E8390" i="26"/>
  <c r="E8392" i="26"/>
  <c r="G8401" i="26"/>
  <c r="G8405" i="26"/>
  <c r="E8418" i="26"/>
  <c r="G8420" i="26"/>
  <c r="E8422" i="26"/>
  <c r="E8424" i="26"/>
  <c r="G8433" i="26"/>
  <c r="G8437" i="26"/>
  <c r="E8450" i="26"/>
  <c r="G8526" i="26"/>
  <c r="E8526" i="26"/>
  <c r="G8738" i="26"/>
  <c r="E8738" i="26"/>
  <c r="G8818" i="26"/>
  <c r="E8818" i="26"/>
  <c r="E8831" i="26"/>
  <c r="G8831" i="26"/>
  <c r="G8934" i="26"/>
  <c r="E8934" i="26"/>
  <c r="G8333" i="26"/>
  <c r="E8469" i="26"/>
  <c r="G8469" i="26"/>
  <c r="G8486" i="26"/>
  <c r="E8486" i="26"/>
  <c r="G8496" i="26"/>
  <c r="E8943" i="26"/>
  <c r="G8943" i="26"/>
  <c r="E8147" i="26"/>
  <c r="G8157" i="26"/>
  <c r="G8169" i="26"/>
  <c r="G8181" i="26"/>
  <c r="G8193" i="26"/>
  <c r="E8198" i="26"/>
  <c r="E8210" i="26"/>
  <c r="E8227" i="26"/>
  <c r="E8246" i="26"/>
  <c r="G8253" i="26"/>
  <c r="E8262" i="26"/>
  <c r="G8269" i="26"/>
  <c r="G8287" i="26"/>
  <c r="E8294" i="26"/>
  <c r="G8301" i="26"/>
  <c r="E8362" i="26"/>
  <c r="G8364" i="26"/>
  <c r="E8366" i="26"/>
  <c r="G8377" i="26"/>
  <c r="G8381" i="26"/>
  <c r="E8394" i="26"/>
  <c r="E8398" i="26"/>
  <c r="G8409" i="26"/>
  <c r="G8413" i="26"/>
  <c r="E8426" i="26"/>
  <c r="E8430" i="26"/>
  <c r="G8441" i="26"/>
  <c r="G8445" i="26"/>
  <c r="E8453" i="26"/>
  <c r="G8453" i="26"/>
  <c r="E8461" i="26"/>
  <c r="G8461" i="26"/>
  <c r="G8478" i="26"/>
  <c r="E8478" i="26"/>
  <c r="G8722" i="26"/>
  <c r="E8722" i="26"/>
  <c r="G8961" i="26"/>
  <c r="F8961" i="26"/>
  <c r="E8054" i="26"/>
  <c r="G8081" i="26"/>
  <c r="E8090" i="26"/>
  <c r="G8109" i="26"/>
  <c r="G8123" i="26"/>
  <c r="G8137" i="26"/>
  <c r="E8142" i="26"/>
  <c r="E8154" i="26"/>
  <c r="E8178" i="26"/>
  <c r="G8217" i="26"/>
  <c r="E8222" i="26"/>
  <c r="E8234" i="26"/>
  <c r="G8237" i="26"/>
  <c r="G8255" i="26"/>
  <c r="E8282" i="26"/>
  <c r="E8314" i="26"/>
  <c r="G8321" i="26"/>
  <c r="E8330" i="26"/>
  <c r="G8337" i="26"/>
  <c r="E8346" i="26"/>
  <c r="G8353" i="26"/>
  <c r="G8476" i="26"/>
  <c r="G8488" i="26"/>
  <c r="E8501" i="26"/>
  <c r="G8501" i="26"/>
  <c r="G8512" i="26"/>
  <c r="E8512" i="26"/>
  <c r="G8681" i="26"/>
  <c r="G8802" i="26"/>
  <c r="E8802" i="26"/>
  <c r="G8846" i="26"/>
  <c r="E8846" i="26"/>
  <c r="G8907" i="26"/>
  <c r="E8907" i="26"/>
  <c r="E9067" i="26"/>
  <c r="G9067" i="26"/>
  <c r="F8612" i="26"/>
  <c r="F8660" i="26"/>
  <c r="E8705" i="26"/>
  <c r="E8730" i="26"/>
  <c r="E8746" i="26"/>
  <c r="E8762" i="26"/>
  <c r="E8778" i="26"/>
  <c r="E8794" i="26"/>
  <c r="E8810" i="26"/>
  <c r="G8834" i="26"/>
  <c r="E8845" i="26"/>
  <c r="E8867" i="26"/>
  <c r="E8884" i="26"/>
  <c r="E8924" i="26"/>
  <c r="E8942" i="26"/>
  <c r="E8964" i="26"/>
  <c r="E9007" i="26"/>
  <c r="G9007" i="26"/>
  <c r="E9025" i="26"/>
  <c r="G9025" i="26"/>
  <c r="E9068" i="26"/>
  <c r="E9078" i="26"/>
  <c r="E9091" i="26"/>
  <c r="G9091" i="26"/>
  <c r="G9118" i="26"/>
  <c r="E9118" i="26"/>
  <c r="E9181" i="26"/>
  <c r="G9181" i="26"/>
  <c r="G9280" i="26"/>
  <c r="E9280" i="26"/>
  <c r="E9532" i="26"/>
  <c r="G9532" i="26"/>
  <c r="G9559" i="26"/>
  <c r="E9559" i="26"/>
  <c r="G9641" i="26"/>
  <c r="E9641" i="26"/>
  <c r="G9893" i="26"/>
  <c r="E9893" i="26"/>
  <c r="G8509" i="26"/>
  <c r="E8518" i="26"/>
  <c r="G8525" i="26"/>
  <c r="E8534" i="26"/>
  <c r="G8541" i="26"/>
  <c r="E8550" i="26"/>
  <c r="G8554" i="26"/>
  <c r="G8557" i="26"/>
  <c r="E8566" i="26"/>
  <c r="G8573" i="26"/>
  <c r="E8582" i="26"/>
  <c r="G8589" i="26"/>
  <c r="E8598" i="26"/>
  <c r="G8605" i="26"/>
  <c r="E8614" i="26"/>
  <c r="G8621" i="26"/>
  <c r="E8630" i="26"/>
  <c r="G8637" i="26"/>
  <c r="E8646" i="26"/>
  <c r="G8653" i="26"/>
  <c r="E8662" i="26"/>
  <c r="G8669" i="26"/>
  <c r="E8673" i="26"/>
  <c r="G8768" i="26"/>
  <c r="G8843" i="26"/>
  <c r="E8849" i="26"/>
  <c r="G8865" i="26"/>
  <c r="G8883" i="26"/>
  <c r="E8886" i="26"/>
  <c r="G8895" i="26"/>
  <c r="E8899" i="26"/>
  <c r="E8926" i="26"/>
  <c r="G8930" i="26"/>
  <c r="G8935" i="26"/>
  <c r="G8953" i="26"/>
  <c r="G9023" i="26"/>
  <c r="G9041" i="26"/>
  <c r="E9071" i="26"/>
  <c r="G9071" i="26"/>
  <c r="E9087" i="26"/>
  <c r="G9087" i="26"/>
  <c r="E9093" i="26"/>
  <c r="G9093" i="26"/>
  <c r="G9278" i="26"/>
  <c r="E9278" i="26"/>
  <c r="G9342" i="26"/>
  <c r="E9342" i="26"/>
  <c r="G9400" i="26"/>
  <c r="E9400" i="26"/>
  <c r="E9614" i="26"/>
  <c r="G9614" i="26"/>
  <c r="G9673" i="26"/>
  <c r="E9673" i="26"/>
  <c r="G9829" i="26"/>
  <c r="E9829" i="26"/>
  <c r="G9034" i="26"/>
  <c r="E9034" i="26"/>
  <c r="G9102" i="26"/>
  <c r="E9102" i="26"/>
  <c r="G9154" i="26"/>
  <c r="E9154" i="26"/>
  <c r="G9262" i="26"/>
  <c r="E9262" i="26"/>
  <c r="G9326" i="26"/>
  <c r="E9326" i="26"/>
  <c r="E9353" i="26"/>
  <c r="G9353" i="26"/>
  <c r="G9418" i="26"/>
  <c r="E9418" i="26"/>
  <c r="E9429" i="26"/>
  <c r="G9429" i="26"/>
  <c r="G9659" i="26"/>
  <c r="E9659" i="26"/>
  <c r="G9705" i="26"/>
  <c r="E9705" i="26"/>
  <c r="G8706" i="26"/>
  <c r="G8712" i="26"/>
  <c r="G8760" i="26"/>
  <c r="G8971" i="26"/>
  <c r="E8971" i="26"/>
  <c r="F9049" i="26"/>
  <c r="E9065" i="26"/>
  <c r="G9065" i="26"/>
  <c r="G9069" i="26"/>
  <c r="G9226" i="26"/>
  <c r="E9226" i="26"/>
  <c r="E9237" i="26"/>
  <c r="G9237" i="26"/>
  <c r="G9312" i="26"/>
  <c r="E9312" i="26"/>
  <c r="G9364" i="26"/>
  <c r="E9364" i="26"/>
  <c r="E9409" i="26"/>
  <c r="G9409" i="26"/>
  <c r="G9456" i="26"/>
  <c r="E9456" i="26"/>
  <c r="G9478" i="26"/>
  <c r="E9478" i="26"/>
  <c r="G9510" i="26"/>
  <c r="E9510" i="26"/>
  <c r="E9598" i="26"/>
  <c r="G9598" i="26"/>
  <c r="G9730" i="26"/>
  <c r="E9730" i="26"/>
  <c r="G9877" i="26"/>
  <c r="E9877" i="26"/>
  <c r="G9879" i="26"/>
  <c r="F9879" i="26"/>
  <c r="G8514" i="26"/>
  <c r="E8528" i="26"/>
  <c r="G8533" i="26"/>
  <c r="E8542" i="26"/>
  <c r="E8544" i="26"/>
  <c r="G8546" i="26"/>
  <c r="G8549" i="26"/>
  <c r="E8558" i="26"/>
  <c r="E8560" i="26"/>
  <c r="G8565" i="26"/>
  <c r="E8574" i="26"/>
  <c r="E8576" i="26"/>
  <c r="G8581" i="26"/>
  <c r="E8590" i="26"/>
  <c r="E8592" i="26"/>
  <c r="G8594" i="26"/>
  <c r="G8597" i="26"/>
  <c r="E8606" i="26"/>
  <c r="E8608" i="26"/>
  <c r="G8610" i="26"/>
  <c r="G8613" i="26"/>
  <c r="E8622" i="26"/>
  <c r="E8624" i="26"/>
  <c r="G8629" i="26"/>
  <c r="E8638" i="26"/>
  <c r="E8640" i="26"/>
  <c r="G8645" i="26"/>
  <c r="E8654" i="26"/>
  <c r="E8656" i="26"/>
  <c r="G8658" i="26"/>
  <c r="G8661" i="26"/>
  <c r="E8670" i="26"/>
  <c r="G8680" i="26"/>
  <c r="E8690" i="26"/>
  <c r="E8710" i="26"/>
  <c r="E8726" i="26"/>
  <c r="E8742" i="26"/>
  <c r="E8758" i="26"/>
  <c r="G8769" i="26"/>
  <c r="E8774" i="26"/>
  <c r="E8790" i="26"/>
  <c r="E8806" i="26"/>
  <c r="E8822" i="26"/>
  <c r="E8859" i="26"/>
  <c r="E8870" i="26"/>
  <c r="E8896" i="26"/>
  <c r="G8915" i="26"/>
  <c r="E8918" i="26"/>
  <c r="E8936" i="26"/>
  <c r="E8947" i="26"/>
  <c r="E8958" i="26"/>
  <c r="G8987" i="26"/>
  <c r="E8987" i="26"/>
  <c r="G8998" i="26"/>
  <c r="E8998" i="26"/>
  <c r="G9011" i="26"/>
  <c r="E9011" i="26"/>
  <c r="E9040" i="26"/>
  <c r="E9042" i="26"/>
  <c r="G9046" i="26"/>
  <c r="E9046" i="26"/>
  <c r="G9136" i="26"/>
  <c r="E9136" i="26"/>
  <c r="E9165" i="26"/>
  <c r="G9165" i="26"/>
  <c r="G9212" i="26"/>
  <c r="E9212" i="26"/>
  <c r="G9310" i="26"/>
  <c r="E9310" i="26"/>
  <c r="G9362" i="26"/>
  <c r="E9362" i="26"/>
  <c r="G9454" i="26"/>
  <c r="E9454" i="26"/>
  <c r="G9657" i="26"/>
  <c r="E9657" i="26"/>
  <c r="G9703" i="26"/>
  <c r="G9810" i="26"/>
  <c r="E9810" i="26"/>
  <c r="G8689" i="26"/>
  <c r="G8715" i="26"/>
  <c r="G8731" i="26"/>
  <c r="G8747" i="26"/>
  <c r="G8763" i="26"/>
  <c r="G8779" i="26"/>
  <c r="G8795" i="26"/>
  <c r="G8811" i="26"/>
  <c r="G8835" i="26"/>
  <c r="G8887" i="26"/>
  <c r="G8927" i="26"/>
  <c r="G8945" i="26"/>
  <c r="G8955" i="26"/>
  <c r="G8967" i="26"/>
  <c r="E8977" i="26"/>
  <c r="G8977" i="26"/>
  <c r="G8990" i="26"/>
  <c r="E8990" i="26"/>
  <c r="G9027" i="26"/>
  <c r="E9027" i="26"/>
  <c r="G9035" i="26"/>
  <c r="E9035" i="26"/>
  <c r="G9050" i="26"/>
  <c r="G9070" i="26"/>
  <c r="E9070" i="26"/>
  <c r="G9086" i="26"/>
  <c r="E9086" i="26"/>
  <c r="E9105" i="26"/>
  <c r="G9105" i="26"/>
  <c r="E9109" i="26"/>
  <c r="G9109" i="26"/>
  <c r="G9134" i="26"/>
  <c r="E9134" i="26"/>
  <c r="G9210" i="26"/>
  <c r="E9210" i="26"/>
  <c r="G9296" i="26"/>
  <c r="E9296" i="26"/>
  <c r="E9373" i="26"/>
  <c r="G9373" i="26"/>
  <c r="E9465" i="26"/>
  <c r="G9465" i="26"/>
  <c r="G9550" i="26"/>
  <c r="E9550" i="26"/>
  <c r="G9643" i="26"/>
  <c r="E9643" i="26"/>
  <c r="G9689" i="26"/>
  <c r="E9689" i="26"/>
  <c r="G9762" i="26"/>
  <c r="E9762" i="26"/>
  <c r="G9783" i="26"/>
  <c r="E9822" i="26"/>
  <c r="G9822" i="26"/>
  <c r="G8830" i="26"/>
  <c r="E8985" i="26"/>
  <c r="G8985" i="26"/>
  <c r="G8996" i="26"/>
  <c r="E8996" i="26"/>
  <c r="E9017" i="26"/>
  <c r="G9017" i="26"/>
  <c r="E9033" i="26"/>
  <c r="G9033" i="26"/>
  <c r="G9052" i="26"/>
  <c r="E9054" i="26"/>
  <c r="G9056" i="26"/>
  <c r="E9056" i="26"/>
  <c r="G9120" i="26"/>
  <c r="E9120" i="26"/>
  <c r="G9294" i="26"/>
  <c r="E9294" i="26"/>
  <c r="G9481" i="26"/>
  <c r="E9481" i="26"/>
  <c r="E9500" i="26"/>
  <c r="G9500" i="26"/>
  <c r="G9513" i="26"/>
  <c r="E9513" i="26"/>
  <c r="E9548" i="26"/>
  <c r="G9548" i="26"/>
  <c r="E9582" i="26"/>
  <c r="G9582" i="26"/>
  <c r="G9794" i="26"/>
  <c r="E9794" i="26"/>
  <c r="E9820" i="26"/>
  <c r="G9820" i="26"/>
  <c r="G9831" i="26"/>
  <c r="E9831" i="26"/>
  <c r="E9854" i="26"/>
  <c r="G9854" i="26"/>
  <c r="E9904" i="26"/>
  <c r="G9904" i="26"/>
  <c r="E9838" i="26"/>
  <c r="G9838" i="26"/>
  <c r="G9861" i="26"/>
  <c r="E9861" i="26"/>
  <c r="E9936" i="26"/>
  <c r="G9936" i="26"/>
  <c r="G9947" i="26"/>
  <c r="E9947" i="26"/>
  <c r="G9973" i="26"/>
  <c r="E9973" i="26"/>
  <c r="G10009" i="26"/>
  <c r="E10009" i="26"/>
  <c r="G10129" i="26"/>
  <c r="E10129" i="26"/>
  <c r="G10245" i="26"/>
  <c r="E10245" i="26"/>
  <c r="E10259" i="26"/>
  <c r="G10259" i="26"/>
  <c r="G10727" i="26"/>
  <c r="E10727" i="26"/>
  <c r="F10998" i="26"/>
  <c r="G10998" i="26"/>
  <c r="G11061" i="26"/>
  <c r="E11061" i="26"/>
  <c r="E11398" i="26"/>
  <c r="G11398" i="26"/>
  <c r="G11639" i="26"/>
  <c r="E11639" i="26"/>
  <c r="G11649" i="26"/>
  <c r="E11649" i="26"/>
  <c r="G9003" i="26"/>
  <c r="E9094" i="26"/>
  <c r="G9103" i="26"/>
  <c r="E9110" i="26"/>
  <c r="G9148" i="26"/>
  <c r="E9166" i="26"/>
  <c r="G9173" i="26"/>
  <c r="E9182" i="26"/>
  <c r="G9189" i="26"/>
  <c r="G9204" i="26"/>
  <c r="G9229" i="26"/>
  <c r="G9245" i="26"/>
  <c r="G9345" i="26"/>
  <c r="E9354" i="26"/>
  <c r="E9374" i="26"/>
  <c r="G9381" i="26"/>
  <c r="E9410" i="26"/>
  <c r="G9421" i="26"/>
  <c r="E9430" i="26"/>
  <c r="G9437" i="26"/>
  <c r="E9466" i="26"/>
  <c r="E9514" i="26"/>
  <c r="G9573" i="26"/>
  <c r="G9605" i="26"/>
  <c r="G9624" i="26"/>
  <c r="G9674" i="26"/>
  <c r="G9720" i="26"/>
  <c r="G9736" i="26"/>
  <c r="G9752" i="26"/>
  <c r="G9770" i="26"/>
  <c r="G9784" i="26"/>
  <c r="G9802" i="26"/>
  <c r="G9855" i="26"/>
  <c r="G9901" i="26"/>
  <c r="E9901" i="26"/>
  <c r="G9995" i="26"/>
  <c r="E9995" i="26"/>
  <c r="E10028" i="26"/>
  <c r="G10028" i="26"/>
  <c r="E10040" i="26"/>
  <c r="G10040" i="26"/>
  <c r="E10076" i="26"/>
  <c r="G10076" i="26"/>
  <c r="G10139" i="26"/>
  <c r="E10139" i="26"/>
  <c r="E10152" i="26"/>
  <c r="G10152" i="26"/>
  <c r="G10169" i="26"/>
  <c r="E10169" i="26"/>
  <c r="G10415" i="26"/>
  <c r="E10415" i="26"/>
  <c r="G9177" i="26"/>
  <c r="G9193" i="26"/>
  <c r="G9228" i="26"/>
  <c r="G9233" i="26"/>
  <c r="G9344" i="26"/>
  <c r="G9349" i="26"/>
  <c r="E9378" i="26"/>
  <c r="E9380" i="26"/>
  <c r="G9385" i="26"/>
  <c r="G9405" i="26"/>
  <c r="E9414" i="26"/>
  <c r="G9420" i="26"/>
  <c r="G9422" i="26"/>
  <c r="G9425" i="26"/>
  <c r="E9434" i="26"/>
  <c r="E9436" i="26"/>
  <c r="G9441" i="26"/>
  <c r="E9472" i="26"/>
  <c r="G9484" i="26"/>
  <c r="G9486" i="26"/>
  <c r="G9516" i="26"/>
  <c r="G9518" i="26"/>
  <c r="E9543" i="26"/>
  <c r="G9561" i="26"/>
  <c r="E9566" i="26"/>
  <c r="E9573" i="26"/>
  <c r="E9575" i="26"/>
  <c r="G9580" i="26"/>
  <c r="E9589" i="26"/>
  <c r="E9591" i="26"/>
  <c r="G9596" i="26"/>
  <c r="E9605" i="26"/>
  <c r="E9607" i="26"/>
  <c r="G9612" i="26"/>
  <c r="E9621" i="26"/>
  <c r="E9623" i="26"/>
  <c r="G9625" i="26"/>
  <c r="G9628" i="26"/>
  <c r="G9646" i="26"/>
  <c r="G9662" i="26"/>
  <c r="E9671" i="26"/>
  <c r="G9678" i="26"/>
  <c r="E9687" i="26"/>
  <c r="G9694" i="26"/>
  <c r="E9703" i="26"/>
  <c r="G9710" i="26"/>
  <c r="E9719" i="26"/>
  <c r="G9724" i="26"/>
  <c r="G9726" i="26"/>
  <c r="E9735" i="26"/>
  <c r="E9746" i="26"/>
  <c r="E9751" i="26"/>
  <c r="G9756" i="26"/>
  <c r="G9758" i="26"/>
  <c r="E9765" i="26"/>
  <c r="G9774" i="26"/>
  <c r="E9778" i="26"/>
  <c r="E9783" i="26"/>
  <c r="G9785" i="26"/>
  <c r="G9788" i="26"/>
  <c r="G9790" i="26"/>
  <c r="E9797" i="26"/>
  <c r="G9806" i="26"/>
  <c r="E9865" i="26"/>
  <c r="E9867" i="26"/>
  <c r="G9875" i="26"/>
  <c r="F9875" i="26"/>
  <c r="E9887" i="26"/>
  <c r="G9895" i="26"/>
  <c r="E9908" i="26"/>
  <c r="G9908" i="26"/>
  <c r="G9931" i="26"/>
  <c r="E9931" i="26"/>
  <c r="G9993" i="26"/>
  <c r="E9993" i="26"/>
  <c r="G10051" i="26"/>
  <c r="E10051" i="26"/>
  <c r="G10187" i="26"/>
  <c r="E10187" i="26"/>
  <c r="G9088" i="26"/>
  <c r="G9125" i="26"/>
  <c r="G9197" i="26"/>
  <c r="G9217" i="26"/>
  <c r="G9248" i="26"/>
  <c r="G9253" i="26"/>
  <c r="G9269" i="26"/>
  <c r="G9285" i="26"/>
  <c r="G9301" i="26"/>
  <c r="G9317" i="26"/>
  <c r="G9333" i="26"/>
  <c r="G9369" i="26"/>
  <c r="G9445" i="26"/>
  <c r="G9461" i="26"/>
  <c r="G9490" i="26"/>
  <c r="G9522" i="26"/>
  <c r="G9848" i="26"/>
  <c r="G9862" i="26"/>
  <c r="E9862" i="26"/>
  <c r="G9871" i="26"/>
  <c r="E10096" i="26"/>
  <c r="G10096" i="26"/>
  <c r="E10200" i="26"/>
  <c r="G10200" i="26"/>
  <c r="G10217" i="26"/>
  <c r="E10217" i="26"/>
  <c r="E9174" i="26"/>
  <c r="E9190" i="26"/>
  <c r="E9230" i="26"/>
  <c r="E9246" i="26"/>
  <c r="G9404" i="26"/>
  <c r="E9422" i="26"/>
  <c r="E9438" i="26"/>
  <c r="E9494" i="26"/>
  <c r="E9526" i="26"/>
  <c r="G9536" i="26"/>
  <c r="E9545" i="26"/>
  <c r="E9577" i="26"/>
  <c r="G9581" i="26"/>
  <c r="E9593" i="26"/>
  <c r="E9609" i="26"/>
  <c r="E9625" i="26"/>
  <c r="G9629" i="26"/>
  <c r="G9634" i="26"/>
  <c r="G9650" i="26"/>
  <c r="G9666" i="26"/>
  <c r="G9682" i="26"/>
  <c r="G9698" i="26"/>
  <c r="G9714" i="26"/>
  <c r="E9721" i="26"/>
  <c r="E9737" i="26"/>
  <c r="G9745" i="26"/>
  <c r="G9748" i="26"/>
  <c r="E9753" i="26"/>
  <c r="G9777" i="26"/>
  <c r="G9780" i="26"/>
  <c r="E9785" i="26"/>
  <c r="G9852" i="26"/>
  <c r="G9858" i="26"/>
  <c r="G9915" i="26"/>
  <c r="E9915" i="26"/>
  <c r="E9925" i="26"/>
  <c r="G9929" i="26"/>
  <c r="E9929" i="26"/>
  <c r="E9952" i="26"/>
  <c r="G9952" i="26"/>
  <c r="G10049" i="26"/>
  <c r="E10049" i="26"/>
  <c r="E10356" i="26"/>
  <c r="G10356" i="26"/>
  <c r="G10528" i="26"/>
  <c r="E10528" i="26"/>
  <c r="G10539" i="26"/>
  <c r="E10539" i="26"/>
  <c r="G9909" i="26"/>
  <c r="E9909" i="26"/>
  <c r="G9975" i="26"/>
  <c r="E9975" i="26"/>
  <c r="G10011" i="26"/>
  <c r="E10011" i="26"/>
  <c r="G10021" i="26"/>
  <c r="E10021" i="26"/>
  <c r="E10116" i="26"/>
  <c r="G10116" i="26"/>
  <c r="G10133" i="26"/>
  <c r="E10133" i="26"/>
  <c r="G10213" i="26"/>
  <c r="E10213" i="26"/>
  <c r="G10333" i="26"/>
  <c r="E10333" i="26"/>
  <c r="G10484" i="26"/>
  <c r="E10484" i="26"/>
  <c r="G10504" i="26"/>
  <c r="E10504" i="26"/>
  <c r="G9164" i="26"/>
  <c r="G9372" i="26"/>
  <c r="G9464" i="26"/>
  <c r="G9482" i="26"/>
  <c r="G9569" i="26"/>
  <c r="G9749" i="26"/>
  <c r="G9781" i="26"/>
  <c r="G9796" i="26"/>
  <c r="G9825" i="26"/>
  <c r="G9830" i="26"/>
  <c r="E9830" i="26"/>
  <c r="G9864" i="26"/>
  <c r="E9892" i="26"/>
  <c r="G9892" i="26"/>
  <c r="G9903" i="26"/>
  <c r="E9903" i="26"/>
  <c r="E9924" i="26"/>
  <c r="G9924" i="26"/>
  <c r="G9961" i="26"/>
  <c r="E9961" i="26"/>
  <c r="E9988" i="26"/>
  <c r="G9988" i="26"/>
  <c r="G10289" i="26"/>
  <c r="E10289" i="26"/>
  <c r="G9917" i="26"/>
  <c r="E10005" i="26"/>
  <c r="G10023" i="26"/>
  <c r="E10035" i="26"/>
  <c r="E10065" i="26"/>
  <c r="E10067" i="26"/>
  <c r="E10081" i="26"/>
  <c r="E10083" i="26"/>
  <c r="E10103" i="26"/>
  <c r="E10125" i="26"/>
  <c r="E10135" i="26"/>
  <c r="E10171" i="26"/>
  <c r="E10209" i="26"/>
  <c r="E10215" i="26"/>
  <c r="E10221" i="26"/>
  <c r="E10272" i="26"/>
  <c r="G10272" i="26"/>
  <c r="G10285" i="26"/>
  <c r="E10285" i="26"/>
  <c r="E10292" i="26"/>
  <c r="G10292" i="26"/>
  <c r="G10329" i="26"/>
  <c r="E10329" i="26"/>
  <c r="E10336" i="26"/>
  <c r="G10336" i="26"/>
  <c r="G10372" i="26"/>
  <c r="E10372" i="26"/>
  <c r="G10378" i="26"/>
  <c r="E10378" i="26"/>
  <c r="G10380" i="26"/>
  <c r="E10389" i="26"/>
  <c r="G10389" i="26"/>
  <c r="G10404" i="26"/>
  <c r="G10432" i="26"/>
  <c r="E10441" i="26"/>
  <c r="G10441" i="26"/>
  <c r="E10493" i="26"/>
  <c r="G10493" i="26"/>
  <c r="G10515" i="26"/>
  <c r="E10515" i="26"/>
  <c r="G10548" i="26"/>
  <c r="E10548" i="26"/>
  <c r="G10555" i="26"/>
  <c r="E10555" i="26"/>
  <c r="E10617" i="26"/>
  <c r="G10617" i="26"/>
  <c r="G10628" i="26"/>
  <c r="E10628" i="26"/>
  <c r="E10696" i="26"/>
  <c r="G10696" i="26"/>
  <c r="E10701" i="26"/>
  <c r="G10701" i="26"/>
  <c r="E10732" i="26"/>
  <c r="G10732" i="26"/>
  <c r="F10815" i="26"/>
  <c r="G10815" i="26"/>
  <c r="G9979" i="26"/>
  <c r="G10000" i="26"/>
  <c r="G10056" i="26"/>
  <c r="G10092" i="26"/>
  <c r="G10112" i="26"/>
  <c r="G10148" i="26"/>
  <c r="G10196" i="26"/>
  <c r="G10236" i="26"/>
  <c r="G10241" i="26"/>
  <c r="E10241" i="26"/>
  <c r="G10265" i="26"/>
  <c r="E10265" i="26"/>
  <c r="G10275" i="26"/>
  <c r="E10275" i="26"/>
  <c r="E10316" i="26"/>
  <c r="G10316" i="26"/>
  <c r="G10349" i="26"/>
  <c r="E10349" i="26"/>
  <c r="E10513" i="26"/>
  <c r="G10513" i="26"/>
  <c r="G10564" i="26"/>
  <c r="E10564" i="26"/>
  <c r="G10571" i="26"/>
  <c r="E10571" i="26"/>
  <c r="G10635" i="26"/>
  <c r="E10635" i="26"/>
  <c r="G10690" i="26"/>
  <c r="E10690" i="26"/>
  <c r="E10800" i="26"/>
  <c r="G10800" i="26"/>
  <c r="E9905" i="26"/>
  <c r="E9917" i="26"/>
  <c r="G9921" i="26"/>
  <c r="E9977" i="26"/>
  <c r="G9983" i="26"/>
  <c r="G9985" i="26"/>
  <c r="G9999" i="26"/>
  <c r="G10013" i="26"/>
  <c r="F10023" i="26"/>
  <c r="E10069" i="26"/>
  <c r="E10071" i="26"/>
  <c r="E10085" i="26"/>
  <c r="E10105" i="26"/>
  <c r="E10107" i="26"/>
  <c r="G10126" i="26"/>
  <c r="E10137" i="26"/>
  <c r="E10143" i="26"/>
  <c r="E10173" i="26"/>
  <c r="E10177" i="26"/>
  <c r="E10181" i="26"/>
  <c r="E10185" i="26"/>
  <c r="E10191" i="26"/>
  <c r="G10193" i="26"/>
  <c r="G10295" i="26"/>
  <c r="E10295" i="26"/>
  <c r="G10299" i="26"/>
  <c r="G10309" i="26"/>
  <c r="E10309" i="26"/>
  <c r="G10319" i="26"/>
  <c r="E10319" i="26"/>
  <c r="G10339" i="26"/>
  <c r="E10339" i="26"/>
  <c r="G10343" i="26"/>
  <c r="G10460" i="26"/>
  <c r="E10460" i="26"/>
  <c r="G10480" i="26"/>
  <c r="E10480" i="26"/>
  <c r="G10535" i="26"/>
  <c r="E10535" i="26"/>
  <c r="E10553" i="26"/>
  <c r="G10553" i="26"/>
  <c r="G10580" i="26"/>
  <c r="E10580" i="26"/>
  <c r="G10587" i="26"/>
  <c r="E10587" i="26"/>
  <c r="G10626" i="26"/>
  <c r="G10776" i="26"/>
  <c r="E10776" i="26"/>
  <c r="G10082" i="26"/>
  <c r="G10093" i="26"/>
  <c r="G10120" i="26"/>
  <c r="G10130" i="26"/>
  <c r="G10156" i="26"/>
  <c r="G10160" i="26"/>
  <c r="G10197" i="26"/>
  <c r="G10204" i="26"/>
  <c r="G10224" i="26"/>
  <c r="G10237" i="26"/>
  <c r="E10237" i="26"/>
  <c r="E10244" i="26"/>
  <c r="G10244" i="26"/>
  <c r="E10288" i="26"/>
  <c r="G10288" i="26"/>
  <c r="E10332" i="26"/>
  <c r="G10332" i="26"/>
  <c r="E10352" i="26"/>
  <c r="G10352" i="26"/>
  <c r="E10385" i="26"/>
  <c r="G10385" i="26"/>
  <c r="E10409" i="26"/>
  <c r="G10409" i="26"/>
  <c r="G10431" i="26"/>
  <c r="E10431" i="26"/>
  <c r="E10489" i="26"/>
  <c r="G10489" i="26"/>
  <c r="G10524" i="26"/>
  <c r="F10524" i="26"/>
  <c r="E10533" i="26"/>
  <c r="G10533" i="26"/>
  <c r="E10569" i="26"/>
  <c r="G10569" i="26"/>
  <c r="G10596" i="26"/>
  <c r="E10596" i="26"/>
  <c r="E10633" i="26"/>
  <c r="G10633" i="26"/>
  <c r="G10640" i="26"/>
  <c r="E10640" i="26"/>
  <c r="G10662" i="26"/>
  <c r="E10662" i="26"/>
  <c r="G10685" i="26"/>
  <c r="F10685" i="26"/>
  <c r="E10753" i="26"/>
  <c r="G10753" i="26"/>
  <c r="E10268" i="26"/>
  <c r="G10268" i="26"/>
  <c r="G10293" i="26"/>
  <c r="E10293" i="26"/>
  <c r="G10337" i="26"/>
  <c r="E10337" i="26"/>
  <c r="G10355" i="26"/>
  <c r="E10355" i="26"/>
  <c r="G10456" i="26"/>
  <c r="E10456" i="26"/>
  <c r="E10465" i="26"/>
  <c r="G10465" i="26"/>
  <c r="E10585" i="26"/>
  <c r="G10585" i="26"/>
  <c r="G10603" i="26"/>
  <c r="E10603" i="26"/>
  <c r="G10624" i="26"/>
  <c r="F10624" i="26"/>
  <c r="E10649" i="26"/>
  <c r="G10649" i="26"/>
  <c r="G10772" i="26"/>
  <c r="E10772" i="26"/>
  <c r="G9884" i="26"/>
  <c r="G9897" i="26"/>
  <c r="G9913" i="26"/>
  <c r="G9930" i="26"/>
  <c r="E9937" i="26"/>
  <c r="G9944" i="26"/>
  <c r="E9953" i="26"/>
  <c r="F9987" i="26"/>
  <c r="G9992" i="26"/>
  <c r="E10001" i="26"/>
  <c r="G10017" i="26"/>
  <c r="G10043" i="26"/>
  <c r="E10057" i="26"/>
  <c r="G10086" i="26"/>
  <c r="E10093" i="26"/>
  <c r="G10106" i="26"/>
  <c r="E10113" i="26"/>
  <c r="E10149" i="26"/>
  <c r="E10197" i="26"/>
  <c r="G10233" i="26"/>
  <c r="E10233" i="26"/>
  <c r="G10247" i="26"/>
  <c r="E10247" i="26"/>
  <c r="E10312" i="26"/>
  <c r="G10312" i="26"/>
  <c r="G10371" i="26"/>
  <c r="E10371" i="26"/>
  <c r="E10377" i="26"/>
  <c r="G10377" i="26"/>
  <c r="G10412" i="26"/>
  <c r="G10436" i="26"/>
  <c r="E10445" i="26"/>
  <c r="G10445" i="26"/>
  <c r="G10508" i="26"/>
  <c r="E10508" i="26"/>
  <c r="G10612" i="26"/>
  <c r="E10612" i="26"/>
  <c r="G10638" i="26"/>
  <c r="E10638" i="26"/>
  <c r="G10660" i="26"/>
  <c r="E10660" i="26"/>
  <c r="G10033" i="26"/>
  <c r="G10101" i="26"/>
  <c r="G10110" i="26"/>
  <c r="G10165" i="26"/>
  <c r="G10391" i="26"/>
  <c r="E10391" i="26"/>
  <c r="G10495" i="26"/>
  <c r="E10495" i="26"/>
  <c r="G10630" i="26"/>
  <c r="E10630" i="26"/>
  <c r="F10647" i="26"/>
  <c r="G10647" i="26"/>
  <c r="E10736" i="26"/>
  <c r="G10736" i="26"/>
  <c r="G10969" i="26"/>
  <c r="E10969" i="26"/>
  <c r="G11019" i="26"/>
  <c r="E11019" i="26"/>
  <c r="G10664" i="26"/>
  <c r="G10674" i="26"/>
  <c r="E10674" i="26"/>
  <c r="G10688" i="26"/>
  <c r="E10688" i="26"/>
  <c r="E10725" i="26"/>
  <c r="G10725" i="26"/>
  <c r="G10779" i="26"/>
  <c r="E10779" i="26"/>
  <c r="G10841" i="26"/>
  <c r="E10841" i="26"/>
  <c r="G10927" i="26"/>
  <c r="E10927" i="26"/>
  <c r="G11007" i="26"/>
  <c r="E11007" i="26"/>
  <c r="G11017" i="26"/>
  <c r="E11017" i="26"/>
  <c r="G11271" i="26"/>
  <c r="E11271" i="26"/>
  <c r="E11370" i="26"/>
  <c r="G11370" i="26"/>
  <c r="E11378" i="26"/>
  <c r="G11378" i="26"/>
  <c r="E11633" i="26"/>
  <c r="G11633" i="26"/>
  <c r="G10305" i="26"/>
  <c r="G10326" i="26"/>
  <c r="G10475" i="26"/>
  <c r="G10711" i="26"/>
  <c r="E10711" i="26"/>
  <c r="G11267" i="26"/>
  <c r="E11267" i="26"/>
  <c r="G11597" i="26"/>
  <c r="E11597" i="26"/>
  <c r="G10678" i="26"/>
  <c r="E10678" i="26"/>
  <c r="G10686" i="26"/>
  <c r="E10686" i="26"/>
  <c r="E10709" i="26"/>
  <c r="G10709" i="26"/>
  <c r="E10777" i="26"/>
  <c r="G10777" i="26"/>
  <c r="G10831" i="26"/>
  <c r="E10831" i="26"/>
  <c r="E10862" i="26"/>
  <c r="G10862" i="26"/>
  <c r="G10901" i="26"/>
  <c r="E10901" i="26"/>
  <c r="G10925" i="26"/>
  <c r="E10925" i="26"/>
  <c r="G10965" i="26"/>
  <c r="E10965" i="26"/>
  <c r="E11035" i="26"/>
  <c r="G11035" i="26"/>
  <c r="G11115" i="26"/>
  <c r="E11115" i="26"/>
  <c r="G11253" i="26"/>
  <c r="E11253" i="26"/>
  <c r="G10313" i="26"/>
  <c r="G10324" i="26"/>
  <c r="E10345" i="26"/>
  <c r="G10368" i="26"/>
  <c r="E10370" i="26"/>
  <c r="E10388" i="26"/>
  <c r="G10397" i="26"/>
  <c r="E10412" i="26"/>
  <c r="E10444" i="26"/>
  <c r="G10449" i="26"/>
  <c r="E10464" i="26"/>
  <c r="E10492" i="26"/>
  <c r="E10523" i="26"/>
  <c r="G10541" i="26"/>
  <c r="E10543" i="26"/>
  <c r="E10552" i="26"/>
  <c r="G10557" i="26"/>
  <c r="E10559" i="26"/>
  <c r="E10568" i="26"/>
  <c r="G10573" i="26"/>
  <c r="E10575" i="26"/>
  <c r="G10579" i="26"/>
  <c r="E10584" i="26"/>
  <c r="G10589" i="26"/>
  <c r="E10591" i="26"/>
  <c r="E10600" i="26"/>
  <c r="G10605" i="26"/>
  <c r="F10644" i="26"/>
  <c r="G10653" i="26"/>
  <c r="E10665" i="26"/>
  <c r="G10665" i="26"/>
  <c r="E10670" i="26"/>
  <c r="G10680" i="26"/>
  <c r="G10695" i="26"/>
  <c r="E10695" i="26"/>
  <c r="F10737" i="26"/>
  <c r="G10737" i="26"/>
  <c r="G10745" i="26"/>
  <c r="G10763" i="26"/>
  <c r="E10763" i="26"/>
  <c r="G10784" i="26"/>
  <c r="E10847" i="26"/>
  <c r="G10847" i="26"/>
  <c r="G10995" i="26"/>
  <c r="E10995" i="26"/>
  <c r="E11012" i="26"/>
  <c r="G11012" i="26"/>
  <c r="G10453" i="26"/>
  <c r="E10455" i="26"/>
  <c r="G10477" i="26"/>
  <c r="G10501" i="26"/>
  <c r="E10527" i="26"/>
  <c r="E10616" i="26"/>
  <c r="E10627" i="26"/>
  <c r="E10634" i="26"/>
  <c r="E10693" i="26"/>
  <c r="G10693" i="26"/>
  <c r="F10700" i="26"/>
  <c r="G10700" i="26"/>
  <c r="G10752" i="26"/>
  <c r="G10759" i="26"/>
  <c r="E10759" i="26"/>
  <c r="G10799" i="26"/>
  <c r="E10799" i="26"/>
  <c r="G10812" i="26"/>
  <c r="E10812" i="26"/>
  <c r="E10860" i="26"/>
  <c r="G10860" i="26"/>
  <c r="G10873" i="26"/>
  <c r="E10873" i="26"/>
  <c r="G11033" i="26"/>
  <c r="E11033" i="26"/>
  <c r="G10229" i="26"/>
  <c r="G10262" i="26"/>
  <c r="E10269" i="26"/>
  <c r="E10273" i="26"/>
  <c r="G10281" i="26"/>
  <c r="G10302" i="26"/>
  <c r="E10313" i="26"/>
  <c r="E10317" i="26"/>
  <c r="E10353" i="26"/>
  <c r="G10401" i="26"/>
  <c r="G10545" i="26"/>
  <c r="E10547" i="26"/>
  <c r="G10561" i="26"/>
  <c r="E10563" i="26"/>
  <c r="G10567" i="26"/>
  <c r="G10577" i="26"/>
  <c r="E10579" i="26"/>
  <c r="G10583" i="26"/>
  <c r="G10593" i="26"/>
  <c r="E10595" i="26"/>
  <c r="G10599" i="26"/>
  <c r="G10611" i="26"/>
  <c r="E10650" i="26"/>
  <c r="E10667" i="26"/>
  <c r="E10681" i="26"/>
  <c r="G10681" i="26"/>
  <c r="G10689" i="26"/>
  <c r="G10703" i="26"/>
  <c r="E10703" i="26"/>
  <c r="G10755" i="26"/>
  <c r="E10755" i="26"/>
  <c r="G10819" i="26"/>
  <c r="G10921" i="26"/>
  <c r="E10921" i="26"/>
  <c r="E11000" i="26"/>
  <c r="G11000" i="26"/>
  <c r="G11313" i="26"/>
  <c r="E11313" i="26"/>
  <c r="G10789" i="26"/>
  <c r="G10973" i="26"/>
  <c r="G11086" i="26"/>
  <c r="G11153" i="26"/>
  <c r="E11153" i="26"/>
  <c r="G11212" i="26"/>
  <c r="E11212" i="26"/>
  <c r="G11317" i="26"/>
  <c r="E11317" i="26"/>
  <c r="G11413" i="26"/>
  <c r="E11413" i="26"/>
  <c r="G11507" i="26"/>
  <c r="E11507" i="26"/>
  <c r="G11595" i="26"/>
  <c r="E11595" i="26"/>
  <c r="G11041" i="26"/>
  <c r="E11041" i="26"/>
  <c r="G11053" i="26"/>
  <c r="E11053" i="26"/>
  <c r="G11223" i="26"/>
  <c r="E11223" i="26"/>
  <c r="G11269" i="26"/>
  <c r="E11269" i="26"/>
  <c r="G11287" i="26"/>
  <c r="E11287" i="26"/>
  <c r="G11385" i="26"/>
  <c r="F11385" i="26"/>
  <c r="G11516" i="26"/>
  <c r="E11516" i="26"/>
  <c r="G11615" i="26"/>
  <c r="E11615" i="26"/>
  <c r="G11637" i="26"/>
  <c r="E11637" i="26"/>
  <c r="G10705" i="26"/>
  <c r="E10728" i="26"/>
  <c r="G10749" i="26"/>
  <c r="E10751" i="26"/>
  <c r="E10780" i="26"/>
  <c r="E10803" i="26"/>
  <c r="E10816" i="26"/>
  <c r="G10840" i="26"/>
  <c r="E10842" i="26"/>
  <c r="G10846" i="26"/>
  <c r="E10853" i="26"/>
  <c r="E10855" i="26"/>
  <c r="G10864" i="26"/>
  <c r="E10866" i="26"/>
  <c r="G10886" i="26"/>
  <c r="E10903" i="26"/>
  <c r="E10929" i="26"/>
  <c r="E10931" i="26"/>
  <c r="E10973" i="26"/>
  <c r="E10975" i="26"/>
  <c r="G11043" i="26"/>
  <c r="G11055" i="26"/>
  <c r="G11091" i="26"/>
  <c r="E11091" i="26"/>
  <c r="G11149" i="26"/>
  <c r="E11149" i="26"/>
  <c r="G11185" i="26"/>
  <c r="E11230" i="26"/>
  <c r="G11230" i="26"/>
  <c r="E11265" i="26"/>
  <c r="G11347" i="26"/>
  <c r="E11347" i="26"/>
  <c r="G11383" i="26"/>
  <c r="E11383" i="26"/>
  <c r="E11405" i="26"/>
  <c r="G11505" i="26"/>
  <c r="E11505" i="26"/>
  <c r="G11541" i="26"/>
  <c r="E11541" i="26"/>
  <c r="F11548" i="26"/>
  <c r="G11548" i="26"/>
  <c r="G11580" i="26"/>
  <c r="E11580" i="26"/>
  <c r="E11589" i="26"/>
  <c r="G11589" i="26"/>
  <c r="E11609" i="26"/>
  <c r="G11609" i="26"/>
  <c r="G10771" i="26"/>
  <c r="E10835" i="26"/>
  <c r="G10844" i="26"/>
  <c r="G10890" i="26"/>
  <c r="G10896" i="26"/>
  <c r="E10905" i="26"/>
  <c r="G10912" i="26"/>
  <c r="E10933" i="26"/>
  <c r="E10977" i="26"/>
  <c r="E10997" i="26"/>
  <c r="G11002" i="26"/>
  <c r="E11009" i="26"/>
  <c r="G11014" i="26"/>
  <c r="E11021" i="26"/>
  <c r="G11028" i="26"/>
  <c r="E11049" i="26"/>
  <c r="E11051" i="26"/>
  <c r="E11060" i="26"/>
  <c r="G11060" i="26"/>
  <c r="G11072" i="26"/>
  <c r="G11089" i="26"/>
  <c r="E11089" i="26"/>
  <c r="E11096" i="26"/>
  <c r="G11096" i="26"/>
  <c r="G11129" i="26"/>
  <c r="G11132" i="26"/>
  <c r="E11132" i="26"/>
  <c r="E11219" i="26"/>
  <c r="G11221" i="26"/>
  <c r="E11221" i="26"/>
  <c r="G11239" i="26"/>
  <c r="E11239" i="26"/>
  <c r="E11283" i="26"/>
  <c r="G11285" i="26"/>
  <c r="E11285" i="26"/>
  <c r="G11333" i="26"/>
  <c r="E11333" i="26"/>
  <c r="G11341" i="26"/>
  <c r="E11343" i="26"/>
  <c r="E11345" i="26"/>
  <c r="E11381" i="26"/>
  <c r="E11457" i="26"/>
  <c r="E11464" i="26"/>
  <c r="G11483" i="26"/>
  <c r="E11483" i="26"/>
  <c r="G11512" i="26"/>
  <c r="E11512" i="26"/>
  <c r="G11583" i="26"/>
  <c r="E11583" i="26"/>
  <c r="G11600" i="26"/>
  <c r="G11603" i="26"/>
  <c r="E11603" i="26"/>
  <c r="E11217" i="26"/>
  <c r="G11226" i="26"/>
  <c r="E11281" i="26"/>
  <c r="G11303" i="26"/>
  <c r="E11303" i="26"/>
  <c r="E11329" i="26"/>
  <c r="G11369" i="26"/>
  <c r="E11369" i="26"/>
  <c r="E11455" i="26"/>
  <c r="G11492" i="26"/>
  <c r="E11492" i="26"/>
  <c r="G11501" i="26"/>
  <c r="E11501" i="26"/>
  <c r="G10994" i="26"/>
  <c r="G11032" i="26"/>
  <c r="G11073" i="26"/>
  <c r="E11073" i="26"/>
  <c r="G11237" i="26"/>
  <c r="E11237" i="26"/>
  <c r="G11255" i="26"/>
  <c r="E11255" i="26"/>
  <c r="E11340" i="26"/>
  <c r="G11340" i="26"/>
  <c r="F11460" i="26"/>
  <c r="G11460" i="26"/>
  <c r="E11473" i="26"/>
  <c r="G11481" i="26"/>
  <c r="E11481" i="26"/>
  <c r="E11526" i="26"/>
  <c r="G11526" i="26"/>
  <c r="E11537" i="26"/>
  <c r="E11555" i="26"/>
  <c r="E11566" i="26"/>
  <c r="G11566" i="26"/>
  <c r="G10675" i="26"/>
  <c r="G10743" i="26"/>
  <c r="G10791" i="26"/>
  <c r="E10874" i="26"/>
  <c r="F10883" i="26"/>
  <c r="G10893" i="26"/>
  <c r="E10902" i="26"/>
  <c r="G10906" i="26"/>
  <c r="E10909" i="26"/>
  <c r="G10917" i="26"/>
  <c r="E10949" i="26"/>
  <c r="E10953" i="26"/>
  <c r="E10989" i="26"/>
  <c r="E11001" i="26"/>
  <c r="G11005" i="26"/>
  <c r="E11013" i="26"/>
  <c r="G11044" i="26"/>
  <c r="E11065" i="26"/>
  <c r="E11067" i="26"/>
  <c r="G11075" i="26"/>
  <c r="G11092" i="26"/>
  <c r="F11092" i="26"/>
  <c r="F11101" i="26"/>
  <c r="G11101" i="26"/>
  <c r="E11233" i="26"/>
  <c r="G11242" i="26"/>
  <c r="E11299" i="26"/>
  <c r="G11301" i="26"/>
  <c r="E11301" i="26"/>
  <c r="G11319" i="26"/>
  <c r="E11319" i="26"/>
  <c r="E11338" i="26"/>
  <c r="G11338" i="26"/>
  <c r="E11372" i="26"/>
  <c r="G11372" i="26"/>
  <c r="E11424" i="26"/>
  <c r="G11424" i="26"/>
  <c r="E11440" i="26"/>
  <c r="G11440" i="26"/>
  <c r="E11499" i="26"/>
  <c r="E11544" i="26"/>
  <c r="E11553" i="26"/>
  <c r="E11104" i="26"/>
  <c r="G11107" i="26"/>
  <c r="E11172" i="26"/>
  <c r="G11176" i="26"/>
  <c r="G11191" i="26"/>
  <c r="E11204" i="26"/>
  <c r="G11352" i="26"/>
  <c r="G11366" i="26"/>
  <c r="E11379" i="26"/>
  <c r="G11386" i="26"/>
  <c r="G11392" i="26"/>
  <c r="G11427" i="26"/>
  <c r="E11451" i="26"/>
  <c r="G11458" i="26"/>
  <c r="G11479" i="26"/>
  <c r="G11523" i="26"/>
  <c r="G11591" i="26"/>
  <c r="E11591" i="26"/>
  <c r="G11627" i="26"/>
  <c r="E11627" i="26"/>
  <c r="G11094" i="26"/>
  <c r="G11128" i="26"/>
  <c r="G11203" i="26"/>
  <c r="G11380" i="26"/>
  <c r="E11477" i="26"/>
  <c r="E11523" i="26"/>
  <c r="E11528" i="26"/>
  <c r="G11563" i="26"/>
  <c r="G11568" i="26"/>
  <c r="G11625" i="26"/>
  <c r="E11625" i="26"/>
  <c r="G11664" i="26"/>
  <c r="E11664" i="26"/>
  <c r="G11510" i="26"/>
  <c r="G11601" i="26"/>
  <c r="E11601" i="26"/>
  <c r="G11613" i="26"/>
  <c r="E11613" i="26"/>
  <c r="G11644" i="26"/>
  <c r="E11644" i="26"/>
  <c r="E11157" i="26"/>
  <c r="E11161" i="26"/>
  <c r="E11197" i="26"/>
  <c r="E11201" i="26"/>
  <c r="E11225" i="26"/>
  <c r="E11241" i="26"/>
  <c r="F11312" i="26"/>
  <c r="G11353" i="26"/>
  <c r="E11380" i="26"/>
  <c r="E11393" i="26"/>
  <c r="E11415" i="26"/>
  <c r="E11417" i="26"/>
  <c r="E11433" i="26"/>
  <c r="E11435" i="26"/>
  <c r="E11437" i="26"/>
  <c r="E11461" i="26"/>
  <c r="F11470" i="26"/>
  <c r="F11534" i="26"/>
  <c r="G11581" i="26"/>
  <c r="G11632" i="26"/>
  <c r="E11632" i="26"/>
  <c r="G11064" i="26"/>
  <c r="G11080" i="26"/>
  <c r="G11093" i="26"/>
  <c r="E11121" i="26"/>
  <c r="E11165" i="26"/>
  <c r="E11169" i="26"/>
  <c r="F11188" i="26"/>
  <c r="E11227" i="26"/>
  <c r="G11232" i="26"/>
  <c r="E11243" i="26"/>
  <c r="G11247" i="26"/>
  <c r="G11248" i="26"/>
  <c r="E11257" i="26"/>
  <c r="E11259" i="26"/>
  <c r="G11264" i="26"/>
  <c r="E11273" i="26"/>
  <c r="E11275" i="26"/>
  <c r="G11280" i="26"/>
  <c r="E11289" i="26"/>
  <c r="E11291" i="26"/>
  <c r="E11305" i="26"/>
  <c r="E11307" i="26"/>
  <c r="G11311" i="26"/>
  <c r="E11321" i="26"/>
  <c r="E11323" i="26"/>
  <c r="G11327" i="26"/>
  <c r="E11364" i="26"/>
  <c r="E11395" i="26"/>
  <c r="G11404" i="26"/>
  <c r="E11485" i="26"/>
  <c r="E11509" i="26"/>
  <c r="E11531" i="26"/>
  <c r="E11536" i="26"/>
  <c r="E11545" i="26"/>
  <c r="E11547" i="26"/>
  <c r="E11552" i="26"/>
  <c r="E11572" i="26"/>
  <c r="G11620" i="26"/>
  <c r="E11620" i="26"/>
  <c r="G11097" i="26"/>
  <c r="G11100" i="26"/>
  <c r="G11183" i="26"/>
  <c r="G11402" i="26"/>
  <c r="G11410" i="26"/>
  <c r="G11443" i="26"/>
  <c r="G11445" i="26"/>
  <c r="G11476" i="26"/>
  <c r="E11491" i="26"/>
  <c r="G11495" i="26"/>
  <c r="E11515" i="26"/>
  <c r="G11518" i="26"/>
  <c r="E11520" i="26"/>
  <c r="G11571" i="26"/>
  <c r="G11608" i="26"/>
  <c r="E11608" i="26"/>
  <c r="G11659" i="26"/>
  <c r="E11659" i="26"/>
  <c r="E11669" i="26"/>
  <c r="E11691" i="26"/>
  <c r="E11696" i="26"/>
  <c r="E11703" i="26"/>
  <c r="E11733" i="26"/>
  <c r="F11748" i="26"/>
  <c r="E11796" i="26"/>
  <c r="E11803" i="26"/>
  <c r="E11810" i="26"/>
  <c r="E11812" i="26"/>
  <c r="E11817" i="26"/>
  <c r="E11835" i="26"/>
  <c r="E11842" i="26"/>
  <c r="E11844" i="26"/>
  <c r="E11867" i="26"/>
  <c r="E11874" i="26"/>
  <c r="E11876" i="26"/>
  <c r="E11881" i="26"/>
  <c r="E11908" i="26"/>
  <c r="E11915" i="26"/>
  <c r="G12016" i="26"/>
  <c r="E11671" i="26"/>
  <c r="E11676" i="26"/>
  <c r="E11681" i="26"/>
  <c r="G11707" i="26"/>
  <c r="E11723" i="26"/>
  <c r="E11740" i="26"/>
  <c r="G11770" i="26"/>
  <c r="E11805" i="26"/>
  <c r="E11819" i="26"/>
  <c r="E11830" i="26"/>
  <c r="E11837" i="26"/>
  <c r="E11851" i="26"/>
  <c r="E11862" i="26"/>
  <c r="E11869" i="26"/>
  <c r="E11883" i="26"/>
  <c r="E11894" i="26"/>
  <c r="E11901" i="26"/>
  <c r="E11917" i="26"/>
  <c r="G11928" i="26"/>
  <c r="G11935" i="26"/>
  <c r="G11971" i="26"/>
  <c r="G11992" i="26"/>
  <c r="E11999" i="26"/>
  <c r="G12003" i="26"/>
  <c r="E12009" i="26"/>
  <c r="E11651" i="26"/>
  <c r="E11683" i="26"/>
  <c r="E11709" i="26"/>
  <c r="G11739" i="26"/>
  <c r="G11781" i="26"/>
  <c r="G11785" i="26"/>
  <c r="E11821" i="26"/>
  <c r="E11853" i="26"/>
  <c r="E11885" i="26"/>
  <c r="G11905" i="26"/>
  <c r="G11921" i="26"/>
  <c r="G11939" i="26"/>
  <c r="G11946" i="26"/>
  <c r="G11957" i="26"/>
  <c r="G11964" i="26"/>
  <c r="G11811" i="26"/>
  <c r="G11843" i="26"/>
  <c r="F11893" i="26"/>
  <c r="E11927" i="26"/>
  <c r="G11943" i="26"/>
  <c r="E11954" i="26"/>
  <c r="E11956" i="26"/>
  <c r="E11968" i="26"/>
  <c r="E11975" i="26"/>
  <c r="E12017" i="26"/>
  <c r="E11655" i="26"/>
  <c r="E11687" i="26"/>
  <c r="E11722" i="26"/>
  <c r="E11764" i="26"/>
  <c r="E11771" i="26"/>
  <c r="E11789" i="26"/>
  <c r="G11804" i="26"/>
  <c r="G11818" i="26"/>
  <c r="G11822" i="26"/>
  <c r="G11829" i="26"/>
  <c r="G11836" i="26"/>
  <c r="G11850" i="26"/>
  <c r="G11861" i="26"/>
  <c r="G11868" i="26"/>
  <c r="G11882" i="26"/>
  <c r="G11886" i="26"/>
  <c r="G11892" i="26"/>
  <c r="G11900" i="26"/>
  <c r="E11920" i="26"/>
  <c r="E11924" i="26"/>
  <c r="E11936" i="26"/>
  <c r="E11945" i="26"/>
  <c r="G11951" i="26"/>
  <c r="E11963" i="26"/>
  <c r="E11970" i="26"/>
  <c r="E11977" i="26"/>
  <c r="G11998" i="26"/>
  <c r="G11714" i="26"/>
  <c r="G11716" i="26"/>
  <c r="G11721" i="26"/>
  <c r="G11726" i="26"/>
  <c r="G11849" i="26"/>
  <c r="G11899" i="26"/>
  <c r="G278" i="26"/>
  <c r="E278" i="26"/>
  <c r="G1010" i="26"/>
  <c r="E1010" i="26"/>
  <c r="G1068" i="26"/>
  <c r="E1068" i="26"/>
  <c r="G1146" i="26"/>
  <c r="E1146" i="26"/>
  <c r="G1354" i="26"/>
  <c r="E1354" i="26"/>
  <c r="G2090" i="26"/>
  <c r="E2090" i="26"/>
  <c r="G2218" i="26"/>
  <c r="E2218" i="26"/>
  <c r="G2282" i="26"/>
  <c r="E2282" i="26"/>
  <c r="G2426" i="26"/>
  <c r="E2426" i="26"/>
  <c r="G2458" i="26"/>
  <c r="E2458" i="26"/>
  <c r="G4868" i="26"/>
  <c r="E4868" i="26"/>
  <c r="G4880" i="26"/>
  <c r="E4880" i="26"/>
  <c r="E5496" i="26"/>
  <c r="G5496" i="26"/>
  <c r="G5868" i="26"/>
  <c r="E5868" i="26"/>
  <c r="E6278" i="26"/>
  <c r="G6278" i="26"/>
  <c r="E6378" i="26"/>
  <c r="G6378" i="26"/>
  <c r="G6498" i="26"/>
  <c r="E6498" i="26"/>
  <c r="G7199" i="26"/>
  <c r="E7199" i="26"/>
  <c r="G7327" i="26"/>
  <c r="E7327" i="26"/>
  <c r="G7854" i="26"/>
  <c r="E7854" i="26"/>
  <c r="G8151" i="26"/>
  <c r="E8151" i="26"/>
  <c r="G8391" i="26"/>
  <c r="E8391" i="26"/>
  <c r="G8455" i="26"/>
  <c r="E8455" i="26"/>
  <c r="G8631" i="26"/>
  <c r="E8631" i="26"/>
  <c r="E9163" i="26"/>
  <c r="G9163" i="26"/>
  <c r="G9859" i="26"/>
  <c r="F9859" i="26"/>
  <c r="G10758" i="26"/>
  <c r="E10758" i="26"/>
  <c r="G11654" i="26"/>
  <c r="E11654" i="26"/>
  <c r="G230" i="26"/>
  <c r="E230" i="26"/>
  <c r="G238" i="26"/>
  <c r="E238" i="26"/>
  <c r="G246" i="26"/>
  <c r="E246" i="26"/>
  <c r="G254" i="26"/>
  <c r="E254" i="26"/>
  <c r="G262" i="26"/>
  <c r="E262" i="26"/>
  <c r="G270" i="26"/>
  <c r="E270" i="26"/>
  <c r="F341" i="26"/>
  <c r="G358" i="26"/>
  <c r="E358" i="26"/>
  <c r="G366" i="26"/>
  <c r="E366" i="26"/>
  <c r="G402" i="26"/>
  <c r="E402" i="26"/>
  <c r="G430" i="26"/>
  <c r="E430" i="26"/>
  <c r="G438" i="26"/>
  <c r="E438" i="26"/>
  <c r="F449" i="26"/>
  <c r="G466" i="26"/>
  <c r="E466" i="26"/>
  <c r="F477" i="26"/>
  <c r="G518" i="26"/>
  <c r="E518" i="26"/>
  <c r="G546" i="26"/>
  <c r="E546" i="26"/>
  <c r="G554" i="26"/>
  <c r="E554" i="26"/>
  <c r="G562" i="26"/>
  <c r="E562" i="26"/>
  <c r="G570" i="26"/>
  <c r="E570" i="26"/>
  <c r="G578" i="26"/>
  <c r="E578" i="26"/>
  <c r="G614" i="26"/>
  <c r="E614" i="26"/>
  <c r="G622" i="26"/>
  <c r="E622" i="26"/>
  <c r="G702" i="26"/>
  <c r="E702" i="26"/>
  <c r="G714" i="26"/>
  <c r="E714" i="26"/>
  <c r="G726" i="26"/>
  <c r="E726" i="26"/>
  <c r="G758" i="26"/>
  <c r="E758" i="26"/>
  <c r="G790" i="26"/>
  <c r="E790" i="26"/>
  <c r="G834" i="26"/>
  <c r="E834" i="26"/>
  <c r="G862" i="26"/>
  <c r="E862" i="26"/>
  <c r="G882" i="26"/>
  <c r="E882" i="26"/>
  <c r="G898" i="26"/>
  <c r="E898" i="26"/>
  <c r="G950" i="26"/>
  <c r="E950" i="26"/>
  <c r="G1087" i="26"/>
  <c r="E1087" i="26"/>
  <c r="G1103" i="26"/>
  <c r="E1103" i="26"/>
  <c r="G1194" i="26"/>
  <c r="E1194" i="26"/>
  <c r="G1258" i="26"/>
  <c r="E1258" i="26"/>
  <c r="G1402" i="26"/>
  <c r="E1402" i="26"/>
  <c r="G1466" i="26"/>
  <c r="E1466" i="26"/>
  <c r="G1530" i="26"/>
  <c r="E1530" i="26"/>
  <c r="G1626" i="26"/>
  <c r="E1626" i="26"/>
  <c r="G1690" i="26"/>
  <c r="E1690" i="26"/>
  <c r="G1754" i="26"/>
  <c r="E1754" i="26"/>
  <c r="G1818" i="26"/>
  <c r="E1818" i="26"/>
  <c r="G338" i="26"/>
  <c r="E338" i="26"/>
  <c r="G446" i="26"/>
  <c r="E446" i="26"/>
  <c r="G746" i="26"/>
  <c r="E746" i="26"/>
  <c r="G930" i="26"/>
  <c r="E930" i="26"/>
  <c r="G1866" i="26"/>
  <c r="E1866" i="26"/>
  <c r="G1994" i="26"/>
  <c r="E1994" i="26"/>
  <c r="G2058" i="26"/>
  <c r="E2058" i="26"/>
  <c r="G2234" i="26"/>
  <c r="E2234" i="26"/>
  <c r="G2314" i="26"/>
  <c r="E2314" i="26"/>
  <c r="G2346" i="26"/>
  <c r="E2346" i="26"/>
  <c r="G2442" i="26"/>
  <c r="E2442" i="26"/>
  <c r="G4346" i="26"/>
  <c r="E4346" i="26"/>
  <c r="G4677" i="26"/>
  <c r="F4677" i="26"/>
  <c r="G4820" i="26"/>
  <c r="E4820" i="26"/>
  <c r="G4861" i="26"/>
  <c r="F4861" i="26"/>
  <c r="G5021" i="26"/>
  <c r="F5021" i="26"/>
  <c r="F5600" i="26"/>
  <c r="G5600" i="26"/>
  <c r="G5900" i="26"/>
  <c r="E5900" i="26"/>
  <c r="G6028" i="26"/>
  <c r="E6028" i="26"/>
  <c r="G6530" i="26"/>
  <c r="E6530" i="26"/>
  <c r="G6754" i="26"/>
  <c r="E6754" i="26"/>
  <c r="G8028" i="26"/>
  <c r="E8028" i="26"/>
  <c r="G8487" i="26"/>
  <c r="E8487" i="26"/>
  <c r="G8535" i="26"/>
  <c r="E8535" i="26"/>
  <c r="G8615" i="26"/>
  <c r="E8615" i="26"/>
  <c r="G9534" i="26"/>
  <c r="E9534" i="26"/>
  <c r="G10066" i="26"/>
  <c r="E10066" i="26"/>
  <c r="G10610" i="26"/>
  <c r="E10610" i="26"/>
  <c r="G11420" i="26"/>
  <c r="E11420" i="26"/>
  <c r="F20" i="26"/>
  <c r="G22" i="26"/>
  <c r="E22" i="26"/>
  <c r="G30" i="26"/>
  <c r="E30" i="26"/>
  <c r="F36" i="26"/>
  <c r="G38" i="26"/>
  <c r="E38" i="26"/>
  <c r="G43" i="26"/>
  <c r="G46" i="26"/>
  <c r="E46" i="26"/>
  <c r="G54" i="26"/>
  <c r="E54" i="26"/>
  <c r="F60" i="26"/>
  <c r="G62" i="26"/>
  <c r="E62" i="26"/>
  <c r="G67" i="26"/>
  <c r="G70" i="26"/>
  <c r="E70" i="26"/>
  <c r="G75" i="26"/>
  <c r="G78" i="26"/>
  <c r="E78" i="26"/>
  <c r="G86" i="26"/>
  <c r="E86" i="26"/>
  <c r="G91" i="26"/>
  <c r="G94" i="26"/>
  <c r="E94" i="26"/>
  <c r="F100" i="26"/>
  <c r="G102" i="26"/>
  <c r="E102" i="26"/>
  <c r="G107" i="26"/>
  <c r="G110" i="26"/>
  <c r="E110" i="26"/>
  <c r="G115" i="26"/>
  <c r="F116" i="26"/>
  <c r="G118" i="26"/>
  <c r="E118" i="26"/>
  <c r="F124" i="26"/>
  <c r="G126" i="26"/>
  <c r="E126" i="26"/>
  <c r="F132" i="26"/>
  <c r="G134" i="26"/>
  <c r="E134" i="26"/>
  <c r="G139" i="26"/>
  <c r="G142" i="26"/>
  <c r="E142" i="26"/>
  <c r="G150" i="26"/>
  <c r="E150" i="26"/>
  <c r="F156" i="26"/>
  <c r="G158" i="26"/>
  <c r="E158" i="26"/>
  <c r="G166" i="26"/>
  <c r="E166" i="26"/>
  <c r="G174" i="26"/>
  <c r="E174" i="26"/>
  <c r="G182" i="26"/>
  <c r="E182" i="26"/>
  <c r="F188" i="26"/>
  <c r="G190" i="26"/>
  <c r="E190" i="26"/>
  <c r="G198" i="26"/>
  <c r="E198" i="26"/>
  <c r="G206" i="26"/>
  <c r="E206" i="26"/>
  <c r="G211" i="26"/>
  <c r="G214" i="26"/>
  <c r="E214" i="26"/>
  <c r="F220" i="26"/>
  <c r="G222" i="26"/>
  <c r="E222" i="26"/>
  <c r="G290" i="26"/>
  <c r="E290" i="26"/>
  <c r="G295" i="26"/>
  <c r="F296" i="26"/>
  <c r="G298" i="26"/>
  <c r="E298" i="26"/>
  <c r="G306" i="26"/>
  <c r="E306" i="26"/>
  <c r="G314" i="26"/>
  <c r="E314" i="26"/>
  <c r="G322" i="26"/>
  <c r="E322" i="26"/>
  <c r="G350" i="26"/>
  <c r="E350" i="26"/>
  <c r="F369" i="26"/>
  <c r="F384" i="26"/>
  <c r="G386" i="26"/>
  <c r="E386" i="26"/>
  <c r="G394" i="26"/>
  <c r="E394" i="26"/>
  <c r="F441" i="26"/>
  <c r="G458" i="26"/>
  <c r="E458" i="26"/>
  <c r="G502" i="26"/>
  <c r="E502" i="26"/>
  <c r="G510" i="26"/>
  <c r="E510" i="26"/>
  <c r="G515" i="26"/>
  <c r="F521" i="26"/>
  <c r="G538" i="26"/>
  <c r="E538" i="26"/>
  <c r="G598" i="26"/>
  <c r="E598" i="26"/>
  <c r="G606" i="26"/>
  <c r="E606" i="26"/>
  <c r="G634" i="26"/>
  <c r="E634" i="26"/>
  <c r="G646" i="26"/>
  <c r="E646" i="26"/>
  <c r="G658" i="26"/>
  <c r="E658" i="26"/>
  <c r="G663" i="26"/>
  <c r="F663" i="26"/>
  <c r="G670" i="26"/>
  <c r="E670" i="26"/>
  <c r="G675" i="26"/>
  <c r="F675" i="26"/>
  <c r="G682" i="26"/>
  <c r="E682" i="26"/>
  <c r="F712" i="26"/>
  <c r="G738" i="26"/>
  <c r="E738" i="26"/>
  <c r="G770" i="26"/>
  <c r="E770" i="26"/>
  <c r="G785" i="26"/>
  <c r="G802" i="26"/>
  <c r="E802" i="26"/>
  <c r="G807" i="26"/>
  <c r="F807" i="26"/>
  <c r="G814" i="26"/>
  <c r="E814" i="26"/>
  <c r="G846" i="26"/>
  <c r="E846" i="26"/>
  <c r="G918" i="26"/>
  <c r="E918" i="26"/>
  <c r="G925" i="26"/>
  <c r="G928" i="26"/>
  <c r="G934" i="26"/>
  <c r="E934" i="26"/>
  <c r="G941" i="26"/>
  <c r="G944" i="26"/>
  <c r="G961" i="26"/>
  <c r="G970" i="26"/>
  <c r="E970" i="26"/>
  <c r="G990" i="26"/>
  <c r="E990" i="26"/>
  <c r="G1001" i="26"/>
  <c r="G1014" i="26"/>
  <c r="E1014" i="26"/>
  <c r="G1038" i="26"/>
  <c r="E1038" i="26"/>
  <c r="G1338" i="26"/>
  <c r="E1338" i="26"/>
  <c r="G690" i="26"/>
  <c r="E690" i="26"/>
  <c r="G1034" i="26"/>
  <c r="E1034" i="26"/>
  <c r="G1052" i="26"/>
  <c r="E1052" i="26"/>
  <c r="G1898" i="26"/>
  <c r="E1898" i="26"/>
  <c r="G2042" i="26"/>
  <c r="E2042" i="26"/>
  <c r="G2138" i="26"/>
  <c r="E2138" i="26"/>
  <c r="G2170" i="26"/>
  <c r="E2170" i="26"/>
  <c r="G2202" i="26"/>
  <c r="E2202" i="26"/>
  <c r="G2266" i="26"/>
  <c r="E2266" i="26"/>
  <c r="G2410" i="26"/>
  <c r="E2410" i="26"/>
  <c r="E4374" i="26"/>
  <c r="G4374" i="26"/>
  <c r="G5872" i="26"/>
  <c r="F5872" i="26"/>
  <c r="G6594" i="26"/>
  <c r="E6594" i="26"/>
  <c r="G6722" i="26"/>
  <c r="E6722" i="26"/>
  <c r="E7506" i="26"/>
  <c r="G7506" i="26"/>
  <c r="G8175" i="26"/>
  <c r="E8175" i="26"/>
  <c r="G8231" i="26"/>
  <c r="E8231" i="26"/>
  <c r="G8423" i="26"/>
  <c r="E8423" i="26"/>
  <c r="G8471" i="26"/>
  <c r="E8471" i="26"/>
  <c r="G8551" i="26"/>
  <c r="E8551" i="26"/>
  <c r="G11686" i="26"/>
  <c r="E11686" i="26"/>
  <c r="G342" i="26"/>
  <c r="E342" i="26"/>
  <c r="G378" i="26"/>
  <c r="E378" i="26"/>
  <c r="G422" i="26"/>
  <c r="E422" i="26"/>
  <c r="G450" i="26"/>
  <c r="E450" i="26"/>
  <c r="G478" i="26"/>
  <c r="E478" i="26"/>
  <c r="G486" i="26"/>
  <c r="E486" i="26"/>
  <c r="G494" i="26"/>
  <c r="E494" i="26"/>
  <c r="G530" i="26"/>
  <c r="E530" i="26"/>
  <c r="G590" i="26"/>
  <c r="E590" i="26"/>
  <c r="G694" i="26"/>
  <c r="E694" i="26"/>
  <c r="G706" i="26"/>
  <c r="E706" i="26"/>
  <c r="G750" i="26"/>
  <c r="E750" i="26"/>
  <c r="G782" i="26"/>
  <c r="E782" i="26"/>
  <c r="G826" i="26"/>
  <c r="E826" i="26"/>
  <c r="G866" i="26"/>
  <c r="E866" i="26"/>
  <c r="G886" i="26"/>
  <c r="E886" i="26"/>
  <c r="G902" i="26"/>
  <c r="E902" i="26"/>
  <c r="G954" i="26"/>
  <c r="E954" i="26"/>
  <c r="G974" i="26"/>
  <c r="E974" i="26"/>
  <c r="G994" i="26"/>
  <c r="E994" i="26"/>
  <c r="G1018" i="26"/>
  <c r="E1018" i="26"/>
  <c r="G1055" i="26"/>
  <c r="E1055" i="26"/>
  <c r="G1071" i="26"/>
  <c r="E1071" i="26"/>
  <c r="G1178" i="26"/>
  <c r="E1178" i="26"/>
  <c r="G1242" i="26"/>
  <c r="E1242" i="26"/>
  <c r="G1290" i="26"/>
  <c r="E1290" i="26"/>
  <c r="G1386" i="26"/>
  <c r="E1386" i="26"/>
  <c r="G1450" i="26"/>
  <c r="E1450" i="26"/>
  <c r="G1514" i="26"/>
  <c r="E1514" i="26"/>
  <c r="G1562" i="26"/>
  <c r="E1562" i="26"/>
  <c r="G1610" i="26"/>
  <c r="E1610" i="26"/>
  <c r="G1674" i="26"/>
  <c r="E1674" i="26"/>
  <c r="G1738" i="26"/>
  <c r="E1738" i="26"/>
  <c r="G1802" i="26"/>
  <c r="E1802" i="26"/>
  <c r="G410" i="26"/>
  <c r="E410" i="26"/>
  <c r="G966" i="26"/>
  <c r="E966" i="26"/>
  <c r="G986" i="26"/>
  <c r="E986" i="26"/>
  <c r="G1306" i="26"/>
  <c r="E1306" i="26"/>
  <c r="G1850" i="26"/>
  <c r="E1850" i="26"/>
  <c r="G1946" i="26"/>
  <c r="E1946" i="26"/>
  <c r="G2010" i="26"/>
  <c r="E2010" i="26"/>
  <c r="G2122" i="26"/>
  <c r="E2122" i="26"/>
  <c r="G4808" i="26"/>
  <c r="E4808" i="26"/>
  <c r="G4856" i="26"/>
  <c r="E4856" i="26"/>
  <c r="G5793" i="26"/>
  <c r="E5793" i="26"/>
  <c r="G5996" i="26"/>
  <c r="E5996" i="26"/>
  <c r="G6208" i="26"/>
  <c r="F6208" i="26"/>
  <c r="G6260" i="26"/>
  <c r="E6260" i="26"/>
  <c r="G7071" i="26"/>
  <c r="E7071" i="26"/>
  <c r="G8044" i="26"/>
  <c r="E8044" i="26"/>
  <c r="G8519" i="26"/>
  <c r="E8519" i="26"/>
  <c r="G8567" i="26"/>
  <c r="E8567" i="26"/>
  <c r="G8599" i="26"/>
  <c r="E8599" i="26"/>
  <c r="G8647" i="26"/>
  <c r="E8647" i="26"/>
  <c r="G10754" i="26"/>
  <c r="E10754" i="26"/>
  <c r="E11374" i="26"/>
  <c r="G11374" i="26"/>
  <c r="E11514" i="26"/>
  <c r="G11514" i="26"/>
  <c r="G11955" i="26"/>
  <c r="E11955" i="26"/>
  <c r="G279" i="26"/>
  <c r="G282" i="26"/>
  <c r="E282" i="26"/>
  <c r="G331" i="26"/>
  <c r="G334" i="26"/>
  <c r="E334" i="26"/>
  <c r="G370" i="26"/>
  <c r="E370" i="26"/>
  <c r="F381" i="26"/>
  <c r="G411" i="26"/>
  <c r="G414" i="26"/>
  <c r="E414" i="26"/>
  <c r="F425" i="26"/>
  <c r="G442" i="26"/>
  <c r="E442" i="26"/>
  <c r="F453" i="26"/>
  <c r="F497" i="26"/>
  <c r="G522" i="26"/>
  <c r="E522" i="26"/>
  <c r="F533" i="26"/>
  <c r="G582" i="26"/>
  <c r="E582" i="26"/>
  <c r="G626" i="26"/>
  <c r="E626" i="26"/>
  <c r="G638" i="26"/>
  <c r="E638" i="26"/>
  <c r="G650" i="26"/>
  <c r="E650" i="26"/>
  <c r="G689" i="26"/>
  <c r="G718" i="26"/>
  <c r="E718" i="26"/>
  <c r="G723" i="26"/>
  <c r="F723" i="26"/>
  <c r="G730" i="26"/>
  <c r="E730" i="26"/>
  <c r="G762" i="26"/>
  <c r="E762" i="26"/>
  <c r="G794" i="26"/>
  <c r="E794" i="26"/>
  <c r="G838" i="26"/>
  <c r="E838" i="26"/>
  <c r="G850" i="26"/>
  <c r="E850" i="26"/>
  <c r="G870" i="26"/>
  <c r="E870" i="26"/>
  <c r="G922" i="26"/>
  <c r="E922" i="26"/>
  <c r="G929" i="26"/>
  <c r="G938" i="26"/>
  <c r="E938" i="26"/>
  <c r="G958" i="26"/>
  <c r="E958" i="26"/>
  <c r="G965" i="26"/>
  <c r="G998" i="26"/>
  <c r="E998" i="26"/>
  <c r="G1022" i="26"/>
  <c r="E1022" i="26"/>
  <c r="G1042" i="26"/>
  <c r="E1042" i="26"/>
  <c r="G1322" i="26"/>
  <c r="E1322" i="26"/>
  <c r="G914" i="26"/>
  <c r="E914" i="26"/>
  <c r="G1578" i="26"/>
  <c r="E1578" i="26"/>
  <c r="G1882" i="26"/>
  <c r="E1882" i="26"/>
  <c r="G1930" i="26"/>
  <c r="E1930" i="26"/>
  <c r="G1978" i="26"/>
  <c r="E1978" i="26"/>
  <c r="G2074" i="26"/>
  <c r="E2074" i="26"/>
  <c r="G2186" i="26"/>
  <c r="E2186" i="26"/>
  <c r="G2362" i="26"/>
  <c r="E2362" i="26"/>
  <c r="G4796" i="26"/>
  <c r="E4796" i="26"/>
  <c r="G4844" i="26"/>
  <c r="E4844" i="26"/>
  <c r="G6060" i="26"/>
  <c r="E6060" i="26"/>
  <c r="G6199" i="26"/>
  <c r="E6199" i="26"/>
  <c r="G6562" i="26"/>
  <c r="E6562" i="26"/>
  <c r="G6626" i="26"/>
  <c r="E6626" i="26"/>
  <c r="G6658" i="26"/>
  <c r="E6658" i="26"/>
  <c r="G8087" i="26"/>
  <c r="E8087" i="26"/>
  <c r="G8327" i="26"/>
  <c r="E8327" i="26"/>
  <c r="G8375" i="26"/>
  <c r="E8375" i="26"/>
  <c r="G8407" i="26"/>
  <c r="E8407" i="26"/>
  <c r="E9199" i="26"/>
  <c r="G9199" i="26"/>
  <c r="E9219" i="26"/>
  <c r="G9219" i="26"/>
  <c r="G10291" i="26"/>
  <c r="F10291" i="26"/>
  <c r="G10773" i="26"/>
  <c r="F10773" i="26"/>
  <c r="G11047" i="26"/>
  <c r="F11047" i="26"/>
  <c r="G11431" i="26"/>
  <c r="E11431" i="26"/>
  <c r="G234" i="26"/>
  <c r="E234" i="26"/>
  <c r="G242" i="26"/>
  <c r="E242" i="26"/>
  <c r="G250" i="26"/>
  <c r="E250" i="26"/>
  <c r="G258" i="26"/>
  <c r="E258" i="26"/>
  <c r="G266" i="26"/>
  <c r="E266" i="26"/>
  <c r="G274" i="26"/>
  <c r="E274" i="26"/>
  <c r="G326" i="26"/>
  <c r="E326" i="26"/>
  <c r="G362" i="26"/>
  <c r="E362" i="26"/>
  <c r="F404" i="26"/>
  <c r="G406" i="26"/>
  <c r="E406" i="26"/>
  <c r="F432" i="26"/>
  <c r="G434" i="26"/>
  <c r="E434" i="26"/>
  <c r="G462" i="26"/>
  <c r="E462" i="26"/>
  <c r="G470" i="26"/>
  <c r="E470" i="26"/>
  <c r="F520" i="26"/>
  <c r="G542" i="26"/>
  <c r="E542" i="26"/>
  <c r="G550" i="26"/>
  <c r="E550" i="26"/>
  <c r="G558" i="26"/>
  <c r="E558" i="26"/>
  <c r="G566" i="26"/>
  <c r="E566" i="26"/>
  <c r="F572" i="26"/>
  <c r="G574" i="26"/>
  <c r="E574" i="26"/>
  <c r="F580" i="26"/>
  <c r="F611" i="26"/>
  <c r="G618" i="26"/>
  <c r="E618" i="26"/>
  <c r="G662" i="26"/>
  <c r="E662" i="26"/>
  <c r="G674" i="26"/>
  <c r="E674" i="26"/>
  <c r="G686" i="26"/>
  <c r="E686" i="26"/>
  <c r="G742" i="26"/>
  <c r="E742" i="26"/>
  <c r="G774" i="26"/>
  <c r="E774" i="26"/>
  <c r="G806" i="26"/>
  <c r="E806" i="26"/>
  <c r="G818" i="26"/>
  <c r="E818" i="26"/>
  <c r="G854" i="26"/>
  <c r="E854" i="26"/>
  <c r="G890" i="26"/>
  <c r="E890" i="26"/>
  <c r="G906" i="26"/>
  <c r="E906" i="26"/>
  <c r="G978" i="26"/>
  <c r="E978" i="26"/>
  <c r="G1026" i="26"/>
  <c r="E1026" i="26"/>
  <c r="G1116" i="26"/>
  <c r="E1116" i="26"/>
  <c r="G1162" i="26"/>
  <c r="E1162" i="26"/>
  <c r="G1226" i="26"/>
  <c r="E1226" i="26"/>
  <c r="G1434" i="26"/>
  <c r="E1434" i="26"/>
  <c r="G1498" i="26"/>
  <c r="E1498" i="26"/>
  <c r="G1594" i="26"/>
  <c r="E1594" i="26"/>
  <c r="G1658" i="26"/>
  <c r="E1658" i="26"/>
  <c r="G1722" i="26"/>
  <c r="E1722" i="26"/>
  <c r="G1786" i="26"/>
  <c r="E1786" i="26"/>
  <c r="G778" i="26"/>
  <c r="E778" i="26"/>
  <c r="G946" i="26"/>
  <c r="E946" i="26"/>
  <c r="G1914" i="26"/>
  <c r="E1914" i="26"/>
  <c r="G2106" i="26"/>
  <c r="E2106" i="26"/>
  <c r="G2250" i="26"/>
  <c r="E2250" i="26"/>
  <c r="G2330" i="26"/>
  <c r="E2330" i="26"/>
  <c r="G2394" i="26"/>
  <c r="E2394" i="26"/>
  <c r="E2950" i="26"/>
  <c r="G2950" i="26"/>
  <c r="F4485" i="26"/>
  <c r="G4485" i="26"/>
  <c r="E4726" i="26"/>
  <c r="G4726" i="26"/>
  <c r="G4752" i="26"/>
  <c r="E4752" i="26"/>
  <c r="G4801" i="26"/>
  <c r="F4801" i="26"/>
  <c r="G5001" i="26"/>
  <c r="F5001" i="26"/>
  <c r="E5650" i="26"/>
  <c r="G5650" i="26"/>
  <c r="G6032" i="26"/>
  <c r="F6032" i="26"/>
  <c r="G6132" i="26"/>
  <c r="E6132" i="26"/>
  <c r="E6346" i="26"/>
  <c r="G6346" i="26"/>
  <c r="E6442" i="26"/>
  <c r="G6442" i="26"/>
  <c r="G6690" i="26"/>
  <c r="E6690" i="26"/>
  <c r="G8343" i="26"/>
  <c r="E8343" i="26"/>
  <c r="G8439" i="26"/>
  <c r="E8439" i="26"/>
  <c r="G8583" i="26"/>
  <c r="E8583" i="26"/>
  <c r="G8663" i="26"/>
  <c r="E8663" i="26"/>
  <c r="E9127" i="26"/>
  <c r="G9127" i="26"/>
  <c r="E9143" i="26"/>
  <c r="G9143" i="26"/>
  <c r="G9850" i="26"/>
  <c r="E9850" i="26"/>
  <c r="E10506" i="26"/>
  <c r="G10506" i="26"/>
  <c r="G10806" i="26"/>
  <c r="E10806" i="26"/>
  <c r="G11113" i="26"/>
  <c r="E11113" i="26"/>
  <c r="G18" i="26"/>
  <c r="E18" i="26"/>
  <c r="G26" i="26"/>
  <c r="E26" i="26"/>
  <c r="G34" i="26"/>
  <c r="E34" i="26"/>
  <c r="G42" i="26"/>
  <c r="E42" i="26"/>
  <c r="G47" i="26"/>
  <c r="G50" i="26"/>
  <c r="E50" i="26"/>
  <c r="G58" i="26"/>
  <c r="E58" i="26"/>
  <c r="G66" i="26"/>
  <c r="E66" i="26"/>
  <c r="G71" i="26"/>
  <c r="G74" i="26"/>
  <c r="E74" i="26"/>
  <c r="G82" i="26"/>
  <c r="E82" i="26"/>
  <c r="G90" i="26"/>
  <c r="E90" i="26"/>
  <c r="G98" i="26"/>
  <c r="E98" i="26"/>
  <c r="G106" i="26"/>
  <c r="E106" i="26"/>
  <c r="G114" i="26"/>
  <c r="E114" i="26"/>
  <c r="G122" i="26"/>
  <c r="E122" i="26"/>
  <c r="G130" i="26"/>
  <c r="E130" i="26"/>
  <c r="G138" i="26"/>
  <c r="E138" i="26"/>
  <c r="G146" i="26"/>
  <c r="E146" i="26"/>
  <c r="G154" i="26"/>
  <c r="E154" i="26"/>
  <c r="G162" i="26"/>
  <c r="E162" i="26"/>
  <c r="G170" i="26"/>
  <c r="E170" i="26"/>
  <c r="G178" i="26"/>
  <c r="E178" i="26"/>
  <c r="G186" i="26"/>
  <c r="E186" i="26"/>
  <c r="G194" i="26"/>
  <c r="E194" i="26"/>
  <c r="G202" i="26"/>
  <c r="E202" i="26"/>
  <c r="G210" i="26"/>
  <c r="E210" i="26"/>
  <c r="G218" i="26"/>
  <c r="E218" i="26"/>
  <c r="G226" i="26"/>
  <c r="E226" i="26"/>
  <c r="F277" i="26"/>
  <c r="F292" i="26"/>
  <c r="G294" i="26"/>
  <c r="E294" i="26"/>
  <c r="G299" i="26"/>
  <c r="G302" i="26"/>
  <c r="E302" i="26"/>
  <c r="G307" i="26"/>
  <c r="F308" i="26"/>
  <c r="G310" i="26"/>
  <c r="E310" i="26"/>
  <c r="G318" i="26"/>
  <c r="E318" i="26"/>
  <c r="F329" i="26"/>
  <c r="G354" i="26"/>
  <c r="E354" i="26"/>
  <c r="G382" i="26"/>
  <c r="E382" i="26"/>
  <c r="G390" i="26"/>
  <c r="E390" i="26"/>
  <c r="G398" i="26"/>
  <c r="E398" i="26"/>
  <c r="F409" i="26"/>
  <c r="G426" i="26"/>
  <c r="E426" i="26"/>
  <c r="G454" i="26"/>
  <c r="E454" i="26"/>
  <c r="F473" i="26"/>
  <c r="G498" i="26"/>
  <c r="E498" i="26"/>
  <c r="G506" i="26"/>
  <c r="E506" i="26"/>
  <c r="G514" i="26"/>
  <c r="E514" i="26"/>
  <c r="G534" i="26"/>
  <c r="E534" i="26"/>
  <c r="F595" i="26"/>
  <c r="G602" i="26"/>
  <c r="E602" i="26"/>
  <c r="G605" i="26"/>
  <c r="G610" i="26"/>
  <c r="E610" i="26"/>
  <c r="F616" i="26"/>
  <c r="G645" i="26"/>
  <c r="G698" i="26"/>
  <c r="E698" i="26"/>
  <c r="G703" i="26"/>
  <c r="F703" i="26"/>
  <c r="G710" i="26"/>
  <c r="E710" i="26"/>
  <c r="G754" i="26"/>
  <c r="E754" i="26"/>
  <c r="G769" i="26"/>
  <c r="G786" i="26"/>
  <c r="E786" i="26"/>
  <c r="G830" i="26"/>
  <c r="E830" i="26"/>
  <c r="G874" i="26"/>
  <c r="E874" i="26"/>
  <c r="G926" i="26"/>
  <c r="E926" i="26"/>
  <c r="G933" i="26"/>
  <c r="G936" i="26"/>
  <c r="G942" i="26"/>
  <c r="E942" i="26"/>
  <c r="G962" i="26"/>
  <c r="E962" i="26"/>
  <c r="G969" i="26"/>
  <c r="G1002" i="26"/>
  <c r="E1002" i="26"/>
  <c r="G1062" i="26"/>
  <c r="G1084" i="26"/>
  <c r="E1084" i="26"/>
  <c r="G1100" i="26"/>
  <c r="E1100" i="26"/>
  <c r="G1274" i="26"/>
  <c r="E1274" i="26"/>
  <c r="G1370" i="26"/>
  <c r="E1370" i="26"/>
  <c r="G1546" i="26"/>
  <c r="E1546" i="26"/>
  <c r="G330" i="26"/>
  <c r="E330" i="26"/>
  <c r="G474" i="26"/>
  <c r="E474" i="26"/>
  <c r="G822" i="26"/>
  <c r="E822" i="26"/>
  <c r="G1834" i="26"/>
  <c r="E1834" i="26"/>
  <c r="G1962" i="26"/>
  <c r="E1962" i="26"/>
  <c r="G2026" i="26"/>
  <c r="E2026" i="26"/>
  <c r="G2154" i="26"/>
  <c r="E2154" i="26"/>
  <c r="G2298" i="26"/>
  <c r="E2298" i="26"/>
  <c r="G2378" i="26"/>
  <c r="E2378" i="26"/>
  <c r="E2790" i="26"/>
  <c r="G2790" i="26"/>
  <c r="G4051" i="26"/>
  <c r="E4051" i="26"/>
  <c r="G5041" i="26"/>
  <c r="F5041" i="26"/>
  <c r="G5429" i="26"/>
  <c r="F5429" i="26"/>
  <c r="F5556" i="26"/>
  <c r="G5556" i="26"/>
  <c r="G7897" i="26"/>
  <c r="E7897" i="26"/>
  <c r="F8125" i="26"/>
  <c r="G8125" i="26"/>
  <c r="G8359" i="26"/>
  <c r="E8359" i="26"/>
  <c r="G8503" i="26"/>
  <c r="E8503" i="26"/>
  <c r="G9502" i="26"/>
  <c r="E9502" i="26"/>
  <c r="G10335" i="26"/>
  <c r="F10335" i="26"/>
  <c r="G10762" i="26"/>
  <c r="E10762" i="26"/>
  <c r="E10976" i="26"/>
  <c r="G10976" i="26"/>
  <c r="G11575" i="26"/>
  <c r="E11575" i="26"/>
  <c r="G286" i="26"/>
  <c r="E286" i="26"/>
  <c r="G346" i="26"/>
  <c r="E346" i="26"/>
  <c r="G374" i="26"/>
  <c r="E374" i="26"/>
  <c r="G379" i="26"/>
  <c r="G418" i="26"/>
  <c r="E418" i="26"/>
  <c r="G482" i="26"/>
  <c r="E482" i="26"/>
  <c r="G490" i="26"/>
  <c r="E490" i="26"/>
  <c r="G495" i="26"/>
  <c r="G526" i="26"/>
  <c r="E526" i="26"/>
  <c r="G531" i="26"/>
  <c r="G586" i="26"/>
  <c r="E586" i="26"/>
  <c r="G594" i="26"/>
  <c r="E594" i="26"/>
  <c r="G630" i="26"/>
  <c r="E630" i="26"/>
  <c r="G635" i="26"/>
  <c r="F635" i="26"/>
  <c r="G642" i="26"/>
  <c r="E642" i="26"/>
  <c r="G647" i="26"/>
  <c r="F647" i="26"/>
  <c r="G654" i="26"/>
  <c r="E654" i="26"/>
  <c r="G666" i="26"/>
  <c r="E666" i="26"/>
  <c r="G678" i="26"/>
  <c r="E678" i="26"/>
  <c r="G705" i="26"/>
  <c r="G722" i="26"/>
  <c r="E722" i="26"/>
  <c r="G734" i="26"/>
  <c r="E734" i="26"/>
  <c r="G766" i="26"/>
  <c r="E766" i="26"/>
  <c r="G798" i="26"/>
  <c r="E798" i="26"/>
  <c r="G810" i="26"/>
  <c r="E810" i="26"/>
  <c r="G842" i="26"/>
  <c r="E842" i="26"/>
  <c r="G847" i="26"/>
  <c r="F847" i="26"/>
  <c r="G852" i="26"/>
  <c r="G858" i="26"/>
  <c r="E858" i="26"/>
  <c r="G878" i="26"/>
  <c r="E878" i="26"/>
  <c r="G885" i="26"/>
  <c r="G888" i="26"/>
  <c r="G894" i="26"/>
  <c r="E894" i="26"/>
  <c r="G901" i="26"/>
  <c r="G910" i="26"/>
  <c r="E910" i="26"/>
  <c r="G953" i="26"/>
  <c r="G976" i="26"/>
  <c r="G982" i="26"/>
  <c r="E982" i="26"/>
  <c r="G993" i="26"/>
  <c r="G1006" i="26"/>
  <c r="E1006" i="26"/>
  <c r="G1024" i="26"/>
  <c r="G1030" i="26"/>
  <c r="E1030" i="26"/>
  <c r="G1210" i="26"/>
  <c r="E1210" i="26"/>
  <c r="G1418" i="26"/>
  <c r="E1418" i="26"/>
  <c r="G1482" i="26"/>
  <c r="E1482" i="26"/>
  <c r="G1642" i="26"/>
  <c r="E1642" i="26"/>
  <c r="G1706" i="26"/>
  <c r="E1706" i="26"/>
  <c r="G1770" i="26"/>
  <c r="E1770" i="26"/>
  <c r="F851" i="26"/>
  <c r="F867" i="26"/>
  <c r="F875" i="26"/>
  <c r="F911" i="26"/>
  <c r="F947" i="26"/>
  <c r="F955" i="26"/>
  <c r="F971" i="26"/>
  <c r="F983" i="26"/>
  <c r="F991" i="26"/>
  <c r="F995" i="26"/>
  <c r="F1003" i="26"/>
  <c r="F1007" i="26"/>
  <c r="F1015" i="26"/>
  <c r="F1019" i="26"/>
  <c r="F1023" i="26"/>
  <c r="F1031" i="26"/>
  <c r="G1043" i="26"/>
  <c r="E1046" i="26"/>
  <c r="G1053" i="26"/>
  <c r="E1062" i="26"/>
  <c r="G1069" i="26"/>
  <c r="G1072" i="26"/>
  <c r="E1078" i="26"/>
  <c r="G1085" i="26"/>
  <c r="E1094" i="26"/>
  <c r="G1101" i="26"/>
  <c r="G1104" i="26"/>
  <c r="E1110" i="26"/>
  <c r="E1139" i="26"/>
  <c r="E1155" i="26"/>
  <c r="E1171" i="26"/>
  <c r="E1187" i="26"/>
  <c r="E1203" i="26"/>
  <c r="E1219" i="26"/>
  <c r="E1235" i="26"/>
  <c r="E1251" i="26"/>
  <c r="E1267" i="26"/>
  <c r="E1283" i="26"/>
  <c r="G1288" i="26"/>
  <c r="E1299" i="26"/>
  <c r="E1315" i="26"/>
  <c r="G1320" i="26"/>
  <c r="E1331" i="26"/>
  <c r="E1347" i="26"/>
  <c r="E1363" i="26"/>
  <c r="E1379" i="26"/>
  <c r="G1384" i="26"/>
  <c r="E1395" i="26"/>
  <c r="E1411" i="26"/>
  <c r="E1427" i="26"/>
  <c r="E1443" i="26"/>
  <c r="E1459" i="26"/>
  <c r="E1475" i="26"/>
  <c r="E1491" i="26"/>
  <c r="E1507" i="26"/>
  <c r="E1523" i="26"/>
  <c r="E1539" i="26"/>
  <c r="G1544" i="26"/>
  <c r="E1555" i="26"/>
  <c r="G1560" i="26"/>
  <c r="E1571" i="26"/>
  <c r="G1576" i="26"/>
  <c r="E1587" i="26"/>
  <c r="E1603" i="26"/>
  <c r="E1619" i="26"/>
  <c r="E1635" i="26"/>
  <c r="E1651" i="26"/>
  <c r="E1667" i="26"/>
  <c r="E1683" i="26"/>
  <c r="E1699" i="26"/>
  <c r="E1715" i="26"/>
  <c r="E1731" i="26"/>
  <c r="E1747" i="26"/>
  <c r="E1763" i="26"/>
  <c r="E1779" i="26"/>
  <c r="E1795" i="26"/>
  <c r="E1811" i="26"/>
  <c r="E2896" i="26"/>
  <c r="G2896" i="26"/>
  <c r="F2948" i="26"/>
  <c r="G2948" i="26"/>
  <c r="G1118" i="26"/>
  <c r="G1134" i="26"/>
  <c r="E1134" i="26"/>
  <c r="G1150" i="26"/>
  <c r="E1150" i="26"/>
  <c r="G1166" i="26"/>
  <c r="E1166" i="26"/>
  <c r="G1182" i="26"/>
  <c r="E1182" i="26"/>
  <c r="G1198" i="26"/>
  <c r="E1198" i="26"/>
  <c r="G1214" i="26"/>
  <c r="E1214" i="26"/>
  <c r="G1230" i="26"/>
  <c r="E1230" i="26"/>
  <c r="G1246" i="26"/>
  <c r="E1246" i="26"/>
  <c r="G1262" i="26"/>
  <c r="E1262" i="26"/>
  <c r="G1278" i="26"/>
  <c r="E1278" i="26"/>
  <c r="G1294" i="26"/>
  <c r="E1294" i="26"/>
  <c r="G1310" i="26"/>
  <c r="E1310" i="26"/>
  <c r="G1326" i="26"/>
  <c r="E1326" i="26"/>
  <c r="G1342" i="26"/>
  <c r="E1342" i="26"/>
  <c r="G1358" i="26"/>
  <c r="E1358" i="26"/>
  <c r="G1374" i="26"/>
  <c r="E1374" i="26"/>
  <c r="G1390" i="26"/>
  <c r="E1390" i="26"/>
  <c r="G1406" i="26"/>
  <c r="E1406" i="26"/>
  <c r="G1422" i="26"/>
  <c r="E1422" i="26"/>
  <c r="G1438" i="26"/>
  <c r="E1438" i="26"/>
  <c r="G1454" i="26"/>
  <c r="E1454" i="26"/>
  <c r="G1470" i="26"/>
  <c r="E1470" i="26"/>
  <c r="G1486" i="26"/>
  <c r="E1486" i="26"/>
  <c r="G1502" i="26"/>
  <c r="E1502" i="26"/>
  <c r="G1518" i="26"/>
  <c r="E1518" i="26"/>
  <c r="G1534" i="26"/>
  <c r="E1534" i="26"/>
  <c r="G1550" i="26"/>
  <c r="E1550" i="26"/>
  <c r="G1566" i="26"/>
  <c r="E1566" i="26"/>
  <c r="G1582" i="26"/>
  <c r="E1582" i="26"/>
  <c r="G1598" i="26"/>
  <c r="E1598" i="26"/>
  <c r="G1614" i="26"/>
  <c r="E1614" i="26"/>
  <c r="G1630" i="26"/>
  <c r="E1630" i="26"/>
  <c r="G1646" i="26"/>
  <c r="E1646" i="26"/>
  <c r="G1662" i="26"/>
  <c r="E1662" i="26"/>
  <c r="G1678" i="26"/>
  <c r="E1678" i="26"/>
  <c r="G1694" i="26"/>
  <c r="E1694" i="26"/>
  <c r="G1710" i="26"/>
  <c r="E1710" i="26"/>
  <c r="G1726" i="26"/>
  <c r="E1726" i="26"/>
  <c r="G1742" i="26"/>
  <c r="E1742" i="26"/>
  <c r="G1758" i="26"/>
  <c r="E1758" i="26"/>
  <c r="G1774" i="26"/>
  <c r="E1774" i="26"/>
  <c r="G1790" i="26"/>
  <c r="E1790" i="26"/>
  <c r="G1806" i="26"/>
  <c r="E1806" i="26"/>
  <c r="G1822" i="26"/>
  <c r="E1822" i="26"/>
  <c r="G1838" i="26"/>
  <c r="E1838" i="26"/>
  <c r="G1854" i="26"/>
  <c r="E1854" i="26"/>
  <c r="G1870" i="26"/>
  <c r="E1870" i="26"/>
  <c r="G1886" i="26"/>
  <c r="E1886" i="26"/>
  <c r="G1902" i="26"/>
  <c r="E1902" i="26"/>
  <c r="G1918" i="26"/>
  <c r="E1918" i="26"/>
  <c r="G1934" i="26"/>
  <c r="E1934" i="26"/>
  <c r="G1950" i="26"/>
  <c r="E1950" i="26"/>
  <c r="G1966" i="26"/>
  <c r="E1966" i="26"/>
  <c r="G1982" i="26"/>
  <c r="E1982" i="26"/>
  <c r="G1998" i="26"/>
  <c r="E1998" i="26"/>
  <c r="G2014" i="26"/>
  <c r="E2014" i="26"/>
  <c r="G2030" i="26"/>
  <c r="E2030" i="26"/>
  <c r="G2046" i="26"/>
  <c r="E2046" i="26"/>
  <c r="G2062" i="26"/>
  <c r="E2062" i="26"/>
  <c r="G2078" i="26"/>
  <c r="E2078" i="26"/>
  <c r="G2094" i="26"/>
  <c r="E2094" i="26"/>
  <c r="G2110" i="26"/>
  <c r="E2110" i="26"/>
  <c r="G2126" i="26"/>
  <c r="E2126" i="26"/>
  <c r="G2142" i="26"/>
  <c r="E2142" i="26"/>
  <c r="G2158" i="26"/>
  <c r="E2158" i="26"/>
  <c r="G2174" i="26"/>
  <c r="E2174" i="26"/>
  <c r="G2190" i="26"/>
  <c r="E2190" i="26"/>
  <c r="G2206" i="26"/>
  <c r="E2206" i="26"/>
  <c r="G2222" i="26"/>
  <c r="E2222" i="26"/>
  <c r="G2238" i="26"/>
  <c r="E2238" i="26"/>
  <c r="G2254" i="26"/>
  <c r="E2254" i="26"/>
  <c r="G2270" i="26"/>
  <c r="E2270" i="26"/>
  <c r="G2286" i="26"/>
  <c r="E2286" i="26"/>
  <c r="G2302" i="26"/>
  <c r="E2302" i="26"/>
  <c r="G2318" i="26"/>
  <c r="E2318" i="26"/>
  <c r="G2334" i="26"/>
  <c r="E2334" i="26"/>
  <c r="G2350" i="26"/>
  <c r="E2350" i="26"/>
  <c r="G2366" i="26"/>
  <c r="E2366" i="26"/>
  <c r="G2382" i="26"/>
  <c r="E2382" i="26"/>
  <c r="G2398" i="26"/>
  <c r="E2398" i="26"/>
  <c r="G2414" i="26"/>
  <c r="E2414" i="26"/>
  <c r="G2430" i="26"/>
  <c r="E2430" i="26"/>
  <c r="G2446" i="26"/>
  <c r="E2446" i="26"/>
  <c r="G2462" i="26"/>
  <c r="E2462" i="26"/>
  <c r="E2832" i="26"/>
  <c r="G2832" i="26"/>
  <c r="E2886" i="26"/>
  <c r="G2886" i="26"/>
  <c r="E2992" i="26"/>
  <c r="G2992" i="26"/>
  <c r="E2672" i="26"/>
  <c r="G2672" i="26"/>
  <c r="E2822" i="26"/>
  <c r="G2822" i="26"/>
  <c r="E2982" i="26"/>
  <c r="G2982" i="26"/>
  <c r="E581" i="26"/>
  <c r="E585" i="26"/>
  <c r="E589" i="26"/>
  <c r="E593" i="26"/>
  <c r="E597" i="26"/>
  <c r="E601" i="26"/>
  <c r="E605" i="26"/>
  <c r="E609" i="26"/>
  <c r="E613" i="26"/>
  <c r="E617" i="26"/>
  <c r="E621" i="26"/>
  <c r="E625" i="26"/>
  <c r="E629" i="26"/>
  <c r="E633" i="26"/>
  <c r="E637" i="26"/>
  <c r="E641" i="26"/>
  <c r="E645" i="26"/>
  <c r="E649" i="26"/>
  <c r="E653" i="26"/>
  <c r="E657" i="26"/>
  <c r="E661" i="26"/>
  <c r="E665" i="26"/>
  <c r="E669" i="26"/>
  <c r="E673" i="26"/>
  <c r="E677" i="26"/>
  <c r="E681" i="26"/>
  <c r="E685" i="26"/>
  <c r="E689" i="26"/>
  <c r="E693" i="26"/>
  <c r="E697" i="26"/>
  <c r="E701" i="26"/>
  <c r="E705" i="26"/>
  <c r="E709" i="26"/>
  <c r="E713" i="26"/>
  <c r="E717" i="26"/>
  <c r="E721" i="26"/>
  <c r="E725" i="26"/>
  <c r="E729" i="26"/>
  <c r="E733" i="26"/>
  <c r="E737" i="26"/>
  <c r="E741" i="26"/>
  <c r="E745" i="26"/>
  <c r="E749" i="26"/>
  <c r="E753" i="26"/>
  <c r="E757" i="26"/>
  <c r="E761" i="26"/>
  <c r="E765" i="26"/>
  <c r="E769" i="26"/>
  <c r="E773" i="26"/>
  <c r="E777" i="26"/>
  <c r="E781" i="26"/>
  <c r="E785" i="26"/>
  <c r="E789" i="26"/>
  <c r="E793" i="26"/>
  <c r="E797" i="26"/>
  <c r="E801" i="26"/>
  <c r="E805" i="26"/>
  <c r="E809" i="26"/>
  <c r="E813" i="26"/>
  <c r="E817" i="26"/>
  <c r="E821" i="26"/>
  <c r="E825" i="26"/>
  <c r="E829" i="26"/>
  <c r="E833" i="26"/>
  <c r="E837" i="26"/>
  <c r="E841" i="26"/>
  <c r="E845" i="26"/>
  <c r="E849" i="26"/>
  <c r="E853" i="26"/>
  <c r="E857" i="26"/>
  <c r="E861" i="26"/>
  <c r="E865" i="26"/>
  <c r="E869" i="26"/>
  <c r="E873" i="26"/>
  <c r="E877" i="26"/>
  <c r="E881" i="26"/>
  <c r="E885" i="26"/>
  <c r="E889" i="26"/>
  <c r="E893" i="26"/>
  <c r="E897" i="26"/>
  <c r="E901" i="26"/>
  <c r="E905" i="26"/>
  <c r="E909" i="26"/>
  <c r="E913" i="26"/>
  <c r="E917" i="26"/>
  <c r="E921" i="26"/>
  <c r="E925" i="26"/>
  <c r="E929" i="26"/>
  <c r="E933" i="26"/>
  <c r="E937" i="26"/>
  <c r="E941" i="26"/>
  <c r="E945" i="26"/>
  <c r="E949" i="26"/>
  <c r="E953" i="26"/>
  <c r="E957" i="26"/>
  <c r="E961" i="26"/>
  <c r="E965" i="26"/>
  <c r="E969" i="26"/>
  <c r="E973" i="26"/>
  <c r="E977" i="26"/>
  <c r="E981" i="26"/>
  <c r="E985" i="26"/>
  <c r="E989" i="26"/>
  <c r="E993" i="26"/>
  <c r="E997" i="26"/>
  <c r="E1001" i="26"/>
  <c r="E1005" i="26"/>
  <c r="E1009" i="26"/>
  <c r="E1013" i="26"/>
  <c r="E1017" i="26"/>
  <c r="E1021" i="26"/>
  <c r="E1025" i="26"/>
  <c r="E1029" i="26"/>
  <c r="E1033" i="26"/>
  <c r="E1037" i="26"/>
  <c r="E1041" i="26"/>
  <c r="E1051" i="26"/>
  <c r="E1067" i="26"/>
  <c r="E1083" i="26"/>
  <c r="E1099" i="26"/>
  <c r="E1115" i="26"/>
  <c r="E1118" i="26"/>
  <c r="G1121" i="26"/>
  <c r="E1123" i="26"/>
  <c r="E1126" i="26"/>
  <c r="G1129" i="26"/>
  <c r="E1131" i="26"/>
  <c r="G1138" i="26"/>
  <c r="E1138" i="26"/>
  <c r="G1154" i="26"/>
  <c r="E1154" i="26"/>
  <c r="G1170" i="26"/>
  <c r="E1170" i="26"/>
  <c r="G1186" i="26"/>
  <c r="E1186" i="26"/>
  <c r="G1202" i="26"/>
  <c r="E1202" i="26"/>
  <c r="G1218" i="26"/>
  <c r="E1218" i="26"/>
  <c r="G1234" i="26"/>
  <c r="E1234" i="26"/>
  <c r="G1250" i="26"/>
  <c r="E1250" i="26"/>
  <c r="G1266" i="26"/>
  <c r="E1266" i="26"/>
  <c r="G1282" i="26"/>
  <c r="E1282" i="26"/>
  <c r="G1298" i="26"/>
  <c r="E1298" i="26"/>
  <c r="G1314" i="26"/>
  <c r="E1314" i="26"/>
  <c r="G1330" i="26"/>
  <c r="E1330" i="26"/>
  <c r="G1346" i="26"/>
  <c r="E1346" i="26"/>
  <c r="G1362" i="26"/>
  <c r="E1362" i="26"/>
  <c r="G1378" i="26"/>
  <c r="E1378" i="26"/>
  <c r="G1394" i="26"/>
  <c r="E1394" i="26"/>
  <c r="G1410" i="26"/>
  <c r="E1410" i="26"/>
  <c r="G1426" i="26"/>
  <c r="E1426" i="26"/>
  <c r="G1442" i="26"/>
  <c r="E1442" i="26"/>
  <c r="G1458" i="26"/>
  <c r="E1458" i="26"/>
  <c r="G1474" i="26"/>
  <c r="E1474" i="26"/>
  <c r="G1490" i="26"/>
  <c r="E1490" i="26"/>
  <c r="G1506" i="26"/>
  <c r="E1506" i="26"/>
  <c r="G1522" i="26"/>
  <c r="E1522" i="26"/>
  <c r="G1538" i="26"/>
  <c r="E1538" i="26"/>
  <c r="G1554" i="26"/>
  <c r="E1554" i="26"/>
  <c r="G1570" i="26"/>
  <c r="E1570" i="26"/>
  <c r="G1586" i="26"/>
  <c r="E1586" i="26"/>
  <c r="G1602" i="26"/>
  <c r="E1602" i="26"/>
  <c r="G1618" i="26"/>
  <c r="E1618" i="26"/>
  <c r="G1634" i="26"/>
  <c r="E1634" i="26"/>
  <c r="G1650" i="26"/>
  <c r="E1650" i="26"/>
  <c r="G1666" i="26"/>
  <c r="E1666" i="26"/>
  <c r="G1682" i="26"/>
  <c r="E1682" i="26"/>
  <c r="G1698" i="26"/>
  <c r="E1698" i="26"/>
  <c r="G1714" i="26"/>
  <c r="E1714" i="26"/>
  <c r="G1730" i="26"/>
  <c r="E1730" i="26"/>
  <c r="G1746" i="26"/>
  <c r="E1746" i="26"/>
  <c r="G1762" i="26"/>
  <c r="E1762" i="26"/>
  <c r="G1778" i="26"/>
  <c r="E1778" i="26"/>
  <c r="G1794" i="26"/>
  <c r="E1794" i="26"/>
  <c r="G1810" i="26"/>
  <c r="E1810" i="26"/>
  <c r="G1826" i="26"/>
  <c r="E1826" i="26"/>
  <c r="G1842" i="26"/>
  <c r="E1842" i="26"/>
  <c r="G1858" i="26"/>
  <c r="E1858" i="26"/>
  <c r="G1874" i="26"/>
  <c r="E1874" i="26"/>
  <c r="G1890" i="26"/>
  <c r="E1890" i="26"/>
  <c r="G1906" i="26"/>
  <c r="E1906" i="26"/>
  <c r="G1922" i="26"/>
  <c r="E1922" i="26"/>
  <c r="G1938" i="26"/>
  <c r="E1938" i="26"/>
  <c r="G1954" i="26"/>
  <c r="E1954" i="26"/>
  <c r="G1970" i="26"/>
  <c r="E1970" i="26"/>
  <c r="G1986" i="26"/>
  <c r="E1986" i="26"/>
  <c r="G2002" i="26"/>
  <c r="E2002" i="26"/>
  <c r="G2018" i="26"/>
  <c r="E2018" i="26"/>
  <c r="G2034" i="26"/>
  <c r="E2034" i="26"/>
  <c r="G2050" i="26"/>
  <c r="E2050" i="26"/>
  <c r="G2066" i="26"/>
  <c r="E2066" i="26"/>
  <c r="G2082" i="26"/>
  <c r="E2082" i="26"/>
  <c r="G2098" i="26"/>
  <c r="E2098" i="26"/>
  <c r="G2114" i="26"/>
  <c r="E2114" i="26"/>
  <c r="G2130" i="26"/>
  <c r="E2130" i="26"/>
  <c r="G2146" i="26"/>
  <c r="E2146" i="26"/>
  <c r="G2162" i="26"/>
  <c r="E2162" i="26"/>
  <c r="G2178" i="26"/>
  <c r="E2178" i="26"/>
  <c r="G2194" i="26"/>
  <c r="E2194" i="26"/>
  <c r="G2210" i="26"/>
  <c r="E2210" i="26"/>
  <c r="G2226" i="26"/>
  <c r="E2226" i="26"/>
  <c r="G2242" i="26"/>
  <c r="E2242" i="26"/>
  <c r="G2258" i="26"/>
  <c r="E2258" i="26"/>
  <c r="G2274" i="26"/>
  <c r="E2274" i="26"/>
  <c r="G2290" i="26"/>
  <c r="E2290" i="26"/>
  <c r="G2306" i="26"/>
  <c r="E2306" i="26"/>
  <c r="G2322" i="26"/>
  <c r="E2322" i="26"/>
  <c r="G2338" i="26"/>
  <c r="E2338" i="26"/>
  <c r="G2354" i="26"/>
  <c r="E2354" i="26"/>
  <c r="G2370" i="26"/>
  <c r="E2370" i="26"/>
  <c r="G2386" i="26"/>
  <c r="E2386" i="26"/>
  <c r="G2402" i="26"/>
  <c r="E2402" i="26"/>
  <c r="G2418" i="26"/>
  <c r="E2418" i="26"/>
  <c r="G2434" i="26"/>
  <c r="E2434" i="26"/>
  <c r="G2450" i="26"/>
  <c r="E2450" i="26"/>
  <c r="G2466" i="26"/>
  <c r="E2466" i="26"/>
  <c r="E2704" i="26"/>
  <c r="G2704" i="26"/>
  <c r="E2928" i="26"/>
  <c r="G2928" i="26"/>
  <c r="E2694" i="26"/>
  <c r="G2694" i="26"/>
  <c r="E2736" i="26"/>
  <c r="G2736" i="26"/>
  <c r="E2768" i="26"/>
  <c r="G2768" i="26"/>
  <c r="E2864" i="26"/>
  <c r="G2864" i="26"/>
  <c r="E2918" i="26"/>
  <c r="G2918" i="26"/>
  <c r="G1122" i="26"/>
  <c r="G1130" i="26"/>
  <c r="G1142" i="26"/>
  <c r="E1142" i="26"/>
  <c r="G1158" i="26"/>
  <c r="E1158" i="26"/>
  <c r="G1174" i="26"/>
  <c r="E1174" i="26"/>
  <c r="G1190" i="26"/>
  <c r="E1190" i="26"/>
  <c r="G1206" i="26"/>
  <c r="E1206" i="26"/>
  <c r="G1222" i="26"/>
  <c r="E1222" i="26"/>
  <c r="G1238" i="26"/>
  <c r="E1238" i="26"/>
  <c r="G1254" i="26"/>
  <c r="E1254" i="26"/>
  <c r="G1270" i="26"/>
  <c r="E1270" i="26"/>
  <c r="G1286" i="26"/>
  <c r="E1286" i="26"/>
  <c r="G1302" i="26"/>
  <c r="E1302" i="26"/>
  <c r="G1318" i="26"/>
  <c r="E1318" i="26"/>
  <c r="G1334" i="26"/>
  <c r="E1334" i="26"/>
  <c r="G1350" i="26"/>
  <c r="E1350" i="26"/>
  <c r="G1366" i="26"/>
  <c r="E1366" i="26"/>
  <c r="G1382" i="26"/>
  <c r="E1382" i="26"/>
  <c r="G1398" i="26"/>
  <c r="E1398" i="26"/>
  <c r="G1414" i="26"/>
  <c r="E1414" i="26"/>
  <c r="G1430" i="26"/>
  <c r="E1430" i="26"/>
  <c r="G1446" i="26"/>
  <c r="E1446" i="26"/>
  <c r="G1462" i="26"/>
  <c r="E1462" i="26"/>
  <c r="G1478" i="26"/>
  <c r="E1478" i="26"/>
  <c r="G1494" i="26"/>
  <c r="E1494" i="26"/>
  <c r="G1510" i="26"/>
  <c r="E1510" i="26"/>
  <c r="G1526" i="26"/>
  <c r="E1526" i="26"/>
  <c r="G1542" i="26"/>
  <c r="E1542" i="26"/>
  <c r="G1558" i="26"/>
  <c r="E1558" i="26"/>
  <c r="G1574" i="26"/>
  <c r="E1574" i="26"/>
  <c r="G1590" i="26"/>
  <c r="E1590" i="26"/>
  <c r="G1606" i="26"/>
  <c r="E1606" i="26"/>
  <c r="G1622" i="26"/>
  <c r="E1622" i="26"/>
  <c r="G1638" i="26"/>
  <c r="E1638" i="26"/>
  <c r="G1654" i="26"/>
  <c r="E1654" i="26"/>
  <c r="G1670" i="26"/>
  <c r="E1670" i="26"/>
  <c r="G1686" i="26"/>
  <c r="E1686" i="26"/>
  <c r="G1702" i="26"/>
  <c r="E1702" i="26"/>
  <c r="G1718" i="26"/>
  <c r="E1718" i="26"/>
  <c r="G1734" i="26"/>
  <c r="E1734" i="26"/>
  <c r="G1750" i="26"/>
  <c r="E1750" i="26"/>
  <c r="G1766" i="26"/>
  <c r="E1766" i="26"/>
  <c r="G1782" i="26"/>
  <c r="E1782" i="26"/>
  <c r="G1798" i="26"/>
  <c r="E1798" i="26"/>
  <c r="G1814" i="26"/>
  <c r="E1814" i="26"/>
  <c r="G1830" i="26"/>
  <c r="E1830" i="26"/>
  <c r="G1846" i="26"/>
  <c r="E1846" i="26"/>
  <c r="G1862" i="26"/>
  <c r="E1862" i="26"/>
  <c r="G1878" i="26"/>
  <c r="E1878" i="26"/>
  <c r="G1894" i="26"/>
  <c r="E1894" i="26"/>
  <c r="G1910" i="26"/>
  <c r="E1910" i="26"/>
  <c r="G1926" i="26"/>
  <c r="E1926" i="26"/>
  <c r="G1942" i="26"/>
  <c r="E1942" i="26"/>
  <c r="G1958" i="26"/>
  <c r="E1958" i="26"/>
  <c r="G1974" i="26"/>
  <c r="E1974" i="26"/>
  <c r="G1990" i="26"/>
  <c r="E1990" i="26"/>
  <c r="G2006" i="26"/>
  <c r="E2006" i="26"/>
  <c r="G2022" i="26"/>
  <c r="E2022" i="26"/>
  <c r="G2038" i="26"/>
  <c r="E2038" i="26"/>
  <c r="G2054" i="26"/>
  <c r="E2054" i="26"/>
  <c r="G2070" i="26"/>
  <c r="E2070" i="26"/>
  <c r="G2086" i="26"/>
  <c r="E2086" i="26"/>
  <c r="G2102" i="26"/>
  <c r="E2102" i="26"/>
  <c r="G2118" i="26"/>
  <c r="E2118" i="26"/>
  <c r="G2134" i="26"/>
  <c r="E2134" i="26"/>
  <c r="G2150" i="26"/>
  <c r="E2150" i="26"/>
  <c r="G2166" i="26"/>
  <c r="E2166" i="26"/>
  <c r="G2182" i="26"/>
  <c r="E2182" i="26"/>
  <c r="G2198" i="26"/>
  <c r="E2198" i="26"/>
  <c r="G2214" i="26"/>
  <c r="E2214" i="26"/>
  <c r="G2230" i="26"/>
  <c r="E2230" i="26"/>
  <c r="G2246" i="26"/>
  <c r="E2246" i="26"/>
  <c r="G2262" i="26"/>
  <c r="E2262" i="26"/>
  <c r="G2278" i="26"/>
  <c r="E2278" i="26"/>
  <c r="G2294" i="26"/>
  <c r="E2294" i="26"/>
  <c r="G2310" i="26"/>
  <c r="E2310" i="26"/>
  <c r="G2326" i="26"/>
  <c r="E2326" i="26"/>
  <c r="G2342" i="26"/>
  <c r="E2342" i="26"/>
  <c r="G2358" i="26"/>
  <c r="E2358" i="26"/>
  <c r="G2374" i="26"/>
  <c r="E2374" i="26"/>
  <c r="G2390" i="26"/>
  <c r="E2390" i="26"/>
  <c r="G2406" i="26"/>
  <c r="E2406" i="26"/>
  <c r="G2422" i="26"/>
  <c r="E2422" i="26"/>
  <c r="G2438" i="26"/>
  <c r="E2438" i="26"/>
  <c r="G2454" i="26"/>
  <c r="E2454" i="26"/>
  <c r="E2726" i="26"/>
  <c r="G2726" i="26"/>
  <c r="E2800" i="26"/>
  <c r="G2800" i="26"/>
  <c r="E2854" i="26"/>
  <c r="G2854" i="26"/>
  <c r="G1076" i="26"/>
  <c r="G1120" i="26"/>
  <c r="E1135" i="26"/>
  <c r="E1151" i="26"/>
  <c r="G1156" i="26"/>
  <c r="E1167" i="26"/>
  <c r="E1183" i="26"/>
  <c r="E1199" i="26"/>
  <c r="E1215" i="26"/>
  <c r="E1231" i="26"/>
  <c r="E1247" i="26"/>
  <c r="E1263" i="26"/>
  <c r="G1268" i="26"/>
  <c r="E1279" i="26"/>
  <c r="E1295" i="26"/>
  <c r="G1300" i="26"/>
  <c r="E1311" i="26"/>
  <c r="G1316" i="26"/>
  <c r="E1327" i="26"/>
  <c r="E1343" i="26"/>
  <c r="E1359" i="26"/>
  <c r="E1375" i="26"/>
  <c r="E1391" i="26"/>
  <c r="E1407" i="26"/>
  <c r="E1423" i="26"/>
  <c r="E1439" i="26"/>
  <c r="E1455" i="26"/>
  <c r="E1471" i="26"/>
  <c r="E1487" i="26"/>
  <c r="E1503" i="26"/>
  <c r="E1519" i="26"/>
  <c r="E1535" i="26"/>
  <c r="E1551" i="26"/>
  <c r="E1567" i="26"/>
  <c r="E1583" i="26"/>
  <c r="G1588" i="26"/>
  <c r="E1599" i="26"/>
  <c r="E1615" i="26"/>
  <c r="E1631" i="26"/>
  <c r="E1647" i="26"/>
  <c r="E1663" i="26"/>
  <c r="E1679" i="26"/>
  <c r="E1695" i="26"/>
  <c r="E1711" i="26"/>
  <c r="E1727" i="26"/>
  <c r="E1743" i="26"/>
  <c r="E1759" i="26"/>
  <c r="E1775" i="26"/>
  <c r="E1791" i="26"/>
  <c r="E1807" i="26"/>
  <c r="E1823" i="26"/>
  <c r="E2758" i="26"/>
  <c r="G2758" i="26"/>
  <c r="E2960" i="26"/>
  <c r="G2960" i="26"/>
  <c r="G3008" i="26"/>
  <c r="E3008" i="26"/>
  <c r="G3024" i="26"/>
  <c r="E3024" i="26"/>
  <c r="G3040" i="26"/>
  <c r="E3040" i="26"/>
  <c r="G3056" i="26"/>
  <c r="E3056" i="26"/>
  <c r="G3072" i="26"/>
  <c r="E3072" i="26"/>
  <c r="G3088" i="26"/>
  <c r="E3088" i="26"/>
  <c r="G3104" i="26"/>
  <c r="E3104" i="26"/>
  <c r="G3120" i="26"/>
  <c r="E3120" i="26"/>
  <c r="G3136" i="26"/>
  <c r="E3136" i="26"/>
  <c r="G3152" i="26"/>
  <c r="E3152" i="26"/>
  <c r="G3168" i="26"/>
  <c r="E3168" i="26"/>
  <c r="G3184" i="26"/>
  <c r="E3184" i="26"/>
  <c r="G3200" i="26"/>
  <c r="E3200" i="26"/>
  <c r="G3216" i="26"/>
  <c r="E3216" i="26"/>
  <c r="G3232" i="26"/>
  <c r="E3232" i="26"/>
  <c r="G3248" i="26"/>
  <c r="E3248" i="26"/>
  <c r="G3264" i="26"/>
  <c r="E3264" i="26"/>
  <c r="G3280" i="26"/>
  <c r="E3280" i="26"/>
  <c r="G3296" i="26"/>
  <c r="E3296" i="26"/>
  <c r="G3312" i="26"/>
  <c r="E3312" i="26"/>
  <c r="G3328" i="26"/>
  <c r="E3328" i="26"/>
  <c r="G3344" i="26"/>
  <c r="E3344" i="26"/>
  <c r="G3360" i="26"/>
  <c r="E3360" i="26"/>
  <c r="G3376" i="26"/>
  <c r="E3376" i="26"/>
  <c r="G3392" i="26"/>
  <c r="E3392" i="26"/>
  <c r="G3408" i="26"/>
  <c r="E3408" i="26"/>
  <c r="G3424" i="26"/>
  <c r="E3424" i="26"/>
  <c r="G3440" i="26"/>
  <c r="E3440" i="26"/>
  <c r="G3456" i="26"/>
  <c r="E3456" i="26"/>
  <c r="G3472" i="26"/>
  <c r="E3472" i="26"/>
  <c r="G3488" i="26"/>
  <c r="E3488" i="26"/>
  <c r="G3504" i="26"/>
  <c r="E3504" i="26"/>
  <c r="G3520" i="26"/>
  <c r="E3520" i="26"/>
  <c r="G3536" i="26"/>
  <c r="E3536" i="26"/>
  <c r="G3552" i="26"/>
  <c r="E3552" i="26"/>
  <c r="G3568" i="26"/>
  <c r="E3568" i="26"/>
  <c r="G3584" i="26"/>
  <c r="E3584" i="26"/>
  <c r="G3600" i="26"/>
  <c r="E3600" i="26"/>
  <c r="G3616" i="26"/>
  <c r="E3616" i="26"/>
  <c r="G3632" i="26"/>
  <c r="E3632" i="26"/>
  <c r="G3648" i="26"/>
  <c r="E3648" i="26"/>
  <c r="G3664" i="26"/>
  <c r="E3664" i="26"/>
  <c r="G3680" i="26"/>
  <c r="E3680" i="26"/>
  <c r="G3696" i="26"/>
  <c r="E3696" i="26"/>
  <c r="G3712" i="26"/>
  <c r="E3712" i="26"/>
  <c r="G3728" i="26"/>
  <c r="E3728" i="26"/>
  <c r="G3744" i="26"/>
  <c r="E3744" i="26"/>
  <c r="G3760" i="26"/>
  <c r="E3760" i="26"/>
  <c r="G3776" i="26"/>
  <c r="E3776" i="26"/>
  <c r="E3797" i="26"/>
  <c r="G3797" i="26"/>
  <c r="G4085" i="26"/>
  <c r="F4085" i="26"/>
  <c r="G4123" i="26"/>
  <c r="E4123" i="26"/>
  <c r="G3823" i="26"/>
  <c r="E3823" i="26"/>
  <c r="G3838" i="26"/>
  <c r="E3838" i="26"/>
  <c r="G4119" i="26"/>
  <c r="E4119" i="26"/>
  <c r="E2469" i="26"/>
  <c r="G2472" i="26"/>
  <c r="E2477" i="26"/>
  <c r="G2480" i="26"/>
  <c r="E2485" i="26"/>
  <c r="G2488" i="26"/>
  <c r="E2493" i="26"/>
  <c r="G2496" i="26"/>
  <c r="E2501" i="26"/>
  <c r="G2504" i="26"/>
  <c r="E2509" i="26"/>
  <c r="G2512" i="26"/>
  <c r="E2517" i="26"/>
  <c r="G2520" i="26"/>
  <c r="E2525" i="26"/>
  <c r="G2528" i="26"/>
  <c r="E2533" i="26"/>
  <c r="G2536" i="26"/>
  <c r="E2541" i="26"/>
  <c r="G2544" i="26"/>
  <c r="E2549" i="26"/>
  <c r="G2552" i="26"/>
  <c r="E2557" i="26"/>
  <c r="G2560" i="26"/>
  <c r="E2565" i="26"/>
  <c r="G2568" i="26"/>
  <c r="E2573" i="26"/>
  <c r="G2576" i="26"/>
  <c r="E2581" i="26"/>
  <c r="G2584" i="26"/>
  <c r="E2589" i="26"/>
  <c r="G2592" i="26"/>
  <c r="E2597" i="26"/>
  <c r="G2600" i="26"/>
  <c r="E2605" i="26"/>
  <c r="G2608" i="26"/>
  <c r="E2613" i="26"/>
  <c r="G2616" i="26"/>
  <c r="E2621" i="26"/>
  <c r="G2624" i="26"/>
  <c r="E2629" i="26"/>
  <c r="G2632" i="26"/>
  <c r="E2637" i="26"/>
  <c r="G2640" i="26"/>
  <c r="E2645" i="26"/>
  <c r="G2648" i="26"/>
  <c r="E2653" i="26"/>
  <c r="G2656" i="26"/>
  <c r="E2661" i="26"/>
  <c r="G2664" i="26"/>
  <c r="G2674" i="26"/>
  <c r="G2684" i="26"/>
  <c r="G2706" i="26"/>
  <c r="G2716" i="26"/>
  <c r="G2738" i="26"/>
  <c r="G2748" i="26"/>
  <c r="G2770" i="26"/>
  <c r="G2780" i="26"/>
  <c r="G2802" i="26"/>
  <c r="G2812" i="26"/>
  <c r="G2834" i="26"/>
  <c r="G2844" i="26"/>
  <c r="G2866" i="26"/>
  <c r="G2876" i="26"/>
  <c r="G2898" i="26"/>
  <c r="G2908" i="26"/>
  <c r="G2930" i="26"/>
  <c r="G2940" i="26"/>
  <c r="G2962" i="26"/>
  <c r="G2972" i="26"/>
  <c r="G2994" i="26"/>
  <c r="G2996" i="26"/>
  <c r="E2996" i="26"/>
  <c r="G3012" i="26"/>
  <c r="E3012" i="26"/>
  <c r="G3028" i="26"/>
  <c r="E3028" i="26"/>
  <c r="G3044" i="26"/>
  <c r="E3044" i="26"/>
  <c r="G3060" i="26"/>
  <c r="E3060" i="26"/>
  <c r="G3076" i="26"/>
  <c r="E3076" i="26"/>
  <c r="G3092" i="26"/>
  <c r="E3092" i="26"/>
  <c r="G3108" i="26"/>
  <c r="E3108" i="26"/>
  <c r="G3124" i="26"/>
  <c r="E3124" i="26"/>
  <c r="G3140" i="26"/>
  <c r="E3140" i="26"/>
  <c r="G3156" i="26"/>
  <c r="E3156" i="26"/>
  <c r="G3172" i="26"/>
  <c r="E3172" i="26"/>
  <c r="G3188" i="26"/>
  <c r="E3188" i="26"/>
  <c r="G3204" i="26"/>
  <c r="E3204" i="26"/>
  <c r="G3220" i="26"/>
  <c r="E3220" i="26"/>
  <c r="G3236" i="26"/>
  <c r="E3236" i="26"/>
  <c r="G3252" i="26"/>
  <c r="E3252" i="26"/>
  <c r="G3268" i="26"/>
  <c r="E3268" i="26"/>
  <c r="G3284" i="26"/>
  <c r="E3284" i="26"/>
  <c r="G3300" i="26"/>
  <c r="E3300" i="26"/>
  <c r="G3316" i="26"/>
  <c r="E3316" i="26"/>
  <c r="G3332" i="26"/>
  <c r="E3332" i="26"/>
  <c r="G3348" i="26"/>
  <c r="E3348" i="26"/>
  <c r="G3364" i="26"/>
  <c r="E3364" i="26"/>
  <c r="G3380" i="26"/>
  <c r="E3380" i="26"/>
  <c r="G3396" i="26"/>
  <c r="E3396" i="26"/>
  <c r="G3412" i="26"/>
  <c r="E3412" i="26"/>
  <c r="G3428" i="26"/>
  <c r="E3428" i="26"/>
  <c r="G3444" i="26"/>
  <c r="E3444" i="26"/>
  <c r="G3460" i="26"/>
  <c r="E3460" i="26"/>
  <c r="G3476" i="26"/>
  <c r="E3476" i="26"/>
  <c r="G3492" i="26"/>
  <c r="E3492" i="26"/>
  <c r="G3508" i="26"/>
  <c r="E3508" i="26"/>
  <c r="G3524" i="26"/>
  <c r="E3524" i="26"/>
  <c r="G3540" i="26"/>
  <c r="E3540" i="26"/>
  <c r="G3556" i="26"/>
  <c r="E3556" i="26"/>
  <c r="G3572" i="26"/>
  <c r="E3572" i="26"/>
  <c r="G3588" i="26"/>
  <c r="E3588" i="26"/>
  <c r="G3604" i="26"/>
  <c r="E3604" i="26"/>
  <c r="G3620" i="26"/>
  <c r="E3620" i="26"/>
  <c r="G3636" i="26"/>
  <c r="E3636" i="26"/>
  <c r="G3652" i="26"/>
  <c r="E3652" i="26"/>
  <c r="G3668" i="26"/>
  <c r="E3668" i="26"/>
  <c r="G3684" i="26"/>
  <c r="E3684" i="26"/>
  <c r="G3700" i="26"/>
  <c r="E3700" i="26"/>
  <c r="G3716" i="26"/>
  <c r="E3716" i="26"/>
  <c r="G3732" i="26"/>
  <c r="E3732" i="26"/>
  <c r="G3748" i="26"/>
  <c r="E3748" i="26"/>
  <c r="G3764" i="26"/>
  <c r="E3764" i="26"/>
  <c r="G3794" i="26"/>
  <c r="E3794" i="26"/>
  <c r="G3935" i="26"/>
  <c r="E3935" i="26"/>
  <c r="E2474" i="26"/>
  <c r="E2482" i="26"/>
  <c r="E2490" i="26"/>
  <c r="E2498" i="26"/>
  <c r="E2506" i="26"/>
  <c r="E2514" i="26"/>
  <c r="G3855" i="26"/>
  <c r="E3855" i="26"/>
  <c r="G3971" i="26"/>
  <c r="E3971" i="26"/>
  <c r="G2676" i="26"/>
  <c r="G2762" i="26"/>
  <c r="G2794" i="26"/>
  <c r="G2836" i="26"/>
  <c r="G3000" i="26"/>
  <c r="E3000" i="26"/>
  <c r="G3016" i="26"/>
  <c r="E3016" i="26"/>
  <c r="G3032" i="26"/>
  <c r="E3032" i="26"/>
  <c r="G3048" i="26"/>
  <c r="E3048" i="26"/>
  <c r="G3064" i="26"/>
  <c r="E3064" i="26"/>
  <c r="G3080" i="26"/>
  <c r="E3080" i="26"/>
  <c r="G3096" i="26"/>
  <c r="E3096" i="26"/>
  <c r="G3112" i="26"/>
  <c r="E3112" i="26"/>
  <c r="G3128" i="26"/>
  <c r="E3128" i="26"/>
  <c r="G3144" i="26"/>
  <c r="E3144" i="26"/>
  <c r="G3160" i="26"/>
  <c r="E3160" i="26"/>
  <c r="G3176" i="26"/>
  <c r="E3176" i="26"/>
  <c r="G3192" i="26"/>
  <c r="E3192" i="26"/>
  <c r="G3208" i="26"/>
  <c r="E3208" i="26"/>
  <c r="G3224" i="26"/>
  <c r="E3224" i="26"/>
  <c r="G3240" i="26"/>
  <c r="E3240" i="26"/>
  <c r="G3256" i="26"/>
  <c r="E3256" i="26"/>
  <c r="G3272" i="26"/>
  <c r="E3272" i="26"/>
  <c r="G3288" i="26"/>
  <c r="E3288" i="26"/>
  <c r="G3304" i="26"/>
  <c r="E3304" i="26"/>
  <c r="G3320" i="26"/>
  <c r="E3320" i="26"/>
  <c r="G3336" i="26"/>
  <c r="E3336" i="26"/>
  <c r="G3352" i="26"/>
  <c r="E3352" i="26"/>
  <c r="G3368" i="26"/>
  <c r="E3368" i="26"/>
  <c r="G3384" i="26"/>
  <c r="E3384" i="26"/>
  <c r="G3400" i="26"/>
  <c r="E3400" i="26"/>
  <c r="G3416" i="26"/>
  <c r="E3416" i="26"/>
  <c r="G3432" i="26"/>
  <c r="E3432" i="26"/>
  <c r="G3448" i="26"/>
  <c r="E3448" i="26"/>
  <c r="G3464" i="26"/>
  <c r="E3464" i="26"/>
  <c r="G3480" i="26"/>
  <c r="E3480" i="26"/>
  <c r="G3496" i="26"/>
  <c r="E3496" i="26"/>
  <c r="G3512" i="26"/>
  <c r="E3512" i="26"/>
  <c r="G3528" i="26"/>
  <c r="E3528" i="26"/>
  <c r="G3544" i="26"/>
  <c r="E3544" i="26"/>
  <c r="G3560" i="26"/>
  <c r="E3560" i="26"/>
  <c r="G3576" i="26"/>
  <c r="E3576" i="26"/>
  <c r="G3592" i="26"/>
  <c r="E3592" i="26"/>
  <c r="G3608" i="26"/>
  <c r="E3608" i="26"/>
  <c r="G3624" i="26"/>
  <c r="E3624" i="26"/>
  <c r="G3640" i="26"/>
  <c r="E3640" i="26"/>
  <c r="G3656" i="26"/>
  <c r="E3656" i="26"/>
  <c r="G3672" i="26"/>
  <c r="E3672" i="26"/>
  <c r="G3688" i="26"/>
  <c r="E3688" i="26"/>
  <c r="G3704" i="26"/>
  <c r="E3704" i="26"/>
  <c r="G3720" i="26"/>
  <c r="E3720" i="26"/>
  <c r="G3736" i="26"/>
  <c r="E3736" i="26"/>
  <c r="G3752" i="26"/>
  <c r="E3752" i="26"/>
  <c r="G3768" i="26"/>
  <c r="E3768" i="26"/>
  <c r="G2678" i="26"/>
  <c r="G2688" i="26"/>
  <c r="G2710" i="26"/>
  <c r="G2720" i="26"/>
  <c r="G2742" i="26"/>
  <c r="G2752" i="26"/>
  <c r="G2774" i="26"/>
  <c r="G2784" i="26"/>
  <c r="G3791" i="26"/>
  <c r="E3791" i="26"/>
  <c r="G3967" i="26"/>
  <c r="E3967" i="26"/>
  <c r="G3969" i="26"/>
  <c r="F3969" i="26"/>
  <c r="E2473" i="26"/>
  <c r="G2476" i="26"/>
  <c r="E2481" i="26"/>
  <c r="G2484" i="26"/>
  <c r="E2489" i="26"/>
  <c r="G2492" i="26"/>
  <c r="E2497" i="26"/>
  <c r="G2500" i="26"/>
  <c r="E2505" i="26"/>
  <c r="G2508" i="26"/>
  <c r="E2513" i="26"/>
  <c r="G2516" i="26"/>
  <c r="E2521" i="26"/>
  <c r="G2524" i="26"/>
  <c r="E2529" i="26"/>
  <c r="G2532" i="26"/>
  <c r="E2537" i="26"/>
  <c r="G2540" i="26"/>
  <c r="E2545" i="26"/>
  <c r="G2548" i="26"/>
  <c r="E2553" i="26"/>
  <c r="G2556" i="26"/>
  <c r="E2561" i="26"/>
  <c r="G2564" i="26"/>
  <c r="E2569" i="26"/>
  <c r="G2572" i="26"/>
  <c r="E2577" i="26"/>
  <c r="G2580" i="26"/>
  <c r="E2585" i="26"/>
  <c r="G2588" i="26"/>
  <c r="E2593" i="26"/>
  <c r="G2596" i="26"/>
  <c r="E2601" i="26"/>
  <c r="G2604" i="26"/>
  <c r="E2609" i="26"/>
  <c r="G2612" i="26"/>
  <c r="E2617" i="26"/>
  <c r="G2620" i="26"/>
  <c r="E2625" i="26"/>
  <c r="G2628" i="26"/>
  <c r="E2633" i="26"/>
  <c r="G2636" i="26"/>
  <c r="E2641" i="26"/>
  <c r="G2644" i="26"/>
  <c r="E2649" i="26"/>
  <c r="G2652" i="26"/>
  <c r="E2657" i="26"/>
  <c r="G2660" i="26"/>
  <c r="E2665" i="26"/>
  <c r="G2668" i="26"/>
  <c r="G2722" i="26"/>
  <c r="G2754" i="26"/>
  <c r="G2914" i="26"/>
  <c r="G2978" i="26"/>
  <c r="G3004" i="26"/>
  <c r="E3004" i="26"/>
  <c r="G3020" i="26"/>
  <c r="E3020" i="26"/>
  <c r="G3036" i="26"/>
  <c r="E3036" i="26"/>
  <c r="G3052" i="26"/>
  <c r="E3052" i="26"/>
  <c r="G3068" i="26"/>
  <c r="E3068" i="26"/>
  <c r="G3084" i="26"/>
  <c r="E3084" i="26"/>
  <c r="G3100" i="26"/>
  <c r="E3100" i="26"/>
  <c r="G3116" i="26"/>
  <c r="E3116" i="26"/>
  <c r="G3132" i="26"/>
  <c r="E3132" i="26"/>
  <c r="G3148" i="26"/>
  <c r="E3148" i="26"/>
  <c r="G3164" i="26"/>
  <c r="E3164" i="26"/>
  <c r="G3180" i="26"/>
  <c r="E3180" i="26"/>
  <c r="G3196" i="26"/>
  <c r="E3196" i="26"/>
  <c r="G3212" i="26"/>
  <c r="E3212" i="26"/>
  <c r="G3228" i="26"/>
  <c r="E3228" i="26"/>
  <c r="G3244" i="26"/>
  <c r="E3244" i="26"/>
  <c r="G3260" i="26"/>
  <c r="E3260" i="26"/>
  <c r="G3276" i="26"/>
  <c r="E3276" i="26"/>
  <c r="G3292" i="26"/>
  <c r="E3292" i="26"/>
  <c r="G3308" i="26"/>
  <c r="E3308" i="26"/>
  <c r="G3324" i="26"/>
  <c r="E3324" i="26"/>
  <c r="G3340" i="26"/>
  <c r="E3340" i="26"/>
  <c r="G3356" i="26"/>
  <c r="E3356" i="26"/>
  <c r="G3372" i="26"/>
  <c r="E3372" i="26"/>
  <c r="G3388" i="26"/>
  <c r="E3388" i="26"/>
  <c r="G3404" i="26"/>
  <c r="E3404" i="26"/>
  <c r="G3420" i="26"/>
  <c r="E3420" i="26"/>
  <c r="G3436" i="26"/>
  <c r="E3436" i="26"/>
  <c r="G3452" i="26"/>
  <c r="E3452" i="26"/>
  <c r="G3468" i="26"/>
  <c r="E3468" i="26"/>
  <c r="G3484" i="26"/>
  <c r="E3484" i="26"/>
  <c r="G3500" i="26"/>
  <c r="E3500" i="26"/>
  <c r="G3516" i="26"/>
  <c r="E3516" i="26"/>
  <c r="G3532" i="26"/>
  <c r="E3532" i="26"/>
  <c r="G3548" i="26"/>
  <c r="E3548" i="26"/>
  <c r="G3564" i="26"/>
  <c r="E3564" i="26"/>
  <c r="G3580" i="26"/>
  <c r="E3580" i="26"/>
  <c r="G3596" i="26"/>
  <c r="E3596" i="26"/>
  <c r="G3612" i="26"/>
  <c r="E3612" i="26"/>
  <c r="G3628" i="26"/>
  <c r="E3628" i="26"/>
  <c r="G3644" i="26"/>
  <c r="E3644" i="26"/>
  <c r="G3660" i="26"/>
  <c r="E3660" i="26"/>
  <c r="G3676" i="26"/>
  <c r="E3676" i="26"/>
  <c r="G3692" i="26"/>
  <c r="E3692" i="26"/>
  <c r="G3708" i="26"/>
  <c r="E3708" i="26"/>
  <c r="G3724" i="26"/>
  <c r="E3724" i="26"/>
  <c r="G3740" i="26"/>
  <c r="E3740" i="26"/>
  <c r="G3756" i="26"/>
  <c r="E3756" i="26"/>
  <c r="G3772" i="26"/>
  <c r="E3772" i="26"/>
  <c r="G4003" i="26"/>
  <c r="E4003" i="26"/>
  <c r="G4087" i="26"/>
  <c r="E4087" i="26"/>
  <c r="G3818" i="26"/>
  <c r="E3818" i="26"/>
  <c r="G3850" i="26"/>
  <c r="E3850" i="26"/>
  <c r="G3862" i="26"/>
  <c r="E3862" i="26"/>
  <c r="G3878" i="26"/>
  <c r="E3878" i="26"/>
  <c r="G3894" i="26"/>
  <c r="E3894" i="26"/>
  <c r="G3910" i="26"/>
  <c r="E3910" i="26"/>
  <c r="G3926" i="26"/>
  <c r="E3926" i="26"/>
  <c r="G3939" i="26"/>
  <c r="E3939" i="26"/>
  <c r="G3975" i="26"/>
  <c r="E3975" i="26"/>
  <c r="G4007" i="26"/>
  <c r="E4007" i="26"/>
  <c r="G4055" i="26"/>
  <c r="E4055" i="26"/>
  <c r="G4059" i="26"/>
  <c r="E4059" i="26"/>
  <c r="G4091" i="26"/>
  <c r="E4091" i="26"/>
  <c r="G4127" i="26"/>
  <c r="E4127" i="26"/>
  <c r="G4176" i="26"/>
  <c r="F4176" i="26"/>
  <c r="G4248" i="26"/>
  <c r="F4248" i="26"/>
  <c r="G4357" i="26"/>
  <c r="E4357" i="26"/>
  <c r="E4438" i="26"/>
  <c r="G4438" i="26"/>
  <c r="G4528" i="26"/>
  <c r="E4528" i="26"/>
  <c r="G4563" i="26"/>
  <c r="E4563" i="26"/>
  <c r="G3830" i="26"/>
  <c r="E3830" i="26"/>
  <c r="F3869" i="26"/>
  <c r="F3885" i="26"/>
  <c r="G3943" i="26"/>
  <c r="E3943" i="26"/>
  <c r="G3979" i="26"/>
  <c r="E3979" i="26"/>
  <c r="G4011" i="26"/>
  <c r="E4011" i="26"/>
  <c r="G4015" i="26"/>
  <c r="E4015" i="26"/>
  <c r="F4053" i="26"/>
  <c r="F4057" i="26"/>
  <c r="G4063" i="26"/>
  <c r="E4063" i="26"/>
  <c r="G4095" i="26"/>
  <c r="E4095" i="26"/>
  <c r="G4200" i="26"/>
  <c r="F4200" i="26"/>
  <c r="G4272" i="26"/>
  <c r="F4272" i="26"/>
  <c r="G4280" i="26"/>
  <c r="F4280" i="26"/>
  <c r="G4400" i="26"/>
  <c r="E4400" i="26"/>
  <c r="G4464" i="26"/>
  <c r="E4464" i="26"/>
  <c r="G4499" i="26"/>
  <c r="E4499" i="26"/>
  <c r="E4598" i="26"/>
  <c r="G4598" i="26"/>
  <c r="E4626" i="26"/>
  <c r="G4626" i="26"/>
  <c r="E4642" i="26"/>
  <c r="G4642" i="26"/>
  <c r="E4658" i="26"/>
  <c r="G4658" i="26"/>
  <c r="E4674" i="26"/>
  <c r="G4674" i="26"/>
  <c r="E3782" i="26"/>
  <c r="G3810" i="26"/>
  <c r="E3810" i="26"/>
  <c r="E3835" i="26"/>
  <c r="G3842" i="26"/>
  <c r="E3842" i="26"/>
  <c r="G3866" i="26"/>
  <c r="E3866" i="26"/>
  <c r="E3871" i="26"/>
  <c r="G3882" i="26"/>
  <c r="E3882" i="26"/>
  <c r="E3887" i="26"/>
  <c r="G3898" i="26"/>
  <c r="E3898" i="26"/>
  <c r="E3903" i="26"/>
  <c r="G3914" i="26"/>
  <c r="E3914" i="26"/>
  <c r="E3919" i="26"/>
  <c r="G3947" i="26"/>
  <c r="E3947" i="26"/>
  <c r="G3983" i="26"/>
  <c r="E3983" i="26"/>
  <c r="G4019" i="26"/>
  <c r="E4019" i="26"/>
  <c r="G4023" i="26"/>
  <c r="E4023" i="26"/>
  <c r="G4027" i="26"/>
  <c r="E4027" i="26"/>
  <c r="G4031" i="26"/>
  <c r="E4031" i="26"/>
  <c r="G4067" i="26"/>
  <c r="E4067" i="26"/>
  <c r="G4099" i="26"/>
  <c r="E4099" i="26"/>
  <c r="G4371" i="26"/>
  <c r="E4371" i="26"/>
  <c r="F4517" i="26"/>
  <c r="G4517" i="26"/>
  <c r="E4534" i="26"/>
  <c r="G4534" i="26"/>
  <c r="G4546" i="26"/>
  <c r="F4546" i="26"/>
  <c r="E4692" i="26"/>
  <c r="G4692" i="26"/>
  <c r="G3822" i="26"/>
  <c r="E3822" i="26"/>
  <c r="G3854" i="26"/>
  <c r="E3854" i="26"/>
  <c r="G3951" i="26"/>
  <c r="E3951" i="26"/>
  <c r="G3968" i="26"/>
  <c r="F3968" i="26"/>
  <c r="G3987" i="26"/>
  <c r="E3987" i="26"/>
  <c r="G4035" i="26"/>
  <c r="E4035" i="26"/>
  <c r="G4071" i="26"/>
  <c r="E4071" i="26"/>
  <c r="G4103" i="26"/>
  <c r="E4103" i="26"/>
  <c r="G4120" i="26"/>
  <c r="F4120" i="26"/>
  <c r="G4212" i="26"/>
  <c r="F4212" i="26"/>
  <c r="G4216" i="26"/>
  <c r="F4216" i="26"/>
  <c r="G4339" i="26"/>
  <c r="E4339" i="26"/>
  <c r="G4343" i="26"/>
  <c r="F4343" i="26"/>
  <c r="E4406" i="26"/>
  <c r="G4406" i="26"/>
  <c r="G4435" i="26"/>
  <c r="E4435" i="26"/>
  <c r="F4453" i="26"/>
  <c r="G4453" i="26"/>
  <c r="E4470" i="26"/>
  <c r="G4470" i="26"/>
  <c r="G4560" i="26"/>
  <c r="E4560" i="26"/>
  <c r="G4595" i="26"/>
  <c r="E4595" i="26"/>
  <c r="G4610" i="26"/>
  <c r="F4610" i="26"/>
  <c r="E4734" i="26"/>
  <c r="G4734" i="26"/>
  <c r="G3805" i="26"/>
  <c r="G3834" i="26"/>
  <c r="E3834" i="26"/>
  <c r="F3837" i="26"/>
  <c r="G3870" i="26"/>
  <c r="E3870" i="26"/>
  <c r="G3886" i="26"/>
  <c r="E3886" i="26"/>
  <c r="G3902" i="26"/>
  <c r="E3902" i="26"/>
  <c r="G3918" i="26"/>
  <c r="E3918" i="26"/>
  <c r="G3955" i="26"/>
  <c r="E3955" i="26"/>
  <c r="G3991" i="26"/>
  <c r="E3991" i="26"/>
  <c r="G4039" i="26"/>
  <c r="E4039" i="26"/>
  <c r="G4056" i="26"/>
  <c r="F4056" i="26"/>
  <c r="G4075" i="26"/>
  <c r="E4075" i="26"/>
  <c r="G4107" i="26"/>
  <c r="E4107" i="26"/>
  <c r="G4224" i="26"/>
  <c r="F4224" i="26"/>
  <c r="G4300" i="26"/>
  <c r="F4300" i="26"/>
  <c r="G4304" i="26"/>
  <c r="F4304" i="26"/>
  <c r="G4312" i="26"/>
  <c r="F4312" i="26"/>
  <c r="G4496" i="26"/>
  <c r="E4496" i="26"/>
  <c r="E3778" i="26"/>
  <c r="E3807" i="26"/>
  <c r="G3814" i="26"/>
  <c r="E3814" i="26"/>
  <c r="E3839" i="26"/>
  <c r="G3846" i="26"/>
  <c r="E3846" i="26"/>
  <c r="G3900" i="26"/>
  <c r="G3916" i="26"/>
  <c r="G3959" i="26"/>
  <c r="E3959" i="26"/>
  <c r="G3995" i="26"/>
  <c r="E3995" i="26"/>
  <c r="G4012" i="26"/>
  <c r="F4012" i="26"/>
  <c r="G4043" i="26"/>
  <c r="E4043" i="26"/>
  <c r="G4079" i="26"/>
  <c r="E4079" i="26"/>
  <c r="G4111" i="26"/>
  <c r="E4111" i="26"/>
  <c r="G4132" i="26"/>
  <c r="F4132" i="26"/>
  <c r="G4136" i="26"/>
  <c r="F4136" i="26"/>
  <c r="G4144" i="26"/>
  <c r="F4144" i="26"/>
  <c r="G4148" i="26"/>
  <c r="F4148" i="26"/>
  <c r="G4152" i="26"/>
  <c r="F4152" i="26"/>
  <c r="G4324" i="26"/>
  <c r="F4324" i="26"/>
  <c r="G4364" i="26"/>
  <c r="E4364" i="26"/>
  <c r="G4531" i="26"/>
  <c r="E4531" i="26"/>
  <c r="E4566" i="26"/>
  <c r="G4566" i="26"/>
  <c r="G4578" i="26"/>
  <c r="F4578" i="26"/>
  <c r="E4634" i="26"/>
  <c r="G4634" i="26"/>
  <c r="E4650" i="26"/>
  <c r="G4650" i="26"/>
  <c r="E4666" i="26"/>
  <c r="G4666" i="26"/>
  <c r="G3781" i="26"/>
  <c r="E3798" i="26"/>
  <c r="E3819" i="26"/>
  <c r="G3826" i="26"/>
  <c r="E3826" i="26"/>
  <c r="E3851" i="26"/>
  <c r="G3858" i="26"/>
  <c r="E3858" i="26"/>
  <c r="E3863" i="26"/>
  <c r="G3874" i="26"/>
  <c r="E3874" i="26"/>
  <c r="E3879" i="26"/>
  <c r="G3890" i="26"/>
  <c r="E3890" i="26"/>
  <c r="G3906" i="26"/>
  <c r="E3906" i="26"/>
  <c r="G3922" i="26"/>
  <c r="E3922" i="26"/>
  <c r="G3931" i="26"/>
  <c r="E3931" i="26"/>
  <c r="G3963" i="26"/>
  <c r="E3963" i="26"/>
  <c r="G3999" i="26"/>
  <c r="E3999" i="26"/>
  <c r="G4020" i="26"/>
  <c r="F4020" i="26"/>
  <c r="G4024" i="26"/>
  <c r="F4024" i="26"/>
  <c r="G4028" i="26"/>
  <c r="F4028" i="26"/>
  <c r="G4047" i="26"/>
  <c r="E4047" i="26"/>
  <c r="G4083" i="26"/>
  <c r="E4083" i="26"/>
  <c r="G4115" i="26"/>
  <c r="E4115" i="26"/>
  <c r="G4403" i="26"/>
  <c r="E4403" i="26"/>
  <c r="G4432" i="26"/>
  <c r="E4432" i="26"/>
  <c r="G4467" i="26"/>
  <c r="E4467" i="26"/>
  <c r="E4502" i="26"/>
  <c r="G4502" i="26"/>
  <c r="G4592" i="26"/>
  <c r="E4592" i="26"/>
  <c r="E4700" i="26"/>
  <c r="G4700" i="26"/>
  <c r="G4391" i="26"/>
  <c r="G4398" i="26"/>
  <c r="G4430" i="26"/>
  <c r="G4462" i="26"/>
  <c r="G4494" i="26"/>
  <c r="G4526" i="26"/>
  <c r="G4558" i="26"/>
  <c r="G4583" i="26"/>
  <c r="G4590" i="26"/>
  <c r="G4621" i="26"/>
  <c r="F4621" i="26"/>
  <c r="G4624" i="26"/>
  <c r="G4632" i="26"/>
  <c r="G4640" i="26"/>
  <c r="G4648" i="26"/>
  <c r="G4656" i="26"/>
  <c r="G4664" i="26"/>
  <c r="G4672" i="26"/>
  <c r="G4690" i="26"/>
  <c r="G4698" i="26"/>
  <c r="G4721" i="26"/>
  <c r="F4721" i="26"/>
  <c r="G4724" i="26"/>
  <c r="G4732" i="26"/>
  <c r="G4740" i="26"/>
  <c r="G4764" i="26"/>
  <c r="E4764" i="26"/>
  <c r="G4776" i="26"/>
  <c r="E4776" i="26"/>
  <c r="G4909" i="26"/>
  <c r="F4909" i="26"/>
  <c r="G5381" i="26"/>
  <c r="F5381" i="26"/>
  <c r="G5413" i="26"/>
  <c r="F5413" i="26"/>
  <c r="E5626" i="26"/>
  <c r="G5626" i="26"/>
  <c r="F5763" i="26"/>
  <c r="G5763" i="26"/>
  <c r="G4788" i="26"/>
  <c r="E4788" i="26"/>
  <c r="G4812" i="26"/>
  <c r="E4812" i="26"/>
  <c r="G4824" i="26"/>
  <c r="E4824" i="26"/>
  <c r="G4836" i="26"/>
  <c r="E4836" i="26"/>
  <c r="G4848" i="26"/>
  <c r="E4848" i="26"/>
  <c r="G4965" i="26"/>
  <c r="F4965" i="26"/>
  <c r="G5117" i="26"/>
  <c r="F5117" i="26"/>
  <c r="G5345" i="26"/>
  <c r="F5345" i="26"/>
  <c r="G5389" i="26"/>
  <c r="F5389" i="26"/>
  <c r="F5672" i="26"/>
  <c r="G5672" i="26"/>
  <c r="G5747" i="26"/>
  <c r="E5747" i="26"/>
  <c r="E4131" i="26"/>
  <c r="E4135" i="26"/>
  <c r="E4139" i="26"/>
  <c r="E4143" i="26"/>
  <c r="E4147" i="26"/>
  <c r="E4151" i="26"/>
  <c r="E4155" i="26"/>
  <c r="E4159" i="26"/>
  <c r="E4163" i="26"/>
  <c r="E4167" i="26"/>
  <c r="E4171" i="26"/>
  <c r="E4175" i="26"/>
  <c r="E4179" i="26"/>
  <c r="E4183" i="26"/>
  <c r="E4187" i="26"/>
  <c r="E4191" i="26"/>
  <c r="E4195" i="26"/>
  <c r="E4199" i="26"/>
  <c r="E4203" i="26"/>
  <c r="E4207" i="26"/>
  <c r="E4211" i="26"/>
  <c r="E4215" i="26"/>
  <c r="E4219" i="26"/>
  <c r="E4223" i="26"/>
  <c r="E4227" i="26"/>
  <c r="E4231" i="26"/>
  <c r="E4235" i="26"/>
  <c r="E4239" i="26"/>
  <c r="E4243" i="26"/>
  <c r="E4247" i="26"/>
  <c r="E4251" i="26"/>
  <c r="E4255" i="26"/>
  <c r="E4259" i="26"/>
  <c r="E4263" i="26"/>
  <c r="E4267" i="26"/>
  <c r="E4271" i="26"/>
  <c r="E4275" i="26"/>
  <c r="E4279" i="26"/>
  <c r="E4283" i="26"/>
  <c r="E4287" i="26"/>
  <c r="E4291" i="26"/>
  <c r="E4295" i="26"/>
  <c r="E4299" i="26"/>
  <c r="E4303" i="26"/>
  <c r="E4307" i="26"/>
  <c r="E4311" i="26"/>
  <c r="E4315" i="26"/>
  <c r="E4319" i="26"/>
  <c r="E4323" i="26"/>
  <c r="E4327" i="26"/>
  <c r="E4331" i="26"/>
  <c r="E4335" i="26"/>
  <c r="E4342" i="26"/>
  <c r="E4353" i="26"/>
  <c r="E4360" i="26"/>
  <c r="E4367" i="26"/>
  <c r="E4388" i="26"/>
  <c r="E4391" i="26"/>
  <c r="G4399" i="26"/>
  <c r="E4420" i="26"/>
  <c r="E4423" i="26"/>
  <c r="G4431" i="26"/>
  <c r="E4452" i="26"/>
  <c r="E4455" i="26"/>
  <c r="E4484" i="26"/>
  <c r="E4487" i="26"/>
  <c r="G4495" i="26"/>
  <c r="E4516" i="26"/>
  <c r="E4519" i="26"/>
  <c r="E4548" i="26"/>
  <c r="E4551" i="26"/>
  <c r="E4580" i="26"/>
  <c r="E4583" i="26"/>
  <c r="E4612" i="26"/>
  <c r="E4615" i="26"/>
  <c r="G4756" i="26"/>
  <c r="E4756" i="26"/>
  <c r="G4768" i="26"/>
  <c r="E4768" i="26"/>
  <c r="G4800" i="26"/>
  <c r="E4800" i="26"/>
  <c r="G4860" i="26"/>
  <c r="E4860" i="26"/>
  <c r="G4872" i="26"/>
  <c r="E4872" i="26"/>
  <c r="G4877" i="26"/>
  <c r="F4877" i="26"/>
  <c r="G4884" i="26"/>
  <c r="E4884" i="26"/>
  <c r="G4889" i="26"/>
  <c r="F4889" i="26"/>
  <c r="G5009" i="26"/>
  <c r="F5009" i="26"/>
  <c r="G5029" i="26"/>
  <c r="F5029" i="26"/>
  <c r="G5049" i="26"/>
  <c r="F5049" i="26"/>
  <c r="G5257" i="26"/>
  <c r="F5257" i="26"/>
  <c r="G5313" i="26"/>
  <c r="F5313" i="26"/>
  <c r="G5549" i="26"/>
  <c r="F5549" i="26"/>
  <c r="E5590" i="26"/>
  <c r="G5590" i="26"/>
  <c r="E5640" i="26"/>
  <c r="G5640" i="26"/>
  <c r="E4349" i="26"/>
  <c r="E4379" i="26"/>
  <c r="G4394" i="26"/>
  <c r="E4411" i="26"/>
  <c r="E4443" i="26"/>
  <c r="E4475" i="26"/>
  <c r="E4507" i="26"/>
  <c r="E4539" i="26"/>
  <c r="E4571" i="26"/>
  <c r="G4589" i="26"/>
  <c r="E4603" i="26"/>
  <c r="G4741" i="26"/>
  <c r="F4741" i="26"/>
  <c r="G4780" i="26"/>
  <c r="E4780" i="26"/>
  <c r="G4828" i="26"/>
  <c r="E4828" i="26"/>
  <c r="G5053" i="26"/>
  <c r="F5053" i="26"/>
  <c r="G5297" i="26"/>
  <c r="F5297" i="26"/>
  <c r="G5489" i="26"/>
  <c r="F5489" i="26"/>
  <c r="F5568" i="26"/>
  <c r="G5568" i="26"/>
  <c r="E5614" i="26"/>
  <c r="G5614" i="26"/>
  <c r="E5736" i="26"/>
  <c r="G5736" i="26"/>
  <c r="E3930" i="26"/>
  <c r="E3934" i="26"/>
  <c r="E3938" i="26"/>
  <c r="E3942" i="26"/>
  <c r="E3946" i="26"/>
  <c r="E3950" i="26"/>
  <c r="E3954" i="26"/>
  <c r="E3958" i="26"/>
  <c r="E3962" i="26"/>
  <c r="E3966" i="26"/>
  <c r="E3970" i="26"/>
  <c r="E3974" i="26"/>
  <c r="E3978" i="26"/>
  <c r="E3982" i="26"/>
  <c r="E3986" i="26"/>
  <c r="E3990" i="26"/>
  <c r="E3994" i="26"/>
  <c r="E3998" i="26"/>
  <c r="E4002" i="26"/>
  <c r="E4006" i="26"/>
  <c r="E4010" i="26"/>
  <c r="E4014" i="26"/>
  <c r="E4018" i="26"/>
  <c r="E4022" i="26"/>
  <c r="E4026" i="26"/>
  <c r="E4030" i="26"/>
  <c r="E4034" i="26"/>
  <c r="E4038" i="26"/>
  <c r="E4042" i="26"/>
  <c r="E4046" i="26"/>
  <c r="E4050" i="26"/>
  <c r="E4054" i="26"/>
  <c r="E4058" i="26"/>
  <c r="E4062" i="26"/>
  <c r="E4066" i="26"/>
  <c r="E4070" i="26"/>
  <c r="E4074" i="26"/>
  <c r="E4078" i="26"/>
  <c r="E4082" i="26"/>
  <c r="E4086" i="26"/>
  <c r="E4090" i="26"/>
  <c r="E4094" i="26"/>
  <c r="E4098" i="26"/>
  <c r="E4102" i="26"/>
  <c r="E4106" i="26"/>
  <c r="E4110" i="26"/>
  <c r="E4114" i="26"/>
  <c r="E4118" i="26"/>
  <c r="E4122" i="26"/>
  <c r="E4126" i="26"/>
  <c r="E4130" i="26"/>
  <c r="E4134" i="26"/>
  <c r="E4138" i="26"/>
  <c r="E4142" i="26"/>
  <c r="E4146" i="26"/>
  <c r="E4150" i="26"/>
  <c r="E4154" i="26"/>
  <c r="E4158" i="26"/>
  <c r="E4162" i="26"/>
  <c r="E4166" i="26"/>
  <c r="E4170" i="26"/>
  <c r="E4174" i="26"/>
  <c r="E4178" i="26"/>
  <c r="E4182" i="26"/>
  <c r="E4186" i="26"/>
  <c r="E4190" i="26"/>
  <c r="E4194" i="26"/>
  <c r="E4198" i="26"/>
  <c r="E4202" i="26"/>
  <c r="E4206" i="26"/>
  <c r="E4210" i="26"/>
  <c r="E4214" i="26"/>
  <c r="E4218" i="26"/>
  <c r="E4222" i="26"/>
  <c r="E4226" i="26"/>
  <c r="E4230" i="26"/>
  <c r="E4234" i="26"/>
  <c r="E4238" i="26"/>
  <c r="E4242" i="26"/>
  <c r="E4246" i="26"/>
  <c r="E4250" i="26"/>
  <c r="E4254" i="26"/>
  <c r="E4258" i="26"/>
  <c r="E4262" i="26"/>
  <c r="E4266" i="26"/>
  <c r="E4270" i="26"/>
  <c r="E4274" i="26"/>
  <c r="E4278" i="26"/>
  <c r="E4282" i="26"/>
  <c r="E4286" i="26"/>
  <c r="E4290" i="26"/>
  <c r="E4294" i="26"/>
  <c r="E4298" i="26"/>
  <c r="E4302" i="26"/>
  <c r="E4306" i="26"/>
  <c r="E4310" i="26"/>
  <c r="E4314" i="26"/>
  <c r="E4318" i="26"/>
  <c r="E4322" i="26"/>
  <c r="E4326" i="26"/>
  <c r="E4330" i="26"/>
  <c r="E4334" i="26"/>
  <c r="E4352" i="26"/>
  <c r="E4359" i="26"/>
  <c r="E4366" i="26"/>
  <c r="G4375" i="26"/>
  <c r="G4382" i="26"/>
  <c r="E4396" i="26"/>
  <c r="E4399" i="26"/>
  <c r="G4414" i="26"/>
  <c r="E4428" i="26"/>
  <c r="E4431" i="26"/>
  <c r="G4439" i="26"/>
  <c r="G4446" i="26"/>
  <c r="G4449" i="26"/>
  <c r="E4460" i="26"/>
  <c r="E4463" i="26"/>
  <c r="G4478" i="26"/>
  <c r="E4492" i="26"/>
  <c r="E4495" i="26"/>
  <c r="G4510" i="26"/>
  <c r="E4524" i="26"/>
  <c r="E4527" i="26"/>
  <c r="G4542" i="26"/>
  <c r="E4556" i="26"/>
  <c r="E4559" i="26"/>
  <c r="G4574" i="26"/>
  <c r="E4588" i="26"/>
  <c r="E4591" i="26"/>
  <c r="G4606" i="26"/>
  <c r="G4628" i="26"/>
  <c r="G4636" i="26"/>
  <c r="G4644" i="26"/>
  <c r="G4652" i="26"/>
  <c r="G4660" i="26"/>
  <c r="G4668" i="26"/>
  <c r="G4676" i="26"/>
  <c r="G4686" i="26"/>
  <c r="G4694" i="26"/>
  <c r="G4728" i="26"/>
  <c r="G4736" i="26"/>
  <c r="G4748" i="26"/>
  <c r="E4748" i="26"/>
  <c r="G4792" i="26"/>
  <c r="E4792" i="26"/>
  <c r="G4804" i="26"/>
  <c r="E4804" i="26"/>
  <c r="G4809" i="26"/>
  <c r="F4809" i="26"/>
  <c r="G4816" i="26"/>
  <c r="E4816" i="26"/>
  <c r="G4821" i="26"/>
  <c r="F4821" i="26"/>
  <c r="G4840" i="26"/>
  <c r="E4840" i="26"/>
  <c r="G4845" i="26"/>
  <c r="F4845" i="26"/>
  <c r="G4852" i="26"/>
  <c r="E4852" i="26"/>
  <c r="G4864" i="26"/>
  <c r="E4864" i="26"/>
  <c r="G4993" i="26"/>
  <c r="F4993" i="26"/>
  <c r="G5125" i="26"/>
  <c r="F5125" i="26"/>
  <c r="G5209" i="26"/>
  <c r="F5209" i="26"/>
  <c r="G5281" i="26"/>
  <c r="F5281" i="26"/>
  <c r="E5522" i="26"/>
  <c r="G5522" i="26"/>
  <c r="E5544" i="26"/>
  <c r="G5544" i="26"/>
  <c r="E5729" i="26"/>
  <c r="G5729" i="26"/>
  <c r="G4701" i="26"/>
  <c r="F4701" i="26"/>
  <c r="G4760" i="26"/>
  <c r="E4760" i="26"/>
  <c r="G4765" i="26"/>
  <c r="F4765" i="26"/>
  <c r="G4772" i="26"/>
  <c r="E4772" i="26"/>
  <c r="G4876" i="26"/>
  <c r="E4876" i="26"/>
  <c r="G4888" i="26"/>
  <c r="E4888" i="26"/>
  <c r="G5193" i="26"/>
  <c r="F5193" i="26"/>
  <c r="G5245" i="26"/>
  <c r="F5245" i="26"/>
  <c r="G5265" i="26"/>
  <c r="F5265" i="26"/>
  <c r="E5484" i="26"/>
  <c r="G5484" i="26"/>
  <c r="G5501" i="26"/>
  <c r="F5501" i="26"/>
  <c r="F5520" i="26"/>
  <c r="G5520" i="26"/>
  <c r="E5580" i="26"/>
  <c r="G5580" i="26"/>
  <c r="E4375" i="26"/>
  <c r="G4390" i="26"/>
  <c r="E4407" i="26"/>
  <c r="G4415" i="26"/>
  <c r="G4422" i="26"/>
  <c r="E4439" i="26"/>
  <c r="G4454" i="26"/>
  <c r="E4471" i="26"/>
  <c r="G4486" i="26"/>
  <c r="G4489" i="26"/>
  <c r="E4503" i="26"/>
  <c r="G4518" i="26"/>
  <c r="E4535" i="26"/>
  <c r="G4543" i="26"/>
  <c r="G4550" i="26"/>
  <c r="G4553" i="26"/>
  <c r="E4567" i="26"/>
  <c r="G4575" i="26"/>
  <c r="G4582" i="26"/>
  <c r="E4599" i="26"/>
  <c r="G4614" i="26"/>
  <c r="G4622" i="26"/>
  <c r="G4630" i="26"/>
  <c r="G4638" i="26"/>
  <c r="G4646" i="26"/>
  <c r="G4654" i="26"/>
  <c r="G4662" i="26"/>
  <c r="G4670" i="26"/>
  <c r="G4685" i="26"/>
  <c r="F4685" i="26"/>
  <c r="G4688" i="26"/>
  <c r="G4696" i="26"/>
  <c r="G4722" i="26"/>
  <c r="G4730" i="26"/>
  <c r="G4738" i="26"/>
  <c r="G4784" i="26"/>
  <c r="E4784" i="26"/>
  <c r="G4825" i="26"/>
  <c r="F4825" i="26"/>
  <c r="G4832" i="26"/>
  <c r="E4832" i="26"/>
  <c r="G4973" i="26"/>
  <c r="F4973" i="26"/>
  <c r="G5061" i="26"/>
  <c r="F5061" i="26"/>
  <c r="E5602" i="26"/>
  <c r="G5602" i="26"/>
  <c r="G5633" i="26"/>
  <c r="F5633" i="26"/>
  <c r="E5686" i="26"/>
  <c r="G5686" i="26"/>
  <c r="E5720" i="26"/>
  <c r="G5720" i="26"/>
  <c r="G5374" i="26"/>
  <c r="G5378" i="26"/>
  <c r="G5382" i="26"/>
  <c r="G5386" i="26"/>
  <c r="G5390" i="26"/>
  <c r="G5394" i="26"/>
  <c r="G5398" i="26"/>
  <c r="G5402" i="26"/>
  <c r="G5518" i="26"/>
  <c r="G5754" i="26"/>
  <c r="E5754" i="26"/>
  <c r="G5775" i="26"/>
  <c r="E5775" i="26"/>
  <c r="G5797" i="26"/>
  <c r="E5797" i="26"/>
  <c r="G5829" i="26"/>
  <c r="E5829" i="26"/>
  <c r="G5925" i="26"/>
  <c r="E5925" i="26"/>
  <c r="G5957" i="26"/>
  <c r="E5957" i="26"/>
  <c r="G6103" i="26"/>
  <c r="E6103" i="26"/>
  <c r="G6164" i="26"/>
  <c r="E6164" i="26"/>
  <c r="E6182" i="26"/>
  <c r="G6182" i="26"/>
  <c r="G6231" i="26"/>
  <c r="E6231" i="26"/>
  <c r="E6354" i="26"/>
  <c r="G6354" i="26"/>
  <c r="E6402" i="26"/>
  <c r="G6402" i="26"/>
  <c r="G6466" i="26"/>
  <c r="E6466" i="26"/>
  <c r="G5638" i="26"/>
  <c r="G5722" i="26"/>
  <c r="E5722" i="26"/>
  <c r="G5727" i="26"/>
  <c r="G5740" i="26"/>
  <c r="E5740" i="26"/>
  <c r="G5745" i="26"/>
  <c r="G5752" i="26"/>
  <c r="G5758" i="26"/>
  <c r="E5758" i="26"/>
  <c r="G5779" i="26"/>
  <c r="E5779" i="26"/>
  <c r="G5861" i="26"/>
  <c r="E5861" i="26"/>
  <c r="G5893" i="26"/>
  <c r="E5893" i="26"/>
  <c r="G5989" i="26"/>
  <c r="E5989" i="26"/>
  <c r="G6021" i="26"/>
  <c r="E6021" i="26"/>
  <c r="G6053" i="26"/>
  <c r="E6053" i="26"/>
  <c r="E6086" i="26"/>
  <c r="G6086" i="26"/>
  <c r="G6292" i="26"/>
  <c r="E6292" i="26"/>
  <c r="E6310" i="26"/>
  <c r="G6310" i="26"/>
  <c r="E6362" i="26"/>
  <c r="G6362" i="26"/>
  <c r="E6426" i="26"/>
  <c r="G6426" i="26"/>
  <c r="E4892" i="26"/>
  <c r="E4896" i="26"/>
  <c r="E4900" i="26"/>
  <c r="E4904" i="26"/>
  <c r="E4908" i="26"/>
  <c r="E4912" i="26"/>
  <c r="E4916" i="26"/>
  <c r="E4920" i="26"/>
  <c r="E4924" i="26"/>
  <c r="E4928" i="26"/>
  <c r="E4932" i="26"/>
  <c r="E4936" i="26"/>
  <c r="E4940" i="26"/>
  <c r="E4944" i="26"/>
  <c r="E4948" i="26"/>
  <c r="E4952" i="26"/>
  <c r="E4956" i="26"/>
  <c r="E4960" i="26"/>
  <c r="E4964" i="26"/>
  <c r="E4968" i="26"/>
  <c r="E4972" i="26"/>
  <c r="E4976" i="26"/>
  <c r="E4980" i="26"/>
  <c r="E4984" i="26"/>
  <c r="E4988" i="26"/>
  <c r="E4992" i="26"/>
  <c r="E4996" i="26"/>
  <c r="E5000" i="26"/>
  <c r="E5004" i="26"/>
  <c r="E5008" i="26"/>
  <c r="E5012" i="26"/>
  <c r="E5016" i="26"/>
  <c r="E5020" i="26"/>
  <c r="E5024" i="26"/>
  <c r="E5028" i="26"/>
  <c r="E5032" i="26"/>
  <c r="E5036" i="26"/>
  <c r="E5040" i="26"/>
  <c r="E5044" i="26"/>
  <c r="E5048" i="26"/>
  <c r="E5052" i="26"/>
  <c r="E5056" i="26"/>
  <c r="E5060" i="26"/>
  <c r="E5064" i="26"/>
  <c r="E5068" i="26"/>
  <c r="E5072" i="26"/>
  <c r="E5076" i="26"/>
  <c r="E5080" i="26"/>
  <c r="E5084" i="26"/>
  <c r="E5088" i="26"/>
  <c r="E5092" i="26"/>
  <c r="E5096" i="26"/>
  <c r="E5100" i="26"/>
  <c r="E5104" i="26"/>
  <c r="E5108" i="26"/>
  <c r="E5112" i="26"/>
  <c r="E5116" i="26"/>
  <c r="E5120" i="26"/>
  <c r="E5124" i="26"/>
  <c r="E5128" i="26"/>
  <c r="E5132" i="26"/>
  <c r="E5136" i="26"/>
  <c r="E5140" i="26"/>
  <c r="E5144" i="26"/>
  <c r="E5148" i="26"/>
  <c r="E5152" i="26"/>
  <c r="E5156" i="26"/>
  <c r="E5160" i="26"/>
  <c r="E5164" i="26"/>
  <c r="E5168" i="26"/>
  <c r="E5172" i="26"/>
  <c r="E5176" i="26"/>
  <c r="E5180" i="26"/>
  <c r="E5184" i="26"/>
  <c r="E5188" i="26"/>
  <c r="E5192" i="26"/>
  <c r="E5196" i="26"/>
  <c r="E5200" i="26"/>
  <c r="E5204" i="26"/>
  <c r="E5208" i="26"/>
  <c r="E5212" i="26"/>
  <c r="E5216" i="26"/>
  <c r="E5220" i="26"/>
  <c r="E5224" i="26"/>
  <c r="E5228" i="26"/>
  <c r="E5232" i="26"/>
  <c r="E5236" i="26"/>
  <c r="E5240" i="26"/>
  <c r="E5244" i="26"/>
  <c r="E5248" i="26"/>
  <c r="E5252" i="26"/>
  <c r="E5256" i="26"/>
  <c r="E5260" i="26"/>
  <c r="E5264" i="26"/>
  <c r="E5268" i="26"/>
  <c r="E5272" i="26"/>
  <c r="E5276" i="26"/>
  <c r="E5280" i="26"/>
  <c r="E5284" i="26"/>
  <c r="E5288" i="26"/>
  <c r="E5292" i="26"/>
  <c r="E5296" i="26"/>
  <c r="E5300" i="26"/>
  <c r="E5304" i="26"/>
  <c r="E5308" i="26"/>
  <c r="E5312" i="26"/>
  <c r="E5316" i="26"/>
  <c r="E5320" i="26"/>
  <c r="E5324" i="26"/>
  <c r="E5328" i="26"/>
  <c r="E5332" i="26"/>
  <c r="E5336" i="26"/>
  <c r="E5340" i="26"/>
  <c r="E5344" i="26"/>
  <c r="E5348" i="26"/>
  <c r="E5352" i="26"/>
  <c r="E5356" i="26"/>
  <c r="E5360" i="26"/>
  <c r="E5364" i="26"/>
  <c r="E5368" i="26"/>
  <c r="E5372" i="26"/>
  <c r="E5376" i="26"/>
  <c r="E5380" i="26"/>
  <c r="E5384" i="26"/>
  <c r="E5388" i="26"/>
  <c r="E5392" i="26"/>
  <c r="E5396" i="26"/>
  <c r="E5400" i="26"/>
  <c r="E5404" i="26"/>
  <c r="G5524" i="26"/>
  <c r="G5592" i="26"/>
  <c r="G5604" i="26"/>
  <c r="G5616" i="26"/>
  <c r="F5621" i="26"/>
  <c r="G5628" i="26"/>
  <c r="G5652" i="26"/>
  <c r="G5688" i="26"/>
  <c r="G5707" i="26"/>
  <c r="E5707" i="26"/>
  <c r="G5742" i="26"/>
  <c r="G5786" i="26"/>
  <c r="E5786" i="26"/>
  <c r="G5807" i="26"/>
  <c r="E5807" i="26"/>
  <c r="G5811" i="26"/>
  <c r="E5811" i="26"/>
  <c r="G5843" i="26"/>
  <c r="E5843" i="26"/>
  <c r="F6162" i="26"/>
  <c r="G6162" i="26"/>
  <c r="E6214" i="26"/>
  <c r="G6214" i="26"/>
  <c r="E6386" i="26"/>
  <c r="G6386" i="26"/>
  <c r="E6450" i="26"/>
  <c r="G6450" i="26"/>
  <c r="E5407" i="26"/>
  <c r="G5410" i="26"/>
  <c r="E5415" i="26"/>
  <c r="G5418" i="26"/>
  <c r="E5423" i="26"/>
  <c r="G5426" i="26"/>
  <c r="E5431" i="26"/>
  <c r="G5434" i="26"/>
  <c r="E5439" i="26"/>
  <c r="G5442" i="26"/>
  <c r="E5447" i="26"/>
  <c r="G5450" i="26"/>
  <c r="E5455" i="26"/>
  <c r="G5458" i="26"/>
  <c r="E5463" i="26"/>
  <c r="G5466" i="26"/>
  <c r="E5471" i="26"/>
  <c r="G5474" i="26"/>
  <c r="F5505" i="26"/>
  <c r="G5510" i="26"/>
  <c r="G5512" i="26"/>
  <c r="G5534" i="26"/>
  <c r="G5536" i="26"/>
  <c r="F5553" i="26"/>
  <c r="G5558" i="26"/>
  <c r="G5560" i="26"/>
  <c r="G5570" i="26"/>
  <c r="G5572" i="26"/>
  <c r="G5662" i="26"/>
  <c r="G5674" i="26"/>
  <c r="G5698" i="26"/>
  <c r="F5762" i="26"/>
  <c r="G5762" i="26"/>
  <c r="G5768" i="26"/>
  <c r="E5768" i="26"/>
  <c r="G5790" i="26"/>
  <c r="E5790" i="26"/>
  <c r="G5822" i="26"/>
  <c r="E5822" i="26"/>
  <c r="G5875" i="26"/>
  <c r="E5875" i="26"/>
  <c r="G5939" i="26"/>
  <c r="E5939" i="26"/>
  <c r="G5950" i="26"/>
  <c r="E5950" i="26"/>
  <c r="G5971" i="26"/>
  <c r="E5971" i="26"/>
  <c r="G6035" i="26"/>
  <c r="E6035" i="26"/>
  <c r="G6135" i="26"/>
  <c r="E6135" i="26"/>
  <c r="G6144" i="26"/>
  <c r="F6144" i="26"/>
  <c r="G6196" i="26"/>
  <c r="E6196" i="26"/>
  <c r="G6263" i="26"/>
  <c r="E6263" i="26"/>
  <c r="F6290" i="26"/>
  <c r="G6290" i="26"/>
  <c r="G6324" i="26"/>
  <c r="E6324" i="26"/>
  <c r="E6410" i="26"/>
  <c r="G6410" i="26"/>
  <c r="G5772" i="26"/>
  <c r="E5772" i="26"/>
  <c r="G5854" i="26"/>
  <c r="E5854" i="26"/>
  <c r="G5907" i="26"/>
  <c r="E5907" i="26"/>
  <c r="G5918" i="26"/>
  <c r="E5918" i="26"/>
  <c r="G5982" i="26"/>
  <c r="E5982" i="26"/>
  <c r="G6003" i="26"/>
  <c r="E6003" i="26"/>
  <c r="G6046" i="26"/>
  <c r="E6046" i="26"/>
  <c r="G6067" i="26"/>
  <c r="E6067" i="26"/>
  <c r="G6100" i="26"/>
  <c r="E6100" i="26"/>
  <c r="E6118" i="26"/>
  <c r="G6118" i="26"/>
  <c r="G6167" i="26"/>
  <c r="E6167" i="26"/>
  <c r="G6228" i="26"/>
  <c r="E6228" i="26"/>
  <c r="E6246" i="26"/>
  <c r="G6246" i="26"/>
  <c r="E6370" i="26"/>
  <c r="G6370" i="26"/>
  <c r="E6434" i="26"/>
  <c r="G6434" i="26"/>
  <c r="G5711" i="26"/>
  <c r="G5732" i="26"/>
  <c r="E5732" i="26"/>
  <c r="G5800" i="26"/>
  <c r="E5800" i="26"/>
  <c r="G5815" i="26"/>
  <c r="F5815" i="26"/>
  <c r="G5886" i="26"/>
  <c r="E5886" i="26"/>
  <c r="F5922" i="26"/>
  <c r="G5922" i="26"/>
  <c r="G5943" i="26"/>
  <c r="F5943" i="26"/>
  <c r="G6014" i="26"/>
  <c r="E6014" i="26"/>
  <c r="G6295" i="26"/>
  <c r="E6295" i="26"/>
  <c r="F6322" i="26"/>
  <c r="G6322" i="26"/>
  <c r="E6330" i="26"/>
  <c r="G6330" i="26"/>
  <c r="E6394" i="26"/>
  <c r="G6394" i="26"/>
  <c r="E6458" i="26"/>
  <c r="G6458" i="26"/>
  <c r="G5490" i="26"/>
  <c r="G5492" i="26"/>
  <c r="G5502" i="26"/>
  <c r="G5504" i="26"/>
  <c r="G5538" i="26"/>
  <c r="G5540" i="26"/>
  <c r="G5552" i="26"/>
  <c r="G5574" i="26"/>
  <c r="G5576" i="26"/>
  <c r="G5634" i="26"/>
  <c r="G5636" i="26"/>
  <c r="G5666" i="26"/>
  <c r="G5668" i="26"/>
  <c r="G5702" i="26"/>
  <c r="G5704" i="26"/>
  <c r="G5725" i="26"/>
  <c r="E5725" i="26"/>
  <c r="G5765" i="26"/>
  <c r="E5765" i="26"/>
  <c r="G5804" i="26"/>
  <c r="E5804" i="26"/>
  <c r="G5808" i="26"/>
  <c r="F5808" i="26"/>
  <c r="G5836" i="26"/>
  <c r="E5836" i="26"/>
  <c r="G5840" i="26"/>
  <c r="F5840" i="26"/>
  <c r="F5890" i="26"/>
  <c r="G5890" i="26"/>
  <c r="G5911" i="26"/>
  <c r="F5911" i="26"/>
  <c r="G5932" i="26"/>
  <c r="E5932" i="26"/>
  <c r="G5964" i="26"/>
  <c r="E5964" i="26"/>
  <c r="F6018" i="26"/>
  <c r="G6018" i="26"/>
  <c r="G6080" i="26"/>
  <c r="F6080" i="26"/>
  <c r="E6150" i="26"/>
  <c r="G6150" i="26"/>
  <c r="F6226" i="26"/>
  <c r="G6226" i="26"/>
  <c r="E6338" i="26"/>
  <c r="G6338" i="26"/>
  <c r="E6418" i="26"/>
  <c r="G6418" i="26"/>
  <c r="G6478" i="26"/>
  <c r="E6478" i="26"/>
  <c r="G6510" i="26"/>
  <c r="E6510" i="26"/>
  <c r="G6542" i="26"/>
  <c r="E6542" i="26"/>
  <c r="G6574" i="26"/>
  <c r="E6574" i="26"/>
  <c r="G6606" i="26"/>
  <c r="E6606" i="26"/>
  <c r="G6638" i="26"/>
  <c r="E6638" i="26"/>
  <c r="G6670" i="26"/>
  <c r="E6670" i="26"/>
  <c r="G6702" i="26"/>
  <c r="E6702" i="26"/>
  <c r="G6734" i="26"/>
  <c r="E6734" i="26"/>
  <c r="G6766" i="26"/>
  <c r="E6766" i="26"/>
  <c r="G6783" i="26"/>
  <c r="E6783" i="26"/>
  <c r="E6793" i="26"/>
  <c r="G6793" i="26"/>
  <c r="G6910" i="26"/>
  <c r="E6910" i="26"/>
  <c r="G6939" i="26"/>
  <c r="E6939" i="26"/>
  <c r="G6974" i="26"/>
  <c r="E6974" i="26"/>
  <c r="G7151" i="26"/>
  <c r="E7151" i="26"/>
  <c r="G7279" i="26"/>
  <c r="E7279" i="26"/>
  <c r="G7602" i="26"/>
  <c r="E7602" i="26"/>
  <c r="G7622" i="26"/>
  <c r="E7622" i="26"/>
  <c r="G7662" i="26"/>
  <c r="E7662" i="26"/>
  <c r="G7682" i="26"/>
  <c r="E7682" i="26"/>
  <c r="G7702" i="26"/>
  <c r="E7702" i="26"/>
  <c r="G6490" i="26"/>
  <c r="E6490" i="26"/>
  <c r="G6522" i="26"/>
  <c r="E6522" i="26"/>
  <c r="G6554" i="26"/>
  <c r="E6554" i="26"/>
  <c r="G6586" i="26"/>
  <c r="E6586" i="26"/>
  <c r="G6618" i="26"/>
  <c r="E6618" i="26"/>
  <c r="G6650" i="26"/>
  <c r="E6650" i="26"/>
  <c r="G6682" i="26"/>
  <c r="E6682" i="26"/>
  <c r="G6714" i="26"/>
  <c r="E6714" i="26"/>
  <c r="G6746" i="26"/>
  <c r="E6746" i="26"/>
  <c r="G6815" i="26"/>
  <c r="E6815" i="26"/>
  <c r="G6878" i="26"/>
  <c r="E6878" i="26"/>
  <c r="G7103" i="26"/>
  <c r="E7103" i="26"/>
  <c r="G7231" i="26"/>
  <c r="E7231" i="26"/>
  <c r="G7359" i="26"/>
  <c r="E7359" i="26"/>
  <c r="E5818" i="26"/>
  <c r="E5825" i="26"/>
  <c r="E5832" i="26"/>
  <c r="E5839" i="26"/>
  <c r="E5850" i="26"/>
  <c r="E5857" i="26"/>
  <c r="E5864" i="26"/>
  <c r="E5871" i="26"/>
  <c r="E5882" i="26"/>
  <c r="E5889" i="26"/>
  <c r="E5896" i="26"/>
  <c r="E5903" i="26"/>
  <c r="E5914" i="26"/>
  <c r="E5921" i="26"/>
  <c r="E5928" i="26"/>
  <c r="E5935" i="26"/>
  <c r="E5946" i="26"/>
  <c r="E5953" i="26"/>
  <c r="E5960" i="26"/>
  <c r="E5967" i="26"/>
  <c r="E5978" i="26"/>
  <c r="E5985" i="26"/>
  <c r="E5992" i="26"/>
  <c r="E5999" i="26"/>
  <c r="E6010" i="26"/>
  <c r="E6017" i="26"/>
  <c r="E6024" i="26"/>
  <c r="E6031" i="26"/>
  <c r="E6042" i="26"/>
  <c r="E6049" i="26"/>
  <c r="E6056" i="26"/>
  <c r="E6063" i="26"/>
  <c r="G6074" i="26"/>
  <c r="E6088" i="26"/>
  <c r="E6091" i="26"/>
  <c r="G6106" i="26"/>
  <c r="E6120" i="26"/>
  <c r="E6123" i="26"/>
  <c r="G6138" i="26"/>
  <c r="E6152" i="26"/>
  <c r="E6155" i="26"/>
  <c r="G6163" i="26"/>
  <c r="G6170" i="26"/>
  <c r="E6184" i="26"/>
  <c r="E6187" i="26"/>
  <c r="G6202" i="26"/>
  <c r="E6216" i="26"/>
  <c r="E6219" i="26"/>
  <c r="G6234" i="26"/>
  <c r="E6248" i="26"/>
  <c r="E6251" i="26"/>
  <c r="G6266" i="26"/>
  <c r="E6280" i="26"/>
  <c r="E6283" i="26"/>
  <c r="G6298" i="26"/>
  <c r="E6312" i="26"/>
  <c r="E6315" i="26"/>
  <c r="G6470" i="26"/>
  <c r="E6470" i="26"/>
  <c r="G6502" i="26"/>
  <c r="E6502" i="26"/>
  <c r="G6534" i="26"/>
  <c r="E6534" i="26"/>
  <c r="G6566" i="26"/>
  <c r="E6566" i="26"/>
  <c r="G6598" i="26"/>
  <c r="E6598" i="26"/>
  <c r="G6630" i="26"/>
  <c r="E6630" i="26"/>
  <c r="G6662" i="26"/>
  <c r="E6662" i="26"/>
  <c r="G6694" i="26"/>
  <c r="E6694" i="26"/>
  <c r="G6726" i="26"/>
  <c r="E6726" i="26"/>
  <c r="G6758" i="26"/>
  <c r="E6758" i="26"/>
  <c r="E6825" i="26"/>
  <c r="G6825" i="26"/>
  <c r="G6846" i="26"/>
  <c r="E6846" i="26"/>
  <c r="G6907" i="26"/>
  <c r="E6907" i="26"/>
  <c r="G6932" i="26"/>
  <c r="F6932" i="26"/>
  <c r="G6971" i="26"/>
  <c r="E6971" i="26"/>
  <c r="G7006" i="26"/>
  <c r="E7006" i="26"/>
  <c r="G7055" i="26"/>
  <c r="E7055" i="26"/>
  <c r="G7183" i="26"/>
  <c r="E7183" i="26"/>
  <c r="G7311" i="26"/>
  <c r="E7311" i="26"/>
  <c r="E7564" i="26"/>
  <c r="G7564" i="26"/>
  <c r="E5739" i="26"/>
  <c r="E5757" i="26"/>
  <c r="E5764" i="26"/>
  <c r="E5771" i="26"/>
  <c r="E5789" i="26"/>
  <c r="E5796" i="26"/>
  <c r="E5803" i="26"/>
  <c r="E5821" i="26"/>
  <c r="E5828" i="26"/>
  <c r="E5835" i="26"/>
  <c r="E5853" i="26"/>
  <c r="E5860" i="26"/>
  <c r="E5867" i="26"/>
  <c r="E5885" i="26"/>
  <c r="E5892" i="26"/>
  <c r="E5899" i="26"/>
  <c r="E5910" i="26"/>
  <c r="E5917" i="26"/>
  <c r="E5924" i="26"/>
  <c r="E5931" i="26"/>
  <c r="E5942" i="26"/>
  <c r="E5949" i="26"/>
  <c r="E5956" i="26"/>
  <c r="E5963" i="26"/>
  <c r="E5974" i="26"/>
  <c r="E5981" i="26"/>
  <c r="E5988" i="26"/>
  <c r="E5995" i="26"/>
  <c r="E6006" i="26"/>
  <c r="E6013" i="26"/>
  <c r="E6020" i="26"/>
  <c r="E6027" i="26"/>
  <c r="E6038" i="26"/>
  <c r="E6045" i="26"/>
  <c r="E6052" i="26"/>
  <c r="E6059" i="26"/>
  <c r="E6070" i="26"/>
  <c r="E6076" i="26"/>
  <c r="E6079" i="26"/>
  <c r="G6094" i="26"/>
  <c r="E6108" i="26"/>
  <c r="E6111" i="26"/>
  <c r="G6126" i="26"/>
  <c r="E6140" i="26"/>
  <c r="E6143" i="26"/>
  <c r="G6158" i="26"/>
  <c r="E6172" i="26"/>
  <c r="E6175" i="26"/>
  <c r="G6183" i="26"/>
  <c r="G6190" i="26"/>
  <c r="E6204" i="26"/>
  <c r="E6207" i="26"/>
  <c r="G6222" i="26"/>
  <c r="E6236" i="26"/>
  <c r="E6239" i="26"/>
  <c r="G6254" i="26"/>
  <c r="E6268" i="26"/>
  <c r="E6271" i="26"/>
  <c r="G6286" i="26"/>
  <c r="E6300" i="26"/>
  <c r="E6303" i="26"/>
  <c r="G6318" i="26"/>
  <c r="G6332" i="26"/>
  <c r="G6340" i="26"/>
  <c r="G6348" i="26"/>
  <c r="G6355" i="26"/>
  <c r="G6356" i="26"/>
  <c r="G6364" i="26"/>
  <c r="G6372" i="26"/>
  <c r="G6380" i="26"/>
  <c r="G6388" i="26"/>
  <c r="G6396" i="26"/>
  <c r="G6404" i="26"/>
  <c r="G6411" i="26"/>
  <c r="G6412" i="26"/>
  <c r="G6420" i="26"/>
  <c r="G6428" i="26"/>
  <c r="G6435" i="26"/>
  <c r="G6436" i="26"/>
  <c r="G6444" i="26"/>
  <c r="G6452" i="26"/>
  <c r="G6460" i="26"/>
  <c r="G6482" i="26"/>
  <c r="E6482" i="26"/>
  <c r="G6514" i="26"/>
  <c r="E6514" i="26"/>
  <c r="G6546" i="26"/>
  <c r="E6546" i="26"/>
  <c r="G6578" i="26"/>
  <c r="E6578" i="26"/>
  <c r="G6610" i="26"/>
  <c r="E6610" i="26"/>
  <c r="G6642" i="26"/>
  <c r="E6642" i="26"/>
  <c r="G6674" i="26"/>
  <c r="E6674" i="26"/>
  <c r="G6706" i="26"/>
  <c r="E6706" i="26"/>
  <c r="G6738" i="26"/>
  <c r="E6738" i="26"/>
  <c r="G6770" i="26"/>
  <c r="E6770" i="26"/>
  <c r="G6875" i="26"/>
  <c r="E6875" i="26"/>
  <c r="G7135" i="26"/>
  <c r="E7135" i="26"/>
  <c r="G7263" i="26"/>
  <c r="E7263" i="26"/>
  <c r="F7562" i="26"/>
  <c r="G7562" i="26"/>
  <c r="G6494" i="26"/>
  <c r="E6494" i="26"/>
  <c r="G6526" i="26"/>
  <c r="E6526" i="26"/>
  <c r="G6558" i="26"/>
  <c r="E6558" i="26"/>
  <c r="G6590" i="26"/>
  <c r="E6590" i="26"/>
  <c r="G6622" i="26"/>
  <c r="E6622" i="26"/>
  <c r="G6654" i="26"/>
  <c r="E6654" i="26"/>
  <c r="G6686" i="26"/>
  <c r="E6686" i="26"/>
  <c r="G6718" i="26"/>
  <c r="E6718" i="26"/>
  <c r="G6750" i="26"/>
  <c r="E6750" i="26"/>
  <c r="E6777" i="26"/>
  <c r="G6777" i="26"/>
  <c r="G6799" i="26"/>
  <c r="E6799" i="26"/>
  <c r="G6843" i="26"/>
  <c r="E6843" i="26"/>
  <c r="G7003" i="26"/>
  <c r="E7003" i="26"/>
  <c r="G7087" i="26"/>
  <c r="E7087" i="26"/>
  <c r="G7215" i="26"/>
  <c r="E7215" i="26"/>
  <c r="G7343" i="26"/>
  <c r="E7343" i="26"/>
  <c r="G7368" i="26"/>
  <c r="E7368" i="26"/>
  <c r="G7452" i="26"/>
  <c r="F7452" i="26"/>
  <c r="E7536" i="26"/>
  <c r="G7536" i="26"/>
  <c r="E5710" i="26"/>
  <c r="E5742" i="26"/>
  <c r="E5774" i="26"/>
  <c r="E5806" i="26"/>
  <c r="E5838" i="26"/>
  <c r="E5870" i="26"/>
  <c r="E5902" i="26"/>
  <c r="E5934" i="26"/>
  <c r="E5966" i="26"/>
  <c r="E5998" i="26"/>
  <c r="E6030" i="26"/>
  <c r="E6062" i="26"/>
  <c r="E6087" i="26"/>
  <c r="G6102" i="26"/>
  <c r="E6119" i="26"/>
  <c r="G6134" i="26"/>
  <c r="E6151" i="26"/>
  <c r="G6166" i="26"/>
  <c r="E6183" i="26"/>
  <c r="G6198" i="26"/>
  <c r="E6215" i="26"/>
  <c r="G6230" i="26"/>
  <c r="E6247" i="26"/>
  <c r="G6262" i="26"/>
  <c r="E6279" i="26"/>
  <c r="G6294" i="26"/>
  <c r="E6311" i="26"/>
  <c r="G6326" i="26"/>
  <c r="G6334" i="26"/>
  <c r="G6342" i="26"/>
  <c r="G6350" i="26"/>
  <c r="G6358" i="26"/>
  <c r="G6366" i="26"/>
  <c r="G6374" i="26"/>
  <c r="G6382" i="26"/>
  <c r="G6390" i="26"/>
  <c r="G6398" i="26"/>
  <c r="G6406" i="26"/>
  <c r="G6414" i="26"/>
  <c r="G6422" i="26"/>
  <c r="G6430" i="26"/>
  <c r="G6438" i="26"/>
  <c r="G6446" i="26"/>
  <c r="G6454" i="26"/>
  <c r="G6462" i="26"/>
  <c r="G6474" i="26"/>
  <c r="E6474" i="26"/>
  <c r="G6506" i="26"/>
  <c r="E6506" i="26"/>
  <c r="G6538" i="26"/>
  <c r="E6538" i="26"/>
  <c r="G6570" i="26"/>
  <c r="E6570" i="26"/>
  <c r="G6602" i="26"/>
  <c r="E6602" i="26"/>
  <c r="G6634" i="26"/>
  <c r="E6634" i="26"/>
  <c r="G6666" i="26"/>
  <c r="E6666" i="26"/>
  <c r="G6698" i="26"/>
  <c r="E6698" i="26"/>
  <c r="G6730" i="26"/>
  <c r="E6730" i="26"/>
  <c r="G6762" i="26"/>
  <c r="E6762" i="26"/>
  <c r="E6809" i="26"/>
  <c r="G6809" i="26"/>
  <c r="G6831" i="26"/>
  <c r="E6831" i="26"/>
  <c r="G7039" i="26"/>
  <c r="E7039" i="26"/>
  <c r="G7167" i="26"/>
  <c r="E7167" i="26"/>
  <c r="G7295" i="26"/>
  <c r="E7295" i="26"/>
  <c r="E6075" i="26"/>
  <c r="G6090" i="26"/>
  <c r="E6107" i="26"/>
  <c r="G6122" i="26"/>
  <c r="E6139" i="26"/>
  <c r="G6154" i="26"/>
  <c r="E6171" i="26"/>
  <c r="G6186" i="26"/>
  <c r="E6203" i="26"/>
  <c r="G6211" i="26"/>
  <c r="G6218" i="26"/>
  <c r="E6235" i="26"/>
  <c r="G6250" i="26"/>
  <c r="E6267" i="26"/>
  <c r="G6275" i="26"/>
  <c r="G6282" i="26"/>
  <c r="E6299" i="26"/>
  <c r="G6314" i="26"/>
  <c r="G6486" i="26"/>
  <c r="E6486" i="26"/>
  <c r="G6518" i="26"/>
  <c r="E6518" i="26"/>
  <c r="G6550" i="26"/>
  <c r="E6550" i="26"/>
  <c r="G6582" i="26"/>
  <c r="E6582" i="26"/>
  <c r="G6614" i="26"/>
  <c r="E6614" i="26"/>
  <c r="G6646" i="26"/>
  <c r="E6646" i="26"/>
  <c r="G6678" i="26"/>
  <c r="E6678" i="26"/>
  <c r="G6710" i="26"/>
  <c r="E6710" i="26"/>
  <c r="G6742" i="26"/>
  <c r="E6742" i="26"/>
  <c r="G6942" i="26"/>
  <c r="E6942" i="26"/>
  <c r="G7119" i="26"/>
  <c r="E7119" i="26"/>
  <c r="G7247" i="26"/>
  <c r="E7247" i="26"/>
  <c r="G7364" i="26"/>
  <c r="E7364" i="26"/>
  <c r="E7414" i="26"/>
  <c r="G7414" i="26"/>
  <c r="G6858" i="26"/>
  <c r="E6858" i="26"/>
  <c r="G6890" i="26"/>
  <c r="E6890" i="26"/>
  <c r="G6922" i="26"/>
  <c r="E6922" i="26"/>
  <c r="G6954" i="26"/>
  <c r="E6954" i="26"/>
  <c r="G6986" i="26"/>
  <c r="E6986" i="26"/>
  <c r="G7018" i="26"/>
  <c r="E7018" i="26"/>
  <c r="G7030" i="26"/>
  <c r="E7030" i="26"/>
  <c r="G7046" i="26"/>
  <c r="E7046" i="26"/>
  <c r="G7062" i="26"/>
  <c r="E7062" i="26"/>
  <c r="G7078" i="26"/>
  <c r="E7078" i="26"/>
  <c r="G7094" i="26"/>
  <c r="E7094" i="26"/>
  <c r="G7110" i="26"/>
  <c r="E7110" i="26"/>
  <c r="G7126" i="26"/>
  <c r="E7126" i="26"/>
  <c r="G7142" i="26"/>
  <c r="E7142" i="26"/>
  <c r="G7158" i="26"/>
  <c r="E7158" i="26"/>
  <c r="G7174" i="26"/>
  <c r="E7174" i="26"/>
  <c r="G7190" i="26"/>
  <c r="E7190" i="26"/>
  <c r="G7206" i="26"/>
  <c r="E7206" i="26"/>
  <c r="G7222" i="26"/>
  <c r="E7222" i="26"/>
  <c r="G7238" i="26"/>
  <c r="E7238" i="26"/>
  <c r="G7254" i="26"/>
  <c r="E7254" i="26"/>
  <c r="G7270" i="26"/>
  <c r="E7270" i="26"/>
  <c r="G7286" i="26"/>
  <c r="E7286" i="26"/>
  <c r="G7302" i="26"/>
  <c r="E7302" i="26"/>
  <c r="G7318" i="26"/>
  <c r="E7318" i="26"/>
  <c r="G7334" i="26"/>
  <c r="E7334" i="26"/>
  <c r="G7350" i="26"/>
  <c r="E7350" i="26"/>
  <c r="E7406" i="26"/>
  <c r="G7406" i="26"/>
  <c r="E7426" i="26"/>
  <c r="G7426" i="26"/>
  <c r="E7508" i="26"/>
  <c r="G7508" i="26"/>
  <c r="G7642" i="26"/>
  <c r="E7642" i="26"/>
  <c r="G7814" i="26"/>
  <c r="E7814" i="26"/>
  <c r="G7865" i="26"/>
  <c r="E7865" i="26"/>
  <c r="G7881" i="26"/>
  <c r="E7881" i="26"/>
  <c r="G7964" i="26"/>
  <c r="E7964" i="26"/>
  <c r="G7980" i="26"/>
  <c r="E7980" i="26"/>
  <c r="G7996" i="26"/>
  <c r="E7996" i="26"/>
  <c r="G8012" i="26"/>
  <c r="E8012" i="26"/>
  <c r="G8103" i="26"/>
  <c r="E8103" i="26"/>
  <c r="F8173" i="26"/>
  <c r="G8173" i="26"/>
  <c r="G8199" i="26"/>
  <c r="E8199" i="26"/>
  <c r="F8259" i="26"/>
  <c r="G8259" i="26"/>
  <c r="F6841" i="26"/>
  <c r="G6870" i="26"/>
  <c r="E6870" i="26"/>
  <c r="G6902" i="26"/>
  <c r="E6902" i="26"/>
  <c r="G6934" i="26"/>
  <c r="E6934" i="26"/>
  <c r="G6966" i="26"/>
  <c r="E6966" i="26"/>
  <c r="G6998" i="26"/>
  <c r="E6998" i="26"/>
  <c r="F7366" i="26"/>
  <c r="G7392" i="26"/>
  <c r="E7394" i="26"/>
  <c r="G7394" i="26"/>
  <c r="E7408" i="26"/>
  <c r="G7408" i="26"/>
  <c r="E7440" i="26"/>
  <c r="G7440" i="26"/>
  <c r="E7454" i="26"/>
  <c r="G7454" i="26"/>
  <c r="E7494" i="26"/>
  <c r="G7494" i="26"/>
  <c r="E7566" i="26"/>
  <c r="G7566" i="26"/>
  <c r="G7832" i="26"/>
  <c r="G7834" i="26"/>
  <c r="E7834" i="26"/>
  <c r="E6786" i="26"/>
  <c r="G6798" i="26"/>
  <c r="E6802" i="26"/>
  <c r="G6814" i="26"/>
  <c r="E6818" i="26"/>
  <c r="F6828" i="26"/>
  <c r="E6834" i="26"/>
  <c r="G6850" i="26"/>
  <c r="E6850" i="26"/>
  <c r="E6855" i="26"/>
  <c r="G6882" i="26"/>
  <c r="E6882" i="26"/>
  <c r="E6887" i="26"/>
  <c r="G6911" i="26"/>
  <c r="G6914" i="26"/>
  <c r="E6914" i="26"/>
  <c r="E6919" i="26"/>
  <c r="G6946" i="26"/>
  <c r="E6946" i="26"/>
  <c r="E6951" i="26"/>
  <c r="G6975" i="26"/>
  <c r="G6978" i="26"/>
  <c r="E6978" i="26"/>
  <c r="E6983" i="26"/>
  <c r="G7010" i="26"/>
  <c r="E7010" i="26"/>
  <c r="E7015" i="26"/>
  <c r="G7034" i="26"/>
  <c r="E7034" i="26"/>
  <c r="G7050" i="26"/>
  <c r="E7050" i="26"/>
  <c r="G7066" i="26"/>
  <c r="E7066" i="26"/>
  <c r="G7082" i="26"/>
  <c r="E7082" i="26"/>
  <c r="G7098" i="26"/>
  <c r="E7098" i="26"/>
  <c r="G7114" i="26"/>
  <c r="E7114" i="26"/>
  <c r="G7130" i="26"/>
  <c r="E7130" i="26"/>
  <c r="G7146" i="26"/>
  <c r="E7146" i="26"/>
  <c r="G7162" i="26"/>
  <c r="E7162" i="26"/>
  <c r="G7178" i="26"/>
  <c r="E7178" i="26"/>
  <c r="G7194" i="26"/>
  <c r="E7194" i="26"/>
  <c r="G7210" i="26"/>
  <c r="E7210" i="26"/>
  <c r="G7226" i="26"/>
  <c r="E7226" i="26"/>
  <c r="G7242" i="26"/>
  <c r="E7242" i="26"/>
  <c r="G7258" i="26"/>
  <c r="E7258" i="26"/>
  <c r="G7274" i="26"/>
  <c r="E7274" i="26"/>
  <c r="G7290" i="26"/>
  <c r="E7290" i="26"/>
  <c r="G7306" i="26"/>
  <c r="E7306" i="26"/>
  <c r="G7322" i="26"/>
  <c r="E7322" i="26"/>
  <c r="G7338" i="26"/>
  <c r="E7338" i="26"/>
  <c r="G7354" i="26"/>
  <c r="E7354" i="26"/>
  <c r="E7380" i="26"/>
  <c r="G7380" i="26"/>
  <c r="G7389" i="26"/>
  <c r="F7389" i="26"/>
  <c r="G7449" i="26"/>
  <c r="F7449" i="26"/>
  <c r="E7466" i="26"/>
  <c r="G7466" i="26"/>
  <c r="E7480" i="26"/>
  <c r="G7480" i="26"/>
  <c r="E7528" i="26"/>
  <c r="G7528" i="26"/>
  <c r="G7798" i="26"/>
  <c r="E7798" i="26"/>
  <c r="G6862" i="26"/>
  <c r="E6862" i="26"/>
  <c r="G6894" i="26"/>
  <c r="E6894" i="26"/>
  <c r="G6926" i="26"/>
  <c r="E6926" i="26"/>
  <c r="G6958" i="26"/>
  <c r="E6958" i="26"/>
  <c r="G6990" i="26"/>
  <c r="E6990" i="26"/>
  <c r="G7022" i="26"/>
  <c r="E7022" i="26"/>
  <c r="G7378" i="26"/>
  <c r="G7489" i="26"/>
  <c r="F7489" i="26"/>
  <c r="E7500" i="26"/>
  <c r="G7500" i="26"/>
  <c r="E7554" i="26"/>
  <c r="G7554" i="26"/>
  <c r="E7556" i="26"/>
  <c r="G7556" i="26"/>
  <c r="E7588" i="26"/>
  <c r="G7588" i="26"/>
  <c r="E7590" i="26"/>
  <c r="G7590" i="26"/>
  <c r="F7800" i="26"/>
  <c r="G7800" i="26"/>
  <c r="G6794" i="26"/>
  <c r="G6842" i="26"/>
  <c r="E6842" i="26"/>
  <c r="G6874" i="26"/>
  <c r="E6874" i="26"/>
  <c r="G6906" i="26"/>
  <c r="E6906" i="26"/>
  <c r="G6938" i="26"/>
  <c r="E6938" i="26"/>
  <c r="G6970" i="26"/>
  <c r="E6970" i="26"/>
  <c r="G7002" i="26"/>
  <c r="E7002" i="26"/>
  <c r="G7038" i="26"/>
  <c r="E7038" i="26"/>
  <c r="G7054" i="26"/>
  <c r="E7054" i="26"/>
  <c r="G7070" i="26"/>
  <c r="E7070" i="26"/>
  <c r="G7086" i="26"/>
  <c r="E7086" i="26"/>
  <c r="G7102" i="26"/>
  <c r="E7102" i="26"/>
  <c r="G7118" i="26"/>
  <c r="E7118" i="26"/>
  <c r="G7134" i="26"/>
  <c r="E7134" i="26"/>
  <c r="G7150" i="26"/>
  <c r="E7150" i="26"/>
  <c r="G7166" i="26"/>
  <c r="E7166" i="26"/>
  <c r="G7182" i="26"/>
  <c r="E7182" i="26"/>
  <c r="G7198" i="26"/>
  <c r="E7198" i="26"/>
  <c r="G7214" i="26"/>
  <c r="E7214" i="26"/>
  <c r="G7230" i="26"/>
  <c r="E7230" i="26"/>
  <c r="G7246" i="26"/>
  <c r="E7246" i="26"/>
  <c r="G7262" i="26"/>
  <c r="E7262" i="26"/>
  <c r="G7278" i="26"/>
  <c r="E7278" i="26"/>
  <c r="G7294" i="26"/>
  <c r="E7294" i="26"/>
  <c r="G7310" i="26"/>
  <c r="E7310" i="26"/>
  <c r="G7326" i="26"/>
  <c r="E7326" i="26"/>
  <c r="G7342" i="26"/>
  <c r="E7342" i="26"/>
  <c r="G7358" i="26"/>
  <c r="E7358" i="26"/>
  <c r="E7420" i="26"/>
  <c r="G7420" i="26"/>
  <c r="E7434" i="26"/>
  <c r="G7434" i="26"/>
  <c r="E7514" i="26"/>
  <c r="G7514" i="26"/>
  <c r="G7586" i="26"/>
  <c r="G7778" i="26"/>
  <c r="E7778" i="26"/>
  <c r="G6851" i="26"/>
  <c r="G6854" i="26"/>
  <c r="E6854" i="26"/>
  <c r="E6859" i="26"/>
  <c r="G6886" i="26"/>
  <c r="E6886" i="26"/>
  <c r="E6891" i="26"/>
  <c r="G6915" i="26"/>
  <c r="G6918" i="26"/>
  <c r="E6918" i="26"/>
  <c r="E6923" i="26"/>
  <c r="G6947" i="26"/>
  <c r="G6950" i="26"/>
  <c r="E6950" i="26"/>
  <c r="E6955" i="26"/>
  <c r="G6979" i="26"/>
  <c r="G6982" i="26"/>
  <c r="E6982" i="26"/>
  <c r="E6987" i="26"/>
  <c r="G7011" i="26"/>
  <c r="G7014" i="26"/>
  <c r="E7014" i="26"/>
  <c r="E7019" i="26"/>
  <c r="E7031" i="26"/>
  <c r="E7047" i="26"/>
  <c r="E7063" i="26"/>
  <c r="E7079" i="26"/>
  <c r="E7095" i="26"/>
  <c r="E7111" i="26"/>
  <c r="E7127" i="26"/>
  <c r="G7131" i="26"/>
  <c r="E7143" i="26"/>
  <c r="E7159" i="26"/>
  <c r="E7175" i="26"/>
  <c r="E7191" i="26"/>
  <c r="E7207" i="26"/>
  <c r="E7223" i="26"/>
  <c r="E7239" i="26"/>
  <c r="E7255" i="26"/>
  <c r="E7271" i="26"/>
  <c r="E7287" i="26"/>
  <c r="E7303" i="26"/>
  <c r="E7319" i="26"/>
  <c r="E7335" i="26"/>
  <c r="G7339" i="26"/>
  <c r="E7351" i="26"/>
  <c r="E7374" i="26"/>
  <c r="G7374" i="26"/>
  <c r="G7429" i="26"/>
  <c r="F7429" i="26"/>
  <c r="E7446" i="26"/>
  <c r="G7446" i="26"/>
  <c r="E7474" i="26"/>
  <c r="G7474" i="26"/>
  <c r="E7520" i="26"/>
  <c r="G7520" i="26"/>
  <c r="G7718" i="26"/>
  <c r="E7718" i="26"/>
  <c r="G7734" i="26"/>
  <c r="E7734" i="26"/>
  <c r="G7758" i="26"/>
  <c r="E7758" i="26"/>
  <c r="F7780" i="26"/>
  <c r="G7780" i="26"/>
  <c r="G6790" i="26"/>
  <c r="G6822" i="26"/>
  <c r="G6838" i="26"/>
  <c r="G6866" i="26"/>
  <c r="E6866" i="26"/>
  <c r="G6898" i="26"/>
  <c r="E6898" i="26"/>
  <c r="G6930" i="26"/>
  <c r="E6930" i="26"/>
  <c r="G6962" i="26"/>
  <c r="E6962" i="26"/>
  <c r="G6994" i="26"/>
  <c r="E6994" i="26"/>
  <c r="G7023" i="26"/>
  <c r="G7026" i="26"/>
  <c r="E7026" i="26"/>
  <c r="G7042" i="26"/>
  <c r="E7042" i="26"/>
  <c r="G7058" i="26"/>
  <c r="E7058" i="26"/>
  <c r="G7074" i="26"/>
  <c r="E7074" i="26"/>
  <c r="G7090" i="26"/>
  <c r="E7090" i="26"/>
  <c r="G7106" i="26"/>
  <c r="E7106" i="26"/>
  <c r="G7122" i="26"/>
  <c r="E7122" i="26"/>
  <c r="G7138" i="26"/>
  <c r="E7138" i="26"/>
  <c r="G7154" i="26"/>
  <c r="E7154" i="26"/>
  <c r="G7170" i="26"/>
  <c r="E7170" i="26"/>
  <c r="G7186" i="26"/>
  <c r="E7186" i="26"/>
  <c r="G7202" i="26"/>
  <c r="E7202" i="26"/>
  <c r="G7218" i="26"/>
  <c r="E7218" i="26"/>
  <c r="G7234" i="26"/>
  <c r="E7234" i="26"/>
  <c r="G7250" i="26"/>
  <c r="E7250" i="26"/>
  <c r="G7266" i="26"/>
  <c r="E7266" i="26"/>
  <c r="G7282" i="26"/>
  <c r="E7282" i="26"/>
  <c r="G7298" i="26"/>
  <c r="E7298" i="26"/>
  <c r="G7314" i="26"/>
  <c r="E7314" i="26"/>
  <c r="G7330" i="26"/>
  <c r="E7330" i="26"/>
  <c r="G7346" i="26"/>
  <c r="E7346" i="26"/>
  <c r="E7362" i="26"/>
  <c r="G7362" i="26"/>
  <c r="G7371" i="26"/>
  <c r="E7371" i="26"/>
  <c r="E7386" i="26"/>
  <c r="G7386" i="26"/>
  <c r="E7400" i="26"/>
  <c r="G7400" i="26"/>
  <c r="E7460" i="26"/>
  <c r="G7460" i="26"/>
  <c r="G7469" i="26"/>
  <c r="F7469" i="26"/>
  <c r="E7486" i="26"/>
  <c r="G7486" i="26"/>
  <c r="E7546" i="26"/>
  <c r="G7546" i="26"/>
  <c r="E7576" i="26"/>
  <c r="G7576" i="26"/>
  <c r="E7578" i="26"/>
  <c r="G7578" i="26"/>
  <c r="G7618" i="26"/>
  <c r="E7618" i="26"/>
  <c r="G7519" i="26"/>
  <c r="G7606" i="26"/>
  <c r="E7606" i="26"/>
  <c r="G7626" i="26"/>
  <c r="E7626" i="26"/>
  <c r="G7646" i="26"/>
  <c r="E7646" i="26"/>
  <c r="G7666" i="26"/>
  <c r="E7666" i="26"/>
  <c r="G7686" i="26"/>
  <c r="E7686" i="26"/>
  <c r="G7706" i="26"/>
  <c r="E7706" i="26"/>
  <c r="G7722" i="26"/>
  <c r="E7722" i="26"/>
  <c r="G7738" i="26"/>
  <c r="E7738" i="26"/>
  <c r="G7762" i="26"/>
  <c r="E7762" i="26"/>
  <c r="G7782" i="26"/>
  <c r="E7782" i="26"/>
  <c r="G7802" i="26"/>
  <c r="E7802" i="26"/>
  <c r="G7818" i="26"/>
  <c r="E7818" i="26"/>
  <c r="G7838" i="26"/>
  <c r="E7838" i="26"/>
  <c r="G7858" i="26"/>
  <c r="E7858" i="26"/>
  <c r="G7916" i="26"/>
  <c r="E7916" i="26"/>
  <c r="G7932" i="26"/>
  <c r="E7932" i="26"/>
  <c r="G7948" i="26"/>
  <c r="E7948" i="26"/>
  <c r="G8143" i="26"/>
  <c r="E8143" i="26"/>
  <c r="G8223" i="26"/>
  <c r="E8223" i="26"/>
  <c r="E8281" i="26"/>
  <c r="G8281" i="26"/>
  <c r="E8313" i="26"/>
  <c r="G8313" i="26"/>
  <c r="G7690" i="26"/>
  <c r="E7690" i="26"/>
  <c r="G7742" i="26"/>
  <c r="E7742" i="26"/>
  <c r="G7786" i="26"/>
  <c r="E7786" i="26"/>
  <c r="G7822" i="26"/>
  <c r="E7822" i="26"/>
  <c r="G7900" i="26"/>
  <c r="E7900" i="26"/>
  <c r="G8073" i="26"/>
  <c r="E8073" i="26"/>
  <c r="G8119" i="26"/>
  <c r="E8119" i="26"/>
  <c r="G8167" i="26"/>
  <c r="E8167" i="26"/>
  <c r="G8191" i="26"/>
  <c r="E8191" i="26"/>
  <c r="E8249" i="26"/>
  <c r="G8249" i="26"/>
  <c r="G7363" i="26"/>
  <c r="E7367" i="26"/>
  <c r="F7388" i="26"/>
  <c r="F7468" i="26"/>
  <c r="F7516" i="26"/>
  <c r="G7522" i="26"/>
  <c r="G7530" i="26"/>
  <c r="G7538" i="26"/>
  <c r="G7568" i="26"/>
  <c r="G7580" i="26"/>
  <c r="G7592" i="26"/>
  <c r="G7610" i="26"/>
  <c r="E7610" i="26"/>
  <c r="G7630" i="26"/>
  <c r="E7630" i="26"/>
  <c r="G7650" i="26"/>
  <c r="E7650" i="26"/>
  <c r="G7668" i="26"/>
  <c r="G7670" i="26"/>
  <c r="E7670" i="26"/>
  <c r="G7708" i="26"/>
  <c r="G7710" i="26"/>
  <c r="E7710" i="26"/>
  <c r="G7726" i="26"/>
  <c r="E7726" i="26"/>
  <c r="G7764" i="26"/>
  <c r="G7766" i="26"/>
  <c r="E7766" i="26"/>
  <c r="G7784" i="26"/>
  <c r="G7790" i="26"/>
  <c r="E7790" i="26"/>
  <c r="G7806" i="26"/>
  <c r="E7806" i="26"/>
  <c r="G7840" i="26"/>
  <c r="G7842" i="26"/>
  <c r="E7842" i="26"/>
  <c r="G7868" i="26"/>
  <c r="E7868" i="26"/>
  <c r="G7884" i="26"/>
  <c r="E7884" i="26"/>
  <c r="G8057" i="26"/>
  <c r="E8057" i="26"/>
  <c r="G8079" i="26"/>
  <c r="E8079" i="26"/>
  <c r="G8135" i="26"/>
  <c r="E8135" i="26"/>
  <c r="G8215" i="26"/>
  <c r="E8215" i="26"/>
  <c r="G7427" i="26"/>
  <c r="G7487" i="26"/>
  <c r="G7558" i="26"/>
  <c r="G7594" i="26"/>
  <c r="G7614" i="26"/>
  <c r="E7614" i="26"/>
  <c r="G7634" i="26"/>
  <c r="E7634" i="26"/>
  <c r="G7654" i="26"/>
  <c r="E7654" i="26"/>
  <c r="G7674" i="26"/>
  <c r="E7674" i="26"/>
  <c r="G7694" i="26"/>
  <c r="E7694" i="26"/>
  <c r="G7746" i="26"/>
  <c r="E7746" i="26"/>
  <c r="G7770" i="26"/>
  <c r="E7770" i="26"/>
  <c r="G7826" i="26"/>
  <c r="E7826" i="26"/>
  <c r="G7846" i="26"/>
  <c r="E7846" i="26"/>
  <c r="G8025" i="26"/>
  <c r="E8025" i="26"/>
  <c r="G8041" i="26"/>
  <c r="E8041" i="26"/>
  <c r="G8095" i="26"/>
  <c r="E8095" i="26"/>
  <c r="F8133" i="26"/>
  <c r="G8133" i="26"/>
  <c r="G8159" i="26"/>
  <c r="E8159" i="26"/>
  <c r="G8183" i="26"/>
  <c r="E8183" i="26"/>
  <c r="F8213" i="26"/>
  <c r="G8213" i="26"/>
  <c r="E8271" i="26"/>
  <c r="G8271" i="26"/>
  <c r="E8303" i="26"/>
  <c r="G8303" i="26"/>
  <c r="G7455" i="26"/>
  <c r="G7531" i="26"/>
  <c r="G7658" i="26"/>
  <c r="E7658" i="26"/>
  <c r="G7714" i="26"/>
  <c r="E7714" i="26"/>
  <c r="G7730" i="26"/>
  <c r="E7730" i="26"/>
  <c r="G7750" i="26"/>
  <c r="E7750" i="26"/>
  <c r="G7794" i="26"/>
  <c r="E7794" i="26"/>
  <c r="G7808" i="26"/>
  <c r="G7810" i="26"/>
  <c r="E7810" i="26"/>
  <c r="G7961" i="26"/>
  <c r="E7961" i="26"/>
  <c r="G7977" i="26"/>
  <c r="E7977" i="26"/>
  <c r="G7993" i="26"/>
  <c r="E7993" i="26"/>
  <c r="G8009" i="26"/>
  <c r="E8009" i="26"/>
  <c r="G8076" i="26"/>
  <c r="E8076" i="26"/>
  <c r="G8111" i="26"/>
  <c r="E8111" i="26"/>
  <c r="E8239" i="26"/>
  <c r="G8239" i="26"/>
  <c r="G7638" i="26"/>
  <c r="E7638" i="26"/>
  <c r="G7678" i="26"/>
  <c r="E7678" i="26"/>
  <c r="G7698" i="26"/>
  <c r="E7698" i="26"/>
  <c r="G7754" i="26"/>
  <c r="E7754" i="26"/>
  <c r="G7774" i="26"/>
  <c r="E7774" i="26"/>
  <c r="G7830" i="26"/>
  <c r="E7830" i="26"/>
  <c r="G7850" i="26"/>
  <c r="E7850" i="26"/>
  <c r="G7913" i="26"/>
  <c r="E7913" i="26"/>
  <c r="G7929" i="26"/>
  <c r="E7929" i="26"/>
  <c r="G7945" i="26"/>
  <c r="E7945" i="26"/>
  <c r="G8060" i="26"/>
  <c r="E8060" i="26"/>
  <c r="G8127" i="26"/>
  <c r="E8127" i="26"/>
  <c r="G8207" i="26"/>
  <c r="E8207" i="26"/>
  <c r="G7866" i="26"/>
  <c r="G7882" i="26"/>
  <c r="G7898" i="26"/>
  <c r="G7914" i="26"/>
  <c r="G7930" i="26"/>
  <c r="G7946" i="26"/>
  <c r="G7962" i="26"/>
  <c r="G7978" i="26"/>
  <c r="G7994" i="26"/>
  <c r="G8010" i="26"/>
  <c r="G8026" i="26"/>
  <c r="G8042" i="26"/>
  <c r="G8058" i="26"/>
  <c r="G8074" i="26"/>
  <c r="G8850" i="26"/>
  <c r="F8850" i="26"/>
  <c r="G8331" i="26"/>
  <c r="E8331" i="26"/>
  <c r="G8347" i="26"/>
  <c r="E8347" i="26"/>
  <c r="G8363" i="26"/>
  <c r="E8363" i="26"/>
  <c r="G8379" i="26"/>
  <c r="E8379" i="26"/>
  <c r="G8395" i="26"/>
  <c r="E8395" i="26"/>
  <c r="G8411" i="26"/>
  <c r="E8411" i="26"/>
  <c r="G8427" i="26"/>
  <c r="E8427" i="26"/>
  <c r="G8443" i="26"/>
  <c r="E8443" i="26"/>
  <c r="G8459" i="26"/>
  <c r="E8459" i="26"/>
  <c r="G8475" i="26"/>
  <c r="E8475" i="26"/>
  <c r="G8491" i="26"/>
  <c r="E8491" i="26"/>
  <c r="G8507" i="26"/>
  <c r="E8507" i="26"/>
  <c r="G8523" i="26"/>
  <c r="E8523" i="26"/>
  <c r="G8539" i="26"/>
  <c r="E8539" i="26"/>
  <c r="G8555" i="26"/>
  <c r="E8555" i="26"/>
  <c r="G8571" i="26"/>
  <c r="E8571" i="26"/>
  <c r="G8587" i="26"/>
  <c r="E8587" i="26"/>
  <c r="G8603" i="26"/>
  <c r="E8603" i="26"/>
  <c r="G8619" i="26"/>
  <c r="E8619" i="26"/>
  <c r="G8635" i="26"/>
  <c r="E8635" i="26"/>
  <c r="G8651" i="26"/>
  <c r="E8651" i="26"/>
  <c r="G8667" i="26"/>
  <c r="E8667" i="26"/>
  <c r="E8719" i="26"/>
  <c r="G8719" i="26"/>
  <c r="E8735" i="26"/>
  <c r="G8735" i="26"/>
  <c r="E8751" i="26"/>
  <c r="G8751" i="26"/>
  <c r="E8767" i="26"/>
  <c r="G8767" i="26"/>
  <c r="E8783" i="26"/>
  <c r="G8783" i="26"/>
  <c r="E8799" i="26"/>
  <c r="G8799" i="26"/>
  <c r="E8815" i="26"/>
  <c r="G8815" i="26"/>
  <c r="F8880" i="26"/>
  <c r="G8880" i="26"/>
  <c r="E8893" i="26"/>
  <c r="G8893" i="26"/>
  <c r="E7871" i="26"/>
  <c r="E7887" i="26"/>
  <c r="E7903" i="26"/>
  <c r="E7919" i="26"/>
  <c r="E7935" i="26"/>
  <c r="E7951" i="26"/>
  <c r="E7967" i="26"/>
  <c r="E7983" i="26"/>
  <c r="E7999" i="26"/>
  <c r="E8015" i="26"/>
  <c r="E8031" i="26"/>
  <c r="E8047" i="26"/>
  <c r="E8063" i="26"/>
  <c r="G8251" i="26"/>
  <c r="G8261" i="26"/>
  <c r="G8283" i="26"/>
  <c r="G8293" i="26"/>
  <c r="G8315" i="26"/>
  <c r="E8687" i="26"/>
  <c r="G8687" i="26"/>
  <c r="E8703" i="26"/>
  <c r="G8703" i="26"/>
  <c r="G8241" i="26"/>
  <c r="G8263" i="26"/>
  <c r="G8273" i="26"/>
  <c r="G8295" i="26"/>
  <c r="G8305" i="26"/>
  <c r="G8319" i="26"/>
  <c r="E8319" i="26"/>
  <c r="G8335" i="26"/>
  <c r="E8335" i="26"/>
  <c r="G8351" i="26"/>
  <c r="E8351" i="26"/>
  <c r="G8367" i="26"/>
  <c r="E8367" i="26"/>
  <c r="G8383" i="26"/>
  <c r="E8383" i="26"/>
  <c r="G8399" i="26"/>
  <c r="E8399" i="26"/>
  <c r="G8415" i="26"/>
  <c r="E8415" i="26"/>
  <c r="G8431" i="26"/>
  <c r="E8431" i="26"/>
  <c r="G8447" i="26"/>
  <c r="E8447" i="26"/>
  <c r="G8463" i="26"/>
  <c r="E8463" i="26"/>
  <c r="G8479" i="26"/>
  <c r="E8479" i="26"/>
  <c r="G8495" i="26"/>
  <c r="E8495" i="26"/>
  <c r="G8511" i="26"/>
  <c r="E8511" i="26"/>
  <c r="G8527" i="26"/>
  <c r="E8527" i="26"/>
  <c r="G8543" i="26"/>
  <c r="E8543" i="26"/>
  <c r="G8559" i="26"/>
  <c r="E8559" i="26"/>
  <c r="G8575" i="26"/>
  <c r="E8575" i="26"/>
  <c r="G8591" i="26"/>
  <c r="E8591" i="26"/>
  <c r="G8607" i="26"/>
  <c r="E8607" i="26"/>
  <c r="G8623" i="26"/>
  <c r="E8623" i="26"/>
  <c r="G8639" i="26"/>
  <c r="E8639" i="26"/>
  <c r="G8655" i="26"/>
  <c r="E8655" i="26"/>
  <c r="E8671" i="26"/>
  <c r="G8671" i="26"/>
  <c r="G8709" i="26"/>
  <c r="E8709" i="26"/>
  <c r="G8725" i="26"/>
  <c r="E8725" i="26"/>
  <c r="G8741" i="26"/>
  <c r="E8741" i="26"/>
  <c r="G8757" i="26"/>
  <c r="E8757" i="26"/>
  <c r="G8773" i="26"/>
  <c r="E8773" i="26"/>
  <c r="G8789" i="26"/>
  <c r="E8789" i="26"/>
  <c r="G8805" i="26"/>
  <c r="E8805" i="26"/>
  <c r="G8821" i="26"/>
  <c r="E8821" i="26"/>
  <c r="G8677" i="26"/>
  <c r="E8677" i="26"/>
  <c r="G8693" i="26"/>
  <c r="E8693" i="26"/>
  <c r="G8862" i="26"/>
  <c r="E8862" i="26"/>
  <c r="G8323" i="26"/>
  <c r="E8323" i="26"/>
  <c r="G8339" i="26"/>
  <c r="E8339" i="26"/>
  <c r="G8355" i="26"/>
  <c r="E8355" i="26"/>
  <c r="G8371" i="26"/>
  <c r="E8371" i="26"/>
  <c r="G8387" i="26"/>
  <c r="E8387" i="26"/>
  <c r="G8403" i="26"/>
  <c r="E8403" i="26"/>
  <c r="G8419" i="26"/>
  <c r="E8419" i="26"/>
  <c r="G8435" i="26"/>
  <c r="E8435" i="26"/>
  <c r="G8451" i="26"/>
  <c r="E8451" i="26"/>
  <c r="G8467" i="26"/>
  <c r="E8467" i="26"/>
  <c r="G8483" i="26"/>
  <c r="E8483" i="26"/>
  <c r="G8499" i="26"/>
  <c r="E8499" i="26"/>
  <c r="G8515" i="26"/>
  <c r="E8515" i="26"/>
  <c r="G8531" i="26"/>
  <c r="E8531" i="26"/>
  <c r="G8547" i="26"/>
  <c r="E8547" i="26"/>
  <c r="G8563" i="26"/>
  <c r="E8563" i="26"/>
  <c r="G8579" i="26"/>
  <c r="E8579" i="26"/>
  <c r="G8595" i="26"/>
  <c r="E8595" i="26"/>
  <c r="G8611" i="26"/>
  <c r="E8611" i="26"/>
  <c r="G8627" i="26"/>
  <c r="E8627" i="26"/>
  <c r="G8643" i="26"/>
  <c r="E8643" i="26"/>
  <c r="G8659" i="26"/>
  <c r="E8659" i="26"/>
  <c r="G7889" i="26"/>
  <c r="G7905" i="26"/>
  <c r="G7953" i="26"/>
  <c r="G8017" i="26"/>
  <c r="G8049" i="26"/>
  <c r="G8065" i="26"/>
  <c r="G8083" i="26"/>
  <c r="G8099" i="26"/>
  <c r="G8155" i="26"/>
  <c r="G8179" i="26"/>
  <c r="G8245" i="26"/>
  <c r="G8267" i="26"/>
  <c r="G8277" i="26"/>
  <c r="G8299" i="26"/>
  <c r="G8309" i="26"/>
  <c r="G8840" i="26"/>
  <c r="E8840" i="26"/>
  <c r="G8852" i="26"/>
  <c r="E8852" i="26"/>
  <c r="E8877" i="26"/>
  <c r="G8877" i="26"/>
  <c r="F8904" i="26"/>
  <c r="G8904" i="26"/>
  <c r="F8674" i="26"/>
  <c r="E8680" i="26"/>
  <c r="G8692" i="26"/>
  <c r="E8696" i="26"/>
  <c r="F8706" i="26"/>
  <c r="E8712" i="26"/>
  <c r="E8728" i="26"/>
  <c r="E8744" i="26"/>
  <c r="G8756" i="26"/>
  <c r="E8760" i="26"/>
  <c r="E8776" i="26"/>
  <c r="E8792" i="26"/>
  <c r="G8804" i="26"/>
  <c r="E8808" i="26"/>
  <c r="E8824" i="26"/>
  <c r="F8830" i="26"/>
  <c r="G8832" i="26"/>
  <c r="E8832" i="26"/>
  <c r="E8837" i="26"/>
  <c r="E8875" i="26"/>
  <c r="E8917" i="26"/>
  <c r="G8917" i="26"/>
  <c r="G8827" i="26"/>
  <c r="G8844" i="26"/>
  <c r="E8844" i="26"/>
  <c r="E8861" i="26"/>
  <c r="G8861" i="26"/>
  <c r="F8868" i="26"/>
  <c r="G8868" i="26"/>
  <c r="G8873" i="26"/>
  <c r="E8901" i="26"/>
  <c r="G8901" i="26"/>
  <c r="G8913" i="26"/>
  <c r="G8857" i="26"/>
  <c r="E8885" i="26"/>
  <c r="G8885" i="26"/>
  <c r="F8892" i="26"/>
  <c r="G8892" i="26"/>
  <c r="G8897" i="26"/>
  <c r="F8928" i="26"/>
  <c r="G8928" i="26"/>
  <c r="F8834" i="26"/>
  <c r="G8836" i="26"/>
  <c r="E8836" i="26"/>
  <c r="E8841" i="26"/>
  <c r="E9073" i="26"/>
  <c r="G9073" i="26"/>
  <c r="E8672" i="26"/>
  <c r="G8679" i="26"/>
  <c r="E8688" i="26"/>
  <c r="G8695" i="26"/>
  <c r="E8704" i="26"/>
  <c r="G8711" i="26"/>
  <c r="E8720" i="26"/>
  <c r="G8727" i="26"/>
  <c r="E8736" i="26"/>
  <c r="G8743" i="26"/>
  <c r="E8752" i="26"/>
  <c r="G8759" i="26"/>
  <c r="E8768" i="26"/>
  <c r="G8775" i="26"/>
  <c r="E8784" i="26"/>
  <c r="G8791" i="26"/>
  <c r="E8800" i="26"/>
  <c r="G8807" i="26"/>
  <c r="E8816" i="26"/>
  <c r="G8823" i="26"/>
  <c r="G8848" i="26"/>
  <c r="E8848" i="26"/>
  <c r="E8853" i="26"/>
  <c r="E8869" i="26"/>
  <c r="G8869" i="26"/>
  <c r="F8876" i="26"/>
  <c r="G8876" i="26"/>
  <c r="E8909" i="26"/>
  <c r="G8909" i="26"/>
  <c r="E8925" i="26"/>
  <c r="G8925" i="26"/>
  <c r="E9063" i="26"/>
  <c r="G9063" i="26"/>
  <c r="E9111" i="26"/>
  <c r="G9111" i="26"/>
  <c r="E9167" i="26"/>
  <c r="G9167" i="26"/>
  <c r="E9183" i="26"/>
  <c r="G9183" i="26"/>
  <c r="E9239" i="26"/>
  <c r="G9239" i="26"/>
  <c r="E9488" i="26"/>
  <c r="G9488" i="26"/>
  <c r="E9520" i="26"/>
  <c r="G9520" i="26"/>
  <c r="F9630" i="26"/>
  <c r="G9630" i="26"/>
  <c r="G9061" i="26"/>
  <c r="G9083" i="26"/>
  <c r="G9095" i="26"/>
  <c r="E9131" i="26"/>
  <c r="G9131" i="26"/>
  <c r="E9147" i="26"/>
  <c r="G9147" i="26"/>
  <c r="E9203" i="26"/>
  <c r="G9203" i="26"/>
  <c r="G9214" i="26"/>
  <c r="E9223" i="26"/>
  <c r="G9223" i="26"/>
  <c r="G9366" i="26"/>
  <c r="G9402" i="26"/>
  <c r="G8944" i="26"/>
  <c r="G8952" i="26"/>
  <c r="G9008" i="26"/>
  <c r="E9115" i="26"/>
  <c r="G9115" i="26"/>
  <c r="E9151" i="26"/>
  <c r="G9151" i="26"/>
  <c r="E9171" i="26"/>
  <c r="G9171" i="26"/>
  <c r="G9178" i="26"/>
  <c r="E9187" i="26"/>
  <c r="G9187" i="26"/>
  <c r="E9207" i="26"/>
  <c r="G9207" i="26"/>
  <c r="E9243" i="26"/>
  <c r="G9243" i="26"/>
  <c r="G9350" i="26"/>
  <c r="E9552" i="26"/>
  <c r="G9552" i="26"/>
  <c r="E9652" i="26"/>
  <c r="G9652" i="26"/>
  <c r="E8858" i="26"/>
  <c r="E8866" i="26"/>
  <c r="E8874" i="26"/>
  <c r="E8882" i="26"/>
  <c r="E8890" i="26"/>
  <c r="E8898" i="26"/>
  <c r="E8906" i="26"/>
  <c r="E8914" i="26"/>
  <c r="E8922" i="26"/>
  <c r="E8930" i="26"/>
  <c r="G8933" i="26"/>
  <c r="E8938" i="26"/>
  <c r="G8941" i="26"/>
  <c r="E8946" i="26"/>
  <c r="G8949" i="26"/>
  <c r="E8954" i="26"/>
  <c r="G8957" i="26"/>
  <c r="E8962" i="26"/>
  <c r="G8965" i="26"/>
  <c r="E8970" i="26"/>
  <c r="G8973" i="26"/>
  <c r="E8978" i="26"/>
  <c r="G8981" i="26"/>
  <c r="E8986" i="26"/>
  <c r="G8989" i="26"/>
  <c r="E8994" i="26"/>
  <c r="G8997" i="26"/>
  <c r="E9002" i="26"/>
  <c r="G9005" i="26"/>
  <c r="E9010" i="26"/>
  <c r="G9013" i="26"/>
  <c r="E9018" i="26"/>
  <c r="G9021" i="26"/>
  <c r="E9026" i="26"/>
  <c r="G9029" i="26"/>
  <c r="G9037" i="26"/>
  <c r="G9045" i="26"/>
  <c r="G9053" i="26"/>
  <c r="G9060" i="26"/>
  <c r="F9060" i="26"/>
  <c r="G9075" i="26"/>
  <c r="G9085" i="26"/>
  <c r="G9097" i="26"/>
  <c r="E9119" i="26"/>
  <c r="G9119" i="26"/>
  <c r="E9135" i="26"/>
  <c r="G9135" i="26"/>
  <c r="E9155" i="26"/>
  <c r="G9155" i="26"/>
  <c r="E9211" i="26"/>
  <c r="G9211" i="26"/>
  <c r="E9227" i="26"/>
  <c r="G9227" i="26"/>
  <c r="G9254" i="26"/>
  <c r="G9462" i="26"/>
  <c r="G9473" i="26"/>
  <c r="E9473" i="26"/>
  <c r="G9505" i="26"/>
  <c r="E9505" i="26"/>
  <c r="E9588" i="26"/>
  <c r="G9588" i="26"/>
  <c r="E9620" i="26"/>
  <c r="G9620" i="26"/>
  <c r="E9175" i="26"/>
  <c r="G9175" i="26"/>
  <c r="E9191" i="26"/>
  <c r="G9191" i="26"/>
  <c r="E9231" i="26"/>
  <c r="G9231" i="26"/>
  <c r="G9238" i="26"/>
  <c r="G9390" i="26"/>
  <c r="G9537" i="26"/>
  <c r="E9537" i="26"/>
  <c r="E9642" i="26"/>
  <c r="G9642" i="26"/>
  <c r="E9123" i="26"/>
  <c r="G9123" i="26"/>
  <c r="E9139" i="26"/>
  <c r="G9139" i="26"/>
  <c r="E9159" i="26"/>
  <c r="G9159" i="26"/>
  <c r="E9215" i="26"/>
  <c r="G9215" i="26"/>
  <c r="E9578" i="26"/>
  <c r="G9578" i="26"/>
  <c r="E9610" i="26"/>
  <c r="G9610" i="26"/>
  <c r="G8956" i="26"/>
  <c r="G8972" i="26"/>
  <c r="G8988" i="26"/>
  <c r="G9004" i="26"/>
  <c r="G9012" i="26"/>
  <c r="G9036" i="26"/>
  <c r="G9066" i="26"/>
  <c r="E9107" i="26"/>
  <c r="G9107" i="26"/>
  <c r="G9170" i="26"/>
  <c r="E9179" i="26"/>
  <c r="G9179" i="26"/>
  <c r="G9186" i="26"/>
  <c r="E9195" i="26"/>
  <c r="G9195" i="26"/>
  <c r="E9235" i="26"/>
  <c r="G9235" i="26"/>
  <c r="G9394" i="26"/>
  <c r="G9470" i="26"/>
  <c r="G9247" i="26"/>
  <c r="G9251" i="26"/>
  <c r="G9255" i="26"/>
  <c r="G9259" i="26"/>
  <c r="G9263" i="26"/>
  <c r="G9267" i="26"/>
  <c r="G9271" i="26"/>
  <c r="G9275" i="26"/>
  <c r="G9279" i="26"/>
  <c r="G9283" i="26"/>
  <c r="G9287" i="26"/>
  <c r="G9291" i="26"/>
  <c r="G9295" i="26"/>
  <c r="G9299" i="26"/>
  <c r="G9303" i="26"/>
  <c r="G9307" i="26"/>
  <c r="G9311" i="26"/>
  <c r="G9315" i="26"/>
  <c r="G9319" i="26"/>
  <c r="G9323" i="26"/>
  <c r="G9327" i="26"/>
  <c r="G9331" i="26"/>
  <c r="G9335" i="26"/>
  <c r="G9339" i="26"/>
  <c r="G9343" i="26"/>
  <c r="G9347" i="26"/>
  <c r="G9351" i="26"/>
  <c r="G9355" i="26"/>
  <c r="G9359" i="26"/>
  <c r="G9363" i="26"/>
  <c r="G9367" i="26"/>
  <c r="G9371" i="26"/>
  <c r="G9375" i="26"/>
  <c r="G9379" i="26"/>
  <c r="G9383" i="26"/>
  <c r="G9387" i="26"/>
  <c r="G9391" i="26"/>
  <c r="G9395" i="26"/>
  <c r="G9399" i="26"/>
  <c r="G9403" i="26"/>
  <c r="G9407" i="26"/>
  <c r="G9411" i="26"/>
  <c r="G9415" i="26"/>
  <c r="G9419" i="26"/>
  <c r="G9423" i="26"/>
  <c r="G9427" i="26"/>
  <c r="G9431" i="26"/>
  <c r="G9435" i="26"/>
  <c r="G9439" i="26"/>
  <c r="G9443" i="26"/>
  <c r="G9447" i="26"/>
  <c r="G9451" i="26"/>
  <c r="G9455" i="26"/>
  <c r="G9459" i="26"/>
  <c r="G9463" i="26"/>
  <c r="G9467" i="26"/>
  <c r="G9471" i="26"/>
  <c r="G9474" i="26"/>
  <c r="G9506" i="26"/>
  <c r="G9538" i="26"/>
  <c r="G9664" i="26"/>
  <c r="E9664" i="26"/>
  <c r="G9680" i="26"/>
  <c r="E9680" i="26"/>
  <c r="G9696" i="26"/>
  <c r="E9696" i="26"/>
  <c r="G9712" i="26"/>
  <c r="E9712" i="26"/>
  <c r="E9728" i="26"/>
  <c r="G9728" i="26"/>
  <c r="E9760" i="26"/>
  <c r="G9760" i="26"/>
  <c r="E9792" i="26"/>
  <c r="G9792" i="26"/>
  <c r="E9886" i="26"/>
  <c r="G9886" i="26"/>
  <c r="E9824" i="26"/>
  <c r="G9824" i="26"/>
  <c r="G9476" i="26"/>
  <c r="E9493" i="26"/>
  <c r="G9508" i="26"/>
  <c r="E9525" i="26"/>
  <c r="G9533" i="26"/>
  <c r="G9540" i="26"/>
  <c r="E9557" i="26"/>
  <c r="G9560" i="26"/>
  <c r="E9565" i="26"/>
  <c r="G9568" i="26"/>
  <c r="G9590" i="26"/>
  <c r="G9600" i="26"/>
  <c r="G9622" i="26"/>
  <c r="G9632" i="26"/>
  <c r="G9654" i="26"/>
  <c r="G9668" i="26"/>
  <c r="E9668" i="26"/>
  <c r="G9684" i="26"/>
  <c r="E9684" i="26"/>
  <c r="G9700" i="26"/>
  <c r="E9700" i="26"/>
  <c r="G9716" i="26"/>
  <c r="E9716" i="26"/>
  <c r="G9725" i="26"/>
  <c r="E9725" i="26"/>
  <c r="G9757" i="26"/>
  <c r="E9757" i="26"/>
  <c r="G9789" i="26"/>
  <c r="E9789" i="26"/>
  <c r="E9856" i="26"/>
  <c r="G9856" i="26"/>
  <c r="G9489" i="26"/>
  <c r="G9521" i="26"/>
  <c r="G9821" i="26"/>
  <c r="E9821" i="26"/>
  <c r="G10007" i="26"/>
  <c r="F10007" i="26"/>
  <c r="G9672" i="26"/>
  <c r="E9672" i="26"/>
  <c r="G9688" i="26"/>
  <c r="E9688" i="26"/>
  <c r="G9704" i="26"/>
  <c r="E9704" i="26"/>
  <c r="G9853" i="26"/>
  <c r="E9853" i="26"/>
  <c r="E9894" i="26"/>
  <c r="G9894" i="26"/>
  <c r="F9088" i="26"/>
  <c r="F9100" i="26"/>
  <c r="F9116" i="26"/>
  <c r="F9148" i="26"/>
  <c r="F9152" i="26"/>
  <c r="F9164" i="26"/>
  <c r="F9196" i="26"/>
  <c r="F9204" i="26"/>
  <c r="F9208" i="26"/>
  <c r="F9228" i="26"/>
  <c r="F9248" i="26"/>
  <c r="F9344" i="26"/>
  <c r="F9356" i="26"/>
  <c r="F9372" i="26"/>
  <c r="F9396" i="26"/>
  <c r="F9404" i="26"/>
  <c r="F9416" i="26"/>
  <c r="F9420" i="26"/>
  <c r="F9444" i="26"/>
  <c r="F9464" i="26"/>
  <c r="E9489" i="26"/>
  <c r="G9504" i="26"/>
  <c r="E9521" i="26"/>
  <c r="G9572" i="26"/>
  <c r="G9594" i="26"/>
  <c r="G9604" i="26"/>
  <c r="G9626" i="26"/>
  <c r="G9636" i="26"/>
  <c r="G9658" i="26"/>
  <c r="G9722" i="26"/>
  <c r="E9722" i="26"/>
  <c r="G9731" i="26"/>
  <c r="F9731" i="26"/>
  <c r="G9754" i="26"/>
  <c r="E9754" i="26"/>
  <c r="G9786" i="26"/>
  <c r="E9786" i="26"/>
  <c r="E9477" i="26"/>
  <c r="G9492" i="26"/>
  <c r="E9509" i="26"/>
  <c r="G9517" i="26"/>
  <c r="G9524" i="26"/>
  <c r="E9541" i="26"/>
  <c r="G9556" i="26"/>
  <c r="E9561" i="26"/>
  <c r="G9564" i="26"/>
  <c r="G9574" i="26"/>
  <c r="G9584" i="26"/>
  <c r="G9606" i="26"/>
  <c r="G9616" i="26"/>
  <c r="G9638" i="26"/>
  <c r="G9648" i="26"/>
  <c r="G9676" i="26"/>
  <c r="E9676" i="26"/>
  <c r="G9692" i="26"/>
  <c r="E9692" i="26"/>
  <c r="G9708" i="26"/>
  <c r="E9708" i="26"/>
  <c r="G9818" i="26"/>
  <c r="E9818" i="26"/>
  <c r="G9902" i="26"/>
  <c r="G9910" i="26"/>
  <c r="G9918" i="26"/>
  <c r="G9926" i="26"/>
  <c r="G9934" i="26"/>
  <c r="G9942" i="26"/>
  <c r="G9950" i="26"/>
  <c r="G9958" i="26"/>
  <c r="G9966" i="26"/>
  <c r="G9974" i="26"/>
  <c r="F9979" i="26"/>
  <c r="G9990" i="26"/>
  <c r="E9990" i="26"/>
  <c r="G10002" i="26"/>
  <c r="E10002" i="26"/>
  <c r="G10014" i="26"/>
  <c r="E10014" i="26"/>
  <c r="G10026" i="26"/>
  <c r="E10026" i="26"/>
  <c r="G10050" i="26"/>
  <c r="E10050" i="26"/>
  <c r="G10095" i="26"/>
  <c r="F10095" i="26"/>
  <c r="G10251" i="26"/>
  <c r="F10251" i="26"/>
  <c r="G10255" i="26"/>
  <c r="F10255" i="26"/>
  <c r="F10413" i="26"/>
  <c r="G10413" i="26"/>
  <c r="G9740" i="26"/>
  <c r="G9772" i="26"/>
  <c r="G9804" i="26"/>
  <c r="G9836" i="26"/>
  <c r="G9868" i="26"/>
  <c r="G9876" i="26"/>
  <c r="G10038" i="26"/>
  <c r="E10038" i="26"/>
  <c r="G10159" i="26"/>
  <c r="F10159" i="26"/>
  <c r="G10303" i="26"/>
  <c r="F10303" i="26"/>
  <c r="G10375" i="26"/>
  <c r="E10375" i="26"/>
  <c r="E9745" i="26"/>
  <c r="E9777" i="26"/>
  <c r="E9809" i="26"/>
  <c r="E9841" i="26"/>
  <c r="E9873" i="26"/>
  <c r="G9878" i="26"/>
  <c r="F9899" i="26"/>
  <c r="G9978" i="26"/>
  <c r="E9978" i="26"/>
  <c r="F9983" i="26"/>
  <c r="F10043" i="26"/>
  <c r="G10054" i="26"/>
  <c r="E10054" i="26"/>
  <c r="G10063" i="26"/>
  <c r="F10063" i="26"/>
  <c r="G9994" i="26"/>
  <c r="E9994" i="26"/>
  <c r="G10006" i="26"/>
  <c r="E10006" i="26"/>
  <c r="G10018" i="26"/>
  <c r="E10018" i="26"/>
  <c r="G10030" i="26"/>
  <c r="E10030" i="26"/>
  <c r="G10131" i="26"/>
  <c r="F10131" i="26"/>
  <c r="G10271" i="26"/>
  <c r="F10271" i="26"/>
  <c r="G10315" i="26"/>
  <c r="F10315" i="26"/>
  <c r="G9922" i="26"/>
  <c r="G9938" i="26"/>
  <c r="G9946" i="26"/>
  <c r="G9954" i="26"/>
  <c r="G9970" i="26"/>
  <c r="G9982" i="26"/>
  <c r="E9982" i="26"/>
  <c r="G10042" i="26"/>
  <c r="E10042" i="26"/>
  <c r="G10058" i="26"/>
  <c r="E10058" i="26"/>
  <c r="G10175" i="26"/>
  <c r="F10175" i="26"/>
  <c r="G10179" i="26"/>
  <c r="F10179" i="26"/>
  <c r="G10183" i="26"/>
  <c r="F10183" i="26"/>
  <c r="G10219" i="26"/>
  <c r="F10219" i="26"/>
  <c r="G10223" i="26"/>
  <c r="F10223" i="26"/>
  <c r="F10429" i="26"/>
  <c r="G10429" i="26"/>
  <c r="G9718" i="26"/>
  <c r="E9738" i="26"/>
  <c r="E9741" i="26"/>
  <c r="E9770" i="26"/>
  <c r="E9773" i="26"/>
  <c r="E9802" i="26"/>
  <c r="E9805" i="26"/>
  <c r="E9834" i="26"/>
  <c r="E9837" i="26"/>
  <c r="E9866" i="26"/>
  <c r="E9869" i="26"/>
  <c r="G9882" i="26"/>
  <c r="G9890" i="26"/>
  <c r="G9898" i="26"/>
  <c r="G10010" i="26"/>
  <c r="E10010" i="26"/>
  <c r="G10087" i="26"/>
  <c r="F10087" i="26"/>
  <c r="E9729" i="26"/>
  <c r="G9744" i="26"/>
  <c r="E9761" i="26"/>
  <c r="G9776" i="26"/>
  <c r="E9793" i="26"/>
  <c r="G9808" i="26"/>
  <c r="E9825" i="26"/>
  <c r="G9840" i="26"/>
  <c r="E9857" i="26"/>
  <c r="G9872" i="26"/>
  <c r="G9986" i="26"/>
  <c r="E9986" i="26"/>
  <c r="G9998" i="26"/>
  <c r="E9998" i="26"/>
  <c r="G10022" i="26"/>
  <c r="E10022" i="26"/>
  <c r="G10034" i="26"/>
  <c r="E10034" i="26"/>
  <c r="G10046" i="26"/>
  <c r="E10046" i="26"/>
  <c r="G10062" i="26"/>
  <c r="E10062" i="26"/>
  <c r="G10235" i="26"/>
  <c r="F10235" i="26"/>
  <c r="G10239" i="26"/>
  <c r="F10239" i="26"/>
  <c r="E10394" i="26"/>
  <c r="G10394" i="26"/>
  <c r="E10410" i="26"/>
  <c r="G10410" i="26"/>
  <c r="E10426" i="26"/>
  <c r="G10426" i="26"/>
  <c r="G10435" i="26"/>
  <c r="E10442" i="26"/>
  <c r="G10442" i="26"/>
  <c r="E10458" i="26"/>
  <c r="G10458" i="26"/>
  <c r="E10474" i="26"/>
  <c r="G10474" i="26"/>
  <c r="E10490" i="26"/>
  <c r="G10490" i="26"/>
  <c r="E10510" i="26"/>
  <c r="G10510" i="26"/>
  <c r="G10642" i="26"/>
  <c r="E10642" i="26"/>
  <c r="G10651" i="26"/>
  <c r="G10739" i="26"/>
  <c r="E10739" i="26"/>
  <c r="G10537" i="26"/>
  <c r="F10537" i="26"/>
  <c r="E10070" i="26"/>
  <c r="E10074" i="26"/>
  <c r="E10078" i="26"/>
  <c r="E10082" i="26"/>
  <c r="E10086" i="26"/>
  <c r="E10090" i="26"/>
  <c r="E10094" i="26"/>
  <c r="E10098" i="26"/>
  <c r="E10102" i="26"/>
  <c r="E10106" i="26"/>
  <c r="E10110" i="26"/>
  <c r="E10114" i="26"/>
  <c r="E10118" i="26"/>
  <c r="E10122" i="26"/>
  <c r="E10126" i="26"/>
  <c r="E10130" i="26"/>
  <c r="E10134" i="26"/>
  <c r="E10138" i="26"/>
  <c r="E10142" i="26"/>
  <c r="E10146" i="26"/>
  <c r="E10150" i="26"/>
  <c r="E10154" i="26"/>
  <c r="E10158" i="26"/>
  <c r="E10162" i="26"/>
  <c r="E10166" i="26"/>
  <c r="E10170" i="26"/>
  <c r="E10174" i="26"/>
  <c r="E10178" i="26"/>
  <c r="E10182" i="26"/>
  <c r="E10186" i="26"/>
  <c r="E10190" i="26"/>
  <c r="E10194" i="26"/>
  <c r="E10198" i="26"/>
  <c r="E10202" i="26"/>
  <c r="E10206" i="26"/>
  <c r="E10210" i="26"/>
  <c r="E10214" i="26"/>
  <c r="E10218" i="26"/>
  <c r="E10222" i="26"/>
  <c r="E10226" i="26"/>
  <c r="E10230" i="26"/>
  <c r="E10234" i="26"/>
  <c r="E10238" i="26"/>
  <c r="E10242" i="26"/>
  <c r="E10246" i="26"/>
  <c r="E10250" i="26"/>
  <c r="E10254" i="26"/>
  <c r="E10258" i="26"/>
  <c r="E10262" i="26"/>
  <c r="E10266" i="26"/>
  <c r="E10270" i="26"/>
  <c r="E10274" i="26"/>
  <c r="E10278" i="26"/>
  <c r="E10282" i="26"/>
  <c r="E10286" i="26"/>
  <c r="E10290" i="26"/>
  <c r="E10294" i="26"/>
  <c r="E10298" i="26"/>
  <c r="E10302" i="26"/>
  <c r="E10306" i="26"/>
  <c r="E10310" i="26"/>
  <c r="E10314" i="26"/>
  <c r="E10318" i="26"/>
  <c r="E10322" i="26"/>
  <c r="E10326" i="26"/>
  <c r="E10330" i="26"/>
  <c r="E10334" i="26"/>
  <c r="E10338" i="26"/>
  <c r="E10342" i="26"/>
  <c r="E10346" i="26"/>
  <c r="E10350" i="26"/>
  <c r="E10354" i="26"/>
  <c r="E10363" i="26"/>
  <c r="E10366" i="26"/>
  <c r="E10382" i="26"/>
  <c r="G10382" i="26"/>
  <c r="E10387" i="26"/>
  <c r="E10398" i="26"/>
  <c r="G10398" i="26"/>
  <c r="E10403" i="26"/>
  <c r="E10414" i="26"/>
  <c r="G10414" i="26"/>
  <c r="E10419" i="26"/>
  <c r="E10430" i="26"/>
  <c r="G10430" i="26"/>
  <c r="G10433" i="26"/>
  <c r="E10435" i="26"/>
  <c r="E10446" i="26"/>
  <c r="G10446" i="26"/>
  <c r="E10451" i="26"/>
  <c r="E10462" i="26"/>
  <c r="G10462" i="26"/>
  <c r="E10467" i="26"/>
  <c r="E10478" i="26"/>
  <c r="G10478" i="26"/>
  <c r="G10481" i="26"/>
  <c r="E10483" i="26"/>
  <c r="E10494" i="26"/>
  <c r="G10494" i="26"/>
  <c r="G10497" i="26"/>
  <c r="G10503" i="26"/>
  <c r="E10514" i="26"/>
  <c r="G10514" i="26"/>
  <c r="G10607" i="26"/>
  <c r="E10607" i="26"/>
  <c r="G10699" i="26"/>
  <c r="E10699" i="26"/>
  <c r="G10722" i="26"/>
  <c r="E10722" i="26"/>
  <c r="G10369" i="26"/>
  <c r="G10521" i="26"/>
  <c r="F10521" i="26"/>
  <c r="G10639" i="26"/>
  <c r="E10639" i="26"/>
  <c r="G10648" i="26"/>
  <c r="F10648" i="26"/>
  <c r="G10357" i="26"/>
  <c r="E10386" i="26"/>
  <c r="G10386" i="26"/>
  <c r="E10402" i="26"/>
  <c r="G10402" i="26"/>
  <c r="E10418" i="26"/>
  <c r="G10418" i="26"/>
  <c r="E10434" i="26"/>
  <c r="G10434" i="26"/>
  <c r="E10450" i="26"/>
  <c r="G10450" i="26"/>
  <c r="E10466" i="26"/>
  <c r="G10466" i="26"/>
  <c r="E10482" i="26"/>
  <c r="G10482" i="26"/>
  <c r="E10498" i="26"/>
  <c r="G10498" i="26"/>
  <c r="E10518" i="26"/>
  <c r="G10518" i="26"/>
  <c r="G10525" i="26"/>
  <c r="F10525" i="26"/>
  <c r="G10697" i="26"/>
  <c r="F10697" i="26"/>
  <c r="G10715" i="26"/>
  <c r="E10715" i="26"/>
  <c r="E10359" i="26"/>
  <c r="E10362" i="26"/>
  <c r="F10368" i="26"/>
  <c r="E10379" i="26"/>
  <c r="G10505" i="26"/>
  <c r="F10505" i="26"/>
  <c r="E10522" i="26"/>
  <c r="G10522" i="26"/>
  <c r="E10613" i="26"/>
  <c r="G10613" i="26"/>
  <c r="E10645" i="26"/>
  <c r="G10645" i="26"/>
  <c r="G10365" i="26"/>
  <c r="E10390" i="26"/>
  <c r="G10390" i="26"/>
  <c r="G10393" i="26"/>
  <c r="E10395" i="26"/>
  <c r="G10399" i="26"/>
  <c r="E10406" i="26"/>
  <c r="G10406" i="26"/>
  <c r="E10411" i="26"/>
  <c r="E10422" i="26"/>
  <c r="G10422" i="26"/>
  <c r="G10425" i="26"/>
  <c r="E10427" i="26"/>
  <c r="E10438" i="26"/>
  <c r="G10438" i="26"/>
  <c r="E10443" i="26"/>
  <c r="G10447" i="26"/>
  <c r="E10454" i="26"/>
  <c r="G10454" i="26"/>
  <c r="E10459" i="26"/>
  <c r="E10470" i="26"/>
  <c r="G10470" i="26"/>
  <c r="G10473" i="26"/>
  <c r="E10475" i="26"/>
  <c r="G10479" i="26"/>
  <c r="E10486" i="26"/>
  <c r="G10486" i="26"/>
  <c r="E10491" i="26"/>
  <c r="E10502" i="26"/>
  <c r="G10502" i="26"/>
  <c r="G10509" i="26"/>
  <c r="F10509" i="26"/>
  <c r="G10706" i="26"/>
  <c r="E10706" i="26"/>
  <c r="G10526" i="26"/>
  <c r="G10530" i="26"/>
  <c r="G10534" i="26"/>
  <c r="G10538" i="26"/>
  <c r="G10542" i="26"/>
  <c r="G10546" i="26"/>
  <c r="G10550" i="26"/>
  <c r="G10554" i="26"/>
  <c r="G10558" i="26"/>
  <c r="G10562" i="26"/>
  <c r="G10566" i="26"/>
  <c r="G10570" i="26"/>
  <c r="G10574" i="26"/>
  <c r="G10578" i="26"/>
  <c r="G10582" i="26"/>
  <c r="G10586" i="26"/>
  <c r="G10590" i="26"/>
  <c r="G10594" i="26"/>
  <c r="G10598" i="26"/>
  <c r="E10601" i="26"/>
  <c r="G10602" i="26"/>
  <c r="E10619" i="26"/>
  <c r="E10622" i="26"/>
  <c r="E10651" i="26"/>
  <c r="E10654" i="26"/>
  <c r="G10663" i="26"/>
  <c r="E10671" i="26"/>
  <c r="E10679" i="26"/>
  <c r="E10687" i="26"/>
  <c r="G10726" i="26"/>
  <c r="E10726" i="26"/>
  <c r="E10735" i="26"/>
  <c r="G10766" i="26"/>
  <c r="E10766" i="26"/>
  <c r="G10810" i="26"/>
  <c r="E10810" i="26"/>
  <c r="G10843" i="26"/>
  <c r="F10843" i="26"/>
  <c r="G10849" i="26"/>
  <c r="E10849" i="26"/>
  <c r="G10625" i="26"/>
  <c r="G10657" i="26"/>
  <c r="G10694" i="26"/>
  <c r="E10694" i="26"/>
  <c r="G10710" i="26"/>
  <c r="E10710" i="26"/>
  <c r="G10730" i="26"/>
  <c r="E10730" i="26"/>
  <c r="G10770" i="26"/>
  <c r="E10770" i="26"/>
  <c r="G10774" i="26"/>
  <c r="E10774" i="26"/>
  <c r="G10814" i="26"/>
  <c r="E10814" i="26"/>
  <c r="E10938" i="26"/>
  <c r="G10938" i="26"/>
  <c r="G10734" i="26"/>
  <c r="E10734" i="26"/>
  <c r="G10778" i="26"/>
  <c r="E10778" i="26"/>
  <c r="G10818" i="26"/>
  <c r="E10818" i="26"/>
  <c r="G10882" i="26"/>
  <c r="E10882" i="26"/>
  <c r="E10952" i="26"/>
  <c r="G10952" i="26"/>
  <c r="G10967" i="26"/>
  <c r="F10967" i="26"/>
  <c r="E10986" i="26"/>
  <c r="G10986" i="26"/>
  <c r="G10698" i="26"/>
  <c r="E10698" i="26"/>
  <c r="G10714" i="26"/>
  <c r="E10714" i="26"/>
  <c r="G10738" i="26"/>
  <c r="E10738" i="26"/>
  <c r="G10782" i="26"/>
  <c r="E10782" i="26"/>
  <c r="G10822" i="26"/>
  <c r="E10822" i="26"/>
  <c r="G10833" i="26"/>
  <c r="E10833" i="26"/>
  <c r="E10888" i="26"/>
  <c r="G10888" i="26"/>
  <c r="E10950" i="26"/>
  <c r="G10950" i="26"/>
  <c r="F10705" i="26"/>
  <c r="G10742" i="26"/>
  <c r="E10742" i="26"/>
  <c r="G10786" i="26"/>
  <c r="E10786" i="26"/>
  <c r="G10790" i="26"/>
  <c r="E10790" i="26"/>
  <c r="G10794" i="26"/>
  <c r="E10794" i="26"/>
  <c r="G10826" i="26"/>
  <c r="E10826" i="26"/>
  <c r="E10916" i="26"/>
  <c r="G10916" i="26"/>
  <c r="G10609" i="26"/>
  <c r="E10623" i="26"/>
  <c r="E10626" i="26"/>
  <c r="G10641" i="26"/>
  <c r="E10655" i="26"/>
  <c r="E10658" i="26"/>
  <c r="F10664" i="26"/>
  <c r="G10702" i="26"/>
  <c r="E10702" i="26"/>
  <c r="E10707" i="26"/>
  <c r="G10718" i="26"/>
  <c r="E10718" i="26"/>
  <c r="E10723" i="26"/>
  <c r="G10746" i="26"/>
  <c r="E10746" i="26"/>
  <c r="G10757" i="26"/>
  <c r="F10757" i="26"/>
  <c r="G10761" i="26"/>
  <c r="F10761" i="26"/>
  <c r="G10798" i="26"/>
  <c r="E10798" i="26"/>
  <c r="G10868" i="26"/>
  <c r="F10868" i="26"/>
  <c r="F10894" i="26"/>
  <c r="G10894" i="26"/>
  <c r="E10962" i="26"/>
  <c r="G10962" i="26"/>
  <c r="E10614" i="26"/>
  <c r="G10629" i="26"/>
  <c r="E10646" i="26"/>
  <c r="G10661" i="26"/>
  <c r="G10750" i="26"/>
  <c r="E10750" i="26"/>
  <c r="G10802" i="26"/>
  <c r="E10802" i="26"/>
  <c r="G10885" i="26"/>
  <c r="E10885" i="26"/>
  <c r="E10928" i="26"/>
  <c r="G10928" i="26"/>
  <c r="G10943" i="26"/>
  <c r="F10943" i="26"/>
  <c r="G10834" i="26"/>
  <c r="G10850" i="26"/>
  <c r="E10865" i="26"/>
  <c r="G10880" i="26"/>
  <c r="E10897" i="26"/>
  <c r="G10914" i="26"/>
  <c r="G10926" i="26"/>
  <c r="G10936" i="26"/>
  <c r="G10948" i="26"/>
  <c r="G10960" i="26"/>
  <c r="G10974" i="26"/>
  <c r="G10984" i="26"/>
  <c r="G11003" i="26"/>
  <c r="F11003" i="26"/>
  <c r="G11022" i="26"/>
  <c r="E11022" i="26"/>
  <c r="G11038" i="26"/>
  <c r="E11038" i="26"/>
  <c r="G10829" i="26"/>
  <c r="G10923" i="26"/>
  <c r="F10923" i="26"/>
  <c r="G10971" i="26"/>
  <c r="F10971" i="26"/>
  <c r="F11117" i="26"/>
  <c r="G11117" i="26"/>
  <c r="G11026" i="26"/>
  <c r="E11026" i="26"/>
  <c r="E11234" i="26"/>
  <c r="G11234" i="26"/>
  <c r="E10793" i="26"/>
  <c r="E10797" i="26"/>
  <c r="E10801" i="26"/>
  <c r="E10805" i="26"/>
  <c r="E10809" i="26"/>
  <c r="E10813" i="26"/>
  <c r="E10817" i="26"/>
  <c r="E10821" i="26"/>
  <c r="E10825" i="26"/>
  <c r="E10829" i="26"/>
  <c r="G10836" i="26"/>
  <c r="E10845" i="26"/>
  <c r="G10852" i="26"/>
  <c r="G10857" i="26"/>
  <c r="E10861" i="26"/>
  <c r="G10876" i="26"/>
  <c r="E10893" i="26"/>
  <c r="F10896" i="26"/>
  <c r="G10908" i="26"/>
  <c r="G10918" i="26"/>
  <c r="G10930" i="26"/>
  <c r="G10940" i="26"/>
  <c r="G10954" i="26"/>
  <c r="G10964" i="26"/>
  <c r="G10978" i="26"/>
  <c r="G10988" i="26"/>
  <c r="G11102" i="26"/>
  <c r="E11102" i="26"/>
  <c r="F10789" i="26"/>
  <c r="E10838" i="26"/>
  <c r="E10854" i="26"/>
  <c r="E10878" i="26"/>
  <c r="E10881" i="26"/>
  <c r="G10910" i="26"/>
  <c r="G10942" i="26"/>
  <c r="G10951" i="26"/>
  <c r="F10951" i="26"/>
  <c r="G10966" i="26"/>
  <c r="G10990" i="26"/>
  <c r="G11030" i="26"/>
  <c r="E11030" i="26"/>
  <c r="G11039" i="26"/>
  <c r="F11039" i="26"/>
  <c r="G11059" i="26"/>
  <c r="F11059" i="26"/>
  <c r="G11095" i="26"/>
  <c r="F11095" i="26"/>
  <c r="E11224" i="26"/>
  <c r="G11224" i="26"/>
  <c r="G10832" i="26"/>
  <c r="G10848" i="26"/>
  <c r="G10884" i="26"/>
  <c r="G10920" i="26"/>
  <c r="G10932" i="26"/>
  <c r="G10944" i="26"/>
  <c r="G10956" i="26"/>
  <c r="G10968" i="26"/>
  <c r="G10980" i="26"/>
  <c r="G11063" i="26"/>
  <c r="F11063" i="26"/>
  <c r="G11120" i="26"/>
  <c r="E11120" i="26"/>
  <c r="F11222" i="26"/>
  <c r="G11222" i="26"/>
  <c r="E10889" i="26"/>
  <c r="G10922" i="26"/>
  <c r="G10934" i="26"/>
  <c r="G10946" i="26"/>
  <c r="G10958" i="26"/>
  <c r="G10970" i="26"/>
  <c r="G10982" i="26"/>
  <c r="G11018" i="26"/>
  <c r="E11018" i="26"/>
  <c r="G11034" i="26"/>
  <c r="E11034" i="26"/>
  <c r="G11246" i="26"/>
  <c r="E11246" i="26"/>
  <c r="G11262" i="26"/>
  <c r="E11262" i="26"/>
  <c r="G11278" i="26"/>
  <c r="E11278" i="26"/>
  <c r="G11294" i="26"/>
  <c r="E11294" i="26"/>
  <c r="G11310" i="26"/>
  <c r="E11310" i="26"/>
  <c r="G11326" i="26"/>
  <c r="E11326" i="26"/>
  <c r="G11400" i="26"/>
  <c r="F11400" i="26"/>
  <c r="E11342" i="26"/>
  <c r="G11342" i="26"/>
  <c r="E11442" i="26"/>
  <c r="G11442" i="26"/>
  <c r="E11494" i="26"/>
  <c r="G11494" i="26"/>
  <c r="E11042" i="26"/>
  <c r="E11046" i="26"/>
  <c r="E11050" i="26"/>
  <c r="E11054" i="26"/>
  <c r="E11058" i="26"/>
  <c r="E11062" i="26"/>
  <c r="E11066" i="26"/>
  <c r="E11070" i="26"/>
  <c r="E11074" i="26"/>
  <c r="E11078" i="26"/>
  <c r="E11082" i="26"/>
  <c r="E11086" i="26"/>
  <c r="E11090" i="26"/>
  <c r="E11094" i="26"/>
  <c r="E11098" i="26"/>
  <c r="E11109" i="26"/>
  <c r="E11116" i="26"/>
  <c r="E11123" i="26"/>
  <c r="G11126" i="26"/>
  <c r="E11131" i="26"/>
  <c r="G11134" i="26"/>
  <c r="E11139" i="26"/>
  <c r="G11142" i="26"/>
  <c r="E11147" i="26"/>
  <c r="G11150" i="26"/>
  <c r="E11155" i="26"/>
  <c r="G11158" i="26"/>
  <c r="E11163" i="26"/>
  <c r="G11166" i="26"/>
  <c r="E11171" i="26"/>
  <c r="G11174" i="26"/>
  <c r="E11179" i="26"/>
  <c r="G11182" i="26"/>
  <c r="E11187" i="26"/>
  <c r="G11190" i="26"/>
  <c r="E11195" i="26"/>
  <c r="G11198" i="26"/>
  <c r="E11203" i="26"/>
  <c r="G11206" i="26"/>
  <c r="E11211" i="26"/>
  <c r="G11214" i="26"/>
  <c r="G11250" i="26"/>
  <c r="E11250" i="26"/>
  <c r="G11266" i="26"/>
  <c r="E11266" i="26"/>
  <c r="G11282" i="26"/>
  <c r="E11282" i="26"/>
  <c r="G11298" i="26"/>
  <c r="E11298" i="26"/>
  <c r="G11314" i="26"/>
  <c r="E11314" i="26"/>
  <c r="G11330" i="26"/>
  <c r="E11330" i="26"/>
  <c r="G11371" i="26"/>
  <c r="E11371" i="26"/>
  <c r="E11406" i="26"/>
  <c r="G11406" i="26"/>
  <c r="E11112" i="26"/>
  <c r="E11119" i="26"/>
  <c r="E11128" i="26"/>
  <c r="E11136" i="26"/>
  <c r="E11144" i="26"/>
  <c r="E11152" i="26"/>
  <c r="E11160" i="26"/>
  <c r="E11168" i="26"/>
  <c r="E11176" i="26"/>
  <c r="E11184" i="26"/>
  <c r="E11192" i="26"/>
  <c r="E11200" i="26"/>
  <c r="G11388" i="26"/>
  <c r="E11388" i="26"/>
  <c r="G11439" i="26"/>
  <c r="E11439" i="26"/>
  <c r="E11474" i="26"/>
  <c r="G11474" i="26"/>
  <c r="E11478" i="26"/>
  <c r="G11478" i="26"/>
  <c r="G11216" i="26"/>
  <c r="G11238" i="26"/>
  <c r="G11254" i="26"/>
  <c r="E11254" i="26"/>
  <c r="G11270" i="26"/>
  <c r="E11270" i="26"/>
  <c r="G11286" i="26"/>
  <c r="E11286" i="26"/>
  <c r="G11302" i="26"/>
  <c r="E11302" i="26"/>
  <c r="G11318" i="26"/>
  <c r="E11318" i="26"/>
  <c r="G11339" i="26"/>
  <c r="E11339" i="26"/>
  <c r="G11368" i="26"/>
  <c r="F11368" i="26"/>
  <c r="G11377" i="26"/>
  <c r="F11377" i="26"/>
  <c r="G11218" i="26"/>
  <c r="G11228" i="26"/>
  <c r="E11127" i="26"/>
  <c r="G11130" i="26"/>
  <c r="E11135" i="26"/>
  <c r="G11138" i="26"/>
  <c r="E11143" i="26"/>
  <c r="G11146" i="26"/>
  <c r="E11151" i="26"/>
  <c r="G11154" i="26"/>
  <c r="E11159" i="26"/>
  <c r="G11162" i="26"/>
  <c r="E11167" i="26"/>
  <c r="G11170" i="26"/>
  <c r="E11175" i="26"/>
  <c r="G11178" i="26"/>
  <c r="E11183" i="26"/>
  <c r="G11186" i="26"/>
  <c r="E11191" i="26"/>
  <c r="G11194" i="26"/>
  <c r="E11199" i="26"/>
  <c r="G11202" i="26"/>
  <c r="E11207" i="26"/>
  <c r="G11210" i="26"/>
  <c r="E11215" i="26"/>
  <c r="G11240" i="26"/>
  <c r="G11258" i="26"/>
  <c r="E11258" i="26"/>
  <c r="G11274" i="26"/>
  <c r="E11274" i="26"/>
  <c r="G11290" i="26"/>
  <c r="E11290" i="26"/>
  <c r="G11306" i="26"/>
  <c r="E11306" i="26"/>
  <c r="G11322" i="26"/>
  <c r="E11322" i="26"/>
  <c r="G11356" i="26"/>
  <c r="E11356" i="26"/>
  <c r="G11403" i="26"/>
  <c r="E11403" i="26"/>
  <c r="G11409" i="26"/>
  <c r="F11409" i="26"/>
  <c r="G11434" i="26"/>
  <c r="F11434" i="26"/>
  <c r="E11462" i="26"/>
  <c r="G11462" i="26"/>
  <c r="G11459" i="26"/>
  <c r="E11459" i="26"/>
  <c r="F11557" i="26"/>
  <c r="G11557" i="26"/>
  <c r="G11622" i="26"/>
  <c r="E11622" i="26"/>
  <c r="G11634" i="26"/>
  <c r="E11634" i="26"/>
  <c r="G11666" i="26"/>
  <c r="E11666" i="26"/>
  <c r="G11698" i="26"/>
  <c r="E11698" i="26"/>
  <c r="G11754" i="26"/>
  <c r="E11754" i="26"/>
  <c r="E11772" i="26"/>
  <c r="G11772" i="26"/>
  <c r="E11807" i="26"/>
  <c r="G11807" i="26"/>
  <c r="G11471" i="26"/>
  <c r="E11471" i="26"/>
  <c r="E11482" i="26"/>
  <c r="G11482" i="26"/>
  <c r="E11498" i="26"/>
  <c r="G11498" i="26"/>
  <c r="G11570" i="26"/>
  <c r="E11570" i="26"/>
  <c r="E11344" i="26"/>
  <c r="E11359" i="26"/>
  <c r="G11367" i="26"/>
  <c r="E11376" i="26"/>
  <c r="E11391" i="26"/>
  <c r="E11408" i="26"/>
  <c r="E11423" i="26"/>
  <c r="E11436" i="26"/>
  <c r="G11444" i="26"/>
  <c r="G11456" i="26"/>
  <c r="E11456" i="26"/>
  <c r="G11475" i="26"/>
  <c r="E11475" i="26"/>
  <c r="E11538" i="26"/>
  <c r="G11538" i="26"/>
  <c r="E11554" i="26"/>
  <c r="G11554" i="26"/>
  <c r="G11607" i="26"/>
  <c r="E11607" i="26"/>
  <c r="G11619" i="26"/>
  <c r="E11619" i="26"/>
  <c r="G11362" i="26"/>
  <c r="G11394" i="26"/>
  <c r="G11426" i="26"/>
  <c r="G11454" i="26"/>
  <c r="G11468" i="26"/>
  <c r="E11468" i="26"/>
  <c r="E11522" i="26"/>
  <c r="G11522" i="26"/>
  <c r="G11602" i="26"/>
  <c r="E11602" i="26"/>
  <c r="E11335" i="26"/>
  <c r="G11350" i="26"/>
  <c r="E11352" i="26"/>
  <c r="E11367" i="26"/>
  <c r="G11382" i="26"/>
  <c r="E11384" i="26"/>
  <c r="E11399" i="26"/>
  <c r="G11407" i="26"/>
  <c r="G11414" i="26"/>
  <c r="E11416" i="26"/>
  <c r="E11430" i="26"/>
  <c r="G11430" i="26"/>
  <c r="G11446" i="26"/>
  <c r="E11463" i="26"/>
  <c r="G11466" i="26"/>
  <c r="E11506" i="26"/>
  <c r="G11506" i="26"/>
  <c r="G11590" i="26"/>
  <c r="E11590" i="26"/>
  <c r="E11355" i="26"/>
  <c r="E11387" i="26"/>
  <c r="E11443" i="26"/>
  <c r="G11448" i="26"/>
  <c r="G11486" i="26"/>
  <c r="E11490" i="26"/>
  <c r="G11490" i="26"/>
  <c r="G11502" i="26"/>
  <c r="E11562" i="26"/>
  <c r="G11562" i="26"/>
  <c r="G11358" i="26"/>
  <c r="G11390" i="26"/>
  <c r="E11407" i="26"/>
  <c r="G11422" i="26"/>
  <c r="G11447" i="26"/>
  <c r="E11447" i="26"/>
  <c r="G11453" i="26"/>
  <c r="E11530" i="26"/>
  <c r="G11530" i="26"/>
  <c r="E11546" i="26"/>
  <c r="G11546" i="26"/>
  <c r="G11587" i="26"/>
  <c r="E11587" i="26"/>
  <c r="G11582" i="26"/>
  <c r="E11582" i="26"/>
  <c r="G11614" i="26"/>
  <c r="E11614" i="26"/>
  <c r="G11646" i="26"/>
  <c r="E11646" i="26"/>
  <c r="G11678" i="26"/>
  <c r="E11678" i="26"/>
  <c r="G11727" i="26"/>
  <c r="E11727" i="26"/>
  <c r="E11800" i="26"/>
  <c r="G11800" i="26"/>
  <c r="G11594" i="26"/>
  <c r="E11594" i="26"/>
  <c r="G11626" i="26"/>
  <c r="E11626" i="26"/>
  <c r="G11658" i="26"/>
  <c r="E11658" i="26"/>
  <c r="G11690" i="26"/>
  <c r="E11690" i="26"/>
  <c r="G11702" i="26"/>
  <c r="E11702" i="26"/>
  <c r="G11713" i="26"/>
  <c r="E11713" i="26"/>
  <c r="G11720" i="26"/>
  <c r="E11720" i="26"/>
  <c r="E11479" i="26"/>
  <c r="E11487" i="26"/>
  <c r="E11495" i="26"/>
  <c r="E11503" i="26"/>
  <c r="E11511" i="26"/>
  <c r="E11519" i="26"/>
  <c r="E11527" i="26"/>
  <c r="E11535" i="26"/>
  <c r="E11543" i="26"/>
  <c r="E11551" i="26"/>
  <c r="E11559" i="26"/>
  <c r="E11567" i="26"/>
  <c r="G11574" i="26"/>
  <c r="E11574" i="26"/>
  <c r="E11599" i="26"/>
  <c r="G11606" i="26"/>
  <c r="E11606" i="26"/>
  <c r="E11631" i="26"/>
  <c r="G11638" i="26"/>
  <c r="E11638" i="26"/>
  <c r="G11670" i="26"/>
  <c r="E11670" i="26"/>
  <c r="E11791" i="26"/>
  <c r="G11791" i="26"/>
  <c r="G11586" i="26"/>
  <c r="E11586" i="26"/>
  <c r="G11618" i="26"/>
  <c r="E11618" i="26"/>
  <c r="G11650" i="26"/>
  <c r="E11650" i="26"/>
  <c r="G11682" i="26"/>
  <c r="E11682" i="26"/>
  <c r="G11598" i="26"/>
  <c r="E11598" i="26"/>
  <c r="G11630" i="26"/>
  <c r="E11630" i="26"/>
  <c r="G11662" i="26"/>
  <c r="E11662" i="26"/>
  <c r="G11694" i="26"/>
  <c r="E11694" i="26"/>
  <c r="G11706" i="26"/>
  <c r="E11706" i="26"/>
  <c r="G11513" i="26"/>
  <c r="G11529" i="26"/>
  <c r="G11578" i="26"/>
  <c r="E11578" i="26"/>
  <c r="G11610" i="26"/>
  <c r="E11610" i="26"/>
  <c r="G11642" i="26"/>
  <c r="E11642" i="26"/>
  <c r="G11674" i="26"/>
  <c r="E11674" i="26"/>
  <c r="E11779" i="26"/>
  <c r="G11779" i="26"/>
  <c r="G11749" i="26"/>
  <c r="G11752" i="26"/>
  <c r="G11765" i="26"/>
  <c r="G11823" i="26"/>
  <c r="E11823" i="26"/>
  <c r="G11923" i="26"/>
  <c r="E11923" i="26"/>
  <c r="G11988" i="26"/>
  <c r="E11988" i="26"/>
  <c r="G11742" i="26"/>
  <c r="E11742" i="26"/>
  <c r="G11774" i="26"/>
  <c r="E11774" i="26"/>
  <c r="G11777" i="26"/>
  <c r="G11795" i="26"/>
  <c r="E11795" i="26"/>
  <c r="G11973" i="26"/>
  <c r="E11973" i="26"/>
  <c r="G11802" i="26"/>
  <c r="E11802" i="26"/>
  <c r="G11816" i="26"/>
  <c r="E11816" i="26"/>
  <c r="G11827" i="26"/>
  <c r="E11827" i="26"/>
  <c r="G11859" i="26"/>
  <c r="E11859" i="26"/>
  <c r="G11891" i="26"/>
  <c r="E11891" i="26"/>
  <c r="G11941" i="26"/>
  <c r="E11941" i="26"/>
  <c r="G11948" i="26"/>
  <c r="E11948" i="26"/>
  <c r="G11966" i="26"/>
  <c r="E11966" i="26"/>
  <c r="G11980" i="26"/>
  <c r="E11980" i="26"/>
  <c r="E11986" i="26"/>
  <c r="G11986" i="26"/>
  <c r="G11745" i="26"/>
  <c r="G11759" i="26"/>
  <c r="G11784" i="26"/>
  <c r="G11793" i="26"/>
  <c r="G11834" i="26"/>
  <c r="E11834" i="26"/>
  <c r="G11934" i="26"/>
  <c r="E11934" i="26"/>
  <c r="F11701" i="26"/>
  <c r="E11708" i="26"/>
  <c r="F11712" i="26"/>
  <c r="E11715" i="26"/>
  <c r="E11726" i="26"/>
  <c r="E11750" i="26"/>
  <c r="E11753" i="26"/>
  <c r="G11756" i="26"/>
  <c r="G11786" i="26"/>
  <c r="G11788" i="26"/>
  <c r="E11788" i="26"/>
  <c r="G11792" i="26"/>
  <c r="G11806" i="26"/>
  <c r="E11806" i="26"/>
  <c r="G11813" i="26"/>
  <c r="E11813" i="26"/>
  <c r="G11845" i="26"/>
  <c r="E11845" i="26"/>
  <c r="G11877" i="26"/>
  <c r="E11877" i="26"/>
  <c r="G11909" i="26"/>
  <c r="E11909" i="26"/>
  <c r="G11916" i="26"/>
  <c r="E11916" i="26"/>
  <c r="G11938" i="26"/>
  <c r="G11991" i="26"/>
  <c r="E11991" i="26"/>
  <c r="G12008" i="26"/>
  <c r="E12008" i="26"/>
  <c r="G11820" i="26"/>
  <c r="E11820" i="26"/>
  <c r="G11838" i="26"/>
  <c r="E11838" i="26"/>
  <c r="G11852" i="26"/>
  <c r="E11852" i="26"/>
  <c r="G11870" i="26"/>
  <c r="E11870" i="26"/>
  <c r="G11884" i="26"/>
  <c r="E11884" i="26"/>
  <c r="G11902" i="26"/>
  <c r="E11902" i="26"/>
  <c r="G11983" i="26"/>
  <c r="E11983" i="26"/>
  <c r="E11732" i="26"/>
  <c r="E11735" i="26"/>
  <c r="G11738" i="26"/>
  <c r="G11763" i="26"/>
  <c r="G11768" i="26"/>
  <c r="G11906" i="26"/>
  <c r="E12006" i="26"/>
  <c r="G12006" i="26"/>
  <c r="E11841" i="26"/>
  <c r="E11848" i="26"/>
  <c r="E11855" i="26"/>
  <c r="E11866" i="26"/>
  <c r="E11873" i="26"/>
  <c r="E11880" i="26"/>
  <c r="E11887" i="26"/>
  <c r="E11898" i="26"/>
  <c r="E11905" i="26"/>
  <c r="E11912" i="26"/>
  <c r="E11919" i="26"/>
  <c r="E11930" i="26"/>
  <c r="E11937" i="26"/>
  <c r="E11944" i="26"/>
  <c r="E11951" i="26"/>
  <c r="E11962" i="26"/>
  <c r="E11969" i="26"/>
  <c r="E11976" i="26"/>
  <c r="E12003" i="26"/>
  <c r="G12014" i="26"/>
  <c r="E12014" i="26"/>
  <c r="E11790" i="26"/>
  <c r="G11794" i="26"/>
  <c r="E11822" i="26"/>
  <c r="E11854" i="26"/>
  <c r="E11886" i="26"/>
  <c r="F11911" i="26"/>
  <c r="E11918" i="26"/>
  <c r="G11922" i="26"/>
  <c r="F11943" i="26"/>
  <c r="E11950" i="26"/>
  <c r="G11982" i="26"/>
  <c r="E11987" i="26"/>
  <c r="G11990" i="26"/>
  <c r="E12007" i="26"/>
  <c r="G12002" i="26"/>
  <c r="Q15" i="29"/>
  <c r="O16" i="30"/>
  <c r="I17" i="30"/>
  <c r="R16" i="30"/>
  <c r="L17" i="30"/>
  <c r="P25" i="30"/>
  <c r="J26" i="30"/>
  <c r="K17" i="30"/>
  <c r="Q16" i="30"/>
  <c r="P15" i="29"/>
  <c r="J16" i="29"/>
  <c r="L17" i="29"/>
  <c r="R16" i="29"/>
  <c r="I17" i="29"/>
  <c r="O16" i="29"/>
  <c r="Q16" i="29"/>
  <c r="K17" i="29"/>
  <c r="K18" i="30"/>
  <c r="Q17" i="30"/>
  <c r="P26" i="30"/>
  <c r="J27" i="30"/>
  <c r="O17" i="30"/>
  <c r="I18" i="30"/>
  <c r="R17" i="30"/>
  <c r="L18" i="30"/>
  <c r="Q17" i="29"/>
  <c r="K18" i="29"/>
  <c r="L18" i="29"/>
  <c r="R17" i="29"/>
  <c r="P16" i="29"/>
  <c r="J17" i="29"/>
  <c r="I18" i="29"/>
  <c r="O17" i="29"/>
  <c r="O18" i="30"/>
  <c r="I19" i="30"/>
  <c r="R18" i="30"/>
  <c r="L19" i="30"/>
  <c r="K19" i="30"/>
  <c r="Q18" i="30"/>
  <c r="P27" i="30"/>
  <c r="J28" i="30"/>
  <c r="L19" i="29"/>
  <c r="R18" i="29"/>
  <c r="P17" i="29"/>
  <c r="J18" i="29"/>
  <c r="Q18" i="29"/>
  <c r="K19" i="29"/>
  <c r="I19" i="29"/>
  <c r="O18" i="29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X42" i="24"/>
  <c r="X4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L14" i="24"/>
  <c r="L15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J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F13" i="24"/>
  <c r="H13" i="24"/>
  <c r="E13" i="24"/>
  <c r="D13" i="24"/>
  <c r="C13" i="24"/>
  <c r="O19" i="30"/>
  <c r="I20" i="30"/>
  <c r="P28" i="30"/>
  <c r="J29" i="30"/>
  <c r="K20" i="30"/>
  <c r="Q19" i="30"/>
  <c r="R19" i="30"/>
  <c r="L20" i="30"/>
  <c r="O19" i="29"/>
  <c r="I20" i="29"/>
  <c r="K20" i="29"/>
  <c r="Q19" i="29"/>
  <c r="R19" i="29"/>
  <c r="L20" i="29"/>
  <c r="J19" i="29"/>
  <c r="P18" i="29"/>
  <c r="G13" i="24"/>
  <c r="O14" i="24"/>
  <c r="W13" i="24"/>
  <c r="Y13" i="24"/>
  <c r="P14" i="24"/>
  <c r="Q14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R15" i="24"/>
  <c r="R14" i="24"/>
  <c r="Q15" i="24"/>
  <c r="K21" i="30"/>
  <c r="Q20" i="30"/>
  <c r="O20" i="30"/>
  <c r="I21" i="30"/>
  <c r="R20" i="30"/>
  <c r="L21" i="30"/>
  <c r="P29" i="30"/>
  <c r="J30" i="30"/>
  <c r="I21" i="29"/>
  <c r="O20" i="29"/>
  <c r="R20" i="29"/>
  <c r="L21" i="29"/>
  <c r="J20" i="29"/>
  <c r="P19" i="29"/>
  <c r="Q20" i="29"/>
  <c r="K21" i="29"/>
  <c r="R16" i="24"/>
  <c r="P15" i="24"/>
  <c r="R17" i="24"/>
  <c r="O15" i="24"/>
  <c r="Q16" i="24"/>
  <c r="R21" i="30"/>
  <c r="L22" i="30"/>
  <c r="P30" i="30"/>
  <c r="J31" i="30"/>
  <c r="O21" i="30"/>
  <c r="I22" i="30"/>
  <c r="K22" i="30"/>
  <c r="Q21" i="30"/>
  <c r="K22" i="29"/>
  <c r="Q21" i="29"/>
  <c r="J21" i="29"/>
  <c r="P20" i="29"/>
  <c r="O21" i="29"/>
  <c r="I22" i="29"/>
  <c r="R21" i="29"/>
  <c r="L22" i="29"/>
  <c r="R18" i="24"/>
  <c r="Q17" i="24"/>
  <c r="P16" i="24"/>
  <c r="O16" i="24"/>
  <c r="K23" i="30"/>
  <c r="Q22" i="30"/>
  <c r="O22" i="30"/>
  <c r="I23" i="30"/>
  <c r="R22" i="30"/>
  <c r="L23" i="30"/>
  <c r="J32" i="30"/>
  <c r="P31" i="30"/>
  <c r="I23" i="29"/>
  <c r="O22" i="29"/>
  <c r="J22" i="29"/>
  <c r="P21" i="29"/>
  <c r="R22" i="29"/>
  <c r="L23" i="29"/>
  <c r="K23" i="29"/>
  <c r="Q22" i="29"/>
  <c r="P17" i="24"/>
  <c r="O17" i="24"/>
  <c r="Q18" i="24"/>
  <c r="R19" i="24"/>
  <c r="J33" i="30"/>
  <c r="P32" i="30"/>
  <c r="O23" i="30"/>
  <c r="I24" i="30"/>
  <c r="L24" i="30"/>
  <c r="R23" i="30"/>
  <c r="K24" i="30"/>
  <c r="Q23" i="30"/>
  <c r="Q23" i="29"/>
  <c r="K24" i="29"/>
  <c r="R23" i="29"/>
  <c r="L24" i="29"/>
  <c r="J23" i="29"/>
  <c r="P22" i="29"/>
  <c r="I24" i="29"/>
  <c r="O23" i="29"/>
  <c r="R20" i="24"/>
  <c r="Q19" i="24"/>
  <c r="O18" i="24"/>
  <c r="P18" i="24"/>
  <c r="I25" i="30"/>
  <c r="O24" i="30"/>
  <c r="L25" i="30"/>
  <c r="R24" i="30"/>
  <c r="K25" i="30"/>
  <c r="Q24" i="30"/>
  <c r="J34" i="30"/>
  <c r="P33" i="30"/>
  <c r="J24" i="29"/>
  <c r="P23" i="29"/>
  <c r="Q24" i="29"/>
  <c r="K25" i="29"/>
  <c r="R24" i="29"/>
  <c r="L25" i="29"/>
  <c r="I25" i="29"/>
  <c r="O24" i="29"/>
  <c r="P19" i="24"/>
  <c r="O19" i="24"/>
  <c r="R21" i="24"/>
  <c r="Q20" i="24"/>
  <c r="L26" i="30"/>
  <c r="R25" i="30"/>
  <c r="K26" i="30"/>
  <c r="Q25" i="30"/>
  <c r="I26" i="30"/>
  <c r="O25" i="30"/>
  <c r="J35" i="30"/>
  <c r="P34" i="30"/>
  <c r="J25" i="29"/>
  <c r="P24" i="29"/>
  <c r="R25" i="29"/>
  <c r="L26" i="29"/>
  <c r="Q25" i="29"/>
  <c r="K26" i="29"/>
  <c r="I26" i="29"/>
  <c r="O25" i="29"/>
  <c r="Q21" i="24"/>
  <c r="P20" i="24"/>
  <c r="O20" i="24"/>
  <c r="R22" i="24"/>
  <c r="L27" i="30"/>
  <c r="R26" i="30"/>
  <c r="J36" i="30"/>
  <c r="P35" i="30"/>
  <c r="Q26" i="30"/>
  <c r="K27" i="30"/>
  <c r="I27" i="30"/>
  <c r="O26" i="30"/>
  <c r="I27" i="29"/>
  <c r="O26" i="29"/>
  <c r="J26" i="29"/>
  <c r="P25" i="29"/>
  <c r="K27" i="29"/>
  <c r="Q26" i="29"/>
  <c r="R26" i="29"/>
  <c r="L27" i="29"/>
  <c r="O21" i="24"/>
  <c r="Q22" i="24"/>
  <c r="P21" i="24"/>
  <c r="R23" i="24"/>
  <c r="I28" i="30"/>
  <c r="O27" i="30"/>
  <c r="J37" i="30"/>
  <c r="P36" i="30"/>
  <c r="Q27" i="30"/>
  <c r="K28" i="30"/>
  <c r="L28" i="30"/>
  <c r="R27" i="30"/>
  <c r="J27" i="29"/>
  <c r="P26" i="29"/>
  <c r="L28" i="29"/>
  <c r="R27" i="29"/>
  <c r="Q27" i="29"/>
  <c r="K28" i="29"/>
  <c r="I28" i="29"/>
  <c r="O27" i="29"/>
  <c r="Q23" i="24"/>
  <c r="P22" i="24"/>
  <c r="O22" i="24"/>
  <c r="R24" i="24"/>
  <c r="Q28" i="30"/>
  <c r="K29" i="30"/>
  <c r="J38" i="30"/>
  <c r="P37" i="30"/>
  <c r="L29" i="30"/>
  <c r="R28" i="30"/>
  <c r="I29" i="30"/>
  <c r="O28" i="30"/>
  <c r="I29" i="29"/>
  <c r="O28" i="29"/>
  <c r="J28" i="29"/>
  <c r="P27" i="29"/>
  <c r="L29" i="29"/>
  <c r="R28" i="29"/>
  <c r="Q28" i="29"/>
  <c r="K29" i="29"/>
  <c r="O23" i="24"/>
  <c r="P23" i="24"/>
  <c r="R25" i="24"/>
  <c r="Q24" i="24"/>
  <c r="I30" i="30"/>
  <c r="O29" i="30"/>
  <c r="J39" i="30"/>
  <c r="P38" i="30"/>
  <c r="L30" i="30"/>
  <c r="R29" i="30"/>
  <c r="Q29" i="30"/>
  <c r="K30" i="30"/>
  <c r="J29" i="29"/>
  <c r="P28" i="29"/>
  <c r="L30" i="29"/>
  <c r="R29" i="29"/>
  <c r="I30" i="29"/>
  <c r="O29" i="29"/>
  <c r="Q29" i="29"/>
  <c r="K30" i="29"/>
  <c r="Q25" i="24"/>
  <c r="R26" i="24"/>
  <c r="O24" i="24"/>
  <c r="P24" i="24"/>
  <c r="L31" i="30"/>
  <c r="R30" i="30"/>
  <c r="I31" i="30"/>
  <c r="O30" i="30"/>
  <c r="J40" i="30"/>
  <c r="P39" i="30"/>
  <c r="Q30" i="30"/>
  <c r="K31" i="30"/>
  <c r="R30" i="29"/>
  <c r="L31" i="29"/>
  <c r="Q30" i="29"/>
  <c r="K31" i="29"/>
  <c r="I31" i="29"/>
  <c r="O30" i="29"/>
  <c r="J30" i="29"/>
  <c r="P29" i="29"/>
  <c r="R27" i="24"/>
  <c r="P25" i="24"/>
  <c r="Q26" i="24"/>
  <c r="O25" i="24"/>
  <c r="Q31" i="30"/>
  <c r="K32" i="30"/>
  <c r="L32" i="30"/>
  <c r="R31" i="30"/>
  <c r="O31" i="30"/>
  <c r="I32" i="30"/>
  <c r="J41" i="30"/>
  <c r="P40" i="30"/>
  <c r="J31" i="29"/>
  <c r="P30" i="29"/>
  <c r="L32" i="29"/>
  <c r="R31" i="29"/>
  <c r="O31" i="29"/>
  <c r="I32" i="29"/>
  <c r="Q31" i="29"/>
  <c r="K32" i="29"/>
  <c r="P26" i="24"/>
  <c r="R28" i="24"/>
  <c r="Q27" i="24"/>
  <c r="O26" i="24"/>
  <c r="R32" i="30"/>
  <c r="L33" i="30"/>
  <c r="O32" i="30"/>
  <c r="I33" i="30"/>
  <c r="J42" i="30"/>
  <c r="P41" i="30"/>
  <c r="K33" i="30"/>
  <c r="Q32" i="30"/>
  <c r="J32" i="29"/>
  <c r="P31" i="29"/>
  <c r="K33" i="29"/>
  <c r="Q32" i="29"/>
  <c r="R32" i="29"/>
  <c r="L33" i="29"/>
  <c r="O32" i="29"/>
  <c r="I33" i="29"/>
  <c r="Q28" i="24"/>
  <c r="R29" i="24"/>
  <c r="O27" i="24"/>
  <c r="P27" i="24"/>
  <c r="R33" i="30"/>
  <c r="L34" i="30"/>
  <c r="J43" i="30"/>
  <c r="P43" i="30"/>
  <c r="P42" i="30"/>
  <c r="Q33" i="30"/>
  <c r="K34" i="30"/>
  <c r="O33" i="30"/>
  <c r="I34" i="30"/>
  <c r="O33" i="29"/>
  <c r="I34" i="29"/>
  <c r="K34" i="29"/>
  <c r="Q33" i="29"/>
  <c r="R33" i="29"/>
  <c r="L34" i="29"/>
  <c r="J33" i="29"/>
  <c r="P32" i="29"/>
  <c r="Q29" i="24"/>
  <c r="O28" i="24"/>
  <c r="P28" i="24"/>
  <c r="R30" i="24"/>
  <c r="K35" i="30"/>
  <c r="Q34" i="30"/>
  <c r="R34" i="30"/>
  <c r="L35" i="30"/>
  <c r="O34" i="30"/>
  <c r="I35" i="30"/>
  <c r="Q34" i="29"/>
  <c r="K35" i="29"/>
  <c r="J34" i="29"/>
  <c r="P33" i="29"/>
  <c r="I35" i="29"/>
  <c r="O34" i="29"/>
  <c r="R34" i="29"/>
  <c r="L35" i="29"/>
  <c r="R31" i="24"/>
  <c r="O29" i="24"/>
  <c r="P29" i="24"/>
  <c r="Q30" i="24"/>
  <c r="R35" i="30"/>
  <c r="L36" i="30"/>
  <c r="O35" i="30"/>
  <c r="I36" i="30"/>
  <c r="Q35" i="30"/>
  <c r="K36" i="30"/>
  <c r="Q35" i="29"/>
  <c r="K36" i="29"/>
  <c r="R35" i="29"/>
  <c r="L36" i="29"/>
  <c r="I36" i="29"/>
  <c r="O35" i="29"/>
  <c r="J35" i="29"/>
  <c r="P34" i="29"/>
  <c r="P30" i="24"/>
  <c r="O30" i="24"/>
  <c r="R32" i="24"/>
  <c r="Q31" i="24"/>
  <c r="O36" i="30"/>
  <c r="I37" i="30"/>
  <c r="K37" i="30"/>
  <c r="Q36" i="30"/>
  <c r="R36" i="30"/>
  <c r="L37" i="30"/>
  <c r="J36" i="29"/>
  <c r="P35" i="29"/>
  <c r="R36" i="29"/>
  <c r="L37" i="29"/>
  <c r="Q36" i="29"/>
  <c r="K37" i="29"/>
  <c r="I37" i="29"/>
  <c r="O36" i="29"/>
  <c r="O31" i="24"/>
  <c r="R33" i="24"/>
  <c r="Q32" i="24"/>
  <c r="P31" i="24"/>
  <c r="R37" i="30"/>
  <c r="L38" i="30"/>
  <c r="Q37" i="30"/>
  <c r="K38" i="30"/>
  <c r="I38" i="30"/>
  <c r="O37" i="30"/>
  <c r="R37" i="29"/>
  <c r="L38" i="29"/>
  <c r="I38" i="29"/>
  <c r="O37" i="29"/>
  <c r="J37" i="29"/>
  <c r="P36" i="29"/>
  <c r="Q37" i="29"/>
  <c r="K38" i="29"/>
  <c r="Q33" i="24"/>
  <c r="R34" i="24"/>
  <c r="P32" i="24"/>
  <c r="O32" i="24"/>
  <c r="I39" i="30"/>
  <c r="O38" i="30"/>
  <c r="Q38" i="30"/>
  <c r="K39" i="30"/>
  <c r="R38" i="30"/>
  <c r="L39" i="30"/>
  <c r="Q38" i="29"/>
  <c r="K39" i="29"/>
  <c r="J38" i="29"/>
  <c r="P37" i="29"/>
  <c r="R38" i="29"/>
  <c r="L39" i="29"/>
  <c r="I39" i="29"/>
  <c r="O38" i="29"/>
  <c r="R35" i="24"/>
  <c r="Q34" i="24"/>
  <c r="O33" i="24"/>
  <c r="P33" i="24"/>
  <c r="R39" i="30"/>
  <c r="L40" i="30"/>
  <c r="I40" i="30"/>
  <c r="O39" i="30"/>
  <c r="Q39" i="30"/>
  <c r="K40" i="30"/>
  <c r="Q39" i="29"/>
  <c r="K40" i="29"/>
  <c r="I40" i="29"/>
  <c r="O39" i="29"/>
  <c r="R39" i="29"/>
  <c r="L40" i="29"/>
  <c r="J39" i="29"/>
  <c r="P38" i="29"/>
  <c r="O34" i="24"/>
  <c r="Q35" i="24"/>
  <c r="P34" i="24"/>
  <c r="R36" i="24"/>
  <c r="Q40" i="30"/>
  <c r="K41" i="30"/>
  <c r="R40" i="30"/>
  <c r="L41" i="30"/>
  <c r="I41" i="30"/>
  <c r="O40" i="30"/>
  <c r="R40" i="29"/>
  <c r="L41" i="29"/>
  <c r="I41" i="29"/>
  <c r="O40" i="29"/>
  <c r="Q40" i="29"/>
  <c r="K41" i="29"/>
  <c r="J40" i="29"/>
  <c r="P39" i="29"/>
  <c r="Q36" i="24"/>
  <c r="P35" i="24"/>
  <c r="O35" i="24"/>
  <c r="R37" i="24"/>
  <c r="I42" i="30"/>
  <c r="O41" i="30"/>
  <c r="Q41" i="30"/>
  <c r="K42" i="30"/>
  <c r="R41" i="30"/>
  <c r="L42" i="30"/>
  <c r="Q41" i="29"/>
  <c r="K42" i="29"/>
  <c r="I42" i="29"/>
  <c r="O41" i="29"/>
  <c r="J41" i="29"/>
  <c r="P40" i="29"/>
  <c r="R41" i="29"/>
  <c r="L42" i="29"/>
  <c r="P36" i="24"/>
  <c r="R38" i="24"/>
  <c r="O36" i="24"/>
  <c r="Q37" i="24"/>
  <c r="Q42" i="30"/>
  <c r="K43" i="30"/>
  <c r="Q43" i="30"/>
  <c r="R42" i="30"/>
  <c r="L43" i="30"/>
  <c r="R43" i="30"/>
  <c r="I43" i="30"/>
  <c r="O43" i="30"/>
  <c r="O42" i="30"/>
  <c r="R42" i="29"/>
  <c r="L43" i="29"/>
  <c r="R43" i="29"/>
  <c r="I43" i="29"/>
  <c r="O43" i="29"/>
  <c r="O42" i="29"/>
  <c r="J42" i="29"/>
  <c r="P41" i="29"/>
  <c r="Q42" i="29"/>
  <c r="K43" i="29"/>
  <c r="Q43" i="29"/>
  <c r="Q38" i="24"/>
  <c r="O37" i="24"/>
  <c r="R39" i="24"/>
  <c r="P37" i="24"/>
  <c r="J43" i="29"/>
  <c r="P43" i="29"/>
  <c r="P42" i="29"/>
  <c r="O38" i="24"/>
  <c r="P38" i="24"/>
  <c r="R40" i="24"/>
  <c r="Q39" i="24"/>
  <c r="Q40" i="24"/>
  <c r="P39" i="24"/>
  <c r="O39" i="24"/>
  <c r="R41" i="24"/>
  <c r="Q41" i="24"/>
  <c r="O40" i="24"/>
  <c r="P40" i="24"/>
  <c r="R43" i="24"/>
  <c r="R42" i="24"/>
  <c r="P41" i="24"/>
  <c r="Q42" i="24"/>
  <c r="Q43" i="24"/>
  <c r="O41" i="24"/>
  <c r="O42" i="24"/>
  <c r="O43" i="24"/>
  <c r="P42" i="24"/>
  <c r="P43" i="24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AK13" i="22"/>
  <c r="AK14" i="22"/>
  <c r="AK15" i="22"/>
  <c r="AK16" i="22"/>
  <c r="Y13" i="22"/>
  <c r="Y14" i="22"/>
  <c r="Y15" i="22"/>
  <c r="Y16" i="22"/>
  <c r="AE16" i="22"/>
  <c r="X13" i="22"/>
  <c r="X14" i="22"/>
  <c r="W13" i="22"/>
  <c r="W14" i="22"/>
  <c r="V13" i="22"/>
  <c r="AB13" i="22"/>
  <c r="AA13" i="17"/>
  <c r="Z13" i="17"/>
  <c r="G33" i="9"/>
  <c r="G34" i="9"/>
  <c r="G35" i="9"/>
  <c r="G32" i="9"/>
  <c r="AE13" i="22"/>
  <c r="V14" i="22"/>
  <c r="AC14" i="22"/>
  <c r="W15" i="22"/>
  <c r="X15" i="22"/>
  <c r="Y17" i="22"/>
  <c r="AE15" i="22"/>
  <c r="AE14" i="22"/>
  <c r="AK17" i="22"/>
  <c r="AC13" i="22"/>
  <c r="AB14" i="22"/>
  <c r="V15" i="22"/>
  <c r="W16" i="22"/>
  <c r="AC15" i="22"/>
  <c r="AK18" i="22"/>
  <c r="Y18" i="22"/>
  <c r="AE17" i="22"/>
  <c r="X16" i="22"/>
  <c r="AB15" i="22"/>
  <c r="V16" i="22"/>
  <c r="AC16" i="22"/>
  <c r="W17" i="22"/>
  <c r="AK19" i="22"/>
  <c r="X17" i="22"/>
  <c r="AE18" i="22"/>
  <c r="Y19" i="22"/>
  <c r="V17" i="22"/>
  <c r="AB16" i="22"/>
  <c r="AK20" i="22"/>
  <c r="AC17" i="22"/>
  <c r="W18" i="22"/>
  <c r="AE19" i="22"/>
  <c r="Y20" i="22"/>
  <c r="X18" i="22"/>
  <c r="AB17" i="22"/>
  <c r="V18" i="22"/>
  <c r="X19" i="22"/>
  <c r="Y21" i="22"/>
  <c r="AE20" i="22"/>
  <c r="W19" i="22"/>
  <c r="AC18" i="22"/>
  <c r="AK21" i="22"/>
  <c r="V19" i="22"/>
  <c r="AB18" i="22"/>
  <c r="AE21" i="22"/>
  <c r="Y22" i="22"/>
  <c r="X20" i="22"/>
  <c r="AK22" i="22"/>
  <c r="AC19" i="22"/>
  <c r="W20" i="22"/>
  <c r="V20" i="22"/>
  <c r="AB19" i="22"/>
  <c r="AK23" i="22"/>
  <c r="X21" i="22"/>
  <c r="AC20" i="22"/>
  <c r="W21" i="22"/>
  <c r="AE22" i="22"/>
  <c r="Y23" i="22"/>
  <c r="AB20" i="22"/>
  <c r="V21" i="22"/>
  <c r="AK24" i="22"/>
  <c r="AE23" i="22"/>
  <c r="Y24" i="22"/>
  <c r="X22" i="22"/>
  <c r="W22" i="22"/>
  <c r="AC21" i="22"/>
  <c r="V22" i="22"/>
  <c r="AB21" i="22"/>
  <c r="W23" i="22"/>
  <c r="AC22" i="22"/>
  <c r="Y25" i="22"/>
  <c r="AE24" i="22"/>
  <c r="AK25" i="22"/>
  <c r="X23" i="22"/>
  <c r="V23" i="22"/>
  <c r="AB22" i="22"/>
  <c r="X24" i="22"/>
  <c r="AK26" i="22"/>
  <c r="AE25" i="22"/>
  <c r="Y26" i="22"/>
  <c r="AC23" i="22"/>
  <c r="W24" i="22"/>
  <c r="V24" i="22"/>
  <c r="AB23" i="22"/>
  <c r="AK27" i="22"/>
  <c r="AE26" i="22"/>
  <c r="Y27" i="22"/>
  <c r="X25" i="22"/>
  <c r="AC24" i="22"/>
  <c r="W25" i="22"/>
  <c r="AB24" i="22"/>
  <c r="V25" i="22"/>
  <c r="X26" i="22"/>
  <c r="AK28" i="22"/>
  <c r="Y28" i="22"/>
  <c r="AE27" i="22"/>
  <c r="W26" i="22"/>
  <c r="AC25" i="22"/>
  <c r="AB25" i="22"/>
  <c r="V26" i="22"/>
  <c r="AE28" i="22"/>
  <c r="Y29" i="22"/>
  <c r="AC26" i="22"/>
  <c r="W27" i="22"/>
  <c r="AK29" i="22"/>
  <c r="X27" i="22"/>
  <c r="AB26" i="22"/>
  <c r="V27" i="22"/>
  <c r="AE29" i="22"/>
  <c r="Y30" i="22"/>
  <c r="X28" i="22"/>
  <c r="AK30" i="22"/>
  <c r="AC27" i="22"/>
  <c r="W28" i="22"/>
  <c r="V28" i="22"/>
  <c r="AB27" i="22"/>
  <c r="W29" i="22"/>
  <c r="AC28" i="22"/>
  <c r="X29" i="22"/>
  <c r="Y31" i="22"/>
  <c r="AE30" i="22"/>
  <c r="AK31" i="22"/>
  <c r="V29" i="22"/>
  <c r="AB28" i="22"/>
  <c r="X30" i="22"/>
  <c r="AE31" i="22"/>
  <c r="Y32" i="22"/>
  <c r="AC29" i="22"/>
  <c r="W30" i="22"/>
  <c r="AK32" i="22"/>
  <c r="V30" i="22"/>
  <c r="AB29" i="22"/>
  <c r="AK33" i="22"/>
  <c r="W31" i="22"/>
  <c r="AC30" i="22"/>
  <c r="Y33" i="22"/>
  <c r="AE32" i="22"/>
  <c r="X31" i="22"/>
  <c r="AB30" i="22"/>
  <c r="V31" i="22"/>
  <c r="W32" i="22"/>
  <c r="AC31" i="22"/>
  <c r="AE33" i="22"/>
  <c r="Y34" i="22"/>
  <c r="AK34" i="22"/>
  <c r="X32" i="22"/>
  <c r="V32" i="22"/>
  <c r="AB31" i="22"/>
  <c r="X33" i="22"/>
  <c r="AK35" i="22"/>
  <c r="Y35" i="22"/>
  <c r="AE34" i="22"/>
  <c r="W33" i="22"/>
  <c r="AC32" i="22"/>
  <c r="AB32" i="22"/>
  <c r="V33" i="22"/>
  <c r="AC33" i="22"/>
  <c r="W34" i="22"/>
  <c r="AK36" i="22"/>
  <c r="AE35" i="22"/>
  <c r="Y36" i="22"/>
  <c r="X34" i="22"/>
  <c r="V34" i="22"/>
  <c r="AB33" i="22"/>
  <c r="AE36" i="22"/>
  <c r="Y37" i="22"/>
  <c r="AK37" i="22"/>
  <c r="X35" i="22"/>
  <c r="AC34" i="22"/>
  <c r="W35" i="22"/>
  <c r="AB34" i="22"/>
  <c r="V35" i="22"/>
  <c r="Y38" i="22"/>
  <c r="AE37" i="22"/>
  <c r="X36" i="22"/>
  <c r="W36" i="22"/>
  <c r="AC35" i="22"/>
  <c r="AK38" i="22"/>
  <c r="V36" i="22"/>
  <c r="AB35" i="22"/>
  <c r="AK39" i="22"/>
  <c r="AC36" i="22"/>
  <c r="W37" i="22"/>
  <c r="X37" i="22"/>
  <c r="AE38" i="22"/>
  <c r="Y39" i="22"/>
  <c r="V37" i="22"/>
  <c r="AB36" i="22"/>
  <c r="X38" i="22"/>
  <c r="AK40" i="22"/>
  <c r="AE39" i="22"/>
  <c r="Y40" i="22"/>
  <c r="AC37" i="22"/>
  <c r="W38" i="22"/>
  <c r="AK13" i="17"/>
  <c r="AK14" i="17"/>
  <c r="AK15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39" i="17"/>
  <c r="Z40" i="17"/>
  <c r="Z41" i="17"/>
  <c r="Z42" i="17"/>
  <c r="Y13" i="17"/>
  <c r="Y14" i="17"/>
  <c r="X13" i="17"/>
  <c r="W13" i="17"/>
  <c r="V13" i="17"/>
  <c r="V14" i="17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Y13" i="3"/>
  <c r="AE13" i="3"/>
  <c r="X13" i="3"/>
  <c r="W13" i="3"/>
  <c r="V13" i="3"/>
  <c r="V14" i="3"/>
  <c r="V38" i="22"/>
  <c r="AB37" i="22"/>
  <c r="AK41" i="22"/>
  <c r="Y41" i="22"/>
  <c r="AE40" i="22"/>
  <c r="X39" i="22"/>
  <c r="W39" i="22"/>
  <c r="AC38" i="22"/>
  <c r="AC13" i="17"/>
  <c r="AD13" i="17"/>
  <c r="AB13" i="17"/>
  <c r="AE13" i="17"/>
  <c r="V15" i="17"/>
  <c r="AB14" i="17"/>
  <c r="Y15" i="17"/>
  <c r="AE14" i="17"/>
  <c r="AK16" i="17"/>
  <c r="W14" i="17"/>
  <c r="X14" i="17"/>
  <c r="AC13" i="3"/>
  <c r="AD13" i="3"/>
  <c r="W14" i="3"/>
  <c r="W15" i="3"/>
  <c r="X14" i="3"/>
  <c r="X15" i="3"/>
  <c r="X16" i="3"/>
  <c r="Y14" i="3"/>
  <c r="AE14" i="3"/>
  <c r="AB14" i="3"/>
  <c r="V15" i="3"/>
  <c r="AB13" i="3"/>
  <c r="AB38" i="22"/>
  <c r="V39" i="22"/>
  <c r="AC39" i="22"/>
  <c r="W40" i="22"/>
  <c r="X40" i="22"/>
  <c r="AE41" i="22"/>
  <c r="Y42" i="22"/>
  <c r="AE42" i="22"/>
  <c r="AK42" i="22"/>
  <c r="X15" i="17"/>
  <c r="AD14" i="17"/>
  <c r="Y16" i="17"/>
  <c r="AE15" i="17"/>
  <c r="AC14" i="17"/>
  <c r="W15" i="17"/>
  <c r="AK17" i="17"/>
  <c r="AB15" i="17"/>
  <c r="V16" i="17"/>
  <c r="AC14" i="3"/>
  <c r="AD14" i="3"/>
  <c r="Y15" i="3"/>
  <c r="Y16" i="3"/>
  <c r="AD15" i="3"/>
  <c r="W16" i="3"/>
  <c r="AC15" i="3"/>
  <c r="V16" i="3"/>
  <c r="AB15" i="3"/>
  <c r="X17" i="3"/>
  <c r="AD16" i="3"/>
  <c r="V40" i="22"/>
  <c r="AB39" i="22"/>
  <c r="X41" i="22"/>
  <c r="W41" i="22"/>
  <c r="AC40" i="22"/>
  <c r="AE15" i="3"/>
  <c r="Y17" i="17"/>
  <c r="AE16" i="17"/>
  <c r="AB16" i="17"/>
  <c r="V17" i="17"/>
  <c r="AC15" i="17"/>
  <c r="W16" i="17"/>
  <c r="X16" i="17"/>
  <c r="AD15" i="17"/>
  <c r="AK18" i="17"/>
  <c r="X18" i="3"/>
  <c r="AD17" i="3"/>
  <c r="V17" i="3"/>
  <c r="AB16" i="3"/>
  <c r="Y17" i="3"/>
  <c r="AE16" i="3"/>
  <c r="W17" i="3"/>
  <c r="AC16" i="3"/>
  <c r="AB40" i="22"/>
  <c r="V41" i="22"/>
  <c r="AC41" i="22"/>
  <c r="W42" i="22"/>
  <c r="AC42" i="22"/>
  <c r="X42" i="22"/>
  <c r="X17" i="17"/>
  <c r="AD16" i="17"/>
  <c r="Y18" i="17"/>
  <c r="AE17" i="17"/>
  <c r="AB17" i="17"/>
  <c r="V18" i="17"/>
  <c r="AK19" i="17"/>
  <c r="AC16" i="17"/>
  <c r="W17" i="17"/>
  <c r="W18" i="3"/>
  <c r="AC17" i="3"/>
  <c r="Y18" i="3"/>
  <c r="AE17" i="3"/>
  <c r="V18" i="3"/>
  <c r="AB17" i="3"/>
  <c r="X19" i="3"/>
  <c r="AD18" i="3"/>
  <c r="AB41" i="22"/>
  <c r="V42" i="22"/>
  <c r="AB42" i="22"/>
  <c r="V19" i="17"/>
  <c r="AB18" i="17"/>
  <c r="Y19" i="17"/>
  <c r="AE18" i="17"/>
  <c r="W18" i="17"/>
  <c r="AC17" i="17"/>
  <c r="AK20" i="17"/>
  <c r="X18" i="17"/>
  <c r="AD17" i="17"/>
  <c r="V19" i="3"/>
  <c r="AB18" i="3"/>
  <c r="X20" i="3"/>
  <c r="AD19" i="3"/>
  <c r="Y19" i="3"/>
  <c r="AE18" i="3"/>
  <c r="W19" i="3"/>
  <c r="AC18" i="3"/>
  <c r="AK21" i="17"/>
  <c r="W19" i="17"/>
  <c r="AC18" i="17"/>
  <c r="AE19" i="17"/>
  <c r="Y20" i="17"/>
  <c r="X19" i="17"/>
  <c r="AD18" i="17"/>
  <c r="V20" i="17"/>
  <c r="AB19" i="17"/>
  <c r="Y20" i="3"/>
  <c r="AE19" i="3"/>
  <c r="W20" i="3"/>
  <c r="AC19" i="3"/>
  <c r="X21" i="3"/>
  <c r="AD20" i="3"/>
  <c r="V20" i="3"/>
  <c r="AB19" i="3"/>
  <c r="W20" i="17"/>
  <c r="AC19" i="17"/>
  <c r="X20" i="17"/>
  <c r="AD19" i="17"/>
  <c r="AE20" i="17"/>
  <c r="Y21" i="17"/>
  <c r="V21" i="17"/>
  <c r="AB20" i="17"/>
  <c r="AK22" i="17"/>
  <c r="V21" i="3"/>
  <c r="AB20" i="3"/>
  <c r="X22" i="3"/>
  <c r="AD21" i="3"/>
  <c r="W21" i="3"/>
  <c r="AC20" i="3"/>
  <c r="Y21" i="3"/>
  <c r="AE20" i="3"/>
  <c r="V22" i="17"/>
  <c r="AB21" i="17"/>
  <c r="AD20" i="17"/>
  <c r="X21" i="17"/>
  <c r="AE21" i="17"/>
  <c r="Y22" i="17"/>
  <c r="AK23" i="17"/>
  <c r="W21" i="17"/>
  <c r="AC20" i="17"/>
  <c r="V22" i="3"/>
  <c r="AB21" i="3"/>
  <c r="W22" i="3"/>
  <c r="AC21" i="3"/>
  <c r="Y22" i="3"/>
  <c r="AE21" i="3"/>
  <c r="X23" i="3"/>
  <c r="AD22" i="3"/>
  <c r="Y23" i="17"/>
  <c r="AE22" i="17"/>
  <c r="AC21" i="17"/>
  <c r="W22" i="17"/>
  <c r="AK24" i="17"/>
  <c r="AD21" i="17"/>
  <c r="X22" i="17"/>
  <c r="AB22" i="17"/>
  <c r="V23" i="17"/>
  <c r="Y23" i="3"/>
  <c r="AE22" i="3"/>
  <c r="X24" i="3"/>
  <c r="AD23" i="3"/>
  <c r="W23" i="3"/>
  <c r="AC22" i="3"/>
  <c r="V23" i="3"/>
  <c r="AB22" i="3"/>
  <c r="AB23" i="17"/>
  <c r="V24" i="17"/>
  <c r="AD22" i="17"/>
  <c r="X23" i="17"/>
  <c r="AK25" i="17"/>
  <c r="AC22" i="17"/>
  <c r="W23" i="17"/>
  <c r="Y24" i="17"/>
  <c r="AE23" i="17"/>
  <c r="V24" i="3"/>
  <c r="AB23" i="3"/>
  <c r="W24" i="3"/>
  <c r="AC23" i="3"/>
  <c r="X25" i="3"/>
  <c r="AD24" i="3"/>
  <c r="Y24" i="3"/>
  <c r="AE23" i="3"/>
  <c r="Y25" i="17"/>
  <c r="AE24" i="17"/>
  <c r="AC23" i="17"/>
  <c r="W24" i="17"/>
  <c r="AB24" i="17"/>
  <c r="V25" i="17"/>
  <c r="AK26" i="17"/>
  <c r="AD23" i="17"/>
  <c r="X24" i="17"/>
  <c r="Y25" i="3"/>
  <c r="AE24" i="3"/>
  <c r="X26" i="3"/>
  <c r="AD25" i="3"/>
  <c r="W25" i="3"/>
  <c r="AC24" i="3"/>
  <c r="V25" i="3"/>
  <c r="AB24" i="3"/>
  <c r="AK27" i="17"/>
  <c r="AC24" i="17"/>
  <c r="W25" i="17"/>
  <c r="Y26" i="17"/>
  <c r="AE25" i="17"/>
  <c r="AB25" i="17"/>
  <c r="V26" i="17"/>
  <c r="X25" i="17"/>
  <c r="AD24" i="17"/>
  <c r="W26" i="3"/>
  <c r="AC25" i="3"/>
  <c r="V26" i="3"/>
  <c r="AB25" i="3"/>
  <c r="X27" i="3"/>
  <c r="AD26" i="3"/>
  <c r="Y26" i="3"/>
  <c r="AE25" i="3"/>
  <c r="AK28" i="17"/>
  <c r="V27" i="17"/>
  <c r="AB26" i="17"/>
  <c r="W26" i="17"/>
  <c r="AC25" i="17"/>
  <c r="X26" i="17"/>
  <c r="AD25" i="17"/>
  <c r="Y27" i="17"/>
  <c r="AE26" i="17"/>
  <c r="V27" i="3"/>
  <c r="AB26" i="3"/>
  <c r="Y27" i="3"/>
  <c r="AE26" i="3"/>
  <c r="X28" i="3"/>
  <c r="AD27" i="3"/>
  <c r="W27" i="3"/>
  <c r="AC26" i="3"/>
  <c r="X27" i="17"/>
  <c r="AD26" i="17"/>
  <c r="W27" i="17"/>
  <c r="AC26" i="17"/>
  <c r="V28" i="17"/>
  <c r="AB27" i="17"/>
  <c r="Y28" i="17"/>
  <c r="AE27" i="17"/>
  <c r="AK29" i="17"/>
  <c r="X29" i="3"/>
  <c r="AD28" i="3"/>
  <c r="V28" i="3"/>
  <c r="AB27" i="3"/>
  <c r="W28" i="3"/>
  <c r="AC27" i="3"/>
  <c r="Y28" i="3"/>
  <c r="AE27" i="3"/>
  <c r="W28" i="17"/>
  <c r="AC27" i="17"/>
  <c r="V29" i="17"/>
  <c r="AB28" i="17"/>
  <c r="X28" i="17"/>
  <c r="AD27" i="17"/>
  <c r="AE28" i="17"/>
  <c r="Y29" i="17"/>
  <c r="AK30" i="17"/>
  <c r="V29" i="3"/>
  <c r="AB28" i="3"/>
  <c r="W29" i="3"/>
  <c r="AC28" i="3"/>
  <c r="X30" i="3"/>
  <c r="AD29" i="3"/>
  <c r="Y29" i="3"/>
  <c r="AE28" i="3"/>
  <c r="V30" i="17"/>
  <c r="AB29" i="17"/>
  <c r="AE29" i="17"/>
  <c r="Y30" i="17"/>
  <c r="W29" i="17"/>
  <c r="AC28" i="17"/>
  <c r="AK31" i="17"/>
  <c r="X29" i="17"/>
  <c r="AD28" i="17"/>
  <c r="X31" i="3"/>
  <c r="AD30" i="3"/>
  <c r="Y30" i="3"/>
  <c r="AE29" i="3"/>
  <c r="W30" i="3"/>
  <c r="AC29" i="3"/>
  <c r="V30" i="3"/>
  <c r="AB29" i="3"/>
  <c r="AD29" i="17"/>
  <c r="X30" i="17"/>
  <c r="AE30" i="17"/>
  <c r="Y31" i="17"/>
  <c r="AK32" i="17"/>
  <c r="W30" i="17"/>
  <c r="AC29" i="17"/>
  <c r="V31" i="17"/>
  <c r="AB30" i="17"/>
  <c r="W31" i="3"/>
  <c r="AC30" i="3"/>
  <c r="Y31" i="3"/>
  <c r="AE30" i="3"/>
  <c r="V31" i="3"/>
  <c r="AB30" i="3"/>
  <c r="X32" i="3"/>
  <c r="AD31" i="3"/>
  <c r="AK33" i="17"/>
  <c r="Y32" i="17"/>
  <c r="AE31" i="17"/>
  <c r="V32" i="17"/>
  <c r="AB31" i="17"/>
  <c r="AC30" i="17"/>
  <c r="W31" i="17"/>
  <c r="AD30" i="17"/>
  <c r="X31" i="17"/>
  <c r="V32" i="3"/>
  <c r="AB31" i="3"/>
  <c r="X33" i="3"/>
  <c r="AD32" i="3"/>
  <c r="Y32" i="3"/>
  <c r="AE31" i="3"/>
  <c r="W32" i="3"/>
  <c r="AC31" i="3"/>
  <c r="V33" i="17"/>
  <c r="AB32" i="17"/>
  <c r="X32" i="17"/>
  <c r="AD31" i="17"/>
  <c r="AE32" i="17"/>
  <c r="Y33" i="17"/>
  <c r="AK34" i="17"/>
  <c r="W32" i="17"/>
  <c r="AC31" i="17"/>
  <c r="W33" i="3"/>
  <c r="AC32" i="3"/>
  <c r="Y33" i="3"/>
  <c r="AE32" i="3"/>
  <c r="X34" i="3"/>
  <c r="AD33" i="3"/>
  <c r="V33" i="3"/>
  <c r="AB32" i="3"/>
  <c r="AE33" i="17"/>
  <c r="Y34" i="17"/>
  <c r="AK35" i="17"/>
  <c r="V34" i="17"/>
  <c r="AB33" i="17"/>
  <c r="W33" i="17"/>
  <c r="AC32" i="17"/>
  <c r="AD32" i="17"/>
  <c r="X33" i="17"/>
  <c r="V34" i="3"/>
  <c r="AB33" i="3"/>
  <c r="X35" i="3"/>
  <c r="AD34" i="3"/>
  <c r="Y34" i="3"/>
  <c r="AE33" i="3"/>
  <c r="W34" i="3"/>
  <c r="AC33" i="3"/>
  <c r="AB34" i="17"/>
  <c r="V35" i="17"/>
  <c r="AD33" i="17"/>
  <c r="X34" i="17"/>
  <c r="AK36" i="17"/>
  <c r="AC33" i="17"/>
  <c r="W34" i="17"/>
  <c r="Y35" i="17"/>
  <c r="AE34" i="17"/>
  <c r="Y35" i="3"/>
  <c r="AE34" i="3"/>
  <c r="W35" i="3"/>
  <c r="AC34" i="3"/>
  <c r="X36" i="3"/>
  <c r="AD35" i="3"/>
  <c r="V35" i="3"/>
  <c r="AB34" i="3"/>
  <c r="AK37" i="17"/>
  <c r="AD34" i="17"/>
  <c r="X35" i="17"/>
  <c r="AB35" i="17"/>
  <c r="V36" i="17"/>
  <c r="Y36" i="17"/>
  <c r="AE35" i="17"/>
  <c r="AC34" i="17"/>
  <c r="W35" i="17"/>
  <c r="X37" i="3"/>
  <c r="AD36" i="3"/>
  <c r="V36" i="3"/>
  <c r="AB35" i="3"/>
  <c r="W36" i="3"/>
  <c r="AC35" i="3"/>
  <c r="Y36" i="3"/>
  <c r="AE35" i="3"/>
  <c r="Y37" i="17"/>
  <c r="AE36" i="17"/>
  <c r="X36" i="17"/>
  <c r="AD35" i="17"/>
  <c r="AB36" i="17"/>
  <c r="V37" i="17"/>
  <c r="AK38" i="17"/>
  <c r="AC35" i="17"/>
  <c r="W36" i="17"/>
  <c r="W37" i="3"/>
  <c r="AC36" i="3"/>
  <c r="Y37" i="3"/>
  <c r="AE36" i="3"/>
  <c r="V37" i="3"/>
  <c r="AB36" i="3"/>
  <c r="X38" i="3"/>
  <c r="AD37" i="3"/>
  <c r="X37" i="17"/>
  <c r="AD36" i="17"/>
  <c r="AK39" i="17"/>
  <c r="Y38" i="17"/>
  <c r="AE37" i="17"/>
  <c r="W37" i="17"/>
  <c r="AC36" i="17"/>
  <c r="V38" i="17"/>
  <c r="AB37" i="17"/>
  <c r="V38" i="3"/>
  <c r="AB37" i="3"/>
  <c r="X39" i="3"/>
  <c r="AD38" i="3"/>
  <c r="Y38" i="3"/>
  <c r="AE37" i="3"/>
  <c r="W38" i="3"/>
  <c r="AC37" i="3"/>
  <c r="W38" i="17"/>
  <c r="AC37" i="17"/>
  <c r="AK40" i="17"/>
  <c r="V39" i="17"/>
  <c r="AB38" i="17"/>
  <c r="X38" i="17"/>
  <c r="AD37" i="17"/>
  <c r="Y39" i="17"/>
  <c r="AE38" i="17"/>
  <c r="Y39" i="3"/>
  <c r="AE38" i="3"/>
  <c r="W39" i="3"/>
  <c r="AC38" i="3"/>
  <c r="X40" i="3"/>
  <c r="AD39" i="3"/>
  <c r="V39" i="3"/>
  <c r="AB38" i="3"/>
  <c r="X39" i="17"/>
  <c r="AD38" i="17"/>
  <c r="V40" i="17"/>
  <c r="AB39" i="17"/>
  <c r="W39" i="17"/>
  <c r="AC38" i="17"/>
  <c r="AE39" i="17"/>
  <c r="Y40" i="17"/>
  <c r="AK41" i="17"/>
  <c r="V40" i="3"/>
  <c r="AB39" i="3"/>
  <c r="X41" i="3"/>
  <c r="AD40" i="3"/>
  <c r="W40" i="3"/>
  <c r="AC39" i="3"/>
  <c r="Y40" i="3"/>
  <c r="AE39" i="3"/>
  <c r="W40" i="17"/>
  <c r="AC39" i="17"/>
  <c r="AE40" i="17"/>
  <c r="Y41" i="17"/>
  <c r="V41" i="17"/>
  <c r="AB40" i="17"/>
  <c r="X40" i="17"/>
  <c r="AD39" i="17"/>
  <c r="AK42" i="17"/>
  <c r="W41" i="3"/>
  <c r="AC40" i="3"/>
  <c r="X42" i="3"/>
  <c r="AD42" i="3"/>
  <c r="AD41" i="3"/>
  <c r="Y41" i="3"/>
  <c r="AE40" i="3"/>
  <c r="V41" i="3"/>
  <c r="AB40" i="3"/>
  <c r="W41" i="17"/>
  <c r="AC40" i="17"/>
  <c r="AD40" i="17"/>
  <c r="X41" i="17"/>
  <c r="V42" i="17"/>
  <c r="AB42" i="17"/>
  <c r="AB41" i="17"/>
  <c r="AE41" i="17"/>
  <c r="Y42" i="17"/>
  <c r="AE42" i="17"/>
  <c r="V42" i="3"/>
  <c r="AB42" i="3"/>
  <c r="AB41" i="3"/>
  <c r="Y42" i="3"/>
  <c r="AE42" i="3"/>
  <c r="AE41" i="3"/>
  <c r="W42" i="3"/>
  <c r="AC42" i="3"/>
  <c r="AC41" i="3"/>
  <c r="AD41" i="17"/>
  <c r="X42" i="17"/>
  <c r="AD42" i="17"/>
  <c r="AC41" i="17"/>
  <c r="W42" i="17"/>
  <c r="AC42" i="17"/>
  <c r="B42" i="9"/>
  <c r="AA13" i="22"/>
  <c r="AA14" i="22"/>
  <c r="AD13" i="22"/>
  <c r="AA15" i="22"/>
  <c r="AD14" i="22"/>
  <c r="AA16" i="22"/>
  <c r="AD15" i="22"/>
  <c r="AA17" i="22"/>
  <c r="AD16" i="22"/>
  <c r="AA18" i="22"/>
  <c r="AD17" i="22"/>
  <c r="AA19" i="22"/>
  <c r="AD18" i="22"/>
  <c r="AA20" i="22"/>
  <c r="AD19" i="22"/>
  <c r="AA21" i="22"/>
  <c r="AD20" i="22"/>
  <c r="AA22" i="22"/>
  <c r="AD21" i="22"/>
  <c r="AA23" i="22"/>
  <c r="AD22" i="22"/>
  <c r="AA24" i="22"/>
  <c r="AD23" i="22"/>
  <c r="AA25" i="22"/>
  <c r="AD24" i="22"/>
  <c r="AA26" i="22"/>
  <c r="AD25" i="22"/>
  <c r="AA27" i="22"/>
  <c r="AD26" i="22"/>
  <c r="AA28" i="22"/>
  <c r="AD27" i="22"/>
  <c r="AA29" i="22"/>
  <c r="AD28" i="22"/>
  <c r="AA30" i="22"/>
  <c r="AD29" i="22"/>
  <c r="AA31" i="22"/>
  <c r="AD30" i="22"/>
  <c r="AA32" i="22"/>
  <c r="AD31" i="22"/>
  <c r="AA33" i="22"/>
  <c r="AD32" i="22"/>
  <c r="AA34" i="22"/>
  <c r="AD33" i="22"/>
  <c r="AA35" i="22"/>
  <c r="AD34" i="22"/>
  <c r="AA36" i="22"/>
  <c r="AD35" i="22"/>
  <c r="AA37" i="22"/>
  <c r="AD36" i="22"/>
  <c r="AA38" i="22"/>
  <c r="AD37" i="22"/>
  <c r="AA39" i="22"/>
  <c r="AD38" i="22"/>
  <c r="AA40" i="22"/>
  <c r="AD39" i="22"/>
  <c r="AA41" i="22"/>
  <c r="AD40" i="22"/>
  <c r="AA42" i="22"/>
  <c r="AD42" i="22"/>
  <c r="AD41" i="22"/>
  <c r="G12" i="27" l="1"/>
  <c r="I13" i="27"/>
  <c r="G14" i="27"/>
  <c r="H11" i="27"/>
  <c r="H13" i="27"/>
  <c r="I11" i="27"/>
  <c r="J13" i="27"/>
  <c r="J11" i="27"/>
  <c r="H14" i="27"/>
  <c r="G11" i="27"/>
  <c r="I12" i="27"/>
  <c r="J12" i="27"/>
  <c r="H12" i="27"/>
  <c r="I14" i="27"/>
  <c r="G13" i="27"/>
  <c r="K13" i="27" s="1"/>
  <c r="J14" i="27"/>
  <c r="E13" i="26"/>
  <c r="G13" i="26"/>
  <c r="F13" i="26"/>
  <c r="K11" i="27" l="1"/>
  <c r="C6" i="9" s="1"/>
  <c r="C13" i="3" s="1"/>
  <c r="K12" i="27"/>
  <c r="F7" i="9" s="1"/>
  <c r="I15" i="27"/>
  <c r="G15" i="27"/>
  <c r="K14" i="27"/>
  <c r="C9" i="9" s="1"/>
  <c r="J15" i="27"/>
  <c r="H15" i="27"/>
  <c r="C13" i="22"/>
  <c r="F8" i="9"/>
  <c r="E8" i="9"/>
  <c r="D8" i="9"/>
  <c r="C8" i="9"/>
  <c r="E7" i="9"/>
  <c r="C7" i="9"/>
  <c r="C14" i="24" s="1" a="1"/>
  <c r="C14" i="24" s="1"/>
  <c r="D7" i="9"/>
  <c r="E6" i="9"/>
  <c r="F6" i="9"/>
  <c r="C13" i="31" l="1"/>
  <c r="O13" i="31" s="1"/>
  <c r="C13" i="32"/>
  <c r="D6" i="9"/>
  <c r="C13" i="17"/>
  <c r="AF13" i="17" s="1"/>
  <c r="F9" i="9"/>
  <c r="C14" i="34" a="1"/>
  <c r="C14" i="34" s="1"/>
  <c r="S15" i="34" s="1"/>
  <c r="D9" i="9"/>
  <c r="E9" i="9"/>
  <c r="E14" i="34" s="1" a="1"/>
  <c r="E14" i="34" s="1"/>
  <c r="U15" i="34" s="1"/>
  <c r="K15" i="27"/>
  <c r="S14" i="29"/>
  <c r="G6" i="9"/>
  <c r="C14" i="35" a="1"/>
  <c r="C14" i="35" s="1"/>
  <c r="AF13" i="3"/>
  <c r="O13" i="3"/>
  <c r="G7" i="9"/>
  <c r="AF13" i="22"/>
  <c r="O13" i="22"/>
  <c r="S14" i="30"/>
  <c r="C14" i="30" a="1"/>
  <c r="C14" i="30" s="1"/>
  <c r="E13" i="32"/>
  <c r="E13" i="31"/>
  <c r="E13" i="3"/>
  <c r="U14" i="30"/>
  <c r="E13" i="22"/>
  <c r="U14" i="29"/>
  <c r="U14" i="24"/>
  <c r="E13" i="17"/>
  <c r="F14" i="35" a="1"/>
  <c r="F14" i="35" s="1"/>
  <c r="F14" i="34" a="1"/>
  <c r="F14" i="34" s="1"/>
  <c r="F14" i="33" a="1"/>
  <c r="F14" i="33" s="1"/>
  <c r="F13" i="32"/>
  <c r="F13" i="3"/>
  <c r="F13" i="31"/>
  <c r="V14" i="30"/>
  <c r="F14" i="24" a="1"/>
  <c r="F14" i="24" s="1"/>
  <c r="H14" i="24" s="1"/>
  <c r="V14" i="29"/>
  <c r="F13" i="22"/>
  <c r="F14" i="29" a="1"/>
  <c r="F14" i="29" s="1"/>
  <c r="H14" i="29" s="1"/>
  <c r="V14" i="24"/>
  <c r="F13" i="17"/>
  <c r="F14" i="30" a="1"/>
  <c r="F14" i="30" s="1"/>
  <c r="H14" i="30" s="1"/>
  <c r="G8" i="9"/>
  <c r="D14" i="35" a="1"/>
  <c r="D14" i="35" s="1"/>
  <c r="T15" i="35" s="1"/>
  <c r="D14" i="33" a="1"/>
  <c r="D14" i="33" s="1"/>
  <c r="T15" i="33" s="1"/>
  <c r="D14" i="34" a="1"/>
  <c r="D14" i="34" s="1"/>
  <c r="T15" i="34" s="1"/>
  <c r="D13" i="32"/>
  <c r="D13" i="31"/>
  <c r="D13" i="3"/>
  <c r="T14" i="30"/>
  <c r="D14" i="29" a="1"/>
  <c r="D14" i="29" s="1"/>
  <c r="T14" i="24"/>
  <c r="D13" i="22"/>
  <c r="T14" i="29"/>
  <c r="D13" i="17"/>
  <c r="S14" i="24"/>
  <c r="O13" i="32"/>
  <c r="AF13" i="32"/>
  <c r="C14" i="33" a="1"/>
  <c r="C14" i="33" s="1"/>
  <c r="C14" i="29" a="1"/>
  <c r="C14" i="29" s="1"/>
  <c r="AF13" i="31" l="1"/>
  <c r="O13" i="17"/>
  <c r="D14" i="30" a="1"/>
  <c r="D14" i="30" s="1"/>
  <c r="E14" i="33" a="1"/>
  <c r="E14" i="33" s="1"/>
  <c r="U15" i="33" s="1"/>
  <c r="E14" i="29" a="1"/>
  <c r="E14" i="29" s="1"/>
  <c r="T15" i="29" s="1"/>
  <c r="E14" i="24" a="1"/>
  <c r="E14" i="24" s="1"/>
  <c r="E14" i="35" a="1"/>
  <c r="E14" i="35" s="1"/>
  <c r="U15" i="35" s="1"/>
  <c r="G9" i="9"/>
  <c r="E14" i="30" a="1"/>
  <c r="E14" i="30" s="1"/>
  <c r="D14" i="24" a="1"/>
  <c r="D14" i="24" s="1"/>
  <c r="W14" i="29"/>
  <c r="Y14" i="29" s="1"/>
  <c r="Z14" i="29" s="1"/>
  <c r="C14" i="32"/>
  <c r="D14" i="32"/>
  <c r="F14" i="32"/>
  <c r="E14" i="32"/>
  <c r="F14" i="31"/>
  <c r="C14" i="31"/>
  <c r="E14" i="31"/>
  <c r="D14" i="31"/>
  <c r="R13" i="22"/>
  <c r="V15" i="34"/>
  <c r="H14" i="34"/>
  <c r="S15" i="35"/>
  <c r="D15" i="35" a="1"/>
  <c r="D15" i="35" s="1"/>
  <c r="T16" i="35" s="1"/>
  <c r="W14" i="24"/>
  <c r="Y14" i="24" s="1"/>
  <c r="AG13" i="17"/>
  <c r="P13" i="17"/>
  <c r="AG13" i="3"/>
  <c r="P13" i="3"/>
  <c r="V15" i="35"/>
  <c r="H14" i="35"/>
  <c r="W14" i="30"/>
  <c r="Y14" i="30" s="1"/>
  <c r="G14" i="34"/>
  <c r="P13" i="31"/>
  <c r="AG13" i="31"/>
  <c r="C14" i="17"/>
  <c r="F14" i="17"/>
  <c r="E14" i="17"/>
  <c r="D14" i="17"/>
  <c r="AH13" i="17"/>
  <c r="Q13" i="17"/>
  <c r="Q13" i="3"/>
  <c r="AH13" i="3"/>
  <c r="E14" i="22"/>
  <c r="D14" i="22"/>
  <c r="C14" i="22"/>
  <c r="F14" i="22"/>
  <c r="F15" i="34" a="1"/>
  <c r="F15" i="34" s="1"/>
  <c r="E15" i="29" a="1"/>
  <c r="E15" i="29" s="1"/>
  <c r="G14" i="29"/>
  <c r="P13" i="32"/>
  <c r="AG13" i="32"/>
  <c r="D15" i="34" a="1"/>
  <c r="D15" i="34" s="1"/>
  <c r="T16" i="34" s="1"/>
  <c r="R13" i="31"/>
  <c r="AI13" i="31" s="1"/>
  <c r="C15" i="34" a="1"/>
  <c r="C15" i="34" s="1"/>
  <c r="AH13" i="31"/>
  <c r="Q13" i="31"/>
  <c r="AG13" i="22"/>
  <c r="P13" i="22"/>
  <c r="S15" i="33"/>
  <c r="R13" i="17"/>
  <c r="AI13" i="17" s="1"/>
  <c r="R13" i="3"/>
  <c r="AI13" i="3" s="1"/>
  <c r="Q13" i="32"/>
  <c r="AH13" i="32"/>
  <c r="C14" i="3"/>
  <c r="E14" i="3"/>
  <c r="F14" i="3"/>
  <c r="D14" i="3"/>
  <c r="W15" i="34"/>
  <c r="Y15" i="34" s="1"/>
  <c r="R13" i="32"/>
  <c r="AI13" i="32" s="1"/>
  <c r="Q13" i="22"/>
  <c r="AH13" i="22"/>
  <c r="E15" i="34" a="1"/>
  <c r="E15" i="34" s="1"/>
  <c r="U16" i="34" s="1"/>
  <c r="V15" i="33"/>
  <c r="H14" i="33"/>
  <c r="E15" i="24" l="1" a="1"/>
  <c r="E15" i="24" s="1"/>
  <c r="G14" i="33"/>
  <c r="E15" i="33" a="1"/>
  <c r="E15" i="33" s="1"/>
  <c r="U16" i="33" s="1"/>
  <c r="F15" i="35" a="1"/>
  <c r="F15" i="35" s="1"/>
  <c r="H15" i="35" s="1"/>
  <c r="D15" i="30" a="1"/>
  <c r="D15" i="30" s="1"/>
  <c r="F15" i="33" a="1"/>
  <c r="F15" i="33" s="1"/>
  <c r="V16" i="33" s="1"/>
  <c r="C15" i="33" a="1"/>
  <c r="C15" i="33" s="1"/>
  <c r="D15" i="33" a="1"/>
  <c r="D15" i="33" s="1"/>
  <c r="T16" i="33" s="1"/>
  <c r="C15" i="35" a="1"/>
  <c r="C15" i="35" s="1"/>
  <c r="S16" i="35" s="1"/>
  <c r="D15" i="29" a="1"/>
  <c r="D15" i="29" s="1"/>
  <c r="T16" i="29" s="1"/>
  <c r="V15" i="29"/>
  <c r="T15" i="24"/>
  <c r="U15" i="29"/>
  <c r="W15" i="35"/>
  <c r="Y15" i="35" s="1"/>
  <c r="C15" i="29" a="1"/>
  <c r="C15" i="29" s="1"/>
  <c r="AJ13" i="32"/>
  <c r="AL13" i="32" s="1"/>
  <c r="AM13" i="32" s="1"/>
  <c r="S15" i="29"/>
  <c r="U13" i="17"/>
  <c r="C8" i="15" s="1"/>
  <c r="F15" i="29" a="1"/>
  <c r="F15" i="29" s="1"/>
  <c r="H15" i="29" s="1"/>
  <c r="F15" i="24" a="1"/>
  <c r="F15" i="24" s="1"/>
  <c r="H15" i="24" s="1"/>
  <c r="U13" i="3"/>
  <c r="B8" i="15" s="1"/>
  <c r="S15" i="24"/>
  <c r="E15" i="35" a="1"/>
  <c r="E15" i="35" s="1"/>
  <c r="U16" i="35" s="1"/>
  <c r="C15" i="30" a="1"/>
  <c r="C15" i="30" s="1"/>
  <c r="C15" i="24" a="1"/>
  <c r="C15" i="24" s="1"/>
  <c r="F16" i="24" s="1" a="1"/>
  <c r="F16" i="24" s="1"/>
  <c r="H16" i="24" s="1"/>
  <c r="G14" i="30"/>
  <c r="U15" i="30"/>
  <c r="G14" i="24"/>
  <c r="T15" i="30"/>
  <c r="U15" i="24"/>
  <c r="V15" i="30"/>
  <c r="E15" i="30" a="1"/>
  <c r="E15" i="30" s="1"/>
  <c r="V16" i="30" s="1"/>
  <c r="D15" i="24" a="1"/>
  <c r="D15" i="24" s="1"/>
  <c r="V15" i="24"/>
  <c r="F15" i="30" a="1"/>
  <c r="F15" i="30" s="1"/>
  <c r="H15" i="30" s="1"/>
  <c r="G14" i="35"/>
  <c r="Z15" i="35" s="1"/>
  <c r="S15" i="30"/>
  <c r="U13" i="32"/>
  <c r="AJ13" i="31"/>
  <c r="AL13" i="31" s="1"/>
  <c r="AM13" i="31" s="1"/>
  <c r="U13" i="31"/>
  <c r="AJ13" i="17"/>
  <c r="AL13" i="17" s="1"/>
  <c r="AM13" i="17" s="1"/>
  <c r="G8" i="15" s="1"/>
  <c r="AJ13" i="3"/>
  <c r="AL13" i="3" s="1"/>
  <c r="AM13" i="3" s="1"/>
  <c r="F8" i="15" s="1"/>
  <c r="S13" i="32"/>
  <c r="T13" i="32" s="1"/>
  <c r="E16" i="24" a="1"/>
  <c r="E16" i="24" s="1"/>
  <c r="S13" i="22"/>
  <c r="T13" i="22" s="1"/>
  <c r="L14" i="31"/>
  <c r="N14" i="31"/>
  <c r="K14" i="31"/>
  <c r="M14" i="31"/>
  <c r="W15" i="33"/>
  <c r="Y15" i="33" s="1"/>
  <c r="U13" i="22"/>
  <c r="Z14" i="30"/>
  <c r="Z14" i="24"/>
  <c r="D16" i="33" a="1"/>
  <c r="D16" i="33" s="1"/>
  <c r="T17" i="33" s="1"/>
  <c r="S16" i="33"/>
  <c r="I14" i="32"/>
  <c r="H14" i="32"/>
  <c r="G14" i="32"/>
  <c r="J14" i="32"/>
  <c r="H14" i="31"/>
  <c r="G14" i="31"/>
  <c r="I14" i="31"/>
  <c r="J14" i="31"/>
  <c r="Z15" i="34"/>
  <c r="M14" i="32"/>
  <c r="K14" i="32"/>
  <c r="L14" i="32"/>
  <c r="N14" i="32"/>
  <c r="G15" i="24"/>
  <c r="H14" i="3"/>
  <c r="G14" i="3"/>
  <c r="I14" i="3"/>
  <c r="J14" i="3"/>
  <c r="S16" i="34"/>
  <c r="E16" i="34" a="1"/>
  <c r="E16" i="34" s="1"/>
  <c r="U17" i="34" s="1"/>
  <c r="C16" i="34" a="1"/>
  <c r="C16" i="34" s="1"/>
  <c r="F16" i="34" a="1"/>
  <c r="F16" i="34" s="1"/>
  <c r="G15" i="34"/>
  <c r="D16" i="34" a="1"/>
  <c r="D16" i="34" s="1"/>
  <c r="T17" i="34" s="1"/>
  <c r="H15" i="34"/>
  <c r="V16" i="34"/>
  <c r="K14" i="3"/>
  <c r="N14" i="3"/>
  <c r="L14" i="3"/>
  <c r="M14" i="3"/>
  <c r="S13" i="3"/>
  <c r="T13" i="3" s="1"/>
  <c r="H14" i="22"/>
  <c r="G14" i="22"/>
  <c r="J14" i="22"/>
  <c r="I14" i="22"/>
  <c r="N14" i="22"/>
  <c r="K14" i="22"/>
  <c r="L14" i="22"/>
  <c r="M14" i="22"/>
  <c r="S13" i="17"/>
  <c r="T13" i="17" s="1"/>
  <c r="S13" i="31"/>
  <c r="T13" i="31" s="1"/>
  <c r="N14" i="17"/>
  <c r="L14" i="17"/>
  <c r="M14" i="17"/>
  <c r="K14" i="17"/>
  <c r="G14" i="17"/>
  <c r="H14" i="17"/>
  <c r="I14" i="17"/>
  <c r="J14" i="17"/>
  <c r="V16" i="35"/>
  <c r="AI13" i="22"/>
  <c r="AJ13" i="22" s="1"/>
  <c r="AL13" i="22" s="1"/>
  <c r="U16" i="24" l="1"/>
  <c r="V16" i="24"/>
  <c r="T16" i="24"/>
  <c r="W16" i="24" s="1"/>
  <c r="Y16" i="24" s="1"/>
  <c r="Z16" i="24" s="1"/>
  <c r="U16" i="29"/>
  <c r="C16" i="33" a="1"/>
  <c r="C16" i="33" s="1"/>
  <c r="D17" i="33" s="1" a="1"/>
  <c r="D17" i="33" s="1"/>
  <c r="T18" i="33" s="1"/>
  <c r="G15" i="29"/>
  <c r="W15" i="30"/>
  <c r="Y15" i="30" s="1"/>
  <c r="Z15" i="30" s="1"/>
  <c r="W15" i="29"/>
  <c r="Y15" i="29" s="1"/>
  <c r="H15" i="33"/>
  <c r="F16" i="33" a="1"/>
  <c r="F16" i="33" s="1"/>
  <c r="E16" i="33" a="1"/>
  <c r="E16" i="33" s="1"/>
  <c r="U17" i="33" s="1"/>
  <c r="E16" i="30" a="1"/>
  <c r="E16" i="30" s="1"/>
  <c r="G15" i="33"/>
  <c r="F16" i="29" a="1"/>
  <c r="F16" i="29" s="1"/>
  <c r="H16" i="29" s="1"/>
  <c r="S16" i="29"/>
  <c r="W16" i="29" s="1"/>
  <c r="Y16" i="29" s="1"/>
  <c r="Z16" i="29" s="1"/>
  <c r="D16" i="24" a="1"/>
  <c r="D16" i="24" s="1"/>
  <c r="V16" i="29"/>
  <c r="D16" i="29" a="1"/>
  <c r="D16" i="29" s="1"/>
  <c r="G15" i="35"/>
  <c r="C16" i="29" a="1"/>
  <c r="C16" i="29" s="1"/>
  <c r="S17" i="29" s="1"/>
  <c r="F16" i="35" a="1"/>
  <c r="F16" i="35" s="1"/>
  <c r="H16" i="35" s="1"/>
  <c r="E16" i="29" a="1"/>
  <c r="E16" i="29" s="1"/>
  <c r="S16" i="24"/>
  <c r="G15" i="30"/>
  <c r="P14" i="31"/>
  <c r="W15" i="24"/>
  <c r="Y15" i="24" s="1"/>
  <c r="Z15" i="24" s="1"/>
  <c r="C16" i="35" a="1"/>
  <c r="C16" i="35" s="1"/>
  <c r="S17" i="35" s="1"/>
  <c r="F16" i="30" a="1"/>
  <c r="F16" i="30" s="1"/>
  <c r="H16" i="30" s="1"/>
  <c r="P14" i="32"/>
  <c r="I15" i="32" s="1"/>
  <c r="S16" i="30"/>
  <c r="C16" i="30" a="1"/>
  <c r="C16" i="30" s="1"/>
  <c r="E16" i="35" a="1"/>
  <c r="E16" i="35" s="1"/>
  <c r="U17" i="35" s="1"/>
  <c r="D16" i="30" a="1"/>
  <c r="D16" i="30" s="1"/>
  <c r="Q14" i="31"/>
  <c r="M15" i="31" s="1"/>
  <c r="D16" i="35" a="1"/>
  <c r="D16" i="35" s="1"/>
  <c r="T17" i="35" s="1"/>
  <c r="U16" i="30"/>
  <c r="R14" i="31"/>
  <c r="S14" i="31" s="1"/>
  <c r="AF14" i="32"/>
  <c r="T16" i="30"/>
  <c r="O14" i="17"/>
  <c r="D15" i="17" s="1"/>
  <c r="Q14" i="32"/>
  <c r="N15" i="32" s="1"/>
  <c r="C16" i="24" a="1"/>
  <c r="C16" i="24" s="1"/>
  <c r="F17" i="24" s="1" a="1"/>
  <c r="F17" i="24" s="1"/>
  <c r="H17" i="24" s="1"/>
  <c r="O14" i="22"/>
  <c r="C15" i="22" s="1"/>
  <c r="O14" i="31"/>
  <c r="C15" i="31" s="1"/>
  <c r="Q14" i="3"/>
  <c r="M15" i="3" s="1"/>
  <c r="O14" i="3"/>
  <c r="C15" i="3" s="1"/>
  <c r="AH14" i="17"/>
  <c r="AG14" i="3"/>
  <c r="O14" i="32"/>
  <c r="D15" i="32" s="1"/>
  <c r="AH14" i="22"/>
  <c r="R14" i="22"/>
  <c r="S14" i="22" s="1"/>
  <c r="AI14" i="31"/>
  <c r="AG14" i="32"/>
  <c r="W16" i="34"/>
  <c r="Y16" i="34" s="1"/>
  <c r="Z16" i="34" s="1"/>
  <c r="AH14" i="32"/>
  <c r="P14" i="17"/>
  <c r="H15" i="17" s="1"/>
  <c r="P14" i="22"/>
  <c r="I15" i="22" s="1"/>
  <c r="R14" i="32"/>
  <c r="S14" i="32" s="1"/>
  <c r="J15" i="32"/>
  <c r="AM13" i="22"/>
  <c r="H8" i="15" s="1"/>
  <c r="J15" i="31"/>
  <c r="H15" i="31"/>
  <c r="G15" i="31"/>
  <c r="I15" i="31"/>
  <c r="R14" i="3"/>
  <c r="AI14" i="3" s="1"/>
  <c r="R14" i="17"/>
  <c r="Q14" i="17"/>
  <c r="AF14" i="31"/>
  <c r="AH14" i="3"/>
  <c r="Q14" i="22"/>
  <c r="W16" i="33"/>
  <c r="Y16" i="33" s="1"/>
  <c r="Z15" i="33"/>
  <c r="AF14" i="17"/>
  <c r="AG14" i="31"/>
  <c r="AF14" i="3"/>
  <c r="W16" i="35"/>
  <c r="Y16" i="35" s="1"/>
  <c r="H16" i="33"/>
  <c r="V17" i="33"/>
  <c r="M15" i="32"/>
  <c r="AH14" i="31"/>
  <c r="AF14" i="22"/>
  <c r="AG14" i="17"/>
  <c r="V17" i="34"/>
  <c r="H16" i="34"/>
  <c r="P14" i="3"/>
  <c r="AI14" i="32"/>
  <c r="E17" i="34" a="1"/>
  <c r="E17" i="34" s="1"/>
  <c r="U18" i="34" s="1"/>
  <c r="S17" i="34"/>
  <c r="C17" i="34" a="1"/>
  <c r="C17" i="34" s="1"/>
  <c r="G16" i="34"/>
  <c r="D17" i="34" a="1"/>
  <c r="D17" i="34" s="1"/>
  <c r="T18" i="34" s="1"/>
  <c r="F17" i="34" a="1"/>
  <c r="F17" i="34" s="1"/>
  <c r="AG14" i="22"/>
  <c r="S17" i="33"/>
  <c r="E17" i="33" a="1"/>
  <c r="E17" i="33" s="1"/>
  <c r="U18" i="33" s="1"/>
  <c r="Z15" i="29"/>
  <c r="V17" i="35" l="1"/>
  <c r="G16" i="33"/>
  <c r="C17" i="33" a="1"/>
  <c r="C17" i="33" s="1"/>
  <c r="D18" i="33" s="1" a="1"/>
  <c r="D18" i="33" s="1"/>
  <c r="T19" i="33" s="1"/>
  <c r="F17" i="33" a="1"/>
  <c r="F17" i="33" s="1"/>
  <c r="E18" i="33" s="1" a="1"/>
  <c r="E18" i="33" s="1"/>
  <c r="U19" i="33" s="1"/>
  <c r="D15" i="31"/>
  <c r="P15" i="31" s="1"/>
  <c r="L15" i="31"/>
  <c r="Z16" i="33"/>
  <c r="D17" i="29" a="1"/>
  <c r="D17" i="29" s="1"/>
  <c r="U17" i="29"/>
  <c r="H15" i="32"/>
  <c r="F15" i="22"/>
  <c r="D15" i="22"/>
  <c r="E15" i="22"/>
  <c r="W17" i="34"/>
  <c r="Y17" i="34" s="1"/>
  <c r="V17" i="29"/>
  <c r="F15" i="31"/>
  <c r="G16" i="29"/>
  <c r="E17" i="29" a="1"/>
  <c r="E17" i="29" s="1"/>
  <c r="G17" i="29" s="1"/>
  <c r="T17" i="29"/>
  <c r="W17" i="29" s="1"/>
  <c r="Y17" i="29" s="1"/>
  <c r="Z17" i="29" s="1"/>
  <c r="F17" i="30" a="1"/>
  <c r="F17" i="30" s="1"/>
  <c r="H17" i="30" s="1"/>
  <c r="F17" i="29" a="1"/>
  <c r="F17" i="29" s="1"/>
  <c r="H17" i="29" s="1"/>
  <c r="C17" i="29" a="1"/>
  <c r="C17" i="29" s="1"/>
  <c r="W16" i="30"/>
  <c r="Y16" i="30" s="1"/>
  <c r="Z16" i="30" s="1"/>
  <c r="G16" i="30"/>
  <c r="E17" i="35" a="1"/>
  <c r="E17" i="35" s="1"/>
  <c r="U18" i="35" s="1"/>
  <c r="E15" i="31"/>
  <c r="Q15" i="31" s="1"/>
  <c r="D17" i="35" a="1"/>
  <c r="D17" i="35" s="1"/>
  <c r="T18" i="35" s="1"/>
  <c r="C17" i="30" a="1"/>
  <c r="C17" i="30" s="1"/>
  <c r="E15" i="17"/>
  <c r="G16" i="35"/>
  <c r="AI14" i="22"/>
  <c r="AJ14" i="22" s="1"/>
  <c r="AL14" i="22" s="1"/>
  <c r="F15" i="17"/>
  <c r="F17" i="35" a="1"/>
  <c r="F17" i="35" s="1"/>
  <c r="V18" i="35" s="1"/>
  <c r="C15" i="17"/>
  <c r="C17" i="35" a="1"/>
  <c r="C17" i="35" s="1"/>
  <c r="E18" i="35" s="1" a="1"/>
  <c r="E18" i="35" s="1"/>
  <c r="U19" i="35" s="1"/>
  <c r="E17" i="30" a="1"/>
  <c r="E17" i="30" s="1"/>
  <c r="U17" i="30"/>
  <c r="K15" i="32"/>
  <c r="C17" i="24" a="1"/>
  <c r="C17" i="24" s="1"/>
  <c r="N15" i="31"/>
  <c r="R15" i="31" s="1"/>
  <c r="AI15" i="31" s="1"/>
  <c r="G15" i="32"/>
  <c r="L15" i="32"/>
  <c r="AG15" i="32" s="1"/>
  <c r="S17" i="24"/>
  <c r="K15" i="31"/>
  <c r="AF15" i="31" s="1"/>
  <c r="V17" i="30"/>
  <c r="T17" i="24"/>
  <c r="H15" i="22"/>
  <c r="V17" i="24"/>
  <c r="G15" i="22"/>
  <c r="T17" i="30"/>
  <c r="G16" i="24"/>
  <c r="U14" i="31"/>
  <c r="J15" i="22"/>
  <c r="F15" i="32"/>
  <c r="U17" i="24"/>
  <c r="AJ14" i="32"/>
  <c r="AL14" i="32" s="1"/>
  <c r="S17" i="30"/>
  <c r="D17" i="24" a="1"/>
  <c r="D17" i="24" s="1"/>
  <c r="G15" i="17"/>
  <c r="E15" i="32"/>
  <c r="Q15" i="32" s="1"/>
  <c r="D17" i="30" a="1"/>
  <c r="D17" i="30" s="1"/>
  <c r="E17" i="24" a="1"/>
  <c r="E17" i="24" s="1"/>
  <c r="T14" i="31"/>
  <c r="C15" i="32"/>
  <c r="F15" i="3"/>
  <c r="N15" i="3"/>
  <c r="K15" i="3"/>
  <c r="W17" i="35"/>
  <c r="Y17" i="35" s="1"/>
  <c r="L15" i="3"/>
  <c r="E15" i="3"/>
  <c r="D15" i="3"/>
  <c r="J15" i="17"/>
  <c r="U14" i="17"/>
  <c r="C9" i="15" s="1"/>
  <c r="I15" i="17"/>
  <c r="U14" i="32"/>
  <c r="W17" i="33"/>
  <c r="Y17" i="33" s="1"/>
  <c r="Z17" i="33" s="1"/>
  <c r="T14" i="32"/>
  <c r="AM14" i="32"/>
  <c r="E18" i="34" a="1"/>
  <c r="E18" i="34" s="1"/>
  <c r="U19" i="34" s="1"/>
  <c r="C18" i="34" a="1"/>
  <c r="C18" i="34" s="1"/>
  <c r="S18" i="34"/>
  <c r="F18" i="34" a="1"/>
  <c r="F18" i="34" s="1"/>
  <c r="G17" i="34"/>
  <c r="D18" i="34" a="1"/>
  <c r="D18" i="34" s="1"/>
  <c r="T19" i="34" s="1"/>
  <c r="J15" i="3"/>
  <c r="I15" i="3"/>
  <c r="H15" i="3"/>
  <c r="G15" i="3"/>
  <c r="L15" i="17"/>
  <c r="P15" i="17" s="1"/>
  <c r="M15" i="17"/>
  <c r="N15" i="17"/>
  <c r="K15" i="17"/>
  <c r="L15" i="22"/>
  <c r="N15" i="22"/>
  <c r="K15" i="22"/>
  <c r="M15" i="22"/>
  <c r="AH15" i="22" s="1"/>
  <c r="S14" i="17"/>
  <c r="T14" i="17" s="1"/>
  <c r="S18" i="35"/>
  <c r="S14" i="3"/>
  <c r="T14" i="3" s="1"/>
  <c r="F18" i="33" a="1"/>
  <c r="F18" i="33" s="1"/>
  <c r="Z17" i="34"/>
  <c r="AJ14" i="31"/>
  <c r="AL14" i="31" s="1"/>
  <c r="U14" i="22"/>
  <c r="AJ14" i="3"/>
  <c r="AL14" i="3" s="1"/>
  <c r="H17" i="35"/>
  <c r="Z16" i="35"/>
  <c r="T14" i="22"/>
  <c r="U14" i="3"/>
  <c r="H17" i="34"/>
  <c r="V18" i="34"/>
  <c r="AI14" i="17"/>
  <c r="AJ14" i="17" s="1"/>
  <c r="AL14" i="17" s="1"/>
  <c r="G17" i="33" l="1"/>
  <c r="H17" i="33"/>
  <c r="AG15" i="31"/>
  <c r="S18" i="33"/>
  <c r="V18" i="33"/>
  <c r="W18" i="33" s="1"/>
  <c r="Y18" i="33" s="1"/>
  <c r="Z18" i="33" s="1"/>
  <c r="C18" i="33" a="1"/>
  <c r="C18" i="33" s="1"/>
  <c r="AG15" i="3"/>
  <c r="AG15" i="22"/>
  <c r="G17" i="35"/>
  <c r="W17" i="24"/>
  <c r="Y17" i="24" s="1"/>
  <c r="Z17" i="24" s="1"/>
  <c r="AF15" i="32"/>
  <c r="C18" i="29" a="1"/>
  <c r="C18" i="29" s="1"/>
  <c r="T19" i="29" s="1"/>
  <c r="G17" i="30"/>
  <c r="T18" i="29"/>
  <c r="Z17" i="35"/>
  <c r="D18" i="30" a="1"/>
  <c r="D18" i="30" s="1"/>
  <c r="U18" i="29"/>
  <c r="O15" i="31"/>
  <c r="E16" i="31" s="1"/>
  <c r="F18" i="29" a="1"/>
  <c r="F18" i="29" s="1"/>
  <c r="H18" i="29" s="1"/>
  <c r="AH15" i="32"/>
  <c r="S18" i="29"/>
  <c r="V18" i="24"/>
  <c r="D18" i="29" a="1"/>
  <c r="D18" i="29" s="1"/>
  <c r="V18" i="29"/>
  <c r="O15" i="32"/>
  <c r="F16" i="32" s="1"/>
  <c r="S18" i="30"/>
  <c r="E18" i="29" a="1"/>
  <c r="E18" i="29" s="1"/>
  <c r="F18" i="30" a="1"/>
  <c r="F18" i="30" s="1"/>
  <c r="H18" i="30" s="1"/>
  <c r="W17" i="30"/>
  <c r="Y17" i="30" s="1"/>
  <c r="Z17" i="30" s="1"/>
  <c r="F18" i="35" a="1"/>
  <c r="F18" i="35" s="1"/>
  <c r="P15" i="32"/>
  <c r="R15" i="22"/>
  <c r="S15" i="22" s="1"/>
  <c r="E18" i="30" a="1"/>
  <c r="E18" i="30" s="1"/>
  <c r="S18" i="24"/>
  <c r="V18" i="30"/>
  <c r="AH15" i="31"/>
  <c r="AJ15" i="31" s="1"/>
  <c r="AL15" i="31" s="1"/>
  <c r="AM15" i="31" s="1"/>
  <c r="O15" i="22"/>
  <c r="D16" i="22" s="1"/>
  <c r="O15" i="3"/>
  <c r="D16" i="3" s="1"/>
  <c r="U18" i="30"/>
  <c r="D18" i="35" a="1"/>
  <c r="D18" i="35" s="1"/>
  <c r="T19" i="35" s="1"/>
  <c r="P15" i="3"/>
  <c r="J16" i="3" s="1"/>
  <c r="C18" i="35" a="1"/>
  <c r="C18" i="35" s="1"/>
  <c r="G18" i="35" s="1"/>
  <c r="T18" i="30"/>
  <c r="O15" i="17"/>
  <c r="D16" i="17" s="1"/>
  <c r="C18" i="30" a="1"/>
  <c r="C18" i="30" s="1"/>
  <c r="U18" i="24"/>
  <c r="F18" i="24" a="1"/>
  <c r="F18" i="24" s="1"/>
  <c r="H18" i="24" s="1"/>
  <c r="R15" i="32"/>
  <c r="AI15" i="32" s="1"/>
  <c r="T18" i="24"/>
  <c r="E18" i="24" a="1"/>
  <c r="E18" i="24" s="1"/>
  <c r="D18" i="24" a="1"/>
  <c r="D18" i="24" s="1"/>
  <c r="P15" i="22"/>
  <c r="I16" i="22" s="1"/>
  <c r="G17" i="24"/>
  <c r="C18" i="24" a="1"/>
  <c r="C18" i="24" s="1"/>
  <c r="R15" i="3"/>
  <c r="S15" i="3" s="1"/>
  <c r="Q15" i="3"/>
  <c r="L16" i="3" s="1"/>
  <c r="AF15" i="3"/>
  <c r="AF15" i="22"/>
  <c r="AH15" i="17"/>
  <c r="R15" i="17"/>
  <c r="S15" i="17" s="1"/>
  <c r="W18" i="35"/>
  <c r="Y18" i="35" s="1"/>
  <c r="AH15" i="3"/>
  <c r="Q15" i="22"/>
  <c r="M16" i="22" s="1"/>
  <c r="AF15" i="17"/>
  <c r="J16" i="17"/>
  <c r="G16" i="17"/>
  <c r="H16" i="17"/>
  <c r="I16" i="17"/>
  <c r="W18" i="34"/>
  <c r="Y18" i="34" s="1"/>
  <c r="H16" i="31"/>
  <c r="G16" i="31"/>
  <c r="J16" i="31"/>
  <c r="I16" i="31"/>
  <c r="AI15" i="22"/>
  <c r="C16" i="32"/>
  <c r="E16" i="32"/>
  <c r="E19" i="34" a="1"/>
  <c r="E19" i="34" s="1"/>
  <c r="U20" i="34" s="1"/>
  <c r="C19" i="34" a="1"/>
  <c r="C19" i="34" s="1"/>
  <c r="D19" i="34" a="1"/>
  <c r="D19" i="34" s="1"/>
  <c r="T20" i="34" s="1"/>
  <c r="S19" i="34"/>
  <c r="F19" i="34" a="1"/>
  <c r="F19" i="34" s="1"/>
  <c r="G18" i="34"/>
  <c r="C16" i="31"/>
  <c r="M16" i="31"/>
  <c r="L16" i="31"/>
  <c r="N16" i="31"/>
  <c r="K16" i="31"/>
  <c r="V19" i="33"/>
  <c r="H18" i="33"/>
  <c r="AG15" i="17"/>
  <c r="Q15" i="17"/>
  <c r="N16" i="3"/>
  <c r="AM14" i="3"/>
  <c r="F9" i="15" s="1"/>
  <c r="G16" i="3"/>
  <c r="H16" i="3"/>
  <c r="I16" i="3"/>
  <c r="AM14" i="31"/>
  <c r="D19" i="33" a="1"/>
  <c r="D19" i="33" s="1"/>
  <c r="T20" i="33" s="1"/>
  <c r="G18" i="33"/>
  <c r="C19" i="33" a="1"/>
  <c r="C19" i="33" s="1"/>
  <c r="E19" i="33" a="1"/>
  <c r="E19" i="33" s="1"/>
  <c r="U20" i="33" s="1"/>
  <c r="F19" i="33" a="1"/>
  <c r="F19" i="33" s="1"/>
  <c r="S19" i="33"/>
  <c r="AM14" i="17"/>
  <c r="G9" i="15" s="1"/>
  <c r="S15" i="31"/>
  <c r="G18" i="29"/>
  <c r="F19" i="29" a="1"/>
  <c r="F19" i="29" s="1"/>
  <c r="H19" i="29" s="1"/>
  <c r="E19" i="29" a="1"/>
  <c r="E19" i="29" s="1"/>
  <c r="S19" i="29"/>
  <c r="C19" i="29" a="1"/>
  <c r="C19" i="29" s="1"/>
  <c r="V19" i="29"/>
  <c r="U19" i="29"/>
  <c r="H16" i="32"/>
  <c r="G16" i="32"/>
  <c r="B9" i="15"/>
  <c r="AM14" i="22"/>
  <c r="H9" i="15" s="1"/>
  <c r="S15" i="32"/>
  <c r="V19" i="34"/>
  <c r="H18" i="34"/>
  <c r="L16" i="32"/>
  <c r="K16" i="32"/>
  <c r="M16" i="32"/>
  <c r="N16" i="32"/>
  <c r="F16" i="31" l="1"/>
  <c r="R16" i="31" s="1"/>
  <c r="AI16" i="31" s="1"/>
  <c r="AJ15" i="32"/>
  <c r="AL15" i="32" s="1"/>
  <c r="D19" i="29" a="1"/>
  <c r="D19" i="29" s="1"/>
  <c r="S20" i="29" s="1"/>
  <c r="T15" i="31"/>
  <c r="D16" i="31"/>
  <c r="AG16" i="31" s="1"/>
  <c r="U15" i="31"/>
  <c r="D16" i="32"/>
  <c r="Z18" i="35"/>
  <c r="V19" i="30"/>
  <c r="M16" i="3"/>
  <c r="T19" i="24"/>
  <c r="U15" i="32"/>
  <c r="C19" i="35" a="1"/>
  <c r="C19" i="35" s="1"/>
  <c r="S20" i="35" s="1"/>
  <c r="K16" i="3"/>
  <c r="W18" i="29"/>
  <c r="Y18" i="29" s="1"/>
  <c r="Z18" i="29" s="1"/>
  <c r="G18" i="30"/>
  <c r="AJ15" i="22"/>
  <c r="AL15" i="22" s="1"/>
  <c r="AM15" i="22" s="1"/>
  <c r="H10" i="15" s="1"/>
  <c r="S19" i="24"/>
  <c r="W18" i="30"/>
  <c r="Y18" i="30" s="1"/>
  <c r="T15" i="3"/>
  <c r="F16" i="3"/>
  <c r="R16" i="3" s="1"/>
  <c r="AI16" i="3" s="1"/>
  <c r="V19" i="35"/>
  <c r="T19" i="30"/>
  <c r="E16" i="17"/>
  <c r="D19" i="35" a="1"/>
  <c r="D19" i="35" s="1"/>
  <c r="T20" i="35" s="1"/>
  <c r="U15" i="3"/>
  <c r="B10" i="15" s="1"/>
  <c r="S19" i="30"/>
  <c r="C19" i="30" a="1"/>
  <c r="C19" i="30" s="1"/>
  <c r="C16" i="3"/>
  <c r="O16" i="3" s="1"/>
  <c r="H18" i="35"/>
  <c r="F19" i="30" a="1"/>
  <c r="F19" i="30" s="1"/>
  <c r="H19" i="30" s="1"/>
  <c r="N16" i="22"/>
  <c r="G18" i="24"/>
  <c r="E16" i="3"/>
  <c r="Q16" i="3" s="1"/>
  <c r="U19" i="30"/>
  <c r="C16" i="22"/>
  <c r="T15" i="22"/>
  <c r="F19" i="24" a="1"/>
  <c r="F19" i="24" s="1"/>
  <c r="H19" i="24" s="1"/>
  <c r="W18" i="24"/>
  <c r="Y18" i="24" s="1"/>
  <c r="E19" i="35" a="1"/>
  <c r="E19" i="35" s="1"/>
  <c r="U20" i="35" s="1"/>
  <c r="V19" i="24"/>
  <c r="E16" i="22"/>
  <c r="C16" i="17"/>
  <c r="E19" i="30" a="1"/>
  <c r="E19" i="30" s="1"/>
  <c r="U19" i="24"/>
  <c r="F16" i="22"/>
  <c r="F16" i="17"/>
  <c r="D19" i="30" a="1"/>
  <c r="D19" i="30" s="1"/>
  <c r="T15" i="32"/>
  <c r="J16" i="32"/>
  <c r="S19" i="35"/>
  <c r="W19" i="35" s="1"/>
  <c r="Y19" i="35" s="1"/>
  <c r="I16" i="32"/>
  <c r="Q16" i="32" s="1"/>
  <c r="E19" i="24" a="1"/>
  <c r="E19" i="24" s="1"/>
  <c r="T20" i="24" s="1"/>
  <c r="F19" i="35" a="1"/>
  <c r="F19" i="35" s="1"/>
  <c r="C19" i="24" a="1"/>
  <c r="C19" i="24" s="1"/>
  <c r="G16" i="22"/>
  <c r="D19" i="24" a="1"/>
  <c r="D19" i="24" s="1"/>
  <c r="AI15" i="3"/>
  <c r="AJ15" i="3" s="1"/>
  <c r="AL15" i="3" s="1"/>
  <c r="AM15" i="3" s="1"/>
  <c r="F10" i="15" s="1"/>
  <c r="J16" i="22"/>
  <c r="R16" i="22" s="1"/>
  <c r="AI16" i="22" s="1"/>
  <c r="H16" i="22"/>
  <c r="AG16" i="22" s="1"/>
  <c r="K16" i="22"/>
  <c r="W19" i="29"/>
  <c r="Y19" i="29" s="1"/>
  <c r="Z19" i="29" s="1"/>
  <c r="U15" i="22"/>
  <c r="L16" i="22"/>
  <c r="AI15" i="17"/>
  <c r="AJ15" i="17" s="1"/>
  <c r="AL15" i="17" s="1"/>
  <c r="AM15" i="17" s="1"/>
  <c r="G10" i="15" s="1"/>
  <c r="W19" i="33"/>
  <c r="Y19" i="33" s="1"/>
  <c r="Z19" i="33" s="1"/>
  <c r="E20" i="34" a="1"/>
  <c r="E20" i="34" s="1"/>
  <c r="U21" i="34" s="1"/>
  <c r="C20" i="34" a="1"/>
  <c r="C20" i="34" s="1"/>
  <c r="F20" i="34" a="1"/>
  <c r="F20" i="34" s="1"/>
  <c r="S20" i="34"/>
  <c r="G19" i="34"/>
  <c r="D20" i="34" a="1"/>
  <c r="D20" i="34" s="1"/>
  <c r="T21" i="34" s="1"/>
  <c r="R16" i="32"/>
  <c r="AI16" i="32" s="1"/>
  <c r="Z18" i="24"/>
  <c r="AM15" i="32"/>
  <c r="V20" i="33"/>
  <c r="H19" i="33"/>
  <c r="N16" i="17"/>
  <c r="L16" i="17"/>
  <c r="P16" i="17" s="1"/>
  <c r="M16" i="17"/>
  <c r="K16" i="17"/>
  <c r="P16" i="32"/>
  <c r="AG16" i="32"/>
  <c r="Z18" i="34"/>
  <c r="Q16" i="22"/>
  <c r="AH16" i="22"/>
  <c r="D20" i="33" a="1"/>
  <c r="D20" i="33" s="1"/>
  <c r="T21" i="33" s="1"/>
  <c r="E20" i="33" a="1"/>
  <c r="E20" i="33" s="1"/>
  <c r="U21" i="33" s="1"/>
  <c r="F20" i="33" a="1"/>
  <c r="F20" i="33" s="1"/>
  <c r="S20" i="33"/>
  <c r="C20" i="33" a="1"/>
  <c r="C20" i="33" s="1"/>
  <c r="G19" i="33"/>
  <c r="V20" i="34"/>
  <c r="H19" i="34"/>
  <c r="O16" i="32"/>
  <c r="AF16" i="32"/>
  <c r="T15" i="17"/>
  <c r="Z18" i="30"/>
  <c r="V20" i="35"/>
  <c r="H19" i="35"/>
  <c r="P16" i="3"/>
  <c r="AG16" i="3"/>
  <c r="V20" i="29"/>
  <c r="F20" i="29" a="1"/>
  <c r="F20" i="29" s="1"/>
  <c r="H20" i="29" s="1"/>
  <c r="Q16" i="31"/>
  <c r="AH16" i="31"/>
  <c r="W19" i="34"/>
  <c r="Y19" i="34" s="1"/>
  <c r="Z19" i="34" s="1"/>
  <c r="U15" i="17"/>
  <c r="O16" i="31"/>
  <c r="AF16" i="31"/>
  <c r="E20" i="29" l="1" a="1"/>
  <c r="E20" i="29" s="1"/>
  <c r="D20" i="29" a="1"/>
  <c r="D20" i="29" s="1"/>
  <c r="T20" i="29"/>
  <c r="W20" i="29" s="1"/>
  <c r="Y20" i="29" s="1"/>
  <c r="P16" i="31"/>
  <c r="P16" i="22"/>
  <c r="G17" i="22" s="1"/>
  <c r="F20" i="24" a="1"/>
  <c r="F20" i="24" s="1"/>
  <c r="H20" i="24" s="1"/>
  <c r="G19" i="29"/>
  <c r="O16" i="22"/>
  <c r="C20" i="30" a="1"/>
  <c r="C20" i="30" s="1"/>
  <c r="U21" i="30" s="1"/>
  <c r="U20" i="29"/>
  <c r="C20" i="29" a="1"/>
  <c r="C20" i="29" s="1"/>
  <c r="T21" i="29" s="1"/>
  <c r="AF16" i="3"/>
  <c r="AJ16" i="3" s="1"/>
  <c r="AL16" i="3" s="1"/>
  <c r="AH16" i="3"/>
  <c r="W19" i="24"/>
  <c r="Y19" i="24" s="1"/>
  <c r="Z19" i="24" s="1"/>
  <c r="AF16" i="22"/>
  <c r="AH16" i="17"/>
  <c r="T20" i="30"/>
  <c r="G19" i="30"/>
  <c r="W19" i="30"/>
  <c r="Y19" i="30" s="1"/>
  <c r="Z19" i="30" s="1"/>
  <c r="U20" i="24"/>
  <c r="E20" i="35" a="1"/>
  <c r="E20" i="35" s="1"/>
  <c r="U21" i="35" s="1"/>
  <c r="S20" i="24"/>
  <c r="F20" i="35" a="1"/>
  <c r="F20" i="35" s="1"/>
  <c r="H20" i="35" s="1"/>
  <c r="D20" i="30" a="1"/>
  <c r="D20" i="30" s="1"/>
  <c r="D20" i="24" a="1"/>
  <c r="D20" i="24" s="1"/>
  <c r="G19" i="24"/>
  <c r="C20" i="24" a="1"/>
  <c r="C20" i="24" s="1"/>
  <c r="AH16" i="32"/>
  <c r="AJ16" i="32" s="1"/>
  <c r="AL16" i="32" s="1"/>
  <c r="AM16" i="32" s="1"/>
  <c r="V20" i="30"/>
  <c r="D20" i="35" a="1"/>
  <c r="D20" i="35" s="1"/>
  <c r="T21" i="35" s="1"/>
  <c r="E20" i="24" a="1"/>
  <c r="E20" i="24" s="1"/>
  <c r="U20" i="30"/>
  <c r="V20" i="24"/>
  <c r="O16" i="17"/>
  <c r="E17" i="17" s="1"/>
  <c r="S20" i="30"/>
  <c r="C20" i="35" a="1"/>
  <c r="C20" i="35" s="1"/>
  <c r="D21" i="35" s="1" a="1"/>
  <c r="D21" i="35" s="1"/>
  <c r="T22" i="35" s="1"/>
  <c r="F20" i="30" a="1"/>
  <c r="F20" i="30" s="1"/>
  <c r="H20" i="30" s="1"/>
  <c r="R16" i="17"/>
  <c r="AI16" i="17" s="1"/>
  <c r="E20" i="30" a="1"/>
  <c r="E20" i="30" s="1"/>
  <c r="G19" i="35"/>
  <c r="AF16" i="17"/>
  <c r="W20" i="33"/>
  <c r="Y20" i="33" s="1"/>
  <c r="Z20" i="33" s="1"/>
  <c r="Q16" i="17"/>
  <c r="M17" i="17" s="1"/>
  <c r="AJ16" i="31"/>
  <c r="AL16" i="31" s="1"/>
  <c r="AM16" i="31" s="1"/>
  <c r="AG16" i="17"/>
  <c r="Z19" i="35"/>
  <c r="C10" i="15"/>
  <c r="L17" i="22"/>
  <c r="K17" i="22"/>
  <c r="M17" i="22"/>
  <c r="N17" i="22"/>
  <c r="U16" i="22"/>
  <c r="F17" i="22"/>
  <c r="D17" i="22"/>
  <c r="C17" i="22"/>
  <c r="E17" i="22"/>
  <c r="H17" i="3"/>
  <c r="G17" i="3"/>
  <c r="I17" i="3"/>
  <c r="J17" i="3"/>
  <c r="E17" i="32"/>
  <c r="F17" i="32"/>
  <c r="D17" i="32"/>
  <c r="U16" i="32"/>
  <c r="C17" i="32"/>
  <c r="H20" i="33"/>
  <c r="V21" i="33"/>
  <c r="S16" i="22"/>
  <c r="T16" i="22" s="1"/>
  <c r="S21" i="30"/>
  <c r="T21" i="30"/>
  <c r="L17" i="3"/>
  <c r="M17" i="3"/>
  <c r="K17" i="3"/>
  <c r="N17" i="3"/>
  <c r="S16" i="32"/>
  <c r="T16" i="32" s="1"/>
  <c r="S16" i="17"/>
  <c r="K17" i="32"/>
  <c r="L17" i="32"/>
  <c r="M17" i="32"/>
  <c r="N17" i="32"/>
  <c r="W20" i="35"/>
  <c r="Y20" i="35" s="1"/>
  <c r="S21" i="29"/>
  <c r="F21" i="29" a="1"/>
  <c r="F21" i="29" s="1"/>
  <c r="H21" i="29" s="1"/>
  <c r="G20" i="29"/>
  <c r="C17" i="31"/>
  <c r="D17" i="31"/>
  <c r="E17" i="31"/>
  <c r="F17" i="31"/>
  <c r="U16" i="31"/>
  <c r="L17" i="31"/>
  <c r="N17" i="31"/>
  <c r="K17" i="31"/>
  <c r="M17" i="31"/>
  <c r="S16" i="31"/>
  <c r="S16" i="3"/>
  <c r="T16" i="3" s="1"/>
  <c r="D17" i="3"/>
  <c r="E17" i="3"/>
  <c r="C17" i="3"/>
  <c r="F17" i="3"/>
  <c r="U16" i="3"/>
  <c r="W20" i="34"/>
  <c r="Y20" i="34" s="1"/>
  <c r="Z20" i="34" s="1"/>
  <c r="G17" i="31"/>
  <c r="I17" i="31"/>
  <c r="H17" i="31"/>
  <c r="J17" i="31"/>
  <c r="I17" i="32"/>
  <c r="G17" i="32"/>
  <c r="H17" i="32"/>
  <c r="J17" i="32"/>
  <c r="V21" i="34"/>
  <c r="H20" i="34"/>
  <c r="C21" i="35" a="1"/>
  <c r="C21" i="35" s="1"/>
  <c r="F21" i="35" a="1"/>
  <c r="F21" i="35" s="1"/>
  <c r="S21" i="35"/>
  <c r="D21" i="33" a="1"/>
  <c r="D21" i="33" s="1"/>
  <c r="T22" i="33" s="1"/>
  <c r="C21" i="33" a="1"/>
  <c r="C21" i="33" s="1"/>
  <c r="E21" i="33" a="1"/>
  <c r="E21" i="33" s="1"/>
  <c r="U22" i="33" s="1"/>
  <c r="S21" i="33"/>
  <c r="F21" i="33" a="1"/>
  <c r="F21" i="33" s="1"/>
  <c r="G20" i="33"/>
  <c r="G17" i="17"/>
  <c r="I17" i="17"/>
  <c r="H17" i="17"/>
  <c r="J17" i="17"/>
  <c r="AJ16" i="22"/>
  <c r="AL16" i="22" s="1"/>
  <c r="E21" i="34" a="1"/>
  <c r="E21" i="34" s="1"/>
  <c r="U22" i="34" s="1"/>
  <c r="C21" i="34" a="1"/>
  <c r="C21" i="34" s="1"/>
  <c r="S21" i="34"/>
  <c r="D21" i="34" a="1"/>
  <c r="D21" i="34" s="1"/>
  <c r="T22" i="34" s="1"/>
  <c r="G20" i="34"/>
  <c r="F21" i="34" a="1"/>
  <c r="F21" i="34" s="1"/>
  <c r="J17" i="22"/>
  <c r="H17" i="22"/>
  <c r="I17" i="22"/>
  <c r="T16" i="31" l="1"/>
  <c r="V21" i="29"/>
  <c r="U21" i="29"/>
  <c r="V21" i="35"/>
  <c r="E21" i="30" a="1"/>
  <c r="E21" i="30" s="1"/>
  <c r="V21" i="30"/>
  <c r="C21" i="29" a="1"/>
  <c r="C21" i="29" s="1"/>
  <c r="D21" i="29" a="1"/>
  <c r="D21" i="29" s="1"/>
  <c r="G20" i="35"/>
  <c r="E21" i="29" a="1"/>
  <c r="E21" i="29" s="1"/>
  <c r="F22" i="29" s="1" a="1"/>
  <c r="F22" i="29" s="1"/>
  <c r="H22" i="29" s="1"/>
  <c r="G20" i="30"/>
  <c r="T21" i="24"/>
  <c r="K17" i="17"/>
  <c r="O17" i="17" s="1"/>
  <c r="D21" i="24" a="1"/>
  <c r="D21" i="24" s="1"/>
  <c r="D17" i="17"/>
  <c r="W20" i="24"/>
  <c r="Y20" i="24" s="1"/>
  <c r="Z20" i="24" s="1"/>
  <c r="G20" i="24"/>
  <c r="C21" i="24" a="1"/>
  <c r="C21" i="24" s="1"/>
  <c r="D22" i="24" s="1" a="1"/>
  <c r="D22" i="24" s="1"/>
  <c r="C17" i="17"/>
  <c r="W20" i="30"/>
  <c r="Y20" i="30" s="1"/>
  <c r="Z20" i="30" s="1"/>
  <c r="E21" i="35" a="1"/>
  <c r="E21" i="35" s="1"/>
  <c r="U22" i="35" s="1"/>
  <c r="Z20" i="35"/>
  <c r="F21" i="24" a="1"/>
  <c r="F21" i="24" s="1"/>
  <c r="H21" i="24" s="1"/>
  <c r="E21" i="24" a="1"/>
  <c r="E21" i="24" s="1"/>
  <c r="U21" i="24"/>
  <c r="F21" i="30" a="1"/>
  <c r="F21" i="30" s="1"/>
  <c r="H21" i="30" s="1"/>
  <c r="W21" i="33"/>
  <c r="Y21" i="33" s="1"/>
  <c r="S21" i="24"/>
  <c r="C21" i="30" a="1"/>
  <c r="C21" i="30" s="1"/>
  <c r="V22" i="30" s="1"/>
  <c r="D21" i="30" a="1"/>
  <c r="D21" i="30" s="1"/>
  <c r="G21" i="30" s="1"/>
  <c r="V21" i="24"/>
  <c r="F17" i="17"/>
  <c r="U16" i="17"/>
  <c r="C11" i="15" s="1"/>
  <c r="W21" i="35"/>
  <c r="Y21" i="35" s="1"/>
  <c r="Z21" i="35" s="1"/>
  <c r="AJ16" i="17"/>
  <c r="AL16" i="17" s="1"/>
  <c r="AM16" i="17" s="1"/>
  <c r="G11" i="15" s="1"/>
  <c r="Z21" i="33"/>
  <c r="L17" i="17"/>
  <c r="P17" i="17" s="1"/>
  <c r="W21" i="34"/>
  <c r="Y21" i="34" s="1"/>
  <c r="Z21" i="34" s="1"/>
  <c r="T16" i="17"/>
  <c r="N17" i="17"/>
  <c r="R17" i="17" s="1"/>
  <c r="AI17" i="17" s="1"/>
  <c r="W21" i="30"/>
  <c r="Y21" i="30" s="1"/>
  <c r="Z21" i="30" s="1"/>
  <c r="O17" i="3"/>
  <c r="AF17" i="3"/>
  <c r="AM16" i="22"/>
  <c r="H11" i="15" s="1"/>
  <c r="C22" i="35" a="1"/>
  <c r="C22" i="35" s="1"/>
  <c r="D22" i="35" a="1"/>
  <c r="D22" i="35" s="1"/>
  <c r="T23" i="35" s="1"/>
  <c r="S22" i="35"/>
  <c r="Q17" i="3"/>
  <c r="AH17" i="3"/>
  <c r="W21" i="29"/>
  <c r="Y21" i="29" s="1"/>
  <c r="Z21" i="29" s="1"/>
  <c r="R17" i="32"/>
  <c r="AI17" i="32" s="1"/>
  <c r="O17" i="32"/>
  <c r="AF17" i="32"/>
  <c r="D22" i="33" a="1"/>
  <c r="D22" i="33" s="1"/>
  <c r="T23" i="33" s="1"/>
  <c r="S22" i="33"/>
  <c r="C22" i="33" a="1"/>
  <c r="C22" i="33" s="1"/>
  <c r="F22" i="33" a="1"/>
  <c r="F22" i="33" s="1"/>
  <c r="G21" i="33"/>
  <c r="E22" i="33" a="1"/>
  <c r="E22" i="33" s="1"/>
  <c r="U23" i="33" s="1"/>
  <c r="P17" i="3"/>
  <c r="AG17" i="3"/>
  <c r="S22" i="24"/>
  <c r="R17" i="22"/>
  <c r="AG17" i="17"/>
  <c r="AM16" i="3"/>
  <c r="F11" i="15" s="1"/>
  <c r="Q17" i="31"/>
  <c r="AH17" i="31"/>
  <c r="Z20" i="29"/>
  <c r="V22" i="34"/>
  <c r="H21" i="34"/>
  <c r="P17" i="31"/>
  <c r="AG17" i="31"/>
  <c r="R17" i="3"/>
  <c r="AI17" i="3" s="1"/>
  <c r="AG17" i="32"/>
  <c r="P17" i="32"/>
  <c r="Q17" i="22"/>
  <c r="AH17" i="22"/>
  <c r="AH17" i="17"/>
  <c r="Q17" i="17"/>
  <c r="T22" i="29"/>
  <c r="U22" i="29"/>
  <c r="V22" i="29"/>
  <c r="S22" i="29"/>
  <c r="D22" i="29" a="1"/>
  <c r="D22" i="29" s="1"/>
  <c r="G21" i="29"/>
  <c r="C22" i="29" a="1"/>
  <c r="C22" i="29" s="1"/>
  <c r="E22" i="29" a="1"/>
  <c r="E22" i="29" s="1"/>
  <c r="B11" i="15"/>
  <c r="O17" i="31"/>
  <c r="AF17" i="31"/>
  <c r="V22" i="35"/>
  <c r="H21" i="35"/>
  <c r="R17" i="31"/>
  <c r="Q17" i="32"/>
  <c r="AH17" i="32"/>
  <c r="O17" i="22"/>
  <c r="AF17" i="22"/>
  <c r="E22" i="34" a="1"/>
  <c r="E22" i="34" s="1"/>
  <c r="U23" i="34" s="1"/>
  <c r="S22" i="34"/>
  <c r="C22" i="34" a="1"/>
  <c r="C22" i="34" s="1"/>
  <c r="F22" i="34" a="1"/>
  <c r="F22" i="34" s="1"/>
  <c r="D22" i="34" a="1"/>
  <c r="D22" i="34" s="1"/>
  <c r="T23" i="34" s="1"/>
  <c r="G21" i="34"/>
  <c r="H21" i="33"/>
  <c r="V22" i="33"/>
  <c r="P17" i="22"/>
  <c r="AG17" i="22"/>
  <c r="V22" i="24" l="1"/>
  <c r="AF17" i="17"/>
  <c r="E22" i="30" a="1"/>
  <c r="E22" i="30" s="1"/>
  <c r="U22" i="24"/>
  <c r="T22" i="24"/>
  <c r="W22" i="24" s="1"/>
  <c r="Y22" i="24" s="1"/>
  <c r="Z22" i="24" s="1"/>
  <c r="W21" i="24"/>
  <c r="Y21" i="24" s="1"/>
  <c r="Z21" i="24" s="1"/>
  <c r="E22" i="24" a="1"/>
  <c r="E22" i="24" s="1"/>
  <c r="E22" i="35" a="1"/>
  <c r="E22" i="35" s="1"/>
  <c r="U23" i="35" s="1"/>
  <c r="S22" i="30"/>
  <c r="C22" i="30" a="1"/>
  <c r="C22" i="30" s="1"/>
  <c r="D22" i="30" a="1"/>
  <c r="D22" i="30" s="1"/>
  <c r="F22" i="24" a="1"/>
  <c r="F22" i="24" s="1"/>
  <c r="H22" i="24" s="1"/>
  <c r="T22" i="30"/>
  <c r="U22" i="30"/>
  <c r="G21" i="24"/>
  <c r="C22" i="24" a="1"/>
  <c r="C22" i="24" s="1"/>
  <c r="V23" i="24" s="1"/>
  <c r="F22" i="35" a="1"/>
  <c r="F22" i="35" s="1"/>
  <c r="H22" i="35" s="1"/>
  <c r="F22" i="30" a="1"/>
  <c r="F22" i="30" s="1"/>
  <c r="H22" i="30" s="1"/>
  <c r="G21" i="35"/>
  <c r="W22" i="29"/>
  <c r="Y22" i="29" s="1"/>
  <c r="Z22" i="29" s="1"/>
  <c r="M18" i="17"/>
  <c r="K18" i="17"/>
  <c r="L18" i="17"/>
  <c r="N18" i="17"/>
  <c r="H18" i="32"/>
  <c r="I18" i="32"/>
  <c r="J18" i="32"/>
  <c r="G18" i="32"/>
  <c r="G18" i="17"/>
  <c r="H18" i="17"/>
  <c r="J18" i="17"/>
  <c r="I18" i="17"/>
  <c r="S23" i="34"/>
  <c r="E23" i="34" a="1"/>
  <c r="E23" i="34" s="1"/>
  <c r="U24" i="34" s="1"/>
  <c r="C23" i="34" a="1"/>
  <c r="C23" i="34" s="1"/>
  <c r="D23" i="34" a="1"/>
  <c r="D23" i="34" s="1"/>
  <c r="T24" i="34" s="1"/>
  <c r="G22" i="34"/>
  <c r="F23" i="34" a="1"/>
  <c r="F23" i="34" s="1"/>
  <c r="S17" i="22"/>
  <c r="T17" i="22" s="1"/>
  <c r="V23" i="33"/>
  <c r="H22" i="33"/>
  <c r="S17" i="32"/>
  <c r="T17" i="32" s="1"/>
  <c r="L18" i="32"/>
  <c r="N18" i="32"/>
  <c r="K18" i="32"/>
  <c r="M18" i="32"/>
  <c r="F18" i="31"/>
  <c r="C18" i="31"/>
  <c r="E18" i="31"/>
  <c r="D18" i="31"/>
  <c r="U17" i="31"/>
  <c r="S17" i="31"/>
  <c r="T17" i="31" s="1"/>
  <c r="J18" i="22"/>
  <c r="H18" i="22"/>
  <c r="G18" i="22"/>
  <c r="I18" i="22"/>
  <c r="W22" i="34"/>
  <c r="Y22" i="34" s="1"/>
  <c r="Z22" i="34" s="1"/>
  <c r="S17" i="3"/>
  <c r="T17" i="3" s="1"/>
  <c r="S17" i="17"/>
  <c r="T17" i="17" s="1"/>
  <c r="U23" i="30"/>
  <c r="D23" i="33" a="1"/>
  <c r="D23" i="33" s="1"/>
  <c r="T24" i="33" s="1"/>
  <c r="F23" i="33" a="1"/>
  <c r="F23" i="33" s="1"/>
  <c r="C23" i="33" a="1"/>
  <c r="C23" i="33" s="1"/>
  <c r="E23" i="33" a="1"/>
  <c r="E23" i="33" s="1"/>
  <c r="U24" i="33" s="1"/>
  <c r="G22" i="33"/>
  <c r="S23" i="33"/>
  <c r="G22" i="35"/>
  <c r="S23" i="35"/>
  <c r="V23" i="34"/>
  <c r="H22" i="34"/>
  <c r="AJ17" i="17"/>
  <c r="AL17" i="17" s="1"/>
  <c r="W22" i="33"/>
  <c r="Y22" i="33" s="1"/>
  <c r="Z22" i="33" s="1"/>
  <c r="J18" i="31"/>
  <c r="I18" i="31"/>
  <c r="H18" i="31"/>
  <c r="G18" i="31"/>
  <c r="K18" i="31"/>
  <c r="L18" i="31"/>
  <c r="M18" i="31"/>
  <c r="N18" i="31"/>
  <c r="AI17" i="31"/>
  <c r="AJ17" i="31" s="1"/>
  <c r="AL17" i="31" s="1"/>
  <c r="M18" i="3"/>
  <c r="K18" i="3"/>
  <c r="L18" i="3"/>
  <c r="N18" i="3"/>
  <c r="F23" i="29" a="1"/>
  <c r="F23" i="29" s="1"/>
  <c r="H23" i="29" s="1"/>
  <c r="V23" i="29"/>
  <c r="T23" i="29"/>
  <c r="G22" i="29"/>
  <c r="U23" i="29"/>
  <c r="D23" i="29" a="1"/>
  <c r="D23" i="29" s="1"/>
  <c r="E23" i="29" a="1"/>
  <c r="E23" i="29" s="1"/>
  <c r="S23" i="29"/>
  <c r="C23" i="29" a="1"/>
  <c r="C23" i="29" s="1"/>
  <c r="D18" i="22"/>
  <c r="F18" i="22"/>
  <c r="U17" i="22"/>
  <c r="E18" i="22"/>
  <c r="C18" i="22"/>
  <c r="AI17" i="22"/>
  <c r="AJ17" i="22" s="1"/>
  <c r="AL17" i="22" s="1"/>
  <c r="G18" i="3"/>
  <c r="H18" i="3"/>
  <c r="I18" i="3"/>
  <c r="J18" i="3"/>
  <c r="AJ17" i="32"/>
  <c r="AL17" i="32" s="1"/>
  <c r="AJ17" i="3"/>
  <c r="AL17" i="3" s="1"/>
  <c r="C18" i="17"/>
  <c r="D18" i="17"/>
  <c r="U17" i="17"/>
  <c r="E18" i="17"/>
  <c r="F18" i="17"/>
  <c r="M18" i="22"/>
  <c r="L18" i="22"/>
  <c r="K18" i="22"/>
  <c r="N18" i="22"/>
  <c r="F18" i="32"/>
  <c r="C18" i="32"/>
  <c r="E18" i="32"/>
  <c r="U17" i="32"/>
  <c r="D18" i="32"/>
  <c r="W22" i="35"/>
  <c r="Y22" i="35" s="1"/>
  <c r="D18" i="3"/>
  <c r="E18" i="3"/>
  <c r="C18" i="3"/>
  <c r="U17" i="3"/>
  <c r="F18" i="3"/>
  <c r="U23" i="24" l="1"/>
  <c r="D23" i="30" a="1"/>
  <c r="D23" i="30" s="1"/>
  <c r="T23" i="24"/>
  <c r="V23" i="30"/>
  <c r="W22" i="30"/>
  <c r="Y22" i="30" s="1"/>
  <c r="Z22" i="30" s="1"/>
  <c r="F23" i="30" a="1"/>
  <c r="F23" i="30" s="1"/>
  <c r="H23" i="30" s="1"/>
  <c r="E23" i="30" a="1"/>
  <c r="E23" i="30" s="1"/>
  <c r="S23" i="30"/>
  <c r="C23" i="30" a="1"/>
  <c r="C23" i="30" s="1"/>
  <c r="S24" i="30" s="1"/>
  <c r="T23" i="30"/>
  <c r="G22" i="30"/>
  <c r="D23" i="24" a="1"/>
  <c r="D23" i="24" s="1"/>
  <c r="F23" i="35" a="1"/>
  <c r="F23" i="35" s="1"/>
  <c r="E23" i="35" a="1"/>
  <c r="E23" i="35" s="1"/>
  <c r="U24" i="35" s="1"/>
  <c r="G22" i="24"/>
  <c r="F23" i="24" a="1"/>
  <c r="F23" i="24" s="1"/>
  <c r="H23" i="24" s="1"/>
  <c r="D23" i="35" a="1"/>
  <c r="D23" i="35" s="1"/>
  <c r="T24" i="35" s="1"/>
  <c r="C23" i="24" a="1"/>
  <c r="C23" i="24" s="1"/>
  <c r="C23" i="35" a="1"/>
  <c r="C23" i="35" s="1"/>
  <c r="V23" i="35"/>
  <c r="W23" i="35" s="1"/>
  <c r="Y23" i="35" s="1"/>
  <c r="Z23" i="35" s="1"/>
  <c r="E23" i="24" a="1"/>
  <c r="E23" i="24" s="1"/>
  <c r="S23" i="24"/>
  <c r="W23" i="24" s="1"/>
  <c r="Y23" i="24" s="1"/>
  <c r="Z23" i="24" s="1"/>
  <c r="W23" i="33"/>
  <c r="Y23" i="33" s="1"/>
  <c r="Z23" i="33" s="1"/>
  <c r="R18" i="22"/>
  <c r="S18" i="22" s="1"/>
  <c r="AM17" i="22"/>
  <c r="H12" i="15" s="1"/>
  <c r="AM17" i="31"/>
  <c r="AG18" i="17"/>
  <c r="P18" i="17"/>
  <c r="AF18" i="17"/>
  <c r="O18" i="17"/>
  <c r="R18" i="31"/>
  <c r="D24" i="33" a="1"/>
  <c r="D24" i="33" s="1"/>
  <c r="T25" i="33" s="1"/>
  <c r="G23" i="33"/>
  <c r="F24" i="33" a="1"/>
  <c r="F24" i="33" s="1"/>
  <c r="E24" i="33" a="1"/>
  <c r="E24" i="33" s="1"/>
  <c r="U25" i="33" s="1"/>
  <c r="S24" i="33"/>
  <c r="C24" i="33" a="1"/>
  <c r="C24" i="33" s="1"/>
  <c r="O18" i="31"/>
  <c r="AF18" i="31"/>
  <c r="E24" i="34" a="1"/>
  <c r="E24" i="34" s="1"/>
  <c r="U25" i="34" s="1"/>
  <c r="S24" i="34"/>
  <c r="C24" i="34" a="1"/>
  <c r="C24" i="34" s="1"/>
  <c r="F24" i="34" a="1"/>
  <c r="F24" i="34" s="1"/>
  <c r="G23" i="34"/>
  <c r="D24" i="34" a="1"/>
  <c r="D24" i="34" s="1"/>
  <c r="T25" i="34" s="1"/>
  <c r="Z22" i="35"/>
  <c r="AI18" i="31"/>
  <c r="AM17" i="3"/>
  <c r="F12" i="15" s="1"/>
  <c r="P18" i="22"/>
  <c r="AG18" i="22"/>
  <c r="U24" i="29"/>
  <c r="C24" i="29" a="1"/>
  <c r="C24" i="29" s="1"/>
  <c r="V24" i="29"/>
  <c r="D24" i="29" a="1"/>
  <c r="D24" i="29" s="1"/>
  <c r="F24" i="29" a="1"/>
  <c r="F24" i="29" s="1"/>
  <c r="H24" i="29" s="1"/>
  <c r="E24" i="29" a="1"/>
  <c r="E24" i="29" s="1"/>
  <c r="G23" i="29"/>
  <c r="T24" i="29"/>
  <c r="S24" i="29"/>
  <c r="G23" i="24"/>
  <c r="AM17" i="17"/>
  <c r="G12" i="15" s="1"/>
  <c r="H23" i="35"/>
  <c r="V24" i="35"/>
  <c r="W23" i="34"/>
  <c r="Y23" i="34" s="1"/>
  <c r="Z23" i="34" s="1"/>
  <c r="P18" i="32"/>
  <c r="AG18" i="32"/>
  <c r="B12" i="15"/>
  <c r="W23" i="29"/>
  <c r="Y23" i="29" s="1"/>
  <c r="Z23" i="29" s="1"/>
  <c r="R18" i="3"/>
  <c r="AI18" i="3" s="1"/>
  <c r="R18" i="17"/>
  <c r="AI18" i="17" s="1"/>
  <c r="Q18" i="31"/>
  <c r="AH18" i="31"/>
  <c r="AM17" i="32"/>
  <c r="O18" i="3"/>
  <c r="AF18" i="3"/>
  <c r="O18" i="32"/>
  <c r="AF18" i="32"/>
  <c r="R18" i="32"/>
  <c r="S18" i="32" s="1"/>
  <c r="T24" i="30"/>
  <c r="U24" i="30"/>
  <c r="C24" i="30" a="1"/>
  <c r="C24" i="30" s="1"/>
  <c r="V24" i="33"/>
  <c r="H23" i="33"/>
  <c r="AH18" i="32"/>
  <c r="Q18" i="32"/>
  <c r="Q18" i="3"/>
  <c r="AH18" i="3"/>
  <c r="AI18" i="32"/>
  <c r="Q18" i="17"/>
  <c r="AH18" i="17"/>
  <c r="AF18" i="22"/>
  <c r="O18" i="22"/>
  <c r="H23" i="34"/>
  <c r="V24" i="34"/>
  <c r="P18" i="3"/>
  <c r="AG18" i="3"/>
  <c r="C12" i="15"/>
  <c r="Q18" i="22"/>
  <c r="AH18" i="22"/>
  <c r="P18" i="31"/>
  <c r="AG18" i="31"/>
  <c r="D24" i="35" l="1" a="1"/>
  <c r="D24" i="35" s="1"/>
  <c r="T25" i="35" s="1"/>
  <c r="G23" i="35"/>
  <c r="W23" i="30"/>
  <c r="Y23" i="30" s="1"/>
  <c r="Z23" i="30" s="1"/>
  <c r="D24" i="30" a="1"/>
  <c r="D24" i="30" s="1"/>
  <c r="S24" i="35"/>
  <c r="W24" i="35" s="1"/>
  <c r="Y24" i="35" s="1"/>
  <c r="Z24" i="35" s="1"/>
  <c r="G23" i="30"/>
  <c r="F24" i="30" a="1"/>
  <c r="F24" i="30" s="1"/>
  <c r="H24" i="30" s="1"/>
  <c r="E24" i="30" a="1"/>
  <c r="E24" i="30" s="1"/>
  <c r="V24" i="30"/>
  <c r="W24" i="30" s="1"/>
  <c r="Y24" i="30" s="1"/>
  <c r="Z24" i="30" s="1"/>
  <c r="S24" i="24"/>
  <c r="C24" i="24" a="1"/>
  <c r="C24" i="24" s="1"/>
  <c r="C24" i="35" a="1"/>
  <c r="C24" i="35" s="1"/>
  <c r="S25" i="35" s="1"/>
  <c r="U24" i="24"/>
  <c r="T24" i="24"/>
  <c r="V24" i="24"/>
  <c r="F24" i="35" a="1"/>
  <c r="F24" i="35" s="1"/>
  <c r="V25" i="35" s="1"/>
  <c r="F24" i="24" a="1"/>
  <c r="F24" i="24" s="1"/>
  <c r="H24" i="24" s="1"/>
  <c r="E24" i="35" a="1"/>
  <c r="E24" i="35" s="1"/>
  <c r="U25" i="35" s="1"/>
  <c r="E24" i="24" a="1"/>
  <c r="E24" i="24" s="1"/>
  <c r="D24" i="24" a="1"/>
  <c r="D24" i="24" s="1"/>
  <c r="U25" i="24" s="1"/>
  <c r="AI18" i="22"/>
  <c r="AJ18" i="22" s="1"/>
  <c r="AL18" i="22" s="1"/>
  <c r="AM18" i="22" s="1"/>
  <c r="H13" i="15" s="1"/>
  <c r="W24" i="29"/>
  <c r="Y24" i="29" s="1"/>
  <c r="Z24" i="29" s="1"/>
  <c r="D25" i="33" a="1"/>
  <c r="D25" i="33" s="1"/>
  <c r="T26" i="33" s="1"/>
  <c r="E25" i="33" a="1"/>
  <c r="E25" i="33" s="1"/>
  <c r="U26" i="33" s="1"/>
  <c r="F25" i="33" a="1"/>
  <c r="F25" i="33" s="1"/>
  <c r="S25" i="33"/>
  <c r="C25" i="33" a="1"/>
  <c r="C25" i="33" s="1"/>
  <c r="G24" i="33"/>
  <c r="E19" i="17"/>
  <c r="F19" i="17"/>
  <c r="D19" i="17"/>
  <c r="U18" i="17"/>
  <c r="C19" i="17"/>
  <c r="G19" i="3"/>
  <c r="H19" i="3"/>
  <c r="I19" i="3"/>
  <c r="J19" i="3"/>
  <c r="AJ18" i="32"/>
  <c r="AL18" i="32" s="1"/>
  <c r="AM18" i="32" s="1"/>
  <c r="I19" i="32"/>
  <c r="G19" i="32"/>
  <c r="H19" i="32"/>
  <c r="J19" i="32"/>
  <c r="W24" i="33"/>
  <c r="Y24" i="33" s="1"/>
  <c r="Z24" i="33" s="1"/>
  <c r="AJ18" i="17"/>
  <c r="AL18" i="17" s="1"/>
  <c r="AM18" i="17" s="1"/>
  <c r="G13" i="15" s="1"/>
  <c r="E19" i="32"/>
  <c r="F19" i="32"/>
  <c r="D19" i="32"/>
  <c r="C19" i="32"/>
  <c r="T18" i="32"/>
  <c r="U18" i="32"/>
  <c r="N19" i="31"/>
  <c r="K19" i="31"/>
  <c r="M19" i="31"/>
  <c r="L19" i="31"/>
  <c r="T25" i="24"/>
  <c r="G19" i="22"/>
  <c r="J19" i="22"/>
  <c r="H19" i="22"/>
  <c r="I19" i="22"/>
  <c r="V25" i="34"/>
  <c r="H24" i="34"/>
  <c r="H19" i="17"/>
  <c r="I19" i="17"/>
  <c r="G19" i="17"/>
  <c r="J19" i="17"/>
  <c r="L19" i="17"/>
  <c r="M19" i="17"/>
  <c r="N19" i="17"/>
  <c r="K19" i="17"/>
  <c r="I19" i="31"/>
  <c r="J19" i="31"/>
  <c r="G19" i="31"/>
  <c r="H19" i="31"/>
  <c r="AJ18" i="3"/>
  <c r="AL18" i="3" s="1"/>
  <c r="S18" i="17"/>
  <c r="T18" i="17" s="1"/>
  <c r="S25" i="34"/>
  <c r="W25" i="34" s="1"/>
  <c r="Y25" i="34" s="1"/>
  <c r="E25" i="34" a="1"/>
  <c r="E25" i="34" s="1"/>
  <c r="U26" i="34" s="1"/>
  <c r="C25" i="34" a="1"/>
  <c r="C25" i="34" s="1"/>
  <c r="G24" i="34"/>
  <c r="D25" i="34" a="1"/>
  <c r="D25" i="34" s="1"/>
  <c r="T26" i="34" s="1"/>
  <c r="F25" i="34" a="1"/>
  <c r="F25" i="34" s="1"/>
  <c r="H24" i="33"/>
  <c r="V25" i="33"/>
  <c r="M19" i="22"/>
  <c r="K19" i="22"/>
  <c r="L19" i="22"/>
  <c r="N19" i="22"/>
  <c r="L19" i="3"/>
  <c r="K19" i="3"/>
  <c r="M19" i="3"/>
  <c r="N19" i="3"/>
  <c r="K19" i="32"/>
  <c r="L19" i="32"/>
  <c r="M19" i="32"/>
  <c r="N19" i="32"/>
  <c r="D19" i="3"/>
  <c r="C19" i="3"/>
  <c r="E19" i="3"/>
  <c r="U18" i="3"/>
  <c r="B13" i="15" s="1"/>
  <c r="F19" i="3"/>
  <c r="S18" i="3"/>
  <c r="T18" i="3" s="1"/>
  <c r="W24" i="34"/>
  <c r="Y24" i="34" s="1"/>
  <c r="Z24" i="34" s="1"/>
  <c r="T18" i="22"/>
  <c r="D19" i="22"/>
  <c r="C19" i="22"/>
  <c r="U18" i="22"/>
  <c r="E19" i="22"/>
  <c r="F19" i="22"/>
  <c r="AJ18" i="31"/>
  <c r="AL18" i="31" s="1"/>
  <c r="S18" i="31"/>
  <c r="T18" i="31" s="1"/>
  <c r="V25" i="29"/>
  <c r="S25" i="29"/>
  <c r="T25" i="29"/>
  <c r="D25" i="29" a="1"/>
  <c r="D25" i="29" s="1"/>
  <c r="G24" i="29"/>
  <c r="U25" i="29"/>
  <c r="C25" i="29" a="1"/>
  <c r="C25" i="29" s="1"/>
  <c r="F25" i="29" a="1"/>
  <c r="F25" i="29" s="1"/>
  <c r="H25" i="29" s="1"/>
  <c r="E25" i="29" a="1"/>
  <c r="E25" i="29" s="1"/>
  <c r="E19" i="31"/>
  <c r="D19" i="31"/>
  <c r="C19" i="31"/>
  <c r="F19" i="31"/>
  <c r="U18" i="31"/>
  <c r="V25" i="30" l="1"/>
  <c r="H24" i="35"/>
  <c r="S25" i="30"/>
  <c r="G24" i="24"/>
  <c r="W24" i="24"/>
  <c r="Y24" i="24" s="1"/>
  <c r="Z24" i="24" s="1"/>
  <c r="E25" i="30" a="1"/>
  <c r="E25" i="30" s="1"/>
  <c r="S25" i="24"/>
  <c r="T25" i="30"/>
  <c r="V25" i="24"/>
  <c r="F25" i="30" a="1"/>
  <c r="F25" i="30" s="1"/>
  <c r="H25" i="30" s="1"/>
  <c r="E25" i="24" a="1"/>
  <c r="E25" i="24" s="1"/>
  <c r="U25" i="30"/>
  <c r="C25" i="30" a="1"/>
  <c r="C25" i="30" s="1"/>
  <c r="D26" i="30" s="1" a="1"/>
  <c r="D26" i="30" s="1"/>
  <c r="C25" i="24" a="1"/>
  <c r="C25" i="24" s="1"/>
  <c r="C26" i="24" s="1" a="1"/>
  <c r="C26" i="24" s="1"/>
  <c r="G24" i="30"/>
  <c r="D25" i="24" a="1"/>
  <c r="D25" i="24" s="1"/>
  <c r="D25" i="30" a="1"/>
  <c r="D25" i="30" s="1"/>
  <c r="E25" i="35" a="1"/>
  <c r="E25" i="35" s="1"/>
  <c r="U26" i="35" s="1"/>
  <c r="D25" i="35" a="1"/>
  <c r="D25" i="35" s="1"/>
  <c r="T26" i="35" s="1"/>
  <c r="G24" i="35"/>
  <c r="C25" i="35" a="1"/>
  <c r="C25" i="35" s="1"/>
  <c r="G25" i="35" s="1"/>
  <c r="F25" i="24" a="1"/>
  <c r="F25" i="24" s="1"/>
  <c r="H25" i="24" s="1"/>
  <c r="F25" i="35" a="1"/>
  <c r="F25" i="35" s="1"/>
  <c r="V26" i="35" s="1"/>
  <c r="Z25" i="34"/>
  <c r="W25" i="35"/>
  <c r="Y25" i="35" s="1"/>
  <c r="R19" i="3"/>
  <c r="S19" i="3" s="1"/>
  <c r="S26" i="24"/>
  <c r="V26" i="24"/>
  <c r="G25" i="24"/>
  <c r="T26" i="24"/>
  <c r="O19" i="32"/>
  <c r="AF19" i="32"/>
  <c r="Q19" i="17"/>
  <c r="AH19" i="17"/>
  <c r="Q19" i="3"/>
  <c r="AH19" i="3"/>
  <c r="AG19" i="32"/>
  <c r="P19" i="32"/>
  <c r="P19" i="22"/>
  <c r="AG19" i="22"/>
  <c r="AM18" i="31"/>
  <c r="O19" i="3"/>
  <c r="AF19" i="3"/>
  <c r="V26" i="34"/>
  <c r="H25" i="34"/>
  <c r="S26" i="33"/>
  <c r="F26" i="33" a="1"/>
  <c r="F26" i="33" s="1"/>
  <c r="G25" i="33"/>
  <c r="D26" i="33" a="1"/>
  <c r="D26" i="33" s="1"/>
  <c r="T27" i="33" s="1"/>
  <c r="C26" i="33" a="1"/>
  <c r="C26" i="33" s="1"/>
  <c r="E26" i="33" a="1"/>
  <c r="E26" i="33" s="1"/>
  <c r="U27" i="33" s="1"/>
  <c r="H25" i="35"/>
  <c r="W25" i="33"/>
  <c r="Y25" i="33" s="1"/>
  <c r="Z25" i="33" s="1"/>
  <c r="O19" i="31"/>
  <c r="AF19" i="31"/>
  <c r="Q19" i="32"/>
  <c r="AH19" i="32"/>
  <c r="P19" i="31"/>
  <c r="AG19" i="31"/>
  <c r="R19" i="32"/>
  <c r="S19" i="32" s="1"/>
  <c r="R19" i="22"/>
  <c r="S19" i="22" s="1"/>
  <c r="R19" i="17"/>
  <c r="S19" i="17" s="1"/>
  <c r="AF19" i="17"/>
  <c r="O19" i="17"/>
  <c r="V26" i="33"/>
  <c r="H25" i="33"/>
  <c r="D26" i="29" a="1"/>
  <c r="D26" i="29" s="1"/>
  <c r="U26" i="29"/>
  <c r="E26" i="29" a="1"/>
  <c r="E26" i="29" s="1"/>
  <c r="S26" i="29"/>
  <c r="G25" i="29"/>
  <c r="T26" i="29"/>
  <c r="C26" i="29" a="1"/>
  <c r="C26" i="29" s="1"/>
  <c r="V26" i="29"/>
  <c r="F26" i="29" a="1"/>
  <c r="F26" i="29" s="1"/>
  <c r="H26" i="29" s="1"/>
  <c r="P19" i="3"/>
  <c r="AG19" i="3"/>
  <c r="Q19" i="31"/>
  <c r="AH19" i="31"/>
  <c r="W25" i="29"/>
  <c r="Y25" i="29" s="1"/>
  <c r="Z25" i="29" s="1"/>
  <c r="Q19" i="22"/>
  <c r="AH19" i="22"/>
  <c r="E26" i="34" a="1"/>
  <c r="E26" i="34" s="1"/>
  <c r="U27" i="34" s="1"/>
  <c r="S26" i="34"/>
  <c r="W26" i="34" s="1"/>
  <c r="Y26" i="34" s="1"/>
  <c r="C26" i="34" a="1"/>
  <c r="C26" i="34" s="1"/>
  <c r="F26" i="34" a="1"/>
  <c r="F26" i="34" s="1"/>
  <c r="D26" i="34" a="1"/>
  <c r="D26" i="34" s="1"/>
  <c r="T27" i="34" s="1"/>
  <c r="G25" i="34"/>
  <c r="W25" i="24"/>
  <c r="Y25" i="24" s="1"/>
  <c r="Z25" i="24" s="1"/>
  <c r="R19" i="31"/>
  <c r="S19" i="31" s="1"/>
  <c r="C13" i="15"/>
  <c r="AM18" i="3"/>
  <c r="F13" i="15" s="1"/>
  <c r="P19" i="17"/>
  <c r="AG19" i="17"/>
  <c r="O19" i="22"/>
  <c r="AF19" i="22"/>
  <c r="U26" i="24" l="1"/>
  <c r="W25" i="30"/>
  <c r="Y25" i="30" s="1"/>
  <c r="Z25" i="30" s="1"/>
  <c r="S26" i="30"/>
  <c r="E26" i="24" a="1"/>
  <c r="E26" i="24" s="1"/>
  <c r="C26" i="30" a="1"/>
  <c r="C26" i="30" s="1"/>
  <c r="E26" i="35" a="1"/>
  <c r="E26" i="35" s="1"/>
  <c r="U27" i="35" s="1"/>
  <c r="G25" i="30"/>
  <c r="U26" i="30"/>
  <c r="D26" i="35" a="1"/>
  <c r="D26" i="35" s="1"/>
  <c r="T27" i="35" s="1"/>
  <c r="F26" i="35" a="1"/>
  <c r="F26" i="35" s="1"/>
  <c r="C26" i="35" a="1"/>
  <c r="C26" i="35" s="1"/>
  <c r="Z25" i="35"/>
  <c r="S26" i="35"/>
  <c r="W26" i="35" s="1"/>
  <c r="Y26" i="35" s="1"/>
  <c r="Z26" i="35" s="1"/>
  <c r="T26" i="30"/>
  <c r="F26" i="30" a="1"/>
  <c r="F26" i="30" s="1"/>
  <c r="H26" i="30" s="1"/>
  <c r="V26" i="30"/>
  <c r="E26" i="30" a="1"/>
  <c r="E26" i="30" s="1"/>
  <c r="D26" i="24" a="1"/>
  <c r="D26" i="24" s="1"/>
  <c r="F26" i="24" a="1"/>
  <c r="F26" i="24" s="1"/>
  <c r="H26" i="24" s="1"/>
  <c r="AI19" i="3"/>
  <c r="AJ19" i="3" s="1"/>
  <c r="AL19" i="3" s="1"/>
  <c r="AM19" i="3" s="1"/>
  <c r="F14" i="15" s="1"/>
  <c r="W26" i="29"/>
  <c r="Y26" i="29" s="1"/>
  <c r="Z26" i="29" s="1"/>
  <c r="AI19" i="32"/>
  <c r="AJ19" i="32" s="1"/>
  <c r="AL19" i="32" s="1"/>
  <c r="AM19" i="32" s="1"/>
  <c r="U27" i="29"/>
  <c r="C27" i="29" a="1"/>
  <c r="C27" i="29" s="1"/>
  <c r="V27" i="29"/>
  <c r="S27" i="29"/>
  <c r="D27" i="29" a="1"/>
  <c r="D27" i="29" s="1"/>
  <c r="F27" i="29" a="1"/>
  <c r="F27" i="29" s="1"/>
  <c r="H27" i="29" s="1"/>
  <c r="T27" i="29"/>
  <c r="E27" i="29" a="1"/>
  <c r="E27" i="29" s="1"/>
  <c r="G26" i="29"/>
  <c r="C20" i="17"/>
  <c r="D20" i="17"/>
  <c r="F20" i="17"/>
  <c r="T19" i="17"/>
  <c r="U19" i="17"/>
  <c r="C14" i="15" s="1"/>
  <c r="E20" i="17"/>
  <c r="E20" i="31"/>
  <c r="C20" i="31"/>
  <c r="D20" i="31"/>
  <c r="U19" i="31"/>
  <c r="F20" i="31"/>
  <c r="T19" i="31"/>
  <c r="G26" i="33"/>
  <c r="D27" i="33" a="1"/>
  <c r="D27" i="33" s="1"/>
  <c r="T28" i="33" s="1"/>
  <c r="E27" i="33" a="1"/>
  <c r="E27" i="33" s="1"/>
  <c r="U28" i="33" s="1"/>
  <c r="F27" i="33" a="1"/>
  <c r="F27" i="33" s="1"/>
  <c r="S27" i="33"/>
  <c r="C27" i="33" a="1"/>
  <c r="C27" i="33" s="1"/>
  <c r="D20" i="3"/>
  <c r="C20" i="3"/>
  <c r="E20" i="3"/>
  <c r="F20" i="3"/>
  <c r="T19" i="3"/>
  <c r="U19" i="3"/>
  <c r="B14" i="15" s="1"/>
  <c r="K20" i="3"/>
  <c r="M20" i="3"/>
  <c r="L20" i="3"/>
  <c r="N20" i="3"/>
  <c r="M20" i="31"/>
  <c r="K20" i="31"/>
  <c r="L20" i="31"/>
  <c r="N20" i="31"/>
  <c r="D27" i="35" a="1"/>
  <c r="D27" i="35" s="1"/>
  <c r="T28" i="35" s="1"/>
  <c r="G26" i="35"/>
  <c r="F27" i="35" a="1"/>
  <c r="F27" i="35" s="1"/>
  <c r="S27" i="35"/>
  <c r="AI19" i="17"/>
  <c r="AJ19" i="17" s="1"/>
  <c r="AL19" i="17" s="1"/>
  <c r="AM19" i="17" s="1"/>
  <c r="G14" i="15" s="1"/>
  <c r="G20" i="3"/>
  <c r="H20" i="3"/>
  <c r="I20" i="3"/>
  <c r="J20" i="3"/>
  <c r="V27" i="33"/>
  <c r="H26" i="33"/>
  <c r="L20" i="17"/>
  <c r="M20" i="17"/>
  <c r="N20" i="17"/>
  <c r="K20" i="17"/>
  <c r="W26" i="24"/>
  <c r="Y26" i="24" s="1"/>
  <c r="Z26" i="24" s="1"/>
  <c r="V27" i="34"/>
  <c r="H26" i="34"/>
  <c r="S27" i="34"/>
  <c r="E27" i="34" a="1"/>
  <c r="E27" i="34" s="1"/>
  <c r="U28" i="34" s="1"/>
  <c r="C27" i="34" a="1"/>
  <c r="C27" i="34" s="1"/>
  <c r="D27" i="34" a="1"/>
  <c r="D27" i="34" s="1"/>
  <c r="T28" i="34" s="1"/>
  <c r="F27" i="34" a="1"/>
  <c r="F27" i="34" s="1"/>
  <c r="G26" i="34"/>
  <c r="W26" i="30"/>
  <c r="Y26" i="30" s="1"/>
  <c r="Z26" i="30" s="1"/>
  <c r="Z26" i="34"/>
  <c r="AI19" i="22"/>
  <c r="AJ19" i="22" s="1"/>
  <c r="AL19" i="22" s="1"/>
  <c r="AM19" i="22" s="1"/>
  <c r="H14" i="15" s="1"/>
  <c r="G20" i="31"/>
  <c r="H20" i="31"/>
  <c r="I20" i="31"/>
  <c r="J20" i="31"/>
  <c r="AI19" i="31"/>
  <c r="AJ19" i="31" s="1"/>
  <c r="AL19" i="31" s="1"/>
  <c r="AM19" i="31" s="1"/>
  <c r="W26" i="33"/>
  <c r="Y26" i="33" s="1"/>
  <c r="Z26" i="33" s="1"/>
  <c r="T27" i="30"/>
  <c r="I20" i="22"/>
  <c r="G20" i="22"/>
  <c r="J20" i="22"/>
  <c r="H20" i="22"/>
  <c r="F20" i="32"/>
  <c r="U19" i="32"/>
  <c r="C20" i="32"/>
  <c r="E20" i="32"/>
  <c r="D20" i="32"/>
  <c r="T19" i="32"/>
  <c r="U27" i="24"/>
  <c r="T27" i="24"/>
  <c r="S27" i="24"/>
  <c r="G26" i="24"/>
  <c r="V27" i="24"/>
  <c r="F20" i="22"/>
  <c r="U19" i="22"/>
  <c r="E20" i="22"/>
  <c r="C20" i="22"/>
  <c r="D20" i="22"/>
  <c r="T19" i="22"/>
  <c r="L20" i="32"/>
  <c r="K20" i="32"/>
  <c r="N20" i="32"/>
  <c r="M20" i="32"/>
  <c r="H20" i="32"/>
  <c r="I20" i="32"/>
  <c r="J20" i="32"/>
  <c r="G20" i="32"/>
  <c r="L20" i="22"/>
  <c r="K20" i="22"/>
  <c r="N20" i="22"/>
  <c r="R20" i="22" s="1"/>
  <c r="S20" i="22" s="1"/>
  <c r="M20" i="22"/>
  <c r="H20" i="17"/>
  <c r="I20" i="17"/>
  <c r="J20" i="17"/>
  <c r="G20" i="17"/>
  <c r="H26" i="35"/>
  <c r="V27" i="35"/>
  <c r="E27" i="35" l="1" a="1"/>
  <c r="E27" i="35" s="1"/>
  <c r="U28" i="35" s="1"/>
  <c r="E27" i="30" a="1"/>
  <c r="E27" i="30" s="1"/>
  <c r="V27" i="30"/>
  <c r="S27" i="30"/>
  <c r="D27" i="24" a="1"/>
  <c r="D27" i="24" s="1"/>
  <c r="F27" i="30" a="1"/>
  <c r="F27" i="30" s="1"/>
  <c r="H27" i="30" s="1"/>
  <c r="C27" i="35" a="1"/>
  <c r="C27" i="35" s="1"/>
  <c r="S28" i="35" s="1"/>
  <c r="F27" i="24" a="1"/>
  <c r="F27" i="24" s="1"/>
  <c r="H27" i="24" s="1"/>
  <c r="C27" i="30" a="1"/>
  <c r="C27" i="30" s="1"/>
  <c r="E27" i="24" a="1"/>
  <c r="E27" i="24" s="1"/>
  <c r="U27" i="30"/>
  <c r="C27" i="24" a="1"/>
  <c r="C27" i="24" s="1"/>
  <c r="G26" i="30"/>
  <c r="D27" i="30" a="1"/>
  <c r="D27" i="30" s="1"/>
  <c r="D28" i="30" s="1" a="1"/>
  <c r="D28" i="30" s="1"/>
  <c r="W27" i="24"/>
  <c r="Y27" i="24" s="1"/>
  <c r="Z27" i="24" s="1"/>
  <c r="E28" i="34" a="1"/>
  <c r="E28" i="34" s="1"/>
  <c r="U29" i="34" s="1"/>
  <c r="S28" i="34"/>
  <c r="C28" i="34" a="1"/>
  <c r="C28" i="34" s="1"/>
  <c r="F28" i="34" a="1"/>
  <c r="F28" i="34" s="1"/>
  <c r="G27" i="34"/>
  <c r="D28" i="34" a="1"/>
  <c r="D28" i="34" s="1"/>
  <c r="T29" i="34" s="1"/>
  <c r="O20" i="22"/>
  <c r="AF20" i="22"/>
  <c r="AH20" i="22"/>
  <c r="Q20" i="22"/>
  <c r="W27" i="30"/>
  <c r="Y27" i="30" s="1"/>
  <c r="Z27" i="30" s="1"/>
  <c r="V28" i="35"/>
  <c r="H27" i="35"/>
  <c r="R20" i="3"/>
  <c r="S20" i="3" s="1"/>
  <c r="O20" i="3"/>
  <c r="AF20" i="3"/>
  <c r="P20" i="3"/>
  <c r="AG20" i="3"/>
  <c r="Q20" i="17"/>
  <c r="AH20" i="17"/>
  <c r="R20" i="32"/>
  <c r="S20" i="32" s="1"/>
  <c r="U28" i="30"/>
  <c r="T28" i="30"/>
  <c r="C28" i="30" a="1"/>
  <c r="C28" i="30" s="1"/>
  <c r="H27" i="34"/>
  <c r="V28" i="34"/>
  <c r="C28" i="35" a="1"/>
  <c r="C28" i="35" s="1"/>
  <c r="D28" i="35" a="1"/>
  <c r="D28" i="35" s="1"/>
  <c r="T29" i="35" s="1"/>
  <c r="F28" i="35" a="1"/>
  <c r="F28" i="35" s="1"/>
  <c r="E28" i="35" a="1"/>
  <c r="E28" i="35" s="1"/>
  <c r="U29" i="35" s="1"/>
  <c r="G27" i="35"/>
  <c r="C28" i="33" a="1"/>
  <c r="C28" i="33" s="1"/>
  <c r="D28" i="33" a="1"/>
  <c r="D28" i="33" s="1"/>
  <c r="T29" i="33" s="1"/>
  <c r="E28" i="33" a="1"/>
  <c r="E28" i="33" s="1"/>
  <c r="U29" i="33" s="1"/>
  <c r="S28" i="33"/>
  <c r="F28" i="33" a="1"/>
  <c r="F28" i="33" s="1"/>
  <c r="G27" i="33"/>
  <c r="AI20" i="22"/>
  <c r="R20" i="17"/>
  <c r="S20" i="17" s="1"/>
  <c r="R20" i="31"/>
  <c r="S20" i="31" s="1"/>
  <c r="W27" i="33"/>
  <c r="Y27" i="33" s="1"/>
  <c r="Z27" i="33" s="1"/>
  <c r="P20" i="31"/>
  <c r="AG20" i="31"/>
  <c r="W27" i="29"/>
  <c r="Y27" i="29" s="1"/>
  <c r="Z27" i="29" s="1"/>
  <c r="V28" i="33"/>
  <c r="H27" i="33"/>
  <c r="O20" i="31"/>
  <c r="AF20" i="31"/>
  <c r="AG20" i="17"/>
  <c r="P20" i="17"/>
  <c r="P20" i="32"/>
  <c r="AG20" i="32"/>
  <c r="P20" i="22"/>
  <c r="AG20" i="22"/>
  <c r="Q20" i="32"/>
  <c r="AH20" i="32"/>
  <c r="Q20" i="31"/>
  <c r="AH20" i="31"/>
  <c r="AF20" i="17"/>
  <c r="O20" i="17"/>
  <c r="V28" i="29"/>
  <c r="F28" i="29" a="1"/>
  <c r="F28" i="29" s="1"/>
  <c r="H28" i="29" s="1"/>
  <c r="S28" i="29"/>
  <c r="C28" i="29" a="1"/>
  <c r="C28" i="29" s="1"/>
  <c r="G27" i="29"/>
  <c r="T28" i="29"/>
  <c r="U28" i="29"/>
  <c r="D28" i="29" a="1"/>
  <c r="D28" i="29" s="1"/>
  <c r="E28" i="29" a="1"/>
  <c r="E28" i="29" s="1"/>
  <c r="O20" i="32"/>
  <c r="AF20" i="32"/>
  <c r="W27" i="34"/>
  <c r="Y27" i="34" s="1"/>
  <c r="Z27" i="34" s="1"/>
  <c r="W27" i="35"/>
  <c r="Y27" i="35" s="1"/>
  <c r="Z27" i="35" s="1"/>
  <c r="Q20" i="3"/>
  <c r="AH20" i="3"/>
  <c r="G27" i="30" l="1"/>
  <c r="T28" i="24"/>
  <c r="V28" i="24"/>
  <c r="V28" i="30"/>
  <c r="E28" i="24" a="1"/>
  <c r="E28" i="24" s="1"/>
  <c r="E28" i="30" a="1"/>
  <c r="E28" i="30" s="1"/>
  <c r="G28" i="30" s="1"/>
  <c r="F28" i="24" a="1"/>
  <c r="F28" i="24" s="1"/>
  <c r="H28" i="24" s="1"/>
  <c r="S28" i="24"/>
  <c r="C28" i="24" a="1"/>
  <c r="C28" i="24" s="1"/>
  <c r="G27" i="24"/>
  <c r="F28" i="30" a="1"/>
  <c r="F28" i="30" s="1"/>
  <c r="H28" i="30" s="1"/>
  <c r="S28" i="30"/>
  <c r="W28" i="30" s="1"/>
  <c r="Y28" i="30" s="1"/>
  <c r="Z28" i="30" s="1"/>
  <c r="U28" i="24"/>
  <c r="W28" i="24" s="1"/>
  <c r="Y28" i="24" s="1"/>
  <c r="Z28" i="24" s="1"/>
  <c r="D28" i="24" a="1"/>
  <c r="D28" i="24" s="1"/>
  <c r="W28" i="35"/>
  <c r="Y28" i="35" s="1"/>
  <c r="Z28" i="35" s="1"/>
  <c r="AI20" i="32"/>
  <c r="AJ20" i="32" s="1"/>
  <c r="AL20" i="32" s="1"/>
  <c r="AM20" i="32" s="1"/>
  <c r="AI20" i="17"/>
  <c r="AJ20" i="17" s="1"/>
  <c r="AL20" i="17" s="1"/>
  <c r="AM20" i="17" s="1"/>
  <c r="G15" i="15" s="1"/>
  <c r="W28" i="33"/>
  <c r="Y28" i="33" s="1"/>
  <c r="E21" i="32"/>
  <c r="F21" i="32"/>
  <c r="D21" i="32"/>
  <c r="T20" i="32"/>
  <c r="U20" i="32"/>
  <c r="C21" i="32"/>
  <c r="AJ20" i="22"/>
  <c r="AL20" i="22" s="1"/>
  <c r="AM20" i="22" s="1"/>
  <c r="H15" i="15" s="1"/>
  <c r="G21" i="22"/>
  <c r="I21" i="22"/>
  <c r="J21" i="22"/>
  <c r="H21" i="22"/>
  <c r="D21" i="3"/>
  <c r="C21" i="3"/>
  <c r="E21" i="3"/>
  <c r="T20" i="3"/>
  <c r="F21" i="3"/>
  <c r="U20" i="3"/>
  <c r="B15" i="15" s="1"/>
  <c r="E21" i="22"/>
  <c r="F21" i="22"/>
  <c r="C21" i="22"/>
  <c r="T20" i="22"/>
  <c r="D21" i="22"/>
  <c r="U20" i="22"/>
  <c r="U20" i="17"/>
  <c r="C15" i="15" s="1"/>
  <c r="E21" i="17"/>
  <c r="D21" i="17"/>
  <c r="T20" i="17"/>
  <c r="F21" i="17"/>
  <c r="C21" i="17"/>
  <c r="H28" i="35"/>
  <c r="V29" i="35"/>
  <c r="T29" i="30"/>
  <c r="U29" i="30"/>
  <c r="S29" i="30"/>
  <c r="V29" i="30"/>
  <c r="C29" i="30" a="1"/>
  <c r="C29" i="30" s="1"/>
  <c r="AI20" i="31"/>
  <c r="AJ20" i="31" s="1"/>
  <c r="AL20" i="31" s="1"/>
  <c r="AM20" i="31" s="1"/>
  <c r="AI20" i="3"/>
  <c r="AJ20" i="3" s="1"/>
  <c r="AL20" i="3" s="1"/>
  <c r="AM20" i="3" s="1"/>
  <c r="F15" i="15" s="1"/>
  <c r="M21" i="3"/>
  <c r="K21" i="3"/>
  <c r="L21" i="3"/>
  <c r="N21" i="3"/>
  <c r="L21" i="17"/>
  <c r="M21" i="17"/>
  <c r="N21" i="17"/>
  <c r="K21" i="17"/>
  <c r="I21" i="32"/>
  <c r="G21" i="32"/>
  <c r="H21" i="32"/>
  <c r="J21" i="32"/>
  <c r="H28" i="33"/>
  <c r="V29" i="33"/>
  <c r="J21" i="17"/>
  <c r="G21" i="17"/>
  <c r="I21" i="17"/>
  <c r="H21" i="17"/>
  <c r="Z28" i="33"/>
  <c r="L21" i="31"/>
  <c r="K21" i="31"/>
  <c r="M21" i="31"/>
  <c r="N21" i="31"/>
  <c r="J21" i="31"/>
  <c r="I21" i="31"/>
  <c r="H21" i="31"/>
  <c r="G21" i="31"/>
  <c r="D29" i="35" a="1"/>
  <c r="D29" i="35" s="1"/>
  <c r="T30" i="35" s="1"/>
  <c r="C29" i="35" a="1"/>
  <c r="C29" i="35" s="1"/>
  <c r="G28" i="35"/>
  <c r="E29" i="35" a="1"/>
  <c r="E29" i="35" s="1"/>
  <c r="U30" i="35" s="1"/>
  <c r="S29" i="35"/>
  <c r="F29" i="35" a="1"/>
  <c r="F29" i="35" s="1"/>
  <c r="V29" i="34"/>
  <c r="H28" i="34"/>
  <c r="G28" i="29"/>
  <c r="E29" i="29" a="1"/>
  <c r="E29" i="29" s="1"/>
  <c r="F29" i="29" a="1"/>
  <c r="F29" i="29" s="1"/>
  <c r="H29" i="29" s="1"/>
  <c r="S29" i="29"/>
  <c r="C29" i="29" a="1"/>
  <c r="C29" i="29" s="1"/>
  <c r="D29" i="29" a="1"/>
  <c r="D29" i="29" s="1"/>
  <c r="V29" i="29"/>
  <c r="T29" i="29"/>
  <c r="U29" i="29"/>
  <c r="G21" i="3"/>
  <c r="I21" i="3"/>
  <c r="H21" i="3"/>
  <c r="J21" i="3"/>
  <c r="N21" i="22"/>
  <c r="K21" i="22"/>
  <c r="L21" i="22"/>
  <c r="M21" i="22"/>
  <c r="S29" i="34"/>
  <c r="W29" i="34" s="1"/>
  <c r="Y29" i="34" s="1"/>
  <c r="E29" i="34" a="1"/>
  <c r="E29" i="34" s="1"/>
  <c r="U30" i="34" s="1"/>
  <c r="C29" i="34" a="1"/>
  <c r="C29" i="34" s="1"/>
  <c r="D29" i="34" a="1"/>
  <c r="D29" i="34" s="1"/>
  <c r="T30" i="34" s="1"/>
  <c r="G28" i="34"/>
  <c r="F29" i="34" a="1"/>
  <c r="F29" i="34" s="1"/>
  <c r="W28" i="29"/>
  <c r="Y28" i="29" s="1"/>
  <c r="Z28" i="29" s="1"/>
  <c r="K21" i="32"/>
  <c r="L21" i="32"/>
  <c r="M21" i="32"/>
  <c r="N21" i="32"/>
  <c r="D21" i="31"/>
  <c r="C21" i="31"/>
  <c r="E21" i="31"/>
  <c r="F21" i="31"/>
  <c r="T20" i="31"/>
  <c r="U20" i="31"/>
  <c r="E29" i="33" a="1"/>
  <c r="E29" i="33" s="1"/>
  <c r="U30" i="33" s="1"/>
  <c r="S29" i="33"/>
  <c r="G28" i="33"/>
  <c r="C29" i="33" a="1"/>
  <c r="C29" i="33" s="1"/>
  <c r="D29" i="33" a="1"/>
  <c r="D29" i="33" s="1"/>
  <c r="T30" i="33" s="1"/>
  <c r="F29" i="33" a="1"/>
  <c r="F29" i="33" s="1"/>
  <c r="W28" i="34"/>
  <c r="Y28" i="34" s="1"/>
  <c r="Z28" i="34" s="1"/>
  <c r="T29" i="24" l="1"/>
  <c r="C29" i="24" a="1"/>
  <c r="C29" i="24" s="1"/>
  <c r="F29" i="30" a="1"/>
  <c r="F29" i="30" s="1"/>
  <c r="H29" i="30" s="1"/>
  <c r="W29" i="35"/>
  <c r="Y29" i="35" s="1"/>
  <c r="S29" i="24"/>
  <c r="U29" i="24"/>
  <c r="G28" i="24"/>
  <c r="E29" i="24" a="1"/>
  <c r="E29" i="24" s="1"/>
  <c r="V29" i="24"/>
  <c r="D29" i="24" a="1"/>
  <c r="D29" i="24" s="1"/>
  <c r="F29" i="24" a="1"/>
  <c r="F29" i="24" s="1"/>
  <c r="H29" i="24" s="1"/>
  <c r="E29" i="30" a="1"/>
  <c r="E29" i="30" s="1"/>
  <c r="D29" i="30" a="1"/>
  <c r="D29" i="30" s="1"/>
  <c r="F30" i="30" s="1" a="1"/>
  <c r="F30" i="30" s="1"/>
  <c r="H30" i="30" s="1"/>
  <c r="R21" i="22"/>
  <c r="S21" i="22" s="1"/>
  <c r="W29" i="29"/>
  <c r="Y29" i="29" s="1"/>
  <c r="Z29" i="29" s="1"/>
  <c r="R21" i="31"/>
  <c r="S21" i="31" s="1"/>
  <c r="Z29" i="34"/>
  <c r="R21" i="17"/>
  <c r="S21" i="17" s="1"/>
  <c r="D30" i="35" a="1"/>
  <c r="D30" i="35" s="1"/>
  <c r="T31" i="35" s="1"/>
  <c r="S30" i="35"/>
  <c r="C30" i="35" a="1"/>
  <c r="C30" i="35" s="1"/>
  <c r="F30" i="35" a="1"/>
  <c r="F30" i="35" s="1"/>
  <c r="G29" i="35"/>
  <c r="E30" i="35" a="1"/>
  <c r="E30" i="35" s="1"/>
  <c r="U31" i="35" s="1"/>
  <c r="H29" i="33"/>
  <c r="V30" i="33"/>
  <c r="Q21" i="31"/>
  <c r="AH21" i="31"/>
  <c r="V30" i="34"/>
  <c r="H29" i="34"/>
  <c r="R21" i="3"/>
  <c r="S21" i="3" s="1"/>
  <c r="D30" i="30" a="1"/>
  <c r="D30" i="30" s="1"/>
  <c r="T30" i="30"/>
  <c r="U30" i="30"/>
  <c r="S30" i="30"/>
  <c r="E30" i="30" a="1"/>
  <c r="E30" i="30" s="1"/>
  <c r="P21" i="22"/>
  <c r="AG21" i="22"/>
  <c r="Q21" i="3"/>
  <c r="AH21" i="3"/>
  <c r="O21" i="31"/>
  <c r="AF21" i="31"/>
  <c r="O21" i="17"/>
  <c r="AF21" i="17"/>
  <c r="O21" i="3"/>
  <c r="AF21" i="3"/>
  <c r="O21" i="32"/>
  <c r="AF21" i="32"/>
  <c r="S30" i="24"/>
  <c r="T30" i="24"/>
  <c r="C30" i="24" a="1"/>
  <c r="C30" i="24" s="1"/>
  <c r="P21" i="31"/>
  <c r="AG21" i="31"/>
  <c r="V30" i="35"/>
  <c r="H29" i="35"/>
  <c r="O21" i="22"/>
  <c r="AF21" i="22"/>
  <c r="P21" i="3"/>
  <c r="AG21" i="3"/>
  <c r="S30" i="33"/>
  <c r="F30" i="33" a="1"/>
  <c r="F30" i="33" s="1"/>
  <c r="D30" i="33" a="1"/>
  <c r="D30" i="33" s="1"/>
  <c r="T31" i="33" s="1"/>
  <c r="G29" i="33"/>
  <c r="C30" i="33" a="1"/>
  <c r="C30" i="33" s="1"/>
  <c r="E30" i="33" a="1"/>
  <c r="E30" i="33" s="1"/>
  <c r="U31" i="33" s="1"/>
  <c r="W29" i="33"/>
  <c r="Y29" i="33" s="1"/>
  <c r="Z29" i="33" s="1"/>
  <c r="R21" i="32"/>
  <c r="S21" i="32" s="1"/>
  <c r="E30" i="34" a="1"/>
  <c r="E30" i="34" s="1"/>
  <c r="U31" i="34" s="1"/>
  <c r="S30" i="34"/>
  <c r="C30" i="34" a="1"/>
  <c r="C30" i="34" s="1"/>
  <c r="F30" i="34" a="1"/>
  <c r="F30" i="34" s="1"/>
  <c r="G29" i="34"/>
  <c r="D30" i="34" a="1"/>
  <c r="D30" i="34" s="1"/>
  <c r="T31" i="34" s="1"/>
  <c r="U30" i="29"/>
  <c r="V30" i="29"/>
  <c r="E30" i="29" a="1"/>
  <c r="E30" i="29" s="1"/>
  <c r="C30" i="29" a="1"/>
  <c r="C30" i="29" s="1"/>
  <c r="T30" i="29"/>
  <c r="D30" i="29" a="1"/>
  <c r="D30" i="29" s="1"/>
  <c r="G29" i="29"/>
  <c r="S30" i="29"/>
  <c r="F30" i="29" a="1"/>
  <c r="F30" i="29" s="1"/>
  <c r="H30" i="29" s="1"/>
  <c r="Z29" i="35"/>
  <c r="W29" i="30"/>
  <c r="Y29" i="30" s="1"/>
  <c r="Z29" i="30" s="1"/>
  <c r="AI21" i="22"/>
  <c r="P21" i="17"/>
  <c r="AG21" i="17"/>
  <c r="AH21" i="22"/>
  <c r="Q21" i="22"/>
  <c r="AG21" i="32"/>
  <c r="P21" i="32"/>
  <c r="AH21" i="17"/>
  <c r="Q21" i="17"/>
  <c r="Q21" i="32"/>
  <c r="AH21" i="32"/>
  <c r="G29" i="24" l="1"/>
  <c r="V30" i="30"/>
  <c r="E30" i="24" a="1"/>
  <c r="E30" i="24" s="1"/>
  <c r="G29" i="30"/>
  <c r="W29" i="24"/>
  <c r="Y29" i="24" s="1"/>
  <c r="Z29" i="24" s="1"/>
  <c r="F30" i="24" a="1"/>
  <c r="F30" i="24" s="1"/>
  <c r="H30" i="24" s="1"/>
  <c r="C30" i="30" a="1"/>
  <c r="C30" i="30" s="1"/>
  <c r="U30" i="24"/>
  <c r="D30" i="24" a="1"/>
  <c r="D30" i="24" s="1"/>
  <c r="V30" i="24"/>
  <c r="W30" i="34"/>
  <c r="Y30" i="34" s="1"/>
  <c r="AI21" i="31"/>
  <c r="AI21" i="3"/>
  <c r="W30" i="29"/>
  <c r="Y30" i="29" s="1"/>
  <c r="Z30" i="29" s="1"/>
  <c r="AI21" i="32"/>
  <c r="AI21" i="17"/>
  <c r="W30" i="33"/>
  <c r="Y30" i="33" s="1"/>
  <c r="Z30" i="33" s="1"/>
  <c r="S31" i="33"/>
  <c r="C31" i="33" a="1"/>
  <c r="C31" i="33" s="1"/>
  <c r="E31" i="33" a="1"/>
  <c r="E31" i="33" s="1"/>
  <c r="U32" i="33" s="1"/>
  <c r="G30" i="33"/>
  <c r="F31" i="33" a="1"/>
  <c r="F31" i="33" s="1"/>
  <c r="D31" i="33" a="1"/>
  <c r="D31" i="33" s="1"/>
  <c r="T32" i="33" s="1"/>
  <c r="G22" i="17"/>
  <c r="H22" i="17"/>
  <c r="I22" i="17"/>
  <c r="J22" i="17"/>
  <c r="V31" i="34"/>
  <c r="H30" i="34"/>
  <c r="M22" i="17"/>
  <c r="N22" i="17"/>
  <c r="L22" i="17"/>
  <c r="K22" i="17"/>
  <c r="S31" i="34"/>
  <c r="E31" i="34" a="1"/>
  <c r="E31" i="34" s="1"/>
  <c r="U32" i="34" s="1"/>
  <c r="C31" i="34" a="1"/>
  <c r="C31" i="34" s="1"/>
  <c r="D31" i="34" a="1"/>
  <c r="D31" i="34" s="1"/>
  <c r="T32" i="34" s="1"/>
  <c r="F31" i="34" a="1"/>
  <c r="F31" i="34" s="1"/>
  <c r="G30" i="34"/>
  <c r="D22" i="3"/>
  <c r="E22" i="3"/>
  <c r="C22" i="3"/>
  <c r="U21" i="3"/>
  <c r="B16" i="15" s="1"/>
  <c r="F22" i="3"/>
  <c r="T21" i="3"/>
  <c r="G22" i="22"/>
  <c r="I22" i="22"/>
  <c r="H22" i="22"/>
  <c r="J22" i="22"/>
  <c r="V31" i="29"/>
  <c r="D31" i="29" a="1"/>
  <c r="D31" i="29" s="1"/>
  <c r="E31" i="29" a="1"/>
  <c r="E31" i="29" s="1"/>
  <c r="U31" i="29"/>
  <c r="G30" i="29"/>
  <c r="C31" i="29" a="1"/>
  <c r="C31" i="29" s="1"/>
  <c r="T31" i="29"/>
  <c r="F31" i="29" a="1"/>
  <c r="F31" i="29" s="1"/>
  <c r="H31" i="29" s="1"/>
  <c r="S31" i="29"/>
  <c r="Z30" i="34"/>
  <c r="V31" i="33"/>
  <c r="H30" i="33"/>
  <c r="W30" i="24"/>
  <c r="Y30" i="24" s="1"/>
  <c r="Z30" i="24" s="1"/>
  <c r="AJ21" i="17"/>
  <c r="AL21" i="17" s="1"/>
  <c r="AM21" i="17" s="1"/>
  <c r="G16" i="15" s="1"/>
  <c r="D31" i="30" a="1"/>
  <c r="D31" i="30" s="1"/>
  <c r="G30" i="30"/>
  <c r="U31" i="30"/>
  <c r="T31" i="30"/>
  <c r="S31" i="30"/>
  <c r="E31" i="30" a="1"/>
  <c r="E31" i="30" s="1"/>
  <c r="V31" i="30"/>
  <c r="F31" i="30" a="1"/>
  <c r="F31" i="30" s="1"/>
  <c r="H31" i="30" s="1"/>
  <c r="C31" i="30" a="1"/>
  <c r="C31" i="30" s="1"/>
  <c r="H22" i="32"/>
  <c r="I22" i="32"/>
  <c r="J22" i="32"/>
  <c r="G22" i="32"/>
  <c r="AJ21" i="31"/>
  <c r="AL21" i="31" s="1"/>
  <c r="AM21" i="31" s="1"/>
  <c r="U21" i="17"/>
  <c r="C16" i="15" s="1"/>
  <c r="C22" i="17"/>
  <c r="E22" i="17"/>
  <c r="F22" i="17"/>
  <c r="T21" i="17"/>
  <c r="D22" i="17"/>
  <c r="J22" i="31"/>
  <c r="G22" i="31"/>
  <c r="I22" i="31"/>
  <c r="H22" i="31"/>
  <c r="K22" i="22"/>
  <c r="L22" i="22"/>
  <c r="N22" i="22"/>
  <c r="M22" i="22"/>
  <c r="G22" i="3"/>
  <c r="H22" i="3"/>
  <c r="I22" i="3"/>
  <c r="J22" i="3"/>
  <c r="F22" i="31"/>
  <c r="C22" i="31"/>
  <c r="E22" i="31"/>
  <c r="D22" i="31"/>
  <c r="U21" i="31"/>
  <c r="T21" i="31"/>
  <c r="W30" i="30"/>
  <c r="Y30" i="30" s="1"/>
  <c r="Z30" i="30" s="1"/>
  <c r="H30" i="35"/>
  <c r="V31" i="35"/>
  <c r="AJ21" i="22"/>
  <c r="AL21" i="22" s="1"/>
  <c r="AM21" i="22" s="1"/>
  <c r="H16" i="15" s="1"/>
  <c r="AJ21" i="32"/>
  <c r="AL21" i="32" s="1"/>
  <c r="AM21" i="32" s="1"/>
  <c r="G30" i="35"/>
  <c r="D31" i="35" a="1"/>
  <c r="D31" i="35" s="1"/>
  <c r="T32" i="35" s="1"/>
  <c r="C31" i="35" a="1"/>
  <c r="C31" i="35" s="1"/>
  <c r="E31" i="35" a="1"/>
  <c r="E31" i="35" s="1"/>
  <c r="U32" i="35" s="1"/>
  <c r="S31" i="35"/>
  <c r="F31" i="35" a="1"/>
  <c r="F31" i="35" s="1"/>
  <c r="L22" i="32"/>
  <c r="K22" i="32"/>
  <c r="N22" i="32"/>
  <c r="M22" i="32"/>
  <c r="E31" i="24" a="1"/>
  <c r="E31" i="24" s="1"/>
  <c r="G30" i="24"/>
  <c r="T31" i="24"/>
  <c r="D31" i="24" a="1"/>
  <c r="D31" i="24" s="1"/>
  <c r="C31" i="24" a="1"/>
  <c r="C31" i="24" s="1"/>
  <c r="V31" i="24"/>
  <c r="U31" i="24"/>
  <c r="S31" i="24"/>
  <c r="F31" i="24" a="1"/>
  <c r="F31" i="24" s="1"/>
  <c r="H31" i="24" s="1"/>
  <c r="F22" i="32"/>
  <c r="C22" i="32"/>
  <c r="E22" i="32"/>
  <c r="U21" i="32"/>
  <c r="D22" i="32"/>
  <c r="T21" i="32"/>
  <c r="K22" i="3"/>
  <c r="L22" i="3"/>
  <c r="M22" i="3"/>
  <c r="N22" i="3"/>
  <c r="R22" i="3" s="1"/>
  <c r="S22" i="3" s="1"/>
  <c r="K22" i="31"/>
  <c r="M22" i="31"/>
  <c r="N22" i="31"/>
  <c r="L22" i="31"/>
  <c r="W30" i="35"/>
  <c r="Y30" i="35" s="1"/>
  <c r="Z30" i="35" s="1"/>
  <c r="U21" i="22"/>
  <c r="D22" i="22"/>
  <c r="E22" i="22"/>
  <c r="F22" i="22"/>
  <c r="T21" i="22"/>
  <c r="C22" i="22"/>
  <c r="AJ21" i="3"/>
  <c r="AL21" i="3" s="1"/>
  <c r="AM21" i="3" s="1"/>
  <c r="F16" i="15" s="1"/>
  <c r="W31" i="24" l="1"/>
  <c r="Y31" i="24" s="1"/>
  <c r="Z31" i="24" s="1"/>
  <c r="W31" i="30"/>
  <c r="Y31" i="30" s="1"/>
  <c r="Z31" i="30" s="1"/>
  <c r="R22" i="32"/>
  <c r="S22" i="32" s="1"/>
  <c r="O22" i="22"/>
  <c r="AF22" i="22"/>
  <c r="R22" i="31"/>
  <c r="S22" i="31" s="1"/>
  <c r="P22" i="32"/>
  <c r="AG22" i="32"/>
  <c r="R22" i="22"/>
  <c r="S22" i="22" s="1"/>
  <c r="W31" i="29"/>
  <c r="Y31" i="29" s="1"/>
  <c r="Z31" i="29" s="1"/>
  <c r="W31" i="34"/>
  <c r="Y31" i="34" s="1"/>
  <c r="Z31" i="34" s="1"/>
  <c r="W31" i="33"/>
  <c r="Y31" i="33" s="1"/>
  <c r="Z31" i="33" s="1"/>
  <c r="D32" i="24" a="1"/>
  <c r="D32" i="24" s="1"/>
  <c r="C32" i="24" a="1"/>
  <c r="C32" i="24" s="1"/>
  <c r="G31" i="24"/>
  <c r="T32" i="24"/>
  <c r="E32" i="24" a="1"/>
  <c r="E32" i="24" s="1"/>
  <c r="S32" i="24"/>
  <c r="V32" i="24"/>
  <c r="F32" i="24" a="1"/>
  <c r="F32" i="24" s="1"/>
  <c r="H32" i="24" s="1"/>
  <c r="U32" i="24"/>
  <c r="O22" i="31"/>
  <c r="AF22" i="31"/>
  <c r="Q22" i="3"/>
  <c r="AH22" i="3"/>
  <c r="H31" i="35"/>
  <c r="V32" i="35"/>
  <c r="P22" i="3"/>
  <c r="AG22" i="3"/>
  <c r="AI22" i="22"/>
  <c r="Q22" i="32"/>
  <c r="AH22" i="32"/>
  <c r="V32" i="30"/>
  <c r="T32" i="30"/>
  <c r="U32" i="30"/>
  <c r="C32" i="30" a="1"/>
  <c r="C32" i="30" s="1"/>
  <c r="G31" i="30"/>
  <c r="D32" i="30" a="1"/>
  <c r="D32" i="30" s="1"/>
  <c r="F32" i="30" a="1"/>
  <c r="F32" i="30" s="1"/>
  <c r="H32" i="30" s="1"/>
  <c r="S32" i="30"/>
  <c r="E32" i="30" a="1"/>
  <c r="E32" i="30" s="1"/>
  <c r="Q22" i="22"/>
  <c r="AH22" i="22"/>
  <c r="O22" i="32"/>
  <c r="AF22" i="32"/>
  <c r="W31" i="35"/>
  <c r="Y31" i="35" s="1"/>
  <c r="Z31" i="35" s="1"/>
  <c r="AF22" i="17"/>
  <c r="O22" i="17"/>
  <c r="Q22" i="17"/>
  <c r="AH22" i="17"/>
  <c r="F32" i="29" a="1"/>
  <c r="F32" i="29" s="1"/>
  <c r="H32" i="29" s="1"/>
  <c r="G31" i="29"/>
  <c r="C32" i="29" a="1"/>
  <c r="C32" i="29" s="1"/>
  <c r="E32" i="29" a="1"/>
  <c r="E32" i="29" s="1"/>
  <c r="T32" i="29"/>
  <c r="S32" i="29"/>
  <c r="U32" i="29"/>
  <c r="V32" i="29"/>
  <c r="D32" i="29" a="1"/>
  <c r="D32" i="29" s="1"/>
  <c r="R22" i="17"/>
  <c r="S22" i="17" s="1"/>
  <c r="P22" i="22"/>
  <c r="AG22" i="22"/>
  <c r="AI22" i="32"/>
  <c r="H31" i="34"/>
  <c r="V32" i="34"/>
  <c r="V32" i="33"/>
  <c r="H31" i="33"/>
  <c r="D32" i="35" a="1"/>
  <c r="D32" i="35" s="1"/>
  <c r="T33" i="35" s="1"/>
  <c r="S32" i="35"/>
  <c r="W32" i="35" s="1"/>
  <c r="Y32" i="35" s="1"/>
  <c r="G31" i="35"/>
  <c r="C32" i="35" a="1"/>
  <c r="C32" i="35" s="1"/>
  <c r="F32" i="35" a="1"/>
  <c r="F32" i="35" s="1"/>
  <c r="E32" i="35" a="1"/>
  <c r="E32" i="35" s="1"/>
  <c r="U33" i="35" s="1"/>
  <c r="AI22" i="3"/>
  <c r="E32" i="34" a="1"/>
  <c r="E32" i="34" s="1"/>
  <c r="U33" i="34" s="1"/>
  <c r="G31" i="34"/>
  <c r="S32" i="34"/>
  <c r="C32" i="34" a="1"/>
  <c r="C32" i="34" s="1"/>
  <c r="F32" i="34" a="1"/>
  <c r="F32" i="34" s="1"/>
  <c r="D32" i="34" a="1"/>
  <c r="D32" i="34" s="1"/>
  <c r="T33" i="34" s="1"/>
  <c r="P22" i="17"/>
  <c r="AG22" i="17"/>
  <c r="C32" i="33" a="1"/>
  <c r="C32" i="33" s="1"/>
  <c r="D32" i="33" a="1"/>
  <c r="D32" i="33" s="1"/>
  <c r="T33" i="33" s="1"/>
  <c r="G31" i="33"/>
  <c r="E32" i="33" a="1"/>
  <c r="E32" i="33" s="1"/>
  <c r="U33" i="33" s="1"/>
  <c r="F32" i="33" a="1"/>
  <c r="F32" i="33" s="1"/>
  <c r="S32" i="33"/>
  <c r="P22" i="31"/>
  <c r="AG22" i="31"/>
  <c r="Q22" i="31"/>
  <c r="AH22" i="31"/>
  <c r="O22" i="3"/>
  <c r="AF22" i="3"/>
  <c r="AJ22" i="3" s="1"/>
  <c r="AL22" i="3" s="1"/>
  <c r="AM22" i="3" s="1"/>
  <c r="F17" i="15" s="1"/>
  <c r="W32" i="34" l="1"/>
  <c r="Y32" i="34" s="1"/>
  <c r="Z32" i="34" s="1"/>
  <c r="AI22" i="31"/>
  <c r="AI22" i="17"/>
  <c r="AJ22" i="17" s="1"/>
  <c r="AL22" i="17" s="1"/>
  <c r="AM22" i="17" s="1"/>
  <c r="G17" i="15" s="1"/>
  <c r="C33" i="33" a="1"/>
  <c r="C33" i="33" s="1"/>
  <c r="F33" i="33" a="1"/>
  <c r="F33" i="33" s="1"/>
  <c r="G32" i="33"/>
  <c r="D33" i="33" a="1"/>
  <c r="D33" i="33" s="1"/>
  <c r="T34" i="33" s="1"/>
  <c r="S33" i="33"/>
  <c r="E33" i="33" a="1"/>
  <c r="E33" i="33" s="1"/>
  <c r="U34" i="33" s="1"/>
  <c r="E23" i="32"/>
  <c r="F23" i="32"/>
  <c r="D23" i="32"/>
  <c r="C23" i="32"/>
  <c r="T22" i="32"/>
  <c r="U22" i="32"/>
  <c r="I23" i="31"/>
  <c r="H23" i="31"/>
  <c r="G23" i="31"/>
  <c r="J23" i="31"/>
  <c r="H23" i="17"/>
  <c r="G23" i="17"/>
  <c r="I23" i="17"/>
  <c r="J23" i="17"/>
  <c r="L23" i="17"/>
  <c r="M23" i="17"/>
  <c r="N23" i="17"/>
  <c r="K23" i="17"/>
  <c r="N23" i="22"/>
  <c r="L23" i="22"/>
  <c r="M23" i="22"/>
  <c r="K23" i="22"/>
  <c r="S33" i="34"/>
  <c r="E33" i="34" a="1"/>
  <c r="E33" i="34" s="1"/>
  <c r="U34" i="34" s="1"/>
  <c r="C33" i="34" a="1"/>
  <c r="C33" i="34" s="1"/>
  <c r="D33" i="34" a="1"/>
  <c r="D33" i="34" s="1"/>
  <c r="T34" i="34" s="1"/>
  <c r="G32" i="34"/>
  <c r="F33" i="34" a="1"/>
  <c r="F33" i="34" s="1"/>
  <c r="N23" i="31"/>
  <c r="K23" i="31"/>
  <c r="L23" i="31"/>
  <c r="M23" i="31"/>
  <c r="F33" i="30" a="1"/>
  <c r="F33" i="30" s="1"/>
  <c r="H33" i="30" s="1"/>
  <c r="G32" i="30"/>
  <c r="E33" i="30" a="1"/>
  <c r="E33" i="30" s="1"/>
  <c r="T33" i="30"/>
  <c r="D33" i="30" a="1"/>
  <c r="D33" i="30" s="1"/>
  <c r="V33" i="30"/>
  <c r="S33" i="30"/>
  <c r="C33" i="30" a="1"/>
  <c r="C33" i="30" s="1"/>
  <c r="U33" i="30"/>
  <c r="H32" i="35"/>
  <c r="V33" i="35"/>
  <c r="W32" i="29"/>
  <c r="Y32" i="29" s="1"/>
  <c r="Z32" i="29" s="1"/>
  <c r="W32" i="24"/>
  <c r="Y32" i="24" s="1"/>
  <c r="Z32" i="24" s="1"/>
  <c r="W32" i="33"/>
  <c r="Y32" i="33" s="1"/>
  <c r="Z32" i="33" s="1"/>
  <c r="H32" i="33"/>
  <c r="V33" i="33"/>
  <c r="H32" i="34"/>
  <c r="V33" i="34"/>
  <c r="G32" i="35"/>
  <c r="D33" i="35" a="1"/>
  <c r="D33" i="35" s="1"/>
  <c r="T34" i="35" s="1"/>
  <c r="C33" i="35" a="1"/>
  <c r="C33" i="35" s="1"/>
  <c r="E33" i="35" a="1"/>
  <c r="E33" i="35" s="1"/>
  <c r="U34" i="35" s="1"/>
  <c r="S33" i="35"/>
  <c r="F33" i="35" a="1"/>
  <c r="F33" i="35" s="1"/>
  <c r="U22" i="17"/>
  <c r="C17" i="15" s="1"/>
  <c r="E23" i="17"/>
  <c r="T22" i="17"/>
  <c r="D23" i="17"/>
  <c r="F23" i="17"/>
  <c r="C23" i="17"/>
  <c r="W32" i="30"/>
  <c r="Y32" i="30" s="1"/>
  <c r="Z32" i="30" s="1"/>
  <c r="K23" i="3"/>
  <c r="M23" i="3"/>
  <c r="L23" i="3"/>
  <c r="N23" i="3"/>
  <c r="K23" i="32"/>
  <c r="L23" i="32"/>
  <c r="M23" i="32"/>
  <c r="N23" i="32"/>
  <c r="D23" i="3"/>
  <c r="C23" i="3"/>
  <c r="E23" i="3"/>
  <c r="T22" i="3"/>
  <c r="F23" i="3"/>
  <c r="U22" i="3"/>
  <c r="B17" i="15" s="1"/>
  <c r="Z32" i="35"/>
  <c r="G23" i="22"/>
  <c r="H23" i="22"/>
  <c r="J23" i="22"/>
  <c r="I23" i="22"/>
  <c r="U33" i="29"/>
  <c r="D33" i="29" a="1"/>
  <c r="D33" i="29" s="1"/>
  <c r="V33" i="29"/>
  <c r="E33" i="29" a="1"/>
  <c r="E33" i="29" s="1"/>
  <c r="T33" i="29"/>
  <c r="G32" i="29"/>
  <c r="C33" i="29" a="1"/>
  <c r="C33" i="29" s="1"/>
  <c r="S33" i="29"/>
  <c r="F33" i="29" a="1"/>
  <c r="F33" i="29" s="1"/>
  <c r="H33" i="29" s="1"/>
  <c r="AJ22" i="31"/>
  <c r="AL22" i="31" s="1"/>
  <c r="AM22" i="31" s="1"/>
  <c r="I23" i="32"/>
  <c r="G23" i="32"/>
  <c r="J23" i="32"/>
  <c r="H23" i="32"/>
  <c r="AJ22" i="32"/>
  <c r="AL22" i="32" s="1"/>
  <c r="AM22" i="32" s="1"/>
  <c r="E23" i="31"/>
  <c r="D23" i="31"/>
  <c r="C23" i="31"/>
  <c r="F23" i="31"/>
  <c r="T22" i="31"/>
  <c r="U22" i="31"/>
  <c r="C33" i="24" a="1"/>
  <c r="C33" i="24" s="1"/>
  <c r="F33" i="24" a="1"/>
  <c r="F33" i="24" s="1"/>
  <c r="H33" i="24" s="1"/>
  <c r="T33" i="24"/>
  <c r="S33" i="24"/>
  <c r="D33" i="24" a="1"/>
  <c r="D33" i="24" s="1"/>
  <c r="U33" i="24"/>
  <c r="E33" i="24" a="1"/>
  <c r="E33" i="24" s="1"/>
  <c r="G32" i="24"/>
  <c r="V33" i="24"/>
  <c r="AJ22" i="22"/>
  <c r="AL22" i="22" s="1"/>
  <c r="AM22" i="22" s="1"/>
  <c r="H17" i="15" s="1"/>
  <c r="G23" i="3"/>
  <c r="H23" i="3"/>
  <c r="I23" i="3"/>
  <c r="J23" i="3"/>
  <c r="E23" i="22"/>
  <c r="U22" i="22"/>
  <c r="F23" i="22"/>
  <c r="T22" i="22"/>
  <c r="D23" i="22"/>
  <c r="C23" i="22"/>
  <c r="AF23" i="17" l="1"/>
  <c r="O23" i="17"/>
  <c r="W33" i="24"/>
  <c r="Y33" i="24" s="1"/>
  <c r="Z33" i="24" s="1"/>
  <c r="P23" i="31"/>
  <c r="AG23" i="31"/>
  <c r="R23" i="3"/>
  <c r="S23" i="3" s="1"/>
  <c r="R23" i="22"/>
  <c r="S23" i="22" s="1"/>
  <c r="AG23" i="32"/>
  <c r="P23" i="32"/>
  <c r="P23" i="22"/>
  <c r="AG23" i="22"/>
  <c r="Q23" i="31"/>
  <c r="AH23" i="31"/>
  <c r="W33" i="29"/>
  <c r="Y33" i="29" s="1"/>
  <c r="Z33" i="29" s="1"/>
  <c r="Q23" i="3"/>
  <c r="AH23" i="3"/>
  <c r="Q23" i="17"/>
  <c r="AH23" i="17"/>
  <c r="E34" i="29" a="1"/>
  <c r="E34" i="29" s="1"/>
  <c r="S34" i="29"/>
  <c r="T34" i="29"/>
  <c r="G33" i="29"/>
  <c r="C34" i="29" a="1"/>
  <c r="C34" i="29" s="1"/>
  <c r="U34" i="29"/>
  <c r="F34" i="29" a="1"/>
  <c r="F34" i="29" s="1"/>
  <c r="H34" i="29" s="1"/>
  <c r="V34" i="29"/>
  <c r="D34" i="29" a="1"/>
  <c r="D34" i="29" s="1"/>
  <c r="O23" i="3"/>
  <c r="AF23" i="3"/>
  <c r="E34" i="34" a="1"/>
  <c r="E34" i="34" s="1"/>
  <c r="U35" i="34" s="1"/>
  <c r="S34" i="34"/>
  <c r="C34" i="34" a="1"/>
  <c r="C34" i="34" s="1"/>
  <c r="F34" i="34" a="1"/>
  <c r="F34" i="34" s="1"/>
  <c r="G33" i="34"/>
  <c r="D34" i="34" a="1"/>
  <c r="D34" i="34" s="1"/>
  <c r="T35" i="34" s="1"/>
  <c r="R23" i="17"/>
  <c r="S23" i="17" s="1"/>
  <c r="Q23" i="32"/>
  <c r="AH23" i="32"/>
  <c r="E34" i="24" a="1"/>
  <c r="E34" i="24" s="1"/>
  <c r="C34" i="24" a="1"/>
  <c r="C34" i="24" s="1"/>
  <c r="D34" i="24" a="1"/>
  <c r="D34" i="24" s="1"/>
  <c r="T34" i="24"/>
  <c r="F34" i="24" a="1"/>
  <c r="F34" i="24" s="1"/>
  <c r="H34" i="24" s="1"/>
  <c r="U34" i="24"/>
  <c r="S34" i="24"/>
  <c r="G33" i="24"/>
  <c r="V34" i="24"/>
  <c r="H33" i="35"/>
  <c r="V34" i="35"/>
  <c r="Q23" i="22"/>
  <c r="AH23" i="22"/>
  <c r="P23" i="3"/>
  <c r="AG23" i="3"/>
  <c r="G33" i="30"/>
  <c r="T34" i="30"/>
  <c r="U34" i="30"/>
  <c r="C34" i="30" a="1"/>
  <c r="C34" i="30" s="1"/>
  <c r="F34" i="30" a="1"/>
  <c r="F34" i="30" s="1"/>
  <c r="H34" i="30" s="1"/>
  <c r="S34" i="30"/>
  <c r="D34" i="30" a="1"/>
  <c r="D34" i="30" s="1"/>
  <c r="V34" i="30"/>
  <c r="E34" i="30" a="1"/>
  <c r="E34" i="30" s="1"/>
  <c r="R23" i="32"/>
  <c r="S23" i="32" s="1"/>
  <c r="W33" i="35"/>
  <c r="Y33" i="35" s="1"/>
  <c r="Z33" i="35" s="1"/>
  <c r="W33" i="30"/>
  <c r="Y33" i="30" s="1"/>
  <c r="Z33" i="30" s="1"/>
  <c r="W33" i="34"/>
  <c r="Y33" i="34" s="1"/>
  <c r="Z33" i="34" s="1"/>
  <c r="W33" i="33"/>
  <c r="Y33" i="33" s="1"/>
  <c r="Z33" i="33" s="1"/>
  <c r="R23" i="31"/>
  <c r="S23" i="31" s="1"/>
  <c r="P23" i="17"/>
  <c r="AG23" i="17"/>
  <c r="V34" i="34"/>
  <c r="H33" i="34"/>
  <c r="O23" i="32"/>
  <c r="AF23" i="32"/>
  <c r="V34" i="33"/>
  <c r="H33" i="33"/>
  <c r="D34" i="35" a="1"/>
  <c r="D34" i="35" s="1"/>
  <c r="T35" i="35" s="1"/>
  <c r="G33" i="35"/>
  <c r="S34" i="35"/>
  <c r="C34" i="35" a="1"/>
  <c r="C34" i="35" s="1"/>
  <c r="F34" i="35" a="1"/>
  <c r="F34" i="35" s="1"/>
  <c r="E34" i="35" a="1"/>
  <c r="E34" i="35" s="1"/>
  <c r="U35" i="35" s="1"/>
  <c r="O23" i="31"/>
  <c r="AF23" i="31"/>
  <c r="O23" i="22"/>
  <c r="AF23" i="22"/>
  <c r="S34" i="33"/>
  <c r="D34" i="33" a="1"/>
  <c r="D34" i="33" s="1"/>
  <c r="T35" i="33" s="1"/>
  <c r="G33" i="33"/>
  <c r="E34" i="33" a="1"/>
  <c r="E34" i="33" s="1"/>
  <c r="U35" i="33" s="1"/>
  <c r="F34" i="33" a="1"/>
  <c r="F34" i="33" s="1"/>
  <c r="C34" i="33" a="1"/>
  <c r="C34" i="33" s="1"/>
  <c r="AI23" i="3" l="1"/>
  <c r="AJ23" i="3" s="1"/>
  <c r="AL23" i="3" s="1"/>
  <c r="AM23" i="3" s="1"/>
  <c r="F18" i="15" s="1"/>
  <c r="AI23" i="22"/>
  <c r="AJ23" i="22" s="1"/>
  <c r="AL23" i="22" s="1"/>
  <c r="AM23" i="22" s="1"/>
  <c r="H18" i="15" s="1"/>
  <c r="W34" i="34"/>
  <c r="Y34" i="34" s="1"/>
  <c r="Z34" i="34" s="1"/>
  <c r="W34" i="24"/>
  <c r="Y34" i="24" s="1"/>
  <c r="Z34" i="24" s="1"/>
  <c r="E35" i="24" a="1"/>
  <c r="E35" i="24" s="1"/>
  <c r="D35" i="24" a="1"/>
  <c r="D35" i="24" s="1"/>
  <c r="T35" i="24"/>
  <c r="C35" i="24" a="1"/>
  <c r="C35" i="24" s="1"/>
  <c r="U35" i="24"/>
  <c r="F35" i="24" a="1"/>
  <c r="F35" i="24" s="1"/>
  <c r="H35" i="24" s="1"/>
  <c r="S35" i="24"/>
  <c r="V35" i="24"/>
  <c r="G34" i="24"/>
  <c r="G34" i="29"/>
  <c r="D35" i="29" a="1"/>
  <c r="D35" i="29" s="1"/>
  <c r="S35" i="29"/>
  <c r="C35" i="29" a="1"/>
  <c r="C35" i="29" s="1"/>
  <c r="E35" i="29" a="1"/>
  <c r="E35" i="29" s="1"/>
  <c r="V35" i="29"/>
  <c r="F35" i="29" a="1"/>
  <c r="F35" i="29" s="1"/>
  <c r="H35" i="29" s="1"/>
  <c r="T35" i="29"/>
  <c r="U35" i="29"/>
  <c r="K24" i="17"/>
  <c r="N24" i="17"/>
  <c r="L24" i="17"/>
  <c r="M24" i="17"/>
  <c r="H24" i="32"/>
  <c r="I24" i="32"/>
  <c r="J24" i="32"/>
  <c r="G24" i="32"/>
  <c r="V35" i="33"/>
  <c r="H34" i="33"/>
  <c r="F24" i="31"/>
  <c r="U23" i="31"/>
  <c r="E24" i="31"/>
  <c r="C24" i="31"/>
  <c r="T23" i="31"/>
  <c r="D24" i="31"/>
  <c r="AI23" i="17"/>
  <c r="AJ23" i="17" s="1"/>
  <c r="AL23" i="17" s="1"/>
  <c r="AM23" i="17" s="1"/>
  <c r="G18" i="15" s="1"/>
  <c r="G24" i="3"/>
  <c r="I24" i="3"/>
  <c r="H24" i="3"/>
  <c r="J24" i="3"/>
  <c r="L24" i="32"/>
  <c r="K24" i="32"/>
  <c r="M24" i="32"/>
  <c r="N24" i="32"/>
  <c r="L24" i="3"/>
  <c r="K24" i="3"/>
  <c r="M24" i="3"/>
  <c r="N24" i="3"/>
  <c r="H34" i="35"/>
  <c r="V35" i="35"/>
  <c r="F24" i="32"/>
  <c r="U23" i="32"/>
  <c r="C24" i="32"/>
  <c r="E24" i="32"/>
  <c r="D24" i="32"/>
  <c r="T23" i="32"/>
  <c r="W34" i="30"/>
  <c r="Y34" i="30" s="1"/>
  <c r="Z34" i="30" s="1"/>
  <c r="D24" i="3"/>
  <c r="C24" i="3"/>
  <c r="E24" i="3"/>
  <c r="F24" i="3"/>
  <c r="T23" i="3"/>
  <c r="U23" i="3"/>
  <c r="B18" i="15" s="1"/>
  <c r="W34" i="29"/>
  <c r="Y34" i="29" s="1"/>
  <c r="Z34" i="29" s="1"/>
  <c r="G34" i="35"/>
  <c r="D35" i="35" a="1"/>
  <c r="D35" i="35" s="1"/>
  <c r="T36" i="35" s="1"/>
  <c r="C35" i="35" a="1"/>
  <c r="C35" i="35" s="1"/>
  <c r="S35" i="35"/>
  <c r="E35" i="35" a="1"/>
  <c r="E35" i="35" s="1"/>
  <c r="U36" i="35" s="1"/>
  <c r="F35" i="35" a="1"/>
  <c r="F35" i="35" s="1"/>
  <c r="W34" i="33"/>
  <c r="Y34" i="33" s="1"/>
  <c r="Z34" i="33" s="1"/>
  <c r="W34" i="35"/>
  <c r="Y34" i="35" s="1"/>
  <c r="Z34" i="35" s="1"/>
  <c r="G34" i="30"/>
  <c r="U35" i="30"/>
  <c r="D35" i="30" a="1"/>
  <c r="D35" i="30" s="1"/>
  <c r="V35" i="30"/>
  <c r="T35" i="30"/>
  <c r="S35" i="30"/>
  <c r="E35" i="30" a="1"/>
  <c r="E35" i="30" s="1"/>
  <c r="C35" i="30" a="1"/>
  <c r="C35" i="30" s="1"/>
  <c r="F35" i="30" a="1"/>
  <c r="F35" i="30" s="1"/>
  <c r="H35" i="30" s="1"/>
  <c r="M24" i="22"/>
  <c r="L24" i="22"/>
  <c r="N24" i="22"/>
  <c r="K24" i="22"/>
  <c r="AI23" i="31"/>
  <c r="AJ23" i="31" s="1"/>
  <c r="AL23" i="31" s="1"/>
  <c r="AM23" i="31" s="1"/>
  <c r="M24" i="31"/>
  <c r="L24" i="31"/>
  <c r="N24" i="31"/>
  <c r="K24" i="31"/>
  <c r="H24" i="31"/>
  <c r="G24" i="31"/>
  <c r="J24" i="31"/>
  <c r="I24" i="31"/>
  <c r="H34" i="34"/>
  <c r="V35" i="34"/>
  <c r="AI23" i="32"/>
  <c r="AJ23" i="32" s="1"/>
  <c r="AL23" i="32" s="1"/>
  <c r="AM23" i="32" s="1"/>
  <c r="E24" i="22"/>
  <c r="D24" i="22"/>
  <c r="F24" i="22"/>
  <c r="C24" i="22"/>
  <c r="U23" i="22"/>
  <c r="T23" i="22"/>
  <c r="G24" i="17"/>
  <c r="I24" i="17"/>
  <c r="J24" i="17"/>
  <c r="H24" i="17"/>
  <c r="S35" i="34"/>
  <c r="E35" i="34" a="1"/>
  <c r="E35" i="34" s="1"/>
  <c r="U36" i="34" s="1"/>
  <c r="C35" i="34" a="1"/>
  <c r="C35" i="34" s="1"/>
  <c r="D35" i="34" a="1"/>
  <c r="D35" i="34" s="1"/>
  <c r="T36" i="34" s="1"/>
  <c r="G34" i="34"/>
  <c r="F35" i="34" a="1"/>
  <c r="F35" i="34" s="1"/>
  <c r="G24" i="22"/>
  <c r="J24" i="22"/>
  <c r="I24" i="22"/>
  <c r="H24" i="22"/>
  <c r="U23" i="17"/>
  <c r="C18" i="15" s="1"/>
  <c r="F24" i="17"/>
  <c r="D24" i="17"/>
  <c r="E24" i="17"/>
  <c r="T23" i="17"/>
  <c r="C24" i="17"/>
  <c r="D35" i="33" a="1"/>
  <c r="D35" i="33" s="1"/>
  <c r="T36" i="33" s="1"/>
  <c r="G34" i="33"/>
  <c r="F35" i="33" a="1"/>
  <c r="F35" i="33" s="1"/>
  <c r="C35" i="33" a="1"/>
  <c r="C35" i="33" s="1"/>
  <c r="E35" i="33" a="1"/>
  <c r="E35" i="33" s="1"/>
  <c r="U36" i="33" s="1"/>
  <c r="S35" i="33"/>
  <c r="W35" i="35" l="1"/>
  <c r="Y35" i="35" s="1"/>
  <c r="Z35" i="35" s="1"/>
  <c r="W35" i="33"/>
  <c r="Y35" i="33" s="1"/>
  <c r="Z35" i="33" s="1"/>
  <c r="R24" i="3"/>
  <c r="S24" i="3" s="1"/>
  <c r="AG24" i="17"/>
  <c r="P24" i="17"/>
  <c r="P24" i="32"/>
  <c r="AG24" i="32"/>
  <c r="O24" i="31"/>
  <c r="AF24" i="31"/>
  <c r="V36" i="33"/>
  <c r="H35" i="33"/>
  <c r="E36" i="34" a="1"/>
  <c r="E36" i="34" s="1"/>
  <c r="U37" i="34" s="1"/>
  <c r="S36" i="34"/>
  <c r="C36" i="34" a="1"/>
  <c r="C36" i="34" s="1"/>
  <c r="G35" i="34"/>
  <c r="F36" i="34" a="1"/>
  <c r="F36" i="34" s="1"/>
  <c r="D36" i="34" a="1"/>
  <c r="D36" i="34" s="1"/>
  <c r="T37" i="34" s="1"/>
  <c r="W35" i="30"/>
  <c r="Y35" i="30" s="1"/>
  <c r="Z35" i="30" s="1"/>
  <c r="H35" i="35"/>
  <c r="V36" i="35"/>
  <c r="Q24" i="32"/>
  <c r="AH24" i="32"/>
  <c r="Q24" i="31"/>
  <c r="AH24" i="31"/>
  <c r="T36" i="30"/>
  <c r="G35" i="30"/>
  <c r="S36" i="30"/>
  <c r="V36" i="30"/>
  <c r="E36" i="30" a="1"/>
  <c r="E36" i="30" s="1"/>
  <c r="D36" i="30" a="1"/>
  <c r="D36" i="30" s="1"/>
  <c r="F36" i="30" a="1"/>
  <c r="F36" i="30" s="1"/>
  <c r="H36" i="30" s="1"/>
  <c r="U36" i="30"/>
  <c r="C36" i="30" a="1"/>
  <c r="C36" i="30" s="1"/>
  <c r="E36" i="33" a="1"/>
  <c r="E36" i="33" s="1"/>
  <c r="U37" i="33" s="1"/>
  <c r="C36" i="33" a="1"/>
  <c r="C36" i="33" s="1"/>
  <c r="S36" i="33"/>
  <c r="D36" i="33" a="1"/>
  <c r="D36" i="33" s="1"/>
  <c r="T37" i="33" s="1"/>
  <c r="F36" i="33" a="1"/>
  <c r="F36" i="33" s="1"/>
  <c r="G35" i="33"/>
  <c r="AF24" i="22"/>
  <c r="O24" i="22"/>
  <c r="O24" i="32"/>
  <c r="AF24" i="32"/>
  <c r="W35" i="24"/>
  <c r="Y35" i="24" s="1"/>
  <c r="Z35" i="24" s="1"/>
  <c r="C36" i="29" a="1"/>
  <c r="C36" i="29" s="1"/>
  <c r="G35" i="29"/>
  <c r="E36" i="29" a="1"/>
  <c r="E36" i="29" s="1"/>
  <c r="V36" i="29"/>
  <c r="F36" i="29" a="1"/>
  <c r="F36" i="29" s="1"/>
  <c r="H36" i="29" s="1"/>
  <c r="S36" i="29"/>
  <c r="T36" i="29"/>
  <c r="U36" i="29"/>
  <c r="D36" i="29" a="1"/>
  <c r="D36" i="29" s="1"/>
  <c r="O24" i="17"/>
  <c r="AF24" i="17"/>
  <c r="W35" i="29"/>
  <c r="Y35" i="29" s="1"/>
  <c r="Z35" i="29" s="1"/>
  <c r="R24" i="22"/>
  <c r="S24" i="22" s="1"/>
  <c r="Q24" i="3"/>
  <c r="AH24" i="3"/>
  <c r="P24" i="22"/>
  <c r="AG24" i="22"/>
  <c r="D36" i="35" a="1"/>
  <c r="D36" i="35" s="1"/>
  <c r="T37" i="35" s="1"/>
  <c r="S36" i="35"/>
  <c r="W36" i="35" s="1"/>
  <c r="Y36" i="35" s="1"/>
  <c r="C36" i="35" a="1"/>
  <c r="C36" i="35" s="1"/>
  <c r="F36" i="35" a="1"/>
  <c r="F36" i="35" s="1"/>
  <c r="E36" i="35" a="1"/>
  <c r="E36" i="35" s="1"/>
  <c r="U37" i="35" s="1"/>
  <c r="G35" i="35"/>
  <c r="O24" i="3"/>
  <c r="AF24" i="3"/>
  <c r="R24" i="32"/>
  <c r="S24" i="32" s="1"/>
  <c r="R24" i="17"/>
  <c r="S24" i="17" s="1"/>
  <c r="Q24" i="22"/>
  <c r="AH24" i="22"/>
  <c r="P24" i="3"/>
  <c r="AG24" i="3"/>
  <c r="F36" i="24" a="1"/>
  <c r="F36" i="24" s="1"/>
  <c r="H36" i="24" s="1"/>
  <c r="D36" i="24" a="1"/>
  <c r="D36" i="24" s="1"/>
  <c r="C36" i="24" a="1"/>
  <c r="C36" i="24" s="1"/>
  <c r="U36" i="24"/>
  <c r="E36" i="24" a="1"/>
  <c r="E36" i="24" s="1"/>
  <c r="T36" i="24"/>
  <c r="V36" i="24"/>
  <c r="S36" i="24"/>
  <c r="G35" i="24"/>
  <c r="W35" i="34"/>
  <c r="Y35" i="34" s="1"/>
  <c r="Z35" i="34" s="1"/>
  <c r="AH24" i="17"/>
  <c r="Q24" i="17"/>
  <c r="H35" i="34"/>
  <c r="V36" i="34"/>
  <c r="R24" i="31"/>
  <c r="S24" i="31" s="1"/>
  <c r="P24" i="31"/>
  <c r="AG24" i="31"/>
  <c r="AI24" i="3" l="1"/>
  <c r="AJ24" i="3" s="1"/>
  <c r="AL24" i="3" s="1"/>
  <c r="AM24" i="3" s="1"/>
  <c r="F19" i="15" s="1"/>
  <c r="W36" i="33"/>
  <c r="Y36" i="33" s="1"/>
  <c r="Z36" i="33" s="1"/>
  <c r="AI24" i="17"/>
  <c r="AJ24" i="17" s="1"/>
  <c r="AL24" i="17" s="1"/>
  <c r="AM24" i="17" s="1"/>
  <c r="G19" i="15" s="1"/>
  <c r="AI24" i="32"/>
  <c r="G25" i="3"/>
  <c r="H25" i="3"/>
  <c r="I25" i="3"/>
  <c r="J25" i="3"/>
  <c r="H36" i="35"/>
  <c r="V37" i="35"/>
  <c r="K25" i="3"/>
  <c r="L25" i="3"/>
  <c r="M25" i="3"/>
  <c r="N25" i="3"/>
  <c r="AJ24" i="32"/>
  <c r="AL24" i="32" s="1"/>
  <c r="AM24" i="32" s="1"/>
  <c r="L25" i="17"/>
  <c r="M25" i="17"/>
  <c r="N25" i="17"/>
  <c r="K25" i="17"/>
  <c r="D37" i="35" a="1"/>
  <c r="D37" i="35" s="1"/>
  <c r="T38" i="35" s="1"/>
  <c r="C37" i="35" a="1"/>
  <c r="C37" i="35" s="1"/>
  <c r="E37" i="35" a="1"/>
  <c r="E37" i="35" s="1"/>
  <c r="U38" i="35" s="1"/>
  <c r="S37" i="35"/>
  <c r="G36" i="35"/>
  <c r="F37" i="35" a="1"/>
  <c r="F37" i="35" s="1"/>
  <c r="W36" i="29"/>
  <c r="Y36" i="29" s="1"/>
  <c r="Z36" i="29" s="1"/>
  <c r="E25" i="32"/>
  <c r="F25" i="32"/>
  <c r="D25" i="32"/>
  <c r="T24" i="32"/>
  <c r="U24" i="32"/>
  <c r="C25" i="32"/>
  <c r="E37" i="33" a="1"/>
  <c r="E37" i="33" s="1"/>
  <c r="U38" i="33" s="1"/>
  <c r="F37" i="33" a="1"/>
  <c r="F37" i="33" s="1"/>
  <c r="C37" i="33" a="1"/>
  <c r="C37" i="33" s="1"/>
  <c r="S37" i="33"/>
  <c r="D37" i="33" a="1"/>
  <c r="D37" i="33" s="1"/>
  <c r="T38" i="33" s="1"/>
  <c r="G36" i="33"/>
  <c r="W36" i="30"/>
  <c r="Y36" i="30" s="1"/>
  <c r="Z36" i="30" s="1"/>
  <c r="E37" i="24" a="1"/>
  <c r="E37" i="24" s="1"/>
  <c r="C37" i="24" a="1"/>
  <c r="C37" i="24" s="1"/>
  <c r="D37" i="24" a="1"/>
  <c r="D37" i="24" s="1"/>
  <c r="U37" i="24"/>
  <c r="F37" i="24" a="1"/>
  <c r="F37" i="24" s="1"/>
  <c r="H37" i="24" s="1"/>
  <c r="S37" i="24"/>
  <c r="V37" i="24"/>
  <c r="G36" i="24"/>
  <c r="T37" i="24"/>
  <c r="Z36" i="35"/>
  <c r="G36" i="30"/>
  <c r="V37" i="30"/>
  <c r="D37" i="30" a="1"/>
  <c r="D37" i="30" s="1"/>
  <c r="U37" i="30"/>
  <c r="S37" i="30"/>
  <c r="F37" i="30" a="1"/>
  <c r="F37" i="30" s="1"/>
  <c r="H37" i="30" s="1"/>
  <c r="E37" i="30" a="1"/>
  <c r="E37" i="30" s="1"/>
  <c r="C37" i="30" a="1"/>
  <c r="C37" i="30" s="1"/>
  <c r="T37" i="30"/>
  <c r="F25" i="17"/>
  <c r="C25" i="17"/>
  <c r="D25" i="17"/>
  <c r="U24" i="17"/>
  <c r="C19" i="15" s="1"/>
  <c r="E25" i="17"/>
  <c r="T24" i="17"/>
  <c r="H36" i="34"/>
  <c r="V37" i="34"/>
  <c r="C25" i="31"/>
  <c r="D25" i="31"/>
  <c r="E25" i="31"/>
  <c r="F25" i="31"/>
  <c r="T24" i="31"/>
  <c r="U24" i="31"/>
  <c r="F25" i="22"/>
  <c r="T24" i="22"/>
  <c r="C25" i="22"/>
  <c r="U24" i="22"/>
  <c r="D25" i="22"/>
  <c r="E25" i="22"/>
  <c r="G25" i="31"/>
  <c r="I25" i="31"/>
  <c r="H25" i="31"/>
  <c r="J25" i="31"/>
  <c r="W36" i="24"/>
  <c r="Y36" i="24" s="1"/>
  <c r="Z36" i="24" s="1"/>
  <c r="D25" i="3"/>
  <c r="E25" i="3"/>
  <c r="C25" i="3"/>
  <c r="F25" i="3"/>
  <c r="T24" i="3"/>
  <c r="U24" i="3"/>
  <c r="B19" i="15" s="1"/>
  <c r="G25" i="22"/>
  <c r="I25" i="22"/>
  <c r="J25" i="22"/>
  <c r="H25" i="22"/>
  <c r="AI24" i="22"/>
  <c r="AJ24" i="22" s="1"/>
  <c r="AL24" i="22" s="1"/>
  <c r="AM24" i="22" s="1"/>
  <c r="H19" i="15" s="1"/>
  <c r="L25" i="31"/>
  <c r="K25" i="31"/>
  <c r="M25" i="31"/>
  <c r="N25" i="31"/>
  <c r="AI24" i="31"/>
  <c r="AJ24" i="31" s="1"/>
  <c r="AL24" i="31" s="1"/>
  <c r="AM24" i="31" s="1"/>
  <c r="S37" i="29"/>
  <c r="D37" i="29" a="1"/>
  <c r="D37" i="29" s="1"/>
  <c r="T37" i="29"/>
  <c r="U37" i="29"/>
  <c r="F37" i="29" a="1"/>
  <c r="F37" i="29" s="1"/>
  <c r="H37" i="29" s="1"/>
  <c r="E37" i="29" a="1"/>
  <c r="E37" i="29" s="1"/>
  <c r="G36" i="29"/>
  <c r="V37" i="29"/>
  <c r="C37" i="29" a="1"/>
  <c r="C37" i="29" s="1"/>
  <c r="H36" i="33"/>
  <c r="V37" i="33"/>
  <c r="S37" i="34"/>
  <c r="W37" i="34" s="1"/>
  <c r="Y37" i="34" s="1"/>
  <c r="Z37" i="34" s="1"/>
  <c r="E37" i="34" a="1"/>
  <c r="E37" i="34" s="1"/>
  <c r="U38" i="34" s="1"/>
  <c r="C37" i="34" a="1"/>
  <c r="C37" i="34" s="1"/>
  <c r="D37" i="34" a="1"/>
  <c r="D37" i="34" s="1"/>
  <c r="T38" i="34" s="1"/>
  <c r="G36" i="34"/>
  <c r="F37" i="34" a="1"/>
  <c r="F37" i="34" s="1"/>
  <c r="I25" i="32"/>
  <c r="G25" i="32"/>
  <c r="H25" i="32"/>
  <c r="J25" i="32"/>
  <c r="K25" i="32"/>
  <c r="L25" i="32"/>
  <c r="M25" i="32"/>
  <c r="N25" i="32"/>
  <c r="W36" i="34"/>
  <c r="Y36" i="34" s="1"/>
  <c r="Z36" i="34" s="1"/>
  <c r="G25" i="17"/>
  <c r="H25" i="17"/>
  <c r="J25" i="17"/>
  <c r="I25" i="17"/>
  <c r="N25" i="22"/>
  <c r="M25" i="22"/>
  <c r="L25" i="22"/>
  <c r="K25" i="22"/>
  <c r="W37" i="35" l="1"/>
  <c r="Y37" i="35" s="1"/>
  <c r="Z37" i="35" s="1"/>
  <c r="R25" i="22"/>
  <c r="S25" i="22" s="1"/>
  <c r="R25" i="31"/>
  <c r="S25" i="31" s="1"/>
  <c r="W37" i="33"/>
  <c r="Y37" i="33" s="1"/>
  <c r="Z37" i="33" s="1"/>
  <c r="F38" i="30" a="1"/>
  <c r="F38" i="30" s="1"/>
  <c r="H38" i="30" s="1"/>
  <c r="E38" i="30" a="1"/>
  <c r="E38" i="30" s="1"/>
  <c r="G37" i="30"/>
  <c r="S38" i="30"/>
  <c r="U38" i="30"/>
  <c r="V38" i="30"/>
  <c r="D38" i="30" a="1"/>
  <c r="D38" i="30" s="1"/>
  <c r="C38" i="30" a="1"/>
  <c r="C38" i="30" s="1"/>
  <c r="T38" i="30"/>
  <c r="S38" i="33"/>
  <c r="F38" i="33" a="1"/>
  <c r="F38" i="33" s="1"/>
  <c r="C38" i="33" a="1"/>
  <c r="C38" i="33" s="1"/>
  <c r="D38" i="33" a="1"/>
  <c r="D38" i="33" s="1"/>
  <c r="T39" i="33" s="1"/>
  <c r="G37" i="33"/>
  <c r="E38" i="33" a="1"/>
  <c r="E38" i="33" s="1"/>
  <c r="U39" i="33" s="1"/>
  <c r="Q25" i="32"/>
  <c r="AH25" i="32"/>
  <c r="H37" i="33"/>
  <c r="V38" i="33"/>
  <c r="R25" i="17"/>
  <c r="S25" i="17" s="1"/>
  <c r="C38" i="24" a="1"/>
  <c r="C38" i="24" s="1"/>
  <c r="E38" i="24" a="1"/>
  <c r="E38" i="24" s="1"/>
  <c r="T38" i="24"/>
  <c r="G37" i="24"/>
  <c r="S38" i="24"/>
  <c r="V38" i="24"/>
  <c r="F38" i="24" a="1"/>
  <c r="F38" i="24" s="1"/>
  <c r="H38" i="24" s="1"/>
  <c r="D38" i="24" a="1"/>
  <c r="D38" i="24" s="1"/>
  <c r="U38" i="24"/>
  <c r="H37" i="35"/>
  <c r="V38" i="35"/>
  <c r="O25" i="3"/>
  <c r="AF25" i="3"/>
  <c r="Q25" i="3"/>
  <c r="AH25" i="3"/>
  <c r="AH25" i="22"/>
  <c r="Q25" i="22"/>
  <c r="AH25" i="17"/>
  <c r="Q25" i="17"/>
  <c r="R25" i="32"/>
  <c r="S25" i="32" s="1"/>
  <c r="V38" i="34"/>
  <c r="H37" i="34"/>
  <c r="D38" i="29" a="1"/>
  <c r="D38" i="29" s="1"/>
  <c r="S38" i="29"/>
  <c r="F38" i="29" a="1"/>
  <c r="F38" i="29" s="1"/>
  <c r="H38" i="29" s="1"/>
  <c r="E38" i="29" a="1"/>
  <c r="E38" i="29" s="1"/>
  <c r="G37" i="29"/>
  <c r="C38" i="29" a="1"/>
  <c r="C38" i="29" s="1"/>
  <c r="V38" i="29"/>
  <c r="T38" i="29"/>
  <c r="U38" i="29"/>
  <c r="W37" i="29"/>
  <c r="Y37" i="29" s="1"/>
  <c r="Z37" i="29" s="1"/>
  <c r="P25" i="3"/>
  <c r="AG25" i="3"/>
  <c r="P25" i="22"/>
  <c r="AG25" i="22"/>
  <c r="Q25" i="31"/>
  <c r="AH25" i="31"/>
  <c r="W37" i="30"/>
  <c r="Y37" i="30" s="1"/>
  <c r="Z37" i="30" s="1"/>
  <c r="O25" i="32"/>
  <c r="AF25" i="32"/>
  <c r="P25" i="31"/>
  <c r="AG25" i="31"/>
  <c r="AG25" i="17"/>
  <c r="P25" i="17"/>
  <c r="AF25" i="22"/>
  <c r="O25" i="22"/>
  <c r="O25" i="31"/>
  <c r="AF25" i="31"/>
  <c r="AF25" i="17"/>
  <c r="O25" i="17"/>
  <c r="R25" i="3"/>
  <c r="S25" i="3" s="1"/>
  <c r="E38" i="34" a="1"/>
  <c r="E38" i="34" s="1"/>
  <c r="U39" i="34" s="1"/>
  <c r="S38" i="34"/>
  <c r="C38" i="34" a="1"/>
  <c r="C38" i="34" s="1"/>
  <c r="F38" i="34" a="1"/>
  <c r="F38" i="34" s="1"/>
  <c r="G37" i="34"/>
  <c r="D38" i="34" a="1"/>
  <c r="D38" i="34" s="1"/>
  <c r="T39" i="34" s="1"/>
  <c r="W37" i="24"/>
  <c r="Y37" i="24" s="1"/>
  <c r="Z37" i="24" s="1"/>
  <c r="AG25" i="32"/>
  <c r="P25" i="32"/>
  <c r="D38" i="35" a="1"/>
  <c r="D38" i="35" s="1"/>
  <c r="T39" i="35" s="1"/>
  <c r="S38" i="35"/>
  <c r="W38" i="35" s="1"/>
  <c r="Y38" i="35" s="1"/>
  <c r="Z38" i="35" s="1"/>
  <c r="C38" i="35" a="1"/>
  <c r="C38" i="35" s="1"/>
  <c r="F38" i="35" a="1"/>
  <c r="F38" i="35" s="1"/>
  <c r="E38" i="35" a="1"/>
  <c r="E38" i="35" s="1"/>
  <c r="U39" i="35" s="1"/>
  <c r="G37" i="35"/>
  <c r="W38" i="34" l="1"/>
  <c r="Y38" i="34" s="1"/>
  <c r="AI25" i="22"/>
  <c r="AJ25" i="22" s="1"/>
  <c r="AL25" i="22" s="1"/>
  <c r="AM25" i="22" s="1"/>
  <c r="H20" i="15" s="1"/>
  <c r="W38" i="33"/>
  <c r="Y38" i="33" s="1"/>
  <c r="AI25" i="31"/>
  <c r="W38" i="24"/>
  <c r="Y38" i="24" s="1"/>
  <c r="Z38" i="24" s="1"/>
  <c r="AJ25" i="31"/>
  <c r="AL25" i="31" s="1"/>
  <c r="AM25" i="31" s="1"/>
  <c r="Z38" i="34"/>
  <c r="V39" i="33"/>
  <c r="H38" i="33"/>
  <c r="H26" i="32"/>
  <c r="I26" i="32"/>
  <c r="G26" i="32"/>
  <c r="J26" i="32"/>
  <c r="H26" i="17"/>
  <c r="I26" i="17"/>
  <c r="J26" i="17"/>
  <c r="G26" i="17"/>
  <c r="K26" i="31"/>
  <c r="N26" i="31"/>
  <c r="L26" i="31"/>
  <c r="M26" i="31"/>
  <c r="K26" i="3"/>
  <c r="L26" i="3"/>
  <c r="M26" i="3"/>
  <c r="N26" i="3"/>
  <c r="Z38" i="33"/>
  <c r="V39" i="35"/>
  <c r="H38" i="35"/>
  <c r="S39" i="29"/>
  <c r="C39" i="29" a="1"/>
  <c r="C39" i="29" s="1"/>
  <c r="T39" i="29"/>
  <c r="U39" i="29"/>
  <c r="E39" i="29" a="1"/>
  <c r="E39" i="29" s="1"/>
  <c r="V39" i="29"/>
  <c r="G38" i="29"/>
  <c r="D39" i="29" a="1"/>
  <c r="D39" i="29" s="1"/>
  <c r="F39" i="29" a="1"/>
  <c r="F39" i="29" s="1"/>
  <c r="H39" i="29" s="1"/>
  <c r="U25" i="17"/>
  <c r="C20" i="15" s="1"/>
  <c r="T25" i="17"/>
  <c r="E26" i="17"/>
  <c r="F26" i="17"/>
  <c r="C26" i="17"/>
  <c r="D26" i="17"/>
  <c r="H26" i="22"/>
  <c r="J26" i="22"/>
  <c r="G26" i="22"/>
  <c r="I26" i="22"/>
  <c r="M26" i="17"/>
  <c r="N26" i="17"/>
  <c r="R26" i="17" s="1"/>
  <c r="S26" i="17" s="1"/>
  <c r="L26" i="17"/>
  <c r="K26" i="17"/>
  <c r="D26" i="3"/>
  <c r="E26" i="3"/>
  <c r="C26" i="3"/>
  <c r="T25" i="3"/>
  <c r="U25" i="3"/>
  <c r="B20" i="15" s="1"/>
  <c r="F26" i="3"/>
  <c r="L26" i="32"/>
  <c r="N26" i="32"/>
  <c r="K26" i="32"/>
  <c r="M26" i="32"/>
  <c r="G38" i="30"/>
  <c r="S39" i="30"/>
  <c r="F39" i="30" a="1"/>
  <c r="F39" i="30" s="1"/>
  <c r="H39" i="30" s="1"/>
  <c r="E39" i="30" a="1"/>
  <c r="E39" i="30" s="1"/>
  <c r="T39" i="30"/>
  <c r="V39" i="30"/>
  <c r="D39" i="30" a="1"/>
  <c r="D39" i="30" s="1"/>
  <c r="U39" i="30"/>
  <c r="C39" i="30" a="1"/>
  <c r="C39" i="30" s="1"/>
  <c r="AI25" i="3"/>
  <c r="AJ25" i="3" s="1"/>
  <c r="AL25" i="3" s="1"/>
  <c r="AM25" i="3" s="1"/>
  <c r="F20" i="15" s="1"/>
  <c r="J26" i="31"/>
  <c r="G26" i="31"/>
  <c r="I26" i="31"/>
  <c r="H26" i="31"/>
  <c r="AI25" i="32"/>
  <c r="AJ25" i="32" s="1"/>
  <c r="AL25" i="32" s="1"/>
  <c r="AM25" i="32" s="1"/>
  <c r="G26" i="3"/>
  <c r="H26" i="3"/>
  <c r="I26" i="3"/>
  <c r="J26" i="3"/>
  <c r="G38" i="35"/>
  <c r="D39" i="35" a="1"/>
  <c r="D39" i="35" s="1"/>
  <c r="T40" i="35" s="1"/>
  <c r="C39" i="35" a="1"/>
  <c r="C39" i="35" s="1"/>
  <c r="E39" i="35" a="1"/>
  <c r="E39" i="35" s="1"/>
  <c r="U40" i="35" s="1"/>
  <c r="S39" i="35"/>
  <c r="F39" i="35" a="1"/>
  <c r="F39" i="35" s="1"/>
  <c r="H38" i="34"/>
  <c r="V39" i="34"/>
  <c r="F26" i="31"/>
  <c r="E26" i="31"/>
  <c r="D26" i="31"/>
  <c r="U25" i="31"/>
  <c r="C26" i="31"/>
  <c r="T25" i="31"/>
  <c r="F26" i="32"/>
  <c r="C26" i="32"/>
  <c r="E26" i="32"/>
  <c r="U25" i="32"/>
  <c r="D26" i="32"/>
  <c r="T25" i="32"/>
  <c r="W38" i="29"/>
  <c r="Y38" i="29" s="1"/>
  <c r="Z38" i="29" s="1"/>
  <c r="N26" i="22"/>
  <c r="K26" i="22"/>
  <c r="M26" i="22"/>
  <c r="L26" i="22"/>
  <c r="D39" i="24" a="1"/>
  <c r="D39" i="24" s="1"/>
  <c r="F39" i="24" a="1"/>
  <c r="F39" i="24" s="1"/>
  <c r="H39" i="24" s="1"/>
  <c r="E39" i="24" a="1"/>
  <c r="E39" i="24" s="1"/>
  <c r="T39" i="24"/>
  <c r="C39" i="24" a="1"/>
  <c r="C39" i="24" s="1"/>
  <c r="S39" i="24"/>
  <c r="U39" i="24"/>
  <c r="V39" i="24"/>
  <c r="G38" i="24"/>
  <c r="S39" i="34"/>
  <c r="E39" i="34" a="1"/>
  <c r="E39" i="34" s="1"/>
  <c r="U40" i="34" s="1"/>
  <c r="C39" i="34" a="1"/>
  <c r="C39" i="34" s="1"/>
  <c r="D39" i="34" a="1"/>
  <c r="D39" i="34" s="1"/>
  <c r="T40" i="34" s="1"/>
  <c r="G38" i="34"/>
  <c r="F39" i="34" a="1"/>
  <c r="F39" i="34" s="1"/>
  <c r="T25" i="22"/>
  <c r="U25" i="22"/>
  <c r="F26" i="22"/>
  <c r="D26" i="22"/>
  <c r="E26" i="22"/>
  <c r="C26" i="22"/>
  <c r="D39" i="33" a="1"/>
  <c r="D39" i="33" s="1"/>
  <c r="T40" i="33" s="1"/>
  <c r="E39" i="33" a="1"/>
  <c r="E39" i="33" s="1"/>
  <c r="U40" i="33" s="1"/>
  <c r="G38" i="33"/>
  <c r="S39" i="33"/>
  <c r="C39" i="33" a="1"/>
  <c r="C39" i="33" s="1"/>
  <c r="F39" i="33" a="1"/>
  <c r="F39" i="33" s="1"/>
  <c r="W38" i="30"/>
  <c r="Y38" i="30" s="1"/>
  <c r="Z38" i="30" s="1"/>
  <c r="AI25" i="17"/>
  <c r="AJ25" i="17" s="1"/>
  <c r="AL25" i="17" s="1"/>
  <c r="AM25" i="17" s="1"/>
  <c r="G20" i="15" s="1"/>
  <c r="W39" i="35" l="1"/>
  <c r="Y39" i="35" s="1"/>
  <c r="Z39" i="35" s="1"/>
  <c r="W39" i="33"/>
  <c r="Y39" i="33" s="1"/>
  <c r="Z39" i="33" s="1"/>
  <c r="R26" i="22"/>
  <c r="S26" i="22" s="1"/>
  <c r="W39" i="30"/>
  <c r="Y39" i="30" s="1"/>
  <c r="Z39" i="30" s="1"/>
  <c r="W39" i="24"/>
  <c r="Y39" i="24" s="1"/>
  <c r="Z39" i="24" s="1"/>
  <c r="V40" i="33"/>
  <c r="H39" i="33"/>
  <c r="P26" i="31"/>
  <c r="AG26" i="31"/>
  <c r="Q26" i="3"/>
  <c r="AH26" i="3"/>
  <c r="Q26" i="31"/>
  <c r="AH26" i="31"/>
  <c r="P26" i="3"/>
  <c r="AG26" i="3"/>
  <c r="W39" i="29"/>
  <c r="Y39" i="29" s="1"/>
  <c r="Z39" i="29" s="1"/>
  <c r="D40" i="24" a="1"/>
  <c r="D40" i="24" s="1"/>
  <c r="F40" i="24" a="1"/>
  <c r="F40" i="24" s="1"/>
  <c r="H40" i="24" s="1"/>
  <c r="C40" i="24" a="1"/>
  <c r="C40" i="24" s="1"/>
  <c r="S40" i="24"/>
  <c r="V40" i="24"/>
  <c r="G39" i="24"/>
  <c r="T40" i="24"/>
  <c r="U40" i="24"/>
  <c r="E40" i="24" a="1"/>
  <c r="E40" i="24" s="1"/>
  <c r="AH26" i="22"/>
  <c r="Q26" i="22"/>
  <c r="W39" i="34"/>
  <c r="Y39" i="34" s="1"/>
  <c r="Z39" i="34" s="1"/>
  <c r="P26" i="32"/>
  <c r="AG26" i="32"/>
  <c r="AH26" i="32"/>
  <c r="Q26" i="32"/>
  <c r="R26" i="32"/>
  <c r="S26" i="32" s="1"/>
  <c r="AG26" i="17"/>
  <c r="P26" i="17"/>
  <c r="V40" i="34"/>
  <c r="H39" i="34"/>
  <c r="O26" i="32"/>
  <c r="AF26" i="32"/>
  <c r="O26" i="17"/>
  <c r="AF26" i="17"/>
  <c r="R26" i="31"/>
  <c r="S26" i="31" s="1"/>
  <c r="AI26" i="17"/>
  <c r="H39" i="35"/>
  <c r="V40" i="35"/>
  <c r="AH26" i="17"/>
  <c r="Q26" i="17"/>
  <c r="R26" i="3"/>
  <c r="S26" i="3" s="1"/>
  <c r="E40" i="34" a="1"/>
  <c r="E40" i="34" s="1"/>
  <c r="U41" i="34" s="1"/>
  <c r="G39" i="34"/>
  <c r="S40" i="34"/>
  <c r="C40" i="34" a="1"/>
  <c r="C40" i="34" s="1"/>
  <c r="F40" i="34" a="1"/>
  <c r="F40" i="34" s="1"/>
  <c r="D40" i="34" a="1"/>
  <c r="D40" i="34" s="1"/>
  <c r="T41" i="34" s="1"/>
  <c r="O26" i="31"/>
  <c r="AF26" i="31"/>
  <c r="AF26" i="22"/>
  <c r="O26" i="22"/>
  <c r="C40" i="30" a="1"/>
  <c r="C40" i="30" s="1"/>
  <c r="G39" i="30"/>
  <c r="T40" i="30"/>
  <c r="V40" i="30"/>
  <c r="D40" i="30" a="1"/>
  <c r="D40" i="30" s="1"/>
  <c r="F40" i="30" a="1"/>
  <c r="F40" i="30" s="1"/>
  <c r="H40" i="30" s="1"/>
  <c r="E40" i="30" a="1"/>
  <c r="E40" i="30" s="1"/>
  <c r="U40" i="30"/>
  <c r="S40" i="30"/>
  <c r="O26" i="3"/>
  <c r="AF26" i="3"/>
  <c r="P26" i="22"/>
  <c r="AG26" i="22"/>
  <c r="C40" i="33" a="1"/>
  <c r="C40" i="33" s="1"/>
  <c r="D40" i="33" a="1"/>
  <c r="D40" i="33" s="1"/>
  <c r="T41" i="33" s="1"/>
  <c r="G39" i="33"/>
  <c r="E40" i="33" a="1"/>
  <c r="E40" i="33" s="1"/>
  <c r="U41" i="33" s="1"/>
  <c r="F40" i="33" a="1"/>
  <c r="F40" i="33" s="1"/>
  <c r="S40" i="33"/>
  <c r="W40" i="33" s="1"/>
  <c r="Y40" i="33" s="1"/>
  <c r="D40" i="35" a="1"/>
  <c r="D40" i="35" s="1"/>
  <c r="T41" i="35" s="1"/>
  <c r="S40" i="35"/>
  <c r="G39" i="35"/>
  <c r="C40" i="35" a="1"/>
  <c r="C40" i="35" s="1"/>
  <c r="F40" i="35" a="1"/>
  <c r="F40" i="35" s="1"/>
  <c r="E40" i="35" a="1"/>
  <c r="E40" i="35" s="1"/>
  <c r="U41" i="35" s="1"/>
  <c r="U40" i="29"/>
  <c r="D40" i="29" a="1"/>
  <c r="D40" i="29" s="1"/>
  <c r="V40" i="29"/>
  <c r="S40" i="29"/>
  <c r="F40" i="29" a="1"/>
  <c r="F40" i="29" s="1"/>
  <c r="H40" i="29" s="1"/>
  <c r="E40" i="29" a="1"/>
  <c r="E40" i="29" s="1"/>
  <c r="C40" i="29" a="1"/>
  <c r="C40" i="29" s="1"/>
  <c r="T40" i="29"/>
  <c r="G39" i="29"/>
  <c r="Z40" i="33" l="1"/>
  <c r="AI26" i="22"/>
  <c r="AJ26" i="22" s="1"/>
  <c r="AL26" i="22" s="1"/>
  <c r="AM26" i="22" s="1"/>
  <c r="H21" i="15" s="1"/>
  <c r="AI26" i="31"/>
  <c r="AJ26" i="31" s="1"/>
  <c r="AL26" i="31" s="1"/>
  <c r="AM26" i="31" s="1"/>
  <c r="W40" i="29"/>
  <c r="Y40" i="29" s="1"/>
  <c r="Z40" i="29" s="1"/>
  <c r="W40" i="35"/>
  <c r="Y40" i="35" s="1"/>
  <c r="Z40" i="35" s="1"/>
  <c r="W40" i="30"/>
  <c r="Y40" i="30" s="1"/>
  <c r="Z40" i="30" s="1"/>
  <c r="W40" i="34"/>
  <c r="Y40" i="34" s="1"/>
  <c r="Z40" i="34" s="1"/>
  <c r="G40" i="35"/>
  <c r="D41" i="35" a="1"/>
  <c r="D41" i="35" s="1"/>
  <c r="T42" i="35" s="1"/>
  <c r="C41" i="35" a="1"/>
  <c r="C41" i="35" s="1"/>
  <c r="E41" i="35" a="1"/>
  <c r="E41" i="35" s="1"/>
  <c r="U42" i="35" s="1"/>
  <c r="S41" i="35"/>
  <c r="F41" i="35" a="1"/>
  <c r="F41" i="35" s="1"/>
  <c r="AI26" i="32"/>
  <c r="I27" i="17"/>
  <c r="J27" i="17"/>
  <c r="G27" i="17"/>
  <c r="H27" i="17"/>
  <c r="C41" i="33" a="1"/>
  <c r="C41" i="33" s="1"/>
  <c r="F41" i="33" a="1"/>
  <c r="F41" i="33" s="1"/>
  <c r="E41" i="33" a="1"/>
  <c r="E41" i="33" s="1"/>
  <c r="U42" i="33" s="1"/>
  <c r="S41" i="33"/>
  <c r="G40" i="33"/>
  <c r="D41" i="33" a="1"/>
  <c r="D41" i="33" s="1"/>
  <c r="T42" i="33" s="1"/>
  <c r="W40" i="24"/>
  <c r="Y40" i="24" s="1"/>
  <c r="Z40" i="24" s="1"/>
  <c r="N27" i="31"/>
  <c r="L27" i="31"/>
  <c r="M27" i="31"/>
  <c r="K27" i="31"/>
  <c r="E27" i="31"/>
  <c r="C27" i="31"/>
  <c r="D27" i="31"/>
  <c r="F27" i="31"/>
  <c r="T26" i="31"/>
  <c r="U26" i="31"/>
  <c r="K27" i="17"/>
  <c r="L27" i="17"/>
  <c r="M27" i="17"/>
  <c r="N27" i="17"/>
  <c r="AJ26" i="17"/>
  <c r="AL26" i="17" s="1"/>
  <c r="AM26" i="17" s="1"/>
  <c r="G21" i="15" s="1"/>
  <c r="N27" i="22"/>
  <c r="K27" i="22"/>
  <c r="M27" i="22"/>
  <c r="L27" i="22"/>
  <c r="E41" i="24" a="1"/>
  <c r="E41" i="24" s="1"/>
  <c r="D41" i="24" a="1"/>
  <c r="D41" i="24" s="1"/>
  <c r="F41" i="24" a="1"/>
  <c r="F41" i="24" s="1"/>
  <c r="H41" i="24" s="1"/>
  <c r="T41" i="24"/>
  <c r="S41" i="24"/>
  <c r="C41" i="24" a="1"/>
  <c r="C41" i="24" s="1"/>
  <c r="V41" i="24"/>
  <c r="U41" i="24"/>
  <c r="G40" i="24"/>
  <c r="J27" i="22"/>
  <c r="H27" i="22"/>
  <c r="G27" i="22"/>
  <c r="I27" i="22"/>
  <c r="C27" i="17"/>
  <c r="U26" i="17"/>
  <c r="C21" i="15" s="1"/>
  <c r="T26" i="17"/>
  <c r="D27" i="17"/>
  <c r="F27" i="17"/>
  <c r="E27" i="17"/>
  <c r="L27" i="3"/>
  <c r="M27" i="3"/>
  <c r="K27" i="3"/>
  <c r="N27" i="3"/>
  <c r="H40" i="34"/>
  <c r="V41" i="34"/>
  <c r="AJ26" i="32"/>
  <c r="AL26" i="32" s="1"/>
  <c r="AM26" i="32" s="1"/>
  <c r="K27" i="32"/>
  <c r="L27" i="32"/>
  <c r="M27" i="32"/>
  <c r="N27" i="32"/>
  <c r="H40" i="33"/>
  <c r="V41" i="33"/>
  <c r="D27" i="3"/>
  <c r="C27" i="3"/>
  <c r="E27" i="3"/>
  <c r="U26" i="3"/>
  <c r="B21" i="15" s="1"/>
  <c r="F27" i="3"/>
  <c r="T26" i="3"/>
  <c r="S41" i="34"/>
  <c r="E41" i="34" a="1"/>
  <c r="E41" i="34" s="1"/>
  <c r="U42" i="34" s="1"/>
  <c r="C41" i="34" a="1"/>
  <c r="C41" i="34" s="1"/>
  <c r="D41" i="34" a="1"/>
  <c r="D41" i="34" s="1"/>
  <c r="T42" i="34" s="1"/>
  <c r="G40" i="34"/>
  <c r="F41" i="34" a="1"/>
  <c r="F41" i="34" s="1"/>
  <c r="E27" i="32"/>
  <c r="F27" i="32"/>
  <c r="D27" i="32"/>
  <c r="C27" i="32"/>
  <c r="T26" i="32"/>
  <c r="U26" i="32"/>
  <c r="I27" i="31"/>
  <c r="H27" i="31"/>
  <c r="G27" i="31"/>
  <c r="J27" i="31"/>
  <c r="V41" i="30"/>
  <c r="D41" i="30" a="1"/>
  <c r="D41" i="30" s="1"/>
  <c r="S41" i="30"/>
  <c r="C41" i="30" a="1"/>
  <c r="C41" i="30" s="1"/>
  <c r="T41" i="30"/>
  <c r="U41" i="30"/>
  <c r="G40" i="30"/>
  <c r="E41" i="30" a="1"/>
  <c r="E41" i="30" s="1"/>
  <c r="F41" i="30" a="1"/>
  <c r="F41" i="30" s="1"/>
  <c r="H41" i="30" s="1"/>
  <c r="S41" i="29"/>
  <c r="T41" i="29"/>
  <c r="D41" i="29" a="1"/>
  <c r="D41" i="29" s="1"/>
  <c r="F41" i="29" a="1"/>
  <c r="F41" i="29" s="1"/>
  <c r="H41" i="29" s="1"/>
  <c r="U41" i="29"/>
  <c r="V41" i="29"/>
  <c r="E41" i="29" a="1"/>
  <c r="E41" i="29" s="1"/>
  <c r="G40" i="29"/>
  <c r="C41" i="29" a="1"/>
  <c r="C41" i="29" s="1"/>
  <c r="H40" i="35"/>
  <c r="V41" i="35"/>
  <c r="F27" i="22"/>
  <c r="D27" i="22"/>
  <c r="E27" i="22"/>
  <c r="U26" i="22"/>
  <c r="T26" i="22"/>
  <c r="C27" i="22"/>
  <c r="AI26" i="3"/>
  <c r="AJ26" i="3" s="1"/>
  <c r="AL26" i="3" s="1"/>
  <c r="AM26" i="3" s="1"/>
  <c r="F21" i="15" s="1"/>
  <c r="I27" i="32"/>
  <c r="G27" i="32"/>
  <c r="H27" i="32"/>
  <c r="J27" i="32"/>
  <c r="G27" i="3"/>
  <c r="H27" i="3"/>
  <c r="I27" i="3"/>
  <c r="J27" i="3"/>
  <c r="W41" i="34" l="1"/>
  <c r="Y41" i="34" s="1"/>
  <c r="O27" i="22"/>
  <c r="AF27" i="22"/>
  <c r="C42" i="29" a="1"/>
  <c r="C42" i="29" s="1"/>
  <c r="G41" i="29"/>
  <c r="E42" i="29" a="1"/>
  <c r="E42" i="29" s="1"/>
  <c r="S42" i="29"/>
  <c r="F42" i="29" a="1"/>
  <c r="F42" i="29" s="1"/>
  <c r="H42" i="29" s="1"/>
  <c r="T42" i="29"/>
  <c r="D42" i="29" a="1"/>
  <c r="D42" i="29" s="1"/>
  <c r="U42" i="29"/>
  <c r="V42" i="29"/>
  <c r="W41" i="29"/>
  <c r="Y41" i="29" s="1"/>
  <c r="Z41" i="29" s="1"/>
  <c r="O27" i="32"/>
  <c r="AF27" i="32"/>
  <c r="AG27" i="17"/>
  <c r="P27" i="17"/>
  <c r="W41" i="33"/>
  <c r="Y41" i="33" s="1"/>
  <c r="Z41" i="33" s="1"/>
  <c r="R27" i="32"/>
  <c r="S27" i="32" s="1"/>
  <c r="R27" i="3"/>
  <c r="S27" i="3" s="1"/>
  <c r="V42" i="33"/>
  <c r="H41" i="33"/>
  <c r="H41" i="35"/>
  <c r="V42" i="35"/>
  <c r="AG27" i="32"/>
  <c r="P27" i="32"/>
  <c r="Q27" i="32"/>
  <c r="AH27" i="32"/>
  <c r="AF27" i="17"/>
  <c r="O27" i="17"/>
  <c r="D42" i="24" a="1"/>
  <c r="D42" i="24" s="1"/>
  <c r="F42" i="24" a="1"/>
  <c r="F42" i="24" s="1"/>
  <c r="H42" i="24" s="1"/>
  <c r="C42" i="24" a="1"/>
  <c r="C42" i="24" s="1"/>
  <c r="T42" i="24"/>
  <c r="S42" i="24"/>
  <c r="V42" i="24"/>
  <c r="U42" i="24"/>
  <c r="G41" i="24"/>
  <c r="E42" i="24" a="1"/>
  <c r="E42" i="24" s="1"/>
  <c r="R27" i="31"/>
  <c r="S27" i="31" s="1"/>
  <c r="S42" i="33"/>
  <c r="D42" i="33" a="1"/>
  <c r="D42" i="33" s="1"/>
  <c r="T43" i="33" s="1"/>
  <c r="G41" i="33"/>
  <c r="C42" i="33" a="1"/>
  <c r="C42" i="33" s="1"/>
  <c r="E42" i="33" a="1"/>
  <c r="E42" i="33" s="1"/>
  <c r="U43" i="33" s="1"/>
  <c r="F42" i="33" a="1"/>
  <c r="F42" i="33" s="1"/>
  <c r="W41" i="35"/>
  <c r="Y41" i="35" s="1"/>
  <c r="Z41" i="35" s="1"/>
  <c r="Z41" i="34"/>
  <c r="Q27" i="22"/>
  <c r="AH27" i="22"/>
  <c r="P27" i="22"/>
  <c r="AG27" i="22"/>
  <c r="V42" i="34"/>
  <c r="H41" i="34"/>
  <c r="W41" i="24"/>
  <c r="Y41" i="24" s="1"/>
  <c r="Z41" i="24" s="1"/>
  <c r="R27" i="22"/>
  <c r="S27" i="22" s="1"/>
  <c r="P27" i="31"/>
  <c r="AG27" i="31"/>
  <c r="D42" i="35" a="1"/>
  <c r="D42" i="35" s="1"/>
  <c r="T43" i="35" s="1"/>
  <c r="E42" i="35" a="1"/>
  <c r="E42" i="35" s="1"/>
  <c r="U43" i="35" s="1"/>
  <c r="F42" i="35" a="1"/>
  <c r="F42" i="35" s="1"/>
  <c r="G41" i="35"/>
  <c r="S42" i="35"/>
  <c r="C42" i="35" a="1"/>
  <c r="C42" i="35" s="1"/>
  <c r="Q27" i="3"/>
  <c r="AH27" i="3"/>
  <c r="F42" i="30" a="1"/>
  <c r="F42" i="30" s="1"/>
  <c r="H42" i="30" s="1"/>
  <c r="C42" i="30" a="1"/>
  <c r="C42" i="30" s="1"/>
  <c r="G41" i="30"/>
  <c r="T42" i="30"/>
  <c r="U42" i="30"/>
  <c r="E42" i="30" a="1"/>
  <c r="E42" i="30" s="1"/>
  <c r="V42" i="30"/>
  <c r="S42" i="30"/>
  <c r="D42" i="30" a="1"/>
  <c r="D42" i="30" s="1"/>
  <c r="O27" i="3"/>
  <c r="AF27" i="3"/>
  <c r="Q27" i="17"/>
  <c r="AH27" i="17"/>
  <c r="R27" i="17"/>
  <c r="S27" i="17" s="1"/>
  <c r="O27" i="31"/>
  <c r="AF27" i="31"/>
  <c r="W41" i="30"/>
  <c r="Y41" i="30" s="1"/>
  <c r="Z41" i="30" s="1"/>
  <c r="S42" i="34"/>
  <c r="C42" i="34" a="1"/>
  <c r="C42" i="34" s="1"/>
  <c r="E42" i="34" a="1"/>
  <c r="E42" i="34" s="1"/>
  <c r="U43" i="34" s="1"/>
  <c r="F42" i="34" a="1"/>
  <c r="F42" i="34" s="1"/>
  <c r="D42" i="34" a="1"/>
  <c r="D42" i="34" s="1"/>
  <c r="T43" i="34" s="1"/>
  <c r="G41" i="34"/>
  <c r="P27" i="3"/>
  <c r="AG27" i="3"/>
  <c r="Q27" i="31"/>
  <c r="AH27" i="31"/>
  <c r="W42" i="34" l="1"/>
  <c r="Y42" i="34" s="1"/>
  <c r="Z42" i="34" s="1"/>
  <c r="AI27" i="17"/>
  <c r="AJ27" i="17" s="1"/>
  <c r="AL27" i="17" s="1"/>
  <c r="AM27" i="17" s="1"/>
  <c r="G22" i="15" s="1"/>
  <c r="AI27" i="31"/>
  <c r="AJ27" i="31" s="1"/>
  <c r="AL27" i="31" s="1"/>
  <c r="AM27" i="31" s="1"/>
  <c r="AI27" i="32"/>
  <c r="AJ27" i="32" s="1"/>
  <c r="AL27" i="32" s="1"/>
  <c r="AM27" i="32" s="1"/>
  <c r="W42" i="33"/>
  <c r="Y42" i="33" s="1"/>
  <c r="Z42" i="33" s="1"/>
  <c r="AI27" i="22"/>
  <c r="N28" i="17"/>
  <c r="M28" i="17"/>
  <c r="L28" i="17"/>
  <c r="K28" i="17"/>
  <c r="S43" i="34"/>
  <c r="F43" i="34" a="1"/>
  <c r="F43" i="34" s="1"/>
  <c r="H43" i="34" s="1"/>
  <c r="D43" i="34" a="1"/>
  <c r="D43" i="34" s="1"/>
  <c r="G42" i="34"/>
  <c r="E43" i="34" a="1"/>
  <c r="E43" i="34" s="1"/>
  <c r="C43" i="34" a="1"/>
  <c r="C43" i="34" s="1"/>
  <c r="H42" i="35"/>
  <c r="V43" i="35"/>
  <c r="V43" i="33"/>
  <c r="H42" i="33"/>
  <c r="T27" i="17"/>
  <c r="C28" i="17"/>
  <c r="D28" i="17"/>
  <c r="E28" i="17"/>
  <c r="U27" i="17"/>
  <c r="C22" i="15" s="1"/>
  <c r="F28" i="17"/>
  <c r="D43" i="30" a="1"/>
  <c r="D43" i="30" s="1"/>
  <c r="V43" i="30"/>
  <c r="E43" i="30" a="1"/>
  <c r="E43" i="30" s="1"/>
  <c r="C43" i="30" a="1"/>
  <c r="C43" i="30" s="1"/>
  <c r="U43" i="30"/>
  <c r="G42" i="30"/>
  <c r="F43" i="30" a="1"/>
  <c r="F43" i="30" s="1"/>
  <c r="H43" i="30" s="1"/>
  <c r="T43" i="30"/>
  <c r="S43" i="30"/>
  <c r="W42" i="29"/>
  <c r="Y42" i="29" s="1"/>
  <c r="Z42" i="29" s="1"/>
  <c r="D28" i="3"/>
  <c r="C28" i="3"/>
  <c r="E28" i="3"/>
  <c r="T27" i="3"/>
  <c r="U27" i="3"/>
  <c r="B22" i="15" s="1"/>
  <c r="F28" i="3"/>
  <c r="E43" i="33" a="1"/>
  <c r="E43" i="33" s="1"/>
  <c r="F43" i="33" a="1"/>
  <c r="F43" i="33" s="1"/>
  <c r="H43" i="33" s="1"/>
  <c r="G42" i="33"/>
  <c r="S43" i="33"/>
  <c r="C43" i="33" a="1"/>
  <c r="C43" i="33" s="1"/>
  <c r="D43" i="33" a="1"/>
  <c r="D43" i="33" s="1"/>
  <c r="AI27" i="3"/>
  <c r="AJ27" i="3" s="1"/>
  <c r="AL27" i="3" s="1"/>
  <c r="AM27" i="3" s="1"/>
  <c r="F22" i="15" s="1"/>
  <c r="F28" i="32"/>
  <c r="U27" i="32"/>
  <c r="C28" i="32"/>
  <c r="E28" i="32"/>
  <c r="D28" i="32"/>
  <c r="T27" i="32"/>
  <c r="G28" i="3"/>
  <c r="H28" i="3"/>
  <c r="I28" i="3"/>
  <c r="J28" i="3"/>
  <c r="W42" i="30"/>
  <c r="Y42" i="30" s="1"/>
  <c r="Z42" i="30" s="1"/>
  <c r="J28" i="22"/>
  <c r="I28" i="22"/>
  <c r="H28" i="22"/>
  <c r="G28" i="22"/>
  <c r="W42" i="24"/>
  <c r="Y42" i="24" s="1"/>
  <c r="Z42" i="24" s="1"/>
  <c r="D28" i="31"/>
  <c r="U27" i="31"/>
  <c r="E28" i="31"/>
  <c r="C28" i="31"/>
  <c r="F28" i="31"/>
  <c r="T27" i="31"/>
  <c r="K28" i="3"/>
  <c r="M28" i="3"/>
  <c r="L28" i="3"/>
  <c r="N28" i="3"/>
  <c r="G28" i="31"/>
  <c r="H28" i="31"/>
  <c r="I28" i="31"/>
  <c r="J28" i="31"/>
  <c r="L28" i="32"/>
  <c r="K28" i="32"/>
  <c r="M28" i="32"/>
  <c r="N28" i="32"/>
  <c r="T43" i="29"/>
  <c r="G42" i="29"/>
  <c r="U43" i="29"/>
  <c r="D43" i="29" a="1"/>
  <c r="D43" i="29" s="1"/>
  <c r="V43" i="29"/>
  <c r="E43" i="29" a="1"/>
  <c r="E43" i="29" s="1"/>
  <c r="C43" i="29" a="1"/>
  <c r="C43" i="29" s="1"/>
  <c r="F43" i="29" a="1"/>
  <c r="F43" i="29" s="1"/>
  <c r="H43" i="29" s="1"/>
  <c r="S43" i="29"/>
  <c r="M28" i="31"/>
  <c r="K28" i="31"/>
  <c r="N28" i="31"/>
  <c r="L28" i="31"/>
  <c r="E43" i="35" a="1"/>
  <c r="E43" i="35" s="1"/>
  <c r="C43" i="35" a="1"/>
  <c r="C43" i="35" s="1"/>
  <c r="D43" i="35" a="1"/>
  <c r="D43" i="35" s="1"/>
  <c r="F43" i="35" a="1"/>
  <c r="F43" i="35" s="1"/>
  <c r="H43" i="35" s="1"/>
  <c r="S43" i="35"/>
  <c r="G42" i="35"/>
  <c r="E43" i="24" a="1"/>
  <c r="E43" i="24" s="1"/>
  <c r="F43" i="24" a="1"/>
  <c r="F43" i="24" s="1"/>
  <c r="H43" i="24" s="1"/>
  <c r="U43" i="24"/>
  <c r="D43" i="24" a="1"/>
  <c r="D43" i="24" s="1"/>
  <c r="T43" i="24"/>
  <c r="S43" i="24"/>
  <c r="G42" i="24"/>
  <c r="C43" i="24" a="1"/>
  <c r="C43" i="24" s="1"/>
  <c r="V43" i="24"/>
  <c r="AJ27" i="22"/>
  <c r="AL27" i="22" s="1"/>
  <c r="AM27" i="22" s="1"/>
  <c r="H22" i="15" s="1"/>
  <c r="L28" i="22"/>
  <c r="N28" i="22"/>
  <c r="M28" i="22"/>
  <c r="K28" i="22"/>
  <c r="H28" i="32"/>
  <c r="I28" i="32"/>
  <c r="J28" i="32"/>
  <c r="G28" i="32"/>
  <c r="H42" i="34"/>
  <c r="V43" i="34"/>
  <c r="W42" i="35"/>
  <c r="Y42" i="35" s="1"/>
  <c r="Z42" i="35" s="1"/>
  <c r="F28" i="22"/>
  <c r="T27" i="22"/>
  <c r="D28" i="22"/>
  <c r="U27" i="22"/>
  <c r="E28" i="22"/>
  <c r="C28" i="22"/>
  <c r="I28" i="17"/>
  <c r="G28" i="17"/>
  <c r="J28" i="17"/>
  <c r="H28" i="17"/>
  <c r="R28" i="22" l="1"/>
  <c r="S28" i="22" s="1"/>
  <c r="R28" i="31"/>
  <c r="S28" i="31" s="1"/>
  <c r="R28" i="32"/>
  <c r="S28" i="32" s="1"/>
  <c r="R28" i="3"/>
  <c r="S28" i="3" s="1"/>
  <c r="G43" i="30"/>
  <c r="G10" i="30" s="1"/>
  <c r="G43" i="35"/>
  <c r="G10" i="35" s="1"/>
  <c r="G43" i="29"/>
  <c r="G10" i="29" s="1"/>
  <c r="P28" i="31"/>
  <c r="AG28" i="31"/>
  <c r="W43" i="30"/>
  <c r="Y43" i="30" s="1"/>
  <c r="O28" i="22"/>
  <c r="AF28" i="22"/>
  <c r="W43" i="34"/>
  <c r="Y43" i="34" s="1"/>
  <c r="G43" i="24"/>
  <c r="G10" i="24" s="1"/>
  <c r="G43" i="33"/>
  <c r="G10" i="33" s="1"/>
  <c r="Q28" i="3"/>
  <c r="AH28" i="3"/>
  <c r="Q28" i="22"/>
  <c r="AH28" i="22"/>
  <c r="P28" i="22"/>
  <c r="AG28" i="22"/>
  <c r="W43" i="35"/>
  <c r="Y43" i="35" s="1"/>
  <c r="O28" i="31"/>
  <c r="AF28" i="31"/>
  <c r="P28" i="32"/>
  <c r="AG28" i="32"/>
  <c r="W43" i="33"/>
  <c r="Y43" i="33" s="1"/>
  <c r="O28" i="3"/>
  <c r="AF28" i="3"/>
  <c r="Q28" i="17"/>
  <c r="AH28" i="17"/>
  <c r="W43" i="24"/>
  <c r="Y43" i="24" s="1"/>
  <c r="W43" i="29"/>
  <c r="Y43" i="29" s="1"/>
  <c r="Q28" i="31"/>
  <c r="AH28" i="31"/>
  <c r="Q28" i="32"/>
  <c r="AH28" i="32"/>
  <c r="P28" i="3"/>
  <c r="AG28" i="3"/>
  <c r="AG28" i="17"/>
  <c r="P28" i="17"/>
  <c r="G43" i="34"/>
  <c r="G10" i="34" s="1"/>
  <c r="O28" i="32"/>
  <c r="AF28" i="32"/>
  <c r="O28" i="17"/>
  <c r="AF28" i="17"/>
  <c r="R28" i="17"/>
  <c r="S28" i="17" s="1"/>
  <c r="AI28" i="22" l="1"/>
  <c r="AJ28" i="22" s="1"/>
  <c r="AL28" i="22" s="1"/>
  <c r="AM28" i="22" s="1"/>
  <c r="H23" i="15" s="1"/>
  <c r="AI28" i="32"/>
  <c r="AJ28" i="32" s="1"/>
  <c r="AL28" i="32" s="1"/>
  <c r="AM28" i="32" s="1"/>
  <c r="AI28" i="31"/>
  <c r="AJ28" i="31" s="1"/>
  <c r="AL28" i="31" s="1"/>
  <c r="AM28" i="31" s="1"/>
  <c r="AI28" i="3"/>
  <c r="AJ28" i="3" s="1"/>
  <c r="AL28" i="3" s="1"/>
  <c r="AM28" i="3" s="1"/>
  <c r="F23" i="15" s="1"/>
  <c r="Z43" i="24"/>
  <c r="Y9" i="24"/>
  <c r="I29" i="32"/>
  <c r="G29" i="32"/>
  <c r="H29" i="32"/>
  <c r="J29" i="32"/>
  <c r="U28" i="22"/>
  <c r="C29" i="22"/>
  <c r="F29" i="22"/>
  <c r="T28" i="22"/>
  <c r="D29" i="22"/>
  <c r="E29" i="22"/>
  <c r="K29" i="3"/>
  <c r="L29" i="3"/>
  <c r="M29" i="3"/>
  <c r="N29" i="3"/>
  <c r="Z43" i="30"/>
  <c r="Y9" i="30"/>
  <c r="AA9" i="30" s="1"/>
  <c r="G29" i="3"/>
  <c r="I29" i="3"/>
  <c r="H29" i="3"/>
  <c r="J29" i="3"/>
  <c r="D29" i="31"/>
  <c r="C29" i="31"/>
  <c r="E29" i="31"/>
  <c r="F29" i="31"/>
  <c r="T28" i="31"/>
  <c r="U28" i="31"/>
  <c r="K29" i="32"/>
  <c r="L29" i="32"/>
  <c r="M29" i="32"/>
  <c r="N29" i="32"/>
  <c r="T28" i="17"/>
  <c r="E29" i="17"/>
  <c r="F29" i="17"/>
  <c r="U28" i="17"/>
  <c r="C23" i="15" s="1"/>
  <c r="D29" i="17"/>
  <c r="C29" i="17"/>
  <c r="L29" i="17"/>
  <c r="N29" i="17"/>
  <c r="M29" i="17"/>
  <c r="K29" i="17"/>
  <c r="Z43" i="35"/>
  <c r="Y9" i="35"/>
  <c r="Z9" i="35" s="1"/>
  <c r="AA9" i="35" s="1"/>
  <c r="E29" i="32"/>
  <c r="F29" i="32"/>
  <c r="D29" i="32"/>
  <c r="T28" i="32"/>
  <c r="U28" i="32"/>
  <c r="C29" i="32"/>
  <c r="D29" i="3"/>
  <c r="C29" i="3"/>
  <c r="E29" i="3"/>
  <c r="U28" i="3"/>
  <c r="B23" i="15" s="1"/>
  <c r="T28" i="3"/>
  <c r="F29" i="3"/>
  <c r="G29" i="22"/>
  <c r="J29" i="22"/>
  <c r="H29" i="22"/>
  <c r="I29" i="22"/>
  <c r="L29" i="31"/>
  <c r="K29" i="31"/>
  <c r="M29" i="31"/>
  <c r="N29" i="31"/>
  <c r="Z43" i="33"/>
  <c r="Y9" i="33"/>
  <c r="AI28" i="17"/>
  <c r="AJ28" i="17" s="1"/>
  <c r="AL28" i="17" s="1"/>
  <c r="AM28" i="17" s="1"/>
  <c r="G23" i="15" s="1"/>
  <c r="Z43" i="34"/>
  <c r="Y9" i="34"/>
  <c r="G29" i="31"/>
  <c r="J29" i="31"/>
  <c r="I29" i="31"/>
  <c r="H29" i="31"/>
  <c r="H29" i="17"/>
  <c r="I29" i="17"/>
  <c r="G29" i="17"/>
  <c r="J29" i="17"/>
  <c r="Z43" i="29"/>
  <c r="Y9" i="29"/>
  <c r="M29" i="22"/>
  <c r="L29" i="22"/>
  <c r="N29" i="22"/>
  <c r="R29" i="22" s="1"/>
  <c r="S29" i="22" s="1"/>
  <c r="K29" i="22"/>
  <c r="R29" i="31" l="1"/>
  <c r="S29" i="31" s="1"/>
  <c r="Q29" i="3"/>
  <c r="AH29" i="3"/>
  <c r="O29" i="17"/>
  <c r="AF29" i="17"/>
  <c r="O29" i="22"/>
  <c r="AF29" i="22"/>
  <c r="P29" i="17"/>
  <c r="AG29" i="17"/>
  <c r="Q29" i="32"/>
  <c r="AH29" i="32"/>
  <c r="O29" i="3"/>
  <c r="AF29" i="3"/>
  <c r="P29" i="3"/>
  <c r="AG29" i="3"/>
  <c r="O29" i="32"/>
  <c r="AF29" i="32"/>
  <c r="AH29" i="17"/>
  <c r="Q29" i="17"/>
  <c r="Q29" i="22"/>
  <c r="AH29" i="22"/>
  <c r="Q29" i="31"/>
  <c r="AH29" i="31"/>
  <c r="P29" i="22"/>
  <c r="AG29" i="22"/>
  <c r="R29" i="17"/>
  <c r="S29" i="17" s="1"/>
  <c r="R29" i="32"/>
  <c r="S29" i="32" s="1"/>
  <c r="O29" i="31"/>
  <c r="AF29" i="31"/>
  <c r="AG29" i="32"/>
  <c r="P29" i="32"/>
  <c r="P29" i="31"/>
  <c r="AG29" i="31"/>
  <c r="R29" i="3"/>
  <c r="S29" i="3" s="1"/>
  <c r="AI29" i="22"/>
  <c r="AI29" i="31" l="1"/>
  <c r="AJ29" i="31" s="1"/>
  <c r="AL29" i="31" s="1"/>
  <c r="AM29" i="31" s="1"/>
  <c r="K30" i="31"/>
  <c r="L30" i="31"/>
  <c r="M30" i="31"/>
  <c r="N30" i="31"/>
  <c r="AI29" i="17"/>
  <c r="AJ29" i="17" s="1"/>
  <c r="AL29" i="17" s="1"/>
  <c r="AM29" i="17" s="1"/>
  <c r="G24" i="15" s="1"/>
  <c r="H30" i="17"/>
  <c r="J30" i="17"/>
  <c r="I30" i="17"/>
  <c r="G30" i="17"/>
  <c r="AJ29" i="22"/>
  <c r="AL29" i="22" s="1"/>
  <c r="AM29" i="22" s="1"/>
  <c r="H24" i="15" s="1"/>
  <c r="L30" i="22"/>
  <c r="M30" i="22"/>
  <c r="N30" i="22"/>
  <c r="K30" i="22"/>
  <c r="G30" i="3"/>
  <c r="H30" i="3"/>
  <c r="I30" i="3"/>
  <c r="J30" i="3"/>
  <c r="F30" i="22"/>
  <c r="T29" i="22"/>
  <c r="E30" i="22"/>
  <c r="D30" i="22"/>
  <c r="C30" i="22"/>
  <c r="U29" i="22"/>
  <c r="AI29" i="3"/>
  <c r="AJ29" i="3" s="1"/>
  <c r="AL29" i="3" s="1"/>
  <c r="AM29" i="3" s="1"/>
  <c r="F24" i="15" s="1"/>
  <c r="U29" i="17"/>
  <c r="C24" i="15" s="1"/>
  <c r="C30" i="17"/>
  <c r="F30" i="17"/>
  <c r="T29" i="17"/>
  <c r="D30" i="17"/>
  <c r="E30" i="17"/>
  <c r="F30" i="31"/>
  <c r="C30" i="31"/>
  <c r="U29" i="31"/>
  <c r="T29" i="31"/>
  <c r="E30" i="31"/>
  <c r="D30" i="31"/>
  <c r="L30" i="17"/>
  <c r="M30" i="17"/>
  <c r="N30" i="17"/>
  <c r="K30" i="17"/>
  <c r="AI29" i="32"/>
  <c r="AJ29" i="32" s="1"/>
  <c r="AL29" i="32" s="1"/>
  <c r="AM29" i="32" s="1"/>
  <c r="J30" i="22"/>
  <c r="I30" i="22"/>
  <c r="H30" i="22"/>
  <c r="G30" i="22"/>
  <c r="L30" i="32"/>
  <c r="K30" i="32"/>
  <c r="N30" i="32"/>
  <c r="M30" i="32"/>
  <c r="D30" i="3"/>
  <c r="E30" i="3"/>
  <c r="C30" i="3"/>
  <c r="T29" i="3"/>
  <c r="F30" i="3"/>
  <c r="U29" i="3"/>
  <c r="B24" i="15" s="1"/>
  <c r="J30" i="31"/>
  <c r="I30" i="31"/>
  <c r="H30" i="31"/>
  <c r="G30" i="31"/>
  <c r="H30" i="32"/>
  <c r="I30" i="32"/>
  <c r="G30" i="32"/>
  <c r="J30" i="32"/>
  <c r="F30" i="32"/>
  <c r="C30" i="32"/>
  <c r="E30" i="32"/>
  <c r="U29" i="32"/>
  <c r="D30" i="32"/>
  <c r="T29" i="32"/>
  <c r="L30" i="3"/>
  <c r="M30" i="3"/>
  <c r="K30" i="3"/>
  <c r="N30" i="3"/>
  <c r="R30" i="3" l="1"/>
  <c r="S30" i="3" s="1"/>
  <c r="R30" i="17"/>
  <c r="S30" i="17" s="1"/>
  <c r="AI30" i="3"/>
  <c r="Q30" i="3"/>
  <c r="AH30" i="3"/>
  <c r="P30" i="31"/>
  <c r="AG30" i="31"/>
  <c r="O30" i="22"/>
  <c r="AF30" i="22"/>
  <c r="Q30" i="32"/>
  <c r="AH30" i="32"/>
  <c r="P30" i="3"/>
  <c r="AG30" i="3"/>
  <c r="Q30" i="31"/>
  <c r="AH30" i="31"/>
  <c r="AI30" i="17"/>
  <c r="AG30" i="22"/>
  <c r="P30" i="22"/>
  <c r="O30" i="31"/>
  <c r="AF30" i="31"/>
  <c r="O30" i="32"/>
  <c r="AF30" i="32"/>
  <c r="O30" i="17"/>
  <c r="AF30" i="17"/>
  <c r="Q30" i="22"/>
  <c r="AH30" i="22"/>
  <c r="R30" i="22"/>
  <c r="S30" i="22" s="1"/>
  <c r="R30" i="32"/>
  <c r="S30" i="32" s="1"/>
  <c r="R30" i="31"/>
  <c r="S30" i="31" s="1"/>
  <c r="Q30" i="17"/>
  <c r="AH30" i="17"/>
  <c r="AI30" i="31"/>
  <c r="P30" i="32"/>
  <c r="AG30" i="32"/>
  <c r="O30" i="3"/>
  <c r="AF30" i="3"/>
  <c r="AG30" i="17"/>
  <c r="P30" i="17"/>
  <c r="AI30" i="22" l="1"/>
  <c r="I31" i="32"/>
  <c r="G31" i="32"/>
  <c r="J31" i="32"/>
  <c r="H31" i="32"/>
  <c r="H31" i="22"/>
  <c r="I31" i="22"/>
  <c r="G31" i="22"/>
  <c r="J31" i="22"/>
  <c r="K31" i="32"/>
  <c r="L31" i="32"/>
  <c r="M31" i="32"/>
  <c r="N31" i="32"/>
  <c r="AJ30" i="22"/>
  <c r="AL30" i="22" s="1"/>
  <c r="AM30" i="22" s="1"/>
  <c r="H25" i="15" s="1"/>
  <c r="AJ30" i="17"/>
  <c r="AL30" i="17" s="1"/>
  <c r="AM30" i="17" s="1"/>
  <c r="G25" i="15" s="1"/>
  <c r="H31" i="17"/>
  <c r="I31" i="17"/>
  <c r="J31" i="17"/>
  <c r="G31" i="17"/>
  <c r="K31" i="17"/>
  <c r="L31" i="17"/>
  <c r="M31" i="17"/>
  <c r="N31" i="17"/>
  <c r="R31" i="17" s="1"/>
  <c r="S31" i="17" s="1"/>
  <c r="C31" i="17"/>
  <c r="E31" i="17"/>
  <c r="F31" i="17"/>
  <c r="D31" i="17"/>
  <c r="U30" i="17"/>
  <c r="C25" i="15" s="1"/>
  <c r="T30" i="17"/>
  <c r="F31" i="22"/>
  <c r="C31" i="22"/>
  <c r="T30" i="22"/>
  <c r="E31" i="22"/>
  <c r="U30" i="22"/>
  <c r="D31" i="22"/>
  <c r="N31" i="22"/>
  <c r="K31" i="22"/>
  <c r="L31" i="22"/>
  <c r="M31" i="22"/>
  <c r="AJ30" i="3"/>
  <c r="AL30" i="3" s="1"/>
  <c r="AM30" i="3" s="1"/>
  <c r="F25" i="15" s="1"/>
  <c r="E31" i="32"/>
  <c r="F31" i="32"/>
  <c r="D31" i="32"/>
  <c r="C31" i="32"/>
  <c r="T30" i="32"/>
  <c r="U30" i="32"/>
  <c r="AI30" i="32"/>
  <c r="AJ30" i="32" s="1"/>
  <c r="AL30" i="32" s="1"/>
  <c r="AM30" i="32" s="1"/>
  <c r="AJ30" i="31"/>
  <c r="AL30" i="31" s="1"/>
  <c r="AM30" i="31" s="1"/>
  <c r="G31" i="3"/>
  <c r="I31" i="3"/>
  <c r="H31" i="3"/>
  <c r="J31" i="3"/>
  <c r="N31" i="31"/>
  <c r="M31" i="31"/>
  <c r="K31" i="31"/>
  <c r="L31" i="31"/>
  <c r="I31" i="31"/>
  <c r="H31" i="31"/>
  <c r="G31" i="31"/>
  <c r="J31" i="31"/>
  <c r="D31" i="3"/>
  <c r="C31" i="3"/>
  <c r="E31" i="3"/>
  <c r="U30" i="3"/>
  <c r="B25" i="15" s="1"/>
  <c r="T30" i="3"/>
  <c r="F31" i="3"/>
  <c r="E31" i="31"/>
  <c r="C31" i="31"/>
  <c r="D31" i="31"/>
  <c r="F31" i="31"/>
  <c r="T30" i="31"/>
  <c r="U30" i="31"/>
  <c r="K31" i="3"/>
  <c r="M31" i="3"/>
  <c r="L31" i="3"/>
  <c r="N31" i="3"/>
  <c r="R31" i="3" l="1"/>
  <c r="S31" i="3" s="1"/>
  <c r="R31" i="32"/>
  <c r="S31" i="32" s="1"/>
  <c r="R31" i="22"/>
  <c r="S31" i="22" s="1"/>
  <c r="Q31" i="22"/>
  <c r="AH31" i="22"/>
  <c r="AH31" i="17"/>
  <c r="Q31" i="17"/>
  <c r="Q31" i="3"/>
  <c r="AH31" i="3"/>
  <c r="AF31" i="17"/>
  <c r="O31" i="17"/>
  <c r="O31" i="32"/>
  <c r="AF31" i="32"/>
  <c r="O31" i="3"/>
  <c r="AF31" i="3"/>
  <c r="O31" i="22"/>
  <c r="AF31" i="22"/>
  <c r="P31" i="31"/>
  <c r="AG31" i="31"/>
  <c r="P31" i="3"/>
  <c r="AG31" i="3"/>
  <c r="R31" i="31"/>
  <c r="S31" i="31" s="1"/>
  <c r="Q31" i="31"/>
  <c r="AH31" i="31"/>
  <c r="AG31" i="32"/>
  <c r="P31" i="32"/>
  <c r="AI31" i="3"/>
  <c r="P31" i="22"/>
  <c r="AG31" i="22"/>
  <c r="P31" i="17"/>
  <c r="AG31" i="17"/>
  <c r="O31" i="31"/>
  <c r="AF31" i="31"/>
  <c r="Q31" i="32"/>
  <c r="AH31" i="32"/>
  <c r="AI31" i="17"/>
  <c r="AI31" i="22" l="1"/>
  <c r="AI31" i="32"/>
  <c r="AJ31" i="32" s="1"/>
  <c r="AL31" i="32" s="1"/>
  <c r="AM31" i="32" s="1"/>
  <c r="D32" i="31"/>
  <c r="U31" i="31"/>
  <c r="E32" i="31"/>
  <c r="C32" i="31"/>
  <c r="T31" i="31"/>
  <c r="F32" i="31"/>
  <c r="H32" i="31"/>
  <c r="G32" i="31"/>
  <c r="I32" i="31"/>
  <c r="J32" i="31"/>
  <c r="F32" i="17"/>
  <c r="T31" i="17"/>
  <c r="E32" i="17"/>
  <c r="C32" i="17"/>
  <c r="D32" i="17"/>
  <c r="U31" i="17"/>
  <c r="C26" i="15" s="1"/>
  <c r="AJ31" i="22"/>
  <c r="AL31" i="22" s="1"/>
  <c r="AM31" i="22" s="1"/>
  <c r="H26" i="15" s="1"/>
  <c r="AJ31" i="17"/>
  <c r="AL31" i="17" s="1"/>
  <c r="AM31" i="17" s="1"/>
  <c r="G26" i="15" s="1"/>
  <c r="H32" i="17"/>
  <c r="I32" i="17"/>
  <c r="J32" i="17"/>
  <c r="G32" i="17"/>
  <c r="M32" i="31"/>
  <c r="K32" i="31"/>
  <c r="L32" i="31"/>
  <c r="N32" i="31"/>
  <c r="D32" i="22"/>
  <c r="E32" i="22"/>
  <c r="C32" i="22"/>
  <c r="F32" i="22"/>
  <c r="T31" i="22"/>
  <c r="U31" i="22"/>
  <c r="I32" i="22"/>
  <c r="H32" i="22"/>
  <c r="J32" i="22"/>
  <c r="G32" i="22"/>
  <c r="AJ31" i="3"/>
  <c r="AL31" i="3" s="1"/>
  <c r="AM31" i="3" s="1"/>
  <c r="F26" i="15" s="1"/>
  <c r="L32" i="3"/>
  <c r="K32" i="3"/>
  <c r="M32" i="3"/>
  <c r="N32" i="3"/>
  <c r="AI31" i="31"/>
  <c r="AJ31" i="31" s="1"/>
  <c r="AL31" i="31" s="1"/>
  <c r="AM31" i="31" s="1"/>
  <c r="G32" i="3"/>
  <c r="I32" i="3"/>
  <c r="H32" i="3"/>
  <c r="J32" i="3"/>
  <c r="D32" i="3"/>
  <c r="C32" i="3"/>
  <c r="E32" i="3"/>
  <c r="U31" i="3"/>
  <c r="B26" i="15" s="1"/>
  <c r="T31" i="3"/>
  <c r="F32" i="3"/>
  <c r="L32" i="17"/>
  <c r="M32" i="17"/>
  <c r="N32" i="17"/>
  <c r="K32" i="17"/>
  <c r="L32" i="32"/>
  <c r="K32" i="32"/>
  <c r="M32" i="32"/>
  <c r="N32" i="32"/>
  <c r="H32" i="32"/>
  <c r="I32" i="32"/>
  <c r="J32" i="32"/>
  <c r="G32" i="32"/>
  <c r="F32" i="32"/>
  <c r="U31" i="32"/>
  <c r="C32" i="32"/>
  <c r="E32" i="32"/>
  <c r="D32" i="32"/>
  <c r="T31" i="32"/>
  <c r="L32" i="22"/>
  <c r="K32" i="22"/>
  <c r="M32" i="22"/>
  <c r="N32" i="22"/>
  <c r="R32" i="17" l="1"/>
  <c r="S32" i="17" s="1"/>
  <c r="R32" i="22"/>
  <c r="S32" i="22" s="1"/>
  <c r="R32" i="31"/>
  <c r="S32" i="31" s="1"/>
  <c r="R32" i="32"/>
  <c r="S32" i="32" s="1"/>
  <c r="P32" i="3"/>
  <c r="AG32" i="3"/>
  <c r="P32" i="32"/>
  <c r="AG32" i="32"/>
  <c r="AG32" i="17"/>
  <c r="P32" i="17"/>
  <c r="Q32" i="32"/>
  <c r="AH32" i="32"/>
  <c r="AF32" i="17"/>
  <c r="O32" i="17"/>
  <c r="AI32" i="31"/>
  <c r="O32" i="32"/>
  <c r="AF32" i="32"/>
  <c r="AF32" i="22"/>
  <c r="O32" i="22"/>
  <c r="Q32" i="17"/>
  <c r="AH32" i="17"/>
  <c r="O32" i="31"/>
  <c r="AF32" i="31"/>
  <c r="Q32" i="22"/>
  <c r="AH32" i="22"/>
  <c r="AG32" i="22"/>
  <c r="P32" i="22"/>
  <c r="AI32" i="17"/>
  <c r="Q32" i="31"/>
  <c r="AH32" i="31"/>
  <c r="Q32" i="3"/>
  <c r="AH32" i="3"/>
  <c r="O32" i="3"/>
  <c r="AF32" i="3"/>
  <c r="R32" i="3"/>
  <c r="S32" i="3" s="1"/>
  <c r="P32" i="31"/>
  <c r="AG32" i="31"/>
  <c r="AI32" i="32" l="1"/>
  <c r="AI32" i="22"/>
  <c r="AJ32" i="22" s="1"/>
  <c r="AL32" i="22" s="1"/>
  <c r="AM32" i="22" s="1"/>
  <c r="H27" i="15" s="1"/>
  <c r="AI32" i="3"/>
  <c r="K33" i="32"/>
  <c r="L33" i="32"/>
  <c r="M33" i="32"/>
  <c r="N33" i="32"/>
  <c r="C33" i="31"/>
  <c r="D33" i="31"/>
  <c r="E33" i="31"/>
  <c r="F33" i="31"/>
  <c r="T32" i="31"/>
  <c r="U32" i="31"/>
  <c r="L33" i="3"/>
  <c r="M33" i="3"/>
  <c r="K33" i="3"/>
  <c r="N33" i="3"/>
  <c r="K33" i="22"/>
  <c r="L33" i="22"/>
  <c r="M33" i="22"/>
  <c r="N33" i="22"/>
  <c r="AJ32" i="32"/>
  <c r="AL32" i="32" s="1"/>
  <c r="AM32" i="32" s="1"/>
  <c r="I33" i="17"/>
  <c r="H33" i="17"/>
  <c r="G33" i="17"/>
  <c r="J33" i="17"/>
  <c r="D33" i="3"/>
  <c r="E33" i="3"/>
  <c r="C33" i="3"/>
  <c r="T32" i="3"/>
  <c r="U32" i="3"/>
  <c r="B27" i="15" s="1"/>
  <c r="F33" i="3"/>
  <c r="AJ32" i="31"/>
  <c r="AL32" i="31" s="1"/>
  <c r="AM32" i="31" s="1"/>
  <c r="E33" i="32"/>
  <c r="F33" i="32"/>
  <c r="D33" i="32"/>
  <c r="T32" i="32"/>
  <c r="U32" i="32"/>
  <c r="C33" i="32"/>
  <c r="G33" i="31"/>
  <c r="I33" i="31"/>
  <c r="J33" i="31"/>
  <c r="H33" i="31"/>
  <c r="H33" i="22"/>
  <c r="G33" i="22"/>
  <c r="I33" i="22"/>
  <c r="J33" i="22"/>
  <c r="M33" i="17"/>
  <c r="N33" i="17"/>
  <c r="K33" i="17"/>
  <c r="L33" i="17"/>
  <c r="AJ32" i="17"/>
  <c r="AL32" i="17" s="1"/>
  <c r="AM32" i="17" s="1"/>
  <c r="G27" i="15" s="1"/>
  <c r="L33" i="31"/>
  <c r="M33" i="31"/>
  <c r="K33" i="31"/>
  <c r="N33" i="31"/>
  <c r="F33" i="17"/>
  <c r="C33" i="17"/>
  <c r="D33" i="17"/>
  <c r="T32" i="17"/>
  <c r="E33" i="17"/>
  <c r="U32" i="17"/>
  <c r="C27" i="15" s="1"/>
  <c r="I33" i="32"/>
  <c r="G33" i="32"/>
  <c r="H33" i="32"/>
  <c r="J33" i="32"/>
  <c r="AJ32" i="3"/>
  <c r="AL32" i="3" s="1"/>
  <c r="AM32" i="3" s="1"/>
  <c r="F27" i="15" s="1"/>
  <c r="F33" i="22"/>
  <c r="C33" i="22"/>
  <c r="D33" i="22"/>
  <c r="U32" i="22"/>
  <c r="E33" i="22"/>
  <c r="T32" i="22"/>
  <c r="G33" i="3"/>
  <c r="H33" i="3"/>
  <c r="I33" i="3"/>
  <c r="J33" i="3"/>
  <c r="R33" i="31" l="1"/>
  <c r="S33" i="31" s="1"/>
  <c r="AG33" i="17"/>
  <c r="P33" i="17"/>
  <c r="P33" i="3"/>
  <c r="AG33" i="3"/>
  <c r="O33" i="17"/>
  <c r="AF33" i="17"/>
  <c r="Q33" i="32"/>
  <c r="AH33" i="32"/>
  <c r="Q33" i="31"/>
  <c r="AH33" i="31"/>
  <c r="R33" i="17"/>
  <c r="S33" i="17" s="1"/>
  <c r="R33" i="3"/>
  <c r="S33" i="3" s="1"/>
  <c r="P33" i="31"/>
  <c r="AG33" i="31"/>
  <c r="AH33" i="22"/>
  <c r="Q33" i="22"/>
  <c r="O33" i="31"/>
  <c r="AF33" i="31"/>
  <c r="R33" i="32"/>
  <c r="S33" i="32" s="1"/>
  <c r="O33" i="32"/>
  <c r="AF33" i="32"/>
  <c r="P33" i="22"/>
  <c r="AG33" i="22"/>
  <c r="O33" i="22"/>
  <c r="AF33" i="22"/>
  <c r="Q33" i="17"/>
  <c r="AH33" i="17"/>
  <c r="O33" i="3"/>
  <c r="AF33" i="3"/>
  <c r="R33" i="22"/>
  <c r="S33" i="22" s="1"/>
  <c r="AI33" i="22"/>
  <c r="AG33" i="32"/>
  <c r="P33" i="32"/>
  <c r="Q33" i="3"/>
  <c r="AH33" i="3"/>
  <c r="AI33" i="31" l="1"/>
  <c r="AJ33" i="31" s="1"/>
  <c r="AL33" i="31" s="1"/>
  <c r="AM33" i="31" s="1"/>
  <c r="AI33" i="3"/>
  <c r="F34" i="32"/>
  <c r="C34" i="32"/>
  <c r="E34" i="32"/>
  <c r="U33" i="32"/>
  <c r="D34" i="32"/>
  <c r="T33" i="32"/>
  <c r="J34" i="31"/>
  <c r="G34" i="31"/>
  <c r="H34" i="31"/>
  <c r="I34" i="31"/>
  <c r="E34" i="17"/>
  <c r="U33" i="17"/>
  <c r="C28" i="15" s="1"/>
  <c r="F34" i="17"/>
  <c r="C34" i="17"/>
  <c r="D34" i="17"/>
  <c r="T33" i="17"/>
  <c r="D34" i="3"/>
  <c r="E34" i="3"/>
  <c r="C34" i="3"/>
  <c r="T33" i="3"/>
  <c r="U33" i="3"/>
  <c r="B28" i="15" s="1"/>
  <c r="F34" i="3"/>
  <c r="L34" i="3"/>
  <c r="M34" i="3"/>
  <c r="K34" i="3"/>
  <c r="N34" i="3"/>
  <c r="M34" i="17"/>
  <c r="N34" i="17"/>
  <c r="K34" i="17"/>
  <c r="L34" i="17"/>
  <c r="H34" i="32"/>
  <c r="I34" i="32"/>
  <c r="J34" i="32"/>
  <c r="G34" i="32"/>
  <c r="AJ33" i="22"/>
  <c r="AL33" i="22" s="1"/>
  <c r="AM33" i="22" s="1"/>
  <c r="H28" i="15" s="1"/>
  <c r="F34" i="31"/>
  <c r="C34" i="31"/>
  <c r="E34" i="31"/>
  <c r="D34" i="31"/>
  <c r="U33" i="31"/>
  <c r="T33" i="31"/>
  <c r="AI33" i="17"/>
  <c r="AJ33" i="17" s="1"/>
  <c r="AL33" i="17" s="1"/>
  <c r="AM33" i="17" s="1"/>
  <c r="G28" i="15" s="1"/>
  <c r="G34" i="3"/>
  <c r="I34" i="3"/>
  <c r="H34" i="3"/>
  <c r="J34" i="3"/>
  <c r="K34" i="31"/>
  <c r="M34" i="31"/>
  <c r="N34" i="31"/>
  <c r="L34" i="31"/>
  <c r="AI33" i="32"/>
  <c r="AJ33" i="32" s="1"/>
  <c r="AL33" i="32" s="1"/>
  <c r="AM33" i="32" s="1"/>
  <c r="J34" i="22"/>
  <c r="I34" i="22"/>
  <c r="H34" i="22"/>
  <c r="G34" i="22"/>
  <c r="I34" i="17"/>
  <c r="H34" i="17"/>
  <c r="J34" i="17"/>
  <c r="G34" i="17"/>
  <c r="C34" i="22"/>
  <c r="E34" i="22"/>
  <c r="U33" i="22"/>
  <c r="D34" i="22"/>
  <c r="F34" i="22"/>
  <c r="T33" i="22"/>
  <c r="L34" i="22"/>
  <c r="M34" i="22"/>
  <c r="K34" i="22"/>
  <c r="N34" i="22"/>
  <c r="R34" i="22" s="1"/>
  <c r="S34" i="22" s="1"/>
  <c r="AJ33" i="3"/>
  <c r="AL33" i="3" s="1"/>
  <c r="AM33" i="3" s="1"/>
  <c r="F28" i="15" s="1"/>
  <c r="L34" i="32"/>
  <c r="N34" i="32"/>
  <c r="R34" i="32" s="1"/>
  <c r="S34" i="32" s="1"/>
  <c r="K34" i="32"/>
  <c r="M34" i="32"/>
  <c r="R34" i="31" l="1"/>
  <c r="S34" i="31" s="1"/>
  <c r="Q34" i="31"/>
  <c r="AH34" i="31"/>
  <c r="P34" i="17"/>
  <c r="AG34" i="17"/>
  <c r="Q34" i="22"/>
  <c r="AH34" i="22"/>
  <c r="O34" i="31"/>
  <c r="AF34" i="31"/>
  <c r="O34" i="17"/>
  <c r="AF34" i="17"/>
  <c r="O34" i="22"/>
  <c r="AF34" i="22"/>
  <c r="AI34" i="31"/>
  <c r="R34" i="17"/>
  <c r="S34" i="17" s="1"/>
  <c r="P34" i="32"/>
  <c r="AG34" i="32"/>
  <c r="O34" i="3"/>
  <c r="AF34" i="3"/>
  <c r="AH34" i="17"/>
  <c r="Q34" i="17"/>
  <c r="R34" i="3"/>
  <c r="S34" i="3" s="1"/>
  <c r="AH34" i="32"/>
  <c r="Q34" i="32"/>
  <c r="Q34" i="3"/>
  <c r="AH34" i="3"/>
  <c r="AI34" i="22"/>
  <c r="P34" i="3"/>
  <c r="AG34" i="3"/>
  <c r="O34" i="32"/>
  <c r="AF34" i="32"/>
  <c r="AG34" i="22"/>
  <c r="P34" i="22"/>
  <c r="P34" i="31"/>
  <c r="AG34" i="31"/>
  <c r="AI34" i="32"/>
  <c r="AJ34" i="32" l="1"/>
  <c r="AL34" i="32" s="1"/>
  <c r="AM34" i="32" s="1"/>
  <c r="AI34" i="17"/>
  <c r="G35" i="3"/>
  <c r="H35" i="3"/>
  <c r="I35" i="3"/>
  <c r="J35" i="3"/>
  <c r="AJ34" i="22"/>
  <c r="AL34" i="22" s="1"/>
  <c r="AM34" i="22" s="1"/>
  <c r="H29" i="15" s="1"/>
  <c r="L35" i="22"/>
  <c r="N35" i="22"/>
  <c r="M35" i="22"/>
  <c r="K35" i="22"/>
  <c r="D35" i="3"/>
  <c r="C35" i="3"/>
  <c r="E35" i="3"/>
  <c r="T34" i="3"/>
  <c r="U34" i="3"/>
  <c r="B29" i="15" s="1"/>
  <c r="F35" i="3"/>
  <c r="J35" i="17"/>
  <c r="G35" i="17"/>
  <c r="H35" i="17"/>
  <c r="I35" i="17"/>
  <c r="E35" i="32"/>
  <c r="F35" i="32"/>
  <c r="D35" i="32"/>
  <c r="C35" i="32"/>
  <c r="T34" i="32"/>
  <c r="U34" i="32"/>
  <c r="E35" i="31"/>
  <c r="F35" i="31"/>
  <c r="C35" i="31"/>
  <c r="D35" i="31"/>
  <c r="T34" i="31"/>
  <c r="U34" i="31"/>
  <c r="M35" i="17"/>
  <c r="L35" i="17"/>
  <c r="K35" i="17"/>
  <c r="N35" i="17"/>
  <c r="F35" i="22"/>
  <c r="C35" i="22"/>
  <c r="U34" i="22"/>
  <c r="T34" i="22"/>
  <c r="E35" i="22"/>
  <c r="D35" i="22"/>
  <c r="I35" i="31"/>
  <c r="G35" i="31"/>
  <c r="H35" i="31"/>
  <c r="J35" i="31"/>
  <c r="AJ34" i="17"/>
  <c r="AL34" i="17" s="1"/>
  <c r="AM34" i="17" s="1"/>
  <c r="G29" i="15" s="1"/>
  <c r="J35" i="22"/>
  <c r="I35" i="22"/>
  <c r="G35" i="22"/>
  <c r="H35" i="22"/>
  <c r="L35" i="3"/>
  <c r="M35" i="3"/>
  <c r="K35" i="3"/>
  <c r="N35" i="3"/>
  <c r="E35" i="17"/>
  <c r="F35" i="17"/>
  <c r="D35" i="17"/>
  <c r="T34" i="17"/>
  <c r="U34" i="17"/>
  <c r="C29" i="15" s="1"/>
  <c r="C35" i="17"/>
  <c r="AJ34" i="31"/>
  <c r="AL34" i="31" s="1"/>
  <c r="AM34" i="31" s="1"/>
  <c r="K35" i="32"/>
  <c r="L35" i="32"/>
  <c r="M35" i="32"/>
  <c r="N35" i="32"/>
  <c r="I35" i="32"/>
  <c r="G35" i="32"/>
  <c r="H35" i="32"/>
  <c r="J35" i="32"/>
  <c r="AI34" i="3"/>
  <c r="AJ34" i="3" s="1"/>
  <c r="AL34" i="3" s="1"/>
  <c r="AM34" i="3" s="1"/>
  <c r="F29" i="15" s="1"/>
  <c r="N35" i="31"/>
  <c r="L35" i="31"/>
  <c r="M35" i="31"/>
  <c r="K35" i="31"/>
  <c r="R35" i="3" l="1"/>
  <c r="S35" i="3" s="1"/>
  <c r="R35" i="22"/>
  <c r="S35" i="22" s="1"/>
  <c r="R35" i="17"/>
  <c r="S35" i="17" s="1"/>
  <c r="R35" i="31"/>
  <c r="S35" i="31" s="1"/>
  <c r="Q35" i="17"/>
  <c r="AH35" i="17"/>
  <c r="O35" i="32"/>
  <c r="AF35" i="32"/>
  <c r="AI35" i="3"/>
  <c r="O35" i="17"/>
  <c r="AF35" i="17"/>
  <c r="AI35" i="22"/>
  <c r="O35" i="31"/>
  <c r="AF35" i="31"/>
  <c r="Q35" i="32"/>
  <c r="AH35" i="32"/>
  <c r="Q35" i="3"/>
  <c r="AH35" i="3"/>
  <c r="P35" i="31"/>
  <c r="AG35" i="31"/>
  <c r="O35" i="3"/>
  <c r="AF35" i="3"/>
  <c r="Q35" i="31"/>
  <c r="AH35" i="31"/>
  <c r="P35" i="3"/>
  <c r="AG35" i="3"/>
  <c r="R35" i="32"/>
  <c r="S35" i="32" s="1"/>
  <c r="AG35" i="17"/>
  <c r="P35" i="17"/>
  <c r="P35" i="22"/>
  <c r="AG35" i="22"/>
  <c r="AG35" i="32"/>
  <c r="P35" i="32"/>
  <c r="O35" i="22"/>
  <c r="AF35" i="22"/>
  <c r="AI35" i="17"/>
  <c r="Q35" i="22"/>
  <c r="AH35" i="22"/>
  <c r="AI35" i="31" l="1"/>
  <c r="AI35" i="32"/>
  <c r="AJ35" i="32" s="1"/>
  <c r="AL35" i="32" s="1"/>
  <c r="AM35" i="32" s="1"/>
  <c r="M36" i="31"/>
  <c r="L36" i="31"/>
  <c r="N36" i="31"/>
  <c r="K36" i="31"/>
  <c r="L36" i="32"/>
  <c r="K36" i="32"/>
  <c r="N36" i="32"/>
  <c r="M36" i="32"/>
  <c r="K36" i="3"/>
  <c r="M36" i="3"/>
  <c r="L36" i="3"/>
  <c r="N36" i="3"/>
  <c r="K36" i="22"/>
  <c r="M36" i="22"/>
  <c r="N36" i="22"/>
  <c r="L36" i="22"/>
  <c r="D36" i="3"/>
  <c r="C36" i="3"/>
  <c r="E36" i="3"/>
  <c r="U35" i="3"/>
  <c r="B30" i="15" s="1"/>
  <c r="T35" i="3"/>
  <c r="F36" i="3"/>
  <c r="AJ35" i="31"/>
  <c r="AL35" i="31" s="1"/>
  <c r="AM35" i="31" s="1"/>
  <c r="F36" i="32"/>
  <c r="U35" i="32"/>
  <c r="C36" i="32"/>
  <c r="E36" i="32"/>
  <c r="D36" i="32"/>
  <c r="T35" i="32"/>
  <c r="G36" i="3"/>
  <c r="H36" i="3"/>
  <c r="I36" i="3"/>
  <c r="J36" i="3"/>
  <c r="H36" i="22"/>
  <c r="J36" i="22"/>
  <c r="I36" i="22"/>
  <c r="G36" i="22"/>
  <c r="J36" i="17"/>
  <c r="G36" i="17"/>
  <c r="H36" i="17"/>
  <c r="I36" i="17"/>
  <c r="U35" i="31"/>
  <c r="D36" i="31"/>
  <c r="C36" i="31"/>
  <c r="F36" i="31"/>
  <c r="T35" i="31"/>
  <c r="E36" i="31"/>
  <c r="AJ35" i="3"/>
  <c r="AL35" i="3" s="1"/>
  <c r="AM35" i="3" s="1"/>
  <c r="F30" i="15" s="1"/>
  <c r="L36" i="17"/>
  <c r="M36" i="17"/>
  <c r="N36" i="17"/>
  <c r="K36" i="17"/>
  <c r="H36" i="32"/>
  <c r="I36" i="32"/>
  <c r="J36" i="32"/>
  <c r="G36" i="32"/>
  <c r="E36" i="17"/>
  <c r="U35" i="17"/>
  <c r="C30" i="15" s="1"/>
  <c r="C36" i="17"/>
  <c r="F36" i="17"/>
  <c r="D36" i="17"/>
  <c r="T35" i="17"/>
  <c r="AJ35" i="22"/>
  <c r="AL35" i="22" s="1"/>
  <c r="AM35" i="22" s="1"/>
  <c r="H30" i="15" s="1"/>
  <c r="F36" i="22"/>
  <c r="T35" i="22"/>
  <c r="U35" i="22"/>
  <c r="D36" i="22"/>
  <c r="C36" i="22"/>
  <c r="E36" i="22"/>
  <c r="G36" i="31"/>
  <c r="H36" i="31"/>
  <c r="J36" i="31"/>
  <c r="I36" i="31"/>
  <c r="AJ35" i="17"/>
  <c r="AL35" i="17" s="1"/>
  <c r="AM35" i="17" s="1"/>
  <c r="G30" i="15" s="1"/>
  <c r="R36" i="22" l="1"/>
  <c r="S36" i="22" s="1"/>
  <c r="R36" i="32"/>
  <c r="S36" i="32" s="1"/>
  <c r="O36" i="31"/>
  <c r="AF36" i="31"/>
  <c r="P36" i="32"/>
  <c r="AG36" i="32"/>
  <c r="R36" i="3"/>
  <c r="S36" i="3" s="1"/>
  <c r="P36" i="22"/>
  <c r="AG36" i="22"/>
  <c r="R36" i="17"/>
  <c r="S36" i="17" s="1"/>
  <c r="P36" i="31"/>
  <c r="AG36" i="31"/>
  <c r="Q36" i="32"/>
  <c r="AH36" i="32"/>
  <c r="Q36" i="3"/>
  <c r="AH36" i="3"/>
  <c r="AF36" i="22"/>
  <c r="O36" i="22"/>
  <c r="O36" i="17"/>
  <c r="AF36" i="17"/>
  <c r="O36" i="32"/>
  <c r="AF36" i="32"/>
  <c r="O36" i="3"/>
  <c r="AF36" i="3"/>
  <c r="R36" i="31"/>
  <c r="S36" i="31" s="1"/>
  <c r="Q36" i="22"/>
  <c r="AH36" i="22"/>
  <c r="AH36" i="17"/>
  <c r="Q36" i="17"/>
  <c r="P36" i="3"/>
  <c r="AG36" i="3"/>
  <c r="Q36" i="31"/>
  <c r="AH36" i="31"/>
  <c r="AG36" i="17"/>
  <c r="P36" i="17"/>
  <c r="AI36" i="32" l="1"/>
  <c r="AJ36" i="32" s="1"/>
  <c r="AL36" i="32" s="1"/>
  <c r="AM36" i="32" s="1"/>
  <c r="AI36" i="22"/>
  <c r="N37" i="17"/>
  <c r="K37" i="17"/>
  <c r="L37" i="17"/>
  <c r="M37" i="17"/>
  <c r="E37" i="32"/>
  <c r="F37" i="32"/>
  <c r="D37" i="32"/>
  <c r="T36" i="32"/>
  <c r="U36" i="32"/>
  <c r="C37" i="32"/>
  <c r="K37" i="32"/>
  <c r="L37" i="32"/>
  <c r="M37" i="32"/>
  <c r="N37" i="32"/>
  <c r="R37" i="32" s="1"/>
  <c r="S37" i="32" s="1"/>
  <c r="I37" i="32"/>
  <c r="G37" i="32"/>
  <c r="H37" i="32"/>
  <c r="J37" i="32"/>
  <c r="G37" i="3"/>
  <c r="I37" i="3"/>
  <c r="H37" i="3"/>
  <c r="J37" i="3"/>
  <c r="J37" i="17"/>
  <c r="G37" i="17"/>
  <c r="H37" i="17"/>
  <c r="I37" i="17"/>
  <c r="E37" i="17"/>
  <c r="D37" i="17"/>
  <c r="C37" i="17"/>
  <c r="T36" i="17"/>
  <c r="U36" i="17"/>
  <c r="C31" i="15" s="1"/>
  <c r="F37" i="17"/>
  <c r="I37" i="31"/>
  <c r="H37" i="31"/>
  <c r="G37" i="31"/>
  <c r="J37" i="31"/>
  <c r="D37" i="31"/>
  <c r="C37" i="31"/>
  <c r="E37" i="31"/>
  <c r="F37" i="31"/>
  <c r="T36" i="31"/>
  <c r="U36" i="31"/>
  <c r="M37" i="22"/>
  <c r="L37" i="22"/>
  <c r="N37" i="22"/>
  <c r="K37" i="22"/>
  <c r="D37" i="22"/>
  <c r="T36" i="22"/>
  <c r="C37" i="22"/>
  <c r="U36" i="22"/>
  <c r="F37" i="22"/>
  <c r="E37" i="22"/>
  <c r="AI36" i="17"/>
  <c r="AJ36" i="17" s="1"/>
  <c r="AL36" i="17" s="1"/>
  <c r="AM36" i="17" s="1"/>
  <c r="G31" i="15" s="1"/>
  <c r="AJ36" i="22"/>
  <c r="AL36" i="22" s="1"/>
  <c r="AM36" i="22" s="1"/>
  <c r="H31" i="15" s="1"/>
  <c r="AI36" i="31"/>
  <c r="AJ36" i="31" s="1"/>
  <c r="AL36" i="31" s="1"/>
  <c r="AM36" i="31" s="1"/>
  <c r="L37" i="31"/>
  <c r="K37" i="31"/>
  <c r="N37" i="31"/>
  <c r="M37" i="31"/>
  <c r="G37" i="22"/>
  <c r="H37" i="22"/>
  <c r="I37" i="22"/>
  <c r="J37" i="22"/>
  <c r="D37" i="3"/>
  <c r="C37" i="3"/>
  <c r="E37" i="3"/>
  <c r="U36" i="3"/>
  <c r="B31" i="15" s="1"/>
  <c r="T36" i="3"/>
  <c r="F37" i="3"/>
  <c r="L37" i="3"/>
  <c r="M37" i="3"/>
  <c r="K37" i="3"/>
  <c r="N37" i="3"/>
  <c r="AI36" i="3"/>
  <c r="AJ36" i="3" s="1"/>
  <c r="AL36" i="3" s="1"/>
  <c r="AM36" i="3" s="1"/>
  <c r="F31" i="15" s="1"/>
  <c r="R37" i="31" l="1"/>
  <c r="S37" i="31" s="1"/>
  <c r="R37" i="22"/>
  <c r="S37" i="22" s="1"/>
  <c r="O37" i="31"/>
  <c r="AF37" i="31"/>
  <c r="AG37" i="32"/>
  <c r="P37" i="32"/>
  <c r="AH37" i="31"/>
  <c r="Q37" i="31"/>
  <c r="AG37" i="31"/>
  <c r="P37" i="31"/>
  <c r="AI37" i="32"/>
  <c r="Q37" i="3"/>
  <c r="AH37" i="3"/>
  <c r="Q37" i="22"/>
  <c r="AH37" i="22"/>
  <c r="P37" i="17"/>
  <c r="AG37" i="17"/>
  <c r="Q37" i="32"/>
  <c r="AH37" i="32"/>
  <c r="P37" i="22"/>
  <c r="AG37" i="22"/>
  <c r="O37" i="17"/>
  <c r="AF37" i="17"/>
  <c r="AI37" i="22"/>
  <c r="AH37" i="17"/>
  <c r="Q37" i="17"/>
  <c r="P37" i="3"/>
  <c r="AG37" i="3"/>
  <c r="R37" i="3"/>
  <c r="S37" i="3" s="1"/>
  <c r="O37" i="22"/>
  <c r="AF37" i="22"/>
  <c r="O37" i="32"/>
  <c r="AF37" i="32"/>
  <c r="O37" i="3"/>
  <c r="AF37" i="3"/>
  <c r="AI37" i="31"/>
  <c r="R37" i="17"/>
  <c r="S37" i="17" s="1"/>
  <c r="AJ37" i="32" l="1"/>
  <c r="AL37" i="32" s="1"/>
  <c r="AM37" i="32" s="1"/>
  <c r="AJ37" i="22"/>
  <c r="AL37" i="22" s="1"/>
  <c r="AM37" i="22" s="1"/>
  <c r="H32" i="15" s="1"/>
  <c r="AI37" i="17"/>
  <c r="AJ37" i="17" s="1"/>
  <c r="AL37" i="17" s="1"/>
  <c r="AM37" i="17" s="1"/>
  <c r="G32" i="15" s="1"/>
  <c r="M38" i="17"/>
  <c r="L38" i="17"/>
  <c r="N38" i="17"/>
  <c r="K38" i="17"/>
  <c r="L38" i="32"/>
  <c r="K38" i="32"/>
  <c r="N38" i="32"/>
  <c r="M38" i="32"/>
  <c r="J38" i="31"/>
  <c r="I38" i="31"/>
  <c r="H38" i="31"/>
  <c r="G38" i="31"/>
  <c r="J38" i="17"/>
  <c r="I38" i="17"/>
  <c r="H38" i="17"/>
  <c r="G38" i="17"/>
  <c r="K38" i="31"/>
  <c r="L38" i="31"/>
  <c r="M38" i="31"/>
  <c r="N38" i="31"/>
  <c r="N38" i="22"/>
  <c r="K38" i="22"/>
  <c r="M38" i="22"/>
  <c r="L38" i="22"/>
  <c r="H38" i="32"/>
  <c r="I38" i="32"/>
  <c r="J38" i="32"/>
  <c r="G38" i="32"/>
  <c r="F38" i="32"/>
  <c r="C38" i="32"/>
  <c r="E38" i="32"/>
  <c r="U37" i="32"/>
  <c r="D38" i="32"/>
  <c r="T37" i="32"/>
  <c r="U37" i="22"/>
  <c r="F38" i="22"/>
  <c r="E38" i="22"/>
  <c r="D38" i="22"/>
  <c r="T37" i="22"/>
  <c r="C38" i="22"/>
  <c r="E38" i="17"/>
  <c r="F38" i="17"/>
  <c r="T37" i="17"/>
  <c r="C38" i="17"/>
  <c r="D38" i="17"/>
  <c r="U37" i="17"/>
  <c r="C32" i="15" s="1"/>
  <c r="G38" i="3"/>
  <c r="I38" i="3"/>
  <c r="H38" i="3"/>
  <c r="J38" i="3"/>
  <c r="J38" i="22"/>
  <c r="G38" i="22"/>
  <c r="I38" i="22"/>
  <c r="H38" i="22"/>
  <c r="M38" i="3"/>
  <c r="K38" i="3"/>
  <c r="L38" i="3"/>
  <c r="N38" i="3"/>
  <c r="AJ37" i="31"/>
  <c r="AL37" i="31" s="1"/>
  <c r="AM37" i="31" s="1"/>
  <c r="D38" i="3"/>
  <c r="E38" i="3"/>
  <c r="C38" i="3"/>
  <c r="T37" i="3"/>
  <c r="U37" i="3"/>
  <c r="B32" i="15" s="1"/>
  <c r="F38" i="3"/>
  <c r="AI37" i="3"/>
  <c r="AJ37" i="3" s="1"/>
  <c r="AL37" i="3" s="1"/>
  <c r="AM37" i="3" s="1"/>
  <c r="F32" i="15" s="1"/>
  <c r="F38" i="31"/>
  <c r="C38" i="31"/>
  <c r="U37" i="31"/>
  <c r="T37" i="31"/>
  <c r="D38" i="31"/>
  <c r="E38" i="31"/>
  <c r="O38" i="3" l="1"/>
  <c r="AF38" i="3"/>
  <c r="Q38" i="3"/>
  <c r="AH38" i="3"/>
  <c r="P38" i="22"/>
  <c r="AG38" i="22"/>
  <c r="O38" i="32"/>
  <c r="AF38" i="32"/>
  <c r="R38" i="32"/>
  <c r="S38" i="32" s="1"/>
  <c r="O38" i="31"/>
  <c r="AF38" i="31"/>
  <c r="P38" i="3"/>
  <c r="AG38" i="3"/>
  <c r="P38" i="17"/>
  <c r="AG38" i="17"/>
  <c r="AH38" i="22"/>
  <c r="Q38" i="22"/>
  <c r="AI38" i="32"/>
  <c r="R38" i="22"/>
  <c r="S38" i="22" s="1"/>
  <c r="R38" i="31"/>
  <c r="S38" i="31" s="1"/>
  <c r="Q38" i="32"/>
  <c r="AH38" i="32"/>
  <c r="AF38" i="17"/>
  <c r="O38" i="17"/>
  <c r="R38" i="3"/>
  <c r="S38" i="3" s="1"/>
  <c r="R38" i="17"/>
  <c r="S38" i="17" s="1"/>
  <c r="Q38" i="17"/>
  <c r="AH38" i="17"/>
  <c r="P38" i="32"/>
  <c r="AG38" i="32"/>
  <c r="Q38" i="31"/>
  <c r="AH38" i="31"/>
  <c r="P38" i="31"/>
  <c r="AG38" i="31"/>
  <c r="O38" i="22"/>
  <c r="AF38" i="22"/>
  <c r="AI38" i="22" l="1"/>
  <c r="AJ38" i="22"/>
  <c r="AL38" i="22" s="1"/>
  <c r="AM38" i="22" s="1"/>
  <c r="H33" i="15" s="1"/>
  <c r="AI38" i="3"/>
  <c r="AJ38" i="32"/>
  <c r="AL38" i="32" s="1"/>
  <c r="AM38" i="32" s="1"/>
  <c r="E39" i="32"/>
  <c r="F39" i="32"/>
  <c r="D39" i="32"/>
  <c r="C39" i="32"/>
  <c r="T38" i="32"/>
  <c r="U38" i="32"/>
  <c r="K39" i="32"/>
  <c r="L39" i="32"/>
  <c r="M39" i="32"/>
  <c r="N39" i="32"/>
  <c r="I39" i="17"/>
  <c r="H39" i="17"/>
  <c r="J39" i="17"/>
  <c r="G39" i="17"/>
  <c r="J39" i="22"/>
  <c r="I39" i="22"/>
  <c r="H39" i="22"/>
  <c r="G39" i="22"/>
  <c r="T38" i="22"/>
  <c r="U38" i="22"/>
  <c r="F39" i="22"/>
  <c r="E39" i="22"/>
  <c r="D39" i="22"/>
  <c r="C39" i="22"/>
  <c r="I39" i="31"/>
  <c r="G39" i="31"/>
  <c r="H39" i="31"/>
  <c r="J39" i="31"/>
  <c r="G39" i="3"/>
  <c r="I39" i="3"/>
  <c r="H39" i="3"/>
  <c r="J39" i="3"/>
  <c r="I39" i="32"/>
  <c r="G39" i="32"/>
  <c r="J39" i="32"/>
  <c r="H39" i="32"/>
  <c r="AI38" i="17"/>
  <c r="AJ38" i="17" s="1"/>
  <c r="AL38" i="17" s="1"/>
  <c r="AM38" i="17" s="1"/>
  <c r="G33" i="15" s="1"/>
  <c r="L39" i="3"/>
  <c r="K39" i="3"/>
  <c r="M39" i="3"/>
  <c r="N39" i="3"/>
  <c r="E39" i="31"/>
  <c r="C39" i="31"/>
  <c r="F39" i="31"/>
  <c r="D39" i="31"/>
  <c r="T38" i="31"/>
  <c r="U38" i="31"/>
  <c r="AJ38" i="3"/>
  <c r="AL38" i="3" s="1"/>
  <c r="AM38" i="3" s="1"/>
  <c r="F33" i="15" s="1"/>
  <c r="L39" i="17"/>
  <c r="M39" i="17"/>
  <c r="N39" i="17"/>
  <c r="K39" i="17"/>
  <c r="N39" i="31"/>
  <c r="M39" i="31"/>
  <c r="K39" i="31"/>
  <c r="L39" i="31"/>
  <c r="AI38" i="31"/>
  <c r="AJ38" i="31" s="1"/>
  <c r="AL38" i="31" s="1"/>
  <c r="AM38" i="31" s="1"/>
  <c r="D39" i="17"/>
  <c r="T38" i="17"/>
  <c r="E39" i="17"/>
  <c r="U38" i="17"/>
  <c r="C33" i="15" s="1"/>
  <c r="C39" i="17"/>
  <c r="F39" i="17"/>
  <c r="M39" i="22"/>
  <c r="N39" i="22"/>
  <c r="R39" i="22" s="1"/>
  <c r="S39" i="22" s="1"/>
  <c r="K39" i="22"/>
  <c r="L39" i="22"/>
  <c r="E39" i="3"/>
  <c r="C39" i="3"/>
  <c r="D39" i="3"/>
  <c r="U38" i="3"/>
  <c r="B33" i="15" s="1"/>
  <c r="T38" i="3"/>
  <c r="F39" i="3"/>
  <c r="R39" i="17" l="1"/>
  <c r="S39" i="17" s="1"/>
  <c r="R39" i="31"/>
  <c r="S39" i="31" s="1"/>
  <c r="P39" i="3"/>
  <c r="AG39" i="3"/>
  <c r="P39" i="31"/>
  <c r="AG39" i="31"/>
  <c r="P39" i="22"/>
  <c r="AG39" i="22"/>
  <c r="Q39" i="3"/>
  <c r="AH39" i="3"/>
  <c r="AH39" i="17"/>
  <c r="Q39" i="17"/>
  <c r="Q39" i="22"/>
  <c r="AH39" i="22"/>
  <c r="O39" i="31"/>
  <c r="AF39" i="31"/>
  <c r="AI39" i="22"/>
  <c r="O39" i="22"/>
  <c r="AF39" i="22"/>
  <c r="O39" i="3"/>
  <c r="AF39" i="3"/>
  <c r="AG39" i="17"/>
  <c r="P39" i="17"/>
  <c r="AH39" i="31"/>
  <c r="Q39" i="31"/>
  <c r="O39" i="32"/>
  <c r="AF39" i="32"/>
  <c r="AG39" i="32"/>
  <c r="P39" i="32"/>
  <c r="R39" i="3"/>
  <c r="S39" i="3" s="1"/>
  <c r="R39" i="32"/>
  <c r="S39" i="32" s="1"/>
  <c r="AI39" i="32"/>
  <c r="AF39" i="17"/>
  <c r="O39" i="17"/>
  <c r="AI39" i="17"/>
  <c r="Q39" i="32"/>
  <c r="AH39" i="32"/>
  <c r="AI39" i="31" l="1"/>
  <c r="AJ39" i="31" s="1"/>
  <c r="AL39" i="31" s="1"/>
  <c r="AM39" i="31" s="1"/>
  <c r="L40" i="3"/>
  <c r="K40" i="3"/>
  <c r="M40" i="3"/>
  <c r="N40" i="3"/>
  <c r="I40" i="17"/>
  <c r="J40" i="17"/>
  <c r="G40" i="17"/>
  <c r="H40" i="17"/>
  <c r="E40" i="31"/>
  <c r="C40" i="31"/>
  <c r="U39" i="31"/>
  <c r="D40" i="31"/>
  <c r="F40" i="31"/>
  <c r="T39" i="31"/>
  <c r="J40" i="22"/>
  <c r="H40" i="22"/>
  <c r="G40" i="22"/>
  <c r="I40" i="22"/>
  <c r="N40" i="22"/>
  <c r="L40" i="22"/>
  <c r="K40" i="22"/>
  <c r="M40" i="22"/>
  <c r="L40" i="32"/>
  <c r="K40" i="32"/>
  <c r="M40" i="32"/>
  <c r="N40" i="32"/>
  <c r="C40" i="3"/>
  <c r="D40" i="3"/>
  <c r="E40" i="3"/>
  <c r="U39" i="3"/>
  <c r="B34" i="15" s="1"/>
  <c r="T39" i="3"/>
  <c r="F40" i="3"/>
  <c r="H40" i="31"/>
  <c r="G40" i="31"/>
  <c r="I40" i="31"/>
  <c r="J40" i="31"/>
  <c r="E40" i="17"/>
  <c r="F40" i="17"/>
  <c r="T39" i="17"/>
  <c r="C40" i="17"/>
  <c r="D40" i="17"/>
  <c r="U39" i="17"/>
  <c r="C34" i="15" s="1"/>
  <c r="AJ39" i="22"/>
  <c r="AL39" i="22" s="1"/>
  <c r="AM39" i="22" s="1"/>
  <c r="H34" i="15" s="1"/>
  <c r="M40" i="17"/>
  <c r="K40" i="17"/>
  <c r="N40" i="17"/>
  <c r="R40" i="17" s="1"/>
  <c r="S40" i="17" s="1"/>
  <c r="L40" i="17"/>
  <c r="M40" i="31"/>
  <c r="K40" i="31"/>
  <c r="L40" i="31"/>
  <c r="N40" i="31"/>
  <c r="AI39" i="3"/>
  <c r="AJ39" i="3" s="1"/>
  <c r="AL39" i="3" s="1"/>
  <c r="AM39" i="3" s="1"/>
  <c r="F34" i="15" s="1"/>
  <c r="H40" i="32"/>
  <c r="I40" i="32"/>
  <c r="J40" i="32"/>
  <c r="G40" i="32"/>
  <c r="AJ39" i="32"/>
  <c r="AL39" i="32" s="1"/>
  <c r="AM39" i="32" s="1"/>
  <c r="AJ39" i="17"/>
  <c r="AL39" i="17" s="1"/>
  <c r="AM39" i="17" s="1"/>
  <c r="G34" i="15" s="1"/>
  <c r="F40" i="32"/>
  <c r="U39" i="32"/>
  <c r="C40" i="32"/>
  <c r="E40" i="32"/>
  <c r="D40" i="32"/>
  <c r="T39" i="32"/>
  <c r="U39" i="22"/>
  <c r="T39" i="22"/>
  <c r="D40" i="22"/>
  <c r="C40" i="22"/>
  <c r="E40" i="22"/>
  <c r="F40" i="22"/>
  <c r="I40" i="3"/>
  <c r="H40" i="3"/>
  <c r="G40" i="3"/>
  <c r="J40" i="3"/>
  <c r="R40" i="31" l="1"/>
  <c r="S40" i="31" s="1"/>
  <c r="AI40" i="17"/>
  <c r="Q40" i="32"/>
  <c r="AH40" i="32"/>
  <c r="Q40" i="17"/>
  <c r="AH40" i="17"/>
  <c r="Q40" i="3"/>
  <c r="AH40" i="3"/>
  <c r="O40" i="32"/>
  <c r="AF40" i="32"/>
  <c r="P40" i="3"/>
  <c r="AG40" i="3"/>
  <c r="AI40" i="31"/>
  <c r="AG40" i="22"/>
  <c r="P40" i="22"/>
  <c r="O40" i="3"/>
  <c r="AF40" i="3"/>
  <c r="R40" i="22"/>
  <c r="S40" i="22" s="1"/>
  <c r="P40" i="31"/>
  <c r="AG40" i="31"/>
  <c r="R40" i="3"/>
  <c r="S40" i="3" s="1"/>
  <c r="AH40" i="22"/>
  <c r="Q40" i="22"/>
  <c r="R40" i="32"/>
  <c r="S40" i="32" s="1"/>
  <c r="P40" i="17"/>
  <c r="AG40" i="17"/>
  <c r="O40" i="31"/>
  <c r="AF40" i="31"/>
  <c r="AF40" i="22"/>
  <c r="O40" i="22"/>
  <c r="AF40" i="17"/>
  <c r="O40" i="17"/>
  <c r="Q40" i="31"/>
  <c r="AH40" i="31"/>
  <c r="P40" i="32"/>
  <c r="AG40" i="32"/>
  <c r="AJ40" i="17" l="1"/>
  <c r="AL40" i="17" s="1"/>
  <c r="AM40" i="17" s="1"/>
  <c r="G35" i="15" s="1"/>
  <c r="AJ40" i="31"/>
  <c r="AL40" i="31" s="1"/>
  <c r="AM40" i="31" s="1"/>
  <c r="AI40" i="22"/>
  <c r="AJ40" i="22" s="1"/>
  <c r="AL40" i="22" s="1"/>
  <c r="AM40" i="22" s="1"/>
  <c r="H35" i="15" s="1"/>
  <c r="C41" i="3"/>
  <c r="E41" i="3"/>
  <c r="U40" i="3"/>
  <c r="B35" i="15" s="1"/>
  <c r="D41" i="3"/>
  <c r="F41" i="3"/>
  <c r="T40" i="3"/>
  <c r="N41" i="22"/>
  <c r="M41" i="22"/>
  <c r="L41" i="22"/>
  <c r="K41" i="22"/>
  <c r="H41" i="22"/>
  <c r="G41" i="22"/>
  <c r="J41" i="22"/>
  <c r="I41" i="22"/>
  <c r="K41" i="3"/>
  <c r="L41" i="3"/>
  <c r="N41" i="3"/>
  <c r="M41" i="3"/>
  <c r="D41" i="22"/>
  <c r="C41" i="22"/>
  <c r="F41" i="22"/>
  <c r="E41" i="22"/>
  <c r="U40" i="22"/>
  <c r="T40" i="22"/>
  <c r="L41" i="17"/>
  <c r="M41" i="17"/>
  <c r="N41" i="17"/>
  <c r="K41" i="17"/>
  <c r="L41" i="31"/>
  <c r="M41" i="31"/>
  <c r="K41" i="31"/>
  <c r="N41" i="31"/>
  <c r="H41" i="31"/>
  <c r="J41" i="31"/>
  <c r="G41" i="31"/>
  <c r="I41" i="31"/>
  <c r="G41" i="3"/>
  <c r="H41" i="3"/>
  <c r="J41" i="3"/>
  <c r="I41" i="3"/>
  <c r="AI40" i="3"/>
  <c r="H41" i="17"/>
  <c r="I41" i="17"/>
  <c r="J41" i="17"/>
  <c r="G41" i="17"/>
  <c r="K41" i="32"/>
  <c r="M41" i="32"/>
  <c r="L41" i="32"/>
  <c r="N41" i="32"/>
  <c r="G41" i="32"/>
  <c r="H41" i="32"/>
  <c r="J41" i="32"/>
  <c r="I41" i="32"/>
  <c r="F41" i="31"/>
  <c r="D41" i="31"/>
  <c r="C41" i="31"/>
  <c r="E41" i="31"/>
  <c r="T40" i="31"/>
  <c r="U40" i="31"/>
  <c r="U40" i="17"/>
  <c r="C35" i="15" s="1"/>
  <c r="C41" i="17"/>
  <c r="F41" i="17"/>
  <c r="D41" i="17"/>
  <c r="E41" i="17"/>
  <c r="T40" i="17"/>
  <c r="AI40" i="32"/>
  <c r="AJ40" i="32" s="1"/>
  <c r="AL40" i="32" s="1"/>
  <c r="AM40" i="32" s="1"/>
  <c r="AJ40" i="3"/>
  <c r="AL40" i="3" s="1"/>
  <c r="AM40" i="3" s="1"/>
  <c r="F35" i="15" s="1"/>
  <c r="F41" i="32"/>
  <c r="E41" i="32"/>
  <c r="D41" i="32"/>
  <c r="T40" i="32"/>
  <c r="U40" i="32"/>
  <c r="C41" i="32"/>
  <c r="R41" i="31" l="1"/>
  <c r="S41" i="31" s="1"/>
  <c r="R41" i="22"/>
  <c r="S41" i="22" s="1"/>
  <c r="Q41" i="22"/>
  <c r="AH41" i="22"/>
  <c r="O41" i="17"/>
  <c r="AF41" i="17"/>
  <c r="O41" i="22"/>
  <c r="AF41" i="22"/>
  <c r="AG41" i="3"/>
  <c r="P41" i="3"/>
  <c r="P41" i="17"/>
  <c r="AG41" i="17"/>
  <c r="AG41" i="32"/>
  <c r="P41" i="32"/>
  <c r="R41" i="17"/>
  <c r="S41" i="17" s="1"/>
  <c r="AG41" i="22"/>
  <c r="P41" i="22"/>
  <c r="Q41" i="32"/>
  <c r="AH41" i="32"/>
  <c r="O41" i="32"/>
  <c r="AF41" i="32"/>
  <c r="Q41" i="31"/>
  <c r="AH41" i="31"/>
  <c r="R41" i="32"/>
  <c r="S41" i="32" s="1"/>
  <c r="Q41" i="3"/>
  <c r="AH41" i="3"/>
  <c r="AG41" i="31"/>
  <c r="P41" i="31"/>
  <c r="Q41" i="17"/>
  <c r="AH41" i="17"/>
  <c r="AF41" i="31"/>
  <c r="O41" i="31"/>
  <c r="R41" i="3"/>
  <c r="S41" i="3" s="1"/>
  <c r="O41" i="3"/>
  <c r="AF41" i="3"/>
  <c r="AI41" i="31" l="1"/>
  <c r="AI41" i="32"/>
  <c r="AI41" i="22"/>
  <c r="F42" i="22"/>
  <c r="T41" i="22"/>
  <c r="E42" i="22"/>
  <c r="U41" i="22"/>
  <c r="D42" i="22"/>
  <c r="C42" i="22"/>
  <c r="K42" i="17"/>
  <c r="L42" i="17"/>
  <c r="M42" i="17"/>
  <c r="N42" i="17"/>
  <c r="K42" i="31"/>
  <c r="M42" i="31"/>
  <c r="L42" i="31"/>
  <c r="N42" i="31"/>
  <c r="I42" i="32"/>
  <c r="G42" i="32"/>
  <c r="H42" i="32"/>
  <c r="J42" i="32"/>
  <c r="AJ41" i="32"/>
  <c r="AL41" i="32" s="1"/>
  <c r="AM41" i="32" s="1"/>
  <c r="AI41" i="3"/>
  <c r="AJ41" i="3" s="1"/>
  <c r="AL41" i="3" s="1"/>
  <c r="AM41" i="3" s="1"/>
  <c r="F36" i="15" s="1"/>
  <c r="G42" i="31"/>
  <c r="H42" i="31"/>
  <c r="I42" i="31"/>
  <c r="J42" i="31"/>
  <c r="E42" i="32"/>
  <c r="D42" i="32"/>
  <c r="F42" i="32"/>
  <c r="C42" i="32"/>
  <c r="U41" i="32"/>
  <c r="T41" i="32"/>
  <c r="C42" i="3"/>
  <c r="U41" i="3"/>
  <c r="B36" i="15" s="1"/>
  <c r="E42" i="3"/>
  <c r="D42" i="3"/>
  <c r="T41" i="3"/>
  <c r="F42" i="3"/>
  <c r="H42" i="17"/>
  <c r="G42" i="17"/>
  <c r="I42" i="17"/>
  <c r="J42" i="17"/>
  <c r="U41" i="17"/>
  <c r="C36" i="15" s="1"/>
  <c r="C42" i="17"/>
  <c r="T41" i="17"/>
  <c r="E42" i="17"/>
  <c r="F42" i="17"/>
  <c r="D42" i="17"/>
  <c r="M42" i="32"/>
  <c r="L42" i="32"/>
  <c r="K42" i="32"/>
  <c r="N42" i="32"/>
  <c r="I42" i="3"/>
  <c r="G42" i="3"/>
  <c r="H42" i="3"/>
  <c r="J42" i="3"/>
  <c r="E42" i="31"/>
  <c r="D42" i="31"/>
  <c r="U41" i="31"/>
  <c r="T41" i="31"/>
  <c r="C42" i="31"/>
  <c r="F42" i="31"/>
  <c r="M42" i="3"/>
  <c r="K42" i="3"/>
  <c r="L42" i="3"/>
  <c r="N42" i="3"/>
  <c r="H42" i="22"/>
  <c r="J42" i="22"/>
  <c r="I42" i="22"/>
  <c r="G42" i="22"/>
  <c r="M42" i="22"/>
  <c r="L42" i="22"/>
  <c r="N42" i="22"/>
  <c r="K42" i="22"/>
  <c r="AJ41" i="31"/>
  <c r="AL41" i="31" s="1"/>
  <c r="AM41" i="31" s="1"/>
  <c r="AJ41" i="22"/>
  <c r="AL41" i="22" s="1"/>
  <c r="AM41" i="22" s="1"/>
  <c r="H36" i="15" s="1"/>
  <c r="AI41" i="17"/>
  <c r="AJ41" i="17" s="1"/>
  <c r="AL41" i="17" s="1"/>
  <c r="AM41" i="17" s="1"/>
  <c r="G36" i="15" s="1"/>
  <c r="R42" i="32" l="1"/>
  <c r="S42" i="32" s="1"/>
  <c r="AH42" i="17"/>
  <c r="Q42" i="17"/>
  <c r="R42" i="31"/>
  <c r="S42" i="31" s="1"/>
  <c r="O42" i="22"/>
  <c r="AF42" i="22"/>
  <c r="O42" i="31"/>
  <c r="AF42" i="31"/>
  <c r="O42" i="32"/>
  <c r="AF42" i="32"/>
  <c r="P42" i="22"/>
  <c r="AG42" i="22"/>
  <c r="AG42" i="3"/>
  <c r="P42" i="3"/>
  <c r="P42" i="17"/>
  <c r="AG42" i="17"/>
  <c r="O42" i="17"/>
  <c r="AF42" i="17"/>
  <c r="AI42" i="32"/>
  <c r="AH42" i="3"/>
  <c r="Q42" i="3"/>
  <c r="AG42" i="32"/>
  <c r="P42" i="32"/>
  <c r="Q42" i="22"/>
  <c r="AH42" i="22"/>
  <c r="P42" i="31"/>
  <c r="AG42" i="31"/>
  <c r="R42" i="17"/>
  <c r="S42" i="17" s="1"/>
  <c r="R42" i="3"/>
  <c r="S42" i="3" s="1"/>
  <c r="Q42" i="32"/>
  <c r="AH42" i="32"/>
  <c r="R42" i="22"/>
  <c r="S42" i="22" s="1"/>
  <c r="Q42" i="31"/>
  <c r="AH42" i="31"/>
  <c r="AF42" i="3"/>
  <c r="O42" i="3"/>
  <c r="AI42" i="22" l="1"/>
  <c r="AJ42" i="22" s="1"/>
  <c r="AL42" i="22" s="1"/>
  <c r="U42" i="22"/>
  <c r="U10" i="22" s="1"/>
  <c r="T42" i="22"/>
  <c r="AI42" i="3"/>
  <c r="AJ42" i="3" s="1"/>
  <c r="AL42" i="3" s="1"/>
  <c r="AJ42" i="32"/>
  <c r="AL42" i="32" s="1"/>
  <c r="T42" i="17"/>
  <c r="U42" i="17"/>
  <c r="U42" i="32"/>
  <c r="U10" i="32" s="1"/>
  <c r="T42" i="32"/>
  <c r="T42" i="3"/>
  <c r="U42" i="3"/>
  <c r="AI42" i="31"/>
  <c r="AJ42" i="31" s="1"/>
  <c r="AL42" i="31" s="1"/>
  <c r="U42" i="31"/>
  <c r="U10" i="31" s="1"/>
  <c r="T42" i="31"/>
  <c r="AI42" i="17"/>
  <c r="AJ42" i="17" s="1"/>
  <c r="AL42" i="17" s="1"/>
  <c r="AM42" i="22" l="1"/>
  <c r="H37" i="15" s="1"/>
  <c r="AL10" i="22"/>
  <c r="AM10" i="22" s="1"/>
  <c r="AN10" i="22" s="1"/>
  <c r="AM42" i="31"/>
  <c r="AL10" i="31"/>
  <c r="AM42" i="3"/>
  <c r="F37" i="15" s="1"/>
  <c r="AL10" i="3"/>
  <c r="B37" i="15"/>
  <c r="U10" i="3"/>
  <c r="AM42" i="32"/>
  <c r="AL10" i="32"/>
  <c r="AM42" i="17"/>
  <c r="G37" i="15" s="1"/>
  <c r="AL10" i="17"/>
  <c r="C37" i="15"/>
  <c r="U10" i="17"/>
  <c r="AM10" i="32" l="1"/>
  <c r="AN1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AL81637</author>
  </authors>
  <commentList>
    <comment ref="K15" authorId="0" shapeId="0" xr:uid="{3B4AF06E-2EC2-4B42-B17F-5B2A3AAEE7CB}">
      <text>
        <r>
          <rPr>
            <b/>
            <sz val="9"/>
            <color indexed="81"/>
            <rFont val="Tahoma"/>
            <family val="2"/>
          </rPr>
          <t>Check column sum = row sum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<sst xmlns="http://schemas.openxmlformats.org/spreadsheetml/2006/main" count="48613" uniqueCount="102">
  <si>
    <t>v</t>
  </si>
  <si>
    <t>H</t>
  </si>
  <si>
    <t>D</t>
  </si>
  <si>
    <t>S</t>
  </si>
  <si>
    <t>Cost</t>
  </si>
  <si>
    <t>Healthy</t>
  </si>
  <si>
    <t>Dead</t>
  </si>
  <si>
    <t>Drug cost</t>
  </si>
  <si>
    <t>Lives alive</t>
  </si>
  <si>
    <t>Very sick</t>
  </si>
  <si>
    <t>Year</t>
  </si>
  <si>
    <t>Total cost</t>
  </si>
  <si>
    <t>Drug inflation</t>
  </si>
  <si>
    <t xml:space="preserve">Lives alive </t>
  </si>
  <si>
    <t>Drug</t>
  </si>
  <si>
    <t>Combined cost</t>
  </si>
  <si>
    <t>Discount rate</t>
  </si>
  <si>
    <t>PV of cost</t>
  </si>
  <si>
    <t>I</t>
  </si>
  <si>
    <t>Total</t>
  </si>
  <si>
    <t>Reassonableness checks</t>
  </si>
  <si>
    <t>Q</t>
  </si>
  <si>
    <t>X</t>
  </si>
  <si>
    <t>Check no resurrection</t>
  </si>
  <si>
    <t>Note</t>
  </si>
  <si>
    <t>Dead stays dead (absorbing state)</t>
  </si>
  <si>
    <t>Check sum to 1?</t>
  </si>
  <si>
    <t>Start of year</t>
  </si>
  <si>
    <t>End of year</t>
  </si>
  <si>
    <t>Initial state</t>
  </si>
  <si>
    <t>Alternative transition</t>
  </si>
  <si>
    <t>New drug cost</t>
  </si>
  <si>
    <t>Negotiated drug cost</t>
  </si>
  <si>
    <t>Base</t>
  </si>
  <si>
    <t>Alternative</t>
  </si>
  <si>
    <t>Negotiated</t>
  </si>
  <si>
    <t>Real cost per life</t>
  </si>
  <si>
    <t>More people alive at each point in time under the alternative scenario</t>
  </si>
  <si>
    <t>Excess deaths</t>
  </si>
  <si>
    <t>HH</t>
  </si>
  <si>
    <t>HS</t>
  </si>
  <si>
    <t>HI</t>
  </si>
  <si>
    <t>HD</t>
  </si>
  <si>
    <t>IH</t>
  </si>
  <si>
    <t>SS</t>
  </si>
  <si>
    <t>SH</t>
  </si>
  <si>
    <t>SI</t>
  </si>
  <si>
    <t>SD</t>
  </si>
  <si>
    <t>IS</t>
  </si>
  <si>
    <t>II</t>
  </si>
  <si>
    <t>ID</t>
  </si>
  <si>
    <t>PV</t>
  </si>
  <si>
    <t>PV cost per life alive</t>
  </si>
  <si>
    <t>Total PV</t>
  </si>
  <si>
    <t>Different formulae - do not drag</t>
  </si>
  <si>
    <t>Cumulative Deaths</t>
  </si>
  <si>
    <t>Check sum population</t>
  </si>
  <si>
    <t>Check sum to 0?</t>
  </si>
  <si>
    <t>Transition during the year</t>
  </si>
  <si>
    <t>Cost per state x population</t>
  </si>
  <si>
    <t>Transition probabilities in the alternative scenario is:</t>
  </si>
  <si>
    <t>where t = 1 to 30</t>
  </si>
  <si>
    <t>Total alive</t>
  </si>
  <si>
    <t>Goal seek</t>
  </si>
  <si>
    <t>Raw Data</t>
  </si>
  <si>
    <t>Status</t>
  </si>
  <si>
    <t>Lives</t>
  </si>
  <si>
    <t>Start of Year</t>
  </si>
  <si>
    <t>End of Year</t>
  </si>
  <si>
    <t>U</t>
  </si>
  <si>
    <t>Permissible statuses</t>
  </si>
  <si>
    <t>Same data but with corrupted data removed</t>
  </si>
  <si>
    <t>Checks</t>
  </si>
  <si>
    <t>Check no missing lives</t>
  </si>
  <si>
    <t>Check no missing status</t>
  </si>
  <si>
    <t>Number of errors</t>
  </si>
  <si>
    <t>Count:</t>
  </si>
  <si>
    <t>Check status only contains H, S, I, D</t>
  </si>
  <si>
    <t>Corrupted data - remove</t>
  </si>
  <si>
    <t>WARNING: This data is hardcoded</t>
  </si>
  <si>
    <t>Data checking</t>
  </si>
  <si>
    <t>Initial position</t>
  </si>
  <si>
    <t>* This is an example approach to determining the solution.  An reasonable attempt is awarded credit.</t>
  </si>
  <si>
    <t>Real cost per life alive</t>
  </si>
  <si>
    <t>Alternative position - allowing for alternative drugs</t>
  </si>
  <si>
    <t>Determine cost for NPV to be equivalent to that from the initial position</t>
  </si>
  <si>
    <t>* This is an example approach to determining the solution.  An reaosnable attempt is awarded credit.</t>
  </si>
  <si>
    <t>* This is a duplication of the modelling done on the 'base scenario' worksheet which illustrates an alternative approach to determining a solution to the initial position</t>
  </si>
  <si>
    <t>Charts</t>
  </si>
  <si>
    <r>
      <rPr>
        <b/>
        <sz val="10"/>
        <color theme="1"/>
        <rFont val="Arial"/>
        <family val="2"/>
      </rPr>
      <t xml:space="preserve">Parameters: </t>
    </r>
    <r>
      <rPr>
        <i/>
        <sz val="10"/>
        <color theme="1"/>
        <rFont val="Arial"/>
        <family val="2"/>
      </rPr>
      <t>Derived from raw data or provided in background information</t>
    </r>
  </si>
  <si>
    <t>Clean data</t>
  </si>
  <si>
    <t>Sick</t>
  </si>
  <si>
    <t>* This is an example showing discounting at the start of the year. Some credits will be lost following this approach</t>
  </si>
  <si>
    <t>Negotiated drug cost (if using SoY status)</t>
  </si>
  <si>
    <t>Transition improvements</t>
  </si>
  <si>
    <t>Transition probabilities</t>
  </si>
  <si>
    <t>Overheads at each health state</t>
  </si>
  <si>
    <t>Number of lives</t>
  </si>
  <si>
    <t>General inflation (overheads)</t>
  </si>
  <si>
    <t>Overheads</t>
  </si>
  <si>
    <t xml:space="preserve">Total </t>
  </si>
  <si>
    <t>original transition probabilities + (t - 1) * transition improvements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</si>
</sst>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0.000%"/>
  </numFmts>
  <fonts count="7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9" fontId="0" fillId="0" borderId="0" xfId="0" applyNumberFormat="1"/>
    <xf numFmtId="164" fontId="0" fillId="0" borderId="0" xfId="1" applyFont="1"/>
    <xf numFmtId="0" fontId="0" fillId="0" borderId="1" xfId="0" applyBorder="1"/>
    <xf numFmtId="165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4" fillId="0" borderId="0" xfId="0" applyFont="1"/>
    <xf numFmtId="165" fontId="0" fillId="0" borderId="1" xfId="1" applyNumberFormat="1" applyFont="1" applyBorder="1"/>
    <xf numFmtId="0" fontId="0" fillId="0" borderId="0" xfId="0" applyAlignment="1">
      <alignment horizontal="center"/>
    </xf>
    <xf numFmtId="43" fontId="0" fillId="0" borderId="0" xfId="0" applyNumberFormat="1"/>
    <xf numFmtId="165" fontId="0" fillId="0" borderId="0" xfId="0" applyNumberFormat="1" applyFill="1"/>
    <xf numFmtId="165" fontId="0" fillId="2" borderId="0" xfId="0" applyNumberFormat="1" applyFill="1"/>
    <xf numFmtId="0" fontId="0" fillId="2" borderId="0" xfId="0" applyFill="1"/>
    <xf numFmtId="166" fontId="0" fillId="0" borderId="0" xfId="0" applyNumberFormat="1"/>
    <xf numFmtId="2" fontId="0" fillId="0" borderId="1" xfId="0" applyNumberFormat="1" applyBorder="1"/>
    <xf numFmtId="9" fontId="0" fillId="0" borderId="0" xfId="2" applyFont="1"/>
    <xf numFmtId="10" fontId="0" fillId="0" borderId="0" xfId="2" applyNumberFormat="1" applyFont="1"/>
    <xf numFmtId="164" fontId="0" fillId="2" borderId="0" xfId="1" applyFont="1" applyFill="1"/>
    <xf numFmtId="167" fontId="0" fillId="0" borderId="0" xfId="2" applyNumberFormat="1" applyFont="1"/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0" fillId="0" borderId="0" xfId="0" applyAlignment="1">
      <alignment wrapText="1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6" fillId="0" borderId="0" xfId="0" quotePrefix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2" borderId="3" xfId="1" applyNumberFormat="1" applyFont="1" applyFill="1" applyBorder="1"/>
    <xf numFmtId="165" fontId="0" fillId="2" borderId="0" xfId="1" applyNumberFormat="1" applyFont="1" applyFill="1" applyBorder="1"/>
    <xf numFmtId="165" fontId="0" fillId="2" borderId="10" xfId="1" applyNumberFormat="1" applyFont="1" applyFill="1" applyBorder="1"/>
    <xf numFmtId="165" fontId="0" fillId="0" borderId="3" xfId="1" applyNumberFormat="1" applyFont="1" applyBorder="1"/>
    <xf numFmtId="165" fontId="0" fillId="0" borderId="0" xfId="1" applyNumberFormat="1" applyFont="1" applyBorder="1"/>
    <xf numFmtId="165" fontId="0" fillId="0" borderId="10" xfId="1" applyNumberFormat="1" applyFont="1" applyBorder="1"/>
    <xf numFmtId="0" fontId="0" fillId="0" borderId="0" xfId="0" applyBorder="1"/>
    <xf numFmtId="0" fontId="0" fillId="0" borderId="10" xfId="0" applyBorder="1"/>
    <xf numFmtId="164" fontId="0" fillId="2" borderId="3" xfId="1" applyFont="1" applyFill="1" applyBorder="1"/>
    <xf numFmtId="164" fontId="0" fillId="2" borderId="0" xfId="1" applyFont="1" applyFill="1" applyBorder="1"/>
    <xf numFmtId="164" fontId="0" fillId="2" borderId="10" xfId="1" applyFont="1" applyFill="1" applyBorder="1"/>
    <xf numFmtId="164" fontId="0" fillId="0" borderId="3" xfId="1" applyFont="1" applyBorder="1"/>
    <xf numFmtId="164" fontId="0" fillId="0" borderId="0" xfId="1" applyFont="1" applyBorder="1"/>
    <xf numFmtId="164" fontId="0" fillId="0" borderId="10" xfId="1" applyFont="1" applyBorder="1"/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textRotation="90" wrapText="1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textRotation="90"/>
    </xf>
    <xf numFmtId="0" fontId="0" fillId="0" borderId="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Comma" xfId="1" builtinId="3"/>
    <cellStyle name="Normal" xfId="0" builtinId="0" customBuiltin="1"/>
    <cellStyle name="Normal 2" xfId="3" xr:uid="{F892C241-6F39-494F-B79B-D9F6EE6FEDBC}"/>
    <cellStyle name="Percent" xfId="2" builtinId="5"/>
    <cellStyle name="Percent 2" xfId="4" xr:uid="{C4BBD5A4-3AC8-448E-A930-6C7CDEA3021B}"/>
  </cellStyles>
  <dxfs count="2">
    <dxf>
      <font>
        <b/>
        <i val="0"/>
        <color theme="0"/>
      </font>
      <fill>
        <patternFill>
          <bgColor theme="3" tint="-0.24994659260841701"/>
        </patternFill>
      </fill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  <dxf>
      <fill>
        <patternFill>
          <bgColor theme="3" tint="0.79998168889431442"/>
        </patternFill>
      </fill>
      <border diagonalUp="0" diagonalDown="0"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</dxfs>
  <tableStyles count="1" defaultTableStyle="TableStyleMedium2" defaultPivotStyle="PivotStyleLight16">
    <tableStyle name="L&amp;G Table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Number of people in various state at the</a:t>
            </a:r>
            <a:r>
              <a:rPr lang="en-GB" baseline="0"/>
              <a:t> end of the year</a:t>
            </a:r>
            <a:endParaRPr lang="en-GB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Clean_data!$G$9</c:f>
              <c:strCache>
                <c:ptCount val="1"/>
                <c:pt idx="0">
                  <c:v>Healthy</c:v>
                </c:pt>
              </c:strCache>
            </c:strRef>
          </c:tx>
          <c:invertIfNegative val="0"/>
          <c:cat>
            <c:strRef>
              <c:f>Clean_data!$E$11:$E$14</c:f>
              <c:strCache>
                <c:ptCount val="4"/>
                <c:pt idx="0">
                  <c:v>Healthy</c:v>
                </c:pt>
                <c:pt idx="1">
                  <c:v>Sick</c:v>
                </c:pt>
                <c:pt idx="2">
                  <c:v>Very sick</c:v>
                </c:pt>
                <c:pt idx="3">
                  <c:v>Dead</c:v>
                </c:pt>
              </c:strCache>
            </c:strRef>
          </c:cat>
          <c:val>
            <c:numRef>
              <c:f>Clean_data!$G$11:$G$14</c:f>
              <c:numCache>
                <c:formatCode>General</c:formatCode>
                <c:ptCount val="4"/>
                <c:pt idx="0">
                  <c:v>2400</c:v>
                </c:pt>
                <c:pt idx="1">
                  <c:v>2250</c:v>
                </c:pt>
                <c:pt idx="2">
                  <c:v>450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1-491D-B80E-AF4AB25DBA0B}"/>
            </c:ext>
          </c:extLst>
        </c:ser>
        <c:ser>
          <c:idx val="1"/>
          <c:order val="1"/>
          <c:tx>
            <c:strRef>
              <c:f>Clean_data!$H$9</c:f>
              <c:strCache>
                <c:ptCount val="1"/>
                <c:pt idx="0">
                  <c:v>Sick</c:v>
                </c:pt>
              </c:strCache>
            </c:strRef>
          </c:tx>
          <c:invertIfNegative val="0"/>
          <c:cat>
            <c:strRef>
              <c:f>Clean_data!$E$11:$E$14</c:f>
              <c:strCache>
                <c:ptCount val="4"/>
                <c:pt idx="0">
                  <c:v>Healthy</c:v>
                </c:pt>
                <c:pt idx="1">
                  <c:v>Sick</c:v>
                </c:pt>
                <c:pt idx="2">
                  <c:v>Very sick</c:v>
                </c:pt>
                <c:pt idx="3">
                  <c:v>Dead</c:v>
                </c:pt>
              </c:strCache>
            </c:strRef>
          </c:cat>
          <c:val>
            <c:numRef>
              <c:f>Clean_data!$H$11:$H$14</c:f>
              <c:numCache>
                <c:formatCode>General</c:formatCode>
                <c:ptCount val="4"/>
                <c:pt idx="0">
                  <c:v>480</c:v>
                </c:pt>
                <c:pt idx="1">
                  <c:v>300</c:v>
                </c:pt>
                <c:pt idx="2">
                  <c:v>750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D1-491D-B80E-AF4AB25DBA0B}"/>
            </c:ext>
          </c:extLst>
        </c:ser>
        <c:ser>
          <c:idx val="2"/>
          <c:order val="2"/>
          <c:tx>
            <c:strRef>
              <c:f>Clean_data!$I$9</c:f>
              <c:strCache>
                <c:ptCount val="1"/>
                <c:pt idx="0">
                  <c:v>Very sick</c:v>
                </c:pt>
              </c:strCache>
            </c:strRef>
          </c:tx>
          <c:invertIfNegative val="0"/>
          <c:cat>
            <c:strRef>
              <c:f>Clean_data!$E$11:$E$14</c:f>
              <c:strCache>
                <c:ptCount val="4"/>
                <c:pt idx="0">
                  <c:v>Healthy</c:v>
                </c:pt>
                <c:pt idx="1">
                  <c:v>Sick</c:v>
                </c:pt>
                <c:pt idx="2">
                  <c:v>Very sick</c:v>
                </c:pt>
                <c:pt idx="3">
                  <c:v>Dead</c:v>
                </c:pt>
              </c:strCache>
            </c:strRef>
          </c:cat>
          <c:val>
            <c:numRef>
              <c:f>Clean_data!$I$11:$I$14</c:f>
              <c:numCache>
                <c:formatCode>General</c:formatCode>
                <c:ptCount val="4"/>
                <c:pt idx="0">
                  <c:v>90</c:v>
                </c:pt>
                <c:pt idx="1">
                  <c:v>300</c:v>
                </c:pt>
                <c:pt idx="2">
                  <c:v>900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D1-491D-B80E-AF4AB25DBA0B}"/>
            </c:ext>
          </c:extLst>
        </c:ser>
        <c:ser>
          <c:idx val="3"/>
          <c:order val="3"/>
          <c:tx>
            <c:strRef>
              <c:f>Clean_data!$J$9</c:f>
              <c:strCache>
                <c:ptCount val="1"/>
                <c:pt idx="0">
                  <c:v>Dead</c:v>
                </c:pt>
              </c:strCache>
            </c:strRef>
          </c:tx>
          <c:invertIfNegative val="0"/>
          <c:cat>
            <c:strRef>
              <c:f>Clean_data!$E$11:$E$14</c:f>
              <c:strCache>
                <c:ptCount val="4"/>
                <c:pt idx="0">
                  <c:v>Healthy</c:v>
                </c:pt>
                <c:pt idx="1">
                  <c:v>Sick</c:v>
                </c:pt>
                <c:pt idx="2">
                  <c:v>Very sick</c:v>
                </c:pt>
                <c:pt idx="3">
                  <c:v>Dead</c:v>
                </c:pt>
              </c:strCache>
            </c:strRef>
          </c:cat>
          <c:val>
            <c:numRef>
              <c:f>Clean_data!$J$11:$J$14</c:f>
              <c:numCache>
                <c:formatCode>General</c:formatCode>
                <c:ptCount val="4"/>
                <c:pt idx="0">
                  <c:v>30</c:v>
                </c:pt>
                <c:pt idx="1">
                  <c:v>150</c:v>
                </c:pt>
                <c:pt idx="2">
                  <c:v>900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D1-491D-B80E-AF4AB25DB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204480"/>
        <c:axId val="863206400"/>
      </c:barChart>
      <c:catAx>
        <c:axId val="863204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Start of year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863206400"/>
        <c:crosses val="autoZero"/>
        <c:auto val="1"/>
        <c:lblAlgn val="ctr"/>
        <c:lblOffset val="100"/>
        <c:noMultiLvlLbl val="0"/>
      </c:catAx>
      <c:valAx>
        <c:axId val="8632064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863204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Lives alive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Charts!$B$7</c:f>
              <c:strCache>
                <c:ptCount val="1"/>
                <c:pt idx="0">
                  <c:v>Base</c:v>
                </c:pt>
              </c:strCache>
            </c:strRef>
          </c:tx>
          <c:marker>
            <c:symbol val="none"/>
          </c:marker>
          <c:cat>
            <c:numRef>
              <c:f>Charts!$A$8:$A$37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Charts!$B$8:$B$37</c:f>
              <c:numCache>
                <c:formatCode>_(* #,##0_);_(* \(#,##0\);_(* "-"??_);_(@_)</c:formatCode>
                <c:ptCount val="30"/>
                <c:pt idx="0">
                  <c:v>990000</c:v>
                </c:pt>
                <c:pt idx="1">
                  <c:v>965000</c:v>
                </c:pt>
                <c:pt idx="2">
                  <c:v>935080</c:v>
                </c:pt>
                <c:pt idx="3">
                  <c:v>904432.75</c:v>
                </c:pt>
                <c:pt idx="4">
                  <c:v>874265.63500000013</c:v>
                </c:pt>
                <c:pt idx="5">
                  <c:v>844940.66662500007</c:v>
                </c:pt>
                <c:pt idx="6">
                  <c:v>816547.77021375019</c:v>
                </c:pt>
                <c:pt idx="7">
                  <c:v>789092.78246331261</c:v>
                </c:pt>
                <c:pt idx="8">
                  <c:v>762555.83524580277</c:v>
                </c:pt>
                <c:pt idx="9">
                  <c:v>736909.72012359824</c:v>
                </c:pt>
                <c:pt idx="10">
                  <c:v>712125.62796986813</c:v>
                </c:pt>
                <c:pt idx="11">
                  <c:v>688174.92840318149</c:v>
                </c:pt>
                <c:pt idx="12">
                  <c:v>665029.70576184045</c:v>
                </c:pt>
                <c:pt idx="13">
                  <c:v>642662.90530620655</c:v>
                </c:pt>
                <c:pt idx="14">
                  <c:v>621048.35773595108</c:v>
                </c:pt>
                <c:pt idx="15">
                  <c:v>600160.76620601409</c:v>
                </c:pt>
                <c:pt idx="16">
                  <c:v>579975.68225905462</c:v>
                </c:pt>
                <c:pt idx="17">
                  <c:v>560469.47894885903</c:v>
                </c:pt>
                <c:pt idx="18">
                  <c:v>541619.32373110857</c:v>
                </c:pt>
                <c:pt idx="19">
                  <c:v>523403.1519089067</c:v>
                </c:pt>
                <c:pt idx="20">
                  <c:v>505799.64085927483</c:v>
                </c:pt>
                <c:pt idx="21">
                  <c:v>488788.18509126169</c:v>
                </c:pt>
                <c:pt idx="22">
                  <c:v>472348.87213185435</c:v>
                </c:pt>
                <c:pt idx="23">
                  <c:v>456462.45921943948</c:v>
                </c:pt>
                <c:pt idx="24">
                  <c:v>441110.35078003653</c:v>
                </c:pt>
                <c:pt idx="25">
                  <c:v>426274.57666072558</c:v>
                </c:pt>
                <c:pt idx="26">
                  <c:v>411937.77109503857</c:v>
                </c:pt>
                <c:pt idx="27">
                  <c:v>398083.15237576846</c:v>
                </c:pt>
                <c:pt idx="28">
                  <c:v>384694.5032114287</c:v>
                </c:pt>
                <c:pt idx="29">
                  <c:v>371756.15174337657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06-493B-8075-3AB88D1469CB}"/>
            </c:ext>
          </c:extLst>
        </c:ser>
        <c:ser>
          <c:idx val="1"/>
          <c:order val="1"/>
          <c:tx>
            <c:strRef>
              <c:f>Charts!$C$7</c:f>
              <c:strCache>
                <c:ptCount val="1"/>
                <c:pt idx="0">
                  <c:v>Alternative</c:v>
                </c:pt>
              </c:strCache>
            </c:strRef>
          </c:tx>
          <c:marker>
            <c:symbol val="none"/>
          </c:marker>
          <c:cat>
            <c:numRef>
              <c:f>Charts!$A$8:$A$37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Charts!$C$8:$C$37</c:f>
              <c:numCache>
                <c:formatCode>_(* #,##0_);_(* \(#,##0\);_(* "-"??_);_(@_)</c:formatCode>
                <c:ptCount val="30"/>
                <c:pt idx="0">
                  <c:v>990000</c:v>
                </c:pt>
                <c:pt idx="1">
                  <c:v>965151.2</c:v>
                </c:pt>
                <c:pt idx="2">
                  <c:v>935792.24070000008</c:v>
                </c:pt>
                <c:pt idx="3">
                  <c:v>906124.82583672821</c:v>
                </c:pt>
                <c:pt idx="4">
                  <c:v>877320.68241912941</c:v>
                </c:pt>
                <c:pt idx="5">
                  <c:v>849700.03071268916</c:v>
                </c:pt>
                <c:pt idx="6">
                  <c:v>823313.45970890846</c:v>
                </c:pt>
                <c:pt idx="7">
                  <c:v>798130.64159960439</c:v>
                </c:pt>
                <c:pt idx="8">
                  <c:v>774098.61097069504</c:v>
                </c:pt>
                <c:pt idx="9">
                  <c:v>751159.90377377311</c:v>
                </c:pt>
                <c:pt idx="10">
                  <c:v>729258.08638597839</c:v>
                </c:pt>
                <c:pt idx="11">
                  <c:v>708339.33783859061</c:v>
                </c:pt>
                <c:pt idx="12">
                  <c:v>688352.79965209193</c:v>
                </c:pt>
                <c:pt idx="13">
                  <c:v>669250.54698551865</c:v>
                </c:pt>
                <c:pt idx="14">
                  <c:v>650987.44971734867</c:v>
                </c:pt>
                <c:pt idx="15">
                  <c:v>633521.00772518083</c:v>
                </c:pt>
                <c:pt idx="16">
                  <c:v>616811.18641517882</c:v>
                </c:pt>
                <c:pt idx="17">
                  <c:v>600820.26015336823</c:v>
                </c:pt>
                <c:pt idx="18">
                  <c:v>585512.66545322456</c:v>
                </c:pt>
                <c:pt idx="19">
                  <c:v>570854.8639727314</c:v>
                </c:pt>
                <c:pt idx="20">
                  <c:v>556815.21484126849</c:v>
                </c:pt>
                <c:pt idx="21">
                  <c:v>543363.85570520931</c:v>
                </c:pt>
                <c:pt idx="22">
                  <c:v>530472.59187485569</c:v>
                </c:pt>
                <c:pt idx="23">
                  <c:v>518114.79298626567</c:v>
                </c:pt>
                <c:pt idx="24">
                  <c:v>506265.29663171206</c:v>
                </c:pt>
                <c:pt idx="25">
                  <c:v>494900.31845318072</c:v>
                </c:pt>
                <c:pt idx="26">
                  <c:v>483997.36823186872</c:v>
                </c:pt>
                <c:pt idx="27">
                  <c:v>473535.17154244101</c:v>
                </c:pt>
                <c:pt idx="28">
                  <c:v>463493.59657380584</c:v>
                </c:pt>
                <c:pt idx="29">
                  <c:v>453853.58574854012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06-493B-8075-3AB88D146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151936"/>
        <c:axId val="560588288"/>
      </c:lineChart>
      <c:catAx>
        <c:axId val="560151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0588288"/>
        <c:crosses val="autoZero"/>
        <c:auto val="1"/>
        <c:lblAlgn val="ctr"/>
        <c:lblOffset val="100"/>
        <c:noMultiLvlLbl val="0"/>
      </c:catAx>
      <c:valAx>
        <c:axId val="56058828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56015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Real cost per life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Charts!$F$7</c:f>
              <c:strCache>
                <c:ptCount val="1"/>
                <c:pt idx="0">
                  <c:v>Base</c:v>
                </c:pt>
              </c:strCache>
            </c:strRef>
          </c:tx>
          <c:marker>
            <c:symbol val="none"/>
          </c:marker>
          <c:val>
            <c:numRef>
              <c:f>Charts!$F$8:$F$37</c:f>
              <c:numCache>
                <c:formatCode>0</c:formatCode>
                <c:ptCount val="30"/>
                <c:pt idx="0">
                  <c:v>173.55769230769229</c:v>
                </c:pt>
                <c:pt idx="1">
                  <c:v>363.60589530661645</c:v>
                </c:pt>
                <c:pt idx="2">
                  <c:v>447.95169186417058</c:v>
                </c:pt>
                <c:pt idx="3">
                  <c:v>471.43541977641723</c:v>
                </c:pt>
                <c:pt idx="4">
                  <c:v>477.90035987083809</c:v>
                </c:pt>
                <c:pt idx="5">
                  <c:v>478.75325264953409</c:v>
                </c:pt>
                <c:pt idx="6">
                  <c:v>477.87751904096245</c:v>
                </c:pt>
                <c:pt idx="7">
                  <c:v>476.51112341233409</c:v>
                </c:pt>
                <c:pt idx="8">
                  <c:v>475.05577905096425</c:v>
                </c:pt>
                <c:pt idx="9">
                  <c:v>473.64074812470534</c:v>
                </c:pt>
                <c:pt idx="10">
                  <c:v>472.30711674391273</c:v>
                </c:pt>
                <c:pt idx="11">
                  <c:v>471.06738308649147</c:v>
                </c:pt>
                <c:pt idx="12">
                  <c:v>469.92479253408163</c:v>
                </c:pt>
                <c:pt idx="13">
                  <c:v>468.87960826476939</c:v>
                </c:pt>
                <c:pt idx="14">
                  <c:v>467.93114550766308</c:v>
                </c:pt>
                <c:pt idx="15">
                  <c:v>467.07843135741859</c:v>
                </c:pt>
                <c:pt idx="16">
                  <c:v>466.32041861099003</c:v>
                </c:pt>
                <c:pt idx="17">
                  <c:v>465.65605486590533</c:v>
                </c:pt>
                <c:pt idx="18">
                  <c:v>465.08430464023127</c:v>
                </c:pt>
                <c:pt idx="19">
                  <c:v>464.60415624597584</c:v>
                </c:pt>
                <c:pt idx="20">
                  <c:v>464.21462371764517</c:v>
                </c:pt>
                <c:pt idx="21">
                  <c:v>463.91474714097126</c:v>
                </c:pt>
                <c:pt idx="22">
                  <c:v>463.70359246809193</c:v>
                </c:pt>
                <c:pt idx="23">
                  <c:v>463.58025117194046</c:v>
                </c:pt>
                <c:pt idx="24">
                  <c:v>463.54383985433844</c:v>
                </c:pt>
                <c:pt idx="25">
                  <c:v>463.59349984489506</c:v>
                </c:pt>
                <c:pt idx="26">
                  <c:v>463.72839680266048</c:v>
                </c:pt>
                <c:pt idx="27">
                  <c:v>463.94772032431138</c:v>
                </c:pt>
                <c:pt idx="28">
                  <c:v>464.25068355999701</c:v>
                </c:pt>
                <c:pt idx="29">
                  <c:v>464.63652283710468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0-4A92-8017-0D9AD3D7B538}"/>
            </c:ext>
          </c:extLst>
        </c:ser>
        <c:ser>
          <c:idx val="1"/>
          <c:order val="1"/>
          <c:tx>
            <c:strRef>
              <c:f>Charts!$G$7</c:f>
              <c:strCache>
                <c:ptCount val="1"/>
                <c:pt idx="0">
                  <c:v>Alternative</c:v>
                </c:pt>
              </c:strCache>
            </c:strRef>
          </c:tx>
          <c:marker>
            <c:symbol val="none"/>
          </c:marker>
          <c:val>
            <c:numRef>
              <c:f>Charts!$G$8:$G$37</c:f>
              <c:numCache>
                <c:formatCode>0</c:formatCode>
                <c:ptCount val="30"/>
                <c:pt idx="0">
                  <c:v>210.09615384615384</c:v>
                </c:pt>
                <c:pt idx="1">
                  <c:v>453.72321308499187</c:v>
                </c:pt>
                <c:pt idx="2">
                  <c:v>557.88320698457892</c:v>
                </c:pt>
                <c:pt idx="3">
                  <c:v>582.72354450596288</c:v>
                </c:pt>
                <c:pt idx="4">
                  <c:v>585.19947049723078</c:v>
                </c:pt>
                <c:pt idx="5">
                  <c:v>580.23318719572956</c:v>
                </c:pt>
                <c:pt idx="6">
                  <c:v>572.91425093413284</c:v>
                </c:pt>
                <c:pt idx="7">
                  <c:v>564.87701061494022</c:v>
                </c:pt>
                <c:pt idx="8">
                  <c:v>556.65426176255619</c:v>
                </c:pt>
                <c:pt idx="9">
                  <c:v>548.41708806672364</c:v>
                </c:pt>
                <c:pt idx="10">
                  <c:v>540.21816905716753</c:v>
                </c:pt>
                <c:pt idx="11">
                  <c:v>532.07128982523955</c:v>
                </c:pt>
                <c:pt idx="12">
                  <c:v>523.97745487458292</c:v>
                </c:pt>
                <c:pt idx="13">
                  <c:v>515.93348205890481</c:v>
                </c:pt>
                <c:pt idx="14">
                  <c:v>507.93483743646379</c:v>
                </c:pt>
                <c:pt idx="15">
                  <c:v>499.9765717837065</c:v>
                </c:pt>
                <c:pt idx="16">
                  <c:v>492.05362980363543</c:v>
                </c:pt>
                <c:pt idx="17">
                  <c:v>484.16095152449333</c:v>
                </c:pt>
                <c:pt idx="18">
                  <c:v>476.29350469455858</c:v>
                </c:pt>
                <c:pt idx="19">
                  <c:v>468.44629421845212</c:v>
                </c:pt>
                <c:pt idx="20">
                  <c:v>460.61436394782754</c:v>
                </c:pt>
                <c:pt idx="21">
                  <c:v>452.79279593142962</c:v>
                </c:pt>
                <c:pt idx="22">
                  <c:v>444.9767088303613</c:v>
                </c:pt>
                <c:pt idx="23">
                  <c:v>437.16125606962197</c:v>
                </c:pt>
                <c:pt idx="24">
                  <c:v>429.34162391721821</c:v>
                </c:pt>
                <c:pt idx="25">
                  <c:v>421.51302955472369</c:v>
                </c:pt>
                <c:pt idx="26">
                  <c:v>413.67071916030545</c:v>
                </c:pt>
                <c:pt idx="27">
                  <c:v>405.80996601080341</c:v>
                </c:pt>
                <c:pt idx="28">
                  <c:v>397.92606860456061</c:v>
                </c:pt>
                <c:pt idx="29">
                  <c:v>390.01434880507014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0-4A92-8017-0D9AD3D7B538}"/>
            </c:ext>
          </c:extLst>
        </c:ser>
        <c:ser>
          <c:idx val="2"/>
          <c:order val="2"/>
          <c:tx>
            <c:strRef>
              <c:f>Charts!$H$7</c:f>
              <c:strCache>
                <c:ptCount val="1"/>
                <c:pt idx="0">
                  <c:v>Negotiated</c:v>
                </c:pt>
              </c:strCache>
            </c:strRef>
          </c:tx>
          <c:marker>
            <c:symbol val="none"/>
          </c:marker>
          <c:val>
            <c:numRef>
              <c:f>Charts!$H$8:$H$37</c:f>
              <c:numCache>
                <c:formatCode>0</c:formatCode>
                <c:ptCount val="30"/>
                <c:pt idx="0">
                  <c:v>190.91459321576099</c:v>
                </c:pt>
                <c:pt idx="1">
                  <c:v>403.26241790314157</c:v>
                </c:pt>
                <c:pt idx="2">
                  <c:v>491.92128454247245</c:v>
                </c:pt>
                <c:pt idx="3">
                  <c:v>512.48276643024269</c:v>
                </c:pt>
                <c:pt idx="4">
                  <c:v>513.79710444232921</c:v>
                </c:pt>
                <c:pt idx="5">
                  <c:v>508.74522850186935</c:v>
                </c:pt>
                <c:pt idx="6">
                  <c:v>501.70330078309712</c:v>
                </c:pt>
                <c:pt idx="7">
                  <c:v>494.07492433290838</c:v>
                </c:pt>
                <c:pt idx="8">
                  <c:v>486.31660803602051</c:v>
                </c:pt>
                <c:pt idx="9">
                  <c:v>478.57441244035039</c:v>
                </c:pt>
                <c:pt idx="10">
                  <c:v>470.89292984977845</c:v>
                </c:pt>
                <c:pt idx="11">
                  <c:v>463.28348016224726</c:v>
                </c:pt>
                <c:pt idx="12">
                  <c:v>455.74647517145178</c:v>
                </c:pt>
                <c:pt idx="13">
                  <c:v>448.27876766030528</c:v>
                </c:pt>
                <c:pt idx="14">
                  <c:v>440.87607195055477</c:v>
                </c:pt>
                <c:pt idx="15">
                  <c:v>433.53376224157358</c:v>
                </c:pt>
                <c:pt idx="16">
                  <c:v>426.24713566384133</c:v>
                </c:pt>
                <c:pt idx="17">
                  <c:v>419.01149826211281</c:v>
                </c:pt>
                <c:pt idx="18">
                  <c:v>411.82219226818466</c:v>
                </c:pt>
                <c:pt idx="19">
                  <c:v>404.67460387088391</c:v>
                </c:pt>
                <c:pt idx="20">
                  <c:v>397.56416450395182</c:v>
                </c:pt>
                <c:pt idx="21">
                  <c:v>390.48634998659946</c:v>
                </c:pt>
                <c:pt idx="22">
                  <c:v>383.43667896316384</c:v>
                </c:pt>
                <c:pt idx="23">
                  <c:v>376.41071112536963</c:v>
                </c:pt>
                <c:pt idx="24">
                  <c:v>369.40404537887588</c:v>
                </c:pt>
                <c:pt idx="25">
                  <c:v>362.41231800795612</c:v>
                </c:pt>
                <c:pt idx="26">
                  <c:v>355.43120085593608</c:v>
                </c:pt>
                <c:pt idx="27">
                  <c:v>348.45639952683416</c:v>
                </c:pt>
                <c:pt idx="28">
                  <c:v>341.48365160953563</c:v>
                </c:pt>
                <c:pt idx="29">
                  <c:v>334.50872492445052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60-4A92-8017-0D9AD3D7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325376"/>
        <c:axId val="560327296"/>
      </c:lineChart>
      <c:catAx>
        <c:axId val="56032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560327296"/>
        <c:crosses val="autoZero"/>
        <c:auto val="1"/>
        <c:lblAlgn val="ctr"/>
        <c:lblOffset val="100"/>
        <c:noMultiLvlLbl val="0"/>
      </c:catAx>
      <c:valAx>
        <c:axId val="560327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560325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466725</xdr:colOff>
      <xdr:row>17</xdr:row>
      <xdr:rowOff>142875</xdr:rowOff>
    </xdr:from>
    <xdr:to>
      <xdr:col>21</xdr:col>
      <xdr:colOff>161925</xdr:colOff>
      <xdr:row>34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ED2C8-0A3C-4141-B8FA-AF3F286380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6</xdr:row>
      <xdr:rowOff>38100</xdr:rowOff>
    </xdr:from>
    <xdr:to>
      <xdr:col>16</xdr:col>
      <xdr:colOff>247650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27</xdr:row>
      <xdr:rowOff>57150</xdr:rowOff>
    </xdr:from>
    <xdr:to>
      <xdr:col>16</xdr:col>
      <xdr:colOff>228600</xdr:colOff>
      <xdr:row>44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L&amp;G Red">
      <a:dk1>
        <a:srgbClr val="000000"/>
      </a:dk1>
      <a:lt1>
        <a:srgbClr val="FFFFFF"/>
      </a:lt1>
      <a:dk2>
        <a:srgbClr val="EE2222"/>
      </a:dk2>
      <a:lt2>
        <a:srgbClr val="7F7F7F"/>
      </a:lt2>
      <a:accent1>
        <a:srgbClr val="EE2222"/>
      </a:accent1>
      <a:accent2>
        <a:srgbClr val="0099CC"/>
      </a:accent2>
      <a:accent3>
        <a:srgbClr val="FFCC00"/>
      </a:accent3>
      <a:accent4>
        <a:srgbClr val="00AA55"/>
      </a:accent4>
      <a:accent5>
        <a:srgbClr val="EE2222"/>
      </a:accent5>
      <a:accent6>
        <a:srgbClr val="0099CC"/>
      </a:accent6>
      <a:hlink>
        <a:srgbClr val="FFCC00"/>
      </a:hlink>
      <a:folHlink>
        <a:srgbClr val="00AA5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850D-E398-4333-B8FD-5E6DD10A3D0A}">
  <dimension ref="A1:C12009"/>
  <sheetViews>
    <sheetView workbookViewId="0">
      <selection sqref="A1:XFD1048576"/>
    </sheetView>
  </sheetViews>
  <sheetFormatPr defaultRowHeight="12.5" x14ac:dyDescent="0.25"/>
  <cols>
    <col min="2" max="2" width="11.453125" bestFit="1" customWidth="1"/>
    <col min="3" max="3" width="10.7265625" bestFit="1" customWidth="1"/>
    <col min="5" max="6" width="10.26953125" bestFit="1" customWidth="1"/>
    <col min="7" max="7" width="8.453125" bestFit="1" customWidth="1"/>
    <col min="8" max="8" width="10.26953125" bestFit="1" customWidth="1"/>
    <col min="9" max="9" width="8.81640625" bestFit="1" customWidth="1"/>
    <col min="10" max="10" width="10.26953125" bestFit="1" customWidth="1"/>
  </cols>
  <sheetData>
    <row r="1" spans="1:3" ht="15" customHeight="1" x14ac:dyDescent="0.3">
      <c r="A1" s="8" t="s">
        <v>64</v>
      </c>
    </row>
    <row r="5" spans="1:3" x14ac:dyDescent="0.25">
      <c r="B5" t="s">
        <v>65</v>
      </c>
      <c r="C5" t="s">
        <v>65</v>
      </c>
    </row>
    <row r="6" spans="1:3" x14ac:dyDescent="0.25">
      <c r="A6" t="s">
        <v>66</v>
      </c>
      <c r="B6" t="s">
        <v>67</v>
      </c>
      <c r="C6" t="s">
        <v>68</v>
      </c>
    </row>
    <row r="7" spans="1:3" x14ac:dyDescent="0.25">
      <c r="A7">
        <v>1</v>
      </c>
      <c r="B7" t="s">
        <v>18</v>
      </c>
      <c r="C7" t="s">
        <v>3</v>
      </c>
    </row>
    <row r="8" spans="1:3" x14ac:dyDescent="0.25">
      <c r="A8">
        <v>2</v>
      </c>
      <c r="B8" t="s">
        <v>3</v>
      </c>
      <c r="C8" t="s">
        <v>1</v>
      </c>
    </row>
    <row r="9" spans="1:3" x14ac:dyDescent="0.25">
      <c r="A9">
        <v>3</v>
      </c>
      <c r="B9" t="s">
        <v>2</v>
      </c>
      <c r="C9" t="s">
        <v>2</v>
      </c>
    </row>
    <row r="10" spans="1:3" x14ac:dyDescent="0.25">
      <c r="A10">
        <v>4</v>
      </c>
      <c r="B10" t="s">
        <v>1</v>
      </c>
      <c r="C10" t="s">
        <v>1</v>
      </c>
    </row>
    <row r="11" spans="1:3" x14ac:dyDescent="0.25">
      <c r="A11">
        <v>5</v>
      </c>
      <c r="B11" t="s">
        <v>18</v>
      </c>
      <c r="C11" t="s">
        <v>18</v>
      </c>
    </row>
    <row r="12" spans="1:3" x14ac:dyDescent="0.25">
      <c r="A12">
        <v>6</v>
      </c>
      <c r="B12" t="s">
        <v>18</v>
      </c>
      <c r="C12" t="s">
        <v>2</v>
      </c>
    </row>
    <row r="13" spans="1:3" x14ac:dyDescent="0.25">
      <c r="A13">
        <v>7</v>
      </c>
      <c r="B13" t="s">
        <v>1</v>
      </c>
      <c r="C13" t="s">
        <v>1</v>
      </c>
    </row>
    <row r="14" spans="1:3" x14ac:dyDescent="0.25">
      <c r="A14">
        <v>8</v>
      </c>
      <c r="B14" t="s">
        <v>2</v>
      </c>
      <c r="C14" t="s">
        <v>2</v>
      </c>
    </row>
    <row r="15" spans="1:3" x14ac:dyDescent="0.25">
      <c r="A15">
        <v>9</v>
      </c>
      <c r="B15" t="s">
        <v>1</v>
      </c>
      <c r="C15" t="s">
        <v>1</v>
      </c>
    </row>
    <row r="16" spans="1:3" x14ac:dyDescent="0.25">
      <c r="A16">
        <v>10</v>
      </c>
      <c r="B16" t="s">
        <v>3</v>
      </c>
      <c r="C16" t="s">
        <v>1</v>
      </c>
    </row>
    <row r="17" spans="1:3" x14ac:dyDescent="0.25">
      <c r="A17">
        <v>11</v>
      </c>
      <c r="B17" t="s">
        <v>18</v>
      </c>
      <c r="C17" t="s">
        <v>18</v>
      </c>
    </row>
    <row r="18" spans="1:3" x14ac:dyDescent="0.25">
      <c r="A18">
        <v>12</v>
      </c>
      <c r="B18" t="s">
        <v>1</v>
      </c>
      <c r="C18" t="s">
        <v>1</v>
      </c>
    </row>
    <row r="19" spans="1:3" x14ac:dyDescent="0.25">
      <c r="A19">
        <v>13</v>
      </c>
      <c r="B19" t="s">
        <v>1</v>
      </c>
      <c r="C19" t="s">
        <v>1</v>
      </c>
    </row>
    <row r="20" spans="1:3" x14ac:dyDescent="0.25">
      <c r="A20">
        <v>14</v>
      </c>
      <c r="B20" t="s">
        <v>3</v>
      </c>
      <c r="C20" t="s">
        <v>1</v>
      </c>
    </row>
    <row r="21" spans="1:3" x14ac:dyDescent="0.25">
      <c r="A21">
        <v>15</v>
      </c>
      <c r="B21" t="s">
        <v>1</v>
      </c>
      <c r="C21" t="s">
        <v>1</v>
      </c>
    </row>
    <row r="22" spans="1:3" x14ac:dyDescent="0.25">
      <c r="A22">
        <v>16</v>
      </c>
      <c r="B22" t="s">
        <v>1</v>
      </c>
      <c r="C22" t="s">
        <v>1</v>
      </c>
    </row>
    <row r="23" spans="1:3" x14ac:dyDescent="0.25">
      <c r="A23">
        <v>17</v>
      </c>
      <c r="B23" t="s">
        <v>1</v>
      </c>
      <c r="C23" t="s">
        <v>1</v>
      </c>
    </row>
    <row r="24" spans="1:3" x14ac:dyDescent="0.25">
      <c r="A24">
        <v>18</v>
      </c>
      <c r="B24" t="s">
        <v>2</v>
      </c>
      <c r="C24" t="s">
        <v>2</v>
      </c>
    </row>
    <row r="25" spans="1:3" x14ac:dyDescent="0.25">
      <c r="A25">
        <v>19</v>
      </c>
      <c r="B25" t="s">
        <v>2</v>
      </c>
      <c r="C25" t="s">
        <v>2</v>
      </c>
    </row>
    <row r="26" spans="1:3" x14ac:dyDescent="0.25">
      <c r="A26">
        <v>20</v>
      </c>
      <c r="B26" t="s">
        <v>18</v>
      </c>
      <c r="C26" t="s">
        <v>3</v>
      </c>
    </row>
    <row r="27" spans="1:3" x14ac:dyDescent="0.25">
      <c r="A27">
        <v>21</v>
      </c>
      <c r="B27" t="s">
        <v>18</v>
      </c>
      <c r="C27" t="s">
        <v>2</v>
      </c>
    </row>
    <row r="28" spans="1:3" x14ac:dyDescent="0.25">
      <c r="A28">
        <v>22</v>
      </c>
      <c r="B28" t="s">
        <v>2</v>
      </c>
      <c r="C28" t="s">
        <v>2</v>
      </c>
    </row>
    <row r="29" spans="1:3" x14ac:dyDescent="0.25">
      <c r="A29">
        <v>23</v>
      </c>
      <c r="B29" t="s">
        <v>1</v>
      </c>
      <c r="C29" t="s">
        <v>3</v>
      </c>
    </row>
    <row r="30" spans="1:3" x14ac:dyDescent="0.25">
      <c r="A30">
        <v>24</v>
      </c>
      <c r="B30" t="s">
        <v>18</v>
      </c>
      <c r="C30" t="s">
        <v>2</v>
      </c>
    </row>
    <row r="31" spans="1:3" x14ac:dyDescent="0.25">
      <c r="A31">
        <v>25</v>
      </c>
      <c r="B31" t="s">
        <v>18</v>
      </c>
      <c r="C31" t="s">
        <v>1</v>
      </c>
    </row>
    <row r="32" spans="1:3" x14ac:dyDescent="0.25">
      <c r="A32">
        <v>26</v>
      </c>
      <c r="B32" t="s">
        <v>2</v>
      </c>
      <c r="C32" t="s">
        <v>2</v>
      </c>
    </row>
    <row r="33" spans="1:3" x14ac:dyDescent="0.25">
      <c r="A33">
        <v>27</v>
      </c>
      <c r="B33" t="s">
        <v>18</v>
      </c>
      <c r="C33" t="s">
        <v>3</v>
      </c>
    </row>
    <row r="34" spans="1:3" x14ac:dyDescent="0.25">
      <c r="A34">
        <v>28</v>
      </c>
      <c r="B34" t="s">
        <v>3</v>
      </c>
      <c r="C34" t="s">
        <v>1</v>
      </c>
    </row>
    <row r="35" spans="1:3" x14ac:dyDescent="0.25">
      <c r="A35">
        <v>29</v>
      </c>
      <c r="B35" t="s">
        <v>2</v>
      </c>
      <c r="C35" t="s">
        <v>2</v>
      </c>
    </row>
    <row r="36" spans="1:3" x14ac:dyDescent="0.25">
      <c r="A36">
        <v>30</v>
      </c>
      <c r="B36" t="s">
        <v>18</v>
      </c>
      <c r="C36" t="s">
        <v>1</v>
      </c>
    </row>
    <row r="37" spans="1:3" x14ac:dyDescent="0.25">
      <c r="A37">
        <v>31</v>
      </c>
      <c r="B37" t="s">
        <v>18</v>
      </c>
      <c r="C37" t="s">
        <v>2</v>
      </c>
    </row>
    <row r="38" spans="1:3" x14ac:dyDescent="0.25">
      <c r="A38">
        <v>32</v>
      </c>
      <c r="B38" t="s">
        <v>18</v>
      </c>
      <c r="C38" t="s">
        <v>18</v>
      </c>
    </row>
    <row r="39" spans="1:3" x14ac:dyDescent="0.25">
      <c r="A39">
        <v>33</v>
      </c>
      <c r="B39" t="s">
        <v>2</v>
      </c>
      <c r="C39" t="s">
        <v>2</v>
      </c>
    </row>
    <row r="40" spans="1:3" x14ac:dyDescent="0.25">
      <c r="A40">
        <v>34</v>
      </c>
      <c r="B40" t="s">
        <v>2</v>
      </c>
      <c r="C40" t="s">
        <v>2</v>
      </c>
    </row>
    <row r="41" spans="1:3" x14ac:dyDescent="0.25">
      <c r="A41">
        <v>35</v>
      </c>
      <c r="B41" t="s">
        <v>3</v>
      </c>
      <c r="C41" t="s">
        <v>1</v>
      </c>
    </row>
    <row r="42" spans="1:3" x14ac:dyDescent="0.25">
      <c r="A42">
        <v>36</v>
      </c>
      <c r="B42" t="s">
        <v>18</v>
      </c>
      <c r="C42" t="s">
        <v>2</v>
      </c>
    </row>
    <row r="43" spans="1:3" x14ac:dyDescent="0.25">
      <c r="A43">
        <v>37</v>
      </c>
      <c r="B43" t="s">
        <v>18</v>
      </c>
      <c r="C43" t="s">
        <v>1</v>
      </c>
    </row>
    <row r="44" spans="1:3" x14ac:dyDescent="0.25">
      <c r="A44">
        <v>38</v>
      </c>
      <c r="B44" t="s">
        <v>3</v>
      </c>
      <c r="C44" t="s">
        <v>1</v>
      </c>
    </row>
    <row r="45" spans="1:3" x14ac:dyDescent="0.25">
      <c r="A45">
        <v>39</v>
      </c>
      <c r="B45" t="s">
        <v>1</v>
      </c>
      <c r="C45" t="s">
        <v>1</v>
      </c>
    </row>
    <row r="46" spans="1:3" x14ac:dyDescent="0.25">
      <c r="A46">
        <v>40</v>
      </c>
      <c r="B46" t="s">
        <v>3</v>
      </c>
      <c r="C46" t="s">
        <v>1</v>
      </c>
    </row>
    <row r="47" spans="1:3" x14ac:dyDescent="0.25">
      <c r="A47">
        <v>41</v>
      </c>
      <c r="B47" t="s">
        <v>1</v>
      </c>
      <c r="C47" t="s">
        <v>1</v>
      </c>
    </row>
    <row r="48" spans="1:3" x14ac:dyDescent="0.25">
      <c r="A48">
        <v>42</v>
      </c>
      <c r="B48" t="s">
        <v>1</v>
      </c>
      <c r="C48" t="s">
        <v>3</v>
      </c>
    </row>
    <row r="49" spans="1:3" x14ac:dyDescent="0.25">
      <c r="A49">
        <v>43</v>
      </c>
      <c r="B49" t="s">
        <v>3</v>
      </c>
      <c r="C49" t="s">
        <v>1</v>
      </c>
    </row>
    <row r="50" spans="1:3" x14ac:dyDescent="0.25">
      <c r="A50">
        <v>44</v>
      </c>
      <c r="B50" t="s">
        <v>18</v>
      </c>
      <c r="C50" t="s">
        <v>1</v>
      </c>
    </row>
    <row r="51" spans="1:3" x14ac:dyDescent="0.25">
      <c r="A51">
        <v>45</v>
      </c>
      <c r="B51" t="s">
        <v>18</v>
      </c>
      <c r="C51" t="s">
        <v>18</v>
      </c>
    </row>
    <row r="52" spans="1:3" x14ac:dyDescent="0.25">
      <c r="A52">
        <v>46</v>
      </c>
      <c r="B52" t="s">
        <v>2</v>
      </c>
      <c r="C52" t="s">
        <v>2</v>
      </c>
    </row>
    <row r="53" spans="1:3" x14ac:dyDescent="0.25">
      <c r="A53">
        <v>47</v>
      </c>
      <c r="B53" t="s">
        <v>2</v>
      </c>
      <c r="C53" t="s">
        <v>2</v>
      </c>
    </row>
    <row r="54" spans="1:3" x14ac:dyDescent="0.25">
      <c r="A54">
        <v>48</v>
      </c>
      <c r="B54" t="s">
        <v>2</v>
      </c>
      <c r="C54" t="s">
        <v>2</v>
      </c>
    </row>
    <row r="55" spans="1:3" x14ac:dyDescent="0.25">
      <c r="A55">
        <v>49</v>
      </c>
      <c r="B55" t="s">
        <v>3</v>
      </c>
      <c r="C55" t="s">
        <v>1</v>
      </c>
    </row>
    <row r="56" spans="1:3" x14ac:dyDescent="0.25">
      <c r="A56">
        <v>50</v>
      </c>
      <c r="B56" t="s">
        <v>3</v>
      </c>
      <c r="C56" t="s">
        <v>1</v>
      </c>
    </row>
    <row r="57" spans="1:3" x14ac:dyDescent="0.25">
      <c r="A57">
        <v>51</v>
      </c>
      <c r="B57" t="s">
        <v>1</v>
      </c>
      <c r="C57" t="s">
        <v>3</v>
      </c>
    </row>
    <row r="58" spans="1:3" x14ac:dyDescent="0.25">
      <c r="A58">
        <v>52</v>
      </c>
      <c r="B58" t="s">
        <v>3</v>
      </c>
      <c r="C58" t="s">
        <v>1</v>
      </c>
    </row>
    <row r="59" spans="1:3" x14ac:dyDescent="0.25">
      <c r="A59">
        <v>53</v>
      </c>
      <c r="B59" t="s">
        <v>2</v>
      </c>
      <c r="C59" t="s">
        <v>2</v>
      </c>
    </row>
    <row r="60" spans="1:3" x14ac:dyDescent="0.25">
      <c r="A60">
        <v>54</v>
      </c>
      <c r="B60" t="s">
        <v>3</v>
      </c>
      <c r="C60" t="s">
        <v>1</v>
      </c>
    </row>
    <row r="61" spans="1:3" x14ac:dyDescent="0.25">
      <c r="A61">
        <v>55</v>
      </c>
      <c r="B61" t="s">
        <v>2</v>
      </c>
      <c r="C61" t="s">
        <v>2</v>
      </c>
    </row>
    <row r="62" spans="1:3" x14ac:dyDescent="0.25">
      <c r="A62">
        <v>56</v>
      </c>
      <c r="B62" t="s">
        <v>2</v>
      </c>
      <c r="C62" t="s">
        <v>2</v>
      </c>
    </row>
    <row r="63" spans="1:3" x14ac:dyDescent="0.25">
      <c r="A63">
        <v>57</v>
      </c>
      <c r="B63" t="s">
        <v>2</v>
      </c>
      <c r="C63" t="s">
        <v>2</v>
      </c>
    </row>
    <row r="64" spans="1:3" x14ac:dyDescent="0.25">
      <c r="A64">
        <v>58</v>
      </c>
      <c r="B64" t="s">
        <v>18</v>
      </c>
      <c r="C64" t="s">
        <v>18</v>
      </c>
    </row>
    <row r="65" spans="1:3" x14ac:dyDescent="0.25">
      <c r="A65">
        <v>59</v>
      </c>
      <c r="B65" t="s">
        <v>1</v>
      </c>
      <c r="C65" t="s">
        <v>3</v>
      </c>
    </row>
    <row r="66" spans="1:3" x14ac:dyDescent="0.25">
      <c r="A66">
        <v>60</v>
      </c>
      <c r="B66" t="s">
        <v>2</v>
      </c>
      <c r="C66" t="s">
        <v>2</v>
      </c>
    </row>
    <row r="67" spans="1:3" x14ac:dyDescent="0.25">
      <c r="A67">
        <v>61</v>
      </c>
      <c r="B67" t="s">
        <v>2</v>
      </c>
      <c r="C67" t="s">
        <v>2</v>
      </c>
    </row>
    <row r="68" spans="1:3" x14ac:dyDescent="0.25">
      <c r="A68">
        <v>62</v>
      </c>
      <c r="B68" t="s">
        <v>3</v>
      </c>
      <c r="C68" t="s">
        <v>1</v>
      </c>
    </row>
    <row r="69" spans="1:3" x14ac:dyDescent="0.25">
      <c r="A69">
        <v>63</v>
      </c>
      <c r="B69" t="s">
        <v>18</v>
      </c>
      <c r="C69" t="s">
        <v>1</v>
      </c>
    </row>
    <row r="70" spans="1:3" x14ac:dyDescent="0.25">
      <c r="A70">
        <v>64</v>
      </c>
      <c r="B70" t="s">
        <v>18</v>
      </c>
      <c r="C70" t="s">
        <v>1</v>
      </c>
    </row>
    <row r="71" spans="1:3" x14ac:dyDescent="0.25">
      <c r="A71">
        <v>65</v>
      </c>
      <c r="B71" t="s">
        <v>1</v>
      </c>
      <c r="C71" t="s">
        <v>1</v>
      </c>
    </row>
    <row r="72" spans="1:3" x14ac:dyDescent="0.25">
      <c r="A72">
        <v>66</v>
      </c>
      <c r="B72" t="s">
        <v>3</v>
      </c>
      <c r="C72" t="s">
        <v>1</v>
      </c>
    </row>
    <row r="73" spans="1:3" x14ac:dyDescent="0.25">
      <c r="A73">
        <v>67</v>
      </c>
      <c r="B73" t="s">
        <v>2</v>
      </c>
      <c r="C73" t="s">
        <v>2</v>
      </c>
    </row>
    <row r="74" spans="1:3" x14ac:dyDescent="0.25">
      <c r="A74">
        <v>68</v>
      </c>
      <c r="B74" t="s">
        <v>3</v>
      </c>
      <c r="C74" t="s">
        <v>3</v>
      </c>
    </row>
    <row r="75" spans="1:3" x14ac:dyDescent="0.25">
      <c r="A75">
        <v>69</v>
      </c>
      <c r="B75" t="s">
        <v>18</v>
      </c>
      <c r="C75" t="s">
        <v>2</v>
      </c>
    </row>
    <row r="76" spans="1:3" x14ac:dyDescent="0.25">
      <c r="A76">
        <v>70</v>
      </c>
      <c r="B76" t="s">
        <v>1</v>
      </c>
      <c r="C76" t="s">
        <v>1</v>
      </c>
    </row>
    <row r="77" spans="1:3" x14ac:dyDescent="0.25">
      <c r="A77">
        <v>71</v>
      </c>
      <c r="B77" t="s">
        <v>3</v>
      </c>
      <c r="C77" t="s">
        <v>1</v>
      </c>
    </row>
    <row r="78" spans="1:3" x14ac:dyDescent="0.25">
      <c r="A78">
        <v>72</v>
      </c>
      <c r="B78" t="s">
        <v>1</v>
      </c>
      <c r="C78" t="s">
        <v>1</v>
      </c>
    </row>
    <row r="79" spans="1:3" x14ac:dyDescent="0.25">
      <c r="A79">
        <v>73</v>
      </c>
      <c r="B79" t="s">
        <v>18</v>
      </c>
      <c r="C79" t="s">
        <v>1</v>
      </c>
    </row>
    <row r="80" spans="1:3" x14ac:dyDescent="0.25">
      <c r="A80">
        <v>74</v>
      </c>
      <c r="B80" t="s">
        <v>3</v>
      </c>
      <c r="C80" t="s">
        <v>1</v>
      </c>
    </row>
    <row r="81" spans="1:3" x14ac:dyDescent="0.25">
      <c r="A81">
        <v>75</v>
      </c>
      <c r="B81" t="s">
        <v>2</v>
      </c>
      <c r="C81" t="s">
        <v>2</v>
      </c>
    </row>
    <row r="82" spans="1:3" x14ac:dyDescent="0.25">
      <c r="A82">
        <v>76</v>
      </c>
      <c r="B82" t="s">
        <v>1</v>
      </c>
      <c r="C82" t="s">
        <v>1</v>
      </c>
    </row>
    <row r="83" spans="1:3" x14ac:dyDescent="0.25">
      <c r="A83">
        <v>77</v>
      </c>
      <c r="B83" t="s">
        <v>2</v>
      </c>
      <c r="C83" t="s">
        <v>2</v>
      </c>
    </row>
    <row r="84" spans="1:3" x14ac:dyDescent="0.25">
      <c r="A84">
        <v>78</v>
      </c>
      <c r="B84" t="s">
        <v>1</v>
      </c>
      <c r="C84" t="s">
        <v>1</v>
      </c>
    </row>
    <row r="85" spans="1:3" x14ac:dyDescent="0.25">
      <c r="A85">
        <v>79</v>
      </c>
      <c r="B85" t="s">
        <v>3</v>
      </c>
      <c r="C85" t="s">
        <v>1</v>
      </c>
    </row>
    <row r="86" spans="1:3" x14ac:dyDescent="0.25">
      <c r="A86">
        <v>80</v>
      </c>
      <c r="B86" t="s">
        <v>3</v>
      </c>
      <c r="C86" t="s">
        <v>1</v>
      </c>
    </row>
    <row r="87" spans="1:3" x14ac:dyDescent="0.25">
      <c r="A87">
        <v>81</v>
      </c>
      <c r="B87" t="s">
        <v>1</v>
      </c>
      <c r="C87" t="s">
        <v>1</v>
      </c>
    </row>
    <row r="88" spans="1:3" x14ac:dyDescent="0.25">
      <c r="A88">
        <v>82</v>
      </c>
      <c r="B88" t="s">
        <v>2</v>
      </c>
      <c r="C88" t="s">
        <v>2</v>
      </c>
    </row>
    <row r="89" spans="1:3" x14ac:dyDescent="0.25">
      <c r="A89">
        <v>83</v>
      </c>
      <c r="B89" t="s">
        <v>3</v>
      </c>
      <c r="C89" t="s">
        <v>1</v>
      </c>
    </row>
    <row r="90" spans="1:3" x14ac:dyDescent="0.25">
      <c r="A90">
        <v>84</v>
      </c>
      <c r="B90" t="s">
        <v>2</v>
      </c>
      <c r="C90" t="s">
        <v>2</v>
      </c>
    </row>
    <row r="91" spans="1:3" x14ac:dyDescent="0.25">
      <c r="A91">
        <v>85</v>
      </c>
      <c r="B91" t="s">
        <v>1</v>
      </c>
      <c r="C91" t="s">
        <v>1</v>
      </c>
    </row>
    <row r="92" spans="1:3" x14ac:dyDescent="0.25">
      <c r="A92">
        <v>86</v>
      </c>
      <c r="B92" t="s">
        <v>2</v>
      </c>
      <c r="C92" t="s">
        <v>2</v>
      </c>
    </row>
    <row r="93" spans="1:3" x14ac:dyDescent="0.25">
      <c r="A93">
        <v>87</v>
      </c>
      <c r="B93" t="s">
        <v>3</v>
      </c>
      <c r="C93" t="s">
        <v>1</v>
      </c>
    </row>
    <row r="94" spans="1:3" x14ac:dyDescent="0.25">
      <c r="A94">
        <v>88</v>
      </c>
      <c r="B94" t="s">
        <v>3</v>
      </c>
      <c r="C94" t="s">
        <v>1</v>
      </c>
    </row>
    <row r="95" spans="1:3" x14ac:dyDescent="0.25">
      <c r="A95">
        <v>89</v>
      </c>
      <c r="B95" t="s">
        <v>3</v>
      </c>
      <c r="C95" t="s">
        <v>1</v>
      </c>
    </row>
    <row r="96" spans="1:3" x14ac:dyDescent="0.25">
      <c r="A96">
        <v>90</v>
      </c>
      <c r="B96" t="s">
        <v>3</v>
      </c>
      <c r="C96" t="s">
        <v>3</v>
      </c>
    </row>
    <row r="97" spans="1:3" x14ac:dyDescent="0.25">
      <c r="A97">
        <v>91</v>
      </c>
      <c r="B97" t="s">
        <v>2</v>
      </c>
      <c r="C97" t="s">
        <v>2</v>
      </c>
    </row>
    <row r="98" spans="1:3" x14ac:dyDescent="0.25">
      <c r="A98">
        <v>92</v>
      </c>
      <c r="B98" t="s">
        <v>1</v>
      </c>
      <c r="C98" t="s">
        <v>1</v>
      </c>
    </row>
    <row r="99" spans="1:3" x14ac:dyDescent="0.25">
      <c r="A99">
        <v>93</v>
      </c>
      <c r="B99" t="s">
        <v>2</v>
      </c>
      <c r="C99" t="s">
        <v>2</v>
      </c>
    </row>
    <row r="100" spans="1:3" x14ac:dyDescent="0.25">
      <c r="A100">
        <v>94</v>
      </c>
      <c r="B100" t="s">
        <v>1</v>
      </c>
      <c r="C100" t="s">
        <v>1</v>
      </c>
    </row>
    <row r="101" spans="1:3" x14ac:dyDescent="0.25">
      <c r="A101">
        <v>95</v>
      </c>
      <c r="B101" t="s">
        <v>1</v>
      </c>
      <c r="C101" t="s">
        <v>1</v>
      </c>
    </row>
    <row r="102" spans="1:3" x14ac:dyDescent="0.25">
      <c r="A102">
        <v>96</v>
      </c>
      <c r="B102" t="s">
        <v>2</v>
      </c>
      <c r="C102" t="s">
        <v>2</v>
      </c>
    </row>
    <row r="103" spans="1:3" x14ac:dyDescent="0.25">
      <c r="A103">
        <v>97</v>
      </c>
      <c r="B103" t="s">
        <v>3</v>
      </c>
      <c r="C103" t="s">
        <v>1</v>
      </c>
    </row>
    <row r="104" spans="1:3" x14ac:dyDescent="0.25">
      <c r="A104">
        <v>98</v>
      </c>
      <c r="B104" t="s">
        <v>2</v>
      </c>
      <c r="C104" t="s">
        <v>2</v>
      </c>
    </row>
    <row r="105" spans="1:3" x14ac:dyDescent="0.25">
      <c r="A105">
        <v>99</v>
      </c>
      <c r="B105" t="s">
        <v>2</v>
      </c>
      <c r="C105" t="s">
        <v>2</v>
      </c>
    </row>
    <row r="106" spans="1:3" x14ac:dyDescent="0.25">
      <c r="A106">
        <v>100</v>
      </c>
      <c r="B106" t="s">
        <v>3</v>
      </c>
      <c r="C106" t="s">
        <v>1</v>
      </c>
    </row>
    <row r="107" spans="1:3" x14ac:dyDescent="0.25">
      <c r="A107">
        <v>101</v>
      </c>
      <c r="B107" t="s">
        <v>2</v>
      </c>
      <c r="C107" t="s">
        <v>2</v>
      </c>
    </row>
    <row r="108" spans="1:3" x14ac:dyDescent="0.25">
      <c r="A108">
        <v>102</v>
      </c>
      <c r="B108" t="s">
        <v>2</v>
      </c>
      <c r="C108" t="s">
        <v>2</v>
      </c>
    </row>
    <row r="109" spans="1:3" x14ac:dyDescent="0.25">
      <c r="A109">
        <v>103</v>
      </c>
      <c r="B109" t="s">
        <v>1</v>
      </c>
      <c r="C109" t="s">
        <v>1</v>
      </c>
    </row>
    <row r="110" spans="1:3" x14ac:dyDescent="0.25">
      <c r="A110">
        <v>104</v>
      </c>
      <c r="B110" t="s">
        <v>18</v>
      </c>
      <c r="C110" t="s">
        <v>1</v>
      </c>
    </row>
    <row r="111" spans="1:3" x14ac:dyDescent="0.25">
      <c r="A111">
        <v>105</v>
      </c>
      <c r="B111" t="s">
        <v>18</v>
      </c>
      <c r="C111" t="s">
        <v>2</v>
      </c>
    </row>
    <row r="112" spans="1:3" x14ac:dyDescent="0.25">
      <c r="A112">
        <v>106</v>
      </c>
      <c r="B112" t="s">
        <v>3</v>
      </c>
      <c r="C112" t="s">
        <v>1</v>
      </c>
    </row>
    <row r="113" spans="1:3" x14ac:dyDescent="0.25">
      <c r="A113">
        <v>107</v>
      </c>
      <c r="B113" t="s">
        <v>18</v>
      </c>
      <c r="C113" t="s">
        <v>3</v>
      </c>
    </row>
    <row r="114" spans="1:3" x14ac:dyDescent="0.25">
      <c r="A114">
        <v>108</v>
      </c>
      <c r="B114" t="s">
        <v>18</v>
      </c>
      <c r="C114" t="s">
        <v>18</v>
      </c>
    </row>
    <row r="115" spans="1:3" x14ac:dyDescent="0.25">
      <c r="A115">
        <v>109</v>
      </c>
      <c r="B115" t="s">
        <v>18</v>
      </c>
      <c r="C115" t="s">
        <v>1</v>
      </c>
    </row>
    <row r="116" spans="1:3" x14ac:dyDescent="0.25">
      <c r="A116">
        <v>110</v>
      </c>
      <c r="B116" t="s">
        <v>2</v>
      </c>
      <c r="C116" t="s">
        <v>2</v>
      </c>
    </row>
    <row r="117" spans="1:3" x14ac:dyDescent="0.25">
      <c r="A117">
        <v>111</v>
      </c>
      <c r="B117" t="s">
        <v>1</v>
      </c>
      <c r="C117" t="s">
        <v>1</v>
      </c>
    </row>
    <row r="118" spans="1:3" x14ac:dyDescent="0.25">
      <c r="A118">
        <v>112</v>
      </c>
      <c r="B118" t="s">
        <v>18</v>
      </c>
      <c r="C118" t="s">
        <v>1</v>
      </c>
    </row>
    <row r="119" spans="1:3" x14ac:dyDescent="0.25">
      <c r="A119">
        <v>113</v>
      </c>
      <c r="B119" t="s">
        <v>3</v>
      </c>
      <c r="C119" t="s">
        <v>2</v>
      </c>
    </row>
    <row r="120" spans="1:3" x14ac:dyDescent="0.25">
      <c r="A120">
        <v>114</v>
      </c>
      <c r="B120" t="s">
        <v>1</v>
      </c>
      <c r="C120" t="s">
        <v>1</v>
      </c>
    </row>
    <row r="121" spans="1:3" x14ac:dyDescent="0.25">
      <c r="A121">
        <v>115</v>
      </c>
      <c r="B121" t="s">
        <v>2</v>
      </c>
      <c r="C121" t="s">
        <v>2</v>
      </c>
    </row>
    <row r="122" spans="1:3" x14ac:dyDescent="0.25">
      <c r="A122">
        <v>116</v>
      </c>
      <c r="B122" t="s">
        <v>3</v>
      </c>
      <c r="C122" t="s">
        <v>1</v>
      </c>
    </row>
    <row r="123" spans="1:3" x14ac:dyDescent="0.25">
      <c r="A123">
        <v>117</v>
      </c>
      <c r="B123" t="s">
        <v>18</v>
      </c>
      <c r="C123" t="s">
        <v>3</v>
      </c>
    </row>
    <row r="124" spans="1:3" x14ac:dyDescent="0.25">
      <c r="A124">
        <v>118</v>
      </c>
      <c r="B124" t="s">
        <v>2</v>
      </c>
      <c r="C124" t="s">
        <v>2</v>
      </c>
    </row>
    <row r="125" spans="1:3" x14ac:dyDescent="0.25">
      <c r="A125">
        <v>119</v>
      </c>
      <c r="B125" t="s">
        <v>1</v>
      </c>
      <c r="C125" t="s">
        <v>1</v>
      </c>
    </row>
    <row r="126" spans="1:3" x14ac:dyDescent="0.25">
      <c r="A126">
        <v>120</v>
      </c>
      <c r="B126" t="s">
        <v>2</v>
      </c>
      <c r="C126" t="s">
        <v>2</v>
      </c>
    </row>
    <row r="127" spans="1:3" x14ac:dyDescent="0.25">
      <c r="A127">
        <v>121</v>
      </c>
      <c r="B127" t="s">
        <v>1</v>
      </c>
      <c r="C127" t="s">
        <v>1</v>
      </c>
    </row>
    <row r="128" spans="1:3" x14ac:dyDescent="0.25">
      <c r="A128">
        <v>122</v>
      </c>
      <c r="B128" t="s">
        <v>3</v>
      </c>
      <c r="C128" t="s">
        <v>1</v>
      </c>
    </row>
    <row r="129" spans="1:3" x14ac:dyDescent="0.25">
      <c r="A129">
        <v>123</v>
      </c>
      <c r="B129" t="s">
        <v>3</v>
      </c>
      <c r="C129" t="s">
        <v>3</v>
      </c>
    </row>
    <row r="130" spans="1:3" x14ac:dyDescent="0.25">
      <c r="A130">
        <v>124</v>
      </c>
      <c r="B130" t="s">
        <v>3</v>
      </c>
      <c r="C130" t="s">
        <v>1</v>
      </c>
    </row>
    <row r="131" spans="1:3" x14ac:dyDescent="0.25">
      <c r="A131">
        <v>125</v>
      </c>
      <c r="B131" t="s">
        <v>2</v>
      </c>
      <c r="C131" t="s">
        <v>2</v>
      </c>
    </row>
    <row r="132" spans="1:3" x14ac:dyDescent="0.25">
      <c r="A132">
        <v>126</v>
      </c>
      <c r="B132" t="s">
        <v>1</v>
      </c>
      <c r="C132" t="s">
        <v>3</v>
      </c>
    </row>
    <row r="133" spans="1:3" x14ac:dyDescent="0.25">
      <c r="A133">
        <v>127</v>
      </c>
      <c r="B133" t="s">
        <v>2</v>
      </c>
      <c r="C133" t="s">
        <v>2</v>
      </c>
    </row>
    <row r="134" spans="1:3" x14ac:dyDescent="0.25">
      <c r="A134">
        <v>128</v>
      </c>
      <c r="B134" t="s">
        <v>3</v>
      </c>
      <c r="C134" t="s">
        <v>1</v>
      </c>
    </row>
    <row r="135" spans="1:3" x14ac:dyDescent="0.25">
      <c r="A135">
        <v>129</v>
      </c>
      <c r="B135" t="s">
        <v>3</v>
      </c>
      <c r="C135" t="s">
        <v>1</v>
      </c>
    </row>
    <row r="136" spans="1:3" x14ac:dyDescent="0.25">
      <c r="A136">
        <v>130</v>
      </c>
      <c r="B136" t="s">
        <v>2</v>
      </c>
      <c r="C136" t="s">
        <v>2</v>
      </c>
    </row>
    <row r="137" spans="1:3" x14ac:dyDescent="0.25">
      <c r="A137">
        <v>131</v>
      </c>
      <c r="B137" t="s">
        <v>3</v>
      </c>
      <c r="C137" t="s">
        <v>3</v>
      </c>
    </row>
    <row r="138" spans="1:3" x14ac:dyDescent="0.25">
      <c r="A138">
        <v>132</v>
      </c>
      <c r="B138" t="s">
        <v>3</v>
      </c>
      <c r="C138" t="s">
        <v>1</v>
      </c>
    </row>
    <row r="139" spans="1:3" x14ac:dyDescent="0.25">
      <c r="A139">
        <v>133</v>
      </c>
      <c r="B139" t="s">
        <v>18</v>
      </c>
      <c r="C139" t="s">
        <v>2</v>
      </c>
    </row>
    <row r="140" spans="1:3" x14ac:dyDescent="0.25">
      <c r="A140">
        <v>134</v>
      </c>
      <c r="B140" t="s">
        <v>1</v>
      </c>
      <c r="C140" t="s">
        <v>1</v>
      </c>
    </row>
    <row r="141" spans="1:3" x14ac:dyDescent="0.25">
      <c r="A141">
        <v>135</v>
      </c>
      <c r="B141" t="s">
        <v>18</v>
      </c>
      <c r="C141" t="s">
        <v>2</v>
      </c>
    </row>
    <row r="142" spans="1:3" x14ac:dyDescent="0.25">
      <c r="A142">
        <v>136</v>
      </c>
      <c r="B142" t="s">
        <v>1</v>
      </c>
      <c r="C142" t="s">
        <v>1</v>
      </c>
    </row>
    <row r="143" spans="1:3" x14ac:dyDescent="0.25">
      <c r="A143">
        <v>137</v>
      </c>
      <c r="B143" t="s">
        <v>18</v>
      </c>
      <c r="C143" t="s">
        <v>18</v>
      </c>
    </row>
    <row r="144" spans="1:3" x14ac:dyDescent="0.25">
      <c r="A144">
        <v>138</v>
      </c>
      <c r="B144" t="s">
        <v>2</v>
      </c>
      <c r="C144" t="s">
        <v>2</v>
      </c>
    </row>
    <row r="145" spans="1:3" x14ac:dyDescent="0.25">
      <c r="A145">
        <v>139</v>
      </c>
      <c r="B145" t="s">
        <v>1</v>
      </c>
      <c r="C145" t="s">
        <v>1</v>
      </c>
    </row>
    <row r="146" spans="1:3" x14ac:dyDescent="0.25">
      <c r="A146">
        <v>140</v>
      </c>
      <c r="B146" t="s">
        <v>1</v>
      </c>
      <c r="C146" t="s">
        <v>1</v>
      </c>
    </row>
    <row r="147" spans="1:3" x14ac:dyDescent="0.25">
      <c r="A147">
        <v>141</v>
      </c>
      <c r="B147" t="s">
        <v>3</v>
      </c>
      <c r="C147" t="s">
        <v>1</v>
      </c>
    </row>
    <row r="148" spans="1:3" x14ac:dyDescent="0.25">
      <c r="A148">
        <v>142</v>
      </c>
      <c r="B148" t="s">
        <v>2</v>
      </c>
      <c r="C148" t="s">
        <v>2</v>
      </c>
    </row>
    <row r="149" spans="1:3" x14ac:dyDescent="0.25">
      <c r="A149">
        <v>143</v>
      </c>
      <c r="B149" t="s">
        <v>3</v>
      </c>
      <c r="C149" t="s">
        <v>1</v>
      </c>
    </row>
    <row r="150" spans="1:3" x14ac:dyDescent="0.25">
      <c r="A150">
        <v>144</v>
      </c>
      <c r="B150" t="s">
        <v>1</v>
      </c>
      <c r="C150" t="s">
        <v>1</v>
      </c>
    </row>
    <row r="151" spans="1:3" x14ac:dyDescent="0.25">
      <c r="A151">
        <v>145</v>
      </c>
      <c r="B151" t="s">
        <v>18</v>
      </c>
      <c r="C151" t="s">
        <v>2</v>
      </c>
    </row>
    <row r="152" spans="1:3" x14ac:dyDescent="0.25">
      <c r="A152">
        <v>146</v>
      </c>
      <c r="B152" t="s">
        <v>18</v>
      </c>
      <c r="C152" t="s">
        <v>2</v>
      </c>
    </row>
    <row r="153" spans="1:3" x14ac:dyDescent="0.25">
      <c r="A153">
        <v>147</v>
      </c>
      <c r="B153" t="s">
        <v>1</v>
      </c>
      <c r="C153" t="s">
        <v>1</v>
      </c>
    </row>
    <row r="154" spans="1:3" x14ac:dyDescent="0.25">
      <c r="A154">
        <v>148</v>
      </c>
      <c r="B154" t="s">
        <v>2</v>
      </c>
      <c r="C154" t="s">
        <v>2</v>
      </c>
    </row>
    <row r="155" spans="1:3" x14ac:dyDescent="0.25">
      <c r="A155">
        <v>149</v>
      </c>
      <c r="B155" t="s">
        <v>3</v>
      </c>
      <c r="C155" t="s">
        <v>1</v>
      </c>
    </row>
    <row r="156" spans="1:3" x14ac:dyDescent="0.25">
      <c r="A156">
        <v>150</v>
      </c>
      <c r="B156" t="s">
        <v>18</v>
      </c>
      <c r="C156" t="s">
        <v>18</v>
      </c>
    </row>
    <row r="157" spans="1:3" x14ac:dyDescent="0.25">
      <c r="A157">
        <v>151</v>
      </c>
      <c r="B157" t="s">
        <v>1</v>
      </c>
      <c r="C157" t="s">
        <v>1</v>
      </c>
    </row>
    <row r="158" spans="1:3" x14ac:dyDescent="0.25">
      <c r="A158">
        <v>152</v>
      </c>
      <c r="B158" t="s">
        <v>1</v>
      </c>
      <c r="C158" t="s">
        <v>1</v>
      </c>
    </row>
    <row r="159" spans="1:3" x14ac:dyDescent="0.25">
      <c r="A159">
        <v>153</v>
      </c>
      <c r="B159" t="s">
        <v>1</v>
      </c>
      <c r="C159" t="s">
        <v>18</v>
      </c>
    </row>
    <row r="160" spans="1:3" x14ac:dyDescent="0.25">
      <c r="A160">
        <v>154</v>
      </c>
      <c r="B160" t="s">
        <v>2</v>
      </c>
      <c r="C160" t="s">
        <v>2</v>
      </c>
    </row>
    <row r="161" spans="1:3" x14ac:dyDescent="0.25">
      <c r="A161">
        <v>155</v>
      </c>
      <c r="B161" t="s">
        <v>2</v>
      </c>
      <c r="C161" t="s">
        <v>2</v>
      </c>
    </row>
    <row r="162" spans="1:3" x14ac:dyDescent="0.25">
      <c r="A162">
        <v>156</v>
      </c>
      <c r="B162" t="s">
        <v>2</v>
      </c>
      <c r="C162" t="s">
        <v>2</v>
      </c>
    </row>
    <row r="163" spans="1:3" x14ac:dyDescent="0.25">
      <c r="A163">
        <v>157</v>
      </c>
      <c r="B163" t="s">
        <v>3</v>
      </c>
      <c r="C163" t="s">
        <v>1</v>
      </c>
    </row>
    <row r="164" spans="1:3" x14ac:dyDescent="0.25">
      <c r="A164">
        <v>158</v>
      </c>
      <c r="B164" t="s">
        <v>1</v>
      </c>
      <c r="C164" t="s">
        <v>1</v>
      </c>
    </row>
    <row r="165" spans="1:3" x14ac:dyDescent="0.25">
      <c r="A165">
        <v>159</v>
      </c>
      <c r="B165" t="s">
        <v>2</v>
      </c>
      <c r="C165" t="s">
        <v>2</v>
      </c>
    </row>
    <row r="166" spans="1:3" x14ac:dyDescent="0.25">
      <c r="A166">
        <v>160</v>
      </c>
      <c r="B166" t="s">
        <v>3</v>
      </c>
      <c r="C166" t="s">
        <v>1</v>
      </c>
    </row>
    <row r="167" spans="1:3" x14ac:dyDescent="0.25">
      <c r="A167">
        <v>161</v>
      </c>
      <c r="B167" t="s">
        <v>18</v>
      </c>
      <c r="C167" t="s">
        <v>1</v>
      </c>
    </row>
    <row r="168" spans="1:3" x14ac:dyDescent="0.25">
      <c r="A168">
        <v>162</v>
      </c>
      <c r="B168" t="s">
        <v>3</v>
      </c>
      <c r="C168" t="s">
        <v>1</v>
      </c>
    </row>
    <row r="169" spans="1:3" x14ac:dyDescent="0.25">
      <c r="A169">
        <v>163</v>
      </c>
      <c r="B169" t="s">
        <v>3</v>
      </c>
      <c r="C169" t="s">
        <v>1</v>
      </c>
    </row>
    <row r="170" spans="1:3" x14ac:dyDescent="0.25">
      <c r="A170">
        <v>164</v>
      </c>
      <c r="B170" t="s">
        <v>1</v>
      </c>
      <c r="C170" t="s">
        <v>1</v>
      </c>
    </row>
    <row r="171" spans="1:3" x14ac:dyDescent="0.25">
      <c r="A171">
        <v>165</v>
      </c>
      <c r="B171" t="s">
        <v>1</v>
      </c>
      <c r="C171" t="s">
        <v>1</v>
      </c>
    </row>
    <row r="172" spans="1:3" x14ac:dyDescent="0.25">
      <c r="A172">
        <v>166</v>
      </c>
      <c r="B172" t="s">
        <v>18</v>
      </c>
      <c r="C172" t="s">
        <v>1</v>
      </c>
    </row>
    <row r="173" spans="1:3" x14ac:dyDescent="0.25">
      <c r="A173">
        <v>167</v>
      </c>
      <c r="B173" t="s">
        <v>3</v>
      </c>
      <c r="C173" t="s">
        <v>18</v>
      </c>
    </row>
    <row r="174" spans="1:3" x14ac:dyDescent="0.25">
      <c r="A174">
        <v>168</v>
      </c>
      <c r="B174" t="s">
        <v>1</v>
      </c>
      <c r="C174" t="s">
        <v>1</v>
      </c>
    </row>
    <row r="175" spans="1:3" x14ac:dyDescent="0.25">
      <c r="A175">
        <v>169</v>
      </c>
      <c r="B175" t="s">
        <v>18</v>
      </c>
      <c r="C175" t="s">
        <v>1</v>
      </c>
    </row>
    <row r="176" spans="1:3" x14ac:dyDescent="0.25">
      <c r="A176">
        <v>170</v>
      </c>
      <c r="B176" t="s">
        <v>3</v>
      </c>
      <c r="C176" t="s">
        <v>1</v>
      </c>
    </row>
    <row r="177" spans="1:3" x14ac:dyDescent="0.25">
      <c r="A177">
        <v>171</v>
      </c>
      <c r="B177" t="s">
        <v>1</v>
      </c>
      <c r="C177" t="s">
        <v>1</v>
      </c>
    </row>
    <row r="178" spans="1:3" x14ac:dyDescent="0.25">
      <c r="A178">
        <v>172</v>
      </c>
      <c r="B178" t="s">
        <v>2</v>
      </c>
      <c r="C178" t="s">
        <v>2</v>
      </c>
    </row>
    <row r="179" spans="1:3" x14ac:dyDescent="0.25">
      <c r="A179">
        <v>173</v>
      </c>
      <c r="B179" t="s">
        <v>18</v>
      </c>
      <c r="C179" t="s">
        <v>3</v>
      </c>
    </row>
    <row r="180" spans="1:3" x14ac:dyDescent="0.25">
      <c r="A180">
        <v>174</v>
      </c>
      <c r="B180" t="s">
        <v>2</v>
      </c>
      <c r="C180" t="s">
        <v>2</v>
      </c>
    </row>
    <row r="181" spans="1:3" x14ac:dyDescent="0.25">
      <c r="A181">
        <v>175</v>
      </c>
      <c r="B181" t="s">
        <v>2</v>
      </c>
      <c r="C181" t="s">
        <v>2</v>
      </c>
    </row>
    <row r="182" spans="1:3" x14ac:dyDescent="0.25">
      <c r="A182">
        <v>176</v>
      </c>
      <c r="B182" t="s">
        <v>1</v>
      </c>
      <c r="C182" t="s">
        <v>3</v>
      </c>
    </row>
    <row r="183" spans="1:3" x14ac:dyDescent="0.25">
      <c r="A183">
        <v>177</v>
      </c>
      <c r="B183" t="s">
        <v>3</v>
      </c>
      <c r="C183" t="s">
        <v>1</v>
      </c>
    </row>
    <row r="184" spans="1:3" x14ac:dyDescent="0.25">
      <c r="A184">
        <v>178</v>
      </c>
      <c r="B184" t="s">
        <v>3</v>
      </c>
      <c r="C184" t="s">
        <v>1</v>
      </c>
    </row>
    <row r="185" spans="1:3" x14ac:dyDescent="0.25">
      <c r="A185">
        <v>179</v>
      </c>
      <c r="B185" t="s">
        <v>18</v>
      </c>
      <c r="C185" t="s">
        <v>2</v>
      </c>
    </row>
    <row r="186" spans="1:3" x14ac:dyDescent="0.25">
      <c r="A186">
        <v>180</v>
      </c>
      <c r="B186" t="s">
        <v>1</v>
      </c>
      <c r="C186" t="s">
        <v>1</v>
      </c>
    </row>
    <row r="187" spans="1:3" x14ac:dyDescent="0.25">
      <c r="A187">
        <v>181</v>
      </c>
      <c r="B187" t="s">
        <v>1</v>
      </c>
      <c r="C187" t="s">
        <v>1</v>
      </c>
    </row>
    <row r="188" spans="1:3" x14ac:dyDescent="0.25">
      <c r="A188">
        <v>182</v>
      </c>
      <c r="B188" t="s">
        <v>3</v>
      </c>
      <c r="C188" t="s">
        <v>1</v>
      </c>
    </row>
    <row r="189" spans="1:3" x14ac:dyDescent="0.25">
      <c r="A189">
        <v>183</v>
      </c>
      <c r="B189" t="s">
        <v>18</v>
      </c>
      <c r="C189" t="s">
        <v>3</v>
      </c>
    </row>
    <row r="190" spans="1:3" x14ac:dyDescent="0.25">
      <c r="A190">
        <v>184</v>
      </c>
      <c r="B190" t="s">
        <v>3</v>
      </c>
      <c r="C190" t="s">
        <v>1</v>
      </c>
    </row>
    <row r="191" spans="1:3" x14ac:dyDescent="0.25">
      <c r="A191">
        <v>185</v>
      </c>
      <c r="B191" t="s">
        <v>1</v>
      </c>
      <c r="C191" t="s">
        <v>1</v>
      </c>
    </row>
    <row r="192" spans="1:3" x14ac:dyDescent="0.25">
      <c r="A192">
        <v>186</v>
      </c>
      <c r="B192" t="s">
        <v>2</v>
      </c>
      <c r="C192" t="s">
        <v>2</v>
      </c>
    </row>
    <row r="193" spans="1:3" x14ac:dyDescent="0.25">
      <c r="A193">
        <v>187</v>
      </c>
      <c r="B193" t="s">
        <v>18</v>
      </c>
      <c r="C193" t="s">
        <v>2</v>
      </c>
    </row>
    <row r="194" spans="1:3" x14ac:dyDescent="0.25">
      <c r="A194">
        <v>188</v>
      </c>
      <c r="B194" t="s">
        <v>1</v>
      </c>
      <c r="C194" t="s">
        <v>2</v>
      </c>
    </row>
    <row r="195" spans="1:3" x14ac:dyDescent="0.25">
      <c r="A195">
        <v>189</v>
      </c>
      <c r="B195" t="s">
        <v>3</v>
      </c>
      <c r="C195" t="s">
        <v>1</v>
      </c>
    </row>
    <row r="196" spans="1:3" x14ac:dyDescent="0.25">
      <c r="A196">
        <v>190</v>
      </c>
      <c r="B196" t="s">
        <v>3</v>
      </c>
      <c r="C196" t="s">
        <v>1</v>
      </c>
    </row>
    <row r="197" spans="1:3" x14ac:dyDescent="0.25">
      <c r="A197">
        <v>191</v>
      </c>
      <c r="B197" t="s">
        <v>1</v>
      </c>
      <c r="C197" t="s">
        <v>1</v>
      </c>
    </row>
    <row r="198" spans="1:3" x14ac:dyDescent="0.25">
      <c r="A198">
        <v>192</v>
      </c>
      <c r="B198" t="s">
        <v>3</v>
      </c>
      <c r="C198" t="s">
        <v>1</v>
      </c>
    </row>
    <row r="199" spans="1:3" x14ac:dyDescent="0.25">
      <c r="A199">
        <v>193</v>
      </c>
      <c r="B199" t="s">
        <v>18</v>
      </c>
      <c r="C199" t="s">
        <v>18</v>
      </c>
    </row>
    <row r="200" spans="1:3" x14ac:dyDescent="0.25">
      <c r="A200">
        <v>194</v>
      </c>
      <c r="B200" t="s">
        <v>1</v>
      </c>
      <c r="C200" t="s">
        <v>1</v>
      </c>
    </row>
    <row r="201" spans="1:3" x14ac:dyDescent="0.25">
      <c r="A201">
        <v>195</v>
      </c>
      <c r="B201" t="s">
        <v>3</v>
      </c>
      <c r="C201" t="s">
        <v>1</v>
      </c>
    </row>
    <row r="202" spans="1:3" x14ac:dyDescent="0.25">
      <c r="A202">
        <v>196</v>
      </c>
      <c r="B202" t="s">
        <v>18</v>
      </c>
      <c r="C202" t="s">
        <v>18</v>
      </c>
    </row>
    <row r="203" spans="1:3" x14ac:dyDescent="0.25">
      <c r="A203">
        <v>197</v>
      </c>
      <c r="B203" t="s">
        <v>2</v>
      </c>
      <c r="C203" t="s">
        <v>2</v>
      </c>
    </row>
    <row r="204" spans="1:3" x14ac:dyDescent="0.25">
      <c r="A204">
        <v>198</v>
      </c>
      <c r="B204" t="s">
        <v>3</v>
      </c>
      <c r="C204" t="s">
        <v>3</v>
      </c>
    </row>
    <row r="205" spans="1:3" x14ac:dyDescent="0.25">
      <c r="A205">
        <v>199</v>
      </c>
      <c r="B205" t="s">
        <v>18</v>
      </c>
      <c r="C205" t="s">
        <v>3</v>
      </c>
    </row>
    <row r="206" spans="1:3" x14ac:dyDescent="0.25">
      <c r="A206">
        <v>200</v>
      </c>
      <c r="B206" t="s">
        <v>3</v>
      </c>
      <c r="C206" t="s">
        <v>1</v>
      </c>
    </row>
    <row r="207" spans="1:3" x14ac:dyDescent="0.25">
      <c r="A207">
        <v>201</v>
      </c>
      <c r="B207" t="s">
        <v>18</v>
      </c>
      <c r="C207" t="s">
        <v>1</v>
      </c>
    </row>
    <row r="208" spans="1:3" x14ac:dyDescent="0.25">
      <c r="A208">
        <v>202</v>
      </c>
      <c r="B208" t="s">
        <v>1</v>
      </c>
      <c r="C208" t="s">
        <v>1</v>
      </c>
    </row>
    <row r="209" spans="1:3" x14ac:dyDescent="0.25">
      <c r="A209">
        <v>203</v>
      </c>
      <c r="B209" t="s">
        <v>1</v>
      </c>
      <c r="C209" t="s">
        <v>1</v>
      </c>
    </row>
    <row r="210" spans="1:3" x14ac:dyDescent="0.25">
      <c r="A210">
        <v>204</v>
      </c>
      <c r="B210" t="s">
        <v>18</v>
      </c>
      <c r="C210" t="s">
        <v>3</v>
      </c>
    </row>
    <row r="211" spans="1:3" x14ac:dyDescent="0.25">
      <c r="A211">
        <v>205</v>
      </c>
      <c r="B211" t="s">
        <v>18</v>
      </c>
      <c r="C211" t="s">
        <v>2</v>
      </c>
    </row>
    <row r="212" spans="1:3" x14ac:dyDescent="0.25">
      <c r="A212">
        <v>206</v>
      </c>
      <c r="B212" t="s">
        <v>2</v>
      </c>
      <c r="C212" t="s">
        <v>2</v>
      </c>
    </row>
    <row r="213" spans="1:3" x14ac:dyDescent="0.25">
      <c r="A213">
        <v>207</v>
      </c>
      <c r="B213" t="s">
        <v>1</v>
      </c>
      <c r="C213" t="s">
        <v>1</v>
      </c>
    </row>
    <row r="214" spans="1:3" x14ac:dyDescent="0.25">
      <c r="A214">
        <v>208</v>
      </c>
      <c r="B214" t="s">
        <v>1</v>
      </c>
      <c r="C214" t="s">
        <v>1</v>
      </c>
    </row>
    <row r="215" spans="1:3" x14ac:dyDescent="0.25">
      <c r="A215">
        <v>209</v>
      </c>
      <c r="B215" t="s">
        <v>18</v>
      </c>
      <c r="C215" t="s">
        <v>18</v>
      </c>
    </row>
    <row r="216" spans="1:3" x14ac:dyDescent="0.25">
      <c r="A216">
        <v>210</v>
      </c>
      <c r="B216" t="s">
        <v>1</v>
      </c>
      <c r="C216" t="s">
        <v>1</v>
      </c>
    </row>
    <row r="217" spans="1:3" x14ac:dyDescent="0.25">
      <c r="A217">
        <v>211</v>
      </c>
      <c r="B217" t="s">
        <v>18</v>
      </c>
      <c r="C217" t="s">
        <v>2</v>
      </c>
    </row>
    <row r="218" spans="1:3" x14ac:dyDescent="0.25">
      <c r="A218">
        <v>212</v>
      </c>
      <c r="B218" t="s">
        <v>18</v>
      </c>
      <c r="C218" t="s">
        <v>1</v>
      </c>
    </row>
    <row r="219" spans="1:3" x14ac:dyDescent="0.25">
      <c r="A219">
        <v>213</v>
      </c>
      <c r="B219" t="s">
        <v>1</v>
      </c>
      <c r="C219" t="s">
        <v>1</v>
      </c>
    </row>
    <row r="220" spans="1:3" x14ac:dyDescent="0.25">
      <c r="A220">
        <v>214</v>
      </c>
      <c r="B220" t="s">
        <v>18</v>
      </c>
      <c r="C220" t="s">
        <v>3</v>
      </c>
    </row>
    <row r="221" spans="1:3" x14ac:dyDescent="0.25">
      <c r="A221">
        <v>215</v>
      </c>
      <c r="B221" t="s">
        <v>2</v>
      </c>
      <c r="C221" t="s">
        <v>2</v>
      </c>
    </row>
    <row r="222" spans="1:3" x14ac:dyDescent="0.25">
      <c r="A222">
        <v>216</v>
      </c>
      <c r="B222" t="s">
        <v>1</v>
      </c>
      <c r="C222" t="s">
        <v>3</v>
      </c>
    </row>
    <row r="223" spans="1:3" x14ac:dyDescent="0.25">
      <c r="A223">
        <v>217</v>
      </c>
      <c r="B223" t="s">
        <v>18</v>
      </c>
      <c r="C223" t="s">
        <v>3</v>
      </c>
    </row>
    <row r="224" spans="1:3" x14ac:dyDescent="0.25">
      <c r="A224">
        <v>218</v>
      </c>
      <c r="B224" t="s">
        <v>3</v>
      </c>
      <c r="C224" t="s">
        <v>18</v>
      </c>
    </row>
    <row r="225" spans="1:3" x14ac:dyDescent="0.25">
      <c r="A225">
        <v>219</v>
      </c>
      <c r="B225" t="s">
        <v>1</v>
      </c>
      <c r="C225" t="s">
        <v>1</v>
      </c>
    </row>
    <row r="226" spans="1:3" x14ac:dyDescent="0.25">
      <c r="A226">
        <v>220</v>
      </c>
      <c r="B226" t="s">
        <v>2</v>
      </c>
      <c r="C226" t="s">
        <v>2</v>
      </c>
    </row>
    <row r="227" spans="1:3" x14ac:dyDescent="0.25">
      <c r="A227">
        <v>221</v>
      </c>
      <c r="B227" t="s">
        <v>2</v>
      </c>
      <c r="C227" t="s">
        <v>2</v>
      </c>
    </row>
    <row r="228" spans="1:3" x14ac:dyDescent="0.25">
      <c r="A228">
        <v>222</v>
      </c>
      <c r="B228" t="s">
        <v>3</v>
      </c>
      <c r="C228" t="s">
        <v>1</v>
      </c>
    </row>
    <row r="229" spans="1:3" x14ac:dyDescent="0.25">
      <c r="A229">
        <v>223</v>
      </c>
      <c r="B229" t="s">
        <v>18</v>
      </c>
      <c r="C229" t="s">
        <v>3</v>
      </c>
    </row>
    <row r="230" spans="1:3" x14ac:dyDescent="0.25">
      <c r="A230">
        <v>224</v>
      </c>
      <c r="B230" t="s">
        <v>1</v>
      </c>
      <c r="C230" t="s">
        <v>1</v>
      </c>
    </row>
    <row r="231" spans="1:3" x14ac:dyDescent="0.25">
      <c r="A231">
        <v>225</v>
      </c>
      <c r="B231" t="s">
        <v>18</v>
      </c>
      <c r="C231" t="s">
        <v>3</v>
      </c>
    </row>
    <row r="232" spans="1:3" x14ac:dyDescent="0.25">
      <c r="A232">
        <v>226</v>
      </c>
      <c r="B232" t="s">
        <v>3</v>
      </c>
      <c r="C232" t="s">
        <v>1</v>
      </c>
    </row>
    <row r="233" spans="1:3" x14ac:dyDescent="0.25">
      <c r="A233">
        <v>227</v>
      </c>
      <c r="B233" t="s">
        <v>1</v>
      </c>
      <c r="C233" t="s">
        <v>1</v>
      </c>
    </row>
    <row r="234" spans="1:3" x14ac:dyDescent="0.25">
      <c r="A234">
        <v>228</v>
      </c>
      <c r="B234" t="s">
        <v>3</v>
      </c>
      <c r="C234" t="s">
        <v>1</v>
      </c>
    </row>
    <row r="235" spans="1:3" x14ac:dyDescent="0.25">
      <c r="A235">
        <v>229</v>
      </c>
      <c r="B235" t="s">
        <v>18</v>
      </c>
      <c r="C235" t="s">
        <v>2</v>
      </c>
    </row>
    <row r="236" spans="1:3" x14ac:dyDescent="0.25">
      <c r="A236">
        <v>230</v>
      </c>
      <c r="B236" t="s">
        <v>1</v>
      </c>
      <c r="C236" t="s">
        <v>1</v>
      </c>
    </row>
    <row r="237" spans="1:3" x14ac:dyDescent="0.25">
      <c r="A237">
        <v>231</v>
      </c>
      <c r="B237" t="s">
        <v>1</v>
      </c>
      <c r="C237" t="s">
        <v>1</v>
      </c>
    </row>
    <row r="238" spans="1:3" x14ac:dyDescent="0.25">
      <c r="A238">
        <v>232</v>
      </c>
      <c r="B238" t="s">
        <v>18</v>
      </c>
      <c r="C238" t="s">
        <v>1</v>
      </c>
    </row>
    <row r="239" spans="1:3" x14ac:dyDescent="0.25">
      <c r="A239">
        <v>233</v>
      </c>
      <c r="B239" t="s">
        <v>18</v>
      </c>
      <c r="C239" t="s">
        <v>18</v>
      </c>
    </row>
    <row r="240" spans="1:3" x14ac:dyDescent="0.25">
      <c r="A240">
        <v>234</v>
      </c>
      <c r="B240" t="s">
        <v>3</v>
      </c>
      <c r="C240" t="s">
        <v>1</v>
      </c>
    </row>
    <row r="241" spans="1:3" x14ac:dyDescent="0.25">
      <c r="A241">
        <v>235</v>
      </c>
      <c r="B241" t="s">
        <v>3</v>
      </c>
      <c r="C241" t="s">
        <v>1</v>
      </c>
    </row>
    <row r="242" spans="1:3" x14ac:dyDescent="0.25">
      <c r="A242">
        <v>236</v>
      </c>
      <c r="B242" t="s">
        <v>2</v>
      </c>
      <c r="C242" t="s">
        <v>2</v>
      </c>
    </row>
    <row r="243" spans="1:3" x14ac:dyDescent="0.25">
      <c r="A243">
        <v>237</v>
      </c>
      <c r="B243" t="s">
        <v>2</v>
      </c>
      <c r="C243" t="s">
        <v>2</v>
      </c>
    </row>
    <row r="244" spans="1:3" x14ac:dyDescent="0.25">
      <c r="A244">
        <v>238</v>
      </c>
      <c r="B244" t="s">
        <v>1</v>
      </c>
      <c r="C244" t="s">
        <v>1</v>
      </c>
    </row>
    <row r="245" spans="1:3" x14ac:dyDescent="0.25">
      <c r="A245">
        <v>239</v>
      </c>
      <c r="B245" t="s">
        <v>3</v>
      </c>
      <c r="C245" t="s">
        <v>1</v>
      </c>
    </row>
    <row r="246" spans="1:3" x14ac:dyDescent="0.25">
      <c r="A246">
        <v>240</v>
      </c>
      <c r="B246" t="s">
        <v>1</v>
      </c>
      <c r="C246" t="s">
        <v>1</v>
      </c>
    </row>
    <row r="247" spans="1:3" x14ac:dyDescent="0.25">
      <c r="A247">
        <v>241</v>
      </c>
      <c r="B247" t="s">
        <v>2</v>
      </c>
      <c r="C247" t="s">
        <v>2</v>
      </c>
    </row>
    <row r="248" spans="1:3" x14ac:dyDescent="0.25">
      <c r="A248">
        <v>242</v>
      </c>
      <c r="B248" t="s">
        <v>3</v>
      </c>
      <c r="C248" t="s">
        <v>1</v>
      </c>
    </row>
    <row r="249" spans="1:3" x14ac:dyDescent="0.25">
      <c r="A249">
        <v>243</v>
      </c>
      <c r="B249" t="s">
        <v>3</v>
      </c>
      <c r="C249" t="s">
        <v>18</v>
      </c>
    </row>
    <row r="250" spans="1:3" x14ac:dyDescent="0.25">
      <c r="A250">
        <v>244</v>
      </c>
      <c r="B250" t="s">
        <v>2</v>
      </c>
      <c r="C250" t="s">
        <v>2</v>
      </c>
    </row>
    <row r="251" spans="1:3" x14ac:dyDescent="0.25">
      <c r="A251">
        <v>245</v>
      </c>
      <c r="B251" t="s">
        <v>2</v>
      </c>
      <c r="C251" t="s">
        <v>2</v>
      </c>
    </row>
    <row r="252" spans="1:3" x14ac:dyDescent="0.25">
      <c r="A252">
        <v>246</v>
      </c>
      <c r="B252" t="s">
        <v>3</v>
      </c>
      <c r="C252" t="s">
        <v>3</v>
      </c>
    </row>
    <row r="253" spans="1:3" x14ac:dyDescent="0.25">
      <c r="A253">
        <v>247</v>
      </c>
      <c r="B253" t="s">
        <v>18</v>
      </c>
      <c r="C253" t="s">
        <v>18</v>
      </c>
    </row>
    <row r="254" spans="1:3" x14ac:dyDescent="0.25">
      <c r="A254">
        <v>248</v>
      </c>
      <c r="B254" t="s">
        <v>3</v>
      </c>
      <c r="C254" t="s">
        <v>3</v>
      </c>
    </row>
    <row r="255" spans="1:3" x14ac:dyDescent="0.25">
      <c r="A255">
        <v>249</v>
      </c>
      <c r="B255" t="s">
        <v>1</v>
      </c>
      <c r="C255" t="s">
        <v>3</v>
      </c>
    </row>
    <row r="256" spans="1:3" x14ac:dyDescent="0.25">
      <c r="A256">
        <v>250</v>
      </c>
      <c r="B256" t="s">
        <v>18</v>
      </c>
      <c r="C256" t="s">
        <v>2</v>
      </c>
    </row>
    <row r="257" spans="1:3" x14ac:dyDescent="0.25">
      <c r="A257">
        <v>251</v>
      </c>
      <c r="B257" t="s">
        <v>1</v>
      </c>
      <c r="C257" t="s">
        <v>2</v>
      </c>
    </row>
    <row r="258" spans="1:3" x14ac:dyDescent="0.25">
      <c r="A258">
        <v>252</v>
      </c>
      <c r="B258" t="s">
        <v>1</v>
      </c>
      <c r="C258" t="s">
        <v>1</v>
      </c>
    </row>
    <row r="259" spans="1:3" x14ac:dyDescent="0.25">
      <c r="A259">
        <v>253</v>
      </c>
      <c r="B259" t="s">
        <v>2</v>
      </c>
      <c r="C259" t="s">
        <v>2</v>
      </c>
    </row>
    <row r="260" spans="1:3" x14ac:dyDescent="0.25">
      <c r="A260">
        <v>254</v>
      </c>
      <c r="B260" t="s">
        <v>3</v>
      </c>
      <c r="C260" t="s">
        <v>1</v>
      </c>
    </row>
    <row r="261" spans="1:3" x14ac:dyDescent="0.25">
      <c r="A261">
        <v>255</v>
      </c>
      <c r="B261" t="s">
        <v>3</v>
      </c>
      <c r="C261" t="s">
        <v>1</v>
      </c>
    </row>
    <row r="262" spans="1:3" x14ac:dyDescent="0.25">
      <c r="A262">
        <v>256</v>
      </c>
      <c r="B262" t="s">
        <v>18</v>
      </c>
      <c r="C262" t="s">
        <v>18</v>
      </c>
    </row>
    <row r="263" spans="1:3" x14ac:dyDescent="0.25">
      <c r="A263">
        <v>257</v>
      </c>
      <c r="B263" t="s">
        <v>18</v>
      </c>
      <c r="C263" t="s">
        <v>2</v>
      </c>
    </row>
    <row r="264" spans="1:3" x14ac:dyDescent="0.25">
      <c r="A264">
        <v>258</v>
      </c>
      <c r="B264" t="s">
        <v>18</v>
      </c>
      <c r="C264" t="s">
        <v>1</v>
      </c>
    </row>
    <row r="265" spans="1:3" x14ac:dyDescent="0.25">
      <c r="A265">
        <v>259</v>
      </c>
      <c r="B265" t="s">
        <v>18</v>
      </c>
      <c r="C265" t="s">
        <v>2</v>
      </c>
    </row>
    <row r="266" spans="1:3" x14ac:dyDescent="0.25">
      <c r="A266">
        <v>260</v>
      </c>
      <c r="B266" t="s">
        <v>1</v>
      </c>
      <c r="C266" t="s">
        <v>2</v>
      </c>
    </row>
    <row r="267" spans="1:3" x14ac:dyDescent="0.25">
      <c r="A267">
        <v>261</v>
      </c>
      <c r="B267" t="s">
        <v>18</v>
      </c>
      <c r="C267" t="s">
        <v>3</v>
      </c>
    </row>
    <row r="268" spans="1:3" x14ac:dyDescent="0.25">
      <c r="A268">
        <v>262</v>
      </c>
      <c r="B268" t="s">
        <v>3</v>
      </c>
      <c r="C268" t="s">
        <v>1</v>
      </c>
    </row>
    <row r="269" spans="1:3" x14ac:dyDescent="0.25">
      <c r="A269">
        <v>263</v>
      </c>
      <c r="B269" t="s">
        <v>2</v>
      </c>
      <c r="C269" t="s">
        <v>2</v>
      </c>
    </row>
    <row r="270" spans="1:3" x14ac:dyDescent="0.25">
      <c r="A270">
        <v>264</v>
      </c>
      <c r="B270" t="s">
        <v>18</v>
      </c>
      <c r="C270" t="s">
        <v>3</v>
      </c>
    </row>
    <row r="271" spans="1:3" x14ac:dyDescent="0.25">
      <c r="A271">
        <v>265</v>
      </c>
      <c r="B271" t="s">
        <v>2</v>
      </c>
      <c r="C271" t="s">
        <v>2</v>
      </c>
    </row>
    <row r="272" spans="1:3" x14ac:dyDescent="0.25">
      <c r="A272">
        <v>266</v>
      </c>
      <c r="B272" t="s">
        <v>2</v>
      </c>
      <c r="C272" t="s">
        <v>2</v>
      </c>
    </row>
    <row r="273" spans="1:3" x14ac:dyDescent="0.25">
      <c r="A273">
        <v>267</v>
      </c>
      <c r="B273" t="s">
        <v>3</v>
      </c>
      <c r="C273" t="s">
        <v>2</v>
      </c>
    </row>
    <row r="274" spans="1:3" x14ac:dyDescent="0.25">
      <c r="A274">
        <v>268</v>
      </c>
      <c r="B274" t="s">
        <v>18</v>
      </c>
      <c r="C274" t="s">
        <v>2</v>
      </c>
    </row>
    <row r="275" spans="1:3" x14ac:dyDescent="0.25">
      <c r="A275">
        <v>269</v>
      </c>
      <c r="B275" t="s">
        <v>1</v>
      </c>
      <c r="C275" t="s">
        <v>1</v>
      </c>
    </row>
    <row r="276" spans="1:3" x14ac:dyDescent="0.25">
      <c r="A276">
        <v>270</v>
      </c>
      <c r="B276" t="s">
        <v>2</v>
      </c>
      <c r="C276" t="s">
        <v>2</v>
      </c>
    </row>
    <row r="277" spans="1:3" x14ac:dyDescent="0.25">
      <c r="A277">
        <v>271</v>
      </c>
      <c r="B277" t="s">
        <v>2</v>
      </c>
      <c r="C277" t="s">
        <v>2</v>
      </c>
    </row>
    <row r="278" spans="1:3" x14ac:dyDescent="0.25">
      <c r="A278">
        <v>272</v>
      </c>
      <c r="B278" t="s">
        <v>1</v>
      </c>
      <c r="C278" t="s">
        <v>18</v>
      </c>
    </row>
    <row r="279" spans="1:3" x14ac:dyDescent="0.25">
      <c r="A279">
        <v>273</v>
      </c>
      <c r="B279" t="s">
        <v>18</v>
      </c>
      <c r="C279" t="s">
        <v>18</v>
      </c>
    </row>
    <row r="280" spans="1:3" x14ac:dyDescent="0.25">
      <c r="A280">
        <v>274</v>
      </c>
      <c r="B280" t="s">
        <v>1</v>
      </c>
      <c r="C280" t="s">
        <v>1</v>
      </c>
    </row>
    <row r="281" spans="1:3" x14ac:dyDescent="0.25">
      <c r="A281">
        <v>275</v>
      </c>
      <c r="B281" t="s">
        <v>2</v>
      </c>
      <c r="C281" t="s">
        <v>2</v>
      </c>
    </row>
    <row r="282" spans="1:3" x14ac:dyDescent="0.25">
      <c r="A282">
        <v>276</v>
      </c>
      <c r="B282" t="s">
        <v>2</v>
      </c>
      <c r="C282" t="s">
        <v>2</v>
      </c>
    </row>
    <row r="283" spans="1:3" x14ac:dyDescent="0.25">
      <c r="A283">
        <v>277</v>
      </c>
      <c r="B283" t="s">
        <v>3</v>
      </c>
      <c r="C283" t="s">
        <v>1</v>
      </c>
    </row>
    <row r="284" spans="1:3" x14ac:dyDescent="0.25">
      <c r="A284">
        <v>278</v>
      </c>
      <c r="B284" t="s">
        <v>2</v>
      </c>
      <c r="C284" t="s">
        <v>2</v>
      </c>
    </row>
    <row r="285" spans="1:3" x14ac:dyDescent="0.25">
      <c r="A285">
        <v>279</v>
      </c>
      <c r="B285" t="s">
        <v>1</v>
      </c>
      <c r="C285" t="s">
        <v>3</v>
      </c>
    </row>
    <row r="286" spans="1:3" x14ac:dyDescent="0.25">
      <c r="A286">
        <v>280</v>
      </c>
      <c r="B286" t="s">
        <v>18</v>
      </c>
      <c r="C286" t="s">
        <v>2</v>
      </c>
    </row>
    <row r="287" spans="1:3" x14ac:dyDescent="0.25">
      <c r="A287">
        <v>281</v>
      </c>
      <c r="B287" t="s">
        <v>2</v>
      </c>
      <c r="C287" t="s">
        <v>2</v>
      </c>
    </row>
    <row r="288" spans="1:3" x14ac:dyDescent="0.25">
      <c r="A288">
        <v>282</v>
      </c>
      <c r="B288" t="s">
        <v>2</v>
      </c>
      <c r="C288" t="s">
        <v>2</v>
      </c>
    </row>
    <row r="289" spans="1:3" x14ac:dyDescent="0.25">
      <c r="A289">
        <v>283</v>
      </c>
      <c r="B289" t="s">
        <v>3</v>
      </c>
      <c r="C289" t="s">
        <v>1</v>
      </c>
    </row>
    <row r="290" spans="1:3" x14ac:dyDescent="0.25">
      <c r="A290">
        <v>284</v>
      </c>
      <c r="B290" t="s">
        <v>2</v>
      </c>
      <c r="C290" t="s">
        <v>2</v>
      </c>
    </row>
    <row r="291" spans="1:3" x14ac:dyDescent="0.25">
      <c r="A291">
        <v>285</v>
      </c>
      <c r="B291" t="s">
        <v>2</v>
      </c>
      <c r="C291" t="s">
        <v>2</v>
      </c>
    </row>
    <row r="292" spans="1:3" x14ac:dyDescent="0.25">
      <c r="A292">
        <v>286</v>
      </c>
      <c r="B292" t="s">
        <v>18</v>
      </c>
      <c r="C292" t="s">
        <v>1</v>
      </c>
    </row>
    <row r="293" spans="1:3" x14ac:dyDescent="0.25">
      <c r="A293">
        <v>287</v>
      </c>
      <c r="B293" t="s">
        <v>1</v>
      </c>
      <c r="C293" t="s">
        <v>1</v>
      </c>
    </row>
    <row r="294" spans="1:3" x14ac:dyDescent="0.25">
      <c r="A294">
        <v>288</v>
      </c>
      <c r="B294" t="s">
        <v>2</v>
      </c>
      <c r="C294" t="s">
        <v>2</v>
      </c>
    </row>
    <row r="295" spans="1:3" x14ac:dyDescent="0.25">
      <c r="A295">
        <v>289</v>
      </c>
      <c r="B295" t="s">
        <v>3</v>
      </c>
      <c r="C295" t="s">
        <v>18</v>
      </c>
    </row>
    <row r="296" spans="1:3" x14ac:dyDescent="0.25">
      <c r="A296">
        <v>290</v>
      </c>
      <c r="B296" t="s">
        <v>18</v>
      </c>
      <c r="C296" t="s">
        <v>2</v>
      </c>
    </row>
    <row r="297" spans="1:3" x14ac:dyDescent="0.25">
      <c r="A297">
        <v>291</v>
      </c>
      <c r="B297" t="s">
        <v>1</v>
      </c>
      <c r="C297" t="s">
        <v>1</v>
      </c>
    </row>
    <row r="298" spans="1:3" x14ac:dyDescent="0.25">
      <c r="A298">
        <v>292</v>
      </c>
      <c r="B298" t="s">
        <v>3</v>
      </c>
      <c r="C298" t="s">
        <v>1</v>
      </c>
    </row>
    <row r="299" spans="1:3" x14ac:dyDescent="0.25">
      <c r="A299">
        <v>293</v>
      </c>
      <c r="B299" t="s">
        <v>2</v>
      </c>
      <c r="C299" t="s">
        <v>2</v>
      </c>
    </row>
    <row r="300" spans="1:3" x14ac:dyDescent="0.25">
      <c r="A300">
        <v>294</v>
      </c>
      <c r="B300" t="s">
        <v>2</v>
      </c>
      <c r="C300" t="s">
        <v>2</v>
      </c>
    </row>
    <row r="301" spans="1:3" x14ac:dyDescent="0.25">
      <c r="A301">
        <v>295</v>
      </c>
      <c r="B301" t="s">
        <v>18</v>
      </c>
      <c r="C301" t="s">
        <v>3</v>
      </c>
    </row>
    <row r="302" spans="1:3" x14ac:dyDescent="0.25">
      <c r="A302">
        <v>296</v>
      </c>
      <c r="B302" t="s">
        <v>1</v>
      </c>
      <c r="C302" t="s">
        <v>1</v>
      </c>
    </row>
    <row r="303" spans="1:3" x14ac:dyDescent="0.25">
      <c r="A303">
        <v>297</v>
      </c>
      <c r="B303" t="s">
        <v>1</v>
      </c>
      <c r="C303" t="s">
        <v>1</v>
      </c>
    </row>
    <row r="304" spans="1:3" x14ac:dyDescent="0.25">
      <c r="A304">
        <v>298</v>
      </c>
      <c r="B304" t="s">
        <v>18</v>
      </c>
      <c r="C304" t="s">
        <v>18</v>
      </c>
    </row>
    <row r="305" spans="1:3" x14ac:dyDescent="0.25">
      <c r="A305">
        <v>299</v>
      </c>
      <c r="B305" t="s">
        <v>1</v>
      </c>
      <c r="C305" t="s">
        <v>1</v>
      </c>
    </row>
    <row r="306" spans="1:3" x14ac:dyDescent="0.25">
      <c r="A306">
        <v>300</v>
      </c>
      <c r="B306" t="s">
        <v>3</v>
      </c>
      <c r="C306" t="s">
        <v>1</v>
      </c>
    </row>
    <row r="307" spans="1:3" x14ac:dyDescent="0.25">
      <c r="A307">
        <v>301</v>
      </c>
      <c r="B307" t="s">
        <v>1</v>
      </c>
      <c r="C307" t="s">
        <v>1</v>
      </c>
    </row>
    <row r="308" spans="1:3" x14ac:dyDescent="0.25">
      <c r="A308">
        <v>302</v>
      </c>
      <c r="B308" t="s">
        <v>1</v>
      </c>
      <c r="C308" t="s">
        <v>3</v>
      </c>
    </row>
    <row r="309" spans="1:3" x14ac:dyDescent="0.25">
      <c r="A309">
        <v>303</v>
      </c>
      <c r="B309" t="s">
        <v>3</v>
      </c>
      <c r="C309" t="s">
        <v>1</v>
      </c>
    </row>
    <row r="310" spans="1:3" x14ac:dyDescent="0.25">
      <c r="A310">
        <v>304</v>
      </c>
      <c r="B310" t="s">
        <v>2</v>
      </c>
      <c r="C310" t="s">
        <v>2</v>
      </c>
    </row>
    <row r="311" spans="1:3" x14ac:dyDescent="0.25">
      <c r="A311">
        <v>305</v>
      </c>
      <c r="B311" t="s">
        <v>3</v>
      </c>
      <c r="C311" t="s">
        <v>1</v>
      </c>
    </row>
    <row r="312" spans="1:3" x14ac:dyDescent="0.25">
      <c r="A312">
        <v>306</v>
      </c>
      <c r="B312" t="s">
        <v>1</v>
      </c>
      <c r="C312" t="s">
        <v>3</v>
      </c>
    </row>
    <row r="313" spans="1:3" x14ac:dyDescent="0.25">
      <c r="A313">
        <v>307</v>
      </c>
      <c r="B313" t="s">
        <v>3</v>
      </c>
      <c r="C313" t="s">
        <v>1</v>
      </c>
    </row>
    <row r="314" spans="1:3" x14ac:dyDescent="0.25">
      <c r="A314">
        <v>308</v>
      </c>
      <c r="B314" t="s">
        <v>1</v>
      </c>
      <c r="C314" t="s">
        <v>1</v>
      </c>
    </row>
    <row r="315" spans="1:3" x14ac:dyDescent="0.25">
      <c r="A315">
        <v>309</v>
      </c>
      <c r="B315" t="s">
        <v>18</v>
      </c>
      <c r="C315" t="s">
        <v>18</v>
      </c>
    </row>
    <row r="316" spans="1:3" x14ac:dyDescent="0.25">
      <c r="A316">
        <v>310</v>
      </c>
      <c r="B316" t="s">
        <v>3</v>
      </c>
      <c r="C316" t="s">
        <v>1</v>
      </c>
    </row>
    <row r="317" spans="1:3" x14ac:dyDescent="0.25">
      <c r="A317">
        <v>311</v>
      </c>
      <c r="B317" t="s">
        <v>2</v>
      </c>
      <c r="C317" t="s">
        <v>2</v>
      </c>
    </row>
    <row r="318" spans="1:3" x14ac:dyDescent="0.25">
      <c r="A318">
        <v>312</v>
      </c>
      <c r="B318" t="s">
        <v>2</v>
      </c>
      <c r="C318" t="s">
        <v>2</v>
      </c>
    </row>
    <row r="319" spans="1:3" x14ac:dyDescent="0.25">
      <c r="A319">
        <v>313</v>
      </c>
      <c r="B319" t="s">
        <v>3</v>
      </c>
      <c r="C319" t="s">
        <v>1</v>
      </c>
    </row>
    <row r="320" spans="1:3" x14ac:dyDescent="0.25">
      <c r="A320">
        <v>314</v>
      </c>
      <c r="B320" t="s">
        <v>2</v>
      </c>
      <c r="C320" t="s">
        <v>2</v>
      </c>
    </row>
    <row r="321" spans="1:3" x14ac:dyDescent="0.25">
      <c r="A321">
        <v>315</v>
      </c>
      <c r="B321" t="s">
        <v>2</v>
      </c>
      <c r="C321" t="s">
        <v>2</v>
      </c>
    </row>
    <row r="322" spans="1:3" x14ac:dyDescent="0.25">
      <c r="A322">
        <v>316</v>
      </c>
      <c r="B322" t="s">
        <v>1</v>
      </c>
      <c r="C322" t="s">
        <v>3</v>
      </c>
    </row>
    <row r="323" spans="1:3" x14ac:dyDescent="0.25">
      <c r="A323">
        <v>317</v>
      </c>
      <c r="B323" t="s">
        <v>2</v>
      </c>
      <c r="C323" t="s">
        <v>2</v>
      </c>
    </row>
    <row r="324" spans="1:3" x14ac:dyDescent="0.25">
      <c r="A324">
        <v>318</v>
      </c>
      <c r="B324" t="s">
        <v>1</v>
      </c>
      <c r="C324" t="s">
        <v>1</v>
      </c>
    </row>
    <row r="325" spans="1:3" x14ac:dyDescent="0.25">
      <c r="A325">
        <v>319</v>
      </c>
      <c r="B325" t="s">
        <v>18</v>
      </c>
      <c r="C325" t="s">
        <v>3</v>
      </c>
    </row>
    <row r="326" spans="1:3" x14ac:dyDescent="0.25">
      <c r="A326">
        <v>320</v>
      </c>
      <c r="B326" t="s">
        <v>3</v>
      </c>
      <c r="C326" t="s">
        <v>3</v>
      </c>
    </row>
    <row r="327" spans="1:3" x14ac:dyDescent="0.25">
      <c r="A327">
        <v>321</v>
      </c>
      <c r="B327" t="s">
        <v>2</v>
      </c>
      <c r="C327" t="s">
        <v>2</v>
      </c>
    </row>
    <row r="328" spans="1:3" x14ac:dyDescent="0.25">
      <c r="A328">
        <v>322</v>
      </c>
      <c r="B328" t="s">
        <v>3</v>
      </c>
      <c r="C328" t="s">
        <v>1</v>
      </c>
    </row>
    <row r="329" spans="1:3" x14ac:dyDescent="0.25">
      <c r="A329">
        <v>323</v>
      </c>
      <c r="B329" t="s">
        <v>3</v>
      </c>
      <c r="C329" t="s">
        <v>1</v>
      </c>
    </row>
    <row r="330" spans="1:3" x14ac:dyDescent="0.25">
      <c r="A330">
        <v>324</v>
      </c>
      <c r="B330" t="s">
        <v>1</v>
      </c>
      <c r="C330" t="s">
        <v>1</v>
      </c>
    </row>
    <row r="331" spans="1:3" x14ac:dyDescent="0.25">
      <c r="A331">
        <v>325</v>
      </c>
      <c r="B331" t="s">
        <v>1</v>
      </c>
      <c r="C331" t="s">
        <v>1</v>
      </c>
    </row>
    <row r="332" spans="1:3" x14ac:dyDescent="0.25">
      <c r="A332">
        <v>326</v>
      </c>
      <c r="B332" t="s">
        <v>18</v>
      </c>
      <c r="C332" t="s">
        <v>18</v>
      </c>
    </row>
    <row r="333" spans="1:3" x14ac:dyDescent="0.25">
      <c r="A333">
        <v>327</v>
      </c>
      <c r="B333" t="s">
        <v>2</v>
      </c>
      <c r="C333" t="s">
        <v>2</v>
      </c>
    </row>
    <row r="334" spans="1:3" x14ac:dyDescent="0.25">
      <c r="A334">
        <v>328</v>
      </c>
      <c r="B334" t="s">
        <v>3</v>
      </c>
      <c r="C334" t="s">
        <v>18</v>
      </c>
    </row>
    <row r="335" spans="1:3" x14ac:dyDescent="0.25">
      <c r="A335">
        <v>329</v>
      </c>
      <c r="B335" t="s">
        <v>18</v>
      </c>
      <c r="C335" t="s">
        <v>1</v>
      </c>
    </row>
    <row r="336" spans="1:3" x14ac:dyDescent="0.25">
      <c r="A336">
        <v>330</v>
      </c>
      <c r="B336" t="s">
        <v>3</v>
      </c>
      <c r="C336" t="s">
        <v>2</v>
      </c>
    </row>
    <row r="337" spans="1:3" x14ac:dyDescent="0.25">
      <c r="A337">
        <v>331</v>
      </c>
      <c r="B337" t="s">
        <v>1</v>
      </c>
      <c r="C337" t="s">
        <v>1</v>
      </c>
    </row>
    <row r="338" spans="1:3" x14ac:dyDescent="0.25">
      <c r="A338">
        <v>332</v>
      </c>
      <c r="B338" t="s">
        <v>2</v>
      </c>
      <c r="C338" t="s">
        <v>2</v>
      </c>
    </row>
    <row r="339" spans="1:3" x14ac:dyDescent="0.25">
      <c r="A339">
        <v>333</v>
      </c>
      <c r="B339" t="s">
        <v>3</v>
      </c>
      <c r="C339" t="s">
        <v>1</v>
      </c>
    </row>
    <row r="340" spans="1:3" x14ac:dyDescent="0.25">
      <c r="A340">
        <v>334</v>
      </c>
      <c r="B340" t="s">
        <v>2</v>
      </c>
      <c r="C340" t="s">
        <v>2</v>
      </c>
    </row>
    <row r="341" spans="1:3" x14ac:dyDescent="0.25">
      <c r="A341">
        <v>335</v>
      </c>
      <c r="B341" t="s">
        <v>2</v>
      </c>
      <c r="C341" t="s">
        <v>2</v>
      </c>
    </row>
    <row r="342" spans="1:3" x14ac:dyDescent="0.25">
      <c r="A342">
        <v>336</v>
      </c>
      <c r="B342" t="s">
        <v>1</v>
      </c>
      <c r="C342" t="s">
        <v>1</v>
      </c>
    </row>
    <row r="343" spans="1:3" x14ac:dyDescent="0.25">
      <c r="A343">
        <v>337</v>
      </c>
      <c r="B343" t="s">
        <v>1</v>
      </c>
      <c r="C343" t="s">
        <v>2</v>
      </c>
    </row>
    <row r="344" spans="1:3" x14ac:dyDescent="0.25">
      <c r="A344">
        <v>338</v>
      </c>
      <c r="B344" t="s">
        <v>2</v>
      </c>
      <c r="C344" t="s">
        <v>2</v>
      </c>
    </row>
    <row r="345" spans="1:3" x14ac:dyDescent="0.25">
      <c r="A345">
        <v>339</v>
      </c>
      <c r="B345" t="s">
        <v>1</v>
      </c>
      <c r="C345" t="s">
        <v>3</v>
      </c>
    </row>
    <row r="346" spans="1:3" x14ac:dyDescent="0.25">
      <c r="A346">
        <v>340</v>
      </c>
      <c r="B346" t="s">
        <v>1</v>
      </c>
      <c r="C346" t="s">
        <v>1</v>
      </c>
    </row>
    <row r="347" spans="1:3" x14ac:dyDescent="0.25">
      <c r="A347">
        <v>341</v>
      </c>
      <c r="B347" t="s">
        <v>18</v>
      </c>
      <c r="C347" t="s">
        <v>18</v>
      </c>
    </row>
    <row r="348" spans="1:3" x14ac:dyDescent="0.25">
      <c r="A348">
        <v>342</v>
      </c>
      <c r="B348" t="s">
        <v>3</v>
      </c>
      <c r="C348" t="s">
        <v>1</v>
      </c>
    </row>
    <row r="349" spans="1:3" x14ac:dyDescent="0.25">
      <c r="A349">
        <v>343</v>
      </c>
      <c r="B349" t="s">
        <v>2</v>
      </c>
      <c r="C349" t="s">
        <v>2</v>
      </c>
    </row>
    <row r="350" spans="1:3" x14ac:dyDescent="0.25">
      <c r="A350">
        <v>344</v>
      </c>
      <c r="B350" t="s">
        <v>2</v>
      </c>
      <c r="C350" t="s">
        <v>2</v>
      </c>
    </row>
    <row r="351" spans="1:3" x14ac:dyDescent="0.25">
      <c r="A351">
        <v>345</v>
      </c>
      <c r="B351" t="s">
        <v>2</v>
      </c>
      <c r="C351" t="s">
        <v>2</v>
      </c>
    </row>
    <row r="352" spans="1:3" x14ac:dyDescent="0.25">
      <c r="A352">
        <v>346</v>
      </c>
      <c r="B352" t="s">
        <v>3</v>
      </c>
      <c r="C352" t="s">
        <v>1</v>
      </c>
    </row>
    <row r="353" spans="1:3" x14ac:dyDescent="0.25">
      <c r="A353">
        <v>347</v>
      </c>
      <c r="B353" t="s">
        <v>1</v>
      </c>
      <c r="C353" t="s">
        <v>1</v>
      </c>
    </row>
    <row r="354" spans="1:3" x14ac:dyDescent="0.25">
      <c r="A354">
        <v>348</v>
      </c>
      <c r="B354" t="s">
        <v>3</v>
      </c>
      <c r="C354" t="s">
        <v>1</v>
      </c>
    </row>
    <row r="355" spans="1:3" x14ac:dyDescent="0.25">
      <c r="A355">
        <v>349</v>
      </c>
      <c r="B355" t="s">
        <v>18</v>
      </c>
      <c r="C355" t="s">
        <v>3</v>
      </c>
    </row>
    <row r="356" spans="1:3" x14ac:dyDescent="0.25">
      <c r="A356">
        <v>350</v>
      </c>
      <c r="B356" t="s">
        <v>1</v>
      </c>
      <c r="C356" t="s">
        <v>1</v>
      </c>
    </row>
    <row r="357" spans="1:3" x14ac:dyDescent="0.25">
      <c r="A357">
        <v>351</v>
      </c>
      <c r="B357" t="s">
        <v>3</v>
      </c>
      <c r="C357" t="s">
        <v>18</v>
      </c>
    </row>
    <row r="358" spans="1:3" x14ac:dyDescent="0.25">
      <c r="A358">
        <v>352</v>
      </c>
      <c r="B358" t="s">
        <v>18</v>
      </c>
      <c r="C358" t="s">
        <v>3</v>
      </c>
    </row>
    <row r="359" spans="1:3" x14ac:dyDescent="0.25">
      <c r="A359">
        <v>353</v>
      </c>
      <c r="B359" t="s">
        <v>18</v>
      </c>
      <c r="C359" t="s">
        <v>3</v>
      </c>
    </row>
    <row r="360" spans="1:3" x14ac:dyDescent="0.25">
      <c r="A360">
        <v>354</v>
      </c>
      <c r="B360" t="s">
        <v>3</v>
      </c>
      <c r="C360" t="s">
        <v>1</v>
      </c>
    </row>
    <row r="361" spans="1:3" x14ac:dyDescent="0.25">
      <c r="A361">
        <v>355</v>
      </c>
      <c r="B361" t="s">
        <v>2</v>
      </c>
      <c r="C361" t="s">
        <v>2</v>
      </c>
    </row>
    <row r="362" spans="1:3" x14ac:dyDescent="0.25">
      <c r="A362">
        <v>356</v>
      </c>
      <c r="B362" t="s">
        <v>2</v>
      </c>
      <c r="C362" t="s">
        <v>2</v>
      </c>
    </row>
    <row r="363" spans="1:3" x14ac:dyDescent="0.25">
      <c r="A363">
        <v>357</v>
      </c>
      <c r="B363" t="s">
        <v>18</v>
      </c>
      <c r="C363" t="s">
        <v>18</v>
      </c>
    </row>
    <row r="364" spans="1:3" x14ac:dyDescent="0.25">
      <c r="A364">
        <v>358</v>
      </c>
      <c r="B364" t="s">
        <v>18</v>
      </c>
      <c r="C364" t="s">
        <v>18</v>
      </c>
    </row>
    <row r="365" spans="1:3" x14ac:dyDescent="0.25">
      <c r="A365">
        <v>359</v>
      </c>
      <c r="B365" t="s">
        <v>2</v>
      </c>
      <c r="C365" t="s">
        <v>2</v>
      </c>
    </row>
    <row r="366" spans="1:3" x14ac:dyDescent="0.25">
      <c r="A366">
        <v>360</v>
      </c>
      <c r="B366" t="s">
        <v>1</v>
      </c>
      <c r="C366" t="s">
        <v>1</v>
      </c>
    </row>
    <row r="367" spans="1:3" x14ac:dyDescent="0.25">
      <c r="A367">
        <v>361</v>
      </c>
      <c r="B367" t="s">
        <v>18</v>
      </c>
      <c r="C367" t="s">
        <v>2</v>
      </c>
    </row>
    <row r="368" spans="1:3" x14ac:dyDescent="0.25">
      <c r="A368">
        <v>362</v>
      </c>
      <c r="B368" t="s">
        <v>18</v>
      </c>
      <c r="C368" t="s">
        <v>2</v>
      </c>
    </row>
    <row r="369" spans="1:3" x14ac:dyDescent="0.25">
      <c r="A369">
        <v>363</v>
      </c>
      <c r="B369" t="s">
        <v>18</v>
      </c>
      <c r="C369" t="s">
        <v>3</v>
      </c>
    </row>
    <row r="370" spans="1:3" x14ac:dyDescent="0.25">
      <c r="A370">
        <v>364</v>
      </c>
      <c r="B370" t="s">
        <v>3</v>
      </c>
      <c r="C370" t="s">
        <v>1</v>
      </c>
    </row>
    <row r="371" spans="1:3" x14ac:dyDescent="0.25">
      <c r="A371">
        <v>365</v>
      </c>
      <c r="B371" t="s">
        <v>2</v>
      </c>
      <c r="C371" t="s">
        <v>2</v>
      </c>
    </row>
    <row r="372" spans="1:3" x14ac:dyDescent="0.25">
      <c r="A372">
        <v>366</v>
      </c>
      <c r="B372" t="s">
        <v>18</v>
      </c>
      <c r="C372" t="s">
        <v>2</v>
      </c>
    </row>
    <row r="373" spans="1:3" x14ac:dyDescent="0.25">
      <c r="A373">
        <v>367</v>
      </c>
      <c r="B373" t="s">
        <v>2</v>
      </c>
      <c r="C373" t="s">
        <v>2</v>
      </c>
    </row>
    <row r="374" spans="1:3" x14ac:dyDescent="0.25">
      <c r="A374">
        <v>368</v>
      </c>
      <c r="B374" t="s">
        <v>2</v>
      </c>
      <c r="C374" t="s">
        <v>2</v>
      </c>
    </row>
    <row r="375" spans="1:3" x14ac:dyDescent="0.25">
      <c r="A375">
        <v>369</v>
      </c>
      <c r="B375" t="s">
        <v>18</v>
      </c>
      <c r="C375" t="s">
        <v>18</v>
      </c>
    </row>
    <row r="376" spans="1:3" x14ac:dyDescent="0.25">
      <c r="A376">
        <v>370</v>
      </c>
      <c r="B376" t="s">
        <v>2</v>
      </c>
      <c r="C376" t="s">
        <v>2</v>
      </c>
    </row>
    <row r="377" spans="1:3" x14ac:dyDescent="0.25">
      <c r="A377">
        <v>371</v>
      </c>
      <c r="B377" t="s">
        <v>18</v>
      </c>
      <c r="C377" t="s">
        <v>2</v>
      </c>
    </row>
    <row r="378" spans="1:3" x14ac:dyDescent="0.25">
      <c r="A378">
        <v>372</v>
      </c>
      <c r="B378" t="s">
        <v>18</v>
      </c>
      <c r="C378" t="s">
        <v>2</v>
      </c>
    </row>
    <row r="379" spans="1:3" x14ac:dyDescent="0.25">
      <c r="A379">
        <v>373</v>
      </c>
      <c r="B379" t="s">
        <v>18</v>
      </c>
      <c r="C379" t="s">
        <v>18</v>
      </c>
    </row>
    <row r="380" spans="1:3" x14ac:dyDescent="0.25">
      <c r="A380">
        <v>374</v>
      </c>
      <c r="B380" t="s">
        <v>18</v>
      </c>
      <c r="C380" t="s">
        <v>1</v>
      </c>
    </row>
    <row r="381" spans="1:3" x14ac:dyDescent="0.25">
      <c r="A381">
        <v>375</v>
      </c>
      <c r="B381" t="s">
        <v>3</v>
      </c>
      <c r="C381" t="s">
        <v>1</v>
      </c>
    </row>
    <row r="382" spans="1:3" x14ac:dyDescent="0.25">
      <c r="A382">
        <v>376</v>
      </c>
      <c r="B382" t="s">
        <v>1</v>
      </c>
      <c r="C382" t="s">
        <v>3</v>
      </c>
    </row>
    <row r="383" spans="1:3" x14ac:dyDescent="0.25">
      <c r="A383">
        <v>377</v>
      </c>
      <c r="B383" t="s">
        <v>3</v>
      </c>
      <c r="C383" t="s">
        <v>1</v>
      </c>
    </row>
    <row r="384" spans="1:3" x14ac:dyDescent="0.25">
      <c r="A384">
        <v>378</v>
      </c>
      <c r="B384" t="s">
        <v>18</v>
      </c>
      <c r="C384" t="s">
        <v>3</v>
      </c>
    </row>
    <row r="385" spans="1:3" x14ac:dyDescent="0.25">
      <c r="A385">
        <v>379</v>
      </c>
      <c r="B385" t="s">
        <v>1</v>
      </c>
      <c r="C385" t="s">
        <v>1</v>
      </c>
    </row>
    <row r="386" spans="1:3" x14ac:dyDescent="0.25">
      <c r="A386">
        <v>380</v>
      </c>
      <c r="B386" t="s">
        <v>1</v>
      </c>
      <c r="C386" t="s">
        <v>1</v>
      </c>
    </row>
    <row r="387" spans="1:3" x14ac:dyDescent="0.25">
      <c r="A387">
        <v>381</v>
      </c>
      <c r="B387" t="s">
        <v>1</v>
      </c>
      <c r="C387" t="s">
        <v>1</v>
      </c>
    </row>
    <row r="388" spans="1:3" x14ac:dyDescent="0.25">
      <c r="A388">
        <v>382</v>
      </c>
      <c r="B388" t="s">
        <v>18</v>
      </c>
      <c r="C388" t="s">
        <v>1</v>
      </c>
    </row>
    <row r="389" spans="1:3" x14ac:dyDescent="0.25">
      <c r="A389">
        <v>383</v>
      </c>
      <c r="B389" t="s">
        <v>3</v>
      </c>
      <c r="C389" t="s">
        <v>1</v>
      </c>
    </row>
    <row r="390" spans="1:3" x14ac:dyDescent="0.25">
      <c r="A390">
        <v>384</v>
      </c>
      <c r="B390" t="s">
        <v>3</v>
      </c>
      <c r="C390" t="s">
        <v>1</v>
      </c>
    </row>
    <row r="391" spans="1:3" x14ac:dyDescent="0.25">
      <c r="A391">
        <v>385</v>
      </c>
      <c r="B391" t="s">
        <v>18</v>
      </c>
      <c r="C391" t="s">
        <v>2</v>
      </c>
    </row>
    <row r="392" spans="1:3" x14ac:dyDescent="0.25">
      <c r="A392">
        <v>386</v>
      </c>
      <c r="B392" t="s">
        <v>18</v>
      </c>
      <c r="C392" t="s">
        <v>2</v>
      </c>
    </row>
    <row r="393" spans="1:3" x14ac:dyDescent="0.25">
      <c r="A393">
        <v>387</v>
      </c>
      <c r="B393" t="s">
        <v>2</v>
      </c>
      <c r="C393" t="s">
        <v>2</v>
      </c>
    </row>
    <row r="394" spans="1:3" x14ac:dyDescent="0.25">
      <c r="A394">
        <v>388</v>
      </c>
      <c r="B394" t="s">
        <v>3</v>
      </c>
      <c r="C394" t="s">
        <v>1</v>
      </c>
    </row>
    <row r="395" spans="1:3" x14ac:dyDescent="0.25">
      <c r="A395">
        <v>389</v>
      </c>
      <c r="B395" t="s">
        <v>2</v>
      </c>
      <c r="C395" t="s">
        <v>2</v>
      </c>
    </row>
    <row r="396" spans="1:3" x14ac:dyDescent="0.25">
      <c r="A396">
        <v>390</v>
      </c>
      <c r="B396" t="s">
        <v>2</v>
      </c>
      <c r="C396" t="s">
        <v>2</v>
      </c>
    </row>
    <row r="397" spans="1:3" x14ac:dyDescent="0.25">
      <c r="A397">
        <v>391</v>
      </c>
      <c r="B397" t="s">
        <v>1</v>
      </c>
      <c r="C397" t="s">
        <v>1</v>
      </c>
    </row>
    <row r="398" spans="1:3" x14ac:dyDescent="0.25">
      <c r="A398">
        <v>392</v>
      </c>
      <c r="B398" t="s">
        <v>18</v>
      </c>
      <c r="C398" t="s">
        <v>2</v>
      </c>
    </row>
    <row r="399" spans="1:3" x14ac:dyDescent="0.25">
      <c r="A399">
        <v>393</v>
      </c>
      <c r="B399" t="s">
        <v>3</v>
      </c>
      <c r="C399" t="s">
        <v>1</v>
      </c>
    </row>
    <row r="400" spans="1:3" x14ac:dyDescent="0.25">
      <c r="A400">
        <v>394</v>
      </c>
      <c r="B400" t="s">
        <v>2</v>
      </c>
      <c r="C400" t="s">
        <v>2</v>
      </c>
    </row>
    <row r="401" spans="1:3" x14ac:dyDescent="0.25">
      <c r="A401">
        <v>395</v>
      </c>
      <c r="B401" t="s">
        <v>2</v>
      </c>
      <c r="C401" t="s">
        <v>2</v>
      </c>
    </row>
    <row r="402" spans="1:3" x14ac:dyDescent="0.25">
      <c r="A402">
        <v>396</v>
      </c>
      <c r="B402" t="s">
        <v>2</v>
      </c>
      <c r="C402" t="s">
        <v>2</v>
      </c>
    </row>
    <row r="403" spans="1:3" x14ac:dyDescent="0.25">
      <c r="A403">
        <v>397</v>
      </c>
      <c r="B403" t="s">
        <v>2</v>
      </c>
      <c r="C403" t="s">
        <v>2</v>
      </c>
    </row>
    <row r="404" spans="1:3" x14ac:dyDescent="0.25">
      <c r="A404">
        <v>398</v>
      </c>
      <c r="B404" t="s">
        <v>2</v>
      </c>
      <c r="C404" t="s">
        <v>2</v>
      </c>
    </row>
    <row r="405" spans="1:3" x14ac:dyDescent="0.25">
      <c r="A405">
        <v>399</v>
      </c>
      <c r="B405" t="s">
        <v>3</v>
      </c>
      <c r="C405" t="s">
        <v>2</v>
      </c>
    </row>
    <row r="406" spans="1:3" x14ac:dyDescent="0.25">
      <c r="A406">
        <v>400</v>
      </c>
      <c r="B406" t="s">
        <v>2</v>
      </c>
      <c r="C406" t="s">
        <v>2</v>
      </c>
    </row>
    <row r="407" spans="1:3" x14ac:dyDescent="0.25">
      <c r="A407">
        <v>401</v>
      </c>
      <c r="B407" t="s">
        <v>1</v>
      </c>
      <c r="C407" t="s">
        <v>1</v>
      </c>
    </row>
    <row r="408" spans="1:3" x14ac:dyDescent="0.25">
      <c r="A408">
        <v>402</v>
      </c>
      <c r="B408" t="s">
        <v>2</v>
      </c>
      <c r="C408" t="s">
        <v>2</v>
      </c>
    </row>
    <row r="409" spans="1:3" x14ac:dyDescent="0.25">
      <c r="A409">
        <v>403</v>
      </c>
      <c r="B409" t="s">
        <v>2</v>
      </c>
      <c r="C409" t="s">
        <v>2</v>
      </c>
    </row>
    <row r="410" spans="1:3" x14ac:dyDescent="0.25">
      <c r="A410">
        <v>404</v>
      </c>
      <c r="B410" t="s">
        <v>3</v>
      </c>
      <c r="C410" t="s">
        <v>1</v>
      </c>
    </row>
    <row r="411" spans="1:3" x14ac:dyDescent="0.25">
      <c r="A411">
        <v>405</v>
      </c>
      <c r="B411" t="s">
        <v>2</v>
      </c>
      <c r="C411" t="s">
        <v>2</v>
      </c>
    </row>
    <row r="412" spans="1:3" x14ac:dyDescent="0.25">
      <c r="A412">
        <v>406</v>
      </c>
      <c r="B412" t="s">
        <v>18</v>
      </c>
      <c r="C412" t="s">
        <v>18</v>
      </c>
    </row>
    <row r="413" spans="1:3" x14ac:dyDescent="0.25">
      <c r="A413">
        <v>407</v>
      </c>
      <c r="B413" t="s">
        <v>1</v>
      </c>
      <c r="C413" t="s">
        <v>3</v>
      </c>
    </row>
    <row r="414" spans="1:3" x14ac:dyDescent="0.25">
      <c r="A414">
        <v>408</v>
      </c>
      <c r="B414" t="s">
        <v>3</v>
      </c>
      <c r="C414" t="s">
        <v>3</v>
      </c>
    </row>
    <row r="415" spans="1:3" x14ac:dyDescent="0.25">
      <c r="A415">
        <v>409</v>
      </c>
      <c r="B415" t="s">
        <v>3</v>
      </c>
      <c r="C415" t="s">
        <v>1</v>
      </c>
    </row>
    <row r="416" spans="1:3" x14ac:dyDescent="0.25">
      <c r="A416">
        <v>410</v>
      </c>
      <c r="B416" t="s">
        <v>1</v>
      </c>
      <c r="C416" t="s">
        <v>1</v>
      </c>
    </row>
    <row r="417" spans="1:3" x14ac:dyDescent="0.25">
      <c r="A417">
        <v>411</v>
      </c>
      <c r="B417" t="s">
        <v>2</v>
      </c>
      <c r="C417" t="s">
        <v>2</v>
      </c>
    </row>
    <row r="418" spans="1:3" x14ac:dyDescent="0.25">
      <c r="A418">
        <v>412</v>
      </c>
      <c r="B418" t="s">
        <v>3</v>
      </c>
      <c r="C418" t="s">
        <v>18</v>
      </c>
    </row>
    <row r="419" spans="1:3" x14ac:dyDescent="0.25">
      <c r="A419">
        <v>413</v>
      </c>
      <c r="B419" t="s">
        <v>3</v>
      </c>
      <c r="C419" t="s">
        <v>1</v>
      </c>
    </row>
    <row r="420" spans="1:3" x14ac:dyDescent="0.25">
      <c r="A420">
        <v>414</v>
      </c>
      <c r="B420" t="s">
        <v>3</v>
      </c>
      <c r="C420" t="s">
        <v>1</v>
      </c>
    </row>
    <row r="421" spans="1:3" x14ac:dyDescent="0.25">
      <c r="A421">
        <v>415</v>
      </c>
      <c r="B421" t="s">
        <v>2</v>
      </c>
      <c r="C421" t="s">
        <v>2</v>
      </c>
    </row>
    <row r="422" spans="1:3" x14ac:dyDescent="0.25">
      <c r="A422">
        <v>416</v>
      </c>
      <c r="B422" t="s">
        <v>3</v>
      </c>
      <c r="C422" t="s">
        <v>1</v>
      </c>
    </row>
    <row r="423" spans="1:3" x14ac:dyDescent="0.25">
      <c r="A423">
        <v>417</v>
      </c>
      <c r="B423" t="s">
        <v>1</v>
      </c>
      <c r="C423" t="s">
        <v>1</v>
      </c>
    </row>
    <row r="424" spans="1:3" x14ac:dyDescent="0.25">
      <c r="A424">
        <v>418</v>
      </c>
      <c r="B424" t="s">
        <v>2</v>
      </c>
      <c r="C424" t="s">
        <v>2</v>
      </c>
    </row>
    <row r="425" spans="1:3" x14ac:dyDescent="0.25">
      <c r="A425">
        <v>419</v>
      </c>
      <c r="B425" t="s">
        <v>1</v>
      </c>
      <c r="C425" t="s">
        <v>1</v>
      </c>
    </row>
    <row r="426" spans="1:3" x14ac:dyDescent="0.25">
      <c r="A426">
        <v>420</v>
      </c>
      <c r="B426" t="s">
        <v>18</v>
      </c>
      <c r="C426" t="s">
        <v>3</v>
      </c>
    </row>
    <row r="427" spans="1:3" x14ac:dyDescent="0.25">
      <c r="A427">
        <v>421</v>
      </c>
      <c r="B427" t="s">
        <v>18</v>
      </c>
      <c r="C427" t="s">
        <v>3</v>
      </c>
    </row>
    <row r="428" spans="1:3" x14ac:dyDescent="0.25">
      <c r="A428">
        <v>422</v>
      </c>
      <c r="B428" t="s">
        <v>3</v>
      </c>
      <c r="C428" t="s">
        <v>1</v>
      </c>
    </row>
    <row r="429" spans="1:3" x14ac:dyDescent="0.25">
      <c r="A429">
        <v>423</v>
      </c>
      <c r="B429" t="s">
        <v>18</v>
      </c>
      <c r="C429" t="s">
        <v>1</v>
      </c>
    </row>
    <row r="430" spans="1:3" x14ac:dyDescent="0.25">
      <c r="A430">
        <v>424</v>
      </c>
      <c r="B430" t="s">
        <v>18</v>
      </c>
      <c r="C430" t="s">
        <v>18</v>
      </c>
    </row>
    <row r="431" spans="1:3" x14ac:dyDescent="0.25">
      <c r="A431">
        <v>425</v>
      </c>
      <c r="B431" t="s">
        <v>1</v>
      </c>
      <c r="C431" t="s">
        <v>1</v>
      </c>
    </row>
    <row r="432" spans="1:3" x14ac:dyDescent="0.25">
      <c r="A432">
        <v>426</v>
      </c>
      <c r="B432" t="s">
        <v>18</v>
      </c>
      <c r="C432" t="s">
        <v>3</v>
      </c>
    </row>
    <row r="433" spans="1:3" x14ac:dyDescent="0.25">
      <c r="A433">
        <v>427</v>
      </c>
      <c r="B433" t="s">
        <v>2</v>
      </c>
      <c r="C433" t="s">
        <v>2</v>
      </c>
    </row>
    <row r="434" spans="1:3" x14ac:dyDescent="0.25">
      <c r="A434">
        <v>428</v>
      </c>
      <c r="B434" t="s">
        <v>3</v>
      </c>
      <c r="C434" t="s">
        <v>1</v>
      </c>
    </row>
    <row r="435" spans="1:3" x14ac:dyDescent="0.25">
      <c r="A435">
        <v>429</v>
      </c>
      <c r="B435" t="s">
        <v>18</v>
      </c>
      <c r="C435" t="s">
        <v>18</v>
      </c>
    </row>
    <row r="436" spans="1:3" x14ac:dyDescent="0.25">
      <c r="A436">
        <v>430</v>
      </c>
      <c r="B436" t="s">
        <v>1</v>
      </c>
      <c r="C436" t="s">
        <v>1</v>
      </c>
    </row>
    <row r="437" spans="1:3" x14ac:dyDescent="0.25">
      <c r="A437">
        <v>431</v>
      </c>
      <c r="B437" t="s">
        <v>3</v>
      </c>
      <c r="C437" t="s">
        <v>1</v>
      </c>
    </row>
    <row r="438" spans="1:3" x14ac:dyDescent="0.25">
      <c r="A438">
        <v>432</v>
      </c>
      <c r="B438" t="s">
        <v>1</v>
      </c>
      <c r="C438" t="s">
        <v>1</v>
      </c>
    </row>
    <row r="439" spans="1:3" x14ac:dyDescent="0.25">
      <c r="A439">
        <v>433</v>
      </c>
      <c r="B439" t="s">
        <v>3</v>
      </c>
      <c r="C439" t="s">
        <v>1</v>
      </c>
    </row>
    <row r="440" spans="1:3" x14ac:dyDescent="0.25">
      <c r="A440">
        <v>434</v>
      </c>
      <c r="B440" t="s">
        <v>1</v>
      </c>
      <c r="C440" t="s">
        <v>1</v>
      </c>
    </row>
    <row r="441" spans="1:3" x14ac:dyDescent="0.25">
      <c r="A441">
        <v>435</v>
      </c>
      <c r="B441" t="s">
        <v>2</v>
      </c>
      <c r="C441" t="s">
        <v>2</v>
      </c>
    </row>
    <row r="442" spans="1:3" x14ac:dyDescent="0.25">
      <c r="A442">
        <v>436</v>
      </c>
      <c r="B442" t="s">
        <v>2</v>
      </c>
      <c r="C442" t="s">
        <v>2</v>
      </c>
    </row>
    <row r="443" spans="1:3" x14ac:dyDescent="0.25">
      <c r="A443">
        <v>437</v>
      </c>
      <c r="B443" t="s">
        <v>18</v>
      </c>
      <c r="C443" t="s">
        <v>2</v>
      </c>
    </row>
    <row r="444" spans="1:3" x14ac:dyDescent="0.25">
      <c r="A444">
        <v>438</v>
      </c>
      <c r="B444" t="s">
        <v>2</v>
      </c>
      <c r="C444" t="s">
        <v>2</v>
      </c>
    </row>
    <row r="445" spans="1:3" x14ac:dyDescent="0.25">
      <c r="A445">
        <v>439</v>
      </c>
      <c r="B445" t="s">
        <v>2</v>
      </c>
      <c r="C445" t="s">
        <v>2</v>
      </c>
    </row>
    <row r="446" spans="1:3" x14ac:dyDescent="0.25">
      <c r="A446">
        <v>440</v>
      </c>
      <c r="B446" t="s">
        <v>3</v>
      </c>
      <c r="C446" t="s">
        <v>1</v>
      </c>
    </row>
    <row r="447" spans="1:3" x14ac:dyDescent="0.25">
      <c r="A447">
        <v>441</v>
      </c>
      <c r="B447" t="s">
        <v>18</v>
      </c>
      <c r="C447" t="s">
        <v>18</v>
      </c>
    </row>
    <row r="448" spans="1:3" x14ac:dyDescent="0.25">
      <c r="A448">
        <v>442</v>
      </c>
      <c r="B448" t="s">
        <v>18</v>
      </c>
      <c r="C448" t="s">
        <v>18</v>
      </c>
    </row>
    <row r="449" spans="1:3" x14ac:dyDescent="0.25">
      <c r="A449">
        <v>443</v>
      </c>
      <c r="B449" t="s">
        <v>3</v>
      </c>
      <c r="C449" t="s">
        <v>18</v>
      </c>
    </row>
    <row r="450" spans="1:3" x14ac:dyDescent="0.25">
      <c r="A450">
        <v>444</v>
      </c>
      <c r="B450" t="s">
        <v>1</v>
      </c>
      <c r="C450" t="s">
        <v>1</v>
      </c>
    </row>
    <row r="451" spans="1:3" x14ac:dyDescent="0.25">
      <c r="A451">
        <v>445</v>
      </c>
      <c r="B451" t="s">
        <v>3</v>
      </c>
      <c r="C451" t="s">
        <v>1</v>
      </c>
    </row>
    <row r="452" spans="1:3" x14ac:dyDescent="0.25">
      <c r="A452">
        <v>446</v>
      </c>
      <c r="B452" t="s">
        <v>1</v>
      </c>
      <c r="C452" t="s">
        <v>1</v>
      </c>
    </row>
    <row r="453" spans="1:3" x14ac:dyDescent="0.25">
      <c r="A453">
        <v>447</v>
      </c>
      <c r="B453" t="s">
        <v>2</v>
      </c>
      <c r="C453" t="s">
        <v>2</v>
      </c>
    </row>
    <row r="454" spans="1:3" x14ac:dyDescent="0.25">
      <c r="A454">
        <v>448</v>
      </c>
      <c r="B454" t="s">
        <v>18</v>
      </c>
      <c r="C454" t="s">
        <v>1</v>
      </c>
    </row>
    <row r="455" spans="1:3" x14ac:dyDescent="0.25">
      <c r="A455">
        <v>449</v>
      </c>
      <c r="B455" t="s">
        <v>1</v>
      </c>
      <c r="C455" t="s">
        <v>1</v>
      </c>
    </row>
    <row r="456" spans="1:3" x14ac:dyDescent="0.25">
      <c r="A456">
        <v>450</v>
      </c>
      <c r="B456" t="s">
        <v>3</v>
      </c>
      <c r="C456" t="s">
        <v>1</v>
      </c>
    </row>
    <row r="457" spans="1:3" x14ac:dyDescent="0.25">
      <c r="A457">
        <v>451</v>
      </c>
      <c r="B457" t="s">
        <v>1</v>
      </c>
      <c r="C457" t="s">
        <v>1</v>
      </c>
    </row>
    <row r="458" spans="1:3" x14ac:dyDescent="0.25">
      <c r="A458">
        <v>452</v>
      </c>
      <c r="B458" t="s">
        <v>1</v>
      </c>
      <c r="C458" t="s">
        <v>3</v>
      </c>
    </row>
    <row r="459" spans="1:3" x14ac:dyDescent="0.25">
      <c r="A459">
        <v>453</v>
      </c>
      <c r="B459" t="s">
        <v>18</v>
      </c>
      <c r="C459" t="s">
        <v>18</v>
      </c>
    </row>
    <row r="460" spans="1:3" x14ac:dyDescent="0.25">
      <c r="A460">
        <v>454</v>
      </c>
      <c r="B460" t="s">
        <v>18</v>
      </c>
      <c r="C460" t="s">
        <v>2</v>
      </c>
    </row>
    <row r="461" spans="1:3" x14ac:dyDescent="0.25">
      <c r="A461">
        <v>455</v>
      </c>
      <c r="B461" t="s">
        <v>18</v>
      </c>
      <c r="C461" t="s">
        <v>3</v>
      </c>
    </row>
    <row r="462" spans="1:3" x14ac:dyDescent="0.25">
      <c r="A462">
        <v>456</v>
      </c>
      <c r="B462" t="s">
        <v>18</v>
      </c>
      <c r="C462" t="s">
        <v>3</v>
      </c>
    </row>
    <row r="463" spans="1:3" x14ac:dyDescent="0.25">
      <c r="A463">
        <v>457</v>
      </c>
      <c r="B463" t="s">
        <v>1</v>
      </c>
      <c r="C463" t="s">
        <v>3</v>
      </c>
    </row>
    <row r="464" spans="1:3" x14ac:dyDescent="0.25">
      <c r="A464">
        <v>458</v>
      </c>
      <c r="B464" t="s">
        <v>18</v>
      </c>
      <c r="C464" t="s">
        <v>18</v>
      </c>
    </row>
    <row r="465" spans="1:3" x14ac:dyDescent="0.25">
      <c r="A465">
        <v>459</v>
      </c>
      <c r="B465" t="s">
        <v>2</v>
      </c>
      <c r="C465" t="s">
        <v>2</v>
      </c>
    </row>
    <row r="466" spans="1:3" x14ac:dyDescent="0.25">
      <c r="A466">
        <v>460</v>
      </c>
      <c r="B466" t="s">
        <v>1</v>
      </c>
      <c r="C466" t="s">
        <v>1</v>
      </c>
    </row>
    <row r="467" spans="1:3" x14ac:dyDescent="0.25">
      <c r="A467">
        <v>461</v>
      </c>
      <c r="B467" t="s">
        <v>3</v>
      </c>
      <c r="C467" t="s">
        <v>1</v>
      </c>
    </row>
    <row r="468" spans="1:3" x14ac:dyDescent="0.25">
      <c r="A468">
        <v>462</v>
      </c>
      <c r="B468" t="s">
        <v>2</v>
      </c>
      <c r="C468" t="s">
        <v>2</v>
      </c>
    </row>
    <row r="469" spans="1:3" x14ac:dyDescent="0.25">
      <c r="A469">
        <v>463</v>
      </c>
      <c r="B469" t="s">
        <v>2</v>
      </c>
      <c r="C469" t="s">
        <v>2</v>
      </c>
    </row>
    <row r="470" spans="1:3" x14ac:dyDescent="0.25">
      <c r="A470">
        <v>464</v>
      </c>
      <c r="B470" t="s">
        <v>1</v>
      </c>
      <c r="C470" t="s">
        <v>1</v>
      </c>
    </row>
    <row r="471" spans="1:3" x14ac:dyDescent="0.25">
      <c r="A471">
        <v>465</v>
      </c>
      <c r="B471" t="s">
        <v>18</v>
      </c>
      <c r="C471" t="s">
        <v>1</v>
      </c>
    </row>
    <row r="472" spans="1:3" x14ac:dyDescent="0.25">
      <c r="A472">
        <v>466</v>
      </c>
      <c r="B472" t="s">
        <v>3</v>
      </c>
      <c r="C472" t="s">
        <v>1</v>
      </c>
    </row>
    <row r="473" spans="1:3" x14ac:dyDescent="0.25">
      <c r="A473">
        <v>467</v>
      </c>
      <c r="B473" t="s">
        <v>1</v>
      </c>
      <c r="C473" t="s">
        <v>2</v>
      </c>
    </row>
    <row r="474" spans="1:3" x14ac:dyDescent="0.25">
      <c r="A474">
        <v>468</v>
      </c>
      <c r="B474" t="s">
        <v>3</v>
      </c>
      <c r="C474" t="s">
        <v>1</v>
      </c>
    </row>
    <row r="475" spans="1:3" x14ac:dyDescent="0.25">
      <c r="A475">
        <v>469</v>
      </c>
      <c r="B475" t="s">
        <v>18</v>
      </c>
      <c r="C475" t="s">
        <v>18</v>
      </c>
    </row>
    <row r="476" spans="1:3" x14ac:dyDescent="0.25">
      <c r="A476">
        <v>470</v>
      </c>
      <c r="B476" t="s">
        <v>2</v>
      </c>
      <c r="C476" t="s">
        <v>2</v>
      </c>
    </row>
    <row r="477" spans="1:3" x14ac:dyDescent="0.25">
      <c r="A477">
        <v>471</v>
      </c>
      <c r="B477" t="s">
        <v>18</v>
      </c>
      <c r="C477" t="s">
        <v>18</v>
      </c>
    </row>
    <row r="478" spans="1:3" x14ac:dyDescent="0.25">
      <c r="A478">
        <v>472</v>
      </c>
      <c r="B478" t="s">
        <v>2</v>
      </c>
      <c r="C478" t="s">
        <v>2</v>
      </c>
    </row>
    <row r="479" spans="1:3" x14ac:dyDescent="0.25">
      <c r="A479">
        <v>473</v>
      </c>
      <c r="B479" t="s">
        <v>18</v>
      </c>
      <c r="C479" t="s">
        <v>18</v>
      </c>
    </row>
    <row r="480" spans="1:3" x14ac:dyDescent="0.25">
      <c r="A480">
        <v>474</v>
      </c>
      <c r="B480" t="s">
        <v>3</v>
      </c>
      <c r="C480" t="s">
        <v>1</v>
      </c>
    </row>
    <row r="481" spans="1:3" x14ac:dyDescent="0.25">
      <c r="A481">
        <v>475</v>
      </c>
      <c r="B481" t="s">
        <v>3</v>
      </c>
      <c r="C481" t="s">
        <v>1</v>
      </c>
    </row>
    <row r="482" spans="1:3" x14ac:dyDescent="0.25">
      <c r="A482">
        <v>476</v>
      </c>
      <c r="B482" t="s">
        <v>18</v>
      </c>
      <c r="C482" t="s">
        <v>2</v>
      </c>
    </row>
    <row r="483" spans="1:3" x14ac:dyDescent="0.25">
      <c r="A483">
        <v>477</v>
      </c>
      <c r="B483" t="s">
        <v>3</v>
      </c>
      <c r="C483" t="s">
        <v>1</v>
      </c>
    </row>
    <row r="484" spans="1:3" x14ac:dyDescent="0.25">
      <c r="A484">
        <v>478</v>
      </c>
      <c r="B484" t="s">
        <v>3</v>
      </c>
      <c r="C484" t="s">
        <v>1</v>
      </c>
    </row>
    <row r="485" spans="1:3" x14ac:dyDescent="0.25">
      <c r="A485">
        <v>479</v>
      </c>
      <c r="B485" t="s">
        <v>3</v>
      </c>
      <c r="C485" t="s">
        <v>1</v>
      </c>
    </row>
    <row r="486" spans="1:3" x14ac:dyDescent="0.25">
      <c r="A486">
        <v>480</v>
      </c>
      <c r="B486" t="s">
        <v>3</v>
      </c>
      <c r="C486" t="s">
        <v>1</v>
      </c>
    </row>
    <row r="487" spans="1:3" x14ac:dyDescent="0.25">
      <c r="A487">
        <v>481</v>
      </c>
      <c r="B487" t="s">
        <v>2</v>
      </c>
      <c r="C487" t="s">
        <v>2</v>
      </c>
    </row>
    <row r="488" spans="1:3" x14ac:dyDescent="0.25">
      <c r="A488">
        <v>482</v>
      </c>
      <c r="B488" t="s">
        <v>1</v>
      </c>
      <c r="C488" t="s">
        <v>1</v>
      </c>
    </row>
    <row r="489" spans="1:3" x14ac:dyDescent="0.25">
      <c r="A489">
        <v>483</v>
      </c>
      <c r="B489" t="s">
        <v>2</v>
      </c>
      <c r="C489" t="s">
        <v>2</v>
      </c>
    </row>
    <row r="490" spans="1:3" x14ac:dyDescent="0.25">
      <c r="A490">
        <v>484</v>
      </c>
      <c r="B490" t="s">
        <v>18</v>
      </c>
      <c r="C490" t="s">
        <v>18</v>
      </c>
    </row>
    <row r="491" spans="1:3" x14ac:dyDescent="0.25">
      <c r="A491">
        <v>485</v>
      </c>
      <c r="B491" t="s">
        <v>3</v>
      </c>
      <c r="C491" t="s">
        <v>1</v>
      </c>
    </row>
    <row r="492" spans="1:3" x14ac:dyDescent="0.25">
      <c r="A492">
        <v>486</v>
      </c>
      <c r="B492" t="s">
        <v>18</v>
      </c>
      <c r="C492" t="s">
        <v>18</v>
      </c>
    </row>
    <row r="493" spans="1:3" x14ac:dyDescent="0.25">
      <c r="A493">
        <v>487</v>
      </c>
      <c r="B493" t="s">
        <v>18</v>
      </c>
      <c r="C493" t="s">
        <v>3</v>
      </c>
    </row>
    <row r="494" spans="1:3" x14ac:dyDescent="0.25">
      <c r="A494">
        <v>488</v>
      </c>
      <c r="B494" t="s">
        <v>1</v>
      </c>
      <c r="C494" t="s">
        <v>1</v>
      </c>
    </row>
    <row r="495" spans="1:3" x14ac:dyDescent="0.25">
      <c r="A495">
        <v>489</v>
      </c>
      <c r="B495" t="s">
        <v>1</v>
      </c>
      <c r="C495" t="s">
        <v>1</v>
      </c>
    </row>
    <row r="496" spans="1:3" x14ac:dyDescent="0.25">
      <c r="A496">
        <v>490</v>
      </c>
      <c r="B496" t="s">
        <v>3</v>
      </c>
      <c r="C496" t="s">
        <v>2</v>
      </c>
    </row>
    <row r="497" spans="1:3" x14ac:dyDescent="0.25">
      <c r="A497">
        <v>491</v>
      </c>
      <c r="B497" t="s">
        <v>3</v>
      </c>
      <c r="C497" t="s">
        <v>18</v>
      </c>
    </row>
    <row r="498" spans="1:3" x14ac:dyDescent="0.25">
      <c r="A498">
        <v>492</v>
      </c>
      <c r="B498" t="s">
        <v>3</v>
      </c>
      <c r="C498" t="s">
        <v>1</v>
      </c>
    </row>
    <row r="499" spans="1:3" x14ac:dyDescent="0.25">
      <c r="A499">
        <v>493</v>
      </c>
      <c r="B499" t="s">
        <v>18</v>
      </c>
      <c r="C499" t="s">
        <v>2</v>
      </c>
    </row>
    <row r="500" spans="1:3" x14ac:dyDescent="0.25">
      <c r="A500">
        <v>494</v>
      </c>
      <c r="B500" t="s">
        <v>18</v>
      </c>
      <c r="C500" t="s">
        <v>3</v>
      </c>
    </row>
    <row r="501" spans="1:3" x14ac:dyDescent="0.25">
      <c r="A501">
        <v>495</v>
      </c>
      <c r="B501" t="s">
        <v>18</v>
      </c>
      <c r="C501" t="s">
        <v>18</v>
      </c>
    </row>
    <row r="502" spans="1:3" x14ac:dyDescent="0.25">
      <c r="A502">
        <v>496</v>
      </c>
      <c r="B502" t="s">
        <v>18</v>
      </c>
      <c r="C502" t="s">
        <v>18</v>
      </c>
    </row>
    <row r="503" spans="1:3" x14ac:dyDescent="0.25">
      <c r="A503">
        <v>497</v>
      </c>
      <c r="B503" t="s">
        <v>18</v>
      </c>
      <c r="C503" t="s">
        <v>2</v>
      </c>
    </row>
    <row r="504" spans="1:3" x14ac:dyDescent="0.25">
      <c r="A504">
        <v>498</v>
      </c>
      <c r="B504" t="s">
        <v>1</v>
      </c>
      <c r="C504" t="s">
        <v>3</v>
      </c>
    </row>
    <row r="505" spans="1:3" x14ac:dyDescent="0.25">
      <c r="A505">
        <v>499</v>
      </c>
      <c r="B505" t="s">
        <v>3</v>
      </c>
      <c r="C505" t="s">
        <v>3</v>
      </c>
    </row>
    <row r="506" spans="1:3" x14ac:dyDescent="0.25">
      <c r="A506">
        <v>500</v>
      </c>
      <c r="B506" t="s">
        <v>18</v>
      </c>
      <c r="C506" t="s">
        <v>1</v>
      </c>
    </row>
    <row r="507" spans="1:3" x14ac:dyDescent="0.25">
      <c r="A507">
        <v>501</v>
      </c>
      <c r="B507" t="s">
        <v>2</v>
      </c>
      <c r="C507" t="s">
        <v>2</v>
      </c>
    </row>
    <row r="508" spans="1:3" x14ac:dyDescent="0.25">
      <c r="A508">
        <v>502</v>
      </c>
      <c r="B508" t="s">
        <v>1</v>
      </c>
      <c r="C508" t="s">
        <v>1</v>
      </c>
    </row>
    <row r="509" spans="1:3" x14ac:dyDescent="0.25">
      <c r="A509">
        <v>503</v>
      </c>
      <c r="B509" t="s">
        <v>2</v>
      </c>
      <c r="C509" t="s">
        <v>2</v>
      </c>
    </row>
    <row r="510" spans="1:3" x14ac:dyDescent="0.25">
      <c r="A510">
        <v>504</v>
      </c>
      <c r="B510" t="s">
        <v>1</v>
      </c>
      <c r="C510" t="s">
        <v>1</v>
      </c>
    </row>
    <row r="511" spans="1:3" x14ac:dyDescent="0.25">
      <c r="A511">
        <v>505</v>
      </c>
      <c r="B511" t="s">
        <v>2</v>
      </c>
      <c r="C511" t="s">
        <v>2</v>
      </c>
    </row>
    <row r="512" spans="1:3" x14ac:dyDescent="0.25">
      <c r="A512">
        <v>506</v>
      </c>
      <c r="B512" t="s">
        <v>2</v>
      </c>
      <c r="C512" t="s">
        <v>2</v>
      </c>
    </row>
    <row r="513" spans="1:3" x14ac:dyDescent="0.25">
      <c r="A513">
        <v>507</v>
      </c>
      <c r="B513" t="s">
        <v>2</v>
      </c>
      <c r="C513" t="s">
        <v>2</v>
      </c>
    </row>
    <row r="514" spans="1:3" x14ac:dyDescent="0.25">
      <c r="A514">
        <v>508</v>
      </c>
      <c r="B514" t="s">
        <v>3</v>
      </c>
      <c r="C514" t="s">
        <v>3</v>
      </c>
    </row>
    <row r="515" spans="1:3" x14ac:dyDescent="0.25">
      <c r="A515">
        <v>509</v>
      </c>
      <c r="B515" t="s">
        <v>2</v>
      </c>
      <c r="C515" t="s">
        <v>2</v>
      </c>
    </row>
    <row r="516" spans="1:3" x14ac:dyDescent="0.25">
      <c r="A516">
        <v>510</v>
      </c>
      <c r="B516" t="s">
        <v>3</v>
      </c>
      <c r="C516" t="s">
        <v>1</v>
      </c>
    </row>
    <row r="517" spans="1:3" x14ac:dyDescent="0.25">
      <c r="A517">
        <v>511</v>
      </c>
      <c r="B517" t="s">
        <v>2</v>
      </c>
      <c r="C517" t="s">
        <v>2</v>
      </c>
    </row>
    <row r="518" spans="1:3" x14ac:dyDescent="0.25">
      <c r="A518">
        <v>512</v>
      </c>
      <c r="B518" t="s">
        <v>3</v>
      </c>
      <c r="C518" t="s">
        <v>1</v>
      </c>
    </row>
    <row r="519" spans="1:3" x14ac:dyDescent="0.25">
      <c r="A519">
        <v>513</v>
      </c>
      <c r="B519" t="s">
        <v>18</v>
      </c>
      <c r="C519" t="s">
        <v>3</v>
      </c>
    </row>
    <row r="520" spans="1:3" x14ac:dyDescent="0.25">
      <c r="A520">
        <v>514</v>
      </c>
      <c r="B520" t="s">
        <v>3</v>
      </c>
      <c r="C520" t="s">
        <v>1</v>
      </c>
    </row>
    <row r="521" spans="1:3" x14ac:dyDescent="0.25">
      <c r="A521">
        <v>515</v>
      </c>
      <c r="B521" t="s">
        <v>1</v>
      </c>
      <c r="C521" t="s">
        <v>1</v>
      </c>
    </row>
    <row r="522" spans="1:3" x14ac:dyDescent="0.25">
      <c r="A522">
        <v>516</v>
      </c>
      <c r="B522" t="s">
        <v>3</v>
      </c>
      <c r="C522" t="s">
        <v>1</v>
      </c>
    </row>
    <row r="523" spans="1:3" x14ac:dyDescent="0.25">
      <c r="A523">
        <v>517</v>
      </c>
      <c r="B523" t="s">
        <v>2</v>
      </c>
      <c r="C523" t="s">
        <v>2</v>
      </c>
    </row>
    <row r="524" spans="1:3" x14ac:dyDescent="0.25">
      <c r="A524">
        <v>518</v>
      </c>
      <c r="B524" t="s">
        <v>18</v>
      </c>
      <c r="C524" t="s">
        <v>3</v>
      </c>
    </row>
    <row r="525" spans="1:3" x14ac:dyDescent="0.25">
      <c r="A525">
        <v>519</v>
      </c>
      <c r="B525" t="s">
        <v>2</v>
      </c>
      <c r="C525" t="s">
        <v>2</v>
      </c>
    </row>
    <row r="526" spans="1:3" x14ac:dyDescent="0.25">
      <c r="A526">
        <v>520</v>
      </c>
      <c r="B526" t="s">
        <v>2</v>
      </c>
      <c r="C526" t="s">
        <v>2</v>
      </c>
    </row>
    <row r="527" spans="1:3" x14ac:dyDescent="0.25">
      <c r="A527">
        <v>521</v>
      </c>
      <c r="B527" t="s">
        <v>3</v>
      </c>
      <c r="C527" t="s">
        <v>1</v>
      </c>
    </row>
    <row r="528" spans="1:3" x14ac:dyDescent="0.25">
      <c r="A528">
        <v>522</v>
      </c>
      <c r="B528" t="s">
        <v>3</v>
      </c>
      <c r="C528" t="s">
        <v>1</v>
      </c>
    </row>
    <row r="529" spans="1:3" x14ac:dyDescent="0.25">
      <c r="A529">
        <v>523</v>
      </c>
      <c r="B529" t="s">
        <v>1</v>
      </c>
      <c r="C529" t="s">
        <v>1</v>
      </c>
    </row>
    <row r="530" spans="1:3" x14ac:dyDescent="0.25">
      <c r="A530">
        <v>524</v>
      </c>
      <c r="B530" t="s">
        <v>2</v>
      </c>
      <c r="C530" t="s">
        <v>2</v>
      </c>
    </row>
    <row r="531" spans="1:3" x14ac:dyDescent="0.25">
      <c r="A531">
        <v>525</v>
      </c>
      <c r="B531" t="s">
        <v>3</v>
      </c>
      <c r="C531" t="s">
        <v>2</v>
      </c>
    </row>
    <row r="532" spans="1:3" x14ac:dyDescent="0.25">
      <c r="A532">
        <v>526</v>
      </c>
      <c r="B532" t="s">
        <v>18</v>
      </c>
      <c r="C532" t="s">
        <v>18</v>
      </c>
    </row>
    <row r="533" spans="1:3" x14ac:dyDescent="0.25">
      <c r="A533">
        <v>527</v>
      </c>
      <c r="B533" t="s">
        <v>2</v>
      </c>
      <c r="C533" t="s">
        <v>2</v>
      </c>
    </row>
    <row r="534" spans="1:3" x14ac:dyDescent="0.25">
      <c r="A534">
        <v>528</v>
      </c>
      <c r="B534" t="s">
        <v>3</v>
      </c>
      <c r="C534" t="s">
        <v>1</v>
      </c>
    </row>
    <row r="535" spans="1:3" x14ac:dyDescent="0.25">
      <c r="A535">
        <v>529</v>
      </c>
      <c r="B535" t="s">
        <v>1</v>
      </c>
      <c r="C535" t="s">
        <v>3</v>
      </c>
    </row>
    <row r="536" spans="1:3" x14ac:dyDescent="0.25">
      <c r="A536">
        <v>530</v>
      </c>
      <c r="B536" t="s">
        <v>18</v>
      </c>
      <c r="C536" t="s">
        <v>18</v>
      </c>
    </row>
    <row r="537" spans="1:3" x14ac:dyDescent="0.25">
      <c r="A537">
        <v>531</v>
      </c>
      <c r="B537" t="s">
        <v>18</v>
      </c>
      <c r="C537" t="s">
        <v>2</v>
      </c>
    </row>
    <row r="538" spans="1:3" x14ac:dyDescent="0.25">
      <c r="A538">
        <v>532</v>
      </c>
      <c r="B538" t="s">
        <v>18</v>
      </c>
      <c r="C538" t="s">
        <v>3</v>
      </c>
    </row>
    <row r="539" spans="1:3" x14ac:dyDescent="0.25">
      <c r="A539">
        <v>533</v>
      </c>
      <c r="B539" t="s">
        <v>2</v>
      </c>
      <c r="C539" t="s">
        <v>2</v>
      </c>
    </row>
    <row r="540" spans="1:3" x14ac:dyDescent="0.25">
      <c r="A540">
        <v>534</v>
      </c>
      <c r="B540" t="s">
        <v>1</v>
      </c>
      <c r="C540" t="s">
        <v>1</v>
      </c>
    </row>
    <row r="541" spans="1:3" x14ac:dyDescent="0.25">
      <c r="A541">
        <v>535</v>
      </c>
      <c r="B541" t="s">
        <v>18</v>
      </c>
      <c r="C541" t="s">
        <v>18</v>
      </c>
    </row>
    <row r="542" spans="1:3" x14ac:dyDescent="0.25">
      <c r="A542">
        <v>536</v>
      </c>
      <c r="B542" t="s">
        <v>18</v>
      </c>
      <c r="C542" t="s">
        <v>2</v>
      </c>
    </row>
    <row r="543" spans="1:3" x14ac:dyDescent="0.25">
      <c r="A543">
        <v>537</v>
      </c>
      <c r="B543" t="s">
        <v>1</v>
      </c>
      <c r="C543" t="s">
        <v>1</v>
      </c>
    </row>
    <row r="544" spans="1:3" x14ac:dyDescent="0.25">
      <c r="A544">
        <v>538</v>
      </c>
      <c r="B544" t="s">
        <v>3</v>
      </c>
      <c r="C544" t="s">
        <v>3</v>
      </c>
    </row>
    <row r="545" spans="1:3" x14ac:dyDescent="0.25">
      <c r="A545">
        <v>539</v>
      </c>
      <c r="B545" t="s">
        <v>3</v>
      </c>
      <c r="C545" t="s">
        <v>1</v>
      </c>
    </row>
    <row r="546" spans="1:3" x14ac:dyDescent="0.25">
      <c r="A546">
        <v>540</v>
      </c>
      <c r="B546" t="s">
        <v>18</v>
      </c>
      <c r="C546" t="s">
        <v>2</v>
      </c>
    </row>
    <row r="547" spans="1:3" x14ac:dyDescent="0.25">
      <c r="A547">
        <v>541</v>
      </c>
      <c r="B547" t="s">
        <v>18</v>
      </c>
      <c r="C547" t="s">
        <v>18</v>
      </c>
    </row>
    <row r="548" spans="1:3" x14ac:dyDescent="0.25">
      <c r="A548">
        <v>542</v>
      </c>
      <c r="B548" t="s">
        <v>1</v>
      </c>
      <c r="C548" t="s">
        <v>1</v>
      </c>
    </row>
    <row r="549" spans="1:3" x14ac:dyDescent="0.25">
      <c r="A549">
        <v>543</v>
      </c>
      <c r="B549" t="s">
        <v>1</v>
      </c>
      <c r="C549" t="s">
        <v>1</v>
      </c>
    </row>
    <row r="550" spans="1:3" x14ac:dyDescent="0.25">
      <c r="A550">
        <v>544</v>
      </c>
      <c r="B550" t="s">
        <v>2</v>
      </c>
      <c r="C550" t="s">
        <v>2</v>
      </c>
    </row>
    <row r="551" spans="1:3" x14ac:dyDescent="0.25">
      <c r="A551">
        <v>545</v>
      </c>
      <c r="B551" t="s">
        <v>2</v>
      </c>
      <c r="C551" t="s">
        <v>2</v>
      </c>
    </row>
    <row r="552" spans="1:3" x14ac:dyDescent="0.25">
      <c r="A552">
        <v>546</v>
      </c>
      <c r="B552" t="s">
        <v>18</v>
      </c>
      <c r="C552" t="s">
        <v>18</v>
      </c>
    </row>
    <row r="553" spans="1:3" x14ac:dyDescent="0.25">
      <c r="A553">
        <v>547</v>
      </c>
      <c r="B553" t="s">
        <v>1</v>
      </c>
      <c r="C553" t="s">
        <v>3</v>
      </c>
    </row>
    <row r="554" spans="1:3" x14ac:dyDescent="0.25">
      <c r="A554">
        <v>548</v>
      </c>
      <c r="B554" t="s">
        <v>1</v>
      </c>
      <c r="C554" t="s">
        <v>1</v>
      </c>
    </row>
    <row r="555" spans="1:3" x14ac:dyDescent="0.25">
      <c r="A555">
        <v>549</v>
      </c>
      <c r="B555" t="s">
        <v>3</v>
      </c>
      <c r="C555" t="s">
        <v>1</v>
      </c>
    </row>
    <row r="556" spans="1:3" x14ac:dyDescent="0.25">
      <c r="A556">
        <v>550</v>
      </c>
      <c r="B556" t="s">
        <v>3</v>
      </c>
      <c r="C556" t="s">
        <v>1</v>
      </c>
    </row>
    <row r="557" spans="1:3" x14ac:dyDescent="0.25">
      <c r="A557">
        <v>551</v>
      </c>
      <c r="B557" t="s">
        <v>1</v>
      </c>
      <c r="C557" t="s">
        <v>1</v>
      </c>
    </row>
    <row r="558" spans="1:3" x14ac:dyDescent="0.25">
      <c r="A558">
        <v>552</v>
      </c>
      <c r="B558" t="s">
        <v>1</v>
      </c>
      <c r="C558" t="s">
        <v>1</v>
      </c>
    </row>
    <row r="559" spans="1:3" x14ac:dyDescent="0.25">
      <c r="A559">
        <v>553</v>
      </c>
      <c r="B559" t="s">
        <v>3</v>
      </c>
      <c r="C559" t="s">
        <v>1</v>
      </c>
    </row>
    <row r="560" spans="1:3" x14ac:dyDescent="0.25">
      <c r="A560">
        <v>554</v>
      </c>
      <c r="B560" t="s">
        <v>2</v>
      </c>
      <c r="C560" t="s">
        <v>2</v>
      </c>
    </row>
    <row r="561" spans="1:3" x14ac:dyDescent="0.25">
      <c r="A561">
        <v>555</v>
      </c>
      <c r="B561" t="s">
        <v>18</v>
      </c>
      <c r="C561" t="s">
        <v>18</v>
      </c>
    </row>
    <row r="562" spans="1:3" x14ac:dyDescent="0.25">
      <c r="A562">
        <v>556</v>
      </c>
      <c r="B562" t="s">
        <v>3</v>
      </c>
      <c r="C562" t="s">
        <v>1</v>
      </c>
    </row>
    <row r="563" spans="1:3" x14ac:dyDescent="0.25">
      <c r="A563">
        <v>557</v>
      </c>
      <c r="B563" t="s">
        <v>1</v>
      </c>
      <c r="C563" t="s">
        <v>3</v>
      </c>
    </row>
    <row r="564" spans="1:3" x14ac:dyDescent="0.25">
      <c r="A564">
        <v>558</v>
      </c>
      <c r="B564" t="s">
        <v>2</v>
      </c>
      <c r="C564" t="s">
        <v>2</v>
      </c>
    </row>
    <row r="565" spans="1:3" x14ac:dyDescent="0.25">
      <c r="A565">
        <v>559</v>
      </c>
      <c r="B565" t="s">
        <v>1</v>
      </c>
      <c r="C565" t="s">
        <v>1</v>
      </c>
    </row>
    <row r="566" spans="1:3" x14ac:dyDescent="0.25">
      <c r="A566">
        <v>560</v>
      </c>
      <c r="B566" t="s">
        <v>1</v>
      </c>
      <c r="C566" t="s">
        <v>1</v>
      </c>
    </row>
    <row r="567" spans="1:3" x14ac:dyDescent="0.25">
      <c r="A567">
        <v>561</v>
      </c>
      <c r="B567" t="s">
        <v>2</v>
      </c>
      <c r="C567" t="s">
        <v>2</v>
      </c>
    </row>
    <row r="568" spans="1:3" x14ac:dyDescent="0.25">
      <c r="A568">
        <v>562</v>
      </c>
      <c r="B568" t="s">
        <v>2</v>
      </c>
      <c r="C568" t="s">
        <v>2</v>
      </c>
    </row>
    <row r="569" spans="1:3" x14ac:dyDescent="0.25">
      <c r="A569">
        <v>563</v>
      </c>
      <c r="B569" t="s">
        <v>1</v>
      </c>
      <c r="C569" t="s">
        <v>1</v>
      </c>
    </row>
    <row r="570" spans="1:3" x14ac:dyDescent="0.25">
      <c r="A570">
        <v>564</v>
      </c>
      <c r="B570" t="s">
        <v>3</v>
      </c>
      <c r="C570" t="s">
        <v>1</v>
      </c>
    </row>
    <row r="571" spans="1:3" x14ac:dyDescent="0.25">
      <c r="A571">
        <v>565</v>
      </c>
      <c r="B571" t="s">
        <v>1</v>
      </c>
      <c r="C571" t="s">
        <v>3</v>
      </c>
    </row>
    <row r="572" spans="1:3" x14ac:dyDescent="0.25">
      <c r="A572">
        <v>566</v>
      </c>
      <c r="B572" t="s">
        <v>2</v>
      </c>
      <c r="C572" t="s">
        <v>2</v>
      </c>
    </row>
    <row r="573" spans="1:3" x14ac:dyDescent="0.25">
      <c r="A573">
        <v>567</v>
      </c>
      <c r="B573" t="s">
        <v>2</v>
      </c>
      <c r="C573" t="s">
        <v>2</v>
      </c>
    </row>
    <row r="574" spans="1:3" x14ac:dyDescent="0.25">
      <c r="A574">
        <v>568</v>
      </c>
      <c r="B574" t="s">
        <v>2</v>
      </c>
      <c r="C574" t="s">
        <v>2</v>
      </c>
    </row>
    <row r="575" spans="1:3" x14ac:dyDescent="0.25">
      <c r="A575">
        <v>569</v>
      </c>
      <c r="B575" t="s">
        <v>2</v>
      </c>
      <c r="C575" t="s">
        <v>2</v>
      </c>
    </row>
    <row r="576" spans="1:3" x14ac:dyDescent="0.25">
      <c r="A576">
        <v>570</v>
      </c>
      <c r="B576" t="s">
        <v>18</v>
      </c>
      <c r="C576" t="s">
        <v>1</v>
      </c>
    </row>
    <row r="577" spans="1:3" x14ac:dyDescent="0.25">
      <c r="A577">
        <v>571</v>
      </c>
      <c r="B577" t="s">
        <v>18</v>
      </c>
      <c r="C577" t="s">
        <v>1</v>
      </c>
    </row>
    <row r="578" spans="1:3" x14ac:dyDescent="0.25">
      <c r="A578">
        <v>572</v>
      </c>
      <c r="B578" t="s">
        <v>18</v>
      </c>
      <c r="C578" t="s">
        <v>3</v>
      </c>
    </row>
    <row r="579" spans="1:3" x14ac:dyDescent="0.25">
      <c r="A579">
        <v>573</v>
      </c>
      <c r="B579" t="s">
        <v>18</v>
      </c>
      <c r="C579" t="s">
        <v>3</v>
      </c>
    </row>
    <row r="580" spans="1:3" x14ac:dyDescent="0.25">
      <c r="A580">
        <v>574</v>
      </c>
      <c r="B580" t="s">
        <v>2</v>
      </c>
      <c r="C580" t="s">
        <v>2</v>
      </c>
    </row>
    <row r="581" spans="1:3" x14ac:dyDescent="0.25">
      <c r="A581">
        <v>575</v>
      </c>
      <c r="B581" t="s">
        <v>1</v>
      </c>
      <c r="C581" t="s">
        <v>3</v>
      </c>
    </row>
    <row r="582" spans="1:3" x14ac:dyDescent="0.25">
      <c r="A582">
        <v>576</v>
      </c>
      <c r="B582" t="s">
        <v>18</v>
      </c>
      <c r="C582" t="s">
        <v>3</v>
      </c>
    </row>
    <row r="583" spans="1:3" x14ac:dyDescent="0.25">
      <c r="A583">
        <v>577</v>
      </c>
      <c r="B583" t="s">
        <v>18</v>
      </c>
      <c r="C583" t="s">
        <v>18</v>
      </c>
    </row>
    <row r="584" spans="1:3" x14ac:dyDescent="0.25">
      <c r="A584">
        <v>578</v>
      </c>
      <c r="B584" t="s">
        <v>3</v>
      </c>
      <c r="C584" t="s">
        <v>3</v>
      </c>
    </row>
    <row r="585" spans="1:3" x14ac:dyDescent="0.25">
      <c r="A585">
        <v>579</v>
      </c>
      <c r="B585" t="s">
        <v>1</v>
      </c>
      <c r="C585" t="s">
        <v>1</v>
      </c>
    </row>
    <row r="586" spans="1:3" x14ac:dyDescent="0.25">
      <c r="A586">
        <v>580</v>
      </c>
      <c r="B586" t="s">
        <v>2</v>
      </c>
      <c r="C586" t="s">
        <v>2</v>
      </c>
    </row>
    <row r="587" spans="1:3" x14ac:dyDescent="0.25">
      <c r="A587">
        <v>581</v>
      </c>
      <c r="B587" t="s">
        <v>2</v>
      </c>
      <c r="C587" t="s">
        <v>2</v>
      </c>
    </row>
    <row r="588" spans="1:3" x14ac:dyDescent="0.25">
      <c r="A588">
        <v>582</v>
      </c>
      <c r="B588" t="s">
        <v>3</v>
      </c>
      <c r="C588" t="s">
        <v>1</v>
      </c>
    </row>
    <row r="589" spans="1:3" x14ac:dyDescent="0.25">
      <c r="A589">
        <v>583</v>
      </c>
      <c r="B589" t="s">
        <v>1</v>
      </c>
      <c r="C589" t="s">
        <v>1</v>
      </c>
    </row>
    <row r="590" spans="1:3" x14ac:dyDescent="0.25">
      <c r="A590">
        <v>584</v>
      </c>
      <c r="B590" t="s">
        <v>18</v>
      </c>
      <c r="C590" t="s">
        <v>2</v>
      </c>
    </row>
    <row r="591" spans="1:3" x14ac:dyDescent="0.25">
      <c r="A591">
        <v>585</v>
      </c>
      <c r="B591" t="s">
        <v>18</v>
      </c>
      <c r="C591" t="s">
        <v>18</v>
      </c>
    </row>
    <row r="592" spans="1:3" x14ac:dyDescent="0.25">
      <c r="A592">
        <v>586</v>
      </c>
      <c r="B592" t="s">
        <v>3</v>
      </c>
      <c r="C592" t="s">
        <v>1</v>
      </c>
    </row>
    <row r="593" spans="1:3" x14ac:dyDescent="0.25">
      <c r="A593">
        <v>587</v>
      </c>
      <c r="B593" t="s">
        <v>18</v>
      </c>
      <c r="C593" t="s">
        <v>1</v>
      </c>
    </row>
    <row r="594" spans="1:3" x14ac:dyDescent="0.25">
      <c r="A594">
        <v>588</v>
      </c>
      <c r="B594" t="s">
        <v>3</v>
      </c>
      <c r="C594" t="s">
        <v>1</v>
      </c>
    </row>
    <row r="595" spans="1:3" x14ac:dyDescent="0.25">
      <c r="A595">
        <v>589</v>
      </c>
      <c r="B595" t="s">
        <v>3</v>
      </c>
      <c r="C595" t="s">
        <v>1</v>
      </c>
    </row>
    <row r="596" spans="1:3" x14ac:dyDescent="0.25">
      <c r="A596">
        <v>590</v>
      </c>
      <c r="B596" t="s">
        <v>18</v>
      </c>
      <c r="C596" t="s">
        <v>2</v>
      </c>
    </row>
    <row r="597" spans="1:3" x14ac:dyDescent="0.25">
      <c r="A597">
        <v>591</v>
      </c>
      <c r="B597" t="s">
        <v>2</v>
      </c>
      <c r="C597" t="s">
        <v>2</v>
      </c>
    </row>
    <row r="598" spans="1:3" x14ac:dyDescent="0.25">
      <c r="A598">
        <v>592</v>
      </c>
      <c r="B598" t="s">
        <v>2</v>
      </c>
      <c r="C598" t="s">
        <v>2</v>
      </c>
    </row>
    <row r="599" spans="1:3" x14ac:dyDescent="0.25">
      <c r="A599">
        <v>593</v>
      </c>
      <c r="B599" t="s">
        <v>1</v>
      </c>
      <c r="C599" t="s">
        <v>1</v>
      </c>
    </row>
    <row r="600" spans="1:3" x14ac:dyDescent="0.25">
      <c r="A600">
        <v>594</v>
      </c>
      <c r="B600" t="s">
        <v>2</v>
      </c>
      <c r="C600" t="s">
        <v>2</v>
      </c>
    </row>
    <row r="601" spans="1:3" x14ac:dyDescent="0.25">
      <c r="A601">
        <v>595</v>
      </c>
      <c r="B601" t="s">
        <v>3</v>
      </c>
      <c r="C601" t="s">
        <v>1</v>
      </c>
    </row>
    <row r="602" spans="1:3" x14ac:dyDescent="0.25">
      <c r="A602">
        <v>596</v>
      </c>
      <c r="B602" t="s">
        <v>18</v>
      </c>
      <c r="C602" t="s">
        <v>18</v>
      </c>
    </row>
    <row r="603" spans="1:3" x14ac:dyDescent="0.25">
      <c r="A603">
        <v>597</v>
      </c>
      <c r="B603" t="s">
        <v>2</v>
      </c>
      <c r="C603" t="s">
        <v>2</v>
      </c>
    </row>
    <row r="604" spans="1:3" x14ac:dyDescent="0.25">
      <c r="A604">
        <v>598</v>
      </c>
      <c r="B604" t="s">
        <v>3</v>
      </c>
      <c r="C604" t="s">
        <v>2</v>
      </c>
    </row>
    <row r="605" spans="1:3" x14ac:dyDescent="0.25">
      <c r="A605">
        <v>599</v>
      </c>
      <c r="B605" t="s">
        <v>18</v>
      </c>
      <c r="C605" t="s">
        <v>3</v>
      </c>
    </row>
    <row r="606" spans="1:3" x14ac:dyDescent="0.25">
      <c r="A606">
        <v>600</v>
      </c>
      <c r="B606" t="s">
        <v>3</v>
      </c>
      <c r="C606" t="s">
        <v>1</v>
      </c>
    </row>
    <row r="607" spans="1:3" x14ac:dyDescent="0.25">
      <c r="A607">
        <v>601</v>
      </c>
      <c r="B607" t="s">
        <v>18</v>
      </c>
      <c r="C607" t="s">
        <v>1</v>
      </c>
    </row>
    <row r="608" spans="1:3" x14ac:dyDescent="0.25">
      <c r="A608">
        <v>602</v>
      </c>
      <c r="B608" t="s">
        <v>2</v>
      </c>
      <c r="C608" t="s">
        <v>2</v>
      </c>
    </row>
    <row r="609" spans="1:3" x14ac:dyDescent="0.25">
      <c r="A609">
        <v>603</v>
      </c>
      <c r="B609" t="s">
        <v>3</v>
      </c>
      <c r="C609" t="s">
        <v>1</v>
      </c>
    </row>
    <row r="610" spans="1:3" x14ac:dyDescent="0.25">
      <c r="A610">
        <v>604</v>
      </c>
      <c r="B610" t="s">
        <v>2</v>
      </c>
      <c r="C610" t="s">
        <v>2</v>
      </c>
    </row>
    <row r="611" spans="1:3" x14ac:dyDescent="0.25">
      <c r="A611">
        <v>605</v>
      </c>
      <c r="B611" t="s">
        <v>3</v>
      </c>
      <c r="C611" t="s">
        <v>1</v>
      </c>
    </row>
    <row r="612" spans="1:3" x14ac:dyDescent="0.25">
      <c r="A612">
        <v>606</v>
      </c>
      <c r="B612" t="s">
        <v>3</v>
      </c>
      <c r="C612" t="s">
        <v>1</v>
      </c>
    </row>
    <row r="613" spans="1:3" x14ac:dyDescent="0.25">
      <c r="A613">
        <v>607</v>
      </c>
      <c r="B613" t="s">
        <v>3</v>
      </c>
      <c r="C613" t="s">
        <v>1</v>
      </c>
    </row>
    <row r="614" spans="1:3" x14ac:dyDescent="0.25">
      <c r="A614">
        <v>608</v>
      </c>
      <c r="B614" t="s">
        <v>3</v>
      </c>
      <c r="C614" t="s">
        <v>1</v>
      </c>
    </row>
    <row r="615" spans="1:3" x14ac:dyDescent="0.25">
      <c r="A615">
        <v>609</v>
      </c>
      <c r="B615" t="s">
        <v>2</v>
      </c>
      <c r="C615" t="s">
        <v>2</v>
      </c>
    </row>
    <row r="616" spans="1:3" x14ac:dyDescent="0.25">
      <c r="A616">
        <v>610</v>
      </c>
      <c r="B616" t="s">
        <v>2</v>
      </c>
      <c r="C616" t="s">
        <v>2</v>
      </c>
    </row>
    <row r="617" spans="1:3" x14ac:dyDescent="0.25">
      <c r="A617">
        <v>611</v>
      </c>
      <c r="B617" t="s">
        <v>1</v>
      </c>
      <c r="C617" t="s">
        <v>3</v>
      </c>
    </row>
    <row r="618" spans="1:3" x14ac:dyDescent="0.25">
      <c r="A618">
        <v>612</v>
      </c>
      <c r="B618" t="s">
        <v>2</v>
      </c>
      <c r="C618" t="s">
        <v>2</v>
      </c>
    </row>
    <row r="619" spans="1:3" x14ac:dyDescent="0.25">
      <c r="A619">
        <v>613</v>
      </c>
      <c r="B619" t="s">
        <v>18</v>
      </c>
      <c r="C619" t="s">
        <v>2</v>
      </c>
    </row>
    <row r="620" spans="1:3" x14ac:dyDescent="0.25">
      <c r="A620">
        <v>614</v>
      </c>
      <c r="B620" t="s">
        <v>3</v>
      </c>
      <c r="C620" t="s">
        <v>1</v>
      </c>
    </row>
    <row r="621" spans="1:3" x14ac:dyDescent="0.25">
      <c r="A621">
        <v>615</v>
      </c>
      <c r="B621" t="s">
        <v>2</v>
      </c>
      <c r="C621" t="s">
        <v>2</v>
      </c>
    </row>
    <row r="622" spans="1:3" x14ac:dyDescent="0.25">
      <c r="A622">
        <v>616</v>
      </c>
      <c r="B622" t="s">
        <v>3</v>
      </c>
      <c r="C622" t="s">
        <v>18</v>
      </c>
    </row>
    <row r="623" spans="1:3" x14ac:dyDescent="0.25">
      <c r="A623">
        <v>617</v>
      </c>
      <c r="B623" t="s">
        <v>1</v>
      </c>
      <c r="C623" t="s">
        <v>1</v>
      </c>
    </row>
    <row r="624" spans="1:3" x14ac:dyDescent="0.25">
      <c r="A624">
        <v>618</v>
      </c>
      <c r="B624" t="s">
        <v>1</v>
      </c>
      <c r="C624" t="s">
        <v>1</v>
      </c>
    </row>
    <row r="625" spans="1:3" x14ac:dyDescent="0.25">
      <c r="A625">
        <v>619</v>
      </c>
      <c r="B625" t="s">
        <v>18</v>
      </c>
      <c r="C625" t="s">
        <v>18</v>
      </c>
    </row>
    <row r="626" spans="1:3" x14ac:dyDescent="0.25">
      <c r="A626">
        <v>620</v>
      </c>
      <c r="B626" t="s">
        <v>2</v>
      </c>
      <c r="C626" t="s">
        <v>2</v>
      </c>
    </row>
    <row r="627" spans="1:3" x14ac:dyDescent="0.25">
      <c r="A627">
        <v>621</v>
      </c>
      <c r="B627" t="s">
        <v>2</v>
      </c>
      <c r="C627" t="s">
        <v>2</v>
      </c>
    </row>
    <row r="628" spans="1:3" x14ac:dyDescent="0.25">
      <c r="A628">
        <v>622</v>
      </c>
      <c r="B628" t="s">
        <v>3</v>
      </c>
      <c r="C628" t="s">
        <v>1</v>
      </c>
    </row>
    <row r="629" spans="1:3" x14ac:dyDescent="0.25">
      <c r="A629">
        <v>623</v>
      </c>
      <c r="B629" t="s">
        <v>1</v>
      </c>
      <c r="C629" t="s">
        <v>1</v>
      </c>
    </row>
    <row r="630" spans="1:3" x14ac:dyDescent="0.25">
      <c r="A630">
        <v>624</v>
      </c>
      <c r="B630" t="s">
        <v>18</v>
      </c>
      <c r="C630" t="s">
        <v>2</v>
      </c>
    </row>
    <row r="631" spans="1:3" x14ac:dyDescent="0.25">
      <c r="A631">
        <v>625</v>
      </c>
      <c r="B631" t="s">
        <v>18</v>
      </c>
      <c r="C631" t="s">
        <v>3</v>
      </c>
    </row>
    <row r="632" spans="1:3" x14ac:dyDescent="0.25">
      <c r="A632">
        <v>626</v>
      </c>
      <c r="B632" t="s">
        <v>1</v>
      </c>
      <c r="C632" t="s">
        <v>1</v>
      </c>
    </row>
    <row r="633" spans="1:3" x14ac:dyDescent="0.25">
      <c r="A633">
        <v>627</v>
      </c>
      <c r="B633" t="s">
        <v>18</v>
      </c>
      <c r="C633" t="s">
        <v>2</v>
      </c>
    </row>
    <row r="634" spans="1:3" x14ac:dyDescent="0.25">
      <c r="A634">
        <v>628</v>
      </c>
      <c r="B634" t="s">
        <v>2</v>
      </c>
      <c r="C634" t="s">
        <v>2</v>
      </c>
    </row>
    <row r="635" spans="1:3" x14ac:dyDescent="0.25">
      <c r="A635">
        <v>629</v>
      </c>
      <c r="B635" t="s">
        <v>3</v>
      </c>
      <c r="C635" t="s">
        <v>1</v>
      </c>
    </row>
    <row r="636" spans="1:3" x14ac:dyDescent="0.25">
      <c r="A636">
        <v>630</v>
      </c>
      <c r="B636" t="s">
        <v>1</v>
      </c>
      <c r="C636" t="s">
        <v>1</v>
      </c>
    </row>
    <row r="637" spans="1:3" x14ac:dyDescent="0.25">
      <c r="A637">
        <v>631</v>
      </c>
      <c r="B637" t="s">
        <v>2</v>
      </c>
      <c r="C637" t="s">
        <v>2</v>
      </c>
    </row>
    <row r="638" spans="1:3" x14ac:dyDescent="0.25">
      <c r="A638">
        <v>632</v>
      </c>
      <c r="B638" t="s">
        <v>18</v>
      </c>
      <c r="C638" t="s">
        <v>3</v>
      </c>
    </row>
    <row r="639" spans="1:3" x14ac:dyDescent="0.25">
      <c r="A639">
        <v>633</v>
      </c>
      <c r="B639" t="s">
        <v>2</v>
      </c>
      <c r="C639" t="s">
        <v>2</v>
      </c>
    </row>
    <row r="640" spans="1:3" x14ac:dyDescent="0.25">
      <c r="A640">
        <v>634</v>
      </c>
      <c r="B640" t="s">
        <v>18</v>
      </c>
      <c r="C640" t="s">
        <v>1</v>
      </c>
    </row>
    <row r="641" spans="1:3" x14ac:dyDescent="0.25">
      <c r="A641">
        <v>635</v>
      </c>
      <c r="B641" t="s">
        <v>18</v>
      </c>
      <c r="C641" t="s">
        <v>2</v>
      </c>
    </row>
    <row r="642" spans="1:3" x14ac:dyDescent="0.25">
      <c r="A642">
        <v>636</v>
      </c>
      <c r="B642" t="s">
        <v>3</v>
      </c>
      <c r="C642" t="s">
        <v>18</v>
      </c>
    </row>
    <row r="643" spans="1:3" x14ac:dyDescent="0.25">
      <c r="A643">
        <v>637</v>
      </c>
      <c r="B643" t="s">
        <v>18</v>
      </c>
      <c r="C643" t="s">
        <v>1</v>
      </c>
    </row>
    <row r="644" spans="1:3" x14ac:dyDescent="0.25">
      <c r="A644">
        <v>638</v>
      </c>
      <c r="B644" t="s">
        <v>1</v>
      </c>
      <c r="C644" t="s">
        <v>1</v>
      </c>
    </row>
    <row r="645" spans="1:3" x14ac:dyDescent="0.25">
      <c r="A645">
        <v>639</v>
      </c>
      <c r="B645" t="s">
        <v>2</v>
      </c>
      <c r="C645" t="s">
        <v>2</v>
      </c>
    </row>
    <row r="646" spans="1:3" x14ac:dyDescent="0.25">
      <c r="A646">
        <v>640</v>
      </c>
      <c r="B646" t="s">
        <v>18</v>
      </c>
      <c r="C646" t="s">
        <v>2</v>
      </c>
    </row>
    <row r="647" spans="1:3" x14ac:dyDescent="0.25">
      <c r="A647">
        <v>641</v>
      </c>
      <c r="B647" t="s">
        <v>1</v>
      </c>
      <c r="C647" t="s">
        <v>3</v>
      </c>
    </row>
    <row r="648" spans="1:3" x14ac:dyDescent="0.25">
      <c r="A648">
        <v>642</v>
      </c>
      <c r="B648" t="s">
        <v>2</v>
      </c>
      <c r="C648" t="s">
        <v>2</v>
      </c>
    </row>
    <row r="649" spans="1:3" x14ac:dyDescent="0.25">
      <c r="A649">
        <v>643</v>
      </c>
      <c r="B649" t="s">
        <v>18</v>
      </c>
      <c r="C649" t="s">
        <v>2</v>
      </c>
    </row>
    <row r="650" spans="1:3" x14ac:dyDescent="0.25">
      <c r="A650">
        <v>644</v>
      </c>
      <c r="B650" t="s">
        <v>2</v>
      </c>
      <c r="C650" t="s">
        <v>2</v>
      </c>
    </row>
    <row r="651" spans="1:3" x14ac:dyDescent="0.25">
      <c r="A651">
        <v>645</v>
      </c>
      <c r="B651" t="s">
        <v>3</v>
      </c>
      <c r="C651" t="s">
        <v>3</v>
      </c>
    </row>
    <row r="652" spans="1:3" x14ac:dyDescent="0.25">
      <c r="A652">
        <v>646</v>
      </c>
      <c r="B652" t="s">
        <v>3</v>
      </c>
      <c r="C652" t="s">
        <v>1</v>
      </c>
    </row>
    <row r="653" spans="1:3" x14ac:dyDescent="0.25">
      <c r="A653">
        <v>647</v>
      </c>
      <c r="B653" t="s">
        <v>1</v>
      </c>
      <c r="C653" t="s">
        <v>3</v>
      </c>
    </row>
    <row r="654" spans="1:3" x14ac:dyDescent="0.25">
      <c r="A654">
        <v>648</v>
      </c>
      <c r="B654" t="s">
        <v>1</v>
      </c>
      <c r="C654" t="s">
        <v>1</v>
      </c>
    </row>
    <row r="655" spans="1:3" x14ac:dyDescent="0.25">
      <c r="A655">
        <v>649</v>
      </c>
      <c r="B655" t="s">
        <v>2</v>
      </c>
      <c r="C655" t="s">
        <v>2</v>
      </c>
    </row>
    <row r="656" spans="1:3" x14ac:dyDescent="0.25">
      <c r="A656">
        <v>650</v>
      </c>
      <c r="B656" t="s">
        <v>3</v>
      </c>
      <c r="C656" t="s">
        <v>3</v>
      </c>
    </row>
    <row r="657" spans="1:3" x14ac:dyDescent="0.25">
      <c r="A657">
        <v>651</v>
      </c>
      <c r="B657" t="s">
        <v>18</v>
      </c>
      <c r="C657" t="s">
        <v>1</v>
      </c>
    </row>
    <row r="658" spans="1:3" x14ac:dyDescent="0.25">
      <c r="A658">
        <v>652</v>
      </c>
      <c r="B658" t="s">
        <v>3</v>
      </c>
      <c r="C658" t="s">
        <v>3</v>
      </c>
    </row>
    <row r="659" spans="1:3" x14ac:dyDescent="0.25">
      <c r="A659">
        <v>653</v>
      </c>
      <c r="B659" t="s">
        <v>1</v>
      </c>
      <c r="C659" t="s">
        <v>1</v>
      </c>
    </row>
    <row r="660" spans="1:3" x14ac:dyDescent="0.25">
      <c r="A660">
        <v>654</v>
      </c>
      <c r="B660" t="s">
        <v>1</v>
      </c>
      <c r="C660" t="s">
        <v>1</v>
      </c>
    </row>
    <row r="661" spans="1:3" x14ac:dyDescent="0.25">
      <c r="A661">
        <v>655</v>
      </c>
      <c r="B661" t="s">
        <v>3</v>
      </c>
      <c r="C661" t="s">
        <v>1</v>
      </c>
    </row>
    <row r="662" spans="1:3" x14ac:dyDescent="0.25">
      <c r="A662">
        <v>656</v>
      </c>
      <c r="B662" t="s">
        <v>2</v>
      </c>
      <c r="C662" t="s">
        <v>2</v>
      </c>
    </row>
    <row r="663" spans="1:3" x14ac:dyDescent="0.25">
      <c r="A663">
        <v>657</v>
      </c>
      <c r="B663" t="s">
        <v>1</v>
      </c>
      <c r="C663" t="s">
        <v>1</v>
      </c>
    </row>
    <row r="664" spans="1:3" x14ac:dyDescent="0.25">
      <c r="A664">
        <v>658</v>
      </c>
      <c r="B664" t="s">
        <v>18</v>
      </c>
      <c r="C664" t="s">
        <v>1</v>
      </c>
    </row>
    <row r="665" spans="1:3" x14ac:dyDescent="0.25">
      <c r="A665">
        <v>659</v>
      </c>
      <c r="B665" t="s">
        <v>3</v>
      </c>
      <c r="C665" t="s">
        <v>1</v>
      </c>
    </row>
    <row r="666" spans="1:3" x14ac:dyDescent="0.25">
      <c r="A666">
        <v>660</v>
      </c>
      <c r="B666" t="s">
        <v>3</v>
      </c>
      <c r="C666" t="s">
        <v>18</v>
      </c>
    </row>
    <row r="667" spans="1:3" x14ac:dyDescent="0.25">
      <c r="A667">
        <v>661</v>
      </c>
      <c r="B667" t="s">
        <v>2</v>
      </c>
      <c r="C667" t="s">
        <v>2</v>
      </c>
    </row>
    <row r="668" spans="1:3" x14ac:dyDescent="0.25">
      <c r="A668">
        <v>662</v>
      </c>
      <c r="B668" t="s">
        <v>3</v>
      </c>
      <c r="C668" t="s">
        <v>1</v>
      </c>
    </row>
    <row r="669" spans="1:3" x14ac:dyDescent="0.25">
      <c r="A669">
        <v>663</v>
      </c>
      <c r="B669" t="s">
        <v>2</v>
      </c>
      <c r="C669" t="s">
        <v>2</v>
      </c>
    </row>
    <row r="670" spans="1:3" x14ac:dyDescent="0.25">
      <c r="A670">
        <v>664</v>
      </c>
      <c r="B670" t="s">
        <v>3</v>
      </c>
      <c r="C670" t="s">
        <v>1</v>
      </c>
    </row>
    <row r="671" spans="1:3" x14ac:dyDescent="0.25">
      <c r="A671">
        <v>665</v>
      </c>
      <c r="B671" t="s">
        <v>3</v>
      </c>
      <c r="C671" t="s">
        <v>3</v>
      </c>
    </row>
    <row r="672" spans="1:3" x14ac:dyDescent="0.25">
      <c r="A672">
        <v>666</v>
      </c>
      <c r="B672" t="s">
        <v>1</v>
      </c>
      <c r="C672" t="s">
        <v>3</v>
      </c>
    </row>
    <row r="673" spans="1:3" x14ac:dyDescent="0.25">
      <c r="A673">
        <v>667</v>
      </c>
      <c r="B673" t="s">
        <v>18</v>
      </c>
      <c r="C673" t="s">
        <v>2</v>
      </c>
    </row>
    <row r="674" spans="1:3" x14ac:dyDescent="0.25">
      <c r="A674">
        <v>668</v>
      </c>
      <c r="B674" t="s">
        <v>2</v>
      </c>
      <c r="C674" t="s">
        <v>2</v>
      </c>
    </row>
    <row r="675" spans="1:3" x14ac:dyDescent="0.25">
      <c r="A675">
        <v>669</v>
      </c>
      <c r="B675" t="s">
        <v>1</v>
      </c>
      <c r="C675" t="s">
        <v>1</v>
      </c>
    </row>
    <row r="676" spans="1:3" x14ac:dyDescent="0.25">
      <c r="A676">
        <v>670</v>
      </c>
      <c r="B676" t="s">
        <v>18</v>
      </c>
      <c r="C676" t="s">
        <v>18</v>
      </c>
    </row>
    <row r="677" spans="1:3" x14ac:dyDescent="0.25">
      <c r="A677">
        <v>671</v>
      </c>
      <c r="B677" t="s">
        <v>1</v>
      </c>
      <c r="C677" t="s">
        <v>1</v>
      </c>
    </row>
    <row r="678" spans="1:3" x14ac:dyDescent="0.25">
      <c r="A678">
        <v>672</v>
      </c>
      <c r="B678" t="s">
        <v>2</v>
      </c>
      <c r="C678" t="s">
        <v>2</v>
      </c>
    </row>
    <row r="679" spans="1:3" x14ac:dyDescent="0.25">
      <c r="A679">
        <v>673</v>
      </c>
      <c r="B679" t="s">
        <v>18</v>
      </c>
      <c r="C679" t="s">
        <v>3</v>
      </c>
    </row>
    <row r="680" spans="1:3" x14ac:dyDescent="0.25">
      <c r="A680">
        <v>674</v>
      </c>
      <c r="B680" t="s">
        <v>18</v>
      </c>
      <c r="C680" t="s">
        <v>18</v>
      </c>
    </row>
    <row r="681" spans="1:3" x14ac:dyDescent="0.25">
      <c r="A681">
        <v>675</v>
      </c>
      <c r="B681" t="s">
        <v>2</v>
      </c>
      <c r="C681" t="s">
        <v>2</v>
      </c>
    </row>
    <row r="682" spans="1:3" x14ac:dyDescent="0.25">
      <c r="A682">
        <v>676</v>
      </c>
      <c r="B682" t="s">
        <v>2</v>
      </c>
      <c r="C682" t="s">
        <v>2</v>
      </c>
    </row>
    <row r="683" spans="1:3" x14ac:dyDescent="0.25">
      <c r="A683">
        <v>677</v>
      </c>
      <c r="B683" t="s">
        <v>1</v>
      </c>
      <c r="C683" t="s">
        <v>1</v>
      </c>
    </row>
    <row r="684" spans="1:3" x14ac:dyDescent="0.25">
      <c r="A684">
        <v>678</v>
      </c>
      <c r="B684" t="s">
        <v>2</v>
      </c>
      <c r="C684" t="s">
        <v>2</v>
      </c>
    </row>
    <row r="685" spans="1:3" x14ac:dyDescent="0.25">
      <c r="A685">
        <v>679</v>
      </c>
      <c r="B685" t="s">
        <v>1</v>
      </c>
      <c r="C685" t="s">
        <v>1</v>
      </c>
    </row>
    <row r="686" spans="1:3" x14ac:dyDescent="0.25">
      <c r="A686">
        <v>680</v>
      </c>
      <c r="B686" t="s">
        <v>18</v>
      </c>
      <c r="C686" t="s">
        <v>1</v>
      </c>
    </row>
    <row r="687" spans="1:3" x14ac:dyDescent="0.25">
      <c r="A687">
        <v>681</v>
      </c>
      <c r="B687" t="s">
        <v>1</v>
      </c>
      <c r="C687" t="s">
        <v>3</v>
      </c>
    </row>
    <row r="688" spans="1:3" x14ac:dyDescent="0.25">
      <c r="A688">
        <v>682</v>
      </c>
      <c r="B688" t="s">
        <v>18</v>
      </c>
      <c r="C688" t="s">
        <v>3</v>
      </c>
    </row>
    <row r="689" spans="1:3" x14ac:dyDescent="0.25">
      <c r="A689">
        <v>683</v>
      </c>
      <c r="B689" t="s">
        <v>1</v>
      </c>
      <c r="C689" t="s">
        <v>1</v>
      </c>
    </row>
    <row r="690" spans="1:3" x14ac:dyDescent="0.25">
      <c r="A690">
        <v>684</v>
      </c>
      <c r="B690" t="s">
        <v>2</v>
      </c>
      <c r="C690" t="s">
        <v>2</v>
      </c>
    </row>
    <row r="691" spans="1:3" x14ac:dyDescent="0.25">
      <c r="A691">
        <v>685</v>
      </c>
      <c r="B691" t="s">
        <v>18</v>
      </c>
      <c r="C691" t="s">
        <v>3</v>
      </c>
    </row>
    <row r="692" spans="1:3" x14ac:dyDescent="0.25">
      <c r="A692">
        <v>686</v>
      </c>
      <c r="B692" t="s">
        <v>1</v>
      </c>
      <c r="C692" t="s">
        <v>1</v>
      </c>
    </row>
    <row r="693" spans="1:3" x14ac:dyDescent="0.25">
      <c r="A693">
        <v>687</v>
      </c>
      <c r="B693" t="s">
        <v>3</v>
      </c>
      <c r="C693" t="s">
        <v>1</v>
      </c>
    </row>
    <row r="694" spans="1:3" x14ac:dyDescent="0.25">
      <c r="A694">
        <v>688</v>
      </c>
      <c r="B694" t="s">
        <v>18</v>
      </c>
      <c r="C694" t="s">
        <v>1</v>
      </c>
    </row>
    <row r="695" spans="1:3" x14ac:dyDescent="0.25">
      <c r="A695">
        <v>689</v>
      </c>
      <c r="B695" t="s">
        <v>2</v>
      </c>
      <c r="C695" t="s">
        <v>2</v>
      </c>
    </row>
    <row r="696" spans="1:3" x14ac:dyDescent="0.25">
      <c r="A696">
        <v>690</v>
      </c>
      <c r="B696" t="s">
        <v>2</v>
      </c>
      <c r="C696" t="s">
        <v>2</v>
      </c>
    </row>
    <row r="697" spans="1:3" x14ac:dyDescent="0.25">
      <c r="A697">
        <v>691</v>
      </c>
      <c r="B697" t="s">
        <v>2</v>
      </c>
      <c r="C697" t="s">
        <v>2</v>
      </c>
    </row>
    <row r="698" spans="1:3" x14ac:dyDescent="0.25">
      <c r="A698">
        <v>692</v>
      </c>
      <c r="B698" t="s">
        <v>3</v>
      </c>
      <c r="C698" t="s">
        <v>18</v>
      </c>
    </row>
    <row r="699" spans="1:3" x14ac:dyDescent="0.25">
      <c r="A699">
        <v>693</v>
      </c>
      <c r="B699" t="s">
        <v>18</v>
      </c>
      <c r="C699" t="s">
        <v>1</v>
      </c>
    </row>
    <row r="700" spans="1:3" x14ac:dyDescent="0.25">
      <c r="A700">
        <v>694</v>
      </c>
      <c r="B700" t="s">
        <v>18</v>
      </c>
      <c r="C700" t="s">
        <v>2</v>
      </c>
    </row>
    <row r="701" spans="1:3" x14ac:dyDescent="0.25">
      <c r="A701">
        <v>695</v>
      </c>
      <c r="B701" t="s">
        <v>18</v>
      </c>
      <c r="C701" t="s">
        <v>18</v>
      </c>
    </row>
    <row r="702" spans="1:3" x14ac:dyDescent="0.25">
      <c r="A702">
        <v>696</v>
      </c>
      <c r="B702" t="s">
        <v>3</v>
      </c>
      <c r="C702" t="s">
        <v>1</v>
      </c>
    </row>
    <row r="703" spans="1:3" x14ac:dyDescent="0.25">
      <c r="A703">
        <v>697</v>
      </c>
      <c r="B703" t="s">
        <v>18</v>
      </c>
      <c r="C703" t="s">
        <v>2</v>
      </c>
    </row>
    <row r="704" spans="1:3" x14ac:dyDescent="0.25">
      <c r="A704">
        <v>698</v>
      </c>
      <c r="B704" t="s">
        <v>2</v>
      </c>
      <c r="C704" t="s">
        <v>2</v>
      </c>
    </row>
    <row r="705" spans="1:3" x14ac:dyDescent="0.25">
      <c r="A705">
        <v>699</v>
      </c>
      <c r="B705" t="s">
        <v>1</v>
      </c>
      <c r="C705" t="s">
        <v>1</v>
      </c>
    </row>
    <row r="706" spans="1:3" x14ac:dyDescent="0.25">
      <c r="A706">
        <v>700</v>
      </c>
      <c r="B706" t="s">
        <v>3</v>
      </c>
      <c r="C706" t="s">
        <v>3</v>
      </c>
    </row>
    <row r="707" spans="1:3" x14ac:dyDescent="0.25">
      <c r="A707">
        <v>701</v>
      </c>
      <c r="B707" t="s">
        <v>3</v>
      </c>
      <c r="C707" t="s">
        <v>1</v>
      </c>
    </row>
    <row r="708" spans="1:3" x14ac:dyDescent="0.25">
      <c r="A708">
        <v>702</v>
      </c>
      <c r="B708" t="s">
        <v>18</v>
      </c>
      <c r="C708" t="s">
        <v>18</v>
      </c>
    </row>
    <row r="709" spans="1:3" x14ac:dyDescent="0.25">
      <c r="A709">
        <v>703</v>
      </c>
      <c r="B709" t="s">
        <v>18</v>
      </c>
      <c r="C709" t="s">
        <v>2</v>
      </c>
    </row>
    <row r="710" spans="1:3" x14ac:dyDescent="0.25">
      <c r="A710">
        <v>704</v>
      </c>
      <c r="B710" t="s">
        <v>2</v>
      </c>
      <c r="C710" t="s">
        <v>2</v>
      </c>
    </row>
    <row r="711" spans="1:3" x14ac:dyDescent="0.25">
      <c r="A711">
        <v>705</v>
      </c>
      <c r="B711" t="s">
        <v>1</v>
      </c>
      <c r="C711" t="s">
        <v>1</v>
      </c>
    </row>
    <row r="712" spans="1:3" x14ac:dyDescent="0.25">
      <c r="A712">
        <v>706</v>
      </c>
      <c r="B712" t="s">
        <v>1</v>
      </c>
      <c r="C712" t="s">
        <v>1</v>
      </c>
    </row>
    <row r="713" spans="1:3" x14ac:dyDescent="0.25">
      <c r="A713">
        <v>707</v>
      </c>
      <c r="B713" t="s">
        <v>2</v>
      </c>
      <c r="C713" t="s">
        <v>2</v>
      </c>
    </row>
    <row r="714" spans="1:3" x14ac:dyDescent="0.25">
      <c r="A714">
        <v>708</v>
      </c>
      <c r="B714" t="s">
        <v>3</v>
      </c>
      <c r="C714" t="s">
        <v>1</v>
      </c>
    </row>
    <row r="715" spans="1:3" x14ac:dyDescent="0.25">
      <c r="A715">
        <v>709</v>
      </c>
      <c r="B715" t="s">
        <v>2</v>
      </c>
      <c r="C715" t="s">
        <v>2</v>
      </c>
    </row>
    <row r="716" spans="1:3" x14ac:dyDescent="0.25">
      <c r="A716">
        <v>710</v>
      </c>
      <c r="B716" t="s">
        <v>1</v>
      </c>
      <c r="C716" t="s">
        <v>18</v>
      </c>
    </row>
    <row r="717" spans="1:3" x14ac:dyDescent="0.25">
      <c r="A717">
        <v>711</v>
      </c>
      <c r="B717" t="s">
        <v>3</v>
      </c>
      <c r="C717" t="s">
        <v>1</v>
      </c>
    </row>
    <row r="718" spans="1:3" x14ac:dyDescent="0.25">
      <c r="A718">
        <v>712</v>
      </c>
      <c r="B718" t="s">
        <v>1</v>
      </c>
      <c r="C718" t="s">
        <v>1</v>
      </c>
    </row>
    <row r="719" spans="1:3" x14ac:dyDescent="0.25">
      <c r="A719">
        <v>713</v>
      </c>
      <c r="B719" t="s">
        <v>3</v>
      </c>
      <c r="C719" t="s">
        <v>1</v>
      </c>
    </row>
    <row r="720" spans="1:3" x14ac:dyDescent="0.25">
      <c r="A720">
        <v>714</v>
      </c>
      <c r="B720" t="s">
        <v>2</v>
      </c>
      <c r="C720" t="s">
        <v>2</v>
      </c>
    </row>
    <row r="721" spans="1:3" x14ac:dyDescent="0.25">
      <c r="A721">
        <v>715</v>
      </c>
      <c r="B721" t="s">
        <v>3</v>
      </c>
      <c r="C721" t="s">
        <v>1</v>
      </c>
    </row>
    <row r="722" spans="1:3" x14ac:dyDescent="0.25">
      <c r="A722">
        <v>716</v>
      </c>
      <c r="B722" t="s">
        <v>3</v>
      </c>
      <c r="C722" t="s">
        <v>1</v>
      </c>
    </row>
    <row r="723" spans="1:3" x14ac:dyDescent="0.25">
      <c r="A723">
        <v>717</v>
      </c>
      <c r="B723" t="s">
        <v>18</v>
      </c>
      <c r="C723" t="s">
        <v>2</v>
      </c>
    </row>
    <row r="724" spans="1:3" x14ac:dyDescent="0.25">
      <c r="A724">
        <v>718</v>
      </c>
      <c r="B724" t="s">
        <v>2</v>
      </c>
      <c r="C724" t="s">
        <v>2</v>
      </c>
    </row>
    <row r="725" spans="1:3" x14ac:dyDescent="0.25">
      <c r="A725">
        <v>719</v>
      </c>
      <c r="B725" t="s">
        <v>1</v>
      </c>
      <c r="C725" t="s">
        <v>3</v>
      </c>
    </row>
    <row r="726" spans="1:3" x14ac:dyDescent="0.25">
      <c r="A726">
        <v>720</v>
      </c>
      <c r="B726" t="s">
        <v>18</v>
      </c>
      <c r="C726" t="s">
        <v>18</v>
      </c>
    </row>
    <row r="727" spans="1:3" x14ac:dyDescent="0.25">
      <c r="A727">
        <v>721</v>
      </c>
      <c r="B727" t="s">
        <v>1</v>
      </c>
      <c r="C727" t="s">
        <v>3</v>
      </c>
    </row>
    <row r="728" spans="1:3" x14ac:dyDescent="0.25">
      <c r="A728">
        <v>722</v>
      </c>
      <c r="B728" t="s">
        <v>18</v>
      </c>
      <c r="C728" t="s">
        <v>18</v>
      </c>
    </row>
    <row r="729" spans="1:3" x14ac:dyDescent="0.25">
      <c r="A729">
        <v>723</v>
      </c>
      <c r="B729" t="s">
        <v>1</v>
      </c>
      <c r="C729" t="s">
        <v>1</v>
      </c>
    </row>
    <row r="730" spans="1:3" x14ac:dyDescent="0.25">
      <c r="A730">
        <v>724</v>
      </c>
      <c r="B730" t="s">
        <v>2</v>
      </c>
      <c r="C730" t="s">
        <v>2</v>
      </c>
    </row>
    <row r="731" spans="1:3" x14ac:dyDescent="0.25">
      <c r="A731">
        <v>725</v>
      </c>
      <c r="B731" t="s">
        <v>3</v>
      </c>
      <c r="C731" t="s">
        <v>1</v>
      </c>
    </row>
    <row r="732" spans="1:3" x14ac:dyDescent="0.25">
      <c r="A732">
        <v>726</v>
      </c>
      <c r="B732" t="s">
        <v>18</v>
      </c>
      <c r="C732" t="s">
        <v>1</v>
      </c>
    </row>
    <row r="733" spans="1:3" x14ac:dyDescent="0.25">
      <c r="A733">
        <v>727</v>
      </c>
      <c r="B733" t="s">
        <v>18</v>
      </c>
      <c r="C733" t="s">
        <v>2</v>
      </c>
    </row>
    <row r="734" spans="1:3" x14ac:dyDescent="0.25">
      <c r="A734">
        <v>728</v>
      </c>
      <c r="B734" t="s">
        <v>1</v>
      </c>
      <c r="C734" t="s">
        <v>1</v>
      </c>
    </row>
    <row r="735" spans="1:3" x14ac:dyDescent="0.25">
      <c r="A735">
        <v>729</v>
      </c>
      <c r="B735" t="s">
        <v>3</v>
      </c>
      <c r="C735" t="s">
        <v>1</v>
      </c>
    </row>
    <row r="736" spans="1:3" x14ac:dyDescent="0.25">
      <c r="A736">
        <v>730</v>
      </c>
      <c r="B736" t="s">
        <v>3</v>
      </c>
      <c r="C736" t="s">
        <v>2</v>
      </c>
    </row>
    <row r="737" spans="1:3" x14ac:dyDescent="0.25">
      <c r="A737">
        <v>731</v>
      </c>
      <c r="B737" t="s">
        <v>1</v>
      </c>
      <c r="C737" t="s">
        <v>1</v>
      </c>
    </row>
    <row r="738" spans="1:3" x14ac:dyDescent="0.25">
      <c r="A738">
        <v>732</v>
      </c>
      <c r="B738" t="s">
        <v>18</v>
      </c>
      <c r="C738" t="s">
        <v>1</v>
      </c>
    </row>
    <row r="739" spans="1:3" x14ac:dyDescent="0.25">
      <c r="A739">
        <v>733</v>
      </c>
      <c r="B739" t="s">
        <v>1</v>
      </c>
      <c r="C739" t="s">
        <v>1</v>
      </c>
    </row>
    <row r="740" spans="1:3" x14ac:dyDescent="0.25">
      <c r="A740">
        <v>734</v>
      </c>
      <c r="B740" t="s">
        <v>3</v>
      </c>
      <c r="C740" t="s">
        <v>1</v>
      </c>
    </row>
    <row r="741" spans="1:3" x14ac:dyDescent="0.25">
      <c r="A741">
        <v>735</v>
      </c>
      <c r="B741" t="s">
        <v>18</v>
      </c>
      <c r="C741" t="s">
        <v>1</v>
      </c>
    </row>
    <row r="742" spans="1:3" x14ac:dyDescent="0.25">
      <c r="A742">
        <v>736</v>
      </c>
      <c r="B742" t="s">
        <v>2</v>
      </c>
      <c r="C742" t="s">
        <v>2</v>
      </c>
    </row>
    <row r="743" spans="1:3" x14ac:dyDescent="0.25">
      <c r="A743">
        <v>737</v>
      </c>
      <c r="B743" t="s">
        <v>3</v>
      </c>
      <c r="C743" t="s">
        <v>1</v>
      </c>
    </row>
    <row r="744" spans="1:3" x14ac:dyDescent="0.25">
      <c r="A744">
        <v>738</v>
      </c>
      <c r="B744" t="s">
        <v>18</v>
      </c>
      <c r="C744" t="s">
        <v>1</v>
      </c>
    </row>
    <row r="745" spans="1:3" x14ac:dyDescent="0.25">
      <c r="A745">
        <v>739</v>
      </c>
      <c r="B745" t="s">
        <v>1</v>
      </c>
      <c r="C745" t="s">
        <v>3</v>
      </c>
    </row>
    <row r="746" spans="1:3" x14ac:dyDescent="0.25">
      <c r="A746">
        <v>740</v>
      </c>
      <c r="B746" t="s">
        <v>18</v>
      </c>
      <c r="C746" t="s">
        <v>18</v>
      </c>
    </row>
    <row r="747" spans="1:3" x14ac:dyDescent="0.25">
      <c r="A747">
        <v>741</v>
      </c>
      <c r="B747" t="s">
        <v>18</v>
      </c>
      <c r="C747" t="s">
        <v>18</v>
      </c>
    </row>
    <row r="748" spans="1:3" x14ac:dyDescent="0.25">
      <c r="A748">
        <v>742</v>
      </c>
      <c r="B748" t="s">
        <v>1</v>
      </c>
      <c r="C748" t="s">
        <v>3</v>
      </c>
    </row>
    <row r="749" spans="1:3" x14ac:dyDescent="0.25">
      <c r="A749">
        <v>743</v>
      </c>
      <c r="B749" t="s">
        <v>2</v>
      </c>
      <c r="C749" t="s">
        <v>2</v>
      </c>
    </row>
    <row r="750" spans="1:3" x14ac:dyDescent="0.25">
      <c r="A750">
        <v>744</v>
      </c>
      <c r="B750" t="s">
        <v>2</v>
      </c>
      <c r="C750" t="s">
        <v>2</v>
      </c>
    </row>
    <row r="751" spans="1:3" x14ac:dyDescent="0.25">
      <c r="A751">
        <v>745</v>
      </c>
      <c r="B751" t="s">
        <v>1</v>
      </c>
      <c r="C751" t="s">
        <v>1</v>
      </c>
    </row>
    <row r="752" spans="1:3" x14ac:dyDescent="0.25">
      <c r="A752">
        <v>746</v>
      </c>
      <c r="B752" t="s">
        <v>2</v>
      </c>
      <c r="C752" t="s">
        <v>2</v>
      </c>
    </row>
    <row r="753" spans="1:3" x14ac:dyDescent="0.25">
      <c r="A753">
        <v>747</v>
      </c>
      <c r="B753" t="s">
        <v>3</v>
      </c>
      <c r="C753" t="s">
        <v>3</v>
      </c>
    </row>
    <row r="754" spans="1:3" x14ac:dyDescent="0.25">
      <c r="A754">
        <v>748</v>
      </c>
      <c r="B754" t="s">
        <v>1</v>
      </c>
      <c r="C754" t="s">
        <v>1</v>
      </c>
    </row>
    <row r="755" spans="1:3" x14ac:dyDescent="0.25">
      <c r="A755">
        <v>749</v>
      </c>
      <c r="B755" t="s">
        <v>18</v>
      </c>
      <c r="C755" t="s">
        <v>1</v>
      </c>
    </row>
    <row r="756" spans="1:3" x14ac:dyDescent="0.25">
      <c r="A756">
        <v>750</v>
      </c>
      <c r="B756" t="s">
        <v>2</v>
      </c>
      <c r="C756" t="s">
        <v>2</v>
      </c>
    </row>
    <row r="757" spans="1:3" x14ac:dyDescent="0.25">
      <c r="A757">
        <v>751</v>
      </c>
      <c r="B757" t="s">
        <v>18</v>
      </c>
      <c r="C757" t="s">
        <v>18</v>
      </c>
    </row>
    <row r="758" spans="1:3" x14ac:dyDescent="0.25">
      <c r="A758">
        <v>752</v>
      </c>
      <c r="B758" t="s">
        <v>18</v>
      </c>
      <c r="C758" t="s">
        <v>18</v>
      </c>
    </row>
    <row r="759" spans="1:3" x14ac:dyDescent="0.25">
      <c r="A759">
        <v>753</v>
      </c>
      <c r="B759" t="s">
        <v>18</v>
      </c>
      <c r="C759" t="s">
        <v>2</v>
      </c>
    </row>
    <row r="760" spans="1:3" x14ac:dyDescent="0.25">
      <c r="A760">
        <v>754</v>
      </c>
      <c r="B760" t="s">
        <v>1</v>
      </c>
      <c r="C760" t="s">
        <v>1</v>
      </c>
    </row>
    <row r="761" spans="1:3" x14ac:dyDescent="0.25">
      <c r="A761">
        <v>755</v>
      </c>
      <c r="B761" t="s">
        <v>2</v>
      </c>
      <c r="C761" t="s">
        <v>2</v>
      </c>
    </row>
    <row r="762" spans="1:3" x14ac:dyDescent="0.25">
      <c r="A762">
        <v>756</v>
      </c>
      <c r="B762" t="s">
        <v>2</v>
      </c>
      <c r="C762" t="s">
        <v>2</v>
      </c>
    </row>
    <row r="763" spans="1:3" x14ac:dyDescent="0.25">
      <c r="A763">
        <v>757</v>
      </c>
      <c r="B763" t="s">
        <v>1</v>
      </c>
      <c r="C763" t="s">
        <v>1</v>
      </c>
    </row>
    <row r="764" spans="1:3" x14ac:dyDescent="0.25">
      <c r="A764">
        <v>758</v>
      </c>
      <c r="B764" t="s">
        <v>2</v>
      </c>
      <c r="C764" t="s">
        <v>2</v>
      </c>
    </row>
    <row r="765" spans="1:3" x14ac:dyDescent="0.25">
      <c r="A765">
        <v>759</v>
      </c>
      <c r="B765" t="s">
        <v>1</v>
      </c>
      <c r="C765" t="s">
        <v>1</v>
      </c>
    </row>
    <row r="766" spans="1:3" x14ac:dyDescent="0.25">
      <c r="A766">
        <v>760</v>
      </c>
      <c r="B766" t="s">
        <v>18</v>
      </c>
      <c r="C766" t="s">
        <v>18</v>
      </c>
    </row>
    <row r="767" spans="1:3" x14ac:dyDescent="0.25">
      <c r="A767">
        <v>761</v>
      </c>
      <c r="B767" t="s">
        <v>1</v>
      </c>
      <c r="C767" t="s">
        <v>1</v>
      </c>
    </row>
    <row r="768" spans="1:3" x14ac:dyDescent="0.25">
      <c r="A768">
        <v>762</v>
      </c>
      <c r="B768" t="s">
        <v>1</v>
      </c>
      <c r="C768" t="s">
        <v>1</v>
      </c>
    </row>
    <row r="769" spans="1:3" x14ac:dyDescent="0.25">
      <c r="A769">
        <v>763</v>
      </c>
      <c r="B769" t="s">
        <v>1</v>
      </c>
      <c r="C769" t="s">
        <v>1</v>
      </c>
    </row>
    <row r="770" spans="1:3" x14ac:dyDescent="0.25">
      <c r="A770">
        <v>764</v>
      </c>
      <c r="B770" t="s">
        <v>18</v>
      </c>
      <c r="C770" t="s">
        <v>18</v>
      </c>
    </row>
    <row r="771" spans="1:3" x14ac:dyDescent="0.25">
      <c r="A771">
        <v>765</v>
      </c>
      <c r="B771" t="s">
        <v>18</v>
      </c>
      <c r="C771" t="s">
        <v>3</v>
      </c>
    </row>
    <row r="772" spans="1:3" x14ac:dyDescent="0.25">
      <c r="A772">
        <v>766</v>
      </c>
      <c r="B772" t="s">
        <v>2</v>
      </c>
      <c r="C772" t="s">
        <v>2</v>
      </c>
    </row>
    <row r="773" spans="1:3" x14ac:dyDescent="0.25">
      <c r="A773">
        <v>767</v>
      </c>
      <c r="B773" t="s">
        <v>3</v>
      </c>
      <c r="C773" t="s">
        <v>1</v>
      </c>
    </row>
    <row r="774" spans="1:3" x14ac:dyDescent="0.25">
      <c r="A774">
        <v>768</v>
      </c>
      <c r="B774" t="s">
        <v>2</v>
      </c>
      <c r="C774" t="s">
        <v>2</v>
      </c>
    </row>
    <row r="775" spans="1:3" x14ac:dyDescent="0.25">
      <c r="A775">
        <v>769</v>
      </c>
      <c r="B775" t="s">
        <v>18</v>
      </c>
      <c r="C775" t="s">
        <v>2</v>
      </c>
    </row>
    <row r="776" spans="1:3" x14ac:dyDescent="0.25">
      <c r="A776">
        <v>770</v>
      </c>
      <c r="B776" t="s">
        <v>18</v>
      </c>
      <c r="C776" t="s">
        <v>18</v>
      </c>
    </row>
    <row r="777" spans="1:3" x14ac:dyDescent="0.25">
      <c r="A777">
        <v>771</v>
      </c>
      <c r="B777" t="s">
        <v>2</v>
      </c>
      <c r="C777" t="s">
        <v>2</v>
      </c>
    </row>
    <row r="778" spans="1:3" x14ac:dyDescent="0.25">
      <c r="A778">
        <v>772</v>
      </c>
      <c r="B778" t="s">
        <v>18</v>
      </c>
      <c r="C778" t="s">
        <v>18</v>
      </c>
    </row>
    <row r="779" spans="1:3" x14ac:dyDescent="0.25">
      <c r="A779">
        <v>773</v>
      </c>
      <c r="B779" t="s">
        <v>3</v>
      </c>
      <c r="C779" t="s">
        <v>1</v>
      </c>
    </row>
    <row r="780" spans="1:3" x14ac:dyDescent="0.25">
      <c r="A780">
        <v>774</v>
      </c>
      <c r="B780" t="s">
        <v>18</v>
      </c>
      <c r="C780" t="s">
        <v>18</v>
      </c>
    </row>
    <row r="781" spans="1:3" x14ac:dyDescent="0.25">
      <c r="A781">
        <v>775</v>
      </c>
      <c r="B781" t="s">
        <v>1</v>
      </c>
      <c r="C781" t="s">
        <v>3</v>
      </c>
    </row>
    <row r="782" spans="1:3" x14ac:dyDescent="0.25">
      <c r="A782">
        <v>776</v>
      </c>
      <c r="B782" t="s">
        <v>1</v>
      </c>
      <c r="C782" t="s">
        <v>1</v>
      </c>
    </row>
    <row r="783" spans="1:3" x14ac:dyDescent="0.25">
      <c r="A783">
        <v>777</v>
      </c>
      <c r="B783" t="s">
        <v>18</v>
      </c>
      <c r="C783" t="s">
        <v>3</v>
      </c>
    </row>
    <row r="784" spans="1:3" x14ac:dyDescent="0.25">
      <c r="A784">
        <v>778</v>
      </c>
      <c r="B784" t="s">
        <v>2</v>
      </c>
      <c r="C784" t="s">
        <v>2</v>
      </c>
    </row>
    <row r="785" spans="1:3" x14ac:dyDescent="0.25">
      <c r="A785">
        <v>779</v>
      </c>
      <c r="B785" t="s">
        <v>2</v>
      </c>
      <c r="C785" t="s">
        <v>2</v>
      </c>
    </row>
    <row r="786" spans="1:3" x14ac:dyDescent="0.25">
      <c r="A786">
        <v>780</v>
      </c>
      <c r="B786" t="s">
        <v>3</v>
      </c>
      <c r="C786" t="s">
        <v>1</v>
      </c>
    </row>
    <row r="787" spans="1:3" x14ac:dyDescent="0.25">
      <c r="A787">
        <v>781</v>
      </c>
      <c r="B787" t="s">
        <v>1</v>
      </c>
      <c r="C787" t="s">
        <v>1</v>
      </c>
    </row>
    <row r="788" spans="1:3" x14ac:dyDescent="0.25">
      <c r="A788">
        <v>782</v>
      </c>
      <c r="B788" t="s">
        <v>18</v>
      </c>
      <c r="C788" t="s">
        <v>1</v>
      </c>
    </row>
    <row r="789" spans="1:3" x14ac:dyDescent="0.25">
      <c r="A789">
        <v>783</v>
      </c>
      <c r="B789" t="s">
        <v>18</v>
      </c>
      <c r="C789" t="s">
        <v>2</v>
      </c>
    </row>
    <row r="790" spans="1:3" x14ac:dyDescent="0.25">
      <c r="A790">
        <v>784</v>
      </c>
      <c r="B790" t="s">
        <v>1</v>
      </c>
      <c r="C790" t="s">
        <v>3</v>
      </c>
    </row>
    <row r="791" spans="1:3" x14ac:dyDescent="0.25">
      <c r="A791">
        <v>785</v>
      </c>
      <c r="B791" t="s">
        <v>18</v>
      </c>
      <c r="C791" t="s">
        <v>3</v>
      </c>
    </row>
    <row r="792" spans="1:3" x14ac:dyDescent="0.25">
      <c r="A792">
        <v>786</v>
      </c>
      <c r="B792" t="s">
        <v>18</v>
      </c>
      <c r="C792" t="s">
        <v>1</v>
      </c>
    </row>
    <row r="793" spans="1:3" x14ac:dyDescent="0.25">
      <c r="A793">
        <v>787</v>
      </c>
      <c r="B793" t="s">
        <v>3</v>
      </c>
      <c r="C793" t="s">
        <v>3</v>
      </c>
    </row>
    <row r="794" spans="1:3" x14ac:dyDescent="0.25">
      <c r="A794">
        <v>788</v>
      </c>
      <c r="B794" t="s">
        <v>1</v>
      </c>
      <c r="C794" t="s">
        <v>1</v>
      </c>
    </row>
    <row r="795" spans="1:3" x14ac:dyDescent="0.25">
      <c r="A795">
        <v>789</v>
      </c>
      <c r="B795" t="s">
        <v>18</v>
      </c>
      <c r="C795" t="s">
        <v>2</v>
      </c>
    </row>
    <row r="796" spans="1:3" x14ac:dyDescent="0.25">
      <c r="A796">
        <v>790</v>
      </c>
      <c r="B796" t="s">
        <v>1</v>
      </c>
      <c r="C796" t="s">
        <v>1</v>
      </c>
    </row>
    <row r="797" spans="1:3" x14ac:dyDescent="0.25">
      <c r="A797">
        <v>791</v>
      </c>
      <c r="B797" t="s">
        <v>3</v>
      </c>
      <c r="C797" t="s">
        <v>1</v>
      </c>
    </row>
    <row r="798" spans="1:3" x14ac:dyDescent="0.25">
      <c r="A798">
        <v>792</v>
      </c>
      <c r="B798" t="s">
        <v>1</v>
      </c>
      <c r="C798" t="s">
        <v>1</v>
      </c>
    </row>
    <row r="799" spans="1:3" x14ac:dyDescent="0.25">
      <c r="A799">
        <v>793</v>
      </c>
      <c r="B799" t="s">
        <v>2</v>
      </c>
      <c r="C799" t="s">
        <v>2</v>
      </c>
    </row>
    <row r="800" spans="1:3" x14ac:dyDescent="0.25">
      <c r="A800">
        <v>794</v>
      </c>
      <c r="B800" t="s">
        <v>1</v>
      </c>
      <c r="C800" t="s">
        <v>1</v>
      </c>
    </row>
    <row r="801" spans="1:3" x14ac:dyDescent="0.25">
      <c r="A801">
        <v>795</v>
      </c>
      <c r="B801" t="s">
        <v>1</v>
      </c>
      <c r="C801" t="s">
        <v>3</v>
      </c>
    </row>
    <row r="802" spans="1:3" x14ac:dyDescent="0.25">
      <c r="A802">
        <v>796</v>
      </c>
      <c r="B802" t="s">
        <v>1</v>
      </c>
      <c r="C802" t="s">
        <v>1</v>
      </c>
    </row>
    <row r="803" spans="1:3" x14ac:dyDescent="0.25">
      <c r="A803">
        <v>797</v>
      </c>
      <c r="B803" t="s">
        <v>3</v>
      </c>
      <c r="C803" t="s">
        <v>18</v>
      </c>
    </row>
    <row r="804" spans="1:3" x14ac:dyDescent="0.25">
      <c r="A804">
        <v>798</v>
      </c>
      <c r="B804" t="s">
        <v>2</v>
      </c>
      <c r="C804" t="s">
        <v>2</v>
      </c>
    </row>
    <row r="805" spans="1:3" x14ac:dyDescent="0.25">
      <c r="A805">
        <v>799</v>
      </c>
      <c r="B805" t="s">
        <v>1</v>
      </c>
      <c r="C805" t="s">
        <v>1</v>
      </c>
    </row>
    <row r="806" spans="1:3" x14ac:dyDescent="0.25">
      <c r="A806">
        <v>800</v>
      </c>
      <c r="B806" t="s">
        <v>2</v>
      </c>
      <c r="C806" t="s">
        <v>2</v>
      </c>
    </row>
    <row r="807" spans="1:3" x14ac:dyDescent="0.25">
      <c r="A807">
        <v>801</v>
      </c>
      <c r="B807" t="s">
        <v>3</v>
      </c>
      <c r="C807" t="s">
        <v>1</v>
      </c>
    </row>
    <row r="808" spans="1:3" x14ac:dyDescent="0.25">
      <c r="A808">
        <v>802</v>
      </c>
      <c r="B808" t="s">
        <v>3</v>
      </c>
      <c r="C808" t="s">
        <v>18</v>
      </c>
    </row>
    <row r="809" spans="1:3" x14ac:dyDescent="0.25">
      <c r="A809">
        <v>803</v>
      </c>
      <c r="B809" t="s">
        <v>18</v>
      </c>
      <c r="C809" t="s">
        <v>18</v>
      </c>
    </row>
    <row r="810" spans="1:3" x14ac:dyDescent="0.25">
      <c r="A810">
        <v>804</v>
      </c>
      <c r="B810" t="s">
        <v>3</v>
      </c>
      <c r="C810" t="s">
        <v>18</v>
      </c>
    </row>
    <row r="811" spans="1:3" x14ac:dyDescent="0.25">
      <c r="A811">
        <v>805</v>
      </c>
      <c r="B811" t="s">
        <v>18</v>
      </c>
      <c r="C811" t="s">
        <v>18</v>
      </c>
    </row>
    <row r="812" spans="1:3" x14ac:dyDescent="0.25">
      <c r="A812">
        <v>806</v>
      </c>
      <c r="B812" t="s">
        <v>18</v>
      </c>
      <c r="C812" t="s">
        <v>2</v>
      </c>
    </row>
    <row r="813" spans="1:3" x14ac:dyDescent="0.25">
      <c r="A813">
        <v>807</v>
      </c>
      <c r="B813" t="s">
        <v>3</v>
      </c>
      <c r="C813" t="s">
        <v>1</v>
      </c>
    </row>
    <row r="814" spans="1:3" x14ac:dyDescent="0.25">
      <c r="A814">
        <v>808</v>
      </c>
      <c r="B814" t="s">
        <v>2</v>
      </c>
      <c r="C814" t="s">
        <v>2</v>
      </c>
    </row>
    <row r="815" spans="1:3" x14ac:dyDescent="0.25">
      <c r="A815">
        <v>809</v>
      </c>
      <c r="B815" t="s">
        <v>1</v>
      </c>
      <c r="C815" t="s">
        <v>1</v>
      </c>
    </row>
    <row r="816" spans="1:3" x14ac:dyDescent="0.25">
      <c r="A816">
        <v>810</v>
      </c>
      <c r="B816" t="s">
        <v>2</v>
      </c>
      <c r="C816" t="s">
        <v>2</v>
      </c>
    </row>
    <row r="817" spans="1:3" x14ac:dyDescent="0.25">
      <c r="A817">
        <v>811</v>
      </c>
      <c r="B817" t="s">
        <v>3</v>
      </c>
      <c r="C817" t="s">
        <v>1</v>
      </c>
    </row>
    <row r="818" spans="1:3" x14ac:dyDescent="0.25">
      <c r="A818">
        <v>812</v>
      </c>
      <c r="B818" t="s">
        <v>1</v>
      </c>
      <c r="C818" t="s">
        <v>1</v>
      </c>
    </row>
    <row r="819" spans="1:3" x14ac:dyDescent="0.25">
      <c r="A819">
        <v>813</v>
      </c>
      <c r="B819" t="s">
        <v>3</v>
      </c>
      <c r="C819" t="s">
        <v>1</v>
      </c>
    </row>
    <row r="820" spans="1:3" x14ac:dyDescent="0.25">
      <c r="A820">
        <v>814</v>
      </c>
      <c r="B820" t="s">
        <v>2</v>
      </c>
      <c r="C820" t="s">
        <v>2</v>
      </c>
    </row>
    <row r="821" spans="1:3" x14ac:dyDescent="0.25">
      <c r="A821">
        <v>815</v>
      </c>
      <c r="B821" t="s">
        <v>18</v>
      </c>
      <c r="C821" t="s">
        <v>18</v>
      </c>
    </row>
    <row r="822" spans="1:3" x14ac:dyDescent="0.25">
      <c r="A822">
        <v>816</v>
      </c>
      <c r="B822" t="s">
        <v>1</v>
      </c>
      <c r="C822" t="s">
        <v>1</v>
      </c>
    </row>
    <row r="823" spans="1:3" x14ac:dyDescent="0.25">
      <c r="A823">
        <v>817</v>
      </c>
      <c r="B823" t="s">
        <v>18</v>
      </c>
      <c r="C823" t="s">
        <v>18</v>
      </c>
    </row>
    <row r="824" spans="1:3" x14ac:dyDescent="0.25">
      <c r="A824">
        <v>818</v>
      </c>
      <c r="B824" t="s">
        <v>18</v>
      </c>
      <c r="C824" t="s">
        <v>2</v>
      </c>
    </row>
    <row r="825" spans="1:3" x14ac:dyDescent="0.25">
      <c r="A825">
        <v>819</v>
      </c>
      <c r="B825" t="s">
        <v>18</v>
      </c>
      <c r="C825" t="s">
        <v>3</v>
      </c>
    </row>
    <row r="826" spans="1:3" x14ac:dyDescent="0.25">
      <c r="A826">
        <v>820</v>
      </c>
      <c r="B826" t="s">
        <v>2</v>
      </c>
      <c r="C826" t="s">
        <v>2</v>
      </c>
    </row>
    <row r="827" spans="1:3" x14ac:dyDescent="0.25">
      <c r="A827">
        <v>821</v>
      </c>
      <c r="B827" t="s">
        <v>1</v>
      </c>
      <c r="C827" t="s">
        <v>3</v>
      </c>
    </row>
    <row r="828" spans="1:3" x14ac:dyDescent="0.25">
      <c r="A828">
        <v>822</v>
      </c>
      <c r="B828" t="s">
        <v>3</v>
      </c>
      <c r="C828" t="s">
        <v>1</v>
      </c>
    </row>
    <row r="829" spans="1:3" x14ac:dyDescent="0.25">
      <c r="A829">
        <v>823</v>
      </c>
      <c r="B829" t="s">
        <v>1</v>
      </c>
      <c r="C829" t="s">
        <v>3</v>
      </c>
    </row>
    <row r="830" spans="1:3" x14ac:dyDescent="0.25">
      <c r="A830">
        <v>824</v>
      </c>
      <c r="B830" t="s">
        <v>1</v>
      </c>
      <c r="C830" t="s">
        <v>1</v>
      </c>
    </row>
    <row r="831" spans="1:3" x14ac:dyDescent="0.25">
      <c r="A831">
        <v>825</v>
      </c>
      <c r="B831" t="s">
        <v>1</v>
      </c>
      <c r="C831" t="s">
        <v>1</v>
      </c>
    </row>
    <row r="832" spans="1:3" x14ac:dyDescent="0.25">
      <c r="A832">
        <v>826</v>
      </c>
      <c r="B832" t="s">
        <v>1</v>
      </c>
      <c r="C832" t="s">
        <v>3</v>
      </c>
    </row>
    <row r="833" spans="1:3" x14ac:dyDescent="0.25">
      <c r="A833">
        <v>827</v>
      </c>
      <c r="B833" t="s">
        <v>18</v>
      </c>
      <c r="C833" t="s">
        <v>18</v>
      </c>
    </row>
    <row r="834" spans="1:3" x14ac:dyDescent="0.25">
      <c r="A834">
        <v>828</v>
      </c>
      <c r="B834" t="s">
        <v>3</v>
      </c>
      <c r="C834" t="s">
        <v>3</v>
      </c>
    </row>
    <row r="835" spans="1:3" x14ac:dyDescent="0.25">
      <c r="A835">
        <v>829</v>
      </c>
      <c r="B835" t="s">
        <v>18</v>
      </c>
      <c r="C835" t="s">
        <v>3</v>
      </c>
    </row>
    <row r="836" spans="1:3" x14ac:dyDescent="0.25">
      <c r="A836">
        <v>830</v>
      </c>
      <c r="B836" t="s">
        <v>2</v>
      </c>
      <c r="C836" t="s">
        <v>2</v>
      </c>
    </row>
    <row r="837" spans="1:3" x14ac:dyDescent="0.25">
      <c r="A837">
        <v>831</v>
      </c>
      <c r="B837" t="s">
        <v>1</v>
      </c>
      <c r="C837" t="s">
        <v>1</v>
      </c>
    </row>
    <row r="838" spans="1:3" x14ac:dyDescent="0.25">
      <c r="A838">
        <v>832</v>
      </c>
      <c r="B838" t="s">
        <v>18</v>
      </c>
      <c r="C838" t="s">
        <v>18</v>
      </c>
    </row>
    <row r="839" spans="1:3" x14ac:dyDescent="0.25">
      <c r="A839">
        <v>833</v>
      </c>
      <c r="B839" t="s">
        <v>2</v>
      </c>
      <c r="C839" t="s">
        <v>2</v>
      </c>
    </row>
    <row r="840" spans="1:3" x14ac:dyDescent="0.25">
      <c r="A840">
        <v>834</v>
      </c>
      <c r="B840" t="s">
        <v>18</v>
      </c>
      <c r="C840" t="s">
        <v>2</v>
      </c>
    </row>
    <row r="841" spans="1:3" x14ac:dyDescent="0.25">
      <c r="A841">
        <v>835</v>
      </c>
      <c r="B841" t="s">
        <v>1</v>
      </c>
      <c r="C841" t="s">
        <v>1</v>
      </c>
    </row>
    <row r="842" spans="1:3" x14ac:dyDescent="0.25">
      <c r="A842">
        <v>836</v>
      </c>
      <c r="B842" t="s">
        <v>1</v>
      </c>
      <c r="C842" t="s">
        <v>18</v>
      </c>
    </row>
    <row r="843" spans="1:3" x14ac:dyDescent="0.25">
      <c r="A843">
        <v>837</v>
      </c>
      <c r="B843" t="s">
        <v>2</v>
      </c>
      <c r="C843" t="s">
        <v>2</v>
      </c>
    </row>
    <row r="844" spans="1:3" x14ac:dyDescent="0.25">
      <c r="A844">
        <v>838</v>
      </c>
      <c r="B844" t="s">
        <v>2</v>
      </c>
      <c r="C844" t="s">
        <v>2</v>
      </c>
    </row>
    <row r="845" spans="1:3" x14ac:dyDescent="0.25">
      <c r="A845">
        <v>839</v>
      </c>
      <c r="B845" t="s">
        <v>18</v>
      </c>
      <c r="C845" t="s">
        <v>18</v>
      </c>
    </row>
    <row r="846" spans="1:3" x14ac:dyDescent="0.25">
      <c r="A846">
        <v>840</v>
      </c>
      <c r="B846" t="s">
        <v>18</v>
      </c>
      <c r="C846" t="s">
        <v>3</v>
      </c>
    </row>
    <row r="847" spans="1:3" x14ac:dyDescent="0.25">
      <c r="A847">
        <v>841</v>
      </c>
      <c r="B847" t="s">
        <v>18</v>
      </c>
      <c r="C847" t="s">
        <v>1</v>
      </c>
    </row>
    <row r="848" spans="1:3" x14ac:dyDescent="0.25">
      <c r="A848">
        <v>842</v>
      </c>
      <c r="B848" t="s">
        <v>2</v>
      </c>
      <c r="C848" t="s">
        <v>2</v>
      </c>
    </row>
    <row r="849" spans="1:3" x14ac:dyDescent="0.25">
      <c r="A849">
        <v>843</v>
      </c>
      <c r="B849" t="s">
        <v>2</v>
      </c>
      <c r="C849" t="s">
        <v>2</v>
      </c>
    </row>
    <row r="850" spans="1:3" x14ac:dyDescent="0.25">
      <c r="A850">
        <v>844</v>
      </c>
      <c r="B850" t="s">
        <v>18</v>
      </c>
      <c r="C850" t="s">
        <v>1</v>
      </c>
    </row>
    <row r="851" spans="1:3" x14ac:dyDescent="0.25">
      <c r="A851">
        <v>845</v>
      </c>
      <c r="B851" t="s">
        <v>3</v>
      </c>
      <c r="C851" t="s">
        <v>3</v>
      </c>
    </row>
    <row r="852" spans="1:3" x14ac:dyDescent="0.25">
      <c r="A852">
        <v>846</v>
      </c>
      <c r="B852" t="s">
        <v>2</v>
      </c>
      <c r="C852" t="s">
        <v>2</v>
      </c>
    </row>
    <row r="853" spans="1:3" x14ac:dyDescent="0.25">
      <c r="A853">
        <v>847</v>
      </c>
      <c r="B853" t="s">
        <v>1</v>
      </c>
      <c r="C853" t="s">
        <v>3</v>
      </c>
    </row>
    <row r="854" spans="1:3" x14ac:dyDescent="0.25">
      <c r="A854">
        <v>848</v>
      </c>
      <c r="B854" t="s">
        <v>2</v>
      </c>
      <c r="C854" t="s">
        <v>2</v>
      </c>
    </row>
    <row r="855" spans="1:3" x14ac:dyDescent="0.25">
      <c r="A855">
        <v>849</v>
      </c>
      <c r="B855" t="s">
        <v>1</v>
      </c>
      <c r="C855" t="s">
        <v>3</v>
      </c>
    </row>
    <row r="856" spans="1:3" x14ac:dyDescent="0.25">
      <c r="A856">
        <v>850</v>
      </c>
      <c r="B856" t="s">
        <v>1</v>
      </c>
      <c r="C856" t="s">
        <v>1</v>
      </c>
    </row>
    <row r="857" spans="1:3" x14ac:dyDescent="0.25">
      <c r="A857">
        <v>851</v>
      </c>
      <c r="B857" t="s">
        <v>1</v>
      </c>
      <c r="C857" t="s">
        <v>1</v>
      </c>
    </row>
    <row r="858" spans="1:3" x14ac:dyDescent="0.25">
      <c r="A858">
        <v>852</v>
      </c>
      <c r="B858" t="s">
        <v>3</v>
      </c>
      <c r="C858" t="s">
        <v>18</v>
      </c>
    </row>
    <row r="859" spans="1:3" x14ac:dyDescent="0.25">
      <c r="A859">
        <v>853</v>
      </c>
      <c r="B859" t="s">
        <v>2</v>
      </c>
      <c r="C859" t="s">
        <v>2</v>
      </c>
    </row>
    <row r="860" spans="1:3" x14ac:dyDescent="0.25">
      <c r="A860">
        <v>854</v>
      </c>
      <c r="B860" t="s">
        <v>1</v>
      </c>
      <c r="C860" t="s">
        <v>3</v>
      </c>
    </row>
    <row r="861" spans="1:3" x14ac:dyDescent="0.25">
      <c r="A861">
        <v>855</v>
      </c>
      <c r="B861" t="s">
        <v>2</v>
      </c>
      <c r="C861" t="s">
        <v>2</v>
      </c>
    </row>
    <row r="862" spans="1:3" x14ac:dyDescent="0.25">
      <c r="A862">
        <v>856</v>
      </c>
      <c r="B862" t="s">
        <v>18</v>
      </c>
      <c r="C862" t="s">
        <v>2</v>
      </c>
    </row>
    <row r="863" spans="1:3" x14ac:dyDescent="0.25">
      <c r="A863">
        <v>857</v>
      </c>
      <c r="B863" t="s">
        <v>18</v>
      </c>
      <c r="C863" t="s">
        <v>2</v>
      </c>
    </row>
    <row r="864" spans="1:3" x14ac:dyDescent="0.25">
      <c r="A864">
        <v>858</v>
      </c>
      <c r="B864" t="s">
        <v>2</v>
      </c>
      <c r="C864" t="s">
        <v>2</v>
      </c>
    </row>
    <row r="865" spans="1:3" x14ac:dyDescent="0.25">
      <c r="A865">
        <v>859</v>
      </c>
      <c r="B865" t="s">
        <v>18</v>
      </c>
      <c r="C865" t="s">
        <v>1</v>
      </c>
    </row>
    <row r="866" spans="1:3" x14ac:dyDescent="0.25">
      <c r="A866">
        <v>860</v>
      </c>
      <c r="B866" t="s">
        <v>3</v>
      </c>
      <c r="C866" t="s">
        <v>18</v>
      </c>
    </row>
    <row r="867" spans="1:3" x14ac:dyDescent="0.25">
      <c r="A867">
        <v>861</v>
      </c>
      <c r="B867" t="s">
        <v>2</v>
      </c>
      <c r="C867" t="s">
        <v>2</v>
      </c>
    </row>
    <row r="868" spans="1:3" x14ac:dyDescent="0.25">
      <c r="A868">
        <v>862</v>
      </c>
      <c r="B868" t="s">
        <v>2</v>
      </c>
      <c r="C868" t="s">
        <v>2</v>
      </c>
    </row>
    <row r="869" spans="1:3" x14ac:dyDescent="0.25">
      <c r="A869">
        <v>863</v>
      </c>
      <c r="B869" t="s">
        <v>18</v>
      </c>
      <c r="C869" t="s">
        <v>18</v>
      </c>
    </row>
    <row r="870" spans="1:3" x14ac:dyDescent="0.25">
      <c r="A870">
        <v>864</v>
      </c>
      <c r="B870" t="s">
        <v>18</v>
      </c>
      <c r="C870" t="s">
        <v>1</v>
      </c>
    </row>
    <row r="871" spans="1:3" x14ac:dyDescent="0.25">
      <c r="A871">
        <v>865</v>
      </c>
      <c r="B871" t="s">
        <v>18</v>
      </c>
      <c r="C871" t="s">
        <v>3</v>
      </c>
    </row>
    <row r="872" spans="1:3" x14ac:dyDescent="0.25">
      <c r="A872">
        <v>866</v>
      </c>
      <c r="B872" t="s">
        <v>1</v>
      </c>
      <c r="C872" t="s">
        <v>3</v>
      </c>
    </row>
    <row r="873" spans="1:3" x14ac:dyDescent="0.25">
      <c r="A873">
        <v>867</v>
      </c>
      <c r="B873" t="s">
        <v>3</v>
      </c>
      <c r="C873" t="s">
        <v>2</v>
      </c>
    </row>
    <row r="874" spans="1:3" x14ac:dyDescent="0.25">
      <c r="A874">
        <v>868</v>
      </c>
      <c r="B874" t="s">
        <v>3</v>
      </c>
      <c r="C874" t="s">
        <v>1</v>
      </c>
    </row>
    <row r="875" spans="1:3" x14ac:dyDescent="0.25">
      <c r="A875">
        <v>869</v>
      </c>
      <c r="B875" t="s">
        <v>1</v>
      </c>
      <c r="C875" t="s">
        <v>3</v>
      </c>
    </row>
    <row r="876" spans="1:3" x14ac:dyDescent="0.25">
      <c r="A876">
        <v>870</v>
      </c>
      <c r="B876" t="s">
        <v>2</v>
      </c>
      <c r="C876" t="s">
        <v>2</v>
      </c>
    </row>
    <row r="877" spans="1:3" x14ac:dyDescent="0.25">
      <c r="A877">
        <v>871</v>
      </c>
      <c r="B877" t="s">
        <v>2</v>
      </c>
      <c r="C877" t="s">
        <v>2</v>
      </c>
    </row>
    <row r="878" spans="1:3" x14ac:dyDescent="0.25">
      <c r="A878">
        <v>872</v>
      </c>
      <c r="B878" t="s">
        <v>1</v>
      </c>
      <c r="C878" t="s">
        <v>1</v>
      </c>
    </row>
    <row r="879" spans="1:3" x14ac:dyDescent="0.25">
      <c r="A879">
        <v>873</v>
      </c>
      <c r="B879" t="s">
        <v>18</v>
      </c>
      <c r="C879" t="s">
        <v>2</v>
      </c>
    </row>
    <row r="880" spans="1:3" x14ac:dyDescent="0.25">
      <c r="A880">
        <v>874</v>
      </c>
      <c r="B880" t="s">
        <v>2</v>
      </c>
      <c r="C880" t="s">
        <v>2</v>
      </c>
    </row>
    <row r="881" spans="1:3" x14ac:dyDescent="0.25">
      <c r="A881">
        <v>875</v>
      </c>
      <c r="B881" t="s">
        <v>18</v>
      </c>
      <c r="C881" t="s">
        <v>2</v>
      </c>
    </row>
    <row r="882" spans="1:3" x14ac:dyDescent="0.25">
      <c r="A882">
        <v>876</v>
      </c>
      <c r="B882" t="s">
        <v>1</v>
      </c>
      <c r="C882" t="s">
        <v>3</v>
      </c>
    </row>
    <row r="883" spans="1:3" x14ac:dyDescent="0.25">
      <c r="A883">
        <v>877</v>
      </c>
      <c r="B883" t="s">
        <v>18</v>
      </c>
      <c r="C883" t="s">
        <v>2</v>
      </c>
    </row>
    <row r="884" spans="1:3" x14ac:dyDescent="0.25">
      <c r="A884">
        <v>878</v>
      </c>
      <c r="B884" t="s">
        <v>3</v>
      </c>
      <c r="C884" t="s">
        <v>18</v>
      </c>
    </row>
    <row r="885" spans="1:3" x14ac:dyDescent="0.25">
      <c r="A885">
        <v>879</v>
      </c>
      <c r="B885" t="s">
        <v>18</v>
      </c>
      <c r="C885" t="s">
        <v>3</v>
      </c>
    </row>
    <row r="886" spans="1:3" x14ac:dyDescent="0.25">
      <c r="A886">
        <v>880</v>
      </c>
      <c r="B886" t="s">
        <v>3</v>
      </c>
      <c r="C886" t="s">
        <v>18</v>
      </c>
    </row>
    <row r="887" spans="1:3" x14ac:dyDescent="0.25">
      <c r="A887">
        <v>881</v>
      </c>
      <c r="B887" t="s">
        <v>18</v>
      </c>
      <c r="C887" t="s">
        <v>2</v>
      </c>
    </row>
    <row r="888" spans="1:3" x14ac:dyDescent="0.25">
      <c r="A888">
        <v>882</v>
      </c>
      <c r="B888" t="s">
        <v>3</v>
      </c>
      <c r="C888" t="s">
        <v>1</v>
      </c>
    </row>
    <row r="889" spans="1:3" x14ac:dyDescent="0.25">
      <c r="A889">
        <v>883</v>
      </c>
      <c r="B889" t="s">
        <v>1</v>
      </c>
      <c r="C889" t="s">
        <v>1</v>
      </c>
    </row>
    <row r="890" spans="1:3" x14ac:dyDescent="0.25">
      <c r="A890">
        <v>884</v>
      </c>
      <c r="B890" t="s">
        <v>2</v>
      </c>
      <c r="C890" t="s">
        <v>2</v>
      </c>
    </row>
    <row r="891" spans="1:3" x14ac:dyDescent="0.25">
      <c r="A891">
        <v>885</v>
      </c>
      <c r="B891" t="s">
        <v>3</v>
      </c>
      <c r="C891" t="s">
        <v>1</v>
      </c>
    </row>
    <row r="892" spans="1:3" x14ac:dyDescent="0.25">
      <c r="A892">
        <v>886</v>
      </c>
      <c r="B892" t="s">
        <v>3</v>
      </c>
      <c r="C892" t="s">
        <v>1</v>
      </c>
    </row>
    <row r="893" spans="1:3" x14ac:dyDescent="0.25">
      <c r="A893">
        <v>887</v>
      </c>
      <c r="B893" t="s">
        <v>2</v>
      </c>
      <c r="C893" t="s">
        <v>2</v>
      </c>
    </row>
    <row r="894" spans="1:3" x14ac:dyDescent="0.25">
      <c r="A894">
        <v>888</v>
      </c>
      <c r="B894" t="s">
        <v>3</v>
      </c>
      <c r="C894" t="s">
        <v>1</v>
      </c>
    </row>
    <row r="895" spans="1:3" x14ac:dyDescent="0.25">
      <c r="A895">
        <v>889</v>
      </c>
      <c r="B895" t="s">
        <v>3</v>
      </c>
      <c r="C895" t="s">
        <v>3</v>
      </c>
    </row>
    <row r="896" spans="1:3" x14ac:dyDescent="0.25">
      <c r="A896">
        <v>890</v>
      </c>
      <c r="B896" t="s">
        <v>3</v>
      </c>
      <c r="C896" t="s">
        <v>1</v>
      </c>
    </row>
    <row r="897" spans="1:3" x14ac:dyDescent="0.25">
      <c r="A897">
        <v>891</v>
      </c>
      <c r="B897" t="s">
        <v>3</v>
      </c>
      <c r="C897" t="s">
        <v>1</v>
      </c>
    </row>
    <row r="898" spans="1:3" x14ac:dyDescent="0.25">
      <c r="A898">
        <v>892</v>
      </c>
      <c r="B898" t="s">
        <v>1</v>
      </c>
      <c r="C898" t="s">
        <v>1</v>
      </c>
    </row>
    <row r="899" spans="1:3" x14ac:dyDescent="0.25">
      <c r="A899">
        <v>893</v>
      </c>
      <c r="B899" t="s">
        <v>3</v>
      </c>
      <c r="C899" t="s">
        <v>1</v>
      </c>
    </row>
    <row r="900" spans="1:3" x14ac:dyDescent="0.25">
      <c r="A900">
        <v>894</v>
      </c>
      <c r="B900" t="s">
        <v>3</v>
      </c>
      <c r="C900" t="s">
        <v>1</v>
      </c>
    </row>
    <row r="901" spans="1:3" x14ac:dyDescent="0.25">
      <c r="A901">
        <v>895</v>
      </c>
      <c r="B901" t="s">
        <v>1</v>
      </c>
      <c r="C901" t="s">
        <v>1</v>
      </c>
    </row>
    <row r="902" spans="1:3" x14ac:dyDescent="0.25">
      <c r="A902">
        <v>896</v>
      </c>
      <c r="B902" t="s">
        <v>18</v>
      </c>
      <c r="C902" t="s">
        <v>18</v>
      </c>
    </row>
    <row r="903" spans="1:3" x14ac:dyDescent="0.25">
      <c r="A903">
        <v>897</v>
      </c>
      <c r="B903" t="s">
        <v>2</v>
      </c>
      <c r="C903" t="s">
        <v>2</v>
      </c>
    </row>
    <row r="904" spans="1:3" x14ac:dyDescent="0.25">
      <c r="A904">
        <v>898</v>
      </c>
      <c r="B904" t="s">
        <v>1</v>
      </c>
      <c r="C904" t="s">
        <v>1</v>
      </c>
    </row>
    <row r="905" spans="1:3" x14ac:dyDescent="0.25">
      <c r="A905">
        <v>899</v>
      </c>
      <c r="B905" t="s">
        <v>1</v>
      </c>
      <c r="C905" t="s">
        <v>1</v>
      </c>
    </row>
    <row r="906" spans="1:3" x14ac:dyDescent="0.25">
      <c r="A906">
        <v>900</v>
      </c>
      <c r="B906" t="s">
        <v>2</v>
      </c>
      <c r="C906" t="s">
        <v>2</v>
      </c>
    </row>
    <row r="907" spans="1:3" x14ac:dyDescent="0.25">
      <c r="A907">
        <v>901</v>
      </c>
      <c r="B907" t="s">
        <v>18</v>
      </c>
      <c r="C907" t="s">
        <v>2</v>
      </c>
    </row>
    <row r="908" spans="1:3" x14ac:dyDescent="0.25">
      <c r="A908">
        <v>902</v>
      </c>
      <c r="B908" t="s">
        <v>1</v>
      </c>
      <c r="C908" t="s">
        <v>1</v>
      </c>
    </row>
    <row r="909" spans="1:3" x14ac:dyDescent="0.25">
      <c r="A909">
        <v>903</v>
      </c>
      <c r="B909" t="s">
        <v>1</v>
      </c>
      <c r="C909" t="s">
        <v>3</v>
      </c>
    </row>
    <row r="910" spans="1:3" x14ac:dyDescent="0.25">
      <c r="A910">
        <v>904</v>
      </c>
      <c r="B910" t="s">
        <v>18</v>
      </c>
      <c r="C910" t="s">
        <v>3</v>
      </c>
    </row>
    <row r="911" spans="1:3" x14ac:dyDescent="0.25">
      <c r="A911">
        <v>905</v>
      </c>
      <c r="B911" t="s">
        <v>18</v>
      </c>
      <c r="C911" t="s">
        <v>18</v>
      </c>
    </row>
    <row r="912" spans="1:3" x14ac:dyDescent="0.25">
      <c r="A912">
        <v>906</v>
      </c>
      <c r="B912" t="s">
        <v>1</v>
      </c>
      <c r="C912" t="s">
        <v>1</v>
      </c>
    </row>
    <row r="913" spans="1:3" x14ac:dyDescent="0.25">
      <c r="A913">
        <v>907</v>
      </c>
      <c r="B913" t="s">
        <v>3</v>
      </c>
      <c r="C913" t="s">
        <v>1</v>
      </c>
    </row>
    <row r="914" spans="1:3" x14ac:dyDescent="0.25">
      <c r="A914">
        <v>908</v>
      </c>
      <c r="B914" t="s">
        <v>2</v>
      </c>
      <c r="C914" t="s">
        <v>2</v>
      </c>
    </row>
    <row r="915" spans="1:3" x14ac:dyDescent="0.25">
      <c r="A915">
        <v>909</v>
      </c>
      <c r="B915" t="s">
        <v>1</v>
      </c>
      <c r="C915" t="s">
        <v>1</v>
      </c>
    </row>
    <row r="916" spans="1:3" x14ac:dyDescent="0.25">
      <c r="A916">
        <v>910</v>
      </c>
      <c r="B916" t="s">
        <v>1</v>
      </c>
      <c r="C916" t="s">
        <v>3</v>
      </c>
    </row>
    <row r="917" spans="1:3" x14ac:dyDescent="0.25">
      <c r="A917">
        <v>911</v>
      </c>
      <c r="B917" t="s">
        <v>2</v>
      </c>
      <c r="C917" t="s">
        <v>2</v>
      </c>
    </row>
    <row r="918" spans="1:3" x14ac:dyDescent="0.25">
      <c r="A918">
        <v>912</v>
      </c>
      <c r="B918" t="s">
        <v>1</v>
      </c>
      <c r="C918" t="s">
        <v>1</v>
      </c>
    </row>
    <row r="919" spans="1:3" x14ac:dyDescent="0.25">
      <c r="A919">
        <v>913</v>
      </c>
      <c r="B919" t="s">
        <v>18</v>
      </c>
      <c r="C919" t="s">
        <v>3</v>
      </c>
    </row>
    <row r="920" spans="1:3" x14ac:dyDescent="0.25">
      <c r="A920">
        <v>914</v>
      </c>
      <c r="B920" t="s">
        <v>2</v>
      </c>
      <c r="C920" t="s">
        <v>2</v>
      </c>
    </row>
    <row r="921" spans="1:3" x14ac:dyDescent="0.25">
      <c r="A921">
        <v>915</v>
      </c>
      <c r="B921" t="s">
        <v>2</v>
      </c>
      <c r="C921" t="s">
        <v>2</v>
      </c>
    </row>
    <row r="922" spans="1:3" x14ac:dyDescent="0.25">
      <c r="A922">
        <v>916</v>
      </c>
      <c r="B922" t="s">
        <v>18</v>
      </c>
      <c r="C922" t="s">
        <v>2</v>
      </c>
    </row>
    <row r="923" spans="1:3" x14ac:dyDescent="0.25">
      <c r="A923">
        <v>917</v>
      </c>
      <c r="B923" t="s">
        <v>18</v>
      </c>
      <c r="C923" t="s">
        <v>3</v>
      </c>
    </row>
    <row r="924" spans="1:3" x14ac:dyDescent="0.25">
      <c r="A924">
        <v>918</v>
      </c>
      <c r="B924" t="s">
        <v>18</v>
      </c>
      <c r="C924" t="s">
        <v>3</v>
      </c>
    </row>
    <row r="925" spans="1:3" x14ac:dyDescent="0.25">
      <c r="A925">
        <v>919</v>
      </c>
      <c r="B925" t="s">
        <v>2</v>
      </c>
      <c r="C925" t="s">
        <v>2</v>
      </c>
    </row>
    <row r="926" spans="1:3" x14ac:dyDescent="0.25">
      <c r="A926">
        <v>920</v>
      </c>
      <c r="B926" t="s">
        <v>2</v>
      </c>
      <c r="C926" t="s">
        <v>2</v>
      </c>
    </row>
    <row r="927" spans="1:3" x14ac:dyDescent="0.25">
      <c r="A927">
        <v>921</v>
      </c>
      <c r="B927" t="s">
        <v>1</v>
      </c>
      <c r="C927" t="s">
        <v>1</v>
      </c>
    </row>
    <row r="928" spans="1:3" x14ac:dyDescent="0.25">
      <c r="A928">
        <v>922</v>
      </c>
      <c r="B928" t="s">
        <v>2</v>
      </c>
      <c r="C928" t="s">
        <v>2</v>
      </c>
    </row>
    <row r="929" spans="1:3" x14ac:dyDescent="0.25">
      <c r="A929">
        <v>923</v>
      </c>
      <c r="B929" t="s">
        <v>18</v>
      </c>
      <c r="C929" t="s">
        <v>18</v>
      </c>
    </row>
    <row r="930" spans="1:3" x14ac:dyDescent="0.25">
      <c r="A930">
        <v>924</v>
      </c>
      <c r="B930" t="s">
        <v>3</v>
      </c>
      <c r="C930" t="s">
        <v>1</v>
      </c>
    </row>
    <row r="931" spans="1:3" x14ac:dyDescent="0.25">
      <c r="A931">
        <v>925</v>
      </c>
      <c r="B931" t="s">
        <v>18</v>
      </c>
      <c r="C931" t="s">
        <v>18</v>
      </c>
    </row>
    <row r="932" spans="1:3" x14ac:dyDescent="0.25">
      <c r="A932">
        <v>926</v>
      </c>
      <c r="B932" t="s">
        <v>1</v>
      </c>
      <c r="C932" t="s">
        <v>1</v>
      </c>
    </row>
    <row r="933" spans="1:3" x14ac:dyDescent="0.25">
      <c r="A933">
        <v>927</v>
      </c>
      <c r="B933" t="s">
        <v>2</v>
      </c>
      <c r="C933" t="s">
        <v>2</v>
      </c>
    </row>
    <row r="934" spans="1:3" x14ac:dyDescent="0.25">
      <c r="A934">
        <v>928</v>
      </c>
      <c r="B934" t="s">
        <v>3</v>
      </c>
      <c r="C934" t="s">
        <v>1</v>
      </c>
    </row>
    <row r="935" spans="1:3" x14ac:dyDescent="0.25">
      <c r="A935">
        <v>929</v>
      </c>
      <c r="B935" t="s">
        <v>18</v>
      </c>
      <c r="C935" t="s">
        <v>3</v>
      </c>
    </row>
    <row r="936" spans="1:3" x14ac:dyDescent="0.25">
      <c r="A936">
        <v>930</v>
      </c>
      <c r="B936" t="s">
        <v>2</v>
      </c>
      <c r="C936" t="s">
        <v>2</v>
      </c>
    </row>
    <row r="937" spans="1:3" x14ac:dyDescent="0.25">
      <c r="A937">
        <v>931</v>
      </c>
      <c r="B937" t="s">
        <v>1</v>
      </c>
      <c r="C937" t="s">
        <v>1</v>
      </c>
    </row>
    <row r="938" spans="1:3" x14ac:dyDescent="0.25">
      <c r="A938">
        <v>932</v>
      </c>
      <c r="B938" t="s">
        <v>18</v>
      </c>
      <c r="C938" t="s">
        <v>2</v>
      </c>
    </row>
    <row r="939" spans="1:3" x14ac:dyDescent="0.25">
      <c r="A939">
        <v>933</v>
      </c>
      <c r="B939" t="s">
        <v>2</v>
      </c>
      <c r="C939" t="s">
        <v>2</v>
      </c>
    </row>
    <row r="940" spans="1:3" x14ac:dyDescent="0.25">
      <c r="A940">
        <v>934</v>
      </c>
      <c r="B940" t="s">
        <v>1</v>
      </c>
      <c r="C940" t="s">
        <v>1</v>
      </c>
    </row>
    <row r="941" spans="1:3" x14ac:dyDescent="0.25">
      <c r="A941">
        <v>935</v>
      </c>
      <c r="B941" t="s">
        <v>18</v>
      </c>
      <c r="C941" t="s">
        <v>2</v>
      </c>
    </row>
    <row r="942" spans="1:3" x14ac:dyDescent="0.25">
      <c r="A942">
        <v>936</v>
      </c>
      <c r="B942" t="s">
        <v>2</v>
      </c>
      <c r="C942" t="s">
        <v>2</v>
      </c>
    </row>
    <row r="943" spans="1:3" x14ac:dyDescent="0.25">
      <c r="A943">
        <v>937</v>
      </c>
      <c r="B943" t="s">
        <v>1</v>
      </c>
      <c r="C943" t="s">
        <v>1</v>
      </c>
    </row>
    <row r="944" spans="1:3" x14ac:dyDescent="0.25">
      <c r="A944">
        <v>938</v>
      </c>
      <c r="B944" t="s">
        <v>1</v>
      </c>
      <c r="C944" t="s">
        <v>1</v>
      </c>
    </row>
    <row r="945" spans="1:3" x14ac:dyDescent="0.25">
      <c r="A945">
        <v>939</v>
      </c>
      <c r="B945" t="s">
        <v>2</v>
      </c>
      <c r="C945" t="s">
        <v>2</v>
      </c>
    </row>
    <row r="946" spans="1:3" x14ac:dyDescent="0.25">
      <c r="A946">
        <v>940</v>
      </c>
      <c r="B946" t="s">
        <v>3</v>
      </c>
      <c r="C946" t="s">
        <v>3</v>
      </c>
    </row>
    <row r="947" spans="1:3" x14ac:dyDescent="0.25">
      <c r="A947">
        <v>941</v>
      </c>
      <c r="B947" t="s">
        <v>2</v>
      </c>
      <c r="C947" t="s">
        <v>2</v>
      </c>
    </row>
    <row r="948" spans="1:3" x14ac:dyDescent="0.25">
      <c r="A948">
        <v>942</v>
      </c>
      <c r="B948" t="s">
        <v>3</v>
      </c>
      <c r="C948" t="s">
        <v>1</v>
      </c>
    </row>
    <row r="949" spans="1:3" x14ac:dyDescent="0.25">
      <c r="A949">
        <v>943</v>
      </c>
      <c r="B949" t="s">
        <v>1</v>
      </c>
      <c r="C949" t="s">
        <v>1</v>
      </c>
    </row>
    <row r="950" spans="1:3" x14ac:dyDescent="0.25">
      <c r="A950">
        <v>944</v>
      </c>
      <c r="B950" t="s">
        <v>1</v>
      </c>
      <c r="C950" t="s">
        <v>1</v>
      </c>
    </row>
    <row r="951" spans="1:3" x14ac:dyDescent="0.25">
      <c r="A951">
        <v>945</v>
      </c>
      <c r="B951" t="s">
        <v>18</v>
      </c>
      <c r="C951" t="s">
        <v>3</v>
      </c>
    </row>
    <row r="952" spans="1:3" x14ac:dyDescent="0.25">
      <c r="A952">
        <v>946</v>
      </c>
      <c r="B952" t="s">
        <v>3</v>
      </c>
      <c r="C952" t="s">
        <v>18</v>
      </c>
    </row>
    <row r="953" spans="1:3" x14ac:dyDescent="0.25">
      <c r="A953">
        <v>947</v>
      </c>
      <c r="B953" t="s">
        <v>2</v>
      </c>
      <c r="C953" t="s">
        <v>2</v>
      </c>
    </row>
    <row r="954" spans="1:3" x14ac:dyDescent="0.25">
      <c r="A954">
        <v>948</v>
      </c>
      <c r="B954" t="s">
        <v>2</v>
      </c>
      <c r="C954" t="s">
        <v>2</v>
      </c>
    </row>
    <row r="955" spans="1:3" x14ac:dyDescent="0.25">
      <c r="A955">
        <v>949</v>
      </c>
      <c r="B955" t="s">
        <v>1</v>
      </c>
      <c r="C955" t="s">
        <v>1</v>
      </c>
    </row>
    <row r="956" spans="1:3" x14ac:dyDescent="0.25">
      <c r="A956">
        <v>950</v>
      </c>
      <c r="B956" t="s">
        <v>1</v>
      </c>
      <c r="C956" t="s">
        <v>1</v>
      </c>
    </row>
    <row r="957" spans="1:3" x14ac:dyDescent="0.25">
      <c r="A957">
        <v>951</v>
      </c>
      <c r="B957" t="s">
        <v>2</v>
      </c>
      <c r="C957" t="s">
        <v>2</v>
      </c>
    </row>
    <row r="958" spans="1:3" x14ac:dyDescent="0.25">
      <c r="A958">
        <v>952</v>
      </c>
      <c r="B958" t="s">
        <v>3</v>
      </c>
      <c r="C958" t="s">
        <v>18</v>
      </c>
    </row>
    <row r="959" spans="1:3" x14ac:dyDescent="0.25">
      <c r="A959">
        <v>953</v>
      </c>
      <c r="B959" t="s">
        <v>18</v>
      </c>
      <c r="C959" t="s">
        <v>1</v>
      </c>
    </row>
    <row r="960" spans="1:3" x14ac:dyDescent="0.25">
      <c r="A960">
        <v>954</v>
      </c>
      <c r="B960" t="s">
        <v>3</v>
      </c>
      <c r="C960" t="s">
        <v>1</v>
      </c>
    </row>
    <row r="961" spans="1:3" x14ac:dyDescent="0.25">
      <c r="A961">
        <v>955</v>
      </c>
      <c r="B961" t="s">
        <v>2</v>
      </c>
      <c r="C961" t="s">
        <v>2</v>
      </c>
    </row>
    <row r="962" spans="1:3" x14ac:dyDescent="0.25">
      <c r="A962">
        <v>956</v>
      </c>
      <c r="B962" t="s">
        <v>3</v>
      </c>
      <c r="C962" t="s">
        <v>1</v>
      </c>
    </row>
    <row r="963" spans="1:3" x14ac:dyDescent="0.25">
      <c r="A963">
        <v>957</v>
      </c>
      <c r="B963" t="s">
        <v>2</v>
      </c>
      <c r="C963" t="s">
        <v>2</v>
      </c>
    </row>
    <row r="964" spans="1:3" x14ac:dyDescent="0.25">
      <c r="A964">
        <v>958</v>
      </c>
      <c r="B964" t="s">
        <v>2</v>
      </c>
      <c r="C964" t="s">
        <v>2</v>
      </c>
    </row>
    <row r="965" spans="1:3" x14ac:dyDescent="0.25">
      <c r="A965">
        <v>959</v>
      </c>
      <c r="B965" t="s">
        <v>18</v>
      </c>
      <c r="C965" t="s">
        <v>2</v>
      </c>
    </row>
    <row r="966" spans="1:3" x14ac:dyDescent="0.25">
      <c r="A966">
        <v>960</v>
      </c>
      <c r="B966" t="s">
        <v>3</v>
      </c>
      <c r="C966" t="s">
        <v>1</v>
      </c>
    </row>
    <row r="967" spans="1:3" x14ac:dyDescent="0.25">
      <c r="A967">
        <v>961</v>
      </c>
      <c r="B967" t="s">
        <v>1</v>
      </c>
      <c r="C967" t="s">
        <v>1</v>
      </c>
    </row>
    <row r="968" spans="1:3" x14ac:dyDescent="0.25">
      <c r="A968">
        <v>962</v>
      </c>
      <c r="B968" t="s">
        <v>2</v>
      </c>
      <c r="C968" t="s">
        <v>2</v>
      </c>
    </row>
    <row r="969" spans="1:3" x14ac:dyDescent="0.25">
      <c r="A969">
        <v>963</v>
      </c>
      <c r="B969" t="s">
        <v>2</v>
      </c>
      <c r="C969" t="s">
        <v>2</v>
      </c>
    </row>
    <row r="970" spans="1:3" x14ac:dyDescent="0.25">
      <c r="A970">
        <v>964</v>
      </c>
      <c r="B970" t="s">
        <v>2</v>
      </c>
      <c r="C970" t="s">
        <v>2</v>
      </c>
    </row>
    <row r="971" spans="1:3" x14ac:dyDescent="0.25">
      <c r="A971">
        <v>965</v>
      </c>
      <c r="B971" t="s">
        <v>3</v>
      </c>
      <c r="C971" t="s">
        <v>1</v>
      </c>
    </row>
    <row r="972" spans="1:3" x14ac:dyDescent="0.25">
      <c r="A972">
        <v>966</v>
      </c>
      <c r="B972" t="s">
        <v>18</v>
      </c>
      <c r="C972" t="s">
        <v>18</v>
      </c>
    </row>
    <row r="973" spans="1:3" x14ac:dyDescent="0.25">
      <c r="A973">
        <v>967</v>
      </c>
      <c r="B973" t="s">
        <v>18</v>
      </c>
      <c r="C973" t="s">
        <v>18</v>
      </c>
    </row>
    <row r="974" spans="1:3" x14ac:dyDescent="0.25">
      <c r="A974">
        <v>968</v>
      </c>
      <c r="B974" t="s">
        <v>1</v>
      </c>
      <c r="C974" t="s">
        <v>1</v>
      </c>
    </row>
    <row r="975" spans="1:3" x14ac:dyDescent="0.25">
      <c r="A975">
        <v>969</v>
      </c>
      <c r="B975" t="s">
        <v>2</v>
      </c>
      <c r="C975" t="s">
        <v>2</v>
      </c>
    </row>
    <row r="976" spans="1:3" x14ac:dyDescent="0.25">
      <c r="A976">
        <v>970</v>
      </c>
      <c r="B976" t="s">
        <v>18</v>
      </c>
      <c r="C976" t="s">
        <v>1</v>
      </c>
    </row>
    <row r="977" spans="1:3" x14ac:dyDescent="0.25">
      <c r="A977">
        <v>971</v>
      </c>
      <c r="B977" t="s">
        <v>18</v>
      </c>
      <c r="C977" t="s">
        <v>2</v>
      </c>
    </row>
    <row r="978" spans="1:3" x14ac:dyDescent="0.25">
      <c r="A978">
        <v>972</v>
      </c>
      <c r="B978" t="s">
        <v>2</v>
      </c>
      <c r="C978" t="s">
        <v>2</v>
      </c>
    </row>
    <row r="979" spans="1:3" x14ac:dyDescent="0.25">
      <c r="A979">
        <v>973</v>
      </c>
      <c r="B979" t="s">
        <v>18</v>
      </c>
      <c r="C979" t="s">
        <v>1</v>
      </c>
    </row>
    <row r="980" spans="1:3" x14ac:dyDescent="0.25">
      <c r="A980">
        <v>974</v>
      </c>
      <c r="B980" t="s">
        <v>1</v>
      </c>
      <c r="C980" t="s">
        <v>1</v>
      </c>
    </row>
    <row r="981" spans="1:3" x14ac:dyDescent="0.25">
      <c r="A981">
        <v>975</v>
      </c>
      <c r="B981" t="s">
        <v>18</v>
      </c>
      <c r="C981" t="s">
        <v>2</v>
      </c>
    </row>
    <row r="982" spans="1:3" x14ac:dyDescent="0.25">
      <c r="A982">
        <v>976</v>
      </c>
      <c r="B982" t="s">
        <v>3</v>
      </c>
      <c r="C982" t="s">
        <v>3</v>
      </c>
    </row>
    <row r="983" spans="1:3" x14ac:dyDescent="0.25">
      <c r="A983">
        <v>977</v>
      </c>
      <c r="B983" t="s">
        <v>2</v>
      </c>
      <c r="C983" t="s">
        <v>2</v>
      </c>
    </row>
    <row r="984" spans="1:3" x14ac:dyDescent="0.25">
      <c r="A984">
        <v>978</v>
      </c>
      <c r="B984" t="s">
        <v>18</v>
      </c>
      <c r="C984" t="s">
        <v>2</v>
      </c>
    </row>
    <row r="985" spans="1:3" x14ac:dyDescent="0.25">
      <c r="A985">
        <v>979</v>
      </c>
      <c r="B985" t="s">
        <v>2</v>
      </c>
      <c r="C985" t="s">
        <v>2</v>
      </c>
    </row>
    <row r="986" spans="1:3" x14ac:dyDescent="0.25">
      <c r="A986">
        <v>980</v>
      </c>
      <c r="B986" t="s">
        <v>1</v>
      </c>
      <c r="C986" t="s">
        <v>1</v>
      </c>
    </row>
    <row r="987" spans="1:3" x14ac:dyDescent="0.25">
      <c r="A987">
        <v>981</v>
      </c>
      <c r="B987" t="s">
        <v>2</v>
      </c>
      <c r="C987" t="s">
        <v>2</v>
      </c>
    </row>
    <row r="988" spans="1:3" x14ac:dyDescent="0.25">
      <c r="A988">
        <v>982</v>
      </c>
      <c r="B988" t="s">
        <v>3</v>
      </c>
      <c r="C988" t="s">
        <v>1</v>
      </c>
    </row>
    <row r="989" spans="1:3" x14ac:dyDescent="0.25">
      <c r="A989">
        <v>983</v>
      </c>
      <c r="B989" t="s">
        <v>1</v>
      </c>
      <c r="C989" t="s">
        <v>1</v>
      </c>
    </row>
    <row r="990" spans="1:3" x14ac:dyDescent="0.25">
      <c r="A990">
        <v>984</v>
      </c>
      <c r="B990" t="s">
        <v>2</v>
      </c>
      <c r="C990" t="s">
        <v>2</v>
      </c>
    </row>
    <row r="991" spans="1:3" x14ac:dyDescent="0.25">
      <c r="A991">
        <v>985</v>
      </c>
      <c r="B991" t="s">
        <v>18</v>
      </c>
      <c r="C991" t="s">
        <v>2</v>
      </c>
    </row>
    <row r="992" spans="1:3" x14ac:dyDescent="0.25">
      <c r="A992">
        <v>986</v>
      </c>
      <c r="B992" t="s">
        <v>18</v>
      </c>
      <c r="C992" t="s">
        <v>3</v>
      </c>
    </row>
    <row r="993" spans="1:3" x14ac:dyDescent="0.25">
      <c r="A993">
        <v>987</v>
      </c>
      <c r="B993" t="s">
        <v>2</v>
      </c>
      <c r="C993" t="s">
        <v>2</v>
      </c>
    </row>
    <row r="994" spans="1:3" x14ac:dyDescent="0.25">
      <c r="A994">
        <v>988</v>
      </c>
      <c r="B994" t="s">
        <v>3</v>
      </c>
      <c r="C994" t="s">
        <v>3</v>
      </c>
    </row>
    <row r="995" spans="1:3" x14ac:dyDescent="0.25">
      <c r="A995">
        <v>989</v>
      </c>
      <c r="B995" t="s">
        <v>2</v>
      </c>
      <c r="C995" t="s">
        <v>2</v>
      </c>
    </row>
    <row r="996" spans="1:3" x14ac:dyDescent="0.25">
      <c r="A996">
        <v>990</v>
      </c>
      <c r="B996" t="s">
        <v>3</v>
      </c>
      <c r="C996" t="s">
        <v>1</v>
      </c>
    </row>
    <row r="997" spans="1:3" x14ac:dyDescent="0.25">
      <c r="A997">
        <v>991</v>
      </c>
      <c r="B997" t="s">
        <v>18</v>
      </c>
      <c r="C997" t="s">
        <v>2</v>
      </c>
    </row>
    <row r="998" spans="1:3" x14ac:dyDescent="0.25">
      <c r="A998">
        <v>992</v>
      </c>
      <c r="B998" t="s">
        <v>3</v>
      </c>
      <c r="C998" t="s">
        <v>1</v>
      </c>
    </row>
    <row r="999" spans="1:3" x14ac:dyDescent="0.25">
      <c r="A999">
        <v>993</v>
      </c>
      <c r="B999" t="s">
        <v>2</v>
      </c>
      <c r="C999" t="s">
        <v>2</v>
      </c>
    </row>
    <row r="1000" spans="1:3" x14ac:dyDescent="0.25">
      <c r="A1000">
        <v>994</v>
      </c>
      <c r="B1000" t="s">
        <v>1</v>
      </c>
      <c r="C1000" t="s">
        <v>1</v>
      </c>
    </row>
    <row r="1001" spans="1:3" x14ac:dyDescent="0.25">
      <c r="A1001">
        <v>995</v>
      </c>
      <c r="B1001" t="s">
        <v>3</v>
      </c>
      <c r="C1001" t="s">
        <v>1</v>
      </c>
    </row>
    <row r="1002" spans="1:3" x14ac:dyDescent="0.25">
      <c r="A1002">
        <v>996</v>
      </c>
      <c r="B1002" t="s">
        <v>2</v>
      </c>
      <c r="C1002" t="s">
        <v>2</v>
      </c>
    </row>
    <row r="1003" spans="1:3" x14ac:dyDescent="0.25">
      <c r="A1003">
        <v>997</v>
      </c>
      <c r="B1003" t="s">
        <v>18</v>
      </c>
      <c r="C1003" t="s">
        <v>3</v>
      </c>
    </row>
    <row r="1004" spans="1:3" x14ac:dyDescent="0.25">
      <c r="A1004">
        <v>998</v>
      </c>
      <c r="B1004" t="s">
        <v>3</v>
      </c>
      <c r="C1004" t="s">
        <v>1</v>
      </c>
    </row>
    <row r="1005" spans="1:3" x14ac:dyDescent="0.25">
      <c r="A1005">
        <v>999</v>
      </c>
      <c r="B1005" t="s">
        <v>18</v>
      </c>
      <c r="C1005" t="s">
        <v>2</v>
      </c>
    </row>
    <row r="1006" spans="1:3" x14ac:dyDescent="0.25">
      <c r="A1006">
        <v>1000</v>
      </c>
      <c r="B1006" t="s">
        <v>18</v>
      </c>
      <c r="C1006" t="s">
        <v>1</v>
      </c>
    </row>
    <row r="1007" spans="1:3" x14ac:dyDescent="0.25">
      <c r="A1007">
        <v>1001</v>
      </c>
      <c r="B1007" t="s">
        <v>2</v>
      </c>
      <c r="C1007" t="s">
        <v>2</v>
      </c>
    </row>
    <row r="1008" spans="1:3" x14ac:dyDescent="0.25">
      <c r="A1008">
        <v>1002</v>
      </c>
      <c r="B1008" t="s">
        <v>2</v>
      </c>
      <c r="C1008" t="s">
        <v>2</v>
      </c>
    </row>
    <row r="1009" spans="1:3" x14ac:dyDescent="0.25">
      <c r="A1009">
        <v>1003</v>
      </c>
      <c r="B1009" t="s">
        <v>1</v>
      </c>
      <c r="C1009" t="s">
        <v>1</v>
      </c>
    </row>
    <row r="1010" spans="1:3" x14ac:dyDescent="0.25">
      <c r="A1010">
        <v>1004</v>
      </c>
      <c r="B1010" t="s">
        <v>18</v>
      </c>
      <c r="C1010" t="s">
        <v>1</v>
      </c>
    </row>
    <row r="1011" spans="1:3" x14ac:dyDescent="0.25">
      <c r="A1011">
        <v>1005</v>
      </c>
      <c r="B1011" t="s">
        <v>2</v>
      </c>
      <c r="C1011" t="s">
        <v>2</v>
      </c>
    </row>
    <row r="1012" spans="1:3" x14ac:dyDescent="0.25">
      <c r="A1012">
        <v>1006</v>
      </c>
      <c r="B1012" t="s">
        <v>1</v>
      </c>
      <c r="C1012" t="s">
        <v>1</v>
      </c>
    </row>
    <row r="1013" spans="1:3" x14ac:dyDescent="0.25">
      <c r="A1013">
        <v>1007</v>
      </c>
      <c r="B1013" t="s">
        <v>3</v>
      </c>
      <c r="C1013" t="s">
        <v>1</v>
      </c>
    </row>
    <row r="1014" spans="1:3" x14ac:dyDescent="0.25">
      <c r="A1014">
        <v>1008</v>
      </c>
      <c r="B1014" t="s">
        <v>1</v>
      </c>
      <c r="C1014" t="s">
        <v>1</v>
      </c>
    </row>
    <row r="1015" spans="1:3" x14ac:dyDescent="0.25">
      <c r="A1015">
        <v>1009</v>
      </c>
      <c r="B1015" t="s">
        <v>2</v>
      </c>
      <c r="C1015" t="s">
        <v>2</v>
      </c>
    </row>
    <row r="1016" spans="1:3" x14ac:dyDescent="0.25">
      <c r="A1016">
        <v>1010</v>
      </c>
      <c r="B1016" t="s">
        <v>2</v>
      </c>
      <c r="C1016" t="s">
        <v>2</v>
      </c>
    </row>
    <row r="1017" spans="1:3" x14ac:dyDescent="0.25">
      <c r="A1017">
        <v>1011</v>
      </c>
      <c r="B1017" t="s">
        <v>2</v>
      </c>
      <c r="C1017" t="s">
        <v>2</v>
      </c>
    </row>
    <row r="1018" spans="1:3" x14ac:dyDescent="0.25">
      <c r="A1018">
        <v>1012</v>
      </c>
      <c r="B1018" t="s">
        <v>3</v>
      </c>
      <c r="C1018" t="s">
        <v>3</v>
      </c>
    </row>
    <row r="1019" spans="1:3" x14ac:dyDescent="0.25">
      <c r="A1019">
        <v>1013</v>
      </c>
      <c r="B1019" t="s">
        <v>3</v>
      </c>
      <c r="C1019" t="s">
        <v>1</v>
      </c>
    </row>
    <row r="1020" spans="1:3" x14ac:dyDescent="0.25">
      <c r="A1020">
        <v>1014</v>
      </c>
      <c r="B1020" t="s">
        <v>3</v>
      </c>
      <c r="C1020" t="s">
        <v>3</v>
      </c>
    </row>
    <row r="1021" spans="1:3" x14ac:dyDescent="0.25">
      <c r="A1021">
        <v>1015</v>
      </c>
      <c r="B1021" t="s">
        <v>3</v>
      </c>
      <c r="C1021" t="s">
        <v>1</v>
      </c>
    </row>
    <row r="1022" spans="1:3" x14ac:dyDescent="0.25">
      <c r="A1022">
        <v>1016</v>
      </c>
      <c r="B1022" t="s">
        <v>1</v>
      </c>
      <c r="C1022" t="s">
        <v>1</v>
      </c>
    </row>
    <row r="1023" spans="1:3" x14ac:dyDescent="0.25">
      <c r="A1023">
        <v>1017</v>
      </c>
      <c r="B1023" t="s">
        <v>2</v>
      </c>
      <c r="C1023" t="s">
        <v>2</v>
      </c>
    </row>
    <row r="1024" spans="1:3" x14ac:dyDescent="0.25">
      <c r="A1024">
        <v>1018</v>
      </c>
      <c r="B1024" t="s">
        <v>18</v>
      </c>
      <c r="C1024" t="s">
        <v>18</v>
      </c>
    </row>
    <row r="1025" spans="1:3" x14ac:dyDescent="0.25">
      <c r="A1025">
        <v>1019</v>
      </c>
      <c r="B1025" t="s">
        <v>18</v>
      </c>
      <c r="C1025" t="s">
        <v>2</v>
      </c>
    </row>
    <row r="1026" spans="1:3" x14ac:dyDescent="0.25">
      <c r="A1026">
        <v>1020</v>
      </c>
      <c r="B1026" t="s">
        <v>3</v>
      </c>
      <c r="C1026" t="s">
        <v>1</v>
      </c>
    </row>
    <row r="1027" spans="1:3" x14ac:dyDescent="0.25">
      <c r="A1027">
        <v>1021</v>
      </c>
      <c r="B1027" t="s">
        <v>1</v>
      </c>
      <c r="C1027" t="s">
        <v>1</v>
      </c>
    </row>
    <row r="1028" spans="1:3" x14ac:dyDescent="0.25">
      <c r="A1028">
        <v>1022</v>
      </c>
      <c r="B1028" t="s">
        <v>18</v>
      </c>
      <c r="C1028" t="s">
        <v>18</v>
      </c>
    </row>
    <row r="1029" spans="1:3" x14ac:dyDescent="0.25">
      <c r="A1029">
        <v>1023</v>
      </c>
      <c r="B1029" t="s">
        <v>2</v>
      </c>
      <c r="C1029" t="s">
        <v>2</v>
      </c>
    </row>
    <row r="1030" spans="1:3" x14ac:dyDescent="0.25">
      <c r="A1030">
        <v>1024</v>
      </c>
      <c r="B1030" t="s">
        <v>2</v>
      </c>
      <c r="C1030" t="s">
        <v>2</v>
      </c>
    </row>
    <row r="1031" spans="1:3" x14ac:dyDescent="0.25">
      <c r="A1031">
        <v>1025</v>
      </c>
      <c r="B1031" t="s">
        <v>3</v>
      </c>
      <c r="C1031" t="s">
        <v>1</v>
      </c>
    </row>
    <row r="1032" spans="1:3" x14ac:dyDescent="0.25">
      <c r="A1032">
        <v>1026</v>
      </c>
      <c r="B1032" t="s">
        <v>18</v>
      </c>
      <c r="C1032" t="s">
        <v>1</v>
      </c>
    </row>
    <row r="1033" spans="1:3" x14ac:dyDescent="0.25">
      <c r="A1033">
        <v>1027</v>
      </c>
      <c r="B1033" t="s">
        <v>1</v>
      </c>
      <c r="C1033" t="s">
        <v>3</v>
      </c>
    </row>
    <row r="1034" spans="1:3" x14ac:dyDescent="0.25">
      <c r="A1034">
        <v>1028</v>
      </c>
      <c r="B1034" t="s">
        <v>1</v>
      </c>
      <c r="C1034" t="s">
        <v>1</v>
      </c>
    </row>
    <row r="1035" spans="1:3" x14ac:dyDescent="0.25">
      <c r="A1035">
        <v>1029</v>
      </c>
      <c r="B1035" t="s">
        <v>2</v>
      </c>
      <c r="C1035" t="s">
        <v>2</v>
      </c>
    </row>
    <row r="1036" spans="1:3" x14ac:dyDescent="0.25">
      <c r="A1036">
        <v>1030</v>
      </c>
      <c r="B1036" t="s">
        <v>2</v>
      </c>
      <c r="C1036" t="s">
        <v>2</v>
      </c>
    </row>
    <row r="1037" spans="1:3" x14ac:dyDescent="0.25">
      <c r="A1037">
        <v>1031</v>
      </c>
      <c r="B1037" t="s">
        <v>3</v>
      </c>
      <c r="C1037" t="s">
        <v>1</v>
      </c>
    </row>
    <row r="1038" spans="1:3" x14ac:dyDescent="0.25">
      <c r="A1038">
        <v>1032</v>
      </c>
      <c r="B1038" t="s">
        <v>3</v>
      </c>
      <c r="C1038" t="s">
        <v>18</v>
      </c>
    </row>
    <row r="1039" spans="1:3" x14ac:dyDescent="0.25">
      <c r="A1039">
        <v>1033</v>
      </c>
      <c r="B1039" t="s">
        <v>2</v>
      </c>
      <c r="C1039" t="s">
        <v>2</v>
      </c>
    </row>
    <row r="1040" spans="1:3" x14ac:dyDescent="0.25">
      <c r="A1040">
        <v>1034</v>
      </c>
      <c r="B1040" t="s">
        <v>18</v>
      </c>
      <c r="C1040" t="s">
        <v>2</v>
      </c>
    </row>
    <row r="1041" spans="1:3" x14ac:dyDescent="0.25">
      <c r="A1041">
        <v>1035</v>
      </c>
      <c r="B1041" t="s">
        <v>1</v>
      </c>
      <c r="C1041" t="s">
        <v>1</v>
      </c>
    </row>
    <row r="1042" spans="1:3" x14ac:dyDescent="0.25">
      <c r="A1042">
        <v>1036</v>
      </c>
      <c r="B1042" t="s">
        <v>18</v>
      </c>
      <c r="C1042" t="s">
        <v>1</v>
      </c>
    </row>
    <row r="1043" spans="1:3" x14ac:dyDescent="0.25">
      <c r="A1043">
        <v>1037</v>
      </c>
      <c r="B1043" t="s">
        <v>2</v>
      </c>
      <c r="C1043" t="s">
        <v>2</v>
      </c>
    </row>
    <row r="1044" spans="1:3" x14ac:dyDescent="0.25">
      <c r="A1044">
        <v>1038</v>
      </c>
      <c r="B1044" t="s">
        <v>18</v>
      </c>
      <c r="C1044" t="s">
        <v>3</v>
      </c>
    </row>
    <row r="1045" spans="1:3" x14ac:dyDescent="0.25">
      <c r="A1045">
        <v>1039</v>
      </c>
      <c r="B1045" t="s">
        <v>2</v>
      </c>
      <c r="C1045" t="s">
        <v>2</v>
      </c>
    </row>
    <row r="1046" spans="1:3" x14ac:dyDescent="0.25">
      <c r="A1046">
        <v>1040</v>
      </c>
      <c r="B1046" t="s">
        <v>18</v>
      </c>
      <c r="C1046" t="s">
        <v>1</v>
      </c>
    </row>
    <row r="1047" spans="1:3" x14ac:dyDescent="0.25">
      <c r="A1047">
        <v>1041</v>
      </c>
      <c r="B1047" t="s">
        <v>3</v>
      </c>
      <c r="C1047" t="s">
        <v>2</v>
      </c>
    </row>
    <row r="1048" spans="1:3" x14ac:dyDescent="0.25">
      <c r="A1048">
        <v>1042</v>
      </c>
      <c r="B1048" t="s">
        <v>1</v>
      </c>
      <c r="C1048" t="s">
        <v>3</v>
      </c>
    </row>
    <row r="1049" spans="1:3" x14ac:dyDescent="0.25">
      <c r="A1049">
        <v>1043</v>
      </c>
      <c r="B1049" t="s">
        <v>18</v>
      </c>
      <c r="C1049" t="s">
        <v>3</v>
      </c>
    </row>
    <row r="1050" spans="1:3" x14ac:dyDescent="0.25">
      <c r="A1050">
        <v>1044</v>
      </c>
      <c r="B1050" t="s">
        <v>3</v>
      </c>
      <c r="C1050" t="s">
        <v>1</v>
      </c>
    </row>
    <row r="1051" spans="1:3" x14ac:dyDescent="0.25">
      <c r="A1051">
        <v>1045</v>
      </c>
      <c r="B1051" t="s">
        <v>2</v>
      </c>
      <c r="C1051" t="s">
        <v>2</v>
      </c>
    </row>
    <row r="1052" spans="1:3" x14ac:dyDescent="0.25">
      <c r="A1052">
        <v>1046</v>
      </c>
      <c r="B1052" t="s">
        <v>1</v>
      </c>
      <c r="C1052" t="s">
        <v>3</v>
      </c>
    </row>
    <row r="1053" spans="1:3" x14ac:dyDescent="0.25">
      <c r="A1053">
        <v>1047</v>
      </c>
      <c r="B1053" t="s">
        <v>18</v>
      </c>
      <c r="C1053" t="s">
        <v>2</v>
      </c>
    </row>
    <row r="1054" spans="1:3" x14ac:dyDescent="0.25">
      <c r="A1054">
        <v>1048</v>
      </c>
      <c r="B1054" t="s">
        <v>2</v>
      </c>
      <c r="C1054" t="s">
        <v>2</v>
      </c>
    </row>
    <row r="1055" spans="1:3" x14ac:dyDescent="0.25">
      <c r="A1055">
        <v>1049</v>
      </c>
      <c r="B1055" t="s">
        <v>1</v>
      </c>
      <c r="C1055" t="s">
        <v>1</v>
      </c>
    </row>
    <row r="1056" spans="1:3" x14ac:dyDescent="0.25">
      <c r="A1056">
        <v>1050</v>
      </c>
      <c r="B1056" t="s">
        <v>1</v>
      </c>
      <c r="C1056" t="s">
        <v>1</v>
      </c>
    </row>
    <row r="1057" spans="1:3" x14ac:dyDescent="0.25">
      <c r="A1057">
        <v>1051</v>
      </c>
      <c r="B1057" t="s">
        <v>3</v>
      </c>
      <c r="C1057" t="s">
        <v>1</v>
      </c>
    </row>
    <row r="1058" spans="1:3" x14ac:dyDescent="0.25">
      <c r="A1058">
        <v>1052</v>
      </c>
      <c r="B1058" t="s">
        <v>2</v>
      </c>
      <c r="C1058" t="s">
        <v>2</v>
      </c>
    </row>
    <row r="1059" spans="1:3" x14ac:dyDescent="0.25">
      <c r="A1059">
        <v>1053</v>
      </c>
      <c r="B1059" t="s">
        <v>18</v>
      </c>
      <c r="C1059" t="s">
        <v>1</v>
      </c>
    </row>
    <row r="1060" spans="1:3" x14ac:dyDescent="0.25">
      <c r="A1060">
        <v>1054</v>
      </c>
      <c r="B1060" t="s">
        <v>3</v>
      </c>
      <c r="C1060" t="s">
        <v>1</v>
      </c>
    </row>
    <row r="1061" spans="1:3" x14ac:dyDescent="0.25">
      <c r="A1061">
        <v>1055</v>
      </c>
      <c r="B1061" t="s">
        <v>2</v>
      </c>
      <c r="C1061" t="s">
        <v>2</v>
      </c>
    </row>
    <row r="1062" spans="1:3" x14ac:dyDescent="0.25">
      <c r="A1062">
        <v>1056</v>
      </c>
      <c r="B1062" t="s">
        <v>1</v>
      </c>
      <c r="C1062" t="s">
        <v>1</v>
      </c>
    </row>
    <row r="1063" spans="1:3" x14ac:dyDescent="0.25">
      <c r="A1063">
        <v>1057</v>
      </c>
      <c r="B1063" t="s">
        <v>1</v>
      </c>
      <c r="C1063" t="s">
        <v>18</v>
      </c>
    </row>
    <row r="1064" spans="1:3" x14ac:dyDescent="0.25">
      <c r="A1064">
        <v>1058</v>
      </c>
      <c r="B1064" t="s">
        <v>2</v>
      </c>
      <c r="C1064" t="s">
        <v>2</v>
      </c>
    </row>
    <row r="1065" spans="1:3" x14ac:dyDescent="0.25">
      <c r="A1065">
        <v>1059</v>
      </c>
      <c r="B1065" t="s">
        <v>2</v>
      </c>
      <c r="C1065" t="s">
        <v>2</v>
      </c>
    </row>
    <row r="1066" spans="1:3" x14ac:dyDescent="0.25">
      <c r="A1066">
        <v>1060</v>
      </c>
      <c r="B1066" t="s">
        <v>2</v>
      </c>
      <c r="C1066" t="s">
        <v>2</v>
      </c>
    </row>
    <row r="1067" spans="1:3" x14ac:dyDescent="0.25">
      <c r="A1067">
        <v>1061</v>
      </c>
      <c r="B1067" t="s">
        <v>18</v>
      </c>
      <c r="C1067" t="s">
        <v>2</v>
      </c>
    </row>
    <row r="1068" spans="1:3" x14ac:dyDescent="0.25">
      <c r="A1068">
        <v>1062</v>
      </c>
      <c r="B1068" t="s">
        <v>2</v>
      </c>
      <c r="C1068" t="s">
        <v>2</v>
      </c>
    </row>
    <row r="1069" spans="1:3" x14ac:dyDescent="0.25">
      <c r="A1069">
        <v>1063</v>
      </c>
      <c r="B1069" t="s">
        <v>3</v>
      </c>
      <c r="C1069" t="s">
        <v>3</v>
      </c>
    </row>
    <row r="1070" spans="1:3" x14ac:dyDescent="0.25">
      <c r="A1070">
        <v>1064</v>
      </c>
      <c r="B1070" t="s">
        <v>3</v>
      </c>
      <c r="C1070" t="s">
        <v>1</v>
      </c>
    </row>
    <row r="1071" spans="1:3" x14ac:dyDescent="0.25">
      <c r="A1071">
        <v>1065</v>
      </c>
      <c r="B1071" t="s">
        <v>18</v>
      </c>
      <c r="C1071" t="s">
        <v>1</v>
      </c>
    </row>
    <row r="1072" spans="1:3" x14ac:dyDescent="0.25">
      <c r="A1072">
        <v>1066</v>
      </c>
      <c r="B1072" t="s">
        <v>2</v>
      </c>
      <c r="C1072" t="s">
        <v>2</v>
      </c>
    </row>
    <row r="1073" spans="1:3" x14ac:dyDescent="0.25">
      <c r="A1073">
        <v>1067</v>
      </c>
      <c r="B1073" t="s">
        <v>3</v>
      </c>
      <c r="C1073" t="s">
        <v>1</v>
      </c>
    </row>
    <row r="1074" spans="1:3" x14ac:dyDescent="0.25">
      <c r="A1074">
        <v>1068</v>
      </c>
      <c r="B1074" t="s">
        <v>1</v>
      </c>
      <c r="C1074" t="s">
        <v>1</v>
      </c>
    </row>
    <row r="1075" spans="1:3" x14ac:dyDescent="0.25">
      <c r="A1075">
        <v>1069</v>
      </c>
      <c r="B1075" t="s">
        <v>3</v>
      </c>
      <c r="C1075" t="s">
        <v>1</v>
      </c>
    </row>
    <row r="1076" spans="1:3" x14ac:dyDescent="0.25">
      <c r="A1076">
        <v>1070</v>
      </c>
      <c r="B1076" t="s">
        <v>1</v>
      </c>
      <c r="C1076" t="s">
        <v>3</v>
      </c>
    </row>
    <row r="1077" spans="1:3" x14ac:dyDescent="0.25">
      <c r="A1077">
        <v>1071</v>
      </c>
      <c r="B1077" t="s">
        <v>3</v>
      </c>
      <c r="C1077" t="s">
        <v>1</v>
      </c>
    </row>
    <row r="1078" spans="1:3" x14ac:dyDescent="0.25">
      <c r="A1078">
        <v>1072</v>
      </c>
      <c r="B1078" t="s">
        <v>18</v>
      </c>
      <c r="C1078" t="s">
        <v>18</v>
      </c>
    </row>
    <row r="1079" spans="1:3" x14ac:dyDescent="0.25">
      <c r="A1079">
        <v>1073</v>
      </c>
      <c r="B1079" t="s">
        <v>3</v>
      </c>
      <c r="C1079" t="s">
        <v>1</v>
      </c>
    </row>
    <row r="1080" spans="1:3" x14ac:dyDescent="0.25">
      <c r="A1080">
        <v>1074</v>
      </c>
      <c r="B1080" t="s">
        <v>1</v>
      </c>
      <c r="C1080" t="s">
        <v>1</v>
      </c>
    </row>
    <row r="1081" spans="1:3" x14ac:dyDescent="0.25">
      <c r="A1081">
        <v>1075</v>
      </c>
      <c r="B1081" t="s">
        <v>1</v>
      </c>
      <c r="C1081" t="s">
        <v>1</v>
      </c>
    </row>
    <row r="1082" spans="1:3" x14ac:dyDescent="0.25">
      <c r="A1082">
        <v>1076</v>
      </c>
      <c r="B1082" t="s">
        <v>18</v>
      </c>
      <c r="C1082" t="s">
        <v>1</v>
      </c>
    </row>
    <row r="1083" spans="1:3" x14ac:dyDescent="0.25">
      <c r="A1083">
        <v>1077</v>
      </c>
      <c r="B1083" t="s">
        <v>18</v>
      </c>
      <c r="C1083" t="s">
        <v>3</v>
      </c>
    </row>
    <row r="1084" spans="1:3" x14ac:dyDescent="0.25">
      <c r="A1084">
        <v>1078</v>
      </c>
      <c r="B1084" t="s">
        <v>18</v>
      </c>
      <c r="C1084" t="s">
        <v>1</v>
      </c>
    </row>
    <row r="1085" spans="1:3" x14ac:dyDescent="0.25">
      <c r="A1085">
        <v>1079</v>
      </c>
      <c r="B1085" t="s">
        <v>1</v>
      </c>
      <c r="C1085" t="s">
        <v>1</v>
      </c>
    </row>
    <row r="1086" spans="1:3" x14ac:dyDescent="0.25">
      <c r="A1086">
        <v>1080</v>
      </c>
      <c r="B1086" t="s">
        <v>3</v>
      </c>
      <c r="C1086" t="s">
        <v>1</v>
      </c>
    </row>
    <row r="1087" spans="1:3" x14ac:dyDescent="0.25">
      <c r="A1087">
        <v>1081</v>
      </c>
      <c r="B1087" t="s">
        <v>18</v>
      </c>
      <c r="C1087" t="s">
        <v>2</v>
      </c>
    </row>
    <row r="1088" spans="1:3" x14ac:dyDescent="0.25">
      <c r="A1088">
        <v>1082</v>
      </c>
      <c r="B1088" t="s">
        <v>1</v>
      </c>
      <c r="C1088" t="s">
        <v>1</v>
      </c>
    </row>
    <row r="1089" spans="1:3" x14ac:dyDescent="0.25">
      <c r="A1089">
        <v>1083</v>
      </c>
      <c r="B1089" t="s">
        <v>18</v>
      </c>
      <c r="C1089" t="s">
        <v>3</v>
      </c>
    </row>
    <row r="1090" spans="1:3" x14ac:dyDescent="0.25">
      <c r="A1090">
        <v>1084</v>
      </c>
      <c r="B1090" t="s">
        <v>3</v>
      </c>
      <c r="C1090" t="s">
        <v>1</v>
      </c>
    </row>
    <row r="1091" spans="1:3" x14ac:dyDescent="0.25">
      <c r="A1091">
        <v>1085</v>
      </c>
      <c r="B1091" t="s">
        <v>18</v>
      </c>
      <c r="C1091" t="s">
        <v>18</v>
      </c>
    </row>
    <row r="1092" spans="1:3" x14ac:dyDescent="0.25">
      <c r="A1092">
        <v>1086</v>
      </c>
      <c r="B1092" t="s">
        <v>18</v>
      </c>
      <c r="C1092" t="s">
        <v>18</v>
      </c>
    </row>
    <row r="1093" spans="1:3" x14ac:dyDescent="0.25">
      <c r="A1093">
        <v>1087</v>
      </c>
      <c r="B1093" t="s">
        <v>2</v>
      </c>
      <c r="C1093" t="s">
        <v>2</v>
      </c>
    </row>
    <row r="1094" spans="1:3" x14ac:dyDescent="0.25">
      <c r="A1094">
        <v>1088</v>
      </c>
      <c r="B1094" t="s">
        <v>2</v>
      </c>
      <c r="C1094" t="s">
        <v>2</v>
      </c>
    </row>
    <row r="1095" spans="1:3" x14ac:dyDescent="0.25">
      <c r="A1095">
        <v>1089</v>
      </c>
      <c r="B1095" t="s">
        <v>2</v>
      </c>
      <c r="C1095" t="s">
        <v>2</v>
      </c>
    </row>
    <row r="1096" spans="1:3" x14ac:dyDescent="0.25">
      <c r="A1096">
        <v>1090</v>
      </c>
      <c r="B1096" t="s">
        <v>2</v>
      </c>
      <c r="C1096" t="s">
        <v>2</v>
      </c>
    </row>
    <row r="1097" spans="1:3" x14ac:dyDescent="0.25">
      <c r="A1097">
        <v>1091</v>
      </c>
      <c r="B1097" t="s">
        <v>2</v>
      </c>
      <c r="C1097" t="s">
        <v>2</v>
      </c>
    </row>
    <row r="1098" spans="1:3" x14ac:dyDescent="0.25">
      <c r="A1098">
        <v>1092</v>
      </c>
      <c r="B1098" t="s">
        <v>1</v>
      </c>
      <c r="C1098" t="s">
        <v>1</v>
      </c>
    </row>
    <row r="1099" spans="1:3" x14ac:dyDescent="0.25">
      <c r="A1099">
        <v>1093</v>
      </c>
      <c r="B1099" t="s">
        <v>3</v>
      </c>
      <c r="C1099" t="s">
        <v>18</v>
      </c>
    </row>
    <row r="1100" spans="1:3" x14ac:dyDescent="0.25">
      <c r="A1100">
        <v>1094</v>
      </c>
      <c r="B1100" t="s">
        <v>3</v>
      </c>
      <c r="C1100" t="s">
        <v>1</v>
      </c>
    </row>
    <row r="1101" spans="1:3" x14ac:dyDescent="0.25">
      <c r="A1101">
        <v>1095</v>
      </c>
      <c r="B1101" t="s">
        <v>3</v>
      </c>
      <c r="C1101" t="s">
        <v>1</v>
      </c>
    </row>
    <row r="1102" spans="1:3" x14ac:dyDescent="0.25">
      <c r="A1102">
        <v>1096</v>
      </c>
      <c r="B1102" t="s">
        <v>2</v>
      </c>
      <c r="C1102" t="s">
        <v>2</v>
      </c>
    </row>
    <row r="1103" spans="1:3" x14ac:dyDescent="0.25">
      <c r="A1103">
        <v>1097</v>
      </c>
      <c r="B1103" t="s">
        <v>3</v>
      </c>
      <c r="C1103" t="s">
        <v>1</v>
      </c>
    </row>
    <row r="1104" spans="1:3" x14ac:dyDescent="0.25">
      <c r="A1104">
        <v>1098</v>
      </c>
      <c r="B1104" t="s">
        <v>18</v>
      </c>
      <c r="C1104" t="s">
        <v>18</v>
      </c>
    </row>
    <row r="1105" spans="1:3" x14ac:dyDescent="0.25">
      <c r="A1105">
        <v>1099</v>
      </c>
      <c r="B1105" t="s">
        <v>3</v>
      </c>
      <c r="C1105" t="s">
        <v>3</v>
      </c>
    </row>
    <row r="1106" spans="1:3" x14ac:dyDescent="0.25">
      <c r="A1106">
        <v>1100</v>
      </c>
      <c r="B1106" t="s">
        <v>1</v>
      </c>
      <c r="C1106" t="s">
        <v>1</v>
      </c>
    </row>
    <row r="1107" spans="1:3" x14ac:dyDescent="0.25">
      <c r="A1107">
        <v>1101</v>
      </c>
      <c r="B1107" t="s">
        <v>18</v>
      </c>
      <c r="C1107" t="s">
        <v>3</v>
      </c>
    </row>
    <row r="1108" spans="1:3" x14ac:dyDescent="0.25">
      <c r="A1108">
        <v>1102</v>
      </c>
      <c r="B1108" t="s">
        <v>2</v>
      </c>
      <c r="C1108" t="s">
        <v>2</v>
      </c>
    </row>
    <row r="1109" spans="1:3" x14ac:dyDescent="0.25">
      <c r="A1109">
        <v>1103</v>
      </c>
      <c r="B1109" t="s">
        <v>2</v>
      </c>
      <c r="C1109" t="s">
        <v>2</v>
      </c>
    </row>
    <row r="1110" spans="1:3" x14ac:dyDescent="0.25">
      <c r="A1110">
        <v>1104</v>
      </c>
      <c r="B1110" t="s">
        <v>2</v>
      </c>
      <c r="C1110" t="s">
        <v>2</v>
      </c>
    </row>
    <row r="1111" spans="1:3" x14ac:dyDescent="0.25">
      <c r="A1111">
        <v>1105</v>
      </c>
      <c r="B1111" t="s">
        <v>1</v>
      </c>
      <c r="C1111" t="s">
        <v>1</v>
      </c>
    </row>
    <row r="1112" spans="1:3" x14ac:dyDescent="0.25">
      <c r="A1112">
        <v>1106</v>
      </c>
      <c r="B1112" t="s">
        <v>2</v>
      </c>
      <c r="C1112" t="s">
        <v>2</v>
      </c>
    </row>
    <row r="1113" spans="1:3" x14ac:dyDescent="0.25">
      <c r="A1113">
        <v>1107</v>
      </c>
      <c r="B1113" t="s">
        <v>1</v>
      </c>
      <c r="C1113" t="s">
        <v>3</v>
      </c>
    </row>
    <row r="1114" spans="1:3" x14ac:dyDescent="0.25">
      <c r="A1114">
        <v>1108</v>
      </c>
      <c r="B1114" t="s">
        <v>2</v>
      </c>
      <c r="C1114" t="s">
        <v>2</v>
      </c>
    </row>
    <row r="1115" spans="1:3" x14ac:dyDescent="0.25">
      <c r="A1115">
        <v>1109</v>
      </c>
      <c r="B1115" t="s">
        <v>1</v>
      </c>
      <c r="C1115" t="s">
        <v>1</v>
      </c>
    </row>
    <row r="1116" spans="1:3" x14ac:dyDescent="0.25">
      <c r="A1116">
        <v>1110</v>
      </c>
      <c r="B1116" t="s">
        <v>3</v>
      </c>
      <c r="C1116" t="s">
        <v>1</v>
      </c>
    </row>
    <row r="1117" spans="1:3" x14ac:dyDescent="0.25">
      <c r="A1117">
        <v>1111</v>
      </c>
      <c r="B1117" t="s">
        <v>2</v>
      </c>
      <c r="C1117" t="s">
        <v>2</v>
      </c>
    </row>
    <row r="1118" spans="1:3" x14ac:dyDescent="0.25">
      <c r="A1118">
        <v>1112</v>
      </c>
      <c r="B1118" t="s">
        <v>1</v>
      </c>
      <c r="C1118" t="s">
        <v>1</v>
      </c>
    </row>
    <row r="1119" spans="1:3" x14ac:dyDescent="0.25">
      <c r="A1119">
        <v>1113</v>
      </c>
      <c r="B1119" t="s">
        <v>3</v>
      </c>
      <c r="C1119" t="s">
        <v>18</v>
      </c>
    </row>
    <row r="1120" spans="1:3" x14ac:dyDescent="0.25">
      <c r="A1120">
        <v>1114</v>
      </c>
      <c r="B1120" t="s">
        <v>18</v>
      </c>
      <c r="C1120" t="s">
        <v>3</v>
      </c>
    </row>
    <row r="1121" spans="1:3" x14ac:dyDescent="0.25">
      <c r="A1121">
        <v>1115</v>
      </c>
      <c r="B1121" t="s">
        <v>1</v>
      </c>
      <c r="C1121" t="s">
        <v>1</v>
      </c>
    </row>
    <row r="1122" spans="1:3" x14ac:dyDescent="0.25">
      <c r="A1122">
        <v>1116</v>
      </c>
      <c r="B1122" t="s">
        <v>2</v>
      </c>
      <c r="C1122" t="s">
        <v>2</v>
      </c>
    </row>
    <row r="1123" spans="1:3" x14ac:dyDescent="0.25">
      <c r="A1123">
        <v>1117</v>
      </c>
      <c r="B1123" t="s">
        <v>2</v>
      </c>
      <c r="C1123" t="s">
        <v>2</v>
      </c>
    </row>
    <row r="1124" spans="1:3" x14ac:dyDescent="0.25">
      <c r="A1124">
        <v>1118</v>
      </c>
      <c r="B1124" t="s">
        <v>3</v>
      </c>
      <c r="C1124" t="s">
        <v>1</v>
      </c>
    </row>
    <row r="1125" spans="1:3" x14ac:dyDescent="0.25">
      <c r="A1125">
        <v>1119</v>
      </c>
      <c r="B1125" t="s">
        <v>2</v>
      </c>
      <c r="C1125" t="s">
        <v>2</v>
      </c>
    </row>
    <row r="1126" spans="1:3" x14ac:dyDescent="0.25">
      <c r="A1126">
        <v>1120</v>
      </c>
      <c r="B1126" t="s">
        <v>3</v>
      </c>
      <c r="C1126" t="s">
        <v>1</v>
      </c>
    </row>
    <row r="1127" spans="1:3" x14ac:dyDescent="0.25">
      <c r="A1127">
        <v>1121</v>
      </c>
      <c r="B1127" t="s">
        <v>1</v>
      </c>
      <c r="C1127" t="s">
        <v>1</v>
      </c>
    </row>
    <row r="1128" spans="1:3" x14ac:dyDescent="0.25">
      <c r="A1128">
        <v>1122</v>
      </c>
      <c r="B1128" t="s">
        <v>18</v>
      </c>
      <c r="C1128" t="s">
        <v>18</v>
      </c>
    </row>
    <row r="1129" spans="1:3" x14ac:dyDescent="0.25">
      <c r="A1129">
        <v>1123</v>
      </c>
      <c r="B1129" t="s">
        <v>3</v>
      </c>
      <c r="C1129" t="s">
        <v>18</v>
      </c>
    </row>
    <row r="1130" spans="1:3" x14ac:dyDescent="0.25">
      <c r="A1130">
        <v>1124</v>
      </c>
      <c r="B1130" t="s">
        <v>3</v>
      </c>
      <c r="C1130" t="s">
        <v>1</v>
      </c>
    </row>
    <row r="1131" spans="1:3" x14ac:dyDescent="0.25">
      <c r="A1131">
        <v>1125</v>
      </c>
      <c r="B1131" t="s">
        <v>1</v>
      </c>
      <c r="C1131" t="s">
        <v>1</v>
      </c>
    </row>
    <row r="1132" spans="1:3" x14ac:dyDescent="0.25">
      <c r="A1132">
        <v>1126</v>
      </c>
      <c r="B1132" t="s">
        <v>3</v>
      </c>
      <c r="C1132" t="s">
        <v>1</v>
      </c>
    </row>
    <row r="1133" spans="1:3" x14ac:dyDescent="0.25">
      <c r="A1133">
        <v>1127</v>
      </c>
      <c r="B1133" t="s">
        <v>3</v>
      </c>
      <c r="C1133" t="s">
        <v>1</v>
      </c>
    </row>
    <row r="1134" spans="1:3" x14ac:dyDescent="0.25">
      <c r="A1134">
        <v>1128</v>
      </c>
      <c r="B1134" t="s">
        <v>18</v>
      </c>
      <c r="C1134" t="s">
        <v>18</v>
      </c>
    </row>
    <row r="1135" spans="1:3" x14ac:dyDescent="0.25">
      <c r="A1135">
        <v>1129</v>
      </c>
      <c r="B1135" t="s">
        <v>1</v>
      </c>
      <c r="C1135" t="s">
        <v>3</v>
      </c>
    </row>
    <row r="1136" spans="1:3" x14ac:dyDescent="0.25">
      <c r="A1136">
        <v>1130</v>
      </c>
      <c r="B1136" t="s">
        <v>18</v>
      </c>
      <c r="C1136" t="s">
        <v>2</v>
      </c>
    </row>
    <row r="1137" spans="1:3" x14ac:dyDescent="0.25">
      <c r="A1137">
        <v>1131</v>
      </c>
      <c r="B1137" t="s">
        <v>18</v>
      </c>
      <c r="C1137" t="s">
        <v>3</v>
      </c>
    </row>
    <row r="1138" spans="1:3" x14ac:dyDescent="0.25">
      <c r="A1138">
        <v>1132</v>
      </c>
      <c r="B1138" t="s">
        <v>3</v>
      </c>
      <c r="C1138" t="s">
        <v>1</v>
      </c>
    </row>
    <row r="1139" spans="1:3" x14ac:dyDescent="0.25">
      <c r="A1139">
        <v>1133</v>
      </c>
      <c r="B1139" t="s">
        <v>3</v>
      </c>
      <c r="C1139" t="s">
        <v>18</v>
      </c>
    </row>
    <row r="1140" spans="1:3" x14ac:dyDescent="0.25">
      <c r="A1140">
        <v>1134</v>
      </c>
      <c r="B1140" t="s">
        <v>18</v>
      </c>
      <c r="C1140" t="s">
        <v>2</v>
      </c>
    </row>
    <row r="1141" spans="1:3" x14ac:dyDescent="0.25">
      <c r="A1141">
        <v>1135</v>
      </c>
      <c r="B1141" t="s">
        <v>3</v>
      </c>
      <c r="C1141" t="s">
        <v>1</v>
      </c>
    </row>
    <row r="1142" spans="1:3" x14ac:dyDescent="0.25">
      <c r="A1142">
        <v>1136</v>
      </c>
      <c r="B1142" t="s">
        <v>1</v>
      </c>
      <c r="C1142" t="s">
        <v>1</v>
      </c>
    </row>
    <row r="1143" spans="1:3" x14ac:dyDescent="0.25">
      <c r="A1143">
        <v>1137</v>
      </c>
      <c r="B1143" t="s">
        <v>3</v>
      </c>
      <c r="C1143" t="s">
        <v>18</v>
      </c>
    </row>
    <row r="1144" spans="1:3" x14ac:dyDescent="0.25">
      <c r="A1144">
        <v>1138</v>
      </c>
      <c r="B1144" t="s">
        <v>1</v>
      </c>
      <c r="C1144" t="s">
        <v>1</v>
      </c>
    </row>
    <row r="1145" spans="1:3" x14ac:dyDescent="0.25">
      <c r="A1145">
        <v>1139</v>
      </c>
      <c r="B1145" t="s">
        <v>1</v>
      </c>
      <c r="C1145" t="s">
        <v>1</v>
      </c>
    </row>
    <row r="1146" spans="1:3" x14ac:dyDescent="0.25">
      <c r="A1146">
        <v>1140</v>
      </c>
      <c r="B1146" t="s">
        <v>1</v>
      </c>
      <c r="C1146" t="s">
        <v>1</v>
      </c>
    </row>
    <row r="1147" spans="1:3" x14ac:dyDescent="0.25">
      <c r="A1147">
        <v>1141</v>
      </c>
      <c r="B1147" t="s">
        <v>18</v>
      </c>
      <c r="C1147" t="s">
        <v>1</v>
      </c>
    </row>
    <row r="1148" spans="1:3" x14ac:dyDescent="0.25">
      <c r="A1148">
        <v>1142</v>
      </c>
      <c r="B1148" t="s">
        <v>2</v>
      </c>
      <c r="C1148" t="s">
        <v>2</v>
      </c>
    </row>
    <row r="1149" spans="1:3" x14ac:dyDescent="0.25">
      <c r="A1149">
        <v>1143</v>
      </c>
      <c r="B1149" t="s">
        <v>1</v>
      </c>
      <c r="C1149" t="s">
        <v>1</v>
      </c>
    </row>
    <row r="1150" spans="1:3" x14ac:dyDescent="0.25">
      <c r="A1150">
        <v>1144</v>
      </c>
      <c r="B1150" t="s">
        <v>3</v>
      </c>
      <c r="C1150" t="s">
        <v>1</v>
      </c>
    </row>
    <row r="1151" spans="1:3" x14ac:dyDescent="0.25">
      <c r="A1151">
        <v>1145</v>
      </c>
      <c r="B1151" t="s">
        <v>18</v>
      </c>
      <c r="C1151" t="s">
        <v>1</v>
      </c>
    </row>
    <row r="1152" spans="1:3" x14ac:dyDescent="0.25">
      <c r="A1152">
        <v>1146</v>
      </c>
      <c r="B1152" t="s">
        <v>1</v>
      </c>
      <c r="C1152" t="s">
        <v>1</v>
      </c>
    </row>
    <row r="1153" spans="1:3" x14ac:dyDescent="0.25">
      <c r="A1153">
        <v>1147</v>
      </c>
      <c r="B1153" t="s">
        <v>2</v>
      </c>
      <c r="C1153" t="s">
        <v>2</v>
      </c>
    </row>
    <row r="1154" spans="1:3" x14ac:dyDescent="0.25">
      <c r="A1154">
        <v>1148</v>
      </c>
      <c r="B1154" t="s">
        <v>3</v>
      </c>
      <c r="C1154" t="s">
        <v>1</v>
      </c>
    </row>
    <row r="1155" spans="1:3" x14ac:dyDescent="0.25">
      <c r="A1155">
        <v>1149</v>
      </c>
      <c r="B1155" t="s">
        <v>3</v>
      </c>
      <c r="C1155" t="s">
        <v>1</v>
      </c>
    </row>
    <row r="1156" spans="1:3" x14ac:dyDescent="0.25">
      <c r="A1156">
        <v>1150</v>
      </c>
      <c r="B1156" t="s">
        <v>3</v>
      </c>
      <c r="C1156" t="s">
        <v>1</v>
      </c>
    </row>
    <row r="1157" spans="1:3" x14ac:dyDescent="0.25">
      <c r="A1157">
        <v>1151</v>
      </c>
      <c r="B1157" t="s">
        <v>2</v>
      </c>
      <c r="C1157" t="s">
        <v>2</v>
      </c>
    </row>
    <row r="1158" spans="1:3" x14ac:dyDescent="0.25">
      <c r="A1158">
        <v>1152</v>
      </c>
      <c r="B1158" t="s">
        <v>18</v>
      </c>
      <c r="C1158" t="s">
        <v>18</v>
      </c>
    </row>
    <row r="1159" spans="1:3" x14ac:dyDescent="0.25">
      <c r="A1159">
        <v>1153</v>
      </c>
      <c r="B1159" t="s">
        <v>1</v>
      </c>
      <c r="C1159" t="s">
        <v>1</v>
      </c>
    </row>
    <row r="1160" spans="1:3" x14ac:dyDescent="0.25">
      <c r="A1160">
        <v>1154</v>
      </c>
      <c r="B1160" t="s">
        <v>1</v>
      </c>
      <c r="C1160" t="s">
        <v>1</v>
      </c>
    </row>
    <row r="1161" spans="1:3" x14ac:dyDescent="0.25">
      <c r="A1161">
        <v>1155</v>
      </c>
      <c r="B1161" t="s">
        <v>1</v>
      </c>
      <c r="C1161" t="s">
        <v>3</v>
      </c>
    </row>
    <row r="1162" spans="1:3" x14ac:dyDescent="0.25">
      <c r="A1162">
        <v>1156</v>
      </c>
      <c r="B1162" t="s">
        <v>2</v>
      </c>
      <c r="C1162" t="s">
        <v>2</v>
      </c>
    </row>
    <row r="1163" spans="1:3" x14ac:dyDescent="0.25">
      <c r="A1163">
        <v>1157</v>
      </c>
      <c r="B1163" t="s">
        <v>18</v>
      </c>
      <c r="C1163" t="s">
        <v>18</v>
      </c>
    </row>
    <row r="1164" spans="1:3" x14ac:dyDescent="0.25">
      <c r="A1164">
        <v>1158</v>
      </c>
      <c r="B1164" t="s">
        <v>1</v>
      </c>
      <c r="C1164" t="s">
        <v>3</v>
      </c>
    </row>
    <row r="1165" spans="1:3" x14ac:dyDescent="0.25">
      <c r="A1165">
        <v>1159</v>
      </c>
      <c r="B1165" t="s">
        <v>1</v>
      </c>
      <c r="C1165" t="s">
        <v>1</v>
      </c>
    </row>
    <row r="1166" spans="1:3" x14ac:dyDescent="0.25">
      <c r="A1166">
        <v>1160</v>
      </c>
      <c r="B1166" t="s">
        <v>1</v>
      </c>
      <c r="C1166" t="s">
        <v>1</v>
      </c>
    </row>
    <row r="1167" spans="1:3" x14ac:dyDescent="0.25">
      <c r="A1167">
        <v>1161</v>
      </c>
      <c r="B1167" t="s">
        <v>3</v>
      </c>
      <c r="C1167" t="s">
        <v>1</v>
      </c>
    </row>
    <row r="1168" spans="1:3" x14ac:dyDescent="0.25">
      <c r="A1168">
        <v>1162</v>
      </c>
      <c r="B1168" t="s">
        <v>3</v>
      </c>
      <c r="C1168" t="s">
        <v>1</v>
      </c>
    </row>
    <row r="1169" spans="1:3" x14ac:dyDescent="0.25">
      <c r="A1169">
        <v>1163</v>
      </c>
      <c r="B1169" t="s">
        <v>18</v>
      </c>
      <c r="C1169" t="s">
        <v>2</v>
      </c>
    </row>
    <row r="1170" spans="1:3" x14ac:dyDescent="0.25">
      <c r="A1170">
        <v>1164</v>
      </c>
      <c r="B1170" t="s">
        <v>2</v>
      </c>
      <c r="C1170" t="s">
        <v>2</v>
      </c>
    </row>
    <row r="1171" spans="1:3" x14ac:dyDescent="0.25">
      <c r="A1171">
        <v>1165</v>
      </c>
      <c r="B1171" t="s">
        <v>1</v>
      </c>
      <c r="C1171" t="s">
        <v>1</v>
      </c>
    </row>
    <row r="1172" spans="1:3" x14ac:dyDescent="0.25">
      <c r="A1172">
        <v>1166</v>
      </c>
      <c r="B1172" t="s">
        <v>3</v>
      </c>
      <c r="C1172" t="s">
        <v>1</v>
      </c>
    </row>
    <row r="1173" spans="1:3" x14ac:dyDescent="0.25">
      <c r="A1173">
        <v>1167</v>
      </c>
      <c r="B1173" t="s">
        <v>2</v>
      </c>
      <c r="C1173" t="s">
        <v>2</v>
      </c>
    </row>
    <row r="1174" spans="1:3" x14ac:dyDescent="0.25">
      <c r="A1174">
        <v>1168</v>
      </c>
      <c r="B1174" t="s">
        <v>3</v>
      </c>
      <c r="C1174" t="s">
        <v>3</v>
      </c>
    </row>
    <row r="1175" spans="1:3" x14ac:dyDescent="0.25">
      <c r="A1175">
        <v>1169</v>
      </c>
      <c r="B1175" t="s">
        <v>3</v>
      </c>
      <c r="C1175" t="s">
        <v>2</v>
      </c>
    </row>
    <row r="1176" spans="1:3" x14ac:dyDescent="0.25">
      <c r="A1176">
        <v>1170</v>
      </c>
      <c r="B1176" t="s">
        <v>1</v>
      </c>
      <c r="C1176" t="s">
        <v>1</v>
      </c>
    </row>
    <row r="1177" spans="1:3" x14ac:dyDescent="0.25">
      <c r="A1177">
        <v>1171</v>
      </c>
      <c r="B1177" t="s">
        <v>1</v>
      </c>
      <c r="C1177" t="s">
        <v>1</v>
      </c>
    </row>
    <row r="1178" spans="1:3" x14ac:dyDescent="0.25">
      <c r="A1178">
        <v>1172</v>
      </c>
      <c r="B1178" t="s">
        <v>3</v>
      </c>
      <c r="C1178" t="s">
        <v>1</v>
      </c>
    </row>
    <row r="1179" spans="1:3" x14ac:dyDescent="0.25">
      <c r="A1179">
        <v>1173</v>
      </c>
      <c r="B1179" t="s">
        <v>2</v>
      </c>
      <c r="C1179" t="s">
        <v>2</v>
      </c>
    </row>
    <row r="1180" spans="1:3" x14ac:dyDescent="0.25">
      <c r="A1180">
        <v>1174</v>
      </c>
      <c r="B1180" t="s">
        <v>18</v>
      </c>
      <c r="C1180" t="s">
        <v>1</v>
      </c>
    </row>
    <row r="1181" spans="1:3" x14ac:dyDescent="0.25">
      <c r="A1181">
        <v>1175</v>
      </c>
      <c r="B1181" t="s">
        <v>18</v>
      </c>
      <c r="C1181" t="s">
        <v>3</v>
      </c>
    </row>
    <row r="1182" spans="1:3" x14ac:dyDescent="0.25">
      <c r="A1182">
        <v>1176</v>
      </c>
      <c r="B1182" t="s">
        <v>3</v>
      </c>
      <c r="C1182" t="s">
        <v>1</v>
      </c>
    </row>
    <row r="1183" spans="1:3" x14ac:dyDescent="0.25">
      <c r="A1183">
        <v>1177</v>
      </c>
      <c r="B1183" t="s">
        <v>1</v>
      </c>
      <c r="C1183" t="s">
        <v>1</v>
      </c>
    </row>
    <row r="1184" spans="1:3" x14ac:dyDescent="0.25">
      <c r="A1184">
        <v>1178</v>
      </c>
      <c r="B1184" t="s">
        <v>3</v>
      </c>
      <c r="C1184" t="s">
        <v>18</v>
      </c>
    </row>
    <row r="1185" spans="1:3" x14ac:dyDescent="0.25">
      <c r="A1185">
        <v>1179</v>
      </c>
      <c r="B1185" t="s">
        <v>18</v>
      </c>
      <c r="C1185" t="s">
        <v>1</v>
      </c>
    </row>
    <row r="1186" spans="1:3" x14ac:dyDescent="0.25">
      <c r="A1186">
        <v>1180</v>
      </c>
      <c r="B1186" t="s">
        <v>3</v>
      </c>
      <c r="C1186" t="s">
        <v>1</v>
      </c>
    </row>
    <row r="1187" spans="1:3" x14ac:dyDescent="0.25">
      <c r="A1187">
        <v>1181</v>
      </c>
      <c r="B1187" t="s">
        <v>2</v>
      </c>
      <c r="C1187" t="s">
        <v>2</v>
      </c>
    </row>
    <row r="1188" spans="1:3" x14ac:dyDescent="0.25">
      <c r="A1188">
        <v>1182</v>
      </c>
      <c r="B1188" t="s">
        <v>2</v>
      </c>
      <c r="C1188" t="s">
        <v>2</v>
      </c>
    </row>
    <row r="1189" spans="1:3" x14ac:dyDescent="0.25">
      <c r="A1189">
        <v>1183</v>
      </c>
      <c r="B1189" t="s">
        <v>18</v>
      </c>
      <c r="C1189" t="s">
        <v>2</v>
      </c>
    </row>
    <row r="1190" spans="1:3" x14ac:dyDescent="0.25">
      <c r="A1190">
        <v>1184</v>
      </c>
      <c r="B1190" t="s">
        <v>3</v>
      </c>
      <c r="C1190" t="s">
        <v>1</v>
      </c>
    </row>
    <row r="1191" spans="1:3" x14ac:dyDescent="0.25">
      <c r="A1191">
        <v>1185</v>
      </c>
      <c r="B1191" t="s">
        <v>18</v>
      </c>
      <c r="C1191" t="s">
        <v>18</v>
      </c>
    </row>
    <row r="1192" spans="1:3" x14ac:dyDescent="0.25">
      <c r="A1192">
        <v>1186</v>
      </c>
      <c r="B1192" t="s">
        <v>3</v>
      </c>
      <c r="C1192" t="s">
        <v>1</v>
      </c>
    </row>
    <row r="1193" spans="1:3" x14ac:dyDescent="0.25">
      <c r="A1193">
        <v>1187</v>
      </c>
      <c r="B1193" t="s">
        <v>3</v>
      </c>
      <c r="C1193" t="s">
        <v>1</v>
      </c>
    </row>
    <row r="1194" spans="1:3" x14ac:dyDescent="0.25">
      <c r="A1194">
        <v>1188</v>
      </c>
      <c r="B1194" t="s">
        <v>1</v>
      </c>
      <c r="C1194" t="s">
        <v>1</v>
      </c>
    </row>
    <row r="1195" spans="1:3" x14ac:dyDescent="0.25">
      <c r="A1195">
        <v>1189</v>
      </c>
      <c r="B1195" t="s">
        <v>2</v>
      </c>
      <c r="C1195" t="s">
        <v>2</v>
      </c>
    </row>
    <row r="1196" spans="1:3" x14ac:dyDescent="0.25">
      <c r="A1196">
        <v>1190</v>
      </c>
      <c r="B1196" t="s">
        <v>3</v>
      </c>
      <c r="C1196" t="s">
        <v>1</v>
      </c>
    </row>
    <row r="1197" spans="1:3" x14ac:dyDescent="0.25">
      <c r="A1197">
        <v>1191</v>
      </c>
      <c r="B1197" t="s">
        <v>18</v>
      </c>
      <c r="C1197" t="s">
        <v>1</v>
      </c>
    </row>
    <row r="1198" spans="1:3" x14ac:dyDescent="0.25">
      <c r="A1198">
        <v>1192</v>
      </c>
      <c r="B1198" t="s">
        <v>1</v>
      </c>
      <c r="C1198" t="s">
        <v>3</v>
      </c>
    </row>
    <row r="1199" spans="1:3" x14ac:dyDescent="0.25">
      <c r="A1199">
        <v>1193</v>
      </c>
      <c r="B1199" t="s">
        <v>2</v>
      </c>
      <c r="C1199" t="s">
        <v>2</v>
      </c>
    </row>
    <row r="1200" spans="1:3" x14ac:dyDescent="0.25">
      <c r="A1200">
        <v>1194</v>
      </c>
      <c r="B1200" t="s">
        <v>3</v>
      </c>
      <c r="C1200" t="s">
        <v>1</v>
      </c>
    </row>
    <row r="1201" spans="1:3" x14ac:dyDescent="0.25">
      <c r="A1201">
        <v>1195</v>
      </c>
      <c r="B1201" t="s">
        <v>18</v>
      </c>
      <c r="C1201" t="s">
        <v>18</v>
      </c>
    </row>
    <row r="1202" spans="1:3" x14ac:dyDescent="0.25">
      <c r="A1202">
        <v>1196</v>
      </c>
      <c r="B1202" t="s">
        <v>2</v>
      </c>
      <c r="C1202" t="s">
        <v>2</v>
      </c>
    </row>
    <row r="1203" spans="1:3" x14ac:dyDescent="0.25">
      <c r="A1203">
        <v>1197</v>
      </c>
      <c r="B1203" t="s">
        <v>2</v>
      </c>
      <c r="C1203" t="s">
        <v>2</v>
      </c>
    </row>
    <row r="1204" spans="1:3" x14ac:dyDescent="0.25">
      <c r="A1204">
        <v>1198</v>
      </c>
      <c r="B1204" t="s">
        <v>2</v>
      </c>
      <c r="C1204" t="s">
        <v>2</v>
      </c>
    </row>
    <row r="1205" spans="1:3" x14ac:dyDescent="0.25">
      <c r="A1205">
        <v>1199</v>
      </c>
      <c r="B1205" t="s">
        <v>3</v>
      </c>
      <c r="C1205" t="s">
        <v>1</v>
      </c>
    </row>
    <row r="1206" spans="1:3" x14ac:dyDescent="0.25">
      <c r="A1206">
        <v>1200</v>
      </c>
      <c r="B1206" t="s">
        <v>3</v>
      </c>
      <c r="C1206" t="s">
        <v>1</v>
      </c>
    </row>
    <row r="1207" spans="1:3" x14ac:dyDescent="0.25">
      <c r="A1207">
        <v>1201</v>
      </c>
      <c r="B1207" t="s">
        <v>2</v>
      </c>
      <c r="C1207" t="s">
        <v>2</v>
      </c>
    </row>
    <row r="1208" spans="1:3" x14ac:dyDescent="0.25">
      <c r="A1208">
        <v>1202</v>
      </c>
      <c r="B1208" t="s">
        <v>3</v>
      </c>
      <c r="C1208" t="s">
        <v>1</v>
      </c>
    </row>
    <row r="1209" spans="1:3" x14ac:dyDescent="0.25">
      <c r="A1209">
        <v>1203</v>
      </c>
      <c r="B1209" t="s">
        <v>1</v>
      </c>
      <c r="C1209" t="s">
        <v>1</v>
      </c>
    </row>
    <row r="1210" spans="1:3" x14ac:dyDescent="0.25">
      <c r="A1210">
        <v>1204</v>
      </c>
      <c r="B1210" t="s">
        <v>3</v>
      </c>
      <c r="C1210" t="s">
        <v>1</v>
      </c>
    </row>
    <row r="1211" spans="1:3" x14ac:dyDescent="0.25">
      <c r="A1211">
        <v>1205</v>
      </c>
      <c r="B1211" t="s">
        <v>18</v>
      </c>
      <c r="C1211" t="s">
        <v>3</v>
      </c>
    </row>
    <row r="1212" spans="1:3" x14ac:dyDescent="0.25">
      <c r="A1212">
        <v>1206</v>
      </c>
      <c r="B1212" t="s">
        <v>18</v>
      </c>
      <c r="C1212" t="s">
        <v>18</v>
      </c>
    </row>
    <row r="1213" spans="1:3" x14ac:dyDescent="0.25">
      <c r="A1213">
        <v>1207</v>
      </c>
      <c r="B1213" t="s">
        <v>2</v>
      </c>
      <c r="C1213" t="s">
        <v>2</v>
      </c>
    </row>
    <row r="1214" spans="1:3" x14ac:dyDescent="0.25">
      <c r="A1214">
        <v>1208</v>
      </c>
      <c r="B1214" t="s">
        <v>18</v>
      </c>
      <c r="C1214" t="s">
        <v>2</v>
      </c>
    </row>
    <row r="1215" spans="1:3" x14ac:dyDescent="0.25">
      <c r="A1215">
        <v>1209</v>
      </c>
      <c r="B1215" t="s">
        <v>3</v>
      </c>
      <c r="C1215" t="s">
        <v>1</v>
      </c>
    </row>
    <row r="1216" spans="1:3" x14ac:dyDescent="0.25">
      <c r="A1216">
        <v>1210</v>
      </c>
      <c r="B1216" t="s">
        <v>18</v>
      </c>
      <c r="C1216" t="s">
        <v>1</v>
      </c>
    </row>
    <row r="1217" spans="1:3" x14ac:dyDescent="0.25">
      <c r="A1217">
        <v>1211</v>
      </c>
      <c r="B1217" t="s">
        <v>1</v>
      </c>
      <c r="C1217" t="s">
        <v>1</v>
      </c>
    </row>
    <row r="1218" spans="1:3" x14ac:dyDescent="0.25">
      <c r="A1218">
        <v>1212</v>
      </c>
      <c r="B1218" t="s">
        <v>2</v>
      </c>
      <c r="C1218" t="s">
        <v>2</v>
      </c>
    </row>
    <row r="1219" spans="1:3" x14ac:dyDescent="0.25">
      <c r="A1219">
        <v>1213</v>
      </c>
      <c r="B1219" t="s">
        <v>3</v>
      </c>
      <c r="C1219" t="s">
        <v>1</v>
      </c>
    </row>
    <row r="1220" spans="1:3" x14ac:dyDescent="0.25">
      <c r="A1220">
        <v>1214</v>
      </c>
      <c r="B1220" t="s">
        <v>3</v>
      </c>
      <c r="C1220" t="s">
        <v>3</v>
      </c>
    </row>
    <row r="1221" spans="1:3" x14ac:dyDescent="0.25">
      <c r="A1221">
        <v>1215</v>
      </c>
      <c r="B1221" t="s">
        <v>3</v>
      </c>
      <c r="C1221" t="s">
        <v>1</v>
      </c>
    </row>
    <row r="1222" spans="1:3" x14ac:dyDescent="0.25">
      <c r="A1222">
        <v>1216</v>
      </c>
      <c r="B1222" t="s">
        <v>3</v>
      </c>
      <c r="C1222" t="s">
        <v>1</v>
      </c>
    </row>
    <row r="1223" spans="1:3" x14ac:dyDescent="0.25">
      <c r="A1223">
        <v>1217</v>
      </c>
      <c r="B1223" t="s">
        <v>2</v>
      </c>
      <c r="C1223" t="s">
        <v>2</v>
      </c>
    </row>
    <row r="1224" spans="1:3" x14ac:dyDescent="0.25">
      <c r="A1224">
        <v>1218</v>
      </c>
      <c r="B1224" t="s">
        <v>18</v>
      </c>
      <c r="C1224" t="s">
        <v>3</v>
      </c>
    </row>
    <row r="1225" spans="1:3" x14ac:dyDescent="0.25">
      <c r="A1225">
        <v>1219</v>
      </c>
      <c r="B1225" t="s">
        <v>3</v>
      </c>
      <c r="C1225" t="s">
        <v>1</v>
      </c>
    </row>
    <row r="1226" spans="1:3" x14ac:dyDescent="0.25">
      <c r="A1226">
        <v>1220</v>
      </c>
      <c r="B1226" t="s">
        <v>2</v>
      </c>
      <c r="C1226" t="s">
        <v>2</v>
      </c>
    </row>
    <row r="1227" spans="1:3" x14ac:dyDescent="0.25">
      <c r="A1227">
        <v>1221</v>
      </c>
      <c r="B1227" t="s">
        <v>3</v>
      </c>
      <c r="C1227" t="s">
        <v>1</v>
      </c>
    </row>
    <row r="1228" spans="1:3" x14ac:dyDescent="0.25">
      <c r="A1228">
        <v>1222</v>
      </c>
      <c r="B1228" t="s">
        <v>3</v>
      </c>
      <c r="C1228" t="s">
        <v>3</v>
      </c>
    </row>
    <row r="1229" spans="1:3" x14ac:dyDescent="0.25">
      <c r="A1229">
        <v>1223</v>
      </c>
      <c r="B1229" t="s">
        <v>1</v>
      </c>
      <c r="C1229" t="s">
        <v>1</v>
      </c>
    </row>
    <row r="1230" spans="1:3" x14ac:dyDescent="0.25">
      <c r="A1230">
        <v>1224</v>
      </c>
      <c r="B1230" t="s">
        <v>2</v>
      </c>
      <c r="C1230" t="s">
        <v>2</v>
      </c>
    </row>
    <row r="1231" spans="1:3" x14ac:dyDescent="0.25">
      <c r="A1231">
        <v>1225</v>
      </c>
      <c r="B1231" t="s">
        <v>18</v>
      </c>
      <c r="C1231" t="s">
        <v>18</v>
      </c>
    </row>
    <row r="1232" spans="1:3" x14ac:dyDescent="0.25">
      <c r="A1232">
        <v>1226</v>
      </c>
      <c r="B1232" t="s">
        <v>18</v>
      </c>
      <c r="C1232" t="s">
        <v>1</v>
      </c>
    </row>
    <row r="1233" spans="1:3" x14ac:dyDescent="0.25">
      <c r="A1233">
        <v>1227</v>
      </c>
      <c r="B1233" t="s">
        <v>3</v>
      </c>
      <c r="C1233" t="s">
        <v>1</v>
      </c>
    </row>
    <row r="1234" spans="1:3" x14ac:dyDescent="0.25">
      <c r="A1234">
        <v>1228</v>
      </c>
      <c r="B1234" t="s">
        <v>2</v>
      </c>
      <c r="C1234" t="s">
        <v>2</v>
      </c>
    </row>
    <row r="1235" spans="1:3" x14ac:dyDescent="0.25">
      <c r="A1235">
        <v>1229</v>
      </c>
      <c r="B1235" t="s">
        <v>2</v>
      </c>
      <c r="C1235" t="s">
        <v>2</v>
      </c>
    </row>
    <row r="1236" spans="1:3" x14ac:dyDescent="0.25">
      <c r="A1236">
        <v>1230</v>
      </c>
      <c r="B1236" t="s">
        <v>18</v>
      </c>
      <c r="C1236" t="s">
        <v>3</v>
      </c>
    </row>
    <row r="1237" spans="1:3" x14ac:dyDescent="0.25">
      <c r="A1237">
        <v>1231</v>
      </c>
      <c r="B1237" t="s">
        <v>2</v>
      </c>
      <c r="C1237" t="s">
        <v>2</v>
      </c>
    </row>
    <row r="1238" spans="1:3" x14ac:dyDescent="0.25">
      <c r="A1238">
        <v>1232</v>
      </c>
      <c r="B1238" t="s">
        <v>3</v>
      </c>
      <c r="C1238" t="s">
        <v>1</v>
      </c>
    </row>
    <row r="1239" spans="1:3" x14ac:dyDescent="0.25">
      <c r="A1239">
        <v>1233</v>
      </c>
      <c r="B1239" t="s">
        <v>1</v>
      </c>
      <c r="C1239" t="s">
        <v>1</v>
      </c>
    </row>
    <row r="1240" spans="1:3" x14ac:dyDescent="0.25">
      <c r="A1240">
        <v>1234</v>
      </c>
      <c r="B1240" t="s">
        <v>3</v>
      </c>
      <c r="C1240" t="s">
        <v>1</v>
      </c>
    </row>
    <row r="1241" spans="1:3" x14ac:dyDescent="0.25">
      <c r="A1241">
        <v>1235</v>
      </c>
      <c r="B1241" t="s">
        <v>1</v>
      </c>
      <c r="C1241" t="s">
        <v>1</v>
      </c>
    </row>
    <row r="1242" spans="1:3" x14ac:dyDescent="0.25">
      <c r="A1242">
        <v>1236</v>
      </c>
      <c r="B1242" t="s">
        <v>1</v>
      </c>
      <c r="C1242" t="s">
        <v>1</v>
      </c>
    </row>
    <row r="1243" spans="1:3" x14ac:dyDescent="0.25">
      <c r="A1243">
        <v>1237</v>
      </c>
      <c r="B1243" t="s">
        <v>18</v>
      </c>
      <c r="C1243" t="s">
        <v>18</v>
      </c>
    </row>
    <row r="1244" spans="1:3" x14ac:dyDescent="0.25">
      <c r="A1244">
        <v>1238</v>
      </c>
      <c r="B1244" t="s">
        <v>18</v>
      </c>
      <c r="C1244" t="s">
        <v>2</v>
      </c>
    </row>
    <row r="1245" spans="1:3" x14ac:dyDescent="0.25">
      <c r="A1245">
        <v>1239</v>
      </c>
      <c r="B1245" t="s">
        <v>3</v>
      </c>
      <c r="C1245" t="s">
        <v>1</v>
      </c>
    </row>
    <row r="1246" spans="1:3" x14ac:dyDescent="0.25">
      <c r="A1246">
        <v>1240</v>
      </c>
      <c r="B1246" t="s">
        <v>18</v>
      </c>
      <c r="C1246" t="s">
        <v>1</v>
      </c>
    </row>
    <row r="1247" spans="1:3" x14ac:dyDescent="0.25">
      <c r="A1247">
        <v>1241</v>
      </c>
      <c r="B1247" t="s">
        <v>1</v>
      </c>
      <c r="C1247" t="s">
        <v>3</v>
      </c>
    </row>
    <row r="1248" spans="1:3" x14ac:dyDescent="0.25">
      <c r="A1248">
        <v>1242</v>
      </c>
      <c r="B1248" t="s">
        <v>1</v>
      </c>
      <c r="C1248" t="s">
        <v>1</v>
      </c>
    </row>
    <row r="1249" spans="1:3" x14ac:dyDescent="0.25">
      <c r="A1249">
        <v>1243</v>
      </c>
      <c r="B1249" t="s">
        <v>18</v>
      </c>
      <c r="C1249" t="s">
        <v>3</v>
      </c>
    </row>
    <row r="1250" spans="1:3" x14ac:dyDescent="0.25">
      <c r="A1250">
        <v>1244</v>
      </c>
      <c r="B1250" t="s">
        <v>3</v>
      </c>
      <c r="C1250" t="s">
        <v>1</v>
      </c>
    </row>
    <row r="1251" spans="1:3" x14ac:dyDescent="0.25">
      <c r="A1251">
        <v>1245</v>
      </c>
      <c r="B1251" t="s">
        <v>3</v>
      </c>
      <c r="C1251" t="s">
        <v>1</v>
      </c>
    </row>
    <row r="1252" spans="1:3" x14ac:dyDescent="0.25">
      <c r="A1252">
        <v>1246</v>
      </c>
      <c r="B1252" t="s">
        <v>18</v>
      </c>
      <c r="C1252" t="s">
        <v>3</v>
      </c>
    </row>
    <row r="1253" spans="1:3" x14ac:dyDescent="0.25">
      <c r="A1253">
        <v>1247</v>
      </c>
      <c r="B1253" t="s">
        <v>2</v>
      </c>
      <c r="C1253" t="s">
        <v>2</v>
      </c>
    </row>
    <row r="1254" spans="1:3" x14ac:dyDescent="0.25">
      <c r="A1254">
        <v>1248</v>
      </c>
      <c r="B1254" t="s">
        <v>2</v>
      </c>
      <c r="C1254" t="s">
        <v>2</v>
      </c>
    </row>
    <row r="1255" spans="1:3" x14ac:dyDescent="0.25">
      <c r="A1255">
        <v>1249</v>
      </c>
      <c r="B1255" t="s">
        <v>3</v>
      </c>
      <c r="C1255" t="s">
        <v>1</v>
      </c>
    </row>
    <row r="1256" spans="1:3" x14ac:dyDescent="0.25">
      <c r="A1256">
        <v>1250</v>
      </c>
      <c r="B1256" t="s">
        <v>3</v>
      </c>
      <c r="C1256" t="s">
        <v>1</v>
      </c>
    </row>
    <row r="1257" spans="1:3" x14ac:dyDescent="0.25">
      <c r="A1257">
        <v>1251</v>
      </c>
      <c r="B1257" t="s">
        <v>2</v>
      </c>
      <c r="C1257" t="s">
        <v>2</v>
      </c>
    </row>
    <row r="1258" spans="1:3" x14ac:dyDescent="0.25">
      <c r="A1258">
        <v>1252</v>
      </c>
      <c r="B1258" t="s">
        <v>1</v>
      </c>
      <c r="C1258" t="s">
        <v>1</v>
      </c>
    </row>
    <row r="1259" spans="1:3" x14ac:dyDescent="0.25">
      <c r="A1259">
        <v>1253</v>
      </c>
      <c r="B1259" t="s">
        <v>18</v>
      </c>
      <c r="C1259" t="s">
        <v>18</v>
      </c>
    </row>
    <row r="1260" spans="1:3" x14ac:dyDescent="0.25">
      <c r="A1260">
        <v>1254</v>
      </c>
      <c r="B1260" t="s">
        <v>2</v>
      </c>
      <c r="C1260" t="s">
        <v>2</v>
      </c>
    </row>
    <row r="1261" spans="1:3" x14ac:dyDescent="0.25">
      <c r="A1261">
        <v>1255</v>
      </c>
      <c r="B1261" t="s">
        <v>18</v>
      </c>
      <c r="C1261" t="s">
        <v>18</v>
      </c>
    </row>
    <row r="1262" spans="1:3" x14ac:dyDescent="0.25">
      <c r="A1262">
        <v>1256</v>
      </c>
      <c r="B1262" t="s">
        <v>1</v>
      </c>
      <c r="C1262" t="s">
        <v>1</v>
      </c>
    </row>
    <row r="1263" spans="1:3" x14ac:dyDescent="0.25">
      <c r="A1263">
        <v>1257</v>
      </c>
      <c r="B1263" t="s">
        <v>18</v>
      </c>
      <c r="C1263" t="s">
        <v>3</v>
      </c>
    </row>
    <row r="1264" spans="1:3" x14ac:dyDescent="0.25">
      <c r="A1264">
        <v>1258</v>
      </c>
      <c r="B1264" t="s">
        <v>18</v>
      </c>
      <c r="C1264" t="s">
        <v>2</v>
      </c>
    </row>
    <row r="1265" spans="1:3" x14ac:dyDescent="0.25">
      <c r="A1265">
        <v>1259</v>
      </c>
      <c r="B1265" t="s">
        <v>1</v>
      </c>
      <c r="C1265" t="s">
        <v>1</v>
      </c>
    </row>
    <row r="1266" spans="1:3" x14ac:dyDescent="0.25">
      <c r="A1266">
        <v>1260</v>
      </c>
      <c r="B1266" t="s">
        <v>3</v>
      </c>
      <c r="C1266" t="s">
        <v>1</v>
      </c>
    </row>
    <row r="1267" spans="1:3" x14ac:dyDescent="0.25">
      <c r="A1267">
        <v>1261</v>
      </c>
      <c r="B1267" t="s">
        <v>3</v>
      </c>
      <c r="C1267" t="s">
        <v>3</v>
      </c>
    </row>
    <row r="1268" spans="1:3" x14ac:dyDescent="0.25">
      <c r="A1268">
        <v>1262</v>
      </c>
      <c r="B1268" t="s">
        <v>2</v>
      </c>
      <c r="C1268" t="s">
        <v>2</v>
      </c>
    </row>
    <row r="1269" spans="1:3" x14ac:dyDescent="0.25">
      <c r="A1269">
        <v>1263</v>
      </c>
      <c r="B1269" t="s">
        <v>3</v>
      </c>
      <c r="C1269" t="s">
        <v>1</v>
      </c>
    </row>
    <row r="1270" spans="1:3" x14ac:dyDescent="0.25">
      <c r="A1270">
        <v>1264</v>
      </c>
      <c r="B1270" t="s">
        <v>18</v>
      </c>
      <c r="C1270" t="s">
        <v>2</v>
      </c>
    </row>
    <row r="1271" spans="1:3" x14ac:dyDescent="0.25">
      <c r="A1271">
        <v>1265</v>
      </c>
      <c r="B1271" t="s">
        <v>3</v>
      </c>
      <c r="C1271" t="s">
        <v>1</v>
      </c>
    </row>
    <row r="1272" spans="1:3" x14ac:dyDescent="0.25">
      <c r="A1272">
        <v>1266</v>
      </c>
      <c r="B1272" t="s">
        <v>1</v>
      </c>
      <c r="C1272" t="s">
        <v>3</v>
      </c>
    </row>
    <row r="1273" spans="1:3" x14ac:dyDescent="0.25">
      <c r="A1273">
        <v>1267</v>
      </c>
      <c r="B1273" t="s">
        <v>3</v>
      </c>
      <c r="C1273" t="s">
        <v>1</v>
      </c>
    </row>
    <row r="1274" spans="1:3" x14ac:dyDescent="0.25">
      <c r="A1274">
        <v>1268</v>
      </c>
      <c r="B1274" t="s">
        <v>1</v>
      </c>
      <c r="C1274" t="s">
        <v>1</v>
      </c>
    </row>
    <row r="1275" spans="1:3" x14ac:dyDescent="0.25">
      <c r="A1275">
        <v>1269</v>
      </c>
      <c r="B1275" t="s">
        <v>1</v>
      </c>
      <c r="C1275" t="s">
        <v>18</v>
      </c>
    </row>
    <row r="1276" spans="1:3" x14ac:dyDescent="0.25">
      <c r="A1276">
        <v>1270</v>
      </c>
      <c r="B1276" t="s">
        <v>1</v>
      </c>
      <c r="C1276" t="s">
        <v>3</v>
      </c>
    </row>
    <row r="1277" spans="1:3" x14ac:dyDescent="0.25">
      <c r="A1277">
        <v>1271</v>
      </c>
      <c r="B1277" t="s">
        <v>3</v>
      </c>
      <c r="C1277" t="s">
        <v>1</v>
      </c>
    </row>
    <row r="1278" spans="1:3" x14ac:dyDescent="0.25">
      <c r="A1278">
        <v>1272</v>
      </c>
      <c r="B1278" t="s">
        <v>1</v>
      </c>
      <c r="C1278" t="s">
        <v>3</v>
      </c>
    </row>
    <row r="1279" spans="1:3" x14ac:dyDescent="0.25">
      <c r="A1279">
        <v>1273</v>
      </c>
      <c r="B1279" t="s">
        <v>2</v>
      </c>
      <c r="C1279" t="s">
        <v>2</v>
      </c>
    </row>
    <row r="1280" spans="1:3" x14ac:dyDescent="0.25">
      <c r="A1280">
        <v>1274</v>
      </c>
      <c r="B1280" t="s">
        <v>2</v>
      </c>
      <c r="C1280" t="s">
        <v>2</v>
      </c>
    </row>
    <row r="1281" spans="1:3" x14ac:dyDescent="0.25">
      <c r="A1281">
        <v>1275</v>
      </c>
      <c r="B1281" t="s">
        <v>1</v>
      </c>
      <c r="C1281" t="s">
        <v>3</v>
      </c>
    </row>
    <row r="1282" spans="1:3" x14ac:dyDescent="0.25">
      <c r="A1282">
        <v>1276</v>
      </c>
      <c r="B1282" t="s">
        <v>2</v>
      </c>
      <c r="C1282" t="s">
        <v>2</v>
      </c>
    </row>
    <row r="1283" spans="1:3" x14ac:dyDescent="0.25">
      <c r="A1283">
        <v>1277</v>
      </c>
      <c r="B1283" t="s">
        <v>2</v>
      </c>
      <c r="C1283" t="s">
        <v>2</v>
      </c>
    </row>
    <row r="1284" spans="1:3" x14ac:dyDescent="0.25">
      <c r="A1284">
        <v>1278</v>
      </c>
      <c r="B1284" t="s">
        <v>18</v>
      </c>
      <c r="C1284" t="s">
        <v>1</v>
      </c>
    </row>
    <row r="1285" spans="1:3" x14ac:dyDescent="0.25">
      <c r="A1285">
        <v>1279</v>
      </c>
      <c r="B1285" t="s">
        <v>1</v>
      </c>
      <c r="C1285" t="s">
        <v>1</v>
      </c>
    </row>
    <row r="1286" spans="1:3" x14ac:dyDescent="0.25">
      <c r="A1286">
        <v>1280</v>
      </c>
      <c r="B1286" t="s">
        <v>1</v>
      </c>
      <c r="C1286" t="s">
        <v>1</v>
      </c>
    </row>
    <row r="1287" spans="1:3" x14ac:dyDescent="0.25">
      <c r="A1287">
        <v>1281</v>
      </c>
      <c r="B1287" t="s">
        <v>3</v>
      </c>
      <c r="C1287" t="s">
        <v>1</v>
      </c>
    </row>
    <row r="1288" spans="1:3" x14ac:dyDescent="0.25">
      <c r="A1288">
        <v>1282</v>
      </c>
      <c r="B1288" t="s">
        <v>18</v>
      </c>
      <c r="C1288" t="s">
        <v>18</v>
      </c>
    </row>
    <row r="1289" spans="1:3" x14ac:dyDescent="0.25">
      <c r="A1289">
        <v>1283</v>
      </c>
      <c r="B1289" t="s">
        <v>3</v>
      </c>
      <c r="C1289" t="s">
        <v>1</v>
      </c>
    </row>
    <row r="1290" spans="1:3" x14ac:dyDescent="0.25">
      <c r="A1290">
        <v>1284</v>
      </c>
      <c r="B1290" t="s">
        <v>3</v>
      </c>
      <c r="C1290" t="s">
        <v>1</v>
      </c>
    </row>
    <row r="1291" spans="1:3" x14ac:dyDescent="0.25">
      <c r="A1291">
        <v>1285</v>
      </c>
      <c r="B1291" t="s">
        <v>2</v>
      </c>
      <c r="C1291" t="s">
        <v>2</v>
      </c>
    </row>
    <row r="1292" spans="1:3" x14ac:dyDescent="0.25">
      <c r="A1292">
        <v>1286</v>
      </c>
      <c r="B1292" t="s">
        <v>2</v>
      </c>
      <c r="C1292" t="s">
        <v>2</v>
      </c>
    </row>
    <row r="1293" spans="1:3" x14ac:dyDescent="0.25">
      <c r="A1293">
        <v>1287</v>
      </c>
      <c r="B1293" t="s">
        <v>3</v>
      </c>
      <c r="C1293" t="s">
        <v>1</v>
      </c>
    </row>
    <row r="1294" spans="1:3" x14ac:dyDescent="0.25">
      <c r="A1294">
        <v>1288</v>
      </c>
      <c r="B1294" t="s">
        <v>1</v>
      </c>
      <c r="C1294" t="s">
        <v>1</v>
      </c>
    </row>
    <row r="1295" spans="1:3" x14ac:dyDescent="0.25">
      <c r="A1295">
        <v>1289</v>
      </c>
      <c r="B1295" t="s">
        <v>2</v>
      </c>
      <c r="C1295" t="s">
        <v>2</v>
      </c>
    </row>
    <row r="1296" spans="1:3" x14ac:dyDescent="0.25">
      <c r="A1296">
        <v>1290</v>
      </c>
      <c r="B1296" t="s">
        <v>1</v>
      </c>
      <c r="C1296" t="s">
        <v>3</v>
      </c>
    </row>
    <row r="1297" spans="1:3" x14ac:dyDescent="0.25">
      <c r="A1297">
        <v>1291</v>
      </c>
      <c r="B1297" t="s">
        <v>1</v>
      </c>
      <c r="C1297" t="s">
        <v>1</v>
      </c>
    </row>
    <row r="1298" spans="1:3" x14ac:dyDescent="0.25">
      <c r="A1298">
        <v>1292</v>
      </c>
      <c r="B1298" t="s">
        <v>1</v>
      </c>
      <c r="C1298" t="s">
        <v>3</v>
      </c>
    </row>
    <row r="1299" spans="1:3" x14ac:dyDescent="0.25">
      <c r="A1299">
        <v>1293</v>
      </c>
      <c r="B1299" t="s">
        <v>2</v>
      </c>
      <c r="C1299" t="s">
        <v>2</v>
      </c>
    </row>
    <row r="1300" spans="1:3" x14ac:dyDescent="0.25">
      <c r="A1300">
        <v>1294</v>
      </c>
      <c r="B1300" t="s">
        <v>2</v>
      </c>
      <c r="C1300" t="s">
        <v>2</v>
      </c>
    </row>
    <row r="1301" spans="1:3" x14ac:dyDescent="0.25">
      <c r="A1301">
        <v>1295</v>
      </c>
      <c r="B1301" t="s">
        <v>1</v>
      </c>
      <c r="C1301" t="s">
        <v>1</v>
      </c>
    </row>
    <row r="1302" spans="1:3" x14ac:dyDescent="0.25">
      <c r="A1302">
        <v>1296</v>
      </c>
      <c r="B1302" t="s">
        <v>1</v>
      </c>
      <c r="C1302" t="s">
        <v>1</v>
      </c>
    </row>
    <row r="1303" spans="1:3" x14ac:dyDescent="0.25">
      <c r="A1303">
        <v>1297</v>
      </c>
      <c r="B1303" t="s">
        <v>1</v>
      </c>
      <c r="C1303" t="s">
        <v>1</v>
      </c>
    </row>
    <row r="1304" spans="1:3" x14ac:dyDescent="0.25">
      <c r="A1304">
        <v>1298</v>
      </c>
      <c r="B1304" t="s">
        <v>18</v>
      </c>
      <c r="C1304" t="s">
        <v>2</v>
      </c>
    </row>
    <row r="1305" spans="1:3" x14ac:dyDescent="0.25">
      <c r="A1305">
        <v>1299</v>
      </c>
      <c r="B1305" t="s">
        <v>1</v>
      </c>
      <c r="C1305" t="s">
        <v>1</v>
      </c>
    </row>
    <row r="1306" spans="1:3" x14ac:dyDescent="0.25">
      <c r="A1306">
        <v>1300</v>
      </c>
      <c r="B1306" t="s">
        <v>3</v>
      </c>
      <c r="C1306" t="s">
        <v>1</v>
      </c>
    </row>
    <row r="1307" spans="1:3" x14ac:dyDescent="0.25">
      <c r="A1307">
        <v>1301</v>
      </c>
      <c r="B1307" t="s">
        <v>3</v>
      </c>
      <c r="C1307" t="s">
        <v>3</v>
      </c>
    </row>
    <row r="1308" spans="1:3" x14ac:dyDescent="0.25">
      <c r="A1308">
        <v>1302</v>
      </c>
      <c r="B1308" t="s">
        <v>2</v>
      </c>
      <c r="C1308" t="s">
        <v>2</v>
      </c>
    </row>
    <row r="1309" spans="1:3" x14ac:dyDescent="0.25">
      <c r="A1309">
        <v>1303</v>
      </c>
      <c r="B1309" t="s">
        <v>3</v>
      </c>
      <c r="C1309" t="s">
        <v>1</v>
      </c>
    </row>
    <row r="1310" spans="1:3" x14ac:dyDescent="0.25">
      <c r="A1310">
        <v>1304</v>
      </c>
      <c r="B1310" t="s">
        <v>1</v>
      </c>
      <c r="C1310" t="s">
        <v>1</v>
      </c>
    </row>
    <row r="1311" spans="1:3" x14ac:dyDescent="0.25">
      <c r="A1311">
        <v>1305</v>
      </c>
      <c r="B1311" t="s">
        <v>2</v>
      </c>
      <c r="C1311" t="s">
        <v>2</v>
      </c>
    </row>
    <row r="1312" spans="1:3" x14ac:dyDescent="0.25">
      <c r="A1312">
        <v>1306</v>
      </c>
      <c r="B1312" t="s">
        <v>2</v>
      </c>
      <c r="C1312" t="s">
        <v>2</v>
      </c>
    </row>
    <row r="1313" spans="1:3" x14ac:dyDescent="0.25">
      <c r="A1313">
        <v>1307</v>
      </c>
      <c r="B1313" t="s">
        <v>3</v>
      </c>
      <c r="C1313" t="s">
        <v>1</v>
      </c>
    </row>
    <row r="1314" spans="1:3" x14ac:dyDescent="0.25">
      <c r="A1314">
        <v>1308</v>
      </c>
      <c r="B1314" t="s">
        <v>3</v>
      </c>
      <c r="C1314" t="s">
        <v>1</v>
      </c>
    </row>
    <row r="1315" spans="1:3" x14ac:dyDescent="0.25">
      <c r="A1315">
        <v>1309</v>
      </c>
      <c r="B1315" t="s">
        <v>18</v>
      </c>
      <c r="C1315" t="s">
        <v>2</v>
      </c>
    </row>
    <row r="1316" spans="1:3" x14ac:dyDescent="0.25">
      <c r="A1316">
        <v>1310</v>
      </c>
      <c r="B1316" t="s">
        <v>3</v>
      </c>
      <c r="C1316" t="s">
        <v>1</v>
      </c>
    </row>
    <row r="1317" spans="1:3" x14ac:dyDescent="0.25">
      <c r="A1317">
        <v>1311</v>
      </c>
      <c r="B1317" t="s">
        <v>18</v>
      </c>
      <c r="C1317" t="s">
        <v>2</v>
      </c>
    </row>
    <row r="1318" spans="1:3" x14ac:dyDescent="0.25">
      <c r="A1318">
        <v>1312</v>
      </c>
      <c r="B1318" t="s">
        <v>3</v>
      </c>
      <c r="C1318" t="s">
        <v>3</v>
      </c>
    </row>
    <row r="1319" spans="1:3" x14ac:dyDescent="0.25">
      <c r="A1319">
        <v>1313</v>
      </c>
      <c r="B1319" t="s">
        <v>2</v>
      </c>
      <c r="C1319" t="s">
        <v>2</v>
      </c>
    </row>
    <row r="1320" spans="1:3" x14ac:dyDescent="0.25">
      <c r="A1320">
        <v>1314</v>
      </c>
      <c r="B1320" t="s">
        <v>1</v>
      </c>
      <c r="C1320" t="s">
        <v>1</v>
      </c>
    </row>
    <row r="1321" spans="1:3" x14ac:dyDescent="0.25">
      <c r="A1321">
        <v>1315</v>
      </c>
      <c r="B1321" t="s">
        <v>1</v>
      </c>
      <c r="C1321" t="s">
        <v>1</v>
      </c>
    </row>
    <row r="1322" spans="1:3" x14ac:dyDescent="0.25">
      <c r="A1322">
        <v>1316</v>
      </c>
      <c r="B1322" t="s">
        <v>2</v>
      </c>
      <c r="C1322" t="s">
        <v>2</v>
      </c>
    </row>
    <row r="1323" spans="1:3" x14ac:dyDescent="0.25">
      <c r="A1323">
        <v>1317</v>
      </c>
      <c r="B1323" t="s">
        <v>2</v>
      </c>
      <c r="C1323" t="s">
        <v>2</v>
      </c>
    </row>
    <row r="1324" spans="1:3" x14ac:dyDescent="0.25">
      <c r="A1324">
        <v>1318</v>
      </c>
      <c r="B1324" t="s">
        <v>18</v>
      </c>
      <c r="C1324" t="s">
        <v>3</v>
      </c>
    </row>
    <row r="1325" spans="1:3" x14ac:dyDescent="0.25">
      <c r="A1325">
        <v>1319</v>
      </c>
      <c r="B1325" t="s">
        <v>18</v>
      </c>
      <c r="C1325" t="s">
        <v>18</v>
      </c>
    </row>
    <row r="1326" spans="1:3" x14ac:dyDescent="0.25">
      <c r="A1326">
        <v>1320</v>
      </c>
      <c r="B1326" t="s">
        <v>1</v>
      </c>
      <c r="C1326" t="s">
        <v>1</v>
      </c>
    </row>
    <row r="1327" spans="1:3" x14ac:dyDescent="0.25">
      <c r="A1327">
        <v>1321</v>
      </c>
      <c r="B1327" t="s">
        <v>1</v>
      </c>
      <c r="C1327" t="s">
        <v>1</v>
      </c>
    </row>
    <row r="1328" spans="1:3" x14ac:dyDescent="0.25">
      <c r="A1328">
        <v>1322</v>
      </c>
      <c r="B1328" t="s">
        <v>1</v>
      </c>
      <c r="C1328" t="s">
        <v>1</v>
      </c>
    </row>
    <row r="1329" spans="1:3" x14ac:dyDescent="0.25">
      <c r="A1329">
        <v>1323</v>
      </c>
      <c r="B1329" t="s">
        <v>1</v>
      </c>
      <c r="C1329" t="s">
        <v>1</v>
      </c>
    </row>
    <row r="1330" spans="1:3" x14ac:dyDescent="0.25">
      <c r="A1330">
        <v>1324</v>
      </c>
      <c r="B1330" t="s">
        <v>1</v>
      </c>
      <c r="C1330" t="s">
        <v>1</v>
      </c>
    </row>
    <row r="1331" spans="1:3" x14ac:dyDescent="0.25">
      <c r="A1331">
        <v>1325</v>
      </c>
      <c r="B1331" t="s">
        <v>2</v>
      </c>
      <c r="C1331" t="s">
        <v>2</v>
      </c>
    </row>
    <row r="1332" spans="1:3" x14ac:dyDescent="0.25">
      <c r="A1332">
        <v>1326</v>
      </c>
      <c r="B1332" t="s">
        <v>3</v>
      </c>
      <c r="C1332" t="s">
        <v>1</v>
      </c>
    </row>
    <row r="1333" spans="1:3" x14ac:dyDescent="0.25">
      <c r="A1333">
        <v>1327</v>
      </c>
      <c r="B1333" t="s">
        <v>18</v>
      </c>
      <c r="C1333" t="s">
        <v>2</v>
      </c>
    </row>
    <row r="1334" spans="1:3" x14ac:dyDescent="0.25">
      <c r="A1334">
        <v>1328</v>
      </c>
      <c r="B1334" t="s">
        <v>3</v>
      </c>
      <c r="C1334" t="s">
        <v>1</v>
      </c>
    </row>
    <row r="1335" spans="1:3" x14ac:dyDescent="0.25">
      <c r="A1335">
        <v>1329</v>
      </c>
      <c r="B1335" t="s">
        <v>1</v>
      </c>
      <c r="C1335" t="s">
        <v>1</v>
      </c>
    </row>
    <row r="1336" spans="1:3" x14ac:dyDescent="0.25">
      <c r="A1336">
        <v>1330</v>
      </c>
      <c r="B1336" t="s">
        <v>2</v>
      </c>
      <c r="C1336" t="s">
        <v>2</v>
      </c>
    </row>
    <row r="1337" spans="1:3" x14ac:dyDescent="0.25">
      <c r="A1337">
        <v>1331</v>
      </c>
      <c r="B1337" t="s">
        <v>18</v>
      </c>
      <c r="C1337" t="s">
        <v>18</v>
      </c>
    </row>
    <row r="1338" spans="1:3" x14ac:dyDescent="0.25">
      <c r="A1338">
        <v>1332</v>
      </c>
      <c r="B1338" t="s">
        <v>3</v>
      </c>
      <c r="C1338" t="s">
        <v>1</v>
      </c>
    </row>
    <row r="1339" spans="1:3" x14ac:dyDescent="0.25">
      <c r="A1339">
        <v>1333</v>
      </c>
      <c r="B1339" t="s">
        <v>2</v>
      </c>
      <c r="C1339" t="s">
        <v>2</v>
      </c>
    </row>
    <row r="1340" spans="1:3" x14ac:dyDescent="0.25">
      <c r="A1340">
        <v>1334</v>
      </c>
      <c r="B1340" t="s">
        <v>18</v>
      </c>
      <c r="C1340" t="s">
        <v>2</v>
      </c>
    </row>
    <row r="1341" spans="1:3" x14ac:dyDescent="0.25">
      <c r="A1341">
        <v>1335</v>
      </c>
      <c r="B1341" t="s">
        <v>2</v>
      </c>
      <c r="C1341" t="s">
        <v>2</v>
      </c>
    </row>
    <row r="1342" spans="1:3" x14ac:dyDescent="0.25">
      <c r="A1342">
        <v>1336</v>
      </c>
      <c r="B1342" t="s">
        <v>1</v>
      </c>
      <c r="C1342" t="s">
        <v>18</v>
      </c>
    </row>
    <row r="1343" spans="1:3" x14ac:dyDescent="0.25">
      <c r="A1343">
        <v>1337</v>
      </c>
      <c r="B1343" t="s">
        <v>2</v>
      </c>
      <c r="C1343" t="s">
        <v>2</v>
      </c>
    </row>
    <row r="1344" spans="1:3" x14ac:dyDescent="0.25">
      <c r="A1344">
        <v>1338</v>
      </c>
      <c r="B1344" t="s">
        <v>1</v>
      </c>
      <c r="C1344" t="s">
        <v>1</v>
      </c>
    </row>
    <row r="1345" spans="1:3" x14ac:dyDescent="0.25">
      <c r="A1345">
        <v>1339</v>
      </c>
      <c r="B1345" t="s">
        <v>2</v>
      </c>
      <c r="C1345" t="s">
        <v>2</v>
      </c>
    </row>
    <row r="1346" spans="1:3" x14ac:dyDescent="0.25">
      <c r="A1346">
        <v>1340</v>
      </c>
      <c r="B1346" t="s">
        <v>3</v>
      </c>
      <c r="C1346" t="s">
        <v>1</v>
      </c>
    </row>
    <row r="1347" spans="1:3" x14ac:dyDescent="0.25">
      <c r="A1347">
        <v>1341</v>
      </c>
      <c r="B1347" t="s">
        <v>3</v>
      </c>
      <c r="C1347" t="s">
        <v>18</v>
      </c>
    </row>
    <row r="1348" spans="1:3" x14ac:dyDescent="0.25">
      <c r="A1348">
        <v>1342</v>
      </c>
      <c r="B1348" t="s">
        <v>18</v>
      </c>
      <c r="C1348" t="s">
        <v>18</v>
      </c>
    </row>
    <row r="1349" spans="1:3" x14ac:dyDescent="0.25">
      <c r="A1349">
        <v>1343</v>
      </c>
      <c r="B1349" t="s">
        <v>18</v>
      </c>
      <c r="C1349" t="s">
        <v>2</v>
      </c>
    </row>
    <row r="1350" spans="1:3" x14ac:dyDescent="0.25">
      <c r="A1350">
        <v>1344</v>
      </c>
      <c r="B1350" t="s">
        <v>3</v>
      </c>
      <c r="C1350" t="s">
        <v>1</v>
      </c>
    </row>
    <row r="1351" spans="1:3" x14ac:dyDescent="0.25">
      <c r="A1351">
        <v>1345</v>
      </c>
      <c r="B1351" t="s">
        <v>18</v>
      </c>
      <c r="C1351" t="s">
        <v>2</v>
      </c>
    </row>
    <row r="1352" spans="1:3" x14ac:dyDescent="0.25">
      <c r="A1352">
        <v>1346</v>
      </c>
      <c r="B1352" t="s">
        <v>2</v>
      </c>
      <c r="C1352" t="s">
        <v>2</v>
      </c>
    </row>
    <row r="1353" spans="1:3" x14ac:dyDescent="0.25">
      <c r="A1353">
        <v>1347</v>
      </c>
      <c r="B1353" t="s">
        <v>18</v>
      </c>
      <c r="C1353" t="s">
        <v>1</v>
      </c>
    </row>
    <row r="1354" spans="1:3" x14ac:dyDescent="0.25">
      <c r="A1354">
        <v>1348</v>
      </c>
      <c r="B1354" t="s">
        <v>2</v>
      </c>
      <c r="C1354" t="s">
        <v>2</v>
      </c>
    </row>
    <row r="1355" spans="1:3" x14ac:dyDescent="0.25">
      <c r="A1355">
        <v>1349</v>
      </c>
      <c r="B1355" t="s">
        <v>2</v>
      </c>
      <c r="C1355" t="s">
        <v>2</v>
      </c>
    </row>
    <row r="1356" spans="1:3" x14ac:dyDescent="0.25">
      <c r="A1356">
        <v>1350</v>
      </c>
      <c r="B1356" t="s">
        <v>3</v>
      </c>
      <c r="C1356" t="s">
        <v>1</v>
      </c>
    </row>
    <row r="1357" spans="1:3" x14ac:dyDescent="0.25">
      <c r="A1357">
        <v>1351</v>
      </c>
      <c r="B1357" t="s">
        <v>2</v>
      </c>
      <c r="C1357" t="s">
        <v>2</v>
      </c>
    </row>
    <row r="1358" spans="1:3" x14ac:dyDescent="0.25">
      <c r="A1358">
        <v>1352</v>
      </c>
      <c r="B1358" t="s">
        <v>18</v>
      </c>
      <c r="C1358" t="s">
        <v>2</v>
      </c>
    </row>
    <row r="1359" spans="1:3" x14ac:dyDescent="0.25">
      <c r="A1359">
        <v>1353</v>
      </c>
      <c r="B1359" t="s">
        <v>2</v>
      </c>
      <c r="C1359" t="s">
        <v>2</v>
      </c>
    </row>
    <row r="1360" spans="1:3" x14ac:dyDescent="0.25">
      <c r="A1360">
        <v>1354</v>
      </c>
      <c r="B1360" t="s">
        <v>1</v>
      </c>
      <c r="C1360" t="s">
        <v>1</v>
      </c>
    </row>
    <row r="1361" spans="1:3" x14ac:dyDescent="0.25">
      <c r="A1361">
        <v>1355</v>
      </c>
      <c r="B1361" t="s">
        <v>3</v>
      </c>
      <c r="C1361" t="s">
        <v>1</v>
      </c>
    </row>
    <row r="1362" spans="1:3" x14ac:dyDescent="0.25">
      <c r="A1362">
        <v>1356</v>
      </c>
      <c r="B1362" t="s">
        <v>3</v>
      </c>
      <c r="C1362" t="s">
        <v>1</v>
      </c>
    </row>
    <row r="1363" spans="1:3" x14ac:dyDescent="0.25">
      <c r="A1363">
        <v>1357</v>
      </c>
      <c r="B1363" t="s">
        <v>18</v>
      </c>
      <c r="C1363" t="s">
        <v>2</v>
      </c>
    </row>
    <row r="1364" spans="1:3" x14ac:dyDescent="0.25">
      <c r="A1364">
        <v>1358</v>
      </c>
      <c r="B1364" t="s">
        <v>18</v>
      </c>
      <c r="C1364" t="s">
        <v>3</v>
      </c>
    </row>
    <row r="1365" spans="1:3" x14ac:dyDescent="0.25">
      <c r="A1365">
        <v>1359</v>
      </c>
      <c r="B1365" t="s">
        <v>2</v>
      </c>
      <c r="C1365" t="s">
        <v>2</v>
      </c>
    </row>
    <row r="1366" spans="1:3" x14ac:dyDescent="0.25">
      <c r="A1366">
        <v>1360</v>
      </c>
      <c r="B1366" t="s">
        <v>2</v>
      </c>
      <c r="C1366" t="s">
        <v>2</v>
      </c>
    </row>
    <row r="1367" spans="1:3" x14ac:dyDescent="0.25">
      <c r="A1367">
        <v>1361</v>
      </c>
      <c r="B1367" t="s">
        <v>18</v>
      </c>
      <c r="C1367" t="s">
        <v>2</v>
      </c>
    </row>
    <row r="1368" spans="1:3" x14ac:dyDescent="0.25">
      <c r="A1368">
        <v>1362</v>
      </c>
      <c r="B1368" t="s">
        <v>2</v>
      </c>
      <c r="C1368" t="s">
        <v>2</v>
      </c>
    </row>
    <row r="1369" spans="1:3" x14ac:dyDescent="0.25">
      <c r="A1369">
        <v>1363</v>
      </c>
      <c r="B1369" t="s">
        <v>2</v>
      </c>
      <c r="C1369" t="s">
        <v>2</v>
      </c>
    </row>
    <row r="1370" spans="1:3" x14ac:dyDescent="0.25">
      <c r="A1370">
        <v>1364</v>
      </c>
      <c r="B1370" t="s">
        <v>18</v>
      </c>
      <c r="C1370" t="s">
        <v>18</v>
      </c>
    </row>
    <row r="1371" spans="1:3" x14ac:dyDescent="0.25">
      <c r="A1371">
        <v>1365</v>
      </c>
      <c r="B1371" t="s">
        <v>3</v>
      </c>
      <c r="C1371" t="s">
        <v>1</v>
      </c>
    </row>
    <row r="1372" spans="1:3" x14ac:dyDescent="0.25">
      <c r="A1372">
        <v>1366</v>
      </c>
      <c r="B1372" t="s">
        <v>3</v>
      </c>
      <c r="C1372" t="s">
        <v>1</v>
      </c>
    </row>
    <row r="1373" spans="1:3" x14ac:dyDescent="0.25">
      <c r="A1373">
        <v>1367</v>
      </c>
      <c r="B1373" t="s">
        <v>2</v>
      </c>
      <c r="C1373" t="s">
        <v>2</v>
      </c>
    </row>
    <row r="1374" spans="1:3" x14ac:dyDescent="0.25">
      <c r="A1374">
        <v>1368</v>
      </c>
      <c r="B1374" t="s">
        <v>3</v>
      </c>
      <c r="C1374" t="s">
        <v>1</v>
      </c>
    </row>
    <row r="1375" spans="1:3" x14ac:dyDescent="0.25">
      <c r="A1375">
        <v>1369</v>
      </c>
      <c r="B1375" t="s">
        <v>3</v>
      </c>
      <c r="C1375" t="s">
        <v>1</v>
      </c>
    </row>
    <row r="1376" spans="1:3" x14ac:dyDescent="0.25">
      <c r="A1376">
        <v>1370</v>
      </c>
      <c r="B1376" t="s">
        <v>2</v>
      </c>
      <c r="C1376" t="s">
        <v>2</v>
      </c>
    </row>
    <row r="1377" spans="1:3" x14ac:dyDescent="0.25">
      <c r="A1377">
        <v>1371</v>
      </c>
      <c r="B1377" t="s">
        <v>3</v>
      </c>
      <c r="C1377" t="s">
        <v>18</v>
      </c>
    </row>
    <row r="1378" spans="1:3" x14ac:dyDescent="0.25">
      <c r="A1378">
        <v>1372</v>
      </c>
      <c r="B1378" t="s">
        <v>3</v>
      </c>
      <c r="C1378" t="s">
        <v>18</v>
      </c>
    </row>
    <row r="1379" spans="1:3" x14ac:dyDescent="0.25">
      <c r="A1379">
        <v>1373</v>
      </c>
      <c r="B1379" t="s">
        <v>2</v>
      </c>
      <c r="C1379" t="s">
        <v>2</v>
      </c>
    </row>
    <row r="1380" spans="1:3" x14ac:dyDescent="0.25">
      <c r="A1380">
        <v>1374</v>
      </c>
      <c r="B1380" t="s">
        <v>2</v>
      </c>
      <c r="C1380" t="s">
        <v>2</v>
      </c>
    </row>
    <row r="1381" spans="1:3" x14ac:dyDescent="0.25">
      <c r="A1381">
        <v>1375</v>
      </c>
      <c r="B1381" t="s">
        <v>3</v>
      </c>
      <c r="C1381" t="s">
        <v>1</v>
      </c>
    </row>
    <row r="1382" spans="1:3" x14ac:dyDescent="0.25">
      <c r="A1382">
        <v>1376</v>
      </c>
      <c r="B1382" t="s">
        <v>1</v>
      </c>
      <c r="C1382" t="s">
        <v>1</v>
      </c>
    </row>
    <row r="1383" spans="1:3" x14ac:dyDescent="0.25">
      <c r="A1383">
        <v>1377</v>
      </c>
      <c r="B1383" t="s">
        <v>18</v>
      </c>
      <c r="C1383" t="s">
        <v>3</v>
      </c>
    </row>
    <row r="1384" spans="1:3" x14ac:dyDescent="0.25">
      <c r="A1384">
        <v>1378</v>
      </c>
      <c r="B1384" t="s">
        <v>18</v>
      </c>
      <c r="C1384" t="s">
        <v>2</v>
      </c>
    </row>
    <row r="1385" spans="1:3" x14ac:dyDescent="0.25">
      <c r="A1385">
        <v>1379</v>
      </c>
      <c r="B1385" t="s">
        <v>2</v>
      </c>
      <c r="C1385" t="s">
        <v>2</v>
      </c>
    </row>
    <row r="1386" spans="1:3" x14ac:dyDescent="0.25">
      <c r="A1386">
        <v>1380</v>
      </c>
      <c r="B1386" t="s">
        <v>2</v>
      </c>
      <c r="C1386" t="s">
        <v>2</v>
      </c>
    </row>
    <row r="1387" spans="1:3" x14ac:dyDescent="0.25">
      <c r="A1387">
        <v>1381</v>
      </c>
      <c r="B1387" t="s">
        <v>2</v>
      </c>
      <c r="C1387" t="s">
        <v>2</v>
      </c>
    </row>
    <row r="1388" spans="1:3" x14ac:dyDescent="0.25">
      <c r="A1388">
        <v>1382</v>
      </c>
      <c r="B1388" t="s">
        <v>3</v>
      </c>
      <c r="C1388" t="s">
        <v>1</v>
      </c>
    </row>
    <row r="1389" spans="1:3" x14ac:dyDescent="0.25">
      <c r="A1389">
        <v>1383</v>
      </c>
      <c r="B1389" t="s">
        <v>18</v>
      </c>
      <c r="C1389" t="s">
        <v>18</v>
      </c>
    </row>
    <row r="1390" spans="1:3" x14ac:dyDescent="0.25">
      <c r="A1390">
        <v>1384</v>
      </c>
      <c r="B1390" t="s">
        <v>18</v>
      </c>
      <c r="C1390" t="s">
        <v>18</v>
      </c>
    </row>
    <row r="1391" spans="1:3" x14ac:dyDescent="0.25">
      <c r="A1391">
        <v>1385</v>
      </c>
      <c r="B1391" t="s">
        <v>3</v>
      </c>
      <c r="C1391" t="s">
        <v>2</v>
      </c>
    </row>
    <row r="1392" spans="1:3" x14ac:dyDescent="0.25">
      <c r="A1392">
        <v>1386</v>
      </c>
      <c r="B1392" t="s">
        <v>3</v>
      </c>
      <c r="C1392" t="s">
        <v>1</v>
      </c>
    </row>
    <row r="1393" spans="1:3" x14ac:dyDescent="0.25">
      <c r="A1393">
        <v>1387</v>
      </c>
      <c r="B1393" t="s">
        <v>1</v>
      </c>
      <c r="C1393" t="s">
        <v>1</v>
      </c>
    </row>
    <row r="1394" spans="1:3" x14ac:dyDescent="0.25">
      <c r="A1394">
        <v>1388</v>
      </c>
      <c r="B1394" t="s">
        <v>18</v>
      </c>
      <c r="C1394" t="s">
        <v>2</v>
      </c>
    </row>
    <row r="1395" spans="1:3" x14ac:dyDescent="0.25">
      <c r="A1395">
        <v>1389</v>
      </c>
      <c r="B1395" t="s">
        <v>1</v>
      </c>
      <c r="C1395" t="s">
        <v>1</v>
      </c>
    </row>
    <row r="1396" spans="1:3" x14ac:dyDescent="0.25">
      <c r="A1396">
        <v>1390</v>
      </c>
      <c r="B1396" t="s">
        <v>18</v>
      </c>
      <c r="C1396" t="s">
        <v>3</v>
      </c>
    </row>
    <row r="1397" spans="1:3" x14ac:dyDescent="0.25">
      <c r="A1397">
        <v>1391</v>
      </c>
      <c r="B1397" t="s">
        <v>18</v>
      </c>
      <c r="C1397" t="s">
        <v>2</v>
      </c>
    </row>
    <row r="1398" spans="1:3" x14ac:dyDescent="0.25">
      <c r="A1398">
        <v>1392</v>
      </c>
      <c r="B1398" t="s">
        <v>2</v>
      </c>
      <c r="C1398" t="s">
        <v>2</v>
      </c>
    </row>
    <row r="1399" spans="1:3" x14ac:dyDescent="0.25">
      <c r="A1399">
        <v>1393</v>
      </c>
      <c r="B1399" t="s">
        <v>3</v>
      </c>
      <c r="C1399" t="s">
        <v>18</v>
      </c>
    </row>
    <row r="1400" spans="1:3" x14ac:dyDescent="0.25">
      <c r="A1400">
        <v>1394</v>
      </c>
      <c r="B1400" t="s">
        <v>1</v>
      </c>
      <c r="C1400" t="s">
        <v>1</v>
      </c>
    </row>
    <row r="1401" spans="1:3" x14ac:dyDescent="0.25">
      <c r="A1401">
        <v>1395</v>
      </c>
      <c r="B1401" t="s">
        <v>18</v>
      </c>
      <c r="C1401" t="s">
        <v>18</v>
      </c>
    </row>
    <row r="1402" spans="1:3" x14ac:dyDescent="0.25">
      <c r="A1402">
        <v>1396</v>
      </c>
      <c r="B1402" t="s">
        <v>2</v>
      </c>
      <c r="C1402" t="s">
        <v>2</v>
      </c>
    </row>
    <row r="1403" spans="1:3" x14ac:dyDescent="0.25">
      <c r="A1403">
        <v>1397</v>
      </c>
      <c r="B1403" t="s">
        <v>3</v>
      </c>
      <c r="C1403" t="s">
        <v>3</v>
      </c>
    </row>
    <row r="1404" spans="1:3" x14ac:dyDescent="0.25">
      <c r="A1404">
        <v>1398</v>
      </c>
      <c r="B1404" t="s">
        <v>3</v>
      </c>
      <c r="C1404" t="s">
        <v>1</v>
      </c>
    </row>
    <row r="1405" spans="1:3" x14ac:dyDescent="0.25">
      <c r="A1405">
        <v>1399</v>
      </c>
      <c r="B1405" t="s">
        <v>3</v>
      </c>
      <c r="C1405" t="s">
        <v>1</v>
      </c>
    </row>
    <row r="1406" spans="1:3" x14ac:dyDescent="0.25">
      <c r="A1406">
        <v>1400</v>
      </c>
      <c r="B1406" t="s">
        <v>2</v>
      </c>
      <c r="C1406" t="s">
        <v>2</v>
      </c>
    </row>
    <row r="1407" spans="1:3" x14ac:dyDescent="0.25">
      <c r="A1407">
        <v>1401</v>
      </c>
      <c r="B1407" t="s">
        <v>18</v>
      </c>
      <c r="C1407" t="s">
        <v>1</v>
      </c>
    </row>
    <row r="1408" spans="1:3" x14ac:dyDescent="0.25">
      <c r="A1408">
        <v>1402</v>
      </c>
      <c r="B1408" t="s">
        <v>18</v>
      </c>
      <c r="C1408" t="s">
        <v>1</v>
      </c>
    </row>
    <row r="1409" spans="1:3" x14ac:dyDescent="0.25">
      <c r="A1409">
        <v>1403</v>
      </c>
      <c r="B1409" t="s">
        <v>3</v>
      </c>
      <c r="C1409" t="s">
        <v>1</v>
      </c>
    </row>
    <row r="1410" spans="1:3" x14ac:dyDescent="0.25">
      <c r="A1410">
        <v>1404</v>
      </c>
      <c r="B1410" t="s">
        <v>18</v>
      </c>
      <c r="C1410" t="s">
        <v>2</v>
      </c>
    </row>
    <row r="1411" spans="1:3" x14ac:dyDescent="0.25">
      <c r="A1411">
        <v>1405</v>
      </c>
      <c r="B1411" t="s">
        <v>3</v>
      </c>
      <c r="C1411" t="s">
        <v>1</v>
      </c>
    </row>
    <row r="1412" spans="1:3" x14ac:dyDescent="0.25">
      <c r="A1412">
        <v>1406</v>
      </c>
      <c r="B1412" t="s">
        <v>3</v>
      </c>
      <c r="C1412" t="s">
        <v>18</v>
      </c>
    </row>
    <row r="1413" spans="1:3" x14ac:dyDescent="0.25">
      <c r="A1413">
        <v>1407</v>
      </c>
      <c r="B1413" t="s">
        <v>2</v>
      </c>
      <c r="C1413" t="s">
        <v>2</v>
      </c>
    </row>
    <row r="1414" spans="1:3" x14ac:dyDescent="0.25">
      <c r="A1414">
        <v>1408</v>
      </c>
      <c r="B1414" t="s">
        <v>1</v>
      </c>
      <c r="C1414" t="s">
        <v>1</v>
      </c>
    </row>
    <row r="1415" spans="1:3" x14ac:dyDescent="0.25">
      <c r="A1415">
        <v>1409</v>
      </c>
      <c r="B1415" t="s">
        <v>18</v>
      </c>
      <c r="C1415" t="s">
        <v>18</v>
      </c>
    </row>
    <row r="1416" spans="1:3" x14ac:dyDescent="0.25">
      <c r="A1416">
        <v>1410</v>
      </c>
      <c r="B1416" t="s">
        <v>2</v>
      </c>
      <c r="C1416" t="s">
        <v>2</v>
      </c>
    </row>
    <row r="1417" spans="1:3" x14ac:dyDescent="0.25">
      <c r="A1417">
        <v>1411</v>
      </c>
      <c r="B1417" t="s">
        <v>1</v>
      </c>
      <c r="C1417" t="s">
        <v>1</v>
      </c>
    </row>
    <row r="1418" spans="1:3" x14ac:dyDescent="0.25">
      <c r="A1418">
        <v>1412</v>
      </c>
      <c r="B1418" t="s">
        <v>18</v>
      </c>
      <c r="C1418" t="s">
        <v>2</v>
      </c>
    </row>
    <row r="1419" spans="1:3" x14ac:dyDescent="0.25">
      <c r="A1419">
        <v>1413</v>
      </c>
      <c r="B1419" t="s">
        <v>3</v>
      </c>
      <c r="C1419" t="s">
        <v>1</v>
      </c>
    </row>
    <row r="1420" spans="1:3" x14ac:dyDescent="0.25">
      <c r="A1420">
        <v>1414</v>
      </c>
      <c r="B1420" t="s">
        <v>1</v>
      </c>
      <c r="C1420" t="s">
        <v>18</v>
      </c>
    </row>
    <row r="1421" spans="1:3" x14ac:dyDescent="0.25">
      <c r="A1421">
        <v>1415</v>
      </c>
      <c r="B1421" t="s">
        <v>1</v>
      </c>
      <c r="C1421" t="s">
        <v>1</v>
      </c>
    </row>
    <row r="1422" spans="1:3" x14ac:dyDescent="0.25">
      <c r="A1422">
        <v>1416</v>
      </c>
      <c r="B1422" t="s">
        <v>18</v>
      </c>
      <c r="C1422" t="s">
        <v>18</v>
      </c>
    </row>
    <row r="1423" spans="1:3" x14ac:dyDescent="0.25">
      <c r="A1423">
        <v>1417</v>
      </c>
      <c r="B1423" t="s">
        <v>2</v>
      </c>
      <c r="C1423" t="s">
        <v>2</v>
      </c>
    </row>
    <row r="1424" spans="1:3" x14ac:dyDescent="0.25">
      <c r="A1424">
        <v>1418</v>
      </c>
      <c r="B1424" t="s">
        <v>3</v>
      </c>
      <c r="C1424" t="s">
        <v>1</v>
      </c>
    </row>
    <row r="1425" spans="1:3" x14ac:dyDescent="0.25">
      <c r="A1425">
        <v>1419</v>
      </c>
      <c r="B1425" t="s">
        <v>18</v>
      </c>
      <c r="C1425" t="s">
        <v>1</v>
      </c>
    </row>
    <row r="1426" spans="1:3" x14ac:dyDescent="0.25">
      <c r="A1426">
        <v>1420</v>
      </c>
      <c r="B1426" t="s">
        <v>1</v>
      </c>
      <c r="C1426" t="s">
        <v>3</v>
      </c>
    </row>
    <row r="1427" spans="1:3" x14ac:dyDescent="0.25">
      <c r="A1427">
        <v>1421</v>
      </c>
      <c r="B1427" t="s">
        <v>18</v>
      </c>
      <c r="C1427" t="s">
        <v>18</v>
      </c>
    </row>
    <row r="1428" spans="1:3" x14ac:dyDescent="0.25">
      <c r="A1428">
        <v>1422</v>
      </c>
      <c r="B1428" t="s">
        <v>2</v>
      </c>
      <c r="C1428" t="s">
        <v>2</v>
      </c>
    </row>
    <row r="1429" spans="1:3" x14ac:dyDescent="0.25">
      <c r="A1429">
        <v>1423</v>
      </c>
      <c r="B1429" t="s">
        <v>18</v>
      </c>
      <c r="C1429" t="s">
        <v>3</v>
      </c>
    </row>
    <row r="1430" spans="1:3" x14ac:dyDescent="0.25">
      <c r="A1430">
        <v>1424</v>
      </c>
      <c r="B1430" t="s">
        <v>18</v>
      </c>
      <c r="C1430" t="s">
        <v>18</v>
      </c>
    </row>
    <row r="1431" spans="1:3" x14ac:dyDescent="0.25">
      <c r="A1431">
        <v>1425</v>
      </c>
      <c r="B1431" t="s">
        <v>2</v>
      </c>
      <c r="C1431" t="s">
        <v>2</v>
      </c>
    </row>
    <row r="1432" spans="1:3" x14ac:dyDescent="0.25">
      <c r="A1432">
        <v>1426</v>
      </c>
      <c r="B1432" t="s">
        <v>18</v>
      </c>
      <c r="C1432" t="s">
        <v>1</v>
      </c>
    </row>
    <row r="1433" spans="1:3" x14ac:dyDescent="0.25">
      <c r="A1433">
        <v>1427</v>
      </c>
      <c r="B1433" t="s">
        <v>2</v>
      </c>
      <c r="C1433" t="s">
        <v>2</v>
      </c>
    </row>
    <row r="1434" spans="1:3" x14ac:dyDescent="0.25">
      <c r="A1434">
        <v>1428</v>
      </c>
      <c r="B1434" t="s">
        <v>1</v>
      </c>
      <c r="C1434" t="s">
        <v>1</v>
      </c>
    </row>
    <row r="1435" spans="1:3" x14ac:dyDescent="0.25">
      <c r="A1435">
        <v>1429</v>
      </c>
      <c r="B1435" t="s">
        <v>2</v>
      </c>
      <c r="C1435" t="s">
        <v>2</v>
      </c>
    </row>
    <row r="1436" spans="1:3" x14ac:dyDescent="0.25">
      <c r="A1436">
        <v>1430</v>
      </c>
      <c r="B1436" t="s">
        <v>1</v>
      </c>
      <c r="C1436" t="s">
        <v>3</v>
      </c>
    </row>
    <row r="1437" spans="1:3" x14ac:dyDescent="0.25">
      <c r="A1437">
        <v>1431</v>
      </c>
      <c r="B1437" t="s">
        <v>2</v>
      </c>
      <c r="C1437" t="s">
        <v>2</v>
      </c>
    </row>
    <row r="1438" spans="1:3" x14ac:dyDescent="0.25">
      <c r="A1438">
        <v>1432</v>
      </c>
      <c r="B1438" t="s">
        <v>1</v>
      </c>
      <c r="C1438" t="s">
        <v>1</v>
      </c>
    </row>
    <row r="1439" spans="1:3" x14ac:dyDescent="0.25">
      <c r="A1439">
        <v>1433</v>
      </c>
      <c r="B1439" t="s">
        <v>3</v>
      </c>
      <c r="C1439" t="s">
        <v>1</v>
      </c>
    </row>
    <row r="1440" spans="1:3" x14ac:dyDescent="0.25">
      <c r="A1440">
        <v>1434</v>
      </c>
      <c r="B1440" t="s">
        <v>3</v>
      </c>
      <c r="C1440" t="s">
        <v>1</v>
      </c>
    </row>
    <row r="1441" spans="1:3" x14ac:dyDescent="0.25">
      <c r="A1441">
        <v>1435</v>
      </c>
      <c r="B1441" t="s">
        <v>2</v>
      </c>
      <c r="C1441" t="s">
        <v>2</v>
      </c>
    </row>
    <row r="1442" spans="1:3" x14ac:dyDescent="0.25">
      <c r="A1442">
        <v>1436</v>
      </c>
      <c r="B1442" t="s">
        <v>3</v>
      </c>
      <c r="C1442" t="s">
        <v>3</v>
      </c>
    </row>
    <row r="1443" spans="1:3" x14ac:dyDescent="0.25">
      <c r="A1443">
        <v>1437</v>
      </c>
      <c r="B1443" t="s">
        <v>18</v>
      </c>
      <c r="C1443" t="s">
        <v>1</v>
      </c>
    </row>
    <row r="1444" spans="1:3" x14ac:dyDescent="0.25">
      <c r="A1444">
        <v>1438</v>
      </c>
      <c r="B1444" t="s">
        <v>1</v>
      </c>
      <c r="C1444" t="s">
        <v>1</v>
      </c>
    </row>
    <row r="1445" spans="1:3" x14ac:dyDescent="0.25">
      <c r="A1445">
        <v>1439</v>
      </c>
      <c r="B1445" t="s">
        <v>3</v>
      </c>
      <c r="C1445" t="s">
        <v>18</v>
      </c>
    </row>
    <row r="1446" spans="1:3" x14ac:dyDescent="0.25">
      <c r="A1446">
        <v>1440</v>
      </c>
      <c r="B1446" t="s">
        <v>3</v>
      </c>
      <c r="C1446" t="s">
        <v>1</v>
      </c>
    </row>
    <row r="1447" spans="1:3" x14ac:dyDescent="0.25">
      <c r="A1447">
        <v>1441</v>
      </c>
      <c r="B1447" t="s">
        <v>18</v>
      </c>
      <c r="C1447" t="s">
        <v>2</v>
      </c>
    </row>
    <row r="1448" spans="1:3" x14ac:dyDescent="0.25">
      <c r="A1448">
        <v>1442</v>
      </c>
      <c r="B1448" t="s">
        <v>3</v>
      </c>
      <c r="C1448" t="s">
        <v>1</v>
      </c>
    </row>
    <row r="1449" spans="1:3" x14ac:dyDescent="0.25">
      <c r="A1449">
        <v>1443</v>
      </c>
      <c r="B1449" t="s">
        <v>1</v>
      </c>
      <c r="C1449" t="s">
        <v>1</v>
      </c>
    </row>
    <row r="1450" spans="1:3" x14ac:dyDescent="0.25">
      <c r="A1450">
        <v>1444</v>
      </c>
      <c r="B1450" t="s">
        <v>2</v>
      </c>
      <c r="C1450" t="s">
        <v>2</v>
      </c>
    </row>
    <row r="1451" spans="1:3" x14ac:dyDescent="0.25">
      <c r="A1451">
        <v>1445</v>
      </c>
      <c r="B1451" t="s">
        <v>18</v>
      </c>
      <c r="C1451" t="s">
        <v>18</v>
      </c>
    </row>
    <row r="1452" spans="1:3" x14ac:dyDescent="0.25">
      <c r="A1452">
        <v>1446</v>
      </c>
      <c r="B1452" t="s">
        <v>1</v>
      </c>
      <c r="C1452" t="s">
        <v>1</v>
      </c>
    </row>
    <row r="1453" spans="1:3" x14ac:dyDescent="0.25">
      <c r="A1453">
        <v>1447</v>
      </c>
      <c r="B1453" t="s">
        <v>18</v>
      </c>
      <c r="C1453" t="s">
        <v>18</v>
      </c>
    </row>
    <row r="1454" spans="1:3" x14ac:dyDescent="0.25">
      <c r="A1454">
        <v>1448</v>
      </c>
      <c r="B1454" t="s">
        <v>3</v>
      </c>
      <c r="C1454" t="s">
        <v>1</v>
      </c>
    </row>
    <row r="1455" spans="1:3" x14ac:dyDescent="0.25">
      <c r="A1455">
        <v>1449</v>
      </c>
      <c r="B1455" t="s">
        <v>18</v>
      </c>
      <c r="C1455" t="s">
        <v>1</v>
      </c>
    </row>
    <row r="1456" spans="1:3" x14ac:dyDescent="0.25">
      <c r="A1456">
        <v>1450</v>
      </c>
      <c r="B1456" t="s">
        <v>3</v>
      </c>
      <c r="C1456" t="s">
        <v>1</v>
      </c>
    </row>
    <row r="1457" spans="1:3" x14ac:dyDescent="0.25">
      <c r="A1457">
        <v>1451</v>
      </c>
      <c r="B1457" t="s">
        <v>18</v>
      </c>
      <c r="C1457" t="s">
        <v>2</v>
      </c>
    </row>
    <row r="1458" spans="1:3" x14ac:dyDescent="0.25">
      <c r="A1458">
        <v>1452</v>
      </c>
      <c r="B1458" t="s">
        <v>18</v>
      </c>
      <c r="C1458" t="s">
        <v>18</v>
      </c>
    </row>
    <row r="1459" spans="1:3" x14ac:dyDescent="0.25">
      <c r="A1459">
        <v>1453</v>
      </c>
      <c r="B1459" t="s">
        <v>18</v>
      </c>
      <c r="C1459" t="s">
        <v>3</v>
      </c>
    </row>
    <row r="1460" spans="1:3" x14ac:dyDescent="0.25">
      <c r="A1460">
        <v>1454</v>
      </c>
      <c r="B1460" t="s">
        <v>2</v>
      </c>
      <c r="C1460" t="s">
        <v>2</v>
      </c>
    </row>
    <row r="1461" spans="1:3" x14ac:dyDescent="0.25">
      <c r="A1461">
        <v>1455</v>
      </c>
      <c r="B1461" t="s">
        <v>3</v>
      </c>
      <c r="C1461" t="s">
        <v>1</v>
      </c>
    </row>
    <row r="1462" spans="1:3" x14ac:dyDescent="0.25">
      <c r="A1462">
        <v>1456</v>
      </c>
      <c r="B1462" t="s">
        <v>2</v>
      </c>
      <c r="C1462" t="s">
        <v>2</v>
      </c>
    </row>
    <row r="1463" spans="1:3" x14ac:dyDescent="0.25">
      <c r="A1463">
        <v>1457</v>
      </c>
      <c r="B1463" t="s">
        <v>2</v>
      </c>
      <c r="C1463" t="s">
        <v>2</v>
      </c>
    </row>
    <row r="1464" spans="1:3" x14ac:dyDescent="0.25">
      <c r="A1464">
        <v>1458</v>
      </c>
      <c r="B1464" t="s">
        <v>3</v>
      </c>
      <c r="C1464" t="s">
        <v>18</v>
      </c>
    </row>
    <row r="1465" spans="1:3" x14ac:dyDescent="0.25">
      <c r="A1465">
        <v>1459</v>
      </c>
      <c r="B1465" t="s">
        <v>18</v>
      </c>
      <c r="C1465" t="s">
        <v>18</v>
      </c>
    </row>
    <row r="1466" spans="1:3" x14ac:dyDescent="0.25">
      <c r="A1466">
        <v>1460</v>
      </c>
      <c r="B1466" t="s">
        <v>18</v>
      </c>
      <c r="C1466" t="s">
        <v>18</v>
      </c>
    </row>
    <row r="1467" spans="1:3" x14ac:dyDescent="0.25">
      <c r="A1467">
        <v>1461</v>
      </c>
      <c r="B1467" t="s">
        <v>18</v>
      </c>
      <c r="C1467" t="s">
        <v>18</v>
      </c>
    </row>
    <row r="1468" spans="1:3" x14ac:dyDescent="0.25">
      <c r="A1468">
        <v>1462</v>
      </c>
      <c r="B1468" t="s">
        <v>18</v>
      </c>
      <c r="C1468" t="s">
        <v>18</v>
      </c>
    </row>
    <row r="1469" spans="1:3" x14ac:dyDescent="0.25">
      <c r="A1469">
        <v>1463</v>
      </c>
      <c r="B1469" t="s">
        <v>1</v>
      </c>
      <c r="C1469" t="s">
        <v>1</v>
      </c>
    </row>
    <row r="1470" spans="1:3" x14ac:dyDescent="0.25">
      <c r="A1470">
        <v>1464</v>
      </c>
      <c r="B1470" t="s">
        <v>18</v>
      </c>
      <c r="C1470" t="s">
        <v>3</v>
      </c>
    </row>
    <row r="1471" spans="1:3" x14ac:dyDescent="0.25">
      <c r="A1471">
        <v>1465</v>
      </c>
      <c r="B1471" t="s">
        <v>18</v>
      </c>
      <c r="C1471" t="s">
        <v>18</v>
      </c>
    </row>
    <row r="1472" spans="1:3" x14ac:dyDescent="0.25">
      <c r="A1472">
        <v>1466</v>
      </c>
      <c r="B1472" t="s">
        <v>1</v>
      </c>
      <c r="C1472" t="s">
        <v>1</v>
      </c>
    </row>
    <row r="1473" spans="1:3" x14ac:dyDescent="0.25">
      <c r="A1473">
        <v>1467</v>
      </c>
      <c r="B1473" t="s">
        <v>1</v>
      </c>
      <c r="C1473" t="s">
        <v>2</v>
      </c>
    </row>
    <row r="1474" spans="1:3" x14ac:dyDescent="0.25">
      <c r="A1474">
        <v>1468</v>
      </c>
      <c r="B1474" t="s">
        <v>18</v>
      </c>
      <c r="C1474" t="s">
        <v>2</v>
      </c>
    </row>
    <row r="1475" spans="1:3" x14ac:dyDescent="0.25">
      <c r="A1475">
        <v>1469</v>
      </c>
      <c r="B1475" t="s">
        <v>2</v>
      </c>
      <c r="C1475" t="s">
        <v>2</v>
      </c>
    </row>
    <row r="1476" spans="1:3" x14ac:dyDescent="0.25">
      <c r="A1476">
        <v>1470</v>
      </c>
      <c r="B1476" t="s">
        <v>18</v>
      </c>
      <c r="C1476" t="s">
        <v>18</v>
      </c>
    </row>
    <row r="1477" spans="1:3" x14ac:dyDescent="0.25">
      <c r="A1477">
        <v>1471</v>
      </c>
      <c r="B1477" t="s">
        <v>1</v>
      </c>
      <c r="C1477" t="s">
        <v>1</v>
      </c>
    </row>
    <row r="1478" spans="1:3" x14ac:dyDescent="0.25">
      <c r="A1478">
        <v>1472</v>
      </c>
      <c r="B1478" t="s">
        <v>2</v>
      </c>
      <c r="C1478" t="s">
        <v>2</v>
      </c>
    </row>
    <row r="1479" spans="1:3" x14ac:dyDescent="0.25">
      <c r="A1479">
        <v>1473</v>
      </c>
      <c r="B1479" t="s">
        <v>2</v>
      </c>
      <c r="C1479" t="s">
        <v>2</v>
      </c>
    </row>
    <row r="1480" spans="1:3" x14ac:dyDescent="0.25">
      <c r="A1480">
        <v>1474</v>
      </c>
      <c r="B1480" t="s">
        <v>1</v>
      </c>
      <c r="C1480" t="s">
        <v>1</v>
      </c>
    </row>
    <row r="1481" spans="1:3" x14ac:dyDescent="0.25">
      <c r="A1481">
        <v>1475</v>
      </c>
      <c r="B1481" t="s">
        <v>1</v>
      </c>
      <c r="C1481" t="s">
        <v>1</v>
      </c>
    </row>
    <row r="1482" spans="1:3" x14ac:dyDescent="0.25">
      <c r="A1482">
        <v>1476</v>
      </c>
      <c r="B1482" t="s">
        <v>18</v>
      </c>
      <c r="C1482" t="s">
        <v>18</v>
      </c>
    </row>
    <row r="1483" spans="1:3" x14ac:dyDescent="0.25">
      <c r="A1483">
        <v>1477</v>
      </c>
      <c r="B1483" t="s">
        <v>3</v>
      </c>
      <c r="C1483" t="s">
        <v>18</v>
      </c>
    </row>
    <row r="1484" spans="1:3" x14ac:dyDescent="0.25">
      <c r="A1484">
        <v>1478</v>
      </c>
      <c r="B1484" t="s">
        <v>3</v>
      </c>
      <c r="C1484" t="s">
        <v>1</v>
      </c>
    </row>
    <row r="1485" spans="1:3" x14ac:dyDescent="0.25">
      <c r="A1485">
        <v>1479</v>
      </c>
      <c r="B1485" t="s">
        <v>3</v>
      </c>
      <c r="C1485" t="s">
        <v>18</v>
      </c>
    </row>
    <row r="1486" spans="1:3" x14ac:dyDescent="0.25">
      <c r="A1486">
        <v>1480</v>
      </c>
      <c r="B1486" t="s">
        <v>18</v>
      </c>
      <c r="C1486" t="s">
        <v>2</v>
      </c>
    </row>
    <row r="1487" spans="1:3" x14ac:dyDescent="0.25">
      <c r="A1487">
        <v>1481</v>
      </c>
      <c r="B1487" t="s">
        <v>1</v>
      </c>
      <c r="C1487" t="s">
        <v>3</v>
      </c>
    </row>
    <row r="1488" spans="1:3" x14ac:dyDescent="0.25">
      <c r="A1488">
        <v>1482</v>
      </c>
      <c r="B1488" t="s">
        <v>18</v>
      </c>
      <c r="C1488" t="s">
        <v>1</v>
      </c>
    </row>
    <row r="1489" spans="1:3" x14ac:dyDescent="0.25">
      <c r="A1489">
        <v>1483</v>
      </c>
      <c r="B1489" t="s">
        <v>1</v>
      </c>
      <c r="C1489" t="s">
        <v>1</v>
      </c>
    </row>
    <row r="1490" spans="1:3" x14ac:dyDescent="0.25">
      <c r="A1490">
        <v>1484</v>
      </c>
      <c r="B1490" t="s">
        <v>18</v>
      </c>
      <c r="C1490" t="s">
        <v>2</v>
      </c>
    </row>
    <row r="1491" spans="1:3" x14ac:dyDescent="0.25">
      <c r="A1491">
        <v>1485</v>
      </c>
      <c r="B1491" t="s">
        <v>1</v>
      </c>
      <c r="C1491" t="s">
        <v>1</v>
      </c>
    </row>
    <row r="1492" spans="1:3" x14ac:dyDescent="0.25">
      <c r="A1492">
        <v>1486</v>
      </c>
      <c r="B1492" t="s">
        <v>3</v>
      </c>
      <c r="C1492" t="s">
        <v>1</v>
      </c>
    </row>
    <row r="1493" spans="1:3" x14ac:dyDescent="0.25">
      <c r="A1493">
        <v>1487</v>
      </c>
      <c r="B1493" t="s">
        <v>3</v>
      </c>
      <c r="C1493" t="s">
        <v>1</v>
      </c>
    </row>
    <row r="1494" spans="1:3" x14ac:dyDescent="0.25">
      <c r="A1494">
        <v>1488</v>
      </c>
      <c r="B1494" t="s">
        <v>1</v>
      </c>
      <c r="C1494" t="s">
        <v>1</v>
      </c>
    </row>
    <row r="1495" spans="1:3" x14ac:dyDescent="0.25">
      <c r="A1495">
        <v>1489</v>
      </c>
      <c r="B1495" t="s">
        <v>18</v>
      </c>
      <c r="C1495" t="s">
        <v>18</v>
      </c>
    </row>
    <row r="1496" spans="1:3" x14ac:dyDescent="0.25">
      <c r="A1496">
        <v>1490</v>
      </c>
      <c r="B1496" t="s">
        <v>3</v>
      </c>
      <c r="C1496" t="s">
        <v>1</v>
      </c>
    </row>
    <row r="1497" spans="1:3" x14ac:dyDescent="0.25">
      <c r="A1497">
        <v>1491</v>
      </c>
      <c r="B1497" t="s">
        <v>2</v>
      </c>
      <c r="C1497" t="s">
        <v>2</v>
      </c>
    </row>
    <row r="1498" spans="1:3" x14ac:dyDescent="0.25">
      <c r="A1498">
        <v>1492</v>
      </c>
      <c r="B1498" t="s">
        <v>18</v>
      </c>
      <c r="C1498" t="s">
        <v>2</v>
      </c>
    </row>
    <row r="1499" spans="1:3" x14ac:dyDescent="0.25">
      <c r="A1499">
        <v>1493</v>
      </c>
      <c r="B1499" t="s">
        <v>18</v>
      </c>
      <c r="C1499" t="s">
        <v>2</v>
      </c>
    </row>
    <row r="1500" spans="1:3" x14ac:dyDescent="0.25">
      <c r="A1500">
        <v>1494</v>
      </c>
      <c r="B1500" t="s">
        <v>3</v>
      </c>
      <c r="C1500" t="s">
        <v>1</v>
      </c>
    </row>
    <row r="1501" spans="1:3" x14ac:dyDescent="0.25">
      <c r="A1501">
        <v>1495</v>
      </c>
      <c r="B1501" t="s">
        <v>18</v>
      </c>
      <c r="C1501" t="s">
        <v>3</v>
      </c>
    </row>
    <row r="1502" spans="1:3" x14ac:dyDescent="0.25">
      <c r="A1502">
        <v>1496</v>
      </c>
      <c r="B1502" t="s">
        <v>3</v>
      </c>
      <c r="C1502" t="s">
        <v>1</v>
      </c>
    </row>
    <row r="1503" spans="1:3" x14ac:dyDescent="0.25">
      <c r="A1503">
        <v>1497</v>
      </c>
      <c r="B1503" t="s">
        <v>18</v>
      </c>
      <c r="C1503" t="s">
        <v>1</v>
      </c>
    </row>
    <row r="1504" spans="1:3" x14ac:dyDescent="0.25">
      <c r="A1504">
        <v>1498</v>
      </c>
      <c r="B1504" t="s">
        <v>1</v>
      </c>
      <c r="C1504" t="s">
        <v>3</v>
      </c>
    </row>
    <row r="1505" spans="1:3" x14ac:dyDescent="0.25">
      <c r="A1505">
        <v>1499</v>
      </c>
      <c r="B1505" t="s">
        <v>3</v>
      </c>
      <c r="C1505" t="s">
        <v>1</v>
      </c>
    </row>
    <row r="1506" spans="1:3" x14ac:dyDescent="0.25">
      <c r="A1506">
        <v>1500</v>
      </c>
      <c r="B1506" t="s">
        <v>3</v>
      </c>
      <c r="C1506" t="s">
        <v>1</v>
      </c>
    </row>
    <row r="1507" spans="1:3" x14ac:dyDescent="0.25">
      <c r="A1507">
        <v>1501</v>
      </c>
      <c r="B1507" t="s">
        <v>2</v>
      </c>
      <c r="C1507" t="s">
        <v>2</v>
      </c>
    </row>
    <row r="1508" spans="1:3" x14ac:dyDescent="0.25">
      <c r="A1508">
        <v>1502</v>
      </c>
      <c r="B1508" t="s">
        <v>3</v>
      </c>
      <c r="C1508" t="s">
        <v>1</v>
      </c>
    </row>
    <row r="1509" spans="1:3" x14ac:dyDescent="0.25">
      <c r="A1509">
        <v>1503</v>
      </c>
      <c r="B1509" t="s">
        <v>1</v>
      </c>
      <c r="C1509" t="s">
        <v>3</v>
      </c>
    </row>
    <row r="1510" spans="1:3" x14ac:dyDescent="0.25">
      <c r="A1510">
        <v>1504</v>
      </c>
      <c r="B1510" t="s">
        <v>1</v>
      </c>
      <c r="C1510" t="s">
        <v>18</v>
      </c>
    </row>
    <row r="1511" spans="1:3" x14ac:dyDescent="0.25">
      <c r="A1511">
        <v>1505</v>
      </c>
      <c r="B1511" t="s">
        <v>18</v>
      </c>
      <c r="C1511" t="s">
        <v>18</v>
      </c>
    </row>
    <row r="1512" spans="1:3" x14ac:dyDescent="0.25">
      <c r="A1512">
        <v>1506</v>
      </c>
      <c r="B1512" t="s">
        <v>1</v>
      </c>
      <c r="C1512" t="s">
        <v>1</v>
      </c>
    </row>
    <row r="1513" spans="1:3" x14ac:dyDescent="0.25">
      <c r="A1513">
        <v>1507</v>
      </c>
      <c r="B1513" t="s">
        <v>3</v>
      </c>
      <c r="C1513" t="s">
        <v>1</v>
      </c>
    </row>
    <row r="1514" spans="1:3" x14ac:dyDescent="0.25">
      <c r="A1514">
        <v>1508</v>
      </c>
      <c r="B1514" t="s">
        <v>18</v>
      </c>
      <c r="C1514" t="s">
        <v>3</v>
      </c>
    </row>
    <row r="1515" spans="1:3" x14ac:dyDescent="0.25">
      <c r="A1515">
        <v>1509</v>
      </c>
      <c r="B1515" t="s">
        <v>2</v>
      </c>
      <c r="C1515" t="s">
        <v>2</v>
      </c>
    </row>
    <row r="1516" spans="1:3" x14ac:dyDescent="0.25">
      <c r="A1516">
        <v>1510</v>
      </c>
      <c r="B1516" t="s">
        <v>1</v>
      </c>
      <c r="C1516" t="s">
        <v>3</v>
      </c>
    </row>
    <row r="1517" spans="1:3" x14ac:dyDescent="0.25">
      <c r="A1517">
        <v>1511</v>
      </c>
      <c r="B1517" t="s">
        <v>3</v>
      </c>
      <c r="C1517" t="s">
        <v>1</v>
      </c>
    </row>
    <row r="1518" spans="1:3" x14ac:dyDescent="0.25">
      <c r="A1518">
        <v>1512</v>
      </c>
      <c r="B1518" t="s">
        <v>2</v>
      </c>
      <c r="C1518" t="s">
        <v>2</v>
      </c>
    </row>
    <row r="1519" spans="1:3" x14ac:dyDescent="0.25">
      <c r="A1519">
        <v>1513</v>
      </c>
      <c r="B1519" t="s">
        <v>2</v>
      </c>
      <c r="C1519" t="s">
        <v>2</v>
      </c>
    </row>
    <row r="1520" spans="1:3" x14ac:dyDescent="0.25">
      <c r="A1520">
        <v>1514</v>
      </c>
      <c r="B1520" t="s">
        <v>3</v>
      </c>
      <c r="C1520" t="s">
        <v>1</v>
      </c>
    </row>
    <row r="1521" spans="1:3" x14ac:dyDescent="0.25">
      <c r="A1521">
        <v>1515</v>
      </c>
      <c r="B1521" t="s">
        <v>18</v>
      </c>
      <c r="C1521" t="s">
        <v>18</v>
      </c>
    </row>
    <row r="1522" spans="1:3" x14ac:dyDescent="0.25">
      <c r="A1522">
        <v>1516</v>
      </c>
      <c r="B1522" t="s">
        <v>3</v>
      </c>
      <c r="C1522" t="s">
        <v>1</v>
      </c>
    </row>
    <row r="1523" spans="1:3" x14ac:dyDescent="0.25">
      <c r="A1523">
        <v>1517</v>
      </c>
      <c r="B1523" t="s">
        <v>2</v>
      </c>
      <c r="C1523" t="s">
        <v>2</v>
      </c>
    </row>
    <row r="1524" spans="1:3" x14ac:dyDescent="0.25">
      <c r="A1524">
        <v>1518</v>
      </c>
      <c r="B1524" t="s">
        <v>18</v>
      </c>
      <c r="C1524" t="s">
        <v>2</v>
      </c>
    </row>
    <row r="1525" spans="1:3" x14ac:dyDescent="0.25">
      <c r="A1525">
        <v>1519</v>
      </c>
      <c r="B1525" t="s">
        <v>3</v>
      </c>
      <c r="C1525" t="s">
        <v>1</v>
      </c>
    </row>
    <row r="1526" spans="1:3" x14ac:dyDescent="0.25">
      <c r="A1526">
        <v>1520</v>
      </c>
      <c r="B1526" t="s">
        <v>18</v>
      </c>
      <c r="C1526" t="s">
        <v>18</v>
      </c>
    </row>
    <row r="1527" spans="1:3" x14ac:dyDescent="0.25">
      <c r="A1527">
        <v>1521</v>
      </c>
      <c r="B1527" t="s">
        <v>2</v>
      </c>
      <c r="C1527" t="s">
        <v>2</v>
      </c>
    </row>
    <row r="1528" spans="1:3" x14ac:dyDescent="0.25">
      <c r="A1528">
        <v>1522</v>
      </c>
      <c r="B1528" t="s">
        <v>18</v>
      </c>
      <c r="C1528" t="s">
        <v>18</v>
      </c>
    </row>
    <row r="1529" spans="1:3" x14ac:dyDescent="0.25">
      <c r="A1529">
        <v>1523</v>
      </c>
      <c r="B1529" t="s">
        <v>18</v>
      </c>
      <c r="C1529" t="s">
        <v>1</v>
      </c>
    </row>
    <row r="1530" spans="1:3" x14ac:dyDescent="0.25">
      <c r="A1530">
        <v>1524</v>
      </c>
      <c r="B1530" t="s">
        <v>2</v>
      </c>
      <c r="C1530" t="s">
        <v>2</v>
      </c>
    </row>
    <row r="1531" spans="1:3" x14ac:dyDescent="0.25">
      <c r="A1531">
        <v>1525</v>
      </c>
      <c r="B1531" t="s">
        <v>18</v>
      </c>
      <c r="C1531" t="s">
        <v>2</v>
      </c>
    </row>
    <row r="1532" spans="1:3" x14ac:dyDescent="0.25">
      <c r="A1532">
        <v>1526</v>
      </c>
      <c r="B1532" t="s">
        <v>3</v>
      </c>
      <c r="C1532" t="s">
        <v>2</v>
      </c>
    </row>
    <row r="1533" spans="1:3" x14ac:dyDescent="0.25">
      <c r="A1533">
        <v>1527</v>
      </c>
      <c r="B1533" t="s">
        <v>3</v>
      </c>
      <c r="C1533" t="s">
        <v>3</v>
      </c>
    </row>
    <row r="1534" spans="1:3" x14ac:dyDescent="0.25">
      <c r="A1534">
        <v>1528</v>
      </c>
      <c r="B1534" t="s">
        <v>1</v>
      </c>
      <c r="C1534" t="s">
        <v>1</v>
      </c>
    </row>
    <row r="1535" spans="1:3" x14ac:dyDescent="0.25">
      <c r="A1535">
        <v>1529</v>
      </c>
      <c r="B1535" t="s">
        <v>3</v>
      </c>
      <c r="C1535" t="s">
        <v>18</v>
      </c>
    </row>
    <row r="1536" spans="1:3" x14ac:dyDescent="0.25">
      <c r="A1536">
        <v>1530</v>
      </c>
      <c r="B1536" t="s">
        <v>2</v>
      </c>
      <c r="C1536" t="s">
        <v>2</v>
      </c>
    </row>
    <row r="1537" spans="1:3" x14ac:dyDescent="0.25">
      <c r="A1537">
        <v>1531</v>
      </c>
      <c r="B1537" t="s">
        <v>1</v>
      </c>
      <c r="C1537" t="s">
        <v>3</v>
      </c>
    </row>
    <row r="1538" spans="1:3" x14ac:dyDescent="0.25">
      <c r="A1538">
        <v>1532</v>
      </c>
      <c r="B1538" t="s">
        <v>18</v>
      </c>
      <c r="C1538" t="s">
        <v>1</v>
      </c>
    </row>
    <row r="1539" spans="1:3" x14ac:dyDescent="0.25">
      <c r="A1539">
        <v>1533</v>
      </c>
      <c r="B1539" t="s">
        <v>2</v>
      </c>
      <c r="C1539" t="s">
        <v>2</v>
      </c>
    </row>
    <row r="1540" spans="1:3" x14ac:dyDescent="0.25">
      <c r="A1540">
        <v>1534</v>
      </c>
      <c r="B1540" t="s">
        <v>3</v>
      </c>
      <c r="C1540" t="s">
        <v>1</v>
      </c>
    </row>
    <row r="1541" spans="1:3" x14ac:dyDescent="0.25">
      <c r="A1541">
        <v>1535</v>
      </c>
      <c r="B1541" t="s">
        <v>3</v>
      </c>
      <c r="C1541" t="s">
        <v>1</v>
      </c>
    </row>
    <row r="1542" spans="1:3" x14ac:dyDescent="0.25">
      <c r="A1542">
        <v>1536</v>
      </c>
      <c r="B1542" t="s">
        <v>1</v>
      </c>
      <c r="C1542" t="s">
        <v>1</v>
      </c>
    </row>
    <row r="1543" spans="1:3" x14ac:dyDescent="0.25">
      <c r="A1543">
        <v>1537</v>
      </c>
      <c r="B1543" t="s">
        <v>18</v>
      </c>
      <c r="C1543" t="s">
        <v>18</v>
      </c>
    </row>
    <row r="1544" spans="1:3" x14ac:dyDescent="0.25">
      <c r="A1544">
        <v>1538</v>
      </c>
      <c r="B1544" t="s">
        <v>1</v>
      </c>
      <c r="C1544" t="s">
        <v>1</v>
      </c>
    </row>
    <row r="1545" spans="1:3" x14ac:dyDescent="0.25">
      <c r="A1545">
        <v>1539</v>
      </c>
      <c r="B1545" t="s">
        <v>1</v>
      </c>
      <c r="C1545" t="s">
        <v>3</v>
      </c>
    </row>
    <row r="1546" spans="1:3" x14ac:dyDescent="0.25">
      <c r="A1546">
        <v>1540</v>
      </c>
      <c r="B1546" t="s">
        <v>2</v>
      </c>
      <c r="C1546" t="s">
        <v>2</v>
      </c>
    </row>
    <row r="1547" spans="1:3" x14ac:dyDescent="0.25">
      <c r="A1547">
        <v>1541</v>
      </c>
      <c r="B1547" t="s">
        <v>3</v>
      </c>
      <c r="C1547" t="s">
        <v>2</v>
      </c>
    </row>
    <row r="1548" spans="1:3" x14ac:dyDescent="0.25">
      <c r="A1548">
        <v>1542</v>
      </c>
      <c r="B1548" t="s">
        <v>18</v>
      </c>
      <c r="C1548" t="s">
        <v>2</v>
      </c>
    </row>
    <row r="1549" spans="1:3" x14ac:dyDescent="0.25">
      <c r="A1549">
        <v>1543</v>
      </c>
      <c r="B1549" t="s">
        <v>2</v>
      </c>
      <c r="C1549" t="s">
        <v>2</v>
      </c>
    </row>
    <row r="1550" spans="1:3" x14ac:dyDescent="0.25">
      <c r="A1550">
        <v>1544</v>
      </c>
      <c r="B1550" t="s">
        <v>18</v>
      </c>
      <c r="C1550" t="s">
        <v>18</v>
      </c>
    </row>
    <row r="1551" spans="1:3" x14ac:dyDescent="0.25">
      <c r="A1551">
        <v>1545</v>
      </c>
      <c r="B1551" t="s">
        <v>18</v>
      </c>
      <c r="C1551" t="s">
        <v>1</v>
      </c>
    </row>
    <row r="1552" spans="1:3" x14ac:dyDescent="0.25">
      <c r="A1552">
        <v>1546</v>
      </c>
      <c r="B1552" t="s">
        <v>2</v>
      </c>
      <c r="C1552" t="s">
        <v>2</v>
      </c>
    </row>
    <row r="1553" spans="1:3" x14ac:dyDescent="0.25">
      <c r="A1553">
        <v>1547</v>
      </c>
      <c r="B1553" t="s">
        <v>3</v>
      </c>
      <c r="C1553" t="s">
        <v>1</v>
      </c>
    </row>
    <row r="1554" spans="1:3" x14ac:dyDescent="0.25">
      <c r="A1554">
        <v>1548</v>
      </c>
      <c r="B1554" t="s">
        <v>1</v>
      </c>
      <c r="C1554" t="s">
        <v>1</v>
      </c>
    </row>
    <row r="1555" spans="1:3" x14ac:dyDescent="0.25">
      <c r="A1555">
        <v>1549</v>
      </c>
      <c r="B1555" t="s">
        <v>1</v>
      </c>
      <c r="C1555" t="s">
        <v>3</v>
      </c>
    </row>
    <row r="1556" spans="1:3" x14ac:dyDescent="0.25">
      <c r="A1556">
        <v>1550</v>
      </c>
      <c r="B1556" t="s">
        <v>18</v>
      </c>
      <c r="C1556" t="s">
        <v>3</v>
      </c>
    </row>
    <row r="1557" spans="1:3" x14ac:dyDescent="0.25">
      <c r="A1557">
        <v>1551</v>
      </c>
      <c r="B1557" t="s">
        <v>2</v>
      </c>
      <c r="C1557" t="s">
        <v>2</v>
      </c>
    </row>
    <row r="1558" spans="1:3" x14ac:dyDescent="0.25">
      <c r="A1558">
        <v>1552</v>
      </c>
      <c r="B1558" t="s">
        <v>3</v>
      </c>
      <c r="C1558" t="s">
        <v>1</v>
      </c>
    </row>
    <row r="1559" spans="1:3" x14ac:dyDescent="0.25">
      <c r="A1559">
        <v>1553</v>
      </c>
      <c r="B1559" t="s">
        <v>3</v>
      </c>
      <c r="C1559" t="s">
        <v>3</v>
      </c>
    </row>
    <row r="1560" spans="1:3" x14ac:dyDescent="0.25">
      <c r="A1560">
        <v>1554</v>
      </c>
      <c r="B1560" t="s">
        <v>1</v>
      </c>
      <c r="C1560" t="s">
        <v>1</v>
      </c>
    </row>
    <row r="1561" spans="1:3" x14ac:dyDescent="0.25">
      <c r="A1561">
        <v>1555</v>
      </c>
      <c r="B1561" t="s">
        <v>1</v>
      </c>
      <c r="C1561" t="s">
        <v>3</v>
      </c>
    </row>
    <row r="1562" spans="1:3" x14ac:dyDescent="0.25">
      <c r="A1562">
        <v>1556</v>
      </c>
      <c r="B1562" t="s">
        <v>1</v>
      </c>
      <c r="C1562" t="s">
        <v>1</v>
      </c>
    </row>
    <row r="1563" spans="1:3" x14ac:dyDescent="0.25">
      <c r="A1563">
        <v>1557</v>
      </c>
      <c r="B1563" t="s">
        <v>3</v>
      </c>
      <c r="C1563" t="s">
        <v>3</v>
      </c>
    </row>
    <row r="1564" spans="1:3" x14ac:dyDescent="0.25">
      <c r="A1564">
        <v>1558</v>
      </c>
      <c r="B1564" t="s">
        <v>1</v>
      </c>
      <c r="C1564" t="s">
        <v>1</v>
      </c>
    </row>
    <row r="1565" spans="1:3" x14ac:dyDescent="0.25">
      <c r="A1565">
        <v>1559</v>
      </c>
      <c r="B1565" t="s">
        <v>3</v>
      </c>
      <c r="C1565" t="s">
        <v>1</v>
      </c>
    </row>
    <row r="1566" spans="1:3" x14ac:dyDescent="0.25">
      <c r="A1566">
        <v>1560</v>
      </c>
      <c r="B1566" t="s">
        <v>18</v>
      </c>
      <c r="C1566" t="s">
        <v>18</v>
      </c>
    </row>
    <row r="1567" spans="1:3" x14ac:dyDescent="0.25">
      <c r="A1567">
        <v>1561</v>
      </c>
      <c r="B1567" t="s">
        <v>18</v>
      </c>
      <c r="C1567" t="s">
        <v>2</v>
      </c>
    </row>
    <row r="1568" spans="1:3" x14ac:dyDescent="0.25">
      <c r="A1568">
        <v>1562</v>
      </c>
      <c r="B1568" t="s">
        <v>2</v>
      </c>
      <c r="C1568" t="s">
        <v>2</v>
      </c>
    </row>
    <row r="1569" spans="1:3" x14ac:dyDescent="0.25">
      <c r="A1569">
        <v>1563</v>
      </c>
      <c r="B1569" t="s">
        <v>2</v>
      </c>
      <c r="C1569" t="s">
        <v>2</v>
      </c>
    </row>
    <row r="1570" spans="1:3" x14ac:dyDescent="0.25">
      <c r="A1570">
        <v>1564</v>
      </c>
      <c r="B1570" t="s">
        <v>2</v>
      </c>
      <c r="C1570" t="s">
        <v>2</v>
      </c>
    </row>
    <row r="1571" spans="1:3" x14ac:dyDescent="0.25">
      <c r="A1571">
        <v>1565</v>
      </c>
      <c r="B1571" t="s">
        <v>18</v>
      </c>
      <c r="C1571" t="s">
        <v>3</v>
      </c>
    </row>
    <row r="1572" spans="1:3" x14ac:dyDescent="0.25">
      <c r="A1572">
        <v>1566</v>
      </c>
      <c r="B1572" t="s">
        <v>2</v>
      </c>
      <c r="C1572" t="s">
        <v>2</v>
      </c>
    </row>
    <row r="1573" spans="1:3" x14ac:dyDescent="0.25">
      <c r="A1573">
        <v>1567</v>
      </c>
      <c r="B1573" t="s">
        <v>1</v>
      </c>
      <c r="C1573" t="s">
        <v>2</v>
      </c>
    </row>
    <row r="1574" spans="1:3" x14ac:dyDescent="0.25">
      <c r="A1574">
        <v>1568</v>
      </c>
      <c r="B1574" t="s">
        <v>1</v>
      </c>
      <c r="C1574" t="s">
        <v>1</v>
      </c>
    </row>
    <row r="1575" spans="1:3" x14ac:dyDescent="0.25">
      <c r="A1575">
        <v>1569</v>
      </c>
      <c r="B1575" t="s">
        <v>3</v>
      </c>
      <c r="C1575" t="s">
        <v>1</v>
      </c>
    </row>
    <row r="1576" spans="1:3" x14ac:dyDescent="0.25">
      <c r="A1576">
        <v>1570</v>
      </c>
      <c r="B1576" t="s">
        <v>1</v>
      </c>
      <c r="C1576" t="s">
        <v>1</v>
      </c>
    </row>
    <row r="1577" spans="1:3" x14ac:dyDescent="0.25">
      <c r="A1577">
        <v>1571</v>
      </c>
      <c r="B1577" t="s">
        <v>1</v>
      </c>
      <c r="C1577" t="s">
        <v>3</v>
      </c>
    </row>
    <row r="1578" spans="1:3" x14ac:dyDescent="0.25">
      <c r="A1578">
        <v>1572</v>
      </c>
      <c r="B1578" t="s">
        <v>2</v>
      </c>
      <c r="C1578" t="s">
        <v>2</v>
      </c>
    </row>
    <row r="1579" spans="1:3" x14ac:dyDescent="0.25">
      <c r="A1579">
        <v>1573</v>
      </c>
      <c r="B1579" t="s">
        <v>3</v>
      </c>
      <c r="C1579" t="s">
        <v>1</v>
      </c>
    </row>
    <row r="1580" spans="1:3" x14ac:dyDescent="0.25">
      <c r="A1580">
        <v>1574</v>
      </c>
      <c r="B1580" t="s">
        <v>2</v>
      </c>
      <c r="C1580" t="s">
        <v>2</v>
      </c>
    </row>
    <row r="1581" spans="1:3" x14ac:dyDescent="0.25">
      <c r="A1581">
        <v>1575</v>
      </c>
      <c r="B1581" t="s">
        <v>3</v>
      </c>
      <c r="C1581" t="s">
        <v>1</v>
      </c>
    </row>
    <row r="1582" spans="1:3" x14ac:dyDescent="0.25">
      <c r="A1582">
        <v>1576</v>
      </c>
      <c r="B1582" t="s">
        <v>3</v>
      </c>
      <c r="C1582" t="s">
        <v>1</v>
      </c>
    </row>
    <row r="1583" spans="1:3" x14ac:dyDescent="0.25">
      <c r="A1583">
        <v>1577</v>
      </c>
      <c r="B1583" t="s">
        <v>18</v>
      </c>
      <c r="C1583" t="s">
        <v>18</v>
      </c>
    </row>
    <row r="1584" spans="1:3" x14ac:dyDescent="0.25">
      <c r="A1584">
        <v>1578</v>
      </c>
      <c r="B1584" t="s">
        <v>1</v>
      </c>
      <c r="C1584" t="s">
        <v>1</v>
      </c>
    </row>
    <row r="1585" spans="1:3" x14ac:dyDescent="0.25">
      <c r="A1585">
        <v>1579</v>
      </c>
      <c r="B1585" t="s">
        <v>3</v>
      </c>
      <c r="C1585" t="s">
        <v>3</v>
      </c>
    </row>
    <row r="1586" spans="1:3" x14ac:dyDescent="0.25">
      <c r="A1586">
        <v>1580</v>
      </c>
      <c r="B1586" t="s">
        <v>3</v>
      </c>
      <c r="C1586" t="s">
        <v>1</v>
      </c>
    </row>
    <row r="1587" spans="1:3" x14ac:dyDescent="0.25">
      <c r="A1587">
        <v>1581</v>
      </c>
      <c r="B1587" t="s">
        <v>2</v>
      </c>
      <c r="C1587" t="s">
        <v>2</v>
      </c>
    </row>
    <row r="1588" spans="1:3" x14ac:dyDescent="0.25">
      <c r="A1588">
        <v>1582</v>
      </c>
      <c r="B1588" t="s">
        <v>3</v>
      </c>
      <c r="C1588" t="s">
        <v>1</v>
      </c>
    </row>
    <row r="1589" spans="1:3" x14ac:dyDescent="0.25">
      <c r="A1589">
        <v>1583</v>
      </c>
      <c r="B1589" t="s">
        <v>3</v>
      </c>
      <c r="C1589" t="s">
        <v>3</v>
      </c>
    </row>
    <row r="1590" spans="1:3" x14ac:dyDescent="0.25">
      <c r="A1590">
        <v>1584</v>
      </c>
      <c r="B1590" t="s">
        <v>2</v>
      </c>
      <c r="C1590" t="s">
        <v>2</v>
      </c>
    </row>
    <row r="1591" spans="1:3" x14ac:dyDescent="0.25">
      <c r="A1591">
        <v>1585</v>
      </c>
      <c r="B1591" t="s">
        <v>18</v>
      </c>
      <c r="C1591" t="s">
        <v>18</v>
      </c>
    </row>
    <row r="1592" spans="1:3" x14ac:dyDescent="0.25">
      <c r="A1592">
        <v>1586</v>
      </c>
      <c r="B1592" t="s">
        <v>2</v>
      </c>
      <c r="C1592" t="s">
        <v>2</v>
      </c>
    </row>
    <row r="1593" spans="1:3" x14ac:dyDescent="0.25">
      <c r="A1593">
        <v>1587</v>
      </c>
      <c r="B1593" t="s">
        <v>1</v>
      </c>
      <c r="C1593" t="s">
        <v>1</v>
      </c>
    </row>
    <row r="1594" spans="1:3" x14ac:dyDescent="0.25">
      <c r="A1594">
        <v>1588</v>
      </c>
      <c r="B1594" t="s">
        <v>2</v>
      </c>
      <c r="C1594" t="s">
        <v>2</v>
      </c>
    </row>
    <row r="1595" spans="1:3" x14ac:dyDescent="0.25">
      <c r="A1595">
        <v>1589</v>
      </c>
      <c r="B1595" t="s">
        <v>18</v>
      </c>
      <c r="C1595" t="s">
        <v>3</v>
      </c>
    </row>
    <row r="1596" spans="1:3" x14ac:dyDescent="0.25">
      <c r="A1596">
        <v>1590</v>
      </c>
      <c r="B1596" t="s">
        <v>3</v>
      </c>
      <c r="C1596" t="s">
        <v>1</v>
      </c>
    </row>
    <row r="1597" spans="1:3" x14ac:dyDescent="0.25">
      <c r="A1597">
        <v>1591</v>
      </c>
      <c r="B1597" t="s">
        <v>3</v>
      </c>
      <c r="C1597" t="s">
        <v>1</v>
      </c>
    </row>
    <row r="1598" spans="1:3" x14ac:dyDescent="0.25">
      <c r="A1598">
        <v>1592</v>
      </c>
      <c r="B1598" t="s">
        <v>1</v>
      </c>
      <c r="C1598" t="s">
        <v>1</v>
      </c>
    </row>
    <row r="1599" spans="1:3" x14ac:dyDescent="0.25">
      <c r="A1599">
        <v>1593</v>
      </c>
      <c r="B1599" t="s">
        <v>3</v>
      </c>
      <c r="C1599" t="s">
        <v>1</v>
      </c>
    </row>
    <row r="1600" spans="1:3" x14ac:dyDescent="0.25">
      <c r="A1600">
        <v>1594</v>
      </c>
      <c r="B1600" t="s">
        <v>18</v>
      </c>
      <c r="C1600" t="s">
        <v>3</v>
      </c>
    </row>
    <row r="1601" spans="1:3" x14ac:dyDescent="0.25">
      <c r="A1601">
        <v>1595</v>
      </c>
      <c r="B1601" t="s">
        <v>2</v>
      </c>
      <c r="C1601" t="s">
        <v>2</v>
      </c>
    </row>
    <row r="1602" spans="1:3" x14ac:dyDescent="0.25">
      <c r="A1602">
        <v>1596</v>
      </c>
      <c r="B1602" t="s">
        <v>3</v>
      </c>
      <c r="C1602" t="s">
        <v>1</v>
      </c>
    </row>
    <row r="1603" spans="1:3" x14ac:dyDescent="0.25">
      <c r="A1603">
        <v>1597</v>
      </c>
      <c r="B1603" t="s">
        <v>18</v>
      </c>
      <c r="C1603" t="s">
        <v>3</v>
      </c>
    </row>
    <row r="1604" spans="1:3" x14ac:dyDescent="0.25">
      <c r="A1604">
        <v>1598</v>
      </c>
      <c r="B1604" t="s">
        <v>1</v>
      </c>
      <c r="C1604" t="s">
        <v>1</v>
      </c>
    </row>
    <row r="1605" spans="1:3" x14ac:dyDescent="0.25">
      <c r="A1605">
        <v>1599</v>
      </c>
      <c r="B1605" t="s">
        <v>3</v>
      </c>
      <c r="C1605" t="s">
        <v>1</v>
      </c>
    </row>
    <row r="1606" spans="1:3" x14ac:dyDescent="0.25">
      <c r="A1606">
        <v>1600</v>
      </c>
      <c r="B1606" t="s">
        <v>2</v>
      </c>
      <c r="C1606" t="s">
        <v>2</v>
      </c>
    </row>
    <row r="1607" spans="1:3" x14ac:dyDescent="0.25">
      <c r="A1607">
        <v>1601</v>
      </c>
      <c r="B1607" t="s">
        <v>3</v>
      </c>
      <c r="C1607" t="s">
        <v>1</v>
      </c>
    </row>
    <row r="1608" spans="1:3" x14ac:dyDescent="0.25">
      <c r="A1608">
        <v>1602</v>
      </c>
      <c r="B1608" t="s">
        <v>2</v>
      </c>
      <c r="C1608" t="s">
        <v>2</v>
      </c>
    </row>
    <row r="1609" spans="1:3" x14ac:dyDescent="0.25">
      <c r="A1609">
        <v>1603</v>
      </c>
      <c r="B1609" t="s">
        <v>18</v>
      </c>
      <c r="C1609" t="s">
        <v>3</v>
      </c>
    </row>
    <row r="1610" spans="1:3" x14ac:dyDescent="0.25">
      <c r="A1610">
        <v>1604</v>
      </c>
      <c r="B1610" t="s">
        <v>1</v>
      </c>
      <c r="C1610" t="s">
        <v>1</v>
      </c>
    </row>
    <row r="1611" spans="1:3" x14ac:dyDescent="0.25">
      <c r="A1611">
        <v>1605</v>
      </c>
      <c r="B1611" t="s">
        <v>3</v>
      </c>
      <c r="C1611" t="s">
        <v>1</v>
      </c>
    </row>
    <row r="1612" spans="1:3" x14ac:dyDescent="0.25">
      <c r="A1612">
        <v>1606</v>
      </c>
      <c r="B1612" t="s">
        <v>1</v>
      </c>
      <c r="C1612" t="s">
        <v>1</v>
      </c>
    </row>
    <row r="1613" spans="1:3" x14ac:dyDescent="0.25">
      <c r="A1613">
        <v>1607</v>
      </c>
      <c r="B1613" t="s">
        <v>18</v>
      </c>
      <c r="C1613" t="s">
        <v>3</v>
      </c>
    </row>
    <row r="1614" spans="1:3" x14ac:dyDescent="0.25">
      <c r="A1614">
        <v>1608</v>
      </c>
      <c r="B1614" t="s">
        <v>1</v>
      </c>
      <c r="C1614" t="s">
        <v>3</v>
      </c>
    </row>
    <row r="1615" spans="1:3" x14ac:dyDescent="0.25">
      <c r="A1615">
        <v>1609</v>
      </c>
      <c r="B1615" t="s">
        <v>18</v>
      </c>
      <c r="C1615" t="s">
        <v>1</v>
      </c>
    </row>
    <row r="1616" spans="1:3" x14ac:dyDescent="0.25">
      <c r="A1616">
        <v>1610</v>
      </c>
      <c r="B1616" t="s">
        <v>2</v>
      </c>
      <c r="C1616" t="s">
        <v>2</v>
      </c>
    </row>
    <row r="1617" spans="1:3" x14ac:dyDescent="0.25">
      <c r="A1617">
        <v>1611</v>
      </c>
      <c r="B1617" t="s">
        <v>18</v>
      </c>
      <c r="C1617" t="s">
        <v>18</v>
      </c>
    </row>
    <row r="1618" spans="1:3" x14ac:dyDescent="0.25">
      <c r="A1618">
        <v>1612</v>
      </c>
      <c r="B1618" t="s">
        <v>2</v>
      </c>
      <c r="C1618" t="s">
        <v>2</v>
      </c>
    </row>
    <row r="1619" spans="1:3" x14ac:dyDescent="0.25">
      <c r="A1619">
        <v>1613</v>
      </c>
      <c r="B1619" t="s">
        <v>2</v>
      </c>
      <c r="C1619" t="s">
        <v>2</v>
      </c>
    </row>
    <row r="1620" spans="1:3" x14ac:dyDescent="0.25">
      <c r="A1620">
        <v>1614</v>
      </c>
      <c r="B1620" t="s">
        <v>2</v>
      </c>
      <c r="C1620" t="s">
        <v>2</v>
      </c>
    </row>
    <row r="1621" spans="1:3" x14ac:dyDescent="0.25">
      <c r="A1621">
        <v>1615</v>
      </c>
      <c r="B1621" t="s">
        <v>2</v>
      </c>
      <c r="C1621" t="s">
        <v>2</v>
      </c>
    </row>
    <row r="1622" spans="1:3" x14ac:dyDescent="0.25">
      <c r="A1622">
        <v>1616</v>
      </c>
      <c r="B1622" t="s">
        <v>1</v>
      </c>
      <c r="C1622" t="s">
        <v>3</v>
      </c>
    </row>
    <row r="1623" spans="1:3" x14ac:dyDescent="0.25">
      <c r="A1623">
        <v>1617</v>
      </c>
      <c r="B1623" t="s">
        <v>2</v>
      </c>
      <c r="C1623" t="s">
        <v>2</v>
      </c>
    </row>
    <row r="1624" spans="1:3" x14ac:dyDescent="0.25">
      <c r="A1624">
        <v>1618</v>
      </c>
      <c r="B1624" t="s">
        <v>2</v>
      </c>
      <c r="C1624" t="s">
        <v>2</v>
      </c>
    </row>
    <row r="1625" spans="1:3" x14ac:dyDescent="0.25">
      <c r="A1625">
        <v>1619</v>
      </c>
      <c r="B1625" t="s">
        <v>18</v>
      </c>
      <c r="C1625" t="s">
        <v>3</v>
      </c>
    </row>
    <row r="1626" spans="1:3" x14ac:dyDescent="0.25">
      <c r="A1626">
        <v>1620</v>
      </c>
      <c r="B1626" t="s">
        <v>18</v>
      </c>
      <c r="C1626" t="s">
        <v>3</v>
      </c>
    </row>
    <row r="1627" spans="1:3" x14ac:dyDescent="0.25">
      <c r="A1627">
        <v>1621</v>
      </c>
      <c r="B1627" t="s">
        <v>18</v>
      </c>
      <c r="C1627" t="s">
        <v>1</v>
      </c>
    </row>
    <row r="1628" spans="1:3" x14ac:dyDescent="0.25">
      <c r="A1628">
        <v>1622</v>
      </c>
      <c r="B1628" t="s">
        <v>2</v>
      </c>
      <c r="C1628" t="s">
        <v>2</v>
      </c>
    </row>
    <row r="1629" spans="1:3" x14ac:dyDescent="0.25">
      <c r="A1629">
        <v>1623</v>
      </c>
      <c r="B1629" t="s">
        <v>3</v>
      </c>
      <c r="C1629" t="s">
        <v>3</v>
      </c>
    </row>
    <row r="1630" spans="1:3" x14ac:dyDescent="0.25">
      <c r="A1630">
        <v>1624</v>
      </c>
      <c r="B1630" t="s">
        <v>3</v>
      </c>
      <c r="C1630" t="s">
        <v>1</v>
      </c>
    </row>
    <row r="1631" spans="1:3" x14ac:dyDescent="0.25">
      <c r="A1631">
        <v>1625</v>
      </c>
      <c r="B1631" t="s">
        <v>1</v>
      </c>
      <c r="C1631" t="s">
        <v>1</v>
      </c>
    </row>
    <row r="1632" spans="1:3" x14ac:dyDescent="0.25">
      <c r="A1632">
        <v>1626</v>
      </c>
      <c r="B1632" t="s">
        <v>18</v>
      </c>
      <c r="C1632" t="s">
        <v>3</v>
      </c>
    </row>
    <row r="1633" spans="1:3" x14ac:dyDescent="0.25">
      <c r="A1633">
        <v>1627</v>
      </c>
      <c r="B1633" t="s">
        <v>3</v>
      </c>
      <c r="C1633" t="s">
        <v>1</v>
      </c>
    </row>
    <row r="1634" spans="1:3" x14ac:dyDescent="0.25">
      <c r="A1634">
        <v>1628</v>
      </c>
      <c r="B1634" t="s">
        <v>3</v>
      </c>
      <c r="C1634" t="s">
        <v>3</v>
      </c>
    </row>
    <row r="1635" spans="1:3" x14ac:dyDescent="0.25">
      <c r="A1635">
        <v>1629</v>
      </c>
      <c r="B1635" t="s">
        <v>2</v>
      </c>
      <c r="C1635" t="s">
        <v>2</v>
      </c>
    </row>
    <row r="1636" spans="1:3" x14ac:dyDescent="0.25">
      <c r="A1636">
        <v>1630</v>
      </c>
      <c r="B1636" t="s">
        <v>1</v>
      </c>
      <c r="C1636" t="s">
        <v>1</v>
      </c>
    </row>
    <row r="1637" spans="1:3" x14ac:dyDescent="0.25">
      <c r="A1637">
        <v>1631</v>
      </c>
      <c r="B1637" t="s">
        <v>18</v>
      </c>
      <c r="C1637" t="s">
        <v>2</v>
      </c>
    </row>
    <row r="1638" spans="1:3" x14ac:dyDescent="0.25">
      <c r="A1638">
        <v>1632</v>
      </c>
      <c r="B1638" t="s">
        <v>1</v>
      </c>
      <c r="C1638" t="s">
        <v>1</v>
      </c>
    </row>
    <row r="1639" spans="1:3" x14ac:dyDescent="0.25">
      <c r="A1639">
        <v>1633</v>
      </c>
      <c r="B1639" t="s">
        <v>3</v>
      </c>
      <c r="C1639" t="s">
        <v>1</v>
      </c>
    </row>
    <row r="1640" spans="1:3" x14ac:dyDescent="0.25">
      <c r="A1640">
        <v>1634</v>
      </c>
      <c r="B1640" t="s">
        <v>3</v>
      </c>
      <c r="C1640" t="s">
        <v>1</v>
      </c>
    </row>
    <row r="1641" spans="1:3" x14ac:dyDescent="0.25">
      <c r="A1641">
        <v>1635</v>
      </c>
      <c r="B1641" t="s">
        <v>18</v>
      </c>
      <c r="C1641" t="s">
        <v>2</v>
      </c>
    </row>
    <row r="1642" spans="1:3" x14ac:dyDescent="0.25">
      <c r="A1642">
        <v>1636</v>
      </c>
      <c r="B1642" t="s">
        <v>3</v>
      </c>
      <c r="C1642" t="s">
        <v>1</v>
      </c>
    </row>
    <row r="1643" spans="1:3" x14ac:dyDescent="0.25">
      <c r="A1643">
        <v>1637</v>
      </c>
      <c r="B1643" t="s">
        <v>18</v>
      </c>
      <c r="C1643" t="s">
        <v>18</v>
      </c>
    </row>
    <row r="1644" spans="1:3" x14ac:dyDescent="0.25">
      <c r="A1644">
        <v>1638</v>
      </c>
      <c r="B1644" t="s">
        <v>3</v>
      </c>
      <c r="C1644" t="s">
        <v>1</v>
      </c>
    </row>
    <row r="1645" spans="1:3" x14ac:dyDescent="0.25">
      <c r="A1645">
        <v>1639</v>
      </c>
      <c r="B1645" t="s">
        <v>1</v>
      </c>
      <c r="C1645" t="s">
        <v>1</v>
      </c>
    </row>
    <row r="1646" spans="1:3" x14ac:dyDescent="0.25">
      <c r="A1646">
        <v>1640</v>
      </c>
      <c r="B1646" t="s">
        <v>2</v>
      </c>
      <c r="C1646" t="s">
        <v>2</v>
      </c>
    </row>
    <row r="1647" spans="1:3" x14ac:dyDescent="0.25">
      <c r="A1647">
        <v>1641</v>
      </c>
      <c r="B1647" t="s">
        <v>18</v>
      </c>
      <c r="C1647" t="s">
        <v>2</v>
      </c>
    </row>
    <row r="1648" spans="1:3" x14ac:dyDescent="0.25">
      <c r="A1648">
        <v>1642</v>
      </c>
      <c r="B1648" t="s">
        <v>18</v>
      </c>
      <c r="C1648" t="s">
        <v>3</v>
      </c>
    </row>
    <row r="1649" spans="1:3" x14ac:dyDescent="0.25">
      <c r="A1649">
        <v>1643</v>
      </c>
      <c r="B1649" t="s">
        <v>3</v>
      </c>
      <c r="C1649" t="s">
        <v>1</v>
      </c>
    </row>
    <row r="1650" spans="1:3" x14ac:dyDescent="0.25">
      <c r="A1650">
        <v>1644</v>
      </c>
      <c r="B1650" t="s">
        <v>2</v>
      </c>
      <c r="C1650" t="s">
        <v>2</v>
      </c>
    </row>
    <row r="1651" spans="1:3" x14ac:dyDescent="0.25">
      <c r="A1651">
        <v>1645</v>
      </c>
      <c r="B1651" t="s">
        <v>2</v>
      </c>
      <c r="C1651" t="s">
        <v>2</v>
      </c>
    </row>
    <row r="1652" spans="1:3" x14ac:dyDescent="0.25">
      <c r="A1652">
        <v>1646</v>
      </c>
      <c r="B1652" t="s">
        <v>2</v>
      </c>
      <c r="C1652" t="s">
        <v>2</v>
      </c>
    </row>
    <row r="1653" spans="1:3" x14ac:dyDescent="0.25">
      <c r="A1653">
        <v>1647</v>
      </c>
      <c r="B1653" t="s">
        <v>2</v>
      </c>
      <c r="C1653" t="s">
        <v>2</v>
      </c>
    </row>
    <row r="1654" spans="1:3" x14ac:dyDescent="0.25">
      <c r="A1654">
        <v>1648</v>
      </c>
      <c r="B1654" t="s">
        <v>1</v>
      </c>
      <c r="C1654" t="s">
        <v>1</v>
      </c>
    </row>
    <row r="1655" spans="1:3" x14ac:dyDescent="0.25">
      <c r="A1655">
        <v>1649</v>
      </c>
      <c r="B1655" t="s">
        <v>2</v>
      </c>
      <c r="C1655" t="s">
        <v>2</v>
      </c>
    </row>
    <row r="1656" spans="1:3" x14ac:dyDescent="0.25">
      <c r="A1656">
        <v>1650</v>
      </c>
      <c r="B1656" t="s">
        <v>1</v>
      </c>
      <c r="C1656" t="s">
        <v>3</v>
      </c>
    </row>
    <row r="1657" spans="1:3" x14ac:dyDescent="0.25">
      <c r="A1657">
        <v>1651</v>
      </c>
      <c r="B1657" t="s">
        <v>1</v>
      </c>
      <c r="C1657" t="s">
        <v>18</v>
      </c>
    </row>
    <row r="1658" spans="1:3" x14ac:dyDescent="0.25">
      <c r="A1658">
        <v>1652</v>
      </c>
      <c r="B1658" t="s">
        <v>1</v>
      </c>
      <c r="C1658" t="s">
        <v>1</v>
      </c>
    </row>
    <row r="1659" spans="1:3" x14ac:dyDescent="0.25">
      <c r="A1659">
        <v>1653</v>
      </c>
      <c r="B1659" t="s">
        <v>1</v>
      </c>
      <c r="C1659" t="s">
        <v>1</v>
      </c>
    </row>
    <row r="1660" spans="1:3" x14ac:dyDescent="0.25">
      <c r="A1660">
        <v>1654</v>
      </c>
      <c r="B1660" t="s">
        <v>3</v>
      </c>
      <c r="C1660" t="s">
        <v>2</v>
      </c>
    </row>
    <row r="1661" spans="1:3" x14ac:dyDescent="0.25">
      <c r="A1661">
        <v>1655</v>
      </c>
      <c r="B1661" t="s">
        <v>18</v>
      </c>
      <c r="C1661" t="s">
        <v>3</v>
      </c>
    </row>
    <row r="1662" spans="1:3" x14ac:dyDescent="0.25">
      <c r="A1662">
        <v>1656</v>
      </c>
      <c r="B1662" t="s">
        <v>1</v>
      </c>
      <c r="C1662" t="s">
        <v>3</v>
      </c>
    </row>
    <row r="1663" spans="1:3" x14ac:dyDescent="0.25">
      <c r="A1663">
        <v>1657</v>
      </c>
      <c r="B1663" t="s">
        <v>18</v>
      </c>
      <c r="C1663" t="s">
        <v>3</v>
      </c>
    </row>
    <row r="1664" spans="1:3" x14ac:dyDescent="0.25">
      <c r="A1664">
        <v>1658</v>
      </c>
      <c r="B1664" t="s">
        <v>1</v>
      </c>
      <c r="C1664" t="s">
        <v>1</v>
      </c>
    </row>
    <row r="1665" spans="1:3" x14ac:dyDescent="0.25">
      <c r="A1665">
        <v>1659</v>
      </c>
      <c r="B1665" t="s">
        <v>3</v>
      </c>
      <c r="C1665" t="s">
        <v>1</v>
      </c>
    </row>
    <row r="1666" spans="1:3" x14ac:dyDescent="0.25">
      <c r="A1666">
        <v>1660</v>
      </c>
      <c r="B1666" t="s">
        <v>3</v>
      </c>
      <c r="C1666" t="s">
        <v>1</v>
      </c>
    </row>
    <row r="1667" spans="1:3" x14ac:dyDescent="0.25">
      <c r="A1667">
        <v>1661</v>
      </c>
      <c r="B1667" t="s">
        <v>1</v>
      </c>
      <c r="C1667" t="s">
        <v>1</v>
      </c>
    </row>
    <row r="1668" spans="1:3" x14ac:dyDescent="0.25">
      <c r="A1668">
        <v>1662</v>
      </c>
      <c r="B1668" t="s">
        <v>1</v>
      </c>
      <c r="C1668" t="s">
        <v>1</v>
      </c>
    </row>
    <row r="1669" spans="1:3" x14ac:dyDescent="0.25">
      <c r="A1669">
        <v>1663</v>
      </c>
      <c r="B1669" t="s">
        <v>3</v>
      </c>
      <c r="C1669" t="s">
        <v>1</v>
      </c>
    </row>
    <row r="1670" spans="1:3" x14ac:dyDescent="0.25">
      <c r="A1670">
        <v>1664</v>
      </c>
      <c r="B1670" t="s">
        <v>1</v>
      </c>
      <c r="C1670" t="s">
        <v>1</v>
      </c>
    </row>
    <row r="1671" spans="1:3" x14ac:dyDescent="0.25">
      <c r="A1671">
        <v>1665</v>
      </c>
      <c r="B1671" t="s">
        <v>2</v>
      </c>
      <c r="C1671" t="s">
        <v>2</v>
      </c>
    </row>
    <row r="1672" spans="1:3" x14ac:dyDescent="0.25">
      <c r="A1672">
        <v>1666</v>
      </c>
      <c r="B1672" t="s">
        <v>1</v>
      </c>
      <c r="C1672" t="s">
        <v>1</v>
      </c>
    </row>
    <row r="1673" spans="1:3" x14ac:dyDescent="0.25">
      <c r="A1673">
        <v>1667</v>
      </c>
      <c r="B1673" t="s">
        <v>3</v>
      </c>
      <c r="C1673" t="s">
        <v>1</v>
      </c>
    </row>
    <row r="1674" spans="1:3" x14ac:dyDescent="0.25">
      <c r="A1674">
        <v>1668</v>
      </c>
      <c r="B1674" t="s">
        <v>2</v>
      </c>
      <c r="C1674" t="s">
        <v>2</v>
      </c>
    </row>
    <row r="1675" spans="1:3" x14ac:dyDescent="0.25">
      <c r="A1675">
        <v>1669</v>
      </c>
      <c r="B1675" t="s">
        <v>1</v>
      </c>
      <c r="C1675" t="s">
        <v>1</v>
      </c>
    </row>
    <row r="1676" spans="1:3" x14ac:dyDescent="0.25">
      <c r="A1676">
        <v>1670</v>
      </c>
      <c r="B1676" t="s">
        <v>18</v>
      </c>
      <c r="C1676" t="s">
        <v>18</v>
      </c>
    </row>
    <row r="1677" spans="1:3" x14ac:dyDescent="0.25">
      <c r="A1677">
        <v>1671</v>
      </c>
      <c r="B1677" t="s">
        <v>2</v>
      </c>
      <c r="C1677" t="s">
        <v>2</v>
      </c>
    </row>
    <row r="1678" spans="1:3" x14ac:dyDescent="0.25">
      <c r="A1678">
        <v>1672</v>
      </c>
      <c r="B1678" t="s">
        <v>18</v>
      </c>
      <c r="C1678" t="s">
        <v>2</v>
      </c>
    </row>
    <row r="1679" spans="1:3" x14ac:dyDescent="0.25">
      <c r="A1679">
        <v>1673</v>
      </c>
      <c r="B1679" t="s">
        <v>3</v>
      </c>
      <c r="C1679" t="s">
        <v>1</v>
      </c>
    </row>
    <row r="1680" spans="1:3" x14ac:dyDescent="0.25">
      <c r="A1680">
        <v>1674</v>
      </c>
      <c r="B1680" t="s">
        <v>2</v>
      </c>
      <c r="C1680" t="s">
        <v>2</v>
      </c>
    </row>
    <row r="1681" spans="1:3" x14ac:dyDescent="0.25">
      <c r="A1681">
        <v>1675</v>
      </c>
      <c r="B1681" t="s">
        <v>3</v>
      </c>
      <c r="C1681" t="s">
        <v>1</v>
      </c>
    </row>
    <row r="1682" spans="1:3" x14ac:dyDescent="0.25">
      <c r="A1682">
        <v>1676</v>
      </c>
      <c r="B1682" t="s">
        <v>1</v>
      </c>
      <c r="C1682" t="s">
        <v>1</v>
      </c>
    </row>
    <row r="1683" spans="1:3" x14ac:dyDescent="0.25">
      <c r="A1683">
        <v>1677</v>
      </c>
      <c r="B1683" t="s">
        <v>3</v>
      </c>
      <c r="C1683" t="s">
        <v>18</v>
      </c>
    </row>
    <row r="1684" spans="1:3" x14ac:dyDescent="0.25">
      <c r="A1684">
        <v>1678</v>
      </c>
      <c r="B1684" t="s">
        <v>2</v>
      </c>
      <c r="C1684" t="s">
        <v>2</v>
      </c>
    </row>
    <row r="1685" spans="1:3" x14ac:dyDescent="0.25">
      <c r="A1685">
        <v>1679</v>
      </c>
      <c r="B1685" t="s">
        <v>3</v>
      </c>
      <c r="C1685" t="s">
        <v>1</v>
      </c>
    </row>
    <row r="1686" spans="1:3" x14ac:dyDescent="0.25">
      <c r="A1686">
        <v>1680</v>
      </c>
      <c r="B1686" t="s">
        <v>3</v>
      </c>
      <c r="C1686" t="s">
        <v>2</v>
      </c>
    </row>
    <row r="1687" spans="1:3" x14ac:dyDescent="0.25">
      <c r="A1687">
        <v>1681</v>
      </c>
      <c r="B1687" t="s">
        <v>1</v>
      </c>
      <c r="C1687" t="s">
        <v>1</v>
      </c>
    </row>
    <row r="1688" spans="1:3" x14ac:dyDescent="0.25">
      <c r="A1688">
        <v>1682</v>
      </c>
      <c r="B1688" t="s">
        <v>1</v>
      </c>
      <c r="C1688" t="s">
        <v>1</v>
      </c>
    </row>
    <row r="1689" spans="1:3" x14ac:dyDescent="0.25">
      <c r="A1689">
        <v>1683</v>
      </c>
      <c r="B1689" t="s">
        <v>3</v>
      </c>
      <c r="C1689" t="s">
        <v>18</v>
      </c>
    </row>
    <row r="1690" spans="1:3" x14ac:dyDescent="0.25">
      <c r="A1690">
        <v>1684</v>
      </c>
      <c r="B1690" t="s">
        <v>18</v>
      </c>
      <c r="C1690" t="s">
        <v>3</v>
      </c>
    </row>
    <row r="1691" spans="1:3" x14ac:dyDescent="0.25">
      <c r="A1691">
        <v>1685</v>
      </c>
      <c r="B1691" t="s">
        <v>2</v>
      </c>
      <c r="C1691" t="s">
        <v>2</v>
      </c>
    </row>
    <row r="1692" spans="1:3" x14ac:dyDescent="0.25">
      <c r="A1692">
        <v>1686</v>
      </c>
      <c r="B1692" t="s">
        <v>2</v>
      </c>
      <c r="C1692" t="s">
        <v>2</v>
      </c>
    </row>
    <row r="1693" spans="1:3" x14ac:dyDescent="0.25">
      <c r="A1693">
        <v>1687</v>
      </c>
      <c r="B1693" t="s">
        <v>18</v>
      </c>
      <c r="C1693" t="s">
        <v>18</v>
      </c>
    </row>
    <row r="1694" spans="1:3" x14ac:dyDescent="0.25">
      <c r="A1694">
        <v>1688</v>
      </c>
      <c r="B1694" t="s">
        <v>3</v>
      </c>
      <c r="C1694" t="s">
        <v>1</v>
      </c>
    </row>
    <row r="1695" spans="1:3" x14ac:dyDescent="0.25">
      <c r="A1695">
        <v>1689</v>
      </c>
      <c r="B1695" t="s">
        <v>2</v>
      </c>
      <c r="C1695" t="s">
        <v>2</v>
      </c>
    </row>
    <row r="1696" spans="1:3" x14ac:dyDescent="0.25">
      <c r="A1696">
        <v>1690</v>
      </c>
      <c r="B1696" t="s">
        <v>2</v>
      </c>
      <c r="C1696" t="s">
        <v>2</v>
      </c>
    </row>
    <row r="1697" spans="1:3" x14ac:dyDescent="0.25">
      <c r="A1697">
        <v>1691</v>
      </c>
      <c r="B1697" t="s">
        <v>3</v>
      </c>
      <c r="C1697" t="s">
        <v>1</v>
      </c>
    </row>
    <row r="1698" spans="1:3" x14ac:dyDescent="0.25">
      <c r="A1698">
        <v>1692</v>
      </c>
      <c r="B1698" t="s">
        <v>2</v>
      </c>
      <c r="C1698" t="s">
        <v>2</v>
      </c>
    </row>
    <row r="1699" spans="1:3" x14ac:dyDescent="0.25">
      <c r="A1699">
        <v>1693</v>
      </c>
      <c r="B1699" t="s">
        <v>2</v>
      </c>
      <c r="C1699" t="s">
        <v>2</v>
      </c>
    </row>
    <row r="1700" spans="1:3" x14ac:dyDescent="0.25">
      <c r="A1700">
        <v>1694</v>
      </c>
      <c r="B1700" t="s">
        <v>1</v>
      </c>
      <c r="C1700" t="s">
        <v>1</v>
      </c>
    </row>
    <row r="1701" spans="1:3" x14ac:dyDescent="0.25">
      <c r="A1701">
        <v>1695</v>
      </c>
      <c r="B1701" t="s">
        <v>2</v>
      </c>
      <c r="C1701" t="s">
        <v>2</v>
      </c>
    </row>
    <row r="1702" spans="1:3" x14ac:dyDescent="0.25">
      <c r="A1702">
        <v>1696</v>
      </c>
      <c r="B1702" t="s">
        <v>2</v>
      </c>
      <c r="C1702" t="s">
        <v>2</v>
      </c>
    </row>
    <row r="1703" spans="1:3" x14ac:dyDescent="0.25">
      <c r="A1703">
        <v>1697</v>
      </c>
      <c r="B1703" t="s">
        <v>2</v>
      </c>
      <c r="C1703" t="s">
        <v>2</v>
      </c>
    </row>
    <row r="1704" spans="1:3" x14ac:dyDescent="0.25">
      <c r="A1704">
        <v>1698</v>
      </c>
      <c r="B1704" t="s">
        <v>2</v>
      </c>
      <c r="C1704" t="s">
        <v>2</v>
      </c>
    </row>
    <row r="1705" spans="1:3" x14ac:dyDescent="0.25">
      <c r="A1705">
        <v>1699</v>
      </c>
      <c r="B1705" t="s">
        <v>18</v>
      </c>
      <c r="C1705" t="s">
        <v>18</v>
      </c>
    </row>
    <row r="1706" spans="1:3" x14ac:dyDescent="0.25">
      <c r="A1706">
        <v>1700</v>
      </c>
      <c r="B1706" t="s">
        <v>2</v>
      </c>
      <c r="C1706" t="s">
        <v>2</v>
      </c>
    </row>
    <row r="1707" spans="1:3" x14ac:dyDescent="0.25">
      <c r="A1707">
        <v>1701</v>
      </c>
      <c r="B1707" t="s">
        <v>18</v>
      </c>
      <c r="C1707" t="s">
        <v>18</v>
      </c>
    </row>
    <row r="1708" spans="1:3" x14ac:dyDescent="0.25">
      <c r="A1708">
        <v>1702</v>
      </c>
      <c r="B1708" t="s">
        <v>18</v>
      </c>
      <c r="C1708" t="s">
        <v>2</v>
      </c>
    </row>
    <row r="1709" spans="1:3" x14ac:dyDescent="0.25">
      <c r="A1709">
        <v>1703</v>
      </c>
      <c r="B1709" t="s">
        <v>18</v>
      </c>
      <c r="C1709" t="s">
        <v>2</v>
      </c>
    </row>
    <row r="1710" spans="1:3" x14ac:dyDescent="0.25">
      <c r="A1710">
        <v>1704</v>
      </c>
      <c r="B1710" t="s">
        <v>2</v>
      </c>
      <c r="C1710" t="s">
        <v>2</v>
      </c>
    </row>
    <row r="1711" spans="1:3" x14ac:dyDescent="0.25">
      <c r="A1711">
        <v>1705</v>
      </c>
      <c r="B1711" t="s">
        <v>1</v>
      </c>
      <c r="C1711" t="s">
        <v>18</v>
      </c>
    </row>
    <row r="1712" spans="1:3" x14ac:dyDescent="0.25">
      <c r="A1712">
        <v>1706</v>
      </c>
      <c r="B1712" t="s">
        <v>3</v>
      </c>
      <c r="C1712" t="s">
        <v>1</v>
      </c>
    </row>
    <row r="1713" spans="1:3" x14ac:dyDescent="0.25">
      <c r="A1713">
        <v>1707</v>
      </c>
      <c r="B1713" t="s">
        <v>1</v>
      </c>
      <c r="C1713" t="s">
        <v>1</v>
      </c>
    </row>
    <row r="1714" spans="1:3" x14ac:dyDescent="0.25">
      <c r="A1714">
        <v>1708</v>
      </c>
      <c r="B1714" t="s">
        <v>2</v>
      </c>
      <c r="C1714" t="s">
        <v>2</v>
      </c>
    </row>
    <row r="1715" spans="1:3" x14ac:dyDescent="0.25">
      <c r="A1715">
        <v>1709</v>
      </c>
      <c r="B1715" t="s">
        <v>2</v>
      </c>
      <c r="C1715" t="s">
        <v>2</v>
      </c>
    </row>
    <row r="1716" spans="1:3" x14ac:dyDescent="0.25">
      <c r="A1716">
        <v>1710</v>
      </c>
      <c r="B1716" t="s">
        <v>1</v>
      </c>
      <c r="C1716" t="s">
        <v>1</v>
      </c>
    </row>
    <row r="1717" spans="1:3" x14ac:dyDescent="0.25">
      <c r="A1717">
        <v>1711</v>
      </c>
      <c r="B1717" t="s">
        <v>1</v>
      </c>
      <c r="C1717" t="s">
        <v>1</v>
      </c>
    </row>
    <row r="1718" spans="1:3" x14ac:dyDescent="0.25">
      <c r="A1718">
        <v>1712</v>
      </c>
      <c r="B1718" t="s">
        <v>3</v>
      </c>
      <c r="C1718" t="s">
        <v>18</v>
      </c>
    </row>
    <row r="1719" spans="1:3" x14ac:dyDescent="0.25">
      <c r="A1719">
        <v>1713</v>
      </c>
      <c r="B1719" t="s">
        <v>1</v>
      </c>
      <c r="C1719" t="s">
        <v>1</v>
      </c>
    </row>
    <row r="1720" spans="1:3" x14ac:dyDescent="0.25">
      <c r="A1720">
        <v>1714</v>
      </c>
      <c r="B1720" t="s">
        <v>2</v>
      </c>
      <c r="C1720" t="s">
        <v>2</v>
      </c>
    </row>
    <row r="1721" spans="1:3" x14ac:dyDescent="0.25">
      <c r="A1721">
        <v>1715</v>
      </c>
      <c r="B1721" t="s">
        <v>18</v>
      </c>
      <c r="C1721" t="s">
        <v>2</v>
      </c>
    </row>
    <row r="1722" spans="1:3" x14ac:dyDescent="0.25">
      <c r="A1722">
        <v>1716</v>
      </c>
      <c r="B1722" t="s">
        <v>3</v>
      </c>
      <c r="C1722" t="s">
        <v>3</v>
      </c>
    </row>
    <row r="1723" spans="1:3" x14ac:dyDescent="0.25">
      <c r="A1723">
        <v>1717</v>
      </c>
      <c r="B1723" t="s">
        <v>1</v>
      </c>
      <c r="C1723" t="s">
        <v>3</v>
      </c>
    </row>
    <row r="1724" spans="1:3" x14ac:dyDescent="0.25">
      <c r="A1724">
        <v>1718</v>
      </c>
      <c r="B1724" t="s">
        <v>3</v>
      </c>
      <c r="C1724" t="s">
        <v>1</v>
      </c>
    </row>
    <row r="1725" spans="1:3" x14ac:dyDescent="0.25">
      <c r="A1725">
        <v>1719</v>
      </c>
      <c r="B1725" t="s">
        <v>1</v>
      </c>
      <c r="C1725" t="s">
        <v>1</v>
      </c>
    </row>
    <row r="1726" spans="1:3" x14ac:dyDescent="0.25">
      <c r="A1726">
        <v>1720</v>
      </c>
      <c r="B1726" t="s">
        <v>3</v>
      </c>
      <c r="C1726" t="s">
        <v>18</v>
      </c>
    </row>
    <row r="1727" spans="1:3" x14ac:dyDescent="0.25">
      <c r="A1727">
        <v>1721</v>
      </c>
      <c r="B1727" t="s">
        <v>1</v>
      </c>
      <c r="C1727" t="s">
        <v>1</v>
      </c>
    </row>
    <row r="1728" spans="1:3" x14ac:dyDescent="0.25">
      <c r="A1728">
        <v>1722</v>
      </c>
      <c r="B1728" t="s">
        <v>1</v>
      </c>
      <c r="C1728" t="s">
        <v>1</v>
      </c>
    </row>
    <row r="1729" spans="1:3" x14ac:dyDescent="0.25">
      <c r="A1729">
        <v>1723</v>
      </c>
      <c r="B1729" t="s">
        <v>2</v>
      </c>
      <c r="C1729" t="s">
        <v>2</v>
      </c>
    </row>
    <row r="1730" spans="1:3" x14ac:dyDescent="0.25">
      <c r="A1730">
        <v>1724</v>
      </c>
      <c r="B1730" t="s">
        <v>2</v>
      </c>
      <c r="C1730" t="s">
        <v>2</v>
      </c>
    </row>
    <row r="1731" spans="1:3" x14ac:dyDescent="0.25">
      <c r="A1731">
        <v>1725</v>
      </c>
      <c r="B1731" t="s">
        <v>18</v>
      </c>
      <c r="C1731" t="s">
        <v>3</v>
      </c>
    </row>
    <row r="1732" spans="1:3" x14ac:dyDescent="0.25">
      <c r="A1732">
        <v>1726</v>
      </c>
      <c r="B1732" t="s">
        <v>18</v>
      </c>
      <c r="C1732" t="s">
        <v>3</v>
      </c>
    </row>
    <row r="1733" spans="1:3" x14ac:dyDescent="0.25">
      <c r="A1733">
        <v>1727</v>
      </c>
      <c r="B1733" t="s">
        <v>18</v>
      </c>
      <c r="C1733" t="s">
        <v>18</v>
      </c>
    </row>
    <row r="1734" spans="1:3" x14ac:dyDescent="0.25">
      <c r="A1734">
        <v>1728</v>
      </c>
      <c r="B1734" t="s">
        <v>3</v>
      </c>
      <c r="C1734" t="s">
        <v>1</v>
      </c>
    </row>
    <row r="1735" spans="1:3" x14ac:dyDescent="0.25">
      <c r="A1735">
        <v>1729</v>
      </c>
      <c r="B1735" t="s">
        <v>18</v>
      </c>
      <c r="C1735" t="s">
        <v>3</v>
      </c>
    </row>
    <row r="1736" spans="1:3" x14ac:dyDescent="0.25">
      <c r="A1736">
        <v>1730</v>
      </c>
      <c r="B1736" t="s">
        <v>2</v>
      </c>
      <c r="C1736" t="s">
        <v>2</v>
      </c>
    </row>
    <row r="1737" spans="1:3" x14ac:dyDescent="0.25">
      <c r="A1737">
        <v>1731</v>
      </c>
      <c r="B1737" t="s">
        <v>1</v>
      </c>
      <c r="C1737" t="s">
        <v>1</v>
      </c>
    </row>
    <row r="1738" spans="1:3" x14ac:dyDescent="0.25">
      <c r="A1738">
        <v>1732</v>
      </c>
      <c r="B1738" t="s">
        <v>2</v>
      </c>
      <c r="C1738" t="s">
        <v>2</v>
      </c>
    </row>
    <row r="1739" spans="1:3" x14ac:dyDescent="0.25">
      <c r="A1739">
        <v>1733</v>
      </c>
      <c r="B1739" t="s">
        <v>18</v>
      </c>
      <c r="C1739" t="s">
        <v>2</v>
      </c>
    </row>
    <row r="1740" spans="1:3" x14ac:dyDescent="0.25">
      <c r="A1740">
        <v>1734</v>
      </c>
      <c r="B1740" t="s">
        <v>2</v>
      </c>
      <c r="C1740" t="s">
        <v>2</v>
      </c>
    </row>
    <row r="1741" spans="1:3" x14ac:dyDescent="0.25">
      <c r="A1741">
        <v>1735</v>
      </c>
      <c r="B1741" t="s">
        <v>18</v>
      </c>
      <c r="C1741" t="s">
        <v>3</v>
      </c>
    </row>
    <row r="1742" spans="1:3" x14ac:dyDescent="0.25">
      <c r="A1742">
        <v>1736</v>
      </c>
      <c r="B1742" t="s">
        <v>1</v>
      </c>
      <c r="C1742" t="s">
        <v>1</v>
      </c>
    </row>
    <row r="1743" spans="1:3" x14ac:dyDescent="0.25">
      <c r="A1743">
        <v>1737</v>
      </c>
      <c r="B1743" t="s">
        <v>2</v>
      </c>
      <c r="C1743" t="s">
        <v>2</v>
      </c>
    </row>
    <row r="1744" spans="1:3" x14ac:dyDescent="0.25">
      <c r="A1744">
        <v>1738</v>
      </c>
      <c r="B1744" t="s">
        <v>3</v>
      </c>
      <c r="C1744" t="s">
        <v>1</v>
      </c>
    </row>
    <row r="1745" spans="1:3" x14ac:dyDescent="0.25">
      <c r="A1745">
        <v>1739</v>
      </c>
      <c r="B1745" t="s">
        <v>2</v>
      </c>
      <c r="C1745" t="s">
        <v>2</v>
      </c>
    </row>
    <row r="1746" spans="1:3" x14ac:dyDescent="0.25">
      <c r="A1746">
        <v>1740</v>
      </c>
      <c r="B1746" t="s">
        <v>18</v>
      </c>
      <c r="C1746" t="s">
        <v>2</v>
      </c>
    </row>
    <row r="1747" spans="1:3" x14ac:dyDescent="0.25">
      <c r="A1747">
        <v>1741</v>
      </c>
      <c r="B1747" t="s">
        <v>3</v>
      </c>
      <c r="C1747" t="s">
        <v>3</v>
      </c>
    </row>
    <row r="1748" spans="1:3" x14ac:dyDescent="0.25">
      <c r="A1748">
        <v>1742</v>
      </c>
      <c r="B1748" t="s">
        <v>2</v>
      </c>
      <c r="C1748" t="s">
        <v>2</v>
      </c>
    </row>
    <row r="1749" spans="1:3" x14ac:dyDescent="0.25">
      <c r="A1749">
        <v>1743</v>
      </c>
      <c r="B1749" t="s">
        <v>18</v>
      </c>
      <c r="C1749" t="s">
        <v>2</v>
      </c>
    </row>
    <row r="1750" spans="1:3" x14ac:dyDescent="0.25">
      <c r="A1750">
        <v>1744</v>
      </c>
      <c r="B1750" t="s">
        <v>1</v>
      </c>
      <c r="C1750" t="s">
        <v>1</v>
      </c>
    </row>
    <row r="1751" spans="1:3" x14ac:dyDescent="0.25">
      <c r="A1751">
        <v>1745</v>
      </c>
      <c r="B1751" t="s">
        <v>18</v>
      </c>
      <c r="C1751" t="s">
        <v>2</v>
      </c>
    </row>
    <row r="1752" spans="1:3" x14ac:dyDescent="0.25">
      <c r="A1752">
        <v>1746</v>
      </c>
      <c r="B1752" t="s">
        <v>18</v>
      </c>
      <c r="C1752" t="s">
        <v>1</v>
      </c>
    </row>
    <row r="1753" spans="1:3" x14ac:dyDescent="0.25">
      <c r="A1753">
        <v>1747</v>
      </c>
      <c r="B1753" t="s">
        <v>1</v>
      </c>
      <c r="C1753" t="s">
        <v>1</v>
      </c>
    </row>
    <row r="1754" spans="1:3" x14ac:dyDescent="0.25">
      <c r="A1754">
        <v>1748</v>
      </c>
      <c r="B1754" t="s">
        <v>3</v>
      </c>
      <c r="C1754" t="s">
        <v>1</v>
      </c>
    </row>
    <row r="1755" spans="1:3" x14ac:dyDescent="0.25">
      <c r="A1755">
        <v>1749</v>
      </c>
      <c r="B1755" t="s">
        <v>18</v>
      </c>
      <c r="C1755" t="s">
        <v>1</v>
      </c>
    </row>
    <row r="1756" spans="1:3" x14ac:dyDescent="0.25">
      <c r="A1756">
        <v>1750</v>
      </c>
      <c r="B1756" t="s">
        <v>2</v>
      </c>
      <c r="C1756" t="s">
        <v>2</v>
      </c>
    </row>
    <row r="1757" spans="1:3" x14ac:dyDescent="0.25">
      <c r="A1757">
        <v>1751</v>
      </c>
      <c r="B1757" t="s">
        <v>1</v>
      </c>
      <c r="C1757" t="s">
        <v>3</v>
      </c>
    </row>
    <row r="1758" spans="1:3" x14ac:dyDescent="0.25">
      <c r="A1758">
        <v>1752</v>
      </c>
      <c r="B1758" t="s">
        <v>18</v>
      </c>
      <c r="C1758" t="s">
        <v>18</v>
      </c>
    </row>
    <row r="1759" spans="1:3" x14ac:dyDescent="0.25">
      <c r="A1759">
        <v>1753</v>
      </c>
      <c r="B1759" t="s">
        <v>2</v>
      </c>
      <c r="C1759" t="s">
        <v>2</v>
      </c>
    </row>
    <row r="1760" spans="1:3" x14ac:dyDescent="0.25">
      <c r="A1760">
        <v>1754</v>
      </c>
      <c r="B1760" t="s">
        <v>1</v>
      </c>
      <c r="C1760" t="s">
        <v>1</v>
      </c>
    </row>
    <row r="1761" spans="1:3" x14ac:dyDescent="0.25">
      <c r="A1761">
        <v>1755</v>
      </c>
      <c r="B1761" t="s">
        <v>2</v>
      </c>
      <c r="C1761" t="s">
        <v>2</v>
      </c>
    </row>
    <row r="1762" spans="1:3" x14ac:dyDescent="0.25">
      <c r="A1762">
        <v>1756</v>
      </c>
      <c r="B1762" t="s">
        <v>1</v>
      </c>
      <c r="C1762" t="s">
        <v>3</v>
      </c>
    </row>
    <row r="1763" spans="1:3" x14ac:dyDescent="0.25">
      <c r="A1763">
        <v>1757</v>
      </c>
      <c r="B1763" t="s">
        <v>18</v>
      </c>
      <c r="C1763" t="s">
        <v>3</v>
      </c>
    </row>
    <row r="1764" spans="1:3" x14ac:dyDescent="0.25">
      <c r="A1764">
        <v>1758</v>
      </c>
      <c r="B1764" t="s">
        <v>3</v>
      </c>
      <c r="C1764" t="s">
        <v>1</v>
      </c>
    </row>
    <row r="1765" spans="1:3" x14ac:dyDescent="0.25">
      <c r="A1765">
        <v>1759</v>
      </c>
      <c r="B1765" t="s">
        <v>3</v>
      </c>
      <c r="C1765" t="s">
        <v>1</v>
      </c>
    </row>
    <row r="1766" spans="1:3" x14ac:dyDescent="0.25">
      <c r="A1766">
        <v>1760</v>
      </c>
      <c r="B1766" t="s">
        <v>2</v>
      </c>
      <c r="C1766" t="s">
        <v>2</v>
      </c>
    </row>
    <row r="1767" spans="1:3" x14ac:dyDescent="0.25">
      <c r="A1767">
        <v>1761</v>
      </c>
      <c r="B1767" t="s">
        <v>3</v>
      </c>
      <c r="C1767" t="s">
        <v>1</v>
      </c>
    </row>
    <row r="1768" spans="1:3" x14ac:dyDescent="0.25">
      <c r="A1768">
        <v>1762</v>
      </c>
      <c r="B1768" t="s">
        <v>3</v>
      </c>
      <c r="C1768" t="s">
        <v>1</v>
      </c>
    </row>
    <row r="1769" spans="1:3" x14ac:dyDescent="0.25">
      <c r="A1769">
        <v>1763</v>
      </c>
      <c r="B1769" t="s">
        <v>18</v>
      </c>
      <c r="C1769" t="s">
        <v>3</v>
      </c>
    </row>
    <row r="1770" spans="1:3" x14ac:dyDescent="0.25">
      <c r="A1770">
        <v>1764</v>
      </c>
      <c r="B1770" t="s">
        <v>3</v>
      </c>
      <c r="C1770" t="s">
        <v>1</v>
      </c>
    </row>
    <row r="1771" spans="1:3" x14ac:dyDescent="0.25">
      <c r="A1771">
        <v>1765</v>
      </c>
      <c r="B1771" t="s">
        <v>1</v>
      </c>
      <c r="C1771" t="s">
        <v>1</v>
      </c>
    </row>
    <row r="1772" spans="1:3" x14ac:dyDescent="0.25">
      <c r="A1772">
        <v>1766</v>
      </c>
      <c r="B1772" t="s">
        <v>18</v>
      </c>
      <c r="C1772" t="s">
        <v>2</v>
      </c>
    </row>
    <row r="1773" spans="1:3" x14ac:dyDescent="0.25">
      <c r="A1773">
        <v>1767</v>
      </c>
      <c r="B1773" t="s">
        <v>1</v>
      </c>
      <c r="C1773" t="s">
        <v>1</v>
      </c>
    </row>
    <row r="1774" spans="1:3" x14ac:dyDescent="0.25">
      <c r="A1774">
        <v>1768</v>
      </c>
      <c r="B1774" t="s">
        <v>18</v>
      </c>
      <c r="C1774" t="s">
        <v>2</v>
      </c>
    </row>
    <row r="1775" spans="1:3" x14ac:dyDescent="0.25">
      <c r="A1775">
        <v>1769</v>
      </c>
      <c r="B1775" t="s">
        <v>1</v>
      </c>
      <c r="C1775" t="s">
        <v>1</v>
      </c>
    </row>
    <row r="1776" spans="1:3" x14ac:dyDescent="0.25">
      <c r="A1776">
        <v>1770</v>
      </c>
      <c r="B1776" t="s">
        <v>18</v>
      </c>
      <c r="C1776" t="s">
        <v>2</v>
      </c>
    </row>
    <row r="1777" spans="1:3" x14ac:dyDescent="0.25">
      <c r="A1777">
        <v>1771</v>
      </c>
      <c r="B1777" t="s">
        <v>1</v>
      </c>
      <c r="C1777" t="s">
        <v>1</v>
      </c>
    </row>
    <row r="1778" spans="1:3" x14ac:dyDescent="0.25">
      <c r="A1778">
        <v>1772</v>
      </c>
      <c r="B1778" t="s">
        <v>18</v>
      </c>
      <c r="C1778" t="s">
        <v>18</v>
      </c>
    </row>
    <row r="1779" spans="1:3" x14ac:dyDescent="0.25">
      <c r="A1779">
        <v>1773</v>
      </c>
      <c r="B1779" t="s">
        <v>2</v>
      </c>
      <c r="C1779" t="s">
        <v>2</v>
      </c>
    </row>
    <row r="1780" spans="1:3" x14ac:dyDescent="0.25">
      <c r="A1780">
        <v>1774</v>
      </c>
      <c r="B1780" t="s">
        <v>3</v>
      </c>
      <c r="C1780" t="s">
        <v>3</v>
      </c>
    </row>
    <row r="1781" spans="1:3" x14ac:dyDescent="0.25">
      <c r="A1781">
        <v>1775</v>
      </c>
      <c r="B1781" t="s">
        <v>3</v>
      </c>
      <c r="C1781" t="s">
        <v>1</v>
      </c>
    </row>
    <row r="1782" spans="1:3" x14ac:dyDescent="0.25">
      <c r="A1782">
        <v>1776</v>
      </c>
      <c r="B1782" t="s">
        <v>18</v>
      </c>
      <c r="C1782" t="s">
        <v>3</v>
      </c>
    </row>
    <row r="1783" spans="1:3" x14ac:dyDescent="0.25">
      <c r="A1783">
        <v>1777</v>
      </c>
      <c r="B1783" t="s">
        <v>18</v>
      </c>
      <c r="C1783" t="s">
        <v>2</v>
      </c>
    </row>
    <row r="1784" spans="1:3" x14ac:dyDescent="0.25">
      <c r="A1784">
        <v>1778</v>
      </c>
      <c r="B1784" t="s">
        <v>1</v>
      </c>
      <c r="C1784" t="s">
        <v>1</v>
      </c>
    </row>
    <row r="1785" spans="1:3" x14ac:dyDescent="0.25">
      <c r="A1785">
        <v>1779</v>
      </c>
      <c r="B1785" t="s">
        <v>2</v>
      </c>
      <c r="C1785" t="s">
        <v>2</v>
      </c>
    </row>
    <row r="1786" spans="1:3" x14ac:dyDescent="0.25">
      <c r="A1786">
        <v>1780</v>
      </c>
      <c r="B1786" t="s">
        <v>1</v>
      </c>
      <c r="C1786" t="s">
        <v>1</v>
      </c>
    </row>
    <row r="1787" spans="1:3" x14ac:dyDescent="0.25">
      <c r="A1787">
        <v>1781</v>
      </c>
      <c r="B1787" t="s">
        <v>1</v>
      </c>
      <c r="C1787" t="s">
        <v>1</v>
      </c>
    </row>
    <row r="1788" spans="1:3" x14ac:dyDescent="0.25">
      <c r="A1788">
        <v>1782</v>
      </c>
      <c r="B1788" t="s">
        <v>18</v>
      </c>
      <c r="C1788" t="s">
        <v>18</v>
      </c>
    </row>
    <row r="1789" spans="1:3" x14ac:dyDescent="0.25">
      <c r="A1789">
        <v>1783</v>
      </c>
      <c r="B1789" t="s">
        <v>1</v>
      </c>
      <c r="C1789" t="s">
        <v>1</v>
      </c>
    </row>
    <row r="1790" spans="1:3" x14ac:dyDescent="0.25">
      <c r="A1790">
        <v>1784</v>
      </c>
      <c r="B1790" t="s">
        <v>1</v>
      </c>
      <c r="C1790" t="s">
        <v>1</v>
      </c>
    </row>
    <row r="1791" spans="1:3" x14ac:dyDescent="0.25">
      <c r="A1791">
        <v>1785</v>
      </c>
      <c r="B1791" t="s">
        <v>18</v>
      </c>
      <c r="C1791" t="s">
        <v>18</v>
      </c>
    </row>
    <row r="1792" spans="1:3" x14ac:dyDescent="0.25">
      <c r="A1792">
        <v>1786</v>
      </c>
      <c r="B1792" t="s">
        <v>2</v>
      </c>
      <c r="C1792" t="s">
        <v>2</v>
      </c>
    </row>
    <row r="1793" spans="1:3" x14ac:dyDescent="0.25">
      <c r="A1793">
        <v>1787</v>
      </c>
      <c r="B1793" t="s">
        <v>2</v>
      </c>
      <c r="C1793" t="s">
        <v>2</v>
      </c>
    </row>
    <row r="1794" spans="1:3" x14ac:dyDescent="0.25">
      <c r="A1794">
        <v>1788</v>
      </c>
      <c r="B1794" t="s">
        <v>18</v>
      </c>
      <c r="C1794" t="s">
        <v>18</v>
      </c>
    </row>
    <row r="1795" spans="1:3" x14ac:dyDescent="0.25">
      <c r="A1795">
        <v>1789</v>
      </c>
      <c r="B1795" t="s">
        <v>2</v>
      </c>
      <c r="C1795" t="s">
        <v>2</v>
      </c>
    </row>
    <row r="1796" spans="1:3" x14ac:dyDescent="0.25">
      <c r="A1796">
        <v>1790</v>
      </c>
      <c r="B1796" t="s">
        <v>1</v>
      </c>
      <c r="C1796" t="s">
        <v>1</v>
      </c>
    </row>
    <row r="1797" spans="1:3" x14ac:dyDescent="0.25">
      <c r="A1797">
        <v>1791</v>
      </c>
      <c r="B1797" t="s">
        <v>2</v>
      </c>
      <c r="C1797" t="s">
        <v>2</v>
      </c>
    </row>
    <row r="1798" spans="1:3" x14ac:dyDescent="0.25">
      <c r="A1798">
        <v>1792</v>
      </c>
      <c r="B1798" t="s">
        <v>3</v>
      </c>
      <c r="C1798" t="s">
        <v>18</v>
      </c>
    </row>
    <row r="1799" spans="1:3" x14ac:dyDescent="0.25">
      <c r="A1799">
        <v>1793</v>
      </c>
      <c r="B1799" t="s">
        <v>3</v>
      </c>
      <c r="C1799" t="s">
        <v>1</v>
      </c>
    </row>
    <row r="1800" spans="1:3" x14ac:dyDescent="0.25">
      <c r="A1800">
        <v>1794</v>
      </c>
      <c r="B1800" t="s">
        <v>3</v>
      </c>
      <c r="C1800" t="s">
        <v>1</v>
      </c>
    </row>
    <row r="1801" spans="1:3" x14ac:dyDescent="0.25">
      <c r="A1801">
        <v>1795</v>
      </c>
      <c r="B1801" t="s">
        <v>2</v>
      </c>
      <c r="C1801" t="s">
        <v>2</v>
      </c>
    </row>
    <row r="1802" spans="1:3" x14ac:dyDescent="0.25">
      <c r="A1802">
        <v>1796</v>
      </c>
      <c r="B1802" t="s">
        <v>2</v>
      </c>
      <c r="C1802" t="s">
        <v>2</v>
      </c>
    </row>
    <row r="1803" spans="1:3" x14ac:dyDescent="0.25">
      <c r="A1803">
        <v>1797</v>
      </c>
      <c r="B1803" t="s">
        <v>18</v>
      </c>
      <c r="C1803" t="s">
        <v>18</v>
      </c>
    </row>
    <row r="1804" spans="1:3" x14ac:dyDescent="0.25">
      <c r="A1804">
        <v>1798</v>
      </c>
      <c r="B1804" t="s">
        <v>3</v>
      </c>
      <c r="C1804" t="s">
        <v>1</v>
      </c>
    </row>
    <row r="1805" spans="1:3" x14ac:dyDescent="0.25">
      <c r="A1805">
        <v>1799</v>
      </c>
      <c r="B1805" t="s">
        <v>3</v>
      </c>
      <c r="C1805" t="s">
        <v>18</v>
      </c>
    </row>
    <row r="1806" spans="1:3" x14ac:dyDescent="0.25">
      <c r="A1806">
        <v>1800</v>
      </c>
      <c r="B1806" t="s">
        <v>2</v>
      </c>
      <c r="C1806" t="s">
        <v>2</v>
      </c>
    </row>
    <row r="1807" spans="1:3" x14ac:dyDescent="0.25">
      <c r="A1807">
        <v>1801</v>
      </c>
      <c r="B1807" t="s">
        <v>3</v>
      </c>
      <c r="C1807" t="s">
        <v>2</v>
      </c>
    </row>
    <row r="1808" spans="1:3" x14ac:dyDescent="0.25">
      <c r="A1808">
        <v>1802</v>
      </c>
      <c r="B1808" t="s">
        <v>2</v>
      </c>
      <c r="C1808" t="s">
        <v>2</v>
      </c>
    </row>
    <row r="1809" spans="1:3" x14ac:dyDescent="0.25">
      <c r="A1809">
        <v>1803</v>
      </c>
      <c r="B1809" t="s">
        <v>2</v>
      </c>
      <c r="C1809" t="s">
        <v>2</v>
      </c>
    </row>
    <row r="1810" spans="1:3" x14ac:dyDescent="0.25">
      <c r="A1810">
        <v>1804</v>
      </c>
      <c r="B1810" t="s">
        <v>2</v>
      </c>
      <c r="C1810" t="s">
        <v>2</v>
      </c>
    </row>
    <row r="1811" spans="1:3" x14ac:dyDescent="0.25">
      <c r="A1811">
        <v>1805</v>
      </c>
      <c r="B1811" t="s">
        <v>18</v>
      </c>
      <c r="C1811" t="s">
        <v>2</v>
      </c>
    </row>
    <row r="1812" spans="1:3" x14ac:dyDescent="0.25">
      <c r="A1812">
        <v>1806</v>
      </c>
      <c r="B1812" t="s">
        <v>3</v>
      </c>
      <c r="C1812" t="s">
        <v>18</v>
      </c>
    </row>
    <row r="1813" spans="1:3" x14ac:dyDescent="0.25">
      <c r="A1813">
        <v>1807</v>
      </c>
      <c r="B1813" t="s">
        <v>1</v>
      </c>
      <c r="C1813" t="s">
        <v>1</v>
      </c>
    </row>
    <row r="1814" spans="1:3" x14ac:dyDescent="0.25">
      <c r="A1814">
        <v>1808</v>
      </c>
      <c r="B1814" t="s">
        <v>3</v>
      </c>
      <c r="C1814" t="s">
        <v>1</v>
      </c>
    </row>
    <row r="1815" spans="1:3" x14ac:dyDescent="0.25">
      <c r="A1815">
        <v>1809</v>
      </c>
      <c r="B1815" t="s">
        <v>3</v>
      </c>
      <c r="C1815" t="s">
        <v>2</v>
      </c>
    </row>
    <row r="1816" spans="1:3" x14ac:dyDescent="0.25">
      <c r="A1816">
        <v>1810</v>
      </c>
      <c r="B1816" t="s">
        <v>3</v>
      </c>
      <c r="C1816" t="s">
        <v>18</v>
      </c>
    </row>
    <row r="1817" spans="1:3" x14ac:dyDescent="0.25">
      <c r="A1817">
        <v>1811</v>
      </c>
      <c r="B1817" t="s">
        <v>2</v>
      </c>
      <c r="C1817" t="s">
        <v>2</v>
      </c>
    </row>
    <row r="1818" spans="1:3" x14ac:dyDescent="0.25">
      <c r="A1818">
        <v>1812</v>
      </c>
      <c r="B1818" t="s">
        <v>2</v>
      </c>
      <c r="C1818" t="s">
        <v>2</v>
      </c>
    </row>
    <row r="1819" spans="1:3" x14ac:dyDescent="0.25">
      <c r="A1819">
        <v>1813</v>
      </c>
      <c r="B1819" t="s">
        <v>1</v>
      </c>
      <c r="C1819" t="s">
        <v>3</v>
      </c>
    </row>
    <row r="1820" spans="1:3" x14ac:dyDescent="0.25">
      <c r="A1820">
        <v>1814</v>
      </c>
      <c r="B1820" t="s">
        <v>3</v>
      </c>
      <c r="C1820" t="s">
        <v>3</v>
      </c>
    </row>
    <row r="1821" spans="1:3" x14ac:dyDescent="0.25">
      <c r="A1821">
        <v>1815</v>
      </c>
      <c r="B1821" t="s">
        <v>1</v>
      </c>
      <c r="C1821" t="s">
        <v>1</v>
      </c>
    </row>
    <row r="1822" spans="1:3" x14ac:dyDescent="0.25">
      <c r="A1822">
        <v>1816</v>
      </c>
      <c r="B1822" t="s">
        <v>3</v>
      </c>
      <c r="C1822" t="s">
        <v>18</v>
      </c>
    </row>
    <row r="1823" spans="1:3" x14ac:dyDescent="0.25">
      <c r="A1823">
        <v>1817</v>
      </c>
      <c r="B1823" t="s">
        <v>1</v>
      </c>
      <c r="C1823" t="s">
        <v>1</v>
      </c>
    </row>
    <row r="1824" spans="1:3" x14ac:dyDescent="0.25">
      <c r="A1824">
        <v>1818</v>
      </c>
      <c r="B1824" t="s">
        <v>18</v>
      </c>
      <c r="C1824" t="s">
        <v>18</v>
      </c>
    </row>
    <row r="1825" spans="1:3" x14ac:dyDescent="0.25">
      <c r="A1825">
        <v>1819</v>
      </c>
      <c r="B1825" t="s">
        <v>2</v>
      </c>
      <c r="C1825" t="s">
        <v>2</v>
      </c>
    </row>
    <row r="1826" spans="1:3" x14ac:dyDescent="0.25">
      <c r="A1826">
        <v>1820</v>
      </c>
      <c r="B1826" t="s">
        <v>2</v>
      </c>
      <c r="C1826" t="s">
        <v>2</v>
      </c>
    </row>
    <row r="1827" spans="1:3" x14ac:dyDescent="0.25">
      <c r="A1827">
        <v>1821</v>
      </c>
      <c r="B1827" t="s">
        <v>2</v>
      </c>
      <c r="C1827" t="s">
        <v>2</v>
      </c>
    </row>
    <row r="1828" spans="1:3" x14ac:dyDescent="0.25">
      <c r="A1828">
        <v>1822</v>
      </c>
      <c r="B1828" t="s">
        <v>2</v>
      </c>
      <c r="C1828" t="s">
        <v>2</v>
      </c>
    </row>
    <row r="1829" spans="1:3" x14ac:dyDescent="0.25">
      <c r="A1829">
        <v>1823</v>
      </c>
      <c r="B1829" t="s">
        <v>18</v>
      </c>
      <c r="C1829" t="s">
        <v>1</v>
      </c>
    </row>
    <row r="1830" spans="1:3" x14ac:dyDescent="0.25">
      <c r="A1830">
        <v>1824</v>
      </c>
      <c r="B1830" t="s">
        <v>18</v>
      </c>
      <c r="C1830" t="s">
        <v>3</v>
      </c>
    </row>
    <row r="1831" spans="1:3" x14ac:dyDescent="0.25">
      <c r="A1831">
        <v>1825</v>
      </c>
      <c r="B1831" t="s">
        <v>1</v>
      </c>
      <c r="C1831" t="s">
        <v>1</v>
      </c>
    </row>
    <row r="1832" spans="1:3" x14ac:dyDescent="0.25">
      <c r="A1832">
        <v>1826</v>
      </c>
      <c r="B1832" t="s">
        <v>1</v>
      </c>
      <c r="C1832" t="s">
        <v>1</v>
      </c>
    </row>
    <row r="1833" spans="1:3" x14ac:dyDescent="0.25">
      <c r="A1833">
        <v>1827</v>
      </c>
      <c r="B1833" t="s">
        <v>3</v>
      </c>
      <c r="C1833" t="s">
        <v>1</v>
      </c>
    </row>
    <row r="1834" spans="1:3" x14ac:dyDescent="0.25">
      <c r="A1834">
        <v>1828</v>
      </c>
      <c r="B1834" t="s">
        <v>2</v>
      </c>
      <c r="C1834" t="s">
        <v>2</v>
      </c>
    </row>
    <row r="1835" spans="1:3" x14ac:dyDescent="0.25">
      <c r="A1835">
        <v>1829</v>
      </c>
      <c r="B1835" t="s">
        <v>1</v>
      </c>
      <c r="C1835" t="s">
        <v>1</v>
      </c>
    </row>
    <row r="1836" spans="1:3" x14ac:dyDescent="0.25">
      <c r="A1836">
        <v>1830</v>
      </c>
      <c r="B1836" t="s">
        <v>2</v>
      </c>
      <c r="C1836" t="s">
        <v>2</v>
      </c>
    </row>
    <row r="1837" spans="1:3" x14ac:dyDescent="0.25">
      <c r="A1837">
        <v>1831</v>
      </c>
      <c r="B1837" t="s">
        <v>1</v>
      </c>
      <c r="C1837" t="s">
        <v>18</v>
      </c>
    </row>
    <row r="1838" spans="1:3" x14ac:dyDescent="0.25">
      <c r="A1838">
        <v>1832</v>
      </c>
      <c r="B1838" t="s">
        <v>3</v>
      </c>
      <c r="C1838" t="s">
        <v>1</v>
      </c>
    </row>
    <row r="1839" spans="1:3" x14ac:dyDescent="0.25">
      <c r="A1839">
        <v>1833</v>
      </c>
      <c r="B1839" t="s">
        <v>1</v>
      </c>
      <c r="C1839" t="s">
        <v>1</v>
      </c>
    </row>
    <row r="1840" spans="1:3" x14ac:dyDescent="0.25">
      <c r="A1840">
        <v>1834</v>
      </c>
      <c r="B1840" t="s">
        <v>3</v>
      </c>
      <c r="C1840" t="s">
        <v>1</v>
      </c>
    </row>
    <row r="1841" spans="1:3" x14ac:dyDescent="0.25">
      <c r="A1841">
        <v>1835</v>
      </c>
      <c r="B1841" t="s">
        <v>1</v>
      </c>
      <c r="C1841" t="s">
        <v>1</v>
      </c>
    </row>
    <row r="1842" spans="1:3" x14ac:dyDescent="0.25">
      <c r="A1842">
        <v>1836</v>
      </c>
      <c r="B1842" t="s">
        <v>18</v>
      </c>
      <c r="C1842" t="s">
        <v>2</v>
      </c>
    </row>
    <row r="1843" spans="1:3" x14ac:dyDescent="0.25">
      <c r="A1843">
        <v>1837</v>
      </c>
      <c r="B1843" t="s">
        <v>18</v>
      </c>
      <c r="C1843" t="s">
        <v>3</v>
      </c>
    </row>
    <row r="1844" spans="1:3" x14ac:dyDescent="0.25">
      <c r="A1844">
        <v>1838</v>
      </c>
      <c r="B1844" t="s">
        <v>2</v>
      </c>
      <c r="C1844" t="s">
        <v>2</v>
      </c>
    </row>
    <row r="1845" spans="1:3" x14ac:dyDescent="0.25">
      <c r="A1845">
        <v>1839</v>
      </c>
      <c r="B1845" t="s">
        <v>3</v>
      </c>
      <c r="C1845" t="s">
        <v>1</v>
      </c>
    </row>
    <row r="1846" spans="1:3" x14ac:dyDescent="0.25">
      <c r="A1846">
        <v>1840</v>
      </c>
      <c r="B1846" t="s">
        <v>1</v>
      </c>
      <c r="C1846" t="s">
        <v>1</v>
      </c>
    </row>
    <row r="1847" spans="1:3" x14ac:dyDescent="0.25">
      <c r="A1847">
        <v>1841</v>
      </c>
      <c r="B1847" t="s">
        <v>1</v>
      </c>
      <c r="C1847" t="s">
        <v>1</v>
      </c>
    </row>
    <row r="1848" spans="1:3" x14ac:dyDescent="0.25">
      <c r="A1848">
        <v>1842</v>
      </c>
      <c r="B1848" t="s">
        <v>3</v>
      </c>
      <c r="C1848" t="s">
        <v>18</v>
      </c>
    </row>
    <row r="1849" spans="1:3" x14ac:dyDescent="0.25">
      <c r="A1849">
        <v>1843</v>
      </c>
      <c r="B1849" t="s">
        <v>3</v>
      </c>
      <c r="C1849" t="s">
        <v>1</v>
      </c>
    </row>
    <row r="1850" spans="1:3" x14ac:dyDescent="0.25">
      <c r="A1850">
        <v>1844</v>
      </c>
      <c r="B1850" t="s">
        <v>2</v>
      </c>
      <c r="C1850" t="s">
        <v>2</v>
      </c>
    </row>
    <row r="1851" spans="1:3" x14ac:dyDescent="0.25">
      <c r="A1851">
        <v>1845</v>
      </c>
      <c r="B1851" t="s">
        <v>2</v>
      </c>
      <c r="C1851" t="s">
        <v>2</v>
      </c>
    </row>
    <row r="1852" spans="1:3" x14ac:dyDescent="0.25">
      <c r="A1852">
        <v>1846</v>
      </c>
      <c r="B1852" t="s">
        <v>2</v>
      </c>
      <c r="C1852" t="s">
        <v>2</v>
      </c>
    </row>
    <row r="1853" spans="1:3" x14ac:dyDescent="0.25">
      <c r="A1853">
        <v>1847</v>
      </c>
      <c r="B1853" t="s">
        <v>2</v>
      </c>
      <c r="C1853" t="s">
        <v>2</v>
      </c>
    </row>
    <row r="1854" spans="1:3" x14ac:dyDescent="0.25">
      <c r="A1854">
        <v>1848</v>
      </c>
      <c r="B1854" t="s">
        <v>18</v>
      </c>
      <c r="C1854" t="s">
        <v>1</v>
      </c>
    </row>
    <row r="1855" spans="1:3" x14ac:dyDescent="0.25">
      <c r="A1855">
        <v>1849</v>
      </c>
      <c r="B1855" t="s">
        <v>2</v>
      </c>
      <c r="C1855" t="s">
        <v>2</v>
      </c>
    </row>
    <row r="1856" spans="1:3" x14ac:dyDescent="0.25">
      <c r="A1856">
        <v>1850</v>
      </c>
      <c r="B1856" t="s">
        <v>18</v>
      </c>
      <c r="C1856" t="s">
        <v>3</v>
      </c>
    </row>
    <row r="1857" spans="1:3" x14ac:dyDescent="0.25">
      <c r="A1857">
        <v>1851</v>
      </c>
      <c r="B1857" t="s">
        <v>18</v>
      </c>
      <c r="C1857" t="s">
        <v>1</v>
      </c>
    </row>
    <row r="1858" spans="1:3" x14ac:dyDescent="0.25">
      <c r="A1858">
        <v>1852</v>
      </c>
      <c r="B1858" t="s">
        <v>18</v>
      </c>
      <c r="C1858" t="s">
        <v>2</v>
      </c>
    </row>
    <row r="1859" spans="1:3" x14ac:dyDescent="0.25">
      <c r="A1859">
        <v>1853</v>
      </c>
      <c r="B1859" t="s">
        <v>3</v>
      </c>
      <c r="C1859" t="s">
        <v>1</v>
      </c>
    </row>
    <row r="1860" spans="1:3" x14ac:dyDescent="0.25">
      <c r="A1860">
        <v>1854</v>
      </c>
      <c r="B1860" t="s">
        <v>3</v>
      </c>
      <c r="C1860" t="s">
        <v>1</v>
      </c>
    </row>
    <row r="1861" spans="1:3" x14ac:dyDescent="0.25">
      <c r="A1861">
        <v>1855</v>
      </c>
      <c r="B1861" t="s">
        <v>3</v>
      </c>
      <c r="C1861" t="s">
        <v>1</v>
      </c>
    </row>
    <row r="1862" spans="1:3" x14ac:dyDescent="0.25">
      <c r="A1862">
        <v>1856</v>
      </c>
      <c r="B1862" t="s">
        <v>1</v>
      </c>
      <c r="C1862" t="s">
        <v>3</v>
      </c>
    </row>
    <row r="1863" spans="1:3" x14ac:dyDescent="0.25">
      <c r="A1863">
        <v>1857</v>
      </c>
      <c r="B1863" t="s">
        <v>3</v>
      </c>
      <c r="C1863" t="s">
        <v>1</v>
      </c>
    </row>
    <row r="1864" spans="1:3" x14ac:dyDescent="0.25">
      <c r="A1864">
        <v>1858</v>
      </c>
      <c r="B1864" t="s">
        <v>3</v>
      </c>
      <c r="C1864" t="s">
        <v>1</v>
      </c>
    </row>
    <row r="1865" spans="1:3" x14ac:dyDescent="0.25">
      <c r="A1865">
        <v>1859</v>
      </c>
      <c r="B1865" t="s">
        <v>2</v>
      </c>
      <c r="C1865" t="s">
        <v>2</v>
      </c>
    </row>
    <row r="1866" spans="1:3" x14ac:dyDescent="0.25">
      <c r="A1866">
        <v>1860</v>
      </c>
      <c r="B1866" t="s">
        <v>2</v>
      </c>
      <c r="C1866" t="s">
        <v>2</v>
      </c>
    </row>
    <row r="1867" spans="1:3" x14ac:dyDescent="0.25">
      <c r="A1867">
        <v>1861</v>
      </c>
      <c r="B1867" t="s">
        <v>18</v>
      </c>
      <c r="C1867" t="s">
        <v>1</v>
      </c>
    </row>
    <row r="1868" spans="1:3" x14ac:dyDescent="0.25">
      <c r="A1868">
        <v>1862</v>
      </c>
      <c r="B1868" t="s">
        <v>2</v>
      </c>
      <c r="C1868" t="s">
        <v>2</v>
      </c>
    </row>
    <row r="1869" spans="1:3" x14ac:dyDescent="0.25">
      <c r="A1869">
        <v>1863</v>
      </c>
      <c r="B1869" t="s">
        <v>18</v>
      </c>
      <c r="C1869" t="s">
        <v>1</v>
      </c>
    </row>
    <row r="1870" spans="1:3" x14ac:dyDescent="0.25">
      <c r="A1870">
        <v>1864</v>
      </c>
      <c r="B1870" t="s">
        <v>18</v>
      </c>
      <c r="C1870" t="s">
        <v>18</v>
      </c>
    </row>
    <row r="1871" spans="1:3" x14ac:dyDescent="0.25">
      <c r="A1871">
        <v>1865</v>
      </c>
      <c r="B1871" t="s">
        <v>1</v>
      </c>
      <c r="C1871" t="s">
        <v>1</v>
      </c>
    </row>
    <row r="1872" spans="1:3" x14ac:dyDescent="0.25">
      <c r="A1872">
        <v>1866</v>
      </c>
      <c r="B1872" t="s">
        <v>2</v>
      </c>
      <c r="C1872" t="s">
        <v>2</v>
      </c>
    </row>
    <row r="1873" spans="1:3" x14ac:dyDescent="0.25">
      <c r="A1873">
        <v>1867</v>
      </c>
      <c r="B1873" t="s">
        <v>2</v>
      </c>
      <c r="C1873" t="s">
        <v>2</v>
      </c>
    </row>
    <row r="1874" spans="1:3" x14ac:dyDescent="0.25">
      <c r="A1874">
        <v>1868</v>
      </c>
      <c r="B1874" t="s">
        <v>2</v>
      </c>
      <c r="C1874" t="s">
        <v>2</v>
      </c>
    </row>
    <row r="1875" spans="1:3" x14ac:dyDescent="0.25">
      <c r="A1875">
        <v>1869</v>
      </c>
      <c r="B1875" t="s">
        <v>18</v>
      </c>
      <c r="C1875" t="s">
        <v>1</v>
      </c>
    </row>
    <row r="1876" spans="1:3" x14ac:dyDescent="0.25">
      <c r="A1876">
        <v>1870</v>
      </c>
      <c r="B1876" t="s">
        <v>1</v>
      </c>
      <c r="C1876" t="s">
        <v>1</v>
      </c>
    </row>
    <row r="1877" spans="1:3" x14ac:dyDescent="0.25">
      <c r="A1877">
        <v>1871</v>
      </c>
      <c r="B1877" t="s">
        <v>18</v>
      </c>
      <c r="C1877" t="s">
        <v>3</v>
      </c>
    </row>
    <row r="1878" spans="1:3" x14ac:dyDescent="0.25">
      <c r="A1878">
        <v>1872</v>
      </c>
      <c r="B1878" t="s">
        <v>1</v>
      </c>
      <c r="C1878" t="s">
        <v>1</v>
      </c>
    </row>
    <row r="1879" spans="1:3" x14ac:dyDescent="0.25">
      <c r="A1879">
        <v>1873</v>
      </c>
      <c r="B1879" t="s">
        <v>2</v>
      </c>
      <c r="C1879" t="s">
        <v>2</v>
      </c>
    </row>
    <row r="1880" spans="1:3" x14ac:dyDescent="0.25">
      <c r="A1880">
        <v>1874</v>
      </c>
      <c r="B1880" t="s">
        <v>2</v>
      </c>
      <c r="C1880" t="s">
        <v>2</v>
      </c>
    </row>
    <row r="1881" spans="1:3" x14ac:dyDescent="0.25">
      <c r="A1881">
        <v>1875</v>
      </c>
      <c r="B1881" t="s">
        <v>18</v>
      </c>
      <c r="C1881" t="s">
        <v>1</v>
      </c>
    </row>
    <row r="1882" spans="1:3" x14ac:dyDescent="0.25">
      <c r="A1882">
        <v>1876</v>
      </c>
      <c r="B1882" t="s">
        <v>1</v>
      </c>
      <c r="C1882" t="s">
        <v>1</v>
      </c>
    </row>
    <row r="1883" spans="1:3" x14ac:dyDescent="0.25">
      <c r="A1883">
        <v>1877</v>
      </c>
      <c r="B1883" t="s">
        <v>3</v>
      </c>
      <c r="C1883" t="s">
        <v>2</v>
      </c>
    </row>
    <row r="1884" spans="1:3" x14ac:dyDescent="0.25">
      <c r="A1884">
        <v>1878</v>
      </c>
      <c r="B1884" t="s">
        <v>18</v>
      </c>
      <c r="C1884" t="s">
        <v>3</v>
      </c>
    </row>
    <row r="1885" spans="1:3" x14ac:dyDescent="0.25">
      <c r="A1885">
        <v>1879</v>
      </c>
      <c r="B1885" t="s">
        <v>3</v>
      </c>
      <c r="C1885" t="s">
        <v>18</v>
      </c>
    </row>
    <row r="1886" spans="1:3" x14ac:dyDescent="0.25">
      <c r="A1886">
        <v>1880</v>
      </c>
      <c r="B1886" t="s">
        <v>2</v>
      </c>
      <c r="C1886" t="s">
        <v>2</v>
      </c>
    </row>
    <row r="1887" spans="1:3" x14ac:dyDescent="0.25">
      <c r="A1887">
        <v>1881</v>
      </c>
      <c r="B1887" t="s">
        <v>1</v>
      </c>
      <c r="C1887" t="s">
        <v>1</v>
      </c>
    </row>
    <row r="1888" spans="1:3" x14ac:dyDescent="0.25">
      <c r="A1888">
        <v>1882</v>
      </c>
      <c r="B1888" t="s">
        <v>2</v>
      </c>
      <c r="C1888" t="s">
        <v>2</v>
      </c>
    </row>
    <row r="1889" spans="1:3" x14ac:dyDescent="0.25">
      <c r="A1889">
        <v>1883</v>
      </c>
      <c r="B1889" t="s">
        <v>3</v>
      </c>
      <c r="C1889" t="s">
        <v>1</v>
      </c>
    </row>
    <row r="1890" spans="1:3" x14ac:dyDescent="0.25">
      <c r="A1890">
        <v>1884</v>
      </c>
      <c r="B1890" t="s">
        <v>3</v>
      </c>
      <c r="C1890" t="s">
        <v>1</v>
      </c>
    </row>
    <row r="1891" spans="1:3" x14ac:dyDescent="0.25">
      <c r="A1891">
        <v>1885</v>
      </c>
      <c r="B1891" t="s">
        <v>2</v>
      </c>
      <c r="C1891" t="s">
        <v>2</v>
      </c>
    </row>
    <row r="1892" spans="1:3" x14ac:dyDescent="0.25">
      <c r="A1892">
        <v>1886</v>
      </c>
      <c r="B1892" t="s">
        <v>3</v>
      </c>
      <c r="C1892" t="s">
        <v>1</v>
      </c>
    </row>
    <row r="1893" spans="1:3" x14ac:dyDescent="0.25">
      <c r="A1893">
        <v>1887</v>
      </c>
      <c r="B1893" t="s">
        <v>2</v>
      </c>
      <c r="C1893" t="s">
        <v>2</v>
      </c>
    </row>
    <row r="1894" spans="1:3" x14ac:dyDescent="0.25">
      <c r="A1894">
        <v>1888</v>
      </c>
      <c r="B1894" t="s">
        <v>3</v>
      </c>
      <c r="C1894" t="s">
        <v>1</v>
      </c>
    </row>
    <row r="1895" spans="1:3" x14ac:dyDescent="0.25">
      <c r="A1895">
        <v>1889</v>
      </c>
      <c r="B1895" t="s">
        <v>3</v>
      </c>
      <c r="C1895" t="s">
        <v>1</v>
      </c>
    </row>
    <row r="1896" spans="1:3" x14ac:dyDescent="0.25">
      <c r="A1896">
        <v>1890</v>
      </c>
      <c r="B1896" t="s">
        <v>1</v>
      </c>
      <c r="C1896" t="s">
        <v>1</v>
      </c>
    </row>
    <row r="1897" spans="1:3" x14ac:dyDescent="0.25">
      <c r="A1897">
        <v>1891</v>
      </c>
      <c r="B1897" t="s">
        <v>2</v>
      </c>
      <c r="C1897" t="s">
        <v>2</v>
      </c>
    </row>
    <row r="1898" spans="1:3" x14ac:dyDescent="0.25">
      <c r="A1898">
        <v>1892</v>
      </c>
      <c r="B1898" t="s">
        <v>2</v>
      </c>
      <c r="C1898" t="s">
        <v>2</v>
      </c>
    </row>
    <row r="1899" spans="1:3" x14ac:dyDescent="0.25">
      <c r="A1899">
        <v>1893</v>
      </c>
      <c r="B1899" t="s">
        <v>2</v>
      </c>
      <c r="C1899" t="s">
        <v>2</v>
      </c>
    </row>
    <row r="1900" spans="1:3" x14ac:dyDescent="0.25">
      <c r="A1900">
        <v>1894</v>
      </c>
      <c r="B1900" t="s">
        <v>1</v>
      </c>
      <c r="C1900" t="s">
        <v>3</v>
      </c>
    </row>
    <row r="1901" spans="1:3" x14ac:dyDescent="0.25">
      <c r="A1901">
        <v>1895</v>
      </c>
      <c r="B1901" t="s">
        <v>3</v>
      </c>
      <c r="C1901" t="s">
        <v>1</v>
      </c>
    </row>
    <row r="1902" spans="1:3" x14ac:dyDescent="0.25">
      <c r="A1902">
        <v>1896</v>
      </c>
      <c r="B1902" t="s">
        <v>2</v>
      </c>
      <c r="C1902" t="s">
        <v>2</v>
      </c>
    </row>
    <row r="1903" spans="1:3" x14ac:dyDescent="0.25">
      <c r="A1903">
        <v>1897</v>
      </c>
      <c r="B1903" t="s">
        <v>18</v>
      </c>
      <c r="C1903" t="s">
        <v>18</v>
      </c>
    </row>
    <row r="1904" spans="1:3" x14ac:dyDescent="0.25">
      <c r="A1904">
        <v>1898</v>
      </c>
      <c r="B1904" t="s">
        <v>3</v>
      </c>
      <c r="C1904" t="s">
        <v>1</v>
      </c>
    </row>
    <row r="1905" spans="1:3" x14ac:dyDescent="0.25">
      <c r="A1905">
        <v>1899</v>
      </c>
      <c r="B1905" t="s">
        <v>2</v>
      </c>
      <c r="C1905" t="s">
        <v>2</v>
      </c>
    </row>
    <row r="1906" spans="1:3" x14ac:dyDescent="0.25">
      <c r="A1906">
        <v>1900</v>
      </c>
      <c r="B1906" t="s">
        <v>1</v>
      </c>
      <c r="C1906" t="s">
        <v>1</v>
      </c>
    </row>
    <row r="1907" spans="1:3" x14ac:dyDescent="0.25">
      <c r="A1907">
        <v>1901</v>
      </c>
      <c r="B1907" t="s">
        <v>2</v>
      </c>
      <c r="C1907" t="s">
        <v>2</v>
      </c>
    </row>
    <row r="1908" spans="1:3" x14ac:dyDescent="0.25">
      <c r="A1908">
        <v>1902</v>
      </c>
      <c r="B1908" t="s">
        <v>2</v>
      </c>
      <c r="C1908" t="s">
        <v>2</v>
      </c>
    </row>
    <row r="1909" spans="1:3" x14ac:dyDescent="0.25">
      <c r="A1909">
        <v>1903</v>
      </c>
      <c r="B1909" t="s">
        <v>18</v>
      </c>
      <c r="C1909" t="s">
        <v>1</v>
      </c>
    </row>
    <row r="1910" spans="1:3" x14ac:dyDescent="0.25">
      <c r="A1910">
        <v>1904</v>
      </c>
      <c r="B1910" t="s">
        <v>3</v>
      </c>
      <c r="C1910" t="s">
        <v>1</v>
      </c>
    </row>
    <row r="1911" spans="1:3" x14ac:dyDescent="0.25">
      <c r="A1911">
        <v>1905</v>
      </c>
      <c r="B1911" t="s">
        <v>3</v>
      </c>
      <c r="C1911" t="s">
        <v>1</v>
      </c>
    </row>
    <row r="1912" spans="1:3" x14ac:dyDescent="0.25">
      <c r="A1912">
        <v>1906</v>
      </c>
      <c r="B1912" t="s">
        <v>1</v>
      </c>
      <c r="C1912" t="s">
        <v>1</v>
      </c>
    </row>
    <row r="1913" spans="1:3" x14ac:dyDescent="0.25">
      <c r="A1913">
        <v>1907</v>
      </c>
      <c r="B1913" t="s">
        <v>18</v>
      </c>
      <c r="C1913" t="s">
        <v>18</v>
      </c>
    </row>
    <row r="1914" spans="1:3" x14ac:dyDescent="0.25">
      <c r="A1914">
        <v>1908</v>
      </c>
      <c r="B1914" t="s">
        <v>2</v>
      </c>
      <c r="C1914" t="s">
        <v>2</v>
      </c>
    </row>
    <row r="1915" spans="1:3" x14ac:dyDescent="0.25">
      <c r="A1915">
        <v>1909</v>
      </c>
      <c r="B1915" t="s">
        <v>3</v>
      </c>
      <c r="C1915" t="s">
        <v>1</v>
      </c>
    </row>
    <row r="1916" spans="1:3" x14ac:dyDescent="0.25">
      <c r="A1916">
        <v>1910</v>
      </c>
      <c r="B1916" t="s">
        <v>18</v>
      </c>
      <c r="C1916" t="s">
        <v>2</v>
      </c>
    </row>
    <row r="1917" spans="1:3" x14ac:dyDescent="0.25">
      <c r="A1917">
        <v>1911</v>
      </c>
      <c r="B1917" t="s">
        <v>1</v>
      </c>
      <c r="C1917" t="s">
        <v>1</v>
      </c>
    </row>
    <row r="1918" spans="1:3" x14ac:dyDescent="0.25">
      <c r="A1918">
        <v>1912</v>
      </c>
      <c r="B1918" t="s">
        <v>18</v>
      </c>
      <c r="C1918" t="s">
        <v>18</v>
      </c>
    </row>
    <row r="1919" spans="1:3" x14ac:dyDescent="0.25">
      <c r="A1919">
        <v>1913</v>
      </c>
      <c r="B1919" t="s">
        <v>3</v>
      </c>
      <c r="C1919" t="s">
        <v>3</v>
      </c>
    </row>
    <row r="1920" spans="1:3" x14ac:dyDescent="0.25">
      <c r="A1920">
        <v>1914</v>
      </c>
      <c r="B1920" t="s">
        <v>18</v>
      </c>
      <c r="C1920" t="s">
        <v>18</v>
      </c>
    </row>
    <row r="1921" spans="1:3" x14ac:dyDescent="0.25">
      <c r="A1921">
        <v>1915</v>
      </c>
      <c r="B1921" t="s">
        <v>1</v>
      </c>
      <c r="C1921" t="s">
        <v>1</v>
      </c>
    </row>
    <row r="1922" spans="1:3" x14ac:dyDescent="0.25">
      <c r="A1922">
        <v>1916</v>
      </c>
      <c r="B1922" t="s">
        <v>1</v>
      </c>
      <c r="C1922" t="s">
        <v>1</v>
      </c>
    </row>
    <row r="1923" spans="1:3" x14ac:dyDescent="0.25">
      <c r="A1923">
        <v>1917</v>
      </c>
      <c r="B1923" t="s">
        <v>3</v>
      </c>
      <c r="C1923" t="s">
        <v>1</v>
      </c>
    </row>
    <row r="1924" spans="1:3" x14ac:dyDescent="0.25">
      <c r="A1924">
        <v>1918</v>
      </c>
      <c r="B1924" t="s">
        <v>2</v>
      </c>
      <c r="C1924" t="s">
        <v>2</v>
      </c>
    </row>
    <row r="1925" spans="1:3" x14ac:dyDescent="0.25">
      <c r="A1925">
        <v>1919</v>
      </c>
      <c r="B1925" t="s">
        <v>3</v>
      </c>
      <c r="C1925" t="s">
        <v>1</v>
      </c>
    </row>
    <row r="1926" spans="1:3" x14ac:dyDescent="0.25">
      <c r="A1926">
        <v>1920</v>
      </c>
      <c r="B1926" t="s">
        <v>1</v>
      </c>
      <c r="C1926" t="s">
        <v>1</v>
      </c>
    </row>
    <row r="1927" spans="1:3" x14ac:dyDescent="0.25">
      <c r="A1927">
        <v>1921</v>
      </c>
      <c r="B1927" t="s">
        <v>18</v>
      </c>
      <c r="C1927" t="s">
        <v>3</v>
      </c>
    </row>
    <row r="1928" spans="1:3" x14ac:dyDescent="0.25">
      <c r="A1928">
        <v>1922</v>
      </c>
      <c r="B1928" t="s">
        <v>2</v>
      </c>
      <c r="C1928" t="s">
        <v>2</v>
      </c>
    </row>
    <row r="1929" spans="1:3" x14ac:dyDescent="0.25">
      <c r="A1929">
        <v>1923</v>
      </c>
      <c r="B1929" t="s">
        <v>3</v>
      </c>
      <c r="C1929" t="s">
        <v>1</v>
      </c>
    </row>
    <row r="1930" spans="1:3" x14ac:dyDescent="0.25">
      <c r="A1930">
        <v>1924</v>
      </c>
      <c r="B1930" t="s">
        <v>2</v>
      </c>
      <c r="C1930" t="s">
        <v>2</v>
      </c>
    </row>
    <row r="1931" spans="1:3" x14ac:dyDescent="0.25">
      <c r="A1931">
        <v>1925</v>
      </c>
      <c r="B1931" t="s">
        <v>18</v>
      </c>
      <c r="C1931" t="s">
        <v>18</v>
      </c>
    </row>
    <row r="1932" spans="1:3" x14ac:dyDescent="0.25">
      <c r="A1932">
        <v>1926</v>
      </c>
      <c r="B1932" t="s">
        <v>2</v>
      </c>
      <c r="C1932" t="s">
        <v>2</v>
      </c>
    </row>
    <row r="1933" spans="1:3" x14ac:dyDescent="0.25">
      <c r="A1933">
        <v>1927</v>
      </c>
      <c r="B1933" t="s">
        <v>1</v>
      </c>
      <c r="C1933" t="s">
        <v>1</v>
      </c>
    </row>
    <row r="1934" spans="1:3" x14ac:dyDescent="0.25">
      <c r="A1934">
        <v>1928</v>
      </c>
      <c r="B1934" t="s">
        <v>3</v>
      </c>
      <c r="C1934" t="s">
        <v>3</v>
      </c>
    </row>
    <row r="1935" spans="1:3" x14ac:dyDescent="0.25">
      <c r="A1935">
        <v>1929</v>
      </c>
      <c r="B1935" t="s">
        <v>18</v>
      </c>
      <c r="C1935" t="s">
        <v>2</v>
      </c>
    </row>
    <row r="1936" spans="1:3" x14ac:dyDescent="0.25">
      <c r="A1936">
        <v>1930</v>
      </c>
      <c r="B1936" t="s">
        <v>18</v>
      </c>
      <c r="C1936" t="s">
        <v>3</v>
      </c>
    </row>
    <row r="1937" spans="1:3" x14ac:dyDescent="0.25">
      <c r="A1937">
        <v>1931</v>
      </c>
      <c r="B1937" t="s">
        <v>18</v>
      </c>
      <c r="C1937" t="s">
        <v>2</v>
      </c>
    </row>
    <row r="1938" spans="1:3" x14ac:dyDescent="0.25">
      <c r="A1938">
        <v>1932</v>
      </c>
      <c r="B1938" t="s">
        <v>1</v>
      </c>
      <c r="C1938" t="s">
        <v>1</v>
      </c>
    </row>
    <row r="1939" spans="1:3" x14ac:dyDescent="0.25">
      <c r="A1939">
        <v>1933</v>
      </c>
      <c r="B1939" t="s">
        <v>3</v>
      </c>
      <c r="C1939" t="s">
        <v>1</v>
      </c>
    </row>
    <row r="1940" spans="1:3" x14ac:dyDescent="0.25">
      <c r="A1940">
        <v>1934</v>
      </c>
      <c r="B1940" t="s">
        <v>3</v>
      </c>
      <c r="C1940" t="s">
        <v>1</v>
      </c>
    </row>
    <row r="1941" spans="1:3" x14ac:dyDescent="0.25">
      <c r="A1941">
        <v>1935</v>
      </c>
      <c r="B1941" t="s">
        <v>2</v>
      </c>
      <c r="C1941" t="s">
        <v>2</v>
      </c>
    </row>
    <row r="1942" spans="1:3" x14ac:dyDescent="0.25">
      <c r="A1942">
        <v>1936</v>
      </c>
      <c r="B1942" t="s">
        <v>3</v>
      </c>
      <c r="C1942" t="s">
        <v>1</v>
      </c>
    </row>
    <row r="1943" spans="1:3" x14ac:dyDescent="0.25">
      <c r="A1943">
        <v>1937</v>
      </c>
      <c r="B1943" t="s">
        <v>2</v>
      </c>
      <c r="C1943" t="s">
        <v>2</v>
      </c>
    </row>
    <row r="1944" spans="1:3" x14ac:dyDescent="0.25">
      <c r="A1944">
        <v>1938</v>
      </c>
      <c r="B1944" t="s">
        <v>3</v>
      </c>
      <c r="C1944" t="s">
        <v>2</v>
      </c>
    </row>
    <row r="1945" spans="1:3" x14ac:dyDescent="0.25">
      <c r="A1945">
        <v>1939</v>
      </c>
      <c r="B1945" t="s">
        <v>2</v>
      </c>
      <c r="C1945" t="s">
        <v>2</v>
      </c>
    </row>
    <row r="1946" spans="1:3" x14ac:dyDescent="0.25">
      <c r="A1946">
        <v>1940</v>
      </c>
      <c r="B1946" t="s">
        <v>18</v>
      </c>
      <c r="C1946" t="s">
        <v>1</v>
      </c>
    </row>
    <row r="1947" spans="1:3" x14ac:dyDescent="0.25">
      <c r="A1947">
        <v>1941</v>
      </c>
      <c r="B1947" t="s">
        <v>3</v>
      </c>
      <c r="C1947" t="s">
        <v>3</v>
      </c>
    </row>
    <row r="1948" spans="1:3" x14ac:dyDescent="0.25">
      <c r="A1948">
        <v>1942</v>
      </c>
      <c r="B1948" t="s">
        <v>1</v>
      </c>
      <c r="C1948" t="s">
        <v>1</v>
      </c>
    </row>
    <row r="1949" spans="1:3" x14ac:dyDescent="0.25">
      <c r="A1949">
        <v>1943</v>
      </c>
      <c r="B1949" t="s">
        <v>3</v>
      </c>
      <c r="C1949" t="s">
        <v>3</v>
      </c>
    </row>
    <row r="1950" spans="1:3" x14ac:dyDescent="0.25">
      <c r="A1950">
        <v>1944</v>
      </c>
      <c r="B1950" t="s">
        <v>2</v>
      </c>
      <c r="C1950" t="s">
        <v>2</v>
      </c>
    </row>
    <row r="1951" spans="1:3" x14ac:dyDescent="0.25">
      <c r="A1951">
        <v>1945</v>
      </c>
      <c r="B1951" t="s">
        <v>3</v>
      </c>
      <c r="C1951" t="s">
        <v>1</v>
      </c>
    </row>
    <row r="1952" spans="1:3" x14ac:dyDescent="0.25">
      <c r="A1952">
        <v>1946</v>
      </c>
      <c r="B1952" t="s">
        <v>1</v>
      </c>
      <c r="C1952" t="s">
        <v>1</v>
      </c>
    </row>
    <row r="1953" spans="1:3" x14ac:dyDescent="0.25">
      <c r="A1953">
        <v>1947</v>
      </c>
      <c r="B1953" t="s">
        <v>2</v>
      </c>
      <c r="C1953" t="s">
        <v>2</v>
      </c>
    </row>
    <row r="1954" spans="1:3" x14ac:dyDescent="0.25">
      <c r="A1954">
        <v>1948</v>
      </c>
      <c r="B1954" t="s">
        <v>3</v>
      </c>
      <c r="C1954" t="s">
        <v>1</v>
      </c>
    </row>
    <row r="1955" spans="1:3" x14ac:dyDescent="0.25">
      <c r="A1955">
        <v>1949</v>
      </c>
      <c r="B1955" t="s">
        <v>18</v>
      </c>
      <c r="C1955" t="s">
        <v>18</v>
      </c>
    </row>
    <row r="1956" spans="1:3" x14ac:dyDescent="0.25">
      <c r="A1956">
        <v>1950</v>
      </c>
      <c r="B1956" t="s">
        <v>1</v>
      </c>
      <c r="C1956" t="s">
        <v>1</v>
      </c>
    </row>
    <row r="1957" spans="1:3" x14ac:dyDescent="0.25">
      <c r="A1957">
        <v>1951</v>
      </c>
      <c r="B1957" t="s">
        <v>3</v>
      </c>
      <c r="C1957" t="s">
        <v>1</v>
      </c>
    </row>
    <row r="1958" spans="1:3" x14ac:dyDescent="0.25">
      <c r="A1958">
        <v>1952</v>
      </c>
      <c r="B1958" t="s">
        <v>2</v>
      </c>
      <c r="C1958" t="s">
        <v>2</v>
      </c>
    </row>
    <row r="1959" spans="1:3" x14ac:dyDescent="0.25">
      <c r="A1959">
        <v>1953</v>
      </c>
      <c r="B1959" t="s">
        <v>1</v>
      </c>
      <c r="C1959" t="s">
        <v>1</v>
      </c>
    </row>
    <row r="1960" spans="1:3" x14ac:dyDescent="0.25">
      <c r="A1960">
        <v>1954</v>
      </c>
      <c r="B1960" t="s">
        <v>2</v>
      </c>
      <c r="C1960" t="s">
        <v>2</v>
      </c>
    </row>
    <row r="1961" spans="1:3" x14ac:dyDescent="0.25">
      <c r="A1961">
        <v>1955</v>
      </c>
      <c r="B1961" t="s">
        <v>18</v>
      </c>
      <c r="C1961" t="s">
        <v>18</v>
      </c>
    </row>
    <row r="1962" spans="1:3" x14ac:dyDescent="0.25">
      <c r="A1962">
        <v>1956</v>
      </c>
      <c r="B1962" t="s">
        <v>18</v>
      </c>
      <c r="C1962" t="s">
        <v>2</v>
      </c>
    </row>
    <row r="1963" spans="1:3" x14ac:dyDescent="0.25">
      <c r="A1963">
        <v>1957</v>
      </c>
      <c r="B1963" t="s">
        <v>18</v>
      </c>
      <c r="C1963" t="s">
        <v>3</v>
      </c>
    </row>
    <row r="1964" spans="1:3" x14ac:dyDescent="0.25">
      <c r="A1964">
        <v>1958</v>
      </c>
      <c r="B1964" t="s">
        <v>3</v>
      </c>
      <c r="C1964" t="s">
        <v>1</v>
      </c>
    </row>
    <row r="1965" spans="1:3" x14ac:dyDescent="0.25">
      <c r="A1965">
        <v>1959</v>
      </c>
      <c r="B1965" t="s">
        <v>3</v>
      </c>
      <c r="C1965" t="s">
        <v>1</v>
      </c>
    </row>
    <row r="1966" spans="1:3" x14ac:dyDescent="0.25">
      <c r="A1966">
        <v>1960</v>
      </c>
      <c r="B1966" t="s">
        <v>3</v>
      </c>
      <c r="C1966" t="s">
        <v>18</v>
      </c>
    </row>
    <row r="1967" spans="1:3" x14ac:dyDescent="0.25">
      <c r="A1967">
        <v>1961</v>
      </c>
      <c r="B1967" t="s">
        <v>18</v>
      </c>
      <c r="C1967" t="s">
        <v>18</v>
      </c>
    </row>
    <row r="1968" spans="1:3" x14ac:dyDescent="0.25">
      <c r="A1968">
        <v>1962</v>
      </c>
      <c r="B1968" t="s">
        <v>3</v>
      </c>
      <c r="C1968" t="s">
        <v>1</v>
      </c>
    </row>
    <row r="1969" spans="1:3" x14ac:dyDescent="0.25">
      <c r="A1969">
        <v>1963</v>
      </c>
      <c r="B1969" t="s">
        <v>18</v>
      </c>
      <c r="C1969" t="s">
        <v>18</v>
      </c>
    </row>
    <row r="1970" spans="1:3" x14ac:dyDescent="0.25">
      <c r="A1970">
        <v>1964</v>
      </c>
      <c r="B1970" t="s">
        <v>2</v>
      </c>
      <c r="C1970" t="s">
        <v>2</v>
      </c>
    </row>
    <row r="1971" spans="1:3" x14ac:dyDescent="0.25">
      <c r="A1971">
        <v>1965</v>
      </c>
      <c r="B1971" t="s">
        <v>3</v>
      </c>
      <c r="C1971" t="s">
        <v>3</v>
      </c>
    </row>
    <row r="1972" spans="1:3" x14ac:dyDescent="0.25">
      <c r="A1972">
        <v>1966</v>
      </c>
      <c r="B1972" t="s">
        <v>1</v>
      </c>
      <c r="C1972" t="s">
        <v>1</v>
      </c>
    </row>
    <row r="1973" spans="1:3" x14ac:dyDescent="0.25">
      <c r="A1973">
        <v>1967</v>
      </c>
      <c r="B1973" t="s">
        <v>1</v>
      </c>
      <c r="C1973" t="s">
        <v>1</v>
      </c>
    </row>
    <row r="1974" spans="1:3" x14ac:dyDescent="0.25">
      <c r="A1974">
        <v>1968</v>
      </c>
      <c r="B1974" t="s">
        <v>1</v>
      </c>
      <c r="C1974" t="s">
        <v>1</v>
      </c>
    </row>
    <row r="1975" spans="1:3" x14ac:dyDescent="0.25">
      <c r="A1975">
        <v>1969</v>
      </c>
      <c r="B1975" t="s">
        <v>1</v>
      </c>
      <c r="C1975" t="s">
        <v>1</v>
      </c>
    </row>
    <row r="1976" spans="1:3" x14ac:dyDescent="0.25">
      <c r="A1976">
        <v>1970</v>
      </c>
      <c r="B1976" t="s">
        <v>18</v>
      </c>
      <c r="C1976" t="s">
        <v>2</v>
      </c>
    </row>
    <row r="1977" spans="1:3" x14ac:dyDescent="0.25">
      <c r="A1977">
        <v>1971</v>
      </c>
      <c r="B1977" t="s">
        <v>18</v>
      </c>
      <c r="C1977" t="s">
        <v>1</v>
      </c>
    </row>
    <row r="1978" spans="1:3" x14ac:dyDescent="0.25">
      <c r="A1978">
        <v>1972</v>
      </c>
      <c r="B1978" t="s">
        <v>3</v>
      </c>
      <c r="C1978" t="s">
        <v>2</v>
      </c>
    </row>
    <row r="1979" spans="1:3" x14ac:dyDescent="0.25">
      <c r="A1979">
        <v>1973</v>
      </c>
      <c r="B1979" t="s">
        <v>3</v>
      </c>
      <c r="C1979" t="s">
        <v>18</v>
      </c>
    </row>
    <row r="1980" spans="1:3" x14ac:dyDescent="0.25">
      <c r="A1980">
        <v>1974</v>
      </c>
      <c r="B1980" t="s">
        <v>18</v>
      </c>
      <c r="C1980" t="s">
        <v>18</v>
      </c>
    </row>
    <row r="1981" spans="1:3" x14ac:dyDescent="0.25">
      <c r="A1981">
        <v>1975</v>
      </c>
      <c r="B1981" t="s">
        <v>3</v>
      </c>
      <c r="C1981" t="s">
        <v>1</v>
      </c>
    </row>
    <row r="1982" spans="1:3" x14ac:dyDescent="0.25">
      <c r="A1982">
        <v>1976</v>
      </c>
      <c r="B1982" t="s">
        <v>2</v>
      </c>
      <c r="C1982" t="s">
        <v>2</v>
      </c>
    </row>
    <row r="1983" spans="1:3" x14ac:dyDescent="0.25">
      <c r="A1983">
        <v>1977</v>
      </c>
      <c r="B1983" t="s">
        <v>3</v>
      </c>
      <c r="C1983" t="s">
        <v>1</v>
      </c>
    </row>
    <row r="1984" spans="1:3" x14ac:dyDescent="0.25">
      <c r="A1984">
        <v>1978</v>
      </c>
      <c r="B1984" t="s">
        <v>2</v>
      </c>
      <c r="C1984" t="s">
        <v>2</v>
      </c>
    </row>
    <row r="1985" spans="1:3" x14ac:dyDescent="0.25">
      <c r="A1985">
        <v>1979</v>
      </c>
      <c r="B1985" t="s">
        <v>2</v>
      </c>
      <c r="C1985" t="s">
        <v>2</v>
      </c>
    </row>
    <row r="1986" spans="1:3" x14ac:dyDescent="0.25">
      <c r="A1986">
        <v>1980</v>
      </c>
      <c r="B1986" t="s">
        <v>2</v>
      </c>
      <c r="C1986" t="s">
        <v>2</v>
      </c>
    </row>
    <row r="1987" spans="1:3" x14ac:dyDescent="0.25">
      <c r="A1987">
        <v>1981</v>
      </c>
      <c r="B1987" t="s">
        <v>2</v>
      </c>
      <c r="C1987" t="s">
        <v>2</v>
      </c>
    </row>
    <row r="1988" spans="1:3" x14ac:dyDescent="0.25">
      <c r="A1988">
        <v>1982</v>
      </c>
      <c r="B1988" t="s">
        <v>2</v>
      </c>
      <c r="C1988" t="s">
        <v>2</v>
      </c>
    </row>
    <row r="1989" spans="1:3" x14ac:dyDescent="0.25">
      <c r="A1989">
        <v>1983</v>
      </c>
      <c r="B1989" t="s">
        <v>1</v>
      </c>
      <c r="C1989" t="s">
        <v>1</v>
      </c>
    </row>
    <row r="1990" spans="1:3" x14ac:dyDescent="0.25">
      <c r="A1990">
        <v>1984</v>
      </c>
      <c r="B1990" t="s">
        <v>18</v>
      </c>
      <c r="C1990" t="s">
        <v>2</v>
      </c>
    </row>
    <row r="1991" spans="1:3" x14ac:dyDescent="0.25">
      <c r="A1991">
        <v>1985</v>
      </c>
      <c r="B1991" t="s">
        <v>2</v>
      </c>
      <c r="C1991" t="s">
        <v>2</v>
      </c>
    </row>
    <row r="1992" spans="1:3" x14ac:dyDescent="0.25">
      <c r="A1992">
        <v>1986</v>
      </c>
      <c r="B1992" t="s">
        <v>1</v>
      </c>
      <c r="C1992" t="s">
        <v>1</v>
      </c>
    </row>
    <row r="1993" spans="1:3" x14ac:dyDescent="0.25">
      <c r="A1993">
        <v>1987</v>
      </c>
      <c r="B1993" t="s">
        <v>2</v>
      </c>
      <c r="C1993" t="s">
        <v>2</v>
      </c>
    </row>
    <row r="1994" spans="1:3" x14ac:dyDescent="0.25">
      <c r="A1994">
        <v>1988</v>
      </c>
      <c r="B1994" t="s">
        <v>1</v>
      </c>
      <c r="C1994" t="s">
        <v>1</v>
      </c>
    </row>
    <row r="1995" spans="1:3" x14ac:dyDescent="0.25">
      <c r="A1995">
        <v>1989</v>
      </c>
      <c r="B1995" t="s">
        <v>18</v>
      </c>
      <c r="C1995" t="s">
        <v>3</v>
      </c>
    </row>
    <row r="1996" spans="1:3" x14ac:dyDescent="0.25">
      <c r="A1996">
        <v>1990</v>
      </c>
      <c r="B1996" t="s">
        <v>3</v>
      </c>
      <c r="C1996" t="s">
        <v>3</v>
      </c>
    </row>
    <row r="1997" spans="1:3" x14ac:dyDescent="0.25">
      <c r="A1997">
        <v>1991</v>
      </c>
      <c r="B1997" t="s">
        <v>3</v>
      </c>
      <c r="C1997" t="s">
        <v>1</v>
      </c>
    </row>
    <row r="1998" spans="1:3" x14ac:dyDescent="0.25">
      <c r="A1998">
        <v>1992</v>
      </c>
      <c r="B1998" t="s">
        <v>3</v>
      </c>
      <c r="C1998" t="s">
        <v>1</v>
      </c>
    </row>
    <row r="1999" spans="1:3" x14ac:dyDescent="0.25">
      <c r="A1999">
        <v>1993</v>
      </c>
      <c r="B1999" t="s">
        <v>2</v>
      </c>
      <c r="C1999" t="s">
        <v>2</v>
      </c>
    </row>
    <row r="2000" spans="1:3" x14ac:dyDescent="0.25">
      <c r="A2000">
        <v>1994</v>
      </c>
      <c r="B2000" t="s">
        <v>1</v>
      </c>
      <c r="C2000" t="s">
        <v>1</v>
      </c>
    </row>
    <row r="2001" spans="1:3" x14ac:dyDescent="0.25">
      <c r="A2001">
        <v>1995</v>
      </c>
      <c r="B2001" t="s">
        <v>1</v>
      </c>
      <c r="C2001" t="s">
        <v>1</v>
      </c>
    </row>
    <row r="2002" spans="1:3" x14ac:dyDescent="0.25">
      <c r="A2002">
        <v>1996</v>
      </c>
      <c r="B2002" t="s">
        <v>18</v>
      </c>
      <c r="C2002" t="s">
        <v>3</v>
      </c>
    </row>
    <row r="2003" spans="1:3" x14ac:dyDescent="0.25">
      <c r="A2003">
        <v>1997</v>
      </c>
      <c r="B2003" t="s">
        <v>18</v>
      </c>
      <c r="C2003" t="s">
        <v>2</v>
      </c>
    </row>
    <row r="2004" spans="1:3" x14ac:dyDescent="0.25">
      <c r="A2004">
        <v>1998</v>
      </c>
      <c r="B2004" t="s">
        <v>2</v>
      </c>
      <c r="C2004" t="s">
        <v>2</v>
      </c>
    </row>
    <row r="2005" spans="1:3" x14ac:dyDescent="0.25">
      <c r="A2005">
        <v>1999</v>
      </c>
      <c r="B2005" t="s">
        <v>1</v>
      </c>
      <c r="C2005" t="s">
        <v>1</v>
      </c>
    </row>
    <row r="2006" spans="1:3" x14ac:dyDescent="0.25">
      <c r="A2006">
        <v>2000</v>
      </c>
      <c r="B2006" t="s">
        <v>2</v>
      </c>
      <c r="C2006" t="s">
        <v>2</v>
      </c>
    </row>
    <row r="2007" spans="1:3" x14ac:dyDescent="0.25">
      <c r="A2007">
        <v>2001</v>
      </c>
      <c r="B2007" t="s">
        <v>1</v>
      </c>
      <c r="C2007" t="s">
        <v>1</v>
      </c>
    </row>
    <row r="2008" spans="1:3" x14ac:dyDescent="0.25">
      <c r="A2008">
        <v>2002</v>
      </c>
      <c r="B2008" t="s">
        <v>2</v>
      </c>
      <c r="C2008" t="s">
        <v>2</v>
      </c>
    </row>
    <row r="2009" spans="1:3" x14ac:dyDescent="0.25">
      <c r="A2009">
        <v>2003</v>
      </c>
      <c r="B2009" t="s">
        <v>2</v>
      </c>
      <c r="C2009" t="s">
        <v>2</v>
      </c>
    </row>
    <row r="2010" spans="1:3" x14ac:dyDescent="0.25">
      <c r="A2010">
        <v>2004</v>
      </c>
      <c r="B2010" t="s">
        <v>3</v>
      </c>
      <c r="C2010" t="s">
        <v>2</v>
      </c>
    </row>
    <row r="2011" spans="1:3" x14ac:dyDescent="0.25">
      <c r="A2011">
        <v>2005</v>
      </c>
      <c r="B2011" t="s">
        <v>3</v>
      </c>
      <c r="C2011" t="s">
        <v>1</v>
      </c>
    </row>
    <row r="2012" spans="1:3" x14ac:dyDescent="0.25">
      <c r="A2012">
        <v>2006</v>
      </c>
      <c r="B2012" t="s">
        <v>2</v>
      </c>
      <c r="C2012" t="s">
        <v>2</v>
      </c>
    </row>
    <row r="2013" spans="1:3" x14ac:dyDescent="0.25">
      <c r="A2013">
        <v>2007</v>
      </c>
      <c r="B2013" t="s">
        <v>3</v>
      </c>
      <c r="C2013" t="s">
        <v>1</v>
      </c>
    </row>
    <row r="2014" spans="1:3" x14ac:dyDescent="0.25">
      <c r="A2014">
        <v>2008</v>
      </c>
      <c r="B2014" t="s">
        <v>18</v>
      </c>
      <c r="C2014" t="s">
        <v>2</v>
      </c>
    </row>
    <row r="2015" spans="1:3" x14ac:dyDescent="0.25">
      <c r="A2015">
        <v>2009</v>
      </c>
      <c r="B2015" t="s">
        <v>2</v>
      </c>
      <c r="C2015" t="s">
        <v>2</v>
      </c>
    </row>
    <row r="2016" spans="1:3" x14ac:dyDescent="0.25">
      <c r="A2016">
        <v>2010</v>
      </c>
      <c r="B2016" t="s">
        <v>3</v>
      </c>
      <c r="C2016" t="s">
        <v>1</v>
      </c>
    </row>
    <row r="2017" spans="1:3" x14ac:dyDescent="0.25">
      <c r="A2017">
        <v>2011</v>
      </c>
      <c r="B2017" t="s">
        <v>18</v>
      </c>
      <c r="C2017" t="s">
        <v>18</v>
      </c>
    </row>
    <row r="2018" spans="1:3" x14ac:dyDescent="0.25">
      <c r="A2018">
        <v>2012</v>
      </c>
      <c r="B2018" t="s">
        <v>1</v>
      </c>
      <c r="C2018" t="s">
        <v>3</v>
      </c>
    </row>
    <row r="2019" spans="1:3" x14ac:dyDescent="0.25">
      <c r="A2019">
        <v>2013</v>
      </c>
      <c r="B2019" t="s">
        <v>18</v>
      </c>
      <c r="C2019" t="s">
        <v>3</v>
      </c>
    </row>
    <row r="2020" spans="1:3" x14ac:dyDescent="0.25">
      <c r="A2020">
        <v>2014</v>
      </c>
      <c r="B2020" t="s">
        <v>3</v>
      </c>
      <c r="C2020" t="s">
        <v>1</v>
      </c>
    </row>
    <row r="2021" spans="1:3" x14ac:dyDescent="0.25">
      <c r="A2021">
        <v>2015</v>
      </c>
      <c r="B2021" t="s">
        <v>3</v>
      </c>
      <c r="C2021" t="s">
        <v>1</v>
      </c>
    </row>
    <row r="2022" spans="1:3" x14ac:dyDescent="0.25">
      <c r="A2022">
        <v>2016</v>
      </c>
      <c r="B2022" t="s">
        <v>18</v>
      </c>
      <c r="C2022" t="s">
        <v>18</v>
      </c>
    </row>
    <row r="2023" spans="1:3" x14ac:dyDescent="0.25">
      <c r="A2023">
        <v>2017</v>
      </c>
      <c r="B2023" t="s">
        <v>2</v>
      </c>
      <c r="C2023" t="s">
        <v>2</v>
      </c>
    </row>
    <row r="2024" spans="1:3" x14ac:dyDescent="0.25">
      <c r="A2024">
        <v>2018</v>
      </c>
      <c r="B2024" t="s">
        <v>2</v>
      </c>
      <c r="C2024" t="s">
        <v>2</v>
      </c>
    </row>
    <row r="2025" spans="1:3" x14ac:dyDescent="0.25">
      <c r="A2025">
        <v>2019</v>
      </c>
      <c r="B2025" t="s">
        <v>2</v>
      </c>
      <c r="C2025" t="s">
        <v>2</v>
      </c>
    </row>
    <row r="2026" spans="1:3" x14ac:dyDescent="0.25">
      <c r="A2026">
        <v>2020</v>
      </c>
      <c r="B2026" t="s">
        <v>18</v>
      </c>
      <c r="C2026" t="s">
        <v>2</v>
      </c>
    </row>
    <row r="2027" spans="1:3" x14ac:dyDescent="0.25">
      <c r="A2027">
        <v>2021</v>
      </c>
      <c r="B2027" t="s">
        <v>3</v>
      </c>
      <c r="C2027" t="s">
        <v>1</v>
      </c>
    </row>
    <row r="2028" spans="1:3" x14ac:dyDescent="0.25">
      <c r="A2028">
        <v>2022</v>
      </c>
      <c r="B2028" t="s">
        <v>2</v>
      </c>
      <c r="C2028" t="s">
        <v>2</v>
      </c>
    </row>
    <row r="2029" spans="1:3" x14ac:dyDescent="0.25">
      <c r="A2029">
        <v>2023</v>
      </c>
      <c r="B2029" t="s">
        <v>1</v>
      </c>
      <c r="C2029" t="s">
        <v>1</v>
      </c>
    </row>
    <row r="2030" spans="1:3" x14ac:dyDescent="0.25">
      <c r="A2030">
        <v>2024</v>
      </c>
      <c r="B2030" t="s">
        <v>2</v>
      </c>
      <c r="C2030" t="s">
        <v>2</v>
      </c>
    </row>
    <row r="2031" spans="1:3" x14ac:dyDescent="0.25">
      <c r="A2031">
        <v>2025</v>
      </c>
      <c r="B2031" t="s">
        <v>3</v>
      </c>
      <c r="C2031" t="s">
        <v>1</v>
      </c>
    </row>
    <row r="2032" spans="1:3" x14ac:dyDescent="0.25">
      <c r="A2032">
        <v>2026</v>
      </c>
      <c r="B2032" t="s">
        <v>3</v>
      </c>
      <c r="C2032" t="s">
        <v>18</v>
      </c>
    </row>
    <row r="2033" spans="1:3" x14ac:dyDescent="0.25">
      <c r="A2033">
        <v>2027</v>
      </c>
      <c r="B2033" t="s">
        <v>2</v>
      </c>
      <c r="C2033" t="s">
        <v>2</v>
      </c>
    </row>
    <row r="2034" spans="1:3" x14ac:dyDescent="0.25">
      <c r="A2034">
        <v>2028</v>
      </c>
      <c r="B2034" t="s">
        <v>2</v>
      </c>
      <c r="C2034" t="s">
        <v>2</v>
      </c>
    </row>
    <row r="2035" spans="1:3" x14ac:dyDescent="0.25">
      <c r="A2035">
        <v>2029</v>
      </c>
      <c r="B2035" t="s">
        <v>1</v>
      </c>
      <c r="C2035" t="s">
        <v>1</v>
      </c>
    </row>
    <row r="2036" spans="1:3" x14ac:dyDescent="0.25">
      <c r="A2036">
        <v>2030</v>
      </c>
      <c r="B2036" t="s">
        <v>18</v>
      </c>
      <c r="C2036" t="s">
        <v>18</v>
      </c>
    </row>
    <row r="2037" spans="1:3" x14ac:dyDescent="0.25">
      <c r="A2037">
        <v>2031</v>
      </c>
      <c r="B2037" t="s">
        <v>2</v>
      </c>
      <c r="C2037" t="s">
        <v>2</v>
      </c>
    </row>
    <row r="2038" spans="1:3" x14ac:dyDescent="0.25">
      <c r="A2038">
        <v>2032</v>
      </c>
      <c r="B2038" t="s">
        <v>18</v>
      </c>
      <c r="C2038" t="s">
        <v>2</v>
      </c>
    </row>
    <row r="2039" spans="1:3" x14ac:dyDescent="0.25">
      <c r="A2039">
        <v>2033</v>
      </c>
      <c r="B2039" t="s">
        <v>18</v>
      </c>
      <c r="C2039" t="s">
        <v>1</v>
      </c>
    </row>
    <row r="2040" spans="1:3" x14ac:dyDescent="0.25">
      <c r="A2040">
        <v>2034</v>
      </c>
      <c r="B2040" t="s">
        <v>3</v>
      </c>
      <c r="C2040" t="s">
        <v>1</v>
      </c>
    </row>
    <row r="2041" spans="1:3" x14ac:dyDescent="0.25">
      <c r="A2041">
        <v>2035</v>
      </c>
      <c r="B2041" t="s">
        <v>3</v>
      </c>
      <c r="C2041" t="s">
        <v>18</v>
      </c>
    </row>
    <row r="2042" spans="1:3" x14ac:dyDescent="0.25">
      <c r="A2042">
        <v>2036</v>
      </c>
      <c r="B2042" t="s">
        <v>2</v>
      </c>
      <c r="C2042" t="s">
        <v>2</v>
      </c>
    </row>
    <row r="2043" spans="1:3" x14ac:dyDescent="0.25">
      <c r="A2043">
        <v>2037</v>
      </c>
      <c r="B2043" t="s">
        <v>3</v>
      </c>
      <c r="C2043" t="s">
        <v>1</v>
      </c>
    </row>
    <row r="2044" spans="1:3" x14ac:dyDescent="0.25">
      <c r="A2044">
        <v>2038</v>
      </c>
      <c r="B2044" t="s">
        <v>18</v>
      </c>
      <c r="C2044" t="s">
        <v>18</v>
      </c>
    </row>
    <row r="2045" spans="1:3" x14ac:dyDescent="0.25">
      <c r="A2045">
        <v>2039</v>
      </c>
      <c r="B2045" t="s">
        <v>2</v>
      </c>
      <c r="C2045" t="s">
        <v>2</v>
      </c>
    </row>
    <row r="2046" spans="1:3" x14ac:dyDescent="0.25">
      <c r="A2046">
        <v>2040</v>
      </c>
      <c r="B2046" t="s">
        <v>2</v>
      </c>
      <c r="C2046" t="s">
        <v>2</v>
      </c>
    </row>
    <row r="2047" spans="1:3" x14ac:dyDescent="0.25">
      <c r="A2047">
        <v>2041</v>
      </c>
      <c r="B2047" t="s">
        <v>2</v>
      </c>
      <c r="C2047" t="s">
        <v>2</v>
      </c>
    </row>
    <row r="2048" spans="1:3" x14ac:dyDescent="0.25">
      <c r="A2048">
        <v>2042</v>
      </c>
      <c r="B2048" t="s">
        <v>1</v>
      </c>
      <c r="C2048" t="s">
        <v>1</v>
      </c>
    </row>
    <row r="2049" spans="1:3" x14ac:dyDescent="0.25">
      <c r="A2049">
        <v>2043</v>
      </c>
      <c r="B2049" t="s">
        <v>2</v>
      </c>
      <c r="C2049" t="s">
        <v>2</v>
      </c>
    </row>
    <row r="2050" spans="1:3" x14ac:dyDescent="0.25">
      <c r="A2050">
        <v>2044</v>
      </c>
      <c r="B2050" t="s">
        <v>3</v>
      </c>
      <c r="C2050" t="s">
        <v>1</v>
      </c>
    </row>
    <row r="2051" spans="1:3" x14ac:dyDescent="0.25">
      <c r="A2051">
        <v>2045</v>
      </c>
      <c r="B2051" t="s">
        <v>18</v>
      </c>
      <c r="C2051" t="s">
        <v>3</v>
      </c>
    </row>
    <row r="2052" spans="1:3" x14ac:dyDescent="0.25">
      <c r="A2052">
        <v>2046</v>
      </c>
      <c r="B2052" t="s">
        <v>18</v>
      </c>
      <c r="C2052" t="s">
        <v>1</v>
      </c>
    </row>
    <row r="2053" spans="1:3" x14ac:dyDescent="0.25">
      <c r="A2053">
        <v>2047</v>
      </c>
      <c r="B2053" t="s">
        <v>18</v>
      </c>
      <c r="C2053" t="s">
        <v>18</v>
      </c>
    </row>
    <row r="2054" spans="1:3" x14ac:dyDescent="0.25">
      <c r="A2054">
        <v>2048</v>
      </c>
      <c r="B2054" t="s">
        <v>3</v>
      </c>
      <c r="C2054" t="s">
        <v>1</v>
      </c>
    </row>
    <row r="2055" spans="1:3" x14ac:dyDescent="0.25">
      <c r="A2055">
        <v>2049</v>
      </c>
      <c r="B2055" t="s">
        <v>18</v>
      </c>
      <c r="C2055" t="s">
        <v>18</v>
      </c>
    </row>
    <row r="2056" spans="1:3" x14ac:dyDescent="0.25">
      <c r="A2056">
        <v>2050</v>
      </c>
      <c r="B2056" t="s">
        <v>18</v>
      </c>
      <c r="C2056" t="s">
        <v>18</v>
      </c>
    </row>
    <row r="2057" spans="1:3" x14ac:dyDescent="0.25">
      <c r="A2057">
        <v>2051</v>
      </c>
      <c r="B2057" t="s">
        <v>18</v>
      </c>
      <c r="C2057" t="s">
        <v>2</v>
      </c>
    </row>
    <row r="2058" spans="1:3" x14ac:dyDescent="0.25">
      <c r="A2058">
        <v>2052</v>
      </c>
      <c r="B2058" t="s">
        <v>3</v>
      </c>
      <c r="C2058" t="s">
        <v>2</v>
      </c>
    </row>
    <row r="2059" spans="1:3" x14ac:dyDescent="0.25">
      <c r="A2059">
        <v>2053</v>
      </c>
      <c r="B2059" t="s">
        <v>1</v>
      </c>
      <c r="C2059" t="s">
        <v>1</v>
      </c>
    </row>
    <row r="2060" spans="1:3" x14ac:dyDescent="0.25">
      <c r="A2060">
        <v>2054</v>
      </c>
      <c r="B2060" t="s">
        <v>18</v>
      </c>
      <c r="C2060" t="s">
        <v>2</v>
      </c>
    </row>
    <row r="2061" spans="1:3" x14ac:dyDescent="0.25">
      <c r="A2061">
        <v>2055</v>
      </c>
      <c r="B2061" t="s">
        <v>1</v>
      </c>
      <c r="C2061" t="s">
        <v>1</v>
      </c>
    </row>
    <row r="2062" spans="1:3" x14ac:dyDescent="0.25">
      <c r="A2062">
        <v>2056</v>
      </c>
      <c r="B2062" t="s">
        <v>18</v>
      </c>
      <c r="C2062" t="s">
        <v>18</v>
      </c>
    </row>
    <row r="2063" spans="1:3" x14ac:dyDescent="0.25">
      <c r="A2063">
        <v>2057</v>
      </c>
      <c r="B2063" t="s">
        <v>2</v>
      </c>
      <c r="C2063" t="s">
        <v>2</v>
      </c>
    </row>
    <row r="2064" spans="1:3" x14ac:dyDescent="0.25">
      <c r="A2064">
        <v>2058</v>
      </c>
      <c r="B2064" t="s">
        <v>1</v>
      </c>
      <c r="C2064" t="s">
        <v>1</v>
      </c>
    </row>
    <row r="2065" spans="1:3" x14ac:dyDescent="0.25">
      <c r="A2065">
        <v>2059</v>
      </c>
      <c r="B2065" t="s">
        <v>1</v>
      </c>
      <c r="C2065" t="s">
        <v>1</v>
      </c>
    </row>
    <row r="2066" spans="1:3" x14ac:dyDescent="0.25">
      <c r="A2066">
        <v>2060</v>
      </c>
      <c r="B2066" t="s">
        <v>18</v>
      </c>
      <c r="C2066" t="s">
        <v>2</v>
      </c>
    </row>
    <row r="2067" spans="1:3" x14ac:dyDescent="0.25">
      <c r="A2067">
        <v>2061</v>
      </c>
      <c r="B2067" t="s">
        <v>18</v>
      </c>
      <c r="C2067" t="s">
        <v>3</v>
      </c>
    </row>
    <row r="2068" spans="1:3" x14ac:dyDescent="0.25">
      <c r="A2068">
        <v>2062</v>
      </c>
      <c r="B2068" t="s">
        <v>3</v>
      </c>
      <c r="C2068" t="s">
        <v>1</v>
      </c>
    </row>
    <row r="2069" spans="1:3" x14ac:dyDescent="0.25">
      <c r="A2069">
        <v>2063</v>
      </c>
      <c r="B2069" t="s">
        <v>3</v>
      </c>
      <c r="C2069" t="s">
        <v>3</v>
      </c>
    </row>
    <row r="2070" spans="1:3" x14ac:dyDescent="0.25">
      <c r="A2070">
        <v>2064</v>
      </c>
      <c r="B2070" t="s">
        <v>18</v>
      </c>
      <c r="C2070" t="s">
        <v>2</v>
      </c>
    </row>
    <row r="2071" spans="1:3" x14ac:dyDescent="0.25">
      <c r="A2071">
        <v>2065</v>
      </c>
      <c r="B2071" t="s">
        <v>2</v>
      </c>
      <c r="C2071" t="s">
        <v>2</v>
      </c>
    </row>
    <row r="2072" spans="1:3" x14ac:dyDescent="0.25">
      <c r="A2072">
        <v>2066</v>
      </c>
      <c r="B2072" t="s">
        <v>3</v>
      </c>
      <c r="C2072" t="s">
        <v>1</v>
      </c>
    </row>
    <row r="2073" spans="1:3" x14ac:dyDescent="0.25">
      <c r="A2073">
        <v>2067</v>
      </c>
      <c r="B2073" t="s">
        <v>18</v>
      </c>
      <c r="C2073" t="s">
        <v>18</v>
      </c>
    </row>
    <row r="2074" spans="1:3" x14ac:dyDescent="0.25">
      <c r="A2074">
        <v>2068</v>
      </c>
      <c r="B2074" t="s">
        <v>1</v>
      </c>
      <c r="C2074" t="s">
        <v>3</v>
      </c>
    </row>
    <row r="2075" spans="1:3" x14ac:dyDescent="0.25">
      <c r="A2075">
        <v>2069</v>
      </c>
      <c r="B2075" t="s">
        <v>1</v>
      </c>
      <c r="C2075" t="s">
        <v>1</v>
      </c>
    </row>
    <row r="2076" spans="1:3" x14ac:dyDescent="0.25">
      <c r="A2076">
        <v>2070</v>
      </c>
      <c r="B2076" t="s">
        <v>2</v>
      </c>
      <c r="C2076" t="s">
        <v>2</v>
      </c>
    </row>
    <row r="2077" spans="1:3" x14ac:dyDescent="0.25">
      <c r="A2077">
        <v>2071</v>
      </c>
      <c r="B2077" t="s">
        <v>2</v>
      </c>
      <c r="C2077" t="s">
        <v>2</v>
      </c>
    </row>
    <row r="2078" spans="1:3" x14ac:dyDescent="0.25">
      <c r="A2078">
        <v>2072</v>
      </c>
      <c r="B2078" t="s">
        <v>18</v>
      </c>
      <c r="C2078" t="s">
        <v>2</v>
      </c>
    </row>
    <row r="2079" spans="1:3" x14ac:dyDescent="0.25">
      <c r="A2079">
        <v>2073</v>
      </c>
      <c r="B2079" t="s">
        <v>1</v>
      </c>
      <c r="C2079" t="s">
        <v>1</v>
      </c>
    </row>
    <row r="2080" spans="1:3" x14ac:dyDescent="0.25">
      <c r="A2080">
        <v>2074</v>
      </c>
      <c r="B2080" t="s">
        <v>2</v>
      </c>
      <c r="C2080" t="s">
        <v>2</v>
      </c>
    </row>
    <row r="2081" spans="1:3" x14ac:dyDescent="0.25">
      <c r="A2081">
        <v>2075</v>
      </c>
      <c r="B2081" t="s">
        <v>1</v>
      </c>
      <c r="C2081" t="s">
        <v>1</v>
      </c>
    </row>
    <row r="2082" spans="1:3" x14ac:dyDescent="0.25">
      <c r="A2082">
        <v>2076</v>
      </c>
      <c r="B2082" t="s">
        <v>18</v>
      </c>
      <c r="C2082" t="s">
        <v>3</v>
      </c>
    </row>
    <row r="2083" spans="1:3" x14ac:dyDescent="0.25">
      <c r="A2083">
        <v>2077</v>
      </c>
      <c r="B2083" t="s">
        <v>18</v>
      </c>
      <c r="C2083" t="s">
        <v>18</v>
      </c>
    </row>
    <row r="2084" spans="1:3" x14ac:dyDescent="0.25">
      <c r="A2084">
        <v>2078</v>
      </c>
      <c r="B2084" t="s">
        <v>3</v>
      </c>
      <c r="C2084" t="s">
        <v>3</v>
      </c>
    </row>
    <row r="2085" spans="1:3" x14ac:dyDescent="0.25">
      <c r="A2085">
        <v>2079</v>
      </c>
      <c r="B2085" t="s">
        <v>3</v>
      </c>
      <c r="C2085" t="s">
        <v>18</v>
      </c>
    </row>
    <row r="2086" spans="1:3" x14ac:dyDescent="0.25">
      <c r="A2086">
        <v>2080</v>
      </c>
      <c r="B2086" t="s">
        <v>18</v>
      </c>
      <c r="C2086" t="s">
        <v>2</v>
      </c>
    </row>
    <row r="2087" spans="1:3" x14ac:dyDescent="0.25">
      <c r="A2087">
        <v>2081</v>
      </c>
      <c r="B2087" t="s">
        <v>2</v>
      </c>
      <c r="C2087" t="s">
        <v>2</v>
      </c>
    </row>
    <row r="2088" spans="1:3" x14ac:dyDescent="0.25">
      <c r="A2088">
        <v>2082</v>
      </c>
      <c r="B2088" t="s">
        <v>18</v>
      </c>
      <c r="C2088" t="s">
        <v>2</v>
      </c>
    </row>
    <row r="2089" spans="1:3" x14ac:dyDescent="0.25">
      <c r="A2089">
        <v>2083</v>
      </c>
      <c r="B2089" t="s">
        <v>1</v>
      </c>
      <c r="C2089" t="s">
        <v>3</v>
      </c>
    </row>
    <row r="2090" spans="1:3" x14ac:dyDescent="0.25">
      <c r="A2090">
        <v>2084</v>
      </c>
      <c r="B2090" t="s">
        <v>1</v>
      </c>
      <c r="C2090" t="s">
        <v>3</v>
      </c>
    </row>
    <row r="2091" spans="1:3" x14ac:dyDescent="0.25">
      <c r="A2091">
        <v>2085</v>
      </c>
      <c r="B2091" t="s">
        <v>1</v>
      </c>
      <c r="C2091" t="s">
        <v>3</v>
      </c>
    </row>
    <row r="2092" spans="1:3" x14ac:dyDescent="0.25">
      <c r="A2092">
        <v>2086</v>
      </c>
      <c r="B2092" t="s">
        <v>2</v>
      </c>
      <c r="C2092" t="s">
        <v>2</v>
      </c>
    </row>
    <row r="2093" spans="1:3" x14ac:dyDescent="0.25">
      <c r="A2093">
        <v>2087</v>
      </c>
      <c r="B2093" t="s">
        <v>18</v>
      </c>
      <c r="C2093" t="s">
        <v>3</v>
      </c>
    </row>
    <row r="2094" spans="1:3" x14ac:dyDescent="0.25">
      <c r="A2094">
        <v>2088</v>
      </c>
      <c r="B2094" t="s">
        <v>18</v>
      </c>
      <c r="C2094" t="s">
        <v>18</v>
      </c>
    </row>
    <row r="2095" spans="1:3" x14ac:dyDescent="0.25">
      <c r="A2095">
        <v>2089</v>
      </c>
      <c r="B2095" t="s">
        <v>1</v>
      </c>
      <c r="C2095" t="s">
        <v>1</v>
      </c>
    </row>
    <row r="2096" spans="1:3" x14ac:dyDescent="0.25">
      <c r="A2096">
        <v>2090</v>
      </c>
      <c r="B2096" t="s">
        <v>18</v>
      </c>
      <c r="C2096" t="s">
        <v>3</v>
      </c>
    </row>
    <row r="2097" spans="1:3" x14ac:dyDescent="0.25">
      <c r="A2097">
        <v>2091</v>
      </c>
      <c r="B2097" t="s">
        <v>18</v>
      </c>
      <c r="C2097" t="s">
        <v>2</v>
      </c>
    </row>
    <row r="2098" spans="1:3" x14ac:dyDescent="0.25">
      <c r="A2098">
        <v>2092</v>
      </c>
      <c r="B2098" t="s">
        <v>18</v>
      </c>
      <c r="C2098" t="s">
        <v>2</v>
      </c>
    </row>
    <row r="2099" spans="1:3" x14ac:dyDescent="0.25">
      <c r="A2099">
        <v>2093</v>
      </c>
      <c r="B2099" t="s">
        <v>18</v>
      </c>
      <c r="C2099" t="s">
        <v>18</v>
      </c>
    </row>
    <row r="2100" spans="1:3" x14ac:dyDescent="0.25">
      <c r="A2100">
        <v>2094</v>
      </c>
      <c r="B2100" t="s">
        <v>1</v>
      </c>
      <c r="C2100" t="s">
        <v>1</v>
      </c>
    </row>
    <row r="2101" spans="1:3" x14ac:dyDescent="0.25">
      <c r="A2101">
        <v>2095</v>
      </c>
      <c r="B2101" t="s">
        <v>18</v>
      </c>
      <c r="C2101" t="s">
        <v>2</v>
      </c>
    </row>
    <row r="2102" spans="1:3" x14ac:dyDescent="0.25">
      <c r="A2102">
        <v>2096</v>
      </c>
      <c r="B2102" t="s">
        <v>18</v>
      </c>
      <c r="C2102" t="s">
        <v>2</v>
      </c>
    </row>
    <row r="2103" spans="1:3" x14ac:dyDescent="0.25">
      <c r="A2103">
        <v>2097</v>
      </c>
      <c r="B2103" t="s">
        <v>18</v>
      </c>
      <c r="C2103" t="s">
        <v>2</v>
      </c>
    </row>
    <row r="2104" spans="1:3" x14ac:dyDescent="0.25">
      <c r="A2104">
        <v>2098</v>
      </c>
      <c r="B2104" t="s">
        <v>3</v>
      </c>
      <c r="C2104" t="s">
        <v>1</v>
      </c>
    </row>
    <row r="2105" spans="1:3" x14ac:dyDescent="0.25">
      <c r="A2105">
        <v>2099</v>
      </c>
      <c r="B2105" t="s">
        <v>2</v>
      </c>
      <c r="C2105" t="s">
        <v>2</v>
      </c>
    </row>
    <row r="2106" spans="1:3" x14ac:dyDescent="0.25">
      <c r="A2106">
        <v>2100</v>
      </c>
      <c r="B2106" t="s">
        <v>3</v>
      </c>
      <c r="C2106" t="s">
        <v>1</v>
      </c>
    </row>
    <row r="2107" spans="1:3" x14ac:dyDescent="0.25">
      <c r="A2107">
        <v>2101</v>
      </c>
      <c r="B2107" t="s">
        <v>3</v>
      </c>
      <c r="C2107" t="s">
        <v>3</v>
      </c>
    </row>
    <row r="2108" spans="1:3" x14ac:dyDescent="0.25">
      <c r="A2108">
        <v>2102</v>
      </c>
      <c r="B2108" t="s">
        <v>2</v>
      </c>
      <c r="C2108" t="s">
        <v>2</v>
      </c>
    </row>
    <row r="2109" spans="1:3" x14ac:dyDescent="0.25">
      <c r="A2109">
        <v>2103</v>
      </c>
      <c r="B2109" t="s">
        <v>18</v>
      </c>
      <c r="C2109" t="s">
        <v>3</v>
      </c>
    </row>
    <row r="2110" spans="1:3" x14ac:dyDescent="0.25">
      <c r="A2110">
        <v>2104</v>
      </c>
      <c r="B2110" t="s">
        <v>18</v>
      </c>
      <c r="C2110" t="s">
        <v>2</v>
      </c>
    </row>
    <row r="2111" spans="1:3" x14ac:dyDescent="0.25">
      <c r="A2111">
        <v>2105</v>
      </c>
      <c r="B2111" t="s">
        <v>1</v>
      </c>
      <c r="C2111" t="s">
        <v>1</v>
      </c>
    </row>
    <row r="2112" spans="1:3" x14ac:dyDescent="0.25">
      <c r="A2112">
        <v>2106</v>
      </c>
      <c r="B2112" t="s">
        <v>3</v>
      </c>
      <c r="C2112" t="s">
        <v>1</v>
      </c>
    </row>
    <row r="2113" spans="1:3" x14ac:dyDescent="0.25">
      <c r="A2113">
        <v>2107</v>
      </c>
      <c r="B2113" t="s">
        <v>1</v>
      </c>
      <c r="C2113" t="s">
        <v>1</v>
      </c>
    </row>
    <row r="2114" spans="1:3" x14ac:dyDescent="0.25">
      <c r="A2114">
        <v>2108</v>
      </c>
      <c r="B2114" t="s">
        <v>2</v>
      </c>
      <c r="C2114" t="s">
        <v>2</v>
      </c>
    </row>
    <row r="2115" spans="1:3" x14ac:dyDescent="0.25">
      <c r="A2115">
        <v>2109</v>
      </c>
      <c r="B2115" t="s">
        <v>18</v>
      </c>
      <c r="C2115" t="s">
        <v>3</v>
      </c>
    </row>
    <row r="2116" spans="1:3" x14ac:dyDescent="0.25">
      <c r="A2116">
        <v>2110</v>
      </c>
      <c r="B2116" t="s">
        <v>18</v>
      </c>
      <c r="C2116" t="s">
        <v>1</v>
      </c>
    </row>
    <row r="2117" spans="1:3" x14ac:dyDescent="0.25">
      <c r="A2117">
        <v>2111</v>
      </c>
      <c r="B2117" t="s">
        <v>1</v>
      </c>
      <c r="C2117" t="s">
        <v>1</v>
      </c>
    </row>
    <row r="2118" spans="1:3" x14ac:dyDescent="0.25">
      <c r="A2118">
        <v>2112</v>
      </c>
      <c r="B2118" t="s">
        <v>3</v>
      </c>
      <c r="C2118" t="s">
        <v>1</v>
      </c>
    </row>
    <row r="2119" spans="1:3" x14ac:dyDescent="0.25">
      <c r="A2119">
        <v>2113</v>
      </c>
      <c r="B2119" t="s">
        <v>3</v>
      </c>
      <c r="C2119" t="s">
        <v>1</v>
      </c>
    </row>
    <row r="2120" spans="1:3" x14ac:dyDescent="0.25">
      <c r="A2120">
        <v>2114</v>
      </c>
      <c r="B2120" t="s">
        <v>2</v>
      </c>
      <c r="C2120" t="s">
        <v>2</v>
      </c>
    </row>
    <row r="2121" spans="1:3" x14ac:dyDescent="0.25">
      <c r="A2121">
        <v>2115</v>
      </c>
      <c r="B2121" t="s">
        <v>2</v>
      </c>
      <c r="C2121" t="s">
        <v>2</v>
      </c>
    </row>
    <row r="2122" spans="1:3" x14ac:dyDescent="0.25">
      <c r="A2122">
        <v>2116</v>
      </c>
      <c r="B2122" t="s">
        <v>3</v>
      </c>
      <c r="C2122" t="s">
        <v>3</v>
      </c>
    </row>
    <row r="2123" spans="1:3" x14ac:dyDescent="0.25">
      <c r="A2123">
        <v>2117</v>
      </c>
      <c r="B2123" t="s">
        <v>18</v>
      </c>
      <c r="C2123" t="s">
        <v>2</v>
      </c>
    </row>
    <row r="2124" spans="1:3" x14ac:dyDescent="0.25">
      <c r="A2124">
        <v>2118</v>
      </c>
      <c r="B2124" t="s">
        <v>18</v>
      </c>
      <c r="C2124" t="s">
        <v>3</v>
      </c>
    </row>
    <row r="2125" spans="1:3" x14ac:dyDescent="0.25">
      <c r="A2125">
        <v>2119</v>
      </c>
      <c r="B2125" t="s">
        <v>18</v>
      </c>
      <c r="C2125" t="s">
        <v>2</v>
      </c>
    </row>
    <row r="2126" spans="1:3" x14ac:dyDescent="0.25">
      <c r="A2126">
        <v>2120</v>
      </c>
      <c r="B2126" t="s">
        <v>18</v>
      </c>
      <c r="C2126" t="s">
        <v>18</v>
      </c>
    </row>
    <row r="2127" spans="1:3" x14ac:dyDescent="0.25">
      <c r="A2127">
        <v>2121</v>
      </c>
      <c r="B2127" t="s">
        <v>18</v>
      </c>
      <c r="C2127" t="s">
        <v>3</v>
      </c>
    </row>
    <row r="2128" spans="1:3" x14ac:dyDescent="0.25">
      <c r="A2128">
        <v>2122</v>
      </c>
      <c r="B2128" t="s">
        <v>3</v>
      </c>
      <c r="C2128" t="s">
        <v>1</v>
      </c>
    </row>
    <row r="2129" spans="1:3" x14ac:dyDescent="0.25">
      <c r="A2129">
        <v>2123</v>
      </c>
      <c r="B2129" t="s">
        <v>1</v>
      </c>
      <c r="C2129" t="s">
        <v>18</v>
      </c>
    </row>
    <row r="2130" spans="1:3" x14ac:dyDescent="0.25">
      <c r="A2130">
        <v>2124</v>
      </c>
      <c r="B2130" t="s">
        <v>1</v>
      </c>
      <c r="C2130" t="s">
        <v>3</v>
      </c>
    </row>
    <row r="2131" spans="1:3" x14ac:dyDescent="0.25">
      <c r="A2131">
        <v>2125</v>
      </c>
      <c r="B2131" t="s">
        <v>2</v>
      </c>
      <c r="C2131" t="s">
        <v>2</v>
      </c>
    </row>
    <row r="2132" spans="1:3" x14ac:dyDescent="0.25">
      <c r="A2132">
        <v>2126</v>
      </c>
      <c r="B2132" t="s">
        <v>3</v>
      </c>
      <c r="C2132" t="s">
        <v>1</v>
      </c>
    </row>
    <row r="2133" spans="1:3" x14ac:dyDescent="0.25">
      <c r="A2133">
        <v>2127</v>
      </c>
      <c r="B2133" t="s">
        <v>18</v>
      </c>
      <c r="C2133" t="s">
        <v>2</v>
      </c>
    </row>
    <row r="2134" spans="1:3" x14ac:dyDescent="0.25">
      <c r="A2134">
        <v>2128</v>
      </c>
      <c r="B2134" t="s">
        <v>18</v>
      </c>
      <c r="C2134" t="s">
        <v>18</v>
      </c>
    </row>
    <row r="2135" spans="1:3" x14ac:dyDescent="0.25">
      <c r="A2135">
        <v>2129</v>
      </c>
      <c r="B2135" t="s">
        <v>18</v>
      </c>
      <c r="C2135" t="s">
        <v>3</v>
      </c>
    </row>
    <row r="2136" spans="1:3" x14ac:dyDescent="0.25">
      <c r="A2136">
        <v>2130</v>
      </c>
      <c r="B2136" t="s">
        <v>1</v>
      </c>
      <c r="C2136" t="s">
        <v>1</v>
      </c>
    </row>
    <row r="2137" spans="1:3" x14ac:dyDescent="0.25">
      <c r="A2137">
        <v>2131</v>
      </c>
      <c r="B2137" t="s">
        <v>3</v>
      </c>
      <c r="C2137" t="s">
        <v>1</v>
      </c>
    </row>
    <row r="2138" spans="1:3" x14ac:dyDescent="0.25">
      <c r="A2138">
        <v>2132</v>
      </c>
      <c r="B2138" t="s">
        <v>1</v>
      </c>
      <c r="C2138" t="s">
        <v>1</v>
      </c>
    </row>
    <row r="2139" spans="1:3" x14ac:dyDescent="0.25">
      <c r="A2139">
        <v>2133</v>
      </c>
      <c r="B2139" t="s">
        <v>2</v>
      </c>
      <c r="C2139" t="s">
        <v>2</v>
      </c>
    </row>
    <row r="2140" spans="1:3" x14ac:dyDescent="0.25">
      <c r="A2140">
        <v>2134</v>
      </c>
      <c r="B2140" t="s">
        <v>3</v>
      </c>
      <c r="C2140" t="s">
        <v>1</v>
      </c>
    </row>
    <row r="2141" spans="1:3" x14ac:dyDescent="0.25">
      <c r="A2141">
        <v>2135</v>
      </c>
      <c r="B2141" t="s">
        <v>1</v>
      </c>
      <c r="C2141" t="s">
        <v>1</v>
      </c>
    </row>
    <row r="2142" spans="1:3" x14ac:dyDescent="0.25">
      <c r="A2142">
        <v>2136</v>
      </c>
      <c r="B2142" t="s">
        <v>2</v>
      </c>
      <c r="C2142" t="s">
        <v>2</v>
      </c>
    </row>
    <row r="2143" spans="1:3" x14ac:dyDescent="0.25">
      <c r="A2143">
        <v>2137</v>
      </c>
      <c r="B2143" t="s">
        <v>2</v>
      </c>
      <c r="C2143" t="s">
        <v>2</v>
      </c>
    </row>
    <row r="2144" spans="1:3" x14ac:dyDescent="0.25">
      <c r="A2144">
        <v>2138</v>
      </c>
      <c r="B2144" t="s">
        <v>2</v>
      </c>
      <c r="C2144" t="s">
        <v>2</v>
      </c>
    </row>
    <row r="2145" spans="1:3" x14ac:dyDescent="0.25">
      <c r="A2145">
        <v>2139</v>
      </c>
      <c r="B2145" t="s">
        <v>2</v>
      </c>
      <c r="C2145" t="s">
        <v>2</v>
      </c>
    </row>
    <row r="2146" spans="1:3" x14ac:dyDescent="0.25">
      <c r="A2146">
        <v>2140</v>
      </c>
      <c r="B2146" t="s">
        <v>18</v>
      </c>
      <c r="C2146" t="s">
        <v>3</v>
      </c>
    </row>
    <row r="2147" spans="1:3" x14ac:dyDescent="0.25">
      <c r="A2147">
        <v>2141</v>
      </c>
      <c r="B2147" t="s">
        <v>1</v>
      </c>
      <c r="C2147" t="s">
        <v>1</v>
      </c>
    </row>
    <row r="2148" spans="1:3" x14ac:dyDescent="0.25">
      <c r="A2148">
        <v>2142</v>
      </c>
      <c r="B2148" t="s">
        <v>1</v>
      </c>
      <c r="C2148" t="s">
        <v>1</v>
      </c>
    </row>
    <row r="2149" spans="1:3" x14ac:dyDescent="0.25">
      <c r="A2149">
        <v>2143</v>
      </c>
      <c r="B2149" t="s">
        <v>1</v>
      </c>
      <c r="C2149" t="s">
        <v>1</v>
      </c>
    </row>
    <row r="2150" spans="1:3" x14ac:dyDescent="0.25">
      <c r="A2150">
        <v>2144</v>
      </c>
      <c r="B2150" t="s">
        <v>1</v>
      </c>
      <c r="C2150" t="s">
        <v>1</v>
      </c>
    </row>
    <row r="2151" spans="1:3" x14ac:dyDescent="0.25">
      <c r="A2151">
        <v>2145</v>
      </c>
      <c r="B2151" t="s">
        <v>2</v>
      </c>
      <c r="C2151" t="s">
        <v>2</v>
      </c>
    </row>
    <row r="2152" spans="1:3" x14ac:dyDescent="0.25">
      <c r="A2152">
        <v>2146</v>
      </c>
      <c r="B2152" t="s">
        <v>3</v>
      </c>
      <c r="C2152" t="s">
        <v>1</v>
      </c>
    </row>
    <row r="2153" spans="1:3" x14ac:dyDescent="0.25">
      <c r="A2153">
        <v>2147</v>
      </c>
      <c r="B2153" t="s">
        <v>1</v>
      </c>
      <c r="C2153" t="s">
        <v>1</v>
      </c>
    </row>
    <row r="2154" spans="1:3" x14ac:dyDescent="0.25">
      <c r="A2154">
        <v>2148</v>
      </c>
      <c r="B2154" t="s">
        <v>2</v>
      </c>
      <c r="C2154" t="s">
        <v>2</v>
      </c>
    </row>
    <row r="2155" spans="1:3" x14ac:dyDescent="0.25">
      <c r="A2155">
        <v>2149</v>
      </c>
      <c r="B2155" t="s">
        <v>2</v>
      </c>
      <c r="C2155" t="s">
        <v>2</v>
      </c>
    </row>
    <row r="2156" spans="1:3" x14ac:dyDescent="0.25">
      <c r="A2156">
        <v>2150</v>
      </c>
      <c r="B2156" t="s">
        <v>1</v>
      </c>
      <c r="C2156" t="s">
        <v>3</v>
      </c>
    </row>
    <row r="2157" spans="1:3" x14ac:dyDescent="0.25">
      <c r="A2157">
        <v>2151</v>
      </c>
      <c r="B2157" t="s">
        <v>2</v>
      </c>
      <c r="C2157" t="s">
        <v>2</v>
      </c>
    </row>
    <row r="2158" spans="1:3" x14ac:dyDescent="0.25">
      <c r="A2158">
        <v>2152</v>
      </c>
      <c r="B2158" t="s">
        <v>3</v>
      </c>
      <c r="C2158" t="s">
        <v>1</v>
      </c>
    </row>
    <row r="2159" spans="1:3" x14ac:dyDescent="0.25">
      <c r="A2159">
        <v>2153</v>
      </c>
      <c r="B2159" t="s">
        <v>1</v>
      </c>
      <c r="C2159" t="s">
        <v>1</v>
      </c>
    </row>
    <row r="2160" spans="1:3" x14ac:dyDescent="0.25">
      <c r="A2160">
        <v>2154</v>
      </c>
      <c r="B2160" t="s">
        <v>18</v>
      </c>
      <c r="C2160" t="s">
        <v>18</v>
      </c>
    </row>
    <row r="2161" spans="1:3" x14ac:dyDescent="0.25">
      <c r="A2161">
        <v>2155</v>
      </c>
      <c r="B2161" t="s">
        <v>2</v>
      </c>
      <c r="C2161" t="s">
        <v>2</v>
      </c>
    </row>
    <row r="2162" spans="1:3" x14ac:dyDescent="0.25">
      <c r="A2162">
        <v>2156</v>
      </c>
      <c r="B2162" t="s">
        <v>1</v>
      </c>
      <c r="C2162" t="s">
        <v>1</v>
      </c>
    </row>
    <row r="2163" spans="1:3" x14ac:dyDescent="0.25">
      <c r="A2163">
        <v>2157</v>
      </c>
      <c r="B2163" t="s">
        <v>18</v>
      </c>
      <c r="C2163" t="s">
        <v>18</v>
      </c>
    </row>
    <row r="2164" spans="1:3" x14ac:dyDescent="0.25">
      <c r="A2164">
        <v>2158</v>
      </c>
      <c r="B2164" t="s">
        <v>18</v>
      </c>
      <c r="C2164" t="s">
        <v>18</v>
      </c>
    </row>
    <row r="2165" spans="1:3" x14ac:dyDescent="0.25">
      <c r="A2165">
        <v>2159</v>
      </c>
      <c r="B2165" t="s">
        <v>18</v>
      </c>
      <c r="C2165" t="s">
        <v>2</v>
      </c>
    </row>
    <row r="2166" spans="1:3" x14ac:dyDescent="0.25">
      <c r="A2166">
        <v>2160</v>
      </c>
      <c r="B2166" t="s">
        <v>2</v>
      </c>
      <c r="C2166" t="s">
        <v>2</v>
      </c>
    </row>
    <row r="2167" spans="1:3" x14ac:dyDescent="0.25">
      <c r="A2167">
        <v>2161</v>
      </c>
      <c r="B2167" t="s">
        <v>2</v>
      </c>
      <c r="C2167" t="s">
        <v>2</v>
      </c>
    </row>
    <row r="2168" spans="1:3" x14ac:dyDescent="0.25">
      <c r="A2168">
        <v>2162</v>
      </c>
      <c r="B2168" t="s">
        <v>3</v>
      </c>
      <c r="C2168" t="s">
        <v>3</v>
      </c>
    </row>
    <row r="2169" spans="1:3" x14ac:dyDescent="0.25">
      <c r="A2169">
        <v>2163</v>
      </c>
      <c r="B2169" t="s">
        <v>1</v>
      </c>
      <c r="C2169" t="s">
        <v>1</v>
      </c>
    </row>
    <row r="2170" spans="1:3" x14ac:dyDescent="0.25">
      <c r="A2170">
        <v>2164</v>
      </c>
      <c r="B2170" t="s">
        <v>2</v>
      </c>
      <c r="C2170" t="s">
        <v>2</v>
      </c>
    </row>
    <row r="2171" spans="1:3" x14ac:dyDescent="0.25">
      <c r="A2171">
        <v>2165</v>
      </c>
      <c r="B2171" t="s">
        <v>1</v>
      </c>
      <c r="C2171" t="s">
        <v>1</v>
      </c>
    </row>
    <row r="2172" spans="1:3" x14ac:dyDescent="0.25">
      <c r="A2172">
        <v>2166</v>
      </c>
      <c r="B2172" t="s">
        <v>1</v>
      </c>
      <c r="C2172" t="s">
        <v>1</v>
      </c>
    </row>
    <row r="2173" spans="1:3" x14ac:dyDescent="0.25">
      <c r="A2173">
        <v>2167</v>
      </c>
      <c r="B2173" t="s">
        <v>2</v>
      </c>
      <c r="C2173" t="s">
        <v>2</v>
      </c>
    </row>
    <row r="2174" spans="1:3" x14ac:dyDescent="0.25">
      <c r="A2174">
        <v>2168</v>
      </c>
      <c r="B2174" t="s">
        <v>18</v>
      </c>
      <c r="C2174" t="s">
        <v>1</v>
      </c>
    </row>
    <row r="2175" spans="1:3" x14ac:dyDescent="0.25">
      <c r="A2175">
        <v>2169</v>
      </c>
      <c r="B2175" t="s">
        <v>18</v>
      </c>
      <c r="C2175" t="s">
        <v>1</v>
      </c>
    </row>
    <row r="2176" spans="1:3" x14ac:dyDescent="0.25">
      <c r="A2176">
        <v>2170</v>
      </c>
      <c r="B2176" t="s">
        <v>3</v>
      </c>
      <c r="C2176" t="s">
        <v>1</v>
      </c>
    </row>
    <row r="2177" spans="1:3" x14ac:dyDescent="0.25">
      <c r="A2177">
        <v>2171</v>
      </c>
      <c r="B2177" t="s">
        <v>18</v>
      </c>
      <c r="C2177" t="s">
        <v>3</v>
      </c>
    </row>
    <row r="2178" spans="1:3" x14ac:dyDescent="0.25">
      <c r="A2178">
        <v>2172</v>
      </c>
      <c r="B2178" t="s">
        <v>2</v>
      </c>
      <c r="C2178" t="s">
        <v>2</v>
      </c>
    </row>
    <row r="2179" spans="1:3" x14ac:dyDescent="0.25">
      <c r="A2179">
        <v>2173</v>
      </c>
      <c r="B2179" t="s">
        <v>2</v>
      </c>
      <c r="C2179" t="s">
        <v>2</v>
      </c>
    </row>
    <row r="2180" spans="1:3" x14ac:dyDescent="0.25">
      <c r="A2180">
        <v>2174</v>
      </c>
      <c r="B2180" t="s">
        <v>2</v>
      </c>
      <c r="C2180" t="s">
        <v>2</v>
      </c>
    </row>
    <row r="2181" spans="1:3" x14ac:dyDescent="0.25">
      <c r="A2181">
        <v>2175</v>
      </c>
      <c r="B2181" t="s">
        <v>18</v>
      </c>
      <c r="C2181" t="s">
        <v>3</v>
      </c>
    </row>
    <row r="2182" spans="1:3" x14ac:dyDescent="0.25">
      <c r="A2182">
        <v>2176</v>
      </c>
      <c r="B2182" t="s">
        <v>3</v>
      </c>
      <c r="C2182" t="s">
        <v>1</v>
      </c>
    </row>
    <row r="2183" spans="1:3" x14ac:dyDescent="0.25">
      <c r="A2183">
        <v>2177</v>
      </c>
      <c r="B2183" t="s">
        <v>3</v>
      </c>
      <c r="C2183" t="s">
        <v>18</v>
      </c>
    </row>
    <row r="2184" spans="1:3" x14ac:dyDescent="0.25">
      <c r="A2184">
        <v>2178</v>
      </c>
      <c r="B2184" t="s">
        <v>18</v>
      </c>
      <c r="C2184" t="s">
        <v>2</v>
      </c>
    </row>
    <row r="2185" spans="1:3" x14ac:dyDescent="0.25">
      <c r="A2185">
        <v>2179</v>
      </c>
      <c r="B2185" t="s">
        <v>1</v>
      </c>
      <c r="C2185" t="s">
        <v>18</v>
      </c>
    </row>
    <row r="2186" spans="1:3" x14ac:dyDescent="0.25">
      <c r="A2186">
        <v>2180</v>
      </c>
      <c r="B2186" t="s">
        <v>3</v>
      </c>
      <c r="C2186" t="s">
        <v>1</v>
      </c>
    </row>
    <row r="2187" spans="1:3" x14ac:dyDescent="0.25">
      <c r="A2187">
        <v>2181</v>
      </c>
      <c r="B2187" t="s">
        <v>18</v>
      </c>
      <c r="C2187" t="s">
        <v>2</v>
      </c>
    </row>
    <row r="2188" spans="1:3" x14ac:dyDescent="0.25">
      <c r="A2188">
        <v>2182</v>
      </c>
      <c r="B2188" t="s">
        <v>18</v>
      </c>
      <c r="C2188" t="s">
        <v>18</v>
      </c>
    </row>
    <row r="2189" spans="1:3" x14ac:dyDescent="0.25">
      <c r="A2189">
        <v>2183</v>
      </c>
      <c r="B2189" t="s">
        <v>1</v>
      </c>
      <c r="C2189" t="s">
        <v>1</v>
      </c>
    </row>
    <row r="2190" spans="1:3" x14ac:dyDescent="0.25">
      <c r="A2190">
        <v>2184</v>
      </c>
      <c r="B2190" t="s">
        <v>18</v>
      </c>
      <c r="C2190" t="s">
        <v>2</v>
      </c>
    </row>
    <row r="2191" spans="1:3" x14ac:dyDescent="0.25">
      <c r="A2191">
        <v>2185</v>
      </c>
      <c r="B2191" t="s">
        <v>3</v>
      </c>
      <c r="C2191" t="s">
        <v>1</v>
      </c>
    </row>
    <row r="2192" spans="1:3" x14ac:dyDescent="0.25">
      <c r="A2192">
        <v>2186</v>
      </c>
      <c r="B2192" t="s">
        <v>1</v>
      </c>
      <c r="C2192" t="s">
        <v>1</v>
      </c>
    </row>
    <row r="2193" spans="1:3" x14ac:dyDescent="0.25">
      <c r="A2193">
        <v>2187</v>
      </c>
      <c r="B2193" t="s">
        <v>3</v>
      </c>
      <c r="C2193" t="s">
        <v>2</v>
      </c>
    </row>
    <row r="2194" spans="1:3" x14ac:dyDescent="0.25">
      <c r="A2194">
        <v>2188</v>
      </c>
      <c r="B2194" t="s">
        <v>3</v>
      </c>
      <c r="C2194" t="s">
        <v>1</v>
      </c>
    </row>
    <row r="2195" spans="1:3" x14ac:dyDescent="0.25">
      <c r="A2195">
        <v>2189</v>
      </c>
      <c r="B2195" t="s">
        <v>2</v>
      </c>
      <c r="C2195" t="s">
        <v>2</v>
      </c>
    </row>
    <row r="2196" spans="1:3" x14ac:dyDescent="0.25">
      <c r="A2196">
        <v>2190</v>
      </c>
      <c r="B2196" t="s">
        <v>1</v>
      </c>
      <c r="C2196" t="s">
        <v>1</v>
      </c>
    </row>
    <row r="2197" spans="1:3" x14ac:dyDescent="0.25">
      <c r="A2197">
        <v>2191</v>
      </c>
      <c r="B2197" t="s">
        <v>2</v>
      </c>
      <c r="C2197" t="s">
        <v>2</v>
      </c>
    </row>
    <row r="2198" spans="1:3" x14ac:dyDescent="0.25">
      <c r="A2198">
        <v>2192</v>
      </c>
      <c r="B2198" t="s">
        <v>2</v>
      </c>
      <c r="C2198" t="s">
        <v>2</v>
      </c>
    </row>
    <row r="2199" spans="1:3" x14ac:dyDescent="0.25">
      <c r="A2199">
        <v>2193</v>
      </c>
      <c r="B2199" t="s">
        <v>1</v>
      </c>
      <c r="C2199" t="s">
        <v>1</v>
      </c>
    </row>
    <row r="2200" spans="1:3" x14ac:dyDescent="0.25">
      <c r="A2200">
        <v>2194</v>
      </c>
      <c r="B2200" t="s">
        <v>18</v>
      </c>
      <c r="C2200" t="s">
        <v>2</v>
      </c>
    </row>
    <row r="2201" spans="1:3" x14ac:dyDescent="0.25">
      <c r="A2201">
        <v>2195</v>
      </c>
      <c r="B2201" t="s">
        <v>2</v>
      </c>
      <c r="C2201" t="s">
        <v>2</v>
      </c>
    </row>
    <row r="2202" spans="1:3" x14ac:dyDescent="0.25">
      <c r="A2202">
        <v>2196</v>
      </c>
      <c r="B2202" t="s">
        <v>2</v>
      </c>
      <c r="C2202" t="s">
        <v>2</v>
      </c>
    </row>
    <row r="2203" spans="1:3" x14ac:dyDescent="0.25">
      <c r="A2203">
        <v>2197</v>
      </c>
      <c r="B2203" t="s">
        <v>1</v>
      </c>
      <c r="C2203" t="s">
        <v>1</v>
      </c>
    </row>
    <row r="2204" spans="1:3" x14ac:dyDescent="0.25">
      <c r="A2204">
        <v>2198</v>
      </c>
      <c r="B2204" t="s">
        <v>18</v>
      </c>
      <c r="C2204" t="s">
        <v>18</v>
      </c>
    </row>
    <row r="2205" spans="1:3" x14ac:dyDescent="0.25">
      <c r="A2205">
        <v>2199</v>
      </c>
      <c r="B2205" t="s">
        <v>2</v>
      </c>
      <c r="C2205" t="s">
        <v>2</v>
      </c>
    </row>
    <row r="2206" spans="1:3" x14ac:dyDescent="0.25">
      <c r="A2206">
        <v>2200</v>
      </c>
      <c r="B2206" t="s">
        <v>3</v>
      </c>
      <c r="C2206" t="s">
        <v>1</v>
      </c>
    </row>
    <row r="2207" spans="1:3" x14ac:dyDescent="0.25">
      <c r="A2207">
        <v>2201</v>
      </c>
      <c r="B2207" t="s">
        <v>1</v>
      </c>
      <c r="C2207" t="s">
        <v>3</v>
      </c>
    </row>
    <row r="2208" spans="1:3" x14ac:dyDescent="0.25">
      <c r="A2208">
        <v>2202</v>
      </c>
      <c r="B2208" t="s">
        <v>18</v>
      </c>
      <c r="C2208" t="s">
        <v>18</v>
      </c>
    </row>
    <row r="2209" spans="1:3" x14ac:dyDescent="0.25">
      <c r="A2209">
        <v>2203</v>
      </c>
      <c r="B2209" t="s">
        <v>18</v>
      </c>
      <c r="C2209" t="s">
        <v>2</v>
      </c>
    </row>
    <row r="2210" spans="1:3" x14ac:dyDescent="0.25">
      <c r="A2210">
        <v>2204</v>
      </c>
      <c r="B2210" t="s">
        <v>1</v>
      </c>
      <c r="C2210" t="s">
        <v>1</v>
      </c>
    </row>
    <row r="2211" spans="1:3" x14ac:dyDescent="0.25">
      <c r="A2211">
        <v>2205</v>
      </c>
      <c r="B2211" t="s">
        <v>18</v>
      </c>
      <c r="C2211" t="s">
        <v>18</v>
      </c>
    </row>
    <row r="2212" spans="1:3" x14ac:dyDescent="0.25">
      <c r="A2212">
        <v>2206</v>
      </c>
      <c r="B2212" t="s">
        <v>3</v>
      </c>
      <c r="C2212" t="s">
        <v>2</v>
      </c>
    </row>
    <row r="2213" spans="1:3" x14ac:dyDescent="0.25">
      <c r="A2213">
        <v>2207</v>
      </c>
      <c r="B2213" t="s">
        <v>18</v>
      </c>
      <c r="C2213" t="s">
        <v>18</v>
      </c>
    </row>
    <row r="2214" spans="1:3" x14ac:dyDescent="0.25">
      <c r="A2214">
        <v>2208</v>
      </c>
      <c r="B2214" t="s">
        <v>1</v>
      </c>
      <c r="C2214" t="s">
        <v>3</v>
      </c>
    </row>
    <row r="2215" spans="1:3" x14ac:dyDescent="0.25">
      <c r="A2215">
        <v>2209</v>
      </c>
      <c r="B2215" t="s">
        <v>18</v>
      </c>
      <c r="C2215" t="s">
        <v>2</v>
      </c>
    </row>
    <row r="2216" spans="1:3" x14ac:dyDescent="0.25">
      <c r="A2216">
        <v>2210</v>
      </c>
      <c r="B2216" t="s">
        <v>3</v>
      </c>
      <c r="C2216" t="s">
        <v>1</v>
      </c>
    </row>
    <row r="2217" spans="1:3" x14ac:dyDescent="0.25">
      <c r="A2217">
        <v>2211</v>
      </c>
      <c r="B2217" t="s">
        <v>1</v>
      </c>
      <c r="C2217" t="s">
        <v>1</v>
      </c>
    </row>
    <row r="2218" spans="1:3" x14ac:dyDescent="0.25">
      <c r="A2218">
        <v>2212</v>
      </c>
      <c r="B2218" t="s">
        <v>18</v>
      </c>
      <c r="C2218" t="s">
        <v>2</v>
      </c>
    </row>
    <row r="2219" spans="1:3" x14ac:dyDescent="0.25">
      <c r="A2219">
        <v>2213</v>
      </c>
      <c r="B2219" t="s">
        <v>3</v>
      </c>
      <c r="C2219" t="s">
        <v>3</v>
      </c>
    </row>
    <row r="2220" spans="1:3" x14ac:dyDescent="0.25">
      <c r="A2220">
        <v>2214</v>
      </c>
      <c r="B2220" t="s">
        <v>1</v>
      </c>
      <c r="C2220" t="s">
        <v>1</v>
      </c>
    </row>
    <row r="2221" spans="1:3" x14ac:dyDescent="0.25">
      <c r="A2221">
        <v>2215</v>
      </c>
      <c r="B2221" t="s">
        <v>1</v>
      </c>
      <c r="C2221" t="s">
        <v>1</v>
      </c>
    </row>
    <row r="2222" spans="1:3" x14ac:dyDescent="0.25">
      <c r="A2222">
        <v>2216</v>
      </c>
      <c r="B2222" t="s">
        <v>1</v>
      </c>
      <c r="C2222" t="s">
        <v>1</v>
      </c>
    </row>
    <row r="2223" spans="1:3" x14ac:dyDescent="0.25">
      <c r="A2223">
        <v>2217</v>
      </c>
      <c r="B2223" t="s">
        <v>2</v>
      </c>
      <c r="C2223" t="s">
        <v>2</v>
      </c>
    </row>
    <row r="2224" spans="1:3" x14ac:dyDescent="0.25">
      <c r="A2224">
        <v>2218</v>
      </c>
      <c r="B2224" t="s">
        <v>3</v>
      </c>
      <c r="C2224" t="s">
        <v>1</v>
      </c>
    </row>
    <row r="2225" spans="1:3" x14ac:dyDescent="0.25">
      <c r="A2225">
        <v>2219</v>
      </c>
      <c r="B2225" t="s">
        <v>2</v>
      </c>
      <c r="C2225" t="s">
        <v>2</v>
      </c>
    </row>
    <row r="2226" spans="1:3" x14ac:dyDescent="0.25">
      <c r="A2226">
        <v>2220</v>
      </c>
      <c r="B2226" t="s">
        <v>2</v>
      </c>
      <c r="C2226" t="s">
        <v>2</v>
      </c>
    </row>
    <row r="2227" spans="1:3" x14ac:dyDescent="0.25">
      <c r="A2227">
        <v>2221</v>
      </c>
      <c r="B2227" t="s">
        <v>18</v>
      </c>
      <c r="C2227" t="s">
        <v>18</v>
      </c>
    </row>
    <row r="2228" spans="1:3" x14ac:dyDescent="0.25">
      <c r="A2228">
        <v>2222</v>
      </c>
      <c r="B2228" t="s">
        <v>3</v>
      </c>
      <c r="C2228" t="s">
        <v>1</v>
      </c>
    </row>
    <row r="2229" spans="1:3" x14ac:dyDescent="0.25">
      <c r="A2229">
        <v>2223</v>
      </c>
      <c r="B2229" t="s">
        <v>18</v>
      </c>
      <c r="C2229" t="s">
        <v>1</v>
      </c>
    </row>
    <row r="2230" spans="1:3" x14ac:dyDescent="0.25">
      <c r="A2230">
        <v>2224</v>
      </c>
      <c r="B2230" t="s">
        <v>3</v>
      </c>
      <c r="C2230" t="s">
        <v>1</v>
      </c>
    </row>
    <row r="2231" spans="1:3" x14ac:dyDescent="0.25">
      <c r="A2231">
        <v>2225</v>
      </c>
      <c r="B2231" t="s">
        <v>3</v>
      </c>
      <c r="C2231" t="s">
        <v>3</v>
      </c>
    </row>
    <row r="2232" spans="1:3" x14ac:dyDescent="0.25">
      <c r="A2232">
        <v>2226</v>
      </c>
      <c r="B2232" t="s">
        <v>3</v>
      </c>
      <c r="C2232" t="s">
        <v>18</v>
      </c>
    </row>
    <row r="2233" spans="1:3" x14ac:dyDescent="0.25">
      <c r="A2233">
        <v>2227</v>
      </c>
      <c r="B2233" t="s">
        <v>1</v>
      </c>
      <c r="C2233" t="s">
        <v>1</v>
      </c>
    </row>
    <row r="2234" spans="1:3" x14ac:dyDescent="0.25">
      <c r="A2234">
        <v>2228</v>
      </c>
      <c r="B2234" t="s">
        <v>18</v>
      </c>
      <c r="C2234" t="s">
        <v>18</v>
      </c>
    </row>
    <row r="2235" spans="1:3" x14ac:dyDescent="0.25">
      <c r="A2235">
        <v>2229</v>
      </c>
      <c r="B2235" t="s">
        <v>3</v>
      </c>
      <c r="C2235" t="s">
        <v>1</v>
      </c>
    </row>
    <row r="2236" spans="1:3" x14ac:dyDescent="0.25">
      <c r="A2236">
        <v>2230</v>
      </c>
      <c r="B2236" t="s">
        <v>18</v>
      </c>
      <c r="C2236" t="s">
        <v>2</v>
      </c>
    </row>
    <row r="2237" spans="1:3" x14ac:dyDescent="0.25">
      <c r="A2237">
        <v>2231</v>
      </c>
      <c r="B2237" t="s">
        <v>2</v>
      </c>
      <c r="C2237" t="s">
        <v>2</v>
      </c>
    </row>
    <row r="2238" spans="1:3" x14ac:dyDescent="0.25">
      <c r="A2238">
        <v>2232</v>
      </c>
      <c r="B2238" t="s">
        <v>3</v>
      </c>
      <c r="C2238" t="s">
        <v>2</v>
      </c>
    </row>
    <row r="2239" spans="1:3" x14ac:dyDescent="0.25">
      <c r="A2239">
        <v>2233</v>
      </c>
      <c r="B2239" t="s">
        <v>1</v>
      </c>
      <c r="C2239" t="s">
        <v>1</v>
      </c>
    </row>
    <row r="2240" spans="1:3" x14ac:dyDescent="0.25">
      <c r="A2240">
        <v>2234</v>
      </c>
      <c r="B2240" t="s">
        <v>3</v>
      </c>
      <c r="C2240" t="s">
        <v>1</v>
      </c>
    </row>
    <row r="2241" spans="1:3" x14ac:dyDescent="0.25">
      <c r="A2241">
        <v>2235</v>
      </c>
      <c r="B2241" t="s">
        <v>18</v>
      </c>
      <c r="C2241" t="s">
        <v>3</v>
      </c>
    </row>
    <row r="2242" spans="1:3" x14ac:dyDescent="0.25">
      <c r="A2242">
        <v>2236</v>
      </c>
      <c r="B2242" t="s">
        <v>1</v>
      </c>
      <c r="C2242" t="s">
        <v>1</v>
      </c>
    </row>
    <row r="2243" spans="1:3" x14ac:dyDescent="0.25">
      <c r="A2243">
        <v>2237</v>
      </c>
      <c r="B2243" t="s">
        <v>18</v>
      </c>
      <c r="C2243" t="s">
        <v>2</v>
      </c>
    </row>
    <row r="2244" spans="1:3" x14ac:dyDescent="0.25">
      <c r="A2244">
        <v>2238</v>
      </c>
      <c r="B2244" t="s">
        <v>1</v>
      </c>
      <c r="C2244" t="s">
        <v>3</v>
      </c>
    </row>
    <row r="2245" spans="1:3" x14ac:dyDescent="0.25">
      <c r="A2245">
        <v>2239</v>
      </c>
      <c r="B2245" t="s">
        <v>3</v>
      </c>
      <c r="C2245" t="s">
        <v>1</v>
      </c>
    </row>
    <row r="2246" spans="1:3" x14ac:dyDescent="0.25">
      <c r="A2246">
        <v>2240</v>
      </c>
      <c r="B2246" t="s">
        <v>2</v>
      </c>
      <c r="C2246" t="s">
        <v>2</v>
      </c>
    </row>
    <row r="2247" spans="1:3" x14ac:dyDescent="0.25">
      <c r="A2247">
        <v>2241</v>
      </c>
      <c r="B2247" t="s">
        <v>2</v>
      </c>
      <c r="C2247" t="s">
        <v>2</v>
      </c>
    </row>
    <row r="2248" spans="1:3" x14ac:dyDescent="0.25">
      <c r="A2248">
        <v>2242</v>
      </c>
      <c r="B2248" t="s">
        <v>3</v>
      </c>
      <c r="C2248" t="s">
        <v>1</v>
      </c>
    </row>
    <row r="2249" spans="1:3" x14ac:dyDescent="0.25">
      <c r="A2249">
        <v>2243</v>
      </c>
      <c r="B2249" t="s">
        <v>18</v>
      </c>
      <c r="C2249" t="s">
        <v>18</v>
      </c>
    </row>
    <row r="2250" spans="1:3" x14ac:dyDescent="0.25">
      <c r="A2250">
        <v>2244</v>
      </c>
      <c r="B2250" t="s">
        <v>3</v>
      </c>
      <c r="C2250" t="s">
        <v>2</v>
      </c>
    </row>
    <row r="2251" spans="1:3" x14ac:dyDescent="0.25">
      <c r="A2251">
        <v>2245</v>
      </c>
      <c r="B2251" t="s">
        <v>18</v>
      </c>
      <c r="C2251" t="s">
        <v>1</v>
      </c>
    </row>
    <row r="2252" spans="1:3" x14ac:dyDescent="0.25">
      <c r="A2252">
        <v>2246</v>
      </c>
      <c r="B2252" t="s">
        <v>18</v>
      </c>
      <c r="C2252" t="s">
        <v>18</v>
      </c>
    </row>
    <row r="2253" spans="1:3" x14ac:dyDescent="0.25">
      <c r="A2253">
        <v>2247</v>
      </c>
      <c r="B2253" t="s">
        <v>3</v>
      </c>
      <c r="C2253" t="s">
        <v>1</v>
      </c>
    </row>
    <row r="2254" spans="1:3" x14ac:dyDescent="0.25">
      <c r="A2254">
        <v>2248</v>
      </c>
      <c r="B2254" t="s">
        <v>18</v>
      </c>
      <c r="C2254" t="s">
        <v>1</v>
      </c>
    </row>
    <row r="2255" spans="1:3" x14ac:dyDescent="0.25">
      <c r="A2255">
        <v>2249</v>
      </c>
      <c r="B2255" t="s">
        <v>1</v>
      </c>
      <c r="C2255" t="s">
        <v>1</v>
      </c>
    </row>
    <row r="2256" spans="1:3" x14ac:dyDescent="0.25">
      <c r="A2256">
        <v>2250</v>
      </c>
      <c r="B2256" t="s">
        <v>1</v>
      </c>
      <c r="C2256" t="s">
        <v>1</v>
      </c>
    </row>
    <row r="2257" spans="1:3" x14ac:dyDescent="0.25">
      <c r="A2257">
        <v>2251</v>
      </c>
      <c r="B2257" t="s">
        <v>18</v>
      </c>
      <c r="C2257" t="s">
        <v>2</v>
      </c>
    </row>
    <row r="2258" spans="1:3" x14ac:dyDescent="0.25">
      <c r="A2258">
        <v>2252</v>
      </c>
      <c r="B2258" t="s">
        <v>18</v>
      </c>
      <c r="C2258" t="s">
        <v>2</v>
      </c>
    </row>
    <row r="2259" spans="1:3" x14ac:dyDescent="0.25">
      <c r="A2259">
        <v>2253</v>
      </c>
      <c r="B2259" t="s">
        <v>1</v>
      </c>
      <c r="C2259" t="s">
        <v>1</v>
      </c>
    </row>
    <row r="2260" spans="1:3" x14ac:dyDescent="0.25">
      <c r="A2260">
        <v>2254</v>
      </c>
      <c r="B2260" t="s">
        <v>2</v>
      </c>
      <c r="C2260" t="s">
        <v>2</v>
      </c>
    </row>
    <row r="2261" spans="1:3" x14ac:dyDescent="0.25">
      <c r="A2261">
        <v>2255</v>
      </c>
      <c r="B2261" t="s">
        <v>2</v>
      </c>
      <c r="C2261" t="s">
        <v>2</v>
      </c>
    </row>
    <row r="2262" spans="1:3" x14ac:dyDescent="0.25">
      <c r="A2262">
        <v>2256</v>
      </c>
      <c r="B2262" t="s">
        <v>18</v>
      </c>
      <c r="C2262" t="s">
        <v>3</v>
      </c>
    </row>
    <row r="2263" spans="1:3" x14ac:dyDescent="0.25">
      <c r="A2263">
        <v>2257</v>
      </c>
      <c r="B2263" t="s">
        <v>1</v>
      </c>
      <c r="C2263" t="s">
        <v>3</v>
      </c>
    </row>
    <row r="2264" spans="1:3" x14ac:dyDescent="0.25">
      <c r="A2264">
        <v>2258</v>
      </c>
      <c r="B2264" t="s">
        <v>1</v>
      </c>
      <c r="C2264" t="s">
        <v>1</v>
      </c>
    </row>
    <row r="2265" spans="1:3" x14ac:dyDescent="0.25">
      <c r="A2265">
        <v>2259</v>
      </c>
      <c r="B2265" t="s">
        <v>2</v>
      </c>
      <c r="C2265" t="s">
        <v>2</v>
      </c>
    </row>
    <row r="2266" spans="1:3" x14ac:dyDescent="0.25">
      <c r="A2266">
        <v>2260</v>
      </c>
      <c r="B2266" t="s">
        <v>18</v>
      </c>
      <c r="C2266" t="s">
        <v>18</v>
      </c>
    </row>
    <row r="2267" spans="1:3" x14ac:dyDescent="0.25">
      <c r="A2267">
        <v>2261</v>
      </c>
      <c r="B2267" t="s">
        <v>1</v>
      </c>
      <c r="C2267" t="s">
        <v>1</v>
      </c>
    </row>
    <row r="2268" spans="1:3" x14ac:dyDescent="0.25">
      <c r="A2268">
        <v>2262</v>
      </c>
      <c r="B2268" t="s">
        <v>3</v>
      </c>
      <c r="C2268" t="s">
        <v>3</v>
      </c>
    </row>
    <row r="2269" spans="1:3" x14ac:dyDescent="0.25">
      <c r="A2269">
        <v>2263</v>
      </c>
      <c r="B2269" t="s">
        <v>18</v>
      </c>
      <c r="C2269" t="s">
        <v>18</v>
      </c>
    </row>
    <row r="2270" spans="1:3" x14ac:dyDescent="0.25">
      <c r="A2270">
        <v>2264</v>
      </c>
      <c r="B2270" t="s">
        <v>3</v>
      </c>
      <c r="C2270" t="s">
        <v>3</v>
      </c>
    </row>
    <row r="2271" spans="1:3" x14ac:dyDescent="0.25">
      <c r="A2271">
        <v>2265</v>
      </c>
      <c r="B2271" t="s">
        <v>1</v>
      </c>
      <c r="C2271" t="s">
        <v>3</v>
      </c>
    </row>
    <row r="2272" spans="1:3" x14ac:dyDescent="0.25">
      <c r="A2272">
        <v>2266</v>
      </c>
      <c r="B2272" t="s">
        <v>18</v>
      </c>
      <c r="C2272" t="s">
        <v>3</v>
      </c>
    </row>
    <row r="2273" spans="1:3" x14ac:dyDescent="0.25">
      <c r="A2273">
        <v>2267</v>
      </c>
      <c r="B2273" t="s">
        <v>18</v>
      </c>
      <c r="C2273" t="s">
        <v>18</v>
      </c>
    </row>
    <row r="2274" spans="1:3" x14ac:dyDescent="0.25">
      <c r="A2274">
        <v>2268</v>
      </c>
      <c r="B2274" t="s">
        <v>18</v>
      </c>
      <c r="C2274" t="s">
        <v>2</v>
      </c>
    </row>
    <row r="2275" spans="1:3" x14ac:dyDescent="0.25">
      <c r="A2275">
        <v>2269</v>
      </c>
      <c r="B2275" t="s">
        <v>18</v>
      </c>
      <c r="C2275" t="s">
        <v>18</v>
      </c>
    </row>
    <row r="2276" spans="1:3" x14ac:dyDescent="0.25">
      <c r="A2276">
        <v>2270</v>
      </c>
      <c r="B2276" t="s">
        <v>1</v>
      </c>
      <c r="C2276" t="s">
        <v>1</v>
      </c>
    </row>
    <row r="2277" spans="1:3" x14ac:dyDescent="0.25">
      <c r="A2277">
        <v>2271</v>
      </c>
      <c r="B2277" t="s">
        <v>2</v>
      </c>
      <c r="C2277" t="s">
        <v>2</v>
      </c>
    </row>
    <row r="2278" spans="1:3" x14ac:dyDescent="0.25">
      <c r="A2278">
        <v>2272</v>
      </c>
      <c r="B2278" t="s">
        <v>18</v>
      </c>
      <c r="C2278" t="s">
        <v>18</v>
      </c>
    </row>
    <row r="2279" spans="1:3" x14ac:dyDescent="0.25">
      <c r="A2279">
        <v>2273</v>
      </c>
      <c r="B2279" t="s">
        <v>1</v>
      </c>
      <c r="C2279" t="s">
        <v>1</v>
      </c>
    </row>
    <row r="2280" spans="1:3" x14ac:dyDescent="0.25">
      <c r="A2280">
        <v>2274</v>
      </c>
      <c r="B2280" t="s">
        <v>1</v>
      </c>
      <c r="C2280" t="s">
        <v>1</v>
      </c>
    </row>
    <row r="2281" spans="1:3" x14ac:dyDescent="0.25">
      <c r="A2281">
        <v>2275</v>
      </c>
      <c r="B2281" t="s">
        <v>18</v>
      </c>
      <c r="C2281" t="s">
        <v>18</v>
      </c>
    </row>
    <row r="2282" spans="1:3" x14ac:dyDescent="0.25">
      <c r="A2282">
        <v>2276</v>
      </c>
      <c r="B2282" t="s">
        <v>3</v>
      </c>
      <c r="C2282" t="s">
        <v>1</v>
      </c>
    </row>
    <row r="2283" spans="1:3" x14ac:dyDescent="0.25">
      <c r="A2283">
        <v>2277</v>
      </c>
      <c r="B2283" t="s">
        <v>2</v>
      </c>
      <c r="C2283" t="s">
        <v>2</v>
      </c>
    </row>
    <row r="2284" spans="1:3" x14ac:dyDescent="0.25">
      <c r="A2284">
        <v>2278</v>
      </c>
      <c r="B2284" t="s">
        <v>3</v>
      </c>
      <c r="C2284" t="s">
        <v>2</v>
      </c>
    </row>
    <row r="2285" spans="1:3" x14ac:dyDescent="0.25">
      <c r="A2285">
        <v>2279</v>
      </c>
      <c r="B2285" t="s">
        <v>2</v>
      </c>
      <c r="C2285" t="s">
        <v>2</v>
      </c>
    </row>
    <row r="2286" spans="1:3" x14ac:dyDescent="0.25">
      <c r="A2286">
        <v>2280</v>
      </c>
      <c r="B2286" t="s">
        <v>18</v>
      </c>
      <c r="C2286" t="s">
        <v>18</v>
      </c>
    </row>
    <row r="2287" spans="1:3" x14ac:dyDescent="0.25">
      <c r="A2287">
        <v>2281</v>
      </c>
      <c r="B2287" t="s">
        <v>1</v>
      </c>
      <c r="C2287" t="s">
        <v>1</v>
      </c>
    </row>
    <row r="2288" spans="1:3" x14ac:dyDescent="0.25">
      <c r="A2288">
        <v>2282</v>
      </c>
      <c r="B2288" t="s">
        <v>3</v>
      </c>
      <c r="C2288" t="s">
        <v>1</v>
      </c>
    </row>
    <row r="2289" spans="1:3" x14ac:dyDescent="0.25">
      <c r="A2289">
        <v>2283</v>
      </c>
      <c r="B2289" t="s">
        <v>3</v>
      </c>
      <c r="C2289" t="s">
        <v>1</v>
      </c>
    </row>
    <row r="2290" spans="1:3" x14ac:dyDescent="0.25">
      <c r="A2290">
        <v>2284</v>
      </c>
      <c r="B2290" t="s">
        <v>18</v>
      </c>
      <c r="C2290" t="s">
        <v>3</v>
      </c>
    </row>
    <row r="2291" spans="1:3" x14ac:dyDescent="0.25">
      <c r="A2291">
        <v>2285</v>
      </c>
      <c r="B2291" t="s">
        <v>18</v>
      </c>
      <c r="C2291" t="s">
        <v>1</v>
      </c>
    </row>
    <row r="2292" spans="1:3" x14ac:dyDescent="0.25">
      <c r="A2292">
        <v>2286</v>
      </c>
      <c r="B2292" t="s">
        <v>1</v>
      </c>
      <c r="C2292" t="s">
        <v>1</v>
      </c>
    </row>
    <row r="2293" spans="1:3" x14ac:dyDescent="0.25">
      <c r="A2293">
        <v>2287</v>
      </c>
      <c r="B2293" t="s">
        <v>1</v>
      </c>
      <c r="C2293" t="s">
        <v>1</v>
      </c>
    </row>
    <row r="2294" spans="1:3" x14ac:dyDescent="0.25">
      <c r="A2294">
        <v>2288</v>
      </c>
      <c r="B2294" t="s">
        <v>1</v>
      </c>
      <c r="C2294" t="s">
        <v>1</v>
      </c>
    </row>
    <row r="2295" spans="1:3" x14ac:dyDescent="0.25">
      <c r="A2295">
        <v>2289</v>
      </c>
      <c r="B2295" t="s">
        <v>3</v>
      </c>
      <c r="C2295" t="s">
        <v>1</v>
      </c>
    </row>
    <row r="2296" spans="1:3" x14ac:dyDescent="0.25">
      <c r="A2296">
        <v>2290</v>
      </c>
      <c r="B2296" t="s">
        <v>2</v>
      </c>
      <c r="C2296" t="s">
        <v>2</v>
      </c>
    </row>
    <row r="2297" spans="1:3" x14ac:dyDescent="0.25">
      <c r="A2297">
        <v>2291</v>
      </c>
      <c r="B2297" t="s">
        <v>18</v>
      </c>
      <c r="C2297" t="s">
        <v>18</v>
      </c>
    </row>
    <row r="2298" spans="1:3" x14ac:dyDescent="0.25">
      <c r="A2298">
        <v>2292</v>
      </c>
      <c r="B2298" t="s">
        <v>1</v>
      </c>
      <c r="C2298" t="s">
        <v>1</v>
      </c>
    </row>
    <row r="2299" spans="1:3" x14ac:dyDescent="0.25">
      <c r="A2299">
        <v>2293</v>
      </c>
      <c r="B2299" t="s">
        <v>18</v>
      </c>
      <c r="C2299" t="s">
        <v>3</v>
      </c>
    </row>
    <row r="2300" spans="1:3" x14ac:dyDescent="0.25">
      <c r="A2300">
        <v>2294</v>
      </c>
      <c r="B2300" t="s">
        <v>2</v>
      </c>
      <c r="C2300" t="s">
        <v>2</v>
      </c>
    </row>
    <row r="2301" spans="1:3" x14ac:dyDescent="0.25">
      <c r="A2301">
        <v>2295</v>
      </c>
      <c r="B2301" t="s">
        <v>1</v>
      </c>
      <c r="C2301" t="s">
        <v>1</v>
      </c>
    </row>
    <row r="2302" spans="1:3" x14ac:dyDescent="0.25">
      <c r="A2302">
        <v>2296</v>
      </c>
      <c r="B2302" t="s">
        <v>18</v>
      </c>
      <c r="C2302" t="s">
        <v>18</v>
      </c>
    </row>
    <row r="2303" spans="1:3" x14ac:dyDescent="0.25">
      <c r="A2303">
        <v>2297</v>
      </c>
      <c r="B2303" t="s">
        <v>2</v>
      </c>
      <c r="C2303" t="s">
        <v>2</v>
      </c>
    </row>
    <row r="2304" spans="1:3" x14ac:dyDescent="0.25">
      <c r="A2304">
        <v>2298</v>
      </c>
      <c r="B2304" t="s">
        <v>1</v>
      </c>
      <c r="C2304" t="s">
        <v>3</v>
      </c>
    </row>
    <row r="2305" spans="1:3" x14ac:dyDescent="0.25">
      <c r="A2305">
        <v>2299</v>
      </c>
      <c r="B2305" t="s">
        <v>18</v>
      </c>
      <c r="C2305" t="s">
        <v>3</v>
      </c>
    </row>
    <row r="2306" spans="1:3" x14ac:dyDescent="0.25">
      <c r="A2306">
        <v>2300</v>
      </c>
      <c r="B2306" t="s">
        <v>3</v>
      </c>
      <c r="C2306" t="s">
        <v>18</v>
      </c>
    </row>
    <row r="2307" spans="1:3" x14ac:dyDescent="0.25">
      <c r="A2307">
        <v>2301</v>
      </c>
      <c r="B2307" t="s">
        <v>2</v>
      </c>
      <c r="C2307" t="s">
        <v>2</v>
      </c>
    </row>
    <row r="2308" spans="1:3" x14ac:dyDescent="0.25">
      <c r="A2308">
        <v>2302</v>
      </c>
      <c r="B2308" t="s">
        <v>3</v>
      </c>
      <c r="C2308" t="s">
        <v>2</v>
      </c>
    </row>
    <row r="2309" spans="1:3" x14ac:dyDescent="0.25">
      <c r="A2309">
        <v>2303</v>
      </c>
      <c r="B2309" t="s">
        <v>1</v>
      </c>
      <c r="C2309" t="s">
        <v>3</v>
      </c>
    </row>
    <row r="2310" spans="1:3" x14ac:dyDescent="0.25">
      <c r="A2310">
        <v>2304</v>
      </c>
      <c r="B2310" t="s">
        <v>3</v>
      </c>
      <c r="C2310" t="s">
        <v>3</v>
      </c>
    </row>
    <row r="2311" spans="1:3" x14ac:dyDescent="0.25">
      <c r="A2311">
        <v>2305</v>
      </c>
      <c r="B2311" t="s">
        <v>2</v>
      </c>
      <c r="C2311" t="s">
        <v>2</v>
      </c>
    </row>
    <row r="2312" spans="1:3" x14ac:dyDescent="0.25">
      <c r="A2312">
        <v>2306</v>
      </c>
      <c r="B2312" t="s">
        <v>2</v>
      </c>
      <c r="C2312" t="s">
        <v>2</v>
      </c>
    </row>
    <row r="2313" spans="1:3" x14ac:dyDescent="0.25">
      <c r="A2313">
        <v>2307</v>
      </c>
      <c r="B2313" t="s">
        <v>18</v>
      </c>
      <c r="C2313" t="s">
        <v>3</v>
      </c>
    </row>
    <row r="2314" spans="1:3" x14ac:dyDescent="0.25">
      <c r="A2314">
        <v>2308</v>
      </c>
      <c r="B2314" t="s">
        <v>3</v>
      </c>
      <c r="C2314" t="s">
        <v>2</v>
      </c>
    </row>
    <row r="2315" spans="1:3" x14ac:dyDescent="0.25">
      <c r="A2315">
        <v>2309</v>
      </c>
      <c r="B2315" t="s">
        <v>1</v>
      </c>
      <c r="C2315" t="s">
        <v>1</v>
      </c>
    </row>
    <row r="2316" spans="1:3" x14ac:dyDescent="0.25">
      <c r="A2316">
        <v>2310</v>
      </c>
      <c r="B2316" t="s">
        <v>3</v>
      </c>
      <c r="C2316" t="s">
        <v>1</v>
      </c>
    </row>
    <row r="2317" spans="1:3" x14ac:dyDescent="0.25">
      <c r="A2317">
        <v>2311</v>
      </c>
      <c r="B2317" t="s">
        <v>18</v>
      </c>
      <c r="C2317" t="s">
        <v>3</v>
      </c>
    </row>
    <row r="2318" spans="1:3" x14ac:dyDescent="0.25">
      <c r="A2318">
        <v>2312</v>
      </c>
      <c r="B2318" t="s">
        <v>3</v>
      </c>
      <c r="C2318" t="s">
        <v>1</v>
      </c>
    </row>
    <row r="2319" spans="1:3" x14ac:dyDescent="0.25">
      <c r="A2319">
        <v>2313</v>
      </c>
      <c r="B2319" t="s">
        <v>18</v>
      </c>
      <c r="C2319" t="s">
        <v>2</v>
      </c>
    </row>
    <row r="2320" spans="1:3" x14ac:dyDescent="0.25">
      <c r="A2320">
        <v>2314</v>
      </c>
      <c r="B2320" t="s">
        <v>3</v>
      </c>
      <c r="C2320" t="s">
        <v>1</v>
      </c>
    </row>
    <row r="2321" spans="1:3" x14ac:dyDescent="0.25">
      <c r="A2321">
        <v>2315</v>
      </c>
      <c r="B2321" t="s">
        <v>18</v>
      </c>
      <c r="C2321" t="s">
        <v>2</v>
      </c>
    </row>
    <row r="2322" spans="1:3" x14ac:dyDescent="0.25">
      <c r="A2322">
        <v>2316</v>
      </c>
      <c r="B2322" t="s">
        <v>18</v>
      </c>
      <c r="C2322" t="s">
        <v>18</v>
      </c>
    </row>
    <row r="2323" spans="1:3" x14ac:dyDescent="0.25">
      <c r="A2323">
        <v>2317</v>
      </c>
      <c r="B2323" t="s">
        <v>18</v>
      </c>
      <c r="C2323" t="s">
        <v>2</v>
      </c>
    </row>
    <row r="2324" spans="1:3" x14ac:dyDescent="0.25">
      <c r="A2324">
        <v>2318</v>
      </c>
      <c r="B2324" t="s">
        <v>1</v>
      </c>
      <c r="C2324" t="s">
        <v>1</v>
      </c>
    </row>
    <row r="2325" spans="1:3" x14ac:dyDescent="0.25">
      <c r="A2325">
        <v>2319</v>
      </c>
      <c r="B2325" t="s">
        <v>2</v>
      </c>
      <c r="C2325" t="s">
        <v>2</v>
      </c>
    </row>
    <row r="2326" spans="1:3" x14ac:dyDescent="0.25">
      <c r="A2326">
        <v>2320</v>
      </c>
      <c r="B2326" t="s">
        <v>3</v>
      </c>
      <c r="C2326" t="s">
        <v>1</v>
      </c>
    </row>
    <row r="2327" spans="1:3" x14ac:dyDescent="0.25">
      <c r="A2327">
        <v>2321</v>
      </c>
      <c r="B2327" t="s">
        <v>1</v>
      </c>
      <c r="C2327" t="s">
        <v>1</v>
      </c>
    </row>
    <row r="2328" spans="1:3" x14ac:dyDescent="0.25">
      <c r="A2328">
        <v>2322</v>
      </c>
      <c r="B2328" t="s">
        <v>18</v>
      </c>
      <c r="C2328" t="s">
        <v>18</v>
      </c>
    </row>
    <row r="2329" spans="1:3" x14ac:dyDescent="0.25">
      <c r="A2329">
        <v>2323</v>
      </c>
      <c r="B2329" t="s">
        <v>1</v>
      </c>
      <c r="C2329" t="s">
        <v>1</v>
      </c>
    </row>
    <row r="2330" spans="1:3" x14ac:dyDescent="0.25">
      <c r="A2330">
        <v>2324</v>
      </c>
      <c r="B2330" t="s">
        <v>18</v>
      </c>
      <c r="C2330" t="s">
        <v>2</v>
      </c>
    </row>
    <row r="2331" spans="1:3" x14ac:dyDescent="0.25">
      <c r="A2331">
        <v>2325</v>
      </c>
      <c r="B2331" t="s">
        <v>3</v>
      </c>
      <c r="C2331" t="s">
        <v>1</v>
      </c>
    </row>
    <row r="2332" spans="1:3" x14ac:dyDescent="0.25">
      <c r="A2332">
        <v>2326</v>
      </c>
      <c r="B2332" t="s">
        <v>2</v>
      </c>
      <c r="C2332" t="s">
        <v>2</v>
      </c>
    </row>
    <row r="2333" spans="1:3" x14ac:dyDescent="0.25">
      <c r="A2333">
        <v>2327</v>
      </c>
      <c r="B2333" t="s">
        <v>3</v>
      </c>
      <c r="C2333" t="s">
        <v>1</v>
      </c>
    </row>
    <row r="2334" spans="1:3" x14ac:dyDescent="0.25">
      <c r="A2334">
        <v>2328</v>
      </c>
      <c r="B2334" t="s">
        <v>2</v>
      </c>
      <c r="C2334" t="s">
        <v>2</v>
      </c>
    </row>
    <row r="2335" spans="1:3" x14ac:dyDescent="0.25">
      <c r="A2335">
        <v>2329</v>
      </c>
      <c r="B2335" t="s">
        <v>1</v>
      </c>
      <c r="C2335" t="s">
        <v>3</v>
      </c>
    </row>
    <row r="2336" spans="1:3" x14ac:dyDescent="0.25">
      <c r="A2336">
        <v>2330</v>
      </c>
      <c r="B2336" t="s">
        <v>3</v>
      </c>
      <c r="C2336" t="s">
        <v>1</v>
      </c>
    </row>
    <row r="2337" spans="1:3" x14ac:dyDescent="0.25">
      <c r="A2337">
        <v>2331</v>
      </c>
      <c r="B2337" t="s">
        <v>2</v>
      </c>
      <c r="C2337" t="s">
        <v>2</v>
      </c>
    </row>
    <row r="2338" spans="1:3" x14ac:dyDescent="0.25">
      <c r="A2338">
        <v>2332</v>
      </c>
      <c r="B2338" t="s">
        <v>18</v>
      </c>
      <c r="C2338" t="s">
        <v>3</v>
      </c>
    </row>
    <row r="2339" spans="1:3" x14ac:dyDescent="0.25">
      <c r="A2339">
        <v>2333</v>
      </c>
      <c r="B2339" t="s">
        <v>3</v>
      </c>
      <c r="C2339" t="s">
        <v>1</v>
      </c>
    </row>
    <row r="2340" spans="1:3" x14ac:dyDescent="0.25">
      <c r="A2340">
        <v>2334</v>
      </c>
      <c r="B2340" t="s">
        <v>1</v>
      </c>
      <c r="C2340" t="s">
        <v>1</v>
      </c>
    </row>
    <row r="2341" spans="1:3" x14ac:dyDescent="0.25">
      <c r="A2341">
        <v>2335</v>
      </c>
      <c r="B2341" t="s">
        <v>3</v>
      </c>
      <c r="C2341" t="s">
        <v>1</v>
      </c>
    </row>
    <row r="2342" spans="1:3" x14ac:dyDescent="0.25">
      <c r="A2342">
        <v>2336</v>
      </c>
      <c r="B2342" t="s">
        <v>1</v>
      </c>
      <c r="C2342" t="s">
        <v>3</v>
      </c>
    </row>
    <row r="2343" spans="1:3" x14ac:dyDescent="0.25">
      <c r="A2343">
        <v>2337</v>
      </c>
      <c r="B2343" t="s">
        <v>3</v>
      </c>
      <c r="C2343" t="s">
        <v>1</v>
      </c>
    </row>
    <row r="2344" spans="1:3" x14ac:dyDescent="0.25">
      <c r="A2344">
        <v>2338</v>
      </c>
      <c r="B2344" t="s">
        <v>2</v>
      </c>
      <c r="C2344" t="s">
        <v>2</v>
      </c>
    </row>
    <row r="2345" spans="1:3" x14ac:dyDescent="0.25">
      <c r="A2345">
        <v>2339</v>
      </c>
      <c r="B2345" t="s">
        <v>2</v>
      </c>
      <c r="C2345" t="s">
        <v>2</v>
      </c>
    </row>
    <row r="2346" spans="1:3" x14ac:dyDescent="0.25">
      <c r="A2346">
        <v>2340</v>
      </c>
      <c r="B2346" t="s">
        <v>2</v>
      </c>
      <c r="C2346" t="s">
        <v>2</v>
      </c>
    </row>
    <row r="2347" spans="1:3" x14ac:dyDescent="0.25">
      <c r="A2347">
        <v>2341</v>
      </c>
      <c r="B2347" t="s">
        <v>3</v>
      </c>
      <c r="C2347" t="s">
        <v>1</v>
      </c>
    </row>
    <row r="2348" spans="1:3" x14ac:dyDescent="0.25">
      <c r="A2348">
        <v>2342</v>
      </c>
      <c r="B2348" t="s">
        <v>3</v>
      </c>
      <c r="C2348" t="s">
        <v>1</v>
      </c>
    </row>
    <row r="2349" spans="1:3" x14ac:dyDescent="0.25">
      <c r="A2349">
        <v>2343</v>
      </c>
      <c r="B2349" t="s">
        <v>1</v>
      </c>
      <c r="C2349" t="s">
        <v>1</v>
      </c>
    </row>
    <row r="2350" spans="1:3" x14ac:dyDescent="0.25">
      <c r="A2350">
        <v>2344</v>
      </c>
      <c r="B2350" t="s">
        <v>18</v>
      </c>
      <c r="C2350" t="s">
        <v>18</v>
      </c>
    </row>
    <row r="2351" spans="1:3" x14ac:dyDescent="0.25">
      <c r="A2351">
        <v>2345</v>
      </c>
      <c r="B2351" t="s">
        <v>18</v>
      </c>
      <c r="C2351" t="s">
        <v>3</v>
      </c>
    </row>
    <row r="2352" spans="1:3" x14ac:dyDescent="0.25">
      <c r="A2352">
        <v>2346</v>
      </c>
      <c r="B2352" t="s">
        <v>18</v>
      </c>
      <c r="C2352" t="s">
        <v>3</v>
      </c>
    </row>
    <row r="2353" spans="1:3" x14ac:dyDescent="0.25">
      <c r="A2353">
        <v>2347</v>
      </c>
      <c r="B2353" t="s">
        <v>2</v>
      </c>
      <c r="C2353" t="s">
        <v>2</v>
      </c>
    </row>
    <row r="2354" spans="1:3" x14ac:dyDescent="0.25">
      <c r="A2354">
        <v>2348</v>
      </c>
      <c r="B2354" t="s">
        <v>18</v>
      </c>
      <c r="C2354" t="s">
        <v>2</v>
      </c>
    </row>
    <row r="2355" spans="1:3" x14ac:dyDescent="0.25">
      <c r="A2355">
        <v>2349</v>
      </c>
      <c r="B2355" t="s">
        <v>2</v>
      </c>
      <c r="C2355" t="s">
        <v>2</v>
      </c>
    </row>
    <row r="2356" spans="1:3" x14ac:dyDescent="0.25">
      <c r="A2356">
        <v>2350</v>
      </c>
      <c r="B2356" t="s">
        <v>18</v>
      </c>
      <c r="C2356" t="s">
        <v>2</v>
      </c>
    </row>
    <row r="2357" spans="1:3" x14ac:dyDescent="0.25">
      <c r="A2357">
        <v>2351</v>
      </c>
      <c r="B2357" t="s">
        <v>2</v>
      </c>
      <c r="C2357" t="s">
        <v>2</v>
      </c>
    </row>
    <row r="2358" spans="1:3" x14ac:dyDescent="0.25">
      <c r="A2358">
        <v>2352</v>
      </c>
      <c r="B2358" t="s">
        <v>1</v>
      </c>
      <c r="C2358" t="s">
        <v>3</v>
      </c>
    </row>
    <row r="2359" spans="1:3" x14ac:dyDescent="0.25">
      <c r="A2359">
        <v>2353</v>
      </c>
      <c r="B2359" t="s">
        <v>3</v>
      </c>
      <c r="C2359" t="s">
        <v>3</v>
      </c>
    </row>
    <row r="2360" spans="1:3" x14ac:dyDescent="0.25">
      <c r="A2360">
        <v>2354</v>
      </c>
      <c r="B2360" t="s">
        <v>2</v>
      </c>
      <c r="C2360" t="s">
        <v>2</v>
      </c>
    </row>
    <row r="2361" spans="1:3" x14ac:dyDescent="0.25">
      <c r="A2361">
        <v>2355</v>
      </c>
      <c r="B2361" t="s">
        <v>1</v>
      </c>
      <c r="C2361" t="s">
        <v>1</v>
      </c>
    </row>
    <row r="2362" spans="1:3" x14ac:dyDescent="0.25">
      <c r="A2362">
        <v>2356</v>
      </c>
      <c r="B2362" t="s">
        <v>1</v>
      </c>
      <c r="C2362" t="s">
        <v>3</v>
      </c>
    </row>
    <row r="2363" spans="1:3" x14ac:dyDescent="0.25">
      <c r="A2363">
        <v>2357</v>
      </c>
      <c r="B2363" t="s">
        <v>1</v>
      </c>
      <c r="C2363" t="s">
        <v>1</v>
      </c>
    </row>
    <row r="2364" spans="1:3" x14ac:dyDescent="0.25">
      <c r="A2364">
        <v>2358</v>
      </c>
      <c r="B2364" t="s">
        <v>3</v>
      </c>
      <c r="C2364" t="s">
        <v>3</v>
      </c>
    </row>
    <row r="2365" spans="1:3" x14ac:dyDescent="0.25">
      <c r="A2365">
        <v>2359</v>
      </c>
      <c r="B2365" t="s">
        <v>1</v>
      </c>
      <c r="C2365" t="s">
        <v>1</v>
      </c>
    </row>
    <row r="2366" spans="1:3" x14ac:dyDescent="0.25">
      <c r="A2366">
        <v>2360</v>
      </c>
      <c r="B2366" t="s">
        <v>18</v>
      </c>
      <c r="C2366" t="s">
        <v>2</v>
      </c>
    </row>
    <row r="2367" spans="1:3" x14ac:dyDescent="0.25">
      <c r="A2367">
        <v>2361</v>
      </c>
      <c r="B2367" t="s">
        <v>2</v>
      </c>
      <c r="C2367" t="s">
        <v>2</v>
      </c>
    </row>
    <row r="2368" spans="1:3" x14ac:dyDescent="0.25">
      <c r="A2368">
        <v>2362</v>
      </c>
      <c r="B2368" t="s">
        <v>2</v>
      </c>
      <c r="C2368" t="s">
        <v>2</v>
      </c>
    </row>
    <row r="2369" spans="1:3" x14ac:dyDescent="0.25">
      <c r="A2369">
        <v>2363</v>
      </c>
      <c r="B2369" t="s">
        <v>2</v>
      </c>
      <c r="C2369" t="s">
        <v>2</v>
      </c>
    </row>
    <row r="2370" spans="1:3" x14ac:dyDescent="0.25">
      <c r="A2370">
        <v>2364</v>
      </c>
      <c r="B2370" t="s">
        <v>2</v>
      </c>
      <c r="C2370" t="s">
        <v>2</v>
      </c>
    </row>
    <row r="2371" spans="1:3" x14ac:dyDescent="0.25">
      <c r="A2371">
        <v>2365</v>
      </c>
      <c r="B2371" t="s">
        <v>18</v>
      </c>
      <c r="C2371" t="s">
        <v>18</v>
      </c>
    </row>
    <row r="2372" spans="1:3" x14ac:dyDescent="0.25">
      <c r="A2372">
        <v>2366</v>
      </c>
      <c r="B2372" t="s">
        <v>3</v>
      </c>
      <c r="C2372" t="s">
        <v>1</v>
      </c>
    </row>
    <row r="2373" spans="1:3" x14ac:dyDescent="0.25">
      <c r="A2373">
        <v>2367</v>
      </c>
      <c r="B2373" t="s">
        <v>3</v>
      </c>
      <c r="C2373" t="s">
        <v>1</v>
      </c>
    </row>
    <row r="2374" spans="1:3" x14ac:dyDescent="0.25">
      <c r="A2374">
        <v>2368</v>
      </c>
      <c r="B2374" t="s">
        <v>3</v>
      </c>
      <c r="C2374" t="s">
        <v>1</v>
      </c>
    </row>
    <row r="2375" spans="1:3" x14ac:dyDescent="0.25">
      <c r="A2375">
        <v>2369</v>
      </c>
      <c r="B2375" t="s">
        <v>1</v>
      </c>
      <c r="C2375" t="s">
        <v>1</v>
      </c>
    </row>
    <row r="2376" spans="1:3" x14ac:dyDescent="0.25">
      <c r="A2376">
        <v>2370</v>
      </c>
      <c r="B2376" t="s">
        <v>1</v>
      </c>
      <c r="C2376" t="s">
        <v>1</v>
      </c>
    </row>
    <row r="2377" spans="1:3" x14ac:dyDescent="0.25">
      <c r="A2377">
        <v>2371</v>
      </c>
      <c r="B2377" t="s">
        <v>18</v>
      </c>
      <c r="C2377" t="s">
        <v>2</v>
      </c>
    </row>
    <row r="2378" spans="1:3" x14ac:dyDescent="0.25">
      <c r="A2378">
        <v>2372</v>
      </c>
      <c r="B2378" t="s">
        <v>2</v>
      </c>
      <c r="C2378" t="s">
        <v>2</v>
      </c>
    </row>
    <row r="2379" spans="1:3" x14ac:dyDescent="0.25">
      <c r="A2379">
        <v>2373</v>
      </c>
      <c r="B2379" t="s">
        <v>1</v>
      </c>
      <c r="C2379" t="s">
        <v>1</v>
      </c>
    </row>
    <row r="2380" spans="1:3" x14ac:dyDescent="0.25">
      <c r="A2380">
        <v>2374</v>
      </c>
      <c r="B2380" t="s">
        <v>3</v>
      </c>
      <c r="C2380" t="s">
        <v>18</v>
      </c>
    </row>
    <row r="2381" spans="1:3" x14ac:dyDescent="0.25">
      <c r="A2381">
        <v>2375</v>
      </c>
      <c r="B2381" t="s">
        <v>2</v>
      </c>
      <c r="C2381" t="s">
        <v>2</v>
      </c>
    </row>
    <row r="2382" spans="1:3" x14ac:dyDescent="0.25">
      <c r="A2382">
        <v>2376</v>
      </c>
      <c r="B2382" t="s">
        <v>18</v>
      </c>
      <c r="C2382" t="s">
        <v>1</v>
      </c>
    </row>
    <row r="2383" spans="1:3" x14ac:dyDescent="0.25">
      <c r="A2383">
        <v>2377</v>
      </c>
      <c r="B2383" t="s">
        <v>1</v>
      </c>
      <c r="C2383" t="s">
        <v>1</v>
      </c>
    </row>
    <row r="2384" spans="1:3" x14ac:dyDescent="0.25">
      <c r="A2384">
        <v>2378</v>
      </c>
      <c r="B2384" t="s">
        <v>2</v>
      </c>
      <c r="C2384" t="s">
        <v>2</v>
      </c>
    </row>
    <row r="2385" spans="1:3" x14ac:dyDescent="0.25">
      <c r="A2385">
        <v>2379</v>
      </c>
      <c r="B2385" t="s">
        <v>18</v>
      </c>
      <c r="C2385" t="s">
        <v>18</v>
      </c>
    </row>
    <row r="2386" spans="1:3" x14ac:dyDescent="0.25">
      <c r="A2386">
        <v>2380</v>
      </c>
      <c r="B2386" t="s">
        <v>3</v>
      </c>
      <c r="C2386" t="s">
        <v>1</v>
      </c>
    </row>
    <row r="2387" spans="1:3" x14ac:dyDescent="0.25">
      <c r="A2387">
        <v>2381</v>
      </c>
      <c r="B2387" t="s">
        <v>1</v>
      </c>
      <c r="C2387" t="s">
        <v>1</v>
      </c>
    </row>
    <row r="2388" spans="1:3" x14ac:dyDescent="0.25">
      <c r="A2388">
        <v>2382</v>
      </c>
      <c r="B2388" t="s">
        <v>18</v>
      </c>
      <c r="C2388" t="s">
        <v>1</v>
      </c>
    </row>
    <row r="2389" spans="1:3" x14ac:dyDescent="0.25">
      <c r="A2389">
        <v>2383</v>
      </c>
      <c r="B2389" t="s">
        <v>2</v>
      </c>
      <c r="C2389" t="s">
        <v>2</v>
      </c>
    </row>
    <row r="2390" spans="1:3" x14ac:dyDescent="0.25">
      <c r="A2390">
        <v>2384</v>
      </c>
      <c r="B2390" t="s">
        <v>2</v>
      </c>
      <c r="C2390" t="s">
        <v>2</v>
      </c>
    </row>
    <row r="2391" spans="1:3" x14ac:dyDescent="0.25">
      <c r="A2391">
        <v>2385</v>
      </c>
      <c r="B2391" t="s">
        <v>2</v>
      </c>
      <c r="C2391" t="s">
        <v>2</v>
      </c>
    </row>
    <row r="2392" spans="1:3" x14ac:dyDescent="0.25">
      <c r="A2392">
        <v>2386</v>
      </c>
      <c r="B2392" t="s">
        <v>18</v>
      </c>
      <c r="C2392" t="s">
        <v>2</v>
      </c>
    </row>
    <row r="2393" spans="1:3" x14ac:dyDescent="0.25">
      <c r="A2393">
        <v>2387</v>
      </c>
      <c r="B2393" t="s">
        <v>1</v>
      </c>
      <c r="C2393" t="s">
        <v>1</v>
      </c>
    </row>
    <row r="2394" spans="1:3" x14ac:dyDescent="0.25">
      <c r="A2394">
        <v>2388</v>
      </c>
      <c r="B2394" t="s">
        <v>3</v>
      </c>
      <c r="C2394" t="s">
        <v>1</v>
      </c>
    </row>
    <row r="2395" spans="1:3" x14ac:dyDescent="0.25">
      <c r="A2395">
        <v>2389</v>
      </c>
      <c r="B2395" t="s">
        <v>2</v>
      </c>
      <c r="C2395" t="s">
        <v>2</v>
      </c>
    </row>
    <row r="2396" spans="1:3" x14ac:dyDescent="0.25">
      <c r="A2396">
        <v>2390</v>
      </c>
      <c r="B2396" t="s">
        <v>3</v>
      </c>
      <c r="C2396" t="s">
        <v>1</v>
      </c>
    </row>
    <row r="2397" spans="1:3" x14ac:dyDescent="0.25">
      <c r="A2397">
        <v>2391</v>
      </c>
      <c r="B2397" t="s">
        <v>1</v>
      </c>
      <c r="C2397" t="s">
        <v>1</v>
      </c>
    </row>
    <row r="2398" spans="1:3" x14ac:dyDescent="0.25">
      <c r="A2398">
        <v>2392</v>
      </c>
      <c r="B2398" t="s">
        <v>18</v>
      </c>
      <c r="C2398" t="s">
        <v>2</v>
      </c>
    </row>
    <row r="2399" spans="1:3" x14ac:dyDescent="0.25">
      <c r="A2399">
        <v>2393</v>
      </c>
      <c r="B2399" t="s">
        <v>1</v>
      </c>
      <c r="C2399" t="s">
        <v>3</v>
      </c>
    </row>
    <row r="2400" spans="1:3" x14ac:dyDescent="0.25">
      <c r="A2400">
        <v>2394</v>
      </c>
      <c r="B2400" t="s">
        <v>2</v>
      </c>
      <c r="C2400" t="s">
        <v>2</v>
      </c>
    </row>
    <row r="2401" spans="1:3" x14ac:dyDescent="0.25">
      <c r="A2401">
        <v>2395</v>
      </c>
      <c r="B2401" t="s">
        <v>1</v>
      </c>
      <c r="C2401" t="s">
        <v>1</v>
      </c>
    </row>
    <row r="2402" spans="1:3" x14ac:dyDescent="0.25">
      <c r="A2402">
        <v>2396</v>
      </c>
      <c r="B2402" t="s">
        <v>2</v>
      </c>
      <c r="C2402" t="s">
        <v>2</v>
      </c>
    </row>
    <row r="2403" spans="1:3" x14ac:dyDescent="0.25">
      <c r="A2403">
        <v>2397</v>
      </c>
      <c r="B2403" t="s">
        <v>3</v>
      </c>
      <c r="C2403" t="s">
        <v>1</v>
      </c>
    </row>
    <row r="2404" spans="1:3" x14ac:dyDescent="0.25">
      <c r="A2404">
        <v>2398</v>
      </c>
      <c r="B2404" t="s">
        <v>18</v>
      </c>
      <c r="C2404" t="s">
        <v>3</v>
      </c>
    </row>
    <row r="2405" spans="1:3" x14ac:dyDescent="0.25">
      <c r="A2405">
        <v>2399</v>
      </c>
      <c r="B2405" t="s">
        <v>2</v>
      </c>
      <c r="C2405" t="s">
        <v>2</v>
      </c>
    </row>
    <row r="2406" spans="1:3" x14ac:dyDescent="0.25">
      <c r="A2406">
        <v>2400</v>
      </c>
      <c r="B2406" t="s">
        <v>2</v>
      </c>
      <c r="C2406" t="s">
        <v>2</v>
      </c>
    </row>
    <row r="2407" spans="1:3" x14ac:dyDescent="0.25">
      <c r="A2407">
        <v>2401</v>
      </c>
      <c r="B2407" t="s">
        <v>2</v>
      </c>
      <c r="C2407" t="s">
        <v>2</v>
      </c>
    </row>
    <row r="2408" spans="1:3" x14ac:dyDescent="0.25">
      <c r="A2408">
        <v>2402</v>
      </c>
      <c r="B2408" t="s">
        <v>2</v>
      </c>
      <c r="C2408" t="s">
        <v>2</v>
      </c>
    </row>
    <row r="2409" spans="1:3" x14ac:dyDescent="0.25">
      <c r="A2409">
        <v>2403</v>
      </c>
      <c r="B2409" t="s">
        <v>1</v>
      </c>
      <c r="C2409" t="s">
        <v>1</v>
      </c>
    </row>
    <row r="2410" spans="1:3" x14ac:dyDescent="0.25">
      <c r="A2410">
        <v>2404</v>
      </c>
      <c r="B2410" t="s">
        <v>2</v>
      </c>
      <c r="C2410" t="s">
        <v>2</v>
      </c>
    </row>
    <row r="2411" spans="1:3" x14ac:dyDescent="0.25">
      <c r="A2411">
        <v>2405</v>
      </c>
      <c r="B2411" t="s">
        <v>3</v>
      </c>
      <c r="C2411" t="s">
        <v>3</v>
      </c>
    </row>
    <row r="2412" spans="1:3" x14ac:dyDescent="0.25">
      <c r="A2412">
        <v>2406</v>
      </c>
      <c r="B2412" t="s">
        <v>3</v>
      </c>
      <c r="C2412" t="s">
        <v>1</v>
      </c>
    </row>
    <row r="2413" spans="1:3" x14ac:dyDescent="0.25">
      <c r="A2413">
        <v>2407</v>
      </c>
      <c r="B2413" t="s">
        <v>3</v>
      </c>
      <c r="C2413" t="s">
        <v>1</v>
      </c>
    </row>
    <row r="2414" spans="1:3" x14ac:dyDescent="0.25">
      <c r="A2414">
        <v>2408</v>
      </c>
      <c r="B2414" t="s">
        <v>3</v>
      </c>
      <c r="C2414" t="s">
        <v>2</v>
      </c>
    </row>
    <row r="2415" spans="1:3" x14ac:dyDescent="0.25">
      <c r="A2415">
        <v>2409</v>
      </c>
      <c r="B2415" t="s">
        <v>2</v>
      </c>
      <c r="C2415" t="s">
        <v>2</v>
      </c>
    </row>
    <row r="2416" spans="1:3" x14ac:dyDescent="0.25">
      <c r="A2416">
        <v>2410</v>
      </c>
      <c r="B2416" t="s">
        <v>2</v>
      </c>
      <c r="C2416" t="s">
        <v>2</v>
      </c>
    </row>
    <row r="2417" spans="1:3" x14ac:dyDescent="0.25">
      <c r="A2417">
        <v>2411</v>
      </c>
      <c r="B2417" t="s">
        <v>18</v>
      </c>
      <c r="C2417" t="s">
        <v>2</v>
      </c>
    </row>
    <row r="2418" spans="1:3" x14ac:dyDescent="0.25">
      <c r="A2418">
        <v>2412</v>
      </c>
      <c r="B2418" t="s">
        <v>1</v>
      </c>
      <c r="C2418" t="s">
        <v>1</v>
      </c>
    </row>
    <row r="2419" spans="1:3" x14ac:dyDescent="0.25">
      <c r="A2419">
        <v>2413</v>
      </c>
      <c r="B2419" t="s">
        <v>2</v>
      </c>
      <c r="C2419" t="s">
        <v>2</v>
      </c>
    </row>
    <row r="2420" spans="1:3" x14ac:dyDescent="0.25">
      <c r="A2420">
        <v>2414</v>
      </c>
      <c r="B2420" t="s">
        <v>1</v>
      </c>
      <c r="C2420" t="s">
        <v>3</v>
      </c>
    </row>
    <row r="2421" spans="1:3" x14ac:dyDescent="0.25">
      <c r="A2421">
        <v>2415</v>
      </c>
      <c r="B2421" t="s">
        <v>2</v>
      </c>
      <c r="C2421" t="s">
        <v>2</v>
      </c>
    </row>
    <row r="2422" spans="1:3" x14ac:dyDescent="0.25">
      <c r="A2422">
        <v>2416</v>
      </c>
      <c r="B2422" t="s">
        <v>1</v>
      </c>
      <c r="C2422" t="s">
        <v>1</v>
      </c>
    </row>
    <row r="2423" spans="1:3" x14ac:dyDescent="0.25">
      <c r="A2423">
        <v>2417</v>
      </c>
      <c r="B2423" t="s">
        <v>1</v>
      </c>
      <c r="C2423" t="s">
        <v>1</v>
      </c>
    </row>
    <row r="2424" spans="1:3" x14ac:dyDescent="0.25">
      <c r="A2424">
        <v>2418</v>
      </c>
      <c r="B2424" t="s">
        <v>2</v>
      </c>
      <c r="C2424" t="s">
        <v>2</v>
      </c>
    </row>
    <row r="2425" spans="1:3" x14ac:dyDescent="0.25">
      <c r="A2425">
        <v>2419</v>
      </c>
      <c r="B2425" t="s">
        <v>3</v>
      </c>
      <c r="C2425" t="s">
        <v>1</v>
      </c>
    </row>
    <row r="2426" spans="1:3" x14ac:dyDescent="0.25">
      <c r="A2426">
        <v>2420</v>
      </c>
      <c r="B2426" t="s">
        <v>2</v>
      </c>
      <c r="C2426" t="s">
        <v>2</v>
      </c>
    </row>
    <row r="2427" spans="1:3" x14ac:dyDescent="0.25">
      <c r="A2427">
        <v>2421</v>
      </c>
      <c r="B2427" t="s">
        <v>18</v>
      </c>
      <c r="C2427" t="s">
        <v>18</v>
      </c>
    </row>
    <row r="2428" spans="1:3" x14ac:dyDescent="0.25">
      <c r="A2428">
        <v>2422</v>
      </c>
      <c r="B2428" t="s">
        <v>1</v>
      </c>
      <c r="C2428" t="s">
        <v>1</v>
      </c>
    </row>
    <row r="2429" spans="1:3" x14ac:dyDescent="0.25">
      <c r="A2429">
        <v>2423</v>
      </c>
      <c r="B2429" t="s">
        <v>1</v>
      </c>
      <c r="C2429" t="s">
        <v>1</v>
      </c>
    </row>
    <row r="2430" spans="1:3" x14ac:dyDescent="0.25">
      <c r="A2430">
        <v>2424</v>
      </c>
      <c r="B2430" t="s">
        <v>2</v>
      </c>
      <c r="C2430" t="s">
        <v>2</v>
      </c>
    </row>
    <row r="2431" spans="1:3" x14ac:dyDescent="0.25">
      <c r="A2431">
        <v>2425</v>
      </c>
      <c r="B2431" t="s">
        <v>2</v>
      </c>
      <c r="C2431" t="s">
        <v>2</v>
      </c>
    </row>
    <row r="2432" spans="1:3" x14ac:dyDescent="0.25">
      <c r="A2432">
        <v>2426</v>
      </c>
      <c r="B2432" t="s">
        <v>18</v>
      </c>
      <c r="C2432" t="s">
        <v>18</v>
      </c>
    </row>
    <row r="2433" spans="1:3" x14ac:dyDescent="0.25">
      <c r="A2433">
        <v>2427</v>
      </c>
      <c r="B2433" t="s">
        <v>3</v>
      </c>
      <c r="C2433" t="s">
        <v>18</v>
      </c>
    </row>
    <row r="2434" spans="1:3" x14ac:dyDescent="0.25">
      <c r="A2434">
        <v>2428</v>
      </c>
      <c r="B2434" t="s">
        <v>18</v>
      </c>
      <c r="C2434" t="s">
        <v>18</v>
      </c>
    </row>
    <row r="2435" spans="1:3" x14ac:dyDescent="0.25">
      <c r="A2435">
        <v>2429</v>
      </c>
      <c r="B2435" t="s">
        <v>3</v>
      </c>
      <c r="C2435" t="s">
        <v>1</v>
      </c>
    </row>
    <row r="2436" spans="1:3" x14ac:dyDescent="0.25">
      <c r="A2436">
        <v>2430</v>
      </c>
      <c r="B2436" t="s">
        <v>1</v>
      </c>
      <c r="C2436" t="s">
        <v>18</v>
      </c>
    </row>
    <row r="2437" spans="1:3" x14ac:dyDescent="0.25">
      <c r="A2437">
        <v>2431</v>
      </c>
      <c r="B2437" t="s">
        <v>1</v>
      </c>
      <c r="C2437" t="s">
        <v>2</v>
      </c>
    </row>
    <row r="2438" spans="1:3" x14ac:dyDescent="0.25">
      <c r="A2438">
        <v>2432</v>
      </c>
      <c r="B2438" t="s">
        <v>18</v>
      </c>
      <c r="C2438" t="s">
        <v>1</v>
      </c>
    </row>
    <row r="2439" spans="1:3" x14ac:dyDescent="0.25">
      <c r="A2439">
        <v>2433</v>
      </c>
      <c r="B2439" t="s">
        <v>3</v>
      </c>
      <c r="C2439" t="s">
        <v>1</v>
      </c>
    </row>
    <row r="2440" spans="1:3" x14ac:dyDescent="0.25">
      <c r="A2440">
        <v>2434</v>
      </c>
      <c r="B2440" t="s">
        <v>2</v>
      </c>
      <c r="C2440" t="s">
        <v>2</v>
      </c>
    </row>
    <row r="2441" spans="1:3" x14ac:dyDescent="0.25">
      <c r="A2441">
        <v>2435</v>
      </c>
      <c r="B2441" t="s">
        <v>2</v>
      </c>
      <c r="C2441" t="s">
        <v>2</v>
      </c>
    </row>
    <row r="2442" spans="1:3" x14ac:dyDescent="0.25">
      <c r="A2442">
        <v>2436</v>
      </c>
      <c r="B2442" t="s">
        <v>2</v>
      </c>
      <c r="C2442" t="s">
        <v>2</v>
      </c>
    </row>
    <row r="2443" spans="1:3" x14ac:dyDescent="0.25">
      <c r="A2443">
        <v>2437</v>
      </c>
      <c r="B2443" t="s">
        <v>2</v>
      </c>
      <c r="C2443" t="s">
        <v>2</v>
      </c>
    </row>
    <row r="2444" spans="1:3" x14ac:dyDescent="0.25">
      <c r="A2444">
        <v>2438</v>
      </c>
      <c r="B2444" t="s">
        <v>3</v>
      </c>
      <c r="C2444" t="s">
        <v>18</v>
      </c>
    </row>
    <row r="2445" spans="1:3" x14ac:dyDescent="0.25">
      <c r="A2445">
        <v>2439</v>
      </c>
      <c r="B2445" t="s">
        <v>1</v>
      </c>
      <c r="C2445" t="s">
        <v>1</v>
      </c>
    </row>
    <row r="2446" spans="1:3" x14ac:dyDescent="0.25">
      <c r="A2446">
        <v>2440</v>
      </c>
      <c r="B2446" t="s">
        <v>3</v>
      </c>
      <c r="C2446" t="s">
        <v>1</v>
      </c>
    </row>
    <row r="2447" spans="1:3" x14ac:dyDescent="0.25">
      <c r="A2447">
        <v>2441</v>
      </c>
      <c r="B2447" t="s">
        <v>1</v>
      </c>
      <c r="C2447" t="s">
        <v>1</v>
      </c>
    </row>
    <row r="2448" spans="1:3" x14ac:dyDescent="0.25">
      <c r="A2448">
        <v>2442</v>
      </c>
      <c r="B2448" t="s">
        <v>1</v>
      </c>
      <c r="C2448" t="s">
        <v>1</v>
      </c>
    </row>
    <row r="2449" spans="1:3" x14ac:dyDescent="0.25">
      <c r="A2449">
        <v>2443</v>
      </c>
      <c r="B2449" t="s">
        <v>1</v>
      </c>
      <c r="C2449" t="s">
        <v>1</v>
      </c>
    </row>
    <row r="2450" spans="1:3" x14ac:dyDescent="0.25">
      <c r="A2450">
        <v>2444</v>
      </c>
      <c r="B2450" t="s">
        <v>2</v>
      </c>
      <c r="C2450" t="s">
        <v>2</v>
      </c>
    </row>
    <row r="2451" spans="1:3" x14ac:dyDescent="0.25">
      <c r="A2451">
        <v>2445</v>
      </c>
      <c r="B2451" t="s">
        <v>18</v>
      </c>
      <c r="C2451" t="s">
        <v>2</v>
      </c>
    </row>
    <row r="2452" spans="1:3" x14ac:dyDescent="0.25">
      <c r="A2452">
        <v>2446</v>
      </c>
      <c r="B2452" t="s">
        <v>18</v>
      </c>
      <c r="C2452" t="s">
        <v>2</v>
      </c>
    </row>
    <row r="2453" spans="1:3" x14ac:dyDescent="0.25">
      <c r="A2453">
        <v>2447</v>
      </c>
      <c r="B2453" t="s">
        <v>18</v>
      </c>
      <c r="C2453" t="s">
        <v>3</v>
      </c>
    </row>
    <row r="2454" spans="1:3" x14ac:dyDescent="0.25">
      <c r="A2454">
        <v>2448</v>
      </c>
      <c r="B2454" t="s">
        <v>2</v>
      </c>
      <c r="C2454" t="s">
        <v>2</v>
      </c>
    </row>
    <row r="2455" spans="1:3" x14ac:dyDescent="0.25">
      <c r="A2455">
        <v>2449</v>
      </c>
      <c r="B2455" t="s">
        <v>2</v>
      </c>
      <c r="C2455" t="s">
        <v>2</v>
      </c>
    </row>
    <row r="2456" spans="1:3" x14ac:dyDescent="0.25">
      <c r="A2456">
        <v>2450</v>
      </c>
      <c r="B2456" t="s">
        <v>18</v>
      </c>
      <c r="C2456" t="s">
        <v>3</v>
      </c>
    </row>
    <row r="2457" spans="1:3" x14ac:dyDescent="0.25">
      <c r="A2457">
        <v>2451</v>
      </c>
      <c r="B2457" t="s">
        <v>3</v>
      </c>
      <c r="C2457" t="s">
        <v>1</v>
      </c>
    </row>
    <row r="2458" spans="1:3" x14ac:dyDescent="0.25">
      <c r="A2458">
        <v>2452</v>
      </c>
      <c r="B2458" t="s">
        <v>2</v>
      </c>
      <c r="C2458" t="s">
        <v>2</v>
      </c>
    </row>
    <row r="2459" spans="1:3" x14ac:dyDescent="0.25">
      <c r="A2459">
        <v>2453</v>
      </c>
      <c r="B2459" t="s">
        <v>3</v>
      </c>
      <c r="C2459" t="s">
        <v>2</v>
      </c>
    </row>
    <row r="2460" spans="1:3" x14ac:dyDescent="0.25">
      <c r="A2460">
        <v>2454</v>
      </c>
      <c r="B2460" t="s">
        <v>3</v>
      </c>
      <c r="C2460" t="s">
        <v>1</v>
      </c>
    </row>
    <row r="2461" spans="1:3" x14ac:dyDescent="0.25">
      <c r="A2461">
        <v>2455</v>
      </c>
      <c r="B2461" t="s">
        <v>1</v>
      </c>
      <c r="C2461" t="s">
        <v>1</v>
      </c>
    </row>
    <row r="2462" spans="1:3" x14ac:dyDescent="0.25">
      <c r="A2462">
        <v>2456</v>
      </c>
      <c r="B2462" t="s">
        <v>18</v>
      </c>
      <c r="C2462" t="s">
        <v>2</v>
      </c>
    </row>
    <row r="2463" spans="1:3" x14ac:dyDescent="0.25">
      <c r="A2463">
        <v>2457</v>
      </c>
      <c r="B2463" t="s">
        <v>1</v>
      </c>
      <c r="C2463" t="s">
        <v>1</v>
      </c>
    </row>
    <row r="2464" spans="1:3" x14ac:dyDescent="0.25">
      <c r="A2464">
        <v>2458</v>
      </c>
      <c r="B2464" t="s">
        <v>18</v>
      </c>
      <c r="C2464" t="s">
        <v>2</v>
      </c>
    </row>
    <row r="2465" spans="1:3" x14ac:dyDescent="0.25">
      <c r="A2465">
        <v>2459</v>
      </c>
      <c r="B2465" t="s">
        <v>2</v>
      </c>
      <c r="C2465" t="s">
        <v>2</v>
      </c>
    </row>
    <row r="2466" spans="1:3" x14ac:dyDescent="0.25">
      <c r="A2466">
        <v>2460</v>
      </c>
      <c r="B2466" t="s">
        <v>3</v>
      </c>
      <c r="C2466" t="s">
        <v>1</v>
      </c>
    </row>
    <row r="2467" spans="1:3" x14ac:dyDescent="0.25">
      <c r="A2467">
        <v>2461</v>
      </c>
      <c r="B2467" t="s">
        <v>18</v>
      </c>
      <c r="C2467" t="s">
        <v>3</v>
      </c>
    </row>
    <row r="2468" spans="1:3" x14ac:dyDescent="0.25">
      <c r="A2468">
        <v>2462</v>
      </c>
      <c r="B2468" t="s">
        <v>18</v>
      </c>
      <c r="C2468" t="s">
        <v>18</v>
      </c>
    </row>
    <row r="2469" spans="1:3" x14ac:dyDescent="0.25">
      <c r="A2469">
        <v>2463</v>
      </c>
      <c r="B2469" t="s">
        <v>2</v>
      </c>
      <c r="C2469" t="s">
        <v>2</v>
      </c>
    </row>
    <row r="2470" spans="1:3" x14ac:dyDescent="0.25">
      <c r="A2470">
        <v>2464</v>
      </c>
      <c r="B2470" t="s">
        <v>3</v>
      </c>
      <c r="C2470" t="s">
        <v>1</v>
      </c>
    </row>
    <row r="2471" spans="1:3" x14ac:dyDescent="0.25">
      <c r="A2471">
        <v>2465</v>
      </c>
      <c r="B2471" t="s">
        <v>3</v>
      </c>
      <c r="C2471" t="s">
        <v>1</v>
      </c>
    </row>
    <row r="2472" spans="1:3" x14ac:dyDescent="0.25">
      <c r="A2472">
        <v>2466</v>
      </c>
      <c r="B2472" t="s">
        <v>3</v>
      </c>
      <c r="C2472" t="s">
        <v>2</v>
      </c>
    </row>
    <row r="2473" spans="1:3" x14ac:dyDescent="0.25">
      <c r="A2473">
        <v>2467</v>
      </c>
      <c r="B2473" t="s">
        <v>3</v>
      </c>
      <c r="C2473" t="s">
        <v>18</v>
      </c>
    </row>
    <row r="2474" spans="1:3" x14ac:dyDescent="0.25">
      <c r="A2474">
        <v>2468</v>
      </c>
      <c r="B2474" t="s">
        <v>2</v>
      </c>
      <c r="C2474" t="s">
        <v>2</v>
      </c>
    </row>
    <row r="2475" spans="1:3" x14ac:dyDescent="0.25">
      <c r="A2475">
        <v>2469</v>
      </c>
      <c r="B2475" t="s">
        <v>18</v>
      </c>
      <c r="C2475" t="s">
        <v>3</v>
      </c>
    </row>
    <row r="2476" spans="1:3" x14ac:dyDescent="0.25">
      <c r="A2476">
        <v>2470</v>
      </c>
      <c r="B2476" t="s">
        <v>2</v>
      </c>
      <c r="C2476" t="s">
        <v>2</v>
      </c>
    </row>
    <row r="2477" spans="1:3" x14ac:dyDescent="0.25">
      <c r="A2477">
        <v>2471</v>
      </c>
      <c r="B2477" t="s">
        <v>3</v>
      </c>
      <c r="C2477" t="s">
        <v>1</v>
      </c>
    </row>
    <row r="2478" spans="1:3" x14ac:dyDescent="0.25">
      <c r="A2478">
        <v>2472</v>
      </c>
      <c r="B2478" t="s">
        <v>3</v>
      </c>
      <c r="C2478" t="s">
        <v>1</v>
      </c>
    </row>
    <row r="2479" spans="1:3" x14ac:dyDescent="0.25">
      <c r="A2479">
        <v>2473</v>
      </c>
      <c r="B2479" t="s">
        <v>1</v>
      </c>
      <c r="C2479" t="s">
        <v>1</v>
      </c>
    </row>
    <row r="2480" spans="1:3" x14ac:dyDescent="0.25">
      <c r="A2480">
        <v>2474</v>
      </c>
      <c r="B2480" t="s">
        <v>2</v>
      </c>
      <c r="C2480" t="s">
        <v>2</v>
      </c>
    </row>
    <row r="2481" spans="1:3" x14ac:dyDescent="0.25">
      <c r="A2481">
        <v>2475</v>
      </c>
      <c r="B2481" t="s">
        <v>1</v>
      </c>
      <c r="C2481" t="s">
        <v>3</v>
      </c>
    </row>
    <row r="2482" spans="1:3" x14ac:dyDescent="0.25">
      <c r="A2482">
        <v>2476</v>
      </c>
      <c r="B2482" t="s">
        <v>2</v>
      </c>
      <c r="C2482" t="s">
        <v>2</v>
      </c>
    </row>
    <row r="2483" spans="1:3" x14ac:dyDescent="0.25">
      <c r="A2483">
        <v>2477</v>
      </c>
      <c r="B2483" t="s">
        <v>1</v>
      </c>
      <c r="C2483" t="s">
        <v>1</v>
      </c>
    </row>
    <row r="2484" spans="1:3" x14ac:dyDescent="0.25">
      <c r="A2484">
        <v>2478</v>
      </c>
      <c r="B2484" t="s">
        <v>2</v>
      </c>
      <c r="C2484" t="s">
        <v>2</v>
      </c>
    </row>
    <row r="2485" spans="1:3" x14ac:dyDescent="0.25">
      <c r="A2485">
        <v>2479</v>
      </c>
      <c r="B2485" t="s">
        <v>2</v>
      </c>
      <c r="C2485" t="s">
        <v>2</v>
      </c>
    </row>
    <row r="2486" spans="1:3" x14ac:dyDescent="0.25">
      <c r="A2486">
        <v>2480</v>
      </c>
      <c r="B2486" t="s">
        <v>1</v>
      </c>
      <c r="C2486" t="s">
        <v>1</v>
      </c>
    </row>
    <row r="2487" spans="1:3" x14ac:dyDescent="0.25">
      <c r="A2487">
        <v>2481</v>
      </c>
      <c r="B2487" t="s">
        <v>3</v>
      </c>
      <c r="C2487" t="s">
        <v>1</v>
      </c>
    </row>
    <row r="2488" spans="1:3" x14ac:dyDescent="0.25">
      <c r="A2488">
        <v>2482</v>
      </c>
      <c r="B2488" t="s">
        <v>2</v>
      </c>
      <c r="C2488" t="s">
        <v>2</v>
      </c>
    </row>
    <row r="2489" spans="1:3" x14ac:dyDescent="0.25">
      <c r="A2489">
        <v>2483</v>
      </c>
      <c r="B2489" t="s">
        <v>2</v>
      </c>
      <c r="C2489" t="s">
        <v>2</v>
      </c>
    </row>
    <row r="2490" spans="1:3" x14ac:dyDescent="0.25">
      <c r="A2490">
        <v>2484</v>
      </c>
      <c r="B2490" t="s">
        <v>2</v>
      </c>
      <c r="C2490" t="s">
        <v>2</v>
      </c>
    </row>
    <row r="2491" spans="1:3" x14ac:dyDescent="0.25">
      <c r="A2491">
        <v>2485</v>
      </c>
      <c r="B2491" t="s">
        <v>1</v>
      </c>
      <c r="C2491" t="s">
        <v>3</v>
      </c>
    </row>
    <row r="2492" spans="1:3" x14ac:dyDescent="0.25">
      <c r="A2492">
        <v>2486</v>
      </c>
      <c r="B2492" t="s">
        <v>1</v>
      </c>
      <c r="C2492" t="s">
        <v>1</v>
      </c>
    </row>
    <row r="2493" spans="1:3" x14ac:dyDescent="0.25">
      <c r="A2493">
        <v>2487</v>
      </c>
      <c r="B2493" t="s">
        <v>3</v>
      </c>
      <c r="C2493" t="s">
        <v>2</v>
      </c>
    </row>
    <row r="2494" spans="1:3" x14ac:dyDescent="0.25">
      <c r="A2494">
        <v>2488</v>
      </c>
      <c r="B2494" t="s">
        <v>1</v>
      </c>
      <c r="C2494" t="s">
        <v>1</v>
      </c>
    </row>
    <row r="2495" spans="1:3" x14ac:dyDescent="0.25">
      <c r="A2495">
        <v>2489</v>
      </c>
      <c r="B2495" t="s">
        <v>18</v>
      </c>
      <c r="C2495" t="s">
        <v>18</v>
      </c>
    </row>
    <row r="2496" spans="1:3" x14ac:dyDescent="0.25">
      <c r="A2496">
        <v>2490</v>
      </c>
      <c r="B2496" t="s">
        <v>18</v>
      </c>
      <c r="C2496" t="s">
        <v>3</v>
      </c>
    </row>
    <row r="2497" spans="1:3" x14ac:dyDescent="0.25">
      <c r="A2497">
        <v>2491</v>
      </c>
      <c r="B2497" t="s">
        <v>3</v>
      </c>
      <c r="C2497" t="s">
        <v>1</v>
      </c>
    </row>
    <row r="2498" spans="1:3" x14ac:dyDescent="0.25">
      <c r="A2498">
        <v>2492</v>
      </c>
      <c r="B2498" t="s">
        <v>3</v>
      </c>
      <c r="C2498" t="s">
        <v>1</v>
      </c>
    </row>
    <row r="2499" spans="1:3" x14ac:dyDescent="0.25">
      <c r="A2499">
        <v>2493</v>
      </c>
      <c r="B2499" t="s">
        <v>1</v>
      </c>
      <c r="C2499" t="s">
        <v>1</v>
      </c>
    </row>
    <row r="2500" spans="1:3" x14ac:dyDescent="0.25">
      <c r="A2500">
        <v>2494</v>
      </c>
      <c r="B2500" t="s">
        <v>1</v>
      </c>
      <c r="C2500" t="s">
        <v>1</v>
      </c>
    </row>
    <row r="2501" spans="1:3" x14ac:dyDescent="0.25">
      <c r="A2501">
        <v>2495</v>
      </c>
      <c r="B2501" t="s">
        <v>3</v>
      </c>
      <c r="C2501" t="s">
        <v>1</v>
      </c>
    </row>
    <row r="2502" spans="1:3" x14ac:dyDescent="0.25">
      <c r="A2502">
        <v>2496</v>
      </c>
      <c r="B2502" t="s">
        <v>18</v>
      </c>
      <c r="C2502" t="s">
        <v>18</v>
      </c>
    </row>
    <row r="2503" spans="1:3" x14ac:dyDescent="0.25">
      <c r="A2503">
        <v>2497</v>
      </c>
      <c r="B2503" t="s">
        <v>2</v>
      </c>
      <c r="C2503" t="s">
        <v>2</v>
      </c>
    </row>
    <row r="2504" spans="1:3" x14ac:dyDescent="0.25">
      <c r="A2504">
        <v>2498</v>
      </c>
      <c r="B2504" t="s">
        <v>3</v>
      </c>
      <c r="C2504" t="s">
        <v>1</v>
      </c>
    </row>
    <row r="2505" spans="1:3" x14ac:dyDescent="0.25">
      <c r="A2505">
        <v>2499</v>
      </c>
      <c r="B2505" t="s">
        <v>1</v>
      </c>
      <c r="C2505" t="s">
        <v>1</v>
      </c>
    </row>
    <row r="2506" spans="1:3" x14ac:dyDescent="0.25">
      <c r="A2506">
        <v>2500</v>
      </c>
      <c r="B2506" t="s">
        <v>1</v>
      </c>
      <c r="C2506" t="s">
        <v>1</v>
      </c>
    </row>
    <row r="2507" spans="1:3" x14ac:dyDescent="0.25">
      <c r="A2507">
        <v>2501</v>
      </c>
      <c r="B2507" t="s">
        <v>2</v>
      </c>
      <c r="C2507" t="s">
        <v>2</v>
      </c>
    </row>
    <row r="2508" spans="1:3" x14ac:dyDescent="0.25">
      <c r="A2508">
        <v>2502</v>
      </c>
      <c r="B2508" t="s">
        <v>3</v>
      </c>
      <c r="C2508" t="s">
        <v>1</v>
      </c>
    </row>
    <row r="2509" spans="1:3" x14ac:dyDescent="0.25">
      <c r="A2509">
        <v>2503</v>
      </c>
      <c r="B2509" t="s">
        <v>3</v>
      </c>
      <c r="C2509" t="s">
        <v>1</v>
      </c>
    </row>
    <row r="2510" spans="1:3" x14ac:dyDescent="0.25">
      <c r="A2510">
        <v>2504</v>
      </c>
      <c r="B2510" t="s">
        <v>18</v>
      </c>
      <c r="C2510" t="s">
        <v>3</v>
      </c>
    </row>
    <row r="2511" spans="1:3" x14ac:dyDescent="0.25">
      <c r="A2511">
        <v>2505</v>
      </c>
      <c r="B2511" t="s">
        <v>3</v>
      </c>
      <c r="C2511" t="s">
        <v>1</v>
      </c>
    </row>
    <row r="2512" spans="1:3" x14ac:dyDescent="0.25">
      <c r="A2512">
        <v>2506</v>
      </c>
      <c r="B2512" t="s">
        <v>3</v>
      </c>
      <c r="C2512" t="s">
        <v>1</v>
      </c>
    </row>
    <row r="2513" spans="1:3" x14ac:dyDescent="0.25">
      <c r="A2513">
        <v>2507</v>
      </c>
      <c r="B2513" t="s">
        <v>3</v>
      </c>
      <c r="C2513" t="s">
        <v>1</v>
      </c>
    </row>
    <row r="2514" spans="1:3" x14ac:dyDescent="0.25">
      <c r="A2514">
        <v>2508</v>
      </c>
      <c r="B2514" t="s">
        <v>3</v>
      </c>
      <c r="C2514" t="s">
        <v>1</v>
      </c>
    </row>
    <row r="2515" spans="1:3" x14ac:dyDescent="0.25">
      <c r="A2515">
        <v>2509</v>
      </c>
      <c r="B2515" t="s">
        <v>2</v>
      </c>
      <c r="C2515" t="s">
        <v>2</v>
      </c>
    </row>
    <row r="2516" spans="1:3" x14ac:dyDescent="0.25">
      <c r="A2516">
        <v>2510</v>
      </c>
      <c r="B2516" t="s">
        <v>18</v>
      </c>
      <c r="C2516" t="s">
        <v>2</v>
      </c>
    </row>
    <row r="2517" spans="1:3" x14ac:dyDescent="0.25">
      <c r="A2517">
        <v>2511</v>
      </c>
      <c r="B2517" t="s">
        <v>3</v>
      </c>
      <c r="C2517" t="s">
        <v>1</v>
      </c>
    </row>
    <row r="2518" spans="1:3" x14ac:dyDescent="0.25">
      <c r="A2518">
        <v>2512</v>
      </c>
      <c r="B2518" t="s">
        <v>1</v>
      </c>
      <c r="C2518" t="s">
        <v>1</v>
      </c>
    </row>
    <row r="2519" spans="1:3" x14ac:dyDescent="0.25">
      <c r="A2519">
        <v>2513</v>
      </c>
      <c r="B2519" t="s">
        <v>3</v>
      </c>
      <c r="C2519" t="s">
        <v>1</v>
      </c>
    </row>
    <row r="2520" spans="1:3" x14ac:dyDescent="0.25">
      <c r="A2520">
        <v>2514</v>
      </c>
      <c r="B2520" t="s">
        <v>2</v>
      </c>
      <c r="C2520" t="s">
        <v>2</v>
      </c>
    </row>
    <row r="2521" spans="1:3" x14ac:dyDescent="0.25">
      <c r="A2521">
        <v>2515</v>
      </c>
      <c r="B2521" t="s">
        <v>2</v>
      </c>
      <c r="C2521" t="s">
        <v>2</v>
      </c>
    </row>
    <row r="2522" spans="1:3" x14ac:dyDescent="0.25">
      <c r="A2522">
        <v>2516</v>
      </c>
      <c r="B2522" t="s">
        <v>1</v>
      </c>
      <c r="C2522" t="s">
        <v>1</v>
      </c>
    </row>
    <row r="2523" spans="1:3" x14ac:dyDescent="0.25">
      <c r="A2523">
        <v>2517</v>
      </c>
      <c r="B2523" t="s">
        <v>18</v>
      </c>
      <c r="C2523" t="s">
        <v>3</v>
      </c>
    </row>
    <row r="2524" spans="1:3" x14ac:dyDescent="0.25">
      <c r="A2524">
        <v>2518</v>
      </c>
      <c r="B2524" t="s">
        <v>2</v>
      </c>
      <c r="C2524" t="s">
        <v>2</v>
      </c>
    </row>
    <row r="2525" spans="1:3" x14ac:dyDescent="0.25">
      <c r="A2525">
        <v>2519</v>
      </c>
      <c r="B2525" t="s">
        <v>2</v>
      </c>
      <c r="C2525" t="s">
        <v>2</v>
      </c>
    </row>
    <row r="2526" spans="1:3" x14ac:dyDescent="0.25">
      <c r="A2526">
        <v>2520</v>
      </c>
      <c r="B2526" t="s">
        <v>18</v>
      </c>
      <c r="C2526" t="s">
        <v>18</v>
      </c>
    </row>
    <row r="2527" spans="1:3" x14ac:dyDescent="0.25">
      <c r="A2527">
        <v>2521</v>
      </c>
      <c r="B2527" t="s">
        <v>2</v>
      </c>
      <c r="C2527" t="s">
        <v>2</v>
      </c>
    </row>
    <row r="2528" spans="1:3" x14ac:dyDescent="0.25">
      <c r="A2528">
        <v>2522</v>
      </c>
      <c r="B2528" t="s">
        <v>18</v>
      </c>
      <c r="C2528" t="s">
        <v>3</v>
      </c>
    </row>
    <row r="2529" spans="1:3" x14ac:dyDescent="0.25">
      <c r="A2529">
        <v>2523</v>
      </c>
      <c r="B2529" t="s">
        <v>1</v>
      </c>
      <c r="C2529" t="s">
        <v>1</v>
      </c>
    </row>
    <row r="2530" spans="1:3" x14ac:dyDescent="0.25">
      <c r="A2530">
        <v>2524</v>
      </c>
      <c r="B2530" t="s">
        <v>2</v>
      </c>
      <c r="C2530" t="s">
        <v>2</v>
      </c>
    </row>
    <row r="2531" spans="1:3" x14ac:dyDescent="0.25">
      <c r="A2531">
        <v>2525</v>
      </c>
      <c r="B2531" t="s">
        <v>1</v>
      </c>
      <c r="C2531" t="s">
        <v>1</v>
      </c>
    </row>
    <row r="2532" spans="1:3" x14ac:dyDescent="0.25">
      <c r="A2532">
        <v>2526</v>
      </c>
      <c r="B2532" t="s">
        <v>3</v>
      </c>
      <c r="C2532" t="s">
        <v>1</v>
      </c>
    </row>
    <row r="2533" spans="1:3" x14ac:dyDescent="0.25">
      <c r="A2533">
        <v>2527</v>
      </c>
      <c r="B2533" t="s">
        <v>3</v>
      </c>
      <c r="C2533" t="s">
        <v>1</v>
      </c>
    </row>
    <row r="2534" spans="1:3" x14ac:dyDescent="0.25">
      <c r="A2534">
        <v>2528</v>
      </c>
      <c r="B2534" t="s">
        <v>2</v>
      </c>
      <c r="C2534" t="s">
        <v>2</v>
      </c>
    </row>
    <row r="2535" spans="1:3" x14ac:dyDescent="0.25">
      <c r="A2535">
        <v>2529</v>
      </c>
      <c r="B2535" t="s">
        <v>3</v>
      </c>
      <c r="C2535" t="s">
        <v>1</v>
      </c>
    </row>
    <row r="2536" spans="1:3" x14ac:dyDescent="0.25">
      <c r="A2536">
        <v>2530</v>
      </c>
      <c r="B2536" t="s">
        <v>2</v>
      </c>
      <c r="C2536" t="s">
        <v>2</v>
      </c>
    </row>
    <row r="2537" spans="1:3" x14ac:dyDescent="0.25">
      <c r="A2537">
        <v>2531</v>
      </c>
      <c r="B2537" t="s">
        <v>18</v>
      </c>
      <c r="C2537" t="s">
        <v>2</v>
      </c>
    </row>
    <row r="2538" spans="1:3" x14ac:dyDescent="0.25">
      <c r="A2538">
        <v>2532</v>
      </c>
      <c r="B2538" t="s">
        <v>3</v>
      </c>
      <c r="C2538" t="s">
        <v>1</v>
      </c>
    </row>
    <row r="2539" spans="1:3" x14ac:dyDescent="0.25">
      <c r="A2539">
        <v>2533</v>
      </c>
      <c r="B2539" t="s">
        <v>18</v>
      </c>
      <c r="C2539" t="s">
        <v>2</v>
      </c>
    </row>
    <row r="2540" spans="1:3" x14ac:dyDescent="0.25">
      <c r="A2540">
        <v>2534</v>
      </c>
      <c r="B2540" t="s">
        <v>3</v>
      </c>
      <c r="C2540" t="s">
        <v>3</v>
      </c>
    </row>
    <row r="2541" spans="1:3" x14ac:dyDescent="0.25">
      <c r="A2541">
        <v>2535</v>
      </c>
      <c r="B2541" t="s">
        <v>18</v>
      </c>
      <c r="C2541" t="s">
        <v>2</v>
      </c>
    </row>
    <row r="2542" spans="1:3" x14ac:dyDescent="0.25">
      <c r="A2542">
        <v>2536</v>
      </c>
      <c r="B2542" t="s">
        <v>2</v>
      </c>
      <c r="C2542" t="s">
        <v>2</v>
      </c>
    </row>
    <row r="2543" spans="1:3" x14ac:dyDescent="0.25">
      <c r="A2543">
        <v>2537</v>
      </c>
      <c r="B2543" t="s">
        <v>1</v>
      </c>
      <c r="C2543" t="s">
        <v>1</v>
      </c>
    </row>
    <row r="2544" spans="1:3" x14ac:dyDescent="0.25">
      <c r="A2544">
        <v>2538</v>
      </c>
      <c r="B2544" t="s">
        <v>2</v>
      </c>
      <c r="C2544" t="s">
        <v>2</v>
      </c>
    </row>
    <row r="2545" spans="1:3" x14ac:dyDescent="0.25">
      <c r="A2545">
        <v>2539</v>
      </c>
      <c r="B2545" t="s">
        <v>2</v>
      </c>
      <c r="C2545" t="s">
        <v>2</v>
      </c>
    </row>
    <row r="2546" spans="1:3" x14ac:dyDescent="0.25">
      <c r="A2546">
        <v>2540</v>
      </c>
      <c r="B2546" t="s">
        <v>2</v>
      </c>
      <c r="C2546" t="s">
        <v>2</v>
      </c>
    </row>
    <row r="2547" spans="1:3" x14ac:dyDescent="0.25">
      <c r="A2547">
        <v>2541</v>
      </c>
      <c r="B2547" t="s">
        <v>18</v>
      </c>
      <c r="C2547" t="s">
        <v>1</v>
      </c>
    </row>
    <row r="2548" spans="1:3" x14ac:dyDescent="0.25">
      <c r="A2548">
        <v>2542</v>
      </c>
      <c r="B2548" t="s">
        <v>1</v>
      </c>
      <c r="C2548" t="s">
        <v>1</v>
      </c>
    </row>
    <row r="2549" spans="1:3" x14ac:dyDescent="0.25">
      <c r="A2549">
        <v>2543</v>
      </c>
      <c r="B2549" t="s">
        <v>18</v>
      </c>
      <c r="C2549" t="s">
        <v>3</v>
      </c>
    </row>
    <row r="2550" spans="1:3" x14ac:dyDescent="0.25">
      <c r="A2550">
        <v>2544</v>
      </c>
      <c r="B2550" t="s">
        <v>18</v>
      </c>
      <c r="C2550" t="s">
        <v>2</v>
      </c>
    </row>
    <row r="2551" spans="1:3" x14ac:dyDescent="0.25">
      <c r="A2551">
        <v>2545</v>
      </c>
      <c r="B2551" t="s">
        <v>3</v>
      </c>
      <c r="C2551" t="s">
        <v>1</v>
      </c>
    </row>
    <row r="2552" spans="1:3" x14ac:dyDescent="0.25">
      <c r="A2552">
        <v>2546</v>
      </c>
      <c r="B2552" t="s">
        <v>3</v>
      </c>
      <c r="C2552" t="s">
        <v>1</v>
      </c>
    </row>
    <row r="2553" spans="1:3" x14ac:dyDescent="0.25">
      <c r="A2553">
        <v>2547</v>
      </c>
      <c r="B2553" t="s">
        <v>3</v>
      </c>
      <c r="C2553" t="s">
        <v>1</v>
      </c>
    </row>
    <row r="2554" spans="1:3" x14ac:dyDescent="0.25">
      <c r="A2554">
        <v>2548</v>
      </c>
      <c r="B2554" t="s">
        <v>18</v>
      </c>
      <c r="C2554" t="s">
        <v>1</v>
      </c>
    </row>
    <row r="2555" spans="1:3" x14ac:dyDescent="0.25">
      <c r="A2555">
        <v>2549</v>
      </c>
      <c r="B2555" t="s">
        <v>18</v>
      </c>
      <c r="C2555" t="s">
        <v>1</v>
      </c>
    </row>
    <row r="2556" spans="1:3" x14ac:dyDescent="0.25">
      <c r="A2556">
        <v>2550</v>
      </c>
      <c r="B2556" t="s">
        <v>2</v>
      </c>
      <c r="C2556" t="s">
        <v>2</v>
      </c>
    </row>
    <row r="2557" spans="1:3" x14ac:dyDescent="0.25">
      <c r="A2557">
        <v>2551</v>
      </c>
      <c r="B2557" t="s">
        <v>18</v>
      </c>
      <c r="C2557" t="s">
        <v>3</v>
      </c>
    </row>
    <row r="2558" spans="1:3" x14ac:dyDescent="0.25">
      <c r="A2558">
        <v>2552</v>
      </c>
      <c r="B2558" t="s">
        <v>18</v>
      </c>
      <c r="C2558" t="s">
        <v>2</v>
      </c>
    </row>
    <row r="2559" spans="1:3" x14ac:dyDescent="0.25">
      <c r="A2559">
        <v>2553</v>
      </c>
      <c r="B2559" t="s">
        <v>1</v>
      </c>
      <c r="C2559" t="s">
        <v>3</v>
      </c>
    </row>
    <row r="2560" spans="1:3" x14ac:dyDescent="0.25">
      <c r="A2560">
        <v>2554</v>
      </c>
      <c r="B2560" t="s">
        <v>3</v>
      </c>
      <c r="C2560" t="s">
        <v>1</v>
      </c>
    </row>
    <row r="2561" spans="1:3" x14ac:dyDescent="0.25">
      <c r="A2561">
        <v>2555</v>
      </c>
      <c r="B2561" t="s">
        <v>3</v>
      </c>
      <c r="C2561" t="s">
        <v>1</v>
      </c>
    </row>
    <row r="2562" spans="1:3" x14ac:dyDescent="0.25">
      <c r="A2562">
        <v>2556</v>
      </c>
      <c r="B2562" t="s">
        <v>1</v>
      </c>
      <c r="C2562" t="s">
        <v>3</v>
      </c>
    </row>
    <row r="2563" spans="1:3" x14ac:dyDescent="0.25">
      <c r="A2563">
        <v>2557</v>
      </c>
      <c r="B2563" t="s">
        <v>3</v>
      </c>
      <c r="C2563" t="s">
        <v>1</v>
      </c>
    </row>
    <row r="2564" spans="1:3" x14ac:dyDescent="0.25">
      <c r="A2564">
        <v>2558</v>
      </c>
      <c r="B2564" t="s">
        <v>2</v>
      </c>
      <c r="C2564" t="s">
        <v>2</v>
      </c>
    </row>
    <row r="2565" spans="1:3" x14ac:dyDescent="0.25">
      <c r="A2565">
        <v>2559</v>
      </c>
      <c r="B2565" t="s">
        <v>3</v>
      </c>
      <c r="C2565" t="s">
        <v>1</v>
      </c>
    </row>
    <row r="2566" spans="1:3" x14ac:dyDescent="0.25">
      <c r="A2566">
        <v>2560</v>
      </c>
      <c r="B2566" t="s">
        <v>2</v>
      </c>
      <c r="C2566" t="s">
        <v>2</v>
      </c>
    </row>
    <row r="2567" spans="1:3" x14ac:dyDescent="0.25">
      <c r="A2567">
        <v>2561</v>
      </c>
      <c r="B2567" t="s">
        <v>3</v>
      </c>
      <c r="C2567" t="s">
        <v>18</v>
      </c>
    </row>
    <row r="2568" spans="1:3" x14ac:dyDescent="0.25">
      <c r="A2568">
        <v>2562</v>
      </c>
      <c r="B2568" t="s">
        <v>2</v>
      </c>
      <c r="C2568" t="s">
        <v>2</v>
      </c>
    </row>
    <row r="2569" spans="1:3" x14ac:dyDescent="0.25">
      <c r="A2569">
        <v>2563</v>
      </c>
      <c r="B2569" t="s">
        <v>1</v>
      </c>
      <c r="C2569" t="s">
        <v>1</v>
      </c>
    </row>
    <row r="2570" spans="1:3" x14ac:dyDescent="0.25">
      <c r="A2570">
        <v>2564</v>
      </c>
      <c r="B2570" t="s">
        <v>2</v>
      </c>
      <c r="C2570" t="s">
        <v>2</v>
      </c>
    </row>
    <row r="2571" spans="1:3" x14ac:dyDescent="0.25">
      <c r="A2571">
        <v>2565</v>
      </c>
      <c r="B2571" t="s">
        <v>2</v>
      </c>
      <c r="C2571" t="s">
        <v>2</v>
      </c>
    </row>
    <row r="2572" spans="1:3" x14ac:dyDescent="0.25">
      <c r="A2572">
        <v>2566</v>
      </c>
      <c r="B2572" t="s">
        <v>3</v>
      </c>
      <c r="C2572" t="s">
        <v>1</v>
      </c>
    </row>
    <row r="2573" spans="1:3" x14ac:dyDescent="0.25">
      <c r="A2573">
        <v>2567</v>
      </c>
      <c r="B2573" t="s">
        <v>3</v>
      </c>
      <c r="C2573" t="s">
        <v>1</v>
      </c>
    </row>
    <row r="2574" spans="1:3" x14ac:dyDescent="0.25">
      <c r="A2574">
        <v>2568</v>
      </c>
      <c r="B2574" t="s">
        <v>18</v>
      </c>
      <c r="C2574" t="s">
        <v>18</v>
      </c>
    </row>
    <row r="2575" spans="1:3" x14ac:dyDescent="0.25">
      <c r="A2575">
        <v>2569</v>
      </c>
      <c r="B2575" t="s">
        <v>3</v>
      </c>
      <c r="C2575" t="s">
        <v>1</v>
      </c>
    </row>
    <row r="2576" spans="1:3" x14ac:dyDescent="0.25">
      <c r="A2576">
        <v>2570</v>
      </c>
      <c r="B2576" t="s">
        <v>2</v>
      </c>
      <c r="C2576" t="s">
        <v>2</v>
      </c>
    </row>
    <row r="2577" spans="1:3" x14ac:dyDescent="0.25">
      <c r="A2577">
        <v>2571</v>
      </c>
      <c r="B2577" t="s">
        <v>18</v>
      </c>
      <c r="C2577" t="s">
        <v>2</v>
      </c>
    </row>
    <row r="2578" spans="1:3" x14ac:dyDescent="0.25">
      <c r="A2578">
        <v>2572</v>
      </c>
      <c r="B2578" t="s">
        <v>3</v>
      </c>
      <c r="C2578" t="s">
        <v>1</v>
      </c>
    </row>
    <row r="2579" spans="1:3" x14ac:dyDescent="0.25">
      <c r="A2579">
        <v>2573</v>
      </c>
      <c r="B2579" t="s">
        <v>18</v>
      </c>
      <c r="C2579" t="s">
        <v>2</v>
      </c>
    </row>
    <row r="2580" spans="1:3" x14ac:dyDescent="0.25">
      <c r="A2580">
        <v>2574</v>
      </c>
      <c r="B2580" t="s">
        <v>18</v>
      </c>
      <c r="C2580" t="s">
        <v>2</v>
      </c>
    </row>
    <row r="2581" spans="1:3" x14ac:dyDescent="0.25">
      <c r="A2581">
        <v>2575</v>
      </c>
      <c r="B2581" t="s">
        <v>18</v>
      </c>
      <c r="C2581" t="s">
        <v>2</v>
      </c>
    </row>
    <row r="2582" spans="1:3" x14ac:dyDescent="0.25">
      <c r="A2582">
        <v>2576</v>
      </c>
      <c r="B2582" t="s">
        <v>18</v>
      </c>
      <c r="C2582" t="s">
        <v>3</v>
      </c>
    </row>
    <row r="2583" spans="1:3" x14ac:dyDescent="0.25">
      <c r="A2583">
        <v>2577</v>
      </c>
      <c r="B2583" t="s">
        <v>3</v>
      </c>
      <c r="C2583" t="s">
        <v>3</v>
      </c>
    </row>
    <row r="2584" spans="1:3" x14ac:dyDescent="0.25">
      <c r="A2584">
        <v>2578</v>
      </c>
      <c r="B2584" t="s">
        <v>2</v>
      </c>
      <c r="C2584" t="s">
        <v>2</v>
      </c>
    </row>
    <row r="2585" spans="1:3" x14ac:dyDescent="0.25">
      <c r="A2585">
        <v>2579</v>
      </c>
      <c r="B2585" t="s">
        <v>3</v>
      </c>
      <c r="C2585" t="s">
        <v>1</v>
      </c>
    </row>
    <row r="2586" spans="1:3" x14ac:dyDescent="0.25">
      <c r="A2586">
        <v>2580</v>
      </c>
      <c r="B2586" t="s">
        <v>2</v>
      </c>
      <c r="C2586" t="s">
        <v>2</v>
      </c>
    </row>
    <row r="2587" spans="1:3" x14ac:dyDescent="0.25">
      <c r="A2587">
        <v>2581</v>
      </c>
      <c r="B2587" t="s">
        <v>3</v>
      </c>
      <c r="C2587" t="s">
        <v>1</v>
      </c>
    </row>
    <row r="2588" spans="1:3" x14ac:dyDescent="0.25">
      <c r="A2588">
        <v>2582</v>
      </c>
      <c r="B2588" t="s">
        <v>2</v>
      </c>
      <c r="C2588" t="s">
        <v>2</v>
      </c>
    </row>
    <row r="2589" spans="1:3" x14ac:dyDescent="0.25">
      <c r="A2589">
        <v>2583</v>
      </c>
      <c r="B2589" t="s">
        <v>1</v>
      </c>
      <c r="C2589" t="s">
        <v>1</v>
      </c>
    </row>
    <row r="2590" spans="1:3" x14ac:dyDescent="0.25">
      <c r="A2590">
        <v>2584</v>
      </c>
      <c r="B2590" t="s">
        <v>2</v>
      </c>
      <c r="C2590" t="s">
        <v>2</v>
      </c>
    </row>
    <row r="2591" spans="1:3" x14ac:dyDescent="0.25">
      <c r="A2591">
        <v>2585</v>
      </c>
      <c r="B2591" t="s">
        <v>2</v>
      </c>
      <c r="C2591" t="s">
        <v>2</v>
      </c>
    </row>
    <row r="2592" spans="1:3" x14ac:dyDescent="0.25">
      <c r="A2592">
        <v>2586</v>
      </c>
      <c r="B2592" t="s">
        <v>3</v>
      </c>
      <c r="C2592" t="s">
        <v>1</v>
      </c>
    </row>
    <row r="2593" spans="1:3" x14ac:dyDescent="0.25">
      <c r="A2593">
        <v>2587</v>
      </c>
      <c r="B2593" t="s">
        <v>3</v>
      </c>
      <c r="C2593" t="s">
        <v>1</v>
      </c>
    </row>
    <row r="2594" spans="1:3" x14ac:dyDescent="0.25">
      <c r="A2594">
        <v>2588</v>
      </c>
      <c r="B2594" t="s">
        <v>1</v>
      </c>
      <c r="C2594" t="s">
        <v>3</v>
      </c>
    </row>
    <row r="2595" spans="1:3" x14ac:dyDescent="0.25">
      <c r="A2595">
        <v>2589</v>
      </c>
      <c r="B2595" t="s">
        <v>1</v>
      </c>
      <c r="C2595" t="s">
        <v>1</v>
      </c>
    </row>
    <row r="2596" spans="1:3" x14ac:dyDescent="0.25">
      <c r="A2596">
        <v>2590</v>
      </c>
      <c r="B2596" t="s">
        <v>3</v>
      </c>
      <c r="C2596" t="s">
        <v>2</v>
      </c>
    </row>
    <row r="2597" spans="1:3" x14ac:dyDescent="0.25">
      <c r="A2597">
        <v>2591</v>
      </c>
      <c r="B2597" t="s">
        <v>18</v>
      </c>
      <c r="C2597" t="s">
        <v>18</v>
      </c>
    </row>
    <row r="2598" spans="1:3" x14ac:dyDescent="0.25">
      <c r="A2598">
        <v>2592</v>
      </c>
      <c r="B2598" t="s">
        <v>18</v>
      </c>
      <c r="C2598" t="s">
        <v>2</v>
      </c>
    </row>
    <row r="2599" spans="1:3" x14ac:dyDescent="0.25">
      <c r="A2599">
        <v>2593</v>
      </c>
      <c r="B2599" t="s">
        <v>2</v>
      </c>
      <c r="C2599" t="s">
        <v>2</v>
      </c>
    </row>
    <row r="2600" spans="1:3" x14ac:dyDescent="0.25">
      <c r="A2600">
        <v>2594</v>
      </c>
      <c r="B2600" t="s">
        <v>18</v>
      </c>
      <c r="C2600" t="s">
        <v>18</v>
      </c>
    </row>
    <row r="2601" spans="1:3" x14ac:dyDescent="0.25">
      <c r="A2601">
        <v>2595</v>
      </c>
      <c r="B2601" t="s">
        <v>3</v>
      </c>
      <c r="C2601" t="s">
        <v>18</v>
      </c>
    </row>
    <row r="2602" spans="1:3" x14ac:dyDescent="0.25">
      <c r="A2602">
        <v>2596</v>
      </c>
      <c r="B2602" t="s">
        <v>3</v>
      </c>
      <c r="C2602" t="s">
        <v>1</v>
      </c>
    </row>
    <row r="2603" spans="1:3" x14ac:dyDescent="0.25">
      <c r="A2603">
        <v>2597</v>
      </c>
      <c r="B2603" t="s">
        <v>3</v>
      </c>
      <c r="C2603" t="s">
        <v>1</v>
      </c>
    </row>
    <row r="2604" spans="1:3" x14ac:dyDescent="0.25">
      <c r="A2604">
        <v>2598</v>
      </c>
      <c r="B2604" t="s">
        <v>1</v>
      </c>
      <c r="C2604" t="s">
        <v>1</v>
      </c>
    </row>
    <row r="2605" spans="1:3" x14ac:dyDescent="0.25">
      <c r="A2605">
        <v>2599</v>
      </c>
      <c r="B2605" t="s">
        <v>3</v>
      </c>
      <c r="C2605" t="s">
        <v>3</v>
      </c>
    </row>
    <row r="2606" spans="1:3" x14ac:dyDescent="0.25">
      <c r="A2606">
        <v>2600</v>
      </c>
      <c r="B2606" t="s">
        <v>18</v>
      </c>
      <c r="C2606" t="s">
        <v>2</v>
      </c>
    </row>
    <row r="2607" spans="1:3" x14ac:dyDescent="0.25">
      <c r="A2607">
        <v>2601</v>
      </c>
      <c r="B2607" t="s">
        <v>18</v>
      </c>
      <c r="C2607" t="s">
        <v>18</v>
      </c>
    </row>
    <row r="2608" spans="1:3" x14ac:dyDescent="0.25">
      <c r="A2608">
        <v>2602</v>
      </c>
      <c r="B2608" t="s">
        <v>18</v>
      </c>
      <c r="C2608" t="s">
        <v>2</v>
      </c>
    </row>
    <row r="2609" spans="1:3" x14ac:dyDescent="0.25">
      <c r="A2609">
        <v>2603</v>
      </c>
      <c r="B2609" t="s">
        <v>2</v>
      </c>
      <c r="C2609" t="s">
        <v>2</v>
      </c>
    </row>
    <row r="2610" spans="1:3" x14ac:dyDescent="0.25">
      <c r="A2610">
        <v>2604</v>
      </c>
      <c r="B2610" t="s">
        <v>18</v>
      </c>
      <c r="C2610" t="s">
        <v>1</v>
      </c>
    </row>
    <row r="2611" spans="1:3" x14ac:dyDescent="0.25">
      <c r="A2611">
        <v>2605</v>
      </c>
      <c r="B2611" t="s">
        <v>1</v>
      </c>
      <c r="C2611" t="s">
        <v>1</v>
      </c>
    </row>
    <row r="2612" spans="1:3" x14ac:dyDescent="0.25">
      <c r="A2612">
        <v>2606</v>
      </c>
      <c r="B2612" t="s">
        <v>3</v>
      </c>
      <c r="C2612" t="s">
        <v>1</v>
      </c>
    </row>
    <row r="2613" spans="1:3" x14ac:dyDescent="0.25">
      <c r="A2613">
        <v>2607</v>
      </c>
      <c r="B2613" t="s">
        <v>3</v>
      </c>
      <c r="C2613" t="s">
        <v>3</v>
      </c>
    </row>
    <row r="2614" spans="1:3" x14ac:dyDescent="0.25">
      <c r="A2614">
        <v>2608</v>
      </c>
      <c r="B2614" t="s">
        <v>2</v>
      </c>
      <c r="C2614" t="s">
        <v>2</v>
      </c>
    </row>
    <row r="2615" spans="1:3" x14ac:dyDescent="0.25">
      <c r="A2615">
        <v>2609</v>
      </c>
      <c r="B2615" t="s">
        <v>2</v>
      </c>
      <c r="C2615" t="s">
        <v>2</v>
      </c>
    </row>
    <row r="2616" spans="1:3" x14ac:dyDescent="0.25">
      <c r="A2616">
        <v>2610</v>
      </c>
      <c r="B2616" t="s">
        <v>3</v>
      </c>
      <c r="C2616" t="s">
        <v>1</v>
      </c>
    </row>
    <row r="2617" spans="1:3" x14ac:dyDescent="0.25">
      <c r="A2617">
        <v>2611</v>
      </c>
      <c r="B2617" t="s">
        <v>1</v>
      </c>
      <c r="C2617" t="s">
        <v>1</v>
      </c>
    </row>
    <row r="2618" spans="1:3" x14ac:dyDescent="0.25">
      <c r="A2618">
        <v>2612</v>
      </c>
      <c r="B2618" t="s">
        <v>1</v>
      </c>
      <c r="C2618" t="s">
        <v>1</v>
      </c>
    </row>
    <row r="2619" spans="1:3" x14ac:dyDescent="0.25">
      <c r="A2619">
        <v>2613</v>
      </c>
      <c r="B2619" t="s">
        <v>3</v>
      </c>
      <c r="C2619" t="s">
        <v>1</v>
      </c>
    </row>
    <row r="2620" spans="1:3" x14ac:dyDescent="0.25">
      <c r="A2620">
        <v>2614</v>
      </c>
      <c r="B2620" t="s">
        <v>1</v>
      </c>
      <c r="C2620" t="s">
        <v>1</v>
      </c>
    </row>
    <row r="2621" spans="1:3" x14ac:dyDescent="0.25">
      <c r="A2621">
        <v>2615</v>
      </c>
      <c r="B2621" t="s">
        <v>1</v>
      </c>
      <c r="C2621" t="s">
        <v>1</v>
      </c>
    </row>
    <row r="2622" spans="1:3" x14ac:dyDescent="0.25">
      <c r="A2622">
        <v>2616</v>
      </c>
      <c r="B2622" t="s">
        <v>3</v>
      </c>
      <c r="C2622" t="s">
        <v>1</v>
      </c>
    </row>
    <row r="2623" spans="1:3" x14ac:dyDescent="0.25">
      <c r="A2623">
        <v>2617</v>
      </c>
      <c r="B2623" t="s">
        <v>18</v>
      </c>
      <c r="C2623" t="s">
        <v>2</v>
      </c>
    </row>
    <row r="2624" spans="1:3" x14ac:dyDescent="0.25">
      <c r="A2624">
        <v>2618</v>
      </c>
      <c r="B2624" t="s">
        <v>1</v>
      </c>
      <c r="C2624" t="s">
        <v>1</v>
      </c>
    </row>
    <row r="2625" spans="1:3" x14ac:dyDescent="0.25">
      <c r="A2625">
        <v>2619</v>
      </c>
      <c r="B2625" t="s">
        <v>2</v>
      </c>
      <c r="C2625" t="s">
        <v>2</v>
      </c>
    </row>
    <row r="2626" spans="1:3" x14ac:dyDescent="0.25">
      <c r="A2626">
        <v>2620</v>
      </c>
      <c r="B2626" t="s">
        <v>3</v>
      </c>
      <c r="C2626" t="s">
        <v>3</v>
      </c>
    </row>
    <row r="2627" spans="1:3" x14ac:dyDescent="0.25">
      <c r="A2627">
        <v>2621</v>
      </c>
      <c r="B2627" t="s">
        <v>1</v>
      </c>
      <c r="C2627" t="s">
        <v>1</v>
      </c>
    </row>
    <row r="2628" spans="1:3" x14ac:dyDescent="0.25">
      <c r="A2628">
        <v>2622</v>
      </c>
      <c r="B2628" t="s">
        <v>1</v>
      </c>
      <c r="C2628" t="s">
        <v>1</v>
      </c>
    </row>
    <row r="2629" spans="1:3" x14ac:dyDescent="0.25">
      <c r="A2629">
        <v>2623</v>
      </c>
      <c r="B2629" t="s">
        <v>3</v>
      </c>
      <c r="C2629" t="s">
        <v>1</v>
      </c>
    </row>
    <row r="2630" spans="1:3" x14ac:dyDescent="0.25">
      <c r="A2630">
        <v>2624</v>
      </c>
      <c r="B2630" t="s">
        <v>3</v>
      </c>
      <c r="C2630" t="s">
        <v>1</v>
      </c>
    </row>
    <row r="2631" spans="1:3" x14ac:dyDescent="0.25">
      <c r="A2631">
        <v>2625</v>
      </c>
      <c r="B2631" t="s">
        <v>1</v>
      </c>
      <c r="C2631" t="s">
        <v>1</v>
      </c>
    </row>
    <row r="2632" spans="1:3" x14ac:dyDescent="0.25">
      <c r="A2632">
        <v>2626</v>
      </c>
      <c r="B2632" t="s">
        <v>2</v>
      </c>
      <c r="C2632" t="s">
        <v>2</v>
      </c>
    </row>
    <row r="2633" spans="1:3" x14ac:dyDescent="0.25">
      <c r="A2633">
        <v>2627</v>
      </c>
      <c r="B2633" t="s">
        <v>1</v>
      </c>
      <c r="C2633" t="s">
        <v>1</v>
      </c>
    </row>
    <row r="2634" spans="1:3" x14ac:dyDescent="0.25">
      <c r="A2634">
        <v>2628</v>
      </c>
      <c r="B2634" t="s">
        <v>18</v>
      </c>
      <c r="C2634" t="s">
        <v>2</v>
      </c>
    </row>
    <row r="2635" spans="1:3" x14ac:dyDescent="0.25">
      <c r="A2635">
        <v>2629</v>
      </c>
      <c r="B2635" t="s">
        <v>1</v>
      </c>
      <c r="C2635" t="s">
        <v>1</v>
      </c>
    </row>
    <row r="2636" spans="1:3" x14ac:dyDescent="0.25">
      <c r="A2636">
        <v>2630</v>
      </c>
      <c r="B2636" t="s">
        <v>2</v>
      </c>
      <c r="C2636" t="s">
        <v>2</v>
      </c>
    </row>
    <row r="2637" spans="1:3" x14ac:dyDescent="0.25">
      <c r="A2637">
        <v>2631</v>
      </c>
      <c r="B2637" t="s">
        <v>2</v>
      </c>
      <c r="C2637" t="s">
        <v>2</v>
      </c>
    </row>
    <row r="2638" spans="1:3" x14ac:dyDescent="0.25">
      <c r="A2638">
        <v>2632</v>
      </c>
      <c r="B2638" t="s">
        <v>1</v>
      </c>
      <c r="C2638" t="s">
        <v>3</v>
      </c>
    </row>
    <row r="2639" spans="1:3" x14ac:dyDescent="0.25">
      <c r="A2639">
        <v>2633</v>
      </c>
      <c r="B2639" t="s">
        <v>18</v>
      </c>
      <c r="C2639" t="s">
        <v>2</v>
      </c>
    </row>
    <row r="2640" spans="1:3" x14ac:dyDescent="0.25">
      <c r="A2640">
        <v>2634</v>
      </c>
      <c r="B2640" t="s">
        <v>18</v>
      </c>
      <c r="C2640" t="s">
        <v>18</v>
      </c>
    </row>
    <row r="2641" spans="1:3" x14ac:dyDescent="0.25">
      <c r="A2641">
        <v>2635</v>
      </c>
      <c r="B2641" t="s">
        <v>2</v>
      </c>
      <c r="C2641" t="s">
        <v>2</v>
      </c>
    </row>
    <row r="2642" spans="1:3" x14ac:dyDescent="0.25">
      <c r="A2642">
        <v>2636</v>
      </c>
      <c r="B2642" t="s">
        <v>2</v>
      </c>
      <c r="C2642" t="s">
        <v>2</v>
      </c>
    </row>
    <row r="2643" spans="1:3" x14ac:dyDescent="0.25">
      <c r="A2643">
        <v>2637</v>
      </c>
      <c r="B2643" t="s">
        <v>3</v>
      </c>
      <c r="C2643" t="s">
        <v>1</v>
      </c>
    </row>
    <row r="2644" spans="1:3" x14ac:dyDescent="0.25">
      <c r="A2644">
        <v>2638</v>
      </c>
      <c r="B2644" t="s">
        <v>1</v>
      </c>
      <c r="C2644" t="s">
        <v>1</v>
      </c>
    </row>
    <row r="2645" spans="1:3" x14ac:dyDescent="0.25">
      <c r="A2645">
        <v>2639</v>
      </c>
      <c r="B2645" t="s">
        <v>2</v>
      </c>
      <c r="C2645" t="s">
        <v>2</v>
      </c>
    </row>
    <row r="2646" spans="1:3" x14ac:dyDescent="0.25">
      <c r="A2646">
        <v>2640</v>
      </c>
      <c r="B2646" t="s">
        <v>18</v>
      </c>
      <c r="C2646" t="s">
        <v>18</v>
      </c>
    </row>
    <row r="2647" spans="1:3" x14ac:dyDescent="0.25">
      <c r="A2647">
        <v>2641</v>
      </c>
      <c r="B2647" t="s">
        <v>3</v>
      </c>
      <c r="C2647" t="s">
        <v>3</v>
      </c>
    </row>
    <row r="2648" spans="1:3" x14ac:dyDescent="0.25">
      <c r="A2648">
        <v>2642</v>
      </c>
      <c r="B2648" t="s">
        <v>18</v>
      </c>
      <c r="C2648" t="s">
        <v>3</v>
      </c>
    </row>
    <row r="2649" spans="1:3" x14ac:dyDescent="0.25">
      <c r="A2649">
        <v>2643</v>
      </c>
      <c r="B2649" t="s">
        <v>2</v>
      </c>
      <c r="C2649" t="s">
        <v>2</v>
      </c>
    </row>
    <row r="2650" spans="1:3" x14ac:dyDescent="0.25">
      <c r="A2650">
        <v>2644</v>
      </c>
      <c r="B2650" t="s">
        <v>1</v>
      </c>
      <c r="C2650" t="s">
        <v>3</v>
      </c>
    </row>
    <row r="2651" spans="1:3" x14ac:dyDescent="0.25">
      <c r="A2651">
        <v>2645</v>
      </c>
      <c r="B2651" t="s">
        <v>2</v>
      </c>
      <c r="C2651" t="s">
        <v>2</v>
      </c>
    </row>
    <row r="2652" spans="1:3" x14ac:dyDescent="0.25">
      <c r="A2652">
        <v>2646</v>
      </c>
      <c r="B2652" t="s">
        <v>18</v>
      </c>
      <c r="C2652" t="s">
        <v>2</v>
      </c>
    </row>
    <row r="2653" spans="1:3" x14ac:dyDescent="0.25">
      <c r="A2653">
        <v>2647</v>
      </c>
      <c r="B2653" t="s">
        <v>2</v>
      </c>
      <c r="C2653" t="s">
        <v>2</v>
      </c>
    </row>
    <row r="2654" spans="1:3" x14ac:dyDescent="0.25">
      <c r="A2654">
        <v>2648</v>
      </c>
      <c r="B2654" t="s">
        <v>1</v>
      </c>
      <c r="C2654" t="s">
        <v>3</v>
      </c>
    </row>
    <row r="2655" spans="1:3" x14ac:dyDescent="0.25">
      <c r="A2655">
        <v>2649</v>
      </c>
      <c r="B2655" t="s">
        <v>18</v>
      </c>
      <c r="C2655" t="s">
        <v>3</v>
      </c>
    </row>
    <row r="2656" spans="1:3" x14ac:dyDescent="0.25">
      <c r="A2656">
        <v>2650</v>
      </c>
      <c r="B2656" t="s">
        <v>1</v>
      </c>
      <c r="C2656" t="s">
        <v>3</v>
      </c>
    </row>
    <row r="2657" spans="1:3" x14ac:dyDescent="0.25">
      <c r="A2657">
        <v>2651</v>
      </c>
      <c r="B2657" t="s">
        <v>1</v>
      </c>
      <c r="C2657" t="s">
        <v>1</v>
      </c>
    </row>
    <row r="2658" spans="1:3" x14ac:dyDescent="0.25">
      <c r="A2658">
        <v>2652</v>
      </c>
      <c r="B2658" t="s">
        <v>18</v>
      </c>
      <c r="C2658" t="s">
        <v>2</v>
      </c>
    </row>
    <row r="2659" spans="1:3" x14ac:dyDescent="0.25">
      <c r="A2659">
        <v>2653</v>
      </c>
      <c r="B2659" t="s">
        <v>3</v>
      </c>
      <c r="C2659" t="s">
        <v>1</v>
      </c>
    </row>
    <row r="2660" spans="1:3" x14ac:dyDescent="0.25">
      <c r="A2660">
        <v>2654</v>
      </c>
      <c r="B2660" t="s">
        <v>2</v>
      </c>
      <c r="C2660" t="s">
        <v>2</v>
      </c>
    </row>
    <row r="2661" spans="1:3" x14ac:dyDescent="0.25">
      <c r="A2661">
        <v>2655</v>
      </c>
      <c r="B2661" t="s">
        <v>18</v>
      </c>
      <c r="C2661" t="s">
        <v>2</v>
      </c>
    </row>
    <row r="2662" spans="1:3" x14ac:dyDescent="0.25">
      <c r="A2662">
        <v>2656</v>
      </c>
      <c r="B2662" t="s">
        <v>18</v>
      </c>
      <c r="C2662" t="s">
        <v>3</v>
      </c>
    </row>
    <row r="2663" spans="1:3" x14ac:dyDescent="0.25">
      <c r="A2663">
        <v>2657</v>
      </c>
      <c r="B2663" t="s">
        <v>3</v>
      </c>
      <c r="C2663" t="s">
        <v>1</v>
      </c>
    </row>
    <row r="2664" spans="1:3" x14ac:dyDescent="0.25">
      <c r="A2664">
        <v>2658</v>
      </c>
      <c r="B2664" t="s">
        <v>2</v>
      </c>
      <c r="C2664" t="s">
        <v>2</v>
      </c>
    </row>
    <row r="2665" spans="1:3" x14ac:dyDescent="0.25">
      <c r="A2665">
        <v>2659</v>
      </c>
      <c r="B2665" t="s">
        <v>1</v>
      </c>
      <c r="C2665" t="s">
        <v>1</v>
      </c>
    </row>
    <row r="2666" spans="1:3" x14ac:dyDescent="0.25">
      <c r="A2666">
        <v>2660</v>
      </c>
      <c r="B2666" t="s">
        <v>2</v>
      </c>
      <c r="C2666" t="s">
        <v>2</v>
      </c>
    </row>
    <row r="2667" spans="1:3" x14ac:dyDescent="0.25">
      <c r="A2667">
        <v>2661</v>
      </c>
      <c r="B2667" t="s">
        <v>3</v>
      </c>
      <c r="C2667" t="s">
        <v>18</v>
      </c>
    </row>
    <row r="2668" spans="1:3" x14ac:dyDescent="0.25">
      <c r="A2668">
        <v>2662</v>
      </c>
      <c r="B2668" t="s">
        <v>2</v>
      </c>
      <c r="C2668" t="s">
        <v>2</v>
      </c>
    </row>
    <row r="2669" spans="1:3" x14ac:dyDescent="0.25">
      <c r="A2669">
        <v>2663</v>
      </c>
      <c r="B2669" t="s">
        <v>2</v>
      </c>
      <c r="C2669" t="s">
        <v>2</v>
      </c>
    </row>
    <row r="2670" spans="1:3" x14ac:dyDescent="0.25">
      <c r="A2670">
        <v>2664</v>
      </c>
      <c r="B2670" t="s">
        <v>1</v>
      </c>
      <c r="C2670" t="s">
        <v>1</v>
      </c>
    </row>
    <row r="2671" spans="1:3" x14ac:dyDescent="0.25">
      <c r="A2671">
        <v>2665</v>
      </c>
      <c r="B2671" t="s">
        <v>3</v>
      </c>
      <c r="C2671" t="s">
        <v>1</v>
      </c>
    </row>
    <row r="2672" spans="1:3" x14ac:dyDescent="0.25">
      <c r="A2672">
        <v>2666</v>
      </c>
      <c r="B2672" t="s">
        <v>1</v>
      </c>
      <c r="C2672" t="s">
        <v>3</v>
      </c>
    </row>
    <row r="2673" spans="1:3" x14ac:dyDescent="0.25">
      <c r="A2673">
        <v>2667</v>
      </c>
      <c r="B2673" t="s">
        <v>1</v>
      </c>
      <c r="C2673" t="s">
        <v>3</v>
      </c>
    </row>
    <row r="2674" spans="1:3" x14ac:dyDescent="0.25">
      <c r="A2674">
        <v>2668</v>
      </c>
      <c r="B2674" t="s">
        <v>1</v>
      </c>
      <c r="C2674" t="s">
        <v>1</v>
      </c>
    </row>
    <row r="2675" spans="1:3" x14ac:dyDescent="0.25">
      <c r="A2675">
        <v>2669</v>
      </c>
      <c r="B2675" t="s">
        <v>18</v>
      </c>
      <c r="C2675" t="s">
        <v>1</v>
      </c>
    </row>
    <row r="2676" spans="1:3" x14ac:dyDescent="0.25">
      <c r="A2676">
        <v>2670</v>
      </c>
      <c r="B2676" t="s">
        <v>18</v>
      </c>
      <c r="C2676" t="s">
        <v>2</v>
      </c>
    </row>
    <row r="2677" spans="1:3" x14ac:dyDescent="0.25">
      <c r="A2677">
        <v>2671</v>
      </c>
      <c r="B2677" t="s">
        <v>3</v>
      </c>
      <c r="C2677" t="s">
        <v>1</v>
      </c>
    </row>
    <row r="2678" spans="1:3" x14ac:dyDescent="0.25">
      <c r="A2678">
        <v>2672</v>
      </c>
      <c r="B2678" t="s">
        <v>2</v>
      </c>
      <c r="C2678" t="s">
        <v>2</v>
      </c>
    </row>
    <row r="2679" spans="1:3" x14ac:dyDescent="0.25">
      <c r="A2679">
        <v>2673</v>
      </c>
      <c r="B2679" t="s">
        <v>3</v>
      </c>
      <c r="C2679" t="s">
        <v>1</v>
      </c>
    </row>
    <row r="2680" spans="1:3" x14ac:dyDescent="0.25">
      <c r="A2680">
        <v>2674</v>
      </c>
      <c r="B2680" t="s">
        <v>3</v>
      </c>
      <c r="C2680" t="s">
        <v>3</v>
      </c>
    </row>
    <row r="2681" spans="1:3" x14ac:dyDescent="0.25">
      <c r="A2681">
        <v>2675</v>
      </c>
      <c r="B2681" t="s">
        <v>1</v>
      </c>
      <c r="C2681" t="s">
        <v>3</v>
      </c>
    </row>
    <row r="2682" spans="1:3" x14ac:dyDescent="0.25">
      <c r="A2682">
        <v>2676</v>
      </c>
      <c r="B2682" t="s">
        <v>1</v>
      </c>
      <c r="C2682" t="s">
        <v>1</v>
      </c>
    </row>
    <row r="2683" spans="1:3" x14ac:dyDescent="0.25">
      <c r="A2683">
        <v>2677</v>
      </c>
      <c r="B2683" t="s">
        <v>1</v>
      </c>
      <c r="C2683" t="s">
        <v>1</v>
      </c>
    </row>
    <row r="2684" spans="1:3" x14ac:dyDescent="0.25">
      <c r="A2684">
        <v>2678</v>
      </c>
      <c r="B2684" t="s">
        <v>18</v>
      </c>
      <c r="C2684" t="s">
        <v>3</v>
      </c>
    </row>
    <row r="2685" spans="1:3" x14ac:dyDescent="0.25">
      <c r="A2685">
        <v>2679</v>
      </c>
      <c r="B2685" t="s">
        <v>18</v>
      </c>
      <c r="C2685" t="s">
        <v>3</v>
      </c>
    </row>
    <row r="2686" spans="1:3" x14ac:dyDescent="0.25">
      <c r="A2686">
        <v>2680</v>
      </c>
      <c r="B2686" t="s">
        <v>2</v>
      </c>
      <c r="C2686" t="s">
        <v>2</v>
      </c>
    </row>
    <row r="2687" spans="1:3" x14ac:dyDescent="0.25">
      <c r="A2687">
        <v>2681</v>
      </c>
      <c r="B2687" t="s">
        <v>1</v>
      </c>
      <c r="C2687" t="s">
        <v>1</v>
      </c>
    </row>
    <row r="2688" spans="1:3" x14ac:dyDescent="0.25">
      <c r="A2688">
        <v>2682</v>
      </c>
      <c r="B2688" t="s">
        <v>2</v>
      </c>
      <c r="C2688" t="s">
        <v>2</v>
      </c>
    </row>
    <row r="2689" spans="1:3" x14ac:dyDescent="0.25">
      <c r="A2689">
        <v>2683</v>
      </c>
      <c r="B2689" t="s">
        <v>1</v>
      </c>
      <c r="C2689" t="s">
        <v>1</v>
      </c>
    </row>
    <row r="2690" spans="1:3" x14ac:dyDescent="0.25">
      <c r="A2690">
        <v>2684</v>
      </c>
      <c r="B2690" t="s">
        <v>18</v>
      </c>
      <c r="C2690" t="s">
        <v>18</v>
      </c>
    </row>
    <row r="2691" spans="1:3" x14ac:dyDescent="0.25">
      <c r="A2691">
        <v>2685</v>
      </c>
      <c r="B2691" t="s">
        <v>3</v>
      </c>
      <c r="C2691" t="s">
        <v>1</v>
      </c>
    </row>
    <row r="2692" spans="1:3" x14ac:dyDescent="0.25">
      <c r="A2692">
        <v>2686</v>
      </c>
      <c r="B2692" t="s">
        <v>3</v>
      </c>
      <c r="C2692" t="s">
        <v>1</v>
      </c>
    </row>
    <row r="2693" spans="1:3" x14ac:dyDescent="0.25">
      <c r="A2693">
        <v>2687</v>
      </c>
      <c r="B2693" t="s">
        <v>3</v>
      </c>
      <c r="C2693" t="s">
        <v>1</v>
      </c>
    </row>
    <row r="2694" spans="1:3" x14ac:dyDescent="0.25">
      <c r="A2694">
        <v>2688</v>
      </c>
      <c r="B2694" t="s">
        <v>3</v>
      </c>
      <c r="C2694" t="s">
        <v>1</v>
      </c>
    </row>
    <row r="2695" spans="1:3" x14ac:dyDescent="0.25">
      <c r="A2695">
        <v>2689</v>
      </c>
      <c r="B2695" t="s">
        <v>1</v>
      </c>
      <c r="C2695" t="s">
        <v>1</v>
      </c>
    </row>
    <row r="2696" spans="1:3" x14ac:dyDescent="0.25">
      <c r="A2696">
        <v>2690</v>
      </c>
      <c r="B2696" t="s">
        <v>1</v>
      </c>
      <c r="C2696" t="s">
        <v>3</v>
      </c>
    </row>
    <row r="2697" spans="1:3" x14ac:dyDescent="0.25">
      <c r="A2697">
        <v>2691</v>
      </c>
      <c r="B2697" t="s">
        <v>1</v>
      </c>
      <c r="C2697" t="s">
        <v>1</v>
      </c>
    </row>
    <row r="2698" spans="1:3" x14ac:dyDescent="0.25">
      <c r="A2698">
        <v>2692</v>
      </c>
      <c r="B2698" t="s">
        <v>18</v>
      </c>
      <c r="C2698" t="s">
        <v>2</v>
      </c>
    </row>
    <row r="2699" spans="1:3" x14ac:dyDescent="0.25">
      <c r="A2699">
        <v>2693</v>
      </c>
      <c r="B2699" t="s">
        <v>3</v>
      </c>
      <c r="C2699" t="s">
        <v>1</v>
      </c>
    </row>
    <row r="2700" spans="1:3" x14ac:dyDescent="0.25">
      <c r="A2700">
        <v>2694</v>
      </c>
      <c r="B2700" t="s">
        <v>3</v>
      </c>
      <c r="C2700" t="s">
        <v>1</v>
      </c>
    </row>
    <row r="2701" spans="1:3" x14ac:dyDescent="0.25">
      <c r="A2701">
        <v>2695</v>
      </c>
      <c r="B2701" t="s">
        <v>2</v>
      </c>
      <c r="C2701" t="s">
        <v>2</v>
      </c>
    </row>
    <row r="2702" spans="1:3" x14ac:dyDescent="0.25">
      <c r="A2702">
        <v>2696</v>
      </c>
      <c r="B2702" t="s">
        <v>18</v>
      </c>
      <c r="C2702" t="s">
        <v>2</v>
      </c>
    </row>
    <row r="2703" spans="1:3" x14ac:dyDescent="0.25">
      <c r="A2703">
        <v>2697</v>
      </c>
      <c r="B2703" t="s">
        <v>2</v>
      </c>
      <c r="C2703" t="s">
        <v>2</v>
      </c>
    </row>
    <row r="2704" spans="1:3" x14ac:dyDescent="0.25">
      <c r="A2704">
        <v>2698</v>
      </c>
      <c r="B2704" t="s">
        <v>2</v>
      </c>
      <c r="C2704" t="s">
        <v>2</v>
      </c>
    </row>
    <row r="2705" spans="1:3" x14ac:dyDescent="0.25">
      <c r="A2705">
        <v>2699</v>
      </c>
      <c r="B2705" t="s">
        <v>2</v>
      </c>
      <c r="C2705" t="s">
        <v>2</v>
      </c>
    </row>
    <row r="2706" spans="1:3" x14ac:dyDescent="0.25">
      <c r="A2706">
        <v>2700</v>
      </c>
      <c r="B2706" t="s">
        <v>18</v>
      </c>
      <c r="C2706" t="s">
        <v>2</v>
      </c>
    </row>
    <row r="2707" spans="1:3" x14ac:dyDescent="0.25">
      <c r="A2707">
        <v>2701</v>
      </c>
      <c r="B2707" t="s">
        <v>2</v>
      </c>
      <c r="C2707" t="s">
        <v>2</v>
      </c>
    </row>
    <row r="2708" spans="1:3" x14ac:dyDescent="0.25">
      <c r="A2708">
        <v>2702</v>
      </c>
      <c r="B2708" t="s">
        <v>18</v>
      </c>
      <c r="C2708" t="s">
        <v>3</v>
      </c>
    </row>
    <row r="2709" spans="1:3" x14ac:dyDescent="0.25">
      <c r="A2709">
        <v>2703</v>
      </c>
      <c r="B2709" t="s">
        <v>3</v>
      </c>
      <c r="C2709" t="s">
        <v>2</v>
      </c>
    </row>
    <row r="2710" spans="1:3" x14ac:dyDescent="0.25">
      <c r="A2710">
        <v>2704</v>
      </c>
      <c r="B2710" t="s">
        <v>3</v>
      </c>
      <c r="C2710" t="s">
        <v>1</v>
      </c>
    </row>
    <row r="2711" spans="1:3" x14ac:dyDescent="0.25">
      <c r="A2711">
        <v>2705</v>
      </c>
      <c r="B2711" t="s">
        <v>1</v>
      </c>
      <c r="C2711" t="s">
        <v>1</v>
      </c>
    </row>
    <row r="2712" spans="1:3" x14ac:dyDescent="0.25">
      <c r="A2712">
        <v>2706</v>
      </c>
      <c r="B2712" t="s">
        <v>2</v>
      </c>
      <c r="C2712" t="s">
        <v>2</v>
      </c>
    </row>
    <row r="2713" spans="1:3" x14ac:dyDescent="0.25">
      <c r="A2713">
        <v>2707</v>
      </c>
      <c r="B2713" t="s">
        <v>1</v>
      </c>
      <c r="C2713" t="s">
        <v>1</v>
      </c>
    </row>
    <row r="2714" spans="1:3" x14ac:dyDescent="0.25">
      <c r="A2714">
        <v>2708</v>
      </c>
      <c r="B2714" t="s">
        <v>2</v>
      </c>
      <c r="C2714" t="s">
        <v>2</v>
      </c>
    </row>
    <row r="2715" spans="1:3" x14ac:dyDescent="0.25">
      <c r="A2715">
        <v>2709</v>
      </c>
      <c r="B2715" t="s">
        <v>18</v>
      </c>
      <c r="C2715" t="s">
        <v>18</v>
      </c>
    </row>
    <row r="2716" spans="1:3" x14ac:dyDescent="0.25">
      <c r="A2716">
        <v>2710</v>
      </c>
      <c r="B2716" t="s">
        <v>3</v>
      </c>
      <c r="C2716" t="s">
        <v>1</v>
      </c>
    </row>
    <row r="2717" spans="1:3" x14ac:dyDescent="0.25">
      <c r="A2717">
        <v>2711</v>
      </c>
      <c r="B2717" t="s">
        <v>1</v>
      </c>
      <c r="C2717" t="s">
        <v>1</v>
      </c>
    </row>
    <row r="2718" spans="1:3" x14ac:dyDescent="0.25">
      <c r="A2718">
        <v>2712</v>
      </c>
      <c r="B2718" t="s">
        <v>18</v>
      </c>
      <c r="C2718" t="s">
        <v>3</v>
      </c>
    </row>
    <row r="2719" spans="1:3" x14ac:dyDescent="0.25">
      <c r="A2719">
        <v>2713</v>
      </c>
      <c r="B2719" t="s">
        <v>1</v>
      </c>
      <c r="C2719" t="s">
        <v>1</v>
      </c>
    </row>
    <row r="2720" spans="1:3" x14ac:dyDescent="0.25">
      <c r="A2720">
        <v>2714</v>
      </c>
      <c r="B2720" t="s">
        <v>1</v>
      </c>
      <c r="C2720" t="s">
        <v>3</v>
      </c>
    </row>
    <row r="2721" spans="1:3" x14ac:dyDescent="0.25">
      <c r="A2721">
        <v>2715</v>
      </c>
      <c r="B2721" t="s">
        <v>3</v>
      </c>
      <c r="C2721" t="s">
        <v>1</v>
      </c>
    </row>
    <row r="2722" spans="1:3" x14ac:dyDescent="0.25">
      <c r="A2722">
        <v>2716</v>
      </c>
      <c r="B2722" t="s">
        <v>1</v>
      </c>
      <c r="C2722" t="s">
        <v>18</v>
      </c>
    </row>
    <row r="2723" spans="1:3" x14ac:dyDescent="0.25">
      <c r="A2723">
        <v>2717</v>
      </c>
      <c r="B2723" t="s">
        <v>1</v>
      </c>
      <c r="C2723" t="s">
        <v>1</v>
      </c>
    </row>
    <row r="2724" spans="1:3" x14ac:dyDescent="0.25">
      <c r="A2724">
        <v>2718</v>
      </c>
      <c r="B2724" t="s">
        <v>1</v>
      </c>
      <c r="C2724" t="s">
        <v>1</v>
      </c>
    </row>
    <row r="2725" spans="1:3" x14ac:dyDescent="0.25">
      <c r="A2725">
        <v>2719</v>
      </c>
      <c r="B2725" t="s">
        <v>1</v>
      </c>
      <c r="C2725" t="s">
        <v>1</v>
      </c>
    </row>
    <row r="2726" spans="1:3" x14ac:dyDescent="0.25">
      <c r="A2726">
        <v>2720</v>
      </c>
      <c r="B2726" t="s">
        <v>3</v>
      </c>
      <c r="C2726" t="s">
        <v>1</v>
      </c>
    </row>
    <row r="2727" spans="1:3" x14ac:dyDescent="0.25">
      <c r="A2727">
        <v>2721</v>
      </c>
      <c r="B2727" t="s">
        <v>3</v>
      </c>
      <c r="C2727" t="s">
        <v>18</v>
      </c>
    </row>
    <row r="2728" spans="1:3" x14ac:dyDescent="0.25">
      <c r="A2728">
        <v>2722</v>
      </c>
      <c r="B2728" t="s">
        <v>1</v>
      </c>
      <c r="C2728" t="s">
        <v>3</v>
      </c>
    </row>
    <row r="2729" spans="1:3" x14ac:dyDescent="0.25">
      <c r="A2729">
        <v>2723</v>
      </c>
      <c r="B2729" t="s">
        <v>2</v>
      </c>
      <c r="C2729" t="s">
        <v>2</v>
      </c>
    </row>
    <row r="2730" spans="1:3" x14ac:dyDescent="0.25">
      <c r="A2730">
        <v>2724</v>
      </c>
      <c r="B2730" t="s">
        <v>1</v>
      </c>
      <c r="C2730" t="s">
        <v>1</v>
      </c>
    </row>
    <row r="2731" spans="1:3" x14ac:dyDescent="0.25">
      <c r="A2731">
        <v>2725</v>
      </c>
      <c r="B2731" t="s">
        <v>2</v>
      </c>
      <c r="C2731" t="s">
        <v>2</v>
      </c>
    </row>
    <row r="2732" spans="1:3" x14ac:dyDescent="0.25">
      <c r="A2732">
        <v>2726</v>
      </c>
      <c r="B2732" t="s">
        <v>18</v>
      </c>
      <c r="C2732" t="s">
        <v>2</v>
      </c>
    </row>
    <row r="2733" spans="1:3" x14ac:dyDescent="0.25">
      <c r="A2733">
        <v>2727</v>
      </c>
      <c r="B2733" t="s">
        <v>3</v>
      </c>
      <c r="C2733" t="s">
        <v>1</v>
      </c>
    </row>
    <row r="2734" spans="1:3" x14ac:dyDescent="0.25">
      <c r="A2734">
        <v>2728</v>
      </c>
      <c r="B2734" t="s">
        <v>3</v>
      </c>
      <c r="C2734" t="s">
        <v>1</v>
      </c>
    </row>
    <row r="2735" spans="1:3" x14ac:dyDescent="0.25">
      <c r="A2735">
        <v>2729</v>
      </c>
      <c r="B2735" t="s">
        <v>2</v>
      </c>
      <c r="C2735" t="s">
        <v>2</v>
      </c>
    </row>
    <row r="2736" spans="1:3" x14ac:dyDescent="0.25">
      <c r="A2736">
        <v>2730</v>
      </c>
      <c r="B2736" t="s">
        <v>2</v>
      </c>
      <c r="C2736" t="s">
        <v>2</v>
      </c>
    </row>
    <row r="2737" spans="1:3" x14ac:dyDescent="0.25">
      <c r="A2737">
        <v>2731</v>
      </c>
      <c r="B2737" t="s">
        <v>1</v>
      </c>
      <c r="C2737" t="s">
        <v>1</v>
      </c>
    </row>
    <row r="2738" spans="1:3" x14ac:dyDescent="0.25">
      <c r="A2738">
        <v>2732</v>
      </c>
      <c r="B2738" t="s">
        <v>1</v>
      </c>
      <c r="C2738" t="s">
        <v>3</v>
      </c>
    </row>
    <row r="2739" spans="1:3" x14ac:dyDescent="0.25">
      <c r="A2739">
        <v>2733</v>
      </c>
      <c r="B2739" t="s">
        <v>2</v>
      </c>
      <c r="C2739" t="s">
        <v>2</v>
      </c>
    </row>
    <row r="2740" spans="1:3" x14ac:dyDescent="0.25">
      <c r="A2740">
        <v>2734</v>
      </c>
      <c r="B2740" t="s">
        <v>1</v>
      </c>
      <c r="C2740" t="s">
        <v>1</v>
      </c>
    </row>
    <row r="2741" spans="1:3" x14ac:dyDescent="0.25">
      <c r="A2741">
        <v>2735</v>
      </c>
      <c r="B2741" t="s">
        <v>2</v>
      </c>
      <c r="C2741" t="s">
        <v>2</v>
      </c>
    </row>
    <row r="2742" spans="1:3" x14ac:dyDescent="0.25">
      <c r="A2742">
        <v>2736</v>
      </c>
      <c r="B2742" t="s">
        <v>1</v>
      </c>
      <c r="C2742" t="s">
        <v>1</v>
      </c>
    </row>
    <row r="2743" spans="1:3" x14ac:dyDescent="0.25">
      <c r="A2743">
        <v>2737</v>
      </c>
      <c r="B2743" t="s">
        <v>1</v>
      </c>
      <c r="C2743" t="s">
        <v>3</v>
      </c>
    </row>
    <row r="2744" spans="1:3" x14ac:dyDescent="0.25">
      <c r="A2744">
        <v>2738</v>
      </c>
      <c r="B2744" t="s">
        <v>1</v>
      </c>
      <c r="C2744" t="s">
        <v>1</v>
      </c>
    </row>
    <row r="2745" spans="1:3" x14ac:dyDescent="0.25">
      <c r="A2745">
        <v>2739</v>
      </c>
      <c r="B2745" t="s">
        <v>18</v>
      </c>
      <c r="C2745" t="s">
        <v>3</v>
      </c>
    </row>
    <row r="2746" spans="1:3" x14ac:dyDescent="0.25">
      <c r="A2746">
        <v>2740</v>
      </c>
      <c r="B2746" t="s">
        <v>2</v>
      </c>
      <c r="C2746" t="s">
        <v>2</v>
      </c>
    </row>
    <row r="2747" spans="1:3" x14ac:dyDescent="0.25">
      <c r="A2747">
        <v>2741</v>
      </c>
      <c r="B2747" t="s">
        <v>3</v>
      </c>
      <c r="C2747" t="s">
        <v>1</v>
      </c>
    </row>
    <row r="2748" spans="1:3" x14ac:dyDescent="0.25">
      <c r="A2748">
        <v>2742</v>
      </c>
      <c r="B2748" t="s">
        <v>3</v>
      </c>
      <c r="C2748" t="s">
        <v>1</v>
      </c>
    </row>
    <row r="2749" spans="1:3" x14ac:dyDescent="0.25">
      <c r="A2749">
        <v>2743</v>
      </c>
      <c r="B2749" t="s">
        <v>2</v>
      </c>
      <c r="C2749" t="s">
        <v>2</v>
      </c>
    </row>
    <row r="2750" spans="1:3" x14ac:dyDescent="0.25">
      <c r="A2750">
        <v>2744</v>
      </c>
      <c r="B2750" t="s">
        <v>3</v>
      </c>
      <c r="C2750" t="s">
        <v>1</v>
      </c>
    </row>
    <row r="2751" spans="1:3" x14ac:dyDescent="0.25">
      <c r="A2751">
        <v>2745</v>
      </c>
      <c r="B2751" t="s">
        <v>18</v>
      </c>
      <c r="C2751" t="s">
        <v>18</v>
      </c>
    </row>
    <row r="2752" spans="1:3" x14ac:dyDescent="0.25">
      <c r="A2752">
        <v>2746</v>
      </c>
      <c r="B2752" t="s">
        <v>1</v>
      </c>
      <c r="C2752" t="s">
        <v>1</v>
      </c>
    </row>
    <row r="2753" spans="1:3" x14ac:dyDescent="0.25">
      <c r="A2753">
        <v>2747</v>
      </c>
      <c r="B2753" t="s">
        <v>18</v>
      </c>
      <c r="C2753" t="s">
        <v>3</v>
      </c>
    </row>
    <row r="2754" spans="1:3" x14ac:dyDescent="0.25">
      <c r="A2754">
        <v>2748</v>
      </c>
      <c r="B2754" t="s">
        <v>2</v>
      </c>
      <c r="C2754" t="s">
        <v>2</v>
      </c>
    </row>
    <row r="2755" spans="1:3" x14ac:dyDescent="0.25">
      <c r="A2755">
        <v>2749</v>
      </c>
      <c r="B2755" t="s">
        <v>18</v>
      </c>
      <c r="C2755" t="s">
        <v>18</v>
      </c>
    </row>
    <row r="2756" spans="1:3" x14ac:dyDescent="0.25">
      <c r="A2756">
        <v>2750</v>
      </c>
      <c r="B2756" t="s">
        <v>3</v>
      </c>
      <c r="C2756" t="s">
        <v>1</v>
      </c>
    </row>
    <row r="2757" spans="1:3" x14ac:dyDescent="0.25">
      <c r="A2757">
        <v>2751</v>
      </c>
      <c r="B2757" t="s">
        <v>2</v>
      </c>
      <c r="C2757" t="s">
        <v>2</v>
      </c>
    </row>
    <row r="2758" spans="1:3" x14ac:dyDescent="0.25">
      <c r="A2758">
        <v>2752</v>
      </c>
      <c r="B2758" t="s">
        <v>18</v>
      </c>
      <c r="C2758" t="s">
        <v>18</v>
      </c>
    </row>
    <row r="2759" spans="1:3" x14ac:dyDescent="0.25">
      <c r="A2759">
        <v>2753</v>
      </c>
      <c r="B2759" t="s">
        <v>3</v>
      </c>
      <c r="C2759" t="s">
        <v>1</v>
      </c>
    </row>
    <row r="2760" spans="1:3" x14ac:dyDescent="0.25">
      <c r="A2760">
        <v>2754</v>
      </c>
      <c r="B2760" t="s">
        <v>3</v>
      </c>
      <c r="C2760" t="s">
        <v>2</v>
      </c>
    </row>
    <row r="2761" spans="1:3" x14ac:dyDescent="0.25">
      <c r="A2761">
        <v>2755</v>
      </c>
      <c r="B2761" t="s">
        <v>2</v>
      </c>
      <c r="C2761" t="s">
        <v>2</v>
      </c>
    </row>
    <row r="2762" spans="1:3" x14ac:dyDescent="0.25">
      <c r="A2762">
        <v>2756</v>
      </c>
      <c r="B2762" t="s">
        <v>18</v>
      </c>
      <c r="C2762" t="s">
        <v>1</v>
      </c>
    </row>
    <row r="2763" spans="1:3" x14ac:dyDescent="0.25">
      <c r="A2763">
        <v>2757</v>
      </c>
      <c r="B2763" t="s">
        <v>18</v>
      </c>
      <c r="C2763" t="s">
        <v>3</v>
      </c>
    </row>
    <row r="2764" spans="1:3" x14ac:dyDescent="0.25">
      <c r="A2764">
        <v>2758</v>
      </c>
      <c r="B2764" t="s">
        <v>18</v>
      </c>
      <c r="C2764" t="s">
        <v>1</v>
      </c>
    </row>
    <row r="2765" spans="1:3" x14ac:dyDescent="0.25">
      <c r="A2765">
        <v>2759</v>
      </c>
      <c r="B2765" t="s">
        <v>18</v>
      </c>
      <c r="C2765" t="s">
        <v>18</v>
      </c>
    </row>
    <row r="2766" spans="1:3" x14ac:dyDescent="0.25">
      <c r="A2766">
        <v>2760</v>
      </c>
      <c r="B2766" t="s">
        <v>18</v>
      </c>
      <c r="C2766" t="s">
        <v>2</v>
      </c>
    </row>
    <row r="2767" spans="1:3" x14ac:dyDescent="0.25">
      <c r="A2767">
        <v>2761</v>
      </c>
      <c r="B2767" t="s">
        <v>2</v>
      </c>
      <c r="C2767" t="s">
        <v>2</v>
      </c>
    </row>
    <row r="2768" spans="1:3" x14ac:dyDescent="0.25">
      <c r="A2768">
        <v>2762</v>
      </c>
      <c r="B2768" t="s">
        <v>18</v>
      </c>
      <c r="C2768" t="s">
        <v>3</v>
      </c>
    </row>
    <row r="2769" spans="1:3" x14ac:dyDescent="0.25">
      <c r="A2769">
        <v>2763</v>
      </c>
      <c r="B2769" t="s">
        <v>3</v>
      </c>
      <c r="C2769" t="s">
        <v>1</v>
      </c>
    </row>
    <row r="2770" spans="1:3" x14ac:dyDescent="0.25">
      <c r="A2770">
        <v>2764</v>
      </c>
      <c r="B2770" t="s">
        <v>3</v>
      </c>
      <c r="C2770" t="s">
        <v>1</v>
      </c>
    </row>
    <row r="2771" spans="1:3" x14ac:dyDescent="0.25">
      <c r="A2771">
        <v>2765</v>
      </c>
      <c r="B2771" t="s">
        <v>3</v>
      </c>
      <c r="C2771" t="s">
        <v>1</v>
      </c>
    </row>
    <row r="2772" spans="1:3" x14ac:dyDescent="0.25">
      <c r="A2772">
        <v>2766</v>
      </c>
      <c r="B2772" t="s">
        <v>2</v>
      </c>
      <c r="C2772" t="s">
        <v>2</v>
      </c>
    </row>
    <row r="2773" spans="1:3" x14ac:dyDescent="0.25">
      <c r="A2773">
        <v>2767</v>
      </c>
      <c r="B2773" t="s">
        <v>1</v>
      </c>
      <c r="C2773" t="s">
        <v>18</v>
      </c>
    </row>
    <row r="2774" spans="1:3" x14ac:dyDescent="0.25">
      <c r="A2774">
        <v>2768</v>
      </c>
      <c r="B2774" t="s">
        <v>1</v>
      </c>
      <c r="C2774" t="s">
        <v>1</v>
      </c>
    </row>
    <row r="2775" spans="1:3" x14ac:dyDescent="0.25">
      <c r="A2775">
        <v>2769</v>
      </c>
      <c r="B2775" t="s">
        <v>18</v>
      </c>
      <c r="C2775" t="s">
        <v>2</v>
      </c>
    </row>
    <row r="2776" spans="1:3" x14ac:dyDescent="0.25">
      <c r="A2776">
        <v>2770</v>
      </c>
      <c r="B2776" t="s">
        <v>3</v>
      </c>
      <c r="C2776" t="s">
        <v>3</v>
      </c>
    </row>
    <row r="2777" spans="1:3" x14ac:dyDescent="0.25">
      <c r="A2777">
        <v>2771</v>
      </c>
      <c r="B2777" t="s">
        <v>2</v>
      </c>
      <c r="C2777" t="s">
        <v>2</v>
      </c>
    </row>
    <row r="2778" spans="1:3" x14ac:dyDescent="0.25">
      <c r="A2778">
        <v>2772</v>
      </c>
      <c r="B2778" t="s">
        <v>1</v>
      </c>
      <c r="C2778" t="s">
        <v>1</v>
      </c>
    </row>
    <row r="2779" spans="1:3" x14ac:dyDescent="0.25">
      <c r="A2779">
        <v>2773</v>
      </c>
      <c r="B2779" t="s">
        <v>2</v>
      </c>
      <c r="C2779" t="s">
        <v>2</v>
      </c>
    </row>
    <row r="2780" spans="1:3" x14ac:dyDescent="0.25">
      <c r="A2780">
        <v>2774</v>
      </c>
      <c r="B2780" t="s">
        <v>18</v>
      </c>
      <c r="C2780" t="s">
        <v>2</v>
      </c>
    </row>
    <row r="2781" spans="1:3" x14ac:dyDescent="0.25">
      <c r="A2781">
        <v>2775</v>
      </c>
      <c r="B2781" t="s">
        <v>1</v>
      </c>
      <c r="C2781" t="s">
        <v>1</v>
      </c>
    </row>
    <row r="2782" spans="1:3" x14ac:dyDescent="0.25">
      <c r="A2782">
        <v>2776</v>
      </c>
      <c r="B2782" t="s">
        <v>18</v>
      </c>
      <c r="C2782" t="s">
        <v>2</v>
      </c>
    </row>
    <row r="2783" spans="1:3" x14ac:dyDescent="0.25">
      <c r="A2783">
        <v>2777</v>
      </c>
      <c r="B2783" t="s">
        <v>3</v>
      </c>
      <c r="C2783" t="s">
        <v>3</v>
      </c>
    </row>
    <row r="2784" spans="1:3" x14ac:dyDescent="0.25">
      <c r="A2784">
        <v>2778</v>
      </c>
      <c r="B2784" t="s">
        <v>18</v>
      </c>
      <c r="C2784" t="s">
        <v>3</v>
      </c>
    </row>
    <row r="2785" spans="1:3" x14ac:dyDescent="0.25">
      <c r="A2785">
        <v>2779</v>
      </c>
      <c r="B2785" t="s">
        <v>18</v>
      </c>
      <c r="C2785" t="s">
        <v>1</v>
      </c>
    </row>
    <row r="2786" spans="1:3" x14ac:dyDescent="0.25">
      <c r="A2786">
        <v>2780</v>
      </c>
      <c r="B2786" t="s">
        <v>2</v>
      </c>
      <c r="C2786" t="s">
        <v>2</v>
      </c>
    </row>
    <row r="2787" spans="1:3" x14ac:dyDescent="0.25">
      <c r="A2787">
        <v>2781</v>
      </c>
      <c r="B2787" t="s">
        <v>2</v>
      </c>
      <c r="C2787" t="s">
        <v>2</v>
      </c>
    </row>
    <row r="2788" spans="1:3" x14ac:dyDescent="0.25">
      <c r="A2788">
        <v>2782</v>
      </c>
      <c r="B2788" t="s">
        <v>1</v>
      </c>
      <c r="C2788" t="s">
        <v>1</v>
      </c>
    </row>
    <row r="2789" spans="1:3" x14ac:dyDescent="0.25">
      <c r="A2789">
        <v>2783</v>
      </c>
      <c r="B2789" t="s">
        <v>3</v>
      </c>
      <c r="C2789" t="s">
        <v>1</v>
      </c>
    </row>
    <row r="2790" spans="1:3" x14ac:dyDescent="0.25">
      <c r="A2790">
        <v>2784</v>
      </c>
      <c r="B2790" t="s">
        <v>2</v>
      </c>
      <c r="C2790" t="s">
        <v>2</v>
      </c>
    </row>
    <row r="2791" spans="1:3" x14ac:dyDescent="0.25">
      <c r="A2791">
        <v>2785</v>
      </c>
      <c r="B2791" t="s">
        <v>18</v>
      </c>
      <c r="C2791" t="s">
        <v>3</v>
      </c>
    </row>
    <row r="2792" spans="1:3" x14ac:dyDescent="0.25">
      <c r="A2792">
        <v>2786</v>
      </c>
      <c r="B2792" t="s">
        <v>3</v>
      </c>
      <c r="C2792" t="s">
        <v>1</v>
      </c>
    </row>
    <row r="2793" spans="1:3" x14ac:dyDescent="0.25">
      <c r="A2793">
        <v>2787</v>
      </c>
      <c r="B2793" t="s">
        <v>2</v>
      </c>
      <c r="C2793" t="s">
        <v>2</v>
      </c>
    </row>
    <row r="2794" spans="1:3" x14ac:dyDescent="0.25">
      <c r="A2794">
        <v>2788</v>
      </c>
      <c r="B2794" t="s">
        <v>18</v>
      </c>
      <c r="C2794" t="s">
        <v>2</v>
      </c>
    </row>
    <row r="2795" spans="1:3" x14ac:dyDescent="0.25">
      <c r="A2795">
        <v>2789</v>
      </c>
      <c r="B2795" t="s">
        <v>1</v>
      </c>
      <c r="C2795" t="s">
        <v>1</v>
      </c>
    </row>
    <row r="2796" spans="1:3" x14ac:dyDescent="0.25">
      <c r="A2796">
        <v>2790</v>
      </c>
      <c r="B2796" t="s">
        <v>18</v>
      </c>
      <c r="C2796" t="s">
        <v>3</v>
      </c>
    </row>
    <row r="2797" spans="1:3" x14ac:dyDescent="0.25">
      <c r="A2797">
        <v>2791</v>
      </c>
      <c r="B2797" t="s">
        <v>18</v>
      </c>
      <c r="C2797" t="s">
        <v>18</v>
      </c>
    </row>
    <row r="2798" spans="1:3" x14ac:dyDescent="0.25">
      <c r="A2798">
        <v>2792</v>
      </c>
      <c r="B2798" t="s">
        <v>18</v>
      </c>
      <c r="C2798" t="s">
        <v>18</v>
      </c>
    </row>
    <row r="2799" spans="1:3" x14ac:dyDescent="0.25">
      <c r="A2799">
        <v>2793</v>
      </c>
      <c r="B2799" t="s">
        <v>18</v>
      </c>
      <c r="C2799" t="s">
        <v>2</v>
      </c>
    </row>
    <row r="2800" spans="1:3" x14ac:dyDescent="0.25">
      <c r="A2800">
        <v>2794</v>
      </c>
      <c r="B2800" t="s">
        <v>1</v>
      </c>
      <c r="C2800" t="s">
        <v>1</v>
      </c>
    </row>
    <row r="2801" spans="1:3" x14ac:dyDescent="0.25">
      <c r="A2801">
        <v>2795</v>
      </c>
      <c r="B2801" t="s">
        <v>3</v>
      </c>
      <c r="C2801" t="s">
        <v>1</v>
      </c>
    </row>
    <row r="2802" spans="1:3" x14ac:dyDescent="0.25">
      <c r="A2802">
        <v>2796</v>
      </c>
      <c r="B2802" t="s">
        <v>18</v>
      </c>
      <c r="C2802" t="s">
        <v>3</v>
      </c>
    </row>
    <row r="2803" spans="1:3" x14ac:dyDescent="0.25">
      <c r="A2803">
        <v>2797</v>
      </c>
      <c r="B2803" t="s">
        <v>18</v>
      </c>
      <c r="C2803" t="s">
        <v>18</v>
      </c>
    </row>
    <row r="2804" spans="1:3" x14ac:dyDescent="0.25">
      <c r="A2804">
        <v>2798</v>
      </c>
      <c r="B2804" t="s">
        <v>1</v>
      </c>
      <c r="C2804" t="s">
        <v>1</v>
      </c>
    </row>
    <row r="2805" spans="1:3" x14ac:dyDescent="0.25">
      <c r="A2805">
        <v>2799</v>
      </c>
      <c r="B2805" t="s">
        <v>18</v>
      </c>
      <c r="C2805" t="s">
        <v>1</v>
      </c>
    </row>
    <row r="2806" spans="1:3" x14ac:dyDescent="0.25">
      <c r="A2806">
        <v>2800</v>
      </c>
      <c r="B2806" t="s">
        <v>1</v>
      </c>
      <c r="C2806" t="s">
        <v>1</v>
      </c>
    </row>
    <row r="2807" spans="1:3" x14ac:dyDescent="0.25">
      <c r="A2807">
        <v>2801</v>
      </c>
      <c r="B2807" t="s">
        <v>18</v>
      </c>
      <c r="C2807" t="s">
        <v>2</v>
      </c>
    </row>
    <row r="2808" spans="1:3" x14ac:dyDescent="0.25">
      <c r="A2808">
        <v>2802</v>
      </c>
      <c r="B2808" t="s">
        <v>2</v>
      </c>
      <c r="C2808" t="s">
        <v>2</v>
      </c>
    </row>
    <row r="2809" spans="1:3" x14ac:dyDescent="0.25">
      <c r="A2809">
        <v>2803</v>
      </c>
      <c r="B2809" t="s">
        <v>1</v>
      </c>
      <c r="C2809" t="s">
        <v>1</v>
      </c>
    </row>
    <row r="2810" spans="1:3" x14ac:dyDescent="0.25">
      <c r="A2810">
        <v>2804</v>
      </c>
      <c r="B2810" t="s">
        <v>18</v>
      </c>
      <c r="C2810" t="s">
        <v>18</v>
      </c>
    </row>
    <row r="2811" spans="1:3" x14ac:dyDescent="0.25">
      <c r="A2811">
        <v>2805</v>
      </c>
      <c r="B2811" t="s">
        <v>18</v>
      </c>
      <c r="C2811" t="s">
        <v>3</v>
      </c>
    </row>
    <row r="2812" spans="1:3" x14ac:dyDescent="0.25">
      <c r="A2812">
        <v>2806</v>
      </c>
      <c r="B2812" t="s">
        <v>3</v>
      </c>
      <c r="C2812" t="s">
        <v>1</v>
      </c>
    </row>
    <row r="2813" spans="1:3" x14ac:dyDescent="0.25">
      <c r="A2813">
        <v>2807</v>
      </c>
      <c r="B2813" t="s">
        <v>3</v>
      </c>
      <c r="C2813" t="s">
        <v>1</v>
      </c>
    </row>
    <row r="2814" spans="1:3" x14ac:dyDescent="0.25">
      <c r="A2814">
        <v>2808</v>
      </c>
      <c r="B2814" t="s">
        <v>1</v>
      </c>
      <c r="C2814" t="s">
        <v>1</v>
      </c>
    </row>
    <row r="2815" spans="1:3" x14ac:dyDescent="0.25">
      <c r="A2815">
        <v>2809</v>
      </c>
      <c r="B2815" t="s">
        <v>18</v>
      </c>
      <c r="C2815" t="s">
        <v>18</v>
      </c>
    </row>
    <row r="2816" spans="1:3" x14ac:dyDescent="0.25">
      <c r="A2816">
        <v>2810</v>
      </c>
      <c r="B2816" t="s">
        <v>2</v>
      </c>
      <c r="C2816" t="s">
        <v>2</v>
      </c>
    </row>
    <row r="2817" spans="1:3" x14ac:dyDescent="0.25">
      <c r="A2817">
        <v>2811</v>
      </c>
      <c r="B2817" t="s">
        <v>1</v>
      </c>
      <c r="C2817" t="s">
        <v>1</v>
      </c>
    </row>
    <row r="2818" spans="1:3" x14ac:dyDescent="0.25">
      <c r="A2818">
        <v>2812</v>
      </c>
      <c r="B2818" t="s">
        <v>18</v>
      </c>
      <c r="C2818" t="s">
        <v>2</v>
      </c>
    </row>
    <row r="2819" spans="1:3" x14ac:dyDescent="0.25">
      <c r="A2819">
        <v>2813</v>
      </c>
      <c r="B2819" t="s">
        <v>2</v>
      </c>
      <c r="C2819" t="s">
        <v>2</v>
      </c>
    </row>
    <row r="2820" spans="1:3" x14ac:dyDescent="0.25">
      <c r="A2820">
        <v>2814</v>
      </c>
      <c r="B2820" t="s">
        <v>3</v>
      </c>
      <c r="C2820" t="s">
        <v>1</v>
      </c>
    </row>
    <row r="2821" spans="1:3" x14ac:dyDescent="0.25">
      <c r="A2821">
        <v>2815</v>
      </c>
      <c r="B2821" t="s">
        <v>2</v>
      </c>
      <c r="C2821" t="s">
        <v>2</v>
      </c>
    </row>
    <row r="2822" spans="1:3" x14ac:dyDescent="0.25">
      <c r="A2822">
        <v>2816</v>
      </c>
      <c r="B2822" t="s">
        <v>18</v>
      </c>
      <c r="C2822" t="s">
        <v>2</v>
      </c>
    </row>
    <row r="2823" spans="1:3" x14ac:dyDescent="0.25">
      <c r="A2823">
        <v>2817</v>
      </c>
      <c r="B2823" t="s">
        <v>18</v>
      </c>
      <c r="C2823" t="s">
        <v>2</v>
      </c>
    </row>
    <row r="2824" spans="1:3" x14ac:dyDescent="0.25">
      <c r="A2824">
        <v>2818</v>
      </c>
      <c r="B2824" t="s">
        <v>3</v>
      </c>
      <c r="C2824" t="s">
        <v>1</v>
      </c>
    </row>
    <row r="2825" spans="1:3" x14ac:dyDescent="0.25">
      <c r="A2825">
        <v>2819</v>
      </c>
      <c r="B2825" t="s">
        <v>3</v>
      </c>
      <c r="C2825" t="s">
        <v>18</v>
      </c>
    </row>
    <row r="2826" spans="1:3" x14ac:dyDescent="0.25">
      <c r="A2826">
        <v>2820</v>
      </c>
      <c r="B2826" t="s">
        <v>1</v>
      </c>
      <c r="C2826" t="s">
        <v>1</v>
      </c>
    </row>
    <row r="2827" spans="1:3" x14ac:dyDescent="0.25">
      <c r="A2827">
        <v>2821</v>
      </c>
      <c r="B2827" t="s">
        <v>2</v>
      </c>
      <c r="C2827" t="s">
        <v>2</v>
      </c>
    </row>
    <row r="2828" spans="1:3" x14ac:dyDescent="0.25">
      <c r="A2828">
        <v>2822</v>
      </c>
      <c r="B2828" t="s">
        <v>2</v>
      </c>
      <c r="C2828" t="s">
        <v>2</v>
      </c>
    </row>
    <row r="2829" spans="1:3" x14ac:dyDescent="0.25">
      <c r="A2829">
        <v>2823</v>
      </c>
      <c r="B2829" t="s">
        <v>18</v>
      </c>
      <c r="C2829" t="s">
        <v>2</v>
      </c>
    </row>
    <row r="2830" spans="1:3" x14ac:dyDescent="0.25">
      <c r="A2830">
        <v>2824</v>
      </c>
      <c r="B2830" t="s">
        <v>1</v>
      </c>
      <c r="C2830" t="s">
        <v>1</v>
      </c>
    </row>
    <row r="2831" spans="1:3" x14ac:dyDescent="0.25">
      <c r="A2831">
        <v>2825</v>
      </c>
      <c r="B2831" t="s">
        <v>3</v>
      </c>
      <c r="C2831" t="s">
        <v>1</v>
      </c>
    </row>
    <row r="2832" spans="1:3" x14ac:dyDescent="0.25">
      <c r="A2832">
        <v>2826</v>
      </c>
      <c r="B2832" t="s">
        <v>2</v>
      </c>
      <c r="C2832" t="s">
        <v>2</v>
      </c>
    </row>
    <row r="2833" spans="1:3" x14ac:dyDescent="0.25">
      <c r="A2833">
        <v>2827</v>
      </c>
      <c r="B2833" t="s">
        <v>2</v>
      </c>
      <c r="C2833" t="s">
        <v>2</v>
      </c>
    </row>
    <row r="2834" spans="1:3" x14ac:dyDescent="0.25">
      <c r="A2834">
        <v>2828</v>
      </c>
      <c r="B2834" t="s">
        <v>1</v>
      </c>
      <c r="C2834" t="s">
        <v>18</v>
      </c>
    </row>
    <row r="2835" spans="1:3" x14ac:dyDescent="0.25">
      <c r="A2835">
        <v>2829</v>
      </c>
      <c r="B2835" t="s">
        <v>1</v>
      </c>
      <c r="C2835" t="s">
        <v>1</v>
      </c>
    </row>
    <row r="2836" spans="1:3" x14ac:dyDescent="0.25">
      <c r="A2836">
        <v>2830</v>
      </c>
      <c r="B2836" t="s">
        <v>3</v>
      </c>
      <c r="C2836" t="s">
        <v>1</v>
      </c>
    </row>
    <row r="2837" spans="1:3" x14ac:dyDescent="0.25">
      <c r="A2837">
        <v>2831</v>
      </c>
      <c r="B2837" t="s">
        <v>2</v>
      </c>
      <c r="C2837" t="s">
        <v>2</v>
      </c>
    </row>
    <row r="2838" spans="1:3" x14ac:dyDescent="0.25">
      <c r="A2838">
        <v>2832</v>
      </c>
      <c r="B2838" t="s">
        <v>3</v>
      </c>
      <c r="C2838" t="s">
        <v>1</v>
      </c>
    </row>
    <row r="2839" spans="1:3" x14ac:dyDescent="0.25">
      <c r="A2839">
        <v>2833</v>
      </c>
      <c r="B2839" t="s">
        <v>2</v>
      </c>
      <c r="C2839" t="s">
        <v>2</v>
      </c>
    </row>
    <row r="2840" spans="1:3" x14ac:dyDescent="0.25">
      <c r="A2840">
        <v>2834</v>
      </c>
      <c r="B2840" t="s">
        <v>3</v>
      </c>
      <c r="C2840" t="s">
        <v>1</v>
      </c>
    </row>
    <row r="2841" spans="1:3" x14ac:dyDescent="0.25">
      <c r="A2841">
        <v>2835</v>
      </c>
      <c r="B2841" t="s">
        <v>2</v>
      </c>
      <c r="C2841" t="s">
        <v>2</v>
      </c>
    </row>
    <row r="2842" spans="1:3" x14ac:dyDescent="0.25">
      <c r="A2842">
        <v>2836</v>
      </c>
      <c r="B2842" t="s">
        <v>1</v>
      </c>
      <c r="C2842" t="s">
        <v>1</v>
      </c>
    </row>
    <row r="2843" spans="1:3" x14ac:dyDescent="0.25">
      <c r="A2843">
        <v>2837</v>
      </c>
      <c r="B2843" t="s">
        <v>2</v>
      </c>
      <c r="C2843" t="s">
        <v>2</v>
      </c>
    </row>
    <row r="2844" spans="1:3" x14ac:dyDescent="0.25">
      <c r="A2844">
        <v>2838</v>
      </c>
      <c r="B2844" t="s">
        <v>3</v>
      </c>
      <c r="C2844" t="s">
        <v>3</v>
      </c>
    </row>
    <row r="2845" spans="1:3" x14ac:dyDescent="0.25">
      <c r="A2845">
        <v>2839</v>
      </c>
      <c r="B2845" t="s">
        <v>2</v>
      </c>
      <c r="C2845" t="s">
        <v>2</v>
      </c>
    </row>
    <row r="2846" spans="1:3" x14ac:dyDescent="0.25">
      <c r="A2846">
        <v>2840</v>
      </c>
      <c r="B2846" t="s">
        <v>1</v>
      </c>
      <c r="C2846" t="s">
        <v>3</v>
      </c>
    </row>
    <row r="2847" spans="1:3" x14ac:dyDescent="0.25">
      <c r="A2847">
        <v>2841</v>
      </c>
      <c r="B2847" t="s">
        <v>2</v>
      </c>
      <c r="C2847" t="s">
        <v>2</v>
      </c>
    </row>
    <row r="2848" spans="1:3" x14ac:dyDescent="0.25">
      <c r="A2848">
        <v>2842</v>
      </c>
      <c r="B2848" t="s">
        <v>18</v>
      </c>
      <c r="C2848" t="s">
        <v>3</v>
      </c>
    </row>
    <row r="2849" spans="1:3" x14ac:dyDescent="0.25">
      <c r="A2849">
        <v>2843</v>
      </c>
      <c r="B2849" t="s">
        <v>18</v>
      </c>
      <c r="C2849" t="s">
        <v>2</v>
      </c>
    </row>
    <row r="2850" spans="1:3" x14ac:dyDescent="0.25">
      <c r="A2850">
        <v>2844</v>
      </c>
      <c r="B2850" t="s">
        <v>18</v>
      </c>
      <c r="C2850" t="s">
        <v>3</v>
      </c>
    </row>
    <row r="2851" spans="1:3" x14ac:dyDescent="0.25">
      <c r="A2851">
        <v>2845</v>
      </c>
      <c r="B2851" t="s">
        <v>18</v>
      </c>
      <c r="C2851" t="s">
        <v>3</v>
      </c>
    </row>
    <row r="2852" spans="1:3" x14ac:dyDescent="0.25">
      <c r="A2852">
        <v>2846</v>
      </c>
      <c r="B2852" t="s">
        <v>3</v>
      </c>
      <c r="C2852" t="s">
        <v>1</v>
      </c>
    </row>
    <row r="2853" spans="1:3" x14ac:dyDescent="0.25">
      <c r="A2853">
        <v>2847</v>
      </c>
      <c r="B2853" t="s">
        <v>18</v>
      </c>
      <c r="C2853" t="s">
        <v>18</v>
      </c>
    </row>
    <row r="2854" spans="1:3" x14ac:dyDescent="0.25">
      <c r="A2854">
        <v>2848</v>
      </c>
      <c r="B2854" t="s">
        <v>1</v>
      </c>
      <c r="C2854" t="s">
        <v>3</v>
      </c>
    </row>
    <row r="2855" spans="1:3" x14ac:dyDescent="0.25">
      <c r="A2855">
        <v>2849</v>
      </c>
      <c r="B2855" t="s">
        <v>2</v>
      </c>
      <c r="C2855" t="s">
        <v>2</v>
      </c>
    </row>
    <row r="2856" spans="1:3" x14ac:dyDescent="0.25">
      <c r="A2856">
        <v>2850</v>
      </c>
      <c r="B2856" t="s">
        <v>1</v>
      </c>
      <c r="C2856" t="s">
        <v>1</v>
      </c>
    </row>
    <row r="2857" spans="1:3" x14ac:dyDescent="0.25">
      <c r="A2857">
        <v>2851</v>
      </c>
      <c r="B2857" t="s">
        <v>3</v>
      </c>
      <c r="C2857" t="s">
        <v>1</v>
      </c>
    </row>
    <row r="2858" spans="1:3" x14ac:dyDescent="0.25">
      <c r="A2858">
        <v>2852</v>
      </c>
      <c r="B2858" t="s">
        <v>18</v>
      </c>
      <c r="C2858" t="s">
        <v>18</v>
      </c>
    </row>
    <row r="2859" spans="1:3" x14ac:dyDescent="0.25">
      <c r="A2859">
        <v>2853</v>
      </c>
      <c r="B2859" t="s">
        <v>18</v>
      </c>
      <c r="C2859" t="s">
        <v>18</v>
      </c>
    </row>
    <row r="2860" spans="1:3" x14ac:dyDescent="0.25">
      <c r="A2860">
        <v>2854</v>
      </c>
      <c r="B2860" t="s">
        <v>3</v>
      </c>
      <c r="C2860" t="s">
        <v>1</v>
      </c>
    </row>
    <row r="2861" spans="1:3" x14ac:dyDescent="0.25">
      <c r="A2861">
        <v>2855</v>
      </c>
      <c r="B2861" t="s">
        <v>1</v>
      </c>
      <c r="C2861" t="s">
        <v>1</v>
      </c>
    </row>
    <row r="2862" spans="1:3" x14ac:dyDescent="0.25">
      <c r="A2862">
        <v>2856</v>
      </c>
      <c r="B2862" t="s">
        <v>3</v>
      </c>
      <c r="C2862" t="s">
        <v>1</v>
      </c>
    </row>
    <row r="2863" spans="1:3" x14ac:dyDescent="0.25">
      <c r="A2863">
        <v>2857</v>
      </c>
      <c r="B2863" t="s">
        <v>18</v>
      </c>
      <c r="C2863" t="s">
        <v>3</v>
      </c>
    </row>
    <row r="2864" spans="1:3" x14ac:dyDescent="0.25">
      <c r="A2864">
        <v>2858</v>
      </c>
      <c r="B2864" t="s">
        <v>3</v>
      </c>
      <c r="C2864" t="s">
        <v>3</v>
      </c>
    </row>
    <row r="2865" spans="1:3" x14ac:dyDescent="0.25">
      <c r="A2865">
        <v>2859</v>
      </c>
      <c r="B2865" t="s">
        <v>1</v>
      </c>
      <c r="C2865" t="s">
        <v>1</v>
      </c>
    </row>
    <row r="2866" spans="1:3" x14ac:dyDescent="0.25">
      <c r="A2866">
        <v>2860</v>
      </c>
      <c r="B2866" t="s">
        <v>18</v>
      </c>
      <c r="C2866" t="s">
        <v>3</v>
      </c>
    </row>
    <row r="2867" spans="1:3" x14ac:dyDescent="0.25">
      <c r="A2867">
        <v>2861</v>
      </c>
      <c r="B2867" t="s">
        <v>18</v>
      </c>
      <c r="C2867" t="s">
        <v>2</v>
      </c>
    </row>
    <row r="2868" spans="1:3" x14ac:dyDescent="0.25">
      <c r="A2868">
        <v>2862</v>
      </c>
      <c r="B2868" t="s">
        <v>2</v>
      </c>
      <c r="C2868" t="s">
        <v>2</v>
      </c>
    </row>
    <row r="2869" spans="1:3" x14ac:dyDescent="0.25">
      <c r="A2869">
        <v>2863</v>
      </c>
      <c r="B2869" t="s">
        <v>18</v>
      </c>
      <c r="C2869" t="s">
        <v>18</v>
      </c>
    </row>
    <row r="2870" spans="1:3" x14ac:dyDescent="0.25">
      <c r="A2870">
        <v>2864</v>
      </c>
      <c r="B2870" t="s">
        <v>2</v>
      </c>
      <c r="C2870" t="s">
        <v>2</v>
      </c>
    </row>
    <row r="2871" spans="1:3" x14ac:dyDescent="0.25">
      <c r="A2871">
        <v>2865</v>
      </c>
      <c r="B2871" t="s">
        <v>3</v>
      </c>
      <c r="C2871" t="s">
        <v>2</v>
      </c>
    </row>
    <row r="2872" spans="1:3" x14ac:dyDescent="0.25">
      <c r="A2872">
        <v>2866</v>
      </c>
      <c r="B2872" t="s">
        <v>3</v>
      </c>
      <c r="C2872" t="s">
        <v>1</v>
      </c>
    </row>
    <row r="2873" spans="1:3" x14ac:dyDescent="0.25">
      <c r="A2873">
        <v>2867</v>
      </c>
      <c r="B2873" t="s">
        <v>3</v>
      </c>
      <c r="C2873" t="s">
        <v>1</v>
      </c>
    </row>
    <row r="2874" spans="1:3" x14ac:dyDescent="0.25">
      <c r="A2874">
        <v>2868</v>
      </c>
      <c r="B2874" t="s">
        <v>3</v>
      </c>
      <c r="C2874" t="s">
        <v>1</v>
      </c>
    </row>
    <row r="2875" spans="1:3" x14ac:dyDescent="0.25">
      <c r="A2875">
        <v>2869</v>
      </c>
      <c r="B2875" t="s">
        <v>1</v>
      </c>
      <c r="C2875" t="s">
        <v>1</v>
      </c>
    </row>
    <row r="2876" spans="1:3" x14ac:dyDescent="0.25">
      <c r="A2876">
        <v>2870</v>
      </c>
      <c r="B2876" t="s">
        <v>18</v>
      </c>
      <c r="C2876" t="s">
        <v>18</v>
      </c>
    </row>
    <row r="2877" spans="1:3" x14ac:dyDescent="0.25">
      <c r="A2877">
        <v>2871</v>
      </c>
      <c r="B2877" t="s">
        <v>1</v>
      </c>
      <c r="C2877" t="s">
        <v>1</v>
      </c>
    </row>
    <row r="2878" spans="1:3" x14ac:dyDescent="0.25">
      <c r="A2878">
        <v>2872</v>
      </c>
      <c r="B2878" t="s">
        <v>3</v>
      </c>
      <c r="C2878" t="s">
        <v>1</v>
      </c>
    </row>
    <row r="2879" spans="1:3" x14ac:dyDescent="0.25">
      <c r="A2879">
        <v>2873</v>
      </c>
      <c r="B2879" t="s">
        <v>3</v>
      </c>
      <c r="C2879" t="s">
        <v>1</v>
      </c>
    </row>
    <row r="2880" spans="1:3" x14ac:dyDescent="0.25">
      <c r="A2880">
        <v>2874</v>
      </c>
      <c r="B2880" t="s">
        <v>1</v>
      </c>
      <c r="C2880" t="s">
        <v>1</v>
      </c>
    </row>
    <row r="2881" spans="1:3" x14ac:dyDescent="0.25">
      <c r="A2881">
        <v>2875</v>
      </c>
      <c r="B2881" t="s">
        <v>3</v>
      </c>
      <c r="C2881" t="s">
        <v>1</v>
      </c>
    </row>
    <row r="2882" spans="1:3" x14ac:dyDescent="0.25">
      <c r="A2882">
        <v>2876</v>
      </c>
      <c r="B2882" t="s">
        <v>18</v>
      </c>
      <c r="C2882" t="s">
        <v>1</v>
      </c>
    </row>
    <row r="2883" spans="1:3" x14ac:dyDescent="0.25">
      <c r="A2883">
        <v>2877</v>
      </c>
      <c r="B2883" t="s">
        <v>1</v>
      </c>
      <c r="C2883" t="s">
        <v>1</v>
      </c>
    </row>
    <row r="2884" spans="1:3" x14ac:dyDescent="0.25">
      <c r="A2884">
        <v>2878</v>
      </c>
      <c r="B2884" t="s">
        <v>3</v>
      </c>
      <c r="C2884" t="s">
        <v>1</v>
      </c>
    </row>
    <row r="2885" spans="1:3" x14ac:dyDescent="0.25">
      <c r="A2885">
        <v>2879</v>
      </c>
      <c r="B2885" t="s">
        <v>2</v>
      </c>
      <c r="C2885" t="s">
        <v>2</v>
      </c>
    </row>
    <row r="2886" spans="1:3" x14ac:dyDescent="0.25">
      <c r="A2886">
        <v>2880</v>
      </c>
      <c r="B2886" t="s">
        <v>1</v>
      </c>
      <c r="C2886" t="s">
        <v>3</v>
      </c>
    </row>
    <row r="2887" spans="1:3" x14ac:dyDescent="0.25">
      <c r="A2887">
        <v>2881</v>
      </c>
      <c r="B2887" t="s">
        <v>18</v>
      </c>
      <c r="C2887" t="s">
        <v>2</v>
      </c>
    </row>
    <row r="2888" spans="1:3" x14ac:dyDescent="0.25">
      <c r="A2888">
        <v>2882</v>
      </c>
      <c r="B2888" t="s">
        <v>2</v>
      </c>
      <c r="C2888" t="s">
        <v>2</v>
      </c>
    </row>
    <row r="2889" spans="1:3" x14ac:dyDescent="0.25">
      <c r="A2889">
        <v>2883</v>
      </c>
      <c r="B2889" t="s">
        <v>3</v>
      </c>
      <c r="C2889" t="s">
        <v>1</v>
      </c>
    </row>
    <row r="2890" spans="1:3" x14ac:dyDescent="0.25">
      <c r="A2890">
        <v>2884</v>
      </c>
      <c r="B2890" t="s">
        <v>3</v>
      </c>
      <c r="C2890" t="s">
        <v>1</v>
      </c>
    </row>
    <row r="2891" spans="1:3" x14ac:dyDescent="0.25">
      <c r="A2891">
        <v>2885</v>
      </c>
      <c r="B2891" t="s">
        <v>18</v>
      </c>
      <c r="C2891" t="s">
        <v>2</v>
      </c>
    </row>
    <row r="2892" spans="1:3" x14ac:dyDescent="0.25">
      <c r="A2892">
        <v>2886</v>
      </c>
      <c r="B2892" t="s">
        <v>18</v>
      </c>
      <c r="C2892" t="s">
        <v>2</v>
      </c>
    </row>
    <row r="2893" spans="1:3" x14ac:dyDescent="0.25">
      <c r="A2893">
        <v>2887</v>
      </c>
      <c r="B2893" t="s">
        <v>2</v>
      </c>
      <c r="C2893" t="s">
        <v>2</v>
      </c>
    </row>
    <row r="2894" spans="1:3" x14ac:dyDescent="0.25">
      <c r="A2894">
        <v>2888</v>
      </c>
      <c r="B2894" t="s">
        <v>2</v>
      </c>
      <c r="C2894" t="s">
        <v>2</v>
      </c>
    </row>
    <row r="2895" spans="1:3" x14ac:dyDescent="0.25">
      <c r="A2895">
        <v>2889</v>
      </c>
      <c r="B2895" t="s">
        <v>2</v>
      </c>
      <c r="C2895" t="s">
        <v>2</v>
      </c>
    </row>
    <row r="2896" spans="1:3" x14ac:dyDescent="0.25">
      <c r="A2896">
        <v>2890</v>
      </c>
      <c r="B2896" t="s">
        <v>1</v>
      </c>
      <c r="C2896" t="s">
        <v>1</v>
      </c>
    </row>
    <row r="2897" spans="1:3" x14ac:dyDescent="0.25">
      <c r="A2897">
        <v>2891</v>
      </c>
      <c r="B2897" t="s">
        <v>3</v>
      </c>
      <c r="C2897" t="s">
        <v>1</v>
      </c>
    </row>
    <row r="2898" spans="1:3" x14ac:dyDescent="0.25">
      <c r="A2898">
        <v>2892</v>
      </c>
      <c r="B2898" t="s">
        <v>3</v>
      </c>
      <c r="C2898" t="s">
        <v>1</v>
      </c>
    </row>
    <row r="2899" spans="1:3" x14ac:dyDescent="0.25">
      <c r="A2899">
        <v>2893</v>
      </c>
      <c r="B2899" t="s">
        <v>1</v>
      </c>
      <c r="C2899" t="s">
        <v>1</v>
      </c>
    </row>
    <row r="2900" spans="1:3" x14ac:dyDescent="0.25">
      <c r="A2900">
        <v>2894</v>
      </c>
      <c r="B2900" t="s">
        <v>1</v>
      </c>
      <c r="C2900" t="s">
        <v>1</v>
      </c>
    </row>
    <row r="2901" spans="1:3" x14ac:dyDescent="0.25">
      <c r="A2901">
        <v>2895</v>
      </c>
      <c r="B2901" t="s">
        <v>18</v>
      </c>
      <c r="C2901" t="s">
        <v>3</v>
      </c>
    </row>
    <row r="2902" spans="1:3" x14ac:dyDescent="0.25">
      <c r="A2902">
        <v>2896</v>
      </c>
      <c r="B2902" t="s">
        <v>3</v>
      </c>
      <c r="C2902" t="s">
        <v>18</v>
      </c>
    </row>
    <row r="2903" spans="1:3" x14ac:dyDescent="0.25">
      <c r="A2903">
        <v>2897</v>
      </c>
      <c r="B2903" t="s">
        <v>18</v>
      </c>
      <c r="C2903" t="s">
        <v>18</v>
      </c>
    </row>
    <row r="2904" spans="1:3" x14ac:dyDescent="0.25">
      <c r="A2904">
        <v>2898</v>
      </c>
      <c r="B2904" t="s">
        <v>18</v>
      </c>
      <c r="C2904" t="s">
        <v>3</v>
      </c>
    </row>
    <row r="2905" spans="1:3" x14ac:dyDescent="0.25">
      <c r="A2905">
        <v>2899</v>
      </c>
      <c r="B2905" t="s">
        <v>18</v>
      </c>
      <c r="C2905" t="s">
        <v>2</v>
      </c>
    </row>
    <row r="2906" spans="1:3" x14ac:dyDescent="0.25">
      <c r="A2906">
        <v>2900</v>
      </c>
      <c r="B2906" t="s">
        <v>2</v>
      </c>
      <c r="C2906" t="s">
        <v>2</v>
      </c>
    </row>
    <row r="2907" spans="1:3" x14ac:dyDescent="0.25">
      <c r="A2907">
        <v>2901</v>
      </c>
      <c r="B2907" t="s">
        <v>3</v>
      </c>
      <c r="C2907" t="s">
        <v>1</v>
      </c>
    </row>
    <row r="2908" spans="1:3" x14ac:dyDescent="0.25">
      <c r="A2908">
        <v>2902</v>
      </c>
      <c r="B2908" t="s">
        <v>1</v>
      </c>
      <c r="C2908" t="s">
        <v>1</v>
      </c>
    </row>
    <row r="2909" spans="1:3" x14ac:dyDescent="0.25">
      <c r="A2909">
        <v>2903</v>
      </c>
      <c r="B2909" t="s">
        <v>2</v>
      </c>
      <c r="C2909" t="s">
        <v>2</v>
      </c>
    </row>
    <row r="2910" spans="1:3" x14ac:dyDescent="0.25">
      <c r="A2910">
        <v>2904</v>
      </c>
      <c r="B2910" t="s">
        <v>18</v>
      </c>
      <c r="C2910" t="s">
        <v>2</v>
      </c>
    </row>
    <row r="2911" spans="1:3" x14ac:dyDescent="0.25">
      <c r="A2911">
        <v>2905</v>
      </c>
      <c r="B2911" t="s">
        <v>18</v>
      </c>
      <c r="C2911" t="s">
        <v>3</v>
      </c>
    </row>
    <row r="2912" spans="1:3" x14ac:dyDescent="0.25">
      <c r="A2912">
        <v>2906</v>
      </c>
      <c r="B2912" t="s">
        <v>3</v>
      </c>
      <c r="C2912" t="s">
        <v>1</v>
      </c>
    </row>
    <row r="2913" spans="1:3" x14ac:dyDescent="0.25">
      <c r="A2913">
        <v>2907</v>
      </c>
      <c r="B2913" t="s">
        <v>18</v>
      </c>
      <c r="C2913" t="s">
        <v>2</v>
      </c>
    </row>
    <row r="2914" spans="1:3" x14ac:dyDescent="0.25">
      <c r="A2914">
        <v>2908</v>
      </c>
      <c r="B2914" t="s">
        <v>1</v>
      </c>
      <c r="C2914" t="s">
        <v>1</v>
      </c>
    </row>
    <row r="2915" spans="1:3" x14ac:dyDescent="0.25">
      <c r="A2915">
        <v>2909</v>
      </c>
      <c r="B2915" t="s">
        <v>18</v>
      </c>
      <c r="C2915" t="s">
        <v>3</v>
      </c>
    </row>
    <row r="2916" spans="1:3" x14ac:dyDescent="0.25">
      <c r="A2916">
        <v>2910</v>
      </c>
      <c r="B2916" t="s">
        <v>18</v>
      </c>
      <c r="C2916" t="s">
        <v>3</v>
      </c>
    </row>
    <row r="2917" spans="1:3" x14ac:dyDescent="0.25">
      <c r="A2917">
        <v>2911</v>
      </c>
      <c r="B2917" t="s">
        <v>18</v>
      </c>
      <c r="C2917" t="s">
        <v>3</v>
      </c>
    </row>
    <row r="2918" spans="1:3" x14ac:dyDescent="0.25">
      <c r="A2918">
        <v>2912</v>
      </c>
      <c r="B2918" t="s">
        <v>1</v>
      </c>
      <c r="C2918" t="s">
        <v>1</v>
      </c>
    </row>
    <row r="2919" spans="1:3" x14ac:dyDescent="0.25">
      <c r="A2919">
        <v>2913</v>
      </c>
      <c r="B2919" t="s">
        <v>18</v>
      </c>
      <c r="C2919" t="s">
        <v>18</v>
      </c>
    </row>
    <row r="2920" spans="1:3" x14ac:dyDescent="0.25">
      <c r="A2920">
        <v>2914</v>
      </c>
      <c r="B2920" t="s">
        <v>3</v>
      </c>
      <c r="C2920" t="s">
        <v>1</v>
      </c>
    </row>
    <row r="2921" spans="1:3" x14ac:dyDescent="0.25">
      <c r="A2921">
        <v>2915</v>
      </c>
      <c r="B2921" t="s">
        <v>1</v>
      </c>
      <c r="C2921" t="s">
        <v>1</v>
      </c>
    </row>
    <row r="2922" spans="1:3" x14ac:dyDescent="0.25">
      <c r="A2922">
        <v>2916</v>
      </c>
      <c r="B2922" t="s">
        <v>1</v>
      </c>
      <c r="C2922" t="s">
        <v>1</v>
      </c>
    </row>
    <row r="2923" spans="1:3" x14ac:dyDescent="0.25">
      <c r="A2923">
        <v>2917</v>
      </c>
      <c r="B2923" t="s">
        <v>1</v>
      </c>
      <c r="C2923" t="s">
        <v>1</v>
      </c>
    </row>
    <row r="2924" spans="1:3" x14ac:dyDescent="0.25">
      <c r="A2924">
        <v>2918</v>
      </c>
      <c r="B2924" t="s">
        <v>1</v>
      </c>
      <c r="C2924" t="s">
        <v>1</v>
      </c>
    </row>
    <row r="2925" spans="1:3" x14ac:dyDescent="0.25">
      <c r="A2925">
        <v>2919</v>
      </c>
      <c r="B2925" t="s">
        <v>1</v>
      </c>
      <c r="C2925" t="s">
        <v>18</v>
      </c>
    </row>
    <row r="2926" spans="1:3" x14ac:dyDescent="0.25">
      <c r="A2926">
        <v>2920</v>
      </c>
      <c r="B2926" t="s">
        <v>2</v>
      </c>
      <c r="C2926" t="s">
        <v>2</v>
      </c>
    </row>
    <row r="2927" spans="1:3" x14ac:dyDescent="0.25">
      <c r="A2927">
        <v>2921</v>
      </c>
      <c r="B2927" t="s">
        <v>3</v>
      </c>
      <c r="C2927" t="s">
        <v>18</v>
      </c>
    </row>
    <row r="2928" spans="1:3" x14ac:dyDescent="0.25">
      <c r="A2928">
        <v>2922</v>
      </c>
      <c r="B2928" t="s">
        <v>3</v>
      </c>
      <c r="C2928" t="s">
        <v>3</v>
      </c>
    </row>
    <row r="2929" spans="1:3" x14ac:dyDescent="0.25">
      <c r="A2929">
        <v>2923</v>
      </c>
      <c r="B2929" t="s">
        <v>2</v>
      </c>
      <c r="C2929" t="s">
        <v>2</v>
      </c>
    </row>
    <row r="2930" spans="1:3" x14ac:dyDescent="0.25">
      <c r="A2930">
        <v>2924</v>
      </c>
      <c r="B2930" t="s">
        <v>2</v>
      </c>
      <c r="C2930" t="s">
        <v>2</v>
      </c>
    </row>
    <row r="2931" spans="1:3" x14ac:dyDescent="0.25">
      <c r="A2931">
        <v>2925</v>
      </c>
      <c r="B2931" t="s">
        <v>1</v>
      </c>
      <c r="C2931" t="s">
        <v>1</v>
      </c>
    </row>
    <row r="2932" spans="1:3" x14ac:dyDescent="0.25">
      <c r="A2932">
        <v>2926</v>
      </c>
      <c r="B2932" t="s">
        <v>18</v>
      </c>
      <c r="C2932" t="s">
        <v>3</v>
      </c>
    </row>
    <row r="2933" spans="1:3" x14ac:dyDescent="0.25">
      <c r="A2933">
        <v>2927</v>
      </c>
      <c r="B2933" t="s">
        <v>1</v>
      </c>
      <c r="C2933" t="s">
        <v>1</v>
      </c>
    </row>
    <row r="2934" spans="1:3" x14ac:dyDescent="0.25">
      <c r="A2934">
        <v>2928</v>
      </c>
      <c r="B2934" t="s">
        <v>1</v>
      </c>
      <c r="C2934" t="s">
        <v>1</v>
      </c>
    </row>
    <row r="2935" spans="1:3" x14ac:dyDescent="0.25">
      <c r="A2935">
        <v>2929</v>
      </c>
      <c r="B2935" t="s">
        <v>18</v>
      </c>
      <c r="C2935" t="s">
        <v>2</v>
      </c>
    </row>
    <row r="2936" spans="1:3" x14ac:dyDescent="0.25">
      <c r="A2936">
        <v>2930</v>
      </c>
      <c r="B2936" t="s">
        <v>18</v>
      </c>
      <c r="C2936" t="s">
        <v>3</v>
      </c>
    </row>
    <row r="2937" spans="1:3" x14ac:dyDescent="0.25">
      <c r="A2937">
        <v>2931</v>
      </c>
      <c r="B2937" t="s">
        <v>3</v>
      </c>
      <c r="C2937" t="s">
        <v>3</v>
      </c>
    </row>
    <row r="2938" spans="1:3" x14ac:dyDescent="0.25">
      <c r="A2938">
        <v>2932</v>
      </c>
      <c r="B2938" t="s">
        <v>3</v>
      </c>
      <c r="C2938" t="s">
        <v>1</v>
      </c>
    </row>
    <row r="2939" spans="1:3" x14ac:dyDescent="0.25">
      <c r="A2939">
        <v>2933</v>
      </c>
      <c r="B2939" t="s">
        <v>3</v>
      </c>
      <c r="C2939" t="s">
        <v>2</v>
      </c>
    </row>
    <row r="2940" spans="1:3" x14ac:dyDescent="0.25">
      <c r="A2940">
        <v>2934</v>
      </c>
      <c r="B2940" t="s">
        <v>2</v>
      </c>
      <c r="C2940" t="s">
        <v>2</v>
      </c>
    </row>
    <row r="2941" spans="1:3" x14ac:dyDescent="0.25">
      <c r="A2941">
        <v>2935</v>
      </c>
      <c r="B2941" t="s">
        <v>18</v>
      </c>
      <c r="C2941" t="s">
        <v>18</v>
      </c>
    </row>
    <row r="2942" spans="1:3" x14ac:dyDescent="0.25">
      <c r="A2942">
        <v>2936</v>
      </c>
      <c r="B2942" t="s">
        <v>3</v>
      </c>
      <c r="C2942" t="s">
        <v>18</v>
      </c>
    </row>
    <row r="2943" spans="1:3" x14ac:dyDescent="0.25">
      <c r="A2943">
        <v>2937</v>
      </c>
      <c r="B2943" t="s">
        <v>18</v>
      </c>
      <c r="C2943" t="s">
        <v>18</v>
      </c>
    </row>
    <row r="2944" spans="1:3" x14ac:dyDescent="0.25">
      <c r="A2944">
        <v>2938</v>
      </c>
      <c r="B2944" t="s">
        <v>18</v>
      </c>
      <c r="C2944" t="s">
        <v>3</v>
      </c>
    </row>
    <row r="2945" spans="1:3" x14ac:dyDescent="0.25">
      <c r="A2945">
        <v>2939</v>
      </c>
      <c r="B2945" t="s">
        <v>3</v>
      </c>
      <c r="C2945" t="s">
        <v>3</v>
      </c>
    </row>
    <row r="2946" spans="1:3" x14ac:dyDescent="0.25">
      <c r="A2946">
        <v>2940</v>
      </c>
      <c r="B2946" t="s">
        <v>18</v>
      </c>
      <c r="C2946" t="s">
        <v>1</v>
      </c>
    </row>
    <row r="2947" spans="1:3" x14ac:dyDescent="0.25">
      <c r="A2947">
        <v>2941</v>
      </c>
      <c r="B2947" t="s">
        <v>18</v>
      </c>
      <c r="C2947" t="s">
        <v>1</v>
      </c>
    </row>
    <row r="2948" spans="1:3" x14ac:dyDescent="0.25">
      <c r="A2948">
        <v>2942</v>
      </c>
      <c r="B2948" t="s">
        <v>18</v>
      </c>
      <c r="C2948" t="s">
        <v>2</v>
      </c>
    </row>
    <row r="2949" spans="1:3" x14ac:dyDescent="0.25">
      <c r="A2949">
        <v>2943</v>
      </c>
      <c r="B2949" t="s">
        <v>3</v>
      </c>
      <c r="C2949" t="s">
        <v>18</v>
      </c>
    </row>
    <row r="2950" spans="1:3" x14ac:dyDescent="0.25">
      <c r="A2950">
        <v>2944</v>
      </c>
      <c r="B2950" t="s">
        <v>1</v>
      </c>
      <c r="C2950" t="s">
        <v>1</v>
      </c>
    </row>
    <row r="2951" spans="1:3" x14ac:dyDescent="0.25">
      <c r="A2951">
        <v>2945</v>
      </c>
      <c r="B2951" t="s">
        <v>1</v>
      </c>
      <c r="C2951" t="s">
        <v>1</v>
      </c>
    </row>
    <row r="2952" spans="1:3" x14ac:dyDescent="0.25">
      <c r="A2952">
        <v>2946</v>
      </c>
      <c r="B2952" t="s">
        <v>18</v>
      </c>
      <c r="C2952" t="s">
        <v>18</v>
      </c>
    </row>
    <row r="2953" spans="1:3" x14ac:dyDescent="0.25">
      <c r="A2953">
        <v>2947</v>
      </c>
      <c r="B2953" t="s">
        <v>3</v>
      </c>
      <c r="C2953" t="s">
        <v>1</v>
      </c>
    </row>
    <row r="2954" spans="1:3" x14ac:dyDescent="0.25">
      <c r="A2954">
        <v>2948</v>
      </c>
      <c r="B2954" t="s">
        <v>18</v>
      </c>
      <c r="C2954" t="s">
        <v>3</v>
      </c>
    </row>
    <row r="2955" spans="1:3" x14ac:dyDescent="0.25">
      <c r="A2955">
        <v>2949</v>
      </c>
      <c r="B2955" t="s">
        <v>3</v>
      </c>
      <c r="C2955" t="s">
        <v>18</v>
      </c>
    </row>
    <row r="2956" spans="1:3" x14ac:dyDescent="0.25">
      <c r="A2956">
        <v>2950</v>
      </c>
      <c r="B2956" t="s">
        <v>18</v>
      </c>
      <c r="C2956" t="s">
        <v>1</v>
      </c>
    </row>
    <row r="2957" spans="1:3" x14ac:dyDescent="0.25">
      <c r="A2957">
        <v>2951</v>
      </c>
      <c r="B2957" t="s">
        <v>18</v>
      </c>
      <c r="C2957" t="s">
        <v>2</v>
      </c>
    </row>
    <row r="2958" spans="1:3" x14ac:dyDescent="0.25">
      <c r="A2958">
        <v>2952</v>
      </c>
      <c r="B2958" t="s">
        <v>2</v>
      </c>
      <c r="C2958" t="s">
        <v>2</v>
      </c>
    </row>
    <row r="2959" spans="1:3" x14ac:dyDescent="0.25">
      <c r="A2959">
        <v>2953</v>
      </c>
      <c r="B2959" t="s">
        <v>2</v>
      </c>
      <c r="C2959" t="s">
        <v>2</v>
      </c>
    </row>
    <row r="2960" spans="1:3" x14ac:dyDescent="0.25">
      <c r="A2960">
        <v>2954</v>
      </c>
      <c r="B2960" t="s">
        <v>2</v>
      </c>
      <c r="C2960" t="s">
        <v>2</v>
      </c>
    </row>
    <row r="2961" spans="1:3" x14ac:dyDescent="0.25">
      <c r="A2961">
        <v>2955</v>
      </c>
      <c r="B2961" t="s">
        <v>1</v>
      </c>
      <c r="C2961" t="s">
        <v>1</v>
      </c>
    </row>
    <row r="2962" spans="1:3" x14ac:dyDescent="0.25">
      <c r="A2962">
        <v>2956</v>
      </c>
      <c r="B2962" t="s">
        <v>1</v>
      </c>
      <c r="C2962" t="s">
        <v>1</v>
      </c>
    </row>
    <row r="2963" spans="1:3" x14ac:dyDescent="0.25">
      <c r="A2963">
        <v>2957</v>
      </c>
      <c r="B2963" t="s">
        <v>18</v>
      </c>
      <c r="C2963" t="s">
        <v>1</v>
      </c>
    </row>
    <row r="2964" spans="1:3" x14ac:dyDescent="0.25">
      <c r="A2964">
        <v>2958</v>
      </c>
      <c r="B2964" t="s">
        <v>2</v>
      </c>
      <c r="C2964" t="s">
        <v>2</v>
      </c>
    </row>
    <row r="2965" spans="1:3" x14ac:dyDescent="0.25">
      <c r="A2965">
        <v>2959</v>
      </c>
      <c r="B2965" t="s">
        <v>1</v>
      </c>
      <c r="C2965" t="s">
        <v>1</v>
      </c>
    </row>
    <row r="2966" spans="1:3" x14ac:dyDescent="0.25">
      <c r="A2966">
        <v>2960</v>
      </c>
      <c r="B2966" t="s">
        <v>1</v>
      </c>
      <c r="C2966" t="s">
        <v>1</v>
      </c>
    </row>
    <row r="2967" spans="1:3" x14ac:dyDescent="0.25">
      <c r="A2967">
        <v>2961</v>
      </c>
      <c r="B2967" t="s">
        <v>3</v>
      </c>
      <c r="C2967" t="s">
        <v>1</v>
      </c>
    </row>
    <row r="2968" spans="1:3" x14ac:dyDescent="0.25">
      <c r="A2968">
        <v>2962</v>
      </c>
      <c r="B2968" t="s">
        <v>2</v>
      </c>
      <c r="C2968" t="s">
        <v>2</v>
      </c>
    </row>
    <row r="2969" spans="1:3" x14ac:dyDescent="0.25">
      <c r="A2969">
        <v>2963</v>
      </c>
      <c r="B2969" t="s">
        <v>18</v>
      </c>
      <c r="C2969" t="s">
        <v>3</v>
      </c>
    </row>
    <row r="2970" spans="1:3" x14ac:dyDescent="0.25">
      <c r="A2970">
        <v>2964</v>
      </c>
      <c r="B2970" t="s">
        <v>3</v>
      </c>
      <c r="C2970" t="s">
        <v>1</v>
      </c>
    </row>
    <row r="2971" spans="1:3" x14ac:dyDescent="0.25">
      <c r="A2971">
        <v>2965</v>
      </c>
      <c r="B2971" t="s">
        <v>3</v>
      </c>
      <c r="C2971" t="s">
        <v>18</v>
      </c>
    </row>
    <row r="2972" spans="1:3" x14ac:dyDescent="0.25">
      <c r="A2972">
        <v>2966</v>
      </c>
      <c r="B2972" t="s">
        <v>2</v>
      </c>
      <c r="C2972" t="s">
        <v>2</v>
      </c>
    </row>
    <row r="2973" spans="1:3" x14ac:dyDescent="0.25">
      <c r="A2973">
        <v>2967</v>
      </c>
      <c r="B2973" t="s">
        <v>1</v>
      </c>
      <c r="C2973" t="s">
        <v>1</v>
      </c>
    </row>
    <row r="2974" spans="1:3" x14ac:dyDescent="0.25">
      <c r="A2974">
        <v>2968</v>
      </c>
      <c r="B2974" t="s">
        <v>1</v>
      </c>
      <c r="C2974" t="s">
        <v>3</v>
      </c>
    </row>
    <row r="2975" spans="1:3" x14ac:dyDescent="0.25">
      <c r="A2975">
        <v>2969</v>
      </c>
      <c r="B2975" t="s">
        <v>2</v>
      </c>
      <c r="C2975" t="s">
        <v>2</v>
      </c>
    </row>
    <row r="2976" spans="1:3" x14ac:dyDescent="0.25">
      <c r="A2976">
        <v>2970</v>
      </c>
      <c r="B2976" t="s">
        <v>3</v>
      </c>
      <c r="C2976" t="s">
        <v>18</v>
      </c>
    </row>
    <row r="2977" spans="1:3" x14ac:dyDescent="0.25">
      <c r="A2977">
        <v>2971</v>
      </c>
      <c r="B2977" t="s">
        <v>3</v>
      </c>
      <c r="C2977" t="s">
        <v>2</v>
      </c>
    </row>
    <row r="2978" spans="1:3" x14ac:dyDescent="0.25">
      <c r="A2978">
        <v>2972</v>
      </c>
      <c r="B2978" t="s">
        <v>3</v>
      </c>
      <c r="C2978" t="s">
        <v>1</v>
      </c>
    </row>
    <row r="2979" spans="1:3" x14ac:dyDescent="0.25">
      <c r="A2979">
        <v>2973</v>
      </c>
      <c r="B2979" t="s">
        <v>2</v>
      </c>
      <c r="C2979" t="s">
        <v>2</v>
      </c>
    </row>
    <row r="2980" spans="1:3" x14ac:dyDescent="0.25">
      <c r="A2980">
        <v>2974</v>
      </c>
      <c r="B2980" t="s">
        <v>3</v>
      </c>
      <c r="C2980" t="s">
        <v>1</v>
      </c>
    </row>
    <row r="2981" spans="1:3" x14ac:dyDescent="0.25">
      <c r="A2981">
        <v>2975</v>
      </c>
      <c r="B2981" t="s">
        <v>18</v>
      </c>
      <c r="C2981" t="s">
        <v>1</v>
      </c>
    </row>
    <row r="2982" spans="1:3" x14ac:dyDescent="0.25">
      <c r="A2982">
        <v>2976</v>
      </c>
      <c r="B2982" t="s">
        <v>1</v>
      </c>
      <c r="C2982" t="s">
        <v>1</v>
      </c>
    </row>
    <row r="2983" spans="1:3" x14ac:dyDescent="0.25">
      <c r="A2983">
        <v>2977</v>
      </c>
      <c r="B2983" t="s">
        <v>2</v>
      </c>
      <c r="C2983" t="s">
        <v>2</v>
      </c>
    </row>
    <row r="2984" spans="1:3" x14ac:dyDescent="0.25">
      <c r="A2984">
        <v>2978</v>
      </c>
      <c r="B2984" t="s">
        <v>2</v>
      </c>
      <c r="C2984" t="s">
        <v>2</v>
      </c>
    </row>
    <row r="2985" spans="1:3" x14ac:dyDescent="0.25">
      <c r="A2985">
        <v>2979</v>
      </c>
      <c r="B2985" t="s">
        <v>2</v>
      </c>
      <c r="C2985" t="s">
        <v>2</v>
      </c>
    </row>
    <row r="2986" spans="1:3" x14ac:dyDescent="0.25">
      <c r="A2986">
        <v>2980</v>
      </c>
      <c r="B2986" t="s">
        <v>3</v>
      </c>
      <c r="C2986" t="s">
        <v>1</v>
      </c>
    </row>
    <row r="2987" spans="1:3" x14ac:dyDescent="0.25">
      <c r="A2987">
        <v>2981</v>
      </c>
      <c r="B2987" t="s">
        <v>18</v>
      </c>
      <c r="C2987" t="s">
        <v>3</v>
      </c>
    </row>
    <row r="2988" spans="1:3" x14ac:dyDescent="0.25">
      <c r="A2988">
        <v>2982</v>
      </c>
      <c r="B2988" t="s">
        <v>2</v>
      </c>
      <c r="C2988" t="s">
        <v>2</v>
      </c>
    </row>
    <row r="2989" spans="1:3" x14ac:dyDescent="0.25">
      <c r="A2989">
        <v>2983</v>
      </c>
      <c r="B2989" t="s">
        <v>1</v>
      </c>
      <c r="C2989" t="s">
        <v>1</v>
      </c>
    </row>
    <row r="2990" spans="1:3" x14ac:dyDescent="0.25">
      <c r="A2990">
        <v>2984</v>
      </c>
      <c r="B2990" t="s">
        <v>2</v>
      </c>
      <c r="C2990" t="s">
        <v>2</v>
      </c>
    </row>
    <row r="2991" spans="1:3" x14ac:dyDescent="0.25">
      <c r="A2991">
        <v>2985</v>
      </c>
      <c r="B2991" t="s">
        <v>1</v>
      </c>
      <c r="C2991" t="s">
        <v>1</v>
      </c>
    </row>
    <row r="2992" spans="1:3" x14ac:dyDescent="0.25">
      <c r="A2992">
        <v>2986</v>
      </c>
      <c r="B2992" t="s">
        <v>2</v>
      </c>
      <c r="C2992" t="s">
        <v>2</v>
      </c>
    </row>
    <row r="2993" spans="1:3" x14ac:dyDescent="0.25">
      <c r="A2993">
        <v>2987</v>
      </c>
      <c r="B2993" t="s">
        <v>2</v>
      </c>
      <c r="C2993" t="s">
        <v>2</v>
      </c>
    </row>
    <row r="2994" spans="1:3" x14ac:dyDescent="0.25">
      <c r="A2994">
        <v>2988</v>
      </c>
      <c r="B2994" t="s">
        <v>2</v>
      </c>
      <c r="C2994" t="s">
        <v>2</v>
      </c>
    </row>
    <row r="2995" spans="1:3" x14ac:dyDescent="0.25">
      <c r="A2995">
        <v>2989</v>
      </c>
      <c r="B2995" t="s">
        <v>2</v>
      </c>
      <c r="C2995" t="s">
        <v>2</v>
      </c>
    </row>
    <row r="2996" spans="1:3" x14ac:dyDescent="0.25">
      <c r="A2996">
        <v>2990</v>
      </c>
      <c r="B2996" t="s">
        <v>3</v>
      </c>
      <c r="C2996" t="s">
        <v>1</v>
      </c>
    </row>
    <row r="2997" spans="1:3" x14ac:dyDescent="0.25">
      <c r="A2997">
        <v>2991</v>
      </c>
      <c r="B2997" t="s">
        <v>2</v>
      </c>
      <c r="C2997" t="s">
        <v>2</v>
      </c>
    </row>
    <row r="2998" spans="1:3" x14ac:dyDescent="0.25">
      <c r="A2998">
        <v>2992</v>
      </c>
      <c r="B2998" t="s">
        <v>2</v>
      </c>
      <c r="C2998" t="s">
        <v>2</v>
      </c>
    </row>
    <row r="2999" spans="1:3" x14ac:dyDescent="0.25">
      <c r="A2999">
        <v>2993</v>
      </c>
      <c r="B2999" t="s">
        <v>2</v>
      </c>
      <c r="C2999" t="s">
        <v>2</v>
      </c>
    </row>
    <row r="3000" spans="1:3" x14ac:dyDescent="0.25">
      <c r="A3000">
        <v>2994</v>
      </c>
      <c r="B3000" t="s">
        <v>3</v>
      </c>
      <c r="C3000" t="s">
        <v>2</v>
      </c>
    </row>
    <row r="3001" spans="1:3" x14ac:dyDescent="0.25">
      <c r="A3001">
        <v>2995</v>
      </c>
      <c r="B3001" t="s">
        <v>18</v>
      </c>
      <c r="C3001" t="s">
        <v>18</v>
      </c>
    </row>
    <row r="3002" spans="1:3" x14ac:dyDescent="0.25">
      <c r="A3002">
        <v>2996</v>
      </c>
      <c r="B3002" t="s">
        <v>18</v>
      </c>
      <c r="C3002" t="s">
        <v>3</v>
      </c>
    </row>
    <row r="3003" spans="1:3" x14ac:dyDescent="0.25">
      <c r="A3003">
        <v>2997</v>
      </c>
      <c r="B3003" t="s">
        <v>1</v>
      </c>
      <c r="C3003" t="s">
        <v>1</v>
      </c>
    </row>
    <row r="3004" spans="1:3" x14ac:dyDescent="0.25">
      <c r="A3004">
        <v>2998</v>
      </c>
      <c r="B3004" t="s">
        <v>1</v>
      </c>
      <c r="C3004" t="s">
        <v>1</v>
      </c>
    </row>
    <row r="3005" spans="1:3" x14ac:dyDescent="0.25">
      <c r="A3005">
        <v>2999</v>
      </c>
      <c r="B3005" t="s">
        <v>1</v>
      </c>
      <c r="C3005" t="s">
        <v>1</v>
      </c>
    </row>
    <row r="3006" spans="1:3" x14ac:dyDescent="0.25">
      <c r="A3006">
        <v>3000</v>
      </c>
      <c r="B3006" t="s">
        <v>1</v>
      </c>
      <c r="C3006" t="s">
        <v>1</v>
      </c>
    </row>
    <row r="3007" spans="1:3" x14ac:dyDescent="0.25">
      <c r="A3007">
        <v>3001</v>
      </c>
      <c r="B3007" t="s">
        <v>3</v>
      </c>
      <c r="C3007" t="s">
        <v>1</v>
      </c>
    </row>
    <row r="3008" spans="1:3" x14ac:dyDescent="0.25">
      <c r="A3008">
        <v>3002</v>
      </c>
      <c r="B3008" t="s">
        <v>18</v>
      </c>
      <c r="C3008" t="s">
        <v>3</v>
      </c>
    </row>
    <row r="3009" spans="1:3" x14ac:dyDescent="0.25">
      <c r="A3009">
        <v>3003</v>
      </c>
      <c r="B3009" t="s">
        <v>1</v>
      </c>
      <c r="C3009" t="s">
        <v>1</v>
      </c>
    </row>
    <row r="3010" spans="1:3" x14ac:dyDescent="0.25">
      <c r="A3010">
        <v>3004</v>
      </c>
      <c r="B3010" t="s">
        <v>18</v>
      </c>
      <c r="C3010" t="s">
        <v>2</v>
      </c>
    </row>
    <row r="3011" spans="1:3" x14ac:dyDescent="0.25">
      <c r="A3011">
        <v>3005</v>
      </c>
      <c r="B3011" t="s">
        <v>3</v>
      </c>
      <c r="C3011" t="s">
        <v>1</v>
      </c>
    </row>
    <row r="3012" spans="1:3" x14ac:dyDescent="0.25">
      <c r="A3012">
        <v>3006</v>
      </c>
      <c r="B3012" t="s">
        <v>18</v>
      </c>
      <c r="C3012" t="s">
        <v>18</v>
      </c>
    </row>
    <row r="3013" spans="1:3" x14ac:dyDescent="0.25">
      <c r="A3013">
        <v>3007</v>
      </c>
      <c r="B3013" t="s">
        <v>18</v>
      </c>
      <c r="C3013" t="s">
        <v>2</v>
      </c>
    </row>
    <row r="3014" spans="1:3" x14ac:dyDescent="0.25">
      <c r="A3014">
        <v>3008</v>
      </c>
      <c r="B3014" t="s">
        <v>3</v>
      </c>
      <c r="C3014" t="s">
        <v>1</v>
      </c>
    </row>
    <row r="3015" spans="1:3" x14ac:dyDescent="0.25">
      <c r="A3015">
        <v>3009</v>
      </c>
      <c r="B3015" t="s">
        <v>2</v>
      </c>
      <c r="C3015" t="s">
        <v>2</v>
      </c>
    </row>
    <row r="3016" spans="1:3" x14ac:dyDescent="0.25">
      <c r="A3016">
        <v>3010</v>
      </c>
      <c r="B3016" t="s">
        <v>1</v>
      </c>
      <c r="C3016" t="s">
        <v>1</v>
      </c>
    </row>
    <row r="3017" spans="1:3" x14ac:dyDescent="0.25">
      <c r="A3017">
        <v>3011</v>
      </c>
      <c r="B3017" t="s">
        <v>2</v>
      </c>
      <c r="C3017" t="s">
        <v>2</v>
      </c>
    </row>
    <row r="3018" spans="1:3" x14ac:dyDescent="0.25">
      <c r="A3018">
        <v>3012</v>
      </c>
      <c r="B3018" t="s">
        <v>1</v>
      </c>
      <c r="C3018" t="s">
        <v>1</v>
      </c>
    </row>
    <row r="3019" spans="1:3" x14ac:dyDescent="0.25">
      <c r="A3019">
        <v>3013</v>
      </c>
      <c r="B3019" t="s">
        <v>2</v>
      </c>
      <c r="C3019" t="s">
        <v>2</v>
      </c>
    </row>
    <row r="3020" spans="1:3" x14ac:dyDescent="0.25">
      <c r="A3020">
        <v>3014</v>
      </c>
      <c r="B3020" t="s">
        <v>18</v>
      </c>
      <c r="C3020" t="s">
        <v>3</v>
      </c>
    </row>
    <row r="3021" spans="1:3" x14ac:dyDescent="0.25">
      <c r="A3021">
        <v>3015</v>
      </c>
      <c r="B3021" t="s">
        <v>1</v>
      </c>
      <c r="C3021" t="s">
        <v>1</v>
      </c>
    </row>
    <row r="3022" spans="1:3" x14ac:dyDescent="0.25">
      <c r="A3022">
        <v>3016</v>
      </c>
      <c r="B3022" t="s">
        <v>2</v>
      </c>
      <c r="C3022" t="s">
        <v>2</v>
      </c>
    </row>
    <row r="3023" spans="1:3" x14ac:dyDescent="0.25">
      <c r="A3023">
        <v>3017</v>
      </c>
      <c r="B3023" t="s">
        <v>18</v>
      </c>
      <c r="C3023" t="s">
        <v>18</v>
      </c>
    </row>
    <row r="3024" spans="1:3" x14ac:dyDescent="0.25">
      <c r="A3024">
        <v>3018</v>
      </c>
      <c r="B3024" t="s">
        <v>1</v>
      </c>
      <c r="C3024" t="s">
        <v>1</v>
      </c>
    </row>
    <row r="3025" spans="1:3" x14ac:dyDescent="0.25">
      <c r="A3025">
        <v>3019</v>
      </c>
      <c r="B3025" t="s">
        <v>1</v>
      </c>
      <c r="C3025" t="s">
        <v>1</v>
      </c>
    </row>
    <row r="3026" spans="1:3" x14ac:dyDescent="0.25">
      <c r="A3026">
        <v>3020</v>
      </c>
      <c r="B3026" t="s">
        <v>1</v>
      </c>
      <c r="C3026" t="s">
        <v>1</v>
      </c>
    </row>
    <row r="3027" spans="1:3" x14ac:dyDescent="0.25">
      <c r="A3027">
        <v>3021</v>
      </c>
      <c r="B3027" t="s">
        <v>1</v>
      </c>
      <c r="C3027" t="s">
        <v>1</v>
      </c>
    </row>
    <row r="3028" spans="1:3" x14ac:dyDescent="0.25">
      <c r="A3028">
        <v>3022</v>
      </c>
      <c r="B3028" t="s">
        <v>3</v>
      </c>
      <c r="C3028" t="s">
        <v>1</v>
      </c>
    </row>
    <row r="3029" spans="1:3" x14ac:dyDescent="0.25">
      <c r="A3029">
        <v>3023</v>
      </c>
      <c r="B3029" t="s">
        <v>1</v>
      </c>
      <c r="C3029" t="s">
        <v>1</v>
      </c>
    </row>
    <row r="3030" spans="1:3" x14ac:dyDescent="0.25">
      <c r="A3030">
        <v>3024</v>
      </c>
      <c r="B3030" t="s">
        <v>1</v>
      </c>
      <c r="C3030" t="s">
        <v>1</v>
      </c>
    </row>
    <row r="3031" spans="1:3" x14ac:dyDescent="0.25">
      <c r="A3031">
        <v>3025</v>
      </c>
      <c r="B3031" t="s">
        <v>3</v>
      </c>
      <c r="C3031" t="s">
        <v>1</v>
      </c>
    </row>
    <row r="3032" spans="1:3" x14ac:dyDescent="0.25">
      <c r="A3032">
        <v>3026</v>
      </c>
      <c r="B3032" t="s">
        <v>2</v>
      </c>
      <c r="C3032" t="s">
        <v>2</v>
      </c>
    </row>
    <row r="3033" spans="1:3" x14ac:dyDescent="0.25">
      <c r="A3033">
        <v>3027</v>
      </c>
      <c r="B3033" t="s">
        <v>2</v>
      </c>
      <c r="C3033" t="s">
        <v>2</v>
      </c>
    </row>
    <row r="3034" spans="1:3" x14ac:dyDescent="0.25">
      <c r="A3034">
        <v>3028</v>
      </c>
      <c r="B3034" t="s">
        <v>3</v>
      </c>
      <c r="C3034" t="s">
        <v>1</v>
      </c>
    </row>
    <row r="3035" spans="1:3" x14ac:dyDescent="0.25">
      <c r="A3035">
        <v>3029</v>
      </c>
      <c r="B3035" t="s">
        <v>2</v>
      </c>
      <c r="C3035" t="s">
        <v>2</v>
      </c>
    </row>
    <row r="3036" spans="1:3" x14ac:dyDescent="0.25">
      <c r="A3036">
        <v>3030</v>
      </c>
      <c r="B3036" t="s">
        <v>3</v>
      </c>
      <c r="C3036" t="s">
        <v>1</v>
      </c>
    </row>
    <row r="3037" spans="1:3" x14ac:dyDescent="0.25">
      <c r="A3037">
        <v>3031</v>
      </c>
      <c r="B3037" t="s">
        <v>1</v>
      </c>
      <c r="C3037" t="s">
        <v>1</v>
      </c>
    </row>
    <row r="3038" spans="1:3" x14ac:dyDescent="0.25">
      <c r="A3038">
        <v>3032</v>
      </c>
      <c r="B3038" t="s">
        <v>1</v>
      </c>
      <c r="C3038" t="s">
        <v>18</v>
      </c>
    </row>
    <row r="3039" spans="1:3" x14ac:dyDescent="0.25">
      <c r="A3039">
        <v>3033</v>
      </c>
      <c r="B3039" t="s">
        <v>18</v>
      </c>
      <c r="C3039" t="s">
        <v>2</v>
      </c>
    </row>
    <row r="3040" spans="1:3" x14ac:dyDescent="0.25">
      <c r="A3040">
        <v>3034</v>
      </c>
      <c r="B3040" t="s">
        <v>2</v>
      </c>
      <c r="C3040" t="s">
        <v>2</v>
      </c>
    </row>
    <row r="3041" spans="1:3" x14ac:dyDescent="0.25">
      <c r="A3041">
        <v>3035</v>
      </c>
      <c r="B3041" t="s">
        <v>18</v>
      </c>
      <c r="C3041" t="s">
        <v>2</v>
      </c>
    </row>
    <row r="3042" spans="1:3" x14ac:dyDescent="0.25">
      <c r="A3042">
        <v>3036</v>
      </c>
      <c r="B3042" t="s">
        <v>18</v>
      </c>
      <c r="C3042" t="s">
        <v>18</v>
      </c>
    </row>
    <row r="3043" spans="1:3" x14ac:dyDescent="0.25">
      <c r="A3043">
        <v>3037</v>
      </c>
      <c r="B3043" t="s">
        <v>1</v>
      </c>
      <c r="C3043" t="s">
        <v>1</v>
      </c>
    </row>
    <row r="3044" spans="1:3" x14ac:dyDescent="0.25">
      <c r="A3044">
        <v>3038</v>
      </c>
      <c r="B3044" t="s">
        <v>2</v>
      </c>
      <c r="C3044" t="s">
        <v>2</v>
      </c>
    </row>
    <row r="3045" spans="1:3" x14ac:dyDescent="0.25">
      <c r="A3045">
        <v>3039</v>
      </c>
      <c r="B3045" t="s">
        <v>3</v>
      </c>
      <c r="C3045" t="s">
        <v>1</v>
      </c>
    </row>
    <row r="3046" spans="1:3" x14ac:dyDescent="0.25">
      <c r="A3046">
        <v>3040</v>
      </c>
      <c r="B3046" t="s">
        <v>18</v>
      </c>
      <c r="C3046" t="s">
        <v>2</v>
      </c>
    </row>
    <row r="3047" spans="1:3" x14ac:dyDescent="0.25">
      <c r="A3047">
        <v>3041</v>
      </c>
      <c r="B3047" t="s">
        <v>18</v>
      </c>
      <c r="C3047" t="s">
        <v>2</v>
      </c>
    </row>
    <row r="3048" spans="1:3" x14ac:dyDescent="0.25">
      <c r="A3048">
        <v>3042</v>
      </c>
      <c r="B3048" t="s">
        <v>3</v>
      </c>
      <c r="C3048" t="s">
        <v>18</v>
      </c>
    </row>
    <row r="3049" spans="1:3" x14ac:dyDescent="0.25">
      <c r="A3049">
        <v>3043</v>
      </c>
      <c r="B3049" t="s">
        <v>3</v>
      </c>
      <c r="C3049" t="s">
        <v>2</v>
      </c>
    </row>
    <row r="3050" spans="1:3" x14ac:dyDescent="0.25">
      <c r="A3050">
        <v>3044</v>
      </c>
      <c r="B3050" t="s">
        <v>1</v>
      </c>
      <c r="C3050" t="s">
        <v>1</v>
      </c>
    </row>
    <row r="3051" spans="1:3" x14ac:dyDescent="0.25">
      <c r="A3051">
        <v>3045</v>
      </c>
      <c r="B3051" t="s">
        <v>18</v>
      </c>
      <c r="C3051" t="s">
        <v>1</v>
      </c>
    </row>
    <row r="3052" spans="1:3" x14ac:dyDescent="0.25">
      <c r="A3052">
        <v>3046</v>
      </c>
      <c r="B3052" t="s">
        <v>2</v>
      </c>
      <c r="C3052" t="s">
        <v>2</v>
      </c>
    </row>
    <row r="3053" spans="1:3" x14ac:dyDescent="0.25">
      <c r="A3053">
        <v>3047</v>
      </c>
      <c r="B3053" t="s">
        <v>18</v>
      </c>
      <c r="C3053" t="s">
        <v>3</v>
      </c>
    </row>
    <row r="3054" spans="1:3" x14ac:dyDescent="0.25">
      <c r="A3054">
        <v>3048</v>
      </c>
      <c r="B3054" t="s">
        <v>18</v>
      </c>
      <c r="C3054" t="s">
        <v>18</v>
      </c>
    </row>
    <row r="3055" spans="1:3" x14ac:dyDescent="0.25">
      <c r="A3055">
        <v>3049</v>
      </c>
      <c r="B3055" t="s">
        <v>1</v>
      </c>
      <c r="C3055" t="s">
        <v>1</v>
      </c>
    </row>
    <row r="3056" spans="1:3" x14ac:dyDescent="0.25">
      <c r="A3056">
        <v>3050</v>
      </c>
      <c r="B3056" t="s">
        <v>1</v>
      </c>
      <c r="C3056" t="s">
        <v>1</v>
      </c>
    </row>
    <row r="3057" spans="1:3" x14ac:dyDescent="0.25">
      <c r="A3057">
        <v>3051</v>
      </c>
      <c r="B3057" t="s">
        <v>2</v>
      </c>
      <c r="C3057" t="s">
        <v>2</v>
      </c>
    </row>
    <row r="3058" spans="1:3" x14ac:dyDescent="0.25">
      <c r="A3058">
        <v>3052</v>
      </c>
      <c r="B3058" t="s">
        <v>2</v>
      </c>
      <c r="C3058" t="s">
        <v>2</v>
      </c>
    </row>
    <row r="3059" spans="1:3" x14ac:dyDescent="0.25">
      <c r="A3059">
        <v>3053</v>
      </c>
      <c r="B3059" t="s">
        <v>1</v>
      </c>
      <c r="C3059" t="s">
        <v>1</v>
      </c>
    </row>
    <row r="3060" spans="1:3" x14ac:dyDescent="0.25">
      <c r="A3060">
        <v>3054</v>
      </c>
      <c r="B3060" t="s">
        <v>1</v>
      </c>
      <c r="C3060" t="s">
        <v>1</v>
      </c>
    </row>
    <row r="3061" spans="1:3" x14ac:dyDescent="0.25">
      <c r="A3061">
        <v>3055</v>
      </c>
      <c r="B3061" t="s">
        <v>18</v>
      </c>
      <c r="C3061" t="s">
        <v>3</v>
      </c>
    </row>
    <row r="3062" spans="1:3" x14ac:dyDescent="0.25">
      <c r="A3062">
        <v>3056</v>
      </c>
      <c r="B3062" t="s">
        <v>3</v>
      </c>
      <c r="C3062" t="s">
        <v>1</v>
      </c>
    </row>
    <row r="3063" spans="1:3" x14ac:dyDescent="0.25">
      <c r="A3063">
        <v>3057</v>
      </c>
      <c r="B3063" t="s">
        <v>18</v>
      </c>
      <c r="C3063" t="s">
        <v>1</v>
      </c>
    </row>
    <row r="3064" spans="1:3" x14ac:dyDescent="0.25">
      <c r="A3064">
        <v>3058</v>
      </c>
      <c r="B3064" t="s">
        <v>1</v>
      </c>
      <c r="C3064" t="s">
        <v>18</v>
      </c>
    </row>
    <row r="3065" spans="1:3" x14ac:dyDescent="0.25">
      <c r="A3065">
        <v>3059</v>
      </c>
      <c r="B3065" t="s">
        <v>1</v>
      </c>
      <c r="C3065" t="s">
        <v>1</v>
      </c>
    </row>
    <row r="3066" spans="1:3" x14ac:dyDescent="0.25">
      <c r="A3066">
        <v>3060</v>
      </c>
      <c r="B3066" t="s">
        <v>3</v>
      </c>
      <c r="C3066" t="s">
        <v>1</v>
      </c>
    </row>
    <row r="3067" spans="1:3" x14ac:dyDescent="0.25">
      <c r="A3067">
        <v>3061</v>
      </c>
      <c r="B3067" t="s">
        <v>2</v>
      </c>
      <c r="C3067" t="s">
        <v>2</v>
      </c>
    </row>
    <row r="3068" spans="1:3" x14ac:dyDescent="0.25">
      <c r="A3068">
        <v>3062</v>
      </c>
      <c r="B3068" t="s">
        <v>1</v>
      </c>
      <c r="C3068" t="s">
        <v>1</v>
      </c>
    </row>
    <row r="3069" spans="1:3" x14ac:dyDescent="0.25">
      <c r="A3069">
        <v>3063</v>
      </c>
      <c r="B3069" t="s">
        <v>3</v>
      </c>
      <c r="C3069" t="s">
        <v>1</v>
      </c>
    </row>
    <row r="3070" spans="1:3" x14ac:dyDescent="0.25">
      <c r="A3070">
        <v>3064</v>
      </c>
      <c r="B3070" t="s">
        <v>2</v>
      </c>
      <c r="C3070" t="s">
        <v>2</v>
      </c>
    </row>
    <row r="3071" spans="1:3" x14ac:dyDescent="0.25">
      <c r="A3071">
        <v>3065</v>
      </c>
      <c r="B3071" t="s">
        <v>18</v>
      </c>
      <c r="C3071" t="s">
        <v>3</v>
      </c>
    </row>
    <row r="3072" spans="1:3" x14ac:dyDescent="0.25">
      <c r="A3072">
        <v>3066</v>
      </c>
      <c r="B3072" t="s">
        <v>3</v>
      </c>
      <c r="C3072" t="s">
        <v>1</v>
      </c>
    </row>
    <row r="3073" spans="1:3" x14ac:dyDescent="0.25">
      <c r="A3073">
        <v>3067</v>
      </c>
      <c r="B3073" t="s">
        <v>3</v>
      </c>
      <c r="C3073" t="s">
        <v>1</v>
      </c>
    </row>
    <row r="3074" spans="1:3" x14ac:dyDescent="0.25">
      <c r="A3074">
        <v>3068</v>
      </c>
      <c r="B3074" t="s">
        <v>1</v>
      </c>
      <c r="C3074" t="s">
        <v>1</v>
      </c>
    </row>
    <row r="3075" spans="1:3" x14ac:dyDescent="0.25">
      <c r="A3075">
        <v>3069</v>
      </c>
      <c r="B3075" t="s">
        <v>1</v>
      </c>
      <c r="C3075" t="s">
        <v>1</v>
      </c>
    </row>
    <row r="3076" spans="1:3" x14ac:dyDescent="0.25">
      <c r="A3076">
        <v>3070</v>
      </c>
      <c r="B3076" t="s">
        <v>18</v>
      </c>
      <c r="C3076" t="s">
        <v>3</v>
      </c>
    </row>
    <row r="3077" spans="1:3" x14ac:dyDescent="0.25">
      <c r="A3077">
        <v>3071</v>
      </c>
      <c r="B3077" t="s">
        <v>18</v>
      </c>
      <c r="C3077" t="s">
        <v>1</v>
      </c>
    </row>
    <row r="3078" spans="1:3" x14ac:dyDescent="0.25">
      <c r="A3078">
        <v>3072</v>
      </c>
      <c r="B3078" t="s">
        <v>18</v>
      </c>
      <c r="C3078" t="s">
        <v>2</v>
      </c>
    </row>
    <row r="3079" spans="1:3" x14ac:dyDescent="0.25">
      <c r="A3079">
        <v>3073</v>
      </c>
      <c r="B3079" t="s">
        <v>18</v>
      </c>
      <c r="C3079" t="s">
        <v>18</v>
      </c>
    </row>
    <row r="3080" spans="1:3" x14ac:dyDescent="0.25">
      <c r="A3080">
        <v>3074</v>
      </c>
      <c r="B3080" t="s">
        <v>18</v>
      </c>
      <c r="C3080" t="s">
        <v>18</v>
      </c>
    </row>
    <row r="3081" spans="1:3" x14ac:dyDescent="0.25">
      <c r="A3081">
        <v>3075</v>
      </c>
      <c r="B3081" t="s">
        <v>18</v>
      </c>
      <c r="C3081" t="s">
        <v>3</v>
      </c>
    </row>
    <row r="3082" spans="1:3" x14ac:dyDescent="0.25">
      <c r="A3082">
        <v>3076</v>
      </c>
      <c r="B3082" t="s">
        <v>3</v>
      </c>
      <c r="C3082" t="s">
        <v>1</v>
      </c>
    </row>
    <row r="3083" spans="1:3" x14ac:dyDescent="0.25">
      <c r="A3083">
        <v>3077</v>
      </c>
      <c r="B3083" t="s">
        <v>3</v>
      </c>
      <c r="C3083" t="s">
        <v>2</v>
      </c>
    </row>
    <row r="3084" spans="1:3" x14ac:dyDescent="0.25">
      <c r="A3084">
        <v>3078</v>
      </c>
      <c r="B3084" t="s">
        <v>3</v>
      </c>
      <c r="C3084" t="s">
        <v>1</v>
      </c>
    </row>
    <row r="3085" spans="1:3" x14ac:dyDescent="0.25">
      <c r="A3085">
        <v>3079</v>
      </c>
      <c r="B3085" t="s">
        <v>3</v>
      </c>
      <c r="C3085" t="s">
        <v>3</v>
      </c>
    </row>
    <row r="3086" spans="1:3" x14ac:dyDescent="0.25">
      <c r="A3086">
        <v>3080</v>
      </c>
      <c r="B3086" t="s">
        <v>1</v>
      </c>
      <c r="C3086" t="s">
        <v>3</v>
      </c>
    </row>
    <row r="3087" spans="1:3" x14ac:dyDescent="0.25">
      <c r="A3087">
        <v>3081</v>
      </c>
      <c r="B3087" t="s">
        <v>1</v>
      </c>
      <c r="C3087" t="s">
        <v>18</v>
      </c>
    </row>
    <row r="3088" spans="1:3" x14ac:dyDescent="0.25">
      <c r="A3088">
        <v>3082</v>
      </c>
      <c r="B3088" t="s">
        <v>2</v>
      </c>
      <c r="C3088" t="s">
        <v>2</v>
      </c>
    </row>
    <row r="3089" spans="1:3" x14ac:dyDescent="0.25">
      <c r="A3089">
        <v>3083</v>
      </c>
      <c r="B3089" t="s">
        <v>3</v>
      </c>
      <c r="C3089" t="s">
        <v>18</v>
      </c>
    </row>
    <row r="3090" spans="1:3" x14ac:dyDescent="0.25">
      <c r="A3090">
        <v>3084</v>
      </c>
      <c r="B3090" t="s">
        <v>18</v>
      </c>
      <c r="C3090" t="s">
        <v>3</v>
      </c>
    </row>
    <row r="3091" spans="1:3" x14ac:dyDescent="0.25">
      <c r="A3091">
        <v>3085</v>
      </c>
      <c r="B3091" t="s">
        <v>1</v>
      </c>
      <c r="C3091" t="s">
        <v>1</v>
      </c>
    </row>
    <row r="3092" spans="1:3" x14ac:dyDescent="0.25">
      <c r="A3092">
        <v>3086</v>
      </c>
      <c r="B3092" t="s">
        <v>3</v>
      </c>
      <c r="C3092" t="s">
        <v>18</v>
      </c>
    </row>
    <row r="3093" spans="1:3" x14ac:dyDescent="0.25">
      <c r="A3093">
        <v>3087</v>
      </c>
      <c r="B3093" t="s">
        <v>3</v>
      </c>
      <c r="C3093" t="s">
        <v>1</v>
      </c>
    </row>
    <row r="3094" spans="1:3" x14ac:dyDescent="0.25">
      <c r="A3094">
        <v>3088</v>
      </c>
      <c r="B3094" t="s">
        <v>3</v>
      </c>
      <c r="C3094" t="s">
        <v>3</v>
      </c>
    </row>
    <row r="3095" spans="1:3" x14ac:dyDescent="0.25">
      <c r="A3095">
        <v>3089</v>
      </c>
      <c r="B3095" t="s">
        <v>3</v>
      </c>
      <c r="C3095" t="s">
        <v>1</v>
      </c>
    </row>
    <row r="3096" spans="1:3" x14ac:dyDescent="0.25">
      <c r="A3096">
        <v>3090</v>
      </c>
      <c r="B3096" t="s">
        <v>1</v>
      </c>
      <c r="C3096" t="s">
        <v>1</v>
      </c>
    </row>
    <row r="3097" spans="1:3" x14ac:dyDescent="0.25">
      <c r="A3097">
        <v>3091</v>
      </c>
      <c r="B3097" t="s">
        <v>1</v>
      </c>
      <c r="C3097" t="s">
        <v>1</v>
      </c>
    </row>
    <row r="3098" spans="1:3" x14ac:dyDescent="0.25">
      <c r="A3098">
        <v>3092</v>
      </c>
      <c r="B3098" t="s">
        <v>2</v>
      </c>
      <c r="C3098" t="s">
        <v>2</v>
      </c>
    </row>
    <row r="3099" spans="1:3" x14ac:dyDescent="0.25">
      <c r="A3099">
        <v>3093</v>
      </c>
      <c r="B3099" t="s">
        <v>1</v>
      </c>
      <c r="C3099" t="s">
        <v>1</v>
      </c>
    </row>
    <row r="3100" spans="1:3" x14ac:dyDescent="0.25">
      <c r="A3100">
        <v>3094</v>
      </c>
      <c r="B3100" t="s">
        <v>2</v>
      </c>
      <c r="C3100" t="s">
        <v>2</v>
      </c>
    </row>
    <row r="3101" spans="1:3" x14ac:dyDescent="0.25">
      <c r="A3101">
        <v>3095</v>
      </c>
      <c r="B3101" t="s">
        <v>2</v>
      </c>
      <c r="C3101" t="s">
        <v>2</v>
      </c>
    </row>
    <row r="3102" spans="1:3" x14ac:dyDescent="0.25">
      <c r="A3102">
        <v>3096</v>
      </c>
      <c r="B3102" t="s">
        <v>18</v>
      </c>
      <c r="C3102" t="s">
        <v>3</v>
      </c>
    </row>
    <row r="3103" spans="1:3" x14ac:dyDescent="0.25">
      <c r="A3103">
        <v>3097</v>
      </c>
      <c r="B3103" t="s">
        <v>3</v>
      </c>
      <c r="C3103" t="s">
        <v>1</v>
      </c>
    </row>
    <row r="3104" spans="1:3" x14ac:dyDescent="0.25">
      <c r="A3104">
        <v>3098</v>
      </c>
      <c r="B3104" t="s">
        <v>2</v>
      </c>
      <c r="C3104" t="s">
        <v>2</v>
      </c>
    </row>
    <row r="3105" spans="1:3" x14ac:dyDescent="0.25">
      <c r="A3105">
        <v>3099</v>
      </c>
      <c r="B3105" t="s">
        <v>3</v>
      </c>
      <c r="C3105" t="s">
        <v>1</v>
      </c>
    </row>
    <row r="3106" spans="1:3" x14ac:dyDescent="0.25">
      <c r="A3106">
        <v>3100</v>
      </c>
      <c r="B3106" t="s">
        <v>18</v>
      </c>
      <c r="C3106" t="s">
        <v>2</v>
      </c>
    </row>
    <row r="3107" spans="1:3" x14ac:dyDescent="0.25">
      <c r="A3107">
        <v>3101</v>
      </c>
      <c r="B3107" t="s">
        <v>2</v>
      </c>
      <c r="C3107" t="s">
        <v>2</v>
      </c>
    </row>
    <row r="3108" spans="1:3" x14ac:dyDescent="0.25">
      <c r="A3108">
        <v>3102</v>
      </c>
      <c r="B3108" t="s">
        <v>1</v>
      </c>
      <c r="C3108" t="s">
        <v>3</v>
      </c>
    </row>
    <row r="3109" spans="1:3" x14ac:dyDescent="0.25">
      <c r="A3109">
        <v>3103</v>
      </c>
      <c r="B3109" t="s">
        <v>2</v>
      </c>
      <c r="C3109" t="s">
        <v>2</v>
      </c>
    </row>
    <row r="3110" spans="1:3" x14ac:dyDescent="0.25">
      <c r="A3110">
        <v>3104</v>
      </c>
      <c r="B3110" t="s">
        <v>3</v>
      </c>
      <c r="C3110" t="s">
        <v>1</v>
      </c>
    </row>
    <row r="3111" spans="1:3" x14ac:dyDescent="0.25">
      <c r="A3111">
        <v>3105</v>
      </c>
      <c r="B3111" t="s">
        <v>1</v>
      </c>
      <c r="C3111" t="s">
        <v>1</v>
      </c>
    </row>
    <row r="3112" spans="1:3" x14ac:dyDescent="0.25">
      <c r="A3112">
        <v>3106</v>
      </c>
      <c r="B3112" t="s">
        <v>18</v>
      </c>
      <c r="C3112" t="s">
        <v>2</v>
      </c>
    </row>
    <row r="3113" spans="1:3" x14ac:dyDescent="0.25">
      <c r="A3113">
        <v>3107</v>
      </c>
      <c r="B3113" t="s">
        <v>2</v>
      </c>
      <c r="C3113" t="s">
        <v>2</v>
      </c>
    </row>
    <row r="3114" spans="1:3" x14ac:dyDescent="0.25">
      <c r="A3114">
        <v>3108</v>
      </c>
      <c r="B3114" t="s">
        <v>3</v>
      </c>
      <c r="C3114" t="s">
        <v>1</v>
      </c>
    </row>
    <row r="3115" spans="1:3" x14ac:dyDescent="0.25">
      <c r="A3115">
        <v>3109</v>
      </c>
      <c r="B3115" t="s">
        <v>2</v>
      </c>
      <c r="C3115" t="s">
        <v>2</v>
      </c>
    </row>
    <row r="3116" spans="1:3" x14ac:dyDescent="0.25">
      <c r="A3116">
        <v>3110</v>
      </c>
      <c r="B3116" t="s">
        <v>2</v>
      </c>
      <c r="C3116" t="s">
        <v>2</v>
      </c>
    </row>
    <row r="3117" spans="1:3" x14ac:dyDescent="0.25">
      <c r="A3117">
        <v>3111</v>
      </c>
      <c r="B3117" t="s">
        <v>18</v>
      </c>
      <c r="C3117" t="s">
        <v>2</v>
      </c>
    </row>
    <row r="3118" spans="1:3" x14ac:dyDescent="0.25">
      <c r="A3118">
        <v>3112</v>
      </c>
      <c r="B3118" t="s">
        <v>1</v>
      </c>
      <c r="C3118" t="s">
        <v>1</v>
      </c>
    </row>
    <row r="3119" spans="1:3" x14ac:dyDescent="0.25">
      <c r="A3119">
        <v>3113</v>
      </c>
      <c r="B3119" t="s">
        <v>3</v>
      </c>
      <c r="C3119" t="s">
        <v>1</v>
      </c>
    </row>
    <row r="3120" spans="1:3" x14ac:dyDescent="0.25">
      <c r="A3120">
        <v>3114</v>
      </c>
      <c r="B3120" t="s">
        <v>2</v>
      </c>
      <c r="C3120" t="s">
        <v>2</v>
      </c>
    </row>
    <row r="3121" spans="1:3" x14ac:dyDescent="0.25">
      <c r="A3121">
        <v>3115</v>
      </c>
      <c r="B3121" t="s">
        <v>3</v>
      </c>
      <c r="C3121" t="s">
        <v>3</v>
      </c>
    </row>
    <row r="3122" spans="1:3" x14ac:dyDescent="0.25">
      <c r="A3122">
        <v>3116</v>
      </c>
      <c r="B3122" t="s">
        <v>2</v>
      </c>
      <c r="C3122" t="s">
        <v>2</v>
      </c>
    </row>
    <row r="3123" spans="1:3" x14ac:dyDescent="0.25">
      <c r="A3123">
        <v>3117</v>
      </c>
      <c r="B3123" t="s">
        <v>1</v>
      </c>
      <c r="C3123" t="s">
        <v>1</v>
      </c>
    </row>
    <row r="3124" spans="1:3" x14ac:dyDescent="0.25">
      <c r="A3124">
        <v>3118</v>
      </c>
      <c r="B3124" t="s">
        <v>18</v>
      </c>
      <c r="C3124" t="s">
        <v>18</v>
      </c>
    </row>
    <row r="3125" spans="1:3" x14ac:dyDescent="0.25">
      <c r="A3125">
        <v>3119</v>
      </c>
      <c r="B3125" t="s">
        <v>2</v>
      </c>
      <c r="C3125" t="s">
        <v>2</v>
      </c>
    </row>
    <row r="3126" spans="1:3" x14ac:dyDescent="0.25">
      <c r="A3126">
        <v>3120</v>
      </c>
      <c r="B3126" t="s">
        <v>18</v>
      </c>
      <c r="C3126" t="s">
        <v>1</v>
      </c>
    </row>
    <row r="3127" spans="1:3" x14ac:dyDescent="0.25">
      <c r="A3127">
        <v>3121</v>
      </c>
      <c r="B3127" t="s">
        <v>1</v>
      </c>
      <c r="C3127" t="s">
        <v>1</v>
      </c>
    </row>
    <row r="3128" spans="1:3" x14ac:dyDescent="0.25">
      <c r="A3128">
        <v>3122</v>
      </c>
      <c r="B3128" t="s">
        <v>3</v>
      </c>
      <c r="C3128" t="s">
        <v>1</v>
      </c>
    </row>
    <row r="3129" spans="1:3" x14ac:dyDescent="0.25">
      <c r="A3129">
        <v>3123</v>
      </c>
      <c r="B3129" t="s">
        <v>2</v>
      </c>
      <c r="C3129" t="s">
        <v>2</v>
      </c>
    </row>
    <row r="3130" spans="1:3" x14ac:dyDescent="0.25">
      <c r="A3130">
        <v>3124</v>
      </c>
      <c r="B3130" t="s">
        <v>2</v>
      </c>
      <c r="C3130" t="s">
        <v>2</v>
      </c>
    </row>
    <row r="3131" spans="1:3" x14ac:dyDescent="0.25">
      <c r="A3131">
        <v>3125</v>
      </c>
      <c r="B3131" t="s">
        <v>3</v>
      </c>
      <c r="C3131" t="s">
        <v>1</v>
      </c>
    </row>
    <row r="3132" spans="1:3" x14ac:dyDescent="0.25">
      <c r="A3132">
        <v>3126</v>
      </c>
      <c r="B3132" t="s">
        <v>1</v>
      </c>
      <c r="C3132" t="s">
        <v>3</v>
      </c>
    </row>
    <row r="3133" spans="1:3" x14ac:dyDescent="0.25">
      <c r="A3133">
        <v>3127</v>
      </c>
      <c r="B3133" t="s">
        <v>3</v>
      </c>
      <c r="C3133" t="s">
        <v>18</v>
      </c>
    </row>
    <row r="3134" spans="1:3" x14ac:dyDescent="0.25">
      <c r="A3134">
        <v>3128</v>
      </c>
      <c r="B3134" t="s">
        <v>18</v>
      </c>
      <c r="C3134" t="s">
        <v>2</v>
      </c>
    </row>
    <row r="3135" spans="1:3" x14ac:dyDescent="0.25">
      <c r="A3135">
        <v>3129</v>
      </c>
      <c r="B3135" t="s">
        <v>2</v>
      </c>
      <c r="C3135" t="s">
        <v>2</v>
      </c>
    </row>
    <row r="3136" spans="1:3" x14ac:dyDescent="0.25">
      <c r="A3136">
        <v>3130</v>
      </c>
      <c r="B3136" t="s">
        <v>18</v>
      </c>
      <c r="C3136" t="s">
        <v>2</v>
      </c>
    </row>
    <row r="3137" spans="1:3" x14ac:dyDescent="0.25">
      <c r="A3137">
        <v>3131</v>
      </c>
      <c r="B3137" t="s">
        <v>1</v>
      </c>
      <c r="C3137" t="s">
        <v>3</v>
      </c>
    </row>
    <row r="3138" spans="1:3" x14ac:dyDescent="0.25">
      <c r="A3138">
        <v>3132</v>
      </c>
      <c r="B3138" t="s">
        <v>3</v>
      </c>
      <c r="C3138" t="s">
        <v>1</v>
      </c>
    </row>
    <row r="3139" spans="1:3" x14ac:dyDescent="0.25">
      <c r="A3139">
        <v>3133</v>
      </c>
      <c r="B3139" t="s">
        <v>1</v>
      </c>
      <c r="C3139" t="s">
        <v>3</v>
      </c>
    </row>
    <row r="3140" spans="1:3" x14ac:dyDescent="0.25">
      <c r="A3140">
        <v>3134</v>
      </c>
      <c r="B3140" t="s">
        <v>3</v>
      </c>
      <c r="C3140" t="s">
        <v>1</v>
      </c>
    </row>
    <row r="3141" spans="1:3" x14ac:dyDescent="0.25">
      <c r="A3141">
        <v>3135</v>
      </c>
      <c r="B3141" t="s">
        <v>1</v>
      </c>
      <c r="C3141" t="s">
        <v>1</v>
      </c>
    </row>
    <row r="3142" spans="1:3" x14ac:dyDescent="0.25">
      <c r="A3142">
        <v>3136</v>
      </c>
      <c r="B3142" t="s">
        <v>18</v>
      </c>
      <c r="C3142" t="s">
        <v>2</v>
      </c>
    </row>
    <row r="3143" spans="1:3" x14ac:dyDescent="0.25">
      <c r="A3143">
        <v>3137</v>
      </c>
      <c r="B3143" t="s">
        <v>18</v>
      </c>
      <c r="C3143" t="s">
        <v>1</v>
      </c>
    </row>
    <row r="3144" spans="1:3" x14ac:dyDescent="0.25">
      <c r="A3144">
        <v>3138</v>
      </c>
      <c r="B3144" t="s">
        <v>2</v>
      </c>
      <c r="C3144" t="s">
        <v>2</v>
      </c>
    </row>
    <row r="3145" spans="1:3" x14ac:dyDescent="0.25">
      <c r="A3145">
        <v>3139</v>
      </c>
      <c r="B3145" t="s">
        <v>18</v>
      </c>
      <c r="C3145" t="s">
        <v>18</v>
      </c>
    </row>
    <row r="3146" spans="1:3" x14ac:dyDescent="0.25">
      <c r="A3146">
        <v>3140</v>
      </c>
      <c r="B3146" t="s">
        <v>18</v>
      </c>
      <c r="C3146" t="s">
        <v>2</v>
      </c>
    </row>
    <row r="3147" spans="1:3" x14ac:dyDescent="0.25">
      <c r="A3147">
        <v>3141</v>
      </c>
      <c r="B3147" t="s">
        <v>3</v>
      </c>
      <c r="C3147" t="s">
        <v>3</v>
      </c>
    </row>
    <row r="3148" spans="1:3" x14ac:dyDescent="0.25">
      <c r="A3148">
        <v>3142</v>
      </c>
      <c r="B3148" t="s">
        <v>3</v>
      </c>
      <c r="C3148" t="s">
        <v>1</v>
      </c>
    </row>
    <row r="3149" spans="1:3" x14ac:dyDescent="0.25">
      <c r="A3149">
        <v>3143</v>
      </c>
      <c r="B3149" t="s">
        <v>18</v>
      </c>
      <c r="C3149" t="s">
        <v>18</v>
      </c>
    </row>
    <row r="3150" spans="1:3" x14ac:dyDescent="0.25">
      <c r="A3150">
        <v>3144</v>
      </c>
      <c r="B3150" t="s">
        <v>3</v>
      </c>
      <c r="C3150" t="s">
        <v>1</v>
      </c>
    </row>
    <row r="3151" spans="1:3" x14ac:dyDescent="0.25">
      <c r="A3151">
        <v>3145</v>
      </c>
      <c r="B3151" t="s">
        <v>18</v>
      </c>
      <c r="C3151" t="s">
        <v>18</v>
      </c>
    </row>
    <row r="3152" spans="1:3" x14ac:dyDescent="0.25">
      <c r="A3152">
        <v>3146</v>
      </c>
      <c r="B3152" t="s">
        <v>18</v>
      </c>
      <c r="C3152" t="s">
        <v>2</v>
      </c>
    </row>
    <row r="3153" spans="1:3" x14ac:dyDescent="0.25">
      <c r="A3153">
        <v>3147</v>
      </c>
      <c r="B3153" t="s">
        <v>18</v>
      </c>
      <c r="C3153" t="s">
        <v>18</v>
      </c>
    </row>
    <row r="3154" spans="1:3" x14ac:dyDescent="0.25">
      <c r="A3154">
        <v>3148</v>
      </c>
      <c r="B3154" t="s">
        <v>18</v>
      </c>
      <c r="C3154" t="s">
        <v>3</v>
      </c>
    </row>
    <row r="3155" spans="1:3" x14ac:dyDescent="0.25">
      <c r="A3155">
        <v>3149</v>
      </c>
      <c r="B3155" t="s">
        <v>18</v>
      </c>
      <c r="C3155" t="s">
        <v>2</v>
      </c>
    </row>
    <row r="3156" spans="1:3" x14ac:dyDescent="0.25">
      <c r="A3156">
        <v>3150</v>
      </c>
      <c r="B3156" t="s">
        <v>18</v>
      </c>
      <c r="C3156" t="s">
        <v>18</v>
      </c>
    </row>
    <row r="3157" spans="1:3" x14ac:dyDescent="0.25">
      <c r="A3157">
        <v>3151</v>
      </c>
      <c r="B3157" t="s">
        <v>1</v>
      </c>
      <c r="C3157" t="s">
        <v>1</v>
      </c>
    </row>
    <row r="3158" spans="1:3" x14ac:dyDescent="0.25">
      <c r="A3158">
        <v>3152</v>
      </c>
      <c r="B3158" t="s">
        <v>18</v>
      </c>
      <c r="C3158" t="s">
        <v>18</v>
      </c>
    </row>
    <row r="3159" spans="1:3" x14ac:dyDescent="0.25">
      <c r="A3159">
        <v>3153</v>
      </c>
      <c r="B3159" t="s">
        <v>2</v>
      </c>
      <c r="C3159" t="s">
        <v>2</v>
      </c>
    </row>
    <row r="3160" spans="1:3" x14ac:dyDescent="0.25">
      <c r="A3160">
        <v>3154</v>
      </c>
      <c r="B3160" t="s">
        <v>18</v>
      </c>
      <c r="C3160" t="s">
        <v>18</v>
      </c>
    </row>
    <row r="3161" spans="1:3" x14ac:dyDescent="0.25">
      <c r="A3161">
        <v>3155</v>
      </c>
      <c r="B3161" t="s">
        <v>18</v>
      </c>
      <c r="C3161" t="s">
        <v>18</v>
      </c>
    </row>
    <row r="3162" spans="1:3" x14ac:dyDescent="0.25">
      <c r="A3162">
        <v>3156</v>
      </c>
      <c r="B3162" t="s">
        <v>1</v>
      </c>
      <c r="C3162" t="s">
        <v>3</v>
      </c>
    </row>
    <row r="3163" spans="1:3" x14ac:dyDescent="0.25">
      <c r="A3163">
        <v>3157</v>
      </c>
      <c r="B3163" t="s">
        <v>1</v>
      </c>
      <c r="C3163" t="s">
        <v>3</v>
      </c>
    </row>
    <row r="3164" spans="1:3" x14ac:dyDescent="0.25">
      <c r="A3164">
        <v>3158</v>
      </c>
      <c r="B3164" t="s">
        <v>2</v>
      </c>
      <c r="C3164" t="s">
        <v>2</v>
      </c>
    </row>
    <row r="3165" spans="1:3" x14ac:dyDescent="0.25">
      <c r="A3165">
        <v>3159</v>
      </c>
      <c r="B3165" t="s">
        <v>3</v>
      </c>
      <c r="C3165" t="s">
        <v>1</v>
      </c>
    </row>
    <row r="3166" spans="1:3" x14ac:dyDescent="0.25">
      <c r="A3166">
        <v>3160</v>
      </c>
      <c r="B3166" t="s">
        <v>3</v>
      </c>
      <c r="C3166" t="s">
        <v>1</v>
      </c>
    </row>
    <row r="3167" spans="1:3" x14ac:dyDescent="0.25">
      <c r="A3167">
        <v>3161</v>
      </c>
      <c r="B3167" t="s">
        <v>1</v>
      </c>
      <c r="C3167" t="s">
        <v>1</v>
      </c>
    </row>
    <row r="3168" spans="1:3" x14ac:dyDescent="0.25">
      <c r="A3168">
        <v>3162</v>
      </c>
      <c r="B3168" t="s">
        <v>2</v>
      </c>
      <c r="C3168" t="s">
        <v>2</v>
      </c>
    </row>
    <row r="3169" spans="1:3" x14ac:dyDescent="0.25">
      <c r="A3169">
        <v>3163</v>
      </c>
      <c r="B3169" t="s">
        <v>18</v>
      </c>
      <c r="C3169" t="s">
        <v>2</v>
      </c>
    </row>
    <row r="3170" spans="1:3" x14ac:dyDescent="0.25">
      <c r="A3170">
        <v>3164</v>
      </c>
      <c r="B3170" t="s">
        <v>2</v>
      </c>
      <c r="C3170" t="s">
        <v>2</v>
      </c>
    </row>
    <row r="3171" spans="1:3" x14ac:dyDescent="0.25">
      <c r="A3171">
        <v>3165</v>
      </c>
      <c r="B3171" t="s">
        <v>3</v>
      </c>
      <c r="C3171" t="s">
        <v>1</v>
      </c>
    </row>
    <row r="3172" spans="1:3" x14ac:dyDescent="0.25">
      <c r="A3172">
        <v>3166</v>
      </c>
      <c r="B3172" t="s">
        <v>3</v>
      </c>
      <c r="C3172" t="s">
        <v>1</v>
      </c>
    </row>
    <row r="3173" spans="1:3" x14ac:dyDescent="0.25">
      <c r="A3173">
        <v>3167</v>
      </c>
      <c r="B3173" t="s">
        <v>2</v>
      </c>
      <c r="C3173" t="s">
        <v>2</v>
      </c>
    </row>
    <row r="3174" spans="1:3" x14ac:dyDescent="0.25">
      <c r="A3174">
        <v>3168</v>
      </c>
      <c r="B3174" t="s">
        <v>18</v>
      </c>
      <c r="C3174" t="s">
        <v>3</v>
      </c>
    </row>
    <row r="3175" spans="1:3" x14ac:dyDescent="0.25">
      <c r="A3175">
        <v>3169</v>
      </c>
      <c r="B3175" t="s">
        <v>3</v>
      </c>
      <c r="C3175" t="s">
        <v>3</v>
      </c>
    </row>
    <row r="3176" spans="1:3" x14ac:dyDescent="0.25">
      <c r="A3176">
        <v>3170</v>
      </c>
      <c r="B3176" t="s">
        <v>3</v>
      </c>
      <c r="C3176" t="s">
        <v>3</v>
      </c>
    </row>
    <row r="3177" spans="1:3" x14ac:dyDescent="0.25">
      <c r="A3177">
        <v>3171</v>
      </c>
      <c r="B3177" t="s">
        <v>2</v>
      </c>
      <c r="C3177" t="s">
        <v>2</v>
      </c>
    </row>
    <row r="3178" spans="1:3" x14ac:dyDescent="0.25">
      <c r="A3178">
        <v>3172</v>
      </c>
      <c r="B3178" t="s">
        <v>18</v>
      </c>
      <c r="C3178" t="s">
        <v>2</v>
      </c>
    </row>
    <row r="3179" spans="1:3" x14ac:dyDescent="0.25">
      <c r="A3179">
        <v>3173</v>
      </c>
      <c r="B3179" t="s">
        <v>1</v>
      </c>
      <c r="C3179" t="s">
        <v>1</v>
      </c>
    </row>
    <row r="3180" spans="1:3" x14ac:dyDescent="0.25">
      <c r="A3180">
        <v>3174</v>
      </c>
      <c r="B3180" t="s">
        <v>18</v>
      </c>
      <c r="C3180" t="s">
        <v>3</v>
      </c>
    </row>
    <row r="3181" spans="1:3" x14ac:dyDescent="0.25">
      <c r="A3181">
        <v>3175</v>
      </c>
      <c r="B3181" t="s">
        <v>3</v>
      </c>
      <c r="C3181" t="s">
        <v>1</v>
      </c>
    </row>
    <row r="3182" spans="1:3" x14ac:dyDescent="0.25">
      <c r="A3182">
        <v>3176</v>
      </c>
      <c r="B3182" t="s">
        <v>3</v>
      </c>
      <c r="C3182" t="s">
        <v>1</v>
      </c>
    </row>
    <row r="3183" spans="1:3" x14ac:dyDescent="0.25">
      <c r="A3183">
        <v>3177</v>
      </c>
      <c r="B3183" t="s">
        <v>2</v>
      </c>
      <c r="C3183" t="s">
        <v>2</v>
      </c>
    </row>
    <row r="3184" spans="1:3" x14ac:dyDescent="0.25">
      <c r="A3184">
        <v>3178</v>
      </c>
      <c r="B3184" t="s">
        <v>1</v>
      </c>
      <c r="C3184" t="s">
        <v>1</v>
      </c>
    </row>
    <row r="3185" spans="1:3" x14ac:dyDescent="0.25">
      <c r="A3185">
        <v>3179</v>
      </c>
      <c r="B3185" t="s">
        <v>18</v>
      </c>
      <c r="C3185" t="s">
        <v>3</v>
      </c>
    </row>
    <row r="3186" spans="1:3" x14ac:dyDescent="0.25">
      <c r="A3186">
        <v>3180</v>
      </c>
      <c r="B3186" t="s">
        <v>3</v>
      </c>
      <c r="C3186" t="s">
        <v>1</v>
      </c>
    </row>
    <row r="3187" spans="1:3" x14ac:dyDescent="0.25">
      <c r="A3187">
        <v>3181</v>
      </c>
      <c r="B3187" t="s">
        <v>2</v>
      </c>
      <c r="C3187" t="s">
        <v>2</v>
      </c>
    </row>
    <row r="3188" spans="1:3" x14ac:dyDescent="0.25">
      <c r="A3188">
        <v>3182</v>
      </c>
      <c r="B3188" t="s">
        <v>1</v>
      </c>
      <c r="C3188" t="s">
        <v>3</v>
      </c>
    </row>
    <row r="3189" spans="1:3" x14ac:dyDescent="0.25">
      <c r="A3189">
        <v>3183</v>
      </c>
      <c r="B3189" t="s">
        <v>2</v>
      </c>
      <c r="C3189" t="s">
        <v>2</v>
      </c>
    </row>
    <row r="3190" spans="1:3" x14ac:dyDescent="0.25">
      <c r="A3190">
        <v>3184</v>
      </c>
      <c r="B3190" t="s">
        <v>3</v>
      </c>
      <c r="C3190" t="s">
        <v>1</v>
      </c>
    </row>
    <row r="3191" spans="1:3" x14ac:dyDescent="0.25">
      <c r="A3191">
        <v>3185</v>
      </c>
      <c r="B3191" t="s">
        <v>1</v>
      </c>
      <c r="C3191" t="s">
        <v>1</v>
      </c>
    </row>
    <row r="3192" spans="1:3" x14ac:dyDescent="0.25">
      <c r="A3192">
        <v>3186</v>
      </c>
      <c r="B3192" t="s">
        <v>3</v>
      </c>
      <c r="C3192" t="s">
        <v>1</v>
      </c>
    </row>
    <row r="3193" spans="1:3" x14ac:dyDescent="0.25">
      <c r="A3193">
        <v>3187</v>
      </c>
      <c r="B3193" t="s">
        <v>18</v>
      </c>
      <c r="C3193" t="s">
        <v>1</v>
      </c>
    </row>
    <row r="3194" spans="1:3" x14ac:dyDescent="0.25">
      <c r="A3194">
        <v>3188</v>
      </c>
      <c r="B3194" t="s">
        <v>18</v>
      </c>
      <c r="C3194" t="s">
        <v>3</v>
      </c>
    </row>
    <row r="3195" spans="1:3" x14ac:dyDescent="0.25">
      <c r="A3195">
        <v>3189</v>
      </c>
      <c r="B3195" t="s">
        <v>18</v>
      </c>
      <c r="C3195" t="s">
        <v>2</v>
      </c>
    </row>
    <row r="3196" spans="1:3" x14ac:dyDescent="0.25">
      <c r="A3196">
        <v>3190</v>
      </c>
      <c r="B3196" t="s">
        <v>3</v>
      </c>
      <c r="C3196" t="s">
        <v>1</v>
      </c>
    </row>
    <row r="3197" spans="1:3" x14ac:dyDescent="0.25">
      <c r="A3197">
        <v>3191</v>
      </c>
      <c r="B3197" t="s">
        <v>1</v>
      </c>
      <c r="C3197" t="s">
        <v>1</v>
      </c>
    </row>
    <row r="3198" spans="1:3" x14ac:dyDescent="0.25">
      <c r="A3198">
        <v>3192</v>
      </c>
      <c r="B3198" t="s">
        <v>2</v>
      </c>
      <c r="C3198" t="s">
        <v>2</v>
      </c>
    </row>
    <row r="3199" spans="1:3" x14ac:dyDescent="0.25">
      <c r="A3199">
        <v>3193</v>
      </c>
      <c r="B3199" t="s">
        <v>2</v>
      </c>
      <c r="C3199" t="s">
        <v>2</v>
      </c>
    </row>
    <row r="3200" spans="1:3" x14ac:dyDescent="0.25">
      <c r="A3200">
        <v>3194</v>
      </c>
      <c r="B3200" t="s">
        <v>18</v>
      </c>
      <c r="C3200" t="s">
        <v>3</v>
      </c>
    </row>
    <row r="3201" spans="1:3" x14ac:dyDescent="0.25">
      <c r="A3201">
        <v>3195</v>
      </c>
      <c r="B3201" t="s">
        <v>3</v>
      </c>
      <c r="C3201" t="s">
        <v>1</v>
      </c>
    </row>
    <row r="3202" spans="1:3" x14ac:dyDescent="0.25">
      <c r="A3202">
        <v>3196</v>
      </c>
      <c r="B3202" t="s">
        <v>3</v>
      </c>
      <c r="C3202" t="s">
        <v>3</v>
      </c>
    </row>
    <row r="3203" spans="1:3" x14ac:dyDescent="0.25">
      <c r="A3203">
        <v>3197</v>
      </c>
      <c r="B3203" t="s">
        <v>2</v>
      </c>
      <c r="C3203" t="s">
        <v>2</v>
      </c>
    </row>
    <row r="3204" spans="1:3" x14ac:dyDescent="0.25">
      <c r="A3204">
        <v>3198</v>
      </c>
      <c r="B3204" t="s">
        <v>2</v>
      </c>
      <c r="C3204" t="s">
        <v>2</v>
      </c>
    </row>
    <row r="3205" spans="1:3" x14ac:dyDescent="0.25">
      <c r="A3205">
        <v>3199</v>
      </c>
      <c r="B3205" t="s">
        <v>1</v>
      </c>
      <c r="C3205" t="s">
        <v>3</v>
      </c>
    </row>
    <row r="3206" spans="1:3" x14ac:dyDescent="0.25">
      <c r="A3206">
        <v>3200</v>
      </c>
      <c r="B3206" t="s">
        <v>1</v>
      </c>
      <c r="C3206" t="s">
        <v>3</v>
      </c>
    </row>
    <row r="3207" spans="1:3" x14ac:dyDescent="0.25">
      <c r="A3207">
        <v>3201</v>
      </c>
      <c r="B3207" t="s">
        <v>1</v>
      </c>
      <c r="C3207" t="s">
        <v>1</v>
      </c>
    </row>
    <row r="3208" spans="1:3" x14ac:dyDescent="0.25">
      <c r="A3208">
        <v>3202</v>
      </c>
      <c r="B3208" t="s">
        <v>1</v>
      </c>
      <c r="C3208" t="s">
        <v>1</v>
      </c>
    </row>
    <row r="3209" spans="1:3" x14ac:dyDescent="0.25">
      <c r="A3209">
        <v>3203</v>
      </c>
      <c r="B3209" t="s">
        <v>2</v>
      </c>
      <c r="C3209" t="s">
        <v>2</v>
      </c>
    </row>
    <row r="3210" spans="1:3" x14ac:dyDescent="0.25">
      <c r="A3210">
        <v>3204</v>
      </c>
      <c r="B3210" t="s">
        <v>1</v>
      </c>
      <c r="C3210" t="s">
        <v>3</v>
      </c>
    </row>
    <row r="3211" spans="1:3" x14ac:dyDescent="0.25">
      <c r="A3211">
        <v>3205</v>
      </c>
      <c r="B3211" t="s">
        <v>1</v>
      </c>
      <c r="C3211" t="s">
        <v>1</v>
      </c>
    </row>
    <row r="3212" spans="1:3" x14ac:dyDescent="0.25">
      <c r="A3212">
        <v>3206</v>
      </c>
      <c r="B3212" t="s">
        <v>3</v>
      </c>
      <c r="C3212" t="s">
        <v>1</v>
      </c>
    </row>
    <row r="3213" spans="1:3" x14ac:dyDescent="0.25">
      <c r="A3213">
        <v>3207</v>
      </c>
      <c r="B3213" t="s">
        <v>1</v>
      </c>
      <c r="C3213" t="s">
        <v>1</v>
      </c>
    </row>
    <row r="3214" spans="1:3" x14ac:dyDescent="0.25">
      <c r="A3214">
        <v>3208</v>
      </c>
      <c r="B3214" t="s">
        <v>2</v>
      </c>
      <c r="C3214" t="s">
        <v>2</v>
      </c>
    </row>
    <row r="3215" spans="1:3" x14ac:dyDescent="0.25">
      <c r="A3215">
        <v>3209</v>
      </c>
      <c r="B3215" t="s">
        <v>18</v>
      </c>
      <c r="C3215" t="s">
        <v>3</v>
      </c>
    </row>
    <row r="3216" spans="1:3" x14ac:dyDescent="0.25">
      <c r="A3216">
        <v>3210</v>
      </c>
      <c r="B3216" t="s">
        <v>2</v>
      </c>
      <c r="C3216" t="s">
        <v>2</v>
      </c>
    </row>
    <row r="3217" spans="1:3" x14ac:dyDescent="0.25">
      <c r="A3217">
        <v>3211</v>
      </c>
      <c r="B3217" t="s">
        <v>1</v>
      </c>
      <c r="C3217" t="s">
        <v>18</v>
      </c>
    </row>
    <row r="3218" spans="1:3" x14ac:dyDescent="0.25">
      <c r="A3218">
        <v>3212</v>
      </c>
      <c r="B3218" t="s">
        <v>2</v>
      </c>
      <c r="C3218" t="s">
        <v>2</v>
      </c>
    </row>
    <row r="3219" spans="1:3" x14ac:dyDescent="0.25">
      <c r="A3219">
        <v>3213</v>
      </c>
      <c r="B3219" t="s">
        <v>3</v>
      </c>
      <c r="C3219" t="s">
        <v>1</v>
      </c>
    </row>
    <row r="3220" spans="1:3" x14ac:dyDescent="0.25">
      <c r="A3220">
        <v>3214</v>
      </c>
      <c r="B3220" t="s">
        <v>1</v>
      </c>
      <c r="C3220" t="s">
        <v>1</v>
      </c>
    </row>
    <row r="3221" spans="1:3" x14ac:dyDescent="0.25">
      <c r="A3221">
        <v>3215</v>
      </c>
      <c r="B3221" t="s">
        <v>2</v>
      </c>
      <c r="C3221" t="s">
        <v>2</v>
      </c>
    </row>
    <row r="3222" spans="1:3" x14ac:dyDescent="0.25">
      <c r="A3222">
        <v>3216</v>
      </c>
      <c r="B3222" t="s">
        <v>3</v>
      </c>
      <c r="C3222" t="s">
        <v>1</v>
      </c>
    </row>
    <row r="3223" spans="1:3" x14ac:dyDescent="0.25">
      <c r="A3223">
        <v>3217</v>
      </c>
      <c r="B3223" t="s">
        <v>18</v>
      </c>
      <c r="C3223" t="s">
        <v>18</v>
      </c>
    </row>
    <row r="3224" spans="1:3" x14ac:dyDescent="0.25">
      <c r="A3224">
        <v>3218</v>
      </c>
      <c r="B3224" t="s">
        <v>2</v>
      </c>
      <c r="C3224" t="s">
        <v>2</v>
      </c>
    </row>
    <row r="3225" spans="1:3" x14ac:dyDescent="0.25">
      <c r="A3225">
        <v>3219</v>
      </c>
      <c r="B3225" t="s">
        <v>3</v>
      </c>
      <c r="C3225" t="s">
        <v>1</v>
      </c>
    </row>
    <row r="3226" spans="1:3" x14ac:dyDescent="0.25">
      <c r="A3226">
        <v>3220</v>
      </c>
      <c r="B3226" t="s">
        <v>18</v>
      </c>
      <c r="C3226" t="s">
        <v>18</v>
      </c>
    </row>
    <row r="3227" spans="1:3" x14ac:dyDescent="0.25">
      <c r="A3227">
        <v>3221</v>
      </c>
      <c r="B3227" t="s">
        <v>18</v>
      </c>
      <c r="C3227" t="s">
        <v>2</v>
      </c>
    </row>
    <row r="3228" spans="1:3" x14ac:dyDescent="0.25">
      <c r="A3228">
        <v>3222</v>
      </c>
      <c r="B3228" t="s">
        <v>18</v>
      </c>
      <c r="C3228" t="s">
        <v>3</v>
      </c>
    </row>
    <row r="3229" spans="1:3" x14ac:dyDescent="0.25">
      <c r="A3229">
        <v>3223</v>
      </c>
      <c r="B3229" t="s">
        <v>3</v>
      </c>
      <c r="C3229" t="s">
        <v>1</v>
      </c>
    </row>
    <row r="3230" spans="1:3" x14ac:dyDescent="0.25">
      <c r="A3230">
        <v>3224</v>
      </c>
      <c r="B3230" t="s">
        <v>1</v>
      </c>
      <c r="C3230" t="s">
        <v>3</v>
      </c>
    </row>
    <row r="3231" spans="1:3" x14ac:dyDescent="0.25">
      <c r="A3231">
        <v>3225</v>
      </c>
      <c r="B3231" t="s">
        <v>1</v>
      </c>
      <c r="C3231" t="s">
        <v>1</v>
      </c>
    </row>
    <row r="3232" spans="1:3" x14ac:dyDescent="0.25">
      <c r="A3232">
        <v>3226</v>
      </c>
      <c r="B3232" t="s">
        <v>18</v>
      </c>
      <c r="C3232" t="s">
        <v>18</v>
      </c>
    </row>
    <row r="3233" spans="1:3" x14ac:dyDescent="0.25">
      <c r="A3233">
        <v>3227</v>
      </c>
      <c r="B3233" t="s">
        <v>1</v>
      </c>
      <c r="C3233" t="s">
        <v>1</v>
      </c>
    </row>
    <row r="3234" spans="1:3" x14ac:dyDescent="0.25">
      <c r="A3234">
        <v>3228</v>
      </c>
      <c r="B3234" t="s">
        <v>1</v>
      </c>
      <c r="C3234" t="s">
        <v>1</v>
      </c>
    </row>
    <row r="3235" spans="1:3" x14ac:dyDescent="0.25">
      <c r="A3235">
        <v>3229</v>
      </c>
      <c r="B3235" t="s">
        <v>2</v>
      </c>
      <c r="C3235" t="s">
        <v>2</v>
      </c>
    </row>
    <row r="3236" spans="1:3" x14ac:dyDescent="0.25">
      <c r="A3236">
        <v>3230</v>
      </c>
      <c r="B3236" t="s">
        <v>18</v>
      </c>
      <c r="C3236" t="s">
        <v>3</v>
      </c>
    </row>
    <row r="3237" spans="1:3" x14ac:dyDescent="0.25">
      <c r="A3237">
        <v>3231</v>
      </c>
      <c r="B3237" t="s">
        <v>18</v>
      </c>
      <c r="C3237" t="s">
        <v>18</v>
      </c>
    </row>
    <row r="3238" spans="1:3" x14ac:dyDescent="0.25">
      <c r="A3238">
        <v>3232</v>
      </c>
      <c r="B3238" t="s">
        <v>3</v>
      </c>
      <c r="C3238" t="s">
        <v>1</v>
      </c>
    </row>
    <row r="3239" spans="1:3" x14ac:dyDescent="0.25">
      <c r="A3239">
        <v>3233</v>
      </c>
      <c r="B3239" t="s">
        <v>18</v>
      </c>
      <c r="C3239" t="s">
        <v>18</v>
      </c>
    </row>
    <row r="3240" spans="1:3" x14ac:dyDescent="0.25">
      <c r="A3240">
        <v>3234</v>
      </c>
      <c r="B3240" t="s">
        <v>2</v>
      </c>
      <c r="C3240" t="s">
        <v>2</v>
      </c>
    </row>
    <row r="3241" spans="1:3" x14ac:dyDescent="0.25">
      <c r="A3241">
        <v>3235</v>
      </c>
      <c r="B3241" t="s">
        <v>2</v>
      </c>
      <c r="C3241" t="s">
        <v>2</v>
      </c>
    </row>
    <row r="3242" spans="1:3" x14ac:dyDescent="0.25">
      <c r="A3242">
        <v>3236</v>
      </c>
      <c r="B3242" t="s">
        <v>1</v>
      </c>
      <c r="C3242" t="s">
        <v>3</v>
      </c>
    </row>
    <row r="3243" spans="1:3" x14ac:dyDescent="0.25">
      <c r="A3243">
        <v>3237</v>
      </c>
      <c r="B3243" t="s">
        <v>18</v>
      </c>
      <c r="C3243" t="s">
        <v>2</v>
      </c>
    </row>
    <row r="3244" spans="1:3" x14ac:dyDescent="0.25">
      <c r="A3244">
        <v>3238</v>
      </c>
      <c r="B3244" t="s">
        <v>1</v>
      </c>
      <c r="C3244" t="s">
        <v>3</v>
      </c>
    </row>
    <row r="3245" spans="1:3" x14ac:dyDescent="0.25">
      <c r="A3245">
        <v>3239</v>
      </c>
      <c r="B3245" t="s">
        <v>18</v>
      </c>
      <c r="C3245" t="s">
        <v>2</v>
      </c>
    </row>
    <row r="3246" spans="1:3" x14ac:dyDescent="0.25">
      <c r="A3246">
        <v>3240</v>
      </c>
      <c r="B3246" t="s">
        <v>2</v>
      </c>
      <c r="C3246" t="s">
        <v>2</v>
      </c>
    </row>
    <row r="3247" spans="1:3" x14ac:dyDescent="0.25">
      <c r="A3247">
        <v>3241</v>
      </c>
      <c r="B3247" t="s">
        <v>3</v>
      </c>
      <c r="C3247" t="s">
        <v>2</v>
      </c>
    </row>
    <row r="3248" spans="1:3" x14ac:dyDescent="0.25">
      <c r="A3248">
        <v>3242</v>
      </c>
      <c r="B3248" t="s">
        <v>1</v>
      </c>
      <c r="C3248" t="s">
        <v>1</v>
      </c>
    </row>
    <row r="3249" spans="1:3" x14ac:dyDescent="0.25">
      <c r="A3249">
        <v>3243</v>
      </c>
      <c r="B3249" t="s">
        <v>1</v>
      </c>
      <c r="C3249" t="s">
        <v>1</v>
      </c>
    </row>
    <row r="3250" spans="1:3" x14ac:dyDescent="0.25">
      <c r="A3250">
        <v>3244</v>
      </c>
      <c r="B3250" t="s">
        <v>18</v>
      </c>
      <c r="C3250" t="s">
        <v>18</v>
      </c>
    </row>
    <row r="3251" spans="1:3" x14ac:dyDescent="0.25">
      <c r="A3251">
        <v>3245</v>
      </c>
      <c r="B3251" t="s">
        <v>1</v>
      </c>
      <c r="C3251" t="s">
        <v>1</v>
      </c>
    </row>
    <row r="3252" spans="1:3" x14ac:dyDescent="0.25">
      <c r="A3252">
        <v>3246</v>
      </c>
      <c r="B3252" t="s">
        <v>1</v>
      </c>
      <c r="C3252" t="s">
        <v>1</v>
      </c>
    </row>
    <row r="3253" spans="1:3" x14ac:dyDescent="0.25">
      <c r="A3253">
        <v>3247</v>
      </c>
      <c r="B3253" t="s">
        <v>2</v>
      </c>
      <c r="C3253" t="s">
        <v>2</v>
      </c>
    </row>
    <row r="3254" spans="1:3" x14ac:dyDescent="0.25">
      <c r="A3254">
        <v>3248</v>
      </c>
      <c r="B3254" t="s">
        <v>1</v>
      </c>
      <c r="C3254" t="s">
        <v>1</v>
      </c>
    </row>
    <row r="3255" spans="1:3" x14ac:dyDescent="0.25">
      <c r="A3255">
        <v>3249</v>
      </c>
      <c r="B3255" t="s">
        <v>2</v>
      </c>
      <c r="C3255" t="s">
        <v>2</v>
      </c>
    </row>
    <row r="3256" spans="1:3" x14ac:dyDescent="0.25">
      <c r="A3256">
        <v>3250</v>
      </c>
      <c r="B3256" t="s">
        <v>2</v>
      </c>
      <c r="C3256" t="s">
        <v>2</v>
      </c>
    </row>
    <row r="3257" spans="1:3" x14ac:dyDescent="0.25">
      <c r="A3257">
        <v>3251</v>
      </c>
      <c r="B3257" t="s">
        <v>3</v>
      </c>
      <c r="C3257" t="s">
        <v>1</v>
      </c>
    </row>
    <row r="3258" spans="1:3" x14ac:dyDescent="0.25">
      <c r="A3258">
        <v>3252</v>
      </c>
      <c r="B3258" t="s">
        <v>3</v>
      </c>
      <c r="C3258" t="s">
        <v>1</v>
      </c>
    </row>
    <row r="3259" spans="1:3" x14ac:dyDescent="0.25">
      <c r="A3259">
        <v>3253</v>
      </c>
      <c r="B3259" t="s">
        <v>1</v>
      </c>
      <c r="C3259" t="s">
        <v>1</v>
      </c>
    </row>
    <row r="3260" spans="1:3" x14ac:dyDescent="0.25">
      <c r="A3260">
        <v>3254</v>
      </c>
      <c r="B3260" t="s">
        <v>1</v>
      </c>
      <c r="C3260" t="s">
        <v>1</v>
      </c>
    </row>
    <row r="3261" spans="1:3" x14ac:dyDescent="0.25">
      <c r="A3261">
        <v>3255</v>
      </c>
      <c r="B3261" t="s">
        <v>3</v>
      </c>
      <c r="C3261" t="s">
        <v>1</v>
      </c>
    </row>
    <row r="3262" spans="1:3" x14ac:dyDescent="0.25">
      <c r="A3262">
        <v>3256</v>
      </c>
      <c r="B3262" t="s">
        <v>1</v>
      </c>
      <c r="C3262" t="s">
        <v>1</v>
      </c>
    </row>
    <row r="3263" spans="1:3" x14ac:dyDescent="0.25">
      <c r="A3263">
        <v>3257</v>
      </c>
      <c r="B3263" t="s">
        <v>18</v>
      </c>
      <c r="C3263" t="s">
        <v>2</v>
      </c>
    </row>
    <row r="3264" spans="1:3" x14ac:dyDescent="0.25">
      <c r="A3264">
        <v>3258</v>
      </c>
      <c r="B3264" t="s">
        <v>2</v>
      </c>
      <c r="C3264" t="s">
        <v>2</v>
      </c>
    </row>
    <row r="3265" spans="1:3" x14ac:dyDescent="0.25">
      <c r="A3265">
        <v>3259</v>
      </c>
      <c r="B3265" t="s">
        <v>2</v>
      </c>
      <c r="C3265" t="s">
        <v>2</v>
      </c>
    </row>
    <row r="3266" spans="1:3" x14ac:dyDescent="0.25">
      <c r="A3266">
        <v>3260</v>
      </c>
      <c r="B3266" t="s">
        <v>3</v>
      </c>
      <c r="C3266" t="s">
        <v>18</v>
      </c>
    </row>
    <row r="3267" spans="1:3" x14ac:dyDescent="0.25">
      <c r="A3267">
        <v>3261</v>
      </c>
      <c r="B3267" t="s">
        <v>3</v>
      </c>
      <c r="C3267" t="s">
        <v>3</v>
      </c>
    </row>
    <row r="3268" spans="1:3" x14ac:dyDescent="0.25">
      <c r="A3268">
        <v>3262</v>
      </c>
      <c r="B3268" t="s">
        <v>3</v>
      </c>
      <c r="C3268" t="s">
        <v>18</v>
      </c>
    </row>
    <row r="3269" spans="1:3" x14ac:dyDescent="0.25">
      <c r="A3269">
        <v>3263</v>
      </c>
      <c r="B3269" t="s">
        <v>2</v>
      </c>
      <c r="C3269" t="s">
        <v>2</v>
      </c>
    </row>
    <row r="3270" spans="1:3" x14ac:dyDescent="0.25">
      <c r="A3270">
        <v>3264</v>
      </c>
      <c r="B3270" t="s">
        <v>1</v>
      </c>
      <c r="C3270" t="s">
        <v>1</v>
      </c>
    </row>
    <row r="3271" spans="1:3" x14ac:dyDescent="0.25">
      <c r="A3271">
        <v>3265</v>
      </c>
      <c r="B3271" t="s">
        <v>2</v>
      </c>
      <c r="C3271" t="s">
        <v>2</v>
      </c>
    </row>
    <row r="3272" spans="1:3" x14ac:dyDescent="0.25">
      <c r="A3272">
        <v>3266</v>
      </c>
      <c r="B3272" t="s">
        <v>18</v>
      </c>
      <c r="C3272" t="s">
        <v>18</v>
      </c>
    </row>
    <row r="3273" spans="1:3" x14ac:dyDescent="0.25">
      <c r="A3273">
        <v>3267</v>
      </c>
      <c r="B3273" t="s">
        <v>1</v>
      </c>
      <c r="C3273" t="s">
        <v>3</v>
      </c>
    </row>
    <row r="3274" spans="1:3" x14ac:dyDescent="0.25">
      <c r="A3274">
        <v>3268</v>
      </c>
      <c r="B3274" t="s">
        <v>18</v>
      </c>
      <c r="C3274" t="s">
        <v>18</v>
      </c>
    </row>
    <row r="3275" spans="1:3" x14ac:dyDescent="0.25">
      <c r="A3275">
        <v>3269</v>
      </c>
      <c r="B3275" t="s">
        <v>18</v>
      </c>
      <c r="C3275" t="s">
        <v>18</v>
      </c>
    </row>
    <row r="3276" spans="1:3" x14ac:dyDescent="0.25">
      <c r="A3276">
        <v>3270</v>
      </c>
      <c r="B3276" t="s">
        <v>3</v>
      </c>
      <c r="C3276" t="s">
        <v>18</v>
      </c>
    </row>
    <row r="3277" spans="1:3" x14ac:dyDescent="0.25">
      <c r="A3277">
        <v>3271</v>
      </c>
      <c r="B3277" t="s">
        <v>18</v>
      </c>
      <c r="C3277" t="s">
        <v>3</v>
      </c>
    </row>
    <row r="3278" spans="1:3" x14ac:dyDescent="0.25">
      <c r="A3278">
        <v>3272</v>
      </c>
      <c r="B3278" t="s">
        <v>3</v>
      </c>
      <c r="C3278" t="s">
        <v>1</v>
      </c>
    </row>
    <row r="3279" spans="1:3" x14ac:dyDescent="0.25">
      <c r="A3279">
        <v>3273</v>
      </c>
      <c r="B3279" t="s">
        <v>2</v>
      </c>
      <c r="C3279" t="s">
        <v>2</v>
      </c>
    </row>
    <row r="3280" spans="1:3" x14ac:dyDescent="0.25">
      <c r="A3280">
        <v>3274</v>
      </c>
      <c r="B3280" t="s">
        <v>3</v>
      </c>
      <c r="C3280" t="s">
        <v>1</v>
      </c>
    </row>
    <row r="3281" spans="1:3" x14ac:dyDescent="0.25">
      <c r="A3281">
        <v>3275</v>
      </c>
      <c r="B3281" t="s">
        <v>2</v>
      </c>
      <c r="C3281" t="s">
        <v>2</v>
      </c>
    </row>
    <row r="3282" spans="1:3" x14ac:dyDescent="0.25">
      <c r="A3282">
        <v>3276</v>
      </c>
      <c r="B3282" t="s">
        <v>1</v>
      </c>
      <c r="C3282" t="s">
        <v>1</v>
      </c>
    </row>
    <row r="3283" spans="1:3" x14ac:dyDescent="0.25">
      <c r="A3283">
        <v>3277</v>
      </c>
      <c r="B3283" t="s">
        <v>2</v>
      </c>
      <c r="C3283" t="s">
        <v>2</v>
      </c>
    </row>
    <row r="3284" spans="1:3" x14ac:dyDescent="0.25">
      <c r="A3284">
        <v>3278</v>
      </c>
      <c r="B3284" t="s">
        <v>18</v>
      </c>
      <c r="C3284" t="s">
        <v>3</v>
      </c>
    </row>
    <row r="3285" spans="1:3" x14ac:dyDescent="0.25">
      <c r="A3285">
        <v>3279</v>
      </c>
      <c r="B3285" t="s">
        <v>2</v>
      </c>
      <c r="C3285" t="s">
        <v>2</v>
      </c>
    </row>
    <row r="3286" spans="1:3" x14ac:dyDescent="0.25">
      <c r="A3286">
        <v>3280</v>
      </c>
      <c r="B3286" t="s">
        <v>18</v>
      </c>
      <c r="C3286" t="s">
        <v>18</v>
      </c>
    </row>
    <row r="3287" spans="1:3" x14ac:dyDescent="0.25">
      <c r="A3287">
        <v>3281</v>
      </c>
      <c r="B3287" t="s">
        <v>2</v>
      </c>
      <c r="C3287" t="s">
        <v>2</v>
      </c>
    </row>
    <row r="3288" spans="1:3" x14ac:dyDescent="0.25">
      <c r="A3288">
        <v>3282</v>
      </c>
      <c r="B3288" t="s">
        <v>2</v>
      </c>
      <c r="C3288" t="s">
        <v>2</v>
      </c>
    </row>
    <row r="3289" spans="1:3" x14ac:dyDescent="0.25">
      <c r="A3289">
        <v>3283</v>
      </c>
      <c r="B3289" t="s">
        <v>2</v>
      </c>
      <c r="C3289" t="s">
        <v>2</v>
      </c>
    </row>
    <row r="3290" spans="1:3" x14ac:dyDescent="0.25">
      <c r="A3290">
        <v>3284</v>
      </c>
      <c r="B3290" t="s">
        <v>1</v>
      </c>
      <c r="C3290" t="s">
        <v>1</v>
      </c>
    </row>
    <row r="3291" spans="1:3" x14ac:dyDescent="0.25">
      <c r="A3291">
        <v>3285</v>
      </c>
      <c r="B3291" t="s">
        <v>2</v>
      </c>
      <c r="C3291" t="s">
        <v>2</v>
      </c>
    </row>
    <row r="3292" spans="1:3" x14ac:dyDescent="0.25">
      <c r="A3292">
        <v>3286</v>
      </c>
      <c r="B3292" t="s">
        <v>3</v>
      </c>
      <c r="C3292" t="s">
        <v>1</v>
      </c>
    </row>
    <row r="3293" spans="1:3" x14ac:dyDescent="0.25">
      <c r="A3293">
        <v>3287</v>
      </c>
      <c r="B3293" t="s">
        <v>2</v>
      </c>
      <c r="C3293" t="s">
        <v>2</v>
      </c>
    </row>
    <row r="3294" spans="1:3" x14ac:dyDescent="0.25">
      <c r="A3294">
        <v>3288</v>
      </c>
      <c r="B3294" t="s">
        <v>18</v>
      </c>
      <c r="C3294" t="s">
        <v>3</v>
      </c>
    </row>
    <row r="3295" spans="1:3" x14ac:dyDescent="0.25">
      <c r="A3295">
        <v>3289</v>
      </c>
      <c r="B3295" t="s">
        <v>2</v>
      </c>
      <c r="C3295" t="s">
        <v>2</v>
      </c>
    </row>
    <row r="3296" spans="1:3" x14ac:dyDescent="0.25">
      <c r="A3296">
        <v>3290</v>
      </c>
      <c r="B3296" t="s">
        <v>1</v>
      </c>
      <c r="C3296" t="s">
        <v>1</v>
      </c>
    </row>
    <row r="3297" spans="1:3" x14ac:dyDescent="0.25">
      <c r="A3297">
        <v>3291</v>
      </c>
      <c r="B3297" t="s">
        <v>3</v>
      </c>
      <c r="C3297" t="s">
        <v>1</v>
      </c>
    </row>
    <row r="3298" spans="1:3" x14ac:dyDescent="0.25">
      <c r="A3298">
        <v>3292</v>
      </c>
      <c r="B3298" t="s">
        <v>3</v>
      </c>
      <c r="C3298" t="s">
        <v>1</v>
      </c>
    </row>
    <row r="3299" spans="1:3" x14ac:dyDescent="0.25">
      <c r="A3299">
        <v>3293</v>
      </c>
      <c r="B3299" t="s">
        <v>2</v>
      </c>
      <c r="C3299" t="s">
        <v>2</v>
      </c>
    </row>
    <row r="3300" spans="1:3" x14ac:dyDescent="0.25">
      <c r="A3300">
        <v>3294</v>
      </c>
      <c r="B3300" t="s">
        <v>18</v>
      </c>
      <c r="C3300" t="s">
        <v>18</v>
      </c>
    </row>
    <row r="3301" spans="1:3" x14ac:dyDescent="0.25">
      <c r="A3301">
        <v>3295</v>
      </c>
      <c r="B3301" t="s">
        <v>1</v>
      </c>
      <c r="C3301" t="s">
        <v>1</v>
      </c>
    </row>
    <row r="3302" spans="1:3" x14ac:dyDescent="0.25">
      <c r="A3302">
        <v>3296</v>
      </c>
      <c r="B3302" t="s">
        <v>3</v>
      </c>
      <c r="C3302" t="s">
        <v>18</v>
      </c>
    </row>
    <row r="3303" spans="1:3" x14ac:dyDescent="0.25">
      <c r="A3303">
        <v>3297</v>
      </c>
      <c r="B3303" t="s">
        <v>1</v>
      </c>
      <c r="C3303" t="s">
        <v>1</v>
      </c>
    </row>
    <row r="3304" spans="1:3" x14ac:dyDescent="0.25">
      <c r="A3304">
        <v>3298</v>
      </c>
      <c r="B3304" t="s">
        <v>1</v>
      </c>
      <c r="C3304" t="s">
        <v>1</v>
      </c>
    </row>
    <row r="3305" spans="1:3" x14ac:dyDescent="0.25">
      <c r="A3305">
        <v>3299</v>
      </c>
      <c r="B3305" t="s">
        <v>18</v>
      </c>
      <c r="C3305" t="s">
        <v>18</v>
      </c>
    </row>
    <row r="3306" spans="1:3" x14ac:dyDescent="0.25">
      <c r="A3306">
        <v>3300</v>
      </c>
      <c r="B3306" t="s">
        <v>3</v>
      </c>
      <c r="C3306" t="s">
        <v>1</v>
      </c>
    </row>
    <row r="3307" spans="1:3" x14ac:dyDescent="0.25">
      <c r="A3307">
        <v>3301</v>
      </c>
      <c r="B3307" t="s">
        <v>1</v>
      </c>
      <c r="C3307" t="s">
        <v>3</v>
      </c>
    </row>
    <row r="3308" spans="1:3" x14ac:dyDescent="0.25">
      <c r="A3308">
        <v>3302</v>
      </c>
      <c r="B3308" t="s">
        <v>3</v>
      </c>
      <c r="C3308" t="s">
        <v>1</v>
      </c>
    </row>
    <row r="3309" spans="1:3" x14ac:dyDescent="0.25">
      <c r="A3309">
        <v>3303</v>
      </c>
      <c r="B3309" t="s">
        <v>1</v>
      </c>
      <c r="C3309" t="s">
        <v>3</v>
      </c>
    </row>
    <row r="3310" spans="1:3" x14ac:dyDescent="0.25">
      <c r="A3310">
        <v>3304</v>
      </c>
      <c r="B3310" t="s">
        <v>3</v>
      </c>
      <c r="C3310" t="s">
        <v>18</v>
      </c>
    </row>
    <row r="3311" spans="1:3" x14ac:dyDescent="0.25">
      <c r="A3311">
        <v>3305</v>
      </c>
      <c r="B3311" t="s">
        <v>3</v>
      </c>
      <c r="C3311" t="s">
        <v>18</v>
      </c>
    </row>
    <row r="3312" spans="1:3" x14ac:dyDescent="0.25">
      <c r="A3312">
        <v>3306</v>
      </c>
      <c r="B3312" t="s">
        <v>2</v>
      </c>
      <c r="C3312" t="s">
        <v>2</v>
      </c>
    </row>
    <row r="3313" spans="1:3" x14ac:dyDescent="0.25">
      <c r="A3313">
        <v>3307</v>
      </c>
      <c r="B3313" t="s">
        <v>18</v>
      </c>
      <c r="C3313" t="s">
        <v>18</v>
      </c>
    </row>
    <row r="3314" spans="1:3" x14ac:dyDescent="0.25">
      <c r="A3314">
        <v>3308</v>
      </c>
      <c r="B3314" t="s">
        <v>1</v>
      </c>
      <c r="C3314" t="s">
        <v>1</v>
      </c>
    </row>
    <row r="3315" spans="1:3" x14ac:dyDescent="0.25">
      <c r="A3315">
        <v>3309</v>
      </c>
      <c r="B3315" t="s">
        <v>3</v>
      </c>
      <c r="C3315" t="s">
        <v>1</v>
      </c>
    </row>
    <row r="3316" spans="1:3" x14ac:dyDescent="0.25">
      <c r="A3316">
        <v>3310</v>
      </c>
      <c r="B3316" t="s">
        <v>18</v>
      </c>
      <c r="C3316" t="s">
        <v>2</v>
      </c>
    </row>
    <row r="3317" spans="1:3" x14ac:dyDescent="0.25">
      <c r="A3317">
        <v>3311</v>
      </c>
      <c r="B3317" t="s">
        <v>3</v>
      </c>
      <c r="C3317" t="s">
        <v>1</v>
      </c>
    </row>
    <row r="3318" spans="1:3" x14ac:dyDescent="0.25">
      <c r="A3318">
        <v>3312</v>
      </c>
      <c r="B3318" t="s">
        <v>3</v>
      </c>
      <c r="C3318" t="s">
        <v>3</v>
      </c>
    </row>
    <row r="3319" spans="1:3" x14ac:dyDescent="0.25">
      <c r="A3319">
        <v>3313</v>
      </c>
      <c r="B3319" t="s">
        <v>2</v>
      </c>
      <c r="C3319" t="s">
        <v>2</v>
      </c>
    </row>
    <row r="3320" spans="1:3" x14ac:dyDescent="0.25">
      <c r="A3320">
        <v>3314</v>
      </c>
      <c r="B3320" t="s">
        <v>3</v>
      </c>
      <c r="C3320" t="s">
        <v>1</v>
      </c>
    </row>
    <row r="3321" spans="1:3" x14ac:dyDescent="0.25">
      <c r="A3321">
        <v>3315</v>
      </c>
      <c r="B3321" t="s">
        <v>1</v>
      </c>
      <c r="C3321" t="s">
        <v>1</v>
      </c>
    </row>
    <row r="3322" spans="1:3" x14ac:dyDescent="0.25">
      <c r="A3322">
        <v>3316</v>
      </c>
      <c r="B3322" t="s">
        <v>3</v>
      </c>
      <c r="C3322" t="s">
        <v>1</v>
      </c>
    </row>
    <row r="3323" spans="1:3" x14ac:dyDescent="0.25">
      <c r="A3323">
        <v>3317</v>
      </c>
      <c r="B3323" t="s">
        <v>18</v>
      </c>
      <c r="C3323" t="s">
        <v>18</v>
      </c>
    </row>
    <row r="3324" spans="1:3" x14ac:dyDescent="0.25">
      <c r="A3324">
        <v>3318</v>
      </c>
      <c r="B3324" t="s">
        <v>3</v>
      </c>
      <c r="C3324" t="s">
        <v>1</v>
      </c>
    </row>
    <row r="3325" spans="1:3" x14ac:dyDescent="0.25">
      <c r="A3325">
        <v>3319</v>
      </c>
      <c r="B3325" t="s">
        <v>18</v>
      </c>
      <c r="C3325" t="s">
        <v>3</v>
      </c>
    </row>
    <row r="3326" spans="1:3" x14ac:dyDescent="0.25">
      <c r="A3326">
        <v>3320</v>
      </c>
      <c r="B3326" t="s">
        <v>3</v>
      </c>
      <c r="C3326" t="s">
        <v>1</v>
      </c>
    </row>
    <row r="3327" spans="1:3" x14ac:dyDescent="0.25">
      <c r="A3327">
        <v>3321</v>
      </c>
      <c r="B3327" t="s">
        <v>1</v>
      </c>
      <c r="C3327" t="s">
        <v>1</v>
      </c>
    </row>
    <row r="3328" spans="1:3" x14ac:dyDescent="0.25">
      <c r="A3328">
        <v>3322</v>
      </c>
      <c r="B3328" t="s">
        <v>2</v>
      </c>
      <c r="C3328" t="s">
        <v>2</v>
      </c>
    </row>
    <row r="3329" spans="1:3" x14ac:dyDescent="0.25">
      <c r="A3329">
        <v>3323</v>
      </c>
      <c r="B3329" t="s">
        <v>1</v>
      </c>
      <c r="C3329" t="s">
        <v>3</v>
      </c>
    </row>
    <row r="3330" spans="1:3" x14ac:dyDescent="0.25">
      <c r="A3330">
        <v>3324</v>
      </c>
      <c r="B3330" t="s">
        <v>1</v>
      </c>
      <c r="C3330" t="s">
        <v>1</v>
      </c>
    </row>
    <row r="3331" spans="1:3" x14ac:dyDescent="0.25">
      <c r="A3331">
        <v>3325</v>
      </c>
      <c r="B3331" t="s">
        <v>18</v>
      </c>
      <c r="C3331" t="s">
        <v>3</v>
      </c>
    </row>
    <row r="3332" spans="1:3" x14ac:dyDescent="0.25">
      <c r="A3332">
        <v>3326</v>
      </c>
      <c r="B3332" t="s">
        <v>18</v>
      </c>
      <c r="C3332" t="s">
        <v>3</v>
      </c>
    </row>
    <row r="3333" spans="1:3" x14ac:dyDescent="0.25">
      <c r="A3333">
        <v>3327</v>
      </c>
      <c r="B3333" t="s">
        <v>18</v>
      </c>
      <c r="C3333" t="s">
        <v>1</v>
      </c>
    </row>
    <row r="3334" spans="1:3" x14ac:dyDescent="0.25">
      <c r="A3334">
        <v>3328</v>
      </c>
      <c r="B3334" t="s">
        <v>1</v>
      </c>
      <c r="C3334" t="s">
        <v>1</v>
      </c>
    </row>
    <row r="3335" spans="1:3" x14ac:dyDescent="0.25">
      <c r="A3335">
        <v>3329</v>
      </c>
      <c r="B3335" t="s">
        <v>1</v>
      </c>
      <c r="C3335" t="s">
        <v>3</v>
      </c>
    </row>
    <row r="3336" spans="1:3" x14ac:dyDescent="0.25">
      <c r="A3336">
        <v>3330</v>
      </c>
      <c r="B3336" t="s">
        <v>2</v>
      </c>
      <c r="C3336" t="s">
        <v>2</v>
      </c>
    </row>
    <row r="3337" spans="1:3" x14ac:dyDescent="0.25">
      <c r="A3337">
        <v>3331</v>
      </c>
      <c r="B3337" t="s">
        <v>3</v>
      </c>
      <c r="C3337" t="s">
        <v>1</v>
      </c>
    </row>
    <row r="3338" spans="1:3" x14ac:dyDescent="0.25">
      <c r="A3338">
        <v>3332</v>
      </c>
      <c r="B3338" t="s">
        <v>18</v>
      </c>
      <c r="C3338" t="s">
        <v>18</v>
      </c>
    </row>
    <row r="3339" spans="1:3" x14ac:dyDescent="0.25">
      <c r="A3339">
        <v>3333</v>
      </c>
      <c r="B3339" t="s">
        <v>1</v>
      </c>
      <c r="C3339" t="s">
        <v>1</v>
      </c>
    </row>
    <row r="3340" spans="1:3" x14ac:dyDescent="0.25">
      <c r="A3340">
        <v>3334</v>
      </c>
      <c r="B3340" t="s">
        <v>1</v>
      </c>
      <c r="C3340" t="s">
        <v>1</v>
      </c>
    </row>
    <row r="3341" spans="1:3" x14ac:dyDescent="0.25">
      <c r="A3341">
        <v>3335</v>
      </c>
      <c r="B3341" t="s">
        <v>3</v>
      </c>
      <c r="C3341" t="s">
        <v>3</v>
      </c>
    </row>
    <row r="3342" spans="1:3" x14ac:dyDescent="0.25">
      <c r="A3342">
        <v>3336</v>
      </c>
      <c r="B3342" t="s">
        <v>18</v>
      </c>
      <c r="C3342" t="s">
        <v>3</v>
      </c>
    </row>
    <row r="3343" spans="1:3" x14ac:dyDescent="0.25">
      <c r="A3343">
        <v>3337</v>
      </c>
      <c r="B3343" t="s">
        <v>2</v>
      </c>
      <c r="C3343" t="s">
        <v>2</v>
      </c>
    </row>
    <row r="3344" spans="1:3" x14ac:dyDescent="0.25">
      <c r="A3344">
        <v>3338</v>
      </c>
      <c r="B3344" t="s">
        <v>2</v>
      </c>
      <c r="C3344" t="s">
        <v>2</v>
      </c>
    </row>
    <row r="3345" spans="1:3" x14ac:dyDescent="0.25">
      <c r="A3345">
        <v>3339</v>
      </c>
      <c r="B3345" t="s">
        <v>18</v>
      </c>
      <c r="C3345" t="s">
        <v>18</v>
      </c>
    </row>
    <row r="3346" spans="1:3" x14ac:dyDescent="0.25">
      <c r="A3346">
        <v>3340</v>
      </c>
      <c r="B3346" t="s">
        <v>2</v>
      </c>
      <c r="C3346" t="s">
        <v>2</v>
      </c>
    </row>
    <row r="3347" spans="1:3" x14ac:dyDescent="0.25">
      <c r="A3347">
        <v>3341</v>
      </c>
      <c r="B3347" t="s">
        <v>1</v>
      </c>
      <c r="C3347" t="s">
        <v>1</v>
      </c>
    </row>
    <row r="3348" spans="1:3" x14ac:dyDescent="0.25">
      <c r="A3348">
        <v>3342</v>
      </c>
      <c r="B3348" t="s">
        <v>2</v>
      </c>
      <c r="C3348" t="s">
        <v>2</v>
      </c>
    </row>
    <row r="3349" spans="1:3" x14ac:dyDescent="0.25">
      <c r="A3349">
        <v>3343</v>
      </c>
      <c r="B3349" t="s">
        <v>2</v>
      </c>
      <c r="C3349" t="s">
        <v>2</v>
      </c>
    </row>
    <row r="3350" spans="1:3" x14ac:dyDescent="0.25">
      <c r="A3350">
        <v>3344</v>
      </c>
      <c r="B3350" t="s">
        <v>3</v>
      </c>
      <c r="C3350" t="s">
        <v>1</v>
      </c>
    </row>
    <row r="3351" spans="1:3" x14ac:dyDescent="0.25">
      <c r="A3351">
        <v>3345</v>
      </c>
      <c r="B3351" t="s">
        <v>1</v>
      </c>
      <c r="C3351" t="s">
        <v>1</v>
      </c>
    </row>
    <row r="3352" spans="1:3" x14ac:dyDescent="0.25">
      <c r="A3352">
        <v>3346</v>
      </c>
      <c r="B3352" t="s">
        <v>1</v>
      </c>
      <c r="C3352" t="s">
        <v>18</v>
      </c>
    </row>
    <row r="3353" spans="1:3" x14ac:dyDescent="0.25">
      <c r="A3353">
        <v>3347</v>
      </c>
      <c r="B3353" t="s">
        <v>2</v>
      </c>
      <c r="C3353" t="s">
        <v>2</v>
      </c>
    </row>
    <row r="3354" spans="1:3" x14ac:dyDescent="0.25">
      <c r="A3354">
        <v>3348</v>
      </c>
      <c r="B3354" t="s">
        <v>3</v>
      </c>
      <c r="C3354" t="s">
        <v>1</v>
      </c>
    </row>
    <row r="3355" spans="1:3" x14ac:dyDescent="0.25">
      <c r="A3355">
        <v>3349</v>
      </c>
      <c r="B3355" t="s">
        <v>1</v>
      </c>
      <c r="C3355" t="s">
        <v>1</v>
      </c>
    </row>
    <row r="3356" spans="1:3" x14ac:dyDescent="0.25">
      <c r="A3356">
        <v>3350</v>
      </c>
      <c r="B3356" t="s">
        <v>2</v>
      </c>
      <c r="C3356" t="s">
        <v>2</v>
      </c>
    </row>
    <row r="3357" spans="1:3" x14ac:dyDescent="0.25">
      <c r="A3357">
        <v>3351</v>
      </c>
      <c r="B3357" t="s">
        <v>2</v>
      </c>
      <c r="C3357" t="s">
        <v>2</v>
      </c>
    </row>
    <row r="3358" spans="1:3" x14ac:dyDescent="0.25">
      <c r="A3358">
        <v>3352</v>
      </c>
      <c r="B3358" t="s">
        <v>1</v>
      </c>
      <c r="C3358" t="s">
        <v>1</v>
      </c>
    </row>
    <row r="3359" spans="1:3" x14ac:dyDescent="0.25">
      <c r="A3359">
        <v>3353</v>
      </c>
      <c r="B3359" t="s">
        <v>3</v>
      </c>
      <c r="C3359" t="s">
        <v>1</v>
      </c>
    </row>
    <row r="3360" spans="1:3" x14ac:dyDescent="0.25">
      <c r="A3360">
        <v>3354</v>
      </c>
      <c r="B3360" t="s">
        <v>18</v>
      </c>
      <c r="C3360" t="s">
        <v>3</v>
      </c>
    </row>
    <row r="3361" spans="1:3" x14ac:dyDescent="0.25">
      <c r="A3361">
        <v>3355</v>
      </c>
      <c r="B3361" t="s">
        <v>1</v>
      </c>
      <c r="C3361" t="s">
        <v>1</v>
      </c>
    </row>
    <row r="3362" spans="1:3" x14ac:dyDescent="0.25">
      <c r="A3362">
        <v>3356</v>
      </c>
      <c r="B3362" t="s">
        <v>3</v>
      </c>
      <c r="C3362" t="s">
        <v>1</v>
      </c>
    </row>
    <row r="3363" spans="1:3" x14ac:dyDescent="0.25">
      <c r="A3363">
        <v>3357</v>
      </c>
      <c r="B3363" t="s">
        <v>1</v>
      </c>
      <c r="C3363" t="s">
        <v>1</v>
      </c>
    </row>
    <row r="3364" spans="1:3" x14ac:dyDescent="0.25">
      <c r="A3364">
        <v>3358</v>
      </c>
      <c r="B3364" t="s">
        <v>1</v>
      </c>
      <c r="C3364" t="s">
        <v>1</v>
      </c>
    </row>
    <row r="3365" spans="1:3" x14ac:dyDescent="0.25">
      <c r="A3365">
        <v>3359</v>
      </c>
      <c r="B3365" t="s">
        <v>18</v>
      </c>
      <c r="C3365" t="s">
        <v>1</v>
      </c>
    </row>
    <row r="3366" spans="1:3" x14ac:dyDescent="0.25">
      <c r="A3366">
        <v>3360</v>
      </c>
      <c r="B3366" t="s">
        <v>3</v>
      </c>
      <c r="C3366" t="s">
        <v>3</v>
      </c>
    </row>
    <row r="3367" spans="1:3" x14ac:dyDescent="0.25">
      <c r="A3367">
        <v>3361</v>
      </c>
      <c r="B3367" t="s">
        <v>2</v>
      </c>
      <c r="C3367" t="s">
        <v>2</v>
      </c>
    </row>
    <row r="3368" spans="1:3" x14ac:dyDescent="0.25">
      <c r="A3368">
        <v>3362</v>
      </c>
      <c r="B3368" t="s">
        <v>2</v>
      </c>
      <c r="C3368" t="s">
        <v>2</v>
      </c>
    </row>
    <row r="3369" spans="1:3" x14ac:dyDescent="0.25">
      <c r="A3369">
        <v>3363</v>
      </c>
      <c r="B3369" t="s">
        <v>1</v>
      </c>
      <c r="C3369" t="s">
        <v>1</v>
      </c>
    </row>
    <row r="3370" spans="1:3" x14ac:dyDescent="0.25">
      <c r="A3370">
        <v>3364</v>
      </c>
      <c r="B3370" t="s">
        <v>2</v>
      </c>
      <c r="C3370" t="s">
        <v>2</v>
      </c>
    </row>
    <row r="3371" spans="1:3" x14ac:dyDescent="0.25">
      <c r="A3371">
        <v>3365</v>
      </c>
      <c r="B3371" t="s">
        <v>18</v>
      </c>
      <c r="C3371" t="s">
        <v>2</v>
      </c>
    </row>
    <row r="3372" spans="1:3" x14ac:dyDescent="0.25">
      <c r="A3372">
        <v>3366</v>
      </c>
      <c r="B3372" t="s">
        <v>2</v>
      </c>
      <c r="C3372" t="s">
        <v>2</v>
      </c>
    </row>
    <row r="3373" spans="1:3" x14ac:dyDescent="0.25">
      <c r="A3373">
        <v>3367</v>
      </c>
      <c r="B3373" t="s">
        <v>3</v>
      </c>
      <c r="C3373" t="s">
        <v>1</v>
      </c>
    </row>
    <row r="3374" spans="1:3" x14ac:dyDescent="0.25">
      <c r="A3374">
        <v>3368</v>
      </c>
      <c r="B3374" t="s">
        <v>18</v>
      </c>
      <c r="C3374" t="s">
        <v>3</v>
      </c>
    </row>
    <row r="3375" spans="1:3" x14ac:dyDescent="0.25">
      <c r="A3375">
        <v>3369</v>
      </c>
      <c r="B3375" t="s">
        <v>2</v>
      </c>
      <c r="C3375" t="s">
        <v>2</v>
      </c>
    </row>
    <row r="3376" spans="1:3" x14ac:dyDescent="0.25">
      <c r="A3376">
        <v>3370</v>
      </c>
      <c r="B3376" t="s">
        <v>1</v>
      </c>
      <c r="C3376" t="s">
        <v>1</v>
      </c>
    </row>
    <row r="3377" spans="1:3" x14ac:dyDescent="0.25">
      <c r="A3377">
        <v>3371</v>
      </c>
      <c r="B3377" t="s">
        <v>18</v>
      </c>
      <c r="C3377" t="s">
        <v>1</v>
      </c>
    </row>
    <row r="3378" spans="1:3" x14ac:dyDescent="0.25">
      <c r="A3378">
        <v>3372</v>
      </c>
      <c r="B3378" t="s">
        <v>1</v>
      </c>
      <c r="C3378" t="s">
        <v>3</v>
      </c>
    </row>
    <row r="3379" spans="1:3" x14ac:dyDescent="0.25">
      <c r="A3379">
        <v>3373</v>
      </c>
      <c r="B3379" t="s">
        <v>2</v>
      </c>
      <c r="C3379" t="s">
        <v>2</v>
      </c>
    </row>
    <row r="3380" spans="1:3" x14ac:dyDescent="0.25">
      <c r="A3380">
        <v>3374</v>
      </c>
      <c r="B3380" t="s">
        <v>2</v>
      </c>
      <c r="C3380" t="s">
        <v>2</v>
      </c>
    </row>
    <row r="3381" spans="1:3" x14ac:dyDescent="0.25">
      <c r="A3381">
        <v>3375</v>
      </c>
      <c r="B3381" t="s">
        <v>18</v>
      </c>
      <c r="C3381" t="s">
        <v>18</v>
      </c>
    </row>
    <row r="3382" spans="1:3" x14ac:dyDescent="0.25">
      <c r="A3382">
        <v>3376</v>
      </c>
      <c r="B3382" t="s">
        <v>2</v>
      </c>
      <c r="C3382" t="s">
        <v>2</v>
      </c>
    </row>
    <row r="3383" spans="1:3" x14ac:dyDescent="0.25">
      <c r="A3383">
        <v>3377</v>
      </c>
      <c r="B3383" t="s">
        <v>2</v>
      </c>
      <c r="C3383" t="s">
        <v>2</v>
      </c>
    </row>
    <row r="3384" spans="1:3" x14ac:dyDescent="0.25">
      <c r="A3384">
        <v>3378</v>
      </c>
      <c r="B3384" t="s">
        <v>3</v>
      </c>
      <c r="C3384" t="s">
        <v>1</v>
      </c>
    </row>
    <row r="3385" spans="1:3" x14ac:dyDescent="0.25">
      <c r="A3385">
        <v>3379</v>
      </c>
      <c r="B3385" t="s">
        <v>3</v>
      </c>
      <c r="C3385" t="s">
        <v>1</v>
      </c>
    </row>
    <row r="3386" spans="1:3" x14ac:dyDescent="0.25">
      <c r="A3386">
        <v>3380</v>
      </c>
      <c r="B3386" t="s">
        <v>2</v>
      </c>
      <c r="C3386" t="s">
        <v>2</v>
      </c>
    </row>
    <row r="3387" spans="1:3" x14ac:dyDescent="0.25">
      <c r="A3387">
        <v>3381</v>
      </c>
      <c r="B3387" t="s">
        <v>3</v>
      </c>
      <c r="C3387" t="s">
        <v>1</v>
      </c>
    </row>
    <row r="3388" spans="1:3" x14ac:dyDescent="0.25">
      <c r="A3388">
        <v>3382</v>
      </c>
      <c r="B3388" t="s">
        <v>3</v>
      </c>
      <c r="C3388" t="s">
        <v>1</v>
      </c>
    </row>
    <row r="3389" spans="1:3" x14ac:dyDescent="0.25">
      <c r="A3389">
        <v>3383</v>
      </c>
      <c r="B3389" t="s">
        <v>1</v>
      </c>
      <c r="C3389" t="s">
        <v>1</v>
      </c>
    </row>
    <row r="3390" spans="1:3" x14ac:dyDescent="0.25">
      <c r="A3390">
        <v>3384</v>
      </c>
      <c r="B3390" t="s">
        <v>1</v>
      </c>
      <c r="C3390" t="s">
        <v>1</v>
      </c>
    </row>
    <row r="3391" spans="1:3" x14ac:dyDescent="0.25">
      <c r="A3391">
        <v>3385</v>
      </c>
      <c r="B3391" t="s">
        <v>3</v>
      </c>
      <c r="C3391" t="s">
        <v>1</v>
      </c>
    </row>
    <row r="3392" spans="1:3" x14ac:dyDescent="0.25">
      <c r="A3392">
        <v>3386</v>
      </c>
      <c r="B3392" t="s">
        <v>3</v>
      </c>
      <c r="C3392" t="s">
        <v>1</v>
      </c>
    </row>
    <row r="3393" spans="1:3" x14ac:dyDescent="0.25">
      <c r="A3393">
        <v>3387</v>
      </c>
      <c r="B3393" t="s">
        <v>1</v>
      </c>
      <c r="C3393" t="s">
        <v>1</v>
      </c>
    </row>
    <row r="3394" spans="1:3" x14ac:dyDescent="0.25">
      <c r="A3394">
        <v>3388</v>
      </c>
      <c r="B3394" t="s">
        <v>18</v>
      </c>
      <c r="C3394" t="s">
        <v>1</v>
      </c>
    </row>
    <row r="3395" spans="1:3" x14ac:dyDescent="0.25">
      <c r="A3395">
        <v>3389</v>
      </c>
      <c r="B3395" t="s">
        <v>3</v>
      </c>
      <c r="C3395" t="s">
        <v>1</v>
      </c>
    </row>
    <row r="3396" spans="1:3" x14ac:dyDescent="0.25">
      <c r="A3396">
        <v>3390</v>
      </c>
      <c r="B3396" t="s">
        <v>18</v>
      </c>
      <c r="C3396" t="s">
        <v>18</v>
      </c>
    </row>
    <row r="3397" spans="1:3" x14ac:dyDescent="0.25">
      <c r="A3397">
        <v>3391</v>
      </c>
      <c r="B3397" t="s">
        <v>3</v>
      </c>
      <c r="C3397" t="s">
        <v>18</v>
      </c>
    </row>
    <row r="3398" spans="1:3" x14ac:dyDescent="0.25">
      <c r="A3398">
        <v>3392</v>
      </c>
      <c r="B3398" t="s">
        <v>1</v>
      </c>
      <c r="C3398" t="s">
        <v>1</v>
      </c>
    </row>
    <row r="3399" spans="1:3" x14ac:dyDescent="0.25">
      <c r="A3399">
        <v>3393</v>
      </c>
      <c r="B3399" t="s">
        <v>2</v>
      </c>
      <c r="C3399" t="s">
        <v>2</v>
      </c>
    </row>
    <row r="3400" spans="1:3" x14ac:dyDescent="0.25">
      <c r="A3400">
        <v>3394</v>
      </c>
      <c r="B3400" t="s">
        <v>2</v>
      </c>
      <c r="C3400" t="s">
        <v>2</v>
      </c>
    </row>
    <row r="3401" spans="1:3" x14ac:dyDescent="0.25">
      <c r="A3401">
        <v>3395</v>
      </c>
      <c r="B3401" t="s">
        <v>2</v>
      </c>
      <c r="C3401" t="s">
        <v>2</v>
      </c>
    </row>
    <row r="3402" spans="1:3" x14ac:dyDescent="0.25">
      <c r="A3402">
        <v>3396</v>
      </c>
      <c r="B3402" t="s">
        <v>3</v>
      </c>
      <c r="C3402" t="s">
        <v>2</v>
      </c>
    </row>
    <row r="3403" spans="1:3" x14ac:dyDescent="0.25">
      <c r="A3403">
        <v>3397</v>
      </c>
      <c r="B3403" t="s">
        <v>18</v>
      </c>
      <c r="C3403" t="s">
        <v>3</v>
      </c>
    </row>
    <row r="3404" spans="1:3" x14ac:dyDescent="0.25">
      <c r="A3404">
        <v>3398</v>
      </c>
      <c r="B3404" t="s">
        <v>2</v>
      </c>
      <c r="C3404" t="s">
        <v>2</v>
      </c>
    </row>
    <row r="3405" spans="1:3" x14ac:dyDescent="0.25">
      <c r="A3405">
        <v>3399</v>
      </c>
      <c r="B3405" t="s">
        <v>2</v>
      </c>
      <c r="C3405" t="s">
        <v>2</v>
      </c>
    </row>
    <row r="3406" spans="1:3" x14ac:dyDescent="0.25">
      <c r="A3406">
        <v>3400</v>
      </c>
      <c r="B3406" t="s">
        <v>2</v>
      </c>
      <c r="C3406" t="s">
        <v>2</v>
      </c>
    </row>
    <row r="3407" spans="1:3" x14ac:dyDescent="0.25">
      <c r="A3407">
        <v>3401</v>
      </c>
      <c r="B3407" t="s">
        <v>18</v>
      </c>
      <c r="C3407" t="s">
        <v>1</v>
      </c>
    </row>
    <row r="3408" spans="1:3" x14ac:dyDescent="0.25">
      <c r="A3408">
        <v>3402</v>
      </c>
      <c r="B3408" t="s">
        <v>1</v>
      </c>
      <c r="C3408" t="s">
        <v>18</v>
      </c>
    </row>
    <row r="3409" spans="1:3" x14ac:dyDescent="0.25">
      <c r="A3409">
        <v>3403</v>
      </c>
      <c r="B3409" t="s">
        <v>18</v>
      </c>
      <c r="C3409" t="s">
        <v>2</v>
      </c>
    </row>
    <row r="3410" spans="1:3" x14ac:dyDescent="0.25">
      <c r="A3410">
        <v>3404</v>
      </c>
      <c r="B3410" t="s">
        <v>1</v>
      </c>
      <c r="C3410" t="s">
        <v>1</v>
      </c>
    </row>
    <row r="3411" spans="1:3" x14ac:dyDescent="0.25">
      <c r="A3411">
        <v>3405</v>
      </c>
      <c r="B3411" t="s">
        <v>1</v>
      </c>
      <c r="C3411" t="s">
        <v>1</v>
      </c>
    </row>
    <row r="3412" spans="1:3" x14ac:dyDescent="0.25">
      <c r="A3412">
        <v>3406</v>
      </c>
      <c r="B3412" t="s">
        <v>2</v>
      </c>
      <c r="C3412" t="s">
        <v>2</v>
      </c>
    </row>
    <row r="3413" spans="1:3" x14ac:dyDescent="0.25">
      <c r="A3413">
        <v>3407</v>
      </c>
      <c r="B3413" t="s">
        <v>18</v>
      </c>
      <c r="C3413" t="s">
        <v>18</v>
      </c>
    </row>
    <row r="3414" spans="1:3" x14ac:dyDescent="0.25">
      <c r="A3414">
        <v>3408</v>
      </c>
      <c r="B3414" t="s">
        <v>18</v>
      </c>
      <c r="C3414" t="s">
        <v>3</v>
      </c>
    </row>
    <row r="3415" spans="1:3" x14ac:dyDescent="0.25">
      <c r="A3415">
        <v>3409</v>
      </c>
      <c r="B3415" t="s">
        <v>2</v>
      </c>
      <c r="C3415" t="s">
        <v>2</v>
      </c>
    </row>
    <row r="3416" spans="1:3" x14ac:dyDescent="0.25">
      <c r="A3416">
        <v>3410</v>
      </c>
      <c r="B3416" t="s">
        <v>18</v>
      </c>
      <c r="C3416" t="s">
        <v>2</v>
      </c>
    </row>
    <row r="3417" spans="1:3" x14ac:dyDescent="0.25">
      <c r="A3417">
        <v>3411</v>
      </c>
      <c r="B3417" t="s">
        <v>18</v>
      </c>
      <c r="C3417" t="s">
        <v>18</v>
      </c>
    </row>
    <row r="3418" spans="1:3" x14ac:dyDescent="0.25">
      <c r="A3418">
        <v>3412</v>
      </c>
      <c r="B3418" t="s">
        <v>3</v>
      </c>
      <c r="C3418" t="s">
        <v>1</v>
      </c>
    </row>
    <row r="3419" spans="1:3" x14ac:dyDescent="0.25">
      <c r="A3419">
        <v>3413</v>
      </c>
      <c r="B3419" t="s">
        <v>1</v>
      </c>
      <c r="C3419" t="s">
        <v>1</v>
      </c>
    </row>
    <row r="3420" spans="1:3" x14ac:dyDescent="0.25">
      <c r="A3420">
        <v>3414</v>
      </c>
      <c r="B3420" t="s">
        <v>3</v>
      </c>
      <c r="C3420" t="s">
        <v>1</v>
      </c>
    </row>
    <row r="3421" spans="1:3" x14ac:dyDescent="0.25">
      <c r="A3421">
        <v>3415</v>
      </c>
      <c r="B3421" t="s">
        <v>2</v>
      </c>
      <c r="C3421" t="s">
        <v>2</v>
      </c>
    </row>
    <row r="3422" spans="1:3" x14ac:dyDescent="0.25">
      <c r="A3422">
        <v>3416</v>
      </c>
      <c r="B3422" t="s">
        <v>1</v>
      </c>
      <c r="C3422" t="s">
        <v>3</v>
      </c>
    </row>
    <row r="3423" spans="1:3" x14ac:dyDescent="0.25">
      <c r="A3423">
        <v>3417</v>
      </c>
      <c r="B3423" t="s">
        <v>3</v>
      </c>
      <c r="C3423" t="s">
        <v>1</v>
      </c>
    </row>
    <row r="3424" spans="1:3" x14ac:dyDescent="0.25">
      <c r="A3424">
        <v>3418</v>
      </c>
      <c r="B3424" t="s">
        <v>1</v>
      </c>
      <c r="C3424" t="s">
        <v>3</v>
      </c>
    </row>
    <row r="3425" spans="1:3" x14ac:dyDescent="0.25">
      <c r="A3425">
        <v>3419</v>
      </c>
      <c r="B3425" t="s">
        <v>1</v>
      </c>
      <c r="C3425" t="s">
        <v>1</v>
      </c>
    </row>
    <row r="3426" spans="1:3" x14ac:dyDescent="0.25">
      <c r="A3426">
        <v>3420</v>
      </c>
      <c r="B3426" t="s">
        <v>1</v>
      </c>
      <c r="C3426" t="s">
        <v>1</v>
      </c>
    </row>
    <row r="3427" spans="1:3" x14ac:dyDescent="0.25">
      <c r="A3427">
        <v>3421</v>
      </c>
      <c r="B3427" t="s">
        <v>18</v>
      </c>
      <c r="C3427" t="s">
        <v>2</v>
      </c>
    </row>
    <row r="3428" spans="1:3" x14ac:dyDescent="0.25">
      <c r="A3428">
        <v>3422</v>
      </c>
      <c r="B3428" t="s">
        <v>1</v>
      </c>
      <c r="C3428" t="s">
        <v>1</v>
      </c>
    </row>
    <row r="3429" spans="1:3" x14ac:dyDescent="0.25">
      <c r="A3429">
        <v>3423</v>
      </c>
      <c r="B3429" t="s">
        <v>2</v>
      </c>
      <c r="C3429" t="s">
        <v>2</v>
      </c>
    </row>
    <row r="3430" spans="1:3" x14ac:dyDescent="0.25">
      <c r="A3430">
        <v>3424</v>
      </c>
      <c r="B3430" t="s">
        <v>3</v>
      </c>
      <c r="C3430" t="s">
        <v>1</v>
      </c>
    </row>
    <row r="3431" spans="1:3" x14ac:dyDescent="0.25">
      <c r="A3431">
        <v>3425</v>
      </c>
      <c r="B3431" t="s">
        <v>2</v>
      </c>
      <c r="C3431" t="s">
        <v>2</v>
      </c>
    </row>
    <row r="3432" spans="1:3" x14ac:dyDescent="0.25">
      <c r="A3432">
        <v>3426</v>
      </c>
      <c r="B3432" t="s">
        <v>18</v>
      </c>
      <c r="C3432" t="s">
        <v>1</v>
      </c>
    </row>
    <row r="3433" spans="1:3" x14ac:dyDescent="0.25">
      <c r="A3433">
        <v>3427</v>
      </c>
      <c r="B3433" t="s">
        <v>3</v>
      </c>
      <c r="C3433" t="s">
        <v>1</v>
      </c>
    </row>
    <row r="3434" spans="1:3" x14ac:dyDescent="0.25">
      <c r="A3434">
        <v>3428</v>
      </c>
      <c r="B3434" t="s">
        <v>18</v>
      </c>
      <c r="C3434" t="s">
        <v>18</v>
      </c>
    </row>
    <row r="3435" spans="1:3" x14ac:dyDescent="0.25">
      <c r="A3435">
        <v>3429</v>
      </c>
      <c r="B3435" t="s">
        <v>1</v>
      </c>
      <c r="C3435" t="s">
        <v>1</v>
      </c>
    </row>
    <row r="3436" spans="1:3" x14ac:dyDescent="0.25">
      <c r="A3436">
        <v>3430</v>
      </c>
      <c r="B3436" t="s">
        <v>1</v>
      </c>
      <c r="C3436" t="s">
        <v>1</v>
      </c>
    </row>
    <row r="3437" spans="1:3" x14ac:dyDescent="0.25">
      <c r="A3437">
        <v>3431</v>
      </c>
      <c r="B3437" t="s">
        <v>1</v>
      </c>
      <c r="C3437" t="s">
        <v>1</v>
      </c>
    </row>
    <row r="3438" spans="1:3" x14ac:dyDescent="0.25">
      <c r="A3438">
        <v>3432</v>
      </c>
      <c r="B3438" t="s">
        <v>3</v>
      </c>
      <c r="C3438" t="s">
        <v>1</v>
      </c>
    </row>
    <row r="3439" spans="1:3" x14ac:dyDescent="0.25">
      <c r="A3439">
        <v>3433</v>
      </c>
      <c r="B3439" t="s">
        <v>3</v>
      </c>
      <c r="C3439" t="s">
        <v>1</v>
      </c>
    </row>
    <row r="3440" spans="1:3" x14ac:dyDescent="0.25">
      <c r="A3440">
        <v>3434</v>
      </c>
      <c r="B3440" t="s">
        <v>3</v>
      </c>
      <c r="C3440" t="s">
        <v>3</v>
      </c>
    </row>
    <row r="3441" spans="1:3" x14ac:dyDescent="0.25">
      <c r="A3441">
        <v>3435</v>
      </c>
      <c r="B3441" t="s">
        <v>1</v>
      </c>
      <c r="C3441" t="s">
        <v>1</v>
      </c>
    </row>
    <row r="3442" spans="1:3" x14ac:dyDescent="0.25">
      <c r="A3442">
        <v>3436</v>
      </c>
      <c r="B3442" t="s">
        <v>18</v>
      </c>
      <c r="C3442" t="s">
        <v>2</v>
      </c>
    </row>
    <row r="3443" spans="1:3" x14ac:dyDescent="0.25">
      <c r="A3443">
        <v>3437</v>
      </c>
      <c r="B3443" t="s">
        <v>3</v>
      </c>
      <c r="C3443" t="s">
        <v>1</v>
      </c>
    </row>
    <row r="3444" spans="1:3" x14ac:dyDescent="0.25">
      <c r="A3444">
        <v>3438</v>
      </c>
      <c r="B3444" t="s">
        <v>2</v>
      </c>
      <c r="C3444" t="s">
        <v>2</v>
      </c>
    </row>
    <row r="3445" spans="1:3" x14ac:dyDescent="0.25">
      <c r="A3445">
        <v>3439</v>
      </c>
      <c r="B3445" t="s">
        <v>1</v>
      </c>
      <c r="C3445" t="s">
        <v>3</v>
      </c>
    </row>
    <row r="3446" spans="1:3" x14ac:dyDescent="0.25">
      <c r="A3446">
        <v>3440</v>
      </c>
      <c r="B3446" t="s">
        <v>3</v>
      </c>
      <c r="C3446" t="s">
        <v>1</v>
      </c>
    </row>
    <row r="3447" spans="1:3" x14ac:dyDescent="0.25">
      <c r="A3447">
        <v>3441</v>
      </c>
      <c r="B3447" t="s">
        <v>18</v>
      </c>
      <c r="C3447" t="s">
        <v>3</v>
      </c>
    </row>
    <row r="3448" spans="1:3" x14ac:dyDescent="0.25">
      <c r="A3448">
        <v>3442</v>
      </c>
      <c r="B3448" t="s">
        <v>3</v>
      </c>
      <c r="C3448" t="s">
        <v>1</v>
      </c>
    </row>
    <row r="3449" spans="1:3" x14ac:dyDescent="0.25">
      <c r="A3449">
        <v>3443</v>
      </c>
      <c r="B3449" t="s">
        <v>1</v>
      </c>
      <c r="C3449" t="s">
        <v>1</v>
      </c>
    </row>
    <row r="3450" spans="1:3" x14ac:dyDescent="0.25">
      <c r="A3450">
        <v>3444</v>
      </c>
      <c r="B3450" t="s">
        <v>18</v>
      </c>
      <c r="C3450" t="s">
        <v>2</v>
      </c>
    </row>
    <row r="3451" spans="1:3" x14ac:dyDescent="0.25">
      <c r="A3451">
        <v>3445</v>
      </c>
      <c r="B3451" t="s">
        <v>3</v>
      </c>
      <c r="C3451" t="s">
        <v>1</v>
      </c>
    </row>
    <row r="3452" spans="1:3" x14ac:dyDescent="0.25">
      <c r="A3452">
        <v>3446</v>
      </c>
      <c r="B3452" t="s">
        <v>1</v>
      </c>
      <c r="C3452" t="s">
        <v>1</v>
      </c>
    </row>
    <row r="3453" spans="1:3" x14ac:dyDescent="0.25">
      <c r="A3453">
        <v>3447</v>
      </c>
      <c r="B3453" t="s">
        <v>18</v>
      </c>
      <c r="C3453" t="s">
        <v>18</v>
      </c>
    </row>
    <row r="3454" spans="1:3" x14ac:dyDescent="0.25">
      <c r="A3454">
        <v>3448</v>
      </c>
      <c r="B3454" t="s">
        <v>1</v>
      </c>
      <c r="C3454" t="s">
        <v>1</v>
      </c>
    </row>
    <row r="3455" spans="1:3" x14ac:dyDescent="0.25">
      <c r="A3455">
        <v>3449</v>
      </c>
      <c r="B3455" t="s">
        <v>18</v>
      </c>
      <c r="C3455" t="s">
        <v>1</v>
      </c>
    </row>
    <row r="3456" spans="1:3" x14ac:dyDescent="0.25">
      <c r="A3456">
        <v>3450</v>
      </c>
      <c r="B3456" t="s">
        <v>18</v>
      </c>
      <c r="C3456" t="s">
        <v>18</v>
      </c>
    </row>
    <row r="3457" spans="1:3" x14ac:dyDescent="0.25">
      <c r="A3457">
        <v>3451</v>
      </c>
      <c r="B3457" t="s">
        <v>2</v>
      </c>
      <c r="C3457" t="s">
        <v>2</v>
      </c>
    </row>
    <row r="3458" spans="1:3" x14ac:dyDescent="0.25">
      <c r="A3458">
        <v>3452</v>
      </c>
      <c r="B3458" t="s">
        <v>3</v>
      </c>
      <c r="C3458" t="s">
        <v>1</v>
      </c>
    </row>
    <row r="3459" spans="1:3" x14ac:dyDescent="0.25">
      <c r="A3459">
        <v>3453</v>
      </c>
      <c r="B3459" t="s">
        <v>3</v>
      </c>
      <c r="C3459" t="s">
        <v>1</v>
      </c>
    </row>
    <row r="3460" spans="1:3" x14ac:dyDescent="0.25">
      <c r="A3460">
        <v>3454</v>
      </c>
      <c r="B3460" t="s">
        <v>1</v>
      </c>
      <c r="C3460" t="s">
        <v>1</v>
      </c>
    </row>
    <row r="3461" spans="1:3" x14ac:dyDescent="0.25">
      <c r="A3461">
        <v>3455</v>
      </c>
      <c r="B3461" t="s">
        <v>18</v>
      </c>
      <c r="C3461" t="s">
        <v>18</v>
      </c>
    </row>
    <row r="3462" spans="1:3" x14ac:dyDescent="0.25">
      <c r="A3462">
        <v>3456</v>
      </c>
      <c r="B3462" t="s">
        <v>18</v>
      </c>
      <c r="C3462" t="s">
        <v>2</v>
      </c>
    </row>
    <row r="3463" spans="1:3" x14ac:dyDescent="0.25">
      <c r="A3463">
        <v>3457</v>
      </c>
      <c r="B3463" t="s">
        <v>2</v>
      </c>
      <c r="C3463" t="s">
        <v>2</v>
      </c>
    </row>
    <row r="3464" spans="1:3" x14ac:dyDescent="0.25">
      <c r="A3464">
        <v>3458</v>
      </c>
      <c r="B3464" t="s">
        <v>2</v>
      </c>
      <c r="C3464" t="s">
        <v>2</v>
      </c>
    </row>
    <row r="3465" spans="1:3" x14ac:dyDescent="0.25">
      <c r="A3465">
        <v>3459</v>
      </c>
      <c r="B3465" t="s">
        <v>2</v>
      </c>
      <c r="C3465" t="s">
        <v>2</v>
      </c>
    </row>
    <row r="3466" spans="1:3" x14ac:dyDescent="0.25">
      <c r="A3466">
        <v>3460</v>
      </c>
      <c r="B3466" t="s">
        <v>3</v>
      </c>
      <c r="C3466" t="s">
        <v>1</v>
      </c>
    </row>
    <row r="3467" spans="1:3" x14ac:dyDescent="0.25">
      <c r="A3467">
        <v>3461</v>
      </c>
      <c r="B3467" t="s">
        <v>3</v>
      </c>
      <c r="C3467" t="s">
        <v>1</v>
      </c>
    </row>
    <row r="3468" spans="1:3" x14ac:dyDescent="0.25">
      <c r="A3468">
        <v>3462</v>
      </c>
      <c r="B3468" t="s">
        <v>1</v>
      </c>
      <c r="C3468" t="s">
        <v>1</v>
      </c>
    </row>
    <row r="3469" spans="1:3" x14ac:dyDescent="0.25">
      <c r="A3469">
        <v>3463</v>
      </c>
      <c r="B3469" t="s">
        <v>3</v>
      </c>
      <c r="C3469" t="s">
        <v>1</v>
      </c>
    </row>
    <row r="3470" spans="1:3" x14ac:dyDescent="0.25">
      <c r="A3470">
        <v>3464</v>
      </c>
      <c r="B3470" t="s">
        <v>3</v>
      </c>
      <c r="C3470" t="s">
        <v>1</v>
      </c>
    </row>
    <row r="3471" spans="1:3" x14ac:dyDescent="0.25">
      <c r="A3471">
        <v>3465</v>
      </c>
      <c r="B3471" t="s">
        <v>2</v>
      </c>
      <c r="C3471" t="s">
        <v>2</v>
      </c>
    </row>
    <row r="3472" spans="1:3" x14ac:dyDescent="0.25">
      <c r="A3472">
        <v>3466</v>
      </c>
      <c r="B3472" t="s">
        <v>18</v>
      </c>
      <c r="C3472" t="s">
        <v>18</v>
      </c>
    </row>
    <row r="3473" spans="1:3" x14ac:dyDescent="0.25">
      <c r="A3473">
        <v>3467</v>
      </c>
      <c r="B3473" t="s">
        <v>2</v>
      </c>
      <c r="C3473" t="s">
        <v>2</v>
      </c>
    </row>
    <row r="3474" spans="1:3" x14ac:dyDescent="0.25">
      <c r="A3474">
        <v>3468</v>
      </c>
      <c r="B3474" t="s">
        <v>18</v>
      </c>
      <c r="C3474" t="s">
        <v>18</v>
      </c>
    </row>
    <row r="3475" spans="1:3" x14ac:dyDescent="0.25">
      <c r="A3475">
        <v>3469</v>
      </c>
      <c r="B3475" t="s">
        <v>18</v>
      </c>
      <c r="C3475" t="s">
        <v>18</v>
      </c>
    </row>
    <row r="3476" spans="1:3" x14ac:dyDescent="0.25">
      <c r="A3476">
        <v>3470</v>
      </c>
      <c r="B3476" t="s">
        <v>2</v>
      </c>
      <c r="C3476" t="s">
        <v>2</v>
      </c>
    </row>
    <row r="3477" spans="1:3" x14ac:dyDescent="0.25">
      <c r="A3477">
        <v>3471</v>
      </c>
      <c r="B3477" t="s">
        <v>1</v>
      </c>
      <c r="C3477" t="s">
        <v>3</v>
      </c>
    </row>
    <row r="3478" spans="1:3" x14ac:dyDescent="0.25">
      <c r="A3478">
        <v>3472</v>
      </c>
      <c r="B3478" t="s">
        <v>18</v>
      </c>
      <c r="C3478" t="s">
        <v>2</v>
      </c>
    </row>
    <row r="3479" spans="1:3" x14ac:dyDescent="0.25">
      <c r="A3479">
        <v>3473</v>
      </c>
      <c r="B3479" t="s">
        <v>3</v>
      </c>
      <c r="C3479" t="s">
        <v>1</v>
      </c>
    </row>
    <row r="3480" spans="1:3" x14ac:dyDescent="0.25">
      <c r="A3480">
        <v>3474</v>
      </c>
      <c r="B3480" t="s">
        <v>2</v>
      </c>
      <c r="C3480" t="s">
        <v>2</v>
      </c>
    </row>
    <row r="3481" spans="1:3" x14ac:dyDescent="0.25">
      <c r="A3481">
        <v>3475</v>
      </c>
      <c r="B3481" t="s">
        <v>18</v>
      </c>
      <c r="C3481" t="s">
        <v>18</v>
      </c>
    </row>
    <row r="3482" spans="1:3" x14ac:dyDescent="0.25">
      <c r="A3482">
        <v>3476</v>
      </c>
      <c r="B3482" t="s">
        <v>2</v>
      </c>
      <c r="C3482" t="s">
        <v>2</v>
      </c>
    </row>
    <row r="3483" spans="1:3" x14ac:dyDescent="0.25">
      <c r="A3483">
        <v>3477</v>
      </c>
      <c r="B3483" t="s">
        <v>1</v>
      </c>
      <c r="C3483" t="s">
        <v>1</v>
      </c>
    </row>
    <row r="3484" spans="1:3" x14ac:dyDescent="0.25">
      <c r="A3484">
        <v>3478</v>
      </c>
      <c r="B3484" t="s">
        <v>18</v>
      </c>
      <c r="C3484" t="s">
        <v>18</v>
      </c>
    </row>
    <row r="3485" spans="1:3" x14ac:dyDescent="0.25">
      <c r="A3485">
        <v>3479</v>
      </c>
      <c r="B3485" t="s">
        <v>2</v>
      </c>
      <c r="C3485" t="s">
        <v>2</v>
      </c>
    </row>
    <row r="3486" spans="1:3" x14ac:dyDescent="0.25">
      <c r="A3486">
        <v>3480</v>
      </c>
      <c r="B3486" t="s">
        <v>2</v>
      </c>
      <c r="C3486" t="s">
        <v>2</v>
      </c>
    </row>
    <row r="3487" spans="1:3" x14ac:dyDescent="0.25">
      <c r="A3487">
        <v>3481</v>
      </c>
      <c r="B3487" t="s">
        <v>3</v>
      </c>
      <c r="C3487" t="s">
        <v>1</v>
      </c>
    </row>
    <row r="3488" spans="1:3" x14ac:dyDescent="0.25">
      <c r="A3488">
        <v>3482</v>
      </c>
      <c r="B3488" t="s">
        <v>18</v>
      </c>
      <c r="C3488" t="s">
        <v>1</v>
      </c>
    </row>
    <row r="3489" spans="1:3" x14ac:dyDescent="0.25">
      <c r="A3489">
        <v>3483</v>
      </c>
      <c r="B3489" t="s">
        <v>3</v>
      </c>
      <c r="C3489" t="s">
        <v>1</v>
      </c>
    </row>
    <row r="3490" spans="1:3" x14ac:dyDescent="0.25">
      <c r="A3490">
        <v>3484</v>
      </c>
      <c r="B3490" t="s">
        <v>2</v>
      </c>
      <c r="C3490" t="s">
        <v>2</v>
      </c>
    </row>
    <row r="3491" spans="1:3" x14ac:dyDescent="0.25">
      <c r="A3491">
        <v>3485</v>
      </c>
      <c r="B3491" t="s">
        <v>2</v>
      </c>
      <c r="C3491" t="s">
        <v>2</v>
      </c>
    </row>
    <row r="3492" spans="1:3" x14ac:dyDescent="0.25">
      <c r="A3492">
        <v>3486</v>
      </c>
      <c r="B3492" t="s">
        <v>2</v>
      </c>
      <c r="C3492" t="s">
        <v>2</v>
      </c>
    </row>
    <row r="3493" spans="1:3" x14ac:dyDescent="0.25">
      <c r="A3493">
        <v>3487</v>
      </c>
      <c r="B3493" t="s">
        <v>3</v>
      </c>
      <c r="C3493" t="s">
        <v>1</v>
      </c>
    </row>
    <row r="3494" spans="1:3" x14ac:dyDescent="0.25">
      <c r="A3494">
        <v>3488</v>
      </c>
      <c r="B3494" t="s">
        <v>18</v>
      </c>
      <c r="C3494" t="s">
        <v>3</v>
      </c>
    </row>
    <row r="3495" spans="1:3" x14ac:dyDescent="0.25">
      <c r="A3495">
        <v>3489</v>
      </c>
      <c r="B3495" t="s">
        <v>18</v>
      </c>
      <c r="C3495" t="s">
        <v>18</v>
      </c>
    </row>
    <row r="3496" spans="1:3" x14ac:dyDescent="0.25">
      <c r="A3496">
        <v>3490</v>
      </c>
      <c r="B3496" t="s">
        <v>2</v>
      </c>
      <c r="C3496" t="s">
        <v>2</v>
      </c>
    </row>
    <row r="3497" spans="1:3" x14ac:dyDescent="0.25">
      <c r="A3497">
        <v>3491</v>
      </c>
      <c r="B3497" t="s">
        <v>1</v>
      </c>
      <c r="C3497" t="s">
        <v>1</v>
      </c>
    </row>
    <row r="3498" spans="1:3" x14ac:dyDescent="0.25">
      <c r="A3498">
        <v>3492</v>
      </c>
      <c r="B3498" t="s">
        <v>1</v>
      </c>
      <c r="C3498" t="s">
        <v>1</v>
      </c>
    </row>
    <row r="3499" spans="1:3" x14ac:dyDescent="0.25">
      <c r="A3499">
        <v>3493</v>
      </c>
      <c r="B3499" t="s">
        <v>1</v>
      </c>
      <c r="C3499" t="s">
        <v>1</v>
      </c>
    </row>
    <row r="3500" spans="1:3" x14ac:dyDescent="0.25">
      <c r="A3500">
        <v>3494</v>
      </c>
      <c r="B3500" t="s">
        <v>2</v>
      </c>
      <c r="C3500" t="s">
        <v>2</v>
      </c>
    </row>
    <row r="3501" spans="1:3" x14ac:dyDescent="0.25">
      <c r="A3501">
        <v>3495</v>
      </c>
      <c r="B3501" t="s">
        <v>1</v>
      </c>
      <c r="C3501" t="s">
        <v>1</v>
      </c>
    </row>
    <row r="3502" spans="1:3" x14ac:dyDescent="0.25">
      <c r="A3502">
        <v>3496</v>
      </c>
      <c r="B3502" t="s">
        <v>3</v>
      </c>
      <c r="C3502" t="s">
        <v>1</v>
      </c>
    </row>
    <row r="3503" spans="1:3" x14ac:dyDescent="0.25">
      <c r="A3503">
        <v>3497</v>
      </c>
      <c r="B3503" t="s">
        <v>2</v>
      </c>
      <c r="C3503" t="s">
        <v>2</v>
      </c>
    </row>
    <row r="3504" spans="1:3" x14ac:dyDescent="0.25">
      <c r="A3504">
        <v>3498</v>
      </c>
      <c r="B3504" t="s">
        <v>3</v>
      </c>
      <c r="C3504" t="s">
        <v>1</v>
      </c>
    </row>
    <row r="3505" spans="1:3" x14ac:dyDescent="0.25">
      <c r="A3505">
        <v>3499</v>
      </c>
      <c r="B3505" t="s">
        <v>2</v>
      </c>
      <c r="C3505" t="s">
        <v>2</v>
      </c>
    </row>
    <row r="3506" spans="1:3" x14ac:dyDescent="0.25">
      <c r="A3506">
        <v>3500</v>
      </c>
      <c r="B3506" t="s">
        <v>18</v>
      </c>
      <c r="C3506" t="s">
        <v>18</v>
      </c>
    </row>
    <row r="3507" spans="1:3" x14ac:dyDescent="0.25">
      <c r="A3507">
        <v>3501</v>
      </c>
      <c r="B3507" t="s">
        <v>2</v>
      </c>
      <c r="C3507" t="s">
        <v>2</v>
      </c>
    </row>
    <row r="3508" spans="1:3" x14ac:dyDescent="0.25">
      <c r="A3508">
        <v>3502</v>
      </c>
      <c r="B3508" t="s">
        <v>1</v>
      </c>
      <c r="C3508" t="s">
        <v>1</v>
      </c>
    </row>
    <row r="3509" spans="1:3" x14ac:dyDescent="0.25">
      <c r="A3509">
        <v>3503</v>
      </c>
      <c r="B3509" t="s">
        <v>3</v>
      </c>
      <c r="C3509" t="s">
        <v>18</v>
      </c>
    </row>
    <row r="3510" spans="1:3" x14ac:dyDescent="0.25">
      <c r="A3510">
        <v>3504</v>
      </c>
      <c r="B3510" t="s">
        <v>2</v>
      </c>
      <c r="C3510" t="s">
        <v>2</v>
      </c>
    </row>
    <row r="3511" spans="1:3" x14ac:dyDescent="0.25">
      <c r="A3511">
        <v>3505</v>
      </c>
      <c r="B3511" t="s">
        <v>3</v>
      </c>
      <c r="C3511" t="s">
        <v>2</v>
      </c>
    </row>
    <row r="3512" spans="1:3" x14ac:dyDescent="0.25">
      <c r="A3512">
        <v>3506</v>
      </c>
      <c r="B3512" t="s">
        <v>18</v>
      </c>
      <c r="C3512" t="s">
        <v>18</v>
      </c>
    </row>
    <row r="3513" spans="1:3" x14ac:dyDescent="0.25">
      <c r="A3513">
        <v>3507</v>
      </c>
      <c r="B3513" t="s">
        <v>18</v>
      </c>
      <c r="C3513" t="s">
        <v>2</v>
      </c>
    </row>
    <row r="3514" spans="1:3" x14ac:dyDescent="0.25">
      <c r="A3514">
        <v>3508</v>
      </c>
      <c r="B3514" t="s">
        <v>18</v>
      </c>
      <c r="C3514" t="s">
        <v>3</v>
      </c>
    </row>
    <row r="3515" spans="1:3" x14ac:dyDescent="0.25">
      <c r="A3515">
        <v>3509</v>
      </c>
      <c r="B3515" t="s">
        <v>3</v>
      </c>
      <c r="C3515" t="s">
        <v>18</v>
      </c>
    </row>
    <row r="3516" spans="1:3" x14ac:dyDescent="0.25">
      <c r="A3516">
        <v>3510</v>
      </c>
      <c r="B3516" t="s">
        <v>18</v>
      </c>
      <c r="C3516" t="s">
        <v>3</v>
      </c>
    </row>
    <row r="3517" spans="1:3" x14ac:dyDescent="0.25">
      <c r="A3517">
        <v>3511</v>
      </c>
      <c r="B3517" t="s">
        <v>2</v>
      </c>
      <c r="C3517" t="s">
        <v>2</v>
      </c>
    </row>
    <row r="3518" spans="1:3" x14ac:dyDescent="0.25">
      <c r="A3518">
        <v>3512</v>
      </c>
      <c r="B3518" t="s">
        <v>18</v>
      </c>
      <c r="C3518" t="s">
        <v>18</v>
      </c>
    </row>
    <row r="3519" spans="1:3" x14ac:dyDescent="0.25">
      <c r="A3519">
        <v>3513</v>
      </c>
      <c r="B3519" t="s">
        <v>2</v>
      </c>
      <c r="C3519" t="s">
        <v>2</v>
      </c>
    </row>
    <row r="3520" spans="1:3" x14ac:dyDescent="0.25">
      <c r="A3520">
        <v>3514</v>
      </c>
      <c r="B3520" t="s">
        <v>1</v>
      </c>
      <c r="C3520" t="s">
        <v>3</v>
      </c>
    </row>
    <row r="3521" spans="1:3" x14ac:dyDescent="0.25">
      <c r="A3521">
        <v>3515</v>
      </c>
      <c r="B3521" t="s">
        <v>1</v>
      </c>
      <c r="C3521" t="s">
        <v>1</v>
      </c>
    </row>
    <row r="3522" spans="1:3" x14ac:dyDescent="0.25">
      <c r="A3522">
        <v>3516</v>
      </c>
      <c r="B3522" t="s">
        <v>18</v>
      </c>
      <c r="C3522" t="s">
        <v>2</v>
      </c>
    </row>
    <row r="3523" spans="1:3" x14ac:dyDescent="0.25">
      <c r="A3523">
        <v>3517</v>
      </c>
      <c r="B3523" t="s">
        <v>3</v>
      </c>
      <c r="C3523" t="s">
        <v>1</v>
      </c>
    </row>
    <row r="3524" spans="1:3" x14ac:dyDescent="0.25">
      <c r="A3524">
        <v>3518</v>
      </c>
      <c r="B3524" t="s">
        <v>18</v>
      </c>
      <c r="C3524" t="s">
        <v>2</v>
      </c>
    </row>
    <row r="3525" spans="1:3" x14ac:dyDescent="0.25">
      <c r="A3525">
        <v>3519</v>
      </c>
      <c r="B3525" t="s">
        <v>2</v>
      </c>
      <c r="C3525" t="s">
        <v>2</v>
      </c>
    </row>
    <row r="3526" spans="1:3" x14ac:dyDescent="0.25">
      <c r="A3526">
        <v>3520</v>
      </c>
      <c r="B3526" t="s">
        <v>3</v>
      </c>
      <c r="C3526" t="s">
        <v>1</v>
      </c>
    </row>
    <row r="3527" spans="1:3" x14ac:dyDescent="0.25">
      <c r="A3527">
        <v>3521</v>
      </c>
      <c r="B3527" t="s">
        <v>2</v>
      </c>
      <c r="C3527" t="s">
        <v>2</v>
      </c>
    </row>
    <row r="3528" spans="1:3" x14ac:dyDescent="0.25">
      <c r="A3528">
        <v>3522</v>
      </c>
      <c r="B3528" t="s">
        <v>1</v>
      </c>
      <c r="C3528" t="s">
        <v>1</v>
      </c>
    </row>
    <row r="3529" spans="1:3" x14ac:dyDescent="0.25">
      <c r="A3529">
        <v>3523</v>
      </c>
      <c r="B3529" t="s">
        <v>3</v>
      </c>
      <c r="C3529" t="s">
        <v>2</v>
      </c>
    </row>
    <row r="3530" spans="1:3" x14ac:dyDescent="0.25">
      <c r="A3530">
        <v>3524</v>
      </c>
      <c r="B3530" t="s">
        <v>18</v>
      </c>
      <c r="C3530" t="s">
        <v>18</v>
      </c>
    </row>
    <row r="3531" spans="1:3" x14ac:dyDescent="0.25">
      <c r="A3531">
        <v>3525</v>
      </c>
      <c r="B3531" t="s">
        <v>3</v>
      </c>
      <c r="C3531" t="s">
        <v>2</v>
      </c>
    </row>
    <row r="3532" spans="1:3" x14ac:dyDescent="0.25">
      <c r="A3532">
        <v>3526</v>
      </c>
      <c r="B3532" t="s">
        <v>18</v>
      </c>
      <c r="C3532" t="s">
        <v>2</v>
      </c>
    </row>
    <row r="3533" spans="1:3" x14ac:dyDescent="0.25">
      <c r="A3533">
        <v>3527</v>
      </c>
      <c r="B3533" t="s">
        <v>3</v>
      </c>
      <c r="C3533" t="s">
        <v>3</v>
      </c>
    </row>
    <row r="3534" spans="1:3" x14ac:dyDescent="0.25">
      <c r="A3534">
        <v>3528</v>
      </c>
      <c r="B3534" t="s">
        <v>1</v>
      </c>
      <c r="C3534" t="s">
        <v>3</v>
      </c>
    </row>
    <row r="3535" spans="1:3" x14ac:dyDescent="0.25">
      <c r="A3535">
        <v>3529</v>
      </c>
      <c r="B3535" t="s">
        <v>18</v>
      </c>
      <c r="C3535" t="s">
        <v>18</v>
      </c>
    </row>
    <row r="3536" spans="1:3" x14ac:dyDescent="0.25">
      <c r="A3536">
        <v>3530</v>
      </c>
      <c r="B3536" t="s">
        <v>2</v>
      </c>
      <c r="C3536" t="s">
        <v>2</v>
      </c>
    </row>
    <row r="3537" spans="1:3" x14ac:dyDescent="0.25">
      <c r="A3537">
        <v>3531</v>
      </c>
      <c r="B3537" t="s">
        <v>1</v>
      </c>
      <c r="C3537" t="s">
        <v>3</v>
      </c>
    </row>
    <row r="3538" spans="1:3" x14ac:dyDescent="0.25">
      <c r="A3538">
        <v>3532</v>
      </c>
      <c r="B3538" t="s">
        <v>3</v>
      </c>
      <c r="C3538" t="s">
        <v>1</v>
      </c>
    </row>
    <row r="3539" spans="1:3" x14ac:dyDescent="0.25">
      <c r="A3539">
        <v>3533</v>
      </c>
      <c r="B3539" t="s">
        <v>18</v>
      </c>
      <c r="C3539" t="s">
        <v>3</v>
      </c>
    </row>
    <row r="3540" spans="1:3" x14ac:dyDescent="0.25">
      <c r="A3540">
        <v>3534</v>
      </c>
      <c r="B3540" t="s">
        <v>18</v>
      </c>
      <c r="C3540" t="s">
        <v>1</v>
      </c>
    </row>
    <row r="3541" spans="1:3" x14ac:dyDescent="0.25">
      <c r="A3541">
        <v>3535</v>
      </c>
      <c r="B3541" t="s">
        <v>1</v>
      </c>
      <c r="C3541" t="s">
        <v>3</v>
      </c>
    </row>
    <row r="3542" spans="1:3" x14ac:dyDescent="0.25">
      <c r="A3542">
        <v>3536</v>
      </c>
      <c r="B3542" t="s">
        <v>2</v>
      </c>
      <c r="C3542" t="s">
        <v>2</v>
      </c>
    </row>
    <row r="3543" spans="1:3" x14ac:dyDescent="0.25">
      <c r="A3543">
        <v>3537</v>
      </c>
      <c r="B3543" t="s">
        <v>18</v>
      </c>
      <c r="C3543" t="s">
        <v>1</v>
      </c>
    </row>
    <row r="3544" spans="1:3" x14ac:dyDescent="0.25">
      <c r="A3544">
        <v>3538</v>
      </c>
      <c r="B3544" t="s">
        <v>3</v>
      </c>
      <c r="C3544" t="s">
        <v>1</v>
      </c>
    </row>
    <row r="3545" spans="1:3" x14ac:dyDescent="0.25">
      <c r="A3545">
        <v>3539</v>
      </c>
      <c r="B3545" t="s">
        <v>18</v>
      </c>
      <c r="C3545" t="s">
        <v>18</v>
      </c>
    </row>
    <row r="3546" spans="1:3" x14ac:dyDescent="0.25">
      <c r="A3546">
        <v>3540</v>
      </c>
      <c r="B3546" t="s">
        <v>3</v>
      </c>
      <c r="C3546" t="s">
        <v>1</v>
      </c>
    </row>
    <row r="3547" spans="1:3" x14ac:dyDescent="0.25">
      <c r="A3547">
        <v>3541</v>
      </c>
      <c r="B3547" t="s">
        <v>1</v>
      </c>
      <c r="C3547" t="s">
        <v>1</v>
      </c>
    </row>
    <row r="3548" spans="1:3" x14ac:dyDescent="0.25">
      <c r="A3548">
        <v>3542</v>
      </c>
      <c r="B3548" t="s">
        <v>3</v>
      </c>
      <c r="C3548" t="s">
        <v>1</v>
      </c>
    </row>
    <row r="3549" spans="1:3" x14ac:dyDescent="0.25">
      <c r="A3549">
        <v>3543</v>
      </c>
      <c r="B3549" t="s">
        <v>1</v>
      </c>
      <c r="C3549" t="s">
        <v>1</v>
      </c>
    </row>
    <row r="3550" spans="1:3" x14ac:dyDescent="0.25">
      <c r="A3550">
        <v>3544</v>
      </c>
      <c r="B3550" t="s">
        <v>1</v>
      </c>
      <c r="C3550" t="s">
        <v>1</v>
      </c>
    </row>
    <row r="3551" spans="1:3" x14ac:dyDescent="0.25">
      <c r="A3551">
        <v>3545</v>
      </c>
      <c r="B3551" t="s">
        <v>1</v>
      </c>
      <c r="C3551" t="s">
        <v>1</v>
      </c>
    </row>
    <row r="3552" spans="1:3" x14ac:dyDescent="0.25">
      <c r="A3552">
        <v>3546</v>
      </c>
      <c r="B3552" t="s">
        <v>3</v>
      </c>
      <c r="C3552" t="s">
        <v>1</v>
      </c>
    </row>
    <row r="3553" spans="1:3" x14ac:dyDescent="0.25">
      <c r="A3553">
        <v>3547</v>
      </c>
      <c r="B3553" t="s">
        <v>2</v>
      </c>
      <c r="C3553" t="s">
        <v>2</v>
      </c>
    </row>
    <row r="3554" spans="1:3" x14ac:dyDescent="0.25">
      <c r="A3554">
        <v>3548</v>
      </c>
      <c r="B3554" t="s">
        <v>2</v>
      </c>
      <c r="C3554" t="s">
        <v>2</v>
      </c>
    </row>
    <row r="3555" spans="1:3" x14ac:dyDescent="0.25">
      <c r="A3555">
        <v>3549</v>
      </c>
      <c r="B3555" t="s">
        <v>3</v>
      </c>
      <c r="C3555" t="s">
        <v>1</v>
      </c>
    </row>
    <row r="3556" spans="1:3" x14ac:dyDescent="0.25">
      <c r="A3556">
        <v>3550</v>
      </c>
      <c r="B3556" t="s">
        <v>18</v>
      </c>
      <c r="C3556" t="s">
        <v>3</v>
      </c>
    </row>
    <row r="3557" spans="1:3" x14ac:dyDescent="0.25">
      <c r="A3557">
        <v>3551</v>
      </c>
      <c r="B3557" t="s">
        <v>18</v>
      </c>
      <c r="C3557" t="s">
        <v>2</v>
      </c>
    </row>
    <row r="3558" spans="1:3" x14ac:dyDescent="0.25">
      <c r="A3558">
        <v>3552</v>
      </c>
      <c r="B3558" t="s">
        <v>1</v>
      </c>
      <c r="C3558" t="s">
        <v>3</v>
      </c>
    </row>
    <row r="3559" spans="1:3" x14ac:dyDescent="0.25">
      <c r="A3559">
        <v>3553</v>
      </c>
      <c r="B3559" t="s">
        <v>18</v>
      </c>
      <c r="C3559" t="s">
        <v>3</v>
      </c>
    </row>
    <row r="3560" spans="1:3" x14ac:dyDescent="0.25">
      <c r="A3560">
        <v>3554</v>
      </c>
      <c r="B3560" t="s">
        <v>18</v>
      </c>
      <c r="C3560" t="s">
        <v>18</v>
      </c>
    </row>
    <row r="3561" spans="1:3" x14ac:dyDescent="0.25">
      <c r="A3561">
        <v>3555</v>
      </c>
      <c r="B3561" t="s">
        <v>18</v>
      </c>
      <c r="C3561" t="s">
        <v>1</v>
      </c>
    </row>
    <row r="3562" spans="1:3" x14ac:dyDescent="0.25">
      <c r="A3562">
        <v>3556</v>
      </c>
      <c r="B3562" t="s">
        <v>3</v>
      </c>
      <c r="C3562" t="s">
        <v>1</v>
      </c>
    </row>
    <row r="3563" spans="1:3" x14ac:dyDescent="0.25">
      <c r="A3563">
        <v>3557</v>
      </c>
      <c r="B3563" t="s">
        <v>3</v>
      </c>
      <c r="C3563" t="s">
        <v>1</v>
      </c>
    </row>
    <row r="3564" spans="1:3" x14ac:dyDescent="0.25">
      <c r="A3564">
        <v>3558</v>
      </c>
      <c r="B3564" t="s">
        <v>2</v>
      </c>
      <c r="C3564" t="s">
        <v>2</v>
      </c>
    </row>
    <row r="3565" spans="1:3" x14ac:dyDescent="0.25">
      <c r="A3565">
        <v>3559</v>
      </c>
      <c r="B3565" t="s">
        <v>3</v>
      </c>
      <c r="C3565" t="s">
        <v>1</v>
      </c>
    </row>
    <row r="3566" spans="1:3" x14ac:dyDescent="0.25">
      <c r="A3566">
        <v>3560</v>
      </c>
      <c r="B3566" t="s">
        <v>18</v>
      </c>
      <c r="C3566" t="s">
        <v>18</v>
      </c>
    </row>
    <row r="3567" spans="1:3" x14ac:dyDescent="0.25">
      <c r="A3567">
        <v>3561</v>
      </c>
      <c r="B3567" t="s">
        <v>1</v>
      </c>
      <c r="C3567" t="s">
        <v>3</v>
      </c>
    </row>
    <row r="3568" spans="1:3" x14ac:dyDescent="0.25">
      <c r="A3568">
        <v>3562</v>
      </c>
      <c r="B3568" t="s">
        <v>1</v>
      </c>
      <c r="C3568" t="s">
        <v>1</v>
      </c>
    </row>
    <row r="3569" spans="1:3" x14ac:dyDescent="0.25">
      <c r="A3569">
        <v>3563</v>
      </c>
      <c r="B3569" t="s">
        <v>18</v>
      </c>
      <c r="C3569" t="s">
        <v>2</v>
      </c>
    </row>
    <row r="3570" spans="1:3" x14ac:dyDescent="0.25">
      <c r="A3570">
        <v>3564</v>
      </c>
      <c r="B3570" t="s">
        <v>1</v>
      </c>
      <c r="C3570" t="s">
        <v>1</v>
      </c>
    </row>
    <row r="3571" spans="1:3" x14ac:dyDescent="0.25">
      <c r="A3571">
        <v>3565</v>
      </c>
      <c r="B3571" t="s">
        <v>2</v>
      </c>
      <c r="C3571" t="s">
        <v>2</v>
      </c>
    </row>
    <row r="3572" spans="1:3" x14ac:dyDescent="0.25">
      <c r="A3572">
        <v>3566</v>
      </c>
      <c r="B3572" t="s">
        <v>3</v>
      </c>
      <c r="C3572" t="s">
        <v>1</v>
      </c>
    </row>
    <row r="3573" spans="1:3" x14ac:dyDescent="0.25">
      <c r="A3573">
        <v>3567</v>
      </c>
      <c r="B3573" t="s">
        <v>2</v>
      </c>
      <c r="C3573" t="s">
        <v>2</v>
      </c>
    </row>
    <row r="3574" spans="1:3" x14ac:dyDescent="0.25">
      <c r="A3574">
        <v>3568</v>
      </c>
      <c r="B3574" t="s">
        <v>1</v>
      </c>
      <c r="C3574" t="s">
        <v>1</v>
      </c>
    </row>
    <row r="3575" spans="1:3" x14ac:dyDescent="0.25">
      <c r="A3575">
        <v>3569</v>
      </c>
      <c r="B3575" t="s">
        <v>1</v>
      </c>
      <c r="C3575" t="s">
        <v>18</v>
      </c>
    </row>
    <row r="3576" spans="1:3" x14ac:dyDescent="0.25">
      <c r="A3576">
        <v>3570</v>
      </c>
      <c r="B3576" t="s">
        <v>3</v>
      </c>
      <c r="C3576" t="s">
        <v>1</v>
      </c>
    </row>
    <row r="3577" spans="1:3" x14ac:dyDescent="0.25">
      <c r="A3577">
        <v>3571</v>
      </c>
      <c r="B3577" t="s">
        <v>3</v>
      </c>
      <c r="C3577" t="s">
        <v>1</v>
      </c>
    </row>
    <row r="3578" spans="1:3" x14ac:dyDescent="0.25">
      <c r="A3578">
        <v>3572</v>
      </c>
      <c r="B3578" t="s">
        <v>1</v>
      </c>
      <c r="C3578" t="s">
        <v>1</v>
      </c>
    </row>
    <row r="3579" spans="1:3" x14ac:dyDescent="0.25">
      <c r="A3579">
        <v>3573</v>
      </c>
      <c r="B3579" t="s">
        <v>3</v>
      </c>
      <c r="C3579" t="s">
        <v>1</v>
      </c>
    </row>
    <row r="3580" spans="1:3" x14ac:dyDescent="0.25">
      <c r="A3580">
        <v>3574</v>
      </c>
      <c r="B3580" t="s">
        <v>2</v>
      </c>
      <c r="C3580" t="s">
        <v>2</v>
      </c>
    </row>
    <row r="3581" spans="1:3" x14ac:dyDescent="0.25">
      <c r="A3581">
        <v>3575</v>
      </c>
      <c r="B3581" t="s">
        <v>2</v>
      </c>
      <c r="C3581" t="s">
        <v>2</v>
      </c>
    </row>
    <row r="3582" spans="1:3" x14ac:dyDescent="0.25">
      <c r="A3582">
        <v>3576</v>
      </c>
      <c r="B3582" t="s">
        <v>18</v>
      </c>
      <c r="C3582" t="s">
        <v>3</v>
      </c>
    </row>
    <row r="3583" spans="1:3" x14ac:dyDescent="0.25">
      <c r="A3583">
        <v>3577</v>
      </c>
      <c r="B3583" t="s">
        <v>1</v>
      </c>
      <c r="C3583" t="s">
        <v>1</v>
      </c>
    </row>
    <row r="3584" spans="1:3" x14ac:dyDescent="0.25">
      <c r="A3584">
        <v>3578</v>
      </c>
      <c r="B3584" t="s">
        <v>18</v>
      </c>
      <c r="C3584" t="s">
        <v>18</v>
      </c>
    </row>
    <row r="3585" spans="1:3" x14ac:dyDescent="0.25">
      <c r="A3585">
        <v>3579</v>
      </c>
      <c r="B3585" t="s">
        <v>3</v>
      </c>
      <c r="C3585" t="s">
        <v>1</v>
      </c>
    </row>
    <row r="3586" spans="1:3" x14ac:dyDescent="0.25">
      <c r="A3586">
        <v>3580</v>
      </c>
      <c r="B3586" t="s">
        <v>1</v>
      </c>
      <c r="C3586" t="s">
        <v>1</v>
      </c>
    </row>
    <row r="3587" spans="1:3" x14ac:dyDescent="0.25">
      <c r="A3587">
        <v>3581</v>
      </c>
      <c r="B3587" t="s">
        <v>3</v>
      </c>
      <c r="C3587" t="s">
        <v>1</v>
      </c>
    </row>
    <row r="3588" spans="1:3" x14ac:dyDescent="0.25">
      <c r="A3588">
        <v>3582</v>
      </c>
      <c r="B3588" t="s">
        <v>1</v>
      </c>
      <c r="C3588" t="s">
        <v>1</v>
      </c>
    </row>
    <row r="3589" spans="1:3" x14ac:dyDescent="0.25">
      <c r="A3589">
        <v>3583</v>
      </c>
      <c r="B3589" t="s">
        <v>1</v>
      </c>
      <c r="C3589" t="s">
        <v>18</v>
      </c>
    </row>
    <row r="3590" spans="1:3" x14ac:dyDescent="0.25">
      <c r="A3590">
        <v>3584</v>
      </c>
      <c r="B3590" t="s">
        <v>18</v>
      </c>
      <c r="C3590" t="s">
        <v>3</v>
      </c>
    </row>
    <row r="3591" spans="1:3" x14ac:dyDescent="0.25">
      <c r="A3591">
        <v>3585</v>
      </c>
      <c r="B3591" t="s">
        <v>1</v>
      </c>
      <c r="C3591" t="s">
        <v>1</v>
      </c>
    </row>
    <row r="3592" spans="1:3" x14ac:dyDescent="0.25">
      <c r="A3592">
        <v>3586</v>
      </c>
      <c r="B3592" t="s">
        <v>2</v>
      </c>
      <c r="C3592" t="s">
        <v>2</v>
      </c>
    </row>
    <row r="3593" spans="1:3" x14ac:dyDescent="0.25">
      <c r="A3593">
        <v>3587</v>
      </c>
      <c r="B3593" t="s">
        <v>18</v>
      </c>
      <c r="C3593" t="s">
        <v>3</v>
      </c>
    </row>
    <row r="3594" spans="1:3" x14ac:dyDescent="0.25">
      <c r="A3594">
        <v>3588</v>
      </c>
      <c r="B3594" t="s">
        <v>3</v>
      </c>
      <c r="C3594" t="s">
        <v>1</v>
      </c>
    </row>
    <row r="3595" spans="1:3" x14ac:dyDescent="0.25">
      <c r="A3595">
        <v>3589</v>
      </c>
      <c r="B3595" t="s">
        <v>3</v>
      </c>
      <c r="C3595" t="s">
        <v>1</v>
      </c>
    </row>
    <row r="3596" spans="1:3" x14ac:dyDescent="0.25">
      <c r="A3596">
        <v>3590</v>
      </c>
      <c r="B3596" t="s">
        <v>3</v>
      </c>
      <c r="C3596" t="s">
        <v>1</v>
      </c>
    </row>
    <row r="3597" spans="1:3" x14ac:dyDescent="0.25">
      <c r="A3597">
        <v>3591</v>
      </c>
      <c r="B3597" t="s">
        <v>3</v>
      </c>
      <c r="C3597" t="s">
        <v>18</v>
      </c>
    </row>
    <row r="3598" spans="1:3" x14ac:dyDescent="0.25">
      <c r="A3598">
        <v>3592</v>
      </c>
      <c r="B3598" t="s">
        <v>1</v>
      </c>
      <c r="C3598" t="s">
        <v>1</v>
      </c>
    </row>
    <row r="3599" spans="1:3" x14ac:dyDescent="0.25">
      <c r="A3599">
        <v>3593</v>
      </c>
      <c r="B3599" t="s">
        <v>1</v>
      </c>
      <c r="C3599" t="s">
        <v>1</v>
      </c>
    </row>
    <row r="3600" spans="1:3" x14ac:dyDescent="0.25">
      <c r="A3600">
        <v>3594</v>
      </c>
      <c r="B3600" t="s">
        <v>18</v>
      </c>
      <c r="C3600" t="s">
        <v>1</v>
      </c>
    </row>
    <row r="3601" spans="1:3" x14ac:dyDescent="0.25">
      <c r="A3601">
        <v>3595</v>
      </c>
      <c r="B3601" t="s">
        <v>18</v>
      </c>
      <c r="C3601" t="s">
        <v>18</v>
      </c>
    </row>
    <row r="3602" spans="1:3" x14ac:dyDescent="0.25">
      <c r="A3602">
        <v>3596</v>
      </c>
      <c r="B3602" t="s">
        <v>1</v>
      </c>
      <c r="C3602" t="s">
        <v>1</v>
      </c>
    </row>
    <row r="3603" spans="1:3" x14ac:dyDescent="0.25">
      <c r="A3603">
        <v>3597</v>
      </c>
      <c r="B3603" t="s">
        <v>18</v>
      </c>
      <c r="C3603" t="s">
        <v>18</v>
      </c>
    </row>
    <row r="3604" spans="1:3" x14ac:dyDescent="0.25">
      <c r="A3604">
        <v>3598</v>
      </c>
      <c r="B3604" t="s">
        <v>3</v>
      </c>
      <c r="C3604" t="s">
        <v>3</v>
      </c>
    </row>
    <row r="3605" spans="1:3" x14ac:dyDescent="0.25">
      <c r="A3605">
        <v>3599</v>
      </c>
      <c r="B3605" t="s">
        <v>18</v>
      </c>
      <c r="C3605" t="s">
        <v>2</v>
      </c>
    </row>
    <row r="3606" spans="1:3" x14ac:dyDescent="0.25">
      <c r="A3606">
        <v>3600</v>
      </c>
      <c r="B3606" t="s">
        <v>1</v>
      </c>
      <c r="C3606" t="s">
        <v>2</v>
      </c>
    </row>
    <row r="3607" spans="1:3" x14ac:dyDescent="0.25">
      <c r="A3607">
        <v>3601</v>
      </c>
      <c r="B3607" t="s">
        <v>2</v>
      </c>
      <c r="C3607" t="s">
        <v>2</v>
      </c>
    </row>
    <row r="3608" spans="1:3" x14ac:dyDescent="0.25">
      <c r="A3608">
        <v>3602</v>
      </c>
      <c r="B3608" t="s">
        <v>1</v>
      </c>
      <c r="C3608" t="s">
        <v>3</v>
      </c>
    </row>
    <row r="3609" spans="1:3" x14ac:dyDescent="0.25">
      <c r="A3609">
        <v>3603</v>
      </c>
      <c r="B3609" t="s">
        <v>18</v>
      </c>
      <c r="C3609" t="s">
        <v>2</v>
      </c>
    </row>
    <row r="3610" spans="1:3" x14ac:dyDescent="0.25">
      <c r="A3610">
        <v>3604</v>
      </c>
      <c r="B3610" t="s">
        <v>3</v>
      </c>
      <c r="C3610" t="s">
        <v>1</v>
      </c>
    </row>
    <row r="3611" spans="1:3" x14ac:dyDescent="0.25">
      <c r="A3611">
        <v>3605</v>
      </c>
      <c r="B3611" t="s">
        <v>1</v>
      </c>
      <c r="C3611" t="s">
        <v>1</v>
      </c>
    </row>
    <row r="3612" spans="1:3" x14ac:dyDescent="0.25">
      <c r="A3612">
        <v>3606</v>
      </c>
      <c r="B3612" t="s">
        <v>3</v>
      </c>
      <c r="C3612" t="s">
        <v>1</v>
      </c>
    </row>
    <row r="3613" spans="1:3" x14ac:dyDescent="0.25">
      <c r="A3613">
        <v>3607</v>
      </c>
      <c r="B3613" t="s">
        <v>2</v>
      </c>
      <c r="C3613" t="s">
        <v>2</v>
      </c>
    </row>
    <row r="3614" spans="1:3" x14ac:dyDescent="0.25">
      <c r="A3614">
        <v>3608</v>
      </c>
      <c r="B3614" t="s">
        <v>18</v>
      </c>
      <c r="C3614" t="s">
        <v>2</v>
      </c>
    </row>
    <row r="3615" spans="1:3" x14ac:dyDescent="0.25">
      <c r="A3615">
        <v>3609</v>
      </c>
      <c r="B3615" t="s">
        <v>18</v>
      </c>
      <c r="C3615" t="s">
        <v>3</v>
      </c>
    </row>
    <row r="3616" spans="1:3" x14ac:dyDescent="0.25">
      <c r="A3616">
        <v>3610</v>
      </c>
      <c r="B3616" t="s">
        <v>18</v>
      </c>
      <c r="C3616" t="s">
        <v>3</v>
      </c>
    </row>
    <row r="3617" spans="1:3" x14ac:dyDescent="0.25">
      <c r="A3617">
        <v>3611</v>
      </c>
      <c r="B3617" t="s">
        <v>1</v>
      </c>
      <c r="C3617" t="s">
        <v>1</v>
      </c>
    </row>
    <row r="3618" spans="1:3" x14ac:dyDescent="0.25">
      <c r="A3618">
        <v>3612</v>
      </c>
      <c r="B3618" t="s">
        <v>2</v>
      </c>
      <c r="C3618" t="s">
        <v>2</v>
      </c>
    </row>
    <row r="3619" spans="1:3" x14ac:dyDescent="0.25">
      <c r="A3619">
        <v>3613</v>
      </c>
      <c r="B3619" t="s">
        <v>2</v>
      </c>
      <c r="C3619" t="s">
        <v>2</v>
      </c>
    </row>
    <row r="3620" spans="1:3" x14ac:dyDescent="0.25">
      <c r="A3620">
        <v>3614</v>
      </c>
      <c r="B3620" t="s">
        <v>1</v>
      </c>
      <c r="C3620" t="s">
        <v>1</v>
      </c>
    </row>
    <row r="3621" spans="1:3" x14ac:dyDescent="0.25">
      <c r="A3621">
        <v>3615</v>
      </c>
      <c r="B3621" t="s">
        <v>3</v>
      </c>
      <c r="C3621" t="s">
        <v>1</v>
      </c>
    </row>
    <row r="3622" spans="1:3" x14ac:dyDescent="0.25">
      <c r="A3622">
        <v>3616</v>
      </c>
      <c r="B3622" t="s">
        <v>18</v>
      </c>
      <c r="C3622" t="s">
        <v>18</v>
      </c>
    </row>
    <row r="3623" spans="1:3" x14ac:dyDescent="0.25">
      <c r="A3623">
        <v>3617</v>
      </c>
      <c r="B3623" t="s">
        <v>2</v>
      </c>
      <c r="C3623" t="s">
        <v>2</v>
      </c>
    </row>
    <row r="3624" spans="1:3" x14ac:dyDescent="0.25">
      <c r="A3624">
        <v>3618</v>
      </c>
      <c r="B3624" t="s">
        <v>1</v>
      </c>
      <c r="C3624" t="s">
        <v>3</v>
      </c>
    </row>
    <row r="3625" spans="1:3" x14ac:dyDescent="0.25">
      <c r="A3625">
        <v>3619</v>
      </c>
      <c r="B3625" t="s">
        <v>1</v>
      </c>
      <c r="C3625" t="s">
        <v>1</v>
      </c>
    </row>
    <row r="3626" spans="1:3" x14ac:dyDescent="0.25">
      <c r="A3626">
        <v>3620</v>
      </c>
      <c r="B3626" t="s">
        <v>18</v>
      </c>
      <c r="C3626" t="s">
        <v>18</v>
      </c>
    </row>
    <row r="3627" spans="1:3" x14ac:dyDescent="0.25">
      <c r="A3627">
        <v>3621</v>
      </c>
      <c r="B3627" t="s">
        <v>3</v>
      </c>
      <c r="C3627" t="s">
        <v>1</v>
      </c>
    </row>
    <row r="3628" spans="1:3" x14ac:dyDescent="0.25">
      <c r="A3628">
        <v>3622</v>
      </c>
      <c r="B3628" t="s">
        <v>18</v>
      </c>
      <c r="C3628" t="s">
        <v>18</v>
      </c>
    </row>
    <row r="3629" spans="1:3" x14ac:dyDescent="0.25">
      <c r="A3629">
        <v>3623</v>
      </c>
      <c r="B3629" t="s">
        <v>3</v>
      </c>
      <c r="C3629" t="s">
        <v>18</v>
      </c>
    </row>
    <row r="3630" spans="1:3" x14ac:dyDescent="0.25">
      <c r="A3630">
        <v>3624</v>
      </c>
      <c r="B3630" t="s">
        <v>18</v>
      </c>
      <c r="C3630" t="s">
        <v>3</v>
      </c>
    </row>
    <row r="3631" spans="1:3" x14ac:dyDescent="0.25">
      <c r="A3631">
        <v>3625</v>
      </c>
      <c r="B3631" t="s">
        <v>2</v>
      </c>
      <c r="C3631" t="s">
        <v>2</v>
      </c>
    </row>
    <row r="3632" spans="1:3" x14ac:dyDescent="0.25">
      <c r="A3632">
        <v>3626</v>
      </c>
      <c r="B3632" t="s">
        <v>1</v>
      </c>
      <c r="C3632" t="s">
        <v>1</v>
      </c>
    </row>
    <row r="3633" spans="1:3" x14ac:dyDescent="0.25">
      <c r="A3633">
        <v>3627</v>
      </c>
      <c r="B3633" t="s">
        <v>3</v>
      </c>
      <c r="C3633" t="s">
        <v>1</v>
      </c>
    </row>
    <row r="3634" spans="1:3" x14ac:dyDescent="0.25">
      <c r="A3634">
        <v>3628</v>
      </c>
      <c r="B3634" t="s">
        <v>2</v>
      </c>
      <c r="C3634" t="s">
        <v>2</v>
      </c>
    </row>
    <row r="3635" spans="1:3" x14ac:dyDescent="0.25">
      <c r="A3635">
        <v>3629</v>
      </c>
      <c r="B3635" t="s">
        <v>3</v>
      </c>
      <c r="C3635" t="s">
        <v>1</v>
      </c>
    </row>
    <row r="3636" spans="1:3" x14ac:dyDescent="0.25">
      <c r="A3636">
        <v>3630</v>
      </c>
      <c r="B3636" t="s">
        <v>1</v>
      </c>
      <c r="C3636" t="s">
        <v>1</v>
      </c>
    </row>
    <row r="3637" spans="1:3" x14ac:dyDescent="0.25">
      <c r="A3637">
        <v>3631</v>
      </c>
      <c r="B3637" t="s">
        <v>18</v>
      </c>
      <c r="C3637" t="s">
        <v>18</v>
      </c>
    </row>
    <row r="3638" spans="1:3" x14ac:dyDescent="0.25">
      <c r="A3638">
        <v>3632</v>
      </c>
      <c r="B3638" t="s">
        <v>2</v>
      </c>
      <c r="C3638" t="s">
        <v>2</v>
      </c>
    </row>
    <row r="3639" spans="1:3" x14ac:dyDescent="0.25">
      <c r="A3639">
        <v>3633</v>
      </c>
      <c r="B3639" t="s">
        <v>1</v>
      </c>
      <c r="C3639" t="s">
        <v>1</v>
      </c>
    </row>
    <row r="3640" spans="1:3" x14ac:dyDescent="0.25">
      <c r="A3640">
        <v>3634</v>
      </c>
      <c r="B3640" t="s">
        <v>2</v>
      </c>
      <c r="C3640" t="s">
        <v>2</v>
      </c>
    </row>
    <row r="3641" spans="1:3" x14ac:dyDescent="0.25">
      <c r="A3641">
        <v>3635</v>
      </c>
      <c r="B3641" t="s">
        <v>2</v>
      </c>
      <c r="C3641" t="s">
        <v>2</v>
      </c>
    </row>
    <row r="3642" spans="1:3" x14ac:dyDescent="0.25">
      <c r="A3642">
        <v>3636</v>
      </c>
      <c r="B3642" t="s">
        <v>1</v>
      </c>
      <c r="C3642" t="s">
        <v>1</v>
      </c>
    </row>
    <row r="3643" spans="1:3" x14ac:dyDescent="0.25">
      <c r="A3643">
        <v>3637</v>
      </c>
      <c r="B3643" t="s">
        <v>3</v>
      </c>
      <c r="C3643" t="s">
        <v>18</v>
      </c>
    </row>
    <row r="3644" spans="1:3" x14ac:dyDescent="0.25">
      <c r="A3644">
        <v>3638</v>
      </c>
      <c r="B3644" t="s">
        <v>2</v>
      </c>
      <c r="C3644" t="s">
        <v>2</v>
      </c>
    </row>
    <row r="3645" spans="1:3" x14ac:dyDescent="0.25">
      <c r="A3645">
        <v>3639</v>
      </c>
      <c r="B3645" t="s">
        <v>3</v>
      </c>
      <c r="C3645" t="s">
        <v>1</v>
      </c>
    </row>
    <row r="3646" spans="1:3" x14ac:dyDescent="0.25">
      <c r="A3646">
        <v>3640</v>
      </c>
      <c r="B3646" t="s">
        <v>18</v>
      </c>
      <c r="C3646" t="s">
        <v>1</v>
      </c>
    </row>
    <row r="3647" spans="1:3" x14ac:dyDescent="0.25">
      <c r="A3647">
        <v>3641</v>
      </c>
      <c r="B3647" t="s">
        <v>1</v>
      </c>
      <c r="C3647" t="s">
        <v>1</v>
      </c>
    </row>
    <row r="3648" spans="1:3" x14ac:dyDescent="0.25">
      <c r="A3648">
        <v>3642</v>
      </c>
      <c r="B3648" t="s">
        <v>1</v>
      </c>
      <c r="C3648" t="s">
        <v>1</v>
      </c>
    </row>
    <row r="3649" spans="1:3" x14ac:dyDescent="0.25">
      <c r="A3649">
        <v>3643</v>
      </c>
      <c r="B3649" t="s">
        <v>3</v>
      </c>
      <c r="C3649" t="s">
        <v>3</v>
      </c>
    </row>
    <row r="3650" spans="1:3" x14ac:dyDescent="0.25">
      <c r="A3650">
        <v>3644</v>
      </c>
      <c r="B3650" t="s">
        <v>18</v>
      </c>
      <c r="C3650" t="s">
        <v>2</v>
      </c>
    </row>
    <row r="3651" spans="1:3" x14ac:dyDescent="0.25">
      <c r="A3651">
        <v>3645</v>
      </c>
      <c r="B3651" t="s">
        <v>3</v>
      </c>
      <c r="C3651" t="s">
        <v>1</v>
      </c>
    </row>
    <row r="3652" spans="1:3" x14ac:dyDescent="0.25">
      <c r="A3652">
        <v>3646</v>
      </c>
      <c r="B3652" t="s">
        <v>1</v>
      </c>
      <c r="C3652" t="s">
        <v>1</v>
      </c>
    </row>
    <row r="3653" spans="1:3" x14ac:dyDescent="0.25">
      <c r="A3653">
        <v>3647</v>
      </c>
      <c r="B3653" t="s">
        <v>1</v>
      </c>
      <c r="C3653" t="s">
        <v>1</v>
      </c>
    </row>
    <row r="3654" spans="1:3" x14ac:dyDescent="0.25">
      <c r="A3654">
        <v>3648</v>
      </c>
      <c r="B3654" t="s">
        <v>1</v>
      </c>
      <c r="C3654" t="s">
        <v>1</v>
      </c>
    </row>
    <row r="3655" spans="1:3" x14ac:dyDescent="0.25">
      <c r="A3655">
        <v>3649</v>
      </c>
      <c r="B3655" t="s">
        <v>18</v>
      </c>
      <c r="C3655" t="s">
        <v>1</v>
      </c>
    </row>
    <row r="3656" spans="1:3" x14ac:dyDescent="0.25">
      <c r="A3656">
        <v>3650</v>
      </c>
      <c r="B3656" t="s">
        <v>2</v>
      </c>
      <c r="C3656" t="s">
        <v>2</v>
      </c>
    </row>
    <row r="3657" spans="1:3" x14ac:dyDescent="0.25">
      <c r="A3657">
        <v>3651</v>
      </c>
      <c r="B3657" t="s">
        <v>1</v>
      </c>
      <c r="C3657" t="s">
        <v>3</v>
      </c>
    </row>
    <row r="3658" spans="1:3" x14ac:dyDescent="0.25">
      <c r="A3658">
        <v>3652</v>
      </c>
      <c r="B3658" t="s">
        <v>1</v>
      </c>
      <c r="C3658" t="s">
        <v>3</v>
      </c>
    </row>
    <row r="3659" spans="1:3" x14ac:dyDescent="0.25">
      <c r="A3659">
        <v>3653</v>
      </c>
      <c r="B3659" t="s">
        <v>3</v>
      </c>
      <c r="C3659" t="s">
        <v>1</v>
      </c>
    </row>
    <row r="3660" spans="1:3" x14ac:dyDescent="0.25">
      <c r="A3660">
        <v>3654</v>
      </c>
      <c r="B3660" t="s">
        <v>1</v>
      </c>
      <c r="C3660" t="s">
        <v>1</v>
      </c>
    </row>
    <row r="3661" spans="1:3" x14ac:dyDescent="0.25">
      <c r="A3661">
        <v>3655</v>
      </c>
      <c r="B3661" t="s">
        <v>3</v>
      </c>
      <c r="C3661" t="s">
        <v>1</v>
      </c>
    </row>
    <row r="3662" spans="1:3" x14ac:dyDescent="0.25">
      <c r="A3662">
        <v>3656</v>
      </c>
      <c r="B3662" t="s">
        <v>18</v>
      </c>
      <c r="C3662" t="s">
        <v>1</v>
      </c>
    </row>
    <row r="3663" spans="1:3" x14ac:dyDescent="0.25">
      <c r="A3663">
        <v>3657</v>
      </c>
      <c r="B3663" t="s">
        <v>18</v>
      </c>
      <c r="C3663" t="s">
        <v>3</v>
      </c>
    </row>
    <row r="3664" spans="1:3" x14ac:dyDescent="0.25">
      <c r="A3664">
        <v>3658</v>
      </c>
      <c r="B3664" t="s">
        <v>18</v>
      </c>
      <c r="C3664" t="s">
        <v>18</v>
      </c>
    </row>
    <row r="3665" spans="1:3" x14ac:dyDescent="0.25">
      <c r="A3665">
        <v>3659</v>
      </c>
      <c r="B3665" t="s">
        <v>1</v>
      </c>
      <c r="C3665" t="s">
        <v>18</v>
      </c>
    </row>
    <row r="3666" spans="1:3" x14ac:dyDescent="0.25">
      <c r="A3666">
        <v>3660</v>
      </c>
      <c r="B3666" t="s">
        <v>1</v>
      </c>
      <c r="C3666" t="s">
        <v>1</v>
      </c>
    </row>
    <row r="3667" spans="1:3" x14ac:dyDescent="0.25">
      <c r="A3667">
        <v>3661</v>
      </c>
      <c r="B3667" t="s">
        <v>18</v>
      </c>
      <c r="C3667" t="s">
        <v>2</v>
      </c>
    </row>
    <row r="3668" spans="1:3" x14ac:dyDescent="0.25">
      <c r="A3668">
        <v>3662</v>
      </c>
      <c r="B3668" t="s">
        <v>1</v>
      </c>
      <c r="C3668" t="s">
        <v>1</v>
      </c>
    </row>
    <row r="3669" spans="1:3" x14ac:dyDescent="0.25">
      <c r="A3669">
        <v>3663</v>
      </c>
      <c r="B3669" t="s">
        <v>3</v>
      </c>
      <c r="C3669" t="s">
        <v>1</v>
      </c>
    </row>
    <row r="3670" spans="1:3" x14ac:dyDescent="0.25">
      <c r="A3670">
        <v>3664</v>
      </c>
      <c r="B3670" t="s">
        <v>18</v>
      </c>
      <c r="C3670" t="s">
        <v>18</v>
      </c>
    </row>
    <row r="3671" spans="1:3" x14ac:dyDescent="0.25">
      <c r="A3671">
        <v>3665</v>
      </c>
      <c r="B3671" t="s">
        <v>1</v>
      </c>
      <c r="C3671" t="s">
        <v>1</v>
      </c>
    </row>
    <row r="3672" spans="1:3" x14ac:dyDescent="0.25">
      <c r="A3672">
        <v>3666</v>
      </c>
      <c r="B3672" t="s">
        <v>3</v>
      </c>
      <c r="C3672" t="s">
        <v>1</v>
      </c>
    </row>
    <row r="3673" spans="1:3" x14ac:dyDescent="0.25">
      <c r="A3673">
        <v>3667</v>
      </c>
      <c r="B3673" t="s">
        <v>18</v>
      </c>
      <c r="C3673" t="s">
        <v>1</v>
      </c>
    </row>
    <row r="3674" spans="1:3" x14ac:dyDescent="0.25">
      <c r="A3674">
        <v>3668</v>
      </c>
      <c r="B3674" t="s">
        <v>1</v>
      </c>
      <c r="C3674" t="s">
        <v>2</v>
      </c>
    </row>
    <row r="3675" spans="1:3" x14ac:dyDescent="0.25">
      <c r="A3675">
        <v>3669</v>
      </c>
      <c r="B3675" t="s">
        <v>3</v>
      </c>
      <c r="C3675" t="s">
        <v>1</v>
      </c>
    </row>
    <row r="3676" spans="1:3" x14ac:dyDescent="0.25">
      <c r="A3676">
        <v>3670</v>
      </c>
      <c r="B3676" t="s">
        <v>2</v>
      </c>
      <c r="C3676" t="s">
        <v>2</v>
      </c>
    </row>
    <row r="3677" spans="1:3" x14ac:dyDescent="0.25">
      <c r="A3677">
        <v>3671</v>
      </c>
      <c r="B3677" t="s">
        <v>2</v>
      </c>
      <c r="C3677" t="s">
        <v>2</v>
      </c>
    </row>
    <row r="3678" spans="1:3" x14ac:dyDescent="0.25">
      <c r="A3678">
        <v>3672</v>
      </c>
      <c r="B3678" t="s">
        <v>1</v>
      </c>
      <c r="C3678" t="s">
        <v>1</v>
      </c>
    </row>
    <row r="3679" spans="1:3" x14ac:dyDescent="0.25">
      <c r="A3679">
        <v>3673</v>
      </c>
      <c r="B3679" t="s">
        <v>1</v>
      </c>
      <c r="C3679" t="s">
        <v>1</v>
      </c>
    </row>
    <row r="3680" spans="1:3" x14ac:dyDescent="0.25">
      <c r="A3680">
        <v>3674</v>
      </c>
      <c r="B3680" t="s">
        <v>3</v>
      </c>
      <c r="C3680" t="s">
        <v>1</v>
      </c>
    </row>
    <row r="3681" spans="1:3" x14ac:dyDescent="0.25">
      <c r="A3681">
        <v>3675</v>
      </c>
      <c r="B3681" t="s">
        <v>2</v>
      </c>
      <c r="C3681" t="s">
        <v>2</v>
      </c>
    </row>
    <row r="3682" spans="1:3" x14ac:dyDescent="0.25">
      <c r="A3682">
        <v>3676</v>
      </c>
      <c r="B3682" t="s">
        <v>1</v>
      </c>
      <c r="C3682" t="s">
        <v>1</v>
      </c>
    </row>
    <row r="3683" spans="1:3" x14ac:dyDescent="0.25">
      <c r="A3683">
        <v>3677</v>
      </c>
      <c r="B3683" t="s">
        <v>3</v>
      </c>
      <c r="C3683" t="s">
        <v>1</v>
      </c>
    </row>
    <row r="3684" spans="1:3" x14ac:dyDescent="0.25">
      <c r="A3684">
        <v>3678</v>
      </c>
      <c r="B3684" t="s">
        <v>2</v>
      </c>
      <c r="C3684" t="s">
        <v>2</v>
      </c>
    </row>
    <row r="3685" spans="1:3" x14ac:dyDescent="0.25">
      <c r="A3685">
        <v>3679</v>
      </c>
      <c r="B3685" t="s">
        <v>3</v>
      </c>
      <c r="C3685" t="s">
        <v>1</v>
      </c>
    </row>
    <row r="3686" spans="1:3" x14ac:dyDescent="0.25">
      <c r="A3686">
        <v>3680</v>
      </c>
      <c r="B3686" t="s">
        <v>3</v>
      </c>
      <c r="C3686" t="s">
        <v>1</v>
      </c>
    </row>
    <row r="3687" spans="1:3" x14ac:dyDescent="0.25">
      <c r="A3687">
        <v>3681</v>
      </c>
      <c r="B3687" t="s">
        <v>1</v>
      </c>
      <c r="C3687" t="s">
        <v>1</v>
      </c>
    </row>
    <row r="3688" spans="1:3" x14ac:dyDescent="0.25">
      <c r="A3688">
        <v>3682</v>
      </c>
      <c r="B3688" t="s">
        <v>3</v>
      </c>
      <c r="C3688" t="s">
        <v>1</v>
      </c>
    </row>
    <row r="3689" spans="1:3" x14ac:dyDescent="0.25">
      <c r="A3689">
        <v>3683</v>
      </c>
      <c r="B3689" t="s">
        <v>3</v>
      </c>
      <c r="C3689" t="s">
        <v>1</v>
      </c>
    </row>
    <row r="3690" spans="1:3" x14ac:dyDescent="0.25">
      <c r="A3690">
        <v>3684</v>
      </c>
      <c r="B3690" t="s">
        <v>18</v>
      </c>
      <c r="C3690" t="s">
        <v>18</v>
      </c>
    </row>
    <row r="3691" spans="1:3" x14ac:dyDescent="0.25">
      <c r="A3691">
        <v>3685</v>
      </c>
      <c r="B3691" t="s">
        <v>18</v>
      </c>
      <c r="C3691" t="s">
        <v>3</v>
      </c>
    </row>
    <row r="3692" spans="1:3" x14ac:dyDescent="0.25">
      <c r="A3692">
        <v>3686</v>
      </c>
      <c r="B3692" t="s">
        <v>18</v>
      </c>
      <c r="C3692" t="s">
        <v>2</v>
      </c>
    </row>
    <row r="3693" spans="1:3" x14ac:dyDescent="0.25">
      <c r="A3693">
        <v>3687</v>
      </c>
      <c r="B3693" t="s">
        <v>1</v>
      </c>
      <c r="C3693" t="s">
        <v>1</v>
      </c>
    </row>
    <row r="3694" spans="1:3" x14ac:dyDescent="0.25">
      <c r="A3694">
        <v>3688</v>
      </c>
      <c r="B3694" t="s">
        <v>3</v>
      </c>
      <c r="C3694" t="s">
        <v>1</v>
      </c>
    </row>
    <row r="3695" spans="1:3" x14ac:dyDescent="0.25">
      <c r="A3695">
        <v>3689</v>
      </c>
      <c r="B3695" t="s">
        <v>2</v>
      </c>
      <c r="C3695" t="s">
        <v>2</v>
      </c>
    </row>
    <row r="3696" spans="1:3" x14ac:dyDescent="0.25">
      <c r="A3696">
        <v>3690</v>
      </c>
      <c r="B3696" t="s">
        <v>18</v>
      </c>
      <c r="C3696" t="s">
        <v>18</v>
      </c>
    </row>
    <row r="3697" spans="1:3" x14ac:dyDescent="0.25">
      <c r="A3697">
        <v>3691</v>
      </c>
      <c r="B3697" t="s">
        <v>3</v>
      </c>
      <c r="C3697" t="s">
        <v>1</v>
      </c>
    </row>
    <row r="3698" spans="1:3" x14ac:dyDescent="0.25">
      <c r="A3698">
        <v>3692</v>
      </c>
      <c r="B3698" t="s">
        <v>18</v>
      </c>
      <c r="C3698" t="s">
        <v>18</v>
      </c>
    </row>
    <row r="3699" spans="1:3" x14ac:dyDescent="0.25">
      <c r="A3699">
        <v>3693</v>
      </c>
      <c r="B3699" t="s">
        <v>3</v>
      </c>
      <c r="C3699" t="s">
        <v>1</v>
      </c>
    </row>
    <row r="3700" spans="1:3" x14ac:dyDescent="0.25">
      <c r="A3700">
        <v>3694</v>
      </c>
      <c r="B3700" t="s">
        <v>3</v>
      </c>
      <c r="C3700" t="s">
        <v>18</v>
      </c>
    </row>
    <row r="3701" spans="1:3" x14ac:dyDescent="0.25">
      <c r="A3701">
        <v>3695</v>
      </c>
      <c r="B3701" t="s">
        <v>3</v>
      </c>
      <c r="C3701" t="s">
        <v>1</v>
      </c>
    </row>
    <row r="3702" spans="1:3" x14ac:dyDescent="0.25">
      <c r="A3702">
        <v>3696</v>
      </c>
      <c r="B3702" t="s">
        <v>1</v>
      </c>
      <c r="C3702" t="s">
        <v>1</v>
      </c>
    </row>
    <row r="3703" spans="1:3" x14ac:dyDescent="0.25">
      <c r="A3703">
        <v>3697</v>
      </c>
      <c r="B3703" t="s">
        <v>1</v>
      </c>
      <c r="C3703" t="s">
        <v>1</v>
      </c>
    </row>
    <row r="3704" spans="1:3" x14ac:dyDescent="0.25">
      <c r="A3704">
        <v>3698</v>
      </c>
      <c r="B3704" t="s">
        <v>3</v>
      </c>
      <c r="C3704" t="s">
        <v>1</v>
      </c>
    </row>
    <row r="3705" spans="1:3" x14ac:dyDescent="0.25">
      <c r="A3705">
        <v>3699</v>
      </c>
      <c r="B3705" t="s">
        <v>2</v>
      </c>
      <c r="C3705" t="s">
        <v>2</v>
      </c>
    </row>
    <row r="3706" spans="1:3" x14ac:dyDescent="0.25">
      <c r="A3706">
        <v>3700</v>
      </c>
      <c r="B3706" t="s">
        <v>1</v>
      </c>
      <c r="C3706" t="s">
        <v>1</v>
      </c>
    </row>
    <row r="3707" spans="1:3" x14ac:dyDescent="0.25">
      <c r="A3707">
        <v>3701</v>
      </c>
      <c r="B3707" t="s">
        <v>1</v>
      </c>
      <c r="C3707" t="s">
        <v>1</v>
      </c>
    </row>
    <row r="3708" spans="1:3" x14ac:dyDescent="0.25">
      <c r="A3708">
        <v>3702</v>
      </c>
      <c r="B3708" t="s">
        <v>1</v>
      </c>
      <c r="C3708" t="s">
        <v>3</v>
      </c>
    </row>
    <row r="3709" spans="1:3" x14ac:dyDescent="0.25">
      <c r="A3709">
        <v>3703</v>
      </c>
      <c r="B3709" t="s">
        <v>1</v>
      </c>
      <c r="C3709" t="s">
        <v>3</v>
      </c>
    </row>
    <row r="3710" spans="1:3" x14ac:dyDescent="0.25">
      <c r="A3710">
        <v>3704</v>
      </c>
      <c r="B3710" t="s">
        <v>18</v>
      </c>
      <c r="C3710" t="s">
        <v>2</v>
      </c>
    </row>
    <row r="3711" spans="1:3" x14ac:dyDescent="0.25">
      <c r="A3711">
        <v>3705</v>
      </c>
      <c r="B3711" t="s">
        <v>2</v>
      </c>
      <c r="C3711" t="s">
        <v>2</v>
      </c>
    </row>
    <row r="3712" spans="1:3" x14ac:dyDescent="0.25">
      <c r="A3712">
        <v>3706</v>
      </c>
      <c r="B3712" t="s">
        <v>1</v>
      </c>
      <c r="C3712" t="s">
        <v>3</v>
      </c>
    </row>
    <row r="3713" spans="1:3" x14ac:dyDescent="0.25">
      <c r="A3713">
        <v>3707</v>
      </c>
      <c r="B3713" t="s">
        <v>1</v>
      </c>
      <c r="C3713" t="s">
        <v>1</v>
      </c>
    </row>
    <row r="3714" spans="1:3" x14ac:dyDescent="0.25">
      <c r="A3714">
        <v>3708</v>
      </c>
      <c r="B3714" t="s">
        <v>18</v>
      </c>
      <c r="C3714" t="s">
        <v>1</v>
      </c>
    </row>
    <row r="3715" spans="1:3" x14ac:dyDescent="0.25">
      <c r="A3715">
        <v>3709</v>
      </c>
      <c r="B3715" t="s">
        <v>18</v>
      </c>
      <c r="C3715" t="s">
        <v>3</v>
      </c>
    </row>
    <row r="3716" spans="1:3" x14ac:dyDescent="0.25">
      <c r="A3716">
        <v>3710</v>
      </c>
      <c r="B3716" t="s">
        <v>2</v>
      </c>
      <c r="C3716" t="s">
        <v>2</v>
      </c>
    </row>
    <row r="3717" spans="1:3" x14ac:dyDescent="0.25">
      <c r="A3717">
        <v>3711</v>
      </c>
      <c r="B3717" t="s">
        <v>2</v>
      </c>
      <c r="C3717" t="s">
        <v>2</v>
      </c>
    </row>
    <row r="3718" spans="1:3" x14ac:dyDescent="0.25">
      <c r="A3718">
        <v>3712</v>
      </c>
      <c r="B3718" t="s">
        <v>2</v>
      </c>
      <c r="C3718" t="s">
        <v>2</v>
      </c>
    </row>
    <row r="3719" spans="1:3" x14ac:dyDescent="0.25">
      <c r="A3719">
        <v>3713</v>
      </c>
      <c r="B3719" t="s">
        <v>3</v>
      </c>
      <c r="C3719" t="s">
        <v>1</v>
      </c>
    </row>
    <row r="3720" spans="1:3" x14ac:dyDescent="0.25">
      <c r="A3720">
        <v>3714</v>
      </c>
      <c r="B3720" t="s">
        <v>1</v>
      </c>
      <c r="C3720" t="s">
        <v>1</v>
      </c>
    </row>
    <row r="3721" spans="1:3" x14ac:dyDescent="0.25">
      <c r="A3721">
        <v>3715</v>
      </c>
      <c r="B3721" t="s">
        <v>18</v>
      </c>
      <c r="C3721" t="s">
        <v>1</v>
      </c>
    </row>
    <row r="3722" spans="1:3" x14ac:dyDescent="0.25">
      <c r="A3722">
        <v>3716</v>
      </c>
      <c r="B3722" t="s">
        <v>3</v>
      </c>
      <c r="C3722" t="s">
        <v>1</v>
      </c>
    </row>
    <row r="3723" spans="1:3" x14ac:dyDescent="0.25">
      <c r="A3723">
        <v>3717</v>
      </c>
      <c r="B3723" t="s">
        <v>1</v>
      </c>
      <c r="C3723" t="s">
        <v>1</v>
      </c>
    </row>
    <row r="3724" spans="1:3" x14ac:dyDescent="0.25">
      <c r="A3724">
        <v>3718</v>
      </c>
      <c r="B3724" t="s">
        <v>1</v>
      </c>
      <c r="C3724" t="s">
        <v>1</v>
      </c>
    </row>
    <row r="3725" spans="1:3" x14ac:dyDescent="0.25">
      <c r="A3725">
        <v>3719</v>
      </c>
      <c r="B3725" t="s">
        <v>3</v>
      </c>
      <c r="C3725" t="s">
        <v>1</v>
      </c>
    </row>
    <row r="3726" spans="1:3" x14ac:dyDescent="0.25">
      <c r="A3726">
        <v>3720</v>
      </c>
      <c r="B3726" t="s">
        <v>3</v>
      </c>
      <c r="C3726" t="s">
        <v>3</v>
      </c>
    </row>
    <row r="3727" spans="1:3" x14ac:dyDescent="0.25">
      <c r="A3727">
        <v>3721</v>
      </c>
      <c r="B3727" t="s">
        <v>1</v>
      </c>
      <c r="C3727" t="s">
        <v>1</v>
      </c>
    </row>
    <row r="3728" spans="1:3" x14ac:dyDescent="0.25">
      <c r="A3728">
        <v>3722</v>
      </c>
      <c r="B3728" t="s">
        <v>18</v>
      </c>
      <c r="C3728" t="s">
        <v>2</v>
      </c>
    </row>
    <row r="3729" spans="1:3" x14ac:dyDescent="0.25">
      <c r="A3729">
        <v>3723</v>
      </c>
      <c r="B3729" t="s">
        <v>18</v>
      </c>
      <c r="C3729" t="s">
        <v>2</v>
      </c>
    </row>
    <row r="3730" spans="1:3" x14ac:dyDescent="0.25">
      <c r="A3730">
        <v>3724</v>
      </c>
      <c r="B3730" t="s">
        <v>18</v>
      </c>
      <c r="C3730" t="s">
        <v>2</v>
      </c>
    </row>
    <row r="3731" spans="1:3" x14ac:dyDescent="0.25">
      <c r="A3731">
        <v>3725</v>
      </c>
      <c r="B3731" t="s">
        <v>3</v>
      </c>
      <c r="C3731" t="s">
        <v>1</v>
      </c>
    </row>
    <row r="3732" spans="1:3" x14ac:dyDescent="0.25">
      <c r="A3732">
        <v>3726</v>
      </c>
      <c r="B3732" t="s">
        <v>1</v>
      </c>
      <c r="C3732" t="s">
        <v>1</v>
      </c>
    </row>
    <row r="3733" spans="1:3" x14ac:dyDescent="0.25">
      <c r="A3733">
        <v>3727</v>
      </c>
      <c r="B3733" t="s">
        <v>18</v>
      </c>
      <c r="C3733" t="s">
        <v>2</v>
      </c>
    </row>
    <row r="3734" spans="1:3" x14ac:dyDescent="0.25">
      <c r="A3734">
        <v>3728</v>
      </c>
      <c r="B3734" t="s">
        <v>3</v>
      </c>
      <c r="C3734" t="s">
        <v>3</v>
      </c>
    </row>
    <row r="3735" spans="1:3" x14ac:dyDescent="0.25">
      <c r="A3735">
        <v>3729</v>
      </c>
      <c r="B3735" t="s">
        <v>2</v>
      </c>
      <c r="C3735" t="s">
        <v>2</v>
      </c>
    </row>
    <row r="3736" spans="1:3" x14ac:dyDescent="0.25">
      <c r="A3736">
        <v>3730</v>
      </c>
      <c r="B3736" t="s">
        <v>2</v>
      </c>
      <c r="C3736" t="s">
        <v>2</v>
      </c>
    </row>
    <row r="3737" spans="1:3" x14ac:dyDescent="0.25">
      <c r="A3737">
        <v>3731</v>
      </c>
      <c r="B3737" t="s">
        <v>1</v>
      </c>
      <c r="C3737" t="s">
        <v>3</v>
      </c>
    </row>
    <row r="3738" spans="1:3" x14ac:dyDescent="0.25">
      <c r="A3738">
        <v>3732</v>
      </c>
      <c r="B3738" t="s">
        <v>3</v>
      </c>
      <c r="C3738" t="s">
        <v>3</v>
      </c>
    </row>
    <row r="3739" spans="1:3" x14ac:dyDescent="0.25">
      <c r="A3739">
        <v>3733</v>
      </c>
      <c r="B3739" t="s">
        <v>2</v>
      </c>
      <c r="C3739" t="s">
        <v>2</v>
      </c>
    </row>
    <row r="3740" spans="1:3" x14ac:dyDescent="0.25">
      <c r="A3740">
        <v>3734</v>
      </c>
      <c r="B3740" t="s">
        <v>1</v>
      </c>
      <c r="C3740" t="s">
        <v>1</v>
      </c>
    </row>
    <row r="3741" spans="1:3" x14ac:dyDescent="0.25">
      <c r="A3741">
        <v>3735</v>
      </c>
      <c r="B3741" t="s">
        <v>3</v>
      </c>
      <c r="C3741" t="s">
        <v>1</v>
      </c>
    </row>
    <row r="3742" spans="1:3" x14ac:dyDescent="0.25">
      <c r="A3742">
        <v>3736</v>
      </c>
      <c r="B3742" t="s">
        <v>3</v>
      </c>
      <c r="C3742" t="s">
        <v>2</v>
      </c>
    </row>
    <row r="3743" spans="1:3" x14ac:dyDescent="0.25">
      <c r="A3743">
        <v>3737</v>
      </c>
      <c r="B3743" t="s">
        <v>2</v>
      </c>
      <c r="C3743" t="s">
        <v>2</v>
      </c>
    </row>
    <row r="3744" spans="1:3" x14ac:dyDescent="0.25">
      <c r="A3744">
        <v>3738</v>
      </c>
      <c r="B3744" t="s">
        <v>1</v>
      </c>
      <c r="C3744" t="s">
        <v>3</v>
      </c>
    </row>
    <row r="3745" spans="1:3" x14ac:dyDescent="0.25">
      <c r="A3745">
        <v>3739</v>
      </c>
      <c r="B3745" t="s">
        <v>2</v>
      </c>
      <c r="C3745" t="s">
        <v>2</v>
      </c>
    </row>
    <row r="3746" spans="1:3" x14ac:dyDescent="0.25">
      <c r="A3746">
        <v>3740</v>
      </c>
      <c r="B3746" t="s">
        <v>18</v>
      </c>
      <c r="C3746" t="s">
        <v>2</v>
      </c>
    </row>
    <row r="3747" spans="1:3" x14ac:dyDescent="0.25">
      <c r="A3747">
        <v>3741</v>
      </c>
      <c r="B3747" t="s">
        <v>18</v>
      </c>
      <c r="C3747" t="s">
        <v>18</v>
      </c>
    </row>
    <row r="3748" spans="1:3" x14ac:dyDescent="0.25">
      <c r="A3748">
        <v>3742</v>
      </c>
      <c r="B3748" t="s">
        <v>3</v>
      </c>
      <c r="C3748" t="s">
        <v>18</v>
      </c>
    </row>
    <row r="3749" spans="1:3" x14ac:dyDescent="0.25">
      <c r="A3749">
        <v>3743</v>
      </c>
      <c r="B3749" t="s">
        <v>3</v>
      </c>
      <c r="C3749" t="s">
        <v>1</v>
      </c>
    </row>
    <row r="3750" spans="1:3" x14ac:dyDescent="0.25">
      <c r="A3750">
        <v>3744</v>
      </c>
      <c r="B3750" t="s">
        <v>1</v>
      </c>
      <c r="C3750" t="s">
        <v>1</v>
      </c>
    </row>
    <row r="3751" spans="1:3" x14ac:dyDescent="0.25">
      <c r="A3751">
        <v>3745</v>
      </c>
      <c r="B3751" t="s">
        <v>1</v>
      </c>
      <c r="C3751" t="s">
        <v>1</v>
      </c>
    </row>
    <row r="3752" spans="1:3" x14ac:dyDescent="0.25">
      <c r="A3752">
        <v>3746</v>
      </c>
      <c r="B3752" t="s">
        <v>3</v>
      </c>
      <c r="C3752" t="s">
        <v>1</v>
      </c>
    </row>
    <row r="3753" spans="1:3" x14ac:dyDescent="0.25">
      <c r="A3753">
        <v>3747</v>
      </c>
      <c r="B3753" t="s">
        <v>1</v>
      </c>
      <c r="C3753" t="s">
        <v>1</v>
      </c>
    </row>
    <row r="3754" spans="1:3" x14ac:dyDescent="0.25">
      <c r="A3754">
        <v>3748</v>
      </c>
      <c r="B3754" t="s">
        <v>1</v>
      </c>
      <c r="C3754" t="s">
        <v>1</v>
      </c>
    </row>
    <row r="3755" spans="1:3" x14ac:dyDescent="0.25">
      <c r="A3755">
        <v>3749</v>
      </c>
      <c r="B3755" t="s">
        <v>2</v>
      </c>
      <c r="C3755" t="s">
        <v>2</v>
      </c>
    </row>
    <row r="3756" spans="1:3" x14ac:dyDescent="0.25">
      <c r="A3756">
        <v>3750</v>
      </c>
      <c r="B3756" t="s">
        <v>2</v>
      </c>
      <c r="C3756" t="s">
        <v>2</v>
      </c>
    </row>
    <row r="3757" spans="1:3" x14ac:dyDescent="0.25">
      <c r="A3757">
        <v>3751</v>
      </c>
      <c r="B3757" t="s">
        <v>18</v>
      </c>
      <c r="C3757" t="s">
        <v>3</v>
      </c>
    </row>
    <row r="3758" spans="1:3" x14ac:dyDescent="0.25">
      <c r="A3758">
        <v>3752</v>
      </c>
      <c r="B3758" t="s">
        <v>1</v>
      </c>
      <c r="C3758" t="s">
        <v>1</v>
      </c>
    </row>
    <row r="3759" spans="1:3" x14ac:dyDescent="0.25">
      <c r="A3759">
        <v>3753</v>
      </c>
      <c r="B3759" t="s">
        <v>2</v>
      </c>
      <c r="C3759" t="s">
        <v>2</v>
      </c>
    </row>
    <row r="3760" spans="1:3" x14ac:dyDescent="0.25">
      <c r="A3760">
        <v>3754</v>
      </c>
      <c r="B3760" t="s">
        <v>3</v>
      </c>
      <c r="C3760" t="s">
        <v>3</v>
      </c>
    </row>
    <row r="3761" spans="1:3" x14ac:dyDescent="0.25">
      <c r="A3761">
        <v>3755</v>
      </c>
      <c r="B3761" t="s">
        <v>1</v>
      </c>
      <c r="C3761" t="s">
        <v>1</v>
      </c>
    </row>
    <row r="3762" spans="1:3" x14ac:dyDescent="0.25">
      <c r="A3762">
        <v>3756</v>
      </c>
      <c r="B3762" t="s">
        <v>1</v>
      </c>
      <c r="C3762" t="s">
        <v>3</v>
      </c>
    </row>
    <row r="3763" spans="1:3" x14ac:dyDescent="0.25">
      <c r="A3763">
        <v>3757</v>
      </c>
      <c r="B3763" t="s">
        <v>3</v>
      </c>
      <c r="C3763" t="s">
        <v>1</v>
      </c>
    </row>
    <row r="3764" spans="1:3" x14ac:dyDescent="0.25">
      <c r="A3764">
        <v>3758</v>
      </c>
      <c r="B3764" t="s">
        <v>18</v>
      </c>
      <c r="C3764" t="s">
        <v>18</v>
      </c>
    </row>
    <row r="3765" spans="1:3" x14ac:dyDescent="0.25">
      <c r="A3765">
        <v>3759</v>
      </c>
      <c r="B3765" t="s">
        <v>3</v>
      </c>
      <c r="C3765" t="s">
        <v>1</v>
      </c>
    </row>
    <row r="3766" spans="1:3" x14ac:dyDescent="0.25">
      <c r="A3766">
        <v>3760</v>
      </c>
      <c r="B3766" t="s">
        <v>2</v>
      </c>
      <c r="C3766" t="s">
        <v>2</v>
      </c>
    </row>
    <row r="3767" spans="1:3" x14ac:dyDescent="0.25">
      <c r="A3767">
        <v>3761</v>
      </c>
      <c r="B3767" t="s">
        <v>3</v>
      </c>
      <c r="C3767" t="s">
        <v>1</v>
      </c>
    </row>
    <row r="3768" spans="1:3" x14ac:dyDescent="0.25">
      <c r="A3768">
        <v>3762</v>
      </c>
      <c r="B3768" t="s">
        <v>2</v>
      </c>
      <c r="C3768" t="s">
        <v>2</v>
      </c>
    </row>
    <row r="3769" spans="1:3" x14ac:dyDescent="0.25">
      <c r="A3769">
        <v>3763</v>
      </c>
      <c r="B3769" t="s">
        <v>3</v>
      </c>
      <c r="C3769" t="s">
        <v>3</v>
      </c>
    </row>
    <row r="3770" spans="1:3" x14ac:dyDescent="0.25">
      <c r="A3770">
        <v>3764</v>
      </c>
      <c r="B3770" t="s">
        <v>18</v>
      </c>
      <c r="C3770" t="s">
        <v>18</v>
      </c>
    </row>
    <row r="3771" spans="1:3" x14ac:dyDescent="0.25">
      <c r="A3771">
        <v>3765</v>
      </c>
      <c r="B3771" t="s">
        <v>1</v>
      </c>
      <c r="C3771" t="s">
        <v>3</v>
      </c>
    </row>
    <row r="3772" spans="1:3" x14ac:dyDescent="0.25">
      <c r="A3772">
        <v>3766</v>
      </c>
      <c r="B3772" t="s">
        <v>2</v>
      </c>
      <c r="C3772" t="s">
        <v>2</v>
      </c>
    </row>
    <row r="3773" spans="1:3" x14ac:dyDescent="0.25">
      <c r="A3773">
        <v>3767</v>
      </c>
      <c r="B3773" t="s">
        <v>1</v>
      </c>
      <c r="C3773" t="s">
        <v>1</v>
      </c>
    </row>
    <row r="3774" spans="1:3" x14ac:dyDescent="0.25">
      <c r="A3774">
        <v>3768</v>
      </c>
      <c r="B3774" t="s">
        <v>2</v>
      </c>
      <c r="C3774" t="s">
        <v>2</v>
      </c>
    </row>
    <row r="3775" spans="1:3" x14ac:dyDescent="0.25">
      <c r="A3775">
        <v>3769</v>
      </c>
      <c r="B3775" t="s">
        <v>1</v>
      </c>
      <c r="C3775" t="s">
        <v>1</v>
      </c>
    </row>
    <row r="3776" spans="1:3" x14ac:dyDescent="0.25">
      <c r="A3776">
        <v>3770</v>
      </c>
      <c r="B3776" t="s">
        <v>3</v>
      </c>
      <c r="C3776" t="s">
        <v>2</v>
      </c>
    </row>
    <row r="3777" spans="1:3" x14ac:dyDescent="0.25">
      <c r="A3777">
        <v>3771</v>
      </c>
      <c r="B3777" t="s">
        <v>2</v>
      </c>
      <c r="C3777" t="s">
        <v>2</v>
      </c>
    </row>
    <row r="3778" spans="1:3" x14ac:dyDescent="0.25">
      <c r="A3778">
        <v>3772</v>
      </c>
      <c r="B3778" t="s">
        <v>18</v>
      </c>
      <c r="C3778" t="s">
        <v>2</v>
      </c>
    </row>
    <row r="3779" spans="1:3" x14ac:dyDescent="0.25">
      <c r="A3779">
        <v>3773</v>
      </c>
      <c r="B3779" t="s">
        <v>18</v>
      </c>
      <c r="C3779" t="s">
        <v>3</v>
      </c>
    </row>
    <row r="3780" spans="1:3" x14ac:dyDescent="0.25">
      <c r="A3780">
        <v>3774</v>
      </c>
      <c r="B3780" t="s">
        <v>3</v>
      </c>
      <c r="C3780" t="s">
        <v>1</v>
      </c>
    </row>
    <row r="3781" spans="1:3" x14ac:dyDescent="0.25">
      <c r="A3781">
        <v>3775</v>
      </c>
      <c r="B3781" t="s">
        <v>2</v>
      </c>
      <c r="C3781" t="s">
        <v>2</v>
      </c>
    </row>
    <row r="3782" spans="1:3" x14ac:dyDescent="0.25">
      <c r="A3782">
        <v>3776</v>
      </c>
      <c r="B3782" t="s">
        <v>2</v>
      </c>
      <c r="C3782" t="s">
        <v>2</v>
      </c>
    </row>
    <row r="3783" spans="1:3" x14ac:dyDescent="0.25">
      <c r="A3783">
        <v>3777</v>
      </c>
      <c r="B3783" t="s">
        <v>18</v>
      </c>
      <c r="C3783" t="s">
        <v>18</v>
      </c>
    </row>
    <row r="3784" spans="1:3" x14ac:dyDescent="0.25">
      <c r="A3784">
        <v>3778</v>
      </c>
      <c r="B3784" t="s">
        <v>18</v>
      </c>
      <c r="C3784" t="s">
        <v>1</v>
      </c>
    </row>
    <row r="3785" spans="1:3" x14ac:dyDescent="0.25">
      <c r="A3785">
        <v>3779</v>
      </c>
      <c r="B3785" t="s">
        <v>1</v>
      </c>
      <c r="C3785" t="s">
        <v>1</v>
      </c>
    </row>
    <row r="3786" spans="1:3" x14ac:dyDescent="0.25">
      <c r="A3786">
        <v>3780</v>
      </c>
      <c r="B3786" t="s">
        <v>2</v>
      </c>
      <c r="C3786" t="s">
        <v>2</v>
      </c>
    </row>
    <row r="3787" spans="1:3" x14ac:dyDescent="0.25">
      <c r="A3787">
        <v>3781</v>
      </c>
      <c r="B3787" t="s">
        <v>3</v>
      </c>
      <c r="C3787" t="s">
        <v>3</v>
      </c>
    </row>
    <row r="3788" spans="1:3" x14ac:dyDescent="0.25">
      <c r="A3788">
        <v>3782</v>
      </c>
      <c r="B3788" t="s">
        <v>1</v>
      </c>
      <c r="C3788" t="s">
        <v>1</v>
      </c>
    </row>
    <row r="3789" spans="1:3" x14ac:dyDescent="0.25">
      <c r="A3789">
        <v>3783</v>
      </c>
      <c r="B3789" t="s">
        <v>3</v>
      </c>
      <c r="C3789" t="s">
        <v>1</v>
      </c>
    </row>
    <row r="3790" spans="1:3" x14ac:dyDescent="0.25">
      <c r="A3790">
        <v>3784</v>
      </c>
      <c r="B3790" t="s">
        <v>18</v>
      </c>
      <c r="C3790" t="s">
        <v>18</v>
      </c>
    </row>
    <row r="3791" spans="1:3" x14ac:dyDescent="0.25">
      <c r="A3791">
        <v>3785</v>
      </c>
      <c r="B3791" t="s">
        <v>3</v>
      </c>
      <c r="C3791" t="s">
        <v>1</v>
      </c>
    </row>
    <row r="3792" spans="1:3" x14ac:dyDescent="0.25">
      <c r="A3792">
        <v>3786</v>
      </c>
      <c r="B3792" t="s">
        <v>3</v>
      </c>
      <c r="C3792" t="s">
        <v>1</v>
      </c>
    </row>
    <row r="3793" spans="1:3" x14ac:dyDescent="0.25">
      <c r="A3793">
        <v>3787</v>
      </c>
      <c r="B3793" t="s">
        <v>1</v>
      </c>
      <c r="C3793" t="s">
        <v>1</v>
      </c>
    </row>
    <row r="3794" spans="1:3" x14ac:dyDescent="0.25">
      <c r="A3794">
        <v>3788</v>
      </c>
      <c r="B3794" t="s">
        <v>1</v>
      </c>
      <c r="C3794" t="s">
        <v>1</v>
      </c>
    </row>
    <row r="3795" spans="1:3" x14ac:dyDescent="0.25">
      <c r="A3795">
        <v>3789</v>
      </c>
      <c r="B3795" t="s">
        <v>18</v>
      </c>
      <c r="C3795" t="s">
        <v>2</v>
      </c>
    </row>
    <row r="3796" spans="1:3" x14ac:dyDescent="0.25">
      <c r="A3796">
        <v>3790</v>
      </c>
      <c r="B3796" t="s">
        <v>3</v>
      </c>
      <c r="C3796" t="s">
        <v>1</v>
      </c>
    </row>
    <row r="3797" spans="1:3" x14ac:dyDescent="0.25">
      <c r="A3797">
        <v>3791</v>
      </c>
      <c r="B3797" t="s">
        <v>1</v>
      </c>
      <c r="C3797" t="s">
        <v>3</v>
      </c>
    </row>
    <row r="3798" spans="1:3" x14ac:dyDescent="0.25">
      <c r="A3798">
        <v>3792</v>
      </c>
      <c r="B3798" t="s">
        <v>1</v>
      </c>
      <c r="C3798" t="s">
        <v>1</v>
      </c>
    </row>
    <row r="3799" spans="1:3" x14ac:dyDescent="0.25">
      <c r="A3799">
        <v>3793</v>
      </c>
      <c r="B3799" t="s">
        <v>2</v>
      </c>
      <c r="C3799" t="s">
        <v>2</v>
      </c>
    </row>
    <row r="3800" spans="1:3" x14ac:dyDescent="0.25">
      <c r="A3800">
        <v>3794</v>
      </c>
      <c r="B3800" t="s">
        <v>3</v>
      </c>
      <c r="C3800" t="s">
        <v>1</v>
      </c>
    </row>
    <row r="3801" spans="1:3" x14ac:dyDescent="0.25">
      <c r="A3801">
        <v>3795</v>
      </c>
      <c r="B3801" t="s">
        <v>3</v>
      </c>
      <c r="C3801" t="s">
        <v>1</v>
      </c>
    </row>
    <row r="3802" spans="1:3" x14ac:dyDescent="0.25">
      <c r="A3802">
        <v>3796</v>
      </c>
      <c r="B3802" t="s">
        <v>1</v>
      </c>
      <c r="C3802" t="s">
        <v>1</v>
      </c>
    </row>
    <row r="3803" spans="1:3" x14ac:dyDescent="0.25">
      <c r="A3803">
        <v>3797</v>
      </c>
      <c r="B3803" t="s">
        <v>3</v>
      </c>
      <c r="C3803" t="s">
        <v>1</v>
      </c>
    </row>
    <row r="3804" spans="1:3" x14ac:dyDescent="0.25">
      <c r="A3804">
        <v>3798</v>
      </c>
      <c r="B3804" t="s">
        <v>3</v>
      </c>
      <c r="C3804" t="s">
        <v>3</v>
      </c>
    </row>
    <row r="3805" spans="1:3" x14ac:dyDescent="0.25">
      <c r="A3805">
        <v>3799</v>
      </c>
      <c r="B3805" t="s">
        <v>2</v>
      </c>
      <c r="C3805" t="s">
        <v>2</v>
      </c>
    </row>
    <row r="3806" spans="1:3" x14ac:dyDescent="0.25">
      <c r="A3806">
        <v>3800</v>
      </c>
      <c r="B3806" t="s">
        <v>18</v>
      </c>
      <c r="C3806" t="s">
        <v>3</v>
      </c>
    </row>
    <row r="3807" spans="1:3" x14ac:dyDescent="0.25">
      <c r="A3807">
        <v>3801</v>
      </c>
      <c r="B3807" t="s">
        <v>2</v>
      </c>
      <c r="C3807" t="s">
        <v>2</v>
      </c>
    </row>
    <row r="3808" spans="1:3" x14ac:dyDescent="0.25">
      <c r="A3808">
        <v>3802</v>
      </c>
      <c r="B3808" t="s">
        <v>1</v>
      </c>
      <c r="C3808" t="s">
        <v>1</v>
      </c>
    </row>
    <row r="3809" spans="1:3" x14ac:dyDescent="0.25">
      <c r="A3809">
        <v>3803</v>
      </c>
      <c r="B3809" t="s">
        <v>2</v>
      </c>
      <c r="C3809" t="s">
        <v>2</v>
      </c>
    </row>
    <row r="3810" spans="1:3" x14ac:dyDescent="0.25">
      <c r="A3810">
        <v>3804</v>
      </c>
      <c r="B3810" t="s">
        <v>18</v>
      </c>
      <c r="C3810" t="s">
        <v>18</v>
      </c>
    </row>
    <row r="3811" spans="1:3" x14ac:dyDescent="0.25">
      <c r="A3811">
        <v>3805</v>
      </c>
      <c r="B3811" t="s">
        <v>18</v>
      </c>
      <c r="C3811" t="s">
        <v>3</v>
      </c>
    </row>
    <row r="3812" spans="1:3" x14ac:dyDescent="0.25">
      <c r="A3812">
        <v>3806</v>
      </c>
      <c r="B3812" t="s">
        <v>3</v>
      </c>
      <c r="C3812" t="s">
        <v>1</v>
      </c>
    </row>
    <row r="3813" spans="1:3" x14ac:dyDescent="0.25">
      <c r="A3813">
        <v>3807</v>
      </c>
      <c r="B3813" t="s">
        <v>1</v>
      </c>
      <c r="C3813" t="s">
        <v>1</v>
      </c>
    </row>
    <row r="3814" spans="1:3" x14ac:dyDescent="0.25">
      <c r="A3814">
        <v>3808</v>
      </c>
      <c r="B3814" t="s">
        <v>3</v>
      </c>
      <c r="C3814" t="s">
        <v>1</v>
      </c>
    </row>
    <row r="3815" spans="1:3" x14ac:dyDescent="0.25">
      <c r="A3815">
        <v>3809</v>
      </c>
      <c r="B3815" t="s">
        <v>2</v>
      </c>
      <c r="C3815" t="s">
        <v>2</v>
      </c>
    </row>
    <row r="3816" spans="1:3" x14ac:dyDescent="0.25">
      <c r="A3816">
        <v>3810</v>
      </c>
      <c r="B3816" t="s">
        <v>1</v>
      </c>
      <c r="C3816" t="s">
        <v>3</v>
      </c>
    </row>
    <row r="3817" spans="1:3" x14ac:dyDescent="0.25">
      <c r="A3817">
        <v>3811</v>
      </c>
      <c r="B3817" t="s">
        <v>2</v>
      </c>
      <c r="C3817" t="s">
        <v>2</v>
      </c>
    </row>
    <row r="3818" spans="1:3" x14ac:dyDescent="0.25">
      <c r="A3818">
        <v>3812</v>
      </c>
      <c r="B3818" t="s">
        <v>3</v>
      </c>
      <c r="C3818" t="s">
        <v>3</v>
      </c>
    </row>
    <row r="3819" spans="1:3" x14ac:dyDescent="0.25">
      <c r="A3819">
        <v>3813</v>
      </c>
      <c r="B3819" t="s">
        <v>18</v>
      </c>
      <c r="C3819" t="s">
        <v>2</v>
      </c>
    </row>
    <row r="3820" spans="1:3" x14ac:dyDescent="0.25">
      <c r="A3820">
        <v>3814</v>
      </c>
      <c r="B3820" t="s">
        <v>3</v>
      </c>
      <c r="C3820" t="s">
        <v>1</v>
      </c>
    </row>
    <row r="3821" spans="1:3" x14ac:dyDescent="0.25">
      <c r="A3821">
        <v>3815</v>
      </c>
      <c r="B3821" t="s">
        <v>3</v>
      </c>
      <c r="C3821" t="s">
        <v>1</v>
      </c>
    </row>
    <row r="3822" spans="1:3" x14ac:dyDescent="0.25">
      <c r="A3822">
        <v>3816</v>
      </c>
      <c r="B3822" t="s">
        <v>18</v>
      </c>
      <c r="C3822" t="s">
        <v>2</v>
      </c>
    </row>
    <row r="3823" spans="1:3" x14ac:dyDescent="0.25">
      <c r="A3823">
        <v>3817</v>
      </c>
      <c r="B3823" t="s">
        <v>18</v>
      </c>
      <c r="C3823" t="s">
        <v>3</v>
      </c>
    </row>
    <row r="3824" spans="1:3" x14ac:dyDescent="0.25">
      <c r="A3824">
        <v>3818</v>
      </c>
      <c r="B3824" t="s">
        <v>2</v>
      </c>
      <c r="C3824" t="s">
        <v>2</v>
      </c>
    </row>
    <row r="3825" spans="1:3" x14ac:dyDescent="0.25">
      <c r="A3825">
        <v>3819</v>
      </c>
      <c r="B3825" t="s">
        <v>3</v>
      </c>
      <c r="C3825" t="s">
        <v>1</v>
      </c>
    </row>
    <row r="3826" spans="1:3" x14ac:dyDescent="0.25">
      <c r="A3826">
        <v>3820</v>
      </c>
      <c r="B3826" t="s">
        <v>3</v>
      </c>
      <c r="C3826" t="s">
        <v>1</v>
      </c>
    </row>
    <row r="3827" spans="1:3" x14ac:dyDescent="0.25">
      <c r="A3827">
        <v>3821</v>
      </c>
      <c r="B3827" t="s">
        <v>1</v>
      </c>
      <c r="C3827" t="s">
        <v>1</v>
      </c>
    </row>
    <row r="3828" spans="1:3" x14ac:dyDescent="0.25">
      <c r="A3828">
        <v>3822</v>
      </c>
      <c r="B3828" t="s">
        <v>18</v>
      </c>
      <c r="C3828" t="s">
        <v>3</v>
      </c>
    </row>
    <row r="3829" spans="1:3" x14ac:dyDescent="0.25">
      <c r="A3829">
        <v>3823</v>
      </c>
      <c r="B3829" t="s">
        <v>2</v>
      </c>
      <c r="C3829" t="s">
        <v>2</v>
      </c>
    </row>
    <row r="3830" spans="1:3" x14ac:dyDescent="0.25">
      <c r="A3830">
        <v>3824</v>
      </c>
      <c r="B3830" t="s">
        <v>18</v>
      </c>
      <c r="C3830" t="s">
        <v>1</v>
      </c>
    </row>
    <row r="3831" spans="1:3" x14ac:dyDescent="0.25">
      <c r="A3831">
        <v>3825</v>
      </c>
      <c r="B3831" t="s">
        <v>3</v>
      </c>
      <c r="C3831" t="s">
        <v>1</v>
      </c>
    </row>
    <row r="3832" spans="1:3" x14ac:dyDescent="0.25">
      <c r="A3832">
        <v>3826</v>
      </c>
      <c r="B3832" t="s">
        <v>1</v>
      </c>
      <c r="C3832" t="s">
        <v>1</v>
      </c>
    </row>
    <row r="3833" spans="1:3" x14ac:dyDescent="0.25">
      <c r="A3833">
        <v>3827</v>
      </c>
      <c r="B3833" t="s">
        <v>1</v>
      </c>
      <c r="C3833" t="s">
        <v>1</v>
      </c>
    </row>
    <row r="3834" spans="1:3" x14ac:dyDescent="0.25">
      <c r="A3834">
        <v>3828</v>
      </c>
      <c r="B3834" t="s">
        <v>1</v>
      </c>
      <c r="C3834" t="s">
        <v>1</v>
      </c>
    </row>
    <row r="3835" spans="1:3" x14ac:dyDescent="0.25">
      <c r="A3835">
        <v>3829</v>
      </c>
      <c r="B3835" t="s">
        <v>18</v>
      </c>
      <c r="C3835" t="s">
        <v>1</v>
      </c>
    </row>
    <row r="3836" spans="1:3" x14ac:dyDescent="0.25">
      <c r="A3836">
        <v>3830</v>
      </c>
      <c r="B3836" t="s">
        <v>1</v>
      </c>
      <c r="C3836" t="s">
        <v>1</v>
      </c>
    </row>
    <row r="3837" spans="1:3" x14ac:dyDescent="0.25">
      <c r="A3837">
        <v>3831</v>
      </c>
      <c r="B3837" t="s">
        <v>1</v>
      </c>
      <c r="C3837" t="s">
        <v>1</v>
      </c>
    </row>
    <row r="3838" spans="1:3" x14ac:dyDescent="0.25">
      <c r="A3838">
        <v>3832</v>
      </c>
      <c r="B3838" t="s">
        <v>1</v>
      </c>
      <c r="C3838" t="s">
        <v>1</v>
      </c>
    </row>
    <row r="3839" spans="1:3" x14ac:dyDescent="0.25">
      <c r="A3839">
        <v>3833</v>
      </c>
      <c r="B3839" t="s">
        <v>2</v>
      </c>
      <c r="C3839" t="s">
        <v>2</v>
      </c>
    </row>
    <row r="3840" spans="1:3" x14ac:dyDescent="0.25">
      <c r="A3840">
        <v>3834</v>
      </c>
      <c r="B3840" t="s">
        <v>1</v>
      </c>
      <c r="C3840" t="s">
        <v>1</v>
      </c>
    </row>
    <row r="3841" spans="1:3" x14ac:dyDescent="0.25">
      <c r="A3841">
        <v>3835</v>
      </c>
      <c r="B3841" t="s">
        <v>1</v>
      </c>
      <c r="C3841" t="s">
        <v>1</v>
      </c>
    </row>
    <row r="3842" spans="1:3" x14ac:dyDescent="0.25">
      <c r="A3842">
        <v>3836</v>
      </c>
      <c r="B3842" t="s">
        <v>1</v>
      </c>
      <c r="C3842" t="s">
        <v>1</v>
      </c>
    </row>
    <row r="3843" spans="1:3" x14ac:dyDescent="0.25">
      <c r="A3843">
        <v>3837</v>
      </c>
      <c r="B3843" t="s">
        <v>3</v>
      </c>
      <c r="C3843" t="s">
        <v>1</v>
      </c>
    </row>
    <row r="3844" spans="1:3" x14ac:dyDescent="0.25">
      <c r="A3844">
        <v>3838</v>
      </c>
      <c r="B3844" t="s">
        <v>1</v>
      </c>
      <c r="C3844" t="s">
        <v>1</v>
      </c>
    </row>
    <row r="3845" spans="1:3" x14ac:dyDescent="0.25">
      <c r="A3845">
        <v>3839</v>
      </c>
      <c r="B3845" t="s">
        <v>3</v>
      </c>
      <c r="C3845" t="s">
        <v>1</v>
      </c>
    </row>
    <row r="3846" spans="1:3" x14ac:dyDescent="0.25">
      <c r="A3846">
        <v>3840</v>
      </c>
      <c r="B3846" t="s">
        <v>1</v>
      </c>
      <c r="C3846" t="s">
        <v>1</v>
      </c>
    </row>
    <row r="3847" spans="1:3" x14ac:dyDescent="0.25">
      <c r="A3847">
        <v>3841</v>
      </c>
      <c r="B3847" t="s">
        <v>2</v>
      </c>
      <c r="C3847" t="s">
        <v>2</v>
      </c>
    </row>
    <row r="3848" spans="1:3" x14ac:dyDescent="0.25">
      <c r="A3848">
        <v>3842</v>
      </c>
      <c r="B3848" t="s">
        <v>1</v>
      </c>
      <c r="C3848" t="s">
        <v>1</v>
      </c>
    </row>
    <row r="3849" spans="1:3" x14ac:dyDescent="0.25">
      <c r="A3849">
        <v>3843</v>
      </c>
      <c r="B3849" t="s">
        <v>2</v>
      </c>
      <c r="C3849" t="s">
        <v>2</v>
      </c>
    </row>
    <row r="3850" spans="1:3" x14ac:dyDescent="0.25">
      <c r="A3850">
        <v>3844</v>
      </c>
      <c r="B3850" t="s">
        <v>18</v>
      </c>
      <c r="C3850" t="s">
        <v>3</v>
      </c>
    </row>
    <row r="3851" spans="1:3" x14ac:dyDescent="0.25">
      <c r="A3851">
        <v>3845</v>
      </c>
      <c r="B3851" t="s">
        <v>2</v>
      </c>
      <c r="C3851" t="s">
        <v>2</v>
      </c>
    </row>
    <row r="3852" spans="1:3" x14ac:dyDescent="0.25">
      <c r="A3852">
        <v>3846</v>
      </c>
      <c r="B3852" t="s">
        <v>18</v>
      </c>
      <c r="C3852" t="s">
        <v>1</v>
      </c>
    </row>
    <row r="3853" spans="1:3" x14ac:dyDescent="0.25">
      <c r="A3853">
        <v>3847</v>
      </c>
      <c r="B3853" t="s">
        <v>18</v>
      </c>
      <c r="C3853" t="s">
        <v>3</v>
      </c>
    </row>
    <row r="3854" spans="1:3" x14ac:dyDescent="0.25">
      <c r="A3854">
        <v>3848</v>
      </c>
      <c r="B3854" t="s">
        <v>1</v>
      </c>
      <c r="C3854" t="s">
        <v>1</v>
      </c>
    </row>
    <row r="3855" spans="1:3" x14ac:dyDescent="0.25">
      <c r="A3855">
        <v>3849</v>
      </c>
      <c r="B3855" t="s">
        <v>18</v>
      </c>
      <c r="C3855" t="s">
        <v>2</v>
      </c>
    </row>
    <row r="3856" spans="1:3" x14ac:dyDescent="0.25">
      <c r="A3856">
        <v>3850</v>
      </c>
      <c r="B3856" t="s">
        <v>3</v>
      </c>
      <c r="C3856" t="s">
        <v>1</v>
      </c>
    </row>
    <row r="3857" spans="1:3" x14ac:dyDescent="0.25">
      <c r="A3857">
        <v>3851</v>
      </c>
      <c r="B3857" t="s">
        <v>3</v>
      </c>
      <c r="C3857" t="s">
        <v>1</v>
      </c>
    </row>
    <row r="3858" spans="1:3" x14ac:dyDescent="0.25">
      <c r="A3858">
        <v>3852</v>
      </c>
      <c r="B3858" t="s">
        <v>1</v>
      </c>
      <c r="C3858" t="s">
        <v>1</v>
      </c>
    </row>
    <row r="3859" spans="1:3" x14ac:dyDescent="0.25">
      <c r="A3859">
        <v>3853</v>
      </c>
      <c r="B3859" t="s">
        <v>2</v>
      </c>
      <c r="C3859" t="s">
        <v>2</v>
      </c>
    </row>
    <row r="3860" spans="1:3" x14ac:dyDescent="0.25">
      <c r="A3860">
        <v>3854</v>
      </c>
      <c r="B3860" t="s">
        <v>18</v>
      </c>
      <c r="C3860" t="s">
        <v>3</v>
      </c>
    </row>
    <row r="3861" spans="1:3" x14ac:dyDescent="0.25">
      <c r="A3861">
        <v>3855</v>
      </c>
      <c r="B3861" t="s">
        <v>2</v>
      </c>
      <c r="C3861" t="s">
        <v>2</v>
      </c>
    </row>
    <row r="3862" spans="1:3" x14ac:dyDescent="0.25">
      <c r="A3862">
        <v>3856</v>
      </c>
      <c r="B3862" t="s">
        <v>2</v>
      </c>
      <c r="C3862" t="s">
        <v>2</v>
      </c>
    </row>
    <row r="3863" spans="1:3" x14ac:dyDescent="0.25">
      <c r="A3863">
        <v>3857</v>
      </c>
      <c r="B3863" t="s">
        <v>18</v>
      </c>
      <c r="C3863" t="s">
        <v>18</v>
      </c>
    </row>
    <row r="3864" spans="1:3" x14ac:dyDescent="0.25">
      <c r="A3864">
        <v>3858</v>
      </c>
      <c r="B3864" t="s">
        <v>1</v>
      </c>
      <c r="C3864" t="s">
        <v>1</v>
      </c>
    </row>
    <row r="3865" spans="1:3" x14ac:dyDescent="0.25">
      <c r="A3865">
        <v>3859</v>
      </c>
      <c r="B3865" t="s">
        <v>18</v>
      </c>
      <c r="C3865" t="s">
        <v>18</v>
      </c>
    </row>
    <row r="3866" spans="1:3" x14ac:dyDescent="0.25">
      <c r="A3866">
        <v>3860</v>
      </c>
      <c r="B3866" t="s">
        <v>2</v>
      </c>
      <c r="C3866" t="s">
        <v>2</v>
      </c>
    </row>
    <row r="3867" spans="1:3" x14ac:dyDescent="0.25">
      <c r="A3867">
        <v>3861</v>
      </c>
      <c r="B3867" t="s">
        <v>2</v>
      </c>
      <c r="C3867" t="s">
        <v>2</v>
      </c>
    </row>
    <row r="3868" spans="1:3" x14ac:dyDescent="0.25">
      <c r="A3868">
        <v>3862</v>
      </c>
      <c r="B3868" t="s">
        <v>1</v>
      </c>
      <c r="C3868" t="s">
        <v>1</v>
      </c>
    </row>
    <row r="3869" spans="1:3" x14ac:dyDescent="0.25">
      <c r="A3869">
        <v>3863</v>
      </c>
      <c r="B3869" t="s">
        <v>18</v>
      </c>
      <c r="C3869" t="s">
        <v>2</v>
      </c>
    </row>
    <row r="3870" spans="1:3" x14ac:dyDescent="0.25">
      <c r="A3870">
        <v>3864</v>
      </c>
      <c r="B3870" t="s">
        <v>2</v>
      </c>
      <c r="C3870" t="s">
        <v>2</v>
      </c>
    </row>
    <row r="3871" spans="1:3" x14ac:dyDescent="0.25">
      <c r="A3871">
        <v>3865</v>
      </c>
      <c r="B3871" t="s">
        <v>3</v>
      </c>
      <c r="C3871" t="s">
        <v>1</v>
      </c>
    </row>
    <row r="3872" spans="1:3" x14ac:dyDescent="0.25">
      <c r="A3872">
        <v>3866</v>
      </c>
      <c r="B3872" t="s">
        <v>3</v>
      </c>
      <c r="C3872" t="s">
        <v>3</v>
      </c>
    </row>
    <row r="3873" spans="1:3" x14ac:dyDescent="0.25">
      <c r="A3873">
        <v>3867</v>
      </c>
      <c r="B3873" t="s">
        <v>18</v>
      </c>
      <c r="C3873" t="s">
        <v>18</v>
      </c>
    </row>
    <row r="3874" spans="1:3" x14ac:dyDescent="0.25">
      <c r="A3874">
        <v>3868</v>
      </c>
      <c r="B3874" t="s">
        <v>18</v>
      </c>
      <c r="C3874" t="s">
        <v>18</v>
      </c>
    </row>
    <row r="3875" spans="1:3" x14ac:dyDescent="0.25">
      <c r="A3875">
        <v>3869</v>
      </c>
      <c r="B3875" t="s">
        <v>1</v>
      </c>
      <c r="C3875" t="s">
        <v>3</v>
      </c>
    </row>
    <row r="3876" spans="1:3" x14ac:dyDescent="0.25">
      <c r="A3876">
        <v>3870</v>
      </c>
      <c r="B3876" t="s">
        <v>18</v>
      </c>
      <c r="C3876" t="s">
        <v>18</v>
      </c>
    </row>
    <row r="3877" spans="1:3" x14ac:dyDescent="0.25">
      <c r="A3877">
        <v>3871</v>
      </c>
      <c r="B3877" t="s">
        <v>2</v>
      </c>
      <c r="C3877" t="s">
        <v>2</v>
      </c>
    </row>
    <row r="3878" spans="1:3" x14ac:dyDescent="0.25">
      <c r="A3878">
        <v>3872</v>
      </c>
      <c r="B3878" t="s">
        <v>18</v>
      </c>
      <c r="C3878" t="s">
        <v>3</v>
      </c>
    </row>
    <row r="3879" spans="1:3" x14ac:dyDescent="0.25">
      <c r="A3879">
        <v>3873</v>
      </c>
      <c r="B3879" t="s">
        <v>1</v>
      </c>
      <c r="C3879" t="s">
        <v>1</v>
      </c>
    </row>
    <row r="3880" spans="1:3" x14ac:dyDescent="0.25">
      <c r="A3880">
        <v>3874</v>
      </c>
      <c r="B3880" t="s">
        <v>18</v>
      </c>
      <c r="C3880" t="s">
        <v>18</v>
      </c>
    </row>
    <row r="3881" spans="1:3" x14ac:dyDescent="0.25">
      <c r="A3881">
        <v>3875</v>
      </c>
      <c r="B3881" t="s">
        <v>2</v>
      </c>
      <c r="C3881" t="s">
        <v>2</v>
      </c>
    </row>
    <row r="3882" spans="1:3" x14ac:dyDescent="0.25">
      <c r="A3882">
        <v>3876</v>
      </c>
      <c r="B3882" t="s">
        <v>2</v>
      </c>
      <c r="C3882" t="s">
        <v>2</v>
      </c>
    </row>
    <row r="3883" spans="1:3" x14ac:dyDescent="0.25">
      <c r="A3883">
        <v>3877</v>
      </c>
      <c r="B3883" t="s">
        <v>2</v>
      </c>
      <c r="C3883" t="s">
        <v>2</v>
      </c>
    </row>
    <row r="3884" spans="1:3" x14ac:dyDescent="0.25">
      <c r="A3884">
        <v>3878</v>
      </c>
      <c r="B3884" t="s">
        <v>18</v>
      </c>
      <c r="C3884" t="s">
        <v>18</v>
      </c>
    </row>
    <row r="3885" spans="1:3" x14ac:dyDescent="0.25">
      <c r="A3885">
        <v>3879</v>
      </c>
      <c r="B3885" t="s">
        <v>18</v>
      </c>
      <c r="C3885" t="s">
        <v>18</v>
      </c>
    </row>
    <row r="3886" spans="1:3" x14ac:dyDescent="0.25">
      <c r="A3886">
        <v>3880</v>
      </c>
      <c r="B3886" t="s">
        <v>18</v>
      </c>
      <c r="C3886" t="s">
        <v>2</v>
      </c>
    </row>
    <row r="3887" spans="1:3" x14ac:dyDescent="0.25">
      <c r="A3887">
        <v>3881</v>
      </c>
      <c r="B3887" t="s">
        <v>3</v>
      </c>
      <c r="C3887" t="s">
        <v>18</v>
      </c>
    </row>
    <row r="3888" spans="1:3" x14ac:dyDescent="0.25">
      <c r="A3888">
        <v>3882</v>
      </c>
      <c r="B3888" t="s">
        <v>2</v>
      </c>
      <c r="C3888" t="s">
        <v>2</v>
      </c>
    </row>
    <row r="3889" spans="1:3" x14ac:dyDescent="0.25">
      <c r="A3889">
        <v>3883</v>
      </c>
      <c r="B3889" t="s">
        <v>18</v>
      </c>
      <c r="C3889" t="s">
        <v>1</v>
      </c>
    </row>
    <row r="3890" spans="1:3" x14ac:dyDescent="0.25">
      <c r="A3890">
        <v>3884</v>
      </c>
      <c r="B3890" t="s">
        <v>3</v>
      </c>
      <c r="C3890" t="s">
        <v>3</v>
      </c>
    </row>
    <row r="3891" spans="1:3" x14ac:dyDescent="0.25">
      <c r="A3891">
        <v>3885</v>
      </c>
      <c r="B3891" t="s">
        <v>18</v>
      </c>
      <c r="C3891" t="s">
        <v>2</v>
      </c>
    </row>
    <row r="3892" spans="1:3" x14ac:dyDescent="0.25">
      <c r="A3892">
        <v>3886</v>
      </c>
      <c r="B3892" t="s">
        <v>2</v>
      </c>
      <c r="C3892" t="s">
        <v>2</v>
      </c>
    </row>
    <row r="3893" spans="1:3" x14ac:dyDescent="0.25">
      <c r="A3893">
        <v>3887</v>
      </c>
      <c r="B3893" t="s">
        <v>3</v>
      </c>
      <c r="C3893" t="s">
        <v>1</v>
      </c>
    </row>
    <row r="3894" spans="1:3" x14ac:dyDescent="0.25">
      <c r="A3894">
        <v>3888</v>
      </c>
      <c r="B3894" t="s">
        <v>2</v>
      </c>
      <c r="C3894" t="s">
        <v>2</v>
      </c>
    </row>
    <row r="3895" spans="1:3" x14ac:dyDescent="0.25">
      <c r="A3895">
        <v>3889</v>
      </c>
      <c r="B3895" t="s">
        <v>18</v>
      </c>
      <c r="C3895" t="s">
        <v>3</v>
      </c>
    </row>
    <row r="3896" spans="1:3" x14ac:dyDescent="0.25">
      <c r="A3896">
        <v>3890</v>
      </c>
      <c r="B3896" t="s">
        <v>2</v>
      </c>
      <c r="C3896" t="s">
        <v>2</v>
      </c>
    </row>
    <row r="3897" spans="1:3" x14ac:dyDescent="0.25">
      <c r="A3897">
        <v>3891</v>
      </c>
      <c r="B3897" t="s">
        <v>18</v>
      </c>
      <c r="C3897" t="s">
        <v>18</v>
      </c>
    </row>
    <row r="3898" spans="1:3" x14ac:dyDescent="0.25">
      <c r="A3898">
        <v>3892</v>
      </c>
      <c r="B3898" t="s">
        <v>1</v>
      </c>
      <c r="C3898" t="s">
        <v>1</v>
      </c>
    </row>
    <row r="3899" spans="1:3" x14ac:dyDescent="0.25">
      <c r="A3899">
        <v>3893</v>
      </c>
      <c r="B3899" t="s">
        <v>18</v>
      </c>
      <c r="C3899" t="s">
        <v>2</v>
      </c>
    </row>
    <row r="3900" spans="1:3" x14ac:dyDescent="0.25">
      <c r="A3900">
        <v>3894</v>
      </c>
      <c r="B3900" t="s">
        <v>18</v>
      </c>
      <c r="C3900" t="s">
        <v>2</v>
      </c>
    </row>
    <row r="3901" spans="1:3" x14ac:dyDescent="0.25">
      <c r="A3901">
        <v>3895</v>
      </c>
      <c r="B3901" t="s">
        <v>18</v>
      </c>
      <c r="C3901" t="s">
        <v>2</v>
      </c>
    </row>
    <row r="3902" spans="1:3" x14ac:dyDescent="0.25">
      <c r="A3902">
        <v>3896</v>
      </c>
      <c r="B3902" t="s">
        <v>3</v>
      </c>
      <c r="C3902" t="s">
        <v>1</v>
      </c>
    </row>
    <row r="3903" spans="1:3" x14ac:dyDescent="0.25">
      <c r="A3903">
        <v>3897</v>
      </c>
      <c r="B3903" t="s">
        <v>3</v>
      </c>
      <c r="C3903" t="s">
        <v>1</v>
      </c>
    </row>
    <row r="3904" spans="1:3" x14ac:dyDescent="0.25">
      <c r="A3904">
        <v>3898</v>
      </c>
      <c r="B3904" t="s">
        <v>2</v>
      </c>
      <c r="C3904" t="s">
        <v>2</v>
      </c>
    </row>
    <row r="3905" spans="1:3" x14ac:dyDescent="0.25">
      <c r="A3905">
        <v>3899</v>
      </c>
      <c r="B3905" t="s">
        <v>3</v>
      </c>
      <c r="C3905" t="s">
        <v>1</v>
      </c>
    </row>
    <row r="3906" spans="1:3" x14ac:dyDescent="0.25">
      <c r="A3906">
        <v>3900</v>
      </c>
      <c r="B3906" t="s">
        <v>18</v>
      </c>
      <c r="C3906" t="s">
        <v>2</v>
      </c>
    </row>
    <row r="3907" spans="1:3" x14ac:dyDescent="0.25">
      <c r="A3907">
        <v>3901</v>
      </c>
      <c r="B3907" t="s">
        <v>1</v>
      </c>
      <c r="C3907" t="s">
        <v>1</v>
      </c>
    </row>
    <row r="3908" spans="1:3" x14ac:dyDescent="0.25">
      <c r="A3908">
        <v>3902</v>
      </c>
      <c r="B3908" t="s">
        <v>2</v>
      </c>
      <c r="C3908" t="s">
        <v>2</v>
      </c>
    </row>
    <row r="3909" spans="1:3" x14ac:dyDescent="0.25">
      <c r="A3909">
        <v>3903</v>
      </c>
      <c r="B3909" t="s">
        <v>18</v>
      </c>
      <c r="C3909" t="s">
        <v>1</v>
      </c>
    </row>
    <row r="3910" spans="1:3" x14ac:dyDescent="0.25">
      <c r="A3910">
        <v>3904</v>
      </c>
      <c r="B3910" t="s">
        <v>2</v>
      </c>
      <c r="C3910" t="s">
        <v>2</v>
      </c>
    </row>
    <row r="3911" spans="1:3" x14ac:dyDescent="0.25">
      <c r="A3911">
        <v>3905</v>
      </c>
      <c r="B3911" t="s">
        <v>2</v>
      </c>
      <c r="C3911" t="s">
        <v>2</v>
      </c>
    </row>
    <row r="3912" spans="1:3" x14ac:dyDescent="0.25">
      <c r="A3912">
        <v>3906</v>
      </c>
      <c r="B3912" t="s">
        <v>2</v>
      </c>
      <c r="C3912" t="s">
        <v>2</v>
      </c>
    </row>
    <row r="3913" spans="1:3" x14ac:dyDescent="0.25">
      <c r="A3913">
        <v>3907</v>
      </c>
      <c r="B3913" t="s">
        <v>2</v>
      </c>
      <c r="C3913" t="s">
        <v>2</v>
      </c>
    </row>
    <row r="3914" spans="1:3" x14ac:dyDescent="0.25">
      <c r="A3914">
        <v>3908</v>
      </c>
      <c r="B3914" t="s">
        <v>2</v>
      </c>
      <c r="C3914" t="s">
        <v>2</v>
      </c>
    </row>
    <row r="3915" spans="1:3" x14ac:dyDescent="0.25">
      <c r="A3915">
        <v>3909</v>
      </c>
      <c r="B3915" t="s">
        <v>18</v>
      </c>
      <c r="C3915" t="s">
        <v>18</v>
      </c>
    </row>
    <row r="3916" spans="1:3" x14ac:dyDescent="0.25">
      <c r="A3916">
        <v>3910</v>
      </c>
      <c r="B3916" t="s">
        <v>3</v>
      </c>
      <c r="C3916" t="s">
        <v>1</v>
      </c>
    </row>
    <row r="3917" spans="1:3" x14ac:dyDescent="0.25">
      <c r="A3917">
        <v>3911</v>
      </c>
      <c r="B3917" t="s">
        <v>2</v>
      </c>
      <c r="C3917" t="s">
        <v>2</v>
      </c>
    </row>
    <row r="3918" spans="1:3" x14ac:dyDescent="0.25">
      <c r="A3918">
        <v>3912</v>
      </c>
      <c r="B3918" t="s">
        <v>3</v>
      </c>
      <c r="C3918" t="s">
        <v>1</v>
      </c>
    </row>
    <row r="3919" spans="1:3" x14ac:dyDescent="0.25">
      <c r="A3919">
        <v>3913</v>
      </c>
      <c r="B3919" t="s">
        <v>18</v>
      </c>
      <c r="C3919" t="s">
        <v>2</v>
      </c>
    </row>
    <row r="3920" spans="1:3" x14ac:dyDescent="0.25">
      <c r="A3920">
        <v>3914</v>
      </c>
      <c r="B3920" t="s">
        <v>1</v>
      </c>
      <c r="C3920" t="s">
        <v>3</v>
      </c>
    </row>
    <row r="3921" spans="1:3" x14ac:dyDescent="0.25">
      <c r="A3921">
        <v>3915</v>
      </c>
      <c r="B3921" t="s">
        <v>18</v>
      </c>
      <c r="C3921" t="s">
        <v>2</v>
      </c>
    </row>
    <row r="3922" spans="1:3" x14ac:dyDescent="0.25">
      <c r="A3922">
        <v>3916</v>
      </c>
      <c r="B3922" t="s">
        <v>18</v>
      </c>
      <c r="C3922" t="s">
        <v>18</v>
      </c>
    </row>
    <row r="3923" spans="1:3" x14ac:dyDescent="0.25">
      <c r="A3923">
        <v>3917</v>
      </c>
      <c r="B3923" t="s">
        <v>3</v>
      </c>
      <c r="C3923" t="s">
        <v>1</v>
      </c>
    </row>
    <row r="3924" spans="1:3" x14ac:dyDescent="0.25">
      <c r="A3924">
        <v>3918</v>
      </c>
      <c r="B3924" t="s">
        <v>18</v>
      </c>
      <c r="C3924" t="s">
        <v>1</v>
      </c>
    </row>
    <row r="3925" spans="1:3" x14ac:dyDescent="0.25">
      <c r="A3925">
        <v>3919</v>
      </c>
      <c r="B3925" t="s">
        <v>18</v>
      </c>
      <c r="C3925" t="s">
        <v>18</v>
      </c>
    </row>
    <row r="3926" spans="1:3" x14ac:dyDescent="0.25">
      <c r="A3926">
        <v>3920</v>
      </c>
      <c r="B3926" t="s">
        <v>2</v>
      </c>
      <c r="C3926" t="s">
        <v>2</v>
      </c>
    </row>
    <row r="3927" spans="1:3" x14ac:dyDescent="0.25">
      <c r="A3927">
        <v>3921</v>
      </c>
      <c r="B3927" t="s">
        <v>18</v>
      </c>
      <c r="C3927" t="s">
        <v>2</v>
      </c>
    </row>
    <row r="3928" spans="1:3" x14ac:dyDescent="0.25">
      <c r="A3928">
        <v>3922</v>
      </c>
      <c r="B3928" t="s">
        <v>18</v>
      </c>
      <c r="C3928" t="s">
        <v>1</v>
      </c>
    </row>
    <row r="3929" spans="1:3" x14ac:dyDescent="0.25">
      <c r="A3929">
        <v>3923</v>
      </c>
      <c r="B3929" t="s">
        <v>18</v>
      </c>
      <c r="C3929" t="s">
        <v>1</v>
      </c>
    </row>
    <row r="3930" spans="1:3" x14ac:dyDescent="0.25">
      <c r="A3930">
        <v>3924</v>
      </c>
      <c r="B3930" t="s">
        <v>2</v>
      </c>
      <c r="C3930" t="s">
        <v>2</v>
      </c>
    </row>
    <row r="3931" spans="1:3" x14ac:dyDescent="0.25">
      <c r="A3931">
        <v>3925</v>
      </c>
      <c r="B3931" t="s">
        <v>2</v>
      </c>
      <c r="C3931" t="s">
        <v>2</v>
      </c>
    </row>
    <row r="3932" spans="1:3" x14ac:dyDescent="0.25">
      <c r="A3932">
        <v>3926</v>
      </c>
      <c r="B3932" t="s">
        <v>18</v>
      </c>
      <c r="C3932" t="s">
        <v>3</v>
      </c>
    </row>
    <row r="3933" spans="1:3" x14ac:dyDescent="0.25">
      <c r="A3933">
        <v>3927</v>
      </c>
      <c r="B3933" t="s">
        <v>3</v>
      </c>
      <c r="C3933" t="s">
        <v>1</v>
      </c>
    </row>
    <row r="3934" spans="1:3" x14ac:dyDescent="0.25">
      <c r="A3934">
        <v>3928</v>
      </c>
      <c r="B3934" t="s">
        <v>18</v>
      </c>
      <c r="C3934" t="s">
        <v>3</v>
      </c>
    </row>
    <row r="3935" spans="1:3" x14ac:dyDescent="0.25">
      <c r="A3935">
        <v>3929</v>
      </c>
      <c r="B3935" t="s">
        <v>18</v>
      </c>
      <c r="C3935" t="s">
        <v>3</v>
      </c>
    </row>
    <row r="3936" spans="1:3" x14ac:dyDescent="0.25">
      <c r="A3936">
        <v>3930</v>
      </c>
      <c r="B3936" t="s">
        <v>1</v>
      </c>
      <c r="C3936" t="s">
        <v>1</v>
      </c>
    </row>
    <row r="3937" spans="1:3" x14ac:dyDescent="0.25">
      <c r="A3937">
        <v>3931</v>
      </c>
      <c r="B3937" t="s">
        <v>18</v>
      </c>
      <c r="C3937" t="s">
        <v>18</v>
      </c>
    </row>
    <row r="3938" spans="1:3" x14ac:dyDescent="0.25">
      <c r="A3938">
        <v>3932</v>
      </c>
      <c r="B3938" t="s">
        <v>2</v>
      </c>
      <c r="C3938" t="s">
        <v>2</v>
      </c>
    </row>
    <row r="3939" spans="1:3" x14ac:dyDescent="0.25">
      <c r="A3939">
        <v>3933</v>
      </c>
      <c r="B3939" t="s">
        <v>3</v>
      </c>
      <c r="C3939" t="s">
        <v>1</v>
      </c>
    </row>
    <row r="3940" spans="1:3" x14ac:dyDescent="0.25">
      <c r="A3940">
        <v>3934</v>
      </c>
      <c r="B3940" t="s">
        <v>18</v>
      </c>
      <c r="C3940" t="s">
        <v>2</v>
      </c>
    </row>
    <row r="3941" spans="1:3" x14ac:dyDescent="0.25">
      <c r="A3941">
        <v>3935</v>
      </c>
      <c r="B3941" t="s">
        <v>18</v>
      </c>
      <c r="C3941" t="s">
        <v>18</v>
      </c>
    </row>
    <row r="3942" spans="1:3" x14ac:dyDescent="0.25">
      <c r="A3942">
        <v>3936</v>
      </c>
      <c r="B3942" t="s">
        <v>3</v>
      </c>
      <c r="C3942" t="s">
        <v>1</v>
      </c>
    </row>
    <row r="3943" spans="1:3" x14ac:dyDescent="0.25">
      <c r="A3943">
        <v>3937</v>
      </c>
      <c r="B3943" t="s">
        <v>18</v>
      </c>
      <c r="C3943" t="s">
        <v>3</v>
      </c>
    </row>
    <row r="3944" spans="1:3" x14ac:dyDescent="0.25">
      <c r="A3944">
        <v>3938</v>
      </c>
      <c r="B3944" t="s">
        <v>1</v>
      </c>
      <c r="C3944" t="s">
        <v>1</v>
      </c>
    </row>
    <row r="3945" spans="1:3" x14ac:dyDescent="0.25">
      <c r="A3945">
        <v>3939</v>
      </c>
      <c r="B3945" t="s">
        <v>2</v>
      </c>
      <c r="C3945" t="s">
        <v>2</v>
      </c>
    </row>
    <row r="3946" spans="1:3" x14ac:dyDescent="0.25">
      <c r="A3946">
        <v>3940</v>
      </c>
      <c r="B3946" t="s">
        <v>18</v>
      </c>
      <c r="C3946" t="s">
        <v>18</v>
      </c>
    </row>
    <row r="3947" spans="1:3" x14ac:dyDescent="0.25">
      <c r="A3947">
        <v>3941</v>
      </c>
      <c r="B3947" t="s">
        <v>18</v>
      </c>
      <c r="C3947" t="s">
        <v>18</v>
      </c>
    </row>
    <row r="3948" spans="1:3" x14ac:dyDescent="0.25">
      <c r="A3948">
        <v>3942</v>
      </c>
      <c r="B3948" t="s">
        <v>1</v>
      </c>
      <c r="C3948" t="s">
        <v>3</v>
      </c>
    </row>
    <row r="3949" spans="1:3" x14ac:dyDescent="0.25">
      <c r="A3949">
        <v>3943</v>
      </c>
      <c r="B3949" t="s">
        <v>18</v>
      </c>
      <c r="C3949" t="s">
        <v>18</v>
      </c>
    </row>
    <row r="3950" spans="1:3" x14ac:dyDescent="0.25">
      <c r="A3950">
        <v>3944</v>
      </c>
      <c r="B3950" t="s">
        <v>2</v>
      </c>
      <c r="C3950" t="s">
        <v>2</v>
      </c>
    </row>
    <row r="3951" spans="1:3" x14ac:dyDescent="0.25">
      <c r="A3951">
        <v>3945</v>
      </c>
      <c r="B3951" t="s">
        <v>2</v>
      </c>
      <c r="C3951" t="s">
        <v>2</v>
      </c>
    </row>
    <row r="3952" spans="1:3" x14ac:dyDescent="0.25">
      <c r="A3952">
        <v>3946</v>
      </c>
      <c r="B3952" t="s">
        <v>3</v>
      </c>
      <c r="C3952" t="s">
        <v>3</v>
      </c>
    </row>
    <row r="3953" spans="1:3" x14ac:dyDescent="0.25">
      <c r="A3953">
        <v>3947</v>
      </c>
      <c r="B3953" t="s">
        <v>18</v>
      </c>
      <c r="C3953" t="s">
        <v>18</v>
      </c>
    </row>
    <row r="3954" spans="1:3" x14ac:dyDescent="0.25">
      <c r="A3954">
        <v>3948</v>
      </c>
      <c r="B3954" t="s">
        <v>2</v>
      </c>
      <c r="C3954" t="s">
        <v>2</v>
      </c>
    </row>
    <row r="3955" spans="1:3" x14ac:dyDescent="0.25">
      <c r="A3955">
        <v>3949</v>
      </c>
      <c r="B3955" t="s">
        <v>3</v>
      </c>
      <c r="C3955" t="s">
        <v>1</v>
      </c>
    </row>
    <row r="3956" spans="1:3" x14ac:dyDescent="0.25">
      <c r="A3956">
        <v>3950</v>
      </c>
      <c r="B3956" t="s">
        <v>18</v>
      </c>
      <c r="C3956" t="s">
        <v>3</v>
      </c>
    </row>
    <row r="3957" spans="1:3" x14ac:dyDescent="0.25">
      <c r="A3957">
        <v>3951</v>
      </c>
      <c r="B3957" t="s">
        <v>3</v>
      </c>
      <c r="C3957" t="s">
        <v>1</v>
      </c>
    </row>
    <row r="3958" spans="1:3" x14ac:dyDescent="0.25">
      <c r="A3958">
        <v>3952</v>
      </c>
      <c r="B3958" t="s">
        <v>2</v>
      </c>
      <c r="C3958" t="s">
        <v>2</v>
      </c>
    </row>
    <row r="3959" spans="1:3" x14ac:dyDescent="0.25">
      <c r="A3959">
        <v>3953</v>
      </c>
      <c r="B3959" t="s">
        <v>1</v>
      </c>
      <c r="C3959" t="s">
        <v>1</v>
      </c>
    </row>
    <row r="3960" spans="1:3" x14ac:dyDescent="0.25">
      <c r="A3960">
        <v>3954</v>
      </c>
      <c r="B3960" t="s">
        <v>2</v>
      </c>
      <c r="C3960" t="s">
        <v>2</v>
      </c>
    </row>
    <row r="3961" spans="1:3" x14ac:dyDescent="0.25">
      <c r="A3961">
        <v>3955</v>
      </c>
      <c r="B3961" t="s">
        <v>2</v>
      </c>
      <c r="C3961" t="s">
        <v>2</v>
      </c>
    </row>
    <row r="3962" spans="1:3" x14ac:dyDescent="0.25">
      <c r="A3962">
        <v>3956</v>
      </c>
      <c r="B3962" t="s">
        <v>18</v>
      </c>
      <c r="C3962" t="s">
        <v>18</v>
      </c>
    </row>
    <row r="3963" spans="1:3" x14ac:dyDescent="0.25">
      <c r="A3963">
        <v>3957</v>
      </c>
      <c r="B3963" t="s">
        <v>2</v>
      </c>
      <c r="C3963" t="s">
        <v>2</v>
      </c>
    </row>
    <row r="3964" spans="1:3" x14ac:dyDescent="0.25">
      <c r="A3964">
        <v>3958</v>
      </c>
      <c r="B3964" t="s">
        <v>1</v>
      </c>
      <c r="C3964" t="s">
        <v>1</v>
      </c>
    </row>
    <row r="3965" spans="1:3" x14ac:dyDescent="0.25">
      <c r="A3965">
        <v>3959</v>
      </c>
      <c r="B3965" t="s">
        <v>18</v>
      </c>
      <c r="C3965" t="s">
        <v>2</v>
      </c>
    </row>
    <row r="3966" spans="1:3" x14ac:dyDescent="0.25">
      <c r="A3966">
        <v>3960</v>
      </c>
      <c r="B3966" t="s">
        <v>1</v>
      </c>
      <c r="C3966" t="s">
        <v>1</v>
      </c>
    </row>
    <row r="3967" spans="1:3" x14ac:dyDescent="0.25">
      <c r="A3967">
        <v>3961</v>
      </c>
      <c r="B3967" t="s">
        <v>1</v>
      </c>
      <c r="C3967" t="s">
        <v>1</v>
      </c>
    </row>
    <row r="3968" spans="1:3" x14ac:dyDescent="0.25">
      <c r="A3968">
        <v>3962</v>
      </c>
      <c r="B3968" t="s">
        <v>18</v>
      </c>
      <c r="C3968" t="s">
        <v>2</v>
      </c>
    </row>
    <row r="3969" spans="1:3" x14ac:dyDescent="0.25">
      <c r="A3969">
        <v>3963</v>
      </c>
      <c r="B3969" t="s">
        <v>3</v>
      </c>
      <c r="C3969" t="s">
        <v>1</v>
      </c>
    </row>
    <row r="3970" spans="1:3" x14ac:dyDescent="0.25">
      <c r="A3970">
        <v>3964</v>
      </c>
      <c r="B3970" t="s">
        <v>18</v>
      </c>
      <c r="C3970" t="s">
        <v>2</v>
      </c>
    </row>
    <row r="3971" spans="1:3" x14ac:dyDescent="0.25">
      <c r="A3971">
        <v>3965</v>
      </c>
      <c r="B3971" t="s">
        <v>2</v>
      </c>
      <c r="C3971" t="s">
        <v>2</v>
      </c>
    </row>
    <row r="3972" spans="1:3" x14ac:dyDescent="0.25">
      <c r="A3972">
        <v>3966</v>
      </c>
      <c r="B3972" t="s">
        <v>3</v>
      </c>
      <c r="C3972" t="s">
        <v>1</v>
      </c>
    </row>
    <row r="3973" spans="1:3" x14ac:dyDescent="0.25">
      <c r="A3973">
        <v>3967</v>
      </c>
      <c r="B3973" t="s">
        <v>18</v>
      </c>
      <c r="C3973" t="s">
        <v>2</v>
      </c>
    </row>
    <row r="3974" spans="1:3" x14ac:dyDescent="0.25">
      <c r="A3974">
        <v>3968</v>
      </c>
      <c r="B3974" t="s">
        <v>2</v>
      </c>
      <c r="C3974" t="s">
        <v>2</v>
      </c>
    </row>
    <row r="3975" spans="1:3" x14ac:dyDescent="0.25">
      <c r="A3975">
        <v>3969</v>
      </c>
      <c r="B3975" t="s">
        <v>18</v>
      </c>
      <c r="C3975" t="s">
        <v>1</v>
      </c>
    </row>
    <row r="3976" spans="1:3" x14ac:dyDescent="0.25">
      <c r="A3976">
        <v>3970</v>
      </c>
      <c r="B3976" t="s">
        <v>1</v>
      </c>
      <c r="C3976" t="s">
        <v>1</v>
      </c>
    </row>
    <row r="3977" spans="1:3" x14ac:dyDescent="0.25">
      <c r="A3977">
        <v>3971</v>
      </c>
      <c r="B3977" t="s">
        <v>3</v>
      </c>
      <c r="C3977" t="s">
        <v>1</v>
      </c>
    </row>
    <row r="3978" spans="1:3" x14ac:dyDescent="0.25">
      <c r="A3978">
        <v>3972</v>
      </c>
      <c r="B3978" t="s">
        <v>3</v>
      </c>
      <c r="C3978" t="s">
        <v>3</v>
      </c>
    </row>
    <row r="3979" spans="1:3" x14ac:dyDescent="0.25">
      <c r="A3979">
        <v>3973</v>
      </c>
      <c r="B3979" t="s">
        <v>18</v>
      </c>
      <c r="C3979" t="s">
        <v>1</v>
      </c>
    </row>
    <row r="3980" spans="1:3" x14ac:dyDescent="0.25">
      <c r="A3980">
        <v>3974</v>
      </c>
      <c r="B3980" t="s">
        <v>1</v>
      </c>
      <c r="C3980" t="s">
        <v>1</v>
      </c>
    </row>
    <row r="3981" spans="1:3" x14ac:dyDescent="0.25">
      <c r="A3981">
        <v>3975</v>
      </c>
      <c r="B3981" t="s">
        <v>18</v>
      </c>
      <c r="C3981" t="s">
        <v>18</v>
      </c>
    </row>
    <row r="3982" spans="1:3" x14ac:dyDescent="0.25">
      <c r="A3982">
        <v>3976</v>
      </c>
      <c r="B3982" t="s">
        <v>1</v>
      </c>
      <c r="C3982" t="s">
        <v>1</v>
      </c>
    </row>
    <row r="3983" spans="1:3" x14ac:dyDescent="0.25">
      <c r="A3983">
        <v>3977</v>
      </c>
      <c r="B3983" t="s">
        <v>2</v>
      </c>
      <c r="C3983" t="s">
        <v>2</v>
      </c>
    </row>
    <row r="3984" spans="1:3" x14ac:dyDescent="0.25">
      <c r="A3984">
        <v>3978</v>
      </c>
      <c r="B3984" t="s">
        <v>18</v>
      </c>
      <c r="C3984" t="s">
        <v>2</v>
      </c>
    </row>
    <row r="3985" spans="1:3" x14ac:dyDescent="0.25">
      <c r="A3985">
        <v>3979</v>
      </c>
      <c r="B3985" t="s">
        <v>18</v>
      </c>
      <c r="C3985" t="s">
        <v>2</v>
      </c>
    </row>
    <row r="3986" spans="1:3" x14ac:dyDescent="0.25">
      <c r="A3986">
        <v>3980</v>
      </c>
      <c r="B3986" t="s">
        <v>18</v>
      </c>
      <c r="C3986" t="s">
        <v>18</v>
      </c>
    </row>
    <row r="3987" spans="1:3" x14ac:dyDescent="0.25">
      <c r="A3987">
        <v>3981</v>
      </c>
      <c r="B3987" t="s">
        <v>3</v>
      </c>
      <c r="C3987" t="s">
        <v>1</v>
      </c>
    </row>
    <row r="3988" spans="1:3" x14ac:dyDescent="0.25">
      <c r="A3988">
        <v>3982</v>
      </c>
      <c r="B3988" t="s">
        <v>3</v>
      </c>
      <c r="C3988" t="s">
        <v>1</v>
      </c>
    </row>
    <row r="3989" spans="1:3" x14ac:dyDescent="0.25">
      <c r="A3989">
        <v>3983</v>
      </c>
      <c r="B3989" t="s">
        <v>3</v>
      </c>
      <c r="C3989" t="s">
        <v>1</v>
      </c>
    </row>
    <row r="3990" spans="1:3" x14ac:dyDescent="0.25">
      <c r="A3990">
        <v>3984</v>
      </c>
      <c r="B3990" t="s">
        <v>1</v>
      </c>
      <c r="C3990" t="s">
        <v>1</v>
      </c>
    </row>
    <row r="3991" spans="1:3" x14ac:dyDescent="0.25">
      <c r="A3991">
        <v>3985</v>
      </c>
      <c r="B3991" t="s">
        <v>3</v>
      </c>
      <c r="C3991" t="s">
        <v>1</v>
      </c>
    </row>
    <row r="3992" spans="1:3" x14ac:dyDescent="0.25">
      <c r="A3992">
        <v>3986</v>
      </c>
      <c r="B3992" t="s">
        <v>1</v>
      </c>
      <c r="C3992" t="s">
        <v>1</v>
      </c>
    </row>
    <row r="3993" spans="1:3" x14ac:dyDescent="0.25">
      <c r="A3993">
        <v>3987</v>
      </c>
      <c r="B3993" t="s">
        <v>1</v>
      </c>
      <c r="C3993" t="s">
        <v>3</v>
      </c>
    </row>
    <row r="3994" spans="1:3" x14ac:dyDescent="0.25">
      <c r="A3994">
        <v>3988</v>
      </c>
      <c r="B3994" t="s">
        <v>18</v>
      </c>
      <c r="C3994" t="s">
        <v>18</v>
      </c>
    </row>
    <row r="3995" spans="1:3" x14ac:dyDescent="0.25">
      <c r="A3995">
        <v>3989</v>
      </c>
      <c r="B3995" t="s">
        <v>2</v>
      </c>
      <c r="C3995" t="s">
        <v>2</v>
      </c>
    </row>
    <row r="3996" spans="1:3" x14ac:dyDescent="0.25">
      <c r="A3996">
        <v>3990</v>
      </c>
      <c r="B3996" t="s">
        <v>3</v>
      </c>
      <c r="C3996" t="s">
        <v>1</v>
      </c>
    </row>
    <row r="3997" spans="1:3" x14ac:dyDescent="0.25">
      <c r="A3997">
        <v>3991</v>
      </c>
      <c r="B3997" t="s">
        <v>18</v>
      </c>
      <c r="C3997" t="s">
        <v>3</v>
      </c>
    </row>
    <row r="3998" spans="1:3" x14ac:dyDescent="0.25">
      <c r="A3998">
        <v>3992</v>
      </c>
      <c r="B3998" t="s">
        <v>1</v>
      </c>
      <c r="C3998" t="s">
        <v>1</v>
      </c>
    </row>
    <row r="3999" spans="1:3" x14ac:dyDescent="0.25">
      <c r="A3999">
        <v>3993</v>
      </c>
      <c r="B3999" t="s">
        <v>18</v>
      </c>
      <c r="C3999" t="s">
        <v>3</v>
      </c>
    </row>
    <row r="4000" spans="1:3" x14ac:dyDescent="0.25">
      <c r="A4000">
        <v>3994</v>
      </c>
      <c r="B4000" t="s">
        <v>18</v>
      </c>
      <c r="C4000" t="s">
        <v>1</v>
      </c>
    </row>
    <row r="4001" spans="1:3" x14ac:dyDescent="0.25">
      <c r="A4001">
        <v>3995</v>
      </c>
      <c r="B4001" t="s">
        <v>3</v>
      </c>
      <c r="C4001" t="s">
        <v>1</v>
      </c>
    </row>
    <row r="4002" spans="1:3" x14ac:dyDescent="0.25">
      <c r="A4002">
        <v>3996</v>
      </c>
      <c r="B4002" t="s">
        <v>18</v>
      </c>
      <c r="C4002" t="s">
        <v>2</v>
      </c>
    </row>
    <row r="4003" spans="1:3" x14ac:dyDescent="0.25">
      <c r="A4003">
        <v>3997</v>
      </c>
      <c r="B4003" t="s">
        <v>3</v>
      </c>
      <c r="C4003" t="s">
        <v>1</v>
      </c>
    </row>
    <row r="4004" spans="1:3" x14ac:dyDescent="0.25">
      <c r="A4004">
        <v>3998</v>
      </c>
      <c r="B4004" t="s">
        <v>2</v>
      </c>
      <c r="C4004" t="s">
        <v>2</v>
      </c>
    </row>
    <row r="4005" spans="1:3" x14ac:dyDescent="0.25">
      <c r="A4005">
        <v>3999</v>
      </c>
      <c r="B4005" t="s">
        <v>3</v>
      </c>
      <c r="C4005" t="s">
        <v>1</v>
      </c>
    </row>
    <row r="4006" spans="1:3" x14ac:dyDescent="0.25">
      <c r="A4006">
        <v>4000</v>
      </c>
      <c r="B4006" t="s">
        <v>2</v>
      </c>
      <c r="C4006" t="s">
        <v>2</v>
      </c>
    </row>
    <row r="4007" spans="1:3" x14ac:dyDescent="0.25">
      <c r="A4007">
        <v>4001</v>
      </c>
      <c r="B4007" t="s">
        <v>1</v>
      </c>
      <c r="C4007" t="s">
        <v>1</v>
      </c>
    </row>
    <row r="4008" spans="1:3" x14ac:dyDescent="0.25">
      <c r="A4008">
        <v>4002</v>
      </c>
      <c r="B4008" t="s">
        <v>1</v>
      </c>
      <c r="C4008" t="s">
        <v>1</v>
      </c>
    </row>
    <row r="4009" spans="1:3" x14ac:dyDescent="0.25">
      <c r="A4009">
        <v>4003</v>
      </c>
      <c r="B4009" t="s">
        <v>1</v>
      </c>
      <c r="C4009" t="s">
        <v>3</v>
      </c>
    </row>
    <row r="4010" spans="1:3" x14ac:dyDescent="0.25">
      <c r="A4010">
        <v>4004</v>
      </c>
      <c r="B4010" t="s">
        <v>1</v>
      </c>
      <c r="C4010" t="s">
        <v>1</v>
      </c>
    </row>
    <row r="4011" spans="1:3" x14ac:dyDescent="0.25">
      <c r="A4011">
        <v>4005</v>
      </c>
      <c r="B4011" t="s">
        <v>2</v>
      </c>
      <c r="C4011" t="s">
        <v>2</v>
      </c>
    </row>
    <row r="4012" spans="1:3" x14ac:dyDescent="0.25">
      <c r="A4012">
        <v>4006</v>
      </c>
      <c r="B4012" t="s">
        <v>2</v>
      </c>
      <c r="C4012" t="s">
        <v>2</v>
      </c>
    </row>
    <row r="4013" spans="1:3" x14ac:dyDescent="0.25">
      <c r="A4013">
        <v>4007</v>
      </c>
      <c r="B4013" t="s">
        <v>1</v>
      </c>
      <c r="C4013" t="s">
        <v>1</v>
      </c>
    </row>
    <row r="4014" spans="1:3" x14ac:dyDescent="0.25">
      <c r="A4014">
        <v>4008</v>
      </c>
      <c r="B4014" t="s">
        <v>1</v>
      </c>
      <c r="C4014" t="s">
        <v>1</v>
      </c>
    </row>
    <row r="4015" spans="1:3" x14ac:dyDescent="0.25">
      <c r="A4015">
        <v>4009</v>
      </c>
      <c r="B4015" t="s">
        <v>3</v>
      </c>
      <c r="C4015" t="s">
        <v>1</v>
      </c>
    </row>
    <row r="4016" spans="1:3" x14ac:dyDescent="0.25">
      <c r="A4016">
        <v>4010</v>
      </c>
      <c r="B4016" t="s">
        <v>2</v>
      </c>
      <c r="C4016" t="s">
        <v>2</v>
      </c>
    </row>
    <row r="4017" spans="1:3" x14ac:dyDescent="0.25">
      <c r="A4017">
        <v>4011</v>
      </c>
      <c r="B4017" t="s">
        <v>1</v>
      </c>
      <c r="C4017" t="s">
        <v>1</v>
      </c>
    </row>
    <row r="4018" spans="1:3" x14ac:dyDescent="0.25">
      <c r="A4018">
        <v>4012</v>
      </c>
      <c r="B4018" t="s">
        <v>3</v>
      </c>
      <c r="C4018" t="s">
        <v>18</v>
      </c>
    </row>
    <row r="4019" spans="1:3" x14ac:dyDescent="0.25">
      <c r="A4019">
        <v>4013</v>
      </c>
      <c r="B4019" t="s">
        <v>18</v>
      </c>
      <c r="C4019" t="s">
        <v>2</v>
      </c>
    </row>
    <row r="4020" spans="1:3" x14ac:dyDescent="0.25">
      <c r="A4020">
        <v>4014</v>
      </c>
      <c r="B4020" t="s">
        <v>2</v>
      </c>
      <c r="C4020" t="s">
        <v>2</v>
      </c>
    </row>
    <row r="4021" spans="1:3" x14ac:dyDescent="0.25">
      <c r="A4021">
        <v>4015</v>
      </c>
      <c r="B4021" t="s">
        <v>3</v>
      </c>
      <c r="C4021" t="s">
        <v>1</v>
      </c>
    </row>
    <row r="4022" spans="1:3" x14ac:dyDescent="0.25">
      <c r="A4022">
        <v>4016</v>
      </c>
      <c r="B4022" t="s">
        <v>18</v>
      </c>
      <c r="C4022" t="s">
        <v>1</v>
      </c>
    </row>
    <row r="4023" spans="1:3" x14ac:dyDescent="0.25">
      <c r="A4023">
        <v>4017</v>
      </c>
      <c r="B4023" t="s">
        <v>1</v>
      </c>
      <c r="C4023" t="s">
        <v>1</v>
      </c>
    </row>
    <row r="4024" spans="1:3" x14ac:dyDescent="0.25">
      <c r="A4024">
        <v>4018</v>
      </c>
      <c r="B4024" t="s">
        <v>1</v>
      </c>
      <c r="C4024" t="s">
        <v>1</v>
      </c>
    </row>
    <row r="4025" spans="1:3" x14ac:dyDescent="0.25">
      <c r="A4025">
        <v>4019</v>
      </c>
      <c r="B4025" t="s">
        <v>18</v>
      </c>
      <c r="C4025" t="s">
        <v>18</v>
      </c>
    </row>
    <row r="4026" spans="1:3" x14ac:dyDescent="0.25">
      <c r="A4026">
        <v>4020</v>
      </c>
      <c r="B4026" t="s">
        <v>1</v>
      </c>
      <c r="C4026" t="s">
        <v>1</v>
      </c>
    </row>
    <row r="4027" spans="1:3" x14ac:dyDescent="0.25">
      <c r="A4027">
        <v>4021</v>
      </c>
      <c r="B4027" t="s">
        <v>3</v>
      </c>
      <c r="C4027" t="s">
        <v>1</v>
      </c>
    </row>
    <row r="4028" spans="1:3" x14ac:dyDescent="0.25">
      <c r="A4028">
        <v>4022</v>
      </c>
      <c r="B4028" t="s">
        <v>1</v>
      </c>
      <c r="C4028" t="s">
        <v>1</v>
      </c>
    </row>
    <row r="4029" spans="1:3" x14ac:dyDescent="0.25">
      <c r="A4029">
        <v>4023</v>
      </c>
      <c r="B4029" t="s">
        <v>2</v>
      </c>
      <c r="C4029" t="s">
        <v>2</v>
      </c>
    </row>
    <row r="4030" spans="1:3" x14ac:dyDescent="0.25">
      <c r="A4030">
        <v>4024</v>
      </c>
      <c r="B4030" t="s">
        <v>18</v>
      </c>
      <c r="C4030" t="s">
        <v>3</v>
      </c>
    </row>
    <row r="4031" spans="1:3" x14ac:dyDescent="0.25">
      <c r="A4031">
        <v>4025</v>
      </c>
      <c r="B4031" t="s">
        <v>18</v>
      </c>
      <c r="C4031" t="s">
        <v>18</v>
      </c>
    </row>
    <row r="4032" spans="1:3" x14ac:dyDescent="0.25">
      <c r="A4032">
        <v>4026</v>
      </c>
      <c r="B4032" t="s">
        <v>3</v>
      </c>
      <c r="C4032" t="s">
        <v>1</v>
      </c>
    </row>
    <row r="4033" spans="1:3" x14ac:dyDescent="0.25">
      <c r="A4033">
        <v>4027</v>
      </c>
      <c r="B4033" t="s">
        <v>18</v>
      </c>
      <c r="C4033" t="s">
        <v>2</v>
      </c>
    </row>
    <row r="4034" spans="1:3" x14ac:dyDescent="0.25">
      <c r="A4034">
        <v>4028</v>
      </c>
      <c r="B4034" t="s">
        <v>3</v>
      </c>
      <c r="C4034" t="s">
        <v>1</v>
      </c>
    </row>
    <row r="4035" spans="1:3" x14ac:dyDescent="0.25">
      <c r="A4035">
        <v>4029</v>
      </c>
      <c r="B4035" t="s">
        <v>18</v>
      </c>
      <c r="C4035" t="s">
        <v>2</v>
      </c>
    </row>
    <row r="4036" spans="1:3" x14ac:dyDescent="0.25">
      <c r="A4036">
        <v>4030</v>
      </c>
      <c r="B4036" t="s">
        <v>18</v>
      </c>
      <c r="C4036" t="s">
        <v>18</v>
      </c>
    </row>
    <row r="4037" spans="1:3" x14ac:dyDescent="0.25">
      <c r="A4037">
        <v>4031</v>
      </c>
      <c r="B4037" t="s">
        <v>1</v>
      </c>
      <c r="C4037" t="s">
        <v>1</v>
      </c>
    </row>
    <row r="4038" spans="1:3" x14ac:dyDescent="0.25">
      <c r="A4038">
        <v>4032</v>
      </c>
      <c r="B4038" t="s">
        <v>18</v>
      </c>
      <c r="C4038" t="s">
        <v>2</v>
      </c>
    </row>
    <row r="4039" spans="1:3" x14ac:dyDescent="0.25">
      <c r="A4039">
        <v>4033</v>
      </c>
      <c r="B4039" t="s">
        <v>2</v>
      </c>
      <c r="C4039" t="s">
        <v>2</v>
      </c>
    </row>
    <row r="4040" spans="1:3" x14ac:dyDescent="0.25">
      <c r="A4040">
        <v>4034</v>
      </c>
      <c r="B4040" t="s">
        <v>3</v>
      </c>
      <c r="C4040" t="s">
        <v>1</v>
      </c>
    </row>
    <row r="4041" spans="1:3" x14ac:dyDescent="0.25">
      <c r="A4041">
        <v>4035</v>
      </c>
      <c r="B4041" t="s">
        <v>18</v>
      </c>
      <c r="C4041" t="s">
        <v>18</v>
      </c>
    </row>
    <row r="4042" spans="1:3" x14ac:dyDescent="0.25">
      <c r="A4042">
        <v>4036</v>
      </c>
      <c r="B4042" t="s">
        <v>3</v>
      </c>
      <c r="C4042" t="s">
        <v>1</v>
      </c>
    </row>
    <row r="4043" spans="1:3" x14ac:dyDescent="0.25">
      <c r="A4043">
        <v>4037</v>
      </c>
      <c r="B4043" t="s">
        <v>18</v>
      </c>
      <c r="C4043" t="s">
        <v>2</v>
      </c>
    </row>
    <row r="4044" spans="1:3" x14ac:dyDescent="0.25">
      <c r="A4044">
        <v>4038</v>
      </c>
      <c r="B4044" t="s">
        <v>18</v>
      </c>
      <c r="C4044" t="s">
        <v>2</v>
      </c>
    </row>
    <row r="4045" spans="1:3" x14ac:dyDescent="0.25">
      <c r="A4045">
        <v>4039</v>
      </c>
      <c r="B4045" t="s">
        <v>2</v>
      </c>
      <c r="C4045" t="s">
        <v>2</v>
      </c>
    </row>
    <row r="4046" spans="1:3" x14ac:dyDescent="0.25">
      <c r="A4046">
        <v>4040</v>
      </c>
      <c r="B4046" t="s">
        <v>3</v>
      </c>
      <c r="C4046" t="s">
        <v>1</v>
      </c>
    </row>
    <row r="4047" spans="1:3" x14ac:dyDescent="0.25">
      <c r="A4047">
        <v>4041</v>
      </c>
      <c r="B4047" t="s">
        <v>1</v>
      </c>
      <c r="C4047" t="s">
        <v>1</v>
      </c>
    </row>
    <row r="4048" spans="1:3" x14ac:dyDescent="0.25">
      <c r="A4048">
        <v>4042</v>
      </c>
      <c r="B4048" t="s">
        <v>2</v>
      </c>
      <c r="C4048" t="s">
        <v>2</v>
      </c>
    </row>
    <row r="4049" spans="1:3" x14ac:dyDescent="0.25">
      <c r="A4049">
        <v>4043</v>
      </c>
      <c r="B4049" t="s">
        <v>2</v>
      </c>
      <c r="C4049" t="s">
        <v>2</v>
      </c>
    </row>
    <row r="4050" spans="1:3" x14ac:dyDescent="0.25">
      <c r="A4050">
        <v>4044</v>
      </c>
      <c r="B4050" t="s">
        <v>1</v>
      </c>
      <c r="C4050" t="s">
        <v>3</v>
      </c>
    </row>
    <row r="4051" spans="1:3" x14ac:dyDescent="0.25">
      <c r="A4051">
        <v>4045</v>
      </c>
      <c r="B4051" t="s">
        <v>1</v>
      </c>
      <c r="C4051" t="s">
        <v>1</v>
      </c>
    </row>
    <row r="4052" spans="1:3" x14ac:dyDescent="0.25">
      <c r="A4052">
        <v>4046</v>
      </c>
      <c r="B4052" t="s">
        <v>18</v>
      </c>
      <c r="C4052" t="s">
        <v>2</v>
      </c>
    </row>
    <row r="4053" spans="1:3" x14ac:dyDescent="0.25">
      <c r="A4053">
        <v>4047</v>
      </c>
      <c r="B4053" t="s">
        <v>2</v>
      </c>
      <c r="C4053" t="s">
        <v>2</v>
      </c>
    </row>
    <row r="4054" spans="1:3" x14ac:dyDescent="0.25">
      <c r="A4054">
        <v>4048</v>
      </c>
      <c r="B4054" t="s">
        <v>3</v>
      </c>
      <c r="C4054" t="s">
        <v>1</v>
      </c>
    </row>
    <row r="4055" spans="1:3" x14ac:dyDescent="0.25">
      <c r="A4055">
        <v>4049</v>
      </c>
      <c r="B4055" t="s">
        <v>1</v>
      </c>
      <c r="C4055" t="s">
        <v>1</v>
      </c>
    </row>
    <row r="4056" spans="1:3" x14ac:dyDescent="0.25">
      <c r="A4056">
        <v>4050</v>
      </c>
      <c r="B4056" t="s">
        <v>18</v>
      </c>
      <c r="C4056" t="s">
        <v>3</v>
      </c>
    </row>
    <row r="4057" spans="1:3" x14ac:dyDescent="0.25">
      <c r="A4057">
        <v>4051</v>
      </c>
      <c r="B4057" t="s">
        <v>3</v>
      </c>
      <c r="C4057" t="s">
        <v>1</v>
      </c>
    </row>
    <row r="4058" spans="1:3" x14ac:dyDescent="0.25">
      <c r="A4058">
        <v>4052</v>
      </c>
      <c r="B4058" t="s">
        <v>2</v>
      </c>
      <c r="C4058" t="s">
        <v>2</v>
      </c>
    </row>
    <row r="4059" spans="1:3" x14ac:dyDescent="0.25">
      <c r="A4059">
        <v>4053</v>
      </c>
      <c r="B4059" t="s">
        <v>18</v>
      </c>
      <c r="C4059" t="s">
        <v>1</v>
      </c>
    </row>
    <row r="4060" spans="1:3" x14ac:dyDescent="0.25">
      <c r="A4060">
        <v>4054</v>
      </c>
      <c r="B4060" t="s">
        <v>3</v>
      </c>
      <c r="C4060" t="s">
        <v>1</v>
      </c>
    </row>
    <row r="4061" spans="1:3" x14ac:dyDescent="0.25">
      <c r="A4061">
        <v>4055</v>
      </c>
      <c r="B4061" t="s">
        <v>18</v>
      </c>
      <c r="C4061" t="s">
        <v>2</v>
      </c>
    </row>
    <row r="4062" spans="1:3" x14ac:dyDescent="0.25">
      <c r="A4062">
        <v>4056</v>
      </c>
      <c r="B4062" t="s">
        <v>1</v>
      </c>
      <c r="C4062" t="s">
        <v>1</v>
      </c>
    </row>
    <row r="4063" spans="1:3" x14ac:dyDescent="0.25">
      <c r="A4063">
        <v>4057</v>
      </c>
      <c r="B4063" t="s">
        <v>2</v>
      </c>
      <c r="C4063" t="s">
        <v>2</v>
      </c>
    </row>
    <row r="4064" spans="1:3" x14ac:dyDescent="0.25">
      <c r="A4064">
        <v>4058</v>
      </c>
      <c r="B4064" t="s">
        <v>18</v>
      </c>
      <c r="C4064" t="s">
        <v>1</v>
      </c>
    </row>
    <row r="4065" spans="1:3" x14ac:dyDescent="0.25">
      <c r="A4065">
        <v>4059</v>
      </c>
      <c r="B4065" t="s">
        <v>1</v>
      </c>
      <c r="C4065" t="s">
        <v>1</v>
      </c>
    </row>
    <row r="4066" spans="1:3" x14ac:dyDescent="0.25">
      <c r="A4066">
        <v>4060</v>
      </c>
      <c r="B4066" t="s">
        <v>3</v>
      </c>
      <c r="C4066" t="s">
        <v>1</v>
      </c>
    </row>
    <row r="4067" spans="1:3" x14ac:dyDescent="0.25">
      <c r="A4067">
        <v>4061</v>
      </c>
      <c r="B4067" t="s">
        <v>1</v>
      </c>
      <c r="C4067" t="s">
        <v>1</v>
      </c>
    </row>
    <row r="4068" spans="1:3" x14ac:dyDescent="0.25">
      <c r="A4068">
        <v>4062</v>
      </c>
      <c r="B4068" t="s">
        <v>1</v>
      </c>
      <c r="C4068" t="s">
        <v>1</v>
      </c>
    </row>
    <row r="4069" spans="1:3" x14ac:dyDescent="0.25">
      <c r="A4069">
        <v>4063</v>
      </c>
      <c r="B4069" t="s">
        <v>2</v>
      </c>
      <c r="C4069" t="s">
        <v>2</v>
      </c>
    </row>
    <row r="4070" spans="1:3" x14ac:dyDescent="0.25">
      <c r="A4070">
        <v>4064</v>
      </c>
      <c r="B4070" t="s">
        <v>3</v>
      </c>
      <c r="C4070" t="s">
        <v>1</v>
      </c>
    </row>
    <row r="4071" spans="1:3" x14ac:dyDescent="0.25">
      <c r="A4071">
        <v>4065</v>
      </c>
      <c r="B4071" t="s">
        <v>3</v>
      </c>
      <c r="C4071" t="s">
        <v>18</v>
      </c>
    </row>
    <row r="4072" spans="1:3" x14ac:dyDescent="0.25">
      <c r="A4072">
        <v>4066</v>
      </c>
      <c r="B4072" t="s">
        <v>1</v>
      </c>
      <c r="C4072" t="s">
        <v>1</v>
      </c>
    </row>
    <row r="4073" spans="1:3" x14ac:dyDescent="0.25">
      <c r="A4073">
        <v>4067</v>
      </c>
      <c r="B4073" t="s">
        <v>18</v>
      </c>
      <c r="C4073" t="s">
        <v>18</v>
      </c>
    </row>
    <row r="4074" spans="1:3" x14ac:dyDescent="0.25">
      <c r="A4074">
        <v>4068</v>
      </c>
      <c r="B4074" t="s">
        <v>3</v>
      </c>
      <c r="C4074" t="s">
        <v>1</v>
      </c>
    </row>
    <row r="4075" spans="1:3" x14ac:dyDescent="0.25">
      <c r="A4075">
        <v>4069</v>
      </c>
      <c r="B4075" t="s">
        <v>3</v>
      </c>
      <c r="C4075" t="s">
        <v>1</v>
      </c>
    </row>
    <row r="4076" spans="1:3" x14ac:dyDescent="0.25">
      <c r="A4076">
        <v>4070</v>
      </c>
      <c r="B4076" t="s">
        <v>1</v>
      </c>
      <c r="C4076" t="s">
        <v>1</v>
      </c>
    </row>
    <row r="4077" spans="1:3" x14ac:dyDescent="0.25">
      <c r="A4077">
        <v>4071</v>
      </c>
      <c r="B4077" t="s">
        <v>2</v>
      </c>
      <c r="C4077" t="s">
        <v>2</v>
      </c>
    </row>
    <row r="4078" spans="1:3" x14ac:dyDescent="0.25">
      <c r="A4078">
        <v>4072</v>
      </c>
      <c r="B4078" t="s">
        <v>3</v>
      </c>
      <c r="C4078" t="s">
        <v>1</v>
      </c>
    </row>
    <row r="4079" spans="1:3" x14ac:dyDescent="0.25">
      <c r="A4079">
        <v>4073</v>
      </c>
      <c r="B4079" t="s">
        <v>1</v>
      </c>
      <c r="C4079" t="s">
        <v>1</v>
      </c>
    </row>
    <row r="4080" spans="1:3" x14ac:dyDescent="0.25">
      <c r="A4080">
        <v>4074</v>
      </c>
      <c r="B4080" t="s">
        <v>3</v>
      </c>
      <c r="C4080" t="s">
        <v>1</v>
      </c>
    </row>
    <row r="4081" spans="1:3" x14ac:dyDescent="0.25">
      <c r="A4081">
        <v>4075</v>
      </c>
      <c r="B4081" t="s">
        <v>1</v>
      </c>
      <c r="C4081" t="s">
        <v>1</v>
      </c>
    </row>
    <row r="4082" spans="1:3" x14ac:dyDescent="0.25">
      <c r="A4082">
        <v>4076</v>
      </c>
      <c r="B4082" t="s">
        <v>18</v>
      </c>
      <c r="C4082" t="s">
        <v>18</v>
      </c>
    </row>
    <row r="4083" spans="1:3" x14ac:dyDescent="0.25">
      <c r="A4083">
        <v>4077</v>
      </c>
      <c r="B4083" t="s">
        <v>2</v>
      </c>
      <c r="C4083" t="s">
        <v>2</v>
      </c>
    </row>
    <row r="4084" spans="1:3" x14ac:dyDescent="0.25">
      <c r="A4084">
        <v>4078</v>
      </c>
      <c r="B4084" t="s">
        <v>3</v>
      </c>
      <c r="C4084" t="s">
        <v>1</v>
      </c>
    </row>
    <row r="4085" spans="1:3" x14ac:dyDescent="0.25">
      <c r="A4085">
        <v>4079</v>
      </c>
      <c r="B4085" t="s">
        <v>3</v>
      </c>
      <c r="C4085" t="s">
        <v>18</v>
      </c>
    </row>
    <row r="4086" spans="1:3" x14ac:dyDescent="0.25">
      <c r="A4086">
        <v>4080</v>
      </c>
      <c r="B4086" t="s">
        <v>18</v>
      </c>
      <c r="C4086" t="s">
        <v>18</v>
      </c>
    </row>
    <row r="4087" spans="1:3" x14ac:dyDescent="0.25">
      <c r="A4087">
        <v>4081</v>
      </c>
      <c r="B4087" t="s">
        <v>3</v>
      </c>
      <c r="C4087" t="s">
        <v>1</v>
      </c>
    </row>
    <row r="4088" spans="1:3" x14ac:dyDescent="0.25">
      <c r="A4088">
        <v>4082</v>
      </c>
      <c r="B4088" t="s">
        <v>1</v>
      </c>
      <c r="C4088" t="s">
        <v>18</v>
      </c>
    </row>
    <row r="4089" spans="1:3" x14ac:dyDescent="0.25">
      <c r="A4089">
        <v>4083</v>
      </c>
      <c r="B4089" t="s">
        <v>3</v>
      </c>
      <c r="C4089" t="s">
        <v>1</v>
      </c>
    </row>
    <row r="4090" spans="1:3" x14ac:dyDescent="0.25">
      <c r="A4090">
        <v>4084</v>
      </c>
      <c r="B4090" t="s">
        <v>3</v>
      </c>
      <c r="C4090" t="s">
        <v>1</v>
      </c>
    </row>
    <row r="4091" spans="1:3" x14ac:dyDescent="0.25">
      <c r="A4091">
        <v>4085</v>
      </c>
      <c r="B4091" t="s">
        <v>18</v>
      </c>
      <c r="C4091" t="s">
        <v>18</v>
      </c>
    </row>
    <row r="4092" spans="1:3" x14ac:dyDescent="0.25">
      <c r="A4092">
        <v>4086</v>
      </c>
      <c r="B4092" t="s">
        <v>3</v>
      </c>
      <c r="C4092" t="s">
        <v>1</v>
      </c>
    </row>
    <row r="4093" spans="1:3" x14ac:dyDescent="0.25">
      <c r="A4093">
        <v>4087</v>
      </c>
      <c r="B4093" t="s">
        <v>18</v>
      </c>
      <c r="C4093" t="s">
        <v>1</v>
      </c>
    </row>
    <row r="4094" spans="1:3" x14ac:dyDescent="0.25">
      <c r="A4094">
        <v>4088</v>
      </c>
      <c r="B4094" t="s">
        <v>1</v>
      </c>
      <c r="C4094" t="s">
        <v>3</v>
      </c>
    </row>
    <row r="4095" spans="1:3" x14ac:dyDescent="0.25">
      <c r="A4095">
        <v>4089</v>
      </c>
      <c r="B4095" t="s">
        <v>3</v>
      </c>
      <c r="C4095" t="s">
        <v>1</v>
      </c>
    </row>
    <row r="4096" spans="1:3" x14ac:dyDescent="0.25">
      <c r="A4096">
        <v>4090</v>
      </c>
      <c r="B4096" t="s">
        <v>3</v>
      </c>
      <c r="C4096" t="s">
        <v>1</v>
      </c>
    </row>
    <row r="4097" spans="1:3" x14ac:dyDescent="0.25">
      <c r="A4097">
        <v>4091</v>
      </c>
      <c r="B4097" t="s">
        <v>2</v>
      </c>
      <c r="C4097" t="s">
        <v>2</v>
      </c>
    </row>
    <row r="4098" spans="1:3" x14ac:dyDescent="0.25">
      <c r="A4098">
        <v>4092</v>
      </c>
      <c r="B4098" t="s">
        <v>1</v>
      </c>
      <c r="C4098" t="s">
        <v>1</v>
      </c>
    </row>
    <row r="4099" spans="1:3" x14ac:dyDescent="0.25">
      <c r="A4099">
        <v>4093</v>
      </c>
      <c r="B4099" t="s">
        <v>1</v>
      </c>
      <c r="C4099" t="s">
        <v>1</v>
      </c>
    </row>
    <row r="4100" spans="1:3" x14ac:dyDescent="0.25">
      <c r="A4100">
        <v>4094</v>
      </c>
      <c r="B4100" t="s">
        <v>3</v>
      </c>
      <c r="C4100" t="s">
        <v>1</v>
      </c>
    </row>
    <row r="4101" spans="1:3" x14ac:dyDescent="0.25">
      <c r="A4101">
        <v>4095</v>
      </c>
      <c r="B4101" t="s">
        <v>2</v>
      </c>
      <c r="C4101" t="s">
        <v>2</v>
      </c>
    </row>
    <row r="4102" spans="1:3" x14ac:dyDescent="0.25">
      <c r="A4102">
        <v>4096</v>
      </c>
      <c r="B4102" t="s">
        <v>18</v>
      </c>
      <c r="C4102" t="s">
        <v>2</v>
      </c>
    </row>
    <row r="4103" spans="1:3" x14ac:dyDescent="0.25">
      <c r="A4103">
        <v>4097</v>
      </c>
      <c r="B4103" t="s">
        <v>2</v>
      </c>
      <c r="C4103" t="s">
        <v>2</v>
      </c>
    </row>
    <row r="4104" spans="1:3" x14ac:dyDescent="0.25">
      <c r="A4104">
        <v>4098</v>
      </c>
      <c r="B4104" t="s">
        <v>1</v>
      </c>
      <c r="C4104" t="s">
        <v>3</v>
      </c>
    </row>
    <row r="4105" spans="1:3" x14ac:dyDescent="0.25">
      <c r="A4105">
        <v>4099</v>
      </c>
      <c r="B4105" t="s">
        <v>18</v>
      </c>
      <c r="C4105" t="s">
        <v>2</v>
      </c>
    </row>
    <row r="4106" spans="1:3" x14ac:dyDescent="0.25">
      <c r="A4106">
        <v>4100</v>
      </c>
      <c r="B4106" t="s">
        <v>18</v>
      </c>
      <c r="C4106" t="s">
        <v>2</v>
      </c>
    </row>
    <row r="4107" spans="1:3" x14ac:dyDescent="0.25">
      <c r="A4107">
        <v>4101</v>
      </c>
      <c r="B4107" t="s">
        <v>18</v>
      </c>
      <c r="C4107" t="s">
        <v>18</v>
      </c>
    </row>
    <row r="4108" spans="1:3" x14ac:dyDescent="0.25">
      <c r="A4108">
        <v>4102</v>
      </c>
      <c r="B4108" t="s">
        <v>3</v>
      </c>
      <c r="C4108" t="s">
        <v>1</v>
      </c>
    </row>
    <row r="4109" spans="1:3" x14ac:dyDescent="0.25">
      <c r="A4109">
        <v>4103</v>
      </c>
      <c r="B4109" t="s">
        <v>3</v>
      </c>
      <c r="C4109" t="s">
        <v>3</v>
      </c>
    </row>
    <row r="4110" spans="1:3" x14ac:dyDescent="0.25">
      <c r="A4110">
        <v>4104</v>
      </c>
      <c r="B4110" t="s">
        <v>2</v>
      </c>
      <c r="C4110" t="s">
        <v>2</v>
      </c>
    </row>
    <row r="4111" spans="1:3" x14ac:dyDescent="0.25">
      <c r="A4111">
        <v>4105</v>
      </c>
      <c r="B4111" t="s">
        <v>18</v>
      </c>
      <c r="C4111" t="s">
        <v>18</v>
      </c>
    </row>
    <row r="4112" spans="1:3" x14ac:dyDescent="0.25">
      <c r="A4112">
        <v>4106</v>
      </c>
      <c r="B4112" t="s">
        <v>2</v>
      </c>
      <c r="C4112" t="s">
        <v>2</v>
      </c>
    </row>
    <row r="4113" spans="1:3" x14ac:dyDescent="0.25">
      <c r="A4113">
        <v>4107</v>
      </c>
      <c r="B4113" t="s">
        <v>18</v>
      </c>
      <c r="C4113" t="s">
        <v>18</v>
      </c>
    </row>
    <row r="4114" spans="1:3" x14ac:dyDescent="0.25">
      <c r="A4114">
        <v>4108</v>
      </c>
      <c r="B4114" t="s">
        <v>3</v>
      </c>
      <c r="C4114" t="s">
        <v>3</v>
      </c>
    </row>
    <row r="4115" spans="1:3" x14ac:dyDescent="0.25">
      <c r="A4115">
        <v>4109</v>
      </c>
      <c r="B4115" t="s">
        <v>3</v>
      </c>
      <c r="C4115" t="s">
        <v>1</v>
      </c>
    </row>
    <row r="4116" spans="1:3" x14ac:dyDescent="0.25">
      <c r="A4116">
        <v>4110</v>
      </c>
      <c r="B4116" t="s">
        <v>3</v>
      </c>
      <c r="C4116" t="s">
        <v>1</v>
      </c>
    </row>
    <row r="4117" spans="1:3" x14ac:dyDescent="0.25">
      <c r="A4117">
        <v>4111</v>
      </c>
      <c r="B4117" t="s">
        <v>3</v>
      </c>
      <c r="C4117" t="s">
        <v>1</v>
      </c>
    </row>
    <row r="4118" spans="1:3" x14ac:dyDescent="0.25">
      <c r="A4118">
        <v>4112</v>
      </c>
      <c r="B4118" t="s">
        <v>2</v>
      </c>
      <c r="C4118" t="s">
        <v>2</v>
      </c>
    </row>
    <row r="4119" spans="1:3" x14ac:dyDescent="0.25">
      <c r="A4119">
        <v>4113</v>
      </c>
      <c r="B4119" t="s">
        <v>2</v>
      </c>
      <c r="C4119" t="s">
        <v>2</v>
      </c>
    </row>
    <row r="4120" spans="1:3" x14ac:dyDescent="0.25">
      <c r="A4120">
        <v>4114</v>
      </c>
      <c r="B4120" t="s">
        <v>1</v>
      </c>
      <c r="C4120" t="s">
        <v>1</v>
      </c>
    </row>
    <row r="4121" spans="1:3" x14ac:dyDescent="0.25">
      <c r="A4121">
        <v>4115</v>
      </c>
      <c r="B4121" t="s">
        <v>1</v>
      </c>
      <c r="C4121" t="s">
        <v>1</v>
      </c>
    </row>
    <row r="4122" spans="1:3" x14ac:dyDescent="0.25">
      <c r="A4122">
        <v>4116</v>
      </c>
      <c r="B4122" t="s">
        <v>3</v>
      </c>
      <c r="C4122" t="s">
        <v>1</v>
      </c>
    </row>
    <row r="4123" spans="1:3" x14ac:dyDescent="0.25">
      <c r="A4123">
        <v>4117</v>
      </c>
      <c r="B4123" t="s">
        <v>18</v>
      </c>
      <c r="C4123" t="s">
        <v>18</v>
      </c>
    </row>
    <row r="4124" spans="1:3" x14ac:dyDescent="0.25">
      <c r="A4124">
        <v>4118</v>
      </c>
      <c r="B4124" t="s">
        <v>2</v>
      </c>
      <c r="C4124" t="s">
        <v>2</v>
      </c>
    </row>
    <row r="4125" spans="1:3" x14ac:dyDescent="0.25">
      <c r="A4125">
        <v>4119</v>
      </c>
      <c r="B4125" t="s">
        <v>18</v>
      </c>
      <c r="C4125" t="s">
        <v>3</v>
      </c>
    </row>
    <row r="4126" spans="1:3" x14ac:dyDescent="0.25">
      <c r="A4126">
        <v>4120</v>
      </c>
      <c r="B4126" t="s">
        <v>3</v>
      </c>
      <c r="C4126" t="s">
        <v>1</v>
      </c>
    </row>
    <row r="4127" spans="1:3" x14ac:dyDescent="0.25">
      <c r="A4127">
        <v>4121</v>
      </c>
      <c r="B4127" t="s">
        <v>2</v>
      </c>
      <c r="C4127" t="s">
        <v>2</v>
      </c>
    </row>
    <row r="4128" spans="1:3" x14ac:dyDescent="0.25">
      <c r="A4128">
        <v>4122</v>
      </c>
      <c r="B4128" t="s">
        <v>2</v>
      </c>
      <c r="C4128" t="s">
        <v>2</v>
      </c>
    </row>
    <row r="4129" spans="1:3" x14ac:dyDescent="0.25">
      <c r="A4129">
        <v>4123</v>
      </c>
      <c r="B4129" t="s">
        <v>3</v>
      </c>
      <c r="C4129" t="s">
        <v>1</v>
      </c>
    </row>
    <row r="4130" spans="1:3" x14ac:dyDescent="0.25">
      <c r="A4130">
        <v>4124</v>
      </c>
      <c r="B4130" t="s">
        <v>3</v>
      </c>
      <c r="C4130" t="s">
        <v>3</v>
      </c>
    </row>
    <row r="4131" spans="1:3" x14ac:dyDescent="0.25">
      <c r="A4131">
        <v>4125</v>
      </c>
      <c r="B4131" t="s">
        <v>1</v>
      </c>
      <c r="C4131" t="s">
        <v>1</v>
      </c>
    </row>
    <row r="4132" spans="1:3" x14ac:dyDescent="0.25">
      <c r="A4132">
        <v>4126</v>
      </c>
      <c r="B4132" t="s">
        <v>3</v>
      </c>
      <c r="C4132" t="s">
        <v>1</v>
      </c>
    </row>
    <row r="4133" spans="1:3" x14ac:dyDescent="0.25">
      <c r="A4133">
        <v>4127</v>
      </c>
      <c r="B4133" t="s">
        <v>2</v>
      </c>
      <c r="C4133" t="s">
        <v>2</v>
      </c>
    </row>
    <row r="4134" spans="1:3" x14ac:dyDescent="0.25">
      <c r="A4134">
        <v>4128</v>
      </c>
      <c r="B4134" t="s">
        <v>1</v>
      </c>
      <c r="C4134" t="s">
        <v>3</v>
      </c>
    </row>
    <row r="4135" spans="1:3" x14ac:dyDescent="0.25">
      <c r="A4135">
        <v>4129</v>
      </c>
      <c r="B4135" t="s">
        <v>18</v>
      </c>
      <c r="C4135" t="s">
        <v>3</v>
      </c>
    </row>
    <row r="4136" spans="1:3" x14ac:dyDescent="0.25">
      <c r="A4136">
        <v>4130</v>
      </c>
      <c r="B4136" t="s">
        <v>2</v>
      </c>
      <c r="C4136" t="s">
        <v>2</v>
      </c>
    </row>
    <row r="4137" spans="1:3" x14ac:dyDescent="0.25">
      <c r="A4137">
        <v>4131</v>
      </c>
      <c r="B4137" t="s">
        <v>3</v>
      </c>
      <c r="C4137" t="s">
        <v>1</v>
      </c>
    </row>
    <row r="4138" spans="1:3" x14ac:dyDescent="0.25">
      <c r="A4138">
        <v>4132</v>
      </c>
      <c r="B4138" t="s">
        <v>3</v>
      </c>
      <c r="C4138" t="s">
        <v>3</v>
      </c>
    </row>
    <row r="4139" spans="1:3" x14ac:dyDescent="0.25">
      <c r="A4139">
        <v>4133</v>
      </c>
      <c r="B4139" t="s">
        <v>3</v>
      </c>
      <c r="C4139" t="s">
        <v>1</v>
      </c>
    </row>
    <row r="4140" spans="1:3" x14ac:dyDescent="0.25">
      <c r="A4140">
        <v>4134</v>
      </c>
      <c r="B4140" t="s">
        <v>2</v>
      </c>
      <c r="C4140" t="s">
        <v>2</v>
      </c>
    </row>
    <row r="4141" spans="1:3" x14ac:dyDescent="0.25">
      <c r="A4141">
        <v>4135</v>
      </c>
      <c r="B4141" t="s">
        <v>18</v>
      </c>
      <c r="C4141" t="s">
        <v>2</v>
      </c>
    </row>
    <row r="4142" spans="1:3" x14ac:dyDescent="0.25">
      <c r="A4142">
        <v>4136</v>
      </c>
      <c r="B4142" t="s">
        <v>18</v>
      </c>
      <c r="C4142" t="s">
        <v>18</v>
      </c>
    </row>
    <row r="4143" spans="1:3" x14ac:dyDescent="0.25">
      <c r="A4143">
        <v>4137</v>
      </c>
      <c r="B4143" t="s">
        <v>1</v>
      </c>
      <c r="C4143" t="s">
        <v>1</v>
      </c>
    </row>
    <row r="4144" spans="1:3" x14ac:dyDescent="0.25">
      <c r="A4144">
        <v>4138</v>
      </c>
      <c r="B4144" t="s">
        <v>2</v>
      </c>
      <c r="C4144" t="s">
        <v>2</v>
      </c>
    </row>
    <row r="4145" spans="1:3" x14ac:dyDescent="0.25">
      <c r="A4145">
        <v>4139</v>
      </c>
      <c r="B4145" t="s">
        <v>3</v>
      </c>
      <c r="C4145" t="s">
        <v>1</v>
      </c>
    </row>
    <row r="4146" spans="1:3" x14ac:dyDescent="0.25">
      <c r="A4146">
        <v>4140</v>
      </c>
      <c r="B4146" t="s">
        <v>18</v>
      </c>
      <c r="C4146" t="s">
        <v>3</v>
      </c>
    </row>
    <row r="4147" spans="1:3" x14ac:dyDescent="0.25">
      <c r="A4147">
        <v>4141</v>
      </c>
      <c r="B4147" t="s">
        <v>3</v>
      </c>
      <c r="C4147" t="s">
        <v>1</v>
      </c>
    </row>
    <row r="4148" spans="1:3" x14ac:dyDescent="0.25">
      <c r="A4148">
        <v>4142</v>
      </c>
      <c r="B4148" t="s">
        <v>3</v>
      </c>
      <c r="C4148" t="s">
        <v>1</v>
      </c>
    </row>
    <row r="4149" spans="1:3" x14ac:dyDescent="0.25">
      <c r="A4149">
        <v>4143</v>
      </c>
      <c r="B4149" t="s">
        <v>3</v>
      </c>
      <c r="C4149" t="s">
        <v>1</v>
      </c>
    </row>
    <row r="4150" spans="1:3" x14ac:dyDescent="0.25">
      <c r="A4150">
        <v>4144</v>
      </c>
      <c r="B4150" t="s">
        <v>1</v>
      </c>
      <c r="C4150" t="s">
        <v>1</v>
      </c>
    </row>
    <row r="4151" spans="1:3" x14ac:dyDescent="0.25">
      <c r="A4151">
        <v>4145</v>
      </c>
      <c r="B4151" t="s">
        <v>18</v>
      </c>
      <c r="C4151" t="s">
        <v>18</v>
      </c>
    </row>
    <row r="4152" spans="1:3" x14ac:dyDescent="0.25">
      <c r="A4152">
        <v>4146</v>
      </c>
      <c r="B4152" t="s">
        <v>1</v>
      </c>
      <c r="C4152" t="s">
        <v>1</v>
      </c>
    </row>
    <row r="4153" spans="1:3" x14ac:dyDescent="0.25">
      <c r="A4153">
        <v>4147</v>
      </c>
      <c r="B4153" t="s">
        <v>18</v>
      </c>
      <c r="C4153" t="s">
        <v>2</v>
      </c>
    </row>
    <row r="4154" spans="1:3" x14ac:dyDescent="0.25">
      <c r="A4154">
        <v>4148</v>
      </c>
      <c r="B4154" t="s">
        <v>2</v>
      </c>
      <c r="C4154" t="s">
        <v>2</v>
      </c>
    </row>
    <row r="4155" spans="1:3" x14ac:dyDescent="0.25">
      <c r="A4155">
        <v>4149</v>
      </c>
      <c r="B4155" t="s">
        <v>3</v>
      </c>
      <c r="C4155" t="s">
        <v>1</v>
      </c>
    </row>
    <row r="4156" spans="1:3" x14ac:dyDescent="0.25">
      <c r="A4156">
        <v>4150</v>
      </c>
      <c r="B4156" t="s">
        <v>18</v>
      </c>
      <c r="C4156" t="s">
        <v>3</v>
      </c>
    </row>
    <row r="4157" spans="1:3" x14ac:dyDescent="0.25">
      <c r="A4157">
        <v>4151</v>
      </c>
      <c r="B4157" t="s">
        <v>2</v>
      </c>
      <c r="C4157" t="s">
        <v>2</v>
      </c>
    </row>
    <row r="4158" spans="1:3" x14ac:dyDescent="0.25">
      <c r="A4158">
        <v>4152</v>
      </c>
      <c r="B4158" t="s">
        <v>18</v>
      </c>
      <c r="C4158" t="s">
        <v>18</v>
      </c>
    </row>
    <row r="4159" spans="1:3" x14ac:dyDescent="0.25">
      <c r="A4159">
        <v>4153</v>
      </c>
      <c r="B4159" t="s">
        <v>2</v>
      </c>
      <c r="C4159" t="s">
        <v>2</v>
      </c>
    </row>
    <row r="4160" spans="1:3" x14ac:dyDescent="0.25">
      <c r="A4160">
        <v>4154</v>
      </c>
      <c r="B4160" t="s">
        <v>3</v>
      </c>
      <c r="C4160" t="s">
        <v>1</v>
      </c>
    </row>
    <row r="4161" spans="1:3" x14ac:dyDescent="0.25">
      <c r="A4161">
        <v>4155</v>
      </c>
      <c r="B4161" t="s">
        <v>2</v>
      </c>
      <c r="C4161" t="s">
        <v>2</v>
      </c>
    </row>
    <row r="4162" spans="1:3" x14ac:dyDescent="0.25">
      <c r="A4162">
        <v>4156</v>
      </c>
      <c r="B4162" t="s">
        <v>1</v>
      </c>
      <c r="C4162" t="s">
        <v>3</v>
      </c>
    </row>
    <row r="4163" spans="1:3" x14ac:dyDescent="0.25">
      <c r="A4163">
        <v>4157</v>
      </c>
      <c r="B4163" t="s">
        <v>18</v>
      </c>
      <c r="C4163" t="s">
        <v>2</v>
      </c>
    </row>
    <row r="4164" spans="1:3" x14ac:dyDescent="0.25">
      <c r="A4164">
        <v>4158</v>
      </c>
      <c r="B4164" t="s">
        <v>1</v>
      </c>
      <c r="C4164" t="s">
        <v>1</v>
      </c>
    </row>
    <row r="4165" spans="1:3" x14ac:dyDescent="0.25">
      <c r="A4165">
        <v>4159</v>
      </c>
      <c r="B4165" t="s">
        <v>3</v>
      </c>
      <c r="C4165" t="s">
        <v>3</v>
      </c>
    </row>
    <row r="4166" spans="1:3" x14ac:dyDescent="0.25">
      <c r="A4166">
        <v>4160</v>
      </c>
      <c r="B4166" t="s">
        <v>1</v>
      </c>
      <c r="C4166" t="s">
        <v>1</v>
      </c>
    </row>
    <row r="4167" spans="1:3" x14ac:dyDescent="0.25">
      <c r="A4167">
        <v>4161</v>
      </c>
      <c r="B4167" t="s">
        <v>18</v>
      </c>
      <c r="C4167" t="s">
        <v>2</v>
      </c>
    </row>
    <row r="4168" spans="1:3" x14ac:dyDescent="0.25">
      <c r="A4168">
        <v>4162</v>
      </c>
      <c r="B4168" t="s">
        <v>2</v>
      </c>
      <c r="C4168" t="s">
        <v>2</v>
      </c>
    </row>
    <row r="4169" spans="1:3" x14ac:dyDescent="0.25">
      <c r="A4169">
        <v>4163</v>
      </c>
      <c r="B4169" t="s">
        <v>2</v>
      </c>
      <c r="C4169" t="s">
        <v>2</v>
      </c>
    </row>
    <row r="4170" spans="1:3" x14ac:dyDescent="0.25">
      <c r="A4170">
        <v>4164</v>
      </c>
      <c r="B4170" t="s">
        <v>3</v>
      </c>
      <c r="C4170" t="s">
        <v>1</v>
      </c>
    </row>
    <row r="4171" spans="1:3" x14ac:dyDescent="0.25">
      <c r="A4171">
        <v>4165</v>
      </c>
      <c r="B4171" t="s">
        <v>18</v>
      </c>
      <c r="C4171" t="s">
        <v>1</v>
      </c>
    </row>
    <row r="4172" spans="1:3" x14ac:dyDescent="0.25">
      <c r="A4172">
        <v>4166</v>
      </c>
      <c r="B4172" t="s">
        <v>3</v>
      </c>
      <c r="C4172" t="s">
        <v>18</v>
      </c>
    </row>
    <row r="4173" spans="1:3" x14ac:dyDescent="0.25">
      <c r="A4173">
        <v>4167</v>
      </c>
      <c r="B4173" t="s">
        <v>2</v>
      </c>
      <c r="C4173" t="s">
        <v>2</v>
      </c>
    </row>
    <row r="4174" spans="1:3" x14ac:dyDescent="0.25">
      <c r="A4174">
        <v>4168</v>
      </c>
      <c r="B4174" t="s">
        <v>2</v>
      </c>
      <c r="C4174" t="s">
        <v>2</v>
      </c>
    </row>
    <row r="4175" spans="1:3" x14ac:dyDescent="0.25">
      <c r="A4175">
        <v>4169</v>
      </c>
      <c r="B4175" t="s">
        <v>1</v>
      </c>
      <c r="C4175" t="s">
        <v>1</v>
      </c>
    </row>
    <row r="4176" spans="1:3" x14ac:dyDescent="0.25">
      <c r="A4176">
        <v>4170</v>
      </c>
      <c r="B4176" t="s">
        <v>1</v>
      </c>
      <c r="C4176" t="s">
        <v>1</v>
      </c>
    </row>
    <row r="4177" spans="1:3" x14ac:dyDescent="0.25">
      <c r="A4177">
        <v>4171</v>
      </c>
      <c r="B4177" t="s">
        <v>2</v>
      </c>
      <c r="C4177" t="s">
        <v>2</v>
      </c>
    </row>
    <row r="4178" spans="1:3" x14ac:dyDescent="0.25">
      <c r="A4178">
        <v>4172</v>
      </c>
      <c r="B4178" t="s">
        <v>3</v>
      </c>
      <c r="C4178" t="s">
        <v>1</v>
      </c>
    </row>
    <row r="4179" spans="1:3" x14ac:dyDescent="0.25">
      <c r="A4179">
        <v>4173</v>
      </c>
      <c r="B4179" t="s">
        <v>18</v>
      </c>
      <c r="C4179" t="s">
        <v>3</v>
      </c>
    </row>
    <row r="4180" spans="1:3" x14ac:dyDescent="0.25">
      <c r="A4180">
        <v>4174</v>
      </c>
      <c r="B4180" t="s">
        <v>18</v>
      </c>
      <c r="C4180" t="s">
        <v>18</v>
      </c>
    </row>
    <row r="4181" spans="1:3" x14ac:dyDescent="0.25">
      <c r="A4181">
        <v>4175</v>
      </c>
      <c r="B4181" t="s">
        <v>2</v>
      </c>
      <c r="C4181" t="s">
        <v>2</v>
      </c>
    </row>
    <row r="4182" spans="1:3" x14ac:dyDescent="0.25">
      <c r="A4182">
        <v>4176</v>
      </c>
      <c r="B4182" t="s">
        <v>18</v>
      </c>
      <c r="C4182" t="s">
        <v>2</v>
      </c>
    </row>
    <row r="4183" spans="1:3" x14ac:dyDescent="0.25">
      <c r="A4183">
        <v>4177</v>
      </c>
      <c r="B4183" t="s">
        <v>18</v>
      </c>
      <c r="C4183" t="s">
        <v>18</v>
      </c>
    </row>
    <row r="4184" spans="1:3" x14ac:dyDescent="0.25">
      <c r="A4184">
        <v>4178</v>
      </c>
      <c r="B4184" t="s">
        <v>1</v>
      </c>
      <c r="C4184" t="s">
        <v>1</v>
      </c>
    </row>
    <row r="4185" spans="1:3" x14ac:dyDescent="0.25">
      <c r="A4185">
        <v>4179</v>
      </c>
      <c r="B4185" t="s">
        <v>1</v>
      </c>
      <c r="C4185" t="s">
        <v>1</v>
      </c>
    </row>
    <row r="4186" spans="1:3" x14ac:dyDescent="0.25">
      <c r="A4186">
        <v>4180</v>
      </c>
      <c r="B4186" t="s">
        <v>2</v>
      </c>
      <c r="C4186" t="s">
        <v>2</v>
      </c>
    </row>
    <row r="4187" spans="1:3" x14ac:dyDescent="0.25">
      <c r="A4187">
        <v>4181</v>
      </c>
      <c r="B4187" t="s">
        <v>3</v>
      </c>
      <c r="C4187" t="s">
        <v>1</v>
      </c>
    </row>
    <row r="4188" spans="1:3" x14ac:dyDescent="0.25">
      <c r="A4188">
        <v>4182</v>
      </c>
      <c r="B4188" t="s">
        <v>1</v>
      </c>
      <c r="C4188" t="s">
        <v>1</v>
      </c>
    </row>
    <row r="4189" spans="1:3" x14ac:dyDescent="0.25">
      <c r="A4189">
        <v>4183</v>
      </c>
      <c r="B4189" t="s">
        <v>18</v>
      </c>
      <c r="C4189" t="s">
        <v>2</v>
      </c>
    </row>
    <row r="4190" spans="1:3" x14ac:dyDescent="0.25">
      <c r="A4190">
        <v>4184</v>
      </c>
      <c r="B4190" t="s">
        <v>3</v>
      </c>
      <c r="C4190" t="s">
        <v>2</v>
      </c>
    </row>
    <row r="4191" spans="1:3" x14ac:dyDescent="0.25">
      <c r="A4191">
        <v>4185</v>
      </c>
      <c r="B4191" t="s">
        <v>18</v>
      </c>
      <c r="C4191" t="s">
        <v>1</v>
      </c>
    </row>
    <row r="4192" spans="1:3" x14ac:dyDescent="0.25">
      <c r="A4192">
        <v>4186</v>
      </c>
      <c r="B4192" t="s">
        <v>2</v>
      </c>
      <c r="C4192" t="s">
        <v>2</v>
      </c>
    </row>
    <row r="4193" spans="1:3" x14ac:dyDescent="0.25">
      <c r="A4193">
        <v>4187</v>
      </c>
      <c r="B4193" t="s">
        <v>18</v>
      </c>
      <c r="C4193" t="s">
        <v>1</v>
      </c>
    </row>
    <row r="4194" spans="1:3" x14ac:dyDescent="0.25">
      <c r="A4194">
        <v>4188</v>
      </c>
      <c r="B4194" t="s">
        <v>1</v>
      </c>
      <c r="C4194" t="s">
        <v>1</v>
      </c>
    </row>
    <row r="4195" spans="1:3" x14ac:dyDescent="0.25">
      <c r="A4195">
        <v>4189</v>
      </c>
      <c r="B4195" t="s">
        <v>1</v>
      </c>
      <c r="C4195" t="s">
        <v>1</v>
      </c>
    </row>
    <row r="4196" spans="1:3" x14ac:dyDescent="0.25">
      <c r="A4196">
        <v>4190</v>
      </c>
      <c r="B4196" t="s">
        <v>1</v>
      </c>
      <c r="C4196" t="s">
        <v>1</v>
      </c>
    </row>
    <row r="4197" spans="1:3" x14ac:dyDescent="0.25">
      <c r="A4197">
        <v>4191</v>
      </c>
      <c r="B4197" t="s">
        <v>18</v>
      </c>
      <c r="C4197" t="s">
        <v>2</v>
      </c>
    </row>
    <row r="4198" spans="1:3" x14ac:dyDescent="0.25">
      <c r="A4198">
        <v>4192</v>
      </c>
      <c r="B4198" t="s">
        <v>1</v>
      </c>
      <c r="C4198" t="s">
        <v>1</v>
      </c>
    </row>
    <row r="4199" spans="1:3" x14ac:dyDescent="0.25">
      <c r="A4199">
        <v>4193</v>
      </c>
      <c r="B4199" t="s">
        <v>18</v>
      </c>
      <c r="C4199" t="s">
        <v>1</v>
      </c>
    </row>
    <row r="4200" spans="1:3" x14ac:dyDescent="0.25">
      <c r="A4200">
        <v>4194</v>
      </c>
      <c r="B4200" t="s">
        <v>18</v>
      </c>
      <c r="C4200" t="s">
        <v>18</v>
      </c>
    </row>
    <row r="4201" spans="1:3" x14ac:dyDescent="0.25">
      <c r="A4201">
        <v>4195</v>
      </c>
      <c r="B4201" t="s">
        <v>3</v>
      </c>
      <c r="C4201" t="s">
        <v>3</v>
      </c>
    </row>
    <row r="4202" spans="1:3" x14ac:dyDescent="0.25">
      <c r="A4202">
        <v>4196</v>
      </c>
      <c r="B4202" t="s">
        <v>3</v>
      </c>
      <c r="C4202" t="s">
        <v>1</v>
      </c>
    </row>
    <row r="4203" spans="1:3" x14ac:dyDescent="0.25">
      <c r="A4203">
        <v>4197</v>
      </c>
      <c r="B4203" t="s">
        <v>1</v>
      </c>
      <c r="C4203" t="s">
        <v>1</v>
      </c>
    </row>
    <row r="4204" spans="1:3" x14ac:dyDescent="0.25">
      <c r="A4204">
        <v>4198</v>
      </c>
      <c r="B4204" t="s">
        <v>2</v>
      </c>
      <c r="C4204" t="s">
        <v>2</v>
      </c>
    </row>
    <row r="4205" spans="1:3" x14ac:dyDescent="0.25">
      <c r="A4205">
        <v>4199</v>
      </c>
      <c r="B4205" t="s">
        <v>3</v>
      </c>
      <c r="C4205" t="s">
        <v>1</v>
      </c>
    </row>
    <row r="4206" spans="1:3" x14ac:dyDescent="0.25">
      <c r="A4206">
        <v>4200</v>
      </c>
      <c r="B4206" t="s">
        <v>1</v>
      </c>
      <c r="C4206" t="s">
        <v>18</v>
      </c>
    </row>
    <row r="4207" spans="1:3" x14ac:dyDescent="0.25">
      <c r="A4207">
        <v>4201</v>
      </c>
      <c r="B4207" t="s">
        <v>3</v>
      </c>
      <c r="C4207" t="s">
        <v>1</v>
      </c>
    </row>
    <row r="4208" spans="1:3" x14ac:dyDescent="0.25">
      <c r="A4208">
        <v>4202</v>
      </c>
      <c r="B4208" t="s">
        <v>2</v>
      </c>
      <c r="C4208" t="s">
        <v>2</v>
      </c>
    </row>
    <row r="4209" spans="1:3" x14ac:dyDescent="0.25">
      <c r="A4209">
        <v>4203</v>
      </c>
      <c r="B4209" t="s">
        <v>1</v>
      </c>
      <c r="C4209" t="s">
        <v>18</v>
      </c>
    </row>
    <row r="4210" spans="1:3" x14ac:dyDescent="0.25">
      <c r="A4210">
        <v>4204</v>
      </c>
      <c r="B4210" t="s">
        <v>18</v>
      </c>
      <c r="C4210" t="s">
        <v>2</v>
      </c>
    </row>
    <row r="4211" spans="1:3" x14ac:dyDescent="0.25">
      <c r="A4211">
        <v>4205</v>
      </c>
      <c r="B4211" t="s">
        <v>3</v>
      </c>
      <c r="C4211" t="s">
        <v>1</v>
      </c>
    </row>
    <row r="4212" spans="1:3" x14ac:dyDescent="0.25">
      <c r="A4212">
        <v>4206</v>
      </c>
      <c r="B4212" t="s">
        <v>3</v>
      </c>
      <c r="C4212" t="s">
        <v>3</v>
      </c>
    </row>
    <row r="4213" spans="1:3" x14ac:dyDescent="0.25">
      <c r="A4213">
        <v>4207</v>
      </c>
      <c r="B4213" t="s">
        <v>3</v>
      </c>
      <c r="C4213" t="s">
        <v>1</v>
      </c>
    </row>
    <row r="4214" spans="1:3" x14ac:dyDescent="0.25">
      <c r="A4214">
        <v>4208</v>
      </c>
      <c r="B4214" t="s">
        <v>18</v>
      </c>
      <c r="C4214" t="s">
        <v>1</v>
      </c>
    </row>
    <row r="4215" spans="1:3" x14ac:dyDescent="0.25">
      <c r="A4215">
        <v>4209</v>
      </c>
      <c r="B4215" t="s">
        <v>1</v>
      </c>
      <c r="C4215" t="s">
        <v>1</v>
      </c>
    </row>
    <row r="4216" spans="1:3" x14ac:dyDescent="0.25">
      <c r="A4216">
        <v>4210</v>
      </c>
      <c r="B4216" t="s">
        <v>2</v>
      </c>
      <c r="C4216" t="s">
        <v>2</v>
      </c>
    </row>
    <row r="4217" spans="1:3" x14ac:dyDescent="0.25">
      <c r="A4217">
        <v>4211</v>
      </c>
      <c r="B4217" t="s">
        <v>2</v>
      </c>
      <c r="C4217" t="s">
        <v>2</v>
      </c>
    </row>
    <row r="4218" spans="1:3" x14ac:dyDescent="0.25">
      <c r="A4218">
        <v>4212</v>
      </c>
      <c r="B4218" t="s">
        <v>2</v>
      </c>
      <c r="C4218" t="s">
        <v>2</v>
      </c>
    </row>
    <row r="4219" spans="1:3" x14ac:dyDescent="0.25">
      <c r="A4219">
        <v>4213</v>
      </c>
      <c r="B4219" t="s">
        <v>2</v>
      </c>
      <c r="C4219" t="s">
        <v>2</v>
      </c>
    </row>
    <row r="4220" spans="1:3" x14ac:dyDescent="0.25">
      <c r="A4220">
        <v>4214</v>
      </c>
      <c r="B4220" t="s">
        <v>18</v>
      </c>
      <c r="C4220" t="s">
        <v>2</v>
      </c>
    </row>
    <row r="4221" spans="1:3" x14ac:dyDescent="0.25">
      <c r="A4221">
        <v>4215</v>
      </c>
      <c r="B4221" t="s">
        <v>3</v>
      </c>
      <c r="C4221" t="s">
        <v>1</v>
      </c>
    </row>
    <row r="4222" spans="1:3" x14ac:dyDescent="0.25">
      <c r="A4222">
        <v>4216</v>
      </c>
      <c r="B4222" t="s">
        <v>3</v>
      </c>
      <c r="C4222" t="s">
        <v>1</v>
      </c>
    </row>
    <row r="4223" spans="1:3" x14ac:dyDescent="0.25">
      <c r="A4223">
        <v>4217</v>
      </c>
      <c r="B4223" t="s">
        <v>1</v>
      </c>
      <c r="C4223" t="s">
        <v>1</v>
      </c>
    </row>
    <row r="4224" spans="1:3" x14ac:dyDescent="0.25">
      <c r="A4224">
        <v>4218</v>
      </c>
      <c r="B4224" t="s">
        <v>18</v>
      </c>
      <c r="C4224" t="s">
        <v>2</v>
      </c>
    </row>
    <row r="4225" spans="1:3" x14ac:dyDescent="0.25">
      <c r="A4225">
        <v>4219</v>
      </c>
      <c r="B4225" t="s">
        <v>18</v>
      </c>
      <c r="C4225" t="s">
        <v>18</v>
      </c>
    </row>
    <row r="4226" spans="1:3" x14ac:dyDescent="0.25">
      <c r="A4226">
        <v>4220</v>
      </c>
      <c r="B4226" t="s">
        <v>3</v>
      </c>
      <c r="C4226" t="s">
        <v>3</v>
      </c>
    </row>
    <row r="4227" spans="1:3" x14ac:dyDescent="0.25">
      <c r="A4227">
        <v>4221</v>
      </c>
      <c r="B4227" t="s">
        <v>3</v>
      </c>
      <c r="C4227" t="s">
        <v>1</v>
      </c>
    </row>
    <row r="4228" spans="1:3" x14ac:dyDescent="0.25">
      <c r="A4228">
        <v>4222</v>
      </c>
      <c r="B4228" t="s">
        <v>18</v>
      </c>
      <c r="C4228" t="s">
        <v>2</v>
      </c>
    </row>
    <row r="4229" spans="1:3" x14ac:dyDescent="0.25">
      <c r="A4229">
        <v>4223</v>
      </c>
      <c r="B4229" t="s">
        <v>18</v>
      </c>
      <c r="C4229" t="s">
        <v>18</v>
      </c>
    </row>
    <row r="4230" spans="1:3" x14ac:dyDescent="0.25">
      <c r="A4230">
        <v>4224</v>
      </c>
      <c r="B4230" t="s">
        <v>3</v>
      </c>
      <c r="C4230" t="s">
        <v>1</v>
      </c>
    </row>
    <row r="4231" spans="1:3" x14ac:dyDescent="0.25">
      <c r="A4231">
        <v>4225</v>
      </c>
      <c r="B4231" t="s">
        <v>18</v>
      </c>
      <c r="C4231" t="s">
        <v>2</v>
      </c>
    </row>
    <row r="4232" spans="1:3" x14ac:dyDescent="0.25">
      <c r="A4232">
        <v>4226</v>
      </c>
      <c r="B4232" t="s">
        <v>1</v>
      </c>
      <c r="C4232" t="s">
        <v>1</v>
      </c>
    </row>
    <row r="4233" spans="1:3" x14ac:dyDescent="0.25">
      <c r="A4233">
        <v>4227</v>
      </c>
      <c r="B4233" t="s">
        <v>1</v>
      </c>
      <c r="C4233" t="s">
        <v>1</v>
      </c>
    </row>
    <row r="4234" spans="1:3" x14ac:dyDescent="0.25">
      <c r="A4234">
        <v>4228</v>
      </c>
      <c r="B4234" t="s">
        <v>18</v>
      </c>
      <c r="C4234" t="s">
        <v>3</v>
      </c>
    </row>
    <row r="4235" spans="1:3" x14ac:dyDescent="0.25">
      <c r="A4235">
        <v>4229</v>
      </c>
      <c r="B4235" t="s">
        <v>18</v>
      </c>
      <c r="C4235" t="s">
        <v>18</v>
      </c>
    </row>
    <row r="4236" spans="1:3" x14ac:dyDescent="0.25">
      <c r="A4236">
        <v>4230</v>
      </c>
      <c r="B4236" t="s">
        <v>3</v>
      </c>
      <c r="C4236" t="s">
        <v>1</v>
      </c>
    </row>
    <row r="4237" spans="1:3" x14ac:dyDescent="0.25">
      <c r="A4237">
        <v>4231</v>
      </c>
      <c r="B4237" t="s">
        <v>18</v>
      </c>
      <c r="C4237" t="s">
        <v>2</v>
      </c>
    </row>
    <row r="4238" spans="1:3" x14ac:dyDescent="0.25">
      <c r="A4238">
        <v>4232</v>
      </c>
      <c r="B4238" t="s">
        <v>3</v>
      </c>
      <c r="C4238" t="s">
        <v>1</v>
      </c>
    </row>
    <row r="4239" spans="1:3" x14ac:dyDescent="0.25">
      <c r="A4239">
        <v>4233</v>
      </c>
      <c r="B4239" t="s">
        <v>18</v>
      </c>
      <c r="C4239" t="s">
        <v>2</v>
      </c>
    </row>
    <row r="4240" spans="1:3" x14ac:dyDescent="0.25">
      <c r="A4240">
        <v>4234</v>
      </c>
      <c r="B4240" t="s">
        <v>2</v>
      </c>
      <c r="C4240" t="s">
        <v>2</v>
      </c>
    </row>
    <row r="4241" spans="1:3" x14ac:dyDescent="0.25">
      <c r="A4241">
        <v>4235</v>
      </c>
      <c r="B4241" t="s">
        <v>2</v>
      </c>
      <c r="C4241" t="s">
        <v>2</v>
      </c>
    </row>
    <row r="4242" spans="1:3" x14ac:dyDescent="0.25">
      <c r="A4242">
        <v>4236</v>
      </c>
      <c r="B4242" t="s">
        <v>18</v>
      </c>
      <c r="C4242" t="s">
        <v>2</v>
      </c>
    </row>
    <row r="4243" spans="1:3" x14ac:dyDescent="0.25">
      <c r="A4243">
        <v>4237</v>
      </c>
      <c r="B4243" t="s">
        <v>1</v>
      </c>
      <c r="C4243" t="s">
        <v>1</v>
      </c>
    </row>
    <row r="4244" spans="1:3" x14ac:dyDescent="0.25">
      <c r="A4244">
        <v>4238</v>
      </c>
      <c r="B4244" t="s">
        <v>18</v>
      </c>
      <c r="C4244" t="s">
        <v>18</v>
      </c>
    </row>
    <row r="4245" spans="1:3" x14ac:dyDescent="0.25">
      <c r="A4245">
        <v>4239</v>
      </c>
      <c r="B4245" t="s">
        <v>3</v>
      </c>
      <c r="C4245" t="s">
        <v>1</v>
      </c>
    </row>
    <row r="4246" spans="1:3" x14ac:dyDescent="0.25">
      <c r="A4246">
        <v>4240</v>
      </c>
      <c r="B4246" t="s">
        <v>3</v>
      </c>
      <c r="C4246" t="s">
        <v>1</v>
      </c>
    </row>
    <row r="4247" spans="1:3" x14ac:dyDescent="0.25">
      <c r="A4247">
        <v>4241</v>
      </c>
      <c r="B4247" t="s">
        <v>1</v>
      </c>
      <c r="C4247" t="s">
        <v>1</v>
      </c>
    </row>
    <row r="4248" spans="1:3" x14ac:dyDescent="0.25">
      <c r="A4248">
        <v>4242</v>
      </c>
      <c r="B4248" t="s">
        <v>3</v>
      </c>
      <c r="C4248" t="s">
        <v>1</v>
      </c>
    </row>
    <row r="4249" spans="1:3" x14ac:dyDescent="0.25">
      <c r="A4249">
        <v>4243</v>
      </c>
      <c r="B4249" t="s">
        <v>1</v>
      </c>
      <c r="C4249" t="s">
        <v>1</v>
      </c>
    </row>
    <row r="4250" spans="1:3" x14ac:dyDescent="0.25">
      <c r="A4250">
        <v>4244</v>
      </c>
      <c r="B4250" t="s">
        <v>1</v>
      </c>
      <c r="C4250" t="s">
        <v>1</v>
      </c>
    </row>
    <row r="4251" spans="1:3" x14ac:dyDescent="0.25">
      <c r="A4251">
        <v>4245</v>
      </c>
      <c r="B4251" t="s">
        <v>2</v>
      </c>
      <c r="C4251" t="s">
        <v>2</v>
      </c>
    </row>
    <row r="4252" spans="1:3" x14ac:dyDescent="0.25">
      <c r="A4252">
        <v>4246</v>
      </c>
      <c r="B4252" t="s">
        <v>18</v>
      </c>
      <c r="C4252" t="s">
        <v>18</v>
      </c>
    </row>
    <row r="4253" spans="1:3" x14ac:dyDescent="0.25">
      <c r="A4253">
        <v>4247</v>
      </c>
      <c r="B4253" t="s">
        <v>2</v>
      </c>
      <c r="C4253" t="s">
        <v>2</v>
      </c>
    </row>
    <row r="4254" spans="1:3" x14ac:dyDescent="0.25">
      <c r="A4254">
        <v>4248</v>
      </c>
      <c r="B4254" t="s">
        <v>1</v>
      </c>
      <c r="C4254" t="s">
        <v>1</v>
      </c>
    </row>
    <row r="4255" spans="1:3" x14ac:dyDescent="0.25">
      <c r="A4255">
        <v>4249</v>
      </c>
      <c r="B4255" t="s">
        <v>18</v>
      </c>
      <c r="C4255" t="s">
        <v>2</v>
      </c>
    </row>
    <row r="4256" spans="1:3" x14ac:dyDescent="0.25">
      <c r="A4256">
        <v>4250</v>
      </c>
      <c r="B4256" t="s">
        <v>18</v>
      </c>
      <c r="C4256" t="s">
        <v>2</v>
      </c>
    </row>
    <row r="4257" spans="1:3" x14ac:dyDescent="0.25">
      <c r="A4257">
        <v>4251</v>
      </c>
      <c r="B4257" t="s">
        <v>2</v>
      </c>
      <c r="C4257" t="s">
        <v>2</v>
      </c>
    </row>
    <row r="4258" spans="1:3" x14ac:dyDescent="0.25">
      <c r="A4258">
        <v>4252</v>
      </c>
      <c r="B4258" t="s">
        <v>18</v>
      </c>
      <c r="C4258" t="s">
        <v>3</v>
      </c>
    </row>
    <row r="4259" spans="1:3" x14ac:dyDescent="0.25">
      <c r="A4259">
        <v>4253</v>
      </c>
      <c r="B4259" t="s">
        <v>18</v>
      </c>
      <c r="C4259" t="s">
        <v>3</v>
      </c>
    </row>
    <row r="4260" spans="1:3" x14ac:dyDescent="0.25">
      <c r="A4260">
        <v>4254</v>
      </c>
      <c r="B4260" t="s">
        <v>1</v>
      </c>
      <c r="C4260" t="s">
        <v>3</v>
      </c>
    </row>
    <row r="4261" spans="1:3" x14ac:dyDescent="0.25">
      <c r="A4261">
        <v>4255</v>
      </c>
      <c r="B4261" t="s">
        <v>2</v>
      </c>
      <c r="C4261" t="s">
        <v>2</v>
      </c>
    </row>
    <row r="4262" spans="1:3" x14ac:dyDescent="0.25">
      <c r="A4262">
        <v>4256</v>
      </c>
      <c r="B4262" t="s">
        <v>2</v>
      </c>
      <c r="C4262" t="s">
        <v>2</v>
      </c>
    </row>
    <row r="4263" spans="1:3" x14ac:dyDescent="0.25">
      <c r="A4263">
        <v>4257</v>
      </c>
      <c r="B4263" t="s">
        <v>3</v>
      </c>
      <c r="C4263" t="s">
        <v>1</v>
      </c>
    </row>
    <row r="4264" spans="1:3" x14ac:dyDescent="0.25">
      <c r="A4264">
        <v>4258</v>
      </c>
      <c r="B4264" t="s">
        <v>2</v>
      </c>
      <c r="C4264" t="s">
        <v>2</v>
      </c>
    </row>
    <row r="4265" spans="1:3" x14ac:dyDescent="0.25">
      <c r="A4265">
        <v>4259</v>
      </c>
      <c r="B4265" t="s">
        <v>3</v>
      </c>
      <c r="C4265" t="s">
        <v>3</v>
      </c>
    </row>
    <row r="4266" spans="1:3" x14ac:dyDescent="0.25">
      <c r="A4266">
        <v>4260</v>
      </c>
      <c r="B4266" t="s">
        <v>2</v>
      </c>
      <c r="C4266" t="s">
        <v>2</v>
      </c>
    </row>
    <row r="4267" spans="1:3" x14ac:dyDescent="0.25">
      <c r="A4267">
        <v>4261</v>
      </c>
      <c r="B4267" t="s">
        <v>2</v>
      </c>
      <c r="C4267" t="s">
        <v>2</v>
      </c>
    </row>
    <row r="4268" spans="1:3" x14ac:dyDescent="0.25">
      <c r="A4268">
        <v>4262</v>
      </c>
      <c r="B4268" t="s">
        <v>1</v>
      </c>
      <c r="C4268" t="s">
        <v>1</v>
      </c>
    </row>
    <row r="4269" spans="1:3" x14ac:dyDescent="0.25">
      <c r="A4269">
        <v>4263</v>
      </c>
      <c r="B4269" t="s">
        <v>2</v>
      </c>
      <c r="C4269" t="s">
        <v>2</v>
      </c>
    </row>
    <row r="4270" spans="1:3" x14ac:dyDescent="0.25">
      <c r="A4270">
        <v>4264</v>
      </c>
      <c r="B4270" t="s">
        <v>1</v>
      </c>
      <c r="C4270" t="s">
        <v>18</v>
      </c>
    </row>
    <row r="4271" spans="1:3" x14ac:dyDescent="0.25">
      <c r="A4271">
        <v>4265</v>
      </c>
      <c r="B4271" t="s">
        <v>2</v>
      </c>
      <c r="C4271" t="s">
        <v>2</v>
      </c>
    </row>
    <row r="4272" spans="1:3" x14ac:dyDescent="0.25">
      <c r="A4272">
        <v>4266</v>
      </c>
      <c r="B4272" t="s">
        <v>2</v>
      </c>
      <c r="C4272" t="s">
        <v>2</v>
      </c>
    </row>
    <row r="4273" spans="1:3" x14ac:dyDescent="0.25">
      <c r="A4273">
        <v>4267</v>
      </c>
      <c r="B4273" t="s">
        <v>1</v>
      </c>
      <c r="C4273" t="s">
        <v>1</v>
      </c>
    </row>
    <row r="4274" spans="1:3" x14ac:dyDescent="0.25">
      <c r="A4274">
        <v>4268</v>
      </c>
      <c r="B4274" t="s">
        <v>1</v>
      </c>
      <c r="C4274" t="s">
        <v>1</v>
      </c>
    </row>
    <row r="4275" spans="1:3" x14ac:dyDescent="0.25">
      <c r="A4275">
        <v>4269</v>
      </c>
      <c r="B4275" t="s">
        <v>2</v>
      </c>
      <c r="C4275" t="s">
        <v>2</v>
      </c>
    </row>
    <row r="4276" spans="1:3" x14ac:dyDescent="0.25">
      <c r="A4276">
        <v>4270</v>
      </c>
      <c r="B4276" t="s">
        <v>18</v>
      </c>
      <c r="C4276" t="s">
        <v>2</v>
      </c>
    </row>
    <row r="4277" spans="1:3" x14ac:dyDescent="0.25">
      <c r="A4277">
        <v>4271</v>
      </c>
      <c r="B4277" t="s">
        <v>3</v>
      </c>
      <c r="C4277" t="s">
        <v>1</v>
      </c>
    </row>
    <row r="4278" spans="1:3" x14ac:dyDescent="0.25">
      <c r="A4278">
        <v>4272</v>
      </c>
      <c r="B4278" t="s">
        <v>18</v>
      </c>
      <c r="C4278" t="s">
        <v>3</v>
      </c>
    </row>
    <row r="4279" spans="1:3" x14ac:dyDescent="0.25">
      <c r="A4279">
        <v>4273</v>
      </c>
      <c r="B4279" t="s">
        <v>3</v>
      </c>
      <c r="C4279" t="s">
        <v>1</v>
      </c>
    </row>
    <row r="4280" spans="1:3" x14ac:dyDescent="0.25">
      <c r="A4280">
        <v>4274</v>
      </c>
      <c r="B4280" t="s">
        <v>1</v>
      </c>
      <c r="C4280" t="s">
        <v>1</v>
      </c>
    </row>
    <row r="4281" spans="1:3" x14ac:dyDescent="0.25">
      <c r="A4281">
        <v>4275</v>
      </c>
      <c r="B4281" t="s">
        <v>2</v>
      </c>
      <c r="C4281" t="s">
        <v>2</v>
      </c>
    </row>
    <row r="4282" spans="1:3" x14ac:dyDescent="0.25">
      <c r="A4282">
        <v>4276</v>
      </c>
      <c r="B4282" t="s">
        <v>2</v>
      </c>
      <c r="C4282" t="s">
        <v>2</v>
      </c>
    </row>
    <row r="4283" spans="1:3" x14ac:dyDescent="0.25">
      <c r="A4283">
        <v>4277</v>
      </c>
      <c r="B4283" t="s">
        <v>18</v>
      </c>
      <c r="C4283" t="s">
        <v>1</v>
      </c>
    </row>
    <row r="4284" spans="1:3" x14ac:dyDescent="0.25">
      <c r="A4284">
        <v>4278</v>
      </c>
      <c r="B4284" t="s">
        <v>1</v>
      </c>
      <c r="C4284" t="s">
        <v>1</v>
      </c>
    </row>
    <row r="4285" spans="1:3" x14ac:dyDescent="0.25">
      <c r="A4285">
        <v>4279</v>
      </c>
      <c r="B4285" t="s">
        <v>1</v>
      </c>
      <c r="C4285" t="s">
        <v>18</v>
      </c>
    </row>
    <row r="4286" spans="1:3" x14ac:dyDescent="0.25">
      <c r="A4286">
        <v>4280</v>
      </c>
      <c r="B4286" t="s">
        <v>18</v>
      </c>
      <c r="C4286" t="s">
        <v>3</v>
      </c>
    </row>
    <row r="4287" spans="1:3" x14ac:dyDescent="0.25">
      <c r="A4287">
        <v>4281</v>
      </c>
      <c r="B4287" t="s">
        <v>1</v>
      </c>
      <c r="C4287" t="s">
        <v>3</v>
      </c>
    </row>
    <row r="4288" spans="1:3" x14ac:dyDescent="0.25">
      <c r="A4288">
        <v>4282</v>
      </c>
      <c r="B4288" t="s">
        <v>18</v>
      </c>
      <c r="C4288" t="s">
        <v>18</v>
      </c>
    </row>
    <row r="4289" spans="1:3" x14ac:dyDescent="0.25">
      <c r="A4289">
        <v>4283</v>
      </c>
      <c r="B4289" t="s">
        <v>3</v>
      </c>
      <c r="C4289" t="s">
        <v>1</v>
      </c>
    </row>
    <row r="4290" spans="1:3" x14ac:dyDescent="0.25">
      <c r="A4290">
        <v>4284</v>
      </c>
      <c r="B4290" t="s">
        <v>2</v>
      </c>
      <c r="C4290" t="s">
        <v>2</v>
      </c>
    </row>
    <row r="4291" spans="1:3" x14ac:dyDescent="0.25">
      <c r="A4291">
        <v>4285</v>
      </c>
      <c r="B4291" t="s">
        <v>1</v>
      </c>
      <c r="C4291" t="s">
        <v>1</v>
      </c>
    </row>
    <row r="4292" spans="1:3" x14ac:dyDescent="0.25">
      <c r="A4292">
        <v>4286</v>
      </c>
      <c r="B4292" t="s">
        <v>2</v>
      </c>
      <c r="C4292" t="s">
        <v>2</v>
      </c>
    </row>
    <row r="4293" spans="1:3" x14ac:dyDescent="0.25">
      <c r="A4293">
        <v>4287</v>
      </c>
      <c r="B4293" t="s">
        <v>1</v>
      </c>
      <c r="C4293" t="s">
        <v>1</v>
      </c>
    </row>
    <row r="4294" spans="1:3" x14ac:dyDescent="0.25">
      <c r="A4294">
        <v>4288</v>
      </c>
      <c r="B4294" t="s">
        <v>3</v>
      </c>
      <c r="C4294" t="s">
        <v>1</v>
      </c>
    </row>
    <row r="4295" spans="1:3" x14ac:dyDescent="0.25">
      <c r="A4295">
        <v>4289</v>
      </c>
      <c r="B4295" t="s">
        <v>3</v>
      </c>
      <c r="C4295" t="s">
        <v>1</v>
      </c>
    </row>
    <row r="4296" spans="1:3" x14ac:dyDescent="0.25">
      <c r="A4296">
        <v>4290</v>
      </c>
      <c r="B4296" t="s">
        <v>2</v>
      </c>
      <c r="C4296" t="s">
        <v>2</v>
      </c>
    </row>
    <row r="4297" spans="1:3" x14ac:dyDescent="0.25">
      <c r="A4297">
        <v>4291</v>
      </c>
      <c r="B4297" t="s">
        <v>2</v>
      </c>
      <c r="C4297" t="s">
        <v>2</v>
      </c>
    </row>
    <row r="4298" spans="1:3" x14ac:dyDescent="0.25">
      <c r="A4298">
        <v>4292</v>
      </c>
      <c r="B4298" t="s">
        <v>3</v>
      </c>
      <c r="C4298" t="s">
        <v>1</v>
      </c>
    </row>
    <row r="4299" spans="1:3" x14ac:dyDescent="0.25">
      <c r="A4299">
        <v>4293</v>
      </c>
      <c r="B4299" t="s">
        <v>18</v>
      </c>
      <c r="C4299" t="s">
        <v>3</v>
      </c>
    </row>
    <row r="4300" spans="1:3" x14ac:dyDescent="0.25">
      <c r="A4300">
        <v>4294</v>
      </c>
      <c r="B4300" t="s">
        <v>18</v>
      </c>
      <c r="C4300" t="s">
        <v>18</v>
      </c>
    </row>
    <row r="4301" spans="1:3" x14ac:dyDescent="0.25">
      <c r="A4301">
        <v>4295</v>
      </c>
      <c r="B4301" t="s">
        <v>3</v>
      </c>
      <c r="C4301" t="s">
        <v>1</v>
      </c>
    </row>
    <row r="4302" spans="1:3" x14ac:dyDescent="0.25">
      <c r="A4302">
        <v>4296</v>
      </c>
      <c r="B4302" t="s">
        <v>2</v>
      </c>
      <c r="C4302" t="s">
        <v>2</v>
      </c>
    </row>
    <row r="4303" spans="1:3" x14ac:dyDescent="0.25">
      <c r="A4303">
        <v>4297</v>
      </c>
      <c r="B4303" t="s">
        <v>2</v>
      </c>
      <c r="C4303" t="s">
        <v>2</v>
      </c>
    </row>
    <row r="4304" spans="1:3" x14ac:dyDescent="0.25">
      <c r="A4304">
        <v>4298</v>
      </c>
      <c r="B4304" t="s">
        <v>2</v>
      </c>
      <c r="C4304" t="s">
        <v>2</v>
      </c>
    </row>
    <row r="4305" spans="1:3" x14ac:dyDescent="0.25">
      <c r="A4305">
        <v>4299</v>
      </c>
      <c r="B4305" t="s">
        <v>2</v>
      </c>
      <c r="C4305" t="s">
        <v>2</v>
      </c>
    </row>
    <row r="4306" spans="1:3" x14ac:dyDescent="0.25">
      <c r="A4306">
        <v>4300</v>
      </c>
      <c r="B4306" t="s">
        <v>2</v>
      </c>
      <c r="C4306" t="s">
        <v>2</v>
      </c>
    </row>
    <row r="4307" spans="1:3" x14ac:dyDescent="0.25">
      <c r="A4307">
        <v>4301</v>
      </c>
      <c r="B4307" t="s">
        <v>2</v>
      </c>
      <c r="C4307" t="s">
        <v>2</v>
      </c>
    </row>
    <row r="4308" spans="1:3" x14ac:dyDescent="0.25">
      <c r="A4308">
        <v>4302</v>
      </c>
      <c r="B4308" t="s">
        <v>18</v>
      </c>
      <c r="C4308" t="s">
        <v>18</v>
      </c>
    </row>
    <row r="4309" spans="1:3" x14ac:dyDescent="0.25">
      <c r="A4309">
        <v>4303</v>
      </c>
      <c r="B4309" t="s">
        <v>3</v>
      </c>
      <c r="C4309" t="s">
        <v>1</v>
      </c>
    </row>
    <row r="4310" spans="1:3" x14ac:dyDescent="0.25">
      <c r="A4310">
        <v>4304</v>
      </c>
      <c r="B4310" t="s">
        <v>2</v>
      </c>
      <c r="C4310" t="s">
        <v>2</v>
      </c>
    </row>
    <row r="4311" spans="1:3" x14ac:dyDescent="0.25">
      <c r="A4311">
        <v>4305</v>
      </c>
      <c r="B4311" t="s">
        <v>3</v>
      </c>
      <c r="C4311" t="s">
        <v>1</v>
      </c>
    </row>
    <row r="4312" spans="1:3" x14ac:dyDescent="0.25">
      <c r="A4312">
        <v>4306</v>
      </c>
      <c r="B4312" t="s">
        <v>18</v>
      </c>
      <c r="C4312" t="s">
        <v>2</v>
      </c>
    </row>
    <row r="4313" spans="1:3" x14ac:dyDescent="0.25">
      <c r="A4313">
        <v>4307</v>
      </c>
      <c r="B4313" t="s">
        <v>3</v>
      </c>
      <c r="C4313" t="s">
        <v>18</v>
      </c>
    </row>
    <row r="4314" spans="1:3" x14ac:dyDescent="0.25">
      <c r="A4314">
        <v>4308</v>
      </c>
      <c r="B4314" t="s">
        <v>1</v>
      </c>
      <c r="C4314" t="s">
        <v>1</v>
      </c>
    </row>
    <row r="4315" spans="1:3" x14ac:dyDescent="0.25">
      <c r="A4315">
        <v>4309</v>
      </c>
      <c r="B4315" t="s">
        <v>2</v>
      </c>
      <c r="C4315" t="s">
        <v>2</v>
      </c>
    </row>
    <row r="4316" spans="1:3" x14ac:dyDescent="0.25">
      <c r="A4316">
        <v>4310</v>
      </c>
      <c r="B4316" t="s">
        <v>2</v>
      </c>
      <c r="C4316" t="s">
        <v>2</v>
      </c>
    </row>
    <row r="4317" spans="1:3" x14ac:dyDescent="0.25">
      <c r="A4317">
        <v>4311</v>
      </c>
      <c r="B4317" t="s">
        <v>18</v>
      </c>
      <c r="C4317" t="s">
        <v>18</v>
      </c>
    </row>
    <row r="4318" spans="1:3" x14ac:dyDescent="0.25">
      <c r="A4318">
        <v>4312</v>
      </c>
      <c r="B4318" t="s">
        <v>18</v>
      </c>
      <c r="C4318" t="s">
        <v>18</v>
      </c>
    </row>
    <row r="4319" spans="1:3" x14ac:dyDescent="0.25">
      <c r="A4319">
        <v>4313</v>
      </c>
      <c r="B4319" t="s">
        <v>18</v>
      </c>
      <c r="C4319" t="s">
        <v>3</v>
      </c>
    </row>
    <row r="4320" spans="1:3" x14ac:dyDescent="0.25">
      <c r="A4320">
        <v>4314</v>
      </c>
      <c r="B4320" t="s">
        <v>3</v>
      </c>
      <c r="C4320" t="s">
        <v>1</v>
      </c>
    </row>
    <row r="4321" spans="1:3" x14ac:dyDescent="0.25">
      <c r="A4321">
        <v>4315</v>
      </c>
      <c r="B4321" t="s">
        <v>18</v>
      </c>
      <c r="C4321" t="s">
        <v>2</v>
      </c>
    </row>
    <row r="4322" spans="1:3" x14ac:dyDescent="0.25">
      <c r="A4322">
        <v>4316</v>
      </c>
      <c r="B4322" t="s">
        <v>2</v>
      </c>
      <c r="C4322" t="s">
        <v>2</v>
      </c>
    </row>
    <row r="4323" spans="1:3" x14ac:dyDescent="0.25">
      <c r="A4323">
        <v>4317</v>
      </c>
      <c r="B4323" t="s">
        <v>2</v>
      </c>
      <c r="C4323" t="s">
        <v>2</v>
      </c>
    </row>
    <row r="4324" spans="1:3" x14ac:dyDescent="0.25">
      <c r="A4324">
        <v>4318</v>
      </c>
      <c r="B4324" t="s">
        <v>18</v>
      </c>
      <c r="C4324" t="s">
        <v>18</v>
      </c>
    </row>
    <row r="4325" spans="1:3" x14ac:dyDescent="0.25">
      <c r="A4325">
        <v>4319</v>
      </c>
      <c r="B4325" t="s">
        <v>2</v>
      </c>
      <c r="C4325" t="s">
        <v>2</v>
      </c>
    </row>
    <row r="4326" spans="1:3" x14ac:dyDescent="0.25">
      <c r="A4326">
        <v>4320</v>
      </c>
      <c r="B4326" t="s">
        <v>2</v>
      </c>
      <c r="C4326" t="s">
        <v>2</v>
      </c>
    </row>
    <row r="4327" spans="1:3" x14ac:dyDescent="0.25">
      <c r="A4327">
        <v>4321</v>
      </c>
      <c r="B4327" t="s">
        <v>1</v>
      </c>
      <c r="C4327" t="s">
        <v>1</v>
      </c>
    </row>
    <row r="4328" spans="1:3" x14ac:dyDescent="0.25">
      <c r="A4328">
        <v>4322</v>
      </c>
      <c r="B4328" t="s">
        <v>18</v>
      </c>
      <c r="C4328" t="s">
        <v>3</v>
      </c>
    </row>
    <row r="4329" spans="1:3" x14ac:dyDescent="0.25">
      <c r="A4329">
        <v>4323</v>
      </c>
      <c r="B4329" t="s">
        <v>3</v>
      </c>
      <c r="C4329" t="s">
        <v>18</v>
      </c>
    </row>
    <row r="4330" spans="1:3" x14ac:dyDescent="0.25">
      <c r="A4330">
        <v>4324</v>
      </c>
      <c r="B4330" t="s">
        <v>2</v>
      </c>
      <c r="C4330" t="s">
        <v>2</v>
      </c>
    </row>
    <row r="4331" spans="1:3" x14ac:dyDescent="0.25">
      <c r="A4331">
        <v>4325</v>
      </c>
      <c r="B4331" t="s">
        <v>3</v>
      </c>
      <c r="C4331" t="s">
        <v>1</v>
      </c>
    </row>
    <row r="4332" spans="1:3" x14ac:dyDescent="0.25">
      <c r="A4332">
        <v>4326</v>
      </c>
      <c r="B4332" t="s">
        <v>3</v>
      </c>
      <c r="C4332" t="s">
        <v>1</v>
      </c>
    </row>
    <row r="4333" spans="1:3" x14ac:dyDescent="0.25">
      <c r="A4333">
        <v>4327</v>
      </c>
      <c r="B4333" t="s">
        <v>1</v>
      </c>
      <c r="C4333" t="s">
        <v>1</v>
      </c>
    </row>
    <row r="4334" spans="1:3" x14ac:dyDescent="0.25">
      <c r="A4334">
        <v>4328</v>
      </c>
      <c r="B4334" t="s">
        <v>2</v>
      </c>
      <c r="C4334" t="s">
        <v>2</v>
      </c>
    </row>
    <row r="4335" spans="1:3" x14ac:dyDescent="0.25">
      <c r="A4335">
        <v>4329</v>
      </c>
      <c r="B4335" t="s">
        <v>2</v>
      </c>
      <c r="C4335" t="s">
        <v>2</v>
      </c>
    </row>
    <row r="4336" spans="1:3" x14ac:dyDescent="0.25">
      <c r="A4336">
        <v>4330</v>
      </c>
      <c r="B4336" t="s">
        <v>3</v>
      </c>
      <c r="C4336" t="s">
        <v>1</v>
      </c>
    </row>
    <row r="4337" spans="1:3" x14ac:dyDescent="0.25">
      <c r="A4337">
        <v>4331</v>
      </c>
      <c r="B4337" t="s">
        <v>1</v>
      </c>
      <c r="C4337" t="s">
        <v>1</v>
      </c>
    </row>
    <row r="4338" spans="1:3" x14ac:dyDescent="0.25">
      <c r="A4338">
        <v>4332</v>
      </c>
      <c r="B4338" t="s">
        <v>3</v>
      </c>
      <c r="C4338" t="s">
        <v>3</v>
      </c>
    </row>
    <row r="4339" spans="1:3" x14ac:dyDescent="0.25">
      <c r="A4339">
        <v>4333</v>
      </c>
      <c r="B4339" t="s">
        <v>1</v>
      </c>
      <c r="C4339" t="s">
        <v>1</v>
      </c>
    </row>
    <row r="4340" spans="1:3" x14ac:dyDescent="0.25">
      <c r="A4340">
        <v>4334</v>
      </c>
      <c r="B4340" t="s">
        <v>1</v>
      </c>
      <c r="C4340" t="s">
        <v>1</v>
      </c>
    </row>
    <row r="4341" spans="1:3" x14ac:dyDescent="0.25">
      <c r="A4341">
        <v>4335</v>
      </c>
      <c r="B4341" t="s">
        <v>3</v>
      </c>
      <c r="C4341" t="s">
        <v>1</v>
      </c>
    </row>
    <row r="4342" spans="1:3" x14ac:dyDescent="0.25">
      <c r="A4342">
        <v>4336</v>
      </c>
      <c r="B4342" t="s">
        <v>3</v>
      </c>
      <c r="C4342" t="s">
        <v>1</v>
      </c>
    </row>
    <row r="4343" spans="1:3" x14ac:dyDescent="0.25">
      <c r="A4343">
        <v>4337</v>
      </c>
      <c r="B4343" t="s">
        <v>3</v>
      </c>
      <c r="C4343" t="s">
        <v>3</v>
      </c>
    </row>
    <row r="4344" spans="1:3" x14ac:dyDescent="0.25">
      <c r="A4344">
        <v>4338</v>
      </c>
      <c r="B4344" t="s">
        <v>1</v>
      </c>
      <c r="C4344" t="s">
        <v>3</v>
      </c>
    </row>
    <row r="4345" spans="1:3" x14ac:dyDescent="0.25">
      <c r="A4345">
        <v>4339</v>
      </c>
      <c r="B4345" t="s">
        <v>1</v>
      </c>
      <c r="C4345" t="s">
        <v>18</v>
      </c>
    </row>
    <row r="4346" spans="1:3" x14ac:dyDescent="0.25">
      <c r="A4346">
        <v>4340</v>
      </c>
      <c r="B4346" t="s">
        <v>1</v>
      </c>
      <c r="C4346" t="s">
        <v>1</v>
      </c>
    </row>
    <row r="4347" spans="1:3" x14ac:dyDescent="0.25">
      <c r="A4347">
        <v>4341</v>
      </c>
      <c r="B4347" t="s">
        <v>18</v>
      </c>
      <c r="C4347" t="s">
        <v>2</v>
      </c>
    </row>
    <row r="4348" spans="1:3" x14ac:dyDescent="0.25">
      <c r="A4348">
        <v>4342</v>
      </c>
      <c r="B4348" t="s">
        <v>1</v>
      </c>
      <c r="C4348" t="s">
        <v>18</v>
      </c>
    </row>
    <row r="4349" spans="1:3" x14ac:dyDescent="0.25">
      <c r="A4349">
        <v>4343</v>
      </c>
      <c r="B4349" t="s">
        <v>3</v>
      </c>
      <c r="C4349" t="s">
        <v>1</v>
      </c>
    </row>
    <row r="4350" spans="1:3" x14ac:dyDescent="0.25">
      <c r="A4350">
        <v>4344</v>
      </c>
      <c r="B4350" t="s">
        <v>2</v>
      </c>
      <c r="C4350" t="s">
        <v>2</v>
      </c>
    </row>
    <row r="4351" spans="1:3" x14ac:dyDescent="0.25">
      <c r="A4351">
        <v>4345</v>
      </c>
      <c r="B4351" t="s">
        <v>1</v>
      </c>
      <c r="C4351" t="s">
        <v>1</v>
      </c>
    </row>
    <row r="4352" spans="1:3" x14ac:dyDescent="0.25">
      <c r="A4352">
        <v>4346</v>
      </c>
      <c r="B4352" t="s">
        <v>3</v>
      </c>
      <c r="C4352" t="s">
        <v>1</v>
      </c>
    </row>
    <row r="4353" spans="1:3" x14ac:dyDescent="0.25">
      <c r="A4353">
        <v>4347</v>
      </c>
      <c r="B4353" t="s">
        <v>1</v>
      </c>
      <c r="C4353" t="s">
        <v>1</v>
      </c>
    </row>
    <row r="4354" spans="1:3" x14ac:dyDescent="0.25">
      <c r="A4354">
        <v>4348</v>
      </c>
      <c r="B4354" t="s">
        <v>1</v>
      </c>
      <c r="C4354" t="s">
        <v>1</v>
      </c>
    </row>
    <row r="4355" spans="1:3" x14ac:dyDescent="0.25">
      <c r="A4355">
        <v>4349</v>
      </c>
      <c r="B4355" t="s">
        <v>1</v>
      </c>
      <c r="C4355" t="s">
        <v>1</v>
      </c>
    </row>
    <row r="4356" spans="1:3" x14ac:dyDescent="0.25">
      <c r="A4356">
        <v>4350</v>
      </c>
      <c r="B4356" t="s">
        <v>2</v>
      </c>
      <c r="C4356" t="s">
        <v>2</v>
      </c>
    </row>
    <row r="4357" spans="1:3" x14ac:dyDescent="0.25">
      <c r="A4357">
        <v>4351</v>
      </c>
      <c r="B4357" t="s">
        <v>1</v>
      </c>
      <c r="C4357" t="s">
        <v>3</v>
      </c>
    </row>
    <row r="4358" spans="1:3" x14ac:dyDescent="0.25">
      <c r="A4358">
        <v>4352</v>
      </c>
      <c r="B4358" t="s">
        <v>3</v>
      </c>
      <c r="C4358" t="s">
        <v>1</v>
      </c>
    </row>
    <row r="4359" spans="1:3" x14ac:dyDescent="0.25">
      <c r="A4359">
        <v>4353</v>
      </c>
      <c r="B4359" t="s">
        <v>1</v>
      </c>
      <c r="C4359" t="s">
        <v>1</v>
      </c>
    </row>
    <row r="4360" spans="1:3" x14ac:dyDescent="0.25">
      <c r="A4360">
        <v>4354</v>
      </c>
      <c r="B4360" t="s">
        <v>3</v>
      </c>
      <c r="C4360" t="s">
        <v>1</v>
      </c>
    </row>
    <row r="4361" spans="1:3" x14ac:dyDescent="0.25">
      <c r="A4361">
        <v>4355</v>
      </c>
      <c r="B4361" t="s">
        <v>1</v>
      </c>
      <c r="C4361" t="s">
        <v>1</v>
      </c>
    </row>
    <row r="4362" spans="1:3" x14ac:dyDescent="0.25">
      <c r="A4362">
        <v>4356</v>
      </c>
      <c r="B4362" t="s">
        <v>2</v>
      </c>
      <c r="C4362" t="s">
        <v>2</v>
      </c>
    </row>
    <row r="4363" spans="1:3" x14ac:dyDescent="0.25">
      <c r="A4363">
        <v>4357</v>
      </c>
      <c r="B4363" t="s">
        <v>18</v>
      </c>
      <c r="C4363" t="s">
        <v>2</v>
      </c>
    </row>
    <row r="4364" spans="1:3" x14ac:dyDescent="0.25">
      <c r="A4364">
        <v>4358</v>
      </c>
      <c r="B4364" t="s">
        <v>18</v>
      </c>
      <c r="C4364" t="s">
        <v>2</v>
      </c>
    </row>
    <row r="4365" spans="1:3" x14ac:dyDescent="0.25">
      <c r="A4365">
        <v>4359</v>
      </c>
      <c r="B4365" t="s">
        <v>3</v>
      </c>
      <c r="C4365" t="s">
        <v>1</v>
      </c>
    </row>
    <row r="4366" spans="1:3" x14ac:dyDescent="0.25">
      <c r="A4366">
        <v>4360</v>
      </c>
      <c r="B4366" t="s">
        <v>3</v>
      </c>
      <c r="C4366" t="s">
        <v>1</v>
      </c>
    </row>
    <row r="4367" spans="1:3" x14ac:dyDescent="0.25">
      <c r="A4367">
        <v>4361</v>
      </c>
      <c r="B4367" t="s">
        <v>2</v>
      </c>
      <c r="C4367" t="s">
        <v>2</v>
      </c>
    </row>
    <row r="4368" spans="1:3" x14ac:dyDescent="0.25">
      <c r="A4368">
        <v>4362</v>
      </c>
      <c r="B4368" t="s">
        <v>1</v>
      </c>
      <c r="C4368" t="s">
        <v>1</v>
      </c>
    </row>
    <row r="4369" spans="1:3" x14ac:dyDescent="0.25">
      <c r="A4369">
        <v>4363</v>
      </c>
      <c r="B4369" t="s">
        <v>1</v>
      </c>
      <c r="C4369" t="s">
        <v>1</v>
      </c>
    </row>
    <row r="4370" spans="1:3" x14ac:dyDescent="0.25">
      <c r="A4370">
        <v>4364</v>
      </c>
      <c r="B4370" t="s">
        <v>18</v>
      </c>
      <c r="C4370" t="s">
        <v>3</v>
      </c>
    </row>
    <row r="4371" spans="1:3" x14ac:dyDescent="0.25">
      <c r="A4371">
        <v>4365</v>
      </c>
      <c r="B4371" t="s">
        <v>3</v>
      </c>
      <c r="C4371" t="s">
        <v>1</v>
      </c>
    </row>
    <row r="4372" spans="1:3" x14ac:dyDescent="0.25">
      <c r="A4372">
        <v>4366</v>
      </c>
      <c r="B4372" t="s">
        <v>18</v>
      </c>
      <c r="C4372" t="s">
        <v>2</v>
      </c>
    </row>
    <row r="4373" spans="1:3" x14ac:dyDescent="0.25">
      <c r="A4373">
        <v>4367</v>
      </c>
      <c r="B4373" t="s">
        <v>2</v>
      </c>
      <c r="C4373" t="s">
        <v>2</v>
      </c>
    </row>
    <row r="4374" spans="1:3" x14ac:dyDescent="0.25">
      <c r="A4374">
        <v>4368</v>
      </c>
      <c r="B4374" t="s">
        <v>1</v>
      </c>
      <c r="C4374" t="s">
        <v>1</v>
      </c>
    </row>
    <row r="4375" spans="1:3" x14ac:dyDescent="0.25">
      <c r="A4375">
        <v>4369</v>
      </c>
      <c r="B4375" t="s">
        <v>1</v>
      </c>
      <c r="C4375" t="s">
        <v>18</v>
      </c>
    </row>
    <row r="4376" spans="1:3" x14ac:dyDescent="0.25">
      <c r="A4376">
        <v>4370</v>
      </c>
      <c r="B4376" t="s">
        <v>1</v>
      </c>
      <c r="C4376" t="s">
        <v>1</v>
      </c>
    </row>
    <row r="4377" spans="1:3" x14ac:dyDescent="0.25">
      <c r="A4377">
        <v>4371</v>
      </c>
      <c r="B4377" t="s">
        <v>18</v>
      </c>
      <c r="C4377" t="s">
        <v>18</v>
      </c>
    </row>
    <row r="4378" spans="1:3" x14ac:dyDescent="0.25">
      <c r="A4378">
        <v>4372</v>
      </c>
      <c r="B4378" t="s">
        <v>1</v>
      </c>
      <c r="C4378" t="s">
        <v>1</v>
      </c>
    </row>
    <row r="4379" spans="1:3" x14ac:dyDescent="0.25">
      <c r="A4379">
        <v>4373</v>
      </c>
      <c r="B4379" t="s">
        <v>18</v>
      </c>
      <c r="C4379" t="s">
        <v>2</v>
      </c>
    </row>
    <row r="4380" spans="1:3" x14ac:dyDescent="0.25">
      <c r="A4380">
        <v>4374</v>
      </c>
      <c r="B4380" t="s">
        <v>1</v>
      </c>
      <c r="C4380" t="s">
        <v>1</v>
      </c>
    </row>
    <row r="4381" spans="1:3" x14ac:dyDescent="0.25">
      <c r="A4381">
        <v>4375</v>
      </c>
      <c r="B4381" t="s">
        <v>3</v>
      </c>
      <c r="C4381" t="s">
        <v>1</v>
      </c>
    </row>
    <row r="4382" spans="1:3" x14ac:dyDescent="0.25">
      <c r="A4382">
        <v>4376</v>
      </c>
      <c r="B4382" t="s">
        <v>1</v>
      </c>
      <c r="C4382" t="s">
        <v>1</v>
      </c>
    </row>
    <row r="4383" spans="1:3" x14ac:dyDescent="0.25">
      <c r="A4383">
        <v>4377</v>
      </c>
      <c r="B4383" t="s">
        <v>2</v>
      </c>
      <c r="C4383" t="s">
        <v>2</v>
      </c>
    </row>
    <row r="4384" spans="1:3" x14ac:dyDescent="0.25">
      <c r="A4384">
        <v>4378</v>
      </c>
      <c r="B4384" t="s">
        <v>1</v>
      </c>
      <c r="C4384" t="s">
        <v>1</v>
      </c>
    </row>
    <row r="4385" spans="1:3" x14ac:dyDescent="0.25">
      <c r="A4385">
        <v>4379</v>
      </c>
      <c r="B4385" t="s">
        <v>18</v>
      </c>
      <c r="C4385" t="s">
        <v>3</v>
      </c>
    </row>
    <row r="4386" spans="1:3" x14ac:dyDescent="0.25">
      <c r="A4386">
        <v>4380</v>
      </c>
      <c r="B4386" t="s">
        <v>3</v>
      </c>
      <c r="C4386" t="s">
        <v>1</v>
      </c>
    </row>
    <row r="4387" spans="1:3" x14ac:dyDescent="0.25">
      <c r="A4387">
        <v>4381</v>
      </c>
      <c r="B4387" t="s">
        <v>2</v>
      </c>
      <c r="C4387" t="s">
        <v>2</v>
      </c>
    </row>
    <row r="4388" spans="1:3" x14ac:dyDescent="0.25">
      <c r="A4388">
        <v>4382</v>
      </c>
      <c r="B4388" t="s">
        <v>1</v>
      </c>
      <c r="C4388" t="s">
        <v>1</v>
      </c>
    </row>
    <row r="4389" spans="1:3" x14ac:dyDescent="0.25">
      <c r="A4389">
        <v>4383</v>
      </c>
      <c r="B4389" t="s">
        <v>3</v>
      </c>
      <c r="C4389" t="s">
        <v>1</v>
      </c>
    </row>
    <row r="4390" spans="1:3" x14ac:dyDescent="0.25">
      <c r="A4390">
        <v>4384</v>
      </c>
      <c r="B4390" t="s">
        <v>18</v>
      </c>
      <c r="C4390" t="s">
        <v>2</v>
      </c>
    </row>
    <row r="4391" spans="1:3" x14ac:dyDescent="0.25">
      <c r="A4391">
        <v>4385</v>
      </c>
      <c r="B4391" t="s">
        <v>2</v>
      </c>
      <c r="C4391" t="s">
        <v>2</v>
      </c>
    </row>
    <row r="4392" spans="1:3" x14ac:dyDescent="0.25">
      <c r="A4392">
        <v>4386</v>
      </c>
      <c r="B4392" t="s">
        <v>1</v>
      </c>
      <c r="C4392" t="s">
        <v>1</v>
      </c>
    </row>
    <row r="4393" spans="1:3" x14ac:dyDescent="0.25">
      <c r="A4393">
        <v>4387</v>
      </c>
      <c r="B4393" t="s">
        <v>1</v>
      </c>
      <c r="C4393" t="s">
        <v>1</v>
      </c>
    </row>
    <row r="4394" spans="1:3" x14ac:dyDescent="0.25">
      <c r="A4394">
        <v>4388</v>
      </c>
      <c r="B4394" t="s">
        <v>2</v>
      </c>
      <c r="C4394" t="s">
        <v>2</v>
      </c>
    </row>
    <row r="4395" spans="1:3" x14ac:dyDescent="0.25">
      <c r="A4395">
        <v>4389</v>
      </c>
      <c r="B4395" t="s">
        <v>2</v>
      </c>
      <c r="C4395" t="s">
        <v>2</v>
      </c>
    </row>
    <row r="4396" spans="1:3" x14ac:dyDescent="0.25">
      <c r="A4396">
        <v>4390</v>
      </c>
      <c r="B4396" t="s">
        <v>3</v>
      </c>
      <c r="C4396" t="s">
        <v>1</v>
      </c>
    </row>
    <row r="4397" spans="1:3" x14ac:dyDescent="0.25">
      <c r="A4397">
        <v>4391</v>
      </c>
      <c r="B4397" t="s">
        <v>18</v>
      </c>
      <c r="C4397" t="s">
        <v>3</v>
      </c>
    </row>
    <row r="4398" spans="1:3" x14ac:dyDescent="0.25">
      <c r="A4398">
        <v>4392</v>
      </c>
      <c r="B4398" t="s">
        <v>18</v>
      </c>
      <c r="C4398" t="s">
        <v>3</v>
      </c>
    </row>
    <row r="4399" spans="1:3" x14ac:dyDescent="0.25">
      <c r="A4399">
        <v>4393</v>
      </c>
      <c r="B4399" t="s">
        <v>18</v>
      </c>
      <c r="C4399" t="s">
        <v>2</v>
      </c>
    </row>
    <row r="4400" spans="1:3" x14ac:dyDescent="0.25">
      <c r="A4400">
        <v>4394</v>
      </c>
      <c r="B4400" t="s">
        <v>18</v>
      </c>
      <c r="C4400" t="s">
        <v>1</v>
      </c>
    </row>
    <row r="4401" spans="1:3" x14ac:dyDescent="0.25">
      <c r="A4401">
        <v>4395</v>
      </c>
      <c r="B4401" t="s">
        <v>1</v>
      </c>
      <c r="C4401" t="s">
        <v>1</v>
      </c>
    </row>
    <row r="4402" spans="1:3" x14ac:dyDescent="0.25">
      <c r="A4402">
        <v>4396</v>
      </c>
      <c r="B4402" t="s">
        <v>18</v>
      </c>
      <c r="C4402" t="s">
        <v>1</v>
      </c>
    </row>
    <row r="4403" spans="1:3" x14ac:dyDescent="0.25">
      <c r="A4403">
        <v>4397</v>
      </c>
      <c r="B4403" t="s">
        <v>3</v>
      </c>
      <c r="C4403" t="s">
        <v>1</v>
      </c>
    </row>
    <row r="4404" spans="1:3" x14ac:dyDescent="0.25">
      <c r="A4404">
        <v>4398</v>
      </c>
      <c r="B4404" t="s">
        <v>3</v>
      </c>
      <c r="C4404" t="s">
        <v>1</v>
      </c>
    </row>
    <row r="4405" spans="1:3" x14ac:dyDescent="0.25">
      <c r="A4405">
        <v>4399</v>
      </c>
      <c r="B4405" t="s">
        <v>3</v>
      </c>
      <c r="C4405" t="s">
        <v>1</v>
      </c>
    </row>
    <row r="4406" spans="1:3" x14ac:dyDescent="0.25">
      <c r="A4406">
        <v>4400</v>
      </c>
      <c r="B4406" t="s">
        <v>1</v>
      </c>
      <c r="C4406" t="s">
        <v>3</v>
      </c>
    </row>
    <row r="4407" spans="1:3" x14ac:dyDescent="0.25">
      <c r="A4407">
        <v>4401</v>
      </c>
      <c r="B4407" t="s">
        <v>2</v>
      </c>
      <c r="C4407" t="s">
        <v>2</v>
      </c>
    </row>
    <row r="4408" spans="1:3" x14ac:dyDescent="0.25">
      <c r="A4408">
        <v>4402</v>
      </c>
      <c r="B4408" t="s">
        <v>3</v>
      </c>
      <c r="C4408" t="s">
        <v>1</v>
      </c>
    </row>
    <row r="4409" spans="1:3" x14ac:dyDescent="0.25">
      <c r="A4409">
        <v>4403</v>
      </c>
      <c r="B4409" t="s">
        <v>18</v>
      </c>
      <c r="C4409" t="s">
        <v>3</v>
      </c>
    </row>
    <row r="4410" spans="1:3" x14ac:dyDescent="0.25">
      <c r="A4410">
        <v>4404</v>
      </c>
      <c r="B4410" t="s">
        <v>3</v>
      </c>
      <c r="C4410" t="s">
        <v>1</v>
      </c>
    </row>
    <row r="4411" spans="1:3" x14ac:dyDescent="0.25">
      <c r="A4411">
        <v>4405</v>
      </c>
      <c r="B4411" t="s">
        <v>2</v>
      </c>
      <c r="C4411" t="s">
        <v>2</v>
      </c>
    </row>
    <row r="4412" spans="1:3" x14ac:dyDescent="0.25">
      <c r="A4412">
        <v>4406</v>
      </c>
      <c r="B4412" t="s">
        <v>18</v>
      </c>
      <c r="C4412" t="s">
        <v>18</v>
      </c>
    </row>
    <row r="4413" spans="1:3" x14ac:dyDescent="0.25">
      <c r="A4413">
        <v>4407</v>
      </c>
      <c r="B4413" t="s">
        <v>1</v>
      </c>
      <c r="C4413" t="s">
        <v>1</v>
      </c>
    </row>
    <row r="4414" spans="1:3" x14ac:dyDescent="0.25">
      <c r="A4414">
        <v>4408</v>
      </c>
      <c r="B4414" t="s">
        <v>2</v>
      </c>
      <c r="C4414" t="s">
        <v>2</v>
      </c>
    </row>
    <row r="4415" spans="1:3" x14ac:dyDescent="0.25">
      <c r="A4415">
        <v>4409</v>
      </c>
      <c r="B4415" t="s">
        <v>18</v>
      </c>
      <c r="C4415" t="s">
        <v>18</v>
      </c>
    </row>
    <row r="4416" spans="1:3" x14ac:dyDescent="0.25">
      <c r="A4416">
        <v>4410</v>
      </c>
      <c r="B4416" t="s">
        <v>18</v>
      </c>
      <c r="C4416" t="s">
        <v>2</v>
      </c>
    </row>
    <row r="4417" spans="1:3" x14ac:dyDescent="0.25">
      <c r="A4417">
        <v>4411</v>
      </c>
      <c r="B4417" t="s">
        <v>18</v>
      </c>
      <c r="C4417" t="s">
        <v>18</v>
      </c>
    </row>
    <row r="4418" spans="1:3" x14ac:dyDescent="0.25">
      <c r="A4418">
        <v>4412</v>
      </c>
      <c r="B4418" t="s">
        <v>1</v>
      </c>
      <c r="C4418" t="s">
        <v>18</v>
      </c>
    </row>
    <row r="4419" spans="1:3" x14ac:dyDescent="0.25">
      <c r="A4419">
        <v>4413</v>
      </c>
      <c r="B4419" t="s">
        <v>1</v>
      </c>
      <c r="C4419" t="s">
        <v>3</v>
      </c>
    </row>
    <row r="4420" spans="1:3" x14ac:dyDescent="0.25">
      <c r="A4420">
        <v>4414</v>
      </c>
      <c r="B4420" t="s">
        <v>2</v>
      </c>
      <c r="C4420" t="s">
        <v>2</v>
      </c>
    </row>
    <row r="4421" spans="1:3" x14ac:dyDescent="0.25">
      <c r="A4421">
        <v>4415</v>
      </c>
      <c r="B4421" t="s">
        <v>18</v>
      </c>
      <c r="C4421" t="s">
        <v>1</v>
      </c>
    </row>
    <row r="4422" spans="1:3" x14ac:dyDescent="0.25">
      <c r="A4422">
        <v>4416</v>
      </c>
      <c r="B4422" t="s">
        <v>1</v>
      </c>
      <c r="C4422" t="s">
        <v>1</v>
      </c>
    </row>
    <row r="4423" spans="1:3" x14ac:dyDescent="0.25">
      <c r="A4423">
        <v>4417</v>
      </c>
      <c r="B4423" t="s">
        <v>2</v>
      </c>
      <c r="C4423" t="s">
        <v>2</v>
      </c>
    </row>
    <row r="4424" spans="1:3" x14ac:dyDescent="0.25">
      <c r="A4424">
        <v>4418</v>
      </c>
      <c r="B4424" t="s">
        <v>1</v>
      </c>
      <c r="C4424" t="s">
        <v>3</v>
      </c>
    </row>
    <row r="4425" spans="1:3" x14ac:dyDescent="0.25">
      <c r="A4425">
        <v>4419</v>
      </c>
      <c r="B4425" t="s">
        <v>3</v>
      </c>
      <c r="C4425" t="s">
        <v>18</v>
      </c>
    </row>
    <row r="4426" spans="1:3" x14ac:dyDescent="0.25">
      <c r="A4426">
        <v>4420</v>
      </c>
      <c r="B4426" t="s">
        <v>18</v>
      </c>
      <c r="C4426" t="s">
        <v>3</v>
      </c>
    </row>
    <row r="4427" spans="1:3" x14ac:dyDescent="0.25">
      <c r="A4427">
        <v>4421</v>
      </c>
      <c r="B4427" t="s">
        <v>2</v>
      </c>
      <c r="C4427" t="s">
        <v>2</v>
      </c>
    </row>
    <row r="4428" spans="1:3" x14ac:dyDescent="0.25">
      <c r="A4428">
        <v>4422</v>
      </c>
      <c r="B4428" t="s">
        <v>1</v>
      </c>
      <c r="C4428" t="s">
        <v>1</v>
      </c>
    </row>
    <row r="4429" spans="1:3" x14ac:dyDescent="0.25">
      <c r="A4429">
        <v>4423</v>
      </c>
      <c r="B4429" t="s">
        <v>3</v>
      </c>
      <c r="C4429" t="s">
        <v>1</v>
      </c>
    </row>
    <row r="4430" spans="1:3" x14ac:dyDescent="0.25">
      <c r="A4430">
        <v>4424</v>
      </c>
      <c r="B4430" t="s">
        <v>2</v>
      </c>
      <c r="C4430" t="s">
        <v>2</v>
      </c>
    </row>
    <row r="4431" spans="1:3" x14ac:dyDescent="0.25">
      <c r="A4431">
        <v>4425</v>
      </c>
      <c r="B4431" t="s">
        <v>2</v>
      </c>
      <c r="C4431" t="s">
        <v>2</v>
      </c>
    </row>
    <row r="4432" spans="1:3" x14ac:dyDescent="0.25">
      <c r="A4432">
        <v>4426</v>
      </c>
      <c r="B4432" t="s">
        <v>18</v>
      </c>
      <c r="C4432" t="s">
        <v>18</v>
      </c>
    </row>
    <row r="4433" spans="1:3" x14ac:dyDescent="0.25">
      <c r="A4433">
        <v>4427</v>
      </c>
      <c r="B4433" t="s">
        <v>3</v>
      </c>
      <c r="C4433" t="s">
        <v>1</v>
      </c>
    </row>
    <row r="4434" spans="1:3" x14ac:dyDescent="0.25">
      <c r="A4434">
        <v>4428</v>
      </c>
      <c r="B4434" t="s">
        <v>1</v>
      </c>
      <c r="C4434" t="s">
        <v>1</v>
      </c>
    </row>
    <row r="4435" spans="1:3" x14ac:dyDescent="0.25">
      <c r="A4435">
        <v>4429</v>
      </c>
      <c r="B4435" t="s">
        <v>3</v>
      </c>
      <c r="C4435" t="s">
        <v>3</v>
      </c>
    </row>
    <row r="4436" spans="1:3" x14ac:dyDescent="0.25">
      <c r="A4436">
        <v>4430</v>
      </c>
      <c r="B4436" t="s">
        <v>18</v>
      </c>
      <c r="C4436" t="s">
        <v>2</v>
      </c>
    </row>
    <row r="4437" spans="1:3" x14ac:dyDescent="0.25">
      <c r="A4437">
        <v>4431</v>
      </c>
      <c r="B4437" t="s">
        <v>18</v>
      </c>
      <c r="C4437" t="s">
        <v>3</v>
      </c>
    </row>
    <row r="4438" spans="1:3" x14ac:dyDescent="0.25">
      <c r="A4438">
        <v>4432</v>
      </c>
      <c r="B4438" t="s">
        <v>3</v>
      </c>
      <c r="C4438" t="s">
        <v>1</v>
      </c>
    </row>
    <row r="4439" spans="1:3" x14ac:dyDescent="0.25">
      <c r="A4439">
        <v>4433</v>
      </c>
      <c r="B4439" t="s">
        <v>1</v>
      </c>
      <c r="C4439" t="s">
        <v>1</v>
      </c>
    </row>
    <row r="4440" spans="1:3" x14ac:dyDescent="0.25">
      <c r="A4440">
        <v>4434</v>
      </c>
      <c r="B4440" t="s">
        <v>1</v>
      </c>
      <c r="C4440" t="s">
        <v>3</v>
      </c>
    </row>
    <row r="4441" spans="1:3" x14ac:dyDescent="0.25">
      <c r="A4441">
        <v>4435</v>
      </c>
      <c r="B4441" t="s">
        <v>2</v>
      </c>
      <c r="C4441" t="s">
        <v>2</v>
      </c>
    </row>
    <row r="4442" spans="1:3" x14ac:dyDescent="0.25">
      <c r="A4442">
        <v>4436</v>
      </c>
      <c r="B4442" t="s">
        <v>3</v>
      </c>
      <c r="C4442" t="s">
        <v>1</v>
      </c>
    </row>
    <row r="4443" spans="1:3" x14ac:dyDescent="0.25">
      <c r="A4443">
        <v>4437</v>
      </c>
      <c r="B4443" t="s">
        <v>18</v>
      </c>
      <c r="C4443" t="s">
        <v>18</v>
      </c>
    </row>
    <row r="4444" spans="1:3" x14ac:dyDescent="0.25">
      <c r="A4444">
        <v>4438</v>
      </c>
      <c r="B4444" t="s">
        <v>1</v>
      </c>
      <c r="C4444" t="s">
        <v>1</v>
      </c>
    </row>
    <row r="4445" spans="1:3" x14ac:dyDescent="0.25">
      <c r="A4445">
        <v>4439</v>
      </c>
      <c r="B4445" t="s">
        <v>2</v>
      </c>
      <c r="C4445" t="s">
        <v>2</v>
      </c>
    </row>
    <row r="4446" spans="1:3" x14ac:dyDescent="0.25">
      <c r="A4446">
        <v>4440</v>
      </c>
      <c r="B4446" t="s">
        <v>18</v>
      </c>
      <c r="C4446" t="s">
        <v>18</v>
      </c>
    </row>
    <row r="4447" spans="1:3" x14ac:dyDescent="0.25">
      <c r="A4447">
        <v>4441</v>
      </c>
      <c r="B4447" t="s">
        <v>18</v>
      </c>
      <c r="C4447" t="s">
        <v>2</v>
      </c>
    </row>
    <row r="4448" spans="1:3" x14ac:dyDescent="0.25">
      <c r="A4448">
        <v>4442</v>
      </c>
      <c r="B4448" t="s">
        <v>2</v>
      </c>
      <c r="C4448" t="s">
        <v>2</v>
      </c>
    </row>
    <row r="4449" spans="1:3" x14ac:dyDescent="0.25">
      <c r="A4449">
        <v>4443</v>
      </c>
      <c r="B4449" t="s">
        <v>18</v>
      </c>
      <c r="C4449" t="s">
        <v>18</v>
      </c>
    </row>
    <row r="4450" spans="1:3" x14ac:dyDescent="0.25">
      <c r="A4450">
        <v>4444</v>
      </c>
      <c r="B4450" t="s">
        <v>1</v>
      </c>
      <c r="C4450" t="s">
        <v>1</v>
      </c>
    </row>
    <row r="4451" spans="1:3" x14ac:dyDescent="0.25">
      <c r="A4451">
        <v>4445</v>
      </c>
      <c r="B4451" t="s">
        <v>2</v>
      </c>
      <c r="C4451" t="s">
        <v>2</v>
      </c>
    </row>
    <row r="4452" spans="1:3" x14ac:dyDescent="0.25">
      <c r="A4452">
        <v>4446</v>
      </c>
      <c r="B4452" t="s">
        <v>3</v>
      </c>
      <c r="C4452" t="s">
        <v>1</v>
      </c>
    </row>
    <row r="4453" spans="1:3" x14ac:dyDescent="0.25">
      <c r="A4453">
        <v>4447</v>
      </c>
      <c r="B4453" t="s">
        <v>3</v>
      </c>
      <c r="C4453" t="s">
        <v>18</v>
      </c>
    </row>
    <row r="4454" spans="1:3" x14ac:dyDescent="0.25">
      <c r="A4454">
        <v>4448</v>
      </c>
      <c r="B4454" t="s">
        <v>3</v>
      </c>
      <c r="C4454" t="s">
        <v>3</v>
      </c>
    </row>
    <row r="4455" spans="1:3" x14ac:dyDescent="0.25">
      <c r="A4455">
        <v>4449</v>
      </c>
      <c r="B4455" t="s">
        <v>1</v>
      </c>
      <c r="C4455" t="s">
        <v>1</v>
      </c>
    </row>
    <row r="4456" spans="1:3" x14ac:dyDescent="0.25">
      <c r="A4456">
        <v>4450</v>
      </c>
      <c r="B4456" t="s">
        <v>2</v>
      </c>
      <c r="C4456" t="s">
        <v>2</v>
      </c>
    </row>
    <row r="4457" spans="1:3" x14ac:dyDescent="0.25">
      <c r="A4457">
        <v>4451</v>
      </c>
      <c r="B4457" t="s">
        <v>1</v>
      </c>
      <c r="C4457" t="s">
        <v>1</v>
      </c>
    </row>
    <row r="4458" spans="1:3" x14ac:dyDescent="0.25">
      <c r="A4458">
        <v>4452</v>
      </c>
      <c r="B4458" t="s">
        <v>2</v>
      </c>
      <c r="C4458" t="s">
        <v>2</v>
      </c>
    </row>
    <row r="4459" spans="1:3" x14ac:dyDescent="0.25">
      <c r="A4459">
        <v>4453</v>
      </c>
      <c r="B4459" t="s">
        <v>2</v>
      </c>
      <c r="C4459" t="s">
        <v>1</v>
      </c>
    </row>
    <row r="4460" spans="1:3" x14ac:dyDescent="0.25">
      <c r="A4460">
        <v>4454</v>
      </c>
      <c r="B4460" t="s">
        <v>2</v>
      </c>
      <c r="C4460" t="s">
        <v>2</v>
      </c>
    </row>
    <row r="4461" spans="1:3" x14ac:dyDescent="0.25">
      <c r="A4461">
        <v>4455</v>
      </c>
      <c r="B4461" t="s">
        <v>1</v>
      </c>
      <c r="C4461" t="s">
        <v>1</v>
      </c>
    </row>
    <row r="4462" spans="1:3" x14ac:dyDescent="0.25">
      <c r="A4462">
        <v>4456</v>
      </c>
      <c r="B4462" t="s">
        <v>1</v>
      </c>
      <c r="C4462" t="s">
        <v>1</v>
      </c>
    </row>
    <row r="4463" spans="1:3" x14ac:dyDescent="0.25">
      <c r="A4463">
        <v>4457</v>
      </c>
      <c r="B4463" t="s">
        <v>18</v>
      </c>
      <c r="C4463" t="s">
        <v>1</v>
      </c>
    </row>
    <row r="4464" spans="1:3" x14ac:dyDescent="0.25">
      <c r="A4464">
        <v>4458</v>
      </c>
      <c r="B4464" t="s">
        <v>3</v>
      </c>
      <c r="C4464" t="s">
        <v>18</v>
      </c>
    </row>
    <row r="4465" spans="1:3" x14ac:dyDescent="0.25">
      <c r="A4465">
        <v>4459</v>
      </c>
      <c r="B4465" t="s">
        <v>3</v>
      </c>
      <c r="C4465" t="s">
        <v>1</v>
      </c>
    </row>
    <row r="4466" spans="1:3" x14ac:dyDescent="0.25">
      <c r="A4466">
        <v>4460</v>
      </c>
      <c r="B4466" t="s">
        <v>3</v>
      </c>
      <c r="C4466" t="s">
        <v>1</v>
      </c>
    </row>
    <row r="4467" spans="1:3" x14ac:dyDescent="0.25">
      <c r="A4467">
        <v>4461</v>
      </c>
      <c r="B4467" t="s">
        <v>2</v>
      </c>
      <c r="C4467" t="s">
        <v>2</v>
      </c>
    </row>
    <row r="4468" spans="1:3" x14ac:dyDescent="0.25">
      <c r="A4468">
        <v>4462</v>
      </c>
      <c r="B4468" t="s">
        <v>2</v>
      </c>
      <c r="C4468" t="s">
        <v>2</v>
      </c>
    </row>
    <row r="4469" spans="1:3" x14ac:dyDescent="0.25">
      <c r="A4469">
        <v>4463</v>
      </c>
      <c r="B4469" t="s">
        <v>18</v>
      </c>
      <c r="C4469" t="s">
        <v>2</v>
      </c>
    </row>
    <row r="4470" spans="1:3" x14ac:dyDescent="0.25">
      <c r="A4470">
        <v>4464</v>
      </c>
      <c r="B4470" t="s">
        <v>3</v>
      </c>
      <c r="C4470" t="s">
        <v>1</v>
      </c>
    </row>
    <row r="4471" spans="1:3" x14ac:dyDescent="0.25">
      <c r="A4471">
        <v>4465</v>
      </c>
      <c r="B4471" t="s">
        <v>1</v>
      </c>
      <c r="C4471" t="s">
        <v>1</v>
      </c>
    </row>
    <row r="4472" spans="1:3" x14ac:dyDescent="0.25">
      <c r="A4472">
        <v>4466</v>
      </c>
      <c r="B4472" t="s">
        <v>3</v>
      </c>
      <c r="C4472" t="s">
        <v>1</v>
      </c>
    </row>
    <row r="4473" spans="1:3" x14ac:dyDescent="0.25">
      <c r="A4473">
        <v>4467</v>
      </c>
      <c r="B4473" t="s">
        <v>18</v>
      </c>
      <c r="C4473" t="s">
        <v>2</v>
      </c>
    </row>
    <row r="4474" spans="1:3" x14ac:dyDescent="0.25">
      <c r="A4474">
        <v>4468</v>
      </c>
      <c r="B4474" t="s">
        <v>1</v>
      </c>
      <c r="C4474" t="s">
        <v>1</v>
      </c>
    </row>
    <row r="4475" spans="1:3" x14ac:dyDescent="0.25">
      <c r="A4475">
        <v>4469</v>
      </c>
      <c r="B4475" t="s">
        <v>2</v>
      </c>
      <c r="C4475" t="s">
        <v>2</v>
      </c>
    </row>
    <row r="4476" spans="1:3" x14ac:dyDescent="0.25">
      <c r="A4476">
        <v>4470</v>
      </c>
      <c r="B4476" t="s">
        <v>1</v>
      </c>
      <c r="C4476" t="s">
        <v>1</v>
      </c>
    </row>
    <row r="4477" spans="1:3" x14ac:dyDescent="0.25">
      <c r="A4477">
        <v>4471</v>
      </c>
      <c r="B4477" t="s">
        <v>2</v>
      </c>
      <c r="C4477" t="s">
        <v>2</v>
      </c>
    </row>
    <row r="4478" spans="1:3" x14ac:dyDescent="0.25">
      <c r="A4478">
        <v>4472</v>
      </c>
      <c r="B4478" t="s">
        <v>3</v>
      </c>
      <c r="C4478" t="s">
        <v>3</v>
      </c>
    </row>
    <row r="4479" spans="1:3" x14ac:dyDescent="0.25">
      <c r="A4479">
        <v>4473</v>
      </c>
      <c r="B4479" t="s">
        <v>18</v>
      </c>
      <c r="C4479" t="s">
        <v>1</v>
      </c>
    </row>
    <row r="4480" spans="1:3" x14ac:dyDescent="0.25">
      <c r="A4480">
        <v>4474</v>
      </c>
      <c r="B4480" t="s">
        <v>2</v>
      </c>
      <c r="C4480" t="s">
        <v>2</v>
      </c>
    </row>
    <row r="4481" spans="1:3" x14ac:dyDescent="0.25">
      <c r="A4481">
        <v>4475</v>
      </c>
      <c r="B4481" t="s">
        <v>2</v>
      </c>
      <c r="C4481" t="s">
        <v>2</v>
      </c>
    </row>
    <row r="4482" spans="1:3" x14ac:dyDescent="0.25">
      <c r="A4482">
        <v>4476</v>
      </c>
      <c r="B4482" t="s">
        <v>1</v>
      </c>
      <c r="C4482" t="s">
        <v>1</v>
      </c>
    </row>
    <row r="4483" spans="1:3" x14ac:dyDescent="0.25">
      <c r="A4483">
        <v>4477</v>
      </c>
      <c r="B4483" t="s">
        <v>2</v>
      </c>
      <c r="C4483" t="s">
        <v>2</v>
      </c>
    </row>
    <row r="4484" spans="1:3" x14ac:dyDescent="0.25">
      <c r="A4484">
        <v>4478</v>
      </c>
      <c r="B4484" t="s">
        <v>18</v>
      </c>
      <c r="C4484" t="s">
        <v>3</v>
      </c>
    </row>
    <row r="4485" spans="1:3" x14ac:dyDescent="0.25">
      <c r="A4485">
        <v>4479</v>
      </c>
      <c r="B4485" t="s">
        <v>1</v>
      </c>
      <c r="C4485" t="s">
        <v>1</v>
      </c>
    </row>
    <row r="4486" spans="1:3" x14ac:dyDescent="0.25">
      <c r="A4486">
        <v>4480</v>
      </c>
      <c r="B4486" t="s">
        <v>3</v>
      </c>
      <c r="C4486" t="s">
        <v>1</v>
      </c>
    </row>
    <row r="4487" spans="1:3" x14ac:dyDescent="0.25">
      <c r="A4487">
        <v>4481</v>
      </c>
      <c r="B4487" t="s">
        <v>2</v>
      </c>
      <c r="C4487" t="s">
        <v>2</v>
      </c>
    </row>
    <row r="4488" spans="1:3" x14ac:dyDescent="0.25">
      <c r="A4488">
        <v>4482</v>
      </c>
      <c r="B4488" t="s">
        <v>2</v>
      </c>
      <c r="C4488" t="s">
        <v>2</v>
      </c>
    </row>
    <row r="4489" spans="1:3" x14ac:dyDescent="0.25">
      <c r="A4489">
        <v>4483</v>
      </c>
      <c r="B4489" t="s">
        <v>1</v>
      </c>
      <c r="C4489" t="s">
        <v>3</v>
      </c>
    </row>
    <row r="4490" spans="1:3" x14ac:dyDescent="0.25">
      <c r="A4490">
        <v>4484</v>
      </c>
      <c r="B4490" t="s">
        <v>1</v>
      </c>
      <c r="C4490" t="s">
        <v>1</v>
      </c>
    </row>
    <row r="4491" spans="1:3" x14ac:dyDescent="0.25">
      <c r="A4491">
        <v>4485</v>
      </c>
      <c r="B4491" t="s">
        <v>18</v>
      </c>
      <c r="C4491" t="s">
        <v>2</v>
      </c>
    </row>
    <row r="4492" spans="1:3" x14ac:dyDescent="0.25">
      <c r="A4492">
        <v>4486</v>
      </c>
      <c r="B4492" t="s">
        <v>2</v>
      </c>
      <c r="C4492" t="s">
        <v>2</v>
      </c>
    </row>
    <row r="4493" spans="1:3" x14ac:dyDescent="0.25">
      <c r="A4493">
        <v>4487</v>
      </c>
      <c r="B4493" t="s">
        <v>2</v>
      </c>
      <c r="C4493" t="s">
        <v>2</v>
      </c>
    </row>
    <row r="4494" spans="1:3" x14ac:dyDescent="0.25">
      <c r="A4494">
        <v>4488</v>
      </c>
      <c r="B4494" t="s">
        <v>1</v>
      </c>
      <c r="C4494" t="s">
        <v>1</v>
      </c>
    </row>
    <row r="4495" spans="1:3" x14ac:dyDescent="0.25">
      <c r="A4495">
        <v>4489</v>
      </c>
      <c r="B4495" t="s">
        <v>18</v>
      </c>
      <c r="C4495" t="s">
        <v>3</v>
      </c>
    </row>
    <row r="4496" spans="1:3" x14ac:dyDescent="0.25">
      <c r="A4496">
        <v>4490</v>
      </c>
      <c r="B4496" t="s">
        <v>2</v>
      </c>
      <c r="C4496" t="s">
        <v>2</v>
      </c>
    </row>
    <row r="4497" spans="1:3" x14ac:dyDescent="0.25">
      <c r="A4497">
        <v>4491</v>
      </c>
      <c r="B4497" t="s">
        <v>18</v>
      </c>
      <c r="C4497" t="s">
        <v>18</v>
      </c>
    </row>
    <row r="4498" spans="1:3" x14ac:dyDescent="0.25">
      <c r="A4498">
        <v>4492</v>
      </c>
      <c r="B4498" t="s">
        <v>1</v>
      </c>
      <c r="C4498" t="s">
        <v>3</v>
      </c>
    </row>
    <row r="4499" spans="1:3" x14ac:dyDescent="0.25">
      <c r="A4499">
        <v>4493</v>
      </c>
      <c r="B4499" t="s">
        <v>2</v>
      </c>
      <c r="C4499" t="s">
        <v>2</v>
      </c>
    </row>
    <row r="4500" spans="1:3" x14ac:dyDescent="0.25">
      <c r="A4500">
        <v>4494</v>
      </c>
      <c r="B4500" t="s">
        <v>18</v>
      </c>
      <c r="C4500" t="s">
        <v>2</v>
      </c>
    </row>
    <row r="4501" spans="1:3" x14ac:dyDescent="0.25">
      <c r="A4501">
        <v>4495</v>
      </c>
      <c r="B4501" t="s">
        <v>18</v>
      </c>
      <c r="C4501" t="s">
        <v>3</v>
      </c>
    </row>
    <row r="4502" spans="1:3" x14ac:dyDescent="0.25">
      <c r="A4502">
        <v>4496</v>
      </c>
      <c r="B4502" t="s">
        <v>18</v>
      </c>
      <c r="C4502" t="s">
        <v>3</v>
      </c>
    </row>
    <row r="4503" spans="1:3" x14ac:dyDescent="0.25">
      <c r="A4503">
        <v>4497</v>
      </c>
      <c r="B4503" t="s">
        <v>1</v>
      </c>
      <c r="C4503" t="s">
        <v>3</v>
      </c>
    </row>
    <row r="4504" spans="1:3" x14ac:dyDescent="0.25">
      <c r="A4504">
        <v>4498</v>
      </c>
      <c r="B4504" t="s">
        <v>1</v>
      </c>
      <c r="C4504" t="s">
        <v>3</v>
      </c>
    </row>
    <row r="4505" spans="1:3" x14ac:dyDescent="0.25">
      <c r="A4505">
        <v>4499</v>
      </c>
      <c r="B4505" t="s">
        <v>3</v>
      </c>
      <c r="C4505" t="s">
        <v>1</v>
      </c>
    </row>
    <row r="4506" spans="1:3" x14ac:dyDescent="0.25">
      <c r="A4506">
        <v>4500</v>
      </c>
      <c r="B4506" t="s">
        <v>1</v>
      </c>
      <c r="C4506" t="s">
        <v>1</v>
      </c>
    </row>
    <row r="4507" spans="1:3" x14ac:dyDescent="0.25">
      <c r="A4507">
        <v>4501</v>
      </c>
      <c r="B4507" t="s">
        <v>2</v>
      </c>
      <c r="C4507" t="s">
        <v>2</v>
      </c>
    </row>
    <row r="4508" spans="1:3" x14ac:dyDescent="0.25">
      <c r="A4508">
        <v>4502</v>
      </c>
      <c r="B4508" t="s">
        <v>1</v>
      </c>
      <c r="C4508" t="s">
        <v>1</v>
      </c>
    </row>
    <row r="4509" spans="1:3" x14ac:dyDescent="0.25">
      <c r="A4509">
        <v>4503</v>
      </c>
      <c r="B4509" t="s">
        <v>2</v>
      </c>
      <c r="C4509" t="s">
        <v>2</v>
      </c>
    </row>
    <row r="4510" spans="1:3" x14ac:dyDescent="0.25">
      <c r="A4510">
        <v>4504</v>
      </c>
      <c r="B4510" t="s">
        <v>2</v>
      </c>
      <c r="C4510" t="s">
        <v>2</v>
      </c>
    </row>
    <row r="4511" spans="1:3" x14ac:dyDescent="0.25">
      <c r="A4511">
        <v>4505</v>
      </c>
      <c r="B4511" t="s">
        <v>3</v>
      </c>
      <c r="C4511" t="s">
        <v>1</v>
      </c>
    </row>
    <row r="4512" spans="1:3" x14ac:dyDescent="0.25">
      <c r="A4512">
        <v>4506</v>
      </c>
      <c r="B4512" t="s">
        <v>2</v>
      </c>
      <c r="C4512" t="s">
        <v>2</v>
      </c>
    </row>
    <row r="4513" spans="1:3" x14ac:dyDescent="0.25">
      <c r="A4513">
        <v>4507</v>
      </c>
      <c r="B4513" t="s">
        <v>18</v>
      </c>
      <c r="C4513" t="s">
        <v>3</v>
      </c>
    </row>
    <row r="4514" spans="1:3" x14ac:dyDescent="0.25">
      <c r="A4514">
        <v>4508</v>
      </c>
      <c r="B4514" t="s">
        <v>1</v>
      </c>
      <c r="C4514" t="s">
        <v>3</v>
      </c>
    </row>
    <row r="4515" spans="1:3" x14ac:dyDescent="0.25">
      <c r="A4515">
        <v>4509</v>
      </c>
      <c r="B4515" t="s">
        <v>1</v>
      </c>
      <c r="C4515" t="s">
        <v>1</v>
      </c>
    </row>
    <row r="4516" spans="1:3" x14ac:dyDescent="0.25">
      <c r="A4516">
        <v>4510</v>
      </c>
      <c r="B4516" t="s">
        <v>3</v>
      </c>
      <c r="C4516" t="s">
        <v>2</v>
      </c>
    </row>
    <row r="4517" spans="1:3" x14ac:dyDescent="0.25">
      <c r="A4517">
        <v>4511</v>
      </c>
      <c r="B4517" t="s">
        <v>3</v>
      </c>
      <c r="C4517" t="s">
        <v>1</v>
      </c>
    </row>
    <row r="4518" spans="1:3" x14ac:dyDescent="0.25">
      <c r="A4518">
        <v>4512</v>
      </c>
      <c r="B4518" t="s">
        <v>2</v>
      </c>
      <c r="C4518" t="s">
        <v>2</v>
      </c>
    </row>
    <row r="4519" spans="1:3" x14ac:dyDescent="0.25">
      <c r="A4519">
        <v>4513</v>
      </c>
      <c r="B4519" t="s">
        <v>3</v>
      </c>
      <c r="C4519" t="s">
        <v>3</v>
      </c>
    </row>
    <row r="4520" spans="1:3" x14ac:dyDescent="0.25">
      <c r="A4520">
        <v>4514</v>
      </c>
      <c r="B4520" t="s">
        <v>18</v>
      </c>
      <c r="C4520" t="s">
        <v>1</v>
      </c>
    </row>
    <row r="4521" spans="1:3" x14ac:dyDescent="0.25">
      <c r="A4521">
        <v>4515</v>
      </c>
      <c r="B4521" t="s">
        <v>1</v>
      </c>
      <c r="C4521" t="s">
        <v>1</v>
      </c>
    </row>
    <row r="4522" spans="1:3" x14ac:dyDescent="0.25">
      <c r="A4522">
        <v>4516</v>
      </c>
      <c r="B4522" t="s">
        <v>3</v>
      </c>
      <c r="C4522" t="s">
        <v>1</v>
      </c>
    </row>
    <row r="4523" spans="1:3" x14ac:dyDescent="0.25">
      <c r="A4523">
        <v>4517</v>
      </c>
      <c r="B4523" t="s">
        <v>3</v>
      </c>
      <c r="C4523" t="s">
        <v>1</v>
      </c>
    </row>
    <row r="4524" spans="1:3" x14ac:dyDescent="0.25">
      <c r="A4524">
        <v>4518</v>
      </c>
      <c r="B4524" t="s">
        <v>1</v>
      </c>
      <c r="C4524" t="s">
        <v>1</v>
      </c>
    </row>
    <row r="4525" spans="1:3" x14ac:dyDescent="0.25">
      <c r="A4525">
        <v>4519</v>
      </c>
      <c r="B4525" t="s">
        <v>2</v>
      </c>
      <c r="C4525" t="s">
        <v>2</v>
      </c>
    </row>
    <row r="4526" spans="1:3" x14ac:dyDescent="0.25">
      <c r="A4526">
        <v>4520</v>
      </c>
      <c r="B4526" t="s">
        <v>18</v>
      </c>
      <c r="C4526" t="s">
        <v>18</v>
      </c>
    </row>
    <row r="4527" spans="1:3" x14ac:dyDescent="0.25">
      <c r="A4527">
        <v>4521</v>
      </c>
      <c r="B4527" t="s">
        <v>1</v>
      </c>
      <c r="C4527" t="s">
        <v>1</v>
      </c>
    </row>
    <row r="4528" spans="1:3" x14ac:dyDescent="0.25">
      <c r="A4528">
        <v>4522</v>
      </c>
      <c r="B4528" t="s">
        <v>18</v>
      </c>
      <c r="C4528" t="s">
        <v>1</v>
      </c>
    </row>
    <row r="4529" spans="1:3" x14ac:dyDescent="0.25">
      <c r="A4529">
        <v>4523</v>
      </c>
      <c r="B4529" t="s">
        <v>18</v>
      </c>
      <c r="C4529" t="s">
        <v>18</v>
      </c>
    </row>
    <row r="4530" spans="1:3" x14ac:dyDescent="0.25">
      <c r="A4530">
        <v>4524</v>
      </c>
      <c r="B4530" t="s">
        <v>18</v>
      </c>
      <c r="C4530" t="s">
        <v>1</v>
      </c>
    </row>
    <row r="4531" spans="1:3" x14ac:dyDescent="0.25">
      <c r="A4531">
        <v>4525</v>
      </c>
      <c r="B4531" t="s">
        <v>1</v>
      </c>
      <c r="C4531" t="s">
        <v>1</v>
      </c>
    </row>
    <row r="4532" spans="1:3" x14ac:dyDescent="0.25">
      <c r="A4532">
        <v>4526</v>
      </c>
      <c r="B4532" t="s">
        <v>1</v>
      </c>
      <c r="C4532" t="s">
        <v>1</v>
      </c>
    </row>
    <row r="4533" spans="1:3" x14ac:dyDescent="0.25">
      <c r="A4533">
        <v>4527</v>
      </c>
      <c r="B4533" t="s">
        <v>2</v>
      </c>
      <c r="C4533" t="s">
        <v>2</v>
      </c>
    </row>
    <row r="4534" spans="1:3" x14ac:dyDescent="0.25">
      <c r="A4534">
        <v>4528</v>
      </c>
      <c r="B4534" t="s">
        <v>3</v>
      </c>
      <c r="C4534" t="s">
        <v>1</v>
      </c>
    </row>
    <row r="4535" spans="1:3" x14ac:dyDescent="0.25">
      <c r="A4535">
        <v>4529</v>
      </c>
      <c r="B4535" t="s">
        <v>2</v>
      </c>
      <c r="C4535" t="s">
        <v>2</v>
      </c>
    </row>
    <row r="4536" spans="1:3" x14ac:dyDescent="0.25">
      <c r="A4536">
        <v>4530</v>
      </c>
      <c r="B4536" t="s">
        <v>2</v>
      </c>
      <c r="C4536" t="s">
        <v>2</v>
      </c>
    </row>
    <row r="4537" spans="1:3" x14ac:dyDescent="0.25">
      <c r="A4537">
        <v>4531</v>
      </c>
      <c r="B4537" t="s">
        <v>3</v>
      </c>
      <c r="C4537" t="s">
        <v>1</v>
      </c>
    </row>
    <row r="4538" spans="1:3" x14ac:dyDescent="0.25">
      <c r="A4538">
        <v>4532</v>
      </c>
      <c r="B4538" t="s">
        <v>2</v>
      </c>
      <c r="C4538" t="s">
        <v>2</v>
      </c>
    </row>
    <row r="4539" spans="1:3" x14ac:dyDescent="0.25">
      <c r="A4539">
        <v>4533</v>
      </c>
      <c r="B4539" t="s">
        <v>1</v>
      </c>
      <c r="C4539" t="s">
        <v>1</v>
      </c>
    </row>
    <row r="4540" spans="1:3" x14ac:dyDescent="0.25">
      <c r="A4540">
        <v>4534</v>
      </c>
      <c r="B4540" t="s">
        <v>18</v>
      </c>
      <c r="C4540" t="s">
        <v>3</v>
      </c>
    </row>
    <row r="4541" spans="1:3" x14ac:dyDescent="0.25">
      <c r="A4541">
        <v>4535</v>
      </c>
      <c r="B4541" t="s">
        <v>3</v>
      </c>
      <c r="C4541" t="s">
        <v>3</v>
      </c>
    </row>
    <row r="4542" spans="1:3" x14ac:dyDescent="0.25">
      <c r="A4542">
        <v>4536</v>
      </c>
      <c r="B4542" t="s">
        <v>1</v>
      </c>
      <c r="C4542" t="s">
        <v>1</v>
      </c>
    </row>
    <row r="4543" spans="1:3" x14ac:dyDescent="0.25">
      <c r="A4543">
        <v>4537</v>
      </c>
      <c r="B4543" t="s">
        <v>3</v>
      </c>
      <c r="C4543" t="s">
        <v>1</v>
      </c>
    </row>
    <row r="4544" spans="1:3" x14ac:dyDescent="0.25">
      <c r="A4544">
        <v>4538</v>
      </c>
      <c r="B4544" t="s">
        <v>3</v>
      </c>
      <c r="C4544" t="s">
        <v>1</v>
      </c>
    </row>
    <row r="4545" spans="1:3" x14ac:dyDescent="0.25">
      <c r="A4545">
        <v>4539</v>
      </c>
      <c r="B4545" t="s">
        <v>2</v>
      </c>
      <c r="C4545" t="s">
        <v>2</v>
      </c>
    </row>
    <row r="4546" spans="1:3" x14ac:dyDescent="0.25">
      <c r="A4546">
        <v>4540</v>
      </c>
      <c r="B4546" t="s">
        <v>1</v>
      </c>
      <c r="C4546" t="s">
        <v>3</v>
      </c>
    </row>
    <row r="4547" spans="1:3" x14ac:dyDescent="0.25">
      <c r="A4547">
        <v>4541</v>
      </c>
      <c r="B4547" t="s">
        <v>3</v>
      </c>
      <c r="C4547" t="s">
        <v>1</v>
      </c>
    </row>
    <row r="4548" spans="1:3" x14ac:dyDescent="0.25">
      <c r="A4548">
        <v>4542</v>
      </c>
      <c r="B4548" t="s">
        <v>18</v>
      </c>
      <c r="C4548" t="s">
        <v>3</v>
      </c>
    </row>
    <row r="4549" spans="1:3" x14ac:dyDescent="0.25">
      <c r="A4549">
        <v>4543</v>
      </c>
      <c r="B4549" t="s">
        <v>18</v>
      </c>
      <c r="C4549" t="s">
        <v>3</v>
      </c>
    </row>
    <row r="4550" spans="1:3" x14ac:dyDescent="0.25">
      <c r="A4550">
        <v>4544</v>
      </c>
      <c r="B4550" t="s">
        <v>1</v>
      </c>
      <c r="C4550" t="s">
        <v>1</v>
      </c>
    </row>
    <row r="4551" spans="1:3" x14ac:dyDescent="0.25">
      <c r="A4551">
        <v>4545</v>
      </c>
      <c r="B4551" t="s">
        <v>3</v>
      </c>
      <c r="C4551" t="s">
        <v>1</v>
      </c>
    </row>
    <row r="4552" spans="1:3" x14ac:dyDescent="0.25">
      <c r="A4552">
        <v>4546</v>
      </c>
      <c r="B4552" t="s">
        <v>1</v>
      </c>
      <c r="C4552" t="s">
        <v>1</v>
      </c>
    </row>
    <row r="4553" spans="1:3" x14ac:dyDescent="0.25">
      <c r="A4553">
        <v>4547</v>
      </c>
      <c r="B4553" t="s">
        <v>3</v>
      </c>
      <c r="C4553" t="s">
        <v>1</v>
      </c>
    </row>
    <row r="4554" spans="1:3" x14ac:dyDescent="0.25">
      <c r="A4554">
        <v>4548</v>
      </c>
      <c r="B4554" t="s">
        <v>2</v>
      </c>
      <c r="C4554" t="s">
        <v>2</v>
      </c>
    </row>
    <row r="4555" spans="1:3" x14ac:dyDescent="0.25">
      <c r="A4555">
        <v>4549</v>
      </c>
      <c r="B4555" t="s">
        <v>18</v>
      </c>
      <c r="C4555" t="s">
        <v>1</v>
      </c>
    </row>
    <row r="4556" spans="1:3" x14ac:dyDescent="0.25">
      <c r="A4556">
        <v>4550</v>
      </c>
      <c r="B4556" t="s">
        <v>1</v>
      </c>
      <c r="C4556" t="s">
        <v>2</v>
      </c>
    </row>
    <row r="4557" spans="1:3" x14ac:dyDescent="0.25">
      <c r="A4557">
        <v>4551</v>
      </c>
      <c r="B4557" t="s">
        <v>2</v>
      </c>
      <c r="C4557" t="s">
        <v>2</v>
      </c>
    </row>
    <row r="4558" spans="1:3" x14ac:dyDescent="0.25">
      <c r="A4558">
        <v>4552</v>
      </c>
      <c r="B4558" t="s">
        <v>3</v>
      </c>
      <c r="C4558" t="s">
        <v>1</v>
      </c>
    </row>
    <row r="4559" spans="1:3" x14ac:dyDescent="0.25">
      <c r="A4559">
        <v>4553</v>
      </c>
      <c r="B4559" t="s">
        <v>3</v>
      </c>
      <c r="C4559" t="s">
        <v>1</v>
      </c>
    </row>
    <row r="4560" spans="1:3" x14ac:dyDescent="0.25">
      <c r="A4560">
        <v>4554</v>
      </c>
      <c r="B4560" t="s">
        <v>1</v>
      </c>
      <c r="C4560" t="s">
        <v>3</v>
      </c>
    </row>
    <row r="4561" spans="1:3" x14ac:dyDescent="0.25">
      <c r="A4561">
        <v>4555</v>
      </c>
      <c r="B4561" t="s">
        <v>3</v>
      </c>
      <c r="C4561" t="s">
        <v>18</v>
      </c>
    </row>
    <row r="4562" spans="1:3" x14ac:dyDescent="0.25">
      <c r="A4562">
        <v>4556</v>
      </c>
      <c r="B4562" t="s">
        <v>3</v>
      </c>
      <c r="C4562" t="s">
        <v>3</v>
      </c>
    </row>
    <row r="4563" spans="1:3" x14ac:dyDescent="0.25">
      <c r="A4563">
        <v>4557</v>
      </c>
      <c r="B4563" t="s">
        <v>1</v>
      </c>
      <c r="C4563" t="s">
        <v>3</v>
      </c>
    </row>
    <row r="4564" spans="1:3" x14ac:dyDescent="0.25">
      <c r="A4564">
        <v>4558</v>
      </c>
      <c r="B4564" t="s">
        <v>3</v>
      </c>
      <c r="C4564" t="s">
        <v>1</v>
      </c>
    </row>
    <row r="4565" spans="1:3" x14ac:dyDescent="0.25">
      <c r="A4565">
        <v>4559</v>
      </c>
      <c r="B4565" t="s">
        <v>2</v>
      </c>
      <c r="C4565" t="s">
        <v>2</v>
      </c>
    </row>
    <row r="4566" spans="1:3" x14ac:dyDescent="0.25">
      <c r="A4566">
        <v>4560</v>
      </c>
      <c r="B4566" t="s">
        <v>2</v>
      </c>
      <c r="C4566" t="s">
        <v>2</v>
      </c>
    </row>
    <row r="4567" spans="1:3" x14ac:dyDescent="0.25">
      <c r="A4567">
        <v>4561</v>
      </c>
      <c r="B4567" t="s">
        <v>2</v>
      </c>
      <c r="C4567" t="s">
        <v>2</v>
      </c>
    </row>
    <row r="4568" spans="1:3" x14ac:dyDescent="0.25">
      <c r="A4568">
        <v>4562</v>
      </c>
      <c r="B4568" t="s">
        <v>2</v>
      </c>
      <c r="C4568" t="s">
        <v>2</v>
      </c>
    </row>
    <row r="4569" spans="1:3" x14ac:dyDescent="0.25">
      <c r="A4569">
        <v>4563</v>
      </c>
      <c r="B4569" t="s">
        <v>3</v>
      </c>
      <c r="C4569" t="s">
        <v>1</v>
      </c>
    </row>
    <row r="4570" spans="1:3" x14ac:dyDescent="0.25">
      <c r="A4570">
        <v>4564</v>
      </c>
      <c r="B4570" t="s">
        <v>2</v>
      </c>
      <c r="C4570" t="s">
        <v>2</v>
      </c>
    </row>
    <row r="4571" spans="1:3" x14ac:dyDescent="0.25">
      <c r="A4571">
        <v>4565</v>
      </c>
      <c r="B4571" t="s">
        <v>18</v>
      </c>
      <c r="C4571" t="s">
        <v>18</v>
      </c>
    </row>
    <row r="4572" spans="1:3" x14ac:dyDescent="0.25">
      <c r="A4572">
        <v>4566</v>
      </c>
      <c r="B4572" t="s">
        <v>1</v>
      </c>
      <c r="C4572" t="s">
        <v>3</v>
      </c>
    </row>
    <row r="4573" spans="1:3" x14ac:dyDescent="0.25">
      <c r="A4573">
        <v>4567</v>
      </c>
      <c r="B4573" t="s">
        <v>3</v>
      </c>
      <c r="C4573" t="s">
        <v>18</v>
      </c>
    </row>
    <row r="4574" spans="1:3" x14ac:dyDescent="0.25">
      <c r="A4574">
        <v>4568</v>
      </c>
      <c r="B4574" t="s">
        <v>1</v>
      </c>
      <c r="C4574" t="s">
        <v>1</v>
      </c>
    </row>
    <row r="4575" spans="1:3" x14ac:dyDescent="0.25">
      <c r="A4575">
        <v>4569</v>
      </c>
      <c r="B4575" t="s">
        <v>2</v>
      </c>
      <c r="C4575" t="s">
        <v>2</v>
      </c>
    </row>
    <row r="4576" spans="1:3" x14ac:dyDescent="0.25">
      <c r="A4576">
        <v>4570</v>
      </c>
      <c r="B4576" t="s">
        <v>1</v>
      </c>
      <c r="C4576" t="s">
        <v>1</v>
      </c>
    </row>
    <row r="4577" spans="1:3" x14ac:dyDescent="0.25">
      <c r="A4577">
        <v>4571</v>
      </c>
      <c r="B4577" t="s">
        <v>18</v>
      </c>
      <c r="C4577" t="s">
        <v>3</v>
      </c>
    </row>
    <row r="4578" spans="1:3" x14ac:dyDescent="0.25">
      <c r="A4578">
        <v>4572</v>
      </c>
      <c r="B4578" t="s">
        <v>18</v>
      </c>
      <c r="C4578" t="s">
        <v>18</v>
      </c>
    </row>
    <row r="4579" spans="1:3" x14ac:dyDescent="0.25">
      <c r="A4579">
        <v>4573</v>
      </c>
      <c r="B4579" t="s">
        <v>1</v>
      </c>
      <c r="C4579" t="s">
        <v>1</v>
      </c>
    </row>
    <row r="4580" spans="1:3" x14ac:dyDescent="0.25">
      <c r="A4580">
        <v>4574</v>
      </c>
      <c r="B4580" t="s">
        <v>3</v>
      </c>
      <c r="C4580" t="s">
        <v>1</v>
      </c>
    </row>
    <row r="4581" spans="1:3" x14ac:dyDescent="0.25">
      <c r="A4581">
        <v>4575</v>
      </c>
      <c r="B4581" t="s">
        <v>2</v>
      </c>
      <c r="C4581" t="s">
        <v>2</v>
      </c>
    </row>
    <row r="4582" spans="1:3" x14ac:dyDescent="0.25">
      <c r="A4582">
        <v>4576</v>
      </c>
      <c r="B4582" t="s">
        <v>3</v>
      </c>
      <c r="C4582" t="s">
        <v>3</v>
      </c>
    </row>
    <row r="4583" spans="1:3" x14ac:dyDescent="0.25">
      <c r="A4583">
        <v>4577</v>
      </c>
      <c r="B4583" t="s">
        <v>3</v>
      </c>
      <c r="C4583" t="s">
        <v>1</v>
      </c>
    </row>
    <row r="4584" spans="1:3" x14ac:dyDescent="0.25">
      <c r="A4584">
        <v>4578</v>
      </c>
      <c r="B4584" t="s">
        <v>2</v>
      </c>
      <c r="C4584" t="s">
        <v>2</v>
      </c>
    </row>
    <row r="4585" spans="1:3" x14ac:dyDescent="0.25">
      <c r="A4585">
        <v>4579</v>
      </c>
      <c r="B4585" t="s">
        <v>1</v>
      </c>
      <c r="C4585" t="s">
        <v>1</v>
      </c>
    </row>
    <row r="4586" spans="1:3" x14ac:dyDescent="0.25">
      <c r="A4586">
        <v>4580</v>
      </c>
      <c r="B4586" t="s">
        <v>18</v>
      </c>
      <c r="C4586" t="s">
        <v>2</v>
      </c>
    </row>
    <row r="4587" spans="1:3" x14ac:dyDescent="0.25">
      <c r="A4587">
        <v>4581</v>
      </c>
      <c r="B4587" t="s">
        <v>1</v>
      </c>
      <c r="C4587" t="s">
        <v>3</v>
      </c>
    </row>
    <row r="4588" spans="1:3" x14ac:dyDescent="0.25">
      <c r="A4588">
        <v>4582</v>
      </c>
      <c r="B4588" t="s">
        <v>2</v>
      </c>
      <c r="C4588" t="s">
        <v>2</v>
      </c>
    </row>
    <row r="4589" spans="1:3" x14ac:dyDescent="0.25">
      <c r="A4589">
        <v>4583</v>
      </c>
      <c r="B4589" t="s">
        <v>2</v>
      </c>
      <c r="C4589" t="s">
        <v>2</v>
      </c>
    </row>
    <row r="4590" spans="1:3" x14ac:dyDescent="0.25">
      <c r="A4590">
        <v>4584</v>
      </c>
      <c r="B4590" t="s">
        <v>2</v>
      </c>
      <c r="C4590" t="s">
        <v>2</v>
      </c>
    </row>
    <row r="4591" spans="1:3" x14ac:dyDescent="0.25">
      <c r="A4591">
        <v>4585</v>
      </c>
      <c r="B4591" t="s">
        <v>18</v>
      </c>
      <c r="C4591" t="s">
        <v>18</v>
      </c>
    </row>
    <row r="4592" spans="1:3" x14ac:dyDescent="0.25">
      <c r="A4592">
        <v>4586</v>
      </c>
      <c r="B4592" t="s">
        <v>3</v>
      </c>
      <c r="C4592" t="s">
        <v>1</v>
      </c>
    </row>
    <row r="4593" spans="1:3" x14ac:dyDescent="0.25">
      <c r="A4593">
        <v>4587</v>
      </c>
      <c r="B4593" t="s">
        <v>3</v>
      </c>
      <c r="C4593" t="s">
        <v>1</v>
      </c>
    </row>
    <row r="4594" spans="1:3" x14ac:dyDescent="0.25">
      <c r="A4594">
        <v>4588</v>
      </c>
      <c r="B4594" t="s">
        <v>2</v>
      </c>
      <c r="C4594" t="s">
        <v>2</v>
      </c>
    </row>
    <row r="4595" spans="1:3" x14ac:dyDescent="0.25">
      <c r="A4595">
        <v>4589</v>
      </c>
      <c r="B4595" t="s">
        <v>3</v>
      </c>
      <c r="C4595" t="s">
        <v>3</v>
      </c>
    </row>
    <row r="4596" spans="1:3" x14ac:dyDescent="0.25">
      <c r="A4596">
        <v>4590</v>
      </c>
      <c r="B4596" t="s">
        <v>2</v>
      </c>
      <c r="C4596" t="s">
        <v>2</v>
      </c>
    </row>
    <row r="4597" spans="1:3" x14ac:dyDescent="0.25">
      <c r="A4597">
        <v>4591</v>
      </c>
      <c r="B4597" t="s">
        <v>2</v>
      </c>
      <c r="C4597" t="s">
        <v>2</v>
      </c>
    </row>
    <row r="4598" spans="1:3" x14ac:dyDescent="0.25">
      <c r="A4598">
        <v>4592</v>
      </c>
      <c r="B4598" t="s">
        <v>2</v>
      </c>
      <c r="C4598" t="s">
        <v>2</v>
      </c>
    </row>
    <row r="4599" spans="1:3" x14ac:dyDescent="0.25">
      <c r="A4599">
        <v>4593</v>
      </c>
      <c r="B4599" t="s">
        <v>2</v>
      </c>
      <c r="C4599" t="s">
        <v>2</v>
      </c>
    </row>
    <row r="4600" spans="1:3" x14ac:dyDescent="0.25">
      <c r="A4600">
        <v>4594</v>
      </c>
      <c r="B4600" t="s">
        <v>18</v>
      </c>
      <c r="C4600" t="s">
        <v>18</v>
      </c>
    </row>
    <row r="4601" spans="1:3" x14ac:dyDescent="0.25">
      <c r="A4601">
        <v>4595</v>
      </c>
      <c r="B4601" t="s">
        <v>3</v>
      </c>
      <c r="C4601" t="s">
        <v>1</v>
      </c>
    </row>
    <row r="4602" spans="1:3" x14ac:dyDescent="0.25">
      <c r="A4602">
        <v>4596</v>
      </c>
      <c r="B4602" t="s">
        <v>2</v>
      </c>
      <c r="C4602" t="s">
        <v>2</v>
      </c>
    </row>
    <row r="4603" spans="1:3" x14ac:dyDescent="0.25">
      <c r="A4603">
        <v>4597</v>
      </c>
      <c r="B4603" t="s">
        <v>18</v>
      </c>
      <c r="C4603" t="s">
        <v>2</v>
      </c>
    </row>
    <row r="4604" spans="1:3" x14ac:dyDescent="0.25">
      <c r="A4604">
        <v>4598</v>
      </c>
      <c r="B4604" t="s">
        <v>18</v>
      </c>
      <c r="C4604" t="s">
        <v>18</v>
      </c>
    </row>
    <row r="4605" spans="1:3" x14ac:dyDescent="0.25">
      <c r="A4605">
        <v>4599</v>
      </c>
      <c r="B4605" t="s">
        <v>18</v>
      </c>
      <c r="C4605" t="s">
        <v>2</v>
      </c>
    </row>
    <row r="4606" spans="1:3" x14ac:dyDescent="0.25">
      <c r="A4606">
        <v>4600</v>
      </c>
      <c r="B4606" t="s">
        <v>18</v>
      </c>
      <c r="C4606" t="s">
        <v>2</v>
      </c>
    </row>
    <row r="4607" spans="1:3" x14ac:dyDescent="0.25">
      <c r="A4607">
        <v>4601</v>
      </c>
      <c r="B4607" t="s">
        <v>3</v>
      </c>
      <c r="C4607" t="s">
        <v>1</v>
      </c>
    </row>
    <row r="4608" spans="1:3" x14ac:dyDescent="0.25">
      <c r="A4608">
        <v>4602</v>
      </c>
      <c r="B4608" t="s">
        <v>18</v>
      </c>
      <c r="C4608" t="s">
        <v>1</v>
      </c>
    </row>
    <row r="4609" spans="1:3" x14ac:dyDescent="0.25">
      <c r="A4609">
        <v>4603</v>
      </c>
      <c r="B4609" t="s">
        <v>3</v>
      </c>
      <c r="C4609" t="s">
        <v>1</v>
      </c>
    </row>
    <row r="4610" spans="1:3" x14ac:dyDescent="0.25">
      <c r="A4610">
        <v>4604</v>
      </c>
      <c r="B4610" t="s">
        <v>18</v>
      </c>
      <c r="C4610" t="s">
        <v>18</v>
      </c>
    </row>
    <row r="4611" spans="1:3" x14ac:dyDescent="0.25">
      <c r="A4611">
        <v>4605</v>
      </c>
      <c r="B4611" t="s">
        <v>1</v>
      </c>
      <c r="C4611" t="s">
        <v>1</v>
      </c>
    </row>
    <row r="4612" spans="1:3" x14ac:dyDescent="0.25">
      <c r="A4612">
        <v>4606</v>
      </c>
      <c r="B4612" t="s">
        <v>2</v>
      </c>
      <c r="C4612" t="s">
        <v>2</v>
      </c>
    </row>
    <row r="4613" spans="1:3" x14ac:dyDescent="0.25">
      <c r="A4613">
        <v>4607</v>
      </c>
      <c r="B4613" t="s">
        <v>2</v>
      </c>
      <c r="C4613" t="s">
        <v>2</v>
      </c>
    </row>
    <row r="4614" spans="1:3" x14ac:dyDescent="0.25">
      <c r="A4614">
        <v>4608</v>
      </c>
      <c r="B4614" t="s">
        <v>3</v>
      </c>
      <c r="C4614" t="s">
        <v>1</v>
      </c>
    </row>
    <row r="4615" spans="1:3" x14ac:dyDescent="0.25">
      <c r="A4615">
        <v>4609</v>
      </c>
      <c r="B4615" t="s">
        <v>1</v>
      </c>
      <c r="C4615" t="s">
        <v>1</v>
      </c>
    </row>
    <row r="4616" spans="1:3" x14ac:dyDescent="0.25">
      <c r="A4616">
        <v>4610</v>
      </c>
      <c r="B4616" t="s">
        <v>3</v>
      </c>
      <c r="C4616" t="s">
        <v>1</v>
      </c>
    </row>
    <row r="4617" spans="1:3" x14ac:dyDescent="0.25">
      <c r="A4617">
        <v>4611</v>
      </c>
      <c r="B4617" t="s">
        <v>18</v>
      </c>
      <c r="C4617" t="s">
        <v>18</v>
      </c>
    </row>
    <row r="4618" spans="1:3" x14ac:dyDescent="0.25">
      <c r="A4618">
        <v>4612</v>
      </c>
      <c r="B4618" t="s">
        <v>18</v>
      </c>
      <c r="C4618" t="s">
        <v>1</v>
      </c>
    </row>
    <row r="4619" spans="1:3" x14ac:dyDescent="0.25">
      <c r="A4619">
        <v>4613</v>
      </c>
      <c r="B4619" t="s">
        <v>18</v>
      </c>
      <c r="C4619" t="s">
        <v>1</v>
      </c>
    </row>
    <row r="4620" spans="1:3" x14ac:dyDescent="0.25">
      <c r="A4620">
        <v>4614</v>
      </c>
      <c r="B4620" t="s">
        <v>18</v>
      </c>
      <c r="C4620" t="s">
        <v>18</v>
      </c>
    </row>
    <row r="4621" spans="1:3" x14ac:dyDescent="0.25">
      <c r="A4621">
        <v>4615</v>
      </c>
      <c r="B4621" t="s">
        <v>3</v>
      </c>
      <c r="C4621" t="s">
        <v>1</v>
      </c>
    </row>
    <row r="4622" spans="1:3" x14ac:dyDescent="0.25">
      <c r="A4622">
        <v>4616</v>
      </c>
      <c r="B4622" t="s">
        <v>3</v>
      </c>
      <c r="C4622" t="s">
        <v>1</v>
      </c>
    </row>
    <row r="4623" spans="1:3" x14ac:dyDescent="0.25">
      <c r="A4623">
        <v>4617</v>
      </c>
      <c r="B4623" t="s">
        <v>1</v>
      </c>
      <c r="C4623" t="s">
        <v>3</v>
      </c>
    </row>
    <row r="4624" spans="1:3" x14ac:dyDescent="0.25">
      <c r="A4624">
        <v>4618</v>
      </c>
      <c r="B4624" t="s">
        <v>18</v>
      </c>
      <c r="C4624" t="s">
        <v>3</v>
      </c>
    </row>
    <row r="4625" spans="1:3" x14ac:dyDescent="0.25">
      <c r="A4625">
        <v>4619</v>
      </c>
      <c r="B4625" t="s">
        <v>18</v>
      </c>
      <c r="C4625" t="s">
        <v>18</v>
      </c>
    </row>
    <row r="4626" spans="1:3" x14ac:dyDescent="0.25">
      <c r="A4626">
        <v>4620</v>
      </c>
      <c r="B4626" t="s">
        <v>2</v>
      </c>
      <c r="C4626" t="s">
        <v>2</v>
      </c>
    </row>
    <row r="4627" spans="1:3" x14ac:dyDescent="0.25">
      <c r="A4627">
        <v>4621</v>
      </c>
      <c r="B4627" t="s">
        <v>18</v>
      </c>
      <c r="C4627" t="s">
        <v>2</v>
      </c>
    </row>
    <row r="4628" spans="1:3" x14ac:dyDescent="0.25">
      <c r="A4628">
        <v>4622</v>
      </c>
      <c r="B4628" t="s">
        <v>3</v>
      </c>
      <c r="C4628" t="s">
        <v>1</v>
      </c>
    </row>
    <row r="4629" spans="1:3" x14ac:dyDescent="0.25">
      <c r="A4629">
        <v>4623</v>
      </c>
      <c r="B4629" t="s">
        <v>3</v>
      </c>
      <c r="C4629" t="s">
        <v>1</v>
      </c>
    </row>
    <row r="4630" spans="1:3" x14ac:dyDescent="0.25">
      <c r="A4630">
        <v>4624</v>
      </c>
      <c r="B4630" t="s">
        <v>2</v>
      </c>
      <c r="C4630" t="s">
        <v>2</v>
      </c>
    </row>
    <row r="4631" spans="1:3" x14ac:dyDescent="0.25">
      <c r="A4631">
        <v>4625</v>
      </c>
      <c r="B4631" t="s">
        <v>18</v>
      </c>
      <c r="C4631" t="s">
        <v>3</v>
      </c>
    </row>
    <row r="4632" spans="1:3" x14ac:dyDescent="0.25">
      <c r="A4632">
        <v>4626</v>
      </c>
      <c r="B4632" t="s">
        <v>2</v>
      </c>
      <c r="C4632" t="s">
        <v>2</v>
      </c>
    </row>
    <row r="4633" spans="1:3" x14ac:dyDescent="0.25">
      <c r="A4633">
        <v>4627</v>
      </c>
      <c r="B4633" t="s">
        <v>1</v>
      </c>
      <c r="C4633" t="s">
        <v>1</v>
      </c>
    </row>
    <row r="4634" spans="1:3" x14ac:dyDescent="0.25">
      <c r="A4634">
        <v>4628</v>
      </c>
      <c r="B4634" t="s">
        <v>18</v>
      </c>
      <c r="C4634" t="s">
        <v>3</v>
      </c>
    </row>
    <row r="4635" spans="1:3" x14ac:dyDescent="0.25">
      <c r="A4635">
        <v>4629</v>
      </c>
      <c r="B4635" t="s">
        <v>3</v>
      </c>
      <c r="C4635" t="s">
        <v>1</v>
      </c>
    </row>
    <row r="4636" spans="1:3" x14ac:dyDescent="0.25">
      <c r="A4636">
        <v>4630</v>
      </c>
      <c r="B4636" t="s">
        <v>2</v>
      </c>
      <c r="C4636" t="s">
        <v>2</v>
      </c>
    </row>
    <row r="4637" spans="1:3" x14ac:dyDescent="0.25">
      <c r="A4637">
        <v>4631</v>
      </c>
      <c r="B4637" t="s">
        <v>3</v>
      </c>
      <c r="C4637" t="s">
        <v>1</v>
      </c>
    </row>
    <row r="4638" spans="1:3" x14ac:dyDescent="0.25">
      <c r="A4638">
        <v>4632</v>
      </c>
      <c r="B4638" t="s">
        <v>1</v>
      </c>
      <c r="C4638" t="s">
        <v>1</v>
      </c>
    </row>
    <row r="4639" spans="1:3" x14ac:dyDescent="0.25">
      <c r="A4639">
        <v>4633</v>
      </c>
      <c r="B4639" t="s">
        <v>1</v>
      </c>
      <c r="C4639" t="s">
        <v>3</v>
      </c>
    </row>
    <row r="4640" spans="1:3" x14ac:dyDescent="0.25">
      <c r="A4640">
        <v>4634</v>
      </c>
      <c r="B4640" t="s">
        <v>3</v>
      </c>
      <c r="C4640" t="s">
        <v>1</v>
      </c>
    </row>
    <row r="4641" spans="1:3" x14ac:dyDescent="0.25">
      <c r="A4641">
        <v>4635</v>
      </c>
      <c r="B4641" t="s">
        <v>1</v>
      </c>
      <c r="C4641" t="s">
        <v>1</v>
      </c>
    </row>
    <row r="4642" spans="1:3" x14ac:dyDescent="0.25">
      <c r="A4642">
        <v>4636</v>
      </c>
      <c r="B4642" t="s">
        <v>2</v>
      </c>
      <c r="C4642" t="s">
        <v>2</v>
      </c>
    </row>
    <row r="4643" spans="1:3" x14ac:dyDescent="0.25">
      <c r="A4643">
        <v>4637</v>
      </c>
      <c r="B4643" t="s">
        <v>3</v>
      </c>
      <c r="C4643" t="s">
        <v>1</v>
      </c>
    </row>
    <row r="4644" spans="1:3" x14ac:dyDescent="0.25">
      <c r="A4644">
        <v>4638</v>
      </c>
      <c r="B4644" t="s">
        <v>1</v>
      </c>
      <c r="C4644" t="s">
        <v>1</v>
      </c>
    </row>
    <row r="4645" spans="1:3" x14ac:dyDescent="0.25">
      <c r="A4645">
        <v>4639</v>
      </c>
      <c r="B4645" t="s">
        <v>18</v>
      </c>
      <c r="C4645" t="s">
        <v>18</v>
      </c>
    </row>
    <row r="4646" spans="1:3" x14ac:dyDescent="0.25">
      <c r="A4646">
        <v>4640</v>
      </c>
      <c r="B4646" t="s">
        <v>2</v>
      </c>
      <c r="C4646" t="s">
        <v>2</v>
      </c>
    </row>
    <row r="4647" spans="1:3" x14ac:dyDescent="0.25">
      <c r="A4647">
        <v>4641</v>
      </c>
      <c r="B4647" t="s">
        <v>18</v>
      </c>
      <c r="C4647" t="s">
        <v>3</v>
      </c>
    </row>
    <row r="4648" spans="1:3" x14ac:dyDescent="0.25">
      <c r="A4648">
        <v>4642</v>
      </c>
      <c r="B4648" t="s">
        <v>1</v>
      </c>
      <c r="C4648" t="s">
        <v>1</v>
      </c>
    </row>
    <row r="4649" spans="1:3" x14ac:dyDescent="0.25">
      <c r="A4649">
        <v>4643</v>
      </c>
      <c r="B4649" t="s">
        <v>1</v>
      </c>
      <c r="C4649" t="s">
        <v>1</v>
      </c>
    </row>
    <row r="4650" spans="1:3" x14ac:dyDescent="0.25">
      <c r="A4650">
        <v>4644</v>
      </c>
      <c r="B4650" t="s">
        <v>2</v>
      </c>
      <c r="C4650" t="s">
        <v>2</v>
      </c>
    </row>
    <row r="4651" spans="1:3" x14ac:dyDescent="0.25">
      <c r="A4651">
        <v>4645</v>
      </c>
      <c r="B4651" t="s">
        <v>1</v>
      </c>
      <c r="C4651" t="s">
        <v>1</v>
      </c>
    </row>
    <row r="4652" spans="1:3" x14ac:dyDescent="0.25">
      <c r="A4652">
        <v>4646</v>
      </c>
      <c r="B4652" t="s">
        <v>1</v>
      </c>
      <c r="C4652" t="s">
        <v>1</v>
      </c>
    </row>
    <row r="4653" spans="1:3" x14ac:dyDescent="0.25">
      <c r="A4653">
        <v>4647</v>
      </c>
      <c r="B4653" t="s">
        <v>1</v>
      </c>
      <c r="C4653" t="s">
        <v>1</v>
      </c>
    </row>
    <row r="4654" spans="1:3" x14ac:dyDescent="0.25">
      <c r="A4654">
        <v>4648</v>
      </c>
      <c r="B4654" t="s">
        <v>3</v>
      </c>
      <c r="C4654" t="s">
        <v>1</v>
      </c>
    </row>
    <row r="4655" spans="1:3" x14ac:dyDescent="0.25">
      <c r="A4655">
        <v>4649</v>
      </c>
      <c r="B4655" t="s">
        <v>1</v>
      </c>
      <c r="C4655" t="s">
        <v>1</v>
      </c>
    </row>
    <row r="4656" spans="1:3" x14ac:dyDescent="0.25">
      <c r="A4656">
        <v>4650</v>
      </c>
      <c r="B4656" t="s">
        <v>2</v>
      </c>
      <c r="C4656" t="s">
        <v>2</v>
      </c>
    </row>
    <row r="4657" spans="1:3" x14ac:dyDescent="0.25">
      <c r="A4657">
        <v>4651</v>
      </c>
      <c r="B4657" t="s">
        <v>3</v>
      </c>
      <c r="C4657" t="s">
        <v>1</v>
      </c>
    </row>
    <row r="4658" spans="1:3" x14ac:dyDescent="0.25">
      <c r="A4658">
        <v>4652</v>
      </c>
      <c r="B4658" t="s">
        <v>1</v>
      </c>
      <c r="C4658" t="s">
        <v>1</v>
      </c>
    </row>
    <row r="4659" spans="1:3" x14ac:dyDescent="0.25">
      <c r="A4659">
        <v>4653</v>
      </c>
      <c r="B4659" t="s">
        <v>3</v>
      </c>
      <c r="C4659" t="s">
        <v>1</v>
      </c>
    </row>
    <row r="4660" spans="1:3" x14ac:dyDescent="0.25">
      <c r="A4660">
        <v>4654</v>
      </c>
      <c r="B4660" t="s">
        <v>1</v>
      </c>
      <c r="C4660" t="s">
        <v>1</v>
      </c>
    </row>
    <row r="4661" spans="1:3" x14ac:dyDescent="0.25">
      <c r="A4661">
        <v>4655</v>
      </c>
      <c r="B4661" t="s">
        <v>1</v>
      </c>
      <c r="C4661" t="s">
        <v>3</v>
      </c>
    </row>
    <row r="4662" spans="1:3" x14ac:dyDescent="0.25">
      <c r="A4662">
        <v>4656</v>
      </c>
      <c r="B4662" t="s">
        <v>3</v>
      </c>
      <c r="C4662" t="s">
        <v>1</v>
      </c>
    </row>
    <row r="4663" spans="1:3" x14ac:dyDescent="0.25">
      <c r="A4663">
        <v>4657</v>
      </c>
      <c r="B4663" t="s">
        <v>2</v>
      </c>
      <c r="C4663" t="s">
        <v>2</v>
      </c>
    </row>
    <row r="4664" spans="1:3" x14ac:dyDescent="0.25">
      <c r="A4664">
        <v>4658</v>
      </c>
      <c r="B4664" t="s">
        <v>3</v>
      </c>
      <c r="C4664" t="s">
        <v>18</v>
      </c>
    </row>
    <row r="4665" spans="1:3" x14ac:dyDescent="0.25">
      <c r="A4665">
        <v>4659</v>
      </c>
      <c r="B4665" t="s">
        <v>3</v>
      </c>
      <c r="C4665" t="s">
        <v>18</v>
      </c>
    </row>
    <row r="4666" spans="1:3" x14ac:dyDescent="0.25">
      <c r="A4666">
        <v>4660</v>
      </c>
      <c r="B4666" t="s">
        <v>2</v>
      </c>
      <c r="C4666" t="s">
        <v>2</v>
      </c>
    </row>
    <row r="4667" spans="1:3" x14ac:dyDescent="0.25">
      <c r="A4667">
        <v>4661</v>
      </c>
      <c r="B4667" t="s">
        <v>18</v>
      </c>
      <c r="C4667" t="s">
        <v>18</v>
      </c>
    </row>
    <row r="4668" spans="1:3" x14ac:dyDescent="0.25">
      <c r="A4668">
        <v>4662</v>
      </c>
      <c r="B4668" t="s">
        <v>18</v>
      </c>
      <c r="C4668" t="s">
        <v>3</v>
      </c>
    </row>
    <row r="4669" spans="1:3" x14ac:dyDescent="0.25">
      <c r="A4669">
        <v>4663</v>
      </c>
      <c r="B4669" t="s">
        <v>2</v>
      </c>
      <c r="C4669" t="s">
        <v>2</v>
      </c>
    </row>
    <row r="4670" spans="1:3" x14ac:dyDescent="0.25">
      <c r="A4670">
        <v>4664</v>
      </c>
      <c r="B4670" t="s">
        <v>1</v>
      </c>
      <c r="C4670" t="s">
        <v>1</v>
      </c>
    </row>
    <row r="4671" spans="1:3" x14ac:dyDescent="0.25">
      <c r="A4671">
        <v>4665</v>
      </c>
      <c r="B4671" t="s">
        <v>18</v>
      </c>
      <c r="C4671" t="s">
        <v>3</v>
      </c>
    </row>
    <row r="4672" spans="1:3" x14ac:dyDescent="0.25">
      <c r="A4672">
        <v>4666</v>
      </c>
      <c r="B4672" t="s">
        <v>1</v>
      </c>
      <c r="C4672" t="s">
        <v>1</v>
      </c>
    </row>
    <row r="4673" spans="1:3" x14ac:dyDescent="0.25">
      <c r="A4673">
        <v>4667</v>
      </c>
      <c r="B4673" t="s">
        <v>3</v>
      </c>
      <c r="C4673" t="s">
        <v>1</v>
      </c>
    </row>
    <row r="4674" spans="1:3" x14ac:dyDescent="0.25">
      <c r="A4674">
        <v>4668</v>
      </c>
      <c r="B4674" t="s">
        <v>18</v>
      </c>
      <c r="C4674" t="s">
        <v>18</v>
      </c>
    </row>
    <row r="4675" spans="1:3" x14ac:dyDescent="0.25">
      <c r="A4675">
        <v>4669</v>
      </c>
      <c r="B4675" t="s">
        <v>1</v>
      </c>
      <c r="C4675" t="s">
        <v>1</v>
      </c>
    </row>
    <row r="4676" spans="1:3" x14ac:dyDescent="0.25">
      <c r="A4676">
        <v>4670</v>
      </c>
      <c r="B4676" t="s">
        <v>2</v>
      </c>
      <c r="C4676" t="s">
        <v>2</v>
      </c>
    </row>
    <row r="4677" spans="1:3" x14ac:dyDescent="0.25">
      <c r="A4677">
        <v>4671</v>
      </c>
      <c r="B4677" t="s">
        <v>2</v>
      </c>
      <c r="C4677" t="s">
        <v>2</v>
      </c>
    </row>
    <row r="4678" spans="1:3" x14ac:dyDescent="0.25">
      <c r="A4678">
        <v>4672</v>
      </c>
      <c r="B4678" t="s">
        <v>3</v>
      </c>
      <c r="C4678" t="s">
        <v>1</v>
      </c>
    </row>
    <row r="4679" spans="1:3" x14ac:dyDescent="0.25">
      <c r="A4679">
        <v>4673</v>
      </c>
      <c r="B4679" t="s">
        <v>2</v>
      </c>
      <c r="C4679" t="s">
        <v>2</v>
      </c>
    </row>
    <row r="4680" spans="1:3" x14ac:dyDescent="0.25">
      <c r="A4680">
        <v>4674</v>
      </c>
      <c r="B4680" t="s">
        <v>2</v>
      </c>
      <c r="C4680" t="s">
        <v>2</v>
      </c>
    </row>
    <row r="4681" spans="1:3" x14ac:dyDescent="0.25">
      <c r="A4681">
        <v>4675</v>
      </c>
      <c r="B4681" t="s">
        <v>18</v>
      </c>
      <c r="C4681" t="s">
        <v>1</v>
      </c>
    </row>
    <row r="4682" spans="1:3" x14ac:dyDescent="0.25">
      <c r="A4682">
        <v>4676</v>
      </c>
      <c r="B4682" t="s">
        <v>1</v>
      </c>
      <c r="C4682" t="s">
        <v>1</v>
      </c>
    </row>
    <row r="4683" spans="1:3" x14ac:dyDescent="0.25">
      <c r="A4683">
        <v>4677</v>
      </c>
      <c r="B4683" t="s">
        <v>18</v>
      </c>
      <c r="C4683" t="s">
        <v>18</v>
      </c>
    </row>
    <row r="4684" spans="1:3" x14ac:dyDescent="0.25">
      <c r="A4684">
        <v>4678</v>
      </c>
      <c r="B4684" t="s">
        <v>2</v>
      </c>
      <c r="C4684" t="s">
        <v>2</v>
      </c>
    </row>
    <row r="4685" spans="1:3" x14ac:dyDescent="0.25">
      <c r="A4685">
        <v>4679</v>
      </c>
      <c r="B4685" t="s">
        <v>18</v>
      </c>
      <c r="C4685" t="s">
        <v>18</v>
      </c>
    </row>
    <row r="4686" spans="1:3" x14ac:dyDescent="0.25">
      <c r="A4686">
        <v>4680</v>
      </c>
      <c r="B4686" t="s">
        <v>18</v>
      </c>
      <c r="C4686" t="s">
        <v>2</v>
      </c>
    </row>
    <row r="4687" spans="1:3" x14ac:dyDescent="0.25">
      <c r="A4687">
        <v>4681</v>
      </c>
      <c r="B4687" t="s">
        <v>1</v>
      </c>
      <c r="C4687" t="s">
        <v>1</v>
      </c>
    </row>
    <row r="4688" spans="1:3" x14ac:dyDescent="0.25">
      <c r="A4688">
        <v>4682</v>
      </c>
      <c r="B4688" t="s">
        <v>18</v>
      </c>
      <c r="C4688" t="s">
        <v>18</v>
      </c>
    </row>
    <row r="4689" spans="1:3" x14ac:dyDescent="0.25">
      <c r="A4689">
        <v>4683</v>
      </c>
      <c r="B4689" t="s">
        <v>18</v>
      </c>
      <c r="C4689" t="s">
        <v>18</v>
      </c>
    </row>
    <row r="4690" spans="1:3" x14ac:dyDescent="0.25">
      <c r="A4690">
        <v>4684</v>
      </c>
      <c r="B4690" t="s">
        <v>18</v>
      </c>
      <c r="C4690" t="s">
        <v>18</v>
      </c>
    </row>
    <row r="4691" spans="1:3" x14ac:dyDescent="0.25">
      <c r="A4691">
        <v>4685</v>
      </c>
      <c r="B4691" t="s">
        <v>3</v>
      </c>
      <c r="C4691" t="s">
        <v>2</v>
      </c>
    </row>
    <row r="4692" spans="1:3" x14ac:dyDescent="0.25">
      <c r="A4692">
        <v>4686</v>
      </c>
      <c r="B4692" t="s">
        <v>2</v>
      </c>
      <c r="C4692" t="s">
        <v>2</v>
      </c>
    </row>
    <row r="4693" spans="1:3" x14ac:dyDescent="0.25">
      <c r="A4693">
        <v>4687</v>
      </c>
      <c r="B4693" t="s">
        <v>2</v>
      </c>
      <c r="C4693" t="s">
        <v>2</v>
      </c>
    </row>
    <row r="4694" spans="1:3" x14ac:dyDescent="0.25">
      <c r="A4694">
        <v>4688</v>
      </c>
      <c r="B4694" t="s">
        <v>1</v>
      </c>
      <c r="C4694" t="s">
        <v>1</v>
      </c>
    </row>
    <row r="4695" spans="1:3" x14ac:dyDescent="0.25">
      <c r="A4695">
        <v>4689</v>
      </c>
      <c r="B4695" t="s">
        <v>2</v>
      </c>
      <c r="C4695" t="s">
        <v>2</v>
      </c>
    </row>
    <row r="4696" spans="1:3" x14ac:dyDescent="0.25">
      <c r="A4696">
        <v>4690</v>
      </c>
      <c r="B4696" t="s">
        <v>2</v>
      </c>
      <c r="C4696" t="s">
        <v>2</v>
      </c>
    </row>
    <row r="4697" spans="1:3" x14ac:dyDescent="0.25">
      <c r="A4697">
        <v>4691</v>
      </c>
      <c r="B4697" t="s">
        <v>3</v>
      </c>
      <c r="C4697" t="s">
        <v>1</v>
      </c>
    </row>
    <row r="4698" spans="1:3" x14ac:dyDescent="0.25">
      <c r="A4698">
        <v>4692</v>
      </c>
      <c r="B4698" t="s">
        <v>18</v>
      </c>
      <c r="C4698" t="s">
        <v>1</v>
      </c>
    </row>
    <row r="4699" spans="1:3" x14ac:dyDescent="0.25">
      <c r="A4699">
        <v>4693</v>
      </c>
      <c r="B4699" t="s">
        <v>2</v>
      </c>
      <c r="C4699" t="s">
        <v>2</v>
      </c>
    </row>
    <row r="4700" spans="1:3" x14ac:dyDescent="0.25">
      <c r="A4700">
        <v>4694</v>
      </c>
      <c r="B4700" t="s">
        <v>18</v>
      </c>
      <c r="C4700" t="s">
        <v>1</v>
      </c>
    </row>
    <row r="4701" spans="1:3" x14ac:dyDescent="0.25">
      <c r="A4701">
        <v>4695</v>
      </c>
      <c r="B4701" t="s">
        <v>18</v>
      </c>
      <c r="C4701" t="s">
        <v>3</v>
      </c>
    </row>
    <row r="4702" spans="1:3" x14ac:dyDescent="0.25">
      <c r="A4702">
        <v>4696</v>
      </c>
      <c r="B4702" t="s">
        <v>1</v>
      </c>
      <c r="C4702" t="s">
        <v>1</v>
      </c>
    </row>
    <row r="4703" spans="1:3" x14ac:dyDescent="0.25">
      <c r="A4703">
        <v>4697</v>
      </c>
      <c r="B4703" t="s">
        <v>3</v>
      </c>
      <c r="C4703" t="s">
        <v>1</v>
      </c>
    </row>
    <row r="4704" spans="1:3" x14ac:dyDescent="0.25">
      <c r="A4704">
        <v>4698</v>
      </c>
      <c r="B4704" t="s">
        <v>3</v>
      </c>
      <c r="C4704" t="s">
        <v>1</v>
      </c>
    </row>
    <row r="4705" spans="1:3" x14ac:dyDescent="0.25">
      <c r="A4705">
        <v>4699</v>
      </c>
      <c r="B4705" t="s">
        <v>18</v>
      </c>
      <c r="C4705" t="s">
        <v>2</v>
      </c>
    </row>
    <row r="4706" spans="1:3" x14ac:dyDescent="0.25">
      <c r="A4706">
        <v>4700</v>
      </c>
      <c r="B4706" t="s">
        <v>1</v>
      </c>
      <c r="C4706" t="s">
        <v>1</v>
      </c>
    </row>
    <row r="4707" spans="1:3" x14ac:dyDescent="0.25">
      <c r="A4707">
        <v>4701</v>
      </c>
      <c r="B4707" t="s">
        <v>2</v>
      </c>
      <c r="C4707" t="s">
        <v>2</v>
      </c>
    </row>
    <row r="4708" spans="1:3" x14ac:dyDescent="0.25">
      <c r="A4708">
        <v>4702</v>
      </c>
      <c r="B4708" t="s">
        <v>18</v>
      </c>
      <c r="C4708" t="s">
        <v>3</v>
      </c>
    </row>
    <row r="4709" spans="1:3" x14ac:dyDescent="0.25">
      <c r="A4709">
        <v>4703</v>
      </c>
      <c r="B4709" t="s">
        <v>1</v>
      </c>
      <c r="C4709" t="s">
        <v>1</v>
      </c>
    </row>
    <row r="4710" spans="1:3" x14ac:dyDescent="0.25">
      <c r="A4710">
        <v>4704</v>
      </c>
      <c r="B4710" t="s">
        <v>1</v>
      </c>
      <c r="C4710" t="s">
        <v>1</v>
      </c>
    </row>
    <row r="4711" spans="1:3" x14ac:dyDescent="0.25">
      <c r="A4711">
        <v>4705</v>
      </c>
      <c r="B4711" t="s">
        <v>2</v>
      </c>
      <c r="C4711" t="s">
        <v>2</v>
      </c>
    </row>
    <row r="4712" spans="1:3" x14ac:dyDescent="0.25">
      <c r="A4712">
        <v>4706</v>
      </c>
      <c r="B4712" t="s">
        <v>1</v>
      </c>
      <c r="C4712" t="s">
        <v>1</v>
      </c>
    </row>
    <row r="4713" spans="1:3" x14ac:dyDescent="0.25">
      <c r="A4713">
        <v>4707</v>
      </c>
      <c r="B4713" t="s">
        <v>2</v>
      </c>
      <c r="C4713" t="s">
        <v>2</v>
      </c>
    </row>
    <row r="4714" spans="1:3" x14ac:dyDescent="0.25">
      <c r="A4714">
        <v>4708</v>
      </c>
      <c r="B4714" t="s">
        <v>2</v>
      </c>
      <c r="C4714" t="s">
        <v>2</v>
      </c>
    </row>
    <row r="4715" spans="1:3" x14ac:dyDescent="0.25">
      <c r="A4715">
        <v>4709</v>
      </c>
      <c r="B4715" t="s">
        <v>3</v>
      </c>
      <c r="C4715" t="s">
        <v>1</v>
      </c>
    </row>
    <row r="4716" spans="1:3" x14ac:dyDescent="0.25">
      <c r="A4716">
        <v>4710</v>
      </c>
      <c r="B4716" t="s">
        <v>18</v>
      </c>
      <c r="C4716" t="s">
        <v>2</v>
      </c>
    </row>
    <row r="4717" spans="1:3" x14ac:dyDescent="0.25">
      <c r="A4717">
        <v>4711</v>
      </c>
      <c r="B4717" t="s">
        <v>18</v>
      </c>
      <c r="C4717" t="s">
        <v>18</v>
      </c>
    </row>
    <row r="4718" spans="1:3" x14ac:dyDescent="0.25">
      <c r="A4718">
        <v>4712</v>
      </c>
      <c r="B4718" t="s">
        <v>2</v>
      </c>
      <c r="C4718" t="s">
        <v>2</v>
      </c>
    </row>
    <row r="4719" spans="1:3" x14ac:dyDescent="0.25">
      <c r="A4719">
        <v>4713</v>
      </c>
      <c r="B4719" t="s">
        <v>1</v>
      </c>
      <c r="C4719" t="s">
        <v>1</v>
      </c>
    </row>
    <row r="4720" spans="1:3" x14ac:dyDescent="0.25">
      <c r="A4720">
        <v>4714</v>
      </c>
      <c r="B4720" t="s">
        <v>18</v>
      </c>
      <c r="C4720" t="s">
        <v>18</v>
      </c>
    </row>
    <row r="4721" spans="1:3" x14ac:dyDescent="0.25">
      <c r="A4721">
        <v>4715</v>
      </c>
      <c r="B4721" t="s">
        <v>18</v>
      </c>
      <c r="C4721" t="s">
        <v>18</v>
      </c>
    </row>
    <row r="4722" spans="1:3" x14ac:dyDescent="0.25">
      <c r="A4722">
        <v>4716</v>
      </c>
      <c r="B4722" t="s">
        <v>1</v>
      </c>
      <c r="C4722" t="s">
        <v>3</v>
      </c>
    </row>
    <row r="4723" spans="1:3" x14ac:dyDescent="0.25">
      <c r="A4723">
        <v>4717</v>
      </c>
      <c r="B4723" t="s">
        <v>3</v>
      </c>
      <c r="C4723" t="s">
        <v>1</v>
      </c>
    </row>
    <row r="4724" spans="1:3" x14ac:dyDescent="0.25">
      <c r="A4724">
        <v>4718</v>
      </c>
      <c r="B4724" t="s">
        <v>18</v>
      </c>
      <c r="C4724" t="s">
        <v>2</v>
      </c>
    </row>
    <row r="4725" spans="1:3" x14ac:dyDescent="0.25">
      <c r="A4725">
        <v>4719</v>
      </c>
      <c r="B4725" t="s">
        <v>18</v>
      </c>
      <c r="C4725" t="s">
        <v>3</v>
      </c>
    </row>
    <row r="4726" spans="1:3" x14ac:dyDescent="0.25">
      <c r="A4726">
        <v>4720</v>
      </c>
      <c r="B4726" t="s">
        <v>3</v>
      </c>
      <c r="C4726" t="s">
        <v>18</v>
      </c>
    </row>
    <row r="4727" spans="1:3" x14ac:dyDescent="0.25">
      <c r="A4727">
        <v>4721</v>
      </c>
      <c r="B4727" t="s">
        <v>2</v>
      </c>
      <c r="C4727" t="s">
        <v>2</v>
      </c>
    </row>
    <row r="4728" spans="1:3" x14ac:dyDescent="0.25">
      <c r="A4728">
        <v>4722</v>
      </c>
      <c r="B4728" t="s">
        <v>3</v>
      </c>
      <c r="C4728" t="s">
        <v>1</v>
      </c>
    </row>
    <row r="4729" spans="1:3" x14ac:dyDescent="0.25">
      <c r="A4729">
        <v>4723</v>
      </c>
      <c r="B4729" t="s">
        <v>18</v>
      </c>
      <c r="C4729" t="s">
        <v>18</v>
      </c>
    </row>
    <row r="4730" spans="1:3" x14ac:dyDescent="0.25">
      <c r="A4730">
        <v>4724</v>
      </c>
      <c r="B4730" t="s">
        <v>18</v>
      </c>
      <c r="C4730" t="s">
        <v>1</v>
      </c>
    </row>
    <row r="4731" spans="1:3" x14ac:dyDescent="0.25">
      <c r="A4731">
        <v>4725</v>
      </c>
      <c r="B4731" t="s">
        <v>2</v>
      </c>
      <c r="C4731" t="s">
        <v>2</v>
      </c>
    </row>
    <row r="4732" spans="1:3" x14ac:dyDescent="0.25">
      <c r="A4732">
        <v>4726</v>
      </c>
      <c r="B4732" t="s">
        <v>2</v>
      </c>
      <c r="C4732" t="s">
        <v>2</v>
      </c>
    </row>
    <row r="4733" spans="1:3" x14ac:dyDescent="0.25">
      <c r="A4733">
        <v>4727</v>
      </c>
      <c r="B4733" t="s">
        <v>2</v>
      </c>
      <c r="C4733" t="s">
        <v>2</v>
      </c>
    </row>
    <row r="4734" spans="1:3" x14ac:dyDescent="0.25">
      <c r="A4734">
        <v>4728</v>
      </c>
      <c r="B4734" t="s">
        <v>18</v>
      </c>
      <c r="C4734" t="s">
        <v>2</v>
      </c>
    </row>
    <row r="4735" spans="1:3" x14ac:dyDescent="0.25">
      <c r="A4735">
        <v>4729</v>
      </c>
      <c r="B4735" t="s">
        <v>2</v>
      </c>
      <c r="C4735" t="s">
        <v>2</v>
      </c>
    </row>
    <row r="4736" spans="1:3" x14ac:dyDescent="0.25">
      <c r="A4736">
        <v>4730</v>
      </c>
      <c r="B4736" t="s">
        <v>3</v>
      </c>
      <c r="C4736" t="s">
        <v>3</v>
      </c>
    </row>
    <row r="4737" spans="1:3" x14ac:dyDescent="0.25">
      <c r="A4737">
        <v>4731</v>
      </c>
      <c r="B4737" t="s">
        <v>3</v>
      </c>
      <c r="C4737" t="s">
        <v>2</v>
      </c>
    </row>
    <row r="4738" spans="1:3" x14ac:dyDescent="0.25">
      <c r="A4738">
        <v>4732</v>
      </c>
      <c r="B4738" t="s">
        <v>1</v>
      </c>
      <c r="C4738" t="s">
        <v>1</v>
      </c>
    </row>
    <row r="4739" spans="1:3" x14ac:dyDescent="0.25">
      <c r="A4739">
        <v>4733</v>
      </c>
      <c r="B4739" t="s">
        <v>3</v>
      </c>
      <c r="C4739" t="s">
        <v>1</v>
      </c>
    </row>
    <row r="4740" spans="1:3" x14ac:dyDescent="0.25">
      <c r="A4740">
        <v>4734</v>
      </c>
      <c r="B4740" t="s">
        <v>18</v>
      </c>
      <c r="C4740" t="s">
        <v>1</v>
      </c>
    </row>
    <row r="4741" spans="1:3" x14ac:dyDescent="0.25">
      <c r="A4741">
        <v>4735</v>
      </c>
      <c r="B4741" t="s">
        <v>18</v>
      </c>
      <c r="C4741" t="s">
        <v>3</v>
      </c>
    </row>
    <row r="4742" spans="1:3" x14ac:dyDescent="0.25">
      <c r="A4742">
        <v>4736</v>
      </c>
      <c r="B4742" t="s">
        <v>3</v>
      </c>
      <c r="C4742" t="s">
        <v>1</v>
      </c>
    </row>
    <row r="4743" spans="1:3" x14ac:dyDescent="0.25">
      <c r="A4743">
        <v>4737</v>
      </c>
      <c r="B4743" t="s">
        <v>3</v>
      </c>
      <c r="C4743" t="s">
        <v>18</v>
      </c>
    </row>
    <row r="4744" spans="1:3" x14ac:dyDescent="0.25">
      <c r="A4744">
        <v>4738</v>
      </c>
      <c r="B4744" t="s">
        <v>3</v>
      </c>
      <c r="C4744" t="s">
        <v>1</v>
      </c>
    </row>
    <row r="4745" spans="1:3" x14ac:dyDescent="0.25">
      <c r="A4745">
        <v>4739</v>
      </c>
      <c r="B4745" t="s">
        <v>1</v>
      </c>
      <c r="C4745" t="s">
        <v>1</v>
      </c>
    </row>
    <row r="4746" spans="1:3" x14ac:dyDescent="0.25">
      <c r="A4746">
        <v>4740</v>
      </c>
      <c r="B4746" t="s">
        <v>1</v>
      </c>
      <c r="C4746" t="s">
        <v>1</v>
      </c>
    </row>
    <row r="4747" spans="1:3" x14ac:dyDescent="0.25">
      <c r="A4747">
        <v>4741</v>
      </c>
      <c r="B4747" t="s">
        <v>18</v>
      </c>
      <c r="C4747" t="s">
        <v>1</v>
      </c>
    </row>
    <row r="4748" spans="1:3" x14ac:dyDescent="0.25">
      <c r="A4748">
        <v>4742</v>
      </c>
      <c r="B4748" t="s">
        <v>2</v>
      </c>
      <c r="C4748" t="s">
        <v>2</v>
      </c>
    </row>
    <row r="4749" spans="1:3" x14ac:dyDescent="0.25">
      <c r="A4749">
        <v>4743</v>
      </c>
      <c r="B4749" t="s">
        <v>18</v>
      </c>
      <c r="C4749" t="s">
        <v>2</v>
      </c>
    </row>
    <row r="4750" spans="1:3" x14ac:dyDescent="0.25">
      <c r="A4750">
        <v>4744</v>
      </c>
      <c r="B4750" t="s">
        <v>18</v>
      </c>
      <c r="C4750" t="s">
        <v>2</v>
      </c>
    </row>
    <row r="4751" spans="1:3" x14ac:dyDescent="0.25">
      <c r="A4751">
        <v>4745</v>
      </c>
      <c r="B4751" t="s">
        <v>1</v>
      </c>
      <c r="C4751" t="s">
        <v>1</v>
      </c>
    </row>
    <row r="4752" spans="1:3" x14ac:dyDescent="0.25">
      <c r="A4752">
        <v>4746</v>
      </c>
      <c r="B4752" t="s">
        <v>18</v>
      </c>
      <c r="C4752" t="s">
        <v>3</v>
      </c>
    </row>
    <row r="4753" spans="1:3" x14ac:dyDescent="0.25">
      <c r="A4753">
        <v>4747</v>
      </c>
      <c r="B4753" t="s">
        <v>18</v>
      </c>
      <c r="C4753" t="s">
        <v>18</v>
      </c>
    </row>
    <row r="4754" spans="1:3" x14ac:dyDescent="0.25">
      <c r="A4754">
        <v>4748</v>
      </c>
      <c r="B4754" t="s">
        <v>2</v>
      </c>
      <c r="C4754" t="s">
        <v>2</v>
      </c>
    </row>
    <row r="4755" spans="1:3" x14ac:dyDescent="0.25">
      <c r="A4755">
        <v>4749</v>
      </c>
      <c r="B4755" t="s">
        <v>2</v>
      </c>
      <c r="C4755" t="s">
        <v>2</v>
      </c>
    </row>
    <row r="4756" spans="1:3" x14ac:dyDescent="0.25">
      <c r="A4756">
        <v>4750</v>
      </c>
      <c r="B4756" t="s">
        <v>2</v>
      </c>
      <c r="C4756" t="s">
        <v>2</v>
      </c>
    </row>
    <row r="4757" spans="1:3" x14ac:dyDescent="0.25">
      <c r="A4757">
        <v>4751</v>
      </c>
      <c r="B4757" t="s">
        <v>2</v>
      </c>
      <c r="C4757" t="s">
        <v>2</v>
      </c>
    </row>
    <row r="4758" spans="1:3" x14ac:dyDescent="0.25">
      <c r="A4758">
        <v>4752</v>
      </c>
      <c r="B4758" t="s">
        <v>3</v>
      </c>
      <c r="C4758" t="s">
        <v>1</v>
      </c>
    </row>
    <row r="4759" spans="1:3" x14ac:dyDescent="0.25">
      <c r="A4759">
        <v>4753</v>
      </c>
      <c r="B4759" t="s">
        <v>3</v>
      </c>
      <c r="C4759" t="s">
        <v>1</v>
      </c>
    </row>
    <row r="4760" spans="1:3" x14ac:dyDescent="0.25">
      <c r="A4760">
        <v>4754</v>
      </c>
      <c r="B4760" t="s">
        <v>1</v>
      </c>
      <c r="C4760" t="s">
        <v>1</v>
      </c>
    </row>
    <row r="4761" spans="1:3" x14ac:dyDescent="0.25">
      <c r="A4761">
        <v>4755</v>
      </c>
      <c r="B4761" t="s">
        <v>18</v>
      </c>
      <c r="C4761" t="s">
        <v>2</v>
      </c>
    </row>
    <row r="4762" spans="1:3" x14ac:dyDescent="0.25">
      <c r="A4762">
        <v>4756</v>
      </c>
      <c r="B4762" t="s">
        <v>18</v>
      </c>
      <c r="C4762" t="s">
        <v>2</v>
      </c>
    </row>
    <row r="4763" spans="1:3" x14ac:dyDescent="0.25">
      <c r="A4763">
        <v>4757</v>
      </c>
      <c r="B4763" t="s">
        <v>3</v>
      </c>
      <c r="C4763" t="s">
        <v>3</v>
      </c>
    </row>
    <row r="4764" spans="1:3" x14ac:dyDescent="0.25">
      <c r="A4764">
        <v>4758</v>
      </c>
      <c r="B4764" t="s">
        <v>3</v>
      </c>
      <c r="C4764" t="s">
        <v>1</v>
      </c>
    </row>
    <row r="4765" spans="1:3" x14ac:dyDescent="0.25">
      <c r="A4765">
        <v>4759</v>
      </c>
      <c r="B4765" t="s">
        <v>3</v>
      </c>
      <c r="C4765" t="s">
        <v>1</v>
      </c>
    </row>
    <row r="4766" spans="1:3" x14ac:dyDescent="0.25">
      <c r="A4766">
        <v>4760</v>
      </c>
      <c r="B4766" t="s">
        <v>3</v>
      </c>
      <c r="C4766" t="s">
        <v>3</v>
      </c>
    </row>
    <row r="4767" spans="1:3" x14ac:dyDescent="0.25">
      <c r="A4767">
        <v>4761</v>
      </c>
      <c r="B4767" t="s">
        <v>18</v>
      </c>
      <c r="C4767" t="s">
        <v>3</v>
      </c>
    </row>
    <row r="4768" spans="1:3" x14ac:dyDescent="0.25">
      <c r="A4768">
        <v>4762</v>
      </c>
      <c r="B4768" t="s">
        <v>3</v>
      </c>
      <c r="C4768" t="s">
        <v>3</v>
      </c>
    </row>
    <row r="4769" spans="1:3" x14ac:dyDescent="0.25">
      <c r="A4769">
        <v>4763</v>
      </c>
      <c r="B4769" t="s">
        <v>1</v>
      </c>
      <c r="C4769" t="s">
        <v>1</v>
      </c>
    </row>
    <row r="4770" spans="1:3" x14ac:dyDescent="0.25">
      <c r="A4770">
        <v>4764</v>
      </c>
      <c r="B4770" t="s">
        <v>1</v>
      </c>
      <c r="C4770" t="s">
        <v>18</v>
      </c>
    </row>
    <row r="4771" spans="1:3" x14ac:dyDescent="0.25">
      <c r="A4771">
        <v>4765</v>
      </c>
      <c r="B4771" t="s">
        <v>2</v>
      </c>
      <c r="C4771" t="s">
        <v>2</v>
      </c>
    </row>
    <row r="4772" spans="1:3" x14ac:dyDescent="0.25">
      <c r="A4772">
        <v>4766</v>
      </c>
      <c r="B4772" t="s">
        <v>1</v>
      </c>
      <c r="C4772" t="s">
        <v>1</v>
      </c>
    </row>
    <row r="4773" spans="1:3" x14ac:dyDescent="0.25">
      <c r="A4773">
        <v>4767</v>
      </c>
      <c r="B4773" t="s">
        <v>3</v>
      </c>
      <c r="C4773" t="s">
        <v>1</v>
      </c>
    </row>
    <row r="4774" spans="1:3" x14ac:dyDescent="0.25">
      <c r="A4774">
        <v>4768</v>
      </c>
      <c r="B4774" t="s">
        <v>2</v>
      </c>
      <c r="C4774" t="s">
        <v>2</v>
      </c>
    </row>
    <row r="4775" spans="1:3" x14ac:dyDescent="0.25">
      <c r="A4775">
        <v>4769</v>
      </c>
      <c r="B4775" t="s">
        <v>2</v>
      </c>
      <c r="C4775" t="s">
        <v>2</v>
      </c>
    </row>
    <row r="4776" spans="1:3" x14ac:dyDescent="0.25">
      <c r="A4776">
        <v>4770</v>
      </c>
      <c r="B4776" t="s">
        <v>1</v>
      </c>
      <c r="C4776" t="s">
        <v>3</v>
      </c>
    </row>
    <row r="4777" spans="1:3" x14ac:dyDescent="0.25">
      <c r="A4777">
        <v>4771</v>
      </c>
      <c r="B4777" t="s">
        <v>18</v>
      </c>
      <c r="C4777" t="s">
        <v>2</v>
      </c>
    </row>
    <row r="4778" spans="1:3" x14ac:dyDescent="0.25">
      <c r="A4778">
        <v>4772</v>
      </c>
      <c r="B4778" t="s">
        <v>3</v>
      </c>
      <c r="C4778" t="s">
        <v>1</v>
      </c>
    </row>
    <row r="4779" spans="1:3" x14ac:dyDescent="0.25">
      <c r="A4779">
        <v>4773</v>
      </c>
      <c r="B4779" t="s">
        <v>18</v>
      </c>
      <c r="C4779" t="s">
        <v>1</v>
      </c>
    </row>
    <row r="4780" spans="1:3" x14ac:dyDescent="0.25">
      <c r="A4780">
        <v>4774</v>
      </c>
      <c r="B4780" t="s">
        <v>18</v>
      </c>
      <c r="C4780" t="s">
        <v>3</v>
      </c>
    </row>
    <row r="4781" spans="1:3" x14ac:dyDescent="0.25">
      <c r="A4781">
        <v>4775</v>
      </c>
      <c r="B4781" t="s">
        <v>18</v>
      </c>
      <c r="C4781" t="s">
        <v>18</v>
      </c>
    </row>
    <row r="4782" spans="1:3" x14ac:dyDescent="0.25">
      <c r="A4782">
        <v>4776</v>
      </c>
      <c r="B4782" t="s">
        <v>18</v>
      </c>
      <c r="C4782" t="s">
        <v>3</v>
      </c>
    </row>
    <row r="4783" spans="1:3" x14ac:dyDescent="0.25">
      <c r="A4783">
        <v>4777</v>
      </c>
      <c r="B4783" t="s">
        <v>1</v>
      </c>
      <c r="C4783" t="s">
        <v>3</v>
      </c>
    </row>
    <row r="4784" spans="1:3" x14ac:dyDescent="0.25">
      <c r="A4784">
        <v>4778</v>
      </c>
      <c r="B4784" t="s">
        <v>3</v>
      </c>
      <c r="C4784" t="s">
        <v>1</v>
      </c>
    </row>
    <row r="4785" spans="1:3" x14ac:dyDescent="0.25">
      <c r="A4785">
        <v>4779</v>
      </c>
      <c r="B4785" t="s">
        <v>1</v>
      </c>
      <c r="C4785" t="s">
        <v>3</v>
      </c>
    </row>
    <row r="4786" spans="1:3" x14ac:dyDescent="0.25">
      <c r="A4786">
        <v>4780</v>
      </c>
      <c r="B4786" t="s">
        <v>18</v>
      </c>
      <c r="C4786" t="s">
        <v>3</v>
      </c>
    </row>
    <row r="4787" spans="1:3" x14ac:dyDescent="0.25">
      <c r="A4787">
        <v>4781</v>
      </c>
      <c r="B4787" t="s">
        <v>2</v>
      </c>
      <c r="C4787" t="s">
        <v>2</v>
      </c>
    </row>
    <row r="4788" spans="1:3" x14ac:dyDescent="0.25">
      <c r="A4788">
        <v>4782</v>
      </c>
      <c r="B4788" t="s">
        <v>3</v>
      </c>
      <c r="C4788" t="s">
        <v>1</v>
      </c>
    </row>
    <row r="4789" spans="1:3" x14ac:dyDescent="0.25">
      <c r="A4789">
        <v>4783</v>
      </c>
      <c r="B4789" t="s">
        <v>3</v>
      </c>
      <c r="C4789" t="s">
        <v>1</v>
      </c>
    </row>
    <row r="4790" spans="1:3" x14ac:dyDescent="0.25">
      <c r="A4790">
        <v>4784</v>
      </c>
      <c r="B4790" t="s">
        <v>3</v>
      </c>
      <c r="C4790" t="s">
        <v>1</v>
      </c>
    </row>
    <row r="4791" spans="1:3" x14ac:dyDescent="0.25">
      <c r="A4791">
        <v>4785</v>
      </c>
      <c r="B4791" t="s">
        <v>1</v>
      </c>
      <c r="C4791" t="s">
        <v>1</v>
      </c>
    </row>
    <row r="4792" spans="1:3" x14ac:dyDescent="0.25">
      <c r="A4792">
        <v>4786</v>
      </c>
      <c r="B4792" t="s">
        <v>18</v>
      </c>
      <c r="C4792" t="s">
        <v>18</v>
      </c>
    </row>
    <row r="4793" spans="1:3" x14ac:dyDescent="0.25">
      <c r="A4793">
        <v>4787</v>
      </c>
      <c r="B4793" t="s">
        <v>2</v>
      </c>
      <c r="C4793" t="s">
        <v>2</v>
      </c>
    </row>
    <row r="4794" spans="1:3" x14ac:dyDescent="0.25">
      <c r="A4794">
        <v>4788</v>
      </c>
      <c r="B4794" t="s">
        <v>18</v>
      </c>
      <c r="C4794" t="s">
        <v>3</v>
      </c>
    </row>
    <row r="4795" spans="1:3" x14ac:dyDescent="0.25">
      <c r="A4795">
        <v>4789</v>
      </c>
      <c r="B4795" t="s">
        <v>18</v>
      </c>
      <c r="C4795" t="s">
        <v>18</v>
      </c>
    </row>
    <row r="4796" spans="1:3" x14ac:dyDescent="0.25">
      <c r="A4796">
        <v>4790</v>
      </c>
      <c r="B4796" t="s">
        <v>18</v>
      </c>
      <c r="C4796" t="s">
        <v>18</v>
      </c>
    </row>
    <row r="4797" spans="1:3" x14ac:dyDescent="0.25">
      <c r="A4797">
        <v>4791</v>
      </c>
      <c r="B4797" t="s">
        <v>3</v>
      </c>
      <c r="C4797" t="s">
        <v>1</v>
      </c>
    </row>
    <row r="4798" spans="1:3" x14ac:dyDescent="0.25">
      <c r="A4798">
        <v>4792</v>
      </c>
      <c r="B4798" t="s">
        <v>1</v>
      </c>
      <c r="C4798" t="s">
        <v>1</v>
      </c>
    </row>
    <row r="4799" spans="1:3" x14ac:dyDescent="0.25">
      <c r="A4799">
        <v>4793</v>
      </c>
      <c r="B4799" t="s">
        <v>18</v>
      </c>
      <c r="C4799" t="s">
        <v>18</v>
      </c>
    </row>
    <row r="4800" spans="1:3" x14ac:dyDescent="0.25">
      <c r="A4800">
        <v>4794</v>
      </c>
      <c r="B4800" t="s">
        <v>18</v>
      </c>
      <c r="C4800" t="s">
        <v>1</v>
      </c>
    </row>
    <row r="4801" spans="1:3" x14ac:dyDescent="0.25">
      <c r="A4801">
        <v>4795</v>
      </c>
      <c r="B4801" t="s">
        <v>2</v>
      </c>
      <c r="C4801" t="s">
        <v>2</v>
      </c>
    </row>
    <row r="4802" spans="1:3" x14ac:dyDescent="0.25">
      <c r="A4802">
        <v>4796</v>
      </c>
      <c r="B4802" t="s">
        <v>3</v>
      </c>
      <c r="C4802" t="s">
        <v>1</v>
      </c>
    </row>
    <row r="4803" spans="1:3" x14ac:dyDescent="0.25">
      <c r="A4803">
        <v>4797</v>
      </c>
      <c r="B4803" t="s">
        <v>3</v>
      </c>
      <c r="C4803" t="s">
        <v>1</v>
      </c>
    </row>
    <row r="4804" spans="1:3" x14ac:dyDescent="0.25">
      <c r="A4804">
        <v>4798</v>
      </c>
      <c r="B4804" t="s">
        <v>18</v>
      </c>
      <c r="C4804" t="s">
        <v>2</v>
      </c>
    </row>
    <row r="4805" spans="1:3" x14ac:dyDescent="0.25">
      <c r="A4805">
        <v>4799</v>
      </c>
      <c r="B4805" t="s">
        <v>1</v>
      </c>
      <c r="C4805" t="s">
        <v>1</v>
      </c>
    </row>
    <row r="4806" spans="1:3" x14ac:dyDescent="0.25">
      <c r="A4806">
        <v>4800</v>
      </c>
      <c r="B4806" t="s">
        <v>18</v>
      </c>
      <c r="C4806" t="s">
        <v>2</v>
      </c>
    </row>
    <row r="4807" spans="1:3" x14ac:dyDescent="0.25">
      <c r="A4807">
        <v>4801</v>
      </c>
      <c r="B4807" t="s">
        <v>18</v>
      </c>
      <c r="C4807" t="s">
        <v>2</v>
      </c>
    </row>
    <row r="4808" spans="1:3" x14ac:dyDescent="0.25">
      <c r="A4808">
        <v>4802</v>
      </c>
      <c r="B4808" t="s">
        <v>3</v>
      </c>
      <c r="C4808" t="s">
        <v>1</v>
      </c>
    </row>
    <row r="4809" spans="1:3" x14ac:dyDescent="0.25">
      <c r="A4809">
        <v>4803</v>
      </c>
      <c r="B4809" t="s">
        <v>3</v>
      </c>
      <c r="C4809" t="s">
        <v>18</v>
      </c>
    </row>
    <row r="4810" spans="1:3" x14ac:dyDescent="0.25">
      <c r="A4810">
        <v>4804</v>
      </c>
      <c r="B4810" t="s">
        <v>2</v>
      </c>
      <c r="C4810" t="s">
        <v>2</v>
      </c>
    </row>
    <row r="4811" spans="1:3" x14ac:dyDescent="0.25">
      <c r="A4811">
        <v>4805</v>
      </c>
      <c r="B4811" t="s">
        <v>3</v>
      </c>
      <c r="C4811" t="s">
        <v>18</v>
      </c>
    </row>
    <row r="4812" spans="1:3" x14ac:dyDescent="0.25">
      <c r="A4812">
        <v>4806</v>
      </c>
      <c r="B4812" t="s">
        <v>3</v>
      </c>
      <c r="C4812" t="s">
        <v>1</v>
      </c>
    </row>
    <row r="4813" spans="1:3" x14ac:dyDescent="0.25">
      <c r="A4813">
        <v>4807</v>
      </c>
      <c r="B4813" t="s">
        <v>2</v>
      </c>
      <c r="C4813" t="s">
        <v>2</v>
      </c>
    </row>
    <row r="4814" spans="1:3" x14ac:dyDescent="0.25">
      <c r="A4814">
        <v>4808</v>
      </c>
      <c r="B4814" t="s">
        <v>2</v>
      </c>
      <c r="C4814" t="s">
        <v>2</v>
      </c>
    </row>
    <row r="4815" spans="1:3" x14ac:dyDescent="0.25">
      <c r="A4815">
        <v>4809</v>
      </c>
      <c r="B4815" t="s">
        <v>18</v>
      </c>
      <c r="C4815" t="s">
        <v>2</v>
      </c>
    </row>
    <row r="4816" spans="1:3" x14ac:dyDescent="0.25">
      <c r="A4816">
        <v>4810</v>
      </c>
      <c r="B4816" t="s">
        <v>3</v>
      </c>
      <c r="C4816" t="s">
        <v>2</v>
      </c>
    </row>
    <row r="4817" spans="1:3" x14ac:dyDescent="0.25">
      <c r="A4817">
        <v>4811</v>
      </c>
      <c r="B4817" t="s">
        <v>2</v>
      </c>
      <c r="C4817" t="s">
        <v>2</v>
      </c>
    </row>
    <row r="4818" spans="1:3" x14ac:dyDescent="0.25">
      <c r="A4818">
        <v>4812</v>
      </c>
      <c r="B4818" t="s">
        <v>1</v>
      </c>
      <c r="C4818" t="s">
        <v>3</v>
      </c>
    </row>
    <row r="4819" spans="1:3" x14ac:dyDescent="0.25">
      <c r="A4819">
        <v>4813</v>
      </c>
      <c r="B4819" t="s">
        <v>2</v>
      </c>
      <c r="C4819" t="s">
        <v>2</v>
      </c>
    </row>
    <row r="4820" spans="1:3" x14ac:dyDescent="0.25">
      <c r="A4820">
        <v>4814</v>
      </c>
      <c r="B4820" t="s">
        <v>2</v>
      </c>
      <c r="C4820" t="s">
        <v>2</v>
      </c>
    </row>
    <row r="4821" spans="1:3" x14ac:dyDescent="0.25">
      <c r="A4821">
        <v>4815</v>
      </c>
      <c r="B4821" t="s">
        <v>3</v>
      </c>
      <c r="C4821" t="s">
        <v>1</v>
      </c>
    </row>
    <row r="4822" spans="1:3" x14ac:dyDescent="0.25">
      <c r="A4822">
        <v>4816</v>
      </c>
      <c r="B4822" t="s">
        <v>18</v>
      </c>
      <c r="C4822" t="s">
        <v>18</v>
      </c>
    </row>
    <row r="4823" spans="1:3" x14ac:dyDescent="0.25">
      <c r="A4823">
        <v>4817</v>
      </c>
      <c r="B4823" t="s">
        <v>18</v>
      </c>
      <c r="C4823" t="s">
        <v>18</v>
      </c>
    </row>
    <row r="4824" spans="1:3" x14ac:dyDescent="0.25">
      <c r="A4824">
        <v>4818</v>
      </c>
      <c r="B4824" t="s">
        <v>18</v>
      </c>
      <c r="C4824" t="s">
        <v>3</v>
      </c>
    </row>
    <row r="4825" spans="1:3" x14ac:dyDescent="0.25">
      <c r="A4825">
        <v>4819</v>
      </c>
      <c r="B4825" t="s">
        <v>18</v>
      </c>
      <c r="C4825" t="s">
        <v>18</v>
      </c>
    </row>
    <row r="4826" spans="1:3" x14ac:dyDescent="0.25">
      <c r="A4826">
        <v>4820</v>
      </c>
      <c r="B4826" t="s">
        <v>2</v>
      </c>
      <c r="C4826" t="s">
        <v>2</v>
      </c>
    </row>
    <row r="4827" spans="1:3" x14ac:dyDescent="0.25">
      <c r="A4827">
        <v>4821</v>
      </c>
      <c r="B4827" t="s">
        <v>3</v>
      </c>
      <c r="C4827" t="s">
        <v>1</v>
      </c>
    </row>
    <row r="4828" spans="1:3" x14ac:dyDescent="0.25">
      <c r="A4828">
        <v>4822</v>
      </c>
      <c r="B4828" t="s">
        <v>18</v>
      </c>
      <c r="C4828" t="s">
        <v>3</v>
      </c>
    </row>
    <row r="4829" spans="1:3" x14ac:dyDescent="0.25">
      <c r="A4829">
        <v>4823</v>
      </c>
      <c r="B4829" t="s">
        <v>18</v>
      </c>
      <c r="C4829" t="s">
        <v>2</v>
      </c>
    </row>
    <row r="4830" spans="1:3" x14ac:dyDescent="0.25">
      <c r="A4830">
        <v>4824</v>
      </c>
      <c r="B4830" t="s">
        <v>1</v>
      </c>
      <c r="C4830" t="s">
        <v>3</v>
      </c>
    </row>
    <row r="4831" spans="1:3" x14ac:dyDescent="0.25">
      <c r="A4831">
        <v>4825</v>
      </c>
      <c r="B4831" t="s">
        <v>2</v>
      </c>
      <c r="C4831" t="s">
        <v>2</v>
      </c>
    </row>
    <row r="4832" spans="1:3" x14ac:dyDescent="0.25">
      <c r="A4832">
        <v>4826</v>
      </c>
      <c r="B4832" t="s">
        <v>3</v>
      </c>
      <c r="C4832" t="s">
        <v>3</v>
      </c>
    </row>
    <row r="4833" spans="1:3" x14ac:dyDescent="0.25">
      <c r="A4833">
        <v>4827</v>
      </c>
      <c r="B4833" t="s">
        <v>18</v>
      </c>
      <c r="C4833" t="s">
        <v>1</v>
      </c>
    </row>
    <row r="4834" spans="1:3" x14ac:dyDescent="0.25">
      <c r="A4834">
        <v>4828</v>
      </c>
      <c r="B4834" t="s">
        <v>1</v>
      </c>
      <c r="C4834" t="s">
        <v>1</v>
      </c>
    </row>
    <row r="4835" spans="1:3" x14ac:dyDescent="0.25">
      <c r="A4835">
        <v>4829</v>
      </c>
      <c r="B4835" t="s">
        <v>1</v>
      </c>
      <c r="C4835" t="s">
        <v>1</v>
      </c>
    </row>
    <row r="4836" spans="1:3" x14ac:dyDescent="0.25">
      <c r="A4836">
        <v>4830</v>
      </c>
      <c r="B4836" t="s">
        <v>3</v>
      </c>
      <c r="C4836" t="s">
        <v>18</v>
      </c>
    </row>
    <row r="4837" spans="1:3" x14ac:dyDescent="0.25">
      <c r="A4837">
        <v>4831</v>
      </c>
      <c r="B4837" t="s">
        <v>2</v>
      </c>
      <c r="C4837" t="s">
        <v>2</v>
      </c>
    </row>
    <row r="4838" spans="1:3" x14ac:dyDescent="0.25">
      <c r="A4838">
        <v>4832</v>
      </c>
      <c r="B4838" t="s">
        <v>1</v>
      </c>
      <c r="C4838" t="s">
        <v>1</v>
      </c>
    </row>
    <row r="4839" spans="1:3" x14ac:dyDescent="0.25">
      <c r="A4839">
        <v>4833</v>
      </c>
      <c r="B4839" t="s">
        <v>2</v>
      </c>
      <c r="C4839" t="s">
        <v>2</v>
      </c>
    </row>
    <row r="4840" spans="1:3" x14ac:dyDescent="0.25">
      <c r="A4840">
        <v>4834</v>
      </c>
      <c r="B4840" t="s">
        <v>3</v>
      </c>
      <c r="C4840" t="s">
        <v>1</v>
      </c>
    </row>
    <row r="4841" spans="1:3" x14ac:dyDescent="0.25">
      <c r="A4841">
        <v>4835</v>
      </c>
      <c r="B4841" t="s">
        <v>1</v>
      </c>
      <c r="C4841" t="s">
        <v>1</v>
      </c>
    </row>
    <row r="4842" spans="1:3" x14ac:dyDescent="0.25">
      <c r="A4842">
        <v>4836</v>
      </c>
      <c r="B4842" t="s">
        <v>2</v>
      </c>
      <c r="C4842" t="s">
        <v>2</v>
      </c>
    </row>
    <row r="4843" spans="1:3" x14ac:dyDescent="0.25">
      <c r="A4843">
        <v>4837</v>
      </c>
      <c r="B4843" t="s">
        <v>1</v>
      </c>
      <c r="C4843" t="s">
        <v>3</v>
      </c>
    </row>
    <row r="4844" spans="1:3" x14ac:dyDescent="0.25">
      <c r="A4844">
        <v>4838</v>
      </c>
      <c r="B4844" t="s">
        <v>2</v>
      </c>
      <c r="C4844" t="s">
        <v>2</v>
      </c>
    </row>
    <row r="4845" spans="1:3" x14ac:dyDescent="0.25">
      <c r="A4845">
        <v>4839</v>
      </c>
      <c r="B4845" t="s">
        <v>18</v>
      </c>
      <c r="C4845" t="s">
        <v>18</v>
      </c>
    </row>
    <row r="4846" spans="1:3" x14ac:dyDescent="0.25">
      <c r="A4846">
        <v>4840</v>
      </c>
      <c r="B4846" t="s">
        <v>3</v>
      </c>
      <c r="C4846" t="s">
        <v>3</v>
      </c>
    </row>
    <row r="4847" spans="1:3" x14ac:dyDescent="0.25">
      <c r="A4847">
        <v>4841</v>
      </c>
      <c r="B4847" t="s">
        <v>1</v>
      </c>
      <c r="C4847" t="s">
        <v>1</v>
      </c>
    </row>
    <row r="4848" spans="1:3" x14ac:dyDescent="0.25">
      <c r="A4848">
        <v>4842</v>
      </c>
      <c r="B4848" t="s">
        <v>3</v>
      </c>
      <c r="C4848" t="s">
        <v>18</v>
      </c>
    </row>
    <row r="4849" spans="1:3" x14ac:dyDescent="0.25">
      <c r="A4849">
        <v>4843</v>
      </c>
      <c r="B4849" t="s">
        <v>3</v>
      </c>
      <c r="C4849" t="s">
        <v>1</v>
      </c>
    </row>
    <row r="4850" spans="1:3" x14ac:dyDescent="0.25">
      <c r="A4850">
        <v>4844</v>
      </c>
      <c r="B4850" t="s">
        <v>1</v>
      </c>
      <c r="C4850" t="s">
        <v>1</v>
      </c>
    </row>
    <row r="4851" spans="1:3" x14ac:dyDescent="0.25">
      <c r="A4851">
        <v>4845</v>
      </c>
      <c r="B4851" t="s">
        <v>2</v>
      </c>
      <c r="C4851" t="s">
        <v>2</v>
      </c>
    </row>
    <row r="4852" spans="1:3" x14ac:dyDescent="0.25">
      <c r="A4852">
        <v>4846</v>
      </c>
      <c r="B4852" t="s">
        <v>3</v>
      </c>
      <c r="C4852" t="s">
        <v>1</v>
      </c>
    </row>
    <row r="4853" spans="1:3" x14ac:dyDescent="0.25">
      <c r="A4853">
        <v>4847</v>
      </c>
      <c r="B4853" t="s">
        <v>2</v>
      </c>
      <c r="C4853" t="s">
        <v>2</v>
      </c>
    </row>
    <row r="4854" spans="1:3" x14ac:dyDescent="0.25">
      <c r="A4854">
        <v>4848</v>
      </c>
      <c r="B4854" t="s">
        <v>18</v>
      </c>
      <c r="C4854" t="s">
        <v>3</v>
      </c>
    </row>
    <row r="4855" spans="1:3" x14ac:dyDescent="0.25">
      <c r="A4855">
        <v>4849</v>
      </c>
      <c r="B4855" t="s">
        <v>1</v>
      </c>
      <c r="C4855" t="s">
        <v>18</v>
      </c>
    </row>
    <row r="4856" spans="1:3" x14ac:dyDescent="0.25">
      <c r="A4856">
        <v>4850</v>
      </c>
      <c r="B4856" t="s">
        <v>18</v>
      </c>
      <c r="C4856" t="s">
        <v>3</v>
      </c>
    </row>
    <row r="4857" spans="1:3" x14ac:dyDescent="0.25">
      <c r="A4857">
        <v>4851</v>
      </c>
      <c r="B4857" t="s">
        <v>3</v>
      </c>
      <c r="C4857" t="s">
        <v>1</v>
      </c>
    </row>
    <row r="4858" spans="1:3" x14ac:dyDescent="0.25">
      <c r="A4858">
        <v>4852</v>
      </c>
      <c r="B4858" t="s">
        <v>1</v>
      </c>
      <c r="C4858" t="s">
        <v>1</v>
      </c>
    </row>
    <row r="4859" spans="1:3" x14ac:dyDescent="0.25">
      <c r="A4859">
        <v>4853</v>
      </c>
      <c r="B4859" t="s">
        <v>1</v>
      </c>
      <c r="C4859" t="s">
        <v>1</v>
      </c>
    </row>
    <row r="4860" spans="1:3" x14ac:dyDescent="0.25">
      <c r="A4860">
        <v>4854</v>
      </c>
      <c r="B4860" t="s">
        <v>3</v>
      </c>
      <c r="C4860" t="s">
        <v>1</v>
      </c>
    </row>
    <row r="4861" spans="1:3" x14ac:dyDescent="0.25">
      <c r="A4861">
        <v>4855</v>
      </c>
      <c r="B4861" t="s">
        <v>18</v>
      </c>
      <c r="C4861" t="s">
        <v>18</v>
      </c>
    </row>
    <row r="4862" spans="1:3" x14ac:dyDescent="0.25">
      <c r="A4862">
        <v>4856</v>
      </c>
      <c r="B4862" t="s">
        <v>3</v>
      </c>
      <c r="C4862" t="s">
        <v>1</v>
      </c>
    </row>
    <row r="4863" spans="1:3" x14ac:dyDescent="0.25">
      <c r="A4863">
        <v>4857</v>
      </c>
      <c r="B4863" t="s">
        <v>2</v>
      </c>
      <c r="C4863" t="s">
        <v>2</v>
      </c>
    </row>
    <row r="4864" spans="1:3" x14ac:dyDescent="0.25">
      <c r="A4864">
        <v>4858</v>
      </c>
      <c r="B4864" t="s">
        <v>1</v>
      </c>
      <c r="C4864" t="s">
        <v>1</v>
      </c>
    </row>
    <row r="4865" spans="1:3" x14ac:dyDescent="0.25">
      <c r="A4865">
        <v>4859</v>
      </c>
      <c r="B4865" t="s">
        <v>3</v>
      </c>
      <c r="C4865" t="s">
        <v>1</v>
      </c>
    </row>
    <row r="4866" spans="1:3" x14ac:dyDescent="0.25">
      <c r="A4866">
        <v>4860</v>
      </c>
      <c r="B4866" t="s">
        <v>3</v>
      </c>
      <c r="C4866" t="s">
        <v>1</v>
      </c>
    </row>
    <row r="4867" spans="1:3" x14ac:dyDescent="0.25">
      <c r="A4867">
        <v>4861</v>
      </c>
      <c r="B4867" t="s">
        <v>3</v>
      </c>
      <c r="C4867" t="s">
        <v>1</v>
      </c>
    </row>
    <row r="4868" spans="1:3" x14ac:dyDescent="0.25">
      <c r="A4868">
        <v>4862</v>
      </c>
      <c r="B4868" t="s">
        <v>1</v>
      </c>
      <c r="C4868" t="s">
        <v>1</v>
      </c>
    </row>
    <row r="4869" spans="1:3" x14ac:dyDescent="0.25">
      <c r="A4869">
        <v>4863</v>
      </c>
      <c r="B4869" t="s">
        <v>2</v>
      </c>
      <c r="C4869" t="s">
        <v>2</v>
      </c>
    </row>
    <row r="4870" spans="1:3" x14ac:dyDescent="0.25">
      <c r="A4870">
        <v>4864</v>
      </c>
      <c r="B4870" t="s">
        <v>2</v>
      </c>
      <c r="C4870" t="s">
        <v>2</v>
      </c>
    </row>
    <row r="4871" spans="1:3" x14ac:dyDescent="0.25">
      <c r="A4871">
        <v>4865</v>
      </c>
      <c r="B4871" t="s">
        <v>3</v>
      </c>
      <c r="C4871" t="s">
        <v>1</v>
      </c>
    </row>
    <row r="4872" spans="1:3" x14ac:dyDescent="0.25">
      <c r="A4872">
        <v>4866</v>
      </c>
      <c r="B4872" t="s">
        <v>18</v>
      </c>
      <c r="C4872" t="s">
        <v>2</v>
      </c>
    </row>
    <row r="4873" spans="1:3" x14ac:dyDescent="0.25">
      <c r="A4873">
        <v>4867</v>
      </c>
      <c r="B4873" t="s">
        <v>18</v>
      </c>
      <c r="C4873" t="s">
        <v>18</v>
      </c>
    </row>
    <row r="4874" spans="1:3" x14ac:dyDescent="0.25">
      <c r="A4874">
        <v>4868</v>
      </c>
      <c r="B4874" t="s">
        <v>1</v>
      </c>
      <c r="C4874" t="s">
        <v>1</v>
      </c>
    </row>
    <row r="4875" spans="1:3" x14ac:dyDescent="0.25">
      <c r="A4875">
        <v>4869</v>
      </c>
      <c r="B4875" t="s">
        <v>2</v>
      </c>
      <c r="C4875" t="s">
        <v>2</v>
      </c>
    </row>
    <row r="4876" spans="1:3" x14ac:dyDescent="0.25">
      <c r="A4876">
        <v>4870</v>
      </c>
      <c r="B4876" t="s">
        <v>18</v>
      </c>
      <c r="C4876" t="s">
        <v>3</v>
      </c>
    </row>
    <row r="4877" spans="1:3" x14ac:dyDescent="0.25">
      <c r="A4877">
        <v>4871</v>
      </c>
      <c r="B4877" t="s">
        <v>3</v>
      </c>
      <c r="C4877" t="s">
        <v>1</v>
      </c>
    </row>
    <row r="4878" spans="1:3" x14ac:dyDescent="0.25">
      <c r="A4878">
        <v>4872</v>
      </c>
      <c r="B4878" t="s">
        <v>3</v>
      </c>
      <c r="C4878" t="s">
        <v>1</v>
      </c>
    </row>
    <row r="4879" spans="1:3" x14ac:dyDescent="0.25">
      <c r="A4879">
        <v>4873</v>
      </c>
      <c r="B4879" t="s">
        <v>1</v>
      </c>
      <c r="C4879" t="s">
        <v>1</v>
      </c>
    </row>
    <row r="4880" spans="1:3" x14ac:dyDescent="0.25">
      <c r="A4880">
        <v>4874</v>
      </c>
      <c r="B4880" t="s">
        <v>3</v>
      </c>
      <c r="C4880" t="s">
        <v>18</v>
      </c>
    </row>
    <row r="4881" spans="1:3" x14ac:dyDescent="0.25">
      <c r="A4881">
        <v>4875</v>
      </c>
      <c r="B4881" t="s">
        <v>2</v>
      </c>
      <c r="C4881" t="s">
        <v>2</v>
      </c>
    </row>
    <row r="4882" spans="1:3" x14ac:dyDescent="0.25">
      <c r="A4882">
        <v>4876</v>
      </c>
      <c r="B4882" t="s">
        <v>2</v>
      </c>
      <c r="C4882" t="s">
        <v>2</v>
      </c>
    </row>
    <row r="4883" spans="1:3" x14ac:dyDescent="0.25">
      <c r="A4883">
        <v>4877</v>
      </c>
      <c r="B4883" t="s">
        <v>2</v>
      </c>
      <c r="C4883" t="s">
        <v>2</v>
      </c>
    </row>
    <row r="4884" spans="1:3" x14ac:dyDescent="0.25">
      <c r="A4884">
        <v>4878</v>
      </c>
      <c r="B4884" t="s">
        <v>3</v>
      </c>
      <c r="C4884" t="s">
        <v>18</v>
      </c>
    </row>
    <row r="4885" spans="1:3" x14ac:dyDescent="0.25">
      <c r="A4885">
        <v>4879</v>
      </c>
      <c r="B4885" t="s">
        <v>18</v>
      </c>
      <c r="C4885" t="s">
        <v>1</v>
      </c>
    </row>
    <row r="4886" spans="1:3" x14ac:dyDescent="0.25">
      <c r="A4886">
        <v>4880</v>
      </c>
      <c r="B4886" t="s">
        <v>18</v>
      </c>
      <c r="C4886" t="s">
        <v>3</v>
      </c>
    </row>
    <row r="4887" spans="1:3" x14ac:dyDescent="0.25">
      <c r="A4887">
        <v>4881</v>
      </c>
      <c r="B4887" t="s">
        <v>18</v>
      </c>
      <c r="C4887" t="s">
        <v>18</v>
      </c>
    </row>
    <row r="4888" spans="1:3" x14ac:dyDescent="0.25">
      <c r="A4888">
        <v>4882</v>
      </c>
      <c r="B4888" t="s">
        <v>18</v>
      </c>
      <c r="C4888" t="s">
        <v>1</v>
      </c>
    </row>
    <row r="4889" spans="1:3" x14ac:dyDescent="0.25">
      <c r="A4889">
        <v>4883</v>
      </c>
      <c r="B4889" t="s">
        <v>18</v>
      </c>
      <c r="C4889" t="s">
        <v>18</v>
      </c>
    </row>
    <row r="4890" spans="1:3" x14ac:dyDescent="0.25">
      <c r="A4890">
        <v>4884</v>
      </c>
      <c r="B4890" t="s">
        <v>3</v>
      </c>
      <c r="C4890" t="s">
        <v>1</v>
      </c>
    </row>
    <row r="4891" spans="1:3" x14ac:dyDescent="0.25">
      <c r="A4891">
        <v>4885</v>
      </c>
      <c r="B4891" t="s">
        <v>2</v>
      </c>
      <c r="C4891" t="s">
        <v>2</v>
      </c>
    </row>
    <row r="4892" spans="1:3" x14ac:dyDescent="0.25">
      <c r="A4892">
        <v>4886</v>
      </c>
      <c r="B4892" t="s">
        <v>2</v>
      </c>
      <c r="C4892" t="s">
        <v>2</v>
      </c>
    </row>
    <row r="4893" spans="1:3" x14ac:dyDescent="0.25">
      <c r="A4893">
        <v>4887</v>
      </c>
      <c r="B4893" t="s">
        <v>18</v>
      </c>
      <c r="C4893" t="s">
        <v>2</v>
      </c>
    </row>
    <row r="4894" spans="1:3" x14ac:dyDescent="0.25">
      <c r="A4894">
        <v>4888</v>
      </c>
      <c r="B4894" t="s">
        <v>1</v>
      </c>
      <c r="C4894" t="s">
        <v>1</v>
      </c>
    </row>
    <row r="4895" spans="1:3" x14ac:dyDescent="0.25">
      <c r="A4895">
        <v>4889</v>
      </c>
      <c r="B4895" t="s">
        <v>3</v>
      </c>
      <c r="C4895" t="s">
        <v>1</v>
      </c>
    </row>
    <row r="4896" spans="1:3" x14ac:dyDescent="0.25">
      <c r="A4896">
        <v>4890</v>
      </c>
      <c r="B4896" t="s">
        <v>1</v>
      </c>
      <c r="C4896" t="s">
        <v>18</v>
      </c>
    </row>
    <row r="4897" spans="1:3" x14ac:dyDescent="0.25">
      <c r="A4897">
        <v>4891</v>
      </c>
      <c r="B4897" t="s">
        <v>1</v>
      </c>
      <c r="C4897" t="s">
        <v>1</v>
      </c>
    </row>
    <row r="4898" spans="1:3" x14ac:dyDescent="0.25">
      <c r="A4898">
        <v>4892</v>
      </c>
      <c r="B4898" t="s">
        <v>18</v>
      </c>
      <c r="C4898" t="s">
        <v>18</v>
      </c>
    </row>
    <row r="4899" spans="1:3" x14ac:dyDescent="0.25">
      <c r="A4899">
        <v>4893</v>
      </c>
      <c r="B4899" t="s">
        <v>1</v>
      </c>
      <c r="C4899" t="s">
        <v>1</v>
      </c>
    </row>
    <row r="4900" spans="1:3" x14ac:dyDescent="0.25">
      <c r="A4900">
        <v>4894</v>
      </c>
      <c r="B4900" t="s">
        <v>3</v>
      </c>
      <c r="C4900" t="s">
        <v>1</v>
      </c>
    </row>
    <row r="4901" spans="1:3" x14ac:dyDescent="0.25">
      <c r="A4901">
        <v>4895</v>
      </c>
      <c r="B4901" t="s">
        <v>2</v>
      </c>
      <c r="C4901" t="s">
        <v>2</v>
      </c>
    </row>
    <row r="4902" spans="1:3" x14ac:dyDescent="0.25">
      <c r="A4902">
        <v>4896</v>
      </c>
      <c r="B4902" t="s">
        <v>2</v>
      </c>
      <c r="C4902" t="s">
        <v>2</v>
      </c>
    </row>
    <row r="4903" spans="1:3" x14ac:dyDescent="0.25">
      <c r="A4903">
        <v>4897</v>
      </c>
      <c r="B4903" t="s">
        <v>3</v>
      </c>
      <c r="C4903" t="s">
        <v>18</v>
      </c>
    </row>
    <row r="4904" spans="1:3" x14ac:dyDescent="0.25">
      <c r="A4904">
        <v>4898</v>
      </c>
      <c r="B4904" t="s">
        <v>18</v>
      </c>
      <c r="C4904" t="s">
        <v>2</v>
      </c>
    </row>
    <row r="4905" spans="1:3" x14ac:dyDescent="0.25">
      <c r="A4905">
        <v>4899</v>
      </c>
      <c r="B4905" t="s">
        <v>18</v>
      </c>
      <c r="C4905" t="s">
        <v>18</v>
      </c>
    </row>
    <row r="4906" spans="1:3" x14ac:dyDescent="0.25">
      <c r="A4906">
        <v>4900</v>
      </c>
      <c r="B4906" t="s">
        <v>2</v>
      </c>
      <c r="C4906" t="s">
        <v>2</v>
      </c>
    </row>
    <row r="4907" spans="1:3" x14ac:dyDescent="0.25">
      <c r="A4907">
        <v>4901</v>
      </c>
      <c r="B4907" t="s">
        <v>18</v>
      </c>
      <c r="C4907" t="s">
        <v>2</v>
      </c>
    </row>
    <row r="4908" spans="1:3" x14ac:dyDescent="0.25">
      <c r="A4908">
        <v>4902</v>
      </c>
      <c r="B4908" t="s">
        <v>1</v>
      </c>
      <c r="C4908" t="s">
        <v>1</v>
      </c>
    </row>
    <row r="4909" spans="1:3" x14ac:dyDescent="0.25">
      <c r="A4909">
        <v>4903</v>
      </c>
      <c r="B4909" t="s">
        <v>3</v>
      </c>
      <c r="C4909" t="s">
        <v>1</v>
      </c>
    </row>
    <row r="4910" spans="1:3" x14ac:dyDescent="0.25">
      <c r="A4910">
        <v>4904</v>
      </c>
      <c r="B4910" t="s">
        <v>3</v>
      </c>
      <c r="C4910" t="s">
        <v>1</v>
      </c>
    </row>
    <row r="4911" spans="1:3" x14ac:dyDescent="0.25">
      <c r="A4911">
        <v>4905</v>
      </c>
      <c r="B4911" t="s">
        <v>2</v>
      </c>
      <c r="C4911" t="s">
        <v>2</v>
      </c>
    </row>
    <row r="4912" spans="1:3" x14ac:dyDescent="0.25">
      <c r="A4912">
        <v>4906</v>
      </c>
      <c r="B4912" t="s">
        <v>18</v>
      </c>
      <c r="C4912" t="s">
        <v>3</v>
      </c>
    </row>
    <row r="4913" spans="1:3" x14ac:dyDescent="0.25">
      <c r="A4913">
        <v>4907</v>
      </c>
      <c r="B4913" t="s">
        <v>18</v>
      </c>
      <c r="C4913" t="s">
        <v>2</v>
      </c>
    </row>
    <row r="4914" spans="1:3" x14ac:dyDescent="0.25">
      <c r="A4914">
        <v>4908</v>
      </c>
      <c r="B4914" t="s">
        <v>2</v>
      </c>
      <c r="C4914" t="s">
        <v>2</v>
      </c>
    </row>
    <row r="4915" spans="1:3" x14ac:dyDescent="0.25">
      <c r="A4915">
        <v>4909</v>
      </c>
      <c r="B4915" t="s">
        <v>2</v>
      </c>
      <c r="C4915" t="s">
        <v>2</v>
      </c>
    </row>
    <row r="4916" spans="1:3" x14ac:dyDescent="0.25">
      <c r="A4916">
        <v>4910</v>
      </c>
      <c r="B4916" t="s">
        <v>2</v>
      </c>
      <c r="C4916" t="s">
        <v>2</v>
      </c>
    </row>
    <row r="4917" spans="1:3" x14ac:dyDescent="0.25">
      <c r="A4917">
        <v>4911</v>
      </c>
      <c r="B4917" t="s">
        <v>18</v>
      </c>
      <c r="C4917" t="s">
        <v>2</v>
      </c>
    </row>
    <row r="4918" spans="1:3" x14ac:dyDescent="0.25">
      <c r="A4918">
        <v>4912</v>
      </c>
      <c r="B4918" t="s">
        <v>2</v>
      </c>
      <c r="C4918" t="s">
        <v>2</v>
      </c>
    </row>
    <row r="4919" spans="1:3" x14ac:dyDescent="0.25">
      <c r="A4919">
        <v>4913</v>
      </c>
      <c r="B4919" t="s">
        <v>18</v>
      </c>
      <c r="C4919" t="s">
        <v>3</v>
      </c>
    </row>
    <row r="4920" spans="1:3" x14ac:dyDescent="0.25">
      <c r="A4920">
        <v>4914</v>
      </c>
      <c r="B4920" t="s">
        <v>18</v>
      </c>
      <c r="C4920" t="s">
        <v>1</v>
      </c>
    </row>
    <row r="4921" spans="1:3" x14ac:dyDescent="0.25">
      <c r="A4921">
        <v>4915</v>
      </c>
      <c r="B4921" t="s">
        <v>18</v>
      </c>
      <c r="C4921" t="s">
        <v>3</v>
      </c>
    </row>
    <row r="4922" spans="1:3" x14ac:dyDescent="0.25">
      <c r="A4922">
        <v>4916</v>
      </c>
      <c r="B4922" t="s">
        <v>2</v>
      </c>
      <c r="C4922" t="s">
        <v>2</v>
      </c>
    </row>
    <row r="4923" spans="1:3" x14ac:dyDescent="0.25">
      <c r="A4923">
        <v>4917</v>
      </c>
      <c r="B4923" t="s">
        <v>2</v>
      </c>
      <c r="C4923" t="s">
        <v>2</v>
      </c>
    </row>
    <row r="4924" spans="1:3" x14ac:dyDescent="0.25">
      <c r="A4924">
        <v>4918</v>
      </c>
      <c r="B4924" t="s">
        <v>3</v>
      </c>
      <c r="C4924" t="s">
        <v>2</v>
      </c>
    </row>
    <row r="4925" spans="1:3" x14ac:dyDescent="0.25">
      <c r="A4925">
        <v>4919</v>
      </c>
      <c r="B4925" t="s">
        <v>3</v>
      </c>
      <c r="C4925" t="s">
        <v>1</v>
      </c>
    </row>
    <row r="4926" spans="1:3" x14ac:dyDescent="0.25">
      <c r="A4926">
        <v>4920</v>
      </c>
      <c r="B4926" t="s">
        <v>3</v>
      </c>
      <c r="C4926" t="s">
        <v>1</v>
      </c>
    </row>
    <row r="4927" spans="1:3" x14ac:dyDescent="0.25">
      <c r="A4927">
        <v>4921</v>
      </c>
      <c r="B4927" t="s">
        <v>1</v>
      </c>
      <c r="C4927" t="s">
        <v>3</v>
      </c>
    </row>
    <row r="4928" spans="1:3" x14ac:dyDescent="0.25">
      <c r="A4928">
        <v>4922</v>
      </c>
      <c r="B4928" t="s">
        <v>18</v>
      </c>
      <c r="C4928" t="s">
        <v>3</v>
      </c>
    </row>
    <row r="4929" spans="1:3" x14ac:dyDescent="0.25">
      <c r="A4929">
        <v>4923</v>
      </c>
      <c r="B4929" t="s">
        <v>1</v>
      </c>
      <c r="C4929" t="s">
        <v>1</v>
      </c>
    </row>
    <row r="4930" spans="1:3" x14ac:dyDescent="0.25">
      <c r="A4930">
        <v>4924</v>
      </c>
      <c r="B4930" t="s">
        <v>3</v>
      </c>
      <c r="C4930" t="s">
        <v>1</v>
      </c>
    </row>
    <row r="4931" spans="1:3" x14ac:dyDescent="0.25">
      <c r="A4931">
        <v>4925</v>
      </c>
      <c r="B4931" t="s">
        <v>1</v>
      </c>
      <c r="C4931" t="s">
        <v>1</v>
      </c>
    </row>
    <row r="4932" spans="1:3" x14ac:dyDescent="0.25">
      <c r="A4932">
        <v>4926</v>
      </c>
      <c r="B4932" t="s">
        <v>3</v>
      </c>
      <c r="C4932" t="s">
        <v>1</v>
      </c>
    </row>
    <row r="4933" spans="1:3" x14ac:dyDescent="0.25">
      <c r="A4933">
        <v>4927</v>
      </c>
      <c r="B4933" t="s">
        <v>1</v>
      </c>
      <c r="C4933" t="s">
        <v>1</v>
      </c>
    </row>
    <row r="4934" spans="1:3" x14ac:dyDescent="0.25">
      <c r="A4934">
        <v>4928</v>
      </c>
      <c r="B4934" t="s">
        <v>3</v>
      </c>
      <c r="C4934" t="s">
        <v>18</v>
      </c>
    </row>
    <row r="4935" spans="1:3" x14ac:dyDescent="0.25">
      <c r="A4935">
        <v>4929</v>
      </c>
      <c r="B4935" t="s">
        <v>2</v>
      </c>
      <c r="C4935" t="s">
        <v>2</v>
      </c>
    </row>
    <row r="4936" spans="1:3" x14ac:dyDescent="0.25">
      <c r="A4936">
        <v>4930</v>
      </c>
      <c r="B4936" t="s">
        <v>18</v>
      </c>
      <c r="C4936" t="s">
        <v>18</v>
      </c>
    </row>
    <row r="4937" spans="1:3" x14ac:dyDescent="0.25">
      <c r="A4937">
        <v>4931</v>
      </c>
      <c r="B4937" t="s">
        <v>1</v>
      </c>
      <c r="C4937" t="s">
        <v>1</v>
      </c>
    </row>
    <row r="4938" spans="1:3" x14ac:dyDescent="0.25">
      <c r="A4938">
        <v>4932</v>
      </c>
      <c r="B4938" t="s">
        <v>2</v>
      </c>
      <c r="C4938" t="s">
        <v>2</v>
      </c>
    </row>
    <row r="4939" spans="1:3" x14ac:dyDescent="0.25">
      <c r="A4939">
        <v>4933</v>
      </c>
      <c r="B4939" t="s">
        <v>2</v>
      </c>
      <c r="C4939" t="s">
        <v>2</v>
      </c>
    </row>
    <row r="4940" spans="1:3" x14ac:dyDescent="0.25">
      <c r="A4940">
        <v>4934</v>
      </c>
      <c r="B4940" t="s">
        <v>3</v>
      </c>
      <c r="C4940" t="s">
        <v>18</v>
      </c>
    </row>
    <row r="4941" spans="1:3" x14ac:dyDescent="0.25">
      <c r="A4941">
        <v>4935</v>
      </c>
      <c r="B4941" t="s">
        <v>1</v>
      </c>
      <c r="C4941" t="s">
        <v>1</v>
      </c>
    </row>
    <row r="4942" spans="1:3" x14ac:dyDescent="0.25">
      <c r="A4942">
        <v>4936</v>
      </c>
      <c r="B4942" t="s">
        <v>18</v>
      </c>
      <c r="C4942" t="s">
        <v>18</v>
      </c>
    </row>
    <row r="4943" spans="1:3" x14ac:dyDescent="0.25">
      <c r="A4943">
        <v>4937</v>
      </c>
      <c r="B4943" t="s">
        <v>1</v>
      </c>
      <c r="C4943" t="s">
        <v>1</v>
      </c>
    </row>
    <row r="4944" spans="1:3" x14ac:dyDescent="0.25">
      <c r="A4944">
        <v>4938</v>
      </c>
      <c r="B4944" t="s">
        <v>18</v>
      </c>
      <c r="C4944" t="s">
        <v>2</v>
      </c>
    </row>
    <row r="4945" spans="1:3" x14ac:dyDescent="0.25">
      <c r="A4945">
        <v>4939</v>
      </c>
      <c r="B4945" t="s">
        <v>1</v>
      </c>
      <c r="C4945" t="s">
        <v>3</v>
      </c>
    </row>
    <row r="4946" spans="1:3" x14ac:dyDescent="0.25">
      <c r="A4946">
        <v>4940</v>
      </c>
      <c r="B4946" t="s">
        <v>2</v>
      </c>
      <c r="C4946" t="s">
        <v>2</v>
      </c>
    </row>
    <row r="4947" spans="1:3" x14ac:dyDescent="0.25">
      <c r="A4947">
        <v>4941</v>
      </c>
      <c r="B4947" t="s">
        <v>18</v>
      </c>
      <c r="C4947" t="s">
        <v>18</v>
      </c>
    </row>
    <row r="4948" spans="1:3" x14ac:dyDescent="0.25">
      <c r="A4948">
        <v>4942</v>
      </c>
      <c r="B4948" t="s">
        <v>1</v>
      </c>
      <c r="C4948" t="s">
        <v>1</v>
      </c>
    </row>
    <row r="4949" spans="1:3" x14ac:dyDescent="0.25">
      <c r="A4949">
        <v>4943</v>
      </c>
      <c r="B4949" t="s">
        <v>18</v>
      </c>
      <c r="C4949" t="s">
        <v>3</v>
      </c>
    </row>
    <row r="4950" spans="1:3" x14ac:dyDescent="0.25">
      <c r="A4950">
        <v>4944</v>
      </c>
      <c r="B4950" t="s">
        <v>18</v>
      </c>
      <c r="C4950" t="s">
        <v>3</v>
      </c>
    </row>
    <row r="4951" spans="1:3" x14ac:dyDescent="0.25">
      <c r="A4951">
        <v>4945</v>
      </c>
      <c r="B4951" t="s">
        <v>3</v>
      </c>
      <c r="C4951" t="s">
        <v>1</v>
      </c>
    </row>
    <row r="4952" spans="1:3" x14ac:dyDescent="0.25">
      <c r="A4952">
        <v>4946</v>
      </c>
      <c r="B4952" t="s">
        <v>18</v>
      </c>
      <c r="C4952" t="s">
        <v>3</v>
      </c>
    </row>
    <row r="4953" spans="1:3" x14ac:dyDescent="0.25">
      <c r="A4953">
        <v>4947</v>
      </c>
      <c r="B4953" t="s">
        <v>18</v>
      </c>
      <c r="C4953" t="s">
        <v>18</v>
      </c>
    </row>
    <row r="4954" spans="1:3" x14ac:dyDescent="0.25">
      <c r="A4954">
        <v>4948</v>
      </c>
      <c r="B4954" t="s">
        <v>2</v>
      </c>
      <c r="C4954" t="s">
        <v>2</v>
      </c>
    </row>
    <row r="4955" spans="1:3" x14ac:dyDescent="0.25">
      <c r="A4955">
        <v>4949</v>
      </c>
      <c r="B4955" t="s">
        <v>2</v>
      </c>
      <c r="C4955" t="s">
        <v>2</v>
      </c>
    </row>
    <row r="4956" spans="1:3" x14ac:dyDescent="0.25">
      <c r="A4956">
        <v>4950</v>
      </c>
      <c r="B4956" t="s">
        <v>18</v>
      </c>
      <c r="C4956" t="s">
        <v>3</v>
      </c>
    </row>
    <row r="4957" spans="1:3" x14ac:dyDescent="0.25">
      <c r="A4957">
        <v>4951</v>
      </c>
      <c r="B4957" t="s">
        <v>2</v>
      </c>
      <c r="C4957" t="s">
        <v>2</v>
      </c>
    </row>
    <row r="4958" spans="1:3" x14ac:dyDescent="0.25">
      <c r="A4958">
        <v>4952</v>
      </c>
      <c r="B4958" t="s">
        <v>1</v>
      </c>
      <c r="C4958" t="s">
        <v>1</v>
      </c>
    </row>
    <row r="4959" spans="1:3" x14ac:dyDescent="0.25">
      <c r="A4959">
        <v>4953</v>
      </c>
      <c r="B4959" t="s">
        <v>3</v>
      </c>
      <c r="C4959" t="s">
        <v>1</v>
      </c>
    </row>
    <row r="4960" spans="1:3" x14ac:dyDescent="0.25">
      <c r="A4960">
        <v>4954</v>
      </c>
      <c r="B4960" t="s">
        <v>2</v>
      </c>
      <c r="C4960" t="s">
        <v>2</v>
      </c>
    </row>
    <row r="4961" spans="1:3" x14ac:dyDescent="0.25">
      <c r="A4961">
        <v>4955</v>
      </c>
      <c r="B4961" t="s">
        <v>3</v>
      </c>
      <c r="C4961" t="s">
        <v>1</v>
      </c>
    </row>
    <row r="4962" spans="1:3" x14ac:dyDescent="0.25">
      <c r="A4962">
        <v>4956</v>
      </c>
      <c r="B4962" t="s">
        <v>2</v>
      </c>
      <c r="C4962" t="s">
        <v>2</v>
      </c>
    </row>
    <row r="4963" spans="1:3" x14ac:dyDescent="0.25">
      <c r="A4963">
        <v>4957</v>
      </c>
      <c r="B4963" t="s">
        <v>18</v>
      </c>
      <c r="C4963" t="s">
        <v>3</v>
      </c>
    </row>
    <row r="4964" spans="1:3" x14ac:dyDescent="0.25">
      <c r="A4964">
        <v>4958</v>
      </c>
      <c r="B4964" t="s">
        <v>3</v>
      </c>
      <c r="C4964" t="s">
        <v>1</v>
      </c>
    </row>
    <row r="4965" spans="1:3" x14ac:dyDescent="0.25">
      <c r="A4965">
        <v>4959</v>
      </c>
      <c r="B4965" t="s">
        <v>2</v>
      </c>
      <c r="C4965" t="s">
        <v>2</v>
      </c>
    </row>
    <row r="4966" spans="1:3" x14ac:dyDescent="0.25">
      <c r="A4966">
        <v>4960</v>
      </c>
      <c r="B4966" t="s">
        <v>18</v>
      </c>
      <c r="C4966" t="s">
        <v>2</v>
      </c>
    </row>
    <row r="4967" spans="1:3" x14ac:dyDescent="0.25">
      <c r="A4967">
        <v>4961</v>
      </c>
      <c r="B4967" t="s">
        <v>1</v>
      </c>
      <c r="C4967" t="s">
        <v>3</v>
      </c>
    </row>
    <row r="4968" spans="1:3" x14ac:dyDescent="0.25">
      <c r="A4968">
        <v>4962</v>
      </c>
      <c r="B4968" t="s">
        <v>3</v>
      </c>
      <c r="C4968" t="s">
        <v>1</v>
      </c>
    </row>
    <row r="4969" spans="1:3" x14ac:dyDescent="0.25">
      <c r="A4969">
        <v>4963</v>
      </c>
      <c r="B4969" t="s">
        <v>3</v>
      </c>
      <c r="C4969" t="s">
        <v>1</v>
      </c>
    </row>
    <row r="4970" spans="1:3" x14ac:dyDescent="0.25">
      <c r="A4970">
        <v>4964</v>
      </c>
      <c r="B4970" t="s">
        <v>2</v>
      </c>
      <c r="C4970" t="s">
        <v>2</v>
      </c>
    </row>
    <row r="4971" spans="1:3" x14ac:dyDescent="0.25">
      <c r="A4971">
        <v>4965</v>
      </c>
      <c r="B4971" t="s">
        <v>1</v>
      </c>
      <c r="C4971" t="s">
        <v>3</v>
      </c>
    </row>
    <row r="4972" spans="1:3" x14ac:dyDescent="0.25">
      <c r="A4972">
        <v>4966</v>
      </c>
      <c r="B4972" t="s">
        <v>2</v>
      </c>
      <c r="C4972" t="s">
        <v>2</v>
      </c>
    </row>
    <row r="4973" spans="1:3" x14ac:dyDescent="0.25">
      <c r="A4973">
        <v>4967</v>
      </c>
      <c r="B4973" t="s">
        <v>18</v>
      </c>
      <c r="C4973" t="s">
        <v>18</v>
      </c>
    </row>
    <row r="4974" spans="1:3" x14ac:dyDescent="0.25">
      <c r="A4974">
        <v>4968</v>
      </c>
      <c r="B4974" t="s">
        <v>1</v>
      </c>
      <c r="C4974" t="s">
        <v>1</v>
      </c>
    </row>
    <row r="4975" spans="1:3" x14ac:dyDescent="0.25">
      <c r="A4975">
        <v>4969</v>
      </c>
      <c r="B4975" t="s">
        <v>1</v>
      </c>
      <c r="C4975" t="s">
        <v>1</v>
      </c>
    </row>
    <row r="4976" spans="1:3" x14ac:dyDescent="0.25">
      <c r="A4976">
        <v>4970</v>
      </c>
      <c r="B4976" t="s">
        <v>1</v>
      </c>
      <c r="C4976" t="s">
        <v>1</v>
      </c>
    </row>
    <row r="4977" spans="1:3" x14ac:dyDescent="0.25">
      <c r="A4977">
        <v>4971</v>
      </c>
      <c r="B4977" t="s">
        <v>3</v>
      </c>
      <c r="C4977" t="s">
        <v>1</v>
      </c>
    </row>
    <row r="4978" spans="1:3" x14ac:dyDescent="0.25">
      <c r="A4978">
        <v>4972</v>
      </c>
      <c r="B4978" t="s">
        <v>1</v>
      </c>
      <c r="C4978" t="s">
        <v>1</v>
      </c>
    </row>
    <row r="4979" spans="1:3" x14ac:dyDescent="0.25">
      <c r="A4979">
        <v>4973</v>
      </c>
      <c r="B4979" t="s">
        <v>1</v>
      </c>
      <c r="C4979" t="s">
        <v>1</v>
      </c>
    </row>
    <row r="4980" spans="1:3" x14ac:dyDescent="0.25">
      <c r="A4980">
        <v>4974</v>
      </c>
      <c r="B4980" t="s">
        <v>3</v>
      </c>
      <c r="C4980" t="s">
        <v>3</v>
      </c>
    </row>
    <row r="4981" spans="1:3" x14ac:dyDescent="0.25">
      <c r="A4981">
        <v>4975</v>
      </c>
      <c r="B4981" t="s">
        <v>1</v>
      </c>
      <c r="C4981" t="s">
        <v>1</v>
      </c>
    </row>
    <row r="4982" spans="1:3" x14ac:dyDescent="0.25">
      <c r="A4982">
        <v>4976</v>
      </c>
      <c r="B4982" t="s">
        <v>2</v>
      </c>
      <c r="C4982" t="s">
        <v>2</v>
      </c>
    </row>
    <row r="4983" spans="1:3" x14ac:dyDescent="0.25">
      <c r="A4983">
        <v>4977</v>
      </c>
      <c r="B4983" t="s">
        <v>1</v>
      </c>
      <c r="C4983" t="s">
        <v>1</v>
      </c>
    </row>
    <row r="4984" spans="1:3" x14ac:dyDescent="0.25">
      <c r="A4984">
        <v>4978</v>
      </c>
      <c r="B4984" t="s">
        <v>18</v>
      </c>
      <c r="C4984" t="s">
        <v>3</v>
      </c>
    </row>
    <row r="4985" spans="1:3" x14ac:dyDescent="0.25">
      <c r="A4985">
        <v>4979</v>
      </c>
      <c r="B4985" t="s">
        <v>2</v>
      </c>
      <c r="C4985" t="s">
        <v>2</v>
      </c>
    </row>
    <row r="4986" spans="1:3" x14ac:dyDescent="0.25">
      <c r="A4986">
        <v>4980</v>
      </c>
      <c r="B4986" t="s">
        <v>3</v>
      </c>
      <c r="C4986" t="s">
        <v>1</v>
      </c>
    </row>
    <row r="4987" spans="1:3" x14ac:dyDescent="0.25">
      <c r="A4987">
        <v>4981</v>
      </c>
      <c r="B4987" t="s">
        <v>3</v>
      </c>
      <c r="C4987" t="s">
        <v>1</v>
      </c>
    </row>
    <row r="4988" spans="1:3" x14ac:dyDescent="0.25">
      <c r="A4988">
        <v>4982</v>
      </c>
      <c r="B4988" t="s">
        <v>2</v>
      </c>
      <c r="C4988" t="s">
        <v>2</v>
      </c>
    </row>
    <row r="4989" spans="1:3" x14ac:dyDescent="0.25">
      <c r="A4989">
        <v>4983</v>
      </c>
      <c r="B4989" t="s">
        <v>18</v>
      </c>
      <c r="C4989" t="s">
        <v>3</v>
      </c>
    </row>
    <row r="4990" spans="1:3" x14ac:dyDescent="0.25">
      <c r="A4990">
        <v>4984</v>
      </c>
      <c r="B4990" t="s">
        <v>3</v>
      </c>
      <c r="C4990" t="s">
        <v>3</v>
      </c>
    </row>
    <row r="4991" spans="1:3" x14ac:dyDescent="0.25">
      <c r="A4991">
        <v>4985</v>
      </c>
      <c r="B4991" t="s">
        <v>1</v>
      </c>
      <c r="C4991" t="s">
        <v>3</v>
      </c>
    </row>
    <row r="4992" spans="1:3" x14ac:dyDescent="0.25">
      <c r="A4992">
        <v>4986</v>
      </c>
      <c r="B4992" t="s">
        <v>2</v>
      </c>
      <c r="C4992" t="s">
        <v>2</v>
      </c>
    </row>
    <row r="4993" spans="1:3" x14ac:dyDescent="0.25">
      <c r="A4993">
        <v>4987</v>
      </c>
      <c r="B4993" t="s">
        <v>2</v>
      </c>
      <c r="C4993" t="s">
        <v>2</v>
      </c>
    </row>
    <row r="4994" spans="1:3" x14ac:dyDescent="0.25">
      <c r="A4994">
        <v>4988</v>
      </c>
      <c r="B4994" t="s">
        <v>2</v>
      </c>
      <c r="C4994" t="s">
        <v>2</v>
      </c>
    </row>
    <row r="4995" spans="1:3" x14ac:dyDescent="0.25">
      <c r="A4995">
        <v>4989</v>
      </c>
      <c r="B4995" t="s">
        <v>18</v>
      </c>
      <c r="C4995" t="s">
        <v>2</v>
      </c>
    </row>
    <row r="4996" spans="1:3" x14ac:dyDescent="0.25">
      <c r="A4996">
        <v>4990</v>
      </c>
      <c r="B4996" t="s">
        <v>18</v>
      </c>
      <c r="C4996" t="s">
        <v>2</v>
      </c>
    </row>
    <row r="4997" spans="1:3" x14ac:dyDescent="0.25">
      <c r="A4997">
        <v>4991</v>
      </c>
      <c r="B4997" t="s">
        <v>1</v>
      </c>
      <c r="C4997" t="s">
        <v>1</v>
      </c>
    </row>
    <row r="4998" spans="1:3" x14ac:dyDescent="0.25">
      <c r="A4998">
        <v>4992</v>
      </c>
      <c r="B4998" t="s">
        <v>1</v>
      </c>
      <c r="C4998" t="s">
        <v>1</v>
      </c>
    </row>
    <row r="4999" spans="1:3" x14ac:dyDescent="0.25">
      <c r="A4999">
        <v>4993</v>
      </c>
      <c r="B4999" t="s">
        <v>1</v>
      </c>
      <c r="C4999" t="s">
        <v>1</v>
      </c>
    </row>
    <row r="5000" spans="1:3" x14ac:dyDescent="0.25">
      <c r="A5000">
        <v>4994</v>
      </c>
      <c r="B5000" t="s">
        <v>3</v>
      </c>
      <c r="C5000" t="s">
        <v>1</v>
      </c>
    </row>
    <row r="5001" spans="1:3" x14ac:dyDescent="0.25">
      <c r="A5001">
        <v>4995</v>
      </c>
      <c r="B5001" t="s">
        <v>2</v>
      </c>
      <c r="C5001" t="s">
        <v>2</v>
      </c>
    </row>
    <row r="5002" spans="1:3" x14ac:dyDescent="0.25">
      <c r="A5002">
        <v>4996</v>
      </c>
      <c r="B5002" t="s">
        <v>1</v>
      </c>
      <c r="C5002" t="s">
        <v>1</v>
      </c>
    </row>
    <row r="5003" spans="1:3" x14ac:dyDescent="0.25">
      <c r="A5003">
        <v>4997</v>
      </c>
      <c r="B5003" t="s">
        <v>2</v>
      </c>
      <c r="C5003" t="s">
        <v>2</v>
      </c>
    </row>
    <row r="5004" spans="1:3" x14ac:dyDescent="0.25">
      <c r="A5004">
        <v>4998</v>
      </c>
      <c r="B5004" t="s">
        <v>1</v>
      </c>
      <c r="C5004" t="s">
        <v>1</v>
      </c>
    </row>
    <row r="5005" spans="1:3" x14ac:dyDescent="0.25">
      <c r="A5005">
        <v>4999</v>
      </c>
      <c r="B5005" t="s">
        <v>3</v>
      </c>
      <c r="C5005" t="s">
        <v>1</v>
      </c>
    </row>
    <row r="5006" spans="1:3" x14ac:dyDescent="0.25">
      <c r="A5006">
        <v>5000</v>
      </c>
      <c r="B5006" t="s">
        <v>18</v>
      </c>
      <c r="C5006" t="s">
        <v>2</v>
      </c>
    </row>
    <row r="5007" spans="1:3" x14ac:dyDescent="0.25">
      <c r="A5007">
        <v>5001</v>
      </c>
      <c r="B5007" t="s">
        <v>2</v>
      </c>
      <c r="C5007" t="s">
        <v>2</v>
      </c>
    </row>
    <row r="5008" spans="1:3" x14ac:dyDescent="0.25">
      <c r="A5008">
        <v>5002</v>
      </c>
      <c r="B5008" t="s">
        <v>2</v>
      </c>
      <c r="C5008" t="s">
        <v>2</v>
      </c>
    </row>
    <row r="5009" spans="1:3" x14ac:dyDescent="0.25">
      <c r="A5009">
        <v>5003</v>
      </c>
      <c r="B5009" t="s">
        <v>1</v>
      </c>
      <c r="C5009" t="s">
        <v>1</v>
      </c>
    </row>
    <row r="5010" spans="1:3" x14ac:dyDescent="0.25">
      <c r="A5010">
        <v>5004</v>
      </c>
      <c r="B5010" t="s">
        <v>18</v>
      </c>
      <c r="C5010" t="s">
        <v>18</v>
      </c>
    </row>
    <row r="5011" spans="1:3" x14ac:dyDescent="0.25">
      <c r="A5011">
        <v>5005</v>
      </c>
      <c r="B5011" t="s">
        <v>1</v>
      </c>
      <c r="C5011" t="s">
        <v>1</v>
      </c>
    </row>
    <row r="5012" spans="1:3" x14ac:dyDescent="0.25">
      <c r="A5012">
        <v>5006</v>
      </c>
      <c r="B5012" t="s">
        <v>2</v>
      </c>
      <c r="C5012" t="s">
        <v>2</v>
      </c>
    </row>
    <row r="5013" spans="1:3" x14ac:dyDescent="0.25">
      <c r="A5013">
        <v>5007</v>
      </c>
      <c r="B5013" t="s">
        <v>2</v>
      </c>
      <c r="C5013" t="s">
        <v>2</v>
      </c>
    </row>
    <row r="5014" spans="1:3" x14ac:dyDescent="0.25">
      <c r="A5014">
        <v>5008</v>
      </c>
      <c r="B5014" t="s">
        <v>2</v>
      </c>
      <c r="C5014" t="s">
        <v>2</v>
      </c>
    </row>
    <row r="5015" spans="1:3" x14ac:dyDescent="0.25">
      <c r="A5015">
        <v>5009</v>
      </c>
      <c r="B5015" t="s">
        <v>2</v>
      </c>
      <c r="C5015" t="s">
        <v>2</v>
      </c>
    </row>
    <row r="5016" spans="1:3" x14ac:dyDescent="0.25">
      <c r="A5016">
        <v>5010</v>
      </c>
      <c r="B5016" t="s">
        <v>2</v>
      </c>
      <c r="C5016" t="s">
        <v>2</v>
      </c>
    </row>
    <row r="5017" spans="1:3" x14ac:dyDescent="0.25">
      <c r="A5017">
        <v>5011</v>
      </c>
      <c r="B5017" t="s">
        <v>18</v>
      </c>
      <c r="C5017" t="s">
        <v>1</v>
      </c>
    </row>
    <row r="5018" spans="1:3" x14ac:dyDescent="0.25">
      <c r="A5018">
        <v>5012</v>
      </c>
      <c r="B5018" t="s">
        <v>2</v>
      </c>
      <c r="C5018" t="s">
        <v>2</v>
      </c>
    </row>
    <row r="5019" spans="1:3" x14ac:dyDescent="0.25">
      <c r="A5019">
        <v>5013</v>
      </c>
      <c r="B5019" t="s">
        <v>2</v>
      </c>
      <c r="C5019" t="s">
        <v>2</v>
      </c>
    </row>
    <row r="5020" spans="1:3" x14ac:dyDescent="0.25">
      <c r="A5020">
        <v>5014</v>
      </c>
      <c r="B5020" t="s">
        <v>3</v>
      </c>
      <c r="C5020" t="s">
        <v>1</v>
      </c>
    </row>
    <row r="5021" spans="1:3" x14ac:dyDescent="0.25">
      <c r="A5021">
        <v>5015</v>
      </c>
      <c r="B5021" t="s">
        <v>2</v>
      </c>
      <c r="C5021" t="s">
        <v>2</v>
      </c>
    </row>
    <row r="5022" spans="1:3" x14ac:dyDescent="0.25">
      <c r="A5022">
        <v>5016</v>
      </c>
      <c r="B5022" t="s">
        <v>1</v>
      </c>
      <c r="C5022" t="s">
        <v>1</v>
      </c>
    </row>
    <row r="5023" spans="1:3" x14ac:dyDescent="0.25">
      <c r="A5023">
        <v>5017</v>
      </c>
      <c r="B5023" t="s">
        <v>2</v>
      </c>
      <c r="C5023" t="s">
        <v>2</v>
      </c>
    </row>
    <row r="5024" spans="1:3" x14ac:dyDescent="0.25">
      <c r="A5024">
        <v>5018</v>
      </c>
      <c r="B5024" t="s">
        <v>2</v>
      </c>
      <c r="C5024" t="s">
        <v>2</v>
      </c>
    </row>
    <row r="5025" spans="1:3" x14ac:dyDescent="0.25">
      <c r="A5025">
        <v>5019</v>
      </c>
      <c r="B5025" t="s">
        <v>3</v>
      </c>
      <c r="C5025" t="s">
        <v>1</v>
      </c>
    </row>
    <row r="5026" spans="1:3" x14ac:dyDescent="0.25">
      <c r="A5026">
        <v>5020</v>
      </c>
      <c r="B5026" t="s">
        <v>3</v>
      </c>
      <c r="C5026" t="s">
        <v>1</v>
      </c>
    </row>
    <row r="5027" spans="1:3" x14ac:dyDescent="0.25">
      <c r="A5027">
        <v>5021</v>
      </c>
      <c r="B5027" t="s">
        <v>18</v>
      </c>
      <c r="C5027" t="s">
        <v>1</v>
      </c>
    </row>
    <row r="5028" spans="1:3" x14ac:dyDescent="0.25">
      <c r="A5028">
        <v>5022</v>
      </c>
      <c r="B5028" t="s">
        <v>3</v>
      </c>
      <c r="C5028" t="s">
        <v>1</v>
      </c>
    </row>
    <row r="5029" spans="1:3" x14ac:dyDescent="0.25">
      <c r="A5029">
        <v>5023</v>
      </c>
      <c r="B5029" t="s">
        <v>1</v>
      </c>
      <c r="C5029" t="s">
        <v>1</v>
      </c>
    </row>
    <row r="5030" spans="1:3" x14ac:dyDescent="0.25">
      <c r="A5030">
        <v>5024</v>
      </c>
      <c r="B5030" t="s">
        <v>3</v>
      </c>
      <c r="C5030" t="s">
        <v>2</v>
      </c>
    </row>
    <row r="5031" spans="1:3" x14ac:dyDescent="0.25">
      <c r="A5031">
        <v>5025</v>
      </c>
      <c r="B5031" t="s">
        <v>1</v>
      </c>
      <c r="C5031" t="s">
        <v>1</v>
      </c>
    </row>
    <row r="5032" spans="1:3" x14ac:dyDescent="0.25">
      <c r="A5032">
        <v>5026</v>
      </c>
      <c r="B5032" t="s">
        <v>1</v>
      </c>
      <c r="C5032" t="s">
        <v>18</v>
      </c>
    </row>
    <row r="5033" spans="1:3" x14ac:dyDescent="0.25">
      <c r="A5033">
        <v>5027</v>
      </c>
      <c r="B5033" t="s">
        <v>2</v>
      </c>
      <c r="C5033" t="s">
        <v>2</v>
      </c>
    </row>
    <row r="5034" spans="1:3" x14ac:dyDescent="0.25">
      <c r="A5034">
        <v>5028</v>
      </c>
      <c r="B5034" t="s">
        <v>18</v>
      </c>
      <c r="C5034" t="s">
        <v>3</v>
      </c>
    </row>
    <row r="5035" spans="1:3" x14ac:dyDescent="0.25">
      <c r="A5035">
        <v>5029</v>
      </c>
      <c r="B5035" t="s">
        <v>3</v>
      </c>
      <c r="C5035" t="s">
        <v>1</v>
      </c>
    </row>
    <row r="5036" spans="1:3" x14ac:dyDescent="0.25">
      <c r="A5036">
        <v>5030</v>
      </c>
      <c r="B5036" t="s">
        <v>3</v>
      </c>
      <c r="C5036" t="s">
        <v>18</v>
      </c>
    </row>
    <row r="5037" spans="1:3" x14ac:dyDescent="0.25">
      <c r="A5037">
        <v>5031</v>
      </c>
      <c r="B5037" t="s">
        <v>3</v>
      </c>
      <c r="C5037" t="s">
        <v>1</v>
      </c>
    </row>
    <row r="5038" spans="1:3" x14ac:dyDescent="0.25">
      <c r="A5038">
        <v>5032</v>
      </c>
      <c r="B5038" t="s">
        <v>3</v>
      </c>
      <c r="C5038" t="s">
        <v>1</v>
      </c>
    </row>
    <row r="5039" spans="1:3" x14ac:dyDescent="0.25">
      <c r="A5039">
        <v>5033</v>
      </c>
      <c r="B5039" t="s">
        <v>1</v>
      </c>
      <c r="C5039" t="s">
        <v>1</v>
      </c>
    </row>
    <row r="5040" spans="1:3" x14ac:dyDescent="0.25">
      <c r="A5040">
        <v>5034</v>
      </c>
      <c r="B5040" t="s">
        <v>18</v>
      </c>
      <c r="C5040" t="s">
        <v>2</v>
      </c>
    </row>
    <row r="5041" spans="1:3" x14ac:dyDescent="0.25">
      <c r="A5041">
        <v>5035</v>
      </c>
      <c r="B5041" t="s">
        <v>2</v>
      </c>
      <c r="C5041" t="s">
        <v>2</v>
      </c>
    </row>
    <row r="5042" spans="1:3" x14ac:dyDescent="0.25">
      <c r="A5042">
        <v>5036</v>
      </c>
      <c r="B5042" t="s">
        <v>18</v>
      </c>
      <c r="C5042" t="s">
        <v>18</v>
      </c>
    </row>
    <row r="5043" spans="1:3" x14ac:dyDescent="0.25">
      <c r="A5043">
        <v>5037</v>
      </c>
      <c r="B5043" t="s">
        <v>2</v>
      </c>
      <c r="C5043" t="s">
        <v>2</v>
      </c>
    </row>
    <row r="5044" spans="1:3" x14ac:dyDescent="0.25">
      <c r="A5044">
        <v>5038</v>
      </c>
      <c r="B5044" t="s">
        <v>2</v>
      </c>
      <c r="C5044" t="s">
        <v>2</v>
      </c>
    </row>
    <row r="5045" spans="1:3" x14ac:dyDescent="0.25">
      <c r="A5045">
        <v>5039</v>
      </c>
      <c r="B5045" t="s">
        <v>2</v>
      </c>
      <c r="C5045" t="s">
        <v>2</v>
      </c>
    </row>
    <row r="5046" spans="1:3" x14ac:dyDescent="0.25">
      <c r="A5046">
        <v>5040</v>
      </c>
      <c r="B5046" t="s">
        <v>3</v>
      </c>
      <c r="C5046" t="s">
        <v>1</v>
      </c>
    </row>
    <row r="5047" spans="1:3" x14ac:dyDescent="0.25">
      <c r="A5047">
        <v>5041</v>
      </c>
      <c r="B5047" t="s">
        <v>2</v>
      </c>
      <c r="C5047" t="s">
        <v>2</v>
      </c>
    </row>
    <row r="5048" spans="1:3" x14ac:dyDescent="0.25">
      <c r="A5048">
        <v>5042</v>
      </c>
      <c r="B5048" t="s">
        <v>2</v>
      </c>
      <c r="C5048" t="s">
        <v>2</v>
      </c>
    </row>
    <row r="5049" spans="1:3" x14ac:dyDescent="0.25">
      <c r="A5049">
        <v>5043</v>
      </c>
      <c r="B5049" t="s">
        <v>3</v>
      </c>
      <c r="C5049" t="s">
        <v>1</v>
      </c>
    </row>
    <row r="5050" spans="1:3" x14ac:dyDescent="0.25">
      <c r="A5050">
        <v>5044</v>
      </c>
      <c r="B5050" t="s">
        <v>2</v>
      </c>
      <c r="C5050" t="s">
        <v>2</v>
      </c>
    </row>
    <row r="5051" spans="1:3" x14ac:dyDescent="0.25">
      <c r="A5051">
        <v>5045</v>
      </c>
      <c r="B5051" t="s">
        <v>1</v>
      </c>
      <c r="C5051" t="s">
        <v>3</v>
      </c>
    </row>
    <row r="5052" spans="1:3" x14ac:dyDescent="0.25">
      <c r="A5052">
        <v>5046</v>
      </c>
      <c r="B5052" t="s">
        <v>1</v>
      </c>
      <c r="C5052" t="s">
        <v>1</v>
      </c>
    </row>
    <row r="5053" spans="1:3" x14ac:dyDescent="0.25">
      <c r="A5053">
        <v>5047</v>
      </c>
      <c r="B5053" t="s">
        <v>2</v>
      </c>
      <c r="C5053" t="s">
        <v>2</v>
      </c>
    </row>
    <row r="5054" spans="1:3" x14ac:dyDescent="0.25">
      <c r="A5054">
        <v>5048</v>
      </c>
      <c r="B5054" t="s">
        <v>18</v>
      </c>
      <c r="C5054" t="s">
        <v>2</v>
      </c>
    </row>
    <row r="5055" spans="1:3" x14ac:dyDescent="0.25">
      <c r="A5055">
        <v>5049</v>
      </c>
      <c r="B5055" t="s">
        <v>18</v>
      </c>
      <c r="C5055" t="s">
        <v>2</v>
      </c>
    </row>
    <row r="5056" spans="1:3" x14ac:dyDescent="0.25">
      <c r="A5056">
        <v>5050</v>
      </c>
      <c r="B5056" t="s">
        <v>18</v>
      </c>
      <c r="C5056" t="s">
        <v>18</v>
      </c>
    </row>
    <row r="5057" spans="1:3" x14ac:dyDescent="0.25">
      <c r="A5057">
        <v>5051</v>
      </c>
      <c r="B5057" t="s">
        <v>3</v>
      </c>
      <c r="C5057" t="s">
        <v>1</v>
      </c>
    </row>
    <row r="5058" spans="1:3" x14ac:dyDescent="0.25">
      <c r="A5058">
        <v>5052</v>
      </c>
      <c r="B5058" t="s">
        <v>3</v>
      </c>
      <c r="C5058" t="s">
        <v>1</v>
      </c>
    </row>
    <row r="5059" spans="1:3" x14ac:dyDescent="0.25">
      <c r="A5059">
        <v>5053</v>
      </c>
      <c r="B5059" t="s">
        <v>1</v>
      </c>
      <c r="C5059" t="s">
        <v>1</v>
      </c>
    </row>
    <row r="5060" spans="1:3" x14ac:dyDescent="0.25">
      <c r="A5060">
        <v>5054</v>
      </c>
      <c r="B5060" t="s">
        <v>18</v>
      </c>
      <c r="C5060" t="s">
        <v>2</v>
      </c>
    </row>
    <row r="5061" spans="1:3" x14ac:dyDescent="0.25">
      <c r="A5061">
        <v>5055</v>
      </c>
      <c r="B5061" t="s">
        <v>18</v>
      </c>
      <c r="C5061" t="s">
        <v>1</v>
      </c>
    </row>
    <row r="5062" spans="1:3" x14ac:dyDescent="0.25">
      <c r="A5062">
        <v>5056</v>
      </c>
      <c r="B5062" t="s">
        <v>18</v>
      </c>
      <c r="C5062" t="s">
        <v>18</v>
      </c>
    </row>
    <row r="5063" spans="1:3" x14ac:dyDescent="0.25">
      <c r="A5063">
        <v>5057</v>
      </c>
      <c r="B5063" t="s">
        <v>2</v>
      </c>
      <c r="C5063" t="s">
        <v>2</v>
      </c>
    </row>
    <row r="5064" spans="1:3" x14ac:dyDescent="0.25">
      <c r="A5064">
        <v>5058</v>
      </c>
      <c r="B5064" t="s">
        <v>18</v>
      </c>
      <c r="C5064" t="s">
        <v>2</v>
      </c>
    </row>
    <row r="5065" spans="1:3" x14ac:dyDescent="0.25">
      <c r="A5065">
        <v>5059</v>
      </c>
      <c r="B5065" t="s">
        <v>1</v>
      </c>
      <c r="C5065" t="s">
        <v>1</v>
      </c>
    </row>
    <row r="5066" spans="1:3" x14ac:dyDescent="0.25">
      <c r="A5066">
        <v>5060</v>
      </c>
      <c r="B5066" t="s">
        <v>3</v>
      </c>
      <c r="C5066" t="s">
        <v>1</v>
      </c>
    </row>
    <row r="5067" spans="1:3" x14ac:dyDescent="0.25">
      <c r="A5067">
        <v>5061</v>
      </c>
      <c r="B5067" t="s">
        <v>1</v>
      </c>
      <c r="C5067" t="s">
        <v>18</v>
      </c>
    </row>
    <row r="5068" spans="1:3" x14ac:dyDescent="0.25">
      <c r="A5068">
        <v>5062</v>
      </c>
      <c r="B5068" t="s">
        <v>18</v>
      </c>
      <c r="C5068" t="s">
        <v>3</v>
      </c>
    </row>
    <row r="5069" spans="1:3" x14ac:dyDescent="0.25">
      <c r="A5069">
        <v>5063</v>
      </c>
      <c r="B5069" t="s">
        <v>3</v>
      </c>
      <c r="C5069" t="s">
        <v>1</v>
      </c>
    </row>
    <row r="5070" spans="1:3" x14ac:dyDescent="0.25">
      <c r="A5070">
        <v>5064</v>
      </c>
      <c r="B5070" t="s">
        <v>1</v>
      </c>
      <c r="C5070" t="s">
        <v>2</v>
      </c>
    </row>
    <row r="5071" spans="1:3" x14ac:dyDescent="0.25">
      <c r="A5071">
        <v>5065</v>
      </c>
      <c r="B5071" t="s">
        <v>18</v>
      </c>
      <c r="C5071" t="s">
        <v>2</v>
      </c>
    </row>
    <row r="5072" spans="1:3" x14ac:dyDescent="0.25">
      <c r="A5072">
        <v>5066</v>
      </c>
      <c r="B5072" t="s">
        <v>2</v>
      </c>
      <c r="C5072" t="s">
        <v>2</v>
      </c>
    </row>
    <row r="5073" spans="1:3" x14ac:dyDescent="0.25">
      <c r="A5073">
        <v>5067</v>
      </c>
      <c r="B5073" t="s">
        <v>3</v>
      </c>
      <c r="C5073" t="s">
        <v>1</v>
      </c>
    </row>
    <row r="5074" spans="1:3" x14ac:dyDescent="0.25">
      <c r="A5074">
        <v>5068</v>
      </c>
      <c r="B5074" t="s">
        <v>2</v>
      </c>
      <c r="C5074" t="s">
        <v>2</v>
      </c>
    </row>
    <row r="5075" spans="1:3" x14ac:dyDescent="0.25">
      <c r="A5075">
        <v>5069</v>
      </c>
      <c r="B5075" t="s">
        <v>18</v>
      </c>
      <c r="C5075" t="s">
        <v>2</v>
      </c>
    </row>
    <row r="5076" spans="1:3" x14ac:dyDescent="0.25">
      <c r="A5076">
        <v>5070</v>
      </c>
      <c r="B5076" t="s">
        <v>2</v>
      </c>
      <c r="C5076" t="s">
        <v>2</v>
      </c>
    </row>
    <row r="5077" spans="1:3" x14ac:dyDescent="0.25">
      <c r="A5077">
        <v>5071</v>
      </c>
      <c r="B5077" t="s">
        <v>3</v>
      </c>
      <c r="C5077" t="s">
        <v>1</v>
      </c>
    </row>
    <row r="5078" spans="1:3" x14ac:dyDescent="0.25">
      <c r="A5078">
        <v>5072</v>
      </c>
      <c r="B5078" t="s">
        <v>18</v>
      </c>
      <c r="C5078" t="s">
        <v>3</v>
      </c>
    </row>
    <row r="5079" spans="1:3" x14ac:dyDescent="0.25">
      <c r="A5079">
        <v>5073</v>
      </c>
      <c r="B5079" t="s">
        <v>2</v>
      </c>
      <c r="C5079" t="s">
        <v>2</v>
      </c>
    </row>
    <row r="5080" spans="1:3" x14ac:dyDescent="0.25">
      <c r="A5080">
        <v>5074</v>
      </c>
      <c r="B5080" t="s">
        <v>3</v>
      </c>
      <c r="C5080" t="s">
        <v>18</v>
      </c>
    </row>
    <row r="5081" spans="1:3" x14ac:dyDescent="0.25">
      <c r="A5081">
        <v>5075</v>
      </c>
      <c r="B5081" t="s">
        <v>1</v>
      </c>
      <c r="C5081" t="s">
        <v>1</v>
      </c>
    </row>
    <row r="5082" spans="1:3" x14ac:dyDescent="0.25">
      <c r="A5082">
        <v>5076</v>
      </c>
      <c r="B5082" t="s">
        <v>1</v>
      </c>
      <c r="C5082" t="s">
        <v>1</v>
      </c>
    </row>
    <row r="5083" spans="1:3" x14ac:dyDescent="0.25">
      <c r="A5083">
        <v>5077</v>
      </c>
      <c r="B5083" t="s">
        <v>1</v>
      </c>
      <c r="C5083" t="s">
        <v>3</v>
      </c>
    </row>
    <row r="5084" spans="1:3" x14ac:dyDescent="0.25">
      <c r="A5084">
        <v>5078</v>
      </c>
      <c r="B5084" t="s">
        <v>2</v>
      </c>
      <c r="C5084" t="s">
        <v>2</v>
      </c>
    </row>
    <row r="5085" spans="1:3" x14ac:dyDescent="0.25">
      <c r="A5085">
        <v>5079</v>
      </c>
      <c r="B5085" t="s">
        <v>18</v>
      </c>
      <c r="C5085" t="s">
        <v>2</v>
      </c>
    </row>
    <row r="5086" spans="1:3" x14ac:dyDescent="0.25">
      <c r="A5086">
        <v>5080</v>
      </c>
      <c r="B5086" t="s">
        <v>18</v>
      </c>
      <c r="C5086" t="s">
        <v>18</v>
      </c>
    </row>
    <row r="5087" spans="1:3" x14ac:dyDescent="0.25">
      <c r="A5087">
        <v>5081</v>
      </c>
      <c r="B5087" t="s">
        <v>3</v>
      </c>
      <c r="C5087" t="s">
        <v>1</v>
      </c>
    </row>
    <row r="5088" spans="1:3" x14ac:dyDescent="0.25">
      <c r="A5088">
        <v>5082</v>
      </c>
      <c r="B5088" t="s">
        <v>18</v>
      </c>
      <c r="C5088" t="s">
        <v>2</v>
      </c>
    </row>
    <row r="5089" spans="1:3" x14ac:dyDescent="0.25">
      <c r="A5089">
        <v>5083</v>
      </c>
      <c r="B5089" t="s">
        <v>3</v>
      </c>
      <c r="C5089" t="s">
        <v>3</v>
      </c>
    </row>
    <row r="5090" spans="1:3" x14ac:dyDescent="0.25">
      <c r="A5090">
        <v>5084</v>
      </c>
      <c r="B5090" t="s">
        <v>1</v>
      </c>
      <c r="C5090" t="s">
        <v>1</v>
      </c>
    </row>
    <row r="5091" spans="1:3" x14ac:dyDescent="0.25">
      <c r="A5091">
        <v>5085</v>
      </c>
      <c r="B5091" t="s">
        <v>1</v>
      </c>
      <c r="C5091" t="s">
        <v>1</v>
      </c>
    </row>
    <row r="5092" spans="1:3" x14ac:dyDescent="0.25">
      <c r="A5092">
        <v>5086</v>
      </c>
      <c r="B5092" t="s">
        <v>18</v>
      </c>
      <c r="C5092" t="s">
        <v>3</v>
      </c>
    </row>
    <row r="5093" spans="1:3" x14ac:dyDescent="0.25">
      <c r="A5093">
        <v>5087</v>
      </c>
      <c r="B5093" t="s">
        <v>1</v>
      </c>
      <c r="C5093" t="s">
        <v>1</v>
      </c>
    </row>
    <row r="5094" spans="1:3" x14ac:dyDescent="0.25">
      <c r="A5094">
        <v>5088</v>
      </c>
      <c r="B5094" t="s">
        <v>3</v>
      </c>
      <c r="C5094" t="s">
        <v>2</v>
      </c>
    </row>
    <row r="5095" spans="1:3" x14ac:dyDescent="0.25">
      <c r="A5095">
        <v>5089</v>
      </c>
      <c r="B5095" t="s">
        <v>18</v>
      </c>
      <c r="C5095" t="s">
        <v>1</v>
      </c>
    </row>
    <row r="5096" spans="1:3" x14ac:dyDescent="0.25">
      <c r="A5096">
        <v>5090</v>
      </c>
      <c r="B5096" t="s">
        <v>3</v>
      </c>
      <c r="C5096" t="s">
        <v>1</v>
      </c>
    </row>
    <row r="5097" spans="1:3" x14ac:dyDescent="0.25">
      <c r="A5097">
        <v>5091</v>
      </c>
      <c r="B5097" t="s">
        <v>1</v>
      </c>
      <c r="C5097" t="s">
        <v>1</v>
      </c>
    </row>
    <row r="5098" spans="1:3" x14ac:dyDescent="0.25">
      <c r="A5098">
        <v>5092</v>
      </c>
      <c r="B5098" t="s">
        <v>1</v>
      </c>
      <c r="C5098" t="s">
        <v>1</v>
      </c>
    </row>
    <row r="5099" spans="1:3" x14ac:dyDescent="0.25">
      <c r="A5099">
        <v>5093</v>
      </c>
      <c r="B5099" t="s">
        <v>18</v>
      </c>
      <c r="C5099" t="s">
        <v>3</v>
      </c>
    </row>
    <row r="5100" spans="1:3" x14ac:dyDescent="0.25">
      <c r="A5100">
        <v>5094</v>
      </c>
      <c r="B5100" t="s">
        <v>18</v>
      </c>
      <c r="C5100" t="s">
        <v>3</v>
      </c>
    </row>
    <row r="5101" spans="1:3" x14ac:dyDescent="0.25">
      <c r="A5101">
        <v>5095</v>
      </c>
      <c r="B5101" t="s">
        <v>3</v>
      </c>
      <c r="C5101" t="s">
        <v>1</v>
      </c>
    </row>
    <row r="5102" spans="1:3" x14ac:dyDescent="0.25">
      <c r="A5102">
        <v>5096</v>
      </c>
      <c r="B5102" t="s">
        <v>3</v>
      </c>
      <c r="C5102" t="s">
        <v>1</v>
      </c>
    </row>
    <row r="5103" spans="1:3" x14ac:dyDescent="0.25">
      <c r="A5103">
        <v>5097</v>
      </c>
      <c r="B5103" t="s">
        <v>18</v>
      </c>
      <c r="C5103" t="s">
        <v>18</v>
      </c>
    </row>
    <row r="5104" spans="1:3" x14ac:dyDescent="0.25">
      <c r="A5104">
        <v>5098</v>
      </c>
      <c r="B5104" t="s">
        <v>2</v>
      </c>
      <c r="C5104" t="s">
        <v>2</v>
      </c>
    </row>
    <row r="5105" spans="1:3" x14ac:dyDescent="0.25">
      <c r="A5105">
        <v>5099</v>
      </c>
      <c r="B5105" t="s">
        <v>3</v>
      </c>
      <c r="C5105" t="s">
        <v>18</v>
      </c>
    </row>
    <row r="5106" spans="1:3" x14ac:dyDescent="0.25">
      <c r="A5106">
        <v>5100</v>
      </c>
      <c r="B5106" t="s">
        <v>3</v>
      </c>
      <c r="C5106" t="s">
        <v>1</v>
      </c>
    </row>
    <row r="5107" spans="1:3" x14ac:dyDescent="0.25">
      <c r="A5107">
        <v>5101</v>
      </c>
      <c r="B5107" t="s">
        <v>3</v>
      </c>
      <c r="C5107" t="s">
        <v>1</v>
      </c>
    </row>
    <row r="5108" spans="1:3" x14ac:dyDescent="0.25">
      <c r="A5108">
        <v>5102</v>
      </c>
      <c r="B5108" t="s">
        <v>18</v>
      </c>
      <c r="C5108" t="s">
        <v>18</v>
      </c>
    </row>
    <row r="5109" spans="1:3" x14ac:dyDescent="0.25">
      <c r="A5109">
        <v>5103</v>
      </c>
      <c r="B5109" t="s">
        <v>2</v>
      </c>
      <c r="C5109" t="s">
        <v>2</v>
      </c>
    </row>
    <row r="5110" spans="1:3" x14ac:dyDescent="0.25">
      <c r="A5110">
        <v>5104</v>
      </c>
      <c r="B5110" t="s">
        <v>18</v>
      </c>
      <c r="C5110" t="s">
        <v>18</v>
      </c>
    </row>
    <row r="5111" spans="1:3" x14ac:dyDescent="0.25">
      <c r="A5111">
        <v>5105</v>
      </c>
      <c r="B5111" t="s">
        <v>3</v>
      </c>
      <c r="C5111" t="s">
        <v>1</v>
      </c>
    </row>
    <row r="5112" spans="1:3" x14ac:dyDescent="0.25">
      <c r="A5112">
        <v>5106</v>
      </c>
      <c r="B5112" t="s">
        <v>18</v>
      </c>
      <c r="C5112" t="s">
        <v>18</v>
      </c>
    </row>
    <row r="5113" spans="1:3" x14ac:dyDescent="0.25">
      <c r="A5113">
        <v>5107</v>
      </c>
      <c r="B5113" t="s">
        <v>18</v>
      </c>
      <c r="C5113" t="s">
        <v>18</v>
      </c>
    </row>
    <row r="5114" spans="1:3" x14ac:dyDescent="0.25">
      <c r="A5114">
        <v>5108</v>
      </c>
      <c r="B5114" t="s">
        <v>18</v>
      </c>
      <c r="C5114" t="s">
        <v>1</v>
      </c>
    </row>
    <row r="5115" spans="1:3" x14ac:dyDescent="0.25">
      <c r="A5115">
        <v>5109</v>
      </c>
      <c r="B5115" t="s">
        <v>3</v>
      </c>
      <c r="C5115" t="s">
        <v>1</v>
      </c>
    </row>
    <row r="5116" spans="1:3" x14ac:dyDescent="0.25">
      <c r="A5116">
        <v>5110</v>
      </c>
      <c r="B5116" t="s">
        <v>18</v>
      </c>
      <c r="C5116" t="s">
        <v>18</v>
      </c>
    </row>
    <row r="5117" spans="1:3" x14ac:dyDescent="0.25">
      <c r="A5117">
        <v>5111</v>
      </c>
      <c r="B5117" t="s">
        <v>2</v>
      </c>
      <c r="C5117" t="s">
        <v>2</v>
      </c>
    </row>
    <row r="5118" spans="1:3" x14ac:dyDescent="0.25">
      <c r="A5118">
        <v>5112</v>
      </c>
      <c r="B5118" t="s">
        <v>3</v>
      </c>
      <c r="C5118" t="s">
        <v>1</v>
      </c>
    </row>
    <row r="5119" spans="1:3" x14ac:dyDescent="0.25">
      <c r="A5119">
        <v>5113</v>
      </c>
      <c r="B5119" t="s">
        <v>2</v>
      </c>
      <c r="C5119" t="s">
        <v>2</v>
      </c>
    </row>
    <row r="5120" spans="1:3" x14ac:dyDescent="0.25">
      <c r="A5120">
        <v>5114</v>
      </c>
      <c r="B5120" t="s">
        <v>2</v>
      </c>
      <c r="C5120" t="s">
        <v>2</v>
      </c>
    </row>
    <row r="5121" spans="1:3" x14ac:dyDescent="0.25">
      <c r="A5121">
        <v>5115</v>
      </c>
      <c r="B5121" t="s">
        <v>3</v>
      </c>
      <c r="C5121" t="s">
        <v>1</v>
      </c>
    </row>
    <row r="5122" spans="1:3" x14ac:dyDescent="0.25">
      <c r="A5122">
        <v>5116</v>
      </c>
      <c r="B5122" t="s">
        <v>3</v>
      </c>
      <c r="C5122" t="s">
        <v>1</v>
      </c>
    </row>
    <row r="5123" spans="1:3" x14ac:dyDescent="0.25">
      <c r="A5123">
        <v>5117</v>
      </c>
      <c r="B5123" t="s">
        <v>18</v>
      </c>
      <c r="C5123" t="s">
        <v>3</v>
      </c>
    </row>
    <row r="5124" spans="1:3" x14ac:dyDescent="0.25">
      <c r="A5124">
        <v>5118</v>
      </c>
      <c r="B5124" t="s">
        <v>3</v>
      </c>
      <c r="C5124" t="s">
        <v>2</v>
      </c>
    </row>
    <row r="5125" spans="1:3" x14ac:dyDescent="0.25">
      <c r="A5125">
        <v>5119</v>
      </c>
      <c r="B5125" t="s">
        <v>1</v>
      </c>
      <c r="C5125" t="s">
        <v>1</v>
      </c>
    </row>
    <row r="5126" spans="1:3" x14ac:dyDescent="0.25">
      <c r="A5126">
        <v>5120</v>
      </c>
      <c r="B5126" t="s">
        <v>3</v>
      </c>
      <c r="C5126" t="s">
        <v>1</v>
      </c>
    </row>
    <row r="5127" spans="1:3" x14ac:dyDescent="0.25">
      <c r="A5127">
        <v>5121</v>
      </c>
      <c r="B5127" t="s">
        <v>3</v>
      </c>
      <c r="C5127" t="s">
        <v>1</v>
      </c>
    </row>
    <row r="5128" spans="1:3" x14ac:dyDescent="0.25">
      <c r="A5128">
        <v>5122</v>
      </c>
      <c r="B5128" t="s">
        <v>3</v>
      </c>
      <c r="C5128" t="s">
        <v>3</v>
      </c>
    </row>
    <row r="5129" spans="1:3" x14ac:dyDescent="0.25">
      <c r="A5129">
        <v>5123</v>
      </c>
      <c r="B5129" t="s">
        <v>3</v>
      </c>
      <c r="C5129" t="s">
        <v>1</v>
      </c>
    </row>
    <row r="5130" spans="1:3" x14ac:dyDescent="0.25">
      <c r="A5130">
        <v>5124</v>
      </c>
      <c r="B5130" t="s">
        <v>18</v>
      </c>
      <c r="C5130" t="s">
        <v>2</v>
      </c>
    </row>
    <row r="5131" spans="1:3" x14ac:dyDescent="0.25">
      <c r="A5131">
        <v>5125</v>
      </c>
      <c r="B5131" t="s">
        <v>18</v>
      </c>
      <c r="C5131" t="s">
        <v>2</v>
      </c>
    </row>
    <row r="5132" spans="1:3" x14ac:dyDescent="0.25">
      <c r="A5132">
        <v>5126</v>
      </c>
      <c r="B5132" t="s">
        <v>1</v>
      </c>
      <c r="C5132" t="s">
        <v>1</v>
      </c>
    </row>
    <row r="5133" spans="1:3" x14ac:dyDescent="0.25">
      <c r="A5133">
        <v>5127</v>
      </c>
      <c r="B5133" t="s">
        <v>1</v>
      </c>
      <c r="C5133" t="s">
        <v>1</v>
      </c>
    </row>
    <row r="5134" spans="1:3" x14ac:dyDescent="0.25">
      <c r="A5134">
        <v>5128</v>
      </c>
      <c r="B5134" t="s">
        <v>18</v>
      </c>
      <c r="C5134" t="s">
        <v>18</v>
      </c>
    </row>
    <row r="5135" spans="1:3" x14ac:dyDescent="0.25">
      <c r="A5135">
        <v>5129</v>
      </c>
      <c r="B5135" t="s">
        <v>3</v>
      </c>
      <c r="C5135" t="s">
        <v>2</v>
      </c>
    </row>
    <row r="5136" spans="1:3" x14ac:dyDescent="0.25">
      <c r="A5136">
        <v>5130</v>
      </c>
      <c r="B5136" t="s">
        <v>3</v>
      </c>
      <c r="C5136" t="s">
        <v>1</v>
      </c>
    </row>
    <row r="5137" spans="1:3" x14ac:dyDescent="0.25">
      <c r="A5137">
        <v>5131</v>
      </c>
      <c r="B5137" t="s">
        <v>18</v>
      </c>
      <c r="C5137" t="s">
        <v>3</v>
      </c>
    </row>
    <row r="5138" spans="1:3" x14ac:dyDescent="0.25">
      <c r="A5138">
        <v>5132</v>
      </c>
      <c r="B5138" t="s">
        <v>1</v>
      </c>
      <c r="C5138" t="s">
        <v>1</v>
      </c>
    </row>
    <row r="5139" spans="1:3" x14ac:dyDescent="0.25">
      <c r="A5139">
        <v>5133</v>
      </c>
      <c r="B5139" t="s">
        <v>2</v>
      </c>
      <c r="C5139" t="s">
        <v>2</v>
      </c>
    </row>
    <row r="5140" spans="1:3" x14ac:dyDescent="0.25">
      <c r="A5140">
        <v>5134</v>
      </c>
      <c r="B5140" t="s">
        <v>3</v>
      </c>
      <c r="C5140" t="s">
        <v>1</v>
      </c>
    </row>
    <row r="5141" spans="1:3" x14ac:dyDescent="0.25">
      <c r="A5141">
        <v>5135</v>
      </c>
      <c r="B5141" t="s">
        <v>1</v>
      </c>
      <c r="C5141" t="s">
        <v>1</v>
      </c>
    </row>
    <row r="5142" spans="1:3" x14ac:dyDescent="0.25">
      <c r="A5142">
        <v>5136</v>
      </c>
      <c r="B5142" t="s">
        <v>18</v>
      </c>
      <c r="C5142" t="s">
        <v>1</v>
      </c>
    </row>
    <row r="5143" spans="1:3" x14ac:dyDescent="0.25">
      <c r="A5143">
        <v>5137</v>
      </c>
      <c r="B5143" t="s">
        <v>3</v>
      </c>
      <c r="C5143" t="s">
        <v>3</v>
      </c>
    </row>
    <row r="5144" spans="1:3" x14ac:dyDescent="0.25">
      <c r="A5144">
        <v>5138</v>
      </c>
      <c r="B5144" t="s">
        <v>1</v>
      </c>
      <c r="C5144" t="s">
        <v>1</v>
      </c>
    </row>
    <row r="5145" spans="1:3" x14ac:dyDescent="0.25">
      <c r="A5145">
        <v>5139</v>
      </c>
      <c r="B5145" t="s">
        <v>3</v>
      </c>
      <c r="C5145" t="s">
        <v>1</v>
      </c>
    </row>
    <row r="5146" spans="1:3" x14ac:dyDescent="0.25">
      <c r="A5146">
        <v>5140</v>
      </c>
      <c r="B5146" t="s">
        <v>2</v>
      </c>
      <c r="C5146" t="s">
        <v>2</v>
      </c>
    </row>
    <row r="5147" spans="1:3" x14ac:dyDescent="0.25">
      <c r="A5147">
        <v>5141</v>
      </c>
      <c r="B5147" t="s">
        <v>18</v>
      </c>
      <c r="C5147" t="s">
        <v>2</v>
      </c>
    </row>
    <row r="5148" spans="1:3" x14ac:dyDescent="0.25">
      <c r="A5148">
        <v>5142</v>
      </c>
      <c r="B5148" t="s">
        <v>18</v>
      </c>
      <c r="C5148" t="s">
        <v>18</v>
      </c>
    </row>
    <row r="5149" spans="1:3" x14ac:dyDescent="0.25">
      <c r="A5149">
        <v>5143</v>
      </c>
      <c r="B5149" t="s">
        <v>18</v>
      </c>
      <c r="C5149" t="s">
        <v>3</v>
      </c>
    </row>
    <row r="5150" spans="1:3" x14ac:dyDescent="0.25">
      <c r="A5150">
        <v>5144</v>
      </c>
      <c r="B5150" t="s">
        <v>18</v>
      </c>
      <c r="C5150" t="s">
        <v>2</v>
      </c>
    </row>
    <row r="5151" spans="1:3" x14ac:dyDescent="0.25">
      <c r="A5151">
        <v>5145</v>
      </c>
      <c r="B5151" t="s">
        <v>3</v>
      </c>
      <c r="C5151" t="s">
        <v>1</v>
      </c>
    </row>
    <row r="5152" spans="1:3" x14ac:dyDescent="0.25">
      <c r="A5152">
        <v>5146</v>
      </c>
      <c r="B5152" t="s">
        <v>18</v>
      </c>
      <c r="C5152" t="s">
        <v>2</v>
      </c>
    </row>
    <row r="5153" spans="1:3" x14ac:dyDescent="0.25">
      <c r="A5153">
        <v>5147</v>
      </c>
      <c r="B5153" t="s">
        <v>1</v>
      </c>
      <c r="C5153" t="s">
        <v>1</v>
      </c>
    </row>
    <row r="5154" spans="1:3" x14ac:dyDescent="0.25">
      <c r="A5154">
        <v>5148</v>
      </c>
      <c r="B5154" t="s">
        <v>2</v>
      </c>
      <c r="C5154" t="s">
        <v>2</v>
      </c>
    </row>
    <row r="5155" spans="1:3" x14ac:dyDescent="0.25">
      <c r="A5155">
        <v>5149</v>
      </c>
      <c r="B5155" t="s">
        <v>1</v>
      </c>
      <c r="C5155" t="s">
        <v>1</v>
      </c>
    </row>
    <row r="5156" spans="1:3" x14ac:dyDescent="0.25">
      <c r="A5156">
        <v>5150</v>
      </c>
      <c r="B5156" t="s">
        <v>3</v>
      </c>
      <c r="C5156" t="s">
        <v>1</v>
      </c>
    </row>
    <row r="5157" spans="1:3" x14ac:dyDescent="0.25">
      <c r="A5157">
        <v>5151</v>
      </c>
      <c r="B5157" t="s">
        <v>1</v>
      </c>
      <c r="C5157" t="s">
        <v>3</v>
      </c>
    </row>
    <row r="5158" spans="1:3" x14ac:dyDescent="0.25">
      <c r="A5158">
        <v>5152</v>
      </c>
      <c r="B5158" t="s">
        <v>2</v>
      </c>
      <c r="C5158" t="s">
        <v>2</v>
      </c>
    </row>
    <row r="5159" spans="1:3" x14ac:dyDescent="0.25">
      <c r="A5159">
        <v>5153</v>
      </c>
      <c r="B5159" t="s">
        <v>3</v>
      </c>
      <c r="C5159" t="s">
        <v>2</v>
      </c>
    </row>
    <row r="5160" spans="1:3" x14ac:dyDescent="0.25">
      <c r="A5160">
        <v>5154</v>
      </c>
      <c r="B5160" t="s">
        <v>2</v>
      </c>
      <c r="C5160" t="s">
        <v>2</v>
      </c>
    </row>
    <row r="5161" spans="1:3" x14ac:dyDescent="0.25">
      <c r="A5161">
        <v>5155</v>
      </c>
      <c r="B5161" t="s">
        <v>3</v>
      </c>
      <c r="C5161" t="s">
        <v>3</v>
      </c>
    </row>
    <row r="5162" spans="1:3" x14ac:dyDescent="0.25">
      <c r="A5162">
        <v>5156</v>
      </c>
      <c r="B5162" t="s">
        <v>18</v>
      </c>
      <c r="C5162" t="s">
        <v>2</v>
      </c>
    </row>
    <row r="5163" spans="1:3" x14ac:dyDescent="0.25">
      <c r="A5163">
        <v>5157</v>
      </c>
      <c r="B5163" t="s">
        <v>2</v>
      </c>
      <c r="C5163" t="s">
        <v>2</v>
      </c>
    </row>
    <row r="5164" spans="1:3" x14ac:dyDescent="0.25">
      <c r="A5164">
        <v>5158</v>
      </c>
      <c r="B5164" t="s">
        <v>18</v>
      </c>
      <c r="C5164" t="s">
        <v>2</v>
      </c>
    </row>
    <row r="5165" spans="1:3" x14ac:dyDescent="0.25">
      <c r="A5165">
        <v>5159</v>
      </c>
      <c r="B5165" t="s">
        <v>18</v>
      </c>
      <c r="C5165" t="s">
        <v>18</v>
      </c>
    </row>
    <row r="5166" spans="1:3" x14ac:dyDescent="0.25">
      <c r="A5166">
        <v>5160</v>
      </c>
      <c r="B5166" t="s">
        <v>18</v>
      </c>
      <c r="C5166" t="s">
        <v>18</v>
      </c>
    </row>
    <row r="5167" spans="1:3" x14ac:dyDescent="0.25">
      <c r="A5167">
        <v>5161</v>
      </c>
      <c r="B5167" t="s">
        <v>1</v>
      </c>
      <c r="C5167" t="s">
        <v>1</v>
      </c>
    </row>
    <row r="5168" spans="1:3" x14ac:dyDescent="0.25">
      <c r="A5168">
        <v>5162</v>
      </c>
      <c r="B5168" t="s">
        <v>2</v>
      </c>
      <c r="C5168" t="s">
        <v>2</v>
      </c>
    </row>
    <row r="5169" spans="1:3" x14ac:dyDescent="0.25">
      <c r="A5169">
        <v>5163</v>
      </c>
      <c r="B5169" t="s">
        <v>3</v>
      </c>
      <c r="C5169" t="s">
        <v>1</v>
      </c>
    </row>
    <row r="5170" spans="1:3" x14ac:dyDescent="0.25">
      <c r="A5170">
        <v>5164</v>
      </c>
      <c r="B5170" t="s">
        <v>3</v>
      </c>
      <c r="C5170" t="s">
        <v>1</v>
      </c>
    </row>
    <row r="5171" spans="1:3" x14ac:dyDescent="0.25">
      <c r="A5171">
        <v>5165</v>
      </c>
      <c r="B5171" t="s">
        <v>3</v>
      </c>
      <c r="C5171" t="s">
        <v>1</v>
      </c>
    </row>
    <row r="5172" spans="1:3" x14ac:dyDescent="0.25">
      <c r="A5172">
        <v>5166</v>
      </c>
      <c r="B5172" t="s">
        <v>18</v>
      </c>
      <c r="C5172" t="s">
        <v>18</v>
      </c>
    </row>
    <row r="5173" spans="1:3" x14ac:dyDescent="0.25">
      <c r="A5173">
        <v>5167</v>
      </c>
      <c r="B5173" t="s">
        <v>18</v>
      </c>
      <c r="C5173" t="s">
        <v>3</v>
      </c>
    </row>
    <row r="5174" spans="1:3" x14ac:dyDescent="0.25">
      <c r="A5174">
        <v>5168</v>
      </c>
      <c r="B5174" t="s">
        <v>18</v>
      </c>
      <c r="C5174" t="s">
        <v>18</v>
      </c>
    </row>
    <row r="5175" spans="1:3" x14ac:dyDescent="0.25">
      <c r="A5175">
        <v>5169</v>
      </c>
      <c r="B5175" t="s">
        <v>1</v>
      </c>
      <c r="C5175" t="s">
        <v>1</v>
      </c>
    </row>
    <row r="5176" spans="1:3" x14ac:dyDescent="0.25">
      <c r="A5176">
        <v>5170</v>
      </c>
      <c r="B5176" t="s">
        <v>1</v>
      </c>
      <c r="C5176" t="s">
        <v>1</v>
      </c>
    </row>
    <row r="5177" spans="1:3" x14ac:dyDescent="0.25">
      <c r="A5177">
        <v>5171</v>
      </c>
      <c r="B5177" t="s">
        <v>18</v>
      </c>
      <c r="C5177" t="s">
        <v>2</v>
      </c>
    </row>
    <row r="5178" spans="1:3" x14ac:dyDescent="0.25">
      <c r="A5178">
        <v>5172</v>
      </c>
      <c r="B5178" t="s">
        <v>3</v>
      </c>
      <c r="C5178" t="s">
        <v>1</v>
      </c>
    </row>
    <row r="5179" spans="1:3" x14ac:dyDescent="0.25">
      <c r="A5179">
        <v>5173</v>
      </c>
      <c r="B5179" t="s">
        <v>18</v>
      </c>
      <c r="C5179" t="s">
        <v>1</v>
      </c>
    </row>
    <row r="5180" spans="1:3" x14ac:dyDescent="0.25">
      <c r="A5180">
        <v>5174</v>
      </c>
      <c r="B5180" t="s">
        <v>3</v>
      </c>
      <c r="C5180" t="s">
        <v>1</v>
      </c>
    </row>
    <row r="5181" spans="1:3" x14ac:dyDescent="0.25">
      <c r="A5181">
        <v>5175</v>
      </c>
      <c r="B5181" t="s">
        <v>1</v>
      </c>
      <c r="C5181" t="s">
        <v>3</v>
      </c>
    </row>
    <row r="5182" spans="1:3" x14ac:dyDescent="0.25">
      <c r="A5182">
        <v>5176</v>
      </c>
      <c r="B5182" t="s">
        <v>18</v>
      </c>
      <c r="C5182" t="s">
        <v>18</v>
      </c>
    </row>
    <row r="5183" spans="1:3" x14ac:dyDescent="0.25">
      <c r="A5183">
        <v>5177</v>
      </c>
      <c r="B5183" t="s">
        <v>18</v>
      </c>
      <c r="C5183" t="s">
        <v>2</v>
      </c>
    </row>
    <row r="5184" spans="1:3" x14ac:dyDescent="0.25">
      <c r="A5184">
        <v>5178</v>
      </c>
      <c r="B5184" t="s">
        <v>1</v>
      </c>
      <c r="C5184" t="s">
        <v>1</v>
      </c>
    </row>
    <row r="5185" spans="1:3" x14ac:dyDescent="0.25">
      <c r="A5185">
        <v>5179</v>
      </c>
      <c r="B5185" t="s">
        <v>2</v>
      </c>
      <c r="C5185" t="s">
        <v>2</v>
      </c>
    </row>
    <row r="5186" spans="1:3" x14ac:dyDescent="0.25">
      <c r="A5186">
        <v>5180</v>
      </c>
      <c r="B5186" t="s">
        <v>1</v>
      </c>
      <c r="C5186" t="s">
        <v>1</v>
      </c>
    </row>
    <row r="5187" spans="1:3" x14ac:dyDescent="0.25">
      <c r="A5187">
        <v>5181</v>
      </c>
      <c r="B5187" t="s">
        <v>3</v>
      </c>
      <c r="C5187" t="s">
        <v>1</v>
      </c>
    </row>
    <row r="5188" spans="1:3" x14ac:dyDescent="0.25">
      <c r="A5188">
        <v>5182</v>
      </c>
      <c r="B5188" t="s">
        <v>3</v>
      </c>
      <c r="C5188" t="s">
        <v>1</v>
      </c>
    </row>
    <row r="5189" spans="1:3" x14ac:dyDescent="0.25">
      <c r="A5189">
        <v>5183</v>
      </c>
      <c r="B5189" t="s">
        <v>1</v>
      </c>
      <c r="C5189" t="s">
        <v>1</v>
      </c>
    </row>
    <row r="5190" spans="1:3" x14ac:dyDescent="0.25">
      <c r="A5190">
        <v>5184</v>
      </c>
      <c r="B5190" t="s">
        <v>18</v>
      </c>
      <c r="C5190" t="s">
        <v>18</v>
      </c>
    </row>
    <row r="5191" spans="1:3" x14ac:dyDescent="0.25">
      <c r="A5191">
        <v>5185</v>
      </c>
      <c r="B5191" t="s">
        <v>18</v>
      </c>
      <c r="C5191" t="s">
        <v>2</v>
      </c>
    </row>
    <row r="5192" spans="1:3" x14ac:dyDescent="0.25">
      <c r="A5192">
        <v>5186</v>
      </c>
      <c r="B5192" t="s">
        <v>1</v>
      </c>
      <c r="C5192" t="s">
        <v>1</v>
      </c>
    </row>
    <row r="5193" spans="1:3" x14ac:dyDescent="0.25">
      <c r="A5193">
        <v>5187</v>
      </c>
      <c r="B5193" t="s">
        <v>3</v>
      </c>
      <c r="C5193" t="s">
        <v>18</v>
      </c>
    </row>
    <row r="5194" spans="1:3" x14ac:dyDescent="0.25">
      <c r="A5194">
        <v>5188</v>
      </c>
      <c r="B5194" t="s">
        <v>3</v>
      </c>
      <c r="C5194" t="s">
        <v>18</v>
      </c>
    </row>
    <row r="5195" spans="1:3" x14ac:dyDescent="0.25">
      <c r="A5195">
        <v>5189</v>
      </c>
      <c r="B5195" t="s">
        <v>3</v>
      </c>
      <c r="C5195" t="s">
        <v>1</v>
      </c>
    </row>
    <row r="5196" spans="1:3" x14ac:dyDescent="0.25">
      <c r="A5196">
        <v>5190</v>
      </c>
      <c r="B5196" t="s">
        <v>18</v>
      </c>
      <c r="C5196" t="s">
        <v>2</v>
      </c>
    </row>
    <row r="5197" spans="1:3" x14ac:dyDescent="0.25">
      <c r="A5197">
        <v>5191</v>
      </c>
      <c r="B5197" t="s">
        <v>1</v>
      </c>
      <c r="C5197" t="s">
        <v>1</v>
      </c>
    </row>
    <row r="5198" spans="1:3" x14ac:dyDescent="0.25">
      <c r="A5198">
        <v>5192</v>
      </c>
      <c r="B5198" t="s">
        <v>3</v>
      </c>
      <c r="C5198" t="s">
        <v>1</v>
      </c>
    </row>
    <row r="5199" spans="1:3" x14ac:dyDescent="0.25">
      <c r="A5199">
        <v>5193</v>
      </c>
      <c r="B5199" t="s">
        <v>18</v>
      </c>
      <c r="C5199" t="s">
        <v>1</v>
      </c>
    </row>
    <row r="5200" spans="1:3" x14ac:dyDescent="0.25">
      <c r="A5200">
        <v>5194</v>
      </c>
      <c r="B5200" t="s">
        <v>18</v>
      </c>
      <c r="C5200" t="s">
        <v>2</v>
      </c>
    </row>
    <row r="5201" spans="1:3" x14ac:dyDescent="0.25">
      <c r="A5201">
        <v>5195</v>
      </c>
      <c r="B5201" t="s">
        <v>2</v>
      </c>
      <c r="C5201" t="s">
        <v>2</v>
      </c>
    </row>
    <row r="5202" spans="1:3" x14ac:dyDescent="0.25">
      <c r="A5202">
        <v>5196</v>
      </c>
      <c r="B5202" t="s">
        <v>2</v>
      </c>
      <c r="C5202" t="s">
        <v>2</v>
      </c>
    </row>
    <row r="5203" spans="1:3" x14ac:dyDescent="0.25">
      <c r="A5203">
        <v>5197</v>
      </c>
      <c r="B5203" t="s">
        <v>18</v>
      </c>
      <c r="C5203" t="s">
        <v>1</v>
      </c>
    </row>
    <row r="5204" spans="1:3" x14ac:dyDescent="0.25">
      <c r="A5204">
        <v>5198</v>
      </c>
      <c r="B5204" t="s">
        <v>2</v>
      </c>
      <c r="C5204" t="s">
        <v>2</v>
      </c>
    </row>
    <row r="5205" spans="1:3" x14ac:dyDescent="0.25">
      <c r="A5205">
        <v>5199</v>
      </c>
      <c r="B5205" t="s">
        <v>1</v>
      </c>
      <c r="C5205" t="s">
        <v>1</v>
      </c>
    </row>
    <row r="5206" spans="1:3" x14ac:dyDescent="0.25">
      <c r="A5206">
        <v>5200</v>
      </c>
      <c r="B5206" t="s">
        <v>2</v>
      </c>
      <c r="C5206" t="s">
        <v>2</v>
      </c>
    </row>
    <row r="5207" spans="1:3" x14ac:dyDescent="0.25">
      <c r="A5207">
        <v>5201</v>
      </c>
      <c r="B5207" t="s">
        <v>2</v>
      </c>
      <c r="C5207" t="s">
        <v>2</v>
      </c>
    </row>
    <row r="5208" spans="1:3" x14ac:dyDescent="0.25">
      <c r="A5208">
        <v>5202</v>
      </c>
      <c r="B5208" t="s">
        <v>1</v>
      </c>
      <c r="C5208" t="s">
        <v>3</v>
      </c>
    </row>
    <row r="5209" spans="1:3" x14ac:dyDescent="0.25">
      <c r="A5209">
        <v>5203</v>
      </c>
      <c r="B5209" t="s">
        <v>18</v>
      </c>
      <c r="C5209" t="s">
        <v>18</v>
      </c>
    </row>
    <row r="5210" spans="1:3" x14ac:dyDescent="0.25">
      <c r="A5210">
        <v>5204</v>
      </c>
      <c r="B5210" t="s">
        <v>18</v>
      </c>
      <c r="C5210" t="s">
        <v>3</v>
      </c>
    </row>
    <row r="5211" spans="1:3" x14ac:dyDescent="0.25">
      <c r="A5211">
        <v>5205</v>
      </c>
      <c r="B5211" t="s">
        <v>3</v>
      </c>
      <c r="C5211" t="s">
        <v>1</v>
      </c>
    </row>
    <row r="5212" spans="1:3" x14ac:dyDescent="0.25">
      <c r="A5212">
        <v>5206</v>
      </c>
      <c r="B5212" t="s">
        <v>1</v>
      </c>
      <c r="C5212" t="s">
        <v>1</v>
      </c>
    </row>
    <row r="5213" spans="1:3" x14ac:dyDescent="0.25">
      <c r="A5213">
        <v>5207</v>
      </c>
      <c r="B5213" t="s">
        <v>3</v>
      </c>
      <c r="C5213" t="s">
        <v>1</v>
      </c>
    </row>
    <row r="5214" spans="1:3" x14ac:dyDescent="0.25">
      <c r="A5214">
        <v>5208</v>
      </c>
      <c r="B5214" t="s">
        <v>1</v>
      </c>
      <c r="C5214" t="s">
        <v>1</v>
      </c>
    </row>
    <row r="5215" spans="1:3" x14ac:dyDescent="0.25">
      <c r="A5215">
        <v>5209</v>
      </c>
      <c r="B5215" t="s">
        <v>3</v>
      </c>
      <c r="C5215" t="s">
        <v>1</v>
      </c>
    </row>
    <row r="5216" spans="1:3" x14ac:dyDescent="0.25">
      <c r="A5216">
        <v>5210</v>
      </c>
      <c r="B5216" t="s">
        <v>1</v>
      </c>
      <c r="C5216" t="s">
        <v>1</v>
      </c>
    </row>
    <row r="5217" spans="1:3" x14ac:dyDescent="0.25">
      <c r="A5217">
        <v>5211</v>
      </c>
      <c r="B5217" t="s">
        <v>3</v>
      </c>
      <c r="C5217" t="s">
        <v>1</v>
      </c>
    </row>
    <row r="5218" spans="1:3" x14ac:dyDescent="0.25">
      <c r="A5218">
        <v>5212</v>
      </c>
      <c r="B5218" t="s">
        <v>3</v>
      </c>
      <c r="C5218" t="s">
        <v>3</v>
      </c>
    </row>
    <row r="5219" spans="1:3" x14ac:dyDescent="0.25">
      <c r="A5219">
        <v>5213</v>
      </c>
      <c r="B5219" t="s">
        <v>18</v>
      </c>
      <c r="C5219" t="s">
        <v>2</v>
      </c>
    </row>
    <row r="5220" spans="1:3" x14ac:dyDescent="0.25">
      <c r="A5220">
        <v>5214</v>
      </c>
      <c r="B5220" t="s">
        <v>2</v>
      </c>
      <c r="C5220" t="s">
        <v>2</v>
      </c>
    </row>
    <row r="5221" spans="1:3" x14ac:dyDescent="0.25">
      <c r="A5221">
        <v>5215</v>
      </c>
      <c r="B5221" t="s">
        <v>18</v>
      </c>
      <c r="C5221" t="s">
        <v>1</v>
      </c>
    </row>
    <row r="5222" spans="1:3" x14ac:dyDescent="0.25">
      <c r="A5222">
        <v>5216</v>
      </c>
      <c r="B5222" t="s">
        <v>1</v>
      </c>
      <c r="C5222" t="s">
        <v>1</v>
      </c>
    </row>
    <row r="5223" spans="1:3" x14ac:dyDescent="0.25">
      <c r="A5223">
        <v>5217</v>
      </c>
      <c r="B5223" t="s">
        <v>2</v>
      </c>
      <c r="C5223" t="s">
        <v>2</v>
      </c>
    </row>
    <row r="5224" spans="1:3" x14ac:dyDescent="0.25">
      <c r="A5224">
        <v>5218</v>
      </c>
      <c r="B5224" t="s">
        <v>3</v>
      </c>
      <c r="C5224" t="s">
        <v>1</v>
      </c>
    </row>
    <row r="5225" spans="1:3" x14ac:dyDescent="0.25">
      <c r="A5225">
        <v>5219</v>
      </c>
      <c r="B5225" t="s">
        <v>3</v>
      </c>
      <c r="C5225" t="s">
        <v>1</v>
      </c>
    </row>
    <row r="5226" spans="1:3" x14ac:dyDescent="0.25">
      <c r="A5226">
        <v>5220</v>
      </c>
      <c r="B5226" t="s">
        <v>3</v>
      </c>
      <c r="C5226" t="s">
        <v>1</v>
      </c>
    </row>
    <row r="5227" spans="1:3" x14ac:dyDescent="0.25">
      <c r="A5227">
        <v>5221</v>
      </c>
      <c r="B5227" t="s">
        <v>2</v>
      </c>
      <c r="C5227" t="s">
        <v>2</v>
      </c>
    </row>
    <row r="5228" spans="1:3" x14ac:dyDescent="0.25">
      <c r="A5228">
        <v>5222</v>
      </c>
      <c r="B5228" t="s">
        <v>3</v>
      </c>
      <c r="C5228" t="s">
        <v>3</v>
      </c>
    </row>
    <row r="5229" spans="1:3" x14ac:dyDescent="0.25">
      <c r="A5229">
        <v>5223</v>
      </c>
      <c r="B5229" t="s">
        <v>1</v>
      </c>
      <c r="C5229" t="s">
        <v>1</v>
      </c>
    </row>
    <row r="5230" spans="1:3" x14ac:dyDescent="0.25">
      <c r="A5230">
        <v>5224</v>
      </c>
      <c r="B5230" t="s">
        <v>3</v>
      </c>
      <c r="C5230" t="s">
        <v>1</v>
      </c>
    </row>
    <row r="5231" spans="1:3" x14ac:dyDescent="0.25">
      <c r="A5231">
        <v>5225</v>
      </c>
      <c r="B5231" t="s">
        <v>3</v>
      </c>
      <c r="C5231" t="s">
        <v>18</v>
      </c>
    </row>
    <row r="5232" spans="1:3" x14ac:dyDescent="0.25">
      <c r="A5232">
        <v>5226</v>
      </c>
      <c r="B5232" t="s">
        <v>1</v>
      </c>
      <c r="C5232" t="s">
        <v>1</v>
      </c>
    </row>
    <row r="5233" spans="1:3" x14ac:dyDescent="0.25">
      <c r="A5233">
        <v>5227</v>
      </c>
      <c r="B5233" t="s">
        <v>1</v>
      </c>
      <c r="C5233" t="s">
        <v>1</v>
      </c>
    </row>
    <row r="5234" spans="1:3" x14ac:dyDescent="0.25">
      <c r="A5234">
        <v>5228</v>
      </c>
      <c r="B5234" t="s">
        <v>18</v>
      </c>
      <c r="C5234" t="s">
        <v>1</v>
      </c>
    </row>
    <row r="5235" spans="1:3" x14ac:dyDescent="0.25">
      <c r="A5235">
        <v>5229</v>
      </c>
      <c r="B5235" t="s">
        <v>2</v>
      </c>
      <c r="C5235" t="s">
        <v>2</v>
      </c>
    </row>
    <row r="5236" spans="1:3" x14ac:dyDescent="0.25">
      <c r="A5236">
        <v>5230</v>
      </c>
      <c r="B5236" t="s">
        <v>3</v>
      </c>
      <c r="C5236" t="s">
        <v>1</v>
      </c>
    </row>
    <row r="5237" spans="1:3" x14ac:dyDescent="0.25">
      <c r="A5237">
        <v>5231</v>
      </c>
      <c r="B5237" t="s">
        <v>2</v>
      </c>
      <c r="C5237" t="s">
        <v>2</v>
      </c>
    </row>
    <row r="5238" spans="1:3" x14ac:dyDescent="0.25">
      <c r="A5238">
        <v>5232</v>
      </c>
      <c r="B5238" t="s">
        <v>18</v>
      </c>
      <c r="C5238" t="s">
        <v>2</v>
      </c>
    </row>
    <row r="5239" spans="1:3" x14ac:dyDescent="0.25">
      <c r="A5239">
        <v>5233</v>
      </c>
      <c r="B5239" t="s">
        <v>1</v>
      </c>
      <c r="C5239" t="s">
        <v>3</v>
      </c>
    </row>
    <row r="5240" spans="1:3" x14ac:dyDescent="0.25">
      <c r="A5240">
        <v>5234</v>
      </c>
      <c r="B5240" t="s">
        <v>18</v>
      </c>
      <c r="C5240" t="s">
        <v>18</v>
      </c>
    </row>
    <row r="5241" spans="1:3" x14ac:dyDescent="0.25">
      <c r="A5241">
        <v>5235</v>
      </c>
      <c r="B5241" t="s">
        <v>3</v>
      </c>
      <c r="C5241" t="s">
        <v>1</v>
      </c>
    </row>
    <row r="5242" spans="1:3" x14ac:dyDescent="0.25">
      <c r="A5242">
        <v>5236</v>
      </c>
      <c r="B5242" t="s">
        <v>3</v>
      </c>
      <c r="C5242" t="s">
        <v>1</v>
      </c>
    </row>
    <row r="5243" spans="1:3" x14ac:dyDescent="0.25">
      <c r="A5243">
        <v>5237</v>
      </c>
      <c r="B5243" t="s">
        <v>2</v>
      </c>
      <c r="C5243" t="s">
        <v>2</v>
      </c>
    </row>
    <row r="5244" spans="1:3" x14ac:dyDescent="0.25">
      <c r="A5244">
        <v>5238</v>
      </c>
      <c r="B5244" t="s">
        <v>3</v>
      </c>
      <c r="C5244" t="s">
        <v>18</v>
      </c>
    </row>
    <row r="5245" spans="1:3" x14ac:dyDescent="0.25">
      <c r="A5245">
        <v>5239</v>
      </c>
      <c r="B5245" t="s">
        <v>18</v>
      </c>
      <c r="C5245" t="s">
        <v>3</v>
      </c>
    </row>
    <row r="5246" spans="1:3" x14ac:dyDescent="0.25">
      <c r="A5246">
        <v>5240</v>
      </c>
      <c r="B5246" t="s">
        <v>1</v>
      </c>
      <c r="C5246" t="s">
        <v>1</v>
      </c>
    </row>
    <row r="5247" spans="1:3" x14ac:dyDescent="0.25">
      <c r="A5247">
        <v>5241</v>
      </c>
      <c r="B5247" t="s">
        <v>18</v>
      </c>
      <c r="C5247" t="s">
        <v>3</v>
      </c>
    </row>
    <row r="5248" spans="1:3" x14ac:dyDescent="0.25">
      <c r="A5248">
        <v>5242</v>
      </c>
      <c r="B5248" t="s">
        <v>18</v>
      </c>
      <c r="C5248" t="s">
        <v>2</v>
      </c>
    </row>
    <row r="5249" spans="1:3" x14ac:dyDescent="0.25">
      <c r="A5249">
        <v>5243</v>
      </c>
      <c r="B5249" t="s">
        <v>2</v>
      </c>
      <c r="C5249" t="s">
        <v>2</v>
      </c>
    </row>
    <row r="5250" spans="1:3" x14ac:dyDescent="0.25">
      <c r="A5250">
        <v>5244</v>
      </c>
      <c r="B5250" t="s">
        <v>1</v>
      </c>
      <c r="C5250" t="s">
        <v>1</v>
      </c>
    </row>
    <row r="5251" spans="1:3" x14ac:dyDescent="0.25">
      <c r="A5251">
        <v>5245</v>
      </c>
      <c r="B5251" t="s">
        <v>18</v>
      </c>
      <c r="C5251" t="s">
        <v>18</v>
      </c>
    </row>
    <row r="5252" spans="1:3" x14ac:dyDescent="0.25">
      <c r="A5252">
        <v>5246</v>
      </c>
      <c r="B5252" t="s">
        <v>3</v>
      </c>
      <c r="C5252" t="s">
        <v>1</v>
      </c>
    </row>
    <row r="5253" spans="1:3" x14ac:dyDescent="0.25">
      <c r="A5253">
        <v>5247</v>
      </c>
      <c r="B5253" t="s">
        <v>3</v>
      </c>
      <c r="C5253" t="s">
        <v>1</v>
      </c>
    </row>
    <row r="5254" spans="1:3" x14ac:dyDescent="0.25">
      <c r="A5254">
        <v>5248</v>
      </c>
      <c r="B5254" t="s">
        <v>1</v>
      </c>
      <c r="C5254" t="s">
        <v>1</v>
      </c>
    </row>
    <row r="5255" spans="1:3" x14ac:dyDescent="0.25">
      <c r="A5255">
        <v>5249</v>
      </c>
      <c r="B5255" t="s">
        <v>3</v>
      </c>
      <c r="C5255" t="s">
        <v>1</v>
      </c>
    </row>
    <row r="5256" spans="1:3" x14ac:dyDescent="0.25">
      <c r="A5256">
        <v>5250</v>
      </c>
      <c r="B5256" t="s">
        <v>18</v>
      </c>
      <c r="C5256" t="s">
        <v>3</v>
      </c>
    </row>
    <row r="5257" spans="1:3" x14ac:dyDescent="0.25">
      <c r="A5257">
        <v>5251</v>
      </c>
      <c r="B5257" t="s">
        <v>2</v>
      </c>
      <c r="C5257" t="s">
        <v>2</v>
      </c>
    </row>
    <row r="5258" spans="1:3" x14ac:dyDescent="0.25">
      <c r="A5258">
        <v>5252</v>
      </c>
      <c r="B5258" t="s">
        <v>1</v>
      </c>
      <c r="C5258" t="s">
        <v>1</v>
      </c>
    </row>
    <row r="5259" spans="1:3" x14ac:dyDescent="0.25">
      <c r="A5259">
        <v>5253</v>
      </c>
      <c r="B5259" t="s">
        <v>2</v>
      </c>
      <c r="C5259" t="s">
        <v>2</v>
      </c>
    </row>
    <row r="5260" spans="1:3" x14ac:dyDescent="0.25">
      <c r="A5260">
        <v>5254</v>
      </c>
      <c r="B5260" t="s">
        <v>3</v>
      </c>
      <c r="C5260" t="s">
        <v>1</v>
      </c>
    </row>
    <row r="5261" spans="1:3" x14ac:dyDescent="0.25">
      <c r="A5261">
        <v>5255</v>
      </c>
      <c r="B5261" t="s">
        <v>1</v>
      </c>
      <c r="C5261" t="s">
        <v>3</v>
      </c>
    </row>
    <row r="5262" spans="1:3" x14ac:dyDescent="0.25">
      <c r="A5262">
        <v>5256</v>
      </c>
      <c r="B5262" t="s">
        <v>2</v>
      </c>
      <c r="C5262" t="s">
        <v>2</v>
      </c>
    </row>
    <row r="5263" spans="1:3" x14ac:dyDescent="0.25">
      <c r="A5263">
        <v>5257</v>
      </c>
      <c r="B5263" t="s">
        <v>1</v>
      </c>
      <c r="C5263" t="s">
        <v>1</v>
      </c>
    </row>
    <row r="5264" spans="1:3" x14ac:dyDescent="0.25">
      <c r="A5264">
        <v>5258</v>
      </c>
      <c r="B5264" t="s">
        <v>18</v>
      </c>
      <c r="C5264" t="s">
        <v>18</v>
      </c>
    </row>
    <row r="5265" spans="1:3" x14ac:dyDescent="0.25">
      <c r="A5265">
        <v>5259</v>
      </c>
      <c r="B5265" t="s">
        <v>3</v>
      </c>
      <c r="C5265" t="s">
        <v>1</v>
      </c>
    </row>
    <row r="5266" spans="1:3" x14ac:dyDescent="0.25">
      <c r="A5266">
        <v>5260</v>
      </c>
      <c r="B5266" t="s">
        <v>3</v>
      </c>
      <c r="C5266" t="s">
        <v>1</v>
      </c>
    </row>
    <row r="5267" spans="1:3" x14ac:dyDescent="0.25">
      <c r="A5267">
        <v>5261</v>
      </c>
      <c r="B5267" t="s">
        <v>1</v>
      </c>
      <c r="C5267" t="s">
        <v>1</v>
      </c>
    </row>
    <row r="5268" spans="1:3" x14ac:dyDescent="0.25">
      <c r="A5268">
        <v>5262</v>
      </c>
      <c r="B5268" t="s">
        <v>2</v>
      </c>
      <c r="C5268" t="s">
        <v>2</v>
      </c>
    </row>
    <row r="5269" spans="1:3" x14ac:dyDescent="0.25">
      <c r="A5269">
        <v>5263</v>
      </c>
      <c r="B5269" t="s">
        <v>18</v>
      </c>
      <c r="C5269" t="s">
        <v>2</v>
      </c>
    </row>
    <row r="5270" spans="1:3" x14ac:dyDescent="0.25">
      <c r="A5270">
        <v>5264</v>
      </c>
      <c r="B5270" t="s">
        <v>1</v>
      </c>
      <c r="C5270" t="s">
        <v>1</v>
      </c>
    </row>
    <row r="5271" spans="1:3" x14ac:dyDescent="0.25">
      <c r="A5271">
        <v>5265</v>
      </c>
      <c r="B5271" t="s">
        <v>3</v>
      </c>
      <c r="C5271" t="s">
        <v>2</v>
      </c>
    </row>
    <row r="5272" spans="1:3" x14ac:dyDescent="0.25">
      <c r="A5272">
        <v>5266</v>
      </c>
      <c r="B5272" t="s">
        <v>2</v>
      </c>
      <c r="C5272" t="s">
        <v>2</v>
      </c>
    </row>
    <row r="5273" spans="1:3" x14ac:dyDescent="0.25">
      <c r="A5273">
        <v>5267</v>
      </c>
      <c r="B5273" t="s">
        <v>2</v>
      </c>
      <c r="C5273" t="s">
        <v>2</v>
      </c>
    </row>
    <row r="5274" spans="1:3" x14ac:dyDescent="0.25">
      <c r="A5274">
        <v>5268</v>
      </c>
      <c r="B5274" t="s">
        <v>3</v>
      </c>
      <c r="C5274" t="s">
        <v>3</v>
      </c>
    </row>
    <row r="5275" spans="1:3" x14ac:dyDescent="0.25">
      <c r="A5275">
        <v>5269</v>
      </c>
      <c r="B5275" t="s">
        <v>2</v>
      </c>
      <c r="C5275" t="s">
        <v>2</v>
      </c>
    </row>
    <row r="5276" spans="1:3" x14ac:dyDescent="0.25">
      <c r="A5276">
        <v>5270</v>
      </c>
      <c r="B5276" t="s">
        <v>1</v>
      </c>
      <c r="C5276" t="s">
        <v>3</v>
      </c>
    </row>
    <row r="5277" spans="1:3" x14ac:dyDescent="0.25">
      <c r="A5277">
        <v>5271</v>
      </c>
      <c r="B5277" t="s">
        <v>1</v>
      </c>
      <c r="C5277" t="s">
        <v>3</v>
      </c>
    </row>
    <row r="5278" spans="1:3" x14ac:dyDescent="0.25">
      <c r="A5278">
        <v>5272</v>
      </c>
      <c r="B5278" t="s">
        <v>3</v>
      </c>
      <c r="C5278" t="s">
        <v>1</v>
      </c>
    </row>
    <row r="5279" spans="1:3" x14ac:dyDescent="0.25">
      <c r="A5279">
        <v>5273</v>
      </c>
      <c r="B5279" t="s">
        <v>18</v>
      </c>
      <c r="C5279" t="s">
        <v>2</v>
      </c>
    </row>
    <row r="5280" spans="1:3" x14ac:dyDescent="0.25">
      <c r="A5280">
        <v>5274</v>
      </c>
      <c r="B5280" t="s">
        <v>1</v>
      </c>
      <c r="C5280" t="s">
        <v>1</v>
      </c>
    </row>
    <row r="5281" spans="1:3" x14ac:dyDescent="0.25">
      <c r="A5281">
        <v>5275</v>
      </c>
      <c r="B5281" t="s">
        <v>1</v>
      </c>
      <c r="C5281" t="s">
        <v>1</v>
      </c>
    </row>
    <row r="5282" spans="1:3" x14ac:dyDescent="0.25">
      <c r="A5282">
        <v>5276</v>
      </c>
      <c r="B5282" t="s">
        <v>3</v>
      </c>
      <c r="C5282" t="s">
        <v>3</v>
      </c>
    </row>
    <row r="5283" spans="1:3" x14ac:dyDescent="0.25">
      <c r="A5283">
        <v>5277</v>
      </c>
      <c r="B5283" t="s">
        <v>2</v>
      </c>
      <c r="C5283" t="s">
        <v>2</v>
      </c>
    </row>
    <row r="5284" spans="1:3" x14ac:dyDescent="0.25">
      <c r="A5284">
        <v>5278</v>
      </c>
      <c r="B5284" t="s">
        <v>1</v>
      </c>
      <c r="C5284" t="s">
        <v>3</v>
      </c>
    </row>
    <row r="5285" spans="1:3" x14ac:dyDescent="0.25">
      <c r="A5285">
        <v>5279</v>
      </c>
      <c r="B5285" t="s">
        <v>18</v>
      </c>
      <c r="C5285" t="s">
        <v>2</v>
      </c>
    </row>
    <row r="5286" spans="1:3" x14ac:dyDescent="0.25">
      <c r="A5286">
        <v>5280</v>
      </c>
      <c r="B5286" t="s">
        <v>1</v>
      </c>
      <c r="C5286" t="s">
        <v>3</v>
      </c>
    </row>
    <row r="5287" spans="1:3" x14ac:dyDescent="0.25">
      <c r="A5287">
        <v>5281</v>
      </c>
      <c r="B5287" t="s">
        <v>2</v>
      </c>
      <c r="C5287" t="s">
        <v>2</v>
      </c>
    </row>
    <row r="5288" spans="1:3" x14ac:dyDescent="0.25">
      <c r="A5288">
        <v>5282</v>
      </c>
      <c r="B5288" t="s">
        <v>3</v>
      </c>
      <c r="C5288" t="s">
        <v>1</v>
      </c>
    </row>
    <row r="5289" spans="1:3" x14ac:dyDescent="0.25">
      <c r="A5289">
        <v>5283</v>
      </c>
      <c r="B5289" t="s">
        <v>2</v>
      </c>
      <c r="C5289" t="s">
        <v>2</v>
      </c>
    </row>
    <row r="5290" spans="1:3" x14ac:dyDescent="0.25">
      <c r="A5290">
        <v>5284</v>
      </c>
      <c r="B5290" t="s">
        <v>18</v>
      </c>
      <c r="C5290" t="s">
        <v>18</v>
      </c>
    </row>
    <row r="5291" spans="1:3" x14ac:dyDescent="0.25">
      <c r="A5291">
        <v>5285</v>
      </c>
      <c r="B5291" t="s">
        <v>3</v>
      </c>
      <c r="C5291" t="s">
        <v>1</v>
      </c>
    </row>
    <row r="5292" spans="1:3" x14ac:dyDescent="0.25">
      <c r="A5292">
        <v>5286</v>
      </c>
      <c r="B5292" t="s">
        <v>1</v>
      </c>
      <c r="C5292" t="s">
        <v>1</v>
      </c>
    </row>
    <row r="5293" spans="1:3" x14ac:dyDescent="0.25">
      <c r="A5293">
        <v>5287</v>
      </c>
      <c r="B5293" t="s">
        <v>1</v>
      </c>
      <c r="C5293" t="s">
        <v>1</v>
      </c>
    </row>
    <row r="5294" spans="1:3" x14ac:dyDescent="0.25">
      <c r="A5294">
        <v>5288</v>
      </c>
      <c r="B5294" t="s">
        <v>3</v>
      </c>
      <c r="C5294" t="s">
        <v>18</v>
      </c>
    </row>
    <row r="5295" spans="1:3" x14ac:dyDescent="0.25">
      <c r="A5295">
        <v>5289</v>
      </c>
      <c r="B5295" t="s">
        <v>1</v>
      </c>
      <c r="C5295" t="s">
        <v>1</v>
      </c>
    </row>
    <row r="5296" spans="1:3" x14ac:dyDescent="0.25">
      <c r="A5296">
        <v>5290</v>
      </c>
      <c r="B5296" t="s">
        <v>18</v>
      </c>
      <c r="C5296" t="s">
        <v>2</v>
      </c>
    </row>
    <row r="5297" spans="1:3" x14ac:dyDescent="0.25">
      <c r="A5297">
        <v>5291</v>
      </c>
      <c r="B5297" t="s">
        <v>1</v>
      </c>
      <c r="C5297" t="s">
        <v>1</v>
      </c>
    </row>
    <row r="5298" spans="1:3" x14ac:dyDescent="0.25">
      <c r="A5298">
        <v>5292</v>
      </c>
      <c r="B5298" t="s">
        <v>1</v>
      </c>
      <c r="C5298" t="s">
        <v>1</v>
      </c>
    </row>
    <row r="5299" spans="1:3" x14ac:dyDescent="0.25">
      <c r="A5299">
        <v>5293</v>
      </c>
      <c r="B5299" t="s">
        <v>3</v>
      </c>
      <c r="C5299" t="s">
        <v>1</v>
      </c>
    </row>
    <row r="5300" spans="1:3" x14ac:dyDescent="0.25">
      <c r="A5300">
        <v>5294</v>
      </c>
      <c r="B5300" t="s">
        <v>2</v>
      </c>
      <c r="C5300" t="s">
        <v>2</v>
      </c>
    </row>
    <row r="5301" spans="1:3" x14ac:dyDescent="0.25">
      <c r="A5301">
        <v>5295</v>
      </c>
      <c r="B5301" t="s">
        <v>18</v>
      </c>
      <c r="C5301" t="s">
        <v>2</v>
      </c>
    </row>
    <row r="5302" spans="1:3" x14ac:dyDescent="0.25">
      <c r="A5302">
        <v>5296</v>
      </c>
      <c r="B5302" t="s">
        <v>2</v>
      </c>
      <c r="C5302" t="s">
        <v>2</v>
      </c>
    </row>
    <row r="5303" spans="1:3" x14ac:dyDescent="0.25">
      <c r="A5303">
        <v>5297</v>
      </c>
      <c r="B5303" t="s">
        <v>2</v>
      </c>
      <c r="C5303" t="s">
        <v>2</v>
      </c>
    </row>
    <row r="5304" spans="1:3" x14ac:dyDescent="0.25">
      <c r="A5304">
        <v>5298</v>
      </c>
      <c r="B5304" t="s">
        <v>1</v>
      </c>
      <c r="C5304" t="s">
        <v>1</v>
      </c>
    </row>
    <row r="5305" spans="1:3" x14ac:dyDescent="0.25">
      <c r="A5305">
        <v>5299</v>
      </c>
      <c r="B5305" t="s">
        <v>2</v>
      </c>
      <c r="C5305" t="s">
        <v>2</v>
      </c>
    </row>
    <row r="5306" spans="1:3" x14ac:dyDescent="0.25">
      <c r="A5306">
        <v>5300</v>
      </c>
      <c r="B5306" t="s">
        <v>3</v>
      </c>
      <c r="C5306" t="s">
        <v>1</v>
      </c>
    </row>
    <row r="5307" spans="1:3" x14ac:dyDescent="0.25">
      <c r="A5307">
        <v>5301</v>
      </c>
      <c r="B5307" t="s">
        <v>18</v>
      </c>
      <c r="C5307" t="s">
        <v>3</v>
      </c>
    </row>
    <row r="5308" spans="1:3" x14ac:dyDescent="0.25">
      <c r="A5308">
        <v>5302</v>
      </c>
      <c r="B5308" t="s">
        <v>3</v>
      </c>
      <c r="C5308" t="s">
        <v>1</v>
      </c>
    </row>
    <row r="5309" spans="1:3" x14ac:dyDescent="0.25">
      <c r="A5309">
        <v>5303</v>
      </c>
      <c r="B5309" t="s">
        <v>3</v>
      </c>
      <c r="C5309" t="s">
        <v>3</v>
      </c>
    </row>
    <row r="5310" spans="1:3" x14ac:dyDescent="0.25">
      <c r="A5310">
        <v>5304</v>
      </c>
      <c r="B5310" t="s">
        <v>1</v>
      </c>
      <c r="C5310" t="s">
        <v>1</v>
      </c>
    </row>
    <row r="5311" spans="1:3" x14ac:dyDescent="0.25">
      <c r="A5311">
        <v>5305</v>
      </c>
      <c r="B5311" t="s">
        <v>2</v>
      </c>
      <c r="C5311" t="s">
        <v>2</v>
      </c>
    </row>
    <row r="5312" spans="1:3" x14ac:dyDescent="0.25">
      <c r="A5312">
        <v>5306</v>
      </c>
      <c r="B5312" t="s">
        <v>1</v>
      </c>
      <c r="C5312" t="s">
        <v>1</v>
      </c>
    </row>
    <row r="5313" spans="1:3" x14ac:dyDescent="0.25">
      <c r="A5313">
        <v>5307</v>
      </c>
      <c r="B5313" t="s">
        <v>3</v>
      </c>
      <c r="C5313" t="s">
        <v>1</v>
      </c>
    </row>
    <row r="5314" spans="1:3" x14ac:dyDescent="0.25">
      <c r="A5314">
        <v>5308</v>
      </c>
      <c r="B5314" t="s">
        <v>3</v>
      </c>
      <c r="C5314" t="s">
        <v>1</v>
      </c>
    </row>
    <row r="5315" spans="1:3" x14ac:dyDescent="0.25">
      <c r="A5315">
        <v>5309</v>
      </c>
      <c r="B5315" t="s">
        <v>18</v>
      </c>
      <c r="C5315" t="s">
        <v>3</v>
      </c>
    </row>
    <row r="5316" spans="1:3" x14ac:dyDescent="0.25">
      <c r="A5316">
        <v>5310</v>
      </c>
      <c r="B5316" t="s">
        <v>18</v>
      </c>
      <c r="C5316" t="s">
        <v>2</v>
      </c>
    </row>
    <row r="5317" spans="1:3" x14ac:dyDescent="0.25">
      <c r="A5317">
        <v>5311</v>
      </c>
      <c r="B5317" t="s">
        <v>3</v>
      </c>
      <c r="C5317" t="s">
        <v>1</v>
      </c>
    </row>
    <row r="5318" spans="1:3" x14ac:dyDescent="0.25">
      <c r="A5318">
        <v>5312</v>
      </c>
      <c r="B5318" t="s">
        <v>2</v>
      </c>
      <c r="C5318" t="s">
        <v>2</v>
      </c>
    </row>
    <row r="5319" spans="1:3" x14ac:dyDescent="0.25">
      <c r="A5319">
        <v>5313</v>
      </c>
      <c r="B5319" t="s">
        <v>3</v>
      </c>
      <c r="C5319" t="s">
        <v>1</v>
      </c>
    </row>
    <row r="5320" spans="1:3" x14ac:dyDescent="0.25">
      <c r="A5320">
        <v>5314</v>
      </c>
      <c r="B5320" t="s">
        <v>2</v>
      </c>
      <c r="C5320" t="s">
        <v>2</v>
      </c>
    </row>
    <row r="5321" spans="1:3" x14ac:dyDescent="0.25">
      <c r="A5321">
        <v>5315</v>
      </c>
      <c r="B5321" t="s">
        <v>1</v>
      </c>
      <c r="C5321" t="s">
        <v>18</v>
      </c>
    </row>
    <row r="5322" spans="1:3" x14ac:dyDescent="0.25">
      <c r="A5322">
        <v>5316</v>
      </c>
      <c r="B5322" t="s">
        <v>2</v>
      </c>
      <c r="C5322" t="s">
        <v>2</v>
      </c>
    </row>
    <row r="5323" spans="1:3" x14ac:dyDescent="0.25">
      <c r="A5323">
        <v>5317</v>
      </c>
      <c r="B5323" t="s">
        <v>18</v>
      </c>
      <c r="C5323" t="s">
        <v>2</v>
      </c>
    </row>
    <row r="5324" spans="1:3" x14ac:dyDescent="0.25">
      <c r="A5324">
        <v>5318</v>
      </c>
      <c r="B5324" t="s">
        <v>2</v>
      </c>
      <c r="C5324" t="s">
        <v>2</v>
      </c>
    </row>
    <row r="5325" spans="1:3" x14ac:dyDescent="0.25">
      <c r="A5325">
        <v>5319</v>
      </c>
      <c r="B5325" t="s">
        <v>18</v>
      </c>
      <c r="C5325" t="s">
        <v>2</v>
      </c>
    </row>
    <row r="5326" spans="1:3" x14ac:dyDescent="0.25">
      <c r="A5326">
        <v>5320</v>
      </c>
      <c r="B5326" t="s">
        <v>18</v>
      </c>
      <c r="C5326" t="s">
        <v>1</v>
      </c>
    </row>
    <row r="5327" spans="1:3" x14ac:dyDescent="0.25">
      <c r="A5327">
        <v>5321</v>
      </c>
      <c r="B5327" t="s">
        <v>3</v>
      </c>
      <c r="C5327" t="s">
        <v>1</v>
      </c>
    </row>
    <row r="5328" spans="1:3" x14ac:dyDescent="0.25">
      <c r="A5328">
        <v>5322</v>
      </c>
      <c r="B5328" t="s">
        <v>2</v>
      </c>
      <c r="C5328" t="s">
        <v>2</v>
      </c>
    </row>
    <row r="5329" spans="1:3" x14ac:dyDescent="0.25">
      <c r="A5329">
        <v>5323</v>
      </c>
      <c r="B5329" t="s">
        <v>18</v>
      </c>
      <c r="C5329" t="s">
        <v>3</v>
      </c>
    </row>
    <row r="5330" spans="1:3" x14ac:dyDescent="0.25">
      <c r="A5330">
        <v>5324</v>
      </c>
      <c r="B5330" t="s">
        <v>1</v>
      </c>
      <c r="C5330" t="s">
        <v>1</v>
      </c>
    </row>
    <row r="5331" spans="1:3" x14ac:dyDescent="0.25">
      <c r="A5331">
        <v>5325</v>
      </c>
      <c r="B5331" t="s">
        <v>1</v>
      </c>
      <c r="C5331" t="s">
        <v>1</v>
      </c>
    </row>
    <row r="5332" spans="1:3" x14ac:dyDescent="0.25">
      <c r="A5332">
        <v>5326</v>
      </c>
      <c r="B5332" t="s">
        <v>3</v>
      </c>
      <c r="C5332" t="s">
        <v>1</v>
      </c>
    </row>
    <row r="5333" spans="1:3" x14ac:dyDescent="0.25">
      <c r="A5333">
        <v>5327</v>
      </c>
      <c r="B5333" t="s">
        <v>1</v>
      </c>
      <c r="C5333" t="s">
        <v>1</v>
      </c>
    </row>
    <row r="5334" spans="1:3" x14ac:dyDescent="0.25">
      <c r="A5334">
        <v>5328</v>
      </c>
      <c r="B5334" t="s">
        <v>2</v>
      </c>
      <c r="C5334" t="s">
        <v>2</v>
      </c>
    </row>
    <row r="5335" spans="1:3" x14ac:dyDescent="0.25">
      <c r="A5335">
        <v>5329</v>
      </c>
      <c r="B5335" t="s">
        <v>1</v>
      </c>
      <c r="C5335" t="s">
        <v>1</v>
      </c>
    </row>
    <row r="5336" spans="1:3" x14ac:dyDescent="0.25">
      <c r="A5336">
        <v>5330</v>
      </c>
      <c r="B5336" t="s">
        <v>1</v>
      </c>
      <c r="C5336" t="s">
        <v>1</v>
      </c>
    </row>
    <row r="5337" spans="1:3" x14ac:dyDescent="0.25">
      <c r="A5337">
        <v>5331</v>
      </c>
      <c r="B5337" t="s">
        <v>2</v>
      </c>
      <c r="C5337" t="s">
        <v>2</v>
      </c>
    </row>
    <row r="5338" spans="1:3" x14ac:dyDescent="0.25">
      <c r="A5338">
        <v>5332</v>
      </c>
      <c r="B5338" t="s">
        <v>2</v>
      </c>
      <c r="C5338" t="s">
        <v>2</v>
      </c>
    </row>
    <row r="5339" spans="1:3" x14ac:dyDescent="0.25">
      <c r="A5339">
        <v>5333</v>
      </c>
      <c r="B5339" t="s">
        <v>3</v>
      </c>
      <c r="C5339" t="s">
        <v>1</v>
      </c>
    </row>
    <row r="5340" spans="1:3" x14ac:dyDescent="0.25">
      <c r="A5340">
        <v>5334</v>
      </c>
      <c r="B5340" t="s">
        <v>3</v>
      </c>
      <c r="C5340" t="s">
        <v>1</v>
      </c>
    </row>
    <row r="5341" spans="1:3" x14ac:dyDescent="0.25">
      <c r="A5341">
        <v>5335</v>
      </c>
      <c r="B5341" t="s">
        <v>3</v>
      </c>
      <c r="C5341" t="s">
        <v>18</v>
      </c>
    </row>
    <row r="5342" spans="1:3" x14ac:dyDescent="0.25">
      <c r="A5342">
        <v>5336</v>
      </c>
      <c r="B5342" t="s">
        <v>2</v>
      </c>
      <c r="C5342" t="s">
        <v>2</v>
      </c>
    </row>
    <row r="5343" spans="1:3" x14ac:dyDescent="0.25">
      <c r="A5343">
        <v>5337</v>
      </c>
      <c r="B5343" t="s">
        <v>1</v>
      </c>
      <c r="C5343" t="s">
        <v>1</v>
      </c>
    </row>
    <row r="5344" spans="1:3" x14ac:dyDescent="0.25">
      <c r="A5344">
        <v>5338</v>
      </c>
      <c r="B5344" t="s">
        <v>18</v>
      </c>
      <c r="C5344" t="s">
        <v>2</v>
      </c>
    </row>
    <row r="5345" spans="1:3" x14ac:dyDescent="0.25">
      <c r="A5345">
        <v>5339</v>
      </c>
      <c r="B5345" t="s">
        <v>18</v>
      </c>
      <c r="C5345" t="s">
        <v>3</v>
      </c>
    </row>
    <row r="5346" spans="1:3" x14ac:dyDescent="0.25">
      <c r="A5346">
        <v>5340</v>
      </c>
      <c r="B5346" t="s">
        <v>2</v>
      </c>
      <c r="C5346" t="s">
        <v>2</v>
      </c>
    </row>
    <row r="5347" spans="1:3" x14ac:dyDescent="0.25">
      <c r="A5347">
        <v>5341</v>
      </c>
      <c r="B5347" t="s">
        <v>2</v>
      </c>
      <c r="C5347" t="s">
        <v>2</v>
      </c>
    </row>
    <row r="5348" spans="1:3" x14ac:dyDescent="0.25">
      <c r="A5348">
        <v>5342</v>
      </c>
      <c r="B5348" t="s">
        <v>18</v>
      </c>
      <c r="C5348" t="s">
        <v>1</v>
      </c>
    </row>
    <row r="5349" spans="1:3" x14ac:dyDescent="0.25">
      <c r="A5349">
        <v>5343</v>
      </c>
      <c r="B5349" t="s">
        <v>3</v>
      </c>
      <c r="C5349" t="s">
        <v>1</v>
      </c>
    </row>
    <row r="5350" spans="1:3" x14ac:dyDescent="0.25">
      <c r="A5350">
        <v>5344</v>
      </c>
      <c r="B5350" t="s">
        <v>1</v>
      </c>
      <c r="C5350" t="s">
        <v>1</v>
      </c>
    </row>
    <row r="5351" spans="1:3" x14ac:dyDescent="0.25">
      <c r="A5351">
        <v>5345</v>
      </c>
      <c r="B5351" t="s">
        <v>2</v>
      </c>
      <c r="C5351" t="s">
        <v>2</v>
      </c>
    </row>
    <row r="5352" spans="1:3" x14ac:dyDescent="0.25">
      <c r="A5352">
        <v>5346</v>
      </c>
      <c r="B5352" t="s">
        <v>2</v>
      </c>
      <c r="C5352" t="s">
        <v>2</v>
      </c>
    </row>
    <row r="5353" spans="1:3" x14ac:dyDescent="0.25">
      <c r="A5353">
        <v>5347</v>
      </c>
      <c r="B5353" t="s">
        <v>3</v>
      </c>
      <c r="C5353" t="s">
        <v>1</v>
      </c>
    </row>
    <row r="5354" spans="1:3" x14ac:dyDescent="0.25">
      <c r="A5354">
        <v>5348</v>
      </c>
      <c r="B5354" t="s">
        <v>18</v>
      </c>
      <c r="C5354" t="s">
        <v>2</v>
      </c>
    </row>
    <row r="5355" spans="1:3" x14ac:dyDescent="0.25">
      <c r="A5355">
        <v>5349</v>
      </c>
      <c r="B5355" t="s">
        <v>1</v>
      </c>
      <c r="C5355" t="s">
        <v>1</v>
      </c>
    </row>
    <row r="5356" spans="1:3" x14ac:dyDescent="0.25">
      <c r="A5356">
        <v>5350</v>
      </c>
      <c r="B5356" t="s">
        <v>2</v>
      </c>
      <c r="C5356" t="s">
        <v>2</v>
      </c>
    </row>
    <row r="5357" spans="1:3" x14ac:dyDescent="0.25">
      <c r="A5357">
        <v>5351</v>
      </c>
      <c r="B5357" t="s">
        <v>1</v>
      </c>
      <c r="C5357" t="s">
        <v>1</v>
      </c>
    </row>
    <row r="5358" spans="1:3" x14ac:dyDescent="0.25">
      <c r="A5358">
        <v>5352</v>
      </c>
      <c r="B5358" t="s">
        <v>3</v>
      </c>
      <c r="C5358" t="s">
        <v>1</v>
      </c>
    </row>
    <row r="5359" spans="1:3" x14ac:dyDescent="0.25">
      <c r="A5359">
        <v>5353</v>
      </c>
      <c r="B5359" t="s">
        <v>3</v>
      </c>
      <c r="C5359" t="s">
        <v>1</v>
      </c>
    </row>
    <row r="5360" spans="1:3" x14ac:dyDescent="0.25">
      <c r="A5360">
        <v>5354</v>
      </c>
      <c r="B5360" t="s">
        <v>1</v>
      </c>
      <c r="C5360" t="s">
        <v>1</v>
      </c>
    </row>
    <row r="5361" spans="1:3" x14ac:dyDescent="0.25">
      <c r="A5361">
        <v>5355</v>
      </c>
      <c r="B5361" t="s">
        <v>1</v>
      </c>
      <c r="C5361" t="s">
        <v>1</v>
      </c>
    </row>
    <row r="5362" spans="1:3" x14ac:dyDescent="0.25">
      <c r="A5362">
        <v>5356</v>
      </c>
      <c r="B5362" t="s">
        <v>3</v>
      </c>
      <c r="C5362" t="s">
        <v>1</v>
      </c>
    </row>
    <row r="5363" spans="1:3" x14ac:dyDescent="0.25">
      <c r="A5363">
        <v>5357</v>
      </c>
      <c r="B5363" t="s">
        <v>2</v>
      </c>
      <c r="C5363" t="s">
        <v>2</v>
      </c>
    </row>
    <row r="5364" spans="1:3" x14ac:dyDescent="0.25">
      <c r="A5364">
        <v>5358</v>
      </c>
      <c r="B5364" t="s">
        <v>3</v>
      </c>
      <c r="C5364" t="s">
        <v>1</v>
      </c>
    </row>
    <row r="5365" spans="1:3" x14ac:dyDescent="0.25">
      <c r="A5365">
        <v>5359</v>
      </c>
      <c r="B5365" t="s">
        <v>1</v>
      </c>
      <c r="C5365" t="s">
        <v>1</v>
      </c>
    </row>
    <row r="5366" spans="1:3" x14ac:dyDescent="0.25">
      <c r="A5366">
        <v>5360</v>
      </c>
      <c r="B5366" t="s">
        <v>1</v>
      </c>
      <c r="C5366" t="s">
        <v>1</v>
      </c>
    </row>
    <row r="5367" spans="1:3" x14ac:dyDescent="0.25">
      <c r="A5367">
        <v>5361</v>
      </c>
      <c r="B5367" t="s">
        <v>3</v>
      </c>
      <c r="C5367" t="s">
        <v>1</v>
      </c>
    </row>
    <row r="5368" spans="1:3" x14ac:dyDescent="0.25">
      <c r="A5368">
        <v>5362</v>
      </c>
      <c r="B5368" t="s">
        <v>18</v>
      </c>
      <c r="C5368" t="s">
        <v>2</v>
      </c>
    </row>
    <row r="5369" spans="1:3" x14ac:dyDescent="0.25">
      <c r="A5369">
        <v>5363</v>
      </c>
      <c r="B5369" t="s">
        <v>18</v>
      </c>
      <c r="C5369" t="s">
        <v>3</v>
      </c>
    </row>
    <row r="5370" spans="1:3" x14ac:dyDescent="0.25">
      <c r="A5370">
        <v>5364</v>
      </c>
      <c r="B5370" t="s">
        <v>1</v>
      </c>
      <c r="C5370" t="s">
        <v>1</v>
      </c>
    </row>
    <row r="5371" spans="1:3" x14ac:dyDescent="0.25">
      <c r="A5371">
        <v>5365</v>
      </c>
      <c r="B5371" t="s">
        <v>2</v>
      </c>
      <c r="C5371" t="s">
        <v>2</v>
      </c>
    </row>
    <row r="5372" spans="1:3" x14ac:dyDescent="0.25">
      <c r="A5372">
        <v>5366</v>
      </c>
      <c r="B5372" t="s">
        <v>1</v>
      </c>
      <c r="C5372" t="s">
        <v>1</v>
      </c>
    </row>
    <row r="5373" spans="1:3" x14ac:dyDescent="0.25">
      <c r="A5373">
        <v>5367</v>
      </c>
      <c r="B5373" t="s">
        <v>2</v>
      </c>
      <c r="C5373" t="s">
        <v>2</v>
      </c>
    </row>
    <row r="5374" spans="1:3" x14ac:dyDescent="0.25">
      <c r="A5374">
        <v>5368</v>
      </c>
      <c r="B5374" t="s">
        <v>2</v>
      </c>
      <c r="C5374" t="s">
        <v>2</v>
      </c>
    </row>
    <row r="5375" spans="1:3" x14ac:dyDescent="0.25">
      <c r="A5375">
        <v>5369</v>
      </c>
      <c r="B5375" t="s">
        <v>2</v>
      </c>
      <c r="C5375" t="s">
        <v>2</v>
      </c>
    </row>
    <row r="5376" spans="1:3" x14ac:dyDescent="0.25">
      <c r="A5376">
        <v>5370</v>
      </c>
      <c r="B5376" t="s">
        <v>2</v>
      </c>
      <c r="C5376" t="s">
        <v>2</v>
      </c>
    </row>
    <row r="5377" spans="1:3" x14ac:dyDescent="0.25">
      <c r="A5377">
        <v>5371</v>
      </c>
      <c r="B5377" t="s">
        <v>3</v>
      </c>
      <c r="C5377" t="s">
        <v>1</v>
      </c>
    </row>
    <row r="5378" spans="1:3" x14ac:dyDescent="0.25">
      <c r="A5378">
        <v>5372</v>
      </c>
      <c r="B5378" t="s">
        <v>1</v>
      </c>
      <c r="C5378" t="s">
        <v>3</v>
      </c>
    </row>
    <row r="5379" spans="1:3" x14ac:dyDescent="0.25">
      <c r="A5379">
        <v>5373</v>
      </c>
      <c r="B5379" t="s">
        <v>2</v>
      </c>
      <c r="C5379" t="s">
        <v>2</v>
      </c>
    </row>
    <row r="5380" spans="1:3" x14ac:dyDescent="0.25">
      <c r="A5380">
        <v>5374</v>
      </c>
      <c r="B5380" t="s">
        <v>1</v>
      </c>
      <c r="C5380" t="s">
        <v>3</v>
      </c>
    </row>
    <row r="5381" spans="1:3" x14ac:dyDescent="0.25">
      <c r="A5381">
        <v>5375</v>
      </c>
      <c r="B5381" t="s">
        <v>2</v>
      </c>
      <c r="C5381" t="s">
        <v>2</v>
      </c>
    </row>
    <row r="5382" spans="1:3" x14ac:dyDescent="0.25">
      <c r="A5382">
        <v>5376</v>
      </c>
      <c r="B5382" t="s">
        <v>1</v>
      </c>
      <c r="C5382" t="s">
        <v>1</v>
      </c>
    </row>
    <row r="5383" spans="1:3" x14ac:dyDescent="0.25">
      <c r="A5383">
        <v>5377</v>
      </c>
      <c r="B5383" t="s">
        <v>3</v>
      </c>
      <c r="C5383" t="s">
        <v>1</v>
      </c>
    </row>
    <row r="5384" spans="1:3" x14ac:dyDescent="0.25">
      <c r="A5384">
        <v>5378</v>
      </c>
      <c r="B5384" t="s">
        <v>18</v>
      </c>
      <c r="C5384" t="s">
        <v>18</v>
      </c>
    </row>
    <row r="5385" spans="1:3" x14ac:dyDescent="0.25">
      <c r="A5385">
        <v>5379</v>
      </c>
      <c r="B5385" t="s">
        <v>1</v>
      </c>
      <c r="C5385" t="s">
        <v>1</v>
      </c>
    </row>
    <row r="5386" spans="1:3" x14ac:dyDescent="0.25">
      <c r="A5386">
        <v>5380</v>
      </c>
      <c r="B5386" t="s">
        <v>18</v>
      </c>
      <c r="C5386" t="s">
        <v>18</v>
      </c>
    </row>
    <row r="5387" spans="1:3" x14ac:dyDescent="0.25">
      <c r="A5387">
        <v>5381</v>
      </c>
      <c r="B5387" t="s">
        <v>1</v>
      </c>
      <c r="C5387" t="s">
        <v>1</v>
      </c>
    </row>
    <row r="5388" spans="1:3" x14ac:dyDescent="0.25">
      <c r="A5388">
        <v>5382</v>
      </c>
      <c r="B5388" t="s">
        <v>3</v>
      </c>
      <c r="C5388" t="s">
        <v>2</v>
      </c>
    </row>
    <row r="5389" spans="1:3" x14ac:dyDescent="0.25">
      <c r="A5389">
        <v>5383</v>
      </c>
      <c r="B5389" t="s">
        <v>18</v>
      </c>
      <c r="C5389" t="s">
        <v>18</v>
      </c>
    </row>
    <row r="5390" spans="1:3" x14ac:dyDescent="0.25">
      <c r="A5390">
        <v>5384</v>
      </c>
      <c r="B5390" t="s">
        <v>1</v>
      </c>
      <c r="C5390" t="s">
        <v>1</v>
      </c>
    </row>
    <row r="5391" spans="1:3" x14ac:dyDescent="0.25">
      <c r="A5391">
        <v>5385</v>
      </c>
      <c r="B5391" t="s">
        <v>3</v>
      </c>
      <c r="C5391" t="s">
        <v>1</v>
      </c>
    </row>
    <row r="5392" spans="1:3" x14ac:dyDescent="0.25">
      <c r="A5392">
        <v>5386</v>
      </c>
      <c r="B5392" t="s">
        <v>18</v>
      </c>
      <c r="C5392" t="s">
        <v>2</v>
      </c>
    </row>
    <row r="5393" spans="1:3" x14ac:dyDescent="0.25">
      <c r="A5393">
        <v>5387</v>
      </c>
      <c r="B5393" t="s">
        <v>18</v>
      </c>
      <c r="C5393" t="s">
        <v>18</v>
      </c>
    </row>
    <row r="5394" spans="1:3" x14ac:dyDescent="0.25">
      <c r="A5394">
        <v>5388</v>
      </c>
      <c r="B5394" t="s">
        <v>1</v>
      </c>
      <c r="C5394" t="s">
        <v>1</v>
      </c>
    </row>
    <row r="5395" spans="1:3" x14ac:dyDescent="0.25">
      <c r="A5395">
        <v>5389</v>
      </c>
      <c r="B5395" t="s">
        <v>3</v>
      </c>
      <c r="C5395" t="s">
        <v>1</v>
      </c>
    </row>
    <row r="5396" spans="1:3" x14ac:dyDescent="0.25">
      <c r="A5396">
        <v>5390</v>
      </c>
      <c r="B5396" t="s">
        <v>2</v>
      </c>
      <c r="C5396" t="s">
        <v>2</v>
      </c>
    </row>
    <row r="5397" spans="1:3" x14ac:dyDescent="0.25">
      <c r="A5397">
        <v>5391</v>
      </c>
      <c r="B5397" t="s">
        <v>1</v>
      </c>
      <c r="C5397" t="s">
        <v>1</v>
      </c>
    </row>
    <row r="5398" spans="1:3" x14ac:dyDescent="0.25">
      <c r="A5398">
        <v>5392</v>
      </c>
      <c r="B5398" t="s">
        <v>18</v>
      </c>
      <c r="C5398" t="s">
        <v>1</v>
      </c>
    </row>
    <row r="5399" spans="1:3" x14ac:dyDescent="0.25">
      <c r="A5399">
        <v>5393</v>
      </c>
      <c r="B5399" t="s">
        <v>3</v>
      </c>
      <c r="C5399" t="s">
        <v>1</v>
      </c>
    </row>
    <row r="5400" spans="1:3" x14ac:dyDescent="0.25">
      <c r="A5400">
        <v>5394</v>
      </c>
      <c r="B5400" t="s">
        <v>1</v>
      </c>
      <c r="C5400" t="s">
        <v>1</v>
      </c>
    </row>
    <row r="5401" spans="1:3" x14ac:dyDescent="0.25">
      <c r="A5401">
        <v>5395</v>
      </c>
      <c r="B5401" t="s">
        <v>2</v>
      </c>
      <c r="C5401" t="s">
        <v>2</v>
      </c>
    </row>
    <row r="5402" spans="1:3" x14ac:dyDescent="0.25">
      <c r="A5402">
        <v>5396</v>
      </c>
      <c r="B5402" t="s">
        <v>2</v>
      </c>
      <c r="C5402" t="s">
        <v>2</v>
      </c>
    </row>
    <row r="5403" spans="1:3" x14ac:dyDescent="0.25">
      <c r="A5403">
        <v>5397</v>
      </c>
      <c r="B5403" t="s">
        <v>3</v>
      </c>
      <c r="C5403" t="s">
        <v>1</v>
      </c>
    </row>
    <row r="5404" spans="1:3" x14ac:dyDescent="0.25">
      <c r="A5404">
        <v>5398</v>
      </c>
      <c r="B5404" t="s">
        <v>1</v>
      </c>
      <c r="C5404" t="s">
        <v>1</v>
      </c>
    </row>
    <row r="5405" spans="1:3" x14ac:dyDescent="0.25">
      <c r="A5405">
        <v>5399</v>
      </c>
      <c r="B5405" t="s">
        <v>2</v>
      </c>
      <c r="C5405" t="s">
        <v>2</v>
      </c>
    </row>
    <row r="5406" spans="1:3" x14ac:dyDescent="0.25">
      <c r="A5406">
        <v>5400</v>
      </c>
      <c r="B5406" t="s">
        <v>18</v>
      </c>
      <c r="C5406" t="s">
        <v>2</v>
      </c>
    </row>
    <row r="5407" spans="1:3" x14ac:dyDescent="0.25">
      <c r="A5407">
        <v>5401</v>
      </c>
      <c r="B5407" t="s">
        <v>1</v>
      </c>
      <c r="C5407" t="s">
        <v>1</v>
      </c>
    </row>
    <row r="5408" spans="1:3" x14ac:dyDescent="0.25">
      <c r="A5408">
        <v>5402</v>
      </c>
      <c r="B5408" t="s">
        <v>2</v>
      </c>
      <c r="C5408" t="s">
        <v>2</v>
      </c>
    </row>
    <row r="5409" spans="1:3" x14ac:dyDescent="0.25">
      <c r="A5409">
        <v>5403</v>
      </c>
      <c r="B5409" t="s">
        <v>1</v>
      </c>
      <c r="C5409" t="s">
        <v>1</v>
      </c>
    </row>
    <row r="5410" spans="1:3" x14ac:dyDescent="0.25">
      <c r="A5410">
        <v>5404</v>
      </c>
      <c r="B5410" t="s">
        <v>1</v>
      </c>
      <c r="C5410" t="s">
        <v>1</v>
      </c>
    </row>
    <row r="5411" spans="1:3" x14ac:dyDescent="0.25">
      <c r="A5411">
        <v>5405</v>
      </c>
      <c r="B5411" t="s">
        <v>1</v>
      </c>
      <c r="C5411" t="s">
        <v>1</v>
      </c>
    </row>
    <row r="5412" spans="1:3" x14ac:dyDescent="0.25">
      <c r="A5412">
        <v>5406</v>
      </c>
      <c r="B5412" t="s">
        <v>3</v>
      </c>
      <c r="C5412" t="s">
        <v>1</v>
      </c>
    </row>
    <row r="5413" spans="1:3" x14ac:dyDescent="0.25">
      <c r="A5413">
        <v>5407</v>
      </c>
      <c r="B5413" t="s">
        <v>1</v>
      </c>
      <c r="C5413" t="s">
        <v>1</v>
      </c>
    </row>
    <row r="5414" spans="1:3" x14ac:dyDescent="0.25">
      <c r="A5414">
        <v>5408</v>
      </c>
      <c r="B5414" t="s">
        <v>18</v>
      </c>
      <c r="C5414" t="s">
        <v>18</v>
      </c>
    </row>
    <row r="5415" spans="1:3" x14ac:dyDescent="0.25">
      <c r="A5415">
        <v>5409</v>
      </c>
      <c r="B5415" t="s">
        <v>1</v>
      </c>
      <c r="C5415" t="s">
        <v>1</v>
      </c>
    </row>
    <row r="5416" spans="1:3" x14ac:dyDescent="0.25">
      <c r="A5416">
        <v>5410</v>
      </c>
      <c r="B5416" t="s">
        <v>2</v>
      </c>
      <c r="C5416" t="s">
        <v>2</v>
      </c>
    </row>
    <row r="5417" spans="1:3" x14ac:dyDescent="0.25">
      <c r="A5417">
        <v>5411</v>
      </c>
      <c r="B5417" t="s">
        <v>1</v>
      </c>
      <c r="C5417" t="s">
        <v>1</v>
      </c>
    </row>
    <row r="5418" spans="1:3" x14ac:dyDescent="0.25">
      <c r="A5418">
        <v>5412</v>
      </c>
      <c r="B5418" t="s">
        <v>1</v>
      </c>
      <c r="C5418" t="s">
        <v>1</v>
      </c>
    </row>
    <row r="5419" spans="1:3" x14ac:dyDescent="0.25">
      <c r="A5419">
        <v>5413</v>
      </c>
      <c r="B5419" t="s">
        <v>1</v>
      </c>
      <c r="C5419" t="s">
        <v>3</v>
      </c>
    </row>
    <row r="5420" spans="1:3" x14ac:dyDescent="0.25">
      <c r="A5420">
        <v>5414</v>
      </c>
      <c r="B5420" t="s">
        <v>3</v>
      </c>
      <c r="C5420" t="s">
        <v>1</v>
      </c>
    </row>
    <row r="5421" spans="1:3" x14ac:dyDescent="0.25">
      <c r="A5421">
        <v>5415</v>
      </c>
      <c r="B5421" t="s">
        <v>2</v>
      </c>
      <c r="C5421" t="s">
        <v>2</v>
      </c>
    </row>
    <row r="5422" spans="1:3" x14ac:dyDescent="0.25">
      <c r="A5422">
        <v>5416</v>
      </c>
      <c r="B5422" t="s">
        <v>18</v>
      </c>
      <c r="C5422" t="s">
        <v>18</v>
      </c>
    </row>
    <row r="5423" spans="1:3" x14ac:dyDescent="0.25">
      <c r="A5423">
        <v>5417</v>
      </c>
      <c r="B5423" t="s">
        <v>18</v>
      </c>
      <c r="C5423" t="s">
        <v>3</v>
      </c>
    </row>
    <row r="5424" spans="1:3" x14ac:dyDescent="0.25">
      <c r="A5424">
        <v>5418</v>
      </c>
      <c r="B5424" t="s">
        <v>18</v>
      </c>
      <c r="C5424" t="s">
        <v>1</v>
      </c>
    </row>
    <row r="5425" spans="1:3" x14ac:dyDescent="0.25">
      <c r="A5425">
        <v>5419</v>
      </c>
      <c r="B5425" t="s">
        <v>1</v>
      </c>
      <c r="C5425" t="s">
        <v>1</v>
      </c>
    </row>
    <row r="5426" spans="1:3" x14ac:dyDescent="0.25">
      <c r="A5426">
        <v>5420</v>
      </c>
      <c r="B5426" t="s">
        <v>3</v>
      </c>
      <c r="C5426" t="s">
        <v>1</v>
      </c>
    </row>
    <row r="5427" spans="1:3" x14ac:dyDescent="0.25">
      <c r="A5427">
        <v>5421</v>
      </c>
      <c r="B5427" t="s">
        <v>1</v>
      </c>
      <c r="C5427" t="s">
        <v>1</v>
      </c>
    </row>
    <row r="5428" spans="1:3" x14ac:dyDescent="0.25">
      <c r="A5428">
        <v>5422</v>
      </c>
      <c r="B5428" t="s">
        <v>3</v>
      </c>
      <c r="C5428" t="s">
        <v>1</v>
      </c>
    </row>
    <row r="5429" spans="1:3" x14ac:dyDescent="0.25">
      <c r="A5429">
        <v>5423</v>
      </c>
      <c r="B5429" t="s">
        <v>1</v>
      </c>
      <c r="C5429" t="s">
        <v>3</v>
      </c>
    </row>
    <row r="5430" spans="1:3" x14ac:dyDescent="0.25">
      <c r="A5430">
        <v>5424</v>
      </c>
      <c r="B5430" t="s">
        <v>3</v>
      </c>
      <c r="C5430" t="s">
        <v>1</v>
      </c>
    </row>
    <row r="5431" spans="1:3" x14ac:dyDescent="0.25">
      <c r="A5431">
        <v>5425</v>
      </c>
      <c r="B5431" t="s">
        <v>3</v>
      </c>
      <c r="C5431" t="s">
        <v>1</v>
      </c>
    </row>
    <row r="5432" spans="1:3" x14ac:dyDescent="0.25">
      <c r="A5432">
        <v>5426</v>
      </c>
      <c r="B5432" t="s">
        <v>3</v>
      </c>
      <c r="C5432" t="s">
        <v>1</v>
      </c>
    </row>
    <row r="5433" spans="1:3" x14ac:dyDescent="0.25">
      <c r="A5433">
        <v>5427</v>
      </c>
      <c r="B5433" t="s">
        <v>1</v>
      </c>
      <c r="C5433" t="s">
        <v>1</v>
      </c>
    </row>
    <row r="5434" spans="1:3" x14ac:dyDescent="0.25">
      <c r="A5434">
        <v>5428</v>
      </c>
      <c r="B5434" t="s">
        <v>1</v>
      </c>
      <c r="C5434" t="s">
        <v>1</v>
      </c>
    </row>
    <row r="5435" spans="1:3" x14ac:dyDescent="0.25">
      <c r="A5435">
        <v>5429</v>
      </c>
      <c r="B5435" t="s">
        <v>2</v>
      </c>
      <c r="C5435" t="s">
        <v>2</v>
      </c>
    </row>
    <row r="5436" spans="1:3" x14ac:dyDescent="0.25">
      <c r="A5436">
        <v>5430</v>
      </c>
      <c r="B5436" t="s">
        <v>2</v>
      </c>
      <c r="C5436" t="s">
        <v>2</v>
      </c>
    </row>
    <row r="5437" spans="1:3" x14ac:dyDescent="0.25">
      <c r="A5437">
        <v>5431</v>
      </c>
      <c r="B5437" t="s">
        <v>3</v>
      </c>
      <c r="C5437" t="s">
        <v>3</v>
      </c>
    </row>
    <row r="5438" spans="1:3" x14ac:dyDescent="0.25">
      <c r="A5438">
        <v>5432</v>
      </c>
      <c r="B5438" t="s">
        <v>3</v>
      </c>
      <c r="C5438" t="s">
        <v>1</v>
      </c>
    </row>
    <row r="5439" spans="1:3" x14ac:dyDescent="0.25">
      <c r="A5439">
        <v>5433</v>
      </c>
      <c r="B5439" t="s">
        <v>18</v>
      </c>
      <c r="C5439" t="s">
        <v>2</v>
      </c>
    </row>
    <row r="5440" spans="1:3" x14ac:dyDescent="0.25">
      <c r="A5440">
        <v>5434</v>
      </c>
      <c r="B5440" t="s">
        <v>1</v>
      </c>
      <c r="C5440" t="s">
        <v>1</v>
      </c>
    </row>
    <row r="5441" spans="1:3" x14ac:dyDescent="0.25">
      <c r="A5441">
        <v>5435</v>
      </c>
      <c r="B5441" t="s">
        <v>18</v>
      </c>
      <c r="C5441" t="s">
        <v>2</v>
      </c>
    </row>
    <row r="5442" spans="1:3" x14ac:dyDescent="0.25">
      <c r="A5442">
        <v>5436</v>
      </c>
      <c r="B5442" t="s">
        <v>3</v>
      </c>
      <c r="C5442" t="s">
        <v>1</v>
      </c>
    </row>
    <row r="5443" spans="1:3" x14ac:dyDescent="0.25">
      <c r="A5443">
        <v>5437</v>
      </c>
      <c r="B5443" t="s">
        <v>2</v>
      </c>
      <c r="C5443" t="s">
        <v>2</v>
      </c>
    </row>
    <row r="5444" spans="1:3" x14ac:dyDescent="0.25">
      <c r="A5444">
        <v>5438</v>
      </c>
      <c r="B5444" t="s">
        <v>2</v>
      </c>
      <c r="C5444" t="s">
        <v>2</v>
      </c>
    </row>
    <row r="5445" spans="1:3" x14ac:dyDescent="0.25">
      <c r="A5445">
        <v>5439</v>
      </c>
      <c r="B5445" t="s">
        <v>1</v>
      </c>
      <c r="C5445" t="s">
        <v>1</v>
      </c>
    </row>
    <row r="5446" spans="1:3" x14ac:dyDescent="0.25">
      <c r="A5446">
        <v>5440</v>
      </c>
      <c r="B5446" t="s">
        <v>3</v>
      </c>
      <c r="C5446" t="s">
        <v>1</v>
      </c>
    </row>
    <row r="5447" spans="1:3" x14ac:dyDescent="0.25">
      <c r="A5447">
        <v>5441</v>
      </c>
      <c r="B5447" t="s">
        <v>2</v>
      </c>
      <c r="C5447" t="s">
        <v>2</v>
      </c>
    </row>
    <row r="5448" spans="1:3" x14ac:dyDescent="0.25">
      <c r="A5448">
        <v>5442</v>
      </c>
      <c r="B5448" t="s">
        <v>2</v>
      </c>
      <c r="C5448" t="s">
        <v>2</v>
      </c>
    </row>
    <row r="5449" spans="1:3" x14ac:dyDescent="0.25">
      <c r="A5449">
        <v>5443</v>
      </c>
      <c r="B5449" t="s">
        <v>2</v>
      </c>
      <c r="C5449" t="s">
        <v>2</v>
      </c>
    </row>
    <row r="5450" spans="1:3" x14ac:dyDescent="0.25">
      <c r="A5450">
        <v>5444</v>
      </c>
      <c r="B5450" t="s">
        <v>2</v>
      </c>
      <c r="C5450" t="s">
        <v>2</v>
      </c>
    </row>
    <row r="5451" spans="1:3" x14ac:dyDescent="0.25">
      <c r="A5451">
        <v>5445</v>
      </c>
      <c r="B5451" t="s">
        <v>1</v>
      </c>
      <c r="C5451" t="s">
        <v>1</v>
      </c>
    </row>
    <row r="5452" spans="1:3" x14ac:dyDescent="0.25">
      <c r="A5452">
        <v>5446</v>
      </c>
      <c r="B5452" t="s">
        <v>18</v>
      </c>
      <c r="C5452" t="s">
        <v>1</v>
      </c>
    </row>
    <row r="5453" spans="1:3" x14ac:dyDescent="0.25">
      <c r="A5453">
        <v>5447</v>
      </c>
      <c r="B5453" t="s">
        <v>18</v>
      </c>
      <c r="C5453" t="s">
        <v>3</v>
      </c>
    </row>
    <row r="5454" spans="1:3" x14ac:dyDescent="0.25">
      <c r="A5454">
        <v>5448</v>
      </c>
      <c r="B5454" t="s">
        <v>2</v>
      </c>
      <c r="C5454" t="s">
        <v>2</v>
      </c>
    </row>
    <row r="5455" spans="1:3" x14ac:dyDescent="0.25">
      <c r="A5455">
        <v>5449</v>
      </c>
      <c r="B5455" t="s">
        <v>3</v>
      </c>
      <c r="C5455" t="s">
        <v>1</v>
      </c>
    </row>
    <row r="5456" spans="1:3" x14ac:dyDescent="0.25">
      <c r="A5456">
        <v>5450</v>
      </c>
      <c r="B5456" t="s">
        <v>18</v>
      </c>
      <c r="C5456" t="s">
        <v>3</v>
      </c>
    </row>
    <row r="5457" spans="1:3" x14ac:dyDescent="0.25">
      <c r="A5457">
        <v>5451</v>
      </c>
      <c r="B5457" t="s">
        <v>3</v>
      </c>
      <c r="C5457" t="s">
        <v>1</v>
      </c>
    </row>
    <row r="5458" spans="1:3" x14ac:dyDescent="0.25">
      <c r="A5458">
        <v>5452</v>
      </c>
      <c r="B5458" t="s">
        <v>1</v>
      </c>
      <c r="C5458" t="s">
        <v>1</v>
      </c>
    </row>
    <row r="5459" spans="1:3" x14ac:dyDescent="0.25">
      <c r="A5459">
        <v>5453</v>
      </c>
      <c r="B5459" t="s">
        <v>3</v>
      </c>
      <c r="C5459" t="s">
        <v>1</v>
      </c>
    </row>
    <row r="5460" spans="1:3" x14ac:dyDescent="0.25">
      <c r="A5460">
        <v>5454</v>
      </c>
      <c r="B5460" t="s">
        <v>2</v>
      </c>
      <c r="C5460" t="s">
        <v>2</v>
      </c>
    </row>
    <row r="5461" spans="1:3" x14ac:dyDescent="0.25">
      <c r="A5461">
        <v>5455</v>
      </c>
      <c r="B5461" t="s">
        <v>18</v>
      </c>
      <c r="C5461" t="s">
        <v>2</v>
      </c>
    </row>
    <row r="5462" spans="1:3" x14ac:dyDescent="0.25">
      <c r="A5462">
        <v>5456</v>
      </c>
      <c r="B5462" t="s">
        <v>2</v>
      </c>
      <c r="C5462" t="s">
        <v>2</v>
      </c>
    </row>
    <row r="5463" spans="1:3" x14ac:dyDescent="0.25">
      <c r="A5463">
        <v>5457</v>
      </c>
      <c r="B5463" t="s">
        <v>3</v>
      </c>
      <c r="C5463" t="s">
        <v>18</v>
      </c>
    </row>
    <row r="5464" spans="1:3" x14ac:dyDescent="0.25">
      <c r="A5464">
        <v>5458</v>
      </c>
      <c r="B5464" t="s">
        <v>2</v>
      </c>
      <c r="C5464" t="s">
        <v>2</v>
      </c>
    </row>
    <row r="5465" spans="1:3" x14ac:dyDescent="0.25">
      <c r="A5465">
        <v>5459</v>
      </c>
      <c r="B5465" t="s">
        <v>1</v>
      </c>
      <c r="C5465" t="s">
        <v>18</v>
      </c>
    </row>
    <row r="5466" spans="1:3" x14ac:dyDescent="0.25">
      <c r="A5466">
        <v>5460</v>
      </c>
      <c r="B5466" t="s">
        <v>1</v>
      </c>
      <c r="C5466" t="s">
        <v>1</v>
      </c>
    </row>
    <row r="5467" spans="1:3" x14ac:dyDescent="0.25">
      <c r="A5467">
        <v>5461</v>
      </c>
      <c r="B5467" t="s">
        <v>2</v>
      </c>
      <c r="C5467" t="s">
        <v>2</v>
      </c>
    </row>
    <row r="5468" spans="1:3" x14ac:dyDescent="0.25">
      <c r="A5468">
        <v>5462</v>
      </c>
      <c r="B5468" t="s">
        <v>18</v>
      </c>
      <c r="C5468" t="s">
        <v>2</v>
      </c>
    </row>
    <row r="5469" spans="1:3" x14ac:dyDescent="0.25">
      <c r="A5469">
        <v>5463</v>
      </c>
      <c r="B5469" t="s">
        <v>3</v>
      </c>
      <c r="C5469" t="s">
        <v>1</v>
      </c>
    </row>
    <row r="5470" spans="1:3" x14ac:dyDescent="0.25">
      <c r="A5470">
        <v>5464</v>
      </c>
      <c r="B5470" t="s">
        <v>3</v>
      </c>
      <c r="C5470" t="s">
        <v>1</v>
      </c>
    </row>
    <row r="5471" spans="1:3" x14ac:dyDescent="0.25">
      <c r="A5471">
        <v>5465</v>
      </c>
      <c r="B5471" t="s">
        <v>2</v>
      </c>
      <c r="C5471" t="s">
        <v>2</v>
      </c>
    </row>
    <row r="5472" spans="1:3" x14ac:dyDescent="0.25">
      <c r="A5472">
        <v>5466</v>
      </c>
      <c r="B5472" t="s">
        <v>18</v>
      </c>
      <c r="C5472" t="s">
        <v>2</v>
      </c>
    </row>
    <row r="5473" spans="1:3" x14ac:dyDescent="0.25">
      <c r="A5473">
        <v>5467</v>
      </c>
      <c r="B5473" t="s">
        <v>2</v>
      </c>
      <c r="C5473" t="s">
        <v>2</v>
      </c>
    </row>
    <row r="5474" spans="1:3" x14ac:dyDescent="0.25">
      <c r="A5474">
        <v>5468</v>
      </c>
      <c r="B5474" t="s">
        <v>18</v>
      </c>
      <c r="C5474" t="s">
        <v>2</v>
      </c>
    </row>
    <row r="5475" spans="1:3" x14ac:dyDescent="0.25">
      <c r="A5475">
        <v>5469</v>
      </c>
      <c r="B5475" t="s">
        <v>3</v>
      </c>
      <c r="C5475" t="s">
        <v>3</v>
      </c>
    </row>
    <row r="5476" spans="1:3" x14ac:dyDescent="0.25">
      <c r="A5476">
        <v>5470</v>
      </c>
      <c r="B5476" t="s">
        <v>1</v>
      </c>
      <c r="C5476" t="s">
        <v>1</v>
      </c>
    </row>
    <row r="5477" spans="1:3" x14ac:dyDescent="0.25">
      <c r="A5477">
        <v>5471</v>
      </c>
      <c r="B5477" t="s">
        <v>18</v>
      </c>
      <c r="C5477" t="s">
        <v>18</v>
      </c>
    </row>
    <row r="5478" spans="1:3" x14ac:dyDescent="0.25">
      <c r="A5478">
        <v>5472</v>
      </c>
      <c r="B5478" t="s">
        <v>1</v>
      </c>
      <c r="C5478" t="s">
        <v>1</v>
      </c>
    </row>
    <row r="5479" spans="1:3" x14ac:dyDescent="0.25">
      <c r="A5479">
        <v>5473</v>
      </c>
      <c r="B5479" t="s">
        <v>18</v>
      </c>
      <c r="C5479" t="s">
        <v>2</v>
      </c>
    </row>
    <row r="5480" spans="1:3" x14ac:dyDescent="0.25">
      <c r="A5480">
        <v>5474</v>
      </c>
      <c r="B5480" t="s">
        <v>1</v>
      </c>
      <c r="C5480" t="s">
        <v>1</v>
      </c>
    </row>
    <row r="5481" spans="1:3" x14ac:dyDescent="0.25">
      <c r="A5481">
        <v>5475</v>
      </c>
      <c r="B5481" t="s">
        <v>2</v>
      </c>
      <c r="C5481" t="s">
        <v>2</v>
      </c>
    </row>
    <row r="5482" spans="1:3" x14ac:dyDescent="0.25">
      <c r="A5482">
        <v>5476</v>
      </c>
      <c r="B5482" t="s">
        <v>3</v>
      </c>
      <c r="C5482" t="s">
        <v>1</v>
      </c>
    </row>
    <row r="5483" spans="1:3" x14ac:dyDescent="0.25">
      <c r="A5483">
        <v>5477</v>
      </c>
      <c r="B5483" t="s">
        <v>18</v>
      </c>
      <c r="C5483" t="s">
        <v>1</v>
      </c>
    </row>
    <row r="5484" spans="1:3" x14ac:dyDescent="0.25">
      <c r="A5484">
        <v>5478</v>
      </c>
      <c r="B5484" t="s">
        <v>2</v>
      </c>
      <c r="C5484" t="s">
        <v>2</v>
      </c>
    </row>
    <row r="5485" spans="1:3" x14ac:dyDescent="0.25">
      <c r="A5485">
        <v>5479</v>
      </c>
      <c r="B5485" t="s">
        <v>1</v>
      </c>
      <c r="C5485" t="s">
        <v>1</v>
      </c>
    </row>
    <row r="5486" spans="1:3" x14ac:dyDescent="0.25">
      <c r="A5486">
        <v>5480</v>
      </c>
      <c r="B5486" t="s">
        <v>1</v>
      </c>
      <c r="C5486" t="s">
        <v>1</v>
      </c>
    </row>
    <row r="5487" spans="1:3" x14ac:dyDescent="0.25">
      <c r="A5487">
        <v>5481</v>
      </c>
      <c r="B5487" t="s">
        <v>3</v>
      </c>
      <c r="C5487" t="s">
        <v>3</v>
      </c>
    </row>
    <row r="5488" spans="1:3" x14ac:dyDescent="0.25">
      <c r="A5488">
        <v>5482</v>
      </c>
      <c r="B5488" t="s">
        <v>2</v>
      </c>
      <c r="C5488" t="s">
        <v>2</v>
      </c>
    </row>
    <row r="5489" spans="1:3" x14ac:dyDescent="0.25">
      <c r="A5489">
        <v>5483</v>
      </c>
      <c r="B5489" t="s">
        <v>1</v>
      </c>
      <c r="C5489" t="s">
        <v>1</v>
      </c>
    </row>
    <row r="5490" spans="1:3" x14ac:dyDescent="0.25">
      <c r="A5490">
        <v>5484</v>
      </c>
      <c r="B5490" t="s">
        <v>3</v>
      </c>
      <c r="C5490" t="s">
        <v>1</v>
      </c>
    </row>
    <row r="5491" spans="1:3" x14ac:dyDescent="0.25">
      <c r="A5491">
        <v>5485</v>
      </c>
      <c r="B5491" t="s">
        <v>1</v>
      </c>
      <c r="C5491" t="s">
        <v>2</v>
      </c>
    </row>
    <row r="5492" spans="1:3" x14ac:dyDescent="0.25">
      <c r="A5492">
        <v>5486</v>
      </c>
      <c r="B5492" t="s">
        <v>2</v>
      </c>
      <c r="C5492" t="s">
        <v>2</v>
      </c>
    </row>
    <row r="5493" spans="1:3" x14ac:dyDescent="0.25">
      <c r="A5493">
        <v>5487</v>
      </c>
      <c r="B5493" t="s">
        <v>2</v>
      </c>
      <c r="C5493" t="s">
        <v>2</v>
      </c>
    </row>
    <row r="5494" spans="1:3" x14ac:dyDescent="0.25">
      <c r="A5494">
        <v>5488</v>
      </c>
      <c r="B5494" t="s">
        <v>2</v>
      </c>
      <c r="C5494" t="s">
        <v>2</v>
      </c>
    </row>
    <row r="5495" spans="1:3" x14ac:dyDescent="0.25">
      <c r="A5495">
        <v>5489</v>
      </c>
      <c r="B5495" t="s">
        <v>2</v>
      </c>
      <c r="C5495" t="s">
        <v>2</v>
      </c>
    </row>
    <row r="5496" spans="1:3" x14ac:dyDescent="0.25">
      <c r="A5496">
        <v>5490</v>
      </c>
      <c r="B5496" t="s">
        <v>1</v>
      </c>
      <c r="C5496" t="s">
        <v>1</v>
      </c>
    </row>
    <row r="5497" spans="1:3" x14ac:dyDescent="0.25">
      <c r="A5497">
        <v>5491</v>
      </c>
      <c r="B5497" t="s">
        <v>2</v>
      </c>
      <c r="C5497" t="s">
        <v>2</v>
      </c>
    </row>
    <row r="5498" spans="1:3" x14ac:dyDescent="0.25">
      <c r="A5498">
        <v>5492</v>
      </c>
      <c r="B5498" t="s">
        <v>2</v>
      </c>
      <c r="C5498" t="s">
        <v>2</v>
      </c>
    </row>
    <row r="5499" spans="1:3" x14ac:dyDescent="0.25">
      <c r="A5499">
        <v>5493</v>
      </c>
      <c r="B5499" t="s">
        <v>1</v>
      </c>
      <c r="C5499" t="s">
        <v>1</v>
      </c>
    </row>
    <row r="5500" spans="1:3" x14ac:dyDescent="0.25">
      <c r="A5500">
        <v>5494</v>
      </c>
      <c r="B5500" t="s">
        <v>3</v>
      </c>
      <c r="C5500" t="s">
        <v>1</v>
      </c>
    </row>
    <row r="5501" spans="1:3" x14ac:dyDescent="0.25">
      <c r="A5501">
        <v>5495</v>
      </c>
      <c r="B5501" t="s">
        <v>1</v>
      </c>
      <c r="C5501" t="s">
        <v>1</v>
      </c>
    </row>
    <row r="5502" spans="1:3" x14ac:dyDescent="0.25">
      <c r="A5502">
        <v>5496</v>
      </c>
      <c r="B5502" t="s">
        <v>1</v>
      </c>
      <c r="C5502" t="s">
        <v>1</v>
      </c>
    </row>
    <row r="5503" spans="1:3" x14ac:dyDescent="0.25">
      <c r="A5503">
        <v>5497</v>
      </c>
      <c r="B5503" t="s">
        <v>2</v>
      </c>
      <c r="C5503" t="s">
        <v>2</v>
      </c>
    </row>
    <row r="5504" spans="1:3" x14ac:dyDescent="0.25">
      <c r="A5504">
        <v>5498</v>
      </c>
      <c r="B5504" t="s">
        <v>2</v>
      </c>
      <c r="C5504" t="s">
        <v>2</v>
      </c>
    </row>
    <row r="5505" spans="1:3" x14ac:dyDescent="0.25">
      <c r="A5505">
        <v>5499</v>
      </c>
      <c r="B5505" t="s">
        <v>2</v>
      </c>
      <c r="C5505" t="s">
        <v>2</v>
      </c>
    </row>
    <row r="5506" spans="1:3" x14ac:dyDescent="0.25">
      <c r="A5506">
        <v>5500</v>
      </c>
      <c r="B5506" t="s">
        <v>18</v>
      </c>
      <c r="C5506" t="s">
        <v>1</v>
      </c>
    </row>
    <row r="5507" spans="1:3" x14ac:dyDescent="0.25">
      <c r="A5507">
        <v>5501</v>
      </c>
      <c r="B5507" t="s">
        <v>18</v>
      </c>
      <c r="C5507" t="s">
        <v>3</v>
      </c>
    </row>
    <row r="5508" spans="1:3" x14ac:dyDescent="0.25">
      <c r="A5508">
        <v>5502</v>
      </c>
      <c r="B5508" t="s">
        <v>3</v>
      </c>
      <c r="C5508" t="s">
        <v>1</v>
      </c>
    </row>
    <row r="5509" spans="1:3" x14ac:dyDescent="0.25">
      <c r="A5509">
        <v>5503</v>
      </c>
      <c r="B5509" t="s">
        <v>1</v>
      </c>
      <c r="C5509" t="s">
        <v>3</v>
      </c>
    </row>
    <row r="5510" spans="1:3" x14ac:dyDescent="0.25">
      <c r="A5510">
        <v>5504</v>
      </c>
      <c r="B5510" t="s">
        <v>1</v>
      </c>
      <c r="C5510" t="s">
        <v>1</v>
      </c>
    </row>
    <row r="5511" spans="1:3" x14ac:dyDescent="0.25">
      <c r="A5511">
        <v>5505</v>
      </c>
      <c r="B5511" t="s">
        <v>1</v>
      </c>
      <c r="C5511" t="s">
        <v>1</v>
      </c>
    </row>
    <row r="5512" spans="1:3" x14ac:dyDescent="0.25">
      <c r="A5512">
        <v>5506</v>
      </c>
      <c r="B5512" t="s">
        <v>2</v>
      </c>
      <c r="C5512" t="s">
        <v>2</v>
      </c>
    </row>
    <row r="5513" spans="1:3" x14ac:dyDescent="0.25">
      <c r="A5513">
        <v>5507</v>
      </c>
      <c r="B5513" t="s">
        <v>2</v>
      </c>
      <c r="C5513" t="s">
        <v>2</v>
      </c>
    </row>
    <row r="5514" spans="1:3" x14ac:dyDescent="0.25">
      <c r="A5514">
        <v>5508</v>
      </c>
      <c r="B5514" t="s">
        <v>3</v>
      </c>
      <c r="C5514" t="s">
        <v>1</v>
      </c>
    </row>
    <row r="5515" spans="1:3" x14ac:dyDescent="0.25">
      <c r="A5515">
        <v>5509</v>
      </c>
      <c r="B5515" t="s">
        <v>1</v>
      </c>
      <c r="C5515" t="s">
        <v>1</v>
      </c>
    </row>
    <row r="5516" spans="1:3" x14ac:dyDescent="0.25">
      <c r="A5516">
        <v>5510</v>
      </c>
      <c r="B5516" t="s">
        <v>3</v>
      </c>
      <c r="C5516" t="s">
        <v>18</v>
      </c>
    </row>
    <row r="5517" spans="1:3" x14ac:dyDescent="0.25">
      <c r="A5517">
        <v>5511</v>
      </c>
      <c r="B5517" t="s">
        <v>1</v>
      </c>
      <c r="C5517" t="s">
        <v>1</v>
      </c>
    </row>
    <row r="5518" spans="1:3" x14ac:dyDescent="0.25">
      <c r="A5518">
        <v>5512</v>
      </c>
      <c r="B5518" t="s">
        <v>18</v>
      </c>
      <c r="C5518" t="s">
        <v>3</v>
      </c>
    </row>
    <row r="5519" spans="1:3" x14ac:dyDescent="0.25">
      <c r="A5519">
        <v>5513</v>
      </c>
      <c r="B5519" t="s">
        <v>1</v>
      </c>
      <c r="C5519" t="s">
        <v>1</v>
      </c>
    </row>
    <row r="5520" spans="1:3" x14ac:dyDescent="0.25">
      <c r="A5520">
        <v>5514</v>
      </c>
      <c r="B5520" t="s">
        <v>18</v>
      </c>
      <c r="C5520" t="s">
        <v>1</v>
      </c>
    </row>
    <row r="5521" spans="1:3" x14ac:dyDescent="0.25">
      <c r="A5521">
        <v>5515</v>
      </c>
      <c r="B5521" t="s">
        <v>3</v>
      </c>
      <c r="C5521" t="s">
        <v>1</v>
      </c>
    </row>
    <row r="5522" spans="1:3" x14ac:dyDescent="0.25">
      <c r="A5522">
        <v>5516</v>
      </c>
      <c r="B5522" t="s">
        <v>18</v>
      </c>
      <c r="C5522" t="s">
        <v>1</v>
      </c>
    </row>
    <row r="5523" spans="1:3" x14ac:dyDescent="0.25">
      <c r="A5523">
        <v>5517</v>
      </c>
      <c r="B5523" t="s">
        <v>18</v>
      </c>
      <c r="C5523" t="s">
        <v>18</v>
      </c>
    </row>
    <row r="5524" spans="1:3" x14ac:dyDescent="0.25">
      <c r="A5524">
        <v>5518</v>
      </c>
      <c r="B5524" t="s">
        <v>1</v>
      </c>
      <c r="C5524" t="s">
        <v>1</v>
      </c>
    </row>
    <row r="5525" spans="1:3" x14ac:dyDescent="0.25">
      <c r="A5525">
        <v>5519</v>
      </c>
      <c r="B5525" t="s">
        <v>1</v>
      </c>
      <c r="C5525" t="s">
        <v>1</v>
      </c>
    </row>
    <row r="5526" spans="1:3" x14ac:dyDescent="0.25">
      <c r="A5526">
        <v>5520</v>
      </c>
      <c r="B5526" t="s">
        <v>3</v>
      </c>
      <c r="C5526" t="s">
        <v>2</v>
      </c>
    </row>
    <row r="5527" spans="1:3" x14ac:dyDescent="0.25">
      <c r="A5527">
        <v>5521</v>
      </c>
      <c r="B5527" t="s">
        <v>2</v>
      </c>
      <c r="C5527" t="s">
        <v>2</v>
      </c>
    </row>
    <row r="5528" spans="1:3" x14ac:dyDescent="0.25">
      <c r="A5528">
        <v>5522</v>
      </c>
      <c r="B5528" t="s">
        <v>3</v>
      </c>
      <c r="C5528" t="s">
        <v>1</v>
      </c>
    </row>
    <row r="5529" spans="1:3" x14ac:dyDescent="0.25">
      <c r="A5529">
        <v>5523</v>
      </c>
      <c r="B5529" t="s">
        <v>1</v>
      </c>
      <c r="C5529" t="s">
        <v>1</v>
      </c>
    </row>
    <row r="5530" spans="1:3" x14ac:dyDescent="0.25">
      <c r="A5530">
        <v>5524</v>
      </c>
      <c r="B5530" t="s">
        <v>2</v>
      </c>
      <c r="C5530" t="s">
        <v>2</v>
      </c>
    </row>
    <row r="5531" spans="1:3" x14ac:dyDescent="0.25">
      <c r="A5531">
        <v>5525</v>
      </c>
      <c r="B5531" t="s">
        <v>18</v>
      </c>
      <c r="C5531" t="s">
        <v>2</v>
      </c>
    </row>
    <row r="5532" spans="1:3" x14ac:dyDescent="0.25">
      <c r="A5532">
        <v>5526</v>
      </c>
      <c r="B5532" t="s">
        <v>3</v>
      </c>
      <c r="C5532" t="s">
        <v>1</v>
      </c>
    </row>
    <row r="5533" spans="1:3" x14ac:dyDescent="0.25">
      <c r="A5533">
        <v>5527</v>
      </c>
      <c r="B5533" t="s">
        <v>3</v>
      </c>
      <c r="C5533" t="s">
        <v>1</v>
      </c>
    </row>
    <row r="5534" spans="1:3" x14ac:dyDescent="0.25">
      <c r="A5534">
        <v>5528</v>
      </c>
      <c r="B5534" t="s">
        <v>2</v>
      </c>
      <c r="C5534" t="s">
        <v>2</v>
      </c>
    </row>
    <row r="5535" spans="1:3" x14ac:dyDescent="0.25">
      <c r="A5535">
        <v>5529</v>
      </c>
      <c r="B5535" t="s">
        <v>1</v>
      </c>
      <c r="C5535" t="s">
        <v>1</v>
      </c>
    </row>
    <row r="5536" spans="1:3" x14ac:dyDescent="0.25">
      <c r="A5536">
        <v>5530</v>
      </c>
      <c r="B5536" t="s">
        <v>1</v>
      </c>
      <c r="C5536" t="s">
        <v>1</v>
      </c>
    </row>
    <row r="5537" spans="1:3" x14ac:dyDescent="0.25">
      <c r="A5537">
        <v>5531</v>
      </c>
      <c r="B5537" t="s">
        <v>1</v>
      </c>
      <c r="C5537" t="s">
        <v>1</v>
      </c>
    </row>
    <row r="5538" spans="1:3" x14ac:dyDescent="0.25">
      <c r="A5538">
        <v>5532</v>
      </c>
      <c r="B5538" t="s">
        <v>2</v>
      </c>
      <c r="C5538" t="s">
        <v>2</v>
      </c>
    </row>
    <row r="5539" spans="1:3" x14ac:dyDescent="0.25">
      <c r="A5539">
        <v>5533</v>
      </c>
      <c r="B5539" t="s">
        <v>3</v>
      </c>
      <c r="C5539" t="s">
        <v>2</v>
      </c>
    </row>
    <row r="5540" spans="1:3" x14ac:dyDescent="0.25">
      <c r="A5540">
        <v>5534</v>
      </c>
      <c r="B5540" t="s">
        <v>3</v>
      </c>
      <c r="C5540" t="s">
        <v>1</v>
      </c>
    </row>
    <row r="5541" spans="1:3" x14ac:dyDescent="0.25">
      <c r="A5541">
        <v>5535</v>
      </c>
      <c r="B5541" t="s">
        <v>2</v>
      </c>
      <c r="C5541" t="s">
        <v>2</v>
      </c>
    </row>
    <row r="5542" spans="1:3" x14ac:dyDescent="0.25">
      <c r="A5542">
        <v>5536</v>
      </c>
      <c r="B5542" t="s">
        <v>2</v>
      </c>
      <c r="C5542" t="s">
        <v>2</v>
      </c>
    </row>
    <row r="5543" spans="1:3" x14ac:dyDescent="0.25">
      <c r="A5543">
        <v>5537</v>
      </c>
      <c r="B5543" t="s">
        <v>1</v>
      </c>
      <c r="C5543" t="s">
        <v>1</v>
      </c>
    </row>
    <row r="5544" spans="1:3" x14ac:dyDescent="0.25">
      <c r="A5544">
        <v>5538</v>
      </c>
      <c r="B5544" t="s">
        <v>3</v>
      </c>
      <c r="C5544" t="s">
        <v>1</v>
      </c>
    </row>
    <row r="5545" spans="1:3" x14ac:dyDescent="0.25">
      <c r="A5545">
        <v>5539</v>
      </c>
      <c r="B5545" t="s">
        <v>2</v>
      </c>
      <c r="C5545" t="s">
        <v>2</v>
      </c>
    </row>
    <row r="5546" spans="1:3" x14ac:dyDescent="0.25">
      <c r="A5546">
        <v>5540</v>
      </c>
      <c r="B5546" t="s">
        <v>3</v>
      </c>
      <c r="C5546" t="s">
        <v>1</v>
      </c>
    </row>
    <row r="5547" spans="1:3" x14ac:dyDescent="0.25">
      <c r="A5547">
        <v>5541</v>
      </c>
      <c r="B5547" t="s">
        <v>3</v>
      </c>
      <c r="C5547" t="s">
        <v>1</v>
      </c>
    </row>
    <row r="5548" spans="1:3" x14ac:dyDescent="0.25">
      <c r="A5548">
        <v>5542</v>
      </c>
      <c r="B5548" t="s">
        <v>2</v>
      </c>
      <c r="C5548" t="s">
        <v>2</v>
      </c>
    </row>
    <row r="5549" spans="1:3" x14ac:dyDescent="0.25">
      <c r="A5549">
        <v>5543</v>
      </c>
      <c r="B5549" t="s">
        <v>18</v>
      </c>
      <c r="C5549" t="s">
        <v>18</v>
      </c>
    </row>
    <row r="5550" spans="1:3" x14ac:dyDescent="0.25">
      <c r="A5550">
        <v>5544</v>
      </c>
      <c r="B5550" t="s">
        <v>18</v>
      </c>
      <c r="C5550" t="s">
        <v>2</v>
      </c>
    </row>
    <row r="5551" spans="1:3" x14ac:dyDescent="0.25">
      <c r="A5551">
        <v>5545</v>
      </c>
      <c r="B5551" t="s">
        <v>18</v>
      </c>
      <c r="C5551" t="s">
        <v>3</v>
      </c>
    </row>
    <row r="5552" spans="1:3" x14ac:dyDescent="0.25">
      <c r="A5552">
        <v>5546</v>
      </c>
      <c r="B5552" t="s">
        <v>3</v>
      </c>
      <c r="C5552" t="s">
        <v>3</v>
      </c>
    </row>
    <row r="5553" spans="1:3" x14ac:dyDescent="0.25">
      <c r="A5553">
        <v>5547</v>
      </c>
      <c r="B5553" t="s">
        <v>2</v>
      </c>
      <c r="C5553" t="s">
        <v>2</v>
      </c>
    </row>
    <row r="5554" spans="1:3" x14ac:dyDescent="0.25">
      <c r="A5554">
        <v>5548</v>
      </c>
      <c r="B5554" t="s">
        <v>1</v>
      </c>
      <c r="C5554" t="s">
        <v>1</v>
      </c>
    </row>
    <row r="5555" spans="1:3" x14ac:dyDescent="0.25">
      <c r="A5555">
        <v>5549</v>
      </c>
      <c r="B5555" t="s">
        <v>2</v>
      </c>
      <c r="C5555" t="s">
        <v>2</v>
      </c>
    </row>
    <row r="5556" spans="1:3" x14ac:dyDescent="0.25">
      <c r="A5556">
        <v>5550</v>
      </c>
      <c r="B5556" t="s">
        <v>1</v>
      </c>
      <c r="C5556" t="s">
        <v>1</v>
      </c>
    </row>
    <row r="5557" spans="1:3" x14ac:dyDescent="0.25">
      <c r="A5557">
        <v>5551</v>
      </c>
      <c r="B5557" t="s">
        <v>18</v>
      </c>
      <c r="C5557" t="s">
        <v>1</v>
      </c>
    </row>
    <row r="5558" spans="1:3" x14ac:dyDescent="0.25">
      <c r="A5558">
        <v>5552</v>
      </c>
      <c r="B5558" t="s">
        <v>18</v>
      </c>
      <c r="C5558" t="s">
        <v>2</v>
      </c>
    </row>
    <row r="5559" spans="1:3" x14ac:dyDescent="0.25">
      <c r="A5559">
        <v>5553</v>
      </c>
      <c r="B5559" t="s">
        <v>18</v>
      </c>
      <c r="C5559" t="s">
        <v>3</v>
      </c>
    </row>
    <row r="5560" spans="1:3" x14ac:dyDescent="0.25">
      <c r="A5560">
        <v>5554</v>
      </c>
      <c r="B5560" t="s">
        <v>2</v>
      </c>
      <c r="C5560" t="s">
        <v>2</v>
      </c>
    </row>
    <row r="5561" spans="1:3" x14ac:dyDescent="0.25">
      <c r="A5561">
        <v>5555</v>
      </c>
      <c r="B5561" t="s">
        <v>18</v>
      </c>
      <c r="C5561" t="s">
        <v>18</v>
      </c>
    </row>
    <row r="5562" spans="1:3" x14ac:dyDescent="0.25">
      <c r="A5562">
        <v>5556</v>
      </c>
      <c r="B5562" t="s">
        <v>3</v>
      </c>
      <c r="C5562" t="s">
        <v>1</v>
      </c>
    </row>
    <row r="5563" spans="1:3" x14ac:dyDescent="0.25">
      <c r="A5563">
        <v>5557</v>
      </c>
      <c r="B5563" t="s">
        <v>3</v>
      </c>
      <c r="C5563" t="s">
        <v>1</v>
      </c>
    </row>
    <row r="5564" spans="1:3" x14ac:dyDescent="0.25">
      <c r="A5564">
        <v>5558</v>
      </c>
      <c r="B5564" t="s">
        <v>3</v>
      </c>
      <c r="C5564" t="s">
        <v>1</v>
      </c>
    </row>
    <row r="5565" spans="1:3" x14ac:dyDescent="0.25">
      <c r="A5565">
        <v>5559</v>
      </c>
      <c r="B5565" t="s">
        <v>3</v>
      </c>
      <c r="C5565" t="s">
        <v>1</v>
      </c>
    </row>
    <row r="5566" spans="1:3" x14ac:dyDescent="0.25">
      <c r="A5566">
        <v>5560</v>
      </c>
      <c r="B5566" t="s">
        <v>3</v>
      </c>
      <c r="C5566" t="s">
        <v>1</v>
      </c>
    </row>
    <row r="5567" spans="1:3" x14ac:dyDescent="0.25">
      <c r="A5567">
        <v>5561</v>
      </c>
      <c r="B5567" t="s">
        <v>2</v>
      </c>
      <c r="C5567" t="s">
        <v>2</v>
      </c>
    </row>
    <row r="5568" spans="1:3" x14ac:dyDescent="0.25">
      <c r="A5568">
        <v>5562</v>
      </c>
      <c r="B5568" t="s">
        <v>18</v>
      </c>
      <c r="C5568" t="s">
        <v>18</v>
      </c>
    </row>
    <row r="5569" spans="1:3" x14ac:dyDescent="0.25">
      <c r="A5569">
        <v>5563</v>
      </c>
      <c r="B5569" t="s">
        <v>18</v>
      </c>
      <c r="C5569" t="s">
        <v>1</v>
      </c>
    </row>
    <row r="5570" spans="1:3" x14ac:dyDescent="0.25">
      <c r="A5570">
        <v>5564</v>
      </c>
      <c r="B5570" t="s">
        <v>3</v>
      </c>
      <c r="C5570" t="s">
        <v>18</v>
      </c>
    </row>
    <row r="5571" spans="1:3" x14ac:dyDescent="0.25">
      <c r="A5571">
        <v>5565</v>
      </c>
      <c r="B5571" t="s">
        <v>18</v>
      </c>
      <c r="C5571" t="s">
        <v>2</v>
      </c>
    </row>
    <row r="5572" spans="1:3" x14ac:dyDescent="0.25">
      <c r="A5572">
        <v>5566</v>
      </c>
      <c r="B5572" t="s">
        <v>2</v>
      </c>
      <c r="C5572" t="s">
        <v>2</v>
      </c>
    </row>
    <row r="5573" spans="1:3" x14ac:dyDescent="0.25">
      <c r="A5573">
        <v>5567</v>
      </c>
      <c r="B5573" t="s">
        <v>3</v>
      </c>
      <c r="C5573" t="s">
        <v>3</v>
      </c>
    </row>
    <row r="5574" spans="1:3" x14ac:dyDescent="0.25">
      <c r="A5574">
        <v>5568</v>
      </c>
      <c r="B5574" t="s">
        <v>2</v>
      </c>
      <c r="C5574" t="s">
        <v>2</v>
      </c>
    </row>
    <row r="5575" spans="1:3" x14ac:dyDescent="0.25">
      <c r="A5575">
        <v>5569</v>
      </c>
      <c r="B5575" t="s">
        <v>2</v>
      </c>
      <c r="C5575" t="s">
        <v>2</v>
      </c>
    </row>
    <row r="5576" spans="1:3" x14ac:dyDescent="0.25">
      <c r="A5576">
        <v>5570</v>
      </c>
      <c r="B5576" t="s">
        <v>18</v>
      </c>
      <c r="C5576" t="s">
        <v>1</v>
      </c>
    </row>
    <row r="5577" spans="1:3" x14ac:dyDescent="0.25">
      <c r="A5577">
        <v>5571</v>
      </c>
      <c r="B5577" t="s">
        <v>18</v>
      </c>
      <c r="C5577" t="s">
        <v>1</v>
      </c>
    </row>
    <row r="5578" spans="1:3" x14ac:dyDescent="0.25">
      <c r="A5578">
        <v>5572</v>
      </c>
      <c r="B5578" t="s">
        <v>3</v>
      </c>
      <c r="C5578" t="s">
        <v>1</v>
      </c>
    </row>
    <row r="5579" spans="1:3" x14ac:dyDescent="0.25">
      <c r="A5579">
        <v>5573</v>
      </c>
      <c r="B5579" t="s">
        <v>2</v>
      </c>
      <c r="C5579" t="s">
        <v>2</v>
      </c>
    </row>
    <row r="5580" spans="1:3" x14ac:dyDescent="0.25">
      <c r="A5580">
        <v>5574</v>
      </c>
      <c r="B5580" t="s">
        <v>2</v>
      </c>
      <c r="C5580" t="s">
        <v>2</v>
      </c>
    </row>
    <row r="5581" spans="1:3" x14ac:dyDescent="0.25">
      <c r="A5581">
        <v>5575</v>
      </c>
      <c r="B5581" t="s">
        <v>1</v>
      </c>
      <c r="C5581" t="s">
        <v>1</v>
      </c>
    </row>
    <row r="5582" spans="1:3" x14ac:dyDescent="0.25">
      <c r="A5582">
        <v>5576</v>
      </c>
      <c r="B5582" t="s">
        <v>2</v>
      </c>
      <c r="C5582" t="s">
        <v>2</v>
      </c>
    </row>
    <row r="5583" spans="1:3" x14ac:dyDescent="0.25">
      <c r="A5583">
        <v>5577</v>
      </c>
      <c r="B5583" t="s">
        <v>2</v>
      </c>
      <c r="C5583" t="s">
        <v>2</v>
      </c>
    </row>
    <row r="5584" spans="1:3" x14ac:dyDescent="0.25">
      <c r="A5584">
        <v>5578</v>
      </c>
      <c r="B5584" t="s">
        <v>2</v>
      </c>
      <c r="C5584" t="s">
        <v>2</v>
      </c>
    </row>
    <row r="5585" spans="1:3" x14ac:dyDescent="0.25">
      <c r="A5585">
        <v>5579</v>
      </c>
      <c r="B5585" t="s">
        <v>18</v>
      </c>
      <c r="C5585" t="s">
        <v>2</v>
      </c>
    </row>
    <row r="5586" spans="1:3" x14ac:dyDescent="0.25">
      <c r="A5586">
        <v>5580</v>
      </c>
      <c r="B5586" t="s">
        <v>3</v>
      </c>
      <c r="C5586" t="s">
        <v>2</v>
      </c>
    </row>
    <row r="5587" spans="1:3" x14ac:dyDescent="0.25">
      <c r="A5587">
        <v>5581</v>
      </c>
      <c r="B5587" t="s">
        <v>3</v>
      </c>
      <c r="C5587" t="s">
        <v>1</v>
      </c>
    </row>
    <row r="5588" spans="1:3" x14ac:dyDescent="0.25">
      <c r="A5588">
        <v>5582</v>
      </c>
      <c r="B5588" t="s">
        <v>3</v>
      </c>
      <c r="C5588" t="s">
        <v>1</v>
      </c>
    </row>
    <row r="5589" spans="1:3" x14ac:dyDescent="0.25">
      <c r="A5589">
        <v>5583</v>
      </c>
      <c r="B5589" t="s">
        <v>1</v>
      </c>
      <c r="C5589" t="s">
        <v>1</v>
      </c>
    </row>
    <row r="5590" spans="1:3" x14ac:dyDescent="0.25">
      <c r="A5590">
        <v>5584</v>
      </c>
      <c r="B5590" t="s">
        <v>2</v>
      </c>
      <c r="C5590" t="s">
        <v>2</v>
      </c>
    </row>
    <row r="5591" spans="1:3" x14ac:dyDescent="0.25">
      <c r="A5591">
        <v>5585</v>
      </c>
      <c r="B5591" t="s">
        <v>1</v>
      </c>
      <c r="C5591" t="s">
        <v>1</v>
      </c>
    </row>
    <row r="5592" spans="1:3" x14ac:dyDescent="0.25">
      <c r="A5592">
        <v>5586</v>
      </c>
      <c r="B5592" t="s">
        <v>2</v>
      </c>
      <c r="C5592" t="s">
        <v>2</v>
      </c>
    </row>
    <row r="5593" spans="1:3" x14ac:dyDescent="0.25">
      <c r="A5593">
        <v>5587</v>
      </c>
      <c r="B5593" t="s">
        <v>2</v>
      </c>
      <c r="C5593" t="s">
        <v>2</v>
      </c>
    </row>
    <row r="5594" spans="1:3" x14ac:dyDescent="0.25">
      <c r="A5594">
        <v>5588</v>
      </c>
      <c r="B5594" t="s">
        <v>18</v>
      </c>
      <c r="C5594" t="s">
        <v>2</v>
      </c>
    </row>
    <row r="5595" spans="1:3" x14ac:dyDescent="0.25">
      <c r="A5595">
        <v>5589</v>
      </c>
      <c r="B5595" t="s">
        <v>18</v>
      </c>
      <c r="C5595" t="s">
        <v>2</v>
      </c>
    </row>
    <row r="5596" spans="1:3" x14ac:dyDescent="0.25">
      <c r="A5596">
        <v>5590</v>
      </c>
      <c r="B5596" t="s">
        <v>3</v>
      </c>
      <c r="C5596" t="s">
        <v>1</v>
      </c>
    </row>
    <row r="5597" spans="1:3" x14ac:dyDescent="0.25">
      <c r="A5597">
        <v>5591</v>
      </c>
      <c r="B5597" t="s">
        <v>18</v>
      </c>
      <c r="C5597" t="s">
        <v>18</v>
      </c>
    </row>
    <row r="5598" spans="1:3" x14ac:dyDescent="0.25">
      <c r="A5598">
        <v>5592</v>
      </c>
      <c r="B5598" t="s">
        <v>1</v>
      </c>
      <c r="C5598" t="s">
        <v>1</v>
      </c>
    </row>
    <row r="5599" spans="1:3" x14ac:dyDescent="0.25">
      <c r="A5599">
        <v>5593</v>
      </c>
      <c r="B5599" t="s">
        <v>1</v>
      </c>
      <c r="C5599" t="s">
        <v>3</v>
      </c>
    </row>
    <row r="5600" spans="1:3" x14ac:dyDescent="0.25">
      <c r="A5600">
        <v>5594</v>
      </c>
      <c r="B5600" t="s">
        <v>18</v>
      </c>
      <c r="C5600" t="s">
        <v>2</v>
      </c>
    </row>
    <row r="5601" spans="1:3" x14ac:dyDescent="0.25">
      <c r="A5601">
        <v>5595</v>
      </c>
      <c r="B5601" t="s">
        <v>3</v>
      </c>
      <c r="C5601" t="s">
        <v>1</v>
      </c>
    </row>
    <row r="5602" spans="1:3" x14ac:dyDescent="0.25">
      <c r="A5602">
        <v>5596</v>
      </c>
      <c r="B5602" t="s">
        <v>2</v>
      </c>
      <c r="C5602" t="s">
        <v>2</v>
      </c>
    </row>
    <row r="5603" spans="1:3" x14ac:dyDescent="0.25">
      <c r="A5603">
        <v>5597</v>
      </c>
      <c r="B5603" t="s">
        <v>3</v>
      </c>
      <c r="C5603" t="s">
        <v>1</v>
      </c>
    </row>
    <row r="5604" spans="1:3" x14ac:dyDescent="0.25">
      <c r="A5604">
        <v>5598</v>
      </c>
      <c r="B5604" t="s">
        <v>3</v>
      </c>
      <c r="C5604" t="s">
        <v>1</v>
      </c>
    </row>
    <row r="5605" spans="1:3" x14ac:dyDescent="0.25">
      <c r="A5605">
        <v>5599</v>
      </c>
      <c r="B5605" t="s">
        <v>2</v>
      </c>
      <c r="C5605" t="s">
        <v>2</v>
      </c>
    </row>
    <row r="5606" spans="1:3" x14ac:dyDescent="0.25">
      <c r="A5606">
        <v>5600</v>
      </c>
      <c r="B5606" t="s">
        <v>1</v>
      </c>
      <c r="C5606" t="s">
        <v>3</v>
      </c>
    </row>
    <row r="5607" spans="1:3" x14ac:dyDescent="0.25">
      <c r="A5607">
        <v>5601</v>
      </c>
      <c r="B5607" t="s">
        <v>1</v>
      </c>
      <c r="C5607" t="s">
        <v>1</v>
      </c>
    </row>
    <row r="5608" spans="1:3" x14ac:dyDescent="0.25">
      <c r="A5608">
        <v>5602</v>
      </c>
      <c r="B5608" t="s">
        <v>3</v>
      </c>
      <c r="C5608" t="s">
        <v>18</v>
      </c>
    </row>
    <row r="5609" spans="1:3" x14ac:dyDescent="0.25">
      <c r="A5609">
        <v>5603</v>
      </c>
      <c r="B5609" t="s">
        <v>18</v>
      </c>
      <c r="C5609" t="s">
        <v>3</v>
      </c>
    </row>
    <row r="5610" spans="1:3" x14ac:dyDescent="0.25">
      <c r="A5610">
        <v>5604</v>
      </c>
      <c r="B5610" t="s">
        <v>2</v>
      </c>
      <c r="C5610" t="s">
        <v>2</v>
      </c>
    </row>
    <row r="5611" spans="1:3" x14ac:dyDescent="0.25">
      <c r="A5611">
        <v>5605</v>
      </c>
      <c r="B5611" t="s">
        <v>18</v>
      </c>
      <c r="C5611" t="s">
        <v>18</v>
      </c>
    </row>
    <row r="5612" spans="1:3" x14ac:dyDescent="0.25">
      <c r="A5612">
        <v>5606</v>
      </c>
      <c r="B5612" t="s">
        <v>1</v>
      </c>
      <c r="C5612" t="s">
        <v>3</v>
      </c>
    </row>
    <row r="5613" spans="1:3" x14ac:dyDescent="0.25">
      <c r="A5613">
        <v>5607</v>
      </c>
      <c r="B5613" t="s">
        <v>2</v>
      </c>
      <c r="C5613" t="s">
        <v>2</v>
      </c>
    </row>
    <row r="5614" spans="1:3" x14ac:dyDescent="0.25">
      <c r="A5614">
        <v>5608</v>
      </c>
      <c r="B5614" t="s">
        <v>2</v>
      </c>
      <c r="C5614" t="s">
        <v>2</v>
      </c>
    </row>
    <row r="5615" spans="1:3" x14ac:dyDescent="0.25">
      <c r="A5615">
        <v>5609</v>
      </c>
      <c r="B5615" t="s">
        <v>2</v>
      </c>
      <c r="C5615" t="s">
        <v>2</v>
      </c>
    </row>
    <row r="5616" spans="1:3" x14ac:dyDescent="0.25">
      <c r="A5616">
        <v>5610</v>
      </c>
      <c r="B5616" t="s">
        <v>3</v>
      </c>
      <c r="C5616" t="s">
        <v>1</v>
      </c>
    </row>
    <row r="5617" spans="1:3" x14ac:dyDescent="0.25">
      <c r="A5617">
        <v>5611</v>
      </c>
      <c r="B5617" t="s">
        <v>3</v>
      </c>
      <c r="C5617" t="s">
        <v>1</v>
      </c>
    </row>
    <row r="5618" spans="1:3" x14ac:dyDescent="0.25">
      <c r="A5618">
        <v>5612</v>
      </c>
      <c r="B5618" t="s">
        <v>3</v>
      </c>
      <c r="C5618" t="s">
        <v>1</v>
      </c>
    </row>
    <row r="5619" spans="1:3" x14ac:dyDescent="0.25">
      <c r="A5619">
        <v>5613</v>
      </c>
      <c r="B5619" t="s">
        <v>3</v>
      </c>
      <c r="C5619" t="s">
        <v>1</v>
      </c>
    </row>
    <row r="5620" spans="1:3" x14ac:dyDescent="0.25">
      <c r="A5620">
        <v>5614</v>
      </c>
      <c r="B5620" t="s">
        <v>3</v>
      </c>
      <c r="C5620" t="s">
        <v>1</v>
      </c>
    </row>
    <row r="5621" spans="1:3" x14ac:dyDescent="0.25">
      <c r="A5621">
        <v>5615</v>
      </c>
      <c r="B5621" t="s">
        <v>2</v>
      </c>
      <c r="C5621" t="s">
        <v>2</v>
      </c>
    </row>
    <row r="5622" spans="1:3" x14ac:dyDescent="0.25">
      <c r="A5622">
        <v>5616</v>
      </c>
      <c r="B5622" t="s">
        <v>3</v>
      </c>
      <c r="C5622" t="s">
        <v>1</v>
      </c>
    </row>
    <row r="5623" spans="1:3" x14ac:dyDescent="0.25">
      <c r="A5623">
        <v>5617</v>
      </c>
      <c r="B5623" t="s">
        <v>1</v>
      </c>
      <c r="C5623" t="s">
        <v>1</v>
      </c>
    </row>
    <row r="5624" spans="1:3" x14ac:dyDescent="0.25">
      <c r="A5624">
        <v>5618</v>
      </c>
      <c r="B5624" t="s">
        <v>1</v>
      </c>
      <c r="C5624" t="s">
        <v>1</v>
      </c>
    </row>
    <row r="5625" spans="1:3" x14ac:dyDescent="0.25">
      <c r="A5625">
        <v>5619</v>
      </c>
      <c r="B5625" t="s">
        <v>2</v>
      </c>
      <c r="C5625" t="s">
        <v>2</v>
      </c>
    </row>
    <row r="5626" spans="1:3" x14ac:dyDescent="0.25">
      <c r="A5626">
        <v>5620</v>
      </c>
      <c r="B5626" t="s">
        <v>18</v>
      </c>
      <c r="C5626" t="s">
        <v>2</v>
      </c>
    </row>
    <row r="5627" spans="1:3" x14ac:dyDescent="0.25">
      <c r="A5627">
        <v>5621</v>
      </c>
      <c r="B5627" t="s">
        <v>2</v>
      </c>
      <c r="C5627" t="s">
        <v>2</v>
      </c>
    </row>
    <row r="5628" spans="1:3" x14ac:dyDescent="0.25">
      <c r="A5628">
        <v>5622</v>
      </c>
      <c r="B5628" t="s">
        <v>2</v>
      </c>
      <c r="C5628" t="s">
        <v>2</v>
      </c>
    </row>
    <row r="5629" spans="1:3" x14ac:dyDescent="0.25">
      <c r="A5629">
        <v>5623</v>
      </c>
      <c r="B5629" t="s">
        <v>1</v>
      </c>
      <c r="C5629" t="s">
        <v>3</v>
      </c>
    </row>
    <row r="5630" spans="1:3" x14ac:dyDescent="0.25">
      <c r="A5630">
        <v>5624</v>
      </c>
      <c r="B5630" t="s">
        <v>1</v>
      </c>
      <c r="C5630" t="s">
        <v>1</v>
      </c>
    </row>
    <row r="5631" spans="1:3" x14ac:dyDescent="0.25">
      <c r="A5631">
        <v>5625</v>
      </c>
      <c r="B5631" t="s">
        <v>18</v>
      </c>
      <c r="C5631" t="s">
        <v>2</v>
      </c>
    </row>
    <row r="5632" spans="1:3" x14ac:dyDescent="0.25">
      <c r="A5632">
        <v>5626</v>
      </c>
      <c r="B5632" t="s">
        <v>2</v>
      </c>
      <c r="C5632" t="s">
        <v>2</v>
      </c>
    </row>
    <row r="5633" spans="1:3" x14ac:dyDescent="0.25">
      <c r="A5633">
        <v>5627</v>
      </c>
      <c r="B5633" t="s">
        <v>3</v>
      </c>
      <c r="C5633" t="s">
        <v>1</v>
      </c>
    </row>
    <row r="5634" spans="1:3" x14ac:dyDescent="0.25">
      <c r="A5634">
        <v>5628</v>
      </c>
      <c r="B5634" t="s">
        <v>18</v>
      </c>
      <c r="C5634" t="s">
        <v>3</v>
      </c>
    </row>
    <row r="5635" spans="1:3" x14ac:dyDescent="0.25">
      <c r="A5635">
        <v>5629</v>
      </c>
      <c r="B5635" t="s">
        <v>2</v>
      </c>
      <c r="C5635" t="s">
        <v>2</v>
      </c>
    </row>
    <row r="5636" spans="1:3" x14ac:dyDescent="0.25">
      <c r="A5636">
        <v>5630</v>
      </c>
      <c r="B5636" t="s">
        <v>1</v>
      </c>
      <c r="C5636" t="s">
        <v>1</v>
      </c>
    </row>
    <row r="5637" spans="1:3" x14ac:dyDescent="0.25">
      <c r="A5637">
        <v>5631</v>
      </c>
      <c r="B5637" t="s">
        <v>3</v>
      </c>
      <c r="C5637" t="s">
        <v>18</v>
      </c>
    </row>
    <row r="5638" spans="1:3" x14ac:dyDescent="0.25">
      <c r="A5638">
        <v>5632</v>
      </c>
      <c r="B5638" t="s">
        <v>3</v>
      </c>
      <c r="C5638" t="s">
        <v>1</v>
      </c>
    </row>
    <row r="5639" spans="1:3" x14ac:dyDescent="0.25">
      <c r="A5639">
        <v>5633</v>
      </c>
      <c r="B5639" t="s">
        <v>2</v>
      </c>
      <c r="C5639" t="s">
        <v>2</v>
      </c>
    </row>
    <row r="5640" spans="1:3" x14ac:dyDescent="0.25">
      <c r="A5640">
        <v>5634</v>
      </c>
      <c r="B5640" t="s">
        <v>2</v>
      </c>
      <c r="C5640" t="s">
        <v>2</v>
      </c>
    </row>
    <row r="5641" spans="1:3" x14ac:dyDescent="0.25">
      <c r="A5641">
        <v>5635</v>
      </c>
      <c r="B5641" t="s">
        <v>3</v>
      </c>
      <c r="C5641" t="s">
        <v>1</v>
      </c>
    </row>
    <row r="5642" spans="1:3" x14ac:dyDescent="0.25">
      <c r="A5642">
        <v>5636</v>
      </c>
      <c r="B5642" t="s">
        <v>18</v>
      </c>
      <c r="C5642" t="s">
        <v>3</v>
      </c>
    </row>
    <row r="5643" spans="1:3" x14ac:dyDescent="0.25">
      <c r="A5643">
        <v>5637</v>
      </c>
      <c r="B5643" t="s">
        <v>2</v>
      </c>
      <c r="C5643" t="s">
        <v>2</v>
      </c>
    </row>
    <row r="5644" spans="1:3" x14ac:dyDescent="0.25">
      <c r="A5644">
        <v>5638</v>
      </c>
      <c r="B5644" t="s">
        <v>1</v>
      </c>
      <c r="C5644" t="s">
        <v>1</v>
      </c>
    </row>
    <row r="5645" spans="1:3" x14ac:dyDescent="0.25">
      <c r="A5645">
        <v>5639</v>
      </c>
      <c r="B5645" t="s">
        <v>3</v>
      </c>
      <c r="C5645" t="s">
        <v>1</v>
      </c>
    </row>
    <row r="5646" spans="1:3" x14ac:dyDescent="0.25">
      <c r="A5646">
        <v>5640</v>
      </c>
      <c r="B5646" t="s">
        <v>18</v>
      </c>
      <c r="C5646" t="s">
        <v>18</v>
      </c>
    </row>
    <row r="5647" spans="1:3" x14ac:dyDescent="0.25">
      <c r="A5647">
        <v>5641</v>
      </c>
      <c r="B5647" t="s">
        <v>2</v>
      </c>
      <c r="C5647" t="s">
        <v>2</v>
      </c>
    </row>
    <row r="5648" spans="1:3" x14ac:dyDescent="0.25">
      <c r="A5648">
        <v>5642</v>
      </c>
      <c r="B5648" t="s">
        <v>1</v>
      </c>
      <c r="C5648" t="s">
        <v>1</v>
      </c>
    </row>
    <row r="5649" spans="1:3" x14ac:dyDescent="0.25">
      <c r="A5649">
        <v>5643</v>
      </c>
      <c r="B5649" t="s">
        <v>3</v>
      </c>
      <c r="C5649" t="s">
        <v>1</v>
      </c>
    </row>
    <row r="5650" spans="1:3" x14ac:dyDescent="0.25">
      <c r="A5650">
        <v>5644</v>
      </c>
      <c r="B5650" t="s">
        <v>3</v>
      </c>
      <c r="C5650" t="s">
        <v>1</v>
      </c>
    </row>
    <row r="5651" spans="1:3" x14ac:dyDescent="0.25">
      <c r="A5651">
        <v>5645</v>
      </c>
      <c r="B5651" t="s">
        <v>3</v>
      </c>
      <c r="C5651" t="s">
        <v>1</v>
      </c>
    </row>
    <row r="5652" spans="1:3" x14ac:dyDescent="0.25">
      <c r="A5652">
        <v>5646</v>
      </c>
      <c r="B5652" t="s">
        <v>18</v>
      </c>
      <c r="C5652" t="s">
        <v>2</v>
      </c>
    </row>
    <row r="5653" spans="1:3" x14ac:dyDescent="0.25">
      <c r="A5653">
        <v>5647</v>
      </c>
      <c r="B5653" t="s">
        <v>3</v>
      </c>
      <c r="C5653" t="s">
        <v>1</v>
      </c>
    </row>
    <row r="5654" spans="1:3" x14ac:dyDescent="0.25">
      <c r="A5654">
        <v>5648</v>
      </c>
      <c r="B5654" t="s">
        <v>18</v>
      </c>
      <c r="C5654" t="s">
        <v>3</v>
      </c>
    </row>
    <row r="5655" spans="1:3" x14ac:dyDescent="0.25">
      <c r="A5655">
        <v>5649</v>
      </c>
      <c r="B5655" t="s">
        <v>18</v>
      </c>
      <c r="C5655" t="s">
        <v>1</v>
      </c>
    </row>
    <row r="5656" spans="1:3" x14ac:dyDescent="0.25">
      <c r="A5656">
        <v>5650</v>
      </c>
      <c r="B5656" t="s">
        <v>18</v>
      </c>
      <c r="C5656" t="s">
        <v>2</v>
      </c>
    </row>
    <row r="5657" spans="1:3" x14ac:dyDescent="0.25">
      <c r="A5657">
        <v>5651</v>
      </c>
      <c r="B5657" t="s">
        <v>1</v>
      </c>
      <c r="C5657" t="s">
        <v>3</v>
      </c>
    </row>
    <row r="5658" spans="1:3" x14ac:dyDescent="0.25">
      <c r="A5658">
        <v>5652</v>
      </c>
      <c r="B5658" t="s">
        <v>2</v>
      </c>
      <c r="C5658" t="s">
        <v>2</v>
      </c>
    </row>
    <row r="5659" spans="1:3" x14ac:dyDescent="0.25">
      <c r="A5659">
        <v>5653</v>
      </c>
      <c r="B5659" t="s">
        <v>3</v>
      </c>
      <c r="C5659" t="s">
        <v>18</v>
      </c>
    </row>
    <row r="5660" spans="1:3" x14ac:dyDescent="0.25">
      <c r="A5660">
        <v>5654</v>
      </c>
      <c r="B5660" t="s">
        <v>3</v>
      </c>
      <c r="C5660" t="s">
        <v>2</v>
      </c>
    </row>
    <row r="5661" spans="1:3" x14ac:dyDescent="0.25">
      <c r="A5661">
        <v>5655</v>
      </c>
      <c r="B5661" t="s">
        <v>2</v>
      </c>
      <c r="C5661" t="s">
        <v>2</v>
      </c>
    </row>
    <row r="5662" spans="1:3" x14ac:dyDescent="0.25">
      <c r="A5662">
        <v>5656</v>
      </c>
      <c r="B5662" t="s">
        <v>18</v>
      </c>
      <c r="C5662" t="s">
        <v>18</v>
      </c>
    </row>
    <row r="5663" spans="1:3" x14ac:dyDescent="0.25">
      <c r="A5663">
        <v>5657</v>
      </c>
      <c r="B5663" t="s">
        <v>18</v>
      </c>
      <c r="C5663" t="s">
        <v>2</v>
      </c>
    </row>
    <row r="5664" spans="1:3" x14ac:dyDescent="0.25">
      <c r="A5664">
        <v>5658</v>
      </c>
      <c r="B5664" t="s">
        <v>2</v>
      </c>
      <c r="C5664" t="s">
        <v>2</v>
      </c>
    </row>
    <row r="5665" spans="1:3" x14ac:dyDescent="0.25">
      <c r="A5665">
        <v>5659</v>
      </c>
      <c r="B5665" t="s">
        <v>1</v>
      </c>
      <c r="C5665" t="s">
        <v>1</v>
      </c>
    </row>
    <row r="5666" spans="1:3" x14ac:dyDescent="0.25">
      <c r="A5666">
        <v>5660</v>
      </c>
      <c r="B5666" t="s">
        <v>3</v>
      </c>
      <c r="C5666" t="s">
        <v>1</v>
      </c>
    </row>
    <row r="5667" spans="1:3" x14ac:dyDescent="0.25">
      <c r="A5667">
        <v>5661</v>
      </c>
      <c r="B5667" t="s">
        <v>1</v>
      </c>
      <c r="C5667" t="s">
        <v>1</v>
      </c>
    </row>
    <row r="5668" spans="1:3" x14ac:dyDescent="0.25">
      <c r="A5668">
        <v>5662</v>
      </c>
      <c r="B5668" t="s">
        <v>3</v>
      </c>
      <c r="C5668" t="s">
        <v>1</v>
      </c>
    </row>
    <row r="5669" spans="1:3" x14ac:dyDescent="0.25">
      <c r="A5669">
        <v>5663</v>
      </c>
      <c r="B5669" t="s">
        <v>2</v>
      </c>
      <c r="C5669" t="s">
        <v>2</v>
      </c>
    </row>
    <row r="5670" spans="1:3" x14ac:dyDescent="0.25">
      <c r="A5670">
        <v>5664</v>
      </c>
      <c r="B5670" t="s">
        <v>1</v>
      </c>
      <c r="C5670" t="s">
        <v>1</v>
      </c>
    </row>
    <row r="5671" spans="1:3" x14ac:dyDescent="0.25">
      <c r="A5671">
        <v>5665</v>
      </c>
      <c r="B5671" t="s">
        <v>18</v>
      </c>
      <c r="C5671" t="s">
        <v>18</v>
      </c>
    </row>
    <row r="5672" spans="1:3" x14ac:dyDescent="0.25">
      <c r="A5672">
        <v>5666</v>
      </c>
      <c r="B5672" t="s">
        <v>18</v>
      </c>
      <c r="C5672" t="s">
        <v>18</v>
      </c>
    </row>
    <row r="5673" spans="1:3" x14ac:dyDescent="0.25">
      <c r="A5673">
        <v>5667</v>
      </c>
      <c r="B5673" t="s">
        <v>18</v>
      </c>
      <c r="C5673" t="s">
        <v>2</v>
      </c>
    </row>
    <row r="5674" spans="1:3" x14ac:dyDescent="0.25">
      <c r="A5674">
        <v>5668</v>
      </c>
      <c r="B5674" t="s">
        <v>1</v>
      </c>
      <c r="C5674" t="s">
        <v>3</v>
      </c>
    </row>
    <row r="5675" spans="1:3" x14ac:dyDescent="0.25">
      <c r="A5675">
        <v>5669</v>
      </c>
      <c r="B5675" t="s">
        <v>1</v>
      </c>
      <c r="C5675" t="s">
        <v>1</v>
      </c>
    </row>
    <row r="5676" spans="1:3" x14ac:dyDescent="0.25">
      <c r="A5676">
        <v>5670</v>
      </c>
      <c r="B5676" t="s">
        <v>18</v>
      </c>
      <c r="C5676" t="s">
        <v>2</v>
      </c>
    </row>
    <row r="5677" spans="1:3" x14ac:dyDescent="0.25">
      <c r="A5677">
        <v>5671</v>
      </c>
      <c r="B5677" t="s">
        <v>2</v>
      </c>
      <c r="C5677" t="s">
        <v>2</v>
      </c>
    </row>
    <row r="5678" spans="1:3" x14ac:dyDescent="0.25">
      <c r="A5678">
        <v>5672</v>
      </c>
      <c r="B5678" t="s">
        <v>3</v>
      </c>
      <c r="C5678" t="s">
        <v>1</v>
      </c>
    </row>
    <row r="5679" spans="1:3" x14ac:dyDescent="0.25">
      <c r="A5679">
        <v>5673</v>
      </c>
      <c r="B5679" t="s">
        <v>18</v>
      </c>
      <c r="C5679" t="s">
        <v>3</v>
      </c>
    </row>
    <row r="5680" spans="1:3" x14ac:dyDescent="0.25">
      <c r="A5680">
        <v>5674</v>
      </c>
      <c r="B5680" t="s">
        <v>2</v>
      </c>
      <c r="C5680" t="s">
        <v>2</v>
      </c>
    </row>
    <row r="5681" spans="1:3" x14ac:dyDescent="0.25">
      <c r="A5681">
        <v>5675</v>
      </c>
      <c r="B5681" t="s">
        <v>1</v>
      </c>
      <c r="C5681" t="s">
        <v>1</v>
      </c>
    </row>
    <row r="5682" spans="1:3" x14ac:dyDescent="0.25">
      <c r="A5682">
        <v>5676</v>
      </c>
      <c r="B5682" t="s">
        <v>18</v>
      </c>
      <c r="C5682" t="s">
        <v>18</v>
      </c>
    </row>
    <row r="5683" spans="1:3" x14ac:dyDescent="0.25">
      <c r="A5683">
        <v>5677</v>
      </c>
      <c r="B5683" t="s">
        <v>1</v>
      </c>
      <c r="C5683" t="s">
        <v>1</v>
      </c>
    </row>
    <row r="5684" spans="1:3" x14ac:dyDescent="0.25">
      <c r="A5684">
        <v>5678</v>
      </c>
      <c r="B5684" t="s">
        <v>3</v>
      </c>
      <c r="C5684" t="s">
        <v>1</v>
      </c>
    </row>
    <row r="5685" spans="1:3" x14ac:dyDescent="0.25">
      <c r="A5685">
        <v>5679</v>
      </c>
      <c r="B5685" t="s">
        <v>1</v>
      </c>
      <c r="C5685" t="s">
        <v>1</v>
      </c>
    </row>
    <row r="5686" spans="1:3" x14ac:dyDescent="0.25">
      <c r="A5686">
        <v>5680</v>
      </c>
      <c r="B5686" t="s">
        <v>18</v>
      </c>
      <c r="C5686" t="s">
        <v>3</v>
      </c>
    </row>
    <row r="5687" spans="1:3" x14ac:dyDescent="0.25">
      <c r="A5687">
        <v>5681</v>
      </c>
      <c r="B5687" t="s">
        <v>18</v>
      </c>
      <c r="C5687" t="s">
        <v>2</v>
      </c>
    </row>
    <row r="5688" spans="1:3" x14ac:dyDescent="0.25">
      <c r="A5688">
        <v>5682</v>
      </c>
      <c r="B5688" t="s">
        <v>18</v>
      </c>
      <c r="C5688" t="s">
        <v>2</v>
      </c>
    </row>
    <row r="5689" spans="1:3" x14ac:dyDescent="0.25">
      <c r="A5689">
        <v>5683</v>
      </c>
      <c r="B5689" t="s">
        <v>1</v>
      </c>
      <c r="C5689" t="s">
        <v>1</v>
      </c>
    </row>
    <row r="5690" spans="1:3" x14ac:dyDescent="0.25">
      <c r="A5690">
        <v>5684</v>
      </c>
      <c r="B5690" t="s">
        <v>1</v>
      </c>
      <c r="C5690" t="s">
        <v>1</v>
      </c>
    </row>
    <row r="5691" spans="1:3" x14ac:dyDescent="0.25">
      <c r="A5691">
        <v>5685</v>
      </c>
      <c r="B5691" t="s">
        <v>18</v>
      </c>
      <c r="C5691" t="s">
        <v>3</v>
      </c>
    </row>
    <row r="5692" spans="1:3" x14ac:dyDescent="0.25">
      <c r="A5692">
        <v>5686</v>
      </c>
      <c r="B5692" t="s">
        <v>3</v>
      </c>
      <c r="C5692" t="s">
        <v>1</v>
      </c>
    </row>
    <row r="5693" spans="1:3" x14ac:dyDescent="0.25">
      <c r="A5693">
        <v>5687</v>
      </c>
      <c r="B5693" t="s">
        <v>1</v>
      </c>
      <c r="C5693" t="s">
        <v>1</v>
      </c>
    </row>
    <row r="5694" spans="1:3" x14ac:dyDescent="0.25">
      <c r="A5694">
        <v>5688</v>
      </c>
      <c r="B5694" t="s">
        <v>3</v>
      </c>
      <c r="C5694" t="s">
        <v>1</v>
      </c>
    </row>
    <row r="5695" spans="1:3" x14ac:dyDescent="0.25">
      <c r="A5695">
        <v>5689</v>
      </c>
      <c r="B5695" t="s">
        <v>2</v>
      </c>
      <c r="C5695" t="s">
        <v>2</v>
      </c>
    </row>
    <row r="5696" spans="1:3" x14ac:dyDescent="0.25">
      <c r="A5696">
        <v>5690</v>
      </c>
      <c r="B5696" t="s">
        <v>18</v>
      </c>
      <c r="C5696" t="s">
        <v>3</v>
      </c>
    </row>
    <row r="5697" spans="1:3" x14ac:dyDescent="0.25">
      <c r="A5697">
        <v>5691</v>
      </c>
      <c r="B5697" t="s">
        <v>1</v>
      </c>
      <c r="C5697" t="s">
        <v>1</v>
      </c>
    </row>
    <row r="5698" spans="1:3" x14ac:dyDescent="0.25">
      <c r="A5698">
        <v>5692</v>
      </c>
      <c r="B5698" t="s">
        <v>3</v>
      </c>
      <c r="C5698" t="s">
        <v>1</v>
      </c>
    </row>
    <row r="5699" spans="1:3" x14ac:dyDescent="0.25">
      <c r="A5699">
        <v>5693</v>
      </c>
      <c r="B5699" t="s">
        <v>1</v>
      </c>
      <c r="C5699" t="s">
        <v>1</v>
      </c>
    </row>
    <row r="5700" spans="1:3" x14ac:dyDescent="0.25">
      <c r="A5700">
        <v>5694</v>
      </c>
      <c r="B5700" t="s">
        <v>3</v>
      </c>
      <c r="C5700" t="s">
        <v>1</v>
      </c>
    </row>
    <row r="5701" spans="1:3" x14ac:dyDescent="0.25">
      <c r="A5701">
        <v>5695</v>
      </c>
      <c r="B5701" t="s">
        <v>2</v>
      </c>
      <c r="C5701" t="s">
        <v>2</v>
      </c>
    </row>
    <row r="5702" spans="1:3" x14ac:dyDescent="0.25">
      <c r="A5702">
        <v>5696</v>
      </c>
      <c r="B5702" t="s">
        <v>2</v>
      </c>
      <c r="C5702" t="s">
        <v>2</v>
      </c>
    </row>
    <row r="5703" spans="1:3" x14ac:dyDescent="0.25">
      <c r="A5703">
        <v>5697</v>
      </c>
      <c r="B5703" t="s">
        <v>2</v>
      </c>
      <c r="C5703" t="s">
        <v>2</v>
      </c>
    </row>
    <row r="5704" spans="1:3" x14ac:dyDescent="0.25">
      <c r="A5704">
        <v>5698</v>
      </c>
      <c r="B5704" t="s">
        <v>1</v>
      </c>
      <c r="C5704" t="s">
        <v>3</v>
      </c>
    </row>
    <row r="5705" spans="1:3" x14ac:dyDescent="0.25">
      <c r="A5705">
        <v>5699</v>
      </c>
      <c r="B5705" t="s">
        <v>1</v>
      </c>
      <c r="C5705" t="s">
        <v>1</v>
      </c>
    </row>
    <row r="5706" spans="1:3" x14ac:dyDescent="0.25">
      <c r="A5706">
        <v>5700</v>
      </c>
      <c r="B5706" t="s">
        <v>3</v>
      </c>
      <c r="C5706" t="s">
        <v>18</v>
      </c>
    </row>
    <row r="5707" spans="1:3" x14ac:dyDescent="0.25">
      <c r="A5707">
        <v>5701</v>
      </c>
      <c r="B5707" t="s">
        <v>1</v>
      </c>
      <c r="C5707" t="s">
        <v>1</v>
      </c>
    </row>
    <row r="5708" spans="1:3" x14ac:dyDescent="0.25">
      <c r="A5708">
        <v>5702</v>
      </c>
      <c r="B5708" t="s">
        <v>3</v>
      </c>
      <c r="C5708" t="s">
        <v>1</v>
      </c>
    </row>
    <row r="5709" spans="1:3" x14ac:dyDescent="0.25">
      <c r="A5709">
        <v>5703</v>
      </c>
      <c r="B5709" t="s">
        <v>18</v>
      </c>
      <c r="C5709" t="s">
        <v>3</v>
      </c>
    </row>
    <row r="5710" spans="1:3" x14ac:dyDescent="0.25">
      <c r="A5710">
        <v>5704</v>
      </c>
      <c r="B5710" t="s">
        <v>2</v>
      </c>
      <c r="C5710" t="s">
        <v>2</v>
      </c>
    </row>
    <row r="5711" spans="1:3" x14ac:dyDescent="0.25">
      <c r="A5711">
        <v>5705</v>
      </c>
      <c r="B5711" t="s">
        <v>18</v>
      </c>
      <c r="C5711" t="s">
        <v>18</v>
      </c>
    </row>
    <row r="5712" spans="1:3" x14ac:dyDescent="0.25">
      <c r="A5712">
        <v>5706</v>
      </c>
      <c r="B5712" t="s">
        <v>3</v>
      </c>
      <c r="C5712" t="s">
        <v>2</v>
      </c>
    </row>
    <row r="5713" spans="1:3" x14ac:dyDescent="0.25">
      <c r="A5713">
        <v>5707</v>
      </c>
      <c r="B5713" t="s">
        <v>1</v>
      </c>
      <c r="C5713" t="s">
        <v>1</v>
      </c>
    </row>
    <row r="5714" spans="1:3" x14ac:dyDescent="0.25">
      <c r="A5714">
        <v>5708</v>
      </c>
      <c r="B5714" t="s">
        <v>1</v>
      </c>
      <c r="C5714" t="s">
        <v>1</v>
      </c>
    </row>
    <row r="5715" spans="1:3" x14ac:dyDescent="0.25">
      <c r="A5715">
        <v>5709</v>
      </c>
      <c r="B5715" t="s">
        <v>1</v>
      </c>
      <c r="C5715" t="s">
        <v>1</v>
      </c>
    </row>
    <row r="5716" spans="1:3" x14ac:dyDescent="0.25">
      <c r="A5716">
        <v>5710</v>
      </c>
      <c r="B5716" t="s">
        <v>18</v>
      </c>
      <c r="C5716" t="s">
        <v>18</v>
      </c>
    </row>
    <row r="5717" spans="1:3" x14ac:dyDescent="0.25">
      <c r="A5717">
        <v>5711</v>
      </c>
      <c r="B5717" t="s">
        <v>2</v>
      </c>
      <c r="C5717" t="s">
        <v>2</v>
      </c>
    </row>
    <row r="5718" spans="1:3" x14ac:dyDescent="0.25">
      <c r="A5718">
        <v>5712</v>
      </c>
      <c r="B5718" t="s">
        <v>18</v>
      </c>
      <c r="C5718" t="s">
        <v>18</v>
      </c>
    </row>
    <row r="5719" spans="1:3" x14ac:dyDescent="0.25">
      <c r="A5719">
        <v>5713</v>
      </c>
      <c r="B5719" t="s">
        <v>1</v>
      </c>
      <c r="C5719" t="s">
        <v>1</v>
      </c>
    </row>
    <row r="5720" spans="1:3" x14ac:dyDescent="0.25">
      <c r="A5720">
        <v>5714</v>
      </c>
      <c r="B5720" t="s">
        <v>2</v>
      </c>
      <c r="C5720" t="s">
        <v>2</v>
      </c>
    </row>
    <row r="5721" spans="1:3" x14ac:dyDescent="0.25">
      <c r="A5721">
        <v>5715</v>
      </c>
      <c r="B5721" t="s">
        <v>2</v>
      </c>
      <c r="C5721" t="s">
        <v>2</v>
      </c>
    </row>
    <row r="5722" spans="1:3" x14ac:dyDescent="0.25">
      <c r="A5722">
        <v>5716</v>
      </c>
      <c r="B5722" t="s">
        <v>18</v>
      </c>
      <c r="C5722" t="s">
        <v>18</v>
      </c>
    </row>
    <row r="5723" spans="1:3" x14ac:dyDescent="0.25">
      <c r="A5723">
        <v>5717</v>
      </c>
      <c r="B5723" t="s">
        <v>18</v>
      </c>
      <c r="C5723" t="s">
        <v>18</v>
      </c>
    </row>
    <row r="5724" spans="1:3" x14ac:dyDescent="0.25">
      <c r="A5724">
        <v>5718</v>
      </c>
      <c r="B5724" t="s">
        <v>2</v>
      </c>
      <c r="C5724" t="s">
        <v>2</v>
      </c>
    </row>
    <row r="5725" spans="1:3" x14ac:dyDescent="0.25">
      <c r="A5725">
        <v>5719</v>
      </c>
      <c r="B5725" t="s">
        <v>1</v>
      </c>
      <c r="C5725" t="s">
        <v>1</v>
      </c>
    </row>
    <row r="5726" spans="1:3" x14ac:dyDescent="0.25">
      <c r="A5726">
        <v>5720</v>
      </c>
      <c r="B5726" t="s">
        <v>3</v>
      </c>
      <c r="C5726" t="s">
        <v>1</v>
      </c>
    </row>
    <row r="5727" spans="1:3" x14ac:dyDescent="0.25">
      <c r="A5727">
        <v>5721</v>
      </c>
      <c r="B5727" t="s">
        <v>3</v>
      </c>
      <c r="C5727" t="s">
        <v>1</v>
      </c>
    </row>
    <row r="5728" spans="1:3" x14ac:dyDescent="0.25">
      <c r="A5728">
        <v>5722</v>
      </c>
      <c r="B5728" t="s">
        <v>18</v>
      </c>
      <c r="C5728" t="s">
        <v>2</v>
      </c>
    </row>
    <row r="5729" spans="1:3" x14ac:dyDescent="0.25">
      <c r="A5729">
        <v>5723</v>
      </c>
      <c r="B5729" t="s">
        <v>18</v>
      </c>
      <c r="C5729" t="s">
        <v>3</v>
      </c>
    </row>
    <row r="5730" spans="1:3" x14ac:dyDescent="0.25">
      <c r="A5730">
        <v>5724</v>
      </c>
      <c r="B5730" t="s">
        <v>3</v>
      </c>
      <c r="C5730" t="s">
        <v>1</v>
      </c>
    </row>
    <row r="5731" spans="1:3" x14ac:dyDescent="0.25">
      <c r="A5731">
        <v>5725</v>
      </c>
      <c r="B5731" t="s">
        <v>18</v>
      </c>
      <c r="C5731" t="s">
        <v>3</v>
      </c>
    </row>
    <row r="5732" spans="1:3" x14ac:dyDescent="0.25">
      <c r="A5732">
        <v>5726</v>
      </c>
      <c r="B5732" t="s">
        <v>2</v>
      </c>
      <c r="C5732" t="s">
        <v>2</v>
      </c>
    </row>
    <row r="5733" spans="1:3" x14ac:dyDescent="0.25">
      <c r="A5733">
        <v>5727</v>
      </c>
      <c r="B5733" t="s">
        <v>2</v>
      </c>
      <c r="C5733" t="s">
        <v>2</v>
      </c>
    </row>
    <row r="5734" spans="1:3" x14ac:dyDescent="0.25">
      <c r="A5734">
        <v>5728</v>
      </c>
      <c r="B5734" t="s">
        <v>2</v>
      </c>
      <c r="C5734" t="s">
        <v>2</v>
      </c>
    </row>
    <row r="5735" spans="1:3" x14ac:dyDescent="0.25">
      <c r="A5735">
        <v>5729</v>
      </c>
      <c r="B5735" t="s">
        <v>2</v>
      </c>
      <c r="C5735" t="s">
        <v>2</v>
      </c>
    </row>
    <row r="5736" spans="1:3" x14ac:dyDescent="0.25">
      <c r="A5736">
        <v>5730</v>
      </c>
      <c r="B5736" t="s">
        <v>3</v>
      </c>
      <c r="C5736" t="s">
        <v>1</v>
      </c>
    </row>
    <row r="5737" spans="1:3" x14ac:dyDescent="0.25">
      <c r="A5737">
        <v>5731</v>
      </c>
      <c r="B5737" t="s">
        <v>2</v>
      </c>
      <c r="C5737" t="s">
        <v>2</v>
      </c>
    </row>
    <row r="5738" spans="1:3" x14ac:dyDescent="0.25">
      <c r="A5738">
        <v>5732</v>
      </c>
      <c r="B5738" t="s">
        <v>18</v>
      </c>
      <c r="C5738" t="s">
        <v>1</v>
      </c>
    </row>
    <row r="5739" spans="1:3" x14ac:dyDescent="0.25">
      <c r="A5739">
        <v>5733</v>
      </c>
      <c r="B5739" t="s">
        <v>3</v>
      </c>
      <c r="C5739" t="s">
        <v>1</v>
      </c>
    </row>
    <row r="5740" spans="1:3" x14ac:dyDescent="0.25">
      <c r="A5740">
        <v>5734</v>
      </c>
      <c r="B5740" t="s">
        <v>1</v>
      </c>
      <c r="C5740" t="s">
        <v>2</v>
      </c>
    </row>
    <row r="5741" spans="1:3" x14ac:dyDescent="0.25">
      <c r="A5741">
        <v>5735</v>
      </c>
      <c r="B5741" t="s">
        <v>2</v>
      </c>
      <c r="C5741" t="s">
        <v>2</v>
      </c>
    </row>
    <row r="5742" spans="1:3" x14ac:dyDescent="0.25">
      <c r="A5742">
        <v>5736</v>
      </c>
      <c r="B5742" t="s">
        <v>2</v>
      </c>
      <c r="C5742" t="s">
        <v>2</v>
      </c>
    </row>
    <row r="5743" spans="1:3" x14ac:dyDescent="0.25">
      <c r="A5743">
        <v>5737</v>
      </c>
      <c r="B5743" t="s">
        <v>3</v>
      </c>
      <c r="C5743" t="s">
        <v>1</v>
      </c>
    </row>
    <row r="5744" spans="1:3" x14ac:dyDescent="0.25">
      <c r="A5744">
        <v>5738</v>
      </c>
      <c r="B5744" t="s">
        <v>18</v>
      </c>
      <c r="C5744" t="s">
        <v>1</v>
      </c>
    </row>
    <row r="5745" spans="1:3" x14ac:dyDescent="0.25">
      <c r="A5745">
        <v>5739</v>
      </c>
      <c r="B5745" t="s">
        <v>2</v>
      </c>
      <c r="C5745" t="s">
        <v>2</v>
      </c>
    </row>
    <row r="5746" spans="1:3" x14ac:dyDescent="0.25">
      <c r="A5746">
        <v>5740</v>
      </c>
      <c r="B5746" t="s">
        <v>1</v>
      </c>
      <c r="C5746" t="s">
        <v>1</v>
      </c>
    </row>
    <row r="5747" spans="1:3" x14ac:dyDescent="0.25">
      <c r="A5747">
        <v>5741</v>
      </c>
      <c r="B5747" t="s">
        <v>18</v>
      </c>
      <c r="C5747" t="s">
        <v>3</v>
      </c>
    </row>
    <row r="5748" spans="1:3" x14ac:dyDescent="0.25">
      <c r="A5748">
        <v>5742</v>
      </c>
      <c r="B5748" t="s">
        <v>18</v>
      </c>
      <c r="C5748" t="s">
        <v>1</v>
      </c>
    </row>
    <row r="5749" spans="1:3" x14ac:dyDescent="0.25">
      <c r="A5749">
        <v>5743</v>
      </c>
      <c r="B5749" t="s">
        <v>1</v>
      </c>
      <c r="C5749" t="s">
        <v>1</v>
      </c>
    </row>
    <row r="5750" spans="1:3" x14ac:dyDescent="0.25">
      <c r="A5750">
        <v>5744</v>
      </c>
      <c r="B5750" t="s">
        <v>1</v>
      </c>
      <c r="C5750" t="s">
        <v>1</v>
      </c>
    </row>
    <row r="5751" spans="1:3" x14ac:dyDescent="0.25">
      <c r="A5751">
        <v>5745</v>
      </c>
      <c r="B5751" t="s">
        <v>18</v>
      </c>
      <c r="C5751" t="s">
        <v>3</v>
      </c>
    </row>
    <row r="5752" spans="1:3" x14ac:dyDescent="0.25">
      <c r="A5752">
        <v>5746</v>
      </c>
      <c r="B5752" t="s">
        <v>18</v>
      </c>
      <c r="C5752" t="s">
        <v>18</v>
      </c>
    </row>
    <row r="5753" spans="1:3" x14ac:dyDescent="0.25">
      <c r="A5753">
        <v>5747</v>
      </c>
      <c r="B5753" t="s">
        <v>3</v>
      </c>
      <c r="C5753" t="s">
        <v>1</v>
      </c>
    </row>
    <row r="5754" spans="1:3" x14ac:dyDescent="0.25">
      <c r="A5754">
        <v>5748</v>
      </c>
      <c r="B5754" t="s">
        <v>2</v>
      </c>
      <c r="C5754" t="s">
        <v>2</v>
      </c>
    </row>
    <row r="5755" spans="1:3" x14ac:dyDescent="0.25">
      <c r="A5755">
        <v>5749</v>
      </c>
      <c r="B5755" t="s">
        <v>2</v>
      </c>
      <c r="C5755" t="s">
        <v>2</v>
      </c>
    </row>
    <row r="5756" spans="1:3" x14ac:dyDescent="0.25">
      <c r="A5756">
        <v>5750</v>
      </c>
      <c r="B5756" t="s">
        <v>1</v>
      </c>
      <c r="C5756" t="s">
        <v>1</v>
      </c>
    </row>
    <row r="5757" spans="1:3" x14ac:dyDescent="0.25">
      <c r="A5757">
        <v>5751</v>
      </c>
      <c r="B5757" t="s">
        <v>3</v>
      </c>
      <c r="C5757" t="s">
        <v>18</v>
      </c>
    </row>
    <row r="5758" spans="1:3" x14ac:dyDescent="0.25">
      <c r="A5758">
        <v>5752</v>
      </c>
      <c r="B5758" t="s">
        <v>18</v>
      </c>
      <c r="C5758" t="s">
        <v>2</v>
      </c>
    </row>
    <row r="5759" spans="1:3" x14ac:dyDescent="0.25">
      <c r="A5759">
        <v>5753</v>
      </c>
      <c r="B5759" t="s">
        <v>18</v>
      </c>
      <c r="C5759" t="s">
        <v>3</v>
      </c>
    </row>
    <row r="5760" spans="1:3" x14ac:dyDescent="0.25">
      <c r="A5760">
        <v>5754</v>
      </c>
      <c r="B5760" t="s">
        <v>18</v>
      </c>
      <c r="C5760" t="s">
        <v>18</v>
      </c>
    </row>
    <row r="5761" spans="1:3" x14ac:dyDescent="0.25">
      <c r="A5761">
        <v>5755</v>
      </c>
      <c r="B5761" t="s">
        <v>2</v>
      </c>
      <c r="C5761" t="s">
        <v>2</v>
      </c>
    </row>
    <row r="5762" spans="1:3" x14ac:dyDescent="0.25">
      <c r="A5762">
        <v>5756</v>
      </c>
      <c r="B5762" t="s">
        <v>18</v>
      </c>
      <c r="C5762" t="s">
        <v>18</v>
      </c>
    </row>
    <row r="5763" spans="1:3" x14ac:dyDescent="0.25">
      <c r="A5763">
        <v>5757</v>
      </c>
      <c r="B5763" t="s">
        <v>18</v>
      </c>
      <c r="C5763" t="s">
        <v>3</v>
      </c>
    </row>
    <row r="5764" spans="1:3" x14ac:dyDescent="0.25">
      <c r="A5764">
        <v>5758</v>
      </c>
      <c r="B5764" t="s">
        <v>2</v>
      </c>
      <c r="C5764" t="s">
        <v>2</v>
      </c>
    </row>
    <row r="5765" spans="1:3" x14ac:dyDescent="0.25">
      <c r="A5765">
        <v>5759</v>
      </c>
      <c r="B5765" t="s">
        <v>2</v>
      </c>
      <c r="C5765" t="s">
        <v>2</v>
      </c>
    </row>
    <row r="5766" spans="1:3" x14ac:dyDescent="0.25">
      <c r="A5766">
        <v>5760</v>
      </c>
      <c r="B5766" t="s">
        <v>2</v>
      </c>
      <c r="C5766" t="s">
        <v>2</v>
      </c>
    </row>
    <row r="5767" spans="1:3" x14ac:dyDescent="0.25">
      <c r="A5767">
        <v>5761</v>
      </c>
      <c r="B5767" t="s">
        <v>2</v>
      </c>
      <c r="C5767" t="s">
        <v>2</v>
      </c>
    </row>
    <row r="5768" spans="1:3" x14ac:dyDescent="0.25">
      <c r="A5768">
        <v>5762</v>
      </c>
      <c r="B5768" t="s">
        <v>1</v>
      </c>
      <c r="C5768" t="s">
        <v>1</v>
      </c>
    </row>
    <row r="5769" spans="1:3" x14ac:dyDescent="0.25">
      <c r="A5769">
        <v>5763</v>
      </c>
      <c r="B5769" t="s">
        <v>18</v>
      </c>
      <c r="C5769" t="s">
        <v>3</v>
      </c>
    </row>
    <row r="5770" spans="1:3" x14ac:dyDescent="0.25">
      <c r="A5770">
        <v>5764</v>
      </c>
      <c r="B5770" t="s">
        <v>18</v>
      </c>
      <c r="C5770" t="s">
        <v>18</v>
      </c>
    </row>
    <row r="5771" spans="1:3" x14ac:dyDescent="0.25">
      <c r="A5771">
        <v>5765</v>
      </c>
      <c r="B5771" t="s">
        <v>18</v>
      </c>
      <c r="C5771" t="s">
        <v>2</v>
      </c>
    </row>
    <row r="5772" spans="1:3" x14ac:dyDescent="0.25">
      <c r="A5772">
        <v>5766</v>
      </c>
      <c r="B5772" t="s">
        <v>18</v>
      </c>
      <c r="C5772" t="s">
        <v>18</v>
      </c>
    </row>
    <row r="5773" spans="1:3" x14ac:dyDescent="0.25">
      <c r="A5773">
        <v>5767</v>
      </c>
      <c r="B5773" t="s">
        <v>1</v>
      </c>
      <c r="C5773" t="s">
        <v>1</v>
      </c>
    </row>
    <row r="5774" spans="1:3" x14ac:dyDescent="0.25">
      <c r="A5774">
        <v>5768</v>
      </c>
      <c r="B5774" t="s">
        <v>2</v>
      </c>
      <c r="C5774" t="s">
        <v>2</v>
      </c>
    </row>
    <row r="5775" spans="1:3" x14ac:dyDescent="0.25">
      <c r="A5775">
        <v>5769</v>
      </c>
      <c r="B5775" t="s">
        <v>3</v>
      </c>
      <c r="C5775" t="s">
        <v>18</v>
      </c>
    </row>
    <row r="5776" spans="1:3" x14ac:dyDescent="0.25">
      <c r="A5776">
        <v>5770</v>
      </c>
      <c r="B5776" t="s">
        <v>2</v>
      </c>
      <c r="C5776" t="s">
        <v>2</v>
      </c>
    </row>
    <row r="5777" spans="1:3" x14ac:dyDescent="0.25">
      <c r="A5777">
        <v>5771</v>
      </c>
      <c r="B5777" t="s">
        <v>1</v>
      </c>
      <c r="C5777" t="s">
        <v>18</v>
      </c>
    </row>
    <row r="5778" spans="1:3" x14ac:dyDescent="0.25">
      <c r="A5778">
        <v>5772</v>
      </c>
      <c r="B5778" t="s">
        <v>2</v>
      </c>
      <c r="C5778" t="s">
        <v>2</v>
      </c>
    </row>
    <row r="5779" spans="1:3" x14ac:dyDescent="0.25">
      <c r="A5779">
        <v>5773</v>
      </c>
      <c r="B5779" t="s">
        <v>1</v>
      </c>
      <c r="C5779" t="s">
        <v>18</v>
      </c>
    </row>
    <row r="5780" spans="1:3" x14ac:dyDescent="0.25">
      <c r="A5780">
        <v>5774</v>
      </c>
      <c r="B5780" t="s">
        <v>1</v>
      </c>
      <c r="C5780" t="s">
        <v>1</v>
      </c>
    </row>
    <row r="5781" spans="1:3" x14ac:dyDescent="0.25">
      <c r="A5781">
        <v>5775</v>
      </c>
      <c r="B5781" t="s">
        <v>2</v>
      </c>
      <c r="C5781" t="s">
        <v>2</v>
      </c>
    </row>
    <row r="5782" spans="1:3" x14ac:dyDescent="0.25">
      <c r="A5782">
        <v>5776</v>
      </c>
      <c r="B5782" t="s">
        <v>3</v>
      </c>
      <c r="C5782" t="s">
        <v>3</v>
      </c>
    </row>
    <row r="5783" spans="1:3" x14ac:dyDescent="0.25">
      <c r="A5783">
        <v>5777</v>
      </c>
      <c r="B5783" t="s">
        <v>18</v>
      </c>
      <c r="C5783" t="s">
        <v>3</v>
      </c>
    </row>
    <row r="5784" spans="1:3" x14ac:dyDescent="0.25">
      <c r="A5784">
        <v>5778</v>
      </c>
      <c r="B5784" t="s">
        <v>2</v>
      </c>
      <c r="C5784" t="s">
        <v>2</v>
      </c>
    </row>
    <row r="5785" spans="1:3" x14ac:dyDescent="0.25">
      <c r="A5785">
        <v>5779</v>
      </c>
      <c r="B5785" t="s">
        <v>18</v>
      </c>
      <c r="C5785" t="s">
        <v>3</v>
      </c>
    </row>
    <row r="5786" spans="1:3" x14ac:dyDescent="0.25">
      <c r="A5786">
        <v>5780</v>
      </c>
      <c r="B5786" t="s">
        <v>18</v>
      </c>
      <c r="C5786" t="s">
        <v>3</v>
      </c>
    </row>
    <row r="5787" spans="1:3" x14ac:dyDescent="0.25">
      <c r="A5787">
        <v>5781</v>
      </c>
      <c r="B5787" t="s">
        <v>2</v>
      </c>
      <c r="C5787" t="s">
        <v>2</v>
      </c>
    </row>
    <row r="5788" spans="1:3" x14ac:dyDescent="0.25">
      <c r="A5788">
        <v>5782</v>
      </c>
      <c r="B5788" t="s">
        <v>3</v>
      </c>
      <c r="C5788" t="s">
        <v>3</v>
      </c>
    </row>
    <row r="5789" spans="1:3" x14ac:dyDescent="0.25">
      <c r="A5789">
        <v>5783</v>
      </c>
      <c r="B5789" t="s">
        <v>1</v>
      </c>
      <c r="C5789" t="s">
        <v>1</v>
      </c>
    </row>
    <row r="5790" spans="1:3" x14ac:dyDescent="0.25">
      <c r="A5790">
        <v>5784</v>
      </c>
      <c r="B5790" t="s">
        <v>2</v>
      </c>
      <c r="C5790" t="s">
        <v>2</v>
      </c>
    </row>
    <row r="5791" spans="1:3" x14ac:dyDescent="0.25">
      <c r="A5791">
        <v>5785</v>
      </c>
      <c r="B5791" t="s">
        <v>1</v>
      </c>
      <c r="C5791" t="s">
        <v>3</v>
      </c>
    </row>
    <row r="5792" spans="1:3" x14ac:dyDescent="0.25">
      <c r="A5792">
        <v>5786</v>
      </c>
      <c r="B5792" t="s">
        <v>2</v>
      </c>
      <c r="C5792" t="s">
        <v>2</v>
      </c>
    </row>
    <row r="5793" spans="1:3" x14ac:dyDescent="0.25">
      <c r="A5793">
        <v>5787</v>
      </c>
      <c r="B5793" t="s">
        <v>2</v>
      </c>
      <c r="C5793" t="s">
        <v>2</v>
      </c>
    </row>
    <row r="5794" spans="1:3" x14ac:dyDescent="0.25">
      <c r="A5794">
        <v>5788</v>
      </c>
      <c r="B5794" t="s">
        <v>3</v>
      </c>
      <c r="C5794" t="s">
        <v>2</v>
      </c>
    </row>
    <row r="5795" spans="1:3" x14ac:dyDescent="0.25">
      <c r="A5795">
        <v>5789</v>
      </c>
      <c r="B5795" t="s">
        <v>2</v>
      </c>
      <c r="C5795" t="s">
        <v>2</v>
      </c>
    </row>
    <row r="5796" spans="1:3" x14ac:dyDescent="0.25">
      <c r="A5796">
        <v>5790</v>
      </c>
      <c r="B5796" t="s">
        <v>3</v>
      </c>
      <c r="C5796" t="s">
        <v>3</v>
      </c>
    </row>
    <row r="5797" spans="1:3" x14ac:dyDescent="0.25">
      <c r="A5797">
        <v>5791</v>
      </c>
      <c r="B5797" t="s">
        <v>1</v>
      </c>
      <c r="C5797" t="s">
        <v>1</v>
      </c>
    </row>
    <row r="5798" spans="1:3" x14ac:dyDescent="0.25">
      <c r="A5798">
        <v>5792</v>
      </c>
      <c r="B5798" t="s">
        <v>1</v>
      </c>
      <c r="C5798" t="s">
        <v>1</v>
      </c>
    </row>
    <row r="5799" spans="1:3" x14ac:dyDescent="0.25">
      <c r="A5799">
        <v>5793</v>
      </c>
      <c r="B5799" t="s">
        <v>2</v>
      </c>
      <c r="C5799" t="s">
        <v>2</v>
      </c>
    </row>
    <row r="5800" spans="1:3" x14ac:dyDescent="0.25">
      <c r="A5800">
        <v>5794</v>
      </c>
      <c r="B5800" t="s">
        <v>2</v>
      </c>
      <c r="C5800" t="s">
        <v>2</v>
      </c>
    </row>
    <row r="5801" spans="1:3" x14ac:dyDescent="0.25">
      <c r="A5801">
        <v>5795</v>
      </c>
      <c r="B5801" t="s">
        <v>1</v>
      </c>
      <c r="C5801" t="s">
        <v>1</v>
      </c>
    </row>
    <row r="5802" spans="1:3" x14ac:dyDescent="0.25">
      <c r="A5802">
        <v>5796</v>
      </c>
      <c r="B5802" t="s">
        <v>2</v>
      </c>
      <c r="C5802" t="s">
        <v>2</v>
      </c>
    </row>
    <row r="5803" spans="1:3" x14ac:dyDescent="0.25">
      <c r="A5803">
        <v>5797</v>
      </c>
      <c r="B5803" t="s">
        <v>1</v>
      </c>
      <c r="C5803" t="s">
        <v>1</v>
      </c>
    </row>
    <row r="5804" spans="1:3" x14ac:dyDescent="0.25">
      <c r="A5804">
        <v>5798</v>
      </c>
      <c r="B5804" t="s">
        <v>18</v>
      </c>
      <c r="C5804" t="s">
        <v>18</v>
      </c>
    </row>
    <row r="5805" spans="1:3" x14ac:dyDescent="0.25">
      <c r="A5805">
        <v>5799</v>
      </c>
      <c r="B5805" t="s">
        <v>2</v>
      </c>
      <c r="C5805" t="s">
        <v>2</v>
      </c>
    </row>
    <row r="5806" spans="1:3" x14ac:dyDescent="0.25">
      <c r="A5806">
        <v>5800</v>
      </c>
      <c r="B5806" t="s">
        <v>18</v>
      </c>
      <c r="C5806" t="s">
        <v>3</v>
      </c>
    </row>
    <row r="5807" spans="1:3" x14ac:dyDescent="0.25">
      <c r="A5807">
        <v>5801</v>
      </c>
      <c r="B5807" t="s">
        <v>2</v>
      </c>
      <c r="C5807" t="s">
        <v>2</v>
      </c>
    </row>
    <row r="5808" spans="1:3" x14ac:dyDescent="0.25">
      <c r="A5808">
        <v>5802</v>
      </c>
      <c r="B5808" t="s">
        <v>18</v>
      </c>
      <c r="C5808" t="s">
        <v>2</v>
      </c>
    </row>
    <row r="5809" spans="1:3" x14ac:dyDescent="0.25">
      <c r="A5809">
        <v>5803</v>
      </c>
      <c r="B5809" t="s">
        <v>18</v>
      </c>
      <c r="C5809" t="s">
        <v>18</v>
      </c>
    </row>
    <row r="5810" spans="1:3" x14ac:dyDescent="0.25">
      <c r="A5810">
        <v>5804</v>
      </c>
      <c r="B5810" t="s">
        <v>3</v>
      </c>
      <c r="C5810" t="s">
        <v>1</v>
      </c>
    </row>
    <row r="5811" spans="1:3" x14ac:dyDescent="0.25">
      <c r="A5811">
        <v>5805</v>
      </c>
      <c r="B5811" t="s">
        <v>18</v>
      </c>
      <c r="C5811" t="s">
        <v>18</v>
      </c>
    </row>
    <row r="5812" spans="1:3" x14ac:dyDescent="0.25">
      <c r="A5812">
        <v>5806</v>
      </c>
      <c r="B5812" t="s">
        <v>1</v>
      </c>
      <c r="C5812" t="s">
        <v>1</v>
      </c>
    </row>
    <row r="5813" spans="1:3" x14ac:dyDescent="0.25">
      <c r="A5813">
        <v>5807</v>
      </c>
      <c r="B5813" t="s">
        <v>1</v>
      </c>
      <c r="C5813" t="s">
        <v>3</v>
      </c>
    </row>
    <row r="5814" spans="1:3" x14ac:dyDescent="0.25">
      <c r="A5814">
        <v>5808</v>
      </c>
      <c r="B5814" t="s">
        <v>1</v>
      </c>
      <c r="C5814" t="s">
        <v>1</v>
      </c>
    </row>
    <row r="5815" spans="1:3" x14ac:dyDescent="0.25">
      <c r="A5815">
        <v>5809</v>
      </c>
      <c r="B5815" t="s">
        <v>1</v>
      </c>
      <c r="C5815" t="s">
        <v>1</v>
      </c>
    </row>
    <row r="5816" spans="1:3" x14ac:dyDescent="0.25">
      <c r="A5816">
        <v>5810</v>
      </c>
      <c r="B5816" t="s">
        <v>18</v>
      </c>
      <c r="C5816" t="s">
        <v>3</v>
      </c>
    </row>
    <row r="5817" spans="1:3" x14ac:dyDescent="0.25">
      <c r="A5817">
        <v>5811</v>
      </c>
      <c r="B5817" t="s">
        <v>3</v>
      </c>
      <c r="C5817" t="s">
        <v>1</v>
      </c>
    </row>
    <row r="5818" spans="1:3" x14ac:dyDescent="0.25">
      <c r="A5818">
        <v>5812</v>
      </c>
      <c r="B5818" t="s">
        <v>1</v>
      </c>
      <c r="C5818" t="s">
        <v>1</v>
      </c>
    </row>
    <row r="5819" spans="1:3" x14ac:dyDescent="0.25">
      <c r="A5819">
        <v>5813</v>
      </c>
      <c r="B5819" t="s">
        <v>2</v>
      </c>
      <c r="C5819" t="s">
        <v>2</v>
      </c>
    </row>
    <row r="5820" spans="1:3" x14ac:dyDescent="0.25">
      <c r="A5820">
        <v>5814</v>
      </c>
      <c r="B5820" t="s">
        <v>3</v>
      </c>
      <c r="C5820" t="s">
        <v>3</v>
      </c>
    </row>
    <row r="5821" spans="1:3" x14ac:dyDescent="0.25">
      <c r="A5821">
        <v>5815</v>
      </c>
      <c r="B5821" t="s">
        <v>3</v>
      </c>
      <c r="C5821" t="s">
        <v>1</v>
      </c>
    </row>
    <row r="5822" spans="1:3" x14ac:dyDescent="0.25">
      <c r="A5822">
        <v>5816</v>
      </c>
      <c r="B5822" t="s">
        <v>2</v>
      </c>
      <c r="C5822" t="s">
        <v>2</v>
      </c>
    </row>
    <row r="5823" spans="1:3" x14ac:dyDescent="0.25">
      <c r="A5823">
        <v>5817</v>
      </c>
      <c r="B5823" t="s">
        <v>2</v>
      </c>
      <c r="C5823" t="s">
        <v>2</v>
      </c>
    </row>
    <row r="5824" spans="1:3" x14ac:dyDescent="0.25">
      <c r="A5824">
        <v>5818</v>
      </c>
      <c r="B5824" t="s">
        <v>1</v>
      </c>
      <c r="C5824" t="s">
        <v>1</v>
      </c>
    </row>
    <row r="5825" spans="1:3" x14ac:dyDescent="0.25">
      <c r="A5825">
        <v>5819</v>
      </c>
      <c r="B5825" t="s">
        <v>18</v>
      </c>
      <c r="C5825" t="s">
        <v>2</v>
      </c>
    </row>
    <row r="5826" spans="1:3" x14ac:dyDescent="0.25">
      <c r="A5826">
        <v>5820</v>
      </c>
      <c r="B5826" t="s">
        <v>2</v>
      </c>
      <c r="C5826" t="s">
        <v>2</v>
      </c>
    </row>
    <row r="5827" spans="1:3" x14ac:dyDescent="0.25">
      <c r="A5827">
        <v>5821</v>
      </c>
      <c r="B5827" t="s">
        <v>18</v>
      </c>
      <c r="C5827" t="s">
        <v>1</v>
      </c>
    </row>
    <row r="5828" spans="1:3" x14ac:dyDescent="0.25">
      <c r="A5828">
        <v>5822</v>
      </c>
      <c r="B5828" t="s">
        <v>2</v>
      </c>
      <c r="C5828" t="s">
        <v>2</v>
      </c>
    </row>
    <row r="5829" spans="1:3" x14ac:dyDescent="0.25">
      <c r="A5829">
        <v>5823</v>
      </c>
      <c r="B5829" t="s">
        <v>18</v>
      </c>
      <c r="C5829" t="s">
        <v>1</v>
      </c>
    </row>
    <row r="5830" spans="1:3" x14ac:dyDescent="0.25">
      <c r="A5830">
        <v>5824</v>
      </c>
      <c r="B5830" t="s">
        <v>2</v>
      </c>
      <c r="C5830" t="s">
        <v>2</v>
      </c>
    </row>
    <row r="5831" spans="1:3" x14ac:dyDescent="0.25">
      <c r="A5831">
        <v>5825</v>
      </c>
      <c r="B5831" t="s">
        <v>2</v>
      </c>
      <c r="C5831" t="s">
        <v>2</v>
      </c>
    </row>
    <row r="5832" spans="1:3" x14ac:dyDescent="0.25">
      <c r="A5832">
        <v>5826</v>
      </c>
      <c r="B5832" t="s">
        <v>2</v>
      </c>
      <c r="C5832" t="s">
        <v>2</v>
      </c>
    </row>
    <row r="5833" spans="1:3" x14ac:dyDescent="0.25">
      <c r="A5833">
        <v>5827</v>
      </c>
      <c r="B5833" t="s">
        <v>18</v>
      </c>
      <c r="C5833" t="s">
        <v>18</v>
      </c>
    </row>
    <row r="5834" spans="1:3" x14ac:dyDescent="0.25">
      <c r="A5834">
        <v>5828</v>
      </c>
      <c r="B5834" t="s">
        <v>2</v>
      </c>
      <c r="C5834" t="s">
        <v>2</v>
      </c>
    </row>
    <row r="5835" spans="1:3" x14ac:dyDescent="0.25">
      <c r="A5835">
        <v>5829</v>
      </c>
      <c r="B5835" t="s">
        <v>18</v>
      </c>
      <c r="C5835" t="s">
        <v>18</v>
      </c>
    </row>
    <row r="5836" spans="1:3" x14ac:dyDescent="0.25">
      <c r="A5836">
        <v>5830</v>
      </c>
      <c r="B5836" t="s">
        <v>18</v>
      </c>
      <c r="C5836" t="s">
        <v>3</v>
      </c>
    </row>
    <row r="5837" spans="1:3" x14ac:dyDescent="0.25">
      <c r="A5837">
        <v>5831</v>
      </c>
      <c r="B5837" t="s">
        <v>1</v>
      </c>
      <c r="C5837" t="s">
        <v>1</v>
      </c>
    </row>
    <row r="5838" spans="1:3" x14ac:dyDescent="0.25">
      <c r="A5838">
        <v>5832</v>
      </c>
      <c r="B5838" t="s">
        <v>18</v>
      </c>
      <c r="C5838" t="s">
        <v>18</v>
      </c>
    </row>
    <row r="5839" spans="1:3" x14ac:dyDescent="0.25">
      <c r="A5839">
        <v>5833</v>
      </c>
      <c r="B5839" t="s">
        <v>1</v>
      </c>
      <c r="C5839" t="s">
        <v>1</v>
      </c>
    </row>
    <row r="5840" spans="1:3" x14ac:dyDescent="0.25">
      <c r="A5840">
        <v>5834</v>
      </c>
      <c r="B5840" t="s">
        <v>2</v>
      </c>
      <c r="C5840" t="s">
        <v>2</v>
      </c>
    </row>
    <row r="5841" spans="1:3" x14ac:dyDescent="0.25">
      <c r="A5841">
        <v>5835</v>
      </c>
      <c r="B5841" t="s">
        <v>2</v>
      </c>
      <c r="C5841" t="s">
        <v>2</v>
      </c>
    </row>
    <row r="5842" spans="1:3" x14ac:dyDescent="0.25">
      <c r="A5842">
        <v>5836</v>
      </c>
      <c r="B5842" t="s">
        <v>3</v>
      </c>
      <c r="C5842" t="s">
        <v>1</v>
      </c>
    </row>
    <row r="5843" spans="1:3" x14ac:dyDescent="0.25">
      <c r="A5843">
        <v>5837</v>
      </c>
      <c r="B5843" t="s">
        <v>1</v>
      </c>
      <c r="C5843" t="s">
        <v>1</v>
      </c>
    </row>
    <row r="5844" spans="1:3" x14ac:dyDescent="0.25">
      <c r="A5844">
        <v>5838</v>
      </c>
      <c r="B5844" t="s">
        <v>2</v>
      </c>
      <c r="C5844" t="s">
        <v>2</v>
      </c>
    </row>
    <row r="5845" spans="1:3" x14ac:dyDescent="0.25">
      <c r="A5845">
        <v>5839</v>
      </c>
      <c r="B5845" t="s">
        <v>3</v>
      </c>
      <c r="C5845" t="s">
        <v>1</v>
      </c>
    </row>
    <row r="5846" spans="1:3" x14ac:dyDescent="0.25">
      <c r="A5846">
        <v>5840</v>
      </c>
      <c r="B5846" t="s">
        <v>2</v>
      </c>
      <c r="C5846" t="s">
        <v>2</v>
      </c>
    </row>
    <row r="5847" spans="1:3" x14ac:dyDescent="0.25">
      <c r="A5847">
        <v>5841</v>
      </c>
      <c r="B5847" t="s">
        <v>18</v>
      </c>
      <c r="C5847" t="s">
        <v>2</v>
      </c>
    </row>
    <row r="5848" spans="1:3" x14ac:dyDescent="0.25">
      <c r="A5848">
        <v>5842</v>
      </c>
      <c r="B5848" t="s">
        <v>2</v>
      </c>
      <c r="C5848" t="s">
        <v>2</v>
      </c>
    </row>
    <row r="5849" spans="1:3" x14ac:dyDescent="0.25">
      <c r="A5849">
        <v>5843</v>
      </c>
      <c r="B5849" t="s">
        <v>1</v>
      </c>
      <c r="C5849" t="s">
        <v>1</v>
      </c>
    </row>
    <row r="5850" spans="1:3" x14ac:dyDescent="0.25">
      <c r="A5850">
        <v>5844</v>
      </c>
      <c r="B5850" t="s">
        <v>1</v>
      </c>
      <c r="C5850" t="s">
        <v>1</v>
      </c>
    </row>
    <row r="5851" spans="1:3" x14ac:dyDescent="0.25">
      <c r="A5851">
        <v>5845</v>
      </c>
      <c r="B5851" t="s">
        <v>18</v>
      </c>
      <c r="C5851" t="s">
        <v>1</v>
      </c>
    </row>
    <row r="5852" spans="1:3" x14ac:dyDescent="0.25">
      <c r="A5852">
        <v>5846</v>
      </c>
      <c r="B5852" t="s">
        <v>2</v>
      </c>
      <c r="C5852" t="s">
        <v>2</v>
      </c>
    </row>
    <row r="5853" spans="1:3" x14ac:dyDescent="0.25">
      <c r="A5853">
        <v>5847</v>
      </c>
      <c r="B5853" t="s">
        <v>1</v>
      </c>
      <c r="C5853" t="s">
        <v>1</v>
      </c>
    </row>
    <row r="5854" spans="1:3" x14ac:dyDescent="0.25">
      <c r="A5854">
        <v>5848</v>
      </c>
      <c r="B5854" t="s">
        <v>1</v>
      </c>
      <c r="C5854" t="s">
        <v>3</v>
      </c>
    </row>
    <row r="5855" spans="1:3" x14ac:dyDescent="0.25">
      <c r="A5855">
        <v>5849</v>
      </c>
      <c r="B5855" t="s">
        <v>18</v>
      </c>
      <c r="C5855" t="s">
        <v>2</v>
      </c>
    </row>
    <row r="5856" spans="1:3" x14ac:dyDescent="0.25">
      <c r="A5856">
        <v>5850</v>
      </c>
      <c r="B5856" t="s">
        <v>3</v>
      </c>
      <c r="C5856" t="s">
        <v>1</v>
      </c>
    </row>
    <row r="5857" spans="1:3" x14ac:dyDescent="0.25">
      <c r="A5857">
        <v>5851</v>
      </c>
      <c r="B5857" t="s">
        <v>1</v>
      </c>
      <c r="C5857" t="s">
        <v>1</v>
      </c>
    </row>
    <row r="5858" spans="1:3" x14ac:dyDescent="0.25">
      <c r="A5858">
        <v>5852</v>
      </c>
      <c r="B5858" t="s">
        <v>18</v>
      </c>
      <c r="C5858" t="s">
        <v>3</v>
      </c>
    </row>
    <row r="5859" spans="1:3" x14ac:dyDescent="0.25">
      <c r="A5859">
        <v>5853</v>
      </c>
      <c r="B5859" t="s">
        <v>18</v>
      </c>
      <c r="C5859" t="s">
        <v>18</v>
      </c>
    </row>
    <row r="5860" spans="1:3" x14ac:dyDescent="0.25">
      <c r="A5860">
        <v>5854</v>
      </c>
      <c r="B5860" t="s">
        <v>18</v>
      </c>
      <c r="C5860" t="s">
        <v>18</v>
      </c>
    </row>
    <row r="5861" spans="1:3" x14ac:dyDescent="0.25">
      <c r="A5861">
        <v>5855</v>
      </c>
      <c r="B5861" t="s">
        <v>1</v>
      </c>
      <c r="C5861" t="s">
        <v>1</v>
      </c>
    </row>
    <row r="5862" spans="1:3" x14ac:dyDescent="0.25">
      <c r="A5862">
        <v>5856</v>
      </c>
      <c r="B5862" t="s">
        <v>2</v>
      </c>
      <c r="C5862" t="s">
        <v>2</v>
      </c>
    </row>
    <row r="5863" spans="1:3" x14ac:dyDescent="0.25">
      <c r="A5863">
        <v>5857</v>
      </c>
      <c r="B5863" t="s">
        <v>2</v>
      </c>
      <c r="C5863" t="s">
        <v>2</v>
      </c>
    </row>
    <row r="5864" spans="1:3" x14ac:dyDescent="0.25">
      <c r="A5864">
        <v>5858</v>
      </c>
      <c r="B5864" t="s">
        <v>2</v>
      </c>
      <c r="C5864" t="s">
        <v>2</v>
      </c>
    </row>
    <row r="5865" spans="1:3" x14ac:dyDescent="0.25">
      <c r="A5865">
        <v>5859</v>
      </c>
      <c r="B5865" t="s">
        <v>1</v>
      </c>
      <c r="C5865" t="s">
        <v>1</v>
      </c>
    </row>
    <row r="5866" spans="1:3" x14ac:dyDescent="0.25">
      <c r="A5866">
        <v>5860</v>
      </c>
      <c r="B5866" t="s">
        <v>3</v>
      </c>
      <c r="C5866" t="s">
        <v>1</v>
      </c>
    </row>
    <row r="5867" spans="1:3" x14ac:dyDescent="0.25">
      <c r="A5867">
        <v>5861</v>
      </c>
      <c r="B5867" t="s">
        <v>2</v>
      </c>
      <c r="C5867" t="s">
        <v>2</v>
      </c>
    </row>
    <row r="5868" spans="1:3" x14ac:dyDescent="0.25">
      <c r="A5868">
        <v>5862</v>
      </c>
      <c r="B5868" t="s">
        <v>1</v>
      </c>
      <c r="C5868" t="s">
        <v>1</v>
      </c>
    </row>
    <row r="5869" spans="1:3" x14ac:dyDescent="0.25">
      <c r="A5869">
        <v>5863</v>
      </c>
      <c r="B5869" t="s">
        <v>1</v>
      </c>
      <c r="C5869" t="s">
        <v>1</v>
      </c>
    </row>
    <row r="5870" spans="1:3" x14ac:dyDescent="0.25">
      <c r="A5870">
        <v>5864</v>
      </c>
      <c r="B5870" t="s">
        <v>18</v>
      </c>
      <c r="C5870" t="s">
        <v>18</v>
      </c>
    </row>
    <row r="5871" spans="1:3" x14ac:dyDescent="0.25">
      <c r="A5871">
        <v>5865</v>
      </c>
      <c r="B5871" t="s">
        <v>18</v>
      </c>
      <c r="C5871" t="s">
        <v>18</v>
      </c>
    </row>
    <row r="5872" spans="1:3" x14ac:dyDescent="0.25">
      <c r="A5872">
        <v>5866</v>
      </c>
      <c r="B5872" t="s">
        <v>2</v>
      </c>
      <c r="C5872" t="s">
        <v>2</v>
      </c>
    </row>
    <row r="5873" spans="1:3" x14ac:dyDescent="0.25">
      <c r="A5873">
        <v>5867</v>
      </c>
      <c r="B5873" t="s">
        <v>18</v>
      </c>
      <c r="C5873" t="s">
        <v>1</v>
      </c>
    </row>
    <row r="5874" spans="1:3" x14ac:dyDescent="0.25">
      <c r="A5874">
        <v>5868</v>
      </c>
      <c r="B5874" t="s">
        <v>1</v>
      </c>
      <c r="C5874" t="s">
        <v>1</v>
      </c>
    </row>
    <row r="5875" spans="1:3" x14ac:dyDescent="0.25">
      <c r="A5875">
        <v>5869</v>
      </c>
      <c r="B5875" t="s">
        <v>2</v>
      </c>
      <c r="C5875" t="s">
        <v>2</v>
      </c>
    </row>
    <row r="5876" spans="1:3" x14ac:dyDescent="0.25">
      <c r="A5876">
        <v>5870</v>
      </c>
      <c r="B5876" t="s">
        <v>1</v>
      </c>
      <c r="C5876" t="s">
        <v>1</v>
      </c>
    </row>
    <row r="5877" spans="1:3" x14ac:dyDescent="0.25">
      <c r="A5877">
        <v>5871</v>
      </c>
      <c r="B5877" t="s">
        <v>2</v>
      </c>
      <c r="C5877" t="s">
        <v>2</v>
      </c>
    </row>
    <row r="5878" spans="1:3" x14ac:dyDescent="0.25">
      <c r="A5878">
        <v>5872</v>
      </c>
      <c r="B5878" t="s">
        <v>2</v>
      </c>
      <c r="C5878" t="s">
        <v>2</v>
      </c>
    </row>
    <row r="5879" spans="1:3" x14ac:dyDescent="0.25">
      <c r="A5879">
        <v>5873</v>
      </c>
      <c r="B5879" t="s">
        <v>3</v>
      </c>
      <c r="C5879" t="s">
        <v>18</v>
      </c>
    </row>
    <row r="5880" spans="1:3" x14ac:dyDescent="0.25">
      <c r="A5880">
        <v>5874</v>
      </c>
      <c r="B5880" t="s">
        <v>3</v>
      </c>
      <c r="C5880" t="s">
        <v>1</v>
      </c>
    </row>
    <row r="5881" spans="1:3" x14ac:dyDescent="0.25">
      <c r="A5881">
        <v>5875</v>
      </c>
      <c r="B5881" t="s">
        <v>2</v>
      </c>
      <c r="C5881" t="s">
        <v>2</v>
      </c>
    </row>
    <row r="5882" spans="1:3" x14ac:dyDescent="0.25">
      <c r="A5882">
        <v>5876</v>
      </c>
      <c r="B5882" t="s">
        <v>2</v>
      </c>
      <c r="C5882" t="s">
        <v>2</v>
      </c>
    </row>
    <row r="5883" spans="1:3" x14ac:dyDescent="0.25">
      <c r="A5883">
        <v>5877</v>
      </c>
      <c r="B5883" t="s">
        <v>2</v>
      </c>
      <c r="C5883" t="s">
        <v>2</v>
      </c>
    </row>
    <row r="5884" spans="1:3" x14ac:dyDescent="0.25">
      <c r="A5884">
        <v>5878</v>
      </c>
      <c r="B5884" t="s">
        <v>18</v>
      </c>
      <c r="C5884" t="s">
        <v>2</v>
      </c>
    </row>
    <row r="5885" spans="1:3" x14ac:dyDescent="0.25">
      <c r="A5885">
        <v>5879</v>
      </c>
      <c r="B5885" t="s">
        <v>3</v>
      </c>
      <c r="C5885" t="s">
        <v>1</v>
      </c>
    </row>
    <row r="5886" spans="1:3" x14ac:dyDescent="0.25">
      <c r="A5886">
        <v>5880</v>
      </c>
      <c r="B5886" t="s">
        <v>1</v>
      </c>
      <c r="C5886" t="s">
        <v>1</v>
      </c>
    </row>
    <row r="5887" spans="1:3" x14ac:dyDescent="0.25">
      <c r="A5887">
        <v>5881</v>
      </c>
      <c r="B5887" t="s">
        <v>18</v>
      </c>
      <c r="C5887" t="s">
        <v>2</v>
      </c>
    </row>
    <row r="5888" spans="1:3" x14ac:dyDescent="0.25">
      <c r="A5888">
        <v>5882</v>
      </c>
      <c r="B5888" t="s">
        <v>1</v>
      </c>
      <c r="C5888" t="s">
        <v>1</v>
      </c>
    </row>
    <row r="5889" spans="1:3" x14ac:dyDescent="0.25">
      <c r="A5889">
        <v>5883</v>
      </c>
      <c r="B5889" t="s">
        <v>3</v>
      </c>
      <c r="C5889" t="s">
        <v>1</v>
      </c>
    </row>
    <row r="5890" spans="1:3" x14ac:dyDescent="0.25">
      <c r="A5890">
        <v>5884</v>
      </c>
      <c r="B5890" t="s">
        <v>2</v>
      </c>
      <c r="C5890" t="s">
        <v>2</v>
      </c>
    </row>
    <row r="5891" spans="1:3" x14ac:dyDescent="0.25">
      <c r="A5891">
        <v>5885</v>
      </c>
      <c r="B5891" t="s">
        <v>3</v>
      </c>
      <c r="C5891" t="s">
        <v>1</v>
      </c>
    </row>
    <row r="5892" spans="1:3" x14ac:dyDescent="0.25">
      <c r="A5892">
        <v>5886</v>
      </c>
      <c r="B5892" t="s">
        <v>2</v>
      </c>
      <c r="C5892" t="s">
        <v>2</v>
      </c>
    </row>
    <row r="5893" spans="1:3" x14ac:dyDescent="0.25">
      <c r="A5893">
        <v>5887</v>
      </c>
      <c r="B5893" t="s">
        <v>1</v>
      </c>
      <c r="C5893" t="s">
        <v>1</v>
      </c>
    </row>
    <row r="5894" spans="1:3" x14ac:dyDescent="0.25">
      <c r="A5894">
        <v>5888</v>
      </c>
      <c r="B5894" t="s">
        <v>3</v>
      </c>
      <c r="C5894" t="s">
        <v>1</v>
      </c>
    </row>
    <row r="5895" spans="1:3" x14ac:dyDescent="0.25">
      <c r="A5895">
        <v>5889</v>
      </c>
      <c r="B5895" t="s">
        <v>3</v>
      </c>
      <c r="C5895" t="s">
        <v>1</v>
      </c>
    </row>
    <row r="5896" spans="1:3" x14ac:dyDescent="0.25">
      <c r="A5896">
        <v>5890</v>
      </c>
      <c r="B5896" t="s">
        <v>18</v>
      </c>
      <c r="C5896" t="s">
        <v>18</v>
      </c>
    </row>
    <row r="5897" spans="1:3" x14ac:dyDescent="0.25">
      <c r="A5897">
        <v>5891</v>
      </c>
      <c r="B5897" t="s">
        <v>1</v>
      </c>
      <c r="C5897" t="s">
        <v>1</v>
      </c>
    </row>
    <row r="5898" spans="1:3" x14ac:dyDescent="0.25">
      <c r="A5898">
        <v>5892</v>
      </c>
      <c r="B5898" t="s">
        <v>18</v>
      </c>
      <c r="C5898" t="s">
        <v>1</v>
      </c>
    </row>
    <row r="5899" spans="1:3" x14ac:dyDescent="0.25">
      <c r="A5899">
        <v>5893</v>
      </c>
      <c r="B5899" t="s">
        <v>3</v>
      </c>
      <c r="C5899" t="s">
        <v>1</v>
      </c>
    </row>
    <row r="5900" spans="1:3" x14ac:dyDescent="0.25">
      <c r="A5900">
        <v>5894</v>
      </c>
      <c r="B5900" t="s">
        <v>3</v>
      </c>
      <c r="C5900" t="s">
        <v>1</v>
      </c>
    </row>
    <row r="5901" spans="1:3" x14ac:dyDescent="0.25">
      <c r="A5901">
        <v>5895</v>
      </c>
      <c r="B5901" t="s">
        <v>18</v>
      </c>
      <c r="C5901" t="s">
        <v>2</v>
      </c>
    </row>
    <row r="5902" spans="1:3" x14ac:dyDescent="0.25">
      <c r="A5902">
        <v>5896</v>
      </c>
      <c r="B5902" t="s">
        <v>1</v>
      </c>
      <c r="C5902" t="s">
        <v>1</v>
      </c>
    </row>
    <row r="5903" spans="1:3" x14ac:dyDescent="0.25">
      <c r="A5903">
        <v>5897</v>
      </c>
      <c r="B5903" t="s">
        <v>2</v>
      </c>
      <c r="C5903" t="s">
        <v>2</v>
      </c>
    </row>
    <row r="5904" spans="1:3" x14ac:dyDescent="0.25">
      <c r="A5904">
        <v>5898</v>
      </c>
      <c r="B5904" t="s">
        <v>1</v>
      </c>
      <c r="C5904" t="s">
        <v>3</v>
      </c>
    </row>
    <row r="5905" spans="1:3" x14ac:dyDescent="0.25">
      <c r="A5905">
        <v>5899</v>
      </c>
      <c r="B5905" t="s">
        <v>18</v>
      </c>
      <c r="C5905" t="s">
        <v>18</v>
      </c>
    </row>
    <row r="5906" spans="1:3" x14ac:dyDescent="0.25">
      <c r="A5906">
        <v>5900</v>
      </c>
      <c r="B5906" t="s">
        <v>2</v>
      </c>
      <c r="C5906" t="s">
        <v>2</v>
      </c>
    </row>
    <row r="5907" spans="1:3" x14ac:dyDescent="0.25">
      <c r="A5907">
        <v>5901</v>
      </c>
      <c r="B5907" t="s">
        <v>2</v>
      </c>
      <c r="C5907" t="s">
        <v>2</v>
      </c>
    </row>
    <row r="5908" spans="1:3" x14ac:dyDescent="0.25">
      <c r="A5908">
        <v>5902</v>
      </c>
      <c r="B5908" t="s">
        <v>2</v>
      </c>
      <c r="C5908" t="s">
        <v>2</v>
      </c>
    </row>
    <row r="5909" spans="1:3" x14ac:dyDescent="0.25">
      <c r="A5909">
        <v>5903</v>
      </c>
      <c r="B5909" t="s">
        <v>18</v>
      </c>
      <c r="C5909" t="s">
        <v>2</v>
      </c>
    </row>
    <row r="5910" spans="1:3" x14ac:dyDescent="0.25">
      <c r="A5910">
        <v>5904</v>
      </c>
      <c r="B5910" t="s">
        <v>18</v>
      </c>
      <c r="C5910" t="s">
        <v>1</v>
      </c>
    </row>
    <row r="5911" spans="1:3" x14ac:dyDescent="0.25">
      <c r="A5911">
        <v>5905</v>
      </c>
      <c r="B5911" t="s">
        <v>18</v>
      </c>
      <c r="C5911" t="s">
        <v>18</v>
      </c>
    </row>
    <row r="5912" spans="1:3" x14ac:dyDescent="0.25">
      <c r="A5912">
        <v>5906</v>
      </c>
      <c r="B5912" t="s">
        <v>18</v>
      </c>
      <c r="C5912" t="s">
        <v>3</v>
      </c>
    </row>
    <row r="5913" spans="1:3" x14ac:dyDescent="0.25">
      <c r="A5913">
        <v>5907</v>
      </c>
      <c r="B5913" t="s">
        <v>2</v>
      </c>
      <c r="C5913" t="s">
        <v>2</v>
      </c>
    </row>
    <row r="5914" spans="1:3" x14ac:dyDescent="0.25">
      <c r="A5914">
        <v>5908</v>
      </c>
      <c r="B5914" t="s">
        <v>2</v>
      </c>
      <c r="C5914" t="s">
        <v>2</v>
      </c>
    </row>
    <row r="5915" spans="1:3" x14ac:dyDescent="0.25">
      <c r="A5915">
        <v>5909</v>
      </c>
      <c r="B5915" t="s">
        <v>3</v>
      </c>
      <c r="C5915" t="s">
        <v>1</v>
      </c>
    </row>
    <row r="5916" spans="1:3" x14ac:dyDescent="0.25">
      <c r="A5916">
        <v>5910</v>
      </c>
      <c r="B5916" t="s">
        <v>18</v>
      </c>
      <c r="C5916" t="s">
        <v>18</v>
      </c>
    </row>
    <row r="5917" spans="1:3" x14ac:dyDescent="0.25">
      <c r="A5917">
        <v>5911</v>
      </c>
      <c r="B5917" t="s">
        <v>2</v>
      </c>
      <c r="C5917" t="s">
        <v>2</v>
      </c>
    </row>
    <row r="5918" spans="1:3" x14ac:dyDescent="0.25">
      <c r="A5918">
        <v>5912</v>
      </c>
      <c r="B5918" t="s">
        <v>2</v>
      </c>
      <c r="C5918" t="s">
        <v>2</v>
      </c>
    </row>
    <row r="5919" spans="1:3" x14ac:dyDescent="0.25">
      <c r="A5919">
        <v>5913</v>
      </c>
      <c r="B5919" t="s">
        <v>18</v>
      </c>
      <c r="C5919" t="s">
        <v>3</v>
      </c>
    </row>
    <row r="5920" spans="1:3" x14ac:dyDescent="0.25">
      <c r="A5920">
        <v>5914</v>
      </c>
      <c r="B5920" t="s">
        <v>1</v>
      </c>
      <c r="C5920" t="s">
        <v>3</v>
      </c>
    </row>
    <row r="5921" spans="1:3" x14ac:dyDescent="0.25">
      <c r="A5921">
        <v>5915</v>
      </c>
      <c r="B5921" t="s">
        <v>2</v>
      </c>
      <c r="C5921" t="s">
        <v>2</v>
      </c>
    </row>
    <row r="5922" spans="1:3" x14ac:dyDescent="0.25">
      <c r="A5922">
        <v>5916</v>
      </c>
      <c r="B5922" t="s">
        <v>2</v>
      </c>
      <c r="C5922" t="s">
        <v>2</v>
      </c>
    </row>
    <row r="5923" spans="1:3" x14ac:dyDescent="0.25">
      <c r="A5923">
        <v>5917</v>
      </c>
      <c r="B5923" t="s">
        <v>1</v>
      </c>
      <c r="C5923" t="s">
        <v>1</v>
      </c>
    </row>
    <row r="5924" spans="1:3" x14ac:dyDescent="0.25">
      <c r="A5924">
        <v>5918</v>
      </c>
      <c r="B5924" t="s">
        <v>3</v>
      </c>
      <c r="C5924" t="s">
        <v>1</v>
      </c>
    </row>
    <row r="5925" spans="1:3" x14ac:dyDescent="0.25">
      <c r="A5925">
        <v>5919</v>
      </c>
      <c r="B5925" t="s">
        <v>1</v>
      </c>
      <c r="C5925" t="s">
        <v>1</v>
      </c>
    </row>
    <row r="5926" spans="1:3" x14ac:dyDescent="0.25">
      <c r="A5926">
        <v>5920</v>
      </c>
      <c r="B5926" t="s">
        <v>18</v>
      </c>
      <c r="C5926" t="s">
        <v>2</v>
      </c>
    </row>
    <row r="5927" spans="1:3" x14ac:dyDescent="0.25">
      <c r="A5927">
        <v>5921</v>
      </c>
      <c r="B5927" t="s">
        <v>18</v>
      </c>
      <c r="C5927" t="s">
        <v>3</v>
      </c>
    </row>
    <row r="5928" spans="1:3" x14ac:dyDescent="0.25">
      <c r="A5928">
        <v>5922</v>
      </c>
      <c r="B5928" t="s">
        <v>3</v>
      </c>
      <c r="C5928" t="s">
        <v>1</v>
      </c>
    </row>
    <row r="5929" spans="1:3" x14ac:dyDescent="0.25">
      <c r="A5929">
        <v>5923</v>
      </c>
      <c r="B5929" t="s">
        <v>3</v>
      </c>
      <c r="C5929" t="s">
        <v>1</v>
      </c>
    </row>
    <row r="5930" spans="1:3" x14ac:dyDescent="0.25">
      <c r="A5930">
        <v>5924</v>
      </c>
      <c r="B5930" t="s">
        <v>2</v>
      </c>
      <c r="C5930" t="s">
        <v>2</v>
      </c>
    </row>
    <row r="5931" spans="1:3" x14ac:dyDescent="0.25">
      <c r="A5931">
        <v>5925</v>
      </c>
      <c r="B5931" t="s">
        <v>2</v>
      </c>
      <c r="C5931" t="s">
        <v>2</v>
      </c>
    </row>
    <row r="5932" spans="1:3" x14ac:dyDescent="0.25">
      <c r="A5932">
        <v>5926</v>
      </c>
      <c r="B5932" t="s">
        <v>2</v>
      </c>
      <c r="C5932" t="s">
        <v>2</v>
      </c>
    </row>
    <row r="5933" spans="1:3" x14ac:dyDescent="0.25">
      <c r="A5933">
        <v>5927</v>
      </c>
      <c r="B5933" t="s">
        <v>1</v>
      </c>
      <c r="C5933" t="s">
        <v>1</v>
      </c>
    </row>
    <row r="5934" spans="1:3" x14ac:dyDescent="0.25">
      <c r="A5934">
        <v>5928</v>
      </c>
      <c r="B5934" t="s">
        <v>1</v>
      </c>
      <c r="C5934" t="s">
        <v>3</v>
      </c>
    </row>
    <row r="5935" spans="1:3" x14ac:dyDescent="0.25">
      <c r="A5935">
        <v>5929</v>
      </c>
      <c r="B5935" t="s">
        <v>2</v>
      </c>
      <c r="C5935" t="s">
        <v>2</v>
      </c>
    </row>
    <row r="5936" spans="1:3" x14ac:dyDescent="0.25">
      <c r="A5936">
        <v>5930</v>
      </c>
      <c r="B5936" t="s">
        <v>2</v>
      </c>
      <c r="C5936" t="s">
        <v>2</v>
      </c>
    </row>
    <row r="5937" spans="1:3" x14ac:dyDescent="0.25">
      <c r="A5937">
        <v>5931</v>
      </c>
      <c r="B5937" t="s">
        <v>3</v>
      </c>
      <c r="C5937" t="s">
        <v>3</v>
      </c>
    </row>
    <row r="5938" spans="1:3" x14ac:dyDescent="0.25">
      <c r="A5938">
        <v>5932</v>
      </c>
      <c r="B5938" t="s">
        <v>3</v>
      </c>
      <c r="C5938" t="s">
        <v>1</v>
      </c>
    </row>
    <row r="5939" spans="1:3" x14ac:dyDescent="0.25">
      <c r="A5939">
        <v>5933</v>
      </c>
      <c r="B5939" t="s">
        <v>3</v>
      </c>
      <c r="C5939" t="s">
        <v>1</v>
      </c>
    </row>
    <row r="5940" spans="1:3" x14ac:dyDescent="0.25">
      <c r="A5940">
        <v>5934</v>
      </c>
      <c r="B5940" t="s">
        <v>1</v>
      </c>
      <c r="C5940" t="s">
        <v>1</v>
      </c>
    </row>
    <row r="5941" spans="1:3" x14ac:dyDescent="0.25">
      <c r="A5941">
        <v>5935</v>
      </c>
      <c r="B5941" t="s">
        <v>1</v>
      </c>
      <c r="C5941" t="s">
        <v>18</v>
      </c>
    </row>
    <row r="5942" spans="1:3" x14ac:dyDescent="0.25">
      <c r="A5942">
        <v>5936</v>
      </c>
      <c r="B5942" t="s">
        <v>1</v>
      </c>
      <c r="C5942" t="s">
        <v>3</v>
      </c>
    </row>
    <row r="5943" spans="1:3" x14ac:dyDescent="0.25">
      <c r="A5943">
        <v>5937</v>
      </c>
      <c r="B5943" t="s">
        <v>18</v>
      </c>
      <c r="C5943" t="s">
        <v>1</v>
      </c>
    </row>
    <row r="5944" spans="1:3" x14ac:dyDescent="0.25">
      <c r="A5944">
        <v>5938</v>
      </c>
      <c r="B5944" t="s">
        <v>18</v>
      </c>
      <c r="C5944" t="s">
        <v>3</v>
      </c>
    </row>
    <row r="5945" spans="1:3" x14ac:dyDescent="0.25">
      <c r="A5945">
        <v>5939</v>
      </c>
      <c r="B5945" t="s">
        <v>3</v>
      </c>
      <c r="C5945" t="s">
        <v>1</v>
      </c>
    </row>
    <row r="5946" spans="1:3" x14ac:dyDescent="0.25">
      <c r="A5946">
        <v>5940</v>
      </c>
      <c r="B5946" t="s">
        <v>3</v>
      </c>
      <c r="C5946" t="s">
        <v>1</v>
      </c>
    </row>
    <row r="5947" spans="1:3" x14ac:dyDescent="0.25">
      <c r="A5947">
        <v>5941</v>
      </c>
      <c r="B5947" t="s">
        <v>18</v>
      </c>
      <c r="C5947" t="s">
        <v>18</v>
      </c>
    </row>
    <row r="5948" spans="1:3" x14ac:dyDescent="0.25">
      <c r="A5948">
        <v>5942</v>
      </c>
      <c r="B5948" t="s">
        <v>1</v>
      </c>
      <c r="C5948" t="s">
        <v>1</v>
      </c>
    </row>
    <row r="5949" spans="1:3" x14ac:dyDescent="0.25">
      <c r="A5949">
        <v>5943</v>
      </c>
      <c r="B5949" t="s">
        <v>18</v>
      </c>
      <c r="C5949" t="s">
        <v>18</v>
      </c>
    </row>
    <row r="5950" spans="1:3" x14ac:dyDescent="0.25">
      <c r="A5950">
        <v>5944</v>
      </c>
      <c r="B5950" t="s">
        <v>1</v>
      </c>
      <c r="C5950" t="s">
        <v>3</v>
      </c>
    </row>
    <row r="5951" spans="1:3" x14ac:dyDescent="0.25">
      <c r="A5951">
        <v>5945</v>
      </c>
      <c r="B5951" t="s">
        <v>18</v>
      </c>
      <c r="C5951" t="s">
        <v>1</v>
      </c>
    </row>
    <row r="5952" spans="1:3" x14ac:dyDescent="0.25">
      <c r="A5952">
        <v>5946</v>
      </c>
      <c r="B5952" t="s">
        <v>3</v>
      </c>
      <c r="C5952" t="s">
        <v>1</v>
      </c>
    </row>
    <row r="5953" spans="1:3" x14ac:dyDescent="0.25">
      <c r="A5953">
        <v>5947</v>
      </c>
      <c r="B5953" t="s">
        <v>18</v>
      </c>
      <c r="C5953" t="s">
        <v>2</v>
      </c>
    </row>
    <row r="5954" spans="1:3" x14ac:dyDescent="0.25">
      <c r="A5954">
        <v>5948</v>
      </c>
      <c r="B5954" t="s">
        <v>1</v>
      </c>
      <c r="C5954" t="s">
        <v>3</v>
      </c>
    </row>
    <row r="5955" spans="1:3" x14ac:dyDescent="0.25">
      <c r="A5955">
        <v>5949</v>
      </c>
      <c r="B5955" t="s">
        <v>1</v>
      </c>
      <c r="C5955" t="s">
        <v>1</v>
      </c>
    </row>
    <row r="5956" spans="1:3" x14ac:dyDescent="0.25">
      <c r="A5956">
        <v>5950</v>
      </c>
      <c r="B5956" t="s">
        <v>2</v>
      </c>
      <c r="C5956" t="s">
        <v>2</v>
      </c>
    </row>
    <row r="5957" spans="1:3" x14ac:dyDescent="0.25">
      <c r="A5957">
        <v>5951</v>
      </c>
      <c r="B5957" t="s">
        <v>2</v>
      </c>
      <c r="C5957" t="s">
        <v>2</v>
      </c>
    </row>
    <row r="5958" spans="1:3" x14ac:dyDescent="0.25">
      <c r="A5958">
        <v>5952</v>
      </c>
      <c r="B5958" t="s">
        <v>2</v>
      </c>
      <c r="C5958" t="s">
        <v>2</v>
      </c>
    </row>
    <row r="5959" spans="1:3" x14ac:dyDescent="0.25">
      <c r="A5959">
        <v>5953</v>
      </c>
      <c r="B5959" t="s">
        <v>1</v>
      </c>
      <c r="C5959" t="s">
        <v>1</v>
      </c>
    </row>
    <row r="5960" spans="1:3" x14ac:dyDescent="0.25">
      <c r="A5960">
        <v>5954</v>
      </c>
      <c r="B5960" t="s">
        <v>3</v>
      </c>
      <c r="C5960" t="s">
        <v>1</v>
      </c>
    </row>
    <row r="5961" spans="1:3" x14ac:dyDescent="0.25">
      <c r="A5961">
        <v>5955</v>
      </c>
      <c r="B5961" t="s">
        <v>2</v>
      </c>
      <c r="C5961" t="s">
        <v>2</v>
      </c>
    </row>
    <row r="5962" spans="1:3" x14ac:dyDescent="0.25">
      <c r="A5962">
        <v>5956</v>
      </c>
      <c r="B5962" t="s">
        <v>18</v>
      </c>
      <c r="C5962" t="s">
        <v>2</v>
      </c>
    </row>
    <row r="5963" spans="1:3" x14ac:dyDescent="0.25">
      <c r="A5963">
        <v>5957</v>
      </c>
      <c r="B5963" t="s">
        <v>3</v>
      </c>
      <c r="C5963" t="s">
        <v>1</v>
      </c>
    </row>
    <row r="5964" spans="1:3" x14ac:dyDescent="0.25">
      <c r="A5964">
        <v>5958</v>
      </c>
      <c r="B5964" t="s">
        <v>2</v>
      </c>
      <c r="C5964" t="s">
        <v>2</v>
      </c>
    </row>
    <row r="5965" spans="1:3" x14ac:dyDescent="0.25">
      <c r="A5965">
        <v>5959</v>
      </c>
      <c r="B5965" t="s">
        <v>18</v>
      </c>
      <c r="C5965" t="s">
        <v>3</v>
      </c>
    </row>
    <row r="5966" spans="1:3" x14ac:dyDescent="0.25">
      <c r="A5966">
        <v>5960</v>
      </c>
      <c r="B5966" t="s">
        <v>18</v>
      </c>
      <c r="C5966" t="s">
        <v>2</v>
      </c>
    </row>
    <row r="5967" spans="1:3" x14ac:dyDescent="0.25">
      <c r="A5967">
        <v>5961</v>
      </c>
      <c r="B5967" t="s">
        <v>1</v>
      </c>
      <c r="C5967" t="s">
        <v>1</v>
      </c>
    </row>
    <row r="5968" spans="1:3" x14ac:dyDescent="0.25">
      <c r="A5968">
        <v>5962</v>
      </c>
      <c r="B5968" t="s">
        <v>1</v>
      </c>
      <c r="C5968" t="s">
        <v>1</v>
      </c>
    </row>
    <row r="5969" spans="1:3" x14ac:dyDescent="0.25">
      <c r="A5969">
        <v>5963</v>
      </c>
      <c r="B5969" t="s">
        <v>3</v>
      </c>
      <c r="C5969" t="s">
        <v>3</v>
      </c>
    </row>
    <row r="5970" spans="1:3" x14ac:dyDescent="0.25">
      <c r="A5970">
        <v>5964</v>
      </c>
      <c r="B5970" t="s">
        <v>2</v>
      </c>
      <c r="C5970" t="s">
        <v>2</v>
      </c>
    </row>
    <row r="5971" spans="1:3" x14ac:dyDescent="0.25">
      <c r="A5971">
        <v>5965</v>
      </c>
      <c r="B5971" t="s">
        <v>18</v>
      </c>
      <c r="C5971" t="s">
        <v>3</v>
      </c>
    </row>
    <row r="5972" spans="1:3" x14ac:dyDescent="0.25">
      <c r="A5972">
        <v>5966</v>
      </c>
      <c r="B5972" t="s">
        <v>2</v>
      </c>
      <c r="C5972" t="s">
        <v>2</v>
      </c>
    </row>
    <row r="5973" spans="1:3" x14ac:dyDescent="0.25">
      <c r="A5973">
        <v>5967</v>
      </c>
      <c r="B5973" t="s">
        <v>2</v>
      </c>
      <c r="C5973" t="s">
        <v>2</v>
      </c>
    </row>
    <row r="5974" spans="1:3" x14ac:dyDescent="0.25">
      <c r="A5974">
        <v>5968</v>
      </c>
      <c r="B5974" t="s">
        <v>18</v>
      </c>
      <c r="C5974" t="s">
        <v>3</v>
      </c>
    </row>
    <row r="5975" spans="1:3" x14ac:dyDescent="0.25">
      <c r="A5975">
        <v>5969</v>
      </c>
      <c r="B5975" t="s">
        <v>3</v>
      </c>
      <c r="C5975" t="s">
        <v>1</v>
      </c>
    </row>
    <row r="5976" spans="1:3" x14ac:dyDescent="0.25">
      <c r="A5976">
        <v>5970</v>
      </c>
      <c r="B5976" t="s">
        <v>1</v>
      </c>
      <c r="C5976" t="s">
        <v>1</v>
      </c>
    </row>
    <row r="5977" spans="1:3" x14ac:dyDescent="0.25">
      <c r="A5977">
        <v>5971</v>
      </c>
      <c r="B5977" t="s">
        <v>18</v>
      </c>
      <c r="C5977" t="s">
        <v>3</v>
      </c>
    </row>
    <row r="5978" spans="1:3" x14ac:dyDescent="0.25">
      <c r="A5978">
        <v>5972</v>
      </c>
      <c r="B5978" t="s">
        <v>3</v>
      </c>
      <c r="C5978" t="s">
        <v>1</v>
      </c>
    </row>
    <row r="5979" spans="1:3" x14ac:dyDescent="0.25">
      <c r="A5979">
        <v>5973</v>
      </c>
      <c r="B5979" t="s">
        <v>18</v>
      </c>
      <c r="C5979" t="s">
        <v>18</v>
      </c>
    </row>
    <row r="5980" spans="1:3" x14ac:dyDescent="0.25">
      <c r="A5980">
        <v>5974</v>
      </c>
      <c r="B5980" t="s">
        <v>2</v>
      </c>
      <c r="C5980" t="s">
        <v>2</v>
      </c>
    </row>
    <row r="5981" spans="1:3" x14ac:dyDescent="0.25">
      <c r="A5981">
        <v>5975</v>
      </c>
      <c r="B5981" t="s">
        <v>18</v>
      </c>
      <c r="C5981" t="s">
        <v>2</v>
      </c>
    </row>
    <row r="5982" spans="1:3" x14ac:dyDescent="0.25">
      <c r="A5982">
        <v>5976</v>
      </c>
      <c r="B5982" t="s">
        <v>3</v>
      </c>
      <c r="C5982" t="s">
        <v>1</v>
      </c>
    </row>
    <row r="5983" spans="1:3" x14ac:dyDescent="0.25">
      <c r="A5983">
        <v>5977</v>
      </c>
      <c r="B5983" t="s">
        <v>18</v>
      </c>
      <c r="C5983" t="s">
        <v>18</v>
      </c>
    </row>
    <row r="5984" spans="1:3" x14ac:dyDescent="0.25">
      <c r="A5984">
        <v>5978</v>
      </c>
      <c r="B5984" t="s">
        <v>1</v>
      </c>
      <c r="C5984" t="s">
        <v>3</v>
      </c>
    </row>
    <row r="5985" spans="1:3" x14ac:dyDescent="0.25">
      <c r="A5985">
        <v>5979</v>
      </c>
      <c r="B5985" t="s">
        <v>18</v>
      </c>
      <c r="C5985" t="s">
        <v>3</v>
      </c>
    </row>
    <row r="5986" spans="1:3" x14ac:dyDescent="0.25">
      <c r="A5986">
        <v>5980</v>
      </c>
      <c r="B5986" t="s">
        <v>18</v>
      </c>
      <c r="C5986" t="s">
        <v>3</v>
      </c>
    </row>
    <row r="5987" spans="1:3" x14ac:dyDescent="0.25">
      <c r="A5987">
        <v>5981</v>
      </c>
      <c r="B5987" t="s">
        <v>2</v>
      </c>
      <c r="C5987" t="s">
        <v>2</v>
      </c>
    </row>
    <row r="5988" spans="1:3" x14ac:dyDescent="0.25">
      <c r="A5988">
        <v>5982</v>
      </c>
      <c r="B5988" t="s">
        <v>1</v>
      </c>
      <c r="C5988" t="s">
        <v>1</v>
      </c>
    </row>
    <row r="5989" spans="1:3" x14ac:dyDescent="0.25">
      <c r="A5989">
        <v>5983</v>
      </c>
      <c r="B5989" t="s">
        <v>3</v>
      </c>
      <c r="C5989" t="s">
        <v>18</v>
      </c>
    </row>
    <row r="5990" spans="1:3" x14ac:dyDescent="0.25">
      <c r="A5990">
        <v>5984</v>
      </c>
      <c r="B5990" t="s">
        <v>1</v>
      </c>
      <c r="C5990" t="s">
        <v>1</v>
      </c>
    </row>
    <row r="5991" spans="1:3" x14ac:dyDescent="0.25">
      <c r="A5991">
        <v>5985</v>
      </c>
      <c r="B5991" t="s">
        <v>1</v>
      </c>
      <c r="C5991" t="s">
        <v>1</v>
      </c>
    </row>
    <row r="5992" spans="1:3" x14ac:dyDescent="0.25">
      <c r="A5992">
        <v>5986</v>
      </c>
      <c r="B5992" t="s">
        <v>18</v>
      </c>
      <c r="C5992" t="s">
        <v>2</v>
      </c>
    </row>
    <row r="5993" spans="1:3" x14ac:dyDescent="0.25">
      <c r="A5993">
        <v>5987</v>
      </c>
      <c r="B5993" t="s">
        <v>2</v>
      </c>
      <c r="C5993" t="s">
        <v>2</v>
      </c>
    </row>
    <row r="5994" spans="1:3" x14ac:dyDescent="0.25">
      <c r="A5994">
        <v>5988</v>
      </c>
      <c r="B5994" t="s">
        <v>18</v>
      </c>
      <c r="C5994" t="s">
        <v>3</v>
      </c>
    </row>
    <row r="5995" spans="1:3" x14ac:dyDescent="0.25">
      <c r="A5995">
        <v>5989</v>
      </c>
      <c r="B5995" t="s">
        <v>18</v>
      </c>
      <c r="C5995" t="s">
        <v>1</v>
      </c>
    </row>
    <row r="5996" spans="1:3" x14ac:dyDescent="0.25">
      <c r="A5996">
        <v>5990</v>
      </c>
      <c r="B5996" t="s">
        <v>3</v>
      </c>
      <c r="C5996" t="s">
        <v>1</v>
      </c>
    </row>
    <row r="5997" spans="1:3" x14ac:dyDescent="0.25">
      <c r="A5997">
        <v>5991</v>
      </c>
      <c r="B5997" t="s">
        <v>2</v>
      </c>
      <c r="C5997" t="s">
        <v>2</v>
      </c>
    </row>
    <row r="5998" spans="1:3" x14ac:dyDescent="0.25">
      <c r="A5998">
        <v>5992</v>
      </c>
      <c r="B5998" t="s">
        <v>3</v>
      </c>
      <c r="C5998" t="s">
        <v>1</v>
      </c>
    </row>
    <row r="5999" spans="1:3" x14ac:dyDescent="0.25">
      <c r="A5999">
        <v>5993</v>
      </c>
      <c r="B5999" t="s">
        <v>1</v>
      </c>
      <c r="C5999" t="s">
        <v>1</v>
      </c>
    </row>
    <row r="6000" spans="1:3" x14ac:dyDescent="0.25">
      <c r="A6000">
        <v>5994</v>
      </c>
      <c r="B6000" t="s">
        <v>2</v>
      </c>
      <c r="C6000" t="s">
        <v>2</v>
      </c>
    </row>
    <row r="6001" spans="1:3" x14ac:dyDescent="0.25">
      <c r="A6001">
        <v>5995</v>
      </c>
      <c r="B6001" t="s">
        <v>3</v>
      </c>
      <c r="C6001" t="s">
        <v>18</v>
      </c>
    </row>
    <row r="6002" spans="1:3" x14ac:dyDescent="0.25">
      <c r="A6002">
        <v>5996</v>
      </c>
      <c r="B6002" t="s">
        <v>2</v>
      </c>
      <c r="C6002" t="s">
        <v>2</v>
      </c>
    </row>
    <row r="6003" spans="1:3" x14ac:dyDescent="0.25">
      <c r="A6003">
        <v>5997</v>
      </c>
      <c r="B6003" t="s">
        <v>1</v>
      </c>
      <c r="C6003" t="s">
        <v>1</v>
      </c>
    </row>
    <row r="6004" spans="1:3" x14ac:dyDescent="0.25">
      <c r="A6004">
        <v>5998</v>
      </c>
      <c r="B6004" t="s">
        <v>18</v>
      </c>
      <c r="C6004" t="s">
        <v>3</v>
      </c>
    </row>
    <row r="6005" spans="1:3" x14ac:dyDescent="0.25">
      <c r="A6005">
        <v>5999</v>
      </c>
      <c r="B6005" t="s">
        <v>18</v>
      </c>
      <c r="C6005" t="s">
        <v>1</v>
      </c>
    </row>
    <row r="6006" spans="1:3" x14ac:dyDescent="0.25">
      <c r="A6006">
        <v>6000</v>
      </c>
      <c r="B6006" t="s">
        <v>3</v>
      </c>
      <c r="C6006" t="s">
        <v>1</v>
      </c>
    </row>
    <row r="6007" spans="1:3" x14ac:dyDescent="0.25">
      <c r="A6007">
        <v>6001</v>
      </c>
      <c r="B6007" t="s">
        <v>18</v>
      </c>
      <c r="C6007" t="s">
        <v>1</v>
      </c>
    </row>
    <row r="6008" spans="1:3" x14ac:dyDescent="0.25">
      <c r="A6008">
        <v>6002</v>
      </c>
      <c r="B6008" t="s">
        <v>1</v>
      </c>
      <c r="C6008" t="s">
        <v>1</v>
      </c>
    </row>
    <row r="6009" spans="1:3" x14ac:dyDescent="0.25">
      <c r="A6009">
        <v>6003</v>
      </c>
      <c r="B6009" t="s">
        <v>3</v>
      </c>
      <c r="C6009" t="s">
        <v>2</v>
      </c>
    </row>
    <row r="6010" spans="1:3" x14ac:dyDescent="0.25">
      <c r="A6010">
        <v>6004</v>
      </c>
      <c r="B6010" t="s">
        <v>2</v>
      </c>
      <c r="C6010" t="s">
        <v>2</v>
      </c>
    </row>
    <row r="6011" spans="1:3" x14ac:dyDescent="0.25">
      <c r="A6011">
        <v>6005</v>
      </c>
      <c r="B6011" t="s">
        <v>2</v>
      </c>
      <c r="C6011" t="s">
        <v>2</v>
      </c>
    </row>
    <row r="6012" spans="1:3" x14ac:dyDescent="0.25">
      <c r="A6012">
        <v>6006</v>
      </c>
      <c r="B6012" t="s">
        <v>3</v>
      </c>
      <c r="C6012" t="s">
        <v>1</v>
      </c>
    </row>
    <row r="6013" spans="1:3" x14ac:dyDescent="0.25">
      <c r="A6013">
        <v>6007</v>
      </c>
      <c r="B6013" t="s">
        <v>3</v>
      </c>
      <c r="C6013" t="s">
        <v>1</v>
      </c>
    </row>
    <row r="6014" spans="1:3" x14ac:dyDescent="0.25">
      <c r="A6014">
        <v>6008</v>
      </c>
      <c r="B6014" t="s">
        <v>2</v>
      </c>
      <c r="C6014" t="s">
        <v>2</v>
      </c>
    </row>
    <row r="6015" spans="1:3" x14ac:dyDescent="0.25">
      <c r="A6015">
        <v>6009</v>
      </c>
      <c r="B6015" t="s">
        <v>18</v>
      </c>
      <c r="C6015" t="s">
        <v>2</v>
      </c>
    </row>
    <row r="6016" spans="1:3" x14ac:dyDescent="0.25">
      <c r="A6016">
        <v>6010</v>
      </c>
      <c r="B6016" t="s">
        <v>3</v>
      </c>
      <c r="C6016" t="s">
        <v>1</v>
      </c>
    </row>
    <row r="6017" spans="1:3" x14ac:dyDescent="0.25">
      <c r="A6017">
        <v>6011</v>
      </c>
      <c r="B6017" t="s">
        <v>18</v>
      </c>
      <c r="C6017" t="s">
        <v>18</v>
      </c>
    </row>
    <row r="6018" spans="1:3" x14ac:dyDescent="0.25">
      <c r="A6018">
        <v>6012</v>
      </c>
      <c r="B6018" t="s">
        <v>2</v>
      </c>
      <c r="C6018" t="s">
        <v>2</v>
      </c>
    </row>
    <row r="6019" spans="1:3" x14ac:dyDescent="0.25">
      <c r="A6019">
        <v>6013</v>
      </c>
      <c r="B6019" t="s">
        <v>1</v>
      </c>
      <c r="C6019" t="s">
        <v>1</v>
      </c>
    </row>
    <row r="6020" spans="1:3" x14ac:dyDescent="0.25">
      <c r="A6020">
        <v>6014</v>
      </c>
      <c r="B6020" t="s">
        <v>2</v>
      </c>
      <c r="C6020" t="s">
        <v>2</v>
      </c>
    </row>
    <row r="6021" spans="1:3" x14ac:dyDescent="0.25">
      <c r="A6021">
        <v>6015</v>
      </c>
      <c r="B6021" t="s">
        <v>2</v>
      </c>
      <c r="C6021" t="s">
        <v>2</v>
      </c>
    </row>
    <row r="6022" spans="1:3" x14ac:dyDescent="0.25">
      <c r="A6022">
        <v>6016</v>
      </c>
      <c r="B6022" t="s">
        <v>1</v>
      </c>
      <c r="C6022" t="s">
        <v>1</v>
      </c>
    </row>
    <row r="6023" spans="1:3" x14ac:dyDescent="0.25">
      <c r="A6023">
        <v>6017</v>
      </c>
      <c r="B6023" t="s">
        <v>2</v>
      </c>
      <c r="C6023" t="s">
        <v>2</v>
      </c>
    </row>
    <row r="6024" spans="1:3" x14ac:dyDescent="0.25">
      <c r="A6024">
        <v>6018</v>
      </c>
      <c r="B6024" t="s">
        <v>2</v>
      </c>
      <c r="C6024" t="s">
        <v>2</v>
      </c>
    </row>
    <row r="6025" spans="1:3" x14ac:dyDescent="0.25">
      <c r="A6025">
        <v>6019</v>
      </c>
      <c r="B6025" t="s">
        <v>3</v>
      </c>
      <c r="C6025" t="s">
        <v>1</v>
      </c>
    </row>
    <row r="6026" spans="1:3" x14ac:dyDescent="0.25">
      <c r="A6026">
        <v>6020</v>
      </c>
      <c r="B6026" t="s">
        <v>1</v>
      </c>
      <c r="C6026" t="s">
        <v>1</v>
      </c>
    </row>
    <row r="6027" spans="1:3" x14ac:dyDescent="0.25">
      <c r="A6027">
        <v>6021</v>
      </c>
      <c r="B6027" t="s">
        <v>1</v>
      </c>
      <c r="C6027" t="s">
        <v>1</v>
      </c>
    </row>
    <row r="6028" spans="1:3" x14ac:dyDescent="0.25">
      <c r="A6028">
        <v>6022</v>
      </c>
      <c r="B6028" t="s">
        <v>3</v>
      </c>
      <c r="C6028" t="s">
        <v>1</v>
      </c>
    </row>
    <row r="6029" spans="1:3" x14ac:dyDescent="0.25">
      <c r="A6029">
        <v>6023</v>
      </c>
      <c r="B6029" t="s">
        <v>1</v>
      </c>
      <c r="C6029" t="s">
        <v>3</v>
      </c>
    </row>
    <row r="6030" spans="1:3" x14ac:dyDescent="0.25">
      <c r="A6030">
        <v>6024</v>
      </c>
      <c r="B6030" t="s">
        <v>3</v>
      </c>
      <c r="C6030" t="s">
        <v>1</v>
      </c>
    </row>
    <row r="6031" spans="1:3" x14ac:dyDescent="0.25">
      <c r="A6031">
        <v>6025</v>
      </c>
      <c r="B6031" t="s">
        <v>3</v>
      </c>
      <c r="C6031" t="s">
        <v>1</v>
      </c>
    </row>
    <row r="6032" spans="1:3" x14ac:dyDescent="0.25">
      <c r="A6032">
        <v>6026</v>
      </c>
      <c r="B6032" t="s">
        <v>3</v>
      </c>
      <c r="C6032" t="s">
        <v>1</v>
      </c>
    </row>
    <row r="6033" spans="1:3" x14ac:dyDescent="0.25">
      <c r="A6033">
        <v>6027</v>
      </c>
      <c r="B6033" t="s">
        <v>3</v>
      </c>
      <c r="C6033" t="s">
        <v>1</v>
      </c>
    </row>
    <row r="6034" spans="1:3" x14ac:dyDescent="0.25">
      <c r="A6034">
        <v>6028</v>
      </c>
      <c r="B6034" t="s">
        <v>1</v>
      </c>
      <c r="C6034" t="s">
        <v>1</v>
      </c>
    </row>
    <row r="6035" spans="1:3" x14ac:dyDescent="0.25">
      <c r="A6035">
        <v>6029</v>
      </c>
      <c r="B6035" t="s">
        <v>1</v>
      </c>
      <c r="C6035" t="s">
        <v>3</v>
      </c>
    </row>
    <row r="6036" spans="1:3" x14ac:dyDescent="0.25">
      <c r="A6036">
        <v>6030</v>
      </c>
      <c r="B6036" t="s">
        <v>18</v>
      </c>
      <c r="C6036" t="s">
        <v>18</v>
      </c>
    </row>
    <row r="6037" spans="1:3" x14ac:dyDescent="0.25">
      <c r="A6037">
        <v>6031</v>
      </c>
      <c r="B6037" t="s">
        <v>18</v>
      </c>
      <c r="C6037" t="s">
        <v>1</v>
      </c>
    </row>
    <row r="6038" spans="1:3" x14ac:dyDescent="0.25">
      <c r="A6038">
        <v>6032</v>
      </c>
      <c r="B6038" t="s">
        <v>18</v>
      </c>
      <c r="C6038" t="s">
        <v>2</v>
      </c>
    </row>
    <row r="6039" spans="1:3" x14ac:dyDescent="0.25">
      <c r="A6039">
        <v>6033</v>
      </c>
      <c r="B6039" t="s">
        <v>1</v>
      </c>
      <c r="C6039" t="s">
        <v>1</v>
      </c>
    </row>
    <row r="6040" spans="1:3" x14ac:dyDescent="0.25">
      <c r="A6040">
        <v>6034</v>
      </c>
      <c r="B6040" t="s">
        <v>2</v>
      </c>
      <c r="C6040" t="s">
        <v>2</v>
      </c>
    </row>
    <row r="6041" spans="1:3" x14ac:dyDescent="0.25">
      <c r="A6041">
        <v>6035</v>
      </c>
      <c r="B6041" t="s">
        <v>3</v>
      </c>
      <c r="C6041" t="s">
        <v>1</v>
      </c>
    </row>
    <row r="6042" spans="1:3" x14ac:dyDescent="0.25">
      <c r="A6042">
        <v>6036</v>
      </c>
      <c r="B6042" t="s">
        <v>18</v>
      </c>
      <c r="C6042" t="s">
        <v>3</v>
      </c>
    </row>
    <row r="6043" spans="1:3" x14ac:dyDescent="0.25">
      <c r="A6043">
        <v>6037</v>
      </c>
      <c r="B6043" t="s">
        <v>2</v>
      </c>
      <c r="C6043" t="s">
        <v>2</v>
      </c>
    </row>
    <row r="6044" spans="1:3" x14ac:dyDescent="0.25">
      <c r="A6044">
        <v>6038</v>
      </c>
      <c r="B6044" t="s">
        <v>1</v>
      </c>
      <c r="C6044" t="s">
        <v>3</v>
      </c>
    </row>
    <row r="6045" spans="1:3" x14ac:dyDescent="0.25">
      <c r="A6045">
        <v>6039</v>
      </c>
      <c r="B6045" t="s">
        <v>3</v>
      </c>
      <c r="C6045" t="s">
        <v>1</v>
      </c>
    </row>
    <row r="6046" spans="1:3" x14ac:dyDescent="0.25">
      <c r="A6046">
        <v>6040</v>
      </c>
      <c r="B6046" t="s">
        <v>3</v>
      </c>
      <c r="C6046" t="s">
        <v>1</v>
      </c>
    </row>
    <row r="6047" spans="1:3" x14ac:dyDescent="0.25">
      <c r="A6047">
        <v>6041</v>
      </c>
      <c r="B6047" t="s">
        <v>18</v>
      </c>
      <c r="C6047" t="s">
        <v>1</v>
      </c>
    </row>
    <row r="6048" spans="1:3" x14ac:dyDescent="0.25">
      <c r="A6048">
        <v>6042</v>
      </c>
      <c r="B6048" t="s">
        <v>1</v>
      </c>
      <c r="C6048" t="s">
        <v>1</v>
      </c>
    </row>
    <row r="6049" spans="1:3" x14ac:dyDescent="0.25">
      <c r="A6049">
        <v>6043</v>
      </c>
      <c r="B6049" t="s">
        <v>1</v>
      </c>
      <c r="C6049" t="s">
        <v>1</v>
      </c>
    </row>
    <row r="6050" spans="1:3" x14ac:dyDescent="0.25">
      <c r="A6050">
        <v>6044</v>
      </c>
      <c r="B6050" t="s">
        <v>3</v>
      </c>
      <c r="C6050" t="s">
        <v>1</v>
      </c>
    </row>
    <row r="6051" spans="1:3" x14ac:dyDescent="0.25">
      <c r="A6051">
        <v>6045</v>
      </c>
      <c r="B6051" t="s">
        <v>1</v>
      </c>
      <c r="C6051" t="s">
        <v>1</v>
      </c>
    </row>
    <row r="6052" spans="1:3" x14ac:dyDescent="0.25">
      <c r="A6052">
        <v>6046</v>
      </c>
      <c r="B6052" t="s">
        <v>3</v>
      </c>
      <c r="C6052" t="s">
        <v>1</v>
      </c>
    </row>
    <row r="6053" spans="1:3" x14ac:dyDescent="0.25">
      <c r="A6053">
        <v>6047</v>
      </c>
      <c r="B6053" t="s">
        <v>18</v>
      </c>
      <c r="C6053" t="s">
        <v>3</v>
      </c>
    </row>
    <row r="6054" spans="1:3" x14ac:dyDescent="0.25">
      <c r="A6054">
        <v>6048</v>
      </c>
      <c r="B6054" t="s">
        <v>2</v>
      </c>
      <c r="C6054" t="s">
        <v>2</v>
      </c>
    </row>
    <row r="6055" spans="1:3" x14ac:dyDescent="0.25">
      <c r="A6055">
        <v>6049</v>
      </c>
      <c r="B6055" t="s">
        <v>2</v>
      </c>
      <c r="C6055" t="s">
        <v>2</v>
      </c>
    </row>
    <row r="6056" spans="1:3" x14ac:dyDescent="0.25">
      <c r="A6056">
        <v>6050</v>
      </c>
      <c r="B6056" t="s">
        <v>3</v>
      </c>
      <c r="C6056" t="s">
        <v>1</v>
      </c>
    </row>
    <row r="6057" spans="1:3" x14ac:dyDescent="0.25">
      <c r="A6057">
        <v>6051</v>
      </c>
      <c r="B6057" t="s">
        <v>3</v>
      </c>
      <c r="C6057" t="s">
        <v>1</v>
      </c>
    </row>
    <row r="6058" spans="1:3" x14ac:dyDescent="0.25">
      <c r="A6058">
        <v>6052</v>
      </c>
      <c r="B6058" t="s">
        <v>3</v>
      </c>
      <c r="C6058" t="s">
        <v>1</v>
      </c>
    </row>
    <row r="6059" spans="1:3" x14ac:dyDescent="0.25">
      <c r="A6059">
        <v>6053</v>
      </c>
      <c r="B6059" t="s">
        <v>2</v>
      </c>
      <c r="C6059" t="s">
        <v>2</v>
      </c>
    </row>
    <row r="6060" spans="1:3" x14ac:dyDescent="0.25">
      <c r="A6060">
        <v>6054</v>
      </c>
      <c r="B6060" t="s">
        <v>3</v>
      </c>
      <c r="C6060" t="s">
        <v>1</v>
      </c>
    </row>
    <row r="6061" spans="1:3" x14ac:dyDescent="0.25">
      <c r="A6061">
        <v>6055</v>
      </c>
      <c r="B6061" t="s">
        <v>2</v>
      </c>
      <c r="C6061" t="s">
        <v>2</v>
      </c>
    </row>
    <row r="6062" spans="1:3" x14ac:dyDescent="0.25">
      <c r="A6062">
        <v>6056</v>
      </c>
      <c r="B6062" t="s">
        <v>18</v>
      </c>
      <c r="C6062" t="s">
        <v>18</v>
      </c>
    </row>
    <row r="6063" spans="1:3" x14ac:dyDescent="0.25">
      <c r="A6063">
        <v>6057</v>
      </c>
      <c r="B6063" t="s">
        <v>1</v>
      </c>
      <c r="C6063" t="s">
        <v>1</v>
      </c>
    </row>
    <row r="6064" spans="1:3" x14ac:dyDescent="0.25">
      <c r="A6064">
        <v>6058</v>
      </c>
      <c r="B6064" t="s">
        <v>18</v>
      </c>
      <c r="C6064" t="s">
        <v>18</v>
      </c>
    </row>
    <row r="6065" spans="1:3" x14ac:dyDescent="0.25">
      <c r="A6065">
        <v>6059</v>
      </c>
      <c r="B6065" t="s">
        <v>2</v>
      </c>
      <c r="C6065" t="s">
        <v>2</v>
      </c>
    </row>
    <row r="6066" spans="1:3" x14ac:dyDescent="0.25">
      <c r="A6066">
        <v>6060</v>
      </c>
      <c r="B6066" t="s">
        <v>2</v>
      </c>
      <c r="C6066" t="s">
        <v>2</v>
      </c>
    </row>
    <row r="6067" spans="1:3" x14ac:dyDescent="0.25">
      <c r="A6067">
        <v>6061</v>
      </c>
      <c r="B6067" t="s">
        <v>2</v>
      </c>
      <c r="C6067" t="s">
        <v>2</v>
      </c>
    </row>
    <row r="6068" spans="1:3" x14ac:dyDescent="0.25">
      <c r="A6068">
        <v>6062</v>
      </c>
      <c r="B6068" t="s">
        <v>2</v>
      </c>
      <c r="C6068" t="s">
        <v>2</v>
      </c>
    </row>
    <row r="6069" spans="1:3" x14ac:dyDescent="0.25">
      <c r="A6069">
        <v>6063</v>
      </c>
      <c r="B6069" t="s">
        <v>2</v>
      </c>
      <c r="C6069" t="s">
        <v>2</v>
      </c>
    </row>
    <row r="6070" spans="1:3" x14ac:dyDescent="0.25">
      <c r="A6070">
        <v>6064</v>
      </c>
      <c r="B6070" t="s">
        <v>1</v>
      </c>
      <c r="C6070" t="s">
        <v>3</v>
      </c>
    </row>
    <row r="6071" spans="1:3" x14ac:dyDescent="0.25">
      <c r="A6071">
        <v>6065</v>
      </c>
      <c r="B6071" t="s">
        <v>2</v>
      </c>
      <c r="C6071" t="s">
        <v>2</v>
      </c>
    </row>
    <row r="6072" spans="1:3" x14ac:dyDescent="0.25">
      <c r="A6072">
        <v>6066</v>
      </c>
      <c r="B6072" t="s">
        <v>2</v>
      </c>
      <c r="C6072" t="s">
        <v>2</v>
      </c>
    </row>
    <row r="6073" spans="1:3" x14ac:dyDescent="0.25">
      <c r="A6073">
        <v>6067</v>
      </c>
      <c r="B6073" t="s">
        <v>3</v>
      </c>
      <c r="C6073" t="s">
        <v>1</v>
      </c>
    </row>
    <row r="6074" spans="1:3" x14ac:dyDescent="0.25">
      <c r="A6074">
        <v>6068</v>
      </c>
      <c r="B6074" t="s">
        <v>1</v>
      </c>
      <c r="C6074" t="s">
        <v>18</v>
      </c>
    </row>
    <row r="6075" spans="1:3" x14ac:dyDescent="0.25">
      <c r="A6075">
        <v>6069</v>
      </c>
      <c r="B6075" t="s">
        <v>1</v>
      </c>
      <c r="C6075" t="s">
        <v>1</v>
      </c>
    </row>
    <row r="6076" spans="1:3" x14ac:dyDescent="0.25">
      <c r="A6076">
        <v>6070</v>
      </c>
      <c r="B6076" t="s">
        <v>1</v>
      </c>
      <c r="C6076" t="s">
        <v>1</v>
      </c>
    </row>
    <row r="6077" spans="1:3" x14ac:dyDescent="0.25">
      <c r="A6077">
        <v>6071</v>
      </c>
      <c r="B6077" t="s">
        <v>3</v>
      </c>
      <c r="C6077" t="s">
        <v>1</v>
      </c>
    </row>
    <row r="6078" spans="1:3" x14ac:dyDescent="0.25">
      <c r="A6078">
        <v>6072</v>
      </c>
      <c r="B6078" t="s">
        <v>18</v>
      </c>
      <c r="C6078" t="s">
        <v>3</v>
      </c>
    </row>
    <row r="6079" spans="1:3" x14ac:dyDescent="0.25">
      <c r="A6079">
        <v>6073</v>
      </c>
      <c r="B6079" t="s">
        <v>18</v>
      </c>
      <c r="C6079" t="s">
        <v>2</v>
      </c>
    </row>
    <row r="6080" spans="1:3" x14ac:dyDescent="0.25">
      <c r="A6080">
        <v>6074</v>
      </c>
      <c r="B6080" t="s">
        <v>1</v>
      </c>
      <c r="C6080" t="s">
        <v>3</v>
      </c>
    </row>
    <row r="6081" spans="1:3" x14ac:dyDescent="0.25">
      <c r="A6081">
        <v>6075</v>
      </c>
      <c r="B6081" t="s">
        <v>2</v>
      </c>
      <c r="C6081" t="s">
        <v>2</v>
      </c>
    </row>
    <row r="6082" spans="1:3" x14ac:dyDescent="0.25">
      <c r="A6082">
        <v>6076</v>
      </c>
      <c r="B6082" t="s">
        <v>3</v>
      </c>
      <c r="C6082" t="s">
        <v>18</v>
      </c>
    </row>
    <row r="6083" spans="1:3" x14ac:dyDescent="0.25">
      <c r="A6083">
        <v>6077</v>
      </c>
      <c r="B6083" t="s">
        <v>18</v>
      </c>
      <c r="C6083" t="s">
        <v>2</v>
      </c>
    </row>
    <row r="6084" spans="1:3" x14ac:dyDescent="0.25">
      <c r="A6084">
        <v>6078</v>
      </c>
      <c r="B6084" t="s">
        <v>1</v>
      </c>
      <c r="C6084" t="s">
        <v>1</v>
      </c>
    </row>
    <row r="6085" spans="1:3" x14ac:dyDescent="0.25">
      <c r="A6085">
        <v>6079</v>
      </c>
      <c r="B6085" t="s">
        <v>1</v>
      </c>
      <c r="C6085" t="s">
        <v>1</v>
      </c>
    </row>
    <row r="6086" spans="1:3" x14ac:dyDescent="0.25">
      <c r="A6086">
        <v>6080</v>
      </c>
      <c r="B6086" t="s">
        <v>2</v>
      </c>
      <c r="C6086" t="s">
        <v>2</v>
      </c>
    </row>
    <row r="6087" spans="1:3" x14ac:dyDescent="0.25">
      <c r="A6087">
        <v>6081</v>
      </c>
      <c r="B6087" t="s">
        <v>3</v>
      </c>
      <c r="C6087" t="s">
        <v>18</v>
      </c>
    </row>
    <row r="6088" spans="1:3" x14ac:dyDescent="0.25">
      <c r="A6088">
        <v>6082</v>
      </c>
      <c r="B6088" t="s">
        <v>18</v>
      </c>
      <c r="C6088" t="s">
        <v>3</v>
      </c>
    </row>
    <row r="6089" spans="1:3" x14ac:dyDescent="0.25">
      <c r="A6089">
        <v>6083</v>
      </c>
      <c r="B6089" t="s">
        <v>18</v>
      </c>
      <c r="C6089" t="s">
        <v>3</v>
      </c>
    </row>
    <row r="6090" spans="1:3" x14ac:dyDescent="0.25">
      <c r="A6090">
        <v>6084</v>
      </c>
      <c r="B6090" t="s">
        <v>3</v>
      </c>
      <c r="C6090" t="s">
        <v>1</v>
      </c>
    </row>
    <row r="6091" spans="1:3" x14ac:dyDescent="0.25">
      <c r="A6091">
        <v>6085</v>
      </c>
      <c r="B6091" t="s">
        <v>18</v>
      </c>
      <c r="C6091" t="s">
        <v>18</v>
      </c>
    </row>
    <row r="6092" spans="1:3" x14ac:dyDescent="0.25">
      <c r="A6092">
        <v>6086</v>
      </c>
      <c r="B6092" t="s">
        <v>18</v>
      </c>
      <c r="C6092" t="s">
        <v>2</v>
      </c>
    </row>
    <row r="6093" spans="1:3" x14ac:dyDescent="0.25">
      <c r="A6093">
        <v>6087</v>
      </c>
      <c r="B6093" t="s">
        <v>1</v>
      </c>
      <c r="C6093" t="s">
        <v>1</v>
      </c>
    </row>
    <row r="6094" spans="1:3" x14ac:dyDescent="0.25">
      <c r="A6094">
        <v>6088</v>
      </c>
      <c r="B6094" t="s">
        <v>3</v>
      </c>
      <c r="C6094" t="s">
        <v>1</v>
      </c>
    </row>
    <row r="6095" spans="1:3" x14ac:dyDescent="0.25">
      <c r="A6095">
        <v>6089</v>
      </c>
      <c r="B6095" t="s">
        <v>1</v>
      </c>
      <c r="C6095" t="s">
        <v>1</v>
      </c>
    </row>
    <row r="6096" spans="1:3" x14ac:dyDescent="0.25">
      <c r="A6096">
        <v>6090</v>
      </c>
      <c r="B6096" t="s">
        <v>1</v>
      </c>
      <c r="C6096" t="s">
        <v>3</v>
      </c>
    </row>
    <row r="6097" spans="1:3" x14ac:dyDescent="0.25">
      <c r="A6097">
        <v>6091</v>
      </c>
      <c r="B6097" t="s">
        <v>2</v>
      </c>
      <c r="C6097" t="s">
        <v>2</v>
      </c>
    </row>
    <row r="6098" spans="1:3" x14ac:dyDescent="0.25">
      <c r="A6098">
        <v>6092</v>
      </c>
      <c r="B6098" t="s">
        <v>2</v>
      </c>
      <c r="C6098" t="s">
        <v>2</v>
      </c>
    </row>
    <row r="6099" spans="1:3" x14ac:dyDescent="0.25">
      <c r="A6099">
        <v>6093</v>
      </c>
      <c r="B6099" t="s">
        <v>1</v>
      </c>
      <c r="C6099" t="s">
        <v>3</v>
      </c>
    </row>
    <row r="6100" spans="1:3" x14ac:dyDescent="0.25">
      <c r="A6100">
        <v>6094</v>
      </c>
      <c r="B6100" t="s">
        <v>2</v>
      </c>
      <c r="C6100" t="s">
        <v>2</v>
      </c>
    </row>
    <row r="6101" spans="1:3" x14ac:dyDescent="0.25">
      <c r="A6101">
        <v>6095</v>
      </c>
      <c r="B6101" t="s">
        <v>18</v>
      </c>
      <c r="C6101" t="s">
        <v>3</v>
      </c>
    </row>
    <row r="6102" spans="1:3" x14ac:dyDescent="0.25">
      <c r="A6102">
        <v>6096</v>
      </c>
      <c r="B6102" t="s">
        <v>1</v>
      </c>
      <c r="C6102" t="s">
        <v>1</v>
      </c>
    </row>
    <row r="6103" spans="1:3" x14ac:dyDescent="0.25">
      <c r="A6103">
        <v>6097</v>
      </c>
      <c r="B6103" t="s">
        <v>1</v>
      </c>
      <c r="C6103" t="s">
        <v>3</v>
      </c>
    </row>
    <row r="6104" spans="1:3" x14ac:dyDescent="0.25">
      <c r="A6104">
        <v>6098</v>
      </c>
      <c r="B6104" t="s">
        <v>1</v>
      </c>
      <c r="C6104" t="s">
        <v>1</v>
      </c>
    </row>
    <row r="6105" spans="1:3" x14ac:dyDescent="0.25">
      <c r="A6105">
        <v>6099</v>
      </c>
      <c r="B6105" t="s">
        <v>2</v>
      </c>
      <c r="C6105" t="s">
        <v>2</v>
      </c>
    </row>
    <row r="6106" spans="1:3" x14ac:dyDescent="0.25">
      <c r="A6106">
        <v>6100</v>
      </c>
      <c r="B6106" t="s">
        <v>1</v>
      </c>
      <c r="C6106" t="s">
        <v>1</v>
      </c>
    </row>
    <row r="6107" spans="1:3" x14ac:dyDescent="0.25">
      <c r="A6107">
        <v>6101</v>
      </c>
      <c r="B6107" t="s">
        <v>3</v>
      </c>
      <c r="C6107" t="s">
        <v>1</v>
      </c>
    </row>
    <row r="6108" spans="1:3" x14ac:dyDescent="0.25">
      <c r="A6108">
        <v>6102</v>
      </c>
      <c r="B6108" t="s">
        <v>2</v>
      </c>
      <c r="C6108" t="s">
        <v>2</v>
      </c>
    </row>
    <row r="6109" spans="1:3" x14ac:dyDescent="0.25">
      <c r="A6109">
        <v>6103</v>
      </c>
      <c r="B6109" t="s">
        <v>18</v>
      </c>
      <c r="C6109" t="s">
        <v>2</v>
      </c>
    </row>
    <row r="6110" spans="1:3" x14ac:dyDescent="0.25">
      <c r="A6110">
        <v>6104</v>
      </c>
      <c r="B6110" t="s">
        <v>18</v>
      </c>
      <c r="C6110" t="s">
        <v>1</v>
      </c>
    </row>
    <row r="6111" spans="1:3" x14ac:dyDescent="0.25">
      <c r="A6111">
        <v>6105</v>
      </c>
      <c r="B6111" t="s">
        <v>1</v>
      </c>
      <c r="C6111" t="s">
        <v>3</v>
      </c>
    </row>
    <row r="6112" spans="1:3" x14ac:dyDescent="0.25">
      <c r="A6112">
        <v>6106</v>
      </c>
      <c r="B6112" t="s">
        <v>3</v>
      </c>
      <c r="C6112" t="s">
        <v>1</v>
      </c>
    </row>
    <row r="6113" spans="1:3" x14ac:dyDescent="0.25">
      <c r="A6113">
        <v>6107</v>
      </c>
      <c r="B6113" t="s">
        <v>18</v>
      </c>
      <c r="C6113" t="s">
        <v>2</v>
      </c>
    </row>
    <row r="6114" spans="1:3" x14ac:dyDescent="0.25">
      <c r="A6114">
        <v>6108</v>
      </c>
      <c r="B6114" t="s">
        <v>3</v>
      </c>
      <c r="C6114" t="s">
        <v>1</v>
      </c>
    </row>
    <row r="6115" spans="1:3" x14ac:dyDescent="0.25">
      <c r="A6115">
        <v>6109</v>
      </c>
      <c r="B6115" t="s">
        <v>3</v>
      </c>
      <c r="C6115" t="s">
        <v>1</v>
      </c>
    </row>
    <row r="6116" spans="1:3" x14ac:dyDescent="0.25">
      <c r="A6116">
        <v>6110</v>
      </c>
      <c r="B6116" t="s">
        <v>2</v>
      </c>
      <c r="C6116" t="s">
        <v>2</v>
      </c>
    </row>
    <row r="6117" spans="1:3" x14ac:dyDescent="0.25">
      <c r="A6117">
        <v>6111</v>
      </c>
      <c r="B6117" t="s">
        <v>18</v>
      </c>
      <c r="C6117" t="s">
        <v>3</v>
      </c>
    </row>
    <row r="6118" spans="1:3" x14ac:dyDescent="0.25">
      <c r="A6118">
        <v>6112</v>
      </c>
      <c r="B6118" t="s">
        <v>18</v>
      </c>
      <c r="C6118" t="s">
        <v>2</v>
      </c>
    </row>
    <row r="6119" spans="1:3" x14ac:dyDescent="0.25">
      <c r="A6119">
        <v>6113</v>
      </c>
      <c r="B6119" t="s">
        <v>2</v>
      </c>
      <c r="C6119" t="s">
        <v>2</v>
      </c>
    </row>
    <row r="6120" spans="1:3" x14ac:dyDescent="0.25">
      <c r="A6120">
        <v>6114</v>
      </c>
      <c r="B6120" t="s">
        <v>3</v>
      </c>
      <c r="C6120" t="s">
        <v>1</v>
      </c>
    </row>
    <row r="6121" spans="1:3" x14ac:dyDescent="0.25">
      <c r="A6121">
        <v>6115</v>
      </c>
      <c r="B6121" t="s">
        <v>18</v>
      </c>
      <c r="C6121" t="s">
        <v>18</v>
      </c>
    </row>
    <row r="6122" spans="1:3" x14ac:dyDescent="0.25">
      <c r="A6122">
        <v>6116</v>
      </c>
      <c r="B6122" t="s">
        <v>1</v>
      </c>
      <c r="C6122" t="s">
        <v>1</v>
      </c>
    </row>
    <row r="6123" spans="1:3" x14ac:dyDescent="0.25">
      <c r="A6123">
        <v>6117</v>
      </c>
      <c r="B6123" t="s">
        <v>3</v>
      </c>
      <c r="C6123" t="s">
        <v>1</v>
      </c>
    </row>
    <row r="6124" spans="1:3" x14ac:dyDescent="0.25">
      <c r="A6124">
        <v>6118</v>
      </c>
      <c r="B6124" t="s">
        <v>3</v>
      </c>
      <c r="C6124" t="s">
        <v>1</v>
      </c>
    </row>
    <row r="6125" spans="1:3" x14ac:dyDescent="0.25">
      <c r="A6125">
        <v>6119</v>
      </c>
      <c r="B6125" t="s">
        <v>1</v>
      </c>
      <c r="C6125" t="s">
        <v>1</v>
      </c>
    </row>
    <row r="6126" spans="1:3" x14ac:dyDescent="0.25">
      <c r="A6126">
        <v>6120</v>
      </c>
      <c r="B6126" t="s">
        <v>3</v>
      </c>
      <c r="C6126" t="s">
        <v>18</v>
      </c>
    </row>
    <row r="6127" spans="1:3" x14ac:dyDescent="0.25">
      <c r="A6127">
        <v>6121</v>
      </c>
      <c r="B6127" t="s">
        <v>3</v>
      </c>
      <c r="C6127" t="s">
        <v>1</v>
      </c>
    </row>
    <row r="6128" spans="1:3" x14ac:dyDescent="0.25">
      <c r="A6128">
        <v>6122</v>
      </c>
      <c r="B6128" t="s">
        <v>2</v>
      </c>
      <c r="C6128" t="s">
        <v>2</v>
      </c>
    </row>
    <row r="6129" spans="1:3" x14ac:dyDescent="0.25">
      <c r="A6129">
        <v>6123</v>
      </c>
      <c r="B6129" t="s">
        <v>1</v>
      </c>
      <c r="C6129" t="s">
        <v>1</v>
      </c>
    </row>
    <row r="6130" spans="1:3" x14ac:dyDescent="0.25">
      <c r="A6130">
        <v>6124</v>
      </c>
      <c r="B6130" t="s">
        <v>18</v>
      </c>
      <c r="C6130" t="s">
        <v>2</v>
      </c>
    </row>
    <row r="6131" spans="1:3" x14ac:dyDescent="0.25">
      <c r="A6131">
        <v>6125</v>
      </c>
      <c r="B6131" t="s">
        <v>2</v>
      </c>
      <c r="C6131" t="s">
        <v>2</v>
      </c>
    </row>
    <row r="6132" spans="1:3" x14ac:dyDescent="0.25">
      <c r="A6132">
        <v>6126</v>
      </c>
      <c r="B6132" t="s">
        <v>18</v>
      </c>
      <c r="C6132" t="s">
        <v>3</v>
      </c>
    </row>
    <row r="6133" spans="1:3" x14ac:dyDescent="0.25">
      <c r="A6133">
        <v>6127</v>
      </c>
      <c r="B6133" t="s">
        <v>2</v>
      </c>
      <c r="C6133" t="s">
        <v>2</v>
      </c>
    </row>
    <row r="6134" spans="1:3" x14ac:dyDescent="0.25">
      <c r="A6134">
        <v>6128</v>
      </c>
      <c r="B6134" t="s">
        <v>1</v>
      </c>
      <c r="C6134" t="s">
        <v>1</v>
      </c>
    </row>
    <row r="6135" spans="1:3" x14ac:dyDescent="0.25">
      <c r="A6135">
        <v>6129</v>
      </c>
      <c r="B6135" t="s">
        <v>3</v>
      </c>
      <c r="C6135" t="s">
        <v>2</v>
      </c>
    </row>
    <row r="6136" spans="1:3" x14ac:dyDescent="0.25">
      <c r="A6136">
        <v>6130</v>
      </c>
      <c r="B6136" t="s">
        <v>2</v>
      </c>
      <c r="C6136" t="s">
        <v>2</v>
      </c>
    </row>
    <row r="6137" spans="1:3" x14ac:dyDescent="0.25">
      <c r="A6137">
        <v>6131</v>
      </c>
      <c r="B6137" t="s">
        <v>1</v>
      </c>
      <c r="C6137" t="s">
        <v>1</v>
      </c>
    </row>
    <row r="6138" spans="1:3" x14ac:dyDescent="0.25">
      <c r="A6138">
        <v>6132</v>
      </c>
      <c r="B6138" t="s">
        <v>1</v>
      </c>
      <c r="C6138" t="s">
        <v>1</v>
      </c>
    </row>
    <row r="6139" spans="1:3" x14ac:dyDescent="0.25">
      <c r="A6139">
        <v>6133</v>
      </c>
      <c r="B6139" t="s">
        <v>18</v>
      </c>
      <c r="C6139" t="s">
        <v>3</v>
      </c>
    </row>
    <row r="6140" spans="1:3" x14ac:dyDescent="0.25">
      <c r="A6140">
        <v>6134</v>
      </c>
      <c r="B6140" t="s">
        <v>1</v>
      </c>
      <c r="C6140" t="s">
        <v>3</v>
      </c>
    </row>
    <row r="6141" spans="1:3" x14ac:dyDescent="0.25">
      <c r="A6141">
        <v>6135</v>
      </c>
      <c r="B6141" t="s">
        <v>1</v>
      </c>
      <c r="C6141" t="s">
        <v>1</v>
      </c>
    </row>
    <row r="6142" spans="1:3" x14ac:dyDescent="0.25">
      <c r="A6142">
        <v>6136</v>
      </c>
      <c r="B6142" t="s">
        <v>3</v>
      </c>
      <c r="C6142" t="s">
        <v>1</v>
      </c>
    </row>
    <row r="6143" spans="1:3" x14ac:dyDescent="0.25">
      <c r="A6143">
        <v>6137</v>
      </c>
      <c r="B6143" t="s">
        <v>3</v>
      </c>
      <c r="C6143" t="s">
        <v>1</v>
      </c>
    </row>
    <row r="6144" spans="1:3" x14ac:dyDescent="0.25">
      <c r="A6144">
        <v>6138</v>
      </c>
      <c r="B6144" t="s">
        <v>18</v>
      </c>
      <c r="C6144" t="s">
        <v>3</v>
      </c>
    </row>
    <row r="6145" spans="1:3" x14ac:dyDescent="0.25">
      <c r="A6145">
        <v>6139</v>
      </c>
      <c r="B6145" t="s">
        <v>3</v>
      </c>
      <c r="C6145" t="s">
        <v>1</v>
      </c>
    </row>
    <row r="6146" spans="1:3" x14ac:dyDescent="0.25">
      <c r="A6146">
        <v>6140</v>
      </c>
      <c r="B6146" t="s">
        <v>2</v>
      </c>
      <c r="C6146" t="s">
        <v>2</v>
      </c>
    </row>
    <row r="6147" spans="1:3" x14ac:dyDescent="0.25">
      <c r="A6147">
        <v>6141</v>
      </c>
      <c r="B6147" t="s">
        <v>3</v>
      </c>
      <c r="C6147" t="s">
        <v>1</v>
      </c>
    </row>
    <row r="6148" spans="1:3" x14ac:dyDescent="0.25">
      <c r="A6148">
        <v>6142</v>
      </c>
      <c r="B6148" t="s">
        <v>3</v>
      </c>
      <c r="C6148" t="s">
        <v>18</v>
      </c>
    </row>
    <row r="6149" spans="1:3" x14ac:dyDescent="0.25">
      <c r="A6149">
        <v>6143</v>
      </c>
      <c r="B6149" t="s">
        <v>3</v>
      </c>
      <c r="C6149" t="s">
        <v>1</v>
      </c>
    </row>
    <row r="6150" spans="1:3" x14ac:dyDescent="0.25">
      <c r="A6150">
        <v>6144</v>
      </c>
      <c r="B6150" t="s">
        <v>2</v>
      </c>
      <c r="C6150" t="s">
        <v>2</v>
      </c>
    </row>
    <row r="6151" spans="1:3" x14ac:dyDescent="0.25">
      <c r="A6151">
        <v>6145</v>
      </c>
      <c r="B6151" t="s">
        <v>1</v>
      </c>
      <c r="C6151" t="s">
        <v>1</v>
      </c>
    </row>
    <row r="6152" spans="1:3" x14ac:dyDescent="0.25">
      <c r="A6152">
        <v>6146</v>
      </c>
      <c r="B6152" t="s">
        <v>2</v>
      </c>
      <c r="C6152" t="s">
        <v>2</v>
      </c>
    </row>
    <row r="6153" spans="1:3" x14ac:dyDescent="0.25">
      <c r="A6153">
        <v>6147</v>
      </c>
      <c r="B6153" t="s">
        <v>2</v>
      </c>
      <c r="C6153" t="s">
        <v>2</v>
      </c>
    </row>
    <row r="6154" spans="1:3" x14ac:dyDescent="0.25">
      <c r="A6154">
        <v>6148</v>
      </c>
      <c r="B6154" t="s">
        <v>2</v>
      </c>
      <c r="C6154" t="s">
        <v>2</v>
      </c>
    </row>
    <row r="6155" spans="1:3" x14ac:dyDescent="0.25">
      <c r="A6155">
        <v>6149</v>
      </c>
      <c r="B6155" t="s">
        <v>2</v>
      </c>
      <c r="C6155" t="s">
        <v>2</v>
      </c>
    </row>
    <row r="6156" spans="1:3" x14ac:dyDescent="0.25">
      <c r="A6156">
        <v>6150</v>
      </c>
      <c r="B6156" t="s">
        <v>3</v>
      </c>
      <c r="C6156" t="s">
        <v>1</v>
      </c>
    </row>
    <row r="6157" spans="1:3" x14ac:dyDescent="0.25">
      <c r="A6157">
        <v>6151</v>
      </c>
      <c r="B6157" t="s">
        <v>1</v>
      </c>
      <c r="C6157" t="s">
        <v>18</v>
      </c>
    </row>
    <row r="6158" spans="1:3" x14ac:dyDescent="0.25">
      <c r="A6158">
        <v>6152</v>
      </c>
      <c r="B6158" t="s">
        <v>2</v>
      </c>
      <c r="C6158" t="s">
        <v>2</v>
      </c>
    </row>
    <row r="6159" spans="1:3" x14ac:dyDescent="0.25">
      <c r="A6159">
        <v>6153</v>
      </c>
      <c r="B6159" t="s">
        <v>18</v>
      </c>
      <c r="C6159" t="s">
        <v>18</v>
      </c>
    </row>
    <row r="6160" spans="1:3" x14ac:dyDescent="0.25">
      <c r="A6160">
        <v>6154</v>
      </c>
      <c r="B6160" t="s">
        <v>3</v>
      </c>
      <c r="C6160" t="s">
        <v>1</v>
      </c>
    </row>
    <row r="6161" spans="1:3" x14ac:dyDescent="0.25">
      <c r="A6161">
        <v>6155</v>
      </c>
      <c r="B6161" t="s">
        <v>2</v>
      </c>
      <c r="C6161" t="s">
        <v>2</v>
      </c>
    </row>
    <row r="6162" spans="1:3" x14ac:dyDescent="0.25">
      <c r="A6162">
        <v>6156</v>
      </c>
      <c r="B6162" t="s">
        <v>18</v>
      </c>
      <c r="C6162" t="s">
        <v>18</v>
      </c>
    </row>
    <row r="6163" spans="1:3" x14ac:dyDescent="0.25">
      <c r="A6163">
        <v>6157</v>
      </c>
      <c r="B6163" t="s">
        <v>3</v>
      </c>
      <c r="C6163" t="s">
        <v>1</v>
      </c>
    </row>
    <row r="6164" spans="1:3" x14ac:dyDescent="0.25">
      <c r="A6164">
        <v>6158</v>
      </c>
      <c r="B6164" t="s">
        <v>18</v>
      </c>
      <c r="C6164" t="s">
        <v>2</v>
      </c>
    </row>
    <row r="6165" spans="1:3" x14ac:dyDescent="0.25">
      <c r="A6165">
        <v>6159</v>
      </c>
      <c r="B6165" t="s">
        <v>2</v>
      </c>
      <c r="C6165" t="s">
        <v>2</v>
      </c>
    </row>
    <row r="6166" spans="1:3" x14ac:dyDescent="0.25">
      <c r="A6166">
        <v>6160</v>
      </c>
      <c r="B6166" t="s">
        <v>1</v>
      </c>
      <c r="C6166" t="s">
        <v>1</v>
      </c>
    </row>
    <row r="6167" spans="1:3" x14ac:dyDescent="0.25">
      <c r="A6167">
        <v>6161</v>
      </c>
      <c r="B6167" t="s">
        <v>1</v>
      </c>
      <c r="C6167" t="s">
        <v>1</v>
      </c>
    </row>
    <row r="6168" spans="1:3" x14ac:dyDescent="0.25">
      <c r="A6168">
        <v>6162</v>
      </c>
      <c r="B6168" t="s">
        <v>18</v>
      </c>
      <c r="C6168" t="s">
        <v>2</v>
      </c>
    </row>
    <row r="6169" spans="1:3" x14ac:dyDescent="0.25">
      <c r="A6169">
        <v>6163</v>
      </c>
      <c r="B6169" t="s">
        <v>3</v>
      </c>
      <c r="C6169" t="s">
        <v>3</v>
      </c>
    </row>
    <row r="6170" spans="1:3" x14ac:dyDescent="0.25">
      <c r="A6170">
        <v>6164</v>
      </c>
      <c r="B6170" t="s">
        <v>3</v>
      </c>
      <c r="C6170" t="s">
        <v>18</v>
      </c>
    </row>
    <row r="6171" spans="1:3" x14ac:dyDescent="0.25">
      <c r="A6171">
        <v>6165</v>
      </c>
      <c r="B6171" t="s">
        <v>18</v>
      </c>
      <c r="C6171" t="s">
        <v>3</v>
      </c>
    </row>
    <row r="6172" spans="1:3" x14ac:dyDescent="0.25">
      <c r="A6172">
        <v>6166</v>
      </c>
      <c r="B6172" t="s">
        <v>2</v>
      </c>
      <c r="C6172" t="s">
        <v>2</v>
      </c>
    </row>
    <row r="6173" spans="1:3" x14ac:dyDescent="0.25">
      <c r="A6173">
        <v>6167</v>
      </c>
      <c r="B6173" t="s">
        <v>18</v>
      </c>
      <c r="C6173" t="s">
        <v>2</v>
      </c>
    </row>
    <row r="6174" spans="1:3" x14ac:dyDescent="0.25">
      <c r="A6174">
        <v>6168</v>
      </c>
      <c r="B6174" t="s">
        <v>18</v>
      </c>
      <c r="C6174" t="s">
        <v>3</v>
      </c>
    </row>
    <row r="6175" spans="1:3" x14ac:dyDescent="0.25">
      <c r="A6175">
        <v>6169</v>
      </c>
      <c r="B6175" t="s">
        <v>2</v>
      </c>
      <c r="C6175" t="s">
        <v>2</v>
      </c>
    </row>
    <row r="6176" spans="1:3" x14ac:dyDescent="0.25">
      <c r="A6176">
        <v>6170</v>
      </c>
      <c r="B6176" t="s">
        <v>2</v>
      </c>
      <c r="C6176" t="s">
        <v>2</v>
      </c>
    </row>
    <row r="6177" spans="1:3" x14ac:dyDescent="0.25">
      <c r="A6177">
        <v>6171</v>
      </c>
      <c r="B6177" t="s">
        <v>2</v>
      </c>
      <c r="C6177" t="s">
        <v>2</v>
      </c>
    </row>
    <row r="6178" spans="1:3" x14ac:dyDescent="0.25">
      <c r="A6178">
        <v>6172</v>
      </c>
      <c r="B6178" t="s">
        <v>1</v>
      </c>
      <c r="C6178" t="s">
        <v>1</v>
      </c>
    </row>
    <row r="6179" spans="1:3" x14ac:dyDescent="0.25">
      <c r="A6179">
        <v>6173</v>
      </c>
      <c r="B6179" t="s">
        <v>1</v>
      </c>
      <c r="C6179" t="s">
        <v>1</v>
      </c>
    </row>
    <row r="6180" spans="1:3" x14ac:dyDescent="0.25">
      <c r="A6180">
        <v>6174</v>
      </c>
      <c r="B6180" t="s">
        <v>18</v>
      </c>
      <c r="C6180" t="s">
        <v>1</v>
      </c>
    </row>
    <row r="6181" spans="1:3" x14ac:dyDescent="0.25">
      <c r="A6181">
        <v>6175</v>
      </c>
      <c r="B6181" t="s">
        <v>3</v>
      </c>
      <c r="C6181" t="s">
        <v>18</v>
      </c>
    </row>
    <row r="6182" spans="1:3" x14ac:dyDescent="0.25">
      <c r="A6182">
        <v>6176</v>
      </c>
      <c r="B6182" t="s">
        <v>1</v>
      </c>
      <c r="C6182" t="s">
        <v>1</v>
      </c>
    </row>
    <row r="6183" spans="1:3" x14ac:dyDescent="0.25">
      <c r="A6183">
        <v>6177</v>
      </c>
      <c r="B6183" t="s">
        <v>3</v>
      </c>
      <c r="C6183" t="s">
        <v>1</v>
      </c>
    </row>
    <row r="6184" spans="1:3" x14ac:dyDescent="0.25">
      <c r="A6184">
        <v>6178</v>
      </c>
      <c r="B6184" t="s">
        <v>3</v>
      </c>
      <c r="C6184" t="s">
        <v>1</v>
      </c>
    </row>
    <row r="6185" spans="1:3" x14ac:dyDescent="0.25">
      <c r="A6185">
        <v>6179</v>
      </c>
      <c r="B6185" t="s">
        <v>3</v>
      </c>
      <c r="C6185" t="s">
        <v>1</v>
      </c>
    </row>
    <row r="6186" spans="1:3" x14ac:dyDescent="0.25">
      <c r="A6186">
        <v>6180</v>
      </c>
      <c r="B6186" t="s">
        <v>1</v>
      </c>
      <c r="C6186" t="s">
        <v>1</v>
      </c>
    </row>
    <row r="6187" spans="1:3" x14ac:dyDescent="0.25">
      <c r="A6187">
        <v>6181</v>
      </c>
      <c r="B6187" t="s">
        <v>1</v>
      </c>
      <c r="C6187" t="s">
        <v>1</v>
      </c>
    </row>
    <row r="6188" spans="1:3" x14ac:dyDescent="0.25">
      <c r="A6188">
        <v>6182</v>
      </c>
      <c r="B6188" t="s">
        <v>1</v>
      </c>
      <c r="C6188" t="s">
        <v>1</v>
      </c>
    </row>
    <row r="6189" spans="1:3" x14ac:dyDescent="0.25">
      <c r="A6189">
        <v>6183</v>
      </c>
      <c r="B6189" t="s">
        <v>2</v>
      </c>
      <c r="C6189" t="s">
        <v>2</v>
      </c>
    </row>
    <row r="6190" spans="1:3" x14ac:dyDescent="0.25">
      <c r="A6190">
        <v>6184</v>
      </c>
      <c r="B6190" t="s">
        <v>3</v>
      </c>
      <c r="C6190" t="s">
        <v>1</v>
      </c>
    </row>
    <row r="6191" spans="1:3" x14ac:dyDescent="0.25">
      <c r="A6191">
        <v>6185</v>
      </c>
      <c r="B6191" t="s">
        <v>1</v>
      </c>
      <c r="C6191" t="s">
        <v>3</v>
      </c>
    </row>
    <row r="6192" spans="1:3" x14ac:dyDescent="0.25">
      <c r="A6192">
        <v>6186</v>
      </c>
      <c r="B6192" t="s">
        <v>1</v>
      </c>
      <c r="C6192" t="s">
        <v>1</v>
      </c>
    </row>
    <row r="6193" spans="1:3" x14ac:dyDescent="0.25">
      <c r="A6193">
        <v>6187</v>
      </c>
      <c r="B6193" t="s">
        <v>3</v>
      </c>
      <c r="C6193" t="s">
        <v>2</v>
      </c>
    </row>
    <row r="6194" spans="1:3" x14ac:dyDescent="0.25">
      <c r="A6194">
        <v>6188</v>
      </c>
      <c r="B6194" t="s">
        <v>1</v>
      </c>
      <c r="C6194" t="s">
        <v>1</v>
      </c>
    </row>
    <row r="6195" spans="1:3" x14ac:dyDescent="0.25">
      <c r="A6195">
        <v>6189</v>
      </c>
      <c r="B6195" t="s">
        <v>1</v>
      </c>
      <c r="C6195" t="s">
        <v>1</v>
      </c>
    </row>
    <row r="6196" spans="1:3" x14ac:dyDescent="0.25">
      <c r="A6196">
        <v>6190</v>
      </c>
      <c r="B6196" t="s">
        <v>2</v>
      </c>
      <c r="C6196" t="s">
        <v>2</v>
      </c>
    </row>
    <row r="6197" spans="1:3" x14ac:dyDescent="0.25">
      <c r="A6197">
        <v>6191</v>
      </c>
      <c r="B6197" t="s">
        <v>18</v>
      </c>
      <c r="C6197" t="s">
        <v>3</v>
      </c>
    </row>
    <row r="6198" spans="1:3" x14ac:dyDescent="0.25">
      <c r="A6198">
        <v>6192</v>
      </c>
      <c r="B6198" t="s">
        <v>2</v>
      </c>
      <c r="C6198" t="s">
        <v>2</v>
      </c>
    </row>
    <row r="6199" spans="1:3" x14ac:dyDescent="0.25">
      <c r="A6199">
        <v>6193</v>
      </c>
      <c r="B6199" t="s">
        <v>2</v>
      </c>
      <c r="C6199" t="s">
        <v>2</v>
      </c>
    </row>
    <row r="6200" spans="1:3" x14ac:dyDescent="0.25">
      <c r="A6200">
        <v>6194</v>
      </c>
      <c r="B6200" t="s">
        <v>2</v>
      </c>
      <c r="C6200" t="s">
        <v>2</v>
      </c>
    </row>
    <row r="6201" spans="1:3" x14ac:dyDescent="0.25">
      <c r="A6201">
        <v>6195</v>
      </c>
      <c r="B6201" t="s">
        <v>2</v>
      </c>
      <c r="C6201" t="s">
        <v>2</v>
      </c>
    </row>
    <row r="6202" spans="1:3" x14ac:dyDescent="0.25">
      <c r="A6202">
        <v>6196</v>
      </c>
      <c r="B6202" t="s">
        <v>18</v>
      </c>
      <c r="C6202" t="s">
        <v>3</v>
      </c>
    </row>
    <row r="6203" spans="1:3" x14ac:dyDescent="0.25">
      <c r="A6203">
        <v>6197</v>
      </c>
      <c r="B6203" t="s">
        <v>2</v>
      </c>
      <c r="C6203" t="s">
        <v>2</v>
      </c>
    </row>
    <row r="6204" spans="1:3" x14ac:dyDescent="0.25">
      <c r="A6204">
        <v>6198</v>
      </c>
      <c r="B6204" t="s">
        <v>18</v>
      </c>
      <c r="C6204" t="s">
        <v>18</v>
      </c>
    </row>
    <row r="6205" spans="1:3" x14ac:dyDescent="0.25">
      <c r="A6205">
        <v>6199</v>
      </c>
      <c r="B6205" t="s">
        <v>2</v>
      </c>
      <c r="C6205" t="s">
        <v>2</v>
      </c>
    </row>
    <row r="6206" spans="1:3" x14ac:dyDescent="0.25">
      <c r="A6206">
        <v>6200</v>
      </c>
      <c r="B6206" t="s">
        <v>1</v>
      </c>
      <c r="C6206" t="s">
        <v>3</v>
      </c>
    </row>
    <row r="6207" spans="1:3" x14ac:dyDescent="0.25">
      <c r="A6207">
        <v>6201</v>
      </c>
      <c r="B6207" t="s">
        <v>18</v>
      </c>
      <c r="C6207" t="s">
        <v>3</v>
      </c>
    </row>
    <row r="6208" spans="1:3" x14ac:dyDescent="0.25">
      <c r="A6208">
        <v>6202</v>
      </c>
      <c r="B6208" t="s">
        <v>18</v>
      </c>
      <c r="C6208" t="s">
        <v>18</v>
      </c>
    </row>
    <row r="6209" spans="1:3" x14ac:dyDescent="0.25">
      <c r="A6209">
        <v>6203</v>
      </c>
      <c r="B6209" t="s">
        <v>3</v>
      </c>
      <c r="C6209" t="s">
        <v>1</v>
      </c>
    </row>
    <row r="6210" spans="1:3" x14ac:dyDescent="0.25">
      <c r="A6210">
        <v>6204</v>
      </c>
      <c r="B6210" t="s">
        <v>18</v>
      </c>
      <c r="C6210" t="s">
        <v>2</v>
      </c>
    </row>
    <row r="6211" spans="1:3" x14ac:dyDescent="0.25">
      <c r="A6211">
        <v>6205</v>
      </c>
      <c r="B6211" t="s">
        <v>1</v>
      </c>
      <c r="C6211" t="s">
        <v>1</v>
      </c>
    </row>
    <row r="6212" spans="1:3" x14ac:dyDescent="0.25">
      <c r="A6212">
        <v>6206</v>
      </c>
      <c r="B6212" t="s">
        <v>2</v>
      </c>
      <c r="C6212" t="s">
        <v>2</v>
      </c>
    </row>
    <row r="6213" spans="1:3" x14ac:dyDescent="0.25">
      <c r="A6213">
        <v>6207</v>
      </c>
      <c r="B6213" t="s">
        <v>1</v>
      </c>
      <c r="C6213" t="s">
        <v>18</v>
      </c>
    </row>
    <row r="6214" spans="1:3" x14ac:dyDescent="0.25">
      <c r="A6214">
        <v>6208</v>
      </c>
      <c r="B6214" t="s">
        <v>2</v>
      </c>
      <c r="C6214" t="s">
        <v>2</v>
      </c>
    </row>
    <row r="6215" spans="1:3" x14ac:dyDescent="0.25">
      <c r="A6215">
        <v>6209</v>
      </c>
      <c r="B6215" t="s">
        <v>3</v>
      </c>
      <c r="C6215" t="s">
        <v>1</v>
      </c>
    </row>
    <row r="6216" spans="1:3" x14ac:dyDescent="0.25">
      <c r="A6216">
        <v>6210</v>
      </c>
      <c r="B6216" t="s">
        <v>3</v>
      </c>
      <c r="C6216" t="s">
        <v>1</v>
      </c>
    </row>
    <row r="6217" spans="1:3" x14ac:dyDescent="0.25">
      <c r="A6217">
        <v>6211</v>
      </c>
      <c r="B6217" t="s">
        <v>3</v>
      </c>
      <c r="C6217" t="s">
        <v>3</v>
      </c>
    </row>
    <row r="6218" spans="1:3" x14ac:dyDescent="0.25">
      <c r="A6218">
        <v>6212</v>
      </c>
      <c r="B6218" t="s">
        <v>2</v>
      </c>
      <c r="C6218" t="s">
        <v>2</v>
      </c>
    </row>
    <row r="6219" spans="1:3" x14ac:dyDescent="0.25">
      <c r="A6219">
        <v>6213</v>
      </c>
      <c r="B6219" t="s">
        <v>3</v>
      </c>
      <c r="C6219" t="s">
        <v>18</v>
      </c>
    </row>
    <row r="6220" spans="1:3" x14ac:dyDescent="0.25">
      <c r="A6220">
        <v>6214</v>
      </c>
      <c r="B6220" t="s">
        <v>18</v>
      </c>
      <c r="C6220" t="s">
        <v>2</v>
      </c>
    </row>
    <row r="6221" spans="1:3" x14ac:dyDescent="0.25">
      <c r="A6221">
        <v>6215</v>
      </c>
      <c r="B6221" t="s">
        <v>18</v>
      </c>
      <c r="C6221" t="s">
        <v>2</v>
      </c>
    </row>
    <row r="6222" spans="1:3" x14ac:dyDescent="0.25">
      <c r="A6222">
        <v>6216</v>
      </c>
      <c r="B6222" t="s">
        <v>3</v>
      </c>
      <c r="C6222" t="s">
        <v>1</v>
      </c>
    </row>
    <row r="6223" spans="1:3" x14ac:dyDescent="0.25">
      <c r="A6223">
        <v>6217</v>
      </c>
      <c r="B6223" t="s">
        <v>3</v>
      </c>
      <c r="C6223" t="s">
        <v>1</v>
      </c>
    </row>
    <row r="6224" spans="1:3" x14ac:dyDescent="0.25">
      <c r="A6224">
        <v>6218</v>
      </c>
      <c r="B6224" t="s">
        <v>18</v>
      </c>
      <c r="C6224" t="s">
        <v>1</v>
      </c>
    </row>
    <row r="6225" spans="1:3" x14ac:dyDescent="0.25">
      <c r="A6225">
        <v>6219</v>
      </c>
      <c r="B6225" t="s">
        <v>2</v>
      </c>
      <c r="C6225" t="s">
        <v>2</v>
      </c>
    </row>
    <row r="6226" spans="1:3" x14ac:dyDescent="0.25">
      <c r="A6226">
        <v>6220</v>
      </c>
      <c r="B6226" t="s">
        <v>2</v>
      </c>
      <c r="C6226" t="s">
        <v>2</v>
      </c>
    </row>
    <row r="6227" spans="1:3" x14ac:dyDescent="0.25">
      <c r="A6227">
        <v>6221</v>
      </c>
      <c r="B6227" t="s">
        <v>18</v>
      </c>
      <c r="C6227" t="s">
        <v>2</v>
      </c>
    </row>
    <row r="6228" spans="1:3" x14ac:dyDescent="0.25">
      <c r="A6228">
        <v>6222</v>
      </c>
      <c r="B6228" t="s">
        <v>2</v>
      </c>
      <c r="C6228" t="s">
        <v>2</v>
      </c>
    </row>
    <row r="6229" spans="1:3" x14ac:dyDescent="0.25">
      <c r="A6229">
        <v>6223</v>
      </c>
      <c r="B6229" t="s">
        <v>18</v>
      </c>
      <c r="C6229" t="s">
        <v>18</v>
      </c>
    </row>
    <row r="6230" spans="1:3" x14ac:dyDescent="0.25">
      <c r="A6230">
        <v>6224</v>
      </c>
      <c r="B6230" t="s">
        <v>3</v>
      </c>
      <c r="C6230" t="s">
        <v>3</v>
      </c>
    </row>
    <row r="6231" spans="1:3" x14ac:dyDescent="0.25">
      <c r="A6231">
        <v>6225</v>
      </c>
      <c r="B6231" t="s">
        <v>18</v>
      </c>
      <c r="C6231" t="s">
        <v>2</v>
      </c>
    </row>
    <row r="6232" spans="1:3" x14ac:dyDescent="0.25">
      <c r="A6232">
        <v>6226</v>
      </c>
      <c r="B6232" t="s">
        <v>18</v>
      </c>
      <c r="C6232" t="s">
        <v>2</v>
      </c>
    </row>
    <row r="6233" spans="1:3" x14ac:dyDescent="0.25">
      <c r="A6233">
        <v>6227</v>
      </c>
      <c r="B6233" t="s">
        <v>18</v>
      </c>
      <c r="C6233" t="s">
        <v>1</v>
      </c>
    </row>
    <row r="6234" spans="1:3" x14ac:dyDescent="0.25">
      <c r="A6234">
        <v>6228</v>
      </c>
      <c r="B6234" t="s">
        <v>1</v>
      </c>
      <c r="C6234" t="s">
        <v>3</v>
      </c>
    </row>
    <row r="6235" spans="1:3" x14ac:dyDescent="0.25">
      <c r="A6235">
        <v>6229</v>
      </c>
      <c r="B6235" t="s">
        <v>3</v>
      </c>
      <c r="C6235" t="s">
        <v>1</v>
      </c>
    </row>
    <row r="6236" spans="1:3" x14ac:dyDescent="0.25">
      <c r="A6236">
        <v>6230</v>
      </c>
      <c r="B6236" t="s">
        <v>2</v>
      </c>
      <c r="C6236" t="s">
        <v>2</v>
      </c>
    </row>
    <row r="6237" spans="1:3" x14ac:dyDescent="0.25">
      <c r="A6237">
        <v>6231</v>
      </c>
      <c r="B6237" t="s">
        <v>18</v>
      </c>
      <c r="C6237" t="s">
        <v>2</v>
      </c>
    </row>
    <row r="6238" spans="1:3" x14ac:dyDescent="0.25">
      <c r="A6238">
        <v>6232</v>
      </c>
      <c r="B6238" t="s">
        <v>18</v>
      </c>
      <c r="C6238" t="s">
        <v>18</v>
      </c>
    </row>
    <row r="6239" spans="1:3" x14ac:dyDescent="0.25">
      <c r="A6239">
        <v>6233</v>
      </c>
      <c r="B6239" t="s">
        <v>1</v>
      </c>
      <c r="C6239" t="s">
        <v>1</v>
      </c>
    </row>
    <row r="6240" spans="1:3" x14ac:dyDescent="0.25">
      <c r="A6240">
        <v>6234</v>
      </c>
      <c r="B6240" t="s">
        <v>2</v>
      </c>
      <c r="C6240" t="s">
        <v>2</v>
      </c>
    </row>
    <row r="6241" spans="1:3" x14ac:dyDescent="0.25">
      <c r="A6241">
        <v>6235</v>
      </c>
      <c r="B6241" t="s">
        <v>1</v>
      </c>
      <c r="C6241" t="s">
        <v>1</v>
      </c>
    </row>
    <row r="6242" spans="1:3" x14ac:dyDescent="0.25">
      <c r="A6242">
        <v>6236</v>
      </c>
      <c r="B6242" t="s">
        <v>1</v>
      </c>
      <c r="C6242" t="s">
        <v>1</v>
      </c>
    </row>
    <row r="6243" spans="1:3" x14ac:dyDescent="0.25">
      <c r="A6243">
        <v>6237</v>
      </c>
      <c r="B6243" t="s">
        <v>3</v>
      </c>
      <c r="C6243" t="s">
        <v>18</v>
      </c>
    </row>
    <row r="6244" spans="1:3" x14ac:dyDescent="0.25">
      <c r="A6244">
        <v>6238</v>
      </c>
      <c r="B6244" t="s">
        <v>3</v>
      </c>
      <c r="C6244" t="s">
        <v>18</v>
      </c>
    </row>
    <row r="6245" spans="1:3" x14ac:dyDescent="0.25">
      <c r="A6245">
        <v>6239</v>
      </c>
      <c r="B6245" t="s">
        <v>18</v>
      </c>
      <c r="C6245" t="s">
        <v>3</v>
      </c>
    </row>
    <row r="6246" spans="1:3" x14ac:dyDescent="0.25">
      <c r="A6246">
        <v>6240</v>
      </c>
      <c r="B6246" t="s">
        <v>2</v>
      </c>
      <c r="C6246" t="s">
        <v>2</v>
      </c>
    </row>
    <row r="6247" spans="1:3" x14ac:dyDescent="0.25">
      <c r="A6247">
        <v>6241</v>
      </c>
      <c r="B6247" t="s">
        <v>2</v>
      </c>
      <c r="C6247" t="s">
        <v>2</v>
      </c>
    </row>
    <row r="6248" spans="1:3" x14ac:dyDescent="0.25">
      <c r="A6248">
        <v>6242</v>
      </c>
      <c r="B6248" t="s">
        <v>1</v>
      </c>
      <c r="C6248" t="s">
        <v>1</v>
      </c>
    </row>
    <row r="6249" spans="1:3" x14ac:dyDescent="0.25">
      <c r="A6249">
        <v>6243</v>
      </c>
      <c r="B6249" t="s">
        <v>18</v>
      </c>
      <c r="C6249" t="s">
        <v>2</v>
      </c>
    </row>
    <row r="6250" spans="1:3" x14ac:dyDescent="0.25">
      <c r="A6250">
        <v>6244</v>
      </c>
      <c r="B6250" t="s">
        <v>1</v>
      </c>
      <c r="C6250" t="s">
        <v>1</v>
      </c>
    </row>
    <row r="6251" spans="1:3" x14ac:dyDescent="0.25">
      <c r="A6251">
        <v>6245</v>
      </c>
      <c r="B6251" t="s">
        <v>3</v>
      </c>
      <c r="C6251" t="s">
        <v>18</v>
      </c>
    </row>
    <row r="6252" spans="1:3" x14ac:dyDescent="0.25">
      <c r="A6252">
        <v>6246</v>
      </c>
      <c r="B6252" t="s">
        <v>1</v>
      </c>
      <c r="C6252" t="s">
        <v>1</v>
      </c>
    </row>
    <row r="6253" spans="1:3" x14ac:dyDescent="0.25">
      <c r="A6253">
        <v>6247</v>
      </c>
      <c r="B6253" t="s">
        <v>1</v>
      </c>
      <c r="C6253" t="s">
        <v>1</v>
      </c>
    </row>
    <row r="6254" spans="1:3" x14ac:dyDescent="0.25">
      <c r="A6254">
        <v>6248</v>
      </c>
      <c r="B6254" t="s">
        <v>1</v>
      </c>
      <c r="C6254" t="s">
        <v>1</v>
      </c>
    </row>
    <row r="6255" spans="1:3" x14ac:dyDescent="0.25">
      <c r="A6255">
        <v>6249</v>
      </c>
      <c r="B6255" t="s">
        <v>18</v>
      </c>
      <c r="C6255" t="s">
        <v>18</v>
      </c>
    </row>
    <row r="6256" spans="1:3" x14ac:dyDescent="0.25">
      <c r="A6256">
        <v>6250</v>
      </c>
      <c r="B6256" t="s">
        <v>2</v>
      </c>
      <c r="C6256" t="s">
        <v>2</v>
      </c>
    </row>
    <row r="6257" spans="1:3" x14ac:dyDescent="0.25">
      <c r="A6257">
        <v>6251</v>
      </c>
      <c r="B6257" t="s">
        <v>1</v>
      </c>
      <c r="C6257" t="s">
        <v>3</v>
      </c>
    </row>
    <row r="6258" spans="1:3" x14ac:dyDescent="0.25">
      <c r="A6258">
        <v>6252</v>
      </c>
      <c r="B6258" t="s">
        <v>18</v>
      </c>
      <c r="C6258" t="s">
        <v>1</v>
      </c>
    </row>
    <row r="6259" spans="1:3" x14ac:dyDescent="0.25">
      <c r="A6259">
        <v>6253</v>
      </c>
      <c r="B6259" t="s">
        <v>1</v>
      </c>
      <c r="C6259" t="s">
        <v>1</v>
      </c>
    </row>
    <row r="6260" spans="1:3" x14ac:dyDescent="0.25">
      <c r="A6260">
        <v>6254</v>
      </c>
      <c r="B6260" t="s">
        <v>1</v>
      </c>
      <c r="C6260" t="s">
        <v>1</v>
      </c>
    </row>
    <row r="6261" spans="1:3" x14ac:dyDescent="0.25">
      <c r="A6261">
        <v>6255</v>
      </c>
      <c r="B6261" t="s">
        <v>2</v>
      </c>
      <c r="C6261" t="s">
        <v>2</v>
      </c>
    </row>
    <row r="6262" spans="1:3" x14ac:dyDescent="0.25">
      <c r="A6262">
        <v>6256</v>
      </c>
      <c r="B6262" t="s">
        <v>1</v>
      </c>
      <c r="C6262" t="s">
        <v>2</v>
      </c>
    </row>
    <row r="6263" spans="1:3" x14ac:dyDescent="0.25">
      <c r="A6263">
        <v>6257</v>
      </c>
      <c r="B6263" t="s">
        <v>1</v>
      </c>
      <c r="C6263" t="s">
        <v>1</v>
      </c>
    </row>
    <row r="6264" spans="1:3" x14ac:dyDescent="0.25">
      <c r="A6264">
        <v>6258</v>
      </c>
      <c r="B6264" t="s">
        <v>1</v>
      </c>
      <c r="C6264" t="s">
        <v>1</v>
      </c>
    </row>
    <row r="6265" spans="1:3" x14ac:dyDescent="0.25">
      <c r="A6265">
        <v>6259</v>
      </c>
      <c r="B6265" t="s">
        <v>3</v>
      </c>
      <c r="C6265" t="s">
        <v>1</v>
      </c>
    </row>
    <row r="6266" spans="1:3" x14ac:dyDescent="0.25">
      <c r="A6266">
        <v>6260</v>
      </c>
      <c r="B6266" t="s">
        <v>1</v>
      </c>
      <c r="C6266" t="s">
        <v>1</v>
      </c>
    </row>
    <row r="6267" spans="1:3" x14ac:dyDescent="0.25">
      <c r="A6267">
        <v>6261</v>
      </c>
      <c r="B6267" t="s">
        <v>2</v>
      </c>
      <c r="C6267" t="s">
        <v>2</v>
      </c>
    </row>
    <row r="6268" spans="1:3" x14ac:dyDescent="0.25">
      <c r="A6268">
        <v>6262</v>
      </c>
      <c r="B6268" t="s">
        <v>18</v>
      </c>
      <c r="C6268" t="s">
        <v>3</v>
      </c>
    </row>
    <row r="6269" spans="1:3" x14ac:dyDescent="0.25">
      <c r="A6269">
        <v>6263</v>
      </c>
      <c r="B6269" t="s">
        <v>18</v>
      </c>
      <c r="C6269" t="s">
        <v>18</v>
      </c>
    </row>
    <row r="6270" spans="1:3" x14ac:dyDescent="0.25">
      <c r="A6270">
        <v>6264</v>
      </c>
      <c r="B6270" t="s">
        <v>18</v>
      </c>
      <c r="C6270" t="s">
        <v>2</v>
      </c>
    </row>
    <row r="6271" spans="1:3" x14ac:dyDescent="0.25">
      <c r="A6271">
        <v>6265</v>
      </c>
      <c r="B6271" t="s">
        <v>18</v>
      </c>
      <c r="C6271" t="s">
        <v>18</v>
      </c>
    </row>
    <row r="6272" spans="1:3" x14ac:dyDescent="0.25">
      <c r="A6272">
        <v>6266</v>
      </c>
      <c r="B6272" t="s">
        <v>2</v>
      </c>
      <c r="C6272" t="s">
        <v>2</v>
      </c>
    </row>
    <row r="6273" spans="1:3" x14ac:dyDescent="0.25">
      <c r="A6273">
        <v>6267</v>
      </c>
      <c r="B6273" t="s">
        <v>18</v>
      </c>
      <c r="C6273" t="s">
        <v>18</v>
      </c>
    </row>
    <row r="6274" spans="1:3" x14ac:dyDescent="0.25">
      <c r="A6274">
        <v>6268</v>
      </c>
      <c r="B6274" t="s">
        <v>3</v>
      </c>
      <c r="C6274" t="s">
        <v>1</v>
      </c>
    </row>
    <row r="6275" spans="1:3" x14ac:dyDescent="0.25">
      <c r="A6275">
        <v>6269</v>
      </c>
      <c r="B6275" t="s">
        <v>1</v>
      </c>
      <c r="C6275" t="s">
        <v>1</v>
      </c>
    </row>
    <row r="6276" spans="1:3" x14ac:dyDescent="0.25">
      <c r="A6276">
        <v>6270</v>
      </c>
      <c r="B6276" t="s">
        <v>2</v>
      </c>
      <c r="C6276" t="s">
        <v>2</v>
      </c>
    </row>
    <row r="6277" spans="1:3" x14ac:dyDescent="0.25">
      <c r="A6277">
        <v>6271</v>
      </c>
      <c r="B6277" t="s">
        <v>1</v>
      </c>
      <c r="C6277" t="s">
        <v>3</v>
      </c>
    </row>
    <row r="6278" spans="1:3" x14ac:dyDescent="0.25">
      <c r="A6278">
        <v>6272</v>
      </c>
      <c r="B6278" t="s">
        <v>1</v>
      </c>
      <c r="C6278" t="s">
        <v>1</v>
      </c>
    </row>
    <row r="6279" spans="1:3" x14ac:dyDescent="0.25">
      <c r="A6279">
        <v>6273</v>
      </c>
      <c r="B6279" t="s">
        <v>18</v>
      </c>
      <c r="C6279" t="s">
        <v>2</v>
      </c>
    </row>
    <row r="6280" spans="1:3" x14ac:dyDescent="0.25">
      <c r="A6280">
        <v>6274</v>
      </c>
      <c r="B6280" t="s">
        <v>1</v>
      </c>
      <c r="C6280" t="s">
        <v>1</v>
      </c>
    </row>
    <row r="6281" spans="1:3" x14ac:dyDescent="0.25">
      <c r="A6281">
        <v>6275</v>
      </c>
      <c r="B6281" t="s">
        <v>18</v>
      </c>
      <c r="C6281" t="s">
        <v>1</v>
      </c>
    </row>
    <row r="6282" spans="1:3" x14ac:dyDescent="0.25">
      <c r="A6282">
        <v>6276</v>
      </c>
      <c r="B6282" t="s">
        <v>2</v>
      </c>
      <c r="C6282" t="s">
        <v>2</v>
      </c>
    </row>
    <row r="6283" spans="1:3" x14ac:dyDescent="0.25">
      <c r="A6283">
        <v>6277</v>
      </c>
      <c r="B6283" t="s">
        <v>1</v>
      </c>
      <c r="C6283" t="s">
        <v>1</v>
      </c>
    </row>
    <row r="6284" spans="1:3" x14ac:dyDescent="0.25">
      <c r="A6284">
        <v>6278</v>
      </c>
      <c r="B6284" t="s">
        <v>2</v>
      </c>
      <c r="C6284" t="s">
        <v>2</v>
      </c>
    </row>
    <row r="6285" spans="1:3" x14ac:dyDescent="0.25">
      <c r="A6285">
        <v>6279</v>
      </c>
      <c r="B6285" t="s">
        <v>3</v>
      </c>
      <c r="C6285" t="s">
        <v>1</v>
      </c>
    </row>
    <row r="6286" spans="1:3" x14ac:dyDescent="0.25">
      <c r="A6286">
        <v>6280</v>
      </c>
      <c r="B6286" t="s">
        <v>2</v>
      </c>
      <c r="C6286" t="s">
        <v>2</v>
      </c>
    </row>
    <row r="6287" spans="1:3" x14ac:dyDescent="0.25">
      <c r="A6287">
        <v>6281</v>
      </c>
      <c r="B6287" t="s">
        <v>18</v>
      </c>
      <c r="C6287" t="s">
        <v>1</v>
      </c>
    </row>
    <row r="6288" spans="1:3" x14ac:dyDescent="0.25">
      <c r="A6288">
        <v>6282</v>
      </c>
      <c r="B6288" t="s">
        <v>1</v>
      </c>
      <c r="C6288" t="s">
        <v>1</v>
      </c>
    </row>
    <row r="6289" spans="1:3" x14ac:dyDescent="0.25">
      <c r="A6289">
        <v>6283</v>
      </c>
      <c r="B6289" t="s">
        <v>18</v>
      </c>
      <c r="C6289" t="s">
        <v>18</v>
      </c>
    </row>
    <row r="6290" spans="1:3" x14ac:dyDescent="0.25">
      <c r="A6290">
        <v>6284</v>
      </c>
      <c r="B6290" t="s">
        <v>3</v>
      </c>
      <c r="C6290" t="s">
        <v>1</v>
      </c>
    </row>
    <row r="6291" spans="1:3" x14ac:dyDescent="0.25">
      <c r="A6291">
        <v>6285</v>
      </c>
      <c r="B6291" t="s">
        <v>2</v>
      </c>
      <c r="C6291" t="s">
        <v>2</v>
      </c>
    </row>
    <row r="6292" spans="1:3" x14ac:dyDescent="0.25">
      <c r="A6292">
        <v>6286</v>
      </c>
      <c r="B6292" t="s">
        <v>3</v>
      </c>
      <c r="C6292" t="s">
        <v>1</v>
      </c>
    </row>
    <row r="6293" spans="1:3" x14ac:dyDescent="0.25">
      <c r="A6293">
        <v>6287</v>
      </c>
      <c r="B6293" t="s">
        <v>18</v>
      </c>
      <c r="C6293" t="s">
        <v>18</v>
      </c>
    </row>
    <row r="6294" spans="1:3" x14ac:dyDescent="0.25">
      <c r="A6294">
        <v>6288</v>
      </c>
      <c r="B6294" t="s">
        <v>1</v>
      </c>
      <c r="C6294" t="s">
        <v>3</v>
      </c>
    </row>
    <row r="6295" spans="1:3" x14ac:dyDescent="0.25">
      <c r="A6295">
        <v>6289</v>
      </c>
      <c r="B6295" t="s">
        <v>3</v>
      </c>
      <c r="C6295" t="s">
        <v>1</v>
      </c>
    </row>
    <row r="6296" spans="1:3" x14ac:dyDescent="0.25">
      <c r="A6296">
        <v>6290</v>
      </c>
      <c r="B6296" t="s">
        <v>3</v>
      </c>
      <c r="C6296" t="s">
        <v>1</v>
      </c>
    </row>
    <row r="6297" spans="1:3" x14ac:dyDescent="0.25">
      <c r="A6297">
        <v>6291</v>
      </c>
      <c r="B6297" t="s">
        <v>18</v>
      </c>
      <c r="C6297" t="s">
        <v>2</v>
      </c>
    </row>
    <row r="6298" spans="1:3" x14ac:dyDescent="0.25">
      <c r="A6298">
        <v>6292</v>
      </c>
      <c r="B6298" t="s">
        <v>18</v>
      </c>
      <c r="C6298" t="s">
        <v>18</v>
      </c>
    </row>
    <row r="6299" spans="1:3" x14ac:dyDescent="0.25">
      <c r="A6299">
        <v>6293</v>
      </c>
      <c r="B6299" t="s">
        <v>3</v>
      </c>
      <c r="C6299" t="s">
        <v>1</v>
      </c>
    </row>
    <row r="6300" spans="1:3" x14ac:dyDescent="0.25">
      <c r="A6300">
        <v>6294</v>
      </c>
      <c r="B6300" t="s">
        <v>1</v>
      </c>
      <c r="C6300" t="s">
        <v>1</v>
      </c>
    </row>
    <row r="6301" spans="1:3" x14ac:dyDescent="0.25">
      <c r="A6301">
        <v>6295</v>
      </c>
      <c r="B6301" t="s">
        <v>18</v>
      </c>
      <c r="C6301" t="s">
        <v>2</v>
      </c>
    </row>
    <row r="6302" spans="1:3" x14ac:dyDescent="0.25">
      <c r="A6302">
        <v>6296</v>
      </c>
      <c r="B6302" t="s">
        <v>2</v>
      </c>
      <c r="C6302" t="s">
        <v>2</v>
      </c>
    </row>
    <row r="6303" spans="1:3" x14ac:dyDescent="0.25">
      <c r="A6303">
        <v>6297</v>
      </c>
      <c r="B6303" t="s">
        <v>18</v>
      </c>
      <c r="C6303" t="s">
        <v>3</v>
      </c>
    </row>
    <row r="6304" spans="1:3" x14ac:dyDescent="0.25">
      <c r="A6304">
        <v>6298</v>
      </c>
      <c r="B6304" t="s">
        <v>1</v>
      </c>
      <c r="C6304" t="s">
        <v>1</v>
      </c>
    </row>
    <row r="6305" spans="1:3" x14ac:dyDescent="0.25">
      <c r="A6305">
        <v>6299</v>
      </c>
      <c r="B6305" t="s">
        <v>3</v>
      </c>
      <c r="C6305" t="s">
        <v>1</v>
      </c>
    </row>
    <row r="6306" spans="1:3" x14ac:dyDescent="0.25">
      <c r="A6306">
        <v>6300</v>
      </c>
      <c r="B6306" t="s">
        <v>1</v>
      </c>
      <c r="C6306" t="s">
        <v>1</v>
      </c>
    </row>
    <row r="6307" spans="1:3" x14ac:dyDescent="0.25">
      <c r="A6307">
        <v>6301</v>
      </c>
      <c r="B6307" t="s">
        <v>18</v>
      </c>
      <c r="C6307" t="s">
        <v>3</v>
      </c>
    </row>
    <row r="6308" spans="1:3" x14ac:dyDescent="0.25">
      <c r="A6308">
        <v>6302</v>
      </c>
      <c r="B6308" t="s">
        <v>3</v>
      </c>
      <c r="C6308" t="s">
        <v>1</v>
      </c>
    </row>
    <row r="6309" spans="1:3" x14ac:dyDescent="0.25">
      <c r="A6309">
        <v>6303</v>
      </c>
      <c r="B6309" t="s">
        <v>18</v>
      </c>
      <c r="C6309" t="s">
        <v>2</v>
      </c>
    </row>
    <row r="6310" spans="1:3" x14ac:dyDescent="0.25">
      <c r="A6310">
        <v>6304</v>
      </c>
      <c r="B6310" t="s">
        <v>2</v>
      </c>
      <c r="C6310" t="s">
        <v>2</v>
      </c>
    </row>
    <row r="6311" spans="1:3" x14ac:dyDescent="0.25">
      <c r="A6311">
        <v>6305</v>
      </c>
      <c r="B6311" t="s">
        <v>2</v>
      </c>
      <c r="C6311" t="s">
        <v>2</v>
      </c>
    </row>
    <row r="6312" spans="1:3" x14ac:dyDescent="0.25">
      <c r="A6312">
        <v>6306</v>
      </c>
      <c r="B6312" t="s">
        <v>3</v>
      </c>
      <c r="C6312" t="s">
        <v>1</v>
      </c>
    </row>
    <row r="6313" spans="1:3" x14ac:dyDescent="0.25">
      <c r="A6313">
        <v>6307</v>
      </c>
      <c r="B6313" t="s">
        <v>1</v>
      </c>
      <c r="C6313" t="s">
        <v>1</v>
      </c>
    </row>
    <row r="6314" spans="1:3" x14ac:dyDescent="0.25">
      <c r="A6314">
        <v>6308</v>
      </c>
      <c r="B6314" t="s">
        <v>2</v>
      </c>
      <c r="C6314" t="s">
        <v>2</v>
      </c>
    </row>
    <row r="6315" spans="1:3" x14ac:dyDescent="0.25">
      <c r="A6315">
        <v>6309</v>
      </c>
      <c r="B6315" t="s">
        <v>18</v>
      </c>
      <c r="C6315" t="s">
        <v>18</v>
      </c>
    </row>
    <row r="6316" spans="1:3" x14ac:dyDescent="0.25">
      <c r="A6316">
        <v>6310</v>
      </c>
      <c r="B6316" t="s">
        <v>1</v>
      </c>
      <c r="C6316" t="s">
        <v>1</v>
      </c>
    </row>
    <row r="6317" spans="1:3" x14ac:dyDescent="0.25">
      <c r="A6317">
        <v>6311</v>
      </c>
      <c r="B6317" t="s">
        <v>18</v>
      </c>
      <c r="C6317" t="s">
        <v>3</v>
      </c>
    </row>
    <row r="6318" spans="1:3" x14ac:dyDescent="0.25">
      <c r="A6318">
        <v>6312</v>
      </c>
      <c r="B6318" t="s">
        <v>3</v>
      </c>
      <c r="C6318" t="s">
        <v>1</v>
      </c>
    </row>
    <row r="6319" spans="1:3" x14ac:dyDescent="0.25">
      <c r="A6319">
        <v>6313</v>
      </c>
      <c r="B6319" t="s">
        <v>1</v>
      </c>
      <c r="C6319" t="s">
        <v>1</v>
      </c>
    </row>
    <row r="6320" spans="1:3" x14ac:dyDescent="0.25">
      <c r="A6320">
        <v>6314</v>
      </c>
      <c r="B6320" t="s">
        <v>2</v>
      </c>
      <c r="C6320" t="s">
        <v>2</v>
      </c>
    </row>
    <row r="6321" spans="1:3" x14ac:dyDescent="0.25">
      <c r="A6321">
        <v>6315</v>
      </c>
      <c r="B6321" t="s">
        <v>3</v>
      </c>
      <c r="C6321" t="s">
        <v>1</v>
      </c>
    </row>
    <row r="6322" spans="1:3" x14ac:dyDescent="0.25">
      <c r="A6322">
        <v>6316</v>
      </c>
      <c r="B6322" t="s">
        <v>1</v>
      </c>
      <c r="C6322" t="s">
        <v>1</v>
      </c>
    </row>
    <row r="6323" spans="1:3" x14ac:dyDescent="0.25">
      <c r="A6323">
        <v>6317</v>
      </c>
      <c r="B6323" t="s">
        <v>3</v>
      </c>
      <c r="C6323" t="s">
        <v>1</v>
      </c>
    </row>
    <row r="6324" spans="1:3" x14ac:dyDescent="0.25">
      <c r="A6324">
        <v>6318</v>
      </c>
      <c r="B6324" t="s">
        <v>3</v>
      </c>
      <c r="C6324" t="s">
        <v>1</v>
      </c>
    </row>
    <row r="6325" spans="1:3" x14ac:dyDescent="0.25">
      <c r="A6325">
        <v>6319</v>
      </c>
      <c r="B6325" t="s">
        <v>3</v>
      </c>
      <c r="C6325" t="s">
        <v>1</v>
      </c>
    </row>
    <row r="6326" spans="1:3" x14ac:dyDescent="0.25">
      <c r="A6326">
        <v>6320</v>
      </c>
      <c r="B6326" t="s">
        <v>2</v>
      </c>
      <c r="C6326" t="s">
        <v>2</v>
      </c>
    </row>
    <row r="6327" spans="1:3" x14ac:dyDescent="0.25">
      <c r="A6327">
        <v>6321</v>
      </c>
      <c r="B6327" t="s">
        <v>2</v>
      </c>
      <c r="C6327" t="s">
        <v>2</v>
      </c>
    </row>
    <row r="6328" spans="1:3" x14ac:dyDescent="0.25">
      <c r="A6328">
        <v>6322</v>
      </c>
      <c r="B6328" t="s">
        <v>1</v>
      </c>
      <c r="C6328" t="s">
        <v>1</v>
      </c>
    </row>
    <row r="6329" spans="1:3" x14ac:dyDescent="0.25">
      <c r="A6329">
        <v>6323</v>
      </c>
      <c r="B6329" t="s">
        <v>1</v>
      </c>
      <c r="C6329" t="s">
        <v>1</v>
      </c>
    </row>
    <row r="6330" spans="1:3" x14ac:dyDescent="0.25">
      <c r="A6330">
        <v>6324</v>
      </c>
      <c r="B6330" t="s">
        <v>1</v>
      </c>
      <c r="C6330" t="s">
        <v>1</v>
      </c>
    </row>
    <row r="6331" spans="1:3" x14ac:dyDescent="0.25">
      <c r="A6331">
        <v>6325</v>
      </c>
      <c r="B6331" t="s">
        <v>18</v>
      </c>
      <c r="C6331" t="s">
        <v>1</v>
      </c>
    </row>
    <row r="6332" spans="1:3" x14ac:dyDescent="0.25">
      <c r="A6332">
        <v>6326</v>
      </c>
      <c r="B6332" t="s">
        <v>1</v>
      </c>
      <c r="C6332" t="s">
        <v>1</v>
      </c>
    </row>
    <row r="6333" spans="1:3" x14ac:dyDescent="0.25">
      <c r="A6333">
        <v>6327</v>
      </c>
      <c r="B6333" t="s">
        <v>18</v>
      </c>
      <c r="C6333" t="s">
        <v>2</v>
      </c>
    </row>
    <row r="6334" spans="1:3" x14ac:dyDescent="0.25">
      <c r="A6334">
        <v>6328</v>
      </c>
      <c r="B6334" t="s">
        <v>2</v>
      </c>
      <c r="C6334" t="s">
        <v>2</v>
      </c>
    </row>
    <row r="6335" spans="1:3" x14ac:dyDescent="0.25">
      <c r="A6335">
        <v>6329</v>
      </c>
      <c r="B6335" t="s">
        <v>1</v>
      </c>
      <c r="C6335" t="s">
        <v>1</v>
      </c>
    </row>
    <row r="6336" spans="1:3" x14ac:dyDescent="0.25">
      <c r="A6336">
        <v>6330</v>
      </c>
      <c r="B6336" t="s">
        <v>2</v>
      </c>
      <c r="C6336" t="s">
        <v>2</v>
      </c>
    </row>
    <row r="6337" spans="1:3" x14ac:dyDescent="0.25">
      <c r="A6337">
        <v>6331</v>
      </c>
      <c r="B6337" t="s">
        <v>2</v>
      </c>
      <c r="C6337" t="s">
        <v>2</v>
      </c>
    </row>
    <row r="6338" spans="1:3" x14ac:dyDescent="0.25">
      <c r="A6338">
        <v>6332</v>
      </c>
      <c r="B6338" t="s">
        <v>18</v>
      </c>
      <c r="C6338" t="s">
        <v>3</v>
      </c>
    </row>
    <row r="6339" spans="1:3" x14ac:dyDescent="0.25">
      <c r="A6339">
        <v>6333</v>
      </c>
      <c r="B6339" t="s">
        <v>18</v>
      </c>
      <c r="C6339" t="s">
        <v>3</v>
      </c>
    </row>
    <row r="6340" spans="1:3" x14ac:dyDescent="0.25">
      <c r="A6340">
        <v>6334</v>
      </c>
      <c r="B6340" t="s">
        <v>3</v>
      </c>
      <c r="C6340" t="s">
        <v>18</v>
      </c>
    </row>
    <row r="6341" spans="1:3" x14ac:dyDescent="0.25">
      <c r="A6341">
        <v>6335</v>
      </c>
      <c r="B6341" t="s">
        <v>1</v>
      </c>
      <c r="C6341" t="s">
        <v>2</v>
      </c>
    </row>
    <row r="6342" spans="1:3" x14ac:dyDescent="0.25">
      <c r="A6342">
        <v>6336</v>
      </c>
      <c r="B6342" t="s">
        <v>2</v>
      </c>
      <c r="C6342" t="s">
        <v>2</v>
      </c>
    </row>
    <row r="6343" spans="1:3" x14ac:dyDescent="0.25">
      <c r="A6343">
        <v>6337</v>
      </c>
      <c r="B6343" t="s">
        <v>18</v>
      </c>
      <c r="C6343" t="s">
        <v>18</v>
      </c>
    </row>
    <row r="6344" spans="1:3" x14ac:dyDescent="0.25">
      <c r="A6344">
        <v>6338</v>
      </c>
      <c r="B6344" t="s">
        <v>18</v>
      </c>
      <c r="C6344" t="s">
        <v>18</v>
      </c>
    </row>
    <row r="6345" spans="1:3" x14ac:dyDescent="0.25">
      <c r="A6345">
        <v>6339</v>
      </c>
      <c r="B6345" t="s">
        <v>2</v>
      </c>
      <c r="C6345" t="s">
        <v>2</v>
      </c>
    </row>
    <row r="6346" spans="1:3" x14ac:dyDescent="0.25">
      <c r="A6346">
        <v>6340</v>
      </c>
      <c r="B6346" t="s">
        <v>18</v>
      </c>
      <c r="C6346" t="s">
        <v>2</v>
      </c>
    </row>
    <row r="6347" spans="1:3" x14ac:dyDescent="0.25">
      <c r="A6347">
        <v>6341</v>
      </c>
      <c r="B6347" t="s">
        <v>2</v>
      </c>
      <c r="C6347" t="s">
        <v>2</v>
      </c>
    </row>
    <row r="6348" spans="1:3" x14ac:dyDescent="0.25">
      <c r="A6348">
        <v>6342</v>
      </c>
      <c r="B6348" t="s">
        <v>18</v>
      </c>
      <c r="C6348" t="s">
        <v>1</v>
      </c>
    </row>
    <row r="6349" spans="1:3" x14ac:dyDescent="0.25">
      <c r="A6349">
        <v>6343</v>
      </c>
      <c r="B6349" t="s">
        <v>3</v>
      </c>
      <c r="C6349" t="s">
        <v>18</v>
      </c>
    </row>
    <row r="6350" spans="1:3" x14ac:dyDescent="0.25">
      <c r="A6350">
        <v>6344</v>
      </c>
      <c r="B6350" t="s">
        <v>18</v>
      </c>
      <c r="C6350" t="s">
        <v>18</v>
      </c>
    </row>
    <row r="6351" spans="1:3" x14ac:dyDescent="0.25">
      <c r="A6351">
        <v>6345</v>
      </c>
      <c r="B6351" t="s">
        <v>3</v>
      </c>
      <c r="C6351" t="s">
        <v>1</v>
      </c>
    </row>
    <row r="6352" spans="1:3" x14ac:dyDescent="0.25">
      <c r="A6352">
        <v>6346</v>
      </c>
      <c r="B6352" t="s">
        <v>3</v>
      </c>
      <c r="C6352" t="s">
        <v>3</v>
      </c>
    </row>
    <row r="6353" spans="1:3" x14ac:dyDescent="0.25">
      <c r="A6353">
        <v>6347</v>
      </c>
      <c r="B6353" t="s">
        <v>18</v>
      </c>
      <c r="C6353" t="s">
        <v>18</v>
      </c>
    </row>
    <row r="6354" spans="1:3" x14ac:dyDescent="0.25">
      <c r="A6354">
        <v>6348</v>
      </c>
      <c r="B6354" t="s">
        <v>2</v>
      </c>
      <c r="C6354" t="s">
        <v>2</v>
      </c>
    </row>
    <row r="6355" spans="1:3" x14ac:dyDescent="0.25">
      <c r="A6355">
        <v>6349</v>
      </c>
      <c r="B6355" t="s">
        <v>3</v>
      </c>
      <c r="C6355" t="s">
        <v>2</v>
      </c>
    </row>
    <row r="6356" spans="1:3" x14ac:dyDescent="0.25">
      <c r="A6356">
        <v>6350</v>
      </c>
      <c r="B6356" t="s">
        <v>18</v>
      </c>
      <c r="C6356" t="s">
        <v>2</v>
      </c>
    </row>
    <row r="6357" spans="1:3" x14ac:dyDescent="0.25">
      <c r="A6357">
        <v>6351</v>
      </c>
      <c r="B6357" t="s">
        <v>3</v>
      </c>
      <c r="C6357" t="s">
        <v>1</v>
      </c>
    </row>
    <row r="6358" spans="1:3" x14ac:dyDescent="0.25">
      <c r="A6358">
        <v>6352</v>
      </c>
      <c r="B6358" t="s">
        <v>18</v>
      </c>
      <c r="C6358" t="s">
        <v>1</v>
      </c>
    </row>
    <row r="6359" spans="1:3" x14ac:dyDescent="0.25">
      <c r="A6359">
        <v>6353</v>
      </c>
      <c r="B6359" t="s">
        <v>1</v>
      </c>
      <c r="C6359" t="s">
        <v>1</v>
      </c>
    </row>
    <row r="6360" spans="1:3" x14ac:dyDescent="0.25">
      <c r="A6360">
        <v>6354</v>
      </c>
      <c r="B6360" t="s">
        <v>1</v>
      </c>
      <c r="C6360" t="s">
        <v>1</v>
      </c>
    </row>
    <row r="6361" spans="1:3" x14ac:dyDescent="0.25">
      <c r="A6361">
        <v>6355</v>
      </c>
      <c r="B6361" t="s">
        <v>1</v>
      </c>
      <c r="C6361" t="s">
        <v>1</v>
      </c>
    </row>
    <row r="6362" spans="1:3" x14ac:dyDescent="0.25">
      <c r="A6362">
        <v>6356</v>
      </c>
      <c r="B6362" t="s">
        <v>1</v>
      </c>
      <c r="C6362" t="s">
        <v>18</v>
      </c>
    </row>
    <row r="6363" spans="1:3" x14ac:dyDescent="0.25">
      <c r="A6363">
        <v>6357</v>
      </c>
      <c r="B6363" t="s">
        <v>1</v>
      </c>
      <c r="C6363" t="s">
        <v>1</v>
      </c>
    </row>
    <row r="6364" spans="1:3" x14ac:dyDescent="0.25">
      <c r="A6364">
        <v>6358</v>
      </c>
      <c r="B6364" t="s">
        <v>3</v>
      </c>
      <c r="C6364" t="s">
        <v>1</v>
      </c>
    </row>
    <row r="6365" spans="1:3" x14ac:dyDescent="0.25">
      <c r="A6365">
        <v>6359</v>
      </c>
      <c r="B6365" t="s">
        <v>1</v>
      </c>
      <c r="C6365" t="s">
        <v>1</v>
      </c>
    </row>
    <row r="6366" spans="1:3" x14ac:dyDescent="0.25">
      <c r="A6366">
        <v>6360</v>
      </c>
      <c r="B6366" t="s">
        <v>3</v>
      </c>
      <c r="C6366" t="s">
        <v>1</v>
      </c>
    </row>
    <row r="6367" spans="1:3" x14ac:dyDescent="0.25">
      <c r="A6367">
        <v>6361</v>
      </c>
      <c r="B6367" t="s">
        <v>18</v>
      </c>
      <c r="C6367" t="s">
        <v>3</v>
      </c>
    </row>
    <row r="6368" spans="1:3" x14ac:dyDescent="0.25">
      <c r="A6368">
        <v>6362</v>
      </c>
      <c r="B6368" t="s">
        <v>2</v>
      </c>
      <c r="C6368" t="s">
        <v>2</v>
      </c>
    </row>
    <row r="6369" spans="1:3" x14ac:dyDescent="0.25">
      <c r="A6369">
        <v>6363</v>
      </c>
      <c r="B6369" t="s">
        <v>1</v>
      </c>
      <c r="C6369" t="s">
        <v>1</v>
      </c>
    </row>
    <row r="6370" spans="1:3" x14ac:dyDescent="0.25">
      <c r="A6370">
        <v>6364</v>
      </c>
      <c r="B6370" t="s">
        <v>1</v>
      </c>
      <c r="C6370" t="s">
        <v>1</v>
      </c>
    </row>
    <row r="6371" spans="1:3" x14ac:dyDescent="0.25">
      <c r="A6371">
        <v>6365</v>
      </c>
      <c r="B6371" t="s">
        <v>18</v>
      </c>
      <c r="C6371" t="s">
        <v>1</v>
      </c>
    </row>
    <row r="6372" spans="1:3" x14ac:dyDescent="0.25">
      <c r="A6372">
        <v>6366</v>
      </c>
      <c r="B6372" t="s">
        <v>2</v>
      </c>
      <c r="C6372" t="s">
        <v>2</v>
      </c>
    </row>
    <row r="6373" spans="1:3" x14ac:dyDescent="0.25">
      <c r="A6373">
        <v>6367</v>
      </c>
      <c r="B6373" t="s">
        <v>2</v>
      </c>
      <c r="C6373" t="s">
        <v>2</v>
      </c>
    </row>
    <row r="6374" spans="1:3" x14ac:dyDescent="0.25">
      <c r="A6374">
        <v>6368</v>
      </c>
      <c r="B6374" t="s">
        <v>3</v>
      </c>
      <c r="C6374" t="s">
        <v>18</v>
      </c>
    </row>
    <row r="6375" spans="1:3" x14ac:dyDescent="0.25">
      <c r="A6375">
        <v>6369</v>
      </c>
      <c r="B6375" t="s">
        <v>18</v>
      </c>
      <c r="C6375" t="s">
        <v>2</v>
      </c>
    </row>
    <row r="6376" spans="1:3" x14ac:dyDescent="0.25">
      <c r="A6376">
        <v>6370</v>
      </c>
      <c r="B6376" t="s">
        <v>18</v>
      </c>
      <c r="C6376" t="s">
        <v>18</v>
      </c>
    </row>
    <row r="6377" spans="1:3" x14ac:dyDescent="0.25">
      <c r="A6377">
        <v>6371</v>
      </c>
      <c r="B6377" t="s">
        <v>2</v>
      </c>
      <c r="C6377" t="s">
        <v>2</v>
      </c>
    </row>
    <row r="6378" spans="1:3" x14ac:dyDescent="0.25">
      <c r="A6378">
        <v>6372</v>
      </c>
      <c r="B6378" t="s">
        <v>3</v>
      </c>
      <c r="C6378" t="s">
        <v>1</v>
      </c>
    </row>
    <row r="6379" spans="1:3" x14ac:dyDescent="0.25">
      <c r="A6379">
        <v>6373</v>
      </c>
      <c r="B6379" t="s">
        <v>18</v>
      </c>
      <c r="C6379" t="s">
        <v>3</v>
      </c>
    </row>
    <row r="6380" spans="1:3" x14ac:dyDescent="0.25">
      <c r="A6380">
        <v>6374</v>
      </c>
      <c r="B6380" t="s">
        <v>2</v>
      </c>
      <c r="C6380" t="s">
        <v>2</v>
      </c>
    </row>
    <row r="6381" spans="1:3" x14ac:dyDescent="0.25">
      <c r="A6381">
        <v>6375</v>
      </c>
      <c r="B6381" t="s">
        <v>2</v>
      </c>
      <c r="C6381" t="s">
        <v>2</v>
      </c>
    </row>
    <row r="6382" spans="1:3" x14ac:dyDescent="0.25">
      <c r="A6382">
        <v>6376</v>
      </c>
      <c r="B6382" t="s">
        <v>3</v>
      </c>
      <c r="C6382" t="s">
        <v>1</v>
      </c>
    </row>
    <row r="6383" spans="1:3" x14ac:dyDescent="0.25">
      <c r="A6383">
        <v>6377</v>
      </c>
      <c r="B6383" t="s">
        <v>2</v>
      </c>
      <c r="C6383" t="s">
        <v>2</v>
      </c>
    </row>
    <row r="6384" spans="1:3" x14ac:dyDescent="0.25">
      <c r="A6384">
        <v>6378</v>
      </c>
      <c r="B6384" t="s">
        <v>18</v>
      </c>
      <c r="C6384" t="s">
        <v>3</v>
      </c>
    </row>
    <row r="6385" spans="1:3" x14ac:dyDescent="0.25">
      <c r="A6385">
        <v>6379</v>
      </c>
      <c r="B6385" t="s">
        <v>18</v>
      </c>
      <c r="C6385" t="s">
        <v>1</v>
      </c>
    </row>
    <row r="6386" spans="1:3" x14ac:dyDescent="0.25">
      <c r="A6386">
        <v>6380</v>
      </c>
      <c r="B6386" t="s">
        <v>18</v>
      </c>
      <c r="C6386" t="s">
        <v>3</v>
      </c>
    </row>
    <row r="6387" spans="1:3" x14ac:dyDescent="0.25">
      <c r="A6387">
        <v>6381</v>
      </c>
      <c r="B6387" t="s">
        <v>3</v>
      </c>
      <c r="C6387" t="s">
        <v>1</v>
      </c>
    </row>
    <row r="6388" spans="1:3" x14ac:dyDescent="0.25">
      <c r="A6388">
        <v>6382</v>
      </c>
      <c r="B6388" t="s">
        <v>3</v>
      </c>
      <c r="C6388" t="s">
        <v>1</v>
      </c>
    </row>
    <row r="6389" spans="1:3" x14ac:dyDescent="0.25">
      <c r="A6389">
        <v>6383</v>
      </c>
      <c r="B6389" t="s">
        <v>2</v>
      </c>
      <c r="C6389" t="s">
        <v>2</v>
      </c>
    </row>
    <row r="6390" spans="1:3" x14ac:dyDescent="0.25">
      <c r="A6390">
        <v>6384</v>
      </c>
      <c r="B6390" t="s">
        <v>1</v>
      </c>
      <c r="C6390" t="s">
        <v>1</v>
      </c>
    </row>
    <row r="6391" spans="1:3" x14ac:dyDescent="0.25">
      <c r="A6391">
        <v>6385</v>
      </c>
      <c r="B6391" t="s">
        <v>2</v>
      </c>
      <c r="C6391" t="s">
        <v>2</v>
      </c>
    </row>
    <row r="6392" spans="1:3" x14ac:dyDescent="0.25">
      <c r="A6392">
        <v>6386</v>
      </c>
      <c r="B6392" t="s">
        <v>18</v>
      </c>
      <c r="C6392" t="s">
        <v>3</v>
      </c>
    </row>
    <row r="6393" spans="1:3" x14ac:dyDescent="0.25">
      <c r="A6393">
        <v>6387</v>
      </c>
      <c r="B6393" t="s">
        <v>1</v>
      </c>
      <c r="C6393" t="s">
        <v>1</v>
      </c>
    </row>
    <row r="6394" spans="1:3" x14ac:dyDescent="0.25">
      <c r="A6394">
        <v>6388</v>
      </c>
      <c r="B6394" t="s">
        <v>3</v>
      </c>
      <c r="C6394" t="s">
        <v>1</v>
      </c>
    </row>
    <row r="6395" spans="1:3" x14ac:dyDescent="0.25">
      <c r="A6395">
        <v>6389</v>
      </c>
      <c r="B6395" t="s">
        <v>1</v>
      </c>
      <c r="C6395" t="s">
        <v>1</v>
      </c>
    </row>
    <row r="6396" spans="1:3" x14ac:dyDescent="0.25">
      <c r="A6396">
        <v>6390</v>
      </c>
      <c r="B6396" t="s">
        <v>1</v>
      </c>
      <c r="C6396" t="s">
        <v>1</v>
      </c>
    </row>
    <row r="6397" spans="1:3" x14ac:dyDescent="0.25">
      <c r="A6397">
        <v>6391</v>
      </c>
      <c r="B6397" t="s">
        <v>3</v>
      </c>
      <c r="C6397" t="s">
        <v>1</v>
      </c>
    </row>
    <row r="6398" spans="1:3" x14ac:dyDescent="0.25">
      <c r="A6398">
        <v>6392</v>
      </c>
      <c r="B6398" t="s">
        <v>18</v>
      </c>
      <c r="C6398" t="s">
        <v>3</v>
      </c>
    </row>
    <row r="6399" spans="1:3" x14ac:dyDescent="0.25">
      <c r="A6399">
        <v>6393</v>
      </c>
      <c r="B6399" t="s">
        <v>2</v>
      </c>
      <c r="C6399" t="s">
        <v>2</v>
      </c>
    </row>
    <row r="6400" spans="1:3" x14ac:dyDescent="0.25">
      <c r="A6400">
        <v>6394</v>
      </c>
      <c r="B6400" t="s">
        <v>3</v>
      </c>
      <c r="C6400" t="s">
        <v>18</v>
      </c>
    </row>
    <row r="6401" spans="1:3" x14ac:dyDescent="0.25">
      <c r="A6401">
        <v>6395</v>
      </c>
      <c r="B6401" t="s">
        <v>2</v>
      </c>
      <c r="C6401" t="s">
        <v>2</v>
      </c>
    </row>
    <row r="6402" spans="1:3" x14ac:dyDescent="0.25">
      <c r="A6402">
        <v>6396</v>
      </c>
      <c r="B6402" t="s">
        <v>1</v>
      </c>
      <c r="C6402" t="s">
        <v>1</v>
      </c>
    </row>
    <row r="6403" spans="1:3" x14ac:dyDescent="0.25">
      <c r="A6403">
        <v>6397</v>
      </c>
      <c r="B6403" t="s">
        <v>2</v>
      </c>
      <c r="C6403" t="s">
        <v>2</v>
      </c>
    </row>
    <row r="6404" spans="1:3" x14ac:dyDescent="0.25">
      <c r="A6404">
        <v>6398</v>
      </c>
      <c r="B6404" t="s">
        <v>1</v>
      </c>
      <c r="C6404" t="s">
        <v>1</v>
      </c>
    </row>
    <row r="6405" spans="1:3" x14ac:dyDescent="0.25">
      <c r="A6405">
        <v>6399</v>
      </c>
      <c r="B6405" t="s">
        <v>1</v>
      </c>
      <c r="C6405" t="s">
        <v>1</v>
      </c>
    </row>
    <row r="6406" spans="1:3" x14ac:dyDescent="0.25">
      <c r="A6406">
        <v>6400</v>
      </c>
      <c r="B6406" t="s">
        <v>2</v>
      </c>
      <c r="C6406" t="s">
        <v>2</v>
      </c>
    </row>
    <row r="6407" spans="1:3" x14ac:dyDescent="0.25">
      <c r="A6407">
        <v>6401</v>
      </c>
      <c r="B6407" t="s">
        <v>2</v>
      </c>
      <c r="C6407" t="s">
        <v>2</v>
      </c>
    </row>
    <row r="6408" spans="1:3" x14ac:dyDescent="0.25">
      <c r="A6408">
        <v>6402</v>
      </c>
      <c r="B6408" t="s">
        <v>18</v>
      </c>
      <c r="C6408" t="s">
        <v>2</v>
      </c>
    </row>
    <row r="6409" spans="1:3" x14ac:dyDescent="0.25">
      <c r="A6409">
        <v>6403</v>
      </c>
      <c r="B6409" t="s">
        <v>1</v>
      </c>
      <c r="C6409" t="s">
        <v>1</v>
      </c>
    </row>
    <row r="6410" spans="1:3" x14ac:dyDescent="0.25">
      <c r="A6410">
        <v>6404</v>
      </c>
      <c r="B6410" t="s">
        <v>1</v>
      </c>
      <c r="C6410" t="s">
        <v>1</v>
      </c>
    </row>
    <row r="6411" spans="1:3" x14ac:dyDescent="0.25">
      <c r="A6411">
        <v>6405</v>
      </c>
      <c r="B6411" t="s">
        <v>3</v>
      </c>
      <c r="C6411" t="s">
        <v>1</v>
      </c>
    </row>
    <row r="6412" spans="1:3" x14ac:dyDescent="0.25">
      <c r="A6412">
        <v>6406</v>
      </c>
      <c r="B6412" t="s">
        <v>3</v>
      </c>
      <c r="C6412" t="s">
        <v>1</v>
      </c>
    </row>
    <row r="6413" spans="1:3" x14ac:dyDescent="0.25">
      <c r="A6413">
        <v>6407</v>
      </c>
      <c r="B6413" t="s">
        <v>18</v>
      </c>
      <c r="C6413" t="s">
        <v>3</v>
      </c>
    </row>
    <row r="6414" spans="1:3" x14ac:dyDescent="0.25">
      <c r="A6414">
        <v>6408</v>
      </c>
      <c r="B6414" t="s">
        <v>3</v>
      </c>
      <c r="C6414" t="s">
        <v>1</v>
      </c>
    </row>
    <row r="6415" spans="1:3" x14ac:dyDescent="0.25">
      <c r="A6415">
        <v>6409</v>
      </c>
      <c r="B6415" t="s">
        <v>1</v>
      </c>
      <c r="C6415" t="s">
        <v>3</v>
      </c>
    </row>
    <row r="6416" spans="1:3" x14ac:dyDescent="0.25">
      <c r="A6416">
        <v>6410</v>
      </c>
      <c r="B6416" t="s">
        <v>18</v>
      </c>
      <c r="C6416" t="s">
        <v>18</v>
      </c>
    </row>
    <row r="6417" spans="1:3" x14ac:dyDescent="0.25">
      <c r="A6417">
        <v>6411</v>
      </c>
      <c r="B6417" t="s">
        <v>18</v>
      </c>
      <c r="C6417" t="s">
        <v>3</v>
      </c>
    </row>
    <row r="6418" spans="1:3" x14ac:dyDescent="0.25">
      <c r="A6418">
        <v>6412</v>
      </c>
      <c r="B6418" t="s">
        <v>3</v>
      </c>
      <c r="C6418" t="s">
        <v>1</v>
      </c>
    </row>
    <row r="6419" spans="1:3" x14ac:dyDescent="0.25">
      <c r="A6419">
        <v>6413</v>
      </c>
      <c r="B6419" t="s">
        <v>3</v>
      </c>
      <c r="C6419" t="s">
        <v>1</v>
      </c>
    </row>
    <row r="6420" spans="1:3" x14ac:dyDescent="0.25">
      <c r="A6420">
        <v>6414</v>
      </c>
      <c r="B6420" t="s">
        <v>1</v>
      </c>
      <c r="C6420" t="s">
        <v>1</v>
      </c>
    </row>
    <row r="6421" spans="1:3" x14ac:dyDescent="0.25">
      <c r="A6421">
        <v>6415</v>
      </c>
      <c r="B6421" t="s">
        <v>2</v>
      </c>
      <c r="C6421" t="s">
        <v>2</v>
      </c>
    </row>
    <row r="6422" spans="1:3" x14ac:dyDescent="0.25">
      <c r="A6422">
        <v>6416</v>
      </c>
      <c r="B6422" t="s">
        <v>3</v>
      </c>
      <c r="C6422" t="s">
        <v>1</v>
      </c>
    </row>
    <row r="6423" spans="1:3" x14ac:dyDescent="0.25">
      <c r="A6423">
        <v>6417</v>
      </c>
      <c r="B6423" t="s">
        <v>3</v>
      </c>
      <c r="C6423" t="s">
        <v>1</v>
      </c>
    </row>
    <row r="6424" spans="1:3" x14ac:dyDescent="0.25">
      <c r="A6424">
        <v>6418</v>
      </c>
      <c r="B6424" t="s">
        <v>18</v>
      </c>
      <c r="C6424" t="s">
        <v>18</v>
      </c>
    </row>
    <row r="6425" spans="1:3" x14ac:dyDescent="0.25">
      <c r="A6425">
        <v>6419</v>
      </c>
      <c r="B6425" t="s">
        <v>3</v>
      </c>
      <c r="C6425" t="s">
        <v>1</v>
      </c>
    </row>
    <row r="6426" spans="1:3" x14ac:dyDescent="0.25">
      <c r="A6426">
        <v>6420</v>
      </c>
      <c r="B6426" t="s">
        <v>1</v>
      </c>
      <c r="C6426" t="s">
        <v>1</v>
      </c>
    </row>
    <row r="6427" spans="1:3" x14ac:dyDescent="0.25">
      <c r="A6427">
        <v>6421</v>
      </c>
      <c r="B6427" t="s">
        <v>2</v>
      </c>
      <c r="C6427" t="s">
        <v>2</v>
      </c>
    </row>
    <row r="6428" spans="1:3" x14ac:dyDescent="0.25">
      <c r="A6428">
        <v>6422</v>
      </c>
      <c r="B6428" t="s">
        <v>2</v>
      </c>
      <c r="C6428" t="s">
        <v>2</v>
      </c>
    </row>
    <row r="6429" spans="1:3" x14ac:dyDescent="0.25">
      <c r="A6429">
        <v>6423</v>
      </c>
      <c r="B6429" t="s">
        <v>3</v>
      </c>
      <c r="C6429" t="s">
        <v>1</v>
      </c>
    </row>
    <row r="6430" spans="1:3" x14ac:dyDescent="0.25">
      <c r="A6430">
        <v>6424</v>
      </c>
      <c r="B6430" t="s">
        <v>18</v>
      </c>
      <c r="C6430" t="s">
        <v>2</v>
      </c>
    </row>
    <row r="6431" spans="1:3" x14ac:dyDescent="0.25">
      <c r="A6431">
        <v>6425</v>
      </c>
      <c r="B6431" t="s">
        <v>18</v>
      </c>
      <c r="C6431" t="s">
        <v>1</v>
      </c>
    </row>
    <row r="6432" spans="1:3" x14ac:dyDescent="0.25">
      <c r="A6432">
        <v>6426</v>
      </c>
      <c r="B6432" t="s">
        <v>3</v>
      </c>
      <c r="C6432" t="s">
        <v>2</v>
      </c>
    </row>
    <row r="6433" spans="1:3" x14ac:dyDescent="0.25">
      <c r="A6433">
        <v>6427</v>
      </c>
      <c r="B6433" t="s">
        <v>1</v>
      </c>
      <c r="C6433" t="s">
        <v>3</v>
      </c>
    </row>
    <row r="6434" spans="1:3" x14ac:dyDescent="0.25">
      <c r="A6434">
        <v>6428</v>
      </c>
      <c r="B6434" t="s">
        <v>3</v>
      </c>
      <c r="C6434" t="s">
        <v>1</v>
      </c>
    </row>
    <row r="6435" spans="1:3" x14ac:dyDescent="0.25">
      <c r="A6435">
        <v>6429</v>
      </c>
      <c r="B6435" t="s">
        <v>1</v>
      </c>
      <c r="C6435" t="s">
        <v>1</v>
      </c>
    </row>
    <row r="6436" spans="1:3" x14ac:dyDescent="0.25">
      <c r="A6436">
        <v>6430</v>
      </c>
      <c r="B6436" t="s">
        <v>2</v>
      </c>
      <c r="C6436" t="s">
        <v>2</v>
      </c>
    </row>
    <row r="6437" spans="1:3" x14ac:dyDescent="0.25">
      <c r="A6437">
        <v>6431</v>
      </c>
      <c r="B6437" t="s">
        <v>1</v>
      </c>
      <c r="C6437" t="s">
        <v>3</v>
      </c>
    </row>
    <row r="6438" spans="1:3" x14ac:dyDescent="0.25">
      <c r="A6438">
        <v>6432</v>
      </c>
      <c r="B6438" t="s">
        <v>3</v>
      </c>
      <c r="C6438" t="s">
        <v>3</v>
      </c>
    </row>
    <row r="6439" spans="1:3" x14ac:dyDescent="0.25">
      <c r="A6439">
        <v>6433</v>
      </c>
      <c r="B6439" t="s">
        <v>18</v>
      </c>
      <c r="C6439" t="s">
        <v>2</v>
      </c>
    </row>
    <row r="6440" spans="1:3" x14ac:dyDescent="0.25">
      <c r="A6440">
        <v>6434</v>
      </c>
      <c r="B6440" t="s">
        <v>18</v>
      </c>
      <c r="C6440" t="s">
        <v>18</v>
      </c>
    </row>
    <row r="6441" spans="1:3" x14ac:dyDescent="0.25">
      <c r="A6441">
        <v>6435</v>
      </c>
      <c r="B6441" t="s">
        <v>2</v>
      </c>
      <c r="C6441" t="s">
        <v>2</v>
      </c>
    </row>
    <row r="6442" spans="1:3" x14ac:dyDescent="0.25">
      <c r="A6442">
        <v>6436</v>
      </c>
      <c r="B6442" t="s">
        <v>3</v>
      </c>
      <c r="C6442" t="s">
        <v>2</v>
      </c>
    </row>
    <row r="6443" spans="1:3" x14ac:dyDescent="0.25">
      <c r="A6443">
        <v>6437</v>
      </c>
      <c r="B6443" t="s">
        <v>1</v>
      </c>
      <c r="C6443" t="s">
        <v>1</v>
      </c>
    </row>
    <row r="6444" spans="1:3" x14ac:dyDescent="0.25">
      <c r="A6444">
        <v>6438</v>
      </c>
      <c r="B6444" t="s">
        <v>3</v>
      </c>
      <c r="C6444" t="s">
        <v>1</v>
      </c>
    </row>
    <row r="6445" spans="1:3" x14ac:dyDescent="0.25">
      <c r="A6445">
        <v>6439</v>
      </c>
      <c r="B6445" t="s">
        <v>3</v>
      </c>
      <c r="C6445" t="s">
        <v>1</v>
      </c>
    </row>
    <row r="6446" spans="1:3" x14ac:dyDescent="0.25">
      <c r="A6446">
        <v>6440</v>
      </c>
      <c r="B6446" t="s">
        <v>1</v>
      </c>
      <c r="C6446" t="s">
        <v>1</v>
      </c>
    </row>
    <row r="6447" spans="1:3" x14ac:dyDescent="0.25">
      <c r="A6447">
        <v>6441</v>
      </c>
      <c r="B6447" t="s">
        <v>1</v>
      </c>
      <c r="C6447" t="s">
        <v>3</v>
      </c>
    </row>
    <row r="6448" spans="1:3" x14ac:dyDescent="0.25">
      <c r="A6448">
        <v>6442</v>
      </c>
      <c r="B6448" t="s">
        <v>2</v>
      </c>
      <c r="C6448" t="s">
        <v>2</v>
      </c>
    </row>
    <row r="6449" spans="1:3" x14ac:dyDescent="0.25">
      <c r="A6449">
        <v>6443</v>
      </c>
      <c r="B6449" t="s">
        <v>18</v>
      </c>
      <c r="C6449" t="s">
        <v>18</v>
      </c>
    </row>
    <row r="6450" spans="1:3" x14ac:dyDescent="0.25">
      <c r="A6450">
        <v>6444</v>
      </c>
      <c r="B6450" t="s">
        <v>18</v>
      </c>
      <c r="C6450" t="s">
        <v>1</v>
      </c>
    </row>
    <row r="6451" spans="1:3" x14ac:dyDescent="0.25">
      <c r="A6451">
        <v>6445</v>
      </c>
      <c r="B6451" t="s">
        <v>18</v>
      </c>
      <c r="C6451" t="s">
        <v>2</v>
      </c>
    </row>
    <row r="6452" spans="1:3" x14ac:dyDescent="0.25">
      <c r="A6452">
        <v>6446</v>
      </c>
      <c r="B6452" t="s">
        <v>3</v>
      </c>
      <c r="C6452" t="s">
        <v>1</v>
      </c>
    </row>
    <row r="6453" spans="1:3" x14ac:dyDescent="0.25">
      <c r="A6453">
        <v>6447</v>
      </c>
      <c r="B6453" t="s">
        <v>3</v>
      </c>
      <c r="C6453" t="s">
        <v>1</v>
      </c>
    </row>
    <row r="6454" spans="1:3" x14ac:dyDescent="0.25">
      <c r="A6454">
        <v>6448</v>
      </c>
      <c r="B6454" t="s">
        <v>3</v>
      </c>
      <c r="C6454" t="s">
        <v>1</v>
      </c>
    </row>
    <row r="6455" spans="1:3" x14ac:dyDescent="0.25">
      <c r="A6455">
        <v>6449</v>
      </c>
      <c r="B6455" t="s">
        <v>1</v>
      </c>
      <c r="C6455" t="s">
        <v>1</v>
      </c>
    </row>
    <row r="6456" spans="1:3" x14ac:dyDescent="0.25">
      <c r="A6456">
        <v>6450</v>
      </c>
      <c r="B6456" t="s">
        <v>3</v>
      </c>
      <c r="C6456" t="s">
        <v>1</v>
      </c>
    </row>
    <row r="6457" spans="1:3" x14ac:dyDescent="0.25">
      <c r="A6457">
        <v>6451</v>
      </c>
      <c r="B6457" t="s">
        <v>18</v>
      </c>
      <c r="C6457" t="s">
        <v>2</v>
      </c>
    </row>
    <row r="6458" spans="1:3" x14ac:dyDescent="0.25">
      <c r="A6458">
        <v>6452</v>
      </c>
      <c r="B6458" t="s">
        <v>3</v>
      </c>
      <c r="C6458" t="s">
        <v>3</v>
      </c>
    </row>
    <row r="6459" spans="1:3" x14ac:dyDescent="0.25">
      <c r="A6459">
        <v>6453</v>
      </c>
      <c r="B6459" t="s">
        <v>18</v>
      </c>
      <c r="C6459" t="s">
        <v>3</v>
      </c>
    </row>
    <row r="6460" spans="1:3" x14ac:dyDescent="0.25">
      <c r="A6460">
        <v>6454</v>
      </c>
      <c r="B6460" t="s">
        <v>2</v>
      </c>
      <c r="C6460" t="s">
        <v>2</v>
      </c>
    </row>
    <row r="6461" spans="1:3" x14ac:dyDescent="0.25">
      <c r="A6461">
        <v>6455</v>
      </c>
      <c r="B6461" t="s">
        <v>18</v>
      </c>
      <c r="C6461" t="s">
        <v>2</v>
      </c>
    </row>
    <row r="6462" spans="1:3" x14ac:dyDescent="0.25">
      <c r="A6462">
        <v>6456</v>
      </c>
      <c r="B6462" t="s">
        <v>3</v>
      </c>
      <c r="C6462" t="s">
        <v>3</v>
      </c>
    </row>
    <row r="6463" spans="1:3" x14ac:dyDescent="0.25">
      <c r="A6463">
        <v>6457</v>
      </c>
      <c r="B6463" t="s">
        <v>3</v>
      </c>
      <c r="C6463" t="s">
        <v>1</v>
      </c>
    </row>
    <row r="6464" spans="1:3" x14ac:dyDescent="0.25">
      <c r="A6464">
        <v>6458</v>
      </c>
      <c r="B6464" t="s">
        <v>2</v>
      </c>
      <c r="C6464" t="s">
        <v>2</v>
      </c>
    </row>
    <row r="6465" spans="1:3" x14ac:dyDescent="0.25">
      <c r="A6465">
        <v>6459</v>
      </c>
      <c r="B6465" t="s">
        <v>2</v>
      </c>
      <c r="C6465" t="s">
        <v>2</v>
      </c>
    </row>
    <row r="6466" spans="1:3" x14ac:dyDescent="0.25">
      <c r="A6466">
        <v>6460</v>
      </c>
      <c r="B6466" t="s">
        <v>2</v>
      </c>
      <c r="C6466" t="s">
        <v>2</v>
      </c>
    </row>
    <row r="6467" spans="1:3" x14ac:dyDescent="0.25">
      <c r="A6467">
        <v>6461</v>
      </c>
      <c r="B6467" t="s">
        <v>18</v>
      </c>
      <c r="C6467" t="s">
        <v>18</v>
      </c>
    </row>
    <row r="6468" spans="1:3" x14ac:dyDescent="0.25">
      <c r="A6468">
        <v>6462</v>
      </c>
      <c r="B6468" t="s">
        <v>3</v>
      </c>
      <c r="C6468" t="s">
        <v>1</v>
      </c>
    </row>
    <row r="6469" spans="1:3" x14ac:dyDescent="0.25">
      <c r="A6469">
        <v>6463</v>
      </c>
      <c r="B6469" t="s">
        <v>3</v>
      </c>
      <c r="C6469" t="s">
        <v>1</v>
      </c>
    </row>
    <row r="6470" spans="1:3" x14ac:dyDescent="0.25">
      <c r="A6470">
        <v>6464</v>
      </c>
      <c r="B6470" t="s">
        <v>3</v>
      </c>
      <c r="C6470" t="s">
        <v>1</v>
      </c>
    </row>
    <row r="6471" spans="1:3" x14ac:dyDescent="0.25">
      <c r="A6471">
        <v>6465</v>
      </c>
      <c r="B6471" t="s">
        <v>2</v>
      </c>
      <c r="C6471" t="s">
        <v>2</v>
      </c>
    </row>
    <row r="6472" spans="1:3" x14ac:dyDescent="0.25">
      <c r="A6472">
        <v>6466</v>
      </c>
      <c r="B6472" t="s">
        <v>18</v>
      </c>
      <c r="C6472" t="s">
        <v>1</v>
      </c>
    </row>
    <row r="6473" spans="1:3" x14ac:dyDescent="0.25">
      <c r="A6473">
        <v>6467</v>
      </c>
      <c r="B6473" t="s">
        <v>1</v>
      </c>
      <c r="C6473" t="s">
        <v>1</v>
      </c>
    </row>
    <row r="6474" spans="1:3" x14ac:dyDescent="0.25">
      <c r="A6474">
        <v>6468</v>
      </c>
      <c r="B6474" t="s">
        <v>1</v>
      </c>
      <c r="C6474" t="s">
        <v>3</v>
      </c>
    </row>
    <row r="6475" spans="1:3" x14ac:dyDescent="0.25">
      <c r="A6475">
        <v>6469</v>
      </c>
      <c r="B6475" t="s">
        <v>18</v>
      </c>
      <c r="C6475" t="s">
        <v>2</v>
      </c>
    </row>
    <row r="6476" spans="1:3" x14ac:dyDescent="0.25">
      <c r="A6476">
        <v>6470</v>
      </c>
      <c r="B6476" t="s">
        <v>2</v>
      </c>
      <c r="C6476" t="s">
        <v>2</v>
      </c>
    </row>
    <row r="6477" spans="1:3" x14ac:dyDescent="0.25">
      <c r="A6477">
        <v>6471</v>
      </c>
      <c r="B6477" t="s">
        <v>3</v>
      </c>
      <c r="C6477" t="s">
        <v>3</v>
      </c>
    </row>
    <row r="6478" spans="1:3" x14ac:dyDescent="0.25">
      <c r="A6478">
        <v>6472</v>
      </c>
      <c r="B6478" t="s">
        <v>3</v>
      </c>
      <c r="C6478" t="s">
        <v>1</v>
      </c>
    </row>
    <row r="6479" spans="1:3" x14ac:dyDescent="0.25">
      <c r="A6479">
        <v>6473</v>
      </c>
      <c r="B6479" t="s">
        <v>3</v>
      </c>
      <c r="C6479" t="s">
        <v>1</v>
      </c>
    </row>
    <row r="6480" spans="1:3" x14ac:dyDescent="0.25">
      <c r="A6480">
        <v>6474</v>
      </c>
      <c r="B6480" t="s">
        <v>1</v>
      </c>
      <c r="C6480" t="s">
        <v>1</v>
      </c>
    </row>
    <row r="6481" spans="1:3" x14ac:dyDescent="0.25">
      <c r="A6481">
        <v>6475</v>
      </c>
      <c r="B6481" t="s">
        <v>18</v>
      </c>
      <c r="C6481" t="s">
        <v>18</v>
      </c>
    </row>
    <row r="6482" spans="1:3" x14ac:dyDescent="0.25">
      <c r="A6482">
        <v>6476</v>
      </c>
      <c r="B6482" t="s">
        <v>18</v>
      </c>
      <c r="C6482" t="s">
        <v>18</v>
      </c>
    </row>
    <row r="6483" spans="1:3" x14ac:dyDescent="0.25">
      <c r="A6483">
        <v>6477</v>
      </c>
      <c r="B6483" t="s">
        <v>1</v>
      </c>
      <c r="C6483" t="s">
        <v>3</v>
      </c>
    </row>
    <row r="6484" spans="1:3" x14ac:dyDescent="0.25">
      <c r="A6484">
        <v>6478</v>
      </c>
      <c r="B6484" t="s">
        <v>3</v>
      </c>
      <c r="C6484" t="s">
        <v>18</v>
      </c>
    </row>
    <row r="6485" spans="1:3" x14ac:dyDescent="0.25">
      <c r="A6485">
        <v>6479</v>
      </c>
      <c r="B6485" t="s">
        <v>3</v>
      </c>
      <c r="C6485" t="s">
        <v>1</v>
      </c>
    </row>
    <row r="6486" spans="1:3" x14ac:dyDescent="0.25">
      <c r="A6486">
        <v>6480</v>
      </c>
      <c r="B6486" t="s">
        <v>18</v>
      </c>
      <c r="C6486" t="s">
        <v>2</v>
      </c>
    </row>
    <row r="6487" spans="1:3" x14ac:dyDescent="0.25">
      <c r="A6487">
        <v>6481</v>
      </c>
      <c r="B6487" t="s">
        <v>1</v>
      </c>
      <c r="C6487" t="s">
        <v>1</v>
      </c>
    </row>
    <row r="6488" spans="1:3" x14ac:dyDescent="0.25">
      <c r="A6488">
        <v>6482</v>
      </c>
      <c r="B6488" t="s">
        <v>3</v>
      </c>
      <c r="C6488" t="s">
        <v>1</v>
      </c>
    </row>
    <row r="6489" spans="1:3" x14ac:dyDescent="0.25">
      <c r="A6489">
        <v>6483</v>
      </c>
      <c r="B6489" t="s">
        <v>3</v>
      </c>
      <c r="C6489" t="s">
        <v>3</v>
      </c>
    </row>
    <row r="6490" spans="1:3" x14ac:dyDescent="0.25">
      <c r="A6490">
        <v>6484</v>
      </c>
      <c r="B6490" t="s">
        <v>1</v>
      </c>
      <c r="C6490" t="s">
        <v>3</v>
      </c>
    </row>
    <row r="6491" spans="1:3" x14ac:dyDescent="0.25">
      <c r="A6491">
        <v>6485</v>
      </c>
      <c r="B6491" t="s">
        <v>18</v>
      </c>
      <c r="C6491" t="s">
        <v>18</v>
      </c>
    </row>
    <row r="6492" spans="1:3" x14ac:dyDescent="0.25">
      <c r="A6492">
        <v>6486</v>
      </c>
      <c r="B6492" t="s">
        <v>2</v>
      </c>
      <c r="C6492" t="s">
        <v>2</v>
      </c>
    </row>
    <row r="6493" spans="1:3" x14ac:dyDescent="0.25">
      <c r="A6493">
        <v>6487</v>
      </c>
      <c r="B6493" t="s">
        <v>1</v>
      </c>
      <c r="C6493" t="s">
        <v>1</v>
      </c>
    </row>
    <row r="6494" spans="1:3" x14ac:dyDescent="0.25">
      <c r="A6494">
        <v>6488</v>
      </c>
      <c r="B6494" t="s">
        <v>18</v>
      </c>
      <c r="C6494" t="s">
        <v>18</v>
      </c>
    </row>
    <row r="6495" spans="1:3" x14ac:dyDescent="0.25">
      <c r="A6495">
        <v>6489</v>
      </c>
      <c r="B6495" t="s">
        <v>2</v>
      </c>
      <c r="C6495" t="s">
        <v>2</v>
      </c>
    </row>
    <row r="6496" spans="1:3" x14ac:dyDescent="0.25">
      <c r="A6496">
        <v>6490</v>
      </c>
      <c r="B6496" t="s">
        <v>3</v>
      </c>
      <c r="C6496" t="s">
        <v>1</v>
      </c>
    </row>
    <row r="6497" spans="1:3" x14ac:dyDescent="0.25">
      <c r="A6497">
        <v>6491</v>
      </c>
      <c r="B6497" t="s">
        <v>1</v>
      </c>
      <c r="C6497" t="s">
        <v>1</v>
      </c>
    </row>
    <row r="6498" spans="1:3" x14ac:dyDescent="0.25">
      <c r="A6498">
        <v>6492</v>
      </c>
      <c r="B6498" t="s">
        <v>18</v>
      </c>
      <c r="C6498" t="s">
        <v>3</v>
      </c>
    </row>
    <row r="6499" spans="1:3" x14ac:dyDescent="0.25">
      <c r="A6499">
        <v>6493</v>
      </c>
      <c r="B6499" t="s">
        <v>3</v>
      </c>
      <c r="C6499" t="s">
        <v>3</v>
      </c>
    </row>
    <row r="6500" spans="1:3" x14ac:dyDescent="0.25">
      <c r="A6500">
        <v>6494</v>
      </c>
      <c r="B6500" t="s">
        <v>3</v>
      </c>
      <c r="C6500" t="s">
        <v>1</v>
      </c>
    </row>
    <row r="6501" spans="1:3" x14ac:dyDescent="0.25">
      <c r="A6501">
        <v>6495</v>
      </c>
      <c r="B6501" t="s">
        <v>3</v>
      </c>
      <c r="C6501" t="s">
        <v>1</v>
      </c>
    </row>
    <row r="6502" spans="1:3" x14ac:dyDescent="0.25">
      <c r="A6502">
        <v>6496</v>
      </c>
      <c r="B6502" t="s">
        <v>18</v>
      </c>
      <c r="C6502" t="s">
        <v>2</v>
      </c>
    </row>
    <row r="6503" spans="1:3" x14ac:dyDescent="0.25">
      <c r="A6503">
        <v>6497</v>
      </c>
      <c r="B6503" t="s">
        <v>2</v>
      </c>
      <c r="C6503" t="s">
        <v>2</v>
      </c>
    </row>
    <row r="6504" spans="1:3" x14ac:dyDescent="0.25">
      <c r="A6504">
        <v>6498</v>
      </c>
      <c r="B6504" t="s">
        <v>18</v>
      </c>
      <c r="C6504" t="s">
        <v>1</v>
      </c>
    </row>
    <row r="6505" spans="1:3" x14ac:dyDescent="0.25">
      <c r="A6505">
        <v>6499</v>
      </c>
      <c r="B6505" t="s">
        <v>18</v>
      </c>
      <c r="C6505" t="s">
        <v>2</v>
      </c>
    </row>
    <row r="6506" spans="1:3" x14ac:dyDescent="0.25">
      <c r="A6506">
        <v>6500</v>
      </c>
      <c r="B6506" t="s">
        <v>1</v>
      </c>
      <c r="C6506" t="s">
        <v>1</v>
      </c>
    </row>
    <row r="6507" spans="1:3" x14ac:dyDescent="0.25">
      <c r="A6507">
        <v>6501</v>
      </c>
      <c r="B6507" t="s">
        <v>18</v>
      </c>
      <c r="C6507" t="s">
        <v>18</v>
      </c>
    </row>
    <row r="6508" spans="1:3" x14ac:dyDescent="0.25">
      <c r="A6508">
        <v>6502</v>
      </c>
      <c r="B6508" t="s">
        <v>1</v>
      </c>
      <c r="C6508" t="s">
        <v>1</v>
      </c>
    </row>
    <row r="6509" spans="1:3" x14ac:dyDescent="0.25">
      <c r="A6509">
        <v>6503</v>
      </c>
      <c r="B6509" t="s">
        <v>2</v>
      </c>
      <c r="C6509" t="s">
        <v>2</v>
      </c>
    </row>
    <row r="6510" spans="1:3" x14ac:dyDescent="0.25">
      <c r="A6510">
        <v>6504</v>
      </c>
      <c r="B6510" t="s">
        <v>18</v>
      </c>
      <c r="C6510" t="s">
        <v>18</v>
      </c>
    </row>
    <row r="6511" spans="1:3" x14ac:dyDescent="0.25">
      <c r="A6511">
        <v>6505</v>
      </c>
      <c r="B6511" t="s">
        <v>3</v>
      </c>
      <c r="C6511" t="s">
        <v>1</v>
      </c>
    </row>
    <row r="6512" spans="1:3" x14ac:dyDescent="0.25">
      <c r="A6512">
        <v>6506</v>
      </c>
      <c r="B6512" t="s">
        <v>2</v>
      </c>
      <c r="C6512" t="s">
        <v>2</v>
      </c>
    </row>
    <row r="6513" spans="1:3" x14ac:dyDescent="0.25">
      <c r="A6513">
        <v>6507</v>
      </c>
      <c r="B6513" t="s">
        <v>2</v>
      </c>
      <c r="C6513" t="s">
        <v>2</v>
      </c>
    </row>
    <row r="6514" spans="1:3" x14ac:dyDescent="0.25">
      <c r="A6514">
        <v>6508</v>
      </c>
      <c r="B6514" t="s">
        <v>18</v>
      </c>
      <c r="C6514" t="s">
        <v>18</v>
      </c>
    </row>
    <row r="6515" spans="1:3" x14ac:dyDescent="0.25">
      <c r="A6515">
        <v>6509</v>
      </c>
      <c r="B6515" t="s">
        <v>18</v>
      </c>
      <c r="C6515" t="s">
        <v>2</v>
      </c>
    </row>
    <row r="6516" spans="1:3" x14ac:dyDescent="0.25">
      <c r="A6516">
        <v>6510</v>
      </c>
      <c r="B6516" t="s">
        <v>3</v>
      </c>
      <c r="C6516" t="s">
        <v>18</v>
      </c>
    </row>
    <row r="6517" spans="1:3" x14ac:dyDescent="0.25">
      <c r="A6517">
        <v>6511</v>
      </c>
      <c r="B6517" t="s">
        <v>3</v>
      </c>
      <c r="C6517" t="s">
        <v>1</v>
      </c>
    </row>
    <row r="6518" spans="1:3" x14ac:dyDescent="0.25">
      <c r="A6518">
        <v>6512</v>
      </c>
      <c r="B6518" t="s">
        <v>2</v>
      </c>
      <c r="C6518" t="s">
        <v>2</v>
      </c>
    </row>
    <row r="6519" spans="1:3" x14ac:dyDescent="0.25">
      <c r="A6519">
        <v>6513</v>
      </c>
      <c r="B6519" t="s">
        <v>1</v>
      </c>
      <c r="C6519" t="s">
        <v>1</v>
      </c>
    </row>
    <row r="6520" spans="1:3" x14ac:dyDescent="0.25">
      <c r="A6520">
        <v>6514</v>
      </c>
      <c r="B6520" t="s">
        <v>2</v>
      </c>
      <c r="C6520" t="s">
        <v>2</v>
      </c>
    </row>
    <row r="6521" spans="1:3" x14ac:dyDescent="0.25">
      <c r="A6521">
        <v>6515</v>
      </c>
      <c r="B6521" t="s">
        <v>18</v>
      </c>
      <c r="C6521" t="s">
        <v>18</v>
      </c>
    </row>
    <row r="6522" spans="1:3" x14ac:dyDescent="0.25">
      <c r="A6522">
        <v>6516</v>
      </c>
      <c r="B6522" t="s">
        <v>18</v>
      </c>
      <c r="C6522" t="s">
        <v>1</v>
      </c>
    </row>
    <row r="6523" spans="1:3" x14ac:dyDescent="0.25">
      <c r="A6523">
        <v>6517</v>
      </c>
      <c r="B6523" t="s">
        <v>2</v>
      </c>
      <c r="C6523" t="s">
        <v>2</v>
      </c>
    </row>
    <row r="6524" spans="1:3" x14ac:dyDescent="0.25">
      <c r="A6524">
        <v>6518</v>
      </c>
      <c r="B6524" t="s">
        <v>2</v>
      </c>
      <c r="C6524" t="s">
        <v>2</v>
      </c>
    </row>
    <row r="6525" spans="1:3" x14ac:dyDescent="0.25">
      <c r="A6525">
        <v>6519</v>
      </c>
      <c r="B6525" t="s">
        <v>3</v>
      </c>
      <c r="C6525" t="s">
        <v>1</v>
      </c>
    </row>
    <row r="6526" spans="1:3" x14ac:dyDescent="0.25">
      <c r="A6526">
        <v>6520</v>
      </c>
      <c r="B6526" t="s">
        <v>3</v>
      </c>
      <c r="C6526" t="s">
        <v>3</v>
      </c>
    </row>
    <row r="6527" spans="1:3" x14ac:dyDescent="0.25">
      <c r="A6527">
        <v>6521</v>
      </c>
      <c r="B6527" t="s">
        <v>18</v>
      </c>
      <c r="C6527" t="s">
        <v>2</v>
      </c>
    </row>
    <row r="6528" spans="1:3" x14ac:dyDescent="0.25">
      <c r="A6528">
        <v>6522</v>
      </c>
      <c r="B6528" t="s">
        <v>2</v>
      </c>
      <c r="C6528" t="s">
        <v>2</v>
      </c>
    </row>
    <row r="6529" spans="1:3" x14ac:dyDescent="0.25">
      <c r="A6529">
        <v>6523</v>
      </c>
      <c r="B6529" t="s">
        <v>2</v>
      </c>
      <c r="C6529" t="s">
        <v>2</v>
      </c>
    </row>
    <row r="6530" spans="1:3" x14ac:dyDescent="0.25">
      <c r="A6530">
        <v>6524</v>
      </c>
      <c r="B6530" t="s">
        <v>2</v>
      </c>
      <c r="C6530" t="s">
        <v>2</v>
      </c>
    </row>
    <row r="6531" spans="1:3" x14ac:dyDescent="0.25">
      <c r="A6531">
        <v>6525</v>
      </c>
      <c r="B6531" t="s">
        <v>1</v>
      </c>
      <c r="C6531" t="s">
        <v>3</v>
      </c>
    </row>
    <row r="6532" spans="1:3" x14ac:dyDescent="0.25">
      <c r="A6532">
        <v>6526</v>
      </c>
      <c r="B6532" t="s">
        <v>1</v>
      </c>
      <c r="C6532" t="s">
        <v>1</v>
      </c>
    </row>
    <row r="6533" spans="1:3" x14ac:dyDescent="0.25">
      <c r="A6533">
        <v>6527</v>
      </c>
      <c r="B6533" t="s">
        <v>2</v>
      </c>
      <c r="C6533" t="s">
        <v>2</v>
      </c>
    </row>
    <row r="6534" spans="1:3" x14ac:dyDescent="0.25">
      <c r="A6534">
        <v>6528</v>
      </c>
      <c r="B6534" t="s">
        <v>2</v>
      </c>
      <c r="C6534" t="s">
        <v>2</v>
      </c>
    </row>
    <row r="6535" spans="1:3" x14ac:dyDescent="0.25">
      <c r="A6535">
        <v>6529</v>
      </c>
      <c r="B6535" t="s">
        <v>2</v>
      </c>
      <c r="C6535" t="s">
        <v>2</v>
      </c>
    </row>
    <row r="6536" spans="1:3" x14ac:dyDescent="0.25">
      <c r="A6536">
        <v>6530</v>
      </c>
      <c r="B6536" t="s">
        <v>2</v>
      </c>
      <c r="C6536" t="s">
        <v>2</v>
      </c>
    </row>
    <row r="6537" spans="1:3" x14ac:dyDescent="0.25">
      <c r="A6537">
        <v>6531</v>
      </c>
      <c r="B6537" t="s">
        <v>3</v>
      </c>
      <c r="C6537" t="s">
        <v>1</v>
      </c>
    </row>
    <row r="6538" spans="1:3" x14ac:dyDescent="0.25">
      <c r="A6538">
        <v>6532</v>
      </c>
      <c r="B6538" t="s">
        <v>2</v>
      </c>
      <c r="C6538" t="s">
        <v>2</v>
      </c>
    </row>
    <row r="6539" spans="1:3" x14ac:dyDescent="0.25">
      <c r="A6539">
        <v>6533</v>
      </c>
      <c r="B6539" t="s">
        <v>18</v>
      </c>
      <c r="C6539" t="s">
        <v>3</v>
      </c>
    </row>
    <row r="6540" spans="1:3" x14ac:dyDescent="0.25">
      <c r="A6540">
        <v>6534</v>
      </c>
      <c r="B6540" t="s">
        <v>2</v>
      </c>
      <c r="C6540" t="s">
        <v>2</v>
      </c>
    </row>
    <row r="6541" spans="1:3" x14ac:dyDescent="0.25">
      <c r="A6541">
        <v>6535</v>
      </c>
      <c r="B6541" t="s">
        <v>1</v>
      </c>
      <c r="C6541" t="s">
        <v>3</v>
      </c>
    </row>
    <row r="6542" spans="1:3" x14ac:dyDescent="0.25">
      <c r="A6542">
        <v>6536</v>
      </c>
      <c r="B6542" t="s">
        <v>2</v>
      </c>
      <c r="C6542" t="s">
        <v>2</v>
      </c>
    </row>
    <row r="6543" spans="1:3" x14ac:dyDescent="0.25">
      <c r="A6543">
        <v>6537</v>
      </c>
      <c r="B6543" t="s">
        <v>18</v>
      </c>
      <c r="C6543" t="s">
        <v>2</v>
      </c>
    </row>
    <row r="6544" spans="1:3" x14ac:dyDescent="0.25">
      <c r="A6544">
        <v>6538</v>
      </c>
      <c r="B6544" t="s">
        <v>3</v>
      </c>
      <c r="C6544" t="s">
        <v>1</v>
      </c>
    </row>
    <row r="6545" spans="1:3" x14ac:dyDescent="0.25">
      <c r="A6545">
        <v>6539</v>
      </c>
      <c r="B6545" t="s">
        <v>3</v>
      </c>
      <c r="C6545" t="s">
        <v>1</v>
      </c>
    </row>
    <row r="6546" spans="1:3" x14ac:dyDescent="0.25">
      <c r="A6546">
        <v>6540</v>
      </c>
      <c r="B6546" t="s">
        <v>3</v>
      </c>
      <c r="C6546" t="s">
        <v>2</v>
      </c>
    </row>
    <row r="6547" spans="1:3" x14ac:dyDescent="0.25">
      <c r="A6547">
        <v>6541</v>
      </c>
      <c r="B6547" t="s">
        <v>2</v>
      </c>
      <c r="C6547" t="s">
        <v>2</v>
      </c>
    </row>
    <row r="6548" spans="1:3" x14ac:dyDescent="0.25">
      <c r="A6548">
        <v>6542</v>
      </c>
      <c r="B6548" t="s">
        <v>3</v>
      </c>
      <c r="C6548" t="s">
        <v>3</v>
      </c>
    </row>
    <row r="6549" spans="1:3" x14ac:dyDescent="0.25">
      <c r="A6549">
        <v>6543</v>
      </c>
      <c r="B6549" t="s">
        <v>18</v>
      </c>
      <c r="C6549" t="s">
        <v>2</v>
      </c>
    </row>
    <row r="6550" spans="1:3" x14ac:dyDescent="0.25">
      <c r="A6550">
        <v>6544</v>
      </c>
      <c r="B6550" t="s">
        <v>3</v>
      </c>
      <c r="C6550" t="s">
        <v>18</v>
      </c>
    </row>
    <row r="6551" spans="1:3" x14ac:dyDescent="0.25">
      <c r="A6551">
        <v>6545</v>
      </c>
      <c r="B6551" t="s">
        <v>1</v>
      </c>
      <c r="C6551" t="s">
        <v>1</v>
      </c>
    </row>
    <row r="6552" spans="1:3" x14ac:dyDescent="0.25">
      <c r="A6552">
        <v>6546</v>
      </c>
      <c r="B6552" t="s">
        <v>3</v>
      </c>
      <c r="C6552" t="s">
        <v>18</v>
      </c>
    </row>
    <row r="6553" spans="1:3" x14ac:dyDescent="0.25">
      <c r="A6553">
        <v>6547</v>
      </c>
      <c r="B6553" t="s">
        <v>2</v>
      </c>
      <c r="C6553" t="s">
        <v>2</v>
      </c>
    </row>
    <row r="6554" spans="1:3" x14ac:dyDescent="0.25">
      <c r="A6554">
        <v>6548</v>
      </c>
      <c r="B6554" t="s">
        <v>2</v>
      </c>
      <c r="C6554" t="s">
        <v>2</v>
      </c>
    </row>
    <row r="6555" spans="1:3" x14ac:dyDescent="0.25">
      <c r="A6555">
        <v>6549</v>
      </c>
      <c r="B6555" t="s">
        <v>18</v>
      </c>
      <c r="C6555" t="s">
        <v>1</v>
      </c>
    </row>
    <row r="6556" spans="1:3" x14ac:dyDescent="0.25">
      <c r="A6556">
        <v>6550</v>
      </c>
      <c r="B6556" t="s">
        <v>18</v>
      </c>
      <c r="C6556" t="s">
        <v>3</v>
      </c>
    </row>
    <row r="6557" spans="1:3" x14ac:dyDescent="0.25">
      <c r="A6557">
        <v>6551</v>
      </c>
      <c r="B6557" t="s">
        <v>2</v>
      </c>
      <c r="C6557" t="s">
        <v>2</v>
      </c>
    </row>
    <row r="6558" spans="1:3" x14ac:dyDescent="0.25">
      <c r="A6558">
        <v>6552</v>
      </c>
      <c r="B6558" t="s">
        <v>1</v>
      </c>
      <c r="C6558" t="s">
        <v>1</v>
      </c>
    </row>
    <row r="6559" spans="1:3" x14ac:dyDescent="0.25">
      <c r="A6559">
        <v>6553</v>
      </c>
      <c r="B6559" t="s">
        <v>18</v>
      </c>
      <c r="C6559" t="s">
        <v>2</v>
      </c>
    </row>
    <row r="6560" spans="1:3" x14ac:dyDescent="0.25">
      <c r="A6560">
        <v>6554</v>
      </c>
      <c r="B6560" t="s">
        <v>2</v>
      </c>
      <c r="C6560" t="s">
        <v>2</v>
      </c>
    </row>
    <row r="6561" spans="1:3" x14ac:dyDescent="0.25">
      <c r="A6561">
        <v>6555</v>
      </c>
      <c r="B6561" t="s">
        <v>3</v>
      </c>
      <c r="C6561" t="s">
        <v>1</v>
      </c>
    </row>
    <row r="6562" spans="1:3" x14ac:dyDescent="0.25">
      <c r="A6562">
        <v>6556</v>
      </c>
      <c r="B6562" t="s">
        <v>18</v>
      </c>
      <c r="C6562" t="s">
        <v>3</v>
      </c>
    </row>
    <row r="6563" spans="1:3" x14ac:dyDescent="0.25">
      <c r="A6563">
        <v>6557</v>
      </c>
      <c r="B6563" t="s">
        <v>18</v>
      </c>
      <c r="C6563" t="s">
        <v>2</v>
      </c>
    </row>
    <row r="6564" spans="1:3" x14ac:dyDescent="0.25">
      <c r="A6564">
        <v>6558</v>
      </c>
      <c r="B6564" t="s">
        <v>3</v>
      </c>
      <c r="C6564" t="s">
        <v>1</v>
      </c>
    </row>
    <row r="6565" spans="1:3" x14ac:dyDescent="0.25">
      <c r="A6565">
        <v>6559</v>
      </c>
      <c r="B6565" t="s">
        <v>18</v>
      </c>
      <c r="C6565" t="s">
        <v>1</v>
      </c>
    </row>
    <row r="6566" spans="1:3" x14ac:dyDescent="0.25">
      <c r="A6566">
        <v>6560</v>
      </c>
      <c r="B6566" t="s">
        <v>1</v>
      </c>
      <c r="C6566" t="s">
        <v>1</v>
      </c>
    </row>
    <row r="6567" spans="1:3" x14ac:dyDescent="0.25">
      <c r="A6567">
        <v>6561</v>
      </c>
      <c r="B6567" t="s">
        <v>18</v>
      </c>
      <c r="C6567" t="s">
        <v>2</v>
      </c>
    </row>
    <row r="6568" spans="1:3" x14ac:dyDescent="0.25">
      <c r="A6568">
        <v>6562</v>
      </c>
      <c r="B6568" t="s">
        <v>3</v>
      </c>
      <c r="C6568" t="s">
        <v>2</v>
      </c>
    </row>
    <row r="6569" spans="1:3" x14ac:dyDescent="0.25">
      <c r="A6569">
        <v>6563</v>
      </c>
      <c r="B6569" t="s">
        <v>3</v>
      </c>
      <c r="C6569" t="s">
        <v>18</v>
      </c>
    </row>
    <row r="6570" spans="1:3" x14ac:dyDescent="0.25">
      <c r="A6570">
        <v>6564</v>
      </c>
      <c r="B6570" t="s">
        <v>1</v>
      </c>
      <c r="C6570" t="s">
        <v>1</v>
      </c>
    </row>
    <row r="6571" spans="1:3" x14ac:dyDescent="0.25">
      <c r="A6571">
        <v>6565</v>
      </c>
      <c r="B6571" t="s">
        <v>1</v>
      </c>
      <c r="C6571" t="s">
        <v>1</v>
      </c>
    </row>
    <row r="6572" spans="1:3" x14ac:dyDescent="0.25">
      <c r="A6572">
        <v>6566</v>
      </c>
      <c r="B6572" t="s">
        <v>18</v>
      </c>
      <c r="C6572" t="s">
        <v>3</v>
      </c>
    </row>
    <row r="6573" spans="1:3" x14ac:dyDescent="0.25">
      <c r="A6573">
        <v>6567</v>
      </c>
      <c r="B6573" t="s">
        <v>3</v>
      </c>
      <c r="C6573" t="s">
        <v>1</v>
      </c>
    </row>
    <row r="6574" spans="1:3" x14ac:dyDescent="0.25">
      <c r="A6574">
        <v>6568</v>
      </c>
      <c r="B6574" t="s">
        <v>1</v>
      </c>
      <c r="C6574" t="s">
        <v>18</v>
      </c>
    </row>
    <row r="6575" spans="1:3" x14ac:dyDescent="0.25">
      <c r="A6575">
        <v>6569</v>
      </c>
      <c r="B6575" t="s">
        <v>1</v>
      </c>
      <c r="C6575" t="s">
        <v>1</v>
      </c>
    </row>
    <row r="6576" spans="1:3" x14ac:dyDescent="0.25">
      <c r="A6576">
        <v>6570</v>
      </c>
      <c r="B6576" t="s">
        <v>2</v>
      </c>
      <c r="C6576" t="s">
        <v>2</v>
      </c>
    </row>
    <row r="6577" spans="1:3" x14ac:dyDescent="0.25">
      <c r="A6577">
        <v>6571</v>
      </c>
      <c r="B6577" t="s">
        <v>2</v>
      </c>
      <c r="C6577" t="s">
        <v>2</v>
      </c>
    </row>
    <row r="6578" spans="1:3" x14ac:dyDescent="0.25">
      <c r="A6578">
        <v>6572</v>
      </c>
      <c r="B6578" t="s">
        <v>3</v>
      </c>
      <c r="C6578" t="s">
        <v>1</v>
      </c>
    </row>
    <row r="6579" spans="1:3" x14ac:dyDescent="0.25">
      <c r="A6579">
        <v>6573</v>
      </c>
      <c r="B6579" t="s">
        <v>18</v>
      </c>
      <c r="C6579" t="s">
        <v>18</v>
      </c>
    </row>
    <row r="6580" spans="1:3" x14ac:dyDescent="0.25">
      <c r="A6580">
        <v>6574</v>
      </c>
      <c r="B6580" t="s">
        <v>1</v>
      </c>
      <c r="C6580" t="s">
        <v>1</v>
      </c>
    </row>
    <row r="6581" spans="1:3" x14ac:dyDescent="0.25">
      <c r="A6581">
        <v>6575</v>
      </c>
      <c r="B6581" t="s">
        <v>2</v>
      </c>
      <c r="C6581" t="s">
        <v>2</v>
      </c>
    </row>
    <row r="6582" spans="1:3" x14ac:dyDescent="0.25">
      <c r="A6582">
        <v>6576</v>
      </c>
      <c r="B6582" t="s">
        <v>1</v>
      </c>
      <c r="C6582" t="s">
        <v>1</v>
      </c>
    </row>
    <row r="6583" spans="1:3" x14ac:dyDescent="0.25">
      <c r="A6583">
        <v>6577</v>
      </c>
      <c r="B6583" t="s">
        <v>18</v>
      </c>
      <c r="C6583" t="s">
        <v>2</v>
      </c>
    </row>
    <row r="6584" spans="1:3" x14ac:dyDescent="0.25">
      <c r="A6584">
        <v>6578</v>
      </c>
      <c r="B6584" t="s">
        <v>2</v>
      </c>
      <c r="C6584" t="s">
        <v>2</v>
      </c>
    </row>
    <row r="6585" spans="1:3" x14ac:dyDescent="0.25">
      <c r="A6585">
        <v>6579</v>
      </c>
      <c r="B6585" t="s">
        <v>1</v>
      </c>
      <c r="C6585" t="s">
        <v>1</v>
      </c>
    </row>
    <row r="6586" spans="1:3" x14ac:dyDescent="0.25">
      <c r="A6586">
        <v>6580</v>
      </c>
      <c r="B6586" t="s">
        <v>2</v>
      </c>
      <c r="C6586" t="s">
        <v>2</v>
      </c>
    </row>
    <row r="6587" spans="1:3" x14ac:dyDescent="0.25">
      <c r="A6587">
        <v>6581</v>
      </c>
      <c r="B6587" t="s">
        <v>2</v>
      </c>
      <c r="C6587" t="s">
        <v>2</v>
      </c>
    </row>
    <row r="6588" spans="1:3" x14ac:dyDescent="0.25">
      <c r="A6588">
        <v>6582</v>
      </c>
      <c r="B6588" t="s">
        <v>18</v>
      </c>
      <c r="C6588" t="s">
        <v>2</v>
      </c>
    </row>
    <row r="6589" spans="1:3" x14ac:dyDescent="0.25">
      <c r="A6589">
        <v>6583</v>
      </c>
      <c r="B6589" t="s">
        <v>2</v>
      </c>
      <c r="C6589" t="s">
        <v>2</v>
      </c>
    </row>
    <row r="6590" spans="1:3" x14ac:dyDescent="0.25">
      <c r="A6590">
        <v>6584</v>
      </c>
      <c r="B6590" t="s">
        <v>18</v>
      </c>
      <c r="C6590" t="s">
        <v>1</v>
      </c>
    </row>
    <row r="6591" spans="1:3" x14ac:dyDescent="0.25">
      <c r="A6591">
        <v>6585</v>
      </c>
      <c r="B6591" t="s">
        <v>1</v>
      </c>
      <c r="C6591" t="s">
        <v>1</v>
      </c>
    </row>
    <row r="6592" spans="1:3" x14ac:dyDescent="0.25">
      <c r="A6592">
        <v>6586</v>
      </c>
      <c r="B6592" t="s">
        <v>3</v>
      </c>
      <c r="C6592" t="s">
        <v>1</v>
      </c>
    </row>
    <row r="6593" spans="1:3" x14ac:dyDescent="0.25">
      <c r="A6593">
        <v>6587</v>
      </c>
      <c r="B6593" t="s">
        <v>18</v>
      </c>
      <c r="C6593" t="s">
        <v>3</v>
      </c>
    </row>
    <row r="6594" spans="1:3" x14ac:dyDescent="0.25">
      <c r="A6594">
        <v>6588</v>
      </c>
      <c r="B6594" t="s">
        <v>2</v>
      </c>
      <c r="C6594" t="s">
        <v>2</v>
      </c>
    </row>
    <row r="6595" spans="1:3" x14ac:dyDescent="0.25">
      <c r="A6595">
        <v>6589</v>
      </c>
      <c r="B6595" t="s">
        <v>2</v>
      </c>
      <c r="C6595" t="s">
        <v>2</v>
      </c>
    </row>
    <row r="6596" spans="1:3" x14ac:dyDescent="0.25">
      <c r="A6596">
        <v>6590</v>
      </c>
      <c r="B6596" t="s">
        <v>1</v>
      </c>
      <c r="C6596" t="s">
        <v>1</v>
      </c>
    </row>
    <row r="6597" spans="1:3" x14ac:dyDescent="0.25">
      <c r="A6597">
        <v>6591</v>
      </c>
      <c r="B6597" t="s">
        <v>18</v>
      </c>
      <c r="C6597" t="s">
        <v>1</v>
      </c>
    </row>
    <row r="6598" spans="1:3" x14ac:dyDescent="0.25">
      <c r="A6598">
        <v>6592</v>
      </c>
      <c r="B6598" t="s">
        <v>18</v>
      </c>
      <c r="C6598" t="s">
        <v>2</v>
      </c>
    </row>
    <row r="6599" spans="1:3" x14ac:dyDescent="0.25">
      <c r="A6599">
        <v>6593</v>
      </c>
      <c r="B6599" t="s">
        <v>2</v>
      </c>
      <c r="C6599" t="s">
        <v>2</v>
      </c>
    </row>
    <row r="6600" spans="1:3" x14ac:dyDescent="0.25">
      <c r="A6600">
        <v>6594</v>
      </c>
      <c r="B6600" t="s">
        <v>18</v>
      </c>
      <c r="C6600" t="s">
        <v>1</v>
      </c>
    </row>
    <row r="6601" spans="1:3" x14ac:dyDescent="0.25">
      <c r="A6601">
        <v>6595</v>
      </c>
      <c r="B6601" t="s">
        <v>18</v>
      </c>
      <c r="C6601" t="s">
        <v>2</v>
      </c>
    </row>
    <row r="6602" spans="1:3" x14ac:dyDescent="0.25">
      <c r="A6602">
        <v>6596</v>
      </c>
      <c r="B6602" t="s">
        <v>3</v>
      </c>
      <c r="C6602" t="s">
        <v>1</v>
      </c>
    </row>
    <row r="6603" spans="1:3" x14ac:dyDescent="0.25">
      <c r="A6603">
        <v>6597</v>
      </c>
      <c r="B6603" t="s">
        <v>3</v>
      </c>
      <c r="C6603" t="s">
        <v>1</v>
      </c>
    </row>
    <row r="6604" spans="1:3" x14ac:dyDescent="0.25">
      <c r="A6604">
        <v>6598</v>
      </c>
      <c r="B6604" t="s">
        <v>3</v>
      </c>
      <c r="C6604" t="s">
        <v>1</v>
      </c>
    </row>
    <row r="6605" spans="1:3" x14ac:dyDescent="0.25">
      <c r="A6605">
        <v>6599</v>
      </c>
      <c r="B6605" t="s">
        <v>3</v>
      </c>
      <c r="C6605" t="s">
        <v>1</v>
      </c>
    </row>
    <row r="6606" spans="1:3" x14ac:dyDescent="0.25">
      <c r="A6606">
        <v>6600</v>
      </c>
      <c r="B6606" t="s">
        <v>1</v>
      </c>
      <c r="C6606" t="s">
        <v>3</v>
      </c>
    </row>
    <row r="6607" spans="1:3" x14ac:dyDescent="0.25">
      <c r="A6607">
        <v>6601</v>
      </c>
      <c r="B6607" t="s">
        <v>18</v>
      </c>
      <c r="C6607" t="s">
        <v>2</v>
      </c>
    </row>
    <row r="6608" spans="1:3" x14ac:dyDescent="0.25">
      <c r="A6608">
        <v>6602</v>
      </c>
      <c r="B6608" t="s">
        <v>3</v>
      </c>
      <c r="C6608" t="s">
        <v>18</v>
      </c>
    </row>
    <row r="6609" spans="1:3" x14ac:dyDescent="0.25">
      <c r="A6609">
        <v>6603</v>
      </c>
      <c r="B6609" t="s">
        <v>18</v>
      </c>
      <c r="C6609" t="s">
        <v>18</v>
      </c>
    </row>
    <row r="6610" spans="1:3" x14ac:dyDescent="0.25">
      <c r="A6610">
        <v>6604</v>
      </c>
      <c r="B6610" t="s">
        <v>1</v>
      </c>
      <c r="C6610" t="s">
        <v>1</v>
      </c>
    </row>
    <row r="6611" spans="1:3" x14ac:dyDescent="0.25">
      <c r="A6611">
        <v>6605</v>
      </c>
      <c r="B6611" t="s">
        <v>3</v>
      </c>
      <c r="C6611" t="s">
        <v>18</v>
      </c>
    </row>
    <row r="6612" spans="1:3" x14ac:dyDescent="0.25">
      <c r="A6612">
        <v>6606</v>
      </c>
      <c r="B6612" t="s">
        <v>18</v>
      </c>
      <c r="C6612" t="s">
        <v>2</v>
      </c>
    </row>
    <row r="6613" spans="1:3" x14ac:dyDescent="0.25">
      <c r="A6613">
        <v>6607</v>
      </c>
      <c r="B6613" t="s">
        <v>18</v>
      </c>
      <c r="C6613" t="s">
        <v>3</v>
      </c>
    </row>
    <row r="6614" spans="1:3" x14ac:dyDescent="0.25">
      <c r="A6614">
        <v>6608</v>
      </c>
      <c r="B6614" t="s">
        <v>1</v>
      </c>
      <c r="C6614" t="s">
        <v>1</v>
      </c>
    </row>
    <row r="6615" spans="1:3" x14ac:dyDescent="0.25">
      <c r="A6615">
        <v>6609</v>
      </c>
      <c r="B6615" t="s">
        <v>3</v>
      </c>
      <c r="C6615" t="s">
        <v>1</v>
      </c>
    </row>
    <row r="6616" spans="1:3" x14ac:dyDescent="0.25">
      <c r="A6616">
        <v>6610</v>
      </c>
      <c r="B6616" t="s">
        <v>3</v>
      </c>
      <c r="C6616" t="s">
        <v>1</v>
      </c>
    </row>
    <row r="6617" spans="1:3" x14ac:dyDescent="0.25">
      <c r="A6617">
        <v>6611</v>
      </c>
      <c r="B6617" t="s">
        <v>2</v>
      </c>
      <c r="C6617" t="s">
        <v>2</v>
      </c>
    </row>
    <row r="6618" spans="1:3" x14ac:dyDescent="0.25">
      <c r="A6618">
        <v>6612</v>
      </c>
      <c r="B6618" t="s">
        <v>18</v>
      </c>
      <c r="C6618" t="s">
        <v>18</v>
      </c>
    </row>
    <row r="6619" spans="1:3" x14ac:dyDescent="0.25">
      <c r="A6619">
        <v>6613</v>
      </c>
      <c r="B6619" t="s">
        <v>3</v>
      </c>
      <c r="C6619" t="s">
        <v>1</v>
      </c>
    </row>
    <row r="6620" spans="1:3" x14ac:dyDescent="0.25">
      <c r="A6620">
        <v>6614</v>
      </c>
      <c r="B6620" t="s">
        <v>3</v>
      </c>
      <c r="C6620" t="s">
        <v>1</v>
      </c>
    </row>
    <row r="6621" spans="1:3" x14ac:dyDescent="0.25">
      <c r="A6621">
        <v>6615</v>
      </c>
      <c r="B6621" t="s">
        <v>1</v>
      </c>
      <c r="C6621" t="s">
        <v>1</v>
      </c>
    </row>
    <row r="6622" spans="1:3" x14ac:dyDescent="0.25">
      <c r="A6622">
        <v>6616</v>
      </c>
      <c r="B6622" t="s">
        <v>18</v>
      </c>
      <c r="C6622" t="s">
        <v>18</v>
      </c>
    </row>
    <row r="6623" spans="1:3" x14ac:dyDescent="0.25">
      <c r="A6623">
        <v>6617</v>
      </c>
      <c r="B6623" t="s">
        <v>2</v>
      </c>
      <c r="C6623" t="s">
        <v>2</v>
      </c>
    </row>
    <row r="6624" spans="1:3" x14ac:dyDescent="0.25">
      <c r="A6624">
        <v>6618</v>
      </c>
      <c r="B6624" t="s">
        <v>1</v>
      </c>
      <c r="C6624" t="s">
        <v>3</v>
      </c>
    </row>
    <row r="6625" spans="1:3" x14ac:dyDescent="0.25">
      <c r="A6625">
        <v>6619</v>
      </c>
      <c r="B6625" t="s">
        <v>1</v>
      </c>
      <c r="C6625" t="s">
        <v>1</v>
      </c>
    </row>
    <row r="6626" spans="1:3" x14ac:dyDescent="0.25">
      <c r="A6626">
        <v>6620</v>
      </c>
      <c r="B6626" t="s">
        <v>1</v>
      </c>
      <c r="C6626" t="s">
        <v>1</v>
      </c>
    </row>
    <row r="6627" spans="1:3" x14ac:dyDescent="0.25">
      <c r="A6627">
        <v>6621</v>
      </c>
      <c r="B6627" t="s">
        <v>18</v>
      </c>
      <c r="C6627" t="s">
        <v>18</v>
      </c>
    </row>
    <row r="6628" spans="1:3" x14ac:dyDescent="0.25">
      <c r="A6628">
        <v>6622</v>
      </c>
      <c r="B6628" t="s">
        <v>1</v>
      </c>
      <c r="C6628" t="s">
        <v>1</v>
      </c>
    </row>
    <row r="6629" spans="1:3" x14ac:dyDescent="0.25">
      <c r="A6629">
        <v>6623</v>
      </c>
      <c r="B6629" t="s">
        <v>2</v>
      </c>
      <c r="C6629" t="s">
        <v>2</v>
      </c>
    </row>
    <row r="6630" spans="1:3" x14ac:dyDescent="0.25">
      <c r="A6630">
        <v>6624</v>
      </c>
      <c r="B6630" t="s">
        <v>18</v>
      </c>
      <c r="C6630" t="s">
        <v>2</v>
      </c>
    </row>
    <row r="6631" spans="1:3" x14ac:dyDescent="0.25">
      <c r="A6631">
        <v>6625</v>
      </c>
      <c r="B6631" t="s">
        <v>3</v>
      </c>
      <c r="C6631" t="s">
        <v>1</v>
      </c>
    </row>
    <row r="6632" spans="1:3" x14ac:dyDescent="0.25">
      <c r="A6632">
        <v>6626</v>
      </c>
      <c r="B6632" t="s">
        <v>2</v>
      </c>
      <c r="C6632" t="s">
        <v>2</v>
      </c>
    </row>
    <row r="6633" spans="1:3" x14ac:dyDescent="0.25">
      <c r="A6633">
        <v>6627</v>
      </c>
      <c r="B6633" t="s">
        <v>3</v>
      </c>
      <c r="C6633" t="s">
        <v>1</v>
      </c>
    </row>
    <row r="6634" spans="1:3" x14ac:dyDescent="0.25">
      <c r="A6634">
        <v>6628</v>
      </c>
      <c r="B6634" t="s">
        <v>2</v>
      </c>
      <c r="C6634" t="s">
        <v>2</v>
      </c>
    </row>
    <row r="6635" spans="1:3" x14ac:dyDescent="0.25">
      <c r="A6635">
        <v>6629</v>
      </c>
      <c r="B6635" t="s">
        <v>3</v>
      </c>
      <c r="C6635" t="s">
        <v>1</v>
      </c>
    </row>
    <row r="6636" spans="1:3" x14ac:dyDescent="0.25">
      <c r="A6636">
        <v>6630</v>
      </c>
      <c r="B6636" t="s">
        <v>3</v>
      </c>
      <c r="C6636" t="s">
        <v>1</v>
      </c>
    </row>
    <row r="6637" spans="1:3" x14ac:dyDescent="0.25">
      <c r="A6637">
        <v>6631</v>
      </c>
      <c r="B6637" t="s">
        <v>18</v>
      </c>
      <c r="C6637" t="s">
        <v>3</v>
      </c>
    </row>
    <row r="6638" spans="1:3" x14ac:dyDescent="0.25">
      <c r="A6638">
        <v>6632</v>
      </c>
      <c r="B6638" t="s">
        <v>3</v>
      </c>
      <c r="C6638" t="s">
        <v>1</v>
      </c>
    </row>
    <row r="6639" spans="1:3" x14ac:dyDescent="0.25">
      <c r="A6639">
        <v>6633</v>
      </c>
      <c r="B6639" t="s">
        <v>3</v>
      </c>
      <c r="C6639" t="s">
        <v>18</v>
      </c>
    </row>
    <row r="6640" spans="1:3" x14ac:dyDescent="0.25">
      <c r="A6640">
        <v>6634</v>
      </c>
      <c r="B6640" t="s">
        <v>2</v>
      </c>
      <c r="C6640" t="s">
        <v>2</v>
      </c>
    </row>
    <row r="6641" spans="1:3" x14ac:dyDescent="0.25">
      <c r="A6641">
        <v>6635</v>
      </c>
      <c r="B6641" t="s">
        <v>1</v>
      </c>
      <c r="C6641" t="s">
        <v>1</v>
      </c>
    </row>
    <row r="6642" spans="1:3" x14ac:dyDescent="0.25">
      <c r="A6642">
        <v>6636</v>
      </c>
      <c r="B6642" t="s">
        <v>3</v>
      </c>
      <c r="C6642" t="s">
        <v>1</v>
      </c>
    </row>
    <row r="6643" spans="1:3" x14ac:dyDescent="0.25">
      <c r="A6643">
        <v>6637</v>
      </c>
      <c r="B6643" t="s">
        <v>3</v>
      </c>
      <c r="C6643" t="s">
        <v>1</v>
      </c>
    </row>
    <row r="6644" spans="1:3" x14ac:dyDescent="0.25">
      <c r="A6644">
        <v>6638</v>
      </c>
      <c r="B6644" t="s">
        <v>2</v>
      </c>
      <c r="C6644" t="s">
        <v>2</v>
      </c>
    </row>
    <row r="6645" spans="1:3" x14ac:dyDescent="0.25">
      <c r="A6645">
        <v>6639</v>
      </c>
      <c r="B6645" t="s">
        <v>1</v>
      </c>
      <c r="C6645" t="s">
        <v>1</v>
      </c>
    </row>
    <row r="6646" spans="1:3" x14ac:dyDescent="0.25">
      <c r="A6646">
        <v>6640</v>
      </c>
      <c r="B6646" t="s">
        <v>18</v>
      </c>
      <c r="C6646" t="s">
        <v>18</v>
      </c>
    </row>
    <row r="6647" spans="1:3" x14ac:dyDescent="0.25">
      <c r="A6647">
        <v>6641</v>
      </c>
      <c r="B6647" t="s">
        <v>3</v>
      </c>
      <c r="C6647" t="s">
        <v>1</v>
      </c>
    </row>
    <row r="6648" spans="1:3" x14ac:dyDescent="0.25">
      <c r="A6648">
        <v>6642</v>
      </c>
      <c r="B6648" t="s">
        <v>18</v>
      </c>
      <c r="C6648" t="s">
        <v>2</v>
      </c>
    </row>
    <row r="6649" spans="1:3" x14ac:dyDescent="0.25">
      <c r="A6649">
        <v>6643</v>
      </c>
      <c r="B6649" t="s">
        <v>3</v>
      </c>
      <c r="C6649" t="s">
        <v>1</v>
      </c>
    </row>
    <row r="6650" spans="1:3" x14ac:dyDescent="0.25">
      <c r="A6650">
        <v>6644</v>
      </c>
      <c r="B6650" t="s">
        <v>18</v>
      </c>
      <c r="C6650" t="s">
        <v>2</v>
      </c>
    </row>
    <row r="6651" spans="1:3" x14ac:dyDescent="0.25">
      <c r="A6651">
        <v>6645</v>
      </c>
      <c r="B6651" t="s">
        <v>2</v>
      </c>
      <c r="C6651" t="s">
        <v>2</v>
      </c>
    </row>
    <row r="6652" spans="1:3" x14ac:dyDescent="0.25">
      <c r="A6652">
        <v>6646</v>
      </c>
      <c r="B6652" t="s">
        <v>3</v>
      </c>
      <c r="C6652" t="s">
        <v>1</v>
      </c>
    </row>
    <row r="6653" spans="1:3" x14ac:dyDescent="0.25">
      <c r="A6653">
        <v>6647</v>
      </c>
      <c r="B6653" t="s">
        <v>1</v>
      </c>
      <c r="C6653" t="s">
        <v>1</v>
      </c>
    </row>
    <row r="6654" spans="1:3" x14ac:dyDescent="0.25">
      <c r="A6654">
        <v>6648</v>
      </c>
      <c r="B6654" t="s">
        <v>1</v>
      </c>
      <c r="C6654" t="s">
        <v>1</v>
      </c>
    </row>
    <row r="6655" spans="1:3" x14ac:dyDescent="0.25">
      <c r="A6655">
        <v>6649</v>
      </c>
      <c r="B6655" t="s">
        <v>2</v>
      </c>
      <c r="C6655" t="s">
        <v>2</v>
      </c>
    </row>
    <row r="6656" spans="1:3" x14ac:dyDescent="0.25">
      <c r="A6656">
        <v>6650</v>
      </c>
      <c r="B6656" t="s">
        <v>3</v>
      </c>
      <c r="C6656" t="s">
        <v>1</v>
      </c>
    </row>
    <row r="6657" spans="1:3" x14ac:dyDescent="0.25">
      <c r="A6657">
        <v>6651</v>
      </c>
      <c r="B6657" t="s">
        <v>18</v>
      </c>
      <c r="C6657" t="s">
        <v>18</v>
      </c>
    </row>
    <row r="6658" spans="1:3" x14ac:dyDescent="0.25">
      <c r="A6658">
        <v>6652</v>
      </c>
      <c r="B6658" t="s">
        <v>2</v>
      </c>
      <c r="C6658" t="s">
        <v>2</v>
      </c>
    </row>
    <row r="6659" spans="1:3" x14ac:dyDescent="0.25">
      <c r="A6659">
        <v>6653</v>
      </c>
      <c r="B6659" t="s">
        <v>1</v>
      </c>
      <c r="C6659" t="s">
        <v>1</v>
      </c>
    </row>
    <row r="6660" spans="1:3" x14ac:dyDescent="0.25">
      <c r="A6660">
        <v>6654</v>
      </c>
      <c r="B6660" t="s">
        <v>18</v>
      </c>
      <c r="C6660" t="s">
        <v>1</v>
      </c>
    </row>
    <row r="6661" spans="1:3" x14ac:dyDescent="0.25">
      <c r="A6661">
        <v>6655</v>
      </c>
      <c r="B6661" t="s">
        <v>2</v>
      </c>
      <c r="C6661" t="s">
        <v>2</v>
      </c>
    </row>
    <row r="6662" spans="1:3" x14ac:dyDescent="0.25">
      <c r="A6662">
        <v>6656</v>
      </c>
      <c r="B6662" t="s">
        <v>3</v>
      </c>
      <c r="C6662" t="s">
        <v>1</v>
      </c>
    </row>
    <row r="6663" spans="1:3" x14ac:dyDescent="0.25">
      <c r="A6663">
        <v>6657</v>
      </c>
      <c r="B6663" t="s">
        <v>1</v>
      </c>
      <c r="C6663" t="s">
        <v>1</v>
      </c>
    </row>
    <row r="6664" spans="1:3" x14ac:dyDescent="0.25">
      <c r="A6664">
        <v>6658</v>
      </c>
      <c r="B6664" t="s">
        <v>18</v>
      </c>
      <c r="C6664" t="s">
        <v>18</v>
      </c>
    </row>
    <row r="6665" spans="1:3" x14ac:dyDescent="0.25">
      <c r="A6665">
        <v>6659</v>
      </c>
      <c r="B6665" t="s">
        <v>1</v>
      </c>
      <c r="C6665" t="s">
        <v>1</v>
      </c>
    </row>
    <row r="6666" spans="1:3" x14ac:dyDescent="0.25">
      <c r="A6666">
        <v>6660</v>
      </c>
      <c r="B6666" t="s">
        <v>2</v>
      </c>
      <c r="C6666" t="s">
        <v>2</v>
      </c>
    </row>
    <row r="6667" spans="1:3" x14ac:dyDescent="0.25">
      <c r="A6667">
        <v>6661</v>
      </c>
      <c r="B6667" t="s">
        <v>3</v>
      </c>
      <c r="C6667" t="s">
        <v>1</v>
      </c>
    </row>
    <row r="6668" spans="1:3" x14ac:dyDescent="0.25">
      <c r="A6668">
        <v>6662</v>
      </c>
      <c r="B6668" t="s">
        <v>1</v>
      </c>
      <c r="C6668" t="s">
        <v>1</v>
      </c>
    </row>
    <row r="6669" spans="1:3" x14ac:dyDescent="0.25">
      <c r="A6669">
        <v>6663</v>
      </c>
      <c r="B6669" t="s">
        <v>3</v>
      </c>
      <c r="C6669" t="s">
        <v>1</v>
      </c>
    </row>
    <row r="6670" spans="1:3" x14ac:dyDescent="0.25">
      <c r="A6670">
        <v>6664</v>
      </c>
      <c r="B6670" t="s">
        <v>1</v>
      </c>
      <c r="C6670" t="s">
        <v>1</v>
      </c>
    </row>
    <row r="6671" spans="1:3" x14ac:dyDescent="0.25">
      <c r="A6671">
        <v>6665</v>
      </c>
      <c r="B6671" t="s">
        <v>1</v>
      </c>
      <c r="C6671" t="s">
        <v>3</v>
      </c>
    </row>
    <row r="6672" spans="1:3" x14ac:dyDescent="0.25">
      <c r="A6672">
        <v>6666</v>
      </c>
      <c r="B6672" t="s">
        <v>3</v>
      </c>
      <c r="C6672" t="s">
        <v>3</v>
      </c>
    </row>
    <row r="6673" spans="1:3" x14ac:dyDescent="0.25">
      <c r="A6673">
        <v>6667</v>
      </c>
      <c r="B6673" t="s">
        <v>18</v>
      </c>
      <c r="C6673" t="s">
        <v>1</v>
      </c>
    </row>
    <row r="6674" spans="1:3" x14ac:dyDescent="0.25">
      <c r="A6674">
        <v>6668</v>
      </c>
      <c r="B6674" t="s">
        <v>2</v>
      </c>
      <c r="C6674" t="s">
        <v>2</v>
      </c>
    </row>
    <row r="6675" spans="1:3" x14ac:dyDescent="0.25">
      <c r="A6675">
        <v>6669</v>
      </c>
      <c r="B6675" t="s">
        <v>3</v>
      </c>
      <c r="C6675" t="s">
        <v>1</v>
      </c>
    </row>
    <row r="6676" spans="1:3" x14ac:dyDescent="0.25">
      <c r="A6676">
        <v>6670</v>
      </c>
      <c r="B6676" t="s">
        <v>2</v>
      </c>
      <c r="C6676" t="s">
        <v>2</v>
      </c>
    </row>
    <row r="6677" spans="1:3" x14ac:dyDescent="0.25">
      <c r="A6677">
        <v>6671</v>
      </c>
      <c r="B6677" t="s">
        <v>2</v>
      </c>
      <c r="C6677" t="s">
        <v>2</v>
      </c>
    </row>
    <row r="6678" spans="1:3" x14ac:dyDescent="0.25">
      <c r="A6678">
        <v>6672</v>
      </c>
      <c r="B6678" t="s">
        <v>3</v>
      </c>
      <c r="C6678" t="s">
        <v>1</v>
      </c>
    </row>
    <row r="6679" spans="1:3" x14ac:dyDescent="0.25">
      <c r="A6679">
        <v>6673</v>
      </c>
      <c r="B6679" t="s">
        <v>1</v>
      </c>
      <c r="C6679" t="s">
        <v>1</v>
      </c>
    </row>
    <row r="6680" spans="1:3" x14ac:dyDescent="0.25">
      <c r="A6680">
        <v>6674</v>
      </c>
      <c r="B6680" t="s">
        <v>1</v>
      </c>
      <c r="C6680" t="s">
        <v>1</v>
      </c>
    </row>
    <row r="6681" spans="1:3" x14ac:dyDescent="0.25">
      <c r="A6681">
        <v>6675</v>
      </c>
      <c r="B6681" t="s">
        <v>18</v>
      </c>
      <c r="C6681" t="s">
        <v>2</v>
      </c>
    </row>
    <row r="6682" spans="1:3" x14ac:dyDescent="0.25">
      <c r="A6682">
        <v>6676</v>
      </c>
      <c r="B6682" t="s">
        <v>1</v>
      </c>
      <c r="C6682" t="s">
        <v>1</v>
      </c>
    </row>
    <row r="6683" spans="1:3" x14ac:dyDescent="0.25">
      <c r="A6683">
        <v>6677</v>
      </c>
      <c r="B6683" t="s">
        <v>2</v>
      </c>
      <c r="C6683" t="s">
        <v>2</v>
      </c>
    </row>
    <row r="6684" spans="1:3" x14ac:dyDescent="0.25">
      <c r="A6684">
        <v>6678</v>
      </c>
      <c r="B6684" t="s">
        <v>2</v>
      </c>
      <c r="C6684" t="s">
        <v>2</v>
      </c>
    </row>
    <row r="6685" spans="1:3" x14ac:dyDescent="0.25">
      <c r="A6685">
        <v>6679</v>
      </c>
      <c r="B6685" t="s">
        <v>2</v>
      </c>
      <c r="C6685" t="s">
        <v>2</v>
      </c>
    </row>
    <row r="6686" spans="1:3" x14ac:dyDescent="0.25">
      <c r="A6686">
        <v>6680</v>
      </c>
      <c r="B6686" t="s">
        <v>2</v>
      </c>
      <c r="C6686" t="s">
        <v>2</v>
      </c>
    </row>
    <row r="6687" spans="1:3" x14ac:dyDescent="0.25">
      <c r="A6687">
        <v>6681</v>
      </c>
      <c r="B6687" t="s">
        <v>1</v>
      </c>
      <c r="C6687" t="s">
        <v>1</v>
      </c>
    </row>
    <row r="6688" spans="1:3" x14ac:dyDescent="0.25">
      <c r="A6688">
        <v>6682</v>
      </c>
      <c r="B6688" t="s">
        <v>2</v>
      </c>
      <c r="C6688" t="s">
        <v>2</v>
      </c>
    </row>
    <row r="6689" spans="1:3" x14ac:dyDescent="0.25">
      <c r="A6689">
        <v>6683</v>
      </c>
      <c r="B6689" t="s">
        <v>3</v>
      </c>
      <c r="C6689" t="s">
        <v>2</v>
      </c>
    </row>
    <row r="6690" spans="1:3" x14ac:dyDescent="0.25">
      <c r="A6690">
        <v>6684</v>
      </c>
      <c r="B6690" t="s">
        <v>1</v>
      </c>
      <c r="C6690" t="s">
        <v>1</v>
      </c>
    </row>
    <row r="6691" spans="1:3" x14ac:dyDescent="0.25">
      <c r="A6691">
        <v>6685</v>
      </c>
      <c r="B6691" t="s">
        <v>3</v>
      </c>
      <c r="C6691" t="s">
        <v>3</v>
      </c>
    </row>
    <row r="6692" spans="1:3" x14ac:dyDescent="0.25">
      <c r="A6692">
        <v>6686</v>
      </c>
      <c r="B6692" t="s">
        <v>3</v>
      </c>
      <c r="C6692" t="s">
        <v>1</v>
      </c>
    </row>
    <row r="6693" spans="1:3" x14ac:dyDescent="0.25">
      <c r="A6693">
        <v>6687</v>
      </c>
      <c r="B6693" t="s">
        <v>1</v>
      </c>
      <c r="C6693" t="s">
        <v>1</v>
      </c>
    </row>
    <row r="6694" spans="1:3" x14ac:dyDescent="0.25">
      <c r="A6694">
        <v>6688</v>
      </c>
      <c r="B6694" t="s">
        <v>2</v>
      </c>
      <c r="C6694" t="s">
        <v>2</v>
      </c>
    </row>
    <row r="6695" spans="1:3" x14ac:dyDescent="0.25">
      <c r="A6695">
        <v>6689</v>
      </c>
      <c r="B6695" t="s">
        <v>1</v>
      </c>
      <c r="C6695" t="s">
        <v>1</v>
      </c>
    </row>
    <row r="6696" spans="1:3" x14ac:dyDescent="0.25">
      <c r="A6696">
        <v>6690</v>
      </c>
      <c r="B6696" t="s">
        <v>18</v>
      </c>
      <c r="C6696" t="s">
        <v>2</v>
      </c>
    </row>
    <row r="6697" spans="1:3" x14ac:dyDescent="0.25">
      <c r="A6697">
        <v>6691</v>
      </c>
      <c r="B6697" t="s">
        <v>1</v>
      </c>
      <c r="C6697" t="s">
        <v>3</v>
      </c>
    </row>
    <row r="6698" spans="1:3" x14ac:dyDescent="0.25">
      <c r="A6698">
        <v>6692</v>
      </c>
      <c r="B6698" t="s">
        <v>2</v>
      </c>
      <c r="C6698" t="s">
        <v>2</v>
      </c>
    </row>
    <row r="6699" spans="1:3" x14ac:dyDescent="0.25">
      <c r="A6699">
        <v>6693</v>
      </c>
      <c r="B6699" t="s">
        <v>3</v>
      </c>
      <c r="C6699" t="s">
        <v>18</v>
      </c>
    </row>
    <row r="6700" spans="1:3" x14ac:dyDescent="0.25">
      <c r="A6700">
        <v>6694</v>
      </c>
      <c r="B6700" t="s">
        <v>1</v>
      </c>
      <c r="C6700" t="s">
        <v>1</v>
      </c>
    </row>
    <row r="6701" spans="1:3" x14ac:dyDescent="0.25">
      <c r="A6701">
        <v>6695</v>
      </c>
      <c r="B6701" t="s">
        <v>3</v>
      </c>
      <c r="C6701" t="s">
        <v>18</v>
      </c>
    </row>
    <row r="6702" spans="1:3" x14ac:dyDescent="0.25">
      <c r="A6702">
        <v>6696</v>
      </c>
      <c r="B6702" t="s">
        <v>3</v>
      </c>
      <c r="C6702" t="s">
        <v>1</v>
      </c>
    </row>
    <row r="6703" spans="1:3" x14ac:dyDescent="0.25">
      <c r="A6703">
        <v>6697</v>
      </c>
      <c r="B6703" t="s">
        <v>1</v>
      </c>
      <c r="C6703" t="s">
        <v>18</v>
      </c>
    </row>
    <row r="6704" spans="1:3" x14ac:dyDescent="0.25">
      <c r="A6704">
        <v>6698</v>
      </c>
      <c r="B6704" t="s">
        <v>18</v>
      </c>
      <c r="C6704" t="s">
        <v>18</v>
      </c>
    </row>
    <row r="6705" spans="1:3" x14ac:dyDescent="0.25">
      <c r="A6705">
        <v>6699</v>
      </c>
      <c r="B6705" t="s">
        <v>18</v>
      </c>
      <c r="C6705" t="s">
        <v>18</v>
      </c>
    </row>
    <row r="6706" spans="1:3" x14ac:dyDescent="0.25">
      <c r="A6706">
        <v>6700</v>
      </c>
      <c r="B6706" t="s">
        <v>1</v>
      </c>
      <c r="C6706" t="s">
        <v>18</v>
      </c>
    </row>
    <row r="6707" spans="1:3" x14ac:dyDescent="0.25">
      <c r="A6707">
        <v>6701</v>
      </c>
      <c r="B6707" t="s">
        <v>18</v>
      </c>
      <c r="C6707" t="s">
        <v>3</v>
      </c>
    </row>
    <row r="6708" spans="1:3" x14ac:dyDescent="0.25">
      <c r="A6708">
        <v>6702</v>
      </c>
      <c r="B6708" t="s">
        <v>2</v>
      </c>
      <c r="C6708" t="s">
        <v>2</v>
      </c>
    </row>
    <row r="6709" spans="1:3" x14ac:dyDescent="0.25">
      <c r="A6709">
        <v>6703</v>
      </c>
      <c r="B6709" t="s">
        <v>2</v>
      </c>
      <c r="C6709" t="s">
        <v>2</v>
      </c>
    </row>
    <row r="6710" spans="1:3" x14ac:dyDescent="0.25">
      <c r="A6710">
        <v>6704</v>
      </c>
      <c r="B6710" t="s">
        <v>2</v>
      </c>
      <c r="C6710" t="s">
        <v>2</v>
      </c>
    </row>
    <row r="6711" spans="1:3" x14ac:dyDescent="0.25">
      <c r="A6711">
        <v>6705</v>
      </c>
      <c r="B6711" t="s">
        <v>2</v>
      </c>
      <c r="C6711" t="s">
        <v>2</v>
      </c>
    </row>
    <row r="6712" spans="1:3" x14ac:dyDescent="0.25">
      <c r="A6712">
        <v>6706</v>
      </c>
      <c r="B6712" t="s">
        <v>1</v>
      </c>
      <c r="C6712" t="s">
        <v>1</v>
      </c>
    </row>
    <row r="6713" spans="1:3" x14ac:dyDescent="0.25">
      <c r="A6713">
        <v>6707</v>
      </c>
      <c r="B6713" t="s">
        <v>18</v>
      </c>
      <c r="C6713" t="s">
        <v>2</v>
      </c>
    </row>
    <row r="6714" spans="1:3" x14ac:dyDescent="0.25">
      <c r="A6714">
        <v>6708</v>
      </c>
      <c r="B6714" t="s">
        <v>3</v>
      </c>
      <c r="C6714" t="s">
        <v>1</v>
      </c>
    </row>
    <row r="6715" spans="1:3" x14ac:dyDescent="0.25">
      <c r="A6715">
        <v>6709</v>
      </c>
      <c r="B6715" t="s">
        <v>18</v>
      </c>
      <c r="C6715" t="s">
        <v>3</v>
      </c>
    </row>
    <row r="6716" spans="1:3" x14ac:dyDescent="0.25">
      <c r="A6716">
        <v>6710</v>
      </c>
      <c r="B6716" t="s">
        <v>18</v>
      </c>
      <c r="C6716" t="s">
        <v>3</v>
      </c>
    </row>
    <row r="6717" spans="1:3" x14ac:dyDescent="0.25">
      <c r="A6717">
        <v>6711</v>
      </c>
      <c r="B6717" t="s">
        <v>18</v>
      </c>
      <c r="C6717" t="s">
        <v>3</v>
      </c>
    </row>
    <row r="6718" spans="1:3" x14ac:dyDescent="0.25">
      <c r="A6718">
        <v>6712</v>
      </c>
      <c r="B6718" t="s">
        <v>3</v>
      </c>
      <c r="C6718" t="s">
        <v>3</v>
      </c>
    </row>
    <row r="6719" spans="1:3" x14ac:dyDescent="0.25">
      <c r="A6719">
        <v>6713</v>
      </c>
      <c r="B6719" t="s">
        <v>3</v>
      </c>
      <c r="C6719" t="s">
        <v>1</v>
      </c>
    </row>
    <row r="6720" spans="1:3" x14ac:dyDescent="0.25">
      <c r="A6720">
        <v>6714</v>
      </c>
      <c r="B6720" t="s">
        <v>2</v>
      </c>
      <c r="C6720" t="s">
        <v>2</v>
      </c>
    </row>
    <row r="6721" spans="1:3" x14ac:dyDescent="0.25">
      <c r="A6721">
        <v>6715</v>
      </c>
      <c r="B6721" t="s">
        <v>1</v>
      </c>
      <c r="C6721" t="s">
        <v>1</v>
      </c>
    </row>
    <row r="6722" spans="1:3" x14ac:dyDescent="0.25">
      <c r="A6722">
        <v>6716</v>
      </c>
      <c r="B6722" t="s">
        <v>18</v>
      </c>
      <c r="C6722" t="s">
        <v>3</v>
      </c>
    </row>
    <row r="6723" spans="1:3" x14ac:dyDescent="0.25">
      <c r="A6723">
        <v>6717</v>
      </c>
      <c r="B6723" t="s">
        <v>1</v>
      </c>
      <c r="C6723" t="s">
        <v>3</v>
      </c>
    </row>
    <row r="6724" spans="1:3" x14ac:dyDescent="0.25">
      <c r="A6724">
        <v>6718</v>
      </c>
      <c r="B6724" t="s">
        <v>3</v>
      </c>
      <c r="C6724" t="s">
        <v>18</v>
      </c>
    </row>
    <row r="6725" spans="1:3" x14ac:dyDescent="0.25">
      <c r="A6725">
        <v>6719</v>
      </c>
      <c r="B6725" t="s">
        <v>3</v>
      </c>
      <c r="C6725" t="s">
        <v>1</v>
      </c>
    </row>
    <row r="6726" spans="1:3" x14ac:dyDescent="0.25">
      <c r="A6726">
        <v>6720</v>
      </c>
      <c r="B6726" t="s">
        <v>3</v>
      </c>
      <c r="C6726" t="s">
        <v>3</v>
      </c>
    </row>
    <row r="6727" spans="1:3" x14ac:dyDescent="0.25">
      <c r="A6727">
        <v>6721</v>
      </c>
      <c r="B6727" t="s">
        <v>2</v>
      </c>
      <c r="C6727" t="s">
        <v>2</v>
      </c>
    </row>
    <row r="6728" spans="1:3" x14ac:dyDescent="0.25">
      <c r="A6728">
        <v>6722</v>
      </c>
      <c r="B6728" t="s">
        <v>18</v>
      </c>
      <c r="C6728" t="s">
        <v>2</v>
      </c>
    </row>
    <row r="6729" spans="1:3" x14ac:dyDescent="0.25">
      <c r="A6729">
        <v>6723</v>
      </c>
      <c r="B6729" t="s">
        <v>1</v>
      </c>
      <c r="C6729" t="s">
        <v>1</v>
      </c>
    </row>
    <row r="6730" spans="1:3" x14ac:dyDescent="0.25">
      <c r="A6730">
        <v>6724</v>
      </c>
      <c r="B6730" t="s">
        <v>3</v>
      </c>
      <c r="C6730" t="s">
        <v>1</v>
      </c>
    </row>
    <row r="6731" spans="1:3" x14ac:dyDescent="0.25">
      <c r="A6731">
        <v>6725</v>
      </c>
      <c r="B6731" t="s">
        <v>18</v>
      </c>
      <c r="C6731" t="s">
        <v>1</v>
      </c>
    </row>
    <row r="6732" spans="1:3" x14ac:dyDescent="0.25">
      <c r="A6732">
        <v>6726</v>
      </c>
      <c r="B6732" t="s">
        <v>1</v>
      </c>
      <c r="C6732" t="s">
        <v>1</v>
      </c>
    </row>
    <row r="6733" spans="1:3" x14ac:dyDescent="0.25">
      <c r="A6733">
        <v>6727</v>
      </c>
      <c r="B6733" t="s">
        <v>1</v>
      </c>
      <c r="C6733" t="s">
        <v>1</v>
      </c>
    </row>
    <row r="6734" spans="1:3" x14ac:dyDescent="0.25">
      <c r="A6734">
        <v>6728</v>
      </c>
      <c r="B6734" t="s">
        <v>1</v>
      </c>
      <c r="C6734" t="s">
        <v>3</v>
      </c>
    </row>
    <row r="6735" spans="1:3" x14ac:dyDescent="0.25">
      <c r="A6735">
        <v>6729</v>
      </c>
      <c r="B6735" t="s">
        <v>1</v>
      </c>
      <c r="C6735" t="s">
        <v>1</v>
      </c>
    </row>
    <row r="6736" spans="1:3" x14ac:dyDescent="0.25">
      <c r="A6736">
        <v>6730</v>
      </c>
      <c r="B6736" t="s">
        <v>1</v>
      </c>
      <c r="C6736" t="s">
        <v>1</v>
      </c>
    </row>
    <row r="6737" spans="1:3" x14ac:dyDescent="0.25">
      <c r="A6737">
        <v>6731</v>
      </c>
      <c r="B6737" t="s">
        <v>2</v>
      </c>
      <c r="C6737" t="s">
        <v>2</v>
      </c>
    </row>
    <row r="6738" spans="1:3" x14ac:dyDescent="0.25">
      <c r="A6738">
        <v>6732</v>
      </c>
      <c r="B6738" t="s">
        <v>3</v>
      </c>
      <c r="C6738" t="s">
        <v>18</v>
      </c>
    </row>
    <row r="6739" spans="1:3" x14ac:dyDescent="0.25">
      <c r="A6739">
        <v>6733</v>
      </c>
      <c r="B6739" t="s">
        <v>3</v>
      </c>
      <c r="C6739" t="s">
        <v>18</v>
      </c>
    </row>
    <row r="6740" spans="1:3" x14ac:dyDescent="0.25">
      <c r="A6740">
        <v>6734</v>
      </c>
      <c r="B6740" t="s">
        <v>18</v>
      </c>
      <c r="C6740" t="s">
        <v>2</v>
      </c>
    </row>
    <row r="6741" spans="1:3" x14ac:dyDescent="0.25">
      <c r="A6741">
        <v>6735</v>
      </c>
      <c r="B6741" t="s">
        <v>3</v>
      </c>
      <c r="C6741" t="s">
        <v>1</v>
      </c>
    </row>
    <row r="6742" spans="1:3" x14ac:dyDescent="0.25">
      <c r="A6742">
        <v>6736</v>
      </c>
      <c r="B6742" t="s">
        <v>3</v>
      </c>
      <c r="C6742" t="s">
        <v>1</v>
      </c>
    </row>
    <row r="6743" spans="1:3" x14ac:dyDescent="0.25">
      <c r="A6743">
        <v>6737</v>
      </c>
      <c r="B6743" t="s">
        <v>1</v>
      </c>
      <c r="C6743" t="s">
        <v>3</v>
      </c>
    </row>
    <row r="6744" spans="1:3" x14ac:dyDescent="0.25">
      <c r="A6744">
        <v>6738</v>
      </c>
      <c r="B6744" t="s">
        <v>18</v>
      </c>
      <c r="C6744" t="s">
        <v>3</v>
      </c>
    </row>
    <row r="6745" spans="1:3" x14ac:dyDescent="0.25">
      <c r="A6745">
        <v>6739</v>
      </c>
      <c r="B6745" t="s">
        <v>1</v>
      </c>
      <c r="C6745" t="s">
        <v>1</v>
      </c>
    </row>
    <row r="6746" spans="1:3" x14ac:dyDescent="0.25">
      <c r="A6746">
        <v>6740</v>
      </c>
      <c r="B6746" t="s">
        <v>3</v>
      </c>
      <c r="C6746" t="s">
        <v>1</v>
      </c>
    </row>
    <row r="6747" spans="1:3" x14ac:dyDescent="0.25">
      <c r="A6747">
        <v>6741</v>
      </c>
      <c r="B6747" t="s">
        <v>2</v>
      </c>
      <c r="C6747" t="s">
        <v>2</v>
      </c>
    </row>
    <row r="6748" spans="1:3" x14ac:dyDescent="0.25">
      <c r="A6748">
        <v>6742</v>
      </c>
      <c r="B6748" t="s">
        <v>2</v>
      </c>
      <c r="C6748" t="s">
        <v>2</v>
      </c>
    </row>
    <row r="6749" spans="1:3" x14ac:dyDescent="0.25">
      <c r="A6749">
        <v>6743</v>
      </c>
      <c r="B6749" t="s">
        <v>3</v>
      </c>
      <c r="C6749" t="s">
        <v>1</v>
      </c>
    </row>
    <row r="6750" spans="1:3" x14ac:dyDescent="0.25">
      <c r="A6750">
        <v>6744</v>
      </c>
      <c r="B6750" t="s">
        <v>3</v>
      </c>
      <c r="C6750" t="s">
        <v>1</v>
      </c>
    </row>
    <row r="6751" spans="1:3" x14ac:dyDescent="0.25">
      <c r="A6751">
        <v>6745</v>
      </c>
      <c r="B6751" t="s">
        <v>1</v>
      </c>
      <c r="C6751" t="s">
        <v>18</v>
      </c>
    </row>
    <row r="6752" spans="1:3" x14ac:dyDescent="0.25">
      <c r="A6752">
        <v>6746</v>
      </c>
      <c r="B6752" t="s">
        <v>18</v>
      </c>
      <c r="C6752" t="s">
        <v>18</v>
      </c>
    </row>
    <row r="6753" spans="1:3" x14ac:dyDescent="0.25">
      <c r="A6753">
        <v>6747</v>
      </c>
      <c r="B6753" t="s">
        <v>3</v>
      </c>
      <c r="C6753" t="s">
        <v>1</v>
      </c>
    </row>
    <row r="6754" spans="1:3" x14ac:dyDescent="0.25">
      <c r="A6754">
        <v>6748</v>
      </c>
      <c r="B6754" t="s">
        <v>18</v>
      </c>
      <c r="C6754" t="s">
        <v>3</v>
      </c>
    </row>
    <row r="6755" spans="1:3" x14ac:dyDescent="0.25">
      <c r="A6755">
        <v>6749</v>
      </c>
      <c r="B6755" t="s">
        <v>1</v>
      </c>
      <c r="C6755" t="s">
        <v>18</v>
      </c>
    </row>
    <row r="6756" spans="1:3" x14ac:dyDescent="0.25">
      <c r="A6756">
        <v>6750</v>
      </c>
      <c r="B6756" t="s">
        <v>1</v>
      </c>
      <c r="C6756" t="s">
        <v>3</v>
      </c>
    </row>
    <row r="6757" spans="1:3" x14ac:dyDescent="0.25">
      <c r="A6757">
        <v>6751</v>
      </c>
      <c r="B6757" t="s">
        <v>3</v>
      </c>
      <c r="C6757" t="s">
        <v>1</v>
      </c>
    </row>
    <row r="6758" spans="1:3" x14ac:dyDescent="0.25">
      <c r="A6758">
        <v>6752</v>
      </c>
      <c r="B6758" t="s">
        <v>2</v>
      </c>
      <c r="C6758" t="s">
        <v>2</v>
      </c>
    </row>
    <row r="6759" spans="1:3" x14ac:dyDescent="0.25">
      <c r="A6759">
        <v>6753</v>
      </c>
      <c r="B6759" t="s">
        <v>1</v>
      </c>
      <c r="C6759" t="s">
        <v>1</v>
      </c>
    </row>
    <row r="6760" spans="1:3" x14ac:dyDescent="0.25">
      <c r="A6760">
        <v>6754</v>
      </c>
      <c r="B6760" t="s">
        <v>1</v>
      </c>
      <c r="C6760" t="s">
        <v>1</v>
      </c>
    </row>
    <row r="6761" spans="1:3" x14ac:dyDescent="0.25">
      <c r="A6761">
        <v>6755</v>
      </c>
      <c r="B6761" t="s">
        <v>3</v>
      </c>
      <c r="C6761" t="s">
        <v>1</v>
      </c>
    </row>
    <row r="6762" spans="1:3" x14ac:dyDescent="0.25">
      <c r="A6762">
        <v>6756</v>
      </c>
      <c r="B6762" t="s">
        <v>18</v>
      </c>
      <c r="C6762" t="s">
        <v>18</v>
      </c>
    </row>
    <row r="6763" spans="1:3" x14ac:dyDescent="0.25">
      <c r="A6763">
        <v>6757</v>
      </c>
      <c r="B6763" t="s">
        <v>18</v>
      </c>
      <c r="C6763" t="s">
        <v>2</v>
      </c>
    </row>
    <row r="6764" spans="1:3" x14ac:dyDescent="0.25">
      <c r="A6764">
        <v>6758</v>
      </c>
      <c r="B6764" t="s">
        <v>18</v>
      </c>
      <c r="C6764" t="s">
        <v>1</v>
      </c>
    </row>
    <row r="6765" spans="1:3" x14ac:dyDescent="0.25">
      <c r="A6765">
        <v>6759</v>
      </c>
      <c r="B6765" t="s">
        <v>18</v>
      </c>
      <c r="C6765" t="s">
        <v>3</v>
      </c>
    </row>
    <row r="6766" spans="1:3" x14ac:dyDescent="0.25">
      <c r="A6766">
        <v>6760</v>
      </c>
      <c r="B6766" t="s">
        <v>1</v>
      </c>
      <c r="C6766" t="s">
        <v>1</v>
      </c>
    </row>
    <row r="6767" spans="1:3" x14ac:dyDescent="0.25">
      <c r="A6767">
        <v>6761</v>
      </c>
      <c r="B6767" t="s">
        <v>2</v>
      </c>
      <c r="C6767" t="s">
        <v>2</v>
      </c>
    </row>
    <row r="6768" spans="1:3" x14ac:dyDescent="0.25">
      <c r="A6768">
        <v>6762</v>
      </c>
      <c r="B6768" t="s">
        <v>2</v>
      </c>
      <c r="C6768" t="s">
        <v>2</v>
      </c>
    </row>
    <row r="6769" spans="1:3" x14ac:dyDescent="0.25">
      <c r="A6769">
        <v>6763</v>
      </c>
      <c r="B6769" t="s">
        <v>1</v>
      </c>
      <c r="C6769" t="s">
        <v>1</v>
      </c>
    </row>
    <row r="6770" spans="1:3" x14ac:dyDescent="0.25">
      <c r="A6770">
        <v>6764</v>
      </c>
      <c r="B6770" t="s">
        <v>18</v>
      </c>
      <c r="C6770" t="s">
        <v>3</v>
      </c>
    </row>
    <row r="6771" spans="1:3" x14ac:dyDescent="0.25">
      <c r="A6771">
        <v>6765</v>
      </c>
      <c r="B6771" t="s">
        <v>18</v>
      </c>
      <c r="C6771" t="s">
        <v>2</v>
      </c>
    </row>
    <row r="6772" spans="1:3" x14ac:dyDescent="0.25">
      <c r="A6772">
        <v>6766</v>
      </c>
      <c r="B6772" t="s">
        <v>1</v>
      </c>
      <c r="C6772" t="s">
        <v>1</v>
      </c>
    </row>
    <row r="6773" spans="1:3" x14ac:dyDescent="0.25">
      <c r="A6773">
        <v>6767</v>
      </c>
      <c r="B6773" t="s">
        <v>2</v>
      </c>
      <c r="C6773" t="s">
        <v>2</v>
      </c>
    </row>
    <row r="6774" spans="1:3" x14ac:dyDescent="0.25">
      <c r="A6774">
        <v>6768</v>
      </c>
      <c r="B6774" t="s">
        <v>3</v>
      </c>
      <c r="C6774" t="s">
        <v>1</v>
      </c>
    </row>
    <row r="6775" spans="1:3" x14ac:dyDescent="0.25">
      <c r="A6775">
        <v>6769</v>
      </c>
      <c r="B6775" t="s">
        <v>18</v>
      </c>
      <c r="C6775" t="s">
        <v>3</v>
      </c>
    </row>
    <row r="6776" spans="1:3" x14ac:dyDescent="0.25">
      <c r="A6776">
        <v>6770</v>
      </c>
      <c r="B6776" t="s">
        <v>2</v>
      </c>
      <c r="C6776" t="s">
        <v>2</v>
      </c>
    </row>
    <row r="6777" spans="1:3" x14ac:dyDescent="0.25">
      <c r="A6777">
        <v>6771</v>
      </c>
      <c r="B6777" t="s">
        <v>18</v>
      </c>
      <c r="C6777" t="s">
        <v>18</v>
      </c>
    </row>
    <row r="6778" spans="1:3" x14ac:dyDescent="0.25">
      <c r="A6778">
        <v>6772</v>
      </c>
      <c r="B6778" t="s">
        <v>18</v>
      </c>
      <c r="C6778" t="s">
        <v>1</v>
      </c>
    </row>
    <row r="6779" spans="1:3" x14ac:dyDescent="0.25">
      <c r="A6779">
        <v>6773</v>
      </c>
      <c r="B6779" t="s">
        <v>1</v>
      </c>
      <c r="C6779" t="s">
        <v>1</v>
      </c>
    </row>
    <row r="6780" spans="1:3" x14ac:dyDescent="0.25">
      <c r="A6780">
        <v>6774</v>
      </c>
      <c r="B6780" t="s">
        <v>2</v>
      </c>
      <c r="C6780" t="s">
        <v>2</v>
      </c>
    </row>
    <row r="6781" spans="1:3" x14ac:dyDescent="0.25">
      <c r="A6781">
        <v>6775</v>
      </c>
      <c r="B6781" t="s">
        <v>18</v>
      </c>
      <c r="C6781" t="s">
        <v>18</v>
      </c>
    </row>
    <row r="6782" spans="1:3" x14ac:dyDescent="0.25">
      <c r="A6782">
        <v>6776</v>
      </c>
      <c r="B6782" t="s">
        <v>2</v>
      </c>
      <c r="C6782" t="s">
        <v>2</v>
      </c>
    </row>
    <row r="6783" spans="1:3" x14ac:dyDescent="0.25">
      <c r="A6783">
        <v>6777</v>
      </c>
      <c r="B6783" t="s">
        <v>3</v>
      </c>
      <c r="C6783" t="s">
        <v>1</v>
      </c>
    </row>
    <row r="6784" spans="1:3" x14ac:dyDescent="0.25">
      <c r="A6784">
        <v>6778</v>
      </c>
      <c r="B6784" t="s">
        <v>3</v>
      </c>
      <c r="C6784" t="s">
        <v>1</v>
      </c>
    </row>
    <row r="6785" spans="1:3" x14ac:dyDescent="0.25">
      <c r="A6785">
        <v>6779</v>
      </c>
      <c r="B6785" t="s">
        <v>2</v>
      </c>
      <c r="C6785" t="s">
        <v>2</v>
      </c>
    </row>
    <row r="6786" spans="1:3" x14ac:dyDescent="0.25">
      <c r="A6786">
        <v>6780</v>
      </c>
      <c r="B6786" t="s">
        <v>2</v>
      </c>
      <c r="C6786" t="s">
        <v>2</v>
      </c>
    </row>
    <row r="6787" spans="1:3" x14ac:dyDescent="0.25">
      <c r="A6787">
        <v>6781</v>
      </c>
      <c r="B6787" t="s">
        <v>1</v>
      </c>
      <c r="C6787" t="s">
        <v>1</v>
      </c>
    </row>
    <row r="6788" spans="1:3" x14ac:dyDescent="0.25">
      <c r="A6788">
        <v>6782</v>
      </c>
      <c r="B6788" t="s">
        <v>18</v>
      </c>
      <c r="C6788" t="s">
        <v>18</v>
      </c>
    </row>
    <row r="6789" spans="1:3" x14ac:dyDescent="0.25">
      <c r="A6789">
        <v>6783</v>
      </c>
      <c r="B6789" t="s">
        <v>18</v>
      </c>
      <c r="C6789" t="s">
        <v>2</v>
      </c>
    </row>
    <row r="6790" spans="1:3" x14ac:dyDescent="0.25">
      <c r="A6790">
        <v>6784</v>
      </c>
      <c r="B6790" t="s">
        <v>2</v>
      </c>
      <c r="C6790" t="s">
        <v>2</v>
      </c>
    </row>
    <row r="6791" spans="1:3" x14ac:dyDescent="0.25">
      <c r="A6791">
        <v>6785</v>
      </c>
      <c r="B6791" t="s">
        <v>3</v>
      </c>
      <c r="C6791" t="s">
        <v>1</v>
      </c>
    </row>
    <row r="6792" spans="1:3" x14ac:dyDescent="0.25">
      <c r="A6792">
        <v>6786</v>
      </c>
      <c r="B6792" t="s">
        <v>1</v>
      </c>
      <c r="C6792" t="s">
        <v>1</v>
      </c>
    </row>
    <row r="6793" spans="1:3" x14ac:dyDescent="0.25">
      <c r="A6793">
        <v>6787</v>
      </c>
      <c r="B6793" t="s">
        <v>3</v>
      </c>
      <c r="C6793" t="s">
        <v>1</v>
      </c>
    </row>
    <row r="6794" spans="1:3" x14ac:dyDescent="0.25">
      <c r="A6794">
        <v>6788</v>
      </c>
      <c r="B6794" t="s">
        <v>18</v>
      </c>
      <c r="C6794" t="s">
        <v>3</v>
      </c>
    </row>
    <row r="6795" spans="1:3" x14ac:dyDescent="0.25">
      <c r="A6795">
        <v>6789</v>
      </c>
      <c r="B6795" t="s">
        <v>3</v>
      </c>
      <c r="C6795" t="s">
        <v>18</v>
      </c>
    </row>
    <row r="6796" spans="1:3" x14ac:dyDescent="0.25">
      <c r="A6796">
        <v>6790</v>
      </c>
      <c r="B6796" t="s">
        <v>3</v>
      </c>
      <c r="C6796" t="s">
        <v>2</v>
      </c>
    </row>
    <row r="6797" spans="1:3" x14ac:dyDescent="0.25">
      <c r="A6797">
        <v>6791</v>
      </c>
      <c r="B6797" t="s">
        <v>18</v>
      </c>
      <c r="C6797" t="s">
        <v>1</v>
      </c>
    </row>
    <row r="6798" spans="1:3" x14ac:dyDescent="0.25">
      <c r="A6798">
        <v>6792</v>
      </c>
      <c r="B6798" t="s">
        <v>1</v>
      </c>
      <c r="C6798" t="s">
        <v>3</v>
      </c>
    </row>
    <row r="6799" spans="1:3" x14ac:dyDescent="0.25">
      <c r="A6799">
        <v>6793</v>
      </c>
      <c r="B6799" t="s">
        <v>18</v>
      </c>
      <c r="C6799" t="s">
        <v>2</v>
      </c>
    </row>
    <row r="6800" spans="1:3" x14ac:dyDescent="0.25">
      <c r="A6800">
        <v>6794</v>
      </c>
      <c r="B6800" t="s">
        <v>1</v>
      </c>
      <c r="C6800" t="s">
        <v>1</v>
      </c>
    </row>
    <row r="6801" spans="1:3" x14ac:dyDescent="0.25">
      <c r="A6801">
        <v>6795</v>
      </c>
      <c r="B6801" t="s">
        <v>3</v>
      </c>
      <c r="C6801" t="s">
        <v>1</v>
      </c>
    </row>
    <row r="6802" spans="1:3" x14ac:dyDescent="0.25">
      <c r="A6802">
        <v>6796</v>
      </c>
      <c r="B6802" t="s">
        <v>18</v>
      </c>
      <c r="C6802" t="s">
        <v>18</v>
      </c>
    </row>
    <row r="6803" spans="1:3" x14ac:dyDescent="0.25">
      <c r="A6803">
        <v>6797</v>
      </c>
      <c r="B6803" t="s">
        <v>2</v>
      </c>
      <c r="C6803" t="s">
        <v>2</v>
      </c>
    </row>
    <row r="6804" spans="1:3" x14ac:dyDescent="0.25">
      <c r="A6804">
        <v>6798</v>
      </c>
      <c r="B6804" t="s">
        <v>18</v>
      </c>
      <c r="C6804" t="s">
        <v>2</v>
      </c>
    </row>
    <row r="6805" spans="1:3" x14ac:dyDescent="0.25">
      <c r="A6805">
        <v>6799</v>
      </c>
      <c r="B6805" t="s">
        <v>3</v>
      </c>
      <c r="C6805" t="s">
        <v>1</v>
      </c>
    </row>
    <row r="6806" spans="1:3" x14ac:dyDescent="0.25">
      <c r="A6806">
        <v>6800</v>
      </c>
      <c r="B6806" t="s">
        <v>2</v>
      </c>
      <c r="C6806" t="s">
        <v>2</v>
      </c>
    </row>
    <row r="6807" spans="1:3" x14ac:dyDescent="0.25">
      <c r="A6807">
        <v>6801</v>
      </c>
      <c r="B6807" t="s">
        <v>3</v>
      </c>
      <c r="C6807" t="s">
        <v>1</v>
      </c>
    </row>
    <row r="6808" spans="1:3" x14ac:dyDescent="0.25">
      <c r="A6808">
        <v>6802</v>
      </c>
      <c r="B6808" t="s">
        <v>18</v>
      </c>
      <c r="C6808" t="s">
        <v>1</v>
      </c>
    </row>
    <row r="6809" spans="1:3" x14ac:dyDescent="0.25">
      <c r="A6809">
        <v>6803</v>
      </c>
      <c r="B6809" t="s">
        <v>2</v>
      </c>
      <c r="C6809" t="s">
        <v>2</v>
      </c>
    </row>
    <row r="6810" spans="1:3" x14ac:dyDescent="0.25">
      <c r="A6810">
        <v>6804</v>
      </c>
      <c r="B6810" t="s">
        <v>3</v>
      </c>
      <c r="C6810" t="s">
        <v>1</v>
      </c>
    </row>
    <row r="6811" spans="1:3" x14ac:dyDescent="0.25">
      <c r="A6811">
        <v>6805</v>
      </c>
      <c r="B6811" t="s">
        <v>2</v>
      </c>
      <c r="C6811" t="s">
        <v>2</v>
      </c>
    </row>
    <row r="6812" spans="1:3" x14ac:dyDescent="0.25">
      <c r="A6812">
        <v>6806</v>
      </c>
      <c r="B6812" t="s">
        <v>1</v>
      </c>
      <c r="C6812" t="s">
        <v>3</v>
      </c>
    </row>
    <row r="6813" spans="1:3" x14ac:dyDescent="0.25">
      <c r="A6813">
        <v>6807</v>
      </c>
      <c r="B6813" t="s">
        <v>1</v>
      </c>
      <c r="C6813" t="s">
        <v>1</v>
      </c>
    </row>
    <row r="6814" spans="1:3" x14ac:dyDescent="0.25">
      <c r="A6814">
        <v>6808</v>
      </c>
      <c r="B6814" t="s">
        <v>2</v>
      </c>
      <c r="C6814" t="s">
        <v>2</v>
      </c>
    </row>
    <row r="6815" spans="1:3" x14ac:dyDescent="0.25">
      <c r="A6815">
        <v>6809</v>
      </c>
      <c r="B6815" t="s">
        <v>3</v>
      </c>
      <c r="C6815" t="s">
        <v>3</v>
      </c>
    </row>
    <row r="6816" spans="1:3" x14ac:dyDescent="0.25">
      <c r="A6816">
        <v>6810</v>
      </c>
      <c r="B6816" t="s">
        <v>1</v>
      </c>
      <c r="C6816" t="s">
        <v>1</v>
      </c>
    </row>
    <row r="6817" spans="1:3" x14ac:dyDescent="0.25">
      <c r="A6817">
        <v>6811</v>
      </c>
      <c r="B6817" t="s">
        <v>1</v>
      </c>
      <c r="C6817" t="s">
        <v>1</v>
      </c>
    </row>
    <row r="6818" spans="1:3" x14ac:dyDescent="0.25">
      <c r="A6818">
        <v>6812</v>
      </c>
      <c r="B6818" t="s">
        <v>18</v>
      </c>
      <c r="C6818" t="s">
        <v>2</v>
      </c>
    </row>
    <row r="6819" spans="1:3" x14ac:dyDescent="0.25">
      <c r="A6819">
        <v>6813</v>
      </c>
      <c r="B6819" t="s">
        <v>3</v>
      </c>
      <c r="C6819" t="s">
        <v>3</v>
      </c>
    </row>
    <row r="6820" spans="1:3" x14ac:dyDescent="0.25">
      <c r="A6820">
        <v>6814</v>
      </c>
      <c r="B6820" t="s">
        <v>2</v>
      </c>
      <c r="C6820" t="s">
        <v>2</v>
      </c>
    </row>
    <row r="6821" spans="1:3" x14ac:dyDescent="0.25">
      <c r="A6821">
        <v>6815</v>
      </c>
      <c r="B6821" t="s">
        <v>1</v>
      </c>
      <c r="C6821" t="s">
        <v>1</v>
      </c>
    </row>
    <row r="6822" spans="1:3" x14ac:dyDescent="0.25">
      <c r="A6822">
        <v>6816</v>
      </c>
      <c r="B6822" t="s">
        <v>18</v>
      </c>
      <c r="C6822" t="s">
        <v>18</v>
      </c>
    </row>
    <row r="6823" spans="1:3" x14ac:dyDescent="0.25">
      <c r="A6823">
        <v>6817</v>
      </c>
      <c r="B6823" t="s">
        <v>2</v>
      </c>
      <c r="C6823" t="s">
        <v>2</v>
      </c>
    </row>
    <row r="6824" spans="1:3" x14ac:dyDescent="0.25">
      <c r="A6824">
        <v>6818</v>
      </c>
      <c r="B6824" t="s">
        <v>1</v>
      </c>
      <c r="C6824" t="s">
        <v>3</v>
      </c>
    </row>
    <row r="6825" spans="1:3" x14ac:dyDescent="0.25">
      <c r="A6825">
        <v>6819</v>
      </c>
      <c r="B6825" t="s">
        <v>2</v>
      </c>
      <c r="C6825" t="s">
        <v>2</v>
      </c>
    </row>
    <row r="6826" spans="1:3" x14ac:dyDescent="0.25">
      <c r="A6826">
        <v>6820</v>
      </c>
      <c r="B6826" t="s">
        <v>1</v>
      </c>
      <c r="C6826" t="s">
        <v>1</v>
      </c>
    </row>
    <row r="6827" spans="1:3" x14ac:dyDescent="0.25">
      <c r="A6827">
        <v>6821</v>
      </c>
      <c r="B6827" t="s">
        <v>1</v>
      </c>
      <c r="C6827" t="s">
        <v>1</v>
      </c>
    </row>
    <row r="6828" spans="1:3" x14ac:dyDescent="0.25">
      <c r="A6828">
        <v>6822</v>
      </c>
      <c r="B6828" t="s">
        <v>3</v>
      </c>
      <c r="C6828" t="s">
        <v>1</v>
      </c>
    </row>
    <row r="6829" spans="1:3" x14ac:dyDescent="0.25">
      <c r="A6829">
        <v>6823</v>
      </c>
      <c r="B6829" t="s">
        <v>18</v>
      </c>
      <c r="C6829" t="s">
        <v>18</v>
      </c>
    </row>
    <row r="6830" spans="1:3" x14ac:dyDescent="0.25">
      <c r="A6830">
        <v>6824</v>
      </c>
      <c r="B6830" t="s">
        <v>2</v>
      </c>
      <c r="C6830" t="s">
        <v>2</v>
      </c>
    </row>
    <row r="6831" spans="1:3" x14ac:dyDescent="0.25">
      <c r="A6831">
        <v>6825</v>
      </c>
      <c r="B6831" t="s">
        <v>18</v>
      </c>
      <c r="C6831" t="s">
        <v>2</v>
      </c>
    </row>
    <row r="6832" spans="1:3" x14ac:dyDescent="0.25">
      <c r="A6832">
        <v>6826</v>
      </c>
      <c r="B6832" t="s">
        <v>18</v>
      </c>
      <c r="C6832" t="s">
        <v>18</v>
      </c>
    </row>
    <row r="6833" spans="1:3" x14ac:dyDescent="0.25">
      <c r="A6833">
        <v>6827</v>
      </c>
      <c r="B6833" t="s">
        <v>2</v>
      </c>
      <c r="C6833" t="s">
        <v>2</v>
      </c>
    </row>
    <row r="6834" spans="1:3" x14ac:dyDescent="0.25">
      <c r="A6834">
        <v>6828</v>
      </c>
      <c r="B6834" t="s">
        <v>18</v>
      </c>
      <c r="C6834" t="s">
        <v>2</v>
      </c>
    </row>
    <row r="6835" spans="1:3" x14ac:dyDescent="0.25">
      <c r="A6835">
        <v>6829</v>
      </c>
      <c r="B6835" t="s">
        <v>1</v>
      </c>
      <c r="C6835" t="s">
        <v>1</v>
      </c>
    </row>
    <row r="6836" spans="1:3" x14ac:dyDescent="0.25">
      <c r="A6836">
        <v>6830</v>
      </c>
      <c r="B6836" t="s">
        <v>2</v>
      </c>
      <c r="C6836" t="s">
        <v>2</v>
      </c>
    </row>
    <row r="6837" spans="1:3" x14ac:dyDescent="0.25">
      <c r="A6837">
        <v>6831</v>
      </c>
      <c r="B6837" t="s">
        <v>18</v>
      </c>
      <c r="C6837" t="s">
        <v>1</v>
      </c>
    </row>
    <row r="6838" spans="1:3" x14ac:dyDescent="0.25">
      <c r="A6838">
        <v>6832</v>
      </c>
      <c r="B6838" t="s">
        <v>2</v>
      </c>
      <c r="C6838" t="s">
        <v>2</v>
      </c>
    </row>
    <row r="6839" spans="1:3" x14ac:dyDescent="0.25">
      <c r="A6839">
        <v>6833</v>
      </c>
      <c r="B6839" t="s">
        <v>18</v>
      </c>
      <c r="C6839" t="s">
        <v>2</v>
      </c>
    </row>
    <row r="6840" spans="1:3" x14ac:dyDescent="0.25">
      <c r="A6840">
        <v>6834</v>
      </c>
      <c r="B6840" t="s">
        <v>1</v>
      </c>
      <c r="C6840" t="s">
        <v>3</v>
      </c>
    </row>
    <row r="6841" spans="1:3" x14ac:dyDescent="0.25">
      <c r="A6841">
        <v>6835</v>
      </c>
      <c r="B6841" t="s">
        <v>1</v>
      </c>
      <c r="C6841" t="s">
        <v>3</v>
      </c>
    </row>
    <row r="6842" spans="1:3" x14ac:dyDescent="0.25">
      <c r="A6842">
        <v>6836</v>
      </c>
      <c r="B6842" t="s">
        <v>3</v>
      </c>
      <c r="C6842" t="s">
        <v>1</v>
      </c>
    </row>
    <row r="6843" spans="1:3" x14ac:dyDescent="0.25">
      <c r="A6843">
        <v>6837</v>
      </c>
      <c r="B6843" t="s">
        <v>2</v>
      </c>
      <c r="C6843" t="s">
        <v>2</v>
      </c>
    </row>
    <row r="6844" spans="1:3" x14ac:dyDescent="0.25">
      <c r="A6844">
        <v>6838</v>
      </c>
      <c r="B6844" t="s">
        <v>2</v>
      </c>
      <c r="C6844" t="s">
        <v>2</v>
      </c>
    </row>
    <row r="6845" spans="1:3" x14ac:dyDescent="0.25">
      <c r="A6845">
        <v>6839</v>
      </c>
      <c r="B6845" t="s">
        <v>18</v>
      </c>
      <c r="C6845" t="s">
        <v>1</v>
      </c>
    </row>
    <row r="6846" spans="1:3" x14ac:dyDescent="0.25">
      <c r="A6846">
        <v>6840</v>
      </c>
      <c r="B6846" t="s">
        <v>3</v>
      </c>
      <c r="C6846" t="s">
        <v>1</v>
      </c>
    </row>
    <row r="6847" spans="1:3" x14ac:dyDescent="0.25">
      <c r="A6847">
        <v>6841</v>
      </c>
      <c r="B6847" t="s">
        <v>3</v>
      </c>
      <c r="C6847" t="s">
        <v>18</v>
      </c>
    </row>
    <row r="6848" spans="1:3" x14ac:dyDescent="0.25">
      <c r="A6848">
        <v>6842</v>
      </c>
      <c r="B6848" t="s">
        <v>1</v>
      </c>
      <c r="C6848" t="s">
        <v>1</v>
      </c>
    </row>
    <row r="6849" spans="1:3" x14ac:dyDescent="0.25">
      <c r="A6849">
        <v>6843</v>
      </c>
      <c r="B6849" t="s">
        <v>18</v>
      </c>
      <c r="C6849" t="s">
        <v>2</v>
      </c>
    </row>
    <row r="6850" spans="1:3" x14ac:dyDescent="0.25">
      <c r="A6850">
        <v>6844</v>
      </c>
      <c r="B6850" t="s">
        <v>2</v>
      </c>
      <c r="C6850" t="s">
        <v>2</v>
      </c>
    </row>
    <row r="6851" spans="1:3" x14ac:dyDescent="0.25">
      <c r="A6851">
        <v>6845</v>
      </c>
      <c r="B6851" t="s">
        <v>3</v>
      </c>
      <c r="C6851" t="s">
        <v>1</v>
      </c>
    </row>
    <row r="6852" spans="1:3" x14ac:dyDescent="0.25">
      <c r="A6852">
        <v>6846</v>
      </c>
      <c r="B6852" t="s">
        <v>3</v>
      </c>
      <c r="C6852" t="s">
        <v>1</v>
      </c>
    </row>
    <row r="6853" spans="1:3" x14ac:dyDescent="0.25">
      <c r="A6853">
        <v>6847</v>
      </c>
      <c r="B6853" t="s">
        <v>2</v>
      </c>
      <c r="C6853" t="s">
        <v>2</v>
      </c>
    </row>
    <row r="6854" spans="1:3" x14ac:dyDescent="0.25">
      <c r="A6854">
        <v>6848</v>
      </c>
      <c r="B6854" t="s">
        <v>1</v>
      </c>
      <c r="C6854" t="s">
        <v>1</v>
      </c>
    </row>
    <row r="6855" spans="1:3" x14ac:dyDescent="0.25">
      <c r="A6855">
        <v>6849</v>
      </c>
      <c r="B6855" t="s">
        <v>3</v>
      </c>
      <c r="C6855" t="s">
        <v>3</v>
      </c>
    </row>
    <row r="6856" spans="1:3" x14ac:dyDescent="0.25">
      <c r="A6856">
        <v>6850</v>
      </c>
      <c r="B6856" t="s">
        <v>1</v>
      </c>
      <c r="C6856" t="s">
        <v>1</v>
      </c>
    </row>
    <row r="6857" spans="1:3" x14ac:dyDescent="0.25">
      <c r="A6857">
        <v>6851</v>
      </c>
      <c r="B6857" t="s">
        <v>2</v>
      </c>
      <c r="C6857" t="s">
        <v>2</v>
      </c>
    </row>
    <row r="6858" spans="1:3" x14ac:dyDescent="0.25">
      <c r="A6858">
        <v>6852</v>
      </c>
      <c r="B6858" t="s">
        <v>18</v>
      </c>
      <c r="C6858" t="s">
        <v>3</v>
      </c>
    </row>
    <row r="6859" spans="1:3" x14ac:dyDescent="0.25">
      <c r="A6859">
        <v>6853</v>
      </c>
      <c r="B6859" t="s">
        <v>3</v>
      </c>
      <c r="C6859" t="s">
        <v>1</v>
      </c>
    </row>
    <row r="6860" spans="1:3" x14ac:dyDescent="0.25">
      <c r="A6860">
        <v>6854</v>
      </c>
      <c r="B6860" t="s">
        <v>18</v>
      </c>
      <c r="C6860" t="s">
        <v>18</v>
      </c>
    </row>
    <row r="6861" spans="1:3" x14ac:dyDescent="0.25">
      <c r="A6861">
        <v>6855</v>
      </c>
      <c r="B6861" t="s">
        <v>1</v>
      </c>
      <c r="C6861" t="s">
        <v>1</v>
      </c>
    </row>
    <row r="6862" spans="1:3" x14ac:dyDescent="0.25">
      <c r="A6862">
        <v>6856</v>
      </c>
      <c r="B6862" t="s">
        <v>2</v>
      </c>
      <c r="C6862" t="s">
        <v>2</v>
      </c>
    </row>
    <row r="6863" spans="1:3" x14ac:dyDescent="0.25">
      <c r="A6863">
        <v>6857</v>
      </c>
      <c r="B6863" t="s">
        <v>1</v>
      </c>
      <c r="C6863" t="s">
        <v>1</v>
      </c>
    </row>
    <row r="6864" spans="1:3" x14ac:dyDescent="0.25">
      <c r="A6864">
        <v>6858</v>
      </c>
      <c r="B6864" t="s">
        <v>3</v>
      </c>
      <c r="C6864" t="s">
        <v>1</v>
      </c>
    </row>
    <row r="6865" spans="1:3" x14ac:dyDescent="0.25">
      <c r="A6865">
        <v>6859</v>
      </c>
      <c r="B6865" t="s">
        <v>1</v>
      </c>
      <c r="C6865" t="s">
        <v>1</v>
      </c>
    </row>
    <row r="6866" spans="1:3" x14ac:dyDescent="0.25">
      <c r="A6866">
        <v>6860</v>
      </c>
      <c r="B6866" t="s">
        <v>2</v>
      </c>
      <c r="C6866" t="s">
        <v>2</v>
      </c>
    </row>
    <row r="6867" spans="1:3" x14ac:dyDescent="0.25">
      <c r="A6867">
        <v>6861</v>
      </c>
      <c r="B6867" t="s">
        <v>18</v>
      </c>
      <c r="C6867" t="s">
        <v>2</v>
      </c>
    </row>
    <row r="6868" spans="1:3" x14ac:dyDescent="0.25">
      <c r="A6868">
        <v>6862</v>
      </c>
      <c r="B6868" t="s">
        <v>3</v>
      </c>
      <c r="C6868" t="s">
        <v>1</v>
      </c>
    </row>
    <row r="6869" spans="1:3" x14ac:dyDescent="0.25">
      <c r="A6869">
        <v>6863</v>
      </c>
      <c r="B6869" t="s">
        <v>18</v>
      </c>
      <c r="C6869" t="s">
        <v>1</v>
      </c>
    </row>
    <row r="6870" spans="1:3" x14ac:dyDescent="0.25">
      <c r="A6870">
        <v>6864</v>
      </c>
      <c r="B6870" t="s">
        <v>18</v>
      </c>
      <c r="C6870" t="s">
        <v>2</v>
      </c>
    </row>
    <row r="6871" spans="1:3" x14ac:dyDescent="0.25">
      <c r="A6871">
        <v>6865</v>
      </c>
      <c r="B6871" t="s">
        <v>3</v>
      </c>
      <c r="C6871" t="s">
        <v>1</v>
      </c>
    </row>
    <row r="6872" spans="1:3" x14ac:dyDescent="0.25">
      <c r="A6872">
        <v>6866</v>
      </c>
      <c r="B6872" t="s">
        <v>18</v>
      </c>
      <c r="C6872" t="s">
        <v>18</v>
      </c>
    </row>
    <row r="6873" spans="1:3" x14ac:dyDescent="0.25">
      <c r="A6873">
        <v>6867</v>
      </c>
      <c r="B6873" t="s">
        <v>18</v>
      </c>
      <c r="C6873" t="s">
        <v>3</v>
      </c>
    </row>
    <row r="6874" spans="1:3" x14ac:dyDescent="0.25">
      <c r="A6874">
        <v>6868</v>
      </c>
      <c r="B6874" t="s">
        <v>2</v>
      </c>
      <c r="C6874" t="s">
        <v>2</v>
      </c>
    </row>
    <row r="6875" spans="1:3" x14ac:dyDescent="0.25">
      <c r="A6875">
        <v>6869</v>
      </c>
      <c r="B6875" t="s">
        <v>3</v>
      </c>
      <c r="C6875" t="s">
        <v>1</v>
      </c>
    </row>
    <row r="6876" spans="1:3" x14ac:dyDescent="0.25">
      <c r="A6876">
        <v>6870</v>
      </c>
      <c r="B6876" t="s">
        <v>2</v>
      </c>
      <c r="C6876" t="s">
        <v>2</v>
      </c>
    </row>
    <row r="6877" spans="1:3" x14ac:dyDescent="0.25">
      <c r="A6877">
        <v>6871</v>
      </c>
      <c r="B6877" t="s">
        <v>2</v>
      </c>
      <c r="C6877" t="s">
        <v>2</v>
      </c>
    </row>
    <row r="6878" spans="1:3" x14ac:dyDescent="0.25">
      <c r="A6878">
        <v>6872</v>
      </c>
      <c r="B6878" t="s">
        <v>2</v>
      </c>
      <c r="C6878" t="s">
        <v>2</v>
      </c>
    </row>
    <row r="6879" spans="1:3" x14ac:dyDescent="0.25">
      <c r="A6879">
        <v>6873</v>
      </c>
      <c r="B6879" t="s">
        <v>2</v>
      </c>
      <c r="C6879" t="s">
        <v>2</v>
      </c>
    </row>
    <row r="6880" spans="1:3" x14ac:dyDescent="0.25">
      <c r="A6880">
        <v>6874</v>
      </c>
      <c r="B6880" t="s">
        <v>1</v>
      </c>
      <c r="C6880" t="s">
        <v>1</v>
      </c>
    </row>
    <row r="6881" spans="1:3" x14ac:dyDescent="0.25">
      <c r="A6881">
        <v>6875</v>
      </c>
      <c r="B6881" t="s">
        <v>2</v>
      </c>
      <c r="C6881" t="s">
        <v>2</v>
      </c>
    </row>
    <row r="6882" spans="1:3" x14ac:dyDescent="0.25">
      <c r="A6882">
        <v>6876</v>
      </c>
      <c r="B6882" t="s">
        <v>1</v>
      </c>
      <c r="C6882" t="s">
        <v>1</v>
      </c>
    </row>
    <row r="6883" spans="1:3" x14ac:dyDescent="0.25">
      <c r="A6883">
        <v>6877</v>
      </c>
      <c r="B6883" t="s">
        <v>2</v>
      </c>
      <c r="C6883" t="s">
        <v>2</v>
      </c>
    </row>
    <row r="6884" spans="1:3" x14ac:dyDescent="0.25">
      <c r="A6884">
        <v>6878</v>
      </c>
      <c r="B6884" t="s">
        <v>2</v>
      </c>
      <c r="C6884" t="s">
        <v>2</v>
      </c>
    </row>
    <row r="6885" spans="1:3" x14ac:dyDescent="0.25">
      <c r="A6885">
        <v>6879</v>
      </c>
      <c r="B6885" t="s">
        <v>3</v>
      </c>
      <c r="C6885" t="s">
        <v>1</v>
      </c>
    </row>
    <row r="6886" spans="1:3" x14ac:dyDescent="0.25">
      <c r="A6886">
        <v>6880</v>
      </c>
      <c r="B6886" t="s">
        <v>3</v>
      </c>
      <c r="C6886" t="s">
        <v>18</v>
      </c>
    </row>
    <row r="6887" spans="1:3" x14ac:dyDescent="0.25">
      <c r="A6887">
        <v>6881</v>
      </c>
      <c r="B6887" t="s">
        <v>18</v>
      </c>
      <c r="C6887" t="s">
        <v>3</v>
      </c>
    </row>
    <row r="6888" spans="1:3" x14ac:dyDescent="0.25">
      <c r="A6888">
        <v>6882</v>
      </c>
      <c r="B6888" t="s">
        <v>1</v>
      </c>
      <c r="C6888" t="s">
        <v>1</v>
      </c>
    </row>
    <row r="6889" spans="1:3" x14ac:dyDescent="0.25">
      <c r="A6889">
        <v>6883</v>
      </c>
      <c r="B6889" t="s">
        <v>3</v>
      </c>
      <c r="C6889" t="s">
        <v>1</v>
      </c>
    </row>
    <row r="6890" spans="1:3" x14ac:dyDescent="0.25">
      <c r="A6890">
        <v>6884</v>
      </c>
      <c r="B6890" t="s">
        <v>1</v>
      </c>
      <c r="C6890" t="s">
        <v>1</v>
      </c>
    </row>
    <row r="6891" spans="1:3" x14ac:dyDescent="0.25">
      <c r="A6891">
        <v>6885</v>
      </c>
      <c r="B6891" t="s">
        <v>18</v>
      </c>
      <c r="C6891" t="s">
        <v>1</v>
      </c>
    </row>
    <row r="6892" spans="1:3" x14ac:dyDescent="0.25">
      <c r="A6892">
        <v>6886</v>
      </c>
      <c r="B6892" t="s">
        <v>3</v>
      </c>
      <c r="C6892" t="s">
        <v>1</v>
      </c>
    </row>
    <row r="6893" spans="1:3" x14ac:dyDescent="0.25">
      <c r="A6893">
        <v>6887</v>
      </c>
      <c r="B6893" t="s">
        <v>1</v>
      </c>
      <c r="C6893" t="s">
        <v>1</v>
      </c>
    </row>
    <row r="6894" spans="1:3" x14ac:dyDescent="0.25">
      <c r="A6894">
        <v>6888</v>
      </c>
      <c r="B6894" t="s">
        <v>3</v>
      </c>
      <c r="C6894" t="s">
        <v>3</v>
      </c>
    </row>
    <row r="6895" spans="1:3" x14ac:dyDescent="0.25">
      <c r="A6895">
        <v>6889</v>
      </c>
      <c r="B6895" t="s">
        <v>3</v>
      </c>
      <c r="C6895" t="s">
        <v>1</v>
      </c>
    </row>
    <row r="6896" spans="1:3" x14ac:dyDescent="0.25">
      <c r="A6896">
        <v>6890</v>
      </c>
      <c r="B6896" t="s">
        <v>1</v>
      </c>
      <c r="C6896" t="s">
        <v>1</v>
      </c>
    </row>
    <row r="6897" spans="1:3" x14ac:dyDescent="0.25">
      <c r="A6897">
        <v>6891</v>
      </c>
      <c r="B6897" t="s">
        <v>2</v>
      </c>
      <c r="C6897" t="s">
        <v>2</v>
      </c>
    </row>
    <row r="6898" spans="1:3" x14ac:dyDescent="0.25">
      <c r="A6898">
        <v>6892</v>
      </c>
      <c r="B6898" t="s">
        <v>2</v>
      </c>
      <c r="C6898" t="s">
        <v>2</v>
      </c>
    </row>
    <row r="6899" spans="1:3" x14ac:dyDescent="0.25">
      <c r="A6899">
        <v>6893</v>
      </c>
      <c r="B6899" t="s">
        <v>18</v>
      </c>
      <c r="C6899" t="s">
        <v>1</v>
      </c>
    </row>
    <row r="6900" spans="1:3" x14ac:dyDescent="0.25">
      <c r="A6900">
        <v>6894</v>
      </c>
      <c r="B6900" t="s">
        <v>18</v>
      </c>
      <c r="C6900" t="s">
        <v>3</v>
      </c>
    </row>
    <row r="6901" spans="1:3" x14ac:dyDescent="0.25">
      <c r="A6901">
        <v>6895</v>
      </c>
      <c r="B6901" t="s">
        <v>18</v>
      </c>
      <c r="C6901" t="s">
        <v>1</v>
      </c>
    </row>
    <row r="6902" spans="1:3" x14ac:dyDescent="0.25">
      <c r="A6902">
        <v>6896</v>
      </c>
      <c r="B6902" t="s">
        <v>2</v>
      </c>
      <c r="C6902" t="s">
        <v>2</v>
      </c>
    </row>
    <row r="6903" spans="1:3" x14ac:dyDescent="0.25">
      <c r="A6903">
        <v>6897</v>
      </c>
      <c r="B6903" t="s">
        <v>2</v>
      </c>
      <c r="C6903" t="s">
        <v>2</v>
      </c>
    </row>
    <row r="6904" spans="1:3" x14ac:dyDescent="0.25">
      <c r="A6904">
        <v>6898</v>
      </c>
      <c r="B6904" t="s">
        <v>3</v>
      </c>
      <c r="C6904" t="s">
        <v>18</v>
      </c>
    </row>
    <row r="6905" spans="1:3" x14ac:dyDescent="0.25">
      <c r="A6905">
        <v>6899</v>
      </c>
      <c r="B6905" t="s">
        <v>18</v>
      </c>
      <c r="C6905" t="s">
        <v>18</v>
      </c>
    </row>
    <row r="6906" spans="1:3" x14ac:dyDescent="0.25">
      <c r="A6906">
        <v>6900</v>
      </c>
      <c r="B6906" t="s">
        <v>2</v>
      </c>
      <c r="C6906" t="s">
        <v>2</v>
      </c>
    </row>
    <row r="6907" spans="1:3" x14ac:dyDescent="0.25">
      <c r="A6907">
        <v>6901</v>
      </c>
      <c r="B6907" t="s">
        <v>2</v>
      </c>
      <c r="C6907" t="s">
        <v>2</v>
      </c>
    </row>
    <row r="6908" spans="1:3" x14ac:dyDescent="0.25">
      <c r="A6908">
        <v>6902</v>
      </c>
      <c r="B6908" t="s">
        <v>18</v>
      </c>
      <c r="C6908" t="s">
        <v>2</v>
      </c>
    </row>
    <row r="6909" spans="1:3" x14ac:dyDescent="0.25">
      <c r="A6909">
        <v>6903</v>
      </c>
      <c r="B6909" t="s">
        <v>2</v>
      </c>
      <c r="C6909" t="s">
        <v>2</v>
      </c>
    </row>
    <row r="6910" spans="1:3" x14ac:dyDescent="0.25">
      <c r="A6910">
        <v>6904</v>
      </c>
      <c r="B6910" t="s">
        <v>3</v>
      </c>
      <c r="C6910" t="s">
        <v>1</v>
      </c>
    </row>
    <row r="6911" spans="1:3" x14ac:dyDescent="0.25">
      <c r="A6911">
        <v>6905</v>
      </c>
      <c r="B6911" t="s">
        <v>3</v>
      </c>
      <c r="C6911" t="s">
        <v>1</v>
      </c>
    </row>
    <row r="6912" spans="1:3" x14ac:dyDescent="0.25">
      <c r="A6912">
        <v>6906</v>
      </c>
      <c r="B6912" t="s">
        <v>1</v>
      </c>
      <c r="C6912" t="s">
        <v>1</v>
      </c>
    </row>
    <row r="6913" spans="1:3" x14ac:dyDescent="0.25">
      <c r="A6913">
        <v>6907</v>
      </c>
      <c r="B6913" t="s">
        <v>2</v>
      </c>
      <c r="C6913" t="s">
        <v>2</v>
      </c>
    </row>
    <row r="6914" spans="1:3" x14ac:dyDescent="0.25">
      <c r="A6914">
        <v>6908</v>
      </c>
      <c r="B6914" t="s">
        <v>18</v>
      </c>
      <c r="C6914" t="s">
        <v>2</v>
      </c>
    </row>
    <row r="6915" spans="1:3" x14ac:dyDescent="0.25">
      <c r="A6915">
        <v>6909</v>
      </c>
      <c r="B6915" t="s">
        <v>1</v>
      </c>
      <c r="C6915" t="s">
        <v>1</v>
      </c>
    </row>
    <row r="6916" spans="1:3" x14ac:dyDescent="0.25">
      <c r="A6916">
        <v>6910</v>
      </c>
      <c r="B6916" t="s">
        <v>1</v>
      </c>
      <c r="C6916" t="s">
        <v>1</v>
      </c>
    </row>
    <row r="6917" spans="1:3" x14ac:dyDescent="0.25">
      <c r="A6917">
        <v>6911</v>
      </c>
      <c r="B6917" t="s">
        <v>3</v>
      </c>
      <c r="C6917" t="s">
        <v>1</v>
      </c>
    </row>
    <row r="6918" spans="1:3" x14ac:dyDescent="0.25">
      <c r="A6918">
        <v>6912</v>
      </c>
      <c r="B6918" t="s">
        <v>1</v>
      </c>
      <c r="C6918" t="s">
        <v>1</v>
      </c>
    </row>
    <row r="6919" spans="1:3" x14ac:dyDescent="0.25">
      <c r="A6919">
        <v>6913</v>
      </c>
      <c r="B6919" t="s">
        <v>1</v>
      </c>
      <c r="C6919" t="s">
        <v>1</v>
      </c>
    </row>
    <row r="6920" spans="1:3" x14ac:dyDescent="0.25">
      <c r="A6920">
        <v>6914</v>
      </c>
      <c r="B6920" t="s">
        <v>18</v>
      </c>
      <c r="C6920" t="s">
        <v>2</v>
      </c>
    </row>
    <row r="6921" spans="1:3" x14ac:dyDescent="0.25">
      <c r="A6921">
        <v>6915</v>
      </c>
      <c r="B6921" t="s">
        <v>2</v>
      </c>
      <c r="C6921" t="s">
        <v>2</v>
      </c>
    </row>
    <row r="6922" spans="1:3" x14ac:dyDescent="0.25">
      <c r="A6922">
        <v>6916</v>
      </c>
      <c r="B6922" t="s">
        <v>2</v>
      </c>
      <c r="C6922" t="s">
        <v>2</v>
      </c>
    </row>
    <row r="6923" spans="1:3" x14ac:dyDescent="0.25">
      <c r="A6923">
        <v>6917</v>
      </c>
      <c r="B6923" t="s">
        <v>3</v>
      </c>
      <c r="C6923" t="s">
        <v>1</v>
      </c>
    </row>
    <row r="6924" spans="1:3" x14ac:dyDescent="0.25">
      <c r="A6924">
        <v>6918</v>
      </c>
      <c r="B6924" t="s">
        <v>2</v>
      </c>
      <c r="C6924" t="s">
        <v>2</v>
      </c>
    </row>
    <row r="6925" spans="1:3" x14ac:dyDescent="0.25">
      <c r="A6925">
        <v>6919</v>
      </c>
      <c r="B6925" t="s">
        <v>18</v>
      </c>
      <c r="C6925" t="s">
        <v>18</v>
      </c>
    </row>
    <row r="6926" spans="1:3" x14ac:dyDescent="0.25">
      <c r="A6926">
        <v>6920</v>
      </c>
      <c r="B6926" t="s">
        <v>2</v>
      </c>
      <c r="C6926" t="s">
        <v>2</v>
      </c>
    </row>
    <row r="6927" spans="1:3" x14ac:dyDescent="0.25">
      <c r="A6927">
        <v>6921</v>
      </c>
      <c r="B6927" t="s">
        <v>1</v>
      </c>
      <c r="C6927" t="s">
        <v>1</v>
      </c>
    </row>
    <row r="6928" spans="1:3" x14ac:dyDescent="0.25">
      <c r="A6928">
        <v>6922</v>
      </c>
      <c r="B6928" t="s">
        <v>18</v>
      </c>
      <c r="C6928" t="s">
        <v>18</v>
      </c>
    </row>
    <row r="6929" spans="1:3" x14ac:dyDescent="0.25">
      <c r="A6929">
        <v>6923</v>
      </c>
      <c r="B6929" t="s">
        <v>2</v>
      </c>
      <c r="C6929" t="s">
        <v>2</v>
      </c>
    </row>
    <row r="6930" spans="1:3" x14ac:dyDescent="0.25">
      <c r="A6930">
        <v>6924</v>
      </c>
      <c r="B6930" t="s">
        <v>18</v>
      </c>
      <c r="C6930" t="s">
        <v>2</v>
      </c>
    </row>
    <row r="6931" spans="1:3" x14ac:dyDescent="0.25">
      <c r="A6931">
        <v>6925</v>
      </c>
      <c r="B6931" t="s">
        <v>3</v>
      </c>
      <c r="C6931" t="s">
        <v>1</v>
      </c>
    </row>
    <row r="6932" spans="1:3" x14ac:dyDescent="0.25">
      <c r="A6932">
        <v>6926</v>
      </c>
      <c r="B6932" t="s">
        <v>1</v>
      </c>
      <c r="C6932" t="s">
        <v>1</v>
      </c>
    </row>
    <row r="6933" spans="1:3" x14ac:dyDescent="0.25">
      <c r="A6933">
        <v>6927</v>
      </c>
      <c r="B6933" t="s">
        <v>2</v>
      </c>
      <c r="C6933" t="s">
        <v>2</v>
      </c>
    </row>
    <row r="6934" spans="1:3" x14ac:dyDescent="0.25">
      <c r="A6934">
        <v>6928</v>
      </c>
      <c r="B6934" t="s">
        <v>2</v>
      </c>
      <c r="C6934" t="s">
        <v>2</v>
      </c>
    </row>
    <row r="6935" spans="1:3" x14ac:dyDescent="0.25">
      <c r="A6935">
        <v>6929</v>
      </c>
      <c r="B6935" t="s">
        <v>18</v>
      </c>
      <c r="C6935" t="s">
        <v>3</v>
      </c>
    </row>
    <row r="6936" spans="1:3" x14ac:dyDescent="0.25">
      <c r="A6936">
        <v>6930</v>
      </c>
      <c r="B6936" t="s">
        <v>3</v>
      </c>
      <c r="C6936" t="s">
        <v>3</v>
      </c>
    </row>
    <row r="6937" spans="1:3" x14ac:dyDescent="0.25">
      <c r="A6937">
        <v>6931</v>
      </c>
      <c r="B6937" t="s">
        <v>3</v>
      </c>
      <c r="C6937" t="s">
        <v>2</v>
      </c>
    </row>
    <row r="6938" spans="1:3" x14ac:dyDescent="0.25">
      <c r="A6938">
        <v>6932</v>
      </c>
      <c r="B6938" t="s">
        <v>2</v>
      </c>
      <c r="C6938" t="s">
        <v>2</v>
      </c>
    </row>
    <row r="6939" spans="1:3" x14ac:dyDescent="0.25">
      <c r="A6939">
        <v>6933</v>
      </c>
      <c r="B6939" t="s">
        <v>2</v>
      </c>
      <c r="C6939" t="s">
        <v>2</v>
      </c>
    </row>
    <row r="6940" spans="1:3" x14ac:dyDescent="0.25">
      <c r="A6940">
        <v>6934</v>
      </c>
      <c r="B6940" t="s">
        <v>1</v>
      </c>
      <c r="C6940" t="s">
        <v>1</v>
      </c>
    </row>
    <row r="6941" spans="1:3" x14ac:dyDescent="0.25">
      <c r="A6941">
        <v>6935</v>
      </c>
      <c r="B6941" t="s">
        <v>3</v>
      </c>
      <c r="C6941" t="s">
        <v>1</v>
      </c>
    </row>
    <row r="6942" spans="1:3" x14ac:dyDescent="0.25">
      <c r="A6942">
        <v>6936</v>
      </c>
      <c r="B6942" t="s">
        <v>3</v>
      </c>
      <c r="C6942" t="s">
        <v>1</v>
      </c>
    </row>
    <row r="6943" spans="1:3" x14ac:dyDescent="0.25">
      <c r="A6943">
        <v>6937</v>
      </c>
      <c r="B6943" t="s">
        <v>3</v>
      </c>
      <c r="C6943" t="s">
        <v>1</v>
      </c>
    </row>
    <row r="6944" spans="1:3" x14ac:dyDescent="0.25">
      <c r="A6944">
        <v>6938</v>
      </c>
      <c r="B6944" t="s">
        <v>1</v>
      </c>
      <c r="C6944" t="s">
        <v>1</v>
      </c>
    </row>
    <row r="6945" spans="1:3" x14ac:dyDescent="0.25">
      <c r="A6945">
        <v>6939</v>
      </c>
      <c r="B6945" t="s">
        <v>1</v>
      </c>
      <c r="C6945" t="s">
        <v>3</v>
      </c>
    </row>
    <row r="6946" spans="1:3" x14ac:dyDescent="0.25">
      <c r="A6946">
        <v>6940</v>
      </c>
      <c r="B6946" t="s">
        <v>1</v>
      </c>
      <c r="C6946" t="s">
        <v>1</v>
      </c>
    </row>
    <row r="6947" spans="1:3" x14ac:dyDescent="0.25">
      <c r="A6947">
        <v>6941</v>
      </c>
      <c r="B6947" t="s">
        <v>1</v>
      </c>
      <c r="C6947" t="s">
        <v>1</v>
      </c>
    </row>
    <row r="6948" spans="1:3" x14ac:dyDescent="0.25">
      <c r="A6948">
        <v>6942</v>
      </c>
      <c r="B6948" t="s">
        <v>1</v>
      </c>
      <c r="C6948" t="s">
        <v>1</v>
      </c>
    </row>
    <row r="6949" spans="1:3" x14ac:dyDescent="0.25">
      <c r="A6949">
        <v>6943</v>
      </c>
      <c r="B6949" t="s">
        <v>3</v>
      </c>
      <c r="C6949" t="s">
        <v>18</v>
      </c>
    </row>
    <row r="6950" spans="1:3" x14ac:dyDescent="0.25">
      <c r="A6950">
        <v>6944</v>
      </c>
      <c r="B6950" t="s">
        <v>1</v>
      </c>
      <c r="C6950" t="s">
        <v>1</v>
      </c>
    </row>
    <row r="6951" spans="1:3" x14ac:dyDescent="0.25">
      <c r="A6951">
        <v>6945</v>
      </c>
      <c r="B6951" t="s">
        <v>18</v>
      </c>
      <c r="C6951" t="s">
        <v>18</v>
      </c>
    </row>
    <row r="6952" spans="1:3" x14ac:dyDescent="0.25">
      <c r="A6952">
        <v>6946</v>
      </c>
      <c r="B6952" t="s">
        <v>3</v>
      </c>
      <c r="C6952" t="s">
        <v>1</v>
      </c>
    </row>
    <row r="6953" spans="1:3" x14ac:dyDescent="0.25">
      <c r="A6953">
        <v>6947</v>
      </c>
      <c r="B6953" t="s">
        <v>18</v>
      </c>
      <c r="C6953" t="s">
        <v>18</v>
      </c>
    </row>
    <row r="6954" spans="1:3" x14ac:dyDescent="0.25">
      <c r="A6954">
        <v>6948</v>
      </c>
      <c r="B6954" t="s">
        <v>18</v>
      </c>
      <c r="C6954" t="s">
        <v>3</v>
      </c>
    </row>
    <row r="6955" spans="1:3" x14ac:dyDescent="0.25">
      <c r="A6955">
        <v>6949</v>
      </c>
      <c r="B6955" t="s">
        <v>18</v>
      </c>
      <c r="C6955" t="s">
        <v>18</v>
      </c>
    </row>
    <row r="6956" spans="1:3" x14ac:dyDescent="0.25">
      <c r="A6956">
        <v>6950</v>
      </c>
      <c r="B6956" t="s">
        <v>1</v>
      </c>
      <c r="C6956" t="s">
        <v>1</v>
      </c>
    </row>
    <row r="6957" spans="1:3" x14ac:dyDescent="0.25">
      <c r="A6957">
        <v>6951</v>
      </c>
      <c r="B6957" t="s">
        <v>3</v>
      </c>
      <c r="C6957" t="s">
        <v>18</v>
      </c>
    </row>
    <row r="6958" spans="1:3" x14ac:dyDescent="0.25">
      <c r="A6958">
        <v>6952</v>
      </c>
      <c r="B6958" t="s">
        <v>3</v>
      </c>
      <c r="C6958" t="s">
        <v>1</v>
      </c>
    </row>
    <row r="6959" spans="1:3" x14ac:dyDescent="0.25">
      <c r="A6959">
        <v>6953</v>
      </c>
      <c r="B6959" t="s">
        <v>18</v>
      </c>
      <c r="C6959" t="s">
        <v>18</v>
      </c>
    </row>
    <row r="6960" spans="1:3" x14ac:dyDescent="0.25">
      <c r="A6960">
        <v>6954</v>
      </c>
      <c r="B6960" t="s">
        <v>3</v>
      </c>
      <c r="C6960" t="s">
        <v>1</v>
      </c>
    </row>
    <row r="6961" spans="1:3" x14ac:dyDescent="0.25">
      <c r="A6961">
        <v>6955</v>
      </c>
      <c r="B6961" t="s">
        <v>2</v>
      </c>
      <c r="C6961" t="s">
        <v>2</v>
      </c>
    </row>
    <row r="6962" spans="1:3" x14ac:dyDescent="0.25">
      <c r="A6962">
        <v>6956</v>
      </c>
      <c r="B6962" t="s">
        <v>2</v>
      </c>
      <c r="C6962" t="s">
        <v>2</v>
      </c>
    </row>
    <row r="6963" spans="1:3" x14ac:dyDescent="0.25">
      <c r="A6963">
        <v>6957</v>
      </c>
      <c r="B6963" t="s">
        <v>1</v>
      </c>
      <c r="C6963" t="s">
        <v>1</v>
      </c>
    </row>
    <row r="6964" spans="1:3" x14ac:dyDescent="0.25">
      <c r="A6964">
        <v>6958</v>
      </c>
      <c r="B6964" t="s">
        <v>2</v>
      </c>
      <c r="C6964" t="s">
        <v>2</v>
      </c>
    </row>
    <row r="6965" spans="1:3" x14ac:dyDescent="0.25">
      <c r="A6965">
        <v>6959</v>
      </c>
      <c r="B6965" t="s">
        <v>3</v>
      </c>
      <c r="C6965" t="s">
        <v>3</v>
      </c>
    </row>
    <row r="6966" spans="1:3" x14ac:dyDescent="0.25">
      <c r="A6966">
        <v>6960</v>
      </c>
      <c r="B6966" t="s">
        <v>1</v>
      </c>
      <c r="C6966" t="s">
        <v>1</v>
      </c>
    </row>
    <row r="6967" spans="1:3" x14ac:dyDescent="0.25">
      <c r="A6967">
        <v>6961</v>
      </c>
      <c r="B6967" t="s">
        <v>2</v>
      </c>
      <c r="C6967" t="s">
        <v>2</v>
      </c>
    </row>
    <row r="6968" spans="1:3" x14ac:dyDescent="0.25">
      <c r="A6968">
        <v>6962</v>
      </c>
      <c r="B6968" t="s">
        <v>3</v>
      </c>
      <c r="C6968" t="s">
        <v>1</v>
      </c>
    </row>
    <row r="6969" spans="1:3" x14ac:dyDescent="0.25">
      <c r="A6969">
        <v>6963</v>
      </c>
      <c r="B6969" t="s">
        <v>3</v>
      </c>
      <c r="C6969" t="s">
        <v>3</v>
      </c>
    </row>
    <row r="6970" spans="1:3" x14ac:dyDescent="0.25">
      <c r="A6970">
        <v>6964</v>
      </c>
      <c r="B6970" t="s">
        <v>18</v>
      </c>
      <c r="C6970" t="s">
        <v>3</v>
      </c>
    </row>
    <row r="6971" spans="1:3" x14ac:dyDescent="0.25">
      <c r="A6971">
        <v>6965</v>
      </c>
      <c r="B6971" t="s">
        <v>2</v>
      </c>
      <c r="C6971" t="s">
        <v>2</v>
      </c>
    </row>
    <row r="6972" spans="1:3" x14ac:dyDescent="0.25">
      <c r="A6972">
        <v>6966</v>
      </c>
      <c r="B6972" t="s">
        <v>3</v>
      </c>
      <c r="C6972" t="s">
        <v>1</v>
      </c>
    </row>
    <row r="6973" spans="1:3" x14ac:dyDescent="0.25">
      <c r="A6973">
        <v>6967</v>
      </c>
      <c r="B6973" t="s">
        <v>18</v>
      </c>
      <c r="C6973" t="s">
        <v>2</v>
      </c>
    </row>
    <row r="6974" spans="1:3" x14ac:dyDescent="0.25">
      <c r="A6974">
        <v>6968</v>
      </c>
      <c r="B6974" t="s">
        <v>2</v>
      </c>
      <c r="C6974" t="s">
        <v>2</v>
      </c>
    </row>
    <row r="6975" spans="1:3" x14ac:dyDescent="0.25">
      <c r="A6975">
        <v>6969</v>
      </c>
      <c r="B6975" t="s">
        <v>3</v>
      </c>
      <c r="C6975" t="s">
        <v>1</v>
      </c>
    </row>
    <row r="6976" spans="1:3" x14ac:dyDescent="0.25">
      <c r="A6976">
        <v>6970</v>
      </c>
      <c r="B6976" t="s">
        <v>1</v>
      </c>
      <c r="C6976" t="s">
        <v>1</v>
      </c>
    </row>
    <row r="6977" spans="1:3" x14ac:dyDescent="0.25">
      <c r="A6977">
        <v>6971</v>
      </c>
      <c r="B6977" t="s">
        <v>3</v>
      </c>
      <c r="C6977" t="s">
        <v>1</v>
      </c>
    </row>
    <row r="6978" spans="1:3" x14ac:dyDescent="0.25">
      <c r="A6978">
        <v>6972</v>
      </c>
      <c r="B6978" t="s">
        <v>18</v>
      </c>
      <c r="C6978" t="s">
        <v>18</v>
      </c>
    </row>
    <row r="6979" spans="1:3" x14ac:dyDescent="0.25">
      <c r="A6979">
        <v>6973</v>
      </c>
      <c r="B6979" t="s">
        <v>3</v>
      </c>
      <c r="C6979" t="s">
        <v>18</v>
      </c>
    </row>
    <row r="6980" spans="1:3" x14ac:dyDescent="0.25">
      <c r="A6980">
        <v>6974</v>
      </c>
      <c r="B6980" t="s">
        <v>2</v>
      </c>
      <c r="C6980" t="s">
        <v>2</v>
      </c>
    </row>
    <row r="6981" spans="1:3" x14ac:dyDescent="0.25">
      <c r="A6981">
        <v>6975</v>
      </c>
      <c r="B6981" t="s">
        <v>2</v>
      </c>
      <c r="C6981" t="s">
        <v>2</v>
      </c>
    </row>
    <row r="6982" spans="1:3" x14ac:dyDescent="0.25">
      <c r="A6982">
        <v>6976</v>
      </c>
      <c r="B6982" t="s">
        <v>1</v>
      </c>
      <c r="C6982" t="s">
        <v>1</v>
      </c>
    </row>
    <row r="6983" spans="1:3" x14ac:dyDescent="0.25">
      <c r="A6983">
        <v>6977</v>
      </c>
      <c r="B6983" t="s">
        <v>1</v>
      </c>
      <c r="C6983" t="s">
        <v>3</v>
      </c>
    </row>
    <row r="6984" spans="1:3" x14ac:dyDescent="0.25">
      <c r="A6984">
        <v>6978</v>
      </c>
      <c r="B6984" t="s">
        <v>3</v>
      </c>
      <c r="C6984" t="s">
        <v>1</v>
      </c>
    </row>
    <row r="6985" spans="1:3" x14ac:dyDescent="0.25">
      <c r="A6985">
        <v>6979</v>
      </c>
      <c r="B6985" t="s">
        <v>1</v>
      </c>
      <c r="C6985" t="s">
        <v>1</v>
      </c>
    </row>
    <row r="6986" spans="1:3" x14ac:dyDescent="0.25">
      <c r="A6986">
        <v>6980</v>
      </c>
      <c r="B6986" t="s">
        <v>2</v>
      </c>
      <c r="C6986" t="s">
        <v>2</v>
      </c>
    </row>
    <row r="6987" spans="1:3" x14ac:dyDescent="0.25">
      <c r="A6987">
        <v>6981</v>
      </c>
      <c r="B6987" t="s">
        <v>2</v>
      </c>
      <c r="C6987" t="s">
        <v>2</v>
      </c>
    </row>
    <row r="6988" spans="1:3" x14ac:dyDescent="0.25">
      <c r="A6988">
        <v>6982</v>
      </c>
      <c r="B6988" t="s">
        <v>18</v>
      </c>
      <c r="C6988" t="s">
        <v>18</v>
      </c>
    </row>
    <row r="6989" spans="1:3" x14ac:dyDescent="0.25">
      <c r="A6989">
        <v>6983</v>
      </c>
      <c r="B6989" t="s">
        <v>1</v>
      </c>
      <c r="C6989" t="s">
        <v>18</v>
      </c>
    </row>
    <row r="6990" spans="1:3" x14ac:dyDescent="0.25">
      <c r="A6990">
        <v>6984</v>
      </c>
      <c r="B6990" t="s">
        <v>18</v>
      </c>
      <c r="C6990" t="s">
        <v>18</v>
      </c>
    </row>
    <row r="6991" spans="1:3" x14ac:dyDescent="0.25">
      <c r="A6991">
        <v>6985</v>
      </c>
      <c r="B6991" t="s">
        <v>3</v>
      </c>
      <c r="C6991" t="s">
        <v>18</v>
      </c>
    </row>
    <row r="6992" spans="1:3" x14ac:dyDescent="0.25">
      <c r="A6992">
        <v>6986</v>
      </c>
      <c r="B6992" t="s">
        <v>18</v>
      </c>
      <c r="C6992" t="s">
        <v>2</v>
      </c>
    </row>
    <row r="6993" spans="1:3" x14ac:dyDescent="0.25">
      <c r="A6993">
        <v>6987</v>
      </c>
      <c r="B6993" t="s">
        <v>18</v>
      </c>
      <c r="C6993" t="s">
        <v>1</v>
      </c>
    </row>
    <row r="6994" spans="1:3" x14ac:dyDescent="0.25">
      <c r="A6994">
        <v>6988</v>
      </c>
      <c r="B6994" t="s">
        <v>18</v>
      </c>
      <c r="C6994" t="s">
        <v>1</v>
      </c>
    </row>
    <row r="6995" spans="1:3" x14ac:dyDescent="0.25">
      <c r="A6995">
        <v>6989</v>
      </c>
      <c r="B6995" t="s">
        <v>3</v>
      </c>
      <c r="C6995" t="s">
        <v>1</v>
      </c>
    </row>
    <row r="6996" spans="1:3" x14ac:dyDescent="0.25">
      <c r="A6996">
        <v>6990</v>
      </c>
      <c r="B6996" t="s">
        <v>1</v>
      </c>
      <c r="C6996" t="s">
        <v>1</v>
      </c>
    </row>
    <row r="6997" spans="1:3" x14ac:dyDescent="0.25">
      <c r="A6997">
        <v>6991</v>
      </c>
      <c r="B6997" t="s">
        <v>2</v>
      </c>
      <c r="C6997" t="s">
        <v>2</v>
      </c>
    </row>
    <row r="6998" spans="1:3" x14ac:dyDescent="0.25">
      <c r="A6998">
        <v>6992</v>
      </c>
      <c r="B6998" t="s">
        <v>18</v>
      </c>
      <c r="C6998" t="s">
        <v>1</v>
      </c>
    </row>
    <row r="6999" spans="1:3" x14ac:dyDescent="0.25">
      <c r="A6999">
        <v>6993</v>
      </c>
      <c r="B6999" t="s">
        <v>18</v>
      </c>
      <c r="C6999" t="s">
        <v>3</v>
      </c>
    </row>
    <row r="7000" spans="1:3" x14ac:dyDescent="0.25">
      <c r="A7000">
        <v>6994</v>
      </c>
      <c r="B7000" t="s">
        <v>3</v>
      </c>
      <c r="C7000" t="s">
        <v>2</v>
      </c>
    </row>
    <row r="7001" spans="1:3" x14ac:dyDescent="0.25">
      <c r="A7001">
        <v>6995</v>
      </c>
      <c r="B7001" t="s">
        <v>18</v>
      </c>
      <c r="C7001" t="s">
        <v>3</v>
      </c>
    </row>
    <row r="7002" spans="1:3" x14ac:dyDescent="0.25">
      <c r="A7002">
        <v>6996</v>
      </c>
      <c r="B7002" t="s">
        <v>2</v>
      </c>
      <c r="C7002" t="s">
        <v>2</v>
      </c>
    </row>
    <row r="7003" spans="1:3" x14ac:dyDescent="0.25">
      <c r="A7003">
        <v>6997</v>
      </c>
      <c r="B7003" t="s">
        <v>2</v>
      </c>
      <c r="C7003" t="s">
        <v>2</v>
      </c>
    </row>
    <row r="7004" spans="1:3" x14ac:dyDescent="0.25">
      <c r="A7004">
        <v>6998</v>
      </c>
      <c r="B7004" t="s">
        <v>2</v>
      </c>
      <c r="C7004" t="s">
        <v>2</v>
      </c>
    </row>
    <row r="7005" spans="1:3" x14ac:dyDescent="0.25">
      <c r="A7005">
        <v>6999</v>
      </c>
      <c r="B7005" t="s">
        <v>3</v>
      </c>
      <c r="C7005" t="s">
        <v>1</v>
      </c>
    </row>
    <row r="7006" spans="1:3" x14ac:dyDescent="0.25">
      <c r="A7006">
        <v>7000</v>
      </c>
      <c r="B7006" t="s">
        <v>3</v>
      </c>
      <c r="C7006" t="s">
        <v>1</v>
      </c>
    </row>
    <row r="7007" spans="1:3" x14ac:dyDescent="0.25">
      <c r="A7007">
        <v>7001</v>
      </c>
      <c r="B7007" t="s">
        <v>3</v>
      </c>
      <c r="C7007" t="s">
        <v>1</v>
      </c>
    </row>
    <row r="7008" spans="1:3" x14ac:dyDescent="0.25">
      <c r="A7008">
        <v>7002</v>
      </c>
      <c r="B7008" t="s">
        <v>2</v>
      </c>
      <c r="C7008" t="s">
        <v>2</v>
      </c>
    </row>
    <row r="7009" spans="1:3" x14ac:dyDescent="0.25">
      <c r="A7009">
        <v>7003</v>
      </c>
      <c r="B7009" t="s">
        <v>3</v>
      </c>
      <c r="C7009" t="s">
        <v>1</v>
      </c>
    </row>
    <row r="7010" spans="1:3" x14ac:dyDescent="0.25">
      <c r="A7010">
        <v>7004</v>
      </c>
      <c r="B7010" t="s">
        <v>3</v>
      </c>
      <c r="C7010" t="s">
        <v>3</v>
      </c>
    </row>
    <row r="7011" spans="1:3" x14ac:dyDescent="0.25">
      <c r="A7011">
        <v>7005</v>
      </c>
      <c r="B7011" t="s">
        <v>2</v>
      </c>
      <c r="C7011" t="s">
        <v>2</v>
      </c>
    </row>
    <row r="7012" spans="1:3" x14ac:dyDescent="0.25">
      <c r="A7012">
        <v>7006</v>
      </c>
      <c r="B7012" t="s">
        <v>1</v>
      </c>
      <c r="C7012" t="s">
        <v>1</v>
      </c>
    </row>
    <row r="7013" spans="1:3" x14ac:dyDescent="0.25">
      <c r="A7013">
        <v>7007</v>
      </c>
      <c r="B7013" t="s">
        <v>1</v>
      </c>
      <c r="C7013" t="s">
        <v>1</v>
      </c>
    </row>
    <row r="7014" spans="1:3" x14ac:dyDescent="0.25">
      <c r="A7014">
        <v>7008</v>
      </c>
      <c r="B7014" t="s">
        <v>1</v>
      </c>
      <c r="C7014" t="s">
        <v>1</v>
      </c>
    </row>
    <row r="7015" spans="1:3" x14ac:dyDescent="0.25">
      <c r="A7015">
        <v>7009</v>
      </c>
      <c r="B7015" t="s">
        <v>2</v>
      </c>
      <c r="C7015" t="s">
        <v>2</v>
      </c>
    </row>
    <row r="7016" spans="1:3" x14ac:dyDescent="0.25">
      <c r="A7016">
        <v>7010</v>
      </c>
      <c r="B7016" t="s">
        <v>18</v>
      </c>
      <c r="C7016" t="s">
        <v>18</v>
      </c>
    </row>
    <row r="7017" spans="1:3" x14ac:dyDescent="0.25">
      <c r="A7017">
        <v>7011</v>
      </c>
      <c r="B7017" t="s">
        <v>18</v>
      </c>
      <c r="C7017" t="s">
        <v>3</v>
      </c>
    </row>
    <row r="7018" spans="1:3" x14ac:dyDescent="0.25">
      <c r="A7018">
        <v>7012</v>
      </c>
      <c r="B7018" t="s">
        <v>18</v>
      </c>
      <c r="C7018" t="s">
        <v>18</v>
      </c>
    </row>
    <row r="7019" spans="1:3" x14ac:dyDescent="0.25">
      <c r="A7019">
        <v>7013</v>
      </c>
      <c r="B7019" t="s">
        <v>3</v>
      </c>
      <c r="C7019" t="s">
        <v>1</v>
      </c>
    </row>
    <row r="7020" spans="1:3" x14ac:dyDescent="0.25">
      <c r="A7020">
        <v>7014</v>
      </c>
      <c r="B7020" t="s">
        <v>3</v>
      </c>
      <c r="C7020" t="s">
        <v>1</v>
      </c>
    </row>
    <row r="7021" spans="1:3" x14ac:dyDescent="0.25">
      <c r="A7021">
        <v>7015</v>
      </c>
      <c r="B7021" t="s">
        <v>1</v>
      </c>
      <c r="C7021" t="s">
        <v>1</v>
      </c>
    </row>
    <row r="7022" spans="1:3" x14ac:dyDescent="0.25">
      <c r="A7022">
        <v>7016</v>
      </c>
      <c r="B7022" t="s">
        <v>18</v>
      </c>
      <c r="C7022" t="s">
        <v>3</v>
      </c>
    </row>
    <row r="7023" spans="1:3" x14ac:dyDescent="0.25">
      <c r="A7023">
        <v>7017</v>
      </c>
      <c r="B7023" t="s">
        <v>2</v>
      </c>
      <c r="C7023" t="s">
        <v>2</v>
      </c>
    </row>
    <row r="7024" spans="1:3" x14ac:dyDescent="0.25">
      <c r="A7024">
        <v>7018</v>
      </c>
      <c r="B7024" t="s">
        <v>3</v>
      </c>
      <c r="C7024" t="s">
        <v>1</v>
      </c>
    </row>
    <row r="7025" spans="1:3" x14ac:dyDescent="0.25">
      <c r="A7025">
        <v>7019</v>
      </c>
      <c r="B7025" t="s">
        <v>3</v>
      </c>
      <c r="C7025" t="s">
        <v>1</v>
      </c>
    </row>
    <row r="7026" spans="1:3" x14ac:dyDescent="0.25">
      <c r="A7026">
        <v>7020</v>
      </c>
      <c r="B7026" t="s">
        <v>18</v>
      </c>
      <c r="C7026" t="s">
        <v>18</v>
      </c>
    </row>
    <row r="7027" spans="1:3" x14ac:dyDescent="0.25">
      <c r="A7027">
        <v>7021</v>
      </c>
      <c r="B7027" t="s">
        <v>18</v>
      </c>
      <c r="C7027" t="s">
        <v>18</v>
      </c>
    </row>
    <row r="7028" spans="1:3" x14ac:dyDescent="0.25">
      <c r="A7028">
        <v>7022</v>
      </c>
      <c r="B7028" t="s">
        <v>2</v>
      </c>
      <c r="C7028" t="s">
        <v>2</v>
      </c>
    </row>
    <row r="7029" spans="1:3" x14ac:dyDescent="0.25">
      <c r="A7029">
        <v>7023</v>
      </c>
      <c r="B7029" t="s">
        <v>18</v>
      </c>
      <c r="C7029" t="s">
        <v>18</v>
      </c>
    </row>
    <row r="7030" spans="1:3" x14ac:dyDescent="0.25">
      <c r="A7030">
        <v>7024</v>
      </c>
      <c r="B7030" t="s">
        <v>1</v>
      </c>
      <c r="C7030" t="s">
        <v>1</v>
      </c>
    </row>
    <row r="7031" spans="1:3" x14ac:dyDescent="0.25">
      <c r="A7031">
        <v>7025</v>
      </c>
      <c r="B7031" t="s">
        <v>2</v>
      </c>
      <c r="C7031" t="s">
        <v>2</v>
      </c>
    </row>
    <row r="7032" spans="1:3" x14ac:dyDescent="0.25">
      <c r="A7032">
        <v>7026</v>
      </c>
      <c r="B7032" t="s">
        <v>1</v>
      </c>
      <c r="C7032" t="s">
        <v>1</v>
      </c>
    </row>
    <row r="7033" spans="1:3" x14ac:dyDescent="0.25">
      <c r="A7033">
        <v>7027</v>
      </c>
      <c r="B7033" t="s">
        <v>1</v>
      </c>
      <c r="C7033" t="s">
        <v>1</v>
      </c>
    </row>
    <row r="7034" spans="1:3" x14ac:dyDescent="0.25">
      <c r="A7034">
        <v>7028</v>
      </c>
      <c r="B7034" t="s">
        <v>1</v>
      </c>
      <c r="C7034" t="s">
        <v>1</v>
      </c>
    </row>
    <row r="7035" spans="1:3" x14ac:dyDescent="0.25">
      <c r="A7035">
        <v>7029</v>
      </c>
      <c r="B7035" t="s">
        <v>2</v>
      </c>
      <c r="C7035" t="s">
        <v>2</v>
      </c>
    </row>
    <row r="7036" spans="1:3" x14ac:dyDescent="0.25">
      <c r="A7036">
        <v>7030</v>
      </c>
      <c r="B7036" t="s">
        <v>2</v>
      </c>
      <c r="C7036" t="s">
        <v>2</v>
      </c>
    </row>
    <row r="7037" spans="1:3" x14ac:dyDescent="0.25">
      <c r="A7037">
        <v>7031</v>
      </c>
      <c r="B7037" t="s">
        <v>18</v>
      </c>
      <c r="C7037" t="s">
        <v>1</v>
      </c>
    </row>
    <row r="7038" spans="1:3" x14ac:dyDescent="0.25">
      <c r="A7038">
        <v>7032</v>
      </c>
      <c r="B7038" t="s">
        <v>18</v>
      </c>
      <c r="C7038" t="s">
        <v>3</v>
      </c>
    </row>
    <row r="7039" spans="1:3" x14ac:dyDescent="0.25">
      <c r="A7039">
        <v>7033</v>
      </c>
      <c r="B7039" t="s">
        <v>3</v>
      </c>
      <c r="C7039" t="s">
        <v>18</v>
      </c>
    </row>
    <row r="7040" spans="1:3" x14ac:dyDescent="0.25">
      <c r="A7040">
        <v>7034</v>
      </c>
      <c r="B7040" t="s">
        <v>2</v>
      </c>
      <c r="C7040" t="s">
        <v>2</v>
      </c>
    </row>
    <row r="7041" spans="1:3" x14ac:dyDescent="0.25">
      <c r="A7041">
        <v>7035</v>
      </c>
      <c r="B7041" t="s">
        <v>2</v>
      </c>
      <c r="C7041" t="s">
        <v>2</v>
      </c>
    </row>
    <row r="7042" spans="1:3" x14ac:dyDescent="0.25">
      <c r="A7042">
        <v>7036</v>
      </c>
      <c r="B7042" t="s">
        <v>3</v>
      </c>
      <c r="C7042" t="s">
        <v>1</v>
      </c>
    </row>
    <row r="7043" spans="1:3" x14ac:dyDescent="0.25">
      <c r="A7043">
        <v>7037</v>
      </c>
      <c r="B7043" t="s">
        <v>1</v>
      </c>
      <c r="C7043" t="s">
        <v>1</v>
      </c>
    </row>
    <row r="7044" spans="1:3" x14ac:dyDescent="0.25">
      <c r="A7044">
        <v>7038</v>
      </c>
      <c r="B7044" t="s">
        <v>2</v>
      </c>
      <c r="C7044" t="s">
        <v>2</v>
      </c>
    </row>
    <row r="7045" spans="1:3" x14ac:dyDescent="0.25">
      <c r="A7045">
        <v>7039</v>
      </c>
      <c r="B7045" t="s">
        <v>1</v>
      </c>
      <c r="C7045" t="s">
        <v>1</v>
      </c>
    </row>
    <row r="7046" spans="1:3" x14ac:dyDescent="0.25">
      <c r="A7046">
        <v>7040</v>
      </c>
      <c r="B7046" t="s">
        <v>3</v>
      </c>
      <c r="C7046" t="s">
        <v>1</v>
      </c>
    </row>
    <row r="7047" spans="1:3" x14ac:dyDescent="0.25">
      <c r="A7047">
        <v>7041</v>
      </c>
      <c r="B7047" t="s">
        <v>3</v>
      </c>
      <c r="C7047" t="s">
        <v>2</v>
      </c>
    </row>
    <row r="7048" spans="1:3" x14ac:dyDescent="0.25">
      <c r="A7048">
        <v>7042</v>
      </c>
      <c r="B7048" t="s">
        <v>3</v>
      </c>
      <c r="C7048" t="s">
        <v>1</v>
      </c>
    </row>
    <row r="7049" spans="1:3" x14ac:dyDescent="0.25">
      <c r="A7049">
        <v>7043</v>
      </c>
      <c r="B7049" t="s">
        <v>3</v>
      </c>
      <c r="C7049" t="s">
        <v>1</v>
      </c>
    </row>
    <row r="7050" spans="1:3" x14ac:dyDescent="0.25">
      <c r="A7050">
        <v>7044</v>
      </c>
      <c r="B7050" t="s">
        <v>18</v>
      </c>
      <c r="C7050" t="s">
        <v>3</v>
      </c>
    </row>
    <row r="7051" spans="1:3" x14ac:dyDescent="0.25">
      <c r="A7051">
        <v>7045</v>
      </c>
      <c r="B7051" t="s">
        <v>2</v>
      </c>
      <c r="C7051" t="s">
        <v>2</v>
      </c>
    </row>
    <row r="7052" spans="1:3" x14ac:dyDescent="0.25">
      <c r="A7052">
        <v>7046</v>
      </c>
      <c r="B7052" t="s">
        <v>18</v>
      </c>
      <c r="C7052" t="s">
        <v>1</v>
      </c>
    </row>
    <row r="7053" spans="1:3" x14ac:dyDescent="0.25">
      <c r="A7053">
        <v>7047</v>
      </c>
      <c r="B7053" t="s">
        <v>1</v>
      </c>
      <c r="C7053" t="s">
        <v>1</v>
      </c>
    </row>
    <row r="7054" spans="1:3" x14ac:dyDescent="0.25">
      <c r="A7054">
        <v>7048</v>
      </c>
      <c r="B7054" t="s">
        <v>18</v>
      </c>
      <c r="C7054" t="s">
        <v>1</v>
      </c>
    </row>
    <row r="7055" spans="1:3" x14ac:dyDescent="0.25">
      <c r="A7055">
        <v>7049</v>
      </c>
      <c r="B7055" t="s">
        <v>1</v>
      </c>
      <c r="C7055" t="s">
        <v>1</v>
      </c>
    </row>
    <row r="7056" spans="1:3" x14ac:dyDescent="0.25">
      <c r="A7056">
        <v>7050</v>
      </c>
      <c r="B7056" t="s">
        <v>1</v>
      </c>
      <c r="C7056" t="s">
        <v>3</v>
      </c>
    </row>
    <row r="7057" spans="1:3" x14ac:dyDescent="0.25">
      <c r="A7057">
        <v>7051</v>
      </c>
      <c r="B7057" t="s">
        <v>18</v>
      </c>
      <c r="C7057" t="s">
        <v>3</v>
      </c>
    </row>
    <row r="7058" spans="1:3" x14ac:dyDescent="0.25">
      <c r="A7058">
        <v>7052</v>
      </c>
      <c r="B7058" t="s">
        <v>18</v>
      </c>
      <c r="C7058" t="s">
        <v>18</v>
      </c>
    </row>
    <row r="7059" spans="1:3" x14ac:dyDescent="0.25">
      <c r="A7059">
        <v>7053</v>
      </c>
      <c r="B7059" t="s">
        <v>3</v>
      </c>
      <c r="C7059" t="s">
        <v>1</v>
      </c>
    </row>
    <row r="7060" spans="1:3" x14ac:dyDescent="0.25">
      <c r="A7060">
        <v>7054</v>
      </c>
      <c r="B7060" t="s">
        <v>1</v>
      </c>
      <c r="C7060" t="s">
        <v>1</v>
      </c>
    </row>
    <row r="7061" spans="1:3" x14ac:dyDescent="0.25">
      <c r="A7061">
        <v>7055</v>
      </c>
      <c r="B7061" t="s">
        <v>18</v>
      </c>
      <c r="C7061" t="s">
        <v>18</v>
      </c>
    </row>
    <row r="7062" spans="1:3" x14ac:dyDescent="0.25">
      <c r="A7062">
        <v>7056</v>
      </c>
      <c r="B7062" t="s">
        <v>2</v>
      </c>
      <c r="C7062" t="s">
        <v>2</v>
      </c>
    </row>
    <row r="7063" spans="1:3" x14ac:dyDescent="0.25">
      <c r="A7063">
        <v>7057</v>
      </c>
      <c r="B7063" t="s">
        <v>18</v>
      </c>
      <c r="C7063" t="s">
        <v>2</v>
      </c>
    </row>
    <row r="7064" spans="1:3" x14ac:dyDescent="0.25">
      <c r="A7064">
        <v>7058</v>
      </c>
      <c r="B7064" t="s">
        <v>2</v>
      </c>
      <c r="C7064" t="s">
        <v>2</v>
      </c>
    </row>
    <row r="7065" spans="1:3" x14ac:dyDescent="0.25">
      <c r="A7065">
        <v>7059</v>
      </c>
      <c r="B7065" t="s">
        <v>1</v>
      </c>
      <c r="C7065" t="s">
        <v>1</v>
      </c>
    </row>
    <row r="7066" spans="1:3" x14ac:dyDescent="0.25">
      <c r="A7066">
        <v>7060</v>
      </c>
      <c r="B7066" t="s">
        <v>18</v>
      </c>
      <c r="C7066" t="s">
        <v>18</v>
      </c>
    </row>
    <row r="7067" spans="1:3" x14ac:dyDescent="0.25">
      <c r="A7067">
        <v>7061</v>
      </c>
      <c r="B7067" t="s">
        <v>18</v>
      </c>
      <c r="C7067" t="s">
        <v>2</v>
      </c>
    </row>
    <row r="7068" spans="1:3" x14ac:dyDescent="0.25">
      <c r="A7068">
        <v>7062</v>
      </c>
      <c r="B7068" t="s">
        <v>1</v>
      </c>
      <c r="C7068" t="s">
        <v>1</v>
      </c>
    </row>
    <row r="7069" spans="1:3" x14ac:dyDescent="0.25">
      <c r="A7069">
        <v>7063</v>
      </c>
      <c r="B7069" t="s">
        <v>3</v>
      </c>
      <c r="C7069" t="s">
        <v>1</v>
      </c>
    </row>
    <row r="7070" spans="1:3" x14ac:dyDescent="0.25">
      <c r="A7070">
        <v>7064</v>
      </c>
      <c r="B7070" t="s">
        <v>3</v>
      </c>
      <c r="C7070" t="s">
        <v>3</v>
      </c>
    </row>
    <row r="7071" spans="1:3" x14ac:dyDescent="0.25">
      <c r="A7071">
        <v>7065</v>
      </c>
      <c r="B7071" t="s">
        <v>1</v>
      </c>
      <c r="C7071" t="s">
        <v>3</v>
      </c>
    </row>
    <row r="7072" spans="1:3" x14ac:dyDescent="0.25">
      <c r="A7072">
        <v>7066</v>
      </c>
      <c r="B7072" t="s">
        <v>1</v>
      </c>
      <c r="C7072" t="s">
        <v>1</v>
      </c>
    </row>
    <row r="7073" spans="1:3" x14ac:dyDescent="0.25">
      <c r="A7073">
        <v>7067</v>
      </c>
      <c r="B7073" t="s">
        <v>1</v>
      </c>
      <c r="C7073" t="s">
        <v>1</v>
      </c>
    </row>
    <row r="7074" spans="1:3" x14ac:dyDescent="0.25">
      <c r="A7074">
        <v>7068</v>
      </c>
      <c r="B7074" t="s">
        <v>18</v>
      </c>
      <c r="C7074" t="s">
        <v>3</v>
      </c>
    </row>
    <row r="7075" spans="1:3" x14ac:dyDescent="0.25">
      <c r="A7075">
        <v>7069</v>
      </c>
      <c r="B7075" t="s">
        <v>18</v>
      </c>
      <c r="C7075" t="s">
        <v>3</v>
      </c>
    </row>
    <row r="7076" spans="1:3" x14ac:dyDescent="0.25">
      <c r="A7076">
        <v>7070</v>
      </c>
      <c r="B7076" t="s">
        <v>18</v>
      </c>
      <c r="C7076" t="s">
        <v>18</v>
      </c>
    </row>
    <row r="7077" spans="1:3" x14ac:dyDescent="0.25">
      <c r="A7077">
        <v>7071</v>
      </c>
      <c r="B7077" t="s">
        <v>2</v>
      </c>
      <c r="C7077" t="s">
        <v>2</v>
      </c>
    </row>
    <row r="7078" spans="1:3" x14ac:dyDescent="0.25">
      <c r="A7078">
        <v>7072</v>
      </c>
      <c r="B7078" t="s">
        <v>1</v>
      </c>
      <c r="C7078" t="s">
        <v>1</v>
      </c>
    </row>
    <row r="7079" spans="1:3" x14ac:dyDescent="0.25">
      <c r="A7079">
        <v>7073</v>
      </c>
      <c r="B7079" t="s">
        <v>3</v>
      </c>
      <c r="C7079" t="s">
        <v>1</v>
      </c>
    </row>
    <row r="7080" spans="1:3" x14ac:dyDescent="0.25">
      <c r="A7080">
        <v>7074</v>
      </c>
      <c r="B7080" t="s">
        <v>1</v>
      </c>
      <c r="C7080" t="s">
        <v>1</v>
      </c>
    </row>
    <row r="7081" spans="1:3" x14ac:dyDescent="0.25">
      <c r="A7081">
        <v>7075</v>
      </c>
      <c r="B7081" t="s">
        <v>2</v>
      </c>
      <c r="C7081" t="s">
        <v>2</v>
      </c>
    </row>
    <row r="7082" spans="1:3" x14ac:dyDescent="0.25">
      <c r="A7082">
        <v>7076</v>
      </c>
      <c r="B7082" t="s">
        <v>1</v>
      </c>
      <c r="C7082" t="s">
        <v>1</v>
      </c>
    </row>
    <row r="7083" spans="1:3" x14ac:dyDescent="0.25">
      <c r="A7083">
        <v>7077</v>
      </c>
      <c r="B7083" t="s">
        <v>18</v>
      </c>
      <c r="C7083" t="s">
        <v>18</v>
      </c>
    </row>
    <row r="7084" spans="1:3" x14ac:dyDescent="0.25">
      <c r="A7084">
        <v>7078</v>
      </c>
      <c r="B7084" t="s">
        <v>3</v>
      </c>
      <c r="C7084" t="s">
        <v>1</v>
      </c>
    </row>
    <row r="7085" spans="1:3" x14ac:dyDescent="0.25">
      <c r="A7085">
        <v>7079</v>
      </c>
      <c r="B7085" t="s">
        <v>1</v>
      </c>
      <c r="C7085" t="s">
        <v>1</v>
      </c>
    </row>
    <row r="7086" spans="1:3" x14ac:dyDescent="0.25">
      <c r="A7086">
        <v>7080</v>
      </c>
      <c r="B7086" t="s">
        <v>18</v>
      </c>
      <c r="C7086" t="s">
        <v>2</v>
      </c>
    </row>
    <row r="7087" spans="1:3" x14ac:dyDescent="0.25">
      <c r="A7087">
        <v>7081</v>
      </c>
      <c r="B7087" t="s">
        <v>1</v>
      </c>
      <c r="C7087" t="s">
        <v>1</v>
      </c>
    </row>
    <row r="7088" spans="1:3" x14ac:dyDescent="0.25">
      <c r="A7088">
        <v>7082</v>
      </c>
      <c r="B7088" t="s">
        <v>1</v>
      </c>
      <c r="C7088" t="s">
        <v>3</v>
      </c>
    </row>
    <row r="7089" spans="1:3" x14ac:dyDescent="0.25">
      <c r="A7089">
        <v>7083</v>
      </c>
      <c r="B7089" t="s">
        <v>18</v>
      </c>
      <c r="C7089" t="s">
        <v>1</v>
      </c>
    </row>
    <row r="7090" spans="1:3" x14ac:dyDescent="0.25">
      <c r="A7090">
        <v>7084</v>
      </c>
      <c r="B7090" t="s">
        <v>2</v>
      </c>
      <c r="C7090" t="s">
        <v>2</v>
      </c>
    </row>
    <row r="7091" spans="1:3" x14ac:dyDescent="0.25">
      <c r="A7091">
        <v>7085</v>
      </c>
      <c r="B7091" t="s">
        <v>18</v>
      </c>
      <c r="C7091" t="s">
        <v>3</v>
      </c>
    </row>
    <row r="7092" spans="1:3" x14ac:dyDescent="0.25">
      <c r="A7092">
        <v>7086</v>
      </c>
      <c r="B7092" t="s">
        <v>18</v>
      </c>
      <c r="C7092" t="s">
        <v>1</v>
      </c>
    </row>
    <row r="7093" spans="1:3" x14ac:dyDescent="0.25">
      <c r="A7093">
        <v>7087</v>
      </c>
      <c r="B7093" t="s">
        <v>3</v>
      </c>
      <c r="C7093" t="s">
        <v>1</v>
      </c>
    </row>
    <row r="7094" spans="1:3" x14ac:dyDescent="0.25">
      <c r="A7094">
        <v>7088</v>
      </c>
      <c r="B7094" t="s">
        <v>1</v>
      </c>
      <c r="C7094" t="s">
        <v>1</v>
      </c>
    </row>
    <row r="7095" spans="1:3" x14ac:dyDescent="0.25">
      <c r="A7095">
        <v>7089</v>
      </c>
      <c r="B7095" t="s">
        <v>1</v>
      </c>
      <c r="C7095" t="s">
        <v>1</v>
      </c>
    </row>
    <row r="7096" spans="1:3" x14ac:dyDescent="0.25">
      <c r="A7096">
        <v>7090</v>
      </c>
      <c r="B7096" t="s">
        <v>18</v>
      </c>
      <c r="C7096" t="s">
        <v>1</v>
      </c>
    </row>
    <row r="7097" spans="1:3" x14ac:dyDescent="0.25">
      <c r="A7097">
        <v>7091</v>
      </c>
      <c r="B7097" t="s">
        <v>2</v>
      </c>
      <c r="C7097" t="s">
        <v>2</v>
      </c>
    </row>
    <row r="7098" spans="1:3" x14ac:dyDescent="0.25">
      <c r="A7098">
        <v>7092</v>
      </c>
      <c r="B7098" t="s">
        <v>2</v>
      </c>
      <c r="C7098" t="s">
        <v>2</v>
      </c>
    </row>
    <row r="7099" spans="1:3" x14ac:dyDescent="0.25">
      <c r="A7099">
        <v>7093</v>
      </c>
      <c r="B7099" t="s">
        <v>1</v>
      </c>
      <c r="C7099" t="s">
        <v>1</v>
      </c>
    </row>
    <row r="7100" spans="1:3" x14ac:dyDescent="0.25">
      <c r="A7100">
        <v>7094</v>
      </c>
      <c r="B7100" t="s">
        <v>2</v>
      </c>
      <c r="C7100" t="s">
        <v>2</v>
      </c>
    </row>
    <row r="7101" spans="1:3" x14ac:dyDescent="0.25">
      <c r="A7101">
        <v>7095</v>
      </c>
      <c r="B7101" t="s">
        <v>3</v>
      </c>
      <c r="C7101" t="s">
        <v>1</v>
      </c>
    </row>
    <row r="7102" spans="1:3" x14ac:dyDescent="0.25">
      <c r="A7102">
        <v>7096</v>
      </c>
      <c r="B7102" t="s">
        <v>3</v>
      </c>
      <c r="C7102" t="s">
        <v>1</v>
      </c>
    </row>
    <row r="7103" spans="1:3" x14ac:dyDescent="0.25">
      <c r="A7103">
        <v>7097</v>
      </c>
      <c r="B7103" t="s">
        <v>2</v>
      </c>
      <c r="C7103" t="s">
        <v>2</v>
      </c>
    </row>
    <row r="7104" spans="1:3" x14ac:dyDescent="0.25">
      <c r="A7104">
        <v>7098</v>
      </c>
      <c r="B7104" t="s">
        <v>1</v>
      </c>
      <c r="C7104" t="s">
        <v>1</v>
      </c>
    </row>
    <row r="7105" spans="1:3" x14ac:dyDescent="0.25">
      <c r="A7105">
        <v>7099</v>
      </c>
      <c r="B7105" t="s">
        <v>18</v>
      </c>
      <c r="C7105" t="s">
        <v>1</v>
      </c>
    </row>
    <row r="7106" spans="1:3" x14ac:dyDescent="0.25">
      <c r="A7106">
        <v>7100</v>
      </c>
      <c r="B7106" t="s">
        <v>3</v>
      </c>
      <c r="C7106" t="s">
        <v>1</v>
      </c>
    </row>
    <row r="7107" spans="1:3" x14ac:dyDescent="0.25">
      <c r="A7107">
        <v>7101</v>
      </c>
      <c r="B7107" t="s">
        <v>3</v>
      </c>
      <c r="C7107" t="s">
        <v>1</v>
      </c>
    </row>
    <row r="7108" spans="1:3" x14ac:dyDescent="0.25">
      <c r="A7108">
        <v>7102</v>
      </c>
      <c r="B7108" t="s">
        <v>1</v>
      </c>
      <c r="C7108" t="s">
        <v>3</v>
      </c>
    </row>
    <row r="7109" spans="1:3" x14ac:dyDescent="0.25">
      <c r="A7109">
        <v>7103</v>
      </c>
      <c r="B7109" t="s">
        <v>18</v>
      </c>
      <c r="C7109" t="s">
        <v>1</v>
      </c>
    </row>
    <row r="7110" spans="1:3" x14ac:dyDescent="0.25">
      <c r="A7110">
        <v>7104</v>
      </c>
      <c r="B7110" t="s">
        <v>1</v>
      </c>
      <c r="C7110" t="s">
        <v>1</v>
      </c>
    </row>
    <row r="7111" spans="1:3" x14ac:dyDescent="0.25">
      <c r="A7111">
        <v>7105</v>
      </c>
      <c r="B7111" t="s">
        <v>1</v>
      </c>
      <c r="C7111" t="s">
        <v>3</v>
      </c>
    </row>
    <row r="7112" spans="1:3" x14ac:dyDescent="0.25">
      <c r="A7112">
        <v>7106</v>
      </c>
      <c r="B7112" t="s">
        <v>3</v>
      </c>
      <c r="C7112" t="s">
        <v>2</v>
      </c>
    </row>
    <row r="7113" spans="1:3" x14ac:dyDescent="0.25">
      <c r="A7113">
        <v>7107</v>
      </c>
      <c r="B7113" t="s">
        <v>69</v>
      </c>
      <c r="C7113" t="s">
        <v>21</v>
      </c>
    </row>
    <row r="7114" spans="1:3" x14ac:dyDescent="0.25">
      <c r="A7114">
        <v>7108</v>
      </c>
      <c r="B7114" t="s">
        <v>3</v>
      </c>
      <c r="C7114" t="s">
        <v>1</v>
      </c>
    </row>
    <row r="7115" spans="1:3" x14ac:dyDescent="0.25">
      <c r="A7115">
        <v>7109</v>
      </c>
      <c r="B7115" t="s">
        <v>18</v>
      </c>
      <c r="C7115" t="s">
        <v>2</v>
      </c>
    </row>
    <row r="7116" spans="1:3" x14ac:dyDescent="0.25">
      <c r="A7116">
        <v>7110</v>
      </c>
      <c r="B7116" t="s">
        <v>1</v>
      </c>
      <c r="C7116" t="s">
        <v>3</v>
      </c>
    </row>
    <row r="7117" spans="1:3" x14ac:dyDescent="0.25">
      <c r="A7117">
        <v>7111</v>
      </c>
      <c r="B7117" t="s">
        <v>1</v>
      </c>
      <c r="C7117" t="s">
        <v>1</v>
      </c>
    </row>
    <row r="7118" spans="1:3" x14ac:dyDescent="0.25">
      <c r="A7118">
        <v>7112</v>
      </c>
      <c r="B7118" t="s">
        <v>3</v>
      </c>
      <c r="C7118" t="s">
        <v>1</v>
      </c>
    </row>
    <row r="7119" spans="1:3" x14ac:dyDescent="0.25">
      <c r="A7119">
        <v>7113</v>
      </c>
      <c r="B7119" t="s">
        <v>3</v>
      </c>
      <c r="C7119" t="s">
        <v>3</v>
      </c>
    </row>
    <row r="7120" spans="1:3" x14ac:dyDescent="0.25">
      <c r="A7120">
        <v>7114</v>
      </c>
      <c r="B7120" t="s">
        <v>2</v>
      </c>
      <c r="C7120" t="s">
        <v>2</v>
      </c>
    </row>
    <row r="7121" spans="1:3" x14ac:dyDescent="0.25">
      <c r="A7121">
        <v>7115</v>
      </c>
      <c r="B7121" t="s">
        <v>3</v>
      </c>
      <c r="C7121" t="s">
        <v>1</v>
      </c>
    </row>
    <row r="7122" spans="1:3" x14ac:dyDescent="0.25">
      <c r="A7122">
        <v>7116</v>
      </c>
      <c r="B7122" t="s">
        <v>2</v>
      </c>
      <c r="C7122" t="s">
        <v>2</v>
      </c>
    </row>
    <row r="7123" spans="1:3" x14ac:dyDescent="0.25">
      <c r="A7123">
        <v>7117</v>
      </c>
      <c r="B7123" t="s">
        <v>2</v>
      </c>
      <c r="C7123" t="s">
        <v>2</v>
      </c>
    </row>
    <row r="7124" spans="1:3" x14ac:dyDescent="0.25">
      <c r="A7124">
        <v>7118</v>
      </c>
      <c r="B7124" t="s">
        <v>1</v>
      </c>
      <c r="C7124" t="s">
        <v>1</v>
      </c>
    </row>
    <row r="7125" spans="1:3" x14ac:dyDescent="0.25">
      <c r="A7125">
        <v>7119</v>
      </c>
      <c r="B7125" t="s">
        <v>18</v>
      </c>
      <c r="C7125" t="s">
        <v>18</v>
      </c>
    </row>
    <row r="7126" spans="1:3" x14ac:dyDescent="0.25">
      <c r="A7126">
        <v>7120</v>
      </c>
      <c r="B7126" t="s">
        <v>2</v>
      </c>
      <c r="C7126" t="s">
        <v>2</v>
      </c>
    </row>
    <row r="7127" spans="1:3" x14ac:dyDescent="0.25">
      <c r="A7127">
        <v>7121</v>
      </c>
      <c r="B7127" t="s">
        <v>18</v>
      </c>
      <c r="C7127" t="s">
        <v>18</v>
      </c>
    </row>
    <row r="7128" spans="1:3" x14ac:dyDescent="0.25">
      <c r="A7128">
        <v>7122</v>
      </c>
      <c r="B7128" t="s">
        <v>3</v>
      </c>
      <c r="C7128" t="s">
        <v>1</v>
      </c>
    </row>
    <row r="7129" spans="1:3" x14ac:dyDescent="0.25">
      <c r="A7129">
        <v>7123</v>
      </c>
      <c r="B7129" t="s">
        <v>3</v>
      </c>
      <c r="C7129" t="s">
        <v>1</v>
      </c>
    </row>
    <row r="7130" spans="1:3" x14ac:dyDescent="0.25">
      <c r="A7130">
        <v>7124</v>
      </c>
      <c r="B7130" t="s">
        <v>2</v>
      </c>
      <c r="C7130" t="s">
        <v>2</v>
      </c>
    </row>
    <row r="7131" spans="1:3" x14ac:dyDescent="0.25">
      <c r="A7131">
        <v>7125</v>
      </c>
      <c r="B7131" t="s">
        <v>2</v>
      </c>
      <c r="C7131" t="s">
        <v>2</v>
      </c>
    </row>
    <row r="7132" spans="1:3" x14ac:dyDescent="0.25">
      <c r="A7132">
        <v>7126</v>
      </c>
      <c r="B7132" t="s">
        <v>3</v>
      </c>
      <c r="C7132" t="s">
        <v>1</v>
      </c>
    </row>
    <row r="7133" spans="1:3" x14ac:dyDescent="0.25">
      <c r="A7133">
        <v>7127</v>
      </c>
      <c r="B7133" t="s">
        <v>1</v>
      </c>
      <c r="C7133" t="s">
        <v>1</v>
      </c>
    </row>
    <row r="7134" spans="1:3" x14ac:dyDescent="0.25">
      <c r="A7134">
        <v>7128</v>
      </c>
      <c r="B7134" t="s">
        <v>1</v>
      </c>
      <c r="C7134" t="s">
        <v>1</v>
      </c>
    </row>
    <row r="7135" spans="1:3" x14ac:dyDescent="0.25">
      <c r="A7135">
        <v>7129</v>
      </c>
      <c r="B7135" t="s">
        <v>18</v>
      </c>
      <c r="C7135" t="s">
        <v>18</v>
      </c>
    </row>
    <row r="7136" spans="1:3" x14ac:dyDescent="0.25">
      <c r="A7136">
        <v>7130</v>
      </c>
      <c r="B7136" t="s">
        <v>18</v>
      </c>
      <c r="C7136" t="s">
        <v>3</v>
      </c>
    </row>
    <row r="7137" spans="1:3" x14ac:dyDescent="0.25">
      <c r="A7137">
        <v>7131</v>
      </c>
      <c r="B7137" t="s">
        <v>18</v>
      </c>
      <c r="C7137" t="s">
        <v>18</v>
      </c>
    </row>
    <row r="7138" spans="1:3" x14ac:dyDescent="0.25">
      <c r="A7138">
        <v>7132</v>
      </c>
      <c r="B7138" t="s">
        <v>18</v>
      </c>
      <c r="C7138" t="s">
        <v>18</v>
      </c>
    </row>
    <row r="7139" spans="1:3" x14ac:dyDescent="0.25">
      <c r="A7139">
        <v>7133</v>
      </c>
      <c r="B7139" t="s">
        <v>3</v>
      </c>
      <c r="C7139" t="s">
        <v>2</v>
      </c>
    </row>
    <row r="7140" spans="1:3" x14ac:dyDescent="0.25">
      <c r="A7140">
        <v>7134</v>
      </c>
      <c r="B7140" t="s">
        <v>18</v>
      </c>
      <c r="C7140" t="s">
        <v>2</v>
      </c>
    </row>
    <row r="7141" spans="1:3" x14ac:dyDescent="0.25">
      <c r="A7141">
        <v>7135</v>
      </c>
      <c r="B7141" t="s">
        <v>1</v>
      </c>
      <c r="C7141" t="s">
        <v>1</v>
      </c>
    </row>
    <row r="7142" spans="1:3" x14ac:dyDescent="0.25">
      <c r="A7142">
        <v>7136</v>
      </c>
      <c r="B7142" t="s">
        <v>18</v>
      </c>
      <c r="C7142" t="s">
        <v>2</v>
      </c>
    </row>
    <row r="7143" spans="1:3" x14ac:dyDescent="0.25">
      <c r="A7143">
        <v>7137</v>
      </c>
      <c r="B7143" t="s">
        <v>2</v>
      </c>
      <c r="C7143" t="s">
        <v>2</v>
      </c>
    </row>
    <row r="7144" spans="1:3" x14ac:dyDescent="0.25">
      <c r="A7144">
        <v>7138</v>
      </c>
      <c r="B7144" t="s">
        <v>18</v>
      </c>
      <c r="C7144" t="s">
        <v>1</v>
      </c>
    </row>
    <row r="7145" spans="1:3" x14ac:dyDescent="0.25">
      <c r="A7145">
        <v>7139</v>
      </c>
      <c r="B7145" t="s">
        <v>2</v>
      </c>
      <c r="C7145" t="s">
        <v>2</v>
      </c>
    </row>
    <row r="7146" spans="1:3" x14ac:dyDescent="0.25">
      <c r="A7146">
        <v>7140</v>
      </c>
      <c r="B7146" t="s">
        <v>18</v>
      </c>
      <c r="C7146" t="s">
        <v>2</v>
      </c>
    </row>
    <row r="7147" spans="1:3" x14ac:dyDescent="0.25">
      <c r="A7147">
        <v>7141</v>
      </c>
      <c r="B7147" t="s">
        <v>3</v>
      </c>
      <c r="C7147" t="s">
        <v>1</v>
      </c>
    </row>
    <row r="7148" spans="1:3" x14ac:dyDescent="0.25">
      <c r="A7148">
        <v>7142</v>
      </c>
      <c r="B7148" t="s">
        <v>18</v>
      </c>
      <c r="C7148" t="s">
        <v>18</v>
      </c>
    </row>
    <row r="7149" spans="1:3" x14ac:dyDescent="0.25">
      <c r="A7149">
        <v>7143</v>
      </c>
      <c r="B7149" t="s">
        <v>3</v>
      </c>
      <c r="C7149" t="s">
        <v>3</v>
      </c>
    </row>
    <row r="7150" spans="1:3" x14ac:dyDescent="0.25">
      <c r="A7150">
        <v>7144</v>
      </c>
      <c r="B7150" t="s">
        <v>1</v>
      </c>
      <c r="C7150" t="s">
        <v>1</v>
      </c>
    </row>
    <row r="7151" spans="1:3" x14ac:dyDescent="0.25">
      <c r="A7151">
        <v>7145</v>
      </c>
      <c r="B7151" t="s">
        <v>18</v>
      </c>
      <c r="C7151" t="s">
        <v>18</v>
      </c>
    </row>
    <row r="7152" spans="1:3" x14ac:dyDescent="0.25">
      <c r="A7152">
        <v>7146</v>
      </c>
      <c r="B7152" t="s">
        <v>2</v>
      </c>
      <c r="C7152" t="s">
        <v>2</v>
      </c>
    </row>
    <row r="7153" spans="1:3" x14ac:dyDescent="0.25">
      <c r="A7153">
        <v>7147</v>
      </c>
      <c r="B7153" t="s">
        <v>3</v>
      </c>
      <c r="C7153" t="s">
        <v>1</v>
      </c>
    </row>
    <row r="7154" spans="1:3" x14ac:dyDescent="0.25">
      <c r="A7154">
        <v>7148</v>
      </c>
      <c r="B7154" t="s">
        <v>3</v>
      </c>
      <c r="C7154" t="s">
        <v>1</v>
      </c>
    </row>
    <row r="7155" spans="1:3" x14ac:dyDescent="0.25">
      <c r="A7155">
        <v>7149</v>
      </c>
      <c r="B7155" t="s">
        <v>3</v>
      </c>
      <c r="C7155" t="s">
        <v>1</v>
      </c>
    </row>
    <row r="7156" spans="1:3" x14ac:dyDescent="0.25">
      <c r="A7156">
        <v>7150</v>
      </c>
      <c r="B7156" t="s">
        <v>18</v>
      </c>
      <c r="C7156" t="s">
        <v>3</v>
      </c>
    </row>
    <row r="7157" spans="1:3" x14ac:dyDescent="0.25">
      <c r="A7157">
        <v>7151</v>
      </c>
      <c r="B7157" t="s">
        <v>3</v>
      </c>
      <c r="C7157" t="s">
        <v>18</v>
      </c>
    </row>
    <row r="7158" spans="1:3" x14ac:dyDescent="0.25">
      <c r="A7158">
        <v>7152</v>
      </c>
      <c r="B7158" t="s">
        <v>1</v>
      </c>
      <c r="C7158" t="s">
        <v>1</v>
      </c>
    </row>
    <row r="7159" spans="1:3" x14ac:dyDescent="0.25">
      <c r="A7159">
        <v>7153</v>
      </c>
      <c r="B7159" t="s">
        <v>1</v>
      </c>
      <c r="C7159" t="s">
        <v>1</v>
      </c>
    </row>
    <row r="7160" spans="1:3" x14ac:dyDescent="0.25">
      <c r="A7160">
        <v>7154</v>
      </c>
      <c r="B7160" t="s">
        <v>3</v>
      </c>
      <c r="C7160" t="s">
        <v>1</v>
      </c>
    </row>
    <row r="7161" spans="1:3" x14ac:dyDescent="0.25">
      <c r="A7161">
        <v>7155</v>
      </c>
      <c r="B7161" t="s">
        <v>18</v>
      </c>
      <c r="C7161" t="s">
        <v>2</v>
      </c>
    </row>
    <row r="7162" spans="1:3" x14ac:dyDescent="0.25">
      <c r="A7162">
        <v>7156</v>
      </c>
      <c r="B7162" t="s">
        <v>18</v>
      </c>
      <c r="C7162" t="s">
        <v>18</v>
      </c>
    </row>
    <row r="7163" spans="1:3" x14ac:dyDescent="0.25">
      <c r="A7163">
        <v>7157</v>
      </c>
      <c r="B7163" t="s">
        <v>1</v>
      </c>
      <c r="C7163" t="s">
        <v>1</v>
      </c>
    </row>
    <row r="7164" spans="1:3" x14ac:dyDescent="0.25">
      <c r="A7164">
        <v>7158</v>
      </c>
      <c r="B7164" t="s">
        <v>1</v>
      </c>
      <c r="C7164" t="s">
        <v>1</v>
      </c>
    </row>
    <row r="7165" spans="1:3" x14ac:dyDescent="0.25">
      <c r="A7165">
        <v>7159</v>
      </c>
      <c r="B7165" t="s">
        <v>3</v>
      </c>
      <c r="C7165" t="s">
        <v>1</v>
      </c>
    </row>
    <row r="7166" spans="1:3" x14ac:dyDescent="0.25">
      <c r="A7166">
        <v>7160</v>
      </c>
      <c r="B7166" t="s">
        <v>2</v>
      </c>
      <c r="C7166" t="s">
        <v>2</v>
      </c>
    </row>
    <row r="7167" spans="1:3" x14ac:dyDescent="0.25">
      <c r="A7167">
        <v>7161</v>
      </c>
      <c r="B7167" t="s">
        <v>2</v>
      </c>
      <c r="C7167" t="s">
        <v>2</v>
      </c>
    </row>
    <row r="7168" spans="1:3" x14ac:dyDescent="0.25">
      <c r="A7168">
        <v>7162</v>
      </c>
      <c r="B7168" t="s">
        <v>1</v>
      </c>
      <c r="C7168" t="s">
        <v>1</v>
      </c>
    </row>
    <row r="7169" spans="1:3" x14ac:dyDescent="0.25">
      <c r="A7169">
        <v>7163</v>
      </c>
      <c r="B7169" t="s">
        <v>2</v>
      </c>
      <c r="C7169" t="s">
        <v>2</v>
      </c>
    </row>
    <row r="7170" spans="1:3" x14ac:dyDescent="0.25">
      <c r="A7170">
        <v>7164</v>
      </c>
      <c r="B7170" t="s">
        <v>2</v>
      </c>
      <c r="C7170" t="s">
        <v>2</v>
      </c>
    </row>
    <row r="7171" spans="1:3" x14ac:dyDescent="0.25">
      <c r="A7171">
        <v>7165</v>
      </c>
      <c r="B7171" t="s">
        <v>1</v>
      </c>
      <c r="C7171" t="s">
        <v>18</v>
      </c>
    </row>
    <row r="7172" spans="1:3" x14ac:dyDescent="0.25">
      <c r="A7172">
        <v>7166</v>
      </c>
      <c r="B7172" t="s">
        <v>3</v>
      </c>
      <c r="C7172" t="s">
        <v>1</v>
      </c>
    </row>
    <row r="7173" spans="1:3" x14ac:dyDescent="0.25">
      <c r="A7173">
        <v>7167</v>
      </c>
      <c r="B7173" t="s">
        <v>18</v>
      </c>
      <c r="C7173" t="s">
        <v>3</v>
      </c>
    </row>
    <row r="7174" spans="1:3" x14ac:dyDescent="0.25">
      <c r="A7174">
        <v>7168</v>
      </c>
      <c r="B7174" t="s">
        <v>3</v>
      </c>
      <c r="C7174" t="s">
        <v>3</v>
      </c>
    </row>
    <row r="7175" spans="1:3" x14ac:dyDescent="0.25">
      <c r="A7175">
        <v>7169</v>
      </c>
      <c r="B7175" t="s">
        <v>18</v>
      </c>
      <c r="C7175" t="s">
        <v>2</v>
      </c>
    </row>
    <row r="7176" spans="1:3" x14ac:dyDescent="0.25">
      <c r="A7176">
        <v>7170</v>
      </c>
      <c r="B7176" t="s">
        <v>18</v>
      </c>
      <c r="C7176" t="s">
        <v>18</v>
      </c>
    </row>
    <row r="7177" spans="1:3" x14ac:dyDescent="0.25">
      <c r="A7177">
        <v>7171</v>
      </c>
      <c r="B7177" t="s">
        <v>3</v>
      </c>
      <c r="C7177" t="s">
        <v>1</v>
      </c>
    </row>
    <row r="7178" spans="1:3" x14ac:dyDescent="0.25">
      <c r="A7178">
        <v>7172</v>
      </c>
      <c r="B7178" t="s">
        <v>2</v>
      </c>
      <c r="C7178" t="s">
        <v>2</v>
      </c>
    </row>
    <row r="7179" spans="1:3" x14ac:dyDescent="0.25">
      <c r="A7179">
        <v>7173</v>
      </c>
      <c r="B7179" t="s">
        <v>1</v>
      </c>
      <c r="C7179" t="s">
        <v>3</v>
      </c>
    </row>
    <row r="7180" spans="1:3" x14ac:dyDescent="0.25">
      <c r="A7180">
        <v>7174</v>
      </c>
      <c r="B7180" t="s">
        <v>18</v>
      </c>
      <c r="C7180" t="s">
        <v>18</v>
      </c>
    </row>
    <row r="7181" spans="1:3" x14ac:dyDescent="0.25">
      <c r="A7181">
        <v>7175</v>
      </c>
      <c r="B7181" t="s">
        <v>2</v>
      </c>
      <c r="C7181" t="s">
        <v>2</v>
      </c>
    </row>
    <row r="7182" spans="1:3" x14ac:dyDescent="0.25">
      <c r="A7182">
        <v>7176</v>
      </c>
      <c r="B7182" t="s">
        <v>2</v>
      </c>
      <c r="C7182" t="s">
        <v>2</v>
      </c>
    </row>
    <row r="7183" spans="1:3" x14ac:dyDescent="0.25">
      <c r="A7183">
        <v>7177</v>
      </c>
      <c r="B7183" t="s">
        <v>18</v>
      </c>
      <c r="C7183" t="s">
        <v>18</v>
      </c>
    </row>
    <row r="7184" spans="1:3" x14ac:dyDescent="0.25">
      <c r="A7184">
        <v>7178</v>
      </c>
      <c r="B7184" t="s">
        <v>2</v>
      </c>
      <c r="C7184" t="s">
        <v>2</v>
      </c>
    </row>
    <row r="7185" spans="1:3" x14ac:dyDescent="0.25">
      <c r="A7185">
        <v>7179</v>
      </c>
      <c r="B7185" t="s">
        <v>2</v>
      </c>
      <c r="C7185" t="s">
        <v>2</v>
      </c>
    </row>
    <row r="7186" spans="1:3" x14ac:dyDescent="0.25">
      <c r="A7186">
        <v>7180</v>
      </c>
      <c r="B7186" t="s">
        <v>1</v>
      </c>
      <c r="C7186" t="s">
        <v>1</v>
      </c>
    </row>
    <row r="7187" spans="1:3" x14ac:dyDescent="0.25">
      <c r="A7187">
        <v>7181</v>
      </c>
      <c r="B7187" t="s">
        <v>18</v>
      </c>
      <c r="C7187" t="s">
        <v>18</v>
      </c>
    </row>
    <row r="7188" spans="1:3" x14ac:dyDescent="0.25">
      <c r="A7188">
        <v>7182</v>
      </c>
      <c r="B7188" t="s">
        <v>2</v>
      </c>
      <c r="C7188" t="s">
        <v>2</v>
      </c>
    </row>
    <row r="7189" spans="1:3" x14ac:dyDescent="0.25">
      <c r="A7189">
        <v>7183</v>
      </c>
      <c r="B7189" t="s">
        <v>3</v>
      </c>
      <c r="C7189" t="s">
        <v>2</v>
      </c>
    </row>
    <row r="7190" spans="1:3" x14ac:dyDescent="0.25">
      <c r="A7190">
        <v>7184</v>
      </c>
      <c r="B7190" t="s">
        <v>1</v>
      </c>
      <c r="C7190" t="s">
        <v>1</v>
      </c>
    </row>
    <row r="7191" spans="1:3" x14ac:dyDescent="0.25">
      <c r="A7191">
        <v>7185</v>
      </c>
      <c r="B7191" t="s">
        <v>2</v>
      </c>
      <c r="C7191" t="s">
        <v>2</v>
      </c>
    </row>
    <row r="7192" spans="1:3" x14ac:dyDescent="0.25">
      <c r="A7192">
        <v>7186</v>
      </c>
      <c r="B7192" t="s">
        <v>1</v>
      </c>
      <c r="C7192" t="s">
        <v>1</v>
      </c>
    </row>
    <row r="7193" spans="1:3" x14ac:dyDescent="0.25">
      <c r="A7193">
        <v>7187</v>
      </c>
      <c r="B7193" t="s">
        <v>18</v>
      </c>
      <c r="C7193" t="s">
        <v>18</v>
      </c>
    </row>
    <row r="7194" spans="1:3" x14ac:dyDescent="0.25">
      <c r="A7194">
        <v>7188</v>
      </c>
      <c r="B7194" t="s">
        <v>2</v>
      </c>
      <c r="C7194" t="s">
        <v>2</v>
      </c>
    </row>
    <row r="7195" spans="1:3" x14ac:dyDescent="0.25">
      <c r="A7195">
        <v>7189</v>
      </c>
      <c r="B7195" t="s">
        <v>2</v>
      </c>
      <c r="C7195" t="s">
        <v>2</v>
      </c>
    </row>
    <row r="7196" spans="1:3" x14ac:dyDescent="0.25">
      <c r="A7196">
        <v>7190</v>
      </c>
      <c r="B7196" t="s">
        <v>18</v>
      </c>
      <c r="C7196" t="s">
        <v>3</v>
      </c>
    </row>
    <row r="7197" spans="1:3" x14ac:dyDescent="0.25">
      <c r="A7197">
        <v>7191</v>
      </c>
      <c r="B7197" t="s">
        <v>3</v>
      </c>
      <c r="C7197" t="s">
        <v>18</v>
      </c>
    </row>
    <row r="7198" spans="1:3" x14ac:dyDescent="0.25">
      <c r="A7198">
        <v>7192</v>
      </c>
      <c r="B7198" t="s">
        <v>1</v>
      </c>
      <c r="C7198" t="s">
        <v>1</v>
      </c>
    </row>
    <row r="7199" spans="1:3" x14ac:dyDescent="0.25">
      <c r="A7199">
        <v>7193</v>
      </c>
      <c r="B7199" t="s">
        <v>18</v>
      </c>
      <c r="C7199" t="s">
        <v>18</v>
      </c>
    </row>
    <row r="7200" spans="1:3" x14ac:dyDescent="0.25">
      <c r="A7200">
        <v>7194</v>
      </c>
      <c r="B7200" t="s">
        <v>2</v>
      </c>
      <c r="C7200" t="s">
        <v>2</v>
      </c>
    </row>
    <row r="7201" spans="1:3" x14ac:dyDescent="0.25">
      <c r="A7201">
        <v>7195</v>
      </c>
      <c r="B7201" t="s">
        <v>2</v>
      </c>
      <c r="C7201" t="s">
        <v>2</v>
      </c>
    </row>
    <row r="7202" spans="1:3" x14ac:dyDescent="0.25">
      <c r="A7202">
        <v>7196</v>
      </c>
      <c r="B7202" t="s">
        <v>2</v>
      </c>
      <c r="C7202" t="s">
        <v>2</v>
      </c>
    </row>
    <row r="7203" spans="1:3" x14ac:dyDescent="0.25">
      <c r="A7203">
        <v>7197</v>
      </c>
      <c r="B7203" t="s">
        <v>18</v>
      </c>
      <c r="C7203" t="s">
        <v>3</v>
      </c>
    </row>
    <row r="7204" spans="1:3" x14ac:dyDescent="0.25">
      <c r="A7204">
        <v>7198</v>
      </c>
      <c r="B7204" t="s">
        <v>3</v>
      </c>
      <c r="C7204" t="s">
        <v>1</v>
      </c>
    </row>
    <row r="7205" spans="1:3" x14ac:dyDescent="0.25">
      <c r="A7205">
        <v>7199</v>
      </c>
      <c r="B7205" t="s">
        <v>2</v>
      </c>
      <c r="C7205" t="s">
        <v>2</v>
      </c>
    </row>
    <row r="7206" spans="1:3" x14ac:dyDescent="0.25">
      <c r="A7206">
        <v>7200</v>
      </c>
      <c r="B7206" t="s">
        <v>1</v>
      </c>
      <c r="C7206" t="s">
        <v>1</v>
      </c>
    </row>
    <row r="7207" spans="1:3" x14ac:dyDescent="0.25">
      <c r="A7207">
        <v>7201</v>
      </c>
      <c r="B7207" t="s">
        <v>2</v>
      </c>
      <c r="C7207" t="s">
        <v>2</v>
      </c>
    </row>
    <row r="7208" spans="1:3" x14ac:dyDescent="0.25">
      <c r="A7208">
        <v>7202</v>
      </c>
      <c r="B7208" t="s">
        <v>1</v>
      </c>
      <c r="C7208" t="s">
        <v>2</v>
      </c>
    </row>
    <row r="7209" spans="1:3" x14ac:dyDescent="0.25">
      <c r="A7209">
        <v>7203</v>
      </c>
      <c r="B7209" t="s">
        <v>3</v>
      </c>
      <c r="C7209" t="s">
        <v>1</v>
      </c>
    </row>
    <row r="7210" spans="1:3" x14ac:dyDescent="0.25">
      <c r="A7210">
        <v>7204</v>
      </c>
      <c r="B7210" t="s">
        <v>1</v>
      </c>
      <c r="C7210" t="s">
        <v>1</v>
      </c>
    </row>
    <row r="7211" spans="1:3" x14ac:dyDescent="0.25">
      <c r="A7211">
        <v>7205</v>
      </c>
      <c r="B7211" t="s">
        <v>3</v>
      </c>
      <c r="C7211" t="s">
        <v>1</v>
      </c>
    </row>
    <row r="7212" spans="1:3" x14ac:dyDescent="0.25">
      <c r="A7212">
        <v>7206</v>
      </c>
      <c r="B7212" t="s">
        <v>1</v>
      </c>
      <c r="C7212" t="s">
        <v>1</v>
      </c>
    </row>
    <row r="7213" spans="1:3" x14ac:dyDescent="0.25">
      <c r="A7213">
        <v>7207</v>
      </c>
      <c r="B7213" t="s">
        <v>3</v>
      </c>
      <c r="C7213" t="s">
        <v>1</v>
      </c>
    </row>
    <row r="7214" spans="1:3" x14ac:dyDescent="0.25">
      <c r="A7214">
        <v>7208</v>
      </c>
      <c r="B7214" t="s">
        <v>1</v>
      </c>
      <c r="C7214" t="s">
        <v>1</v>
      </c>
    </row>
    <row r="7215" spans="1:3" x14ac:dyDescent="0.25">
      <c r="A7215">
        <v>7209</v>
      </c>
      <c r="B7215" t="s">
        <v>3</v>
      </c>
      <c r="C7215" t="s">
        <v>1</v>
      </c>
    </row>
    <row r="7216" spans="1:3" x14ac:dyDescent="0.25">
      <c r="A7216">
        <v>7210</v>
      </c>
      <c r="B7216" t="s">
        <v>1</v>
      </c>
      <c r="C7216" t="s">
        <v>1</v>
      </c>
    </row>
    <row r="7217" spans="1:3" x14ac:dyDescent="0.25">
      <c r="A7217">
        <v>7211</v>
      </c>
      <c r="B7217" t="s">
        <v>1</v>
      </c>
      <c r="C7217" t="s">
        <v>1</v>
      </c>
    </row>
    <row r="7218" spans="1:3" x14ac:dyDescent="0.25">
      <c r="A7218">
        <v>7212</v>
      </c>
      <c r="B7218" t="s">
        <v>3</v>
      </c>
      <c r="C7218" t="s">
        <v>1</v>
      </c>
    </row>
    <row r="7219" spans="1:3" x14ac:dyDescent="0.25">
      <c r="A7219">
        <v>7213</v>
      </c>
      <c r="B7219" t="s">
        <v>3</v>
      </c>
      <c r="C7219" t="s">
        <v>1</v>
      </c>
    </row>
    <row r="7220" spans="1:3" x14ac:dyDescent="0.25">
      <c r="A7220">
        <v>7214</v>
      </c>
      <c r="B7220" t="s">
        <v>18</v>
      </c>
      <c r="C7220" t="s">
        <v>2</v>
      </c>
    </row>
    <row r="7221" spans="1:3" x14ac:dyDescent="0.25">
      <c r="A7221">
        <v>7215</v>
      </c>
      <c r="B7221" t="s">
        <v>18</v>
      </c>
      <c r="C7221" t="s">
        <v>3</v>
      </c>
    </row>
    <row r="7222" spans="1:3" x14ac:dyDescent="0.25">
      <c r="A7222">
        <v>7216</v>
      </c>
      <c r="B7222" t="s">
        <v>1</v>
      </c>
      <c r="C7222" t="s">
        <v>1</v>
      </c>
    </row>
    <row r="7223" spans="1:3" x14ac:dyDescent="0.25">
      <c r="A7223">
        <v>7217</v>
      </c>
      <c r="B7223" t="s">
        <v>1</v>
      </c>
      <c r="C7223" t="s">
        <v>1</v>
      </c>
    </row>
    <row r="7224" spans="1:3" x14ac:dyDescent="0.25">
      <c r="A7224">
        <v>7218</v>
      </c>
      <c r="B7224" t="s">
        <v>1</v>
      </c>
      <c r="C7224" t="s">
        <v>18</v>
      </c>
    </row>
    <row r="7225" spans="1:3" x14ac:dyDescent="0.25">
      <c r="A7225">
        <v>7219</v>
      </c>
      <c r="B7225" t="s">
        <v>3</v>
      </c>
      <c r="C7225" t="s">
        <v>1</v>
      </c>
    </row>
    <row r="7226" spans="1:3" x14ac:dyDescent="0.25">
      <c r="A7226">
        <v>7220</v>
      </c>
      <c r="B7226" t="s">
        <v>1</v>
      </c>
      <c r="C7226" t="s">
        <v>1</v>
      </c>
    </row>
    <row r="7227" spans="1:3" x14ac:dyDescent="0.25">
      <c r="A7227">
        <v>7221</v>
      </c>
      <c r="B7227" t="s">
        <v>18</v>
      </c>
      <c r="C7227" t="s">
        <v>2</v>
      </c>
    </row>
    <row r="7228" spans="1:3" x14ac:dyDescent="0.25">
      <c r="A7228">
        <v>7222</v>
      </c>
      <c r="B7228" t="s">
        <v>3</v>
      </c>
      <c r="C7228" t="s">
        <v>1</v>
      </c>
    </row>
    <row r="7229" spans="1:3" x14ac:dyDescent="0.25">
      <c r="A7229">
        <v>7223</v>
      </c>
      <c r="B7229" t="s">
        <v>2</v>
      </c>
      <c r="C7229" t="s">
        <v>2</v>
      </c>
    </row>
    <row r="7230" spans="1:3" x14ac:dyDescent="0.25">
      <c r="A7230">
        <v>7224</v>
      </c>
      <c r="B7230" t="s">
        <v>3</v>
      </c>
      <c r="C7230" t="s">
        <v>18</v>
      </c>
    </row>
    <row r="7231" spans="1:3" x14ac:dyDescent="0.25">
      <c r="A7231">
        <v>7225</v>
      </c>
      <c r="B7231" t="s">
        <v>3</v>
      </c>
      <c r="C7231" t="s">
        <v>1</v>
      </c>
    </row>
    <row r="7232" spans="1:3" x14ac:dyDescent="0.25">
      <c r="A7232">
        <v>7226</v>
      </c>
      <c r="B7232" t="s">
        <v>3</v>
      </c>
      <c r="C7232" t="s">
        <v>1</v>
      </c>
    </row>
    <row r="7233" spans="1:3" x14ac:dyDescent="0.25">
      <c r="A7233">
        <v>7227</v>
      </c>
      <c r="B7233" t="s">
        <v>2</v>
      </c>
      <c r="C7233" t="s">
        <v>2</v>
      </c>
    </row>
    <row r="7234" spans="1:3" x14ac:dyDescent="0.25">
      <c r="A7234">
        <v>7228</v>
      </c>
      <c r="B7234" t="s">
        <v>2</v>
      </c>
      <c r="C7234" t="s">
        <v>2</v>
      </c>
    </row>
    <row r="7235" spans="1:3" x14ac:dyDescent="0.25">
      <c r="A7235">
        <v>7229</v>
      </c>
      <c r="B7235" t="s">
        <v>18</v>
      </c>
      <c r="C7235" t="s">
        <v>18</v>
      </c>
    </row>
    <row r="7236" spans="1:3" x14ac:dyDescent="0.25">
      <c r="A7236">
        <v>7230</v>
      </c>
      <c r="B7236" t="s">
        <v>1</v>
      </c>
      <c r="C7236" t="s">
        <v>18</v>
      </c>
    </row>
    <row r="7237" spans="1:3" x14ac:dyDescent="0.25">
      <c r="A7237">
        <v>7231</v>
      </c>
      <c r="B7237" t="s">
        <v>1</v>
      </c>
      <c r="C7237" t="s">
        <v>1</v>
      </c>
    </row>
    <row r="7238" spans="1:3" x14ac:dyDescent="0.25">
      <c r="A7238">
        <v>7232</v>
      </c>
      <c r="B7238" t="s">
        <v>2</v>
      </c>
      <c r="C7238" t="s">
        <v>2</v>
      </c>
    </row>
    <row r="7239" spans="1:3" x14ac:dyDescent="0.25">
      <c r="A7239">
        <v>7233</v>
      </c>
      <c r="B7239" t="s">
        <v>2</v>
      </c>
      <c r="C7239" t="s">
        <v>2</v>
      </c>
    </row>
    <row r="7240" spans="1:3" x14ac:dyDescent="0.25">
      <c r="A7240">
        <v>7234</v>
      </c>
      <c r="B7240" t="s">
        <v>18</v>
      </c>
      <c r="C7240" t="s">
        <v>2</v>
      </c>
    </row>
    <row r="7241" spans="1:3" x14ac:dyDescent="0.25">
      <c r="A7241">
        <v>7235</v>
      </c>
      <c r="B7241" t="s">
        <v>2</v>
      </c>
      <c r="C7241" t="s">
        <v>2</v>
      </c>
    </row>
    <row r="7242" spans="1:3" x14ac:dyDescent="0.25">
      <c r="A7242">
        <v>7236</v>
      </c>
      <c r="B7242" t="s">
        <v>1</v>
      </c>
      <c r="C7242" t="s">
        <v>1</v>
      </c>
    </row>
    <row r="7243" spans="1:3" x14ac:dyDescent="0.25">
      <c r="A7243">
        <v>7237</v>
      </c>
      <c r="B7243" t="s">
        <v>18</v>
      </c>
      <c r="C7243" t="s">
        <v>1</v>
      </c>
    </row>
    <row r="7244" spans="1:3" x14ac:dyDescent="0.25">
      <c r="A7244">
        <v>7238</v>
      </c>
      <c r="B7244" t="s">
        <v>18</v>
      </c>
      <c r="C7244" t="s">
        <v>2</v>
      </c>
    </row>
    <row r="7245" spans="1:3" x14ac:dyDescent="0.25">
      <c r="A7245">
        <v>7239</v>
      </c>
      <c r="B7245" t="s">
        <v>1</v>
      </c>
      <c r="C7245" t="s">
        <v>1</v>
      </c>
    </row>
    <row r="7246" spans="1:3" x14ac:dyDescent="0.25">
      <c r="A7246">
        <v>7240</v>
      </c>
      <c r="B7246" t="s">
        <v>1</v>
      </c>
      <c r="C7246" t="s">
        <v>1</v>
      </c>
    </row>
    <row r="7247" spans="1:3" x14ac:dyDescent="0.25">
      <c r="A7247">
        <v>7241</v>
      </c>
      <c r="B7247" t="s">
        <v>2</v>
      </c>
      <c r="C7247" t="s">
        <v>2</v>
      </c>
    </row>
    <row r="7248" spans="1:3" x14ac:dyDescent="0.25">
      <c r="A7248">
        <v>7242</v>
      </c>
      <c r="B7248" t="s">
        <v>3</v>
      </c>
      <c r="C7248" t="s">
        <v>1</v>
      </c>
    </row>
    <row r="7249" spans="1:3" x14ac:dyDescent="0.25">
      <c r="A7249">
        <v>7243</v>
      </c>
      <c r="B7249" t="s">
        <v>1</v>
      </c>
      <c r="C7249" t="s">
        <v>1</v>
      </c>
    </row>
    <row r="7250" spans="1:3" x14ac:dyDescent="0.25">
      <c r="A7250">
        <v>7244</v>
      </c>
      <c r="B7250" t="s">
        <v>1</v>
      </c>
      <c r="C7250" t="s">
        <v>1</v>
      </c>
    </row>
    <row r="7251" spans="1:3" x14ac:dyDescent="0.25">
      <c r="A7251">
        <v>7245</v>
      </c>
      <c r="B7251" t="s">
        <v>3</v>
      </c>
      <c r="C7251" t="s">
        <v>1</v>
      </c>
    </row>
    <row r="7252" spans="1:3" x14ac:dyDescent="0.25">
      <c r="A7252">
        <v>7246</v>
      </c>
      <c r="B7252" t="s">
        <v>18</v>
      </c>
      <c r="C7252" t="s">
        <v>1</v>
      </c>
    </row>
    <row r="7253" spans="1:3" x14ac:dyDescent="0.25">
      <c r="A7253">
        <v>7247</v>
      </c>
      <c r="B7253" t="s">
        <v>3</v>
      </c>
      <c r="C7253" t="s">
        <v>18</v>
      </c>
    </row>
    <row r="7254" spans="1:3" x14ac:dyDescent="0.25">
      <c r="A7254">
        <v>7248</v>
      </c>
      <c r="B7254" t="s">
        <v>18</v>
      </c>
      <c r="C7254" t="s">
        <v>18</v>
      </c>
    </row>
    <row r="7255" spans="1:3" x14ac:dyDescent="0.25">
      <c r="A7255">
        <v>7249</v>
      </c>
      <c r="B7255" t="s">
        <v>1</v>
      </c>
      <c r="C7255" t="s">
        <v>1</v>
      </c>
    </row>
    <row r="7256" spans="1:3" x14ac:dyDescent="0.25">
      <c r="A7256">
        <v>7250</v>
      </c>
      <c r="B7256" t="s">
        <v>1</v>
      </c>
      <c r="C7256" t="s">
        <v>1</v>
      </c>
    </row>
    <row r="7257" spans="1:3" x14ac:dyDescent="0.25">
      <c r="A7257">
        <v>7251</v>
      </c>
      <c r="B7257" t="s">
        <v>18</v>
      </c>
      <c r="C7257" t="s">
        <v>2</v>
      </c>
    </row>
    <row r="7258" spans="1:3" x14ac:dyDescent="0.25">
      <c r="A7258">
        <v>7252</v>
      </c>
      <c r="B7258" t="s">
        <v>1</v>
      </c>
      <c r="C7258" t="s">
        <v>1</v>
      </c>
    </row>
    <row r="7259" spans="1:3" x14ac:dyDescent="0.25">
      <c r="A7259">
        <v>7253</v>
      </c>
      <c r="B7259" t="s">
        <v>2</v>
      </c>
      <c r="C7259" t="s">
        <v>2</v>
      </c>
    </row>
    <row r="7260" spans="1:3" x14ac:dyDescent="0.25">
      <c r="A7260">
        <v>7254</v>
      </c>
      <c r="B7260" t="s">
        <v>3</v>
      </c>
      <c r="C7260" t="s">
        <v>1</v>
      </c>
    </row>
    <row r="7261" spans="1:3" x14ac:dyDescent="0.25">
      <c r="A7261">
        <v>7255</v>
      </c>
      <c r="B7261" t="s">
        <v>2</v>
      </c>
      <c r="C7261" t="s">
        <v>2</v>
      </c>
    </row>
    <row r="7262" spans="1:3" x14ac:dyDescent="0.25">
      <c r="A7262">
        <v>7256</v>
      </c>
      <c r="B7262" t="s">
        <v>18</v>
      </c>
      <c r="C7262" t="s">
        <v>2</v>
      </c>
    </row>
    <row r="7263" spans="1:3" x14ac:dyDescent="0.25">
      <c r="A7263">
        <v>7257</v>
      </c>
      <c r="B7263" t="s">
        <v>1</v>
      </c>
      <c r="C7263" t="s">
        <v>1</v>
      </c>
    </row>
    <row r="7264" spans="1:3" x14ac:dyDescent="0.25">
      <c r="A7264">
        <v>7258</v>
      </c>
      <c r="B7264" t="s">
        <v>18</v>
      </c>
      <c r="C7264" t="s">
        <v>2</v>
      </c>
    </row>
    <row r="7265" spans="1:3" x14ac:dyDescent="0.25">
      <c r="A7265">
        <v>7259</v>
      </c>
      <c r="B7265" t="s">
        <v>2</v>
      </c>
      <c r="C7265" t="s">
        <v>2</v>
      </c>
    </row>
    <row r="7266" spans="1:3" x14ac:dyDescent="0.25">
      <c r="A7266">
        <v>7260</v>
      </c>
      <c r="B7266" t="s">
        <v>2</v>
      </c>
      <c r="C7266" t="s">
        <v>2</v>
      </c>
    </row>
    <row r="7267" spans="1:3" x14ac:dyDescent="0.25">
      <c r="A7267">
        <v>7261</v>
      </c>
      <c r="B7267" t="s">
        <v>18</v>
      </c>
      <c r="C7267" t="s">
        <v>18</v>
      </c>
    </row>
    <row r="7268" spans="1:3" x14ac:dyDescent="0.25">
      <c r="A7268">
        <v>7262</v>
      </c>
      <c r="B7268" t="s">
        <v>3</v>
      </c>
      <c r="C7268" t="s">
        <v>1</v>
      </c>
    </row>
    <row r="7269" spans="1:3" x14ac:dyDescent="0.25">
      <c r="A7269">
        <v>7263</v>
      </c>
      <c r="B7269" t="s">
        <v>2</v>
      </c>
      <c r="C7269" t="s">
        <v>2</v>
      </c>
    </row>
    <row r="7270" spans="1:3" x14ac:dyDescent="0.25">
      <c r="A7270">
        <v>7264</v>
      </c>
      <c r="B7270" t="s">
        <v>1</v>
      </c>
      <c r="C7270" t="s">
        <v>1</v>
      </c>
    </row>
    <row r="7271" spans="1:3" x14ac:dyDescent="0.25">
      <c r="A7271">
        <v>7265</v>
      </c>
      <c r="B7271" t="s">
        <v>1</v>
      </c>
      <c r="C7271" t="s">
        <v>1</v>
      </c>
    </row>
    <row r="7272" spans="1:3" x14ac:dyDescent="0.25">
      <c r="A7272">
        <v>7266</v>
      </c>
      <c r="B7272" t="s">
        <v>2</v>
      </c>
      <c r="C7272" t="s">
        <v>2</v>
      </c>
    </row>
    <row r="7273" spans="1:3" x14ac:dyDescent="0.25">
      <c r="A7273">
        <v>7267</v>
      </c>
      <c r="B7273" t="s">
        <v>18</v>
      </c>
      <c r="C7273" t="s">
        <v>3</v>
      </c>
    </row>
    <row r="7274" spans="1:3" x14ac:dyDescent="0.25">
      <c r="A7274">
        <v>7268</v>
      </c>
      <c r="B7274" t="s">
        <v>18</v>
      </c>
      <c r="C7274" t="s">
        <v>18</v>
      </c>
    </row>
    <row r="7275" spans="1:3" x14ac:dyDescent="0.25">
      <c r="A7275">
        <v>7269</v>
      </c>
      <c r="B7275" t="s">
        <v>2</v>
      </c>
      <c r="C7275" t="s">
        <v>2</v>
      </c>
    </row>
    <row r="7276" spans="1:3" x14ac:dyDescent="0.25">
      <c r="A7276">
        <v>7270</v>
      </c>
      <c r="B7276" t="s">
        <v>1</v>
      </c>
      <c r="C7276" t="s">
        <v>3</v>
      </c>
    </row>
    <row r="7277" spans="1:3" x14ac:dyDescent="0.25">
      <c r="A7277">
        <v>7271</v>
      </c>
      <c r="B7277" t="s">
        <v>18</v>
      </c>
      <c r="C7277" t="s">
        <v>3</v>
      </c>
    </row>
    <row r="7278" spans="1:3" x14ac:dyDescent="0.25">
      <c r="A7278">
        <v>7272</v>
      </c>
      <c r="B7278" t="s">
        <v>1</v>
      </c>
      <c r="C7278" t="s">
        <v>3</v>
      </c>
    </row>
    <row r="7279" spans="1:3" x14ac:dyDescent="0.25">
      <c r="A7279">
        <v>7273</v>
      </c>
      <c r="B7279" t="s">
        <v>3</v>
      </c>
      <c r="C7279" t="s">
        <v>1</v>
      </c>
    </row>
    <row r="7280" spans="1:3" x14ac:dyDescent="0.25">
      <c r="A7280">
        <v>7274</v>
      </c>
      <c r="B7280" t="s">
        <v>18</v>
      </c>
      <c r="C7280" t="s">
        <v>18</v>
      </c>
    </row>
    <row r="7281" spans="1:3" x14ac:dyDescent="0.25">
      <c r="A7281">
        <v>7275</v>
      </c>
      <c r="B7281" t="s">
        <v>2</v>
      </c>
      <c r="C7281" t="s">
        <v>2</v>
      </c>
    </row>
    <row r="7282" spans="1:3" x14ac:dyDescent="0.25">
      <c r="A7282">
        <v>7276</v>
      </c>
      <c r="B7282" t="s">
        <v>1</v>
      </c>
      <c r="C7282" t="s">
        <v>3</v>
      </c>
    </row>
    <row r="7283" spans="1:3" x14ac:dyDescent="0.25">
      <c r="A7283">
        <v>7277</v>
      </c>
      <c r="B7283" t="s">
        <v>18</v>
      </c>
      <c r="C7283" t="s">
        <v>2</v>
      </c>
    </row>
    <row r="7284" spans="1:3" x14ac:dyDescent="0.25">
      <c r="A7284">
        <v>7278</v>
      </c>
      <c r="B7284" t="s">
        <v>18</v>
      </c>
      <c r="C7284" t="s">
        <v>3</v>
      </c>
    </row>
    <row r="7285" spans="1:3" x14ac:dyDescent="0.25">
      <c r="A7285">
        <v>7279</v>
      </c>
      <c r="B7285" t="s">
        <v>2</v>
      </c>
      <c r="C7285" t="s">
        <v>2</v>
      </c>
    </row>
    <row r="7286" spans="1:3" x14ac:dyDescent="0.25">
      <c r="A7286">
        <v>7280</v>
      </c>
      <c r="B7286" t="s">
        <v>18</v>
      </c>
      <c r="C7286" t="s">
        <v>18</v>
      </c>
    </row>
    <row r="7287" spans="1:3" x14ac:dyDescent="0.25">
      <c r="A7287">
        <v>7281</v>
      </c>
      <c r="B7287" t="s">
        <v>18</v>
      </c>
      <c r="C7287" t="s">
        <v>2</v>
      </c>
    </row>
    <row r="7288" spans="1:3" x14ac:dyDescent="0.25">
      <c r="A7288">
        <v>7282</v>
      </c>
      <c r="B7288" t="s">
        <v>1</v>
      </c>
      <c r="C7288" t="s">
        <v>1</v>
      </c>
    </row>
    <row r="7289" spans="1:3" x14ac:dyDescent="0.25">
      <c r="A7289">
        <v>7283</v>
      </c>
      <c r="B7289" t="s">
        <v>2</v>
      </c>
      <c r="C7289" t="s">
        <v>2</v>
      </c>
    </row>
    <row r="7290" spans="1:3" x14ac:dyDescent="0.25">
      <c r="A7290">
        <v>7284</v>
      </c>
      <c r="B7290" t="s">
        <v>18</v>
      </c>
      <c r="C7290" t="s">
        <v>18</v>
      </c>
    </row>
    <row r="7291" spans="1:3" x14ac:dyDescent="0.25">
      <c r="A7291">
        <v>7285</v>
      </c>
      <c r="B7291" t="s">
        <v>18</v>
      </c>
      <c r="C7291" t="s">
        <v>18</v>
      </c>
    </row>
    <row r="7292" spans="1:3" x14ac:dyDescent="0.25">
      <c r="A7292">
        <v>7286</v>
      </c>
      <c r="B7292" t="s">
        <v>3</v>
      </c>
      <c r="C7292" t="s">
        <v>1</v>
      </c>
    </row>
    <row r="7293" spans="1:3" x14ac:dyDescent="0.25">
      <c r="A7293">
        <v>7287</v>
      </c>
      <c r="B7293" t="s">
        <v>3</v>
      </c>
      <c r="C7293" t="s">
        <v>3</v>
      </c>
    </row>
    <row r="7294" spans="1:3" x14ac:dyDescent="0.25">
      <c r="A7294">
        <v>7288</v>
      </c>
      <c r="B7294" t="s">
        <v>3</v>
      </c>
      <c r="C7294" t="s">
        <v>1</v>
      </c>
    </row>
    <row r="7295" spans="1:3" x14ac:dyDescent="0.25">
      <c r="A7295">
        <v>7289</v>
      </c>
      <c r="B7295" t="s">
        <v>3</v>
      </c>
      <c r="C7295" t="s">
        <v>1</v>
      </c>
    </row>
    <row r="7296" spans="1:3" x14ac:dyDescent="0.25">
      <c r="A7296">
        <v>7290</v>
      </c>
      <c r="B7296" t="s">
        <v>1</v>
      </c>
      <c r="C7296" t="s">
        <v>1</v>
      </c>
    </row>
    <row r="7297" spans="1:3" x14ac:dyDescent="0.25">
      <c r="A7297">
        <v>7291</v>
      </c>
      <c r="B7297" t="s">
        <v>1</v>
      </c>
      <c r="C7297" t="s">
        <v>1</v>
      </c>
    </row>
    <row r="7298" spans="1:3" x14ac:dyDescent="0.25">
      <c r="A7298">
        <v>7292</v>
      </c>
      <c r="B7298" t="s">
        <v>1</v>
      </c>
      <c r="C7298" t="s">
        <v>1</v>
      </c>
    </row>
    <row r="7299" spans="1:3" x14ac:dyDescent="0.25">
      <c r="A7299">
        <v>7293</v>
      </c>
      <c r="B7299" t="s">
        <v>18</v>
      </c>
      <c r="C7299" t="s">
        <v>2</v>
      </c>
    </row>
    <row r="7300" spans="1:3" x14ac:dyDescent="0.25">
      <c r="A7300">
        <v>7294</v>
      </c>
      <c r="B7300" t="s">
        <v>3</v>
      </c>
      <c r="C7300" t="s">
        <v>1</v>
      </c>
    </row>
    <row r="7301" spans="1:3" x14ac:dyDescent="0.25">
      <c r="A7301">
        <v>7295</v>
      </c>
      <c r="B7301" t="s">
        <v>1</v>
      </c>
      <c r="C7301" t="s">
        <v>1</v>
      </c>
    </row>
    <row r="7302" spans="1:3" x14ac:dyDescent="0.25">
      <c r="A7302">
        <v>7296</v>
      </c>
      <c r="B7302" t="s">
        <v>18</v>
      </c>
      <c r="C7302" t="s">
        <v>1</v>
      </c>
    </row>
    <row r="7303" spans="1:3" x14ac:dyDescent="0.25">
      <c r="A7303">
        <v>7297</v>
      </c>
      <c r="B7303" t="s">
        <v>18</v>
      </c>
      <c r="C7303" t="s">
        <v>2</v>
      </c>
    </row>
    <row r="7304" spans="1:3" x14ac:dyDescent="0.25">
      <c r="A7304">
        <v>7298</v>
      </c>
      <c r="B7304" t="s">
        <v>2</v>
      </c>
      <c r="C7304" t="s">
        <v>2</v>
      </c>
    </row>
    <row r="7305" spans="1:3" x14ac:dyDescent="0.25">
      <c r="A7305">
        <v>7299</v>
      </c>
      <c r="B7305" t="s">
        <v>2</v>
      </c>
      <c r="C7305" t="s">
        <v>2</v>
      </c>
    </row>
    <row r="7306" spans="1:3" x14ac:dyDescent="0.25">
      <c r="A7306">
        <v>7300</v>
      </c>
      <c r="B7306" t="s">
        <v>1</v>
      </c>
      <c r="C7306" t="s">
        <v>1</v>
      </c>
    </row>
    <row r="7307" spans="1:3" x14ac:dyDescent="0.25">
      <c r="A7307">
        <v>7301</v>
      </c>
      <c r="B7307" t="s">
        <v>2</v>
      </c>
      <c r="C7307" t="s">
        <v>2</v>
      </c>
    </row>
    <row r="7308" spans="1:3" x14ac:dyDescent="0.25">
      <c r="A7308">
        <v>7302</v>
      </c>
      <c r="B7308" t="s">
        <v>1</v>
      </c>
      <c r="C7308" t="s">
        <v>1</v>
      </c>
    </row>
    <row r="7309" spans="1:3" x14ac:dyDescent="0.25">
      <c r="A7309">
        <v>7303</v>
      </c>
      <c r="B7309" t="s">
        <v>18</v>
      </c>
      <c r="C7309" t="s">
        <v>3</v>
      </c>
    </row>
    <row r="7310" spans="1:3" x14ac:dyDescent="0.25">
      <c r="A7310">
        <v>7304</v>
      </c>
      <c r="B7310" t="s">
        <v>18</v>
      </c>
      <c r="C7310" t="s">
        <v>18</v>
      </c>
    </row>
    <row r="7311" spans="1:3" x14ac:dyDescent="0.25">
      <c r="A7311">
        <v>7305</v>
      </c>
      <c r="B7311" t="s">
        <v>2</v>
      </c>
      <c r="C7311" t="s">
        <v>2</v>
      </c>
    </row>
    <row r="7312" spans="1:3" x14ac:dyDescent="0.25">
      <c r="A7312">
        <v>7306</v>
      </c>
      <c r="B7312" t="s">
        <v>3</v>
      </c>
      <c r="C7312" t="s">
        <v>1</v>
      </c>
    </row>
    <row r="7313" spans="1:3" x14ac:dyDescent="0.25">
      <c r="A7313">
        <v>7307</v>
      </c>
      <c r="B7313" t="s">
        <v>3</v>
      </c>
      <c r="C7313" t="s">
        <v>18</v>
      </c>
    </row>
    <row r="7314" spans="1:3" x14ac:dyDescent="0.25">
      <c r="A7314">
        <v>7308</v>
      </c>
      <c r="B7314" t="s">
        <v>18</v>
      </c>
      <c r="C7314" t="s">
        <v>3</v>
      </c>
    </row>
    <row r="7315" spans="1:3" x14ac:dyDescent="0.25">
      <c r="A7315">
        <v>7309</v>
      </c>
      <c r="B7315" t="s">
        <v>1</v>
      </c>
      <c r="C7315" t="s">
        <v>1</v>
      </c>
    </row>
    <row r="7316" spans="1:3" x14ac:dyDescent="0.25">
      <c r="A7316">
        <v>7310</v>
      </c>
      <c r="B7316" t="s">
        <v>1</v>
      </c>
      <c r="C7316" t="s">
        <v>1</v>
      </c>
    </row>
    <row r="7317" spans="1:3" x14ac:dyDescent="0.25">
      <c r="A7317">
        <v>7311</v>
      </c>
      <c r="B7317" t="s">
        <v>18</v>
      </c>
      <c r="C7317" t="s">
        <v>3</v>
      </c>
    </row>
    <row r="7318" spans="1:3" x14ac:dyDescent="0.25">
      <c r="A7318">
        <v>7312</v>
      </c>
      <c r="B7318" t="s">
        <v>2</v>
      </c>
      <c r="C7318" t="s">
        <v>2</v>
      </c>
    </row>
    <row r="7319" spans="1:3" x14ac:dyDescent="0.25">
      <c r="A7319">
        <v>7313</v>
      </c>
      <c r="B7319" t="s">
        <v>1</v>
      </c>
      <c r="C7319" t="s">
        <v>1</v>
      </c>
    </row>
    <row r="7320" spans="1:3" x14ac:dyDescent="0.25">
      <c r="A7320">
        <v>7314</v>
      </c>
      <c r="B7320" t="s">
        <v>18</v>
      </c>
      <c r="C7320" t="s">
        <v>2</v>
      </c>
    </row>
    <row r="7321" spans="1:3" x14ac:dyDescent="0.25">
      <c r="A7321">
        <v>7315</v>
      </c>
      <c r="B7321" t="s">
        <v>18</v>
      </c>
      <c r="C7321" t="s">
        <v>3</v>
      </c>
    </row>
    <row r="7322" spans="1:3" x14ac:dyDescent="0.25">
      <c r="A7322">
        <v>7316</v>
      </c>
      <c r="B7322" t="s">
        <v>1</v>
      </c>
      <c r="C7322" t="s">
        <v>1</v>
      </c>
    </row>
    <row r="7323" spans="1:3" x14ac:dyDescent="0.25">
      <c r="A7323">
        <v>7317</v>
      </c>
      <c r="B7323" t="s">
        <v>1</v>
      </c>
      <c r="C7323" t="s">
        <v>1</v>
      </c>
    </row>
    <row r="7324" spans="1:3" x14ac:dyDescent="0.25">
      <c r="A7324">
        <v>7318</v>
      </c>
      <c r="B7324" t="s">
        <v>2</v>
      </c>
      <c r="C7324" t="s">
        <v>2</v>
      </c>
    </row>
    <row r="7325" spans="1:3" x14ac:dyDescent="0.25">
      <c r="A7325">
        <v>7319</v>
      </c>
      <c r="B7325" t="s">
        <v>3</v>
      </c>
      <c r="C7325" t="s">
        <v>3</v>
      </c>
    </row>
    <row r="7326" spans="1:3" x14ac:dyDescent="0.25">
      <c r="A7326">
        <v>7320</v>
      </c>
      <c r="B7326" t="s">
        <v>2</v>
      </c>
      <c r="C7326" t="s">
        <v>2</v>
      </c>
    </row>
    <row r="7327" spans="1:3" x14ac:dyDescent="0.25">
      <c r="A7327">
        <v>7321</v>
      </c>
      <c r="B7327" t="s">
        <v>18</v>
      </c>
      <c r="C7327" t="s">
        <v>18</v>
      </c>
    </row>
    <row r="7328" spans="1:3" x14ac:dyDescent="0.25">
      <c r="A7328">
        <v>7322</v>
      </c>
      <c r="B7328" t="s">
        <v>3</v>
      </c>
      <c r="C7328" t="s">
        <v>3</v>
      </c>
    </row>
    <row r="7329" spans="1:3" x14ac:dyDescent="0.25">
      <c r="A7329">
        <v>7323</v>
      </c>
      <c r="B7329" t="s">
        <v>18</v>
      </c>
      <c r="C7329" t="s">
        <v>2</v>
      </c>
    </row>
    <row r="7330" spans="1:3" x14ac:dyDescent="0.25">
      <c r="A7330">
        <v>7324</v>
      </c>
      <c r="B7330" t="s">
        <v>3</v>
      </c>
      <c r="C7330" t="s">
        <v>2</v>
      </c>
    </row>
    <row r="7331" spans="1:3" x14ac:dyDescent="0.25">
      <c r="A7331">
        <v>7325</v>
      </c>
      <c r="B7331" t="s">
        <v>2</v>
      </c>
      <c r="C7331" t="s">
        <v>2</v>
      </c>
    </row>
    <row r="7332" spans="1:3" x14ac:dyDescent="0.25">
      <c r="A7332">
        <v>7326</v>
      </c>
      <c r="B7332" t="s">
        <v>18</v>
      </c>
      <c r="C7332" t="s">
        <v>2</v>
      </c>
    </row>
    <row r="7333" spans="1:3" x14ac:dyDescent="0.25">
      <c r="A7333">
        <v>7327</v>
      </c>
      <c r="B7333" t="s">
        <v>2</v>
      </c>
      <c r="C7333" t="s">
        <v>2</v>
      </c>
    </row>
    <row r="7334" spans="1:3" x14ac:dyDescent="0.25">
      <c r="A7334">
        <v>7328</v>
      </c>
      <c r="B7334" t="s">
        <v>18</v>
      </c>
      <c r="C7334" t="s">
        <v>1</v>
      </c>
    </row>
    <row r="7335" spans="1:3" x14ac:dyDescent="0.25">
      <c r="A7335">
        <v>7329</v>
      </c>
      <c r="B7335" t="s">
        <v>18</v>
      </c>
      <c r="C7335" t="s">
        <v>2</v>
      </c>
    </row>
    <row r="7336" spans="1:3" x14ac:dyDescent="0.25">
      <c r="A7336">
        <v>7330</v>
      </c>
      <c r="B7336" t="s">
        <v>3</v>
      </c>
      <c r="C7336" t="s">
        <v>18</v>
      </c>
    </row>
    <row r="7337" spans="1:3" x14ac:dyDescent="0.25">
      <c r="A7337">
        <v>7331</v>
      </c>
      <c r="B7337" t="s">
        <v>18</v>
      </c>
      <c r="C7337" t="s">
        <v>18</v>
      </c>
    </row>
    <row r="7338" spans="1:3" x14ac:dyDescent="0.25">
      <c r="A7338">
        <v>7332</v>
      </c>
      <c r="B7338" t="s">
        <v>18</v>
      </c>
      <c r="C7338" t="s">
        <v>3</v>
      </c>
    </row>
    <row r="7339" spans="1:3" x14ac:dyDescent="0.25">
      <c r="A7339">
        <v>7333</v>
      </c>
      <c r="B7339" t="s">
        <v>2</v>
      </c>
      <c r="C7339" t="s">
        <v>2</v>
      </c>
    </row>
    <row r="7340" spans="1:3" x14ac:dyDescent="0.25">
      <c r="A7340">
        <v>7334</v>
      </c>
      <c r="B7340" t="s">
        <v>18</v>
      </c>
      <c r="C7340" t="s">
        <v>2</v>
      </c>
    </row>
    <row r="7341" spans="1:3" x14ac:dyDescent="0.25">
      <c r="A7341">
        <v>7335</v>
      </c>
      <c r="B7341" t="s">
        <v>2</v>
      </c>
      <c r="C7341" t="s">
        <v>2</v>
      </c>
    </row>
    <row r="7342" spans="1:3" x14ac:dyDescent="0.25">
      <c r="A7342">
        <v>7336</v>
      </c>
      <c r="B7342" t="s">
        <v>2</v>
      </c>
      <c r="C7342" t="s">
        <v>2</v>
      </c>
    </row>
    <row r="7343" spans="1:3" x14ac:dyDescent="0.25">
      <c r="A7343">
        <v>7337</v>
      </c>
      <c r="B7343" t="s">
        <v>18</v>
      </c>
      <c r="C7343" t="s">
        <v>18</v>
      </c>
    </row>
    <row r="7344" spans="1:3" x14ac:dyDescent="0.25">
      <c r="A7344">
        <v>7338</v>
      </c>
      <c r="B7344" t="s">
        <v>2</v>
      </c>
      <c r="C7344" t="s">
        <v>2</v>
      </c>
    </row>
    <row r="7345" spans="1:3" x14ac:dyDescent="0.25">
      <c r="A7345">
        <v>7339</v>
      </c>
      <c r="B7345" t="s">
        <v>18</v>
      </c>
      <c r="C7345" t="s">
        <v>1</v>
      </c>
    </row>
    <row r="7346" spans="1:3" x14ac:dyDescent="0.25">
      <c r="A7346">
        <v>7340</v>
      </c>
      <c r="B7346" t="s">
        <v>18</v>
      </c>
      <c r="C7346" t="s">
        <v>2</v>
      </c>
    </row>
    <row r="7347" spans="1:3" x14ac:dyDescent="0.25">
      <c r="A7347">
        <v>7341</v>
      </c>
      <c r="B7347" t="s">
        <v>1</v>
      </c>
      <c r="C7347" t="s">
        <v>3</v>
      </c>
    </row>
    <row r="7348" spans="1:3" x14ac:dyDescent="0.25">
      <c r="A7348">
        <v>7342</v>
      </c>
      <c r="B7348" t="s">
        <v>2</v>
      </c>
      <c r="C7348" t="s">
        <v>2</v>
      </c>
    </row>
    <row r="7349" spans="1:3" x14ac:dyDescent="0.25">
      <c r="A7349">
        <v>7343</v>
      </c>
      <c r="B7349" t="s">
        <v>3</v>
      </c>
      <c r="C7349" t="s">
        <v>1</v>
      </c>
    </row>
    <row r="7350" spans="1:3" x14ac:dyDescent="0.25">
      <c r="A7350">
        <v>7344</v>
      </c>
      <c r="B7350" t="s">
        <v>1</v>
      </c>
      <c r="C7350" t="s">
        <v>1</v>
      </c>
    </row>
    <row r="7351" spans="1:3" x14ac:dyDescent="0.25">
      <c r="A7351">
        <v>7345</v>
      </c>
      <c r="B7351" t="s">
        <v>1</v>
      </c>
      <c r="C7351" t="s">
        <v>3</v>
      </c>
    </row>
    <row r="7352" spans="1:3" x14ac:dyDescent="0.25">
      <c r="A7352">
        <v>7346</v>
      </c>
      <c r="B7352" t="s">
        <v>1</v>
      </c>
      <c r="C7352" t="s">
        <v>1</v>
      </c>
    </row>
    <row r="7353" spans="1:3" x14ac:dyDescent="0.25">
      <c r="A7353">
        <v>7347</v>
      </c>
      <c r="B7353" t="s">
        <v>18</v>
      </c>
      <c r="C7353" t="s">
        <v>1</v>
      </c>
    </row>
    <row r="7354" spans="1:3" x14ac:dyDescent="0.25">
      <c r="A7354">
        <v>7348</v>
      </c>
      <c r="B7354" t="s">
        <v>1</v>
      </c>
      <c r="C7354" t="s">
        <v>1</v>
      </c>
    </row>
    <row r="7355" spans="1:3" x14ac:dyDescent="0.25">
      <c r="A7355">
        <v>7349</v>
      </c>
      <c r="B7355" t="s">
        <v>2</v>
      </c>
      <c r="C7355" t="s">
        <v>2</v>
      </c>
    </row>
    <row r="7356" spans="1:3" x14ac:dyDescent="0.25">
      <c r="A7356">
        <v>7350</v>
      </c>
      <c r="B7356" t="s">
        <v>18</v>
      </c>
      <c r="C7356" t="s">
        <v>3</v>
      </c>
    </row>
    <row r="7357" spans="1:3" x14ac:dyDescent="0.25">
      <c r="A7357">
        <v>7351</v>
      </c>
      <c r="B7357" t="s">
        <v>18</v>
      </c>
      <c r="C7357" t="s">
        <v>1</v>
      </c>
    </row>
    <row r="7358" spans="1:3" x14ac:dyDescent="0.25">
      <c r="A7358">
        <v>7352</v>
      </c>
      <c r="B7358" t="s">
        <v>2</v>
      </c>
      <c r="C7358" t="s">
        <v>2</v>
      </c>
    </row>
    <row r="7359" spans="1:3" x14ac:dyDescent="0.25">
      <c r="A7359">
        <v>7353</v>
      </c>
      <c r="B7359" t="s">
        <v>18</v>
      </c>
      <c r="C7359" t="s">
        <v>18</v>
      </c>
    </row>
    <row r="7360" spans="1:3" x14ac:dyDescent="0.25">
      <c r="A7360">
        <v>7354</v>
      </c>
      <c r="B7360" t="s">
        <v>3</v>
      </c>
      <c r="C7360" t="s">
        <v>1</v>
      </c>
    </row>
    <row r="7361" spans="1:3" x14ac:dyDescent="0.25">
      <c r="A7361">
        <v>7355</v>
      </c>
      <c r="B7361" t="s">
        <v>1</v>
      </c>
      <c r="C7361" t="s">
        <v>1</v>
      </c>
    </row>
    <row r="7362" spans="1:3" x14ac:dyDescent="0.25">
      <c r="A7362">
        <v>7356</v>
      </c>
      <c r="B7362" t="s">
        <v>1</v>
      </c>
      <c r="C7362" t="s">
        <v>1</v>
      </c>
    </row>
    <row r="7363" spans="1:3" x14ac:dyDescent="0.25">
      <c r="A7363">
        <v>7357</v>
      </c>
      <c r="B7363" t="s">
        <v>18</v>
      </c>
      <c r="C7363" t="s">
        <v>3</v>
      </c>
    </row>
    <row r="7364" spans="1:3" x14ac:dyDescent="0.25">
      <c r="A7364">
        <v>7358</v>
      </c>
      <c r="B7364" t="s">
        <v>3</v>
      </c>
      <c r="C7364" t="s">
        <v>1</v>
      </c>
    </row>
    <row r="7365" spans="1:3" x14ac:dyDescent="0.25">
      <c r="A7365">
        <v>7359</v>
      </c>
      <c r="B7365" t="s">
        <v>18</v>
      </c>
      <c r="C7365" t="s">
        <v>18</v>
      </c>
    </row>
    <row r="7366" spans="1:3" x14ac:dyDescent="0.25">
      <c r="A7366">
        <v>7360</v>
      </c>
      <c r="B7366" t="s">
        <v>18</v>
      </c>
      <c r="C7366" t="s">
        <v>3</v>
      </c>
    </row>
    <row r="7367" spans="1:3" x14ac:dyDescent="0.25">
      <c r="A7367">
        <v>7361</v>
      </c>
      <c r="B7367" t="s">
        <v>3</v>
      </c>
      <c r="C7367" t="s">
        <v>1</v>
      </c>
    </row>
    <row r="7368" spans="1:3" x14ac:dyDescent="0.25">
      <c r="A7368">
        <v>7362</v>
      </c>
      <c r="B7368" t="s">
        <v>3</v>
      </c>
      <c r="C7368" t="s">
        <v>1</v>
      </c>
    </row>
    <row r="7369" spans="1:3" x14ac:dyDescent="0.25">
      <c r="A7369">
        <v>7363</v>
      </c>
      <c r="B7369" t="s">
        <v>18</v>
      </c>
      <c r="C7369" t="s">
        <v>2</v>
      </c>
    </row>
    <row r="7370" spans="1:3" x14ac:dyDescent="0.25">
      <c r="A7370">
        <v>7364</v>
      </c>
      <c r="B7370" t="s">
        <v>1</v>
      </c>
      <c r="C7370" t="s">
        <v>1</v>
      </c>
    </row>
    <row r="7371" spans="1:3" x14ac:dyDescent="0.25">
      <c r="A7371">
        <v>7365</v>
      </c>
      <c r="B7371" t="s">
        <v>18</v>
      </c>
      <c r="C7371" t="s">
        <v>18</v>
      </c>
    </row>
    <row r="7372" spans="1:3" x14ac:dyDescent="0.25">
      <c r="A7372">
        <v>7366</v>
      </c>
      <c r="B7372" t="s">
        <v>18</v>
      </c>
      <c r="C7372" t="s">
        <v>2</v>
      </c>
    </row>
    <row r="7373" spans="1:3" x14ac:dyDescent="0.25">
      <c r="A7373">
        <v>7367</v>
      </c>
      <c r="B7373" t="s">
        <v>18</v>
      </c>
      <c r="C7373" t="s">
        <v>1</v>
      </c>
    </row>
    <row r="7374" spans="1:3" x14ac:dyDescent="0.25">
      <c r="A7374">
        <v>7368</v>
      </c>
      <c r="B7374" t="s">
        <v>1</v>
      </c>
      <c r="C7374" t="s">
        <v>1</v>
      </c>
    </row>
    <row r="7375" spans="1:3" x14ac:dyDescent="0.25">
      <c r="A7375">
        <v>7369</v>
      </c>
      <c r="B7375" t="s">
        <v>1</v>
      </c>
      <c r="C7375" t="s">
        <v>1</v>
      </c>
    </row>
    <row r="7376" spans="1:3" x14ac:dyDescent="0.25">
      <c r="A7376">
        <v>7370</v>
      </c>
      <c r="B7376" t="s">
        <v>2</v>
      </c>
      <c r="C7376" t="s">
        <v>2</v>
      </c>
    </row>
    <row r="7377" spans="1:3" x14ac:dyDescent="0.25">
      <c r="A7377">
        <v>7371</v>
      </c>
      <c r="B7377" t="s">
        <v>1</v>
      </c>
      <c r="C7377" t="s">
        <v>1</v>
      </c>
    </row>
    <row r="7378" spans="1:3" x14ac:dyDescent="0.25">
      <c r="A7378">
        <v>7372</v>
      </c>
      <c r="B7378" t="s">
        <v>1</v>
      </c>
      <c r="C7378" t="s">
        <v>3</v>
      </c>
    </row>
    <row r="7379" spans="1:3" x14ac:dyDescent="0.25">
      <c r="A7379">
        <v>7373</v>
      </c>
      <c r="B7379" t="s">
        <v>1</v>
      </c>
      <c r="C7379" t="s">
        <v>1</v>
      </c>
    </row>
    <row r="7380" spans="1:3" x14ac:dyDescent="0.25">
      <c r="A7380">
        <v>7374</v>
      </c>
      <c r="B7380" t="s">
        <v>2</v>
      </c>
      <c r="C7380" t="s">
        <v>2</v>
      </c>
    </row>
    <row r="7381" spans="1:3" x14ac:dyDescent="0.25">
      <c r="A7381">
        <v>7375</v>
      </c>
      <c r="B7381" t="s">
        <v>2</v>
      </c>
      <c r="C7381" t="s">
        <v>2</v>
      </c>
    </row>
    <row r="7382" spans="1:3" x14ac:dyDescent="0.25">
      <c r="A7382">
        <v>7376</v>
      </c>
      <c r="B7382" t="s">
        <v>2</v>
      </c>
      <c r="C7382" t="s">
        <v>2</v>
      </c>
    </row>
    <row r="7383" spans="1:3" x14ac:dyDescent="0.25">
      <c r="A7383">
        <v>7377</v>
      </c>
      <c r="B7383" t="s">
        <v>18</v>
      </c>
      <c r="C7383" t="s">
        <v>18</v>
      </c>
    </row>
    <row r="7384" spans="1:3" x14ac:dyDescent="0.25">
      <c r="A7384">
        <v>7378</v>
      </c>
      <c r="B7384" t="s">
        <v>3</v>
      </c>
      <c r="C7384" t="s">
        <v>3</v>
      </c>
    </row>
    <row r="7385" spans="1:3" x14ac:dyDescent="0.25">
      <c r="A7385">
        <v>7379</v>
      </c>
      <c r="B7385" t="s">
        <v>1</v>
      </c>
      <c r="C7385" t="s">
        <v>3</v>
      </c>
    </row>
    <row r="7386" spans="1:3" x14ac:dyDescent="0.25">
      <c r="A7386">
        <v>7380</v>
      </c>
      <c r="B7386" t="s">
        <v>18</v>
      </c>
      <c r="C7386" t="s">
        <v>3</v>
      </c>
    </row>
    <row r="7387" spans="1:3" x14ac:dyDescent="0.25">
      <c r="A7387">
        <v>7381</v>
      </c>
      <c r="B7387" t="s">
        <v>18</v>
      </c>
      <c r="C7387" t="s">
        <v>1</v>
      </c>
    </row>
    <row r="7388" spans="1:3" x14ac:dyDescent="0.25">
      <c r="A7388">
        <v>7382</v>
      </c>
      <c r="B7388" t="s">
        <v>18</v>
      </c>
      <c r="C7388" t="s">
        <v>18</v>
      </c>
    </row>
    <row r="7389" spans="1:3" x14ac:dyDescent="0.25">
      <c r="A7389">
        <v>7383</v>
      </c>
      <c r="B7389" t="s">
        <v>3</v>
      </c>
      <c r="C7389" t="s">
        <v>1</v>
      </c>
    </row>
    <row r="7390" spans="1:3" x14ac:dyDescent="0.25">
      <c r="A7390">
        <v>7384</v>
      </c>
      <c r="B7390" t="s">
        <v>18</v>
      </c>
      <c r="C7390" t="s">
        <v>18</v>
      </c>
    </row>
    <row r="7391" spans="1:3" x14ac:dyDescent="0.25">
      <c r="A7391">
        <v>7385</v>
      </c>
      <c r="B7391" t="s">
        <v>3</v>
      </c>
      <c r="C7391" t="s">
        <v>1</v>
      </c>
    </row>
    <row r="7392" spans="1:3" x14ac:dyDescent="0.25">
      <c r="A7392">
        <v>7386</v>
      </c>
      <c r="B7392" t="s">
        <v>2</v>
      </c>
      <c r="C7392" t="s">
        <v>2</v>
      </c>
    </row>
    <row r="7393" spans="1:3" x14ac:dyDescent="0.25">
      <c r="A7393">
        <v>7387</v>
      </c>
      <c r="B7393" t="s">
        <v>2</v>
      </c>
      <c r="C7393" t="s">
        <v>2</v>
      </c>
    </row>
    <row r="7394" spans="1:3" x14ac:dyDescent="0.25">
      <c r="A7394">
        <v>7388</v>
      </c>
      <c r="B7394" t="s">
        <v>1</v>
      </c>
      <c r="C7394" t="s">
        <v>1</v>
      </c>
    </row>
    <row r="7395" spans="1:3" x14ac:dyDescent="0.25">
      <c r="A7395">
        <v>7389</v>
      </c>
      <c r="B7395" t="s">
        <v>3</v>
      </c>
      <c r="C7395" t="s">
        <v>1</v>
      </c>
    </row>
    <row r="7396" spans="1:3" x14ac:dyDescent="0.25">
      <c r="A7396">
        <v>7390</v>
      </c>
      <c r="B7396" t="s">
        <v>1</v>
      </c>
      <c r="C7396" t="s">
        <v>2</v>
      </c>
    </row>
    <row r="7397" spans="1:3" x14ac:dyDescent="0.25">
      <c r="A7397">
        <v>7391</v>
      </c>
      <c r="B7397" t="s">
        <v>1</v>
      </c>
      <c r="C7397" t="s">
        <v>1</v>
      </c>
    </row>
    <row r="7398" spans="1:3" x14ac:dyDescent="0.25">
      <c r="A7398">
        <v>7392</v>
      </c>
      <c r="B7398" t="s">
        <v>2</v>
      </c>
      <c r="C7398" t="s">
        <v>2</v>
      </c>
    </row>
    <row r="7399" spans="1:3" x14ac:dyDescent="0.25">
      <c r="A7399">
        <v>7393</v>
      </c>
      <c r="B7399" t="s">
        <v>3</v>
      </c>
      <c r="C7399" t="s">
        <v>1</v>
      </c>
    </row>
    <row r="7400" spans="1:3" x14ac:dyDescent="0.25">
      <c r="A7400">
        <v>7394</v>
      </c>
      <c r="B7400" t="s">
        <v>1</v>
      </c>
      <c r="C7400" t="s">
        <v>1</v>
      </c>
    </row>
    <row r="7401" spans="1:3" x14ac:dyDescent="0.25">
      <c r="A7401">
        <v>7395</v>
      </c>
      <c r="B7401" t="s">
        <v>1</v>
      </c>
      <c r="C7401" t="s">
        <v>1</v>
      </c>
    </row>
    <row r="7402" spans="1:3" x14ac:dyDescent="0.25">
      <c r="A7402">
        <v>7396</v>
      </c>
      <c r="B7402" t="s">
        <v>3</v>
      </c>
      <c r="C7402" t="s">
        <v>1</v>
      </c>
    </row>
    <row r="7403" spans="1:3" x14ac:dyDescent="0.25">
      <c r="A7403">
        <v>7397</v>
      </c>
      <c r="B7403" t="s">
        <v>18</v>
      </c>
      <c r="C7403" t="s">
        <v>3</v>
      </c>
    </row>
    <row r="7404" spans="1:3" x14ac:dyDescent="0.25">
      <c r="A7404">
        <v>7398</v>
      </c>
      <c r="B7404" t="s">
        <v>3</v>
      </c>
      <c r="C7404" t="s">
        <v>1</v>
      </c>
    </row>
    <row r="7405" spans="1:3" x14ac:dyDescent="0.25">
      <c r="A7405">
        <v>7399</v>
      </c>
      <c r="B7405" t="s">
        <v>18</v>
      </c>
      <c r="C7405" t="s">
        <v>3</v>
      </c>
    </row>
    <row r="7406" spans="1:3" x14ac:dyDescent="0.25">
      <c r="A7406">
        <v>7400</v>
      </c>
      <c r="B7406" t="s">
        <v>3</v>
      </c>
      <c r="C7406" t="s">
        <v>1</v>
      </c>
    </row>
    <row r="7407" spans="1:3" x14ac:dyDescent="0.25">
      <c r="A7407">
        <v>7401</v>
      </c>
      <c r="B7407" t="s">
        <v>3</v>
      </c>
      <c r="C7407" t="s">
        <v>1</v>
      </c>
    </row>
    <row r="7408" spans="1:3" x14ac:dyDescent="0.25">
      <c r="A7408">
        <v>7402</v>
      </c>
      <c r="B7408" t="s">
        <v>1</v>
      </c>
      <c r="C7408" t="s">
        <v>1</v>
      </c>
    </row>
    <row r="7409" spans="1:3" x14ac:dyDescent="0.25">
      <c r="A7409">
        <v>7403</v>
      </c>
      <c r="B7409" t="s">
        <v>3</v>
      </c>
      <c r="C7409" t="s">
        <v>1</v>
      </c>
    </row>
    <row r="7410" spans="1:3" x14ac:dyDescent="0.25">
      <c r="A7410">
        <v>7404</v>
      </c>
      <c r="B7410" t="s">
        <v>3</v>
      </c>
      <c r="C7410" t="s">
        <v>1</v>
      </c>
    </row>
    <row r="7411" spans="1:3" x14ac:dyDescent="0.25">
      <c r="A7411">
        <v>7405</v>
      </c>
      <c r="B7411" t="s">
        <v>3</v>
      </c>
      <c r="C7411" t="s">
        <v>2</v>
      </c>
    </row>
    <row r="7412" spans="1:3" x14ac:dyDescent="0.25">
      <c r="A7412">
        <v>7406</v>
      </c>
      <c r="B7412" t="s">
        <v>18</v>
      </c>
      <c r="C7412" t="s">
        <v>2</v>
      </c>
    </row>
    <row r="7413" spans="1:3" x14ac:dyDescent="0.25">
      <c r="A7413">
        <v>7407</v>
      </c>
      <c r="B7413" t="s">
        <v>18</v>
      </c>
      <c r="C7413" t="s">
        <v>3</v>
      </c>
    </row>
    <row r="7414" spans="1:3" x14ac:dyDescent="0.25">
      <c r="A7414">
        <v>7408</v>
      </c>
      <c r="B7414" t="s">
        <v>18</v>
      </c>
      <c r="C7414" t="s">
        <v>3</v>
      </c>
    </row>
    <row r="7415" spans="1:3" x14ac:dyDescent="0.25">
      <c r="A7415">
        <v>7409</v>
      </c>
      <c r="B7415" t="s">
        <v>1</v>
      </c>
      <c r="C7415" t="s">
        <v>1</v>
      </c>
    </row>
    <row r="7416" spans="1:3" x14ac:dyDescent="0.25">
      <c r="A7416">
        <v>7410</v>
      </c>
      <c r="B7416" t="s">
        <v>3</v>
      </c>
      <c r="C7416" t="s">
        <v>1</v>
      </c>
    </row>
    <row r="7417" spans="1:3" x14ac:dyDescent="0.25">
      <c r="A7417">
        <v>7411</v>
      </c>
      <c r="B7417" t="s">
        <v>1</v>
      </c>
      <c r="C7417" t="s">
        <v>1</v>
      </c>
    </row>
    <row r="7418" spans="1:3" x14ac:dyDescent="0.25">
      <c r="A7418">
        <v>7412</v>
      </c>
      <c r="B7418" t="s">
        <v>2</v>
      </c>
      <c r="C7418" t="s">
        <v>2</v>
      </c>
    </row>
    <row r="7419" spans="1:3" x14ac:dyDescent="0.25">
      <c r="A7419">
        <v>7413</v>
      </c>
      <c r="B7419" t="s">
        <v>2</v>
      </c>
      <c r="C7419" t="s">
        <v>2</v>
      </c>
    </row>
    <row r="7420" spans="1:3" x14ac:dyDescent="0.25">
      <c r="A7420">
        <v>7414</v>
      </c>
      <c r="B7420" t="s">
        <v>1</v>
      </c>
      <c r="C7420" t="s">
        <v>1</v>
      </c>
    </row>
    <row r="7421" spans="1:3" x14ac:dyDescent="0.25">
      <c r="A7421">
        <v>7415</v>
      </c>
      <c r="B7421" t="s">
        <v>2</v>
      </c>
      <c r="C7421" t="s">
        <v>2</v>
      </c>
    </row>
    <row r="7422" spans="1:3" x14ac:dyDescent="0.25">
      <c r="A7422">
        <v>7416</v>
      </c>
      <c r="B7422" t="s">
        <v>2</v>
      </c>
      <c r="C7422" t="s">
        <v>2</v>
      </c>
    </row>
    <row r="7423" spans="1:3" x14ac:dyDescent="0.25">
      <c r="A7423">
        <v>7417</v>
      </c>
      <c r="B7423" t="s">
        <v>2</v>
      </c>
      <c r="C7423" t="s">
        <v>2</v>
      </c>
    </row>
    <row r="7424" spans="1:3" x14ac:dyDescent="0.25">
      <c r="A7424">
        <v>7418</v>
      </c>
      <c r="B7424" t="s">
        <v>1</v>
      </c>
      <c r="C7424" t="s">
        <v>3</v>
      </c>
    </row>
    <row r="7425" spans="1:3" x14ac:dyDescent="0.25">
      <c r="A7425">
        <v>7419</v>
      </c>
      <c r="B7425" t="s">
        <v>1</v>
      </c>
      <c r="C7425" t="s">
        <v>1</v>
      </c>
    </row>
    <row r="7426" spans="1:3" x14ac:dyDescent="0.25">
      <c r="A7426">
        <v>7420</v>
      </c>
      <c r="B7426" t="s">
        <v>18</v>
      </c>
      <c r="C7426" t="s">
        <v>3</v>
      </c>
    </row>
    <row r="7427" spans="1:3" x14ac:dyDescent="0.25">
      <c r="A7427">
        <v>7421</v>
      </c>
      <c r="B7427" t="s">
        <v>3</v>
      </c>
      <c r="C7427" t="s">
        <v>1</v>
      </c>
    </row>
    <row r="7428" spans="1:3" x14ac:dyDescent="0.25">
      <c r="A7428">
        <v>7422</v>
      </c>
      <c r="B7428" t="s">
        <v>1</v>
      </c>
      <c r="C7428" t="s">
        <v>1</v>
      </c>
    </row>
    <row r="7429" spans="1:3" x14ac:dyDescent="0.25">
      <c r="A7429">
        <v>7423</v>
      </c>
      <c r="B7429" t="s">
        <v>3</v>
      </c>
      <c r="C7429" t="s">
        <v>1</v>
      </c>
    </row>
    <row r="7430" spans="1:3" x14ac:dyDescent="0.25">
      <c r="A7430">
        <v>7424</v>
      </c>
      <c r="B7430" t="s">
        <v>1</v>
      </c>
      <c r="C7430" t="s">
        <v>1</v>
      </c>
    </row>
    <row r="7431" spans="1:3" x14ac:dyDescent="0.25">
      <c r="A7431">
        <v>7425</v>
      </c>
      <c r="B7431" t="s">
        <v>1</v>
      </c>
      <c r="C7431" t="s">
        <v>3</v>
      </c>
    </row>
    <row r="7432" spans="1:3" x14ac:dyDescent="0.25">
      <c r="A7432">
        <v>7426</v>
      </c>
      <c r="B7432" t="s">
        <v>3</v>
      </c>
      <c r="C7432" t="s">
        <v>1</v>
      </c>
    </row>
    <row r="7433" spans="1:3" x14ac:dyDescent="0.25">
      <c r="A7433">
        <v>7427</v>
      </c>
      <c r="B7433" t="s">
        <v>18</v>
      </c>
      <c r="C7433" t="s">
        <v>3</v>
      </c>
    </row>
    <row r="7434" spans="1:3" x14ac:dyDescent="0.25">
      <c r="A7434">
        <v>7428</v>
      </c>
      <c r="B7434" t="s">
        <v>18</v>
      </c>
      <c r="C7434" t="s">
        <v>1</v>
      </c>
    </row>
    <row r="7435" spans="1:3" x14ac:dyDescent="0.25">
      <c r="A7435">
        <v>7429</v>
      </c>
      <c r="B7435" t="s">
        <v>2</v>
      </c>
      <c r="C7435" t="s">
        <v>2</v>
      </c>
    </row>
    <row r="7436" spans="1:3" x14ac:dyDescent="0.25">
      <c r="A7436">
        <v>7430</v>
      </c>
      <c r="B7436" t="s">
        <v>2</v>
      </c>
      <c r="C7436" t="s">
        <v>2</v>
      </c>
    </row>
    <row r="7437" spans="1:3" x14ac:dyDescent="0.25">
      <c r="A7437">
        <v>7431</v>
      </c>
      <c r="B7437" t="s">
        <v>3</v>
      </c>
      <c r="C7437" t="s">
        <v>2</v>
      </c>
    </row>
    <row r="7438" spans="1:3" x14ac:dyDescent="0.25">
      <c r="A7438">
        <v>7432</v>
      </c>
      <c r="B7438" t="s">
        <v>18</v>
      </c>
      <c r="C7438" t="s">
        <v>3</v>
      </c>
    </row>
    <row r="7439" spans="1:3" x14ac:dyDescent="0.25">
      <c r="A7439">
        <v>7433</v>
      </c>
      <c r="B7439" t="s">
        <v>18</v>
      </c>
      <c r="C7439" t="s">
        <v>3</v>
      </c>
    </row>
    <row r="7440" spans="1:3" x14ac:dyDescent="0.25">
      <c r="A7440">
        <v>7434</v>
      </c>
      <c r="B7440" t="s">
        <v>18</v>
      </c>
      <c r="C7440" t="s">
        <v>2</v>
      </c>
    </row>
    <row r="7441" spans="1:3" x14ac:dyDescent="0.25">
      <c r="A7441">
        <v>7435</v>
      </c>
      <c r="B7441" t="s">
        <v>2</v>
      </c>
      <c r="C7441" t="s">
        <v>2</v>
      </c>
    </row>
    <row r="7442" spans="1:3" x14ac:dyDescent="0.25">
      <c r="A7442">
        <v>7436</v>
      </c>
      <c r="B7442" t="s">
        <v>2</v>
      </c>
      <c r="C7442" t="s">
        <v>2</v>
      </c>
    </row>
    <row r="7443" spans="1:3" x14ac:dyDescent="0.25">
      <c r="A7443">
        <v>7437</v>
      </c>
      <c r="B7443" t="s">
        <v>3</v>
      </c>
      <c r="C7443" t="s">
        <v>1</v>
      </c>
    </row>
    <row r="7444" spans="1:3" x14ac:dyDescent="0.25">
      <c r="A7444">
        <v>7438</v>
      </c>
      <c r="B7444" t="s">
        <v>2</v>
      </c>
      <c r="C7444" t="s">
        <v>2</v>
      </c>
    </row>
    <row r="7445" spans="1:3" x14ac:dyDescent="0.25">
      <c r="A7445">
        <v>7439</v>
      </c>
      <c r="B7445" t="s">
        <v>1</v>
      </c>
      <c r="C7445" t="s">
        <v>1</v>
      </c>
    </row>
    <row r="7446" spans="1:3" x14ac:dyDescent="0.25">
      <c r="A7446">
        <v>7440</v>
      </c>
      <c r="B7446" t="s">
        <v>18</v>
      </c>
      <c r="C7446" t="s">
        <v>2</v>
      </c>
    </row>
    <row r="7447" spans="1:3" x14ac:dyDescent="0.25">
      <c r="A7447">
        <v>7441</v>
      </c>
      <c r="B7447" t="s">
        <v>2</v>
      </c>
      <c r="C7447" t="s">
        <v>2</v>
      </c>
    </row>
    <row r="7448" spans="1:3" x14ac:dyDescent="0.25">
      <c r="A7448">
        <v>7442</v>
      </c>
      <c r="B7448" t="s">
        <v>18</v>
      </c>
      <c r="C7448" t="s">
        <v>18</v>
      </c>
    </row>
    <row r="7449" spans="1:3" x14ac:dyDescent="0.25">
      <c r="A7449">
        <v>7443</v>
      </c>
      <c r="B7449" t="s">
        <v>1</v>
      </c>
      <c r="C7449" t="s">
        <v>1</v>
      </c>
    </row>
    <row r="7450" spans="1:3" x14ac:dyDescent="0.25">
      <c r="A7450">
        <v>7444</v>
      </c>
      <c r="B7450" t="s">
        <v>3</v>
      </c>
      <c r="C7450" t="s">
        <v>18</v>
      </c>
    </row>
    <row r="7451" spans="1:3" x14ac:dyDescent="0.25">
      <c r="A7451">
        <v>7445</v>
      </c>
      <c r="B7451" t="s">
        <v>3</v>
      </c>
      <c r="C7451" t="s">
        <v>3</v>
      </c>
    </row>
    <row r="7452" spans="1:3" x14ac:dyDescent="0.25">
      <c r="A7452">
        <v>7446</v>
      </c>
      <c r="B7452" t="s">
        <v>2</v>
      </c>
      <c r="C7452" t="s">
        <v>2</v>
      </c>
    </row>
    <row r="7453" spans="1:3" x14ac:dyDescent="0.25">
      <c r="A7453">
        <v>7447</v>
      </c>
      <c r="B7453" t="s">
        <v>18</v>
      </c>
      <c r="C7453" t="s">
        <v>1</v>
      </c>
    </row>
    <row r="7454" spans="1:3" x14ac:dyDescent="0.25">
      <c r="A7454">
        <v>7448</v>
      </c>
      <c r="B7454" t="s">
        <v>1</v>
      </c>
      <c r="C7454" t="s">
        <v>1</v>
      </c>
    </row>
    <row r="7455" spans="1:3" x14ac:dyDescent="0.25">
      <c r="A7455">
        <v>7449</v>
      </c>
      <c r="B7455" t="s">
        <v>18</v>
      </c>
      <c r="C7455" t="s">
        <v>1</v>
      </c>
    </row>
    <row r="7456" spans="1:3" x14ac:dyDescent="0.25">
      <c r="A7456">
        <v>7450</v>
      </c>
      <c r="B7456" t="s">
        <v>18</v>
      </c>
      <c r="C7456" t="s">
        <v>1</v>
      </c>
    </row>
    <row r="7457" spans="1:3" x14ac:dyDescent="0.25">
      <c r="A7457">
        <v>7451</v>
      </c>
      <c r="B7457" t="s">
        <v>3</v>
      </c>
      <c r="C7457" t="s">
        <v>1</v>
      </c>
    </row>
    <row r="7458" spans="1:3" x14ac:dyDescent="0.25">
      <c r="A7458">
        <v>7452</v>
      </c>
      <c r="B7458" t="s">
        <v>18</v>
      </c>
      <c r="C7458" t="s">
        <v>3</v>
      </c>
    </row>
    <row r="7459" spans="1:3" x14ac:dyDescent="0.25">
      <c r="A7459">
        <v>7453</v>
      </c>
      <c r="B7459" t="s">
        <v>1</v>
      </c>
      <c r="C7459" t="s">
        <v>1</v>
      </c>
    </row>
    <row r="7460" spans="1:3" x14ac:dyDescent="0.25">
      <c r="A7460">
        <v>7454</v>
      </c>
      <c r="B7460" t="s">
        <v>2</v>
      </c>
      <c r="C7460" t="s">
        <v>2</v>
      </c>
    </row>
    <row r="7461" spans="1:3" x14ac:dyDescent="0.25">
      <c r="A7461">
        <v>7455</v>
      </c>
      <c r="B7461" t="s">
        <v>2</v>
      </c>
      <c r="C7461" t="s">
        <v>2</v>
      </c>
    </row>
    <row r="7462" spans="1:3" x14ac:dyDescent="0.25">
      <c r="A7462">
        <v>7456</v>
      </c>
      <c r="B7462" t="s">
        <v>2</v>
      </c>
      <c r="C7462" t="s">
        <v>2</v>
      </c>
    </row>
    <row r="7463" spans="1:3" x14ac:dyDescent="0.25">
      <c r="A7463">
        <v>7457</v>
      </c>
      <c r="B7463" t="s">
        <v>3</v>
      </c>
      <c r="C7463" t="s">
        <v>1</v>
      </c>
    </row>
    <row r="7464" spans="1:3" x14ac:dyDescent="0.25">
      <c r="A7464">
        <v>7458</v>
      </c>
      <c r="B7464" t="s">
        <v>18</v>
      </c>
      <c r="C7464" t="s">
        <v>3</v>
      </c>
    </row>
    <row r="7465" spans="1:3" x14ac:dyDescent="0.25">
      <c r="A7465">
        <v>7459</v>
      </c>
      <c r="B7465" t="s">
        <v>1</v>
      </c>
      <c r="C7465" t="s">
        <v>1</v>
      </c>
    </row>
    <row r="7466" spans="1:3" x14ac:dyDescent="0.25">
      <c r="A7466">
        <v>7460</v>
      </c>
      <c r="B7466" t="s">
        <v>3</v>
      </c>
      <c r="C7466" t="s">
        <v>18</v>
      </c>
    </row>
    <row r="7467" spans="1:3" x14ac:dyDescent="0.25">
      <c r="A7467">
        <v>7461</v>
      </c>
      <c r="B7467" t="s">
        <v>3</v>
      </c>
      <c r="C7467" t="s">
        <v>1</v>
      </c>
    </row>
    <row r="7468" spans="1:3" x14ac:dyDescent="0.25">
      <c r="A7468">
        <v>7462</v>
      </c>
      <c r="B7468" t="s">
        <v>3</v>
      </c>
      <c r="C7468" t="s">
        <v>1</v>
      </c>
    </row>
    <row r="7469" spans="1:3" x14ac:dyDescent="0.25">
      <c r="A7469">
        <v>7463</v>
      </c>
      <c r="B7469" t="s">
        <v>1</v>
      </c>
      <c r="C7469" t="s">
        <v>1</v>
      </c>
    </row>
    <row r="7470" spans="1:3" x14ac:dyDescent="0.25">
      <c r="A7470">
        <v>7464</v>
      </c>
      <c r="B7470" t="s">
        <v>1</v>
      </c>
      <c r="C7470" t="s">
        <v>1</v>
      </c>
    </row>
    <row r="7471" spans="1:3" x14ac:dyDescent="0.25">
      <c r="A7471">
        <v>7465</v>
      </c>
      <c r="B7471" t="s">
        <v>3</v>
      </c>
      <c r="C7471" t="s">
        <v>18</v>
      </c>
    </row>
    <row r="7472" spans="1:3" x14ac:dyDescent="0.25">
      <c r="A7472">
        <v>7466</v>
      </c>
      <c r="B7472" t="s">
        <v>3</v>
      </c>
      <c r="C7472" t="s">
        <v>1</v>
      </c>
    </row>
    <row r="7473" spans="1:3" x14ac:dyDescent="0.25">
      <c r="A7473">
        <v>7467</v>
      </c>
      <c r="B7473" t="s">
        <v>3</v>
      </c>
      <c r="C7473" t="s">
        <v>1</v>
      </c>
    </row>
    <row r="7474" spans="1:3" x14ac:dyDescent="0.25">
      <c r="A7474">
        <v>7468</v>
      </c>
      <c r="B7474" t="s">
        <v>1</v>
      </c>
      <c r="C7474" t="s">
        <v>1</v>
      </c>
    </row>
    <row r="7475" spans="1:3" x14ac:dyDescent="0.25">
      <c r="A7475">
        <v>7469</v>
      </c>
      <c r="B7475" t="s">
        <v>1</v>
      </c>
      <c r="C7475" t="s">
        <v>1</v>
      </c>
    </row>
    <row r="7476" spans="1:3" x14ac:dyDescent="0.25">
      <c r="A7476">
        <v>7470</v>
      </c>
      <c r="B7476" t="s">
        <v>18</v>
      </c>
      <c r="C7476" t="s">
        <v>18</v>
      </c>
    </row>
    <row r="7477" spans="1:3" x14ac:dyDescent="0.25">
      <c r="A7477">
        <v>7471</v>
      </c>
      <c r="B7477" t="s">
        <v>18</v>
      </c>
      <c r="C7477" t="s">
        <v>2</v>
      </c>
    </row>
    <row r="7478" spans="1:3" x14ac:dyDescent="0.25">
      <c r="A7478">
        <v>7472</v>
      </c>
      <c r="B7478" t="s">
        <v>1</v>
      </c>
      <c r="C7478" t="s">
        <v>1</v>
      </c>
    </row>
    <row r="7479" spans="1:3" x14ac:dyDescent="0.25">
      <c r="A7479">
        <v>7473</v>
      </c>
      <c r="B7479" t="s">
        <v>2</v>
      </c>
      <c r="C7479" t="s">
        <v>2</v>
      </c>
    </row>
    <row r="7480" spans="1:3" x14ac:dyDescent="0.25">
      <c r="A7480">
        <v>7474</v>
      </c>
      <c r="B7480" t="s">
        <v>18</v>
      </c>
      <c r="C7480" t="s">
        <v>2</v>
      </c>
    </row>
    <row r="7481" spans="1:3" x14ac:dyDescent="0.25">
      <c r="A7481">
        <v>7475</v>
      </c>
      <c r="B7481" t="s">
        <v>2</v>
      </c>
      <c r="C7481" t="s">
        <v>2</v>
      </c>
    </row>
    <row r="7482" spans="1:3" x14ac:dyDescent="0.25">
      <c r="A7482">
        <v>7476</v>
      </c>
      <c r="B7482" t="s">
        <v>2</v>
      </c>
      <c r="C7482" t="s">
        <v>2</v>
      </c>
    </row>
    <row r="7483" spans="1:3" x14ac:dyDescent="0.25">
      <c r="A7483">
        <v>7477</v>
      </c>
      <c r="B7483" t="s">
        <v>3</v>
      </c>
      <c r="C7483" t="s">
        <v>1</v>
      </c>
    </row>
    <row r="7484" spans="1:3" x14ac:dyDescent="0.25">
      <c r="A7484">
        <v>7478</v>
      </c>
      <c r="B7484" t="s">
        <v>18</v>
      </c>
      <c r="C7484" t="s">
        <v>1</v>
      </c>
    </row>
    <row r="7485" spans="1:3" x14ac:dyDescent="0.25">
      <c r="A7485">
        <v>7479</v>
      </c>
      <c r="B7485" t="s">
        <v>2</v>
      </c>
      <c r="C7485" t="s">
        <v>2</v>
      </c>
    </row>
    <row r="7486" spans="1:3" x14ac:dyDescent="0.25">
      <c r="A7486">
        <v>7480</v>
      </c>
      <c r="B7486" t="s">
        <v>18</v>
      </c>
      <c r="C7486" t="s">
        <v>3</v>
      </c>
    </row>
    <row r="7487" spans="1:3" x14ac:dyDescent="0.25">
      <c r="A7487">
        <v>7481</v>
      </c>
      <c r="B7487" t="s">
        <v>1</v>
      </c>
      <c r="C7487" t="s">
        <v>1</v>
      </c>
    </row>
    <row r="7488" spans="1:3" x14ac:dyDescent="0.25">
      <c r="A7488">
        <v>7482</v>
      </c>
      <c r="B7488" t="s">
        <v>1</v>
      </c>
      <c r="C7488" t="s">
        <v>1</v>
      </c>
    </row>
    <row r="7489" spans="1:3" x14ac:dyDescent="0.25">
      <c r="A7489">
        <v>7483</v>
      </c>
      <c r="B7489" t="s">
        <v>1</v>
      </c>
      <c r="C7489" t="s">
        <v>1</v>
      </c>
    </row>
    <row r="7490" spans="1:3" x14ac:dyDescent="0.25">
      <c r="A7490">
        <v>7484</v>
      </c>
      <c r="B7490" t="s">
        <v>3</v>
      </c>
      <c r="C7490" t="s">
        <v>1</v>
      </c>
    </row>
    <row r="7491" spans="1:3" x14ac:dyDescent="0.25">
      <c r="A7491">
        <v>7485</v>
      </c>
      <c r="B7491" t="s">
        <v>1</v>
      </c>
      <c r="C7491" t="s">
        <v>3</v>
      </c>
    </row>
    <row r="7492" spans="1:3" x14ac:dyDescent="0.25">
      <c r="A7492">
        <v>7486</v>
      </c>
      <c r="B7492" t="s">
        <v>18</v>
      </c>
      <c r="C7492" t="s">
        <v>18</v>
      </c>
    </row>
    <row r="7493" spans="1:3" x14ac:dyDescent="0.25">
      <c r="A7493">
        <v>7487</v>
      </c>
      <c r="B7493" t="s">
        <v>3</v>
      </c>
      <c r="C7493" t="s">
        <v>1</v>
      </c>
    </row>
    <row r="7494" spans="1:3" x14ac:dyDescent="0.25">
      <c r="A7494">
        <v>7488</v>
      </c>
      <c r="B7494" t="s">
        <v>18</v>
      </c>
      <c r="C7494" t="s">
        <v>18</v>
      </c>
    </row>
    <row r="7495" spans="1:3" x14ac:dyDescent="0.25">
      <c r="A7495">
        <v>7489</v>
      </c>
      <c r="B7495" t="s">
        <v>2</v>
      </c>
      <c r="C7495" t="s">
        <v>2</v>
      </c>
    </row>
    <row r="7496" spans="1:3" x14ac:dyDescent="0.25">
      <c r="A7496">
        <v>7490</v>
      </c>
      <c r="B7496" t="s">
        <v>18</v>
      </c>
      <c r="C7496" t="s">
        <v>18</v>
      </c>
    </row>
    <row r="7497" spans="1:3" x14ac:dyDescent="0.25">
      <c r="A7497">
        <v>7491</v>
      </c>
      <c r="B7497" t="s">
        <v>1</v>
      </c>
      <c r="C7497" t="s">
        <v>1</v>
      </c>
    </row>
    <row r="7498" spans="1:3" x14ac:dyDescent="0.25">
      <c r="A7498">
        <v>7492</v>
      </c>
      <c r="B7498" t="s">
        <v>1</v>
      </c>
      <c r="C7498" t="s">
        <v>1</v>
      </c>
    </row>
    <row r="7499" spans="1:3" x14ac:dyDescent="0.25">
      <c r="A7499">
        <v>7493</v>
      </c>
      <c r="B7499" t="s">
        <v>18</v>
      </c>
      <c r="C7499" t="s">
        <v>3</v>
      </c>
    </row>
    <row r="7500" spans="1:3" x14ac:dyDescent="0.25">
      <c r="A7500">
        <v>7494</v>
      </c>
      <c r="B7500" t="s">
        <v>1</v>
      </c>
      <c r="C7500" t="s">
        <v>3</v>
      </c>
    </row>
    <row r="7501" spans="1:3" x14ac:dyDescent="0.25">
      <c r="A7501">
        <v>7495</v>
      </c>
      <c r="B7501" t="s">
        <v>2</v>
      </c>
      <c r="C7501" t="s">
        <v>2</v>
      </c>
    </row>
    <row r="7502" spans="1:3" x14ac:dyDescent="0.25">
      <c r="A7502">
        <v>7496</v>
      </c>
      <c r="B7502" t="s">
        <v>2</v>
      </c>
      <c r="C7502" t="s">
        <v>2</v>
      </c>
    </row>
    <row r="7503" spans="1:3" x14ac:dyDescent="0.25">
      <c r="A7503">
        <v>7497</v>
      </c>
      <c r="B7503" t="s">
        <v>3</v>
      </c>
      <c r="C7503" t="s">
        <v>1</v>
      </c>
    </row>
    <row r="7504" spans="1:3" x14ac:dyDescent="0.25">
      <c r="A7504">
        <v>7498</v>
      </c>
      <c r="B7504" t="s">
        <v>2</v>
      </c>
      <c r="C7504" t="s">
        <v>2</v>
      </c>
    </row>
    <row r="7505" spans="1:3" x14ac:dyDescent="0.25">
      <c r="A7505">
        <v>7499</v>
      </c>
      <c r="B7505" t="s">
        <v>1</v>
      </c>
      <c r="C7505" t="s">
        <v>1</v>
      </c>
    </row>
    <row r="7506" spans="1:3" x14ac:dyDescent="0.25">
      <c r="A7506">
        <v>7500</v>
      </c>
      <c r="B7506" t="s">
        <v>1</v>
      </c>
      <c r="C7506" t="s">
        <v>1</v>
      </c>
    </row>
    <row r="7507" spans="1:3" x14ac:dyDescent="0.25">
      <c r="A7507">
        <v>7501</v>
      </c>
      <c r="B7507" t="s">
        <v>18</v>
      </c>
      <c r="C7507" t="s">
        <v>3</v>
      </c>
    </row>
    <row r="7508" spans="1:3" x14ac:dyDescent="0.25">
      <c r="A7508">
        <v>7502</v>
      </c>
      <c r="B7508" t="s">
        <v>2</v>
      </c>
      <c r="C7508" t="s">
        <v>2</v>
      </c>
    </row>
    <row r="7509" spans="1:3" x14ac:dyDescent="0.25">
      <c r="A7509">
        <v>7503</v>
      </c>
      <c r="B7509" t="s">
        <v>3</v>
      </c>
      <c r="C7509" t="s">
        <v>3</v>
      </c>
    </row>
    <row r="7510" spans="1:3" x14ac:dyDescent="0.25">
      <c r="A7510">
        <v>7504</v>
      </c>
      <c r="B7510" t="s">
        <v>1</v>
      </c>
      <c r="C7510" t="s">
        <v>1</v>
      </c>
    </row>
    <row r="7511" spans="1:3" x14ac:dyDescent="0.25">
      <c r="A7511">
        <v>7505</v>
      </c>
      <c r="B7511" t="s">
        <v>2</v>
      </c>
      <c r="C7511" t="s">
        <v>2</v>
      </c>
    </row>
    <row r="7512" spans="1:3" x14ac:dyDescent="0.25">
      <c r="A7512">
        <v>7506</v>
      </c>
      <c r="B7512" t="s">
        <v>3</v>
      </c>
      <c r="C7512" t="s">
        <v>1</v>
      </c>
    </row>
    <row r="7513" spans="1:3" x14ac:dyDescent="0.25">
      <c r="A7513">
        <v>7507</v>
      </c>
      <c r="B7513" t="s">
        <v>3</v>
      </c>
      <c r="C7513" t="s">
        <v>1</v>
      </c>
    </row>
    <row r="7514" spans="1:3" x14ac:dyDescent="0.25">
      <c r="A7514">
        <v>7508</v>
      </c>
      <c r="B7514" t="s">
        <v>18</v>
      </c>
      <c r="C7514" t="s">
        <v>2</v>
      </c>
    </row>
    <row r="7515" spans="1:3" x14ac:dyDescent="0.25">
      <c r="A7515">
        <v>7509</v>
      </c>
      <c r="B7515" t="s">
        <v>3</v>
      </c>
      <c r="C7515" t="s">
        <v>1</v>
      </c>
    </row>
    <row r="7516" spans="1:3" x14ac:dyDescent="0.25">
      <c r="A7516">
        <v>7510</v>
      </c>
      <c r="B7516" t="s">
        <v>2</v>
      </c>
      <c r="C7516" t="s">
        <v>2</v>
      </c>
    </row>
    <row r="7517" spans="1:3" x14ac:dyDescent="0.25">
      <c r="A7517">
        <v>7511</v>
      </c>
      <c r="B7517" t="s">
        <v>1</v>
      </c>
      <c r="C7517" t="s">
        <v>3</v>
      </c>
    </row>
    <row r="7518" spans="1:3" x14ac:dyDescent="0.25">
      <c r="A7518">
        <v>7512</v>
      </c>
      <c r="B7518" t="s">
        <v>1</v>
      </c>
      <c r="C7518" t="s">
        <v>1</v>
      </c>
    </row>
    <row r="7519" spans="1:3" x14ac:dyDescent="0.25">
      <c r="A7519">
        <v>7513</v>
      </c>
      <c r="B7519" t="s">
        <v>1</v>
      </c>
      <c r="C7519" t="s">
        <v>3</v>
      </c>
    </row>
    <row r="7520" spans="1:3" x14ac:dyDescent="0.25">
      <c r="A7520">
        <v>7514</v>
      </c>
      <c r="B7520" t="s">
        <v>1</v>
      </c>
      <c r="C7520" t="s">
        <v>3</v>
      </c>
    </row>
    <row r="7521" spans="1:3" x14ac:dyDescent="0.25">
      <c r="A7521">
        <v>7515</v>
      </c>
      <c r="B7521" t="s">
        <v>3</v>
      </c>
      <c r="C7521" t="s">
        <v>1</v>
      </c>
    </row>
    <row r="7522" spans="1:3" x14ac:dyDescent="0.25">
      <c r="A7522">
        <v>7516</v>
      </c>
      <c r="B7522" t="s">
        <v>3</v>
      </c>
      <c r="C7522" t="s">
        <v>1</v>
      </c>
    </row>
    <row r="7523" spans="1:3" x14ac:dyDescent="0.25">
      <c r="A7523">
        <v>7517</v>
      </c>
      <c r="B7523" t="s">
        <v>2</v>
      </c>
      <c r="C7523" t="s">
        <v>2</v>
      </c>
    </row>
    <row r="7524" spans="1:3" x14ac:dyDescent="0.25">
      <c r="A7524">
        <v>7518</v>
      </c>
      <c r="B7524" t="s">
        <v>18</v>
      </c>
      <c r="C7524" t="s">
        <v>2</v>
      </c>
    </row>
    <row r="7525" spans="1:3" x14ac:dyDescent="0.25">
      <c r="A7525">
        <v>7519</v>
      </c>
      <c r="B7525" t="s">
        <v>1</v>
      </c>
      <c r="C7525" t="s">
        <v>1</v>
      </c>
    </row>
    <row r="7526" spans="1:3" x14ac:dyDescent="0.25">
      <c r="A7526">
        <v>7520</v>
      </c>
      <c r="B7526" t="s">
        <v>3</v>
      </c>
      <c r="C7526" t="s">
        <v>3</v>
      </c>
    </row>
    <row r="7527" spans="1:3" x14ac:dyDescent="0.25">
      <c r="A7527">
        <v>7521</v>
      </c>
      <c r="B7527" t="s">
        <v>18</v>
      </c>
      <c r="C7527" t="s">
        <v>18</v>
      </c>
    </row>
    <row r="7528" spans="1:3" x14ac:dyDescent="0.25">
      <c r="A7528">
        <v>7522</v>
      </c>
      <c r="B7528" t="s">
        <v>18</v>
      </c>
      <c r="C7528" t="s">
        <v>3</v>
      </c>
    </row>
    <row r="7529" spans="1:3" x14ac:dyDescent="0.25">
      <c r="A7529">
        <v>7523</v>
      </c>
      <c r="B7529" t="s">
        <v>1</v>
      </c>
      <c r="C7529" t="s">
        <v>1</v>
      </c>
    </row>
    <row r="7530" spans="1:3" x14ac:dyDescent="0.25">
      <c r="A7530">
        <v>7524</v>
      </c>
      <c r="B7530" t="s">
        <v>3</v>
      </c>
      <c r="C7530" t="s">
        <v>1</v>
      </c>
    </row>
    <row r="7531" spans="1:3" x14ac:dyDescent="0.25">
      <c r="A7531">
        <v>7525</v>
      </c>
      <c r="B7531" t="s">
        <v>3</v>
      </c>
      <c r="C7531" t="s">
        <v>1</v>
      </c>
    </row>
    <row r="7532" spans="1:3" x14ac:dyDescent="0.25">
      <c r="A7532">
        <v>7526</v>
      </c>
      <c r="B7532" t="s">
        <v>18</v>
      </c>
      <c r="C7532" t="s">
        <v>18</v>
      </c>
    </row>
    <row r="7533" spans="1:3" x14ac:dyDescent="0.25">
      <c r="A7533">
        <v>7527</v>
      </c>
      <c r="B7533" t="s">
        <v>2</v>
      </c>
      <c r="C7533" t="s">
        <v>2</v>
      </c>
    </row>
    <row r="7534" spans="1:3" x14ac:dyDescent="0.25">
      <c r="A7534">
        <v>7528</v>
      </c>
      <c r="B7534" t="s">
        <v>3</v>
      </c>
      <c r="C7534" t="s">
        <v>1</v>
      </c>
    </row>
    <row r="7535" spans="1:3" x14ac:dyDescent="0.25">
      <c r="A7535">
        <v>7529</v>
      </c>
      <c r="B7535" t="s">
        <v>2</v>
      </c>
      <c r="C7535" t="s">
        <v>2</v>
      </c>
    </row>
    <row r="7536" spans="1:3" x14ac:dyDescent="0.25">
      <c r="A7536">
        <v>7530</v>
      </c>
      <c r="B7536" t="s">
        <v>1</v>
      </c>
      <c r="C7536" t="s">
        <v>1</v>
      </c>
    </row>
    <row r="7537" spans="1:3" x14ac:dyDescent="0.25">
      <c r="A7537">
        <v>7531</v>
      </c>
      <c r="B7537" t="s">
        <v>18</v>
      </c>
      <c r="C7537" t="s">
        <v>18</v>
      </c>
    </row>
    <row r="7538" spans="1:3" x14ac:dyDescent="0.25">
      <c r="A7538">
        <v>7532</v>
      </c>
      <c r="B7538" t="s">
        <v>18</v>
      </c>
      <c r="C7538" t="s">
        <v>2</v>
      </c>
    </row>
    <row r="7539" spans="1:3" x14ac:dyDescent="0.25">
      <c r="A7539">
        <v>7533</v>
      </c>
      <c r="B7539" t="s">
        <v>18</v>
      </c>
      <c r="C7539" t="s">
        <v>18</v>
      </c>
    </row>
    <row r="7540" spans="1:3" x14ac:dyDescent="0.25">
      <c r="A7540">
        <v>7534</v>
      </c>
      <c r="B7540" t="s">
        <v>1</v>
      </c>
      <c r="C7540" t="s">
        <v>1</v>
      </c>
    </row>
    <row r="7541" spans="1:3" x14ac:dyDescent="0.25">
      <c r="A7541">
        <v>7535</v>
      </c>
      <c r="B7541" t="s">
        <v>3</v>
      </c>
      <c r="C7541" t="s">
        <v>1</v>
      </c>
    </row>
    <row r="7542" spans="1:3" x14ac:dyDescent="0.25">
      <c r="A7542">
        <v>7536</v>
      </c>
      <c r="B7542" t="s">
        <v>18</v>
      </c>
      <c r="C7542" t="s">
        <v>18</v>
      </c>
    </row>
    <row r="7543" spans="1:3" x14ac:dyDescent="0.25">
      <c r="A7543">
        <v>7537</v>
      </c>
      <c r="B7543" t="s">
        <v>1</v>
      </c>
      <c r="C7543" t="s">
        <v>1</v>
      </c>
    </row>
    <row r="7544" spans="1:3" x14ac:dyDescent="0.25">
      <c r="A7544">
        <v>7538</v>
      </c>
      <c r="B7544" t="s">
        <v>2</v>
      </c>
      <c r="C7544" t="s">
        <v>2</v>
      </c>
    </row>
    <row r="7545" spans="1:3" x14ac:dyDescent="0.25">
      <c r="A7545">
        <v>7539</v>
      </c>
      <c r="B7545" t="s">
        <v>3</v>
      </c>
      <c r="C7545" t="s">
        <v>1</v>
      </c>
    </row>
    <row r="7546" spans="1:3" x14ac:dyDescent="0.25">
      <c r="A7546">
        <v>7540</v>
      </c>
      <c r="B7546" t="s">
        <v>18</v>
      </c>
      <c r="C7546" t="s">
        <v>3</v>
      </c>
    </row>
    <row r="7547" spans="1:3" x14ac:dyDescent="0.25">
      <c r="A7547">
        <v>7541</v>
      </c>
      <c r="B7547" t="s">
        <v>18</v>
      </c>
      <c r="C7547" t="s">
        <v>3</v>
      </c>
    </row>
    <row r="7548" spans="1:3" x14ac:dyDescent="0.25">
      <c r="A7548">
        <v>7542</v>
      </c>
      <c r="B7548" t="s">
        <v>18</v>
      </c>
      <c r="C7548" t="s">
        <v>3</v>
      </c>
    </row>
    <row r="7549" spans="1:3" x14ac:dyDescent="0.25">
      <c r="A7549">
        <v>7543</v>
      </c>
      <c r="B7549" t="s">
        <v>1</v>
      </c>
      <c r="C7549" t="s">
        <v>1</v>
      </c>
    </row>
    <row r="7550" spans="1:3" x14ac:dyDescent="0.25">
      <c r="A7550">
        <v>7544</v>
      </c>
      <c r="B7550" t="s">
        <v>1</v>
      </c>
      <c r="C7550" t="s">
        <v>1</v>
      </c>
    </row>
    <row r="7551" spans="1:3" x14ac:dyDescent="0.25">
      <c r="A7551">
        <v>7545</v>
      </c>
      <c r="B7551" t="s">
        <v>2</v>
      </c>
      <c r="C7551" t="s">
        <v>2</v>
      </c>
    </row>
    <row r="7552" spans="1:3" x14ac:dyDescent="0.25">
      <c r="A7552">
        <v>7546</v>
      </c>
      <c r="B7552" t="s">
        <v>1</v>
      </c>
      <c r="C7552" t="s">
        <v>1</v>
      </c>
    </row>
    <row r="7553" spans="1:3" x14ac:dyDescent="0.25">
      <c r="A7553">
        <v>7547</v>
      </c>
      <c r="B7553" t="s">
        <v>1</v>
      </c>
      <c r="C7553" t="s">
        <v>1</v>
      </c>
    </row>
    <row r="7554" spans="1:3" x14ac:dyDescent="0.25">
      <c r="A7554">
        <v>7548</v>
      </c>
      <c r="B7554" t="s">
        <v>2</v>
      </c>
      <c r="C7554" t="s">
        <v>2</v>
      </c>
    </row>
    <row r="7555" spans="1:3" x14ac:dyDescent="0.25">
      <c r="A7555">
        <v>7549</v>
      </c>
      <c r="B7555" t="s">
        <v>18</v>
      </c>
      <c r="C7555" t="s">
        <v>18</v>
      </c>
    </row>
    <row r="7556" spans="1:3" x14ac:dyDescent="0.25">
      <c r="A7556">
        <v>7550</v>
      </c>
      <c r="B7556" t="s">
        <v>1</v>
      </c>
      <c r="C7556" t="s">
        <v>3</v>
      </c>
    </row>
    <row r="7557" spans="1:3" x14ac:dyDescent="0.25">
      <c r="A7557">
        <v>7551</v>
      </c>
      <c r="B7557" t="s">
        <v>18</v>
      </c>
      <c r="C7557" t="s">
        <v>1</v>
      </c>
    </row>
    <row r="7558" spans="1:3" x14ac:dyDescent="0.25">
      <c r="A7558">
        <v>7552</v>
      </c>
      <c r="B7558" t="s">
        <v>18</v>
      </c>
      <c r="C7558" t="s">
        <v>1</v>
      </c>
    </row>
    <row r="7559" spans="1:3" x14ac:dyDescent="0.25">
      <c r="A7559">
        <v>7553</v>
      </c>
      <c r="B7559" t="s">
        <v>3</v>
      </c>
      <c r="C7559" t="s">
        <v>3</v>
      </c>
    </row>
    <row r="7560" spans="1:3" x14ac:dyDescent="0.25">
      <c r="A7560">
        <v>7554</v>
      </c>
      <c r="B7560" t="s">
        <v>1</v>
      </c>
      <c r="C7560" t="s">
        <v>1</v>
      </c>
    </row>
    <row r="7561" spans="1:3" x14ac:dyDescent="0.25">
      <c r="A7561">
        <v>7555</v>
      </c>
      <c r="B7561" t="s">
        <v>1</v>
      </c>
      <c r="C7561" t="s">
        <v>1</v>
      </c>
    </row>
    <row r="7562" spans="1:3" x14ac:dyDescent="0.25">
      <c r="A7562">
        <v>7556</v>
      </c>
      <c r="B7562" t="s">
        <v>18</v>
      </c>
      <c r="C7562" t="s">
        <v>2</v>
      </c>
    </row>
    <row r="7563" spans="1:3" x14ac:dyDescent="0.25">
      <c r="A7563">
        <v>7557</v>
      </c>
      <c r="B7563" t="s">
        <v>1</v>
      </c>
      <c r="C7563" t="s">
        <v>3</v>
      </c>
    </row>
    <row r="7564" spans="1:3" x14ac:dyDescent="0.25">
      <c r="A7564">
        <v>7558</v>
      </c>
      <c r="B7564" t="s">
        <v>1</v>
      </c>
      <c r="C7564" t="s">
        <v>1</v>
      </c>
    </row>
    <row r="7565" spans="1:3" x14ac:dyDescent="0.25">
      <c r="A7565">
        <v>7559</v>
      </c>
      <c r="B7565" t="s">
        <v>1</v>
      </c>
      <c r="C7565" t="s">
        <v>1</v>
      </c>
    </row>
    <row r="7566" spans="1:3" x14ac:dyDescent="0.25">
      <c r="A7566">
        <v>7560</v>
      </c>
      <c r="B7566" t="s">
        <v>18</v>
      </c>
      <c r="C7566" t="s">
        <v>3</v>
      </c>
    </row>
    <row r="7567" spans="1:3" x14ac:dyDescent="0.25">
      <c r="A7567">
        <v>7561</v>
      </c>
      <c r="B7567" t="s">
        <v>2</v>
      </c>
      <c r="C7567" t="s">
        <v>2</v>
      </c>
    </row>
    <row r="7568" spans="1:3" x14ac:dyDescent="0.25">
      <c r="A7568">
        <v>7562</v>
      </c>
      <c r="B7568" t="s">
        <v>1</v>
      </c>
      <c r="C7568" t="s">
        <v>1</v>
      </c>
    </row>
    <row r="7569" spans="1:3" x14ac:dyDescent="0.25">
      <c r="A7569">
        <v>7563</v>
      </c>
      <c r="B7569" t="s">
        <v>2</v>
      </c>
      <c r="C7569" t="s">
        <v>2</v>
      </c>
    </row>
    <row r="7570" spans="1:3" x14ac:dyDescent="0.25">
      <c r="A7570">
        <v>7564</v>
      </c>
      <c r="B7570" t="s">
        <v>1</v>
      </c>
      <c r="C7570" t="s">
        <v>1</v>
      </c>
    </row>
    <row r="7571" spans="1:3" x14ac:dyDescent="0.25">
      <c r="A7571">
        <v>7565</v>
      </c>
      <c r="B7571" t="s">
        <v>3</v>
      </c>
      <c r="C7571" t="s">
        <v>1</v>
      </c>
    </row>
    <row r="7572" spans="1:3" x14ac:dyDescent="0.25">
      <c r="A7572">
        <v>7566</v>
      </c>
      <c r="B7572" t="s">
        <v>3</v>
      </c>
      <c r="C7572" t="s">
        <v>1</v>
      </c>
    </row>
    <row r="7573" spans="1:3" x14ac:dyDescent="0.25">
      <c r="A7573">
        <v>7567</v>
      </c>
      <c r="B7573" t="s">
        <v>18</v>
      </c>
      <c r="C7573" t="s">
        <v>3</v>
      </c>
    </row>
    <row r="7574" spans="1:3" x14ac:dyDescent="0.25">
      <c r="A7574">
        <v>7568</v>
      </c>
      <c r="B7574" t="s">
        <v>18</v>
      </c>
      <c r="C7574" t="s">
        <v>1</v>
      </c>
    </row>
    <row r="7575" spans="1:3" x14ac:dyDescent="0.25">
      <c r="A7575">
        <v>7569</v>
      </c>
      <c r="B7575" t="s">
        <v>3</v>
      </c>
      <c r="C7575" t="s">
        <v>1</v>
      </c>
    </row>
    <row r="7576" spans="1:3" x14ac:dyDescent="0.25">
      <c r="A7576">
        <v>7570</v>
      </c>
      <c r="B7576" t="s">
        <v>2</v>
      </c>
      <c r="C7576" t="s">
        <v>2</v>
      </c>
    </row>
    <row r="7577" spans="1:3" x14ac:dyDescent="0.25">
      <c r="A7577">
        <v>7571</v>
      </c>
      <c r="B7577" t="s">
        <v>1</v>
      </c>
      <c r="C7577" t="s">
        <v>3</v>
      </c>
    </row>
    <row r="7578" spans="1:3" x14ac:dyDescent="0.25">
      <c r="A7578">
        <v>7572</v>
      </c>
      <c r="B7578" t="s">
        <v>1</v>
      </c>
      <c r="C7578" t="s">
        <v>1</v>
      </c>
    </row>
    <row r="7579" spans="1:3" x14ac:dyDescent="0.25">
      <c r="A7579">
        <v>7573</v>
      </c>
      <c r="B7579" t="s">
        <v>1</v>
      </c>
      <c r="C7579" t="s">
        <v>1</v>
      </c>
    </row>
    <row r="7580" spans="1:3" x14ac:dyDescent="0.25">
      <c r="A7580">
        <v>7574</v>
      </c>
      <c r="B7580" t="s">
        <v>18</v>
      </c>
      <c r="C7580" t="s">
        <v>2</v>
      </c>
    </row>
    <row r="7581" spans="1:3" x14ac:dyDescent="0.25">
      <c r="A7581">
        <v>7575</v>
      </c>
      <c r="B7581" t="s">
        <v>2</v>
      </c>
      <c r="C7581" t="s">
        <v>2</v>
      </c>
    </row>
    <row r="7582" spans="1:3" x14ac:dyDescent="0.25">
      <c r="A7582">
        <v>7576</v>
      </c>
      <c r="B7582" t="s">
        <v>1</v>
      </c>
      <c r="C7582" t="s">
        <v>1</v>
      </c>
    </row>
    <row r="7583" spans="1:3" x14ac:dyDescent="0.25">
      <c r="A7583">
        <v>7577</v>
      </c>
      <c r="B7583" t="s">
        <v>1</v>
      </c>
      <c r="C7583" t="s">
        <v>1</v>
      </c>
    </row>
    <row r="7584" spans="1:3" x14ac:dyDescent="0.25">
      <c r="A7584">
        <v>7578</v>
      </c>
      <c r="B7584" t="s">
        <v>3</v>
      </c>
      <c r="C7584" t="s">
        <v>1</v>
      </c>
    </row>
    <row r="7585" spans="1:3" x14ac:dyDescent="0.25">
      <c r="A7585">
        <v>7579</v>
      </c>
      <c r="B7585" t="s">
        <v>2</v>
      </c>
      <c r="C7585" t="s">
        <v>2</v>
      </c>
    </row>
    <row r="7586" spans="1:3" x14ac:dyDescent="0.25">
      <c r="A7586">
        <v>7580</v>
      </c>
      <c r="B7586" t="s">
        <v>18</v>
      </c>
      <c r="C7586" t="s">
        <v>2</v>
      </c>
    </row>
    <row r="7587" spans="1:3" x14ac:dyDescent="0.25">
      <c r="A7587">
        <v>7581</v>
      </c>
      <c r="B7587" t="s">
        <v>3</v>
      </c>
      <c r="C7587" t="s">
        <v>1</v>
      </c>
    </row>
    <row r="7588" spans="1:3" x14ac:dyDescent="0.25">
      <c r="A7588">
        <v>7582</v>
      </c>
      <c r="B7588" t="s">
        <v>3</v>
      </c>
      <c r="C7588" t="s">
        <v>1</v>
      </c>
    </row>
    <row r="7589" spans="1:3" x14ac:dyDescent="0.25">
      <c r="A7589">
        <v>7583</v>
      </c>
      <c r="B7589" t="s">
        <v>2</v>
      </c>
      <c r="C7589" t="s">
        <v>2</v>
      </c>
    </row>
    <row r="7590" spans="1:3" x14ac:dyDescent="0.25">
      <c r="A7590">
        <v>7584</v>
      </c>
      <c r="B7590" t="s">
        <v>3</v>
      </c>
      <c r="C7590" t="s">
        <v>1</v>
      </c>
    </row>
    <row r="7591" spans="1:3" x14ac:dyDescent="0.25">
      <c r="A7591">
        <v>7585</v>
      </c>
      <c r="B7591" t="s">
        <v>1</v>
      </c>
      <c r="C7591" t="s">
        <v>3</v>
      </c>
    </row>
    <row r="7592" spans="1:3" x14ac:dyDescent="0.25">
      <c r="A7592">
        <v>7586</v>
      </c>
      <c r="B7592" t="s">
        <v>3</v>
      </c>
      <c r="C7592" t="s">
        <v>1</v>
      </c>
    </row>
    <row r="7593" spans="1:3" x14ac:dyDescent="0.25">
      <c r="A7593">
        <v>7587</v>
      </c>
      <c r="B7593" t="s">
        <v>1</v>
      </c>
      <c r="C7593" t="s">
        <v>1</v>
      </c>
    </row>
    <row r="7594" spans="1:3" x14ac:dyDescent="0.25">
      <c r="A7594">
        <v>7588</v>
      </c>
      <c r="B7594" t="s">
        <v>18</v>
      </c>
      <c r="C7594" t="s">
        <v>18</v>
      </c>
    </row>
    <row r="7595" spans="1:3" x14ac:dyDescent="0.25">
      <c r="A7595">
        <v>7589</v>
      </c>
      <c r="B7595" t="s">
        <v>1</v>
      </c>
      <c r="C7595" t="s">
        <v>2</v>
      </c>
    </row>
    <row r="7596" spans="1:3" x14ac:dyDescent="0.25">
      <c r="A7596">
        <v>7590</v>
      </c>
      <c r="B7596" t="s">
        <v>3</v>
      </c>
      <c r="C7596" t="s">
        <v>18</v>
      </c>
    </row>
    <row r="7597" spans="1:3" x14ac:dyDescent="0.25">
      <c r="A7597">
        <v>7591</v>
      </c>
      <c r="B7597" t="s">
        <v>18</v>
      </c>
      <c r="C7597" t="s">
        <v>18</v>
      </c>
    </row>
    <row r="7598" spans="1:3" x14ac:dyDescent="0.25">
      <c r="A7598">
        <v>7592</v>
      </c>
      <c r="B7598" t="s">
        <v>1</v>
      </c>
      <c r="C7598" t="s">
        <v>1</v>
      </c>
    </row>
    <row r="7599" spans="1:3" x14ac:dyDescent="0.25">
      <c r="A7599">
        <v>7593</v>
      </c>
      <c r="B7599" t="s">
        <v>2</v>
      </c>
      <c r="C7599" t="s">
        <v>2</v>
      </c>
    </row>
    <row r="7600" spans="1:3" x14ac:dyDescent="0.25">
      <c r="A7600">
        <v>7594</v>
      </c>
      <c r="B7600" t="s">
        <v>1</v>
      </c>
      <c r="C7600" t="s">
        <v>1</v>
      </c>
    </row>
    <row r="7601" spans="1:3" x14ac:dyDescent="0.25">
      <c r="A7601">
        <v>7595</v>
      </c>
      <c r="B7601" t="s">
        <v>3</v>
      </c>
      <c r="C7601" t="s">
        <v>3</v>
      </c>
    </row>
    <row r="7602" spans="1:3" x14ac:dyDescent="0.25">
      <c r="A7602">
        <v>7596</v>
      </c>
      <c r="B7602" t="s">
        <v>18</v>
      </c>
      <c r="C7602" t="s">
        <v>3</v>
      </c>
    </row>
    <row r="7603" spans="1:3" x14ac:dyDescent="0.25">
      <c r="A7603">
        <v>7597</v>
      </c>
      <c r="B7603" t="s">
        <v>1</v>
      </c>
      <c r="C7603" t="s">
        <v>1</v>
      </c>
    </row>
    <row r="7604" spans="1:3" x14ac:dyDescent="0.25">
      <c r="A7604">
        <v>7598</v>
      </c>
      <c r="B7604" t="s">
        <v>2</v>
      </c>
      <c r="C7604" t="s">
        <v>2</v>
      </c>
    </row>
    <row r="7605" spans="1:3" x14ac:dyDescent="0.25">
      <c r="A7605">
        <v>7599</v>
      </c>
      <c r="B7605" t="s">
        <v>2</v>
      </c>
      <c r="C7605" t="s">
        <v>2</v>
      </c>
    </row>
    <row r="7606" spans="1:3" x14ac:dyDescent="0.25">
      <c r="A7606">
        <v>7600</v>
      </c>
      <c r="B7606" t="s">
        <v>18</v>
      </c>
      <c r="C7606" t="s">
        <v>18</v>
      </c>
    </row>
    <row r="7607" spans="1:3" x14ac:dyDescent="0.25">
      <c r="A7607">
        <v>7601</v>
      </c>
      <c r="B7607" t="s">
        <v>18</v>
      </c>
      <c r="C7607" t="s">
        <v>2</v>
      </c>
    </row>
    <row r="7608" spans="1:3" x14ac:dyDescent="0.25">
      <c r="A7608">
        <v>7602</v>
      </c>
      <c r="B7608" t="s">
        <v>18</v>
      </c>
      <c r="C7608" t="s">
        <v>2</v>
      </c>
    </row>
    <row r="7609" spans="1:3" x14ac:dyDescent="0.25">
      <c r="A7609">
        <v>7603</v>
      </c>
      <c r="B7609" t="s">
        <v>3</v>
      </c>
      <c r="C7609" t="s">
        <v>18</v>
      </c>
    </row>
    <row r="7610" spans="1:3" x14ac:dyDescent="0.25">
      <c r="A7610">
        <v>7604</v>
      </c>
      <c r="B7610" t="s">
        <v>2</v>
      </c>
      <c r="C7610" t="s">
        <v>2</v>
      </c>
    </row>
    <row r="7611" spans="1:3" x14ac:dyDescent="0.25">
      <c r="A7611">
        <v>7605</v>
      </c>
      <c r="B7611" t="s">
        <v>1</v>
      </c>
      <c r="C7611" t="s">
        <v>1</v>
      </c>
    </row>
    <row r="7612" spans="1:3" x14ac:dyDescent="0.25">
      <c r="A7612">
        <v>7606</v>
      </c>
      <c r="B7612" t="s">
        <v>1</v>
      </c>
      <c r="C7612" t="s">
        <v>1</v>
      </c>
    </row>
    <row r="7613" spans="1:3" x14ac:dyDescent="0.25">
      <c r="A7613">
        <v>7607</v>
      </c>
      <c r="B7613" t="s">
        <v>2</v>
      </c>
      <c r="C7613" t="s">
        <v>2</v>
      </c>
    </row>
    <row r="7614" spans="1:3" x14ac:dyDescent="0.25">
      <c r="A7614">
        <v>7608</v>
      </c>
      <c r="B7614" t="s">
        <v>2</v>
      </c>
      <c r="C7614" t="s">
        <v>2</v>
      </c>
    </row>
    <row r="7615" spans="1:3" x14ac:dyDescent="0.25">
      <c r="A7615">
        <v>7609</v>
      </c>
      <c r="B7615" t="s">
        <v>3</v>
      </c>
      <c r="C7615" t="s">
        <v>2</v>
      </c>
    </row>
    <row r="7616" spans="1:3" x14ac:dyDescent="0.25">
      <c r="A7616">
        <v>7610</v>
      </c>
      <c r="B7616" t="s">
        <v>3</v>
      </c>
      <c r="C7616" t="s">
        <v>1</v>
      </c>
    </row>
    <row r="7617" spans="1:3" x14ac:dyDescent="0.25">
      <c r="A7617">
        <v>7611</v>
      </c>
      <c r="B7617" t="s">
        <v>3</v>
      </c>
      <c r="C7617" t="s">
        <v>1</v>
      </c>
    </row>
    <row r="7618" spans="1:3" x14ac:dyDescent="0.25">
      <c r="A7618">
        <v>7612</v>
      </c>
      <c r="B7618" t="s">
        <v>3</v>
      </c>
      <c r="C7618" t="s">
        <v>3</v>
      </c>
    </row>
    <row r="7619" spans="1:3" x14ac:dyDescent="0.25">
      <c r="A7619">
        <v>7613</v>
      </c>
      <c r="B7619" t="s">
        <v>1</v>
      </c>
      <c r="C7619" t="s">
        <v>18</v>
      </c>
    </row>
    <row r="7620" spans="1:3" x14ac:dyDescent="0.25">
      <c r="A7620">
        <v>7614</v>
      </c>
      <c r="B7620" t="s">
        <v>1</v>
      </c>
      <c r="C7620" t="s">
        <v>1</v>
      </c>
    </row>
    <row r="7621" spans="1:3" x14ac:dyDescent="0.25">
      <c r="A7621">
        <v>7615</v>
      </c>
      <c r="B7621" t="s">
        <v>18</v>
      </c>
      <c r="C7621" t="s">
        <v>18</v>
      </c>
    </row>
    <row r="7622" spans="1:3" x14ac:dyDescent="0.25">
      <c r="A7622">
        <v>7616</v>
      </c>
      <c r="B7622" t="s">
        <v>18</v>
      </c>
      <c r="C7622" t="s">
        <v>2</v>
      </c>
    </row>
    <row r="7623" spans="1:3" x14ac:dyDescent="0.25">
      <c r="A7623">
        <v>7617</v>
      </c>
      <c r="B7623" t="s">
        <v>1</v>
      </c>
      <c r="C7623" t="s">
        <v>1</v>
      </c>
    </row>
    <row r="7624" spans="1:3" x14ac:dyDescent="0.25">
      <c r="A7624">
        <v>7618</v>
      </c>
      <c r="B7624" t="s">
        <v>3</v>
      </c>
      <c r="C7624" t="s">
        <v>2</v>
      </c>
    </row>
    <row r="7625" spans="1:3" x14ac:dyDescent="0.25">
      <c r="A7625">
        <v>7619</v>
      </c>
      <c r="B7625" t="s">
        <v>2</v>
      </c>
      <c r="C7625" t="s">
        <v>2</v>
      </c>
    </row>
    <row r="7626" spans="1:3" x14ac:dyDescent="0.25">
      <c r="A7626">
        <v>7620</v>
      </c>
      <c r="B7626" t="s">
        <v>3</v>
      </c>
      <c r="C7626" t="s">
        <v>1</v>
      </c>
    </row>
    <row r="7627" spans="1:3" x14ac:dyDescent="0.25">
      <c r="A7627">
        <v>7621</v>
      </c>
      <c r="B7627" t="s">
        <v>2</v>
      </c>
      <c r="C7627" t="s">
        <v>2</v>
      </c>
    </row>
    <row r="7628" spans="1:3" x14ac:dyDescent="0.25">
      <c r="A7628">
        <v>7622</v>
      </c>
      <c r="B7628" t="s">
        <v>3</v>
      </c>
      <c r="C7628" t="s">
        <v>1</v>
      </c>
    </row>
    <row r="7629" spans="1:3" x14ac:dyDescent="0.25">
      <c r="A7629">
        <v>7623</v>
      </c>
      <c r="B7629" t="s">
        <v>1</v>
      </c>
      <c r="C7629" t="s">
        <v>1</v>
      </c>
    </row>
    <row r="7630" spans="1:3" x14ac:dyDescent="0.25">
      <c r="A7630">
        <v>7624</v>
      </c>
      <c r="B7630" t="s">
        <v>1</v>
      </c>
      <c r="C7630" t="s">
        <v>1</v>
      </c>
    </row>
    <row r="7631" spans="1:3" x14ac:dyDescent="0.25">
      <c r="A7631">
        <v>7625</v>
      </c>
      <c r="B7631" t="s">
        <v>1</v>
      </c>
      <c r="C7631" t="s">
        <v>1</v>
      </c>
    </row>
    <row r="7632" spans="1:3" x14ac:dyDescent="0.25">
      <c r="A7632">
        <v>7626</v>
      </c>
      <c r="B7632" t="s">
        <v>3</v>
      </c>
      <c r="C7632" t="s">
        <v>1</v>
      </c>
    </row>
    <row r="7633" spans="1:3" x14ac:dyDescent="0.25">
      <c r="A7633">
        <v>7627</v>
      </c>
      <c r="B7633" t="s">
        <v>3</v>
      </c>
      <c r="C7633" t="s">
        <v>1</v>
      </c>
    </row>
    <row r="7634" spans="1:3" x14ac:dyDescent="0.25">
      <c r="A7634">
        <v>7628</v>
      </c>
      <c r="B7634" t="s">
        <v>18</v>
      </c>
      <c r="C7634" t="s">
        <v>3</v>
      </c>
    </row>
    <row r="7635" spans="1:3" x14ac:dyDescent="0.25">
      <c r="A7635">
        <v>7629</v>
      </c>
      <c r="B7635" t="s">
        <v>3</v>
      </c>
      <c r="C7635" t="s">
        <v>1</v>
      </c>
    </row>
    <row r="7636" spans="1:3" x14ac:dyDescent="0.25">
      <c r="A7636">
        <v>7630</v>
      </c>
      <c r="B7636" t="s">
        <v>1</v>
      </c>
      <c r="C7636" t="s">
        <v>1</v>
      </c>
    </row>
    <row r="7637" spans="1:3" x14ac:dyDescent="0.25">
      <c r="A7637">
        <v>7631</v>
      </c>
      <c r="B7637" t="s">
        <v>2</v>
      </c>
      <c r="C7637" t="s">
        <v>2</v>
      </c>
    </row>
    <row r="7638" spans="1:3" x14ac:dyDescent="0.25">
      <c r="A7638">
        <v>7632</v>
      </c>
      <c r="B7638" t="s">
        <v>3</v>
      </c>
      <c r="C7638" t="s">
        <v>3</v>
      </c>
    </row>
    <row r="7639" spans="1:3" x14ac:dyDescent="0.25">
      <c r="A7639">
        <v>7633</v>
      </c>
      <c r="B7639" t="s">
        <v>1</v>
      </c>
      <c r="C7639" t="s">
        <v>1</v>
      </c>
    </row>
    <row r="7640" spans="1:3" x14ac:dyDescent="0.25">
      <c r="A7640">
        <v>7634</v>
      </c>
      <c r="B7640" t="s">
        <v>18</v>
      </c>
      <c r="C7640" t="s">
        <v>18</v>
      </c>
    </row>
    <row r="7641" spans="1:3" x14ac:dyDescent="0.25">
      <c r="A7641">
        <v>7635</v>
      </c>
      <c r="B7641" t="s">
        <v>1</v>
      </c>
      <c r="C7641" t="s">
        <v>3</v>
      </c>
    </row>
    <row r="7642" spans="1:3" x14ac:dyDescent="0.25">
      <c r="A7642">
        <v>7636</v>
      </c>
      <c r="B7642" t="s">
        <v>1</v>
      </c>
      <c r="C7642" t="s">
        <v>1</v>
      </c>
    </row>
    <row r="7643" spans="1:3" x14ac:dyDescent="0.25">
      <c r="A7643">
        <v>7637</v>
      </c>
      <c r="B7643" t="s">
        <v>1</v>
      </c>
      <c r="C7643" t="s">
        <v>1</v>
      </c>
    </row>
    <row r="7644" spans="1:3" x14ac:dyDescent="0.25">
      <c r="A7644">
        <v>7638</v>
      </c>
      <c r="B7644" t="s">
        <v>18</v>
      </c>
      <c r="C7644" t="s">
        <v>1</v>
      </c>
    </row>
    <row r="7645" spans="1:3" x14ac:dyDescent="0.25">
      <c r="A7645">
        <v>7639</v>
      </c>
      <c r="B7645" t="s">
        <v>2</v>
      </c>
      <c r="C7645" t="s">
        <v>2</v>
      </c>
    </row>
    <row r="7646" spans="1:3" x14ac:dyDescent="0.25">
      <c r="A7646">
        <v>7640</v>
      </c>
      <c r="B7646" t="s">
        <v>1</v>
      </c>
      <c r="C7646" t="s">
        <v>1</v>
      </c>
    </row>
    <row r="7647" spans="1:3" x14ac:dyDescent="0.25">
      <c r="A7647">
        <v>7641</v>
      </c>
      <c r="B7647" t="s">
        <v>3</v>
      </c>
      <c r="C7647" t="s">
        <v>1</v>
      </c>
    </row>
    <row r="7648" spans="1:3" x14ac:dyDescent="0.25">
      <c r="A7648">
        <v>7642</v>
      </c>
      <c r="B7648" t="s">
        <v>18</v>
      </c>
      <c r="C7648" t="s">
        <v>18</v>
      </c>
    </row>
    <row r="7649" spans="1:3" x14ac:dyDescent="0.25">
      <c r="A7649">
        <v>7643</v>
      </c>
      <c r="B7649" t="s">
        <v>2</v>
      </c>
      <c r="C7649" t="s">
        <v>2</v>
      </c>
    </row>
    <row r="7650" spans="1:3" x14ac:dyDescent="0.25">
      <c r="A7650">
        <v>7644</v>
      </c>
      <c r="B7650" t="s">
        <v>2</v>
      </c>
      <c r="C7650" t="s">
        <v>2</v>
      </c>
    </row>
    <row r="7651" spans="1:3" x14ac:dyDescent="0.25">
      <c r="A7651">
        <v>7645</v>
      </c>
      <c r="B7651" t="s">
        <v>3</v>
      </c>
      <c r="C7651" t="s">
        <v>1</v>
      </c>
    </row>
    <row r="7652" spans="1:3" x14ac:dyDescent="0.25">
      <c r="A7652">
        <v>7646</v>
      </c>
      <c r="B7652" t="s">
        <v>18</v>
      </c>
      <c r="C7652" t="s">
        <v>3</v>
      </c>
    </row>
    <row r="7653" spans="1:3" x14ac:dyDescent="0.25">
      <c r="A7653">
        <v>7647</v>
      </c>
      <c r="B7653" t="s">
        <v>3</v>
      </c>
      <c r="C7653" t="s">
        <v>1</v>
      </c>
    </row>
    <row r="7654" spans="1:3" x14ac:dyDescent="0.25">
      <c r="A7654">
        <v>7648</v>
      </c>
      <c r="B7654" t="s">
        <v>18</v>
      </c>
      <c r="C7654" t="s">
        <v>18</v>
      </c>
    </row>
    <row r="7655" spans="1:3" x14ac:dyDescent="0.25">
      <c r="A7655">
        <v>7649</v>
      </c>
      <c r="B7655" t="s">
        <v>1</v>
      </c>
      <c r="C7655" t="s">
        <v>1</v>
      </c>
    </row>
    <row r="7656" spans="1:3" x14ac:dyDescent="0.25">
      <c r="A7656">
        <v>7650</v>
      </c>
      <c r="B7656" t="s">
        <v>3</v>
      </c>
      <c r="C7656" t="s">
        <v>1</v>
      </c>
    </row>
    <row r="7657" spans="1:3" x14ac:dyDescent="0.25">
      <c r="A7657">
        <v>7651</v>
      </c>
      <c r="B7657" t="s">
        <v>18</v>
      </c>
      <c r="C7657" t="s">
        <v>18</v>
      </c>
    </row>
    <row r="7658" spans="1:3" x14ac:dyDescent="0.25">
      <c r="A7658">
        <v>7652</v>
      </c>
      <c r="B7658" t="s">
        <v>18</v>
      </c>
      <c r="C7658" t="s">
        <v>2</v>
      </c>
    </row>
    <row r="7659" spans="1:3" x14ac:dyDescent="0.25">
      <c r="A7659">
        <v>7653</v>
      </c>
      <c r="B7659" t="s">
        <v>18</v>
      </c>
      <c r="C7659" t="s">
        <v>2</v>
      </c>
    </row>
    <row r="7660" spans="1:3" x14ac:dyDescent="0.25">
      <c r="A7660">
        <v>7654</v>
      </c>
      <c r="B7660" t="s">
        <v>2</v>
      </c>
      <c r="C7660" t="s">
        <v>2</v>
      </c>
    </row>
    <row r="7661" spans="1:3" x14ac:dyDescent="0.25">
      <c r="A7661">
        <v>7655</v>
      </c>
      <c r="B7661" t="s">
        <v>3</v>
      </c>
      <c r="C7661" t="s">
        <v>3</v>
      </c>
    </row>
    <row r="7662" spans="1:3" x14ac:dyDescent="0.25">
      <c r="A7662">
        <v>7656</v>
      </c>
      <c r="B7662" t="s">
        <v>2</v>
      </c>
      <c r="C7662" t="s">
        <v>2</v>
      </c>
    </row>
    <row r="7663" spans="1:3" x14ac:dyDescent="0.25">
      <c r="A7663">
        <v>7657</v>
      </c>
      <c r="B7663" t="s">
        <v>1</v>
      </c>
      <c r="C7663" t="s">
        <v>1</v>
      </c>
    </row>
    <row r="7664" spans="1:3" x14ac:dyDescent="0.25">
      <c r="A7664">
        <v>7658</v>
      </c>
      <c r="B7664" t="s">
        <v>18</v>
      </c>
      <c r="C7664" t="s">
        <v>3</v>
      </c>
    </row>
    <row r="7665" spans="1:3" x14ac:dyDescent="0.25">
      <c r="A7665">
        <v>7659</v>
      </c>
      <c r="B7665" t="s">
        <v>2</v>
      </c>
      <c r="C7665" t="s">
        <v>2</v>
      </c>
    </row>
    <row r="7666" spans="1:3" x14ac:dyDescent="0.25">
      <c r="A7666">
        <v>7660</v>
      </c>
      <c r="B7666" t="s">
        <v>18</v>
      </c>
      <c r="C7666" t="s">
        <v>2</v>
      </c>
    </row>
    <row r="7667" spans="1:3" x14ac:dyDescent="0.25">
      <c r="A7667">
        <v>7661</v>
      </c>
      <c r="B7667" t="s">
        <v>18</v>
      </c>
      <c r="C7667" t="s">
        <v>18</v>
      </c>
    </row>
    <row r="7668" spans="1:3" x14ac:dyDescent="0.25">
      <c r="A7668">
        <v>7662</v>
      </c>
      <c r="B7668" t="s">
        <v>2</v>
      </c>
      <c r="C7668" t="s">
        <v>2</v>
      </c>
    </row>
    <row r="7669" spans="1:3" x14ac:dyDescent="0.25">
      <c r="A7669">
        <v>7663</v>
      </c>
      <c r="B7669" t="s">
        <v>18</v>
      </c>
      <c r="C7669" t="s">
        <v>18</v>
      </c>
    </row>
    <row r="7670" spans="1:3" x14ac:dyDescent="0.25">
      <c r="A7670">
        <v>7664</v>
      </c>
      <c r="B7670" t="s">
        <v>18</v>
      </c>
      <c r="C7670" t="s">
        <v>18</v>
      </c>
    </row>
    <row r="7671" spans="1:3" x14ac:dyDescent="0.25">
      <c r="A7671">
        <v>7665</v>
      </c>
      <c r="B7671" t="s">
        <v>2</v>
      </c>
      <c r="C7671" t="s">
        <v>2</v>
      </c>
    </row>
    <row r="7672" spans="1:3" x14ac:dyDescent="0.25">
      <c r="A7672">
        <v>7666</v>
      </c>
      <c r="B7672" t="s">
        <v>2</v>
      </c>
      <c r="C7672" t="s">
        <v>2</v>
      </c>
    </row>
    <row r="7673" spans="1:3" x14ac:dyDescent="0.25">
      <c r="A7673">
        <v>7667</v>
      </c>
      <c r="B7673" t="s">
        <v>1</v>
      </c>
      <c r="C7673" t="s">
        <v>1</v>
      </c>
    </row>
    <row r="7674" spans="1:3" x14ac:dyDescent="0.25">
      <c r="A7674">
        <v>7668</v>
      </c>
      <c r="B7674" t="s">
        <v>1</v>
      </c>
      <c r="C7674" t="s">
        <v>1</v>
      </c>
    </row>
    <row r="7675" spans="1:3" x14ac:dyDescent="0.25">
      <c r="A7675">
        <v>7669</v>
      </c>
      <c r="B7675" t="s">
        <v>1</v>
      </c>
      <c r="C7675" t="s">
        <v>1</v>
      </c>
    </row>
    <row r="7676" spans="1:3" x14ac:dyDescent="0.25">
      <c r="A7676">
        <v>7670</v>
      </c>
      <c r="B7676" t="s">
        <v>1</v>
      </c>
      <c r="C7676" t="s">
        <v>1</v>
      </c>
    </row>
    <row r="7677" spans="1:3" x14ac:dyDescent="0.25">
      <c r="A7677">
        <v>7671</v>
      </c>
      <c r="B7677" t="s">
        <v>2</v>
      </c>
      <c r="C7677" t="s">
        <v>2</v>
      </c>
    </row>
    <row r="7678" spans="1:3" x14ac:dyDescent="0.25">
      <c r="A7678">
        <v>7672</v>
      </c>
      <c r="B7678" t="s">
        <v>2</v>
      </c>
      <c r="C7678" t="s">
        <v>2</v>
      </c>
    </row>
    <row r="7679" spans="1:3" x14ac:dyDescent="0.25">
      <c r="A7679">
        <v>7673</v>
      </c>
      <c r="B7679" t="s">
        <v>18</v>
      </c>
      <c r="C7679" t="s">
        <v>3</v>
      </c>
    </row>
    <row r="7680" spans="1:3" x14ac:dyDescent="0.25">
      <c r="A7680">
        <v>7674</v>
      </c>
      <c r="B7680" t="s">
        <v>18</v>
      </c>
      <c r="C7680" t="s">
        <v>18</v>
      </c>
    </row>
    <row r="7681" spans="1:3" x14ac:dyDescent="0.25">
      <c r="A7681">
        <v>7675</v>
      </c>
      <c r="B7681" t="s">
        <v>2</v>
      </c>
      <c r="C7681" t="s">
        <v>2</v>
      </c>
    </row>
    <row r="7682" spans="1:3" x14ac:dyDescent="0.25">
      <c r="A7682">
        <v>7676</v>
      </c>
      <c r="B7682" t="s">
        <v>3</v>
      </c>
      <c r="C7682" t="s">
        <v>18</v>
      </c>
    </row>
    <row r="7683" spans="1:3" x14ac:dyDescent="0.25">
      <c r="A7683">
        <v>7677</v>
      </c>
      <c r="B7683" t="s">
        <v>1</v>
      </c>
      <c r="C7683" t="s">
        <v>1</v>
      </c>
    </row>
    <row r="7684" spans="1:3" x14ac:dyDescent="0.25">
      <c r="A7684">
        <v>7678</v>
      </c>
      <c r="B7684" t="s">
        <v>2</v>
      </c>
      <c r="C7684" t="s">
        <v>2</v>
      </c>
    </row>
    <row r="7685" spans="1:3" x14ac:dyDescent="0.25">
      <c r="A7685">
        <v>7679</v>
      </c>
      <c r="B7685" t="s">
        <v>3</v>
      </c>
      <c r="C7685" t="s">
        <v>18</v>
      </c>
    </row>
    <row r="7686" spans="1:3" x14ac:dyDescent="0.25">
      <c r="A7686">
        <v>7680</v>
      </c>
      <c r="B7686" t="s">
        <v>3</v>
      </c>
      <c r="C7686" t="s">
        <v>1</v>
      </c>
    </row>
    <row r="7687" spans="1:3" x14ac:dyDescent="0.25">
      <c r="A7687">
        <v>7681</v>
      </c>
      <c r="B7687" t="s">
        <v>1</v>
      </c>
      <c r="C7687" t="s">
        <v>1</v>
      </c>
    </row>
    <row r="7688" spans="1:3" x14ac:dyDescent="0.25">
      <c r="A7688">
        <v>7682</v>
      </c>
      <c r="B7688" t="s">
        <v>2</v>
      </c>
      <c r="C7688" t="s">
        <v>2</v>
      </c>
    </row>
    <row r="7689" spans="1:3" x14ac:dyDescent="0.25">
      <c r="A7689">
        <v>7683</v>
      </c>
      <c r="B7689" t="s">
        <v>3</v>
      </c>
      <c r="C7689" t="s">
        <v>1</v>
      </c>
    </row>
    <row r="7690" spans="1:3" x14ac:dyDescent="0.25">
      <c r="A7690">
        <v>7684</v>
      </c>
      <c r="B7690" t="s">
        <v>1</v>
      </c>
      <c r="C7690" t="s">
        <v>1</v>
      </c>
    </row>
    <row r="7691" spans="1:3" x14ac:dyDescent="0.25">
      <c r="A7691">
        <v>7685</v>
      </c>
      <c r="B7691" t="s">
        <v>18</v>
      </c>
      <c r="C7691" t="s">
        <v>3</v>
      </c>
    </row>
    <row r="7692" spans="1:3" x14ac:dyDescent="0.25">
      <c r="A7692">
        <v>7686</v>
      </c>
      <c r="B7692" t="s">
        <v>3</v>
      </c>
      <c r="C7692" t="s">
        <v>1</v>
      </c>
    </row>
    <row r="7693" spans="1:3" x14ac:dyDescent="0.25">
      <c r="A7693">
        <v>7687</v>
      </c>
      <c r="B7693" t="s">
        <v>1</v>
      </c>
      <c r="C7693" t="s">
        <v>3</v>
      </c>
    </row>
    <row r="7694" spans="1:3" x14ac:dyDescent="0.25">
      <c r="A7694">
        <v>7688</v>
      </c>
      <c r="B7694" t="s">
        <v>18</v>
      </c>
      <c r="C7694" t="s">
        <v>2</v>
      </c>
    </row>
    <row r="7695" spans="1:3" x14ac:dyDescent="0.25">
      <c r="A7695">
        <v>7689</v>
      </c>
      <c r="B7695" t="s">
        <v>2</v>
      </c>
      <c r="C7695" t="s">
        <v>2</v>
      </c>
    </row>
    <row r="7696" spans="1:3" x14ac:dyDescent="0.25">
      <c r="A7696">
        <v>7690</v>
      </c>
      <c r="B7696" t="s">
        <v>2</v>
      </c>
      <c r="C7696" t="s">
        <v>2</v>
      </c>
    </row>
    <row r="7697" spans="1:3" x14ac:dyDescent="0.25">
      <c r="A7697">
        <v>7691</v>
      </c>
      <c r="B7697" t="s">
        <v>2</v>
      </c>
      <c r="C7697" t="s">
        <v>2</v>
      </c>
    </row>
    <row r="7698" spans="1:3" x14ac:dyDescent="0.25">
      <c r="A7698">
        <v>7692</v>
      </c>
      <c r="B7698" t="s">
        <v>2</v>
      </c>
      <c r="C7698" t="s">
        <v>2</v>
      </c>
    </row>
    <row r="7699" spans="1:3" x14ac:dyDescent="0.25">
      <c r="A7699">
        <v>7693</v>
      </c>
      <c r="B7699" t="s">
        <v>18</v>
      </c>
      <c r="C7699" t="s">
        <v>1</v>
      </c>
    </row>
    <row r="7700" spans="1:3" x14ac:dyDescent="0.25">
      <c r="A7700">
        <v>7694</v>
      </c>
      <c r="B7700" t="s">
        <v>2</v>
      </c>
      <c r="C7700" t="s">
        <v>2</v>
      </c>
    </row>
    <row r="7701" spans="1:3" x14ac:dyDescent="0.25">
      <c r="A7701">
        <v>7695</v>
      </c>
      <c r="B7701" t="s">
        <v>1</v>
      </c>
      <c r="C7701" t="s">
        <v>1</v>
      </c>
    </row>
    <row r="7702" spans="1:3" x14ac:dyDescent="0.25">
      <c r="A7702">
        <v>7696</v>
      </c>
      <c r="B7702" t="s">
        <v>1</v>
      </c>
      <c r="C7702" t="s">
        <v>1</v>
      </c>
    </row>
    <row r="7703" spans="1:3" x14ac:dyDescent="0.25">
      <c r="A7703">
        <v>7697</v>
      </c>
      <c r="B7703" t="s">
        <v>2</v>
      </c>
      <c r="C7703" t="s">
        <v>2</v>
      </c>
    </row>
    <row r="7704" spans="1:3" x14ac:dyDescent="0.25">
      <c r="A7704">
        <v>7698</v>
      </c>
      <c r="B7704" t="s">
        <v>18</v>
      </c>
      <c r="C7704" t="s">
        <v>18</v>
      </c>
    </row>
    <row r="7705" spans="1:3" x14ac:dyDescent="0.25">
      <c r="A7705">
        <v>7699</v>
      </c>
      <c r="B7705" t="s">
        <v>18</v>
      </c>
      <c r="C7705" t="s">
        <v>18</v>
      </c>
    </row>
    <row r="7706" spans="1:3" x14ac:dyDescent="0.25">
      <c r="A7706">
        <v>7700</v>
      </c>
      <c r="B7706" t="s">
        <v>2</v>
      </c>
      <c r="C7706" t="s">
        <v>2</v>
      </c>
    </row>
    <row r="7707" spans="1:3" x14ac:dyDescent="0.25">
      <c r="A7707">
        <v>7701</v>
      </c>
      <c r="B7707" t="s">
        <v>2</v>
      </c>
      <c r="C7707" t="s">
        <v>2</v>
      </c>
    </row>
    <row r="7708" spans="1:3" x14ac:dyDescent="0.25">
      <c r="A7708">
        <v>7702</v>
      </c>
      <c r="B7708" t="s">
        <v>3</v>
      </c>
      <c r="C7708" t="s">
        <v>1</v>
      </c>
    </row>
    <row r="7709" spans="1:3" x14ac:dyDescent="0.25">
      <c r="A7709">
        <v>7703</v>
      </c>
      <c r="B7709" t="s">
        <v>18</v>
      </c>
      <c r="C7709" t="s">
        <v>18</v>
      </c>
    </row>
    <row r="7710" spans="1:3" x14ac:dyDescent="0.25">
      <c r="A7710">
        <v>7704</v>
      </c>
      <c r="B7710" t="s">
        <v>3</v>
      </c>
      <c r="C7710" t="s">
        <v>3</v>
      </c>
    </row>
    <row r="7711" spans="1:3" x14ac:dyDescent="0.25">
      <c r="A7711">
        <v>7705</v>
      </c>
      <c r="B7711" t="s">
        <v>2</v>
      </c>
      <c r="C7711" t="s">
        <v>2</v>
      </c>
    </row>
    <row r="7712" spans="1:3" x14ac:dyDescent="0.25">
      <c r="A7712">
        <v>7706</v>
      </c>
      <c r="B7712" t="s">
        <v>18</v>
      </c>
      <c r="C7712" t="s">
        <v>18</v>
      </c>
    </row>
    <row r="7713" spans="1:3" x14ac:dyDescent="0.25">
      <c r="A7713">
        <v>7707</v>
      </c>
      <c r="B7713" t="s">
        <v>18</v>
      </c>
      <c r="C7713" t="s">
        <v>18</v>
      </c>
    </row>
    <row r="7714" spans="1:3" x14ac:dyDescent="0.25">
      <c r="A7714">
        <v>7708</v>
      </c>
      <c r="B7714" t="s">
        <v>18</v>
      </c>
      <c r="C7714" t="s">
        <v>18</v>
      </c>
    </row>
    <row r="7715" spans="1:3" x14ac:dyDescent="0.25">
      <c r="A7715">
        <v>7709</v>
      </c>
      <c r="B7715" t="s">
        <v>2</v>
      </c>
      <c r="C7715" t="s">
        <v>2</v>
      </c>
    </row>
    <row r="7716" spans="1:3" x14ac:dyDescent="0.25">
      <c r="A7716">
        <v>7710</v>
      </c>
      <c r="B7716" t="s">
        <v>18</v>
      </c>
      <c r="C7716" t="s">
        <v>18</v>
      </c>
    </row>
    <row r="7717" spans="1:3" x14ac:dyDescent="0.25">
      <c r="A7717">
        <v>7711</v>
      </c>
      <c r="B7717" t="s">
        <v>3</v>
      </c>
      <c r="C7717" t="s">
        <v>1</v>
      </c>
    </row>
    <row r="7718" spans="1:3" x14ac:dyDescent="0.25">
      <c r="A7718">
        <v>7712</v>
      </c>
      <c r="B7718" t="s">
        <v>3</v>
      </c>
      <c r="C7718" t="s">
        <v>18</v>
      </c>
    </row>
    <row r="7719" spans="1:3" x14ac:dyDescent="0.25">
      <c r="A7719">
        <v>7713</v>
      </c>
      <c r="B7719" t="s">
        <v>18</v>
      </c>
      <c r="C7719" t="s">
        <v>3</v>
      </c>
    </row>
    <row r="7720" spans="1:3" x14ac:dyDescent="0.25">
      <c r="A7720">
        <v>7714</v>
      </c>
      <c r="B7720" t="s">
        <v>1</v>
      </c>
      <c r="C7720" t="s">
        <v>1</v>
      </c>
    </row>
    <row r="7721" spans="1:3" x14ac:dyDescent="0.25">
      <c r="A7721">
        <v>7715</v>
      </c>
      <c r="B7721" t="s">
        <v>18</v>
      </c>
      <c r="C7721" t="s">
        <v>1</v>
      </c>
    </row>
    <row r="7722" spans="1:3" x14ac:dyDescent="0.25">
      <c r="A7722">
        <v>7716</v>
      </c>
      <c r="B7722" t="s">
        <v>1</v>
      </c>
      <c r="C7722" t="s">
        <v>18</v>
      </c>
    </row>
    <row r="7723" spans="1:3" x14ac:dyDescent="0.25">
      <c r="A7723">
        <v>7717</v>
      </c>
      <c r="B7723" t="s">
        <v>18</v>
      </c>
      <c r="C7723" t="s">
        <v>18</v>
      </c>
    </row>
    <row r="7724" spans="1:3" x14ac:dyDescent="0.25">
      <c r="A7724">
        <v>7718</v>
      </c>
      <c r="B7724" t="s">
        <v>18</v>
      </c>
      <c r="C7724" t="s">
        <v>3</v>
      </c>
    </row>
    <row r="7725" spans="1:3" x14ac:dyDescent="0.25">
      <c r="A7725">
        <v>7719</v>
      </c>
      <c r="B7725" t="s">
        <v>1</v>
      </c>
      <c r="C7725" t="s">
        <v>1</v>
      </c>
    </row>
    <row r="7726" spans="1:3" x14ac:dyDescent="0.25">
      <c r="A7726">
        <v>7720</v>
      </c>
      <c r="B7726" t="s">
        <v>3</v>
      </c>
      <c r="C7726" t="s">
        <v>2</v>
      </c>
    </row>
    <row r="7727" spans="1:3" x14ac:dyDescent="0.25">
      <c r="A7727">
        <v>7721</v>
      </c>
      <c r="B7727" t="s">
        <v>3</v>
      </c>
      <c r="C7727" t="s">
        <v>1</v>
      </c>
    </row>
    <row r="7728" spans="1:3" x14ac:dyDescent="0.25">
      <c r="A7728">
        <v>7722</v>
      </c>
      <c r="B7728" t="s">
        <v>3</v>
      </c>
      <c r="C7728" t="s">
        <v>1</v>
      </c>
    </row>
    <row r="7729" spans="1:3" x14ac:dyDescent="0.25">
      <c r="A7729">
        <v>7723</v>
      </c>
      <c r="B7729" t="s">
        <v>18</v>
      </c>
      <c r="C7729" t="s">
        <v>3</v>
      </c>
    </row>
    <row r="7730" spans="1:3" x14ac:dyDescent="0.25">
      <c r="A7730">
        <v>7724</v>
      </c>
      <c r="B7730" t="s">
        <v>1</v>
      </c>
      <c r="C7730" t="s">
        <v>3</v>
      </c>
    </row>
    <row r="7731" spans="1:3" x14ac:dyDescent="0.25">
      <c r="A7731">
        <v>7725</v>
      </c>
      <c r="B7731" t="s">
        <v>1</v>
      </c>
      <c r="C7731" t="s">
        <v>1</v>
      </c>
    </row>
    <row r="7732" spans="1:3" x14ac:dyDescent="0.25">
      <c r="A7732">
        <v>7726</v>
      </c>
      <c r="B7732" t="s">
        <v>18</v>
      </c>
      <c r="C7732" t="s">
        <v>3</v>
      </c>
    </row>
    <row r="7733" spans="1:3" x14ac:dyDescent="0.25">
      <c r="A7733">
        <v>7727</v>
      </c>
      <c r="B7733" t="s">
        <v>2</v>
      </c>
      <c r="C7733" t="s">
        <v>2</v>
      </c>
    </row>
    <row r="7734" spans="1:3" x14ac:dyDescent="0.25">
      <c r="A7734">
        <v>7728</v>
      </c>
      <c r="B7734" t="s">
        <v>3</v>
      </c>
      <c r="C7734" t="s">
        <v>1</v>
      </c>
    </row>
    <row r="7735" spans="1:3" x14ac:dyDescent="0.25">
      <c r="A7735">
        <v>7729</v>
      </c>
      <c r="B7735" t="s">
        <v>1</v>
      </c>
      <c r="C7735" t="s">
        <v>1</v>
      </c>
    </row>
    <row r="7736" spans="1:3" x14ac:dyDescent="0.25">
      <c r="A7736">
        <v>7730</v>
      </c>
      <c r="B7736" t="s">
        <v>3</v>
      </c>
      <c r="C7736" t="s">
        <v>1</v>
      </c>
    </row>
    <row r="7737" spans="1:3" x14ac:dyDescent="0.25">
      <c r="A7737">
        <v>7731</v>
      </c>
      <c r="B7737" t="s">
        <v>3</v>
      </c>
      <c r="C7737" t="s">
        <v>1</v>
      </c>
    </row>
    <row r="7738" spans="1:3" x14ac:dyDescent="0.25">
      <c r="A7738">
        <v>7732</v>
      </c>
      <c r="B7738" t="s">
        <v>3</v>
      </c>
      <c r="C7738" t="s">
        <v>1</v>
      </c>
    </row>
    <row r="7739" spans="1:3" x14ac:dyDescent="0.25">
      <c r="A7739">
        <v>7733</v>
      </c>
      <c r="B7739" t="s">
        <v>1</v>
      </c>
      <c r="C7739" t="s">
        <v>1</v>
      </c>
    </row>
    <row r="7740" spans="1:3" x14ac:dyDescent="0.25">
      <c r="A7740">
        <v>7734</v>
      </c>
      <c r="B7740" t="s">
        <v>2</v>
      </c>
      <c r="C7740" t="s">
        <v>2</v>
      </c>
    </row>
    <row r="7741" spans="1:3" x14ac:dyDescent="0.25">
      <c r="A7741">
        <v>7735</v>
      </c>
      <c r="B7741" t="s">
        <v>2</v>
      </c>
      <c r="C7741" t="s">
        <v>2</v>
      </c>
    </row>
    <row r="7742" spans="1:3" x14ac:dyDescent="0.25">
      <c r="A7742">
        <v>7736</v>
      </c>
      <c r="B7742" t="s">
        <v>18</v>
      </c>
      <c r="C7742" t="s">
        <v>2</v>
      </c>
    </row>
    <row r="7743" spans="1:3" x14ac:dyDescent="0.25">
      <c r="A7743">
        <v>7737</v>
      </c>
      <c r="B7743" t="s">
        <v>2</v>
      </c>
      <c r="C7743" t="s">
        <v>2</v>
      </c>
    </row>
    <row r="7744" spans="1:3" x14ac:dyDescent="0.25">
      <c r="A7744">
        <v>7738</v>
      </c>
      <c r="B7744" t="s">
        <v>2</v>
      </c>
      <c r="C7744" t="s">
        <v>2</v>
      </c>
    </row>
    <row r="7745" spans="1:3" x14ac:dyDescent="0.25">
      <c r="A7745">
        <v>7739</v>
      </c>
      <c r="B7745" t="s">
        <v>2</v>
      </c>
      <c r="C7745" t="s">
        <v>2</v>
      </c>
    </row>
    <row r="7746" spans="1:3" x14ac:dyDescent="0.25">
      <c r="A7746">
        <v>7740</v>
      </c>
      <c r="B7746" t="s">
        <v>1</v>
      </c>
      <c r="C7746" t="s">
        <v>1</v>
      </c>
    </row>
    <row r="7747" spans="1:3" x14ac:dyDescent="0.25">
      <c r="A7747">
        <v>7741</v>
      </c>
      <c r="B7747" t="s">
        <v>18</v>
      </c>
      <c r="C7747" t="s">
        <v>2</v>
      </c>
    </row>
    <row r="7748" spans="1:3" x14ac:dyDescent="0.25">
      <c r="A7748">
        <v>7742</v>
      </c>
      <c r="B7748" t="s">
        <v>3</v>
      </c>
      <c r="C7748" t="s">
        <v>1</v>
      </c>
    </row>
    <row r="7749" spans="1:3" x14ac:dyDescent="0.25">
      <c r="A7749">
        <v>7743</v>
      </c>
      <c r="B7749" t="s">
        <v>2</v>
      </c>
      <c r="C7749" t="s">
        <v>2</v>
      </c>
    </row>
    <row r="7750" spans="1:3" x14ac:dyDescent="0.25">
      <c r="A7750">
        <v>7744</v>
      </c>
      <c r="B7750" t="s">
        <v>18</v>
      </c>
      <c r="C7750" t="s">
        <v>2</v>
      </c>
    </row>
    <row r="7751" spans="1:3" x14ac:dyDescent="0.25">
      <c r="A7751">
        <v>7745</v>
      </c>
      <c r="B7751" t="s">
        <v>3</v>
      </c>
      <c r="C7751" t="s">
        <v>1</v>
      </c>
    </row>
    <row r="7752" spans="1:3" x14ac:dyDescent="0.25">
      <c r="A7752">
        <v>7746</v>
      </c>
      <c r="B7752" t="s">
        <v>1</v>
      </c>
      <c r="C7752" t="s">
        <v>1</v>
      </c>
    </row>
    <row r="7753" spans="1:3" x14ac:dyDescent="0.25">
      <c r="A7753">
        <v>7747</v>
      </c>
      <c r="B7753" t="s">
        <v>18</v>
      </c>
      <c r="C7753" t="s">
        <v>1</v>
      </c>
    </row>
    <row r="7754" spans="1:3" x14ac:dyDescent="0.25">
      <c r="A7754">
        <v>7748</v>
      </c>
      <c r="B7754" t="s">
        <v>2</v>
      </c>
      <c r="C7754" t="s">
        <v>2</v>
      </c>
    </row>
    <row r="7755" spans="1:3" x14ac:dyDescent="0.25">
      <c r="A7755">
        <v>7749</v>
      </c>
      <c r="B7755" t="s">
        <v>3</v>
      </c>
      <c r="C7755" t="s">
        <v>1</v>
      </c>
    </row>
    <row r="7756" spans="1:3" x14ac:dyDescent="0.25">
      <c r="A7756">
        <v>7750</v>
      </c>
      <c r="B7756" t="s">
        <v>2</v>
      </c>
      <c r="C7756" t="s">
        <v>2</v>
      </c>
    </row>
    <row r="7757" spans="1:3" x14ac:dyDescent="0.25">
      <c r="A7757">
        <v>7751</v>
      </c>
      <c r="B7757" t="s">
        <v>1</v>
      </c>
      <c r="C7757" t="s">
        <v>1</v>
      </c>
    </row>
    <row r="7758" spans="1:3" x14ac:dyDescent="0.25">
      <c r="A7758">
        <v>7752</v>
      </c>
      <c r="B7758" t="s">
        <v>3</v>
      </c>
      <c r="C7758" t="s">
        <v>3</v>
      </c>
    </row>
    <row r="7759" spans="1:3" x14ac:dyDescent="0.25">
      <c r="A7759">
        <v>7753</v>
      </c>
      <c r="B7759" t="s">
        <v>3</v>
      </c>
      <c r="C7759" t="s">
        <v>1</v>
      </c>
    </row>
    <row r="7760" spans="1:3" x14ac:dyDescent="0.25">
      <c r="A7760">
        <v>7754</v>
      </c>
      <c r="B7760" t="s">
        <v>3</v>
      </c>
      <c r="C7760" t="s">
        <v>1</v>
      </c>
    </row>
    <row r="7761" spans="1:3" x14ac:dyDescent="0.25">
      <c r="A7761">
        <v>7755</v>
      </c>
      <c r="B7761" t="s">
        <v>2</v>
      </c>
      <c r="C7761" t="s">
        <v>2</v>
      </c>
    </row>
    <row r="7762" spans="1:3" x14ac:dyDescent="0.25">
      <c r="A7762">
        <v>7756</v>
      </c>
      <c r="B7762" t="s">
        <v>2</v>
      </c>
      <c r="C7762" t="s">
        <v>2</v>
      </c>
    </row>
    <row r="7763" spans="1:3" x14ac:dyDescent="0.25">
      <c r="A7763">
        <v>7757</v>
      </c>
      <c r="B7763" t="s">
        <v>1</v>
      </c>
      <c r="C7763" t="s">
        <v>3</v>
      </c>
    </row>
    <row r="7764" spans="1:3" x14ac:dyDescent="0.25">
      <c r="A7764">
        <v>7758</v>
      </c>
      <c r="B7764" t="s">
        <v>3</v>
      </c>
      <c r="C7764" t="s">
        <v>1</v>
      </c>
    </row>
    <row r="7765" spans="1:3" x14ac:dyDescent="0.25">
      <c r="A7765">
        <v>7759</v>
      </c>
      <c r="B7765" t="s">
        <v>18</v>
      </c>
      <c r="C7765" t="s">
        <v>3</v>
      </c>
    </row>
    <row r="7766" spans="1:3" x14ac:dyDescent="0.25">
      <c r="A7766">
        <v>7760</v>
      </c>
      <c r="B7766" t="s">
        <v>1</v>
      </c>
      <c r="C7766" t="s">
        <v>1</v>
      </c>
    </row>
    <row r="7767" spans="1:3" x14ac:dyDescent="0.25">
      <c r="A7767">
        <v>7761</v>
      </c>
      <c r="B7767" t="s">
        <v>1</v>
      </c>
      <c r="C7767" t="s">
        <v>1</v>
      </c>
    </row>
    <row r="7768" spans="1:3" x14ac:dyDescent="0.25">
      <c r="A7768">
        <v>7762</v>
      </c>
      <c r="B7768" t="s">
        <v>18</v>
      </c>
      <c r="C7768" t="s">
        <v>2</v>
      </c>
    </row>
    <row r="7769" spans="1:3" x14ac:dyDescent="0.25">
      <c r="A7769">
        <v>7763</v>
      </c>
      <c r="B7769" t="s">
        <v>2</v>
      </c>
      <c r="C7769" t="s">
        <v>2</v>
      </c>
    </row>
    <row r="7770" spans="1:3" x14ac:dyDescent="0.25">
      <c r="A7770">
        <v>7764</v>
      </c>
      <c r="B7770" t="s">
        <v>2</v>
      </c>
      <c r="C7770" t="s">
        <v>2</v>
      </c>
    </row>
    <row r="7771" spans="1:3" x14ac:dyDescent="0.25">
      <c r="A7771">
        <v>7765</v>
      </c>
      <c r="B7771" t="s">
        <v>1</v>
      </c>
      <c r="C7771" t="s">
        <v>1</v>
      </c>
    </row>
    <row r="7772" spans="1:3" x14ac:dyDescent="0.25">
      <c r="A7772">
        <v>7766</v>
      </c>
      <c r="B7772" t="s">
        <v>2</v>
      </c>
      <c r="C7772" t="s">
        <v>2</v>
      </c>
    </row>
    <row r="7773" spans="1:3" x14ac:dyDescent="0.25">
      <c r="A7773">
        <v>7767</v>
      </c>
      <c r="B7773" t="s">
        <v>3</v>
      </c>
      <c r="C7773" t="s">
        <v>1</v>
      </c>
    </row>
    <row r="7774" spans="1:3" x14ac:dyDescent="0.25">
      <c r="A7774">
        <v>7768</v>
      </c>
      <c r="B7774" t="s">
        <v>3</v>
      </c>
      <c r="C7774" t="s">
        <v>1</v>
      </c>
    </row>
    <row r="7775" spans="1:3" x14ac:dyDescent="0.25">
      <c r="A7775">
        <v>7769</v>
      </c>
      <c r="B7775" t="s">
        <v>1</v>
      </c>
      <c r="C7775" t="s">
        <v>1</v>
      </c>
    </row>
    <row r="7776" spans="1:3" x14ac:dyDescent="0.25">
      <c r="A7776">
        <v>7770</v>
      </c>
      <c r="B7776" t="s">
        <v>2</v>
      </c>
      <c r="C7776" t="s">
        <v>2</v>
      </c>
    </row>
    <row r="7777" spans="1:3" x14ac:dyDescent="0.25">
      <c r="A7777">
        <v>7771</v>
      </c>
      <c r="B7777" t="s">
        <v>2</v>
      </c>
      <c r="C7777" t="s">
        <v>2</v>
      </c>
    </row>
    <row r="7778" spans="1:3" x14ac:dyDescent="0.25">
      <c r="A7778">
        <v>7772</v>
      </c>
      <c r="B7778" t="s">
        <v>2</v>
      </c>
      <c r="C7778" t="s">
        <v>2</v>
      </c>
    </row>
    <row r="7779" spans="1:3" x14ac:dyDescent="0.25">
      <c r="A7779">
        <v>7773</v>
      </c>
      <c r="B7779" t="s">
        <v>2</v>
      </c>
      <c r="C7779" t="s">
        <v>2</v>
      </c>
    </row>
    <row r="7780" spans="1:3" x14ac:dyDescent="0.25">
      <c r="A7780">
        <v>7774</v>
      </c>
      <c r="B7780" t="s">
        <v>2</v>
      </c>
      <c r="C7780" t="s">
        <v>2</v>
      </c>
    </row>
    <row r="7781" spans="1:3" x14ac:dyDescent="0.25">
      <c r="A7781">
        <v>7775</v>
      </c>
      <c r="B7781" t="s">
        <v>2</v>
      </c>
      <c r="C7781" t="s">
        <v>2</v>
      </c>
    </row>
    <row r="7782" spans="1:3" x14ac:dyDescent="0.25">
      <c r="A7782">
        <v>7776</v>
      </c>
      <c r="B7782" t="s">
        <v>1</v>
      </c>
      <c r="C7782" t="s">
        <v>3</v>
      </c>
    </row>
    <row r="7783" spans="1:3" x14ac:dyDescent="0.25">
      <c r="A7783">
        <v>7777</v>
      </c>
      <c r="B7783" t="s">
        <v>18</v>
      </c>
      <c r="C7783" t="s">
        <v>2</v>
      </c>
    </row>
    <row r="7784" spans="1:3" x14ac:dyDescent="0.25">
      <c r="A7784">
        <v>7778</v>
      </c>
      <c r="B7784" t="s">
        <v>3</v>
      </c>
      <c r="C7784" t="s">
        <v>1</v>
      </c>
    </row>
    <row r="7785" spans="1:3" x14ac:dyDescent="0.25">
      <c r="A7785">
        <v>7779</v>
      </c>
      <c r="B7785" t="s">
        <v>3</v>
      </c>
      <c r="C7785" t="s">
        <v>1</v>
      </c>
    </row>
    <row r="7786" spans="1:3" x14ac:dyDescent="0.25">
      <c r="A7786">
        <v>7780</v>
      </c>
      <c r="B7786" t="s">
        <v>2</v>
      </c>
      <c r="C7786" t="s">
        <v>2</v>
      </c>
    </row>
    <row r="7787" spans="1:3" x14ac:dyDescent="0.25">
      <c r="A7787">
        <v>7781</v>
      </c>
      <c r="B7787" t="s">
        <v>3</v>
      </c>
      <c r="C7787" t="s">
        <v>1</v>
      </c>
    </row>
    <row r="7788" spans="1:3" x14ac:dyDescent="0.25">
      <c r="A7788">
        <v>7782</v>
      </c>
      <c r="B7788" t="s">
        <v>18</v>
      </c>
      <c r="C7788" t="s">
        <v>2</v>
      </c>
    </row>
    <row r="7789" spans="1:3" x14ac:dyDescent="0.25">
      <c r="A7789">
        <v>7783</v>
      </c>
      <c r="B7789" t="s">
        <v>3</v>
      </c>
      <c r="C7789" t="s">
        <v>1</v>
      </c>
    </row>
    <row r="7790" spans="1:3" x14ac:dyDescent="0.25">
      <c r="A7790">
        <v>7784</v>
      </c>
      <c r="B7790" t="s">
        <v>18</v>
      </c>
      <c r="C7790" t="s">
        <v>3</v>
      </c>
    </row>
    <row r="7791" spans="1:3" x14ac:dyDescent="0.25">
      <c r="A7791">
        <v>7785</v>
      </c>
      <c r="B7791" t="s">
        <v>1</v>
      </c>
      <c r="C7791" t="s">
        <v>1</v>
      </c>
    </row>
    <row r="7792" spans="1:3" x14ac:dyDescent="0.25">
      <c r="A7792">
        <v>7786</v>
      </c>
      <c r="B7792" t="s">
        <v>2</v>
      </c>
      <c r="C7792" t="s">
        <v>2</v>
      </c>
    </row>
    <row r="7793" spans="1:3" x14ac:dyDescent="0.25">
      <c r="A7793">
        <v>7787</v>
      </c>
      <c r="B7793" t="s">
        <v>3</v>
      </c>
      <c r="C7793" t="s">
        <v>3</v>
      </c>
    </row>
    <row r="7794" spans="1:3" x14ac:dyDescent="0.25">
      <c r="A7794">
        <v>7788</v>
      </c>
      <c r="B7794" t="s">
        <v>2</v>
      </c>
      <c r="C7794" t="s">
        <v>2</v>
      </c>
    </row>
    <row r="7795" spans="1:3" x14ac:dyDescent="0.25">
      <c r="A7795">
        <v>7789</v>
      </c>
      <c r="B7795" t="s">
        <v>1</v>
      </c>
      <c r="C7795" t="s">
        <v>1</v>
      </c>
    </row>
    <row r="7796" spans="1:3" x14ac:dyDescent="0.25">
      <c r="A7796">
        <v>7790</v>
      </c>
      <c r="B7796" t="s">
        <v>3</v>
      </c>
      <c r="C7796" t="s">
        <v>1</v>
      </c>
    </row>
    <row r="7797" spans="1:3" x14ac:dyDescent="0.25">
      <c r="A7797">
        <v>7791</v>
      </c>
      <c r="B7797" t="s">
        <v>18</v>
      </c>
      <c r="C7797" t="s">
        <v>3</v>
      </c>
    </row>
    <row r="7798" spans="1:3" x14ac:dyDescent="0.25">
      <c r="A7798">
        <v>7792</v>
      </c>
      <c r="B7798" t="s">
        <v>18</v>
      </c>
      <c r="C7798" t="s">
        <v>1</v>
      </c>
    </row>
    <row r="7799" spans="1:3" x14ac:dyDescent="0.25">
      <c r="A7799">
        <v>7793</v>
      </c>
      <c r="B7799" t="s">
        <v>2</v>
      </c>
      <c r="C7799" t="s">
        <v>2</v>
      </c>
    </row>
    <row r="7800" spans="1:3" x14ac:dyDescent="0.25">
      <c r="A7800">
        <v>7794</v>
      </c>
      <c r="B7800" t="s">
        <v>2</v>
      </c>
      <c r="C7800" t="s">
        <v>2</v>
      </c>
    </row>
    <row r="7801" spans="1:3" x14ac:dyDescent="0.25">
      <c r="A7801">
        <v>7795</v>
      </c>
      <c r="B7801" t="s">
        <v>18</v>
      </c>
      <c r="C7801" t="s">
        <v>18</v>
      </c>
    </row>
    <row r="7802" spans="1:3" x14ac:dyDescent="0.25">
      <c r="A7802">
        <v>7796</v>
      </c>
      <c r="B7802" t="s">
        <v>18</v>
      </c>
      <c r="C7802" t="s">
        <v>2</v>
      </c>
    </row>
    <row r="7803" spans="1:3" x14ac:dyDescent="0.25">
      <c r="A7803">
        <v>7797</v>
      </c>
      <c r="B7803" t="s">
        <v>18</v>
      </c>
      <c r="C7803" t="s">
        <v>18</v>
      </c>
    </row>
    <row r="7804" spans="1:3" x14ac:dyDescent="0.25">
      <c r="A7804">
        <v>7798</v>
      </c>
      <c r="B7804" t="s">
        <v>18</v>
      </c>
      <c r="C7804" t="s">
        <v>18</v>
      </c>
    </row>
    <row r="7805" spans="1:3" x14ac:dyDescent="0.25">
      <c r="A7805">
        <v>7799</v>
      </c>
      <c r="B7805" t="s">
        <v>1</v>
      </c>
      <c r="C7805" t="s">
        <v>1</v>
      </c>
    </row>
    <row r="7806" spans="1:3" x14ac:dyDescent="0.25">
      <c r="A7806">
        <v>7800</v>
      </c>
      <c r="B7806" t="s">
        <v>3</v>
      </c>
      <c r="C7806" t="s">
        <v>1</v>
      </c>
    </row>
    <row r="7807" spans="1:3" x14ac:dyDescent="0.25">
      <c r="A7807">
        <v>7801</v>
      </c>
      <c r="B7807" t="s">
        <v>18</v>
      </c>
      <c r="C7807" t="s">
        <v>3</v>
      </c>
    </row>
    <row r="7808" spans="1:3" x14ac:dyDescent="0.25">
      <c r="A7808">
        <v>7802</v>
      </c>
      <c r="B7808" t="s">
        <v>1</v>
      </c>
      <c r="C7808" t="s">
        <v>3</v>
      </c>
    </row>
    <row r="7809" spans="1:3" x14ac:dyDescent="0.25">
      <c r="A7809">
        <v>7803</v>
      </c>
      <c r="B7809" t="s">
        <v>18</v>
      </c>
      <c r="C7809" t="s">
        <v>18</v>
      </c>
    </row>
    <row r="7810" spans="1:3" x14ac:dyDescent="0.25">
      <c r="A7810">
        <v>7804</v>
      </c>
      <c r="B7810" t="s">
        <v>1</v>
      </c>
      <c r="C7810" t="s">
        <v>1</v>
      </c>
    </row>
    <row r="7811" spans="1:3" x14ac:dyDescent="0.25">
      <c r="A7811">
        <v>7805</v>
      </c>
      <c r="B7811" t="s">
        <v>1</v>
      </c>
      <c r="C7811" t="s">
        <v>1</v>
      </c>
    </row>
    <row r="7812" spans="1:3" x14ac:dyDescent="0.25">
      <c r="A7812">
        <v>7806</v>
      </c>
      <c r="B7812" t="s">
        <v>1</v>
      </c>
      <c r="C7812" t="s">
        <v>1</v>
      </c>
    </row>
    <row r="7813" spans="1:3" x14ac:dyDescent="0.25">
      <c r="A7813">
        <v>7807</v>
      </c>
      <c r="B7813" t="s">
        <v>2</v>
      </c>
      <c r="C7813" t="s">
        <v>2</v>
      </c>
    </row>
    <row r="7814" spans="1:3" x14ac:dyDescent="0.25">
      <c r="A7814">
        <v>7808</v>
      </c>
      <c r="B7814" t="s">
        <v>18</v>
      </c>
      <c r="C7814" t="s">
        <v>3</v>
      </c>
    </row>
    <row r="7815" spans="1:3" x14ac:dyDescent="0.25">
      <c r="A7815">
        <v>7809</v>
      </c>
      <c r="B7815" t="s">
        <v>1</v>
      </c>
      <c r="C7815" t="s">
        <v>1</v>
      </c>
    </row>
    <row r="7816" spans="1:3" x14ac:dyDescent="0.25">
      <c r="A7816">
        <v>7810</v>
      </c>
      <c r="B7816" t="s">
        <v>3</v>
      </c>
      <c r="C7816" t="s">
        <v>1</v>
      </c>
    </row>
    <row r="7817" spans="1:3" x14ac:dyDescent="0.25">
      <c r="A7817">
        <v>7811</v>
      </c>
      <c r="B7817" t="s">
        <v>18</v>
      </c>
      <c r="C7817" t="s">
        <v>3</v>
      </c>
    </row>
    <row r="7818" spans="1:3" x14ac:dyDescent="0.25">
      <c r="A7818">
        <v>7812</v>
      </c>
      <c r="B7818" t="s">
        <v>2</v>
      </c>
      <c r="C7818" t="s">
        <v>2</v>
      </c>
    </row>
    <row r="7819" spans="1:3" x14ac:dyDescent="0.25">
      <c r="A7819">
        <v>7813</v>
      </c>
      <c r="B7819" t="s">
        <v>18</v>
      </c>
      <c r="C7819" t="s">
        <v>2</v>
      </c>
    </row>
    <row r="7820" spans="1:3" x14ac:dyDescent="0.25">
      <c r="A7820">
        <v>7814</v>
      </c>
      <c r="B7820" t="s">
        <v>3</v>
      </c>
      <c r="C7820" t="s">
        <v>18</v>
      </c>
    </row>
    <row r="7821" spans="1:3" x14ac:dyDescent="0.25">
      <c r="A7821">
        <v>7815</v>
      </c>
      <c r="B7821" t="s">
        <v>1</v>
      </c>
      <c r="C7821" t="s">
        <v>1</v>
      </c>
    </row>
    <row r="7822" spans="1:3" x14ac:dyDescent="0.25">
      <c r="A7822">
        <v>7816</v>
      </c>
      <c r="B7822" t="s">
        <v>3</v>
      </c>
      <c r="C7822" t="s">
        <v>3</v>
      </c>
    </row>
    <row r="7823" spans="1:3" x14ac:dyDescent="0.25">
      <c r="A7823">
        <v>7817</v>
      </c>
      <c r="B7823" t="s">
        <v>1</v>
      </c>
      <c r="C7823" t="s">
        <v>1</v>
      </c>
    </row>
    <row r="7824" spans="1:3" x14ac:dyDescent="0.25">
      <c r="A7824">
        <v>7818</v>
      </c>
      <c r="B7824" t="s">
        <v>2</v>
      </c>
      <c r="C7824" t="s">
        <v>2</v>
      </c>
    </row>
    <row r="7825" spans="1:3" x14ac:dyDescent="0.25">
      <c r="A7825">
        <v>7819</v>
      </c>
      <c r="B7825" t="s">
        <v>1</v>
      </c>
      <c r="C7825" t="s">
        <v>3</v>
      </c>
    </row>
    <row r="7826" spans="1:3" x14ac:dyDescent="0.25">
      <c r="A7826">
        <v>7820</v>
      </c>
      <c r="B7826" t="s">
        <v>1</v>
      </c>
      <c r="C7826" t="s">
        <v>1</v>
      </c>
    </row>
    <row r="7827" spans="1:3" x14ac:dyDescent="0.25">
      <c r="A7827">
        <v>7821</v>
      </c>
      <c r="B7827" t="s">
        <v>18</v>
      </c>
      <c r="C7827" t="s">
        <v>18</v>
      </c>
    </row>
    <row r="7828" spans="1:3" x14ac:dyDescent="0.25">
      <c r="A7828">
        <v>7822</v>
      </c>
      <c r="B7828" t="s">
        <v>3</v>
      </c>
      <c r="C7828" t="s">
        <v>2</v>
      </c>
    </row>
    <row r="7829" spans="1:3" x14ac:dyDescent="0.25">
      <c r="A7829">
        <v>7823</v>
      </c>
      <c r="B7829" t="s">
        <v>2</v>
      </c>
      <c r="C7829" t="s">
        <v>2</v>
      </c>
    </row>
    <row r="7830" spans="1:3" x14ac:dyDescent="0.25">
      <c r="A7830">
        <v>7824</v>
      </c>
      <c r="B7830" t="s">
        <v>1</v>
      </c>
      <c r="C7830" t="s">
        <v>1</v>
      </c>
    </row>
    <row r="7831" spans="1:3" x14ac:dyDescent="0.25">
      <c r="A7831">
        <v>7825</v>
      </c>
      <c r="B7831" t="s">
        <v>2</v>
      </c>
      <c r="C7831" t="s">
        <v>2</v>
      </c>
    </row>
    <row r="7832" spans="1:3" x14ac:dyDescent="0.25">
      <c r="A7832">
        <v>7826</v>
      </c>
      <c r="B7832" t="s">
        <v>2</v>
      </c>
      <c r="C7832" t="s">
        <v>2</v>
      </c>
    </row>
    <row r="7833" spans="1:3" x14ac:dyDescent="0.25">
      <c r="A7833">
        <v>7827</v>
      </c>
      <c r="B7833" t="s">
        <v>3</v>
      </c>
      <c r="C7833" t="s">
        <v>18</v>
      </c>
    </row>
    <row r="7834" spans="1:3" x14ac:dyDescent="0.25">
      <c r="A7834">
        <v>7828</v>
      </c>
      <c r="B7834" t="s">
        <v>18</v>
      </c>
      <c r="C7834" t="s">
        <v>1</v>
      </c>
    </row>
    <row r="7835" spans="1:3" x14ac:dyDescent="0.25">
      <c r="A7835">
        <v>7829</v>
      </c>
      <c r="B7835" t="s">
        <v>18</v>
      </c>
      <c r="C7835" t="s">
        <v>1</v>
      </c>
    </row>
    <row r="7836" spans="1:3" x14ac:dyDescent="0.25">
      <c r="A7836">
        <v>7830</v>
      </c>
      <c r="B7836" t="s">
        <v>1</v>
      </c>
      <c r="C7836" t="s">
        <v>1</v>
      </c>
    </row>
    <row r="7837" spans="1:3" x14ac:dyDescent="0.25">
      <c r="A7837">
        <v>7831</v>
      </c>
      <c r="B7837" t="s">
        <v>2</v>
      </c>
      <c r="C7837" t="s">
        <v>2</v>
      </c>
    </row>
    <row r="7838" spans="1:3" x14ac:dyDescent="0.25">
      <c r="A7838">
        <v>7832</v>
      </c>
      <c r="B7838" t="s">
        <v>2</v>
      </c>
      <c r="C7838" t="s">
        <v>2</v>
      </c>
    </row>
    <row r="7839" spans="1:3" x14ac:dyDescent="0.25">
      <c r="A7839">
        <v>7833</v>
      </c>
      <c r="B7839" t="s">
        <v>18</v>
      </c>
      <c r="C7839" t="s">
        <v>3</v>
      </c>
    </row>
    <row r="7840" spans="1:3" x14ac:dyDescent="0.25">
      <c r="A7840">
        <v>7834</v>
      </c>
      <c r="B7840" t="s">
        <v>3</v>
      </c>
      <c r="C7840" t="s">
        <v>1</v>
      </c>
    </row>
    <row r="7841" spans="1:3" x14ac:dyDescent="0.25">
      <c r="A7841">
        <v>7835</v>
      </c>
      <c r="B7841" t="s">
        <v>18</v>
      </c>
      <c r="C7841" t="s">
        <v>1</v>
      </c>
    </row>
    <row r="7842" spans="1:3" x14ac:dyDescent="0.25">
      <c r="A7842">
        <v>7836</v>
      </c>
      <c r="B7842" t="s">
        <v>2</v>
      </c>
      <c r="C7842" t="s">
        <v>2</v>
      </c>
    </row>
    <row r="7843" spans="1:3" x14ac:dyDescent="0.25">
      <c r="A7843">
        <v>7837</v>
      </c>
      <c r="B7843" t="s">
        <v>3</v>
      </c>
      <c r="C7843" t="s">
        <v>3</v>
      </c>
    </row>
    <row r="7844" spans="1:3" x14ac:dyDescent="0.25">
      <c r="A7844">
        <v>7838</v>
      </c>
      <c r="B7844" t="s">
        <v>2</v>
      </c>
      <c r="C7844" t="s">
        <v>2</v>
      </c>
    </row>
    <row r="7845" spans="1:3" x14ac:dyDescent="0.25">
      <c r="A7845">
        <v>7839</v>
      </c>
      <c r="B7845" t="s">
        <v>18</v>
      </c>
      <c r="C7845" t="s">
        <v>18</v>
      </c>
    </row>
    <row r="7846" spans="1:3" x14ac:dyDescent="0.25">
      <c r="A7846">
        <v>7840</v>
      </c>
      <c r="B7846" t="s">
        <v>2</v>
      </c>
      <c r="C7846" t="s">
        <v>2</v>
      </c>
    </row>
    <row r="7847" spans="1:3" x14ac:dyDescent="0.25">
      <c r="A7847">
        <v>7841</v>
      </c>
      <c r="B7847" t="s">
        <v>1</v>
      </c>
      <c r="C7847" t="s">
        <v>1</v>
      </c>
    </row>
    <row r="7848" spans="1:3" x14ac:dyDescent="0.25">
      <c r="A7848">
        <v>7842</v>
      </c>
      <c r="B7848" t="s">
        <v>1</v>
      </c>
      <c r="C7848" t="s">
        <v>1</v>
      </c>
    </row>
    <row r="7849" spans="1:3" x14ac:dyDescent="0.25">
      <c r="A7849">
        <v>7843</v>
      </c>
      <c r="B7849" t="s">
        <v>3</v>
      </c>
      <c r="C7849" t="s">
        <v>1</v>
      </c>
    </row>
    <row r="7850" spans="1:3" x14ac:dyDescent="0.25">
      <c r="A7850">
        <v>7844</v>
      </c>
      <c r="B7850" t="s">
        <v>18</v>
      </c>
      <c r="C7850" t="s">
        <v>2</v>
      </c>
    </row>
    <row r="7851" spans="1:3" x14ac:dyDescent="0.25">
      <c r="A7851">
        <v>7845</v>
      </c>
      <c r="B7851" t="s">
        <v>18</v>
      </c>
      <c r="C7851" t="s">
        <v>2</v>
      </c>
    </row>
    <row r="7852" spans="1:3" x14ac:dyDescent="0.25">
      <c r="A7852">
        <v>7846</v>
      </c>
      <c r="B7852" t="s">
        <v>18</v>
      </c>
      <c r="C7852" t="s">
        <v>3</v>
      </c>
    </row>
    <row r="7853" spans="1:3" x14ac:dyDescent="0.25">
      <c r="A7853">
        <v>7847</v>
      </c>
      <c r="B7853" t="s">
        <v>1</v>
      </c>
      <c r="C7853" t="s">
        <v>1</v>
      </c>
    </row>
    <row r="7854" spans="1:3" x14ac:dyDescent="0.25">
      <c r="A7854">
        <v>7848</v>
      </c>
      <c r="B7854" t="s">
        <v>2</v>
      </c>
      <c r="C7854" t="s">
        <v>2</v>
      </c>
    </row>
    <row r="7855" spans="1:3" x14ac:dyDescent="0.25">
      <c r="A7855">
        <v>7849</v>
      </c>
      <c r="B7855" t="s">
        <v>1</v>
      </c>
      <c r="C7855" t="s">
        <v>1</v>
      </c>
    </row>
    <row r="7856" spans="1:3" x14ac:dyDescent="0.25">
      <c r="A7856">
        <v>7850</v>
      </c>
      <c r="B7856" t="s">
        <v>1</v>
      </c>
      <c r="C7856" t="s">
        <v>1</v>
      </c>
    </row>
    <row r="7857" spans="1:3" x14ac:dyDescent="0.25">
      <c r="A7857">
        <v>7851</v>
      </c>
      <c r="B7857" t="s">
        <v>2</v>
      </c>
      <c r="C7857" t="s">
        <v>2</v>
      </c>
    </row>
    <row r="7858" spans="1:3" x14ac:dyDescent="0.25">
      <c r="A7858">
        <v>7852</v>
      </c>
      <c r="B7858" t="s">
        <v>2</v>
      </c>
      <c r="C7858" t="s">
        <v>2</v>
      </c>
    </row>
    <row r="7859" spans="1:3" x14ac:dyDescent="0.25">
      <c r="A7859">
        <v>7853</v>
      </c>
      <c r="B7859" t="s">
        <v>2</v>
      </c>
      <c r="C7859" t="s">
        <v>2</v>
      </c>
    </row>
    <row r="7860" spans="1:3" x14ac:dyDescent="0.25">
      <c r="A7860">
        <v>7854</v>
      </c>
      <c r="B7860" t="s">
        <v>2</v>
      </c>
      <c r="C7860" t="s">
        <v>2</v>
      </c>
    </row>
    <row r="7861" spans="1:3" x14ac:dyDescent="0.25">
      <c r="A7861">
        <v>7855</v>
      </c>
      <c r="B7861" t="s">
        <v>1</v>
      </c>
      <c r="C7861" t="s">
        <v>18</v>
      </c>
    </row>
    <row r="7862" spans="1:3" x14ac:dyDescent="0.25">
      <c r="A7862">
        <v>7856</v>
      </c>
      <c r="B7862" t="s">
        <v>3</v>
      </c>
      <c r="C7862" t="s">
        <v>1</v>
      </c>
    </row>
    <row r="7863" spans="1:3" x14ac:dyDescent="0.25">
      <c r="A7863">
        <v>7857</v>
      </c>
      <c r="B7863" t="s">
        <v>3</v>
      </c>
      <c r="C7863" t="s">
        <v>3</v>
      </c>
    </row>
    <row r="7864" spans="1:3" x14ac:dyDescent="0.25">
      <c r="A7864">
        <v>7858</v>
      </c>
      <c r="B7864" t="s">
        <v>1</v>
      </c>
      <c r="C7864" t="s">
        <v>1</v>
      </c>
    </row>
    <row r="7865" spans="1:3" x14ac:dyDescent="0.25">
      <c r="A7865">
        <v>7859</v>
      </c>
      <c r="B7865" t="s">
        <v>3</v>
      </c>
      <c r="C7865" t="s">
        <v>2</v>
      </c>
    </row>
    <row r="7866" spans="1:3" x14ac:dyDescent="0.25">
      <c r="A7866">
        <v>7860</v>
      </c>
      <c r="B7866" t="s">
        <v>2</v>
      </c>
      <c r="C7866" t="s">
        <v>2</v>
      </c>
    </row>
    <row r="7867" spans="1:3" x14ac:dyDescent="0.25">
      <c r="A7867">
        <v>7861</v>
      </c>
      <c r="B7867" t="s">
        <v>3</v>
      </c>
      <c r="C7867" t="s">
        <v>1</v>
      </c>
    </row>
    <row r="7868" spans="1:3" x14ac:dyDescent="0.25">
      <c r="A7868">
        <v>7862</v>
      </c>
      <c r="B7868" t="s">
        <v>3</v>
      </c>
      <c r="C7868" t="s">
        <v>18</v>
      </c>
    </row>
    <row r="7869" spans="1:3" x14ac:dyDescent="0.25">
      <c r="A7869">
        <v>7863</v>
      </c>
      <c r="B7869" t="s">
        <v>18</v>
      </c>
      <c r="C7869" t="s">
        <v>1</v>
      </c>
    </row>
    <row r="7870" spans="1:3" x14ac:dyDescent="0.25">
      <c r="A7870">
        <v>7864</v>
      </c>
      <c r="B7870" t="s">
        <v>18</v>
      </c>
      <c r="C7870" t="s">
        <v>2</v>
      </c>
    </row>
    <row r="7871" spans="1:3" x14ac:dyDescent="0.25">
      <c r="A7871">
        <v>7865</v>
      </c>
      <c r="B7871" t="s">
        <v>18</v>
      </c>
      <c r="C7871" t="s">
        <v>2</v>
      </c>
    </row>
    <row r="7872" spans="1:3" x14ac:dyDescent="0.25">
      <c r="A7872">
        <v>7866</v>
      </c>
      <c r="B7872" t="s">
        <v>18</v>
      </c>
      <c r="C7872" t="s">
        <v>1</v>
      </c>
    </row>
    <row r="7873" spans="1:3" x14ac:dyDescent="0.25">
      <c r="A7873">
        <v>7867</v>
      </c>
      <c r="B7873" t="s">
        <v>1</v>
      </c>
      <c r="C7873" t="s">
        <v>1</v>
      </c>
    </row>
    <row r="7874" spans="1:3" x14ac:dyDescent="0.25">
      <c r="A7874">
        <v>7868</v>
      </c>
      <c r="B7874" t="s">
        <v>1</v>
      </c>
      <c r="C7874" t="s">
        <v>1</v>
      </c>
    </row>
    <row r="7875" spans="1:3" x14ac:dyDescent="0.25">
      <c r="A7875">
        <v>7869</v>
      </c>
      <c r="B7875" t="s">
        <v>3</v>
      </c>
      <c r="C7875" t="s">
        <v>18</v>
      </c>
    </row>
    <row r="7876" spans="1:3" x14ac:dyDescent="0.25">
      <c r="A7876">
        <v>7870</v>
      </c>
      <c r="B7876" t="s">
        <v>18</v>
      </c>
      <c r="C7876" t="s">
        <v>3</v>
      </c>
    </row>
    <row r="7877" spans="1:3" x14ac:dyDescent="0.25">
      <c r="A7877">
        <v>7871</v>
      </c>
      <c r="B7877" t="s">
        <v>1</v>
      </c>
      <c r="C7877" t="s">
        <v>1</v>
      </c>
    </row>
    <row r="7878" spans="1:3" x14ac:dyDescent="0.25">
      <c r="A7878">
        <v>7872</v>
      </c>
      <c r="B7878" t="s">
        <v>18</v>
      </c>
      <c r="C7878" t="s">
        <v>2</v>
      </c>
    </row>
    <row r="7879" spans="1:3" x14ac:dyDescent="0.25">
      <c r="A7879">
        <v>7873</v>
      </c>
      <c r="B7879" t="s">
        <v>18</v>
      </c>
      <c r="C7879" t="s">
        <v>3</v>
      </c>
    </row>
    <row r="7880" spans="1:3" x14ac:dyDescent="0.25">
      <c r="A7880">
        <v>7874</v>
      </c>
      <c r="B7880" t="s">
        <v>3</v>
      </c>
      <c r="C7880" t="s">
        <v>1</v>
      </c>
    </row>
    <row r="7881" spans="1:3" x14ac:dyDescent="0.25">
      <c r="A7881">
        <v>7875</v>
      </c>
      <c r="B7881" t="s">
        <v>2</v>
      </c>
      <c r="C7881" t="s">
        <v>2</v>
      </c>
    </row>
    <row r="7882" spans="1:3" x14ac:dyDescent="0.25">
      <c r="A7882">
        <v>7876</v>
      </c>
      <c r="B7882" t="s">
        <v>1</v>
      </c>
      <c r="C7882" t="s">
        <v>1</v>
      </c>
    </row>
    <row r="7883" spans="1:3" x14ac:dyDescent="0.25">
      <c r="A7883">
        <v>7877</v>
      </c>
      <c r="B7883" t="s">
        <v>2</v>
      </c>
      <c r="C7883" t="s">
        <v>2</v>
      </c>
    </row>
    <row r="7884" spans="1:3" x14ac:dyDescent="0.25">
      <c r="A7884">
        <v>7878</v>
      </c>
      <c r="B7884" t="s">
        <v>1</v>
      </c>
      <c r="C7884" t="s">
        <v>1</v>
      </c>
    </row>
    <row r="7885" spans="1:3" x14ac:dyDescent="0.25">
      <c r="A7885">
        <v>7879</v>
      </c>
      <c r="B7885" t="s">
        <v>3</v>
      </c>
      <c r="C7885" t="s">
        <v>1</v>
      </c>
    </row>
    <row r="7886" spans="1:3" x14ac:dyDescent="0.25">
      <c r="A7886">
        <v>7880</v>
      </c>
      <c r="B7886" t="s">
        <v>2</v>
      </c>
      <c r="C7886" t="s">
        <v>2</v>
      </c>
    </row>
    <row r="7887" spans="1:3" x14ac:dyDescent="0.25">
      <c r="A7887">
        <v>7881</v>
      </c>
      <c r="B7887" t="s">
        <v>3</v>
      </c>
      <c r="C7887" t="s">
        <v>18</v>
      </c>
    </row>
    <row r="7888" spans="1:3" x14ac:dyDescent="0.25">
      <c r="A7888">
        <v>7882</v>
      </c>
      <c r="B7888" t="s">
        <v>3</v>
      </c>
      <c r="C7888" t="s">
        <v>1</v>
      </c>
    </row>
    <row r="7889" spans="1:3" x14ac:dyDescent="0.25">
      <c r="A7889">
        <v>7883</v>
      </c>
      <c r="B7889" t="s">
        <v>18</v>
      </c>
      <c r="C7889" t="s">
        <v>18</v>
      </c>
    </row>
    <row r="7890" spans="1:3" x14ac:dyDescent="0.25">
      <c r="A7890">
        <v>7884</v>
      </c>
      <c r="B7890" t="s">
        <v>3</v>
      </c>
      <c r="C7890" t="s">
        <v>18</v>
      </c>
    </row>
    <row r="7891" spans="1:3" x14ac:dyDescent="0.25">
      <c r="A7891">
        <v>7885</v>
      </c>
      <c r="B7891" t="s">
        <v>3</v>
      </c>
      <c r="C7891" t="s">
        <v>3</v>
      </c>
    </row>
    <row r="7892" spans="1:3" x14ac:dyDescent="0.25">
      <c r="A7892">
        <v>7886</v>
      </c>
      <c r="B7892" t="s">
        <v>2</v>
      </c>
      <c r="C7892" t="s">
        <v>2</v>
      </c>
    </row>
    <row r="7893" spans="1:3" x14ac:dyDescent="0.25">
      <c r="A7893">
        <v>7887</v>
      </c>
      <c r="B7893" t="s">
        <v>3</v>
      </c>
      <c r="C7893" t="s">
        <v>1</v>
      </c>
    </row>
    <row r="7894" spans="1:3" x14ac:dyDescent="0.25">
      <c r="A7894">
        <v>7888</v>
      </c>
      <c r="B7894" t="s">
        <v>2</v>
      </c>
      <c r="C7894" t="s">
        <v>2</v>
      </c>
    </row>
    <row r="7895" spans="1:3" x14ac:dyDescent="0.25">
      <c r="A7895">
        <v>7889</v>
      </c>
      <c r="B7895" t="s">
        <v>1</v>
      </c>
      <c r="C7895" t="s">
        <v>1</v>
      </c>
    </row>
    <row r="7896" spans="1:3" x14ac:dyDescent="0.25">
      <c r="A7896">
        <v>7890</v>
      </c>
      <c r="B7896" t="s">
        <v>18</v>
      </c>
      <c r="C7896" t="s">
        <v>18</v>
      </c>
    </row>
    <row r="7897" spans="1:3" x14ac:dyDescent="0.25">
      <c r="A7897">
        <v>7891</v>
      </c>
      <c r="B7897" t="s">
        <v>2</v>
      </c>
      <c r="C7897" t="s">
        <v>2</v>
      </c>
    </row>
    <row r="7898" spans="1:3" x14ac:dyDescent="0.25">
      <c r="A7898">
        <v>7892</v>
      </c>
      <c r="B7898" t="s">
        <v>18</v>
      </c>
      <c r="C7898" t="s">
        <v>3</v>
      </c>
    </row>
    <row r="7899" spans="1:3" x14ac:dyDescent="0.25">
      <c r="A7899">
        <v>7893</v>
      </c>
      <c r="B7899" t="s">
        <v>2</v>
      </c>
      <c r="C7899" t="s">
        <v>2</v>
      </c>
    </row>
    <row r="7900" spans="1:3" x14ac:dyDescent="0.25">
      <c r="A7900">
        <v>7894</v>
      </c>
      <c r="B7900" t="s">
        <v>2</v>
      </c>
      <c r="C7900" t="s">
        <v>2</v>
      </c>
    </row>
    <row r="7901" spans="1:3" x14ac:dyDescent="0.25">
      <c r="A7901">
        <v>7895</v>
      </c>
      <c r="B7901" t="s">
        <v>1</v>
      </c>
      <c r="C7901" t="s">
        <v>1</v>
      </c>
    </row>
    <row r="7902" spans="1:3" x14ac:dyDescent="0.25">
      <c r="A7902">
        <v>7896</v>
      </c>
      <c r="B7902" t="s">
        <v>1</v>
      </c>
      <c r="C7902" t="s">
        <v>1</v>
      </c>
    </row>
    <row r="7903" spans="1:3" x14ac:dyDescent="0.25">
      <c r="A7903">
        <v>7897</v>
      </c>
      <c r="B7903" t="s">
        <v>2</v>
      </c>
      <c r="C7903" t="s">
        <v>2</v>
      </c>
    </row>
    <row r="7904" spans="1:3" x14ac:dyDescent="0.25">
      <c r="A7904">
        <v>7898</v>
      </c>
      <c r="B7904" t="s">
        <v>18</v>
      </c>
      <c r="C7904" t="s">
        <v>18</v>
      </c>
    </row>
    <row r="7905" spans="1:3" x14ac:dyDescent="0.25">
      <c r="A7905">
        <v>7899</v>
      </c>
      <c r="B7905" t="s">
        <v>18</v>
      </c>
      <c r="C7905" t="s">
        <v>2</v>
      </c>
    </row>
    <row r="7906" spans="1:3" x14ac:dyDescent="0.25">
      <c r="A7906">
        <v>7900</v>
      </c>
      <c r="B7906" t="s">
        <v>2</v>
      </c>
      <c r="C7906" t="s">
        <v>2</v>
      </c>
    </row>
    <row r="7907" spans="1:3" x14ac:dyDescent="0.25">
      <c r="A7907">
        <v>7901</v>
      </c>
      <c r="B7907" t="s">
        <v>3</v>
      </c>
      <c r="C7907" t="s">
        <v>1</v>
      </c>
    </row>
    <row r="7908" spans="1:3" x14ac:dyDescent="0.25">
      <c r="A7908">
        <v>7902</v>
      </c>
      <c r="B7908" t="s">
        <v>3</v>
      </c>
      <c r="C7908" t="s">
        <v>1</v>
      </c>
    </row>
    <row r="7909" spans="1:3" x14ac:dyDescent="0.25">
      <c r="A7909">
        <v>7903</v>
      </c>
      <c r="B7909" t="s">
        <v>3</v>
      </c>
      <c r="C7909" t="s">
        <v>1</v>
      </c>
    </row>
    <row r="7910" spans="1:3" x14ac:dyDescent="0.25">
      <c r="A7910">
        <v>7904</v>
      </c>
      <c r="B7910" t="s">
        <v>1</v>
      </c>
      <c r="C7910" t="s">
        <v>1</v>
      </c>
    </row>
    <row r="7911" spans="1:3" x14ac:dyDescent="0.25">
      <c r="A7911">
        <v>7905</v>
      </c>
      <c r="B7911" t="s">
        <v>3</v>
      </c>
      <c r="C7911" t="s">
        <v>1</v>
      </c>
    </row>
    <row r="7912" spans="1:3" x14ac:dyDescent="0.25">
      <c r="A7912">
        <v>7906</v>
      </c>
      <c r="B7912" t="s">
        <v>1</v>
      </c>
      <c r="C7912" t="s">
        <v>1</v>
      </c>
    </row>
    <row r="7913" spans="1:3" x14ac:dyDescent="0.25">
      <c r="A7913">
        <v>7907</v>
      </c>
      <c r="B7913" t="s">
        <v>18</v>
      </c>
      <c r="C7913" t="s">
        <v>1</v>
      </c>
    </row>
    <row r="7914" spans="1:3" x14ac:dyDescent="0.25">
      <c r="A7914">
        <v>7908</v>
      </c>
      <c r="B7914" t="s">
        <v>2</v>
      </c>
      <c r="C7914" t="s">
        <v>2</v>
      </c>
    </row>
    <row r="7915" spans="1:3" x14ac:dyDescent="0.25">
      <c r="A7915">
        <v>7909</v>
      </c>
      <c r="B7915" t="s">
        <v>3</v>
      </c>
      <c r="C7915" t="s">
        <v>1</v>
      </c>
    </row>
    <row r="7916" spans="1:3" x14ac:dyDescent="0.25">
      <c r="A7916">
        <v>7910</v>
      </c>
      <c r="B7916" t="s">
        <v>18</v>
      </c>
      <c r="C7916" t="s">
        <v>18</v>
      </c>
    </row>
    <row r="7917" spans="1:3" x14ac:dyDescent="0.25">
      <c r="A7917">
        <v>7911</v>
      </c>
      <c r="B7917" t="s">
        <v>2</v>
      </c>
      <c r="C7917" t="s">
        <v>2</v>
      </c>
    </row>
    <row r="7918" spans="1:3" x14ac:dyDescent="0.25">
      <c r="A7918">
        <v>7912</v>
      </c>
      <c r="B7918" t="s">
        <v>1</v>
      </c>
      <c r="C7918" t="s">
        <v>1</v>
      </c>
    </row>
    <row r="7919" spans="1:3" x14ac:dyDescent="0.25">
      <c r="A7919">
        <v>7913</v>
      </c>
      <c r="B7919" t="s">
        <v>3</v>
      </c>
      <c r="C7919" t="s">
        <v>18</v>
      </c>
    </row>
    <row r="7920" spans="1:3" x14ac:dyDescent="0.25">
      <c r="A7920">
        <v>7914</v>
      </c>
      <c r="B7920" t="s">
        <v>18</v>
      </c>
      <c r="C7920" t="s">
        <v>2</v>
      </c>
    </row>
    <row r="7921" spans="1:3" x14ac:dyDescent="0.25">
      <c r="A7921">
        <v>7915</v>
      </c>
      <c r="B7921" t="s">
        <v>18</v>
      </c>
      <c r="C7921" t="s">
        <v>3</v>
      </c>
    </row>
    <row r="7922" spans="1:3" x14ac:dyDescent="0.25">
      <c r="A7922">
        <v>7916</v>
      </c>
      <c r="B7922" t="s">
        <v>3</v>
      </c>
      <c r="C7922" t="s">
        <v>1</v>
      </c>
    </row>
    <row r="7923" spans="1:3" x14ac:dyDescent="0.25">
      <c r="A7923">
        <v>7917</v>
      </c>
      <c r="B7923" t="s">
        <v>3</v>
      </c>
      <c r="C7923" t="s">
        <v>1</v>
      </c>
    </row>
    <row r="7924" spans="1:3" x14ac:dyDescent="0.25">
      <c r="A7924">
        <v>7918</v>
      </c>
      <c r="B7924" t="s">
        <v>3</v>
      </c>
      <c r="C7924" t="s">
        <v>3</v>
      </c>
    </row>
    <row r="7925" spans="1:3" x14ac:dyDescent="0.25">
      <c r="A7925">
        <v>7919</v>
      </c>
      <c r="B7925" t="s">
        <v>3</v>
      </c>
      <c r="C7925" t="s">
        <v>1</v>
      </c>
    </row>
    <row r="7926" spans="1:3" x14ac:dyDescent="0.25">
      <c r="A7926">
        <v>7920</v>
      </c>
      <c r="B7926" t="s">
        <v>1</v>
      </c>
      <c r="C7926" t="s">
        <v>1</v>
      </c>
    </row>
    <row r="7927" spans="1:3" x14ac:dyDescent="0.25">
      <c r="A7927">
        <v>7921</v>
      </c>
      <c r="B7927" t="s">
        <v>18</v>
      </c>
      <c r="C7927" t="s">
        <v>18</v>
      </c>
    </row>
    <row r="7928" spans="1:3" x14ac:dyDescent="0.25">
      <c r="A7928">
        <v>7922</v>
      </c>
      <c r="B7928" t="s">
        <v>1</v>
      </c>
      <c r="C7928" t="s">
        <v>1</v>
      </c>
    </row>
    <row r="7929" spans="1:3" x14ac:dyDescent="0.25">
      <c r="A7929">
        <v>7923</v>
      </c>
      <c r="B7929" t="s">
        <v>18</v>
      </c>
      <c r="C7929" t="s">
        <v>2</v>
      </c>
    </row>
    <row r="7930" spans="1:3" x14ac:dyDescent="0.25">
      <c r="A7930">
        <v>7924</v>
      </c>
      <c r="B7930" t="s">
        <v>3</v>
      </c>
      <c r="C7930" t="s">
        <v>1</v>
      </c>
    </row>
    <row r="7931" spans="1:3" x14ac:dyDescent="0.25">
      <c r="A7931">
        <v>7925</v>
      </c>
      <c r="B7931" t="s">
        <v>18</v>
      </c>
      <c r="C7931" t="s">
        <v>18</v>
      </c>
    </row>
    <row r="7932" spans="1:3" x14ac:dyDescent="0.25">
      <c r="A7932">
        <v>7926</v>
      </c>
      <c r="B7932" t="s">
        <v>1</v>
      </c>
      <c r="C7932" t="s">
        <v>1</v>
      </c>
    </row>
    <row r="7933" spans="1:3" x14ac:dyDescent="0.25">
      <c r="A7933">
        <v>7927</v>
      </c>
      <c r="B7933" t="s">
        <v>1</v>
      </c>
      <c r="C7933" t="s">
        <v>1</v>
      </c>
    </row>
    <row r="7934" spans="1:3" x14ac:dyDescent="0.25">
      <c r="A7934">
        <v>7928</v>
      </c>
      <c r="B7934" t="s">
        <v>18</v>
      </c>
      <c r="C7934" t="s">
        <v>3</v>
      </c>
    </row>
    <row r="7935" spans="1:3" x14ac:dyDescent="0.25">
      <c r="A7935">
        <v>7929</v>
      </c>
      <c r="B7935" t="s">
        <v>18</v>
      </c>
      <c r="C7935" t="s">
        <v>18</v>
      </c>
    </row>
    <row r="7936" spans="1:3" x14ac:dyDescent="0.25">
      <c r="A7936">
        <v>7930</v>
      </c>
      <c r="B7936" t="s">
        <v>2</v>
      </c>
      <c r="C7936" t="s">
        <v>2</v>
      </c>
    </row>
    <row r="7937" spans="1:3" x14ac:dyDescent="0.25">
      <c r="A7937">
        <v>7931</v>
      </c>
      <c r="B7937" t="s">
        <v>2</v>
      </c>
      <c r="C7937" t="s">
        <v>2</v>
      </c>
    </row>
    <row r="7938" spans="1:3" x14ac:dyDescent="0.25">
      <c r="A7938">
        <v>7932</v>
      </c>
      <c r="B7938" t="s">
        <v>3</v>
      </c>
      <c r="C7938" t="s">
        <v>1</v>
      </c>
    </row>
    <row r="7939" spans="1:3" x14ac:dyDescent="0.25">
      <c r="A7939">
        <v>7933</v>
      </c>
      <c r="B7939" t="s">
        <v>2</v>
      </c>
      <c r="C7939" t="s">
        <v>2</v>
      </c>
    </row>
    <row r="7940" spans="1:3" x14ac:dyDescent="0.25">
      <c r="A7940">
        <v>7934</v>
      </c>
      <c r="B7940" t="s">
        <v>1</v>
      </c>
      <c r="C7940" t="s">
        <v>1</v>
      </c>
    </row>
    <row r="7941" spans="1:3" x14ac:dyDescent="0.25">
      <c r="A7941">
        <v>7935</v>
      </c>
      <c r="B7941" t="s">
        <v>2</v>
      </c>
      <c r="C7941" t="s">
        <v>2</v>
      </c>
    </row>
    <row r="7942" spans="1:3" x14ac:dyDescent="0.25">
      <c r="A7942">
        <v>7936</v>
      </c>
      <c r="B7942" t="s">
        <v>1</v>
      </c>
      <c r="C7942" t="s">
        <v>1</v>
      </c>
    </row>
    <row r="7943" spans="1:3" x14ac:dyDescent="0.25">
      <c r="A7943">
        <v>7937</v>
      </c>
      <c r="B7943" t="s">
        <v>1</v>
      </c>
      <c r="C7943" t="s">
        <v>1</v>
      </c>
    </row>
    <row r="7944" spans="1:3" x14ac:dyDescent="0.25">
      <c r="A7944">
        <v>7938</v>
      </c>
      <c r="B7944" t="s">
        <v>3</v>
      </c>
      <c r="C7944" t="s">
        <v>1</v>
      </c>
    </row>
    <row r="7945" spans="1:3" x14ac:dyDescent="0.25">
      <c r="A7945">
        <v>7939</v>
      </c>
      <c r="B7945" t="s">
        <v>2</v>
      </c>
      <c r="C7945" t="s">
        <v>2</v>
      </c>
    </row>
    <row r="7946" spans="1:3" x14ac:dyDescent="0.25">
      <c r="A7946">
        <v>7940</v>
      </c>
      <c r="B7946" t="s">
        <v>1</v>
      </c>
      <c r="C7946" t="s">
        <v>3</v>
      </c>
    </row>
    <row r="7947" spans="1:3" x14ac:dyDescent="0.25">
      <c r="A7947">
        <v>7941</v>
      </c>
      <c r="B7947" t="s">
        <v>18</v>
      </c>
      <c r="C7947" t="s">
        <v>2</v>
      </c>
    </row>
    <row r="7948" spans="1:3" x14ac:dyDescent="0.25">
      <c r="A7948">
        <v>7942</v>
      </c>
      <c r="B7948" t="s">
        <v>1</v>
      </c>
      <c r="C7948" t="s">
        <v>1</v>
      </c>
    </row>
    <row r="7949" spans="1:3" x14ac:dyDescent="0.25">
      <c r="A7949">
        <v>7943</v>
      </c>
      <c r="B7949" t="s">
        <v>2</v>
      </c>
      <c r="C7949" t="s">
        <v>2</v>
      </c>
    </row>
    <row r="7950" spans="1:3" x14ac:dyDescent="0.25">
      <c r="A7950">
        <v>7944</v>
      </c>
      <c r="B7950" t="s">
        <v>3</v>
      </c>
      <c r="C7950" t="s">
        <v>1</v>
      </c>
    </row>
    <row r="7951" spans="1:3" x14ac:dyDescent="0.25">
      <c r="A7951">
        <v>7945</v>
      </c>
      <c r="B7951" t="s">
        <v>2</v>
      </c>
      <c r="C7951" t="s">
        <v>2</v>
      </c>
    </row>
    <row r="7952" spans="1:3" x14ac:dyDescent="0.25">
      <c r="A7952">
        <v>7946</v>
      </c>
      <c r="B7952" t="s">
        <v>2</v>
      </c>
      <c r="C7952" t="s">
        <v>2</v>
      </c>
    </row>
    <row r="7953" spans="1:3" x14ac:dyDescent="0.25">
      <c r="A7953">
        <v>7947</v>
      </c>
      <c r="B7953" t="s">
        <v>18</v>
      </c>
      <c r="C7953" t="s">
        <v>2</v>
      </c>
    </row>
    <row r="7954" spans="1:3" x14ac:dyDescent="0.25">
      <c r="A7954">
        <v>7948</v>
      </c>
      <c r="B7954" t="s">
        <v>1</v>
      </c>
      <c r="C7954" t="s">
        <v>1</v>
      </c>
    </row>
    <row r="7955" spans="1:3" x14ac:dyDescent="0.25">
      <c r="A7955">
        <v>7949</v>
      </c>
      <c r="B7955" t="s">
        <v>1</v>
      </c>
      <c r="C7955" t="s">
        <v>1</v>
      </c>
    </row>
    <row r="7956" spans="1:3" x14ac:dyDescent="0.25">
      <c r="A7956">
        <v>7950</v>
      </c>
      <c r="B7956" t="s">
        <v>2</v>
      </c>
      <c r="C7956" t="s">
        <v>2</v>
      </c>
    </row>
    <row r="7957" spans="1:3" x14ac:dyDescent="0.25">
      <c r="A7957">
        <v>7951</v>
      </c>
      <c r="B7957" t="s">
        <v>18</v>
      </c>
      <c r="C7957" t="s">
        <v>1</v>
      </c>
    </row>
    <row r="7958" spans="1:3" x14ac:dyDescent="0.25">
      <c r="A7958">
        <v>7952</v>
      </c>
      <c r="B7958" t="s">
        <v>3</v>
      </c>
      <c r="C7958" t="s">
        <v>1</v>
      </c>
    </row>
    <row r="7959" spans="1:3" x14ac:dyDescent="0.25">
      <c r="A7959">
        <v>7953</v>
      </c>
      <c r="B7959" t="s">
        <v>18</v>
      </c>
      <c r="C7959" t="s">
        <v>2</v>
      </c>
    </row>
    <row r="7960" spans="1:3" x14ac:dyDescent="0.25">
      <c r="A7960">
        <v>7954</v>
      </c>
      <c r="B7960" t="s">
        <v>1</v>
      </c>
      <c r="C7960" t="s">
        <v>1</v>
      </c>
    </row>
    <row r="7961" spans="1:3" x14ac:dyDescent="0.25">
      <c r="A7961">
        <v>7955</v>
      </c>
      <c r="B7961" t="s">
        <v>1</v>
      </c>
      <c r="C7961" t="s">
        <v>1</v>
      </c>
    </row>
    <row r="7962" spans="1:3" x14ac:dyDescent="0.25">
      <c r="A7962">
        <v>7956</v>
      </c>
      <c r="B7962" t="s">
        <v>18</v>
      </c>
      <c r="C7962" t="s">
        <v>2</v>
      </c>
    </row>
    <row r="7963" spans="1:3" x14ac:dyDescent="0.25">
      <c r="A7963">
        <v>7957</v>
      </c>
      <c r="B7963" t="s">
        <v>2</v>
      </c>
      <c r="C7963" t="s">
        <v>2</v>
      </c>
    </row>
    <row r="7964" spans="1:3" x14ac:dyDescent="0.25">
      <c r="A7964">
        <v>7958</v>
      </c>
      <c r="B7964" t="s">
        <v>3</v>
      </c>
      <c r="C7964" t="s">
        <v>1</v>
      </c>
    </row>
    <row r="7965" spans="1:3" x14ac:dyDescent="0.25">
      <c r="A7965">
        <v>7959</v>
      </c>
      <c r="B7965" t="s">
        <v>1</v>
      </c>
      <c r="C7965" t="s">
        <v>1</v>
      </c>
    </row>
    <row r="7966" spans="1:3" x14ac:dyDescent="0.25">
      <c r="A7966">
        <v>7960</v>
      </c>
      <c r="B7966" t="s">
        <v>3</v>
      </c>
      <c r="C7966" t="s">
        <v>1</v>
      </c>
    </row>
    <row r="7967" spans="1:3" x14ac:dyDescent="0.25">
      <c r="A7967">
        <v>7961</v>
      </c>
      <c r="B7967" t="s">
        <v>1</v>
      </c>
      <c r="C7967" t="s">
        <v>1</v>
      </c>
    </row>
    <row r="7968" spans="1:3" x14ac:dyDescent="0.25">
      <c r="A7968">
        <v>7962</v>
      </c>
      <c r="B7968" t="s">
        <v>2</v>
      </c>
      <c r="C7968" t="s">
        <v>2</v>
      </c>
    </row>
    <row r="7969" spans="1:3" x14ac:dyDescent="0.25">
      <c r="A7969">
        <v>7963</v>
      </c>
      <c r="B7969" t="s">
        <v>3</v>
      </c>
      <c r="C7969" t="s">
        <v>1</v>
      </c>
    </row>
    <row r="7970" spans="1:3" x14ac:dyDescent="0.25">
      <c r="A7970">
        <v>7964</v>
      </c>
      <c r="B7970" t="s">
        <v>2</v>
      </c>
      <c r="C7970" t="s">
        <v>2</v>
      </c>
    </row>
    <row r="7971" spans="1:3" x14ac:dyDescent="0.25">
      <c r="A7971">
        <v>7965</v>
      </c>
      <c r="B7971" t="s">
        <v>1</v>
      </c>
      <c r="C7971" t="s">
        <v>1</v>
      </c>
    </row>
    <row r="7972" spans="1:3" x14ac:dyDescent="0.25">
      <c r="A7972">
        <v>7966</v>
      </c>
      <c r="B7972" t="s">
        <v>18</v>
      </c>
      <c r="C7972" t="s">
        <v>2</v>
      </c>
    </row>
    <row r="7973" spans="1:3" x14ac:dyDescent="0.25">
      <c r="A7973">
        <v>7967</v>
      </c>
      <c r="B7973" t="s">
        <v>2</v>
      </c>
      <c r="C7973" t="s">
        <v>2</v>
      </c>
    </row>
    <row r="7974" spans="1:3" x14ac:dyDescent="0.25">
      <c r="A7974">
        <v>7968</v>
      </c>
      <c r="B7974" t="s">
        <v>2</v>
      </c>
      <c r="C7974" t="s">
        <v>2</v>
      </c>
    </row>
    <row r="7975" spans="1:3" x14ac:dyDescent="0.25">
      <c r="A7975">
        <v>7969</v>
      </c>
      <c r="B7975" t="s">
        <v>3</v>
      </c>
      <c r="C7975" t="s">
        <v>18</v>
      </c>
    </row>
    <row r="7976" spans="1:3" x14ac:dyDescent="0.25">
      <c r="A7976">
        <v>7970</v>
      </c>
      <c r="B7976" t="s">
        <v>2</v>
      </c>
      <c r="C7976" t="s">
        <v>2</v>
      </c>
    </row>
    <row r="7977" spans="1:3" x14ac:dyDescent="0.25">
      <c r="A7977">
        <v>7971</v>
      </c>
      <c r="B7977" t="s">
        <v>1</v>
      </c>
      <c r="C7977" t="s">
        <v>1</v>
      </c>
    </row>
    <row r="7978" spans="1:3" x14ac:dyDescent="0.25">
      <c r="A7978">
        <v>7972</v>
      </c>
      <c r="B7978" t="s">
        <v>1</v>
      </c>
      <c r="C7978" t="s">
        <v>1</v>
      </c>
    </row>
    <row r="7979" spans="1:3" x14ac:dyDescent="0.25">
      <c r="A7979">
        <v>7973</v>
      </c>
      <c r="B7979" t="s">
        <v>1</v>
      </c>
      <c r="C7979" t="s">
        <v>3</v>
      </c>
    </row>
    <row r="7980" spans="1:3" x14ac:dyDescent="0.25">
      <c r="A7980">
        <v>7974</v>
      </c>
      <c r="B7980" t="s">
        <v>1</v>
      </c>
      <c r="C7980" t="s">
        <v>1</v>
      </c>
    </row>
    <row r="7981" spans="1:3" x14ac:dyDescent="0.25">
      <c r="A7981">
        <v>7975</v>
      </c>
      <c r="B7981" t="s">
        <v>2</v>
      </c>
      <c r="C7981" t="s">
        <v>2</v>
      </c>
    </row>
    <row r="7982" spans="1:3" x14ac:dyDescent="0.25">
      <c r="A7982">
        <v>7976</v>
      </c>
      <c r="B7982" t="s">
        <v>18</v>
      </c>
      <c r="C7982" t="s">
        <v>1</v>
      </c>
    </row>
    <row r="7983" spans="1:3" x14ac:dyDescent="0.25">
      <c r="A7983">
        <v>7977</v>
      </c>
      <c r="B7983" t="s">
        <v>3</v>
      </c>
      <c r="C7983" t="s">
        <v>1</v>
      </c>
    </row>
    <row r="7984" spans="1:3" x14ac:dyDescent="0.25">
      <c r="A7984">
        <v>7978</v>
      </c>
      <c r="B7984" t="s">
        <v>1</v>
      </c>
      <c r="C7984" t="s">
        <v>3</v>
      </c>
    </row>
    <row r="7985" spans="1:3" x14ac:dyDescent="0.25">
      <c r="A7985">
        <v>7979</v>
      </c>
      <c r="B7985" t="s">
        <v>18</v>
      </c>
      <c r="C7985" t="s">
        <v>18</v>
      </c>
    </row>
    <row r="7986" spans="1:3" x14ac:dyDescent="0.25">
      <c r="A7986">
        <v>7980</v>
      </c>
      <c r="B7986" t="s">
        <v>1</v>
      </c>
      <c r="C7986" t="s">
        <v>1</v>
      </c>
    </row>
    <row r="7987" spans="1:3" x14ac:dyDescent="0.25">
      <c r="A7987">
        <v>7981</v>
      </c>
      <c r="B7987" t="s">
        <v>3</v>
      </c>
      <c r="C7987" t="s">
        <v>1</v>
      </c>
    </row>
    <row r="7988" spans="1:3" x14ac:dyDescent="0.25">
      <c r="A7988">
        <v>7982</v>
      </c>
      <c r="B7988" t="s">
        <v>18</v>
      </c>
      <c r="C7988" t="s">
        <v>18</v>
      </c>
    </row>
    <row r="7989" spans="1:3" x14ac:dyDescent="0.25">
      <c r="A7989">
        <v>7983</v>
      </c>
      <c r="B7989" t="s">
        <v>3</v>
      </c>
      <c r="C7989" t="s">
        <v>18</v>
      </c>
    </row>
    <row r="7990" spans="1:3" x14ac:dyDescent="0.25">
      <c r="A7990">
        <v>7984</v>
      </c>
      <c r="B7990" t="s">
        <v>3</v>
      </c>
      <c r="C7990" t="s">
        <v>1</v>
      </c>
    </row>
    <row r="7991" spans="1:3" x14ac:dyDescent="0.25">
      <c r="A7991">
        <v>7985</v>
      </c>
      <c r="B7991" t="s">
        <v>3</v>
      </c>
      <c r="C7991" t="s">
        <v>18</v>
      </c>
    </row>
    <row r="7992" spans="1:3" x14ac:dyDescent="0.25">
      <c r="A7992">
        <v>7986</v>
      </c>
      <c r="B7992" t="s">
        <v>3</v>
      </c>
      <c r="C7992" t="s">
        <v>1</v>
      </c>
    </row>
    <row r="7993" spans="1:3" x14ac:dyDescent="0.25">
      <c r="A7993">
        <v>7987</v>
      </c>
      <c r="B7993" t="s">
        <v>18</v>
      </c>
      <c r="C7993" t="s">
        <v>18</v>
      </c>
    </row>
    <row r="7994" spans="1:3" x14ac:dyDescent="0.25">
      <c r="A7994">
        <v>7988</v>
      </c>
      <c r="B7994" t="s">
        <v>18</v>
      </c>
      <c r="C7994" t="s">
        <v>18</v>
      </c>
    </row>
    <row r="7995" spans="1:3" x14ac:dyDescent="0.25">
      <c r="A7995">
        <v>7989</v>
      </c>
      <c r="B7995" t="s">
        <v>2</v>
      </c>
      <c r="C7995" t="s">
        <v>2</v>
      </c>
    </row>
    <row r="7996" spans="1:3" x14ac:dyDescent="0.25">
      <c r="A7996">
        <v>7990</v>
      </c>
      <c r="B7996" t="s">
        <v>2</v>
      </c>
      <c r="C7996" t="s">
        <v>2</v>
      </c>
    </row>
    <row r="7997" spans="1:3" x14ac:dyDescent="0.25">
      <c r="A7997">
        <v>7991</v>
      </c>
      <c r="B7997" t="s">
        <v>3</v>
      </c>
      <c r="C7997" t="s">
        <v>1</v>
      </c>
    </row>
    <row r="7998" spans="1:3" x14ac:dyDescent="0.25">
      <c r="A7998">
        <v>7992</v>
      </c>
      <c r="B7998" t="s">
        <v>18</v>
      </c>
      <c r="C7998" t="s">
        <v>2</v>
      </c>
    </row>
    <row r="7999" spans="1:3" x14ac:dyDescent="0.25">
      <c r="A7999">
        <v>7993</v>
      </c>
      <c r="B7999" t="s">
        <v>18</v>
      </c>
      <c r="C7999" t="s">
        <v>18</v>
      </c>
    </row>
    <row r="8000" spans="1:3" x14ac:dyDescent="0.25">
      <c r="A8000">
        <v>7994</v>
      </c>
      <c r="B8000" t="s">
        <v>1</v>
      </c>
      <c r="C8000" t="s">
        <v>3</v>
      </c>
    </row>
    <row r="8001" spans="1:3" x14ac:dyDescent="0.25">
      <c r="A8001">
        <v>7995</v>
      </c>
      <c r="B8001" t="s">
        <v>18</v>
      </c>
      <c r="C8001" t="s">
        <v>18</v>
      </c>
    </row>
    <row r="8002" spans="1:3" x14ac:dyDescent="0.25">
      <c r="A8002">
        <v>7996</v>
      </c>
      <c r="B8002" t="s">
        <v>3</v>
      </c>
      <c r="C8002" t="s">
        <v>1</v>
      </c>
    </row>
    <row r="8003" spans="1:3" x14ac:dyDescent="0.25">
      <c r="A8003">
        <v>7997</v>
      </c>
      <c r="B8003" t="s">
        <v>18</v>
      </c>
      <c r="C8003" t="s">
        <v>18</v>
      </c>
    </row>
    <row r="8004" spans="1:3" x14ac:dyDescent="0.25">
      <c r="A8004">
        <v>7998</v>
      </c>
      <c r="B8004" t="s">
        <v>2</v>
      </c>
      <c r="C8004" t="s">
        <v>2</v>
      </c>
    </row>
    <row r="8005" spans="1:3" x14ac:dyDescent="0.25">
      <c r="A8005">
        <v>7999</v>
      </c>
      <c r="B8005" t="s">
        <v>18</v>
      </c>
      <c r="C8005" t="s">
        <v>18</v>
      </c>
    </row>
    <row r="8006" spans="1:3" x14ac:dyDescent="0.25">
      <c r="A8006">
        <v>8000</v>
      </c>
      <c r="B8006" t="s">
        <v>2</v>
      </c>
      <c r="C8006" t="s">
        <v>2</v>
      </c>
    </row>
    <row r="8007" spans="1:3" x14ac:dyDescent="0.25">
      <c r="A8007">
        <v>8001</v>
      </c>
      <c r="B8007" t="s">
        <v>2</v>
      </c>
      <c r="C8007" t="s">
        <v>2</v>
      </c>
    </row>
    <row r="8008" spans="1:3" x14ac:dyDescent="0.25">
      <c r="A8008">
        <v>8002</v>
      </c>
      <c r="B8008" t="s">
        <v>1</v>
      </c>
      <c r="C8008" t="s">
        <v>1</v>
      </c>
    </row>
    <row r="8009" spans="1:3" x14ac:dyDescent="0.25">
      <c r="A8009">
        <v>8003</v>
      </c>
      <c r="B8009" t="s">
        <v>2</v>
      </c>
      <c r="C8009" t="s">
        <v>2</v>
      </c>
    </row>
    <row r="8010" spans="1:3" x14ac:dyDescent="0.25">
      <c r="A8010">
        <v>8004</v>
      </c>
      <c r="B8010" t="s">
        <v>18</v>
      </c>
      <c r="C8010" t="s">
        <v>2</v>
      </c>
    </row>
    <row r="8011" spans="1:3" x14ac:dyDescent="0.25">
      <c r="A8011">
        <v>8005</v>
      </c>
      <c r="B8011" t="s">
        <v>1</v>
      </c>
      <c r="C8011" t="s">
        <v>1</v>
      </c>
    </row>
    <row r="8012" spans="1:3" x14ac:dyDescent="0.25">
      <c r="A8012">
        <v>8006</v>
      </c>
      <c r="B8012" t="s">
        <v>18</v>
      </c>
      <c r="C8012" t="s">
        <v>2</v>
      </c>
    </row>
    <row r="8013" spans="1:3" x14ac:dyDescent="0.25">
      <c r="A8013">
        <v>8007</v>
      </c>
      <c r="B8013" t="s">
        <v>2</v>
      </c>
      <c r="C8013" t="s">
        <v>2</v>
      </c>
    </row>
    <row r="8014" spans="1:3" x14ac:dyDescent="0.25">
      <c r="A8014">
        <v>8008</v>
      </c>
      <c r="B8014" t="s">
        <v>1</v>
      </c>
      <c r="C8014" t="s">
        <v>1</v>
      </c>
    </row>
    <row r="8015" spans="1:3" x14ac:dyDescent="0.25">
      <c r="A8015">
        <v>8009</v>
      </c>
      <c r="B8015" t="s">
        <v>1</v>
      </c>
      <c r="C8015" t="s">
        <v>1</v>
      </c>
    </row>
    <row r="8016" spans="1:3" x14ac:dyDescent="0.25">
      <c r="A8016">
        <v>8010</v>
      </c>
      <c r="B8016" t="s">
        <v>2</v>
      </c>
      <c r="C8016" t="s">
        <v>2</v>
      </c>
    </row>
    <row r="8017" spans="1:3" x14ac:dyDescent="0.25">
      <c r="A8017">
        <v>8011</v>
      </c>
      <c r="B8017" t="s">
        <v>18</v>
      </c>
      <c r="C8017" t="s">
        <v>3</v>
      </c>
    </row>
    <row r="8018" spans="1:3" x14ac:dyDescent="0.25">
      <c r="A8018">
        <v>8012</v>
      </c>
      <c r="B8018" t="s">
        <v>1</v>
      </c>
      <c r="C8018" t="s">
        <v>18</v>
      </c>
    </row>
    <row r="8019" spans="1:3" x14ac:dyDescent="0.25">
      <c r="A8019">
        <v>8013</v>
      </c>
      <c r="B8019" t="s">
        <v>1</v>
      </c>
      <c r="C8019" t="s">
        <v>3</v>
      </c>
    </row>
    <row r="8020" spans="1:3" x14ac:dyDescent="0.25">
      <c r="A8020">
        <v>8014</v>
      </c>
      <c r="B8020" t="s">
        <v>2</v>
      </c>
      <c r="C8020" t="s">
        <v>2</v>
      </c>
    </row>
    <row r="8021" spans="1:3" x14ac:dyDescent="0.25">
      <c r="A8021">
        <v>8015</v>
      </c>
      <c r="B8021" t="s">
        <v>18</v>
      </c>
      <c r="C8021" t="s">
        <v>2</v>
      </c>
    </row>
    <row r="8022" spans="1:3" x14ac:dyDescent="0.25">
      <c r="A8022">
        <v>8016</v>
      </c>
      <c r="B8022" t="s">
        <v>18</v>
      </c>
      <c r="C8022" t="s">
        <v>3</v>
      </c>
    </row>
    <row r="8023" spans="1:3" x14ac:dyDescent="0.25">
      <c r="A8023">
        <v>8017</v>
      </c>
      <c r="B8023" t="s">
        <v>1</v>
      </c>
      <c r="C8023" t="s">
        <v>1</v>
      </c>
    </row>
    <row r="8024" spans="1:3" x14ac:dyDescent="0.25">
      <c r="A8024">
        <v>8018</v>
      </c>
      <c r="B8024" t="s">
        <v>2</v>
      </c>
      <c r="C8024" t="s">
        <v>2</v>
      </c>
    </row>
    <row r="8025" spans="1:3" x14ac:dyDescent="0.25">
      <c r="A8025">
        <v>8019</v>
      </c>
      <c r="B8025" t="s">
        <v>18</v>
      </c>
      <c r="C8025" t="s">
        <v>2</v>
      </c>
    </row>
    <row r="8026" spans="1:3" x14ac:dyDescent="0.25">
      <c r="A8026">
        <v>8020</v>
      </c>
      <c r="B8026" t="s">
        <v>3</v>
      </c>
      <c r="C8026" t="s">
        <v>1</v>
      </c>
    </row>
    <row r="8027" spans="1:3" x14ac:dyDescent="0.25">
      <c r="A8027">
        <v>8021</v>
      </c>
      <c r="B8027" t="s">
        <v>2</v>
      </c>
      <c r="C8027" t="s">
        <v>2</v>
      </c>
    </row>
    <row r="8028" spans="1:3" x14ac:dyDescent="0.25">
      <c r="A8028">
        <v>8022</v>
      </c>
      <c r="B8028" t="s">
        <v>1</v>
      </c>
      <c r="C8028" t="s">
        <v>1</v>
      </c>
    </row>
    <row r="8029" spans="1:3" x14ac:dyDescent="0.25">
      <c r="A8029">
        <v>8023</v>
      </c>
      <c r="B8029" t="s">
        <v>2</v>
      </c>
      <c r="C8029" t="s">
        <v>2</v>
      </c>
    </row>
    <row r="8030" spans="1:3" x14ac:dyDescent="0.25">
      <c r="A8030">
        <v>8024</v>
      </c>
      <c r="B8030" t="s">
        <v>18</v>
      </c>
      <c r="C8030" t="s">
        <v>3</v>
      </c>
    </row>
    <row r="8031" spans="1:3" x14ac:dyDescent="0.25">
      <c r="A8031">
        <v>8025</v>
      </c>
      <c r="B8031" t="s">
        <v>2</v>
      </c>
      <c r="C8031" t="s">
        <v>2</v>
      </c>
    </row>
    <row r="8032" spans="1:3" x14ac:dyDescent="0.25">
      <c r="A8032">
        <v>8026</v>
      </c>
      <c r="B8032" t="s">
        <v>3</v>
      </c>
      <c r="C8032" t="s">
        <v>18</v>
      </c>
    </row>
    <row r="8033" spans="1:3" x14ac:dyDescent="0.25">
      <c r="A8033">
        <v>8027</v>
      </c>
      <c r="B8033" t="s">
        <v>3</v>
      </c>
      <c r="C8033" t="s">
        <v>18</v>
      </c>
    </row>
    <row r="8034" spans="1:3" x14ac:dyDescent="0.25">
      <c r="A8034">
        <v>8028</v>
      </c>
      <c r="B8034" t="s">
        <v>2</v>
      </c>
      <c r="C8034" t="s">
        <v>2</v>
      </c>
    </row>
    <row r="8035" spans="1:3" x14ac:dyDescent="0.25">
      <c r="A8035">
        <v>8029</v>
      </c>
      <c r="B8035" t="s">
        <v>1</v>
      </c>
      <c r="C8035" t="s">
        <v>1</v>
      </c>
    </row>
    <row r="8036" spans="1:3" x14ac:dyDescent="0.25">
      <c r="A8036">
        <v>8030</v>
      </c>
      <c r="B8036" t="s">
        <v>2</v>
      </c>
      <c r="C8036" t="s">
        <v>2</v>
      </c>
    </row>
    <row r="8037" spans="1:3" x14ac:dyDescent="0.25">
      <c r="A8037">
        <v>8031</v>
      </c>
      <c r="B8037" t="s">
        <v>1</v>
      </c>
      <c r="C8037" t="s">
        <v>1</v>
      </c>
    </row>
    <row r="8038" spans="1:3" x14ac:dyDescent="0.25">
      <c r="A8038">
        <v>8032</v>
      </c>
      <c r="B8038" t="s">
        <v>18</v>
      </c>
      <c r="C8038" t="s">
        <v>3</v>
      </c>
    </row>
    <row r="8039" spans="1:3" x14ac:dyDescent="0.25">
      <c r="A8039">
        <v>8033</v>
      </c>
      <c r="B8039" t="s">
        <v>18</v>
      </c>
      <c r="C8039" t="s">
        <v>18</v>
      </c>
    </row>
    <row r="8040" spans="1:3" x14ac:dyDescent="0.25">
      <c r="A8040">
        <v>8034</v>
      </c>
      <c r="B8040" t="s">
        <v>3</v>
      </c>
      <c r="C8040" t="s">
        <v>1</v>
      </c>
    </row>
    <row r="8041" spans="1:3" x14ac:dyDescent="0.25">
      <c r="A8041">
        <v>8035</v>
      </c>
      <c r="B8041" t="s">
        <v>2</v>
      </c>
      <c r="C8041" t="s">
        <v>2</v>
      </c>
    </row>
    <row r="8042" spans="1:3" x14ac:dyDescent="0.25">
      <c r="A8042">
        <v>8036</v>
      </c>
      <c r="B8042" t="s">
        <v>2</v>
      </c>
      <c r="C8042" t="s">
        <v>2</v>
      </c>
    </row>
    <row r="8043" spans="1:3" x14ac:dyDescent="0.25">
      <c r="A8043">
        <v>8037</v>
      </c>
      <c r="B8043" t="s">
        <v>18</v>
      </c>
      <c r="C8043" t="s">
        <v>2</v>
      </c>
    </row>
    <row r="8044" spans="1:3" x14ac:dyDescent="0.25">
      <c r="A8044">
        <v>8038</v>
      </c>
      <c r="B8044" t="s">
        <v>3</v>
      </c>
      <c r="C8044" t="s">
        <v>1</v>
      </c>
    </row>
    <row r="8045" spans="1:3" x14ac:dyDescent="0.25">
      <c r="A8045">
        <v>8039</v>
      </c>
      <c r="B8045" t="s">
        <v>2</v>
      </c>
      <c r="C8045" t="s">
        <v>2</v>
      </c>
    </row>
    <row r="8046" spans="1:3" x14ac:dyDescent="0.25">
      <c r="A8046">
        <v>8040</v>
      </c>
      <c r="B8046" t="s">
        <v>1</v>
      </c>
      <c r="C8046" t="s">
        <v>1</v>
      </c>
    </row>
    <row r="8047" spans="1:3" x14ac:dyDescent="0.25">
      <c r="A8047">
        <v>8041</v>
      </c>
      <c r="B8047" t="s">
        <v>1</v>
      </c>
      <c r="C8047" t="s">
        <v>1</v>
      </c>
    </row>
    <row r="8048" spans="1:3" x14ac:dyDescent="0.25">
      <c r="A8048">
        <v>8042</v>
      </c>
      <c r="B8048" t="s">
        <v>3</v>
      </c>
      <c r="C8048" t="s">
        <v>3</v>
      </c>
    </row>
    <row r="8049" spans="1:3" x14ac:dyDescent="0.25">
      <c r="A8049">
        <v>8043</v>
      </c>
      <c r="B8049" t="s">
        <v>2</v>
      </c>
      <c r="C8049" t="s">
        <v>2</v>
      </c>
    </row>
    <row r="8050" spans="1:3" x14ac:dyDescent="0.25">
      <c r="A8050">
        <v>8044</v>
      </c>
      <c r="B8050" t="s">
        <v>2</v>
      </c>
      <c r="C8050" t="s">
        <v>2</v>
      </c>
    </row>
    <row r="8051" spans="1:3" x14ac:dyDescent="0.25">
      <c r="A8051">
        <v>8045</v>
      </c>
      <c r="B8051" t="s">
        <v>2</v>
      </c>
      <c r="C8051" t="s">
        <v>2</v>
      </c>
    </row>
    <row r="8052" spans="1:3" x14ac:dyDescent="0.25">
      <c r="A8052">
        <v>8046</v>
      </c>
      <c r="B8052" t="s">
        <v>1</v>
      </c>
      <c r="C8052" t="s">
        <v>3</v>
      </c>
    </row>
    <row r="8053" spans="1:3" x14ac:dyDescent="0.25">
      <c r="A8053">
        <v>8047</v>
      </c>
      <c r="B8053" t="s">
        <v>1</v>
      </c>
      <c r="C8053" t="s">
        <v>3</v>
      </c>
    </row>
    <row r="8054" spans="1:3" x14ac:dyDescent="0.25">
      <c r="A8054">
        <v>8048</v>
      </c>
      <c r="B8054" t="s">
        <v>2</v>
      </c>
      <c r="C8054" t="s">
        <v>2</v>
      </c>
    </row>
    <row r="8055" spans="1:3" x14ac:dyDescent="0.25">
      <c r="A8055">
        <v>8049</v>
      </c>
      <c r="B8055" t="s">
        <v>18</v>
      </c>
      <c r="C8055" t="s">
        <v>18</v>
      </c>
    </row>
    <row r="8056" spans="1:3" x14ac:dyDescent="0.25">
      <c r="A8056">
        <v>8050</v>
      </c>
      <c r="B8056" t="s">
        <v>18</v>
      </c>
      <c r="C8056" t="s">
        <v>3</v>
      </c>
    </row>
    <row r="8057" spans="1:3" x14ac:dyDescent="0.25">
      <c r="A8057">
        <v>8051</v>
      </c>
      <c r="B8057" t="s">
        <v>2</v>
      </c>
      <c r="C8057" t="s">
        <v>2</v>
      </c>
    </row>
    <row r="8058" spans="1:3" x14ac:dyDescent="0.25">
      <c r="A8058">
        <v>8052</v>
      </c>
      <c r="B8058" t="s">
        <v>2</v>
      </c>
      <c r="C8058" t="s">
        <v>2</v>
      </c>
    </row>
    <row r="8059" spans="1:3" x14ac:dyDescent="0.25">
      <c r="A8059">
        <v>8053</v>
      </c>
      <c r="B8059" t="s">
        <v>3</v>
      </c>
      <c r="C8059" t="s">
        <v>1</v>
      </c>
    </row>
    <row r="8060" spans="1:3" x14ac:dyDescent="0.25">
      <c r="A8060">
        <v>8054</v>
      </c>
      <c r="B8060" t="s">
        <v>2</v>
      </c>
      <c r="C8060" t="s">
        <v>2</v>
      </c>
    </row>
    <row r="8061" spans="1:3" x14ac:dyDescent="0.25">
      <c r="A8061">
        <v>8055</v>
      </c>
      <c r="B8061" t="s">
        <v>1</v>
      </c>
      <c r="C8061" t="s">
        <v>1</v>
      </c>
    </row>
    <row r="8062" spans="1:3" x14ac:dyDescent="0.25">
      <c r="A8062">
        <v>8056</v>
      </c>
      <c r="B8062" t="s">
        <v>3</v>
      </c>
      <c r="C8062" t="s">
        <v>1</v>
      </c>
    </row>
    <row r="8063" spans="1:3" x14ac:dyDescent="0.25">
      <c r="A8063">
        <v>8057</v>
      </c>
      <c r="B8063" t="s">
        <v>2</v>
      </c>
      <c r="C8063" t="s">
        <v>2</v>
      </c>
    </row>
    <row r="8064" spans="1:3" x14ac:dyDescent="0.25">
      <c r="A8064">
        <v>8058</v>
      </c>
      <c r="B8064" t="s">
        <v>18</v>
      </c>
      <c r="C8064" t="s">
        <v>3</v>
      </c>
    </row>
    <row r="8065" spans="1:3" x14ac:dyDescent="0.25">
      <c r="A8065">
        <v>8059</v>
      </c>
      <c r="B8065" t="s">
        <v>18</v>
      </c>
      <c r="C8065" t="s">
        <v>2</v>
      </c>
    </row>
    <row r="8066" spans="1:3" x14ac:dyDescent="0.25">
      <c r="A8066">
        <v>8060</v>
      </c>
      <c r="B8066" t="s">
        <v>2</v>
      </c>
      <c r="C8066" t="s">
        <v>2</v>
      </c>
    </row>
    <row r="8067" spans="1:3" x14ac:dyDescent="0.25">
      <c r="A8067">
        <v>8061</v>
      </c>
      <c r="B8067" t="s">
        <v>18</v>
      </c>
      <c r="C8067" t="s">
        <v>18</v>
      </c>
    </row>
    <row r="8068" spans="1:3" x14ac:dyDescent="0.25">
      <c r="A8068">
        <v>8062</v>
      </c>
      <c r="B8068" t="s">
        <v>18</v>
      </c>
      <c r="C8068" t="s">
        <v>3</v>
      </c>
    </row>
    <row r="8069" spans="1:3" x14ac:dyDescent="0.25">
      <c r="A8069">
        <v>8063</v>
      </c>
      <c r="B8069" t="s">
        <v>1</v>
      </c>
      <c r="C8069" t="s">
        <v>1</v>
      </c>
    </row>
    <row r="8070" spans="1:3" x14ac:dyDescent="0.25">
      <c r="A8070">
        <v>8064</v>
      </c>
      <c r="B8070" t="s">
        <v>3</v>
      </c>
      <c r="C8070" t="s">
        <v>1</v>
      </c>
    </row>
    <row r="8071" spans="1:3" x14ac:dyDescent="0.25">
      <c r="A8071">
        <v>8065</v>
      </c>
      <c r="B8071" t="s">
        <v>2</v>
      </c>
      <c r="C8071" t="s">
        <v>2</v>
      </c>
    </row>
    <row r="8072" spans="1:3" x14ac:dyDescent="0.25">
      <c r="A8072">
        <v>8066</v>
      </c>
      <c r="B8072" t="s">
        <v>3</v>
      </c>
      <c r="C8072" t="s">
        <v>2</v>
      </c>
    </row>
    <row r="8073" spans="1:3" x14ac:dyDescent="0.25">
      <c r="A8073">
        <v>8067</v>
      </c>
      <c r="B8073" t="s">
        <v>1</v>
      </c>
      <c r="C8073" t="s">
        <v>1</v>
      </c>
    </row>
    <row r="8074" spans="1:3" x14ac:dyDescent="0.25">
      <c r="A8074">
        <v>8068</v>
      </c>
      <c r="B8074" t="s">
        <v>3</v>
      </c>
      <c r="C8074" t="s">
        <v>3</v>
      </c>
    </row>
    <row r="8075" spans="1:3" x14ac:dyDescent="0.25">
      <c r="A8075">
        <v>8069</v>
      </c>
      <c r="B8075" t="s">
        <v>2</v>
      </c>
      <c r="C8075" t="s">
        <v>2</v>
      </c>
    </row>
    <row r="8076" spans="1:3" x14ac:dyDescent="0.25">
      <c r="A8076">
        <v>8070</v>
      </c>
      <c r="B8076" t="s">
        <v>2</v>
      </c>
      <c r="C8076" t="s">
        <v>2</v>
      </c>
    </row>
    <row r="8077" spans="1:3" x14ac:dyDescent="0.25">
      <c r="A8077">
        <v>8071</v>
      </c>
      <c r="B8077" t="s">
        <v>1</v>
      </c>
      <c r="C8077" t="s">
        <v>1</v>
      </c>
    </row>
    <row r="8078" spans="1:3" x14ac:dyDescent="0.25">
      <c r="A8078">
        <v>8072</v>
      </c>
      <c r="B8078" t="s">
        <v>18</v>
      </c>
      <c r="C8078" t="s">
        <v>18</v>
      </c>
    </row>
    <row r="8079" spans="1:3" x14ac:dyDescent="0.25">
      <c r="A8079">
        <v>8073</v>
      </c>
      <c r="B8079" t="s">
        <v>18</v>
      </c>
      <c r="C8079" t="s">
        <v>1</v>
      </c>
    </row>
    <row r="8080" spans="1:3" x14ac:dyDescent="0.25">
      <c r="A8080">
        <v>8074</v>
      </c>
      <c r="B8080" t="s">
        <v>18</v>
      </c>
      <c r="C8080" t="s">
        <v>1</v>
      </c>
    </row>
    <row r="8081" spans="1:3" x14ac:dyDescent="0.25">
      <c r="A8081">
        <v>8075</v>
      </c>
      <c r="B8081" t="s">
        <v>18</v>
      </c>
      <c r="C8081" t="s">
        <v>2</v>
      </c>
    </row>
    <row r="8082" spans="1:3" x14ac:dyDescent="0.25">
      <c r="A8082">
        <v>8076</v>
      </c>
      <c r="B8082" t="s">
        <v>3</v>
      </c>
      <c r="C8082" t="s">
        <v>18</v>
      </c>
    </row>
    <row r="8083" spans="1:3" x14ac:dyDescent="0.25">
      <c r="A8083">
        <v>8077</v>
      </c>
      <c r="B8083" t="s">
        <v>18</v>
      </c>
      <c r="C8083" t="s">
        <v>2</v>
      </c>
    </row>
    <row r="8084" spans="1:3" x14ac:dyDescent="0.25">
      <c r="A8084">
        <v>8078</v>
      </c>
      <c r="B8084" t="s">
        <v>1</v>
      </c>
      <c r="C8084" t="s">
        <v>1</v>
      </c>
    </row>
    <row r="8085" spans="1:3" x14ac:dyDescent="0.25">
      <c r="A8085">
        <v>8079</v>
      </c>
      <c r="B8085" t="s">
        <v>1</v>
      </c>
      <c r="C8085" t="s">
        <v>1</v>
      </c>
    </row>
    <row r="8086" spans="1:3" x14ac:dyDescent="0.25">
      <c r="A8086">
        <v>8080</v>
      </c>
      <c r="B8086" t="s">
        <v>2</v>
      </c>
      <c r="C8086" t="s">
        <v>2</v>
      </c>
    </row>
    <row r="8087" spans="1:3" x14ac:dyDescent="0.25">
      <c r="A8087">
        <v>8081</v>
      </c>
      <c r="B8087" t="s">
        <v>3</v>
      </c>
      <c r="C8087" t="s">
        <v>2</v>
      </c>
    </row>
    <row r="8088" spans="1:3" x14ac:dyDescent="0.25">
      <c r="A8088">
        <v>8082</v>
      </c>
      <c r="B8088" t="s">
        <v>3</v>
      </c>
      <c r="C8088" t="s">
        <v>18</v>
      </c>
    </row>
    <row r="8089" spans="1:3" x14ac:dyDescent="0.25">
      <c r="A8089">
        <v>8083</v>
      </c>
      <c r="B8089" t="s">
        <v>18</v>
      </c>
      <c r="C8089" t="s">
        <v>2</v>
      </c>
    </row>
    <row r="8090" spans="1:3" x14ac:dyDescent="0.25">
      <c r="A8090">
        <v>8084</v>
      </c>
      <c r="B8090" t="s">
        <v>18</v>
      </c>
      <c r="C8090" t="s">
        <v>18</v>
      </c>
    </row>
    <row r="8091" spans="1:3" x14ac:dyDescent="0.25">
      <c r="A8091">
        <v>8085</v>
      </c>
      <c r="B8091" t="s">
        <v>2</v>
      </c>
      <c r="C8091" t="s">
        <v>2</v>
      </c>
    </row>
    <row r="8092" spans="1:3" x14ac:dyDescent="0.25">
      <c r="A8092">
        <v>8086</v>
      </c>
      <c r="B8092" t="s">
        <v>18</v>
      </c>
      <c r="C8092" t="s">
        <v>18</v>
      </c>
    </row>
    <row r="8093" spans="1:3" x14ac:dyDescent="0.25">
      <c r="A8093">
        <v>8087</v>
      </c>
      <c r="B8093" t="s">
        <v>18</v>
      </c>
      <c r="C8093" t="s">
        <v>2</v>
      </c>
    </row>
    <row r="8094" spans="1:3" x14ac:dyDescent="0.25">
      <c r="A8094">
        <v>8088</v>
      </c>
      <c r="B8094" t="s">
        <v>1</v>
      </c>
      <c r="C8094" t="s">
        <v>3</v>
      </c>
    </row>
    <row r="8095" spans="1:3" x14ac:dyDescent="0.25">
      <c r="A8095">
        <v>8089</v>
      </c>
      <c r="B8095" t="s">
        <v>3</v>
      </c>
      <c r="C8095" t="s">
        <v>1</v>
      </c>
    </row>
    <row r="8096" spans="1:3" x14ac:dyDescent="0.25">
      <c r="A8096">
        <v>8090</v>
      </c>
      <c r="B8096" t="s">
        <v>3</v>
      </c>
      <c r="C8096" t="s">
        <v>18</v>
      </c>
    </row>
    <row r="8097" spans="1:3" x14ac:dyDescent="0.25">
      <c r="A8097">
        <v>8091</v>
      </c>
      <c r="B8097" t="s">
        <v>2</v>
      </c>
      <c r="C8097" t="s">
        <v>2</v>
      </c>
    </row>
    <row r="8098" spans="1:3" x14ac:dyDescent="0.25">
      <c r="A8098">
        <v>8092</v>
      </c>
      <c r="B8098" t="s">
        <v>18</v>
      </c>
      <c r="C8098" t="s">
        <v>18</v>
      </c>
    </row>
    <row r="8099" spans="1:3" x14ac:dyDescent="0.25">
      <c r="A8099">
        <v>8093</v>
      </c>
      <c r="B8099" t="s">
        <v>3</v>
      </c>
      <c r="C8099" t="s">
        <v>1</v>
      </c>
    </row>
    <row r="8100" spans="1:3" x14ac:dyDescent="0.25">
      <c r="A8100">
        <v>8094</v>
      </c>
      <c r="B8100" t="s">
        <v>2</v>
      </c>
      <c r="C8100" t="s">
        <v>2</v>
      </c>
    </row>
    <row r="8101" spans="1:3" x14ac:dyDescent="0.25">
      <c r="A8101">
        <v>8095</v>
      </c>
      <c r="B8101" t="s">
        <v>1</v>
      </c>
      <c r="C8101" t="s">
        <v>1</v>
      </c>
    </row>
    <row r="8102" spans="1:3" x14ac:dyDescent="0.25">
      <c r="A8102">
        <v>8096</v>
      </c>
      <c r="B8102" t="s">
        <v>3</v>
      </c>
      <c r="C8102" t="s">
        <v>3</v>
      </c>
    </row>
    <row r="8103" spans="1:3" x14ac:dyDescent="0.25">
      <c r="A8103">
        <v>8097</v>
      </c>
      <c r="B8103" t="s">
        <v>2</v>
      </c>
      <c r="C8103" t="s">
        <v>2</v>
      </c>
    </row>
    <row r="8104" spans="1:3" x14ac:dyDescent="0.25">
      <c r="A8104">
        <v>8098</v>
      </c>
      <c r="B8104" t="s">
        <v>2</v>
      </c>
      <c r="C8104" t="s">
        <v>2</v>
      </c>
    </row>
    <row r="8105" spans="1:3" x14ac:dyDescent="0.25">
      <c r="A8105">
        <v>8099</v>
      </c>
      <c r="B8105" t="s">
        <v>1</v>
      </c>
      <c r="C8105" t="s">
        <v>1</v>
      </c>
    </row>
    <row r="8106" spans="1:3" x14ac:dyDescent="0.25">
      <c r="A8106">
        <v>8100</v>
      </c>
      <c r="B8106" t="s">
        <v>18</v>
      </c>
      <c r="C8106" t="s">
        <v>2</v>
      </c>
    </row>
    <row r="8107" spans="1:3" x14ac:dyDescent="0.25">
      <c r="A8107">
        <v>8101</v>
      </c>
      <c r="B8107" t="s">
        <v>18</v>
      </c>
      <c r="C8107" t="s">
        <v>1</v>
      </c>
    </row>
    <row r="8108" spans="1:3" x14ac:dyDescent="0.25">
      <c r="A8108">
        <v>8102</v>
      </c>
      <c r="B8108" t="s">
        <v>2</v>
      </c>
      <c r="C8108" t="s">
        <v>2</v>
      </c>
    </row>
    <row r="8109" spans="1:3" x14ac:dyDescent="0.25">
      <c r="A8109">
        <v>8103</v>
      </c>
      <c r="B8109" t="s">
        <v>18</v>
      </c>
      <c r="C8109" t="s">
        <v>1</v>
      </c>
    </row>
    <row r="8110" spans="1:3" x14ac:dyDescent="0.25">
      <c r="A8110">
        <v>8104</v>
      </c>
      <c r="B8110" t="s">
        <v>2</v>
      </c>
      <c r="C8110" t="s">
        <v>2</v>
      </c>
    </row>
    <row r="8111" spans="1:3" x14ac:dyDescent="0.25">
      <c r="A8111">
        <v>8105</v>
      </c>
      <c r="B8111" t="s">
        <v>3</v>
      </c>
      <c r="C8111" t="s">
        <v>1</v>
      </c>
    </row>
    <row r="8112" spans="1:3" x14ac:dyDescent="0.25">
      <c r="A8112">
        <v>8106</v>
      </c>
      <c r="B8112" t="s">
        <v>18</v>
      </c>
      <c r="C8112" t="s">
        <v>3</v>
      </c>
    </row>
    <row r="8113" spans="1:3" x14ac:dyDescent="0.25">
      <c r="A8113">
        <v>8107</v>
      </c>
      <c r="B8113" t="s">
        <v>3</v>
      </c>
      <c r="C8113" t="s">
        <v>18</v>
      </c>
    </row>
    <row r="8114" spans="1:3" x14ac:dyDescent="0.25">
      <c r="A8114">
        <v>8108</v>
      </c>
      <c r="B8114" t="s">
        <v>2</v>
      </c>
      <c r="C8114" t="s">
        <v>2</v>
      </c>
    </row>
    <row r="8115" spans="1:3" x14ac:dyDescent="0.25">
      <c r="A8115">
        <v>8109</v>
      </c>
      <c r="B8115" t="s">
        <v>3</v>
      </c>
      <c r="C8115" t="s">
        <v>1</v>
      </c>
    </row>
    <row r="8116" spans="1:3" x14ac:dyDescent="0.25">
      <c r="A8116">
        <v>8110</v>
      </c>
      <c r="B8116" t="s">
        <v>3</v>
      </c>
      <c r="C8116" t="s">
        <v>18</v>
      </c>
    </row>
    <row r="8117" spans="1:3" x14ac:dyDescent="0.25">
      <c r="A8117">
        <v>8111</v>
      </c>
      <c r="B8117" t="s">
        <v>2</v>
      </c>
      <c r="C8117" t="s">
        <v>2</v>
      </c>
    </row>
    <row r="8118" spans="1:3" x14ac:dyDescent="0.25">
      <c r="A8118">
        <v>8112</v>
      </c>
      <c r="B8118" t="s">
        <v>3</v>
      </c>
      <c r="C8118" t="s">
        <v>1</v>
      </c>
    </row>
    <row r="8119" spans="1:3" x14ac:dyDescent="0.25">
      <c r="A8119">
        <v>8113</v>
      </c>
      <c r="B8119" t="s">
        <v>2</v>
      </c>
      <c r="C8119" t="s">
        <v>2</v>
      </c>
    </row>
    <row r="8120" spans="1:3" x14ac:dyDescent="0.25">
      <c r="A8120">
        <v>8114</v>
      </c>
      <c r="B8120" t="s">
        <v>3</v>
      </c>
      <c r="C8120" t="s">
        <v>1</v>
      </c>
    </row>
    <row r="8121" spans="1:3" x14ac:dyDescent="0.25">
      <c r="A8121">
        <v>8115</v>
      </c>
      <c r="B8121" t="s">
        <v>2</v>
      </c>
      <c r="C8121" t="s">
        <v>2</v>
      </c>
    </row>
    <row r="8122" spans="1:3" x14ac:dyDescent="0.25">
      <c r="A8122">
        <v>8116</v>
      </c>
      <c r="B8122" t="s">
        <v>18</v>
      </c>
      <c r="C8122" t="s">
        <v>1</v>
      </c>
    </row>
    <row r="8123" spans="1:3" x14ac:dyDescent="0.25">
      <c r="A8123">
        <v>8117</v>
      </c>
      <c r="B8123" t="s">
        <v>18</v>
      </c>
      <c r="C8123" t="s">
        <v>3</v>
      </c>
    </row>
    <row r="8124" spans="1:3" x14ac:dyDescent="0.25">
      <c r="A8124">
        <v>8118</v>
      </c>
      <c r="B8124" t="s">
        <v>3</v>
      </c>
      <c r="C8124" t="s">
        <v>3</v>
      </c>
    </row>
    <row r="8125" spans="1:3" x14ac:dyDescent="0.25">
      <c r="A8125">
        <v>8119</v>
      </c>
      <c r="B8125" t="s">
        <v>2</v>
      </c>
      <c r="C8125" t="s">
        <v>2</v>
      </c>
    </row>
    <row r="8126" spans="1:3" x14ac:dyDescent="0.25">
      <c r="A8126">
        <v>8120</v>
      </c>
      <c r="B8126" t="s">
        <v>3</v>
      </c>
      <c r="C8126" t="s">
        <v>1</v>
      </c>
    </row>
    <row r="8127" spans="1:3" x14ac:dyDescent="0.25">
      <c r="A8127">
        <v>8121</v>
      </c>
      <c r="B8127" t="s">
        <v>1</v>
      </c>
      <c r="C8127" t="s">
        <v>1</v>
      </c>
    </row>
    <row r="8128" spans="1:3" x14ac:dyDescent="0.25">
      <c r="A8128">
        <v>8122</v>
      </c>
      <c r="B8128" t="s">
        <v>3</v>
      </c>
      <c r="C8128" t="s">
        <v>18</v>
      </c>
    </row>
    <row r="8129" spans="1:3" x14ac:dyDescent="0.25">
      <c r="A8129">
        <v>8123</v>
      </c>
      <c r="B8129" t="s">
        <v>1</v>
      </c>
      <c r="C8129" t="s">
        <v>1</v>
      </c>
    </row>
    <row r="8130" spans="1:3" x14ac:dyDescent="0.25">
      <c r="A8130">
        <v>8124</v>
      </c>
      <c r="B8130" t="s">
        <v>2</v>
      </c>
      <c r="C8130" t="s">
        <v>2</v>
      </c>
    </row>
    <row r="8131" spans="1:3" x14ac:dyDescent="0.25">
      <c r="A8131">
        <v>8125</v>
      </c>
      <c r="B8131" t="s">
        <v>18</v>
      </c>
      <c r="C8131" t="s">
        <v>2</v>
      </c>
    </row>
    <row r="8132" spans="1:3" x14ac:dyDescent="0.25">
      <c r="A8132">
        <v>8126</v>
      </c>
      <c r="B8132" t="s">
        <v>1</v>
      </c>
      <c r="C8132" t="s">
        <v>3</v>
      </c>
    </row>
    <row r="8133" spans="1:3" x14ac:dyDescent="0.25">
      <c r="A8133">
        <v>8127</v>
      </c>
      <c r="B8133" t="s">
        <v>1</v>
      </c>
      <c r="C8133" t="s">
        <v>1</v>
      </c>
    </row>
    <row r="8134" spans="1:3" x14ac:dyDescent="0.25">
      <c r="A8134">
        <v>8128</v>
      </c>
      <c r="B8134" t="s">
        <v>1</v>
      </c>
      <c r="C8134" t="s">
        <v>1</v>
      </c>
    </row>
    <row r="8135" spans="1:3" x14ac:dyDescent="0.25">
      <c r="A8135">
        <v>8129</v>
      </c>
      <c r="B8135" t="s">
        <v>1</v>
      </c>
      <c r="C8135" t="s">
        <v>3</v>
      </c>
    </row>
    <row r="8136" spans="1:3" x14ac:dyDescent="0.25">
      <c r="A8136">
        <v>8130</v>
      </c>
      <c r="B8136" t="s">
        <v>3</v>
      </c>
      <c r="C8136" t="s">
        <v>2</v>
      </c>
    </row>
    <row r="8137" spans="1:3" x14ac:dyDescent="0.25">
      <c r="A8137">
        <v>8131</v>
      </c>
      <c r="B8137" t="s">
        <v>1</v>
      </c>
      <c r="C8137" t="s">
        <v>1</v>
      </c>
    </row>
    <row r="8138" spans="1:3" x14ac:dyDescent="0.25">
      <c r="A8138">
        <v>8132</v>
      </c>
      <c r="B8138" t="s">
        <v>1</v>
      </c>
      <c r="C8138" t="s">
        <v>3</v>
      </c>
    </row>
    <row r="8139" spans="1:3" x14ac:dyDescent="0.25">
      <c r="A8139">
        <v>8133</v>
      </c>
      <c r="B8139" t="s">
        <v>18</v>
      </c>
      <c r="C8139" t="s">
        <v>18</v>
      </c>
    </row>
    <row r="8140" spans="1:3" x14ac:dyDescent="0.25">
      <c r="A8140">
        <v>8134</v>
      </c>
      <c r="B8140" t="s">
        <v>1</v>
      </c>
      <c r="C8140" t="s">
        <v>1</v>
      </c>
    </row>
    <row r="8141" spans="1:3" x14ac:dyDescent="0.25">
      <c r="A8141">
        <v>8135</v>
      </c>
      <c r="B8141" t="s">
        <v>3</v>
      </c>
      <c r="C8141" t="s">
        <v>1</v>
      </c>
    </row>
    <row r="8142" spans="1:3" x14ac:dyDescent="0.25">
      <c r="A8142">
        <v>8136</v>
      </c>
      <c r="B8142" t="s">
        <v>3</v>
      </c>
      <c r="C8142" t="s">
        <v>1</v>
      </c>
    </row>
    <row r="8143" spans="1:3" x14ac:dyDescent="0.25">
      <c r="A8143">
        <v>8137</v>
      </c>
      <c r="B8143" t="s">
        <v>1</v>
      </c>
      <c r="C8143" t="s">
        <v>1</v>
      </c>
    </row>
    <row r="8144" spans="1:3" x14ac:dyDescent="0.25">
      <c r="A8144">
        <v>8138</v>
      </c>
      <c r="B8144" t="s">
        <v>18</v>
      </c>
      <c r="C8144" t="s">
        <v>18</v>
      </c>
    </row>
    <row r="8145" spans="1:3" x14ac:dyDescent="0.25">
      <c r="A8145">
        <v>8139</v>
      </c>
      <c r="B8145" t="s">
        <v>2</v>
      </c>
      <c r="C8145" t="s">
        <v>2</v>
      </c>
    </row>
    <row r="8146" spans="1:3" x14ac:dyDescent="0.25">
      <c r="A8146">
        <v>8140</v>
      </c>
      <c r="B8146" t="s">
        <v>2</v>
      </c>
      <c r="C8146" t="s">
        <v>2</v>
      </c>
    </row>
    <row r="8147" spans="1:3" x14ac:dyDescent="0.25">
      <c r="A8147">
        <v>8141</v>
      </c>
      <c r="B8147" t="s">
        <v>2</v>
      </c>
      <c r="C8147" t="s">
        <v>2</v>
      </c>
    </row>
    <row r="8148" spans="1:3" x14ac:dyDescent="0.25">
      <c r="A8148">
        <v>8142</v>
      </c>
      <c r="B8148" t="s">
        <v>2</v>
      </c>
      <c r="C8148" t="s">
        <v>2</v>
      </c>
    </row>
    <row r="8149" spans="1:3" x14ac:dyDescent="0.25">
      <c r="A8149">
        <v>8143</v>
      </c>
      <c r="B8149" t="s">
        <v>3</v>
      </c>
      <c r="C8149" t="s">
        <v>2</v>
      </c>
    </row>
    <row r="8150" spans="1:3" x14ac:dyDescent="0.25">
      <c r="A8150">
        <v>8144</v>
      </c>
      <c r="B8150" t="s">
        <v>1</v>
      </c>
      <c r="C8150" t="s">
        <v>1</v>
      </c>
    </row>
    <row r="8151" spans="1:3" x14ac:dyDescent="0.25">
      <c r="A8151">
        <v>8145</v>
      </c>
      <c r="B8151" t="s">
        <v>18</v>
      </c>
      <c r="C8151" t="s">
        <v>18</v>
      </c>
    </row>
    <row r="8152" spans="1:3" x14ac:dyDescent="0.25">
      <c r="A8152">
        <v>8146</v>
      </c>
      <c r="B8152" t="s">
        <v>3</v>
      </c>
      <c r="C8152" t="s">
        <v>1</v>
      </c>
    </row>
    <row r="8153" spans="1:3" x14ac:dyDescent="0.25">
      <c r="A8153">
        <v>8147</v>
      </c>
      <c r="B8153" t="s">
        <v>3</v>
      </c>
      <c r="C8153" t="s">
        <v>1</v>
      </c>
    </row>
    <row r="8154" spans="1:3" x14ac:dyDescent="0.25">
      <c r="A8154">
        <v>8148</v>
      </c>
      <c r="B8154" t="s">
        <v>3</v>
      </c>
      <c r="C8154" t="s">
        <v>3</v>
      </c>
    </row>
    <row r="8155" spans="1:3" x14ac:dyDescent="0.25">
      <c r="A8155">
        <v>8149</v>
      </c>
      <c r="B8155" t="s">
        <v>18</v>
      </c>
      <c r="C8155" t="s">
        <v>2</v>
      </c>
    </row>
    <row r="8156" spans="1:3" x14ac:dyDescent="0.25">
      <c r="A8156">
        <v>8150</v>
      </c>
      <c r="B8156" t="s">
        <v>18</v>
      </c>
      <c r="C8156" t="s">
        <v>2</v>
      </c>
    </row>
    <row r="8157" spans="1:3" x14ac:dyDescent="0.25">
      <c r="A8157">
        <v>8151</v>
      </c>
      <c r="B8157" t="s">
        <v>18</v>
      </c>
      <c r="C8157" t="s">
        <v>3</v>
      </c>
    </row>
    <row r="8158" spans="1:3" x14ac:dyDescent="0.25">
      <c r="A8158">
        <v>8152</v>
      </c>
      <c r="B8158" t="s">
        <v>3</v>
      </c>
      <c r="C8158" t="s">
        <v>1</v>
      </c>
    </row>
    <row r="8159" spans="1:3" x14ac:dyDescent="0.25">
      <c r="A8159">
        <v>8153</v>
      </c>
      <c r="B8159" t="s">
        <v>18</v>
      </c>
      <c r="C8159" t="s">
        <v>3</v>
      </c>
    </row>
    <row r="8160" spans="1:3" x14ac:dyDescent="0.25">
      <c r="A8160">
        <v>8154</v>
      </c>
      <c r="B8160" t="s">
        <v>2</v>
      </c>
      <c r="C8160" t="s">
        <v>2</v>
      </c>
    </row>
    <row r="8161" spans="1:3" x14ac:dyDescent="0.25">
      <c r="A8161">
        <v>8155</v>
      </c>
      <c r="B8161" t="s">
        <v>3</v>
      </c>
      <c r="C8161" t="s">
        <v>1</v>
      </c>
    </row>
    <row r="8162" spans="1:3" x14ac:dyDescent="0.25">
      <c r="A8162">
        <v>8156</v>
      </c>
      <c r="B8162" t="s">
        <v>2</v>
      </c>
      <c r="C8162" t="s">
        <v>2</v>
      </c>
    </row>
    <row r="8163" spans="1:3" x14ac:dyDescent="0.25">
      <c r="A8163">
        <v>8157</v>
      </c>
      <c r="B8163" t="s">
        <v>18</v>
      </c>
      <c r="C8163" t="s">
        <v>1</v>
      </c>
    </row>
    <row r="8164" spans="1:3" x14ac:dyDescent="0.25">
      <c r="A8164">
        <v>8158</v>
      </c>
      <c r="B8164" t="s">
        <v>2</v>
      </c>
      <c r="C8164" t="s">
        <v>2</v>
      </c>
    </row>
    <row r="8165" spans="1:3" x14ac:dyDescent="0.25">
      <c r="A8165">
        <v>8159</v>
      </c>
      <c r="B8165" t="s">
        <v>2</v>
      </c>
      <c r="C8165" t="s">
        <v>2</v>
      </c>
    </row>
    <row r="8166" spans="1:3" x14ac:dyDescent="0.25">
      <c r="A8166">
        <v>8160</v>
      </c>
      <c r="B8166" t="s">
        <v>2</v>
      </c>
      <c r="C8166" t="s">
        <v>2</v>
      </c>
    </row>
    <row r="8167" spans="1:3" x14ac:dyDescent="0.25">
      <c r="A8167">
        <v>8161</v>
      </c>
      <c r="B8167" t="s">
        <v>1</v>
      </c>
      <c r="C8167" t="s">
        <v>1</v>
      </c>
    </row>
    <row r="8168" spans="1:3" x14ac:dyDescent="0.25">
      <c r="A8168">
        <v>8162</v>
      </c>
      <c r="B8168" t="s">
        <v>2</v>
      </c>
      <c r="C8168" t="s">
        <v>2</v>
      </c>
    </row>
    <row r="8169" spans="1:3" x14ac:dyDescent="0.25">
      <c r="A8169">
        <v>8163</v>
      </c>
      <c r="B8169" t="s">
        <v>1</v>
      </c>
      <c r="C8169" t="s">
        <v>1</v>
      </c>
    </row>
    <row r="8170" spans="1:3" x14ac:dyDescent="0.25">
      <c r="A8170">
        <v>8164</v>
      </c>
      <c r="B8170" t="s">
        <v>18</v>
      </c>
      <c r="C8170" t="s">
        <v>1</v>
      </c>
    </row>
    <row r="8171" spans="1:3" x14ac:dyDescent="0.25">
      <c r="A8171">
        <v>8165</v>
      </c>
      <c r="B8171" t="s">
        <v>2</v>
      </c>
      <c r="C8171" t="s">
        <v>2</v>
      </c>
    </row>
    <row r="8172" spans="1:3" x14ac:dyDescent="0.25">
      <c r="A8172">
        <v>8166</v>
      </c>
      <c r="B8172" t="s">
        <v>1</v>
      </c>
      <c r="C8172" t="s">
        <v>1</v>
      </c>
    </row>
    <row r="8173" spans="1:3" x14ac:dyDescent="0.25">
      <c r="A8173">
        <v>8167</v>
      </c>
      <c r="B8173" t="s">
        <v>3</v>
      </c>
      <c r="C8173" t="s">
        <v>1</v>
      </c>
    </row>
    <row r="8174" spans="1:3" x14ac:dyDescent="0.25">
      <c r="A8174">
        <v>8168</v>
      </c>
      <c r="B8174" t="s">
        <v>1</v>
      </c>
      <c r="C8174" t="s">
        <v>2</v>
      </c>
    </row>
    <row r="8175" spans="1:3" x14ac:dyDescent="0.25">
      <c r="A8175">
        <v>8169</v>
      </c>
      <c r="B8175" t="s">
        <v>18</v>
      </c>
      <c r="C8175" t="s">
        <v>3</v>
      </c>
    </row>
    <row r="8176" spans="1:3" x14ac:dyDescent="0.25">
      <c r="A8176">
        <v>8170</v>
      </c>
      <c r="B8176" t="s">
        <v>18</v>
      </c>
      <c r="C8176" t="s">
        <v>3</v>
      </c>
    </row>
    <row r="8177" spans="1:3" x14ac:dyDescent="0.25">
      <c r="A8177">
        <v>8171</v>
      </c>
      <c r="B8177" t="s">
        <v>18</v>
      </c>
      <c r="C8177" t="s">
        <v>2</v>
      </c>
    </row>
    <row r="8178" spans="1:3" x14ac:dyDescent="0.25">
      <c r="A8178">
        <v>8172</v>
      </c>
      <c r="B8178" t="s">
        <v>18</v>
      </c>
      <c r="C8178" t="s">
        <v>3</v>
      </c>
    </row>
    <row r="8179" spans="1:3" x14ac:dyDescent="0.25">
      <c r="A8179">
        <v>8173</v>
      </c>
      <c r="B8179" t="s">
        <v>3</v>
      </c>
      <c r="C8179" t="s">
        <v>1</v>
      </c>
    </row>
    <row r="8180" spans="1:3" x14ac:dyDescent="0.25">
      <c r="A8180">
        <v>8174</v>
      </c>
      <c r="B8180" t="s">
        <v>1</v>
      </c>
      <c r="C8180" t="s">
        <v>3</v>
      </c>
    </row>
    <row r="8181" spans="1:3" x14ac:dyDescent="0.25">
      <c r="A8181">
        <v>8175</v>
      </c>
      <c r="B8181" t="s">
        <v>1</v>
      </c>
      <c r="C8181" t="s">
        <v>1</v>
      </c>
    </row>
    <row r="8182" spans="1:3" x14ac:dyDescent="0.25">
      <c r="A8182">
        <v>8176</v>
      </c>
      <c r="B8182" t="s">
        <v>2</v>
      </c>
      <c r="C8182" t="s">
        <v>2</v>
      </c>
    </row>
    <row r="8183" spans="1:3" x14ac:dyDescent="0.25">
      <c r="A8183">
        <v>8177</v>
      </c>
      <c r="B8183" t="s">
        <v>3</v>
      </c>
      <c r="C8183" t="s">
        <v>1</v>
      </c>
    </row>
    <row r="8184" spans="1:3" x14ac:dyDescent="0.25">
      <c r="A8184">
        <v>8178</v>
      </c>
      <c r="B8184" t="s">
        <v>3</v>
      </c>
      <c r="C8184" t="s">
        <v>2</v>
      </c>
    </row>
    <row r="8185" spans="1:3" x14ac:dyDescent="0.25">
      <c r="A8185">
        <v>8179</v>
      </c>
      <c r="B8185" t="s">
        <v>2</v>
      </c>
      <c r="C8185" t="s">
        <v>2</v>
      </c>
    </row>
    <row r="8186" spans="1:3" x14ac:dyDescent="0.25">
      <c r="A8186">
        <v>8180</v>
      </c>
      <c r="B8186" t="s">
        <v>18</v>
      </c>
      <c r="C8186" t="s">
        <v>3</v>
      </c>
    </row>
    <row r="8187" spans="1:3" x14ac:dyDescent="0.25">
      <c r="A8187">
        <v>8181</v>
      </c>
      <c r="B8187" t="s">
        <v>3</v>
      </c>
      <c r="C8187" t="s">
        <v>1</v>
      </c>
    </row>
    <row r="8188" spans="1:3" x14ac:dyDescent="0.25">
      <c r="A8188">
        <v>8182</v>
      </c>
      <c r="B8188" t="s">
        <v>2</v>
      </c>
      <c r="C8188" t="s">
        <v>2</v>
      </c>
    </row>
    <row r="8189" spans="1:3" x14ac:dyDescent="0.25">
      <c r="A8189">
        <v>8183</v>
      </c>
      <c r="B8189" t="s">
        <v>1</v>
      </c>
      <c r="C8189" t="s">
        <v>18</v>
      </c>
    </row>
    <row r="8190" spans="1:3" x14ac:dyDescent="0.25">
      <c r="A8190">
        <v>8184</v>
      </c>
      <c r="B8190" t="s">
        <v>2</v>
      </c>
      <c r="C8190" t="s">
        <v>2</v>
      </c>
    </row>
    <row r="8191" spans="1:3" x14ac:dyDescent="0.25">
      <c r="A8191">
        <v>8185</v>
      </c>
      <c r="B8191" t="s">
        <v>1</v>
      </c>
      <c r="C8191" t="s">
        <v>1</v>
      </c>
    </row>
    <row r="8192" spans="1:3" x14ac:dyDescent="0.25">
      <c r="A8192">
        <v>8186</v>
      </c>
      <c r="B8192" t="s">
        <v>3</v>
      </c>
      <c r="C8192" t="s">
        <v>1</v>
      </c>
    </row>
    <row r="8193" spans="1:3" x14ac:dyDescent="0.25">
      <c r="A8193">
        <v>8187</v>
      </c>
      <c r="B8193" t="s">
        <v>1</v>
      </c>
      <c r="C8193" t="s">
        <v>1</v>
      </c>
    </row>
    <row r="8194" spans="1:3" x14ac:dyDescent="0.25">
      <c r="A8194">
        <v>8188</v>
      </c>
      <c r="B8194" t="s">
        <v>2</v>
      </c>
      <c r="C8194" t="s">
        <v>2</v>
      </c>
    </row>
    <row r="8195" spans="1:3" x14ac:dyDescent="0.25">
      <c r="A8195">
        <v>8189</v>
      </c>
      <c r="B8195" t="s">
        <v>18</v>
      </c>
      <c r="C8195" t="s">
        <v>18</v>
      </c>
    </row>
    <row r="8196" spans="1:3" x14ac:dyDescent="0.25">
      <c r="A8196">
        <v>8190</v>
      </c>
      <c r="B8196" t="s">
        <v>1</v>
      </c>
      <c r="C8196" t="s">
        <v>1</v>
      </c>
    </row>
    <row r="8197" spans="1:3" x14ac:dyDescent="0.25">
      <c r="A8197">
        <v>8191</v>
      </c>
      <c r="B8197" t="s">
        <v>3</v>
      </c>
      <c r="C8197" t="s">
        <v>1</v>
      </c>
    </row>
    <row r="8198" spans="1:3" x14ac:dyDescent="0.25">
      <c r="A8198">
        <v>8192</v>
      </c>
      <c r="B8198" t="s">
        <v>18</v>
      </c>
      <c r="C8198" t="s">
        <v>3</v>
      </c>
    </row>
    <row r="8199" spans="1:3" x14ac:dyDescent="0.25">
      <c r="A8199">
        <v>8193</v>
      </c>
      <c r="B8199" t="s">
        <v>18</v>
      </c>
      <c r="C8199" t="s">
        <v>3</v>
      </c>
    </row>
    <row r="8200" spans="1:3" x14ac:dyDescent="0.25">
      <c r="A8200">
        <v>8194</v>
      </c>
      <c r="B8200" t="s">
        <v>18</v>
      </c>
      <c r="C8200" t="s">
        <v>2</v>
      </c>
    </row>
    <row r="8201" spans="1:3" x14ac:dyDescent="0.25">
      <c r="A8201">
        <v>8195</v>
      </c>
      <c r="B8201" t="s">
        <v>18</v>
      </c>
      <c r="C8201" t="s">
        <v>18</v>
      </c>
    </row>
    <row r="8202" spans="1:3" x14ac:dyDescent="0.25">
      <c r="A8202">
        <v>8196</v>
      </c>
      <c r="B8202" t="s">
        <v>2</v>
      </c>
      <c r="C8202" t="s">
        <v>2</v>
      </c>
    </row>
    <row r="8203" spans="1:3" x14ac:dyDescent="0.25">
      <c r="A8203">
        <v>8197</v>
      </c>
      <c r="B8203" t="s">
        <v>3</v>
      </c>
      <c r="C8203" t="s">
        <v>1</v>
      </c>
    </row>
    <row r="8204" spans="1:3" x14ac:dyDescent="0.25">
      <c r="A8204">
        <v>8198</v>
      </c>
      <c r="B8204" t="s">
        <v>2</v>
      </c>
      <c r="C8204" t="s">
        <v>2</v>
      </c>
    </row>
    <row r="8205" spans="1:3" x14ac:dyDescent="0.25">
      <c r="A8205">
        <v>8199</v>
      </c>
      <c r="B8205" t="s">
        <v>2</v>
      </c>
      <c r="C8205" t="s">
        <v>2</v>
      </c>
    </row>
    <row r="8206" spans="1:3" x14ac:dyDescent="0.25">
      <c r="A8206">
        <v>8200</v>
      </c>
      <c r="B8206" t="s">
        <v>18</v>
      </c>
      <c r="C8206" t="s">
        <v>18</v>
      </c>
    </row>
    <row r="8207" spans="1:3" x14ac:dyDescent="0.25">
      <c r="A8207">
        <v>8201</v>
      </c>
      <c r="B8207" t="s">
        <v>3</v>
      </c>
      <c r="C8207" t="s">
        <v>1</v>
      </c>
    </row>
    <row r="8208" spans="1:3" x14ac:dyDescent="0.25">
      <c r="A8208">
        <v>8202</v>
      </c>
      <c r="B8208" t="s">
        <v>2</v>
      </c>
      <c r="C8208" t="s">
        <v>2</v>
      </c>
    </row>
    <row r="8209" spans="1:3" x14ac:dyDescent="0.25">
      <c r="A8209">
        <v>8203</v>
      </c>
      <c r="B8209" t="s">
        <v>1</v>
      </c>
      <c r="C8209" t="s">
        <v>1</v>
      </c>
    </row>
    <row r="8210" spans="1:3" x14ac:dyDescent="0.25">
      <c r="A8210">
        <v>8204</v>
      </c>
      <c r="B8210" t="s">
        <v>3</v>
      </c>
      <c r="C8210" t="s">
        <v>1</v>
      </c>
    </row>
    <row r="8211" spans="1:3" x14ac:dyDescent="0.25">
      <c r="A8211">
        <v>8205</v>
      </c>
      <c r="B8211" t="s">
        <v>18</v>
      </c>
      <c r="C8211" t="s">
        <v>18</v>
      </c>
    </row>
    <row r="8212" spans="1:3" x14ac:dyDescent="0.25">
      <c r="A8212">
        <v>8206</v>
      </c>
      <c r="B8212" t="s">
        <v>3</v>
      </c>
      <c r="C8212" t="s">
        <v>2</v>
      </c>
    </row>
    <row r="8213" spans="1:3" x14ac:dyDescent="0.25">
      <c r="A8213">
        <v>8207</v>
      </c>
      <c r="B8213" t="s">
        <v>18</v>
      </c>
      <c r="C8213" t="s">
        <v>3</v>
      </c>
    </row>
    <row r="8214" spans="1:3" x14ac:dyDescent="0.25">
      <c r="A8214">
        <v>8208</v>
      </c>
      <c r="B8214" t="s">
        <v>3</v>
      </c>
      <c r="C8214" t="s">
        <v>1</v>
      </c>
    </row>
    <row r="8215" spans="1:3" x14ac:dyDescent="0.25">
      <c r="A8215">
        <v>8209</v>
      </c>
      <c r="B8215" t="s">
        <v>1</v>
      </c>
      <c r="C8215" t="s">
        <v>1</v>
      </c>
    </row>
    <row r="8216" spans="1:3" x14ac:dyDescent="0.25">
      <c r="A8216">
        <v>8210</v>
      </c>
      <c r="B8216" t="s">
        <v>2</v>
      </c>
      <c r="C8216" t="s">
        <v>2</v>
      </c>
    </row>
    <row r="8217" spans="1:3" x14ac:dyDescent="0.25">
      <c r="A8217">
        <v>8211</v>
      </c>
      <c r="B8217" t="s">
        <v>1</v>
      </c>
      <c r="C8217" t="s">
        <v>1</v>
      </c>
    </row>
    <row r="8218" spans="1:3" x14ac:dyDescent="0.25">
      <c r="A8218">
        <v>8212</v>
      </c>
      <c r="B8218" t="s">
        <v>1</v>
      </c>
      <c r="C8218" t="s">
        <v>1</v>
      </c>
    </row>
    <row r="8219" spans="1:3" x14ac:dyDescent="0.25">
      <c r="A8219">
        <v>8213</v>
      </c>
      <c r="B8219" t="s">
        <v>1</v>
      </c>
      <c r="C8219" t="s">
        <v>18</v>
      </c>
    </row>
    <row r="8220" spans="1:3" x14ac:dyDescent="0.25">
      <c r="A8220">
        <v>8214</v>
      </c>
      <c r="B8220" t="s">
        <v>18</v>
      </c>
      <c r="C8220" t="s">
        <v>3</v>
      </c>
    </row>
    <row r="8221" spans="1:3" x14ac:dyDescent="0.25">
      <c r="A8221">
        <v>8215</v>
      </c>
      <c r="B8221" t="s">
        <v>1</v>
      </c>
      <c r="C8221" t="s">
        <v>1</v>
      </c>
    </row>
    <row r="8222" spans="1:3" x14ac:dyDescent="0.25">
      <c r="A8222">
        <v>8216</v>
      </c>
      <c r="B8222" t="s">
        <v>3</v>
      </c>
      <c r="C8222" t="s">
        <v>1</v>
      </c>
    </row>
    <row r="8223" spans="1:3" x14ac:dyDescent="0.25">
      <c r="A8223">
        <v>8217</v>
      </c>
      <c r="B8223" t="s">
        <v>1</v>
      </c>
      <c r="C8223" t="s">
        <v>1</v>
      </c>
    </row>
    <row r="8224" spans="1:3" x14ac:dyDescent="0.25">
      <c r="A8224">
        <v>8218</v>
      </c>
      <c r="B8224" t="s">
        <v>3</v>
      </c>
      <c r="C8224" t="s">
        <v>1</v>
      </c>
    </row>
    <row r="8225" spans="1:3" x14ac:dyDescent="0.25">
      <c r="A8225">
        <v>8219</v>
      </c>
      <c r="B8225" t="s">
        <v>18</v>
      </c>
      <c r="C8225" t="s">
        <v>2</v>
      </c>
    </row>
    <row r="8226" spans="1:3" x14ac:dyDescent="0.25">
      <c r="A8226">
        <v>8220</v>
      </c>
      <c r="B8226" t="s">
        <v>1</v>
      </c>
      <c r="C8226" t="s">
        <v>18</v>
      </c>
    </row>
    <row r="8227" spans="1:3" x14ac:dyDescent="0.25">
      <c r="A8227">
        <v>8221</v>
      </c>
      <c r="B8227" t="s">
        <v>1</v>
      </c>
      <c r="C8227" t="s">
        <v>1</v>
      </c>
    </row>
    <row r="8228" spans="1:3" x14ac:dyDescent="0.25">
      <c r="A8228">
        <v>8222</v>
      </c>
      <c r="B8228" t="s">
        <v>1</v>
      </c>
      <c r="C8228" t="s">
        <v>1</v>
      </c>
    </row>
    <row r="8229" spans="1:3" x14ac:dyDescent="0.25">
      <c r="A8229">
        <v>8223</v>
      </c>
      <c r="B8229" t="s">
        <v>18</v>
      </c>
      <c r="C8229" t="s">
        <v>3</v>
      </c>
    </row>
    <row r="8230" spans="1:3" x14ac:dyDescent="0.25">
      <c r="A8230">
        <v>8224</v>
      </c>
      <c r="B8230" t="s">
        <v>1</v>
      </c>
      <c r="C8230" t="s">
        <v>1</v>
      </c>
    </row>
    <row r="8231" spans="1:3" x14ac:dyDescent="0.25">
      <c r="A8231">
        <v>8225</v>
      </c>
      <c r="B8231" t="s">
        <v>3</v>
      </c>
      <c r="C8231" t="s">
        <v>1</v>
      </c>
    </row>
    <row r="8232" spans="1:3" x14ac:dyDescent="0.25">
      <c r="A8232">
        <v>8226</v>
      </c>
      <c r="B8232" t="s">
        <v>2</v>
      </c>
      <c r="C8232" t="s">
        <v>2</v>
      </c>
    </row>
    <row r="8233" spans="1:3" x14ac:dyDescent="0.25">
      <c r="A8233">
        <v>8227</v>
      </c>
      <c r="B8233" t="s">
        <v>2</v>
      </c>
      <c r="C8233" t="s">
        <v>2</v>
      </c>
    </row>
    <row r="8234" spans="1:3" x14ac:dyDescent="0.25">
      <c r="A8234">
        <v>8228</v>
      </c>
      <c r="B8234" t="s">
        <v>1</v>
      </c>
      <c r="C8234" t="s">
        <v>1</v>
      </c>
    </row>
    <row r="8235" spans="1:3" x14ac:dyDescent="0.25">
      <c r="A8235">
        <v>8229</v>
      </c>
      <c r="B8235" t="s">
        <v>2</v>
      </c>
      <c r="C8235" t="s">
        <v>2</v>
      </c>
    </row>
    <row r="8236" spans="1:3" x14ac:dyDescent="0.25">
      <c r="A8236">
        <v>8230</v>
      </c>
      <c r="B8236" t="s">
        <v>3</v>
      </c>
      <c r="C8236" t="s">
        <v>1</v>
      </c>
    </row>
    <row r="8237" spans="1:3" x14ac:dyDescent="0.25">
      <c r="A8237">
        <v>8231</v>
      </c>
      <c r="B8237" t="s">
        <v>2</v>
      </c>
      <c r="C8237" t="s">
        <v>2</v>
      </c>
    </row>
    <row r="8238" spans="1:3" x14ac:dyDescent="0.25">
      <c r="A8238">
        <v>8232</v>
      </c>
      <c r="B8238" t="s">
        <v>1</v>
      </c>
      <c r="C8238" t="s">
        <v>1</v>
      </c>
    </row>
    <row r="8239" spans="1:3" x14ac:dyDescent="0.25">
      <c r="A8239">
        <v>8233</v>
      </c>
      <c r="B8239" t="s">
        <v>3</v>
      </c>
      <c r="C8239" t="s">
        <v>1</v>
      </c>
    </row>
    <row r="8240" spans="1:3" x14ac:dyDescent="0.25">
      <c r="A8240">
        <v>8234</v>
      </c>
      <c r="B8240" t="s">
        <v>2</v>
      </c>
      <c r="C8240" t="s">
        <v>2</v>
      </c>
    </row>
    <row r="8241" spans="1:3" x14ac:dyDescent="0.25">
      <c r="A8241">
        <v>8235</v>
      </c>
      <c r="B8241" t="s">
        <v>1</v>
      </c>
      <c r="C8241" t="s">
        <v>1</v>
      </c>
    </row>
    <row r="8242" spans="1:3" x14ac:dyDescent="0.25">
      <c r="A8242">
        <v>8236</v>
      </c>
      <c r="B8242" t="s">
        <v>18</v>
      </c>
      <c r="C8242" t="s">
        <v>18</v>
      </c>
    </row>
    <row r="8243" spans="1:3" x14ac:dyDescent="0.25">
      <c r="A8243">
        <v>8237</v>
      </c>
      <c r="B8243" t="s">
        <v>1</v>
      </c>
      <c r="C8243" t="s">
        <v>3</v>
      </c>
    </row>
    <row r="8244" spans="1:3" x14ac:dyDescent="0.25">
      <c r="A8244">
        <v>8238</v>
      </c>
      <c r="B8244" t="s">
        <v>2</v>
      </c>
      <c r="C8244" t="s">
        <v>2</v>
      </c>
    </row>
    <row r="8245" spans="1:3" x14ac:dyDescent="0.25">
      <c r="A8245">
        <v>8239</v>
      </c>
      <c r="B8245" t="s">
        <v>18</v>
      </c>
      <c r="C8245" t="s">
        <v>2</v>
      </c>
    </row>
    <row r="8246" spans="1:3" x14ac:dyDescent="0.25">
      <c r="A8246">
        <v>8240</v>
      </c>
      <c r="B8246" t="s">
        <v>18</v>
      </c>
      <c r="C8246" t="s">
        <v>18</v>
      </c>
    </row>
    <row r="8247" spans="1:3" x14ac:dyDescent="0.25">
      <c r="A8247">
        <v>8241</v>
      </c>
      <c r="B8247" t="s">
        <v>1</v>
      </c>
      <c r="C8247" t="s">
        <v>1</v>
      </c>
    </row>
    <row r="8248" spans="1:3" x14ac:dyDescent="0.25">
      <c r="A8248">
        <v>8242</v>
      </c>
      <c r="B8248" t="s">
        <v>3</v>
      </c>
      <c r="C8248" t="s">
        <v>1</v>
      </c>
    </row>
    <row r="8249" spans="1:3" x14ac:dyDescent="0.25">
      <c r="A8249">
        <v>8243</v>
      </c>
      <c r="B8249" t="s">
        <v>18</v>
      </c>
      <c r="C8249" t="s">
        <v>3</v>
      </c>
    </row>
    <row r="8250" spans="1:3" x14ac:dyDescent="0.25">
      <c r="A8250">
        <v>8244</v>
      </c>
      <c r="B8250" t="s">
        <v>3</v>
      </c>
      <c r="C8250" t="s">
        <v>1</v>
      </c>
    </row>
    <row r="8251" spans="1:3" x14ac:dyDescent="0.25">
      <c r="A8251">
        <v>8245</v>
      </c>
      <c r="B8251" t="s">
        <v>2</v>
      </c>
      <c r="C8251" t="s">
        <v>2</v>
      </c>
    </row>
    <row r="8252" spans="1:3" x14ac:dyDescent="0.25">
      <c r="A8252">
        <v>8246</v>
      </c>
      <c r="B8252" t="s">
        <v>3</v>
      </c>
      <c r="C8252" t="s">
        <v>18</v>
      </c>
    </row>
    <row r="8253" spans="1:3" x14ac:dyDescent="0.25">
      <c r="A8253">
        <v>8247</v>
      </c>
      <c r="B8253" t="s">
        <v>1</v>
      </c>
      <c r="C8253" t="s">
        <v>3</v>
      </c>
    </row>
    <row r="8254" spans="1:3" x14ac:dyDescent="0.25">
      <c r="A8254">
        <v>8248</v>
      </c>
      <c r="B8254" t="s">
        <v>1</v>
      </c>
      <c r="C8254" t="s">
        <v>1</v>
      </c>
    </row>
    <row r="8255" spans="1:3" x14ac:dyDescent="0.25">
      <c r="A8255">
        <v>8249</v>
      </c>
      <c r="B8255" t="s">
        <v>1</v>
      </c>
      <c r="C8255" t="s">
        <v>1</v>
      </c>
    </row>
    <row r="8256" spans="1:3" x14ac:dyDescent="0.25">
      <c r="A8256">
        <v>8250</v>
      </c>
      <c r="B8256" t="s">
        <v>18</v>
      </c>
      <c r="C8256" t="s">
        <v>1</v>
      </c>
    </row>
    <row r="8257" spans="1:3" x14ac:dyDescent="0.25">
      <c r="A8257">
        <v>8251</v>
      </c>
      <c r="B8257" t="s">
        <v>1</v>
      </c>
      <c r="C8257" t="s">
        <v>1</v>
      </c>
    </row>
    <row r="8258" spans="1:3" x14ac:dyDescent="0.25">
      <c r="A8258">
        <v>8252</v>
      </c>
      <c r="B8258" t="s">
        <v>2</v>
      </c>
      <c r="C8258" t="s">
        <v>2</v>
      </c>
    </row>
    <row r="8259" spans="1:3" x14ac:dyDescent="0.25">
      <c r="A8259">
        <v>8253</v>
      </c>
      <c r="B8259" t="s">
        <v>2</v>
      </c>
      <c r="C8259" t="s">
        <v>2</v>
      </c>
    </row>
    <row r="8260" spans="1:3" x14ac:dyDescent="0.25">
      <c r="A8260">
        <v>8254</v>
      </c>
      <c r="B8260" t="s">
        <v>1</v>
      </c>
      <c r="C8260" t="s">
        <v>1</v>
      </c>
    </row>
    <row r="8261" spans="1:3" x14ac:dyDescent="0.25">
      <c r="A8261">
        <v>8255</v>
      </c>
      <c r="B8261" t="s">
        <v>1</v>
      </c>
      <c r="C8261" t="s">
        <v>1</v>
      </c>
    </row>
    <row r="8262" spans="1:3" x14ac:dyDescent="0.25">
      <c r="A8262">
        <v>8256</v>
      </c>
      <c r="B8262" t="s">
        <v>3</v>
      </c>
      <c r="C8262" t="s">
        <v>1</v>
      </c>
    </row>
    <row r="8263" spans="1:3" x14ac:dyDescent="0.25">
      <c r="A8263">
        <v>8257</v>
      </c>
      <c r="B8263" t="s">
        <v>1</v>
      </c>
      <c r="C8263" t="s">
        <v>1</v>
      </c>
    </row>
    <row r="8264" spans="1:3" x14ac:dyDescent="0.25">
      <c r="A8264">
        <v>8258</v>
      </c>
      <c r="B8264" t="s">
        <v>3</v>
      </c>
      <c r="C8264" t="s">
        <v>1</v>
      </c>
    </row>
    <row r="8265" spans="1:3" x14ac:dyDescent="0.25">
      <c r="A8265">
        <v>8259</v>
      </c>
      <c r="B8265" t="s">
        <v>3</v>
      </c>
      <c r="C8265" t="s">
        <v>1</v>
      </c>
    </row>
    <row r="8266" spans="1:3" x14ac:dyDescent="0.25">
      <c r="A8266">
        <v>8260</v>
      </c>
      <c r="B8266" t="s">
        <v>1</v>
      </c>
      <c r="C8266" t="s">
        <v>1</v>
      </c>
    </row>
    <row r="8267" spans="1:3" x14ac:dyDescent="0.25">
      <c r="A8267">
        <v>8261</v>
      </c>
      <c r="B8267" t="s">
        <v>1</v>
      </c>
      <c r="C8267" t="s">
        <v>3</v>
      </c>
    </row>
    <row r="8268" spans="1:3" x14ac:dyDescent="0.25">
      <c r="A8268">
        <v>8262</v>
      </c>
      <c r="B8268" t="s">
        <v>3</v>
      </c>
      <c r="C8268" t="s">
        <v>1</v>
      </c>
    </row>
    <row r="8269" spans="1:3" x14ac:dyDescent="0.25">
      <c r="A8269">
        <v>8263</v>
      </c>
      <c r="B8269" t="s">
        <v>18</v>
      </c>
      <c r="C8269" t="s">
        <v>18</v>
      </c>
    </row>
    <row r="8270" spans="1:3" x14ac:dyDescent="0.25">
      <c r="A8270">
        <v>8264</v>
      </c>
      <c r="B8270" t="s">
        <v>2</v>
      </c>
      <c r="C8270" t="s">
        <v>2</v>
      </c>
    </row>
    <row r="8271" spans="1:3" x14ac:dyDescent="0.25">
      <c r="A8271">
        <v>8265</v>
      </c>
      <c r="B8271" t="s">
        <v>2</v>
      </c>
      <c r="C8271" t="s">
        <v>2</v>
      </c>
    </row>
    <row r="8272" spans="1:3" x14ac:dyDescent="0.25">
      <c r="A8272">
        <v>8266</v>
      </c>
      <c r="B8272" t="s">
        <v>2</v>
      </c>
      <c r="C8272" t="s">
        <v>2</v>
      </c>
    </row>
    <row r="8273" spans="1:3" x14ac:dyDescent="0.25">
      <c r="A8273">
        <v>8267</v>
      </c>
      <c r="B8273" t="s">
        <v>18</v>
      </c>
      <c r="C8273" t="s">
        <v>18</v>
      </c>
    </row>
    <row r="8274" spans="1:3" x14ac:dyDescent="0.25">
      <c r="A8274">
        <v>8268</v>
      </c>
      <c r="B8274" t="s">
        <v>18</v>
      </c>
      <c r="C8274" t="s">
        <v>2</v>
      </c>
    </row>
    <row r="8275" spans="1:3" x14ac:dyDescent="0.25">
      <c r="A8275">
        <v>8269</v>
      </c>
      <c r="B8275" t="s">
        <v>1</v>
      </c>
      <c r="C8275" t="s">
        <v>18</v>
      </c>
    </row>
    <row r="8276" spans="1:3" x14ac:dyDescent="0.25">
      <c r="A8276">
        <v>8270</v>
      </c>
      <c r="B8276" t="s">
        <v>3</v>
      </c>
      <c r="C8276" t="s">
        <v>1</v>
      </c>
    </row>
    <row r="8277" spans="1:3" x14ac:dyDescent="0.25">
      <c r="A8277">
        <v>8271</v>
      </c>
      <c r="B8277" t="s">
        <v>1</v>
      </c>
      <c r="C8277" t="s">
        <v>1</v>
      </c>
    </row>
    <row r="8278" spans="1:3" x14ac:dyDescent="0.25">
      <c r="A8278">
        <v>8272</v>
      </c>
      <c r="B8278" t="s">
        <v>18</v>
      </c>
      <c r="C8278" t="s">
        <v>18</v>
      </c>
    </row>
    <row r="8279" spans="1:3" x14ac:dyDescent="0.25">
      <c r="A8279">
        <v>8273</v>
      </c>
      <c r="B8279" t="s">
        <v>1</v>
      </c>
      <c r="C8279" t="s">
        <v>1</v>
      </c>
    </row>
    <row r="8280" spans="1:3" x14ac:dyDescent="0.25">
      <c r="A8280">
        <v>8274</v>
      </c>
      <c r="B8280" t="s">
        <v>3</v>
      </c>
      <c r="C8280" t="s">
        <v>3</v>
      </c>
    </row>
    <row r="8281" spans="1:3" x14ac:dyDescent="0.25">
      <c r="A8281">
        <v>8275</v>
      </c>
      <c r="B8281" t="s">
        <v>2</v>
      </c>
      <c r="C8281" t="s">
        <v>2</v>
      </c>
    </row>
    <row r="8282" spans="1:3" x14ac:dyDescent="0.25">
      <c r="A8282">
        <v>8276</v>
      </c>
      <c r="B8282" t="s">
        <v>2</v>
      </c>
      <c r="C8282" t="s">
        <v>2</v>
      </c>
    </row>
    <row r="8283" spans="1:3" x14ac:dyDescent="0.25">
      <c r="A8283">
        <v>8277</v>
      </c>
      <c r="B8283" t="s">
        <v>18</v>
      </c>
      <c r="C8283" t="s">
        <v>3</v>
      </c>
    </row>
    <row r="8284" spans="1:3" x14ac:dyDescent="0.25">
      <c r="A8284">
        <v>8278</v>
      </c>
      <c r="B8284" t="s">
        <v>2</v>
      </c>
      <c r="C8284" t="s">
        <v>2</v>
      </c>
    </row>
    <row r="8285" spans="1:3" x14ac:dyDescent="0.25">
      <c r="A8285">
        <v>8279</v>
      </c>
      <c r="B8285" t="s">
        <v>2</v>
      </c>
      <c r="C8285" t="s">
        <v>2</v>
      </c>
    </row>
    <row r="8286" spans="1:3" x14ac:dyDescent="0.25">
      <c r="A8286">
        <v>8280</v>
      </c>
      <c r="B8286" t="s">
        <v>2</v>
      </c>
      <c r="C8286" t="s">
        <v>2</v>
      </c>
    </row>
    <row r="8287" spans="1:3" x14ac:dyDescent="0.25">
      <c r="A8287">
        <v>8281</v>
      </c>
      <c r="B8287" t="s">
        <v>3</v>
      </c>
      <c r="C8287" t="s">
        <v>1</v>
      </c>
    </row>
    <row r="8288" spans="1:3" x14ac:dyDescent="0.25">
      <c r="A8288">
        <v>8282</v>
      </c>
      <c r="B8288" t="s">
        <v>3</v>
      </c>
      <c r="C8288" t="s">
        <v>1</v>
      </c>
    </row>
    <row r="8289" spans="1:3" x14ac:dyDescent="0.25">
      <c r="A8289">
        <v>8283</v>
      </c>
      <c r="B8289" t="s">
        <v>3</v>
      </c>
      <c r="C8289" t="s">
        <v>1</v>
      </c>
    </row>
    <row r="8290" spans="1:3" x14ac:dyDescent="0.25">
      <c r="A8290">
        <v>8284</v>
      </c>
      <c r="B8290" t="s">
        <v>2</v>
      </c>
      <c r="C8290" t="s">
        <v>2</v>
      </c>
    </row>
    <row r="8291" spans="1:3" x14ac:dyDescent="0.25">
      <c r="A8291">
        <v>8285</v>
      </c>
      <c r="B8291" t="s">
        <v>1</v>
      </c>
      <c r="C8291" t="s">
        <v>1</v>
      </c>
    </row>
    <row r="8292" spans="1:3" x14ac:dyDescent="0.25">
      <c r="A8292">
        <v>8286</v>
      </c>
      <c r="B8292" t="s">
        <v>1</v>
      </c>
      <c r="C8292" t="s">
        <v>3</v>
      </c>
    </row>
    <row r="8293" spans="1:3" x14ac:dyDescent="0.25">
      <c r="A8293">
        <v>8287</v>
      </c>
      <c r="B8293" t="s">
        <v>18</v>
      </c>
      <c r="C8293" t="s">
        <v>3</v>
      </c>
    </row>
    <row r="8294" spans="1:3" x14ac:dyDescent="0.25">
      <c r="A8294">
        <v>8288</v>
      </c>
      <c r="B8294" t="s">
        <v>3</v>
      </c>
      <c r="C8294" t="s">
        <v>1</v>
      </c>
    </row>
    <row r="8295" spans="1:3" x14ac:dyDescent="0.25">
      <c r="A8295">
        <v>8289</v>
      </c>
      <c r="B8295" t="s">
        <v>2</v>
      </c>
      <c r="C8295" t="s">
        <v>2</v>
      </c>
    </row>
    <row r="8296" spans="1:3" x14ac:dyDescent="0.25">
      <c r="A8296">
        <v>8290</v>
      </c>
      <c r="B8296" t="s">
        <v>3</v>
      </c>
      <c r="C8296" t="s">
        <v>1</v>
      </c>
    </row>
    <row r="8297" spans="1:3" x14ac:dyDescent="0.25">
      <c r="A8297">
        <v>8291</v>
      </c>
      <c r="B8297" t="s">
        <v>18</v>
      </c>
      <c r="C8297" t="s">
        <v>18</v>
      </c>
    </row>
    <row r="8298" spans="1:3" x14ac:dyDescent="0.25">
      <c r="A8298">
        <v>8292</v>
      </c>
      <c r="B8298" t="s">
        <v>18</v>
      </c>
      <c r="C8298" t="s">
        <v>1</v>
      </c>
    </row>
    <row r="8299" spans="1:3" x14ac:dyDescent="0.25">
      <c r="A8299">
        <v>8293</v>
      </c>
      <c r="B8299" t="s">
        <v>3</v>
      </c>
      <c r="C8299" t="s">
        <v>18</v>
      </c>
    </row>
    <row r="8300" spans="1:3" x14ac:dyDescent="0.25">
      <c r="A8300">
        <v>8294</v>
      </c>
      <c r="B8300" t="s">
        <v>1</v>
      </c>
      <c r="C8300" t="s">
        <v>3</v>
      </c>
    </row>
    <row r="8301" spans="1:3" x14ac:dyDescent="0.25">
      <c r="A8301">
        <v>8295</v>
      </c>
      <c r="B8301" t="s">
        <v>3</v>
      </c>
      <c r="C8301" t="s">
        <v>1</v>
      </c>
    </row>
    <row r="8302" spans="1:3" x14ac:dyDescent="0.25">
      <c r="A8302">
        <v>8296</v>
      </c>
      <c r="B8302" t="s">
        <v>1</v>
      </c>
      <c r="C8302" t="s">
        <v>1</v>
      </c>
    </row>
    <row r="8303" spans="1:3" x14ac:dyDescent="0.25">
      <c r="A8303">
        <v>8297</v>
      </c>
      <c r="B8303" t="s">
        <v>1</v>
      </c>
      <c r="C8303" t="s">
        <v>1</v>
      </c>
    </row>
    <row r="8304" spans="1:3" x14ac:dyDescent="0.25">
      <c r="A8304">
        <v>8298</v>
      </c>
      <c r="B8304" t="s">
        <v>1</v>
      </c>
      <c r="C8304" t="s">
        <v>3</v>
      </c>
    </row>
    <row r="8305" spans="1:3" x14ac:dyDescent="0.25">
      <c r="A8305">
        <v>8299</v>
      </c>
      <c r="B8305" t="s">
        <v>2</v>
      </c>
      <c r="C8305" t="s">
        <v>2</v>
      </c>
    </row>
    <row r="8306" spans="1:3" x14ac:dyDescent="0.25">
      <c r="A8306">
        <v>8300</v>
      </c>
      <c r="B8306" t="s">
        <v>3</v>
      </c>
      <c r="C8306" t="s">
        <v>2</v>
      </c>
    </row>
    <row r="8307" spans="1:3" x14ac:dyDescent="0.25">
      <c r="A8307">
        <v>8301</v>
      </c>
      <c r="B8307" t="s">
        <v>18</v>
      </c>
      <c r="C8307" t="s">
        <v>18</v>
      </c>
    </row>
    <row r="8308" spans="1:3" x14ac:dyDescent="0.25">
      <c r="A8308">
        <v>8302</v>
      </c>
      <c r="B8308" t="s">
        <v>3</v>
      </c>
      <c r="C8308" t="s">
        <v>1</v>
      </c>
    </row>
    <row r="8309" spans="1:3" x14ac:dyDescent="0.25">
      <c r="A8309">
        <v>8303</v>
      </c>
      <c r="B8309" t="s">
        <v>1</v>
      </c>
      <c r="C8309" t="s">
        <v>1</v>
      </c>
    </row>
    <row r="8310" spans="1:3" x14ac:dyDescent="0.25">
      <c r="A8310">
        <v>8304</v>
      </c>
      <c r="B8310" t="s">
        <v>1</v>
      </c>
      <c r="C8310" t="s">
        <v>1</v>
      </c>
    </row>
    <row r="8311" spans="1:3" x14ac:dyDescent="0.25">
      <c r="A8311">
        <v>8305</v>
      </c>
      <c r="B8311" t="s">
        <v>18</v>
      </c>
      <c r="C8311" t="s">
        <v>3</v>
      </c>
    </row>
    <row r="8312" spans="1:3" x14ac:dyDescent="0.25">
      <c r="A8312">
        <v>8306</v>
      </c>
      <c r="B8312" t="s">
        <v>3</v>
      </c>
      <c r="C8312" t="s">
        <v>1</v>
      </c>
    </row>
    <row r="8313" spans="1:3" x14ac:dyDescent="0.25">
      <c r="A8313">
        <v>8307</v>
      </c>
      <c r="B8313" t="s">
        <v>1</v>
      </c>
      <c r="C8313" t="s">
        <v>1</v>
      </c>
    </row>
    <row r="8314" spans="1:3" x14ac:dyDescent="0.25">
      <c r="A8314">
        <v>8308</v>
      </c>
      <c r="B8314" t="s">
        <v>2</v>
      </c>
      <c r="C8314" t="s">
        <v>2</v>
      </c>
    </row>
    <row r="8315" spans="1:3" x14ac:dyDescent="0.25">
      <c r="A8315">
        <v>8309</v>
      </c>
      <c r="B8315" t="s">
        <v>3</v>
      </c>
      <c r="C8315" t="s">
        <v>3</v>
      </c>
    </row>
    <row r="8316" spans="1:3" x14ac:dyDescent="0.25">
      <c r="A8316">
        <v>8310</v>
      </c>
      <c r="B8316" t="s">
        <v>2</v>
      </c>
      <c r="C8316" t="s">
        <v>2</v>
      </c>
    </row>
    <row r="8317" spans="1:3" x14ac:dyDescent="0.25">
      <c r="A8317">
        <v>8311</v>
      </c>
      <c r="B8317" t="s">
        <v>1</v>
      </c>
      <c r="C8317" t="s">
        <v>1</v>
      </c>
    </row>
    <row r="8318" spans="1:3" x14ac:dyDescent="0.25">
      <c r="A8318">
        <v>8312</v>
      </c>
      <c r="B8318" t="s">
        <v>1</v>
      </c>
      <c r="C8318" t="s">
        <v>1</v>
      </c>
    </row>
    <row r="8319" spans="1:3" x14ac:dyDescent="0.25">
      <c r="A8319">
        <v>8313</v>
      </c>
      <c r="B8319" t="s">
        <v>2</v>
      </c>
      <c r="C8319" t="s">
        <v>2</v>
      </c>
    </row>
    <row r="8320" spans="1:3" x14ac:dyDescent="0.25">
      <c r="A8320">
        <v>8314</v>
      </c>
      <c r="B8320" t="s">
        <v>2</v>
      </c>
      <c r="C8320" t="s">
        <v>2</v>
      </c>
    </row>
    <row r="8321" spans="1:3" x14ac:dyDescent="0.25">
      <c r="A8321">
        <v>8315</v>
      </c>
      <c r="B8321" t="s">
        <v>1</v>
      </c>
      <c r="C8321" t="s">
        <v>1</v>
      </c>
    </row>
    <row r="8322" spans="1:3" x14ac:dyDescent="0.25">
      <c r="A8322">
        <v>8316</v>
      </c>
      <c r="B8322" t="s">
        <v>18</v>
      </c>
      <c r="C8322" t="s">
        <v>18</v>
      </c>
    </row>
    <row r="8323" spans="1:3" x14ac:dyDescent="0.25">
      <c r="A8323">
        <v>8317</v>
      </c>
      <c r="B8323" t="s">
        <v>2</v>
      </c>
      <c r="C8323" t="s">
        <v>2</v>
      </c>
    </row>
    <row r="8324" spans="1:3" x14ac:dyDescent="0.25">
      <c r="A8324">
        <v>8318</v>
      </c>
      <c r="B8324" t="s">
        <v>3</v>
      </c>
      <c r="C8324" t="s">
        <v>1</v>
      </c>
    </row>
    <row r="8325" spans="1:3" x14ac:dyDescent="0.25">
      <c r="A8325">
        <v>8319</v>
      </c>
      <c r="B8325" t="s">
        <v>2</v>
      </c>
      <c r="C8325" t="s">
        <v>2</v>
      </c>
    </row>
    <row r="8326" spans="1:3" x14ac:dyDescent="0.25">
      <c r="A8326">
        <v>8320</v>
      </c>
      <c r="B8326" t="s">
        <v>3</v>
      </c>
      <c r="C8326" t="s">
        <v>3</v>
      </c>
    </row>
    <row r="8327" spans="1:3" x14ac:dyDescent="0.25">
      <c r="A8327">
        <v>8321</v>
      </c>
      <c r="B8327" t="s">
        <v>18</v>
      </c>
      <c r="C8327" t="s">
        <v>3</v>
      </c>
    </row>
    <row r="8328" spans="1:3" x14ac:dyDescent="0.25">
      <c r="A8328">
        <v>8322</v>
      </c>
      <c r="B8328" t="s">
        <v>3</v>
      </c>
      <c r="C8328" t="s">
        <v>18</v>
      </c>
    </row>
    <row r="8329" spans="1:3" x14ac:dyDescent="0.25">
      <c r="A8329">
        <v>8323</v>
      </c>
      <c r="B8329" t="s">
        <v>3</v>
      </c>
      <c r="C8329" t="s">
        <v>1</v>
      </c>
    </row>
    <row r="8330" spans="1:3" x14ac:dyDescent="0.25">
      <c r="A8330">
        <v>8324</v>
      </c>
      <c r="B8330" t="s">
        <v>3</v>
      </c>
      <c r="C8330" t="s">
        <v>1</v>
      </c>
    </row>
    <row r="8331" spans="1:3" x14ac:dyDescent="0.25">
      <c r="A8331">
        <v>8325</v>
      </c>
      <c r="B8331" t="s">
        <v>1</v>
      </c>
      <c r="C8331" t="s">
        <v>1</v>
      </c>
    </row>
    <row r="8332" spans="1:3" x14ac:dyDescent="0.25">
      <c r="A8332">
        <v>8326</v>
      </c>
      <c r="B8332" t="s">
        <v>2</v>
      </c>
      <c r="C8332" t="s">
        <v>2</v>
      </c>
    </row>
    <row r="8333" spans="1:3" x14ac:dyDescent="0.25">
      <c r="A8333">
        <v>8327</v>
      </c>
      <c r="B8333" t="s">
        <v>2</v>
      </c>
      <c r="C8333" t="s">
        <v>2</v>
      </c>
    </row>
    <row r="8334" spans="1:3" x14ac:dyDescent="0.25">
      <c r="A8334">
        <v>8328</v>
      </c>
      <c r="B8334" t="s">
        <v>18</v>
      </c>
      <c r="C8334" t="s">
        <v>2</v>
      </c>
    </row>
    <row r="8335" spans="1:3" x14ac:dyDescent="0.25">
      <c r="A8335">
        <v>8329</v>
      </c>
      <c r="B8335" t="s">
        <v>1</v>
      </c>
      <c r="C8335" t="s">
        <v>1</v>
      </c>
    </row>
    <row r="8336" spans="1:3" x14ac:dyDescent="0.25">
      <c r="A8336">
        <v>8330</v>
      </c>
      <c r="B8336" t="s">
        <v>18</v>
      </c>
      <c r="C8336" t="s">
        <v>1</v>
      </c>
    </row>
    <row r="8337" spans="1:3" x14ac:dyDescent="0.25">
      <c r="A8337">
        <v>8331</v>
      </c>
      <c r="B8337" t="s">
        <v>1</v>
      </c>
      <c r="C8337" t="s">
        <v>3</v>
      </c>
    </row>
    <row r="8338" spans="1:3" x14ac:dyDescent="0.25">
      <c r="A8338">
        <v>8332</v>
      </c>
      <c r="B8338" t="s">
        <v>1</v>
      </c>
      <c r="C8338" t="s">
        <v>1</v>
      </c>
    </row>
    <row r="8339" spans="1:3" x14ac:dyDescent="0.25">
      <c r="A8339">
        <v>8333</v>
      </c>
      <c r="B8339" t="s">
        <v>18</v>
      </c>
      <c r="C8339" t="s">
        <v>18</v>
      </c>
    </row>
    <row r="8340" spans="1:3" x14ac:dyDescent="0.25">
      <c r="A8340">
        <v>8334</v>
      </c>
      <c r="B8340" t="s">
        <v>1</v>
      </c>
      <c r="C8340" t="s">
        <v>1</v>
      </c>
    </row>
    <row r="8341" spans="1:3" x14ac:dyDescent="0.25">
      <c r="A8341">
        <v>8335</v>
      </c>
      <c r="B8341" t="s">
        <v>18</v>
      </c>
      <c r="C8341" t="s">
        <v>1</v>
      </c>
    </row>
    <row r="8342" spans="1:3" x14ac:dyDescent="0.25">
      <c r="A8342">
        <v>8336</v>
      </c>
      <c r="B8342" t="s">
        <v>3</v>
      </c>
      <c r="C8342" t="s">
        <v>1</v>
      </c>
    </row>
    <row r="8343" spans="1:3" x14ac:dyDescent="0.25">
      <c r="A8343">
        <v>8337</v>
      </c>
      <c r="B8343" t="s">
        <v>3</v>
      </c>
      <c r="C8343" t="s">
        <v>2</v>
      </c>
    </row>
    <row r="8344" spans="1:3" x14ac:dyDescent="0.25">
      <c r="A8344">
        <v>8338</v>
      </c>
      <c r="B8344" t="s">
        <v>1</v>
      </c>
      <c r="C8344" t="s">
        <v>1</v>
      </c>
    </row>
    <row r="8345" spans="1:3" x14ac:dyDescent="0.25">
      <c r="A8345">
        <v>8339</v>
      </c>
      <c r="B8345" t="s">
        <v>18</v>
      </c>
      <c r="C8345" t="s">
        <v>18</v>
      </c>
    </row>
    <row r="8346" spans="1:3" x14ac:dyDescent="0.25">
      <c r="A8346">
        <v>8340</v>
      </c>
      <c r="B8346" t="s">
        <v>18</v>
      </c>
      <c r="C8346" t="s">
        <v>2</v>
      </c>
    </row>
    <row r="8347" spans="1:3" x14ac:dyDescent="0.25">
      <c r="A8347">
        <v>8341</v>
      </c>
      <c r="B8347" t="s">
        <v>3</v>
      </c>
      <c r="C8347" t="s">
        <v>1</v>
      </c>
    </row>
    <row r="8348" spans="1:3" x14ac:dyDescent="0.25">
      <c r="A8348">
        <v>8342</v>
      </c>
      <c r="B8348" t="s">
        <v>18</v>
      </c>
      <c r="C8348" t="s">
        <v>18</v>
      </c>
    </row>
    <row r="8349" spans="1:3" x14ac:dyDescent="0.25">
      <c r="A8349">
        <v>8343</v>
      </c>
      <c r="B8349" t="s">
        <v>3</v>
      </c>
      <c r="C8349" t="s">
        <v>1</v>
      </c>
    </row>
    <row r="8350" spans="1:3" x14ac:dyDescent="0.25">
      <c r="A8350">
        <v>8344</v>
      </c>
      <c r="B8350" t="s">
        <v>2</v>
      </c>
      <c r="C8350" t="s">
        <v>2</v>
      </c>
    </row>
    <row r="8351" spans="1:3" x14ac:dyDescent="0.25">
      <c r="A8351">
        <v>8345</v>
      </c>
      <c r="B8351" t="s">
        <v>2</v>
      </c>
      <c r="C8351" t="s">
        <v>2</v>
      </c>
    </row>
    <row r="8352" spans="1:3" x14ac:dyDescent="0.25">
      <c r="A8352">
        <v>8346</v>
      </c>
      <c r="B8352" t="s">
        <v>3</v>
      </c>
      <c r="C8352" t="s">
        <v>3</v>
      </c>
    </row>
    <row r="8353" spans="1:3" x14ac:dyDescent="0.25">
      <c r="A8353">
        <v>8347</v>
      </c>
      <c r="B8353" t="s">
        <v>3</v>
      </c>
      <c r="C8353" t="s">
        <v>1</v>
      </c>
    </row>
    <row r="8354" spans="1:3" x14ac:dyDescent="0.25">
      <c r="A8354">
        <v>8348</v>
      </c>
      <c r="B8354" t="s">
        <v>1</v>
      </c>
      <c r="C8354" t="s">
        <v>1</v>
      </c>
    </row>
    <row r="8355" spans="1:3" x14ac:dyDescent="0.25">
      <c r="A8355">
        <v>8349</v>
      </c>
      <c r="B8355" t="s">
        <v>3</v>
      </c>
      <c r="C8355" t="s">
        <v>1</v>
      </c>
    </row>
    <row r="8356" spans="1:3" x14ac:dyDescent="0.25">
      <c r="A8356">
        <v>8350</v>
      </c>
      <c r="B8356" t="s">
        <v>2</v>
      </c>
      <c r="C8356" t="s">
        <v>2</v>
      </c>
    </row>
    <row r="8357" spans="1:3" x14ac:dyDescent="0.25">
      <c r="A8357">
        <v>8351</v>
      </c>
      <c r="B8357" t="s">
        <v>3</v>
      </c>
      <c r="C8357" t="s">
        <v>1</v>
      </c>
    </row>
    <row r="8358" spans="1:3" x14ac:dyDescent="0.25">
      <c r="A8358">
        <v>8352</v>
      </c>
      <c r="B8358" t="s">
        <v>1</v>
      </c>
      <c r="C8358" t="s">
        <v>3</v>
      </c>
    </row>
    <row r="8359" spans="1:3" x14ac:dyDescent="0.25">
      <c r="A8359">
        <v>8353</v>
      </c>
      <c r="B8359" t="s">
        <v>3</v>
      </c>
      <c r="C8359" t="s">
        <v>1</v>
      </c>
    </row>
    <row r="8360" spans="1:3" x14ac:dyDescent="0.25">
      <c r="A8360">
        <v>8354</v>
      </c>
      <c r="B8360" t="s">
        <v>2</v>
      </c>
      <c r="C8360" t="s">
        <v>2</v>
      </c>
    </row>
    <row r="8361" spans="1:3" x14ac:dyDescent="0.25">
      <c r="A8361">
        <v>8355</v>
      </c>
      <c r="B8361" t="s">
        <v>1</v>
      </c>
      <c r="C8361" t="s">
        <v>1</v>
      </c>
    </row>
    <row r="8362" spans="1:3" x14ac:dyDescent="0.25">
      <c r="A8362">
        <v>8356</v>
      </c>
      <c r="B8362" t="s">
        <v>18</v>
      </c>
      <c r="C8362" t="s">
        <v>2</v>
      </c>
    </row>
    <row r="8363" spans="1:3" x14ac:dyDescent="0.25">
      <c r="A8363">
        <v>8357</v>
      </c>
      <c r="B8363" t="s">
        <v>18</v>
      </c>
      <c r="C8363" t="s">
        <v>18</v>
      </c>
    </row>
    <row r="8364" spans="1:3" x14ac:dyDescent="0.25">
      <c r="A8364">
        <v>8358</v>
      </c>
      <c r="B8364" t="s">
        <v>18</v>
      </c>
      <c r="C8364" t="s">
        <v>1</v>
      </c>
    </row>
    <row r="8365" spans="1:3" x14ac:dyDescent="0.25">
      <c r="A8365">
        <v>8359</v>
      </c>
      <c r="B8365" t="s">
        <v>3</v>
      </c>
      <c r="C8365" t="s">
        <v>1</v>
      </c>
    </row>
    <row r="8366" spans="1:3" x14ac:dyDescent="0.25">
      <c r="A8366">
        <v>8360</v>
      </c>
      <c r="B8366" t="s">
        <v>1</v>
      </c>
      <c r="C8366" t="s">
        <v>1</v>
      </c>
    </row>
    <row r="8367" spans="1:3" x14ac:dyDescent="0.25">
      <c r="A8367">
        <v>8361</v>
      </c>
      <c r="B8367" t="s">
        <v>1</v>
      </c>
      <c r="C8367" t="s">
        <v>3</v>
      </c>
    </row>
    <row r="8368" spans="1:3" x14ac:dyDescent="0.25">
      <c r="A8368">
        <v>8362</v>
      </c>
      <c r="B8368" t="s">
        <v>2</v>
      </c>
      <c r="C8368" t="s">
        <v>2</v>
      </c>
    </row>
    <row r="8369" spans="1:3" x14ac:dyDescent="0.25">
      <c r="A8369">
        <v>8363</v>
      </c>
      <c r="B8369" t="s">
        <v>3</v>
      </c>
      <c r="C8369" t="s">
        <v>1</v>
      </c>
    </row>
    <row r="8370" spans="1:3" x14ac:dyDescent="0.25">
      <c r="A8370">
        <v>8364</v>
      </c>
      <c r="B8370" t="s">
        <v>1</v>
      </c>
      <c r="C8370" t="s">
        <v>1</v>
      </c>
    </row>
    <row r="8371" spans="1:3" x14ac:dyDescent="0.25">
      <c r="A8371">
        <v>8365</v>
      </c>
      <c r="B8371" t="s">
        <v>2</v>
      </c>
      <c r="C8371" t="s">
        <v>2</v>
      </c>
    </row>
    <row r="8372" spans="1:3" x14ac:dyDescent="0.25">
      <c r="A8372">
        <v>8366</v>
      </c>
      <c r="B8372" t="s">
        <v>3</v>
      </c>
      <c r="C8372" t="s">
        <v>1</v>
      </c>
    </row>
    <row r="8373" spans="1:3" x14ac:dyDescent="0.25">
      <c r="A8373">
        <v>8367</v>
      </c>
      <c r="B8373" t="s">
        <v>3</v>
      </c>
      <c r="C8373" t="s">
        <v>3</v>
      </c>
    </row>
    <row r="8374" spans="1:3" x14ac:dyDescent="0.25">
      <c r="A8374">
        <v>8368</v>
      </c>
      <c r="B8374" t="s">
        <v>2</v>
      </c>
      <c r="C8374" t="s">
        <v>2</v>
      </c>
    </row>
    <row r="8375" spans="1:3" x14ac:dyDescent="0.25">
      <c r="A8375">
        <v>8369</v>
      </c>
      <c r="B8375" t="s">
        <v>1</v>
      </c>
      <c r="C8375" t="s">
        <v>3</v>
      </c>
    </row>
    <row r="8376" spans="1:3" x14ac:dyDescent="0.25">
      <c r="A8376">
        <v>8370</v>
      </c>
      <c r="B8376" t="s">
        <v>18</v>
      </c>
      <c r="C8376" t="s">
        <v>1</v>
      </c>
    </row>
    <row r="8377" spans="1:3" x14ac:dyDescent="0.25">
      <c r="A8377">
        <v>8371</v>
      </c>
      <c r="B8377" t="s">
        <v>2</v>
      </c>
      <c r="C8377" t="s">
        <v>2</v>
      </c>
    </row>
    <row r="8378" spans="1:3" x14ac:dyDescent="0.25">
      <c r="A8378">
        <v>8372</v>
      </c>
      <c r="B8378" t="s">
        <v>2</v>
      </c>
      <c r="C8378" t="s">
        <v>2</v>
      </c>
    </row>
    <row r="8379" spans="1:3" x14ac:dyDescent="0.25">
      <c r="A8379">
        <v>8373</v>
      </c>
      <c r="B8379" t="s">
        <v>1</v>
      </c>
      <c r="C8379" t="s">
        <v>1</v>
      </c>
    </row>
    <row r="8380" spans="1:3" x14ac:dyDescent="0.25">
      <c r="A8380">
        <v>8374</v>
      </c>
      <c r="B8380" t="s">
        <v>18</v>
      </c>
      <c r="C8380" t="s">
        <v>3</v>
      </c>
    </row>
    <row r="8381" spans="1:3" x14ac:dyDescent="0.25">
      <c r="A8381">
        <v>8375</v>
      </c>
      <c r="B8381" t="s">
        <v>1</v>
      </c>
      <c r="C8381" t="s">
        <v>1</v>
      </c>
    </row>
    <row r="8382" spans="1:3" x14ac:dyDescent="0.25">
      <c r="A8382">
        <v>8376</v>
      </c>
      <c r="B8382" t="s">
        <v>18</v>
      </c>
      <c r="C8382" t="s">
        <v>2</v>
      </c>
    </row>
    <row r="8383" spans="1:3" x14ac:dyDescent="0.25">
      <c r="A8383">
        <v>8377</v>
      </c>
      <c r="B8383" t="s">
        <v>2</v>
      </c>
      <c r="C8383" t="s">
        <v>2</v>
      </c>
    </row>
    <row r="8384" spans="1:3" x14ac:dyDescent="0.25">
      <c r="A8384">
        <v>8378</v>
      </c>
      <c r="B8384" t="s">
        <v>2</v>
      </c>
      <c r="C8384" t="s">
        <v>2</v>
      </c>
    </row>
    <row r="8385" spans="1:3" x14ac:dyDescent="0.25">
      <c r="A8385">
        <v>8379</v>
      </c>
      <c r="B8385" t="s">
        <v>18</v>
      </c>
      <c r="C8385" t="s">
        <v>1</v>
      </c>
    </row>
    <row r="8386" spans="1:3" x14ac:dyDescent="0.25">
      <c r="A8386">
        <v>8380</v>
      </c>
      <c r="B8386" t="s">
        <v>1</v>
      </c>
      <c r="C8386" t="s">
        <v>1</v>
      </c>
    </row>
    <row r="8387" spans="1:3" x14ac:dyDescent="0.25">
      <c r="A8387">
        <v>8381</v>
      </c>
      <c r="B8387" t="s">
        <v>2</v>
      </c>
      <c r="C8387" t="s">
        <v>2</v>
      </c>
    </row>
    <row r="8388" spans="1:3" x14ac:dyDescent="0.25">
      <c r="A8388">
        <v>8382</v>
      </c>
      <c r="B8388" t="s">
        <v>1</v>
      </c>
      <c r="C8388" t="s">
        <v>18</v>
      </c>
    </row>
    <row r="8389" spans="1:3" x14ac:dyDescent="0.25">
      <c r="A8389">
        <v>8383</v>
      </c>
      <c r="B8389" t="s">
        <v>2</v>
      </c>
      <c r="C8389" t="s">
        <v>2</v>
      </c>
    </row>
    <row r="8390" spans="1:3" x14ac:dyDescent="0.25">
      <c r="A8390">
        <v>8384</v>
      </c>
      <c r="B8390" t="s">
        <v>18</v>
      </c>
      <c r="C8390" t="s">
        <v>2</v>
      </c>
    </row>
    <row r="8391" spans="1:3" x14ac:dyDescent="0.25">
      <c r="A8391">
        <v>8385</v>
      </c>
      <c r="B8391" t="s">
        <v>3</v>
      </c>
      <c r="C8391" t="s">
        <v>1</v>
      </c>
    </row>
    <row r="8392" spans="1:3" x14ac:dyDescent="0.25">
      <c r="A8392">
        <v>8386</v>
      </c>
      <c r="B8392" t="s">
        <v>18</v>
      </c>
      <c r="C8392" t="s">
        <v>18</v>
      </c>
    </row>
    <row r="8393" spans="1:3" x14ac:dyDescent="0.25">
      <c r="A8393">
        <v>8387</v>
      </c>
      <c r="B8393" t="s">
        <v>2</v>
      </c>
      <c r="C8393" t="s">
        <v>2</v>
      </c>
    </row>
    <row r="8394" spans="1:3" x14ac:dyDescent="0.25">
      <c r="A8394">
        <v>8388</v>
      </c>
      <c r="B8394" t="s">
        <v>18</v>
      </c>
      <c r="C8394" t="s">
        <v>2</v>
      </c>
    </row>
    <row r="8395" spans="1:3" x14ac:dyDescent="0.25">
      <c r="A8395">
        <v>8389</v>
      </c>
      <c r="B8395" t="s">
        <v>2</v>
      </c>
      <c r="C8395" t="s">
        <v>2</v>
      </c>
    </row>
    <row r="8396" spans="1:3" x14ac:dyDescent="0.25">
      <c r="A8396">
        <v>8390</v>
      </c>
      <c r="B8396" t="s">
        <v>18</v>
      </c>
      <c r="C8396" t="s">
        <v>18</v>
      </c>
    </row>
    <row r="8397" spans="1:3" x14ac:dyDescent="0.25">
      <c r="A8397">
        <v>8391</v>
      </c>
      <c r="B8397" t="s">
        <v>1</v>
      </c>
      <c r="C8397" t="s">
        <v>3</v>
      </c>
    </row>
    <row r="8398" spans="1:3" x14ac:dyDescent="0.25">
      <c r="A8398">
        <v>8392</v>
      </c>
      <c r="B8398" t="s">
        <v>18</v>
      </c>
      <c r="C8398" t="s">
        <v>3</v>
      </c>
    </row>
    <row r="8399" spans="1:3" x14ac:dyDescent="0.25">
      <c r="A8399">
        <v>8393</v>
      </c>
      <c r="B8399" t="s">
        <v>3</v>
      </c>
      <c r="C8399" t="s">
        <v>2</v>
      </c>
    </row>
    <row r="8400" spans="1:3" x14ac:dyDescent="0.25">
      <c r="A8400">
        <v>8394</v>
      </c>
      <c r="B8400" t="s">
        <v>1</v>
      </c>
      <c r="C8400" t="s">
        <v>1</v>
      </c>
    </row>
    <row r="8401" spans="1:3" x14ac:dyDescent="0.25">
      <c r="A8401">
        <v>8395</v>
      </c>
      <c r="B8401" t="s">
        <v>1</v>
      </c>
      <c r="C8401" t="s">
        <v>3</v>
      </c>
    </row>
    <row r="8402" spans="1:3" x14ac:dyDescent="0.25">
      <c r="A8402">
        <v>8396</v>
      </c>
      <c r="B8402" t="s">
        <v>3</v>
      </c>
      <c r="C8402" t="s">
        <v>2</v>
      </c>
    </row>
    <row r="8403" spans="1:3" x14ac:dyDescent="0.25">
      <c r="A8403">
        <v>8397</v>
      </c>
      <c r="B8403" t="s">
        <v>3</v>
      </c>
      <c r="C8403" t="s">
        <v>1</v>
      </c>
    </row>
    <row r="8404" spans="1:3" x14ac:dyDescent="0.25">
      <c r="A8404">
        <v>8398</v>
      </c>
      <c r="B8404" t="s">
        <v>2</v>
      </c>
      <c r="C8404" t="s">
        <v>2</v>
      </c>
    </row>
    <row r="8405" spans="1:3" x14ac:dyDescent="0.25">
      <c r="A8405">
        <v>8399</v>
      </c>
      <c r="B8405" t="s">
        <v>1</v>
      </c>
      <c r="C8405" t="s">
        <v>3</v>
      </c>
    </row>
    <row r="8406" spans="1:3" x14ac:dyDescent="0.25">
      <c r="A8406">
        <v>8400</v>
      </c>
      <c r="B8406" t="s">
        <v>3</v>
      </c>
      <c r="C8406" t="s">
        <v>18</v>
      </c>
    </row>
    <row r="8407" spans="1:3" x14ac:dyDescent="0.25">
      <c r="A8407">
        <v>8401</v>
      </c>
      <c r="B8407" t="s">
        <v>3</v>
      </c>
      <c r="C8407" t="s">
        <v>18</v>
      </c>
    </row>
    <row r="8408" spans="1:3" x14ac:dyDescent="0.25">
      <c r="A8408">
        <v>8402</v>
      </c>
      <c r="B8408" t="s">
        <v>1</v>
      </c>
      <c r="C8408" t="s">
        <v>1</v>
      </c>
    </row>
    <row r="8409" spans="1:3" x14ac:dyDescent="0.25">
      <c r="A8409">
        <v>8403</v>
      </c>
      <c r="B8409" t="s">
        <v>3</v>
      </c>
      <c r="C8409" t="s">
        <v>2</v>
      </c>
    </row>
    <row r="8410" spans="1:3" x14ac:dyDescent="0.25">
      <c r="A8410">
        <v>8404</v>
      </c>
      <c r="B8410" t="s">
        <v>2</v>
      </c>
      <c r="C8410" t="s">
        <v>2</v>
      </c>
    </row>
    <row r="8411" spans="1:3" x14ac:dyDescent="0.25">
      <c r="A8411">
        <v>8405</v>
      </c>
      <c r="B8411" t="s">
        <v>18</v>
      </c>
      <c r="C8411" t="s">
        <v>3</v>
      </c>
    </row>
    <row r="8412" spans="1:3" x14ac:dyDescent="0.25">
      <c r="A8412">
        <v>8406</v>
      </c>
      <c r="B8412" t="s">
        <v>2</v>
      </c>
      <c r="C8412" t="s">
        <v>2</v>
      </c>
    </row>
    <row r="8413" spans="1:3" x14ac:dyDescent="0.25">
      <c r="A8413">
        <v>8407</v>
      </c>
      <c r="B8413" t="s">
        <v>18</v>
      </c>
      <c r="C8413" t="s">
        <v>3</v>
      </c>
    </row>
    <row r="8414" spans="1:3" x14ac:dyDescent="0.25">
      <c r="A8414">
        <v>8408</v>
      </c>
      <c r="B8414" t="s">
        <v>18</v>
      </c>
      <c r="C8414" t="s">
        <v>1</v>
      </c>
    </row>
    <row r="8415" spans="1:3" x14ac:dyDescent="0.25">
      <c r="A8415">
        <v>8409</v>
      </c>
      <c r="B8415" t="s">
        <v>1</v>
      </c>
      <c r="C8415" t="s">
        <v>1</v>
      </c>
    </row>
    <row r="8416" spans="1:3" x14ac:dyDescent="0.25">
      <c r="A8416">
        <v>8410</v>
      </c>
      <c r="B8416" t="s">
        <v>3</v>
      </c>
      <c r="C8416" t="s">
        <v>1</v>
      </c>
    </row>
    <row r="8417" spans="1:3" x14ac:dyDescent="0.25">
      <c r="A8417">
        <v>8411</v>
      </c>
      <c r="B8417" t="s">
        <v>2</v>
      </c>
      <c r="C8417" t="s">
        <v>2</v>
      </c>
    </row>
    <row r="8418" spans="1:3" x14ac:dyDescent="0.25">
      <c r="A8418">
        <v>8412</v>
      </c>
      <c r="B8418" t="s">
        <v>18</v>
      </c>
      <c r="C8418" t="s">
        <v>2</v>
      </c>
    </row>
    <row r="8419" spans="1:3" x14ac:dyDescent="0.25">
      <c r="A8419">
        <v>8413</v>
      </c>
      <c r="B8419" t="s">
        <v>1</v>
      </c>
      <c r="C8419" t="s">
        <v>3</v>
      </c>
    </row>
    <row r="8420" spans="1:3" x14ac:dyDescent="0.25">
      <c r="A8420">
        <v>8414</v>
      </c>
      <c r="B8420" t="s">
        <v>1</v>
      </c>
      <c r="C8420" t="s">
        <v>1</v>
      </c>
    </row>
    <row r="8421" spans="1:3" x14ac:dyDescent="0.25">
      <c r="A8421">
        <v>8415</v>
      </c>
      <c r="B8421" t="s">
        <v>2</v>
      </c>
      <c r="C8421" t="s">
        <v>2</v>
      </c>
    </row>
    <row r="8422" spans="1:3" x14ac:dyDescent="0.25">
      <c r="A8422">
        <v>8416</v>
      </c>
      <c r="B8422" t="s">
        <v>2</v>
      </c>
      <c r="C8422" t="s">
        <v>2</v>
      </c>
    </row>
    <row r="8423" spans="1:3" x14ac:dyDescent="0.25">
      <c r="A8423">
        <v>8417</v>
      </c>
      <c r="B8423" t="s">
        <v>1</v>
      </c>
      <c r="C8423" t="s">
        <v>1</v>
      </c>
    </row>
    <row r="8424" spans="1:3" x14ac:dyDescent="0.25">
      <c r="A8424">
        <v>8418</v>
      </c>
      <c r="B8424" t="s">
        <v>18</v>
      </c>
      <c r="C8424" t="s">
        <v>18</v>
      </c>
    </row>
    <row r="8425" spans="1:3" x14ac:dyDescent="0.25">
      <c r="A8425">
        <v>8419</v>
      </c>
      <c r="B8425" t="s">
        <v>3</v>
      </c>
      <c r="C8425" t="s">
        <v>1</v>
      </c>
    </row>
    <row r="8426" spans="1:3" x14ac:dyDescent="0.25">
      <c r="A8426">
        <v>8420</v>
      </c>
      <c r="B8426" t="s">
        <v>18</v>
      </c>
      <c r="C8426" t="s">
        <v>3</v>
      </c>
    </row>
    <row r="8427" spans="1:3" x14ac:dyDescent="0.25">
      <c r="A8427">
        <v>8421</v>
      </c>
      <c r="B8427" t="s">
        <v>2</v>
      </c>
      <c r="C8427" t="s">
        <v>2</v>
      </c>
    </row>
    <row r="8428" spans="1:3" x14ac:dyDescent="0.25">
      <c r="A8428">
        <v>8422</v>
      </c>
      <c r="B8428" t="s">
        <v>1</v>
      </c>
      <c r="C8428" t="s">
        <v>1</v>
      </c>
    </row>
    <row r="8429" spans="1:3" x14ac:dyDescent="0.25">
      <c r="A8429">
        <v>8423</v>
      </c>
      <c r="B8429" t="s">
        <v>1</v>
      </c>
      <c r="C8429" t="s">
        <v>1</v>
      </c>
    </row>
    <row r="8430" spans="1:3" x14ac:dyDescent="0.25">
      <c r="A8430">
        <v>8424</v>
      </c>
      <c r="B8430" t="s">
        <v>2</v>
      </c>
      <c r="C8430" t="s">
        <v>2</v>
      </c>
    </row>
    <row r="8431" spans="1:3" x14ac:dyDescent="0.25">
      <c r="A8431">
        <v>8425</v>
      </c>
      <c r="B8431" t="s">
        <v>18</v>
      </c>
      <c r="C8431" t="s">
        <v>3</v>
      </c>
    </row>
    <row r="8432" spans="1:3" x14ac:dyDescent="0.25">
      <c r="A8432">
        <v>8426</v>
      </c>
      <c r="B8432" t="s">
        <v>3</v>
      </c>
      <c r="C8432" t="s">
        <v>1</v>
      </c>
    </row>
    <row r="8433" spans="1:3" x14ac:dyDescent="0.25">
      <c r="A8433">
        <v>8427</v>
      </c>
      <c r="B8433" t="s">
        <v>18</v>
      </c>
      <c r="C8433" t="s">
        <v>2</v>
      </c>
    </row>
    <row r="8434" spans="1:3" x14ac:dyDescent="0.25">
      <c r="A8434">
        <v>8428</v>
      </c>
      <c r="B8434" t="s">
        <v>3</v>
      </c>
      <c r="C8434" t="s">
        <v>1</v>
      </c>
    </row>
    <row r="8435" spans="1:3" x14ac:dyDescent="0.25">
      <c r="A8435">
        <v>8429</v>
      </c>
      <c r="B8435" t="s">
        <v>2</v>
      </c>
      <c r="C8435" t="s">
        <v>2</v>
      </c>
    </row>
    <row r="8436" spans="1:3" x14ac:dyDescent="0.25">
      <c r="A8436">
        <v>8430</v>
      </c>
      <c r="B8436" t="s">
        <v>18</v>
      </c>
      <c r="C8436" t="s">
        <v>3</v>
      </c>
    </row>
    <row r="8437" spans="1:3" x14ac:dyDescent="0.25">
      <c r="A8437">
        <v>8431</v>
      </c>
      <c r="B8437" t="s">
        <v>1</v>
      </c>
      <c r="C8437" t="s">
        <v>3</v>
      </c>
    </row>
    <row r="8438" spans="1:3" x14ac:dyDescent="0.25">
      <c r="A8438">
        <v>8432</v>
      </c>
      <c r="B8438" t="s">
        <v>2</v>
      </c>
      <c r="C8438" t="s">
        <v>2</v>
      </c>
    </row>
    <row r="8439" spans="1:3" x14ac:dyDescent="0.25">
      <c r="A8439">
        <v>8433</v>
      </c>
      <c r="B8439" t="s">
        <v>18</v>
      </c>
      <c r="C8439" t="s">
        <v>18</v>
      </c>
    </row>
    <row r="8440" spans="1:3" x14ac:dyDescent="0.25">
      <c r="A8440">
        <v>8434</v>
      </c>
      <c r="B8440" t="s">
        <v>1</v>
      </c>
      <c r="C8440" t="s">
        <v>1</v>
      </c>
    </row>
    <row r="8441" spans="1:3" x14ac:dyDescent="0.25">
      <c r="A8441">
        <v>8435</v>
      </c>
      <c r="B8441" t="s">
        <v>2</v>
      </c>
      <c r="C8441" t="s">
        <v>2</v>
      </c>
    </row>
    <row r="8442" spans="1:3" x14ac:dyDescent="0.25">
      <c r="A8442">
        <v>8436</v>
      </c>
      <c r="B8442" t="s">
        <v>2</v>
      </c>
      <c r="C8442" t="s">
        <v>2</v>
      </c>
    </row>
    <row r="8443" spans="1:3" x14ac:dyDescent="0.25">
      <c r="A8443">
        <v>8437</v>
      </c>
      <c r="B8443" t="s">
        <v>2</v>
      </c>
      <c r="C8443" t="s">
        <v>2</v>
      </c>
    </row>
    <row r="8444" spans="1:3" x14ac:dyDescent="0.25">
      <c r="A8444">
        <v>8438</v>
      </c>
      <c r="B8444" t="s">
        <v>3</v>
      </c>
      <c r="C8444" t="s">
        <v>1</v>
      </c>
    </row>
    <row r="8445" spans="1:3" x14ac:dyDescent="0.25">
      <c r="A8445">
        <v>8439</v>
      </c>
      <c r="B8445" t="s">
        <v>3</v>
      </c>
      <c r="C8445" t="s">
        <v>1</v>
      </c>
    </row>
    <row r="8446" spans="1:3" x14ac:dyDescent="0.25">
      <c r="A8446">
        <v>8440</v>
      </c>
      <c r="B8446" t="s">
        <v>2</v>
      </c>
      <c r="C8446" t="s">
        <v>2</v>
      </c>
    </row>
    <row r="8447" spans="1:3" x14ac:dyDescent="0.25">
      <c r="A8447">
        <v>8441</v>
      </c>
      <c r="B8447" t="s">
        <v>3</v>
      </c>
      <c r="C8447" t="s">
        <v>1</v>
      </c>
    </row>
    <row r="8448" spans="1:3" x14ac:dyDescent="0.25">
      <c r="A8448">
        <v>8442</v>
      </c>
      <c r="B8448" t="s">
        <v>2</v>
      </c>
      <c r="C8448" t="s">
        <v>2</v>
      </c>
    </row>
    <row r="8449" spans="1:3" x14ac:dyDescent="0.25">
      <c r="A8449">
        <v>8443</v>
      </c>
      <c r="B8449" t="s">
        <v>3</v>
      </c>
      <c r="C8449" t="s">
        <v>3</v>
      </c>
    </row>
    <row r="8450" spans="1:3" x14ac:dyDescent="0.25">
      <c r="A8450">
        <v>8444</v>
      </c>
      <c r="B8450" t="s">
        <v>18</v>
      </c>
      <c r="C8450" t="s">
        <v>2</v>
      </c>
    </row>
    <row r="8451" spans="1:3" x14ac:dyDescent="0.25">
      <c r="A8451">
        <v>8445</v>
      </c>
      <c r="B8451" t="s">
        <v>2</v>
      </c>
      <c r="C8451" t="s">
        <v>2</v>
      </c>
    </row>
    <row r="8452" spans="1:3" x14ac:dyDescent="0.25">
      <c r="A8452">
        <v>8446</v>
      </c>
      <c r="B8452" t="s">
        <v>1</v>
      </c>
      <c r="C8452" t="s">
        <v>1</v>
      </c>
    </row>
    <row r="8453" spans="1:3" x14ac:dyDescent="0.25">
      <c r="A8453">
        <v>8447</v>
      </c>
      <c r="B8453" t="s">
        <v>2</v>
      </c>
      <c r="C8453" t="s">
        <v>2</v>
      </c>
    </row>
    <row r="8454" spans="1:3" x14ac:dyDescent="0.25">
      <c r="A8454">
        <v>8448</v>
      </c>
      <c r="B8454" t="s">
        <v>1</v>
      </c>
      <c r="C8454" t="s">
        <v>1</v>
      </c>
    </row>
    <row r="8455" spans="1:3" x14ac:dyDescent="0.25">
      <c r="A8455">
        <v>8449</v>
      </c>
      <c r="B8455" t="s">
        <v>3</v>
      </c>
      <c r="C8455" t="s">
        <v>1</v>
      </c>
    </row>
    <row r="8456" spans="1:3" x14ac:dyDescent="0.25">
      <c r="A8456">
        <v>8450</v>
      </c>
      <c r="B8456" t="s">
        <v>3</v>
      </c>
      <c r="C8456" t="s">
        <v>1</v>
      </c>
    </row>
    <row r="8457" spans="1:3" x14ac:dyDescent="0.25">
      <c r="A8457">
        <v>8451</v>
      </c>
      <c r="B8457" t="s">
        <v>18</v>
      </c>
      <c r="C8457" t="s">
        <v>1</v>
      </c>
    </row>
    <row r="8458" spans="1:3" x14ac:dyDescent="0.25">
      <c r="A8458">
        <v>8452</v>
      </c>
      <c r="B8458" t="s">
        <v>18</v>
      </c>
      <c r="C8458" t="s">
        <v>2</v>
      </c>
    </row>
    <row r="8459" spans="1:3" x14ac:dyDescent="0.25">
      <c r="A8459">
        <v>8453</v>
      </c>
      <c r="B8459" t="s">
        <v>1</v>
      </c>
      <c r="C8459" t="s">
        <v>1</v>
      </c>
    </row>
    <row r="8460" spans="1:3" x14ac:dyDescent="0.25">
      <c r="A8460">
        <v>8454</v>
      </c>
      <c r="B8460" t="s">
        <v>3</v>
      </c>
      <c r="C8460" t="s">
        <v>1</v>
      </c>
    </row>
    <row r="8461" spans="1:3" x14ac:dyDescent="0.25">
      <c r="A8461">
        <v>8455</v>
      </c>
      <c r="B8461" t="s">
        <v>18</v>
      </c>
      <c r="C8461" t="s">
        <v>2</v>
      </c>
    </row>
    <row r="8462" spans="1:3" x14ac:dyDescent="0.25">
      <c r="A8462">
        <v>8456</v>
      </c>
      <c r="B8462" t="s">
        <v>18</v>
      </c>
      <c r="C8462" t="s">
        <v>18</v>
      </c>
    </row>
    <row r="8463" spans="1:3" x14ac:dyDescent="0.25">
      <c r="A8463">
        <v>8457</v>
      </c>
      <c r="B8463" t="s">
        <v>1</v>
      </c>
      <c r="C8463" t="s">
        <v>1</v>
      </c>
    </row>
    <row r="8464" spans="1:3" x14ac:dyDescent="0.25">
      <c r="A8464">
        <v>8458</v>
      </c>
      <c r="B8464" t="s">
        <v>18</v>
      </c>
      <c r="C8464" t="s">
        <v>3</v>
      </c>
    </row>
    <row r="8465" spans="1:3" x14ac:dyDescent="0.25">
      <c r="A8465">
        <v>8459</v>
      </c>
      <c r="B8465" t="s">
        <v>2</v>
      </c>
      <c r="C8465" t="s">
        <v>2</v>
      </c>
    </row>
    <row r="8466" spans="1:3" x14ac:dyDescent="0.25">
      <c r="A8466">
        <v>8460</v>
      </c>
      <c r="B8466" t="s">
        <v>3</v>
      </c>
      <c r="C8466" t="s">
        <v>1</v>
      </c>
    </row>
    <row r="8467" spans="1:3" x14ac:dyDescent="0.25">
      <c r="A8467">
        <v>8461</v>
      </c>
      <c r="B8467" t="s">
        <v>1</v>
      </c>
      <c r="C8467" t="s">
        <v>1</v>
      </c>
    </row>
    <row r="8468" spans="1:3" x14ac:dyDescent="0.25">
      <c r="A8468">
        <v>8462</v>
      </c>
      <c r="B8468" t="s">
        <v>2</v>
      </c>
      <c r="C8468" t="s">
        <v>2</v>
      </c>
    </row>
    <row r="8469" spans="1:3" x14ac:dyDescent="0.25">
      <c r="A8469">
        <v>8463</v>
      </c>
      <c r="B8469" t="s">
        <v>18</v>
      </c>
      <c r="C8469" t="s">
        <v>2</v>
      </c>
    </row>
    <row r="8470" spans="1:3" x14ac:dyDescent="0.25">
      <c r="A8470">
        <v>8464</v>
      </c>
      <c r="B8470" t="s">
        <v>3</v>
      </c>
      <c r="C8470" t="s">
        <v>1</v>
      </c>
    </row>
    <row r="8471" spans="1:3" x14ac:dyDescent="0.25">
      <c r="A8471">
        <v>8465</v>
      </c>
      <c r="B8471" t="s">
        <v>18</v>
      </c>
      <c r="C8471" t="s">
        <v>18</v>
      </c>
    </row>
    <row r="8472" spans="1:3" x14ac:dyDescent="0.25">
      <c r="A8472">
        <v>8466</v>
      </c>
      <c r="B8472" t="s">
        <v>1</v>
      </c>
      <c r="C8472" t="s">
        <v>1</v>
      </c>
    </row>
    <row r="8473" spans="1:3" x14ac:dyDescent="0.25">
      <c r="A8473">
        <v>8467</v>
      </c>
      <c r="B8473" t="s">
        <v>3</v>
      </c>
      <c r="C8473" t="s">
        <v>1</v>
      </c>
    </row>
    <row r="8474" spans="1:3" x14ac:dyDescent="0.25">
      <c r="A8474">
        <v>8468</v>
      </c>
      <c r="B8474" t="s">
        <v>1</v>
      </c>
      <c r="C8474" t="s">
        <v>1</v>
      </c>
    </row>
    <row r="8475" spans="1:3" x14ac:dyDescent="0.25">
      <c r="A8475">
        <v>8469</v>
      </c>
      <c r="B8475" t="s">
        <v>3</v>
      </c>
      <c r="C8475" t="s">
        <v>3</v>
      </c>
    </row>
    <row r="8476" spans="1:3" x14ac:dyDescent="0.25">
      <c r="A8476">
        <v>8470</v>
      </c>
      <c r="B8476" t="s">
        <v>2</v>
      </c>
      <c r="C8476" t="s">
        <v>2</v>
      </c>
    </row>
    <row r="8477" spans="1:3" x14ac:dyDescent="0.25">
      <c r="A8477">
        <v>8471</v>
      </c>
      <c r="B8477" t="s">
        <v>1</v>
      </c>
      <c r="C8477" t="s">
        <v>1</v>
      </c>
    </row>
    <row r="8478" spans="1:3" x14ac:dyDescent="0.25">
      <c r="A8478">
        <v>8472</v>
      </c>
      <c r="B8478" t="s">
        <v>3</v>
      </c>
      <c r="C8478" t="s">
        <v>1</v>
      </c>
    </row>
    <row r="8479" spans="1:3" x14ac:dyDescent="0.25">
      <c r="A8479">
        <v>8473</v>
      </c>
      <c r="B8479" t="s">
        <v>18</v>
      </c>
      <c r="C8479" t="s">
        <v>2</v>
      </c>
    </row>
    <row r="8480" spans="1:3" x14ac:dyDescent="0.25">
      <c r="A8480">
        <v>8474</v>
      </c>
      <c r="B8480" t="s">
        <v>3</v>
      </c>
      <c r="C8480" t="s">
        <v>1</v>
      </c>
    </row>
    <row r="8481" spans="1:3" x14ac:dyDescent="0.25">
      <c r="A8481">
        <v>8475</v>
      </c>
      <c r="B8481" t="s">
        <v>1</v>
      </c>
      <c r="C8481" t="s">
        <v>1</v>
      </c>
    </row>
    <row r="8482" spans="1:3" x14ac:dyDescent="0.25">
      <c r="A8482">
        <v>8476</v>
      </c>
      <c r="B8482" t="s">
        <v>1</v>
      </c>
      <c r="C8482" t="s">
        <v>1</v>
      </c>
    </row>
    <row r="8483" spans="1:3" x14ac:dyDescent="0.25">
      <c r="A8483">
        <v>8477</v>
      </c>
      <c r="B8483" t="s">
        <v>2</v>
      </c>
      <c r="C8483" t="s">
        <v>2</v>
      </c>
    </row>
    <row r="8484" spans="1:3" x14ac:dyDescent="0.25">
      <c r="A8484">
        <v>8478</v>
      </c>
      <c r="B8484" t="s">
        <v>18</v>
      </c>
      <c r="C8484" t="s">
        <v>1</v>
      </c>
    </row>
    <row r="8485" spans="1:3" x14ac:dyDescent="0.25">
      <c r="A8485">
        <v>8479</v>
      </c>
      <c r="B8485" t="s">
        <v>1</v>
      </c>
      <c r="C8485" t="s">
        <v>1</v>
      </c>
    </row>
    <row r="8486" spans="1:3" x14ac:dyDescent="0.25">
      <c r="A8486">
        <v>8480</v>
      </c>
      <c r="B8486" t="s">
        <v>18</v>
      </c>
      <c r="C8486" t="s">
        <v>18</v>
      </c>
    </row>
    <row r="8487" spans="1:3" x14ac:dyDescent="0.25">
      <c r="A8487">
        <v>8481</v>
      </c>
      <c r="B8487" t="s">
        <v>1</v>
      </c>
      <c r="C8487" t="s">
        <v>18</v>
      </c>
    </row>
    <row r="8488" spans="1:3" x14ac:dyDescent="0.25">
      <c r="A8488">
        <v>8482</v>
      </c>
      <c r="B8488" t="s">
        <v>18</v>
      </c>
      <c r="C8488" t="s">
        <v>3</v>
      </c>
    </row>
    <row r="8489" spans="1:3" x14ac:dyDescent="0.25">
      <c r="A8489">
        <v>8483</v>
      </c>
      <c r="B8489" t="s">
        <v>1</v>
      </c>
      <c r="C8489" t="s">
        <v>1</v>
      </c>
    </row>
    <row r="8490" spans="1:3" x14ac:dyDescent="0.25">
      <c r="A8490">
        <v>8484</v>
      </c>
      <c r="B8490" t="s">
        <v>1</v>
      </c>
      <c r="C8490" t="s">
        <v>1</v>
      </c>
    </row>
    <row r="8491" spans="1:3" x14ac:dyDescent="0.25">
      <c r="A8491">
        <v>8485</v>
      </c>
      <c r="B8491" t="s">
        <v>1</v>
      </c>
      <c r="C8491" t="s">
        <v>3</v>
      </c>
    </row>
    <row r="8492" spans="1:3" x14ac:dyDescent="0.25">
      <c r="A8492">
        <v>8486</v>
      </c>
      <c r="B8492" t="s">
        <v>2</v>
      </c>
      <c r="C8492" t="s">
        <v>2</v>
      </c>
    </row>
    <row r="8493" spans="1:3" x14ac:dyDescent="0.25">
      <c r="A8493">
        <v>8487</v>
      </c>
      <c r="B8493" t="s">
        <v>1</v>
      </c>
      <c r="C8493" t="s">
        <v>1</v>
      </c>
    </row>
    <row r="8494" spans="1:3" x14ac:dyDescent="0.25">
      <c r="A8494">
        <v>8488</v>
      </c>
      <c r="B8494" t="s">
        <v>1</v>
      </c>
      <c r="C8494" t="s">
        <v>3</v>
      </c>
    </row>
    <row r="8495" spans="1:3" x14ac:dyDescent="0.25">
      <c r="A8495">
        <v>8489</v>
      </c>
      <c r="B8495" t="s">
        <v>2</v>
      </c>
      <c r="C8495" t="s">
        <v>2</v>
      </c>
    </row>
    <row r="8496" spans="1:3" x14ac:dyDescent="0.25">
      <c r="A8496">
        <v>8490</v>
      </c>
      <c r="B8496" t="s">
        <v>1</v>
      </c>
      <c r="C8496" t="s">
        <v>1</v>
      </c>
    </row>
    <row r="8497" spans="1:3" x14ac:dyDescent="0.25">
      <c r="A8497">
        <v>8491</v>
      </c>
      <c r="B8497" t="s">
        <v>1</v>
      </c>
      <c r="C8497" t="s">
        <v>1</v>
      </c>
    </row>
    <row r="8498" spans="1:3" x14ac:dyDescent="0.25">
      <c r="A8498">
        <v>8492</v>
      </c>
      <c r="B8498" t="s">
        <v>18</v>
      </c>
      <c r="C8498" t="s">
        <v>1</v>
      </c>
    </row>
    <row r="8499" spans="1:3" x14ac:dyDescent="0.25">
      <c r="A8499">
        <v>8493</v>
      </c>
      <c r="B8499" t="s">
        <v>1</v>
      </c>
      <c r="C8499" t="s">
        <v>1</v>
      </c>
    </row>
    <row r="8500" spans="1:3" x14ac:dyDescent="0.25">
      <c r="A8500">
        <v>8494</v>
      </c>
      <c r="B8500" t="s">
        <v>3</v>
      </c>
      <c r="C8500" t="s">
        <v>1</v>
      </c>
    </row>
    <row r="8501" spans="1:3" x14ac:dyDescent="0.25">
      <c r="A8501">
        <v>8495</v>
      </c>
      <c r="B8501" t="s">
        <v>1</v>
      </c>
      <c r="C8501" t="s">
        <v>1</v>
      </c>
    </row>
    <row r="8502" spans="1:3" x14ac:dyDescent="0.25">
      <c r="A8502">
        <v>8496</v>
      </c>
      <c r="B8502" t="s">
        <v>3</v>
      </c>
      <c r="C8502" t="s">
        <v>1</v>
      </c>
    </row>
    <row r="8503" spans="1:3" x14ac:dyDescent="0.25">
      <c r="A8503">
        <v>8497</v>
      </c>
      <c r="B8503" t="s">
        <v>3</v>
      </c>
      <c r="C8503" t="s">
        <v>3</v>
      </c>
    </row>
    <row r="8504" spans="1:3" x14ac:dyDescent="0.25">
      <c r="A8504">
        <v>8498</v>
      </c>
      <c r="B8504" t="s">
        <v>3</v>
      </c>
      <c r="C8504" t="s">
        <v>1</v>
      </c>
    </row>
    <row r="8505" spans="1:3" x14ac:dyDescent="0.25">
      <c r="A8505">
        <v>8499</v>
      </c>
      <c r="B8505" t="s">
        <v>1</v>
      </c>
      <c r="C8505" t="s">
        <v>3</v>
      </c>
    </row>
    <row r="8506" spans="1:3" x14ac:dyDescent="0.25">
      <c r="A8506">
        <v>8500</v>
      </c>
      <c r="B8506" t="s">
        <v>2</v>
      </c>
      <c r="C8506" t="s">
        <v>2</v>
      </c>
    </row>
    <row r="8507" spans="1:3" x14ac:dyDescent="0.25">
      <c r="A8507">
        <v>8501</v>
      </c>
      <c r="B8507" t="s">
        <v>1</v>
      </c>
      <c r="C8507" t="s">
        <v>1</v>
      </c>
    </row>
    <row r="8508" spans="1:3" x14ac:dyDescent="0.25">
      <c r="A8508">
        <v>8502</v>
      </c>
      <c r="B8508" t="s">
        <v>3</v>
      </c>
      <c r="C8508" t="s">
        <v>1</v>
      </c>
    </row>
    <row r="8509" spans="1:3" x14ac:dyDescent="0.25">
      <c r="A8509">
        <v>8503</v>
      </c>
      <c r="B8509" t="s">
        <v>1</v>
      </c>
      <c r="C8509" t="s">
        <v>1</v>
      </c>
    </row>
    <row r="8510" spans="1:3" x14ac:dyDescent="0.25">
      <c r="A8510">
        <v>8504</v>
      </c>
      <c r="B8510" t="s">
        <v>1</v>
      </c>
      <c r="C8510" t="s">
        <v>1</v>
      </c>
    </row>
    <row r="8511" spans="1:3" x14ac:dyDescent="0.25">
      <c r="A8511">
        <v>8505</v>
      </c>
      <c r="B8511" t="s">
        <v>18</v>
      </c>
      <c r="C8511" t="s">
        <v>3</v>
      </c>
    </row>
    <row r="8512" spans="1:3" x14ac:dyDescent="0.25">
      <c r="A8512">
        <v>8506</v>
      </c>
      <c r="B8512" t="s">
        <v>1</v>
      </c>
      <c r="C8512" t="s">
        <v>1</v>
      </c>
    </row>
    <row r="8513" spans="1:3" x14ac:dyDescent="0.25">
      <c r="A8513">
        <v>8507</v>
      </c>
      <c r="B8513" t="s">
        <v>3</v>
      </c>
      <c r="C8513" t="s">
        <v>1</v>
      </c>
    </row>
    <row r="8514" spans="1:3" x14ac:dyDescent="0.25">
      <c r="A8514">
        <v>8508</v>
      </c>
      <c r="B8514" t="s">
        <v>3</v>
      </c>
      <c r="C8514" t="s">
        <v>1</v>
      </c>
    </row>
    <row r="8515" spans="1:3" x14ac:dyDescent="0.25">
      <c r="A8515">
        <v>8509</v>
      </c>
      <c r="B8515" t="s">
        <v>2</v>
      </c>
      <c r="C8515" t="s">
        <v>2</v>
      </c>
    </row>
    <row r="8516" spans="1:3" x14ac:dyDescent="0.25">
      <c r="A8516">
        <v>8510</v>
      </c>
      <c r="B8516" t="s">
        <v>2</v>
      </c>
      <c r="C8516" t="s">
        <v>2</v>
      </c>
    </row>
    <row r="8517" spans="1:3" x14ac:dyDescent="0.25">
      <c r="A8517">
        <v>8511</v>
      </c>
      <c r="B8517" t="s">
        <v>1</v>
      </c>
      <c r="C8517" t="s">
        <v>1</v>
      </c>
    </row>
    <row r="8518" spans="1:3" x14ac:dyDescent="0.25">
      <c r="A8518">
        <v>8512</v>
      </c>
      <c r="B8518" t="s">
        <v>2</v>
      </c>
      <c r="C8518" t="s">
        <v>2</v>
      </c>
    </row>
    <row r="8519" spans="1:3" x14ac:dyDescent="0.25">
      <c r="A8519">
        <v>8513</v>
      </c>
      <c r="B8519" t="s">
        <v>3</v>
      </c>
      <c r="C8519" t="s">
        <v>3</v>
      </c>
    </row>
    <row r="8520" spans="1:3" x14ac:dyDescent="0.25">
      <c r="A8520">
        <v>8514</v>
      </c>
      <c r="B8520" t="s">
        <v>1</v>
      </c>
      <c r="C8520" t="s">
        <v>1</v>
      </c>
    </row>
    <row r="8521" spans="1:3" x14ac:dyDescent="0.25">
      <c r="A8521">
        <v>8515</v>
      </c>
      <c r="B8521" t="s">
        <v>1</v>
      </c>
      <c r="C8521" t="s">
        <v>3</v>
      </c>
    </row>
    <row r="8522" spans="1:3" x14ac:dyDescent="0.25">
      <c r="A8522">
        <v>8516</v>
      </c>
      <c r="B8522" t="s">
        <v>18</v>
      </c>
      <c r="C8522" t="s">
        <v>18</v>
      </c>
    </row>
    <row r="8523" spans="1:3" x14ac:dyDescent="0.25">
      <c r="A8523">
        <v>8517</v>
      </c>
      <c r="B8523" t="s">
        <v>3</v>
      </c>
      <c r="C8523" t="s">
        <v>1</v>
      </c>
    </row>
    <row r="8524" spans="1:3" x14ac:dyDescent="0.25">
      <c r="A8524">
        <v>8518</v>
      </c>
      <c r="B8524" t="s">
        <v>1</v>
      </c>
      <c r="C8524" t="s">
        <v>1</v>
      </c>
    </row>
    <row r="8525" spans="1:3" x14ac:dyDescent="0.25">
      <c r="A8525">
        <v>8519</v>
      </c>
      <c r="B8525" t="s">
        <v>1</v>
      </c>
      <c r="C8525" t="s">
        <v>3</v>
      </c>
    </row>
    <row r="8526" spans="1:3" x14ac:dyDescent="0.25">
      <c r="A8526">
        <v>8520</v>
      </c>
      <c r="B8526" t="s">
        <v>18</v>
      </c>
      <c r="C8526" t="s">
        <v>18</v>
      </c>
    </row>
    <row r="8527" spans="1:3" x14ac:dyDescent="0.25">
      <c r="A8527">
        <v>8521</v>
      </c>
      <c r="B8527" t="s">
        <v>1</v>
      </c>
      <c r="C8527" t="s">
        <v>1</v>
      </c>
    </row>
    <row r="8528" spans="1:3" x14ac:dyDescent="0.25">
      <c r="A8528">
        <v>8522</v>
      </c>
      <c r="B8528" t="s">
        <v>18</v>
      </c>
      <c r="C8528" t="s">
        <v>3</v>
      </c>
    </row>
    <row r="8529" spans="1:3" x14ac:dyDescent="0.25">
      <c r="A8529">
        <v>8523</v>
      </c>
      <c r="B8529" t="s">
        <v>3</v>
      </c>
      <c r="C8529" t="s">
        <v>1</v>
      </c>
    </row>
    <row r="8530" spans="1:3" x14ac:dyDescent="0.25">
      <c r="A8530">
        <v>8524</v>
      </c>
      <c r="B8530" t="s">
        <v>18</v>
      </c>
      <c r="C8530" t="s">
        <v>1</v>
      </c>
    </row>
    <row r="8531" spans="1:3" x14ac:dyDescent="0.25">
      <c r="A8531">
        <v>8525</v>
      </c>
      <c r="B8531" t="s">
        <v>2</v>
      </c>
      <c r="C8531" t="s">
        <v>2</v>
      </c>
    </row>
    <row r="8532" spans="1:3" x14ac:dyDescent="0.25">
      <c r="A8532">
        <v>8526</v>
      </c>
      <c r="B8532" t="s">
        <v>3</v>
      </c>
      <c r="C8532" t="s">
        <v>1</v>
      </c>
    </row>
    <row r="8533" spans="1:3" x14ac:dyDescent="0.25">
      <c r="A8533">
        <v>8527</v>
      </c>
      <c r="B8533" t="s">
        <v>3</v>
      </c>
      <c r="C8533" t="s">
        <v>18</v>
      </c>
    </row>
    <row r="8534" spans="1:3" x14ac:dyDescent="0.25">
      <c r="A8534">
        <v>8528</v>
      </c>
      <c r="B8534" t="s">
        <v>2</v>
      </c>
      <c r="C8534" t="s">
        <v>2</v>
      </c>
    </row>
    <row r="8535" spans="1:3" x14ac:dyDescent="0.25">
      <c r="A8535">
        <v>8529</v>
      </c>
      <c r="B8535" t="s">
        <v>3</v>
      </c>
      <c r="C8535" t="s">
        <v>18</v>
      </c>
    </row>
    <row r="8536" spans="1:3" x14ac:dyDescent="0.25">
      <c r="A8536">
        <v>8530</v>
      </c>
      <c r="B8536" t="s">
        <v>3</v>
      </c>
      <c r="C8536" t="s">
        <v>1</v>
      </c>
    </row>
    <row r="8537" spans="1:3" x14ac:dyDescent="0.25">
      <c r="A8537">
        <v>8531</v>
      </c>
      <c r="B8537" t="s">
        <v>1</v>
      </c>
      <c r="C8537" t="s">
        <v>1</v>
      </c>
    </row>
    <row r="8538" spans="1:3" x14ac:dyDescent="0.25">
      <c r="A8538">
        <v>8532</v>
      </c>
      <c r="B8538" t="s">
        <v>2</v>
      </c>
      <c r="C8538" t="s">
        <v>2</v>
      </c>
    </row>
    <row r="8539" spans="1:3" x14ac:dyDescent="0.25">
      <c r="A8539">
        <v>8533</v>
      </c>
      <c r="B8539" t="s">
        <v>3</v>
      </c>
      <c r="C8539" t="s">
        <v>1</v>
      </c>
    </row>
    <row r="8540" spans="1:3" x14ac:dyDescent="0.25">
      <c r="A8540">
        <v>8534</v>
      </c>
      <c r="B8540" t="s">
        <v>3</v>
      </c>
      <c r="C8540" t="s">
        <v>1</v>
      </c>
    </row>
    <row r="8541" spans="1:3" x14ac:dyDescent="0.25">
      <c r="A8541">
        <v>8535</v>
      </c>
      <c r="B8541" t="s">
        <v>18</v>
      </c>
      <c r="C8541" t="s">
        <v>1</v>
      </c>
    </row>
    <row r="8542" spans="1:3" x14ac:dyDescent="0.25">
      <c r="A8542">
        <v>8536</v>
      </c>
      <c r="B8542" t="s">
        <v>2</v>
      </c>
      <c r="C8542" t="s">
        <v>2</v>
      </c>
    </row>
    <row r="8543" spans="1:3" x14ac:dyDescent="0.25">
      <c r="A8543">
        <v>8537</v>
      </c>
      <c r="B8543" t="s">
        <v>3</v>
      </c>
      <c r="C8543" t="s">
        <v>2</v>
      </c>
    </row>
    <row r="8544" spans="1:3" x14ac:dyDescent="0.25">
      <c r="A8544">
        <v>8538</v>
      </c>
      <c r="B8544" t="s">
        <v>18</v>
      </c>
      <c r="C8544" t="s">
        <v>2</v>
      </c>
    </row>
    <row r="8545" spans="1:3" x14ac:dyDescent="0.25">
      <c r="A8545">
        <v>8539</v>
      </c>
      <c r="B8545" t="s">
        <v>18</v>
      </c>
      <c r="C8545" t="s">
        <v>1</v>
      </c>
    </row>
    <row r="8546" spans="1:3" x14ac:dyDescent="0.25">
      <c r="A8546">
        <v>8540</v>
      </c>
      <c r="B8546" t="s">
        <v>2</v>
      </c>
      <c r="C8546" t="s">
        <v>2</v>
      </c>
    </row>
    <row r="8547" spans="1:3" x14ac:dyDescent="0.25">
      <c r="A8547">
        <v>8541</v>
      </c>
      <c r="B8547" t="s">
        <v>2</v>
      </c>
      <c r="C8547" t="s">
        <v>2</v>
      </c>
    </row>
    <row r="8548" spans="1:3" x14ac:dyDescent="0.25">
      <c r="A8548">
        <v>8542</v>
      </c>
      <c r="B8548" t="s">
        <v>18</v>
      </c>
      <c r="C8548" t="s">
        <v>18</v>
      </c>
    </row>
    <row r="8549" spans="1:3" x14ac:dyDescent="0.25">
      <c r="A8549">
        <v>8543</v>
      </c>
      <c r="B8549" t="s">
        <v>1</v>
      </c>
      <c r="C8549" t="s">
        <v>1</v>
      </c>
    </row>
    <row r="8550" spans="1:3" x14ac:dyDescent="0.25">
      <c r="A8550">
        <v>8544</v>
      </c>
      <c r="B8550" t="s">
        <v>1</v>
      </c>
      <c r="C8550" t="s">
        <v>1</v>
      </c>
    </row>
    <row r="8551" spans="1:3" x14ac:dyDescent="0.25">
      <c r="A8551">
        <v>8545</v>
      </c>
      <c r="B8551" t="s">
        <v>18</v>
      </c>
      <c r="C8551" t="s">
        <v>2</v>
      </c>
    </row>
    <row r="8552" spans="1:3" x14ac:dyDescent="0.25">
      <c r="A8552">
        <v>8546</v>
      </c>
      <c r="B8552" t="s">
        <v>18</v>
      </c>
      <c r="C8552" t="s">
        <v>2</v>
      </c>
    </row>
    <row r="8553" spans="1:3" x14ac:dyDescent="0.25">
      <c r="A8553">
        <v>8547</v>
      </c>
      <c r="B8553" t="s">
        <v>2</v>
      </c>
      <c r="C8553" t="s">
        <v>2</v>
      </c>
    </row>
    <row r="8554" spans="1:3" x14ac:dyDescent="0.25">
      <c r="A8554">
        <v>8548</v>
      </c>
      <c r="B8554" t="s">
        <v>1</v>
      </c>
      <c r="C8554" t="s">
        <v>1</v>
      </c>
    </row>
    <row r="8555" spans="1:3" x14ac:dyDescent="0.25">
      <c r="A8555">
        <v>8549</v>
      </c>
      <c r="B8555" t="s">
        <v>2</v>
      </c>
      <c r="C8555" t="s">
        <v>2</v>
      </c>
    </row>
    <row r="8556" spans="1:3" x14ac:dyDescent="0.25">
      <c r="A8556">
        <v>8550</v>
      </c>
      <c r="B8556" t="s">
        <v>2</v>
      </c>
      <c r="C8556" t="s">
        <v>2</v>
      </c>
    </row>
    <row r="8557" spans="1:3" x14ac:dyDescent="0.25">
      <c r="A8557">
        <v>8551</v>
      </c>
      <c r="B8557" t="s">
        <v>3</v>
      </c>
      <c r="C8557" t="s">
        <v>18</v>
      </c>
    </row>
    <row r="8558" spans="1:3" x14ac:dyDescent="0.25">
      <c r="A8558">
        <v>8552</v>
      </c>
      <c r="B8558" t="s">
        <v>3</v>
      </c>
      <c r="C8558" t="s">
        <v>1</v>
      </c>
    </row>
    <row r="8559" spans="1:3" x14ac:dyDescent="0.25">
      <c r="A8559">
        <v>8553</v>
      </c>
      <c r="B8559" t="s">
        <v>2</v>
      </c>
      <c r="C8559" t="s">
        <v>2</v>
      </c>
    </row>
    <row r="8560" spans="1:3" x14ac:dyDescent="0.25">
      <c r="A8560">
        <v>8554</v>
      </c>
      <c r="B8560" t="s">
        <v>3</v>
      </c>
      <c r="C8560" t="s">
        <v>1</v>
      </c>
    </row>
    <row r="8561" spans="1:3" x14ac:dyDescent="0.25">
      <c r="A8561">
        <v>8555</v>
      </c>
      <c r="B8561" t="s">
        <v>2</v>
      </c>
      <c r="C8561" t="s">
        <v>2</v>
      </c>
    </row>
    <row r="8562" spans="1:3" x14ac:dyDescent="0.25">
      <c r="A8562">
        <v>8556</v>
      </c>
      <c r="B8562" t="s">
        <v>3</v>
      </c>
      <c r="C8562" t="s">
        <v>3</v>
      </c>
    </row>
    <row r="8563" spans="1:3" x14ac:dyDescent="0.25">
      <c r="A8563">
        <v>8557</v>
      </c>
      <c r="B8563" t="s">
        <v>3</v>
      </c>
      <c r="C8563" t="s">
        <v>1</v>
      </c>
    </row>
    <row r="8564" spans="1:3" x14ac:dyDescent="0.25">
      <c r="A8564">
        <v>8558</v>
      </c>
      <c r="B8564" t="s">
        <v>1</v>
      </c>
      <c r="C8564" t="s">
        <v>1</v>
      </c>
    </row>
    <row r="8565" spans="1:3" x14ac:dyDescent="0.25">
      <c r="A8565">
        <v>8559</v>
      </c>
      <c r="B8565" t="s">
        <v>3</v>
      </c>
      <c r="C8565" t="s">
        <v>1</v>
      </c>
    </row>
    <row r="8566" spans="1:3" x14ac:dyDescent="0.25">
      <c r="A8566">
        <v>8560</v>
      </c>
      <c r="B8566" t="s">
        <v>3</v>
      </c>
      <c r="C8566" t="s">
        <v>18</v>
      </c>
    </row>
    <row r="8567" spans="1:3" x14ac:dyDescent="0.25">
      <c r="A8567">
        <v>8561</v>
      </c>
      <c r="B8567" t="s">
        <v>1</v>
      </c>
      <c r="C8567" t="s">
        <v>1</v>
      </c>
    </row>
    <row r="8568" spans="1:3" x14ac:dyDescent="0.25">
      <c r="A8568">
        <v>8562</v>
      </c>
      <c r="B8568" t="s">
        <v>1</v>
      </c>
      <c r="C8568" t="s">
        <v>1</v>
      </c>
    </row>
    <row r="8569" spans="1:3" x14ac:dyDescent="0.25">
      <c r="A8569">
        <v>8563</v>
      </c>
      <c r="B8569" t="s">
        <v>18</v>
      </c>
      <c r="C8569" t="s">
        <v>18</v>
      </c>
    </row>
    <row r="8570" spans="1:3" x14ac:dyDescent="0.25">
      <c r="A8570">
        <v>8564</v>
      </c>
      <c r="B8570" t="s">
        <v>3</v>
      </c>
      <c r="C8570" t="s">
        <v>1</v>
      </c>
    </row>
    <row r="8571" spans="1:3" x14ac:dyDescent="0.25">
      <c r="A8571">
        <v>8565</v>
      </c>
      <c r="B8571" t="s">
        <v>3</v>
      </c>
      <c r="C8571" t="s">
        <v>1</v>
      </c>
    </row>
    <row r="8572" spans="1:3" x14ac:dyDescent="0.25">
      <c r="A8572">
        <v>8566</v>
      </c>
      <c r="B8572" t="s">
        <v>1</v>
      </c>
      <c r="C8572" t="s">
        <v>1</v>
      </c>
    </row>
    <row r="8573" spans="1:3" x14ac:dyDescent="0.25">
      <c r="A8573">
        <v>8567</v>
      </c>
      <c r="B8573" t="s">
        <v>3</v>
      </c>
      <c r="C8573" t="s">
        <v>1</v>
      </c>
    </row>
    <row r="8574" spans="1:3" x14ac:dyDescent="0.25">
      <c r="A8574">
        <v>8568</v>
      </c>
      <c r="B8574" t="s">
        <v>2</v>
      </c>
      <c r="C8574" t="s">
        <v>2</v>
      </c>
    </row>
    <row r="8575" spans="1:3" x14ac:dyDescent="0.25">
      <c r="A8575">
        <v>8569</v>
      </c>
      <c r="B8575" t="s">
        <v>1</v>
      </c>
      <c r="C8575" t="s">
        <v>1</v>
      </c>
    </row>
    <row r="8576" spans="1:3" x14ac:dyDescent="0.25">
      <c r="A8576">
        <v>8570</v>
      </c>
      <c r="B8576" t="s">
        <v>3</v>
      </c>
      <c r="C8576" t="s">
        <v>18</v>
      </c>
    </row>
    <row r="8577" spans="1:3" x14ac:dyDescent="0.25">
      <c r="A8577">
        <v>8571</v>
      </c>
      <c r="B8577" t="s">
        <v>18</v>
      </c>
      <c r="C8577" t="s">
        <v>3</v>
      </c>
    </row>
    <row r="8578" spans="1:3" x14ac:dyDescent="0.25">
      <c r="A8578">
        <v>8572</v>
      </c>
      <c r="B8578" t="s">
        <v>3</v>
      </c>
      <c r="C8578" t="s">
        <v>3</v>
      </c>
    </row>
    <row r="8579" spans="1:3" x14ac:dyDescent="0.25">
      <c r="A8579">
        <v>8573</v>
      </c>
      <c r="B8579" t="s">
        <v>1</v>
      </c>
      <c r="C8579" t="s">
        <v>1</v>
      </c>
    </row>
    <row r="8580" spans="1:3" x14ac:dyDescent="0.25">
      <c r="A8580">
        <v>8574</v>
      </c>
      <c r="B8580" t="s">
        <v>1</v>
      </c>
      <c r="C8580" t="s">
        <v>18</v>
      </c>
    </row>
    <row r="8581" spans="1:3" x14ac:dyDescent="0.25">
      <c r="A8581">
        <v>8575</v>
      </c>
      <c r="B8581" t="s">
        <v>1</v>
      </c>
      <c r="C8581" t="s">
        <v>1</v>
      </c>
    </row>
    <row r="8582" spans="1:3" x14ac:dyDescent="0.25">
      <c r="A8582">
        <v>8576</v>
      </c>
      <c r="B8582" t="s">
        <v>2</v>
      </c>
      <c r="C8582" t="s">
        <v>2</v>
      </c>
    </row>
    <row r="8583" spans="1:3" x14ac:dyDescent="0.25">
      <c r="A8583">
        <v>8577</v>
      </c>
      <c r="B8583" t="s">
        <v>1</v>
      </c>
      <c r="C8583" t="s">
        <v>3</v>
      </c>
    </row>
    <row r="8584" spans="1:3" x14ac:dyDescent="0.25">
      <c r="A8584">
        <v>8578</v>
      </c>
      <c r="B8584" t="s">
        <v>3</v>
      </c>
      <c r="C8584" t="s">
        <v>2</v>
      </c>
    </row>
    <row r="8585" spans="1:3" x14ac:dyDescent="0.25">
      <c r="A8585">
        <v>8579</v>
      </c>
      <c r="B8585" t="s">
        <v>3</v>
      </c>
      <c r="C8585" t="s">
        <v>1</v>
      </c>
    </row>
    <row r="8586" spans="1:3" x14ac:dyDescent="0.25">
      <c r="A8586">
        <v>8580</v>
      </c>
      <c r="B8586" t="s">
        <v>2</v>
      </c>
      <c r="C8586" t="s">
        <v>2</v>
      </c>
    </row>
    <row r="8587" spans="1:3" x14ac:dyDescent="0.25">
      <c r="A8587">
        <v>8581</v>
      </c>
      <c r="B8587" t="s">
        <v>18</v>
      </c>
      <c r="C8587" t="s">
        <v>18</v>
      </c>
    </row>
    <row r="8588" spans="1:3" x14ac:dyDescent="0.25">
      <c r="A8588">
        <v>8582</v>
      </c>
      <c r="B8588" t="s">
        <v>18</v>
      </c>
      <c r="C8588" t="s">
        <v>2</v>
      </c>
    </row>
    <row r="8589" spans="1:3" x14ac:dyDescent="0.25">
      <c r="A8589">
        <v>8583</v>
      </c>
      <c r="B8589" t="s">
        <v>3</v>
      </c>
      <c r="C8589" t="s">
        <v>1</v>
      </c>
    </row>
    <row r="8590" spans="1:3" x14ac:dyDescent="0.25">
      <c r="A8590">
        <v>8584</v>
      </c>
      <c r="B8590" t="s">
        <v>18</v>
      </c>
      <c r="C8590" t="s">
        <v>2</v>
      </c>
    </row>
    <row r="8591" spans="1:3" x14ac:dyDescent="0.25">
      <c r="A8591">
        <v>8585</v>
      </c>
      <c r="B8591" t="s">
        <v>18</v>
      </c>
      <c r="C8591" t="s">
        <v>18</v>
      </c>
    </row>
    <row r="8592" spans="1:3" x14ac:dyDescent="0.25">
      <c r="A8592">
        <v>8586</v>
      </c>
      <c r="B8592" t="s">
        <v>2</v>
      </c>
      <c r="C8592" t="s">
        <v>2</v>
      </c>
    </row>
    <row r="8593" spans="1:3" x14ac:dyDescent="0.25">
      <c r="A8593">
        <v>8587</v>
      </c>
      <c r="B8593" t="s">
        <v>3</v>
      </c>
      <c r="C8593" t="s">
        <v>1</v>
      </c>
    </row>
    <row r="8594" spans="1:3" x14ac:dyDescent="0.25">
      <c r="A8594">
        <v>8588</v>
      </c>
      <c r="B8594" t="s">
        <v>3</v>
      </c>
      <c r="C8594" t="s">
        <v>1</v>
      </c>
    </row>
    <row r="8595" spans="1:3" x14ac:dyDescent="0.25">
      <c r="A8595">
        <v>8589</v>
      </c>
      <c r="B8595" t="s">
        <v>3</v>
      </c>
      <c r="C8595" t="s">
        <v>3</v>
      </c>
    </row>
    <row r="8596" spans="1:3" x14ac:dyDescent="0.25">
      <c r="A8596">
        <v>8590</v>
      </c>
      <c r="B8596" t="s">
        <v>2</v>
      </c>
      <c r="C8596" t="s">
        <v>2</v>
      </c>
    </row>
    <row r="8597" spans="1:3" x14ac:dyDescent="0.25">
      <c r="A8597">
        <v>8591</v>
      </c>
      <c r="B8597" t="s">
        <v>1</v>
      </c>
      <c r="C8597" t="s">
        <v>1</v>
      </c>
    </row>
    <row r="8598" spans="1:3" x14ac:dyDescent="0.25">
      <c r="A8598">
        <v>8592</v>
      </c>
      <c r="B8598" t="s">
        <v>2</v>
      </c>
      <c r="C8598" t="s">
        <v>2</v>
      </c>
    </row>
    <row r="8599" spans="1:3" x14ac:dyDescent="0.25">
      <c r="A8599">
        <v>8593</v>
      </c>
      <c r="B8599" t="s">
        <v>1</v>
      </c>
      <c r="C8599" t="s">
        <v>1</v>
      </c>
    </row>
    <row r="8600" spans="1:3" x14ac:dyDescent="0.25">
      <c r="A8600">
        <v>8594</v>
      </c>
      <c r="B8600" t="s">
        <v>1</v>
      </c>
      <c r="C8600" t="s">
        <v>1</v>
      </c>
    </row>
    <row r="8601" spans="1:3" x14ac:dyDescent="0.25">
      <c r="A8601">
        <v>8595</v>
      </c>
      <c r="B8601" t="s">
        <v>18</v>
      </c>
      <c r="C8601" t="s">
        <v>3</v>
      </c>
    </row>
    <row r="8602" spans="1:3" x14ac:dyDescent="0.25">
      <c r="A8602">
        <v>8596</v>
      </c>
      <c r="B8602" t="s">
        <v>2</v>
      </c>
      <c r="C8602" t="s">
        <v>2</v>
      </c>
    </row>
    <row r="8603" spans="1:3" x14ac:dyDescent="0.25">
      <c r="A8603">
        <v>8597</v>
      </c>
      <c r="B8603" t="s">
        <v>18</v>
      </c>
      <c r="C8603" t="s">
        <v>18</v>
      </c>
    </row>
    <row r="8604" spans="1:3" x14ac:dyDescent="0.25">
      <c r="A8604">
        <v>8598</v>
      </c>
      <c r="B8604" t="s">
        <v>2</v>
      </c>
      <c r="C8604" t="s">
        <v>2</v>
      </c>
    </row>
    <row r="8605" spans="1:3" x14ac:dyDescent="0.25">
      <c r="A8605">
        <v>8599</v>
      </c>
      <c r="B8605" t="s">
        <v>18</v>
      </c>
      <c r="C8605" t="s">
        <v>1</v>
      </c>
    </row>
    <row r="8606" spans="1:3" x14ac:dyDescent="0.25">
      <c r="A8606">
        <v>8600</v>
      </c>
      <c r="B8606" t="s">
        <v>1</v>
      </c>
      <c r="C8606" t="s">
        <v>1</v>
      </c>
    </row>
    <row r="8607" spans="1:3" x14ac:dyDescent="0.25">
      <c r="A8607">
        <v>8601</v>
      </c>
      <c r="B8607" t="s">
        <v>3</v>
      </c>
      <c r="C8607" t="s">
        <v>1</v>
      </c>
    </row>
    <row r="8608" spans="1:3" x14ac:dyDescent="0.25">
      <c r="A8608">
        <v>8602</v>
      </c>
      <c r="B8608" t="s">
        <v>3</v>
      </c>
      <c r="C8608" t="s">
        <v>3</v>
      </c>
    </row>
    <row r="8609" spans="1:3" x14ac:dyDescent="0.25">
      <c r="A8609">
        <v>8603</v>
      </c>
      <c r="B8609" t="s">
        <v>2</v>
      </c>
      <c r="C8609" t="s">
        <v>2</v>
      </c>
    </row>
    <row r="8610" spans="1:3" x14ac:dyDescent="0.25">
      <c r="A8610">
        <v>8604</v>
      </c>
      <c r="B8610" t="s">
        <v>3</v>
      </c>
      <c r="C8610" t="s">
        <v>1</v>
      </c>
    </row>
    <row r="8611" spans="1:3" x14ac:dyDescent="0.25">
      <c r="A8611">
        <v>8605</v>
      </c>
      <c r="B8611" t="s">
        <v>2</v>
      </c>
      <c r="C8611" t="s">
        <v>2</v>
      </c>
    </row>
    <row r="8612" spans="1:3" x14ac:dyDescent="0.25">
      <c r="A8612">
        <v>8606</v>
      </c>
      <c r="B8612" t="s">
        <v>3</v>
      </c>
      <c r="C8612" t="s">
        <v>1</v>
      </c>
    </row>
    <row r="8613" spans="1:3" x14ac:dyDescent="0.25">
      <c r="A8613">
        <v>8607</v>
      </c>
      <c r="B8613" t="s">
        <v>3</v>
      </c>
      <c r="C8613" t="s">
        <v>1</v>
      </c>
    </row>
    <row r="8614" spans="1:3" x14ac:dyDescent="0.25">
      <c r="A8614">
        <v>8608</v>
      </c>
      <c r="B8614" t="s">
        <v>18</v>
      </c>
      <c r="C8614" t="s">
        <v>1</v>
      </c>
    </row>
    <row r="8615" spans="1:3" x14ac:dyDescent="0.25">
      <c r="A8615">
        <v>8609</v>
      </c>
      <c r="B8615" t="s">
        <v>1</v>
      </c>
      <c r="C8615" t="s">
        <v>1</v>
      </c>
    </row>
    <row r="8616" spans="1:3" x14ac:dyDescent="0.25">
      <c r="A8616">
        <v>8610</v>
      </c>
      <c r="B8616" t="s">
        <v>1</v>
      </c>
      <c r="C8616" t="s">
        <v>3</v>
      </c>
    </row>
    <row r="8617" spans="1:3" x14ac:dyDescent="0.25">
      <c r="A8617">
        <v>8611</v>
      </c>
      <c r="B8617" t="s">
        <v>18</v>
      </c>
      <c r="C8617" t="s">
        <v>18</v>
      </c>
    </row>
    <row r="8618" spans="1:3" x14ac:dyDescent="0.25">
      <c r="A8618">
        <v>8612</v>
      </c>
      <c r="B8618" t="s">
        <v>3</v>
      </c>
      <c r="C8618" t="s">
        <v>1</v>
      </c>
    </row>
    <row r="8619" spans="1:3" x14ac:dyDescent="0.25">
      <c r="A8619">
        <v>8613</v>
      </c>
      <c r="B8619" t="s">
        <v>2</v>
      </c>
      <c r="C8619" t="s">
        <v>2</v>
      </c>
    </row>
    <row r="8620" spans="1:3" x14ac:dyDescent="0.25">
      <c r="A8620">
        <v>8614</v>
      </c>
      <c r="B8620" t="s">
        <v>1</v>
      </c>
      <c r="C8620" t="s">
        <v>1</v>
      </c>
    </row>
    <row r="8621" spans="1:3" x14ac:dyDescent="0.25">
      <c r="A8621">
        <v>8615</v>
      </c>
      <c r="B8621" t="s">
        <v>18</v>
      </c>
      <c r="C8621" t="s">
        <v>2</v>
      </c>
    </row>
    <row r="8622" spans="1:3" x14ac:dyDescent="0.25">
      <c r="A8622">
        <v>8616</v>
      </c>
      <c r="B8622" t="s">
        <v>2</v>
      </c>
      <c r="C8622" t="s">
        <v>2</v>
      </c>
    </row>
    <row r="8623" spans="1:3" x14ac:dyDescent="0.25">
      <c r="A8623">
        <v>8617</v>
      </c>
      <c r="B8623" t="s">
        <v>1</v>
      </c>
      <c r="C8623" t="s">
        <v>1</v>
      </c>
    </row>
    <row r="8624" spans="1:3" x14ac:dyDescent="0.25">
      <c r="A8624">
        <v>8618</v>
      </c>
      <c r="B8624" t="s">
        <v>3</v>
      </c>
      <c r="C8624" t="s">
        <v>18</v>
      </c>
    </row>
    <row r="8625" spans="1:3" x14ac:dyDescent="0.25">
      <c r="A8625">
        <v>8619</v>
      </c>
      <c r="B8625" t="s">
        <v>1</v>
      </c>
      <c r="C8625" t="s">
        <v>1</v>
      </c>
    </row>
    <row r="8626" spans="1:3" x14ac:dyDescent="0.25">
      <c r="A8626">
        <v>8620</v>
      </c>
      <c r="B8626" t="s">
        <v>18</v>
      </c>
      <c r="C8626" t="s">
        <v>2</v>
      </c>
    </row>
    <row r="8627" spans="1:3" x14ac:dyDescent="0.25">
      <c r="A8627">
        <v>8621</v>
      </c>
      <c r="B8627" t="s">
        <v>1</v>
      </c>
      <c r="C8627" t="s">
        <v>1</v>
      </c>
    </row>
    <row r="8628" spans="1:3" x14ac:dyDescent="0.25">
      <c r="A8628">
        <v>8622</v>
      </c>
      <c r="B8628" t="s">
        <v>1</v>
      </c>
      <c r="C8628" t="s">
        <v>1</v>
      </c>
    </row>
    <row r="8629" spans="1:3" x14ac:dyDescent="0.25">
      <c r="A8629">
        <v>8623</v>
      </c>
      <c r="B8629" t="s">
        <v>2</v>
      </c>
      <c r="C8629" t="s">
        <v>2</v>
      </c>
    </row>
    <row r="8630" spans="1:3" x14ac:dyDescent="0.25">
      <c r="A8630">
        <v>8624</v>
      </c>
      <c r="B8630" t="s">
        <v>3</v>
      </c>
      <c r="C8630" t="s">
        <v>1</v>
      </c>
    </row>
    <row r="8631" spans="1:3" x14ac:dyDescent="0.25">
      <c r="A8631">
        <v>8625</v>
      </c>
      <c r="B8631" t="s">
        <v>2</v>
      </c>
      <c r="C8631" t="s">
        <v>2</v>
      </c>
    </row>
    <row r="8632" spans="1:3" x14ac:dyDescent="0.25">
      <c r="A8632">
        <v>8626</v>
      </c>
      <c r="B8632" t="s">
        <v>18</v>
      </c>
      <c r="C8632" t="s">
        <v>18</v>
      </c>
    </row>
    <row r="8633" spans="1:3" x14ac:dyDescent="0.25">
      <c r="A8633">
        <v>8627</v>
      </c>
      <c r="B8633" t="s">
        <v>2</v>
      </c>
      <c r="C8633" t="s">
        <v>2</v>
      </c>
    </row>
    <row r="8634" spans="1:3" x14ac:dyDescent="0.25">
      <c r="A8634">
        <v>8628</v>
      </c>
      <c r="B8634" t="s">
        <v>3</v>
      </c>
      <c r="C8634" t="s">
        <v>1</v>
      </c>
    </row>
    <row r="8635" spans="1:3" x14ac:dyDescent="0.25">
      <c r="A8635">
        <v>8629</v>
      </c>
      <c r="B8635" t="s">
        <v>18</v>
      </c>
      <c r="C8635" t="s">
        <v>2</v>
      </c>
    </row>
    <row r="8636" spans="1:3" x14ac:dyDescent="0.25">
      <c r="A8636">
        <v>8630</v>
      </c>
      <c r="B8636" t="s">
        <v>18</v>
      </c>
      <c r="C8636" t="s">
        <v>18</v>
      </c>
    </row>
    <row r="8637" spans="1:3" x14ac:dyDescent="0.25">
      <c r="A8637">
        <v>8631</v>
      </c>
      <c r="B8637" t="s">
        <v>1</v>
      </c>
      <c r="C8637" t="s">
        <v>1</v>
      </c>
    </row>
    <row r="8638" spans="1:3" x14ac:dyDescent="0.25">
      <c r="A8638">
        <v>8632</v>
      </c>
      <c r="B8638" t="s">
        <v>1</v>
      </c>
      <c r="C8638" t="s">
        <v>18</v>
      </c>
    </row>
    <row r="8639" spans="1:3" x14ac:dyDescent="0.25">
      <c r="A8639">
        <v>8633</v>
      </c>
      <c r="B8639" t="s">
        <v>2</v>
      </c>
      <c r="C8639" t="s">
        <v>2</v>
      </c>
    </row>
    <row r="8640" spans="1:3" x14ac:dyDescent="0.25">
      <c r="A8640">
        <v>8634</v>
      </c>
      <c r="B8640" t="s">
        <v>3</v>
      </c>
      <c r="C8640" t="s">
        <v>1</v>
      </c>
    </row>
    <row r="8641" spans="1:3" x14ac:dyDescent="0.25">
      <c r="A8641">
        <v>8635</v>
      </c>
      <c r="B8641" t="s">
        <v>1</v>
      </c>
      <c r="C8641" t="s">
        <v>3</v>
      </c>
    </row>
    <row r="8642" spans="1:3" x14ac:dyDescent="0.25">
      <c r="A8642">
        <v>8636</v>
      </c>
      <c r="B8642" t="s">
        <v>3</v>
      </c>
      <c r="C8642" t="s">
        <v>1</v>
      </c>
    </row>
    <row r="8643" spans="1:3" x14ac:dyDescent="0.25">
      <c r="A8643">
        <v>8637</v>
      </c>
      <c r="B8643" t="s">
        <v>2</v>
      </c>
      <c r="C8643" t="s">
        <v>2</v>
      </c>
    </row>
    <row r="8644" spans="1:3" x14ac:dyDescent="0.25">
      <c r="A8644">
        <v>8638</v>
      </c>
      <c r="B8644" t="s">
        <v>2</v>
      </c>
      <c r="C8644" t="s">
        <v>2</v>
      </c>
    </row>
    <row r="8645" spans="1:3" x14ac:dyDescent="0.25">
      <c r="A8645">
        <v>8639</v>
      </c>
      <c r="B8645" t="s">
        <v>3</v>
      </c>
      <c r="C8645" t="s">
        <v>1</v>
      </c>
    </row>
    <row r="8646" spans="1:3" x14ac:dyDescent="0.25">
      <c r="A8646">
        <v>8640</v>
      </c>
      <c r="B8646" t="s">
        <v>3</v>
      </c>
      <c r="C8646" t="s">
        <v>1</v>
      </c>
    </row>
    <row r="8647" spans="1:3" x14ac:dyDescent="0.25">
      <c r="A8647">
        <v>8641</v>
      </c>
      <c r="B8647" t="s">
        <v>2</v>
      </c>
      <c r="C8647" t="s">
        <v>2</v>
      </c>
    </row>
    <row r="8648" spans="1:3" x14ac:dyDescent="0.25">
      <c r="A8648">
        <v>8642</v>
      </c>
      <c r="B8648" t="s">
        <v>18</v>
      </c>
      <c r="C8648" t="s">
        <v>3</v>
      </c>
    </row>
    <row r="8649" spans="1:3" x14ac:dyDescent="0.25">
      <c r="A8649">
        <v>8643</v>
      </c>
      <c r="B8649" t="s">
        <v>3</v>
      </c>
      <c r="C8649" t="s">
        <v>1</v>
      </c>
    </row>
    <row r="8650" spans="1:3" x14ac:dyDescent="0.25">
      <c r="A8650">
        <v>8644</v>
      </c>
      <c r="B8650" t="s">
        <v>2</v>
      </c>
      <c r="C8650" t="s">
        <v>2</v>
      </c>
    </row>
    <row r="8651" spans="1:3" x14ac:dyDescent="0.25">
      <c r="A8651">
        <v>8645</v>
      </c>
      <c r="B8651" t="s">
        <v>2</v>
      </c>
      <c r="C8651" t="s">
        <v>2</v>
      </c>
    </row>
    <row r="8652" spans="1:3" x14ac:dyDescent="0.25">
      <c r="A8652">
        <v>8646</v>
      </c>
      <c r="B8652" t="s">
        <v>2</v>
      </c>
      <c r="C8652" t="s">
        <v>2</v>
      </c>
    </row>
    <row r="8653" spans="1:3" x14ac:dyDescent="0.25">
      <c r="A8653">
        <v>8647</v>
      </c>
      <c r="B8653" t="s">
        <v>18</v>
      </c>
      <c r="C8653" t="s">
        <v>18</v>
      </c>
    </row>
    <row r="8654" spans="1:3" x14ac:dyDescent="0.25">
      <c r="A8654">
        <v>8648</v>
      </c>
      <c r="B8654" t="s">
        <v>18</v>
      </c>
      <c r="C8654" t="s">
        <v>18</v>
      </c>
    </row>
    <row r="8655" spans="1:3" x14ac:dyDescent="0.25">
      <c r="A8655">
        <v>8649</v>
      </c>
      <c r="B8655" t="s">
        <v>1</v>
      </c>
      <c r="C8655" t="s">
        <v>1</v>
      </c>
    </row>
    <row r="8656" spans="1:3" x14ac:dyDescent="0.25">
      <c r="A8656">
        <v>8650</v>
      </c>
      <c r="B8656" t="s">
        <v>1</v>
      </c>
      <c r="C8656" t="s">
        <v>1</v>
      </c>
    </row>
    <row r="8657" spans="1:3" x14ac:dyDescent="0.25">
      <c r="A8657">
        <v>8651</v>
      </c>
      <c r="B8657" t="s">
        <v>1</v>
      </c>
      <c r="C8657" t="s">
        <v>3</v>
      </c>
    </row>
    <row r="8658" spans="1:3" x14ac:dyDescent="0.25">
      <c r="A8658">
        <v>8652</v>
      </c>
      <c r="B8658" t="s">
        <v>18</v>
      </c>
      <c r="C8658" t="s">
        <v>3</v>
      </c>
    </row>
    <row r="8659" spans="1:3" x14ac:dyDescent="0.25">
      <c r="A8659">
        <v>8653</v>
      </c>
      <c r="B8659" t="s">
        <v>2</v>
      </c>
      <c r="C8659" t="s">
        <v>2</v>
      </c>
    </row>
    <row r="8660" spans="1:3" x14ac:dyDescent="0.25">
      <c r="A8660">
        <v>8654</v>
      </c>
      <c r="B8660" t="s">
        <v>1</v>
      </c>
      <c r="C8660" t="s">
        <v>1</v>
      </c>
    </row>
    <row r="8661" spans="1:3" x14ac:dyDescent="0.25">
      <c r="A8661">
        <v>8655</v>
      </c>
      <c r="B8661" t="s">
        <v>18</v>
      </c>
      <c r="C8661" t="s">
        <v>2</v>
      </c>
    </row>
    <row r="8662" spans="1:3" x14ac:dyDescent="0.25">
      <c r="A8662">
        <v>8656</v>
      </c>
      <c r="B8662" t="s">
        <v>1</v>
      </c>
      <c r="C8662" t="s">
        <v>3</v>
      </c>
    </row>
    <row r="8663" spans="1:3" x14ac:dyDescent="0.25">
      <c r="A8663">
        <v>8657</v>
      </c>
      <c r="B8663" t="s">
        <v>2</v>
      </c>
      <c r="C8663" t="s">
        <v>2</v>
      </c>
    </row>
    <row r="8664" spans="1:3" x14ac:dyDescent="0.25">
      <c r="A8664">
        <v>8658</v>
      </c>
      <c r="B8664" t="s">
        <v>2</v>
      </c>
      <c r="C8664" t="s">
        <v>2</v>
      </c>
    </row>
    <row r="8665" spans="1:3" x14ac:dyDescent="0.25">
      <c r="A8665">
        <v>8659</v>
      </c>
      <c r="B8665" t="s">
        <v>2</v>
      </c>
      <c r="C8665" t="s">
        <v>2</v>
      </c>
    </row>
    <row r="8666" spans="1:3" x14ac:dyDescent="0.25">
      <c r="A8666">
        <v>8660</v>
      </c>
      <c r="B8666" t="s">
        <v>2</v>
      </c>
      <c r="C8666" t="s">
        <v>2</v>
      </c>
    </row>
    <row r="8667" spans="1:3" x14ac:dyDescent="0.25">
      <c r="A8667">
        <v>8661</v>
      </c>
      <c r="B8667" t="s">
        <v>18</v>
      </c>
      <c r="C8667" t="s">
        <v>1</v>
      </c>
    </row>
    <row r="8668" spans="1:3" x14ac:dyDescent="0.25">
      <c r="A8668">
        <v>8662</v>
      </c>
      <c r="B8668" t="s">
        <v>3</v>
      </c>
      <c r="C8668" t="s">
        <v>2</v>
      </c>
    </row>
    <row r="8669" spans="1:3" x14ac:dyDescent="0.25">
      <c r="A8669">
        <v>8663</v>
      </c>
      <c r="B8669" t="s">
        <v>18</v>
      </c>
      <c r="C8669" t="s">
        <v>2</v>
      </c>
    </row>
    <row r="8670" spans="1:3" x14ac:dyDescent="0.25">
      <c r="A8670">
        <v>8664</v>
      </c>
      <c r="B8670" t="s">
        <v>2</v>
      </c>
      <c r="C8670" t="s">
        <v>2</v>
      </c>
    </row>
    <row r="8671" spans="1:3" x14ac:dyDescent="0.25">
      <c r="A8671">
        <v>8665</v>
      </c>
      <c r="B8671" t="s">
        <v>1</v>
      </c>
      <c r="C8671" t="s">
        <v>1</v>
      </c>
    </row>
    <row r="8672" spans="1:3" x14ac:dyDescent="0.25">
      <c r="A8672">
        <v>8666</v>
      </c>
      <c r="B8672" t="s">
        <v>2</v>
      </c>
      <c r="C8672" t="s">
        <v>2</v>
      </c>
    </row>
    <row r="8673" spans="1:3" x14ac:dyDescent="0.25">
      <c r="A8673">
        <v>8667</v>
      </c>
      <c r="B8673" t="s">
        <v>2</v>
      </c>
      <c r="C8673" t="s">
        <v>2</v>
      </c>
    </row>
    <row r="8674" spans="1:3" x14ac:dyDescent="0.25">
      <c r="A8674">
        <v>8668</v>
      </c>
      <c r="B8674" t="s">
        <v>3</v>
      </c>
      <c r="C8674" t="s">
        <v>1</v>
      </c>
    </row>
    <row r="8675" spans="1:3" x14ac:dyDescent="0.25">
      <c r="A8675">
        <v>8669</v>
      </c>
      <c r="B8675" t="s">
        <v>3</v>
      </c>
      <c r="C8675" t="s">
        <v>1</v>
      </c>
    </row>
    <row r="8676" spans="1:3" x14ac:dyDescent="0.25">
      <c r="A8676">
        <v>8670</v>
      </c>
      <c r="B8676" t="s">
        <v>3</v>
      </c>
      <c r="C8676" t="s">
        <v>1</v>
      </c>
    </row>
    <row r="8677" spans="1:3" x14ac:dyDescent="0.25">
      <c r="A8677">
        <v>8671</v>
      </c>
      <c r="B8677" t="s">
        <v>1</v>
      </c>
      <c r="C8677" t="s">
        <v>1</v>
      </c>
    </row>
    <row r="8678" spans="1:3" x14ac:dyDescent="0.25">
      <c r="A8678">
        <v>8672</v>
      </c>
      <c r="B8678" t="s">
        <v>3</v>
      </c>
      <c r="C8678" t="s">
        <v>1</v>
      </c>
    </row>
    <row r="8679" spans="1:3" x14ac:dyDescent="0.25">
      <c r="A8679">
        <v>8673</v>
      </c>
      <c r="B8679" t="s">
        <v>1</v>
      </c>
      <c r="C8679" t="s">
        <v>3</v>
      </c>
    </row>
    <row r="8680" spans="1:3" x14ac:dyDescent="0.25">
      <c r="A8680">
        <v>8674</v>
      </c>
      <c r="B8680" t="s">
        <v>2</v>
      </c>
      <c r="C8680" t="s">
        <v>2</v>
      </c>
    </row>
    <row r="8681" spans="1:3" x14ac:dyDescent="0.25">
      <c r="A8681">
        <v>8675</v>
      </c>
      <c r="B8681" t="s">
        <v>2</v>
      </c>
      <c r="C8681" t="s">
        <v>2</v>
      </c>
    </row>
    <row r="8682" spans="1:3" x14ac:dyDescent="0.25">
      <c r="A8682">
        <v>8676</v>
      </c>
      <c r="B8682" t="s">
        <v>18</v>
      </c>
      <c r="C8682" t="s">
        <v>1</v>
      </c>
    </row>
    <row r="8683" spans="1:3" x14ac:dyDescent="0.25">
      <c r="A8683">
        <v>8677</v>
      </c>
      <c r="B8683" t="s">
        <v>2</v>
      </c>
      <c r="C8683" t="s">
        <v>2</v>
      </c>
    </row>
    <row r="8684" spans="1:3" x14ac:dyDescent="0.25">
      <c r="A8684">
        <v>8678</v>
      </c>
      <c r="B8684" t="s">
        <v>2</v>
      </c>
      <c r="C8684" t="s">
        <v>2</v>
      </c>
    </row>
    <row r="8685" spans="1:3" x14ac:dyDescent="0.25">
      <c r="A8685">
        <v>8679</v>
      </c>
      <c r="B8685" t="s">
        <v>18</v>
      </c>
      <c r="C8685" t="s">
        <v>18</v>
      </c>
    </row>
    <row r="8686" spans="1:3" x14ac:dyDescent="0.25">
      <c r="A8686">
        <v>8680</v>
      </c>
      <c r="B8686" t="s">
        <v>1</v>
      </c>
      <c r="C8686" t="s">
        <v>1</v>
      </c>
    </row>
    <row r="8687" spans="1:3" x14ac:dyDescent="0.25">
      <c r="A8687">
        <v>8681</v>
      </c>
      <c r="B8687" t="s">
        <v>18</v>
      </c>
      <c r="C8687" t="s">
        <v>18</v>
      </c>
    </row>
    <row r="8688" spans="1:3" x14ac:dyDescent="0.25">
      <c r="A8688">
        <v>8682</v>
      </c>
      <c r="B8688" t="s">
        <v>18</v>
      </c>
      <c r="C8688" t="s">
        <v>1</v>
      </c>
    </row>
    <row r="8689" spans="1:3" x14ac:dyDescent="0.25">
      <c r="A8689">
        <v>8683</v>
      </c>
      <c r="B8689" t="s">
        <v>2</v>
      </c>
      <c r="C8689" t="s">
        <v>2</v>
      </c>
    </row>
    <row r="8690" spans="1:3" x14ac:dyDescent="0.25">
      <c r="A8690">
        <v>8684</v>
      </c>
      <c r="B8690" t="s">
        <v>2</v>
      </c>
      <c r="C8690" t="s">
        <v>2</v>
      </c>
    </row>
    <row r="8691" spans="1:3" x14ac:dyDescent="0.25">
      <c r="A8691">
        <v>8685</v>
      </c>
      <c r="B8691" t="s">
        <v>18</v>
      </c>
      <c r="C8691" t="s">
        <v>2</v>
      </c>
    </row>
    <row r="8692" spans="1:3" x14ac:dyDescent="0.25">
      <c r="A8692">
        <v>8686</v>
      </c>
      <c r="B8692" t="s">
        <v>3</v>
      </c>
      <c r="C8692" t="s">
        <v>1</v>
      </c>
    </row>
    <row r="8693" spans="1:3" x14ac:dyDescent="0.25">
      <c r="A8693">
        <v>8687</v>
      </c>
      <c r="B8693" t="s">
        <v>3</v>
      </c>
      <c r="C8693" t="s">
        <v>1</v>
      </c>
    </row>
    <row r="8694" spans="1:3" x14ac:dyDescent="0.25">
      <c r="A8694">
        <v>8688</v>
      </c>
      <c r="B8694" t="s">
        <v>2</v>
      </c>
      <c r="C8694" t="s">
        <v>2</v>
      </c>
    </row>
    <row r="8695" spans="1:3" x14ac:dyDescent="0.25">
      <c r="A8695">
        <v>8689</v>
      </c>
      <c r="B8695" t="s">
        <v>2</v>
      </c>
      <c r="C8695" t="s">
        <v>2</v>
      </c>
    </row>
    <row r="8696" spans="1:3" x14ac:dyDescent="0.25">
      <c r="A8696">
        <v>8690</v>
      </c>
      <c r="B8696" t="s">
        <v>1</v>
      </c>
      <c r="C8696" t="s">
        <v>1</v>
      </c>
    </row>
    <row r="8697" spans="1:3" x14ac:dyDescent="0.25">
      <c r="A8697">
        <v>8691</v>
      </c>
      <c r="B8697" t="s">
        <v>18</v>
      </c>
      <c r="C8697" t="s">
        <v>3</v>
      </c>
    </row>
    <row r="8698" spans="1:3" x14ac:dyDescent="0.25">
      <c r="A8698">
        <v>8692</v>
      </c>
      <c r="B8698" t="s">
        <v>2</v>
      </c>
      <c r="C8698" t="s">
        <v>2</v>
      </c>
    </row>
    <row r="8699" spans="1:3" x14ac:dyDescent="0.25">
      <c r="A8699">
        <v>8693</v>
      </c>
      <c r="B8699" t="s">
        <v>3</v>
      </c>
      <c r="C8699" t="s">
        <v>1</v>
      </c>
    </row>
    <row r="8700" spans="1:3" x14ac:dyDescent="0.25">
      <c r="A8700">
        <v>8694</v>
      </c>
      <c r="B8700" t="s">
        <v>3</v>
      </c>
      <c r="C8700" t="s">
        <v>1</v>
      </c>
    </row>
    <row r="8701" spans="1:3" x14ac:dyDescent="0.25">
      <c r="A8701">
        <v>8695</v>
      </c>
      <c r="B8701" t="s">
        <v>2</v>
      </c>
      <c r="C8701" t="s">
        <v>2</v>
      </c>
    </row>
    <row r="8702" spans="1:3" x14ac:dyDescent="0.25">
      <c r="A8702">
        <v>8696</v>
      </c>
      <c r="B8702" t="s">
        <v>3</v>
      </c>
      <c r="C8702" t="s">
        <v>1</v>
      </c>
    </row>
    <row r="8703" spans="1:3" x14ac:dyDescent="0.25">
      <c r="A8703">
        <v>8697</v>
      </c>
      <c r="B8703" t="s">
        <v>1</v>
      </c>
      <c r="C8703" t="s">
        <v>1</v>
      </c>
    </row>
    <row r="8704" spans="1:3" x14ac:dyDescent="0.25">
      <c r="A8704">
        <v>8698</v>
      </c>
      <c r="B8704" t="s">
        <v>2</v>
      </c>
      <c r="C8704" t="s">
        <v>2</v>
      </c>
    </row>
    <row r="8705" spans="1:3" x14ac:dyDescent="0.25">
      <c r="A8705">
        <v>8699</v>
      </c>
      <c r="B8705" t="s">
        <v>3</v>
      </c>
      <c r="C8705" t="s">
        <v>1</v>
      </c>
    </row>
    <row r="8706" spans="1:3" x14ac:dyDescent="0.25">
      <c r="A8706">
        <v>8700</v>
      </c>
      <c r="B8706" t="s">
        <v>3</v>
      </c>
      <c r="C8706" t="s">
        <v>1</v>
      </c>
    </row>
    <row r="8707" spans="1:3" x14ac:dyDescent="0.25">
      <c r="A8707">
        <v>8701</v>
      </c>
      <c r="B8707" t="s">
        <v>1</v>
      </c>
      <c r="C8707" t="s">
        <v>1</v>
      </c>
    </row>
    <row r="8708" spans="1:3" x14ac:dyDescent="0.25">
      <c r="A8708">
        <v>8702</v>
      </c>
      <c r="B8708" t="s">
        <v>18</v>
      </c>
      <c r="C8708" t="s">
        <v>1</v>
      </c>
    </row>
    <row r="8709" spans="1:3" x14ac:dyDescent="0.25">
      <c r="A8709">
        <v>8703</v>
      </c>
      <c r="B8709" t="s">
        <v>1</v>
      </c>
      <c r="C8709" t="s">
        <v>3</v>
      </c>
    </row>
    <row r="8710" spans="1:3" x14ac:dyDescent="0.25">
      <c r="A8710">
        <v>8704</v>
      </c>
      <c r="B8710" t="s">
        <v>1</v>
      </c>
      <c r="C8710" t="s">
        <v>1</v>
      </c>
    </row>
    <row r="8711" spans="1:3" x14ac:dyDescent="0.25">
      <c r="A8711">
        <v>8705</v>
      </c>
      <c r="B8711" t="s">
        <v>3</v>
      </c>
      <c r="C8711" t="s">
        <v>1</v>
      </c>
    </row>
    <row r="8712" spans="1:3" x14ac:dyDescent="0.25">
      <c r="A8712">
        <v>8706</v>
      </c>
      <c r="B8712" t="s">
        <v>3</v>
      </c>
      <c r="C8712" t="s">
        <v>1</v>
      </c>
    </row>
    <row r="8713" spans="1:3" x14ac:dyDescent="0.25">
      <c r="A8713">
        <v>8707</v>
      </c>
      <c r="B8713" t="s">
        <v>1</v>
      </c>
      <c r="C8713" t="s">
        <v>1</v>
      </c>
    </row>
    <row r="8714" spans="1:3" x14ac:dyDescent="0.25">
      <c r="A8714">
        <v>8708</v>
      </c>
      <c r="B8714" t="s">
        <v>1</v>
      </c>
      <c r="C8714" t="s">
        <v>1</v>
      </c>
    </row>
    <row r="8715" spans="1:3" x14ac:dyDescent="0.25">
      <c r="A8715">
        <v>8709</v>
      </c>
      <c r="B8715" t="s">
        <v>3</v>
      </c>
      <c r="C8715" t="s">
        <v>18</v>
      </c>
    </row>
    <row r="8716" spans="1:3" x14ac:dyDescent="0.25">
      <c r="A8716">
        <v>8710</v>
      </c>
      <c r="B8716" t="s">
        <v>3</v>
      </c>
      <c r="C8716" t="s">
        <v>1</v>
      </c>
    </row>
    <row r="8717" spans="1:3" x14ac:dyDescent="0.25">
      <c r="A8717">
        <v>8711</v>
      </c>
      <c r="B8717" t="s">
        <v>18</v>
      </c>
      <c r="C8717" t="s">
        <v>18</v>
      </c>
    </row>
    <row r="8718" spans="1:3" x14ac:dyDescent="0.25">
      <c r="A8718">
        <v>8712</v>
      </c>
      <c r="B8718" t="s">
        <v>3</v>
      </c>
      <c r="C8718" t="s">
        <v>1</v>
      </c>
    </row>
    <row r="8719" spans="1:3" x14ac:dyDescent="0.25">
      <c r="A8719">
        <v>8713</v>
      </c>
      <c r="B8719" t="s">
        <v>18</v>
      </c>
      <c r="C8719" t="s">
        <v>3</v>
      </c>
    </row>
    <row r="8720" spans="1:3" x14ac:dyDescent="0.25">
      <c r="A8720">
        <v>8714</v>
      </c>
      <c r="B8720" t="s">
        <v>18</v>
      </c>
      <c r="C8720" t="s">
        <v>1</v>
      </c>
    </row>
    <row r="8721" spans="1:3" x14ac:dyDescent="0.25">
      <c r="A8721">
        <v>8715</v>
      </c>
      <c r="B8721" t="s">
        <v>3</v>
      </c>
      <c r="C8721" t="s">
        <v>1</v>
      </c>
    </row>
    <row r="8722" spans="1:3" x14ac:dyDescent="0.25">
      <c r="A8722">
        <v>8716</v>
      </c>
      <c r="B8722" t="s">
        <v>2</v>
      </c>
      <c r="C8722" t="s">
        <v>2</v>
      </c>
    </row>
    <row r="8723" spans="1:3" x14ac:dyDescent="0.25">
      <c r="A8723">
        <v>8717</v>
      </c>
      <c r="B8723" t="s">
        <v>2</v>
      </c>
      <c r="C8723" t="s">
        <v>2</v>
      </c>
    </row>
    <row r="8724" spans="1:3" x14ac:dyDescent="0.25">
      <c r="A8724">
        <v>8718</v>
      </c>
      <c r="B8724" t="s">
        <v>3</v>
      </c>
      <c r="C8724" t="s">
        <v>1</v>
      </c>
    </row>
    <row r="8725" spans="1:3" x14ac:dyDescent="0.25">
      <c r="A8725">
        <v>8719</v>
      </c>
      <c r="B8725" t="s">
        <v>2</v>
      </c>
      <c r="C8725" t="s">
        <v>2</v>
      </c>
    </row>
    <row r="8726" spans="1:3" x14ac:dyDescent="0.25">
      <c r="A8726">
        <v>8720</v>
      </c>
      <c r="B8726" t="s">
        <v>2</v>
      </c>
      <c r="C8726" t="s">
        <v>2</v>
      </c>
    </row>
    <row r="8727" spans="1:3" x14ac:dyDescent="0.25">
      <c r="A8727">
        <v>8721</v>
      </c>
      <c r="B8727" t="s">
        <v>1</v>
      </c>
      <c r="C8727" t="s">
        <v>3</v>
      </c>
    </row>
    <row r="8728" spans="1:3" x14ac:dyDescent="0.25">
      <c r="A8728">
        <v>8722</v>
      </c>
      <c r="B8728" t="s">
        <v>3</v>
      </c>
      <c r="C8728" t="s">
        <v>3</v>
      </c>
    </row>
    <row r="8729" spans="1:3" x14ac:dyDescent="0.25">
      <c r="A8729">
        <v>8723</v>
      </c>
      <c r="B8729" t="s">
        <v>18</v>
      </c>
      <c r="C8729" t="s">
        <v>18</v>
      </c>
    </row>
    <row r="8730" spans="1:3" x14ac:dyDescent="0.25">
      <c r="A8730">
        <v>8724</v>
      </c>
      <c r="B8730" t="s">
        <v>1</v>
      </c>
      <c r="C8730" t="s">
        <v>1</v>
      </c>
    </row>
    <row r="8731" spans="1:3" x14ac:dyDescent="0.25">
      <c r="A8731">
        <v>8725</v>
      </c>
      <c r="B8731" t="s">
        <v>2</v>
      </c>
      <c r="C8731" t="s">
        <v>2</v>
      </c>
    </row>
    <row r="8732" spans="1:3" x14ac:dyDescent="0.25">
      <c r="A8732">
        <v>8726</v>
      </c>
      <c r="B8732" t="s">
        <v>1</v>
      </c>
      <c r="C8732" t="s">
        <v>1</v>
      </c>
    </row>
    <row r="8733" spans="1:3" x14ac:dyDescent="0.25">
      <c r="A8733">
        <v>8727</v>
      </c>
      <c r="B8733" t="s">
        <v>1</v>
      </c>
      <c r="C8733" t="s">
        <v>1</v>
      </c>
    </row>
    <row r="8734" spans="1:3" x14ac:dyDescent="0.25">
      <c r="A8734">
        <v>8728</v>
      </c>
      <c r="B8734" t="s">
        <v>18</v>
      </c>
      <c r="C8734" t="s">
        <v>18</v>
      </c>
    </row>
    <row r="8735" spans="1:3" x14ac:dyDescent="0.25">
      <c r="A8735">
        <v>8729</v>
      </c>
      <c r="B8735" t="s">
        <v>2</v>
      </c>
      <c r="C8735" t="s">
        <v>2</v>
      </c>
    </row>
    <row r="8736" spans="1:3" x14ac:dyDescent="0.25">
      <c r="A8736">
        <v>8730</v>
      </c>
      <c r="B8736" t="s">
        <v>1</v>
      </c>
      <c r="C8736" t="s">
        <v>1</v>
      </c>
    </row>
    <row r="8737" spans="1:3" x14ac:dyDescent="0.25">
      <c r="A8737">
        <v>8731</v>
      </c>
      <c r="B8737" t="s">
        <v>1</v>
      </c>
      <c r="C8737" t="s">
        <v>1</v>
      </c>
    </row>
    <row r="8738" spans="1:3" x14ac:dyDescent="0.25">
      <c r="A8738">
        <v>8732</v>
      </c>
      <c r="B8738" t="s">
        <v>3</v>
      </c>
      <c r="C8738" t="s">
        <v>3</v>
      </c>
    </row>
    <row r="8739" spans="1:3" x14ac:dyDescent="0.25">
      <c r="A8739">
        <v>8733</v>
      </c>
      <c r="B8739" t="s">
        <v>2</v>
      </c>
      <c r="C8739" t="s">
        <v>2</v>
      </c>
    </row>
    <row r="8740" spans="1:3" x14ac:dyDescent="0.25">
      <c r="A8740">
        <v>8734</v>
      </c>
      <c r="B8740" t="s">
        <v>3</v>
      </c>
      <c r="C8740" t="s">
        <v>1</v>
      </c>
    </row>
    <row r="8741" spans="1:3" x14ac:dyDescent="0.25">
      <c r="A8741">
        <v>8735</v>
      </c>
      <c r="B8741" t="s">
        <v>3</v>
      </c>
      <c r="C8741" t="s">
        <v>18</v>
      </c>
    </row>
    <row r="8742" spans="1:3" x14ac:dyDescent="0.25">
      <c r="A8742">
        <v>8736</v>
      </c>
      <c r="B8742" t="s">
        <v>18</v>
      </c>
      <c r="C8742" t="s">
        <v>2</v>
      </c>
    </row>
    <row r="8743" spans="1:3" x14ac:dyDescent="0.25">
      <c r="A8743">
        <v>8737</v>
      </c>
      <c r="B8743" t="s">
        <v>3</v>
      </c>
      <c r="C8743" t="s">
        <v>1</v>
      </c>
    </row>
    <row r="8744" spans="1:3" x14ac:dyDescent="0.25">
      <c r="A8744">
        <v>8738</v>
      </c>
      <c r="B8744" t="s">
        <v>18</v>
      </c>
      <c r="C8744" t="s">
        <v>18</v>
      </c>
    </row>
    <row r="8745" spans="1:3" x14ac:dyDescent="0.25">
      <c r="A8745">
        <v>8739</v>
      </c>
      <c r="B8745" t="s">
        <v>18</v>
      </c>
      <c r="C8745" t="s">
        <v>18</v>
      </c>
    </row>
    <row r="8746" spans="1:3" x14ac:dyDescent="0.25">
      <c r="A8746">
        <v>8740</v>
      </c>
      <c r="B8746" t="s">
        <v>1</v>
      </c>
      <c r="C8746" t="s">
        <v>1</v>
      </c>
    </row>
    <row r="8747" spans="1:3" x14ac:dyDescent="0.25">
      <c r="A8747">
        <v>8741</v>
      </c>
      <c r="B8747" t="s">
        <v>3</v>
      </c>
      <c r="C8747" t="s">
        <v>18</v>
      </c>
    </row>
    <row r="8748" spans="1:3" x14ac:dyDescent="0.25">
      <c r="A8748">
        <v>8742</v>
      </c>
      <c r="B8748" t="s">
        <v>2</v>
      </c>
      <c r="C8748" t="s">
        <v>2</v>
      </c>
    </row>
    <row r="8749" spans="1:3" x14ac:dyDescent="0.25">
      <c r="A8749">
        <v>8743</v>
      </c>
      <c r="B8749" t="s">
        <v>3</v>
      </c>
      <c r="C8749" t="s">
        <v>3</v>
      </c>
    </row>
    <row r="8750" spans="1:3" x14ac:dyDescent="0.25">
      <c r="A8750">
        <v>8744</v>
      </c>
      <c r="B8750" t="s">
        <v>1</v>
      </c>
      <c r="C8750" t="s">
        <v>1</v>
      </c>
    </row>
    <row r="8751" spans="1:3" x14ac:dyDescent="0.25">
      <c r="A8751">
        <v>8745</v>
      </c>
      <c r="B8751" t="s">
        <v>2</v>
      </c>
      <c r="C8751" t="s">
        <v>2</v>
      </c>
    </row>
    <row r="8752" spans="1:3" x14ac:dyDescent="0.25">
      <c r="A8752">
        <v>8746</v>
      </c>
      <c r="B8752" t="s">
        <v>2</v>
      </c>
      <c r="C8752" t="s">
        <v>2</v>
      </c>
    </row>
    <row r="8753" spans="1:3" x14ac:dyDescent="0.25">
      <c r="A8753">
        <v>8747</v>
      </c>
      <c r="B8753" t="s">
        <v>2</v>
      </c>
      <c r="C8753" t="s">
        <v>2</v>
      </c>
    </row>
    <row r="8754" spans="1:3" x14ac:dyDescent="0.25">
      <c r="A8754">
        <v>8748</v>
      </c>
      <c r="B8754" t="s">
        <v>18</v>
      </c>
      <c r="C8754" t="s">
        <v>18</v>
      </c>
    </row>
    <row r="8755" spans="1:3" x14ac:dyDescent="0.25">
      <c r="A8755">
        <v>8749</v>
      </c>
      <c r="B8755" t="s">
        <v>18</v>
      </c>
      <c r="C8755" t="s">
        <v>2</v>
      </c>
    </row>
    <row r="8756" spans="1:3" x14ac:dyDescent="0.25">
      <c r="A8756">
        <v>8750</v>
      </c>
      <c r="B8756" t="s">
        <v>18</v>
      </c>
      <c r="C8756" t="s">
        <v>2</v>
      </c>
    </row>
    <row r="8757" spans="1:3" x14ac:dyDescent="0.25">
      <c r="A8757">
        <v>8751</v>
      </c>
      <c r="B8757" t="s">
        <v>2</v>
      </c>
      <c r="C8757" t="s">
        <v>2</v>
      </c>
    </row>
    <row r="8758" spans="1:3" x14ac:dyDescent="0.25">
      <c r="A8758">
        <v>8752</v>
      </c>
      <c r="B8758" t="s">
        <v>18</v>
      </c>
      <c r="C8758" t="s">
        <v>3</v>
      </c>
    </row>
    <row r="8759" spans="1:3" x14ac:dyDescent="0.25">
      <c r="A8759">
        <v>8753</v>
      </c>
      <c r="B8759" t="s">
        <v>1</v>
      </c>
      <c r="C8759" t="s">
        <v>1</v>
      </c>
    </row>
    <row r="8760" spans="1:3" x14ac:dyDescent="0.25">
      <c r="A8760">
        <v>8754</v>
      </c>
      <c r="B8760" t="s">
        <v>2</v>
      </c>
      <c r="C8760" t="s">
        <v>2</v>
      </c>
    </row>
    <row r="8761" spans="1:3" x14ac:dyDescent="0.25">
      <c r="A8761">
        <v>8755</v>
      </c>
      <c r="B8761" t="s">
        <v>2</v>
      </c>
      <c r="C8761" t="s">
        <v>2</v>
      </c>
    </row>
    <row r="8762" spans="1:3" x14ac:dyDescent="0.25">
      <c r="A8762">
        <v>8756</v>
      </c>
      <c r="B8762" t="s">
        <v>1</v>
      </c>
      <c r="C8762" t="s">
        <v>1</v>
      </c>
    </row>
    <row r="8763" spans="1:3" x14ac:dyDescent="0.25">
      <c r="A8763">
        <v>8757</v>
      </c>
      <c r="B8763" t="s">
        <v>1</v>
      </c>
      <c r="C8763" t="s">
        <v>1</v>
      </c>
    </row>
    <row r="8764" spans="1:3" x14ac:dyDescent="0.25">
      <c r="A8764">
        <v>8758</v>
      </c>
      <c r="B8764" t="s">
        <v>18</v>
      </c>
      <c r="C8764" t="s">
        <v>1</v>
      </c>
    </row>
    <row r="8765" spans="1:3" x14ac:dyDescent="0.25">
      <c r="A8765">
        <v>8759</v>
      </c>
      <c r="B8765" t="s">
        <v>2</v>
      </c>
      <c r="C8765" t="s">
        <v>2</v>
      </c>
    </row>
    <row r="8766" spans="1:3" x14ac:dyDescent="0.25">
      <c r="A8766">
        <v>8760</v>
      </c>
      <c r="B8766" t="s">
        <v>1</v>
      </c>
      <c r="C8766" t="s">
        <v>1</v>
      </c>
    </row>
    <row r="8767" spans="1:3" x14ac:dyDescent="0.25">
      <c r="A8767">
        <v>8761</v>
      </c>
      <c r="B8767" t="s">
        <v>3</v>
      </c>
      <c r="C8767" t="s">
        <v>1</v>
      </c>
    </row>
    <row r="8768" spans="1:3" x14ac:dyDescent="0.25">
      <c r="A8768">
        <v>8762</v>
      </c>
      <c r="B8768" t="s">
        <v>18</v>
      </c>
      <c r="C8768" t="s">
        <v>3</v>
      </c>
    </row>
    <row r="8769" spans="1:3" x14ac:dyDescent="0.25">
      <c r="A8769">
        <v>8763</v>
      </c>
      <c r="B8769" t="s">
        <v>1</v>
      </c>
      <c r="C8769" t="s">
        <v>1</v>
      </c>
    </row>
    <row r="8770" spans="1:3" x14ac:dyDescent="0.25">
      <c r="A8770">
        <v>8764</v>
      </c>
      <c r="B8770" t="s">
        <v>1</v>
      </c>
      <c r="C8770" t="s">
        <v>1</v>
      </c>
    </row>
    <row r="8771" spans="1:3" x14ac:dyDescent="0.25">
      <c r="A8771">
        <v>8765</v>
      </c>
      <c r="B8771" t="s">
        <v>3</v>
      </c>
      <c r="C8771" t="s">
        <v>1</v>
      </c>
    </row>
    <row r="8772" spans="1:3" x14ac:dyDescent="0.25">
      <c r="A8772">
        <v>8766</v>
      </c>
      <c r="B8772" t="s">
        <v>1</v>
      </c>
      <c r="C8772" t="s">
        <v>1</v>
      </c>
    </row>
    <row r="8773" spans="1:3" x14ac:dyDescent="0.25">
      <c r="A8773">
        <v>8767</v>
      </c>
      <c r="B8773" t="s">
        <v>18</v>
      </c>
      <c r="C8773" t="s">
        <v>3</v>
      </c>
    </row>
    <row r="8774" spans="1:3" x14ac:dyDescent="0.25">
      <c r="A8774">
        <v>8768</v>
      </c>
      <c r="B8774" t="s">
        <v>3</v>
      </c>
      <c r="C8774" t="s">
        <v>1</v>
      </c>
    </row>
    <row r="8775" spans="1:3" x14ac:dyDescent="0.25">
      <c r="A8775">
        <v>8769</v>
      </c>
      <c r="B8775" t="s">
        <v>1</v>
      </c>
      <c r="C8775" t="s">
        <v>1</v>
      </c>
    </row>
    <row r="8776" spans="1:3" x14ac:dyDescent="0.25">
      <c r="A8776">
        <v>8770</v>
      </c>
      <c r="B8776" t="s">
        <v>18</v>
      </c>
      <c r="C8776" t="s">
        <v>3</v>
      </c>
    </row>
    <row r="8777" spans="1:3" x14ac:dyDescent="0.25">
      <c r="A8777">
        <v>8771</v>
      </c>
      <c r="B8777" t="s">
        <v>1</v>
      </c>
      <c r="C8777" t="s">
        <v>1</v>
      </c>
    </row>
    <row r="8778" spans="1:3" x14ac:dyDescent="0.25">
      <c r="A8778">
        <v>8772</v>
      </c>
      <c r="B8778" t="s">
        <v>1</v>
      </c>
      <c r="C8778" t="s">
        <v>1</v>
      </c>
    </row>
    <row r="8779" spans="1:3" x14ac:dyDescent="0.25">
      <c r="A8779">
        <v>8773</v>
      </c>
      <c r="B8779" t="s">
        <v>1</v>
      </c>
      <c r="C8779" t="s">
        <v>3</v>
      </c>
    </row>
    <row r="8780" spans="1:3" x14ac:dyDescent="0.25">
      <c r="A8780">
        <v>8774</v>
      </c>
      <c r="B8780" t="s">
        <v>1</v>
      </c>
      <c r="C8780" t="s">
        <v>1</v>
      </c>
    </row>
    <row r="8781" spans="1:3" x14ac:dyDescent="0.25">
      <c r="A8781">
        <v>8775</v>
      </c>
      <c r="B8781" t="s">
        <v>1</v>
      </c>
      <c r="C8781" t="s">
        <v>18</v>
      </c>
    </row>
    <row r="8782" spans="1:3" x14ac:dyDescent="0.25">
      <c r="A8782">
        <v>8776</v>
      </c>
      <c r="B8782" t="s">
        <v>18</v>
      </c>
      <c r="C8782" t="s">
        <v>3</v>
      </c>
    </row>
    <row r="8783" spans="1:3" x14ac:dyDescent="0.25">
      <c r="A8783">
        <v>8777</v>
      </c>
      <c r="B8783" t="s">
        <v>1</v>
      </c>
      <c r="C8783" t="s">
        <v>1</v>
      </c>
    </row>
    <row r="8784" spans="1:3" x14ac:dyDescent="0.25">
      <c r="A8784">
        <v>8778</v>
      </c>
      <c r="B8784" t="s">
        <v>1</v>
      </c>
      <c r="C8784" t="s">
        <v>1</v>
      </c>
    </row>
    <row r="8785" spans="1:3" x14ac:dyDescent="0.25">
      <c r="A8785">
        <v>8779</v>
      </c>
      <c r="B8785" t="s">
        <v>3</v>
      </c>
      <c r="C8785" t="s">
        <v>1</v>
      </c>
    </row>
    <row r="8786" spans="1:3" x14ac:dyDescent="0.25">
      <c r="A8786">
        <v>8780</v>
      </c>
      <c r="B8786" t="s">
        <v>3</v>
      </c>
      <c r="C8786" t="s">
        <v>1</v>
      </c>
    </row>
    <row r="8787" spans="1:3" x14ac:dyDescent="0.25">
      <c r="A8787">
        <v>8781</v>
      </c>
      <c r="B8787" t="s">
        <v>1</v>
      </c>
      <c r="C8787" t="s">
        <v>1</v>
      </c>
    </row>
    <row r="8788" spans="1:3" x14ac:dyDescent="0.25">
      <c r="A8788">
        <v>8782</v>
      </c>
      <c r="B8788" t="s">
        <v>1</v>
      </c>
      <c r="C8788" t="s">
        <v>1</v>
      </c>
    </row>
    <row r="8789" spans="1:3" x14ac:dyDescent="0.25">
      <c r="A8789">
        <v>8783</v>
      </c>
      <c r="B8789" t="s">
        <v>3</v>
      </c>
      <c r="C8789" t="s">
        <v>1</v>
      </c>
    </row>
    <row r="8790" spans="1:3" x14ac:dyDescent="0.25">
      <c r="A8790">
        <v>8784</v>
      </c>
      <c r="B8790" t="s">
        <v>1</v>
      </c>
      <c r="C8790" t="s">
        <v>1</v>
      </c>
    </row>
    <row r="8791" spans="1:3" x14ac:dyDescent="0.25">
      <c r="A8791">
        <v>8785</v>
      </c>
      <c r="B8791" t="s">
        <v>2</v>
      </c>
      <c r="C8791" t="s">
        <v>2</v>
      </c>
    </row>
    <row r="8792" spans="1:3" x14ac:dyDescent="0.25">
      <c r="A8792">
        <v>8786</v>
      </c>
      <c r="B8792" t="s">
        <v>1</v>
      </c>
      <c r="C8792" t="s">
        <v>18</v>
      </c>
    </row>
    <row r="8793" spans="1:3" x14ac:dyDescent="0.25">
      <c r="A8793">
        <v>8787</v>
      </c>
      <c r="B8793" t="s">
        <v>3</v>
      </c>
      <c r="C8793" t="s">
        <v>18</v>
      </c>
    </row>
    <row r="8794" spans="1:3" x14ac:dyDescent="0.25">
      <c r="A8794">
        <v>8788</v>
      </c>
      <c r="B8794" t="s">
        <v>18</v>
      </c>
      <c r="C8794" t="s">
        <v>2</v>
      </c>
    </row>
    <row r="8795" spans="1:3" x14ac:dyDescent="0.25">
      <c r="A8795">
        <v>8789</v>
      </c>
      <c r="B8795" t="s">
        <v>1</v>
      </c>
      <c r="C8795" t="s">
        <v>18</v>
      </c>
    </row>
    <row r="8796" spans="1:3" x14ac:dyDescent="0.25">
      <c r="A8796">
        <v>8790</v>
      </c>
      <c r="B8796" t="s">
        <v>2</v>
      </c>
      <c r="C8796" t="s">
        <v>2</v>
      </c>
    </row>
    <row r="8797" spans="1:3" x14ac:dyDescent="0.25">
      <c r="A8797">
        <v>8791</v>
      </c>
      <c r="B8797" t="s">
        <v>18</v>
      </c>
      <c r="C8797" t="s">
        <v>2</v>
      </c>
    </row>
    <row r="8798" spans="1:3" x14ac:dyDescent="0.25">
      <c r="A8798">
        <v>8792</v>
      </c>
      <c r="B8798" t="s">
        <v>3</v>
      </c>
      <c r="C8798" t="s">
        <v>1</v>
      </c>
    </row>
    <row r="8799" spans="1:3" x14ac:dyDescent="0.25">
      <c r="A8799">
        <v>8793</v>
      </c>
      <c r="B8799" t="s">
        <v>3</v>
      </c>
      <c r="C8799" t="s">
        <v>1</v>
      </c>
    </row>
    <row r="8800" spans="1:3" x14ac:dyDescent="0.25">
      <c r="A8800">
        <v>8794</v>
      </c>
      <c r="B8800" t="s">
        <v>3</v>
      </c>
      <c r="C8800" t="s">
        <v>1</v>
      </c>
    </row>
    <row r="8801" spans="1:3" x14ac:dyDescent="0.25">
      <c r="A8801">
        <v>8795</v>
      </c>
      <c r="B8801" t="s">
        <v>2</v>
      </c>
      <c r="C8801" t="s">
        <v>2</v>
      </c>
    </row>
    <row r="8802" spans="1:3" x14ac:dyDescent="0.25">
      <c r="A8802">
        <v>8796</v>
      </c>
      <c r="B8802" t="s">
        <v>1</v>
      </c>
      <c r="C8802" t="s">
        <v>1</v>
      </c>
    </row>
    <row r="8803" spans="1:3" x14ac:dyDescent="0.25">
      <c r="A8803">
        <v>8797</v>
      </c>
      <c r="B8803" t="s">
        <v>3</v>
      </c>
      <c r="C8803" t="s">
        <v>1</v>
      </c>
    </row>
    <row r="8804" spans="1:3" x14ac:dyDescent="0.25">
      <c r="A8804">
        <v>8798</v>
      </c>
      <c r="B8804" t="s">
        <v>18</v>
      </c>
      <c r="C8804" t="s">
        <v>1</v>
      </c>
    </row>
    <row r="8805" spans="1:3" x14ac:dyDescent="0.25">
      <c r="A8805">
        <v>8799</v>
      </c>
      <c r="B8805" t="s">
        <v>2</v>
      </c>
      <c r="C8805" t="s">
        <v>2</v>
      </c>
    </row>
    <row r="8806" spans="1:3" x14ac:dyDescent="0.25">
      <c r="A8806">
        <v>8800</v>
      </c>
      <c r="B8806" t="s">
        <v>1</v>
      </c>
      <c r="C8806" t="s">
        <v>1</v>
      </c>
    </row>
    <row r="8807" spans="1:3" x14ac:dyDescent="0.25">
      <c r="A8807">
        <v>8801</v>
      </c>
      <c r="B8807" t="s">
        <v>3</v>
      </c>
      <c r="C8807" t="s">
        <v>1</v>
      </c>
    </row>
    <row r="8808" spans="1:3" x14ac:dyDescent="0.25">
      <c r="A8808">
        <v>8802</v>
      </c>
      <c r="B8808" t="s">
        <v>3</v>
      </c>
      <c r="C8808" t="s">
        <v>1</v>
      </c>
    </row>
    <row r="8809" spans="1:3" x14ac:dyDescent="0.25">
      <c r="A8809">
        <v>8803</v>
      </c>
      <c r="B8809" t="s">
        <v>1</v>
      </c>
      <c r="C8809" t="s">
        <v>1</v>
      </c>
    </row>
    <row r="8810" spans="1:3" x14ac:dyDescent="0.25">
      <c r="A8810">
        <v>8804</v>
      </c>
      <c r="B8810" t="s">
        <v>1</v>
      </c>
      <c r="C8810" t="s">
        <v>1</v>
      </c>
    </row>
    <row r="8811" spans="1:3" x14ac:dyDescent="0.25">
      <c r="A8811">
        <v>8805</v>
      </c>
      <c r="B8811" t="s">
        <v>3</v>
      </c>
      <c r="C8811" t="s">
        <v>1</v>
      </c>
    </row>
    <row r="8812" spans="1:3" x14ac:dyDescent="0.25">
      <c r="A8812">
        <v>8806</v>
      </c>
      <c r="B8812" t="s">
        <v>1</v>
      </c>
      <c r="C8812" t="s">
        <v>1</v>
      </c>
    </row>
    <row r="8813" spans="1:3" x14ac:dyDescent="0.25">
      <c r="A8813">
        <v>8807</v>
      </c>
      <c r="B8813" t="s">
        <v>2</v>
      </c>
      <c r="C8813" t="s">
        <v>2</v>
      </c>
    </row>
    <row r="8814" spans="1:3" x14ac:dyDescent="0.25">
      <c r="A8814">
        <v>8808</v>
      </c>
      <c r="B8814" t="s">
        <v>18</v>
      </c>
      <c r="C8814" t="s">
        <v>2</v>
      </c>
    </row>
    <row r="8815" spans="1:3" x14ac:dyDescent="0.25">
      <c r="A8815">
        <v>8809</v>
      </c>
      <c r="B8815" t="s">
        <v>2</v>
      </c>
      <c r="C8815" t="s">
        <v>2</v>
      </c>
    </row>
    <row r="8816" spans="1:3" x14ac:dyDescent="0.25">
      <c r="A8816">
        <v>8810</v>
      </c>
      <c r="B8816" t="s">
        <v>3</v>
      </c>
      <c r="C8816" t="s">
        <v>3</v>
      </c>
    </row>
    <row r="8817" spans="1:3" x14ac:dyDescent="0.25">
      <c r="A8817">
        <v>8811</v>
      </c>
      <c r="B8817" t="s">
        <v>18</v>
      </c>
      <c r="C8817" t="s">
        <v>2</v>
      </c>
    </row>
    <row r="8818" spans="1:3" x14ac:dyDescent="0.25">
      <c r="A8818">
        <v>8812</v>
      </c>
      <c r="B8818" t="s">
        <v>18</v>
      </c>
      <c r="C8818" t="s">
        <v>18</v>
      </c>
    </row>
    <row r="8819" spans="1:3" x14ac:dyDescent="0.25">
      <c r="A8819">
        <v>8813</v>
      </c>
      <c r="B8819" t="s">
        <v>18</v>
      </c>
      <c r="C8819" t="s">
        <v>3</v>
      </c>
    </row>
    <row r="8820" spans="1:3" x14ac:dyDescent="0.25">
      <c r="A8820">
        <v>8814</v>
      </c>
      <c r="B8820" t="s">
        <v>3</v>
      </c>
      <c r="C8820" t="s">
        <v>1</v>
      </c>
    </row>
    <row r="8821" spans="1:3" x14ac:dyDescent="0.25">
      <c r="A8821">
        <v>8815</v>
      </c>
      <c r="B8821" t="s">
        <v>3</v>
      </c>
      <c r="C8821" t="s">
        <v>18</v>
      </c>
    </row>
    <row r="8822" spans="1:3" x14ac:dyDescent="0.25">
      <c r="A8822">
        <v>8816</v>
      </c>
      <c r="B8822" t="s">
        <v>2</v>
      </c>
      <c r="C8822" t="s">
        <v>2</v>
      </c>
    </row>
    <row r="8823" spans="1:3" x14ac:dyDescent="0.25">
      <c r="A8823">
        <v>8817</v>
      </c>
      <c r="B8823" t="s">
        <v>1</v>
      </c>
      <c r="C8823" t="s">
        <v>1</v>
      </c>
    </row>
    <row r="8824" spans="1:3" x14ac:dyDescent="0.25">
      <c r="A8824">
        <v>8818</v>
      </c>
      <c r="B8824" t="s">
        <v>18</v>
      </c>
      <c r="C8824" t="s">
        <v>2</v>
      </c>
    </row>
    <row r="8825" spans="1:3" x14ac:dyDescent="0.25">
      <c r="A8825">
        <v>8819</v>
      </c>
      <c r="B8825" t="s">
        <v>2</v>
      </c>
      <c r="C8825" t="s">
        <v>2</v>
      </c>
    </row>
    <row r="8826" spans="1:3" x14ac:dyDescent="0.25">
      <c r="A8826">
        <v>8820</v>
      </c>
      <c r="B8826" t="s">
        <v>2</v>
      </c>
      <c r="C8826" t="s">
        <v>2</v>
      </c>
    </row>
    <row r="8827" spans="1:3" x14ac:dyDescent="0.25">
      <c r="A8827">
        <v>8821</v>
      </c>
      <c r="B8827" t="s">
        <v>3</v>
      </c>
      <c r="C8827" t="s">
        <v>1</v>
      </c>
    </row>
    <row r="8828" spans="1:3" x14ac:dyDescent="0.25">
      <c r="A8828">
        <v>8822</v>
      </c>
      <c r="B8828" t="s">
        <v>18</v>
      </c>
      <c r="C8828" t="s">
        <v>2</v>
      </c>
    </row>
    <row r="8829" spans="1:3" x14ac:dyDescent="0.25">
      <c r="A8829">
        <v>8823</v>
      </c>
      <c r="B8829" t="s">
        <v>2</v>
      </c>
      <c r="C8829" t="s">
        <v>2</v>
      </c>
    </row>
    <row r="8830" spans="1:3" x14ac:dyDescent="0.25">
      <c r="A8830">
        <v>8824</v>
      </c>
      <c r="B8830" t="s">
        <v>3</v>
      </c>
      <c r="C8830" t="s">
        <v>1</v>
      </c>
    </row>
    <row r="8831" spans="1:3" x14ac:dyDescent="0.25">
      <c r="A8831">
        <v>8825</v>
      </c>
      <c r="B8831" t="s">
        <v>1</v>
      </c>
      <c r="C8831" t="s">
        <v>1</v>
      </c>
    </row>
    <row r="8832" spans="1:3" x14ac:dyDescent="0.25">
      <c r="A8832">
        <v>8826</v>
      </c>
      <c r="B8832" t="s">
        <v>1</v>
      </c>
      <c r="C8832" t="s">
        <v>3</v>
      </c>
    </row>
    <row r="8833" spans="1:3" x14ac:dyDescent="0.25">
      <c r="A8833">
        <v>8827</v>
      </c>
      <c r="B8833" t="s">
        <v>18</v>
      </c>
      <c r="C8833" t="s">
        <v>2</v>
      </c>
    </row>
    <row r="8834" spans="1:3" x14ac:dyDescent="0.25">
      <c r="A8834">
        <v>8828</v>
      </c>
      <c r="B8834" t="s">
        <v>1</v>
      </c>
      <c r="C8834" t="s">
        <v>1</v>
      </c>
    </row>
    <row r="8835" spans="1:3" x14ac:dyDescent="0.25">
      <c r="A8835">
        <v>8829</v>
      </c>
      <c r="B8835" t="s">
        <v>2</v>
      </c>
      <c r="C8835" t="s">
        <v>2</v>
      </c>
    </row>
    <row r="8836" spans="1:3" x14ac:dyDescent="0.25">
      <c r="A8836">
        <v>8830</v>
      </c>
      <c r="B8836" t="s">
        <v>18</v>
      </c>
      <c r="C8836" t="s">
        <v>3</v>
      </c>
    </row>
    <row r="8837" spans="1:3" x14ac:dyDescent="0.25">
      <c r="A8837">
        <v>8831</v>
      </c>
      <c r="B8837" t="s">
        <v>3</v>
      </c>
      <c r="C8837" t="s">
        <v>1</v>
      </c>
    </row>
    <row r="8838" spans="1:3" x14ac:dyDescent="0.25">
      <c r="A8838">
        <v>8832</v>
      </c>
      <c r="B8838" t="s">
        <v>2</v>
      </c>
      <c r="C8838" t="s">
        <v>2</v>
      </c>
    </row>
    <row r="8839" spans="1:3" x14ac:dyDescent="0.25">
      <c r="A8839">
        <v>8833</v>
      </c>
      <c r="B8839" t="s">
        <v>2</v>
      </c>
      <c r="C8839" t="s">
        <v>2</v>
      </c>
    </row>
    <row r="8840" spans="1:3" x14ac:dyDescent="0.25">
      <c r="A8840">
        <v>8834</v>
      </c>
      <c r="B8840" t="s">
        <v>1</v>
      </c>
      <c r="C8840" t="s">
        <v>1</v>
      </c>
    </row>
    <row r="8841" spans="1:3" x14ac:dyDescent="0.25">
      <c r="A8841">
        <v>8835</v>
      </c>
      <c r="B8841" t="s">
        <v>1</v>
      </c>
      <c r="C8841" t="s">
        <v>1</v>
      </c>
    </row>
    <row r="8842" spans="1:3" x14ac:dyDescent="0.25">
      <c r="A8842">
        <v>8836</v>
      </c>
      <c r="B8842" t="s">
        <v>2</v>
      </c>
      <c r="C8842" t="s">
        <v>2</v>
      </c>
    </row>
    <row r="8843" spans="1:3" x14ac:dyDescent="0.25">
      <c r="A8843">
        <v>8837</v>
      </c>
      <c r="B8843" t="s">
        <v>18</v>
      </c>
      <c r="C8843" t="s">
        <v>2</v>
      </c>
    </row>
    <row r="8844" spans="1:3" x14ac:dyDescent="0.25">
      <c r="A8844">
        <v>8838</v>
      </c>
      <c r="B8844" t="s">
        <v>1</v>
      </c>
      <c r="C8844" t="s">
        <v>1</v>
      </c>
    </row>
    <row r="8845" spans="1:3" x14ac:dyDescent="0.25">
      <c r="A8845">
        <v>8839</v>
      </c>
      <c r="B8845" t="s">
        <v>1</v>
      </c>
      <c r="C8845" t="s">
        <v>1</v>
      </c>
    </row>
    <row r="8846" spans="1:3" x14ac:dyDescent="0.25">
      <c r="A8846">
        <v>8840</v>
      </c>
      <c r="B8846" t="s">
        <v>18</v>
      </c>
      <c r="C8846" t="s">
        <v>2</v>
      </c>
    </row>
    <row r="8847" spans="1:3" x14ac:dyDescent="0.25">
      <c r="A8847">
        <v>8841</v>
      </c>
      <c r="B8847" t="s">
        <v>3</v>
      </c>
      <c r="C8847" t="s">
        <v>1</v>
      </c>
    </row>
    <row r="8848" spans="1:3" x14ac:dyDescent="0.25">
      <c r="A8848">
        <v>8842</v>
      </c>
      <c r="B8848" t="s">
        <v>18</v>
      </c>
      <c r="C8848" t="s">
        <v>2</v>
      </c>
    </row>
    <row r="8849" spans="1:3" x14ac:dyDescent="0.25">
      <c r="A8849">
        <v>8843</v>
      </c>
      <c r="B8849" t="s">
        <v>18</v>
      </c>
      <c r="C8849" t="s">
        <v>3</v>
      </c>
    </row>
    <row r="8850" spans="1:3" x14ac:dyDescent="0.25">
      <c r="A8850">
        <v>8844</v>
      </c>
      <c r="B8850" t="s">
        <v>3</v>
      </c>
      <c r="C8850" t="s">
        <v>1</v>
      </c>
    </row>
    <row r="8851" spans="1:3" x14ac:dyDescent="0.25">
      <c r="A8851">
        <v>8845</v>
      </c>
      <c r="B8851" t="s">
        <v>2</v>
      </c>
      <c r="C8851" t="s">
        <v>2</v>
      </c>
    </row>
    <row r="8852" spans="1:3" x14ac:dyDescent="0.25">
      <c r="A8852">
        <v>8846</v>
      </c>
      <c r="B8852" t="s">
        <v>18</v>
      </c>
      <c r="C8852" t="s">
        <v>1</v>
      </c>
    </row>
    <row r="8853" spans="1:3" x14ac:dyDescent="0.25">
      <c r="A8853">
        <v>8847</v>
      </c>
      <c r="B8853" t="s">
        <v>2</v>
      </c>
      <c r="C8853" t="s">
        <v>2</v>
      </c>
    </row>
    <row r="8854" spans="1:3" x14ac:dyDescent="0.25">
      <c r="A8854">
        <v>8848</v>
      </c>
      <c r="B8854" t="s">
        <v>18</v>
      </c>
      <c r="C8854" t="s">
        <v>3</v>
      </c>
    </row>
    <row r="8855" spans="1:3" x14ac:dyDescent="0.25">
      <c r="A8855">
        <v>8849</v>
      </c>
      <c r="B8855" t="s">
        <v>2</v>
      </c>
      <c r="C8855" t="s">
        <v>2</v>
      </c>
    </row>
    <row r="8856" spans="1:3" x14ac:dyDescent="0.25">
      <c r="A8856">
        <v>8850</v>
      </c>
      <c r="B8856" t="s">
        <v>3</v>
      </c>
      <c r="C8856" t="s">
        <v>3</v>
      </c>
    </row>
    <row r="8857" spans="1:3" x14ac:dyDescent="0.25">
      <c r="A8857">
        <v>8851</v>
      </c>
      <c r="B8857" t="s">
        <v>1</v>
      </c>
      <c r="C8857" t="s">
        <v>1</v>
      </c>
    </row>
    <row r="8858" spans="1:3" x14ac:dyDescent="0.25">
      <c r="A8858">
        <v>8852</v>
      </c>
      <c r="B8858" t="s">
        <v>3</v>
      </c>
      <c r="C8858" t="s">
        <v>1</v>
      </c>
    </row>
    <row r="8859" spans="1:3" x14ac:dyDescent="0.25">
      <c r="A8859">
        <v>8853</v>
      </c>
      <c r="B8859" t="s">
        <v>3</v>
      </c>
      <c r="C8859" t="s">
        <v>1</v>
      </c>
    </row>
    <row r="8860" spans="1:3" x14ac:dyDescent="0.25">
      <c r="A8860">
        <v>8854</v>
      </c>
      <c r="B8860" t="s">
        <v>2</v>
      </c>
      <c r="C8860" t="s">
        <v>2</v>
      </c>
    </row>
    <row r="8861" spans="1:3" x14ac:dyDescent="0.25">
      <c r="A8861">
        <v>8855</v>
      </c>
      <c r="B8861" t="s">
        <v>2</v>
      </c>
      <c r="C8861" t="s">
        <v>2</v>
      </c>
    </row>
    <row r="8862" spans="1:3" x14ac:dyDescent="0.25">
      <c r="A8862">
        <v>8856</v>
      </c>
      <c r="B8862" t="s">
        <v>2</v>
      </c>
      <c r="C8862" t="s">
        <v>2</v>
      </c>
    </row>
    <row r="8863" spans="1:3" x14ac:dyDescent="0.25">
      <c r="A8863">
        <v>8857</v>
      </c>
      <c r="B8863" t="s">
        <v>2</v>
      </c>
      <c r="C8863" t="s">
        <v>2</v>
      </c>
    </row>
    <row r="8864" spans="1:3" x14ac:dyDescent="0.25">
      <c r="A8864">
        <v>8858</v>
      </c>
      <c r="B8864" t="s">
        <v>18</v>
      </c>
      <c r="C8864" t="s">
        <v>2</v>
      </c>
    </row>
    <row r="8865" spans="1:3" x14ac:dyDescent="0.25">
      <c r="A8865">
        <v>8859</v>
      </c>
      <c r="B8865" t="s">
        <v>2</v>
      </c>
      <c r="C8865" t="s">
        <v>2</v>
      </c>
    </row>
    <row r="8866" spans="1:3" x14ac:dyDescent="0.25">
      <c r="A8866">
        <v>8860</v>
      </c>
      <c r="B8866" t="s">
        <v>3</v>
      </c>
      <c r="C8866" t="s">
        <v>1</v>
      </c>
    </row>
    <row r="8867" spans="1:3" x14ac:dyDescent="0.25">
      <c r="A8867">
        <v>8861</v>
      </c>
      <c r="B8867" t="s">
        <v>18</v>
      </c>
      <c r="C8867" t="s">
        <v>3</v>
      </c>
    </row>
    <row r="8868" spans="1:3" x14ac:dyDescent="0.25">
      <c r="A8868">
        <v>8862</v>
      </c>
      <c r="B8868" t="s">
        <v>2</v>
      </c>
      <c r="C8868" t="s">
        <v>2</v>
      </c>
    </row>
    <row r="8869" spans="1:3" x14ac:dyDescent="0.25">
      <c r="A8869">
        <v>8863</v>
      </c>
      <c r="B8869" t="s">
        <v>1</v>
      </c>
      <c r="C8869" t="s">
        <v>1</v>
      </c>
    </row>
    <row r="8870" spans="1:3" x14ac:dyDescent="0.25">
      <c r="A8870">
        <v>8864</v>
      </c>
      <c r="B8870" t="s">
        <v>3</v>
      </c>
      <c r="C8870" t="s">
        <v>1</v>
      </c>
    </row>
    <row r="8871" spans="1:3" x14ac:dyDescent="0.25">
      <c r="A8871">
        <v>8865</v>
      </c>
      <c r="B8871" t="s">
        <v>2</v>
      </c>
      <c r="C8871" t="s">
        <v>2</v>
      </c>
    </row>
    <row r="8872" spans="1:3" x14ac:dyDescent="0.25">
      <c r="A8872">
        <v>8866</v>
      </c>
      <c r="B8872" t="s">
        <v>2</v>
      </c>
      <c r="C8872" t="s">
        <v>2</v>
      </c>
    </row>
    <row r="8873" spans="1:3" x14ac:dyDescent="0.25">
      <c r="A8873">
        <v>8867</v>
      </c>
      <c r="B8873" t="s">
        <v>1</v>
      </c>
      <c r="C8873" t="s">
        <v>3</v>
      </c>
    </row>
    <row r="8874" spans="1:3" x14ac:dyDescent="0.25">
      <c r="A8874">
        <v>8868</v>
      </c>
      <c r="B8874" t="s">
        <v>18</v>
      </c>
      <c r="C8874" t="s">
        <v>3</v>
      </c>
    </row>
    <row r="8875" spans="1:3" x14ac:dyDescent="0.25">
      <c r="A8875">
        <v>8869</v>
      </c>
      <c r="B8875" t="s">
        <v>2</v>
      </c>
      <c r="C8875" t="s">
        <v>2</v>
      </c>
    </row>
    <row r="8876" spans="1:3" x14ac:dyDescent="0.25">
      <c r="A8876">
        <v>8870</v>
      </c>
      <c r="B8876" t="s">
        <v>18</v>
      </c>
      <c r="C8876" t="s">
        <v>18</v>
      </c>
    </row>
    <row r="8877" spans="1:3" x14ac:dyDescent="0.25">
      <c r="A8877">
        <v>8871</v>
      </c>
      <c r="B8877" t="s">
        <v>3</v>
      </c>
      <c r="C8877" t="s">
        <v>1</v>
      </c>
    </row>
    <row r="8878" spans="1:3" x14ac:dyDescent="0.25">
      <c r="A8878">
        <v>8872</v>
      </c>
      <c r="B8878" t="s">
        <v>1</v>
      </c>
      <c r="C8878" t="s">
        <v>1</v>
      </c>
    </row>
    <row r="8879" spans="1:3" x14ac:dyDescent="0.25">
      <c r="A8879">
        <v>8873</v>
      </c>
      <c r="B8879" t="s">
        <v>1</v>
      </c>
      <c r="C8879" t="s">
        <v>1</v>
      </c>
    </row>
    <row r="8880" spans="1:3" x14ac:dyDescent="0.25">
      <c r="A8880">
        <v>8874</v>
      </c>
      <c r="B8880" t="s">
        <v>18</v>
      </c>
      <c r="C8880" t="s">
        <v>1</v>
      </c>
    </row>
    <row r="8881" spans="1:3" x14ac:dyDescent="0.25">
      <c r="A8881">
        <v>8875</v>
      </c>
      <c r="B8881" t="s">
        <v>1</v>
      </c>
      <c r="C8881" t="s">
        <v>1</v>
      </c>
    </row>
    <row r="8882" spans="1:3" x14ac:dyDescent="0.25">
      <c r="A8882">
        <v>8876</v>
      </c>
      <c r="B8882" t="s">
        <v>1</v>
      </c>
      <c r="C8882" t="s">
        <v>3</v>
      </c>
    </row>
    <row r="8883" spans="1:3" x14ac:dyDescent="0.25">
      <c r="A8883">
        <v>8877</v>
      </c>
      <c r="B8883" t="s">
        <v>1</v>
      </c>
      <c r="C8883" t="s">
        <v>1</v>
      </c>
    </row>
    <row r="8884" spans="1:3" x14ac:dyDescent="0.25">
      <c r="A8884">
        <v>8878</v>
      </c>
      <c r="B8884" t="s">
        <v>2</v>
      </c>
      <c r="C8884" t="s">
        <v>2</v>
      </c>
    </row>
    <row r="8885" spans="1:3" x14ac:dyDescent="0.25">
      <c r="A8885">
        <v>8879</v>
      </c>
      <c r="B8885" t="s">
        <v>1</v>
      </c>
      <c r="C8885" t="s">
        <v>1</v>
      </c>
    </row>
    <row r="8886" spans="1:3" x14ac:dyDescent="0.25">
      <c r="A8886">
        <v>8880</v>
      </c>
      <c r="B8886" t="s">
        <v>18</v>
      </c>
      <c r="C8886" t="s">
        <v>18</v>
      </c>
    </row>
    <row r="8887" spans="1:3" x14ac:dyDescent="0.25">
      <c r="A8887">
        <v>8881</v>
      </c>
      <c r="B8887" t="s">
        <v>1</v>
      </c>
      <c r="C8887" t="s">
        <v>1</v>
      </c>
    </row>
    <row r="8888" spans="1:3" x14ac:dyDescent="0.25">
      <c r="A8888">
        <v>8882</v>
      </c>
      <c r="B8888" t="s">
        <v>1</v>
      </c>
      <c r="C8888" t="s">
        <v>1</v>
      </c>
    </row>
    <row r="8889" spans="1:3" x14ac:dyDescent="0.25">
      <c r="A8889">
        <v>8883</v>
      </c>
      <c r="B8889" t="s">
        <v>3</v>
      </c>
      <c r="C8889" t="s">
        <v>1</v>
      </c>
    </row>
    <row r="8890" spans="1:3" x14ac:dyDescent="0.25">
      <c r="A8890">
        <v>8884</v>
      </c>
      <c r="B8890" t="s">
        <v>3</v>
      </c>
      <c r="C8890" t="s">
        <v>1</v>
      </c>
    </row>
    <row r="8891" spans="1:3" x14ac:dyDescent="0.25">
      <c r="A8891">
        <v>8885</v>
      </c>
      <c r="B8891" t="s">
        <v>18</v>
      </c>
      <c r="C8891" t="s">
        <v>18</v>
      </c>
    </row>
    <row r="8892" spans="1:3" x14ac:dyDescent="0.25">
      <c r="A8892">
        <v>8886</v>
      </c>
      <c r="B8892" t="s">
        <v>3</v>
      </c>
      <c r="C8892" t="s">
        <v>1</v>
      </c>
    </row>
    <row r="8893" spans="1:3" x14ac:dyDescent="0.25">
      <c r="A8893">
        <v>8887</v>
      </c>
      <c r="B8893" t="s">
        <v>18</v>
      </c>
      <c r="C8893" t="s">
        <v>1</v>
      </c>
    </row>
    <row r="8894" spans="1:3" x14ac:dyDescent="0.25">
      <c r="A8894">
        <v>8888</v>
      </c>
      <c r="B8894" t="s">
        <v>3</v>
      </c>
      <c r="C8894" t="s">
        <v>1</v>
      </c>
    </row>
    <row r="8895" spans="1:3" x14ac:dyDescent="0.25">
      <c r="A8895">
        <v>8889</v>
      </c>
      <c r="B8895" t="s">
        <v>18</v>
      </c>
      <c r="C8895" t="s">
        <v>2</v>
      </c>
    </row>
    <row r="8896" spans="1:3" x14ac:dyDescent="0.25">
      <c r="A8896">
        <v>8890</v>
      </c>
      <c r="B8896" t="s">
        <v>2</v>
      </c>
      <c r="C8896" t="s">
        <v>2</v>
      </c>
    </row>
    <row r="8897" spans="1:3" x14ac:dyDescent="0.25">
      <c r="A8897">
        <v>8891</v>
      </c>
      <c r="B8897" t="s">
        <v>1</v>
      </c>
      <c r="C8897" t="s">
        <v>3</v>
      </c>
    </row>
    <row r="8898" spans="1:3" x14ac:dyDescent="0.25">
      <c r="A8898">
        <v>8892</v>
      </c>
      <c r="B8898" t="s">
        <v>18</v>
      </c>
      <c r="C8898" t="s">
        <v>3</v>
      </c>
    </row>
    <row r="8899" spans="1:3" x14ac:dyDescent="0.25">
      <c r="A8899">
        <v>8893</v>
      </c>
      <c r="B8899" t="s">
        <v>2</v>
      </c>
      <c r="C8899" t="s">
        <v>2</v>
      </c>
    </row>
    <row r="8900" spans="1:3" x14ac:dyDescent="0.25">
      <c r="A8900">
        <v>8894</v>
      </c>
      <c r="B8900" t="s">
        <v>18</v>
      </c>
      <c r="C8900" t="s">
        <v>3</v>
      </c>
    </row>
    <row r="8901" spans="1:3" x14ac:dyDescent="0.25">
      <c r="A8901">
        <v>8895</v>
      </c>
      <c r="B8901" t="s">
        <v>3</v>
      </c>
      <c r="C8901" t="s">
        <v>1</v>
      </c>
    </row>
    <row r="8902" spans="1:3" x14ac:dyDescent="0.25">
      <c r="A8902">
        <v>8896</v>
      </c>
      <c r="B8902" t="s">
        <v>3</v>
      </c>
      <c r="C8902" t="s">
        <v>3</v>
      </c>
    </row>
    <row r="8903" spans="1:3" x14ac:dyDescent="0.25">
      <c r="A8903">
        <v>8897</v>
      </c>
      <c r="B8903" t="s">
        <v>3</v>
      </c>
      <c r="C8903" t="s">
        <v>1</v>
      </c>
    </row>
    <row r="8904" spans="1:3" x14ac:dyDescent="0.25">
      <c r="A8904">
        <v>8898</v>
      </c>
      <c r="B8904" t="s">
        <v>3</v>
      </c>
      <c r="C8904" t="s">
        <v>1</v>
      </c>
    </row>
    <row r="8905" spans="1:3" x14ac:dyDescent="0.25">
      <c r="A8905">
        <v>8899</v>
      </c>
      <c r="B8905" t="s">
        <v>3</v>
      </c>
      <c r="C8905" t="s">
        <v>18</v>
      </c>
    </row>
    <row r="8906" spans="1:3" x14ac:dyDescent="0.25">
      <c r="A8906">
        <v>8900</v>
      </c>
      <c r="B8906" t="s">
        <v>2</v>
      </c>
      <c r="C8906" t="s">
        <v>2</v>
      </c>
    </row>
    <row r="8907" spans="1:3" x14ac:dyDescent="0.25">
      <c r="A8907">
        <v>8901</v>
      </c>
      <c r="B8907" t="s">
        <v>2</v>
      </c>
      <c r="C8907" t="s">
        <v>2</v>
      </c>
    </row>
    <row r="8908" spans="1:3" x14ac:dyDescent="0.25">
      <c r="A8908">
        <v>8902</v>
      </c>
      <c r="B8908" t="s">
        <v>18</v>
      </c>
      <c r="C8908" t="s">
        <v>1</v>
      </c>
    </row>
    <row r="8909" spans="1:3" x14ac:dyDescent="0.25">
      <c r="A8909">
        <v>8903</v>
      </c>
      <c r="B8909" t="s">
        <v>1</v>
      </c>
      <c r="C8909" t="s">
        <v>1</v>
      </c>
    </row>
    <row r="8910" spans="1:3" x14ac:dyDescent="0.25">
      <c r="A8910">
        <v>8904</v>
      </c>
      <c r="B8910" t="s">
        <v>18</v>
      </c>
      <c r="C8910" t="s">
        <v>2</v>
      </c>
    </row>
    <row r="8911" spans="1:3" x14ac:dyDescent="0.25">
      <c r="A8911">
        <v>8905</v>
      </c>
      <c r="B8911" t="s">
        <v>2</v>
      </c>
      <c r="C8911" t="s">
        <v>2</v>
      </c>
    </row>
    <row r="8912" spans="1:3" x14ac:dyDescent="0.25">
      <c r="A8912">
        <v>8906</v>
      </c>
      <c r="B8912" t="s">
        <v>3</v>
      </c>
      <c r="C8912" t="s">
        <v>1</v>
      </c>
    </row>
    <row r="8913" spans="1:3" x14ac:dyDescent="0.25">
      <c r="A8913">
        <v>8907</v>
      </c>
      <c r="B8913" t="s">
        <v>3</v>
      </c>
      <c r="C8913" t="s">
        <v>1</v>
      </c>
    </row>
    <row r="8914" spans="1:3" x14ac:dyDescent="0.25">
      <c r="A8914">
        <v>8908</v>
      </c>
      <c r="B8914" t="s">
        <v>1</v>
      </c>
      <c r="C8914" t="s">
        <v>1</v>
      </c>
    </row>
    <row r="8915" spans="1:3" x14ac:dyDescent="0.25">
      <c r="A8915">
        <v>8909</v>
      </c>
      <c r="B8915" t="s">
        <v>3</v>
      </c>
      <c r="C8915" t="s">
        <v>1</v>
      </c>
    </row>
    <row r="8916" spans="1:3" x14ac:dyDescent="0.25">
      <c r="A8916">
        <v>8910</v>
      </c>
      <c r="B8916" t="s">
        <v>1</v>
      </c>
      <c r="C8916" t="s">
        <v>3</v>
      </c>
    </row>
    <row r="8917" spans="1:3" x14ac:dyDescent="0.25">
      <c r="A8917">
        <v>8911</v>
      </c>
      <c r="B8917" t="s">
        <v>1</v>
      </c>
      <c r="C8917" t="s">
        <v>3</v>
      </c>
    </row>
    <row r="8918" spans="1:3" x14ac:dyDescent="0.25">
      <c r="A8918">
        <v>8912</v>
      </c>
      <c r="B8918" t="s">
        <v>3</v>
      </c>
      <c r="C8918" t="s">
        <v>1</v>
      </c>
    </row>
    <row r="8919" spans="1:3" x14ac:dyDescent="0.25">
      <c r="A8919">
        <v>8913</v>
      </c>
      <c r="B8919" t="s">
        <v>3</v>
      </c>
      <c r="C8919" t="s">
        <v>1</v>
      </c>
    </row>
    <row r="8920" spans="1:3" x14ac:dyDescent="0.25">
      <c r="A8920">
        <v>8914</v>
      </c>
      <c r="B8920" t="s">
        <v>2</v>
      </c>
      <c r="C8920" t="s">
        <v>2</v>
      </c>
    </row>
    <row r="8921" spans="1:3" x14ac:dyDescent="0.25">
      <c r="A8921">
        <v>8915</v>
      </c>
      <c r="B8921" t="s">
        <v>3</v>
      </c>
      <c r="C8921" t="s">
        <v>1</v>
      </c>
    </row>
    <row r="8922" spans="1:3" x14ac:dyDescent="0.25">
      <c r="A8922">
        <v>8916</v>
      </c>
      <c r="B8922" t="s">
        <v>2</v>
      </c>
      <c r="C8922" t="s">
        <v>2</v>
      </c>
    </row>
    <row r="8923" spans="1:3" x14ac:dyDescent="0.25">
      <c r="A8923">
        <v>8917</v>
      </c>
      <c r="B8923" t="s">
        <v>2</v>
      </c>
      <c r="C8923" t="s">
        <v>2</v>
      </c>
    </row>
    <row r="8924" spans="1:3" x14ac:dyDescent="0.25">
      <c r="A8924">
        <v>8918</v>
      </c>
      <c r="B8924" t="s">
        <v>1</v>
      </c>
      <c r="C8924" t="s">
        <v>1</v>
      </c>
    </row>
    <row r="8925" spans="1:3" x14ac:dyDescent="0.25">
      <c r="A8925">
        <v>8919</v>
      </c>
      <c r="B8925" t="s">
        <v>3</v>
      </c>
      <c r="C8925" t="s">
        <v>1</v>
      </c>
    </row>
    <row r="8926" spans="1:3" x14ac:dyDescent="0.25">
      <c r="A8926">
        <v>8920</v>
      </c>
      <c r="B8926" t="s">
        <v>1</v>
      </c>
      <c r="C8926" t="s">
        <v>3</v>
      </c>
    </row>
    <row r="8927" spans="1:3" x14ac:dyDescent="0.25">
      <c r="A8927">
        <v>8921</v>
      </c>
      <c r="B8927" t="s">
        <v>1</v>
      </c>
      <c r="C8927" t="s">
        <v>3</v>
      </c>
    </row>
    <row r="8928" spans="1:3" x14ac:dyDescent="0.25">
      <c r="A8928">
        <v>8922</v>
      </c>
      <c r="B8928" t="s">
        <v>3</v>
      </c>
      <c r="C8928" t="s">
        <v>1</v>
      </c>
    </row>
    <row r="8929" spans="1:3" x14ac:dyDescent="0.25">
      <c r="A8929">
        <v>8923</v>
      </c>
      <c r="B8929" t="s">
        <v>1</v>
      </c>
      <c r="C8929" t="s">
        <v>1</v>
      </c>
    </row>
    <row r="8930" spans="1:3" x14ac:dyDescent="0.25">
      <c r="A8930">
        <v>8924</v>
      </c>
      <c r="B8930" t="s">
        <v>3</v>
      </c>
      <c r="C8930" t="s">
        <v>1</v>
      </c>
    </row>
    <row r="8931" spans="1:3" x14ac:dyDescent="0.25">
      <c r="A8931">
        <v>8925</v>
      </c>
      <c r="B8931" t="s">
        <v>2</v>
      </c>
      <c r="C8931" t="s">
        <v>2</v>
      </c>
    </row>
    <row r="8932" spans="1:3" x14ac:dyDescent="0.25">
      <c r="A8932">
        <v>8926</v>
      </c>
      <c r="B8932" t="s">
        <v>1</v>
      </c>
      <c r="C8932" t="s">
        <v>1</v>
      </c>
    </row>
    <row r="8933" spans="1:3" x14ac:dyDescent="0.25">
      <c r="A8933">
        <v>8927</v>
      </c>
      <c r="B8933" t="s">
        <v>18</v>
      </c>
      <c r="C8933" t="s">
        <v>2</v>
      </c>
    </row>
    <row r="8934" spans="1:3" x14ac:dyDescent="0.25">
      <c r="A8934">
        <v>8928</v>
      </c>
      <c r="B8934" t="s">
        <v>3</v>
      </c>
      <c r="C8934" t="s">
        <v>1</v>
      </c>
    </row>
    <row r="8935" spans="1:3" x14ac:dyDescent="0.25">
      <c r="A8935">
        <v>8929</v>
      </c>
      <c r="B8935" t="s">
        <v>1</v>
      </c>
      <c r="C8935" t="s">
        <v>1</v>
      </c>
    </row>
    <row r="8936" spans="1:3" x14ac:dyDescent="0.25">
      <c r="A8936">
        <v>8930</v>
      </c>
      <c r="B8936" t="s">
        <v>2</v>
      </c>
      <c r="C8936" t="s">
        <v>2</v>
      </c>
    </row>
    <row r="8937" spans="1:3" x14ac:dyDescent="0.25">
      <c r="A8937">
        <v>8931</v>
      </c>
      <c r="B8937" t="s">
        <v>3</v>
      </c>
      <c r="C8937" t="s">
        <v>1</v>
      </c>
    </row>
    <row r="8938" spans="1:3" x14ac:dyDescent="0.25">
      <c r="A8938">
        <v>8932</v>
      </c>
      <c r="B8938" t="s">
        <v>1</v>
      </c>
      <c r="C8938" t="s">
        <v>1</v>
      </c>
    </row>
    <row r="8939" spans="1:3" x14ac:dyDescent="0.25">
      <c r="A8939">
        <v>8933</v>
      </c>
      <c r="B8939" t="s">
        <v>3</v>
      </c>
      <c r="C8939" t="s">
        <v>1</v>
      </c>
    </row>
    <row r="8940" spans="1:3" x14ac:dyDescent="0.25">
      <c r="A8940">
        <v>8934</v>
      </c>
      <c r="B8940" t="s">
        <v>3</v>
      </c>
      <c r="C8940" t="s">
        <v>18</v>
      </c>
    </row>
    <row r="8941" spans="1:3" x14ac:dyDescent="0.25">
      <c r="A8941">
        <v>8935</v>
      </c>
      <c r="B8941" t="s">
        <v>3</v>
      </c>
      <c r="C8941" t="s">
        <v>18</v>
      </c>
    </row>
    <row r="8942" spans="1:3" x14ac:dyDescent="0.25">
      <c r="A8942">
        <v>8936</v>
      </c>
      <c r="B8942" t="s">
        <v>18</v>
      </c>
      <c r="C8942" t="s">
        <v>2</v>
      </c>
    </row>
    <row r="8943" spans="1:3" x14ac:dyDescent="0.25">
      <c r="A8943">
        <v>8937</v>
      </c>
      <c r="B8943" t="s">
        <v>3</v>
      </c>
      <c r="C8943" t="s">
        <v>1</v>
      </c>
    </row>
    <row r="8944" spans="1:3" x14ac:dyDescent="0.25">
      <c r="A8944">
        <v>8938</v>
      </c>
      <c r="B8944" t="s">
        <v>2</v>
      </c>
      <c r="C8944" t="s">
        <v>2</v>
      </c>
    </row>
    <row r="8945" spans="1:3" x14ac:dyDescent="0.25">
      <c r="A8945">
        <v>8939</v>
      </c>
      <c r="B8945" t="s">
        <v>1</v>
      </c>
      <c r="C8945" t="s">
        <v>1</v>
      </c>
    </row>
    <row r="8946" spans="1:3" x14ac:dyDescent="0.25">
      <c r="A8946">
        <v>8940</v>
      </c>
      <c r="B8946" t="s">
        <v>2</v>
      </c>
      <c r="C8946" t="s">
        <v>2</v>
      </c>
    </row>
    <row r="8947" spans="1:3" x14ac:dyDescent="0.25">
      <c r="A8947">
        <v>8941</v>
      </c>
      <c r="B8947" t="s">
        <v>2</v>
      </c>
      <c r="C8947" t="s">
        <v>2</v>
      </c>
    </row>
    <row r="8948" spans="1:3" x14ac:dyDescent="0.25">
      <c r="A8948">
        <v>8942</v>
      </c>
      <c r="B8948" t="s">
        <v>2</v>
      </c>
      <c r="C8948" t="s">
        <v>2</v>
      </c>
    </row>
    <row r="8949" spans="1:3" x14ac:dyDescent="0.25">
      <c r="A8949">
        <v>8943</v>
      </c>
      <c r="B8949" t="s">
        <v>2</v>
      </c>
      <c r="C8949" t="s">
        <v>2</v>
      </c>
    </row>
    <row r="8950" spans="1:3" x14ac:dyDescent="0.25">
      <c r="A8950">
        <v>8944</v>
      </c>
      <c r="B8950" t="s">
        <v>18</v>
      </c>
      <c r="C8950" t="s">
        <v>18</v>
      </c>
    </row>
    <row r="8951" spans="1:3" x14ac:dyDescent="0.25">
      <c r="A8951">
        <v>8945</v>
      </c>
      <c r="B8951" t="s">
        <v>18</v>
      </c>
      <c r="C8951" t="s">
        <v>1</v>
      </c>
    </row>
    <row r="8952" spans="1:3" x14ac:dyDescent="0.25">
      <c r="A8952">
        <v>8946</v>
      </c>
      <c r="B8952" t="s">
        <v>3</v>
      </c>
      <c r="C8952" t="s">
        <v>1</v>
      </c>
    </row>
    <row r="8953" spans="1:3" x14ac:dyDescent="0.25">
      <c r="A8953">
        <v>8947</v>
      </c>
      <c r="B8953" t="s">
        <v>2</v>
      </c>
      <c r="C8953" t="s">
        <v>2</v>
      </c>
    </row>
    <row r="8954" spans="1:3" x14ac:dyDescent="0.25">
      <c r="A8954">
        <v>8948</v>
      </c>
      <c r="B8954" t="s">
        <v>1</v>
      </c>
      <c r="C8954" t="s">
        <v>1</v>
      </c>
    </row>
    <row r="8955" spans="1:3" x14ac:dyDescent="0.25">
      <c r="A8955">
        <v>8949</v>
      </c>
      <c r="B8955" t="s">
        <v>3</v>
      </c>
      <c r="C8955" t="s">
        <v>1</v>
      </c>
    </row>
    <row r="8956" spans="1:3" x14ac:dyDescent="0.25">
      <c r="A8956">
        <v>8950</v>
      </c>
      <c r="B8956" t="s">
        <v>18</v>
      </c>
      <c r="C8956" t="s">
        <v>2</v>
      </c>
    </row>
    <row r="8957" spans="1:3" x14ac:dyDescent="0.25">
      <c r="A8957">
        <v>8951</v>
      </c>
      <c r="B8957" t="s">
        <v>1</v>
      </c>
      <c r="C8957" t="s">
        <v>2</v>
      </c>
    </row>
    <row r="8958" spans="1:3" x14ac:dyDescent="0.25">
      <c r="A8958">
        <v>8952</v>
      </c>
      <c r="B8958" t="s">
        <v>3</v>
      </c>
      <c r="C8958" t="s">
        <v>18</v>
      </c>
    </row>
    <row r="8959" spans="1:3" x14ac:dyDescent="0.25">
      <c r="A8959">
        <v>8953</v>
      </c>
      <c r="B8959" t="s">
        <v>3</v>
      </c>
      <c r="C8959" t="s">
        <v>1</v>
      </c>
    </row>
    <row r="8960" spans="1:3" x14ac:dyDescent="0.25">
      <c r="A8960">
        <v>8954</v>
      </c>
      <c r="B8960" t="s">
        <v>3</v>
      </c>
      <c r="C8960" t="s">
        <v>1</v>
      </c>
    </row>
    <row r="8961" spans="1:3" x14ac:dyDescent="0.25">
      <c r="A8961">
        <v>8955</v>
      </c>
      <c r="B8961" t="s">
        <v>18</v>
      </c>
      <c r="C8961" t="s">
        <v>18</v>
      </c>
    </row>
    <row r="8962" spans="1:3" x14ac:dyDescent="0.25">
      <c r="A8962">
        <v>8956</v>
      </c>
      <c r="B8962" t="s">
        <v>2</v>
      </c>
      <c r="C8962" t="s">
        <v>2</v>
      </c>
    </row>
    <row r="8963" spans="1:3" x14ac:dyDescent="0.25">
      <c r="A8963">
        <v>8957</v>
      </c>
      <c r="B8963" t="s">
        <v>18</v>
      </c>
      <c r="C8963" t="s">
        <v>2</v>
      </c>
    </row>
    <row r="8964" spans="1:3" x14ac:dyDescent="0.25">
      <c r="A8964">
        <v>8958</v>
      </c>
      <c r="B8964" t="s">
        <v>2</v>
      </c>
      <c r="C8964" t="s">
        <v>2</v>
      </c>
    </row>
    <row r="8965" spans="1:3" x14ac:dyDescent="0.25">
      <c r="A8965">
        <v>8959</v>
      </c>
      <c r="B8965" t="s">
        <v>2</v>
      </c>
      <c r="C8965" t="s">
        <v>2</v>
      </c>
    </row>
    <row r="8966" spans="1:3" x14ac:dyDescent="0.25">
      <c r="A8966">
        <v>8960</v>
      </c>
      <c r="B8966" t="s">
        <v>1</v>
      </c>
      <c r="C8966" t="s">
        <v>1</v>
      </c>
    </row>
    <row r="8967" spans="1:3" x14ac:dyDescent="0.25">
      <c r="A8967">
        <v>8961</v>
      </c>
      <c r="B8967" t="s">
        <v>18</v>
      </c>
      <c r="C8967" t="s">
        <v>2</v>
      </c>
    </row>
    <row r="8968" spans="1:3" x14ac:dyDescent="0.25">
      <c r="A8968">
        <v>8962</v>
      </c>
      <c r="B8968" t="s">
        <v>18</v>
      </c>
      <c r="C8968" t="s">
        <v>18</v>
      </c>
    </row>
    <row r="8969" spans="1:3" x14ac:dyDescent="0.25">
      <c r="A8969">
        <v>8963</v>
      </c>
      <c r="B8969" t="s">
        <v>2</v>
      </c>
      <c r="C8969" t="s">
        <v>2</v>
      </c>
    </row>
    <row r="8970" spans="1:3" x14ac:dyDescent="0.25">
      <c r="A8970">
        <v>8964</v>
      </c>
      <c r="B8970" t="s">
        <v>1</v>
      </c>
      <c r="C8970" t="s">
        <v>1</v>
      </c>
    </row>
    <row r="8971" spans="1:3" x14ac:dyDescent="0.25">
      <c r="A8971">
        <v>8965</v>
      </c>
      <c r="B8971" t="s">
        <v>1</v>
      </c>
      <c r="C8971" t="s">
        <v>1</v>
      </c>
    </row>
    <row r="8972" spans="1:3" x14ac:dyDescent="0.25">
      <c r="A8972">
        <v>8966</v>
      </c>
      <c r="B8972" t="s">
        <v>18</v>
      </c>
      <c r="C8972" t="s">
        <v>18</v>
      </c>
    </row>
    <row r="8973" spans="1:3" x14ac:dyDescent="0.25">
      <c r="A8973">
        <v>8967</v>
      </c>
      <c r="B8973" t="s">
        <v>1</v>
      </c>
      <c r="C8973" t="s">
        <v>1</v>
      </c>
    </row>
    <row r="8974" spans="1:3" x14ac:dyDescent="0.25">
      <c r="A8974">
        <v>8968</v>
      </c>
      <c r="B8974" t="s">
        <v>2</v>
      </c>
      <c r="C8974" t="s">
        <v>2</v>
      </c>
    </row>
    <row r="8975" spans="1:3" x14ac:dyDescent="0.25">
      <c r="A8975">
        <v>8969</v>
      </c>
      <c r="B8975" t="s">
        <v>2</v>
      </c>
      <c r="C8975" t="s">
        <v>2</v>
      </c>
    </row>
    <row r="8976" spans="1:3" x14ac:dyDescent="0.25">
      <c r="A8976">
        <v>8970</v>
      </c>
      <c r="B8976" t="s">
        <v>18</v>
      </c>
      <c r="C8976" t="s">
        <v>2</v>
      </c>
    </row>
    <row r="8977" spans="1:3" x14ac:dyDescent="0.25">
      <c r="A8977">
        <v>8971</v>
      </c>
      <c r="B8977" t="s">
        <v>1</v>
      </c>
      <c r="C8977" t="s">
        <v>1</v>
      </c>
    </row>
    <row r="8978" spans="1:3" x14ac:dyDescent="0.25">
      <c r="A8978">
        <v>8972</v>
      </c>
      <c r="B8978" t="s">
        <v>1</v>
      </c>
      <c r="C8978" t="s">
        <v>1</v>
      </c>
    </row>
    <row r="8979" spans="1:3" x14ac:dyDescent="0.25">
      <c r="A8979">
        <v>8973</v>
      </c>
      <c r="B8979" t="s">
        <v>1</v>
      </c>
      <c r="C8979" t="s">
        <v>1</v>
      </c>
    </row>
    <row r="8980" spans="1:3" x14ac:dyDescent="0.25">
      <c r="A8980">
        <v>8974</v>
      </c>
      <c r="B8980" t="s">
        <v>2</v>
      </c>
      <c r="C8980" t="s">
        <v>2</v>
      </c>
    </row>
    <row r="8981" spans="1:3" x14ac:dyDescent="0.25">
      <c r="A8981">
        <v>8975</v>
      </c>
      <c r="B8981" t="s">
        <v>18</v>
      </c>
      <c r="C8981" t="s">
        <v>2</v>
      </c>
    </row>
    <row r="8982" spans="1:3" x14ac:dyDescent="0.25">
      <c r="A8982">
        <v>8976</v>
      </c>
      <c r="B8982" t="s">
        <v>18</v>
      </c>
      <c r="C8982" t="s">
        <v>18</v>
      </c>
    </row>
    <row r="8983" spans="1:3" x14ac:dyDescent="0.25">
      <c r="A8983">
        <v>8977</v>
      </c>
      <c r="B8983" t="s">
        <v>1</v>
      </c>
      <c r="C8983" t="s">
        <v>1</v>
      </c>
    </row>
    <row r="8984" spans="1:3" x14ac:dyDescent="0.25">
      <c r="A8984">
        <v>8978</v>
      </c>
      <c r="B8984" t="s">
        <v>3</v>
      </c>
      <c r="C8984" t="s">
        <v>1</v>
      </c>
    </row>
    <row r="8985" spans="1:3" x14ac:dyDescent="0.25">
      <c r="A8985">
        <v>8979</v>
      </c>
      <c r="B8985" t="s">
        <v>3</v>
      </c>
      <c r="C8985" t="s">
        <v>1</v>
      </c>
    </row>
    <row r="8986" spans="1:3" x14ac:dyDescent="0.25">
      <c r="A8986">
        <v>8980</v>
      </c>
      <c r="B8986" t="s">
        <v>2</v>
      </c>
      <c r="C8986" t="s">
        <v>2</v>
      </c>
    </row>
    <row r="8987" spans="1:3" x14ac:dyDescent="0.25">
      <c r="A8987">
        <v>8981</v>
      </c>
      <c r="B8987" t="s">
        <v>18</v>
      </c>
      <c r="C8987" t="s">
        <v>1</v>
      </c>
    </row>
    <row r="8988" spans="1:3" x14ac:dyDescent="0.25">
      <c r="A8988">
        <v>8982</v>
      </c>
      <c r="B8988" t="s">
        <v>1</v>
      </c>
      <c r="C8988" t="s">
        <v>1</v>
      </c>
    </row>
    <row r="8989" spans="1:3" x14ac:dyDescent="0.25">
      <c r="A8989">
        <v>8983</v>
      </c>
      <c r="B8989" t="s">
        <v>1</v>
      </c>
      <c r="C8989" t="s">
        <v>1</v>
      </c>
    </row>
    <row r="8990" spans="1:3" x14ac:dyDescent="0.25">
      <c r="A8990">
        <v>8984</v>
      </c>
      <c r="B8990" t="s">
        <v>2</v>
      </c>
      <c r="C8990" t="s">
        <v>2</v>
      </c>
    </row>
    <row r="8991" spans="1:3" x14ac:dyDescent="0.25">
      <c r="A8991">
        <v>8985</v>
      </c>
      <c r="B8991" t="s">
        <v>1</v>
      </c>
      <c r="C8991" t="s">
        <v>1</v>
      </c>
    </row>
    <row r="8992" spans="1:3" x14ac:dyDescent="0.25">
      <c r="A8992">
        <v>8986</v>
      </c>
      <c r="B8992" t="s">
        <v>18</v>
      </c>
      <c r="C8992" t="s">
        <v>18</v>
      </c>
    </row>
    <row r="8993" spans="1:3" x14ac:dyDescent="0.25">
      <c r="A8993">
        <v>8987</v>
      </c>
      <c r="B8993" t="s">
        <v>1</v>
      </c>
      <c r="C8993" t="s">
        <v>1</v>
      </c>
    </row>
    <row r="8994" spans="1:3" x14ac:dyDescent="0.25">
      <c r="A8994">
        <v>8988</v>
      </c>
      <c r="B8994" t="s">
        <v>1</v>
      </c>
      <c r="C8994" t="s">
        <v>1</v>
      </c>
    </row>
    <row r="8995" spans="1:3" x14ac:dyDescent="0.25">
      <c r="A8995">
        <v>8989</v>
      </c>
      <c r="B8995" t="s">
        <v>2</v>
      </c>
      <c r="C8995" t="s">
        <v>2</v>
      </c>
    </row>
    <row r="8996" spans="1:3" x14ac:dyDescent="0.25">
      <c r="A8996">
        <v>8990</v>
      </c>
      <c r="B8996" t="s">
        <v>2</v>
      </c>
      <c r="C8996" t="s">
        <v>2</v>
      </c>
    </row>
    <row r="8997" spans="1:3" x14ac:dyDescent="0.25">
      <c r="A8997">
        <v>8991</v>
      </c>
      <c r="B8997" t="s">
        <v>3</v>
      </c>
      <c r="C8997" t="s">
        <v>1</v>
      </c>
    </row>
    <row r="8998" spans="1:3" x14ac:dyDescent="0.25">
      <c r="A8998">
        <v>8992</v>
      </c>
      <c r="B8998" t="s">
        <v>1</v>
      </c>
      <c r="C8998" t="s">
        <v>3</v>
      </c>
    </row>
    <row r="8999" spans="1:3" x14ac:dyDescent="0.25">
      <c r="A8999">
        <v>8993</v>
      </c>
      <c r="B8999" t="s">
        <v>18</v>
      </c>
      <c r="C8999" t="s">
        <v>2</v>
      </c>
    </row>
    <row r="9000" spans="1:3" x14ac:dyDescent="0.25">
      <c r="A9000">
        <v>8994</v>
      </c>
      <c r="B9000" t="s">
        <v>2</v>
      </c>
      <c r="C9000" t="s">
        <v>2</v>
      </c>
    </row>
    <row r="9001" spans="1:3" x14ac:dyDescent="0.25">
      <c r="A9001">
        <v>8995</v>
      </c>
      <c r="B9001" t="s">
        <v>2</v>
      </c>
      <c r="C9001" t="s">
        <v>2</v>
      </c>
    </row>
    <row r="9002" spans="1:3" x14ac:dyDescent="0.25">
      <c r="A9002">
        <v>8996</v>
      </c>
      <c r="B9002" t="s">
        <v>2</v>
      </c>
      <c r="C9002" t="s">
        <v>2</v>
      </c>
    </row>
    <row r="9003" spans="1:3" x14ac:dyDescent="0.25">
      <c r="A9003">
        <v>8997</v>
      </c>
      <c r="B9003" t="s">
        <v>3</v>
      </c>
      <c r="C9003" t="s">
        <v>18</v>
      </c>
    </row>
    <row r="9004" spans="1:3" x14ac:dyDescent="0.25">
      <c r="A9004">
        <v>8998</v>
      </c>
      <c r="B9004" t="s">
        <v>2</v>
      </c>
      <c r="C9004" t="s">
        <v>2</v>
      </c>
    </row>
    <row r="9005" spans="1:3" x14ac:dyDescent="0.25">
      <c r="A9005">
        <v>8999</v>
      </c>
      <c r="B9005" t="s">
        <v>18</v>
      </c>
      <c r="C9005" t="s">
        <v>2</v>
      </c>
    </row>
    <row r="9006" spans="1:3" x14ac:dyDescent="0.25">
      <c r="A9006">
        <v>9000</v>
      </c>
      <c r="B9006" t="s">
        <v>1</v>
      </c>
      <c r="C9006" t="s">
        <v>1</v>
      </c>
    </row>
    <row r="9007" spans="1:3" x14ac:dyDescent="0.25">
      <c r="A9007">
        <v>9001</v>
      </c>
      <c r="B9007" t="s">
        <v>18</v>
      </c>
      <c r="C9007" t="s">
        <v>3</v>
      </c>
    </row>
    <row r="9008" spans="1:3" x14ac:dyDescent="0.25">
      <c r="A9008">
        <v>9002</v>
      </c>
      <c r="B9008" t="s">
        <v>18</v>
      </c>
      <c r="C9008" t="s">
        <v>18</v>
      </c>
    </row>
    <row r="9009" spans="1:3" x14ac:dyDescent="0.25">
      <c r="A9009">
        <v>9003</v>
      </c>
      <c r="B9009" t="s">
        <v>18</v>
      </c>
      <c r="C9009" t="s">
        <v>2</v>
      </c>
    </row>
    <row r="9010" spans="1:3" x14ac:dyDescent="0.25">
      <c r="A9010">
        <v>9004</v>
      </c>
      <c r="B9010" t="s">
        <v>2</v>
      </c>
      <c r="C9010" t="s">
        <v>2</v>
      </c>
    </row>
    <row r="9011" spans="1:3" x14ac:dyDescent="0.25">
      <c r="A9011">
        <v>9005</v>
      </c>
      <c r="B9011" t="s">
        <v>3</v>
      </c>
      <c r="C9011" t="s">
        <v>1</v>
      </c>
    </row>
    <row r="9012" spans="1:3" x14ac:dyDescent="0.25">
      <c r="A9012">
        <v>9006</v>
      </c>
      <c r="B9012" t="s">
        <v>1</v>
      </c>
      <c r="C9012" t="s">
        <v>1</v>
      </c>
    </row>
    <row r="9013" spans="1:3" x14ac:dyDescent="0.25">
      <c r="A9013">
        <v>9007</v>
      </c>
      <c r="B9013" t="s">
        <v>3</v>
      </c>
      <c r="C9013" t="s">
        <v>3</v>
      </c>
    </row>
    <row r="9014" spans="1:3" x14ac:dyDescent="0.25">
      <c r="A9014">
        <v>9008</v>
      </c>
      <c r="B9014" t="s">
        <v>1</v>
      </c>
      <c r="C9014" t="s">
        <v>1</v>
      </c>
    </row>
    <row r="9015" spans="1:3" x14ac:dyDescent="0.25">
      <c r="A9015">
        <v>9009</v>
      </c>
      <c r="B9015" t="s">
        <v>18</v>
      </c>
      <c r="C9015" t="s">
        <v>1</v>
      </c>
    </row>
    <row r="9016" spans="1:3" x14ac:dyDescent="0.25">
      <c r="A9016">
        <v>9010</v>
      </c>
      <c r="B9016" t="s">
        <v>3</v>
      </c>
      <c r="C9016" t="s">
        <v>2</v>
      </c>
    </row>
    <row r="9017" spans="1:3" x14ac:dyDescent="0.25">
      <c r="A9017">
        <v>9011</v>
      </c>
      <c r="B9017" t="s">
        <v>2</v>
      </c>
      <c r="C9017" t="s">
        <v>2</v>
      </c>
    </row>
    <row r="9018" spans="1:3" x14ac:dyDescent="0.25">
      <c r="A9018">
        <v>9012</v>
      </c>
      <c r="B9018" t="s">
        <v>1</v>
      </c>
      <c r="C9018" t="s">
        <v>1</v>
      </c>
    </row>
    <row r="9019" spans="1:3" x14ac:dyDescent="0.25">
      <c r="A9019">
        <v>9013</v>
      </c>
      <c r="B9019" t="s">
        <v>2</v>
      </c>
      <c r="C9019" t="s">
        <v>2</v>
      </c>
    </row>
    <row r="9020" spans="1:3" x14ac:dyDescent="0.25">
      <c r="A9020">
        <v>9014</v>
      </c>
      <c r="B9020" t="s">
        <v>3</v>
      </c>
      <c r="C9020" t="s">
        <v>1</v>
      </c>
    </row>
    <row r="9021" spans="1:3" x14ac:dyDescent="0.25">
      <c r="A9021">
        <v>9015</v>
      </c>
      <c r="B9021" t="s">
        <v>1</v>
      </c>
      <c r="C9021" t="s">
        <v>3</v>
      </c>
    </row>
    <row r="9022" spans="1:3" x14ac:dyDescent="0.25">
      <c r="A9022">
        <v>9016</v>
      </c>
      <c r="B9022" t="s">
        <v>2</v>
      </c>
      <c r="C9022" t="s">
        <v>2</v>
      </c>
    </row>
    <row r="9023" spans="1:3" x14ac:dyDescent="0.25">
      <c r="A9023">
        <v>9017</v>
      </c>
      <c r="B9023" t="s">
        <v>18</v>
      </c>
      <c r="C9023" t="s">
        <v>18</v>
      </c>
    </row>
    <row r="9024" spans="1:3" x14ac:dyDescent="0.25">
      <c r="A9024">
        <v>9018</v>
      </c>
      <c r="B9024" t="s">
        <v>1</v>
      </c>
      <c r="C9024" t="s">
        <v>1</v>
      </c>
    </row>
    <row r="9025" spans="1:3" x14ac:dyDescent="0.25">
      <c r="A9025">
        <v>9019</v>
      </c>
      <c r="B9025" t="s">
        <v>3</v>
      </c>
      <c r="C9025" t="s">
        <v>3</v>
      </c>
    </row>
    <row r="9026" spans="1:3" x14ac:dyDescent="0.25">
      <c r="A9026">
        <v>9020</v>
      </c>
      <c r="B9026" t="s">
        <v>3</v>
      </c>
      <c r="C9026" t="s">
        <v>1</v>
      </c>
    </row>
    <row r="9027" spans="1:3" x14ac:dyDescent="0.25">
      <c r="A9027">
        <v>9021</v>
      </c>
      <c r="B9027" t="s">
        <v>18</v>
      </c>
      <c r="C9027" t="s">
        <v>3</v>
      </c>
    </row>
    <row r="9028" spans="1:3" x14ac:dyDescent="0.25">
      <c r="A9028">
        <v>9022</v>
      </c>
      <c r="B9028" t="s">
        <v>2</v>
      </c>
      <c r="C9028" t="s">
        <v>2</v>
      </c>
    </row>
    <row r="9029" spans="1:3" x14ac:dyDescent="0.25">
      <c r="A9029">
        <v>9023</v>
      </c>
      <c r="B9029" t="s">
        <v>2</v>
      </c>
      <c r="C9029" t="s">
        <v>2</v>
      </c>
    </row>
    <row r="9030" spans="1:3" x14ac:dyDescent="0.25">
      <c r="A9030">
        <v>9024</v>
      </c>
      <c r="B9030" t="s">
        <v>1</v>
      </c>
      <c r="C9030" t="s">
        <v>3</v>
      </c>
    </row>
    <row r="9031" spans="1:3" x14ac:dyDescent="0.25">
      <c r="A9031">
        <v>9025</v>
      </c>
      <c r="B9031" t="s">
        <v>3</v>
      </c>
      <c r="C9031" t="s">
        <v>1</v>
      </c>
    </row>
    <row r="9032" spans="1:3" x14ac:dyDescent="0.25">
      <c r="A9032">
        <v>9026</v>
      </c>
      <c r="B9032" t="s">
        <v>18</v>
      </c>
      <c r="C9032" t="s">
        <v>1</v>
      </c>
    </row>
    <row r="9033" spans="1:3" x14ac:dyDescent="0.25">
      <c r="A9033">
        <v>9027</v>
      </c>
      <c r="B9033" t="s">
        <v>1</v>
      </c>
      <c r="C9033" t="s">
        <v>1</v>
      </c>
    </row>
    <row r="9034" spans="1:3" x14ac:dyDescent="0.25">
      <c r="A9034">
        <v>9028</v>
      </c>
      <c r="B9034" t="s">
        <v>3</v>
      </c>
      <c r="C9034" t="s">
        <v>3</v>
      </c>
    </row>
    <row r="9035" spans="1:3" x14ac:dyDescent="0.25">
      <c r="A9035">
        <v>9029</v>
      </c>
      <c r="B9035" t="s">
        <v>3</v>
      </c>
      <c r="C9035" t="s">
        <v>18</v>
      </c>
    </row>
    <row r="9036" spans="1:3" x14ac:dyDescent="0.25">
      <c r="A9036">
        <v>9030</v>
      </c>
      <c r="B9036" t="s">
        <v>18</v>
      </c>
      <c r="C9036" t="s">
        <v>2</v>
      </c>
    </row>
    <row r="9037" spans="1:3" x14ac:dyDescent="0.25">
      <c r="A9037">
        <v>9031</v>
      </c>
      <c r="B9037" t="s">
        <v>1</v>
      </c>
      <c r="C9037" t="s">
        <v>1</v>
      </c>
    </row>
    <row r="9038" spans="1:3" x14ac:dyDescent="0.25">
      <c r="A9038">
        <v>9032</v>
      </c>
      <c r="B9038" t="s">
        <v>2</v>
      </c>
      <c r="C9038" t="s">
        <v>2</v>
      </c>
    </row>
    <row r="9039" spans="1:3" x14ac:dyDescent="0.25">
      <c r="A9039">
        <v>9033</v>
      </c>
      <c r="B9039" t="s">
        <v>2</v>
      </c>
      <c r="C9039" t="s">
        <v>2</v>
      </c>
    </row>
    <row r="9040" spans="1:3" x14ac:dyDescent="0.25">
      <c r="A9040">
        <v>9034</v>
      </c>
      <c r="B9040" t="s">
        <v>1</v>
      </c>
      <c r="C9040" t="s">
        <v>1</v>
      </c>
    </row>
    <row r="9041" spans="1:3" x14ac:dyDescent="0.25">
      <c r="A9041">
        <v>9035</v>
      </c>
      <c r="B9041" t="s">
        <v>2</v>
      </c>
      <c r="C9041" t="s">
        <v>2</v>
      </c>
    </row>
    <row r="9042" spans="1:3" x14ac:dyDescent="0.25">
      <c r="A9042">
        <v>9036</v>
      </c>
      <c r="B9042" t="s">
        <v>2</v>
      </c>
      <c r="C9042" t="s">
        <v>2</v>
      </c>
    </row>
    <row r="9043" spans="1:3" x14ac:dyDescent="0.25">
      <c r="A9043">
        <v>9037</v>
      </c>
      <c r="B9043" t="s">
        <v>18</v>
      </c>
      <c r="C9043" t="s">
        <v>3</v>
      </c>
    </row>
    <row r="9044" spans="1:3" x14ac:dyDescent="0.25">
      <c r="A9044">
        <v>9038</v>
      </c>
      <c r="B9044" t="s">
        <v>3</v>
      </c>
      <c r="C9044" t="s">
        <v>3</v>
      </c>
    </row>
    <row r="9045" spans="1:3" x14ac:dyDescent="0.25">
      <c r="A9045">
        <v>9039</v>
      </c>
      <c r="B9045" t="s">
        <v>1</v>
      </c>
      <c r="C9045" t="s">
        <v>1</v>
      </c>
    </row>
    <row r="9046" spans="1:3" x14ac:dyDescent="0.25">
      <c r="A9046">
        <v>9040</v>
      </c>
      <c r="B9046" t="s">
        <v>3</v>
      </c>
      <c r="C9046" t="s">
        <v>1</v>
      </c>
    </row>
    <row r="9047" spans="1:3" x14ac:dyDescent="0.25">
      <c r="A9047">
        <v>9041</v>
      </c>
      <c r="B9047" t="s">
        <v>1</v>
      </c>
      <c r="C9047" t="s">
        <v>1</v>
      </c>
    </row>
    <row r="9048" spans="1:3" x14ac:dyDescent="0.25">
      <c r="A9048">
        <v>9042</v>
      </c>
      <c r="B9048" t="s">
        <v>1</v>
      </c>
      <c r="C9048" t="s">
        <v>1</v>
      </c>
    </row>
    <row r="9049" spans="1:3" x14ac:dyDescent="0.25">
      <c r="A9049">
        <v>9043</v>
      </c>
      <c r="B9049" t="s">
        <v>1</v>
      </c>
      <c r="C9049" t="s">
        <v>3</v>
      </c>
    </row>
    <row r="9050" spans="1:3" x14ac:dyDescent="0.25">
      <c r="A9050">
        <v>9044</v>
      </c>
      <c r="B9050" t="s">
        <v>2</v>
      </c>
      <c r="C9050" t="s">
        <v>2</v>
      </c>
    </row>
    <row r="9051" spans="1:3" x14ac:dyDescent="0.25">
      <c r="A9051">
        <v>9045</v>
      </c>
      <c r="B9051" t="s">
        <v>18</v>
      </c>
      <c r="C9051" t="s">
        <v>2</v>
      </c>
    </row>
    <row r="9052" spans="1:3" x14ac:dyDescent="0.25">
      <c r="A9052">
        <v>9046</v>
      </c>
      <c r="B9052" t="s">
        <v>2</v>
      </c>
      <c r="C9052" t="s">
        <v>2</v>
      </c>
    </row>
    <row r="9053" spans="1:3" x14ac:dyDescent="0.25">
      <c r="A9053">
        <v>9047</v>
      </c>
      <c r="B9053" t="s">
        <v>18</v>
      </c>
      <c r="C9053" t="s">
        <v>1</v>
      </c>
    </row>
    <row r="9054" spans="1:3" x14ac:dyDescent="0.25">
      <c r="A9054">
        <v>9048</v>
      </c>
      <c r="B9054" t="s">
        <v>1</v>
      </c>
      <c r="C9054" t="s">
        <v>1</v>
      </c>
    </row>
    <row r="9055" spans="1:3" x14ac:dyDescent="0.25">
      <c r="A9055">
        <v>9049</v>
      </c>
      <c r="B9055" t="s">
        <v>1</v>
      </c>
      <c r="C9055" t="s">
        <v>1</v>
      </c>
    </row>
    <row r="9056" spans="1:3" x14ac:dyDescent="0.25">
      <c r="A9056">
        <v>9050</v>
      </c>
      <c r="B9056" t="s">
        <v>18</v>
      </c>
      <c r="C9056" t="s">
        <v>18</v>
      </c>
    </row>
    <row r="9057" spans="1:3" x14ac:dyDescent="0.25">
      <c r="A9057">
        <v>9051</v>
      </c>
      <c r="B9057" t="s">
        <v>1</v>
      </c>
      <c r="C9057" t="s">
        <v>1</v>
      </c>
    </row>
    <row r="9058" spans="1:3" x14ac:dyDescent="0.25">
      <c r="A9058">
        <v>9052</v>
      </c>
      <c r="B9058" t="s">
        <v>2</v>
      </c>
      <c r="C9058" t="s">
        <v>2</v>
      </c>
    </row>
    <row r="9059" spans="1:3" x14ac:dyDescent="0.25">
      <c r="A9059">
        <v>9053</v>
      </c>
      <c r="B9059" t="s">
        <v>3</v>
      </c>
      <c r="C9059" t="s">
        <v>1</v>
      </c>
    </row>
    <row r="9060" spans="1:3" x14ac:dyDescent="0.25">
      <c r="A9060">
        <v>9054</v>
      </c>
      <c r="B9060" t="s">
        <v>18</v>
      </c>
      <c r="C9060" t="s">
        <v>18</v>
      </c>
    </row>
    <row r="9061" spans="1:3" x14ac:dyDescent="0.25">
      <c r="A9061">
        <v>9055</v>
      </c>
      <c r="B9061" t="s">
        <v>2</v>
      </c>
      <c r="C9061" t="s">
        <v>2</v>
      </c>
    </row>
    <row r="9062" spans="1:3" x14ac:dyDescent="0.25">
      <c r="A9062">
        <v>9056</v>
      </c>
      <c r="B9062" t="s">
        <v>1</v>
      </c>
      <c r="C9062" t="s">
        <v>1</v>
      </c>
    </row>
    <row r="9063" spans="1:3" x14ac:dyDescent="0.25">
      <c r="A9063">
        <v>9057</v>
      </c>
      <c r="B9063" t="s">
        <v>2</v>
      </c>
      <c r="C9063" t="s">
        <v>2</v>
      </c>
    </row>
    <row r="9064" spans="1:3" x14ac:dyDescent="0.25">
      <c r="A9064">
        <v>9058</v>
      </c>
      <c r="B9064" t="s">
        <v>3</v>
      </c>
      <c r="C9064" t="s">
        <v>18</v>
      </c>
    </row>
    <row r="9065" spans="1:3" x14ac:dyDescent="0.25">
      <c r="A9065">
        <v>9059</v>
      </c>
      <c r="B9065" t="s">
        <v>18</v>
      </c>
      <c r="C9065" t="s">
        <v>2</v>
      </c>
    </row>
    <row r="9066" spans="1:3" x14ac:dyDescent="0.25">
      <c r="A9066">
        <v>9060</v>
      </c>
      <c r="B9066" t="s">
        <v>3</v>
      </c>
      <c r="C9066" t="s">
        <v>1</v>
      </c>
    </row>
    <row r="9067" spans="1:3" x14ac:dyDescent="0.25">
      <c r="A9067">
        <v>9061</v>
      </c>
      <c r="B9067" t="s">
        <v>2</v>
      </c>
      <c r="C9067" t="s">
        <v>2</v>
      </c>
    </row>
    <row r="9068" spans="1:3" x14ac:dyDescent="0.25">
      <c r="A9068">
        <v>9062</v>
      </c>
      <c r="B9068" t="s">
        <v>3</v>
      </c>
      <c r="C9068" t="s">
        <v>1</v>
      </c>
    </row>
    <row r="9069" spans="1:3" x14ac:dyDescent="0.25">
      <c r="A9069">
        <v>9063</v>
      </c>
      <c r="B9069" t="s">
        <v>18</v>
      </c>
      <c r="C9069" t="s">
        <v>2</v>
      </c>
    </row>
    <row r="9070" spans="1:3" x14ac:dyDescent="0.25">
      <c r="A9070">
        <v>9064</v>
      </c>
      <c r="B9070" t="s">
        <v>3</v>
      </c>
      <c r="C9070" t="s">
        <v>18</v>
      </c>
    </row>
    <row r="9071" spans="1:3" x14ac:dyDescent="0.25">
      <c r="A9071">
        <v>9065</v>
      </c>
      <c r="B9071" t="s">
        <v>2</v>
      </c>
      <c r="C9071" t="s">
        <v>2</v>
      </c>
    </row>
    <row r="9072" spans="1:3" x14ac:dyDescent="0.25">
      <c r="A9072">
        <v>9066</v>
      </c>
      <c r="B9072" t="s">
        <v>3</v>
      </c>
      <c r="C9072" t="s">
        <v>1</v>
      </c>
    </row>
    <row r="9073" spans="1:3" x14ac:dyDescent="0.25">
      <c r="A9073">
        <v>9067</v>
      </c>
      <c r="B9073" t="s">
        <v>1</v>
      </c>
      <c r="C9073" t="s">
        <v>1</v>
      </c>
    </row>
    <row r="9074" spans="1:3" x14ac:dyDescent="0.25">
      <c r="A9074">
        <v>9068</v>
      </c>
      <c r="B9074" t="s">
        <v>3</v>
      </c>
      <c r="C9074" t="s">
        <v>1</v>
      </c>
    </row>
    <row r="9075" spans="1:3" x14ac:dyDescent="0.25">
      <c r="A9075">
        <v>9069</v>
      </c>
      <c r="B9075" t="s">
        <v>18</v>
      </c>
      <c r="C9075" t="s">
        <v>3</v>
      </c>
    </row>
    <row r="9076" spans="1:3" x14ac:dyDescent="0.25">
      <c r="A9076">
        <v>9070</v>
      </c>
      <c r="B9076" t="s">
        <v>1</v>
      </c>
      <c r="C9076" t="s">
        <v>3</v>
      </c>
    </row>
    <row r="9077" spans="1:3" x14ac:dyDescent="0.25">
      <c r="A9077">
        <v>9071</v>
      </c>
      <c r="B9077" t="s">
        <v>2</v>
      </c>
      <c r="C9077" t="s">
        <v>2</v>
      </c>
    </row>
    <row r="9078" spans="1:3" x14ac:dyDescent="0.25">
      <c r="A9078">
        <v>9072</v>
      </c>
      <c r="B9078" t="s">
        <v>2</v>
      </c>
      <c r="C9078" t="s">
        <v>2</v>
      </c>
    </row>
    <row r="9079" spans="1:3" x14ac:dyDescent="0.25">
      <c r="A9079">
        <v>9073</v>
      </c>
      <c r="B9079" t="s">
        <v>2</v>
      </c>
      <c r="C9079" t="s">
        <v>2</v>
      </c>
    </row>
    <row r="9080" spans="1:3" x14ac:dyDescent="0.25">
      <c r="A9080">
        <v>9074</v>
      </c>
      <c r="B9080" t="s">
        <v>2</v>
      </c>
      <c r="C9080" t="s">
        <v>2</v>
      </c>
    </row>
    <row r="9081" spans="1:3" x14ac:dyDescent="0.25">
      <c r="A9081">
        <v>9075</v>
      </c>
      <c r="B9081" t="s">
        <v>2</v>
      </c>
      <c r="C9081" t="s">
        <v>2</v>
      </c>
    </row>
    <row r="9082" spans="1:3" x14ac:dyDescent="0.25">
      <c r="A9082">
        <v>9076</v>
      </c>
      <c r="B9082" t="s">
        <v>2</v>
      </c>
      <c r="C9082" t="s">
        <v>2</v>
      </c>
    </row>
    <row r="9083" spans="1:3" x14ac:dyDescent="0.25">
      <c r="A9083">
        <v>9077</v>
      </c>
      <c r="B9083" t="s">
        <v>3</v>
      </c>
      <c r="C9083" t="s">
        <v>1</v>
      </c>
    </row>
    <row r="9084" spans="1:3" x14ac:dyDescent="0.25">
      <c r="A9084">
        <v>9078</v>
      </c>
      <c r="B9084" t="s">
        <v>1</v>
      </c>
      <c r="C9084" t="s">
        <v>1</v>
      </c>
    </row>
    <row r="9085" spans="1:3" x14ac:dyDescent="0.25">
      <c r="A9085">
        <v>9079</v>
      </c>
      <c r="B9085" t="s">
        <v>2</v>
      </c>
      <c r="C9085" t="s">
        <v>2</v>
      </c>
    </row>
    <row r="9086" spans="1:3" x14ac:dyDescent="0.25">
      <c r="A9086">
        <v>9080</v>
      </c>
      <c r="B9086" t="s">
        <v>3</v>
      </c>
      <c r="C9086" t="s">
        <v>18</v>
      </c>
    </row>
    <row r="9087" spans="1:3" x14ac:dyDescent="0.25">
      <c r="A9087">
        <v>9081</v>
      </c>
      <c r="B9087" t="s">
        <v>18</v>
      </c>
      <c r="C9087" t="s">
        <v>1</v>
      </c>
    </row>
    <row r="9088" spans="1:3" x14ac:dyDescent="0.25">
      <c r="A9088">
        <v>9082</v>
      </c>
      <c r="B9088" t="s">
        <v>18</v>
      </c>
      <c r="C9088" t="s">
        <v>2</v>
      </c>
    </row>
    <row r="9089" spans="1:3" x14ac:dyDescent="0.25">
      <c r="A9089">
        <v>9083</v>
      </c>
      <c r="B9089" t="s">
        <v>3</v>
      </c>
      <c r="C9089" t="s">
        <v>1</v>
      </c>
    </row>
    <row r="9090" spans="1:3" x14ac:dyDescent="0.25">
      <c r="A9090">
        <v>9084</v>
      </c>
      <c r="B9090" t="s">
        <v>1</v>
      </c>
      <c r="C9090" t="s">
        <v>1</v>
      </c>
    </row>
    <row r="9091" spans="1:3" x14ac:dyDescent="0.25">
      <c r="A9091">
        <v>9085</v>
      </c>
      <c r="B9091" t="s">
        <v>3</v>
      </c>
      <c r="C9091" t="s">
        <v>1</v>
      </c>
    </row>
    <row r="9092" spans="1:3" x14ac:dyDescent="0.25">
      <c r="A9092">
        <v>9086</v>
      </c>
      <c r="B9092" t="s">
        <v>2</v>
      </c>
      <c r="C9092" t="s">
        <v>2</v>
      </c>
    </row>
    <row r="9093" spans="1:3" x14ac:dyDescent="0.25">
      <c r="A9093">
        <v>9087</v>
      </c>
      <c r="B9093" t="s">
        <v>3</v>
      </c>
      <c r="C9093" t="s">
        <v>3</v>
      </c>
    </row>
    <row r="9094" spans="1:3" x14ac:dyDescent="0.25">
      <c r="A9094">
        <v>9088</v>
      </c>
      <c r="B9094" t="s">
        <v>2</v>
      </c>
      <c r="C9094" t="s">
        <v>2</v>
      </c>
    </row>
    <row r="9095" spans="1:3" x14ac:dyDescent="0.25">
      <c r="A9095">
        <v>9089</v>
      </c>
      <c r="B9095" t="s">
        <v>3</v>
      </c>
      <c r="C9095" t="s">
        <v>1</v>
      </c>
    </row>
    <row r="9096" spans="1:3" x14ac:dyDescent="0.25">
      <c r="A9096">
        <v>9090</v>
      </c>
      <c r="B9096" t="s">
        <v>18</v>
      </c>
      <c r="C9096" t="s">
        <v>3</v>
      </c>
    </row>
    <row r="9097" spans="1:3" x14ac:dyDescent="0.25">
      <c r="A9097">
        <v>9091</v>
      </c>
      <c r="B9097" t="s">
        <v>3</v>
      </c>
      <c r="C9097" t="s">
        <v>1</v>
      </c>
    </row>
    <row r="9098" spans="1:3" x14ac:dyDescent="0.25">
      <c r="A9098">
        <v>9092</v>
      </c>
      <c r="B9098" t="s">
        <v>3</v>
      </c>
      <c r="C9098" t="s">
        <v>3</v>
      </c>
    </row>
    <row r="9099" spans="1:3" x14ac:dyDescent="0.25">
      <c r="A9099">
        <v>9093</v>
      </c>
      <c r="B9099" t="s">
        <v>3</v>
      </c>
      <c r="C9099" t="s">
        <v>1</v>
      </c>
    </row>
    <row r="9100" spans="1:3" x14ac:dyDescent="0.25">
      <c r="A9100">
        <v>9094</v>
      </c>
      <c r="B9100" t="s">
        <v>1</v>
      </c>
      <c r="C9100" t="s">
        <v>1</v>
      </c>
    </row>
    <row r="9101" spans="1:3" x14ac:dyDescent="0.25">
      <c r="A9101">
        <v>9095</v>
      </c>
      <c r="B9101" t="s">
        <v>2</v>
      </c>
      <c r="C9101" t="s">
        <v>2</v>
      </c>
    </row>
    <row r="9102" spans="1:3" x14ac:dyDescent="0.25">
      <c r="A9102">
        <v>9096</v>
      </c>
      <c r="B9102" t="s">
        <v>1</v>
      </c>
      <c r="C9102" t="s">
        <v>3</v>
      </c>
    </row>
    <row r="9103" spans="1:3" x14ac:dyDescent="0.25">
      <c r="A9103">
        <v>9097</v>
      </c>
      <c r="B9103" t="s">
        <v>18</v>
      </c>
      <c r="C9103" t="s">
        <v>3</v>
      </c>
    </row>
    <row r="9104" spans="1:3" x14ac:dyDescent="0.25">
      <c r="A9104">
        <v>9098</v>
      </c>
      <c r="B9104" t="s">
        <v>1</v>
      </c>
      <c r="C9104" t="s">
        <v>1</v>
      </c>
    </row>
    <row r="9105" spans="1:3" x14ac:dyDescent="0.25">
      <c r="A9105">
        <v>9099</v>
      </c>
      <c r="B9105" t="s">
        <v>1</v>
      </c>
      <c r="C9105" t="s">
        <v>1</v>
      </c>
    </row>
    <row r="9106" spans="1:3" x14ac:dyDescent="0.25">
      <c r="A9106">
        <v>9100</v>
      </c>
      <c r="B9106" t="s">
        <v>3</v>
      </c>
      <c r="C9106" t="s">
        <v>1</v>
      </c>
    </row>
    <row r="9107" spans="1:3" x14ac:dyDescent="0.25">
      <c r="A9107">
        <v>9101</v>
      </c>
      <c r="B9107" t="s">
        <v>18</v>
      </c>
      <c r="C9107" t="s">
        <v>18</v>
      </c>
    </row>
    <row r="9108" spans="1:3" x14ac:dyDescent="0.25">
      <c r="A9108">
        <v>9102</v>
      </c>
      <c r="B9108" t="s">
        <v>2</v>
      </c>
      <c r="C9108" t="s">
        <v>2</v>
      </c>
    </row>
    <row r="9109" spans="1:3" x14ac:dyDescent="0.25">
      <c r="A9109">
        <v>9103</v>
      </c>
      <c r="B9109" t="s">
        <v>1</v>
      </c>
      <c r="C9109" t="s">
        <v>1</v>
      </c>
    </row>
    <row r="9110" spans="1:3" x14ac:dyDescent="0.25">
      <c r="A9110">
        <v>9104</v>
      </c>
      <c r="B9110" t="s">
        <v>2</v>
      </c>
      <c r="C9110" t="s">
        <v>2</v>
      </c>
    </row>
    <row r="9111" spans="1:3" x14ac:dyDescent="0.25">
      <c r="A9111">
        <v>9105</v>
      </c>
      <c r="B9111" t="s">
        <v>3</v>
      </c>
      <c r="C9111" t="s">
        <v>1</v>
      </c>
    </row>
    <row r="9112" spans="1:3" x14ac:dyDescent="0.25">
      <c r="A9112">
        <v>9106</v>
      </c>
      <c r="B9112" t="s">
        <v>3</v>
      </c>
      <c r="C9112" t="s">
        <v>1</v>
      </c>
    </row>
    <row r="9113" spans="1:3" x14ac:dyDescent="0.25">
      <c r="A9113">
        <v>9107</v>
      </c>
      <c r="B9113" t="s">
        <v>1</v>
      </c>
      <c r="C9113" t="s">
        <v>18</v>
      </c>
    </row>
    <row r="9114" spans="1:3" x14ac:dyDescent="0.25">
      <c r="A9114">
        <v>9108</v>
      </c>
      <c r="B9114" t="s">
        <v>3</v>
      </c>
      <c r="C9114" t="s">
        <v>1</v>
      </c>
    </row>
    <row r="9115" spans="1:3" x14ac:dyDescent="0.25">
      <c r="A9115">
        <v>9109</v>
      </c>
      <c r="B9115" t="s">
        <v>3</v>
      </c>
      <c r="C9115" t="s">
        <v>1</v>
      </c>
    </row>
    <row r="9116" spans="1:3" x14ac:dyDescent="0.25">
      <c r="A9116">
        <v>9110</v>
      </c>
      <c r="B9116" t="s">
        <v>1</v>
      </c>
      <c r="C9116" t="s">
        <v>1</v>
      </c>
    </row>
    <row r="9117" spans="1:3" x14ac:dyDescent="0.25">
      <c r="A9117">
        <v>9111</v>
      </c>
      <c r="B9117" t="s">
        <v>2</v>
      </c>
      <c r="C9117" t="s">
        <v>2</v>
      </c>
    </row>
    <row r="9118" spans="1:3" x14ac:dyDescent="0.25">
      <c r="A9118">
        <v>9112</v>
      </c>
      <c r="B9118" t="s">
        <v>1</v>
      </c>
      <c r="C9118" t="s">
        <v>1</v>
      </c>
    </row>
    <row r="9119" spans="1:3" x14ac:dyDescent="0.25">
      <c r="A9119">
        <v>9113</v>
      </c>
      <c r="B9119" t="s">
        <v>1</v>
      </c>
      <c r="C9119" t="s">
        <v>18</v>
      </c>
    </row>
    <row r="9120" spans="1:3" x14ac:dyDescent="0.25">
      <c r="A9120">
        <v>9114</v>
      </c>
      <c r="B9120" t="s">
        <v>18</v>
      </c>
      <c r="C9120" t="s">
        <v>3</v>
      </c>
    </row>
    <row r="9121" spans="1:3" x14ac:dyDescent="0.25">
      <c r="A9121">
        <v>9115</v>
      </c>
      <c r="B9121" t="s">
        <v>2</v>
      </c>
      <c r="C9121" t="s">
        <v>2</v>
      </c>
    </row>
    <row r="9122" spans="1:3" x14ac:dyDescent="0.25">
      <c r="A9122">
        <v>9116</v>
      </c>
      <c r="B9122" t="s">
        <v>3</v>
      </c>
      <c r="C9122" t="s">
        <v>1</v>
      </c>
    </row>
    <row r="9123" spans="1:3" x14ac:dyDescent="0.25">
      <c r="A9123">
        <v>9117</v>
      </c>
      <c r="B9123" t="s">
        <v>18</v>
      </c>
      <c r="C9123" t="s">
        <v>2</v>
      </c>
    </row>
    <row r="9124" spans="1:3" x14ac:dyDescent="0.25">
      <c r="A9124">
        <v>9118</v>
      </c>
      <c r="B9124" t="s">
        <v>1</v>
      </c>
      <c r="C9124" t="s">
        <v>1</v>
      </c>
    </row>
    <row r="9125" spans="1:3" x14ac:dyDescent="0.25">
      <c r="A9125">
        <v>9119</v>
      </c>
      <c r="B9125" t="s">
        <v>2</v>
      </c>
      <c r="C9125" t="s">
        <v>2</v>
      </c>
    </row>
    <row r="9126" spans="1:3" x14ac:dyDescent="0.25">
      <c r="A9126">
        <v>9120</v>
      </c>
      <c r="B9126" t="s">
        <v>3</v>
      </c>
      <c r="C9126" t="s">
        <v>1</v>
      </c>
    </row>
    <row r="9127" spans="1:3" x14ac:dyDescent="0.25">
      <c r="A9127">
        <v>9121</v>
      </c>
      <c r="B9127" t="s">
        <v>18</v>
      </c>
      <c r="C9127" t="s">
        <v>18</v>
      </c>
    </row>
    <row r="9128" spans="1:3" x14ac:dyDescent="0.25">
      <c r="A9128">
        <v>9122</v>
      </c>
      <c r="B9128" t="s">
        <v>18</v>
      </c>
      <c r="C9128" t="s">
        <v>1</v>
      </c>
    </row>
    <row r="9129" spans="1:3" x14ac:dyDescent="0.25">
      <c r="A9129">
        <v>9123</v>
      </c>
      <c r="B9129" t="s">
        <v>3</v>
      </c>
      <c r="C9129" t="s">
        <v>1</v>
      </c>
    </row>
    <row r="9130" spans="1:3" x14ac:dyDescent="0.25">
      <c r="A9130">
        <v>9124</v>
      </c>
      <c r="B9130" t="s">
        <v>1</v>
      </c>
      <c r="C9130" t="s">
        <v>1</v>
      </c>
    </row>
    <row r="9131" spans="1:3" x14ac:dyDescent="0.25">
      <c r="A9131">
        <v>9125</v>
      </c>
      <c r="B9131" t="s">
        <v>2</v>
      </c>
      <c r="C9131" t="s">
        <v>2</v>
      </c>
    </row>
    <row r="9132" spans="1:3" x14ac:dyDescent="0.25">
      <c r="A9132">
        <v>9126</v>
      </c>
      <c r="B9132" t="s">
        <v>1</v>
      </c>
      <c r="C9132" t="s">
        <v>1</v>
      </c>
    </row>
    <row r="9133" spans="1:3" x14ac:dyDescent="0.25">
      <c r="A9133">
        <v>9127</v>
      </c>
      <c r="B9133" t="s">
        <v>2</v>
      </c>
      <c r="C9133" t="s">
        <v>2</v>
      </c>
    </row>
    <row r="9134" spans="1:3" x14ac:dyDescent="0.25">
      <c r="A9134">
        <v>9128</v>
      </c>
      <c r="B9134" t="s">
        <v>18</v>
      </c>
      <c r="C9134" t="s">
        <v>1</v>
      </c>
    </row>
    <row r="9135" spans="1:3" x14ac:dyDescent="0.25">
      <c r="A9135">
        <v>9129</v>
      </c>
      <c r="B9135" t="s">
        <v>2</v>
      </c>
      <c r="C9135" t="s">
        <v>2</v>
      </c>
    </row>
    <row r="9136" spans="1:3" x14ac:dyDescent="0.25">
      <c r="A9136">
        <v>9130</v>
      </c>
      <c r="B9136" t="s">
        <v>1</v>
      </c>
      <c r="C9136" t="s">
        <v>1</v>
      </c>
    </row>
    <row r="9137" spans="1:3" x14ac:dyDescent="0.25">
      <c r="A9137">
        <v>9131</v>
      </c>
      <c r="B9137" t="s">
        <v>2</v>
      </c>
      <c r="C9137" t="s">
        <v>2</v>
      </c>
    </row>
    <row r="9138" spans="1:3" x14ac:dyDescent="0.25">
      <c r="A9138">
        <v>9132</v>
      </c>
      <c r="B9138" t="s">
        <v>18</v>
      </c>
      <c r="C9138" t="s">
        <v>2</v>
      </c>
    </row>
    <row r="9139" spans="1:3" x14ac:dyDescent="0.25">
      <c r="A9139">
        <v>9133</v>
      </c>
      <c r="B9139" t="s">
        <v>3</v>
      </c>
      <c r="C9139" t="s">
        <v>1</v>
      </c>
    </row>
    <row r="9140" spans="1:3" x14ac:dyDescent="0.25">
      <c r="A9140">
        <v>9134</v>
      </c>
      <c r="B9140" t="s">
        <v>2</v>
      </c>
      <c r="C9140" t="s">
        <v>2</v>
      </c>
    </row>
    <row r="9141" spans="1:3" x14ac:dyDescent="0.25">
      <c r="A9141">
        <v>9135</v>
      </c>
      <c r="B9141" t="s">
        <v>1</v>
      </c>
      <c r="C9141" t="s">
        <v>3</v>
      </c>
    </row>
    <row r="9142" spans="1:3" x14ac:dyDescent="0.25">
      <c r="A9142">
        <v>9136</v>
      </c>
      <c r="B9142" t="s">
        <v>18</v>
      </c>
      <c r="C9142" t="s">
        <v>3</v>
      </c>
    </row>
    <row r="9143" spans="1:3" x14ac:dyDescent="0.25">
      <c r="A9143">
        <v>9137</v>
      </c>
      <c r="B9143" t="s">
        <v>3</v>
      </c>
      <c r="C9143" t="s">
        <v>1</v>
      </c>
    </row>
    <row r="9144" spans="1:3" x14ac:dyDescent="0.25">
      <c r="A9144">
        <v>9138</v>
      </c>
      <c r="B9144" t="s">
        <v>2</v>
      </c>
      <c r="C9144" t="s">
        <v>2</v>
      </c>
    </row>
    <row r="9145" spans="1:3" x14ac:dyDescent="0.25">
      <c r="A9145">
        <v>9139</v>
      </c>
      <c r="B9145" t="s">
        <v>2</v>
      </c>
      <c r="C9145" t="s">
        <v>2</v>
      </c>
    </row>
    <row r="9146" spans="1:3" x14ac:dyDescent="0.25">
      <c r="A9146">
        <v>9140</v>
      </c>
      <c r="B9146" t="s">
        <v>1</v>
      </c>
      <c r="C9146" t="s">
        <v>1</v>
      </c>
    </row>
    <row r="9147" spans="1:3" x14ac:dyDescent="0.25">
      <c r="A9147">
        <v>9141</v>
      </c>
      <c r="B9147" t="s">
        <v>1</v>
      </c>
      <c r="C9147" t="s">
        <v>1</v>
      </c>
    </row>
    <row r="9148" spans="1:3" x14ac:dyDescent="0.25">
      <c r="A9148">
        <v>9142</v>
      </c>
      <c r="B9148" t="s">
        <v>18</v>
      </c>
      <c r="C9148" t="s">
        <v>3</v>
      </c>
    </row>
    <row r="9149" spans="1:3" x14ac:dyDescent="0.25">
      <c r="A9149">
        <v>9143</v>
      </c>
      <c r="B9149" t="s">
        <v>3</v>
      </c>
      <c r="C9149" t="s">
        <v>1</v>
      </c>
    </row>
    <row r="9150" spans="1:3" x14ac:dyDescent="0.25">
      <c r="A9150">
        <v>9144</v>
      </c>
      <c r="B9150" t="s">
        <v>18</v>
      </c>
      <c r="C9150" t="s">
        <v>3</v>
      </c>
    </row>
    <row r="9151" spans="1:3" x14ac:dyDescent="0.25">
      <c r="A9151">
        <v>9145</v>
      </c>
      <c r="B9151" t="s">
        <v>2</v>
      </c>
      <c r="C9151" t="s">
        <v>2</v>
      </c>
    </row>
    <row r="9152" spans="1:3" x14ac:dyDescent="0.25">
      <c r="A9152">
        <v>9146</v>
      </c>
      <c r="B9152" t="s">
        <v>1</v>
      </c>
      <c r="C9152" t="s">
        <v>1</v>
      </c>
    </row>
    <row r="9153" spans="1:3" x14ac:dyDescent="0.25">
      <c r="A9153">
        <v>9147</v>
      </c>
      <c r="B9153" t="s">
        <v>3</v>
      </c>
      <c r="C9153" t="s">
        <v>1</v>
      </c>
    </row>
    <row r="9154" spans="1:3" x14ac:dyDescent="0.25">
      <c r="A9154">
        <v>9148</v>
      </c>
      <c r="B9154" t="s">
        <v>3</v>
      </c>
      <c r="C9154" t="s">
        <v>1</v>
      </c>
    </row>
    <row r="9155" spans="1:3" x14ac:dyDescent="0.25">
      <c r="A9155">
        <v>9149</v>
      </c>
      <c r="B9155" t="s">
        <v>3</v>
      </c>
      <c r="C9155" t="s">
        <v>1</v>
      </c>
    </row>
    <row r="9156" spans="1:3" x14ac:dyDescent="0.25">
      <c r="A9156">
        <v>9150</v>
      </c>
      <c r="B9156" t="s">
        <v>2</v>
      </c>
      <c r="C9156" t="s">
        <v>2</v>
      </c>
    </row>
    <row r="9157" spans="1:3" x14ac:dyDescent="0.25">
      <c r="A9157">
        <v>9151</v>
      </c>
      <c r="B9157" t="s">
        <v>2</v>
      </c>
      <c r="C9157" t="s">
        <v>2</v>
      </c>
    </row>
    <row r="9158" spans="1:3" x14ac:dyDescent="0.25">
      <c r="A9158">
        <v>9152</v>
      </c>
      <c r="B9158" t="s">
        <v>1</v>
      </c>
      <c r="C9158" t="s">
        <v>1</v>
      </c>
    </row>
    <row r="9159" spans="1:3" x14ac:dyDescent="0.25">
      <c r="A9159">
        <v>9153</v>
      </c>
      <c r="B9159" t="s">
        <v>1</v>
      </c>
      <c r="C9159" t="s">
        <v>1</v>
      </c>
    </row>
    <row r="9160" spans="1:3" x14ac:dyDescent="0.25">
      <c r="A9160">
        <v>9154</v>
      </c>
      <c r="B9160" t="s">
        <v>18</v>
      </c>
      <c r="C9160" t="s">
        <v>18</v>
      </c>
    </row>
    <row r="9161" spans="1:3" x14ac:dyDescent="0.25">
      <c r="A9161">
        <v>9155</v>
      </c>
      <c r="B9161" t="s">
        <v>2</v>
      </c>
      <c r="C9161" t="s">
        <v>2</v>
      </c>
    </row>
    <row r="9162" spans="1:3" x14ac:dyDescent="0.25">
      <c r="A9162">
        <v>9156</v>
      </c>
      <c r="B9162" t="s">
        <v>2</v>
      </c>
      <c r="C9162" t="s">
        <v>2</v>
      </c>
    </row>
    <row r="9163" spans="1:3" x14ac:dyDescent="0.25">
      <c r="A9163">
        <v>9157</v>
      </c>
      <c r="B9163" t="s">
        <v>1</v>
      </c>
      <c r="C9163" t="s">
        <v>3</v>
      </c>
    </row>
    <row r="9164" spans="1:3" x14ac:dyDescent="0.25">
      <c r="A9164">
        <v>9158</v>
      </c>
      <c r="B9164" t="s">
        <v>18</v>
      </c>
      <c r="C9164" t="s">
        <v>18</v>
      </c>
    </row>
    <row r="9165" spans="1:3" x14ac:dyDescent="0.25">
      <c r="A9165">
        <v>9159</v>
      </c>
      <c r="B9165" t="s">
        <v>18</v>
      </c>
      <c r="C9165" t="s">
        <v>3</v>
      </c>
    </row>
    <row r="9166" spans="1:3" x14ac:dyDescent="0.25">
      <c r="A9166">
        <v>9160</v>
      </c>
      <c r="B9166" t="s">
        <v>2</v>
      </c>
      <c r="C9166" t="s">
        <v>2</v>
      </c>
    </row>
    <row r="9167" spans="1:3" x14ac:dyDescent="0.25">
      <c r="A9167">
        <v>9161</v>
      </c>
      <c r="B9167" t="s">
        <v>2</v>
      </c>
      <c r="C9167" t="s">
        <v>2</v>
      </c>
    </row>
    <row r="9168" spans="1:3" x14ac:dyDescent="0.25">
      <c r="A9168">
        <v>9162</v>
      </c>
      <c r="B9168" t="s">
        <v>1</v>
      </c>
      <c r="C9168" t="s">
        <v>2</v>
      </c>
    </row>
    <row r="9169" spans="1:3" x14ac:dyDescent="0.25">
      <c r="A9169">
        <v>9163</v>
      </c>
      <c r="B9169" t="s">
        <v>1</v>
      </c>
      <c r="C9169" t="s">
        <v>1</v>
      </c>
    </row>
    <row r="9170" spans="1:3" x14ac:dyDescent="0.25">
      <c r="A9170">
        <v>9164</v>
      </c>
      <c r="B9170" t="s">
        <v>2</v>
      </c>
      <c r="C9170" t="s">
        <v>2</v>
      </c>
    </row>
    <row r="9171" spans="1:3" x14ac:dyDescent="0.25">
      <c r="A9171">
        <v>9165</v>
      </c>
      <c r="B9171" t="s">
        <v>2</v>
      </c>
      <c r="C9171" t="s">
        <v>2</v>
      </c>
    </row>
    <row r="9172" spans="1:3" x14ac:dyDescent="0.25">
      <c r="A9172">
        <v>9166</v>
      </c>
      <c r="B9172" t="s">
        <v>3</v>
      </c>
      <c r="C9172" t="s">
        <v>18</v>
      </c>
    </row>
    <row r="9173" spans="1:3" x14ac:dyDescent="0.25">
      <c r="A9173">
        <v>9167</v>
      </c>
      <c r="B9173" t="s">
        <v>2</v>
      </c>
      <c r="C9173" t="s">
        <v>2</v>
      </c>
    </row>
    <row r="9174" spans="1:3" x14ac:dyDescent="0.25">
      <c r="A9174">
        <v>9168</v>
      </c>
      <c r="B9174" t="s">
        <v>3</v>
      </c>
      <c r="C9174" t="s">
        <v>1</v>
      </c>
    </row>
    <row r="9175" spans="1:3" x14ac:dyDescent="0.25">
      <c r="A9175">
        <v>9169</v>
      </c>
      <c r="B9175" t="s">
        <v>3</v>
      </c>
      <c r="C9175" t="s">
        <v>1</v>
      </c>
    </row>
    <row r="9176" spans="1:3" x14ac:dyDescent="0.25">
      <c r="A9176">
        <v>9170</v>
      </c>
      <c r="B9176" t="s">
        <v>3</v>
      </c>
      <c r="C9176" t="s">
        <v>1</v>
      </c>
    </row>
    <row r="9177" spans="1:3" x14ac:dyDescent="0.25">
      <c r="A9177">
        <v>9171</v>
      </c>
      <c r="B9177" t="s">
        <v>3</v>
      </c>
      <c r="C9177" t="s">
        <v>1</v>
      </c>
    </row>
    <row r="9178" spans="1:3" x14ac:dyDescent="0.25">
      <c r="A9178">
        <v>9172</v>
      </c>
      <c r="B9178" t="s">
        <v>2</v>
      </c>
      <c r="C9178" t="s">
        <v>2</v>
      </c>
    </row>
    <row r="9179" spans="1:3" x14ac:dyDescent="0.25">
      <c r="A9179">
        <v>9173</v>
      </c>
      <c r="B9179" t="s">
        <v>3</v>
      </c>
      <c r="C9179" t="s">
        <v>2</v>
      </c>
    </row>
    <row r="9180" spans="1:3" x14ac:dyDescent="0.25">
      <c r="A9180">
        <v>9174</v>
      </c>
      <c r="B9180" t="s">
        <v>1</v>
      </c>
      <c r="C9180" t="s">
        <v>1</v>
      </c>
    </row>
    <row r="9181" spans="1:3" x14ac:dyDescent="0.25">
      <c r="A9181">
        <v>9175</v>
      </c>
      <c r="B9181" t="s">
        <v>2</v>
      </c>
      <c r="C9181" t="s">
        <v>2</v>
      </c>
    </row>
    <row r="9182" spans="1:3" x14ac:dyDescent="0.25">
      <c r="A9182">
        <v>9176</v>
      </c>
      <c r="B9182" t="s">
        <v>18</v>
      </c>
      <c r="C9182" t="s">
        <v>2</v>
      </c>
    </row>
    <row r="9183" spans="1:3" x14ac:dyDescent="0.25">
      <c r="A9183">
        <v>9177</v>
      </c>
      <c r="B9183" t="s">
        <v>1</v>
      </c>
      <c r="C9183" t="s">
        <v>1</v>
      </c>
    </row>
    <row r="9184" spans="1:3" x14ac:dyDescent="0.25">
      <c r="A9184">
        <v>9178</v>
      </c>
      <c r="B9184" t="s">
        <v>3</v>
      </c>
      <c r="C9184" t="s">
        <v>3</v>
      </c>
    </row>
    <row r="9185" spans="1:3" x14ac:dyDescent="0.25">
      <c r="A9185">
        <v>9179</v>
      </c>
      <c r="B9185" t="s">
        <v>1</v>
      </c>
      <c r="C9185" t="s">
        <v>1</v>
      </c>
    </row>
    <row r="9186" spans="1:3" x14ac:dyDescent="0.25">
      <c r="A9186">
        <v>9180</v>
      </c>
      <c r="B9186" t="s">
        <v>3</v>
      </c>
      <c r="C9186" t="s">
        <v>1</v>
      </c>
    </row>
    <row r="9187" spans="1:3" x14ac:dyDescent="0.25">
      <c r="A9187">
        <v>9181</v>
      </c>
      <c r="B9187" t="s">
        <v>3</v>
      </c>
      <c r="C9187" t="s">
        <v>1</v>
      </c>
    </row>
    <row r="9188" spans="1:3" x14ac:dyDescent="0.25">
      <c r="A9188">
        <v>9182</v>
      </c>
      <c r="B9188" t="s">
        <v>2</v>
      </c>
      <c r="C9188" t="s">
        <v>2</v>
      </c>
    </row>
    <row r="9189" spans="1:3" x14ac:dyDescent="0.25">
      <c r="A9189">
        <v>9183</v>
      </c>
      <c r="B9189" t="s">
        <v>18</v>
      </c>
      <c r="C9189" t="s">
        <v>3</v>
      </c>
    </row>
    <row r="9190" spans="1:3" x14ac:dyDescent="0.25">
      <c r="A9190">
        <v>9184</v>
      </c>
      <c r="B9190" t="s">
        <v>1</v>
      </c>
      <c r="C9190" t="s">
        <v>1</v>
      </c>
    </row>
    <row r="9191" spans="1:3" x14ac:dyDescent="0.25">
      <c r="A9191">
        <v>9185</v>
      </c>
      <c r="B9191" t="s">
        <v>18</v>
      </c>
      <c r="C9191" t="s">
        <v>3</v>
      </c>
    </row>
    <row r="9192" spans="1:3" x14ac:dyDescent="0.25">
      <c r="A9192">
        <v>9186</v>
      </c>
      <c r="B9192" t="s">
        <v>18</v>
      </c>
      <c r="C9192" t="s">
        <v>2</v>
      </c>
    </row>
    <row r="9193" spans="1:3" x14ac:dyDescent="0.25">
      <c r="A9193">
        <v>9187</v>
      </c>
      <c r="B9193" t="s">
        <v>1</v>
      </c>
      <c r="C9193" t="s">
        <v>1</v>
      </c>
    </row>
    <row r="9194" spans="1:3" x14ac:dyDescent="0.25">
      <c r="A9194">
        <v>9188</v>
      </c>
      <c r="B9194" t="s">
        <v>3</v>
      </c>
      <c r="C9194" t="s">
        <v>1</v>
      </c>
    </row>
    <row r="9195" spans="1:3" x14ac:dyDescent="0.25">
      <c r="A9195">
        <v>9189</v>
      </c>
      <c r="B9195" t="s">
        <v>1</v>
      </c>
      <c r="C9195" t="s">
        <v>1</v>
      </c>
    </row>
    <row r="9196" spans="1:3" x14ac:dyDescent="0.25">
      <c r="A9196">
        <v>9190</v>
      </c>
      <c r="B9196" t="s">
        <v>2</v>
      </c>
      <c r="C9196" t="s">
        <v>2</v>
      </c>
    </row>
    <row r="9197" spans="1:3" x14ac:dyDescent="0.25">
      <c r="A9197">
        <v>9191</v>
      </c>
      <c r="B9197" t="s">
        <v>1</v>
      </c>
      <c r="C9197" t="s">
        <v>3</v>
      </c>
    </row>
    <row r="9198" spans="1:3" x14ac:dyDescent="0.25">
      <c r="A9198">
        <v>9192</v>
      </c>
      <c r="B9198" t="s">
        <v>3</v>
      </c>
      <c r="C9198" t="s">
        <v>1</v>
      </c>
    </row>
    <row r="9199" spans="1:3" x14ac:dyDescent="0.25">
      <c r="A9199">
        <v>9193</v>
      </c>
      <c r="B9199" t="s">
        <v>2</v>
      </c>
      <c r="C9199" t="s">
        <v>2</v>
      </c>
    </row>
    <row r="9200" spans="1:3" x14ac:dyDescent="0.25">
      <c r="A9200">
        <v>9194</v>
      </c>
      <c r="B9200" t="s">
        <v>2</v>
      </c>
      <c r="C9200" t="s">
        <v>2</v>
      </c>
    </row>
    <row r="9201" spans="1:3" x14ac:dyDescent="0.25">
      <c r="A9201">
        <v>9195</v>
      </c>
      <c r="B9201" t="s">
        <v>1</v>
      </c>
      <c r="C9201" t="s">
        <v>1</v>
      </c>
    </row>
    <row r="9202" spans="1:3" x14ac:dyDescent="0.25">
      <c r="A9202">
        <v>9196</v>
      </c>
      <c r="B9202" t="s">
        <v>18</v>
      </c>
      <c r="C9202" t="s">
        <v>18</v>
      </c>
    </row>
    <row r="9203" spans="1:3" x14ac:dyDescent="0.25">
      <c r="A9203">
        <v>9197</v>
      </c>
      <c r="B9203" t="s">
        <v>3</v>
      </c>
      <c r="C9203" t="s">
        <v>3</v>
      </c>
    </row>
    <row r="9204" spans="1:3" x14ac:dyDescent="0.25">
      <c r="A9204">
        <v>9198</v>
      </c>
      <c r="B9204" t="s">
        <v>3</v>
      </c>
      <c r="C9204" t="s">
        <v>1</v>
      </c>
    </row>
    <row r="9205" spans="1:3" x14ac:dyDescent="0.25">
      <c r="A9205">
        <v>9199</v>
      </c>
      <c r="B9205" t="s">
        <v>3</v>
      </c>
      <c r="C9205" t="s">
        <v>1</v>
      </c>
    </row>
    <row r="9206" spans="1:3" x14ac:dyDescent="0.25">
      <c r="A9206">
        <v>9200</v>
      </c>
      <c r="B9206" t="s">
        <v>2</v>
      </c>
      <c r="C9206" t="s">
        <v>2</v>
      </c>
    </row>
    <row r="9207" spans="1:3" x14ac:dyDescent="0.25">
      <c r="A9207">
        <v>9201</v>
      </c>
      <c r="B9207" t="s">
        <v>2</v>
      </c>
      <c r="C9207" t="s">
        <v>2</v>
      </c>
    </row>
    <row r="9208" spans="1:3" x14ac:dyDescent="0.25">
      <c r="A9208">
        <v>9202</v>
      </c>
      <c r="B9208" t="s">
        <v>1</v>
      </c>
      <c r="C9208" t="s">
        <v>3</v>
      </c>
    </row>
    <row r="9209" spans="1:3" x14ac:dyDescent="0.25">
      <c r="A9209">
        <v>9203</v>
      </c>
      <c r="B9209" t="s">
        <v>1</v>
      </c>
      <c r="C9209" t="s">
        <v>1</v>
      </c>
    </row>
    <row r="9210" spans="1:3" x14ac:dyDescent="0.25">
      <c r="A9210">
        <v>9204</v>
      </c>
      <c r="B9210" t="s">
        <v>1</v>
      </c>
      <c r="C9210" t="s">
        <v>1</v>
      </c>
    </row>
    <row r="9211" spans="1:3" x14ac:dyDescent="0.25">
      <c r="A9211">
        <v>9205</v>
      </c>
      <c r="B9211" t="s">
        <v>2</v>
      </c>
      <c r="C9211" t="s">
        <v>2</v>
      </c>
    </row>
    <row r="9212" spans="1:3" x14ac:dyDescent="0.25">
      <c r="A9212">
        <v>9206</v>
      </c>
      <c r="B9212" t="s">
        <v>18</v>
      </c>
      <c r="C9212" t="s">
        <v>18</v>
      </c>
    </row>
    <row r="9213" spans="1:3" x14ac:dyDescent="0.25">
      <c r="A9213">
        <v>9207</v>
      </c>
      <c r="B9213" t="s">
        <v>1</v>
      </c>
      <c r="C9213" t="s">
        <v>1</v>
      </c>
    </row>
    <row r="9214" spans="1:3" x14ac:dyDescent="0.25">
      <c r="A9214">
        <v>9208</v>
      </c>
      <c r="B9214" t="s">
        <v>3</v>
      </c>
      <c r="C9214" t="s">
        <v>1</v>
      </c>
    </row>
    <row r="9215" spans="1:3" x14ac:dyDescent="0.25">
      <c r="A9215">
        <v>9209</v>
      </c>
      <c r="B9215" t="s">
        <v>2</v>
      </c>
      <c r="C9215" t="s">
        <v>2</v>
      </c>
    </row>
    <row r="9216" spans="1:3" x14ac:dyDescent="0.25">
      <c r="A9216">
        <v>9210</v>
      </c>
      <c r="B9216" t="s">
        <v>18</v>
      </c>
      <c r="C9216" t="s">
        <v>2</v>
      </c>
    </row>
    <row r="9217" spans="1:3" x14ac:dyDescent="0.25">
      <c r="A9217">
        <v>9211</v>
      </c>
      <c r="B9217" t="s">
        <v>18</v>
      </c>
      <c r="C9217" t="s">
        <v>3</v>
      </c>
    </row>
    <row r="9218" spans="1:3" x14ac:dyDescent="0.25">
      <c r="A9218">
        <v>9212</v>
      </c>
      <c r="B9218" t="s">
        <v>18</v>
      </c>
      <c r="C9218" t="s">
        <v>1</v>
      </c>
    </row>
    <row r="9219" spans="1:3" x14ac:dyDescent="0.25">
      <c r="A9219">
        <v>9213</v>
      </c>
      <c r="B9219" t="s">
        <v>1</v>
      </c>
      <c r="C9219" t="s">
        <v>1</v>
      </c>
    </row>
    <row r="9220" spans="1:3" x14ac:dyDescent="0.25">
      <c r="A9220">
        <v>9214</v>
      </c>
      <c r="B9220" t="s">
        <v>2</v>
      </c>
      <c r="C9220" t="s">
        <v>2</v>
      </c>
    </row>
    <row r="9221" spans="1:3" x14ac:dyDescent="0.25">
      <c r="A9221">
        <v>9215</v>
      </c>
      <c r="B9221" t="s">
        <v>2</v>
      </c>
      <c r="C9221" t="s">
        <v>2</v>
      </c>
    </row>
    <row r="9222" spans="1:3" x14ac:dyDescent="0.25">
      <c r="A9222">
        <v>9216</v>
      </c>
      <c r="B9222" t="s">
        <v>2</v>
      </c>
      <c r="C9222" t="s">
        <v>2</v>
      </c>
    </row>
    <row r="9223" spans="1:3" x14ac:dyDescent="0.25">
      <c r="A9223">
        <v>9217</v>
      </c>
      <c r="B9223" t="s">
        <v>1</v>
      </c>
      <c r="C9223" t="s">
        <v>1</v>
      </c>
    </row>
    <row r="9224" spans="1:3" x14ac:dyDescent="0.25">
      <c r="A9224">
        <v>9218</v>
      </c>
      <c r="B9224" t="s">
        <v>3</v>
      </c>
      <c r="C9224" t="s">
        <v>1</v>
      </c>
    </row>
    <row r="9225" spans="1:3" x14ac:dyDescent="0.25">
      <c r="A9225">
        <v>9219</v>
      </c>
      <c r="B9225" t="s">
        <v>18</v>
      </c>
      <c r="C9225" t="s">
        <v>18</v>
      </c>
    </row>
    <row r="9226" spans="1:3" x14ac:dyDescent="0.25">
      <c r="A9226">
        <v>9220</v>
      </c>
      <c r="B9226" t="s">
        <v>1</v>
      </c>
      <c r="C9226" t="s">
        <v>1</v>
      </c>
    </row>
    <row r="9227" spans="1:3" x14ac:dyDescent="0.25">
      <c r="A9227">
        <v>9221</v>
      </c>
      <c r="B9227" t="s">
        <v>1</v>
      </c>
      <c r="C9227" t="s">
        <v>3</v>
      </c>
    </row>
    <row r="9228" spans="1:3" x14ac:dyDescent="0.25">
      <c r="A9228">
        <v>9222</v>
      </c>
      <c r="B9228" t="s">
        <v>1</v>
      </c>
      <c r="C9228" t="s">
        <v>3</v>
      </c>
    </row>
    <row r="9229" spans="1:3" x14ac:dyDescent="0.25">
      <c r="A9229">
        <v>9223</v>
      </c>
      <c r="B9229" t="s">
        <v>3</v>
      </c>
      <c r="C9229" t="s">
        <v>18</v>
      </c>
    </row>
    <row r="9230" spans="1:3" x14ac:dyDescent="0.25">
      <c r="A9230">
        <v>9224</v>
      </c>
      <c r="B9230" t="s">
        <v>2</v>
      </c>
      <c r="C9230" t="s">
        <v>2</v>
      </c>
    </row>
    <row r="9231" spans="1:3" x14ac:dyDescent="0.25">
      <c r="A9231">
        <v>9225</v>
      </c>
      <c r="B9231" t="s">
        <v>3</v>
      </c>
      <c r="C9231" t="s">
        <v>1</v>
      </c>
    </row>
    <row r="9232" spans="1:3" x14ac:dyDescent="0.25">
      <c r="A9232">
        <v>9226</v>
      </c>
      <c r="B9232" t="s">
        <v>1</v>
      </c>
      <c r="C9232" t="s">
        <v>1</v>
      </c>
    </row>
    <row r="9233" spans="1:3" x14ac:dyDescent="0.25">
      <c r="A9233">
        <v>9227</v>
      </c>
      <c r="B9233" t="s">
        <v>18</v>
      </c>
      <c r="C9233" t="s">
        <v>1</v>
      </c>
    </row>
    <row r="9234" spans="1:3" x14ac:dyDescent="0.25">
      <c r="A9234">
        <v>9228</v>
      </c>
      <c r="B9234" t="s">
        <v>1</v>
      </c>
      <c r="C9234" t="s">
        <v>3</v>
      </c>
    </row>
    <row r="9235" spans="1:3" x14ac:dyDescent="0.25">
      <c r="A9235">
        <v>9229</v>
      </c>
      <c r="B9235" t="s">
        <v>1</v>
      </c>
      <c r="C9235" t="s">
        <v>1</v>
      </c>
    </row>
    <row r="9236" spans="1:3" x14ac:dyDescent="0.25">
      <c r="A9236">
        <v>9230</v>
      </c>
      <c r="B9236" t="s">
        <v>18</v>
      </c>
      <c r="C9236" t="s">
        <v>2</v>
      </c>
    </row>
    <row r="9237" spans="1:3" x14ac:dyDescent="0.25">
      <c r="A9237">
        <v>9231</v>
      </c>
      <c r="B9237" t="s">
        <v>2</v>
      </c>
      <c r="C9237" t="s">
        <v>2</v>
      </c>
    </row>
    <row r="9238" spans="1:3" x14ac:dyDescent="0.25">
      <c r="A9238">
        <v>9232</v>
      </c>
      <c r="B9238" t="s">
        <v>18</v>
      </c>
      <c r="C9238" t="s">
        <v>18</v>
      </c>
    </row>
    <row r="9239" spans="1:3" x14ac:dyDescent="0.25">
      <c r="A9239">
        <v>9233</v>
      </c>
      <c r="B9239" t="s">
        <v>2</v>
      </c>
      <c r="C9239" t="s">
        <v>2</v>
      </c>
    </row>
    <row r="9240" spans="1:3" x14ac:dyDescent="0.25">
      <c r="A9240">
        <v>9234</v>
      </c>
      <c r="B9240" t="s">
        <v>2</v>
      </c>
      <c r="C9240" t="s">
        <v>2</v>
      </c>
    </row>
    <row r="9241" spans="1:3" x14ac:dyDescent="0.25">
      <c r="A9241">
        <v>9235</v>
      </c>
      <c r="B9241" t="s">
        <v>1</v>
      </c>
      <c r="C9241" t="s">
        <v>1</v>
      </c>
    </row>
    <row r="9242" spans="1:3" x14ac:dyDescent="0.25">
      <c r="A9242">
        <v>9236</v>
      </c>
      <c r="B9242" t="s">
        <v>1</v>
      </c>
      <c r="C9242" t="s">
        <v>1</v>
      </c>
    </row>
    <row r="9243" spans="1:3" x14ac:dyDescent="0.25">
      <c r="A9243">
        <v>9237</v>
      </c>
      <c r="B9243" t="s">
        <v>3</v>
      </c>
      <c r="C9243" t="s">
        <v>1</v>
      </c>
    </row>
    <row r="9244" spans="1:3" x14ac:dyDescent="0.25">
      <c r="A9244">
        <v>9238</v>
      </c>
      <c r="B9244" t="s">
        <v>2</v>
      </c>
      <c r="C9244" t="s">
        <v>2</v>
      </c>
    </row>
    <row r="9245" spans="1:3" x14ac:dyDescent="0.25">
      <c r="A9245">
        <v>9239</v>
      </c>
      <c r="B9245" t="s">
        <v>2</v>
      </c>
      <c r="C9245" t="s">
        <v>2</v>
      </c>
    </row>
    <row r="9246" spans="1:3" x14ac:dyDescent="0.25">
      <c r="A9246">
        <v>9240</v>
      </c>
      <c r="B9246" t="s">
        <v>2</v>
      </c>
      <c r="C9246" t="s">
        <v>2</v>
      </c>
    </row>
    <row r="9247" spans="1:3" x14ac:dyDescent="0.25">
      <c r="A9247">
        <v>9241</v>
      </c>
      <c r="B9247" t="s">
        <v>3</v>
      </c>
      <c r="C9247" t="s">
        <v>1</v>
      </c>
    </row>
    <row r="9248" spans="1:3" x14ac:dyDescent="0.25">
      <c r="A9248">
        <v>9242</v>
      </c>
      <c r="B9248" t="s">
        <v>1</v>
      </c>
      <c r="C9248" t="s">
        <v>1</v>
      </c>
    </row>
    <row r="9249" spans="1:3" x14ac:dyDescent="0.25">
      <c r="A9249">
        <v>9243</v>
      </c>
      <c r="B9249" t="s">
        <v>18</v>
      </c>
      <c r="C9249" t="s">
        <v>18</v>
      </c>
    </row>
    <row r="9250" spans="1:3" x14ac:dyDescent="0.25">
      <c r="A9250">
        <v>9244</v>
      </c>
      <c r="B9250" t="s">
        <v>2</v>
      </c>
      <c r="C9250" t="s">
        <v>2</v>
      </c>
    </row>
    <row r="9251" spans="1:3" x14ac:dyDescent="0.25">
      <c r="A9251">
        <v>9245</v>
      </c>
      <c r="B9251" t="s">
        <v>18</v>
      </c>
      <c r="C9251" t="s">
        <v>18</v>
      </c>
    </row>
    <row r="9252" spans="1:3" x14ac:dyDescent="0.25">
      <c r="A9252">
        <v>9246</v>
      </c>
      <c r="B9252" t="s">
        <v>1</v>
      </c>
      <c r="C9252" t="s">
        <v>1</v>
      </c>
    </row>
    <row r="9253" spans="1:3" x14ac:dyDescent="0.25">
      <c r="A9253">
        <v>9247</v>
      </c>
      <c r="B9253" t="s">
        <v>1</v>
      </c>
      <c r="C9253" t="s">
        <v>1</v>
      </c>
    </row>
    <row r="9254" spans="1:3" x14ac:dyDescent="0.25">
      <c r="A9254">
        <v>9248</v>
      </c>
      <c r="B9254" t="s">
        <v>18</v>
      </c>
      <c r="C9254" t="s">
        <v>1</v>
      </c>
    </row>
    <row r="9255" spans="1:3" x14ac:dyDescent="0.25">
      <c r="A9255">
        <v>9249</v>
      </c>
      <c r="B9255" t="s">
        <v>18</v>
      </c>
      <c r="C9255" t="s">
        <v>2</v>
      </c>
    </row>
    <row r="9256" spans="1:3" x14ac:dyDescent="0.25">
      <c r="A9256">
        <v>9250</v>
      </c>
      <c r="B9256" t="s">
        <v>3</v>
      </c>
      <c r="C9256" t="s">
        <v>18</v>
      </c>
    </row>
    <row r="9257" spans="1:3" x14ac:dyDescent="0.25">
      <c r="A9257">
        <v>9251</v>
      </c>
      <c r="B9257" t="s">
        <v>18</v>
      </c>
      <c r="C9257" t="s">
        <v>2</v>
      </c>
    </row>
    <row r="9258" spans="1:3" x14ac:dyDescent="0.25">
      <c r="A9258">
        <v>9252</v>
      </c>
      <c r="B9258" t="s">
        <v>1</v>
      </c>
      <c r="C9258" t="s">
        <v>1</v>
      </c>
    </row>
    <row r="9259" spans="1:3" x14ac:dyDescent="0.25">
      <c r="A9259">
        <v>9253</v>
      </c>
      <c r="B9259" t="s">
        <v>18</v>
      </c>
      <c r="C9259" t="s">
        <v>1</v>
      </c>
    </row>
    <row r="9260" spans="1:3" x14ac:dyDescent="0.25">
      <c r="A9260">
        <v>9254</v>
      </c>
      <c r="B9260" t="s">
        <v>1</v>
      </c>
      <c r="C9260" t="s">
        <v>1</v>
      </c>
    </row>
    <row r="9261" spans="1:3" x14ac:dyDescent="0.25">
      <c r="A9261">
        <v>9255</v>
      </c>
      <c r="B9261" t="s">
        <v>2</v>
      </c>
      <c r="C9261" t="s">
        <v>2</v>
      </c>
    </row>
    <row r="9262" spans="1:3" x14ac:dyDescent="0.25">
      <c r="A9262">
        <v>9256</v>
      </c>
      <c r="B9262" t="s">
        <v>1</v>
      </c>
      <c r="C9262" t="s">
        <v>3</v>
      </c>
    </row>
    <row r="9263" spans="1:3" x14ac:dyDescent="0.25">
      <c r="A9263">
        <v>9257</v>
      </c>
      <c r="B9263" t="s">
        <v>3</v>
      </c>
      <c r="C9263" t="s">
        <v>18</v>
      </c>
    </row>
    <row r="9264" spans="1:3" x14ac:dyDescent="0.25">
      <c r="A9264">
        <v>9258</v>
      </c>
      <c r="B9264" t="s">
        <v>18</v>
      </c>
      <c r="C9264" t="s">
        <v>18</v>
      </c>
    </row>
    <row r="9265" spans="1:3" x14ac:dyDescent="0.25">
      <c r="A9265">
        <v>9259</v>
      </c>
      <c r="B9265" t="s">
        <v>18</v>
      </c>
      <c r="C9265" t="s">
        <v>1</v>
      </c>
    </row>
    <row r="9266" spans="1:3" x14ac:dyDescent="0.25">
      <c r="A9266">
        <v>9260</v>
      </c>
      <c r="B9266" t="s">
        <v>3</v>
      </c>
      <c r="C9266" t="s">
        <v>1</v>
      </c>
    </row>
    <row r="9267" spans="1:3" x14ac:dyDescent="0.25">
      <c r="A9267">
        <v>9261</v>
      </c>
      <c r="B9267" t="s">
        <v>18</v>
      </c>
      <c r="C9267" t="s">
        <v>3</v>
      </c>
    </row>
    <row r="9268" spans="1:3" x14ac:dyDescent="0.25">
      <c r="A9268">
        <v>9262</v>
      </c>
      <c r="B9268" t="s">
        <v>3</v>
      </c>
      <c r="C9268" t="s">
        <v>1</v>
      </c>
    </row>
    <row r="9269" spans="1:3" x14ac:dyDescent="0.25">
      <c r="A9269">
        <v>9263</v>
      </c>
      <c r="B9269" t="s">
        <v>18</v>
      </c>
      <c r="C9269" t="s">
        <v>1</v>
      </c>
    </row>
    <row r="9270" spans="1:3" x14ac:dyDescent="0.25">
      <c r="A9270">
        <v>9264</v>
      </c>
      <c r="B9270" t="s">
        <v>3</v>
      </c>
      <c r="C9270" t="s">
        <v>1</v>
      </c>
    </row>
    <row r="9271" spans="1:3" x14ac:dyDescent="0.25">
      <c r="A9271">
        <v>9265</v>
      </c>
      <c r="B9271" t="s">
        <v>2</v>
      </c>
      <c r="C9271" t="s">
        <v>2</v>
      </c>
    </row>
    <row r="9272" spans="1:3" x14ac:dyDescent="0.25">
      <c r="A9272">
        <v>9266</v>
      </c>
      <c r="B9272" t="s">
        <v>1</v>
      </c>
      <c r="C9272" t="s">
        <v>3</v>
      </c>
    </row>
    <row r="9273" spans="1:3" x14ac:dyDescent="0.25">
      <c r="A9273">
        <v>9267</v>
      </c>
      <c r="B9273" t="s">
        <v>18</v>
      </c>
      <c r="C9273" t="s">
        <v>3</v>
      </c>
    </row>
    <row r="9274" spans="1:3" x14ac:dyDescent="0.25">
      <c r="A9274">
        <v>9268</v>
      </c>
      <c r="B9274" t="s">
        <v>3</v>
      </c>
      <c r="C9274" t="s">
        <v>1</v>
      </c>
    </row>
    <row r="9275" spans="1:3" x14ac:dyDescent="0.25">
      <c r="A9275">
        <v>9269</v>
      </c>
      <c r="B9275" t="s">
        <v>1</v>
      </c>
      <c r="C9275" t="s">
        <v>1</v>
      </c>
    </row>
    <row r="9276" spans="1:3" x14ac:dyDescent="0.25">
      <c r="A9276">
        <v>9270</v>
      </c>
      <c r="B9276" t="s">
        <v>2</v>
      </c>
      <c r="C9276" t="s">
        <v>2</v>
      </c>
    </row>
    <row r="9277" spans="1:3" x14ac:dyDescent="0.25">
      <c r="A9277">
        <v>9271</v>
      </c>
      <c r="B9277" t="s">
        <v>2</v>
      </c>
      <c r="C9277" t="s">
        <v>2</v>
      </c>
    </row>
    <row r="9278" spans="1:3" x14ac:dyDescent="0.25">
      <c r="A9278">
        <v>9272</v>
      </c>
      <c r="B9278" t="s">
        <v>1</v>
      </c>
      <c r="C9278" t="s">
        <v>1</v>
      </c>
    </row>
    <row r="9279" spans="1:3" x14ac:dyDescent="0.25">
      <c r="A9279">
        <v>9273</v>
      </c>
      <c r="B9279" t="s">
        <v>3</v>
      </c>
      <c r="C9279" t="s">
        <v>3</v>
      </c>
    </row>
    <row r="9280" spans="1:3" x14ac:dyDescent="0.25">
      <c r="A9280">
        <v>9274</v>
      </c>
      <c r="B9280" t="s">
        <v>1</v>
      </c>
      <c r="C9280" t="s">
        <v>1</v>
      </c>
    </row>
    <row r="9281" spans="1:3" x14ac:dyDescent="0.25">
      <c r="A9281">
        <v>9275</v>
      </c>
      <c r="B9281" t="s">
        <v>1</v>
      </c>
      <c r="C9281" t="s">
        <v>1</v>
      </c>
    </row>
    <row r="9282" spans="1:3" x14ac:dyDescent="0.25">
      <c r="A9282">
        <v>9276</v>
      </c>
      <c r="B9282" t="s">
        <v>3</v>
      </c>
      <c r="C9282" t="s">
        <v>3</v>
      </c>
    </row>
    <row r="9283" spans="1:3" x14ac:dyDescent="0.25">
      <c r="A9283">
        <v>9277</v>
      </c>
      <c r="B9283" t="s">
        <v>2</v>
      </c>
      <c r="C9283" t="s">
        <v>2</v>
      </c>
    </row>
    <row r="9284" spans="1:3" x14ac:dyDescent="0.25">
      <c r="A9284">
        <v>9278</v>
      </c>
      <c r="B9284" t="s">
        <v>1</v>
      </c>
      <c r="C9284" t="s">
        <v>1</v>
      </c>
    </row>
    <row r="9285" spans="1:3" x14ac:dyDescent="0.25">
      <c r="A9285">
        <v>9279</v>
      </c>
      <c r="B9285" t="s">
        <v>18</v>
      </c>
      <c r="C9285" t="s">
        <v>18</v>
      </c>
    </row>
    <row r="9286" spans="1:3" x14ac:dyDescent="0.25">
      <c r="A9286">
        <v>9280</v>
      </c>
      <c r="B9286" t="s">
        <v>1</v>
      </c>
      <c r="C9286" t="s">
        <v>1</v>
      </c>
    </row>
    <row r="9287" spans="1:3" x14ac:dyDescent="0.25">
      <c r="A9287">
        <v>9281</v>
      </c>
      <c r="B9287" t="s">
        <v>1</v>
      </c>
      <c r="C9287" t="s">
        <v>1</v>
      </c>
    </row>
    <row r="9288" spans="1:3" x14ac:dyDescent="0.25">
      <c r="A9288">
        <v>9282</v>
      </c>
      <c r="B9288" t="s">
        <v>1</v>
      </c>
      <c r="C9288" t="s">
        <v>1</v>
      </c>
    </row>
    <row r="9289" spans="1:3" x14ac:dyDescent="0.25">
      <c r="A9289">
        <v>9283</v>
      </c>
      <c r="B9289" t="s">
        <v>18</v>
      </c>
      <c r="C9289" t="s">
        <v>3</v>
      </c>
    </row>
    <row r="9290" spans="1:3" x14ac:dyDescent="0.25">
      <c r="A9290">
        <v>9284</v>
      </c>
      <c r="B9290" t="s">
        <v>3</v>
      </c>
      <c r="C9290" t="s">
        <v>1</v>
      </c>
    </row>
    <row r="9291" spans="1:3" x14ac:dyDescent="0.25">
      <c r="A9291">
        <v>9285</v>
      </c>
      <c r="B9291" t="s">
        <v>18</v>
      </c>
      <c r="C9291" t="s">
        <v>3</v>
      </c>
    </row>
    <row r="9292" spans="1:3" x14ac:dyDescent="0.25">
      <c r="A9292">
        <v>9286</v>
      </c>
      <c r="B9292" t="s">
        <v>3</v>
      </c>
      <c r="C9292" t="s">
        <v>1</v>
      </c>
    </row>
    <row r="9293" spans="1:3" x14ac:dyDescent="0.25">
      <c r="A9293">
        <v>9287</v>
      </c>
      <c r="B9293" t="s">
        <v>1</v>
      </c>
      <c r="C9293" t="s">
        <v>3</v>
      </c>
    </row>
    <row r="9294" spans="1:3" x14ac:dyDescent="0.25">
      <c r="A9294">
        <v>9288</v>
      </c>
      <c r="B9294" t="s">
        <v>18</v>
      </c>
      <c r="C9294" t="s">
        <v>1</v>
      </c>
    </row>
    <row r="9295" spans="1:3" x14ac:dyDescent="0.25">
      <c r="A9295">
        <v>9289</v>
      </c>
      <c r="B9295" t="s">
        <v>2</v>
      </c>
      <c r="C9295" t="s">
        <v>2</v>
      </c>
    </row>
    <row r="9296" spans="1:3" x14ac:dyDescent="0.25">
      <c r="A9296">
        <v>9290</v>
      </c>
      <c r="B9296" t="s">
        <v>2</v>
      </c>
      <c r="C9296" t="s">
        <v>2</v>
      </c>
    </row>
    <row r="9297" spans="1:3" x14ac:dyDescent="0.25">
      <c r="A9297">
        <v>9291</v>
      </c>
      <c r="B9297" t="s">
        <v>18</v>
      </c>
      <c r="C9297" t="s">
        <v>3</v>
      </c>
    </row>
    <row r="9298" spans="1:3" x14ac:dyDescent="0.25">
      <c r="A9298">
        <v>9292</v>
      </c>
      <c r="B9298" t="s">
        <v>3</v>
      </c>
      <c r="C9298" t="s">
        <v>1</v>
      </c>
    </row>
    <row r="9299" spans="1:3" x14ac:dyDescent="0.25">
      <c r="A9299">
        <v>9293</v>
      </c>
      <c r="B9299" t="s">
        <v>1</v>
      </c>
      <c r="C9299" t="s">
        <v>3</v>
      </c>
    </row>
    <row r="9300" spans="1:3" x14ac:dyDescent="0.25">
      <c r="A9300">
        <v>9294</v>
      </c>
      <c r="B9300" t="s">
        <v>3</v>
      </c>
      <c r="C9300" t="s">
        <v>1</v>
      </c>
    </row>
    <row r="9301" spans="1:3" x14ac:dyDescent="0.25">
      <c r="A9301">
        <v>9295</v>
      </c>
      <c r="B9301" t="s">
        <v>1</v>
      </c>
      <c r="C9301" t="s">
        <v>1</v>
      </c>
    </row>
    <row r="9302" spans="1:3" x14ac:dyDescent="0.25">
      <c r="A9302">
        <v>9296</v>
      </c>
      <c r="B9302" t="s">
        <v>18</v>
      </c>
      <c r="C9302" t="s">
        <v>2</v>
      </c>
    </row>
    <row r="9303" spans="1:3" x14ac:dyDescent="0.25">
      <c r="A9303">
        <v>9297</v>
      </c>
      <c r="B9303" t="s">
        <v>2</v>
      </c>
      <c r="C9303" t="s">
        <v>2</v>
      </c>
    </row>
    <row r="9304" spans="1:3" x14ac:dyDescent="0.25">
      <c r="A9304">
        <v>9298</v>
      </c>
      <c r="B9304" t="s">
        <v>18</v>
      </c>
      <c r="C9304" t="s">
        <v>3</v>
      </c>
    </row>
    <row r="9305" spans="1:3" x14ac:dyDescent="0.25">
      <c r="A9305">
        <v>9299</v>
      </c>
      <c r="B9305" t="s">
        <v>18</v>
      </c>
      <c r="C9305" t="s">
        <v>1</v>
      </c>
    </row>
    <row r="9306" spans="1:3" x14ac:dyDescent="0.25">
      <c r="A9306">
        <v>9300</v>
      </c>
      <c r="B9306" t="s">
        <v>1</v>
      </c>
      <c r="C9306" t="s">
        <v>1</v>
      </c>
    </row>
    <row r="9307" spans="1:3" x14ac:dyDescent="0.25">
      <c r="A9307">
        <v>9301</v>
      </c>
      <c r="B9307" t="s">
        <v>3</v>
      </c>
      <c r="C9307" t="s">
        <v>1</v>
      </c>
    </row>
    <row r="9308" spans="1:3" x14ac:dyDescent="0.25">
      <c r="A9308">
        <v>9302</v>
      </c>
      <c r="B9308" t="s">
        <v>18</v>
      </c>
      <c r="C9308" t="s">
        <v>3</v>
      </c>
    </row>
    <row r="9309" spans="1:3" x14ac:dyDescent="0.25">
      <c r="A9309">
        <v>9303</v>
      </c>
      <c r="B9309" t="s">
        <v>1</v>
      </c>
      <c r="C9309" t="s">
        <v>1</v>
      </c>
    </row>
    <row r="9310" spans="1:3" x14ac:dyDescent="0.25">
      <c r="A9310">
        <v>9304</v>
      </c>
      <c r="B9310" t="s">
        <v>1</v>
      </c>
      <c r="C9310" t="s">
        <v>1</v>
      </c>
    </row>
    <row r="9311" spans="1:3" x14ac:dyDescent="0.25">
      <c r="A9311">
        <v>9305</v>
      </c>
      <c r="B9311" t="s">
        <v>1</v>
      </c>
      <c r="C9311" t="s">
        <v>1</v>
      </c>
    </row>
    <row r="9312" spans="1:3" x14ac:dyDescent="0.25">
      <c r="A9312">
        <v>9306</v>
      </c>
      <c r="B9312" t="s">
        <v>1</v>
      </c>
      <c r="C9312" t="s">
        <v>1</v>
      </c>
    </row>
    <row r="9313" spans="1:3" x14ac:dyDescent="0.25">
      <c r="A9313">
        <v>9307</v>
      </c>
      <c r="B9313" t="s">
        <v>18</v>
      </c>
      <c r="C9313" t="s">
        <v>18</v>
      </c>
    </row>
    <row r="9314" spans="1:3" x14ac:dyDescent="0.25">
      <c r="A9314">
        <v>9308</v>
      </c>
      <c r="B9314" t="s">
        <v>2</v>
      </c>
      <c r="C9314" t="s">
        <v>2</v>
      </c>
    </row>
    <row r="9315" spans="1:3" x14ac:dyDescent="0.25">
      <c r="A9315">
        <v>9309</v>
      </c>
      <c r="B9315" t="s">
        <v>18</v>
      </c>
      <c r="C9315" t="s">
        <v>2</v>
      </c>
    </row>
    <row r="9316" spans="1:3" x14ac:dyDescent="0.25">
      <c r="A9316">
        <v>9310</v>
      </c>
      <c r="B9316" t="s">
        <v>2</v>
      </c>
      <c r="C9316" t="s">
        <v>2</v>
      </c>
    </row>
    <row r="9317" spans="1:3" x14ac:dyDescent="0.25">
      <c r="A9317">
        <v>9311</v>
      </c>
      <c r="B9317" t="s">
        <v>3</v>
      </c>
      <c r="C9317" t="s">
        <v>3</v>
      </c>
    </row>
    <row r="9318" spans="1:3" x14ac:dyDescent="0.25">
      <c r="A9318">
        <v>9312</v>
      </c>
      <c r="B9318" t="s">
        <v>18</v>
      </c>
      <c r="C9318" t="s">
        <v>2</v>
      </c>
    </row>
    <row r="9319" spans="1:3" x14ac:dyDescent="0.25">
      <c r="A9319">
        <v>9313</v>
      </c>
      <c r="B9319" t="s">
        <v>2</v>
      </c>
      <c r="C9319" t="s">
        <v>2</v>
      </c>
    </row>
    <row r="9320" spans="1:3" x14ac:dyDescent="0.25">
      <c r="A9320">
        <v>9314</v>
      </c>
      <c r="B9320" t="s">
        <v>2</v>
      </c>
      <c r="C9320" t="s">
        <v>2</v>
      </c>
    </row>
    <row r="9321" spans="1:3" x14ac:dyDescent="0.25">
      <c r="A9321">
        <v>9315</v>
      </c>
      <c r="B9321" t="s">
        <v>18</v>
      </c>
      <c r="C9321" t="s">
        <v>3</v>
      </c>
    </row>
    <row r="9322" spans="1:3" x14ac:dyDescent="0.25">
      <c r="A9322">
        <v>9316</v>
      </c>
      <c r="B9322" t="s">
        <v>18</v>
      </c>
      <c r="C9322" t="s">
        <v>3</v>
      </c>
    </row>
    <row r="9323" spans="1:3" x14ac:dyDescent="0.25">
      <c r="A9323">
        <v>9317</v>
      </c>
      <c r="B9323" t="s">
        <v>18</v>
      </c>
      <c r="C9323" t="s">
        <v>3</v>
      </c>
    </row>
    <row r="9324" spans="1:3" x14ac:dyDescent="0.25">
      <c r="A9324">
        <v>9318</v>
      </c>
      <c r="B9324" t="s">
        <v>1</v>
      </c>
      <c r="C9324" t="s">
        <v>3</v>
      </c>
    </row>
    <row r="9325" spans="1:3" x14ac:dyDescent="0.25">
      <c r="A9325">
        <v>9319</v>
      </c>
      <c r="B9325" t="s">
        <v>18</v>
      </c>
      <c r="C9325" t="s">
        <v>18</v>
      </c>
    </row>
    <row r="9326" spans="1:3" x14ac:dyDescent="0.25">
      <c r="A9326">
        <v>9320</v>
      </c>
      <c r="B9326" t="s">
        <v>1</v>
      </c>
      <c r="C9326" t="s">
        <v>1</v>
      </c>
    </row>
    <row r="9327" spans="1:3" x14ac:dyDescent="0.25">
      <c r="A9327">
        <v>9321</v>
      </c>
      <c r="B9327" t="s">
        <v>18</v>
      </c>
      <c r="C9327" t="s">
        <v>18</v>
      </c>
    </row>
    <row r="9328" spans="1:3" x14ac:dyDescent="0.25">
      <c r="A9328">
        <v>9322</v>
      </c>
      <c r="B9328" t="s">
        <v>18</v>
      </c>
      <c r="C9328" t="s">
        <v>2</v>
      </c>
    </row>
    <row r="9329" spans="1:3" x14ac:dyDescent="0.25">
      <c r="A9329">
        <v>9323</v>
      </c>
      <c r="B9329" t="s">
        <v>3</v>
      </c>
      <c r="C9329" t="s">
        <v>1</v>
      </c>
    </row>
    <row r="9330" spans="1:3" x14ac:dyDescent="0.25">
      <c r="A9330">
        <v>9324</v>
      </c>
      <c r="B9330" t="s">
        <v>2</v>
      </c>
      <c r="C9330" t="s">
        <v>2</v>
      </c>
    </row>
    <row r="9331" spans="1:3" x14ac:dyDescent="0.25">
      <c r="A9331">
        <v>9325</v>
      </c>
      <c r="B9331" t="s">
        <v>2</v>
      </c>
      <c r="C9331" t="s">
        <v>2</v>
      </c>
    </row>
    <row r="9332" spans="1:3" x14ac:dyDescent="0.25">
      <c r="A9332">
        <v>9326</v>
      </c>
      <c r="B9332" t="s">
        <v>3</v>
      </c>
      <c r="C9332" t="s">
        <v>18</v>
      </c>
    </row>
    <row r="9333" spans="1:3" x14ac:dyDescent="0.25">
      <c r="A9333">
        <v>9327</v>
      </c>
      <c r="B9333" t="s">
        <v>1</v>
      </c>
      <c r="C9333" t="s">
        <v>3</v>
      </c>
    </row>
    <row r="9334" spans="1:3" x14ac:dyDescent="0.25">
      <c r="A9334">
        <v>9328</v>
      </c>
      <c r="B9334" t="s">
        <v>2</v>
      </c>
      <c r="C9334" t="s">
        <v>2</v>
      </c>
    </row>
    <row r="9335" spans="1:3" x14ac:dyDescent="0.25">
      <c r="A9335">
        <v>9329</v>
      </c>
      <c r="B9335" t="s">
        <v>2</v>
      </c>
      <c r="C9335" t="s">
        <v>2</v>
      </c>
    </row>
    <row r="9336" spans="1:3" x14ac:dyDescent="0.25">
      <c r="A9336">
        <v>9330</v>
      </c>
      <c r="B9336" t="s">
        <v>2</v>
      </c>
      <c r="C9336" t="s">
        <v>2</v>
      </c>
    </row>
    <row r="9337" spans="1:3" x14ac:dyDescent="0.25">
      <c r="A9337">
        <v>9331</v>
      </c>
      <c r="B9337" t="s">
        <v>1</v>
      </c>
      <c r="C9337" t="s">
        <v>1</v>
      </c>
    </row>
    <row r="9338" spans="1:3" x14ac:dyDescent="0.25">
      <c r="A9338">
        <v>9332</v>
      </c>
      <c r="B9338" t="s">
        <v>1</v>
      </c>
      <c r="C9338" t="s">
        <v>1</v>
      </c>
    </row>
    <row r="9339" spans="1:3" x14ac:dyDescent="0.25">
      <c r="A9339">
        <v>9333</v>
      </c>
      <c r="B9339" t="s">
        <v>3</v>
      </c>
      <c r="C9339" t="s">
        <v>1</v>
      </c>
    </row>
    <row r="9340" spans="1:3" x14ac:dyDescent="0.25">
      <c r="A9340">
        <v>9334</v>
      </c>
      <c r="B9340" t="s">
        <v>3</v>
      </c>
      <c r="C9340" t="s">
        <v>3</v>
      </c>
    </row>
    <row r="9341" spans="1:3" x14ac:dyDescent="0.25">
      <c r="A9341">
        <v>9335</v>
      </c>
      <c r="B9341" t="s">
        <v>18</v>
      </c>
      <c r="C9341" t="s">
        <v>2</v>
      </c>
    </row>
    <row r="9342" spans="1:3" x14ac:dyDescent="0.25">
      <c r="A9342">
        <v>9336</v>
      </c>
      <c r="B9342" t="s">
        <v>2</v>
      </c>
      <c r="C9342" t="s">
        <v>2</v>
      </c>
    </row>
    <row r="9343" spans="1:3" x14ac:dyDescent="0.25">
      <c r="A9343">
        <v>9337</v>
      </c>
      <c r="B9343" t="s">
        <v>18</v>
      </c>
      <c r="C9343" t="s">
        <v>2</v>
      </c>
    </row>
    <row r="9344" spans="1:3" x14ac:dyDescent="0.25">
      <c r="A9344">
        <v>9338</v>
      </c>
      <c r="B9344" t="s">
        <v>18</v>
      </c>
      <c r="C9344" t="s">
        <v>18</v>
      </c>
    </row>
    <row r="9345" spans="1:3" x14ac:dyDescent="0.25">
      <c r="A9345">
        <v>9339</v>
      </c>
      <c r="B9345" t="s">
        <v>18</v>
      </c>
      <c r="C9345" t="s">
        <v>2</v>
      </c>
    </row>
    <row r="9346" spans="1:3" x14ac:dyDescent="0.25">
      <c r="A9346">
        <v>9340</v>
      </c>
      <c r="B9346" t="s">
        <v>1</v>
      </c>
      <c r="C9346" t="s">
        <v>1</v>
      </c>
    </row>
    <row r="9347" spans="1:3" x14ac:dyDescent="0.25">
      <c r="A9347">
        <v>9341</v>
      </c>
      <c r="B9347" t="s">
        <v>2</v>
      </c>
      <c r="C9347" t="s">
        <v>2</v>
      </c>
    </row>
    <row r="9348" spans="1:3" x14ac:dyDescent="0.25">
      <c r="A9348">
        <v>9342</v>
      </c>
      <c r="B9348" t="s">
        <v>2</v>
      </c>
      <c r="C9348" t="s">
        <v>2</v>
      </c>
    </row>
    <row r="9349" spans="1:3" x14ac:dyDescent="0.25">
      <c r="A9349">
        <v>9343</v>
      </c>
      <c r="B9349" t="s">
        <v>2</v>
      </c>
      <c r="C9349" t="s">
        <v>2</v>
      </c>
    </row>
    <row r="9350" spans="1:3" x14ac:dyDescent="0.25">
      <c r="A9350">
        <v>9344</v>
      </c>
      <c r="B9350" t="s">
        <v>18</v>
      </c>
      <c r="C9350" t="s">
        <v>3</v>
      </c>
    </row>
    <row r="9351" spans="1:3" x14ac:dyDescent="0.25">
      <c r="A9351">
        <v>9345</v>
      </c>
      <c r="B9351" t="s">
        <v>3</v>
      </c>
      <c r="C9351" t="s">
        <v>1</v>
      </c>
    </row>
    <row r="9352" spans="1:3" x14ac:dyDescent="0.25">
      <c r="A9352">
        <v>9346</v>
      </c>
      <c r="B9352" t="s">
        <v>3</v>
      </c>
      <c r="C9352" t="s">
        <v>1</v>
      </c>
    </row>
    <row r="9353" spans="1:3" x14ac:dyDescent="0.25">
      <c r="A9353">
        <v>9347</v>
      </c>
      <c r="B9353" t="s">
        <v>3</v>
      </c>
      <c r="C9353" t="s">
        <v>3</v>
      </c>
    </row>
    <row r="9354" spans="1:3" x14ac:dyDescent="0.25">
      <c r="A9354">
        <v>9348</v>
      </c>
      <c r="B9354" t="s">
        <v>18</v>
      </c>
      <c r="C9354" t="s">
        <v>2</v>
      </c>
    </row>
    <row r="9355" spans="1:3" x14ac:dyDescent="0.25">
      <c r="A9355">
        <v>9349</v>
      </c>
      <c r="B9355" t="s">
        <v>3</v>
      </c>
      <c r="C9355" t="s">
        <v>3</v>
      </c>
    </row>
    <row r="9356" spans="1:3" x14ac:dyDescent="0.25">
      <c r="A9356">
        <v>9350</v>
      </c>
      <c r="B9356" t="s">
        <v>18</v>
      </c>
      <c r="C9356" t="s">
        <v>2</v>
      </c>
    </row>
    <row r="9357" spans="1:3" x14ac:dyDescent="0.25">
      <c r="A9357">
        <v>9351</v>
      </c>
      <c r="B9357" t="s">
        <v>1</v>
      </c>
      <c r="C9357" t="s">
        <v>1</v>
      </c>
    </row>
    <row r="9358" spans="1:3" x14ac:dyDescent="0.25">
      <c r="A9358">
        <v>9352</v>
      </c>
      <c r="B9358" t="s">
        <v>2</v>
      </c>
      <c r="C9358" t="s">
        <v>2</v>
      </c>
    </row>
    <row r="9359" spans="1:3" x14ac:dyDescent="0.25">
      <c r="A9359">
        <v>9353</v>
      </c>
      <c r="B9359" t="s">
        <v>2</v>
      </c>
      <c r="C9359" t="s">
        <v>2</v>
      </c>
    </row>
    <row r="9360" spans="1:3" x14ac:dyDescent="0.25">
      <c r="A9360">
        <v>9354</v>
      </c>
      <c r="B9360" t="s">
        <v>3</v>
      </c>
      <c r="C9360" t="s">
        <v>18</v>
      </c>
    </row>
    <row r="9361" spans="1:3" x14ac:dyDescent="0.25">
      <c r="A9361">
        <v>9355</v>
      </c>
      <c r="B9361" t="s">
        <v>18</v>
      </c>
      <c r="C9361" t="s">
        <v>2</v>
      </c>
    </row>
    <row r="9362" spans="1:3" x14ac:dyDescent="0.25">
      <c r="A9362">
        <v>9356</v>
      </c>
      <c r="B9362" t="s">
        <v>18</v>
      </c>
      <c r="C9362" t="s">
        <v>18</v>
      </c>
    </row>
    <row r="9363" spans="1:3" x14ac:dyDescent="0.25">
      <c r="A9363">
        <v>9357</v>
      </c>
      <c r="B9363" t="s">
        <v>1</v>
      </c>
      <c r="C9363" t="s">
        <v>1</v>
      </c>
    </row>
    <row r="9364" spans="1:3" x14ac:dyDescent="0.25">
      <c r="A9364">
        <v>9358</v>
      </c>
      <c r="B9364" t="s">
        <v>2</v>
      </c>
      <c r="C9364" t="s">
        <v>2</v>
      </c>
    </row>
    <row r="9365" spans="1:3" x14ac:dyDescent="0.25">
      <c r="A9365">
        <v>9359</v>
      </c>
      <c r="B9365" t="s">
        <v>18</v>
      </c>
      <c r="C9365" t="s">
        <v>3</v>
      </c>
    </row>
    <row r="9366" spans="1:3" x14ac:dyDescent="0.25">
      <c r="A9366">
        <v>9360</v>
      </c>
      <c r="B9366" t="s">
        <v>3</v>
      </c>
      <c r="C9366" t="s">
        <v>1</v>
      </c>
    </row>
    <row r="9367" spans="1:3" x14ac:dyDescent="0.25">
      <c r="A9367">
        <v>9361</v>
      </c>
      <c r="B9367" t="s">
        <v>2</v>
      </c>
      <c r="C9367" t="s">
        <v>2</v>
      </c>
    </row>
    <row r="9368" spans="1:3" x14ac:dyDescent="0.25">
      <c r="A9368">
        <v>9362</v>
      </c>
      <c r="B9368" t="s">
        <v>3</v>
      </c>
      <c r="C9368" t="s">
        <v>1</v>
      </c>
    </row>
    <row r="9369" spans="1:3" x14ac:dyDescent="0.25">
      <c r="A9369">
        <v>9363</v>
      </c>
      <c r="B9369" t="s">
        <v>3</v>
      </c>
      <c r="C9369" t="s">
        <v>1</v>
      </c>
    </row>
    <row r="9370" spans="1:3" x14ac:dyDescent="0.25">
      <c r="A9370">
        <v>9364</v>
      </c>
      <c r="B9370" t="s">
        <v>3</v>
      </c>
      <c r="C9370" t="s">
        <v>1</v>
      </c>
    </row>
    <row r="9371" spans="1:3" x14ac:dyDescent="0.25">
      <c r="A9371">
        <v>9365</v>
      </c>
      <c r="B9371" t="s">
        <v>2</v>
      </c>
      <c r="C9371" t="s">
        <v>2</v>
      </c>
    </row>
    <row r="9372" spans="1:3" x14ac:dyDescent="0.25">
      <c r="A9372">
        <v>9366</v>
      </c>
      <c r="B9372" t="s">
        <v>1</v>
      </c>
      <c r="C9372" t="s">
        <v>1</v>
      </c>
    </row>
    <row r="9373" spans="1:3" x14ac:dyDescent="0.25">
      <c r="A9373">
        <v>9367</v>
      </c>
      <c r="B9373" t="s">
        <v>18</v>
      </c>
      <c r="C9373" t="s">
        <v>18</v>
      </c>
    </row>
    <row r="9374" spans="1:3" x14ac:dyDescent="0.25">
      <c r="A9374">
        <v>9368</v>
      </c>
      <c r="B9374" t="s">
        <v>2</v>
      </c>
      <c r="C9374" t="s">
        <v>2</v>
      </c>
    </row>
    <row r="9375" spans="1:3" x14ac:dyDescent="0.25">
      <c r="A9375">
        <v>9369</v>
      </c>
      <c r="B9375" t="s">
        <v>2</v>
      </c>
      <c r="C9375" t="s">
        <v>2</v>
      </c>
    </row>
    <row r="9376" spans="1:3" x14ac:dyDescent="0.25">
      <c r="A9376">
        <v>9370</v>
      </c>
      <c r="B9376" t="s">
        <v>3</v>
      </c>
      <c r="C9376" t="s">
        <v>1</v>
      </c>
    </row>
    <row r="9377" spans="1:3" x14ac:dyDescent="0.25">
      <c r="A9377">
        <v>9371</v>
      </c>
      <c r="B9377" t="s">
        <v>2</v>
      </c>
      <c r="C9377" t="s">
        <v>2</v>
      </c>
    </row>
    <row r="9378" spans="1:3" x14ac:dyDescent="0.25">
      <c r="A9378">
        <v>9372</v>
      </c>
      <c r="B9378" t="s">
        <v>3</v>
      </c>
      <c r="C9378" t="s">
        <v>1</v>
      </c>
    </row>
    <row r="9379" spans="1:3" x14ac:dyDescent="0.25">
      <c r="A9379">
        <v>9373</v>
      </c>
      <c r="B9379" t="s">
        <v>1</v>
      </c>
      <c r="C9379" t="s">
        <v>1</v>
      </c>
    </row>
    <row r="9380" spans="1:3" x14ac:dyDescent="0.25">
      <c r="A9380">
        <v>9374</v>
      </c>
      <c r="B9380" t="s">
        <v>18</v>
      </c>
      <c r="C9380" t="s">
        <v>18</v>
      </c>
    </row>
    <row r="9381" spans="1:3" x14ac:dyDescent="0.25">
      <c r="A9381">
        <v>9375</v>
      </c>
      <c r="B9381" t="s">
        <v>2</v>
      </c>
      <c r="C9381" t="s">
        <v>2</v>
      </c>
    </row>
    <row r="9382" spans="1:3" x14ac:dyDescent="0.25">
      <c r="A9382">
        <v>9376</v>
      </c>
      <c r="B9382" t="s">
        <v>2</v>
      </c>
      <c r="C9382" t="s">
        <v>2</v>
      </c>
    </row>
    <row r="9383" spans="1:3" x14ac:dyDescent="0.25">
      <c r="A9383">
        <v>9377</v>
      </c>
      <c r="B9383" t="s">
        <v>18</v>
      </c>
      <c r="C9383" t="s">
        <v>2</v>
      </c>
    </row>
    <row r="9384" spans="1:3" x14ac:dyDescent="0.25">
      <c r="A9384">
        <v>9378</v>
      </c>
      <c r="B9384" t="s">
        <v>3</v>
      </c>
      <c r="C9384" t="s">
        <v>18</v>
      </c>
    </row>
    <row r="9385" spans="1:3" x14ac:dyDescent="0.25">
      <c r="A9385">
        <v>9379</v>
      </c>
      <c r="B9385" t="s">
        <v>3</v>
      </c>
      <c r="C9385" t="s">
        <v>1</v>
      </c>
    </row>
    <row r="9386" spans="1:3" x14ac:dyDescent="0.25">
      <c r="A9386">
        <v>9380</v>
      </c>
      <c r="B9386" t="s">
        <v>2</v>
      </c>
      <c r="C9386" t="s">
        <v>2</v>
      </c>
    </row>
    <row r="9387" spans="1:3" x14ac:dyDescent="0.25">
      <c r="A9387">
        <v>9381</v>
      </c>
      <c r="B9387" t="s">
        <v>1</v>
      </c>
      <c r="C9387" t="s">
        <v>1</v>
      </c>
    </row>
    <row r="9388" spans="1:3" x14ac:dyDescent="0.25">
      <c r="A9388">
        <v>9382</v>
      </c>
      <c r="B9388" t="s">
        <v>2</v>
      </c>
      <c r="C9388" t="s">
        <v>2</v>
      </c>
    </row>
    <row r="9389" spans="1:3" x14ac:dyDescent="0.25">
      <c r="A9389">
        <v>9383</v>
      </c>
      <c r="B9389" t="s">
        <v>18</v>
      </c>
      <c r="C9389" t="s">
        <v>18</v>
      </c>
    </row>
    <row r="9390" spans="1:3" x14ac:dyDescent="0.25">
      <c r="A9390">
        <v>9384</v>
      </c>
      <c r="B9390" t="s">
        <v>18</v>
      </c>
      <c r="C9390" t="s">
        <v>2</v>
      </c>
    </row>
    <row r="9391" spans="1:3" x14ac:dyDescent="0.25">
      <c r="A9391">
        <v>9385</v>
      </c>
      <c r="B9391" t="s">
        <v>3</v>
      </c>
      <c r="C9391" t="s">
        <v>1</v>
      </c>
    </row>
    <row r="9392" spans="1:3" x14ac:dyDescent="0.25">
      <c r="A9392">
        <v>9386</v>
      </c>
      <c r="B9392" t="s">
        <v>1</v>
      </c>
      <c r="C9392" t="s">
        <v>1</v>
      </c>
    </row>
    <row r="9393" spans="1:3" x14ac:dyDescent="0.25">
      <c r="A9393">
        <v>9387</v>
      </c>
      <c r="B9393" t="s">
        <v>1</v>
      </c>
      <c r="C9393" t="s">
        <v>3</v>
      </c>
    </row>
    <row r="9394" spans="1:3" x14ac:dyDescent="0.25">
      <c r="A9394">
        <v>9388</v>
      </c>
      <c r="B9394" t="s">
        <v>2</v>
      </c>
      <c r="C9394" t="s">
        <v>2</v>
      </c>
    </row>
    <row r="9395" spans="1:3" x14ac:dyDescent="0.25">
      <c r="A9395">
        <v>9389</v>
      </c>
      <c r="B9395" t="s">
        <v>18</v>
      </c>
      <c r="C9395" t="s">
        <v>2</v>
      </c>
    </row>
    <row r="9396" spans="1:3" x14ac:dyDescent="0.25">
      <c r="A9396">
        <v>9390</v>
      </c>
      <c r="B9396" t="s">
        <v>2</v>
      </c>
      <c r="C9396" t="s">
        <v>2</v>
      </c>
    </row>
    <row r="9397" spans="1:3" x14ac:dyDescent="0.25">
      <c r="A9397">
        <v>9391</v>
      </c>
      <c r="B9397" t="s">
        <v>2</v>
      </c>
      <c r="C9397" t="s">
        <v>2</v>
      </c>
    </row>
    <row r="9398" spans="1:3" x14ac:dyDescent="0.25">
      <c r="A9398">
        <v>9392</v>
      </c>
      <c r="B9398" t="s">
        <v>1</v>
      </c>
      <c r="C9398" t="s">
        <v>1</v>
      </c>
    </row>
    <row r="9399" spans="1:3" x14ac:dyDescent="0.25">
      <c r="A9399">
        <v>9393</v>
      </c>
      <c r="B9399" t="s">
        <v>18</v>
      </c>
      <c r="C9399" t="s">
        <v>18</v>
      </c>
    </row>
    <row r="9400" spans="1:3" x14ac:dyDescent="0.25">
      <c r="A9400">
        <v>9394</v>
      </c>
      <c r="B9400" t="s">
        <v>1</v>
      </c>
      <c r="C9400" t="s">
        <v>1</v>
      </c>
    </row>
    <row r="9401" spans="1:3" x14ac:dyDescent="0.25">
      <c r="A9401">
        <v>9395</v>
      </c>
      <c r="B9401" t="s">
        <v>3</v>
      </c>
      <c r="C9401" t="s">
        <v>1</v>
      </c>
    </row>
    <row r="9402" spans="1:3" x14ac:dyDescent="0.25">
      <c r="A9402">
        <v>9396</v>
      </c>
      <c r="B9402" t="s">
        <v>1</v>
      </c>
      <c r="C9402" t="s">
        <v>3</v>
      </c>
    </row>
    <row r="9403" spans="1:3" x14ac:dyDescent="0.25">
      <c r="A9403">
        <v>9397</v>
      </c>
      <c r="B9403" t="s">
        <v>2</v>
      </c>
      <c r="C9403" t="s">
        <v>2</v>
      </c>
    </row>
    <row r="9404" spans="1:3" x14ac:dyDescent="0.25">
      <c r="A9404">
        <v>9398</v>
      </c>
      <c r="B9404" t="s">
        <v>3</v>
      </c>
      <c r="C9404" t="s">
        <v>1</v>
      </c>
    </row>
    <row r="9405" spans="1:3" x14ac:dyDescent="0.25">
      <c r="A9405">
        <v>9399</v>
      </c>
      <c r="B9405" t="s">
        <v>18</v>
      </c>
      <c r="C9405" t="s">
        <v>3</v>
      </c>
    </row>
    <row r="9406" spans="1:3" x14ac:dyDescent="0.25">
      <c r="A9406">
        <v>9400</v>
      </c>
      <c r="B9406" t="s">
        <v>3</v>
      </c>
      <c r="C9406" t="s">
        <v>1</v>
      </c>
    </row>
    <row r="9407" spans="1:3" x14ac:dyDescent="0.25">
      <c r="A9407">
        <v>9401</v>
      </c>
      <c r="B9407" t="s">
        <v>3</v>
      </c>
      <c r="C9407" t="s">
        <v>3</v>
      </c>
    </row>
    <row r="9408" spans="1:3" x14ac:dyDescent="0.25">
      <c r="A9408">
        <v>9402</v>
      </c>
      <c r="B9408" t="s">
        <v>2</v>
      </c>
      <c r="C9408" t="s">
        <v>2</v>
      </c>
    </row>
    <row r="9409" spans="1:3" x14ac:dyDescent="0.25">
      <c r="A9409">
        <v>9403</v>
      </c>
      <c r="B9409" t="s">
        <v>3</v>
      </c>
      <c r="C9409" t="s">
        <v>3</v>
      </c>
    </row>
    <row r="9410" spans="1:3" x14ac:dyDescent="0.25">
      <c r="A9410">
        <v>9404</v>
      </c>
      <c r="B9410" t="s">
        <v>3</v>
      </c>
      <c r="C9410" t="s">
        <v>2</v>
      </c>
    </row>
    <row r="9411" spans="1:3" x14ac:dyDescent="0.25">
      <c r="A9411">
        <v>9405</v>
      </c>
      <c r="B9411" t="s">
        <v>3</v>
      </c>
      <c r="C9411" t="s">
        <v>18</v>
      </c>
    </row>
    <row r="9412" spans="1:3" x14ac:dyDescent="0.25">
      <c r="A9412">
        <v>9406</v>
      </c>
      <c r="B9412" t="s">
        <v>2</v>
      </c>
      <c r="C9412" t="s">
        <v>2</v>
      </c>
    </row>
    <row r="9413" spans="1:3" x14ac:dyDescent="0.25">
      <c r="A9413">
        <v>9407</v>
      </c>
      <c r="B9413" t="s">
        <v>2</v>
      </c>
      <c r="C9413" t="s">
        <v>2</v>
      </c>
    </row>
    <row r="9414" spans="1:3" x14ac:dyDescent="0.25">
      <c r="A9414">
        <v>9408</v>
      </c>
      <c r="B9414" t="s">
        <v>2</v>
      </c>
      <c r="C9414" t="s">
        <v>2</v>
      </c>
    </row>
    <row r="9415" spans="1:3" x14ac:dyDescent="0.25">
      <c r="A9415">
        <v>9409</v>
      </c>
      <c r="B9415" t="s">
        <v>18</v>
      </c>
      <c r="C9415" t="s">
        <v>3</v>
      </c>
    </row>
    <row r="9416" spans="1:3" x14ac:dyDescent="0.25">
      <c r="A9416">
        <v>9410</v>
      </c>
      <c r="B9416" t="s">
        <v>3</v>
      </c>
      <c r="C9416" t="s">
        <v>3</v>
      </c>
    </row>
    <row r="9417" spans="1:3" x14ac:dyDescent="0.25">
      <c r="A9417">
        <v>9411</v>
      </c>
      <c r="B9417" t="s">
        <v>18</v>
      </c>
      <c r="C9417" t="s">
        <v>2</v>
      </c>
    </row>
    <row r="9418" spans="1:3" x14ac:dyDescent="0.25">
      <c r="A9418">
        <v>9412</v>
      </c>
      <c r="B9418" t="s">
        <v>1</v>
      </c>
      <c r="C9418" t="s">
        <v>1</v>
      </c>
    </row>
    <row r="9419" spans="1:3" x14ac:dyDescent="0.25">
      <c r="A9419">
        <v>9413</v>
      </c>
      <c r="B9419" t="s">
        <v>18</v>
      </c>
      <c r="C9419" t="s">
        <v>3</v>
      </c>
    </row>
    <row r="9420" spans="1:3" x14ac:dyDescent="0.25">
      <c r="A9420">
        <v>9414</v>
      </c>
      <c r="B9420" t="s">
        <v>18</v>
      </c>
      <c r="C9420" t="s">
        <v>2</v>
      </c>
    </row>
    <row r="9421" spans="1:3" x14ac:dyDescent="0.25">
      <c r="A9421">
        <v>9415</v>
      </c>
      <c r="B9421" t="s">
        <v>3</v>
      </c>
      <c r="C9421" t="s">
        <v>1</v>
      </c>
    </row>
    <row r="9422" spans="1:3" x14ac:dyDescent="0.25">
      <c r="A9422">
        <v>9416</v>
      </c>
      <c r="B9422" t="s">
        <v>1</v>
      </c>
      <c r="C9422" t="s">
        <v>1</v>
      </c>
    </row>
    <row r="9423" spans="1:3" x14ac:dyDescent="0.25">
      <c r="A9423">
        <v>9417</v>
      </c>
      <c r="B9423" t="s">
        <v>18</v>
      </c>
      <c r="C9423" t="s">
        <v>3</v>
      </c>
    </row>
    <row r="9424" spans="1:3" x14ac:dyDescent="0.25">
      <c r="A9424">
        <v>9418</v>
      </c>
      <c r="B9424" t="s">
        <v>18</v>
      </c>
      <c r="C9424" t="s">
        <v>18</v>
      </c>
    </row>
    <row r="9425" spans="1:3" x14ac:dyDescent="0.25">
      <c r="A9425">
        <v>9419</v>
      </c>
      <c r="B9425" t="s">
        <v>18</v>
      </c>
      <c r="C9425" t="s">
        <v>18</v>
      </c>
    </row>
    <row r="9426" spans="1:3" x14ac:dyDescent="0.25">
      <c r="A9426">
        <v>9420</v>
      </c>
      <c r="B9426" t="s">
        <v>3</v>
      </c>
      <c r="C9426" t="s">
        <v>1</v>
      </c>
    </row>
    <row r="9427" spans="1:3" x14ac:dyDescent="0.25">
      <c r="A9427">
        <v>9421</v>
      </c>
      <c r="B9427" t="s">
        <v>3</v>
      </c>
      <c r="C9427" t="s">
        <v>1</v>
      </c>
    </row>
    <row r="9428" spans="1:3" x14ac:dyDescent="0.25">
      <c r="A9428">
        <v>9422</v>
      </c>
      <c r="B9428" t="s">
        <v>3</v>
      </c>
      <c r="C9428" t="s">
        <v>1</v>
      </c>
    </row>
    <row r="9429" spans="1:3" x14ac:dyDescent="0.25">
      <c r="A9429">
        <v>9423</v>
      </c>
      <c r="B9429" t="s">
        <v>1</v>
      </c>
      <c r="C9429" t="s">
        <v>1</v>
      </c>
    </row>
    <row r="9430" spans="1:3" x14ac:dyDescent="0.25">
      <c r="A9430">
        <v>9424</v>
      </c>
      <c r="B9430" t="s">
        <v>3</v>
      </c>
      <c r="C9430" t="s">
        <v>1</v>
      </c>
    </row>
    <row r="9431" spans="1:3" x14ac:dyDescent="0.25">
      <c r="A9431">
        <v>9425</v>
      </c>
      <c r="B9431" t="s">
        <v>1</v>
      </c>
      <c r="C9431" t="s">
        <v>3</v>
      </c>
    </row>
    <row r="9432" spans="1:3" x14ac:dyDescent="0.25">
      <c r="A9432">
        <v>9426</v>
      </c>
      <c r="B9432" t="s">
        <v>18</v>
      </c>
      <c r="C9432" t="s">
        <v>1</v>
      </c>
    </row>
    <row r="9433" spans="1:3" x14ac:dyDescent="0.25">
      <c r="A9433">
        <v>9427</v>
      </c>
      <c r="B9433" t="s">
        <v>1</v>
      </c>
      <c r="C9433" t="s">
        <v>3</v>
      </c>
    </row>
    <row r="9434" spans="1:3" x14ac:dyDescent="0.25">
      <c r="A9434">
        <v>9428</v>
      </c>
      <c r="B9434" t="s">
        <v>1</v>
      </c>
      <c r="C9434" t="s">
        <v>1</v>
      </c>
    </row>
    <row r="9435" spans="1:3" x14ac:dyDescent="0.25">
      <c r="A9435">
        <v>9429</v>
      </c>
      <c r="B9435" t="s">
        <v>18</v>
      </c>
      <c r="C9435" t="s">
        <v>3</v>
      </c>
    </row>
    <row r="9436" spans="1:3" x14ac:dyDescent="0.25">
      <c r="A9436">
        <v>9430</v>
      </c>
      <c r="B9436" t="s">
        <v>2</v>
      </c>
      <c r="C9436" t="s">
        <v>2</v>
      </c>
    </row>
    <row r="9437" spans="1:3" x14ac:dyDescent="0.25">
      <c r="A9437">
        <v>9431</v>
      </c>
      <c r="B9437" t="s">
        <v>18</v>
      </c>
      <c r="C9437" t="s">
        <v>2</v>
      </c>
    </row>
    <row r="9438" spans="1:3" x14ac:dyDescent="0.25">
      <c r="A9438">
        <v>9432</v>
      </c>
      <c r="B9438" t="s">
        <v>18</v>
      </c>
      <c r="C9438" t="s">
        <v>18</v>
      </c>
    </row>
    <row r="9439" spans="1:3" x14ac:dyDescent="0.25">
      <c r="A9439">
        <v>9433</v>
      </c>
      <c r="B9439" t="s">
        <v>2</v>
      </c>
      <c r="C9439" t="s">
        <v>2</v>
      </c>
    </row>
    <row r="9440" spans="1:3" x14ac:dyDescent="0.25">
      <c r="A9440">
        <v>9434</v>
      </c>
      <c r="B9440" t="s">
        <v>1</v>
      </c>
      <c r="C9440" t="s">
        <v>1</v>
      </c>
    </row>
    <row r="9441" spans="1:3" x14ac:dyDescent="0.25">
      <c r="A9441">
        <v>9435</v>
      </c>
      <c r="B9441" t="s">
        <v>18</v>
      </c>
      <c r="C9441" t="s">
        <v>1</v>
      </c>
    </row>
    <row r="9442" spans="1:3" x14ac:dyDescent="0.25">
      <c r="A9442">
        <v>9436</v>
      </c>
      <c r="B9442" t="s">
        <v>3</v>
      </c>
      <c r="C9442" t="s">
        <v>18</v>
      </c>
    </row>
    <row r="9443" spans="1:3" x14ac:dyDescent="0.25">
      <c r="A9443">
        <v>9437</v>
      </c>
      <c r="B9443" t="s">
        <v>2</v>
      </c>
      <c r="C9443" t="s">
        <v>2</v>
      </c>
    </row>
    <row r="9444" spans="1:3" x14ac:dyDescent="0.25">
      <c r="A9444">
        <v>9438</v>
      </c>
      <c r="B9444" t="s">
        <v>1</v>
      </c>
      <c r="C9444" t="s">
        <v>1</v>
      </c>
    </row>
    <row r="9445" spans="1:3" x14ac:dyDescent="0.25">
      <c r="A9445">
        <v>9439</v>
      </c>
      <c r="B9445" t="s">
        <v>1</v>
      </c>
      <c r="C9445" t="s">
        <v>1</v>
      </c>
    </row>
    <row r="9446" spans="1:3" x14ac:dyDescent="0.25">
      <c r="A9446">
        <v>9440</v>
      </c>
      <c r="B9446" t="s">
        <v>18</v>
      </c>
      <c r="C9446" t="s">
        <v>2</v>
      </c>
    </row>
    <row r="9447" spans="1:3" x14ac:dyDescent="0.25">
      <c r="A9447">
        <v>9441</v>
      </c>
      <c r="B9447" t="s">
        <v>2</v>
      </c>
      <c r="C9447" t="s">
        <v>2</v>
      </c>
    </row>
    <row r="9448" spans="1:3" x14ac:dyDescent="0.25">
      <c r="A9448">
        <v>9442</v>
      </c>
      <c r="B9448" t="s">
        <v>18</v>
      </c>
      <c r="C9448" t="s">
        <v>3</v>
      </c>
    </row>
    <row r="9449" spans="1:3" x14ac:dyDescent="0.25">
      <c r="A9449">
        <v>9443</v>
      </c>
      <c r="B9449" t="s">
        <v>18</v>
      </c>
      <c r="C9449" t="s">
        <v>1</v>
      </c>
    </row>
    <row r="9450" spans="1:3" x14ac:dyDescent="0.25">
      <c r="A9450">
        <v>9444</v>
      </c>
      <c r="B9450" t="s">
        <v>3</v>
      </c>
      <c r="C9450" t="s">
        <v>1</v>
      </c>
    </row>
    <row r="9451" spans="1:3" x14ac:dyDescent="0.25">
      <c r="A9451">
        <v>9445</v>
      </c>
      <c r="B9451" t="s">
        <v>18</v>
      </c>
      <c r="C9451" t="s">
        <v>18</v>
      </c>
    </row>
    <row r="9452" spans="1:3" x14ac:dyDescent="0.25">
      <c r="A9452">
        <v>9446</v>
      </c>
      <c r="B9452" t="s">
        <v>18</v>
      </c>
      <c r="C9452" t="s">
        <v>1</v>
      </c>
    </row>
    <row r="9453" spans="1:3" x14ac:dyDescent="0.25">
      <c r="A9453">
        <v>9447</v>
      </c>
      <c r="B9453" t="s">
        <v>1</v>
      </c>
      <c r="C9453" t="s">
        <v>1</v>
      </c>
    </row>
    <row r="9454" spans="1:3" x14ac:dyDescent="0.25">
      <c r="A9454">
        <v>9448</v>
      </c>
      <c r="B9454" t="s">
        <v>2</v>
      </c>
      <c r="C9454" t="s">
        <v>2</v>
      </c>
    </row>
    <row r="9455" spans="1:3" x14ac:dyDescent="0.25">
      <c r="A9455">
        <v>9449</v>
      </c>
      <c r="B9455" t="s">
        <v>1</v>
      </c>
      <c r="C9455" t="s">
        <v>3</v>
      </c>
    </row>
    <row r="9456" spans="1:3" x14ac:dyDescent="0.25">
      <c r="A9456">
        <v>9450</v>
      </c>
      <c r="B9456" t="s">
        <v>2</v>
      </c>
      <c r="C9456" t="s">
        <v>2</v>
      </c>
    </row>
    <row r="9457" spans="1:3" x14ac:dyDescent="0.25">
      <c r="A9457">
        <v>9451</v>
      </c>
      <c r="B9457" t="s">
        <v>18</v>
      </c>
      <c r="C9457" t="s">
        <v>3</v>
      </c>
    </row>
    <row r="9458" spans="1:3" x14ac:dyDescent="0.25">
      <c r="A9458">
        <v>9452</v>
      </c>
      <c r="B9458" t="s">
        <v>1</v>
      </c>
      <c r="C9458" t="s">
        <v>3</v>
      </c>
    </row>
    <row r="9459" spans="1:3" x14ac:dyDescent="0.25">
      <c r="A9459">
        <v>9453</v>
      </c>
      <c r="B9459" t="s">
        <v>2</v>
      </c>
      <c r="C9459" t="s">
        <v>2</v>
      </c>
    </row>
    <row r="9460" spans="1:3" x14ac:dyDescent="0.25">
      <c r="A9460">
        <v>9454</v>
      </c>
      <c r="B9460" t="s">
        <v>1</v>
      </c>
      <c r="C9460" t="s">
        <v>18</v>
      </c>
    </row>
    <row r="9461" spans="1:3" x14ac:dyDescent="0.25">
      <c r="A9461">
        <v>9455</v>
      </c>
      <c r="B9461" t="s">
        <v>2</v>
      </c>
      <c r="C9461" t="s">
        <v>2</v>
      </c>
    </row>
    <row r="9462" spans="1:3" x14ac:dyDescent="0.25">
      <c r="A9462">
        <v>9456</v>
      </c>
      <c r="B9462" t="s">
        <v>2</v>
      </c>
      <c r="C9462" t="s">
        <v>2</v>
      </c>
    </row>
    <row r="9463" spans="1:3" x14ac:dyDescent="0.25">
      <c r="A9463">
        <v>9457</v>
      </c>
      <c r="B9463" t="s">
        <v>1</v>
      </c>
      <c r="C9463" t="s">
        <v>1</v>
      </c>
    </row>
    <row r="9464" spans="1:3" x14ac:dyDescent="0.25">
      <c r="A9464">
        <v>9458</v>
      </c>
      <c r="B9464" t="s">
        <v>18</v>
      </c>
      <c r="C9464" t="s">
        <v>18</v>
      </c>
    </row>
    <row r="9465" spans="1:3" x14ac:dyDescent="0.25">
      <c r="A9465">
        <v>9459</v>
      </c>
      <c r="B9465" t="s">
        <v>2</v>
      </c>
      <c r="C9465" t="s">
        <v>2</v>
      </c>
    </row>
    <row r="9466" spans="1:3" x14ac:dyDescent="0.25">
      <c r="A9466">
        <v>9460</v>
      </c>
      <c r="B9466" t="s">
        <v>2</v>
      </c>
      <c r="C9466" t="s">
        <v>2</v>
      </c>
    </row>
    <row r="9467" spans="1:3" x14ac:dyDescent="0.25">
      <c r="A9467">
        <v>9461</v>
      </c>
      <c r="B9467" t="s">
        <v>3</v>
      </c>
      <c r="C9467" t="s">
        <v>1</v>
      </c>
    </row>
    <row r="9468" spans="1:3" x14ac:dyDescent="0.25">
      <c r="A9468">
        <v>9462</v>
      </c>
      <c r="B9468" t="s">
        <v>18</v>
      </c>
      <c r="C9468" t="s">
        <v>2</v>
      </c>
    </row>
    <row r="9469" spans="1:3" x14ac:dyDescent="0.25">
      <c r="A9469">
        <v>9463</v>
      </c>
      <c r="B9469" t="s">
        <v>1</v>
      </c>
      <c r="C9469" t="s">
        <v>1</v>
      </c>
    </row>
    <row r="9470" spans="1:3" x14ac:dyDescent="0.25">
      <c r="A9470">
        <v>9464</v>
      </c>
      <c r="B9470" t="s">
        <v>2</v>
      </c>
      <c r="C9470" t="s">
        <v>2</v>
      </c>
    </row>
    <row r="9471" spans="1:3" x14ac:dyDescent="0.25">
      <c r="A9471">
        <v>9465</v>
      </c>
      <c r="B9471" t="s">
        <v>3</v>
      </c>
      <c r="C9471" t="s">
        <v>3</v>
      </c>
    </row>
    <row r="9472" spans="1:3" x14ac:dyDescent="0.25">
      <c r="A9472">
        <v>9466</v>
      </c>
      <c r="B9472" t="s">
        <v>2</v>
      </c>
      <c r="C9472" t="s">
        <v>2</v>
      </c>
    </row>
    <row r="9473" spans="1:3" x14ac:dyDescent="0.25">
      <c r="A9473">
        <v>9467</v>
      </c>
      <c r="B9473" t="s">
        <v>18</v>
      </c>
      <c r="C9473" t="s">
        <v>18</v>
      </c>
    </row>
    <row r="9474" spans="1:3" x14ac:dyDescent="0.25">
      <c r="A9474">
        <v>9468</v>
      </c>
      <c r="B9474" t="s">
        <v>2</v>
      </c>
      <c r="C9474" t="s">
        <v>2</v>
      </c>
    </row>
    <row r="9475" spans="1:3" x14ac:dyDescent="0.25">
      <c r="A9475">
        <v>9469</v>
      </c>
      <c r="B9475" t="s">
        <v>2</v>
      </c>
      <c r="C9475" t="s">
        <v>2</v>
      </c>
    </row>
    <row r="9476" spans="1:3" x14ac:dyDescent="0.25">
      <c r="A9476">
        <v>9470</v>
      </c>
      <c r="B9476" t="s">
        <v>3</v>
      </c>
      <c r="C9476" t="s">
        <v>1</v>
      </c>
    </row>
    <row r="9477" spans="1:3" x14ac:dyDescent="0.25">
      <c r="A9477">
        <v>9471</v>
      </c>
      <c r="B9477" t="s">
        <v>18</v>
      </c>
      <c r="C9477" t="s">
        <v>2</v>
      </c>
    </row>
    <row r="9478" spans="1:3" x14ac:dyDescent="0.25">
      <c r="A9478">
        <v>9472</v>
      </c>
      <c r="B9478" t="s">
        <v>18</v>
      </c>
      <c r="C9478" t="s">
        <v>3</v>
      </c>
    </row>
    <row r="9479" spans="1:3" x14ac:dyDescent="0.25">
      <c r="A9479">
        <v>9473</v>
      </c>
      <c r="B9479" t="s">
        <v>18</v>
      </c>
      <c r="C9479" t="s">
        <v>3</v>
      </c>
    </row>
    <row r="9480" spans="1:3" x14ac:dyDescent="0.25">
      <c r="A9480">
        <v>9474</v>
      </c>
      <c r="B9480" t="s">
        <v>3</v>
      </c>
      <c r="C9480" t="s">
        <v>1</v>
      </c>
    </row>
    <row r="9481" spans="1:3" x14ac:dyDescent="0.25">
      <c r="A9481">
        <v>9475</v>
      </c>
      <c r="B9481" t="s">
        <v>2</v>
      </c>
      <c r="C9481" t="s">
        <v>2</v>
      </c>
    </row>
    <row r="9482" spans="1:3" x14ac:dyDescent="0.25">
      <c r="A9482">
        <v>9476</v>
      </c>
      <c r="B9482" t="s">
        <v>1</v>
      </c>
      <c r="C9482" t="s">
        <v>1</v>
      </c>
    </row>
    <row r="9483" spans="1:3" x14ac:dyDescent="0.25">
      <c r="A9483">
        <v>9477</v>
      </c>
      <c r="B9483" t="s">
        <v>1</v>
      </c>
      <c r="C9483" t="s">
        <v>1</v>
      </c>
    </row>
    <row r="9484" spans="1:3" x14ac:dyDescent="0.25">
      <c r="A9484">
        <v>9478</v>
      </c>
      <c r="B9484" t="s">
        <v>3</v>
      </c>
      <c r="C9484" t="s">
        <v>1</v>
      </c>
    </row>
    <row r="9485" spans="1:3" x14ac:dyDescent="0.25">
      <c r="A9485">
        <v>9479</v>
      </c>
      <c r="B9485" t="s">
        <v>18</v>
      </c>
      <c r="C9485" t="s">
        <v>18</v>
      </c>
    </row>
    <row r="9486" spans="1:3" x14ac:dyDescent="0.25">
      <c r="A9486">
        <v>9480</v>
      </c>
      <c r="B9486" t="s">
        <v>3</v>
      </c>
      <c r="C9486" t="s">
        <v>1</v>
      </c>
    </row>
    <row r="9487" spans="1:3" x14ac:dyDescent="0.25">
      <c r="A9487">
        <v>9481</v>
      </c>
      <c r="B9487" t="s">
        <v>3</v>
      </c>
      <c r="C9487" t="s">
        <v>1</v>
      </c>
    </row>
    <row r="9488" spans="1:3" x14ac:dyDescent="0.25">
      <c r="A9488">
        <v>9482</v>
      </c>
      <c r="B9488" t="s">
        <v>1</v>
      </c>
      <c r="C9488" t="s">
        <v>1</v>
      </c>
    </row>
    <row r="9489" spans="1:3" x14ac:dyDescent="0.25">
      <c r="A9489">
        <v>9483</v>
      </c>
      <c r="B9489" t="s">
        <v>18</v>
      </c>
      <c r="C9489" t="s">
        <v>3</v>
      </c>
    </row>
    <row r="9490" spans="1:3" x14ac:dyDescent="0.25">
      <c r="A9490">
        <v>9484</v>
      </c>
      <c r="B9490" t="s">
        <v>1</v>
      </c>
      <c r="C9490" t="s">
        <v>1</v>
      </c>
    </row>
    <row r="9491" spans="1:3" x14ac:dyDescent="0.25">
      <c r="A9491">
        <v>9485</v>
      </c>
      <c r="B9491" t="s">
        <v>1</v>
      </c>
      <c r="C9491" t="s">
        <v>1</v>
      </c>
    </row>
    <row r="9492" spans="1:3" x14ac:dyDescent="0.25">
      <c r="A9492">
        <v>9486</v>
      </c>
      <c r="B9492" t="s">
        <v>1</v>
      </c>
      <c r="C9492" t="s">
        <v>1</v>
      </c>
    </row>
    <row r="9493" spans="1:3" x14ac:dyDescent="0.25">
      <c r="A9493">
        <v>9487</v>
      </c>
      <c r="B9493" t="s">
        <v>1</v>
      </c>
      <c r="C9493" t="s">
        <v>1</v>
      </c>
    </row>
    <row r="9494" spans="1:3" x14ac:dyDescent="0.25">
      <c r="A9494">
        <v>9488</v>
      </c>
      <c r="B9494" t="s">
        <v>18</v>
      </c>
      <c r="C9494" t="s">
        <v>18</v>
      </c>
    </row>
    <row r="9495" spans="1:3" x14ac:dyDescent="0.25">
      <c r="A9495">
        <v>9489</v>
      </c>
      <c r="B9495" t="s">
        <v>3</v>
      </c>
      <c r="C9495" t="s">
        <v>1</v>
      </c>
    </row>
    <row r="9496" spans="1:3" x14ac:dyDescent="0.25">
      <c r="A9496">
        <v>9490</v>
      </c>
      <c r="B9496" t="s">
        <v>2</v>
      </c>
      <c r="C9496" t="s">
        <v>2</v>
      </c>
    </row>
    <row r="9497" spans="1:3" x14ac:dyDescent="0.25">
      <c r="A9497">
        <v>9491</v>
      </c>
      <c r="B9497" t="s">
        <v>18</v>
      </c>
      <c r="C9497" t="s">
        <v>1</v>
      </c>
    </row>
    <row r="9498" spans="1:3" x14ac:dyDescent="0.25">
      <c r="A9498">
        <v>9492</v>
      </c>
      <c r="B9498" t="s">
        <v>18</v>
      </c>
      <c r="C9498" t="s">
        <v>3</v>
      </c>
    </row>
    <row r="9499" spans="1:3" x14ac:dyDescent="0.25">
      <c r="A9499">
        <v>9493</v>
      </c>
      <c r="B9499" t="s">
        <v>2</v>
      </c>
      <c r="C9499" t="s">
        <v>2</v>
      </c>
    </row>
    <row r="9500" spans="1:3" x14ac:dyDescent="0.25">
      <c r="A9500">
        <v>9494</v>
      </c>
      <c r="B9500" t="s">
        <v>1</v>
      </c>
      <c r="C9500" t="s">
        <v>3</v>
      </c>
    </row>
    <row r="9501" spans="1:3" x14ac:dyDescent="0.25">
      <c r="A9501">
        <v>9495</v>
      </c>
      <c r="B9501" t="s">
        <v>3</v>
      </c>
      <c r="C9501" t="s">
        <v>1</v>
      </c>
    </row>
    <row r="9502" spans="1:3" x14ac:dyDescent="0.25">
      <c r="A9502">
        <v>9496</v>
      </c>
      <c r="B9502" t="s">
        <v>18</v>
      </c>
      <c r="C9502" t="s">
        <v>1</v>
      </c>
    </row>
    <row r="9503" spans="1:3" x14ac:dyDescent="0.25">
      <c r="A9503">
        <v>9497</v>
      </c>
      <c r="B9503" t="s">
        <v>18</v>
      </c>
      <c r="C9503" t="s">
        <v>2</v>
      </c>
    </row>
    <row r="9504" spans="1:3" x14ac:dyDescent="0.25">
      <c r="A9504">
        <v>9498</v>
      </c>
      <c r="B9504" t="s">
        <v>1</v>
      </c>
      <c r="C9504" t="s">
        <v>3</v>
      </c>
    </row>
    <row r="9505" spans="1:3" x14ac:dyDescent="0.25">
      <c r="A9505">
        <v>9499</v>
      </c>
      <c r="B9505" t="s">
        <v>18</v>
      </c>
      <c r="C9505" t="s">
        <v>18</v>
      </c>
    </row>
    <row r="9506" spans="1:3" x14ac:dyDescent="0.25">
      <c r="A9506">
        <v>9500</v>
      </c>
      <c r="B9506" t="s">
        <v>3</v>
      </c>
      <c r="C9506" t="s">
        <v>1</v>
      </c>
    </row>
    <row r="9507" spans="1:3" x14ac:dyDescent="0.25">
      <c r="A9507">
        <v>9501</v>
      </c>
      <c r="B9507" t="s">
        <v>18</v>
      </c>
      <c r="C9507" t="s">
        <v>1</v>
      </c>
    </row>
    <row r="9508" spans="1:3" x14ac:dyDescent="0.25">
      <c r="A9508">
        <v>9502</v>
      </c>
      <c r="B9508" t="s">
        <v>1</v>
      </c>
      <c r="C9508" t="s">
        <v>1</v>
      </c>
    </row>
    <row r="9509" spans="1:3" x14ac:dyDescent="0.25">
      <c r="A9509">
        <v>9503</v>
      </c>
      <c r="B9509" t="s">
        <v>2</v>
      </c>
      <c r="C9509" t="s">
        <v>2</v>
      </c>
    </row>
    <row r="9510" spans="1:3" x14ac:dyDescent="0.25">
      <c r="A9510">
        <v>9504</v>
      </c>
      <c r="B9510" t="s">
        <v>2</v>
      </c>
      <c r="C9510" t="s">
        <v>2</v>
      </c>
    </row>
    <row r="9511" spans="1:3" x14ac:dyDescent="0.25">
      <c r="A9511">
        <v>9505</v>
      </c>
      <c r="B9511" t="s">
        <v>3</v>
      </c>
      <c r="C9511" t="s">
        <v>1</v>
      </c>
    </row>
    <row r="9512" spans="1:3" x14ac:dyDescent="0.25">
      <c r="A9512">
        <v>9506</v>
      </c>
      <c r="B9512" t="s">
        <v>3</v>
      </c>
      <c r="C9512" t="s">
        <v>1</v>
      </c>
    </row>
    <row r="9513" spans="1:3" x14ac:dyDescent="0.25">
      <c r="A9513">
        <v>9507</v>
      </c>
      <c r="B9513" t="s">
        <v>2</v>
      </c>
      <c r="C9513" t="s">
        <v>2</v>
      </c>
    </row>
    <row r="9514" spans="1:3" x14ac:dyDescent="0.25">
      <c r="A9514">
        <v>9508</v>
      </c>
      <c r="B9514" t="s">
        <v>18</v>
      </c>
      <c r="C9514" t="s">
        <v>2</v>
      </c>
    </row>
    <row r="9515" spans="1:3" x14ac:dyDescent="0.25">
      <c r="A9515">
        <v>9509</v>
      </c>
      <c r="B9515" t="s">
        <v>1</v>
      </c>
      <c r="C9515" t="s">
        <v>1</v>
      </c>
    </row>
    <row r="9516" spans="1:3" x14ac:dyDescent="0.25">
      <c r="A9516">
        <v>9510</v>
      </c>
      <c r="B9516" t="s">
        <v>18</v>
      </c>
      <c r="C9516" t="s">
        <v>2</v>
      </c>
    </row>
    <row r="9517" spans="1:3" x14ac:dyDescent="0.25">
      <c r="A9517">
        <v>9511</v>
      </c>
      <c r="B9517" t="s">
        <v>3</v>
      </c>
      <c r="C9517" t="s">
        <v>1</v>
      </c>
    </row>
    <row r="9518" spans="1:3" x14ac:dyDescent="0.25">
      <c r="A9518">
        <v>9512</v>
      </c>
      <c r="B9518" t="s">
        <v>2</v>
      </c>
      <c r="C9518" t="s">
        <v>2</v>
      </c>
    </row>
    <row r="9519" spans="1:3" x14ac:dyDescent="0.25">
      <c r="A9519">
        <v>9513</v>
      </c>
      <c r="B9519" t="s">
        <v>18</v>
      </c>
      <c r="C9519" t="s">
        <v>2</v>
      </c>
    </row>
    <row r="9520" spans="1:3" x14ac:dyDescent="0.25">
      <c r="A9520">
        <v>9514</v>
      </c>
      <c r="B9520" t="s">
        <v>18</v>
      </c>
      <c r="C9520" t="s">
        <v>3</v>
      </c>
    </row>
    <row r="9521" spans="1:3" x14ac:dyDescent="0.25">
      <c r="A9521">
        <v>9515</v>
      </c>
      <c r="B9521" t="s">
        <v>1</v>
      </c>
      <c r="C9521" t="s">
        <v>1</v>
      </c>
    </row>
    <row r="9522" spans="1:3" x14ac:dyDescent="0.25">
      <c r="A9522">
        <v>9516</v>
      </c>
      <c r="B9522" t="s">
        <v>1</v>
      </c>
      <c r="C9522" t="s">
        <v>1</v>
      </c>
    </row>
    <row r="9523" spans="1:3" x14ac:dyDescent="0.25">
      <c r="A9523">
        <v>9517</v>
      </c>
      <c r="B9523" t="s">
        <v>3</v>
      </c>
      <c r="C9523" t="s">
        <v>1</v>
      </c>
    </row>
    <row r="9524" spans="1:3" x14ac:dyDescent="0.25">
      <c r="A9524">
        <v>9518</v>
      </c>
      <c r="B9524" t="s">
        <v>3</v>
      </c>
      <c r="C9524" t="s">
        <v>1</v>
      </c>
    </row>
    <row r="9525" spans="1:3" x14ac:dyDescent="0.25">
      <c r="A9525">
        <v>9519</v>
      </c>
      <c r="B9525" t="s">
        <v>2</v>
      </c>
      <c r="C9525" t="s">
        <v>2</v>
      </c>
    </row>
    <row r="9526" spans="1:3" x14ac:dyDescent="0.25">
      <c r="A9526">
        <v>9520</v>
      </c>
      <c r="B9526" t="s">
        <v>18</v>
      </c>
      <c r="C9526" t="s">
        <v>3</v>
      </c>
    </row>
    <row r="9527" spans="1:3" x14ac:dyDescent="0.25">
      <c r="A9527">
        <v>9521</v>
      </c>
      <c r="B9527" t="s">
        <v>18</v>
      </c>
      <c r="C9527" t="s">
        <v>18</v>
      </c>
    </row>
    <row r="9528" spans="1:3" x14ac:dyDescent="0.25">
      <c r="A9528">
        <v>9522</v>
      </c>
      <c r="B9528" t="s">
        <v>3</v>
      </c>
      <c r="C9528" t="s">
        <v>1</v>
      </c>
    </row>
    <row r="9529" spans="1:3" x14ac:dyDescent="0.25">
      <c r="A9529">
        <v>9523</v>
      </c>
      <c r="B9529" t="s">
        <v>18</v>
      </c>
      <c r="C9529" t="s">
        <v>3</v>
      </c>
    </row>
    <row r="9530" spans="1:3" x14ac:dyDescent="0.25">
      <c r="A9530">
        <v>9524</v>
      </c>
      <c r="B9530" t="s">
        <v>1</v>
      </c>
      <c r="C9530" t="s">
        <v>1</v>
      </c>
    </row>
    <row r="9531" spans="1:3" x14ac:dyDescent="0.25">
      <c r="A9531">
        <v>9525</v>
      </c>
      <c r="B9531" t="s">
        <v>3</v>
      </c>
      <c r="C9531" t="s">
        <v>18</v>
      </c>
    </row>
    <row r="9532" spans="1:3" x14ac:dyDescent="0.25">
      <c r="A9532">
        <v>9526</v>
      </c>
      <c r="B9532" t="s">
        <v>1</v>
      </c>
      <c r="C9532" t="s">
        <v>1</v>
      </c>
    </row>
    <row r="9533" spans="1:3" x14ac:dyDescent="0.25">
      <c r="A9533">
        <v>9527</v>
      </c>
      <c r="B9533" t="s">
        <v>1</v>
      </c>
      <c r="C9533" t="s">
        <v>18</v>
      </c>
    </row>
    <row r="9534" spans="1:3" x14ac:dyDescent="0.25">
      <c r="A9534">
        <v>9528</v>
      </c>
      <c r="B9534" t="s">
        <v>18</v>
      </c>
      <c r="C9534" t="s">
        <v>3</v>
      </c>
    </row>
    <row r="9535" spans="1:3" x14ac:dyDescent="0.25">
      <c r="A9535">
        <v>9529</v>
      </c>
      <c r="B9535" t="s">
        <v>18</v>
      </c>
      <c r="C9535" t="s">
        <v>1</v>
      </c>
    </row>
    <row r="9536" spans="1:3" x14ac:dyDescent="0.25">
      <c r="A9536">
        <v>9530</v>
      </c>
      <c r="B9536" t="s">
        <v>1</v>
      </c>
      <c r="C9536" t="s">
        <v>1</v>
      </c>
    </row>
    <row r="9537" spans="1:3" x14ac:dyDescent="0.25">
      <c r="A9537">
        <v>9531</v>
      </c>
      <c r="B9537" t="s">
        <v>1</v>
      </c>
      <c r="C9537" t="s">
        <v>1</v>
      </c>
    </row>
    <row r="9538" spans="1:3" x14ac:dyDescent="0.25">
      <c r="A9538">
        <v>9532</v>
      </c>
      <c r="B9538" t="s">
        <v>1</v>
      </c>
      <c r="C9538" t="s">
        <v>1</v>
      </c>
    </row>
    <row r="9539" spans="1:3" x14ac:dyDescent="0.25">
      <c r="A9539">
        <v>9533</v>
      </c>
      <c r="B9539" t="s">
        <v>18</v>
      </c>
      <c r="C9539" t="s">
        <v>18</v>
      </c>
    </row>
    <row r="9540" spans="1:3" x14ac:dyDescent="0.25">
      <c r="A9540">
        <v>9534</v>
      </c>
      <c r="B9540" t="s">
        <v>3</v>
      </c>
      <c r="C9540" t="s">
        <v>3</v>
      </c>
    </row>
    <row r="9541" spans="1:3" x14ac:dyDescent="0.25">
      <c r="A9541">
        <v>9535</v>
      </c>
      <c r="B9541" t="s">
        <v>1</v>
      </c>
      <c r="C9541" t="s">
        <v>1</v>
      </c>
    </row>
    <row r="9542" spans="1:3" x14ac:dyDescent="0.25">
      <c r="A9542">
        <v>9536</v>
      </c>
      <c r="B9542" t="s">
        <v>18</v>
      </c>
      <c r="C9542" t="s">
        <v>3</v>
      </c>
    </row>
    <row r="9543" spans="1:3" x14ac:dyDescent="0.25">
      <c r="A9543">
        <v>9537</v>
      </c>
      <c r="B9543" t="s">
        <v>18</v>
      </c>
      <c r="C9543" t="s">
        <v>2</v>
      </c>
    </row>
    <row r="9544" spans="1:3" x14ac:dyDescent="0.25">
      <c r="A9544">
        <v>9538</v>
      </c>
      <c r="B9544" t="s">
        <v>3</v>
      </c>
      <c r="C9544" t="s">
        <v>1</v>
      </c>
    </row>
    <row r="9545" spans="1:3" x14ac:dyDescent="0.25">
      <c r="A9545">
        <v>9539</v>
      </c>
      <c r="B9545" t="s">
        <v>1</v>
      </c>
      <c r="C9545" t="s">
        <v>1</v>
      </c>
    </row>
    <row r="9546" spans="1:3" x14ac:dyDescent="0.25">
      <c r="A9546">
        <v>9540</v>
      </c>
      <c r="B9546" t="s">
        <v>2</v>
      </c>
      <c r="C9546" t="s">
        <v>2</v>
      </c>
    </row>
    <row r="9547" spans="1:3" x14ac:dyDescent="0.25">
      <c r="A9547">
        <v>9541</v>
      </c>
      <c r="B9547" t="s">
        <v>1</v>
      </c>
      <c r="C9547" t="s">
        <v>1</v>
      </c>
    </row>
    <row r="9548" spans="1:3" x14ac:dyDescent="0.25">
      <c r="A9548">
        <v>9542</v>
      </c>
      <c r="B9548" t="s">
        <v>2</v>
      </c>
      <c r="C9548" t="s">
        <v>2</v>
      </c>
    </row>
    <row r="9549" spans="1:3" x14ac:dyDescent="0.25">
      <c r="A9549">
        <v>9543</v>
      </c>
      <c r="B9549" t="s">
        <v>1</v>
      </c>
      <c r="C9549" t="s">
        <v>2</v>
      </c>
    </row>
    <row r="9550" spans="1:3" x14ac:dyDescent="0.25">
      <c r="A9550">
        <v>9544</v>
      </c>
      <c r="B9550" t="s">
        <v>18</v>
      </c>
      <c r="C9550" t="s">
        <v>2</v>
      </c>
    </row>
    <row r="9551" spans="1:3" x14ac:dyDescent="0.25">
      <c r="A9551">
        <v>9545</v>
      </c>
      <c r="B9551" t="s">
        <v>2</v>
      </c>
      <c r="C9551" t="s">
        <v>2</v>
      </c>
    </row>
    <row r="9552" spans="1:3" x14ac:dyDescent="0.25">
      <c r="A9552">
        <v>9546</v>
      </c>
      <c r="B9552" t="s">
        <v>1</v>
      </c>
      <c r="C9552" t="s">
        <v>1</v>
      </c>
    </row>
    <row r="9553" spans="1:3" x14ac:dyDescent="0.25">
      <c r="A9553">
        <v>9547</v>
      </c>
      <c r="B9553" t="s">
        <v>2</v>
      </c>
      <c r="C9553" t="s">
        <v>2</v>
      </c>
    </row>
    <row r="9554" spans="1:3" x14ac:dyDescent="0.25">
      <c r="A9554">
        <v>9548</v>
      </c>
      <c r="B9554" t="s">
        <v>3</v>
      </c>
      <c r="C9554" t="s">
        <v>1</v>
      </c>
    </row>
    <row r="9555" spans="1:3" x14ac:dyDescent="0.25">
      <c r="A9555">
        <v>9549</v>
      </c>
      <c r="B9555" t="s">
        <v>2</v>
      </c>
      <c r="C9555" t="s">
        <v>2</v>
      </c>
    </row>
    <row r="9556" spans="1:3" x14ac:dyDescent="0.25">
      <c r="A9556">
        <v>9550</v>
      </c>
      <c r="B9556" t="s">
        <v>1</v>
      </c>
      <c r="C9556" t="s">
        <v>3</v>
      </c>
    </row>
    <row r="9557" spans="1:3" x14ac:dyDescent="0.25">
      <c r="A9557">
        <v>9551</v>
      </c>
      <c r="B9557" t="s">
        <v>3</v>
      </c>
      <c r="C9557" t="s">
        <v>2</v>
      </c>
    </row>
    <row r="9558" spans="1:3" x14ac:dyDescent="0.25">
      <c r="A9558">
        <v>9552</v>
      </c>
      <c r="B9558" t="s">
        <v>2</v>
      </c>
      <c r="C9558" t="s">
        <v>2</v>
      </c>
    </row>
    <row r="9559" spans="1:3" x14ac:dyDescent="0.25">
      <c r="A9559">
        <v>9553</v>
      </c>
      <c r="B9559" t="s">
        <v>3</v>
      </c>
      <c r="C9559" t="s">
        <v>1</v>
      </c>
    </row>
    <row r="9560" spans="1:3" x14ac:dyDescent="0.25">
      <c r="A9560">
        <v>9554</v>
      </c>
      <c r="B9560" t="s">
        <v>1</v>
      </c>
      <c r="C9560" t="s">
        <v>1</v>
      </c>
    </row>
    <row r="9561" spans="1:3" x14ac:dyDescent="0.25">
      <c r="A9561">
        <v>9555</v>
      </c>
      <c r="B9561" t="s">
        <v>2</v>
      </c>
      <c r="C9561" t="s">
        <v>2</v>
      </c>
    </row>
    <row r="9562" spans="1:3" x14ac:dyDescent="0.25">
      <c r="A9562">
        <v>9556</v>
      </c>
      <c r="B9562" t="s">
        <v>2</v>
      </c>
      <c r="C9562" t="s">
        <v>2</v>
      </c>
    </row>
    <row r="9563" spans="1:3" x14ac:dyDescent="0.25">
      <c r="A9563">
        <v>9557</v>
      </c>
      <c r="B9563" t="s">
        <v>1</v>
      </c>
      <c r="C9563" t="s">
        <v>1</v>
      </c>
    </row>
    <row r="9564" spans="1:3" x14ac:dyDescent="0.25">
      <c r="A9564">
        <v>9558</v>
      </c>
      <c r="B9564" t="s">
        <v>3</v>
      </c>
      <c r="C9564" t="s">
        <v>18</v>
      </c>
    </row>
    <row r="9565" spans="1:3" x14ac:dyDescent="0.25">
      <c r="A9565">
        <v>9559</v>
      </c>
      <c r="B9565" t="s">
        <v>2</v>
      </c>
      <c r="C9565" t="s">
        <v>2</v>
      </c>
    </row>
    <row r="9566" spans="1:3" x14ac:dyDescent="0.25">
      <c r="A9566">
        <v>9560</v>
      </c>
      <c r="B9566" t="s">
        <v>18</v>
      </c>
      <c r="C9566" t="s">
        <v>18</v>
      </c>
    </row>
    <row r="9567" spans="1:3" x14ac:dyDescent="0.25">
      <c r="A9567">
        <v>9561</v>
      </c>
      <c r="B9567" t="s">
        <v>1</v>
      </c>
      <c r="C9567" t="s">
        <v>1</v>
      </c>
    </row>
    <row r="9568" spans="1:3" x14ac:dyDescent="0.25">
      <c r="A9568">
        <v>9562</v>
      </c>
      <c r="B9568" t="s">
        <v>3</v>
      </c>
      <c r="C9568" t="s">
        <v>18</v>
      </c>
    </row>
    <row r="9569" spans="1:3" x14ac:dyDescent="0.25">
      <c r="A9569">
        <v>9563</v>
      </c>
      <c r="B9569" t="s">
        <v>18</v>
      </c>
      <c r="C9569" t="s">
        <v>2</v>
      </c>
    </row>
    <row r="9570" spans="1:3" x14ac:dyDescent="0.25">
      <c r="A9570">
        <v>9564</v>
      </c>
      <c r="B9570" t="s">
        <v>18</v>
      </c>
      <c r="C9570" t="s">
        <v>1</v>
      </c>
    </row>
    <row r="9571" spans="1:3" x14ac:dyDescent="0.25">
      <c r="A9571">
        <v>9565</v>
      </c>
      <c r="B9571" t="s">
        <v>3</v>
      </c>
      <c r="C9571" t="s">
        <v>1</v>
      </c>
    </row>
    <row r="9572" spans="1:3" x14ac:dyDescent="0.25">
      <c r="A9572">
        <v>9566</v>
      </c>
      <c r="B9572" t="s">
        <v>1</v>
      </c>
      <c r="C9572" t="s">
        <v>1</v>
      </c>
    </row>
    <row r="9573" spans="1:3" x14ac:dyDescent="0.25">
      <c r="A9573">
        <v>9567</v>
      </c>
      <c r="B9573" t="s">
        <v>2</v>
      </c>
      <c r="C9573" t="s">
        <v>2</v>
      </c>
    </row>
    <row r="9574" spans="1:3" x14ac:dyDescent="0.25">
      <c r="A9574">
        <v>9568</v>
      </c>
      <c r="B9574" t="s">
        <v>3</v>
      </c>
      <c r="C9574" t="s">
        <v>1</v>
      </c>
    </row>
    <row r="9575" spans="1:3" x14ac:dyDescent="0.25">
      <c r="A9575">
        <v>9569</v>
      </c>
      <c r="B9575" t="s">
        <v>1</v>
      </c>
      <c r="C9575" t="s">
        <v>1</v>
      </c>
    </row>
    <row r="9576" spans="1:3" x14ac:dyDescent="0.25">
      <c r="A9576">
        <v>9570</v>
      </c>
      <c r="B9576" t="s">
        <v>3</v>
      </c>
      <c r="C9576" t="s">
        <v>1</v>
      </c>
    </row>
    <row r="9577" spans="1:3" x14ac:dyDescent="0.25">
      <c r="A9577">
        <v>9571</v>
      </c>
      <c r="B9577" t="s">
        <v>1</v>
      </c>
      <c r="C9577" t="s">
        <v>1</v>
      </c>
    </row>
    <row r="9578" spans="1:3" x14ac:dyDescent="0.25">
      <c r="A9578">
        <v>9572</v>
      </c>
      <c r="B9578" t="s">
        <v>18</v>
      </c>
      <c r="C9578" t="s">
        <v>2</v>
      </c>
    </row>
    <row r="9579" spans="1:3" x14ac:dyDescent="0.25">
      <c r="A9579">
        <v>9573</v>
      </c>
      <c r="B9579" t="s">
        <v>1</v>
      </c>
      <c r="C9579" t="s">
        <v>1</v>
      </c>
    </row>
    <row r="9580" spans="1:3" x14ac:dyDescent="0.25">
      <c r="A9580">
        <v>9574</v>
      </c>
      <c r="B9580" t="s">
        <v>18</v>
      </c>
      <c r="C9580" t="s">
        <v>2</v>
      </c>
    </row>
    <row r="9581" spans="1:3" x14ac:dyDescent="0.25">
      <c r="A9581">
        <v>9575</v>
      </c>
      <c r="B9581" t="s">
        <v>3</v>
      </c>
      <c r="C9581" t="s">
        <v>18</v>
      </c>
    </row>
    <row r="9582" spans="1:3" x14ac:dyDescent="0.25">
      <c r="A9582">
        <v>9576</v>
      </c>
      <c r="B9582" t="s">
        <v>2</v>
      </c>
      <c r="C9582" t="s">
        <v>2</v>
      </c>
    </row>
    <row r="9583" spans="1:3" x14ac:dyDescent="0.25">
      <c r="A9583">
        <v>9577</v>
      </c>
      <c r="B9583" t="s">
        <v>3</v>
      </c>
      <c r="C9583" t="s">
        <v>1</v>
      </c>
    </row>
    <row r="9584" spans="1:3" x14ac:dyDescent="0.25">
      <c r="A9584">
        <v>9578</v>
      </c>
      <c r="B9584" t="s">
        <v>1</v>
      </c>
      <c r="C9584" t="s">
        <v>2</v>
      </c>
    </row>
    <row r="9585" spans="1:3" x14ac:dyDescent="0.25">
      <c r="A9585">
        <v>9579</v>
      </c>
      <c r="B9585" t="s">
        <v>3</v>
      </c>
      <c r="C9585" t="s">
        <v>1</v>
      </c>
    </row>
    <row r="9586" spans="1:3" x14ac:dyDescent="0.25">
      <c r="A9586">
        <v>9580</v>
      </c>
      <c r="B9586" t="s">
        <v>3</v>
      </c>
      <c r="C9586" t="s">
        <v>3</v>
      </c>
    </row>
    <row r="9587" spans="1:3" x14ac:dyDescent="0.25">
      <c r="A9587">
        <v>9581</v>
      </c>
      <c r="B9587" t="s">
        <v>3</v>
      </c>
      <c r="C9587" t="s">
        <v>2</v>
      </c>
    </row>
    <row r="9588" spans="1:3" x14ac:dyDescent="0.25">
      <c r="A9588">
        <v>9582</v>
      </c>
      <c r="B9588" t="s">
        <v>18</v>
      </c>
      <c r="C9588" t="s">
        <v>3</v>
      </c>
    </row>
    <row r="9589" spans="1:3" x14ac:dyDescent="0.25">
      <c r="A9589">
        <v>9583</v>
      </c>
      <c r="B9589" t="s">
        <v>18</v>
      </c>
      <c r="C9589" t="s">
        <v>2</v>
      </c>
    </row>
    <row r="9590" spans="1:3" x14ac:dyDescent="0.25">
      <c r="A9590">
        <v>9584</v>
      </c>
      <c r="B9590" t="s">
        <v>1</v>
      </c>
      <c r="C9590" t="s">
        <v>1</v>
      </c>
    </row>
    <row r="9591" spans="1:3" x14ac:dyDescent="0.25">
      <c r="A9591">
        <v>9585</v>
      </c>
      <c r="B9591" t="s">
        <v>2</v>
      </c>
      <c r="C9591" t="s">
        <v>2</v>
      </c>
    </row>
    <row r="9592" spans="1:3" x14ac:dyDescent="0.25">
      <c r="A9592">
        <v>9586</v>
      </c>
      <c r="B9592" t="s">
        <v>18</v>
      </c>
      <c r="C9592" t="s">
        <v>2</v>
      </c>
    </row>
    <row r="9593" spans="1:3" x14ac:dyDescent="0.25">
      <c r="A9593">
        <v>9587</v>
      </c>
      <c r="B9593" t="s">
        <v>3</v>
      </c>
      <c r="C9593" t="s">
        <v>1</v>
      </c>
    </row>
    <row r="9594" spans="1:3" x14ac:dyDescent="0.25">
      <c r="A9594">
        <v>9588</v>
      </c>
      <c r="B9594" t="s">
        <v>18</v>
      </c>
      <c r="C9594" t="s">
        <v>18</v>
      </c>
    </row>
    <row r="9595" spans="1:3" x14ac:dyDescent="0.25">
      <c r="A9595">
        <v>9589</v>
      </c>
      <c r="B9595" t="s">
        <v>1</v>
      </c>
      <c r="C9595" t="s">
        <v>3</v>
      </c>
    </row>
    <row r="9596" spans="1:3" x14ac:dyDescent="0.25">
      <c r="A9596">
        <v>9590</v>
      </c>
      <c r="B9596" t="s">
        <v>3</v>
      </c>
      <c r="C9596" t="s">
        <v>18</v>
      </c>
    </row>
    <row r="9597" spans="1:3" x14ac:dyDescent="0.25">
      <c r="A9597">
        <v>9591</v>
      </c>
      <c r="B9597" t="s">
        <v>2</v>
      </c>
      <c r="C9597" t="s">
        <v>2</v>
      </c>
    </row>
    <row r="9598" spans="1:3" x14ac:dyDescent="0.25">
      <c r="A9598">
        <v>9592</v>
      </c>
      <c r="B9598" t="s">
        <v>1</v>
      </c>
      <c r="C9598" t="s">
        <v>1</v>
      </c>
    </row>
    <row r="9599" spans="1:3" x14ac:dyDescent="0.25">
      <c r="A9599">
        <v>9593</v>
      </c>
      <c r="B9599" t="s">
        <v>3</v>
      </c>
      <c r="C9599" t="s">
        <v>1</v>
      </c>
    </row>
    <row r="9600" spans="1:3" x14ac:dyDescent="0.25">
      <c r="A9600">
        <v>9594</v>
      </c>
      <c r="B9600" t="s">
        <v>18</v>
      </c>
      <c r="C9600" t="s">
        <v>3</v>
      </c>
    </row>
    <row r="9601" spans="1:3" x14ac:dyDescent="0.25">
      <c r="A9601">
        <v>9595</v>
      </c>
      <c r="B9601" t="s">
        <v>1</v>
      </c>
      <c r="C9601" t="s">
        <v>1</v>
      </c>
    </row>
    <row r="9602" spans="1:3" x14ac:dyDescent="0.25">
      <c r="A9602">
        <v>9596</v>
      </c>
      <c r="B9602" t="s">
        <v>18</v>
      </c>
      <c r="C9602" t="s">
        <v>18</v>
      </c>
    </row>
    <row r="9603" spans="1:3" x14ac:dyDescent="0.25">
      <c r="A9603">
        <v>9597</v>
      </c>
      <c r="B9603" t="s">
        <v>18</v>
      </c>
      <c r="C9603" t="s">
        <v>18</v>
      </c>
    </row>
    <row r="9604" spans="1:3" x14ac:dyDescent="0.25">
      <c r="A9604">
        <v>9598</v>
      </c>
      <c r="B9604" t="s">
        <v>3</v>
      </c>
      <c r="C9604" t="s">
        <v>1</v>
      </c>
    </row>
    <row r="9605" spans="1:3" x14ac:dyDescent="0.25">
      <c r="A9605">
        <v>9599</v>
      </c>
      <c r="B9605" t="s">
        <v>3</v>
      </c>
      <c r="C9605" t="s">
        <v>3</v>
      </c>
    </row>
    <row r="9606" spans="1:3" x14ac:dyDescent="0.25">
      <c r="A9606">
        <v>9600</v>
      </c>
      <c r="B9606" t="s">
        <v>1</v>
      </c>
      <c r="C9606" t="s">
        <v>1</v>
      </c>
    </row>
    <row r="9607" spans="1:3" x14ac:dyDescent="0.25">
      <c r="A9607">
        <v>9601</v>
      </c>
      <c r="B9607" t="s">
        <v>2</v>
      </c>
      <c r="C9607" t="s">
        <v>2</v>
      </c>
    </row>
    <row r="9608" spans="1:3" x14ac:dyDescent="0.25">
      <c r="A9608">
        <v>9602</v>
      </c>
      <c r="B9608" t="s">
        <v>3</v>
      </c>
      <c r="C9608" t="s">
        <v>1</v>
      </c>
    </row>
    <row r="9609" spans="1:3" x14ac:dyDescent="0.25">
      <c r="A9609">
        <v>9603</v>
      </c>
      <c r="B9609" t="s">
        <v>18</v>
      </c>
      <c r="C9609" t="s">
        <v>18</v>
      </c>
    </row>
    <row r="9610" spans="1:3" x14ac:dyDescent="0.25">
      <c r="A9610">
        <v>9604</v>
      </c>
      <c r="B9610" t="s">
        <v>3</v>
      </c>
      <c r="C9610" t="s">
        <v>3</v>
      </c>
    </row>
    <row r="9611" spans="1:3" x14ac:dyDescent="0.25">
      <c r="A9611">
        <v>9605</v>
      </c>
      <c r="B9611" t="s">
        <v>3</v>
      </c>
      <c r="C9611" t="s">
        <v>1</v>
      </c>
    </row>
    <row r="9612" spans="1:3" x14ac:dyDescent="0.25">
      <c r="A9612">
        <v>9606</v>
      </c>
      <c r="B9612" t="s">
        <v>2</v>
      </c>
      <c r="C9612" t="s">
        <v>2</v>
      </c>
    </row>
    <row r="9613" spans="1:3" x14ac:dyDescent="0.25">
      <c r="A9613">
        <v>9607</v>
      </c>
      <c r="B9613" t="s">
        <v>3</v>
      </c>
      <c r="C9613" t="s">
        <v>1</v>
      </c>
    </row>
    <row r="9614" spans="1:3" x14ac:dyDescent="0.25">
      <c r="A9614">
        <v>9608</v>
      </c>
      <c r="B9614" t="s">
        <v>2</v>
      </c>
      <c r="C9614" t="s">
        <v>2</v>
      </c>
    </row>
    <row r="9615" spans="1:3" x14ac:dyDescent="0.25">
      <c r="A9615">
        <v>9609</v>
      </c>
      <c r="B9615" t="s">
        <v>3</v>
      </c>
      <c r="C9615" t="s">
        <v>1</v>
      </c>
    </row>
    <row r="9616" spans="1:3" x14ac:dyDescent="0.25">
      <c r="A9616">
        <v>9610</v>
      </c>
      <c r="B9616" t="s">
        <v>2</v>
      </c>
      <c r="C9616" t="s">
        <v>2</v>
      </c>
    </row>
    <row r="9617" spans="1:3" x14ac:dyDescent="0.25">
      <c r="A9617">
        <v>9611</v>
      </c>
      <c r="B9617" t="s">
        <v>2</v>
      </c>
      <c r="C9617" t="s">
        <v>2</v>
      </c>
    </row>
    <row r="9618" spans="1:3" x14ac:dyDescent="0.25">
      <c r="A9618">
        <v>9612</v>
      </c>
      <c r="B9618" t="s">
        <v>1</v>
      </c>
      <c r="C9618" t="s">
        <v>3</v>
      </c>
    </row>
    <row r="9619" spans="1:3" x14ac:dyDescent="0.25">
      <c r="A9619">
        <v>9613</v>
      </c>
      <c r="B9619" t="s">
        <v>1</v>
      </c>
      <c r="C9619" t="s">
        <v>3</v>
      </c>
    </row>
    <row r="9620" spans="1:3" x14ac:dyDescent="0.25">
      <c r="A9620">
        <v>9614</v>
      </c>
      <c r="B9620" t="s">
        <v>2</v>
      </c>
      <c r="C9620" t="s">
        <v>2</v>
      </c>
    </row>
    <row r="9621" spans="1:3" x14ac:dyDescent="0.25">
      <c r="A9621">
        <v>9615</v>
      </c>
      <c r="B9621" t="s">
        <v>2</v>
      </c>
      <c r="C9621" t="s">
        <v>2</v>
      </c>
    </row>
    <row r="9622" spans="1:3" x14ac:dyDescent="0.25">
      <c r="A9622">
        <v>9616</v>
      </c>
      <c r="B9622" t="s">
        <v>2</v>
      </c>
      <c r="C9622" t="s">
        <v>2</v>
      </c>
    </row>
    <row r="9623" spans="1:3" x14ac:dyDescent="0.25">
      <c r="A9623">
        <v>9617</v>
      </c>
      <c r="B9623" t="s">
        <v>3</v>
      </c>
      <c r="C9623" t="s">
        <v>18</v>
      </c>
    </row>
    <row r="9624" spans="1:3" x14ac:dyDescent="0.25">
      <c r="A9624">
        <v>9618</v>
      </c>
      <c r="B9624" t="s">
        <v>3</v>
      </c>
      <c r="C9624" t="s">
        <v>1</v>
      </c>
    </row>
    <row r="9625" spans="1:3" x14ac:dyDescent="0.25">
      <c r="A9625">
        <v>9619</v>
      </c>
      <c r="B9625" t="s">
        <v>3</v>
      </c>
      <c r="C9625" t="s">
        <v>1</v>
      </c>
    </row>
    <row r="9626" spans="1:3" x14ac:dyDescent="0.25">
      <c r="A9626">
        <v>9620</v>
      </c>
      <c r="B9626" t="s">
        <v>18</v>
      </c>
      <c r="C9626" t="s">
        <v>18</v>
      </c>
    </row>
    <row r="9627" spans="1:3" x14ac:dyDescent="0.25">
      <c r="A9627">
        <v>9621</v>
      </c>
      <c r="B9627" t="s">
        <v>18</v>
      </c>
      <c r="C9627" t="s">
        <v>3</v>
      </c>
    </row>
    <row r="9628" spans="1:3" x14ac:dyDescent="0.25">
      <c r="A9628">
        <v>9622</v>
      </c>
      <c r="B9628" t="s">
        <v>1</v>
      </c>
      <c r="C9628" t="s">
        <v>3</v>
      </c>
    </row>
    <row r="9629" spans="1:3" x14ac:dyDescent="0.25">
      <c r="A9629">
        <v>9623</v>
      </c>
      <c r="B9629" t="s">
        <v>1</v>
      </c>
      <c r="C9629" t="s">
        <v>1</v>
      </c>
    </row>
    <row r="9630" spans="1:3" x14ac:dyDescent="0.25">
      <c r="A9630">
        <v>9624</v>
      </c>
      <c r="B9630" t="s">
        <v>3</v>
      </c>
      <c r="C9630" t="s">
        <v>1</v>
      </c>
    </row>
    <row r="9631" spans="1:3" x14ac:dyDescent="0.25">
      <c r="A9631">
        <v>9625</v>
      </c>
      <c r="B9631" t="s">
        <v>1</v>
      </c>
      <c r="C9631" t="s">
        <v>1</v>
      </c>
    </row>
    <row r="9632" spans="1:3" x14ac:dyDescent="0.25">
      <c r="A9632">
        <v>9626</v>
      </c>
      <c r="B9632" t="s">
        <v>1</v>
      </c>
      <c r="C9632" t="s">
        <v>1</v>
      </c>
    </row>
    <row r="9633" spans="1:3" x14ac:dyDescent="0.25">
      <c r="A9633">
        <v>9627</v>
      </c>
      <c r="B9633" t="s">
        <v>2</v>
      </c>
      <c r="C9633" t="s">
        <v>2</v>
      </c>
    </row>
    <row r="9634" spans="1:3" x14ac:dyDescent="0.25">
      <c r="A9634">
        <v>9628</v>
      </c>
      <c r="B9634" t="s">
        <v>18</v>
      </c>
      <c r="C9634" t="s">
        <v>18</v>
      </c>
    </row>
    <row r="9635" spans="1:3" x14ac:dyDescent="0.25">
      <c r="A9635">
        <v>9629</v>
      </c>
      <c r="B9635" t="s">
        <v>3</v>
      </c>
      <c r="C9635" t="s">
        <v>18</v>
      </c>
    </row>
    <row r="9636" spans="1:3" x14ac:dyDescent="0.25">
      <c r="A9636">
        <v>9630</v>
      </c>
      <c r="B9636" t="s">
        <v>3</v>
      </c>
      <c r="C9636" t="s">
        <v>1</v>
      </c>
    </row>
    <row r="9637" spans="1:3" x14ac:dyDescent="0.25">
      <c r="A9637">
        <v>9631</v>
      </c>
      <c r="B9637" t="s">
        <v>3</v>
      </c>
      <c r="C9637" t="s">
        <v>1</v>
      </c>
    </row>
    <row r="9638" spans="1:3" x14ac:dyDescent="0.25">
      <c r="A9638">
        <v>9632</v>
      </c>
      <c r="B9638" t="s">
        <v>1</v>
      </c>
      <c r="C9638" t="s">
        <v>1</v>
      </c>
    </row>
    <row r="9639" spans="1:3" x14ac:dyDescent="0.25">
      <c r="A9639">
        <v>9633</v>
      </c>
      <c r="B9639" t="s">
        <v>3</v>
      </c>
      <c r="C9639" t="s">
        <v>18</v>
      </c>
    </row>
    <row r="9640" spans="1:3" x14ac:dyDescent="0.25">
      <c r="A9640">
        <v>9634</v>
      </c>
      <c r="B9640" t="s">
        <v>18</v>
      </c>
      <c r="C9640" t="s">
        <v>2</v>
      </c>
    </row>
    <row r="9641" spans="1:3" x14ac:dyDescent="0.25">
      <c r="A9641">
        <v>9635</v>
      </c>
      <c r="B9641" t="s">
        <v>1</v>
      </c>
      <c r="C9641" t="s">
        <v>18</v>
      </c>
    </row>
    <row r="9642" spans="1:3" x14ac:dyDescent="0.25">
      <c r="A9642">
        <v>9636</v>
      </c>
      <c r="B9642" t="s">
        <v>2</v>
      </c>
      <c r="C9642" t="s">
        <v>2</v>
      </c>
    </row>
    <row r="9643" spans="1:3" x14ac:dyDescent="0.25">
      <c r="A9643">
        <v>9637</v>
      </c>
      <c r="B9643" t="s">
        <v>1</v>
      </c>
      <c r="C9643" t="s">
        <v>1</v>
      </c>
    </row>
    <row r="9644" spans="1:3" x14ac:dyDescent="0.25">
      <c r="A9644">
        <v>9638</v>
      </c>
      <c r="B9644" t="s">
        <v>3</v>
      </c>
      <c r="C9644" t="s">
        <v>1</v>
      </c>
    </row>
    <row r="9645" spans="1:3" x14ac:dyDescent="0.25">
      <c r="A9645">
        <v>9639</v>
      </c>
      <c r="B9645" t="s">
        <v>18</v>
      </c>
      <c r="C9645" t="s">
        <v>2</v>
      </c>
    </row>
    <row r="9646" spans="1:3" x14ac:dyDescent="0.25">
      <c r="A9646">
        <v>9640</v>
      </c>
      <c r="B9646" t="s">
        <v>2</v>
      </c>
      <c r="C9646" t="s">
        <v>2</v>
      </c>
    </row>
    <row r="9647" spans="1:3" x14ac:dyDescent="0.25">
      <c r="A9647">
        <v>9641</v>
      </c>
      <c r="B9647" t="s">
        <v>1</v>
      </c>
      <c r="C9647" t="s">
        <v>1</v>
      </c>
    </row>
    <row r="9648" spans="1:3" x14ac:dyDescent="0.25">
      <c r="A9648">
        <v>9642</v>
      </c>
      <c r="B9648" t="s">
        <v>18</v>
      </c>
      <c r="C9648" t="s">
        <v>2</v>
      </c>
    </row>
    <row r="9649" spans="1:3" x14ac:dyDescent="0.25">
      <c r="A9649">
        <v>9643</v>
      </c>
      <c r="B9649" t="s">
        <v>18</v>
      </c>
      <c r="C9649" t="s">
        <v>2</v>
      </c>
    </row>
    <row r="9650" spans="1:3" x14ac:dyDescent="0.25">
      <c r="A9650">
        <v>9644</v>
      </c>
      <c r="B9650" t="s">
        <v>3</v>
      </c>
      <c r="C9650" t="s">
        <v>2</v>
      </c>
    </row>
    <row r="9651" spans="1:3" x14ac:dyDescent="0.25">
      <c r="A9651">
        <v>9645</v>
      </c>
      <c r="B9651" t="s">
        <v>1</v>
      </c>
      <c r="C9651" t="s">
        <v>1</v>
      </c>
    </row>
    <row r="9652" spans="1:3" x14ac:dyDescent="0.25">
      <c r="A9652">
        <v>9646</v>
      </c>
      <c r="B9652" t="s">
        <v>3</v>
      </c>
      <c r="C9652" t="s">
        <v>1</v>
      </c>
    </row>
    <row r="9653" spans="1:3" x14ac:dyDescent="0.25">
      <c r="A9653">
        <v>9647</v>
      </c>
      <c r="B9653" t="s">
        <v>1</v>
      </c>
      <c r="C9653" t="s">
        <v>1</v>
      </c>
    </row>
    <row r="9654" spans="1:3" x14ac:dyDescent="0.25">
      <c r="A9654">
        <v>9648</v>
      </c>
      <c r="B9654" t="s">
        <v>1</v>
      </c>
      <c r="C9654" t="s">
        <v>1</v>
      </c>
    </row>
    <row r="9655" spans="1:3" x14ac:dyDescent="0.25">
      <c r="A9655">
        <v>9649</v>
      </c>
      <c r="B9655" t="s">
        <v>1</v>
      </c>
      <c r="C9655" t="s">
        <v>1</v>
      </c>
    </row>
    <row r="9656" spans="1:3" x14ac:dyDescent="0.25">
      <c r="A9656">
        <v>9650</v>
      </c>
      <c r="B9656" t="s">
        <v>2</v>
      </c>
      <c r="C9656" t="s">
        <v>2</v>
      </c>
    </row>
    <row r="9657" spans="1:3" x14ac:dyDescent="0.25">
      <c r="A9657">
        <v>9651</v>
      </c>
      <c r="B9657" t="s">
        <v>1</v>
      </c>
      <c r="C9657" t="s">
        <v>1</v>
      </c>
    </row>
    <row r="9658" spans="1:3" x14ac:dyDescent="0.25">
      <c r="A9658">
        <v>9652</v>
      </c>
      <c r="B9658" t="s">
        <v>3</v>
      </c>
      <c r="C9658" t="s">
        <v>1</v>
      </c>
    </row>
    <row r="9659" spans="1:3" x14ac:dyDescent="0.25">
      <c r="A9659">
        <v>9653</v>
      </c>
      <c r="B9659" t="s">
        <v>1</v>
      </c>
      <c r="C9659" t="s">
        <v>1</v>
      </c>
    </row>
    <row r="9660" spans="1:3" x14ac:dyDescent="0.25">
      <c r="A9660">
        <v>9654</v>
      </c>
      <c r="B9660" t="s">
        <v>1</v>
      </c>
      <c r="C9660" t="s">
        <v>3</v>
      </c>
    </row>
    <row r="9661" spans="1:3" x14ac:dyDescent="0.25">
      <c r="A9661">
        <v>9655</v>
      </c>
      <c r="B9661" t="s">
        <v>18</v>
      </c>
      <c r="C9661" t="s">
        <v>2</v>
      </c>
    </row>
    <row r="9662" spans="1:3" x14ac:dyDescent="0.25">
      <c r="A9662">
        <v>9656</v>
      </c>
      <c r="B9662" t="s">
        <v>1</v>
      </c>
      <c r="C9662" t="s">
        <v>1</v>
      </c>
    </row>
    <row r="9663" spans="1:3" x14ac:dyDescent="0.25">
      <c r="A9663">
        <v>9657</v>
      </c>
      <c r="B9663" t="s">
        <v>3</v>
      </c>
      <c r="C9663" t="s">
        <v>1</v>
      </c>
    </row>
    <row r="9664" spans="1:3" x14ac:dyDescent="0.25">
      <c r="A9664">
        <v>9658</v>
      </c>
      <c r="B9664" t="s">
        <v>2</v>
      </c>
      <c r="C9664" t="s">
        <v>2</v>
      </c>
    </row>
    <row r="9665" spans="1:3" x14ac:dyDescent="0.25">
      <c r="A9665">
        <v>9659</v>
      </c>
      <c r="B9665" t="s">
        <v>1</v>
      </c>
      <c r="C9665" t="s">
        <v>1</v>
      </c>
    </row>
    <row r="9666" spans="1:3" x14ac:dyDescent="0.25">
      <c r="A9666">
        <v>9660</v>
      </c>
      <c r="B9666" t="s">
        <v>2</v>
      </c>
      <c r="C9666" t="s">
        <v>2</v>
      </c>
    </row>
    <row r="9667" spans="1:3" x14ac:dyDescent="0.25">
      <c r="A9667">
        <v>9661</v>
      </c>
      <c r="B9667" t="s">
        <v>18</v>
      </c>
      <c r="C9667" t="s">
        <v>2</v>
      </c>
    </row>
    <row r="9668" spans="1:3" x14ac:dyDescent="0.25">
      <c r="A9668">
        <v>9662</v>
      </c>
      <c r="B9668" t="s">
        <v>2</v>
      </c>
      <c r="C9668" t="s">
        <v>2</v>
      </c>
    </row>
    <row r="9669" spans="1:3" x14ac:dyDescent="0.25">
      <c r="A9669">
        <v>9663</v>
      </c>
      <c r="B9669" t="s">
        <v>18</v>
      </c>
      <c r="C9669" t="s">
        <v>3</v>
      </c>
    </row>
    <row r="9670" spans="1:3" x14ac:dyDescent="0.25">
      <c r="A9670">
        <v>9664</v>
      </c>
      <c r="B9670" t="s">
        <v>3</v>
      </c>
      <c r="C9670" t="s">
        <v>1</v>
      </c>
    </row>
    <row r="9671" spans="1:3" x14ac:dyDescent="0.25">
      <c r="A9671">
        <v>9665</v>
      </c>
      <c r="B9671" t="s">
        <v>18</v>
      </c>
      <c r="C9671" t="s">
        <v>18</v>
      </c>
    </row>
    <row r="9672" spans="1:3" x14ac:dyDescent="0.25">
      <c r="A9672">
        <v>9666</v>
      </c>
      <c r="B9672" t="s">
        <v>1</v>
      </c>
      <c r="C9672" t="s">
        <v>1</v>
      </c>
    </row>
    <row r="9673" spans="1:3" x14ac:dyDescent="0.25">
      <c r="A9673">
        <v>9667</v>
      </c>
      <c r="B9673" t="s">
        <v>2</v>
      </c>
      <c r="C9673" t="s">
        <v>2</v>
      </c>
    </row>
    <row r="9674" spans="1:3" x14ac:dyDescent="0.25">
      <c r="A9674">
        <v>9668</v>
      </c>
      <c r="B9674" t="s">
        <v>18</v>
      </c>
      <c r="C9674" t="s">
        <v>1</v>
      </c>
    </row>
    <row r="9675" spans="1:3" x14ac:dyDescent="0.25">
      <c r="A9675">
        <v>9669</v>
      </c>
      <c r="B9675" t="s">
        <v>18</v>
      </c>
      <c r="C9675" t="s">
        <v>2</v>
      </c>
    </row>
    <row r="9676" spans="1:3" x14ac:dyDescent="0.25">
      <c r="A9676">
        <v>9670</v>
      </c>
      <c r="B9676" t="s">
        <v>1</v>
      </c>
      <c r="C9676" t="s">
        <v>1</v>
      </c>
    </row>
    <row r="9677" spans="1:3" x14ac:dyDescent="0.25">
      <c r="A9677">
        <v>9671</v>
      </c>
      <c r="B9677" t="s">
        <v>1</v>
      </c>
      <c r="C9677" t="s">
        <v>1</v>
      </c>
    </row>
    <row r="9678" spans="1:3" x14ac:dyDescent="0.25">
      <c r="A9678">
        <v>9672</v>
      </c>
      <c r="B9678" t="s">
        <v>3</v>
      </c>
      <c r="C9678" t="s">
        <v>3</v>
      </c>
    </row>
    <row r="9679" spans="1:3" x14ac:dyDescent="0.25">
      <c r="A9679">
        <v>9673</v>
      </c>
      <c r="B9679" t="s">
        <v>18</v>
      </c>
      <c r="C9679" t="s">
        <v>18</v>
      </c>
    </row>
    <row r="9680" spans="1:3" x14ac:dyDescent="0.25">
      <c r="A9680">
        <v>9674</v>
      </c>
      <c r="B9680" t="s">
        <v>1</v>
      </c>
      <c r="C9680" t="s">
        <v>1</v>
      </c>
    </row>
    <row r="9681" spans="1:3" x14ac:dyDescent="0.25">
      <c r="A9681">
        <v>9675</v>
      </c>
      <c r="B9681" t="s">
        <v>3</v>
      </c>
      <c r="C9681" t="s">
        <v>1</v>
      </c>
    </row>
    <row r="9682" spans="1:3" x14ac:dyDescent="0.25">
      <c r="A9682">
        <v>9676</v>
      </c>
      <c r="B9682" t="s">
        <v>3</v>
      </c>
      <c r="C9682" t="s">
        <v>1</v>
      </c>
    </row>
    <row r="9683" spans="1:3" x14ac:dyDescent="0.25">
      <c r="A9683">
        <v>9677</v>
      </c>
      <c r="B9683" t="s">
        <v>1</v>
      </c>
      <c r="C9683" t="s">
        <v>1</v>
      </c>
    </row>
    <row r="9684" spans="1:3" x14ac:dyDescent="0.25">
      <c r="A9684">
        <v>9678</v>
      </c>
      <c r="B9684" t="s">
        <v>18</v>
      </c>
      <c r="C9684" t="s">
        <v>18</v>
      </c>
    </row>
    <row r="9685" spans="1:3" x14ac:dyDescent="0.25">
      <c r="A9685">
        <v>9679</v>
      </c>
      <c r="B9685" t="s">
        <v>3</v>
      </c>
      <c r="C9685" t="s">
        <v>1</v>
      </c>
    </row>
    <row r="9686" spans="1:3" x14ac:dyDescent="0.25">
      <c r="A9686">
        <v>9680</v>
      </c>
      <c r="B9686" t="s">
        <v>3</v>
      </c>
      <c r="C9686" t="s">
        <v>1</v>
      </c>
    </row>
    <row r="9687" spans="1:3" x14ac:dyDescent="0.25">
      <c r="A9687">
        <v>9681</v>
      </c>
      <c r="B9687" t="s">
        <v>2</v>
      </c>
      <c r="C9687" t="s">
        <v>2</v>
      </c>
    </row>
    <row r="9688" spans="1:3" x14ac:dyDescent="0.25">
      <c r="A9688">
        <v>9682</v>
      </c>
      <c r="B9688" t="s">
        <v>3</v>
      </c>
      <c r="C9688" t="s">
        <v>1</v>
      </c>
    </row>
    <row r="9689" spans="1:3" x14ac:dyDescent="0.25">
      <c r="A9689">
        <v>9683</v>
      </c>
      <c r="B9689" t="s">
        <v>2</v>
      </c>
      <c r="C9689" t="s">
        <v>2</v>
      </c>
    </row>
    <row r="9690" spans="1:3" x14ac:dyDescent="0.25">
      <c r="A9690">
        <v>9684</v>
      </c>
      <c r="B9690" t="s">
        <v>2</v>
      </c>
      <c r="C9690" t="s">
        <v>2</v>
      </c>
    </row>
    <row r="9691" spans="1:3" x14ac:dyDescent="0.25">
      <c r="A9691">
        <v>9685</v>
      </c>
      <c r="B9691" t="s">
        <v>2</v>
      </c>
      <c r="C9691" t="s">
        <v>2</v>
      </c>
    </row>
    <row r="9692" spans="1:3" x14ac:dyDescent="0.25">
      <c r="A9692">
        <v>9686</v>
      </c>
      <c r="B9692" t="s">
        <v>3</v>
      </c>
      <c r="C9692" t="s">
        <v>1</v>
      </c>
    </row>
    <row r="9693" spans="1:3" x14ac:dyDescent="0.25">
      <c r="A9693">
        <v>9687</v>
      </c>
      <c r="B9693" t="s">
        <v>18</v>
      </c>
      <c r="C9693" t="s">
        <v>18</v>
      </c>
    </row>
    <row r="9694" spans="1:3" x14ac:dyDescent="0.25">
      <c r="A9694">
        <v>9688</v>
      </c>
      <c r="B9694" t="s">
        <v>3</v>
      </c>
      <c r="C9694" t="s">
        <v>1</v>
      </c>
    </row>
    <row r="9695" spans="1:3" x14ac:dyDescent="0.25">
      <c r="A9695">
        <v>9689</v>
      </c>
      <c r="B9695" t="s">
        <v>2</v>
      </c>
      <c r="C9695" t="s">
        <v>2</v>
      </c>
    </row>
    <row r="9696" spans="1:3" x14ac:dyDescent="0.25">
      <c r="A9696">
        <v>9690</v>
      </c>
      <c r="B9696" t="s">
        <v>18</v>
      </c>
      <c r="C9696" t="s">
        <v>3</v>
      </c>
    </row>
    <row r="9697" spans="1:3" x14ac:dyDescent="0.25">
      <c r="A9697">
        <v>9691</v>
      </c>
      <c r="B9697" t="s">
        <v>2</v>
      </c>
      <c r="C9697" t="s">
        <v>2</v>
      </c>
    </row>
    <row r="9698" spans="1:3" x14ac:dyDescent="0.25">
      <c r="A9698">
        <v>9692</v>
      </c>
      <c r="B9698" t="s">
        <v>3</v>
      </c>
      <c r="C9698" t="s">
        <v>1</v>
      </c>
    </row>
    <row r="9699" spans="1:3" x14ac:dyDescent="0.25">
      <c r="A9699">
        <v>9693</v>
      </c>
      <c r="B9699" t="s">
        <v>1</v>
      </c>
      <c r="C9699" t="s">
        <v>1</v>
      </c>
    </row>
    <row r="9700" spans="1:3" x14ac:dyDescent="0.25">
      <c r="A9700">
        <v>9694</v>
      </c>
      <c r="B9700" t="s">
        <v>18</v>
      </c>
      <c r="C9700" t="s">
        <v>3</v>
      </c>
    </row>
    <row r="9701" spans="1:3" x14ac:dyDescent="0.25">
      <c r="A9701">
        <v>9695</v>
      </c>
      <c r="B9701" t="s">
        <v>1</v>
      </c>
      <c r="C9701" t="s">
        <v>1</v>
      </c>
    </row>
    <row r="9702" spans="1:3" x14ac:dyDescent="0.25">
      <c r="A9702">
        <v>9696</v>
      </c>
      <c r="B9702" t="s">
        <v>3</v>
      </c>
      <c r="C9702" t="s">
        <v>2</v>
      </c>
    </row>
    <row r="9703" spans="1:3" x14ac:dyDescent="0.25">
      <c r="A9703">
        <v>9697</v>
      </c>
      <c r="B9703" t="s">
        <v>3</v>
      </c>
      <c r="C9703" t="s">
        <v>1</v>
      </c>
    </row>
    <row r="9704" spans="1:3" x14ac:dyDescent="0.25">
      <c r="A9704">
        <v>9698</v>
      </c>
      <c r="B9704" t="s">
        <v>1</v>
      </c>
      <c r="C9704" t="s">
        <v>1</v>
      </c>
    </row>
    <row r="9705" spans="1:3" x14ac:dyDescent="0.25">
      <c r="A9705">
        <v>9699</v>
      </c>
      <c r="B9705" t="s">
        <v>3</v>
      </c>
      <c r="C9705" t="s">
        <v>1</v>
      </c>
    </row>
    <row r="9706" spans="1:3" x14ac:dyDescent="0.25">
      <c r="A9706">
        <v>9700</v>
      </c>
      <c r="B9706" t="s">
        <v>1</v>
      </c>
      <c r="C9706" t="s">
        <v>1</v>
      </c>
    </row>
    <row r="9707" spans="1:3" x14ac:dyDescent="0.25">
      <c r="A9707">
        <v>9701</v>
      </c>
      <c r="B9707" t="s">
        <v>18</v>
      </c>
      <c r="C9707" t="s">
        <v>2</v>
      </c>
    </row>
    <row r="9708" spans="1:3" x14ac:dyDescent="0.25">
      <c r="A9708">
        <v>9702</v>
      </c>
      <c r="B9708" t="s">
        <v>3</v>
      </c>
      <c r="C9708" t="s">
        <v>1</v>
      </c>
    </row>
    <row r="9709" spans="1:3" x14ac:dyDescent="0.25">
      <c r="A9709">
        <v>9703</v>
      </c>
      <c r="B9709" t="s">
        <v>18</v>
      </c>
      <c r="C9709" t="s">
        <v>18</v>
      </c>
    </row>
    <row r="9710" spans="1:3" x14ac:dyDescent="0.25">
      <c r="A9710">
        <v>9704</v>
      </c>
      <c r="B9710" t="s">
        <v>2</v>
      </c>
      <c r="C9710" t="s">
        <v>2</v>
      </c>
    </row>
    <row r="9711" spans="1:3" x14ac:dyDescent="0.25">
      <c r="A9711">
        <v>9705</v>
      </c>
      <c r="B9711" t="s">
        <v>3</v>
      </c>
      <c r="C9711" t="s">
        <v>1</v>
      </c>
    </row>
    <row r="9712" spans="1:3" x14ac:dyDescent="0.25">
      <c r="A9712">
        <v>9706</v>
      </c>
      <c r="B9712" t="s">
        <v>1</v>
      </c>
      <c r="C9712" t="s">
        <v>1</v>
      </c>
    </row>
    <row r="9713" spans="1:3" x14ac:dyDescent="0.25">
      <c r="A9713">
        <v>9707</v>
      </c>
      <c r="B9713" t="s">
        <v>1</v>
      </c>
      <c r="C9713" t="s">
        <v>1</v>
      </c>
    </row>
    <row r="9714" spans="1:3" x14ac:dyDescent="0.25">
      <c r="A9714">
        <v>9708</v>
      </c>
      <c r="B9714" t="s">
        <v>2</v>
      </c>
      <c r="C9714" t="s">
        <v>2</v>
      </c>
    </row>
    <row r="9715" spans="1:3" x14ac:dyDescent="0.25">
      <c r="A9715">
        <v>9709</v>
      </c>
      <c r="B9715" t="s">
        <v>18</v>
      </c>
      <c r="C9715" t="s">
        <v>3</v>
      </c>
    </row>
    <row r="9716" spans="1:3" x14ac:dyDescent="0.25">
      <c r="A9716">
        <v>9710</v>
      </c>
      <c r="B9716" t="s">
        <v>3</v>
      </c>
      <c r="C9716" t="s">
        <v>1</v>
      </c>
    </row>
    <row r="9717" spans="1:3" x14ac:dyDescent="0.25">
      <c r="A9717">
        <v>9711</v>
      </c>
      <c r="B9717" t="s">
        <v>2</v>
      </c>
      <c r="C9717" t="s">
        <v>2</v>
      </c>
    </row>
    <row r="9718" spans="1:3" x14ac:dyDescent="0.25">
      <c r="A9718">
        <v>9712</v>
      </c>
      <c r="B9718" t="s">
        <v>3</v>
      </c>
      <c r="C9718" t="s">
        <v>1</v>
      </c>
    </row>
    <row r="9719" spans="1:3" x14ac:dyDescent="0.25">
      <c r="A9719">
        <v>9713</v>
      </c>
      <c r="B9719" t="s">
        <v>3</v>
      </c>
      <c r="C9719" t="s">
        <v>18</v>
      </c>
    </row>
    <row r="9720" spans="1:3" x14ac:dyDescent="0.25">
      <c r="A9720">
        <v>9714</v>
      </c>
      <c r="B9720" t="s">
        <v>2</v>
      </c>
      <c r="C9720" t="s">
        <v>2</v>
      </c>
    </row>
    <row r="9721" spans="1:3" x14ac:dyDescent="0.25">
      <c r="A9721">
        <v>9715</v>
      </c>
      <c r="B9721" t="s">
        <v>3</v>
      </c>
      <c r="C9721" t="s">
        <v>1</v>
      </c>
    </row>
    <row r="9722" spans="1:3" x14ac:dyDescent="0.25">
      <c r="A9722">
        <v>9716</v>
      </c>
      <c r="B9722" t="s">
        <v>2</v>
      </c>
      <c r="C9722" t="s">
        <v>2</v>
      </c>
    </row>
    <row r="9723" spans="1:3" x14ac:dyDescent="0.25">
      <c r="A9723">
        <v>9717</v>
      </c>
      <c r="B9723" t="s">
        <v>2</v>
      </c>
      <c r="C9723" t="s">
        <v>2</v>
      </c>
    </row>
    <row r="9724" spans="1:3" x14ac:dyDescent="0.25">
      <c r="A9724">
        <v>9718</v>
      </c>
      <c r="B9724" t="s">
        <v>3</v>
      </c>
      <c r="C9724" t="s">
        <v>1</v>
      </c>
    </row>
    <row r="9725" spans="1:3" x14ac:dyDescent="0.25">
      <c r="A9725">
        <v>9719</v>
      </c>
      <c r="B9725" t="s">
        <v>2</v>
      </c>
      <c r="C9725" t="s">
        <v>2</v>
      </c>
    </row>
    <row r="9726" spans="1:3" x14ac:dyDescent="0.25">
      <c r="A9726">
        <v>9720</v>
      </c>
      <c r="B9726" t="s">
        <v>3</v>
      </c>
      <c r="C9726" t="s">
        <v>1</v>
      </c>
    </row>
    <row r="9727" spans="1:3" x14ac:dyDescent="0.25">
      <c r="A9727">
        <v>9721</v>
      </c>
      <c r="B9727" t="s">
        <v>2</v>
      </c>
      <c r="C9727" t="s">
        <v>2</v>
      </c>
    </row>
    <row r="9728" spans="1:3" x14ac:dyDescent="0.25">
      <c r="A9728">
        <v>9722</v>
      </c>
      <c r="B9728" t="s">
        <v>2</v>
      </c>
      <c r="C9728" t="s">
        <v>2</v>
      </c>
    </row>
    <row r="9729" spans="1:3" x14ac:dyDescent="0.25">
      <c r="A9729">
        <v>9723</v>
      </c>
      <c r="B9729" t="s">
        <v>18</v>
      </c>
      <c r="C9729" t="s">
        <v>18</v>
      </c>
    </row>
    <row r="9730" spans="1:3" x14ac:dyDescent="0.25">
      <c r="A9730">
        <v>9724</v>
      </c>
      <c r="B9730" t="s">
        <v>1</v>
      </c>
      <c r="C9730" t="s">
        <v>1</v>
      </c>
    </row>
    <row r="9731" spans="1:3" x14ac:dyDescent="0.25">
      <c r="A9731">
        <v>9725</v>
      </c>
      <c r="B9731" t="s">
        <v>2</v>
      </c>
      <c r="C9731" t="s">
        <v>2</v>
      </c>
    </row>
    <row r="9732" spans="1:3" x14ac:dyDescent="0.25">
      <c r="A9732">
        <v>9726</v>
      </c>
      <c r="B9732" t="s">
        <v>2</v>
      </c>
      <c r="C9732" t="s">
        <v>2</v>
      </c>
    </row>
    <row r="9733" spans="1:3" x14ac:dyDescent="0.25">
      <c r="A9733">
        <v>9727</v>
      </c>
      <c r="B9733" t="s">
        <v>18</v>
      </c>
      <c r="C9733" t="s">
        <v>2</v>
      </c>
    </row>
    <row r="9734" spans="1:3" x14ac:dyDescent="0.25">
      <c r="A9734">
        <v>9728</v>
      </c>
      <c r="B9734" t="s">
        <v>18</v>
      </c>
      <c r="C9734" t="s">
        <v>18</v>
      </c>
    </row>
    <row r="9735" spans="1:3" x14ac:dyDescent="0.25">
      <c r="A9735">
        <v>9729</v>
      </c>
      <c r="B9735" t="s">
        <v>3</v>
      </c>
      <c r="C9735" t="s">
        <v>1</v>
      </c>
    </row>
    <row r="9736" spans="1:3" x14ac:dyDescent="0.25">
      <c r="A9736">
        <v>9730</v>
      </c>
      <c r="B9736" t="s">
        <v>1</v>
      </c>
      <c r="C9736" t="s">
        <v>1</v>
      </c>
    </row>
    <row r="9737" spans="1:3" x14ac:dyDescent="0.25">
      <c r="A9737">
        <v>9731</v>
      </c>
      <c r="B9737" t="s">
        <v>2</v>
      </c>
      <c r="C9737" t="s">
        <v>2</v>
      </c>
    </row>
    <row r="9738" spans="1:3" x14ac:dyDescent="0.25">
      <c r="A9738">
        <v>9732</v>
      </c>
      <c r="B9738" t="s">
        <v>1</v>
      </c>
      <c r="C9738" t="s">
        <v>1</v>
      </c>
    </row>
    <row r="9739" spans="1:3" x14ac:dyDescent="0.25">
      <c r="A9739">
        <v>9733</v>
      </c>
      <c r="B9739" t="s">
        <v>18</v>
      </c>
      <c r="C9739" t="s">
        <v>3</v>
      </c>
    </row>
    <row r="9740" spans="1:3" x14ac:dyDescent="0.25">
      <c r="A9740">
        <v>9734</v>
      </c>
      <c r="B9740" t="s">
        <v>1</v>
      </c>
      <c r="C9740" t="s">
        <v>1</v>
      </c>
    </row>
    <row r="9741" spans="1:3" x14ac:dyDescent="0.25">
      <c r="A9741">
        <v>9735</v>
      </c>
      <c r="B9741" t="s">
        <v>2</v>
      </c>
      <c r="C9741" t="s">
        <v>2</v>
      </c>
    </row>
    <row r="9742" spans="1:3" x14ac:dyDescent="0.25">
      <c r="A9742">
        <v>9736</v>
      </c>
      <c r="B9742" t="s">
        <v>1</v>
      </c>
      <c r="C9742" t="s">
        <v>18</v>
      </c>
    </row>
    <row r="9743" spans="1:3" x14ac:dyDescent="0.25">
      <c r="A9743">
        <v>9737</v>
      </c>
      <c r="B9743" t="s">
        <v>3</v>
      </c>
      <c r="C9743" t="s">
        <v>1</v>
      </c>
    </row>
    <row r="9744" spans="1:3" x14ac:dyDescent="0.25">
      <c r="A9744">
        <v>9738</v>
      </c>
      <c r="B9744" t="s">
        <v>18</v>
      </c>
      <c r="C9744" t="s">
        <v>1</v>
      </c>
    </row>
    <row r="9745" spans="1:3" x14ac:dyDescent="0.25">
      <c r="A9745">
        <v>9739</v>
      </c>
      <c r="B9745" t="s">
        <v>18</v>
      </c>
      <c r="C9745" t="s">
        <v>3</v>
      </c>
    </row>
    <row r="9746" spans="1:3" x14ac:dyDescent="0.25">
      <c r="A9746">
        <v>9740</v>
      </c>
      <c r="B9746" t="s">
        <v>1</v>
      </c>
      <c r="C9746" t="s">
        <v>3</v>
      </c>
    </row>
    <row r="9747" spans="1:3" x14ac:dyDescent="0.25">
      <c r="A9747">
        <v>9741</v>
      </c>
      <c r="B9747" t="s">
        <v>18</v>
      </c>
      <c r="C9747" t="s">
        <v>1</v>
      </c>
    </row>
    <row r="9748" spans="1:3" x14ac:dyDescent="0.25">
      <c r="A9748">
        <v>9742</v>
      </c>
      <c r="B9748" t="s">
        <v>3</v>
      </c>
      <c r="C9748" t="s">
        <v>18</v>
      </c>
    </row>
    <row r="9749" spans="1:3" x14ac:dyDescent="0.25">
      <c r="A9749">
        <v>9743</v>
      </c>
      <c r="B9749" t="s">
        <v>1</v>
      </c>
      <c r="C9749" t="s">
        <v>1</v>
      </c>
    </row>
    <row r="9750" spans="1:3" x14ac:dyDescent="0.25">
      <c r="A9750">
        <v>9744</v>
      </c>
      <c r="B9750" t="s">
        <v>18</v>
      </c>
      <c r="C9750" t="s">
        <v>3</v>
      </c>
    </row>
    <row r="9751" spans="1:3" x14ac:dyDescent="0.25">
      <c r="A9751">
        <v>9745</v>
      </c>
      <c r="B9751" t="s">
        <v>1</v>
      </c>
      <c r="C9751" t="s">
        <v>1</v>
      </c>
    </row>
    <row r="9752" spans="1:3" x14ac:dyDescent="0.25">
      <c r="A9752">
        <v>9746</v>
      </c>
      <c r="B9752" t="s">
        <v>1</v>
      </c>
      <c r="C9752" t="s">
        <v>1</v>
      </c>
    </row>
    <row r="9753" spans="1:3" x14ac:dyDescent="0.25">
      <c r="A9753">
        <v>9747</v>
      </c>
      <c r="B9753" t="s">
        <v>18</v>
      </c>
      <c r="C9753" t="s">
        <v>2</v>
      </c>
    </row>
    <row r="9754" spans="1:3" x14ac:dyDescent="0.25">
      <c r="A9754">
        <v>9748</v>
      </c>
      <c r="B9754" t="s">
        <v>18</v>
      </c>
      <c r="C9754" t="s">
        <v>2</v>
      </c>
    </row>
    <row r="9755" spans="1:3" x14ac:dyDescent="0.25">
      <c r="A9755">
        <v>9749</v>
      </c>
      <c r="B9755" t="s">
        <v>3</v>
      </c>
      <c r="C9755" t="s">
        <v>18</v>
      </c>
    </row>
    <row r="9756" spans="1:3" x14ac:dyDescent="0.25">
      <c r="A9756">
        <v>9750</v>
      </c>
      <c r="B9756" t="s">
        <v>18</v>
      </c>
      <c r="C9756" t="s">
        <v>18</v>
      </c>
    </row>
    <row r="9757" spans="1:3" x14ac:dyDescent="0.25">
      <c r="A9757">
        <v>9751</v>
      </c>
      <c r="B9757" t="s">
        <v>3</v>
      </c>
      <c r="C9757" t="s">
        <v>1</v>
      </c>
    </row>
    <row r="9758" spans="1:3" x14ac:dyDescent="0.25">
      <c r="A9758">
        <v>9752</v>
      </c>
      <c r="B9758" t="s">
        <v>3</v>
      </c>
      <c r="C9758" t="s">
        <v>1</v>
      </c>
    </row>
    <row r="9759" spans="1:3" x14ac:dyDescent="0.25">
      <c r="A9759">
        <v>9753</v>
      </c>
      <c r="B9759" t="s">
        <v>18</v>
      </c>
      <c r="C9759" t="s">
        <v>2</v>
      </c>
    </row>
    <row r="9760" spans="1:3" x14ac:dyDescent="0.25">
      <c r="A9760">
        <v>9754</v>
      </c>
      <c r="B9760" t="s">
        <v>2</v>
      </c>
      <c r="C9760" t="s">
        <v>2</v>
      </c>
    </row>
    <row r="9761" spans="1:3" x14ac:dyDescent="0.25">
      <c r="A9761">
        <v>9755</v>
      </c>
      <c r="B9761" t="s">
        <v>1</v>
      </c>
      <c r="C9761" t="s">
        <v>1</v>
      </c>
    </row>
    <row r="9762" spans="1:3" x14ac:dyDescent="0.25">
      <c r="A9762">
        <v>9756</v>
      </c>
      <c r="B9762" t="s">
        <v>2</v>
      </c>
      <c r="C9762" t="s">
        <v>2</v>
      </c>
    </row>
    <row r="9763" spans="1:3" x14ac:dyDescent="0.25">
      <c r="A9763">
        <v>9757</v>
      </c>
      <c r="B9763" t="s">
        <v>3</v>
      </c>
      <c r="C9763" t="s">
        <v>1</v>
      </c>
    </row>
    <row r="9764" spans="1:3" x14ac:dyDescent="0.25">
      <c r="A9764">
        <v>9758</v>
      </c>
      <c r="B9764" t="s">
        <v>18</v>
      </c>
      <c r="C9764" t="s">
        <v>18</v>
      </c>
    </row>
    <row r="9765" spans="1:3" x14ac:dyDescent="0.25">
      <c r="A9765">
        <v>9759</v>
      </c>
      <c r="B9765" t="s">
        <v>1</v>
      </c>
      <c r="C9765" t="s">
        <v>1</v>
      </c>
    </row>
    <row r="9766" spans="1:3" x14ac:dyDescent="0.25">
      <c r="A9766">
        <v>9760</v>
      </c>
      <c r="B9766" t="s">
        <v>18</v>
      </c>
      <c r="C9766" t="s">
        <v>2</v>
      </c>
    </row>
    <row r="9767" spans="1:3" x14ac:dyDescent="0.25">
      <c r="A9767">
        <v>9761</v>
      </c>
      <c r="B9767" t="s">
        <v>2</v>
      </c>
      <c r="C9767" t="s">
        <v>2</v>
      </c>
    </row>
    <row r="9768" spans="1:3" x14ac:dyDescent="0.25">
      <c r="A9768">
        <v>9762</v>
      </c>
      <c r="B9768" t="s">
        <v>1</v>
      </c>
      <c r="C9768" t="s">
        <v>3</v>
      </c>
    </row>
    <row r="9769" spans="1:3" x14ac:dyDescent="0.25">
      <c r="A9769">
        <v>9763</v>
      </c>
      <c r="B9769" t="s">
        <v>2</v>
      </c>
      <c r="C9769" t="s">
        <v>2</v>
      </c>
    </row>
    <row r="9770" spans="1:3" x14ac:dyDescent="0.25">
      <c r="A9770">
        <v>9764</v>
      </c>
      <c r="B9770" t="s">
        <v>3</v>
      </c>
      <c r="C9770" t="s">
        <v>1</v>
      </c>
    </row>
    <row r="9771" spans="1:3" x14ac:dyDescent="0.25">
      <c r="A9771">
        <v>9765</v>
      </c>
      <c r="B9771" t="s">
        <v>18</v>
      </c>
      <c r="C9771" t="s">
        <v>3</v>
      </c>
    </row>
    <row r="9772" spans="1:3" x14ac:dyDescent="0.25">
      <c r="A9772">
        <v>9766</v>
      </c>
      <c r="B9772" t="s">
        <v>18</v>
      </c>
      <c r="C9772" t="s">
        <v>3</v>
      </c>
    </row>
    <row r="9773" spans="1:3" x14ac:dyDescent="0.25">
      <c r="A9773">
        <v>9767</v>
      </c>
      <c r="B9773" t="s">
        <v>2</v>
      </c>
      <c r="C9773" t="s">
        <v>2</v>
      </c>
    </row>
    <row r="9774" spans="1:3" x14ac:dyDescent="0.25">
      <c r="A9774">
        <v>9768</v>
      </c>
      <c r="B9774" t="s">
        <v>3</v>
      </c>
      <c r="C9774" t="s">
        <v>1</v>
      </c>
    </row>
    <row r="9775" spans="1:3" x14ac:dyDescent="0.25">
      <c r="A9775">
        <v>9769</v>
      </c>
      <c r="B9775" t="s">
        <v>2</v>
      </c>
      <c r="C9775" t="s">
        <v>2</v>
      </c>
    </row>
    <row r="9776" spans="1:3" x14ac:dyDescent="0.25">
      <c r="A9776">
        <v>9770</v>
      </c>
      <c r="B9776" t="s">
        <v>3</v>
      </c>
      <c r="C9776" t="s">
        <v>18</v>
      </c>
    </row>
    <row r="9777" spans="1:3" x14ac:dyDescent="0.25">
      <c r="A9777">
        <v>9771</v>
      </c>
      <c r="B9777" t="s">
        <v>2</v>
      </c>
      <c r="C9777" t="s">
        <v>2</v>
      </c>
    </row>
    <row r="9778" spans="1:3" x14ac:dyDescent="0.25">
      <c r="A9778">
        <v>9772</v>
      </c>
      <c r="B9778" t="s">
        <v>2</v>
      </c>
      <c r="C9778" t="s">
        <v>2</v>
      </c>
    </row>
    <row r="9779" spans="1:3" x14ac:dyDescent="0.25">
      <c r="A9779">
        <v>9773</v>
      </c>
      <c r="B9779" t="s">
        <v>3</v>
      </c>
      <c r="C9779" t="s">
        <v>3</v>
      </c>
    </row>
    <row r="9780" spans="1:3" x14ac:dyDescent="0.25">
      <c r="A9780">
        <v>9774</v>
      </c>
      <c r="B9780" t="s">
        <v>18</v>
      </c>
      <c r="C9780" t="s">
        <v>3</v>
      </c>
    </row>
    <row r="9781" spans="1:3" x14ac:dyDescent="0.25">
      <c r="A9781">
        <v>9775</v>
      </c>
      <c r="B9781" t="s">
        <v>3</v>
      </c>
      <c r="C9781" t="s">
        <v>1</v>
      </c>
    </row>
    <row r="9782" spans="1:3" x14ac:dyDescent="0.25">
      <c r="A9782">
        <v>9776</v>
      </c>
      <c r="B9782" t="s">
        <v>2</v>
      </c>
      <c r="C9782" t="s">
        <v>2</v>
      </c>
    </row>
    <row r="9783" spans="1:3" x14ac:dyDescent="0.25">
      <c r="A9783">
        <v>9777</v>
      </c>
      <c r="B9783" t="s">
        <v>1</v>
      </c>
      <c r="C9783" t="s">
        <v>1</v>
      </c>
    </row>
    <row r="9784" spans="1:3" x14ac:dyDescent="0.25">
      <c r="A9784">
        <v>9778</v>
      </c>
      <c r="B9784" t="s">
        <v>3</v>
      </c>
      <c r="C9784" t="s">
        <v>1</v>
      </c>
    </row>
    <row r="9785" spans="1:3" x14ac:dyDescent="0.25">
      <c r="A9785">
        <v>9779</v>
      </c>
      <c r="B9785" t="s">
        <v>1</v>
      </c>
      <c r="C9785" t="s">
        <v>1</v>
      </c>
    </row>
    <row r="9786" spans="1:3" x14ac:dyDescent="0.25">
      <c r="A9786">
        <v>9780</v>
      </c>
      <c r="B9786" t="s">
        <v>1</v>
      </c>
      <c r="C9786" t="s">
        <v>1</v>
      </c>
    </row>
    <row r="9787" spans="1:3" x14ac:dyDescent="0.25">
      <c r="A9787">
        <v>9781</v>
      </c>
      <c r="B9787" t="s">
        <v>18</v>
      </c>
      <c r="C9787" t="s">
        <v>2</v>
      </c>
    </row>
    <row r="9788" spans="1:3" x14ac:dyDescent="0.25">
      <c r="A9788">
        <v>9782</v>
      </c>
      <c r="B9788" t="s">
        <v>18</v>
      </c>
      <c r="C9788" t="s">
        <v>1</v>
      </c>
    </row>
    <row r="9789" spans="1:3" x14ac:dyDescent="0.25">
      <c r="A9789">
        <v>9783</v>
      </c>
      <c r="B9789" t="s">
        <v>3</v>
      </c>
      <c r="C9789" t="s">
        <v>1</v>
      </c>
    </row>
    <row r="9790" spans="1:3" x14ac:dyDescent="0.25">
      <c r="A9790">
        <v>9784</v>
      </c>
      <c r="B9790" t="s">
        <v>3</v>
      </c>
      <c r="C9790" t="s">
        <v>1</v>
      </c>
    </row>
    <row r="9791" spans="1:3" x14ac:dyDescent="0.25">
      <c r="A9791">
        <v>9785</v>
      </c>
      <c r="B9791" t="s">
        <v>3</v>
      </c>
      <c r="C9791" t="s">
        <v>3</v>
      </c>
    </row>
    <row r="9792" spans="1:3" x14ac:dyDescent="0.25">
      <c r="A9792">
        <v>9786</v>
      </c>
      <c r="B9792" t="s">
        <v>1</v>
      </c>
      <c r="C9792" t="s">
        <v>3</v>
      </c>
    </row>
    <row r="9793" spans="1:3" x14ac:dyDescent="0.25">
      <c r="A9793">
        <v>9787</v>
      </c>
      <c r="B9793" t="s">
        <v>1</v>
      </c>
      <c r="C9793" t="s">
        <v>1</v>
      </c>
    </row>
    <row r="9794" spans="1:3" x14ac:dyDescent="0.25">
      <c r="A9794">
        <v>9788</v>
      </c>
      <c r="B9794" t="s">
        <v>2</v>
      </c>
      <c r="C9794" t="s">
        <v>2</v>
      </c>
    </row>
    <row r="9795" spans="1:3" x14ac:dyDescent="0.25">
      <c r="A9795">
        <v>9789</v>
      </c>
      <c r="B9795" t="s">
        <v>3</v>
      </c>
      <c r="C9795" t="s">
        <v>1</v>
      </c>
    </row>
    <row r="9796" spans="1:3" x14ac:dyDescent="0.25">
      <c r="A9796">
        <v>9790</v>
      </c>
      <c r="B9796" t="s">
        <v>1</v>
      </c>
      <c r="C9796" t="s">
        <v>1</v>
      </c>
    </row>
    <row r="9797" spans="1:3" x14ac:dyDescent="0.25">
      <c r="A9797">
        <v>9791</v>
      </c>
      <c r="B9797" t="s">
        <v>18</v>
      </c>
      <c r="C9797" t="s">
        <v>3</v>
      </c>
    </row>
    <row r="9798" spans="1:3" x14ac:dyDescent="0.25">
      <c r="A9798">
        <v>9792</v>
      </c>
      <c r="B9798" t="s">
        <v>1</v>
      </c>
      <c r="C9798" t="s">
        <v>3</v>
      </c>
    </row>
    <row r="9799" spans="1:3" x14ac:dyDescent="0.25">
      <c r="A9799">
        <v>9793</v>
      </c>
      <c r="B9799" t="s">
        <v>3</v>
      </c>
      <c r="C9799" t="s">
        <v>1</v>
      </c>
    </row>
    <row r="9800" spans="1:3" x14ac:dyDescent="0.25">
      <c r="A9800">
        <v>9794</v>
      </c>
      <c r="B9800" t="s">
        <v>18</v>
      </c>
      <c r="C9800" t="s">
        <v>2</v>
      </c>
    </row>
    <row r="9801" spans="1:3" x14ac:dyDescent="0.25">
      <c r="A9801">
        <v>9795</v>
      </c>
      <c r="B9801" t="s">
        <v>2</v>
      </c>
      <c r="C9801" t="s">
        <v>2</v>
      </c>
    </row>
    <row r="9802" spans="1:3" x14ac:dyDescent="0.25">
      <c r="A9802">
        <v>9796</v>
      </c>
      <c r="B9802" t="s">
        <v>1</v>
      </c>
      <c r="C9802" t="s">
        <v>1</v>
      </c>
    </row>
    <row r="9803" spans="1:3" x14ac:dyDescent="0.25">
      <c r="A9803">
        <v>9797</v>
      </c>
      <c r="B9803" t="s">
        <v>1</v>
      </c>
      <c r="C9803" t="s">
        <v>1</v>
      </c>
    </row>
    <row r="9804" spans="1:3" x14ac:dyDescent="0.25">
      <c r="A9804">
        <v>9798</v>
      </c>
      <c r="B9804" t="s">
        <v>3</v>
      </c>
      <c r="C9804" t="s">
        <v>1</v>
      </c>
    </row>
    <row r="9805" spans="1:3" x14ac:dyDescent="0.25">
      <c r="A9805">
        <v>9799</v>
      </c>
      <c r="B9805" t="s">
        <v>1</v>
      </c>
      <c r="C9805" t="s">
        <v>1</v>
      </c>
    </row>
    <row r="9806" spans="1:3" x14ac:dyDescent="0.25">
      <c r="A9806">
        <v>9800</v>
      </c>
      <c r="B9806" t="s">
        <v>18</v>
      </c>
      <c r="C9806" t="s">
        <v>18</v>
      </c>
    </row>
    <row r="9807" spans="1:3" x14ac:dyDescent="0.25">
      <c r="A9807">
        <v>9801</v>
      </c>
      <c r="B9807" t="s">
        <v>18</v>
      </c>
      <c r="C9807" t="s">
        <v>2</v>
      </c>
    </row>
    <row r="9808" spans="1:3" x14ac:dyDescent="0.25">
      <c r="A9808">
        <v>9802</v>
      </c>
      <c r="B9808" t="s">
        <v>2</v>
      </c>
      <c r="C9808" t="s">
        <v>2</v>
      </c>
    </row>
    <row r="9809" spans="1:3" x14ac:dyDescent="0.25">
      <c r="A9809">
        <v>9803</v>
      </c>
      <c r="B9809" t="s">
        <v>1</v>
      </c>
      <c r="C9809" t="s">
        <v>1</v>
      </c>
    </row>
    <row r="9810" spans="1:3" x14ac:dyDescent="0.25">
      <c r="A9810">
        <v>9804</v>
      </c>
      <c r="B9810" t="s">
        <v>18</v>
      </c>
      <c r="C9810" t="s">
        <v>2</v>
      </c>
    </row>
    <row r="9811" spans="1:3" x14ac:dyDescent="0.25">
      <c r="A9811">
        <v>9805</v>
      </c>
      <c r="B9811" t="s">
        <v>18</v>
      </c>
      <c r="C9811" t="s">
        <v>1</v>
      </c>
    </row>
    <row r="9812" spans="1:3" x14ac:dyDescent="0.25">
      <c r="A9812">
        <v>9806</v>
      </c>
      <c r="B9812" t="s">
        <v>1</v>
      </c>
      <c r="C9812" t="s">
        <v>1</v>
      </c>
    </row>
    <row r="9813" spans="1:3" x14ac:dyDescent="0.25">
      <c r="A9813">
        <v>9807</v>
      </c>
      <c r="B9813" t="s">
        <v>1</v>
      </c>
      <c r="C9813" t="s">
        <v>1</v>
      </c>
    </row>
    <row r="9814" spans="1:3" x14ac:dyDescent="0.25">
      <c r="A9814">
        <v>9808</v>
      </c>
      <c r="B9814" t="s">
        <v>3</v>
      </c>
      <c r="C9814" t="s">
        <v>1</v>
      </c>
    </row>
    <row r="9815" spans="1:3" x14ac:dyDescent="0.25">
      <c r="A9815">
        <v>9809</v>
      </c>
      <c r="B9815" t="s">
        <v>18</v>
      </c>
      <c r="C9815" t="s">
        <v>18</v>
      </c>
    </row>
    <row r="9816" spans="1:3" x14ac:dyDescent="0.25">
      <c r="A9816">
        <v>9810</v>
      </c>
      <c r="B9816" t="s">
        <v>2</v>
      </c>
      <c r="C9816" t="s">
        <v>2</v>
      </c>
    </row>
    <row r="9817" spans="1:3" x14ac:dyDescent="0.25">
      <c r="A9817">
        <v>9811</v>
      </c>
      <c r="B9817" t="s">
        <v>2</v>
      </c>
      <c r="C9817" t="s">
        <v>2</v>
      </c>
    </row>
    <row r="9818" spans="1:3" x14ac:dyDescent="0.25">
      <c r="A9818">
        <v>9812</v>
      </c>
      <c r="B9818" t="s">
        <v>2</v>
      </c>
      <c r="C9818" t="s">
        <v>2</v>
      </c>
    </row>
    <row r="9819" spans="1:3" x14ac:dyDescent="0.25">
      <c r="A9819">
        <v>9813</v>
      </c>
      <c r="B9819" t="s">
        <v>1</v>
      </c>
      <c r="C9819" t="s">
        <v>1</v>
      </c>
    </row>
    <row r="9820" spans="1:3" x14ac:dyDescent="0.25">
      <c r="A9820">
        <v>9814</v>
      </c>
      <c r="B9820" t="s">
        <v>2</v>
      </c>
      <c r="C9820" t="s">
        <v>2</v>
      </c>
    </row>
    <row r="9821" spans="1:3" x14ac:dyDescent="0.25">
      <c r="A9821">
        <v>9815</v>
      </c>
      <c r="B9821" t="s">
        <v>2</v>
      </c>
      <c r="C9821" t="s">
        <v>2</v>
      </c>
    </row>
    <row r="9822" spans="1:3" x14ac:dyDescent="0.25">
      <c r="A9822">
        <v>9816</v>
      </c>
      <c r="B9822" t="s">
        <v>3</v>
      </c>
      <c r="C9822" t="s">
        <v>1</v>
      </c>
    </row>
    <row r="9823" spans="1:3" x14ac:dyDescent="0.25">
      <c r="A9823">
        <v>9817</v>
      </c>
      <c r="B9823" t="s">
        <v>1</v>
      </c>
      <c r="C9823" t="s">
        <v>3</v>
      </c>
    </row>
    <row r="9824" spans="1:3" x14ac:dyDescent="0.25">
      <c r="A9824">
        <v>9818</v>
      </c>
      <c r="B9824" t="s">
        <v>3</v>
      </c>
      <c r="C9824" t="s">
        <v>1</v>
      </c>
    </row>
    <row r="9825" spans="1:3" x14ac:dyDescent="0.25">
      <c r="A9825">
        <v>9819</v>
      </c>
      <c r="B9825" t="s">
        <v>1</v>
      </c>
      <c r="C9825" t="s">
        <v>1</v>
      </c>
    </row>
    <row r="9826" spans="1:3" x14ac:dyDescent="0.25">
      <c r="A9826">
        <v>9820</v>
      </c>
      <c r="B9826" t="s">
        <v>18</v>
      </c>
      <c r="C9826" t="s">
        <v>3</v>
      </c>
    </row>
    <row r="9827" spans="1:3" x14ac:dyDescent="0.25">
      <c r="A9827">
        <v>9821</v>
      </c>
      <c r="B9827" t="s">
        <v>3</v>
      </c>
      <c r="C9827" t="s">
        <v>1</v>
      </c>
    </row>
    <row r="9828" spans="1:3" x14ac:dyDescent="0.25">
      <c r="A9828">
        <v>9822</v>
      </c>
      <c r="B9828" t="s">
        <v>1</v>
      </c>
      <c r="C9828" t="s">
        <v>3</v>
      </c>
    </row>
    <row r="9829" spans="1:3" x14ac:dyDescent="0.25">
      <c r="A9829">
        <v>9823</v>
      </c>
      <c r="B9829" t="s">
        <v>18</v>
      </c>
      <c r="C9829" t="s">
        <v>2</v>
      </c>
    </row>
    <row r="9830" spans="1:3" x14ac:dyDescent="0.25">
      <c r="A9830">
        <v>9824</v>
      </c>
      <c r="B9830" t="s">
        <v>3</v>
      </c>
      <c r="C9830" t="s">
        <v>1</v>
      </c>
    </row>
    <row r="9831" spans="1:3" x14ac:dyDescent="0.25">
      <c r="A9831">
        <v>9825</v>
      </c>
      <c r="B9831" t="s">
        <v>3</v>
      </c>
      <c r="C9831" t="s">
        <v>1</v>
      </c>
    </row>
    <row r="9832" spans="1:3" x14ac:dyDescent="0.25">
      <c r="A9832">
        <v>9826</v>
      </c>
      <c r="B9832" t="s">
        <v>3</v>
      </c>
      <c r="C9832" t="s">
        <v>1</v>
      </c>
    </row>
    <row r="9833" spans="1:3" x14ac:dyDescent="0.25">
      <c r="A9833">
        <v>9827</v>
      </c>
      <c r="B9833" t="s">
        <v>3</v>
      </c>
      <c r="C9833" t="s">
        <v>18</v>
      </c>
    </row>
    <row r="9834" spans="1:3" x14ac:dyDescent="0.25">
      <c r="A9834">
        <v>9828</v>
      </c>
      <c r="B9834" t="s">
        <v>18</v>
      </c>
      <c r="C9834" t="s">
        <v>18</v>
      </c>
    </row>
    <row r="9835" spans="1:3" x14ac:dyDescent="0.25">
      <c r="A9835">
        <v>9829</v>
      </c>
      <c r="B9835" t="s">
        <v>3</v>
      </c>
      <c r="C9835" t="s">
        <v>1</v>
      </c>
    </row>
    <row r="9836" spans="1:3" x14ac:dyDescent="0.25">
      <c r="A9836">
        <v>9830</v>
      </c>
      <c r="B9836" t="s">
        <v>1</v>
      </c>
      <c r="C9836" t="s">
        <v>1</v>
      </c>
    </row>
    <row r="9837" spans="1:3" x14ac:dyDescent="0.25">
      <c r="A9837">
        <v>9831</v>
      </c>
      <c r="B9837" t="s">
        <v>1</v>
      </c>
      <c r="C9837" t="s">
        <v>1</v>
      </c>
    </row>
    <row r="9838" spans="1:3" x14ac:dyDescent="0.25">
      <c r="A9838">
        <v>9832</v>
      </c>
      <c r="B9838" t="s">
        <v>1</v>
      </c>
      <c r="C9838" t="s">
        <v>1</v>
      </c>
    </row>
    <row r="9839" spans="1:3" x14ac:dyDescent="0.25">
      <c r="A9839">
        <v>9833</v>
      </c>
      <c r="B9839" t="s">
        <v>18</v>
      </c>
      <c r="C9839" t="s">
        <v>3</v>
      </c>
    </row>
    <row r="9840" spans="1:3" x14ac:dyDescent="0.25">
      <c r="A9840">
        <v>9834</v>
      </c>
      <c r="B9840" t="s">
        <v>3</v>
      </c>
      <c r="C9840" t="s">
        <v>1</v>
      </c>
    </row>
    <row r="9841" spans="1:3" x14ac:dyDescent="0.25">
      <c r="A9841">
        <v>9835</v>
      </c>
      <c r="B9841" t="s">
        <v>3</v>
      </c>
      <c r="C9841" t="s">
        <v>18</v>
      </c>
    </row>
    <row r="9842" spans="1:3" x14ac:dyDescent="0.25">
      <c r="A9842">
        <v>9836</v>
      </c>
      <c r="B9842" t="s">
        <v>3</v>
      </c>
      <c r="C9842" t="s">
        <v>1</v>
      </c>
    </row>
    <row r="9843" spans="1:3" x14ac:dyDescent="0.25">
      <c r="A9843">
        <v>9837</v>
      </c>
      <c r="B9843" t="s">
        <v>2</v>
      </c>
      <c r="C9843" t="s">
        <v>2</v>
      </c>
    </row>
    <row r="9844" spans="1:3" x14ac:dyDescent="0.25">
      <c r="A9844">
        <v>9838</v>
      </c>
      <c r="B9844" t="s">
        <v>1</v>
      </c>
      <c r="C9844" t="s">
        <v>1</v>
      </c>
    </row>
    <row r="9845" spans="1:3" x14ac:dyDescent="0.25">
      <c r="A9845">
        <v>9839</v>
      </c>
      <c r="B9845" t="s">
        <v>2</v>
      </c>
      <c r="C9845" t="s">
        <v>2</v>
      </c>
    </row>
    <row r="9846" spans="1:3" x14ac:dyDescent="0.25">
      <c r="A9846">
        <v>9840</v>
      </c>
      <c r="B9846" t="s">
        <v>18</v>
      </c>
      <c r="C9846" t="s">
        <v>18</v>
      </c>
    </row>
    <row r="9847" spans="1:3" x14ac:dyDescent="0.25">
      <c r="A9847">
        <v>9841</v>
      </c>
      <c r="B9847" t="s">
        <v>3</v>
      </c>
      <c r="C9847" t="s">
        <v>2</v>
      </c>
    </row>
    <row r="9848" spans="1:3" x14ac:dyDescent="0.25">
      <c r="A9848">
        <v>9842</v>
      </c>
      <c r="B9848" t="s">
        <v>2</v>
      </c>
      <c r="C9848" t="s">
        <v>2</v>
      </c>
    </row>
    <row r="9849" spans="1:3" x14ac:dyDescent="0.25">
      <c r="A9849">
        <v>9843</v>
      </c>
      <c r="B9849" t="s">
        <v>1</v>
      </c>
      <c r="C9849" t="s">
        <v>1</v>
      </c>
    </row>
    <row r="9850" spans="1:3" x14ac:dyDescent="0.25">
      <c r="A9850">
        <v>9844</v>
      </c>
      <c r="B9850" t="s">
        <v>2</v>
      </c>
      <c r="C9850" t="s">
        <v>2</v>
      </c>
    </row>
    <row r="9851" spans="1:3" x14ac:dyDescent="0.25">
      <c r="A9851">
        <v>9845</v>
      </c>
      <c r="B9851" t="s">
        <v>2</v>
      </c>
      <c r="C9851" t="s">
        <v>2</v>
      </c>
    </row>
    <row r="9852" spans="1:3" x14ac:dyDescent="0.25">
      <c r="A9852">
        <v>9846</v>
      </c>
      <c r="B9852" t="s">
        <v>2</v>
      </c>
      <c r="C9852" t="s">
        <v>2</v>
      </c>
    </row>
    <row r="9853" spans="1:3" x14ac:dyDescent="0.25">
      <c r="A9853">
        <v>9847</v>
      </c>
      <c r="B9853" t="s">
        <v>1</v>
      </c>
      <c r="C9853" t="s">
        <v>1</v>
      </c>
    </row>
    <row r="9854" spans="1:3" x14ac:dyDescent="0.25">
      <c r="A9854">
        <v>9848</v>
      </c>
      <c r="B9854" t="s">
        <v>2</v>
      </c>
      <c r="C9854" t="s">
        <v>2</v>
      </c>
    </row>
    <row r="9855" spans="1:3" x14ac:dyDescent="0.25">
      <c r="A9855">
        <v>9849</v>
      </c>
      <c r="B9855" t="s">
        <v>3</v>
      </c>
      <c r="C9855" t="s">
        <v>1</v>
      </c>
    </row>
    <row r="9856" spans="1:3" x14ac:dyDescent="0.25">
      <c r="A9856">
        <v>9850</v>
      </c>
      <c r="B9856" t="s">
        <v>3</v>
      </c>
      <c r="C9856" t="s">
        <v>1</v>
      </c>
    </row>
    <row r="9857" spans="1:3" x14ac:dyDescent="0.25">
      <c r="A9857">
        <v>9851</v>
      </c>
      <c r="B9857" t="s">
        <v>18</v>
      </c>
      <c r="C9857" t="s">
        <v>3</v>
      </c>
    </row>
    <row r="9858" spans="1:3" x14ac:dyDescent="0.25">
      <c r="A9858">
        <v>9852</v>
      </c>
      <c r="B9858" t="s">
        <v>1</v>
      </c>
      <c r="C9858" t="s">
        <v>3</v>
      </c>
    </row>
    <row r="9859" spans="1:3" x14ac:dyDescent="0.25">
      <c r="A9859">
        <v>9853</v>
      </c>
      <c r="B9859" t="s">
        <v>1</v>
      </c>
      <c r="C9859" t="s">
        <v>3</v>
      </c>
    </row>
    <row r="9860" spans="1:3" x14ac:dyDescent="0.25">
      <c r="A9860">
        <v>9854</v>
      </c>
      <c r="B9860" t="s">
        <v>2</v>
      </c>
      <c r="C9860" t="s">
        <v>2</v>
      </c>
    </row>
    <row r="9861" spans="1:3" x14ac:dyDescent="0.25">
      <c r="A9861">
        <v>9855</v>
      </c>
      <c r="B9861" t="s">
        <v>1</v>
      </c>
      <c r="C9861" t="s">
        <v>1</v>
      </c>
    </row>
    <row r="9862" spans="1:3" x14ac:dyDescent="0.25">
      <c r="A9862">
        <v>9856</v>
      </c>
      <c r="B9862" t="s">
        <v>2</v>
      </c>
      <c r="C9862" t="s">
        <v>2</v>
      </c>
    </row>
    <row r="9863" spans="1:3" x14ac:dyDescent="0.25">
      <c r="A9863">
        <v>9857</v>
      </c>
      <c r="B9863" t="s">
        <v>3</v>
      </c>
      <c r="C9863" t="s">
        <v>1</v>
      </c>
    </row>
    <row r="9864" spans="1:3" x14ac:dyDescent="0.25">
      <c r="A9864">
        <v>9858</v>
      </c>
      <c r="B9864" t="s">
        <v>3</v>
      </c>
      <c r="C9864" t="s">
        <v>1</v>
      </c>
    </row>
    <row r="9865" spans="1:3" x14ac:dyDescent="0.25">
      <c r="A9865">
        <v>9859</v>
      </c>
      <c r="B9865" t="s">
        <v>1</v>
      </c>
      <c r="C9865" t="s">
        <v>1</v>
      </c>
    </row>
    <row r="9866" spans="1:3" x14ac:dyDescent="0.25">
      <c r="A9866">
        <v>9860</v>
      </c>
      <c r="B9866" t="s">
        <v>3</v>
      </c>
      <c r="C9866" t="s">
        <v>1</v>
      </c>
    </row>
    <row r="9867" spans="1:3" x14ac:dyDescent="0.25">
      <c r="A9867">
        <v>9861</v>
      </c>
      <c r="B9867" t="s">
        <v>2</v>
      </c>
      <c r="C9867" t="s">
        <v>2</v>
      </c>
    </row>
    <row r="9868" spans="1:3" x14ac:dyDescent="0.25">
      <c r="A9868">
        <v>9862</v>
      </c>
      <c r="B9868" t="s">
        <v>18</v>
      </c>
      <c r="C9868" t="s">
        <v>18</v>
      </c>
    </row>
    <row r="9869" spans="1:3" x14ac:dyDescent="0.25">
      <c r="A9869">
        <v>9863</v>
      </c>
      <c r="B9869" t="s">
        <v>1</v>
      </c>
      <c r="C9869" t="s">
        <v>1</v>
      </c>
    </row>
    <row r="9870" spans="1:3" x14ac:dyDescent="0.25">
      <c r="A9870">
        <v>9864</v>
      </c>
      <c r="B9870" t="s">
        <v>3</v>
      </c>
      <c r="C9870" t="s">
        <v>18</v>
      </c>
    </row>
    <row r="9871" spans="1:3" x14ac:dyDescent="0.25">
      <c r="A9871">
        <v>9865</v>
      </c>
      <c r="B9871" t="s">
        <v>2</v>
      </c>
      <c r="C9871" t="s">
        <v>2</v>
      </c>
    </row>
    <row r="9872" spans="1:3" x14ac:dyDescent="0.25">
      <c r="A9872">
        <v>9866</v>
      </c>
      <c r="B9872" t="s">
        <v>18</v>
      </c>
      <c r="C9872" t="s">
        <v>3</v>
      </c>
    </row>
    <row r="9873" spans="1:3" x14ac:dyDescent="0.25">
      <c r="A9873">
        <v>9867</v>
      </c>
      <c r="B9873" t="s">
        <v>1</v>
      </c>
      <c r="C9873" t="s">
        <v>1</v>
      </c>
    </row>
    <row r="9874" spans="1:3" x14ac:dyDescent="0.25">
      <c r="A9874">
        <v>9868</v>
      </c>
      <c r="B9874" t="s">
        <v>1</v>
      </c>
      <c r="C9874" t="s">
        <v>1</v>
      </c>
    </row>
    <row r="9875" spans="1:3" x14ac:dyDescent="0.25">
      <c r="A9875">
        <v>9869</v>
      </c>
      <c r="B9875" t="s">
        <v>18</v>
      </c>
      <c r="C9875" t="s">
        <v>1</v>
      </c>
    </row>
    <row r="9876" spans="1:3" x14ac:dyDescent="0.25">
      <c r="A9876">
        <v>9870</v>
      </c>
      <c r="B9876" t="s">
        <v>2</v>
      </c>
      <c r="C9876" t="s">
        <v>2</v>
      </c>
    </row>
    <row r="9877" spans="1:3" x14ac:dyDescent="0.25">
      <c r="A9877">
        <v>9871</v>
      </c>
      <c r="B9877" t="s">
        <v>2</v>
      </c>
      <c r="C9877" t="s">
        <v>2</v>
      </c>
    </row>
    <row r="9878" spans="1:3" x14ac:dyDescent="0.25">
      <c r="A9878">
        <v>9872</v>
      </c>
      <c r="B9878" t="s">
        <v>3</v>
      </c>
      <c r="C9878" t="s">
        <v>1</v>
      </c>
    </row>
    <row r="9879" spans="1:3" x14ac:dyDescent="0.25">
      <c r="A9879">
        <v>9873</v>
      </c>
      <c r="B9879" t="s">
        <v>1</v>
      </c>
      <c r="C9879" t="s">
        <v>3</v>
      </c>
    </row>
    <row r="9880" spans="1:3" x14ac:dyDescent="0.25">
      <c r="A9880">
        <v>9874</v>
      </c>
      <c r="B9880" t="s">
        <v>1</v>
      </c>
      <c r="C9880" t="s">
        <v>1</v>
      </c>
    </row>
    <row r="9881" spans="1:3" x14ac:dyDescent="0.25">
      <c r="A9881">
        <v>9875</v>
      </c>
      <c r="B9881" t="s">
        <v>18</v>
      </c>
      <c r="C9881" t="s">
        <v>2</v>
      </c>
    </row>
    <row r="9882" spans="1:3" x14ac:dyDescent="0.25">
      <c r="A9882">
        <v>9876</v>
      </c>
      <c r="B9882" t="s">
        <v>1</v>
      </c>
      <c r="C9882" t="s">
        <v>1</v>
      </c>
    </row>
    <row r="9883" spans="1:3" x14ac:dyDescent="0.25">
      <c r="A9883">
        <v>9877</v>
      </c>
      <c r="B9883" t="s">
        <v>3</v>
      </c>
      <c r="C9883" t="s">
        <v>1</v>
      </c>
    </row>
    <row r="9884" spans="1:3" x14ac:dyDescent="0.25">
      <c r="A9884">
        <v>9878</v>
      </c>
      <c r="B9884" t="s">
        <v>3</v>
      </c>
      <c r="C9884" t="s">
        <v>1</v>
      </c>
    </row>
    <row r="9885" spans="1:3" x14ac:dyDescent="0.25">
      <c r="A9885">
        <v>9879</v>
      </c>
      <c r="B9885" t="s">
        <v>3</v>
      </c>
      <c r="C9885" t="s">
        <v>1</v>
      </c>
    </row>
    <row r="9886" spans="1:3" x14ac:dyDescent="0.25">
      <c r="A9886">
        <v>9880</v>
      </c>
      <c r="B9886" t="s">
        <v>1</v>
      </c>
      <c r="C9886" t="s">
        <v>1</v>
      </c>
    </row>
    <row r="9887" spans="1:3" x14ac:dyDescent="0.25">
      <c r="A9887">
        <v>9881</v>
      </c>
      <c r="B9887" t="s">
        <v>1</v>
      </c>
      <c r="C9887" t="s">
        <v>3</v>
      </c>
    </row>
    <row r="9888" spans="1:3" x14ac:dyDescent="0.25">
      <c r="A9888">
        <v>9882</v>
      </c>
      <c r="B9888" t="s">
        <v>3</v>
      </c>
      <c r="C9888" t="s">
        <v>3</v>
      </c>
    </row>
    <row r="9889" spans="1:3" x14ac:dyDescent="0.25">
      <c r="A9889">
        <v>9883</v>
      </c>
      <c r="B9889" t="s">
        <v>2</v>
      </c>
      <c r="C9889" t="s">
        <v>2</v>
      </c>
    </row>
    <row r="9890" spans="1:3" x14ac:dyDescent="0.25">
      <c r="A9890">
        <v>9884</v>
      </c>
      <c r="B9890" t="s">
        <v>3</v>
      </c>
      <c r="C9890" t="s">
        <v>1</v>
      </c>
    </row>
    <row r="9891" spans="1:3" x14ac:dyDescent="0.25">
      <c r="A9891">
        <v>9885</v>
      </c>
      <c r="B9891" t="s">
        <v>2</v>
      </c>
      <c r="C9891" t="s">
        <v>2</v>
      </c>
    </row>
    <row r="9892" spans="1:3" x14ac:dyDescent="0.25">
      <c r="A9892">
        <v>9886</v>
      </c>
      <c r="B9892" t="s">
        <v>3</v>
      </c>
      <c r="C9892" t="s">
        <v>1</v>
      </c>
    </row>
    <row r="9893" spans="1:3" x14ac:dyDescent="0.25">
      <c r="A9893">
        <v>9887</v>
      </c>
      <c r="B9893" t="s">
        <v>1</v>
      </c>
      <c r="C9893" t="s">
        <v>1</v>
      </c>
    </row>
    <row r="9894" spans="1:3" x14ac:dyDescent="0.25">
      <c r="A9894">
        <v>9888</v>
      </c>
      <c r="B9894" t="s">
        <v>18</v>
      </c>
      <c r="C9894" t="s">
        <v>3</v>
      </c>
    </row>
    <row r="9895" spans="1:3" x14ac:dyDescent="0.25">
      <c r="A9895">
        <v>9889</v>
      </c>
      <c r="B9895" t="s">
        <v>18</v>
      </c>
      <c r="C9895" t="s">
        <v>2</v>
      </c>
    </row>
    <row r="9896" spans="1:3" x14ac:dyDescent="0.25">
      <c r="A9896">
        <v>9890</v>
      </c>
      <c r="B9896" t="s">
        <v>3</v>
      </c>
      <c r="C9896" t="s">
        <v>1</v>
      </c>
    </row>
    <row r="9897" spans="1:3" x14ac:dyDescent="0.25">
      <c r="A9897">
        <v>9891</v>
      </c>
      <c r="B9897" t="s">
        <v>18</v>
      </c>
      <c r="C9897" t="s">
        <v>18</v>
      </c>
    </row>
    <row r="9898" spans="1:3" x14ac:dyDescent="0.25">
      <c r="A9898">
        <v>9892</v>
      </c>
      <c r="B9898" t="s">
        <v>18</v>
      </c>
      <c r="C9898" t="s">
        <v>18</v>
      </c>
    </row>
    <row r="9899" spans="1:3" x14ac:dyDescent="0.25">
      <c r="A9899">
        <v>9893</v>
      </c>
      <c r="B9899" t="s">
        <v>1</v>
      </c>
      <c r="C9899" t="s">
        <v>1</v>
      </c>
    </row>
    <row r="9900" spans="1:3" x14ac:dyDescent="0.25">
      <c r="A9900">
        <v>9894</v>
      </c>
      <c r="B9900" t="s">
        <v>2</v>
      </c>
      <c r="C9900" t="s">
        <v>2</v>
      </c>
    </row>
    <row r="9901" spans="1:3" x14ac:dyDescent="0.25">
      <c r="A9901">
        <v>9895</v>
      </c>
      <c r="B9901" t="s">
        <v>18</v>
      </c>
      <c r="C9901" t="s">
        <v>2</v>
      </c>
    </row>
    <row r="9902" spans="1:3" x14ac:dyDescent="0.25">
      <c r="A9902">
        <v>9896</v>
      </c>
      <c r="B9902" t="s">
        <v>18</v>
      </c>
      <c r="C9902" t="s">
        <v>2</v>
      </c>
    </row>
    <row r="9903" spans="1:3" x14ac:dyDescent="0.25">
      <c r="A9903">
        <v>9897</v>
      </c>
      <c r="B9903" t="s">
        <v>3</v>
      </c>
      <c r="C9903" t="s">
        <v>1</v>
      </c>
    </row>
    <row r="9904" spans="1:3" x14ac:dyDescent="0.25">
      <c r="A9904">
        <v>9898</v>
      </c>
      <c r="B9904" t="s">
        <v>18</v>
      </c>
      <c r="C9904" t="s">
        <v>2</v>
      </c>
    </row>
    <row r="9905" spans="1:3" x14ac:dyDescent="0.25">
      <c r="A9905">
        <v>9899</v>
      </c>
      <c r="B9905" t="s">
        <v>2</v>
      </c>
      <c r="C9905" t="s">
        <v>2</v>
      </c>
    </row>
    <row r="9906" spans="1:3" x14ac:dyDescent="0.25">
      <c r="A9906">
        <v>9900</v>
      </c>
      <c r="B9906" t="s">
        <v>3</v>
      </c>
      <c r="C9906" t="s">
        <v>1</v>
      </c>
    </row>
    <row r="9907" spans="1:3" x14ac:dyDescent="0.25">
      <c r="A9907">
        <v>9901</v>
      </c>
      <c r="B9907" t="s">
        <v>3</v>
      </c>
      <c r="C9907" t="s">
        <v>1</v>
      </c>
    </row>
    <row r="9908" spans="1:3" x14ac:dyDescent="0.25">
      <c r="A9908">
        <v>9902</v>
      </c>
      <c r="B9908" t="s">
        <v>2</v>
      </c>
      <c r="C9908" t="s">
        <v>2</v>
      </c>
    </row>
    <row r="9909" spans="1:3" x14ac:dyDescent="0.25">
      <c r="A9909">
        <v>9903</v>
      </c>
      <c r="B9909" t="s">
        <v>2</v>
      </c>
      <c r="C9909" t="s">
        <v>2</v>
      </c>
    </row>
    <row r="9910" spans="1:3" x14ac:dyDescent="0.25">
      <c r="A9910">
        <v>9904</v>
      </c>
      <c r="B9910" t="s">
        <v>3</v>
      </c>
      <c r="C9910" t="s">
        <v>1</v>
      </c>
    </row>
    <row r="9911" spans="1:3" x14ac:dyDescent="0.25">
      <c r="A9911">
        <v>9905</v>
      </c>
      <c r="B9911" t="s">
        <v>3</v>
      </c>
      <c r="C9911" t="s">
        <v>1</v>
      </c>
    </row>
    <row r="9912" spans="1:3" x14ac:dyDescent="0.25">
      <c r="A9912">
        <v>9906</v>
      </c>
      <c r="B9912" t="s">
        <v>18</v>
      </c>
      <c r="C9912" t="s">
        <v>2</v>
      </c>
    </row>
    <row r="9913" spans="1:3" x14ac:dyDescent="0.25">
      <c r="A9913">
        <v>9907</v>
      </c>
      <c r="B9913" t="s">
        <v>2</v>
      </c>
      <c r="C9913" t="s">
        <v>2</v>
      </c>
    </row>
    <row r="9914" spans="1:3" x14ac:dyDescent="0.25">
      <c r="A9914">
        <v>9908</v>
      </c>
      <c r="B9914" t="s">
        <v>2</v>
      </c>
      <c r="C9914" t="s">
        <v>2</v>
      </c>
    </row>
    <row r="9915" spans="1:3" x14ac:dyDescent="0.25">
      <c r="A9915">
        <v>9909</v>
      </c>
      <c r="B9915" t="s">
        <v>18</v>
      </c>
      <c r="C9915" t="s">
        <v>2</v>
      </c>
    </row>
    <row r="9916" spans="1:3" x14ac:dyDescent="0.25">
      <c r="A9916">
        <v>9910</v>
      </c>
      <c r="B9916" t="s">
        <v>1</v>
      </c>
      <c r="C9916" t="s">
        <v>1</v>
      </c>
    </row>
    <row r="9917" spans="1:3" x14ac:dyDescent="0.25">
      <c r="A9917">
        <v>9911</v>
      </c>
      <c r="B9917" t="s">
        <v>18</v>
      </c>
      <c r="C9917" t="s">
        <v>1</v>
      </c>
    </row>
    <row r="9918" spans="1:3" x14ac:dyDescent="0.25">
      <c r="A9918">
        <v>9912</v>
      </c>
      <c r="B9918" t="s">
        <v>3</v>
      </c>
      <c r="C9918" t="s">
        <v>3</v>
      </c>
    </row>
    <row r="9919" spans="1:3" x14ac:dyDescent="0.25">
      <c r="A9919">
        <v>9913</v>
      </c>
      <c r="B9919" t="s">
        <v>1</v>
      </c>
      <c r="C9919" t="s">
        <v>1</v>
      </c>
    </row>
    <row r="9920" spans="1:3" x14ac:dyDescent="0.25">
      <c r="A9920">
        <v>9914</v>
      </c>
      <c r="B9920" t="s">
        <v>3</v>
      </c>
      <c r="C9920" t="s">
        <v>1</v>
      </c>
    </row>
    <row r="9921" spans="1:3" x14ac:dyDescent="0.25">
      <c r="A9921">
        <v>9915</v>
      </c>
      <c r="B9921" t="s">
        <v>2</v>
      </c>
      <c r="C9921" t="s">
        <v>2</v>
      </c>
    </row>
    <row r="9922" spans="1:3" x14ac:dyDescent="0.25">
      <c r="A9922">
        <v>9916</v>
      </c>
      <c r="B9922" t="s">
        <v>1</v>
      </c>
      <c r="C9922" t="s">
        <v>1</v>
      </c>
    </row>
    <row r="9923" spans="1:3" x14ac:dyDescent="0.25">
      <c r="A9923">
        <v>9917</v>
      </c>
      <c r="B9923" t="s">
        <v>1</v>
      </c>
      <c r="C9923" t="s">
        <v>1</v>
      </c>
    </row>
    <row r="9924" spans="1:3" x14ac:dyDescent="0.25">
      <c r="A9924">
        <v>9918</v>
      </c>
      <c r="B9924" t="s">
        <v>18</v>
      </c>
      <c r="C9924" t="s">
        <v>18</v>
      </c>
    </row>
    <row r="9925" spans="1:3" x14ac:dyDescent="0.25">
      <c r="A9925">
        <v>9919</v>
      </c>
      <c r="B9925" t="s">
        <v>18</v>
      </c>
      <c r="C9925" t="s">
        <v>3</v>
      </c>
    </row>
    <row r="9926" spans="1:3" x14ac:dyDescent="0.25">
      <c r="A9926">
        <v>9920</v>
      </c>
      <c r="B9926" t="s">
        <v>3</v>
      </c>
      <c r="C9926" t="s">
        <v>3</v>
      </c>
    </row>
    <row r="9927" spans="1:3" x14ac:dyDescent="0.25">
      <c r="A9927">
        <v>9921</v>
      </c>
      <c r="B9927" t="s">
        <v>3</v>
      </c>
      <c r="C9927" t="s">
        <v>1</v>
      </c>
    </row>
    <row r="9928" spans="1:3" x14ac:dyDescent="0.25">
      <c r="A9928">
        <v>9922</v>
      </c>
      <c r="B9928" t="s">
        <v>18</v>
      </c>
      <c r="C9928" t="s">
        <v>2</v>
      </c>
    </row>
    <row r="9929" spans="1:3" x14ac:dyDescent="0.25">
      <c r="A9929">
        <v>9923</v>
      </c>
      <c r="B9929" t="s">
        <v>18</v>
      </c>
      <c r="C9929" t="s">
        <v>18</v>
      </c>
    </row>
    <row r="9930" spans="1:3" x14ac:dyDescent="0.25">
      <c r="A9930">
        <v>9924</v>
      </c>
      <c r="B9930" t="s">
        <v>2</v>
      </c>
      <c r="C9930" t="s">
        <v>2</v>
      </c>
    </row>
    <row r="9931" spans="1:3" x14ac:dyDescent="0.25">
      <c r="A9931">
        <v>9925</v>
      </c>
      <c r="B9931" t="s">
        <v>3</v>
      </c>
      <c r="C9931" t="s">
        <v>18</v>
      </c>
    </row>
    <row r="9932" spans="1:3" x14ac:dyDescent="0.25">
      <c r="A9932">
        <v>9926</v>
      </c>
      <c r="B9932" t="s">
        <v>2</v>
      </c>
      <c r="C9932" t="s">
        <v>2</v>
      </c>
    </row>
    <row r="9933" spans="1:3" x14ac:dyDescent="0.25">
      <c r="A9933">
        <v>9927</v>
      </c>
      <c r="B9933" t="s">
        <v>1</v>
      </c>
      <c r="C9933" t="s">
        <v>1</v>
      </c>
    </row>
    <row r="9934" spans="1:3" x14ac:dyDescent="0.25">
      <c r="A9934">
        <v>9928</v>
      </c>
      <c r="B9934" t="s">
        <v>2</v>
      </c>
      <c r="C9934" t="s">
        <v>2</v>
      </c>
    </row>
    <row r="9935" spans="1:3" x14ac:dyDescent="0.25">
      <c r="A9935">
        <v>9929</v>
      </c>
      <c r="B9935" t="s">
        <v>1</v>
      </c>
      <c r="C9935" t="s">
        <v>1</v>
      </c>
    </row>
    <row r="9936" spans="1:3" x14ac:dyDescent="0.25">
      <c r="A9936">
        <v>9930</v>
      </c>
      <c r="B9936" t="s">
        <v>3</v>
      </c>
      <c r="C9936" t="s">
        <v>3</v>
      </c>
    </row>
    <row r="9937" spans="1:3" x14ac:dyDescent="0.25">
      <c r="A9937">
        <v>9931</v>
      </c>
      <c r="B9937" t="s">
        <v>1</v>
      </c>
      <c r="C9937" t="s">
        <v>3</v>
      </c>
    </row>
    <row r="9938" spans="1:3" x14ac:dyDescent="0.25">
      <c r="A9938">
        <v>9932</v>
      </c>
      <c r="B9938" t="s">
        <v>2</v>
      </c>
      <c r="C9938" t="s">
        <v>2</v>
      </c>
    </row>
    <row r="9939" spans="1:3" x14ac:dyDescent="0.25">
      <c r="A9939">
        <v>9933</v>
      </c>
      <c r="B9939" t="s">
        <v>18</v>
      </c>
      <c r="C9939" t="s">
        <v>2</v>
      </c>
    </row>
    <row r="9940" spans="1:3" x14ac:dyDescent="0.25">
      <c r="A9940">
        <v>9934</v>
      </c>
      <c r="B9940" t="s">
        <v>3</v>
      </c>
      <c r="C9940" t="s">
        <v>3</v>
      </c>
    </row>
    <row r="9941" spans="1:3" x14ac:dyDescent="0.25">
      <c r="A9941">
        <v>9935</v>
      </c>
      <c r="B9941" t="s">
        <v>18</v>
      </c>
      <c r="C9941" t="s">
        <v>18</v>
      </c>
    </row>
    <row r="9942" spans="1:3" x14ac:dyDescent="0.25">
      <c r="A9942">
        <v>9936</v>
      </c>
      <c r="B9942" t="s">
        <v>3</v>
      </c>
      <c r="C9942" t="s">
        <v>1</v>
      </c>
    </row>
    <row r="9943" spans="1:3" x14ac:dyDescent="0.25">
      <c r="A9943">
        <v>9937</v>
      </c>
      <c r="B9943" t="s">
        <v>18</v>
      </c>
      <c r="C9943" t="s">
        <v>3</v>
      </c>
    </row>
    <row r="9944" spans="1:3" x14ac:dyDescent="0.25">
      <c r="A9944">
        <v>9938</v>
      </c>
      <c r="B9944" t="s">
        <v>1</v>
      </c>
      <c r="C9944" t="s">
        <v>1</v>
      </c>
    </row>
    <row r="9945" spans="1:3" x14ac:dyDescent="0.25">
      <c r="A9945">
        <v>9939</v>
      </c>
      <c r="B9945" t="s">
        <v>1</v>
      </c>
      <c r="C9945" t="s">
        <v>1</v>
      </c>
    </row>
    <row r="9946" spans="1:3" x14ac:dyDescent="0.25">
      <c r="A9946">
        <v>9940</v>
      </c>
      <c r="B9946" t="s">
        <v>2</v>
      </c>
      <c r="C9946" t="s">
        <v>2</v>
      </c>
    </row>
    <row r="9947" spans="1:3" x14ac:dyDescent="0.25">
      <c r="A9947">
        <v>9941</v>
      </c>
      <c r="B9947" t="s">
        <v>3</v>
      </c>
      <c r="C9947" t="s">
        <v>3</v>
      </c>
    </row>
    <row r="9948" spans="1:3" x14ac:dyDescent="0.25">
      <c r="A9948">
        <v>9942</v>
      </c>
      <c r="B9948" t="s">
        <v>3</v>
      </c>
      <c r="C9948" t="s">
        <v>1</v>
      </c>
    </row>
    <row r="9949" spans="1:3" x14ac:dyDescent="0.25">
      <c r="A9949">
        <v>9943</v>
      </c>
      <c r="B9949" t="s">
        <v>1</v>
      </c>
      <c r="C9949" t="s">
        <v>1</v>
      </c>
    </row>
    <row r="9950" spans="1:3" x14ac:dyDescent="0.25">
      <c r="A9950">
        <v>9944</v>
      </c>
      <c r="B9950" t="s">
        <v>1</v>
      </c>
      <c r="C9950" t="s">
        <v>1</v>
      </c>
    </row>
    <row r="9951" spans="1:3" x14ac:dyDescent="0.25">
      <c r="A9951">
        <v>9945</v>
      </c>
      <c r="B9951" t="s">
        <v>18</v>
      </c>
      <c r="C9951" t="s">
        <v>3</v>
      </c>
    </row>
    <row r="9952" spans="1:3" x14ac:dyDescent="0.25">
      <c r="A9952">
        <v>9946</v>
      </c>
      <c r="B9952" t="s">
        <v>2</v>
      </c>
      <c r="C9952" t="s">
        <v>2</v>
      </c>
    </row>
    <row r="9953" spans="1:3" x14ac:dyDescent="0.25">
      <c r="A9953">
        <v>9947</v>
      </c>
      <c r="B9953" t="s">
        <v>3</v>
      </c>
      <c r="C9953" t="s">
        <v>1</v>
      </c>
    </row>
    <row r="9954" spans="1:3" x14ac:dyDescent="0.25">
      <c r="A9954">
        <v>9948</v>
      </c>
      <c r="B9954" t="s">
        <v>3</v>
      </c>
      <c r="C9954" t="s">
        <v>1</v>
      </c>
    </row>
    <row r="9955" spans="1:3" x14ac:dyDescent="0.25">
      <c r="A9955">
        <v>9949</v>
      </c>
      <c r="B9955" t="s">
        <v>3</v>
      </c>
      <c r="C9955" t="s">
        <v>1</v>
      </c>
    </row>
    <row r="9956" spans="1:3" x14ac:dyDescent="0.25">
      <c r="A9956">
        <v>9950</v>
      </c>
      <c r="B9956" t="s">
        <v>3</v>
      </c>
      <c r="C9956" t="s">
        <v>1</v>
      </c>
    </row>
    <row r="9957" spans="1:3" x14ac:dyDescent="0.25">
      <c r="A9957">
        <v>9951</v>
      </c>
      <c r="B9957" t="s">
        <v>18</v>
      </c>
      <c r="C9957" t="s">
        <v>2</v>
      </c>
    </row>
    <row r="9958" spans="1:3" x14ac:dyDescent="0.25">
      <c r="A9958">
        <v>9952</v>
      </c>
      <c r="B9958" t="s">
        <v>3</v>
      </c>
      <c r="C9958" t="s">
        <v>1</v>
      </c>
    </row>
    <row r="9959" spans="1:3" x14ac:dyDescent="0.25">
      <c r="A9959">
        <v>9953</v>
      </c>
      <c r="B9959" t="s">
        <v>3</v>
      </c>
      <c r="C9959" t="s">
        <v>1</v>
      </c>
    </row>
    <row r="9960" spans="1:3" x14ac:dyDescent="0.25">
      <c r="A9960">
        <v>9954</v>
      </c>
      <c r="B9960" t="s">
        <v>3</v>
      </c>
      <c r="C9960" t="s">
        <v>18</v>
      </c>
    </row>
    <row r="9961" spans="1:3" x14ac:dyDescent="0.25">
      <c r="A9961">
        <v>9955</v>
      </c>
      <c r="B9961" t="s">
        <v>2</v>
      </c>
      <c r="C9961" t="s">
        <v>2</v>
      </c>
    </row>
    <row r="9962" spans="1:3" x14ac:dyDescent="0.25">
      <c r="A9962">
        <v>9956</v>
      </c>
      <c r="B9962" t="s">
        <v>2</v>
      </c>
      <c r="C9962" t="s">
        <v>2</v>
      </c>
    </row>
    <row r="9963" spans="1:3" x14ac:dyDescent="0.25">
      <c r="A9963">
        <v>9957</v>
      </c>
      <c r="B9963" t="s">
        <v>18</v>
      </c>
      <c r="C9963" t="s">
        <v>18</v>
      </c>
    </row>
    <row r="9964" spans="1:3" x14ac:dyDescent="0.25">
      <c r="A9964">
        <v>9958</v>
      </c>
      <c r="B9964" t="s">
        <v>2</v>
      </c>
      <c r="C9964" t="s">
        <v>2</v>
      </c>
    </row>
    <row r="9965" spans="1:3" x14ac:dyDescent="0.25">
      <c r="A9965">
        <v>9959</v>
      </c>
      <c r="B9965" t="s">
        <v>18</v>
      </c>
      <c r="C9965" t="s">
        <v>3</v>
      </c>
    </row>
    <row r="9966" spans="1:3" x14ac:dyDescent="0.25">
      <c r="A9966">
        <v>9960</v>
      </c>
      <c r="B9966" t="s">
        <v>2</v>
      </c>
      <c r="C9966" t="s">
        <v>2</v>
      </c>
    </row>
    <row r="9967" spans="1:3" x14ac:dyDescent="0.25">
      <c r="A9967">
        <v>9961</v>
      </c>
      <c r="B9967" t="s">
        <v>1</v>
      </c>
      <c r="C9967" t="s">
        <v>3</v>
      </c>
    </row>
    <row r="9968" spans="1:3" x14ac:dyDescent="0.25">
      <c r="A9968">
        <v>9962</v>
      </c>
      <c r="B9968" t="s">
        <v>1</v>
      </c>
      <c r="C9968" t="s">
        <v>1</v>
      </c>
    </row>
    <row r="9969" spans="1:3" x14ac:dyDescent="0.25">
      <c r="A9969">
        <v>9963</v>
      </c>
      <c r="B9969" t="s">
        <v>3</v>
      </c>
      <c r="C9969" t="s">
        <v>1</v>
      </c>
    </row>
    <row r="9970" spans="1:3" x14ac:dyDescent="0.25">
      <c r="A9970">
        <v>9964</v>
      </c>
      <c r="B9970" t="s">
        <v>18</v>
      </c>
      <c r="C9970" t="s">
        <v>3</v>
      </c>
    </row>
    <row r="9971" spans="1:3" x14ac:dyDescent="0.25">
      <c r="A9971">
        <v>9965</v>
      </c>
      <c r="B9971" t="s">
        <v>2</v>
      </c>
      <c r="C9971" t="s">
        <v>2</v>
      </c>
    </row>
    <row r="9972" spans="1:3" x14ac:dyDescent="0.25">
      <c r="A9972">
        <v>9966</v>
      </c>
      <c r="B9972" t="s">
        <v>1</v>
      </c>
      <c r="C9972" t="s">
        <v>1</v>
      </c>
    </row>
    <row r="9973" spans="1:3" x14ac:dyDescent="0.25">
      <c r="A9973">
        <v>9967</v>
      </c>
      <c r="B9973" t="s">
        <v>1</v>
      </c>
      <c r="C9973" t="s">
        <v>1</v>
      </c>
    </row>
    <row r="9974" spans="1:3" x14ac:dyDescent="0.25">
      <c r="A9974">
        <v>9968</v>
      </c>
      <c r="B9974" t="s">
        <v>1</v>
      </c>
      <c r="C9974" t="s">
        <v>1</v>
      </c>
    </row>
    <row r="9975" spans="1:3" x14ac:dyDescent="0.25">
      <c r="A9975">
        <v>9969</v>
      </c>
      <c r="B9975" t="s">
        <v>2</v>
      </c>
      <c r="C9975" t="s">
        <v>2</v>
      </c>
    </row>
    <row r="9976" spans="1:3" x14ac:dyDescent="0.25">
      <c r="A9976">
        <v>9970</v>
      </c>
      <c r="B9976" t="s">
        <v>2</v>
      </c>
      <c r="C9976" t="s">
        <v>2</v>
      </c>
    </row>
    <row r="9977" spans="1:3" x14ac:dyDescent="0.25">
      <c r="A9977">
        <v>9971</v>
      </c>
      <c r="B9977" t="s">
        <v>2</v>
      </c>
      <c r="C9977" t="s">
        <v>2</v>
      </c>
    </row>
    <row r="9978" spans="1:3" x14ac:dyDescent="0.25">
      <c r="A9978">
        <v>9972</v>
      </c>
      <c r="B9978" t="s">
        <v>18</v>
      </c>
      <c r="C9978" t="s">
        <v>2</v>
      </c>
    </row>
    <row r="9979" spans="1:3" x14ac:dyDescent="0.25">
      <c r="A9979">
        <v>9973</v>
      </c>
      <c r="B9979" t="s">
        <v>2</v>
      </c>
      <c r="C9979" t="s">
        <v>2</v>
      </c>
    </row>
    <row r="9980" spans="1:3" x14ac:dyDescent="0.25">
      <c r="A9980">
        <v>9974</v>
      </c>
      <c r="B9980" t="s">
        <v>3</v>
      </c>
      <c r="C9980" t="s">
        <v>1</v>
      </c>
    </row>
    <row r="9981" spans="1:3" x14ac:dyDescent="0.25">
      <c r="A9981">
        <v>9975</v>
      </c>
      <c r="B9981" t="s">
        <v>3</v>
      </c>
      <c r="C9981" t="s">
        <v>1</v>
      </c>
    </row>
    <row r="9982" spans="1:3" x14ac:dyDescent="0.25">
      <c r="A9982">
        <v>9976</v>
      </c>
      <c r="B9982" t="s">
        <v>2</v>
      </c>
      <c r="C9982" t="s">
        <v>2</v>
      </c>
    </row>
    <row r="9983" spans="1:3" x14ac:dyDescent="0.25">
      <c r="A9983">
        <v>9977</v>
      </c>
      <c r="B9983" t="s">
        <v>3</v>
      </c>
      <c r="C9983" t="s">
        <v>1</v>
      </c>
    </row>
    <row r="9984" spans="1:3" x14ac:dyDescent="0.25">
      <c r="A9984">
        <v>9978</v>
      </c>
      <c r="B9984" t="s">
        <v>1</v>
      </c>
      <c r="C9984" t="s">
        <v>1</v>
      </c>
    </row>
    <row r="9985" spans="1:3" x14ac:dyDescent="0.25">
      <c r="A9985">
        <v>9979</v>
      </c>
      <c r="B9985" t="s">
        <v>2</v>
      </c>
      <c r="C9985" t="s">
        <v>2</v>
      </c>
    </row>
    <row r="9986" spans="1:3" x14ac:dyDescent="0.25">
      <c r="A9986">
        <v>9980</v>
      </c>
      <c r="B9986" t="s">
        <v>1</v>
      </c>
      <c r="C9986" t="s">
        <v>1</v>
      </c>
    </row>
    <row r="9987" spans="1:3" x14ac:dyDescent="0.25">
      <c r="A9987">
        <v>9981</v>
      </c>
      <c r="B9987" t="s">
        <v>1</v>
      </c>
      <c r="C9987" t="s">
        <v>1</v>
      </c>
    </row>
    <row r="9988" spans="1:3" x14ac:dyDescent="0.25">
      <c r="A9988">
        <v>9982</v>
      </c>
      <c r="B9988" t="s">
        <v>3</v>
      </c>
      <c r="C9988" t="s">
        <v>1</v>
      </c>
    </row>
    <row r="9989" spans="1:3" x14ac:dyDescent="0.25">
      <c r="A9989">
        <v>9983</v>
      </c>
      <c r="B9989" t="s">
        <v>1</v>
      </c>
      <c r="C9989" t="s">
        <v>1</v>
      </c>
    </row>
    <row r="9990" spans="1:3" x14ac:dyDescent="0.25">
      <c r="A9990">
        <v>9984</v>
      </c>
      <c r="B9990" t="s">
        <v>18</v>
      </c>
      <c r="C9990" t="s">
        <v>2</v>
      </c>
    </row>
    <row r="9991" spans="1:3" x14ac:dyDescent="0.25">
      <c r="A9991">
        <v>9985</v>
      </c>
      <c r="B9991" t="s">
        <v>2</v>
      </c>
      <c r="C9991" t="s">
        <v>2</v>
      </c>
    </row>
    <row r="9992" spans="1:3" x14ac:dyDescent="0.25">
      <c r="A9992">
        <v>9986</v>
      </c>
      <c r="B9992" t="s">
        <v>18</v>
      </c>
      <c r="C9992" t="s">
        <v>1</v>
      </c>
    </row>
    <row r="9993" spans="1:3" x14ac:dyDescent="0.25">
      <c r="A9993">
        <v>9987</v>
      </c>
      <c r="B9993" t="s">
        <v>3</v>
      </c>
      <c r="C9993" t="s">
        <v>1</v>
      </c>
    </row>
    <row r="9994" spans="1:3" x14ac:dyDescent="0.25">
      <c r="A9994">
        <v>9988</v>
      </c>
      <c r="B9994" t="s">
        <v>18</v>
      </c>
      <c r="C9994" t="s">
        <v>1</v>
      </c>
    </row>
    <row r="9995" spans="1:3" x14ac:dyDescent="0.25">
      <c r="A9995">
        <v>9989</v>
      </c>
      <c r="B9995" t="s">
        <v>3</v>
      </c>
      <c r="C9995" t="s">
        <v>1</v>
      </c>
    </row>
    <row r="9996" spans="1:3" x14ac:dyDescent="0.25">
      <c r="A9996">
        <v>9990</v>
      </c>
      <c r="B9996" t="s">
        <v>18</v>
      </c>
      <c r="C9996" t="s">
        <v>3</v>
      </c>
    </row>
    <row r="9997" spans="1:3" x14ac:dyDescent="0.25">
      <c r="A9997">
        <v>9991</v>
      </c>
      <c r="B9997" t="s">
        <v>18</v>
      </c>
      <c r="C9997" t="s">
        <v>18</v>
      </c>
    </row>
    <row r="9998" spans="1:3" x14ac:dyDescent="0.25">
      <c r="A9998">
        <v>9992</v>
      </c>
      <c r="B9998" t="s">
        <v>1</v>
      </c>
      <c r="C9998" t="s">
        <v>1</v>
      </c>
    </row>
    <row r="9999" spans="1:3" x14ac:dyDescent="0.25">
      <c r="A9999">
        <v>9993</v>
      </c>
      <c r="B9999" t="s">
        <v>2</v>
      </c>
      <c r="C9999" t="s">
        <v>2</v>
      </c>
    </row>
    <row r="10000" spans="1:3" x14ac:dyDescent="0.25">
      <c r="A10000">
        <v>9994</v>
      </c>
      <c r="B10000" t="s">
        <v>18</v>
      </c>
      <c r="C10000" t="s">
        <v>3</v>
      </c>
    </row>
    <row r="10001" spans="1:3" x14ac:dyDescent="0.25">
      <c r="A10001">
        <v>9995</v>
      </c>
      <c r="B10001" t="s">
        <v>2</v>
      </c>
      <c r="C10001" t="s">
        <v>2</v>
      </c>
    </row>
    <row r="10002" spans="1:3" x14ac:dyDescent="0.25">
      <c r="A10002">
        <v>9996</v>
      </c>
      <c r="B10002" t="s">
        <v>3</v>
      </c>
      <c r="C10002" t="s">
        <v>1</v>
      </c>
    </row>
    <row r="10003" spans="1:3" x14ac:dyDescent="0.25">
      <c r="A10003">
        <v>9997</v>
      </c>
      <c r="B10003" t="s">
        <v>1</v>
      </c>
      <c r="C10003" t="s">
        <v>1</v>
      </c>
    </row>
    <row r="10004" spans="1:3" x14ac:dyDescent="0.25">
      <c r="A10004">
        <v>9998</v>
      </c>
      <c r="B10004" t="s">
        <v>2</v>
      </c>
      <c r="C10004" t="s">
        <v>2</v>
      </c>
    </row>
    <row r="10005" spans="1:3" x14ac:dyDescent="0.25">
      <c r="A10005">
        <v>9999</v>
      </c>
      <c r="B10005" t="s">
        <v>2</v>
      </c>
      <c r="C10005" t="s">
        <v>2</v>
      </c>
    </row>
    <row r="10006" spans="1:3" x14ac:dyDescent="0.25">
      <c r="A10006">
        <v>10000</v>
      </c>
      <c r="B10006" t="s">
        <v>18</v>
      </c>
      <c r="C10006" t="s">
        <v>2</v>
      </c>
    </row>
    <row r="10007" spans="1:3" x14ac:dyDescent="0.25">
      <c r="A10007">
        <v>10001</v>
      </c>
      <c r="B10007" t="s">
        <v>1</v>
      </c>
      <c r="C10007" t="s">
        <v>1</v>
      </c>
    </row>
    <row r="10008" spans="1:3" x14ac:dyDescent="0.25">
      <c r="A10008">
        <v>10002</v>
      </c>
      <c r="B10008" t="s">
        <v>2</v>
      </c>
      <c r="C10008" t="s">
        <v>2</v>
      </c>
    </row>
    <row r="10009" spans="1:3" x14ac:dyDescent="0.25">
      <c r="A10009">
        <v>10003</v>
      </c>
      <c r="B10009" t="s">
        <v>2</v>
      </c>
      <c r="C10009" t="s">
        <v>2</v>
      </c>
    </row>
    <row r="10010" spans="1:3" x14ac:dyDescent="0.25">
      <c r="A10010">
        <v>10004</v>
      </c>
      <c r="B10010" t="s">
        <v>2</v>
      </c>
      <c r="C10010" t="s">
        <v>2</v>
      </c>
    </row>
    <row r="10011" spans="1:3" x14ac:dyDescent="0.25">
      <c r="A10011">
        <v>10005</v>
      </c>
      <c r="B10011" t="s">
        <v>18</v>
      </c>
      <c r="C10011" t="s">
        <v>2</v>
      </c>
    </row>
    <row r="10012" spans="1:3" x14ac:dyDescent="0.25">
      <c r="A10012">
        <v>10006</v>
      </c>
      <c r="B10012" t="s">
        <v>18</v>
      </c>
      <c r="C10012" t="s">
        <v>2</v>
      </c>
    </row>
    <row r="10013" spans="1:3" x14ac:dyDescent="0.25">
      <c r="A10013">
        <v>10007</v>
      </c>
      <c r="B10013" t="s">
        <v>1</v>
      </c>
      <c r="C10013" t="s">
        <v>1</v>
      </c>
    </row>
    <row r="10014" spans="1:3" x14ac:dyDescent="0.25">
      <c r="A10014">
        <v>10008</v>
      </c>
      <c r="B10014" t="s">
        <v>18</v>
      </c>
      <c r="C10014" t="s">
        <v>18</v>
      </c>
    </row>
    <row r="10015" spans="1:3" x14ac:dyDescent="0.25">
      <c r="A10015">
        <v>10009</v>
      </c>
      <c r="B10015" t="s">
        <v>2</v>
      </c>
      <c r="C10015" t="s">
        <v>2</v>
      </c>
    </row>
    <row r="10016" spans="1:3" x14ac:dyDescent="0.25">
      <c r="A10016">
        <v>10010</v>
      </c>
      <c r="B10016" t="s">
        <v>2</v>
      </c>
      <c r="C10016" t="s">
        <v>2</v>
      </c>
    </row>
    <row r="10017" spans="1:3" x14ac:dyDescent="0.25">
      <c r="A10017">
        <v>10011</v>
      </c>
      <c r="B10017" t="s">
        <v>3</v>
      </c>
      <c r="C10017" t="s">
        <v>1</v>
      </c>
    </row>
    <row r="10018" spans="1:3" x14ac:dyDescent="0.25">
      <c r="A10018">
        <v>10012</v>
      </c>
      <c r="B10018" t="s">
        <v>18</v>
      </c>
      <c r="C10018" t="s">
        <v>2</v>
      </c>
    </row>
    <row r="10019" spans="1:3" x14ac:dyDescent="0.25">
      <c r="A10019">
        <v>10013</v>
      </c>
      <c r="B10019" t="s">
        <v>18</v>
      </c>
      <c r="C10019" t="s">
        <v>1</v>
      </c>
    </row>
    <row r="10020" spans="1:3" x14ac:dyDescent="0.25">
      <c r="A10020">
        <v>10014</v>
      </c>
      <c r="B10020" t="s">
        <v>18</v>
      </c>
      <c r="C10020" t="s">
        <v>18</v>
      </c>
    </row>
    <row r="10021" spans="1:3" x14ac:dyDescent="0.25">
      <c r="A10021">
        <v>10015</v>
      </c>
      <c r="B10021" t="s">
        <v>1</v>
      </c>
      <c r="C10021" t="s">
        <v>1</v>
      </c>
    </row>
    <row r="10022" spans="1:3" x14ac:dyDescent="0.25">
      <c r="A10022">
        <v>10016</v>
      </c>
      <c r="B10022" t="s">
        <v>2</v>
      </c>
      <c r="C10022" t="s">
        <v>2</v>
      </c>
    </row>
    <row r="10023" spans="1:3" x14ac:dyDescent="0.25">
      <c r="A10023">
        <v>10017</v>
      </c>
      <c r="B10023" t="s">
        <v>1</v>
      </c>
      <c r="C10023" t="s">
        <v>1</v>
      </c>
    </row>
    <row r="10024" spans="1:3" x14ac:dyDescent="0.25">
      <c r="A10024">
        <v>10018</v>
      </c>
      <c r="B10024" t="s">
        <v>18</v>
      </c>
      <c r="C10024" t="s">
        <v>18</v>
      </c>
    </row>
    <row r="10025" spans="1:3" x14ac:dyDescent="0.25">
      <c r="A10025">
        <v>10019</v>
      </c>
      <c r="B10025" t="s">
        <v>2</v>
      </c>
      <c r="C10025" t="s">
        <v>2</v>
      </c>
    </row>
    <row r="10026" spans="1:3" x14ac:dyDescent="0.25">
      <c r="A10026">
        <v>10020</v>
      </c>
      <c r="B10026" t="s">
        <v>18</v>
      </c>
      <c r="C10026" t="s">
        <v>18</v>
      </c>
    </row>
    <row r="10027" spans="1:3" x14ac:dyDescent="0.25">
      <c r="A10027">
        <v>10021</v>
      </c>
      <c r="B10027" t="s">
        <v>18</v>
      </c>
      <c r="C10027" t="s">
        <v>2</v>
      </c>
    </row>
    <row r="10028" spans="1:3" x14ac:dyDescent="0.25">
      <c r="A10028">
        <v>10022</v>
      </c>
      <c r="B10028" t="s">
        <v>3</v>
      </c>
      <c r="C10028" t="s">
        <v>3</v>
      </c>
    </row>
    <row r="10029" spans="1:3" x14ac:dyDescent="0.25">
      <c r="A10029">
        <v>10023</v>
      </c>
      <c r="B10029" t="s">
        <v>1</v>
      </c>
      <c r="C10029" t="s">
        <v>1</v>
      </c>
    </row>
    <row r="10030" spans="1:3" x14ac:dyDescent="0.25">
      <c r="A10030">
        <v>10024</v>
      </c>
      <c r="B10030" t="s">
        <v>2</v>
      </c>
      <c r="C10030" t="s">
        <v>2</v>
      </c>
    </row>
    <row r="10031" spans="1:3" x14ac:dyDescent="0.25">
      <c r="A10031">
        <v>10025</v>
      </c>
      <c r="B10031" t="s">
        <v>3</v>
      </c>
      <c r="C10031" t="s">
        <v>3</v>
      </c>
    </row>
    <row r="10032" spans="1:3" x14ac:dyDescent="0.25">
      <c r="A10032">
        <v>10026</v>
      </c>
      <c r="B10032" t="s">
        <v>2</v>
      </c>
      <c r="C10032" t="s">
        <v>2</v>
      </c>
    </row>
    <row r="10033" spans="1:3" x14ac:dyDescent="0.25">
      <c r="A10033">
        <v>10027</v>
      </c>
      <c r="B10033" t="s">
        <v>1</v>
      </c>
      <c r="C10033" t="s">
        <v>3</v>
      </c>
    </row>
    <row r="10034" spans="1:3" x14ac:dyDescent="0.25">
      <c r="A10034">
        <v>10028</v>
      </c>
      <c r="B10034" t="s">
        <v>1</v>
      </c>
      <c r="C10034" t="s">
        <v>1</v>
      </c>
    </row>
    <row r="10035" spans="1:3" x14ac:dyDescent="0.25">
      <c r="A10035">
        <v>10029</v>
      </c>
      <c r="B10035" t="s">
        <v>2</v>
      </c>
      <c r="C10035" t="s">
        <v>2</v>
      </c>
    </row>
    <row r="10036" spans="1:3" x14ac:dyDescent="0.25">
      <c r="A10036">
        <v>10030</v>
      </c>
      <c r="B10036" t="s">
        <v>2</v>
      </c>
      <c r="C10036" t="s">
        <v>2</v>
      </c>
    </row>
    <row r="10037" spans="1:3" x14ac:dyDescent="0.25">
      <c r="A10037">
        <v>10031</v>
      </c>
      <c r="B10037" t="s">
        <v>18</v>
      </c>
      <c r="C10037" t="s">
        <v>3</v>
      </c>
    </row>
    <row r="10038" spans="1:3" x14ac:dyDescent="0.25">
      <c r="A10038">
        <v>10032</v>
      </c>
      <c r="B10038" t="s">
        <v>18</v>
      </c>
      <c r="C10038" t="s">
        <v>1</v>
      </c>
    </row>
    <row r="10039" spans="1:3" x14ac:dyDescent="0.25">
      <c r="A10039">
        <v>10033</v>
      </c>
      <c r="B10039" t="s">
        <v>18</v>
      </c>
      <c r="C10039" t="s">
        <v>2</v>
      </c>
    </row>
    <row r="10040" spans="1:3" x14ac:dyDescent="0.25">
      <c r="A10040">
        <v>10034</v>
      </c>
      <c r="B10040" t="s">
        <v>1</v>
      </c>
      <c r="C10040" t="s">
        <v>3</v>
      </c>
    </row>
    <row r="10041" spans="1:3" x14ac:dyDescent="0.25">
      <c r="A10041">
        <v>10035</v>
      </c>
      <c r="B10041" t="s">
        <v>2</v>
      </c>
      <c r="C10041" t="s">
        <v>2</v>
      </c>
    </row>
    <row r="10042" spans="1:3" x14ac:dyDescent="0.25">
      <c r="A10042">
        <v>10036</v>
      </c>
      <c r="B10042" t="s">
        <v>2</v>
      </c>
      <c r="C10042" t="s">
        <v>2</v>
      </c>
    </row>
    <row r="10043" spans="1:3" x14ac:dyDescent="0.25">
      <c r="A10043">
        <v>10037</v>
      </c>
      <c r="B10043" t="s">
        <v>3</v>
      </c>
      <c r="C10043" t="s">
        <v>1</v>
      </c>
    </row>
    <row r="10044" spans="1:3" x14ac:dyDescent="0.25">
      <c r="A10044">
        <v>10038</v>
      </c>
      <c r="B10044" t="s">
        <v>2</v>
      </c>
      <c r="C10044" t="s">
        <v>2</v>
      </c>
    </row>
    <row r="10045" spans="1:3" x14ac:dyDescent="0.25">
      <c r="A10045">
        <v>10039</v>
      </c>
      <c r="B10045" t="s">
        <v>2</v>
      </c>
      <c r="C10045" t="s">
        <v>2</v>
      </c>
    </row>
    <row r="10046" spans="1:3" x14ac:dyDescent="0.25">
      <c r="A10046">
        <v>10040</v>
      </c>
      <c r="B10046" t="s">
        <v>2</v>
      </c>
      <c r="C10046" t="s">
        <v>2</v>
      </c>
    </row>
    <row r="10047" spans="1:3" x14ac:dyDescent="0.25">
      <c r="A10047">
        <v>10041</v>
      </c>
      <c r="B10047" t="s">
        <v>3</v>
      </c>
      <c r="C10047" t="s">
        <v>1</v>
      </c>
    </row>
    <row r="10048" spans="1:3" x14ac:dyDescent="0.25">
      <c r="A10048">
        <v>10042</v>
      </c>
      <c r="B10048" t="s">
        <v>3</v>
      </c>
      <c r="C10048" t="s">
        <v>1</v>
      </c>
    </row>
    <row r="10049" spans="1:3" x14ac:dyDescent="0.25">
      <c r="A10049">
        <v>10043</v>
      </c>
      <c r="B10049" t="s">
        <v>18</v>
      </c>
      <c r="C10049" t="s">
        <v>18</v>
      </c>
    </row>
    <row r="10050" spans="1:3" x14ac:dyDescent="0.25">
      <c r="A10050">
        <v>10044</v>
      </c>
      <c r="B10050" t="s">
        <v>18</v>
      </c>
      <c r="C10050" t="s">
        <v>1</v>
      </c>
    </row>
    <row r="10051" spans="1:3" x14ac:dyDescent="0.25">
      <c r="A10051">
        <v>10045</v>
      </c>
      <c r="B10051" t="s">
        <v>18</v>
      </c>
      <c r="C10051" t="s">
        <v>2</v>
      </c>
    </row>
    <row r="10052" spans="1:3" x14ac:dyDescent="0.25">
      <c r="A10052">
        <v>10046</v>
      </c>
      <c r="B10052" t="s">
        <v>2</v>
      </c>
      <c r="C10052" t="s">
        <v>2</v>
      </c>
    </row>
    <row r="10053" spans="1:3" x14ac:dyDescent="0.25">
      <c r="A10053">
        <v>10047</v>
      </c>
      <c r="B10053" t="s">
        <v>18</v>
      </c>
      <c r="C10053" t="s">
        <v>3</v>
      </c>
    </row>
    <row r="10054" spans="1:3" x14ac:dyDescent="0.25">
      <c r="A10054">
        <v>10048</v>
      </c>
      <c r="B10054" t="s">
        <v>2</v>
      </c>
      <c r="C10054" t="s">
        <v>2</v>
      </c>
    </row>
    <row r="10055" spans="1:3" x14ac:dyDescent="0.25">
      <c r="A10055">
        <v>10049</v>
      </c>
      <c r="B10055" t="s">
        <v>2</v>
      </c>
      <c r="C10055" t="s">
        <v>2</v>
      </c>
    </row>
    <row r="10056" spans="1:3" x14ac:dyDescent="0.25">
      <c r="A10056">
        <v>10050</v>
      </c>
      <c r="B10056" t="s">
        <v>2</v>
      </c>
      <c r="C10056" t="s">
        <v>2</v>
      </c>
    </row>
    <row r="10057" spans="1:3" x14ac:dyDescent="0.25">
      <c r="A10057">
        <v>10051</v>
      </c>
      <c r="B10057" t="s">
        <v>18</v>
      </c>
      <c r="C10057" t="s">
        <v>3</v>
      </c>
    </row>
    <row r="10058" spans="1:3" x14ac:dyDescent="0.25">
      <c r="A10058">
        <v>10052</v>
      </c>
      <c r="B10058" t="s">
        <v>2</v>
      </c>
      <c r="C10058" t="s">
        <v>2</v>
      </c>
    </row>
    <row r="10059" spans="1:3" x14ac:dyDescent="0.25">
      <c r="A10059">
        <v>10053</v>
      </c>
      <c r="B10059" t="s">
        <v>3</v>
      </c>
      <c r="C10059" t="s">
        <v>1</v>
      </c>
    </row>
    <row r="10060" spans="1:3" x14ac:dyDescent="0.25">
      <c r="A10060">
        <v>10054</v>
      </c>
      <c r="B10060" t="s">
        <v>3</v>
      </c>
      <c r="C10060" t="s">
        <v>1</v>
      </c>
    </row>
    <row r="10061" spans="1:3" x14ac:dyDescent="0.25">
      <c r="A10061">
        <v>10055</v>
      </c>
      <c r="B10061" t="s">
        <v>3</v>
      </c>
      <c r="C10061" t="s">
        <v>1</v>
      </c>
    </row>
    <row r="10062" spans="1:3" x14ac:dyDescent="0.25">
      <c r="A10062">
        <v>10056</v>
      </c>
      <c r="B10062" t="s">
        <v>18</v>
      </c>
      <c r="C10062" t="s">
        <v>2</v>
      </c>
    </row>
    <row r="10063" spans="1:3" x14ac:dyDescent="0.25">
      <c r="A10063">
        <v>10057</v>
      </c>
      <c r="B10063" t="s">
        <v>3</v>
      </c>
      <c r="C10063" t="s">
        <v>1</v>
      </c>
    </row>
    <row r="10064" spans="1:3" x14ac:dyDescent="0.25">
      <c r="A10064">
        <v>10058</v>
      </c>
      <c r="B10064" t="s">
        <v>3</v>
      </c>
      <c r="C10064" t="s">
        <v>1</v>
      </c>
    </row>
    <row r="10065" spans="1:3" x14ac:dyDescent="0.25">
      <c r="A10065">
        <v>10059</v>
      </c>
      <c r="B10065" t="s">
        <v>1</v>
      </c>
      <c r="C10065" t="s">
        <v>1</v>
      </c>
    </row>
    <row r="10066" spans="1:3" x14ac:dyDescent="0.25">
      <c r="A10066">
        <v>10060</v>
      </c>
      <c r="B10066" t="s">
        <v>18</v>
      </c>
      <c r="C10066" t="s">
        <v>3</v>
      </c>
    </row>
    <row r="10067" spans="1:3" x14ac:dyDescent="0.25">
      <c r="A10067">
        <v>10061</v>
      </c>
      <c r="B10067" t="s">
        <v>3</v>
      </c>
      <c r="C10067" t="s">
        <v>1</v>
      </c>
    </row>
    <row r="10068" spans="1:3" x14ac:dyDescent="0.25">
      <c r="A10068">
        <v>10062</v>
      </c>
      <c r="B10068" t="s">
        <v>3</v>
      </c>
      <c r="C10068" t="s">
        <v>1</v>
      </c>
    </row>
    <row r="10069" spans="1:3" x14ac:dyDescent="0.25">
      <c r="A10069">
        <v>10063</v>
      </c>
      <c r="B10069" t="s">
        <v>3</v>
      </c>
      <c r="C10069" t="s">
        <v>1</v>
      </c>
    </row>
    <row r="10070" spans="1:3" x14ac:dyDescent="0.25">
      <c r="A10070">
        <v>10064</v>
      </c>
      <c r="B10070" t="s">
        <v>1</v>
      </c>
      <c r="C10070" t="s">
        <v>3</v>
      </c>
    </row>
    <row r="10071" spans="1:3" x14ac:dyDescent="0.25">
      <c r="A10071">
        <v>10065</v>
      </c>
      <c r="B10071" t="s">
        <v>1</v>
      </c>
      <c r="C10071" t="s">
        <v>1</v>
      </c>
    </row>
    <row r="10072" spans="1:3" x14ac:dyDescent="0.25">
      <c r="A10072">
        <v>10066</v>
      </c>
      <c r="B10072" t="s">
        <v>2</v>
      </c>
      <c r="C10072" t="s">
        <v>2</v>
      </c>
    </row>
    <row r="10073" spans="1:3" x14ac:dyDescent="0.25">
      <c r="A10073">
        <v>10067</v>
      </c>
      <c r="B10073" t="s">
        <v>18</v>
      </c>
      <c r="C10073" t="s">
        <v>18</v>
      </c>
    </row>
    <row r="10074" spans="1:3" x14ac:dyDescent="0.25">
      <c r="A10074">
        <v>10068</v>
      </c>
      <c r="B10074" t="s">
        <v>2</v>
      </c>
      <c r="C10074" t="s">
        <v>2</v>
      </c>
    </row>
    <row r="10075" spans="1:3" x14ac:dyDescent="0.25">
      <c r="A10075">
        <v>10069</v>
      </c>
      <c r="B10075" t="s">
        <v>18</v>
      </c>
      <c r="C10075" t="s">
        <v>3</v>
      </c>
    </row>
    <row r="10076" spans="1:3" x14ac:dyDescent="0.25">
      <c r="A10076">
        <v>10070</v>
      </c>
      <c r="B10076" t="s">
        <v>3</v>
      </c>
      <c r="C10076" t="s">
        <v>1</v>
      </c>
    </row>
    <row r="10077" spans="1:3" x14ac:dyDescent="0.25">
      <c r="A10077">
        <v>10071</v>
      </c>
      <c r="B10077" t="s">
        <v>1</v>
      </c>
      <c r="C10077" t="s">
        <v>1</v>
      </c>
    </row>
    <row r="10078" spans="1:3" x14ac:dyDescent="0.25">
      <c r="A10078">
        <v>10072</v>
      </c>
      <c r="B10078" t="s">
        <v>2</v>
      </c>
      <c r="C10078" t="s">
        <v>2</v>
      </c>
    </row>
    <row r="10079" spans="1:3" x14ac:dyDescent="0.25">
      <c r="A10079">
        <v>10073</v>
      </c>
      <c r="B10079" t="s">
        <v>2</v>
      </c>
      <c r="C10079" t="s">
        <v>2</v>
      </c>
    </row>
    <row r="10080" spans="1:3" x14ac:dyDescent="0.25">
      <c r="A10080">
        <v>10074</v>
      </c>
      <c r="B10080" t="s">
        <v>1</v>
      </c>
      <c r="C10080" t="s">
        <v>1</v>
      </c>
    </row>
    <row r="10081" spans="1:3" x14ac:dyDescent="0.25">
      <c r="A10081">
        <v>10075</v>
      </c>
      <c r="B10081" t="s">
        <v>1</v>
      </c>
      <c r="C10081" t="s">
        <v>1</v>
      </c>
    </row>
    <row r="10082" spans="1:3" x14ac:dyDescent="0.25">
      <c r="A10082">
        <v>10076</v>
      </c>
      <c r="B10082" t="s">
        <v>1</v>
      </c>
      <c r="C10082" t="s">
        <v>1</v>
      </c>
    </row>
    <row r="10083" spans="1:3" x14ac:dyDescent="0.25">
      <c r="A10083">
        <v>10077</v>
      </c>
      <c r="B10083" t="s">
        <v>18</v>
      </c>
      <c r="C10083" t="s">
        <v>18</v>
      </c>
    </row>
    <row r="10084" spans="1:3" x14ac:dyDescent="0.25">
      <c r="A10084">
        <v>10078</v>
      </c>
      <c r="B10084" t="s">
        <v>2</v>
      </c>
      <c r="C10084" t="s">
        <v>2</v>
      </c>
    </row>
    <row r="10085" spans="1:3" x14ac:dyDescent="0.25">
      <c r="A10085">
        <v>10079</v>
      </c>
      <c r="B10085" t="s">
        <v>2</v>
      </c>
      <c r="C10085" t="s">
        <v>2</v>
      </c>
    </row>
    <row r="10086" spans="1:3" x14ac:dyDescent="0.25">
      <c r="A10086">
        <v>10080</v>
      </c>
      <c r="B10086" t="s">
        <v>3</v>
      </c>
      <c r="C10086" t="s">
        <v>1</v>
      </c>
    </row>
    <row r="10087" spans="1:3" x14ac:dyDescent="0.25">
      <c r="A10087">
        <v>10081</v>
      </c>
      <c r="B10087" t="s">
        <v>2</v>
      </c>
      <c r="C10087" t="s">
        <v>2</v>
      </c>
    </row>
    <row r="10088" spans="1:3" x14ac:dyDescent="0.25">
      <c r="A10088">
        <v>10082</v>
      </c>
      <c r="B10088" t="s">
        <v>2</v>
      </c>
      <c r="C10088" t="s">
        <v>2</v>
      </c>
    </row>
    <row r="10089" spans="1:3" x14ac:dyDescent="0.25">
      <c r="A10089">
        <v>10083</v>
      </c>
      <c r="B10089" t="s">
        <v>2</v>
      </c>
      <c r="C10089" t="s">
        <v>2</v>
      </c>
    </row>
    <row r="10090" spans="1:3" x14ac:dyDescent="0.25">
      <c r="A10090">
        <v>10084</v>
      </c>
      <c r="B10090" t="s">
        <v>3</v>
      </c>
      <c r="C10090" t="s">
        <v>1</v>
      </c>
    </row>
    <row r="10091" spans="1:3" x14ac:dyDescent="0.25">
      <c r="A10091">
        <v>10085</v>
      </c>
      <c r="B10091" t="s">
        <v>18</v>
      </c>
      <c r="C10091" t="s">
        <v>3</v>
      </c>
    </row>
    <row r="10092" spans="1:3" x14ac:dyDescent="0.25">
      <c r="A10092">
        <v>10086</v>
      </c>
      <c r="B10092" t="s">
        <v>3</v>
      </c>
      <c r="C10092" t="s">
        <v>1</v>
      </c>
    </row>
    <row r="10093" spans="1:3" x14ac:dyDescent="0.25">
      <c r="A10093">
        <v>10087</v>
      </c>
      <c r="B10093" t="s">
        <v>2</v>
      </c>
      <c r="C10093" t="s">
        <v>2</v>
      </c>
    </row>
    <row r="10094" spans="1:3" x14ac:dyDescent="0.25">
      <c r="A10094">
        <v>10088</v>
      </c>
      <c r="B10094" t="s">
        <v>3</v>
      </c>
      <c r="C10094" t="s">
        <v>3</v>
      </c>
    </row>
    <row r="10095" spans="1:3" x14ac:dyDescent="0.25">
      <c r="A10095">
        <v>10089</v>
      </c>
      <c r="B10095" t="s">
        <v>1</v>
      </c>
      <c r="C10095" t="s">
        <v>1</v>
      </c>
    </row>
    <row r="10096" spans="1:3" x14ac:dyDescent="0.25">
      <c r="A10096">
        <v>10090</v>
      </c>
      <c r="B10096" t="s">
        <v>2</v>
      </c>
      <c r="C10096" t="s">
        <v>2</v>
      </c>
    </row>
    <row r="10097" spans="1:3" x14ac:dyDescent="0.25">
      <c r="A10097">
        <v>10091</v>
      </c>
      <c r="B10097" t="s">
        <v>1</v>
      </c>
      <c r="C10097" t="s">
        <v>3</v>
      </c>
    </row>
    <row r="10098" spans="1:3" x14ac:dyDescent="0.25">
      <c r="A10098">
        <v>10092</v>
      </c>
      <c r="B10098" t="s">
        <v>2</v>
      </c>
      <c r="C10098" t="s">
        <v>2</v>
      </c>
    </row>
    <row r="10099" spans="1:3" x14ac:dyDescent="0.25">
      <c r="A10099">
        <v>10093</v>
      </c>
      <c r="B10099" t="s">
        <v>1</v>
      </c>
      <c r="C10099" t="s">
        <v>1</v>
      </c>
    </row>
    <row r="10100" spans="1:3" x14ac:dyDescent="0.25">
      <c r="A10100">
        <v>10094</v>
      </c>
      <c r="B10100" t="s">
        <v>2</v>
      </c>
      <c r="C10100" t="s">
        <v>2</v>
      </c>
    </row>
    <row r="10101" spans="1:3" x14ac:dyDescent="0.25">
      <c r="A10101">
        <v>10095</v>
      </c>
      <c r="B10101" t="s">
        <v>18</v>
      </c>
      <c r="C10101" t="s">
        <v>18</v>
      </c>
    </row>
    <row r="10102" spans="1:3" x14ac:dyDescent="0.25">
      <c r="A10102">
        <v>10096</v>
      </c>
      <c r="B10102" t="s">
        <v>2</v>
      </c>
      <c r="C10102" t="s">
        <v>2</v>
      </c>
    </row>
    <row r="10103" spans="1:3" x14ac:dyDescent="0.25">
      <c r="A10103">
        <v>10097</v>
      </c>
      <c r="B10103" t="s">
        <v>1</v>
      </c>
      <c r="C10103" t="s">
        <v>1</v>
      </c>
    </row>
    <row r="10104" spans="1:3" x14ac:dyDescent="0.25">
      <c r="A10104">
        <v>10098</v>
      </c>
      <c r="B10104" t="s">
        <v>1</v>
      </c>
      <c r="C10104" t="s">
        <v>1</v>
      </c>
    </row>
    <row r="10105" spans="1:3" x14ac:dyDescent="0.25">
      <c r="A10105">
        <v>10099</v>
      </c>
      <c r="B10105" t="s">
        <v>18</v>
      </c>
      <c r="C10105" t="s">
        <v>18</v>
      </c>
    </row>
    <row r="10106" spans="1:3" x14ac:dyDescent="0.25">
      <c r="A10106">
        <v>10100</v>
      </c>
      <c r="B10106" t="s">
        <v>1</v>
      </c>
      <c r="C10106" t="s">
        <v>1</v>
      </c>
    </row>
    <row r="10107" spans="1:3" x14ac:dyDescent="0.25">
      <c r="A10107">
        <v>10101</v>
      </c>
      <c r="B10107" t="s">
        <v>3</v>
      </c>
      <c r="C10107" t="s">
        <v>1</v>
      </c>
    </row>
    <row r="10108" spans="1:3" x14ac:dyDescent="0.25">
      <c r="A10108">
        <v>10102</v>
      </c>
      <c r="B10108" t="s">
        <v>18</v>
      </c>
      <c r="C10108" t="s">
        <v>18</v>
      </c>
    </row>
    <row r="10109" spans="1:3" x14ac:dyDescent="0.25">
      <c r="A10109">
        <v>10103</v>
      </c>
      <c r="B10109" t="s">
        <v>18</v>
      </c>
      <c r="C10109" t="s">
        <v>18</v>
      </c>
    </row>
    <row r="10110" spans="1:3" x14ac:dyDescent="0.25">
      <c r="A10110">
        <v>10104</v>
      </c>
      <c r="B10110" t="s">
        <v>1</v>
      </c>
      <c r="C10110" t="s">
        <v>1</v>
      </c>
    </row>
    <row r="10111" spans="1:3" x14ac:dyDescent="0.25">
      <c r="A10111">
        <v>10105</v>
      </c>
      <c r="B10111" t="s">
        <v>18</v>
      </c>
      <c r="C10111" t="s">
        <v>2</v>
      </c>
    </row>
    <row r="10112" spans="1:3" x14ac:dyDescent="0.25">
      <c r="A10112">
        <v>10106</v>
      </c>
      <c r="B10112" t="s">
        <v>1</v>
      </c>
      <c r="C10112" t="s">
        <v>2</v>
      </c>
    </row>
    <row r="10113" spans="1:3" x14ac:dyDescent="0.25">
      <c r="A10113">
        <v>10107</v>
      </c>
      <c r="B10113" t="s">
        <v>1</v>
      </c>
      <c r="C10113" t="s">
        <v>1</v>
      </c>
    </row>
    <row r="10114" spans="1:3" x14ac:dyDescent="0.25">
      <c r="A10114">
        <v>10108</v>
      </c>
      <c r="B10114" t="s">
        <v>18</v>
      </c>
      <c r="C10114" t="s">
        <v>18</v>
      </c>
    </row>
    <row r="10115" spans="1:3" x14ac:dyDescent="0.25">
      <c r="A10115">
        <v>10109</v>
      </c>
      <c r="B10115" t="s">
        <v>18</v>
      </c>
      <c r="C10115" t="s">
        <v>18</v>
      </c>
    </row>
    <row r="10116" spans="1:3" x14ac:dyDescent="0.25">
      <c r="A10116">
        <v>10110</v>
      </c>
      <c r="B10116" t="s">
        <v>18</v>
      </c>
      <c r="C10116" t="s">
        <v>3</v>
      </c>
    </row>
    <row r="10117" spans="1:3" x14ac:dyDescent="0.25">
      <c r="A10117">
        <v>10111</v>
      </c>
      <c r="B10117" t="s">
        <v>3</v>
      </c>
      <c r="C10117" t="s">
        <v>2</v>
      </c>
    </row>
    <row r="10118" spans="1:3" x14ac:dyDescent="0.25">
      <c r="A10118">
        <v>10112</v>
      </c>
      <c r="B10118" t="s">
        <v>2</v>
      </c>
      <c r="C10118" t="s">
        <v>2</v>
      </c>
    </row>
    <row r="10119" spans="1:3" x14ac:dyDescent="0.25">
      <c r="A10119">
        <v>10113</v>
      </c>
      <c r="B10119" t="s">
        <v>3</v>
      </c>
      <c r="C10119" t="s">
        <v>1</v>
      </c>
    </row>
    <row r="10120" spans="1:3" x14ac:dyDescent="0.25">
      <c r="A10120">
        <v>10114</v>
      </c>
      <c r="B10120" t="s">
        <v>1</v>
      </c>
      <c r="C10120" t="s">
        <v>1</v>
      </c>
    </row>
    <row r="10121" spans="1:3" x14ac:dyDescent="0.25">
      <c r="A10121">
        <v>10115</v>
      </c>
      <c r="B10121" t="s">
        <v>1</v>
      </c>
      <c r="C10121" t="s">
        <v>1</v>
      </c>
    </row>
    <row r="10122" spans="1:3" x14ac:dyDescent="0.25">
      <c r="A10122">
        <v>10116</v>
      </c>
      <c r="B10122" t="s">
        <v>2</v>
      </c>
      <c r="C10122" t="s">
        <v>2</v>
      </c>
    </row>
    <row r="10123" spans="1:3" x14ac:dyDescent="0.25">
      <c r="A10123">
        <v>10117</v>
      </c>
      <c r="B10123" t="s">
        <v>2</v>
      </c>
      <c r="C10123" t="s">
        <v>2</v>
      </c>
    </row>
    <row r="10124" spans="1:3" x14ac:dyDescent="0.25">
      <c r="A10124">
        <v>10118</v>
      </c>
      <c r="B10124" t="s">
        <v>3</v>
      </c>
      <c r="C10124" t="s">
        <v>1</v>
      </c>
    </row>
    <row r="10125" spans="1:3" x14ac:dyDescent="0.25">
      <c r="A10125">
        <v>10119</v>
      </c>
      <c r="B10125" t="s">
        <v>2</v>
      </c>
      <c r="C10125" t="s">
        <v>2</v>
      </c>
    </row>
    <row r="10126" spans="1:3" x14ac:dyDescent="0.25">
      <c r="A10126">
        <v>10120</v>
      </c>
      <c r="B10126" t="s">
        <v>18</v>
      </c>
      <c r="C10126" t="s">
        <v>2</v>
      </c>
    </row>
    <row r="10127" spans="1:3" x14ac:dyDescent="0.25">
      <c r="A10127">
        <v>10121</v>
      </c>
      <c r="B10127" t="s">
        <v>3</v>
      </c>
      <c r="C10127" t="s">
        <v>1</v>
      </c>
    </row>
    <row r="10128" spans="1:3" x14ac:dyDescent="0.25">
      <c r="A10128">
        <v>10122</v>
      </c>
      <c r="B10128" t="s">
        <v>2</v>
      </c>
      <c r="C10128" t="s">
        <v>2</v>
      </c>
    </row>
    <row r="10129" spans="1:3" x14ac:dyDescent="0.25">
      <c r="A10129">
        <v>10123</v>
      </c>
      <c r="B10129" t="s">
        <v>18</v>
      </c>
      <c r="C10129" t="s">
        <v>1</v>
      </c>
    </row>
    <row r="10130" spans="1:3" x14ac:dyDescent="0.25">
      <c r="A10130">
        <v>10124</v>
      </c>
      <c r="B10130" t="s">
        <v>18</v>
      </c>
      <c r="C10130" t="s">
        <v>3</v>
      </c>
    </row>
    <row r="10131" spans="1:3" x14ac:dyDescent="0.25">
      <c r="A10131">
        <v>10125</v>
      </c>
      <c r="B10131" t="s">
        <v>1</v>
      </c>
      <c r="C10131" t="s">
        <v>1</v>
      </c>
    </row>
    <row r="10132" spans="1:3" x14ac:dyDescent="0.25">
      <c r="A10132">
        <v>10126</v>
      </c>
      <c r="B10132" t="s">
        <v>18</v>
      </c>
      <c r="C10132" t="s">
        <v>2</v>
      </c>
    </row>
    <row r="10133" spans="1:3" x14ac:dyDescent="0.25">
      <c r="A10133">
        <v>10127</v>
      </c>
      <c r="B10133" t="s">
        <v>1</v>
      </c>
      <c r="C10133" t="s">
        <v>1</v>
      </c>
    </row>
    <row r="10134" spans="1:3" x14ac:dyDescent="0.25">
      <c r="A10134">
        <v>10128</v>
      </c>
      <c r="B10134" t="s">
        <v>1</v>
      </c>
      <c r="C10134" t="s">
        <v>1</v>
      </c>
    </row>
    <row r="10135" spans="1:3" x14ac:dyDescent="0.25">
      <c r="A10135">
        <v>10129</v>
      </c>
      <c r="B10135" t="s">
        <v>3</v>
      </c>
      <c r="C10135" t="s">
        <v>1</v>
      </c>
    </row>
    <row r="10136" spans="1:3" x14ac:dyDescent="0.25">
      <c r="A10136">
        <v>10130</v>
      </c>
      <c r="B10136" t="s">
        <v>2</v>
      </c>
      <c r="C10136" t="s">
        <v>2</v>
      </c>
    </row>
    <row r="10137" spans="1:3" x14ac:dyDescent="0.25">
      <c r="A10137">
        <v>10131</v>
      </c>
      <c r="B10137" t="s">
        <v>18</v>
      </c>
      <c r="C10137" t="s">
        <v>3</v>
      </c>
    </row>
    <row r="10138" spans="1:3" x14ac:dyDescent="0.25">
      <c r="A10138">
        <v>10132</v>
      </c>
      <c r="B10138" t="s">
        <v>18</v>
      </c>
      <c r="C10138" t="s">
        <v>2</v>
      </c>
    </row>
    <row r="10139" spans="1:3" x14ac:dyDescent="0.25">
      <c r="A10139">
        <v>10133</v>
      </c>
      <c r="B10139" t="s">
        <v>18</v>
      </c>
      <c r="C10139" t="s">
        <v>2</v>
      </c>
    </row>
    <row r="10140" spans="1:3" x14ac:dyDescent="0.25">
      <c r="A10140">
        <v>10134</v>
      </c>
      <c r="B10140" t="s">
        <v>1</v>
      </c>
      <c r="C10140" t="s">
        <v>1</v>
      </c>
    </row>
    <row r="10141" spans="1:3" x14ac:dyDescent="0.25">
      <c r="A10141">
        <v>10135</v>
      </c>
      <c r="B10141" t="s">
        <v>18</v>
      </c>
      <c r="C10141" t="s">
        <v>1</v>
      </c>
    </row>
    <row r="10142" spans="1:3" x14ac:dyDescent="0.25">
      <c r="A10142">
        <v>10136</v>
      </c>
      <c r="B10142" t="s">
        <v>2</v>
      </c>
      <c r="C10142" t="s">
        <v>2</v>
      </c>
    </row>
    <row r="10143" spans="1:3" x14ac:dyDescent="0.25">
      <c r="A10143">
        <v>10137</v>
      </c>
      <c r="B10143" t="s">
        <v>18</v>
      </c>
      <c r="C10143" t="s">
        <v>18</v>
      </c>
    </row>
    <row r="10144" spans="1:3" x14ac:dyDescent="0.25">
      <c r="A10144">
        <v>10138</v>
      </c>
      <c r="B10144" t="s">
        <v>18</v>
      </c>
      <c r="C10144" t="s">
        <v>3</v>
      </c>
    </row>
    <row r="10145" spans="1:3" x14ac:dyDescent="0.25">
      <c r="A10145">
        <v>10139</v>
      </c>
      <c r="B10145" t="s">
        <v>1</v>
      </c>
      <c r="C10145" t="s">
        <v>1</v>
      </c>
    </row>
    <row r="10146" spans="1:3" x14ac:dyDescent="0.25">
      <c r="A10146">
        <v>10140</v>
      </c>
      <c r="B10146" t="s">
        <v>3</v>
      </c>
      <c r="C10146" t="s">
        <v>3</v>
      </c>
    </row>
    <row r="10147" spans="1:3" x14ac:dyDescent="0.25">
      <c r="A10147">
        <v>10141</v>
      </c>
      <c r="B10147" t="s">
        <v>1</v>
      </c>
      <c r="C10147" t="s">
        <v>1</v>
      </c>
    </row>
    <row r="10148" spans="1:3" x14ac:dyDescent="0.25">
      <c r="A10148">
        <v>10142</v>
      </c>
      <c r="B10148" t="s">
        <v>18</v>
      </c>
      <c r="C10148" t="s">
        <v>18</v>
      </c>
    </row>
    <row r="10149" spans="1:3" x14ac:dyDescent="0.25">
      <c r="A10149">
        <v>10143</v>
      </c>
      <c r="B10149" t="s">
        <v>3</v>
      </c>
      <c r="C10149" t="s">
        <v>1</v>
      </c>
    </row>
    <row r="10150" spans="1:3" x14ac:dyDescent="0.25">
      <c r="A10150">
        <v>10144</v>
      </c>
      <c r="B10150" t="s">
        <v>18</v>
      </c>
      <c r="C10150" t="s">
        <v>18</v>
      </c>
    </row>
    <row r="10151" spans="1:3" x14ac:dyDescent="0.25">
      <c r="A10151">
        <v>10145</v>
      </c>
      <c r="B10151" t="s">
        <v>2</v>
      </c>
      <c r="C10151" t="s">
        <v>2</v>
      </c>
    </row>
    <row r="10152" spans="1:3" x14ac:dyDescent="0.25">
      <c r="A10152">
        <v>10146</v>
      </c>
      <c r="B10152" t="s">
        <v>2</v>
      </c>
      <c r="C10152" t="s">
        <v>2</v>
      </c>
    </row>
    <row r="10153" spans="1:3" x14ac:dyDescent="0.25">
      <c r="A10153">
        <v>10147</v>
      </c>
      <c r="B10153" t="s">
        <v>3</v>
      </c>
      <c r="C10153" t="s">
        <v>1</v>
      </c>
    </row>
    <row r="10154" spans="1:3" x14ac:dyDescent="0.25">
      <c r="A10154">
        <v>10148</v>
      </c>
      <c r="B10154" t="s">
        <v>2</v>
      </c>
      <c r="C10154" t="s">
        <v>2</v>
      </c>
    </row>
    <row r="10155" spans="1:3" x14ac:dyDescent="0.25">
      <c r="A10155">
        <v>10149</v>
      </c>
      <c r="B10155" t="s">
        <v>18</v>
      </c>
      <c r="C10155" t="s">
        <v>18</v>
      </c>
    </row>
    <row r="10156" spans="1:3" x14ac:dyDescent="0.25">
      <c r="A10156">
        <v>10150</v>
      </c>
      <c r="B10156" t="s">
        <v>2</v>
      </c>
      <c r="C10156" t="s">
        <v>2</v>
      </c>
    </row>
    <row r="10157" spans="1:3" x14ac:dyDescent="0.25">
      <c r="A10157">
        <v>10151</v>
      </c>
      <c r="B10157" t="s">
        <v>2</v>
      </c>
      <c r="C10157" t="s">
        <v>2</v>
      </c>
    </row>
    <row r="10158" spans="1:3" x14ac:dyDescent="0.25">
      <c r="A10158">
        <v>10152</v>
      </c>
      <c r="B10158" t="s">
        <v>18</v>
      </c>
      <c r="C10158" t="s">
        <v>2</v>
      </c>
    </row>
    <row r="10159" spans="1:3" x14ac:dyDescent="0.25">
      <c r="A10159">
        <v>10153</v>
      </c>
      <c r="B10159" t="s">
        <v>18</v>
      </c>
      <c r="C10159" t="s">
        <v>1</v>
      </c>
    </row>
    <row r="10160" spans="1:3" x14ac:dyDescent="0.25">
      <c r="A10160">
        <v>10154</v>
      </c>
      <c r="B10160" t="s">
        <v>18</v>
      </c>
      <c r="C10160" t="s">
        <v>3</v>
      </c>
    </row>
    <row r="10161" spans="1:3" x14ac:dyDescent="0.25">
      <c r="A10161">
        <v>10155</v>
      </c>
      <c r="B10161" t="s">
        <v>1</v>
      </c>
      <c r="C10161" t="s">
        <v>1</v>
      </c>
    </row>
    <row r="10162" spans="1:3" x14ac:dyDescent="0.25">
      <c r="A10162">
        <v>10156</v>
      </c>
      <c r="B10162" t="s">
        <v>1</v>
      </c>
      <c r="C10162" t="s">
        <v>1</v>
      </c>
    </row>
    <row r="10163" spans="1:3" x14ac:dyDescent="0.25">
      <c r="A10163">
        <v>10157</v>
      </c>
      <c r="B10163" t="s">
        <v>18</v>
      </c>
      <c r="C10163" t="s">
        <v>3</v>
      </c>
    </row>
    <row r="10164" spans="1:3" x14ac:dyDescent="0.25">
      <c r="A10164">
        <v>10158</v>
      </c>
      <c r="B10164" t="s">
        <v>1</v>
      </c>
      <c r="C10164" t="s">
        <v>1</v>
      </c>
    </row>
    <row r="10165" spans="1:3" x14ac:dyDescent="0.25">
      <c r="A10165">
        <v>10159</v>
      </c>
      <c r="B10165" t="s">
        <v>1</v>
      </c>
      <c r="C10165" t="s">
        <v>1</v>
      </c>
    </row>
    <row r="10166" spans="1:3" x14ac:dyDescent="0.25">
      <c r="A10166">
        <v>10160</v>
      </c>
      <c r="B10166" t="s">
        <v>2</v>
      </c>
      <c r="C10166" t="s">
        <v>2</v>
      </c>
    </row>
    <row r="10167" spans="1:3" x14ac:dyDescent="0.25">
      <c r="A10167">
        <v>10161</v>
      </c>
      <c r="B10167" t="s">
        <v>2</v>
      </c>
      <c r="C10167" t="s">
        <v>2</v>
      </c>
    </row>
    <row r="10168" spans="1:3" x14ac:dyDescent="0.25">
      <c r="A10168">
        <v>10162</v>
      </c>
      <c r="B10168" t="s">
        <v>18</v>
      </c>
      <c r="C10168" t="s">
        <v>3</v>
      </c>
    </row>
    <row r="10169" spans="1:3" x14ac:dyDescent="0.25">
      <c r="A10169">
        <v>10163</v>
      </c>
      <c r="B10169" t="s">
        <v>1</v>
      </c>
      <c r="C10169" t="s">
        <v>1</v>
      </c>
    </row>
    <row r="10170" spans="1:3" x14ac:dyDescent="0.25">
      <c r="A10170">
        <v>10164</v>
      </c>
      <c r="B10170" t="s">
        <v>18</v>
      </c>
      <c r="C10170" t="s">
        <v>3</v>
      </c>
    </row>
    <row r="10171" spans="1:3" x14ac:dyDescent="0.25">
      <c r="A10171">
        <v>10165</v>
      </c>
      <c r="B10171" t="s">
        <v>2</v>
      </c>
      <c r="C10171" t="s">
        <v>2</v>
      </c>
    </row>
    <row r="10172" spans="1:3" x14ac:dyDescent="0.25">
      <c r="A10172">
        <v>10166</v>
      </c>
      <c r="B10172" t="s">
        <v>3</v>
      </c>
      <c r="C10172" t="s">
        <v>1</v>
      </c>
    </row>
    <row r="10173" spans="1:3" x14ac:dyDescent="0.25">
      <c r="A10173">
        <v>10167</v>
      </c>
      <c r="B10173" t="s">
        <v>18</v>
      </c>
      <c r="C10173" t="s">
        <v>3</v>
      </c>
    </row>
    <row r="10174" spans="1:3" x14ac:dyDescent="0.25">
      <c r="A10174">
        <v>10168</v>
      </c>
      <c r="B10174" t="s">
        <v>18</v>
      </c>
      <c r="C10174" t="s">
        <v>3</v>
      </c>
    </row>
    <row r="10175" spans="1:3" x14ac:dyDescent="0.25">
      <c r="A10175">
        <v>10169</v>
      </c>
      <c r="B10175" t="s">
        <v>2</v>
      </c>
      <c r="C10175" t="s">
        <v>2</v>
      </c>
    </row>
    <row r="10176" spans="1:3" x14ac:dyDescent="0.25">
      <c r="A10176">
        <v>10170</v>
      </c>
      <c r="B10176" t="s">
        <v>1</v>
      </c>
      <c r="C10176" t="s">
        <v>1</v>
      </c>
    </row>
    <row r="10177" spans="1:3" x14ac:dyDescent="0.25">
      <c r="A10177">
        <v>10171</v>
      </c>
      <c r="B10177" t="s">
        <v>2</v>
      </c>
      <c r="C10177" t="s">
        <v>2</v>
      </c>
    </row>
    <row r="10178" spans="1:3" x14ac:dyDescent="0.25">
      <c r="A10178">
        <v>10172</v>
      </c>
      <c r="B10178" t="s">
        <v>1</v>
      </c>
      <c r="C10178" t="s">
        <v>1</v>
      </c>
    </row>
    <row r="10179" spans="1:3" x14ac:dyDescent="0.25">
      <c r="A10179">
        <v>10173</v>
      </c>
      <c r="B10179" t="s">
        <v>1</v>
      </c>
      <c r="C10179" t="s">
        <v>1</v>
      </c>
    </row>
    <row r="10180" spans="1:3" x14ac:dyDescent="0.25">
      <c r="A10180">
        <v>10174</v>
      </c>
      <c r="B10180" t="s">
        <v>3</v>
      </c>
      <c r="C10180" t="s">
        <v>1</v>
      </c>
    </row>
    <row r="10181" spans="1:3" x14ac:dyDescent="0.25">
      <c r="A10181">
        <v>10175</v>
      </c>
      <c r="B10181" t="s">
        <v>18</v>
      </c>
      <c r="C10181" t="s">
        <v>1</v>
      </c>
    </row>
    <row r="10182" spans="1:3" x14ac:dyDescent="0.25">
      <c r="A10182">
        <v>10176</v>
      </c>
      <c r="B10182" t="s">
        <v>3</v>
      </c>
      <c r="C10182" t="s">
        <v>1</v>
      </c>
    </row>
    <row r="10183" spans="1:3" x14ac:dyDescent="0.25">
      <c r="A10183">
        <v>10177</v>
      </c>
      <c r="B10183" t="s">
        <v>1</v>
      </c>
      <c r="C10183" t="s">
        <v>1</v>
      </c>
    </row>
    <row r="10184" spans="1:3" x14ac:dyDescent="0.25">
      <c r="A10184">
        <v>10178</v>
      </c>
      <c r="B10184" t="s">
        <v>1</v>
      </c>
      <c r="C10184" t="s">
        <v>1</v>
      </c>
    </row>
    <row r="10185" spans="1:3" x14ac:dyDescent="0.25">
      <c r="A10185">
        <v>10179</v>
      </c>
      <c r="B10185" t="s">
        <v>2</v>
      </c>
      <c r="C10185" t="s">
        <v>2</v>
      </c>
    </row>
    <row r="10186" spans="1:3" x14ac:dyDescent="0.25">
      <c r="A10186">
        <v>10180</v>
      </c>
      <c r="B10186" t="s">
        <v>18</v>
      </c>
      <c r="C10186" t="s">
        <v>1</v>
      </c>
    </row>
    <row r="10187" spans="1:3" x14ac:dyDescent="0.25">
      <c r="A10187">
        <v>10181</v>
      </c>
      <c r="B10187" t="s">
        <v>18</v>
      </c>
      <c r="C10187" t="s">
        <v>2</v>
      </c>
    </row>
    <row r="10188" spans="1:3" x14ac:dyDescent="0.25">
      <c r="A10188">
        <v>10182</v>
      </c>
      <c r="B10188" t="s">
        <v>3</v>
      </c>
      <c r="C10188" t="s">
        <v>1</v>
      </c>
    </row>
    <row r="10189" spans="1:3" x14ac:dyDescent="0.25">
      <c r="A10189">
        <v>10183</v>
      </c>
      <c r="B10189" t="s">
        <v>2</v>
      </c>
      <c r="C10189" t="s">
        <v>2</v>
      </c>
    </row>
    <row r="10190" spans="1:3" x14ac:dyDescent="0.25">
      <c r="A10190">
        <v>10184</v>
      </c>
      <c r="B10190" t="s">
        <v>1</v>
      </c>
      <c r="C10190" t="s">
        <v>1</v>
      </c>
    </row>
    <row r="10191" spans="1:3" x14ac:dyDescent="0.25">
      <c r="A10191">
        <v>10185</v>
      </c>
      <c r="B10191" t="s">
        <v>1</v>
      </c>
      <c r="C10191" t="s">
        <v>3</v>
      </c>
    </row>
    <row r="10192" spans="1:3" x14ac:dyDescent="0.25">
      <c r="A10192">
        <v>10186</v>
      </c>
      <c r="B10192" t="s">
        <v>3</v>
      </c>
      <c r="C10192" t="s">
        <v>1</v>
      </c>
    </row>
    <row r="10193" spans="1:3" x14ac:dyDescent="0.25">
      <c r="A10193">
        <v>10187</v>
      </c>
      <c r="B10193" t="s">
        <v>3</v>
      </c>
      <c r="C10193" t="s">
        <v>1</v>
      </c>
    </row>
    <row r="10194" spans="1:3" x14ac:dyDescent="0.25">
      <c r="A10194">
        <v>10188</v>
      </c>
      <c r="B10194" t="s">
        <v>2</v>
      </c>
      <c r="C10194" t="s">
        <v>2</v>
      </c>
    </row>
    <row r="10195" spans="1:3" x14ac:dyDescent="0.25">
      <c r="A10195">
        <v>10189</v>
      </c>
      <c r="B10195" t="s">
        <v>1</v>
      </c>
      <c r="C10195" t="s">
        <v>1</v>
      </c>
    </row>
    <row r="10196" spans="1:3" x14ac:dyDescent="0.25">
      <c r="A10196">
        <v>10190</v>
      </c>
      <c r="B10196" t="s">
        <v>2</v>
      </c>
      <c r="C10196" t="s">
        <v>2</v>
      </c>
    </row>
    <row r="10197" spans="1:3" x14ac:dyDescent="0.25">
      <c r="A10197">
        <v>10191</v>
      </c>
      <c r="B10197" t="s">
        <v>18</v>
      </c>
      <c r="C10197" t="s">
        <v>3</v>
      </c>
    </row>
    <row r="10198" spans="1:3" x14ac:dyDescent="0.25">
      <c r="A10198">
        <v>10192</v>
      </c>
      <c r="B10198" t="s">
        <v>3</v>
      </c>
      <c r="C10198" t="s">
        <v>1</v>
      </c>
    </row>
    <row r="10199" spans="1:3" x14ac:dyDescent="0.25">
      <c r="A10199">
        <v>10193</v>
      </c>
      <c r="B10199" t="s">
        <v>1</v>
      </c>
      <c r="C10199" t="s">
        <v>1</v>
      </c>
    </row>
    <row r="10200" spans="1:3" x14ac:dyDescent="0.25">
      <c r="A10200">
        <v>10194</v>
      </c>
      <c r="B10200" t="s">
        <v>18</v>
      </c>
      <c r="C10200" t="s">
        <v>3</v>
      </c>
    </row>
    <row r="10201" spans="1:3" x14ac:dyDescent="0.25">
      <c r="A10201">
        <v>10195</v>
      </c>
      <c r="B10201" t="s">
        <v>3</v>
      </c>
      <c r="C10201" t="s">
        <v>1</v>
      </c>
    </row>
    <row r="10202" spans="1:3" x14ac:dyDescent="0.25">
      <c r="A10202">
        <v>10196</v>
      </c>
      <c r="B10202" t="s">
        <v>3</v>
      </c>
      <c r="C10202" t="s">
        <v>1</v>
      </c>
    </row>
    <row r="10203" spans="1:3" x14ac:dyDescent="0.25">
      <c r="A10203">
        <v>10197</v>
      </c>
      <c r="B10203" t="s">
        <v>18</v>
      </c>
      <c r="C10203" t="s">
        <v>3</v>
      </c>
    </row>
    <row r="10204" spans="1:3" x14ac:dyDescent="0.25">
      <c r="A10204">
        <v>10198</v>
      </c>
      <c r="B10204" t="s">
        <v>3</v>
      </c>
      <c r="C10204" t="s">
        <v>3</v>
      </c>
    </row>
    <row r="10205" spans="1:3" x14ac:dyDescent="0.25">
      <c r="A10205">
        <v>10199</v>
      </c>
      <c r="B10205" t="s">
        <v>18</v>
      </c>
      <c r="C10205" t="s">
        <v>18</v>
      </c>
    </row>
    <row r="10206" spans="1:3" x14ac:dyDescent="0.25">
      <c r="A10206">
        <v>10200</v>
      </c>
      <c r="B10206" t="s">
        <v>1</v>
      </c>
      <c r="C10206" t="s">
        <v>1</v>
      </c>
    </row>
    <row r="10207" spans="1:3" x14ac:dyDescent="0.25">
      <c r="A10207">
        <v>10201</v>
      </c>
      <c r="B10207" t="s">
        <v>1</v>
      </c>
      <c r="C10207" t="s">
        <v>1</v>
      </c>
    </row>
    <row r="10208" spans="1:3" x14ac:dyDescent="0.25">
      <c r="A10208">
        <v>10202</v>
      </c>
      <c r="B10208" t="s">
        <v>2</v>
      </c>
      <c r="C10208" t="s">
        <v>2</v>
      </c>
    </row>
    <row r="10209" spans="1:3" x14ac:dyDescent="0.25">
      <c r="A10209">
        <v>10203</v>
      </c>
      <c r="B10209" t="s">
        <v>3</v>
      </c>
      <c r="C10209" t="s">
        <v>2</v>
      </c>
    </row>
    <row r="10210" spans="1:3" x14ac:dyDescent="0.25">
      <c r="A10210">
        <v>10204</v>
      </c>
      <c r="B10210" t="s">
        <v>3</v>
      </c>
      <c r="C10210" t="s">
        <v>1</v>
      </c>
    </row>
    <row r="10211" spans="1:3" x14ac:dyDescent="0.25">
      <c r="A10211">
        <v>10205</v>
      </c>
      <c r="B10211" t="s">
        <v>2</v>
      </c>
      <c r="C10211" t="s">
        <v>2</v>
      </c>
    </row>
    <row r="10212" spans="1:3" x14ac:dyDescent="0.25">
      <c r="A10212">
        <v>10206</v>
      </c>
      <c r="B10212" t="s">
        <v>18</v>
      </c>
      <c r="C10212" t="s">
        <v>18</v>
      </c>
    </row>
    <row r="10213" spans="1:3" x14ac:dyDescent="0.25">
      <c r="A10213">
        <v>10207</v>
      </c>
      <c r="B10213" t="s">
        <v>2</v>
      </c>
      <c r="C10213" t="s">
        <v>2</v>
      </c>
    </row>
    <row r="10214" spans="1:3" x14ac:dyDescent="0.25">
      <c r="A10214">
        <v>10208</v>
      </c>
      <c r="B10214" t="s">
        <v>18</v>
      </c>
      <c r="C10214" t="s">
        <v>1</v>
      </c>
    </row>
    <row r="10215" spans="1:3" x14ac:dyDescent="0.25">
      <c r="A10215">
        <v>10209</v>
      </c>
      <c r="B10215" t="s">
        <v>2</v>
      </c>
      <c r="C10215" t="s">
        <v>2</v>
      </c>
    </row>
    <row r="10216" spans="1:3" x14ac:dyDescent="0.25">
      <c r="A10216">
        <v>10210</v>
      </c>
      <c r="B10216" t="s">
        <v>18</v>
      </c>
      <c r="C10216" t="s">
        <v>2</v>
      </c>
    </row>
    <row r="10217" spans="1:3" x14ac:dyDescent="0.25">
      <c r="A10217">
        <v>10211</v>
      </c>
      <c r="B10217" t="s">
        <v>2</v>
      </c>
      <c r="C10217" t="s">
        <v>2</v>
      </c>
    </row>
    <row r="10218" spans="1:3" x14ac:dyDescent="0.25">
      <c r="A10218">
        <v>10212</v>
      </c>
      <c r="B10218" t="s">
        <v>18</v>
      </c>
      <c r="C10218" t="s">
        <v>2</v>
      </c>
    </row>
    <row r="10219" spans="1:3" x14ac:dyDescent="0.25">
      <c r="A10219">
        <v>10213</v>
      </c>
      <c r="B10219" t="s">
        <v>1</v>
      </c>
      <c r="C10219" t="s">
        <v>1</v>
      </c>
    </row>
    <row r="10220" spans="1:3" x14ac:dyDescent="0.25">
      <c r="A10220">
        <v>10214</v>
      </c>
      <c r="B10220" t="s">
        <v>18</v>
      </c>
      <c r="C10220" t="s">
        <v>18</v>
      </c>
    </row>
    <row r="10221" spans="1:3" x14ac:dyDescent="0.25">
      <c r="A10221">
        <v>10215</v>
      </c>
      <c r="B10221" t="s">
        <v>2</v>
      </c>
      <c r="C10221" t="s">
        <v>2</v>
      </c>
    </row>
    <row r="10222" spans="1:3" x14ac:dyDescent="0.25">
      <c r="A10222">
        <v>10216</v>
      </c>
      <c r="B10222" t="s">
        <v>18</v>
      </c>
      <c r="C10222" t="s">
        <v>3</v>
      </c>
    </row>
    <row r="10223" spans="1:3" x14ac:dyDescent="0.25">
      <c r="A10223">
        <v>10217</v>
      </c>
      <c r="B10223" t="s">
        <v>18</v>
      </c>
      <c r="C10223" t="s">
        <v>1</v>
      </c>
    </row>
    <row r="10224" spans="1:3" x14ac:dyDescent="0.25">
      <c r="A10224">
        <v>10218</v>
      </c>
      <c r="B10224" t="s">
        <v>18</v>
      </c>
      <c r="C10224" t="s">
        <v>1</v>
      </c>
    </row>
    <row r="10225" spans="1:3" x14ac:dyDescent="0.25">
      <c r="A10225">
        <v>10219</v>
      </c>
      <c r="B10225" t="s">
        <v>2</v>
      </c>
      <c r="C10225" t="s">
        <v>2</v>
      </c>
    </row>
    <row r="10226" spans="1:3" x14ac:dyDescent="0.25">
      <c r="A10226">
        <v>10220</v>
      </c>
      <c r="B10226" t="s">
        <v>3</v>
      </c>
      <c r="C10226" t="s">
        <v>1</v>
      </c>
    </row>
    <row r="10227" spans="1:3" x14ac:dyDescent="0.25">
      <c r="A10227">
        <v>10221</v>
      </c>
      <c r="B10227" t="s">
        <v>2</v>
      </c>
      <c r="C10227" t="s">
        <v>2</v>
      </c>
    </row>
    <row r="10228" spans="1:3" x14ac:dyDescent="0.25">
      <c r="A10228">
        <v>10222</v>
      </c>
      <c r="B10228" t="s">
        <v>2</v>
      </c>
      <c r="C10228" t="s">
        <v>2</v>
      </c>
    </row>
    <row r="10229" spans="1:3" x14ac:dyDescent="0.25">
      <c r="A10229">
        <v>10223</v>
      </c>
      <c r="B10229" t="s">
        <v>1</v>
      </c>
      <c r="C10229" t="s">
        <v>1</v>
      </c>
    </row>
    <row r="10230" spans="1:3" x14ac:dyDescent="0.25">
      <c r="A10230">
        <v>10224</v>
      </c>
      <c r="B10230" t="s">
        <v>2</v>
      </c>
      <c r="C10230" t="s">
        <v>2</v>
      </c>
    </row>
    <row r="10231" spans="1:3" x14ac:dyDescent="0.25">
      <c r="A10231">
        <v>10225</v>
      </c>
      <c r="B10231" t="s">
        <v>2</v>
      </c>
      <c r="C10231" t="s">
        <v>2</v>
      </c>
    </row>
    <row r="10232" spans="1:3" x14ac:dyDescent="0.25">
      <c r="A10232">
        <v>10226</v>
      </c>
      <c r="B10232" t="s">
        <v>3</v>
      </c>
      <c r="C10232" t="s">
        <v>1</v>
      </c>
    </row>
    <row r="10233" spans="1:3" x14ac:dyDescent="0.25">
      <c r="A10233">
        <v>10227</v>
      </c>
      <c r="B10233" t="s">
        <v>2</v>
      </c>
      <c r="C10233" t="s">
        <v>2</v>
      </c>
    </row>
    <row r="10234" spans="1:3" x14ac:dyDescent="0.25">
      <c r="A10234">
        <v>10228</v>
      </c>
      <c r="B10234" t="s">
        <v>2</v>
      </c>
      <c r="C10234" t="s">
        <v>2</v>
      </c>
    </row>
    <row r="10235" spans="1:3" x14ac:dyDescent="0.25">
      <c r="A10235">
        <v>10229</v>
      </c>
      <c r="B10235" t="s">
        <v>3</v>
      </c>
      <c r="C10235" t="s">
        <v>1</v>
      </c>
    </row>
    <row r="10236" spans="1:3" x14ac:dyDescent="0.25">
      <c r="A10236">
        <v>10230</v>
      </c>
      <c r="B10236" t="s">
        <v>1</v>
      </c>
      <c r="C10236" t="s">
        <v>1</v>
      </c>
    </row>
    <row r="10237" spans="1:3" x14ac:dyDescent="0.25">
      <c r="A10237">
        <v>10231</v>
      </c>
      <c r="B10237" t="s">
        <v>3</v>
      </c>
      <c r="C10237" t="s">
        <v>3</v>
      </c>
    </row>
    <row r="10238" spans="1:3" x14ac:dyDescent="0.25">
      <c r="A10238">
        <v>10232</v>
      </c>
      <c r="B10238" t="s">
        <v>3</v>
      </c>
      <c r="C10238" t="s">
        <v>1</v>
      </c>
    </row>
    <row r="10239" spans="1:3" x14ac:dyDescent="0.25">
      <c r="A10239">
        <v>10233</v>
      </c>
      <c r="B10239" t="s">
        <v>3</v>
      </c>
      <c r="C10239" t="s">
        <v>1</v>
      </c>
    </row>
    <row r="10240" spans="1:3" x14ac:dyDescent="0.25">
      <c r="A10240">
        <v>10234</v>
      </c>
      <c r="B10240" t="s">
        <v>1</v>
      </c>
      <c r="C10240" t="s">
        <v>1</v>
      </c>
    </row>
    <row r="10241" spans="1:3" x14ac:dyDescent="0.25">
      <c r="A10241">
        <v>10235</v>
      </c>
      <c r="B10241" t="s">
        <v>18</v>
      </c>
      <c r="C10241" t="s">
        <v>18</v>
      </c>
    </row>
    <row r="10242" spans="1:3" x14ac:dyDescent="0.25">
      <c r="A10242">
        <v>10236</v>
      </c>
      <c r="B10242" t="s">
        <v>18</v>
      </c>
      <c r="C10242" t="s">
        <v>2</v>
      </c>
    </row>
    <row r="10243" spans="1:3" x14ac:dyDescent="0.25">
      <c r="A10243">
        <v>10237</v>
      </c>
      <c r="B10243" t="s">
        <v>2</v>
      </c>
      <c r="C10243" t="s">
        <v>2</v>
      </c>
    </row>
    <row r="10244" spans="1:3" x14ac:dyDescent="0.25">
      <c r="A10244">
        <v>10238</v>
      </c>
      <c r="B10244" t="s">
        <v>1</v>
      </c>
      <c r="C10244" t="s">
        <v>1</v>
      </c>
    </row>
    <row r="10245" spans="1:3" x14ac:dyDescent="0.25">
      <c r="A10245">
        <v>10239</v>
      </c>
      <c r="B10245" t="s">
        <v>2</v>
      </c>
      <c r="C10245" t="s">
        <v>2</v>
      </c>
    </row>
    <row r="10246" spans="1:3" x14ac:dyDescent="0.25">
      <c r="A10246">
        <v>10240</v>
      </c>
      <c r="B10246" t="s">
        <v>3</v>
      </c>
      <c r="C10246" t="s">
        <v>1</v>
      </c>
    </row>
    <row r="10247" spans="1:3" x14ac:dyDescent="0.25">
      <c r="A10247">
        <v>10241</v>
      </c>
      <c r="B10247" t="s">
        <v>2</v>
      </c>
      <c r="C10247" t="s">
        <v>2</v>
      </c>
    </row>
    <row r="10248" spans="1:3" x14ac:dyDescent="0.25">
      <c r="A10248">
        <v>10242</v>
      </c>
      <c r="B10248" t="s">
        <v>2</v>
      </c>
      <c r="C10248" t="s">
        <v>2</v>
      </c>
    </row>
    <row r="10249" spans="1:3" x14ac:dyDescent="0.25">
      <c r="A10249">
        <v>10243</v>
      </c>
      <c r="B10249" t="s">
        <v>2</v>
      </c>
      <c r="C10249" t="s">
        <v>2</v>
      </c>
    </row>
    <row r="10250" spans="1:3" x14ac:dyDescent="0.25">
      <c r="A10250">
        <v>10244</v>
      </c>
      <c r="B10250" t="s">
        <v>1</v>
      </c>
      <c r="C10250" t="s">
        <v>1</v>
      </c>
    </row>
    <row r="10251" spans="1:3" x14ac:dyDescent="0.25">
      <c r="A10251">
        <v>10245</v>
      </c>
      <c r="B10251" t="s">
        <v>1</v>
      </c>
      <c r="C10251" t="s">
        <v>1</v>
      </c>
    </row>
    <row r="10252" spans="1:3" x14ac:dyDescent="0.25">
      <c r="A10252">
        <v>10246</v>
      </c>
      <c r="B10252" t="s">
        <v>1</v>
      </c>
      <c r="C10252" t="s">
        <v>1</v>
      </c>
    </row>
    <row r="10253" spans="1:3" x14ac:dyDescent="0.25">
      <c r="A10253">
        <v>10247</v>
      </c>
      <c r="B10253" t="s">
        <v>1</v>
      </c>
      <c r="C10253" t="s">
        <v>1</v>
      </c>
    </row>
    <row r="10254" spans="1:3" x14ac:dyDescent="0.25">
      <c r="A10254">
        <v>10248</v>
      </c>
      <c r="B10254" t="s">
        <v>2</v>
      </c>
      <c r="C10254" t="s">
        <v>2</v>
      </c>
    </row>
    <row r="10255" spans="1:3" x14ac:dyDescent="0.25">
      <c r="A10255">
        <v>10249</v>
      </c>
      <c r="B10255" t="s">
        <v>3</v>
      </c>
      <c r="C10255" t="s">
        <v>2</v>
      </c>
    </row>
    <row r="10256" spans="1:3" x14ac:dyDescent="0.25">
      <c r="A10256">
        <v>10250</v>
      </c>
      <c r="B10256" t="s">
        <v>18</v>
      </c>
      <c r="C10256" t="s">
        <v>18</v>
      </c>
    </row>
    <row r="10257" spans="1:3" x14ac:dyDescent="0.25">
      <c r="A10257">
        <v>10251</v>
      </c>
      <c r="B10257" t="s">
        <v>3</v>
      </c>
      <c r="C10257" t="s">
        <v>1</v>
      </c>
    </row>
    <row r="10258" spans="1:3" x14ac:dyDescent="0.25">
      <c r="A10258">
        <v>10252</v>
      </c>
      <c r="B10258" t="s">
        <v>3</v>
      </c>
      <c r="C10258" t="s">
        <v>2</v>
      </c>
    </row>
    <row r="10259" spans="1:3" x14ac:dyDescent="0.25">
      <c r="A10259">
        <v>10253</v>
      </c>
      <c r="B10259" t="s">
        <v>18</v>
      </c>
      <c r="C10259" t="s">
        <v>3</v>
      </c>
    </row>
    <row r="10260" spans="1:3" x14ac:dyDescent="0.25">
      <c r="A10260">
        <v>10254</v>
      </c>
      <c r="B10260" t="s">
        <v>2</v>
      </c>
      <c r="C10260" t="s">
        <v>2</v>
      </c>
    </row>
    <row r="10261" spans="1:3" x14ac:dyDescent="0.25">
      <c r="A10261">
        <v>10255</v>
      </c>
      <c r="B10261" t="s">
        <v>3</v>
      </c>
      <c r="C10261" t="s">
        <v>2</v>
      </c>
    </row>
    <row r="10262" spans="1:3" x14ac:dyDescent="0.25">
      <c r="A10262">
        <v>10256</v>
      </c>
      <c r="B10262" t="s">
        <v>2</v>
      </c>
      <c r="C10262" t="s">
        <v>2</v>
      </c>
    </row>
    <row r="10263" spans="1:3" x14ac:dyDescent="0.25">
      <c r="A10263">
        <v>10257</v>
      </c>
      <c r="B10263" t="s">
        <v>2</v>
      </c>
      <c r="C10263" t="s">
        <v>2</v>
      </c>
    </row>
    <row r="10264" spans="1:3" x14ac:dyDescent="0.25">
      <c r="A10264">
        <v>10258</v>
      </c>
      <c r="B10264" t="s">
        <v>2</v>
      </c>
      <c r="C10264" t="s">
        <v>2</v>
      </c>
    </row>
    <row r="10265" spans="1:3" x14ac:dyDescent="0.25">
      <c r="A10265">
        <v>10259</v>
      </c>
      <c r="B10265" t="s">
        <v>1</v>
      </c>
      <c r="C10265" t="s">
        <v>1</v>
      </c>
    </row>
    <row r="10266" spans="1:3" x14ac:dyDescent="0.25">
      <c r="A10266">
        <v>10260</v>
      </c>
      <c r="B10266" t="s">
        <v>2</v>
      </c>
      <c r="C10266" t="s">
        <v>2</v>
      </c>
    </row>
    <row r="10267" spans="1:3" x14ac:dyDescent="0.25">
      <c r="A10267">
        <v>10261</v>
      </c>
      <c r="B10267" t="s">
        <v>1</v>
      </c>
      <c r="C10267" t="s">
        <v>1</v>
      </c>
    </row>
    <row r="10268" spans="1:3" x14ac:dyDescent="0.25">
      <c r="A10268">
        <v>10262</v>
      </c>
      <c r="B10268" t="s">
        <v>1</v>
      </c>
      <c r="C10268" t="s">
        <v>1</v>
      </c>
    </row>
    <row r="10269" spans="1:3" x14ac:dyDescent="0.25">
      <c r="A10269">
        <v>10263</v>
      </c>
      <c r="B10269" t="s">
        <v>3</v>
      </c>
      <c r="C10269" t="s">
        <v>1</v>
      </c>
    </row>
    <row r="10270" spans="1:3" x14ac:dyDescent="0.25">
      <c r="A10270">
        <v>10264</v>
      </c>
      <c r="B10270" t="s">
        <v>3</v>
      </c>
      <c r="C10270" t="s">
        <v>1</v>
      </c>
    </row>
    <row r="10271" spans="1:3" x14ac:dyDescent="0.25">
      <c r="A10271">
        <v>10265</v>
      </c>
      <c r="B10271" t="s">
        <v>1</v>
      </c>
      <c r="C10271" t="s">
        <v>1</v>
      </c>
    </row>
    <row r="10272" spans="1:3" x14ac:dyDescent="0.25">
      <c r="A10272">
        <v>10266</v>
      </c>
      <c r="B10272" t="s">
        <v>3</v>
      </c>
      <c r="C10272" t="s">
        <v>1</v>
      </c>
    </row>
    <row r="10273" spans="1:3" x14ac:dyDescent="0.25">
      <c r="A10273">
        <v>10267</v>
      </c>
      <c r="B10273" t="s">
        <v>2</v>
      </c>
      <c r="C10273" t="s">
        <v>2</v>
      </c>
    </row>
    <row r="10274" spans="1:3" x14ac:dyDescent="0.25">
      <c r="A10274">
        <v>10268</v>
      </c>
      <c r="B10274" t="s">
        <v>1</v>
      </c>
      <c r="C10274" t="s">
        <v>1</v>
      </c>
    </row>
    <row r="10275" spans="1:3" x14ac:dyDescent="0.25">
      <c r="A10275">
        <v>10269</v>
      </c>
      <c r="B10275" t="s">
        <v>18</v>
      </c>
      <c r="C10275" t="s">
        <v>1</v>
      </c>
    </row>
    <row r="10276" spans="1:3" x14ac:dyDescent="0.25">
      <c r="A10276">
        <v>10270</v>
      </c>
      <c r="B10276" t="s">
        <v>18</v>
      </c>
      <c r="C10276" t="s">
        <v>3</v>
      </c>
    </row>
    <row r="10277" spans="1:3" x14ac:dyDescent="0.25">
      <c r="A10277">
        <v>10271</v>
      </c>
      <c r="B10277" t="s">
        <v>3</v>
      </c>
      <c r="C10277" t="s">
        <v>18</v>
      </c>
    </row>
    <row r="10278" spans="1:3" x14ac:dyDescent="0.25">
      <c r="A10278">
        <v>10272</v>
      </c>
      <c r="B10278" t="s">
        <v>2</v>
      </c>
      <c r="C10278" t="s">
        <v>2</v>
      </c>
    </row>
    <row r="10279" spans="1:3" x14ac:dyDescent="0.25">
      <c r="A10279">
        <v>10273</v>
      </c>
      <c r="B10279" t="s">
        <v>18</v>
      </c>
      <c r="C10279" t="s">
        <v>3</v>
      </c>
    </row>
    <row r="10280" spans="1:3" x14ac:dyDescent="0.25">
      <c r="A10280">
        <v>10274</v>
      </c>
      <c r="B10280" t="s">
        <v>1</v>
      </c>
      <c r="C10280" t="s">
        <v>1</v>
      </c>
    </row>
    <row r="10281" spans="1:3" x14ac:dyDescent="0.25">
      <c r="A10281">
        <v>10275</v>
      </c>
      <c r="B10281" t="s">
        <v>2</v>
      </c>
      <c r="C10281" t="s">
        <v>2</v>
      </c>
    </row>
    <row r="10282" spans="1:3" x14ac:dyDescent="0.25">
      <c r="A10282">
        <v>10276</v>
      </c>
      <c r="B10282" t="s">
        <v>18</v>
      </c>
      <c r="C10282" t="s">
        <v>18</v>
      </c>
    </row>
    <row r="10283" spans="1:3" x14ac:dyDescent="0.25">
      <c r="A10283">
        <v>10277</v>
      </c>
      <c r="B10283" t="s">
        <v>2</v>
      </c>
      <c r="C10283" t="s">
        <v>2</v>
      </c>
    </row>
    <row r="10284" spans="1:3" x14ac:dyDescent="0.25">
      <c r="A10284">
        <v>10278</v>
      </c>
      <c r="B10284" t="s">
        <v>18</v>
      </c>
      <c r="C10284" t="s">
        <v>2</v>
      </c>
    </row>
    <row r="10285" spans="1:3" x14ac:dyDescent="0.25">
      <c r="A10285">
        <v>10279</v>
      </c>
      <c r="B10285" t="s">
        <v>1</v>
      </c>
      <c r="C10285" t="s">
        <v>3</v>
      </c>
    </row>
    <row r="10286" spans="1:3" x14ac:dyDescent="0.25">
      <c r="A10286">
        <v>10280</v>
      </c>
      <c r="B10286" t="s">
        <v>1</v>
      </c>
      <c r="C10286" t="s">
        <v>1</v>
      </c>
    </row>
    <row r="10287" spans="1:3" x14ac:dyDescent="0.25">
      <c r="A10287">
        <v>10281</v>
      </c>
      <c r="B10287" t="s">
        <v>1</v>
      </c>
      <c r="C10287" t="s">
        <v>1</v>
      </c>
    </row>
    <row r="10288" spans="1:3" x14ac:dyDescent="0.25">
      <c r="A10288">
        <v>10282</v>
      </c>
      <c r="B10288" t="s">
        <v>18</v>
      </c>
      <c r="C10288" t="s">
        <v>2</v>
      </c>
    </row>
    <row r="10289" spans="1:3" x14ac:dyDescent="0.25">
      <c r="A10289">
        <v>10283</v>
      </c>
      <c r="B10289" t="s">
        <v>3</v>
      </c>
      <c r="C10289" t="s">
        <v>1</v>
      </c>
    </row>
    <row r="10290" spans="1:3" x14ac:dyDescent="0.25">
      <c r="A10290">
        <v>10284</v>
      </c>
      <c r="B10290" t="s">
        <v>3</v>
      </c>
      <c r="C10290" t="s">
        <v>3</v>
      </c>
    </row>
    <row r="10291" spans="1:3" x14ac:dyDescent="0.25">
      <c r="A10291">
        <v>10285</v>
      </c>
      <c r="B10291" t="s">
        <v>1</v>
      </c>
      <c r="C10291" t="s">
        <v>1</v>
      </c>
    </row>
    <row r="10292" spans="1:3" x14ac:dyDescent="0.25">
      <c r="A10292">
        <v>10286</v>
      </c>
      <c r="B10292" t="s">
        <v>18</v>
      </c>
      <c r="C10292" t="s">
        <v>2</v>
      </c>
    </row>
    <row r="10293" spans="1:3" x14ac:dyDescent="0.25">
      <c r="A10293">
        <v>10287</v>
      </c>
      <c r="B10293" t="s">
        <v>3</v>
      </c>
      <c r="C10293" t="s">
        <v>1</v>
      </c>
    </row>
    <row r="10294" spans="1:3" x14ac:dyDescent="0.25">
      <c r="A10294">
        <v>10288</v>
      </c>
      <c r="B10294" t="s">
        <v>2</v>
      </c>
      <c r="C10294" t="s">
        <v>2</v>
      </c>
    </row>
    <row r="10295" spans="1:3" x14ac:dyDescent="0.25">
      <c r="A10295">
        <v>10289</v>
      </c>
      <c r="B10295" t="s">
        <v>2</v>
      </c>
      <c r="C10295" t="s">
        <v>2</v>
      </c>
    </row>
    <row r="10296" spans="1:3" x14ac:dyDescent="0.25">
      <c r="A10296">
        <v>10290</v>
      </c>
      <c r="B10296" t="s">
        <v>1</v>
      </c>
      <c r="C10296" t="s">
        <v>1</v>
      </c>
    </row>
    <row r="10297" spans="1:3" x14ac:dyDescent="0.25">
      <c r="A10297">
        <v>10291</v>
      </c>
      <c r="B10297" t="s">
        <v>2</v>
      </c>
      <c r="C10297" t="s">
        <v>2</v>
      </c>
    </row>
    <row r="10298" spans="1:3" x14ac:dyDescent="0.25">
      <c r="A10298">
        <v>10292</v>
      </c>
      <c r="B10298" t="s">
        <v>18</v>
      </c>
      <c r="C10298" t="s">
        <v>3</v>
      </c>
    </row>
    <row r="10299" spans="1:3" x14ac:dyDescent="0.25">
      <c r="A10299">
        <v>10293</v>
      </c>
      <c r="B10299" t="s">
        <v>3</v>
      </c>
      <c r="C10299" t="s">
        <v>1</v>
      </c>
    </row>
    <row r="10300" spans="1:3" x14ac:dyDescent="0.25">
      <c r="A10300">
        <v>10294</v>
      </c>
      <c r="B10300" t="s">
        <v>3</v>
      </c>
      <c r="C10300" t="s">
        <v>18</v>
      </c>
    </row>
    <row r="10301" spans="1:3" x14ac:dyDescent="0.25">
      <c r="A10301">
        <v>10295</v>
      </c>
      <c r="B10301" t="s">
        <v>18</v>
      </c>
      <c r="C10301" t="s">
        <v>1</v>
      </c>
    </row>
    <row r="10302" spans="1:3" x14ac:dyDescent="0.25">
      <c r="A10302">
        <v>10296</v>
      </c>
      <c r="B10302" t="s">
        <v>1</v>
      </c>
      <c r="C10302" t="s">
        <v>1</v>
      </c>
    </row>
    <row r="10303" spans="1:3" x14ac:dyDescent="0.25">
      <c r="A10303">
        <v>10297</v>
      </c>
      <c r="B10303" t="s">
        <v>3</v>
      </c>
      <c r="C10303" t="s">
        <v>1</v>
      </c>
    </row>
    <row r="10304" spans="1:3" x14ac:dyDescent="0.25">
      <c r="A10304">
        <v>10298</v>
      </c>
      <c r="B10304" t="s">
        <v>1</v>
      </c>
      <c r="C10304" t="s">
        <v>3</v>
      </c>
    </row>
    <row r="10305" spans="1:3" x14ac:dyDescent="0.25">
      <c r="A10305">
        <v>10299</v>
      </c>
      <c r="B10305" t="s">
        <v>2</v>
      </c>
      <c r="C10305" t="s">
        <v>2</v>
      </c>
    </row>
    <row r="10306" spans="1:3" x14ac:dyDescent="0.25">
      <c r="A10306">
        <v>10300</v>
      </c>
      <c r="B10306" t="s">
        <v>2</v>
      </c>
      <c r="C10306" t="s">
        <v>2</v>
      </c>
    </row>
    <row r="10307" spans="1:3" x14ac:dyDescent="0.25">
      <c r="A10307">
        <v>10301</v>
      </c>
      <c r="B10307" t="s">
        <v>2</v>
      </c>
      <c r="C10307" t="s">
        <v>2</v>
      </c>
    </row>
    <row r="10308" spans="1:3" x14ac:dyDescent="0.25">
      <c r="A10308">
        <v>10302</v>
      </c>
      <c r="B10308" t="s">
        <v>1</v>
      </c>
      <c r="C10308" t="s">
        <v>1</v>
      </c>
    </row>
    <row r="10309" spans="1:3" x14ac:dyDescent="0.25">
      <c r="A10309">
        <v>10303</v>
      </c>
      <c r="B10309" t="s">
        <v>1</v>
      </c>
      <c r="C10309" t="s">
        <v>1</v>
      </c>
    </row>
    <row r="10310" spans="1:3" x14ac:dyDescent="0.25">
      <c r="A10310">
        <v>10304</v>
      </c>
      <c r="B10310" t="s">
        <v>18</v>
      </c>
      <c r="C10310" t="s">
        <v>18</v>
      </c>
    </row>
    <row r="10311" spans="1:3" x14ac:dyDescent="0.25">
      <c r="A10311">
        <v>10305</v>
      </c>
      <c r="B10311" t="s">
        <v>1</v>
      </c>
      <c r="C10311" t="s">
        <v>1</v>
      </c>
    </row>
    <row r="10312" spans="1:3" x14ac:dyDescent="0.25">
      <c r="A10312">
        <v>10306</v>
      </c>
      <c r="B10312" t="s">
        <v>1</v>
      </c>
      <c r="C10312" t="s">
        <v>1</v>
      </c>
    </row>
    <row r="10313" spans="1:3" x14ac:dyDescent="0.25">
      <c r="A10313">
        <v>10307</v>
      </c>
      <c r="B10313" t="s">
        <v>1</v>
      </c>
      <c r="C10313" t="s">
        <v>1</v>
      </c>
    </row>
    <row r="10314" spans="1:3" x14ac:dyDescent="0.25">
      <c r="A10314">
        <v>10308</v>
      </c>
      <c r="B10314" t="s">
        <v>2</v>
      </c>
      <c r="C10314" t="s">
        <v>2</v>
      </c>
    </row>
    <row r="10315" spans="1:3" x14ac:dyDescent="0.25">
      <c r="A10315">
        <v>10309</v>
      </c>
      <c r="B10315" t="s">
        <v>1</v>
      </c>
      <c r="C10315" t="s">
        <v>1</v>
      </c>
    </row>
    <row r="10316" spans="1:3" x14ac:dyDescent="0.25">
      <c r="A10316">
        <v>10310</v>
      </c>
      <c r="B10316" t="s">
        <v>18</v>
      </c>
      <c r="C10316" t="s">
        <v>3</v>
      </c>
    </row>
    <row r="10317" spans="1:3" x14ac:dyDescent="0.25">
      <c r="A10317">
        <v>10311</v>
      </c>
      <c r="B10317" t="s">
        <v>18</v>
      </c>
      <c r="C10317" t="s">
        <v>2</v>
      </c>
    </row>
    <row r="10318" spans="1:3" x14ac:dyDescent="0.25">
      <c r="A10318">
        <v>10312</v>
      </c>
      <c r="B10318" t="s">
        <v>2</v>
      </c>
      <c r="C10318" t="s">
        <v>2</v>
      </c>
    </row>
    <row r="10319" spans="1:3" x14ac:dyDescent="0.25">
      <c r="A10319">
        <v>10313</v>
      </c>
      <c r="B10319" t="s">
        <v>1</v>
      </c>
      <c r="C10319" t="s">
        <v>1</v>
      </c>
    </row>
    <row r="10320" spans="1:3" x14ac:dyDescent="0.25">
      <c r="A10320">
        <v>10314</v>
      </c>
      <c r="B10320" t="s">
        <v>1</v>
      </c>
      <c r="C10320" t="s">
        <v>3</v>
      </c>
    </row>
    <row r="10321" spans="1:3" x14ac:dyDescent="0.25">
      <c r="A10321">
        <v>10315</v>
      </c>
      <c r="B10321" t="s">
        <v>3</v>
      </c>
      <c r="C10321" t="s">
        <v>1</v>
      </c>
    </row>
    <row r="10322" spans="1:3" x14ac:dyDescent="0.25">
      <c r="A10322">
        <v>10316</v>
      </c>
      <c r="B10322" t="s">
        <v>1</v>
      </c>
      <c r="C10322" t="s">
        <v>1</v>
      </c>
    </row>
    <row r="10323" spans="1:3" x14ac:dyDescent="0.25">
      <c r="A10323">
        <v>10317</v>
      </c>
      <c r="B10323" t="s">
        <v>18</v>
      </c>
      <c r="C10323" t="s">
        <v>1</v>
      </c>
    </row>
    <row r="10324" spans="1:3" x14ac:dyDescent="0.25">
      <c r="A10324">
        <v>10318</v>
      </c>
      <c r="B10324" t="s">
        <v>3</v>
      </c>
      <c r="C10324" t="s">
        <v>1</v>
      </c>
    </row>
    <row r="10325" spans="1:3" x14ac:dyDescent="0.25">
      <c r="A10325">
        <v>10319</v>
      </c>
      <c r="B10325" t="s">
        <v>3</v>
      </c>
      <c r="C10325" t="s">
        <v>2</v>
      </c>
    </row>
    <row r="10326" spans="1:3" x14ac:dyDescent="0.25">
      <c r="A10326">
        <v>10320</v>
      </c>
      <c r="B10326" t="s">
        <v>1</v>
      </c>
      <c r="C10326" t="s">
        <v>1</v>
      </c>
    </row>
    <row r="10327" spans="1:3" x14ac:dyDescent="0.25">
      <c r="A10327">
        <v>10321</v>
      </c>
      <c r="B10327" t="s">
        <v>2</v>
      </c>
      <c r="C10327" t="s">
        <v>2</v>
      </c>
    </row>
    <row r="10328" spans="1:3" x14ac:dyDescent="0.25">
      <c r="A10328">
        <v>10322</v>
      </c>
      <c r="B10328" t="s">
        <v>1</v>
      </c>
      <c r="C10328" t="s">
        <v>1</v>
      </c>
    </row>
    <row r="10329" spans="1:3" x14ac:dyDescent="0.25">
      <c r="A10329">
        <v>10323</v>
      </c>
      <c r="B10329" t="s">
        <v>1</v>
      </c>
      <c r="C10329" t="s">
        <v>1</v>
      </c>
    </row>
    <row r="10330" spans="1:3" x14ac:dyDescent="0.25">
      <c r="A10330">
        <v>10324</v>
      </c>
      <c r="B10330" t="s">
        <v>1</v>
      </c>
      <c r="C10330" t="s">
        <v>1</v>
      </c>
    </row>
    <row r="10331" spans="1:3" x14ac:dyDescent="0.25">
      <c r="A10331">
        <v>10325</v>
      </c>
      <c r="B10331" t="s">
        <v>18</v>
      </c>
      <c r="C10331" t="s">
        <v>18</v>
      </c>
    </row>
    <row r="10332" spans="1:3" x14ac:dyDescent="0.25">
      <c r="A10332">
        <v>10326</v>
      </c>
      <c r="B10332" t="s">
        <v>3</v>
      </c>
      <c r="C10332" t="s">
        <v>1</v>
      </c>
    </row>
    <row r="10333" spans="1:3" x14ac:dyDescent="0.25">
      <c r="A10333">
        <v>10327</v>
      </c>
      <c r="B10333" t="s">
        <v>1</v>
      </c>
      <c r="C10333" t="s">
        <v>1</v>
      </c>
    </row>
    <row r="10334" spans="1:3" x14ac:dyDescent="0.25">
      <c r="A10334">
        <v>10328</v>
      </c>
      <c r="B10334" t="s">
        <v>3</v>
      </c>
      <c r="C10334" t="s">
        <v>1</v>
      </c>
    </row>
    <row r="10335" spans="1:3" x14ac:dyDescent="0.25">
      <c r="A10335">
        <v>10329</v>
      </c>
      <c r="B10335" t="s">
        <v>18</v>
      </c>
      <c r="C10335" t="s">
        <v>3</v>
      </c>
    </row>
    <row r="10336" spans="1:3" x14ac:dyDescent="0.25">
      <c r="A10336">
        <v>10330</v>
      </c>
      <c r="B10336" t="s">
        <v>2</v>
      </c>
      <c r="C10336" t="s">
        <v>2</v>
      </c>
    </row>
    <row r="10337" spans="1:3" x14ac:dyDescent="0.25">
      <c r="A10337">
        <v>10331</v>
      </c>
      <c r="B10337" t="s">
        <v>3</v>
      </c>
      <c r="C10337" t="s">
        <v>1</v>
      </c>
    </row>
    <row r="10338" spans="1:3" x14ac:dyDescent="0.25">
      <c r="A10338">
        <v>10332</v>
      </c>
      <c r="B10338" t="s">
        <v>1</v>
      </c>
      <c r="C10338" t="s">
        <v>1</v>
      </c>
    </row>
    <row r="10339" spans="1:3" x14ac:dyDescent="0.25">
      <c r="A10339">
        <v>10333</v>
      </c>
      <c r="B10339" t="s">
        <v>1</v>
      </c>
      <c r="C10339" t="s">
        <v>1</v>
      </c>
    </row>
    <row r="10340" spans="1:3" x14ac:dyDescent="0.25">
      <c r="A10340">
        <v>10334</v>
      </c>
      <c r="B10340" t="s">
        <v>18</v>
      </c>
      <c r="C10340" t="s">
        <v>2</v>
      </c>
    </row>
    <row r="10341" spans="1:3" x14ac:dyDescent="0.25">
      <c r="A10341">
        <v>10335</v>
      </c>
      <c r="B10341" t="s">
        <v>2</v>
      </c>
      <c r="C10341" t="s">
        <v>2</v>
      </c>
    </row>
    <row r="10342" spans="1:3" x14ac:dyDescent="0.25">
      <c r="A10342">
        <v>10336</v>
      </c>
      <c r="B10342" t="s">
        <v>3</v>
      </c>
      <c r="C10342" t="s">
        <v>1</v>
      </c>
    </row>
    <row r="10343" spans="1:3" x14ac:dyDescent="0.25">
      <c r="A10343">
        <v>10337</v>
      </c>
      <c r="B10343" t="s">
        <v>18</v>
      </c>
      <c r="C10343" t="s">
        <v>3</v>
      </c>
    </row>
    <row r="10344" spans="1:3" x14ac:dyDescent="0.25">
      <c r="A10344">
        <v>10338</v>
      </c>
      <c r="B10344" t="s">
        <v>1</v>
      </c>
      <c r="C10344" t="s">
        <v>2</v>
      </c>
    </row>
    <row r="10345" spans="1:3" x14ac:dyDescent="0.25">
      <c r="A10345">
        <v>10339</v>
      </c>
      <c r="B10345" t="s">
        <v>18</v>
      </c>
      <c r="C10345" t="s">
        <v>3</v>
      </c>
    </row>
    <row r="10346" spans="1:3" x14ac:dyDescent="0.25">
      <c r="A10346">
        <v>10340</v>
      </c>
      <c r="B10346" t="s">
        <v>2</v>
      </c>
      <c r="C10346" t="s">
        <v>2</v>
      </c>
    </row>
    <row r="10347" spans="1:3" x14ac:dyDescent="0.25">
      <c r="A10347">
        <v>10341</v>
      </c>
      <c r="B10347" t="s">
        <v>18</v>
      </c>
      <c r="C10347" t="s">
        <v>3</v>
      </c>
    </row>
    <row r="10348" spans="1:3" x14ac:dyDescent="0.25">
      <c r="A10348">
        <v>10342</v>
      </c>
      <c r="B10348" t="s">
        <v>1</v>
      </c>
      <c r="C10348" t="s">
        <v>2</v>
      </c>
    </row>
    <row r="10349" spans="1:3" x14ac:dyDescent="0.25">
      <c r="A10349">
        <v>10343</v>
      </c>
      <c r="B10349" t="s">
        <v>2</v>
      </c>
      <c r="C10349" t="s">
        <v>2</v>
      </c>
    </row>
    <row r="10350" spans="1:3" x14ac:dyDescent="0.25">
      <c r="A10350">
        <v>10344</v>
      </c>
      <c r="B10350" t="s">
        <v>1</v>
      </c>
      <c r="C10350" t="s">
        <v>3</v>
      </c>
    </row>
    <row r="10351" spans="1:3" x14ac:dyDescent="0.25">
      <c r="A10351">
        <v>10345</v>
      </c>
      <c r="B10351" t="s">
        <v>3</v>
      </c>
      <c r="C10351" t="s">
        <v>1</v>
      </c>
    </row>
    <row r="10352" spans="1:3" x14ac:dyDescent="0.25">
      <c r="A10352">
        <v>10346</v>
      </c>
      <c r="B10352" t="s">
        <v>1</v>
      </c>
      <c r="C10352" t="s">
        <v>1</v>
      </c>
    </row>
    <row r="10353" spans="1:3" x14ac:dyDescent="0.25">
      <c r="A10353">
        <v>10347</v>
      </c>
      <c r="B10353" t="s">
        <v>1</v>
      </c>
      <c r="C10353" t="s">
        <v>1</v>
      </c>
    </row>
    <row r="10354" spans="1:3" x14ac:dyDescent="0.25">
      <c r="A10354">
        <v>10348</v>
      </c>
      <c r="B10354" t="s">
        <v>3</v>
      </c>
      <c r="C10354" t="s">
        <v>1</v>
      </c>
    </row>
    <row r="10355" spans="1:3" x14ac:dyDescent="0.25">
      <c r="A10355">
        <v>10349</v>
      </c>
      <c r="B10355" t="s">
        <v>3</v>
      </c>
      <c r="C10355" t="s">
        <v>1</v>
      </c>
    </row>
    <row r="10356" spans="1:3" x14ac:dyDescent="0.25">
      <c r="A10356">
        <v>10350</v>
      </c>
      <c r="B10356" t="s">
        <v>3</v>
      </c>
      <c r="C10356" t="s">
        <v>1</v>
      </c>
    </row>
    <row r="10357" spans="1:3" x14ac:dyDescent="0.25">
      <c r="A10357">
        <v>10351</v>
      </c>
      <c r="B10357" t="s">
        <v>3</v>
      </c>
      <c r="C10357" t="s">
        <v>1</v>
      </c>
    </row>
    <row r="10358" spans="1:3" x14ac:dyDescent="0.25">
      <c r="A10358">
        <v>10352</v>
      </c>
      <c r="B10358" t="s">
        <v>18</v>
      </c>
      <c r="C10358" t="s">
        <v>1</v>
      </c>
    </row>
    <row r="10359" spans="1:3" x14ac:dyDescent="0.25">
      <c r="A10359">
        <v>10353</v>
      </c>
      <c r="B10359" t="s">
        <v>18</v>
      </c>
      <c r="C10359" t="s">
        <v>18</v>
      </c>
    </row>
    <row r="10360" spans="1:3" x14ac:dyDescent="0.25">
      <c r="A10360">
        <v>10354</v>
      </c>
      <c r="B10360" t="s">
        <v>2</v>
      </c>
      <c r="C10360" t="s">
        <v>2</v>
      </c>
    </row>
    <row r="10361" spans="1:3" x14ac:dyDescent="0.25">
      <c r="A10361">
        <v>10355</v>
      </c>
      <c r="B10361" t="s">
        <v>3</v>
      </c>
      <c r="C10361" t="s">
        <v>1</v>
      </c>
    </row>
    <row r="10362" spans="1:3" x14ac:dyDescent="0.25">
      <c r="A10362">
        <v>10356</v>
      </c>
      <c r="B10362" t="s">
        <v>1</v>
      </c>
      <c r="C10362" t="s">
        <v>1</v>
      </c>
    </row>
    <row r="10363" spans="1:3" x14ac:dyDescent="0.25">
      <c r="A10363">
        <v>10357</v>
      </c>
      <c r="B10363" t="s">
        <v>18</v>
      </c>
      <c r="C10363" t="s">
        <v>2</v>
      </c>
    </row>
    <row r="10364" spans="1:3" x14ac:dyDescent="0.25">
      <c r="A10364">
        <v>10358</v>
      </c>
      <c r="B10364" t="s">
        <v>18</v>
      </c>
      <c r="C10364" t="s">
        <v>2</v>
      </c>
    </row>
    <row r="10365" spans="1:3" x14ac:dyDescent="0.25">
      <c r="A10365">
        <v>10359</v>
      </c>
      <c r="B10365" t="s">
        <v>18</v>
      </c>
      <c r="C10365" t="s">
        <v>3</v>
      </c>
    </row>
    <row r="10366" spans="1:3" x14ac:dyDescent="0.25">
      <c r="A10366">
        <v>10360</v>
      </c>
      <c r="B10366" t="s">
        <v>3</v>
      </c>
      <c r="C10366" t="s">
        <v>1</v>
      </c>
    </row>
    <row r="10367" spans="1:3" x14ac:dyDescent="0.25">
      <c r="A10367">
        <v>10361</v>
      </c>
      <c r="B10367" t="s">
        <v>2</v>
      </c>
      <c r="C10367" t="s">
        <v>2</v>
      </c>
    </row>
    <row r="10368" spans="1:3" x14ac:dyDescent="0.25">
      <c r="A10368">
        <v>10362</v>
      </c>
      <c r="B10368" t="s">
        <v>3</v>
      </c>
      <c r="C10368" t="s">
        <v>3</v>
      </c>
    </row>
    <row r="10369" spans="1:3" x14ac:dyDescent="0.25">
      <c r="A10369">
        <v>10363</v>
      </c>
      <c r="B10369" t="s">
        <v>2</v>
      </c>
      <c r="C10369" t="s">
        <v>2</v>
      </c>
    </row>
    <row r="10370" spans="1:3" x14ac:dyDescent="0.25">
      <c r="A10370">
        <v>10364</v>
      </c>
      <c r="B10370" t="s">
        <v>1</v>
      </c>
      <c r="C10370" t="s">
        <v>1</v>
      </c>
    </row>
    <row r="10371" spans="1:3" x14ac:dyDescent="0.25">
      <c r="A10371">
        <v>10365</v>
      </c>
      <c r="B10371" t="s">
        <v>3</v>
      </c>
      <c r="C10371" t="s">
        <v>3</v>
      </c>
    </row>
    <row r="10372" spans="1:3" x14ac:dyDescent="0.25">
      <c r="A10372">
        <v>10366</v>
      </c>
      <c r="B10372" t="s">
        <v>2</v>
      </c>
      <c r="C10372" t="s">
        <v>2</v>
      </c>
    </row>
    <row r="10373" spans="1:3" x14ac:dyDescent="0.25">
      <c r="A10373">
        <v>10367</v>
      </c>
      <c r="B10373" t="s">
        <v>1</v>
      </c>
      <c r="C10373" t="s">
        <v>18</v>
      </c>
    </row>
    <row r="10374" spans="1:3" x14ac:dyDescent="0.25">
      <c r="A10374">
        <v>10368</v>
      </c>
      <c r="B10374" t="s">
        <v>1</v>
      </c>
      <c r="C10374" t="s">
        <v>1</v>
      </c>
    </row>
    <row r="10375" spans="1:3" x14ac:dyDescent="0.25">
      <c r="A10375">
        <v>10369</v>
      </c>
      <c r="B10375" t="s">
        <v>1</v>
      </c>
      <c r="C10375" t="s">
        <v>1</v>
      </c>
    </row>
    <row r="10376" spans="1:3" x14ac:dyDescent="0.25">
      <c r="A10376">
        <v>10370</v>
      </c>
      <c r="B10376" t="s">
        <v>18</v>
      </c>
      <c r="C10376" t="s">
        <v>3</v>
      </c>
    </row>
    <row r="10377" spans="1:3" x14ac:dyDescent="0.25">
      <c r="A10377">
        <v>10371</v>
      </c>
      <c r="B10377" t="s">
        <v>18</v>
      </c>
      <c r="C10377" t="s">
        <v>2</v>
      </c>
    </row>
    <row r="10378" spans="1:3" x14ac:dyDescent="0.25">
      <c r="A10378">
        <v>10372</v>
      </c>
      <c r="B10378" t="s">
        <v>18</v>
      </c>
      <c r="C10378" t="s">
        <v>3</v>
      </c>
    </row>
    <row r="10379" spans="1:3" x14ac:dyDescent="0.25">
      <c r="A10379">
        <v>10373</v>
      </c>
      <c r="B10379" t="s">
        <v>1</v>
      </c>
      <c r="C10379" t="s">
        <v>1</v>
      </c>
    </row>
    <row r="10380" spans="1:3" x14ac:dyDescent="0.25">
      <c r="A10380">
        <v>10374</v>
      </c>
      <c r="B10380" t="s">
        <v>1</v>
      </c>
      <c r="C10380" t="s">
        <v>3</v>
      </c>
    </row>
    <row r="10381" spans="1:3" x14ac:dyDescent="0.25">
      <c r="A10381">
        <v>10375</v>
      </c>
      <c r="B10381" t="s">
        <v>2</v>
      </c>
      <c r="C10381" t="s">
        <v>2</v>
      </c>
    </row>
    <row r="10382" spans="1:3" x14ac:dyDescent="0.25">
      <c r="A10382">
        <v>10376</v>
      </c>
      <c r="B10382" t="s">
        <v>1</v>
      </c>
      <c r="C10382" t="s">
        <v>1</v>
      </c>
    </row>
    <row r="10383" spans="1:3" x14ac:dyDescent="0.25">
      <c r="A10383">
        <v>10377</v>
      </c>
      <c r="B10383" t="s">
        <v>2</v>
      </c>
      <c r="C10383" t="s">
        <v>2</v>
      </c>
    </row>
    <row r="10384" spans="1:3" x14ac:dyDescent="0.25">
      <c r="A10384">
        <v>10378</v>
      </c>
      <c r="B10384" t="s">
        <v>3</v>
      </c>
      <c r="C10384" t="s">
        <v>3</v>
      </c>
    </row>
    <row r="10385" spans="1:3" x14ac:dyDescent="0.25">
      <c r="A10385">
        <v>10379</v>
      </c>
      <c r="B10385" t="s">
        <v>2</v>
      </c>
      <c r="C10385" t="s">
        <v>2</v>
      </c>
    </row>
    <row r="10386" spans="1:3" x14ac:dyDescent="0.25">
      <c r="A10386">
        <v>10380</v>
      </c>
      <c r="B10386" t="s">
        <v>1</v>
      </c>
      <c r="C10386" t="s">
        <v>3</v>
      </c>
    </row>
    <row r="10387" spans="1:3" x14ac:dyDescent="0.25">
      <c r="A10387">
        <v>10381</v>
      </c>
      <c r="B10387" t="s">
        <v>18</v>
      </c>
      <c r="C10387" t="s">
        <v>1</v>
      </c>
    </row>
    <row r="10388" spans="1:3" x14ac:dyDescent="0.25">
      <c r="A10388">
        <v>10382</v>
      </c>
      <c r="B10388" t="s">
        <v>1</v>
      </c>
      <c r="C10388" t="s">
        <v>1</v>
      </c>
    </row>
    <row r="10389" spans="1:3" x14ac:dyDescent="0.25">
      <c r="A10389">
        <v>10383</v>
      </c>
      <c r="B10389" t="s">
        <v>18</v>
      </c>
      <c r="C10389" t="s">
        <v>3</v>
      </c>
    </row>
    <row r="10390" spans="1:3" x14ac:dyDescent="0.25">
      <c r="A10390">
        <v>10384</v>
      </c>
      <c r="B10390" t="s">
        <v>3</v>
      </c>
      <c r="C10390" t="s">
        <v>1</v>
      </c>
    </row>
    <row r="10391" spans="1:3" x14ac:dyDescent="0.25">
      <c r="A10391">
        <v>10385</v>
      </c>
      <c r="B10391" t="s">
        <v>2</v>
      </c>
      <c r="C10391" t="s">
        <v>2</v>
      </c>
    </row>
    <row r="10392" spans="1:3" x14ac:dyDescent="0.25">
      <c r="A10392">
        <v>10386</v>
      </c>
      <c r="B10392" t="s">
        <v>3</v>
      </c>
      <c r="C10392" t="s">
        <v>1</v>
      </c>
    </row>
    <row r="10393" spans="1:3" x14ac:dyDescent="0.25">
      <c r="A10393">
        <v>10387</v>
      </c>
      <c r="B10393" t="s">
        <v>18</v>
      </c>
      <c r="C10393" t="s">
        <v>2</v>
      </c>
    </row>
    <row r="10394" spans="1:3" x14ac:dyDescent="0.25">
      <c r="A10394">
        <v>10388</v>
      </c>
      <c r="B10394" t="s">
        <v>3</v>
      </c>
      <c r="C10394" t="s">
        <v>1</v>
      </c>
    </row>
    <row r="10395" spans="1:3" x14ac:dyDescent="0.25">
      <c r="A10395">
        <v>10389</v>
      </c>
      <c r="B10395" t="s">
        <v>18</v>
      </c>
      <c r="C10395" t="s">
        <v>3</v>
      </c>
    </row>
    <row r="10396" spans="1:3" x14ac:dyDescent="0.25">
      <c r="A10396">
        <v>10390</v>
      </c>
      <c r="B10396" t="s">
        <v>2</v>
      </c>
      <c r="C10396" t="s">
        <v>2</v>
      </c>
    </row>
    <row r="10397" spans="1:3" x14ac:dyDescent="0.25">
      <c r="A10397">
        <v>10391</v>
      </c>
      <c r="B10397" t="s">
        <v>18</v>
      </c>
      <c r="C10397" t="s">
        <v>1</v>
      </c>
    </row>
    <row r="10398" spans="1:3" x14ac:dyDescent="0.25">
      <c r="A10398">
        <v>10392</v>
      </c>
      <c r="B10398" t="s">
        <v>18</v>
      </c>
      <c r="C10398" t="s">
        <v>2</v>
      </c>
    </row>
    <row r="10399" spans="1:3" x14ac:dyDescent="0.25">
      <c r="A10399">
        <v>10393</v>
      </c>
      <c r="B10399" t="s">
        <v>2</v>
      </c>
      <c r="C10399" t="s">
        <v>2</v>
      </c>
    </row>
    <row r="10400" spans="1:3" x14ac:dyDescent="0.25">
      <c r="A10400">
        <v>10394</v>
      </c>
      <c r="B10400" t="s">
        <v>3</v>
      </c>
      <c r="C10400" t="s">
        <v>2</v>
      </c>
    </row>
    <row r="10401" spans="1:3" x14ac:dyDescent="0.25">
      <c r="A10401">
        <v>10395</v>
      </c>
      <c r="B10401" t="s">
        <v>18</v>
      </c>
      <c r="C10401" t="s">
        <v>2</v>
      </c>
    </row>
    <row r="10402" spans="1:3" x14ac:dyDescent="0.25">
      <c r="A10402">
        <v>10396</v>
      </c>
      <c r="B10402" t="s">
        <v>1</v>
      </c>
      <c r="C10402" t="s">
        <v>1</v>
      </c>
    </row>
    <row r="10403" spans="1:3" x14ac:dyDescent="0.25">
      <c r="A10403">
        <v>10397</v>
      </c>
      <c r="B10403" t="s">
        <v>18</v>
      </c>
      <c r="C10403" t="s">
        <v>18</v>
      </c>
    </row>
    <row r="10404" spans="1:3" x14ac:dyDescent="0.25">
      <c r="A10404">
        <v>10398</v>
      </c>
      <c r="B10404" t="s">
        <v>2</v>
      </c>
      <c r="C10404" t="s">
        <v>2</v>
      </c>
    </row>
    <row r="10405" spans="1:3" x14ac:dyDescent="0.25">
      <c r="A10405">
        <v>10399</v>
      </c>
      <c r="B10405" t="s">
        <v>2</v>
      </c>
      <c r="C10405" t="s">
        <v>2</v>
      </c>
    </row>
    <row r="10406" spans="1:3" x14ac:dyDescent="0.25">
      <c r="A10406">
        <v>10400</v>
      </c>
      <c r="B10406" t="s">
        <v>2</v>
      </c>
      <c r="C10406" t="s">
        <v>2</v>
      </c>
    </row>
    <row r="10407" spans="1:3" x14ac:dyDescent="0.25">
      <c r="A10407">
        <v>10401</v>
      </c>
      <c r="B10407" t="s">
        <v>3</v>
      </c>
      <c r="C10407" t="s">
        <v>1</v>
      </c>
    </row>
    <row r="10408" spans="1:3" x14ac:dyDescent="0.25">
      <c r="A10408">
        <v>10402</v>
      </c>
      <c r="B10408" t="s">
        <v>1</v>
      </c>
      <c r="C10408" t="s">
        <v>1</v>
      </c>
    </row>
    <row r="10409" spans="1:3" x14ac:dyDescent="0.25">
      <c r="A10409">
        <v>10403</v>
      </c>
      <c r="B10409" t="s">
        <v>3</v>
      </c>
      <c r="C10409" t="s">
        <v>1</v>
      </c>
    </row>
    <row r="10410" spans="1:3" x14ac:dyDescent="0.25">
      <c r="A10410">
        <v>10404</v>
      </c>
      <c r="B10410" t="s">
        <v>2</v>
      </c>
      <c r="C10410" t="s">
        <v>2</v>
      </c>
    </row>
    <row r="10411" spans="1:3" x14ac:dyDescent="0.25">
      <c r="A10411">
        <v>10405</v>
      </c>
      <c r="B10411" t="s">
        <v>3</v>
      </c>
      <c r="C10411" t="s">
        <v>1</v>
      </c>
    </row>
    <row r="10412" spans="1:3" x14ac:dyDescent="0.25">
      <c r="A10412">
        <v>10406</v>
      </c>
      <c r="B10412" t="s">
        <v>3</v>
      </c>
      <c r="C10412" t="s">
        <v>1</v>
      </c>
    </row>
    <row r="10413" spans="1:3" x14ac:dyDescent="0.25">
      <c r="A10413">
        <v>10407</v>
      </c>
      <c r="B10413" t="s">
        <v>1</v>
      </c>
      <c r="C10413" t="s">
        <v>3</v>
      </c>
    </row>
    <row r="10414" spans="1:3" x14ac:dyDescent="0.25">
      <c r="A10414">
        <v>10408</v>
      </c>
      <c r="B10414" t="s">
        <v>3</v>
      </c>
      <c r="C10414" t="s">
        <v>2</v>
      </c>
    </row>
    <row r="10415" spans="1:3" x14ac:dyDescent="0.25">
      <c r="A10415">
        <v>10409</v>
      </c>
      <c r="B10415" t="s">
        <v>18</v>
      </c>
      <c r="C10415" t="s">
        <v>18</v>
      </c>
    </row>
    <row r="10416" spans="1:3" x14ac:dyDescent="0.25">
      <c r="A10416">
        <v>10410</v>
      </c>
      <c r="B10416" t="s">
        <v>3</v>
      </c>
      <c r="C10416" t="s">
        <v>1</v>
      </c>
    </row>
    <row r="10417" spans="1:3" x14ac:dyDescent="0.25">
      <c r="A10417">
        <v>10411</v>
      </c>
      <c r="B10417" t="s">
        <v>2</v>
      </c>
      <c r="C10417" t="s">
        <v>2</v>
      </c>
    </row>
    <row r="10418" spans="1:3" x14ac:dyDescent="0.25">
      <c r="A10418">
        <v>10412</v>
      </c>
      <c r="B10418" t="s">
        <v>3</v>
      </c>
      <c r="C10418" t="s">
        <v>1</v>
      </c>
    </row>
    <row r="10419" spans="1:3" x14ac:dyDescent="0.25">
      <c r="A10419">
        <v>10413</v>
      </c>
      <c r="B10419" t="s">
        <v>3</v>
      </c>
      <c r="C10419" t="s">
        <v>1</v>
      </c>
    </row>
    <row r="10420" spans="1:3" x14ac:dyDescent="0.25">
      <c r="A10420">
        <v>10414</v>
      </c>
      <c r="B10420" t="s">
        <v>3</v>
      </c>
      <c r="C10420" t="s">
        <v>1</v>
      </c>
    </row>
    <row r="10421" spans="1:3" x14ac:dyDescent="0.25">
      <c r="A10421">
        <v>10415</v>
      </c>
      <c r="B10421" t="s">
        <v>2</v>
      </c>
      <c r="C10421" t="s">
        <v>2</v>
      </c>
    </row>
    <row r="10422" spans="1:3" x14ac:dyDescent="0.25">
      <c r="A10422">
        <v>10416</v>
      </c>
      <c r="B10422" t="s">
        <v>3</v>
      </c>
      <c r="C10422" t="s">
        <v>1</v>
      </c>
    </row>
    <row r="10423" spans="1:3" x14ac:dyDescent="0.25">
      <c r="A10423">
        <v>10417</v>
      </c>
      <c r="B10423" t="s">
        <v>18</v>
      </c>
      <c r="C10423" t="s">
        <v>3</v>
      </c>
    </row>
    <row r="10424" spans="1:3" x14ac:dyDescent="0.25">
      <c r="A10424">
        <v>10418</v>
      </c>
      <c r="B10424" t="s">
        <v>18</v>
      </c>
      <c r="C10424" t="s">
        <v>1</v>
      </c>
    </row>
    <row r="10425" spans="1:3" x14ac:dyDescent="0.25">
      <c r="A10425">
        <v>10419</v>
      </c>
      <c r="B10425" t="s">
        <v>2</v>
      </c>
      <c r="C10425" t="s">
        <v>2</v>
      </c>
    </row>
    <row r="10426" spans="1:3" x14ac:dyDescent="0.25">
      <c r="A10426">
        <v>10420</v>
      </c>
      <c r="B10426" t="s">
        <v>18</v>
      </c>
      <c r="C10426" t="s">
        <v>18</v>
      </c>
    </row>
    <row r="10427" spans="1:3" x14ac:dyDescent="0.25">
      <c r="A10427">
        <v>10421</v>
      </c>
      <c r="B10427" t="s">
        <v>2</v>
      </c>
      <c r="C10427" t="s">
        <v>2</v>
      </c>
    </row>
    <row r="10428" spans="1:3" x14ac:dyDescent="0.25">
      <c r="A10428">
        <v>10422</v>
      </c>
      <c r="B10428" t="s">
        <v>3</v>
      </c>
      <c r="C10428" t="s">
        <v>1</v>
      </c>
    </row>
    <row r="10429" spans="1:3" x14ac:dyDescent="0.25">
      <c r="A10429">
        <v>10423</v>
      </c>
      <c r="B10429" t="s">
        <v>1</v>
      </c>
      <c r="C10429" t="s">
        <v>1</v>
      </c>
    </row>
    <row r="10430" spans="1:3" x14ac:dyDescent="0.25">
      <c r="A10430">
        <v>10424</v>
      </c>
      <c r="B10430" t="s">
        <v>1</v>
      </c>
      <c r="C10430" t="s">
        <v>1</v>
      </c>
    </row>
    <row r="10431" spans="1:3" x14ac:dyDescent="0.25">
      <c r="A10431">
        <v>10425</v>
      </c>
      <c r="B10431" t="s">
        <v>3</v>
      </c>
      <c r="C10431" t="s">
        <v>2</v>
      </c>
    </row>
    <row r="10432" spans="1:3" x14ac:dyDescent="0.25">
      <c r="A10432">
        <v>10426</v>
      </c>
      <c r="B10432" t="s">
        <v>18</v>
      </c>
      <c r="C10432" t="s">
        <v>2</v>
      </c>
    </row>
    <row r="10433" spans="1:3" x14ac:dyDescent="0.25">
      <c r="A10433">
        <v>10427</v>
      </c>
      <c r="B10433" t="s">
        <v>3</v>
      </c>
      <c r="C10433" t="s">
        <v>1</v>
      </c>
    </row>
    <row r="10434" spans="1:3" x14ac:dyDescent="0.25">
      <c r="A10434">
        <v>10428</v>
      </c>
      <c r="B10434" t="s">
        <v>2</v>
      </c>
      <c r="C10434" t="s">
        <v>2</v>
      </c>
    </row>
    <row r="10435" spans="1:3" x14ac:dyDescent="0.25">
      <c r="A10435">
        <v>10429</v>
      </c>
      <c r="B10435" t="s">
        <v>3</v>
      </c>
      <c r="C10435" t="s">
        <v>1</v>
      </c>
    </row>
    <row r="10436" spans="1:3" x14ac:dyDescent="0.25">
      <c r="A10436">
        <v>10430</v>
      </c>
      <c r="B10436" t="s">
        <v>1</v>
      </c>
      <c r="C10436" t="s">
        <v>1</v>
      </c>
    </row>
    <row r="10437" spans="1:3" x14ac:dyDescent="0.25">
      <c r="A10437">
        <v>10431</v>
      </c>
      <c r="B10437" t="s">
        <v>18</v>
      </c>
      <c r="C10437" t="s">
        <v>2</v>
      </c>
    </row>
    <row r="10438" spans="1:3" x14ac:dyDescent="0.25">
      <c r="A10438">
        <v>10432</v>
      </c>
      <c r="B10438" t="s">
        <v>1</v>
      </c>
      <c r="C10438" t="s">
        <v>1</v>
      </c>
    </row>
    <row r="10439" spans="1:3" x14ac:dyDescent="0.25">
      <c r="A10439">
        <v>10433</v>
      </c>
      <c r="B10439" t="s">
        <v>2</v>
      </c>
      <c r="C10439" t="s">
        <v>2</v>
      </c>
    </row>
    <row r="10440" spans="1:3" x14ac:dyDescent="0.25">
      <c r="A10440">
        <v>10434</v>
      </c>
      <c r="B10440" t="s">
        <v>18</v>
      </c>
      <c r="C10440" t="s">
        <v>2</v>
      </c>
    </row>
    <row r="10441" spans="1:3" x14ac:dyDescent="0.25">
      <c r="A10441">
        <v>10435</v>
      </c>
      <c r="B10441" t="s">
        <v>3</v>
      </c>
      <c r="C10441" t="s">
        <v>1</v>
      </c>
    </row>
    <row r="10442" spans="1:3" x14ac:dyDescent="0.25">
      <c r="A10442">
        <v>10436</v>
      </c>
      <c r="B10442" t="s">
        <v>3</v>
      </c>
      <c r="C10442" t="s">
        <v>1</v>
      </c>
    </row>
    <row r="10443" spans="1:3" x14ac:dyDescent="0.25">
      <c r="A10443">
        <v>10437</v>
      </c>
      <c r="B10443" t="s">
        <v>18</v>
      </c>
      <c r="C10443" t="s">
        <v>2</v>
      </c>
    </row>
    <row r="10444" spans="1:3" x14ac:dyDescent="0.25">
      <c r="A10444">
        <v>10438</v>
      </c>
      <c r="B10444" t="s">
        <v>3</v>
      </c>
      <c r="C10444" t="s">
        <v>1</v>
      </c>
    </row>
    <row r="10445" spans="1:3" x14ac:dyDescent="0.25">
      <c r="A10445">
        <v>10439</v>
      </c>
      <c r="B10445" t="s">
        <v>18</v>
      </c>
      <c r="C10445" t="s">
        <v>1</v>
      </c>
    </row>
    <row r="10446" spans="1:3" x14ac:dyDescent="0.25">
      <c r="A10446">
        <v>10440</v>
      </c>
      <c r="B10446" t="s">
        <v>2</v>
      </c>
      <c r="C10446" t="s">
        <v>2</v>
      </c>
    </row>
    <row r="10447" spans="1:3" x14ac:dyDescent="0.25">
      <c r="A10447">
        <v>10441</v>
      </c>
      <c r="B10447" t="s">
        <v>1</v>
      </c>
      <c r="C10447" t="s">
        <v>1</v>
      </c>
    </row>
    <row r="10448" spans="1:3" x14ac:dyDescent="0.25">
      <c r="A10448">
        <v>10442</v>
      </c>
      <c r="B10448" t="s">
        <v>18</v>
      </c>
      <c r="C10448" t="s">
        <v>2</v>
      </c>
    </row>
    <row r="10449" spans="1:3" x14ac:dyDescent="0.25">
      <c r="A10449">
        <v>10443</v>
      </c>
      <c r="B10449" t="s">
        <v>1</v>
      </c>
      <c r="C10449" t="s">
        <v>3</v>
      </c>
    </row>
    <row r="10450" spans="1:3" x14ac:dyDescent="0.25">
      <c r="A10450">
        <v>10444</v>
      </c>
      <c r="B10450" t="s">
        <v>18</v>
      </c>
      <c r="C10450" t="s">
        <v>18</v>
      </c>
    </row>
    <row r="10451" spans="1:3" x14ac:dyDescent="0.25">
      <c r="A10451">
        <v>10445</v>
      </c>
      <c r="B10451" t="s">
        <v>1</v>
      </c>
      <c r="C10451" t="s">
        <v>1</v>
      </c>
    </row>
    <row r="10452" spans="1:3" x14ac:dyDescent="0.25">
      <c r="A10452">
        <v>10446</v>
      </c>
      <c r="B10452" t="s">
        <v>2</v>
      </c>
      <c r="C10452" t="s">
        <v>2</v>
      </c>
    </row>
    <row r="10453" spans="1:3" x14ac:dyDescent="0.25">
      <c r="A10453">
        <v>10447</v>
      </c>
      <c r="B10453" t="s">
        <v>1</v>
      </c>
      <c r="C10453" t="s">
        <v>1</v>
      </c>
    </row>
    <row r="10454" spans="1:3" x14ac:dyDescent="0.25">
      <c r="A10454">
        <v>10448</v>
      </c>
      <c r="B10454" t="s">
        <v>1</v>
      </c>
      <c r="C10454" t="s">
        <v>1</v>
      </c>
    </row>
    <row r="10455" spans="1:3" x14ac:dyDescent="0.25">
      <c r="A10455">
        <v>10449</v>
      </c>
      <c r="B10455" t="s">
        <v>1</v>
      </c>
      <c r="C10455" t="s">
        <v>1</v>
      </c>
    </row>
    <row r="10456" spans="1:3" x14ac:dyDescent="0.25">
      <c r="A10456">
        <v>10450</v>
      </c>
      <c r="B10456" t="s">
        <v>1</v>
      </c>
      <c r="C10456" t="s">
        <v>1</v>
      </c>
    </row>
    <row r="10457" spans="1:3" x14ac:dyDescent="0.25">
      <c r="A10457">
        <v>10451</v>
      </c>
      <c r="B10457" t="s">
        <v>1</v>
      </c>
      <c r="C10457" t="s">
        <v>1</v>
      </c>
    </row>
    <row r="10458" spans="1:3" x14ac:dyDescent="0.25">
      <c r="A10458">
        <v>10452</v>
      </c>
      <c r="B10458" t="s">
        <v>2</v>
      </c>
      <c r="C10458" t="s">
        <v>2</v>
      </c>
    </row>
    <row r="10459" spans="1:3" x14ac:dyDescent="0.25">
      <c r="A10459">
        <v>10453</v>
      </c>
      <c r="B10459" t="s">
        <v>3</v>
      </c>
      <c r="C10459" t="s">
        <v>1</v>
      </c>
    </row>
    <row r="10460" spans="1:3" x14ac:dyDescent="0.25">
      <c r="A10460">
        <v>10454</v>
      </c>
      <c r="B10460" t="s">
        <v>18</v>
      </c>
      <c r="C10460" t="s">
        <v>18</v>
      </c>
    </row>
    <row r="10461" spans="1:3" x14ac:dyDescent="0.25">
      <c r="A10461">
        <v>10455</v>
      </c>
      <c r="B10461" t="s">
        <v>1</v>
      </c>
      <c r="C10461" t="s">
        <v>1</v>
      </c>
    </row>
    <row r="10462" spans="1:3" x14ac:dyDescent="0.25">
      <c r="A10462">
        <v>10456</v>
      </c>
      <c r="B10462" t="s">
        <v>1</v>
      </c>
      <c r="C10462" t="s">
        <v>1</v>
      </c>
    </row>
    <row r="10463" spans="1:3" x14ac:dyDescent="0.25">
      <c r="A10463">
        <v>10457</v>
      </c>
      <c r="B10463" t="s">
        <v>3</v>
      </c>
      <c r="C10463" t="s">
        <v>1</v>
      </c>
    </row>
    <row r="10464" spans="1:3" x14ac:dyDescent="0.25">
      <c r="A10464">
        <v>10458</v>
      </c>
      <c r="B10464" t="s">
        <v>1</v>
      </c>
      <c r="C10464" t="s">
        <v>1</v>
      </c>
    </row>
    <row r="10465" spans="1:3" x14ac:dyDescent="0.25">
      <c r="A10465">
        <v>10459</v>
      </c>
      <c r="B10465" t="s">
        <v>2</v>
      </c>
      <c r="C10465" t="s">
        <v>2</v>
      </c>
    </row>
    <row r="10466" spans="1:3" x14ac:dyDescent="0.25">
      <c r="A10466">
        <v>10460</v>
      </c>
      <c r="B10466" t="s">
        <v>18</v>
      </c>
      <c r="C10466" t="s">
        <v>2</v>
      </c>
    </row>
    <row r="10467" spans="1:3" x14ac:dyDescent="0.25">
      <c r="A10467">
        <v>10461</v>
      </c>
      <c r="B10467" t="s">
        <v>2</v>
      </c>
      <c r="C10467" t="s">
        <v>2</v>
      </c>
    </row>
    <row r="10468" spans="1:3" x14ac:dyDescent="0.25">
      <c r="A10468">
        <v>10462</v>
      </c>
      <c r="B10468" t="s">
        <v>2</v>
      </c>
      <c r="C10468" t="s">
        <v>2</v>
      </c>
    </row>
    <row r="10469" spans="1:3" x14ac:dyDescent="0.25">
      <c r="A10469">
        <v>10463</v>
      </c>
      <c r="B10469" t="s">
        <v>18</v>
      </c>
      <c r="C10469" t="s">
        <v>1</v>
      </c>
    </row>
    <row r="10470" spans="1:3" x14ac:dyDescent="0.25">
      <c r="A10470">
        <v>10464</v>
      </c>
      <c r="B10470" t="s">
        <v>1</v>
      </c>
      <c r="C10470" t="s">
        <v>1</v>
      </c>
    </row>
    <row r="10471" spans="1:3" x14ac:dyDescent="0.25">
      <c r="A10471">
        <v>10465</v>
      </c>
      <c r="B10471" t="s">
        <v>2</v>
      </c>
      <c r="C10471" t="s">
        <v>2</v>
      </c>
    </row>
    <row r="10472" spans="1:3" x14ac:dyDescent="0.25">
      <c r="A10472">
        <v>10466</v>
      </c>
      <c r="B10472" t="s">
        <v>2</v>
      </c>
      <c r="C10472" t="s">
        <v>2</v>
      </c>
    </row>
    <row r="10473" spans="1:3" x14ac:dyDescent="0.25">
      <c r="A10473">
        <v>10467</v>
      </c>
      <c r="B10473" t="s">
        <v>2</v>
      </c>
      <c r="C10473" t="s">
        <v>2</v>
      </c>
    </row>
    <row r="10474" spans="1:3" x14ac:dyDescent="0.25">
      <c r="A10474">
        <v>10468</v>
      </c>
      <c r="B10474" t="s">
        <v>2</v>
      </c>
      <c r="C10474" t="s">
        <v>2</v>
      </c>
    </row>
    <row r="10475" spans="1:3" x14ac:dyDescent="0.25">
      <c r="A10475">
        <v>10469</v>
      </c>
      <c r="B10475" t="s">
        <v>1</v>
      </c>
      <c r="C10475" t="s">
        <v>1</v>
      </c>
    </row>
    <row r="10476" spans="1:3" x14ac:dyDescent="0.25">
      <c r="A10476">
        <v>10470</v>
      </c>
      <c r="B10476" t="s">
        <v>2</v>
      </c>
      <c r="C10476" t="s">
        <v>2</v>
      </c>
    </row>
    <row r="10477" spans="1:3" x14ac:dyDescent="0.25">
      <c r="A10477">
        <v>10471</v>
      </c>
      <c r="B10477" t="s">
        <v>2</v>
      </c>
      <c r="C10477" t="s">
        <v>2</v>
      </c>
    </row>
    <row r="10478" spans="1:3" x14ac:dyDescent="0.25">
      <c r="A10478">
        <v>10472</v>
      </c>
      <c r="B10478" t="s">
        <v>3</v>
      </c>
      <c r="C10478" t="s">
        <v>1</v>
      </c>
    </row>
    <row r="10479" spans="1:3" x14ac:dyDescent="0.25">
      <c r="A10479">
        <v>10473</v>
      </c>
      <c r="B10479" t="s">
        <v>1</v>
      </c>
      <c r="C10479" t="s">
        <v>1</v>
      </c>
    </row>
    <row r="10480" spans="1:3" x14ac:dyDescent="0.25">
      <c r="A10480">
        <v>10474</v>
      </c>
      <c r="B10480" t="s">
        <v>3</v>
      </c>
      <c r="C10480" t="s">
        <v>3</v>
      </c>
    </row>
    <row r="10481" spans="1:3" x14ac:dyDescent="0.25">
      <c r="A10481">
        <v>10475</v>
      </c>
      <c r="B10481" t="s">
        <v>3</v>
      </c>
      <c r="C10481" t="s">
        <v>1</v>
      </c>
    </row>
    <row r="10482" spans="1:3" x14ac:dyDescent="0.25">
      <c r="A10482">
        <v>10476</v>
      </c>
      <c r="B10482" t="s">
        <v>1</v>
      </c>
      <c r="C10482" t="s">
        <v>1</v>
      </c>
    </row>
    <row r="10483" spans="1:3" x14ac:dyDescent="0.25">
      <c r="A10483">
        <v>10477</v>
      </c>
      <c r="B10483" t="s">
        <v>18</v>
      </c>
      <c r="C10483" t="s">
        <v>2</v>
      </c>
    </row>
    <row r="10484" spans="1:3" x14ac:dyDescent="0.25">
      <c r="A10484">
        <v>10478</v>
      </c>
      <c r="B10484" t="s">
        <v>1</v>
      </c>
      <c r="C10484" t="s">
        <v>1</v>
      </c>
    </row>
    <row r="10485" spans="1:3" x14ac:dyDescent="0.25">
      <c r="A10485">
        <v>10479</v>
      </c>
      <c r="B10485" t="s">
        <v>3</v>
      </c>
      <c r="C10485" t="s">
        <v>1</v>
      </c>
    </row>
    <row r="10486" spans="1:3" x14ac:dyDescent="0.25">
      <c r="A10486">
        <v>10480</v>
      </c>
      <c r="B10486" t="s">
        <v>2</v>
      </c>
      <c r="C10486" t="s">
        <v>2</v>
      </c>
    </row>
    <row r="10487" spans="1:3" x14ac:dyDescent="0.25">
      <c r="A10487">
        <v>10481</v>
      </c>
      <c r="B10487" t="s">
        <v>18</v>
      </c>
      <c r="C10487" t="s">
        <v>3</v>
      </c>
    </row>
    <row r="10488" spans="1:3" x14ac:dyDescent="0.25">
      <c r="A10488">
        <v>10482</v>
      </c>
      <c r="B10488" t="s">
        <v>3</v>
      </c>
      <c r="C10488" t="s">
        <v>1</v>
      </c>
    </row>
    <row r="10489" spans="1:3" x14ac:dyDescent="0.25">
      <c r="A10489">
        <v>10483</v>
      </c>
      <c r="B10489" t="s">
        <v>2</v>
      </c>
      <c r="C10489" t="s">
        <v>2</v>
      </c>
    </row>
    <row r="10490" spans="1:3" x14ac:dyDescent="0.25">
      <c r="A10490">
        <v>10484</v>
      </c>
      <c r="B10490" t="s">
        <v>2</v>
      </c>
      <c r="C10490" t="s">
        <v>2</v>
      </c>
    </row>
    <row r="10491" spans="1:3" x14ac:dyDescent="0.25">
      <c r="A10491">
        <v>10485</v>
      </c>
      <c r="B10491" t="s">
        <v>18</v>
      </c>
      <c r="C10491" t="s">
        <v>18</v>
      </c>
    </row>
    <row r="10492" spans="1:3" x14ac:dyDescent="0.25">
      <c r="A10492">
        <v>10486</v>
      </c>
      <c r="B10492" t="s">
        <v>1</v>
      </c>
      <c r="C10492" t="s">
        <v>1</v>
      </c>
    </row>
    <row r="10493" spans="1:3" x14ac:dyDescent="0.25">
      <c r="A10493">
        <v>10487</v>
      </c>
      <c r="B10493" t="s">
        <v>18</v>
      </c>
      <c r="C10493" t="s">
        <v>3</v>
      </c>
    </row>
    <row r="10494" spans="1:3" x14ac:dyDescent="0.25">
      <c r="A10494">
        <v>10488</v>
      </c>
      <c r="B10494" t="s">
        <v>1</v>
      </c>
      <c r="C10494" t="s">
        <v>1</v>
      </c>
    </row>
    <row r="10495" spans="1:3" x14ac:dyDescent="0.25">
      <c r="A10495">
        <v>10489</v>
      </c>
      <c r="B10495" t="s">
        <v>2</v>
      </c>
      <c r="C10495" t="s">
        <v>2</v>
      </c>
    </row>
    <row r="10496" spans="1:3" x14ac:dyDescent="0.25">
      <c r="A10496">
        <v>10490</v>
      </c>
      <c r="B10496" t="s">
        <v>3</v>
      </c>
      <c r="C10496" t="s">
        <v>2</v>
      </c>
    </row>
    <row r="10497" spans="1:3" x14ac:dyDescent="0.25">
      <c r="A10497">
        <v>10491</v>
      </c>
      <c r="B10497" t="s">
        <v>2</v>
      </c>
      <c r="C10497" t="s">
        <v>2</v>
      </c>
    </row>
    <row r="10498" spans="1:3" x14ac:dyDescent="0.25">
      <c r="A10498">
        <v>10492</v>
      </c>
      <c r="B10498" t="s">
        <v>1</v>
      </c>
      <c r="C10498" t="s">
        <v>1</v>
      </c>
    </row>
    <row r="10499" spans="1:3" x14ac:dyDescent="0.25">
      <c r="A10499">
        <v>10493</v>
      </c>
      <c r="B10499" t="s">
        <v>1</v>
      </c>
      <c r="C10499" t="s">
        <v>1</v>
      </c>
    </row>
    <row r="10500" spans="1:3" x14ac:dyDescent="0.25">
      <c r="A10500">
        <v>10494</v>
      </c>
      <c r="B10500" t="s">
        <v>3</v>
      </c>
      <c r="C10500" t="s">
        <v>1</v>
      </c>
    </row>
    <row r="10501" spans="1:3" x14ac:dyDescent="0.25">
      <c r="A10501">
        <v>10495</v>
      </c>
      <c r="B10501" t="s">
        <v>2</v>
      </c>
      <c r="C10501" t="s">
        <v>2</v>
      </c>
    </row>
    <row r="10502" spans="1:3" x14ac:dyDescent="0.25">
      <c r="A10502">
        <v>10496</v>
      </c>
      <c r="B10502" t="s">
        <v>18</v>
      </c>
      <c r="C10502" t="s">
        <v>2</v>
      </c>
    </row>
    <row r="10503" spans="1:3" x14ac:dyDescent="0.25">
      <c r="A10503">
        <v>10497</v>
      </c>
      <c r="B10503" t="s">
        <v>2</v>
      </c>
      <c r="C10503" t="s">
        <v>2</v>
      </c>
    </row>
    <row r="10504" spans="1:3" x14ac:dyDescent="0.25">
      <c r="A10504">
        <v>10498</v>
      </c>
      <c r="B10504" t="s">
        <v>2</v>
      </c>
      <c r="C10504" t="s">
        <v>2</v>
      </c>
    </row>
    <row r="10505" spans="1:3" x14ac:dyDescent="0.25">
      <c r="A10505">
        <v>10499</v>
      </c>
      <c r="B10505" t="s">
        <v>18</v>
      </c>
      <c r="C10505" t="s">
        <v>1</v>
      </c>
    </row>
    <row r="10506" spans="1:3" x14ac:dyDescent="0.25">
      <c r="A10506">
        <v>10500</v>
      </c>
      <c r="B10506" t="s">
        <v>2</v>
      </c>
      <c r="C10506" t="s">
        <v>2</v>
      </c>
    </row>
    <row r="10507" spans="1:3" x14ac:dyDescent="0.25">
      <c r="A10507">
        <v>10501</v>
      </c>
      <c r="B10507" t="s">
        <v>2</v>
      </c>
      <c r="C10507" t="s">
        <v>2</v>
      </c>
    </row>
    <row r="10508" spans="1:3" x14ac:dyDescent="0.25">
      <c r="A10508">
        <v>10502</v>
      </c>
      <c r="B10508" t="s">
        <v>3</v>
      </c>
      <c r="C10508" t="s">
        <v>2</v>
      </c>
    </row>
    <row r="10509" spans="1:3" x14ac:dyDescent="0.25">
      <c r="A10509">
        <v>10503</v>
      </c>
      <c r="B10509" t="s">
        <v>3</v>
      </c>
      <c r="C10509" t="s">
        <v>18</v>
      </c>
    </row>
    <row r="10510" spans="1:3" x14ac:dyDescent="0.25">
      <c r="A10510">
        <v>10504</v>
      </c>
      <c r="B10510" t="s">
        <v>1</v>
      </c>
      <c r="C10510" t="s">
        <v>1</v>
      </c>
    </row>
    <row r="10511" spans="1:3" x14ac:dyDescent="0.25">
      <c r="A10511">
        <v>10505</v>
      </c>
      <c r="B10511" t="s">
        <v>1</v>
      </c>
      <c r="C10511" t="s">
        <v>1</v>
      </c>
    </row>
    <row r="10512" spans="1:3" x14ac:dyDescent="0.25">
      <c r="A10512">
        <v>10506</v>
      </c>
      <c r="B10512" t="s">
        <v>3</v>
      </c>
      <c r="C10512" t="s">
        <v>1</v>
      </c>
    </row>
    <row r="10513" spans="1:3" x14ac:dyDescent="0.25">
      <c r="A10513">
        <v>10507</v>
      </c>
      <c r="B10513" t="s">
        <v>2</v>
      </c>
      <c r="C10513" t="s">
        <v>2</v>
      </c>
    </row>
    <row r="10514" spans="1:3" x14ac:dyDescent="0.25">
      <c r="A10514">
        <v>10508</v>
      </c>
      <c r="B10514" t="s">
        <v>2</v>
      </c>
      <c r="C10514" t="s">
        <v>2</v>
      </c>
    </row>
    <row r="10515" spans="1:3" x14ac:dyDescent="0.25">
      <c r="A10515">
        <v>10509</v>
      </c>
      <c r="B10515" t="s">
        <v>1</v>
      </c>
      <c r="C10515" t="s">
        <v>3</v>
      </c>
    </row>
    <row r="10516" spans="1:3" x14ac:dyDescent="0.25">
      <c r="A10516">
        <v>10510</v>
      </c>
      <c r="B10516" t="s">
        <v>2</v>
      </c>
      <c r="C10516" t="s">
        <v>2</v>
      </c>
    </row>
    <row r="10517" spans="1:3" x14ac:dyDescent="0.25">
      <c r="A10517">
        <v>10511</v>
      </c>
      <c r="B10517" t="s">
        <v>2</v>
      </c>
      <c r="C10517" t="s">
        <v>2</v>
      </c>
    </row>
    <row r="10518" spans="1:3" x14ac:dyDescent="0.25">
      <c r="A10518">
        <v>10512</v>
      </c>
      <c r="B10518" t="s">
        <v>18</v>
      </c>
      <c r="C10518" t="s">
        <v>2</v>
      </c>
    </row>
    <row r="10519" spans="1:3" x14ac:dyDescent="0.25">
      <c r="A10519">
        <v>10513</v>
      </c>
      <c r="B10519" t="s">
        <v>3</v>
      </c>
      <c r="C10519" t="s">
        <v>1</v>
      </c>
    </row>
    <row r="10520" spans="1:3" x14ac:dyDescent="0.25">
      <c r="A10520">
        <v>10514</v>
      </c>
      <c r="B10520" t="s">
        <v>2</v>
      </c>
      <c r="C10520" t="s">
        <v>2</v>
      </c>
    </row>
    <row r="10521" spans="1:3" x14ac:dyDescent="0.25">
      <c r="A10521">
        <v>10515</v>
      </c>
      <c r="B10521" t="s">
        <v>18</v>
      </c>
      <c r="C10521" t="s">
        <v>3</v>
      </c>
    </row>
    <row r="10522" spans="1:3" x14ac:dyDescent="0.25">
      <c r="A10522">
        <v>10516</v>
      </c>
      <c r="B10522" t="s">
        <v>3</v>
      </c>
      <c r="C10522" t="s">
        <v>1</v>
      </c>
    </row>
    <row r="10523" spans="1:3" x14ac:dyDescent="0.25">
      <c r="A10523">
        <v>10517</v>
      </c>
      <c r="B10523" t="s">
        <v>2</v>
      </c>
      <c r="C10523" t="s">
        <v>2</v>
      </c>
    </row>
    <row r="10524" spans="1:3" x14ac:dyDescent="0.25">
      <c r="A10524">
        <v>10518</v>
      </c>
      <c r="B10524" t="s">
        <v>3</v>
      </c>
      <c r="C10524" t="s">
        <v>18</v>
      </c>
    </row>
    <row r="10525" spans="1:3" x14ac:dyDescent="0.25">
      <c r="A10525">
        <v>10519</v>
      </c>
      <c r="B10525" t="s">
        <v>1</v>
      </c>
      <c r="C10525" t="s">
        <v>1</v>
      </c>
    </row>
    <row r="10526" spans="1:3" x14ac:dyDescent="0.25">
      <c r="A10526">
        <v>10520</v>
      </c>
      <c r="B10526" t="s">
        <v>1</v>
      </c>
      <c r="C10526" t="s">
        <v>1</v>
      </c>
    </row>
    <row r="10527" spans="1:3" x14ac:dyDescent="0.25">
      <c r="A10527">
        <v>10521</v>
      </c>
      <c r="B10527" t="s">
        <v>2</v>
      </c>
      <c r="C10527" t="s">
        <v>2</v>
      </c>
    </row>
    <row r="10528" spans="1:3" x14ac:dyDescent="0.25">
      <c r="A10528">
        <v>10522</v>
      </c>
      <c r="B10528" t="s">
        <v>1</v>
      </c>
      <c r="C10528" t="s">
        <v>1</v>
      </c>
    </row>
    <row r="10529" spans="1:3" x14ac:dyDescent="0.25">
      <c r="A10529">
        <v>10523</v>
      </c>
      <c r="B10529" t="s">
        <v>2</v>
      </c>
      <c r="C10529" t="s">
        <v>2</v>
      </c>
    </row>
    <row r="10530" spans="1:3" x14ac:dyDescent="0.25">
      <c r="A10530">
        <v>10524</v>
      </c>
      <c r="B10530" t="s">
        <v>2</v>
      </c>
      <c r="C10530" t="s">
        <v>2</v>
      </c>
    </row>
    <row r="10531" spans="1:3" x14ac:dyDescent="0.25">
      <c r="A10531">
        <v>10525</v>
      </c>
      <c r="B10531" t="s">
        <v>2</v>
      </c>
      <c r="C10531" t="s">
        <v>2</v>
      </c>
    </row>
    <row r="10532" spans="1:3" x14ac:dyDescent="0.25">
      <c r="A10532">
        <v>10526</v>
      </c>
      <c r="B10532" t="s">
        <v>2</v>
      </c>
      <c r="C10532" t="s">
        <v>2</v>
      </c>
    </row>
    <row r="10533" spans="1:3" x14ac:dyDescent="0.25">
      <c r="A10533">
        <v>10527</v>
      </c>
      <c r="B10533" t="s">
        <v>3</v>
      </c>
      <c r="C10533" t="s">
        <v>18</v>
      </c>
    </row>
    <row r="10534" spans="1:3" x14ac:dyDescent="0.25">
      <c r="A10534">
        <v>10528</v>
      </c>
      <c r="B10534" t="s">
        <v>1</v>
      </c>
      <c r="C10534" t="s">
        <v>1</v>
      </c>
    </row>
    <row r="10535" spans="1:3" x14ac:dyDescent="0.25">
      <c r="A10535">
        <v>10529</v>
      </c>
      <c r="B10535" t="s">
        <v>3</v>
      </c>
      <c r="C10535" t="s">
        <v>1</v>
      </c>
    </row>
    <row r="10536" spans="1:3" x14ac:dyDescent="0.25">
      <c r="A10536">
        <v>10530</v>
      </c>
      <c r="B10536" t="s">
        <v>1</v>
      </c>
      <c r="C10536" t="s">
        <v>1</v>
      </c>
    </row>
    <row r="10537" spans="1:3" x14ac:dyDescent="0.25">
      <c r="A10537">
        <v>10531</v>
      </c>
      <c r="B10537" t="s">
        <v>3</v>
      </c>
      <c r="C10537" t="s">
        <v>18</v>
      </c>
    </row>
    <row r="10538" spans="1:3" x14ac:dyDescent="0.25">
      <c r="A10538">
        <v>10532</v>
      </c>
      <c r="B10538" t="s">
        <v>3</v>
      </c>
      <c r="C10538" t="s">
        <v>1</v>
      </c>
    </row>
    <row r="10539" spans="1:3" x14ac:dyDescent="0.25">
      <c r="A10539">
        <v>10533</v>
      </c>
      <c r="B10539" t="s">
        <v>18</v>
      </c>
      <c r="C10539" t="s">
        <v>1</v>
      </c>
    </row>
    <row r="10540" spans="1:3" x14ac:dyDescent="0.25">
      <c r="A10540">
        <v>10534</v>
      </c>
      <c r="B10540" t="s">
        <v>3</v>
      </c>
      <c r="C10540" t="s">
        <v>1</v>
      </c>
    </row>
    <row r="10541" spans="1:3" x14ac:dyDescent="0.25">
      <c r="A10541">
        <v>10535</v>
      </c>
      <c r="B10541" t="s">
        <v>18</v>
      </c>
      <c r="C10541" t="s">
        <v>18</v>
      </c>
    </row>
    <row r="10542" spans="1:3" x14ac:dyDescent="0.25">
      <c r="A10542">
        <v>10536</v>
      </c>
      <c r="B10542" t="s">
        <v>18</v>
      </c>
      <c r="C10542" t="s">
        <v>2</v>
      </c>
    </row>
    <row r="10543" spans="1:3" x14ac:dyDescent="0.25">
      <c r="A10543">
        <v>10537</v>
      </c>
      <c r="B10543" t="s">
        <v>18</v>
      </c>
      <c r="C10543" t="s">
        <v>1</v>
      </c>
    </row>
    <row r="10544" spans="1:3" x14ac:dyDescent="0.25">
      <c r="A10544">
        <v>10538</v>
      </c>
      <c r="B10544" t="s">
        <v>2</v>
      </c>
      <c r="C10544" t="s">
        <v>2</v>
      </c>
    </row>
    <row r="10545" spans="1:3" x14ac:dyDescent="0.25">
      <c r="A10545">
        <v>10539</v>
      </c>
      <c r="B10545" t="s">
        <v>1</v>
      </c>
      <c r="C10545" t="s">
        <v>1</v>
      </c>
    </row>
    <row r="10546" spans="1:3" x14ac:dyDescent="0.25">
      <c r="A10546">
        <v>10540</v>
      </c>
      <c r="B10546" t="s">
        <v>1</v>
      </c>
      <c r="C10546" t="s">
        <v>1</v>
      </c>
    </row>
    <row r="10547" spans="1:3" x14ac:dyDescent="0.25">
      <c r="A10547">
        <v>10541</v>
      </c>
      <c r="B10547" t="s">
        <v>18</v>
      </c>
      <c r="C10547" t="s">
        <v>2</v>
      </c>
    </row>
    <row r="10548" spans="1:3" x14ac:dyDescent="0.25">
      <c r="A10548">
        <v>10542</v>
      </c>
      <c r="B10548" t="s">
        <v>18</v>
      </c>
      <c r="C10548" t="s">
        <v>18</v>
      </c>
    </row>
    <row r="10549" spans="1:3" x14ac:dyDescent="0.25">
      <c r="A10549">
        <v>10543</v>
      </c>
      <c r="B10549" t="s">
        <v>1</v>
      </c>
      <c r="C10549" t="s">
        <v>1</v>
      </c>
    </row>
    <row r="10550" spans="1:3" x14ac:dyDescent="0.25">
      <c r="A10550">
        <v>10544</v>
      </c>
      <c r="B10550" t="s">
        <v>1</v>
      </c>
      <c r="C10550" t="s">
        <v>1</v>
      </c>
    </row>
    <row r="10551" spans="1:3" x14ac:dyDescent="0.25">
      <c r="A10551">
        <v>10545</v>
      </c>
      <c r="B10551" t="s">
        <v>1</v>
      </c>
      <c r="C10551" t="s">
        <v>1</v>
      </c>
    </row>
    <row r="10552" spans="1:3" x14ac:dyDescent="0.25">
      <c r="A10552">
        <v>10546</v>
      </c>
      <c r="B10552" t="s">
        <v>1</v>
      </c>
      <c r="C10552" t="s">
        <v>1</v>
      </c>
    </row>
    <row r="10553" spans="1:3" x14ac:dyDescent="0.25">
      <c r="A10553">
        <v>10547</v>
      </c>
      <c r="B10553" t="s">
        <v>3</v>
      </c>
      <c r="C10553" t="s">
        <v>1</v>
      </c>
    </row>
    <row r="10554" spans="1:3" x14ac:dyDescent="0.25">
      <c r="A10554">
        <v>10548</v>
      </c>
      <c r="B10554" t="s">
        <v>2</v>
      </c>
      <c r="C10554" t="s">
        <v>2</v>
      </c>
    </row>
    <row r="10555" spans="1:3" x14ac:dyDescent="0.25">
      <c r="A10555">
        <v>10549</v>
      </c>
      <c r="B10555" t="s">
        <v>1</v>
      </c>
      <c r="C10555" t="s">
        <v>1</v>
      </c>
    </row>
    <row r="10556" spans="1:3" x14ac:dyDescent="0.25">
      <c r="A10556">
        <v>10550</v>
      </c>
      <c r="B10556" t="s">
        <v>18</v>
      </c>
      <c r="C10556" t="s">
        <v>18</v>
      </c>
    </row>
    <row r="10557" spans="1:3" x14ac:dyDescent="0.25">
      <c r="A10557">
        <v>10551</v>
      </c>
      <c r="B10557" t="s">
        <v>3</v>
      </c>
      <c r="C10557" t="s">
        <v>1</v>
      </c>
    </row>
    <row r="10558" spans="1:3" x14ac:dyDescent="0.25">
      <c r="A10558">
        <v>10552</v>
      </c>
      <c r="B10558" t="s">
        <v>1</v>
      </c>
      <c r="C10558" t="s">
        <v>1</v>
      </c>
    </row>
    <row r="10559" spans="1:3" x14ac:dyDescent="0.25">
      <c r="A10559">
        <v>10553</v>
      </c>
      <c r="B10559" t="s">
        <v>2</v>
      </c>
      <c r="C10559" t="s">
        <v>2</v>
      </c>
    </row>
    <row r="10560" spans="1:3" x14ac:dyDescent="0.25">
      <c r="A10560">
        <v>10554</v>
      </c>
      <c r="B10560" t="s">
        <v>3</v>
      </c>
      <c r="C10560" t="s">
        <v>1</v>
      </c>
    </row>
    <row r="10561" spans="1:3" x14ac:dyDescent="0.25">
      <c r="A10561">
        <v>10555</v>
      </c>
      <c r="B10561" t="s">
        <v>3</v>
      </c>
      <c r="C10561" t="s">
        <v>1</v>
      </c>
    </row>
    <row r="10562" spans="1:3" x14ac:dyDescent="0.25">
      <c r="A10562">
        <v>10556</v>
      </c>
      <c r="B10562" t="s">
        <v>2</v>
      </c>
      <c r="C10562" t="s">
        <v>2</v>
      </c>
    </row>
    <row r="10563" spans="1:3" x14ac:dyDescent="0.25">
      <c r="A10563">
        <v>10557</v>
      </c>
      <c r="B10563" t="s">
        <v>18</v>
      </c>
      <c r="C10563" t="s">
        <v>3</v>
      </c>
    </row>
    <row r="10564" spans="1:3" x14ac:dyDescent="0.25">
      <c r="A10564">
        <v>10558</v>
      </c>
      <c r="B10564" t="s">
        <v>2</v>
      </c>
      <c r="C10564" t="s">
        <v>2</v>
      </c>
    </row>
    <row r="10565" spans="1:3" x14ac:dyDescent="0.25">
      <c r="A10565">
        <v>10559</v>
      </c>
      <c r="B10565" t="s">
        <v>18</v>
      </c>
      <c r="C10565" t="s">
        <v>18</v>
      </c>
    </row>
    <row r="10566" spans="1:3" x14ac:dyDescent="0.25">
      <c r="A10566">
        <v>10560</v>
      </c>
      <c r="B10566" t="s">
        <v>18</v>
      </c>
      <c r="C10566" t="s">
        <v>2</v>
      </c>
    </row>
    <row r="10567" spans="1:3" x14ac:dyDescent="0.25">
      <c r="A10567">
        <v>10561</v>
      </c>
      <c r="B10567" t="s">
        <v>18</v>
      </c>
      <c r="C10567" t="s">
        <v>2</v>
      </c>
    </row>
    <row r="10568" spans="1:3" x14ac:dyDescent="0.25">
      <c r="A10568">
        <v>10562</v>
      </c>
      <c r="B10568" t="s">
        <v>1</v>
      </c>
      <c r="C10568" t="s">
        <v>1</v>
      </c>
    </row>
    <row r="10569" spans="1:3" x14ac:dyDescent="0.25">
      <c r="A10569">
        <v>10563</v>
      </c>
      <c r="B10569" t="s">
        <v>3</v>
      </c>
      <c r="C10569" t="s">
        <v>18</v>
      </c>
    </row>
    <row r="10570" spans="1:3" x14ac:dyDescent="0.25">
      <c r="A10570">
        <v>10564</v>
      </c>
      <c r="B10570" t="s">
        <v>1</v>
      </c>
      <c r="C10570" t="s">
        <v>3</v>
      </c>
    </row>
    <row r="10571" spans="1:3" x14ac:dyDescent="0.25">
      <c r="A10571">
        <v>10565</v>
      </c>
      <c r="B10571" t="s">
        <v>2</v>
      </c>
      <c r="C10571" t="s">
        <v>2</v>
      </c>
    </row>
    <row r="10572" spans="1:3" x14ac:dyDescent="0.25">
      <c r="A10572">
        <v>10566</v>
      </c>
      <c r="B10572" t="s">
        <v>1</v>
      </c>
      <c r="C10572" t="s">
        <v>1</v>
      </c>
    </row>
    <row r="10573" spans="1:3" x14ac:dyDescent="0.25">
      <c r="A10573">
        <v>10567</v>
      </c>
      <c r="B10573" t="s">
        <v>18</v>
      </c>
      <c r="C10573" t="s">
        <v>3</v>
      </c>
    </row>
    <row r="10574" spans="1:3" x14ac:dyDescent="0.25">
      <c r="A10574">
        <v>10568</v>
      </c>
      <c r="B10574" t="s">
        <v>18</v>
      </c>
      <c r="C10574" t="s">
        <v>2</v>
      </c>
    </row>
    <row r="10575" spans="1:3" x14ac:dyDescent="0.25">
      <c r="A10575">
        <v>10569</v>
      </c>
      <c r="B10575" t="s">
        <v>2</v>
      </c>
      <c r="C10575" t="s">
        <v>2</v>
      </c>
    </row>
    <row r="10576" spans="1:3" x14ac:dyDescent="0.25">
      <c r="A10576">
        <v>10570</v>
      </c>
      <c r="B10576" t="s">
        <v>18</v>
      </c>
      <c r="C10576" t="s">
        <v>3</v>
      </c>
    </row>
    <row r="10577" spans="1:3" x14ac:dyDescent="0.25">
      <c r="A10577">
        <v>10571</v>
      </c>
      <c r="B10577" t="s">
        <v>18</v>
      </c>
      <c r="C10577" t="s">
        <v>18</v>
      </c>
    </row>
    <row r="10578" spans="1:3" x14ac:dyDescent="0.25">
      <c r="A10578">
        <v>10572</v>
      </c>
      <c r="B10578" t="s">
        <v>2</v>
      </c>
      <c r="C10578" t="s">
        <v>2</v>
      </c>
    </row>
    <row r="10579" spans="1:3" x14ac:dyDescent="0.25">
      <c r="A10579">
        <v>10573</v>
      </c>
      <c r="B10579" t="s">
        <v>1</v>
      </c>
      <c r="C10579" t="s">
        <v>1</v>
      </c>
    </row>
    <row r="10580" spans="1:3" x14ac:dyDescent="0.25">
      <c r="A10580">
        <v>10574</v>
      </c>
      <c r="B10580" t="s">
        <v>2</v>
      </c>
      <c r="C10580" t="s">
        <v>2</v>
      </c>
    </row>
    <row r="10581" spans="1:3" x14ac:dyDescent="0.25">
      <c r="A10581">
        <v>10575</v>
      </c>
      <c r="B10581" t="s">
        <v>3</v>
      </c>
      <c r="C10581" t="s">
        <v>1</v>
      </c>
    </row>
    <row r="10582" spans="1:3" x14ac:dyDescent="0.25">
      <c r="A10582">
        <v>10576</v>
      </c>
      <c r="B10582" t="s">
        <v>18</v>
      </c>
      <c r="C10582" t="s">
        <v>3</v>
      </c>
    </row>
    <row r="10583" spans="1:3" x14ac:dyDescent="0.25">
      <c r="A10583">
        <v>10577</v>
      </c>
      <c r="B10583" t="s">
        <v>1</v>
      </c>
      <c r="C10583" t="s">
        <v>1</v>
      </c>
    </row>
    <row r="10584" spans="1:3" x14ac:dyDescent="0.25">
      <c r="A10584">
        <v>10578</v>
      </c>
      <c r="B10584" t="s">
        <v>1</v>
      </c>
      <c r="C10584" t="s">
        <v>3</v>
      </c>
    </row>
    <row r="10585" spans="1:3" x14ac:dyDescent="0.25">
      <c r="A10585">
        <v>10579</v>
      </c>
      <c r="B10585" t="s">
        <v>18</v>
      </c>
      <c r="C10585" t="s">
        <v>2</v>
      </c>
    </row>
    <row r="10586" spans="1:3" x14ac:dyDescent="0.25">
      <c r="A10586">
        <v>10580</v>
      </c>
      <c r="B10586" t="s">
        <v>2</v>
      </c>
      <c r="C10586" t="s">
        <v>2</v>
      </c>
    </row>
    <row r="10587" spans="1:3" x14ac:dyDescent="0.25">
      <c r="A10587">
        <v>10581</v>
      </c>
      <c r="B10587" t="s">
        <v>3</v>
      </c>
      <c r="C10587" t="s">
        <v>1</v>
      </c>
    </row>
    <row r="10588" spans="1:3" x14ac:dyDescent="0.25">
      <c r="A10588">
        <v>10582</v>
      </c>
      <c r="B10588" t="s">
        <v>3</v>
      </c>
      <c r="C10588" t="s">
        <v>18</v>
      </c>
    </row>
    <row r="10589" spans="1:3" x14ac:dyDescent="0.25">
      <c r="A10589">
        <v>10583</v>
      </c>
      <c r="B10589" t="s">
        <v>1</v>
      </c>
      <c r="C10589" t="s">
        <v>1</v>
      </c>
    </row>
    <row r="10590" spans="1:3" x14ac:dyDescent="0.25">
      <c r="A10590">
        <v>10584</v>
      </c>
      <c r="B10590" t="s">
        <v>3</v>
      </c>
      <c r="C10590" t="s">
        <v>18</v>
      </c>
    </row>
    <row r="10591" spans="1:3" x14ac:dyDescent="0.25">
      <c r="A10591">
        <v>10585</v>
      </c>
      <c r="B10591" t="s">
        <v>2</v>
      </c>
      <c r="C10591" t="s">
        <v>2</v>
      </c>
    </row>
    <row r="10592" spans="1:3" x14ac:dyDescent="0.25">
      <c r="A10592">
        <v>10586</v>
      </c>
      <c r="B10592" t="s">
        <v>3</v>
      </c>
      <c r="C10592" t="s">
        <v>1</v>
      </c>
    </row>
    <row r="10593" spans="1:3" x14ac:dyDescent="0.25">
      <c r="A10593">
        <v>10587</v>
      </c>
      <c r="B10593" t="s">
        <v>1</v>
      </c>
      <c r="C10593" t="s">
        <v>1</v>
      </c>
    </row>
    <row r="10594" spans="1:3" x14ac:dyDescent="0.25">
      <c r="A10594">
        <v>10588</v>
      </c>
      <c r="B10594" t="s">
        <v>3</v>
      </c>
      <c r="C10594" t="s">
        <v>1</v>
      </c>
    </row>
    <row r="10595" spans="1:3" x14ac:dyDescent="0.25">
      <c r="A10595">
        <v>10589</v>
      </c>
      <c r="B10595" t="s">
        <v>1</v>
      </c>
      <c r="C10595" t="s">
        <v>1</v>
      </c>
    </row>
    <row r="10596" spans="1:3" x14ac:dyDescent="0.25">
      <c r="A10596">
        <v>10590</v>
      </c>
      <c r="B10596" t="s">
        <v>18</v>
      </c>
      <c r="C10596" t="s">
        <v>2</v>
      </c>
    </row>
    <row r="10597" spans="1:3" x14ac:dyDescent="0.25">
      <c r="A10597">
        <v>10591</v>
      </c>
      <c r="B10597" t="s">
        <v>1</v>
      </c>
      <c r="C10597" t="s">
        <v>1</v>
      </c>
    </row>
    <row r="10598" spans="1:3" x14ac:dyDescent="0.25">
      <c r="A10598">
        <v>10592</v>
      </c>
      <c r="B10598" t="s">
        <v>18</v>
      </c>
      <c r="C10598" t="s">
        <v>2</v>
      </c>
    </row>
    <row r="10599" spans="1:3" x14ac:dyDescent="0.25">
      <c r="A10599">
        <v>10593</v>
      </c>
      <c r="B10599" t="s">
        <v>3</v>
      </c>
      <c r="C10599" t="s">
        <v>1</v>
      </c>
    </row>
    <row r="10600" spans="1:3" x14ac:dyDescent="0.25">
      <c r="A10600">
        <v>10594</v>
      </c>
      <c r="B10600" t="s">
        <v>1</v>
      </c>
      <c r="C10600" t="s">
        <v>3</v>
      </c>
    </row>
    <row r="10601" spans="1:3" x14ac:dyDescent="0.25">
      <c r="A10601">
        <v>10595</v>
      </c>
      <c r="B10601" t="s">
        <v>18</v>
      </c>
      <c r="C10601" t="s">
        <v>3</v>
      </c>
    </row>
    <row r="10602" spans="1:3" x14ac:dyDescent="0.25">
      <c r="A10602">
        <v>10596</v>
      </c>
      <c r="B10602" t="s">
        <v>3</v>
      </c>
      <c r="C10602" t="s">
        <v>1</v>
      </c>
    </row>
    <row r="10603" spans="1:3" x14ac:dyDescent="0.25">
      <c r="A10603">
        <v>10597</v>
      </c>
      <c r="B10603" t="s">
        <v>2</v>
      </c>
      <c r="C10603" t="s">
        <v>2</v>
      </c>
    </row>
    <row r="10604" spans="1:3" x14ac:dyDescent="0.25">
      <c r="A10604">
        <v>10598</v>
      </c>
      <c r="B10604" t="s">
        <v>1</v>
      </c>
      <c r="C10604" t="s">
        <v>1</v>
      </c>
    </row>
    <row r="10605" spans="1:3" x14ac:dyDescent="0.25">
      <c r="A10605">
        <v>10599</v>
      </c>
      <c r="B10605" t="s">
        <v>2</v>
      </c>
      <c r="C10605" t="s">
        <v>2</v>
      </c>
    </row>
    <row r="10606" spans="1:3" x14ac:dyDescent="0.25">
      <c r="A10606">
        <v>10600</v>
      </c>
      <c r="B10606" t="s">
        <v>1</v>
      </c>
      <c r="C10606" t="s">
        <v>3</v>
      </c>
    </row>
    <row r="10607" spans="1:3" x14ac:dyDescent="0.25">
      <c r="A10607">
        <v>10601</v>
      </c>
      <c r="B10607" t="s">
        <v>1</v>
      </c>
      <c r="C10607" t="s">
        <v>1</v>
      </c>
    </row>
    <row r="10608" spans="1:3" x14ac:dyDescent="0.25">
      <c r="A10608">
        <v>10602</v>
      </c>
      <c r="B10608" t="s">
        <v>1</v>
      </c>
      <c r="C10608" t="s">
        <v>1</v>
      </c>
    </row>
    <row r="10609" spans="1:3" x14ac:dyDescent="0.25">
      <c r="A10609">
        <v>10603</v>
      </c>
      <c r="B10609" t="s">
        <v>18</v>
      </c>
      <c r="C10609" t="s">
        <v>18</v>
      </c>
    </row>
    <row r="10610" spans="1:3" x14ac:dyDescent="0.25">
      <c r="A10610">
        <v>10604</v>
      </c>
      <c r="B10610" t="s">
        <v>3</v>
      </c>
      <c r="C10610" t="s">
        <v>18</v>
      </c>
    </row>
    <row r="10611" spans="1:3" x14ac:dyDescent="0.25">
      <c r="A10611">
        <v>10605</v>
      </c>
      <c r="B10611" t="s">
        <v>3</v>
      </c>
      <c r="C10611" t="s">
        <v>3</v>
      </c>
    </row>
    <row r="10612" spans="1:3" x14ac:dyDescent="0.25">
      <c r="A10612">
        <v>10606</v>
      </c>
      <c r="B10612" t="s">
        <v>18</v>
      </c>
      <c r="C10612" t="s">
        <v>2</v>
      </c>
    </row>
    <row r="10613" spans="1:3" x14ac:dyDescent="0.25">
      <c r="A10613">
        <v>10607</v>
      </c>
      <c r="B10613" t="s">
        <v>1</v>
      </c>
      <c r="C10613" t="s">
        <v>1</v>
      </c>
    </row>
    <row r="10614" spans="1:3" x14ac:dyDescent="0.25">
      <c r="A10614">
        <v>10608</v>
      </c>
      <c r="B10614" t="s">
        <v>18</v>
      </c>
      <c r="C10614" t="s">
        <v>18</v>
      </c>
    </row>
    <row r="10615" spans="1:3" x14ac:dyDescent="0.25">
      <c r="A10615">
        <v>10609</v>
      </c>
      <c r="B10615" t="s">
        <v>1</v>
      </c>
      <c r="C10615" t="s">
        <v>1</v>
      </c>
    </row>
    <row r="10616" spans="1:3" x14ac:dyDescent="0.25">
      <c r="A10616">
        <v>10610</v>
      </c>
      <c r="B10616" t="s">
        <v>2</v>
      </c>
      <c r="C10616" t="s">
        <v>2</v>
      </c>
    </row>
    <row r="10617" spans="1:3" x14ac:dyDescent="0.25">
      <c r="A10617">
        <v>10611</v>
      </c>
      <c r="B10617" t="s">
        <v>2</v>
      </c>
      <c r="C10617" t="s">
        <v>2</v>
      </c>
    </row>
    <row r="10618" spans="1:3" x14ac:dyDescent="0.25">
      <c r="A10618">
        <v>10612</v>
      </c>
      <c r="B10618" t="s">
        <v>2</v>
      </c>
      <c r="C10618" t="s">
        <v>2</v>
      </c>
    </row>
    <row r="10619" spans="1:3" x14ac:dyDescent="0.25">
      <c r="A10619">
        <v>10613</v>
      </c>
      <c r="B10619" t="s">
        <v>18</v>
      </c>
      <c r="C10619" t="s">
        <v>1</v>
      </c>
    </row>
    <row r="10620" spans="1:3" x14ac:dyDescent="0.25">
      <c r="A10620">
        <v>10614</v>
      </c>
      <c r="B10620" t="s">
        <v>3</v>
      </c>
      <c r="C10620" t="s">
        <v>2</v>
      </c>
    </row>
    <row r="10621" spans="1:3" x14ac:dyDescent="0.25">
      <c r="A10621">
        <v>10615</v>
      </c>
      <c r="B10621" t="s">
        <v>1</v>
      </c>
      <c r="C10621" t="s">
        <v>1</v>
      </c>
    </row>
    <row r="10622" spans="1:3" x14ac:dyDescent="0.25">
      <c r="A10622">
        <v>10616</v>
      </c>
      <c r="B10622" t="s">
        <v>18</v>
      </c>
      <c r="C10622" t="s">
        <v>18</v>
      </c>
    </row>
    <row r="10623" spans="1:3" x14ac:dyDescent="0.25">
      <c r="A10623">
        <v>10617</v>
      </c>
      <c r="B10623" t="s">
        <v>18</v>
      </c>
      <c r="C10623" t="s">
        <v>3</v>
      </c>
    </row>
    <row r="10624" spans="1:3" x14ac:dyDescent="0.25">
      <c r="A10624">
        <v>10618</v>
      </c>
      <c r="B10624" t="s">
        <v>18</v>
      </c>
      <c r="C10624" t="s">
        <v>18</v>
      </c>
    </row>
    <row r="10625" spans="1:3" x14ac:dyDescent="0.25">
      <c r="A10625">
        <v>10619</v>
      </c>
      <c r="B10625" t="s">
        <v>18</v>
      </c>
      <c r="C10625" t="s">
        <v>1</v>
      </c>
    </row>
    <row r="10626" spans="1:3" x14ac:dyDescent="0.25">
      <c r="A10626">
        <v>10620</v>
      </c>
      <c r="B10626" t="s">
        <v>18</v>
      </c>
      <c r="C10626" t="s">
        <v>18</v>
      </c>
    </row>
    <row r="10627" spans="1:3" x14ac:dyDescent="0.25">
      <c r="A10627">
        <v>10621</v>
      </c>
      <c r="B10627" t="s">
        <v>2</v>
      </c>
      <c r="C10627" t="s">
        <v>2</v>
      </c>
    </row>
    <row r="10628" spans="1:3" x14ac:dyDescent="0.25">
      <c r="A10628">
        <v>10622</v>
      </c>
      <c r="B10628" t="s">
        <v>1</v>
      </c>
      <c r="C10628" t="s">
        <v>3</v>
      </c>
    </row>
    <row r="10629" spans="1:3" x14ac:dyDescent="0.25">
      <c r="A10629">
        <v>10623</v>
      </c>
      <c r="B10629" t="s">
        <v>18</v>
      </c>
      <c r="C10629" t="s">
        <v>3</v>
      </c>
    </row>
    <row r="10630" spans="1:3" x14ac:dyDescent="0.25">
      <c r="A10630">
        <v>10624</v>
      </c>
      <c r="B10630" t="s">
        <v>2</v>
      </c>
      <c r="C10630" t="s">
        <v>2</v>
      </c>
    </row>
    <row r="10631" spans="1:3" x14ac:dyDescent="0.25">
      <c r="A10631">
        <v>10625</v>
      </c>
      <c r="B10631" t="s">
        <v>2</v>
      </c>
      <c r="C10631" t="s">
        <v>2</v>
      </c>
    </row>
    <row r="10632" spans="1:3" x14ac:dyDescent="0.25">
      <c r="A10632">
        <v>10626</v>
      </c>
      <c r="B10632" t="s">
        <v>3</v>
      </c>
      <c r="C10632" t="s">
        <v>1</v>
      </c>
    </row>
    <row r="10633" spans="1:3" x14ac:dyDescent="0.25">
      <c r="A10633">
        <v>10627</v>
      </c>
      <c r="B10633" t="s">
        <v>1</v>
      </c>
      <c r="C10633" t="s">
        <v>1</v>
      </c>
    </row>
    <row r="10634" spans="1:3" x14ac:dyDescent="0.25">
      <c r="A10634">
        <v>10628</v>
      </c>
      <c r="B10634" t="s">
        <v>18</v>
      </c>
      <c r="C10634" t="s">
        <v>3</v>
      </c>
    </row>
    <row r="10635" spans="1:3" x14ac:dyDescent="0.25">
      <c r="A10635">
        <v>10629</v>
      </c>
      <c r="B10635" t="s">
        <v>2</v>
      </c>
      <c r="C10635" t="s">
        <v>2</v>
      </c>
    </row>
    <row r="10636" spans="1:3" x14ac:dyDescent="0.25">
      <c r="A10636">
        <v>10630</v>
      </c>
      <c r="B10636" t="s">
        <v>2</v>
      </c>
      <c r="C10636" t="s">
        <v>2</v>
      </c>
    </row>
    <row r="10637" spans="1:3" x14ac:dyDescent="0.25">
      <c r="A10637">
        <v>10631</v>
      </c>
      <c r="B10637" t="s">
        <v>3</v>
      </c>
      <c r="C10637" t="s">
        <v>3</v>
      </c>
    </row>
    <row r="10638" spans="1:3" x14ac:dyDescent="0.25">
      <c r="A10638">
        <v>10632</v>
      </c>
      <c r="B10638" t="s">
        <v>1</v>
      </c>
      <c r="C10638" t="s">
        <v>1</v>
      </c>
    </row>
    <row r="10639" spans="1:3" x14ac:dyDescent="0.25">
      <c r="A10639">
        <v>10633</v>
      </c>
      <c r="B10639" t="s">
        <v>2</v>
      </c>
      <c r="C10639" t="s">
        <v>2</v>
      </c>
    </row>
    <row r="10640" spans="1:3" x14ac:dyDescent="0.25">
      <c r="A10640">
        <v>10634</v>
      </c>
      <c r="B10640" t="s">
        <v>2</v>
      </c>
      <c r="C10640" t="s">
        <v>2</v>
      </c>
    </row>
    <row r="10641" spans="1:3" x14ac:dyDescent="0.25">
      <c r="A10641">
        <v>10635</v>
      </c>
      <c r="B10641" t="s">
        <v>1</v>
      </c>
      <c r="C10641" t="s">
        <v>1</v>
      </c>
    </row>
    <row r="10642" spans="1:3" x14ac:dyDescent="0.25">
      <c r="A10642">
        <v>10636</v>
      </c>
      <c r="B10642" t="s">
        <v>3</v>
      </c>
      <c r="C10642" t="s">
        <v>1</v>
      </c>
    </row>
    <row r="10643" spans="1:3" x14ac:dyDescent="0.25">
      <c r="A10643">
        <v>10637</v>
      </c>
      <c r="B10643" t="s">
        <v>2</v>
      </c>
      <c r="C10643" t="s">
        <v>2</v>
      </c>
    </row>
    <row r="10644" spans="1:3" x14ac:dyDescent="0.25">
      <c r="A10644">
        <v>10638</v>
      </c>
      <c r="B10644" t="s">
        <v>1</v>
      </c>
      <c r="C10644" t="s">
        <v>1</v>
      </c>
    </row>
    <row r="10645" spans="1:3" x14ac:dyDescent="0.25">
      <c r="A10645">
        <v>10639</v>
      </c>
      <c r="B10645" t="s">
        <v>1</v>
      </c>
      <c r="C10645" t="s">
        <v>3</v>
      </c>
    </row>
    <row r="10646" spans="1:3" x14ac:dyDescent="0.25">
      <c r="A10646">
        <v>10640</v>
      </c>
      <c r="B10646" t="s">
        <v>1</v>
      </c>
      <c r="C10646" t="s">
        <v>3</v>
      </c>
    </row>
    <row r="10647" spans="1:3" x14ac:dyDescent="0.25">
      <c r="A10647">
        <v>10641</v>
      </c>
      <c r="B10647" t="s">
        <v>18</v>
      </c>
      <c r="C10647" t="s">
        <v>3</v>
      </c>
    </row>
    <row r="10648" spans="1:3" x14ac:dyDescent="0.25">
      <c r="A10648">
        <v>10642</v>
      </c>
      <c r="B10648" t="s">
        <v>1</v>
      </c>
      <c r="C10648" t="s">
        <v>1</v>
      </c>
    </row>
    <row r="10649" spans="1:3" x14ac:dyDescent="0.25">
      <c r="A10649">
        <v>10643</v>
      </c>
      <c r="B10649" t="s">
        <v>1</v>
      </c>
      <c r="C10649" t="s">
        <v>1</v>
      </c>
    </row>
    <row r="10650" spans="1:3" x14ac:dyDescent="0.25">
      <c r="A10650">
        <v>10644</v>
      </c>
      <c r="B10650" t="s">
        <v>18</v>
      </c>
      <c r="C10650" t="s">
        <v>18</v>
      </c>
    </row>
    <row r="10651" spans="1:3" x14ac:dyDescent="0.25">
      <c r="A10651">
        <v>10645</v>
      </c>
      <c r="B10651" t="s">
        <v>3</v>
      </c>
      <c r="C10651" t="s">
        <v>1</v>
      </c>
    </row>
    <row r="10652" spans="1:3" x14ac:dyDescent="0.25">
      <c r="A10652">
        <v>10646</v>
      </c>
      <c r="B10652" t="s">
        <v>3</v>
      </c>
      <c r="C10652" t="s">
        <v>1</v>
      </c>
    </row>
    <row r="10653" spans="1:3" x14ac:dyDescent="0.25">
      <c r="A10653">
        <v>10647</v>
      </c>
      <c r="B10653" t="s">
        <v>2</v>
      </c>
      <c r="C10653" t="s">
        <v>2</v>
      </c>
    </row>
    <row r="10654" spans="1:3" x14ac:dyDescent="0.25">
      <c r="A10654">
        <v>10648</v>
      </c>
      <c r="B10654" t="s">
        <v>2</v>
      </c>
      <c r="C10654" t="s">
        <v>2</v>
      </c>
    </row>
    <row r="10655" spans="1:3" x14ac:dyDescent="0.25">
      <c r="A10655">
        <v>10649</v>
      </c>
      <c r="B10655" t="s">
        <v>2</v>
      </c>
      <c r="C10655" t="s">
        <v>2</v>
      </c>
    </row>
    <row r="10656" spans="1:3" x14ac:dyDescent="0.25">
      <c r="A10656">
        <v>10650</v>
      </c>
      <c r="B10656" t="s">
        <v>2</v>
      </c>
      <c r="C10656" t="s">
        <v>2</v>
      </c>
    </row>
    <row r="10657" spans="1:3" x14ac:dyDescent="0.25">
      <c r="A10657">
        <v>10651</v>
      </c>
      <c r="B10657" t="s">
        <v>18</v>
      </c>
      <c r="C10657" t="s">
        <v>3</v>
      </c>
    </row>
    <row r="10658" spans="1:3" x14ac:dyDescent="0.25">
      <c r="A10658">
        <v>10652</v>
      </c>
      <c r="B10658" t="s">
        <v>2</v>
      </c>
      <c r="C10658" t="s">
        <v>2</v>
      </c>
    </row>
    <row r="10659" spans="1:3" x14ac:dyDescent="0.25">
      <c r="A10659">
        <v>10653</v>
      </c>
      <c r="B10659" t="s">
        <v>18</v>
      </c>
      <c r="C10659" t="s">
        <v>2</v>
      </c>
    </row>
    <row r="10660" spans="1:3" x14ac:dyDescent="0.25">
      <c r="A10660">
        <v>10654</v>
      </c>
      <c r="B10660" t="s">
        <v>2</v>
      </c>
      <c r="C10660" t="s">
        <v>2</v>
      </c>
    </row>
    <row r="10661" spans="1:3" x14ac:dyDescent="0.25">
      <c r="A10661">
        <v>10655</v>
      </c>
      <c r="B10661" t="s">
        <v>18</v>
      </c>
      <c r="C10661" t="s">
        <v>2</v>
      </c>
    </row>
    <row r="10662" spans="1:3" x14ac:dyDescent="0.25">
      <c r="A10662">
        <v>10656</v>
      </c>
      <c r="B10662" t="s">
        <v>3</v>
      </c>
      <c r="C10662" t="s">
        <v>1</v>
      </c>
    </row>
    <row r="10663" spans="1:3" x14ac:dyDescent="0.25">
      <c r="A10663">
        <v>10657</v>
      </c>
      <c r="B10663" t="s">
        <v>2</v>
      </c>
      <c r="C10663" t="s">
        <v>2</v>
      </c>
    </row>
    <row r="10664" spans="1:3" x14ac:dyDescent="0.25">
      <c r="A10664">
        <v>10658</v>
      </c>
      <c r="B10664" t="s">
        <v>1</v>
      </c>
      <c r="C10664" t="s">
        <v>1</v>
      </c>
    </row>
    <row r="10665" spans="1:3" x14ac:dyDescent="0.25">
      <c r="A10665">
        <v>10659</v>
      </c>
      <c r="B10665" t="s">
        <v>2</v>
      </c>
      <c r="C10665" t="s">
        <v>2</v>
      </c>
    </row>
    <row r="10666" spans="1:3" x14ac:dyDescent="0.25">
      <c r="A10666">
        <v>10660</v>
      </c>
      <c r="B10666" t="s">
        <v>18</v>
      </c>
      <c r="C10666" t="s">
        <v>2</v>
      </c>
    </row>
    <row r="10667" spans="1:3" x14ac:dyDescent="0.25">
      <c r="A10667">
        <v>10661</v>
      </c>
      <c r="B10667" t="s">
        <v>2</v>
      </c>
      <c r="C10667" t="s">
        <v>2</v>
      </c>
    </row>
    <row r="10668" spans="1:3" x14ac:dyDescent="0.25">
      <c r="A10668">
        <v>10662</v>
      </c>
      <c r="B10668" t="s">
        <v>1</v>
      </c>
      <c r="C10668" t="s">
        <v>1</v>
      </c>
    </row>
    <row r="10669" spans="1:3" x14ac:dyDescent="0.25">
      <c r="A10669">
        <v>10663</v>
      </c>
      <c r="B10669" t="s">
        <v>18</v>
      </c>
      <c r="C10669" t="s">
        <v>3</v>
      </c>
    </row>
    <row r="10670" spans="1:3" x14ac:dyDescent="0.25">
      <c r="A10670">
        <v>10664</v>
      </c>
      <c r="B10670" t="s">
        <v>2</v>
      </c>
      <c r="C10670" t="s">
        <v>2</v>
      </c>
    </row>
    <row r="10671" spans="1:3" x14ac:dyDescent="0.25">
      <c r="A10671">
        <v>10665</v>
      </c>
      <c r="B10671" t="s">
        <v>3</v>
      </c>
      <c r="C10671" t="s">
        <v>1</v>
      </c>
    </row>
    <row r="10672" spans="1:3" x14ac:dyDescent="0.25">
      <c r="A10672">
        <v>10666</v>
      </c>
      <c r="B10672" t="s">
        <v>1</v>
      </c>
      <c r="C10672" t="s">
        <v>1</v>
      </c>
    </row>
    <row r="10673" spans="1:3" x14ac:dyDescent="0.25">
      <c r="A10673">
        <v>10667</v>
      </c>
      <c r="B10673" t="s">
        <v>3</v>
      </c>
      <c r="C10673" t="s">
        <v>1</v>
      </c>
    </row>
    <row r="10674" spans="1:3" x14ac:dyDescent="0.25">
      <c r="A10674">
        <v>10668</v>
      </c>
      <c r="B10674" t="s">
        <v>1</v>
      </c>
      <c r="C10674" t="s">
        <v>1</v>
      </c>
    </row>
    <row r="10675" spans="1:3" x14ac:dyDescent="0.25">
      <c r="A10675">
        <v>10669</v>
      </c>
      <c r="B10675" t="s">
        <v>18</v>
      </c>
      <c r="C10675" t="s">
        <v>18</v>
      </c>
    </row>
    <row r="10676" spans="1:3" x14ac:dyDescent="0.25">
      <c r="A10676">
        <v>10670</v>
      </c>
      <c r="B10676" t="s">
        <v>1</v>
      </c>
      <c r="C10676" t="s">
        <v>1</v>
      </c>
    </row>
    <row r="10677" spans="1:3" x14ac:dyDescent="0.25">
      <c r="A10677">
        <v>10671</v>
      </c>
      <c r="B10677" t="s">
        <v>2</v>
      </c>
      <c r="C10677" t="s">
        <v>2</v>
      </c>
    </row>
    <row r="10678" spans="1:3" x14ac:dyDescent="0.25">
      <c r="A10678">
        <v>10672</v>
      </c>
      <c r="B10678" t="s">
        <v>2</v>
      </c>
      <c r="C10678" t="s">
        <v>2</v>
      </c>
    </row>
    <row r="10679" spans="1:3" x14ac:dyDescent="0.25">
      <c r="A10679">
        <v>10673</v>
      </c>
      <c r="B10679" t="s">
        <v>2</v>
      </c>
      <c r="C10679" t="s">
        <v>2</v>
      </c>
    </row>
    <row r="10680" spans="1:3" x14ac:dyDescent="0.25">
      <c r="A10680">
        <v>10674</v>
      </c>
      <c r="B10680" t="s">
        <v>1</v>
      </c>
      <c r="C10680" t="s">
        <v>1</v>
      </c>
    </row>
    <row r="10681" spans="1:3" x14ac:dyDescent="0.25">
      <c r="A10681">
        <v>10675</v>
      </c>
      <c r="B10681" t="s">
        <v>2</v>
      </c>
      <c r="C10681" t="s">
        <v>2</v>
      </c>
    </row>
    <row r="10682" spans="1:3" x14ac:dyDescent="0.25">
      <c r="A10682">
        <v>10676</v>
      </c>
      <c r="B10682" t="s">
        <v>1</v>
      </c>
      <c r="C10682" t="s">
        <v>3</v>
      </c>
    </row>
    <row r="10683" spans="1:3" x14ac:dyDescent="0.25">
      <c r="A10683">
        <v>10677</v>
      </c>
      <c r="B10683" t="s">
        <v>18</v>
      </c>
      <c r="C10683" t="s">
        <v>18</v>
      </c>
    </row>
    <row r="10684" spans="1:3" x14ac:dyDescent="0.25">
      <c r="A10684">
        <v>10678</v>
      </c>
      <c r="B10684" t="s">
        <v>3</v>
      </c>
      <c r="C10684" t="s">
        <v>1</v>
      </c>
    </row>
    <row r="10685" spans="1:3" x14ac:dyDescent="0.25">
      <c r="A10685">
        <v>10679</v>
      </c>
      <c r="B10685" t="s">
        <v>18</v>
      </c>
      <c r="C10685" t="s">
        <v>2</v>
      </c>
    </row>
    <row r="10686" spans="1:3" x14ac:dyDescent="0.25">
      <c r="A10686">
        <v>10680</v>
      </c>
      <c r="B10686" t="s">
        <v>2</v>
      </c>
      <c r="C10686" t="s">
        <v>2</v>
      </c>
    </row>
    <row r="10687" spans="1:3" x14ac:dyDescent="0.25">
      <c r="A10687">
        <v>10681</v>
      </c>
      <c r="B10687" t="s">
        <v>1</v>
      </c>
      <c r="C10687" t="s">
        <v>1</v>
      </c>
    </row>
    <row r="10688" spans="1:3" x14ac:dyDescent="0.25">
      <c r="A10688">
        <v>10682</v>
      </c>
      <c r="B10688" t="s">
        <v>3</v>
      </c>
      <c r="C10688" t="s">
        <v>18</v>
      </c>
    </row>
    <row r="10689" spans="1:3" x14ac:dyDescent="0.25">
      <c r="A10689">
        <v>10683</v>
      </c>
      <c r="B10689" t="s">
        <v>2</v>
      </c>
      <c r="C10689" t="s">
        <v>2</v>
      </c>
    </row>
    <row r="10690" spans="1:3" x14ac:dyDescent="0.25">
      <c r="A10690">
        <v>10684</v>
      </c>
      <c r="B10690" t="s">
        <v>3</v>
      </c>
      <c r="C10690" t="s">
        <v>1</v>
      </c>
    </row>
    <row r="10691" spans="1:3" x14ac:dyDescent="0.25">
      <c r="A10691">
        <v>10685</v>
      </c>
      <c r="B10691" t="s">
        <v>18</v>
      </c>
      <c r="C10691" t="s">
        <v>3</v>
      </c>
    </row>
    <row r="10692" spans="1:3" x14ac:dyDescent="0.25">
      <c r="A10692">
        <v>10686</v>
      </c>
      <c r="B10692" t="s">
        <v>2</v>
      </c>
      <c r="C10692" t="s">
        <v>2</v>
      </c>
    </row>
    <row r="10693" spans="1:3" x14ac:dyDescent="0.25">
      <c r="A10693">
        <v>10687</v>
      </c>
      <c r="B10693" t="s">
        <v>18</v>
      </c>
      <c r="C10693" t="s">
        <v>18</v>
      </c>
    </row>
    <row r="10694" spans="1:3" x14ac:dyDescent="0.25">
      <c r="A10694">
        <v>10688</v>
      </c>
      <c r="B10694" t="s">
        <v>2</v>
      </c>
      <c r="C10694" t="s">
        <v>2</v>
      </c>
    </row>
    <row r="10695" spans="1:3" x14ac:dyDescent="0.25">
      <c r="A10695">
        <v>10689</v>
      </c>
      <c r="B10695" t="s">
        <v>1</v>
      </c>
      <c r="C10695" t="s">
        <v>3</v>
      </c>
    </row>
    <row r="10696" spans="1:3" x14ac:dyDescent="0.25">
      <c r="A10696">
        <v>10690</v>
      </c>
      <c r="B10696" t="s">
        <v>18</v>
      </c>
      <c r="C10696" t="s">
        <v>18</v>
      </c>
    </row>
    <row r="10697" spans="1:3" x14ac:dyDescent="0.25">
      <c r="A10697">
        <v>10691</v>
      </c>
      <c r="B10697" t="s">
        <v>2</v>
      </c>
      <c r="C10697" t="s">
        <v>2</v>
      </c>
    </row>
    <row r="10698" spans="1:3" x14ac:dyDescent="0.25">
      <c r="A10698">
        <v>10692</v>
      </c>
      <c r="B10698" t="s">
        <v>18</v>
      </c>
      <c r="C10698" t="s">
        <v>18</v>
      </c>
    </row>
    <row r="10699" spans="1:3" x14ac:dyDescent="0.25">
      <c r="A10699">
        <v>10693</v>
      </c>
      <c r="B10699" t="s">
        <v>3</v>
      </c>
      <c r="C10699" t="s">
        <v>1</v>
      </c>
    </row>
    <row r="10700" spans="1:3" x14ac:dyDescent="0.25">
      <c r="A10700">
        <v>10694</v>
      </c>
      <c r="B10700" t="s">
        <v>18</v>
      </c>
      <c r="C10700" t="s">
        <v>18</v>
      </c>
    </row>
    <row r="10701" spans="1:3" x14ac:dyDescent="0.25">
      <c r="A10701">
        <v>10695</v>
      </c>
      <c r="B10701" t="s">
        <v>18</v>
      </c>
      <c r="C10701" t="s">
        <v>18</v>
      </c>
    </row>
    <row r="10702" spans="1:3" x14ac:dyDescent="0.25">
      <c r="A10702">
        <v>10696</v>
      </c>
      <c r="B10702" t="s">
        <v>1</v>
      </c>
      <c r="C10702" t="s">
        <v>3</v>
      </c>
    </row>
    <row r="10703" spans="1:3" x14ac:dyDescent="0.25">
      <c r="A10703">
        <v>10697</v>
      </c>
      <c r="B10703" t="s">
        <v>2</v>
      </c>
      <c r="C10703" t="s">
        <v>2</v>
      </c>
    </row>
    <row r="10704" spans="1:3" x14ac:dyDescent="0.25">
      <c r="A10704">
        <v>10698</v>
      </c>
      <c r="B10704" t="s">
        <v>1</v>
      </c>
      <c r="C10704" t="s">
        <v>2</v>
      </c>
    </row>
    <row r="10705" spans="1:3" x14ac:dyDescent="0.25">
      <c r="A10705">
        <v>10699</v>
      </c>
      <c r="B10705" t="s">
        <v>1</v>
      </c>
      <c r="C10705" t="s">
        <v>1</v>
      </c>
    </row>
    <row r="10706" spans="1:3" x14ac:dyDescent="0.25">
      <c r="A10706">
        <v>10700</v>
      </c>
      <c r="B10706" t="s">
        <v>2</v>
      </c>
      <c r="C10706" t="s">
        <v>2</v>
      </c>
    </row>
    <row r="10707" spans="1:3" x14ac:dyDescent="0.25">
      <c r="A10707">
        <v>10701</v>
      </c>
      <c r="B10707" t="s">
        <v>18</v>
      </c>
      <c r="C10707" t="s">
        <v>2</v>
      </c>
    </row>
    <row r="10708" spans="1:3" x14ac:dyDescent="0.25">
      <c r="A10708">
        <v>10702</v>
      </c>
      <c r="B10708" t="s">
        <v>18</v>
      </c>
      <c r="C10708" t="s">
        <v>2</v>
      </c>
    </row>
    <row r="10709" spans="1:3" x14ac:dyDescent="0.25">
      <c r="A10709">
        <v>10703</v>
      </c>
      <c r="B10709" t="s">
        <v>3</v>
      </c>
      <c r="C10709" t="s">
        <v>18</v>
      </c>
    </row>
    <row r="10710" spans="1:3" x14ac:dyDescent="0.25">
      <c r="A10710">
        <v>10704</v>
      </c>
      <c r="B10710" t="s">
        <v>18</v>
      </c>
      <c r="C10710" t="s">
        <v>1</v>
      </c>
    </row>
    <row r="10711" spans="1:3" x14ac:dyDescent="0.25">
      <c r="A10711">
        <v>10705</v>
      </c>
      <c r="B10711" t="s">
        <v>3</v>
      </c>
      <c r="C10711" t="s">
        <v>1</v>
      </c>
    </row>
    <row r="10712" spans="1:3" x14ac:dyDescent="0.25">
      <c r="A10712">
        <v>10706</v>
      </c>
      <c r="B10712" t="s">
        <v>1</v>
      </c>
      <c r="C10712" t="s">
        <v>1</v>
      </c>
    </row>
    <row r="10713" spans="1:3" x14ac:dyDescent="0.25">
      <c r="A10713">
        <v>10707</v>
      </c>
      <c r="B10713" t="s">
        <v>1</v>
      </c>
      <c r="C10713" t="s">
        <v>1</v>
      </c>
    </row>
    <row r="10714" spans="1:3" x14ac:dyDescent="0.25">
      <c r="A10714">
        <v>10708</v>
      </c>
      <c r="B10714" t="s">
        <v>3</v>
      </c>
      <c r="C10714" t="s">
        <v>1</v>
      </c>
    </row>
    <row r="10715" spans="1:3" x14ac:dyDescent="0.25">
      <c r="A10715">
        <v>10709</v>
      </c>
      <c r="B10715" t="s">
        <v>18</v>
      </c>
      <c r="C10715" t="s">
        <v>3</v>
      </c>
    </row>
    <row r="10716" spans="1:3" x14ac:dyDescent="0.25">
      <c r="A10716">
        <v>10710</v>
      </c>
      <c r="B10716" t="s">
        <v>2</v>
      </c>
      <c r="C10716" t="s">
        <v>2</v>
      </c>
    </row>
    <row r="10717" spans="1:3" x14ac:dyDescent="0.25">
      <c r="A10717">
        <v>10711</v>
      </c>
      <c r="B10717" t="s">
        <v>1</v>
      </c>
      <c r="C10717" t="s">
        <v>1</v>
      </c>
    </row>
    <row r="10718" spans="1:3" x14ac:dyDescent="0.25">
      <c r="A10718">
        <v>10712</v>
      </c>
      <c r="B10718" t="s">
        <v>3</v>
      </c>
      <c r="C10718" t="s">
        <v>1</v>
      </c>
    </row>
    <row r="10719" spans="1:3" x14ac:dyDescent="0.25">
      <c r="A10719">
        <v>10713</v>
      </c>
      <c r="B10719" t="s">
        <v>3</v>
      </c>
      <c r="C10719" t="s">
        <v>1</v>
      </c>
    </row>
    <row r="10720" spans="1:3" x14ac:dyDescent="0.25">
      <c r="A10720">
        <v>10714</v>
      </c>
      <c r="B10720" t="s">
        <v>18</v>
      </c>
      <c r="C10720" t="s">
        <v>18</v>
      </c>
    </row>
    <row r="10721" spans="1:3" x14ac:dyDescent="0.25">
      <c r="A10721">
        <v>10715</v>
      </c>
      <c r="B10721" t="s">
        <v>3</v>
      </c>
      <c r="C10721" t="s">
        <v>2</v>
      </c>
    </row>
    <row r="10722" spans="1:3" x14ac:dyDescent="0.25">
      <c r="A10722">
        <v>10716</v>
      </c>
      <c r="B10722" t="s">
        <v>18</v>
      </c>
      <c r="C10722" t="s">
        <v>2</v>
      </c>
    </row>
    <row r="10723" spans="1:3" x14ac:dyDescent="0.25">
      <c r="A10723">
        <v>10717</v>
      </c>
      <c r="B10723" t="s">
        <v>3</v>
      </c>
      <c r="C10723" t="s">
        <v>1</v>
      </c>
    </row>
    <row r="10724" spans="1:3" x14ac:dyDescent="0.25">
      <c r="A10724">
        <v>10718</v>
      </c>
      <c r="B10724" t="s">
        <v>1</v>
      </c>
      <c r="C10724" t="s">
        <v>3</v>
      </c>
    </row>
    <row r="10725" spans="1:3" x14ac:dyDescent="0.25">
      <c r="A10725">
        <v>10719</v>
      </c>
      <c r="B10725" t="s">
        <v>1</v>
      </c>
      <c r="C10725" t="s">
        <v>1</v>
      </c>
    </row>
    <row r="10726" spans="1:3" x14ac:dyDescent="0.25">
      <c r="A10726">
        <v>10720</v>
      </c>
      <c r="B10726" t="s">
        <v>2</v>
      </c>
      <c r="C10726" t="s">
        <v>2</v>
      </c>
    </row>
    <row r="10727" spans="1:3" x14ac:dyDescent="0.25">
      <c r="A10727">
        <v>10721</v>
      </c>
      <c r="B10727" t="s">
        <v>18</v>
      </c>
      <c r="C10727" t="s">
        <v>2</v>
      </c>
    </row>
    <row r="10728" spans="1:3" x14ac:dyDescent="0.25">
      <c r="A10728">
        <v>10722</v>
      </c>
      <c r="B10728" t="s">
        <v>3</v>
      </c>
      <c r="C10728" t="s">
        <v>1</v>
      </c>
    </row>
    <row r="10729" spans="1:3" x14ac:dyDescent="0.25">
      <c r="A10729">
        <v>10723</v>
      </c>
      <c r="B10729" t="s">
        <v>2</v>
      </c>
      <c r="C10729" t="s">
        <v>2</v>
      </c>
    </row>
    <row r="10730" spans="1:3" x14ac:dyDescent="0.25">
      <c r="A10730">
        <v>10724</v>
      </c>
      <c r="B10730" t="s">
        <v>18</v>
      </c>
      <c r="C10730" t="s">
        <v>1</v>
      </c>
    </row>
    <row r="10731" spans="1:3" x14ac:dyDescent="0.25">
      <c r="A10731">
        <v>10725</v>
      </c>
      <c r="B10731" t="s">
        <v>3</v>
      </c>
      <c r="C10731" t="s">
        <v>18</v>
      </c>
    </row>
    <row r="10732" spans="1:3" x14ac:dyDescent="0.25">
      <c r="A10732">
        <v>10726</v>
      </c>
      <c r="B10732" t="s">
        <v>3</v>
      </c>
      <c r="C10732" t="s">
        <v>1</v>
      </c>
    </row>
    <row r="10733" spans="1:3" x14ac:dyDescent="0.25">
      <c r="A10733">
        <v>10727</v>
      </c>
      <c r="B10733" t="s">
        <v>18</v>
      </c>
      <c r="C10733" t="s">
        <v>2</v>
      </c>
    </row>
    <row r="10734" spans="1:3" x14ac:dyDescent="0.25">
      <c r="A10734">
        <v>10728</v>
      </c>
      <c r="B10734" t="s">
        <v>3</v>
      </c>
      <c r="C10734" t="s">
        <v>1</v>
      </c>
    </row>
    <row r="10735" spans="1:3" x14ac:dyDescent="0.25">
      <c r="A10735">
        <v>10729</v>
      </c>
      <c r="B10735" t="s">
        <v>2</v>
      </c>
      <c r="C10735" t="s">
        <v>2</v>
      </c>
    </row>
    <row r="10736" spans="1:3" x14ac:dyDescent="0.25">
      <c r="A10736">
        <v>10730</v>
      </c>
      <c r="B10736" t="s">
        <v>2</v>
      </c>
      <c r="C10736" t="s">
        <v>2</v>
      </c>
    </row>
    <row r="10737" spans="1:3" x14ac:dyDescent="0.25">
      <c r="A10737">
        <v>10731</v>
      </c>
      <c r="B10737" t="s">
        <v>18</v>
      </c>
      <c r="C10737" t="s">
        <v>2</v>
      </c>
    </row>
    <row r="10738" spans="1:3" x14ac:dyDescent="0.25">
      <c r="A10738">
        <v>10732</v>
      </c>
      <c r="B10738" t="s">
        <v>3</v>
      </c>
      <c r="C10738" t="s">
        <v>1</v>
      </c>
    </row>
    <row r="10739" spans="1:3" x14ac:dyDescent="0.25">
      <c r="A10739">
        <v>10733</v>
      </c>
      <c r="B10739" t="s">
        <v>18</v>
      </c>
      <c r="C10739" t="s">
        <v>2</v>
      </c>
    </row>
    <row r="10740" spans="1:3" x14ac:dyDescent="0.25">
      <c r="A10740">
        <v>10734</v>
      </c>
      <c r="B10740" t="s">
        <v>1</v>
      </c>
      <c r="C10740" t="s">
        <v>1</v>
      </c>
    </row>
    <row r="10741" spans="1:3" x14ac:dyDescent="0.25">
      <c r="A10741">
        <v>10735</v>
      </c>
      <c r="B10741" t="s">
        <v>3</v>
      </c>
      <c r="C10741" t="s">
        <v>1</v>
      </c>
    </row>
    <row r="10742" spans="1:3" x14ac:dyDescent="0.25">
      <c r="A10742">
        <v>10736</v>
      </c>
      <c r="B10742" t="s">
        <v>1</v>
      </c>
      <c r="C10742" t="s">
        <v>1</v>
      </c>
    </row>
    <row r="10743" spans="1:3" x14ac:dyDescent="0.25">
      <c r="A10743">
        <v>10737</v>
      </c>
      <c r="B10743" t="s">
        <v>3</v>
      </c>
      <c r="C10743" t="s">
        <v>1</v>
      </c>
    </row>
    <row r="10744" spans="1:3" x14ac:dyDescent="0.25">
      <c r="A10744">
        <v>10738</v>
      </c>
      <c r="B10744" t="s">
        <v>1</v>
      </c>
      <c r="C10744" t="s">
        <v>1</v>
      </c>
    </row>
    <row r="10745" spans="1:3" x14ac:dyDescent="0.25">
      <c r="A10745">
        <v>10739</v>
      </c>
      <c r="B10745" t="s">
        <v>1</v>
      </c>
      <c r="C10745" t="s">
        <v>1</v>
      </c>
    </row>
    <row r="10746" spans="1:3" x14ac:dyDescent="0.25">
      <c r="A10746">
        <v>10740</v>
      </c>
      <c r="B10746" t="s">
        <v>3</v>
      </c>
      <c r="C10746" t="s">
        <v>18</v>
      </c>
    </row>
    <row r="10747" spans="1:3" x14ac:dyDescent="0.25">
      <c r="A10747">
        <v>10741</v>
      </c>
      <c r="B10747" t="s">
        <v>3</v>
      </c>
      <c r="C10747" t="s">
        <v>1</v>
      </c>
    </row>
    <row r="10748" spans="1:3" x14ac:dyDescent="0.25">
      <c r="A10748">
        <v>10742</v>
      </c>
      <c r="B10748" t="s">
        <v>3</v>
      </c>
      <c r="C10748" t="s">
        <v>1</v>
      </c>
    </row>
    <row r="10749" spans="1:3" x14ac:dyDescent="0.25">
      <c r="A10749">
        <v>10743</v>
      </c>
      <c r="B10749" t="s">
        <v>2</v>
      </c>
      <c r="C10749" t="s">
        <v>2</v>
      </c>
    </row>
    <row r="10750" spans="1:3" x14ac:dyDescent="0.25">
      <c r="A10750">
        <v>10744</v>
      </c>
      <c r="B10750" t="s">
        <v>3</v>
      </c>
      <c r="C10750" t="s">
        <v>1</v>
      </c>
    </row>
    <row r="10751" spans="1:3" x14ac:dyDescent="0.25">
      <c r="A10751">
        <v>10745</v>
      </c>
      <c r="B10751" t="s">
        <v>3</v>
      </c>
      <c r="C10751" t="s">
        <v>1</v>
      </c>
    </row>
    <row r="10752" spans="1:3" x14ac:dyDescent="0.25">
      <c r="A10752">
        <v>10746</v>
      </c>
      <c r="B10752" t="s">
        <v>2</v>
      </c>
      <c r="C10752" t="s">
        <v>2</v>
      </c>
    </row>
    <row r="10753" spans="1:3" x14ac:dyDescent="0.25">
      <c r="A10753">
        <v>10747</v>
      </c>
      <c r="B10753" t="s">
        <v>2</v>
      </c>
      <c r="C10753" t="s">
        <v>2</v>
      </c>
    </row>
    <row r="10754" spans="1:3" x14ac:dyDescent="0.25">
      <c r="A10754">
        <v>10748</v>
      </c>
      <c r="B10754" t="s">
        <v>3</v>
      </c>
      <c r="C10754" t="s">
        <v>1</v>
      </c>
    </row>
    <row r="10755" spans="1:3" x14ac:dyDescent="0.25">
      <c r="A10755">
        <v>10749</v>
      </c>
      <c r="B10755" t="s">
        <v>18</v>
      </c>
      <c r="C10755" t="s">
        <v>1</v>
      </c>
    </row>
    <row r="10756" spans="1:3" x14ac:dyDescent="0.25">
      <c r="A10756">
        <v>10750</v>
      </c>
      <c r="B10756" t="s">
        <v>18</v>
      </c>
      <c r="C10756" t="s">
        <v>3</v>
      </c>
    </row>
    <row r="10757" spans="1:3" x14ac:dyDescent="0.25">
      <c r="A10757">
        <v>10751</v>
      </c>
      <c r="B10757" t="s">
        <v>18</v>
      </c>
      <c r="C10757" t="s">
        <v>18</v>
      </c>
    </row>
    <row r="10758" spans="1:3" x14ac:dyDescent="0.25">
      <c r="A10758">
        <v>10752</v>
      </c>
      <c r="B10758" t="s">
        <v>18</v>
      </c>
      <c r="C10758" t="s">
        <v>3</v>
      </c>
    </row>
    <row r="10759" spans="1:3" x14ac:dyDescent="0.25">
      <c r="A10759">
        <v>10753</v>
      </c>
      <c r="B10759" t="s">
        <v>2</v>
      </c>
      <c r="C10759" t="s">
        <v>2</v>
      </c>
    </row>
    <row r="10760" spans="1:3" x14ac:dyDescent="0.25">
      <c r="A10760">
        <v>10754</v>
      </c>
      <c r="B10760" t="s">
        <v>18</v>
      </c>
      <c r="C10760" t="s">
        <v>18</v>
      </c>
    </row>
    <row r="10761" spans="1:3" x14ac:dyDescent="0.25">
      <c r="A10761">
        <v>10755</v>
      </c>
      <c r="B10761" t="s">
        <v>18</v>
      </c>
      <c r="C10761" t="s">
        <v>18</v>
      </c>
    </row>
    <row r="10762" spans="1:3" x14ac:dyDescent="0.25">
      <c r="A10762">
        <v>10756</v>
      </c>
      <c r="B10762" t="s">
        <v>1</v>
      </c>
      <c r="C10762" t="s">
        <v>1</v>
      </c>
    </row>
    <row r="10763" spans="1:3" x14ac:dyDescent="0.25">
      <c r="A10763">
        <v>10757</v>
      </c>
      <c r="B10763" t="s">
        <v>2</v>
      </c>
      <c r="C10763" t="s">
        <v>2</v>
      </c>
    </row>
    <row r="10764" spans="1:3" x14ac:dyDescent="0.25">
      <c r="A10764">
        <v>10758</v>
      </c>
      <c r="B10764" t="s">
        <v>3</v>
      </c>
      <c r="C10764" t="s">
        <v>1</v>
      </c>
    </row>
    <row r="10765" spans="1:3" x14ac:dyDescent="0.25">
      <c r="A10765">
        <v>10759</v>
      </c>
      <c r="B10765" t="s">
        <v>2</v>
      </c>
      <c r="C10765" t="s">
        <v>2</v>
      </c>
    </row>
    <row r="10766" spans="1:3" x14ac:dyDescent="0.25">
      <c r="A10766">
        <v>10760</v>
      </c>
      <c r="B10766" t="s">
        <v>18</v>
      </c>
      <c r="C10766" t="s">
        <v>3</v>
      </c>
    </row>
    <row r="10767" spans="1:3" x14ac:dyDescent="0.25">
      <c r="A10767">
        <v>10761</v>
      </c>
      <c r="B10767" t="s">
        <v>18</v>
      </c>
      <c r="C10767" t="s">
        <v>18</v>
      </c>
    </row>
    <row r="10768" spans="1:3" x14ac:dyDescent="0.25">
      <c r="A10768">
        <v>10762</v>
      </c>
      <c r="B10768" t="s">
        <v>3</v>
      </c>
      <c r="C10768" t="s">
        <v>1</v>
      </c>
    </row>
    <row r="10769" spans="1:3" x14ac:dyDescent="0.25">
      <c r="A10769">
        <v>10763</v>
      </c>
      <c r="B10769" t="s">
        <v>1</v>
      </c>
      <c r="C10769" t="s">
        <v>1</v>
      </c>
    </row>
    <row r="10770" spans="1:3" x14ac:dyDescent="0.25">
      <c r="A10770">
        <v>10764</v>
      </c>
      <c r="B10770" t="s">
        <v>2</v>
      </c>
      <c r="C10770" t="s">
        <v>2</v>
      </c>
    </row>
    <row r="10771" spans="1:3" x14ac:dyDescent="0.25">
      <c r="A10771">
        <v>10765</v>
      </c>
      <c r="B10771" t="s">
        <v>3</v>
      </c>
      <c r="C10771" t="s">
        <v>1</v>
      </c>
    </row>
    <row r="10772" spans="1:3" x14ac:dyDescent="0.25">
      <c r="A10772">
        <v>10766</v>
      </c>
      <c r="B10772" t="s">
        <v>1</v>
      </c>
      <c r="C10772" t="s">
        <v>1</v>
      </c>
    </row>
    <row r="10773" spans="1:3" x14ac:dyDescent="0.25">
      <c r="A10773">
        <v>10767</v>
      </c>
      <c r="B10773" t="s">
        <v>1</v>
      </c>
      <c r="C10773" t="s">
        <v>1</v>
      </c>
    </row>
    <row r="10774" spans="1:3" x14ac:dyDescent="0.25">
      <c r="A10774">
        <v>10768</v>
      </c>
      <c r="B10774" t="s">
        <v>3</v>
      </c>
      <c r="C10774" t="s">
        <v>18</v>
      </c>
    </row>
    <row r="10775" spans="1:3" x14ac:dyDescent="0.25">
      <c r="A10775">
        <v>10769</v>
      </c>
      <c r="B10775" t="s">
        <v>2</v>
      </c>
      <c r="C10775" t="s">
        <v>2</v>
      </c>
    </row>
    <row r="10776" spans="1:3" x14ac:dyDescent="0.25">
      <c r="A10776">
        <v>10770</v>
      </c>
      <c r="B10776" t="s">
        <v>18</v>
      </c>
      <c r="C10776" t="s">
        <v>18</v>
      </c>
    </row>
    <row r="10777" spans="1:3" x14ac:dyDescent="0.25">
      <c r="A10777">
        <v>10771</v>
      </c>
      <c r="B10777" t="s">
        <v>18</v>
      </c>
      <c r="C10777" t="s">
        <v>3</v>
      </c>
    </row>
    <row r="10778" spans="1:3" x14ac:dyDescent="0.25">
      <c r="A10778">
        <v>10772</v>
      </c>
      <c r="B10778" t="s">
        <v>3</v>
      </c>
      <c r="C10778" t="s">
        <v>2</v>
      </c>
    </row>
    <row r="10779" spans="1:3" x14ac:dyDescent="0.25">
      <c r="A10779">
        <v>10773</v>
      </c>
      <c r="B10779" t="s">
        <v>1</v>
      </c>
      <c r="C10779" t="s">
        <v>1</v>
      </c>
    </row>
    <row r="10780" spans="1:3" x14ac:dyDescent="0.25">
      <c r="A10780">
        <v>10774</v>
      </c>
      <c r="B10780" t="s">
        <v>1</v>
      </c>
      <c r="C10780" t="s">
        <v>1</v>
      </c>
    </row>
    <row r="10781" spans="1:3" x14ac:dyDescent="0.25">
      <c r="A10781">
        <v>10775</v>
      </c>
      <c r="B10781" t="s">
        <v>2</v>
      </c>
      <c r="C10781" t="s">
        <v>2</v>
      </c>
    </row>
    <row r="10782" spans="1:3" x14ac:dyDescent="0.25">
      <c r="A10782">
        <v>10776</v>
      </c>
      <c r="B10782" t="s">
        <v>2</v>
      </c>
      <c r="C10782" t="s">
        <v>2</v>
      </c>
    </row>
    <row r="10783" spans="1:3" x14ac:dyDescent="0.25">
      <c r="A10783">
        <v>10777</v>
      </c>
      <c r="B10783" t="s">
        <v>2</v>
      </c>
      <c r="C10783" t="s">
        <v>2</v>
      </c>
    </row>
    <row r="10784" spans="1:3" x14ac:dyDescent="0.25">
      <c r="A10784">
        <v>10778</v>
      </c>
      <c r="B10784" t="s">
        <v>18</v>
      </c>
      <c r="C10784" t="s">
        <v>18</v>
      </c>
    </row>
    <row r="10785" spans="1:3" x14ac:dyDescent="0.25">
      <c r="A10785">
        <v>10779</v>
      </c>
      <c r="B10785" t="s">
        <v>18</v>
      </c>
      <c r="C10785" t="s">
        <v>18</v>
      </c>
    </row>
    <row r="10786" spans="1:3" x14ac:dyDescent="0.25">
      <c r="A10786">
        <v>10780</v>
      </c>
      <c r="B10786" t="s">
        <v>1</v>
      </c>
      <c r="C10786" t="s">
        <v>1</v>
      </c>
    </row>
    <row r="10787" spans="1:3" x14ac:dyDescent="0.25">
      <c r="A10787">
        <v>10781</v>
      </c>
      <c r="B10787" t="s">
        <v>18</v>
      </c>
      <c r="C10787" t="s">
        <v>18</v>
      </c>
    </row>
    <row r="10788" spans="1:3" x14ac:dyDescent="0.25">
      <c r="A10788">
        <v>10782</v>
      </c>
      <c r="B10788" t="s">
        <v>1</v>
      </c>
      <c r="C10788" t="s">
        <v>1</v>
      </c>
    </row>
    <row r="10789" spans="1:3" x14ac:dyDescent="0.25">
      <c r="A10789">
        <v>10783</v>
      </c>
      <c r="B10789" t="s">
        <v>1</v>
      </c>
      <c r="C10789" t="s">
        <v>1</v>
      </c>
    </row>
    <row r="10790" spans="1:3" x14ac:dyDescent="0.25">
      <c r="A10790">
        <v>10784</v>
      </c>
      <c r="B10790" t="s">
        <v>18</v>
      </c>
      <c r="C10790" t="s">
        <v>2</v>
      </c>
    </row>
    <row r="10791" spans="1:3" x14ac:dyDescent="0.25">
      <c r="A10791">
        <v>10785</v>
      </c>
      <c r="B10791" t="s">
        <v>2</v>
      </c>
      <c r="C10791" t="s">
        <v>2</v>
      </c>
    </row>
    <row r="10792" spans="1:3" x14ac:dyDescent="0.25">
      <c r="A10792">
        <v>10786</v>
      </c>
      <c r="B10792" t="s">
        <v>2</v>
      </c>
      <c r="C10792" t="s">
        <v>2</v>
      </c>
    </row>
    <row r="10793" spans="1:3" x14ac:dyDescent="0.25">
      <c r="A10793">
        <v>10787</v>
      </c>
      <c r="B10793" t="s">
        <v>18</v>
      </c>
      <c r="C10793" t="s">
        <v>18</v>
      </c>
    </row>
    <row r="10794" spans="1:3" x14ac:dyDescent="0.25">
      <c r="A10794">
        <v>10788</v>
      </c>
      <c r="B10794" t="s">
        <v>1</v>
      </c>
      <c r="C10794" t="s">
        <v>18</v>
      </c>
    </row>
    <row r="10795" spans="1:3" x14ac:dyDescent="0.25">
      <c r="A10795">
        <v>10789</v>
      </c>
      <c r="B10795" t="s">
        <v>18</v>
      </c>
      <c r="C10795" t="s">
        <v>1</v>
      </c>
    </row>
    <row r="10796" spans="1:3" x14ac:dyDescent="0.25">
      <c r="A10796">
        <v>10790</v>
      </c>
      <c r="B10796" t="s">
        <v>3</v>
      </c>
      <c r="C10796" t="s">
        <v>1</v>
      </c>
    </row>
    <row r="10797" spans="1:3" x14ac:dyDescent="0.25">
      <c r="A10797">
        <v>10791</v>
      </c>
      <c r="B10797" t="s">
        <v>18</v>
      </c>
      <c r="C10797" t="s">
        <v>18</v>
      </c>
    </row>
    <row r="10798" spans="1:3" x14ac:dyDescent="0.25">
      <c r="A10798">
        <v>10792</v>
      </c>
      <c r="B10798" t="s">
        <v>18</v>
      </c>
      <c r="C10798" t="s">
        <v>2</v>
      </c>
    </row>
    <row r="10799" spans="1:3" x14ac:dyDescent="0.25">
      <c r="A10799">
        <v>10793</v>
      </c>
      <c r="B10799" t="s">
        <v>18</v>
      </c>
      <c r="C10799" t="s">
        <v>18</v>
      </c>
    </row>
    <row r="10800" spans="1:3" x14ac:dyDescent="0.25">
      <c r="A10800">
        <v>10794</v>
      </c>
      <c r="B10800" t="s">
        <v>18</v>
      </c>
      <c r="C10800" t="s">
        <v>1</v>
      </c>
    </row>
    <row r="10801" spans="1:3" x14ac:dyDescent="0.25">
      <c r="A10801">
        <v>10795</v>
      </c>
      <c r="B10801" t="s">
        <v>1</v>
      </c>
      <c r="C10801" t="s">
        <v>1</v>
      </c>
    </row>
    <row r="10802" spans="1:3" x14ac:dyDescent="0.25">
      <c r="A10802">
        <v>10796</v>
      </c>
      <c r="B10802" t="s">
        <v>18</v>
      </c>
      <c r="C10802" t="s">
        <v>2</v>
      </c>
    </row>
    <row r="10803" spans="1:3" x14ac:dyDescent="0.25">
      <c r="A10803">
        <v>10797</v>
      </c>
      <c r="B10803" t="s">
        <v>18</v>
      </c>
      <c r="C10803" t="s">
        <v>1</v>
      </c>
    </row>
    <row r="10804" spans="1:3" x14ac:dyDescent="0.25">
      <c r="A10804">
        <v>10798</v>
      </c>
      <c r="B10804" t="s">
        <v>18</v>
      </c>
      <c r="C10804" t="s">
        <v>3</v>
      </c>
    </row>
    <row r="10805" spans="1:3" x14ac:dyDescent="0.25">
      <c r="A10805">
        <v>10799</v>
      </c>
      <c r="B10805" t="s">
        <v>18</v>
      </c>
      <c r="C10805" t="s">
        <v>18</v>
      </c>
    </row>
    <row r="10806" spans="1:3" x14ac:dyDescent="0.25">
      <c r="A10806">
        <v>10800</v>
      </c>
      <c r="B10806" t="s">
        <v>3</v>
      </c>
      <c r="C10806" t="s">
        <v>1</v>
      </c>
    </row>
    <row r="10807" spans="1:3" x14ac:dyDescent="0.25">
      <c r="A10807">
        <v>10801</v>
      </c>
      <c r="B10807" t="s">
        <v>2</v>
      </c>
      <c r="C10807" t="s">
        <v>2</v>
      </c>
    </row>
    <row r="10808" spans="1:3" x14ac:dyDescent="0.25">
      <c r="A10808">
        <v>10802</v>
      </c>
      <c r="B10808" t="s">
        <v>2</v>
      </c>
      <c r="C10808" t="s">
        <v>2</v>
      </c>
    </row>
    <row r="10809" spans="1:3" x14ac:dyDescent="0.25">
      <c r="A10809">
        <v>10803</v>
      </c>
      <c r="B10809" t="s">
        <v>18</v>
      </c>
      <c r="C10809" t="s">
        <v>18</v>
      </c>
    </row>
    <row r="10810" spans="1:3" x14ac:dyDescent="0.25">
      <c r="A10810">
        <v>10804</v>
      </c>
      <c r="B10810" t="s">
        <v>18</v>
      </c>
      <c r="C10810" t="s">
        <v>18</v>
      </c>
    </row>
    <row r="10811" spans="1:3" x14ac:dyDescent="0.25">
      <c r="A10811">
        <v>10805</v>
      </c>
      <c r="B10811" t="s">
        <v>3</v>
      </c>
      <c r="C10811" t="s">
        <v>1</v>
      </c>
    </row>
    <row r="10812" spans="1:3" x14ac:dyDescent="0.25">
      <c r="A10812">
        <v>10806</v>
      </c>
      <c r="B10812" t="s">
        <v>3</v>
      </c>
      <c r="C10812" t="s">
        <v>1</v>
      </c>
    </row>
    <row r="10813" spans="1:3" x14ac:dyDescent="0.25">
      <c r="A10813">
        <v>10807</v>
      </c>
      <c r="B10813" t="s">
        <v>3</v>
      </c>
      <c r="C10813" t="s">
        <v>3</v>
      </c>
    </row>
    <row r="10814" spans="1:3" x14ac:dyDescent="0.25">
      <c r="A10814">
        <v>10808</v>
      </c>
      <c r="B10814" t="s">
        <v>1</v>
      </c>
      <c r="C10814" t="s">
        <v>1</v>
      </c>
    </row>
    <row r="10815" spans="1:3" x14ac:dyDescent="0.25">
      <c r="A10815">
        <v>10809</v>
      </c>
      <c r="B10815" t="s">
        <v>18</v>
      </c>
      <c r="C10815" t="s">
        <v>2</v>
      </c>
    </row>
    <row r="10816" spans="1:3" x14ac:dyDescent="0.25">
      <c r="A10816">
        <v>10810</v>
      </c>
      <c r="B10816" t="s">
        <v>1</v>
      </c>
      <c r="C10816" t="s">
        <v>1</v>
      </c>
    </row>
    <row r="10817" spans="1:3" x14ac:dyDescent="0.25">
      <c r="A10817">
        <v>10811</v>
      </c>
      <c r="B10817" t="s">
        <v>1</v>
      </c>
      <c r="C10817" t="s">
        <v>1</v>
      </c>
    </row>
    <row r="10818" spans="1:3" x14ac:dyDescent="0.25">
      <c r="A10818">
        <v>10812</v>
      </c>
      <c r="B10818" t="s">
        <v>3</v>
      </c>
      <c r="C10818" t="s">
        <v>1</v>
      </c>
    </row>
    <row r="10819" spans="1:3" x14ac:dyDescent="0.25">
      <c r="A10819">
        <v>10813</v>
      </c>
      <c r="B10819" t="s">
        <v>1</v>
      </c>
      <c r="C10819" t="s">
        <v>1</v>
      </c>
    </row>
    <row r="10820" spans="1:3" x14ac:dyDescent="0.25">
      <c r="A10820">
        <v>10814</v>
      </c>
      <c r="B10820" t="s">
        <v>18</v>
      </c>
      <c r="C10820" t="s">
        <v>2</v>
      </c>
    </row>
    <row r="10821" spans="1:3" x14ac:dyDescent="0.25">
      <c r="A10821">
        <v>10815</v>
      </c>
      <c r="B10821" t="s">
        <v>2</v>
      </c>
      <c r="C10821" t="s">
        <v>2</v>
      </c>
    </row>
    <row r="10822" spans="1:3" x14ac:dyDescent="0.25">
      <c r="A10822">
        <v>10816</v>
      </c>
      <c r="B10822" t="s">
        <v>18</v>
      </c>
      <c r="C10822" t="s">
        <v>1</v>
      </c>
    </row>
    <row r="10823" spans="1:3" x14ac:dyDescent="0.25">
      <c r="A10823">
        <v>10817</v>
      </c>
      <c r="B10823" t="s">
        <v>18</v>
      </c>
      <c r="C10823" t="s">
        <v>18</v>
      </c>
    </row>
    <row r="10824" spans="1:3" x14ac:dyDescent="0.25">
      <c r="A10824">
        <v>10818</v>
      </c>
      <c r="B10824" t="s">
        <v>18</v>
      </c>
      <c r="C10824" t="s">
        <v>3</v>
      </c>
    </row>
    <row r="10825" spans="1:3" x14ac:dyDescent="0.25">
      <c r="A10825">
        <v>10819</v>
      </c>
      <c r="B10825" t="s">
        <v>18</v>
      </c>
      <c r="C10825" t="s">
        <v>2</v>
      </c>
    </row>
    <row r="10826" spans="1:3" x14ac:dyDescent="0.25">
      <c r="A10826">
        <v>10820</v>
      </c>
      <c r="B10826" t="s">
        <v>3</v>
      </c>
      <c r="C10826" t="s">
        <v>1</v>
      </c>
    </row>
    <row r="10827" spans="1:3" x14ac:dyDescent="0.25">
      <c r="A10827">
        <v>10821</v>
      </c>
      <c r="B10827" t="s">
        <v>18</v>
      </c>
      <c r="C10827" t="s">
        <v>3</v>
      </c>
    </row>
    <row r="10828" spans="1:3" x14ac:dyDescent="0.25">
      <c r="A10828">
        <v>10822</v>
      </c>
      <c r="B10828" t="s">
        <v>2</v>
      </c>
      <c r="C10828" t="s">
        <v>2</v>
      </c>
    </row>
    <row r="10829" spans="1:3" x14ac:dyDescent="0.25">
      <c r="A10829">
        <v>10823</v>
      </c>
      <c r="B10829" t="s">
        <v>1</v>
      </c>
      <c r="C10829" t="s">
        <v>1</v>
      </c>
    </row>
    <row r="10830" spans="1:3" x14ac:dyDescent="0.25">
      <c r="A10830">
        <v>10824</v>
      </c>
      <c r="B10830" t="s">
        <v>2</v>
      </c>
      <c r="C10830" t="s">
        <v>2</v>
      </c>
    </row>
    <row r="10831" spans="1:3" x14ac:dyDescent="0.25">
      <c r="A10831">
        <v>10825</v>
      </c>
      <c r="B10831" t="s">
        <v>18</v>
      </c>
      <c r="C10831" t="s">
        <v>1</v>
      </c>
    </row>
    <row r="10832" spans="1:3" x14ac:dyDescent="0.25">
      <c r="A10832">
        <v>10826</v>
      </c>
      <c r="B10832" t="s">
        <v>18</v>
      </c>
      <c r="C10832" t="s">
        <v>2</v>
      </c>
    </row>
    <row r="10833" spans="1:3" x14ac:dyDescent="0.25">
      <c r="A10833">
        <v>10827</v>
      </c>
      <c r="B10833" t="s">
        <v>1</v>
      </c>
      <c r="C10833" t="s">
        <v>3</v>
      </c>
    </row>
    <row r="10834" spans="1:3" x14ac:dyDescent="0.25">
      <c r="A10834">
        <v>10828</v>
      </c>
      <c r="B10834" t="s">
        <v>3</v>
      </c>
      <c r="C10834" t="s">
        <v>1</v>
      </c>
    </row>
    <row r="10835" spans="1:3" x14ac:dyDescent="0.25">
      <c r="A10835">
        <v>10829</v>
      </c>
      <c r="B10835" t="s">
        <v>2</v>
      </c>
      <c r="C10835" t="s">
        <v>2</v>
      </c>
    </row>
    <row r="10836" spans="1:3" x14ac:dyDescent="0.25">
      <c r="A10836">
        <v>10830</v>
      </c>
      <c r="B10836" t="s">
        <v>1</v>
      </c>
      <c r="C10836" t="s">
        <v>1</v>
      </c>
    </row>
    <row r="10837" spans="1:3" x14ac:dyDescent="0.25">
      <c r="A10837">
        <v>10831</v>
      </c>
      <c r="B10837" t="s">
        <v>1</v>
      </c>
      <c r="C10837" t="s">
        <v>1</v>
      </c>
    </row>
    <row r="10838" spans="1:3" x14ac:dyDescent="0.25">
      <c r="A10838">
        <v>10832</v>
      </c>
      <c r="B10838" t="s">
        <v>3</v>
      </c>
      <c r="C10838" t="s">
        <v>1</v>
      </c>
    </row>
    <row r="10839" spans="1:3" x14ac:dyDescent="0.25">
      <c r="A10839">
        <v>10833</v>
      </c>
      <c r="B10839" t="s">
        <v>3</v>
      </c>
      <c r="C10839" t="s">
        <v>1</v>
      </c>
    </row>
    <row r="10840" spans="1:3" x14ac:dyDescent="0.25">
      <c r="A10840">
        <v>10834</v>
      </c>
      <c r="B10840" t="s">
        <v>1</v>
      </c>
      <c r="C10840" t="s">
        <v>1</v>
      </c>
    </row>
    <row r="10841" spans="1:3" x14ac:dyDescent="0.25">
      <c r="A10841">
        <v>10835</v>
      </c>
      <c r="B10841" t="s">
        <v>1</v>
      </c>
      <c r="C10841" t="s">
        <v>1</v>
      </c>
    </row>
    <row r="10842" spans="1:3" x14ac:dyDescent="0.25">
      <c r="A10842">
        <v>10836</v>
      </c>
      <c r="B10842" t="s">
        <v>1</v>
      </c>
      <c r="C10842" t="s">
        <v>1</v>
      </c>
    </row>
    <row r="10843" spans="1:3" x14ac:dyDescent="0.25">
      <c r="A10843">
        <v>10837</v>
      </c>
      <c r="B10843" t="s">
        <v>1</v>
      </c>
      <c r="C10843" t="s">
        <v>3</v>
      </c>
    </row>
    <row r="10844" spans="1:3" x14ac:dyDescent="0.25">
      <c r="A10844">
        <v>10838</v>
      </c>
      <c r="B10844" t="s">
        <v>2</v>
      </c>
      <c r="C10844" t="s">
        <v>2</v>
      </c>
    </row>
    <row r="10845" spans="1:3" x14ac:dyDescent="0.25">
      <c r="A10845">
        <v>10839</v>
      </c>
      <c r="B10845" t="s">
        <v>18</v>
      </c>
      <c r="C10845" t="s">
        <v>2</v>
      </c>
    </row>
    <row r="10846" spans="1:3" x14ac:dyDescent="0.25">
      <c r="A10846">
        <v>10840</v>
      </c>
      <c r="B10846" t="s">
        <v>18</v>
      </c>
      <c r="C10846" t="s">
        <v>2</v>
      </c>
    </row>
    <row r="10847" spans="1:3" x14ac:dyDescent="0.25">
      <c r="A10847">
        <v>10841</v>
      </c>
      <c r="B10847" t="s">
        <v>1</v>
      </c>
      <c r="C10847" t="s">
        <v>1</v>
      </c>
    </row>
    <row r="10848" spans="1:3" x14ac:dyDescent="0.25">
      <c r="A10848">
        <v>10842</v>
      </c>
      <c r="B10848" t="s">
        <v>1</v>
      </c>
      <c r="C10848" t="s">
        <v>1</v>
      </c>
    </row>
    <row r="10849" spans="1:3" x14ac:dyDescent="0.25">
      <c r="A10849">
        <v>10843</v>
      </c>
      <c r="B10849" t="s">
        <v>2</v>
      </c>
      <c r="C10849" t="s">
        <v>2</v>
      </c>
    </row>
    <row r="10850" spans="1:3" x14ac:dyDescent="0.25">
      <c r="A10850">
        <v>10844</v>
      </c>
      <c r="B10850" t="s">
        <v>3</v>
      </c>
      <c r="C10850" t="s">
        <v>1</v>
      </c>
    </row>
    <row r="10851" spans="1:3" x14ac:dyDescent="0.25">
      <c r="A10851">
        <v>10845</v>
      </c>
      <c r="B10851" t="s">
        <v>3</v>
      </c>
      <c r="C10851" t="s">
        <v>2</v>
      </c>
    </row>
    <row r="10852" spans="1:3" x14ac:dyDescent="0.25">
      <c r="A10852">
        <v>10846</v>
      </c>
      <c r="B10852" t="s">
        <v>18</v>
      </c>
      <c r="C10852" t="s">
        <v>2</v>
      </c>
    </row>
    <row r="10853" spans="1:3" x14ac:dyDescent="0.25">
      <c r="A10853">
        <v>10847</v>
      </c>
      <c r="B10853" t="s">
        <v>3</v>
      </c>
      <c r="C10853" t="s">
        <v>1</v>
      </c>
    </row>
    <row r="10854" spans="1:3" x14ac:dyDescent="0.25">
      <c r="A10854">
        <v>10848</v>
      </c>
      <c r="B10854" t="s">
        <v>3</v>
      </c>
      <c r="C10854" t="s">
        <v>1</v>
      </c>
    </row>
    <row r="10855" spans="1:3" x14ac:dyDescent="0.25">
      <c r="A10855">
        <v>10849</v>
      </c>
      <c r="B10855" t="s">
        <v>18</v>
      </c>
      <c r="C10855" t="s">
        <v>1</v>
      </c>
    </row>
    <row r="10856" spans="1:3" x14ac:dyDescent="0.25">
      <c r="A10856">
        <v>10850</v>
      </c>
      <c r="B10856" t="s">
        <v>18</v>
      </c>
      <c r="C10856" t="s">
        <v>3</v>
      </c>
    </row>
    <row r="10857" spans="1:3" x14ac:dyDescent="0.25">
      <c r="A10857">
        <v>10851</v>
      </c>
      <c r="B10857" t="s">
        <v>18</v>
      </c>
      <c r="C10857" t="s">
        <v>18</v>
      </c>
    </row>
    <row r="10858" spans="1:3" x14ac:dyDescent="0.25">
      <c r="A10858">
        <v>10852</v>
      </c>
      <c r="B10858" t="s">
        <v>3</v>
      </c>
      <c r="C10858" t="s">
        <v>1</v>
      </c>
    </row>
    <row r="10859" spans="1:3" x14ac:dyDescent="0.25">
      <c r="A10859">
        <v>10853</v>
      </c>
      <c r="B10859" t="s">
        <v>2</v>
      </c>
      <c r="C10859" t="s">
        <v>2</v>
      </c>
    </row>
    <row r="10860" spans="1:3" x14ac:dyDescent="0.25">
      <c r="A10860">
        <v>10854</v>
      </c>
      <c r="B10860" t="s">
        <v>2</v>
      </c>
      <c r="C10860" t="s">
        <v>2</v>
      </c>
    </row>
    <row r="10861" spans="1:3" x14ac:dyDescent="0.25">
      <c r="A10861">
        <v>10855</v>
      </c>
      <c r="B10861" t="s">
        <v>3</v>
      </c>
      <c r="C10861" t="s">
        <v>1</v>
      </c>
    </row>
    <row r="10862" spans="1:3" x14ac:dyDescent="0.25">
      <c r="A10862">
        <v>10856</v>
      </c>
      <c r="B10862" t="s">
        <v>18</v>
      </c>
      <c r="C10862" t="s">
        <v>18</v>
      </c>
    </row>
    <row r="10863" spans="1:3" x14ac:dyDescent="0.25">
      <c r="A10863">
        <v>10857</v>
      </c>
      <c r="B10863" t="s">
        <v>1</v>
      </c>
      <c r="C10863" t="s">
        <v>1</v>
      </c>
    </row>
    <row r="10864" spans="1:3" x14ac:dyDescent="0.25">
      <c r="A10864">
        <v>10858</v>
      </c>
      <c r="B10864" t="s">
        <v>18</v>
      </c>
      <c r="C10864" t="s">
        <v>1</v>
      </c>
    </row>
    <row r="10865" spans="1:3" x14ac:dyDescent="0.25">
      <c r="A10865">
        <v>10859</v>
      </c>
      <c r="B10865" t="s">
        <v>3</v>
      </c>
      <c r="C10865" t="s">
        <v>1</v>
      </c>
    </row>
    <row r="10866" spans="1:3" x14ac:dyDescent="0.25">
      <c r="A10866">
        <v>10860</v>
      </c>
      <c r="B10866" t="s">
        <v>3</v>
      </c>
      <c r="C10866" t="s">
        <v>3</v>
      </c>
    </row>
    <row r="10867" spans="1:3" x14ac:dyDescent="0.25">
      <c r="A10867">
        <v>10861</v>
      </c>
      <c r="B10867" t="s">
        <v>3</v>
      </c>
      <c r="C10867" t="s">
        <v>1</v>
      </c>
    </row>
    <row r="10868" spans="1:3" x14ac:dyDescent="0.25">
      <c r="A10868">
        <v>10862</v>
      </c>
      <c r="B10868" t="s">
        <v>18</v>
      </c>
      <c r="C10868" t="s">
        <v>18</v>
      </c>
    </row>
    <row r="10869" spans="1:3" x14ac:dyDescent="0.25">
      <c r="A10869">
        <v>10863</v>
      </c>
      <c r="B10869" t="s">
        <v>18</v>
      </c>
      <c r="C10869" t="s">
        <v>18</v>
      </c>
    </row>
    <row r="10870" spans="1:3" x14ac:dyDescent="0.25">
      <c r="A10870">
        <v>10864</v>
      </c>
      <c r="B10870" t="s">
        <v>18</v>
      </c>
      <c r="C10870" t="s">
        <v>2</v>
      </c>
    </row>
    <row r="10871" spans="1:3" x14ac:dyDescent="0.25">
      <c r="A10871">
        <v>10865</v>
      </c>
      <c r="B10871" t="s">
        <v>3</v>
      </c>
      <c r="C10871" t="s">
        <v>1</v>
      </c>
    </row>
    <row r="10872" spans="1:3" x14ac:dyDescent="0.25">
      <c r="A10872">
        <v>10866</v>
      </c>
      <c r="B10872" t="s">
        <v>18</v>
      </c>
      <c r="C10872" t="s">
        <v>3</v>
      </c>
    </row>
    <row r="10873" spans="1:3" x14ac:dyDescent="0.25">
      <c r="A10873">
        <v>10867</v>
      </c>
      <c r="B10873" t="s">
        <v>3</v>
      </c>
      <c r="C10873" t="s">
        <v>1</v>
      </c>
    </row>
    <row r="10874" spans="1:3" x14ac:dyDescent="0.25">
      <c r="A10874">
        <v>10868</v>
      </c>
      <c r="B10874" t="s">
        <v>1</v>
      </c>
      <c r="C10874" t="s">
        <v>1</v>
      </c>
    </row>
    <row r="10875" spans="1:3" x14ac:dyDescent="0.25">
      <c r="A10875">
        <v>10869</v>
      </c>
      <c r="B10875" t="s">
        <v>2</v>
      </c>
      <c r="C10875" t="s">
        <v>2</v>
      </c>
    </row>
    <row r="10876" spans="1:3" x14ac:dyDescent="0.25">
      <c r="A10876">
        <v>10870</v>
      </c>
      <c r="B10876" t="s">
        <v>3</v>
      </c>
      <c r="C10876" t="s">
        <v>1</v>
      </c>
    </row>
    <row r="10877" spans="1:3" x14ac:dyDescent="0.25">
      <c r="A10877">
        <v>10871</v>
      </c>
      <c r="B10877" t="s">
        <v>3</v>
      </c>
      <c r="C10877" t="s">
        <v>1</v>
      </c>
    </row>
    <row r="10878" spans="1:3" x14ac:dyDescent="0.25">
      <c r="A10878">
        <v>10872</v>
      </c>
      <c r="B10878" t="s">
        <v>18</v>
      </c>
      <c r="C10878" t="s">
        <v>18</v>
      </c>
    </row>
    <row r="10879" spans="1:3" x14ac:dyDescent="0.25">
      <c r="A10879">
        <v>10873</v>
      </c>
      <c r="B10879" t="s">
        <v>1</v>
      </c>
      <c r="C10879" t="s">
        <v>3</v>
      </c>
    </row>
    <row r="10880" spans="1:3" x14ac:dyDescent="0.25">
      <c r="A10880">
        <v>10874</v>
      </c>
      <c r="B10880" t="s">
        <v>1</v>
      </c>
      <c r="C10880" t="s">
        <v>1</v>
      </c>
    </row>
    <row r="10881" spans="1:3" x14ac:dyDescent="0.25">
      <c r="A10881">
        <v>10875</v>
      </c>
      <c r="B10881" t="s">
        <v>1</v>
      </c>
      <c r="C10881" t="s">
        <v>1</v>
      </c>
    </row>
    <row r="10882" spans="1:3" x14ac:dyDescent="0.25">
      <c r="A10882">
        <v>10876</v>
      </c>
      <c r="B10882" t="s">
        <v>18</v>
      </c>
      <c r="C10882" t="s">
        <v>3</v>
      </c>
    </row>
    <row r="10883" spans="1:3" x14ac:dyDescent="0.25">
      <c r="A10883">
        <v>10877</v>
      </c>
      <c r="B10883" t="s">
        <v>1</v>
      </c>
      <c r="C10883" t="s">
        <v>1</v>
      </c>
    </row>
    <row r="10884" spans="1:3" x14ac:dyDescent="0.25">
      <c r="A10884">
        <v>10878</v>
      </c>
      <c r="B10884" t="s">
        <v>18</v>
      </c>
      <c r="C10884" t="s">
        <v>18</v>
      </c>
    </row>
    <row r="10885" spans="1:3" x14ac:dyDescent="0.25">
      <c r="A10885">
        <v>10879</v>
      </c>
      <c r="B10885" t="s">
        <v>2</v>
      </c>
      <c r="C10885" t="s">
        <v>2</v>
      </c>
    </row>
    <row r="10886" spans="1:3" x14ac:dyDescent="0.25">
      <c r="A10886">
        <v>10880</v>
      </c>
      <c r="B10886" t="s">
        <v>2</v>
      </c>
      <c r="C10886" t="s">
        <v>2</v>
      </c>
    </row>
    <row r="10887" spans="1:3" x14ac:dyDescent="0.25">
      <c r="A10887">
        <v>10881</v>
      </c>
      <c r="B10887" t="s">
        <v>18</v>
      </c>
      <c r="C10887" t="s">
        <v>1</v>
      </c>
    </row>
    <row r="10888" spans="1:3" x14ac:dyDescent="0.25">
      <c r="A10888">
        <v>10882</v>
      </c>
      <c r="B10888" t="s">
        <v>2</v>
      </c>
      <c r="C10888" t="s">
        <v>2</v>
      </c>
    </row>
    <row r="10889" spans="1:3" x14ac:dyDescent="0.25">
      <c r="A10889">
        <v>10883</v>
      </c>
      <c r="B10889" t="s">
        <v>3</v>
      </c>
      <c r="C10889" t="s">
        <v>1</v>
      </c>
    </row>
    <row r="10890" spans="1:3" x14ac:dyDescent="0.25">
      <c r="A10890">
        <v>10884</v>
      </c>
      <c r="B10890" t="s">
        <v>18</v>
      </c>
      <c r="C10890" t="s">
        <v>3</v>
      </c>
    </row>
    <row r="10891" spans="1:3" x14ac:dyDescent="0.25">
      <c r="A10891">
        <v>10885</v>
      </c>
      <c r="B10891" t="s">
        <v>3</v>
      </c>
      <c r="C10891" t="s">
        <v>1</v>
      </c>
    </row>
    <row r="10892" spans="1:3" x14ac:dyDescent="0.25">
      <c r="A10892">
        <v>10886</v>
      </c>
      <c r="B10892" t="s">
        <v>1</v>
      </c>
      <c r="C10892" t="s">
        <v>1</v>
      </c>
    </row>
    <row r="10893" spans="1:3" x14ac:dyDescent="0.25">
      <c r="A10893">
        <v>10887</v>
      </c>
      <c r="B10893" t="s">
        <v>1</v>
      </c>
      <c r="C10893" t="s">
        <v>1</v>
      </c>
    </row>
    <row r="10894" spans="1:3" x14ac:dyDescent="0.25">
      <c r="A10894">
        <v>10888</v>
      </c>
      <c r="B10894" t="s">
        <v>18</v>
      </c>
      <c r="C10894" t="s">
        <v>2</v>
      </c>
    </row>
    <row r="10895" spans="1:3" x14ac:dyDescent="0.25">
      <c r="A10895">
        <v>10889</v>
      </c>
      <c r="B10895" t="s">
        <v>3</v>
      </c>
      <c r="C10895" t="s">
        <v>1</v>
      </c>
    </row>
    <row r="10896" spans="1:3" x14ac:dyDescent="0.25">
      <c r="A10896">
        <v>10890</v>
      </c>
      <c r="B10896" t="s">
        <v>18</v>
      </c>
      <c r="C10896" t="s">
        <v>2</v>
      </c>
    </row>
    <row r="10897" spans="1:3" x14ac:dyDescent="0.25">
      <c r="A10897">
        <v>10891</v>
      </c>
      <c r="B10897" t="s">
        <v>18</v>
      </c>
      <c r="C10897" t="s">
        <v>2</v>
      </c>
    </row>
    <row r="10898" spans="1:3" x14ac:dyDescent="0.25">
      <c r="A10898">
        <v>10892</v>
      </c>
      <c r="B10898" t="s">
        <v>2</v>
      </c>
      <c r="C10898" t="s">
        <v>2</v>
      </c>
    </row>
    <row r="10899" spans="1:3" x14ac:dyDescent="0.25">
      <c r="A10899">
        <v>10893</v>
      </c>
      <c r="B10899" t="s">
        <v>3</v>
      </c>
      <c r="C10899" t="s">
        <v>1</v>
      </c>
    </row>
    <row r="10900" spans="1:3" x14ac:dyDescent="0.25">
      <c r="A10900">
        <v>10894</v>
      </c>
      <c r="B10900" t="s">
        <v>18</v>
      </c>
      <c r="C10900" t="s">
        <v>18</v>
      </c>
    </row>
    <row r="10901" spans="1:3" x14ac:dyDescent="0.25">
      <c r="A10901">
        <v>10895</v>
      </c>
      <c r="B10901" t="s">
        <v>1</v>
      </c>
      <c r="C10901" t="s">
        <v>1</v>
      </c>
    </row>
    <row r="10902" spans="1:3" x14ac:dyDescent="0.25">
      <c r="A10902">
        <v>10896</v>
      </c>
      <c r="B10902" t="s">
        <v>1</v>
      </c>
      <c r="C10902" t="s">
        <v>3</v>
      </c>
    </row>
    <row r="10903" spans="1:3" x14ac:dyDescent="0.25">
      <c r="A10903">
        <v>10897</v>
      </c>
      <c r="B10903" t="s">
        <v>3</v>
      </c>
      <c r="C10903" t="s">
        <v>1</v>
      </c>
    </row>
    <row r="10904" spans="1:3" x14ac:dyDescent="0.25">
      <c r="A10904">
        <v>10898</v>
      </c>
      <c r="B10904" t="s">
        <v>18</v>
      </c>
      <c r="C10904" t="s">
        <v>18</v>
      </c>
    </row>
    <row r="10905" spans="1:3" x14ac:dyDescent="0.25">
      <c r="A10905">
        <v>10899</v>
      </c>
      <c r="B10905" t="s">
        <v>3</v>
      </c>
      <c r="C10905" t="s">
        <v>1</v>
      </c>
    </row>
    <row r="10906" spans="1:3" x14ac:dyDescent="0.25">
      <c r="A10906">
        <v>10900</v>
      </c>
      <c r="B10906" t="s">
        <v>1</v>
      </c>
      <c r="C10906" t="s">
        <v>1</v>
      </c>
    </row>
    <row r="10907" spans="1:3" x14ac:dyDescent="0.25">
      <c r="A10907">
        <v>10901</v>
      </c>
      <c r="B10907" t="s">
        <v>1</v>
      </c>
      <c r="C10907" t="s">
        <v>1</v>
      </c>
    </row>
    <row r="10908" spans="1:3" x14ac:dyDescent="0.25">
      <c r="A10908">
        <v>10902</v>
      </c>
      <c r="B10908" t="s">
        <v>1</v>
      </c>
      <c r="C10908" t="s">
        <v>1</v>
      </c>
    </row>
    <row r="10909" spans="1:3" x14ac:dyDescent="0.25">
      <c r="A10909">
        <v>10903</v>
      </c>
      <c r="B10909" t="s">
        <v>2</v>
      </c>
      <c r="C10909" t="s">
        <v>2</v>
      </c>
    </row>
    <row r="10910" spans="1:3" x14ac:dyDescent="0.25">
      <c r="A10910">
        <v>10904</v>
      </c>
      <c r="B10910" t="s">
        <v>1</v>
      </c>
      <c r="C10910" t="s">
        <v>1</v>
      </c>
    </row>
    <row r="10911" spans="1:3" x14ac:dyDescent="0.25">
      <c r="A10911">
        <v>10905</v>
      </c>
      <c r="B10911" t="s">
        <v>1</v>
      </c>
      <c r="C10911" t="s">
        <v>1</v>
      </c>
    </row>
    <row r="10912" spans="1:3" x14ac:dyDescent="0.25">
      <c r="A10912">
        <v>10906</v>
      </c>
      <c r="B10912" t="s">
        <v>1</v>
      </c>
      <c r="C10912" t="s">
        <v>1</v>
      </c>
    </row>
    <row r="10913" spans="1:3" x14ac:dyDescent="0.25">
      <c r="A10913">
        <v>10907</v>
      </c>
      <c r="B10913" t="s">
        <v>3</v>
      </c>
      <c r="C10913" t="s">
        <v>1</v>
      </c>
    </row>
    <row r="10914" spans="1:3" x14ac:dyDescent="0.25">
      <c r="A10914">
        <v>10908</v>
      </c>
      <c r="B10914" t="s">
        <v>2</v>
      </c>
      <c r="C10914" t="s">
        <v>2</v>
      </c>
    </row>
    <row r="10915" spans="1:3" x14ac:dyDescent="0.25">
      <c r="A10915">
        <v>10909</v>
      </c>
      <c r="B10915" t="s">
        <v>2</v>
      </c>
      <c r="C10915" t="s">
        <v>2</v>
      </c>
    </row>
    <row r="10916" spans="1:3" x14ac:dyDescent="0.25">
      <c r="A10916">
        <v>10910</v>
      </c>
      <c r="B10916" t="s">
        <v>3</v>
      </c>
      <c r="C10916" t="s">
        <v>1</v>
      </c>
    </row>
    <row r="10917" spans="1:3" x14ac:dyDescent="0.25">
      <c r="A10917">
        <v>10911</v>
      </c>
      <c r="B10917" t="s">
        <v>1</v>
      </c>
      <c r="C10917" t="s">
        <v>1</v>
      </c>
    </row>
    <row r="10918" spans="1:3" x14ac:dyDescent="0.25">
      <c r="A10918">
        <v>10912</v>
      </c>
      <c r="B10918" t="s">
        <v>1</v>
      </c>
      <c r="C10918" t="s">
        <v>1</v>
      </c>
    </row>
    <row r="10919" spans="1:3" x14ac:dyDescent="0.25">
      <c r="A10919">
        <v>10913</v>
      </c>
      <c r="B10919" t="s">
        <v>18</v>
      </c>
      <c r="C10919" t="s">
        <v>18</v>
      </c>
    </row>
    <row r="10920" spans="1:3" x14ac:dyDescent="0.25">
      <c r="A10920">
        <v>10914</v>
      </c>
      <c r="B10920" t="s">
        <v>18</v>
      </c>
      <c r="C10920" t="s">
        <v>3</v>
      </c>
    </row>
    <row r="10921" spans="1:3" x14ac:dyDescent="0.25">
      <c r="A10921">
        <v>10915</v>
      </c>
      <c r="B10921" t="s">
        <v>18</v>
      </c>
      <c r="C10921" t="s">
        <v>18</v>
      </c>
    </row>
    <row r="10922" spans="1:3" x14ac:dyDescent="0.25">
      <c r="A10922">
        <v>10916</v>
      </c>
      <c r="B10922" t="s">
        <v>1</v>
      </c>
      <c r="C10922" t="s">
        <v>1</v>
      </c>
    </row>
    <row r="10923" spans="1:3" x14ac:dyDescent="0.25">
      <c r="A10923">
        <v>10917</v>
      </c>
      <c r="B10923" t="s">
        <v>18</v>
      </c>
      <c r="C10923" t="s">
        <v>18</v>
      </c>
    </row>
    <row r="10924" spans="1:3" x14ac:dyDescent="0.25">
      <c r="A10924">
        <v>10918</v>
      </c>
      <c r="B10924" t="s">
        <v>2</v>
      </c>
      <c r="C10924" t="s">
        <v>2</v>
      </c>
    </row>
    <row r="10925" spans="1:3" x14ac:dyDescent="0.25">
      <c r="A10925">
        <v>10919</v>
      </c>
      <c r="B10925" t="s">
        <v>18</v>
      </c>
      <c r="C10925" t="s">
        <v>3</v>
      </c>
    </row>
    <row r="10926" spans="1:3" x14ac:dyDescent="0.25">
      <c r="A10926">
        <v>10920</v>
      </c>
      <c r="B10926" t="s">
        <v>2</v>
      </c>
      <c r="C10926" t="s">
        <v>2</v>
      </c>
    </row>
    <row r="10927" spans="1:3" x14ac:dyDescent="0.25">
      <c r="A10927">
        <v>10921</v>
      </c>
      <c r="B10927" t="s">
        <v>1</v>
      </c>
      <c r="C10927" t="s">
        <v>1</v>
      </c>
    </row>
    <row r="10928" spans="1:3" x14ac:dyDescent="0.25">
      <c r="A10928">
        <v>10922</v>
      </c>
      <c r="B10928" t="s">
        <v>2</v>
      </c>
      <c r="C10928" t="s">
        <v>2</v>
      </c>
    </row>
    <row r="10929" spans="1:3" x14ac:dyDescent="0.25">
      <c r="A10929">
        <v>10923</v>
      </c>
      <c r="B10929" t="s">
        <v>1</v>
      </c>
      <c r="C10929" t="s">
        <v>1</v>
      </c>
    </row>
    <row r="10930" spans="1:3" x14ac:dyDescent="0.25">
      <c r="A10930">
        <v>10924</v>
      </c>
      <c r="B10930" t="s">
        <v>3</v>
      </c>
      <c r="C10930" t="s">
        <v>1</v>
      </c>
    </row>
    <row r="10931" spans="1:3" x14ac:dyDescent="0.25">
      <c r="A10931">
        <v>10925</v>
      </c>
      <c r="B10931" t="s">
        <v>1</v>
      </c>
      <c r="C10931" t="s">
        <v>1</v>
      </c>
    </row>
    <row r="10932" spans="1:3" x14ac:dyDescent="0.25">
      <c r="A10932">
        <v>10926</v>
      </c>
      <c r="B10932" t="s">
        <v>2</v>
      </c>
      <c r="C10932" t="s">
        <v>2</v>
      </c>
    </row>
    <row r="10933" spans="1:3" x14ac:dyDescent="0.25">
      <c r="A10933">
        <v>10927</v>
      </c>
      <c r="B10933" t="s">
        <v>3</v>
      </c>
      <c r="C10933" t="s">
        <v>2</v>
      </c>
    </row>
    <row r="10934" spans="1:3" x14ac:dyDescent="0.25">
      <c r="A10934">
        <v>10928</v>
      </c>
      <c r="B10934" t="s">
        <v>3</v>
      </c>
      <c r="C10934" t="s">
        <v>1</v>
      </c>
    </row>
    <row r="10935" spans="1:3" x14ac:dyDescent="0.25">
      <c r="A10935">
        <v>10929</v>
      </c>
      <c r="B10935" t="s">
        <v>2</v>
      </c>
      <c r="C10935" t="s">
        <v>2</v>
      </c>
    </row>
    <row r="10936" spans="1:3" x14ac:dyDescent="0.25">
      <c r="A10936">
        <v>10930</v>
      </c>
      <c r="B10936" t="s">
        <v>18</v>
      </c>
      <c r="C10936" t="s">
        <v>2</v>
      </c>
    </row>
    <row r="10937" spans="1:3" x14ac:dyDescent="0.25">
      <c r="A10937">
        <v>10931</v>
      </c>
      <c r="B10937" t="s">
        <v>3</v>
      </c>
      <c r="C10937" t="s">
        <v>1</v>
      </c>
    </row>
    <row r="10938" spans="1:3" x14ac:dyDescent="0.25">
      <c r="A10938">
        <v>10932</v>
      </c>
      <c r="B10938" t="s">
        <v>1</v>
      </c>
      <c r="C10938" t="s">
        <v>3</v>
      </c>
    </row>
    <row r="10939" spans="1:3" x14ac:dyDescent="0.25">
      <c r="A10939">
        <v>10933</v>
      </c>
      <c r="B10939" t="s">
        <v>18</v>
      </c>
      <c r="C10939" t="s">
        <v>2</v>
      </c>
    </row>
    <row r="10940" spans="1:3" x14ac:dyDescent="0.25">
      <c r="A10940">
        <v>10934</v>
      </c>
      <c r="B10940" t="s">
        <v>3</v>
      </c>
      <c r="C10940" t="s">
        <v>1</v>
      </c>
    </row>
    <row r="10941" spans="1:3" x14ac:dyDescent="0.25">
      <c r="A10941">
        <v>10935</v>
      </c>
      <c r="B10941" t="s">
        <v>3</v>
      </c>
      <c r="C10941" t="s">
        <v>3</v>
      </c>
    </row>
    <row r="10942" spans="1:3" x14ac:dyDescent="0.25">
      <c r="A10942">
        <v>10936</v>
      </c>
      <c r="B10942" t="s">
        <v>18</v>
      </c>
      <c r="C10942" t="s">
        <v>18</v>
      </c>
    </row>
    <row r="10943" spans="1:3" x14ac:dyDescent="0.25">
      <c r="A10943">
        <v>10937</v>
      </c>
      <c r="B10943" t="s">
        <v>2</v>
      </c>
      <c r="C10943" t="s">
        <v>2</v>
      </c>
    </row>
    <row r="10944" spans="1:3" x14ac:dyDescent="0.25">
      <c r="A10944">
        <v>10938</v>
      </c>
      <c r="B10944" t="s">
        <v>1</v>
      </c>
      <c r="C10944" t="s">
        <v>1</v>
      </c>
    </row>
    <row r="10945" spans="1:3" x14ac:dyDescent="0.25">
      <c r="A10945">
        <v>10939</v>
      </c>
      <c r="B10945" t="s">
        <v>18</v>
      </c>
      <c r="C10945" t="s">
        <v>2</v>
      </c>
    </row>
    <row r="10946" spans="1:3" x14ac:dyDescent="0.25">
      <c r="A10946">
        <v>10940</v>
      </c>
      <c r="B10946" t="s">
        <v>2</v>
      </c>
      <c r="C10946" t="s">
        <v>2</v>
      </c>
    </row>
    <row r="10947" spans="1:3" x14ac:dyDescent="0.25">
      <c r="A10947">
        <v>10941</v>
      </c>
      <c r="B10947" t="s">
        <v>1</v>
      </c>
      <c r="C10947" t="s">
        <v>1</v>
      </c>
    </row>
    <row r="10948" spans="1:3" x14ac:dyDescent="0.25">
      <c r="A10948">
        <v>10942</v>
      </c>
      <c r="B10948" t="s">
        <v>3</v>
      </c>
      <c r="C10948" t="s">
        <v>3</v>
      </c>
    </row>
    <row r="10949" spans="1:3" x14ac:dyDescent="0.25">
      <c r="A10949">
        <v>10943</v>
      </c>
      <c r="B10949" t="s">
        <v>1</v>
      </c>
      <c r="C10949" t="s">
        <v>1</v>
      </c>
    </row>
    <row r="10950" spans="1:3" x14ac:dyDescent="0.25">
      <c r="A10950">
        <v>10944</v>
      </c>
      <c r="B10950" t="s">
        <v>2</v>
      </c>
      <c r="C10950" t="s">
        <v>2</v>
      </c>
    </row>
    <row r="10951" spans="1:3" x14ac:dyDescent="0.25">
      <c r="A10951">
        <v>10945</v>
      </c>
      <c r="B10951" t="s">
        <v>18</v>
      </c>
      <c r="C10951" t="s">
        <v>18</v>
      </c>
    </row>
    <row r="10952" spans="1:3" x14ac:dyDescent="0.25">
      <c r="A10952">
        <v>10946</v>
      </c>
      <c r="B10952" t="s">
        <v>1</v>
      </c>
      <c r="C10952" t="s">
        <v>1</v>
      </c>
    </row>
    <row r="10953" spans="1:3" x14ac:dyDescent="0.25">
      <c r="A10953">
        <v>10947</v>
      </c>
      <c r="B10953" t="s">
        <v>3</v>
      </c>
      <c r="C10953" t="s">
        <v>1</v>
      </c>
    </row>
    <row r="10954" spans="1:3" x14ac:dyDescent="0.25">
      <c r="A10954">
        <v>10948</v>
      </c>
      <c r="B10954" t="s">
        <v>2</v>
      </c>
      <c r="C10954" t="s">
        <v>2</v>
      </c>
    </row>
    <row r="10955" spans="1:3" x14ac:dyDescent="0.25">
      <c r="A10955">
        <v>10949</v>
      </c>
      <c r="B10955" t="s">
        <v>18</v>
      </c>
      <c r="C10955" t="s">
        <v>2</v>
      </c>
    </row>
    <row r="10956" spans="1:3" x14ac:dyDescent="0.25">
      <c r="A10956">
        <v>10950</v>
      </c>
      <c r="B10956" t="s">
        <v>3</v>
      </c>
      <c r="C10956" t="s">
        <v>3</v>
      </c>
    </row>
    <row r="10957" spans="1:3" x14ac:dyDescent="0.25">
      <c r="A10957">
        <v>10951</v>
      </c>
      <c r="B10957" t="s">
        <v>3</v>
      </c>
      <c r="C10957" t="s">
        <v>1</v>
      </c>
    </row>
    <row r="10958" spans="1:3" x14ac:dyDescent="0.25">
      <c r="A10958">
        <v>10952</v>
      </c>
      <c r="B10958" t="s">
        <v>1</v>
      </c>
      <c r="C10958" t="s">
        <v>1</v>
      </c>
    </row>
    <row r="10959" spans="1:3" x14ac:dyDescent="0.25">
      <c r="A10959">
        <v>10953</v>
      </c>
      <c r="B10959" t="s">
        <v>2</v>
      </c>
      <c r="C10959" t="s">
        <v>2</v>
      </c>
    </row>
    <row r="10960" spans="1:3" x14ac:dyDescent="0.25">
      <c r="A10960">
        <v>10954</v>
      </c>
      <c r="B10960" t="s">
        <v>1</v>
      </c>
      <c r="C10960" t="s">
        <v>3</v>
      </c>
    </row>
    <row r="10961" spans="1:3" x14ac:dyDescent="0.25">
      <c r="A10961">
        <v>10955</v>
      </c>
      <c r="B10961" t="s">
        <v>18</v>
      </c>
      <c r="C10961" t="s">
        <v>2</v>
      </c>
    </row>
    <row r="10962" spans="1:3" x14ac:dyDescent="0.25">
      <c r="A10962">
        <v>10956</v>
      </c>
      <c r="B10962" t="s">
        <v>2</v>
      </c>
      <c r="C10962" t="s">
        <v>2</v>
      </c>
    </row>
    <row r="10963" spans="1:3" x14ac:dyDescent="0.25">
      <c r="A10963">
        <v>10957</v>
      </c>
      <c r="B10963" t="s">
        <v>2</v>
      </c>
      <c r="C10963" t="s">
        <v>2</v>
      </c>
    </row>
    <row r="10964" spans="1:3" x14ac:dyDescent="0.25">
      <c r="A10964">
        <v>10958</v>
      </c>
      <c r="B10964" t="s">
        <v>3</v>
      </c>
      <c r="C10964" t="s">
        <v>1</v>
      </c>
    </row>
    <row r="10965" spans="1:3" x14ac:dyDescent="0.25">
      <c r="A10965">
        <v>10959</v>
      </c>
      <c r="B10965" t="s">
        <v>2</v>
      </c>
      <c r="C10965" t="s">
        <v>2</v>
      </c>
    </row>
    <row r="10966" spans="1:3" x14ac:dyDescent="0.25">
      <c r="A10966">
        <v>10960</v>
      </c>
      <c r="B10966" t="s">
        <v>1</v>
      </c>
      <c r="C10966" t="s">
        <v>18</v>
      </c>
    </row>
    <row r="10967" spans="1:3" x14ac:dyDescent="0.25">
      <c r="A10967">
        <v>10961</v>
      </c>
      <c r="B10967" t="s">
        <v>3</v>
      </c>
      <c r="C10967" t="s">
        <v>1</v>
      </c>
    </row>
    <row r="10968" spans="1:3" x14ac:dyDescent="0.25">
      <c r="A10968">
        <v>10962</v>
      </c>
      <c r="B10968" t="s">
        <v>3</v>
      </c>
      <c r="C10968" t="s">
        <v>18</v>
      </c>
    </row>
    <row r="10969" spans="1:3" x14ac:dyDescent="0.25">
      <c r="A10969">
        <v>10963</v>
      </c>
      <c r="B10969" t="s">
        <v>2</v>
      </c>
      <c r="C10969" t="s">
        <v>2</v>
      </c>
    </row>
    <row r="10970" spans="1:3" x14ac:dyDescent="0.25">
      <c r="A10970">
        <v>10964</v>
      </c>
      <c r="B10970" t="s">
        <v>3</v>
      </c>
      <c r="C10970" t="s">
        <v>18</v>
      </c>
    </row>
    <row r="10971" spans="1:3" x14ac:dyDescent="0.25">
      <c r="A10971">
        <v>10965</v>
      </c>
      <c r="B10971" t="s">
        <v>18</v>
      </c>
      <c r="C10971" t="s">
        <v>2</v>
      </c>
    </row>
    <row r="10972" spans="1:3" x14ac:dyDescent="0.25">
      <c r="A10972">
        <v>10966</v>
      </c>
      <c r="B10972" t="s">
        <v>2</v>
      </c>
      <c r="C10972" t="s">
        <v>2</v>
      </c>
    </row>
    <row r="10973" spans="1:3" x14ac:dyDescent="0.25">
      <c r="A10973">
        <v>10967</v>
      </c>
      <c r="B10973" t="s">
        <v>2</v>
      </c>
      <c r="C10973" t="s">
        <v>2</v>
      </c>
    </row>
    <row r="10974" spans="1:3" x14ac:dyDescent="0.25">
      <c r="A10974">
        <v>10968</v>
      </c>
      <c r="B10974" t="s">
        <v>18</v>
      </c>
      <c r="C10974" t="s">
        <v>2</v>
      </c>
    </row>
    <row r="10975" spans="1:3" x14ac:dyDescent="0.25">
      <c r="A10975">
        <v>10969</v>
      </c>
      <c r="B10975" t="s">
        <v>18</v>
      </c>
      <c r="C10975" t="s">
        <v>18</v>
      </c>
    </row>
    <row r="10976" spans="1:3" x14ac:dyDescent="0.25">
      <c r="A10976">
        <v>10970</v>
      </c>
      <c r="B10976" t="s">
        <v>18</v>
      </c>
      <c r="C10976" t="s">
        <v>3</v>
      </c>
    </row>
    <row r="10977" spans="1:3" x14ac:dyDescent="0.25">
      <c r="A10977">
        <v>10971</v>
      </c>
      <c r="B10977" t="s">
        <v>1</v>
      </c>
      <c r="C10977" t="s">
        <v>1</v>
      </c>
    </row>
    <row r="10978" spans="1:3" x14ac:dyDescent="0.25">
      <c r="A10978">
        <v>10972</v>
      </c>
      <c r="B10978" t="s">
        <v>18</v>
      </c>
      <c r="C10978" t="s">
        <v>2</v>
      </c>
    </row>
    <row r="10979" spans="1:3" x14ac:dyDescent="0.25">
      <c r="A10979">
        <v>10973</v>
      </c>
      <c r="B10979" t="s">
        <v>1</v>
      </c>
      <c r="C10979" t="s">
        <v>3</v>
      </c>
    </row>
    <row r="10980" spans="1:3" x14ac:dyDescent="0.25">
      <c r="A10980">
        <v>10974</v>
      </c>
      <c r="B10980" t="s">
        <v>2</v>
      </c>
      <c r="C10980" t="s">
        <v>2</v>
      </c>
    </row>
    <row r="10981" spans="1:3" x14ac:dyDescent="0.25">
      <c r="A10981">
        <v>10975</v>
      </c>
      <c r="B10981" t="s">
        <v>1</v>
      </c>
      <c r="C10981" t="s">
        <v>1</v>
      </c>
    </row>
    <row r="10982" spans="1:3" x14ac:dyDescent="0.25">
      <c r="A10982">
        <v>10976</v>
      </c>
      <c r="B10982" t="s">
        <v>3</v>
      </c>
      <c r="C10982" t="s">
        <v>1</v>
      </c>
    </row>
    <row r="10983" spans="1:3" x14ac:dyDescent="0.25">
      <c r="A10983">
        <v>10977</v>
      </c>
      <c r="B10983" t="s">
        <v>1</v>
      </c>
      <c r="C10983" t="s">
        <v>2</v>
      </c>
    </row>
    <row r="10984" spans="1:3" x14ac:dyDescent="0.25">
      <c r="A10984">
        <v>10978</v>
      </c>
      <c r="B10984" t="s">
        <v>1</v>
      </c>
      <c r="C10984" t="s">
        <v>1</v>
      </c>
    </row>
    <row r="10985" spans="1:3" x14ac:dyDescent="0.25">
      <c r="A10985">
        <v>10979</v>
      </c>
      <c r="B10985" t="s">
        <v>18</v>
      </c>
      <c r="C10985" t="s">
        <v>18</v>
      </c>
    </row>
    <row r="10986" spans="1:3" x14ac:dyDescent="0.25">
      <c r="A10986">
        <v>10980</v>
      </c>
      <c r="B10986" t="s">
        <v>2</v>
      </c>
      <c r="C10986" t="s">
        <v>2</v>
      </c>
    </row>
    <row r="10987" spans="1:3" x14ac:dyDescent="0.25">
      <c r="A10987">
        <v>10981</v>
      </c>
      <c r="B10987" t="s">
        <v>18</v>
      </c>
      <c r="C10987" t="s">
        <v>2</v>
      </c>
    </row>
    <row r="10988" spans="1:3" x14ac:dyDescent="0.25">
      <c r="A10988">
        <v>10982</v>
      </c>
      <c r="B10988" t="s">
        <v>18</v>
      </c>
      <c r="C10988" t="s">
        <v>1</v>
      </c>
    </row>
    <row r="10989" spans="1:3" x14ac:dyDescent="0.25">
      <c r="A10989">
        <v>10983</v>
      </c>
      <c r="B10989" t="s">
        <v>3</v>
      </c>
      <c r="C10989" t="s">
        <v>1</v>
      </c>
    </row>
    <row r="10990" spans="1:3" x14ac:dyDescent="0.25">
      <c r="A10990">
        <v>10984</v>
      </c>
      <c r="B10990" t="s">
        <v>2</v>
      </c>
      <c r="C10990" t="s">
        <v>2</v>
      </c>
    </row>
    <row r="10991" spans="1:3" x14ac:dyDescent="0.25">
      <c r="A10991">
        <v>10985</v>
      </c>
      <c r="B10991" t="s">
        <v>1</v>
      </c>
      <c r="C10991" t="s">
        <v>1</v>
      </c>
    </row>
    <row r="10992" spans="1:3" x14ac:dyDescent="0.25">
      <c r="A10992">
        <v>10986</v>
      </c>
      <c r="B10992" t="s">
        <v>18</v>
      </c>
      <c r="C10992" t="s">
        <v>1</v>
      </c>
    </row>
    <row r="10993" spans="1:3" x14ac:dyDescent="0.25">
      <c r="A10993">
        <v>10987</v>
      </c>
      <c r="B10993" t="s">
        <v>2</v>
      </c>
      <c r="C10993" t="s">
        <v>2</v>
      </c>
    </row>
    <row r="10994" spans="1:3" x14ac:dyDescent="0.25">
      <c r="A10994">
        <v>10988</v>
      </c>
      <c r="B10994" t="s">
        <v>2</v>
      </c>
      <c r="C10994" t="s">
        <v>2</v>
      </c>
    </row>
    <row r="10995" spans="1:3" x14ac:dyDescent="0.25">
      <c r="A10995">
        <v>10989</v>
      </c>
      <c r="B10995" t="s">
        <v>2</v>
      </c>
      <c r="C10995" t="s">
        <v>2</v>
      </c>
    </row>
    <row r="10996" spans="1:3" x14ac:dyDescent="0.25">
      <c r="A10996">
        <v>10990</v>
      </c>
      <c r="B10996" t="s">
        <v>3</v>
      </c>
      <c r="C10996" t="s">
        <v>1</v>
      </c>
    </row>
    <row r="10997" spans="1:3" x14ac:dyDescent="0.25">
      <c r="A10997">
        <v>10991</v>
      </c>
      <c r="B10997" t="s">
        <v>2</v>
      </c>
      <c r="C10997" t="s">
        <v>2</v>
      </c>
    </row>
    <row r="10998" spans="1:3" x14ac:dyDescent="0.25">
      <c r="A10998">
        <v>10992</v>
      </c>
      <c r="B10998" t="s">
        <v>3</v>
      </c>
      <c r="C10998" t="s">
        <v>1</v>
      </c>
    </row>
    <row r="10999" spans="1:3" x14ac:dyDescent="0.25">
      <c r="A10999">
        <v>10993</v>
      </c>
      <c r="B10999" t="s">
        <v>3</v>
      </c>
      <c r="C10999" t="s">
        <v>18</v>
      </c>
    </row>
    <row r="11000" spans="1:3" x14ac:dyDescent="0.25">
      <c r="A11000">
        <v>10994</v>
      </c>
      <c r="B11000" t="s">
        <v>18</v>
      </c>
      <c r="C11000" t="s">
        <v>18</v>
      </c>
    </row>
    <row r="11001" spans="1:3" x14ac:dyDescent="0.25">
      <c r="A11001">
        <v>10995</v>
      </c>
      <c r="B11001" t="s">
        <v>18</v>
      </c>
      <c r="C11001" t="s">
        <v>1</v>
      </c>
    </row>
    <row r="11002" spans="1:3" x14ac:dyDescent="0.25">
      <c r="A11002">
        <v>10996</v>
      </c>
      <c r="B11002" t="s">
        <v>18</v>
      </c>
      <c r="C11002" t="s">
        <v>2</v>
      </c>
    </row>
    <row r="11003" spans="1:3" x14ac:dyDescent="0.25">
      <c r="A11003">
        <v>10997</v>
      </c>
      <c r="B11003" t="s">
        <v>1</v>
      </c>
      <c r="C11003" t="s">
        <v>3</v>
      </c>
    </row>
    <row r="11004" spans="1:3" x14ac:dyDescent="0.25">
      <c r="A11004">
        <v>10998</v>
      </c>
      <c r="B11004" t="s">
        <v>2</v>
      </c>
      <c r="C11004" t="s">
        <v>2</v>
      </c>
    </row>
    <row r="11005" spans="1:3" x14ac:dyDescent="0.25">
      <c r="A11005">
        <v>10999</v>
      </c>
      <c r="B11005" t="s">
        <v>18</v>
      </c>
      <c r="C11005" t="s">
        <v>3</v>
      </c>
    </row>
    <row r="11006" spans="1:3" x14ac:dyDescent="0.25">
      <c r="A11006">
        <v>11000</v>
      </c>
      <c r="B11006" t="s">
        <v>3</v>
      </c>
      <c r="C11006" t="s">
        <v>1</v>
      </c>
    </row>
    <row r="11007" spans="1:3" x14ac:dyDescent="0.25">
      <c r="A11007">
        <v>11001</v>
      </c>
      <c r="B11007" t="s">
        <v>1</v>
      </c>
      <c r="C11007" t="s">
        <v>1</v>
      </c>
    </row>
    <row r="11008" spans="1:3" x14ac:dyDescent="0.25">
      <c r="A11008">
        <v>11002</v>
      </c>
      <c r="B11008" t="s">
        <v>1</v>
      </c>
      <c r="C11008" t="s">
        <v>1</v>
      </c>
    </row>
    <row r="11009" spans="1:3" x14ac:dyDescent="0.25">
      <c r="A11009">
        <v>11003</v>
      </c>
      <c r="B11009" t="s">
        <v>3</v>
      </c>
      <c r="C11009" t="s">
        <v>1</v>
      </c>
    </row>
    <row r="11010" spans="1:3" x14ac:dyDescent="0.25">
      <c r="A11010">
        <v>11004</v>
      </c>
      <c r="B11010" t="s">
        <v>2</v>
      </c>
      <c r="C11010" t="s">
        <v>2</v>
      </c>
    </row>
    <row r="11011" spans="1:3" x14ac:dyDescent="0.25">
      <c r="A11011">
        <v>11005</v>
      </c>
      <c r="B11011" t="s">
        <v>18</v>
      </c>
      <c r="C11011" t="s">
        <v>2</v>
      </c>
    </row>
    <row r="11012" spans="1:3" x14ac:dyDescent="0.25">
      <c r="A11012">
        <v>11006</v>
      </c>
      <c r="B11012" t="s">
        <v>2</v>
      </c>
      <c r="C11012" t="s">
        <v>2</v>
      </c>
    </row>
    <row r="11013" spans="1:3" x14ac:dyDescent="0.25">
      <c r="A11013">
        <v>11007</v>
      </c>
      <c r="B11013" t="s">
        <v>18</v>
      </c>
      <c r="C11013" t="s">
        <v>2</v>
      </c>
    </row>
    <row r="11014" spans="1:3" x14ac:dyDescent="0.25">
      <c r="A11014">
        <v>11008</v>
      </c>
      <c r="B11014" t="s">
        <v>1</v>
      </c>
      <c r="C11014" t="s">
        <v>2</v>
      </c>
    </row>
    <row r="11015" spans="1:3" x14ac:dyDescent="0.25">
      <c r="A11015">
        <v>11009</v>
      </c>
      <c r="B11015" t="s">
        <v>18</v>
      </c>
      <c r="C11015" t="s">
        <v>2</v>
      </c>
    </row>
    <row r="11016" spans="1:3" x14ac:dyDescent="0.25">
      <c r="A11016">
        <v>11010</v>
      </c>
      <c r="B11016" t="s">
        <v>1</v>
      </c>
      <c r="C11016" t="s">
        <v>1</v>
      </c>
    </row>
    <row r="11017" spans="1:3" x14ac:dyDescent="0.25">
      <c r="A11017">
        <v>11011</v>
      </c>
      <c r="B11017" t="s">
        <v>3</v>
      </c>
      <c r="C11017" t="s">
        <v>2</v>
      </c>
    </row>
    <row r="11018" spans="1:3" x14ac:dyDescent="0.25">
      <c r="A11018">
        <v>11012</v>
      </c>
      <c r="B11018" t="s">
        <v>1</v>
      </c>
      <c r="C11018" t="s">
        <v>1</v>
      </c>
    </row>
    <row r="11019" spans="1:3" x14ac:dyDescent="0.25">
      <c r="A11019">
        <v>11013</v>
      </c>
      <c r="B11019" t="s">
        <v>18</v>
      </c>
      <c r="C11019" t="s">
        <v>18</v>
      </c>
    </row>
    <row r="11020" spans="1:3" x14ac:dyDescent="0.25">
      <c r="A11020">
        <v>11014</v>
      </c>
      <c r="B11020" t="s">
        <v>2</v>
      </c>
      <c r="C11020" t="s">
        <v>2</v>
      </c>
    </row>
    <row r="11021" spans="1:3" x14ac:dyDescent="0.25">
      <c r="A11021">
        <v>11015</v>
      </c>
      <c r="B11021" t="s">
        <v>18</v>
      </c>
      <c r="C11021" t="s">
        <v>2</v>
      </c>
    </row>
    <row r="11022" spans="1:3" x14ac:dyDescent="0.25">
      <c r="A11022">
        <v>11016</v>
      </c>
      <c r="B11022" t="s">
        <v>1</v>
      </c>
      <c r="C11022" t="s">
        <v>3</v>
      </c>
    </row>
    <row r="11023" spans="1:3" x14ac:dyDescent="0.25">
      <c r="A11023">
        <v>11017</v>
      </c>
      <c r="B11023" t="s">
        <v>1</v>
      </c>
      <c r="C11023" t="s">
        <v>3</v>
      </c>
    </row>
    <row r="11024" spans="1:3" x14ac:dyDescent="0.25">
      <c r="A11024">
        <v>11018</v>
      </c>
      <c r="B11024" t="s">
        <v>18</v>
      </c>
      <c r="C11024" t="s">
        <v>3</v>
      </c>
    </row>
    <row r="11025" spans="1:3" x14ac:dyDescent="0.25">
      <c r="A11025">
        <v>11019</v>
      </c>
      <c r="B11025" t="s">
        <v>1</v>
      </c>
      <c r="C11025" t="s">
        <v>1</v>
      </c>
    </row>
    <row r="11026" spans="1:3" x14ac:dyDescent="0.25">
      <c r="A11026">
        <v>11020</v>
      </c>
      <c r="B11026" t="s">
        <v>18</v>
      </c>
      <c r="C11026" t="s">
        <v>3</v>
      </c>
    </row>
    <row r="11027" spans="1:3" x14ac:dyDescent="0.25">
      <c r="A11027">
        <v>11021</v>
      </c>
      <c r="B11027" t="s">
        <v>18</v>
      </c>
      <c r="C11027" t="s">
        <v>3</v>
      </c>
    </row>
    <row r="11028" spans="1:3" x14ac:dyDescent="0.25">
      <c r="A11028">
        <v>11022</v>
      </c>
      <c r="B11028" t="s">
        <v>18</v>
      </c>
      <c r="C11028" t="s">
        <v>2</v>
      </c>
    </row>
    <row r="11029" spans="1:3" x14ac:dyDescent="0.25">
      <c r="A11029">
        <v>11023</v>
      </c>
      <c r="B11029" t="s">
        <v>1</v>
      </c>
      <c r="C11029" t="s">
        <v>1</v>
      </c>
    </row>
    <row r="11030" spans="1:3" x14ac:dyDescent="0.25">
      <c r="A11030">
        <v>11024</v>
      </c>
      <c r="B11030" t="s">
        <v>3</v>
      </c>
      <c r="C11030" t="s">
        <v>2</v>
      </c>
    </row>
    <row r="11031" spans="1:3" x14ac:dyDescent="0.25">
      <c r="A11031">
        <v>11025</v>
      </c>
      <c r="B11031" t="s">
        <v>2</v>
      </c>
      <c r="C11031" t="s">
        <v>2</v>
      </c>
    </row>
    <row r="11032" spans="1:3" x14ac:dyDescent="0.25">
      <c r="A11032">
        <v>11026</v>
      </c>
      <c r="B11032" t="s">
        <v>1</v>
      </c>
      <c r="C11032" t="s">
        <v>1</v>
      </c>
    </row>
    <row r="11033" spans="1:3" x14ac:dyDescent="0.25">
      <c r="A11033">
        <v>11027</v>
      </c>
      <c r="B11033" t="s">
        <v>2</v>
      </c>
      <c r="C11033" t="s">
        <v>2</v>
      </c>
    </row>
    <row r="11034" spans="1:3" x14ac:dyDescent="0.25">
      <c r="A11034">
        <v>11028</v>
      </c>
      <c r="B11034" t="s">
        <v>3</v>
      </c>
      <c r="C11034" t="s">
        <v>1</v>
      </c>
    </row>
    <row r="11035" spans="1:3" x14ac:dyDescent="0.25">
      <c r="A11035">
        <v>11029</v>
      </c>
      <c r="B11035" t="s">
        <v>1</v>
      </c>
      <c r="C11035" t="s">
        <v>3</v>
      </c>
    </row>
    <row r="11036" spans="1:3" x14ac:dyDescent="0.25">
      <c r="A11036">
        <v>11030</v>
      </c>
      <c r="B11036" t="s">
        <v>1</v>
      </c>
      <c r="C11036" t="s">
        <v>1</v>
      </c>
    </row>
    <row r="11037" spans="1:3" x14ac:dyDescent="0.25">
      <c r="A11037">
        <v>11031</v>
      </c>
      <c r="B11037" t="s">
        <v>3</v>
      </c>
      <c r="C11037" t="s">
        <v>1</v>
      </c>
    </row>
    <row r="11038" spans="1:3" x14ac:dyDescent="0.25">
      <c r="A11038">
        <v>11032</v>
      </c>
      <c r="B11038" t="s">
        <v>3</v>
      </c>
      <c r="C11038" t="s">
        <v>1</v>
      </c>
    </row>
    <row r="11039" spans="1:3" x14ac:dyDescent="0.25">
      <c r="A11039">
        <v>11033</v>
      </c>
      <c r="B11039" t="s">
        <v>2</v>
      </c>
      <c r="C11039" t="s">
        <v>2</v>
      </c>
    </row>
    <row r="11040" spans="1:3" x14ac:dyDescent="0.25">
      <c r="A11040">
        <v>11034</v>
      </c>
      <c r="B11040" t="s">
        <v>2</v>
      </c>
      <c r="C11040" t="s">
        <v>2</v>
      </c>
    </row>
    <row r="11041" spans="1:3" x14ac:dyDescent="0.25">
      <c r="A11041">
        <v>11035</v>
      </c>
      <c r="B11041" t="s">
        <v>3</v>
      </c>
      <c r="C11041" t="s">
        <v>18</v>
      </c>
    </row>
    <row r="11042" spans="1:3" x14ac:dyDescent="0.25">
      <c r="A11042">
        <v>11036</v>
      </c>
      <c r="B11042" t="s">
        <v>18</v>
      </c>
      <c r="C11042" t="s">
        <v>1</v>
      </c>
    </row>
    <row r="11043" spans="1:3" x14ac:dyDescent="0.25">
      <c r="A11043">
        <v>11037</v>
      </c>
      <c r="B11043" t="s">
        <v>1</v>
      </c>
      <c r="C11043" t="s">
        <v>1</v>
      </c>
    </row>
    <row r="11044" spans="1:3" x14ac:dyDescent="0.25">
      <c r="A11044">
        <v>11038</v>
      </c>
      <c r="B11044" t="s">
        <v>18</v>
      </c>
      <c r="C11044" t="s">
        <v>2</v>
      </c>
    </row>
    <row r="11045" spans="1:3" x14ac:dyDescent="0.25">
      <c r="A11045">
        <v>11039</v>
      </c>
      <c r="B11045" t="s">
        <v>2</v>
      </c>
      <c r="C11045" t="s">
        <v>2</v>
      </c>
    </row>
    <row r="11046" spans="1:3" x14ac:dyDescent="0.25">
      <c r="A11046">
        <v>11040</v>
      </c>
      <c r="B11046" t="s">
        <v>18</v>
      </c>
      <c r="C11046" t="s">
        <v>3</v>
      </c>
    </row>
    <row r="11047" spans="1:3" x14ac:dyDescent="0.25">
      <c r="A11047">
        <v>11041</v>
      </c>
      <c r="B11047" t="s">
        <v>18</v>
      </c>
      <c r="C11047" t="s">
        <v>18</v>
      </c>
    </row>
    <row r="11048" spans="1:3" x14ac:dyDescent="0.25">
      <c r="A11048">
        <v>11042</v>
      </c>
      <c r="B11048" t="s">
        <v>18</v>
      </c>
      <c r="C11048" t="s">
        <v>2</v>
      </c>
    </row>
    <row r="11049" spans="1:3" x14ac:dyDescent="0.25">
      <c r="A11049">
        <v>11043</v>
      </c>
      <c r="B11049" t="s">
        <v>1</v>
      </c>
      <c r="C11049" t="s">
        <v>1</v>
      </c>
    </row>
    <row r="11050" spans="1:3" x14ac:dyDescent="0.25">
      <c r="A11050">
        <v>11044</v>
      </c>
      <c r="B11050" t="s">
        <v>1</v>
      </c>
      <c r="C11050" t="s">
        <v>1</v>
      </c>
    </row>
    <row r="11051" spans="1:3" x14ac:dyDescent="0.25">
      <c r="A11051">
        <v>11045</v>
      </c>
      <c r="B11051" t="s">
        <v>2</v>
      </c>
      <c r="C11051" t="s">
        <v>2</v>
      </c>
    </row>
    <row r="11052" spans="1:3" x14ac:dyDescent="0.25">
      <c r="A11052">
        <v>11046</v>
      </c>
      <c r="B11052" t="s">
        <v>18</v>
      </c>
      <c r="C11052" t="s">
        <v>2</v>
      </c>
    </row>
    <row r="11053" spans="1:3" x14ac:dyDescent="0.25">
      <c r="A11053">
        <v>11047</v>
      </c>
      <c r="B11053" t="s">
        <v>3</v>
      </c>
      <c r="C11053" t="s">
        <v>1</v>
      </c>
    </row>
    <row r="11054" spans="1:3" x14ac:dyDescent="0.25">
      <c r="A11054">
        <v>11048</v>
      </c>
      <c r="B11054" t="s">
        <v>3</v>
      </c>
      <c r="C11054" t="s">
        <v>1</v>
      </c>
    </row>
    <row r="11055" spans="1:3" x14ac:dyDescent="0.25">
      <c r="A11055">
        <v>11049</v>
      </c>
      <c r="B11055" t="s">
        <v>2</v>
      </c>
      <c r="C11055" t="s">
        <v>2</v>
      </c>
    </row>
    <row r="11056" spans="1:3" x14ac:dyDescent="0.25">
      <c r="A11056">
        <v>11050</v>
      </c>
      <c r="B11056" t="s">
        <v>1</v>
      </c>
      <c r="C11056" t="s">
        <v>1</v>
      </c>
    </row>
    <row r="11057" spans="1:3" x14ac:dyDescent="0.25">
      <c r="A11057">
        <v>11051</v>
      </c>
      <c r="B11057" t="s">
        <v>18</v>
      </c>
      <c r="C11057" t="s">
        <v>3</v>
      </c>
    </row>
    <row r="11058" spans="1:3" x14ac:dyDescent="0.25">
      <c r="A11058">
        <v>11052</v>
      </c>
      <c r="B11058" t="s">
        <v>3</v>
      </c>
      <c r="C11058" t="s">
        <v>1</v>
      </c>
    </row>
    <row r="11059" spans="1:3" x14ac:dyDescent="0.25">
      <c r="A11059">
        <v>11053</v>
      </c>
      <c r="B11059" t="s">
        <v>3</v>
      </c>
      <c r="C11059" t="s">
        <v>1</v>
      </c>
    </row>
    <row r="11060" spans="1:3" x14ac:dyDescent="0.25">
      <c r="A11060">
        <v>11054</v>
      </c>
      <c r="B11060" t="s">
        <v>2</v>
      </c>
      <c r="C11060" t="s">
        <v>2</v>
      </c>
    </row>
    <row r="11061" spans="1:3" x14ac:dyDescent="0.25">
      <c r="A11061">
        <v>11055</v>
      </c>
      <c r="B11061" t="s">
        <v>2</v>
      </c>
      <c r="C11061" t="s">
        <v>2</v>
      </c>
    </row>
    <row r="11062" spans="1:3" x14ac:dyDescent="0.25">
      <c r="A11062">
        <v>11056</v>
      </c>
      <c r="B11062" t="s">
        <v>18</v>
      </c>
      <c r="C11062" t="s">
        <v>2</v>
      </c>
    </row>
    <row r="11063" spans="1:3" x14ac:dyDescent="0.25">
      <c r="A11063">
        <v>11057</v>
      </c>
      <c r="B11063" t="s">
        <v>1</v>
      </c>
      <c r="C11063" t="s">
        <v>1</v>
      </c>
    </row>
    <row r="11064" spans="1:3" x14ac:dyDescent="0.25">
      <c r="A11064">
        <v>11058</v>
      </c>
      <c r="B11064" t="s">
        <v>1</v>
      </c>
      <c r="C11064" t="s">
        <v>3</v>
      </c>
    </row>
    <row r="11065" spans="1:3" x14ac:dyDescent="0.25">
      <c r="A11065">
        <v>11059</v>
      </c>
      <c r="B11065" t="s">
        <v>1</v>
      </c>
      <c r="C11065" t="s">
        <v>1</v>
      </c>
    </row>
    <row r="11066" spans="1:3" x14ac:dyDescent="0.25">
      <c r="A11066">
        <v>11060</v>
      </c>
      <c r="B11066" t="s">
        <v>1</v>
      </c>
      <c r="C11066" t="s">
        <v>1</v>
      </c>
    </row>
    <row r="11067" spans="1:3" x14ac:dyDescent="0.25">
      <c r="A11067">
        <v>11061</v>
      </c>
      <c r="B11067" t="s">
        <v>18</v>
      </c>
      <c r="C11067" t="s">
        <v>2</v>
      </c>
    </row>
    <row r="11068" spans="1:3" x14ac:dyDescent="0.25">
      <c r="A11068">
        <v>11062</v>
      </c>
      <c r="B11068" t="s">
        <v>1</v>
      </c>
      <c r="C11068" t="s">
        <v>1</v>
      </c>
    </row>
    <row r="11069" spans="1:3" x14ac:dyDescent="0.25">
      <c r="A11069">
        <v>11063</v>
      </c>
      <c r="B11069" t="s">
        <v>18</v>
      </c>
      <c r="C11069" t="s">
        <v>3</v>
      </c>
    </row>
    <row r="11070" spans="1:3" x14ac:dyDescent="0.25">
      <c r="A11070">
        <v>11064</v>
      </c>
      <c r="B11070" t="s">
        <v>18</v>
      </c>
      <c r="C11070" t="s">
        <v>2</v>
      </c>
    </row>
    <row r="11071" spans="1:3" x14ac:dyDescent="0.25">
      <c r="A11071">
        <v>11065</v>
      </c>
      <c r="B11071" t="s">
        <v>18</v>
      </c>
      <c r="C11071" t="s">
        <v>3</v>
      </c>
    </row>
    <row r="11072" spans="1:3" x14ac:dyDescent="0.25">
      <c r="A11072">
        <v>11066</v>
      </c>
      <c r="B11072" t="s">
        <v>3</v>
      </c>
      <c r="C11072" t="s">
        <v>1</v>
      </c>
    </row>
    <row r="11073" spans="1:3" x14ac:dyDescent="0.25">
      <c r="A11073">
        <v>11067</v>
      </c>
      <c r="B11073" t="s">
        <v>1</v>
      </c>
      <c r="C11073" t="s">
        <v>1</v>
      </c>
    </row>
    <row r="11074" spans="1:3" x14ac:dyDescent="0.25">
      <c r="A11074">
        <v>11068</v>
      </c>
      <c r="B11074" t="s">
        <v>18</v>
      </c>
      <c r="C11074" t="s">
        <v>1</v>
      </c>
    </row>
    <row r="11075" spans="1:3" x14ac:dyDescent="0.25">
      <c r="A11075">
        <v>11069</v>
      </c>
      <c r="B11075" t="s">
        <v>18</v>
      </c>
      <c r="C11075" t="s">
        <v>2</v>
      </c>
    </row>
    <row r="11076" spans="1:3" x14ac:dyDescent="0.25">
      <c r="A11076">
        <v>11070</v>
      </c>
      <c r="B11076" t="s">
        <v>18</v>
      </c>
      <c r="C11076" t="s">
        <v>18</v>
      </c>
    </row>
    <row r="11077" spans="1:3" x14ac:dyDescent="0.25">
      <c r="A11077">
        <v>11071</v>
      </c>
      <c r="B11077" t="s">
        <v>1</v>
      </c>
      <c r="C11077" t="s">
        <v>1</v>
      </c>
    </row>
    <row r="11078" spans="1:3" x14ac:dyDescent="0.25">
      <c r="A11078">
        <v>11072</v>
      </c>
      <c r="B11078" t="s">
        <v>2</v>
      </c>
      <c r="C11078" t="s">
        <v>2</v>
      </c>
    </row>
    <row r="11079" spans="1:3" x14ac:dyDescent="0.25">
      <c r="A11079">
        <v>11073</v>
      </c>
      <c r="B11079" t="s">
        <v>3</v>
      </c>
      <c r="C11079" t="s">
        <v>1</v>
      </c>
    </row>
    <row r="11080" spans="1:3" x14ac:dyDescent="0.25">
      <c r="A11080">
        <v>11074</v>
      </c>
      <c r="B11080" t="s">
        <v>3</v>
      </c>
      <c r="C11080" t="s">
        <v>1</v>
      </c>
    </row>
    <row r="11081" spans="1:3" x14ac:dyDescent="0.25">
      <c r="A11081">
        <v>11075</v>
      </c>
      <c r="B11081" t="s">
        <v>3</v>
      </c>
      <c r="C11081" t="s">
        <v>3</v>
      </c>
    </row>
    <row r="11082" spans="1:3" x14ac:dyDescent="0.25">
      <c r="A11082">
        <v>11076</v>
      </c>
      <c r="B11082" t="s">
        <v>18</v>
      </c>
      <c r="C11082" t="s">
        <v>3</v>
      </c>
    </row>
    <row r="11083" spans="1:3" x14ac:dyDescent="0.25">
      <c r="A11083">
        <v>11077</v>
      </c>
      <c r="B11083" t="s">
        <v>18</v>
      </c>
      <c r="C11083" t="s">
        <v>2</v>
      </c>
    </row>
    <row r="11084" spans="1:3" x14ac:dyDescent="0.25">
      <c r="A11084">
        <v>11078</v>
      </c>
      <c r="B11084" t="s">
        <v>2</v>
      </c>
      <c r="C11084" t="s">
        <v>2</v>
      </c>
    </row>
    <row r="11085" spans="1:3" x14ac:dyDescent="0.25">
      <c r="A11085">
        <v>11079</v>
      </c>
      <c r="B11085" t="s">
        <v>2</v>
      </c>
      <c r="C11085" t="s">
        <v>2</v>
      </c>
    </row>
    <row r="11086" spans="1:3" x14ac:dyDescent="0.25">
      <c r="A11086">
        <v>11080</v>
      </c>
      <c r="B11086" t="s">
        <v>2</v>
      </c>
      <c r="C11086" t="s">
        <v>2</v>
      </c>
    </row>
    <row r="11087" spans="1:3" x14ac:dyDescent="0.25">
      <c r="A11087">
        <v>11081</v>
      </c>
      <c r="B11087" t="s">
        <v>2</v>
      </c>
      <c r="C11087" t="s">
        <v>2</v>
      </c>
    </row>
    <row r="11088" spans="1:3" x14ac:dyDescent="0.25">
      <c r="A11088">
        <v>11082</v>
      </c>
      <c r="B11088" t="s">
        <v>1</v>
      </c>
      <c r="C11088" t="s">
        <v>3</v>
      </c>
    </row>
    <row r="11089" spans="1:3" x14ac:dyDescent="0.25">
      <c r="A11089">
        <v>11083</v>
      </c>
      <c r="B11089" t="s">
        <v>2</v>
      </c>
      <c r="C11089" t="s">
        <v>2</v>
      </c>
    </row>
    <row r="11090" spans="1:3" x14ac:dyDescent="0.25">
      <c r="A11090">
        <v>11084</v>
      </c>
      <c r="B11090" t="s">
        <v>3</v>
      </c>
      <c r="C11090" t="s">
        <v>1</v>
      </c>
    </row>
    <row r="11091" spans="1:3" x14ac:dyDescent="0.25">
      <c r="A11091">
        <v>11085</v>
      </c>
      <c r="B11091" t="s">
        <v>18</v>
      </c>
      <c r="C11091" t="s">
        <v>2</v>
      </c>
    </row>
    <row r="11092" spans="1:3" x14ac:dyDescent="0.25">
      <c r="A11092">
        <v>11086</v>
      </c>
      <c r="B11092" t="s">
        <v>3</v>
      </c>
      <c r="C11092" t="s">
        <v>1</v>
      </c>
    </row>
    <row r="11093" spans="1:3" x14ac:dyDescent="0.25">
      <c r="A11093">
        <v>11087</v>
      </c>
      <c r="B11093" t="s">
        <v>2</v>
      </c>
      <c r="C11093" t="s">
        <v>2</v>
      </c>
    </row>
    <row r="11094" spans="1:3" x14ac:dyDescent="0.25">
      <c r="A11094">
        <v>11088</v>
      </c>
      <c r="B11094" t="s">
        <v>2</v>
      </c>
      <c r="C11094" t="s">
        <v>2</v>
      </c>
    </row>
    <row r="11095" spans="1:3" x14ac:dyDescent="0.25">
      <c r="A11095">
        <v>11089</v>
      </c>
      <c r="B11095" t="s">
        <v>1</v>
      </c>
      <c r="C11095" t="s">
        <v>1</v>
      </c>
    </row>
    <row r="11096" spans="1:3" x14ac:dyDescent="0.25">
      <c r="A11096">
        <v>11090</v>
      </c>
      <c r="B11096" t="s">
        <v>1</v>
      </c>
      <c r="C11096" t="s">
        <v>1</v>
      </c>
    </row>
    <row r="11097" spans="1:3" x14ac:dyDescent="0.25">
      <c r="A11097">
        <v>11091</v>
      </c>
      <c r="B11097" t="s">
        <v>18</v>
      </c>
      <c r="C11097" t="s">
        <v>2</v>
      </c>
    </row>
    <row r="11098" spans="1:3" x14ac:dyDescent="0.25">
      <c r="A11098">
        <v>11092</v>
      </c>
      <c r="B11098" t="s">
        <v>1</v>
      </c>
      <c r="C11098" t="s">
        <v>1</v>
      </c>
    </row>
    <row r="11099" spans="1:3" x14ac:dyDescent="0.25">
      <c r="A11099">
        <v>11093</v>
      </c>
      <c r="B11099" t="s">
        <v>18</v>
      </c>
      <c r="C11099" t="s">
        <v>18</v>
      </c>
    </row>
    <row r="11100" spans="1:3" x14ac:dyDescent="0.25">
      <c r="A11100">
        <v>11094</v>
      </c>
      <c r="B11100" t="s">
        <v>3</v>
      </c>
      <c r="C11100" t="s">
        <v>2</v>
      </c>
    </row>
    <row r="11101" spans="1:3" x14ac:dyDescent="0.25">
      <c r="A11101">
        <v>11095</v>
      </c>
      <c r="B11101" t="s">
        <v>2</v>
      </c>
      <c r="C11101" t="s">
        <v>2</v>
      </c>
    </row>
    <row r="11102" spans="1:3" x14ac:dyDescent="0.25">
      <c r="A11102">
        <v>11096</v>
      </c>
      <c r="B11102" t="s">
        <v>1</v>
      </c>
      <c r="C11102" t="s">
        <v>1</v>
      </c>
    </row>
    <row r="11103" spans="1:3" x14ac:dyDescent="0.25">
      <c r="A11103">
        <v>11097</v>
      </c>
      <c r="B11103" t="s">
        <v>3</v>
      </c>
      <c r="C11103" t="s">
        <v>1</v>
      </c>
    </row>
    <row r="11104" spans="1:3" x14ac:dyDescent="0.25">
      <c r="A11104">
        <v>11098</v>
      </c>
      <c r="B11104" t="s">
        <v>18</v>
      </c>
      <c r="C11104" t="s">
        <v>2</v>
      </c>
    </row>
    <row r="11105" spans="1:3" x14ac:dyDescent="0.25">
      <c r="A11105">
        <v>11099</v>
      </c>
      <c r="B11105" t="s">
        <v>2</v>
      </c>
      <c r="C11105" t="s">
        <v>2</v>
      </c>
    </row>
    <row r="11106" spans="1:3" x14ac:dyDescent="0.25">
      <c r="A11106">
        <v>11100</v>
      </c>
      <c r="B11106" t="s">
        <v>3</v>
      </c>
      <c r="C11106" t="s">
        <v>1</v>
      </c>
    </row>
    <row r="11107" spans="1:3" x14ac:dyDescent="0.25">
      <c r="A11107">
        <v>11101</v>
      </c>
      <c r="B11107" t="s">
        <v>3</v>
      </c>
      <c r="C11107" t="s">
        <v>1</v>
      </c>
    </row>
    <row r="11108" spans="1:3" x14ac:dyDescent="0.25">
      <c r="A11108">
        <v>11102</v>
      </c>
      <c r="B11108" t="s">
        <v>18</v>
      </c>
      <c r="C11108" t="s">
        <v>3</v>
      </c>
    </row>
    <row r="11109" spans="1:3" x14ac:dyDescent="0.25">
      <c r="A11109">
        <v>11103</v>
      </c>
      <c r="B11109" t="s">
        <v>2</v>
      </c>
      <c r="C11109" t="s">
        <v>2</v>
      </c>
    </row>
    <row r="11110" spans="1:3" x14ac:dyDescent="0.25">
      <c r="A11110">
        <v>11104</v>
      </c>
      <c r="B11110" t="s">
        <v>1</v>
      </c>
      <c r="C11110" t="s">
        <v>1</v>
      </c>
    </row>
    <row r="11111" spans="1:3" x14ac:dyDescent="0.25">
      <c r="A11111">
        <v>11105</v>
      </c>
      <c r="B11111" t="s">
        <v>3</v>
      </c>
      <c r="C11111" t="s">
        <v>18</v>
      </c>
    </row>
    <row r="11112" spans="1:3" x14ac:dyDescent="0.25">
      <c r="A11112">
        <v>11106</v>
      </c>
      <c r="B11112" t="s">
        <v>3</v>
      </c>
      <c r="C11112" t="s">
        <v>1</v>
      </c>
    </row>
    <row r="11113" spans="1:3" x14ac:dyDescent="0.25">
      <c r="A11113">
        <v>11107</v>
      </c>
      <c r="B11113" t="s">
        <v>18</v>
      </c>
      <c r="C11113" t="s">
        <v>1</v>
      </c>
    </row>
    <row r="11114" spans="1:3" x14ac:dyDescent="0.25">
      <c r="A11114">
        <v>11108</v>
      </c>
      <c r="B11114" t="s">
        <v>18</v>
      </c>
      <c r="C11114" t="s">
        <v>3</v>
      </c>
    </row>
    <row r="11115" spans="1:3" x14ac:dyDescent="0.25">
      <c r="A11115">
        <v>11109</v>
      </c>
      <c r="B11115" t="s">
        <v>18</v>
      </c>
      <c r="C11115" t="s">
        <v>2</v>
      </c>
    </row>
    <row r="11116" spans="1:3" x14ac:dyDescent="0.25">
      <c r="A11116">
        <v>11110</v>
      </c>
      <c r="B11116" t="s">
        <v>1</v>
      </c>
      <c r="C11116" t="s">
        <v>1</v>
      </c>
    </row>
    <row r="11117" spans="1:3" x14ac:dyDescent="0.25">
      <c r="A11117">
        <v>11111</v>
      </c>
      <c r="B11117" t="s">
        <v>18</v>
      </c>
      <c r="C11117" t="s">
        <v>18</v>
      </c>
    </row>
    <row r="11118" spans="1:3" x14ac:dyDescent="0.25">
      <c r="A11118">
        <v>11112</v>
      </c>
      <c r="B11118" t="s">
        <v>1</v>
      </c>
      <c r="C11118" t="s">
        <v>1</v>
      </c>
    </row>
    <row r="11119" spans="1:3" x14ac:dyDescent="0.25">
      <c r="A11119">
        <v>11113</v>
      </c>
      <c r="B11119" t="s">
        <v>18</v>
      </c>
      <c r="C11119" t="s">
        <v>3</v>
      </c>
    </row>
    <row r="11120" spans="1:3" x14ac:dyDescent="0.25">
      <c r="A11120">
        <v>11114</v>
      </c>
      <c r="B11120" t="s">
        <v>2</v>
      </c>
      <c r="C11120" t="s">
        <v>2</v>
      </c>
    </row>
    <row r="11121" spans="1:3" x14ac:dyDescent="0.25">
      <c r="A11121">
        <v>11115</v>
      </c>
      <c r="B11121" t="s">
        <v>2</v>
      </c>
      <c r="C11121" t="s">
        <v>2</v>
      </c>
    </row>
    <row r="11122" spans="1:3" x14ac:dyDescent="0.25">
      <c r="A11122">
        <v>11116</v>
      </c>
      <c r="B11122" t="s">
        <v>18</v>
      </c>
      <c r="C11122" t="s">
        <v>2</v>
      </c>
    </row>
    <row r="11123" spans="1:3" x14ac:dyDescent="0.25">
      <c r="A11123">
        <v>11117</v>
      </c>
      <c r="B11123" t="s">
        <v>3</v>
      </c>
      <c r="C11123" t="s">
        <v>1</v>
      </c>
    </row>
    <row r="11124" spans="1:3" x14ac:dyDescent="0.25">
      <c r="A11124">
        <v>11118</v>
      </c>
      <c r="B11124" t="s">
        <v>18</v>
      </c>
      <c r="C11124" t="s">
        <v>3</v>
      </c>
    </row>
    <row r="11125" spans="1:3" x14ac:dyDescent="0.25">
      <c r="A11125">
        <v>11119</v>
      </c>
      <c r="B11125" t="s">
        <v>3</v>
      </c>
      <c r="C11125" t="s">
        <v>1</v>
      </c>
    </row>
    <row r="11126" spans="1:3" x14ac:dyDescent="0.25">
      <c r="A11126">
        <v>11120</v>
      </c>
      <c r="B11126" t="s">
        <v>18</v>
      </c>
      <c r="C11126" t="s">
        <v>3</v>
      </c>
    </row>
    <row r="11127" spans="1:3" x14ac:dyDescent="0.25">
      <c r="A11127">
        <v>11121</v>
      </c>
      <c r="B11127" t="s">
        <v>3</v>
      </c>
      <c r="C11127" t="s">
        <v>1</v>
      </c>
    </row>
    <row r="11128" spans="1:3" x14ac:dyDescent="0.25">
      <c r="A11128">
        <v>11122</v>
      </c>
      <c r="B11128" t="s">
        <v>18</v>
      </c>
      <c r="C11128" t="s">
        <v>1</v>
      </c>
    </row>
    <row r="11129" spans="1:3" x14ac:dyDescent="0.25">
      <c r="A11129">
        <v>11123</v>
      </c>
      <c r="B11129" t="s">
        <v>3</v>
      </c>
      <c r="C11129" t="s">
        <v>1</v>
      </c>
    </row>
    <row r="11130" spans="1:3" x14ac:dyDescent="0.25">
      <c r="A11130">
        <v>11124</v>
      </c>
      <c r="B11130" t="s">
        <v>1</v>
      </c>
      <c r="C11130" t="s">
        <v>1</v>
      </c>
    </row>
    <row r="11131" spans="1:3" x14ac:dyDescent="0.25">
      <c r="A11131">
        <v>11125</v>
      </c>
      <c r="B11131" t="s">
        <v>1</v>
      </c>
      <c r="C11131" t="s">
        <v>1</v>
      </c>
    </row>
    <row r="11132" spans="1:3" x14ac:dyDescent="0.25">
      <c r="A11132">
        <v>11126</v>
      </c>
      <c r="B11132" t="s">
        <v>1</v>
      </c>
      <c r="C11132" t="s">
        <v>1</v>
      </c>
    </row>
    <row r="11133" spans="1:3" x14ac:dyDescent="0.25">
      <c r="A11133">
        <v>11127</v>
      </c>
      <c r="B11133" t="s">
        <v>3</v>
      </c>
      <c r="C11133" t="s">
        <v>3</v>
      </c>
    </row>
    <row r="11134" spans="1:3" x14ac:dyDescent="0.25">
      <c r="A11134">
        <v>11128</v>
      </c>
      <c r="B11134" t="s">
        <v>18</v>
      </c>
      <c r="C11134" t="s">
        <v>3</v>
      </c>
    </row>
    <row r="11135" spans="1:3" x14ac:dyDescent="0.25">
      <c r="A11135">
        <v>11129</v>
      </c>
      <c r="B11135" t="s">
        <v>18</v>
      </c>
      <c r="C11135" t="s">
        <v>3</v>
      </c>
    </row>
    <row r="11136" spans="1:3" x14ac:dyDescent="0.25">
      <c r="A11136">
        <v>11130</v>
      </c>
      <c r="B11136" t="s">
        <v>3</v>
      </c>
      <c r="C11136" t="s">
        <v>1</v>
      </c>
    </row>
    <row r="11137" spans="1:3" x14ac:dyDescent="0.25">
      <c r="A11137">
        <v>11131</v>
      </c>
      <c r="B11137" t="s">
        <v>1</v>
      </c>
      <c r="C11137" t="s">
        <v>3</v>
      </c>
    </row>
    <row r="11138" spans="1:3" x14ac:dyDescent="0.25">
      <c r="A11138">
        <v>11132</v>
      </c>
      <c r="B11138" t="s">
        <v>1</v>
      </c>
      <c r="C11138" t="s">
        <v>3</v>
      </c>
    </row>
    <row r="11139" spans="1:3" x14ac:dyDescent="0.25">
      <c r="A11139">
        <v>11133</v>
      </c>
      <c r="B11139" t="s">
        <v>3</v>
      </c>
      <c r="C11139" t="s">
        <v>1</v>
      </c>
    </row>
    <row r="11140" spans="1:3" x14ac:dyDescent="0.25">
      <c r="A11140">
        <v>11134</v>
      </c>
      <c r="B11140" t="s">
        <v>18</v>
      </c>
      <c r="C11140" t="s">
        <v>3</v>
      </c>
    </row>
    <row r="11141" spans="1:3" x14ac:dyDescent="0.25">
      <c r="A11141">
        <v>11135</v>
      </c>
      <c r="B11141" t="s">
        <v>1</v>
      </c>
      <c r="C11141" t="s">
        <v>3</v>
      </c>
    </row>
    <row r="11142" spans="1:3" x14ac:dyDescent="0.25">
      <c r="A11142">
        <v>11136</v>
      </c>
      <c r="B11142" t="s">
        <v>3</v>
      </c>
      <c r="C11142" t="s">
        <v>3</v>
      </c>
    </row>
    <row r="11143" spans="1:3" x14ac:dyDescent="0.25">
      <c r="A11143">
        <v>11137</v>
      </c>
      <c r="B11143" t="s">
        <v>3</v>
      </c>
      <c r="C11143" t="s">
        <v>1</v>
      </c>
    </row>
    <row r="11144" spans="1:3" x14ac:dyDescent="0.25">
      <c r="A11144">
        <v>11138</v>
      </c>
      <c r="B11144" t="s">
        <v>1</v>
      </c>
      <c r="C11144" t="s">
        <v>1</v>
      </c>
    </row>
    <row r="11145" spans="1:3" x14ac:dyDescent="0.25">
      <c r="A11145">
        <v>11139</v>
      </c>
      <c r="B11145" t="s">
        <v>1</v>
      </c>
      <c r="C11145" t="s">
        <v>3</v>
      </c>
    </row>
    <row r="11146" spans="1:3" x14ac:dyDescent="0.25">
      <c r="A11146">
        <v>11140</v>
      </c>
      <c r="B11146" t="s">
        <v>3</v>
      </c>
      <c r="C11146" t="s">
        <v>1</v>
      </c>
    </row>
    <row r="11147" spans="1:3" x14ac:dyDescent="0.25">
      <c r="A11147">
        <v>11141</v>
      </c>
      <c r="B11147" t="s">
        <v>3</v>
      </c>
      <c r="C11147" t="s">
        <v>1</v>
      </c>
    </row>
    <row r="11148" spans="1:3" x14ac:dyDescent="0.25">
      <c r="A11148">
        <v>11142</v>
      </c>
      <c r="B11148" t="s">
        <v>3</v>
      </c>
      <c r="C11148" t="s">
        <v>1</v>
      </c>
    </row>
    <row r="11149" spans="1:3" x14ac:dyDescent="0.25">
      <c r="A11149">
        <v>11143</v>
      </c>
      <c r="B11149" t="s">
        <v>3</v>
      </c>
      <c r="C11149" t="s">
        <v>1</v>
      </c>
    </row>
    <row r="11150" spans="1:3" x14ac:dyDescent="0.25">
      <c r="A11150">
        <v>11144</v>
      </c>
      <c r="B11150" t="s">
        <v>18</v>
      </c>
      <c r="C11150" t="s">
        <v>2</v>
      </c>
    </row>
    <row r="11151" spans="1:3" x14ac:dyDescent="0.25">
      <c r="A11151">
        <v>11145</v>
      </c>
      <c r="B11151" t="s">
        <v>18</v>
      </c>
      <c r="C11151" t="s">
        <v>2</v>
      </c>
    </row>
    <row r="11152" spans="1:3" x14ac:dyDescent="0.25">
      <c r="A11152">
        <v>11146</v>
      </c>
      <c r="B11152" t="s">
        <v>1</v>
      </c>
      <c r="C11152" t="s">
        <v>1</v>
      </c>
    </row>
    <row r="11153" spans="1:3" x14ac:dyDescent="0.25">
      <c r="A11153">
        <v>11147</v>
      </c>
      <c r="B11153" t="s">
        <v>2</v>
      </c>
      <c r="C11153" t="s">
        <v>2</v>
      </c>
    </row>
    <row r="11154" spans="1:3" x14ac:dyDescent="0.25">
      <c r="A11154">
        <v>11148</v>
      </c>
      <c r="B11154" t="s">
        <v>3</v>
      </c>
      <c r="C11154" t="s">
        <v>2</v>
      </c>
    </row>
    <row r="11155" spans="1:3" x14ac:dyDescent="0.25">
      <c r="A11155">
        <v>11149</v>
      </c>
      <c r="B11155" t="s">
        <v>18</v>
      </c>
      <c r="C11155" t="s">
        <v>1</v>
      </c>
    </row>
    <row r="11156" spans="1:3" x14ac:dyDescent="0.25">
      <c r="A11156">
        <v>11150</v>
      </c>
      <c r="B11156" t="s">
        <v>18</v>
      </c>
      <c r="C11156" t="s">
        <v>2</v>
      </c>
    </row>
    <row r="11157" spans="1:3" x14ac:dyDescent="0.25">
      <c r="A11157">
        <v>11151</v>
      </c>
      <c r="B11157" t="s">
        <v>2</v>
      </c>
      <c r="C11157" t="s">
        <v>2</v>
      </c>
    </row>
    <row r="11158" spans="1:3" x14ac:dyDescent="0.25">
      <c r="A11158">
        <v>11152</v>
      </c>
      <c r="B11158" t="s">
        <v>1</v>
      </c>
      <c r="C11158" t="s">
        <v>1</v>
      </c>
    </row>
    <row r="11159" spans="1:3" x14ac:dyDescent="0.25">
      <c r="A11159">
        <v>11153</v>
      </c>
      <c r="B11159" t="s">
        <v>3</v>
      </c>
      <c r="C11159" t="s">
        <v>1</v>
      </c>
    </row>
    <row r="11160" spans="1:3" x14ac:dyDescent="0.25">
      <c r="A11160">
        <v>11154</v>
      </c>
      <c r="B11160" t="s">
        <v>1</v>
      </c>
      <c r="C11160" t="s">
        <v>1</v>
      </c>
    </row>
    <row r="11161" spans="1:3" x14ac:dyDescent="0.25">
      <c r="A11161">
        <v>11155</v>
      </c>
      <c r="B11161" t="s">
        <v>18</v>
      </c>
      <c r="C11161" t="s">
        <v>3</v>
      </c>
    </row>
    <row r="11162" spans="1:3" x14ac:dyDescent="0.25">
      <c r="A11162">
        <v>11156</v>
      </c>
      <c r="B11162" t="s">
        <v>18</v>
      </c>
      <c r="C11162" t="s">
        <v>2</v>
      </c>
    </row>
    <row r="11163" spans="1:3" x14ac:dyDescent="0.25">
      <c r="A11163">
        <v>11157</v>
      </c>
      <c r="B11163" t="s">
        <v>3</v>
      </c>
      <c r="C11163" t="s">
        <v>1</v>
      </c>
    </row>
    <row r="11164" spans="1:3" x14ac:dyDescent="0.25">
      <c r="A11164">
        <v>11158</v>
      </c>
      <c r="B11164" t="s">
        <v>2</v>
      </c>
      <c r="C11164" t="s">
        <v>2</v>
      </c>
    </row>
    <row r="11165" spans="1:3" x14ac:dyDescent="0.25">
      <c r="A11165">
        <v>11159</v>
      </c>
      <c r="B11165" t="s">
        <v>18</v>
      </c>
      <c r="C11165" t="s">
        <v>2</v>
      </c>
    </row>
    <row r="11166" spans="1:3" x14ac:dyDescent="0.25">
      <c r="A11166">
        <v>11160</v>
      </c>
      <c r="B11166" t="s">
        <v>1</v>
      </c>
      <c r="C11166" t="s">
        <v>3</v>
      </c>
    </row>
    <row r="11167" spans="1:3" x14ac:dyDescent="0.25">
      <c r="A11167">
        <v>11161</v>
      </c>
      <c r="B11167" t="s">
        <v>1</v>
      </c>
      <c r="C11167" t="s">
        <v>1</v>
      </c>
    </row>
    <row r="11168" spans="1:3" x14ac:dyDescent="0.25">
      <c r="A11168">
        <v>11162</v>
      </c>
      <c r="B11168" t="s">
        <v>2</v>
      </c>
      <c r="C11168" t="s">
        <v>2</v>
      </c>
    </row>
    <row r="11169" spans="1:3" x14ac:dyDescent="0.25">
      <c r="A11169">
        <v>11163</v>
      </c>
      <c r="B11169" t="s">
        <v>18</v>
      </c>
      <c r="C11169" t="s">
        <v>3</v>
      </c>
    </row>
    <row r="11170" spans="1:3" x14ac:dyDescent="0.25">
      <c r="A11170">
        <v>11164</v>
      </c>
      <c r="B11170" t="s">
        <v>18</v>
      </c>
      <c r="C11170" t="s">
        <v>18</v>
      </c>
    </row>
    <row r="11171" spans="1:3" x14ac:dyDescent="0.25">
      <c r="A11171">
        <v>11165</v>
      </c>
      <c r="B11171" t="s">
        <v>3</v>
      </c>
      <c r="C11171" t="s">
        <v>1</v>
      </c>
    </row>
    <row r="11172" spans="1:3" x14ac:dyDescent="0.25">
      <c r="A11172">
        <v>11166</v>
      </c>
      <c r="B11172" t="s">
        <v>3</v>
      </c>
      <c r="C11172" t="s">
        <v>1</v>
      </c>
    </row>
    <row r="11173" spans="1:3" x14ac:dyDescent="0.25">
      <c r="A11173">
        <v>11167</v>
      </c>
      <c r="B11173" t="s">
        <v>3</v>
      </c>
      <c r="C11173" t="s">
        <v>1</v>
      </c>
    </row>
    <row r="11174" spans="1:3" x14ac:dyDescent="0.25">
      <c r="A11174">
        <v>11168</v>
      </c>
      <c r="B11174" t="s">
        <v>3</v>
      </c>
      <c r="C11174" t="s">
        <v>1</v>
      </c>
    </row>
    <row r="11175" spans="1:3" x14ac:dyDescent="0.25">
      <c r="A11175">
        <v>11169</v>
      </c>
      <c r="B11175" t="s">
        <v>2</v>
      </c>
      <c r="C11175" t="s">
        <v>2</v>
      </c>
    </row>
    <row r="11176" spans="1:3" x14ac:dyDescent="0.25">
      <c r="A11176">
        <v>11170</v>
      </c>
      <c r="B11176" t="s">
        <v>3</v>
      </c>
      <c r="C11176" t="s">
        <v>1</v>
      </c>
    </row>
    <row r="11177" spans="1:3" x14ac:dyDescent="0.25">
      <c r="A11177">
        <v>11171</v>
      </c>
      <c r="B11177" t="s">
        <v>2</v>
      </c>
      <c r="C11177" t="s">
        <v>2</v>
      </c>
    </row>
    <row r="11178" spans="1:3" x14ac:dyDescent="0.25">
      <c r="A11178">
        <v>11172</v>
      </c>
      <c r="B11178" t="s">
        <v>3</v>
      </c>
      <c r="C11178" t="s">
        <v>1</v>
      </c>
    </row>
    <row r="11179" spans="1:3" x14ac:dyDescent="0.25">
      <c r="A11179">
        <v>11173</v>
      </c>
      <c r="B11179" t="s">
        <v>3</v>
      </c>
      <c r="C11179" t="s">
        <v>1</v>
      </c>
    </row>
    <row r="11180" spans="1:3" x14ac:dyDescent="0.25">
      <c r="A11180">
        <v>11174</v>
      </c>
      <c r="B11180" t="s">
        <v>2</v>
      </c>
      <c r="C11180" t="s">
        <v>2</v>
      </c>
    </row>
    <row r="11181" spans="1:3" x14ac:dyDescent="0.25">
      <c r="A11181">
        <v>11175</v>
      </c>
      <c r="B11181" t="s">
        <v>18</v>
      </c>
      <c r="C11181" t="s">
        <v>3</v>
      </c>
    </row>
    <row r="11182" spans="1:3" x14ac:dyDescent="0.25">
      <c r="A11182">
        <v>11176</v>
      </c>
      <c r="B11182" t="s">
        <v>2</v>
      </c>
      <c r="C11182" t="s">
        <v>2</v>
      </c>
    </row>
    <row r="11183" spans="1:3" x14ac:dyDescent="0.25">
      <c r="A11183">
        <v>11177</v>
      </c>
      <c r="B11183" t="s">
        <v>2</v>
      </c>
      <c r="C11183" t="s">
        <v>2</v>
      </c>
    </row>
    <row r="11184" spans="1:3" x14ac:dyDescent="0.25">
      <c r="A11184">
        <v>11178</v>
      </c>
      <c r="B11184" t="s">
        <v>3</v>
      </c>
      <c r="C11184" t="s">
        <v>18</v>
      </c>
    </row>
    <row r="11185" spans="1:3" x14ac:dyDescent="0.25">
      <c r="A11185">
        <v>11179</v>
      </c>
      <c r="B11185" t="s">
        <v>18</v>
      </c>
      <c r="C11185" t="s">
        <v>1</v>
      </c>
    </row>
    <row r="11186" spans="1:3" x14ac:dyDescent="0.25">
      <c r="A11186">
        <v>11180</v>
      </c>
      <c r="B11186" t="s">
        <v>3</v>
      </c>
      <c r="C11186" t="s">
        <v>1</v>
      </c>
    </row>
    <row r="11187" spans="1:3" x14ac:dyDescent="0.25">
      <c r="A11187">
        <v>11181</v>
      </c>
      <c r="B11187" t="s">
        <v>3</v>
      </c>
      <c r="C11187" t="s">
        <v>1</v>
      </c>
    </row>
    <row r="11188" spans="1:3" x14ac:dyDescent="0.25">
      <c r="A11188">
        <v>11182</v>
      </c>
      <c r="B11188" t="s">
        <v>2</v>
      </c>
      <c r="C11188" t="s">
        <v>2</v>
      </c>
    </row>
    <row r="11189" spans="1:3" x14ac:dyDescent="0.25">
      <c r="A11189">
        <v>11183</v>
      </c>
      <c r="B11189" t="s">
        <v>2</v>
      </c>
      <c r="C11189" t="s">
        <v>2</v>
      </c>
    </row>
    <row r="11190" spans="1:3" x14ac:dyDescent="0.25">
      <c r="A11190">
        <v>11184</v>
      </c>
      <c r="B11190" t="s">
        <v>2</v>
      </c>
      <c r="C11190" t="s">
        <v>2</v>
      </c>
    </row>
    <row r="11191" spans="1:3" x14ac:dyDescent="0.25">
      <c r="A11191">
        <v>11185</v>
      </c>
      <c r="B11191" t="s">
        <v>18</v>
      </c>
      <c r="C11191" t="s">
        <v>2</v>
      </c>
    </row>
    <row r="11192" spans="1:3" x14ac:dyDescent="0.25">
      <c r="A11192">
        <v>11186</v>
      </c>
      <c r="B11192" t="s">
        <v>1</v>
      </c>
      <c r="C11192" t="s">
        <v>1</v>
      </c>
    </row>
    <row r="11193" spans="1:3" x14ac:dyDescent="0.25">
      <c r="A11193">
        <v>11187</v>
      </c>
      <c r="B11193" t="s">
        <v>18</v>
      </c>
      <c r="C11193" t="s">
        <v>1</v>
      </c>
    </row>
    <row r="11194" spans="1:3" x14ac:dyDescent="0.25">
      <c r="A11194">
        <v>11188</v>
      </c>
      <c r="B11194" t="s">
        <v>18</v>
      </c>
      <c r="C11194" t="s">
        <v>3</v>
      </c>
    </row>
    <row r="11195" spans="1:3" x14ac:dyDescent="0.25">
      <c r="A11195">
        <v>11189</v>
      </c>
      <c r="B11195" t="s">
        <v>2</v>
      </c>
      <c r="C11195" t="s">
        <v>2</v>
      </c>
    </row>
    <row r="11196" spans="1:3" x14ac:dyDescent="0.25">
      <c r="A11196">
        <v>11190</v>
      </c>
      <c r="B11196" t="s">
        <v>1</v>
      </c>
      <c r="C11196" t="s">
        <v>18</v>
      </c>
    </row>
    <row r="11197" spans="1:3" x14ac:dyDescent="0.25">
      <c r="A11197">
        <v>11191</v>
      </c>
      <c r="B11197" t="s">
        <v>3</v>
      </c>
      <c r="C11197" t="s">
        <v>1</v>
      </c>
    </row>
    <row r="11198" spans="1:3" x14ac:dyDescent="0.25">
      <c r="A11198">
        <v>11192</v>
      </c>
      <c r="B11198" t="s">
        <v>2</v>
      </c>
      <c r="C11198" t="s">
        <v>2</v>
      </c>
    </row>
    <row r="11199" spans="1:3" x14ac:dyDescent="0.25">
      <c r="A11199">
        <v>11193</v>
      </c>
      <c r="B11199" t="s">
        <v>3</v>
      </c>
      <c r="C11199" t="s">
        <v>1</v>
      </c>
    </row>
    <row r="11200" spans="1:3" x14ac:dyDescent="0.25">
      <c r="A11200">
        <v>11194</v>
      </c>
      <c r="B11200" t="s">
        <v>3</v>
      </c>
      <c r="C11200" t="s">
        <v>1</v>
      </c>
    </row>
    <row r="11201" spans="1:3" x14ac:dyDescent="0.25">
      <c r="A11201">
        <v>11195</v>
      </c>
      <c r="B11201" t="s">
        <v>18</v>
      </c>
      <c r="C11201" t="s">
        <v>2</v>
      </c>
    </row>
    <row r="11202" spans="1:3" x14ac:dyDescent="0.25">
      <c r="A11202">
        <v>11196</v>
      </c>
      <c r="B11202" t="s">
        <v>18</v>
      </c>
      <c r="C11202" t="s">
        <v>2</v>
      </c>
    </row>
    <row r="11203" spans="1:3" x14ac:dyDescent="0.25">
      <c r="A11203">
        <v>11197</v>
      </c>
      <c r="B11203" t="s">
        <v>18</v>
      </c>
      <c r="C11203" t="s">
        <v>3</v>
      </c>
    </row>
    <row r="11204" spans="1:3" x14ac:dyDescent="0.25">
      <c r="A11204">
        <v>11198</v>
      </c>
      <c r="B11204" t="s">
        <v>3</v>
      </c>
      <c r="C11204" t="s">
        <v>1</v>
      </c>
    </row>
    <row r="11205" spans="1:3" x14ac:dyDescent="0.25">
      <c r="A11205">
        <v>11199</v>
      </c>
      <c r="B11205" t="s">
        <v>2</v>
      </c>
      <c r="C11205" t="s">
        <v>2</v>
      </c>
    </row>
    <row r="11206" spans="1:3" x14ac:dyDescent="0.25">
      <c r="A11206">
        <v>11200</v>
      </c>
      <c r="B11206" t="s">
        <v>2</v>
      </c>
      <c r="C11206" t="s">
        <v>2</v>
      </c>
    </row>
    <row r="11207" spans="1:3" x14ac:dyDescent="0.25">
      <c r="A11207">
        <v>11201</v>
      </c>
      <c r="B11207" t="s">
        <v>2</v>
      </c>
      <c r="C11207" t="s">
        <v>2</v>
      </c>
    </row>
    <row r="11208" spans="1:3" x14ac:dyDescent="0.25">
      <c r="A11208">
        <v>11202</v>
      </c>
      <c r="B11208" t="s">
        <v>18</v>
      </c>
      <c r="C11208" t="s">
        <v>2</v>
      </c>
    </row>
    <row r="11209" spans="1:3" x14ac:dyDescent="0.25">
      <c r="A11209">
        <v>11203</v>
      </c>
      <c r="B11209" t="s">
        <v>2</v>
      </c>
      <c r="C11209" t="s">
        <v>2</v>
      </c>
    </row>
    <row r="11210" spans="1:3" x14ac:dyDescent="0.25">
      <c r="A11210">
        <v>11204</v>
      </c>
      <c r="B11210" t="s">
        <v>2</v>
      </c>
      <c r="C11210" t="s">
        <v>2</v>
      </c>
    </row>
    <row r="11211" spans="1:3" x14ac:dyDescent="0.25">
      <c r="A11211">
        <v>11205</v>
      </c>
      <c r="B11211" t="s">
        <v>1</v>
      </c>
      <c r="C11211" t="s">
        <v>1</v>
      </c>
    </row>
    <row r="11212" spans="1:3" x14ac:dyDescent="0.25">
      <c r="A11212">
        <v>11206</v>
      </c>
      <c r="B11212" t="s">
        <v>3</v>
      </c>
      <c r="C11212" t="s">
        <v>2</v>
      </c>
    </row>
    <row r="11213" spans="1:3" x14ac:dyDescent="0.25">
      <c r="A11213">
        <v>11207</v>
      </c>
      <c r="B11213" t="s">
        <v>3</v>
      </c>
      <c r="C11213" t="s">
        <v>1</v>
      </c>
    </row>
    <row r="11214" spans="1:3" x14ac:dyDescent="0.25">
      <c r="A11214">
        <v>11208</v>
      </c>
      <c r="B11214" t="s">
        <v>2</v>
      </c>
      <c r="C11214" t="s">
        <v>2</v>
      </c>
    </row>
    <row r="11215" spans="1:3" x14ac:dyDescent="0.25">
      <c r="A11215">
        <v>11209</v>
      </c>
      <c r="B11215" t="s">
        <v>18</v>
      </c>
      <c r="C11215" t="s">
        <v>3</v>
      </c>
    </row>
    <row r="11216" spans="1:3" x14ac:dyDescent="0.25">
      <c r="A11216">
        <v>11210</v>
      </c>
      <c r="B11216" t="s">
        <v>2</v>
      </c>
      <c r="C11216" t="s">
        <v>2</v>
      </c>
    </row>
    <row r="11217" spans="1:3" x14ac:dyDescent="0.25">
      <c r="A11217">
        <v>11211</v>
      </c>
      <c r="B11217" t="s">
        <v>2</v>
      </c>
      <c r="C11217" t="s">
        <v>2</v>
      </c>
    </row>
    <row r="11218" spans="1:3" x14ac:dyDescent="0.25">
      <c r="A11218">
        <v>11212</v>
      </c>
      <c r="B11218" t="s">
        <v>2</v>
      </c>
      <c r="C11218" t="s">
        <v>2</v>
      </c>
    </row>
    <row r="11219" spans="1:3" x14ac:dyDescent="0.25">
      <c r="A11219">
        <v>11213</v>
      </c>
      <c r="B11219" t="s">
        <v>18</v>
      </c>
      <c r="C11219" t="s">
        <v>3</v>
      </c>
    </row>
    <row r="11220" spans="1:3" x14ac:dyDescent="0.25">
      <c r="A11220">
        <v>11214</v>
      </c>
      <c r="B11220" t="s">
        <v>1</v>
      </c>
      <c r="C11220" t="s">
        <v>1</v>
      </c>
    </row>
    <row r="11221" spans="1:3" x14ac:dyDescent="0.25">
      <c r="A11221">
        <v>11215</v>
      </c>
      <c r="B11221" t="s">
        <v>3</v>
      </c>
      <c r="C11221" t="s">
        <v>1</v>
      </c>
    </row>
    <row r="11222" spans="1:3" x14ac:dyDescent="0.25">
      <c r="A11222">
        <v>11216</v>
      </c>
      <c r="B11222" t="s">
        <v>2</v>
      </c>
      <c r="C11222" t="s">
        <v>2</v>
      </c>
    </row>
    <row r="11223" spans="1:3" x14ac:dyDescent="0.25">
      <c r="A11223">
        <v>11217</v>
      </c>
      <c r="B11223" t="s">
        <v>1</v>
      </c>
      <c r="C11223" t="s">
        <v>1</v>
      </c>
    </row>
    <row r="11224" spans="1:3" x14ac:dyDescent="0.25">
      <c r="A11224">
        <v>11218</v>
      </c>
      <c r="B11224" t="s">
        <v>1</v>
      </c>
      <c r="C11224" t="s">
        <v>1</v>
      </c>
    </row>
    <row r="11225" spans="1:3" x14ac:dyDescent="0.25">
      <c r="A11225">
        <v>11219</v>
      </c>
      <c r="B11225" t="s">
        <v>3</v>
      </c>
      <c r="C11225" t="s">
        <v>18</v>
      </c>
    </row>
    <row r="11226" spans="1:3" x14ac:dyDescent="0.25">
      <c r="A11226">
        <v>11220</v>
      </c>
      <c r="B11226" t="s">
        <v>18</v>
      </c>
      <c r="C11226" t="s">
        <v>3</v>
      </c>
    </row>
    <row r="11227" spans="1:3" x14ac:dyDescent="0.25">
      <c r="A11227">
        <v>11221</v>
      </c>
      <c r="B11227" t="s">
        <v>18</v>
      </c>
      <c r="C11227" t="s">
        <v>3</v>
      </c>
    </row>
    <row r="11228" spans="1:3" x14ac:dyDescent="0.25">
      <c r="A11228">
        <v>11222</v>
      </c>
      <c r="B11228" t="s">
        <v>1</v>
      </c>
      <c r="C11228" t="s">
        <v>3</v>
      </c>
    </row>
    <row r="11229" spans="1:3" x14ac:dyDescent="0.25">
      <c r="A11229">
        <v>11223</v>
      </c>
      <c r="B11229" t="s">
        <v>18</v>
      </c>
      <c r="C11229" t="s">
        <v>1</v>
      </c>
    </row>
    <row r="11230" spans="1:3" x14ac:dyDescent="0.25">
      <c r="A11230">
        <v>11224</v>
      </c>
      <c r="B11230" t="s">
        <v>18</v>
      </c>
      <c r="C11230" t="s">
        <v>3</v>
      </c>
    </row>
    <row r="11231" spans="1:3" x14ac:dyDescent="0.25">
      <c r="A11231">
        <v>11225</v>
      </c>
      <c r="B11231" t="s">
        <v>1</v>
      </c>
      <c r="C11231" t="s">
        <v>1</v>
      </c>
    </row>
    <row r="11232" spans="1:3" x14ac:dyDescent="0.25">
      <c r="A11232">
        <v>11226</v>
      </c>
      <c r="B11232" t="s">
        <v>1</v>
      </c>
      <c r="C11232" t="s">
        <v>1</v>
      </c>
    </row>
    <row r="11233" spans="1:3" x14ac:dyDescent="0.25">
      <c r="A11233">
        <v>11227</v>
      </c>
      <c r="B11233" t="s">
        <v>1</v>
      </c>
      <c r="C11233" t="s">
        <v>3</v>
      </c>
    </row>
    <row r="11234" spans="1:3" x14ac:dyDescent="0.25">
      <c r="A11234">
        <v>11228</v>
      </c>
      <c r="B11234" t="s">
        <v>1</v>
      </c>
      <c r="C11234" t="s">
        <v>3</v>
      </c>
    </row>
    <row r="11235" spans="1:3" x14ac:dyDescent="0.25">
      <c r="A11235">
        <v>11229</v>
      </c>
      <c r="B11235" t="s">
        <v>2</v>
      </c>
      <c r="C11235" t="s">
        <v>2</v>
      </c>
    </row>
    <row r="11236" spans="1:3" x14ac:dyDescent="0.25">
      <c r="A11236">
        <v>11230</v>
      </c>
      <c r="B11236" t="s">
        <v>1</v>
      </c>
      <c r="C11236" t="s">
        <v>1</v>
      </c>
    </row>
    <row r="11237" spans="1:3" x14ac:dyDescent="0.25">
      <c r="A11237">
        <v>11231</v>
      </c>
      <c r="B11237" t="s">
        <v>3</v>
      </c>
      <c r="C11237" t="s">
        <v>2</v>
      </c>
    </row>
    <row r="11238" spans="1:3" x14ac:dyDescent="0.25">
      <c r="A11238">
        <v>11232</v>
      </c>
      <c r="B11238" t="s">
        <v>2</v>
      </c>
      <c r="C11238" t="s">
        <v>2</v>
      </c>
    </row>
    <row r="11239" spans="1:3" x14ac:dyDescent="0.25">
      <c r="A11239">
        <v>11233</v>
      </c>
      <c r="B11239" t="s">
        <v>2</v>
      </c>
      <c r="C11239" t="s">
        <v>2</v>
      </c>
    </row>
    <row r="11240" spans="1:3" x14ac:dyDescent="0.25">
      <c r="A11240">
        <v>11234</v>
      </c>
      <c r="B11240" t="s">
        <v>3</v>
      </c>
      <c r="C11240" t="s">
        <v>1</v>
      </c>
    </row>
    <row r="11241" spans="1:3" x14ac:dyDescent="0.25">
      <c r="A11241">
        <v>11235</v>
      </c>
      <c r="B11241" t="s">
        <v>1</v>
      </c>
      <c r="C11241" t="s">
        <v>1</v>
      </c>
    </row>
    <row r="11242" spans="1:3" x14ac:dyDescent="0.25">
      <c r="A11242">
        <v>11236</v>
      </c>
      <c r="B11242" t="s">
        <v>18</v>
      </c>
      <c r="C11242" t="s">
        <v>18</v>
      </c>
    </row>
    <row r="11243" spans="1:3" x14ac:dyDescent="0.25">
      <c r="A11243">
        <v>11237</v>
      </c>
      <c r="B11243" t="s">
        <v>18</v>
      </c>
      <c r="C11243" t="s">
        <v>18</v>
      </c>
    </row>
    <row r="11244" spans="1:3" x14ac:dyDescent="0.25">
      <c r="A11244">
        <v>11238</v>
      </c>
      <c r="B11244" t="s">
        <v>3</v>
      </c>
      <c r="C11244" t="s">
        <v>3</v>
      </c>
    </row>
    <row r="11245" spans="1:3" x14ac:dyDescent="0.25">
      <c r="A11245">
        <v>11239</v>
      </c>
      <c r="B11245" t="s">
        <v>18</v>
      </c>
      <c r="C11245" t="s">
        <v>1</v>
      </c>
    </row>
    <row r="11246" spans="1:3" x14ac:dyDescent="0.25">
      <c r="A11246">
        <v>11240</v>
      </c>
      <c r="B11246" t="s">
        <v>2</v>
      </c>
      <c r="C11246" t="s">
        <v>2</v>
      </c>
    </row>
    <row r="11247" spans="1:3" x14ac:dyDescent="0.25">
      <c r="A11247">
        <v>11241</v>
      </c>
      <c r="B11247" t="s">
        <v>2</v>
      </c>
      <c r="C11247" t="s">
        <v>2</v>
      </c>
    </row>
    <row r="11248" spans="1:3" x14ac:dyDescent="0.25">
      <c r="A11248">
        <v>11242</v>
      </c>
      <c r="B11248" t="s">
        <v>3</v>
      </c>
      <c r="C11248" t="s">
        <v>1</v>
      </c>
    </row>
    <row r="11249" spans="1:3" x14ac:dyDescent="0.25">
      <c r="A11249">
        <v>11243</v>
      </c>
      <c r="B11249" t="s">
        <v>2</v>
      </c>
      <c r="C11249" t="s">
        <v>2</v>
      </c>
    </row>
    <row r="11250" spans="1:3" x14ac:dyDescent="0.25">
      <c r="A11250">
        <v>11244</v>
      </c>
      <c r="B11250" t="s">
        <v>3</v>
      </c>
      <c r="C11250" t="s">
        <v>2</v>
      </c>
    </row>
    <row r="11251" spans="1:3" x14ac:dyDescent="0.25">
      <c r="A11251">
        <v>11245</v>
      </c>
      <c r="B11251" t="s">
        <v>1</v>
      </c>
      <c r="C11251" t="s">
        <v>1</v>
      </c>
    </row>
    <row r="11252" spans="1:3" x14ac:dyDescent="0.25">
      <c r="A11252">
        <v>11246</v>
      </c>
      <c r="B11252" t="s">
        <v>3</v>
      </c>
      <c r="C11252" t="s">
        <v>1</v>
      </c>
    </row>
    <row r="11253" spans="1:3" x14ac:dyDescent="0.25">
      <c r="A11253">
        <v>11247</v>
      </c>
      <c r="B11253" t="s">
        <v>18</v>
      </c>
      <c r="C11253" t="s">
        <v>18</v>
      </c>
    </row>
    <row r="11254" spans="1:3" x14ac:dyDescent="0.25">
      <c r="A11254">
        <v>11248</v>
      </c>
      <c r="B11254" t="s">
        <v>1</v>
      </c>
      <c r="C11254" t="s">
        <v>1</v>
      </c>
    </row>
    <row r="11255" spans="1:3" x14ac:dyDescent="0.25">
      <c r="A11255">
        <v>11249</v>
      </c>
      <c r="B11255" t="s">
        <v>18</v>
      </c>
      <c r="C11255" t="s">
        <v>18</v>
      </c>
    </row>
    <row r="11256" spans="1:3" x14ac:dyDescent="0.25">
      <c r="A11256">
        <v>11250</v>
      </c>
      <c r="B11256" t="s">
        <v>18</v>
      </c>
      <c r="C11256" t="s">
        <v>2</v>
      </c>
    </row>
    <row r="11257" spans="1:3" x14ac:dyDescent="0.25">
      <c r="A11257">
        <v>11251</v>
      </c>
      <c r="B11257" t="s">
        <v>2</v>
      </c>
      <c r="C11257" t="s">
        <v>2</v>
      </c>
    </row>
    <row r="11258" spans="1:3" x14ac:dyDescent="0.25">
      <c r="A11258">
        <v>11252</v>
      </c>
      <c r="B11258" t="s">
        <v>1</v>
      </c>
      <c r="C11258" t="s">
        <v>1</v>
      </c>
    </row>
    <row r="11259" spans="1:3" x14ac:dyDescent="0.25">
      <c r="A11259">
        <v>11253</v>
      </c>
      <c r="B11259" t="s">
        <v>3</v>
      </c>
      <c r="C11259" t="s">
        <v>18</v>
      </c>
    </row>
    <row r="11260" spans="1:3" x14ac:dyDescent="0.25">
      <c r="A11260">
        <v>11254</v>
      </c>
      <c r="B11260" t="s">
        <v>2</v>
      </c>
      <c r="C11260" t="s">
        <v>2</v>
      </c>
    </row>
    <row r="11261" spans="1:3" x14ac:dyDescent="0.25">
      <c r="A11261">
        <v>11255</v>
      </c>
      <c r="B11261" t="s">
        <v>3</v>
      </c>
      <c r="C11261" t="s">
        <v>1</v>
      </c>
    </row>
    <row r="11262" spans="1:3" x14ac:dyDescent="0.25">
      <c r="A11262">
        <v>11256</v>
      </c>
      <c r="B11262" t="s">
        <v>2</v>
      </c>
      <c r="C11262" t="s">
        <v>2</v>
      </c>
    </row>
    <row r="11263" spans="1:3" x14ac:dyDescent="0.25">
      <c r="A11263">
        <v>11257</v>
      </c>
      <c r="B11263" t="s">
        <v>2</v>
      </c>
      <c r="C11263" t="s">
        <v>2</v>
      </c>
    </row>
    <row r="11264" spans="1:3" x14ac:dyDescent="0.25">
      <c r="A11264">
        <v>11258</v>
      </c>
      <c r="B11264" t="s">
        <v>2</v>
      </c>
      <c r="C11264" t="s">
        <v>2</v>
      </c>
    </row>
    <row r="11265" spans="1:3" x14ac:dyDescent="0.25">
      <c r="A11265">
        <v>11259</v>
      </c>
      <c r="B11265" t="s">
        <v>18</v>
      </c>
      <c r="C11265" t="s">
        <v>18</v>
      </c>
    </row>
    <row r="11266" spans="1:3" x14ac:dyDescent="0.25">
      <c r="A11266">
        <v>11260</v>
      </c>
      <c r="B11266" t="s">
        <v>2</v>
      </c>
      <c r="C11266" t="s">
        <v>2</v>
      </c>
    </row>
    <row r="11267" spans="1:3" x14ac:dyDescent="0.25">
      <c r="A11267">
        <v>11261</v>
      </c>
      <c r="B11267" t="s">
        <v>1</v>
      </c>
      <c r="C11267" t="s">
        <v>3</v>
      </c>
    </row>
    <row r="11268" spans="1:3" x14ac:dyDescent="0.25">
      <c r="A11268">
        <v>11262</v>
      </c>
      <c r="B11268" t="s">
        <v>1</v>
      </c>
      <c r="C11268" t="s">
        <v>1</v>
      </c>
    </row>
    <row r="11269" spans="1:3" x14ac:dyDescent="0.25">
      <c r="A11269">
        <v>11263</v>
      </c>
      <c r="B11269" t="s">
        <v>2</v>
      </c>
      <c r="C11269" t="s">
        <v>2</v>
      </c>
    </row>
    <row r="11270" spans="1:3" x14ac:dyDescent="0.25">
      <c r="A11270">
        <v>11264</v>
      </c>
      <c r="B11270" t="s">
        <v>1</v>
      </c>
      <c r="C11270" t="s">
        <v>1</v>
      </c>
    </row>
    <row r="11271" spans="1:3" x14ac:dyDescent="0.25">
      <c r="A11271">
        <v>11265</v>
      </c>
      <c r="B11271" t="s">
        <v>1</v>
      </c>
      <c r="C11271" t="s">
        <v>1</v>
      </c>
    </row>
    <row r="11272" spans="1:3" x14ac:dyDescent="0.25">
      <c r="A11272">
        <v>11266</v>
      </c>
      <c r="B11272" t="s">
        <v>1</v>
      </c>
      <c r="C11272" t="s">
        <v>1</v>
      </c>
    </row>
    <row r="11273" spans="1:3" x14ac:dyDescent="0.25">
      <c r="A11273">
        <v>11267</v>
      </c>
      <c r="B11273" t="s">
        <v>18</v>
      </c>
      <c r="C11273" t="s">
        <v>1</v>
      </c>
    </row>
    <row r="11274" spans="1:3" x14ac:dyDescent="0.25">
      <c r="A11274">
        <v>11268</v>
      </c>
      <c r="B11274" t="s">
        <v>18</v>
      </c>
      <c r="C11274" t="s">
        <v>3</v>
      </c>
    </row>
    <row r="11275" spans="1:3" x14ac:dyDescent="0.25">
      <c r="A11275">
        <v>11269</v>
      </c>
      <c r="B11275" t="s">
        <v>1</v>
      </c>
      <c r="C11275" t="s">
        <v>3</v>
      </c>
    </row>
    <row r="11276" spans="1:3" x14ac:dyDescent="0.25">
      <c r="A11276">
        <v>11270</v>
      </c>
      <c r="B11276" t="s">
        <v>18</v>
      </c>
      <c r="C11276" t="s">
        <v>3</v>
      </c>
    </row>
    <row r="11277" spans="1:3" x14ac:dyDescent="0.25">
      <c r="A11277">
        <v>11271</v>
      </c>
      <c r="B11277" t="s">
        <v>1</v>
      </c>
      <c r="C11277" t="s">
        <v>1</v>
      </c>
    </row>
    <row r="11278" spans="1:3" x14ac:dyDescent="0.25">
      <c r="A11278">
        <v>11272</v>
      </c>
      <c r="B11278" t="s">
        <v>2</v>
      </c>
      <c r="C11278" t="s">
        <v>2</v>
      </c>
    </row>
    <row r="11279" spans="1:3" x14ac:dyDescent="0.25">
      <c r="A11279">
        <v>11273</v>
      </c>
      <c r="B11279" t="s">
        <v>3</v>
      </c>
      <c r="C11279" t="s">
        <v>1</v>
      </c>
    </row>
    <row r="11280" spans="1:3" x14ac:dyDescent="0.25">
      <c r="A11280">
        <v>11274</v>
      </c>
      <c r="B11280" t="s">
        <v>18</v>
      </c>
      <c r="C11280" t="s">
        <v>3</v>
      </c>
    </row>
    <row r="11281" spans="1:3" x14ac:dyDescent="0.25">
      <c r="A11281">
        <v>11275</v>
      </c>
      <c r="B11281" t="s">
        <v>1</v>
      </c>
      <c r="C11281" t="s">
        <v>1</v>
      </c>
    </row>
    <row r="11282" spans="1:3" x14ac:dyDescent="0.25">
      <c r="A11282">
        <v>11276</v>
      </c>
      <c r="B11282" t="s">
        <v>1</v>
      </c>
      <c r="C11282" t="s">
        <v>1</v>
      </c>
    </row>
    <row r="11283" spans="1:3" x14ac:dyDescent="0.25">
      <c r="A11283">
        <v>11277</v>
      </c>
      <c r="B11283" t="s">
        <v>1</v>
      </c>
      <c r="C11283" t="s">
        <v>3</v>
      </c>
    </row>
    <row r="11284" spans="1:3" x14ac:dyDescent="0.25">
      <c r="A11284">
        <v>11278</v>
      </c>
      <c r="B11284" t="s">
        <v>1</v>
      </c>
      <c r="C11284" t="s">
        <v>1</v>
      </c>
    </row>
    <row r="11285" spans="1:3" x14ac:dyDescent="0.25">
      <c r="A11285">
        <v>11279</v>
      </c>
      <c r="B11285" t="s">
        <v>2</v>
      </c>
      <c r="C11285" t="s">
        <v>2</v>
      </c>
    </row>
    <row r="11286" spans="1:3" x14ac:dyDescent="0.25">
      <c r="A11286">
        <v>11280</v>
      </c>
      <c r="B11286" t="s">
        <v>3</v>
      </c>
      <c r="C11286" t="s">
        <v>1</v>
      </c>
    </row>
    <row r="11287" spans="1:3" x14ac:dyDescent="0.25">
      <c r="A11287">
        <v>11281</v>
      </c>
      <c r="B11287" t="s">
        <v>1</v>
      </c>
      <c r="C11287" t="s">
        <v>1</v>
      </c>
    </row>
    <row r="11288" spans="1:3" x14ac:dyDescent="0.25">
      <c r="A11288">
        <v>11282</v>
      </c>
      <c r="B11288" t="s">
        <v>1</v>
      </c>
      <c r="C11288" t="s">
        <v>1</v>
      </c>
    </row>
    <row r="11289" spans="1:3" x14ac:dyDescent="0.25">
      <c r="A11289">
        <v>11283</v>
      </c>
      <c r="B11289" t="s">
        <v>1</v>
      </c>
      <c r="C11289" t="s">
        <v>1</v>
      </c>
    </row>
    <row r="11290" spans="1:3" x14ac:dyDescent="0.25">
      <c r="A11290">
        <v>11284</v>
      </c>
      <c r="B11290" t="s">
        <v>1</v>
      </c>
      <c r="C11290" t="s">
        <v>1</v>
      </c>
    </row>
    <row r="11291" spans="1:3" x14ac:dyDescent="0.25">
      <c r="A11291">
        <v>11285</v>
      </c>
      <c r="B11291" t="s">
        <v>2</v>
      </c>
      <c r="C11291" t="s">
        <v>2</v>
      </c>
    </row>
    <row r="11292" spans="1:3" x14ac:dyDescent="0.25">
      <c r="A11292">
        <v>11286</v>
      </c>
      <c r="B11292" t="s">
        <v>2</v>
      </c>
      <c r="C11292" t="s">
        <v>2</v>
      </c>
    </row>
    <row r="11293" spans="1:3" x14ac:dyDescent="0.25">
      <c r="A11293">
        <v>11287</v>
      </c>
      <c r="B11293" t="s">
        <v>2</v>
      </c>
      <c r="C11293" t="s">
        <v>2</v>
      </c>
    </row>
    <row r="11294" spans="1:3" x14ac:dyDescent="0.25">
      <c r="A11294">
        <v>11288</v>
      </c>
      <c r="B11294" t="s">
        <v>3</v>
      </c>
      <c r="C11294" t="s">
        <v>1</v>
      </c>
    </row>
    <row r="11295" spans="1:3" x14ac:dyDescent="0.25">
      <c r="A11295">
        <v>11289</v>
      </c>
      <c r="B11295" t="s">
        <v>2</v>
      </c>
      <c r="C11295" t="s">
        <v>2</v>
      </c>
    </row>
    <row r="11296" spans="1:3" x14ac:dyDescent="0.25">
      <c r="A11296">
        <v>11290</v>
      </c>
      <c r="B11296" t="s">
        <v>3</v>
      </c>
      <c r="C11296" t="s">
        <v>1</v>
      </c>
    </row>
    <row r="11297" spans="1:3" x14ac:dyDescent="0.25">
      <c r="A11297">
        <v>11291</v>
      </c>
      <c r="B11297" t="s">
        <v>1</v>
      </c>
      <c r="C11297" t="s">
        <v>1</v>
      </c>
    </row>
    <row r="11298" spans="1:3" x14ac:dyDescent="0.25">
      <c r="A11298">
        <v>11292</v>
      </c>
      <c r="B11298" t="s">
        <v>1</v>
      </c>
      <c r="C11298" t="s">
        <v>1</v>
      </c>
    </row>
    <row r="11299" spans="1:3" x14ac:dyDescent="0.25">
      <c r="A11299">
        <v>11293</v>
      </c>
      <c r="B11299" t="s">
        <v>18</v>
      </c>
      <c r="C11299" t="s">
        <v>1</v>
      </c>
    </row>
    <row r="11300" spans="1:3" x14ac:dyDescent="0.25">
      <c r="A11300">
        <v>11294</v>
      </c>
      <c r="B11300" t="s">
        <v>3</v>
      </c>
      <c r="C11300" t="s">
        <v>1</v>
      </c>
    </row>
    <row r="11301" spans="1:3" x14ac:dyDescent="0.25">
      <c r="A11301">
        <v>11295</v>
      </c>
      <c r="B11301" t="s">
        <v>2</v>
      </c>
      <c r="C11301" t="s">
        <v>2</v>
      </c>
    </row>
    <row r="11302" spans="1:3" x14ac:dyDescent="0.25">
      <c r="A11302">
        <v>11296</v>
      </c>
      <c r="B11302" t="s">
        <v>18</v>
      </c>
      <c r="C11302" t="s">
        <v>1</v>
      </c>
    </row>
    <row r="11303" spans="1:3" x14ac:dyDescent="0.25">
      <c r="A11303">
        <v>11297</v>
      </c>
      <c r="B11303" t="s">
        <v>2</v>
      </c>
      <c r="C11303" t="s">
        <v>2</v>
      </c>
    </row>
    <row r="11304" spans="1:3" x14ac:dyDescent="0.25">
      <c r="A11304">
        <v>11298</v>
      </c>
      <c r="B11304" t="s">
        <v>2</v>
      </c>
      <c r="C11304" t="s">
        <v>2</v>
      </c>
    </row>
    <row r="11305" spans="1:3" x14ac:dyDescent="0.25">
      <c r="A11305">
        <v>11299</v>
      </c>
      <c r="B11305" t="s">
        <v>1</v>
      </c>
      <c r="C11305" t="s">
        <v>1</v>
      </c>
    </row>
    <row r="11306" spans="1:3" x14ac:dyDescent="0.25">
      <c r="A11306">
        <v>11300</v>
      </c>
      <c r="B11306" t="s">
        <v>1</v>
      </c>
      <c r="C11306" t="s">
        <v>1</v>
      </c>
    </row>
    <row r="11307" spans="1:3" x14ac:dyDescent="0.25">
      <c r="A11307">
        <v>11301</v>
      </c>
      <c r="B11307" t="s">
        <v>3</v>
      </c>
      <c r="C11307" t="s">
        <v>1</v>
      </c>
    </row>
    <row r="11308" spans="1:3" x14ac:dyDescent="0.25">
      <c r="A11308">
        <v>11302</v>
      </c>
      <c r="B11308" t="s">
        <v>3</v>
      </c>
      <c r="C11308" t="s">
        <v>18</v>
      </c>
    </row>
    <row r="11309" spans="1:3" x14ac:dyDescent="0.25">
      <c r="A11309">
        <v>11303</v>
      </c>
      <c r="B11309" t="s">
        <v>1</v>
      </c>
      <c r="C11309" t="s">
        <v>1</v>
      </c>
    </row>
    <row r="11310" spans="1:3" x14ac:dyDescent="0.25">
      <c r="A11310">
        <v>11304</v>
      </c>
      <c r="B11310" t="s">
        <v>18</v>
      </c>
      <c r="C11310" t="s">
        <v>2</v>
      </c>
    </row>
    <row r="11311" spans="1:3" x14ac:dyDescent="0.25">
      <c r="A11311">
        <v>11305</v>
      </c>
      <c r="B11311" t="s">
        <v>2</v>
      </c>
      <c r="C11311" t="s">
        <v>2</v>
      </c>
    </row>
    <row r="11312" spans="1:3" x14ac:dyDescent="0.25">
      <c r="A11312">
        <v>11306</v>
      </c>
      <c r="B11312" t="s">
        <v>1</v>
      </c>
      <c r="C11312" t="s">
        <v>1</v>
      </c>
    </row>
    <row r="11313" spans="1:3" x14ac:dyDescent="0.25">
      <c r="A11313">
        <v>11307</v>
      </c>
      <c r="B11313" t="s">
        <v>3</v>
      </c>
      <c r="C11313" t="s">
        <v>3</v>
      </c>
    </row>
    <row r="11314" spans="1:3" x14ac:dyDescent="0.25">
      <c r="A11314">
        <v>11308</v>
      </c>
      <c r="B11314" t="s">
        <v>2</v>
      </c>
      <c r="C11314" t="s">
        <v>2</v>
      </c>
    </row>
    <row r="11315" spans="1:3" x14ac:dyDescent="0.25">
      <c r="A11315">
        <v>11309</v>
      </c>
      <c r="B11315" t="s">
        <v>2</v>
      </c>
      <c r="C11315" t="s">
        <v>2</v>
      </c>
    </row>
    <row r="11316" spans="1:3" x14ac:dyDescent="0.25">
      <c r="A11316">
        <v>11310</v>
      </c>
      <c r="B11316" t="s">
        <v>3</v>
      </c>
      <c r="C11316" t="s">
        <v>1</v>
      </c>
    </row>
    <row r="11317" spans="1:3" x14ac:dyDescent="0.25">
      <c r="A11317">
        <v>11311</v>
      </c>
      <c r="B11317" t="s">
        <v>1</v>
      </c>
      <c r="C11317" t="s">
        <v>1</v>
      </c>
    </row>
    <row r="11318" spans="1:3" x14ac:dyDescent="0.25">
      <c r="A11318">
        <v>11312</v>
      </c>
      <c r="B11318" t="s">
        <v>3</v>
      </c>
      <c r="C11318" t="s">
        <v>3</v>
      </c>
    </row>
    <row r="11319" spans="1:3" x14ac:dyDescent="0.25">
      <c r="A11319">
        <v>11313</v>
      </c>
      <c r="B11319" t="s">
        <v>2</v>
      </c>
      <c r="C11319" t="s">
        <v>2</v>
      </c>
    </row>
    <row r="11320" spans="1:3" x14ac:dyDescent="0.25">
      <c r="A11320">
        <v>11314</v>
      </c>
      <c r="B11320" t="s">
        <v>18</v>
      </c>
      <c r="C11320" t="s">
        <v>2</v>
      </c>
    </row>
    <row r="11321" spans="1:3" x14ac:dyDescent="0.25">
      <c r="A11321">
        <v>11315</v>
      </c>
      <c r="B11321" t="s">
        <v>1</v>
      </c>
      <c r="C11321" t="s">
        <v>1</v>
      </c>
    </row>
    <row r="11322" spans="1:3" x14ac:dyDescent="0.25">
      <c r="A11322">
        <v>11316</v>
      </c>
      <c r="B11322" t="s">
        <v>18</v>
      </c>
      <c r="C11322" t="s">
        <v>2</v>
      </c>
    </row>
    <row r="11323" spans="1:3" x14ac:dyDescent="0.25">
      <c r="A11323">
        <v>11317</v>
      </c>
      <c r="B11323" t="s">
        <v>1</v>
      </c>
      <c r="C11323" t="s">
        <v>1</v>
      </c>
    </row>
    <row r="11324" spans="1:3" x14ac:dyDescent="0.25">
      <c r="A11324">
        <v>11318</v>
      </c>
      <c r="B11324" t="s">
        <v>18</v>
      </c>
      <c r="C11324" t="s">
        <v>18</v>
      </c>
    </row>
    <row r="11325" spans="1:3" x14ac:dyDescent="0.25">
      <c r="A11325">
        <v>11319</v>
      </c>
      <c r="B11325" t="s">
        <v>3</v>
      </c>
      <c r="C11325" t="s">
        <v>1</v>
      </c>
    </row>
    <row r="11326" spans="1:3" x14ac:dyDescent="0.25">
      <c r="A11326">
        <v>11320</v>
      </c>
      <c r="B11326" t="s">
        <v>3</v>
      </c>
      <c r="C11326" t="s">
        <v>1</v>
      </c>
    </row>
    <row r="11327" spans="1:3" x14ac:dyDescent="0.25">
      <c r="A11327">
        <v>11321</v>
      </c>
      <c r="B11327" t="s">
        <v>18</v>
      </c>
      <c r="C11327" t="s">
        <v>3</v>
      </c>
    </row>
    <row r="11328" spans="1:3" x14ac:dyDescent="0.25">
      <c r="A11328">
        <v>11322</v>
      </c>
      <c r="B11328" t="s">
        <v>3</v>
      </c>
      <c r="C11328" t="s">
        <v>1</v>
      </c>
    </row>
    <row r="11329" spans="1:3" x14ac:dyDescent="0.25">
      <c r="A11329">
        <v>11323</v>
      </c>
      <c r="B11329" t="s">
        <v>1</v>
      </c>
      <c r="C11329" t="s">
        <v>1</v>
      </c>
    </row>
    <row r="11330" spans="1:3" x14ac:dyDescent="0.25">
      <c r="A11330">
        <v>11324</v>
      </c>
      <c r="B11330" t="s">
        <v>18</v>
      </c>
      <c r="C11330" t="s">
        <v>18</v>
      </c>
    </row>
    <row r="11331" spans="1:3" x14ac:dyDescent="0.25">
      <c r="A11331">
        <v>11325</v>
      </c>
      <c r="B11331" t="s">
        <v>1</v>
      </c>
      <c r="C11331" t="s">
        <v>1</v>
      </c>
    </row>
    <row r="11332" spans="1:3" x14ac:dyDescent="0.25">
      <c r="A11332">
        <v>11326</v>
      </c>
      <c r="B11332" t="s">
        <v>2</v>
      </c>
      <c r="C11332" t="s">
        <v>2</v>
      </c>
    </row>
    <row r="11333" spans="1:3" x14ac:dyDescent="0.25">
      <c r="A11333">
        <v>11327</v>
      </c>
      <c r="B11333" t="s">
        <v>2</v>
      </c>
      <c r="C11333" t="s">
        <v>2</v>
      </c>
    </row>
    <row r="11334" spans="1:3" x14ac:dyDescent="0.25">
      <c r="A11334">
        <v>11328</v>
      </c>
      <c r="B11334" t="s">
        <v>3</v>
      </c>
      <c r="C11334" t="s">
        <v>1</v>
      </c>
    </row>
    <row r="11335" spans="1:3" x14ac:dyDescent="0.25">
      <c r="A11335">
        <v>11329</v>
      </c>
      <c r="B11335" t="s">
        <v>3</v>
      </c>
      <c r="C11335" t="s">
        <v>1</v>
      </c>
    </row>
    <row r="11336" spans="1:3" x14ac:dyDescent="0.25">
      <c r="A11336">
        <v>11330</v>
      </c>
      <c r="B11336" t="s">
        <v>1</v>
      </c>
      <c r="C11336" t="s">
        <v>1</v>
      </c>
    </row>
    <row r="11337" spans="1:3" x14ac:dyDescent="0.25">
      <c r="A11337">
        <v>11331</v>
      </c>
      <c r="B11337" t="s">
        <v>18</v>
      </c>
      <c r="C11337" t="s">
        <v>2</v>
      </c>
    </row>
    <row r="11338" spans="1:3" x14ac:dyDescent="0.25">
      <c r="A11338">
        <v>11332</v>
      </c>
      <c r="B11338" t="s">
        <v>2</v>
      </c>
      <c r="C11338" t="s">
        <v>2</v>
      </c>
    </row>
    <row r="11339" spans="1:3" x14ac:dyDescent="0.25">
      <c r="A11339">
        <v>11333</v>
      </c>
      <c r="B11339" t="s">
        <v>3</v>
      </c>
      <c r="C11339" t="s">
        <v>18</v>
      </c>
    </row>
    <row r="11340" spans="1:3" x14ac:dyDescent="0.25">
      <c r="A11340">
        <v>11334</v>
      </c>
      <c r="B11340" t="s">
        <v>3</v>
      </c>
      <c r="C11340" t="s">
        <v>1</v>
      </c>
    </row>
    <row r="11341" spans="1:3" x14ac:dyDescent="0.25">
      <c r="A11341">
        <v>11335</v>
      </c>
      <c r="B11341" t="s">
        <v>3</v>
      </c>
      <c r="C11341" t="s">
        <v>1</v>
      </c>
    </row>
    <row r="11342" spans="1:3" x14ac:dyDescent="0.25">
      <c r="A11342">
        <v>11336</v>
      </c>
      <c r="B11342" t="s">
        <v>1</v>
      </c>
      <c r="C11342" t="s">
        <v>1</v>
      </c>
    </row>
    <row r="11343" spans="1:3" x14ac:dyDescent="0.25">
      <c r="A11343">
        <v>11337</v>
      </c>
      <c r="B11343" t="s">
        <v>18</v>
      </c>
      <c r="C11343" t="s">
        <v>3</v>
      </c>
    </row>
    <row r="11344" spans="1:3" x14ac:dyDescent="0.25">
      <c r="A11344">
        <v>11338</v>
      </c>
      <c r="B11344" t="s">
        <v>2</v>
      </c>
      <c r="C11344" t="s">
        <v>2</v>
      </c>
    </row>
    <row r="11345" spans="1:3" x14ac:dyDescent="0.25">
      <c r="A11345">
        <v>11339</v>
      </c>
      <c r="B11345" t="s">
        <v>2</v>
      </c>
      <c r="C11345" t="s">
        <v>2</v>
      </c>
    </row>
    <row r="11346" spans="1:3" x14ac:dyDescent="0.25">
      <c r="A11346">
        <v>11340</v>
      </c>
      <c r="B11346" t="s">
        <v>3</v>
      </c>
      <c r="C11346" t="s">
        <v>1</v>
      </c>
    </row>
    <row r="11347" spans="1:3" x14ac:dyDescent="0.25">
      <c r="A11347">
        <v>11341</v>
      </c>
      <c r="B11347" t="s">
        <v>3</v>
      </c>
      <c r="C11347" t="s">
        <v>1</v>
      </c>
    </row>
    <row r="11348" spans="1:3" x14ac:dyDescent="0.25">
      <c r="A11348">
        <v>11342</v>
      </c>
      <c r="B11348" t="s">
        <v>2</v>
      </c>
      <c r="C11348" t="s">
        <v>2</v>
      </c>
    </row>
    <row r="11349" spans="1:3" x14ac:dyDescent="0.25">
      <c r="A11349">
        <v>11343</v>
      </c>
      <c r="B11349" t="s">
        <v>3</v>
      </c>
      <c r="C11349" t="s">
        <v>3</v>
      </c>
    </row>
    <row r="11350" spans="1:3" x14ac:dyDescent="0.25">
      <c r="A11350">
        <v>11344</v>
      </c>
      <c r="B11350" t="s">
        <v>18</v>
      </c>
      <c r="C11350" t="s">
        <v>1</v>
      </c>
    </row>
    <row r="11351" spans="1:3" x14ac:dyDescent="0.25">
      <c r="A11351">
        <v>11345</v>
      </c>
      <c r="B11351" t="s">
        <v>18</v>
      </c>
      <c r="C11351" t="s">
        <v>1</v>
      </c>
    </row>
    <row r="11352" spans="1:3" x14ac:dyDescent="0.25">
      <c r="A11352">
        <v>11346</v>
      </c>
      <c r="B11352" t="s">
        <v>3</v>
      </c>
      <c r="C11352" t="s">
        <v>1</v>
      </c>
    </row>
    <row r="11353" spans="1:3" x14ac:dyDescent="0.25">
      <c r="A11353">
        <v>11347</v>
      </c>
      <c r="B11353" t="s">
        <v>1</v>
      </c>
      <c r="C11353" t="s">
        <v>1</v>
      </c>
    </row>
    <row r="11354" spans="1:3" x14ac:dyDescent="0.25">
      <c r="A11354">
        <v>11348</v>
      </c>
      <c r="B11354" t="s">
        <v>1</v>
      </c>
      <c r="C11354" t="s">
        <v>3</v>
      </c>
    </row>
    <row r="11355" spans="1:3" x14ac:dyDescent="0.25">
      <c r="A11355">
        <v>11349</v>
      </c>
      <c r="B11355" t="s">
        <v>3</v>
      </c>
      <c r="C11355" t="s">
        <v>2</v>
      </c>
    </row>
    <row r="11356" spans="1:3" x14ac:dyDescent="0.25">
      <c r="A11356">
        <v>11350</v>
      </c>
      <c r="B11356" t="s">
        <v>1</v>
      </c>
      <c r="C11356" t="s">
        <v>1</v>
      </c>
    </row>
    <row r="11357" spans="1:3" x14ac:dyDescent="0.25">
      <c r="A11357">
        <v>11351</v>
      </c>
      <c r="B11357" t="s">
        <v>1</v>
      </c>
      <c r="C11357" t="s">
        <v>3</v>
      </c>
    </row>
    <row r="11358" spans="1:3" x14ac:dyDescent="0.25">
      <c r="A11358">
        <v>11352</v>
      </c>
      <c r="B11358" t="s">
        <v>18</v>
      </c>
      <c r="C11358" t="s">
        <v>18</v>
      </c>
    </row>
    <row r="11359" spans="1:3" x14ac:dyDescent="0.25">
      <c r="A11359">
        <v>11353</v>
      </c>
      <c r="B11359" t="s">
        <v>2</v>
      </c>
      <c r="C11359" t="s">
        <v>2</v>
      </c>
    </row>
    <row r="11360" spans="1:3" x14ac:dyDescent="0.25">
      <c r="A11360">
        <v>11354</v>
      </c>
      <c r="B11360" t="s">
        <v>2</v>
      </c>
      <c r="C11360" t="s">
        <v>2</v>
      </c>
    </row>
    <row r="11361" spans="1:3" x14ac:dyDescent="0.25">
      <c r="A11361">
        <v>11355</v>
      </c>
      <c r="B11361" t="s">
        <v>1</v>
      </c>
      <c r="C11361" t="s">
        <v>1</v>
      </c>
    </row>
    <row r="11362" spans="1:3" x14ac:dyDescent="0.25">
      <c r="A11362">
        <v>11356</v>
      </c>
      <c r="B11362" t="s">
        <v>18</v>
      </c>
      <c r="C11362" t="s">
        <v>3</v>
      </c>
    </row>
    <row r="11363" spans="1:3" x14ac:dyDescent="0.25">
      <c r="A11363">
        <v>11357</v>
      </c>
      <c r="B11363" t="s">
        <v>2</v>
      </c>
      <c r="C11363" t="s">
        <v>2</v>
      </c>
    </row>
    <row r="11364" spans="1:3" x14ac:dyDescent="0.25">
      <c r="A11364">
        <v>11358</v>
      </c>
      <c r="B11364" t="s">
        <v>2</v>
      </c>
      <c r="C11364" t="s">
        <v>2</v>
      </c>
    </row>
    <row r="11365" spans="1:3" x14ac:dyDescent="0.25">
      <c r="A11365">
        <v>11359</v>
      </c>
      <c r="B11365" t="s">
        <v>2</v>
      </c>
      <c r="C11365" t="s">
        <v>2</v>
      </c>
    </row>
    <row r="11366" spans="1:3" x14ac:dyDescent="0.25">
      <c r="A11366">
        <v>11360</v>
      </c>
      <c r="B11366" t="s">
        <v>3</v>
      </c>
      <c r="C11366" t="s">
        <v>1</v>
      </c>
    </row>
    <row r="11367" spans="1:3" x14ac:dyDescent="0.25">
      <c r="A11367">
        <v>11361</v>
      </c>
      <c r="B11367" t="s">
        <v>3</v>
      </c>
      <c r="C11367" t="s">
        <v>1</v>
      </c>
    </row>
    <row r="11368" spans="1:3" x14ac:dyDescent="0.25">
      <c r="A11368">
        <v>11362</v>
      </c>
      <c r="B11368" t="s">
        <v>1</v>
      </c>
      <c r="C11368" t="s">
        <v>1</v>
      </c>
    </row>
    <row r="11369" spans="1:3" x14ac:dyDescent="0.25">
      <c r="A11369">
        <v>11363</v>
      </c>
      <c r="B11369" t="s">
        <v>2</v>
      </c>
      <c r="C11369" t="s">
        <v>2</v>
      </c>
    </row>
    <row r="11370" spans="1:3" x14ac:dyDescent="0.25">
      <c r="A11370">
        <v>11364</v>
      </c>
      <c r="B11370" t="s">
        <v>1</v>
      </c>
      <c r="C11370" t="s">
        <v>1</v>
      </c>
    </row>
    <row r="11371" spans="1:3" x14ac:dyDescent="0.25">
      <c r="A11371">
        <v>11365</v>
      </c>
      <c r="B11371" t="s">
        <v>18</v>
      </c>
      <c r="C11371" t="s">
        <v>18</v>
      </c>
    </row>
    <row r="11372" spans="1:3" x14ac:dyDescent="0.25">
      <c r="A11372">
        <v>11366</v>
      </c>
      <c r="B11372" t="s">
        <v>2</v>
      </c>
      <c r="C11372" t="s">
        <v>2</v>
      </c>
    </row>
    <row r="11373" spans="1:3" x14ac:dyDescent="0.25">
      <c r="A11373">
        <v>11367</v>
      </c>
      <c r="B11373" t="s">
        <v>2</v>
      </c>
      <c r="C11373" t="s">
        <v>2</v>
      </c>
    </row>
    <row r="11374" spans="1:3" x14ac:dyDescent="0.25">
      <c r="A11374">
        <v>11368</v>
      </c>
      <c r="B11374" t="s">
        <v>3</v>
      </c>
      <c r="C11374" t="s">
        <v>1</v>
      </c>
    </row>
    <row r="11375" spans="1:3" x14ac:dyDescent="0.25">
      <c r="A11375">
        <v>11369</v>
      </c>
      <c r="B11375" t="s">
        <v>1</v>
      </c>
      <c r="C11375" t="s">
        <v>1</v>
      </c>
    </row>
    <row r="11376" spans="1:3" x14ac:dyDescent="0.25">
      <c r="A11376">
        <v>11370</v>
      </c>
      <c r="B11376" t="s">
        <v>18</v>
      </c>
      <c r="C11376" t="s">
        <v>18</v>
      </c>
    </row>
    <row r="11377" spans="1:3" x14ac:dyDescent="0.25">
      <c r="A11377">
        <v>11371</v>
      </c>
      <c r="B11377" t="s">
        <v>2</v>
      </c>
      <c r="C11377" t="s">
        <v>2</v>
      </c>
    </row>
    <row r="11378" spans="1:3" x14ac:dyDescent="0.25">
      <c r="A11378">
        <v>11372</v>
      </c>
      <c r="B11378" t="s">
        <v>2</v>
      </c>
      <c r="C11378" t="s">
        <v>2</v>
      </c>
    </row>
    <row r="11379" spans="1:3" x14ac:dyDescent="0.25">
      <c r="A11379">
        <v>11373</v>
      </c>
      <c r="B11379" t="s">
        <v>18</v>
      </c>
      <c r="C11379" t="s">
        <v>3</v>
      </c>
    </row>
    <row r="11380" spans="1:3" x14ac:dyDescent="0.25">
      <c r="A11380">
        <v>11374</v>
      </c>
      <c r="B11380" t="s">
        <v>1</v>
      </c>
      <c r="C11380" t="s">
        <v>1</v>
      </c>
    </row>
    <row r="11381" spans="1:3" x14ac:dyDescent="0.25">
      <c r="A11381">
        <v>11375</v>
      </c>
      <c r="B11381" t="s">
        <v>1</v>
      </c>
      <c r="C11381" t="s">
        <v>1</v>
      </c>
    </row>
    <row r="11382" spans="1:3" x14ac:dyDescent="0.25">
      <c r="A11382">
        <v>11376</v>
      </c>
      <c r="B11382" t="s">
        <v>18</v>
      </c>
      <c r="C11382" t="s">
        <v>2</v>
      </c>
    </row>
    <row r="11383" spans="1:3" x14ac:dyDescent="0.25">
      <c r="A11383">
        <v>11377</v>
      </c>
      <c r="B11383" t="s">
        <v>3</v>
      </c>
      <c r="C11383" t="s">
        <v>1</v>
      </c>
    </row>
    <row r="11384" spans="1:3" x14ac:dyDescent="0.25">
      <c r="A11384">
        <v>11378</v>
      </c>
      <c r="B11384" t="s">
        <v>1</v>
      </c>
      <c r="C11384" t="s">
        <v>1</v>
      </c>
    </row>
    <row r="11385" spans="1:3" x14ac:dyDescent="0.25">
      <c r="A11385">
        <v>11379</v>
      </c>
      <c r="B11385" t="s">
        <v>1</v>
      </c>
      <c r="C11385" t="s">
        <v>1</v>
      </c>
    </row>
    <row r="11386" spans="1:3" x14ac:dyDescent="0.25">
      <c r="A11386">
        <v>11380</v>
      </c>
      <c r="B11386" t="s">
        <v>1</v>
      </c>
      <c r="C11386" t="s">
        <v>1</v>
      </c>
    </row>
    <row r="11387" spans="1:3" x14ac:dyDescent="0.25">
      <c r="A11387">
        <v>11381</v>
      </c>
      <c r="B11387" t="s">
        <v>18</v>
      </c>
      <c r="C11387" t="s">
        <v>1</v>
      </c>
    </row>
    <row r="11388" spans="1:3" x14ac:dyDescent="0.25">
      <c r="A11388">
        <v>11382</v>
      </c>
      <c r="B11388" t="s">
        <v>1</v>
      </c>
      <c r="C11388" t="s">
        <v>1</v>
      </c>
    </row>
    <row r="11389" spans="1:3" x14ac:dyDescent="0.25">
      <c r="A11389">
        <v>11383</v>
      </c>
      <c r="B11389" t="s">
        <v>3</v>
      </c>
      <c r="C11389" t="s">
        <v>1</v>
      </c>
    </row>
    <row r="11390" spans="1:3" x14ac:dyDescent="0.25">
      <c r="A11390">
        <v>11384</v>
      </c>
      <c r="B11390" t="s">
        <v>18</v>
      </c>
      <c r="C11390" t="s">
        <v>2</v>
      </c>
    </row>
    <row r="11391" spans="1:3" x14ac:dyDescent="0.25">
      <c r="A11391">
        <v>11385</v>
      </c>
      <c r="B11391" t="s">
        <v>3</v>
      </c>
      <c r="C11391" t="s">
        <v>1</v>
      </c>
    </row>
    <row r="11392" spans="1:3" x14ac:dyDescent="0.25">
      <c r="A11392">
        <v>11386</v>
      </c>
      <c r="B11392" t="s">
        <v>2</v>
      </c>
      <c r="C11392" t="s">
        <v>2</v>
      </c>
    </row>
    <row r="11393" spans="1:3" x14ac:dyDescent="0.25">
      <c r="A11393">
        <v>11387</v>
      </c>
      <c r="B11393" t="s">
        <v>1</v>
      </c>
      <c r="C11393" t="s">
        <v>1</v>
      </c>
    </row>
    <row r="11394" spans="1:3" x14ac:dyDescent="0.25">
      <c r="A11394">
        <v>11388</v>
      </c>
      <c r="B11394" t="s">
        <v>2</v>
      </c>
      <c r="C11394" t="s">
        <v>2</v>
      </c>
    </row>
    <row r="11395" spans="1:3" x14ac:dyDescent="0.25">
      <c r="A11395">
        <v>11389</v>
      </c>
      <c r="B11395" t="s">
        <v>3</v>
      </c>
      <c r="C11395" t="s">
        <v>1</v>
      </c>
    </row>
    <row r="11396" spans="1:3" x14ac:dyDescent="0.25">
      <c r="A11396">
        <v>11390</v>
      </c>
      <c r="B11396" t="s">
        <v>2</v>
      </c>
      <c r="C11396" t="s">
        <v>2</v>
      </c>
    </row>
    <row r="11397" spans="1:3" x14ac:dyDescent="0.25">
      <c r="A11397">
        <v>11391</v>
      </c>
      <c r="B11397" t="s">
        <v>3</v>
      </c>
      <c r="C11397" t="s">
        <v>1</v>
      </c>
    </row>
    <row r="11398" spans="1:3" x14ac:dyDescent="0.25">
      <c r="A11398">
        <v>11392</v>
      </c>
      <c r="B11398" t="s">
        <v>18</v>
      </c>
      <c r="C11398" t="s">
        <v>18</v>
      </c>
    </row>
    <row r="11399" spans="1:3" x14ac:dyDescent="0.25">
      <c r="A11399">
        <v>11393</v>
      </c>
      <c r="B11399" t="s">
        <v>2</v>
      </c>
      <c r="C11399" t="s">
        <v>2</v>
      </c>
    </row>
    <row r="11400" spans="1:3" x14ac:dyDescent="0.25">
      <c r="A11400">
        <v>11394</v>
      </c>
      <c r="B11400" t="s">
        <v>3</v>
      </c>
      <c r="C11400" t="s">
        <v>18</v>
      </c>
    </row>
    <row r="11401" spans="1:3" x14ac:dyDescent="0.25">
      <c r="A11401">
        <v>11395</v>
      </c>
      <c r="B11401" t="s">
        <v>2</v>
      </c>
      <c r="C11401" t="s">
        <v>2</v>
      </c>
    </row>
    <row r="11402" spans="1:3" x14ac:dyDescent="0.25">
      <c r="A11402">
        <v>11396</v>
      </c>
      <c r="B11402" t="s">
        <v>18</v>
      </c>
      <c r="C11402" t="s">
        <v>18</v>
      </c>
    </row>
    <row r="11403" spans="1:3" x14ac:dyDescent="0.25">
      <c r="A11403">
        <v>11397</v>
      </c>
      <c r="B11403" t="s">
        <v>1</v>
      </c>
      <c r="C11403" t="s">
        <v>18</v>
      </c>
    </row>
    <row r="11404" spans="1:3" x14ac:dyDescent="0.25">
      <c r="A11404">
        <v>11398</v>
      </c>
      <c r="B11404" t="s">
        <v>1</v>
      </c>
      <c r="C11404" t="s">
        <v>1</v>
      </c>
    </row>
    <row r="11405" spans="1:3" x14ac:dyDescent="0.25">
      <c r="A11405">
        <v>11399</v>
      </c>
      <c r="B11405" t="s">
        <v>2</v>
      </c>
      <c r="C11405" t="s">
        <v>2</v>
      </c>
    </row>
    <row r="11406" spans="1:3" x14ac:dyDescent="0.25">
      <c r="A11406">
        <v>11400</v>
      </c>
      <c r="B11406" t="s">
        <v>1</v>
      </c>
      <c r="C11406" t="s">
        <v>1</v>
      </c>
    </row>
    <row r="11407" spans="1:3" x14ac:dyDescent="0.25">
      <c r="A11407">
        <v>11401</v>
      </c>
      <c r="B11407" t="s">
        <v>1</v>
      </c>
      <c r="C11407" t="s">
        <v>1</v>
      </c>
    </row>
    <row r="11408" spans="1:3" x14ac:dyDescent="0.25">
      <c r="A11408">
        <v>11402</v>
      </c>
      <c r="B11408" t="s">
        <v>18</v>
      </c>
      <c r="C11408" t="s">
        <v>2</v>
      </c>
    </row>
    <row r="11409" spans="1:3" x14ac:dyDescent="0.25">
      <c r="A11409">
        <v>11403</v>
      </c>
      <c r="B11409" t="s">
        <v>18</v>
      </c>
      <c r="C11409" t="s">
        <v>18</v>
      </c>
    </row>
    <row r="11410" spans="1:3" x14ac:dyDescent="0.25">
      <c r="A11410">
        <v>11404</v>
      </c>
      <c r="B11410" t="s">
        <v>1</v>
      </c>
      <c r="C11410" t="s">
        <v>1</v>
      </c>
    </row>
    <row r="11411" spans="1:3" x14ac:dyDescent="0.25">
      <c r="A11411">
        <v>11405</v>
      </c>
      <c r="B11411" t="s">
        <v>1</v>
      </c>
      <c r="C11411" t="s">
        <v>1</v>
      </c>
    </row>
    <row r="11412" spans="1:3" x14ac:dyDescent="0.25">
      <c r="A11412">
        <v>11406</v>
      </c>
      <c r="B11412" t="s">
        <v>3</v>
      </c>
      <c r="C11412" t="s">
        <v>18</v>
      </c>
    </row>
    <row r="11413" spans="1:3" x14ac:dyDescent="0.25">
      <c r="A11413">
        <v>11407</v>
      </c>
      <c r="B11413" t="s">
        <v>1</v>
      </c>
      <c r="C11413" t="s">
        <v>1</v>
      </c>
    </row>
    <row r="11414" spans="1:3" x14ac:dyDescent="0.25">
      <c r="A11414">
        <v>11408</v>
      </c>
      <c r="B11414" t="s">
        <v>18</v>
      </c>
      <c r="C11414" t="s">
        <v>1</v>
      </c>
    </row>
    <row r="11415" spans="1:3" x14ac:dyDescent="0.25">
      <c r="A11415">
        <v>11409</v>
      </c>
      <c r="B11415" t="s">
        <v>1</v>
      </c>
      <c r="C11415" t="s">
        <v>1</v>
      </c>
    </row>
    <row r="11416" spans="1:3" x14ac:dyDescent="0.25">
      <c r="A11416">
        <v>11410</v>
      </c>
      <c r="B11416" t="s">
        <v>3</v>
      </c>
      <c r="C11416" t="s">
        <v>1</v>
      </c>
    </row>
    <row r="11417" spans="1:3" x14ac:dyDescent="0.25">
      <c r="A11417">
        <v>11411</v>
      </c>
      <c r="B11417" t="s">
        <v>3</v>
      </c>
      <c r="C11417" t="s">
        <v>2</v>
      </c>
    </row>
    <row r="11418" spans="1:3" x14ac:dyDescent="0.25">
      <c r="A11418">
        <v>11412</v>
      </c>
      <c r="B11418" t="s">
        <v>3</v>
      </c>
      <c r="C11418" t="s">
        <v>1</v>
      </c>
    </row>
    <row r="11419" spans="1:3" x14ac:dyDescent="0.25">
      <c r="A11419">
        <v>11413</v>
      </c>
      <c r="B11419" t="s">
        <v>2</v>
      </c>
      <c r="C11419" t="s">
        <v>2</v>
      </c>
    </row>
    <row r="11420" spans="1:3" x14ac:dyDescent="0.25">
      <c r="A11420">
        <v>11414</v>
      </c>
      <c r="B11420" t="s">
        <v>18</v>
      </c>
      <c r="C11420" t="s">
        <v>18</v>
      </c>
    </row>
    <row r="11421" spans="1:3" x14ac:dyDescent="0.25">
      <c r="A11421">
        <v>11415</v>
      </c>
      <c r="B11421" t="s">
        <v>3</v>
      </c>
      <c r="C11421" t="s">
        <v>1</v>
      </c>
    </row>
    <row r="11422" spans="1:3" x14ac:dyDescent="0.25">
      <c r="A11422">
        <v>11416</v>
      </c>
      <c r="B11422" t="s">
        <v>2</v>
      </c>
      <c r="C11422" t="s">
        <v>2</v>
      </c>
    </row>
    <row r="11423" spans="1:3" x14ac:dyDescent="0.25">
      <c r="A11423">
        <v>11417</v>
      </c>
      <c r="B11423" t="s">
        <v>2</v>
      </c>
      <c r="C11423" t="s">
        <v>2</v>
      </c>
    </row>
    <row r="11424" spans="1:3" x14ac:dyDescent="0.25">
      <c r="A11424">
        <v>11418</v>
      </c>
      <c r="B11424" t="s">
        <v>3</v>
      </c>
      <c r="C11424" t="s">
        <v>18</v>
      </c>
    </row>
    <row r="11425" spans="1:3" x14ac:dyDescent="0.25">
      <c r="A11425">
        <v>11419</v>
      </c>
      <c r="B11425" t="s">
        <v>1</v>
      </c>
      <c r="C11425" t="s">
        <v>1</v>
      </c>
    </row>
    <row r="11426" spans="1:3" x14ac:dyDescent="0.25">
      <c r="A11426">
        <v>11420</v>
      </c>
      <c r="B11426" t="s">
        <v>2</v>
      </c>
      <c r="C11426" t="s">
        <v>2</v>
      </c>
    </row>
    <row r="11427" spans="1:3" x14ac:dyDescent="0.25">
      <c r="A11427">
        <v>11421</v>
      </c>
      <c r="B11427" t="s">
        <v>3</v>
      </c>
      <c r="C11427" t="s">
        <v>1</v>
      </c>
    </row>
    <row r="11428" spans="1:3" x14ac:dyDescent="0.25">
      <c r="A11428">
        <v>11422</v>
      </c>
      <c r="B11428" t="s">
        <v>1</v>
      </c>
      <c r="C11428" t="s">
        <v>1</v>
      </c>
    </row>
    <row r="11429" spans="1:3" x14ac:dyDescent="0.25">
      <c r="A11429">
        <v>11423</v>
      </c>
      <c r="B11429" t="s">
        <v>3</v>
      </c>
      <c r="C11429" t="s">
        <v>1</v>
      </c>
    </row>
    <row r="11430" spans="1:3" x14ac:dyDescent="0.25">
      <c r="A11430">
        <v>11424</v>
      </c>
      <c r="B11430" t="s">
        <v>18</v>
      </c>
      <c r="C11430" t="s">
        <v>2</v>
      </c>
    </row>
    <row r="11431" spans="1:3" x14ac:dyDescent="0.25">
      <c r="A11431">
        <v>11425</v>
      </c>
      <c r="B11431" t="s">
        <v>18</v>
      </c>
      <c r="C11431" t="s">
        <v>18</v>
      </c>
    </row>
    <row r="11432" spans="1:3" x14ac:dyDescent="0.25">
      <c r="A11432">
        <v>11426</v>
      </c>
      <c r="B11432" t="s">
        <v>2</v>
      </c>
      <c r="C11432" t="s">
        <v>2</v>
      </c>
    </row>
    <row r="11433" spans="1:3" x14ac:dyDescent="0.25">
      <c r="A11433">
        <v>11427</v>
      </c>
      <c r="B11433" t="s">
        <v>3</v>
      </c>
      <c r="C11433" t="s">
        <v>1</v>
      </c>
    </row>
    <row r="11434" spans="1:3" x14ac:dyDescent="0.25">
      <c r="A11434">
        <v>11428</v>
      </c>
      <c r="B11434" t="s">
        <v>3</v>
      </c>
      <c r="C11434" t="s">
        <v>1</v>
      </c>
    </row>
    <row r="11435" spans="1:3" x14ac:dyDescent="0.25">
      <c r="A11435">
        <v>11429</v>
      </c>
      <c r="B11435" t="s">
        <v>2</v>
      </c>
      <c r="C11435" t="s">
        <v>2</v>
      </c>
    </row>
    <row r="11436" spans="1:3" x14ac:dyDescent="0.25">
      <c r="A11436">
        <v>11430</v>
      </c>
      <c r="B11436" t="s">
        <v>3</v>
      </c>
      <c r="C11436" t="s">
        <v>1</v>
      </c>
    </row>
    <row r="11437" spans="1:3" x14ac:dyDescent="0.25">
      <c r="A11437">
        <v>11431</v>
      </c>
      <c r="B11437" t="s">
        <v>2</v>
      </c>
      <c r="C11437" t="s">
        <v>2</v>
      </c>
    </row>
    <row r="11438" spans="1:3" x14ac:dyDescent="0.25">
      <c r="A11438">
        <v>11432</v>
      </c>
      <c r="B11438" t="s">
        <v>18</v>
      </c>
      <c r="C11438" t="s">
        <v>3</v>
      </c>
    </row>
    <row r="11439" spans="1:3" x14ac:dyDescent="0.25">
      <c r="A11439">
        <v>11433</v>
      </c>
      <c r="B11439" t="s">
        <v>2</v>
      </c>
      <c r="C11439" t="s">
        <v>2</v>
      </c>
    </row>
    <row r="11440" spans="1:3" x14ac:dyDescent="0.25">
      <c r="A11440">
        <v>11434</v>
      </c>
      <c r="B11440" t="s">
        <v>2</v>
      </c>
      <c r="C11440" t="s">
        <v>2</v>
      </c>
    </row>
    <row r="11441" spans="1:3" x14ac:dyDescent="0.25">
      <c r="A11441">
        <v>11435</v>
      </c>
      <c r="B11441" t="s">
        <v>1</v>
      </c>
      <c r="C11441" t="s">
        <v>1</v>
      </c>
    </row>
    <row r="11442" spans="1:3" x14ac:dyDescent="0.25">
      <c r="A11442">
        <v>11436</v>
      </c>
      <c r="B11442" t="s">
        <v>1</v>
      </c>
      <c r="C11442" t="s">
        <v>1</v>
      </c>
    </row>
    <row r="11443" spans="1:3" x14ac:dyDescent="0.25">
      <c r="A11443">
        <v>11437</v>
      </c>
      <c r="B11443" t="s">
        <v>1</v>
      </c>
      <c r="C11443" t="s">
        <v>1</v>
      </c>
    </row>
    <row r="11444" spans="1:3" x14ac:dyDescent="0.25">
      <c r="A11444">
        <v>11438</v>
      </c>
      <c r="B11444" t="s">
        <v>1</v>
      </c>
      <c r="C11444" t="s">
        <v>3</v>
      </c>
    </row>
    <row r="11445" spans="1:3" x14ac:dyDescent="0.25">
      <c r="A11445">
        <v>11439</v>
      </c>
      <c r="B11445" t="s">
        <v>2</v>
      </c>
      <c r="C11445" t="s">
        <v>2</v>
      </c>
    </row>
    <row r="11446" spans="1:3" x14ac:dyDescent="0.25">
      <c r="A11446">
        <v>11440</v>
      </c>
      <c r="B11446" t="s">
        <v>18</v>
      </c>
      <c r="C11446" t="s">
        <v>3</v>
      </c>
    </row>
    <row r="11447" spans="1:3" x14ac:dyDescent="0.25">
      <c r="A11447">
        <v>11441</v>
      </c>
      <c r="B11447" t="s">
        <v>3</v>
      </c>
      <c r="C11447" t="s">
        <v>1</v>
      </c>
    </row>
    <row r="11448" spans="1:3" x14ac:dyDescent="0.25">
      <c r="A11448">
        <v>11442</v>
      </c>
      <c r="B11448" t="s">
        <v>1</v>
      </c>
      <c r="C11448" t="s">
        <v>1</v>
      </c>
    </row>
    <row r="11449" spans="1:3" x14ac:dyDescent="0.25">
      <c r="A11449">
        <v>11443</v>
      </c>
      <c r="B11449" t="s">
        <v>1</v>
      </c>
      <c r="C11449" t="s">
        <v>1</v>
      </c>
    </row>
    <row r="11450" spans="1:3" x14ac:dyDescent="0.25">
      <c r="A11450">
        <v>11444</v>
      </c>
      <c r="B11450" t="s">
        <v>3</v>
      </c>
      <c r="C11450" t="s">
        <v>1</v>
      </c>
    </row>
    <row r="11451" spans="1:3" x14ac:dyDescent="0.25">
      <c r="A11451">
        <v>11445</v>
      </c>
      <c r="B11451" t="s">
        <v>3</v>
      </c>
      <c r="C11451" t="s">
        <v>1</v>
      </c>
    </row>
    <row r="11452" spans="1:3" x14ac:dyDescent="0.25">
      <c r="A11452">
        <v>11446</v>
      </c>
      <c r="B11452" t="s">
        <v>2</v>
      </c>
      <c r="C11452" t="s">
        <v>2</v>
      </c>
    </row>
    <row r="11453" spans="1:3" x14ac:dyDescent="0.25">
      <c r="A11453">
        <v>11447</v>
      </c>
      <c r="B11453" t="s">
        <v>3</v>
      </c>
      <c r="C11453" t="s">
        <v>1</v>
      </c>
    </row>
    <row r="11454" spans="1:3" x14ac:dyDescent="0.25">
      <c r="A11454">
        <v>11448</v>
      </c>
      <c r="B11454" t="s">
        <v>18</v>
      </c>
      <c r="C11454" t="s">
        <v>3</v>
      </c>
    </row>
    <row r="11455" spans="1:3" x14ac:dyDescent="0.25">
      <c r="A11455">
        <v>11449</v>
      </c>
      <c r="B11455" t="s">
        <v>2</v>
      </c>
      <c r="C11455" t="s">
        <v>2</v>
      </c>
    </row>
    <row r="11456" spans="1:3" x14ac:dyDescent="0.25">
      <c r="A11456">
        <v>11450</v>
      </c>
      <c r="B11456" t="s">
        <v>2</v>
      </c>
      <c r="C11456" t="s">
        <v>2</v>
      </c>
    </row>
    <row r="11457" spans="1:3" x14ac:dyDescent="0.25">
      <c r="A11457">
        <v>11451</v>
      </c>
      <c r="B11457" t="s">
        <v>18</v>
      </c>
      <c r="C11457" t="s">
        <v>3</v>
      </c>
    </row>
    <row r="11458" spans="1:3" x14ac:dyDescent="0.25">
      <c r="A11458">
        <v>11452</v>
      </c>
      <c r="B11458" t="s">
        <v>1</v>
      </c>
      <c r="C11458" t="s">
        <v>1</v>
      </c>
    </row>
    <row r="11459" spans="1:3" x14ac:dyDescent="0.25">
      <c r="A11459">
        <v>11453</v>
      </c>
      <c r="B11459" t="s">
        <v>18</v>
      </c>
      <c r="C11459" t="s">
        <v>3</v>
      </c>
    </row>
    <row r="11460" spans="1:3" x14ac:dyDescent="0.25">
      <c r="A11460">
        <v>11454</v>
      </c>
      <c r="B11460" t="s">
        <v>1</v>
      </c>
      <c r="C11460" t="s">
        <v>1</v>
      </c>
    </row>
    <row r="11461" spans="1:3" x14ac:dyDescent="0.25">
      <c r="A11461">
        <v>11455</v>
      </c>
      <c r="B11461" t="s">
        <v>18</v>
      </c>
      <c r="C11461" t="s">
        <v>2</v>
      </c>
    </row>
    <row r="11462" spans="1:3" x14ac:dyDescent="0.25">
      <c r="A11462">
        <v>11456</v>
      </c>
      <c r="B11462" t="s">
        <v>2</v>
      </c>
      <c r="C11462" t="s">
        <v>2</v>
      </c>
    </row>
    <row r="11463" spans="1:3" x14ac:dyDescent="0.25">
      <c r="A11463">
        <v>11457</v>
      </c>
      <c r="B11463" t="s">
        <v>2</v>
      </c>
      <c r="C11463" t="s">
        <v>2</v>
      </c>
    </row>
    <row r="11464" spans="1:3" x14ac:dyDescent="0.25">
      <c r="A11464">
        <v>11458</v>
      </c>
      <c r="B11464" t="s">
        <v>1</v>
      </c>
      <c r="C11464" t="s">
        <v>1</v>
      </c>
    </row>
    <row r="11465" spans="1:3" x14ac:dyDescent="0.25">
      <c r="A11465">
        <v>11459</v>
      </c>
      <c r="B11465" t="s">
        <v>1</v>
      </c>
      <c r="C11465" t="s">
        <v>1</v>
      </c>
    </row>
    <row r="11466" spans="1:3" x14ac:dyDescent="0.25">
      <c r="A11466">
        <v>11460</v>
      </c>
      <c r="B11466" t="s">
        <v>18</v>
      </c>
      <c r="C11466" t="s">
        <v>18</v>
      </c>
    </row>
    <row r="11467" spans="1:3" x14ac:dyDescent="0.25">
      <c r="A11467">
        <v>11461</v>
      </c>
      <c r="B11467" t="s">
        <v>1</v>
      </c>
      <c r="C11467" t="s">
        <v>1</v>
      </c>
    </row>
    <row r="11468" spans="1:3" x14ac:dyDescent="0.25">
      <c r="A11468">
        <v>11462</v>
      </c>
      <c r="B11468" t="s">
        <v>18</v>
      </c>
      <c r="C11468" t="s">
        <v>2</v>
      </c>
    </row>
    <row r="11469" spans="1:3" x14ac:dyDescent="0.25">
      <c r="A11469">
        <v>11463</v>
      </c>
      <c r="B11469" t="s">
        <v>1</v>
      </c>
      <c r="C11469" t="s">
        <v>1</v>
      </c>
    </row>
    <row r="11470" spans="1:3" x14ac:dyDescent="0.25">
      <c r="A11470">
        <v>11464</v>
      </c>
      <c r="B11470" t="s">
        <v>3</v>
      </c>
      <c r="C11470" t="s">
        <v>1</v>
      </c>
    </row>
    <row r="11471" spans="1:3" x14ac:dyDescent="0.25">
      <c r="A11471">
        <v>11465</v>
      </c>
      <c r="B11471" t="s">
        <v>2</v>
      </c>
      <c r="C11471" t="s">
        <v>2</v>
      </c>
    </row>
    <row r="11472" spans="1:3" x14ac:dyDescent="0.25">
      <c r="A11472">
        <v>11466</v>
      </c>
      <c r="B11472" t="s">
        <v>2</v>
      </c>
      <c r="C11472" t="s">
        <v>2</v>
      </c>
    </row>
    <row r="11473" spans="1:3" x14ac:dyDescent="0.25">
      <c r="A11473">
        <v>11467</v>
      </c>
      <c r="B11473" t="s">
        <v>3</v>
      </c>
      <c r="C11473" t="s">
        <v>1</v>
      </c>
    </row>
    <row r="11474" spans="1:3" x14ac:dyDescent="0.25">
      <c r="A11474">
        <v>11468</v>
      </c>
      <c r="B11474" t="s">
        <v>3</v>
      </c>
      <c r="C11474" t="s">
        <v>3</v>
      </c>
    </row>
    <row r="11475" spans="1:3" x14ac:dyDescent="0.25">
      <c r="A11475">
        <v>11469</v>
      </c>
      <c r="B11475" t="s">
        <v>2</v>
      </c>
      <c r="C11475" t="s">
        <v>2</v>
      </c>
    </row>
    <row r="11476" spans="1:3" x14ac:dyDescent="0.25">
      <c r="A11476">
        <v>11470</v>
      </c>
      <c r="B11476" t="s">
        <v>3</v>
      </c>
      <c r="C11476" t="s">
        <v>18</v>
      </c>
    </row>
    <row r="11477" spans="1:3" x14ac:dyDescent="0.25">
      <c r="A11477">
        <v>11471</v>
      </c>
      <c r="B11477" t="s">
        <v>18</v>
      </c>
      <c r="C11477" t="s">
        <v>2</v>
      </c>
    </row>
    <row r="11478" spans="1:3" x14ac:dyDescent="0.25">
      <c r="A11478">
        <v>11472</v>
      </c>
      <c r="B11478" t="s">
        <v>1</v>
      </c>
      <c r="C11478" t="s">
        <v>1</v>
      </c>
    </row>
    <row r="11479" spans="1:3" x14ac:dyDescent="0.25">
      <c r="A11479">
        <v>11473</v>
      </c>
      <c r="B11479" t="s">
        <v>1</v>
      </c>
      <c r="C11479" t="s">
        <v>1</v>
      </c>
    </row>
    <row r="11480" spans="1:3" x14ac:dyDescent="0.25">
      <c r="A11480">
        <v>11474</v>
      </c>
      <c r="B11480" t="s">
        <v>18</v>
      </c>
      <c r="C11480" t="s">
        <v>3</v>
      </c>
    </row>
    <row r="11481" spans="1:3" x14ac:dyDescent="0.25">
      <c r="A11481">
        <v>11475</v>
      </c>
      <c r="B11481" t="s">
        <v>1</v>
      </c>
      <c r="C11481" t="s">
        <v>1</v>
      </c>
    </row>
    <row r="11482" spans="1:3" x14ac:dyDescent="0.25">
      <c r="A11482">
        <v>11476</v>
      </c>
      <c r="B11482" t="s">
        <v>3</v>
      </c>
      <c r="C11482" t="s">
        <v>1</v>
      </c>
    </row>
    <row r="11483" spans="1:3" x14ac:dyDescent="0.25">
      <c r="A11483">
        <v>11477</v>
      </c>
      <c r="B11483" t="s">
        <v>1</v>
      </c>
      <c r="C11483" t="s">
        <v>1</v>
      </c>
    </row>
    <row r="11484" spans="1:3" x14ac:dyDescent="0.25">
      <c r="A11484">
        <v>11478</v>
      </c>
      <c r="B11484" t="s">
        <v>18</v>
      </c>
      <c r="C11484" t="s">
        <v>3</v>
      </c>
    </row>
    <row r="11485" spans="1:3" x14ac:dyDescent="0.25">
      <c r="A11485">
        <v>11479</v>
      </c>
      <c r="B11485" t="s">
        <v>1</v>
      </c>
      <c r="C11485" t="s">
        <v>1</v>
      </c>
    </row>
    <row r="11486" spans="1:3" x14ac:dyDescent="0.25">
      <c r="A11486">
        <v>11480</v>
      </c>
      <c r="B11486" t="s">
        <v>1</v>
      </c>
      <c r="C11486" t="s">
        <v>1</v>
      </c>
    </row>
    <row r="11487" spans="1:3" x14ac:dyDescent="0.25">
      <c r="A11487">
        <v>11481</v>
      </c>
      <c r="B11487" t="s">
        <v>2</v>
      </c>
      <c r="C11487" t="s">
        <v>2</v>
      </c>
    </row>
    <row r="11488" spans="1:3" x14ac:dyDescent="0.25">
      <c r="A11488">
        <v>11482</v>
      </c>
      <c r="B11488" t="s">
        <v>2</v>
      </c>
      <c r="C11488" t="s">
        <v>2</v>
      </c>
    </row>
    <row r="11489" spans="1:3" x14ac:dyDescent="0.25">
      <c r="A11489">
        <v>11483</v>
      </c>
      <c r="B11489" t="s">
        <v>1</v>
      </c>
      <c r="C11489" t="s">
        <v>1</v>
      </c>
    </row>
    <row r="11490" spans="1:3" x14ac:dyDescent="0.25">
      <c r="A11490">
        <v>11484</v>
      </c>
      <c r="B11490" t="s">
        <v>18</v>
      </c>
      <c r="C11490" t="s">
        <v>3</v>
      </c>
    </row>
    <row r="11491" spans="1:3" x14ac:dyDescent="0.25">
      <c r="A11491">
        <v>11485</v>
      </c>
      <c r="B11491" t="s">
        <v>2</v>
      </c>
      <c r="C11491" t="s">
        <v>2</v>
      </c>
    </row>
    <row r="11492" spans="1:3" x14ac:dyDescent="0.25">
      <c r="A11492">
        <v>11486</v>
      </c>
      <c r="B11492" t="s">
        <v>1</v>
      </c>
      <c r="C11492" t="s">
        <v>3</v>
      </c>
    </row>
    <row r="11493" spans="1:3" x14ac:dyDescent="0.25">
      <c r="A11493">
        <v>11487</v>
      </c>
      <c r="B11493" t="s">
        <v>1</v>
      </c>
      <c r="C11493" t="s">
        <v>1</v>
      </c>
    </row>
    <row r="11494" spans="1:3" x14ac:dyDescent="0.25">
      <c r="A11494">
        <v>11488</v>
      </c>
      <c r="B11494" t="s">
        <v>2</v>
      </c>
      <c r="C11494" t="s">
        <v>2</v>
      </c>
    </row>
    <row r="11495" spans="1:3" x14ac:dyDescent="0.25">
      <c r="A11495">
        <v>11489</v>
      </c>
      <c r="B11495" t="s">
        <v>18</v>
      </c>
      <c r="C11495" t="s">
        <v>2</v>
      </c>
    </row>
    <row r="11496" spans="1:3" x14ac:dyDescent="0.25">
      <c r="A11496">
        <v>11490</v>
      </c>
      <c r="B11496" t="s">
        <v>1</v>
      </c>
      <c r="C11496" t="s">
        <v>1</v>
      </c>
    </row>
    <row r="11497" spans="1:3" x14ac:dyDescent="0.25">
      <c r="A11497">
        <v>11491</v>
      </c>
      <c r="B11497" t="s">
        <v>18</v>
      </c>
      <c r="C11497" t="s">
        <v>1</v>
      </c>
    </row>
    <row r="11498" spans="1:3" x14ac:dyDescent="0.25">
      <c r="A11498">
        <v>11492</v>
      </c>
      <c r="B11498" t="s">
        <v>2</v>
      </c>
      <c r="C11498" t="s">
        <v>2</v>
      </c>
    </row>
    <row r="11499" spans="1:3" x14ac:dyDescent="0.25">
      <c r="A11499">
        <v>11493</v>
      </c>
      <c r="B11499" t="s">
        <v>18</v>
      </c>
      <c r="C11499" t="s">
        <v>1</v>
      </c>
    </row>
    <row r="11500" spans="1:3" x14ac:dyDescent="0.25">
      <c r="A11500">
        <v>11494</v>
      </c>
      <c r="B11500" t="s">
        <v>2</v>
      </c>
      <c r="C11500" t="s">
        <v>2</v>
      </c>
    </row>
    <row r="11501" spans="1:3" x14ac:dyDescent="0.25">
      <c r="A11501">
        <v>11495</v>
      </c>
      <c r="B11501" t="s">
        <v>18</v>
      </c>
      <c r="C11501" t="s">
        <v>18</v>
      </c>
    </row>
    <row r="11502" spans="1:3" x14ac:dyDescent="0.25">
      <c r="A11502">
        <v>11496</v>
      </c>
      <c r="B11502" t="s">
        <v>3</v>
      </c>
      <c r="C11502" t="s">
        <v>1</v>
      </c>
    </row>
    <row r="11503" spans="1:3" x14ac:dyDescent="0.25">
      <c r="A11503">
        <v>11497</v>
      </c>
      <c r="B11503" t="s">
        <v>1</v>
      </c>
      <c r="C11503" t="s">
        <v>3</v>
      </c>
    </row>
    <row r="11504" spans="1:3" x14ac:dyDescent="0.25">
      <c r="A11504">
        <v>11498</v>
      </c>
      <c r="B11504" t="s">
        <v>3</v>
      </c>
      <c r="C11504" t="s">
        <v>3</v>
      </c>
    </row>
    <row r="11505" spans="1:3" x14ac:dyDescent="0.25">
      <c r="A11505">
        <v>11499</v>
      </c>
      <c r="B11505" t="s">
        <v>2</v>
      </c>
      <c r="C11505" t="s">
        <v>2</v>
      </c>
    </row>
    <row r="11506" spans="1:3" x14ac:dyDescent="0.25">
      <c r="A11506">
        <v>11500</v>
      </c>
      <c r="B11506" t="s">
        <v>3</v>
      </c>
      <c r="C11506" t="s">
        <v>1</v>
      </c>
    </row>
    <row r="11507" spans="1:3" x14ac:dyDescent="0.25">
      <c r="A11507">
        <v>11501</v>
      </c>
      <c r="B11507" t="s">
        <v>1</v>
      </c>
      <c r="C11507" t="s">
        <v>1</v>
      </c>
    </row>
    <row r="11508" spans="1:3" x14ac:dyDescent="0.25">
      <c r="A11508">
        <v>11502</v>
      </c>
      <c r="B11508" t="s">
        <v>2</v>
      </c>
      <c r="C11508" t="s">
        <v>2</v>
      </c>
    </row>
    <row r="11509" spans="1:3" x14ac:dyDescent="0.25">
      <c r="A11509">
        <v>11503</v>
      </c>
      <c r="B11509" t="s">
        <v>1</v>
      </c>
      <c r="C11509" t="s">
        <v>1</v>
      </c>
    </row>
    <row r="11510" spans="1:3" x14ac:dyDescent="0.25">
      <c r="A11510">
        <v>11504</v>
      </c>
      <c r="B11510" t="s">
        <v>3</v>
      </c>
      <c r="C11510" t="s">
        <v>2</v>
      </c>
    </row>
    <row r="11511" spans="1:3" x14ac:dyDescent="0.25">
      <c r="A11511">
        <v>11505</v>
      </c>
      <c r="B11511" t="s">
        <v>18</v>
      </c>
      <c r="C11511" t="s">
        <v>18</v>
      </c>
    </row>
    <row r="11512" spans="1:3" x14ac:dyDescent="0.25">
      <c r="A11512">
        <v>11506</v>
      </c>
      <c r="B11512" t="s">
        <v>18</v>
      </c>
      <c r="C11512" t="s">
        <v>3</v>
      </c>
    </row>
    <row r="11513" spans="1:3" x14ac:dyDescent="0.25">
      <c r="A11513">
        <v>11507</v>
      </c>
      <c r="B11513" t="s">
        <v>3</v>
      </c>
      <c r="C11513" t="s">
        <v>1</v>
      </c>
    </row>
    <row r="11514" spans="1:3" x14ac:dyDescent="0.25">
      <c r="A11514">
        <v>11508</v>
      </c>
      <c r="B11514" t="s">
        <v>18</v>
      </c>
      <c r="C11514" t="s">
        <v>2</v>
      </c>
    </row>
    <row r="11515" spans="1:3" x14ac:dyDescent="0.25">
      <c r="A11515">
        <v>11509</v>
      </c>
      <c r="B11515" t="s">
        <v>2</v>
      </c>
      <c r="C11515" t="s">
        <v>2</v>
      </c>
    </row>
    <row r="11516" spans="1:3" x14ac:dyDescent="0.25">
      <c r="A11516">
        <v>11510</v>
      </c>
      <c r="B11516" t="s">
        <v>2</v>
      </c>
      <c r="C11516" t="s">
        <v>2</v>
      </c>
    </row>
    <row r="11517" spans="1:3" x14ac:dyDescent="0.25">
      <c r="A11517">
        <v>11511</v>
      </c>
      <c r="B11517" t="s">
        <v>1</v>
      </c>
      <c r="C11517" t="s">
        <v>1</v>
      </c>
    </row>
    <row r="11518" spans="1:3" x14ac:dyDescent="0.25">
      <c r="A11518">
        <v>11512</v>
      </c>
      <c r="B11518" t="s">
        <v>3</v>
      </c>
      <c r="C11518" t="s">
        <v>1</v>
      </c>
    </row>
    <row r="11519" spans="1:3" x14ac:dyDescent="0.25">
      <c r="A11519">
        <v>11513</v>
      </c>
      <c r="B11519" t="s">
        <v>18</v>
      </c>
      <c r="C11519" t="s">
        <v>2</v>
      </c>
    </row>
    <row r="11520" spans="1:3" x14ac:dyDescent="0.25">
      <c r="A11520">
        <v>11514</v>
      </c>
      <c r="B11520" t="s">
        <v>3</v>
      </c>
      <c r="C11520" t="s">
        <v>3</v>
      </c>
    </row>
    <row r="11521" spans="1:3" x14ac:dyDescent="0.25">
      <c r="A11521">
        <v>11515</v>
      </c>
      <c r="B11521" t="s">
        <v>2</v>
      </c>
      <c r="C11521" t="s">
        <v>2</v>
      </c>
    </row>
    <row r="11522" spans="1:3" x14ac:dyDescent="0.25">
      <c r="A11522">
        <v>11516</v>
      </c>
      <c r="B11522" t="s">
        <v>1</v>
      </c>
      <c r="C11522" t="s">
        <v>3</v>
      </c>
    </row>
    <row r="11523" spans="1:3" x14ac:dyDescent="0.25">
      <c r="A11523">
        <v>11517</v>
      </c>
      <c r="B11523" t="s">
        <v>3</v>
      </c>
      <c r="C11523" t="s">
        <v>1</v>
      </c>
    </row>
    <row r="11524" spans="1:3" x14ac:dyDescent="0.25">
      <c r="A11524">
        <v>11518</v>
      </c>
      <c r="B11524" t="s">
        <v>1</v>
      </c>
      <c r="C11524" t="s">
        <v>1</v>
      </c>
    </row>
    <row r="11525" spans="1:3" x14ac:dyDescent="0.25">
      <c r="A11525">
        <v>11519</v>
      </c>
      <c r="B11525" t="s">
        <v>3</v>
      </c>
      <c r="C11525" t="s">
        <v>1</v>
      </c>
    </row>
    <row r="11526" spans="1:3" x14ac:dyDescent="0.25">
      <c r="A11526">
        <v>11520</v>
      </c>
      <c r="B11526" t="s">
        <v>2</v>
      </c>
      <c r="C11526" t="s">
        <v>2</v>
      </c>
    </row>
    <row r="11527" spans="1:3" x14ac:dyDescent="0.25">
      <c r="A11527">
        <v>11521</v>
      </c>
      <c r="B11527" t="s">
        <v>3</v>
      </c>
      <c r="C11527" t="s">
        <v>18</v>
      </c>
    </row>
    <row r="11528" spans="1:3" x14ac:dyDescent="0.25">
      <c r="A11528">
        <v>11522</v>
      </c>
      <c r="B11528" t="s">
        <v>1</v>
      </c>
      <c r="C11528" t="s">
        <v>1</v>
      </c>
    </row>
    <row r="11529" spans="1:3" x14ac:dyDescent="0.25">
      <c r="A11529">
        <v>11523</v>
      </c>
      <c r="B11529" t="s">
        <v>3</v>
      </c>
      <c r="C11529" t="s">
        <v>18</v>
      </c>
    </row>
    <row r="11530" spans="1:3" x14ac:dyDescent="0.25">
      <c r="A11530">
        <v>11524</v>
      </c>
      <c r="B11530" t="s">
        <v>2</v>
      </c>
      <c r="C11530" t="s">
        <v>2</v>
      </c>
    </row>
    <row r="11531" spans="1:3" x14ac:dyDescent="0.25">
      <c r="A11531">
        <v>11525</v>
      </c>
      <c r="B11531" t="s">
        <v>1</v>
      </c>
      <c r="C11531" t="s">
        <v>1</v>
      </c>
    </row>
    <row r="11532" spans="1:3" x14ac:dyDescent="0.25">
      <c r="A11532">
        <v>11526</v>
      </c>
      <c r="B11532" t="s">
        <v>18</v>
      </c>
      <c r="C11532" t="s">
        <v>2</v>
      </c>
    </row>
    <row r="11533" spans="1:3" x14ac:dyDescent="0.25">
      <c r="A11533">
        <v>11527</v>
      </c>
      <c r="B11533" t="s">
        <v>1</v>
      </c>
      <c r="C11533" t="s">
        <v>1</v>
      </c>
    </row>
    <row r="11534" spans="1:3" x14ac:dyDescent="0.25">
      <c r="A11534">
        <v>11528</v>
      </c>
      <c r="B11534" t="s">
        <v>18</v>
      </c>
      <c r="C11534" t="s">
        <v>18</v>
      </c>
    </row>
    <row r="11535" spans="1:3" x14ac:dyDescent="0.25">
      <c r="A11535">
        <v>11529</v>
      </c>
      <c r="B11535" t="s">
        <v>1</v>
      </c>
      <c r="C11535" t="s">
        <v>1</v>
      </c>
    </row>
    <row r="11536" spans="1:3" x14ac:dyDescent="0.25">
      <c r="A11536">
        <v>11530</v>
      </c>
      <c r="B11536" t="s">
        <v>1</v>
      </c>
      <c r="C11536" t="s">
        <v>1</v>
      </c>
    </row>
    <row r="11537" spans="1:3" x14ac:dyDescent="0.25">
      <c r="A11537">
        <v>11531</v>
      </c>
      <c r="B11537" t="s">
        <v>3</v>
      </c>
      <c r="C11537" t="s">
        <v>3</v>
      </c>
    </row>
    <row r="11538" spans="1:3" x14ac:dyDescent="0.25">
      <c r="A11538">
        <v>11532</v>
      </c>
      <c r="B11538" t="s">
        <v>1</v>
      </c>
      <c r="C11538" t="s">
        <v>1</v>
      </c>
    </row>
    <row r="11539" spans="1:3" x14ac:dyDescent="0.25">
      <c r="A11539">
        <v>11533</v>
      </c>
      <c r="B11539" t="s">
        <v>2</v>
      </c>
      <c r="C11539" t="s">
        <v>2</v>
      </c>
    </row>
    <row r="11540" spans="1:3" x14ac:dyDescent="0.25">
      <c r="A11540">
        <v>11534</v>
      </c>
      <c r="B11540" t="s">
        <v>2</v>
      </c>
      <c r="C11540" t="s">
        <v>2</v>
      </c>
    </row>
    <row r="11541" spans="1:3" x14ac:dyDescent="0.25">
      <c r="A11541">
        <v>11535</v>
      </c>
      <c r="B11541" t="s">
        <v>3</v>
      </c>
      <c r="C11541" t="s">
        <v>1</v>
      </c>
    </row>
    <row r="11542" spans="1:3" x14ac:dyDescent="0.25">
      <c r="A11542">
        <v>11536</v>
      </c>
      <c r="B11542" t="s">
        <v>1</v>
      </c>
      <c r="C11542" t="s">
        <v>1</v>
      </c>
    </row>
    <row r="11543" spans="1:3" x14ac:dyDescent="0.25">
      <c r="A11543">
        <v>11537</v>
      </c>
      <c r="B11543" t="s">
        <v>2</v>
      </c>
      <c r="C11543" t="s">
        <v>2</v>
      </c>
    </row>
    <row r="11544" spans="1:3" x14ac:dyDescent="0.25">
      <c r="A11544">
        <v>11538</v>
      </c>
      <c r="B11544" t="s">
        <v>1</v>
      </c>
      <c r="C11544" t="s">
        <v>3</v>
      </c>
    </row>
    <row r="11545" spans="1:3" x14ac:dyDescent="0.25">
      <c r="A11545">
        <v>11539</v>
      </c>
      <c r="B11545" t="s">
        <v>2</v>
      </c>
      <c r="C11545" t="s">
        <v>2</v>
      </c>
    </row>
    <row r="11546" spans="1:3" x14ac:dyDescent="0.25">
      <c r="A11546">
        <v>11540</v>
      </c>
      <c r="B11546" t="s">
        <v>1</v>
      </c>
      <c r="C11546" t="s">
        <v>1</v>
      </c>
    </row>
    <row r="11547" spans="1:3" x14ac:dyDescent="0.25">
      <c r="A11547">
        <v>11541</v>
      </c>
      <c r="B11547" t="s">
        <v>3</v>
      </c>
      <c r="C11547" t="s">
        <v>1</v>
      </c>
    </row>
    <row r="11548" spans="1:3" x14ac:dyDescent="0.25">
      <c r="A11548">
        <v>11542</v>
      </c>
      <c r="B11548" t="s">
        <v>3</v>
      </c>
      <c r="C11548" t="s">
        <v>1</v>
      </c>
    </row>
    <row r="11549" spans="1:3" x14ac:dyDescent="0.25">
      <c r="A11549">
        <v>11543</v>
      </c>
      <c r="B11549" t="s">
        <v>2</v>
      </c>
      <c r="C11549" t="s">
        <v>2</v>
      </c>
    </row>
    <row r="11550" spans="1:3" x14ac:dyDescent="0.25">
      <c r="A11550">
        <v>11544</v>
      </c>
      <c r="B11550" t="s">
        <v>2</v>
      </c>
      <c r="C11550" t="s">
        <v>2</v>
      </c>
    </row>
    <row r="11551" spans="1:3" x14ac:dyDescent="0.25">
      <c r="A11551">
        <v>11545</v>
      </c>
      <c r="B11551" t="s">
        <v>3</v>
      </c>
      <c r="C11551" t="s">
        <v>18</v>
      </c>
    </row>
    <row r="11552" spans="1:3" x14ac:dyDescent="0.25">
      <c r="A11552">
        <v>11546</v>
      </c>
      <c r="B11552" t="s">
        <v>1</v>
      </c>
      <c r="C11552" t="s">
        <v>1</v>
      </c>
    </row>
    <row r="11553" spans="1:3" x14ac:dyDescent="0.25">
      <c r="A11553">
        <v>11547</v>
      </c>
      <c r="B11553" t="s">
        <v>18</v>
      </c>
      <c r="C11553" t="s">
        <v>18</v>
      </c>
    </row>
    <row r="11554" spans="1:3" x14ac:dyDescent="0.25">
      <c r="A11554">
        <v>11548</v>
      </c>
      <c r="B11554" t="s">
        <v>3</v>
      </c>
      <c r="C11554" t="s">
        <v>1</v>
      </c>
    </row>
    <row r="11555" spans="1:3" x14ac:dyDescent="0.25">
      <c r="A11555">
        <v>11549</v>
      </c>
      <c r="B11555" t="s">
        <v>2</v>
      </c>
      <c r="C11555" t="s">
        <v>2</v>
      </c>
    </row>
    <row r="11556" spans="1:3" x14ac:dyDescent="0.25">
      <c r="A11556">
        <v>11550</v>
      </c>
      <c r="B11556" t="s">
        <v>1</v>
      </c>
      <c r="C11556" t="s">
        <v>18</v>
      </c>
    </row>
    <row r="11557" spans="1:3" x14ac:dyDescent="0.25">
      <c r="A11557">
        <v>11551</v>
      </c>
      <c r="B11557" t="s">
        <v>18</v>
      </c>
      <c r="C11557" t="s">
        <v>2</v>
      </c>
    </row>
    <row r="11558" spans="1:3" x14ac:dyDescent="0.25">
      <c r="A11558">
        <v>11552</v>
      </c>
      <c r="B11558" t="s">
        <v>3</v>
      </c>
      <c r="C11558" t="s">
        <v>1</v>
      </c>
    </row>
    <row r="11559" spans="1:3" x14ac:dyDescent="0.25">
      <c r="A11559">
        <v>11553</v>
      </c>
      <c r="B11559" t="s">
        <v>1</v>
      </c>
      <c r="C11559" t="s">
        <v>1</v>
      </c>
    </row>
    <row r="11560" spans="1:3" x14ac:dyDescent="0.25">
      <c r="A11560">
        <v>11554</v>
      </c>
      <c r="B11560" t="s">
        <v>2</v>
      </c>
      <c r="C11560" t="s">
        <v>2</v>
      </c>
    </row>
    <row r="11561" spans="1:3" x14ac:dyDescent="0.25">
      <c r="A11561">
        <v>11555</v>
      </c>
      <c r="B11561" t="s">
        <v>1</v>
      </c>
      <c r="C11561" t="s">
        <v>1</v>
      </c>
    </row>
    <row r="11562" spans="1:3" x14ac:dyDescent="0.25">
      <c r="A11562">
        <v>11556</v>
      </c>
      <c r="B11562" t="s">
        <v>3</v>
      </c>
      <c r="C11562" t="s">
        <v>1</v>
      </c>
    </row>
    <row r="11563" spans="1:3" x14ac:dyDescent="0.25">
      <c r="A11563">
        <v>11557</v>
      </c>
      <c r="B11563" t="s">
        <v>2</v>
      </c>
      <c r="C11563" t="s">
        <v>2</v>
      </c>
    </row>
    <row r="11564" spans="1:3" x14ac:dyDescent="0.25">
      <c r="A11564">
        <v>11558</v>
      </c>
      <c r="B11564" t="s">
        <v>2</v>
      </c>
      <c r="C11564" t="s">
        <v>2</v>
      </c>
    </row>
    <row r="11565" spans="1:3" x14ac:dyDescent="0.25">
      <c r="A11565">
        <v>11559</v>
      </c>
      <c r="B11565" t="s">
        <v>3</v>
      </c>
      <c r="C11565" t="s">
        <v>1</v>
      </c>
    </row>
    <row r="11566" spans="1:3" x14ac:dyDescent="0.25">
      <c r="A11566">
        <v>11560</v>
      </c>
      <c r="B11566" t="s">
        <v>3</v>
      </c>
      <c r="C11566" t="s">
        <v>1</v>
      </c>
    </row>
    <row r="11567" spans="1:3" x14ac:dyDescent="0.25">
      <c r="A11567">
        <v>11561</v>
      </c>
      <c r="B11567" t="s">
        <v>2</v>
      </c>
      <c r="C11567" t="s">
        <v>2</v>
      </c>
    </row>
    <row r="11568" spans="1:3" x14ac:dyDescent="0.25">
      <c r="A11568">
        <v>11562</v>
      </c>
      <c r="B11568" t="s">
        <v>2</v>
      </c>
      <c r="C11568" t="s">
        <v>2</v>
      </c>
    </row>
    <row r="11569" spans="1:3" x14ac:dyDescent="0.25">
      <c r="A11569">
        <v>11563</v>
      </c>
      <c r="B11569" t="s">
        <v>18</v>
      </c>
      <c r="C11569" t="s">
        <v>1</v>
      </c>
    </row>
    <row r="11570" spans="1:3" x14ac:dyDescent="0.25">
      <c r="A11570">
        <v>11564</v>
      </c>
      <c r="B11570" t="s">
        <v>3</v>
      </c>
      <c r="C11570" t="s">
        <v>1</v>
      </c>
    </row>
    <row r="11571" spans="1:3" x14ac:dyDescent="0.25">
      <c r="A11571">
        <v>11565</v>
      </c>
      <c r="B11571" t="s">
        <v>1</v>
      </c>
      <c r="C11571" t="s">
        <v>1</v>
      </c>
    </row>
    <row r="11572" spans="1:3" x14ac:dyDescent="0.25">
      <c r="A11572">
        <v>11566</v>
      </c>
      <c r="B11572" t="s">
        <v>3</v>
      </c>
      <c r="C11572" t="s">
        <v>1</v>
      </c>
    </row>
    <row r="11573" spans="1:3" x14ac:dyDescent="0.25">
      <c r="A11573">
        <v>11567</v>
      </c>
      <c r="B11573" t="s">
        <v>2</v>
      </c>
      <c r="C11573" t="s">
        <v>2</v>
      </c>
    </row>
    <row r="11574" spans="1:3" x14ac:dyDescent="0.25">
      <c r="A11574">
        <v>11568</v>
      </c>
      <c r="B11574" t="s">
        <v>18</v>
      </c>
      <c r="C11574" t="s">
        <v>18</v>
      </c>
    </row>
    <row r="11575" spans="1:3" x14ac:dyDescent="0.25">
      <c r="A11575">
        <v>11569</v>
      </c>
      <c r="B11575" t="s">
        <v>3</v>
      </c>
      <c r="C11575" t="s">
        <v>1</v>
      </c>
    </row>
    <row r="11576" spans="1:3" x14ac:dyDescent="0.25">
      <c r="A11576">
        <v>11570</v>
      </c>
      <c r="B11576" t="s">
        <v>2</v>
      </c>
      <c r="C11576" t="s">
        <v>2</v>
      </c>
    </row>
    <row r="11577" spans="1:3" x14ac:dyDescent="0.25">
      <c r="A11577">
        <v>11571</v>
      </c>
      <c r="B11577" t="s">
        <v>3</v>
      </c>
      <c r="C11577" t="s">
        <v>1</v>
      </c>
    </row>
    <row r="11578" spans="1:3" x14ac:dyDescent="0.25">
      <c r="A11578">
        <v>11572</v>
      </c>
      <c r="B11578" t="s">
        <v>3</v>
      </c>
      <c r="C11578" t="s">
        <v>18</v>
      </c>
    </row>
    <row r="11579" spans="1:3" x14ac:dyDescent="0.25">
      <c r="A11579">
        <v>11573</v>
      </c>
      <c r="B11579" t="s">
        <v>18</v>
      </c>
      <c r="C11579" t="s">
        <v>3</v>
      </c>
    </row>
    <row r="11580" spans="1:3" x14ac:dyDescent="0.25">
      <c r="A11580">
        <v>11574</v>
      </c>
      <c r="B11580" t="s">
        <v>3</v>
      </c>
      <c r="C11580" t="s">
        <v>1</v>
      </c>
    </row>
    <row r="11581" spans="1:3" x14ac:dyDescent="0.25">
      <c r="A11581">
        <v>11575</v>
      </c>
      <c r="B11581" t="s">
        <v>2</v>
      </c>
      <c r="C11581" t="s">
        <v>2</v>
      </c>
    </row>
    <row r="11582" spans="1:3" x14ac:dyDescent="0.25">
      <c r="A11582">
        <v>11576</v>
      </c>
      <c r="B11582" t="s">
        <v>18</v>
      </c>
      <c r="C11582" t="s">
        <v>18</v>
      </c>
    </row>
    <row r="11583" spans="1:3" x14ac:dyDescent="0.25">
      <c r="A11583">
        <v>11577</v>
      </c>
      <c r="B11583" t="s">
        <v>3</v>
      </c>
      <c r="C11583" t="s">
        <v>1</v>
      </c>
    </row>
    <row r="11584" spans="1:3" x14ac:dyDescent="0.25">
      <c r="A11584">
        <v>11578</v>
      </c>
      <c r="B11584" t="s">
        <v>3</v>
      </c>
      <c r="C11584" t="s">
        <v>1</v>
      </c>
    </row>
    <row r="11585" spans="1:3" x14ac:dyDescent="0.25">
      <c r="A11585">
        <v>11579</v>
      </c>
      <c r="B11585" t="s">
        <v>2</v>
      </c>
      <c r="C11585" t="s">
        <v>2</v>
      </c>
    </row>
    <row r="11586" spans="1:3" x14ac:dyDescent="0.25">
      <c r="A11586">
        <v>11580</v>
      </c>
      <c r="B11586" t="s">
        <v>2</v>
      </c>
      <c r="C11586" t="s">
        <v>2</v>
      </c>
    </row>
    <row r="11587" spans="1:3" x14ac:dyDescent="0.25">
      <c r="A11587">
        <v>11581</v>
      </c>
      <c r="B11587" t="s">
        <v>3</v>
      </c>
      <c r="C11587" t="s">
        <v>1</v>
      </c>
    </row>
    <row r="11588" spans="1:3" x14ac:dyDescent="0.25">
      <c r="A11588">
        <v>11582</v>
      </c>
      <c r="B11588" t="s">
        <v>1</v>
      </c>
      <c r="C11588" t="s">
        <v>1</v>
      </c>
    </row>
    <row r="11589" spans="1:3" x14ac:dyDescent="0.25">
      <c r="A11589">
        <v>11583</v>
      </c>
      <c r="B11589" t="s">
        <v>3</v>
      </c>
      <c r="C11589" t="s">
        <v>1</v>
      </c>
    </row>
    <row r="11590" spans="1:3" x14ac:dyDescent="0.25">
      <c r="A11590">
        <v>11584</v>
      </c>
      <c r="B11590" t="s">
        <v>1</v>
      </c>
      <c r="C11590" t="s">
        <v>1</v>
      </c>
    </row>
    <row r="11591" spans="1:3" x14ac:dyDescent="0.25">
      <c r="A11591">
        <v>11585</v>
      </c>
      <c r="B11591" t="s">
        <v>18</v>
      </c>
      <c r="C11591" t="s">
        <v>2</v>
      </c>
    </row>
    <row r="11592" spans="1:3" x14ac:dyDescent="0.25">
      <c r="A11592">
        <v>11586</v>
      </c>
      <c r="B11592" t="s">
        <v>2</v>
      </c>
      <c r="C11592" t="s">
        <v>2</v>
      </c>
    </row>
    <row r="11593" spans="1:3" x14ac:dyDescent="0.25">
      <c r="A11593">
        <v>11587</v>
      </c>
      <c r="B11593" t="s">
        <v>1</v>
      </c>
      <c r="C11593" t="s">
        <v>1</v>
      </c>
    </row>
    <row r="11594" spans="1:3" x14ac:dyDescent="0.25">
      <c r="A11594">
        <v>11588</v>
      </c>
      <c r="B11594" t="s">
        <v>3</v>
      </c>
      <c r="C11594" t="s">
        <v>1</v>
      </c>
    </row>
    <row r="11595" spans="1:3" x14ac:dyDescent="0.25">
      <c r="A11595">
        <v>11589</v>
      </c>
      <c r="B11595" t="s">
        <v>1</v>
      </c>
      <c r="C11595" t="s">
        <v>3</v>
      </c>
    </row>
    <row r="11596" spans="1:3" x14ac:dyDescent="0.25">
      <c r="A11596">
        <v>11590</v>
      </c>
      <c r="B11596" t="s">
        <v>18</v>
      </c>
      <c r="C11596" t="s">
        <v>18</v>
      </c>
    </row>
    <row r="11597" spans="1:3" x14ac:dyDescent="0.25">
      <c r="A11597">
        <v>11591</v>
      </c>
      <c r="B11597" t="s">
        <v>18</v>
      </c>
      <c r="C11597" t="s">
        <v>2</v>
      </c>
    </row>
    <row r="11598" spans="1:3" x14ac:dyDescent="0.25">
      <c r="A11598">
        <v>11592</v>
      </c>
      <c r="B11598" t="s">
        <v>2</v>
      </c>
      <c r="C11598" t="s">
        <v>2</v>
      </c>
    </row>
    <row r="11599" spans="1:3" x14ac:dyDescent="0.25">
      <c r="A11599">
        <v>11593</v>
      </c>
      <c r="B11599" t="s">
        <v>18</v>
      </c>
      <c r="C11599" t="s">
        <v>1</v>
      </c>
    </row>
    <row r="11600" spans="1:3" x14ac:dyDescent="0.25">
      <c r="A11600">
        <v>11594</v>
      </c>
      <c r="B11600" t="s">
        <v>2</v>
      </c>
      <c r="C11600" t="s">
        <v>2</v>
      </c>
    </row>
    <row r="11601" spans="1:3" x14ac:dyDescent="0.25">
      <c r="A11601">
        <v>11595</v>
      </c>
      <c r="B11601" t="s">
        <v>3</v>
      </c>
      <c r="C11601" t="s">
        <v>1</v>
      </c>
    </row>
    <row r="11602" spans="1:3" x14ac:dyDescent="0.25">
      <c r="A11602">
        <v>11596</v>
      </c>
      <c r="B11602" t="s">
        <v>3</v>
      </c>
      <c r="C11602" t="s">
        <v>1</v>
      </c>
    </row>
    <row r="11603" spans="1:3" x14ac:dyDescent="0.25">
      <c r="A11603">
        <v>11597</v>
      </c>
      <c r="B11603" t="s">
        <v>3</v>
      </c>
      <c r="C11603" t="s">
        <v>1</v>
      </c>
    </row>
    <row r="11604" spans="1:3" x14ac:dyDescent="0.25">
      <c r="A11604">
        <v>11598</v>
      </c>
      <c r="B11604" t="s">
        <v>3</v>
      </c>
      <c r="C11604" t="s">
        <v>1</v>
      </c>
    </row>
    <row r="11605" spans="1:3" x14ac:dyDescent="0.25">
      <c r="A11605">
        <v>11599</v>
      </c>
      <c r="B11605" t="s">
        <v>2</v>
      </c>
      <c r="C11605" t="s">
        <v>2</v>
      </c>
    </row>
    <row r="11606" spans="1:3" x14ac:dyDescent="0.25">
      <c r="A11606">
        <v>11600</v>
      </c>
      <c r="B11606" t="s">
        <v>2</v>
      </c>
      <c r="C11606" t="s">
        <v>2</v>
      </c>
    </row>
    <row r="11607" spans="1:3" x14ac:dyDescent="0.25">
      <c r="A11607">
        <v>11601</v>
      </c>
      <c r="B11607" t="s">
        <v>2</v>
      </c>
      <c r="C11607" t="s">
        <v>2</v>
      </c>
    </row>
    <row r="11608" spans="1:3" x14ac:dyDescent="0.25">
      <c r="A11608">
        <v>11602</v>
      </c>
      <c r="B11608" t="s">
        <v>1</v>
      </c>
      <c r="C11608" t="s">
        <v>1</v>
      </c>
    </row>
    <row r="11609" spans="1:3" x14ac:dyDescent="0.25">
      <c r="A11609">
        <v>11603</v>
      </c>
      <c r="B11609" t="s">
        <v>18</v>
      </c>
      <c r="C11609" t="s">
        <v>3</v>
      </c>
    </row>
    <row r="11610" spans="1:3" x14ac:dyDescent="0.25">
      <c r="A11610">
        <v>11604</v>
      </c>
      <c r="B11610" t="s">
        <v>3</v>
      </c>
      <c r="C11610" t="s">
        <v>1</v>
      </c>
    </row>
    <row r="11611" spans="1:3" x14ac:dyDescent="0.25">
      <c r="A11611">
        <v>11605</v>
      </c>
      <c r="B11611" t="s">
        <v>3</v>
      </c>
      <c r="C11611" t="s">
        <v>1</v>
      </c>
    </row>
    <row r="11612" spans="1:3" x14ac:dyDescent="0.25">
      <c r="A11612">
        <v>11606</v>
      </c>
      <c r="B11612" t="s">
        <v>3</v>
      </c>
      <c r="C11612" t="s">
        <v>2</v>
      </c>
    </row>
    <row r="11613" spans="1:3" x14ac:dyDescent="0.25">
      <c r="A11613">
        <v>11607</v>
      </c>
      <c r="B11613" t="s">
        <v>18</v>
      </c>
      <c r="C11613" t="s">
        <v>1</v>
      </c>
    </row>
    <row r="11614" spans="1:3" x14ac:dyDescent="0.25">
      <c r="A11614">
        <v>11608</v>
      </c>
      <c r="B11614" t="s">
        <v>1</v>
      </c>
      <c r="C11614" t="s">
        <v>1</v>
      </c>
    </row>
    <row r="11615" spans="1:3" x14ac:dyDescent="0.25">
      <c r="A11615">
        <v>11609</v>
      </c>
      <c r="B11615" t="s">
        <v>18</v>
      </c>
      <c r="C11615" t="s">
        <v>1</v>
      </c>
    </row>
    <row r="11616" spans="1:3" x14ac:dyDescent="0.25">
      <c r="A11616">
        <v>11610</v>
      </c>
      <c r="B11616" t="s">
        <v>2</v>
      </c>
      <c r="C11616" t="s">
        <v>2</v>
      </c>
    </row>
    <row r="11617" spans="1:3" x14ac:dyDescent="0.25">
      <c r="A11617">
        <v>11611</v>
      </c>
      <c r="B11617" t="s">
        <v>18</v>
      </c>
      <c r="C11617" t="s">
        <v>2</v>
      </c>
    </row>
    <row r="11618" spans="1:3" x14ac:dyDescent="0.25">
      <c r="A11618">
        <v>11612</v>
      </c>
      <c r="B11618" t="s">
        <v>1</v>
      </c>
      <c r="C11618" t="s">
        <v>1</v>
      </c>
    </row>
    <row r="11619" spans="1:3" x14ac:dyDescent="0.25">
      <c r="A11619">
        <v>11613</v>
      </c>
      <c r="B11619" t="s">
        <v>1</v>
      </c>
      <c r="C11619" t="s">
        <v>1</v>
      </c>
    </row>
    <row r="11620" spans="1:3" x14ac:dyDescent="0.25">
      <c r="A11620">
        <v>11614</v>
      </c>
      <c r="B11620" t="s">
        <v>18</v>
      </c>
      <c r="C11620" t="s">
        <v>3</v>
      </c>
    </row>
    <row r="11621" spans="1:3" x14ac:dyDescent="0.25">
      <c r="A11621">
        <v>11615</v>
      </c>
      <c r="B11621" t="s">
        <v>1</v>
      </c>
      <c r="C11621" t="s">
        <v>18</v>
      </c>
    </row>
    <row r="11622" spans="1:3" x14ac:dyDescent="0.25">
      <c r="A11622">
        <v>11616</v>
      </c>
      <c r="B11622" t="s">
        <v>3</v>
      </c>
      <c r="C11622" t="s">
        <v>1</v>
      </c>
    </row>
    <row r="11623" spans="1:3" x14ac:dyDescent="0.25">
      <c r="A11623">
        <v>11617</v>
      </c>
      <c r="B11623" t="s">
        <v>18</v>
      </c>
      <c r="C11623" t="s">
        <v>2</v>
      </c>
    </row>
    <row r="11624" spans="1:3" x14ac:dyDescent="0.25">
      <c r="A11624">
        <v>11618</v>
      </c>
      <c r="B11624" t="s">
        <v>18</v>
      </c>
      <c r="C11624" t="s">
        <v>18</v>
      </c>
    </row>
    <row r="11625" spans="1:3" x14ac:dyDescent="0.25">
      <c r="A11625">
        <v>11619</v>
      </c>
      <c r="B11625" t="s">
        <v>1</v>
      </c>
      <c r="C11625" t="s">
        <v>1</v>
      </c>
    </row>
    <row r="11626" spans="1:3" x14ac:dyDescent="0.25">
      <c r="A11626">
        <v>11620</v>
      </c>
      <c r="B11626" t="s">
        <v>3</v>
      </c>
      <c r="C11626" t="s">
        <v>18</v>
      </c>
    </row>
    <row r="11627" spans="1:3" x14ac:dyDescent="0.25">
      <c r="A11627">
        <v>11621</v>
      </c>
      <c r="B11627" t="s">
        <v>3</v>
      </c>
      <c r="C11627" t="s">
        <v>1</v>
      </c>
    </row>
    <row r="11628" spans="1:3" x14ac:dyDescent="0.25">
      <c r="A11628">
        <v>11622</v>
      </c>
      <c r="B11628" t="s">
        <v>2</v>
      </c>
      <c r="C11628" t="s">
        <v>2</v>
      </c>
    </row>
    <row r="11629" spans="1:3" x14ac:dyDescent="0.25">
      <c r="A11629">
        <v>11623</v>
      </c>
      <c r="B11629" t="s">
        <v>18</v>
      </c>
      <c r="C11629" t="s">
        <v>2</v>
      </c>
    </row>
    <row r="11630" spans="1:3" x14ac:dyDescent="0.25">
      <c r="A11630">
        <v>11624</v>
      </c>
      <c r="B11630" t="s">
        <v>3</v>
      </c>
      <c r="C11630" t="s">
        <v>1</v>
      </c>
    </row>
    <row r="11631" spans="1:3" x14ac:dyDescent="0.25">
      <c r="A11631">
        <v>11625</v>
      </c>
      <c r="B11631" t="s">
        <v>18</v>
      </c>
      <c r="C11631" t="s">
        <v>3</v>
      </c>
    </row>
    <row r="11632" spans="1:3" x14ac:dyDescent="0.25">
      <c r="A11632">
        <v>11626</v>
      </c>
      <c r="B11632" t="s">
        <v>3</v>
      </c>
      <c r="C11632" t="s">
        <v>3</v>
      </c>
    </row>
    <row r="11633" spans="1:3" x14ac:dyDescent="0.25">
      <c r="A11633">
        <v>11627</v>
      </c>
      <c r="B11633" t="s">
        <v>3</v>
      </c>
      <c r="C11633" t="s">
        <v>1</v>
      </c>
    </row>
    <row r="11634" spans="1:3" x14ac:dyDescent="0.25">
      <c r="A11634">
        <v>11628</v>
      </c>
      <c r="B11634" t="s">
        <v>2</v>
      </c>
      <c r="C11634" t="s">
        <v>2</v>
      </c>
    </row>
    <row r="11635" spans="1:3" x14ac:dyDescent="0.25">
      <c r="A11635">
        <v>11629</v>
      </c>
      <c r="B11635" t="s">
        <v>3</v>
      </c>
      <c r="C11635" t="s">
        <v>1</v>
      </c>
    </row>
    <row r="11636" spans="1:3" x14ac:dyDescent="0.25">
      <c r="A11636">
        <v>11630</v>
      </c>
      <c r="B11636" t="s">
        <v>3</v>
      </c>
      <c r="C11636" t="s">
        <v>1</v>
      </c>
    </row>
    <row r="11637" spans="1:3" x14ac:dyDescent="0.25">
      <c r="A11637">
        <v>11631</v>
      </c>
      <c r="B11637" t="s">
        <v>1</v>
      </c>
      <c r="C11637" t="s">
        <v>1</v>
      </c>
    </row>
    <row r="11638" spans="1:3" x14ac:dyDescent="0.25">
      <c r="A11638">
        <v>11632</v>
      </c>
      <c r="B11638" t="s">
        <v>3</v>
      </c>
      <c r="C11638" t="s">
        <v>2</v>
      </c>
    </row>
    <row r="11639" spans="1:3" x14ac:dyDescent="0.25">
      <c r="A11639">
        <v>11633</v>
      </c>
      <c r="B11639" t="s">
        <v>18</v>
      </c>
      <c r="C11639" t="s">
        <v>18</v>
      </c>
    </row>
    <row r="11640" spans="1:3" x14ac:dyDescent="0.25">
      <c r="A11640">
        <v>11634</v>
      </c>
      <c r="B11640" t="s">
        <v>2</v>
      </c>
      <c r="C11640" t="s">
        <v>2</v>
      </c>
    </row>
    <row r="11641" spans="1:3" x14ac:dyDescent="0.25">
      <c r="A11641">
        <v>11635</v>
      </c>
      <c r="B11641" t="s">
        <v>1</v>
      </c>
      <c r="C11641" t="s">
        <v>1</v>
      </c>
    </row>
    <row r="11642" spans="1:3" x14ac:dyDescent="0.25">
      <c r="A11642">
        <v>11636</v>
      </c>
      <c r="B11642" t="s">
        <v>18</v>
      </c>
      <c r="C11642" t="s">
        <v>1</v>
      </c>
    </row>
    <row r="11643" spans="1:3" x14ac:dyDescent="0.25">
      <c r="A11643">
        <v>11637</v>
      </c>
      <c r="B11643" t="s">
        <v>1</v>
      </c>
      <c r="C11643" t="s">
        <v>1</v>
      </c>
    </row>
    <row r="11644" spans="1:3" x14ac:dyDescent="0.25">
      <c r="A11644">
        <v>11638</v>
      </c>
      <c r="B11644" t="s">
        <v>3</v>
      </c>
      <c r="C11644" t="s">
        <v>1</v>
      </c>
    </row>
    <row r="11645" spans="1:3" x14ac:dyDescent="0.25">
      <c r="A11645">
        <v>11639</v>
      </c>
      <c r="B11645" t="s">
        <v>3</v>
      </c>
      <c r="C11645" t="s">
        <v>1</v>
      </c>
    </row>
    <row r="11646" spans="1:3" x14ac:dyDescent="0.25">
      <c r="A11646">
        <v>11640</v>
      </c>
      <c r="B11646" t="s">
        <v>3</v>
      </c>
      <c r="C11646" t="s">
        <v>18</v>
      </c>
    </row>
    <row r="11647" spans="1:3" x14ac:dyDescent="0.25">
      <c r="A11647">
        <v>11641</v>
      </c>
      <c r="B11647" t="s">
        <v>3</v>
      </c>
      <c r="C11647" t="s">
        <v>1</v>
      </c>
    </row>
    <row r="11648" spans="1:3" x14ac:dyDescent="0.25">
      <c r="A11648">
        <v>11642</v>
      </c>
      <c r="B11648" t="s">
        <v>1</v>
      </c>
      <c r="C11648" t="s">
        <v>1</v>
      </c>
    </row>
    <row r="11649" spans="1:3" x14ac:dyDescent="0.25">
      <c r="A11649">
        <v>11643</v>
      </c>
      <c r="B11649" t="s">
        <v>1</v>
      </c>
      <c r="C11649" t="s">
        <v>1</v>
      </c>
    </row>
    <row r="11650" spans="1:3" x14ac:dyDescent="0.25">
      <c r="A11650">
        <v>11644</v>
      </c>
      <c r="B11650" t="s">
        <v>2</v>
      </c>
      <c r="C11650" t="s">
        <v>2</v>
      </c>
    </row>
    <row r="11651" spans="1:3" x14ac:dyDescent="0.25">
      <c r="A11651">
        <v>11645</v>
      </c>
      <c r="B11651" t="s">
        <v>3</v>
      </c>
      <c r="C11651" t="s">
        <v>1</v>
      </c>
    </row>
    <row r="11652" spans="1:3" x14ac:dyDescent="0.25">
      <c r="A11652">
        <v>11646</v>
      </c>
      <c r="B11652" t="s">
        <v>2</v>
      </c>
      <c r="C11652" t="s">
        <v>2</v>
      </c>
    </row>
    <row r="11653" spans="1:3" x14ac:dyDescent="0.25">
      <c r="A11653">
        <v>11647</v>
      </c>
      <c r="B11653" t="s">
        <v>1</v>
      </c>
      <c r="C11653" t="s">
        <v>1</v>
      </c>
    </row>
    <row r="11654" spans="1:3" x14ac:dyDescent="0.25">
      <c r="A11654">
        <v>11648</v>
      </c>
      <c r="B11654" t="s">
        <v>1</v>
      </c>
      <c r="C11654" t="s">
        <v>1</v>
      </c>
    </row>
    <row r="11655" spans="1:3" x14ac:dyDescent="0.25">
      <c r="A11655">
        <v>11649</v>
      </c>
      <c r="B11655" t="s">
        <v>3</v>
      </c>
      <c r="C11655" t="s">
        <v>1</v>
      </c>
    </row>
    <row r="11656" spans="1:3" x14ac:dyDescent="0.25">
      <c r="A11656">
        <v>11650</v>
      </c>
      <c r="B11656" t="s">
        <v>1</v>
      </c>
      <c r="C11656" t="s">
        <v>1</v>
      </c>
    </row>
    <row r="11657" spans="1:3" x14ac:dyDescent="0.25">
      <c r="A11657">
        <v>11651</v>
      </c>
      <c r="B11657" t="s">
        <v>3</v>
      </c>
      <c r="C11657" t="s">
        <v>1</v>
      </c>
    </row>
    <row r="11658" spans="1:3" x14ac:dyDescent="0.25">
      <c r="A11658">
        <v>11652</v>
      </c>
      <c r="B11658" t="s">
        <v>3</v>
      </c>
      <c r="C11658" t="s">
        <v>1</v>
      </c>
    </row>
    <row r="11659" spans="1:3" x14ac:dyDescent="0.25">
      <c r="A11659">
        <v>11653</v>
      </c>
      <c r="B11659" t="s">
        <v>3</v>
      </c>
      <c r="C11659" t="s">
        <v>1</v>
      </c>
    </row>
    <row r="11660" spans="1:3" x14ac:dyDescent="0.25">
      <c r="A11660">
        <v>11654</v>
      </c>
      <c r="B11660" t="s">
        <v>2</v>
      </c>
      <c r="C11660" t="s">
        <v>2</v>
      </c>
    </row>
    <row r="11661" spans="1:3" x14ac:dyDescent="0.25">
      <c r="A11661">
        <v>11655</v>
      </c>
      <c r="B11661" t="s">
        <v>1</v>
      </c>
      <c r="C11661" t="s">
        <v>1</v>
      </c>
    </row>
    <row r="11662" spans="1:3" x14ac:dyDescent="0.25">
      <c r="A11662">
        <v>11656</v>
      </c>
      <c r="B11662" t="s">
        <v>1</v>
      </c>
      <c r="C11662" t="s">
        <v>1</v>
      </c>
    </row>
    <row r="11663" spans="1:3" x14ac:dyDescent="0.25">
      <c r="A11663">
        <v>11657</v>
      </c>
      <c r="B11663" t="s">
        <v>18</v>
      </c>
      <c r="C11663" t="s">
        <v>1</v>
      </c>
    </row>
    <row r="11664" spans="1:3" x14ac:dyDescent="0.25">
      <c r="A11664">
        <v>11658</v>
      </c>
      <c r="B11664" t="s">
        <v>2</v>
      </c>
      <c r="C11664" t="s">
        <v>2</v>
      </c>
    </row>
    <row r="11665" spans="1:3" x14ac:dyDescent="0.25">
      <c r="A11665">
        <v>11659</v>
      </c>
      <c r="B11665" t="s">
        <v>3</v>
      </c>
      <c r="C11665" t="s">
        <v>3</v>
      </c>
    </row>
    <row r="11666" spans="1:3" x14ac:dyDescent="0.25">
      <c r="A11666">
        <v>11660</v>
      </c>
      <c r="B11666" t="s">
        <v>2</v>
      </c>
      <c r="C11666" t="s">
        <v>2</v>
      </c>
    </row>
    <row r="11667" spans="1:3" x14ac:dyDescent="0.25">
      <c r="A11667">
        <v>11661</v>
      </c>
      <c r="B11667" t="s">
        <v>3</v>
      </c>
      <c r="C11667" t="s">
        <v>1</v>
      </c>
    </row>
    <row r="11668" spans="1:3" x14ac:dyDescent="0.25">
      <c r="A11668">
        <v>11662</v>
      </c>
      <c r="B11668" t="s">
        <v>18</v>
      </c>
      <c r="C11668" t="s">
        <v>2</v>
      </c>
    </row>
    <row r="11669" spans="1:3" x14ac:dyDescent="0.25">
      <c r="A11669">
        <v>11663</v>
      </c>
      <c r="B11669" t="s">
        <v>1</v>
      </c>
      <c r="C11669" t="s">
        <v>1</v>
      </c>
    </row>
    <row r="11670" spans="1:3" x14ac:dyDescent="0.25">
      <c r="A11670">
        <v>11664</v>
      </c>
      <c r="B11670" t="s">
        <v>1</v>
      </c>
      <c r="C11670" t="s">
        <v>1</v>
      </c>
    </row>
    <row r="11671" spans="1:3" x14ac:dyDescent="0.25">
      <c r="A11671">
        <v>11665</v>
      </c>
      <c r="B11671" t="s">
        <v>1</v>
      </c>
      <c r="C11671" t="s">
        <v>3</v>
      </c>
    </row>
    <row r="11672" spans="1:3" x14ac:dyDescent="0.25">
      <c r="A11672">
        <v>11666</v>
      </c>
      <c r="B11672" t="s">
        <v>3</v>
      </c>
      <c r="C11672" t="s">
        <v>1</v>
      </c>
    </row>
    <row r="11673" spans="1:3" x14ac:dyDescent="0.25">
      <c r="A11673">
        <v>11667</v>
      </c>
      <c r="B11673" t="s">
        <v>1</v>
      </c>
      <c r="C11673" t="s">
        <v>1</v>
      </c>
    </row>
    <row r="11674" spans="1:3" x14ac:dyDescent="0.25">
      <c r="A11674">
        <v>11668</v>
      </c>
      <c r="B11674" t="s">
        <v>1</v>
      </c>
      <c r="C11674" t="s">
        <v>1</v>
      </c>
    </row>
    <row r="11675" spans="1:3" x14ac:dyDescent="0.25">
      <c r="A11675">
        <v>11669</v>
      </c>
      <c r="B11675" t="s">
        <v>1</v>
      </c>
      <c r="C11675" t="s">
        <v>1</v>
      </c>
    </row>
    <row r="11676" spans="1:3" x14ac:dyDescent="0.25">
      <c r="A11676">
        <v>11670</v>
      </c>
      <c r="B11676" t="s">
        <v>1</v>
      </c>
      <c r="C11676" t="s">
        <v>1</v>
      </c>
    </row>
    <row r="11677" spans="1:3" x14ac:dyDescent="0.25">
      <c r="A11677">
        <v>11671</v>
      </c>
      <c r="B11677" t="s">
        <v>18</v>
      </c>
      <c r="C11677" t="s">
        <v>18</v>
      </c>
    </row>
    <row r="11678" spans="1:3" x14ac:dyDescent="0.25">
      <c r="A11678">
        <v>11672</v>
      </c>
      <c r="B11678" t="s">
        <v>2</v>
      </c>
      <c r="C11678" t="s">
        <v>2</v>
      </c>
    </row>
    <row r="11679" spans="1:3" x14ac:dyDescent="0.25">
      <c r="A11679">
        <v>11673</v>
      </c>
      <c r="B11679" t="s">
        <v>1</v>
      </c>
      <c r="C11679" t="s">
        <v>1</v>
      </c>
    </row>
    <row r="11680" spans="1:3" x14ac:dyDescent="0.25">
      <c r="A11680">
        <v>11674</v>
      </c>
      <c r="B11680" t="s">
        <v>2</v>
      </c>
      <c r="C11680" t="s">
        <v>2</v>
      </c>
    </row>
    <row r="11681" spans="1:3" x14ac:dyDescent="0.25">
      <c r="A11681">
        <v>11675</v>
      </c>
      <c r="B11681" t="s">
        <v>18</v>
      </c>
      <c r="C11681" t="s">
        <v>1</v>
      </c>
    </row>
    <row r="11682" spans="1:3" x14ac:dyDescent="0.25">
      <c r="A11682">
        <v>11676</v>
      </c>
      <c r="B11682" t="s">
        <v>3</v>
      </c>
      <c r="C11682" t="s">
        <v>2</v>
      </c>
    </row>
    <row r="11683" spans="1:3" x14ac:dyDescent="0.25">
      <c r="A11683">
        <v>11677</v>
      </c>
      <c r="B11683" t="s">
        <v>1</v>
      </c>
      <c r="C11683" t="s">
        <v>1</v>
      </c>
    </row>
    <row r="11684" spans="1:3" x14ac:dyDescent="0.25">
      <c r="A11684">
        <v>11678</v>
      </c>
      <c r="B11684" t="s">
        <v>3</v>
      </c>
      <c r="C11684" t="s">
        <v>1</v>
      </c>
    </row>
    <row r="11685" spans="1:3" x14ac:dyDescent="0.25">
      <c r="A11685">
        <v>11679</v>
      </c>
      <c r="B11685" t="s">
        <v>1</v>
      </c>
      <c r="C11685" t="s">
        <v>1</v>
      </c>
    </row>
    <row r="11686" spans="1:3" x14ac:dyDescent="0.25">
      <c r="A11686">
        <v>11680</v>
      </c>
      <c r="B11686" t="s">
        <v>3</v>
      </c>
      <c r="C11686" t="s">
        <v>1</v>
      </c>
    </row>
    <row r="11687" spans="1:3" x14ac:dyDescent="0.25">
      <c r="A11687">
        <v>11681</v>
      </c>
      <c r="B11687" t="s">
        <v>3</v>
      </c>
      <c r="C11687" t="s">
        <v>1</v>
      </c>
    </row>
    <row r="11688" spans="1:3" x14ac:dyDescent="0.25">
      <c r="A11688">
        <v>11682</v>
      </c>
      <c r="B11688" t="s">
        <v>3</v>
      </c>
      <c r="C11688" t="s">
        <v>1</v>
      </c>
    </row>
    <row r="11689" spans="1:3" x14ac:dyDescent="0.25">
      <c r="A11689">
        <v>11683</v>
      </c>
      <c r="B11689" t="s">
        <v>3</v>
      </c>
      <c r="C11689" t="s">
        <v>1</v>
      </c>
    </row>
    <row r="11690" spans="1:3" x14ac:dyDescent="0.25">
      <c r="A11690">
        <v>11684</v>
      </c>
      <c r="B11690" t="s">
        <v>1</v>
      </c>
      <c r="C11690" t="s">
        <v>1</v>
      </c>
    </row>
    <row r="11691" spans="1:3" x14ac:dyDescent="0.25">
      <c r="A11691">
        <v>11685</v>
      </c>
      <c r="B11691" t="s">
        <v>18</v>
      </c>
      <c r="C11691" t="s">
        <v>18</v>
      </c>
    </row>
    <row r="11692" spans="1:3" x14ac:dyDescent="0.25">
      <c r="A11692">
        <v>11686</v>
      </c>
      <c r="B11692" t="s">
        <v>1</v>
      </c>
      <c r="C11692" t="s">
        <v>1</v>
      </c>
    </row>
    <row r="11693" spans="1:3" x14ac:dyDescent="0.25">
      <c r="A11693">
        <v>11687</v>
      </c>
      <c r="B11693" t="s">
        <v>2</v>
      </c>
      <c r="C11693" t="s">
        <v>2</v>
      </c>
    </row>
    <row r="11694" spans="1:3" x14ac:dyDescent="0.25">
      <c r="A11694">
        <v>11688</v>
      </c>
      <c r="B11694" t="s">
        <v>2</v>
      </c>
      <c r="C11694" t="s">
        <v>2</v>
      </c>
    </row>
    <row r="11695" spans="1:3" x14ac:dyDescent="0.25">
      <c r="A11695">
        <v>11689</v>
      </c>
      <c r="B11695" t="s">
        <v>1</v>
      </c>
      <c r="C11695" t="s">
        <v>3</v>
      </c>
    </row>
    <row r="11696" spans="1:3" x14ac:dyDescent="0.25">
      <c r="A11696">
        <v>11690</v>
      </c>
      <c r="B11696" t="s">
        <v>18</v>
      </c>
      <c r="C11696" t="s">
        <v>18</v>
      </c>
    </row>
    <row r="11697" spans="1:3" x14ac:dyDescent="0.25">
      <c r="A11697">
        <v>11691</v>
      </c>
      <c r="B11697" t="s">
        <v>18</v>
      </c>
      <c r="C11697" t="s">
        <v>2</v>
      </c>
    </row>
    <row r="11698" spans="1:3" x14ac:dyDescent="0.25">
      <c r="A11698">
        <v>11692</v>
      </c>
      <c r="B11698" t="s">
        <v>2</v>
      </c>
      <c r="C11698" t="s">
        <v>2</v>
      </c>
    </row>
    <row r="11699" spans="1:3" x14ac:dyDescent="0.25">
      <c r="A11699">
        <v>11693</v>
      </c>
      <c r="B11699" t="s">
        <v>2</v>
      </c>
      <c r="C11699" t="s">
        <v>2</v>
      </c>
    </row>
    <row r="11700" spans="1:3" x14ac:dyDescent="0.25">
      <c r="A11700">
        <v>11694</v>
      </c>
      <c r="B11700" t="s">
        <v>2</v>
      </c>
      <c r="C11700" t="s">
        <v>2</v>
      </c>
    </row>
    <row r="11701" spans="1:3" x14ac:dyDescent="0.25">
      <c r="A11701">
        <v>11695</v>
      </c>
      <c r="B11701" t="s">
        <v>3</v>
      </c>
      <c r="C11701" t="s">
        <v>1</v>
      </c>
    </row>
    <row r="11702" spans="1:3" x14ac:dyDescent="0.25">
      <c r="A11702">
        <v>11696</v>
      </c>
      <c r="B11702" t="s">
        <v>3</v>
      </c>
      <c r="C11702" t="s">
        <v>1</v>
      </c>
    </row>
    <row r="11703" spans="1:3" x14ac:dyDescent="0.25">
      <c r="A11703">
        <v>11697</v>
      </c>
      <c r="B11703" t="s">
        <v>3</v>
      </c>
      <c r="C11703" t="s">
        <v>1</v>
      </c>
    </row>
    <row r="11704" spans="1:3" x14ac:dyDescent="0.25">
      <c r="A11704">
        <v>11698</v>
      </c>
      <c r="B11704" t="s">
        <v>2</v>
      </c>
      <c r="C11704" t="s">
        <v>2</v>
      </c>
    </row>
    <row r="11705" spans="1:3" x14ac:dyDescent="0.25">
      <c r="A11705">
        <v>11699</v>
      </c>
      <c r="B11705" t="s">
        <v>3</v>
      </c>
      <c r="C11705" t="s">
        <v>18</v>
      </c>
    </row>
    <row r="11706" spans="1:3" x14ac:dyDescent="0.25">
      <c r="A11706">
        <v>11700</v>
      </c>
      <c r="B11706" t="s">
        <v>2</v>
      </c>
      <c r="C11706" t="s">
        <v>2</v>
      </c>
    </row>
    <row r="11707" spans="1:3" x14ac:dyDescent="0.25">
      <c r="A11707">
        <v>11701</v>
      </c>
      <c r="B11707" t="s">
        <v>18</v>
      </c>
      <c r="C11707" t="s">
        <v>18</v>
      </c>
    </row>
    <row r="11708" spans="1:3" x14ac:dyDescent="0.25">
      <c r="A11708">
        <v>11702</v>
      </c>
      <c r="B11708" t="s">
        <v>2</v>
      </c>
      <c r="C11708" t="s">
        <v>2</v>
      </c>
    </row>
    <row r="11709" spans="1:3" x14ac:dyDescent="0.25">
      <c r="A11709">
        <v>11703</v>
      </c>
      <c r="B11709" t="s">
        <v>3</v>
      </c>
      <c r="C11709" t="s">
        <v>1</v>
      </c>
    </row>
    <row r="11710" spans="1:3" x14ac:dyDescent="0.25">
      <c r="A11710">
        <v>11704</v>
      </c>
      <c r="B11710" t="s">
        <v>1</v>
      </c>
      <c r="C11710" t="s">
        <v>1</v>
      </c>
    </row>
    <row r="11711" spans="1:3" x14ac:dyDescent="0.25">
      <c r="A11711">
        <v>11705</v>
      </c>
      <c r="B11711" t="s">
        <v>18</v>
      </c>
      <c r="C11711" t="s">
        <v>3</v>
      </c>
    </row>
    <row r="11712" spans="1:3" x14ac:dyDescent="0.25">
      <c r="A11712">
        <v>11706</v>
      </c>
      <c r="B11712" t="s">
        <v>18</v>
      </c>
      <c r="C11712" t="s">
        <v>18</v>
      </c>
    </row>
    <row r="11713" spans="1:3" x14ac:dyDescent="0.25">
      <c r="A11713">
        <v>11707</v>
      </c>
      <c r="B11713" t="s">
        <v>2</v>
      </c>
      <c r="C11713" t="s">
        <v>2</v>
      </c>
    </row>
    <row r="11714" spans="1:3" x14ac:dyDescent="0.25">
      <c r="A11714">
        <v>11708</v>
      </c>
      <c r="B11714" t="s">
        <v>2</v>
      </c>
      <c r="C11714" t="s">
        <v>2</v>
      </c>
    </row>
    <row r="11715" spans="1:3" x14ac:dyDescent="0.25">
      <c r="A11715">
        <v>11709</v>
      </c>
      <c r="B11715" t="s">
        <v>1</v>
      </c>
      <c r="C11715" t="s">
        <v>1</v>
      </c>
    </row>
    <row r="11716" spans="1:3" x14ac:dyDescent="0.25">
      <c r="A11716">
        <v>11710</v>
      </c>
      <c r="B11716" t="s">
        <v>3</v>
      </c>
      <c r="C11716" t="s">
        <v>1</v>
      </c>
    </row>
    <row r="11717" spans="1:3" x14ac:dyDescent="0.25">
      <c r="A11717">
        <v>11711</v>
      </c>
      <c r="B11717" t="s">
        <v>18</v>
      </c>
      <c r="C11717" t="s">
        <v>2</v>
      </c>
    </row>
    <row r="11718" spans="1:3" x14ac:dyDescent="0.25">
      <c r="A11718">
        <v>11712</v>
      </c>
      <c r="B11718" t="s">
        <v>2</v>
      </c>
      <c r="C11718" t="s">
        <v>2</v>
      </c>
    </row>
    <row r="11719" spans="1:3" x14ac:dyDescent="0.25">
      <c r="A11719">
        <v>11713</v>
      </c>
      <c r="B11719" t="s">
        <v>3</v>
      </c>
      <c r="C11719" t="s">
        <v>1</v>
      </c>
    </row>
    <row r="11720" spans="1:3" x14ac:dyDescent="0.25">
      <c r="A11720">
        <v>11714</v>
      </c>
      <c r="B11720" t="s">
        <v>18</v>
      </c>
      <c r="C11720" t="s">
        <v>2</v>
      </c>
    </row>
    <row r="11721" spans="1:3" x14ac:dyDescent="0.25">
      <c r="A11721">
        <v>11715</v>
      </c>
      <c r="B11721" t="s">
        <v>3</v>
      </c>
      <c r="C11721" t="s">
        <v>18</v>
      </c>
    </row>
    <row r="11722" spans="1:3" x14ac:dyDescent="0.25">
      <c r="A11722">
        <v>11716</v>
      </c>
      <c r="B11722" t="s">
        <v>1</v>
      </c>
      <c r="C11722" t="s">
        <v>1</v>
      </c>
    </row>
    <row r="11723" spans="1:3" x14ac:dyDescent="0.25">
      <c r="A11723">
        <v>11717</v>
      </c>
      <c r="B11723" t="s">
        <v>3</v>
      </c>
      <c r="C11723" t="s">
        <v>1</v>
      </c>
    </row>
    <row r="11724" spans="1:3" x14ac:dyDescent="0.25">
      <c r="A11724">
        <v>11718</v>
      </c>
      <c r="B11724" t="s">
        <v>3</v>
      </c>
      <c r="C11724" t="s">
        <v>2</v>
      </c>
    </row>
    <row r="11725" spans="1:3" x14ac:dyDescent="0.25">
      <c r="A11725">
        <v>11719</v>
      </c>
      <c r="B11725" t="s">
        <v>1</v>
      </c>
      <c r="C11725" t="s">
        <v>1</v>
      </c>
    </row>
    <row r="11726" spans="1:3" x14ac:dyDescent="0.25">
      <c r="A11726">
        <v>11720</v>
      </c>
      <c r="B11726" t="s">
        <v>1</v>
      </c>
      <c r="C11726" t="s">
        <v>1</v>
      </c>
    </row>
    <row r="11727" spans="1:3" x14ac:dyDescent="0.25">
      <c r="A11727">
        <v>11721</v>
      </c>
      <c r="B11727" t="s">
        <v>1</v>
      </c>
      <c r="C11727" t="s">
        <v>1</v>
      </c>
    </row>
    <row r="11728" spans="1:3" x14ac:dyDescent="0.25">
      <c r="A11728">
        <v>11722</v>
      </c>
      <c r="B11728" t="s">
        <v>2</v>
      </c>
      <c r="C11728" t="s">
        <v>2</v>
      </c>
    </row>
    <row r="11729" spans="1:3" x14ac:dyDescent="0.25">
      <c r="A11729">
        <v>11723</v>
      </c>
      <c r="B11729" t="s">
        <v>1</v>
      </c>
      <c r="C11729" t="s">
        <v>1</v>
      </c>
    </row>
    <row r="11730" spans="1:3" x14ac:dyDescent="0.25">
      <c r="A11730">
        <v>11724</v>
      </c>
      <c r="B11730" t="s">
        <v>3</v>
      </c>
      <c r="C11730" t="s">
        <v>1</v>
      </c>
    </row>
    <row r="11731" spans="1:3" x14ac:dyDescent="0.25">
      <c r="A11731">
        <v>11725</v>
      </c>
      <c r="B11731" t="s">
        <v>2</v>
      </c>
      <c r="C11731" t="s">
        <v>2</v>
      </c>
    </row>
    <row r="11732" spans="1:3" x14ac:dyDescent="0.25">
      <c r="A11732">
        <v>11726</v>
      </c>
      <c r="B11732" t="s">
        <v>2</v>
      </c>
      <c r="C11732" t="s">
        <v>2</v>
      </c>
    </row>
    <row r="11733" spans="1:3" x14ac:dyDescent="0.25">
      <c r="A11733">
        <v>11727</v>
      </c>
      <c r="B11733" t="s">
        <v>3</v>
      </c>
      <c r="C11733" t="s">
        <v>1</v>
      </c>
    </row>
    <row r="11734" spans="1:3" x14ac:dyDescent="0.25">
      <c r="A11734">
        <v>11728</v>
      </c>
      <c r="B11734" t="s">
        <v>18</v>
      </c>
      <c r="C11734" t="s">
        <v>3</v>
      </c>
    </row>
    <row r="11735" spans="1:3" x14ac:dyDescent="0.25">
      <c r="A11735">
        <v>11729</v>
      </c>
      <c r="B11735" t="s">
        <v>1</v>
      </c>
      <c r="C11735" t="s">
        <v>1</v>
      </c>
    </row>
    <row r="11736" spans="1:3" x14ac:dyDescent="0.25">
      <c r="A11736">
        <v>11730</v>
      </c>
      <c r="B11736" t="s">
        <v>18</v>
      </c>
      <c r="C11736" t="s">
        <v>2</v>
      </c>
    </row>
    <row r="11737" spans="1:3" x14ac:dyDescent="0.25">
      <c r="A11737">
        <v>11731</v>
      </c>
      <c r="B11737" t="s">
        <v>1</v>
      </c>
      <c r="C11737" t="s">
        <v>1</v>
      </c>
    </row>
    <row r="11738" spans="1:3" x14ac:dyDescent="0.25">
      <c r="A11738">
        <v>11732</v>
      </c>
      <c r="B11738" t="s">
        <v>2</v>
      </c>
      <c r="C11738" t="s">
        <v>2</v>
      </c>
    </row>
    <row r="11739" spans="1:3" x14ac:dyDescent="0.25">
      <c r="A11739">
        <v>11733</v>
      </c>
      <c r="B11739" t="s">
        <v>18</v>
      </c>
      <c r="C11739" t="s">
        <v>3</v>
      </c>
    </row>
    <row r="11740" spans="1:3" x14ac:dyDescent="0.25">
      <c r="A11740">
        <v>11734</v>
      </c>
      <c r="B11740" t="s">
        <v>2</v>
      </c>
      <c r="C11740" t="s">
        <v>2</v>
      </c>
    </row>
    <row r="11741" spans="1:3" x14ac:dyDescent="0.25">
      <c r="A11741">
        <v>11735</v>
      </c>
      <c r="B11741" t="s">
        <v>3</v>
      </c>
      <c r="C11741" t="s">
        <v>1</v>
      </c>
    </row>
    <row r="11742" spans="1:3" x14ac:dyDescent="0.25">
      <c r="A11742">
        <v>11736</v>
      </c>
      <c r="B11742" t="s">
        <v>2</v>
      </c>
      <c r="C11742" t="s">
        <v>2</v>
      </c>
    </row>
    <row r="11743" spans="1:3" x14ac:dyDescent="0.25">
      <c r="A11743">
        <v>11737</v>
      </c>
      <c r="B11743" t="s">
        <v>1</v>
      </c>
      <c r="C11743" t="s">
        <v>1</v>
      </c>
    </row>
    <row r="11744" spans="1:3" x14ac:dyDescent="0.25">
      <c r="A11744">
        <v>11738</v>
      </c>
      <c r="B11744" t="s">
        <v>18</v>
      </c>
      <c r="C11744" t="s">
        <v>3</v>
      </c>
    </row>
    <row r="11745" spans="1:3" x14ac:dyDescent="0.25">
      <c r="A11745">
        <v>11739</v>
      </c>
      <c r="B11745" t="s">
        <v>3</v>
      </c>
      <c r="C11745" t="s">
        <v>1</v>
      </c>
    </row>
    <row r="11746" spans="1:3" x14ac:dyDescent="0.25">
      <c r="A11746">
        <v>11740</v>
      </c>
      <c r="B11746" t="s">
        <v>1</v>
      </c>
      <c r="C11746" t="s">
        <v>1</v>
      </c>
    </row>
    <row r="11747" spans="1:3" x14ac:dyDescent="0.25">
      <c r="A11747">
        <v>11741</v>
      </c>
      <c r="B11747" t="s">
        <v>1</v>
      </c>
      <c r="C11747" t="s">
        <v>1</v>
      </c>
    </row>
    <row r="11748" spans="1:3" x14ac:dyDescent="0.25">
      <c r="A11748">
        <v>11742</v>
      </c>
      <c r="B11748" t="s">
        <v>3</v>
      </c>
      <c r="C11748" t="s">
        <v>1</v>
      </c>
    </row>
    <row r="11749" spans="1:3" x14ac:dyDescent="0.25">
      <c r="A11749">
        <v>11743</v>
      </c>
      <c r="B11749" t="s">
        <v>2</v>
      </c>
      <c r="C11749" t="s">
        <v>2</v>
      </c>
    </row>
    <row r="11750" spans="1:3" x14ac:dyDescent="0.25">
      <c r="A11750">
        <v>11744</v>
      </c>
      <c r="B11750" t="s">
        <v>18</v>
      </c>
      <c r="C11750" t="s">
        <v>3</v>
      </c>
    </row>
    <row r="11751" spans="1:3" x14ac:dyDescent="0.25">
      <c r="A11751">
        <v>11745</v>
      </c>
      <c r="B11751" t="s">
        <v>3</v>
      </c>
      <c r="C11751" t="s">
        <v>1</v>
      </c>
    </row>
    <row r="11752" spans="1:3" x14ac:dyDescent="0.25">
      <c r="A11752">
        <v>11746</v>
      </c>
      <c r="B11752" t="s">
        <v>1</v>
      </c>
      <c r="C11752" t="s">
        <v>1</v>
      </c>
    </row>
    <row r="11753" spans="1:3" x14ac:dyDescent="0.25">
      <c r="A11753">
        <v>11747</v>
      </c>
      <c r="B11753" t="s">
        <v>1</v>
      </c>
      <c r="C11753" t="s">
        <v>1</v>
      </c>
    </row>
    <row r="11754" spans="1:3" x14ac:dyDescent="0.25">
      <c r="A11754">
        <v>11748</v>
      </c>
      <c r="B11754" t="s">
        <v>18</v>
      </c>
      <c r="C11754" t="s">
        <v>3</v>
      </c>
    </row>
    <row r="11755" spans="1:3" x14ac:dyDescent="0.25">
      <c r="A11755">
        <v>11749</v>
      </c>
      <c r="B11755" t="s">
        <v>3</v>
      </c>
      <c r="C11755" t="s">
        <v>1</v>
      </c>
    </row>
    <row r="11756" spans="1:3" x14ac:dyDescent="0.25">
      <c r="A11756">
        <v>11750</v>
      </c>
      <c r="B11756" t="s">
        <v>18</v>
      </c>
      <c r="C11756" t="s">
        <v>3</v>
      </c>
    </row>
    <row r="11757" spans="1:3" x14ac:dyDescent="0.25">
      <c r="A11757">
        <v>11751</v>
      </c>
      <c r="B11757" t="s">
        <v>18</v>
      </c>
      <c r="C11757" t="s">
        <v>3</v>
      </c>
    </row>
    <row r="11758" spans="1:3" x14ac:dyDescent="0.25">
      <c r="A11758">
        <v>11752</v>
      </c>
      <c r="B11758" t="s">
        <v>2</v>
      </c>
      <c r="C11758" t="s">
        <v>2</v>
      </c>
    </row>
    <row r="11759" spans="1:3" x14ac:dyDescent="0.25">
      <c r="A11759">
        <v>11753</v>
      </c>
      <c r="B11759" t="s">
        <v>3</v>
      </c>
      <c r="C11759" t="s">
        <v>1</v>
      </c>
    </row>
    <row r="11760" spans="1:3" x14ac:dyDescent="0.25">
      <c r="A11760">
        <v>11754</v>
      </c>
      <c r="B11760" t="s">
        <v>18</v>
      </c>
      <c r="C11760" t="s">
        <v>1</v>
      </c>
    </row>
    <row r="11761" spans="1:3" x14ac:dyDescent="0.25">
      <c r="A11761">
        <v>11755</v>
      </c>
      <c r="B11761" t="s">
        <v>18</v>
      </c>
      <c r="C11761" t="s">
        <v>18</v>
      </c>
    </row>
    <row r="11762" spans="1:3" x14ac:dyDescent="0.25">
      <c r="A11762">
        <v>11756</v>
      </c>
      <c r="B11762" t="s">
        <v>18</v>
      </c>
      <c r="C11762" t="s">
        <v>3</v>
      </c>
    </row>
    <row r="11763" spans="1:3" x14ac:dyDescent="0.25">
      <c r="A11763">
        <v>11757</v>
      </c>
      <c r="B11763" t="s">
        <v>1</v>
      </c>
      <c r="C11763" t="s">
        <v>1</v>
      </c>
    </row>
    <row r="11764" spans="1:3" x14ac:dyDescent="0.25">
      <c r="A11764">
        <v>11758</v>
      </c>
      <c r="B11764" t="s">
        <v>2</v>
      </c>
      <c r="C11764" t="s">
        <v>2</v>
      </c>
    </row>
    <row r="11765" spans="1:3" x14ac:dyDescent="0.25">
      <c r="A11765">
        <v>11759</v>
      </c>
      <c r="B11765" t="s">
        <v>2</v>
      </c>
      <c r="C11765" t="s">
        <v>2</v>
      </c>
    </row>
    <row r="11766" spans="1:3" x14ac:dyDescent="0.25">
      <c r="A11766">
        <v>11760</v>
      </c>
      <c r="B11766" t="s">
        <v>18</v>
      </c>
      <c r="C11766" t="s">
        <v>2</v>
      </c>
    </row>
    <row r="11767" spans="1:3" x14ac:dyDescent="0.25">
      <c r="A11767">
        <v>11761</v>
      </c>
      <c r="B11767" t="s">
        <v>18</v>
      </c>
      <c r="C11767" t="s">
        <v>18</v>
      </c>
    </row>
    <row r="11768" spans="1:3" x14ac:dyDescent="0.25">
      <c r="A11768">
        <v>11762</v>
      </c>
      <c r="B11768" t="s">
        <v>1</v>
      </c>
      <c r="C11768" t="s">
        <v>1</v>
      </c>
    </row>
    <row r="11769" spans="1:3" x14ac:dyDescent="0.25">
      <c r="A11769">
        <v>11763</v>
      </c>
      <c r="B11769" t="s">
        <v>2</v>
      </c>
      <c r="C11769" t="s">
        <v>2</v>
      </c>
    </row>
    <row r="11770" spans="1:3" x14ac:dyDescent="0.25">
      <c r="A11770">
        <v>11764</v>
      </c>
      <c r="B11770" t="s">
        <v>3</v>
      </c>
      <c r="C11770" t="s">
        <v>18</v>
      </c>
    </row>
    <row r="11771" spans="1:3" x14ac:dyDescent="0.25">
      <c r="A11771">
        <v>11765</v>
      </c>
      <c r="B11771" t="s">
        <v>1</v>
      </c>
      <c r="C11771" t="s">
        <v>1</v>
      </c>
    </row>
    <row r="11772" spans="1:3" x14ac:dyDescent="0.25">
      <c r="A11772">
        <v>11766</v>
      </c>
      <c r="B11772" t="s">
        <v>18</v>
      </c>
      <c r="C11772" t="s">
        <v>18</v>
      </c>
    </row>
    <row r="11773" spans="1:3" x14ac:dyDescent="0.25">
      <c r="A11773">
        <v>11767</v>
      </c>
      <c r="B11773" t="s">
        <v>3</v>
      </c>
      <c r="C11773" t="s">
        <v>1</v>
      </c>
    </row>
    <row r="11774" spans="1:3" x14ac:dyDescent="0.25">
      <c r="A11774">
        <v>11768</v>
      </c>
      <c r="B11774" t="s">
        <v>1</v>
      </c>
      <c r="C11774" t="s">
        <v>1</v>
      </c>
    </row>
    <row r="11775" spans="1:3" x14ac:dyDescent="0.25">
      <c r="A11775">
        <v>11769</v>
      </c>
      <c r="B11775" t="s">
        <v>1</v>
      </c>
      <c r="C11775" t="s">
        <v>3</v>
      </c>
    </row>
    <row r="11776" spans="1:3" x14ac:dyDescent="0.25">
      <c r="A11776">
        <v>11770</v>
      </c>
      <c r="B11776" t="s">
        <v>3</v>
      </c>
      <c r="C11776" t="s">
        <v>1</v>
      </c>
    </row>
    <row r="11777" spans="1:3" x14ac:dyDescent="0.25">
      <c r="A11777">
        <v>11771</v>
      </c>
      <c r="B11777" t="s">
        <v>2</v>
      </c>
      <c r="C11777" t="s">
        <v>2</v>
      </c>
    </row>
    <row r="11778" spans="1:3" x14ac:dyDescent="0.25">
      <c r="A11778">
        <v>11772</v>
      </c>
      <c r="B11778" t="s">
        <v>2</v>
      </c>
      <c r="C11778" t="s">
        <v>2</v>
      </c>
    </row>
    <row r="11779" spans="1:3" x14ac:dyDescent="0.25">
      <c r="A11779">
        <v>11773</v>
      </c>
      <c r="B11779" t="s">
        <v>3</v>
      </c>
      <c r="C11779" t="s">
        <v>2</v>
      </c>
    </row>
    <row r="11780" spans="1:3" x14ac:dyDescent="0.25">
      <c r="A11780">
        <v>11774</v>
      </c>
      <c r="B11780" t="s">
        <v>18</v>
      </c>
      <c r="C11780" t="s">
        <v>2</v>
      </c>
    </row>
    <row r="11781" spans="1:3" x14ac:dyDescent="0.25">
      <c r="A11781">
        <v>11775</v>
      </c>
      <c r="B11781" t="s">
        <v>3</v>
      </c>
      <c r="C11781" t="s">
        <v>1</v>
      </c>
    </row>
    <row r="11782" spans="1:3" x14ac:dyDescent="0.25">
      <c r="A11782">
        <v>11776</v>
      </c>
      <c r="B11782" t="s">
        <v>3</v>
      </c>
      <c r="C11782" t="s">
        <v>1</v>
      </c>
    </row>
    <row r="11783" spans="1:3" x14ac:dyDescent="0.25">
      <c r="A11783">
        <v>11777</v>
      </c>
      <c r="B11783" t="s">
        <v>3</v>
      </c>
      <c r="C11783" t="s">
        <v>1</v>
      </c>
    </row>
    <row r="11784" spans="1:3" x14ac:dyDescent="0.25">
      <c r="A11784">
        <v>11778</v>
      </c>
      <c r="B11784" t="s">
        <v>2</v>
      </c>
      <c r="C11784" t="s">
        <v>2</v>
      </c>
    </row>
    <row r="11785" spans="1:3" x14ac:dyDescent="0.25">
      <c r="A11785">
        <v>11779</v>
      </c>
      <c r="B11785" t="s">
        <v>1</v>
      </c>
      <c r="C11785" t="s">
        <v>1</v>
      </c>
    </row>
    <row r="11786" spans="1:3" x14ac:dyDescent="0.25">
      <c r="A11786">
        <v>11780</v>
      </c>
      <c r="B11786" t="s">
        <v>2</v>
      </c>
      <c r="C11786" t="s">
        <v>2</v>
      </c>
    </row>
    <row r="11787" spans="1:3" x14ac:dyDescent="0.25">
      <c r="A11787">
        <v>11781</v>
      </c>
      <c r="B11787" t="s">
        <v>3</v>
      </c>
      <c r="C11787" t="s">
        <v>1</v>
      </c>
    </row>
    <row r="11788" spans="1:3" x14ac:dyDescent="0.25">
      <c r="A11788">
        <v>11782</v>
      </c>
      <c r="B11788" t="s">
        <v>1</v>
      </c>
      <c r="C11788" t="s">
        <v>1</v>
      </c>
    </row>
    <row r="11789" spans="1:3" x14ac:dyDescent="0.25">
      <c r="A11789">
        <v>11783</v>
      </c>
      <c r="B11789" t="s">
        <v>2</v>
      </c>
      <c r="C11789" t="s">
        <v>2</v>
      </c>
    </row>
    <row r="11790" spans="1:3" x14ac:dyDescent="0.25">
      <c r="A11790">
        <v>11784</v>
      </c>
      <c r="B11790" t="s">
        <v>2</v>
      </c>
      <c r="C11790" t="s">
        <v>2</v>
      </c>
    </row>
    <row r="11791" spans="1:3" x14ac:dyDescent="0.25">
      <c r="A11791">
        <v>11785</v>
      </c>
      <c r="B11791" t="s">
        <v>1</v>
      </c>
      <c r="C11791" t="s">
        <v>1</v>
      </c>
    </row>
    <row r="11792" spans="1:3" x14ac:dyDescent="0.25">
      <c r="A11792">
        <v>11786</v>
      </c>
      <c r="B11792" t="s">
        <v>18</v>
      </c>
      <c r="C11792" t="s">
        <v>18</v>
      </c>
    </row>
    <row r="11793" spans="1:3" x14ac:dyDescent="0.25">
      <c r="A11793">
        <v>11787</v>
      </c>
      <c r="B11793" t="s">
        <v>3</v>
      </c>
      <c r="C11793" t="s">
        <v>1</v>
      </c>
    </row>
    <row r="11794" spans="1:3" x14ac:dyDescent="0.25">
      <c r="A11794">
        <v>11788</v>
      </c>
      <c r="B11794" t="s">
        <v>1</v>
      </c>
      <c r="C11794" t="s">
        <v>1</v>
      </c>
    </row>
    <row r="11795" spans="1:3" x14ac:dyDescent="0.25">
      <c r="A11795">
        <v>11789</v>
      </c>
      <c r="B11795" t="s">
        <v>18</v>
      </c>
      <c r="C11795" t="s">
        <v>3</v>
      </c>
    </row>
    <row r="11796" spans="1:3" x14ac:dyDescent="0.25">
      <c r="A11796">
        <v>11790</v>
      </c>
      <c r="B11796" t="s">
        <v>3</v>
      </c>
      <c r="C11796" t="s">
        <v>3</v>
      </c>
    </row>
    <row r="11797" spans="1:3" x14ac:dyDescent="0.25">
      <c r="A11797">
        <v>11791</v>
      </c>
      <c r="B11797" t="s">
        <v>1</v>
      </c>
      <c r="C11797" t="s">
        <v>1</v>
      </c>
    </row>
    <row r="11798" spans="1:3" x14ac:dyDescent="0.25">
      <c r="A11798">
        <v>11792</v>
      </c>
      <c r="B11798" t="s">
        <v>2</v>
      </c>
      <c r="C11798" t="s">
        <v>2</v>
      </c>
    </row>
    <row r="11799" spans="1:3" x14ac:dyDescent="0.25">
      <c r="A11799">
        <v>11793</v>
      </c>
      <c r="B11799" t="s">
        <v>18</v>
      </c>
      <c r="C11799" t="s">
        <v>18</v>
      </c>
    </row>
    <row r="11800" spans="1:3" x14ac:dyDescent="0.25">
      <c r="A11800">
        <v>11794</v>
      </c>
      <c r="B11800" t="s">
        <v>18</v>
      </c>
      <c r="C11800" t="s">
        <v>2</v>
      </c>
    </row>
    <row r="11801" spans="1:3" x14ac:dyDescent="0.25">
      <c r="A11801">
        <v>11795</v>
      </c>
      <c r="B11801" t="s">
        <v>3</v>
      </c>
      <c r="C11801" t="s">
        <v>1</v>
      </c>
    </row>
    <row r="11802" spans="1:3" x14ac:dyDescent="0.25">
      <c r="A11802">
        <v>11796</v>
      </c>
      <c r="B11802" t="s">
        <v>3</v>
      </c>
      <c r="C11802" t="s">
        <v>3</v>
      </c>
    </row>
    <row r="11803" spans="1:3" x14ac:dyDescent="0.25">
      <c r="A11803">
        <v>11797</v>
      </c>
      <c r="B11803" t="s">
        <v>18</v>
      </c>
      <c r="C11803" t="s">
        <v>1</v>
      </c>
    </row>
    <row r="11804" spans="1:3" x14ac:dyDescent="0.25">
      <c r="A11804">
        <v>11798</v>
      </c>
      <c r="B11804" t="s">
        <v>1</v>
      </c>
      <c r="C11804" t="s">
        <v>3</v>
      </c>
    </row>
    <row r="11805" spans="1:3" x14ac:dyDescent="0.25">
      <c r="A11805">
        <v>11799</v>
      </c>
      <c r="B11805" t="s">
        <v>18</v>
      </c>
      <c r="C11805" t="s">
        <v>2</v>
      </c>
    </row>
    <row r="11806" spans="1:3" x14ac:dyDescent="0.25">
      <c r="A11806">
        <v>11800</v>
      </c>
      <c r="B11806" t="s">
        <v>1</v>
      </c>
      <c r="C11806" t="s">
        <v>1</v>
      </c>
    </row>
    <row r="11807" spans="1:3" x14ac:dyDescent="0.25">
      <c r="A11807">
        <v>11801</v>
      </c>
      <c r="B11807" t="s">
        <v>3</v>
      </c>
      <c r="C11807" t="s">
        <v>1</v>
      </c>
    </row>
    <row r="11808" spans="1:3" x14ac:dyDescent="0.25">
      <c r="A11808">
        <v>11802</v>
      </c>
      <c r="B11808" t="s">
        <v>18</v>
      </c>
      <c r="C11808" t="s">
        <v>18</v>
      </c>
    </row>
    <row r="11809" spans="1:3" x14ac:dyDescent="0.25">
      <c r="A11809">
        <v>11803</v>
      </c>
      <c r="B11809" t="s">
        <v>3</v>
      </c>
      <c r="C11809" t="s">
        <v>2</v>
      </c>
    </row>
    <row r="11810" spans="1:3" x14ac:dyDescent="0.25">
      <c r="A11810">
        <v>11804</v>
      </c>
      <c r="B11810" t="s">
        <v>18</v>
      </c>
      <c r="C11810" t="s">
        <v>1</v>
      </c>
    </row>
    <row r="11811" spans="1:3" x14ac:dyDescent="0.25">
      <c r="A11811">
        <v>11805</v>
      </c>
      <c r="B11811" t="s">
        <v>3</v>
      </c>
      <c r="C11811" t="s">
        <v>1</v>
      </c>
    </row>
    <row r="11812" spans="1:3" x14ac:dyDescent="0.25">
      <c r="A11812">
        <v>11806</v>
      </c>
      <c r="B11812" t="s">
        <v>2</v>
      </c>
      <c r="C11812" t="s">
        <v>2</v>
      </c>
    </row>
    <row r="11813" spans="1:3" x14ac:dyDescent="0.25">
      <c r="A11813">
        <v>11807</v>
      </c>
      <c r="B11813" t="s">
        <v>3</v>
      </c>
      <c r="C11813" t="s">
        <v>18</v>
      </c>
    </row>
    <row r="11814" spans="1:3" x14ac:dyDescent="0.25">
      <c r="A11814">
        <v>11808</v>
      </c>
      <c r="B11814" t="s">
        <v>2</v>
      </c>
      <c r="C11814" t="s">
        <v>2</v>
      </c>
    </row>
    <row r="11815" spans="1:3" x14ac:dyDescent="0.25">
      <c r="A11815">
        <v>11809</v>
      </c>
      <c r="B11815" t="s">
        <v>2</v>
      </c>
      <c r="C11815" t="s">
        <v>2</v>
      </c>
    </row>
    <row r="11816" spans="1:3" x14ac:dyDescent="0.25">
      <c r="A11816">
        <v>11810</v>
      </c>
      <c r="B11816" t="s">
        <v>18</v>
      </c>
      <c r="C11816" t="s">
        <v>1</v>
      </c>
    </row>
    <row r="11817" spans="1:3" x14ac:dyDescent="0.25">
      <c r="A11817">
        <v>11811</v>
      </c>
      <c r="B11817" t="s">
        <v>3</v>
      </c>
      <c r="C11817" t="s">
        <v>3</v>
      </c>
    </row>
    <row r="11818" spans="1:3" x14ac:dyDescent="0.25">
      <c r="A11818">
        <v>11812</v>
      </c>
      <c r="B11818" t="s">
        <v>18</v>
      </c>
      <c r="C11818" t="s">
        <v>1</v>
      </c>
    </row>
    <row r="11819" spans="1:3" x14ac:dyDescent="0.25">
      <c r="A11819">
        <v>11813</v>
      </c>
      <c r="B11819" t="s">
        <v>3</v>
      </c>
      <c r="C11819" t="s">
        <v>1</v>
      </c>
    </row>
    <row r="11820" spans="1:3" x14ac:dyDescent="0.25">
      <c r="A11820">
        <v>11814</v>
      </c>
      <c r="B11820" t="s">
        <v>3</v>
      </c>
      <c r="C11820" t="s">
        <v>1</v>
      </c>
    </row>
    <row r="11821" spans="1:3" x14ac:dyDescent="0.25">
      <c r="A11821">
        <v>11815</v>
      </c>
      <c r="B11821" t="s">
        <v>2</v>
      </c>
      <c r="C11821" t="s">
        <v>2</v>
      </c>
    </row>
    <row r="11822" spans="1:3" x14ac:dyDescent="0.25">
      <c r="A11822">
        <v>11816</v>
      </c>
      <c r="B11822" t="s">
        <v>2</v>
      </c>
      <c r="C11822" t="s">
        <v>2</v>
      </c>
    </row>
    <row r="11823" spans="1:3" x14ac:dyDescent="0.25">
      <c r="A11823">
        <v>11817</v>
      </c>
      <c r="B11823" t="s">
        <v>3</v>
      </c>
      <c r="C11823" t="s">
        <v>1</v>
      </c>
    </row>
    <row r="11824" spans="1:3" x14ac:dyDescent="0.25">
      <c r="A11824">
        <v>11818</v>
      </c>
      <c r="B11824" t="s">
        <v>1</v>
      </c>
      <c r="C11824" t="s">
        <v>18</v>
      </c>
    </row>
    <row r="11825" spans="1:3" x14ac:dyDescent="0.25">
      <c r="A11825">
        <v>11819</v>
      </c>
      <c r="B11825" t="s">
        <v>1</v>
      </c>
      <c r="C11825" t="s">
        <v>1</v>
      </c>
    </row>
    <row r="11826" spans="1:3" x14ac:dyDescent="0.25">
      <c r="A11826">
        <v>11820</v>
      </c>
      <c r="B11826" t="s">
        <v>2</v>
      </c>
      <c r="C11826" t="s">
        <v>2</v>
      </c>
    </row>
    <row r="11827" spans="1:3" x14ac:dyDescent="0.25">
      <c r="A11827">
        <v>11821</v>
      </c>
      <c r="B11827" t="s">
        <v>18</v>
      </c>
      <c r="C11827" t="s">
        <v>18</v>
      </c>
    </row>
    <row r="11828" spans="1:3" x14ac:dyDescent="0.25">
      <c r="A11828">
        <v>11822</v>
      </c>
      <c r="B11828" t="s">
        <v>18</v>
      </c>
      <c r="C11828" t="s">
        <v>2</v>
      </c>
    </row>
    <row r="11829" spans="1:3" x14ac:dyDescent="0.25">
      <c r="A11829">
        <v>11823</v>
      </c>
      <c r="B11829" t="s">
        <v>3</v>
      </c>
      <c r="C11829" t="s">
        <v>1</v>
      </c>
    </row>
    <row r="11830" spans="1:3" x14ac:dyDescent="0.25">
      <c r="A11830">
        <v>11824</v>
      </c>
      <c r="B11830" t="s">
        <v>2</v>
      </c>
      <c r="C11830" t="s">
        <v>2</v>
      </c>
    </row>
    <row r="11831" spans="1:3" x14ac:dyDescent="0.25">
      <c r="A11831">
        <v>11825</v>
      </c>
      <c r="B11831" t="s">
        <v>18</v>
      </c>
      <c r="C11831" t="s">
        <v>2</v>
      </c>
    </row>
    <row r="11832" spans="1:3" x14ac:dyDescent="0.25">
      <c r="A11832">
        <v>11826</v>
      </c>
      <c r="B11832" t="s">
        <v>3</v>
      </c>
      <c r="C11832" t="s">
        <v>1</v>
      </c>
    </row>
    <row r="11833" spans="1:3" x14ac:dyDescent="0.25">
      <c r="A11833">
        <v>11827</v>
      </c>
      <c r="B11833" t="s">
        <v>1</v>
      </c>
      <c r="C11833" t="s">
        <v>3</v>
      </c>
    </row>
    <row r="11834" spans="1:3" x14ac:dyDescent="0.25">
      <c r="A11834">
        <v>11828</v>
      </c>
      <c r="B11834" t="s">
        <v>1</v>
      </c>
      <c r="C11834" t="s">
        <v>1</v>
      </c>
    </row>
    <row r="11835" spans="1:3" x14ac:dyDescent="0.25">
      <c r="A11835">
        <v>11829</v>
      </c>
      <c r="B11835" t="s">
        <v>3</v>
      </c>
      <c r="C11835" t="s">
        <v>1</v>
      </c>
    </row>
    <row r="11836" spans="1:3" x14ac:dyDescent="0.25">
      <c r="A11836">
        <v>11830</v>
      </c>
      <c r="B11836" t="s">
        <v>18</v>
      </c>
      <c r="C11836" t="s">
        <v>1</v>
      </c>
    </row>
    <row r="11837" spans="1:3" x14ac:dyDescent="0.25">
      <c r="A11837">
        <v>11831</v>
      </c>
      <c r="B11837" t="s">
        <v>1</v>
      </c>
      <c r="C11837" t="s">
        <v>1</v>
      </c>
    </row>
    <row r="11838" spans="1:3" x14ac:dyDescent="0.25">
      <c r="A11838">
        <v>11832</v>
      </c>
      <c r="B11838" t="s">
        <v>3</v>
      </c>
      <c r="C11838" t="s">
        <v>1</v>
      </c>
    </row>
    <row r="11839" spans="1:3" x14ac:dyDescent="0.25">
      <c r="A11839">
        <v>11833</v>
      </c>
      <c r="B11839" t="s">
        <v>3</v>
      </c>
      <c r="C11839" t="s">
        <v>1</v>
      </c>
    </row>
    <row r="11840" spans="1:3" x14ac:dyDescent="0.25">
      <c r="A11840">
        <v>11834</v>
      </c>
      <c r="B11840" t="s">
        <v>1</v>
      </c>
      <c r="C11840" t="s">
        <v>3</v>
      </c>
    </row>
    <row r="11841" spans="1:3" x14ac:dyDescent="0.25">
      <c r="A11841">
        <v>11835</v>
      </c>
      <c r="B11841" t="s">
        <v>2</v>
      </c>
      <c r="C11841" t="s">
        <v>2</v>
      </c>
    </row>
    <row r="11842" spans="1:3" x14ac:dyDescent="0.25">
      <c r="A11842">
        <v>11836</v>
      </c>
      <c r="B11842" t="s">
        <v>18</v>
      </c>
      <c r="C11842" t="s">
        <v>18</v>
      </c>
    </row>
    <row r="11843" spans="1:3" x14ac:dyDescent="0.25">
      <c r="A11843">
        <v>11837</v>
      </c>
      <c r="B11843" t="s">
        <v>1</v>
      </c>
      <c r="C11843" t="s">
        <v>1</v>
      </c>
    </row>
    <row r="11844" spans="1:3" x14ac:dyDescent="0.25">
      <c r="A11844">
        <v>11838</v>
      </c>
      <c r="B11844" t="s">
        <v>2</v>
      </c>
      <c r="C11844" t="s">
        <v>2</v>
      </c>
    </row>
    <row r="11845" spans="1:3" x14ac:dyDescent="0.25">
      <c r="A11845">
        <v>11839</v>
      </c>
      <c r="B11845" t="s">
        <v>1</v>
      </c>
      <c r="C11845" t="s">
        <v>1</v>
      </c>
    </row>
    <row r="11846" spans="1:3" x14ac:dyDescent="0.25">
      <c r="A11846">
        <v>11840</v>
      </c>
      <c r="B11846" t="s">
        <v>3</v>
      </c>
      <c r="C11846" t="s">
        <v>1</v>
      </c>
    </row>
    <row r="11847" spans="1:3" x14ac:dyDescent="0.25">
      <c r="A11847">
        <v>11841</v>
      </c>
      <c r="B11847" t="s">
        <v>3</v>
      </c>
      <c r="C11847" t="s">
        <v>2</v>
      </c>
    </row>
    <row r="11848" spans="1:3" x14ac:dyDescent="0.25">
      <c r="A11848">
        <v>11842</v>
      </c>
      <c r="B11848" t="s">
        <v>1</v>
      </c>
      <c r="C11848" t="s">
        <v>1</v>
      </c>
    </row>
    <row r="11849" spans="1:3" x14ac:dyDescent="0.25">
      <c r="A11849">
        <v>11843</v>
      </c>
      <c r="B11849" t="s">
        <v>3</v>
      </c>
      <c r="C11849" t="s">
        <v>3</v>
      </c>
    </row>
    <row r="11850" spans="1:3" x14ac:dyDescent="0.25">
      <c r="A11850">
        <v>11844</v>
      </c>
      <c r="B11850" t="s">
        <v>1</v>
      </c>
      <c r="C11850" t="s">
        <v>3</v>
      </c>
    </row>
    <row r="11851" spans="1:3" x14ac:dyDescent="0.25">
      <c r="A11851">
        <v>11845</v>
      </c>
      <c r="B11851" t="s">
        <v>18</v>
      </c>
      <c r="C11851" t="s">
        <v>3</v>
      </c>
    </row>
    <row r="11852" spans="1:3" x14ac:dyDescent="0.25">
      <c r="A11852">
        <v>11846</v>
      </c>
      <c r="B11852" t="s">
        <v>1</v>
      </c>
      <c r="C11852" t="s">
        <v>1</v>
      </c>
    </row>
    <row r="11853" spans="1:3" x14ac:dyDescent="0.25">
      <c r="A11853">
        <v>11847</v>
      </c>
      <c r="B11853" t="s">
        <v>1</v>
      </c>
      <c r="C11853" t="s">
        <v>3</v>
      </c>
    </row>
    <row r="11854" spans="1:3" x14ac:dyDescent="0.25">
      <c r="A11854">
        <v>11848</v>
      </c>
      <c r="B11854" t="s">
        <v>3</v>
      </c>
      <c r="C11854" t="s">
        <v>3</v>
      </c>
    </row>
    <row r="11855" spans="1:3" x14ac:dyDescent="0.25">
      <c r="A11855">
        <v>11849</v>
      </c>
      <c r="B11855" t="s">
        <v>18</v>
      </c>
      <c r="C11855" t="s">
        <v>1</v>
      </c>
    </row>
    <row r="11856" spans="1:3" x14ac:dyDescent="0.25">
      <c r="A11856">
        <v>11850</v>
      </c>
      <c r="B11856" t="s">
        <v>2</v>
      </c>
      <c r="C11856" t="s">
        <v>2</v>
      </c>
    </row>
    <row r="11857" spans="1:3" x14ac:dyDescent="0.25">
      <c r="A11857">
        <v>11851</v>
      </c>
      <c r="B11857" t="s">
        <v>2</v>
      </c>
      <c r="C11857" t="s">
        <v>2</v>
      </c>
    </row>
    <row r="11858" spans="1:3" x14ac:dyDescent="0.25">
      <c r="A11858">
        <v>11852</v>
      </c>
      <c r="B11858" t="s">
        <v>2</v>
      </c>
      <c r="C11858" t="s">
        <v>2</v>
      </c>
    </row>
    <row r="11859" spans="1:3" x14ac:dyDescent="0.25">
      <c r="A11859">
        <v>11853</v>
      </c>
      <c r="B11859" t="s">
        <v>18</v>
      </c>
      <c r="C11859" t="s">
        <v>2</v>
      </c>
    </row>
    <row r="11860" spans="1:3" x14ac:dyDescent="0.25">
      <c r="A11860">
        <v>11854</v>
      </c>
      <c r="B11860" t="s">
        <v>3</v>
      </c>
      <c r="C11860" t="s">
        <v>1</v>
      </c>
    </row>
    <row r="11861" spans="1:3" x14ac:dyDescent="0.25">
      <c r="A11861">
        <v>11855</v>
      </c>
      <c r="B11861" t="s">
        <v>1</v>
      </c>
      <c r="C11861" t="s">
        <v>1</v>
      </c>
    </row>
    <row r="11862" spans="1:3" x14ac:dyDescent="0.25">
      <c r="A11862">
        <v>11856</v>
      </c>
      <c r="B11862" t="s">
        <v>3</v>
      </c>
      <c r="C11862" t="s">
        <v>1</v>
      </c>
    </row>
    <row r="11863" spans="1:3" x14ac:dyDescent="0.25">
      <c r="A11863">
        <v>11857</v>
      </c>
      <c r="B11863" t="s">
        <v>2</v>
      </c>
      <c r="C11863" t="s">
        <v>2</v>
      </c>
    </row>
    <row r="11864" spans="1:3" x14ac:dyDescent="0.25">
      <c r="A11864">
        <v>11858</v>
      </c>
      <c r="B11864" t="s">
        <v>3</v>
      </c>
      <c r="C11864" t="s">
        <v>2</v>
      </c>
    </row>
    <row r="11865" spans="1:3" x14ac:dyDescent="0.25">
      <c r="A11865">
        <v>11859</v>
      </c>
      <c r="B11865" t="s">
        <v>3</v>
      </c>
      <c r="C11865" t="s">
        <v>3</v>
      </c>
    </row>
    <row r="11866" spans="1:3" x14ac:dyDescent="0.25">
      <c r="A11866">
        <v>11860</v>
      </c>
      <c r="B11866" t="s">
        <v>18</v>
      </c>
      <c r="C11866" t="s">
        <v>3</v>
      </c>
    </row>
    <row r="11867" spans="1:3" x14ac:dyDescent="0.25">
      <c r="A11867">
        <v>11861</v>
      </c>
      <c r="B11867" t="s">
        <v>18</v>
      </c>
      <c r="C11867" t="s">
        <v>1</v>
      </c>
    </row>
    <row r="11868" spans="1:3" x14ac:dyDescent="0.25">
      <c r="A11868">
        <v>11862</v>
      </c>
      <c r="B11868" t="s">
        <v>3</v>
      </c>
      <c r="C11868" t="s">
        <v>18</v>
      </c>
    </row>
    <row r="11869" spans="1:3" x14ac:dyDescent="0.25">
      <c r="A11869">
        <v>11863</v>
      </c>
      <c r="B11869" t="s">
        <v>2</v>
      </c>
      <c r="C11869" t="s">
        <v>2</v>
      </c>
    </row>
    <row r="11870" spans="1:3" x14ac:dyDescent="0.25">
      <c r="A11870">
        <v>11864</v>
      </c>
      <c r="B11870" t="s">
        <v>2</v>
      </c>
      <c r="C11870" t="s">
        <v>2</v>
      </c>
    </row>
    <row r="11871" spans="1:3" x14ac:dyDescent="0.25">
      <c r="A11871">
        <v>11865</v>
      </c>
      <c r="B11871" t="s">
        <v>3</v>
      </c>
      <c r="C11871" t="s">
        <v>1</v>
      </c>
    </row>
    <row r="11872" spans="1:3" x14ac:dyDescent="0.25">
      <c r="A11872">
        <v>11866</v>
      </c>
      <c r="B11872" t="s">
        <v>3</v>
      </c>
      <c r="C11872" t="s">
        <v>1</v>
      </c>
    </row>
    <row r="11873" spans="1:3" x14ac:dyDescent="0.25">
      <c r="A11873">
        <v>11867</v>
      </c>
      <c r="B11873" t="s">
        <v>3</v>
      </c>
      <c r="C11873" t="s">
        <v>1</v>
      </c>
    </row>
    <row r="11874" spans="1:3" x14ac:dyDescent="0.25">
      <c r="A11874">
        <v>11868</v>
      </c>
      <c r="B11874" t="s">
        <v>3</v>
      </c>
      <c r="C11874" t="s">
        <v>1</v>
      </c>
    </row>
    <row r="11875" spans="1:3" x14ac:dyDescent="0.25">
      <c r="A11875">
        <v>11869</v>
      </c>
      <c r="B11875" t="s">
        <v>2</v>
      </c>
      <c r="C11875" t="s">
        <v>2</v>
      </c>
    </row>
    <row r="11876" spans="1:3" x14ac:dyDescent="0.25">
      <c r="A11876">
        <v>11870</v>
      </c>
      <c r="B11876" t="s">
        <v>18</v>
      </c>
      <c r="C11876" t="s">
        <v>18</v>
      </c>
    </row>
    <row r="11877" spans="1:3" x14ac:dyDescent="0.25">
      <c r="A11877">
        <v>11871</v>
      </c>
      <c r="B11877" t="s">
        <v>2</v>
      </c>
      <c r="C11877" t="s">
        <v>2</v>
      </c>
    </row>
    <row r="11878" spans="1:3" x14ac:dyDescent="0.25">
      <c r="A11878">
        <v>11872</v>
      </c>
      <c r="B11878" t="s">
        <v>2</v>
      </c>
      <c r="C11878" t="s">
        <v>2</v>
      </c>
    </row>
    <row r="11879" spans="1:3" x14ac:dyDescent="0.25">
      <c r="A11879">
        <v>11873</v>
      </c>
      <c r="B11879" t="s">
        <v>1</v>
      </c>
      <c r="C11879" t="s">
        <v>1</v>
      </c>
    </row>
    <row r="11880" spans="1:3" x14ac:dyDescent="0.25">
      <c r="A11880">
        <v>11874</v>
      </c>
      <c r="B11880" t="s">
        <v>3</v>
      </c>
      <c r="C11880" t="s">
        <v>18</v>
      </c>
    </row>
    <row r="11881" spans="1:3" x14ac:dyDescent="0.25">
      <c r="A11881">
        <v>11875</v>
      </c>
      <c r="B11881" t="s">
        <v>1</v>
      </c>
      <c r="C11881" t="s">
        <v>1</v>
      </c>
    </row>
    <row r="11882" spans="1:3" x14ac:dyDescent="0.25">
      <c r="A11882">
        <v>11876</v>
      </c>
      <c r="B11882" t="s">
        <v>3</v>
      </c>
      <c r="C11882" t="s">
        <v>1</v>
      </c>
    </row>
    <row r="11883" spans="1:3" x14ac:dyDescent="0.25">
      <c r="A11883">
        <v>11877</v>
      </c>
      <c r="B11883" t="s">
        <v>1</v>
      </c>
      <c r="C11883" t="s">
        <v>1</v>
      </c>
    </row>
    <row r="11884" spans="1:3" x14ac:dyDescent="0.25">
      <c r="A11884">
        <v>11878</v>
      </c>
      <c r="B11884" t="s">
        <v>2</v>
      </c>
      <c r="C11884" t="s">
        <v>2</v>
      </c>
    </row>
    <row r="11885" spans="1:3" x14ac:dyDescent="0.25">
      <c r="A11885">
        <v>11879</v>
      </c>
      <c r="B11885" t="s">
        <v>2</v>
      </c>
      <c r="C11885" t="s">
        <v>2</v>
      </c>
    </row>
    <row r="11886" spans="1:3" x14ac:dyDescent="0.25">
      <c r="A11886">
        <v>11880</v>
      </c>
      <c r="B11886" t="s">
        <v>18</v>
      </c>
      <c r="C11886" t="s">
        <v>18</v>
      </c>
    </row>
    <row r="11887" spans="1:3" x14ac:dyDescent="0.25">
      <c r="A11887">
        <v>11881</v>
      </c>
      <c r="B11887" t="s">
        <v>3</v>
      </c>
      <c r="C11887" t="s">
        <v>1</v>
      </c>
    </row>
    <row r="11888" spans="1:3" x14ac:dyDescent="0.25">
      <c r="A11888">
        <v>11882</v>
      </c>
      <c r="B11888" t="s">
        <v>2</v>
      </c>
      <c r="C11888" t="s">
        <v>2</v>
      </c>
    </row>
    <row r="11889" spans="1:3" x14ac:dyDescent="0.25">
      <c r="A11889">
        <v>11883</v>
      </c>
      <c r="B11889" t="s">
        <v>18</v>
      </c>
      <c r="C11889" t="s">
        <v>18</v>
      </c>
    </row>
    <row r="11890" spans="1:3" x14ac:dyDescent="0.25">
      <c r="A11890">
        <v>11884</v>
      </c>
      <c r="B11890" t="s">
        <v>1</v>
      </c>
      <c r="C11890" t="s">
        <v>1</v>
      </c>
    </row>
    <row r="11891" spans="1:3" x14ac:dyDescent="0.25">
      <c r="A11891">
        <v>11885</v>
      </c>
      <c r="B11891" t="s">
        <v>2</v>
      </c>
      <c r="C11891" t="s">
        <v>2</v>
      </c>
    </row>
    <row r="11892" spans="1:3" x14ac:dyDescent="0.25">
      <c r="A11892">
        <v>11886</v>
      </c>
      <c r="B11892" t="s">
        <v>3</v>
      </c>
      <c r="C11892" t="s">
        <v>1</v>
      </c>
    </row>
    <row r="11893" spans="1:3" x14ac:dyDescent="0.25">
      <c r="A11893">
        <v>11887</v>
      </c>
      <c r="B11893" t="s">
        <v>1</v>
      </c>
      <c r="C11893" t="s">
        <v>3</v>
      </c>
    </row>
    <row r="11894" spans="1:3" x14ac:dyDescent="0.25">
      <c r="A11894">
        <v>11888</v>
      </c>
      <c r="B11894" t="s">
        <v>18</v>
      </c>
      <c r="C11894" t="s">
        <v>2</v>
      </c>
    </row>
    <row r="11895" spans="1:3" x14ac:dyDescent="0.25">
      <c r="A11895">
        <v>11889</v>
      </c>
      <c r="B11895" t="s">
        <v>2</v>
      </c>
      <c r="C11895" t="s">
        <v>2</v>
      </c>
    </row>
    <row r="11896" spans="1:3" x14ac:dyDescent="0.25">
      <c r="A11896">
        <v>11890</v>
      </c>
      <c r="B11896" t="s">
        <v>3</v>
      </c>
      <c r="C11896" t="s">
        <v>1</v>
      </c>
    </row>
    <row r="11897" spans="1:3" x14ac:dyDescent="0.25">
      <c r="A11897">
        <v>11891</v>
      </c>
      <c r="B11897" t="s">
        <v>2</v>
      </c>
      <c r="C11897" t="s">
        <v>2</v>
      </c>
    </row>
    <row r="11898" spans="1:3" x14ac:dyDescent="0.25">
      <c r="A11898">
        <v>11892</v>
      </c>
      <c r="B11898" t="s">
        <v>2</v>
      </c>
      <c r="C11898" t="s">
        <v>2</v>
      </c>
    </row>
    <row r="11899" spans="1:3" x14ac:dyDescent="0.25">
      <c r="A11899">
        <v>11893</v>
      </c>
      <c r="B11899" t="s">
        <v>1</v>
      </c>
      <c r="C11899" t="s">
        <v>1</v>
      </c>
    </row>
    <row r="11900" spans="1:3" x14ac:dyDescent="0.25">
      <c r="A11900">
        <v>11894</v>
      </c>
      <c r="B11900" t="s">
        <v>2</v>
      </c>
      <c r="C11900" t="s">
        <v>2</v>
      </c>
    </row>
    <row r="11901" spans="1:3" x14ac:dyDescent="0.25">
      <c r="A11901">
        <v>11895</v>
      </c>
      <c r="B11901" t="s">
        <v>2</v>
      </c>
      <c r="C11901" t="s">
        <v>2</v>
      </c>
    </row>
    <row r="11902" spans="1:3" x14ac:dyDescent="0.25">
      <c r="A11902">
        <v>11896</v>
      </c>
      <c r="B11902" t="s">
        <v>18</v>
      </c>
      <c r="C11902" t="s">
        <v>18</v>
      </c>
    </row>
    <row r="11903" spans="1:3" x14ac:dyDescent="0.25">
      <c r="A11903">
        <v>11897</v>
      </c>
      <c r="B11903" t="s">
        <v>2</v>
      </c>
      <c r="C11903" t="s">
        <v>2</v>
      </c>
    </row>
    <row r="11904" spans="1:3" x14ac:dyDescent="0.25">
      <c r="A11904">
        <v>11898</v>
      </c>
      <c r="B11904" t="s">
        <v>3</v>
      </c>
      <c r="C11904" t="s">
        <v>1</v>
      </c>
    </row>
    <row r="11905" spans="1:3" x14ac:dyDescent="0.25">
      <c r="A11905">
        <v>11899</v>
      </c>
      <c r="B11905" t="s">
        <v>18</v>
      </c>
      <c r="C11905" t="s">
        <v>18</v>
      </c>
    </row>
    <row r="11906" spans="1:3" x14ac:dyDescent="0.25">
      <c r="A11906">
        <v>11900</v>
      </c>
      <c r="B11906" t="s">
        <v>3</v>
      </c>
      <c r="C11906" t="s">
        <v>1</v>
      </c>
    </row>
    <row r="11907" spans="1:3" x14ac:dyDescent="0.25">
      <c r="A11907">
        <v>11901</v>
      </c>
      <c r="B11907" t="s">
        <v>1</v>
      </c>
      <c r="C11907" t="s">
        <v>1</v>
      </c>
    </row>
    <row r="11908" spans="1:3" x14ac:dyDescent="0.25">
      <c r="A11908">
        <v>11902</v>
      </c>
      <c r="B11908" t="s">
        <v>3</v>
      </c>
      <c r="C11908" t="s">
        <v>1</v>
      </c>
    </row>
    <row r="11909" spans="1:3" x14ac:dyDescent="0.25">
      <c r="A11909">
        <v>11903</v>
      </c>
      <c r="B11909" t="s">
        <v>18</v>
      </c>
      <c r="C11909" t="s">
        <v>2</v>
      </c>
    </row>
    <row r="11910" spans="1:3" x14ac:dyDescent="0.25">
      <c r="A11910">
        <v>11904</v>
      </c>
      <c r="B11910" t="s">
        <v>2</v>
      </c>
      <c r="C11910" t="s">
        <v>2</v>
      </c>
    </row>
    <row r="11911" spans="1:3" x14ac:dyDescent="0.25">
      <c r="A11911">
        <v>11905</v>
      </c>
      <c r="B11911" t="s">
        <v>1</v>
      </c>
      <c r="C11911" t="s">
        <v>1</v>
      </c>
    </row>
    <row r="11912" spans="1:3" x14ac:dyDescent="0.25">
      <c r="A11912">
        <v>11906</v>
      </c>
      <c r="B11912" t="s">
        <v>2</v>
      </c>
      <c r="C11912" t="s">
        <v>2</v>
      </c>
    </row>
    <row r="11913" spans="1:3" x14ac:dyDescent="0.25">
      <c r="A11913">
        <v>11907</v>
      </c>
      <c r="B11913" t="s">
        <v>1</v>
      </c>
      <c r="C11913" t="s">
        <v>3</v>
      </c>
    </row>
    <row r="11914" spans="1:3" x14ac:dyDescent="0.25">
      <c r="A11914">
        <v>11908</v>
      </c>
      <c r="B11914" t="s">
        <v>2</v>
      </c>
      <c r="C11914" t="s">
        <v>2</v>
      </c>
    </row>
    <row r="11915" spans="1:3" x14ac:dyDescent="0.25">
      <c r="A11915">
        <v>11909</v>
      </c>
      <c r="B11915" t="s">
        <v>18</v>
      </c>
      <c r="C11915" t="s">
        <v>18</v>
      </c>
    </row>
    <row r="11916" spans="1:3" x14ac:dyDescent="0.25">
      <c r="A11916">
        <v>11910</v>
      </c>
      <c r="B11916" t="s">
        <v>3</v>
      </c>
      <c r="C11916" t="s">
        <v>2</v>
      </c>
    </row>
    <row r="11917" spans="1:3" x14ac:dyDescent="0.25">
      <c r="A11917">
        <v>11911</v>
      </c>
      <c r="B11917" t="s">
        <v>18</v>
      </c>
      <c r="C11917" t="s">
        <v>18</v>
      </c>
    </row>
    <row r="11918" spans="1:3" x14ac:dyDescent="0.25">
      <c r="A11918">
        <v>11912</v>
      </c>
      <c r="B11918" t="s">
        <v>3</v>
      </c>
      <c r="C11918" t="s">
        <v>1</v>
      </c>
    </row>
    <row r="11919" spans="1:3" x14ac:dyDescent="0.25">
      <c r="A11919">
        <v>11913</v>
      </c>
      <c r="B11919" t="s">
        <v>1</v>
      </c>
      <c r="C11919" t="s">
        <v>1</v>
      </c>
    </row>
    <row r="11920" spans="1:3" x14ac:dyDescent="0.25">
      <c r="A11920">
        <v>11914</v>
      </c>
      <c r="B11920" t="s">
        <v>3</v>
      </c>
      <c r="C11920" t="s">
        <v>1</v>
      </c>
    </row>
    <row r="11921" spans="1:3" x14ac:dyDescent="0.25">
      <c r="A11921">
        <v>11915</v>
      </c>
      <c r="B11921" t="s">
        <v>3</v>
      </c>
      <c r="C11921" t="s">
        <v>1</v>
      </c>
    </row>
    <row r="11922" spans="1:3" x14ac:dyDescent="0.25">
      <c r="A11922">
        <v>11916</v>
      </c>
      <c r="B11922" t="s">
        <v>18</v>
      </c>
      <c r="C11922" t="s">
        <v>1</v>
      </c>
    </row>
    <row r="11923" spans="1:3" x14ac:dyDescent="0.25">
      <c r="A11923">
        <v>11917</v>
      </c>
      <c r="B11923" t="s">
        <v>18</v>
      </c>
      <c r="C11923" t="s">
        <v>18</v>
      </c>
    </row>
    <row r="11924" spans="1:3" x14ac:dyDescent="0.25">
      <c r="A11924">
        <v>11918</v>
      </c>
      <c r="B11924" t="s">
        <v>3</v>
      </c>
      <c r="C11924" t="s">
        <v>18</v>
      </c>
    </row>
    <row r="11925" spans="1:3" x14ac:dyDescent="0.25">
      <c r="A11925">
        <v>11919</v>
      </c>
      <c r="B11925" t="s">
        <v>1</v>
      </c>
      <c r="C11925" t="s">
        <v>3</v>
      </c>
    </row>
    <row r="11926" spans="1:3" x14ac:dyDescent="0.25">
      <c r="A11926">
        <v>11920</v>
      </c>
      <c r="B11926" t="s">
        <v>1</v>
      </c>
      <c r="C11926" t="s">
        <v>1</v>
      </c>
    </row>
    <row r="11927" spans="1:3" x14ac:dyDescent="0.25">
      <c r="A11927">
        <v>11921</v>
      </c>
      <c r="B11927" t="s">
        <v>2</v>
      </c>
      <c r="C11927" t="s">
        <v>2</v>
      </c>
    </row>
    <row r="11928" spans="1:3" x14ac:dyDescent="0.25">
      <c r="A11928">
        <v>11922</v>
      </c>
      <c r="B11928" t="s">
        <v>18</v>
      </c>
      <c r="C11928" t="s">
        <v>3</v>
      </c>
    </row>
    <row r="11929" spans="1:3" x14ac:dyDescent="0.25">
      <c r="A11929">
        <v>11923</v>
      </c>
      <c r="B11929" t="s">
        <v>18</v>
      </c>
      <c r="C11929" t="s">
        <v>2</v>
      </c>
    </row>
    <row r="11930" spans="1:3" x14ac:dyDescent="0.25">
      <c r="A11930">
        <v>11924</v>
      </c>
      <c r="B11930" t="s">
        <v>2</v>
      </c>
      <c r="C11930" t="s">
        <v>2</v>
      </c>
    </row>
    <row r="11931" spans="1:3" x14ac:dyDescent="0.25">
      <c r="A11931">
        <v>11925</v>
      </c>
      <c r="B11931" t="s">
        <v>1</v>
      </c>
      <c r="C11931" t="s">
        <v>1</v>
      </c>
    </row>
    <row r="11932" spans="1:3" x14ac:dyDescent="0.25">
      <c r="A11932">
        <v>11926</v>
      </c>
      <c r="B11932" t="s">
        <v>2</v>
      </c>
      <c r="C11932" t="s">
        <v>2</v>
      </c>
    </row>
    <row r="11933" spans="1:3" x14ac:dyDescent="0.25">
      <c r="A11933">
        <v>11927</v>
      </c>
      <c r="B11933" t="s">
        <v>18</v>
      </c>
      <c r="C11933" t="s">
        <v>2</v>
      </c>
    </row>
    <row r="11934" spans="1:3" x14ac:dyDescent="0.25">
      <c r="A11934">
        <v>11928</v>
      </c>
      <c r="B11934" t="s">
        <v>2</v>
      </c>
      <c r="C11934" t="s">
        <v>2</v>
      </c>
    </row>
    <row r="11935" spans="1:3" x14ac:dyDescent="0.25">
      <c r="A11935">
        <v>11929</v>
      </c>
      <c r="B11935" t="s">
        <v>2</v>
      </c>
      <c r="C11935" t="s">
        <v>2</v>
      </c>
    </row>
    <row r="11936" spans="1:3" x14ac:dyDescent="0.25">
      <c r="A11936">
        <v>11930</v>
      </c>
      <c r="B11936" t="s">
        <v>18</v>
      </c>
      <c r="C11936" t="s">
        <v>2</v>
      </c>
    </row>
    <row r="11937" spans="1:3" x14ac:dyDescent="0.25">
      <c r="A11937">
        <v>11931</v>
      </c>
      <c r="B11937" t="s">
        <v>1</v>
      </c>
      <c r="C11937" t="s">
        <v>1</v>
      </c>
    </row>
    <row r="11938" spans="1:3" x14ac:dyDescent="0.25">
      <c r="A11938">
        <v>11932</v>
      </c>
      <c r="B11938" t="s">
        <v>2</v>
      </c>
      <c r="C11938" t="s">
        <v>2</v>
      </c>
    </row>
    <row r="11939" spans="1:3" x14ac:dyDescent="0.25">
      <c r="A11939">
        <v>11933</v>
      </c>
      <c r="B11939" t="s">
        <v>18</v>
      </c>
      <c r="C11939" t="s">
        <v>18</v>
      </c>
    </row>
    <row r="11940" spans="1:3" x14ac:dyDescent="0.25">
      <c r="A11940">
        <v>11934</v>
      </c>
      <c r="B11940" t="s">
        <v>2</v>
      </c>
      <c r="C11940" t="s">
        <v>2</v>
      </c>
    </row>
    <row r="11941" spans="1:3" x14ac:dyDescent="0.25">
      <c r="A11941">
        <v>11935</v>
      </c>
      <c r="B11941" t="s">
        <v>3</v>
      </c>
      <c r="C11941" t="s">
        <v>1</v>
      </c>
    </row>
    <row r="11942" spans="1:3" x14ac:dyDescent="0.25">
      <c r="A11942">
        <v>11936</v>
      </c>
      <c r="B11942" t="s">
        <v>1</v>
      </c>
      <c r="C11942" t="s">
        <v>1</v>
      </c>
    </row>
    <row r="11943" spans="1:3" x14ac:dyDescent="0.25">
      <c r="A11943">
        <v>11937</v>
      </c>
      <c r="B11943" t="s">
        <v>2</v>
      </c>
      <c r="C11943" t="s">
        <v>2</v>
      </c>
    </row>
    <row r="11944" spans="1:3" x14ac:dyDescent="0.25">
      <c r="A11944">
        <v>11938</v>
      </c>
      <c r="B11944" t="s">
        <v>1</v>
      </c>
      <c r="C11944" t="s">
        <v>1</v>
      </c>
    </row>
    <row r="11945" spans="1:3" x14ac:dyDescent="0.25">
      <c r="A11945">
        <v>11939</v>
      </c>
      <c r="B11945" t="s">
        <v>18</v>
      </c>
      <c r="C11945" t="s">
        <v>18</v>
      </c>
    </row>
    <row r="11946" spans="1:3" x14ac:dyDescent="0.25">
      <c r="A11946">
        <v>11940</v>
      </c>
      <c r="B11946" t="s">
        <v>18</v>
      </c>
      <c r="C11946" t="s">
        <v>3</v>
      </c>
    </row>
    <row r="11947" spans="1:3" x14ac:dyDescent="0.25">
      <c r="A11947">
        <v>11941</v>
      </c>
      <c r="B11947" t="s">
        <v>18</v>
      </c>
      <c r="C11947" t="s">
        <v>2</v>
      </c>
    </row>
    <row r="11948" spans="1:3" x14ac:dyDescent="0.25">
      <c r="A11948">
        <v>11942</v>
      </c>
      <c r="B11948" t="s">
        <v>3</v>
      </c>
      <c r="C11948" t="s">
        <v>1</v>
      </c>
    </row>
    <row r="11949" spans="1:3" x14ac:dyDescent="0.25">
      <c r="A11949">
        <v>11943</v>
      </c>
      <c r="B11949" t="s">
        <v>1</v>
      </c>
      <c r="C11949" t="s">
        <v>3</v>
      </c>
    </row>
    <row r="11950" spans="1:3" x14ac:dyDescent="0.25">
      <c r="A11950">
        <v>11944</v>
      </c>
      <c r="B11950" t="s">
        <v>18</v>
      </c>
      <c r="C11950" t="s">
        <v>3</v>
      </c>
    </row>
    <row r="11951" spans="1:3" x14ac:dyDescent="0.25">
      <c r="A11951">
        <v>11945</v>
      </c>
      <c r="B11951" t="s">
        <v>1</v>
      </c>
      <c r="C11951" t="s">
        <v>1</v>
      </c>
    </row>
    <row r="11952" spans="1:3" x14ac:dyDescent="0.25">
      <c r="A11952">
        <v>11946</v>
      </c>
      <c r="B11952" t="s">
        <v>3</v>
      </c>
      <c r="C11952" t="s">
        <v>1</v>
      </c>
    </row>
    <row r="11953" spans="1:3" x14ac:dyDescent="0.25">
      <c r="A11953">
        <v>11947</v>
      </c>
      <c r="B11953" t="s">
        <v>18</v>
      </c>
      <c r="C11953" t="s">
        <v>18</v>
      </c>
    </row>
    <row r="11954" spans="1:3" x14ac:dyDescent="0.25">
      <c r="A11954">
        <v>11948</v>
      </c>
      <c r="B11954" t="s">
        <v>1</v>
      </c>
      <c r="C11954" t="s">
        <v>1</v>
      </c>
    </row>
    <row r="11955" spans="1:3" x14ac:dyDescent="0.25">
      <c r="A11955">
        <v>11949</v>
      </c>
      <c r="B11955" t="s">
        <v>1</v>
      </c>
      <c r="C11955" t="s">
        <v>1</v>
      </c>
    </row>
    <row r="11956" spans="1:3" x14ac:dyDescent="0.25">
      <c r="A11956">
        <v>11950</v>
      </c>
      <c r="B11956" t="s">
        <v>1</v>
      </c>
      <c r="C11956" t="s">
        <v>1</v>
      </c>
    </row>
    <row r="11957" spans="1:3" x14ac:dyDescent="0.25">
      <c r="A11957">
        <v>11951</v>
      </c>
      <c r="B11957" t="s">
        <v>2</v>
      </c>
      <c r="C11957" t="s">
        <v>2</v>
      </c>
    </row>
    <row r="11958" spans="1:3" x14ac:dyDescent="0.25">
      <c r="A11958">
        <v>11952</v>
      </c>
      <c r="B11958" t="s">
        <v>2</v>
      </c>
      <c r="C11958" t="s">
        <v>2</v>
      </c>
    </row>
    <row r="11959" spans="1:3" x14ac:dyDescent="0.25">
      <c r="A11959">
        <v>11953</v>
      </c>
      <c r="B11959" t="s">
        <v>3</v>
      </c>
      <c r="C11959" t="s">
        <v>1</v>
      </c>
    </row>
    <row r="11960" spans="1:3" x14ac:dyDescent="0.25">
      <c r="A11960">
        <v>11954</v>
      </c>
      <c r="B11960" t="s">
        <v>2</v>
      </c>
      <c r="C11960" t="s">
        <v>2</v>
      </c>
    </row>
    <row r="11961" spans="1:3" x14ac:dyDescent="0.25">
      <c r="A11961">
        <v>11955</v>
      </c>
      <c r="B11961" t="s">
        <v>3</v>
      </c>
      <c r="C11961" t="s">
        <v>1</v>
      </c>
    </row>
    <row r="11962" spans="1:3" x14ac:dyDescent="0.25">
      <c r="A11962">
        <v>11956</v>
      </c>
      <c r="B11962" t="s">
        <v>1</v>
      </c>
      <c r="C11962" t="s">
        <v>1</v>
      </c>
    </row>
    <row r="11963" spans="1:3" x14ac:dyDescent="0.25">
      <c r="A11963">
        <v>11957</v>
      </c>
      <c r="B11963" t="s">
        <v>3</v>
      </c>
      <c r="C11963" t="s">
        <v>1</v>
      </c>
    </row>
    <row r="11964" spans="1:3" x14ac:dyDescent="0.25">
      <c r="A11964">
        <v>11958</v>
      </c>
      <c r="B11964" t="s">
        <v>18</v>
      </c>
      <c r="C11964" t="s">
        <v>18</v>
      </c>
    </row>
    <row r="11965" spans="1:3" x14ac:dyDescent="0.25">
      <c r="A11965">
        <v>11959</v>
      </c>
      <c r="B11965" t="s">
        <v>1</v>
      </c>
      <c r="C11965" t="s">
        <v>1</v>
      </c>
    </row>
    <row r="11966" spans="1:3" x14ac:dyDescent="0.25">
      <c r="A11966">
        <v>11960</v>
      </c>
      <c r="B11966" t="s">
        <v>18</v>
      </c>
      <c r="C11966" t="s">
        <v>2</v>
      </c>
    </row>
    <row r="11967" spans="1:3" x14ac:dyDescent="0.25">
      <c r="A11967">
        <v>11961</v>
      </c>
      <c r="B11967" t="s">
        <v>2</v>
      </c>
      <c r="C11967" t="s">
        <v>2</v>
      </c>
    </row>
    <row r="11968" spans="1:3" x14ac:dyDescent="0.25">
      <c r="A11968">
        <v>11962</v>
      </c>
      <c r="B11968" t="s">
        <v>3</v>
      </c>
      <c r="C11968" t="s">
        <v>1</v>
      </c>
    </row>
    <row r="11969" spans="1:3" x14ac:dyDescent="0.25">
      <c r="A11969">
        <v>11963</v>
      </c>
      <c r="B11969" t="s">
        <v>3</v>
      </c>
      <c r="C11969" t="s">
        <v>1</v>
      </c>
    </row>
    <row r="11970" spans="1:3" x14ac:dyDescent="0.25">
      <c r="A11970">
        <v>11964</v>
      </c>
      <c r="B11970" t="s">
        <v>1</v>
      </c>
      <c r="C11970" t="s">
        <v>1</v>
      </c>
    </row>
    <row r="11971" spans="1:3" x14ac:dyDescent="0.25">
      <c r="A11971">
        <v>11965</v>
      </c>
      <c r="B11971" t="s">
        <v>2</v>
      </c>
      <c r="C11971" t="s">
        <v>2</v>
      </c>
    </row>
    <row r="11972" spans="1:3" x14ac:dyDescent="0.25">
      <c r="A11972">
        <v>11966</v>
      </c>
      <c r="B11972" t="s">
        <v>1</v>
      </c>
      <c r="C11972" t="s">
        <v>18</v>
      </c>
    </row>
    <row r="11973" spans="1:3" x14ac:dyDescent="0.25">
      <c r="A11973">
        <v>11967</v>
      </c>
      <c r="B11973" t="s">
        <v>1</v>
      </c>
      <c r="C11973" t="s">
        <v>1</v>
      </c>
    </row>
    <row r="11974" spans="1:3" x14ac:dyDescent="0.25">
      <c r="A11974">
        <v>11968</v>
      </c>
      <c r="B11974" t="s">
        <v>18</v>
      </c>
      <c r="C11974" t="s">
        <v>3</v>
      </c>
    </row>
    <row r="11975" spans="1:3" x14ac:dyDescent="0.25">
      <c r="A11975">
        <v>11969</v>
      </c>
      <c r="B11975" t="s">
        <v>18</v>
      </c>
      <c r="C11975" t="s">
        <v>18</v>
      </c>
    </row>
    <row r="11976" spans="1:3" x14ac:dyDescent="0.25">
      <c r="A11976">
        <v>11970</v>
      </c>
      <c r="B11976" t="s">
        <v>3</v>
      </c>
      <c r="C11976" t="s">
        <v>3</v>
      </c>
    </row>
    <row r="11977" spans="1:3" x14ac:dyDescent="0.25">
      <c r="A11977">
        <v>11971</v>
      </c>
      <c r="B11977" t="s">
        <v>3</v>
      </c>
      <c r="C11977" t="s">
        <v>3</v>
      </c>
    </row>
    <row r="11978" spans="1:3" x14ac:dyDescent="0.25">
      <c r="A11978">
        <v>11972</v>
      </c>
      <c r="B11978" t="s">
        <v>2</v>
      </c>
      <c r="C11978" t="s">
        <v>2</v>
      </c>
    </row>
    <row r="11979" spans="1:3" x14ac:dyDescent="0.25">
      <c r="A11979">
        <v>11973</v>
      </c>
      <c r="B11979" t="s">
        <v>1</v>
      </c>
      <c r="C11979" t="s">
        <v>1</v>
      </c>
    </row>
    <row r="11980" spans="1:3" x14ac:dyDescent="0.25">
      <c r="A11980">
        <v>11974</v>
      </c>
      <c r="B11980" t="s">
        <v>1</v>
      </c>
      <c r="C11980" t="s">
        <v>1</v>
      </c>
    </row>
    <row r="11981" spans="1:3" x14ac:dyDescent="0.25">
      <c r="A11981">
        <v>11975</v>
      </c>
      <c r="B11981" t="s">
        <v>1</v>
      </c>
      <c r="C11981" t="s">
        <v>1</v>
      </c>
    </row>
    <row r="11982" spans="1:3" x14ac:dyDescent="0.25">
      <c r="A11982">
        <v>11976</v>
      </c>
      <c r="B11982" t="s">
        <v>2</v>
      </c>
      <c r="C11982" t="s">
        <v>2</v>
      </c>
    </row>
    <row r="11983" spans="1:3" x14ac:dyDescent="0.25">
      <c r="A11983">
        <v>11977</v>
      </c>
      <c r="B11983" t="s">
        <v>2</v>
      </c>
      <c r="C11983" t="s">
        <v>2</v>
      </c>
    </row>
    <row r="11984" spans="1:3" x14ac:dyDescent="0.25">
      <c r="A11984">
        <v>11978</v>
      </c>
      <c r="B11984" t="s">
        <v>3</v>
      </c>
      <c r="C11984" t="s">
        <v>18</v>
      </c>
    </row>
    <row r="11985" spans="1:3" x14ac:dyDescent="0.25">
      <c r="A11985">
        <v>11979</v>
      </c>
      <c r="B11985" t="s">
        <v>2</v>
      </c>
      <c r="C11985" t="s">
        <v>2</v>
      </c>
    </row>
    <row r="11986" spans="1:3" x14ac:dyDescent="0.25">
      <c r="A11986">
        <v>11980</v>
      </c>
      <c r="B11986" t="s">
        <v>3</v>
      </c>
      <c r="C11986" t="s">
        <v>3</v>
      </c>
    </row>
    <row r="11987" spans="1:3" x14ac:dyDescent="0.25">
      <c r="A11987">
        <v>11981</v>
      </c>
      <c r="B11987" t="s">
        <v>18</v>
      </c>
      <c r="C11987" t="s">
        <v>3</v>
      </c>
    </row>
    <row r="11988" spans="1:3" x14ac:dyDescent="0.25">
      <c r="A11988">
        <v>11982</v>
      </c>
      <c r="B11988" t="s">
        <v>3</v>
      </c>
      <c r="C11988" t="s">
        <v>1</v>
      </c>
    </row>
    <row r="11989" spans="1:3" x14ac:dyDescent="0.25">
      <c r="A11989">
        <v>11983</v>
      </c>
      <c r="B11989" t="s">
        <v>3</v>
      </c>
      <c r="C11989" t="s">
        <v>1</v>
      </c>
    </row>
    <row r="11990" spans="1:3" x14ac:dyDescent="0.25">
      <c r="A11990">
        <v>11984</v>
      </c>
      <c r="B11990" t="s">
        <v>18</v>
      </c>
      <c r="C11990" t="s">
        <v>18</v>
      </c>
    </row>
    <row r="11991" spans="1:3" x14ac:dyDescent="0.25">
      <c r="A11991">
        <v>11985</v>
      </c>
      <c r="B11991" t="s">
        <v>2</v>
      </c>
      <c r="C11991" t="s">
        <v>2</v>
      </c>
    </row>
    <row r="11992" spans="1:3" x14ac:dyDescent="0.25">
      <c r="A11992">
        <v>11986</v>
      </c>
      <c r="B11992" t="s">
        <v>3</v>
      </c>
      <c r="C11992" t="s">
        <v>3</v>
      </c>
    </row>
    <row r="11993" spans="1:3" x14ac:dyDescent="0.25">
      <c r="A11993">
        <v>11987</v>
      </c>
      <c r="B11993" t="s">
        <v>18</v>
      </c>
      <c r="C11993" t="s">
        <v>2</v>
      </c>
    </row>
    <row r="11994" spans="1:3" x14ac:dyDescent="0.25">
      <c r="A11994">
        <v>11988</v>
      </c>
      <c r="B11994" t="s">
        <v>3</v>
      </c>
      <c r="C11994" t="s">
        <v>1</v>
      </c>
    </row>
    <row r="11995" spans="1:3" x14ac:dyDescent="0.25">
      <c r="A11995">
        <v>11989</v>
      </c>
      <c r="B11995" t="s">
        <v>2</v>
      </c>
      <c r="C11995" t="s">
        <v>2</v>
      </c>
    </row>
    <row r="11996" spans="1:3" x14ac:dyDescent="0.25">
      <c r="A11996">
        <v>11990</v>
      </c>
      <c r="B11996" t="s">
        <v>3</v>
      </c>
      <c r="C11996" t="s">
        <v>1</v>
      </c>
    </row>
    <row r="11997" spans="1:3" x14ac:dyDescent="0.25">
      <c r="A11997">
        <v>11991</v>
      </c>
      <c r="B11997" t="s">
        <v>1</v>
      </c>
      <c r="C11997" t="s">
        <v>1</v>
      </c>
    </row>
    <row r="11998" spans="1:3" x14ac:dyDescent="0.25">
      <c r="A11998">
        <v>11992</v>
      </c>
      <c r="B11998" t="s">
        <v>2</v>
      </c>
      <c r="C11998" t="s">
        <v>2</v>
      </c>
    </row>
    <row r="11999" spans="1:3" x14ac:dyDescent="0.25">
      <c r="A11999">
        <v>11993</v>
      </c>
      <c r="B11999" t="s">
        <v>3</v>
      </c>
      <c r="C11999" t="s">
        <v>1</v>
      </c>
    </row>
    <row r="12000" spans="1:3" x14ac:dyDescent="0.25">
      <c r="A12000">
        <v>11994</v>
      </c>
      <c r="B12000" t="s">
        <v>3</v>
      </c>
      <c r="C12000" t="s">
        <v>1</v>
      </c>
    </row>
    <row r="12001" spans="1:3" x14ac:dyDescent="0.25">
      <c r="A12001">
        <v>11995</v>
      </c>
      <c r="B12001" t="s">
        <v>22</v>
      </c>
      <c r="C12001" t="s">
        <v>1</v>
      </c>
    </row>
    <row r="12002" spans="1:3" x14ac:dyDescent="0.25">
      <c r="A12002">
        <v>11996</v>
      </c>
      <c r="B12002" t="s">
        <v>1</v>
      </c>
      <c r="C12002" t="s">
        <v>3</v>
      </c>
    </row>
    <row r="12003" spans="1:3" x14ac:dyDescent="0.25">
      <c r="A12003">
        <v>11997</v>
      </c>
      <c r="B12003" t="s">
        <v>1</v>
      </c>
      <c r="C12003" t="s">
        <v>3</v>
      </c>
    </row>
    <row r="12004" spans="1:3" x14ac:dyDescent="0.25">
      <c r="A12004">
        <v>11998</v>
      </c>
      <c r="B12004" t="s">
        <v>3</v>
      </c>
      <c r="C12004" t="s">
        <v>1</v>
      </c>
    </row>
    <row r="12005" spans="1:3" x14ac:dyDescent="0.25">
      <c r="A12005">
        <v>11999</v>
      </c>
      <c r="B12005" t="s">
        <v>18</v>
      </c>
      <c r="C12005" t="s">
        <v>3</v>
      </c>
    </row>
    <row r="12006" spans="1:3" x14ac:dyDescent="0.25">
      <c r="A12006">
        <v>12000</v>
      </c>
      <c r="B12006" t="s">
        <v>2</v>
      </c>
      <c r="C12006" t="s">
        <v>2</v>
      </c>
    </row>
    <row r="12007" spans="1:3" x14ac:dyDescent="0.25">
      <c r="A12007">
        <v>12001</v>
      </c>
      <c r="B12007" t="s">
        <v>2</v>
      </c>
      <c r="C12007" t="s">
        <v>2</v>
      </c>
    </row>
    <row r="12008" spans="1:3" x14ac:dyDescent="0.25">
      <c r="A12008">
        <v>12002</v>
      </c>
      <c r="B12008" t="s">
        <v>18</v>
      </c>
      <c r="C12008" t="s">
        <v>2</v>
      </c>
    </row>
    <row r="12009" spans="1:3" x14ac:dyDescent="0.25">
      <c r="A12009">
        <v>12003</v>
      </c>
      <c r="B12009" t="s">
        <v>2</v>
      </c>
      <c r="C12009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AE31-F20B-4887-8E2B-375CCC65B28B}">
  <dimension ref="A1:G13"/>
  <sheetViews>
    <sheetView workbookViewId="0"/>
  </sheetViews>
  <sheetFormatPr defaultRowHeight="12.5" x14ac:dyDescent="0.25"/>
  <sheetData>
    <row r="1" spans="1:7" ht="13" x14ac:dyDescent="0.3">
      <c r="A1" s="8" t="s">
        <v>64</v>
      </c>
    </row>
    <row r="3" spans="1:7" x14ac:dyDescent="0.25">
      <c r="B3" t="s">
        <v>60</v>
      </c>
    </row>
    <row r="4" spans="1:7" x14ac:dyDescent="0.25">
      <c r="C4" t="s">
        <v>101</v>
      </c>
    </row>
    <row r="5" spans="1:7" x14ac:dyDescent="0.25">
      <c r="B5" t="s">
        <v>61</v>
      </c>
    </row>
    <row r="7" spans="1:7" x14ac:dyDescent="0.25">
      <c r="B7" t="s">
        <v>94</v>
      </c>
    </row>
    <row r="8" spans="1:7" x14ac:dyDescent="0.25">
      <c r="D8" s="52" t="s">
        <v>28</v>
      </c>
      <c r="E8" s="52"/>
      <c r="F8" s="52"/>
      <c r="G8" s="52"/>
    </row>
    <row r="9" spans="1:7" x14ac:dyDescent="0.25">
      <c r="D9" s="3" t="s">
        <v>1</v>
      </c>
      <c r="E9" s="3" t="s">
        <v>3</v>
      </c>
      <c r="F9" s="3" t="s">
        <v>18</v>
      </c>
      <c r="G9" s="3" t="s">
        <v>2</v>
      </c>
    </row>
    <row r="10" spans="1:7" x14ac:dyDescent="0.25">
      <c r="B10" s="53" t="s">
        <v>27</v>
      </c>
      <c r="C10" s="3" t="s">
        <v>1</v>
      </c>
      <c r="D10" s="3">
        <v>1.8E-3</v>
      </c>
      <c r="E10" s="3">
        <v>-1.1999999999999999E-3</v>
      </c>
      <c r="F10" s="3">
        <v>-5.5000000000000003E-4</v>
      </c>
      <c r="G10" s="3">
        <v>-5.0000000000000002E-5</v>
      </c>
    </row>
    <row r="11" spans="1:7" x14ac:dyDescent="0.25">
      <c r="B11" s="53"/>
      <c r="C11" s="3" t="s">
        <v>3</v>
      </c>
      <c r="D11" s="3">
        <v>6.4999999999999997E-4</v>
      </c>
      <c r="E11" s="3">
        <v>5.0000000000000001E-4</v>
      </c>
      <c r="F11" s="3">
        <v>-8.3000000000000001E-4</v>
      </c>
      <c r="G11" s="3">
        <v>-3.2000000000000003E-4</v>
      </c>
    </row>
    <row r="12" spans="1:7" x14ac:dyDescent="0.25">
      <c r="B12" s="53"/>
      <c r="C12" s="3" t="s">
        <v>18</v>
      </c>
      <c r="D12" s="3">
        <v>5.0000000000000001E-4</v>
      </c>
      <c r="E12" s="3">
        <v>1E-3</v>
      </c>
      <c r="F12" s="3">
        <v>5.0000000000000001E-4</v>
      </c>
      <c r="G12" s="3">
        <v>-2E-3</v>
      </c>
    </row>
    <row r="13" spans="1:7" x14ac:dyDescent="0.25">
      <c r="B13" s="53"/>
      <c r="C13" s="3" t="s">
        <v>2</v>
      </c>
      <c r="D13" s="3">
        <v>0</v>
      </c>
      <c r="E13" s="3">
        <v>0</v>
      </c>
      <c r="F13" s="3">
        <v>0</v>
      </c>
      <c r="G13" s="3">
        <v>0</v>
      </c>
    </row>
  </sheetData>
  <mergeCells count="2">
    <mergeCell ref="D8:G8"/>
    <mergeCell ref="B10:B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D239-815F-4C25-8BD8-EC537F0DF803}">
  <dimension ref="A1:P12017"/>
  <sheetViews>
    <sheetView workbookViewId="0">
      <selection activeCell="N11366" sqref="N11366"/>
    </sheetView>
  </sheetViews>
  <sheetFormatPr defaultRowHeight="12.5" x14ac:dyDescent="0.25"/>
  <cols>
    <col min="2" max="4" width="11.54296875" style="23" customWidth="1"/>
    <col min="5" max="5" width="14.54296875" customWidth="1"/>
    <col min="6" max="6" width="14.1796875" customWidth="1"/>
    <col min="7" max="7" width="11.453125" customWidth="1"/>
    <col min="8" max="8" width="8.453125" bestFit="1" customWidth="1"/>
    <col min="9" max="9" width="10.26953125" bestFit="1" customWidth="1"/>
    <col min="10" max="10" width="8.81640625" bestFit="1" customWidth="1"/>
    <col min="11" max="11" width="10.26953125" bestFit="1" customWidth="1"/>
  </cols>
  <sheetData>
    <row r="1" spans="1:16" ht="13" x14ac:dyDescent="0.3">
      <c r="A1" s="8" t="s">
        <v>80</v>
      </c>
    </row>
    <row r="3" spans="1:16" x14ac:dyDescent="0.25">
      <c r="A3" t="s">
        <v>70</v>
      </c>
      <c r="C3"/>
    </row>
    <row r="4" spans="1:16" x14ac:dyDescent="0.25">
      <c r="A4" t="s">
        <v>1</v>
      </c>
      <c r="B4" s="23" t="s">
        <v>5</v>
      </c>
    </row>
    <row r="5" spans="1:16" x14ac:dyDescent="0.25">
      <c r="A5" t="s">
        <v>3</v>
      </c>
      <c r="B5" s="23" t="s">
        <v>91</v>
      </c>
    </row>
    <row r="6" spans="1:16" x14ac:dyDescent="0.25">
      <c r="A6" t="s">
        <v>18</v>
      </c>
      <c r="B6" s="23" t="s">
        <v>9</v>
      </c>
    </row>
    <row r="7" spans="1:16" x14ac:dyDescent="0.25">
      <c r="A7" t="s">
        <v>2</v>
      </c>
      <c r="B7" s="23" t="s">
        <v>6</v>
      </c>
    </row>
    <row r="9" spans="1:16" x14ac:dyDescent="0.25">
      <c r="K9" s="29" t="s">
        <v>79</v>
      </c>
    </row>
    <row r="11" spans="1:16" x14ac:dyDescent="0.25">
      <c r="K11" t="s">
        <v>71</v>
      </c>
    </row>
    <row r="12" spans="1:16" ht="37.5" x14ac:dyDescent="0.25">
      <c r="A12" t="s">
        <v>72</v>
      </c>
      <c r="B12" s="23" t="s">
        <v>73</v>
      </c>
      <c r="C12" s="23" t="s">
        <v>74</v>
      </c>
      <c r="D12" s="23" t="s">
        <v>74</v>
      </c>
      <c r="E12" s="23" t="s">
        <v>75</v>
      </c>
      <c r="F12" s="23" t="s">
        <v>75</v>
      </c>
      <c r="G12" s="23" t="s">
        <v>75</v>
      </c>
      <c r="J12" t="s">
        <v>72</v>
      </c>
      <c r="K12" s="23" t="s">
        <v>73</v>
      </c>
      <c r="L12" s="23" t="s">
        <v>74</v>
      </c>
      <c r="M12" s="23" t="s">
        <v>74</v>
      </c>
      <c r="N12" s="23" t="s">
        <v>75</v>
      </c>
      <c r="O12" s="23" t="s">
        <v>75</v>
      </c>
      <c r="P12" s="23" t="s">
        <v>75</v>
      </c>
    </row>
    <row r="13" spans="1:16" ht="37.5" x14ac:dyDescent="0.25">
      <c r="A13" t="s">
        <v>76</v>
      </c>
      <c r="B13" s="23">
        <f>COUNT(B15:B12017)</f>
        <v>12003</v>
      </c>
      <c r="C13" s="23" t="str">
        <f>IF(COUNT(C15:C12017)=0,"No missing statuses","check")</f>
        <v>No missing statuses</v>
      </c>
      <c r="D13" s="23" t="str">
        <f>IF(COUNT(D15:D12017)=0,"No missing statuses","check")</f>
        <v>No missing statuses</v>
      </c>
      <c r="E13" s="23">
        <f>COUNTIF(E15:E12017,FALSE)</f>
        <v>2</v>
      </c>
      <c r="F13" s="23">
        <f>COUNTIF(F15:F12017,FALSE)</f>
        <v>1</v>
      </c>
      <c r="G13" s="23">
        <f>COUNTIF(G15:G12017,FALSE)</f>
        <v>1</v>
      </c>
      <c r="J13" t="s">
        <v>76</v>
      </c>
      <c r="K13" s="23">
        <f>COUNT(K15:K12014)</f>
        <v>12000</v>
      </c>
      <c r="L13" s="23" t="str">
        <f>IF(COUNT(L15:L12017)=0,"No missing statuses","check")</f>
        <v>No missing statuses</v>
      </c>
      <c r="M13" s="23" t="str">
        <f>IF(COUNT(M15:M12017)=0,"No missing statuses","check")</f>
        <v>No missing statuses</v>
      </c>
      <c r="N13" s="23">
        <f>COUNTIF(N15:N12014,FALSE)</f>
        <v>0</v>
      </c>
      <c r="O13" s="23">
        <f>COUNTIF(O15:O12014,FALSE)</f>
        <v>0</v>
      </c>
      <c r="P13" s="23">
        <f>COUNTIF(P15:P12014,FALSE)</f>
        <v>0</v>
      </c>
    </row>
    <row r="14" spans="1:16" ht="62.5" x14ac:dyDescent="0.25">
      <c r="B14" s="23" t="s">
        <v>66</v>
      </c>
      <c r="C14" s="23" t="s">
        <v>67</v>
      </c>
      <c r="D14" s="23" t="s">
        <v>68</v>
      </c>
      <c r="E14" s="23" t="s">
        <v>77</v>
      </c>
      <c r="F14" s="23" t="s">
        <v>77</v>
      </c>
      <c r="G14" s="23" t="s">
        <v>23</v>
      </c>
      <c r="H14" s="23" t="s">
        <v>24</v>
      </c>
      <c r="K14" s="27" t="s">
        <v>66</v>
      </c>
      <c r="L14" s="27" t="s">
        <v>67</v>
      </c>
      <c r="M14" s="27" t="s">
        <v>68</v>
      </c>
      <c r="N14" s="23" t="s">
        <v>77</v>
      </c>
      <c r="O14" s="23" t="s">
        <v>77</v>
      </c>
      <c r="P14" s="23" t="s">
        <v>23</v>
      </c>
    </row>
    <row r="15" spans="1:16" x14ac:dyDescent="0.25">
      <c r="B15" s="23">
        <f>'Raw data (base scenario)'!A7</f>
        <v>1</v>
      </c>
      <c r="C15" s="23" t="str">
        <f>'Raw data (base scenario)'!B7</f>
        <v>I</v>
      </c>
      <c r="D15" s="23" t="str">
        <f>'Raw data (base scenario)'!C7</f>
        <v>S</v>
      </c>
      <c r="E15" t="b">
        <f t="shared" ref="E15:E78" si="0">OR(C15=$A$4,C15=$A$5,C15=$A$6,C15=$A$7)</f>
        <v>1</v>
      </c>
      <c r="F15" t="b">
        <f t="shared" ref="F15:F78" si="1">OR(D15=$A$4,D15=$A$5,D15=$A$6,D15=$A$7)</f>
        <v>1</v>
      </c>
      <c r="G15" t="str">
        <f>IF(C15="D",D15="D","N/A")</f>
        <v>N/A</v>
      </c>
      <c r="K15" s="28">
        <v>1</v>
      </c>
      <c r="L15" s="27" t="s">
        <v>18</v>
      </c>
      <c r="M15" s="27" t="s">
        <v>3</v>
      </c>
      <c r="N15" t="b">
        <f t="shared" ref="N15" si="2">OR(L15=$A$4,L15=$A$5,L15=$A$6,L15=$A$7)</f>
        <v>1</v>
      </c>
      <c r="O15" t="b">
        <f t="shared" ref="O15" si="3">OR(M15=$A$4,M15=$A$5,M15=$A$6,M15=$A$7)</f>
        <v>1</v>
      </c>
      <c r="P15" t="str">
        <f>IF(L15="D",M15="D","N/A")</f>
        <v>N/A</v>
      </c>
    </row>
    <row r="16" spans="1:16" x14ac:dyDescent="0.25">
      <c r="B16" s="23">
        <f>'Raw data (base scenario)'!A8</f>
        <v>2</v>
      </c>
      <c r="C16" s="23" t="str">
        <f>'Raw data (base scenario)'!B8</f>
        <v>S</v>
      </c>
      <c r="D16" s="23" t="str">
        <f>'Raw data (base scenario)'!C8</f>
        <v>H</v>
      </c>
      <c r="E16" t="b">
        <f t="shared" si="0"/>
        <v>1</v>
      </c>
      <c r="F16" t="b">
        <f t="shared" si="1"/>
        <v>1</v>
      </c>
      <c r="G16" t="str">
        <f t="shared" ref="G16:G79" si="4">IF(C16="D",D16="D","N/A")</f>
        <v>N/A</v>
      </c>
      <c r="K16" s="28">
        <v>2</v>
      </c>
      <c r="L16" s="27" t="s">
        <v>3</v>
      </c>
      <c r="M16" s="27" t="s">
        <v>1</v>
      </c>
      <c r="N16" t="b">
        <f t="shared" ref="N16:N79" si="5">OR(L16=$A$4,L16=$A$5,L16=$A$6,L16=$A$7)</f>
        <v>1</v>
      </c>
      <c r="O16" t="b">
        <f t="shared" ref="O16:O79" si="6">OR(M16=$A$4,M16=$A$5,M16=$A$6,M16=$A$7)</f>
        <v>1</v>
      </c>
      <c r="P16" t="str">
        <f t="shared" ref="P16:P79" si="7">IF(L16="D",M16="D","N/A")</f>
        <v>N/A</v>
      </c>
    </row>
    <row r="17" spans="2:16" x14ac:dyDescent="0.25">
      <c r="B17" s="23">
        <f>'Raw data (base scenario)'!A9</f>
        <v>3</v>
      </c>
      <c r="C17" s="23" t="str">
        <f>'Raw data (base scenario)'!B9</f>
        <v>D</v>
      </c>
      <c r="D17" s="23" t="str">
        <f>'Raw data (base scenario)'!C9</f>
        <v>D</v>
      </c>
      <c r="E17" t="b">
        <f t="shared" si="0"/>
        <v>1</v>
      </c>
      <c r="F17" t="b">
        <f t="shared" si="1"/>
        <v>1</v>
      </c>
      <c r="G17" t="b">
        <f t="shared" si="4"/>
        <v>1</v>
      </c>
      <c r="K17" s="28">
        <v>3</v>
      </c>
      <c r="L17" s="27" t="s">
        <v>2</v>
      </c>
      <c r="M17" s="27" t="s">
        <v>2</v>
      </c>
      <c r="N17" t="b">
        <f t="shared" si="5"/>
        <v>1</v>
      </c>
      <c r="O17" t="b">
        <f t="shared" si="6"/>
        <v>1</v>
      </c>
      <c r="P17" t="b">
        <f t="shared" si="7"/>
        <v>1</v>
      </c>
    </row>
    <row r="18" spans="2:16" x14ac:dyDescent="0.25">
      <c r="B18" s="23">
        <f>'Raw data (base scenario)'!A10</f>
        <v>4</v>
      </c>
      <c r="C18" s="23" t="str">
        <f>'Raw data (base scenario)'!B10</f>
        <v>H</v>
      </c>
      <c r="D18" s="23" t="str">
        <f>'Raw data (base scenario)'!C10</f>
        <v>H</v>
      </c>
      <c r="E18" t="b">
        <f t="shared" si="0"/>
        <v>1</v>
      </c>
      <c r="F18" t="b">
        <f t="shared" si="1"/>
        <v>1</v>
      </c>
      <c r="G18" t="str">
        <f t="shared" si="4"/>
        <v>N/A</v>
      </c>
      <c r="K18" s="28">
        <v>4</v>
      </c>
      <c r="L18" s="27" t="s">
        <v>1</v>
      </c>
      <c r="M18" s="27" t="s">
        <v>1</v>
      </c>
      <c r="N18" t="b">
        <f t="shared" si="5"/>
        <v>1</v>
      </c>
      <c r="O18" t="b">
        <f t="shared" si="6"/>
        <v>1</v>
      </c>
      <c r="P18" t="str">
        <f t="shared" si="7"/>
        <v>N/A</v>
      </c>
    </row>
    <row r="19" spans="2:16" x14ac:dyDescent="0.25">
      <c r="B19" s="23">
        <f>'Raw data (base scenario)'!A11</f>
        <v>5</v>
      </c>
      <c r="C19" s="23" t="str">
        <f>'Raw data (base scenario)'!B11</f>
        <v>I</v>
      </c>
      <c r="D19" s="23" t="str">
        <f>'Raw data (base scenario)'!C11</f>
        <v>I</v>
      </c>
      <c r="E19" t="b">
        <f t="shared" si="0"/>
        <v>1</v>
      </c>
      <c r="F19" t="b">
        <f t="shared" si="1"/>
        <v>1</v>
      </c>
      <c r="G19" t="str">
        <f t="shared" si="4"/>
        <v>N/A</v>
      </c>
      <c r="K19" s="28">
        <v>5</v>
      </c>
      <c r="L19" s="27" t="s">
        <v>18</v>
      </c>
      <c r="M19" s="27" t="s">
        <v>18</v>
      </c>
      <c r="N19" t="b">
        <f t="shared" si="5"/>
        <v>1</v>
      </c>
      <c r="O19" t="b">
        <f t="shared" si="6"/>
        <v>1</v>
      </c>
      <c r="P19" t="str">
        <f t="shared" si="7"/>
        <v>N/A</v>
      </c>
    </row>
    <row r="20" spans="2:16" x14ac:dyDescent="0.25">
      <c r="B20" s="23">
        <f>'Raw data (base scenario)'!A12</f>
        <v>6</v>
      </c>
      <c r="C20" s="23" t="str">
        <f>'Raw data (base scenario)'!B12</f>
        <v>I</v>
      </c>
      <c r="D20" s="23" t="str">
        <f>'Raw data (base scenario)'!C12</f>
        <v>D</v>
      </c>
      <c r="E20" t="b">
        <f t="shared" si="0"/>
        <v>1</v>
      </c>
      <c r="F20" t="b">
        <f t="shared" si="1"/>
        <v>1</v>
      </c>
      <c r="G20" t="str">
        <f t="shared" si="4"/>
        <v>N/A</v>
      </c>
      <c r="K20" s="28">
        <v>6</v>
      </c>
      <c r="L20" s="27" t="s">
        <v>18</v>
      </c>
      <c r="M20" s="27" t="s">
        <v>2</v>
      </c>
      <c r="N20" t="b">
        <f t="shared" si="5"/>
        <v>1</v>
      </c>
      <c r="O20" t="b">
        <f t="shared" si="6"/>
        <v>1</v>
      </c>
      <c r="P20" t="str">
        <f t="shared" si="7"/>
        <v>N/A</v>
      </c>
    </row>
    <row r="21" spans="2:16" x14ac:dyDescent="0.25">
      <c r="B21" s="23">
        <f>'Raw data (base scenario)'!A13</f>
        <v>7</v>
      </c>
      <c r="C21" s="23" t="str">
        <f>'Raw data (base scenario)'!B13</f>
        <v>H</v>
      </c>
      <c r="D21" s="23" t="str">
        <f>'Raw data (base scenario)'!C13</f>
        <v>H</v>
      </c>
      <c r="E21" t="b">
        <f t="shared" si="0"/>
        <v>1</v>
      </c>
      <c r="F21" t="b">
        <f t="shared" si="1"/>
        <v>1</v>
      </c>
      <c r="G21" t="str">
        <f t="shared" si="4"/>
        <v>N/A</v>
      </c>
      <c r="K21" s="28">
        <v>7</v>
      </c>
      <c r="L21" s="27" t="s">
        <v>1</v>
      </c>
      <c r="M21" s="27" t="s">
        <v>1</v>
      </c>
      <c r="N21" t="b">
        <f t="shared" si="5"/>
        <v>1</v>
      </c>
      <c r="O21" t="b">
        <f t="shared" si="6"/>
        <v>1</v>
      </c>
      <c r="P21" t="str">
        <f t="shared" si="7"/>
        <v>N/A</v>
      </c>
    </row>
    <row r="22" spans="2:16" x14ac:dyDescent="0.25">
      <c r="B22" s="23">
        <f>'Raw data (base scenario)'!A14</f>
        <v>8</v>
      </c>
      <c r="C22" s="23" t="str">
        <f>'Raw data (base scenario)'!B14</f>
        <v>D</v>
      </c>
      <c r="D22" s="23" t="str">
        <f>'Raw data (base scenario)'!C14</f>
        <v>D</v>
      </c>
      <c r="E22" t="b">
        <f t="shared" si="0"/>
        <v>1</v>
      </c>
      <c r="F22" t="b">
        <f t="shared" si="1"/>
        <v>1</v>
      </c>
      <c r="G22" t="b">
        <f t="shared" si="4"/>
        <v>1</v>
      </c>
      <c r="K22" s="28">
        <v>8</v>
      </c>
      <c r="L22" s="27" t="s">
        <v>2</v>
      </c>
      <c r="M22" s="27" t="s">
        <v>2</v>
      </c>
      <c r="N22" t="b">
        <f t="shared" si="5"/>
        <v>1</v>
      </c>
      <c r="O22" t="b">
        <f t="shared" si="6"/>
        <v>1</v>
      </c>
      <c r="P22" t="b">
        <f t="shared" si="7"/>
        <v>1</v>
      </c>
    </row>
    <row r="23" spans="2:16" x14ac:dyDescent="0.25">
      <c r="B23" s="23">
        <f>'Raw data (base scenario)'!A15</f>
        <v>9</v>
      </c>
      <c r="C23" s="23" t="str">
        <f>'Raw data (base scenario)'!B15</f>
        <v>H</v>
      </c>
      <c r="D23" s="23" t="str">
        <f>'Raw data (base scenario)'!C15</f>
        <v>H</v>
      </c>
      <c r="E23" t="b">
        <f t="shared" si="0"/>
        <v>1</v>
      </c>
      <c r="F23" t="b">
        <f t="shared" si="1"/>
        <v>1</v>
      </c>
      <c r="G23" t="str">
        <f t="shared" si="4"/>
        <v>N/A</v>
      </c>
      <c r="K23" s="28">
        <v>9</v>
      </c>
      <c r="L23" s="27" t="s">
        <v>1</v>
      </c>
      <c r="M23" s="27" t="s">
        <v>1</v>
      </c>
      <c r="N23" t="b">
        <f t="shared" si="5"/>
        <v>1</v>
      </c>
      <c r="O23" t="b">
        <f t="shared" si="6"/>
        <v>1</v>
      </c>
      <c r="P23" t="str">
        <f t="shared" si="7"/>
        <v>N/A</v>
      </c>
    </row>
    <row r="24" spans="2:16" x14ac:dyDescent="0.25">
      <c r="B24" s="23">
        <f>'Raw data (base scenario)'!A16</f>
        <v>10</v>
      </c>
      <c r="C24" s="23" t="str">
        <f>'Raw data (base scenario)'!B16</f>
        <v>S</v>
      </c>
      <c r="D24" s="23" t="str">
        <f>'Raw data (base scenario)'!C16</f>
        <v>H</v>
      </c>
      <c r="E24" t="b">
        <f t="shared" si="0"/>
        <v>1</v>
      </c>
      <c r="F24" t="b">
        <f t="shared" si="1"/>
        <v>1</v>
      </c>
      <c r="G24" t="str">
        <f t="shared" si="4"/>
        <v>N/A</v>
      </c>
      <c r="K24" s="28">
        <v>10</v>
      </c>
      <c r="L24" s="27" t="s">
        <v>3</v>
      </c>
      <c r="M24" s="27" t="s">
        <v>1</v>
      </c>
      <c r="N24" t="b">
        <f t="shared" si="5"/>
        <v>1</v>
      </c>
      <c r="O24" t="b">
        <f t="shared" si="6"/>
        <v>1</v>
      </c>
      <c r="P24" t="str">
        <f t="shared" si="7"/>
        <v>N/A</v>
      </c>
    </row>
    <row r="25" spans="2:16" x14ac:dyDescent="0.25">
      <c r="B25" s="23">
        <f>'Raw data (base scenario)'!A17</f>
        <v>11</v>
      </c>
      <c r="C25" s="23" t="str">
        <f>'Raw data (base scenario)'!B17</f>
        <v>I</v>
      </c>
      <c r="D25" s="23" t="str">
        <f>'Raw data (base scenario)'!C17</f>
        <v>I</v>
      </c>
      <c r="E25" t="b">
        <f t="shared" si="0"/>
        <v>1</v>
      </c>
      <c r="F25" t="b">
        <f t="shared" si="1"/>
        <v>1</v>
      </c>
      <c r="G25" t="str">
        <f t="shared" si="4"/>
        <v>N/A</v>
      </c>
      <c r="K25" s="28">
        <v>11</v>
      </c>
      <c r="L25" s="27" t="s">
        <v>18</v>
      </c>
      <c r="M25" s="27" t="s">
        <v>18</v>
      </c>
      <c r="N25" t="b">
        <f t="shared" si="5"/>
        <v>1</v>
      </c>
      <c r="O25" t="b">
        <f t="shared" si="6"/>
        <v>1</v>
      </c>
      <c r="P25" t="str">
        <f t="shared" si="7"/>
        <v>N/A</v>
      </c>
    </row>
    <row r="26" spans="2:16" x14ac:dyDescent="0.25">
      <c r="B26" s="23">
        <f>'Raw data (base scenario)'!A18</f>
        <v>12</v>
      </c>
      <c r="C26" s="23" t="str">
        <f>'Raw data (base scenario)'!B18</f>
        <v>H</v>
      </c>
      <c r="D26" s="23" t="str">
        <f>'Raw data (base scenario)'!C18</f>
        <v>H</v>
      </c>
      <c r="E26" t="b">
        <f t="shared" si="0"/>
        <v>1</v>
      </c>
      <c r="F26" t="b">
        <f t="shared" si="1"/>
        <v>1</v>
      </c>
      <c r="G26" t="str">
        <f t="shared" si="4"/>
        <v>N/A</v>
      </c>
      <c r="K26" s="28">
        <v>12</v>
      </c>
      <c r="L26" s="27" t="s">
        <v>1</v>
      </c>
      <c r="M26" s="27" t="s">
        <v>1</v>
      </c>
      <c r="N26" t="b">
        <f t="shared" si="5"/>
        <v>1</v>
      </c>
      <c r="O26" t="b">
        <f t="shared" si="6"/>
        <v>1</v>
      </c>
      <c r="P26" t="str">
        <f t="shared" si="7"/>
        <v>N/A</v>
      </c>
    </row>
    <row r="27" spans="2:16" x14ac:dyDescent="0.25">
      <c r="B27" s="23">
        <f>'Raw data (base scenario)'!A19</f>
        <v>13</v>
      </c>
      <c r="C27" s="23" t="str">
        <f>'Raw data (base scenario)'!B19</f>
        <v>H</v>
      </c>
      <c r="D27" s="23" t="str">
        <f>'Raw data (base scenario)'!C19</f>
        <v>H</v>
      </c>
      <c r="E27" t="b">
        <f t="shared" si="0"/>
        <v>1</v>
      </c>
      <c r="F27" t="b">
        <f t="shared" si="1"/>
        <v>1</v>
      </c>
      <c r="G27" t="str">
        <f t="shared" si="4"/>
        <v>N/A</v>
      </c>
      <c r="K27" s="28">
        <v>13</v>
      </c>
      <c r="L27" s="27" t="s">
        <v>1</v>
      </c>
      <c r="M27" s="27" t="s">
        <v>1</v>
      </c>
      <c r="N27" t="b">
        <f t="shared" si="5"/>
        <v>1</v>
      </c>
      <c r="O27" t="b">
        <f t="shared" si="6"/>
        <v>1</v>
      </c>
      <c r="P27" t="str">
        <f t="shared" si="7"/>
        <v>N/A</v>
      </c>
    </row>
    <row r="28" spans="2:16" x14ac:dyDescent="0.25">
      <c r="B28" s="23">
        <f>'Raw data (base scenario)'!A20</f>
        <v>14</v>
      </c>
      <c r="C28" s="23" t="str">
        <f>'Raw data (base scenario)'!B20</f>
        <v>S</v>
      </c>
      <c r="D28" s="23" t="str">
        <f>'Raw data (base scenario)'!C20</f>
        <v>H</v>
      </c>
      <c r="E28" t="b">
        <f t="shared" si="0"/>
        <v>1</v>
      </c>
      <c r="F28" t="b">
        <f t="shared" si="1"/>
        <v>1</v>
      </c>
      <c r="G28" t="str">
        <f t="shared" si="4"/>
        <v>N/A</v>
      </c>
      <c r="K28" s="28">
        <v>14</v>
      </c>
      <c r="L28" s="27" t="s">
        <v>3</v>
      </c>
      <c r="M28" s="27" t="s">
        <v>1</v>
      </c>
      <c r="N28" t="b">
        <f t="shared" si="5"/>
        <v>1</v>
      </c>
      <c r="O28" t="b">
        <f t="shared" si="6"/>
        <v>1</v>
      </c>
      <c r="P28" t="str">
        <f t="shared" si="7"/>
        <v>N/A</v>
      </c>
    </row>
    <row r="29" spans="2:16" x14ac:dyDescent="0.25">
      <c r="B29" s="23">
        <f>'Raw data (base scenario)'!A21</f>
        <v>15</v>
      </c>
      <c r="C29" s="23" t="str">
        <f>'Raw data (base scenario)'!B21</f>
        <v>H</v>
      </c>
      <c r="D29" s="23" t="str">
        <f>'Raw data (base scenario)'!C21</f>
        <v>H</v>
      </c>
      <c r="E29" t="b">
        <f t="shared" si="0"/>
        <v>1</v>
      </c>
      <c r="F29" t="b">
        <f t="shared" si="1"/>
        <v>1</v>
      </c>
      <c r="G29" t="str">
        <f t="shared" si="4"/>
        <v>N/A</v>
      </c>
      <c r="K29" s="28">
        <v>15</v>
      </c>
      <c r="L29" s="27" t="s">
        <v>1</v>
      </c>
      <c r="M29" s="27" t="s">
        <v>1</v>
      </c>
      <c r="N29" t="b">
        <f t="shared" si="5"/>
        <v>1</v>
      </c>
      <c r="O29" t="b">
        <f t="shared" si="6"/>
        <v>1</v>
      </c>
      <c r="P29" t="str">
        <f t="shared" si="7"/>
        <v>N/A</v>
      </c>
    </row>
    <row r="30" spans="2:16" x14ac:dyDescent="0.25">
      <c r="B30" s="23">
        <f>'Raw data (base scenario)'!A22</f>
        <v>16</v>
      </c>
      <c r="C30" s="23" t="str">
        <f>'Raw data (base scenario)'!B22</f>
        <v>H</v>
      </c>
      <c r="D30" s="23" t="str">
        <f>'Raw data (base scenario)'!C22</f>
        <v>H</v>
      </c>
      <c r="E30" t="b">
        <f t="shared" si="0"/>
        <v>1</v>
      </c>
      <c r="F30" t="b">
        <f t="shared" si="1"/>
        <v>1</v>
      </c>
      <c r="G30" t="str">
        <f t="shared" si="4"/>
        <v>N/A</v>
      </c>
      <c r="K30" s="28">
        <v>16</v>
      </c>
      <c r="L30" s="27" t="s">
        <v>1</v>
      </c>
      <c r="M30" s="27" t="s">
        <v>1</v>
      </c>
      <c r="N30" t="b">
        <f t="shared" si="5"/>
        <v>1</v>
      </c>
      <c r="O30" t="b">
        <f t="shared" si="6"/>
        <v>1</v>
      </c>
      <c r="P30" t="str">
        <f t="shared" si="7"/>
        <v>N/A</v>
      </c>
    </row>
    <row r="31" spans="2:16" x14ac:dyDescent="0.25">
      <c r="B31" s="23">
        <f>'Raw data (base scenario)'!A23</f>
        <v>17</v>
      </c>
      <c r="C31" s="23" t="str">
        <f>'Raw data (base scenario)'!B23</f>
        <v>H</v>
      </c>
      <c r="D31" s="23" t="str">
        <f>'Raw data (base scenario)'!C23</f>
        <v>H</v>
      </c>
      <c r="E31" t="b">
        <f t="shared" si="0"/>
        <v>1</v>
      </c>
      <c r="F31" t="b">
        <f t="shared" si="1"/>
        <v>1</v>
      </c>
      <c r="G31" t="str">
        <f t="shared" si="4"/>
        <v>N/A</v>
      </c>
      <c r="K31" s="28">
        <v>17</v>
      </c>
      <c r="L31" s="27" t="s">
        <v>1</v>
      </c>
      <c r="M31" s="27" t="s">
        <v>1</v>
      </c>
      <c r="N31" t="b">
        <f t="shared" si="5"/>
        <v>1</v>
      </c>
      <c r="O31" t="b">
        <f t="shared" si="6"/>
        <v>1</v>
      </c>
      <c r="P31" t="str">
        <f t="shared" si="7"/>
        <v>N/A</v>
      </c>
    </row>
    <row r="32" spans="2:16" x14ac:dyDescent="0.25">
      <c r="B32" s="23">
        <f>'Raw data (base scenario)'!A24</f>
        <v>18</v>
      </c>
      <c r="C32" s="23" t="str">
        <f>'Raw data (base scenario)'!B24</f>
        <v>D</v>
      </c>
      <c r="D32" s="23" t="str">
        <f>'Raw data (base scenario)'!C24</f>
        <v>D</v>
      </c>
      <c r="E32" t="b">
        <f t="shared" si="0"/>
        <v>1</v>
      </c>
      <c r="F32" t="b">
        <f t="shared" si="1"/>
        <v>1</v>
      </c>
      <c r="G32" t="b">
        <f t="shared" si="4"/>
        <v>1</v>
      </c>
      <c r="K32" s="28">
        <v>18</v>
      </c>
      <c r="L32" s="27" t="s">
        <v>2</v>
      </c>
      <c r="M32" s="27" t="s">
        <v>2</v>
      </c>
      <c r="N32" t="b">
        <f t="shared" si="5"/>
        <v>1</v>
      </c>
      <c r="O32" t="b">
        <f t="shared" si="6"/>
        <v>1</v>
      </c>
      <c r="P32" t="b">
        <f t="shared" si="7"/>
        <v>1</v>
      </c>
    </row>
    <row r="33" spans="2:16" x14ac:dyDescent="0.25">
      <c r="B33" s="23">
        <f>'Raw data (base scenario)'!A25</f>
        <v>19</v>
      </c>
      <c r="C33" s="23" t="str">
        <f>'Raw data (base scenario)'!B25</f>
        <v>D</v>
      </c>
      <c r="D33" s="23" t="str">
        <f>'Raw data (base scenario)'!C25</f>
        <v>D</v>
      </c>
      <c r="E33" t="b">
        <f t="shared" si="0"/>
        <v>1</v>
      </c>
      <c r="F33" t="b">
        <f t="shared" si="1"/>
        <v>1</v>
      </c>
      <c r="G33" t="b">
        <f t="shared" si="4"/>
        <v>1</v>
      </c>
      <c r="K33" s="28">
        <v>19</v>
      </c>
      <c r="L33" s="27" t="s">
        <v>2</v>
      </c>
      <c r="M33" s="27" t="s">
        <v>2</v>
      </c>
      <c r="N33" t="b">
        <f t="shared" si="5"/>
        <v>1</v>
      </c>
      <c r="O33" t="b">
        <f t="shared" si="6"/>
        <v>1</v>
      </c>
      <c r="P33" t="b">
        <f t="shared" si="7"/>
        <v>1</v>
      </c>
    </row>
    <row r="34" spans="2:16" x14ac:dyDescent="0.25">
      <c r="B34" s="23">
        <f>'Raw data (base scenario)'!A26</f>
        <v>20</v>
      </c>
      <c r="C34" s="23" t="str">
        <f>'Raw data (base scenario)'!B26</f>
        <v>I</v>
      </c>
      <c r="D34" s="23" t="str">
        <f>'Raw data (base scenario)'!C26</f>
        <v>S</v>
      </c>
      <c r="E34" t="b">
        <f t="shared" si="0"/>
        <v>1</v>
      </c>
      <c r="F34" t="b">
        <f t="shared" si="1"/>
        <v>1</v>
      </c>
      <c r="G34" t="str">
        <f t="shared" si="4"/>
        <v>N/A</v>
      </c>
      <c r="K34" s="28">
        <v>20</v>
      </c>
      <c r="L34" s="27" t="s">
        <v>18</v>
      </c>
      <c r="M34" s="27" t="s">
        <v>3</v>
      </c>
      <c r="N34" t="b">
        <f t="shared" si="5"/>
        <v>1</v>
      </c>
      <c r="O34" t="b">
        <f t="shared" si="6"/>
        <v>1</v>
      </c>
      <c r="P34" t="str">
        <f t="shared" si="7"/>
        <v>N/A</v>
      </c>
    </row>
    <row r="35" spans="2:16" x14ac:dyDescent="0.25">
      <c r="B35" s="23">
        <f>'Raw data (base scenario)'!A27</f>
        <v>21</v>
      </c>
      <c r="C35" s="23" t="str">
        <f>'Raw data (base scenario)'!B27</f>
        <v>I</v>
      </c>
      <c r="D35" s="23" t="str">
        <f>'Raw data (base scenario)'!C27</f>
        <v>D</v>
      </c>
      <c r="E35" t="b">
        <f t="shared" si="0"/>
        <v>1</v>
      </c>
      <c r="F35" t="b">
        <f t="shared" si="1"/>
        <v>1</v>
      </c>
      <c r="G35" t="str">
        <f t="shared" si="4"/>
        <v>N/A</v>
      </c>
      <c r="K35" s="28">
        <v>21</v>
      </c>
      <c r="L35" s="27" t="s">
        <v>18</v>
      </c>
      <c r="M35" s="27" t="s">
        <v>2</v>
      </c>
      <c r="N35" t="b">
        <f t="shared" si="5"/>
        <v>1</v>
      </c>
      <c r="O35" t="b">
        <f t="shared" si="6"/>
        <v>1</v>
      </c>
      <c r="P35" t="str">
        <f t="shared" si="7"/>
        <v>N/A</v>
      </c>
    </row>
    <row r="36" spans="2:16" x14ac:dyDescent="0.25">
      <c r="B36" s="23">
        <f>'Raw data (base scenario)'!A28</f>
        <v>22</v>
      </c>
      <c r="C36" s="23" t="str">
        <f>'Raw data (base scenario)'!B28</f>
        <v>D</v>
      </c>
      <c r="D36" s="23" t="str">
        <f>'Raw data (base scenario)'!C28</f>
        <v>D</v>
      </c>
      <c r="E36" t="b">
        <f t="shared" si="0"/>
        <v>1</v>
      </c>
      <c r="F36" t="b">
        <f t="shared" si="1"/>
        <v>1</v>
      </c>
      <c r="G36" t="b">
        <f t="shared" si="4"/>
        <v>1</v>
      </c>
      <c r="K36" s="28">
        <v>22</v>
      </c>
      <c r="L36" s="27" t="s">
        <v>2</v>
      </c>
      <c r="M36" s="27" t="s">
        <v>2</v>
      </c>
      <c r="N36" t="b">
        <f t="shared" si="5"/>
        <v>1</v>
      </c>
      <c r="O36" t="b">
        <f t="shared" si="6"/>
        <v>1</v>
      </c>
      <c r="P36" t="b">
        <f t="shared" si="7"/>
        <v>1</v>
      </c>
    </row>
    <row r="37" spans="2:16" x14ac:dyDescent="0.25">
      <c r="B37" s="23">
        <f>'Raw data (base scenario)'!A29</f>
        <v>23</v>
      </c>
      <c r="C37" s="23" t="str">
        <f>'Raw data (base scenario)'!B29</f>
        <v>H</v>
      </c>
      <c r="D37" s="23" t="str">
        <f>'Raw data (base scenario)'!C29</f>
        <v>S</v>
      </c>
      <c r="E37" t="b">
        <f t="shared" si="0"/>
        <v>1</v>
      </c>
      <c r="F37" t="b">
        <f t="shared" si="1"/>
        <v>1</v>
      </c>
      <c r="G37" t="str">
        <f t="shared" si="4"/>
        <v>N/A</v>
      </c>
      <c r="K37" s="28">
        <v>23</v>
      </c>
      <c r="L37" s="27" t="s">
        <v>1</v>
      </c>
      <c r="M37" s="27" t="s">
        <v>3</v>
      </c>
      <c r="N37" t="b">
        <f t="shared" si="5"/>
        <v>1</v>
      </c>
      <c r="O37" t="b">
        <f t="shared" si="6"/>
        <v>1</v>
      </c>
      <c r="P37" t="str">
        <f t="shared" si="7"/>
        <v>N/A</v>
      </c>
    </row>
    <row r="38" spans="2:16" x14ac:dyDescent="0.25">
      <c r="B38" s="23">
        <f>'Raw data (base scenario)'!A30</f>
        <v>24</v>
      </c>
      <c r="C38" s="23" t="str">
        <f>'Raw data (base scenario)'!B30</f>
        <v>I</v>
      </c>
      <c r="D38" s="23" t="str">
        <f>'Raw data (base scenario)'!C30</f>
        <v>D</v>
      </c>
      <c r="E38" t="b">
        <f t="shared" si="0"/>
        <v>1</v>
      </c>
      <c r="F38" t="b">
        <f t="shared" si="1"/>
        <v>1</v>
      </c>
      <c r="G38" t="str">
        <f t="shared" si="4"/>
        <v>N/A</v>
      </c>
      <c r="K38" s="28">
        <v>24</v>
      </c>
      <c r="L38" s="27" t="s">
        <v>18</v>
      </c>
      <c r="M38" s="27" t="s">
        <v>2</v>
      </c>
      <c r="N38" t="b">
        <f t="shared" si="5"/>
        <v>1</v>
      </c>
      <c r="O38" t="b">
        <f t="shared" si="6"/>
        <v>1</v>
      </c>
      <c r="P38" t="str">
        <f t="shared" si="7"/>
        <v>N/A</v>
      </c>
    </row>
    <row r="39" spans="2:16" x14ac:dyDescent="0.25">
      <c r="B39" s="23">
        <f>'Raw data (base scenario)'!A31</f>
        <v>25</v>
      </c>
      <c r="C39" s="23" t="str">
        <f>'Raw data (base scenario)'!B31</f>
        <v>I</v>
      </c>
      <c r="D39" s="23" t="str">
        <f>'Raw data (base scenario)'!C31</f>
        <v>H</v>
      </c>
      <c r="E39" t="b">
        <f t="shared" si="0"/>
        <v>1</v>
      </c>
      <c r="F39" t="b">
        <f t="shared" si="1"/>
        <v>1</v>
      </c>
      <c r="G39" t="str">
        <f t="shared" si="4"/>
        <v>N/A</v>
      </c>
      <c r="K39" s="28">
        <v>25</v>
      </c>
      <c r="L39" s="27" t="s">
        <v>18</v>
      </c>
      <c r="M39" s="27" t="s">
        <v>1</v>
      </c>
      <c r="N39" t="b">
        <f t="shared" si="5"/>
        <v>1</v>
      </c>
      <c r="O39" t="b">
        <f t="shared" si="6"/>
        <v>1</v>
      </c>
      <c r="P39" t="str">
        <f t="shared" si="7"/>
        <v>N/A</v>
      </c>
    </row>
    <row r="40" spans="2:16" x14ac:dyDescent="0.25">
      <c r="B40" s="23">
        <f>'Raw data (base scenario)'!A32</f>
        <v>26</v>
      </c>
      <c r="C40" s="23" t="str">
        <f>'Raw data (base scenario)'!B32</f>
        <v>D</v>
      </c>
      <c r="D40" s="23" t="str">
        <f>'Raw data (base scenario)'!C32</f>
        <v>D</v>
      </c>
      <c r="E40" t="b">
        <f t="shared" si="0"/>
        <v>1</v>
      </c>
      <c r="F40" t="b">
        <f t="shared" si="1"/>
        <v>1</v>
      </c>
      <c r="G40" t="b">
        <f t="shared" si="4"/>
        <v>1</v>
      </c>
      <c r="K40" s="28">
        <v>26</v>
      </c>
      <c r="L40" s="27" t="s">
        <v>2</v>
      </c>
      <c r="M40" s="27" t="s">
        <v>2</v>
      </c>
      <c r="N40" t="b">
        <f t="shared" si="5"/>
        <v>1</v>
      </c>
      <c r="O40" t="b">
        <f t="shared" si="6"/>
        <v>1</v>
      </c>
      <c r="P40" t="b">
        <f t="shared" si="7"/>
        <v>1</v>
      </c>
    </row>
    <row r="41" spans="2:16" x14ac:dyDescent="0.25">
      <c r="B41" s="23">
        <f>'Raw data (base scenario)'!A33</f>
        <v>27</v>
      </c>
      <c r="C41" s="23" t="str">
        <f>'Raw data (base scenario)'!B33</f>
        <v>I</v>
      </c>
      <c r="D41" s="23" t="str">
        <f>'Raw data (base scenario)'!C33</f>
        <v>S</v>
      </c>
      <c r="E41" t="b">
        <f t="shared" si="0"/>
        <v>1</v>
      </c>
      <c r="F41" t="b">
        <f t="shared" si="1"/>
        <v>1</v>
      </c>
      <c r="G41" t="str">
        <f t="shared" si="4"/>
        <v>N/A</v>
      </c>
      <c r="K41" s="28">
        <v>27</v>
      </c>
      <c r="L41" s="27" t="s">
        <v>18</v>
      </c>
      <c r="M41" s="27" t="s">
        <v>3</v>
      </c>
      <c r="N41" t="b">
        <f t="shared" si="5"/>
        <v>1</v>
      </c>
      <c r="O41" t="b">
        <f t="shared" si="6"/>
        <v>1</v>
      </c>
      <c r="P41" t="str">
        <f t="shared" si="7"/>
        <v>N/A</v>
      </c>
    </row>
    <row r="42" spans="2:16" x14ac:dyDescent="0.25">
      <c r="B42" s="23">
        <f>'Raw data (base scenario)'!A34</f>
        <v>28</v>
      </c>
      <c r="C42" s="23" t="str">
        <f>'Raw data (base scenario)'!B34</f>
        <v>S</v>
      </c>
      <c r="D42" s="23" t="str">
        <f>'Raw data (base scenario)'!C34</f>
        <v>H</v>
      </c>
      <c r="E42" t="b">
        <f t="shared" si="0"/>
        <v>1</v>
      </c>
      <c r="F42" t="b">
        <f t="shared" si="1"/>
        <v>1</v>
      </c>
      <c r="G42" t="str">
        <f t="shared" si="4"/>
        <v>N/A</v>
      </c>
      <c r="K42" s="28">
        <v>28</v>
      </c>
      <c r="L42" s="27" t="s">
        <v>3</v>
      </c>
      <c r="M42" s="27" t="s">
        <v>1</v>
      </c>
      <c r="N42" t="b">
        <f t="shared" si="5"/>
        <v>1</v>
      </c>
      <c r="O42" t="b">
        <f t="shared" si="6"/>
        <v>1</v>
      </c>
      <c r="P42" t="str">
        <f t="shared" si="7"/>
        <v>N/A</v>
      </c>
    </row>
    <row r="43" spans="2:16" x14ac:dyDescent="0.25">
      <c r="B43" s="23">
        <f>'Raw data (base scenario)'!A35</f>
        <v>29</v>
      </c>
      <c r="C43" s="23" t="str">
        <f>'Raw data (base scenario)'!B35</f>
        <v>D</v>
      </c>
      <c r="D43" s="23" t="str">
        <f>'Raw data (base scenario)'!C35</f>
        <v>D</v>
      </c>
      <c r="E43" t="b">
        <f t="shared" si="0"/>
        <v>1</v>
      </c>
      <c r="F43" t="b">
        <f t="shared" si="1"/>
        <v>1</v>
      </c>
      <c r="G43" t="b">
        <f t="shared" si="4"/>
        <v>1</v>
      </c>
      <c r="K43" s="28">
        <v>29</v>
      </c>
      <c r="L43" s="27" t="s">
        <v>2</v>
      </c>
      <c r="M43" s="27" t="s">
        <v>2</v>
      </c>
      <c r="N43" t="b">
        <f t="shared" si="5"/>
        <v>1</v>
      </c>
      <c r="O43" t="b">
        <f t="shared" si="6"/>
        <v>1</v>
      </c>
      <c r="P43" t="b">
        <f t="shared" si="7"/>
        <v>1</v>
      </c>
    </row>
    <row r="44" spans="2:16" x14ac:dyDescent="0.25">
      <c r="B44" s="23">
        <f>'Raw data (base scenario)'!A36</f>
        <v>30</v>
      </c>
      <c r="C44" s="23" t="str">
        <f>'Raw data (base scenario)'!B36</f>
        <v>I</v>
      </c>
      <c r="D44" s="23" t="str">
        <f>'Raw data (base scenario)'!C36</f>
        <v>H</v>
      </c>
      <c r="E44" t="b">
        <f t="shared" si="0"/>
        <v>1</v>
      </c>
      <c r="F44" t="b">
        <f t="shared" si="1"/>
        <v>1</v>
      </c>
      <c r="G44" t="str">
        <f t="shared" si="4"/>
        <v>N/A</v>
      </c>
      <c r="K44" s="28">
        <v>30</v>
      </c>
      <c r="L44" s="27" t="s">
        <v>18</v>
      </c>
      <c r="M44" s="27" t="s">
        <v>1</v>
      </c>
      <c r="N44" t="b">
        <f t="shared" si="5"/>
        <v>1</v>
      </c>
      <c r="O44" t="b">
        <f t="shared" si="6"/>
        <v>1</v>
      </c>
      <c r="P44" t="str">
        <f t="shared" si="7"/>
        <v>N/A</v>
      </c>
    </row>
    <row r="45" spans="2:16" x14ac:dyDescent="0.25">
      <c r="B45" s="23">
        <f>'Raw data (base scenario)'!A37</f>
        <v>31</v>
      </c>
      <c r="C45" s="23" t="str">
        <f>'Raw data (base scenario)'!B37</f>
        <v>I</v>
      </c>
      <c r="D45" s="23" t="str">
        <f>'Raw data (base scenario)'!C37</f>
        <v>D</v>
      </c>
      <c r="E45" t="b">
        <f t="shared" si="0"/>
        <v>1</v>
      </c>
      <c r="F45" t="b">
        <f t="shared" si="1"/>
        <v>1</v>
      </c>
      <c r="G45" t="str">
        <f t="shared" si="4"/>
        <v>N/A</v>
      </c>
      <c r="K45" s="28">
        <v>31</v>
      </c>
      <c r="L45" s="27" t="s">
        <v>18</v>
      </c>
      <c r="M45" s="27" t="s">
        <v>2</v>
      </c>
      <c r="N45" t="b">
        <f t="shared" si="5"/>
        <v>1</v>
      </c>
      <c r="O45" t="b">
        <f t="shared" si="6"/>
        <v>1</v>
      </c>
      <c r="P45" t="str">
        <f t="shared" si="7"/>
        <v>N/A</v>
      </c>
    </row>
    <row r="46" spans="2:16" x14ac:dyDescent="0.25">
      <c r="B46" s="23">
        <f>'Raw data (base scenario)'!A38</f>
        <v>32</v>
      </c>
      <c r="C46" s="23" t="str">
        <f>'Raw data (base scenario)'!B38</f>
        <v>I</v>
      </c>
      <c r="D46" s="23" t="str">
        <f>'Raw data (base scenario)'!C38</f>
        <v>I</v>
      </c>
      <c r="E46" t="b">
        <f t="shared" si="0"/>
        <v>1</v>
      </c>
      <c r="F46" t="b">
        <f t="shared" si="1"/>
        <v>1</v>
      </c>
      <c r="G46" t="str">
        <f t="shared" si="4"/>
        <v>N/A</v>
      </c>
      <c r="K46" s="28">
        <v>32</v>
      </c>
      <c r="L46" s="27" t="s">
        <v>18</v>
      </c>
      <c r="M46" s="27" t="s">
        <v>18</v>
      </c>
      <c r="N46" t="b">
        <f t="shared" si="5"/>
        <v>1</v>
      </c>
      <c r="O46" t="b">
        <f t="shared" si="6"/>
        <v>1</v>
      </c>
      <c r="P46" t="str">
        <f t="shared" si="7"/>
        <v>N/A</v>
      </c>
    </row>
    <row r="47" spans="2:16" x14ac:dyDescent="0.25">
      <c r="B47" s="23">
        <f>'Raw data (base scenario)'!A39</f>
        <v>33</v>
      </c>
      <c r="C47" s="23" t="str">
        <f>'Raw data (base scenario)'!B39</f>
        <v>D</v>
      </c>
      <c r="D47" s="23" t="str">
        <f>'Raw data (base scenario)'!C39</f>
        <v>D</v>
      </c>
      <c r="E47" t="b">
        <f t="shared" si="0"/>
        <v>1</v>
      </c>
      <c r="F47" t="b">
        <f t="shared" si="1"/>
        <v>1</v>
      </c>
      <c r="G47" t="b">
        <f t="shared" si="4"/>
        <v>1</v>
      </c>
      <c r="K47" s="28">
        <v>33</v>
      </c>
      <c r="L47" s="27" t="s">
        <v>2</v>
      </c>
      <c r="M47" s="27" t="s">
        <v>2</v>
      </c>
      <c r="N47" t="b">
        <f t="shared" si="5"/>
        <v>1</v>
      </c>
      <c r="O47" t="b">
        <f t="shared" si="6"/>
        <v>1</v>
      </c>
      <c r="P47" t="b">
        <f t="shared" si="7"/>
        <v>1</v>
      </c>
    </row>
    <row r="48" spans="2:16" x14ac:dyDescent="0.25">
      <c r="B48" s="23">
        <f>'Raw data (base scenario)'!A40</f>
        <v>34</v>
      </c>
      <c r="C48" s="23" t="str">
        <f>'Raw data (base scenario)'!B40</f>
        <v>D</v>
      </c>
      <c r="D48" s="23" t="str">
        <f>'Raw data (base scenario)'!C40</f>
        <v>D</v>
      </c>
      <c r="E48" t="b">
        <f t="shared" si="0"/>
        <v>1</v>
      </c>
      <c r="F48" t="b">
        <f t="shared" si="1"/>
        <v>1</v>
      </c>
      <c r="G48" t="b">
        <f t="shared" si="4"/>
        <v>1</v>
      </c>
      <c r="K48" s="28">
        <v>34</v>
      </c>
      <c r="L48" s="27" t="s">
        <v>2</v>
      </c>
      <c r="M48" s="27" t="s">
        <v>2</v>
      </c>
      <c r="N48" t="b">
        <f t="shared" si="5"/>
        <v>1</v>
      </c>
      <c r="O48" t="b">
        <f t="shared" si="6"/>
        <v>1</v>
      </c>
      <c r="P48" t="b">
        <f t="shared" si="7"/>
        <v>1</v>
      </c>
    </row>
    <row r="49" spans="2:16" x14ac:dyDescent="0.25">
      <c r="B49" s="23">
        <f>'Raw data (base scenario)'!A41</f>
        <v>35</v>
      </c>
      <c r="C49" s="23" t="str">
        <f>'Raw data (base scenario)'!B41</f>
        <v>S</v>
      </c>
      <c r="D49" s="23" t="str">
        <f>'Raw data (base scenario)'!C41</f>
        <v>H</v>
      </c>
      <c r="E49" t="b">
        <f t="shared" si="0"/>
        <v>1</v>
      </c>
      <c r="F49" t="b">
        <f t="shared" si="1"/>
        <v>1</v>
      </c>
      <c r="G49" t="str">
        <f t="shared" si="4"/>
        <v>N/A</v>
      </c>
      <c r="K49" s="28">
        <v>35</v>
      </c>
      <c r="L49" s="27" t="s">
        <v>3</v>
      </c>
      <c r="M49" s="27" t="s">
        <v>1</v>
      </c>
      <c r="N49" t="b">
        <f t="shared" si="5"/>
        <v>1</v>
      </c>
      <c r="O49" t="b">
        <f t="shared" si="6"/>
        <v>1</v>
      </c>
      <c r="P49" t="str">
        <f t="shared" si="7"/>
        <v>N/A</v>
      </c>
    </row>
    <row r="50" spans="2:16" x14ac:dyDescent="0.25">
      <c r="B50" s="23">
        <f>'Raw data (base scenario)'!A42</f>
        <v>36</v>
      </c>
      <c r="C50" s="23" t="str">
        <f>'Raw data (base scenario)'!B42</f>
        <v>I</v>
      </c>
      <c r="D50" s="23" t="str">
        <f>'Raw data (base scenario)'!C42</f>
        <v>D</v>
      </c>
      <c r="E50" t="b">
        <f t="shared" si="0"/>
        <v>1</v>
      </c>
      <c r="F50" t="b">
        <f t="shared" si="1"/>
        <v>1</v>
      </c>
      <c r="G50" t="str">
        <f t="shared" si="4"/>
        <v>N/A</v>
      </c>
      <c r="K50" s="28">
        <v>36</v>
      </c>
      <c r="L50" s="27" t="s">
        <v>18</v>
      </c>
      <c r="M50" s="27" t="s">
        <v>2</v>
      </c>
      <c r="N50" t="b">
        <f t="shared" si="5"/>
        <v>1</v>
      </c>
      <c r="O50" t="b">
        <f t="shared" si="6"/>
        <v>1</v>
      </c>
      <c r="P50" t="str">
        <f t="shared" si="7"/>
        <v>N/A</v>
      </c>
    </row>
    <row r="51" spans="2:16" x14ac:dyDescent="0.25">
      <c r="B51" s="23">
        <f>'Raw data (base scenario)'!A43</f>
        <v>37</v>
      </c>
      <c r="C51" s="23" t="str">
        <f>'Raw data (base scenario)'!B43</f>
        <v>I</v>
      </c>
      <c r="D51" s="23" t="str">
        <f>'Raw data (base scenario)'!C43</f>
        <v>H</v>
      </c>
      <c r="E51" t="b">
        <f t="shared" si="0"/>
        <v>1</v>
      </c>
      <c r="F51" t="b">
        <f t="shared" si="1"/>
        <v>1</v>
      </c>
      <c r="G51" t="str">
        <f t="shared" si="4"/>
        <v>N/A</v>
      </c>
      <c r="K51" s="28">
        <v>37</v>
      </c>
      <c r="L51" s="27" t="s">
        <v>18</v>
      </c>
      <c r="M51" s="27" t="s">
        <v>1</v>
      </c>
      <c r="N51" t="b">
        <f t="shared" si="5"/>
        <v>1</v>
      </c>
      <c r="O51" t="b">
        <f t="shared" si="6"/>
        <v>1</v>
      </c>
      <c r="P51" t="str">
        <f t="shared" si="7"/>
        <v>N/A</v>
      </c>
    </row>
    <row r="52" spans="2:16" x14ac:dyDescent="0.25">
      <c r="B52" s="23">
        <f>'Raw data (base scenario)'!A44</f>
        <v>38</v>
      </c>
      <c r="C52" s="23" t="str">
        <f>'Raw data (base scenario)'!B44</f>
        <v>S</v>
      </c>
      <c r="D52" s="23" t="str">
        <f>'Raw data (base scenario)'!C44</f>
        <v>H</v>
      </c>
      <c r="E52" t="b">
        <f t="shared" si="0"/>
        <v>1</v>
      </c>
      <c r="F52" t="b">
        <f t="shared" si="1"/>
        <v>1</v>
      </c>
      <c r="G52" t="str">
        <f t="shared" si="4"/>
        <v>N/A</v>
      </c>
      <c r="K52" s="28">
        <v>38</v>
      </c>
      <c r="L52" s="27" t="s">
        <v>3</v>
      </c>
      <c r="M52" s="27" t="s">
        <v>1</v>
      </c>
      <c r="N52" t="b">
        <f t="shared" si="5"/>
        <v>1</v>
      </c>
      <c r="O52" t="b">
        <f t="shared" si="6"/>
        <v>1</v>
      </c>
      <c r="P52" t="str">
        <f t="shared" si="7"/>
        <v>N/A</v>
      </c>
    </row>
    <row r="53" spans="2:16" x14ac:dyDescent="0.25">
      <c r="B53" s="23">
        <f>'Raw data (base scenario)'!A45</f>
        <v>39</v>
      </c>
      <c r="C53" s="23" t="str">
        <f>'Raw data (base scenario)'!B45</f>
        <v>H</v>
      </c>
      <c r="D53" s="23" t="str">
        <f>'Raw data (base scenario)'!C45</f>
        <v>H</v>
      </c>
      <c r="E53" t="b">
        <f t="shared" si="0"/>
        <v>1</v>
      </c>
      <c r="F53" t="b">
        <f t="shared" si="1"/>
        <v>1</v>
      </c>
      <c r="G53" t="str">
        <f t="shared" si="4"/>
        <v>N/A</v>
      </c>
      <c r="K53" s="28">
        <v>39</v>
      </c>
      <c r="L53" s="27" t="s">
        <v>1</v>
      </c>
      <c r="M53" s="27" t="s">
        <v>1</v>
      </c>
      <c r="N53" t="b">
        <f t="shared" si="5"/>
        <v>1</v>
      </c>
      <c r="O53" t="b">
        <f t="shared" si="6"/>
        <v>1</v>
      </c>
      <c r="P53" t="str">
        <f t="shared" si="7"/>
        <v>N/A</v>
      </c>
    </row>
    <row r="54" spans="2:16" x14ac:dyDescent="0.25">
      <c r="B54" s="23">
        <f>'Raw data (base scenario)'!A46</f>
        <v>40</v>
      </c>
      <c r="C54" s="23" t="str">
        <f>'Raw data (base scenario)'!B46</f>
        <v>S</v>
      </c>
      <c r="D54" s="23" t="str">
        <f>'Raw data (base scenario)'!C46</f>
        <v>H</v>
      </c>
      <c r="E54" t="b">
        <f t="shared" si="0"/>
        <v>1</v>
      </c>
      <c r="F54" t="b">
        <f t="shared" si="1"/>
        <v>1</v>
      </c>
      <c r="G54" t="str">
        <f t="shared" si="4"/>
        <v>N/A</v>
      </c>
      <c r="K54" s="28">
        <v>40</v>
      </c>
      <c r="L54" s="27" t="s">
        <v>3</v>
      </c>
      <c r="M54" s="27" t="s">
        <v>1</v>
      </c>
      <c r="N54" t="b">
        <f t="shared" si="5"/>
        <v>1</v>
      </c>
      <c r="O54" t="b">
        <f t="shared" si="6"/>
        <v>1</v>
      </c>
      <c r="P54" t="str">
        <f t="shared" si="7"/>
        <v>N/A</v>
      </c>
    </row>
    <row r="55" spans="2:16" x14ac:dyDescent="0.25">
      <c r="B55" s="23">
        <f>'Raw data (base scenario)'!A47</f>
        <v>41</v>
      </c>
      <c r="C55" s="23" t="str">
        <f>'Raw data (base scenario)'!B47</f>
        <v>H</v>
      </c>
      <c r="D55" s="23" t="str">
        <f>'Raw data (base scenario)'!C47</f>
        <v>H</v>
      </c>
      <c r="E55" t="b">
        <f t="shared" si="0"/>
        <v>1</v>
      </c>
      <c r="F55" t="b">
        <f t="shared" si="1"/>
        <v>1</v>
      </c>
      <c r="G55" t="str">
        <f t="shared" si="4"/>
        <v>N/A</v>
      </c>
      <c r="K55" s="28">
        <v>41</v>
      </c>
      <c r="L55" s="27" t="s">
        <v>1</v>
      </c>
      <c r="M55" s="27" t="s">
        <v>1</v>
      </c>
      <c r="N55" t="b">
        <f t="shared" si="5"/>
        <v>1</v>
      </c>
      <c r="O55" t="b">
        <f t="shared" si="6"/>
        <v>1</v>
      </c>
      <c r="P55" t="str">
        <f t="shared" si="7"/>
        <v>N/A</v>
      </c>
    </row>
    <row r="56" spans="2:16" x14ac:dyDescent="0.25">
      <c r="B56" s="23">
        <f>'Raw data (base scenario)'!A48</f>
        <v>42</v>
      </c>
      <c r="C56" s="23" t="str">
        <f>'Raw data (base scenario)'!B48</f>
        <v>H</v>
      </c>
      <c r="D56" s="23" t="str">
        <f>'Raw data (base scenario)'!C48</f>
        <v>S</v>
      </c>
      <c r="E56" t="b">
        <f t="shared" si="0"/>
        <v>1</v>
      </c>
      <c r="F56" t="b">
        <f t="shared" si="1"/>
        <v>1</v>
      </c>
      <c r="G56" t="str">
        <f t="shared" si="4"/>
        <v>N/A</v>
      </c>
      <c r="K56" s="28">
        <v>42</v>
      </c>
      <c r="L56" s="27" t="s">
        <v>1</v>
      </c>
      <c r="M56" s="27" t="s">
        <v>3</v>
      </c>
      <c r="N56" t="b">
        <f t="shared" si="5"/>
        <v>1</v>
      </c>
      <c r="O56" t="b">
        <f t="shared" si="6"/>
        <v>1</v>
      </c>
      <c r="P56" t="str">
        <f t="shared" si="7"/>
        <v>N/A</v>
      </c>
    </row>
    <row r="57" spans="2:16" x14ac:dyDescent="0.25">
      <c r="B57" s="23">
        <f>'Raw data (base scenario)'!A49</f>
        <v>43</v>
      </c>
      <c r="C57" s="23" t="str">
        <f>'Raw data (base scenario)'!B49</f>
        <v>S</v>
      </c>
      <c r="D57" s="23" t="str">
        <f>'Raw data (base scenario)'!C49</f>
        <v>H</v>
      </c>
      <c r="E57" t="b">
        <f t="shared" si="0"/>
        <v>1</v>
      </c>
      <c r="F57" t="b">
        <f t="shared" si="1"/>
        <v>1</v>
      </c>
      <c r="G57" t="str">
        <f t="shared" si="4"/>
        <v>N/A</v>
      </c>
      <c r="K57" s="28">
        <v>43</v>
      </c>
      <c r="L57" s="27" t="s">
        <v>3</v>
      </c>
      <c r="M57" s="27" t="s">
        <v>1</v>
      </c>
      <c r="N57" t="b">
        <f t="shared" si="5"/>
        <v>1</v>
      </c>
      <c r="O57" t="b">
        <f t="shared" si="6"/>
        <v>1</v>
      </c>
      <c r="P57" t="str">
        <f t="shared" si="7"/>
        <v>N/A</v>
      </c>
    </row>
    <row r="58" spans="2:16" x14ac:dyDescent="0.25">
      <c r="B58" s="23">
        <f>'Raw data (base scenario)'!A50</f>
        <v>44</v>
      </c>
      <c r="C58" s="23" t="str">
        <f>'Raw data (base scenario)'!B50</f>
        <v>I</v>
      </c>
      <c r="D58" s="23" t="str">
        <f>'Raw data (base scenario)'!C50</f>
        <v>H</v>
      </c>
      <c r="E58" t="b">
        <f t="shared" si="0"/>
        <v>1</v>
      </c>
      <c r="F58" t="b">
        <f t="shared" si="1"/>
        <v>1</v>
      </c>
      <c r="G58" t="str">
        <f t="shared" si="4"/>
        <v>N/A</v>
      </c>
      <c r="K58" s="28">
        <v>44</v>
      </c>
      <c r="L58" s="27" t="s">
        <v>18</v>
      </c>
      <c r="M58" s="27" t="s">
        <v>1</v>
      </c>
      <c r="N58" t="b">
        <f t="shared" si="5"/>
        <v>1</v>
      </c>
      <c r="O58" t="b">
        <f t="shared" si="6"/>
        <v>1</v>
      </c>
      <c r="P58" t="str">
        <f t="shared" si="7"/>
        <v>N/A</v>
      </c>
    </row>
    <row r="59" spans="2:16" x14ac:dyDescent="0.25">
      <c r="B59" s="23">
        <f>'Raw data (base scenario)'!A51</f>
        <v>45</v>
      </c>
      <c r="C59" s="23" t="str">
        <f>'Raw data (base scenario)'!B51</f>
        <v>I</v>
      </c>
      <c r="D59" s="23" t="str">
        <f>'Raw data (base scenario)'!C51</f>
        <v>I</v>
      </c>
      <c r="E59" t="b">
        <f t="shared" si="0"/>
        <v>1</v>
      </c>
      <c r="F59" t="b">
        <f t="shared" si="1"/>
        <v>1</v>
      </c>
      <c r="G59" t="str">
        <f t="shared" si="4"/>
        <v>N/A</v>
      </c>
      <c r="K59" s="28">
        <v>45</v>
      </c>
      <c r="L59" s="27" t="s">
        <v>18</v>
      </c>
      <c r="M59" s="27" t="s">
        <v>18</v>
      </c>
      <c r="N59" t="b">
        <f t="shared" si="5"/>
        <v>1</v>
      </c>
      <c r="O59" t="b">
        <f t="shared" si="6"/>
        <v>1</v>
      </c>
      <c r="P59" t="str">
        <f t="shared" si="7"/>
        <v>N/A</v>
      </c>
    </row>
    <row r="60" spans="2:16" x14ac:dyDescent="0.25">
      <c r="B60" s="23">
        <f>'Raw data (base scenario)'!A52</f>
        <v>46</v>
      </c>
      <c r="C60" s="23" t="str">
        <f>'Raw data (base scenario)'!B52</f>
        <v>D</v>
      </c>
      <c r="D60" s="23" t="str">
        <f>'Raw data (base scenario)'!C52</f>
        <v>D</v>
      </c>
      <c r="E60" t="b">
        <f t="shared" si="0"/>
        <v>1</v>
      </c>
      <c r="F60" t="b">
        <f t="shared" si="1"/>
        <v>1</v>
      </c>
      <c r="G60" t="b">
        <f t="shared" si="4"/>
        <v>1</v>
      </c>
      <c r="K60" s="28">
        <v>46</v>
      </c>
      <c r="L60" s="27" t="s">
        <v>2</v>
      </c>
      <c r="M60" s="27" t="s">
        <v>2</v>
      </c>
      <c r="N60" t="b">
        <f t="shared" si="5"/>
        <v>1</v>
      </c>
      <c r="O60" t="b">
        <f t="shared" si="6"/>
        <v>1</v>
      </c>
      <c r="P60" t="b">
        <f t="shared" si="7"/>
        <v>1</v>
      </c>
    </row>
    <row r="61" spans="2:16" x14ac:dyDescent="0.25">
      <c r="B61" s="23">
        <f>'Raw data (base scenario)'!A53</f>
        <v>47</v>
      </c>
      <c r="C61" s="23" t="str">
        <f>'Raw data (base scenario)'!B53</f>
        <v>D</v>
      </c>
      <c r="D61" s="23" t="str">
        <f>'Raw data (base scenario)'!C53</f>
        <v>D</v>
      </c>
      <c r="E61" t="b">
        <f t="shared" si="0"/>
        <v>1</v>
      </c>
      <c r="F61" t="b">
        <f t="shared" si="1"/>
        <v>1</v>
      </c>
      <c r="G61" t="b">
        <f t="shared" si="4"/>
        <v>1</v>
      </c>
      <c r="K61" s="28">
        <v>47</v>
      </c>
      <c r="L61" s="27" t="s">
        <v>2</v>
      </c>
      <c r="M61" s="27" t="s">
        <v>2</v>
      </c>
      <c r="N61" t="b">
        <f t="shared" si="5"/>
        <v>1</v>
      </c>
      <c r="O61" t="b">
        <f t="shared" si="6"/>
        <v>1</v>
      </c>
      <c r="P61" t="b">
        <f t="shared" si="7"/>
        <v>1</v>
      </c>
    </row>
    <row r="62" spans="2:16" x14ac:dyDescent="0.25">
      <c r="B62" s="23">
        <f>'Raw data (base scenario)'!A54</f>
        <v>48</v>
      </c>
      <c r="C62" s="23" t="str">
        <f>'Raw data (base scenario)'!B54</f>
        <v>D</v>
      </c>
      <c r="D62" s="23" t="str">
        <f>'Raw data (base scenario)'!C54</f>
        <v>D</v>
      </c>
      <c r="E62" t="b">
        <f t="shared" si="0"/>
        <v>1</v>
      </c>
      <c r="F62" t="b">
        <f t="shared" si="1"/>
        <v>1</v>
      </c>
      <c r="G62" t="b">
        <f t="shared" si="4"/>
        <v>1</v>
      </c>
      <c r="K62" s="28">
        <v>48</v>
      </c>
      <c r="L62" s="27" t="s">
        <v>2</v>
      </c>
      <c r="M62" s="27" t="s">
        <v>2</v>
      </c>
      <c r="N62" t="b">
        <f t="shared" si="5"/>
        <v>1</v>
      </c>
      <c r="O62" t="b">
        <f t="shared" si="6"/>
        <v>1</v>
      </c>
      <c r="P62" t="b">
        <f t="shared" si="7"/>
        <v>1</v>
      </c>
    </row>
    <row r="63" spans="2:16" x14ac:dyDescent="0.25">
      <c r="B63" s="23">
        <f>'Raw data (base scenario)'!A55</f>
        <v>49</v>
      </c>
      <c r="C63" s="23" t="str">
        <f>'Raw data (base scenario)'!B55</f>
        <v>S</v>
      </c>
      <c r="D63" s="23" t="str">
        <f>'Raw data (base scenario)'!C55</f>
        <v>H</v>
      </c>
      <c r="E63" t="b">
        <f t="shared" si="0"/>
        <v>1</v>
      </c>
      <c r="F63" t="b">
        <f t="shared" si="1"/>
        <v>1</v>
      </c>
      <c r="G63" t="str">
        <f t="shared" si="4"/>
        <v>N/A</v>
      </c>
      <c r="K63" s="28">
        <v>49</v>
      </c>
      <c r="L63" s="27" t="s">
        <v>3</v>
      </c>
      <c r="M63" s="27" t="s">
        <v>1</v>
      </c>
      <c r="N63" t="b">
        <f t="shared" si="5"/>
        <v>1</v>
      </c>
      <c r="O63" t="b">
        <f t="shared" si="6"/>
        <v>1</v>
      </c>
      <c r="P63" t="str">
        <f t="shared" si="7"/>
        <v>N/A</v>
      </c>
    </row>
    <row r="64" spans="2:16" x14ac:dyDescent="0.25">
      <c r="B64" s="23">
        <f>'Raw data (base scenario)'!A56</f>
        <v>50</v>
      </c>
      <c r="C64" s="23" t="str">
        <f>'Raw data (base scenario)'!B56</f>
        <v>S</v>
      </c>
      <c r="D64" s="23" t="str">
        <f>'Raw data (base scenario)'!C56</f>
        <v>H</v>
      </c>
      <c r="E64" t="b">
        <f t="shared" si="0"/>
        <v>1</v>
      </c>
      <c r="F64" t="b">
        <f t="shared" si="1"/>
        <v>1</v>
      </c>
      <c r="G64" t="str">
        <f t="shared" si="4"/>
        <v>N/A</v>
      </c>
      <c r="K64" s="28">
        <v>50</v>
      </c>
      <c r="L64" s="27" t="s">
        <v>3</v>
      </c>
      <c r="M64" s="27" t="s">
        <v>1</v>
      </c>
      <c r="N64" t="b">
        <f t="shared" si="5"/>
        <v>1</v>
      </c>
      <c r="O64" t="b">
        <f t="shared" si="6"/>
        <v>1</v>
      </c>
      <c r="P64" t="str">
        <f t="shared" si="7"/>
        <v>N/A</v>
      </c>
    </row>
    <row r="65" spans="2:16" x14ac:dyDescent="0.25">
      <c r="B65" s="23">
        <f>'Raw data (base scenario)'!A57</f>
        <v>51</v>
      </c>
      <c r="C65" s="23" t="str">
        <f>'Raw data (base scenario)'!B57</f>
        <v>H</v>
      </c>
      <c r="D65" s="23" t="str">
        <f>'Raw data (base scenario)'!C57</f>
        <v>S</v>
      </c>
      <c r="E65" t="b">
        <f t="shared" si="0"/>
        <v>1</v>
      </c>
      <c r="F65" t="b">
        <f t="shared" si="1"/>
        <v>1</v>
      </c>
      <c r="G65" t="str">
        <f t="shared" si="4"/>
        <v>N/A</v>
      </c>
      <c r="K65" s="28">
        <v>51</v>
      </c>
      <c r="L65" s="27" t="s">
        <v>1</v>
      </c>
      <c r="M65" s="27" t="s">
        <v>3</v>
      </c>
      <c r="N65" t="b">
        <f t="shared" si="5"/>
        <v>1</v>
      </c>
      <c r="O65" t="b">
        <f t="shared" si="6"/>
        <v>1</v>
      </c>
      <c r="P65" t="str">
        <f t="shared" si="7"/>
        <v>N/A</v>
      </c>
    </row>
    <row r="66" spans="2:16" x14ac:dyDescent="0.25">
      <c r="B66" s="23">
        <f>'Raw data (base scenario)'!A58</f>
        <v>52</v>
      </c>
      <c r="C66" s="23" t="str">
        <f>'Raw data (base scenario)'!B58</f>
        <v>S</v>
      </c>
      <c r="D66" s="23" t="str">
        <f>'Raw data (base scenario)'!C58</f>
        <v>H</v>
      </c>
      <c r="E66" t="b">
        <f t="shared" si="0"/>
        <v>1</v>
      </c>
      <c r="F66" t="b">
        <f t="shared" si="1"/>
        <v>1</v>
      </c>
      <c r="G66" t="str">
        <f t="shared" si="4"/>
        <v>N/A</v>
      </c>
      <c r="K66" s="28">
        <v>52</v>
      </c>
      <c r="L66" s="27" t="s">
        <v>3</v>
      </c>
      <c r="M66" s="27" t="s">
        <v>1</v>
      </c>
      <c r="N66" t="b">
        <f t="shared" si="5"/>
        <v>1</v>
      </c>
      <c r="O66" t="b">
        <f t="shared" si="6"/>
        <v>1</v>
      </c>
      <c r="P66" t="str">
        <f t="shared" si="7"/>
        <v>N/A</v>
      </c>
    </row>
    <row r="67" spans="2:16" x14ac:dyDescent="0.25">
      <c r="B67" s="23">
        <f>'Raw data (base scenario)'!A59</f>
        <v>53</v>
      </c>
      <c r="C67" s="23" t="str">
        <f>'Raw data (base scenario)'!B59</f>
        <v>D</v>
      </c>
      <c r="D67" s="23" t="str">
        <f>'Raw data (base scenario)'!C59</f>
        <v>D</v>
      </c>
      <c r="E67" t="b">
        <f t="shared" si="0"/>
        <v>1</v>
      </c>
      <c r="F67" t="b">
        <f t="shared" si="1"/>
        <v>1</v>
      </c>
      <c r="G67" t="b">
        <f t="shared" si="4"/>
        <v>1</v>
      </c>
      <c r="K67" s="28">
        <v>53</v>
      </c>
      <c r="L67" s="27" t="s">
        <v>2</v>
      </c>
      <c r="M67" s="27" t="s">
        <v>2</v>
      </c>
      <c r="N67" t="b">
        <f t="shared" si="5"/>
        <v>1</v>
      </c>
      <c r="O67" t="b">
        <f t="shared" si="6"/>
        <v>1</v>
      </c>
      <c r="P67" t="b">
        <f t="shared" si="7"/>
        <v>1</v>
      </c>
    </row>
    <row r="68" spans="2:16" x14ac:dyDescent="0.25">
      <c r="B68" s="23">
        <f>'Raw data (base scenario)'!A60</f>
        <v>54</v>
      </c>
      <c r="C68" s="23" t="str">
        <f>'Raw data (base scenario)'!B60</f>
        <v>S</v>
      </c>
      <c r="D68" s="23" t="str">
        <f>'Raw data (base scenario)'!C60</f>
        <v>H</v>
      </c>
      <c r="E68" t="b">
        <f t="shared" si="0"/>
        <v>1</v>
      </c>
      <c r="F68" t="b">
        <f t="shared" si="1"/>
        <v>1</v>
      </c>
      <c r="G68" t="str">
        <f t="shared" si="4"/>
        <v>N/A</v>
      </c>
      <c r="K68" s="28">
        <v>54</v>
      </c>
      <c r="L68" s="27" t="s">
        <v>3</v>
      </c>
      <c r="M68" s="27" t="s">
        <v>1</v>
      </c>
      <c r="N68" t="b">
        <f t="shared" si="5"/>
        <v>1</v>
      </c>
      <c r="O68" t="b">
        <f t="shared" si="6"/>
        <v>1</v>
      </c>
      <c r="P68" t="str">
        <f t="shared" si="7"/>
        <v>N/A</v>
      </c>
    </row>
    <row r="69" spans="2:16" x14ac:dyDescent="0.25">
      <c r="B69" s="23">
        <f>'Raw data (base scenario)'!A61</f>
        <v>55</v>
      </c>
      <c r="C69" s="23" t="str">
        <f>'Raw data (base scenario)'!B61</f>
        <v>D</v>
      </c>
      <c r="D69" s="23" t="str">
        <f>'Raw data (base scenario)'!C61</f>
        <v>D</v>
      </c>
      <c r="E69" t="b">
        <f t="shared" si="0"/>
        <v>1</v>
      </c>
      <c r="F69" t="b">
        <f t="shared" si="1"/>
        <v>1</v>
      </c>
      <c r="G69" t="b">
        <f t="shared" si="4"/>
        <v>1</v>
      </c>
      <c r="K69" s="28">
        <v>55</v>
      </c>
      <c r="L69" s="27" t="s">
        <v>2</v>
      </c>
      <c r="M69" s="27" t="s">
        <v>2</v>
      </c>
      <c r="N69" t="b">
        <f t="shared" si="5"/>
        <v>1</v>
      </c>
      <c r="O69" t="b">
        <f t="shared" si="6"/>
        <v>1</v>
      </c>
      <c r="P69" t="b">
        <f t="shared" si="7"/>
        <v>1</v>
      </c>
    </row>
    <row r="70" spans="2:16" x14ac:dyDescent="0.25">
      <c r="B70" s="23">
        <f>'Raw data (base scenario)'!A62</f>
        <v>56</v>
      </c>
      <c r="C70" s="23" t="str">
        <f>'Raw data (base scenario)'!B62</f>
        <v>D</v>
      </c>
      <c r="D70" s="23" t="str">
        <f>'Raw data (base scenario)'!C62</f>
        <v>D</v>
      </c>
      <c r="E70" t="b">
        <f t="shared" si="0"/>
        <v>1</v>
      </c>
      <c r="F70" t="b">
        <f t="shared" si="1"/>
        <v>1</v>
      </c>
      <c r="G70" t="b">
        <f t="shared" si="4"/>
        <v>1</v>
      </c>
      <c r="K70" s="28">
        <v>56</v>
      </c>
      <c r="L70" s="27" t="s">
        <v>2</v>
      </c>
      <c r="M70" s="27" t="s">
        <v>2</v>
      </c>
      <c r="N70" t="b">
        <f t="shared" si="5"/>
        <v>1</v>
      </c>
      <c r="O70" t="b">
        <f t="shared" si="6"/>
        <v>1</v>
      </c>
      <c r="P70" t="b">
        <f t="shared" si="7"/>
        <v>1</v>
      </c>
    </row>
    <row r="71" spans="2:16" x14ac:dyDescent="0.25">
      <c r="B71" s="23">
        <f>'Raw data (base scenario)'!A63</f>
        <v>57</v>
      </c>
      <c r="C71" s="23" t="str">
        <f>'Raw data (base scenario)'!B63</f>
        <v>D</v>
      </c>
      <c r="D71" s="23" t="str">
        <f>'Raw data (base scenario)'!C63</f>
        <v>D</v>
      </c>
      <c r="E71" t="b">
        <f t="shared" si="0"/>
        <v>1</v>
      </c>
      <c r="F71" t="b">
        <f t="shared" si="1"/>
        <v>1</v>
      </c>
      <c r="G71" t="b">
        <f t="shared" si="4"/>
        <v>1</v>
      </c>
      <c r="K71" s="28">
        <v>57</v>
      </c>
      <c r="L71" s="27" t="s">
        <v>2</v>
      </c>
      <c r="M71" s="27" t="s">
        <v>2</v>
      </c>
      <c r="N71" t="b">
        <f t="shared" si="5"/>
        <v>1</v>
      </c>
      <c r="O71" t="b">
        <f t="shared" si="6"/>
        <v>1</v>
      </c>
      <c r="P71" t="b">
        <f t="shared" si="7"/>
        <v>1</v>
      </c>
    </row>
    <row r="72" spans="2:16" x14ac:dyDescent="0.25">
      <c r="B72" s="23">
        <f>'Raw data (base scenario)'!A64</f>
        <v>58</v>
      </c>
      <c r="C72" s="23" t="str">
        <f>'Raw data (base scenario)'!B64</f>
        <v>I</v>
      </c>
      <c r="D72" s="23" t="str">
        <f>'Raw data (base scenario)'!C64</f>
        <v>I</v>
      </c>
      <c r="E72" t="b">
        <f t="shared" si="0"/>
        <v>1</v>
      </c>
      <c r="F72" t="b">
        <f t="shared" si="1"/>
        <v>1</v>
      </c>
      <c r="G72" t="str">
        <f t="shared" si="4"/>
        <v>N/A</v>
      </c>
      <c r="K72" s="28">
        <v>58</v>
      </c>
      <c r="L72" s="27" t="s">
        <v>18</v>
      </c>
      <c r="M72" s="27" t="s">
        <v>18</v>
      </c>
      <c r="N72" t="b">
        <f t="shared" si="5"/>
        <v>1</v>
      </c>
      <c r="O72" t="b">
        <f t="shared" si="6"/>
        <v>1</v>
      </c>
      <c r="P72" t="str">
        <f t="shared" si="7"/>
        <v>N/A</v>
      </c>
    </row>
    <row r="73" spans="2:16" x14ac:dyDescent="0.25">
      <c r="B73" s="23">
        <f>'Raw data (base scenario)'!A65</f>
        <v>59</v>
      </c>
      <c r="C73" s="23" t="str">
        <f>'Raw data (base scenario)'!B65</f>
        <v>H</v>
      </c>
      <c r="D73" s="23" t="str">
        <f>'Raw data (base scenario)'!C65</f>
        <v>S</v>
      </c>
      <c r="E73" t="b">
        <f t="shared" si="0"/>
        <v>1</v>
      </c>
      <c r="F73" t="b">
        <f t="shared" si="1"/>
        <v>1</v>
      </c>
      <c r="G73" t="str">
        <f t="shared" si="4"/>
        <v>N/A</v>
      </c>
      <c r="K73" s="28">
        <v>59</v>
      </c>
      <c r="L73" s="27" t="s">
        <v>1</v>
      </c>
      <c r="M73" s="27" t="s">
        <v>3</v>
      </c>
      <c r="N73" t="b">
        <f t="shared" si="5"/>
        <v>1</v>
      </c>
      <c r="O73" t="b">
        <f t="shared" si="6"/>
        <v>1</v>
      </c>
      <c r="P73" t="str">
        <f t="shared" si="7"/>
        <v>N/A</v>
      </c>
    </row>
    <row r="74" spans="2:16" x14ac:dyDescent="0.25">
      <c r="B74" s="23">
        <f>'Raw data (base scenario)'!A66</f>
        <v>60</v>
      </c>
      <c r="C74" s="23" t="str">
        <f>'Raw data (base scenario)'!B66</f>
        <v>D</v>
      </c>
      <c r="D74" s="23" t="str">
        <f>'Raw data (base scenario)'!C66</f>
        <v>D</v>
      </c>
      <c r="E74" t="b">
        <f t="shared" si="0"/>
        <v>1</v>
      </c>
      <c r="F74" t="b">
        <f t="shared" si="1"/>
        <v>1</v>
      </c>
      <c r="G74" t="b">
        <f t="shared" si="4"/>
        <v>1</v>
      </c>
      <c r="K74" s="28">
        <v>60</v>
      </c>
      <c r="L74" s="27" t="s">
        <v>2</v>
      </c>
      <c r="M74" s="27" t="s">
        <v>2</v>
      </c>
      <c r="N74" t="b">
        <f t="shared" si="5"/>
        <v>1</v>
      </c>
      <c r="O74" t="b">
        <f t="shared" si="6"/>
        <v>1</v>
      </c>
      <c r="P74" t="b">
        <f t="shared" si="7"/>
        <v>1</v>
      </c>
    </row>
    <row r="75" spans="2:16" x14ac:dyDescent="0.25">
      <c r="B75" s="23">
        <f>'Raw data (base scenario)'!A67</f>
        <v>61</v>
      </c>
      <c r="C75" s="23" t="str">
        <f>'Raw data (base scenario)'!B67</f>
        <v>D</v>
      </c>
      <c r="D75" s="23" t="str">
        <f>'Raw data (base scenario)'!C67</f>
        <v>D</v>
      </c>
      <c r="E75" t="b">
        <f t="shared" si="0"/>
        <v>1</v>
      </c>
      <c r="F75" t="b">
        <f t="shared" si="1"/>
        <v>1</v>
      </c>
      <c r="G75" t="b">
        <f t="shared" si="4"/>
        <v>1</v>
      </c>
      <c r="K75" s="28">
        <v>61</v>
      </c>
      <c r="L75" s="27" t="s">
        <v>2</v>
      </c>
      <c r="M75" s="27" t="s">
        <v>2</v>
      </c>
      <c r="N75" t="b">
        <f t="shared" si="5"/>
        <v>1</v>
      </c>
      <c r="O75" t="b">
        <f t="shared" si="6"/>
        <v>1</v>
      </c>
      <c r="P75" t="b">
        <f t="shared" si="7"/>
        <v>1</v>
      </c>
    </row>
    <row r="76" spans="2:16" x14ac:dyDescent="0.25">
      <c r="B76" s="23">
        <f>'Raw data (base scenario)'!A68</f>
        <v>62</v>
      </c>
      <c r="C76" s="23" t="str">
        <f>'Raw data (base scenario)'!B68</f>
        <v>S</v>
      </c>
      <c r="D76" s="23" t="str">
        <f>'Raw data (base scenario)'!C68</f>
        <v>H</v>
      </c>
      <c r="E76" t="b">
        <f t="shared" si="0"/>
        <v>1</v>
      </c>
      <c r="F76" t="b">
        <f t="shared" si="1"/>
        <v>1</v>
      </c>
      <c r="G76" t="str">
        <f t="shared" si="4"/>
        <v>N/A</v>
      </c>
      <c r="K76" s="28">
        <v>62</v>
      </c>
      <c r="L76" s="27" t="s">
        <v>3</v>
      </c>
      <c r="M76" s="27" t="s">
        <v>1</v>
      </c>
      <c r="N76" t="b">
        <f t="shared" si="5"/>
        <v>1</v>
      </c>
      <c r="O76" t="b">
        <f t="shared" si="6"/>
        <v>1</v>
      </c>
      <c r="P76" t="str">
        <f t="shared" si="7"/>
        <v>N/A</v>
      </c>
    </row>
    <row r="77" spans="2:16" x14ac:dyDescent="0.25">
      <c r="B77" s="23">
        <f>'Raw data (base scenario)'!A69</f>
        <v>63</v>
      </c>
      <c r="C77" s="23" t="str">
        <f>'Raw data (base scenario)'!B69</f>
        <v>I</v>
      </c>
      <c r="D77" s="23" t="str">
        <f>'Raw data (base scenario)'!C69</f>
        <v>H</v>
      </c>
      <c r="E77" t="b">
        <f t="shared" si="0"/>
        <v>1</v>
      </c>
      <c r="F77" t="b">
        <f t="shared" si="1"/>
        <v>1</v>
      </c>
      <c r="G77" t="str">
        <f t="shared" si="4"/>
        <v>N/A</v>
      </c>
      <c r="K77" s="28">
        <v>63</v>
      </c>
      <c r="L77" s="27" t="s">
        <v>18</v>
      </c>
      <c r="M77" s="27" t="s">
        <v>1</v>
      </c>
      <c r="N77" t="b">
        <f t="shared" si="5"/>
        <v>1</v>
      </c>
      <c r="O77" t="b">
        <f t="shared" si="6"/>
        <v>1</v>
      </c>
      <c r="P77" t="str">
        <f t="shared" si="7"/>
        <v>N/A</v>
      </c>
    </row>
    <row r="78" spans="2:16" x14ac:dyDescent="0.25">
      <c r="B78" s="23">
        <f>'Raw data (base scenario)'!A70</f>
        <v>64</v>
      </c>
      <c r="C78" s="23" t="str">
        <f>'Raw data (base scenario)'!B70</f>
        <v>I</v>
      </c>
      <c r="D78" s="23" t="str">
        <f>'Raw data (base scenario)'!C70</f>
        <v>H</v>
      </c>
      <c r="E78" t="b">
        <f t="shared" si="0"/>
        <v>1</v>
      </c>
      <c r="F78" t="b">
        <f t="shared" si="1"/>
        <v>1</v>
      </c>
      <c r="G78" t="str">
        <f t="shared" si="4"/>
        <v>N/A</v>
      </c>
      <c r="K78" s="28">
        <v>64</v>
      </c>
      <c r="L78" s="27" t="s">
        <v>18</v>
      </c>
      <c r="M78" s="27" t="s">
        <v>1</v>
      </c>
      <c r="N78" t="b">
        <f t="shared" si="5"/>
        <v>1</v>
      </c>
      <c r="O78" t="b">
        <f t="shared" si="6"/>
        <v>1</v>
      </c>
      <c r="P78" t="str">
        <f t="shared" si="7"/>
        <v>N/A</v>
      </c>
    </row>
    <row r="79" spans="2:16" x14ac:dyDescent="0.25">
      <c r="B79" s="23">
        <f>'Raw data (base scenario)'!A71</f>
        <v>65</v>
      </c>
      <c r="C79" s="23" t="str">
        <f>'Raw data (base scenario)'!B71</f>
        <v>H</v>
      </c>
      <c r="D79" s="23" t="str">
        <f>'Raw data (base scenario)'!C71</f>
        <v>H</v>
      </c>
      <c r="E79" t="b">
        <f t="shared" ref="E79:E142" si="8">OR(C79=$A$4,C79=$A$5,C79=$A$6,C79=$A$7)</f>
        <v>1</v>
      </c>
      <c r="F79" t="b">
        <f t="shared" ref="F79:F142" si="9">OR(D79=$A$4,D79=$A$5,D79=$A$6,D79=$A$7)</f>
        <v>1</v>
      </c>
      <c r="G79" t="str">
        <f t="shared" si="4"/>
        <v>N/A</v>
      </c>
      <c r="K79" s="28">
        <v>65</v>
      </c>
      <c r="L79" s="27" t="s">
        <v>1</v>
      </c>
      <c r="M79" s="27" t="s">
        <v>1</v>
      </c>
      <c r="N79" t="b">
        <f t="shared" si="5"/>
        <v>1</v>
      </c>
      <c r="O79" t="b">
        <f t="shared" si="6"/>
        <v>1</v>
      </c>
      <c r="P79" t="str">
        <f t="shared" si="7"/>
        <v>N/A</v>
      </c>
    </row>
    <row r="80" spans="2:16" x14ac:dyDescent="0.25">
      <c r="B80" s="23">
        <f>'Raw data (base scenario)'!A72</f>
        <v>66</v>
      </c>
      <c r="C80" s="23" t="str">
        <f>'Raw data (base scenario)'!B72</f>
        <v>S</v>
      </c>
      <c r="D80" s="23" t="str">
        <f>'Raw data (base scenario)'!C72</f>
        <v>H</v>
      </c>
      <c r="E80" t="b">
        <f t="shared" si="8"/>
        <v>1</v>
      </c>
      <c r="F80" t="b">
        <f t="shared" si="9"/>
        <v>1</v>
      </c>
      <c r="G80" t="str">
        <f t="shared" ref="G80:G143" si="10">IF(C80="D",D80="D","N/A")</f>
        <v>N/A</v>
      </c>
      <c r="K80" s="28">
        <v>66</v>
      </c>
      <c r="L80" s="27" t="s">
        <v>3</v>
      </c>
      <c r="M80" s="27" t="s">
        <v>1</v>
      </c>
      <c r="N80" t="b">
        <f t="shared" ref="N80:N143" si="11">OR(L80=$A$4,L80=$A$5,L80=$A$6,L80=$A$7)</f>
        <v>1</v>
      </c>
      <c r="O80" t="b">
        <f t="shared" ref="O80:O143" si="12">OR(M80=$A$4,M80=$A$5,M80=$A$6,M80=$A$7)</f>
        <v>1</v>
      </c>
      <c r="P80" t="str">
        <f t="shared" ref="P80:P143" si="13">IF(L80="D",M80="D","N/A")</f>
        <v>N/A</v>
      </c>
    </row>
    <row r="81" spans="2:16" x14ac:dyDescent="0.25">
      <c r="B81" s="23">
        <f>'Raw data (base scenario)'!A73</f>
        <v>67</v>
      </c>
      <c r="C81" s="23" t="str">
        <f>'Raw data (base scenario)'!B73</f>
        <v>D</v>
      </c>
      <c r="D81" s="23" t="str">
        <f>'Raw data (base scenario)'!C73</f>
        <v>D</v>
      </c>
      <c r="E81" t="b">
        <f t="shared" si="8"/>
        <v>1</v>
      </c>
      <c r="F81" t="b">
        <f t="shared" si="9"/>
        <v>1</v>
      </c>
      <c r="G81" t="b">
        <f t="shared" si="10"/>
        <v>1</v>
      </c>
      <c r="K81" s="28">
        <v>67</v>
      </c>
      <c r="L81" s="27" t="s">
        <v>2</v>
      </c>
      <c r="M81" s="27" t="s">
        <v>2</v>
      </c>
      <c r="N81" t="b">
        <f t="shared" si="11"/>
        <v>1</v>
      </c>
      <c r="O81" t="b">
        <f t="shared" si="12"/>
        <v>1</v>
      </c>
      <c r="P81" t="b">
        <f t="shared" si="13"/>
        <v>1</v>
      </c>
    </row>
    <row r="82" spans="2:16" x14ac:dyDescent="0.25">
      <c r="B82" s="23">
        <f>'Raw data (base scenario)'!A74</f>
        <v>68</v>
      </c>
      <c r="C82" s="23" t="str">
        <f>'Raw data (base scenario)'!B74</f>
        <v>S</v>
      </c>
      <c r="D82" s="23" t="str">
        <f>'Raw data (base scenario)'!C74</f>
        <v>S</v>
      </c>
      <c r="E82" t="b">
        <f t="shared" si="8"/>
        <v>1</v>
      </c>
      <c r="F82" t="b">
        <f t="shared" si="9"/>
        <v>1</v>
      </c>
      <c r="G82" t="str">
        <f t="shared" si="10"/>
        <v>N/A</v>
      </c>
      <c r="K82" s="28">
        <v>68</v>
      </c>
      <c r="L82" s="27" t="s">
        <v>3</v>
      </c>
      <c r="M82" s="27" t="s">
        <v>3</v>
      </c>
      <c r="N82" t="b">
        <f t="shared" si="11"/>
        <v>1</v>
      </c>
      <c r="O82" t="b">
        <f t="shared" si="12"/>
        <v>1</v>
      </c>
      <c r="P82" t="str">
        <f t="shared" si="13"/>
        <v>N/A</v>
      </c>
    </row>
    <row r="83" spans="2:16" x14ac:dyDescent="0.25">
      <c r="B83" s="23">
        <f>'Raw data (base scenario)'!A75</f>
        <v>69</v>
      </c>
      <c r="C83" s="23" t="str">
        <f>'Raw data (base scenario)'!B75</f>
        <v>I</v>
      </c>
      <c r="D83" s="23" t="str">
        <f>'Raw data (base scenario)'!C75</f>
        <v>D</v>
      </c>
      <c r="E83" t="b">
        <f t="shared" si="8"/>
        <v>1</v>
      </c>
      <c r="F83" t="b">
        <f t="shared" si="9"/>
        <v>1</v>
      </c>
      <c r="G83" t="str">
        <f t="shared" si="10"/>
        <v>N/A</v>
      </c>
      <c r="K83" s="28">
        <v>69</v>
      </c>
      <c r="L83" s="27" t="s">
        <v>18</v>
      </c>
      <c r="M83" s="27" t="s">
        <v>2</v>
      </c>
      <c r="N83" t="b">
        <f t="shared" si="11"/>
        <v>1</v>
      </c>
      <c r="O83" t="b">
        <f t="shared" si="12"/>
        <v>1</v>
      </c>
      <c r="P83" t="str">
        <f t="shared" si="13"/>
        <v>N/A</v>
      </c>
    </row>
    <row r="84" spans="2:16" x14ac:dyDescent="0.25">
      <c r="B84" s="23">
        <f>'Raw data (base scenario)'!A76</f>
        <v>70</v>
      </c>
      <c r="C84" s="23" t="str">
        <f>'Raw data (base scenario)'!B76</f>
        <v>H</v>
      </c>
      <c r="D84" s="23" t="str">
        <f>'Raw data (base scenario)'!C76</f>
        <v>H</v>
      </c>
      <c r="E84" t="b">
        <f t="shared" si="8"/>
        <v>1</v>
      </c>
      <c r="F84" t="b">
        <f t="shared" si="9"/>
        <v>1</v>
      </c>
      <c r="G84" t="str">
        <f t="shared" si="10"/>
        <v>N/A</v>
      </c>
      <c r="K84" s="28">
        <v>70</v>
      </c>
      <c r="L84" s="27" t="s">
        <v>1</v>
      </c>
      <c r="M84" s="27" t="s">
        <v>1</v>
      </c>
      <c r="N84" t="b">
        <f t="shared" si="11"/>
        <v>1</v>
      </c>
      <c r="O84" t="b">
        <f t="shared" si="12"/>
        <v>1</v>
      </c>
      <c r="P84" t="str">
        <f t="shared" si="13"/>
        <v>N/A</v>
      </c>
    </row>
    <row r="85" spans="2:16" x14ac:dyDescent="0.25">
      <c r="B85" s="23">
        <f>'Raw data (base scenario)'!A77</f>
        <v>71</v>
      </c>
      <c r="C85" s="23" t="str">
        <f>'Raw data (base scenario)'!B77</f>
        <v>S</v>
      </c>
      <c r="D85" s="23" t="str">
        <f>'Raw data (base scenario)'!C77</f>
        <v>H</v>
      </c>
      <c r="E85" t="b">
        <f t="shared" si="8"/>
        <v>1</v>
      </c>
      <c r="F85" t="b">
        <f t="shared" si="9"/>
        <v>1</v>
      </c>
      <c r="G85" t="str">
        <f t="shared" si="10"/>
        <v>N/A</v>
      </c>
      <c r="K85" s="28">
        <v>71</v>
      </c>
      <c r="L85" s="27" t="s">
        <v>3</v>
      </c>
      <c r="M85" s="27" t="s">
        <v>1</v>
      </c>
      <c r="N85" t="b">
        <f t="shared" si="11"/>
        <v>1</v>
      </c>
      <c r="O85" t="b">
        <f t="shared" si="12"/>
        <v>1</v>
      </c>
      <c r="P85" t="str">
        <f t="shared" si="13"/>
        <v>N/A</v>
      </c>
    </row>
    <row r="86" spans="2:16" x14ac:dyDescent="0.25">
      <c r="B86" s="23">
        <f>'Raw data (base scenario)'!A78</f>
        <v>72</v>
      </c>
      <c r="C86" s="23" t="str">
        <f>'Raw data (base scenario)'!B78</f>
        <v>H</v>
      </c>
      <c r="D86" s="23" t="str">
        <f>'Raw data (base scenario)'!C78</f>
        <v>H</v>
      </c>
      <c r="E86" t="b">
        <f t="shared" si="8"/>
        <v>1</v>
      </c>
      <c r="F86" t="b">
        <f t="shared" si="9"/>
        <v>1</v>
      </c>
      <c r="G86" t="str">
        <f t="shared" si="10"/>
        <v>N/A</v>
      </c>
      <c r="K86" s="28">
        <v>72</v>
      </c>
      <c r="L86" s="27" t="s">
        <v>1</v>
      </c>
      <c r="M86" s="27" t="s">
        <v>1</v>
      </c>
      <c r="N86" t="b">
        <f t="shared" si="11"/>
        <v>1</v>
      </c>
      <c r="O86" t="b">
        <f t="shared" si="12"/>
        <v>1</v>
      </c>
      <c r="P86" t="str">
        <f t="shared" si="13"/>
        <v>N/A</v>
      </c>
    </row>
    <row r="87" spans="2:16" x14ac:dyDescent="0.25">
      <c r="B87" s="23">
        <f>'Raw data (base scenario)'!A79</f>
        <v>73</v>
      </c>
      <c r="C87" s="23" t="str">
        <f>'Raw data (base scenario)'!B79</f>
        <v>I</v>
      </c>
      <c r="D87" s="23" t="str">
        <f>'Raw data (base scenario)'!C79</f>
        <v>H</v>
      </c>
      <c r="E87" t="b">
        <f t="shared" si="8"/>
        <v>1</v>
      </c>
      <c r="F87" t="b">
        <f t="shared" si="9"/>
        <v>1</v>
      </c>
      <c r="G87" t="str">
        <f t="shared" si="10"/>
        <v>N/A</v>
      </c>
      <c r="K87" s="28">
        <v>73</v>
      </c>
      <c r="L87" s="27" t="s">
        <v>18</v>
      </c>
      <c r="M87" s="27" t="s">
        <v>1</v>
      </c>
      <c r="N87" t="b">
        <f t="shared" si="11"/>
        <v>1</v>
      </c>
      <c r="O87" t="b">
        <f t="shared" si="12"/>
        <v>1</v>
      </c>
      <c r="P87" t="str">
        <f t="shared" si="13"/>
        <v>N/A</v>
      </c>
    </row>
    <row r="88" spans="2:16" x14ac:dyDescent="0.25">
      <c r="B88" s="23">
        <f>'Raw data (base scenario)'!A80</f>
        <v>74</v>
      </c>
      <c r="C88" s="23" t="str">
        <f>'Raw data (base scenario)'!B80</f>
        <v>S</v>
      </c>
      <c r="D88" s="23" t="str">
        <f>'Raw data (base scenario)'!C80</f>
        <v>H</v>
      </c>
      <c r="E88" t="b">
        <f t="shared" si="8"/>
        <v>1</v>
      </c>
      <c r="F88" t="b">
        <f t="shared" si="9"/>
        <v>1</v>
      </c>
      <c r="G88" t="str">
        <f t="shared" si="10"/>
        <v>N/A</v>
      </c>
      <c r="K88" s="28">
        <v>74</v>
      </c>
      <c r="L88" s="27" t="s">
        <v>3</v>
      </c>
      <c r="M88" s="27" t="s">
        <v>1</v>
      </c>
      <c r="N88" t="b">
        <f t="shared" si="11"/>
        <v>1</v>
      </c>
      <c r="O88" t="b">
        <f t="shared" si="12"/>
        <v>1</v>
      </c>
      <c r="P88" t="str">
        <f t="shared" si="13"/>
        <v>N/A</v>
      </c>
    </row>
    <row r="89" spans="2:16" x14ac:dyDescent="0.25">
      <c r="B89" s="23">
        <f>'Raw data (base scenario)'!A81</f>
        <v>75</v>
      </c>
      <c r="C89" s="23" t="str">
        <f>'Raw data (base scenario)'!B81</f>
        <v>D</v>
      </c>
      <c r="D89" s="23" t="str">
        <f>'Raw data (base scenario)'!C81</f>
        <v>D</v>
      </c>
      <c r="E89" t="b">
        <f t="shared" si="8"/>
        <v>1</v>
      </c>
      <c r="F89" t="b">
        <f t="shared" si="9"/>
        <v>1</v>
      </c>
      <c r="G89" t="b">
        <f t="shared" si="10"/>
        <v>1</v>
      </c>
      <c r="K89" s="28">
        <v>75</v>
      </c>
      <c r="L89" s="27" t="s">
        <v>2</v>
      </c>
      <c r="M89" s="27" t="s">
        <v>2</v>
      </c>
      <c r="N89" t="b">
        <f t="shared" si="11"/>
        <v>1</v>
      </c>
      <c r="O89" t="b">
        <f t="shared" si="12"/>
        <v>1</v>
      </c>
      <c r="P89" t="b">
        <f t="shared" si="13"/>
        <v>1</v>
      </c>
    </row>
    <row r="90" spans="2:16" x14ac:dyDescent="0.25">
      <c r="B90" s="23">
        <f>'Raw data (base scenario)'!A82</f>
        <v>76</v>
      </c>
      <c r="C90" s="23" t="str">
        <f>'Raw data (base scenario)'!B82</f>
        <v>H</v>
      </c>
      <c r="D90" s="23" t="str">
        <f>'Raw data (base scenario)'!C82</f>
        <v>H</v>
      </c>
      <c r="E90" t="b">
        <f t="shared" si="8"/>
        <v>1</v>
      </c>
      <c r="F90" t="b">
        <f t="shared" si="9"/>
        <v>1</v>
      </c>
      <c r="G90" t="str">
        <f t="shared" si="10"/>
        <v>N/A</v>
      </c>
      <c r="K90" s="28">
        <v>76</v>
      </c>
      <c r="L90" s="27" t="s">
        <v>1</v>
      </c>
      <c r="M90" s="27" t="s">
        <v>1</v>
      </c>
      <c r="N90" t="b">
        <f t="shared" si="11"/>
        <v>1</v>
      </c>
      <c r="O90" t="b">
        <f t="shared" si="12"/>
        <v>1</v>
      </c>
      <c r="P90" t="str">
        <f t="shared" si="13"/>
        <v>N/A</v>
      </c>
    </row>
    <row r="91" spans="2:16" x14ac:dyDescent="0.25">
      <c r="B91" s="23">
        <f>'Raw data (base scenario)'!A83</f>
        <v>77</v>
      </c>
      <c r="C91" s="23" t="str">
        <f>'Raw data (base scenario)'!B83</f>
        <v>D</v>
      </c>
      <c r="D91" s="23" t="str">
        <f>'Raw data (base scenario)'!C83</f>
        <v>D</v>
      </c>
      <c r="E91" t="b">
        <f t="shared" si="8"/>
        <v>1</v>
      </c>
      <c r="F91" t="b">
        <f t="shared" si="9"/>
        <v>1</v>
      </c>
      <c r="G91" t="b">
        <f t="shared" si="10"/>
        <v>1</v>
      </c>
      <c r="K91" s="28">
        <v>77</v>
      </c>
      <c r="L91" s="27" t="s">
        <v>2</v>
      </c>
      <c r="M91" s="27" t="s">
        <v>2</v>
      </c>
      <c r="N91" t="b">
        <f t="shared" si="11"/>
        <v>1</v>
      </c>
      <c r="O91" t="b">
        <f t="shared" si="12"/>
        <v>1</v>
      </c>
      <c r="P91" t="b">
        <f t="shared" si="13"/>
        <v>1</v>
      </c>
    </row>
    <row r="92" spans="2:16" x14ac:dyDescent="0.25">
      <c r="B92" s="23">
        <f>'Raw data (base scenario)'!A84</f>
        <v>78</v>
      </c>
      <c r="C92" s="23" t="str">
        <f>'Raw data (base scenario)'!B84</f>
        <v>H</v>
      </c>
      <c r="D92" s="23" t="str">
        <f>'Raw data (base scenario)'!C84</f>
        <v>H</v>
      </c>
      <c r="E92" t="b">
        <f t="shared" si="8"/>
        <v>1</v>
      </c>
      <c r="F92" t="b">
        <f t="shared" si="9"/>
        <v>1</v>
      </c>
      <c r="G92" t="str">
        <f t="shared" si="10"/>
        <v>N/A</v>
      </c>
      <c r="K92" s="28">
        <v>78</v>
      </c>
      <c r="L92" s="27" t="s">
        <v>1</v>
      </c>
      <c r="M92" s="27" t="s">
        <v>1</v>
      </c>
      <c r="N92" t="b">
        <f t="shared" si="11"/>
        <v>1</v>
      </c>
      <c r="O92" t="b">
        <f t="shared" si="12"/>
        <v>1</v>
      </c>
      <c r="P92" t="str">
        <f t="shared" si="13"/>
        <v>N/A</v>
      </c>
    </row>
    <row r="93" spans="2:16" x14ac:dyDescent="0.25">
      <c r="B93" s="23">
        <f>'Raw data (base scenario)'!A85</f>
        <v>79</v>
      </c>
      <c r="C93" s="23" t="str">
        <f>'Raw data (base scenario)'!B85</f>
        <v>S</v>
      </c>
      <c r="D93" s="23" t="str">
        <f>'Raw data (base scenario)'!C85</f>
        <v>H</v>
      </c>
      <c r="E93" t="b">
        <f t="shared" si="8"/>
        <v>1</v>
      </c>
      <c r="F93" t="b">
        <f t="shared" si="9"/>
        <v>1</v>
      </c>
      <c r="G93" t="str">
        <f t="shared" si="10"/>
        <v>N/A</v>
      </c>
      <c r="K93" s="28">
        <v>79</v>
      </c>
      <c r="L93" s="27" t="s">
        <v>3</v>
      </c>
      <c r="M93" s="27" t="s">
        <v>1</v>
      </c>
      <c r="N93" t="b">
        <f t="shared" si="11"/>
        <v>1</v>
      </c>
      <c r="O93" t="b">
        <f t="shared" si="12"/>
        <v>1</v>
      </c>
      <c r="P93" t="str">
        <f t="shared" si="13"/>
        <v>N/A</v>
      </c>
    </row>
    <row r="94" spans="2:16" x14ac:dyDescent="0.25">
      <c r="B94" s="23">
        <f>'Raw data (base scenario)'!A86</f>
        <v>80</v>
      </c>
      <c r="C94" s="23" t="str">
        <f>'Raw data (base scenario)'!B86</f>
        <v>S</v>
      </c>
      <c r="D94" s="23" t="str">
        <f>'Raw data (base scenario)'!C86</f>
        <v>H</v>
      </c>
      <c r="E94" t="b">
        <f t="shared" si="8"/>
        <v>1</v>
      </c>
      <c r="F94" t="b">
        <f t="shared" si="9"/>
        <v>1</v>
      </c>
      <c r="G94" t="str">
        <f t="shared" si="10"/>
        <v>N/A</v>
      </c>
      <c r="K94" s="28">
        <v>80</v>
      </c>
      <c r="L94" s="27" t="s">
        <v>3</v>
      </c>
      <c r="M94" s="27" t="s">
        <v>1</v>
      </c>
      <c r="N94" t="b">
        <f t="shared" si="11"/>
        <v>1</v>
      </c>
      <c r="O94" t="b">
        <f t="shared" si="12"/>
        <v>1</v>
      </c>
      <c r="P94" t="str">
        <f t="shared" si="13"/>
        <v>N/A</v>
      </c>
    </row>
    <row r="95" spans="2:16" x14ac:dyDescent="0.25">
      <c r="B95" s="23">
        <f>'Raw data (base scenario)'!A87</f>
        <v>81</v>
      </c>
      <c r="C95" s="23" t="str">
        <f>'Raw data (base scenario)'!B87</f>
        <v>H</v>
      </c>
      <c r="D95" s="23" t="str">
        <f>'Raw data (base scenario)'!C87</f>
        <v>H</v>
      </c>
      <c r="E95" t="b">
        <f t="shared" si="8"/>
        <v>1</v>
      </c>
      <c r="F95" t="b">
        <f t="shared" si="9"/>
        <v>1</v>
      </c>
      <c r="G95" t="str">
        <f t="shared" si="10"/>
        <v>N/A</v>
      </c>
      <c r="K95" s="28">
        <v>81</v>
      </c>
      <c r="L95" s="27" t="s">
        <v>1</v>
      </c>
      <c r="M95" s="27" t="s">
        <v>1</v>
      </c>
      <c r="N95" t="b">
        <f t="shared" si="11"/>
        <v>1</v>
      </c>
      <c r="O95" t="b">
        <f t="shared" si="12"/>
        <v>1</v>
      </c>
      <c r="P95" t="str">
        <f t="shared" si="13"/>
        <v>N/A</v>
      </c>
    </row>
    <row r="96" spans="2:16" x14ac:dyDescent="0.25">
      <c r="B96" s="23">
        <f>'Raw data (base scenario)'!A88</f>
        <v>82</v>
      </c>
      <c r="C96" s="23" t="str">
        <f>'Raw data (base scenario)'!B88</f>
        <v>D</v>
      </c>
      <c r="D96" s="23" t="str">
        <f>'Raw data (base scenario)'!C88</f>
        <v>D</v>
      </c>
      <c r="E96" t="b">
        <f t="shared" si="8"/>
        <v>1</v>
      </c>
      <c r="F96" t="b">
        <f t="shared" si="9"/>
        <v>1</v>
      </c>
      <c r="G96" t="b">
        <f t="shared" si="10"/>
        <v>1</v>
      </c>
      <c r="K96" s="28">
        <v>82</v>
      </c>
      <c r="L96" s="27" t="s">
        <v>2</v>
      </c>
      <c r="M96" s="27" t="s">
        <v>2</v>
      </c>
      <c r="N96" t="b">
        <f t="shared" si="11"/>
        <v>1</v>
      </c>
      <c r="O96" t="b">
        <f t="shared" si="12"/>
        <v>1</v>
      </c>
      <c r="P96" t="b">
        <f t="shared" si="13"/>
        <v>1</v>
      </c>
    </row>
    <row r="97" spans="2:16" x14ac:dyDescent="0.25">
      <c r="B97" s="23">
        <f>'Raw data (base scenario)'!A89</f>
        <v>83</v>
      </c>
      <c r="C97" s="23" t="str">
        <f>'Raw data (base scenario)'!B89</f>
        <v>S</v>
      </c>
      <c r="D97" s="23" t="str">
        <f>'Raw data (base scenario)'!C89</f>
        <v>H</v>
      </c>
      <c r="E97" t="b">
        <f t="shared" si="8"/>
        <v>1</v>
      </c>
      <c r="F97" t="b">
        <f t="shared" si="9"/>
        <v>1</v>
      </c>
      <c r="G97" t="str">
        <f t="shared" si="10"/>
        <v>N/A</v>
      </c>
      <c r="K97" s="28">
        <v>83</v>
      </c>
      <c r="L97" s="27" t="s">
        <v>3</v>
      </c>
      <c r="M97" s="27" t="s">
        <v>1</v>
      </c>
      <c r="N97" t="b">
        <f t="shared" si="11"/>
        <v>1</v>
      </c>
      <c r="O97" t="b">
        <f t="shared" si="12"/>
        <v>1</v>
      </c>
      <c r="P97" t="str">
        <f t="shared" si="13"/>
        <v>N/A</v>
      </c>
    </row>
    <row r="98" spans="2:16" x14ac:dyDescent="0.25">
      <c r="B98" s="23">
        <f>'Raw data (base scenario)'!A90</f>
        <v>84</v>
      </c>
      <c r="C98" s="23" t="str">
        <f>'Raw data (base scenario)'!B90</f>
        <v>D</v>
      </c>
      <c r="D98" s="23" t="str">
        <f>'Raw data (base scenario)'!C90</f>
        <v>D</v>
      </c>
      <c r="E98" t="b">
        <f t="shared" si="8"/>
        <v>1</v>
      </c>
      <c r="F98" t="b">
        <f t="shared" si="9"/>
        <v>1</v>
      </c>
      <c r="G98" t="b">
        <f t="shared" si="10"/>
        <v>1</v>
      </c>
      <c r="K98" s="28">
        <v>84</v>
      </c>
      <c r="L98" s="27" t="s">
        <v>2</v>
      </c>
      <c r="M98" s="27" t="s">
        <v>2</v>
      </c>
      <c r="N98" t="b">
        <f t="shared" si="11"/>
        <v>1</v>
      </c>
      <c r="O98" t="b">
        <f t="shared" si="12"/>
        <v>1</v>
      </c>
      <c r="P98" t="b">
        <f t="shared" si="13"/>
        <v>1</v>
      </c>
    </row>
    <row r="99" spans="2:16" x14ac:dyDescent="0.25">
      <c r="B99" s="23">
        <f>'Raw data (base scenario)'!A91</f>
        <v>85</v>
      </c>
      <c r="C99" s="23" t="str">
        <f>'Raw data (base scenario)'!B91</f>
        <v>H</v>
      </c>
      <c r="D99" s="23" t="str">
        <f>'Raw data (base scenario)'!C91</f>
        <v>H</v>
      </c>
      <c r="E99" t="b">
        <f t="shared" si="8"/>
        <v>1</v>
      </c>
      <c r="F99" t="b">
        <f t="shared" si="9"/>
        <v>1</v>
      </c>
      <c r="G99" t="str">
        <f t="shared" si="10"/>
        <v>N/A</v>
      </c>
      <c r="K99" s="28">
        <v>85</v>
      </c>
      <c r="L99" s="27" t="s">
        <v>1</v>
      </c>
      <c r="M99" s="27" t="s">
        <v>1</v>
      </c>
      <c r="N99" t="b">
        <f t="shared" si="11"/>
        <v>1</v>
      </c>
      <c r="O99" t="b">
        <f t="shared" si="12"/>
        <v>1</v>
      </c>
      <c r="P99" t="str">
        <f t="shared" si="13"/>
        <v>N/A</v>
      </c>
    </row>
    <row r="100" spans="2:16" x14ac:dyDescent="0.25">
      <c r="B100" s="23">
        <f>'Raw data (base scenario)'!A92</f>
        <v>86</v>
      </c>
      <c r="C100" s="23" t="str">
        <f>'Raw data (base scenario)'!B92</f>
        <v>D</v>
      </c>
      <c r="D100" s="23" t="str">
        <f>'Raw data (base scenario)'!C92</f>
        <v>D</v>
      </c>
      <c r="E100" t="b">
        <f t="shared" si="8"/>
        <v>1</v>
      </c>
      <c r="F100" t="b">
        <f t="shared" si="9"/>
        <v>1</v>
      </c>
      <c r="G100" t="b">
        <f t="shared" si="10"/>
        <v>1</v>
      </c>
      <c r="K100" s="28">
        <v>86</v>
      </c>
      <c r="L100" s="27" t="s">
        <v>2</v>
      </c>
      <c r="M100" s="27" t="s">
        <v>2</v>
      </c>
      <c r="N100" t="b">
        <f t="shared" si="11"/>
        <v>1</v>
      </c>
      <c r="O100" t="b">
        <f t="shared" si="12"/>
        <v>1</v>
      </c>
      <c r="P100" t="b">
        <f t="shared" si="13"/>
        <v>1</v>
      </c>
    </row>
    <row r="101" spans="2:16" x14ac:dyDescent="0.25">
      <c r="B101" s="23">
        <f>'Raw data (base scenario)'!A93</f>
        <v>87</v>
      </c>
      <c r="C101" s="23" t="str">
        <f>'Raw data (base scenario)'!B93</f>
        <v>S</v>
      </c>
      <c r="D101" s="23" t="str">
        <f>'Raw data (base scenario)'!C93</f>
        <v>H</v>
      </c>
      <c r="E101" t="b">
        <f t="shared" si="8"/>
        <v>1</v>
      </c>
      <c r="F101" t="b">
        <f t="shared" si="9"/>
        <v>1</v>
      </c>
      <c r="G101" t="str">
        <f t="shared" si="10"/>
        <v>N/A</v>
      </c>
      <c r="K101" s="28">
        <v>87</v>
      </c>
      <c r="L101" s="27" t="s">
        <v>3</v>
      </c>
      <c r="M101" s="27" t="s">
        <v>1</v>
      </c>
      <c r="N101" t="b">
        <f t="shared" si="11"/>
        <v>1</v>
      </c>
      <c r="O101" t="b">
        <f t="shared" si="12"/>
        <v>1</v>
      </c>
      <c r="P101" t="str">
        <f t="shared" si="13"/>
        <v>N/A</v>
      </c>
    </row>
    <row r="102" spans="2:16" x14ac:dyDescent="0.25">
      <c r="B102" s="23">
        <f>'Raw data (base scenario)'!A94</f>
        <v>88</v>
      </c>
      <c r="C102" s="23" t="str">
        <f>'Raw data (base scenario)'!B94</f>
        <v>S</v>
      </c>
      <c r="D102" s="23" t="str">
        <f>'Raw data (base scenario)'!C94</f>
        <v>H</v>
      </c>
      <c r="E102" t="b">
        <f t="shared" si="8"/>
        <v>1</v>
      </c>
      <c r="F102" t="b">
        <f t="shared" si="9"/>
        <v>1</v>
      </c>
      <c r="G102" t="str">
        <f t="shared" si="10"/>
        <v>N/A</v>
      </c>
      <c r="K102" s="28">
        <v>88</v>
      </c>
      <c r="L102" s="27" t="s">
        <v>3</v>
      </c>
      <c r="M102" s="27" t="s">
        <v>1</v>
      </c>
      <c r="N102" t="b">
        <f t="shared" si="11"/>
        <v>1</v>
      </c>
      <c r="O102" t="b">
        <f t="shared" si="12"/>
        <v>1</v>
      </c>
      <c r="P102" t="str">
        <f t="shared" si="13"/>
        <v>N/A</v>
      </c>
    </row>
    <row r="103" spans="2:16" x14ac:dyDescent="0.25">
      <c r="B103" s="23">
        <f>'Raw data (base scenario)'!A95</f>
        <v>89</v>
      </c>
      <c r="C103" s="23" t="str">
        <f>'Raw data (base scenario)'!B95</f>
        <v>S</v>
      </c>
      <c r="D103" s="23" t="str">
        <f>'Raw data (base scenario)'!C95</f>
        <v>H</v>
      </c>
      <c r="E103" t="b">
        <f t="shared" si="8"/>
        <v>1</v>
      </c>
      <c r="F103" t="b">
        <f t="shared" si="9"/>
        <v>1</v>
      </c>
      <c r="G103" t="str">
        <f t="shared" si="10"/>
        <v>N/A</v>
      </c>
      <c r="K103" s="28">
        <v>89</v>
      </c>
      <c r="L103" s="27" t="s">
        <v>3</v>
      </c>
      <c r="M103" s="27" t="s">
        <v>1</v>
      </c>
      <c r="N103" t="b">
        <f t="shared" si="11"/>
        <v>1</v>
      </c>
      <c r="O103" t="b">
        <f t="shared" si="12"/>
        <v>1</v>
      </c>
      <c r="P103" t="str">
        <f t="shared" si="13"/>
        <v>N/A</v>
      </c>
    </row>
    <row r="104" spans="2:16" x14ac:dyDescent="0.25">
      <c r="B104" s="23">
        <f>'Raw data (base scenario)'!A96</f>
        <v>90</v>
      </c>
      <c r="C104" s="23" t="str">
        <f>'Raw data (base scenario)'!B96</f>
        <v>S</v>
      </c>
      <c r="D104" s="23" t="str">
        <f>'Raw data (base scenario)'!C96</f>
        <v>S</v>
      </c>
      <c r="E104" t="b">
        <f t="shared" si="8"/>
        <v>1</v>
      </c>
      <c r="F104" t="b">
        <f t="shared" si="9"/>
        <v>1</v>
      </c>
      <c r="G104" t="str">
        <f t="shared" si="10"/>
        <v>N/A</v>
      </c>
      <c r="K104" s="28">
        <v>90</v>
      </c>
      <c r="L104" s="27" t="s">
        <v>3</v>
      </c>
      <c r="M104" s="27" t="s">
        <v>3</v>
      </c>
      <c r="N104" t="b">
        <f t="shared" si="11"/>
        <v>1</v>
      </c>
      <c r="O104" t="b">
        <f t="shared" si="12"/>
        <v>1</v>
      </c>
      <c r="P104" t="str">
        <f t="shared" si="13"/>
        <v>N/A</v>
      </c>
    </row>
    <row r="105" spans="2:16" x14ac:dyDescent="0.25">
      <c r="B105" s="23">
        <f>'Raw data (base scenario)'!A97</f>
        <v>91</v>
      </c>
      <c r="C105" s="23" t="str">
        <f>'Raw data (base scenario)'!B97</f>
        <v>D</v>
      </c>
      <c r="D105" s="23" t="str">
        <f>'Raw data (base scenario)'!C97</f>
        <v>D</v>
      </c>
      <c r="E105" t="b">
        <f t="shared" si="8"/>
        <v>1</v>
      </c>
      <c r="F105" t="b">
        <f t="shared" si="9"/>
        <v>1</v>
      </c>
      <c r="G105" t="b">
        <f t="shared" si="10"/>
        <v>1</v>
      </c>
      <c r="K105" s="28">
        <v>91</v>
      </c>
      <c r="L105" s="27" t="s">
        <v>2</v>
      </c>
      <c r="M105" s="27" t="s">
        <v>2</v>
      </c>
      <c r="N105" t="b">
        <f t="shared" si="11"/>
        <v>1</v>
      </c>
      <c r="O105" t="b">
        <f t="shared" si="12"/>
        <v>1</v>
      </c>
      <c r="P105" t="b">
        <f t="shared" si="13"/>
        <v>1</v>
      </c>
    </row>
    <row r="106" spans="2:16" x14ac:dyDescent="0.25">
      <c r="B106" s="23">
        <f>'Raw data (base scenario)'!A98</f>
        <v>92</v>
      </c>
      <c r="C106" s="23" t="str">
        <f>'Raw data (base scenario)'!B98</f>
        <v>H</v>
      </c>
      <c r="D106" s="23" t="str">
        <f>'Raw data (base scenario)'!C98</f>
        <v>H</v>
      </c>
      <c r="E106" t="b">
        <f t="shared" si="8"/>
        <v>1</v>
      </c>
      <c r="F106" t="b">
        <f t="shared" si="9"/>
        <v>1</v>
      </c>
      <c r="G106" t="str">
        <f t="shared" si="10"/>
        <v>N/A</v>
      </c>
      <c r="K106" s="28">
        <v>92</v>
      </c>
      <c r="L106" s="27" t="s">
        <v>1</v>
      </c>
      <c r="M106" s="27" t="s">
        <v>1</v>
      </c>
      <c r="N106" t="b">
        <f t="shared" si="11"/>
        <v>1</v>
      </c>
      <c r="O106" t="b">
        <f t="shared" si="12"/>
        <v>1</v>
      </c>
      <c r="P106" t="str">
        <f t="shared" si="13"/>
        <v>N/A</v>
      </c>
    </row>
    <row r="107" spans="2:16" x14ac:dyDescent="0.25">
      <c r="B107" s="23">
        <f>'Raw data (base scenario)'!A99</f>
        <v>93</v>
      </c>
      <c r="C107" s="23" t="str">
        <f>'Raw data (base scenario)'!B99</f>
        <v>D</v>
      </c>
      <c r="D107" s="23" t="str">
        <f>'Raw data (base scenario)'!C99</f>
        <v>D</v>
      </c>
      <c r="E107" t="b">
        <f t="shared" si="8"/>
        <v>1</v>
      </c>
      <c r="F107" t="b">
        <f t="shared" si="9"/>
        <v>1</v>
      </c>
      <c r="G107" t="b">
        <f t="shared" si="10"/>
        <v>1</v>
      </c>
      <c r="K107" s="28">
        <v>93</v>
      </c>
      <c r="L107" s="27" t="s">
        <v>2</v>
      </c>
      <c r="M107" s="27" t="s">
        <v>2</v>
      </c>
      <c r="N107" t="b">
        <f t="shared" si="11"/>
        <v>1</v>
      </c>
      <c r="O107" t="b">
        <f t="shared" si="12"/>
        <v>1</v>
      </c>
      <c r="P107" t="b">
        <f t="shared" si="13"/>
        <v>1</v>
      </c>
    </row>
    <row r="108" spans="2:16" x14ac:dyDescent="0.25">
      <c r="B108" s="23">
        <f>'Raw data (base scenario)'!A100</f>
        <v>94</v>
      </c>
      <c r="C108" s="23" t="str">
        <f>'Raw data (base scenario)'!B100</f>
        <v>H</v>
      </c>
      <c r="D108" s="23" t="str">
        <f>'Raw data (base scenario)'!C100</f>
        <v>H</v>
      </c>
      <c r="E108" t="b">
        <f t="shared" si="8"/>
        <v>1</v>
      </c>
      <c r="F108" t="b">
        <f t="shared" si="9"/>
        <v>1</v>
      </c>
      <c r="G108" t="str">
        <f t="shared" si="10"/>
        <v>N/A</v>
      </c>
      <c r="K108" s="28">
        <v>94</v>
      </c>
      <c r="L108" s="27" t="s">
        <v>1</v>
      </c>
      <c r="M108" s="27" t="s">
        <v>1</v>
      </c>
      <c r="N108" t="b">
        <f t="shared" si="11"/>
        <v>1</v>
      </c>
      <c r="O108" t="b">
        <f t="shared" si="12"/>
        <v>1</v>
      </c>
      <c r="P108" t="str">
        <f t="shared" si="13"/>
        <v>N/A</v>
      </c>
    </row>
    <row r="109" spans="2:16" x14ac:dyDescent="0.25">
      <c r="B109" s="23">
        <f>'Raw data (base scenario)'!A101</f>
        <v>95</v>
      </c>
      <c r="C109" s="23" t="str">
        <f>'Raw data (base scenario)'!B101</f>
        <v>H</v>
      </c>
      <c r="D109" s="23" t="str">
        <f>'Raw data (base scenario)'!C101</f>
        <v>H</v>
      </c>
      <c r="E109" t="b">
        <f t="shared" si="8"/>
        <v>1</v>
      </c>
      <c r="F109" t="b">
        <f t="shared" si="9"/>
        <v>1</v>
      </c>
      <c r="G109" t="str">
        <f t="shared" si="10"/>
        <v>N/A</v>
      </c>
      <c r="K109" s="28">
        <v>95</v>
      </c>
      <c r="L109" s="27" t="s">
        <v>1</v>
      </c>
      <c r="M109" s="27" t="s">
        <v>1</v>
      </c>
      <c r="N109" t="b">
        <f t="shared" si="11"/>
        <v>1</v>
      </c>
      <c r="O109" t="b">
        <f t="shared" si="12"/>
        <v>1</v>
      </c>
      <c r="P109" t="str">
        <f t="shared" si="13"/>
        <v>N/A</v>
      </c>
    </row>
    <row r="110" spans="2:16" x14ac:dyDescent="0.25">
      <c r="B110" s="23">
        <f>'Raw data (base scenario)'!A102</f>
        <v>96</v>
      </c>
      <c r="C110" s="23" t="str">
        <f>'Raw data (base scenario)'!B102</f>
        <v>D</v>
      </c>
      <c r="D110" s="23" t="str">
        <f>'Raw data (base scenario)'!C102</f>
        <v>D</v>
      </c>
      <c r="E110" t="b">
        <f t="shared" si="8"/>
        <v>1</v>
      </c>
      <c r="F110" t="b">
        <f t="shared" si="9"/>
        <v>1</v>
      </c>
      <c r="G110" t="b">
        <f t="shared" si="10"/>
        <v>1</v>
      </c>
      <c r="K110" s="28">
        <v>96</v>
      </c>
      <c r="L110" s="27" t="s">
        <v>2</v>
      </c>
      <c r="M110" s="27" t="s">
        <v>2</v>
      </c>
      <c r="N110" t="b">
        <f t="shared" si="11"/>
        <v>1</v>
      </c>
      <c r="O110" t="b">
        <f t="shared" si="12"/>
        <v>1</v>
      </c>
      <c r="P110" t="b">
        <f t="shared" si="13"/>
        <v>1</v>
      </c>
    </row>
    <row r="111" spans="2:16" x14ac:dyDescent="0.25">
      <c r="B111" s="23">
        <f>'Raw data (base scenario)'!A103</f>
        <v>97</v>
      </c>
      <c r="C111" s="23" t="str">
        <f>'Raw data (base scenario)'!B103</f>
        <v>S</v>
      </c>
      <c r="D111" s="23" t="str">
        <f>'Raw data (base scenario)'!C103</f>
        <v>H</v>
      </c>
      <c r="E111" t="b">
        <f t="shared" si="8"/>
        <v>1</v>
      </c>
      <c r="F111" t="b">
        <f t="shared" si="9"/>
        <v>1</v>
      </c>
      <c r="G111" t="str">
        <f t="shared" si="10"/>
        <v>N/A</v>
      </c>
      <c r="K111" s="28">
        <v>97</v>
      </c>
      <c r="L111" s="27" t="s">
        <v>3</v>
      </c>
      <c r="M111" s="27" t="s">
        <v>1</v>
      </c>
      <c r="N111" t="b">
        <f t="shared" si="11"/>
        <v>1</v>
      </c>
      <c r="O111" t="b">
        <f t="shared" si="12"/>
        <v>1</v>
      </c>
      <c r="P111" t="str">
        <f t="shared" si="13"/>
        <v>N/A</v>
      </c>
    </row>
    <row r="112" spans="2:16" x14ac:dyDescent="0.25">
      <c r="B112" s="23">
        <f>'Raw data (base scenario)'!A104</f>
        <v>98</v>
      </c>
      <c r="C112" s="23" t="str">
        <f>'Raw data (base scenario)'!B104</f>
        <v>D</v>
      </c>
      <c r="D112" s="23" t="str">
        <f>'Raw data (base scenario)'!C104</f>
        <v>D</v>
      </c>
      <c r="E112" t="b">
        <f t="shared" si="8"/>
        <v>1</v>
      </c>
      <c r="F112" t="b">
        <f t="shared" si="9"/>
        <v>1</v>
      </c>
      <c r="G112" t="b">
        <f t="shared" si="10"/>
        <v>1</v>
      </c>
      <c r="K112" s="28">
        <v>98</v>
      </c>
      <c r="L112" s="27" t="s">
        <v>2</v>
      </c>
      <c r="M112" s="27" t="s">
        <v>2</v>
      </c>
      <c r="N112" t="b">
        <f t="shared" si="11"/>
        <v>1</v>
      </c>
      <c r="O112" t="b">
        <f t="shared" si="12"/>
        <v>1</v>
      </c>
      <c r="P112" t="b">
        <f t="shared" si="13"/>
        <v>1</v>
      </c>
    </row>
    <row r="113" spans="2:16" x14ac:dyDescent="0.25">
      <c r="B113" s="23">
        <f>'Raw data (base scenario)'!A105</f>
        <v>99</v>
      </c>
      <c r="C113" s="23" t="str">
        <f>'Raw data (base scenario)'!B105</f>
        <v>D</v>
      </c>
      <c r="D113" s="23" t="str">
        <f>'Raw data (base scenario)'!C105</f>
        <v>D</v>
      </c>
      <c r="E113" t="b">
        <f t="shared" si="8"/>
        <v>1</v>
      </c>
      <c r="F113" t="b">
        <f t="shared" si="9"/>
        <v>1</v>
      </c>
      <c r="G113" t="b">
        <f t="shared" si="10"/>
        <v>1</v>
      </c>
      <c r="K113" s="28">
        <v>99</v>
      </c>
      <c r="L113" s="27" t="s">
        <v>2</v>
      </c>
      <c r="M113" s="27" t="s">
        <v>2</v>
      </c>
      <c r="N113" t="b">
        <f t="shared" si="11"/>
        <v>1</v>
      </c>
      <c r="O113" t="b">
        <f t="shared" si="12"/>
        <v>1</v>
      </c>
      <c r="P113" t="b">
        <f t="shared" si="13"/>
        <v>1</v>
      </c>
    </row>
    <row r="114" spans="2:16" x14ac:dyDescent="0.25">
      <c r="B114" s="23">
        <f>'Raw data (base scenario)'!A106</f>
        <v>100</v>
      </c>
      <c r="C114" s="23" t="str">
        <f>'Raw data (base scenario)'!B106</f>
        <v>S</v>
      </c>
      <c r="D114" s="23" t="str">
        <f>'Raw data (base scenario)'!C106</f>
        <v>H</v>
      </c>
      <c r="E114" t="b">
        <f t="shared" si="8"/>
        <v>1</v>
      </c>
      <c r="F114" t="b">
        <f t="shared" si="9"/>
        <v>1</v>
      </c>
      <c r="G114" t="str">
        <f t="shared" si="10"/>
        <v>N/A</v>
      </c>
      <c r="K114" s="28">
        <v>100</v>
      </c>
      <c r="L114" s="27" t="s">
        <v>3</v>
      </c>
      <c r="M114" s="27" t="s">
        <v>1</v>
      </c>
      <c r="N114" t="b">
        <f t="shared" si="11"/>
        <v>1</v>
      </c>
      <c r="O114" t="b">
        <f t="shared" si="12"/>
        <v>1</v>
      </c>
      <c r="P114" t="str">
        <f t="shared" si="13"/>
        <v>N/A</v>
      </c>
    </row>
    <row r="115" spans="2:16" x14ac:dyDescent="0.25">
      <c r="B115" s="23">
        <f>'Raw data (base scenario)'!A107</f>
        <v>101</v>
      </c>
      <c r="C115" s="23" t="str">
        <f>'Raw data (base scenario)'!B107</f>
        <v>D</v>
      </c>
      <c r="D115" s="23" t="str">
        <f>'Raw data (base scenario)'!C107</f>
        <v>D</v>
      </c>
      <c r="E115" t="b">
        <f t="shared" si="8"/>
        <v>1</v>
      </c>
      <c r="F115" t="b">
        <f t="shared" si="9"/>
        <v>1</v>
      </c>
      <c r="G115" t="b">
        <f t="shared" si="10"/>
        <v>1</v>
      </c>
      <c r="K115" s="28">
        <v>101</v>
      </c>
      <c r="L115" s="27" t="s">
        <v>2</v>
      </c>
      <c r="M115" s="27" t="s">
        <v>2</v>
      </c>
      <c r="N115" t="b">
        <f t="shared" si="11"/>
        <v>1</v>
      </c>
      <c r="O115" t="b">
        <f t="shared" si="12"/>
        <v>1</v>
      </c>
      <c r="P115" t="b">
        <f t="shared" si="13"/>
        <v>1</v>
      </c>
    </row>
    <row r="116" spans="2:16" x14ac:dyDescent="0.25">
      <c r="B116" s="23">
        <f>'Raw data (base scenario)'!A108</f>
        <v>102</v>
      </c>
      <c r="C116" s="23" t="str">
        <f>'Raw data (base scenario)'!B108</f>
        <v>D</v>
      </c>
      <c r="D116" s="23" t="str">
        <f>'Raw data (base scenario)'!C108</f>
        <v>D</v>
      </c>
      <c r="E116" t="b">
        <f t="shared" si="8"/>
        <v>1</v>
      </c>
      <c r="F116" t="b">
        <f t="shared" si="9"/>
        <v>1</v>
      </c>
      <c r="G116" t="b">
        <f t="shared" si="10"/>
        <v>1</v>
      </c>
      <c r="K116" s="28">
        <v>102</v>
      </c>
      <c r="L116" s="27" t="s">
        <v>2</v>
      </c>
      <c r="M116" s="27" t="s">
        <v>2</v>
      </c>
      <c r="N116" t="b">
        <f t="shared" si="11"/>
        <v>1</v>
      </c>
      <c r="O116" t="b">
        <f t="shared" si="12"/>
        <v>1</v>
      </c>
      <c r="P116" t="b">
        <f t="shared" si="13"/>
        <v>1</v>
      </c>
    </row>
    <row r="117" spans="2:16" x14ac:dyDescent="0.25">
      <c r="B117" s="23">
        <f>'Raw data (base scenario)'!A109</f>
        <v>103</v>
      </c>
      <c r="C117" s="23" t="str">
        <f>'Raw data (base scenario)'!B109</f>
        <v>H</v>
      </c>
      <c r="D117" s="23" t="str">
        <f>'Raw data (base scenario)'!C109</f>
        <v>H</v>
      </c>
      <c r="E117" t="b">
        <f t="shared" si="8"/>
        <v>1</v>
      </c>
      <c r="F117" t="b">
        <f t="shared" si="9"/>
        <v>1</v>
      </c>
      <c r="G117" t="str">
        <f t="shared" si="10"/>
        <v>N/A</v>
      </c>
      <c r="K117" s="28">
        <v>103</v>
      </c>
      <c r="L117" s="27" t="s">
        <v>1</v>
      </c>
      <c r="M117" s="27" t="s">
        <v>1</v>
      </c>
      <c r="N117" t="b">
        <f t="shared" si="11"/>
        <v>1</v>
      </c>
      <c r="O117" t="b">
        <f t="shared" si="12"/>
        <v>1</v>
      </c>
      <c r="P117" t="str">
        <f t="shared" si="13"/>
        <v>N/A</v>
      </c>
    </row>
    <row r="118" spans="2:16" x14ac:dyDescent="0.25">
      <c r="B118" s="23">
        <f>'Raw data (base scenario)'!A110</f>
        <v>104</v>
      </c>
      <c r="C118" s="23" t="str">
        <f>'Raw data (base scenario)'!B110</f>
        <v>I</v>
      </c>
      <c r="D118" s="23" t="str">
        <f>'Raw data (base scenario)'!C110</f>
        <v>H</v>
      </c>
      <c r="E118" t="b">
        <f t="shared" si="8"/>
        <v>1</v>
      </c>
      <c r="F118" t="b">
        <f t="shared" si="9"/>
        <v>1</v>
      </c>
      <c r="G118" t="str">
        <f t="shared" si="10"/>
        <v>N/A</v>
      </c>
      <c r="K118" s="28">
        <v>104</v>
      </c>
      <c r="L118" s="27" t="s">
        <v>18</v>
      </c>
      <c r="M118" s="27" t="s">
        <v>1</v>
      </c>
      <c r="N118" t="b">
        <f t="shared" si="11"/>
        <v>1</v>
      </c>
      <c r="O118" t="b">
        <f t="shared" si="12"/>
        <v>1</v>
      </c>
      <c r="P118" t="str">
        <f t="shared" si="13"/>
        <v>N/A</v>
      </c>
    </row>
    <row r="119" spans="2:16" x14ac:dyDescent="0.25">
      <c r="B119" s="23">
        <f>'Raw data (base scenario)'!A111</f>
        <v>105</v>
      </c>
      <c r="C119" s="23" t="str">
        <f>'Raw data (base scenario)'!B111</f>
        <v>I</v>
      </c>
      <c r="D119" s="23" t="str">
        <f>'Raw data (base scenario)'!C111</f>
        <v>D</v>
      </c>
      <c r="E119" t="b">
        <f t="shared" si="8"/>
        <v>1</v>
      </c>
      <c r="F119" t="b">
        <f t="shared" si="9"/>
        <v>1</v>
      </c>
      <c r="G119" t="str">
        <f t="shared" si="10"/>
        <v>N/A</v>
      </c>
      <c r="K119" s="28">
        <v>105</v>
      </c>
      <c r="L119" s="27" t="s">
        <v>18</v>
      </c>
      <c r="M119" s="27" t="s">
        <v>2</v>
      </c>
      <c r="N119" t="b">
        <f t="shared" si="11"/>
        <v>1</v>
      </c>
      <c r="O119" t="b">
        <f t="shared" si="12"/>
        <v>1</v>
      </c>
      <c r="P119" t="str">
        <f t="shared" si="13"/>
        <v>N/A</v>
      </c>
    </row>
    <row r="120" spans="2:16" x14ac:dyDescent="0.25">
      <c r="B120" s="23">
        <f>'Raw data (base scenario)'!A112</f>
        <v>106</v>
      </c>
      <c r="C120" s="23" t="str">
        <f>'Raw data (base scenario)'!B112</f>
        <v>S</v>
      </c>
      <c r="D120" s="23" t="str">
        <f>'Raw data (base scenario)'!C112</f>
        <v>H</v>
      </c>
      <c r="E120" t="b">
        <f t="shared" si="8"/>
        <v>1</v>
      </c>
      <c r="F120" t="b">
        <f t="shared" si="9"/>
        <v>1</v>
      </c>
      <c r="G120" t="str">
        <f t="shared" si="10"/>
        <v>N/A</v>
      </c>
      <c r="K120" s="28">
        <v>106</v>
      </c>
      <c r="L120" s="27" t="s">
        <v>3</v>
      </c>
      <c r="M120" s="27" t="s">
        <v>1</v>
      </c>
      <c r="N120" t="b">
        <f t="shared" si="11"/>
        <v>1</v>
      </c>
      <c r="O120" t="b">
        <f t="shared" si="12"/>
        <v>1</v>
      </c>
      <c r="P120" t="str">
        <f t="shared" si="13"/>
        <v>N/A</v>
      </c>
    </row>
    <row r="121" spans="2:16" x14ac:dyDescent="0.25">
      <c r="B121" s="23">
        <f>'Raw data (base scenario)'!A113</f>
        <v>107</v>
      </c>
      <c r="C121" s="23" t="str">
        <f>'Raw data (base scenario)'!B113</f>
        <v>I</v>
      </c>
      <c r="D121" s="23" t="str">
        <f>'Raw data (base scenario)'!C113</f>
        <v>S</v>
      </c>
      <c r="E121" t="b">
        <f t="shared" si="8"/>
        <v>1</v>
      </c>
      <c r="F121" t="b">
        <f t="shared" si="9"/>
        <v>1</v>
      </c>
      <c r="G121" t="str">
        <f t="shared" si="10"/>
        <v>N/A</v>
      </c>
      <c r="K121" s="28">
        <v>107</v>
      </c>
      <c r="L121" s="27" t="s">
        <v>18</v>
      </c>
      <c r="M121" s="27" t="s">
        <v>3</v>
      </c>
      <c r="N121" t="b">
        <f t="shared" si="11"/>
        <v>1</v>
      </c>
      <c r="O121" t="b">
        <f t="shared" si="12"/>
        <v>1</v>
      </c>
      <c r="P121" t="str">
        <f t="shared" si="13"/>
        <v>N/A</v>
      </c>
    </row>
    <row r="122" spans="2:16" x14ac:dyDescent="0.25">
      <c r="B122" s="23">
        <f>'Raw data (base scenario)'!A114</f>
        <v>108</v>
      </c>
      <c r="C122" s="23" t="str">
        <f>'Raw data (base scenario)'!B114</f>
        <v>I</v>
      </c>
      <c r="D122" s="23" t="str">
        <f>'Raw data (base scenario)'!C114</f>
        <v>I</v>
      </c>
      <c r="E122" t="b">
        <f t="shared" si="8"/>
        <v>1</v>
      </c>
      <c r="F122" t="b">
        <f t="shared" si="9"/>
        <v>1</v>
      </c>
      <c r="G122" t="str">
        <f t="shared" si="10"/>
        <v>N/A</v>
      </c>
      <c r="K122" s="28">
        <v>108</v>
      </c>
      <c r="L122" s="27" t="s">
        <v>18</v>
      </c>
      <c r="M122" s="27" t="s">
        <v>18</v>
      </c>
      <c r="N122" t="b">
        <f t="shared" si="11"/>
        <v>1</v>
      </c>
      <c r="O122" t="b">
        <f t="shared" si="12"/>
        <v>1</v>
      </c>
      <c r="P122" t="str">
        <f t="shared" si="13"/>
        <v>N/A</v>
      </c>
    </row>
    <row r="123" spans="2:16" x14ac:dyDescent="0.25">
      <c r="B123" s="23">
        <f>'Raw data (base scenario)'!A115</f>
        <v>109</v>
      </c>
      <c r="C123" s="23" t="str">
        <f>'Raw data (base scenario)'!B115</f>
        <v>I</v>
      </c>
      <c r="D123" s="23" t="str">
        <f>'Raw data (base scenario)'!C115</f>
        <v>H</v>
      </c>
      <c r="E123" t="b">
        <f t="shared" si="8"/>
        <v>1</v>
      </c>
      <c r="F123" t="b">
        <f t="shared" si="9"/>
        <v>1</v>
      </c>
      <c r="G123" t="str">
        <f t="shared" si="10"/>
        <v>N/A</v>
      </c>
      <c r="K123" s="28">
        <v>109</v>
      </c>
      <c r="L123" s="27" t="s">
        <v>18</v>
      </c>
      <c r="M123" s="27" t="s">
        <v>1</v>
      </c>
      <c r="N123" t="b">
        <f t="shared" si="11"/>
        <v>1</v>
      </c>
      <c r="O123" t="b">
        <f t="shared" si="12"/>
        <v>1</v>
      </c>
      <c r="P123" t="str">
        <f t="shared" si="13"/>
        <v>N/A</v>
      </c>
    </row>
    <row r="124" spans="2:16" x14ac:dyDescent="0.25">
      <c r="B124" s="23">
        <f>'Raw data (base scenario)'!A116</f>
        <v>110</v>
      </c>
      <c r="C124" s="23" t="str">
        <f>'Raw data (base scenario)'!B116</f>
        <v>D</v>
      </c>
      <c r="D124" s="23" t="str">
        <f>'Raw data (base scenario)'!C116</f>
        <v>D</v>
      </c>
      <c r="E124" t="b">
        <f t="shared" si="8"/>
        <v>1</v>
      </c>
      <c r="F124" t="b">
        <f t="shared" si="9"/>
        <v>1</v>
      </c>
      <c r="G124" t="b">
        <f t="shared" si="10"/>
        <v>1</v>
      </c>
      <c r="K124" s="28">
        <v>110</v>
      </c>
      <c r="L124" s="27" t="s">
        <v>2</v>
      </c>
      <c r="M124" s="27" t="s">
        <v>2</v>
      </c>
      <c r="N124" t="b">
        <f t="shared" si="11"/>
        <v>1</v>
      </c>
      <c r="O124" t="b">
        <f t="shared" si="12"/>
        <v>1</v>
      </c>
      <c r="P124" t="b">
        <f t="shared" si="13"/>
        <v>1</v>
      </c>
    </row>
    <row r="125" spans="2:16" x14ac:dyDescent="0.25">
      <c r="B125" s="23">
        <f>'Raw data (base scenario)'!A117</f>
        <v>111</v>
      </c>
      <c r="C125" s="23" t="str">
        <f>'Raw data (base scenario)'!B117</f>
        <v>H</v>
      </c>
      <c r="D125" s="23" t="str">
        <f>'Raw data (base scenario)'!C117</f>
        <v>H</v>
      </c>
      <c r="E125" t="b">
        <f t="shared" si="8"/>
        <v>1</v>
      </c>
      <c r="F125" t="b">
        <f t="shared" si="9"/>
        <v>1</v>
      </c>
      <c r="G125" t="str">
        <f t="shared" si="10"/>
        <v>N/A</v>
      </c>
      <c r="K125" s="28">
        <v>111</v>
      </c>
      <c r="L125" s="27" t="s">
        <v>1</v>
      </c>
      <c r="M125" s="27" t="s">
        <v>1</v>
      </c>
      <c r="N125" t="b">
        <f t="shared" si="11"/>
        <v>1</v>
      </c>
      <c r="O125" t="b">
        <f t="shared" si="12"/>
        <v>1</v>
      </c>
      <c r="P125" t="str">
        <f t="shared" si="13"/>
        <v>N/A</v>
      </c>
    </row>
    <row r="126" spans="2:16" x14ac:dyDescent="0.25">
      <c r="B126" s="23">
        <f>'Raw data (base scenario)'!A118</f>
        <v>112</v>
      </c>
      <c r="C126" s="23" t="str">
        <f>'Raw data (base scenario)'!B118</f>
        <v>I</v>
      </c>
      <c r="D126" s="23" t="str">
        <f>'Raw data (base scenario)'!C118</f>
        <v>H</v>
      </c>
      <c r="E126" t="b">
        <f t="shared" si="8"/>
        <v>1</v>
      </c>
      <c r="F126" t="b">
        <f t="shared" si="9"/>
        <v>1</v>
      </c>
      <c r="G126" t="str">
        <f t="shared" si="10"/>
        <v>N/A</v>
      </c>
      <c r="K126" s="28">
        <v>112</v>
      </c>
      <c r="L126" s="27" t="s">
        <v>18</v>
      </c>
      <c r="M126" s="27" t="s">
        <v>1</v>
      </c>
      <c r="N126" t="b">
        <f t="shared" si="11"/>
        <v>1</v>
      </c>
      <c r="O126" t="b">
        <f t="shared" si="12"/>
        <v>1</v>
      </c>
      <c r="P126" t="str">
        <f t="shared" si="13"/>
        <v>N/A</v>
      </c>
    </row>
    <row r="127" spans="2:16" x14ac:dyDescent="0.25">
      <c r="B127" s="23">
        <f>'Raw data (base scenario)'!A119</f>
        <v>113</v>
      </c>
      <c r="C127" s="23" t="str">
        <f>'Raw data (base scenario)'!B119</f>
        <v>S</v>
      </c>
      <c r="D127" s="23" t="str">
        <f>'Raw data (base scenario)'!C119</f>
        <v>D</v>
      </c>
      <c r="E127" t="b">
        <f t="shared" si="8"/>
        <v>1</v>
      </c>
      <c r="F127" t="b">
        <f t="shared" si="9"/>
        <v>1</v>
      </c>
      <c r="G127" t="str">
        <f t="shared" si="10"/>
        <v>N/A</v>
      </c>
      <c r="K127" s="28">
        <v>113</v>
      </c>
      <c r="L127" s="27" t="s">
        <v>3</v>
      </c>
      <c r="M127" s="27" t="s">
        <v>2</v>
      </c>
      <c r="N127" t="b">
        <f t="shared" si="11"/>
        <v>1</v>
      </c>
      <c r="O127" t="b">
        <f t="shared" si="12"/>
        <v>1</v>
      </c>
      <c r="P127" t="str">
        <f t="shared" si="13"/>
        <v>N/A</v>
      </c>
    </row>
    <row r="128" spans="2:16" x14ac:dyDescent="0.25">
      <c r="B128" s="23">
        <f>'Raw data (base scenario)'!A120</f>
        <v>114</v>
      </c>
      <c r="C128" s="23" t="str">
        <f>'Raw data (base scenario)'!B120</f>
        <v>H</v>
      </c>
      <c r="D128" s="23" t="str">
        <f>'Raw data (base scenario)'!C120</f>
        <v>H</v>
      </c>
      <c r="E128" t="b">
        <f t="shared" si="8"/>
        <v>1</v>
      </c>
      <c r="F128" t="b">
        <f t="shared" si="9"/>
        <v>1</v>
      </c>
      <c r="G128" t="str">
        <f t="shared" si="10"/>
        <v>N/A</v>
      </c>
      <c r="K128" s="28">
        <v>114</v>
      </c>
      <c r="L128" s="27" t="s">
        <v>1</v>
      </c>
      <c r="M128" s="27" t="s">
        <v>1</v>
      </c>
      <c r="N128" t="b">
        <f t="shared" si="11"/>
        <v>1</v>
      </c>
      <c r="O128" t="b">
        <f t="shared" si="12"/>
        <v>1</v>
      </c>
      <c r="P128" t="str">
        <f t="shared" si="13"/>
        <v>N/A</v>
      </c>
    </row>
    <row r="129" spans="2:16" x14ac:dyDescent="0.25">
      <c r="B129" s="23">
        <f>'Raw data (base scenario)'!A121</f>
        <v>115</v>
      </c>
      <c r="C129" s="23" t="str">
        <f>'Raw data (base scenario)'!B121</f>
        <v>D</v>
      </c>
      <c r="D129" s="23" t="str">
        <f>'Raw data (base scenario)'!C121</f>
        <v>D</v>
      </c>
      <c r="E129" t="b">
        <f t="shared" si="8"/>
        <v>1</v>
      </c>
      <c r="F129" t="b">
        <f t="shared" si="9"/>
        <v>1</v>
      </c>
      <c r="G129" t="b">
        <f t="shared" si="10"/>
        <v>1</v>
      </c>
      <c r="K129" s="28">
        <v>115</v>
      </c>
      <c r="L129" s="27" t="s">
        <v>2</v>
      </c>
      <c r="M129" s="27" t="s">
        <v>2</v>
      </c>
      <c r="N129" t="b">
        <f t="shared" si="11"/>
        <v>1</v>
      </c>
      <c r="O129" t="b">
        <f t="shared" si="12"/>
        <v>1</v>
      </c>
      <c r="P129" t="b">
        <f t="shared" si="13"/>
        <v>1</v>
      </c>
    </row>
    <row r="130" spans="2:16" x14ac:dyDescent="0.25">
      <c r="B130" s="23">
        <f>'Raw data (base scenario)'!A122</f>
        <v>116</v>
      </c>
      <c r="C130" s="23" t="str">
        <f>'Raw data (base scenario)'!B122</f>
        <v>S</v>
      </c>
      <c r="D130" s="23" t="str">
        <f>'Raw data (base scenario)'!C122</f>
        <v>H</v>
      </c>
      <c r="E130" t="b">
        <f t="shared" si="8"/>
        <v>1</v>
      </c>
      <c r="F130" t="b">
        <f t="shared" si="9"/>
        <v>1</v>
      </c>
      <c r="G130" t="str">
        <f t="shared" si="10"/>
        <v>N/A</v>
      </c>
      <c r="K130" s="28">
        <v>116</v>
      </c>
      <c r="L130" s="27" t="s">
        <v>3</v>
      </c>
      <c r="M130" s="27" t="s">
        <v>1</v>
      </c>
      <c r="N130" t="b">
        <f t="shared" si="11"/>
        <v>1</v>
      </c>
      <c r="O130" t="b">
        <f t="shared" si="12"/>
        <v>1</v>
      </c>
      <c r="P130" t="str">
        <f t="shared" si="13"/>
        <v>N/A</v>
      </c>
    </row>
    <row r="131" spans="2:16" x14ac:dyDescent="0.25">
      <c r="B131" s="23">
        <f>'Raw data (base scenario)'!A123</f>
        <v>117</v>
      </c>
      <c r="C131" s="23" t="str">
        <f>'Raw data (base scenario)'!B123</f>
        <v>I</v>
      </c>
      <c r="D131" s="23" t="str">
        <f>'Raw data (base scenario)'!C123</f>
        <v>S</v>
      </c>
      <c r="E131" t="b">
        <f t="shared" si="8"/>
        <v>1</v>
      </c>
      <c r="F131" t="b">
        <f t="shared" si="9"/>
        <v>1</v>
      </c>
      <c r="G131" t="str">
        <f t="shared" si="10"/>
        <v>N/A</v>
      </c>
      <c r="K131" s="28">
        <v>117</v>
      </c>
      <c r="L131" s="27" t="s">
        <v>18</v>
      </c>
      <c r="M131" s="27" t="s">
        <v>3</v>
      </c>
      <c r="N131" t="b">
        <f t="shared" si="11"/>
        <v>1</v>
      </c>
      <c r="O131" t="b">
        <f t="shared" si="12"/>
        <v>1</v>
      </c>
      <c r="P131" t="str">
        <f t="shared" si="13"/>
        <v>N/A</v>
      </c>
    </row>
    <row r="132" spans="2:16" x14ac:dyDescent="0.25">
      <c r="B132" s="23">
        <f>'Raw data (base scenario)'!A124</f>
        <v>118</v>
      </c>
      <c r="C132" s="23" t="str">
        <f>'Raw data (base scenario)'!B124</f>
        <v>D</v>
      </c>
      <c r="D132" s="23" t="str">
        <f>'Raw data (base scenario)'!C124</f>
        <v>D</v>
      </c>
      <c r="E132" t="b">
        <f t="shared" si="8"/>
        <v>1</v>
      </c>
      <c r="F132" t="b">
        <f t="shared" si="9"/>
        <v>1</v>
      </c>
      <c r="G132" t="b">
        <f t="shared" si="10"/>
        <v>1</v>
      </c>
      <c r="K132" s="28">
        <v>118</v>
      </c>
      <c r="L132" s="27" t="s">
        <v>2</v>
      </c>
      <c r="M132" s="27" t="s">
        <v>2</v>
      </c>
      <c r="N132" t="b">
        <f t="shared" si="11"/>
        <v>1</v>
      </c>
      <c r="O132" t="b">
        <f t="shared" si="12"/>
        <v>1</v>
      </c>
      <c r="P132" t="b">
        <f t="shared" si="13"/>
        <v>1</v>
      </c>
    </row>
    <row r="133" spans="2:16" x14ac:dyDescent="0.25">
      <c r="B133" s="23">
        <f>'Raw data (base scenario)'!A125</f>
        <v>119</v>
      </c>
      <c r="C133" s="23" t="str">
        <f>'Raw data (base scenario)'!B125</f>
        <v>H</v>
      </c>
      <c r="D133" s="23" t="str">
        <f>'Raw data (base scenario)'!C125</f>
        <v>H</v>
      </c>
      <c r="E133" t="b">
        <f t="shared" si="8"/>
        <v>1</v>
      </c>
      <c r="F133" t="b">
        <f t="shared" si="9"/>
        <v>1</v>
      </c>
      <c r="G133" t="str">
        <f t="shared" si="10"/>
        <v>N/A</v>
      </c>
      <c r="K133" s="28">
        <v>119</v>
      </c>
      <c r="L133" s="27" t="s">
        <v>1</v>
      </c>
      <c r="M133" s="27" t="s">
        <v>1</v>
      </c>
      <c r="N133" t="b">
        <f t="shared" si="11"/>
        <v>1</v>
      </c>
      <c r="O133" t="b">
        <f t="shared" si="12"/>
        <v>1</v>
      </c>
      <c r="P133" t="str">
        <f t="shared" si="13"/>
        <v>N/A</v>
      </c>
    </row>
    <row r="134" spans="2:16" x14ac:dyDescent="0.25">
      <c r="B134" s="23">
        <f>'Raw data (base scenario)'!A126</f>
        <v>120</v>
      </c>
      <c r="C134" s="23" t="str">
        <f>'Raw data (base scenario)'!B126</f>
        <v>D</v>
      </c>
      <c r="D134" s="23" t="str">
        <f>'Raw data (base scenario)'!C126</f>
        <v>D</v>
      </c>
      <c r="E134" t="b">
        <f t="shared" si="8"/>
        <v>1</v>
      </c>
      <c r="F134" t="b">
        <f t="shared" si="9"/>
        <v>1</v>
      </c>
      <c r="G134" t="b">
        <f t="shared" si="10"/>
        <v>1</v>
      </c>
      <c r="K134" s="28">
        <v>120</v>
      </c>
      <c r="L134" s="27" t="s">
        <v>2</v>
      </c>
      <c r="M134" s="27" t="s">
        <v>2</v>
      </c>
      <c r="N134" t="b">
        <f t="shared" si="11"/>
        <v>1</v>
      </c>
      <c r="O134" t="b">
        <f t="shared" si="12"/>
        <v>1</v>
      </c>
      <c r="P134" t="b">
        <f t="shared" si="13"/>
        <v>1</v>
      </c>
    </row>
    <row r="135" spans="2:16" x14ac:dyDescent="0.25">
      <c r="B135" s="23">
        <f>'Raw data (base scenario)'!A127</f>
        <v>121</v>
      </c>
      <c r="C135" s="23" t="str">
        <f>'Raw data (base scenario)'!B127</f>
        <v>H</v>
      </c>
      <c r="D135" s="23" t="str">
        <f>'Raw data (base scenario)'!C127</f>
        <v>H</v>
      </c>
      <c r="E135" t="b">
        <f t="shared" si="8"/>
        <v>1</v>
      </c>
      <c r="F135" t="b">
        <f t="shared" si="9"/>
        <v>1</v>
      </c>
      <c r="G135" t="str">
        <f t="shared" si="10"/>
        <v>N/A</v>
      </c>
      <c r="K135" s="28">
        <v>121</v>
      </c>
      <c r="L135" s="27" t="s">
        <v>1</v>
      </c>
      <c r="M135" s="27" t="s">
        <v>1</v>
      </c>
      <c r="N135" t="b">
        <f t="shared" si="11"/>
        <v>1</v>
      </c>
      <c r="O135" t="b">
        <f t="shared" si="12"/>
        <v>1</v>
      </c>
      <c r="P135" t="str">
        <f t="shared" si="13"/>
        <v>N/A</v>
      </c>
    </row>
    <row r="136" spans="2:16" x14ac:dyDescent="0.25">
      <c r="B136" s="23">
        <f>'Raw data (base scenario)'!A128</f>
        <v>122</v>
      </c>
      <c r="C136" s="23" t="str">
        <f>'Raw data (base scenario)'!B128</f>
        <v>S</v>
      </c>
      <c r="D136" s="23" t="str">
        <f>'Raw data (base scenario)'!C128</f>
        <v>H</v>
      </c>
      <c r="E136" t="b">
        <f t="shared" si="8"/>
        <v>1</v>
      </c>
      <c r="F136" t="b">
        <f t="shared" si="9"/>
        <v>1</v>
      </c>
      <c r="G136" t="str">
        <f t="shared" si="10"/>
        <v>N/A</v>
      </c>
      <c r="K136" s="28">
        <v>122</v>
      </c>
      <c r="L136" s="27" t="s">
        <v>3</v>
      </c>
      <c r="M136" s="27" t="s">
        <v>1</v>
      </c>
      <c r="N136" t="b">
        <f t="shared" si="11"/>
        <v>1</v>
      </c>
      <c r="O136" t="b">
        <f t="shared" si="12"/>
        <v>1</v>
      </c>
      <c r="P136" t="str">
        <f t="shared" si="13"/>
        <v>N/A</v>
      </c>
    </row>
    <row r="137" spans="2:16" x14ac:dyDescent="0.25">
      <c r="B137" s="23">
        <f>'Raw data (base scenario)'!A129</f>
        <v>123</v>
      </c>
      <c r="C137" s="23" t="str">
        <f>'Raw data (base scenario)'!B129</f>
        <v>S</v>
      </c>
      <c r="D137" s="23" t="str">
        <f>'Raw data (base scenario)'!C129</f>
        <v>S</v>
      </c>
      <c r="E137" t="b">
        <f t="shared" si="8"/>
        <v>1</v>
      </c>
      <c r="F137" t="b">
        <f t="shared" si="9"/>
        <v>1</v>
      </c>
      <c r="G137" t="str">
        <f t="shared" si="10"/>
        <v>N/A</v>
      </c>
      <c r="K137" s="28">
        <v>123</v>
      </c>
      <c r="L137" s="27" t="s">
        <v>3</v>
      </c>
      <c r="M137" s="27" t="s">
        <v>3</v>
      </c>
      <c r="N137" t="b">
        <f t="shared" si="11"/>
        <v>1</v>
      </c>
      <c r="O137" t="b">
        <f t="shared" si="12"/>
        <v>1</v>
      </c>
      <c r="P137" t="str">
        <f t="shared" si="13"/>
        <v>N/A</v>
      </c>
    </row>
    <row r="138" spans="2:16" x14ac:dyDescent="0.25">
      <c r="B138" s="23">
        <f>'Raw data (base scenario)'!A130</f>
        <v>124</v>
      </c>
      <c r="C138" s="23" t="str">
        <f>'Raw data (base scenario)'!B130</f>
        <v>S</v>
      </c>
      <c r="D138" s="23" t="str">
        <f>'Raw data (base scenario)'!C130</f>
        <v>H</v>
      </c>
      <c r="E138" t="b">
        <f t="shared" si="8"/>
        <v>1</v>
      </c>
      <c r="F138" t="b">
        <f t="shared" si="9"/>
        <v>1</v>
      </c>
      <c r="G138" t="str">
        <f t="shared" si="10"/>
        <v>N/A</v>
      </c>
      <c r="K138" s="28">
        <v>124</v>
      </c>
      <c r="L138" s="27" t="s">
        <v>3</v>
      </c>
      <c r="M138" s="27" t="s">
        <v>1</v>
      </c>
      <c r="N138" t="b">
        <f t="shared" si="11"/>
        <v>1</v>
      </c>
      <c r="O138" t="b">
        <f t="shared" si="12"/>
        <v>1</v>
      </c>
      <c r="P138" t="str">
        <f t="shared" si="13"/>
        <v>N/A</v>
      </c>
    </row>
    <row r="139" spans="2:16" x14ac:dyDescent="0.25">
      <c r="B139" s="23">
        <f>'Raw data (base scenario)'!A131</f>
        <v>125</v>
      </c>
      <c r="C139" s="23" t="str">
        <f>'Raw data (base scenario)'!B131</f>
        <v>D</v>
      </c>
      <c r="D139" s="23" t="str">
        <f>'Raw data (base scenario)'!C131</f>
        <v>D</v>
      </c>
      <c r="E139" t="b">
        <f t="shared" si="8"/>
        <v>1</v>
      </c>
      <c r="F139" t="b">
        <f t="shared" si="9"/>
        <v>1</v>
      </c>
      <c r="G139" t="b">
        <f t="shared" si="10"/>
        <v>1</v>
      </c>
      <c r="K139" s="28">
        <v>125</v>
      </c>
      <c r="L139" s="27" t="s">
        <v>2</v>
      </c>
      <c r="M139" s="27" t="s">
        <v>2</v>
      </c>
      <c r="N139" t="b">
        <f t="shared" si="11"/>
        <v>1</v>
      </c>
      <c r="O139" t="b">
        <f t="shared" si="12"/>
        <v>1</v>
      </c>
      <c r="P139" t="b">
        <f t="shared" si="13"/>
        <v>1</v>
      </c>
    </row>
    <row r="140" spans="2:16" x14ac:dyDescent="0.25">
      <c r="B140" s="23">
        <f>'Raw data (base scenario)'!A132</f>
        <v>126</v>
      </c>
      <c r="C140" s="23" t="str">
        <f>'Raw data (base scenario)'!B132</f>
        <v>H</v>
      </c>
      <c r="D140" s="23" t="str">
        <f>'Raw data (base scenario)'!C132</f>
        <v>S</v>
      </c>
      <c r="E140" t="b">
        <f t="shared" si="8"/>
        <v>1</v>
      </c>
      <c r="F140" t="b">
        <f t="shared" si="9"/>
        <v>1</v>
      </c>
      <c r="G140" t="str">
        <f t="shared" si="10"/>
        <v>N/A</v>
      </c>
      <c r="K140" s="28">
        <v>126</v>
      </c>
      <c r="L140" s="27" t="s">
        <v>1</v>
      </c>
      <c r="M140" s="27" t="s">
        <v>3</v>
      </c>
      <c r="N140" t="b">
        <f t="shared" si="11"/>
        <v>1</v>
      </c>
      <c r="O140" t="b">
        <f t="shared" si="12"/>
        <v>1</v>
      </c>
      <c r="P140" t="str">
        <f t="shared" si="13"/>
        <v>N/A</v>
      </c>
    </row>
    <row r="141" spans="2:16" x14ac:dyDescent="0.25">
      <c r="B141" s="23">
        <f>'Raw data (base scenario)'!A133</f>
        <v>127</v>
      </c>
      <c r="C141" s="23" t="str">
        <f>'Raw data (base scenario)'!B133</f>
        <v>D</v>
      </c>
      <c r="D141" s="23" t="str">
        <f>'Raw data (base scenario)'!C133</f>
        <v>D</v>
      </c>
      <c r="E141" t="b">
        <f t="shared" si="8"/>
        <v>1</v>
      </c>
      <c r="F141" t="b">
        <f t="shared" si="9"/>
        <v>1</v>
      </c>
      <c r="G141" t="b">
        <f t="shared" si="10"/>
        <v>1</v>
      </c>
      <c r="K141" s="28">
        <v>127</v>
      </c>
      <c r="L141" s="27" t="s">
        <v>2</v>
      </c>
      <c r="M141" s="27" t="s">
        <v>2</v>
      </c>
      <c r="N141" t="b">
        <f t="shared" si="11"/>
        <v>1</v>
      </c>
      <c r="O141" t="b">
        <f t="shared" si="12"/>
        <v>1</v>
      </c>
      <c r="P141" t="b">
        <f t="shared" si="13"/>
        <v>1</v>
      </c>
    </row>
    <row r="142" spans="2:16" x14ac:dyDescent="0.25">
      <c r="B142" s="23">
        <f>'Raw data (base scenario)'!A134</f>
        <v>128</v>
      </c>
      <c r="C142" s="23" t="str">
        <f>'Raw data (base scenario)'!B134</f>
        <v>S</v>
      </c>
      <c r="D142" s="23" t="str">
        <f>'Raw data (base scenario)'!C134</f>
        <v>H</v>
      </c>
      <c r="E142" t="b">
        <f t="shared" si="8"/>
        <v>1</v>
      </c>
      <c r="F142" t="b">
        <f t="shared" si="9"/>
        <v>1</v>
      </c>
      <c r="G142" t="str">
        <f t="shared" si="10"/>
        <v>N/A</v>
      </c>
      <c r="K142" s="28">
        <v>128</v>
      </c>
      <c r="L142" s="27" t="s">
        <v>3</v>
      </c>
      <c r="M142" s="27" t="s">
        <v>1</v>
      </c>
      <c r="N142" t="b">
        <f t="shared" si="11"/>
        <v>1</v>
      </c>
      <c r="O142" t="b">
        <f t="shared" si="12"/>
        <v>1</v>
      </c>
      <c r="P142" t="str">
        <f t="shared" si="13"/>
        <v>N/A</v>
      </c>
    </row>
    <row r="143" spans="2:16" x14ac:dyDescent="0.25">
      <c r="B143" s="23">
        <f>'Raw data (base scenario)'!A135</f>
        <v>129</v>
      </c>
      <c r="C143" s="23" t="str">
        <f>'Raw data (base scenario)'!B135</f>
        <v>S</v>
      </c>
      <c r="D143" s="23" t="str">
        <f>'Raw data (base scenario)'!C135</f>
        <v>H</v>
      </c>
      <c r="E143" t="b">
        <f t="shared" ref="E143:E206" si="14">OR(C143=$A$4,C143=$A$5,C143=$A$6,C143=$A$7)</f>
        <v>1</v>
      </c>
      <c r="F143" t="b">
        <f t="shared" ref="F143:F206" si="15">OR(D143=$A$4,D143=$A$5,D143=$A$6,D143=$A$7)</f>
        <v>1</v>
      </c>
      <c r="G143" t="str">
        <f t="shared" si="10"/>
        <v>N/A</v>
      </c>
      <c r="K143" s="28">
        <v>129</v>
      </c>
      <c r="L143" s="27" t="s">
        <v>3</v>
      </c>
      <c r="M143" s="27" t="s">
        <v>1</v>
      </c>
      <c r="N143" t="b">
        <f t="shared" si="11"/>
        <v>1</v>
      </c>
      <c r="O143" t="b">
        <f t="shared" si="12"/>
        <v>1</v>
      </c>
      <c r="P143" t="str">
        <f t="shared" si="13"/>
        <v>N/A</v>
      </c>
    </row>
    <row r="144" spans="2:16" x14ac:dyDescent="0.25">
      <c r="B144" s="23">
        <f>'Raw data (base scenario)'!A136</f>
        <v>130</v>
      </c>
      <c r="C144" s="23" t="str">
        <f>'Raw data (base scenario)'!B136</f>
        <v>D</v>
      </c>
      <c r="D144" s="23" t="str">
        <f>'Raw data (base scenario)'!C136</f>
        <v>D</v>
      </c>
      <c r="E144" t="b">
        <f t="shared" si="14"/>
        <v>1</v>
      </c>
      <c r="F144" t="b">
        <f t="shared" si="15"/>
        <v>1</v>
      </c>
      <c r="G144" t="b">
        <f t="shared" ref="G144:G207" si="16">IF(C144="D",D144="D","N/A")</f>
        <v>1</v>
      </c>
      <c r="K144" s="28">
        <v>130</v>
      </c>
      <c r="L144" s="27" t="s">
        <v>2</v>
      </c>
      <c r="M144" s="27" t="s">
        <v>2</v>
      </c>
      <c r="N144" t="b">
        <f t="shared" ref="N144:N207" si="17">OR(L144=$A$4,L144=$A$5,L144=$A$6,L144=$A$7)</f>
        <v>1</v>
      </c>
      <c r="O144" t="b">
        <f t="shared" ref="O144:O207" si="18">OR(M144=$A$4,M144=$A$5,M144=$A$6,M144=$A$7)</f>
        <v>1</v>
      </c>
      <c r="P144" t="b">
        <f t="shared" ref="P144:P207" si="19">IF(L144="D",M144="D","N/A")</f>
        <v>1</v>
      </c>
    </row>
    <row r="145" spans="2:16" x14ac:dyDescent="0.25">
      <c r="B145" s="23">
        <f>'Raw data (base scenario)'!A137</f>
        <v>131</v>
      </c>
      <c r="C145" s="23" t="str">
        <f>'Raw data (base scenario)'!B137</f>
        <v>S</v>
      </c>
      <c r="D145" s="23" t="str">
        <f>'Raw data (base scenario)'!C137</f>
        <v>S</v>
      </c>
      <c r="E145" t="b">
        <f t="shared" si="14"/>
        <v>1</v>
      </c>
      <c r="F145" t="b">
        <f t="shared" si="15"/>
        <v>1</v>
      </c>
      <c r="G145" t="str">
        <f t="shared" si="16"/>
        <v>N/A</v>
      </c>
      <c r="K145" s="28">
        <v>131</v>
      </c>
      <c r="L145" s="27" t="s">
        <v>3</v>
      </c>
      <c r="M145" s="27" t="s">
        <v>3</v>
      </c>
      <c r="N145" t="b">
        <f t="shared" si="17"/>
        <v>1</v>
      </c>
      <c r="O145" t="b">
        <f t="shared" si="18"/>
        <v>1</v>
      </c>
      <c r="P145" t="str">
        <f t="shared" si="19"/>
        <v>N/A</v>
      </c>
    </row>
    <row r="146" spans="2:16" x14ac:dyDescent="0.25">
      <c r="B146" s="23">
        <f>'Raw data (base scenario)'!A138</f>
        <v>132</v>
      </c>
      <c r="C146" s="23" t="str">
        <f>'Raw data (base scenario)'!B138</f>
        <v>S</v>
      </c>
      <c r="D146" s="23" t="str">
        <f>'Raw data (base scenario)'!C138</f>
        <v>H</v>
      </c>
      <c r="E146" t="b">
        <f t="shared" si="14"/>
        <v>1</v>
      </c>
      <c r="F146" t="b">
        <f t="shared" si="15"/>
        <v>1</v>
      </c>
      <c r="G146" t="str">
        <f t="shared" si="16"/>
        <v>N/A</v>
      </c>
      <c r="K146" s="28">
        <v>132</v>
      </c>
      <c r="L146" s="27" t="s">
        <v>3</v>
      </c>
      <c r="M146" s="27" t="s">
        <v>1</v>
      </c>
      <c r="N146" t="b">
        <f t="shared" si="17"/>
        <v>1</v>
      </c>
      <c r="O146" t="b">
        <f t="shared" si="18"/>
        <v>1</v>
      </c>
      <c r="P146" t="str">
        <f t="shared" si="19"/>
        <v>N/A</v>
      </c>
    </row>
    <row r="147" spans="2:16" x14ac:dyDescent="0.25">
      <c r="B147" s="23">
        <f>'Raw data (base scenario)'!A139</f>
        <v>133</v>
      </c>
      <c r="C147" s="23" t="str">
        <f>'Raw data (base scenario)'!B139</f>
        <v>I</v>
      </c>
      <c r="D147" s="23" t="str">
        <f>'Raw data (base scenario)'!C139</f>
        <v>D</v>
      </c>
      <c r="E147" t="b">
        <f t="shared" si="14"/>
        <v>1</v>
      </c>
      <c r="F147" t="b">
        <f t="shared" si="15"/>
        <v>1</v>
      </c>
      <c r="G147" t="str">
        <f t="shared" si="16"/>
        <v>N/A</v>
      </c>
      <c r="K147" s="28">
        <v>133</v>
      </c>
      <c r="L147" s="27" t="s">
        <v>18</v>
      </c>
      <c r="M147" s="27" t="s">
        <v>2</v>
      </c>
      <c r="N147" t="b">
        <f t="shared" si="17"/>
        <v>1</v>
      </c>
      <c r="O147" t="b">
        <f t="shared" si="18"/>
        <v>1</v>
      </c>
      <c r="P147" t="str">
        <f t="shared" si="19"/>
        <v>N/A</v>
      </c>
    </row>
    <row r="148" spans="2:16" x14ac:dyDescent="0.25">
      <c r="B148" s="23">
        <f>'Raw data (base scenario)'!A140</f>
        <v>134</v>
      </c>
      <c r="C148" s="23" t="str">
        <f>'Raw data (base scenario)'!B140</f>
        <v>H</v>
      </c>
      <c r="D148" s="23" t="str">
        <f>'Raw data (base scenario)'!C140</f>
        <v>H</v>
      </c>
      <c r="E148" t="b">
        <f t="shared" si="14"/>
        <v>1</v>
      </c>
      <c r="F148" t="b">
        <f t="shared" si="15"/>
        <v>1</v>
      </c>
      <c r="G148" t="str">
        <f t="shared" si="16"/>
        <v>N/A</v>
      </c>
      <c r="K148" s="28">
        <v>134</v>
      </c>
      <c r="L148" s="27" t="s">
        <v>1</v>
      </c>
      <c r="M148" s="27" t="s">
        <v>1</v>
      </c>
      <c r="N148" t="b">
        <f t="shared" si="17"/>
        <v>1</v>
      </c>
      <c r="O148" t="b">
        <f t="shared" si="18"/>
        <v>1</v>
      </c>
      <c r="P148" t="str">
        <f t="shared" si="19"/>
        <v>N/A</v>
      </c>
    </row>
    <row r="149" spans="2:16" x14ac:dyDescent="0.25">
      <c r="B149" s="23">
        <f>'Raw data (base scenario)'!A141</f>
        <v>135</v>
      </c>
      <c r="C149" s="23" t="str">
        <f>'Raw data (base scenario)'!B141</f>
        <v>I</v>
      </c>
      <c r="D149" s="23" t="str">
        <f>'Raw data (base scenario)'!C141</f>
        <v>D</v>
      </c>
      <c r="E149" t="b">
        <f t="shared" si="14"/>
        <v>1</v>
      </c>
      <c r="F149" t="b">
        <f t="shared" si="15"/>
        <v>1</v>
      </c>
      <c r="G149" t="str">
        <f t="shared" si="16"/>
        <v>N/A</v>
      </c>
      <c r="K149" s="28">
        <v>135</v>
      </c>
      <c r="L149" s="27" t="s">
        <v>18</v>
      </c>
      <c r="M149" s="27" t="s">
        <v>2</v>
      </c>
      <c r="N149" t="b">
        <f t="shared" si="17"/>
        <v>1</v>
      </c>
      <c r="O149" t="b">
        <f t="shared" si="18"/>
        <v>1</v>
      </c>
      <c r="P149" t="str">
        <f t="shared" si="19"/>
        <v>N/A</v>
      </c>
    </row>
    <row r="150" spans="2:16" x14ac:dyDescent="0.25">
      <c r="B150" s="23">
        <f>'Raw data (base scenario)'!A142</f>
        <v>136</v>
      </c>
      <c r="C150" s="23" t="str">
        <f>'Raw data (base scenario)'!B142</f>
        <v>H</v>
      </c>
      <c r="D150" s="23" t="str">
        <f>'Raw data (base scenario)'!C142</f>
        <v>H</v>
      </c>
      <c r="E150" t="b">
        <f t="shared" si="14"/>
        <v>1</v>
      </c>
      <c r="F150" t="b">
        <f t="shared" si="15"/>
        <v>1</v>
      </c>
      <c r="G150" t="str">
        <f t="shared" si="16"/>
        <v>N/A</v>
      </c>
      <c r="K150" s="28">
        <v>136</v>
      </c>
      <c r="L150" s="27" t="s">
        <v>1</v>
      </c>
      <c r="M150" s="27" t="s">
        <v>1</v>
      </c>
      <c r="N150" t="b">
        <f t="shared" si="17"/>
        <v>1</v>
      </c>
      <c r="O150" t="b">
        <f t="shared" si="18"/>
        <v>1</v>
      </c>
      <c r="P150" t="str">
        <f t="shared" si="19"/>
        <v>N/A</v>
      </c>
    </row>
    <row r="151" spans="2:16" x14ac:dyDescent="0.25">
      <c r="B151" s="23">
        <f>'Raw data (base scenario)'!A143</f>
        <v>137</v>
      </c>
      <c r="C151" s="23" t="str">
        <f>'Raw data (base scenario)'!B143</f>
        <v>I</v>
      </c>
      <c r="D151" s="23" t="str">
        <f>'Raw data (base scenario)'!C143</f>
        <v>I</v>
      </c>
      <c r="E151" t="b">
        <f t="shared" si="14"/>
        <v>1</v>
      </c>
      <c r="F151" t="b">
        <f t="shared" si="15"/>
        <v>1</v>
      </c>
      <c r="G151" t="str">
        <f t="shared" si="16"/>
        <v>N/A</v>
      </c>
      <c r="K151" s="28">
        <v>137</v>
      </c>
      <c r="L151" s="27" t="s">
        <v>18</v>
      </c>
      <c r="M151" s="27" t="s">
        <v>18</v>
      </c>
      <c r="N151" t="b">
        <f t="shared" si="17"/>
        <v>1</v>
      </c>
      <c r="O151" t="b">
        <f t="shared" si="18"/>
        <v>1</v>
      </c>
      <c r="P151" t="str">
        <f t="shared" si="19"/>
        <v>N/A</v>
      </c>
    </row>
    <row r="152" spans="2:16" x14ac:dyDescent="0.25">
      <c r="B152" s="23">
        <f>'Raw data (base scenario)'!A144</f>
        <v>138</v>
      </c>
      <c r="C152" s="23" t="str">
        <f>'Raw data (base scenario)'!B144</f>
        <v>D</v>
      </c>
      <c r="D152" s="23" t="str">
        <f>'Raw data (base scenario)'!C144</f>
        <v>D</v>
      </c>
      <c r="E152" t="b">
        <f t="shared" si="14"/>
        <v>1</v>
      </c>
      <c r="F152" t="b">
        <f t="shared" si="15"/>
        <v>1</v>
      </c>
      <c r="G152" t="b">
        <f t="shared" si="16"/>
        <v>1</v>
      </c>
      <c r="K152" s="28">
        <v>138</v>
      </c>
      <c r="L152" s="27" t="s">
        <v>2</v>
      </c>
      <c r="M152" s="27" t="s">
        <v>2</v>
      </c>
      <c r="N152" t="b">
        <f t="shared" si="17"/>
        <v>1</v>
      </c>
      <c r="O152" t="b">
        <f t="shared" si="18"/>
        <v>1</v>
      </c>
      <c r="P152" t="b">
        <f t="shared" si="19"/>
        <v>1</v>
      </c>
    </row>
    <row r="153" spans="2:16" x14ac:dyDescent="0.25">
      <c r="B153" s="23">
        <f>'Raw data (base scenario)'!A145</f>
        <v>139</v>
      </c>
      <c r="C153" s="23" t="str">
        <f>'Raw data (base scenario)'!B145</f>
        <v>H</v>
      </c>
      <c r="D153" s="23" t="str">
        <f>'Raw data (base scenario)'!C145</f>
        <v>H</v>
      </c>
      <c r="E153" t="b">
        <f t="shared" si="14"/>
        <v>1</v>
      </c>
      <c r="F153" t="b">
        <f t="shared" si="15"/>
        <v>1</v>
      </c>
      <c r="G153" t="str">
        <f t="shared" si="16"/>
        <v>N/A</v>
      </c>
      <c r="K153" s="28">
        <v>139</v>
      </c>
      <c r="L153" s="27" t="s">
        <v>1</v>
      </c>
      <c r="M153" s="27" t="s">
        <v>1</v>
      </c>
      <c r="N153" t="b">
        <f t="shared" si="17"/>
        <v>1</v>
      </c>
      <c r="O153" t="b">
        <f t="shared" si="18"/>
        <v>1</v>
      </c>
      <c r="P153" t="str">
        <f t="shared" si="19"/>
        <v>N/A</v>
      </c>
    </row>
    <row r="154" spans="2:16" x14ac:dyDescent="0.25">
      <c r="B154" s="23">
        <f>'Raw data (base scenario)'!A146</f>
        <v>140</v>
      </c>
      <c r="C154" s="23" t="str">
        <f>'Raw data (base scenario)'!B146</f>
        <v>H</v>
      </c>
      <c r="D154" s="23" t="str">
        <f>'Raw data (base scenario)'!C146</f>
        <v>H</v>
      </c>
      <c r="E154" t="b">
        <f t="shared" si="14"/>
        <v>1</v>
      </c>
      <c r="F154" t="b">
        <f t="shared" si="15"/>
        <v>1</v>
      </c>
      <c r="G154" t="str">
        <f t="shared" si="16"/>
        <v>N/A</v>
      </c>
      <c r="K154" s="28">
        <v>140</v>
      </c>
      <c r="L154" s="27" t="s">
        <v>1</v>
      </c>
      <c r="M154" s="27" t="s">
        <v>1</v>
      </c>
      <c r="N154" t="b">
        <f t="shared" si="17"/>
        <v>1</v>
      </c>
      <c r="O154" t="b">
        <f t="shared" si="18"/>
        <v>1</v>
      </c>
      <c r="P154" t="str">
        <f t="shared" si="19"/>
        <v>N/A</v>
      </c>
    </row>
    <row r="155" spans="2:16" x14ac:dyDescent="0.25">
      <c r="B155" s="23">
        <f>'Raw data (base scenario)'!A147</f>
        <v>141</v>
      </c>
      <c r="C155" s="23" t="str">
        <f>'Raw data (base scenario)'!B147</f>
        <v>S</v>
      </c>
      <c r="D155" s="23" t="str">
        <f>'Raw data (base scenario)'!C147</f>
        <v>H</v>
      </c>
      <c r="E155" t="b">
        <f t="shared" si="14"/>
        <v>1</v>
      </c>
      <c r="F155" t="b">
        <f t="shared" si="15"/>
        <v>1</v>
      </c>
      <c r="G155" t="str">
        <f t="shared" si="16"/>
        <v>N/A</v>
      </c>
      <c r="K155" s="28">
        <v>141</v>
      </c>
      <c r="L155" s="27" t="s">
        <v>3</v>
      </c>
      <c r="M155" s="27" t="s">
        <v>1</v>
      </c>
      <c r="N155" t="b">
        <f t="shared" si="17"/>
        <v>1</v>
      </c>
      <c r="O155" t="b">
        <f t="shared" si="18"/>
        <v>1</v>
      </c>
      <c r="P155" t="str">
        <f t="shared" si="19"/>
        <v>N/A</v>
      </c>
    </row>
    <row r="156" spans="2:16" x14ac:dyDescent="0.25">
      <c r="B156" s="23">
        <f>'Raw data (base scenario)'!A148</f>
        <v>142</v>
      </c>
      <c r="C156" s="23" t="str">
        <f>'Raw data (base scenario)'!B148</f>
        <v>D</v>
      </c>
      <c r="D156" s="23" t="str">
        <f>'Raw data (base scenario)'!C148</f>
        <v>D</v>
      </c>
      <c r="E156" t="b">
        <f t="shared" si="14"/>
        <v>1</v>
      </c>
      <c r="F156" t="b">
        <f t="shared" si="15"/>
        <v>1</v>
      </c>
      <c r="G156" t="b">
        <f t="shared" si="16"/>
        <v>1</v>
      </c>
      <c r="K156" s="28">
        <v>142</v>
      </c>
      <c r="L156" s="27" t="s">
        <v>2</v>
      </c>
      <c r="M156" s="27" t="s">
        <v>2</v>
      </c>
      <c r="N156" t="b">
        <f t="shared" si="17"/>
        <v>1</v>
      </c>
      <c r="O156" t="b">
        <f t="shared" si="18"/>
        <v>1</v>
      </c>
      <c r="P156" t="b">
        <f t="shared" si="19"/>
        <v>1</v>
      </c>
    </row>
    <row r="157" spans="2:16" x14ac:dyDescent="0.25">
      <c r="B157" s="23">
        <f>'Raw data (base scenario)'!A149</f>
        <v>143</v>
      </c>
      <c r="C157" s="23" t="str">
        <f>'Raw data (base scenario)'!B149</f>
        <v>S</v>
      </c>
      <c r="D157" s="23" t="str">
        <f>'Raw data (base scenario)'!C149</f>
        <v>H</v>
      </c>
      <c r="E157" t="b">
        <f t="shared" si="14"/>
        <v>1</v>
      </c>
      <c r="F157" t="b">
        <f t="shared" si="15"/>
        <v>1</v>
      </c>
      <c r="G157" t="str">
        <f t="shared" si="16"/>
        <v>N/A</v>
      </c>
      <c r="K157" s="28">
        <v>143</v>
      </c>
      <c r="L157" s="27" t="s">
        <v>3</v>
      </c>
      <c r="M157" s="27" t="s">
        <v>1</v>
      </c>
      <c r="N157" t="b">
        <f t="shared" si="17"/>
        <v>1</v>
      </c>
      <c r="O157" t="b">
        <f t="shared" si="18"/>
        <v>1</v>
      </c>
      <c r="P157" t="str">
        <f t="shared" si="19"/>
        <v>N/A</v>
      </c>
    </row>
    <row r="158" spans="2:16" x14ac:dyDescent="0.25">
      <c r="B158" s="23">
        <f>'Raw data (base scenario)'!A150</f>
        <v>144</v>
      </c>
      <c r="C158" s="23" t="str">
        <f>'Raw data (base scenario)'!B150</f>
        <v>H</v>
      </c>
      <c r="D158" s="23" t="str">
        <f>'Raw data (base scenario)'!C150</f>
        <v>H</v>
      </c>
      <c r="E158" t="b">
        <f t="shared" si="14"/>
        <v>1</v>
      </c>
      <c r="F158" t="b">
        <f t="shared" si="15"/>
        <v>1</v>
      </c>
      <c r="G158" t="str">
        <f t="shared" si="16"/>
        <v>N/A</v>
      </c>
      <c r="K158" s="28">
        <v>144</v>
      </c>
      <c r="L158" s="27" t="s">
        <v>1</v>
      </c>
      <c r="M158" s="27" t="s">
        <v>1</v>
      </c>
      <c r="N158" t="b">
        <f t="shared" si="17"/>
        <v>1</v>
      </c>
      <c r="O158" t="b">
        <f t="shared" si="18"/>
        <v>1</v>
      </c>
      <c r="P158" t="str">
        <f t="shared" si="19"/>
        <v>N/A</v>
      </c>
    </row>
    <row r="159" spans="2:16" x14ac:dyDescent="0.25">
      <c r="B159" s="23">
        <f>'Raw data (base scenario)'!A151</f>
        <v>145</v>
      </c>
      <c r="C159" s="23" t="str">
        <f>'Raw data (base scenario)'!B151</f>
        <v>I</v>
      </c>
      <c r="D159" s="23" t="str">
        <f>'Raw data (base scenario)'!C151</f>
        <v>D</v>
      </c>
      <c r="E159" t="b">
        <f t="shared" si="14"/>
        <v>1</v>
      </c>
      <c r="F159" t="b">
        <f t="shared" si="15"/>
        <v>1</v>
      </c>
      <c r="G159" t="str">
        <f t="shared" si="16"/>
        <v>N/A</v>
      </c>
      <c r="K159" s="28">
        <v>145</v>
      </c>
      <c r="L159" s="27" t="s">
        <v>18</v>
      </c>
      <c r="M159" s="27" t="s">
        <v>2</v>
      </c>
      <c r="N159" t="b">
        <f t="shared" si="17"/>
        <v>1</v>
      </c>
      <c r="O159" t="b">
        <f t="shared" si="18"/>
        <v>1</v>
      </c>
      <c r="P159" t="str">
        <f t="shared" si="19"/>
        <v>N/A</v>
      </c>
    </row>
    <row r="160" spans="2:16" x14ac:dyDescent="0.25">
      <c r="B160" s="23">
        <f>'Raw data (base scenario)'!A152</f>
        <v>146</v>
      </c>
      <c r="C160" s="23" t="str">
        <f>'Raw data (base scenario)'!B152</f>
        <v>I</v>
      </c>
      <c r="D160" s="23" t="str">
        <f>'Raw data (base scenario)'!C152</f>
        <v>D</v>
      </c>
      <c r="E160" t="b">
        <f t="shared" si="14"/>
        <v>1</v>
      </c>
      <c r="F160" t="b">
        <f t="shared" si="15"/>
        <v>1</v>
      </c>
      <c r="G160" t="str">
        <f t="shared" si="16"/>
        <v>N/A</v>
      </c>
      <c r="K160" s="28">
        <v>146</v>
      </c>
      <c r="L160" s="27" t="s">
        <v>18</v>
      </c>
      <c r="M160" s="27" t="s">
        <v>2</v>
      </c>
      <c r="N160" t="b">
        <f t="shared" si="17"/>
        <v>1</v>
      </c>
      <c r="O160" t="b">
        <f t="shared" si="18"/>
        <v>1</v>
      </c>
      <c r="P160" t="str">
        <f t="shared" si="19"/>
        <v>N/A</v>
      </c>
    </row>
    <row r="161" spans="2:16" x14ac:dyDescent="0.25">
      <c r="B161" s="23">
        <f>'Raw data (base scenario)'!A153</f>
        <v>147</v>
      </c>
      <c r="C161" s="23" t="str">
        <f>'Raw data (base scenario)'!B153</f>
        <v>H</v>
      </c>
      <c r="D161" s="23" t="str">
        <f>'Raw data (base scenario)'!C153</f>
        <v>H</v>
      </c>
      <c r="E161" t="b">
        <f t="shared" si="14"/>
        <v>1</v>
      </c>
      <c r="F161" t="b">
        <f t="shared" si="15"/>
        <v>1</v>
      </c>
      <c r="G161" t="str">
        <f t="shared" si="16"/>
        <v>N/A</v>
      </c>
      <c r="K161" s="28">
        <v>147</v>
      </c>
      <c r="L161" s="27" t="s">
        <v>1</v>
      </c>
      <c r="M161" s="27" t="s">
        <v>1</v>
      </c>
      <c r="N161" t="b">
        <f t="shared" si="17"/>
        <v>1</v>
      </c>
      <c r="O161" t="b">
        <f t="shared" si="18"/>
        <v>1</v>
      </c>
      <c r="P161" t="str">
        <f t="shared" si="19"/>
        <v>N/A</v>
      </c>
    </row>
    <row r="162" spans="2:16" x14ac:dyDescent="0.25">
      <c r="B162" s="23">
        <f>'Raw data (base scenario)'!A154</f>
        <v>148</v>
      </c>
      <c r="C162" s="23" t="str">
        <f>'Raw data (base scenario)'!B154</f>
        <v>D</v>
      </c>
      <c r="D162" s="23" t="str">
        <f>'Raw data (base scenario)'!C154</f>
        <v>D</v>
      </c>
      <c r="E162" t="b">
        <f t="shared" si="14"/>
        <v>1</v>
      </c>
      <c r="F162" t="b">
        <f t="shared" si="15"/>
        <v>1</v>
      </c>
      <c r="G162" t="b">
        <f t="shared" si="16"/>
        <v>1</v>
      </c>
      <c r="K162" s="28">
        <v>148</v>
      </c>
      <c r="L162" s="27" t="s">
        <v>2</v>
      </c>
      <c r="M162" s="27" t="s">
        <v>2</v>
      </c>
      <c r="N162" t="b">
        <f t="shared" si="17"/>
        <v>1</v>
      </c>
      <c r="O162" t="b">
        <f t="shared" si="18"/>
        <v>1</v>
      </c>
      <c r="P162" t="b">
        <f t="shared" si="19"/>
        <v>1</v>
      </c>
    </row>
    <row r="163" spans="2:16" x14ac:dyDescent="0.25">
      <c r="B163" s="23">
        <f>'Raw data (base scenario)'!A155</f>
        <v>149</v>
      </c>
      <c r="C163" s="23" t="str">
        <f>'Raw data (base scenario)'!B155</f>
        <v>S</v>
      </c>
      <c r="D163" s="23" t="str">
        <f>'Raw data (base scenario)'!C155</f>
        <v>H</v>
      </c>
      <c r="E163" t="b">
        <f t="shared" si="14"/>
        <v>1</v>
      </c>
      <c r="F163" t="b">
        <f t="shared" si="15"/>
        <v>1</v>
      </c>
      <c r="G163" t="str">
        <f t="shared" si="16"/>
        <v>N/A</v>
      </c>
      <c r="K163" s="28">
        <v>149</v>
      </c>
      <c r="L163" s="27" t="s">
        <v>3</v>
      </c>
      <c r="M163" s="27" t="s">
        <v>1</v>
      </c>
      <c r="N163" t="b">
        <f t="shared" si="17"/>
        <v>1</v>
      </c>
      <c r="O163" t="b">
        <f t="shared" si="18"/>
        <v>1</v>
      </c>
      <c r="P163" t="str">
        <f t="shared" si="19"/>
        <v>N/A</v>
      </c>
    </row>
    <row r="164" spans="2:16" x14ac:dyDescent="0.25">
      <c r="B164" s="23">
        <f>'Raw data (base scenario)'!A156</f>
        <v>150</v>
      </c>
      <c r="C164" s="23" t="str">
        <f>'Raw data (base scenario)'!B156</f>
        <v>I</v>
      </c>
      <c r="D164" s="23" t="str">
        <f>'Raw data (base scenario)'!C156</f>
        <v>I</v>
      </c>
      <c r="E164" t="b">
        <f t="shared" si="14"/>
        <v>1</v>
      </c>
      <c r="F164" t="b">
        <f t="shared" si="15"/>
        <v>1</v>
      </c>
      <c r="G164" t="str">
        <f t="shared" si="16"/>
        <v>N/A</v>
      </c>
      <c r="K164" s="28">
        <v>150</v>
      </c>
      <c r="L164" s="27" t="s">
        <v>18</v>
      </c>
      <c r="M164" s="27" t="s">
        <v>18</v>
      </c>
      <c r="N164" t="b">
        <f t="shared" si="17"/>
        <v>1</v>
      </c>
      <c r="O164" t="b">
        <f t="shared" si="18"/>
        <v>1</v>
      </c>
      <c r="P164" t="str">
        <f t="shared" si="19"/>
        <v>N/A</v>
      </c>
    </row>
    <row r="165" spans="2:16" x14ac:dyDescent="0.25">
      <c r="B165" s="23">
        <f>'Raw data (base scenario)'!A157</f>
        <v>151</v>
      </c>
      <c r="C165" s="23" t="str">
        <f>'Raw data (base scenario)'!B157</f>
        <v>H</v>
      </c>
      <c r="D165" s="23" t="str">
        <f>'Raw data (base scenario)'!C157</f>
        <v>H</v>
      </c>
      <c r="E165" t="b">
        <f t="shared" si="14"/>
        <v>1</v>
      </c>
      <c r="F165" t="b">
        <f t="shared" si="15"/>
        <v>1</v>
      </c>
      <c r="G165" t="str">
        <f t="shared" si="16"/>
        <v>N/A</v>
      </c>
      <c r="K165" s="28">
        <v>151</v>
      </c>
      <c r="L165" s="27" t="s">
        <v>1</v>
      </c>
      <c r="M165" s="27" t="s">
        <v>1</v>
      </c>
      <c r="N165" t="b">
        <f t="shared" si="17"/>
        <v>1</v>
      </c>
      <c r="O165" t="b">
        <f t="shared" si="18"/>
        <v>1</v>
      </c>
      <c r="P165" t="str">
        <f t="shared" si="19"/>
        <v>N/A</v>
      </c>
    </row>
    <row r="166" spans="2:16" x14ac:dyDescent="0.25">
      <c r="B166" s="23">
        <f>'Raw data (base scenario)'!A158</f>
        <v>152</v>
      </c>
      <c r="C166" s="23" t="str">
        <f>'Raw data (base scenario)'!B158</f>
        <v>H</v>
      </c>
      <c r="D166" s="23" t="str">
        <f>'Raw data (base scenario)'!C158</f>
        <v>H</v>
      </c>
      <c r="E166" t="b">
        <f t="shared" si="14"/>
        <v>1</v>
      </c>
      <c r="F166" t="b">
        <f t="shared" si="15"/>
        <v>1</v>
      </c>
      <c r="G166" t="str">
        <f t="shared" si="16"/>
        <v>N/A</v>
      </c>
      <c r="K166" s="28">
        <v>152</v>
      </c>
      <c r="L166" s="27" t="s">
        <v>1</v>
      </c>
      <c r="M166" s="27" t="s">
        <v>1</v>
      </c>
      <c r="N166" t="b">
        <f t="shared" si="17"/>
        <v>1</v>
      </c>
      <c r="O166" t="b">
        <f t="shared" si="18"/>
        <v>1</v>
      </c>
      <c r="P166" t="str">
        <f t="shared" si="19"/>
        <v>N/A</v>
      </c>
    </row>
    <row r="167" spans="2:16" x14ac:dyDescent="0.25">
      <c r="B167" s="23">
        <f>'Raw data (base scenario)'!A159</f>
        <v>153</v>
      </c>
      <c r="C167" s="23" t="str">
        <f>'Raw data (base scenario)'!B159</f>
        <v>H</v>
      </c>
      <c r="D167" s="23" t="str">
        <f>'Raw data (base scenario)'!C159</f>
        <v>I</v>
      </c>
      <c r="E167" t="b">
        <f t="shared" si="14"/>
        <v>1</v>
      </c>
      <c r="F167" t="b">
        <f t="shared" si="15"/>
        <v>1</v>
      </c>
      <c r="G167" t="str">
        <f t="shared" si="16"/>
        <v>N/A</v>
      </c>
      <c r="K167" s="28">
        <v>153</v>
      </c>
      <c r="L167" s="27" t="s">
        <v>1</v>
      </c>
      <c r="M167" s="27" t="s">
        <v>18</v>
      </c>
      <c r="N167" t="b">
        <f t="shared" si="17"/>
        <v>1</v>
      </c>
      <c r="O167" t="b">
        <f t="shared" si="18"/>
        <v>1</v>
      </c>
      <c r="P167" t="str">
        <f t="shared" si="19"/>
        <v>N/A</v>
      </c>
    </row>
    <row r="168" spans="2:16" x14ac:dyDescent="0.25">
      <c r="B168" s="23">
        <f>'Raw data (base scenario)'!A160</f>
        <v>154</v>
      </c>
      <c r="C168" s="23" t="str">
        <f>'Raw data (base scenario)'!B160</f>
        <v>D</v>
      </c>
      <c r="D168" s="23" t="str">
        <f>'Raw data (base scenario)'!C160</f>
        <v>D</v>
      </c>
      <c r="E168" t="b">
        <f t="shared" si="14"/>
        <v>1</v>
      </c>
      <c r="F168" t="b">
        <f t="shared" si="15"/>
        <v>1</v>
      </c>
      <c r="G168" t="b">
        <f t="shared" si="16"/>
        <v>1</v>
      </c>
      <c r="K168" s="28">
        <v>154</v>
      </c>
      <c r="L168" s="27" t="s">
        <v>2</v>
      </c>
      <c r="M168" s="27" t="s">
        <v>2</v>
      </c>
      <c r="N168" t="b">
        <f t="shared" si="17"/>
        <v>1</v>
      </c>
      <c r="O168" t="b">
        <f t="shared" si="18"/>
        <v>1</v>
      </c>
      <c r="P168" t="b">
        <f t="shared" si="19"/>
        <v>1</v>
      </c>
    </row>
    <row r="169" spans="2:16" x14ac:dyDescent="0.25">
      <c r="B169" s="23">
        <f>'Raw data (base scenario)'!A161</f>
        <v>155</v>
      </c>
      <c r="C169" s="23" t="str">
        <f>'Raw data (base scenario)'!B161</f>
        <v>D</v>
      </c>
      <c r="D169" s="23" t="str">
        <f>'Raw data (base scenario)'!C161</f>
        <v>D</v>
      </c>
      <c r="E169" t="b">
        <f t="shared" si="14"/>
        <v>1</v>
      </c>
      <c r="F169" t="b">
        <f t="shared" si="15"/>
        <v>1</v>
      </c>
      <c r="G169" t="b">
        <f t="shared" si="16"/>
        <v>1</v>
      </c>
      <c r="K169" s="28">
        <v>155</v>
      </c>
      <c r="L169" s="27" t="s">
        <v>2</v>
      </c>
      <c r="M169" s="27" t="s">
        <v>2</v>
      </c>
      <c r="N169" t="b">
        <f t="shared" si="17"/>
        <v>1</v>
      </c>
      <c r="O169" t="b">
        <f t="shared" si="18"/>
        <v>1</v>
      </c>
      <c r="P169" t="b">
        <f t="shared" si="19"/>
        <v>1</v>
      </c>
    </row>
    <row r="170" spans="2:16" x14ac:dyDescent="0.25">
      <c r="B170" s="23">
        <f>'Raw data (base scenario)'!A162</f>
        <v>156</v>
      </c>
      <c r="C170" s="23" t="str">
        <f>'Raw data (base scenario)'!B162</f>
        <v>D</v>
      </c>
      <c r="D170" s="23" t="str">
        <f>'Raw data (base scenario)'!C162</f>
        <v>D</v>
      </c>
      <c r="E170" t="b">
        <f t="shared" si="14"/>
        <v>1</v>
      </c>
      <c r="F170" t="b">
        <f t="shared" si="15"/>
        <v>1</v>
      </c>
      <c r="G170" t="b">
        <f t="shared" si="16"/>
        <v>1</v>
      </c>
      <c r="K170" s="28">
        <v>156</v>
      </c>
      <c r="L170" s="27" t="s">
        <v>2</v>
      </c>
      <c r="M170" s="27" t="s">
        <v>2</v>
      </c>
      <c r="N170" t="b">
        <f t="shared" si="17"/>
        <v>1</v>
      </c>
      <c r="O170" t="b">
        <f t="shared" si="18"/>
        <v>1</v>
      </c>
      <c r="P170" t="b">
        <f t="shared" si="19"/>
        <v>1</v>
      </c>
    </row>
    <row r="171" spans="2:16" x14ac:dyDescent="0.25">
      <c r="B171" s="23">
        <f>'Raw data (base scenario)'!A163</f>
        <v>157</v>
      </c>
      <c r="C171" s="23" t="str">
        <f>'Raw data (base scenario)'!B163</f>
        <v>S</v>
      </c>
      <c r="D171" s="23" t="str">
        <f>'Raw data (base scenario)'!C163</f>
        <v>H</v>
      </c>
      <c r="E171" t="b">
        <f t="shared" si="14"/>
        <v>1</v>
      </c>
      <c r="F171" t="b">
        <f t="shared" si="15"/>
        <v>1</v>
      </c>
      <c r="G171" t="str">
        <f t="shared" si="16"/>
        <v>N/A</v>
      </c>
      <c r="K171" s="28">
        <v>157</v>
      </c>
      <c r="L171" s="27" t="s">
        <v>3</v>
      </c>
      <c r="M171" s="27" t="s">
        <v>1</v>
      </c>
      <c r="N171" t="b">
        <f t="shared" si="17"/>
        <v>1</v>
      </c>
      <c r="O171" t="b">
        <f t="shared" si="18"/>
        <v>1</v>
      </c>
      <c r="P171" t="str">
        <f t="shared" si="19"/>
        <v>N/A</v>
      </c>
    </row>
    <row r="172" spans="2:16" x14ac:dyDescent="0.25">
      <c r="B172" s="23">
        <f>'Raw data (base scenario)'!A164</f>
        <v>158</v>
      </c>
      <c r="C172" s="23" t="str">
        <f>'Raw data (base scenario)'!B164</f>
        <v>H</v>
      </c>
      <c r="D172" s="23" t="str">
        <f>'Raw data (base scenario)'!C164</f>
        <v>H</v>
      </c>
      <c r="E172" t="b">
        <f t="shared" si="14"/>
        <v>1</v>
      </c>
      <c r="F172" t="b">
        <f t="shared" si="15"/>
        <v>1</v>
      </c>
      <c r="G172" t="str">
        <f t="shared" si="16"/>
        <v>N/A</v>
      </c>
      <c r="K172" s="28">
        <v>158</v>
      </c>
      <c r="L172" s="27" t="s">
        <v>1</v>
      </c>
      <c r="M172" s="27" t="s">
        <v>1</v>
      </c>
      <c r="N172" t="b">
        <f t="shared" si="17"/>
        <v>1</v>
      </c>
      <c r="O172" t="b">
        <f t="shared" si="18"/>
        <v>1</v>
      </c>
      <c r="P172" t="str">
        <f t="shared" si="19"/>
        <v>N/A</v>
      </c>
    </row>
    <row r="173" spans="2:16" x14ac:dyDescent="0.25">
      <c r="B173" s="23">
        <f>'Raw data (base scenario)'!A165</f>
        <v>159</v>
      </c>
      <c r="C173" s="23" t="str">
        <f>'Raw data (base scenario)'!B165</f>
        <v>D</v>
      </c>
      <c r="D173" s="23" t="str">
        <f>'Raw data (base scenario)'!C165</f>
        <v>D</v>
      </c>
      <c r="E173" t="b">
        <f t="shared" si="14"/>
        <v>1</v>
      </c>
      <c r="F173" t="b">
        <f t="shared" si="15"/>
        <v>1</v>
      </c>
      <c r="G173" t="b">
        <f t="shared" si="16"/>
        <v>1</v>
      </c>
      <c r="K173" s="28">
        <v>159</v>
      </c>
      <c r="L173" s="27" t="s">
        <v>2</v>
      </c>
      <c r="M173" s="27" t="s">
        <v>2</v>
      </c>
      <c r="N173" t="b">
        <f t="shared" si="17"/>
        <v>1</v>
      </c>
      <c r="O173" t="b">
        <f t="shared" si="18"/>
        <v>1</v>
      </c>
      <c r="P173" t="b">
        <f t="shared" si="19"/>
        <v>1</v>
      </c>
    </row>
    <row r="174" spans="2:16" x14ac:dyDescent="0.25">
      <c r="B174" s="23">
        <f>'Raw data (base scenario)'!A166</f>
        <v>160</v>
      </c>
      <c r="C174" s="23" t="str">
        <f>'Raw data (base scenario)'!B166</f>
        <v>S</v>
      </c>
      <c r="D174" s="23" t="str">
        <f>'Raw data (base scenario)'!C166</f>
        <v>H</v>
      </c>
      <c r="E174" t="b">
        <f t="shared" si="14"/>
        <v>1</v>
      </c>
      <c r="F174" t="b">
        <f t="shared" si="15"/>
        <v>1</v>
      </c>
      <c r="G174" t="str">
        <f t="shared" si="16"/>
        <v>N/A</v>
      </c>
      <c r="K174" s="28">
        <v>160</v>
      </c>
      <c r="L174" s="27" t="s">
        <v>3</v>
      </c>
      <c r="M174" s="27" t="s">
        <v>1</v>
      </c>
      <c r="N174" t="b">
        <f t="shared" si="17"/>
        <v>1</v>
      </c>
      <c r="O174" t="b">
        <f t="shared" si="18"/>
        <v>1</v>
      </c>
      <c r="P174" t="str">
        <f t="shared" si="19"/>
        <v>N/A</v>
      </c>
    </row>
    <row r="175" spans="2:16" x14ac:dyDescent="0.25">
      <c r="B175" s="23">
        <f>'Raw data (base scenario)'!A167</f>
        <v>161</v>
      </c>
      <c r="C175" s="23" t="str">
        <f>'Raw data (base scenario)'!B167</f>
        <v>I</v>
      </c>
      <c r="D175" s="23" t="str">
        <f>'Raw data (base scenario)'!C167</f>
        <v>H</v>
      </c>
      <c r="E175" t="b">
        <f t="shared" si="14"/>
        <v>1</v>
      </c>
      <c r="F175" t="b">
        <f t="shared" si="15"/>
        <v>1</v>
      </c>
      <c r="G175" t="str">
        <f t="shared" si="16"/>
        <v>N/A</v>
      </c>
      <c r="K175" s="28">
        <v>161</v>
      </c>
      <c r="L175" s="27" t="s">
        <v>18</v>
      </c>
      <c r="M175" s="27" t="s">
        <v>1</v>
      </c>
      <c r="N175" t="b">
        <f t="shared" si="17"/>
        <v>1</v>
      </c>
      <c r="O175" t="b">
        <f t="shared" si="18"/>
        <v>1</v>
      </c>
      <c r="P175" t="str">
        <f t="shared" si="19"/>
        <v>N/A</v>
      </c>
    </row>
    <row r="176" spans="2:16" x14ac:dyDescent="0.25">
      <c r="B176" s="23">
        <f>'Raw data (base scenario)'!A168</f>
        <v>162</v>
      </c>
      <c r="C176" s="23" t="str">
        <f>'Raw data (base scenario)'!B168</f>
        <v>S</v>
      </c>
      <c r="D176" s="23" t="str">
        <f>'Raw data (base scenario)'!C168</f>
        <v>H</v>
      </c>
      <c r="E176" t="b">
        <f t="shared" si="14"/>
        <v>1</v>
      </c>
      <c r="F176" t="b">
        <f t="shared" si="15"/>
        <v>1</v>
      </c>
      <c r="G176" t="str">
        <f t="shared" si="16"/>
        <v>N/A</v>
      </c>
      <c r="K176" s="28">
        <v>162</v>
      </c>
      <c r="L176" s="27" t="s">
        <v>3</v>
      </c>
      <c r="M176" s="27" t="s">
        <v>1</v>
      </c>
      <c r="N176" t="b">
        <f t="shared" si="17"/>
        <v>1</v>
      </c>
      <c r="O176" t="b">
        <f t="shared" si="18"/>
        <v>1</v>
      </c>
      <c r="P176" t="str">
        <f t="shared" si="19"/>
        <v>N/A</v>
      </c>
    </row>
    <row r="177" spans="2:16" x14ac:dyDescent="0.25">
      <c r="B177" s="23">
        <f>'Raw data (base scenario)'!A169</f>
        <v>163</v>
      </c>
      <c r="C177" s="23" t="str">
        <f>'Raw data (base scenario)'!B169</f>
        <v>S</v>
      </c>
      <c r="D177" s="23" t="str">
        <f>'Raw data (base scenario)'!C169</f>
        <v>H</v>
      </c>
      <c r="E177" t="b">
        <f t="shared" si="14"/>
        <v>1</v>
      </c>
      <c r="F177" t="b">
        <f t="shared" si="15"/>
        <v>1</v>
      </c>
      <c r="G177" t="str">
        <f t="shared" si="16"/>
        <v>N/A</v>
      </c>
      <c r="K177" s="28">
        <v>163</v>
      </c>
      <c r="L177" s="27" t="s">
        <v>3</v>
      </c>
      <c r="M177" s="27" t="s">
        <v>1</v>
      </c>
      <c r="N177" t="b">
        <f t="shared" si="17"/>
        <v>1</v>
      </c>
      <c r="O177" t="b">
        <f t="shared" si="18"/>
        <v>1</v>
      </c>
      <c r="P177" t="str">
        <f t="shared" si="19"/>
        <v>N/A</v>
      </c>
    </row>
    <row r="178" spans="2:16" x14ac:dyDescent="0.25">
      <c r="B178" s="23">
        <f>'Raw data (base scenario)'!A170</f>
        <v>164</v>
      </c>
      <c r="C178" s="23" t="str">
        <f>'Raw data (base scenario)'!B170</f>
        <v>H</v>
      </c>
      <c r="D178" s="23" t="str">
        <f>'Raw data (base scenario)'!C170</f>
        <v>H</v>
      </c>
      <c r="E178" t="b">
        <f t="shared" si="14"/>
        <v>1</v>
      </c>
      <c r="F178" t="b">
        <f t="shared" si="15"/>
        <v>1</v>
      </c>
      <c r="G178" t="str">
        <f t="shared" si="16"/>
        <v>N/A</v>
      </c>
      <c r="K178" s="28">
        <v>164</v>
      </c>
      <c r="L178" s="27" t="s">
        <v>1</v>
      </c>
      <c r="M178" s="27" t="s">
        <v>1</v>
      </c>
      <c r="N178" t="b">
        <f t="shared" si="17"/>
        <v>1</v>
      </c>
      <c r="O178" t="b">
        <f t="shared" si="18"/>
        <v>1</v>
      </c>
      <c r="P178" t="str">
        <f t="shared" si="19"/>
        <v>N/A</v>
      </c>
    </row>
    <row r="179" spans="2:16" x14ac:dyDescent="0.25">
      <c r="B179" s="23">
        <f>'Raw data (base scenario)'!A171</f>
        <v>165</v>
      </c>
      <c r="C179" s="23" t="str">
        <f>'Raw data (base scenario)'!B171</f>
        <v>H</v>
      </c>
      <c r="D179" s="23" t="str">
        <f>'Raw data (base scenario)'!C171</f>
        <v>H</v>
      </c>
      <c r="E179" t="b">
        <f t="shared" si="14"/>
        <v>1</v>
      </c>
      <c r="F179" t="b">
        <f t="shared" si="15"/>
        <v>1</v>
      </c>
      <c r="G179" t="str">
        <f t="shared" si="16"/>
        <v>N/A</v>
      </c>
      <c r="K179" s="28">
        <v>165</v>
      </c>
      <c r="L179" s="27" t="s">
        <v>1</v>
      </c>
      <c r="M179" s="27" t="s">
        <v>1</v>
      </c>
      <c r="N179" t="b">
        <f t="shared" si="17"/>
        <v>1</v>
      </c>
      <c r="O179" t="b">
        <f t="shared" si="18"/>
        <v>1</v>
      </c>
      <c r="P179" t="str">
        <f t="shared" si="19"/>
        <v>N/A</v>
      </c>
    </row>
    <row r="180" spans="2:16" x14ac:dyDescent="0.25">
      <c r="B180" s="23">
        <f>'Raw data (base scenario)'!A172</f>
        <v>166</v>
      </c>
      <c r="C180" s="23" t="str">
        <f>'Raw data (base scenario)'!B172</f>
        <v>I</v>
      </c>
      <c r="D180" s="23" t="str">
        <f>'Raw data (base scenario)'!C172</f>
        <v>H</v>
      </c>
      <c r="E180" t="b">
        <f t="shared" si="14"/>
        <v>1</v>
      </c>
      <c r="F180" t="b">
        <f t="shared" si="15"/>
        <v>1</v>
      </c>
      <c r="G180" t="str">
        <f t="shared" si="16"/>
        <v>N/A</v>
      </c>
      <c r="K180" s="28">
        <v>166</v>
      </c>
      <c r="L180" s="27" t="s">
        <v>18</v>
      </c>
      <c r="M180" s="27" t="s">
        <v>1</v>
      </c>
      <c r="N180" t="b">
        <f t="shared" si="17"/>
        <v>1</v>
      </c>
      <c r="O180" t="b">
        <f t="shared" si="18"/>
        <v>1</v>
      </c>
      <c r="P180" t="str">
        <f t="shared" si="19"/>
        <v>N/A</v>
      </c>
    </row>
    <row r="181" spans="2:16" x14ac:dyDescent="0.25">
      <c r="B181" s="23">
        <f>'Raw data (base scenario)'!A173</f>
        <v>167</v>
      </c>
      <c r="C181" s="23" t="str">
        <f>'Raw data (base scenario)'!B173</f>
        <v>S</v>
      </c>
      <c r="D181" s="23" t="str">
        <f>'Raw data (base scenario)'!C173</f>
        <v>I</v>
      </c>
      <c r="E181" t="b">
        <f t="shared" si="14"/>
        <v>1</v>
      </c>
      <c r="F181" t="b">
        <f t="shared" si="15"/>
        <v>1</v>
      </c>
      <c r="G181" t="str">
        <f t="shared" si="16"/>
        <v>N/A</v>
      </c>
      <c r="K181" s="28">
        <v>167</v>
      </c>
      <c r="L181" s="27" t="s">
        <v>3</v>
      </c>
      <c r="M181" s="27" t="s">
        <v>18</v>
      </c>
      <c r="N181" t="b">
        <f t="shared" si="17"/>
        <v>1</v>
      </c>
      <c r="O181" t="b">
        <f t="shared" si="18"/>
        <v>1</v>
      </c>
      <c r="P181" t="str">
        <f t="shared" si="19"/>
        <v>N/A</v>
      </c>
    </row>
    <row r="182" spans="2:16" x14ac:dyDescent="0.25">
      <c r="B182" s="23">
        <f>'Raw data (base scenario)'!A174</f>
        <v>168</v>
      </c>
      <c r="C182" s="23" t="str">
        <f>'Raw data (base scenario)'!B174</f>
        <v>H</v>
      </c>
      <c r="D182" s="23" t="str">
        <f>'Raw data (base scenario)'!C174</f>
        <v>H</v>
      </c>
      <c r="E182" t="b">
        <f t="shared" si="14"/>
        <v>1</v>
      </c>
      <c r="F182" t="b">
        <f t="shared" si="15"/>
        <v>1</v>
      </c>
      <c r="G182" t="str">
        <f t="shared" si="16"/>
        <v>N/A</v>
      </c>
      <c r="K182" s="28">
        <v>168</v>
      </c>
      <c r="L182" s="27" t="s">
        <v>1</v>
      </c>
      <c r="M182" s="27" t="s">
        <v>1</v>
      </c>
      <c r="N182" t="b">
        <f t="shared" si="17"/>
        <v>1</v>
      </c>
      <c r="O182" t="b">
        <f t="shared" si="18"/>
        <v>1</v>
      </c>
      <c r="P182" t="str">
        <f t="shared" si="19"/>
        <v>N/A</v>
      </c>
    </row>
    <row r="183" spans="2:16" x14ac:dyDescent="0.25">
      <c r="B183" s="23">
        <f>'Raw data (base scenario)'!A175</f>
        <v>169</v>
      </c>
      <c r="C183" s="23" t="str">
        <f>'Raw data (base scenario)'!B175</f>
        <v>I</v>
      </c>
      <c r="D183" s="23" t="str">
        <f>'Raw data (base scenario)'!C175</f>
        <v>H</v>
      </c>
      <c r="E183" t="b">
        <f t="shared" si="14"/>
        <v>1</v>
      </c>
      <c r="F183" t="b">
        <f t="shared" si="15"/>
        <v>1</v>
      </c>
      <c r="G183" t="str">
        <f t="shared" si="16"/>
        <v>N/A</v>
      </c>
      <c r="K183" s="28">
        <v>169</v>
      </c>
      <c r="L183" s="27" t="s">
        <v>18</v>
      </c>
      <c r="M183" s="27" t="s">
        <v>1</v>
      </c>
      <c r="N183" t="b">
        <f t="shared" si="17"/>
        <v>1</v>
      </c>
      <c r="O183" t="b">
        <f t="shared" si="18"/>
        <v>1</v>
      </c>
      <c r="P183" t="str">
        <f t="shared" si="19"/>
        <v>N/A</v>
      </c>
    </row>
    <row r="184" spans="2:16" x14ac:dyDescent="0.25">
      <c r="B184" s="23">
        <f>'Raw data (base scenario)'!A176</f>
        <v>170</v>
      </c>
      <c r="C184" s="23" t="str">
        <f>'Raw data (base scenario)'!B176</f>
        <v>S</v>
      </c>
      <c r="D184" s="23" t="str">
        <f>'Raw data (base scenario)'!C176</f>
        <v>H</v>
      </c>
      <c r="E184" t="b">
        <f t="shared" si="14"/>
        <v>1</v>
      </c>
      <c r="F184" t="b">
        <f t="shared" si="15"/>
        <v>1</v>
      </c>
      <c r="G184" t="str">
        <f t="shared" si="16"/>
        <v>N/A</v>
      </c>
      <c r="K184" s="28">
        <v>170</v>
      </c>
      <c r="L184" s="27" t="s">
        <v>3</v>
      </c>
      <c r="M184" s="27" t="s">
        <v>1</v>
      </c>
      <c r="N184" t="b">
        <f t="shared" si="17"/>
        <v>1</v>
      </c>
      <c r="O184" t="b">
        <f t="shared" si="18"/>
        <v>1</v>
      </c>
      <c r="P184" t="str">
        <f t="shared" si="19"/>
        <v>N/A</v>
      </c>
    </row>
    <row r="185" spans="2:16" x14ac:dyDescent="0.25">
      <c r="B185" s="23">
        <f>'Raw data (base scenario)'!A177</f>
        <v>171</v>
      </c>
      <c r="C185" s="23" t="str">
        <f>'Raw data (base scenario)'!B177</f>
        <v>H</v>
      </c>
      <c r="D185" s="23" t="str">
        <f>'Raw data (base scenario)'!C177</f>
        <v>H</v>
      </c>
      <c r="E185" t="b">
        <f t="shared" si="14"/>
        <v>1</v>
      </c>
      <c r="F185" t="b">
        <f t="shared" si="15"/>
        <v>1</v>
      </c>
      <c r="G185" t="str">
        <f t="shared" si="16"/>
        <v>N/A</v>
      </c>
      <c r="K185" s="28">
        <v>171</v>
      </c>
      <c r="L185" s="27" t="s">
        <v>1</v>
      </c>
      <c r="M185" s="27" t="s">
        <v>1</v>
      </c>
      <c r="N185" t="b">
        <f t="shared" si="17"/>
        <v>1</v>
      </c>
      <c r="O185" t="b">
        <f t="shared" si="18"/>
        <v>1</v>
      </c>
      <c r="P185" t="str">
        <f t="shared" si="19"/>
        <v>N/A</v>
      </c>
    </row>
    <row r="186" spans="2:16" x14ac:dyDescent="0.25">
      <c r="B186" s="23">
        <f>'Raw data (base scenario)'!A178</f>
        <v>172</v>
      </c>
      <c r="C186" s="23" t="str">
        <f>'Raw data (base scenario)'!B178</f>
        <v>D</v>
      </c>
      <c r="D186" s="23" t="str">
        <f>'Raw data (base scenario)'!C178</f>
        <v>D</v>
      </c>
      <c r="E186" t="b">
        <f t="shared" si="14"/>
        <v>1</v>
      </c>
      <c r="F186" t="b">
        <f t="shared" si="15"/>
        <v>1</v>
      </c>
      <c r="G186" t="b">
        <f t="shared" si="16"/>
        <v>1</v>
      </c>
      <c r="K186" s="28">
        <v>172</v>
      </c>
      <c r="L186" s="27" t="s">
        <v>2</v>
      </c>
      <c r="M186" s="27" t="s">
        <v>2</v>
      </c>
      <c r="N186" t="b">
        <f t="shared" si="17"/>
        <v>1</v>
      </c>
      <c r="O186" t="b">
        <f t="shared" si="18"/>
        <v>1</v>
      </c>
      <c r="P186" t="b">
        <f t="shared" si="19"/>
        <v>1</v>
      </c>
    </row>
    <row r="187" spans="2:16" x14ac:dyDescent="0.25">
      <c r="B187" s="23">
        <f>'Raw data (base scenario)'!A179</f>
        <v>173</v>
      </c>
      <c r="C187" s="23" t="str">
        <f>'Raw data (base scenario)'!B179</f>
        <v>I</v>
      </c>
      <c r="D187" s="23" t="str">
        <f>'Raw data (base scenario)'!C179</f>
        <v>S</v>
      </c>
      <c r="E187" t="b">
        <f t="shared" si="14"/>
        <v>1</v>
      </c>
      <c r="F187" t="b">
        <f t="shared" si="15"/>
        <v>1</v>
      </c>
      <c r="G187" t="str">
        <f t="shared" si="16"/>
        <v>N/A</v>
      </c>
      <c r="K187" s="28">
        <v>173</v>
      </c>
      <c r="L187" s="27" t="s">
        <v>18</v>
      </c>
      <c r="M187" s="27" t="s">
        <v>3</v>
      </c>
      <c r="N187" t="b">
        <f t="shared" si="17"/>
        <v>1</v>
      </c>
      <c r="O187" t="b">
        <f t="shared" si="18"/>
        <v>1</v>
      </c>
      <c r="P187" t="str">
        <f t="shared" si="19"/>
        <v>N/A</v>
      </c>
    </row>
    <row r="188" spans="2:16" x14ac:dyDescent="0.25">
      <c r="B188" s="23">
        <f>'Raw data (base scenario)'!A180</f>
        <v>174</v>
      </c>
      <c r="C188" s="23" t="str">
        <f>'Raw data (base scenario)'!B180</f>
        <v>D</v>
      </c>
      <c r="D188" s="23" t="str">
        <f>'Raw data (base scenario)'!C180</f>
        <v>D</v>
      </c>
      <c r="E188" t="b">
        <f t="shared" si="14"/>
        <v>1</v>
      </c>
      <c r="F188" t="b">
        <f t="shared" si="15"/>
        <v>1</v>
      </c>
      <c r="G188" t="b">
        <f t="shared" si="16"/>
        <v>1</v>
      </c>
      <c r="K188" s="28">
        <v>174</v>
      </c>
      <c r="L188" s="27" t="s">
        <v>2</v>
      </c>
      <c r="M188" s="27" t="s">
        <v>2</v>
      </c>
      <c r="N188" t="b">
        <f t="shared" si="17"/>
        <v>1</v>
      </c>
      <c r="O188" t="b">
        <f t="shared" si="18"/>
        <v>1</v>
      </c>
      <c r="P188" t="b">
        <f t="shared" si="19"/>
        <v>1</v>
      </c>
    </row>
    <row r="189" spans="2:16" x14ac:dyDescent="0.25">
      <c r="B189" s="23">
        <f>'Raw data (base scenario)'!A181</f>
        <v>175</v>
      </c>
      <c r="C189" s="23" t="str">
        <f>'Raw data (base scenario)'!B181</f>
        <v>D</v>
      </c>
      <c r="D189" s="23" t="str">
        <f>'Raw data (base scenario)'!C181</f>
        <v>D</v>
      </c>
      <c r="E189" t="b">
        <f t="shared" si="14"/>
        <v>1</v>
      </c>
      <c r="F189" t="b">
        <f t="shared" si="15"/>
        <v>1</v>
      </c>
      <c r="G189" t="b">
        <f t="shared" si="16"/>
        <v>1</v>
      </c>
      <c r="K189" s="28">
        <v>175</v>
      </c>
      <c r="L189" s="27" t="s">
        <v>2</v>
      </c>
      <c r="M189" s="27" t="s">
        <v>2</v>
      </c>
      <c r="N189" t="b">
        <f t="shared" si="17"/>
        <v>1</v>
      </c>
      <c r="O189" t="b">
        <f t="shared" si="18"/>
        <v>1</v>
      </c>
      <c r="P189" t="b">
        <f t="shared" si="19"/>
        <v>1</v>
      </c>
    </row>
    <row r="190" spans="2:16" x14ac:dyDescent="0.25">
      <c r="B190" s="23">
        <f>'Raw data (base scenario)'!A182</f>
        <v>176</v>
      </c>
      <c r="C190" s="23" t="str">
        <f>'Raw data (base scenario)'!B182</f>
        <v>H</v>
      </c>
      <c r="D190" s="23" t="str">
        <f>'Raw data (base scenario)'!C182</f>
        <v>S</v>
      </c>
      <c r="E190" t="b">
        <f t="shared" si="14"/>
        <v>1</v>
      </c>
      <c r="F190" t="b">
        <f t="shared" si="15"/>
        <v>1</v>
      </c>
      <c r="G190" t="str">
        <f t="shared" si="16"/>
        <v>N/A</v>
      </c>
      <c r="K190" s="28">
        <v>176</v>
      </c>
      <c r="L190" s="27" t="s">
        <v>1</v>
      </c>
      <c r="M190" s="27" t="s">
        <v>3</v>
      </c>
      <c r="N190" t="b">
        <f t="shared" si="17"/>
        <v>1</v>
      </c>
      <c r="O190" t="b">
        <f t="shared" si="18"/>
        <v>1</v>
      </c>
      <c r="P190" t="str">
        <f t="shared" si="19"/>
        <v>N/A</v>
      </c>
    </row>
    <row r="191" spans="2:16" x14ac:dyDescent="0.25">
      <c r="B191" s="23">
        <f>'Raw data (base scenario)'!A183</f>
        <v>177</v>
      </c>
      <c r="C191" s="23" t="str">
        <f>'Raw data (base scenario)'!B183</f>
        <v>S</v>
      </c>
      <c r="D191" s="23" t="str">
        <f>'Raw data (base scenario)'!C183</f>
        <v>H</v>
      </c>
      <c r="E191" t="b">
        <f t="shared" si="14"/>
        <v>1</v>
      </c>
      <c r="F191" t="b">
        <f t="shared" si="15"/>
        <v>1</v>
      </c>
      <c r="G191" t="str">
        <f t="shared" si="16"/>
        <v>N/A</v>
      </c>
      <c r="K191" s="28">
        <v>177</v>
      </c>
      <c r="L191" s="27" t="s">
        <v>3</v>
      </c>
      <c r="M191" s="27" t="s">
        <v>1</v>
      </c>
      <c r="N191" t="b">
        <f t="shared" si="17"/>
        <v>1</v>
      </c>
      <c r="O191" t="b">
        <f t="shared" si="18"/>
        <v>1</v>
      </c>
      <c r="P191" t="str">
        <f t="shared" si="19"/>
        <v>N/A</v>
      </c>
    </row>
    <row r="192" spans="2:16" x14ac:dyDescent="0.25">
      <c r="B192" s="23">
        <f>'Raw data (base scenario)'!A184</f>
        <v>178</v>
      </c>
      <c r="C192" s="23" t="str">
        <f>'Raw data (base scenario)'!B184</f>
        <v>S</v>
      </c>
      <c r="D192" s="23" t="str">
        <f>'Raw data (base scenario)'!C184</f>
        <v>H</v>
      </c>
      <c r="E192" t="b">
        <f t="shared" si="14"/>
        <v>1</v>
      </c>
      <c r="F192" t="b">
        <f t="shared" si="15"/>
        <v>1</v>
      </c>
      <c r="G192" t="str">
        <f t="shared" si="16"/>
        <v>N/A</v>
      </c>
      <c r="K192" s="28">
        <v>178</v>
      </c>
      <c r="L192" s="27" t="s">
        <v>3</v>
      </c>
      <c r="M192" s="27" t="s">
        <v>1</v>
      </c>
      <c r="N192" t="b">
        <f t="shared" si="17"/>
        <v>1</v>
      </c>
      <c r="O192" t="b">
        <f t="shared" si="18"/>
        <v>1</v>
      </c>
      <c r="P192" t="str">
        <f t="shared" si="19"/>
        <v>N/A</v>
      </c>
    </row>
    <row r="193" spans="2:16" x14ac:dyDescent="0.25">
      <c r="B193" s="23">
        <f>'Raw data (base scenario)'!A185</f>
        <v>179</v>
      </c>
      <c r="C193" s="23" t="str">
        <f>'Raw data (base scenario)'!B185</f>
        <v>I</v>
      </c>
      <c r="D193" s="23" t="str">
        <f>'Raw data (base scenario)'!C185</f>
        <v>D</v>
      </c>
      <c r="E193" t="b">
        <f t="shared" si="14"/>
        <v>1</v>
      </c>
      <c r="F193" t="b">
        <f t="shared" si="15"/>
        <v>1</v>
      </c>
      <c r="G193" t="str">
        <f t="shared" si="16"/>
        <v>N/A</v>
      </c>
      <c r="K193" s="28">
        <v>179</v>
      </c>
      <c r="L193" s="27" t="s">
        <v>18</v>
      </c>
      <c r="M193" s="27" t="s">
        <v>2</v>
      </c>
      <c r="N193" t="b">
        <f t="shared" si="17"/>
        <v>1</v>
      </c>
      <c r="O193" t="b">
        <f t="shared" si="18"/>
        <v>1</v>
      </c>
      <c r="P193" t="str">
        <f t="shared" si="19"/>
        <v>N/A</v>
      </c>
    </row>
    <row r="194" spans="2:16" x14ac:dyDescent="0.25">
      <c r="B194" s="23">
        <f>'Raw data (base scenario)'!A186</f>
        <v>180</v>
      </c>
      <c r="C194" s="23" t="str">
        <f>'Raw data (base scenario)'!B186</f>
        <v>H</v>
      </c>
      <c r="D194" s="23" t="str">
        <f>'Raw data (base scenario)'!C186</f>
        <v>H</v>
      </c>
      <c r="E194" t="b">
        <f t="shared" si="14"/>
        <v>1</v>
      </c>
      <c r="F194" t="b">
        <f t="shared" si="15"/>
        <v>1</v>
      </c>
      <c r="G194" t="str">
        <f t="shared" si="16"/>
        <v>N/A</v>
      </c>
      <c r="K194" s="28">
        <v>180</v>
      </c>
      <c r="L194" s="27" t="s">
        <v>1</v>
      </c>
      <c r="M194" s="27" t="s">
        <v>1</v>
      </c>
      <c r="N194" t="b">
        <f t="shared" si="17"/>
        <v>1</v>
      </c>
      <c r="O194" t="b">
        <f t="shared" si="18"/>
        <v>1</v>
      </c>
      <c r="P194" t="str">
        <f t="shared" si="19"/>
        <v>N/A</v>
      </c>
    </row>
    <row r="195" spans="2:16" x14ac:dyDescent="0.25">
      <c r="B195" s="23">
        <f>'Raw data (base scenario)'!A187</f>
        <v>181</v>
      </c>
      <c r="C195" s="23" t="str">
        <f>'Raw data (base scenario)'!B187</f>
        <v>H</v>
      </c>
      <c r="D195" s="23" t="str">
        <f>'Raw data (base scenario)'!C187</f>
        <v>H</v>
      </c>
      <c r="E195" t="b">
        <f t="shared" si="14"/>
        <v>1</v>
      </c>
      <c r="F195" t="b">
        <f t="shared" si="15"/>
        <v>1</v>
      </c>
      <c r="G195" t="str">
        <f t="shared" si="16"/>
        <v>N/A</v>
      </c>
      <c r="K195" s="28">
        <v>181</v>
      </c>
      <c r="L195" s="27" t="s">
        <v>1</v>
      </c>
      <c r="M195" s="27" t="s">
        <v>1</v>
      </c>
      <c r="N195" t="b">
        <f t="shared" si="17"/>
        <v>1</v>
      </c>
      <c r="O195" t="b">
        <f t="shared" si="18"/>
        <v>1</v>
      </c>
      <c r="P195" t="str">
        <f t="shared" si="19"/>
        <v>N/A</v>
      </c>
    </row>
    <row r="196" spans="2:16" x14ac:dyDescent="0.25">
      <c r="B196" s="23">
        <f>'Raw data (base scenario)'!A188</f>
        <v>182</v>
      </c>
      <c r="C196" s="23" t="str">
        <f>'Raw data (base scenario)'!B188</f>
        <v>S</v>
      </c>
      <c r="D196" s="23" t="str">
        <f>'Raw data (base scenario)'!C188</f>
        <v>H</v>
      </c>
      <c r="E196" t="b">
        <f t="shared" si="14"/>
        <v>1</v>
      </c>
      <c r="F196" t="b">
        <f t="shared" si="15"/>
        <v>1</v>
      </c>
      <c r="G196" t="str">
        <f t="shared" si="16"/>
        <v>N/A</v>
      </c>
      <c r="K196" s="28">
        <v>182</v>
      </c>
      <c r="L196" s="27" t="s">
        <v>3</v>
      </c>
      <c r="M196" s="27" t="s">
        <v>1</v>
      </c>
      <c r="N196" t="b">
        <f t="shared" si="17"/>
        <v>1</v>
      </c>
      <c r="O196" t="b">
        <f t="shared" si="18"/>
        <v>1</v>
      </c>
      <c r="P196" t="str">
        <f t="shared" si="19"/>
        <v>N/A</v>
      </c>
    </row>
    <row r="197" spans="2:16" x14ac:dyDescent="0.25">
      <c r="B197" s="23">
        <f>'Raw data (base scenario)'!A189</f>
        <v>183</v>
      </c>
      <c r="C197" s="23" t="str">
        <f>'Raw data (base scenario)'!B189</f>
        <v>I</v>
      </c>
      <c r="D197" s="23" t="str">
        <f>'Raw data (base scenario)'!C189</f>
        <v>S</v>
      </c>
      <c r="E197" t="b">
        <f t="shared" si="14"/>
        <v>1</v>
      </c>
      <c r="F197" t="b">
        <f t="shared" si="15"/>
        <v>1</v>
      </c>
      <c r="G197" t="str">
        <f t="shared" si="16"/>
        <v>N/A</v>
      </c>
      <c r="K197" s="28">
        <v>183</v>
      </c>
      <c r="L197" s="27" t="s">
        <v>18</v>
      </c>
      <c r="M197" s="27" t="s">
        <v>3</v>
      </c>
      <c r="N197" t="b">
        <f t="shared" si="17"/>
        <v>1</v>
      </c>
      <c r="O197" t="b">
        <f t="shared" si="18"/>
        <v>1</v>
      </c>
      <c r="P197" t="str">
        <f t="shared" si="19"/>
        <v>N/A</v>
      </c>
    </row>
    <row r="198" spans="2:16" x14ac:dyDescent="0.25">
      <c r="B198" s="23">
        <f>'Raw data (base scenario)'!A190</f>
        <v>184</v>
      </c>
      <c r="C198" s="23" t="str">
        <f>'Raw data (base scenario)'!B190</f>
        <v>S</v>
      </c>
      <c r="D198" s="23" t="str">
        <f>'Raw data (base scenario)'!C190</f>
        <v>H</v>
      </c>
      <c r="E198" t="b">
        <f t="shared" si="14"/>
        <v>1</v>
      </c>
      <c r="F198" t="b">
        <f t="shared" si="15"/>
        <v>1</v>
      </c>
      <c r="G198" t="str">
        <f t="shared" si="16"/>
        <v>N/A</v>
      </c>
      <c r="K198" s="28">
        <v>184</v>
      </c>
      <c r="L198" s="27" t="s">
        <v>3</v>
      </c>
      <c r="M198" s="27" t="s">
        <v>1</v>
      </c>
      <c r="N198" t="b">
        <f t="shared" si="17"/>
        <v>1</v>
      </c>
      <c r="O198" t="b">
        <f t="shared" si="18"/>
        <v>1</v>
      </c>
      <c r="P198" t="str">
        <f t="shared" si="19"/>
        <v>N/A</v>
      </c>
    </row>
    <row r="199" spans="2:16" x14ac:dyDescent="0.25">
      <c r="B199" s="23">
        <f>'Raw data (base scenario)'!A191</f>
        <v>185</v>
      </c>
      <c r="C199" s="23" t="str">
        <f>'Raw data (base scenario)'!B191</f>
        <v>H</v>
      </c>
      <c r="D199" s="23" t="str">
        <f>'Raw data (base scenario)'!C191</f>
        <v>H</v>
      </c>
      <c r="E199" t="b">
        <f t="shared" si="14"/>
        <v>1</v>
      </c>
      <c r="F199" t="b">
        <f t="shared" si="15"/>
        <v>1</v>
      </c>
      <c r="G199" t="str">
        <f t="shared" si="16"/>
        <v>N/A</v>
      </c>
      <c r="K199" s="28">
        <v>185</v>
      </c>
      <c r="L199" s="27" t="s">
        <v>1</v>
      </c>
      <c r="M199" s="27" t="s">
        <v>1</v>
      </c>
      <c r="N199" t="b">
        <f t="shared" si="17"/>
        <v>1</v>
      </c>
      <c r="O199" t="b">
        <f t="shared" si="18"/>
        <v>1</v>
      </c>
      <c r="P199" t="str">
        <f t="shared" si="19"/>
        <v>N/A</v>
      </c>
    </row>
    <row r="200" spans="2:16" x14ac:dyDescent="0.25">
      <c r="B200" s="23">
        <f>'Raw data (base scenario)'!A192</f>
        <v>186</v>
      </c>
      <c r="C200" s="23" t="str">
        <f>'Raw data (base scenario)'!B192</f>
        <v>D</v>
      </c>
      <c r="D200" s="23" t="str">
        <f>'Raw data (base scenario)'!C192</f>
        <v>D</v>
      </c>
      <c r="E200" t="b">
        <f t="shared" si="14"/>
        <v>1</v>
      </c>
      <c r="F200" t="b">
        <f t="shared" si="15"/>
        <v>1</v>
      </c>
      <c r="G200" t="b">
        <f t="shared" si="16"/>
        <v>1</v>
      </c>
      <c r="K200" s="28">
        <v>186</v>
      </c>
      <c r="L200" s="27" t="s">
        <v>2</v>
      </c>
      <c r="M200" s="27" t="s">
        <v>2</v>
      </c>
      <c r="N200" t="b">
        <f t="shared" si="17"/>
        <v>1</v>
      </c>
      <c r="O200" t="b">
        <f t="shared" si="18"/>
        <v>1</v>
      </c>
      <c r="P200" t="b">
        <f t="shared" si="19"/>
        <v>1</v>
      </c>
    </row>
    <row r="201" spans="2:16" x14ac:dyDescent="0.25">
      <c r="B201" s="23">
        <f>'Raw data (base scenario)'!A193</f>
        <v>187</v>
      </c>
      <c r="C201" s="23" t="str">
        <f>'Raw data (base scenario)'!B193</f>
        <v>I</v>
      </c>
      <c r="D201" s="23" t="str">
        <f>'Raw data (base scenario)'!C193</f>
        <v>D</v>
      </c>
      <c r="E201" t="b">
        <f t="shared" si="14"/>
        <v>1</v>
      </c>
      <c r="F201" t="b">
        <f t="shared" si="15"/>
        <v>1</v>
      </c>
      <c r="G201" t="str">
        <f t="shared" si="16"/>
        <v>N/A</v>
      </c>
      <c r="K201" s="28">
        <v>187</v>
      </c>
      <c r="L201" s="27" t="s">
        <v>18</v>
      </c>
      <c r="M201" s="27" t="s">
        <v>2</v>
      </c>
      <c r="N201" t="b">
        <f t="shared" si="17"/>
        <v>1</v>
      </c>
      <c r="O201" t="b">
        <f t="shared" si="18"/>
        <v>1</v>
      </c>
      <c r="P201" t="str">
        <f t="shared" si="19"/>
        <v>N/A</v>
      </c>
    </row>
    <row r="202" spans="2:16" x14ac:dyDescent="0.25">
      <c r="B202" s="23">
        <f>'Raw data (base scenario)'!A194</f>
        <v>188</v>
      </c>
      <c r="C202" s="23" t="str">
        <f>'Raw data (base scenario)'!B194</f>
        <v>H</v>
      </c>
      <c r="D202" s="23" t="str">
        <f>'Raw data (base scenario)'!C194</f>
        <v>D</v>
      </c>
      <c r="E202" t="b">
        <f t="shared" si="14"/>
        <v>1</v>
      </c>
      <c r="F202" t="b">
        <f t="shared" si="15"/>
        <v>1</v>
      </c>
      <c r="G202" t="str">
        <f t="shared" si="16"/>
        <v>N/A</v>
      </c>
      <c r="K202" s="28">
        <v>188</v>
      </c>
      <c r="L202" s="27" t="s">
        <v>1</v>
      </c>
      <c r="M202" s="27" t="s">
        <v>2</v>
      </c>
      <c r="N202" t="b">
        <f t="shared" si="17"/>
        <v>1</v>
      </c>
      <c r="O202" t="b">
        <f t="shared" si="18"/>
        <v>1</v>
      </c>
      <c r="P202" t="str">
        <f t="shared" si="19"/>
        <v>N/A</v>
      </c>
    </row>
    <row r="203" spans="2:16" x14ac:dyDescent="0.25">
      <c r="B203" s="23">
        <f>'Raw data (base scenario)'!A195</f>
        <v>189</v>
      </c>
      <c r="C203" s="23" t="str">
        <f>'Raw data (base scenario)'!B195</f>
        <v>S</v>
      </c>
      <c r="D203" s="23" t="str">
        <f>'Raw data (base scenario)'!C195</f>
        <v>H</v>
      </c>
      <c r="E203" t="b">
        <f t="shared" si="14"/>
        <v>1</v>
      </c>
      <c r="F203" t="b">
        <f t="shared" si="15"/>
        <v>1</v>
      </c>
      <c r="G203" t="str">
        <f t="shared" si="16"/>
        <v>N/A</v>
      </c>
      <c r="K203" s="28">
        <v>189</v>
      </c>
      <c r="L203" s="27" t="s">
        <v>3</v>
      </c>
      <c r="M203" s="27" t="s">
        <v>1</v>
      </c>
      <c r="N203" t="b">
        <f t="shared" si="17"/>
        <v>1</v>
      </c>
      <c r="O203" t="b">
        <f t="shared" si="18"/>
        <v>1</v>
      </c>
      <c r="P203" t="str">
        <f t="shared" si="19"/>
        <v>N/A</v>
      </c>
    </row>
    <row r="204" spans="2:16" x14ac:dyDescent="0.25">
      <c r="B204" s="23">
        <f>'Raw data (base scenario)'!A196</f>
        <v>190</v>
      </c>
      <c r="C204" s="23" t="str">
        <f>'Raw data (base scenario)'!B196</f>
        <v>S</v>
      </c>
      <c r="D204" s="23" t="str">
        <f>'Raw data (base scenario)'!C196</f>
        <v>H</v>
      </c>
      <c r="E204" t="b">
        <f t="shared" si="14"/>
        <v>1</v>
      </c>
      <c r="F204" t="b">
        <f t="shared" si="15"/>
        <v>1</v>
      </c>
      <c r="G204" t="str">
        <f t="shared" si="16"/>
        <v>N/A</v>
      </c>
      <c r="K204" s="28">
        <v>190</v>
      </c>
      <c r="L204" s="27" t="s">
        <v>3</v>
      </c>
      <c r="M204" s="27" t="s">
        <v>1</v>
      </c>
      <c r="N204" t="b">
        <f t="shared" si="17"/>
        <v>1</v>
      </c>
      <c r="O204" t="b">
        <f t="shared" si="18"/>
        <v>1</v>
      </c>
      <c r="P204" t="str">
        <f t="shared" si="19"/>
        <v>N/A</v>
      </c>
    </row>
    <row r="205" spans="2:16" x14ac:dyDescent="0.25">
      <c r="B205" s="23">
        <f>'Raw data (base scenario)'!A197</f>
        <v>191</v>
      </c>
      <c r="C205" s="23" t="str">
        <f>'Raw data (base scenario)'!B197</f>
        <v>H</v>
      </c>
      <c r="D205" s="23" t="str">
        <f>'Raw data (base scenario)'!C197</f>
        <v>H</v>
      </c>
      <c r="E205" t="b">
        <f t="shared" si="14"/>
        <v>1</v>
      </c>
      <c r="F205" t="b">
        <f t="shared" si="15"/>
        <v>1</v>
      </c>
      <c r="G205" t="str">
        <f t="shared" si="16"/>
        <v>N/A</v>
      </c>
      <c r="K205" s="28">
        <v>191</v>
      </c>
      <c r="L205" s="27" t="s">
        <v>1</v>
      </c>
      <c r="M205" s="27" t="s">
        <v>1</v>
      </c>
      <c r="N205" t="b">
        <f t="shared" si="17"/>
        <v>1</v>
      </c>
      <c r="O205" t="b">
        <f t="shared" si="18"/>
        <v>1</v>
      </c>
      <c r="P205" t="str">
        <f t="shared" si="19"/>
        <v>N/A</v>
      </c>
    </row>
    <row r="206" spans="2:16" x14ac:dyDescent="0.25">
      <c r="B206" s="23">
        <f>'Raw data (base scenario)'!A198</f>
        <v>192</v>
      </c>
      <c r="C206" s="23" t="str">
        <f>'Raw data (base scenario)'!B198</f>
        <v>S</v>
      </c>
      <c r="D206" s="23" t="str">
        <f>'Raw data (base scenario)'!C198</f>
        <v>H</v>
      </c>
      <c r="E206" t="b">
        <f t="shared" si="14"/>
        <v>1</v>
      </c>
      <c r="F206" t="b">
        <f t="shared" si="15"/>
        <v>1</v>
      </c>
      <c r="G206" t="str">
        <f t="shared" si="16"/>
        <v>N/A</v>
      </c>
      <c r="K206" s="28">
        <v>192</v>
      </c>
      <c r="L206" s="27" t="s">
        <v>3</v>
      </c>
      <c r="M206" s="27" t="s">
        <v>1</v>
      </c>
      <c r="N206" t="b">
        <f t="shared" si="17"/>
        <v>1</v>
      </c>
      <c r="O206" t="b">
        <f t="shared" si="18"/>
        <v>1</v>
      </c>
      <c r="P206" t="str">
        <f t="shared" si="19"/>
        <v>N/A</v>
      </c>
    </row>
    <row r="207" spans="2:16" x14ac:dyDescent="0.25">
      <c r="B207" s="23">
        <f>'Raw data (base scenario)'!A199</f>
        <v>193</v>
      </c>
      <c r="C207" s="23" t="str">
        <f>'Raw data (base scenario)'!B199</f>
        <v>I</v>
      </c>
      <c r="D207" s="23" t="str">
        <f>'Raw data (base scenario)'!C199</f>
        <v>I</v>
      </c>
      <c r="E207" t="b">
        <f t="shared" ref="E207:E270" si="20">OR(C207=$A$4,C207=$A$5,C207=$A$6,C207=$A$7)</f>
        <v>1</v>
      </c>
      <c r="F207" t="b">
        <f t="shared" ref="F207:F270" si="21">OR(D207=$A$4,D207=$A$5,D207=$A$6,D207=$A$7)</f>
        <v>1</v>
      </c>
      <c r="G207" t="str">
        <f t="shared" si="16"/>
        <v>N/A</v>
      </c>
      <c r="K207" s="28">
        <v>193</v>
      </c>
      <c r="L207" s="27" t="s">
        <v>18</v>
      </c>
      <c r="M207" s="27" t="s">
        <v>18</v>
      </c>
      <c r="N207" t="b">
        <f t="shared" si="17"/>
        <v>1</v>
      </c>
      <c r="O207" t="b">
        <f t="shared" si="18"/>
        <v>1</v>
      </c>
      <c r="P207" t="str">
        <f t="shared" si="19"/>
        <v>N/A</v>
      </c>
    </row>
    <row r="208" spans="2:16" x14ac:dyDescent="0.25">
      <c r="B208" s="23">
        <f>'Raw data (base scenario)'!A200</f>
        <v>194</v>
      </c>
      <c r="C208" s="23" t="str">
        <f>'Raw data (base scenario)'!B200</f>
        <v>H</v>
      </c>
      <c r="D208" s="23" t="str">
        <f>'Raw data (base scenario)'!C200</f>
        <v>H</v>
      </c>
      <c r="E208" t="b">
        <f t="shared" si="20"/>
        <v>1</v>
      </c>
      <c r="F208" t="b">
        <f t="shared" si="21"/>
        <v>1</v>
      </c>
      <c r="G208" t="str">
        <f t="shared" ref="G208:G271" si="22">IF(C208="D",D208="D","N/A")</f>
        <v>N/A</v>
      </c>
      <c r="K208" s="28">
        <v>194</v>
      </c>
      <c r="L208" s="27" t="s">
        <v>1</v>
      </c>
      <c r="M208" s="27" t="s">
        <v>1</v>
      </c>
      <c r="N208" t="b">
        <f t="shared" ref="N208:N271" si="23">OR(L208=$A$4,L208=$A$5,L208=$A$6,L208=$A$7)</f>
        <v>1</v>
      </c>
      <c r="O208" t="b">
        <f t="shared" ref="O208:O271" si="24">OR(M208=$A$4,M208=$A$5,M208=$A$6,M208=$A$7)</f>
        <v>1</v>
      </c>
      <c r="P208" t="str">
        <f t="shared" ref="P208:P271" si="25">IF(L208="D",M208="D","N/A")</f>
        <v>N/A</v>
      </c>
    </row>
    <row r="209" spans="2:16" x14ac:dyDescent="0.25">
      <c r="B209" s="23">
        <f>'Raw data (base scenario)'!A201</f>
        <v>195</v>
      </c>
      <c r="C209" s="23" t="str">
        <f>'Raw data (base scenario)'!B201</f>
        <v>S</v>
      </c>
      <c r="D209" s="23" t="str">
        <f>'Raw data (base scenario)'!C201</f>
        <v>H</v>
      </c>
      <c r="E209" t="b">
        <f t="shared" si="20"/>
        <v>1</v>
      </c>
      <c r="F209" t="b">
        <f t="shared" si="21"/>
        <v>1</v>
      </c>
      <c r="G209" t="str">
        <f t="shared" si="22"/>
        <v>N/A</v>
      </c>
      <c r="K209" s="28">
        <v>195</v>
      </c>
      <c r="L209" s="27" t="s">
        <v>3</v>
      </c>
      <c r="M209" s="27" t="s">
        <v>1</v>
      </c>
      <c r="N209" t="b">
        <f t="shared" si="23"/>
        <v>1</v>
      </c>
      <c r="O209" t="b">
        <f t="shared" si="24"/>
        <v>1</v>
      </c>
      <c r="P209" t="str">
        <f t="shared" si="25"/>
        <v>N/A</v>
      </c>
    </row>
    <row r="210" spans="2:16" x14ac:dyDescent="0.25">
      <c r="B210" s="23">
        <f>'Raw data (base scenario)'!A202</f>
        <v>196</v>
      </c>
      <c r="C210" s="23" t="str">
        <f>'Raw data (base scenario)'!B202</f>
        <v>I</v>
      </c>
      <c r="D210" s="23" t="str">
        <f>'Raw data (base scenario)'!C202</f>
        <v>I</v>
      </c>
      <c r="E210" t="b">
        <f t="shared" si="20"/>
        <v>1</v>
      </c>
      <c r="F210" t="b">
        <f t="shared" si="21"/>
        <v>1</v>
      </c>
      <c r="G210" t="str">
        <f t="shared" si="22"/>
        <v>N/A</v>
      </c>
      <c r="K210" s="28">
        <v>196</v>
      </c>
      <c r="L210" s="27" t="s">
        <v>18</v>
      </c>
      <c r="M210" s="27" t="s">
        <v>18</v>
      </c>
      <c r="N210" t="b">
        <f t="shared" si="23"/>
        <v>1</v>
      </c>
      <c r="O210" t="b">
        <f t="shared" si="24"/>
        <v>1</v>
      </c>
      <c r="P210" t="str">
        <f t="shared" si="25"/>
        <v>N/A</v>
      </c>
    </row>
    <row r="211" spans="2:16" x14ac:dyDescent="0.25">
      <c r="B211" s="23">
        <f>'Raw data (base scenario)'!A203</f>
        <v>197</v>
      </c>
      <c r="C211" s="23" t="str">
        <f>'Raw data (base scenario)'!B203</f>
        <v>D</v>
      </c>
      <c r="D211" s="23" t="str">
        <f>'Raw data (base scenario)'!C203</f>
        <v>D</v>
      </c>
      <c r="E211" t="b">
        <f t="shared" si="20"/>
        <v>1</v>
      </c>
      <c r="F211" t="b">
        <f t="shared" si="21"/>
        <v>1</v>
      </c>
      <c r="G211" t="b">
        <f t="shared" si="22"/>
        <v>1</v>
      </c>
      <c r="K211" s="28">
        <v>197</v>
      </c>
      <c r="L211" s="27" t="s">
        <v>2</v>
      </c>
      <c r="M211" s="27" t="s">
        <v>2</v>
      </c>
      <c r="N211" t="b">
        <f t="shared" si="23"/>
        <v>1</v>
      </c>
      <c r="O211" t="b">
        <f t="shared" si="24"/>
        <v>1</v>
      </c>
      <c r="P211" t="b">
        <f t="shared" si="25"/>
        <v>1</v>
      </c>
    </row>
    <row r="212" spans="2:16" x14ac:dyDescent="0.25">
      <c r="B212" s="23">
        <f>'Raw data (base scenario)'!A204</f>
        <v>198</v>
      </c>
      <c r="C212" s="23" t="str">
        <f>'Raw data (base scenario)'!B204</f>
        <v>S</v>
      </c>
      <c r="D212" s="23" t="str">
        <f>'Raw data (base scenario)'!C204</f>
        <v>S</v>
      </c>
      <c r="E212" t="b">
        <f t="shared" si="20"/>
        <v>1</v>
      </c>
      <c r="F212" t="b">
        <f t="shared" si="21"/>
        <v>1</v>
      </c>
      <c r="G212" t="str">
        <f t="shared" si="22"/>
        <v>N/A</v>
      </c>
      <c r="K212" s="28">
        <v>198</v>
      </c>
      <c r="L212" s="27" t="s">
        <v>3</v>
      </c>
      <c r="M212" s="27" t="s">
        <v>3</v>
      </c>
      <c r="N212" t="b">
        <f t="shared" si="23"/>
        <v>1</v>
      </c>
      <c r="O212" t="b">
        <f t="shared" si="24"/>
        <v>1</v>
      </c>
      <c r="P212" t="str">
        <f t="shared" si="25"/>
        <v>N/A</v>
      </c>
    </row>
    <row r="213" spans="2:16" x14ac:dyDescent="0.25">
      <c r="B213" s="23">
        <f>'Raw data (base scenario)'!A205</f>
        <v>199</v>
      </c>
      <c r="C213" s="23" t="str">
        <f>'Raw data (base scenario)'!B205</f>
        <v>I</v>
      </c>
      <c r="D213" s="23" t="str">
        <f>'Raw data (base scenario)'!C205</f>
        <v>S</v>
      </c>
      <c r="E213" t="b">
        <f t="shared" si="20"/>
        <v>1</v>
      </c>
      <c r="F213" t="b">
        <f t="shared" si="21"/>
        <v>1</v>
      </c>
      <c r="G213" t="str">
        <f t="shared" si="22"/>
        <v>N/A</v>
      </c>
      <c r="K213" s="28">
        <v>199</v>
      </c>
      <c r="L213" s="27" t="s">
        <v>18</v>
      </c>
      <c r="M213" s="27" t="s">
        <v>3</v>
      </c>
      <c r="N213" t="b">
        <f t="shared" si="23"/>
        <v>1</v>
      </c>
      <c r="O213" t="b">
        <f t="shared" si="24"/>
        <v>1</v>
      </c>
      <c r="P213" t="str">
        <f t="shared" si="25"/>
        <v>N/A</v>
      </c>
    </row>
    <row r="214" spans="2:16" x14ac:dyDescent="0.25">
      <c r="B214" s="23">
        <f>'Raw data (base scenario)'!A206</f>
        <v>200</v>
      </c>
      <c r="C214" s="23" t="str">
        <f>'Raw data (base scenario)'!B206</f>
        <v>S</v>
      </c>
      <c r="D214" s="23" t="str">
        <f>'Raw data (base scenario)'!C206</f>
        <v>H</v>
      </c>
      <c r="E214" t="b">
        <f t="shared" si="20"/>
        <v>1</v>
      </c>
      <c r="F214" t="b">
        <f t="shared" si="21"/>
        <v>1</v>
      </c>
      <c r="G214" t="str">
        <f t="shared" si="22"/>
        <v>N/A</v>
      </c>
      <c r="K214" s="28">
        <v>200</v>
      </c>
      <c r="L214" s="27" t="s">
        <v>3</v>
      </c>
      <c r="M214" s="27" t="s">
        <v>1</v>
      </c>
      <c r="N214" t="b">
        <f t="shared" si="23"/>
        <v>1</v>
      </c>
      <c r="O214" t="b">
        <f t="shared" si="24"/>
        <v>1</v>
      </c>
      <c r="P214" t="str">
        <f t="shared" si="25"/>
        <v>N/A</v>
      </c>
    </row>
    <row r="215" spans="2:16" x14ac:dyDescent="0.25">
      <c r="B215" s="23">
        <f>'Raw data (base scenario)'!A207</f>
        <v>201</v>
      </c>
      <c r="C215" s="23" t="str">
        <f>'Raw data (base scenario)'!B207</f>
        <v>I</v>
      </c>
      <c r="D215" s="23" t="str">
        <f>'Raw data (base scenario)'!C207</f>
        <v>H</v>
      </c>
      <c r="E215" t="b">
        <f t="shared" si="20"/>
        <v>1</v>
      </c>
      <c r="F215" t="b">
        <f t="shared" si="21"/>
        <v>1</v>
      </c>
      <c r="G215" t="str">
        <f t="shared" si="22"/>
        <v>N/A</v>
      </c>
      <c r="K215" s="28">
        <v>201</v>
      </c>
      <c r="L215" s="27" t="s">
        <v>18</v>
      </c>
      <c r="M215" s="27" t="s">
        <v>1</v>
      </c>
      <c r="N215" t="b">
        <f t="shared" si="23"/>
        <v>1</v>
      </c>
      <c r="O215" t="b">
        <f t="shared" si="24"/>
        <v>1</v>
      </c>
      <c r="P215" t="str">
        <f t="shared" si="25"/>
        <v>N/A</v>
      </c>
    </row>
    <row r="216" spans="2:16" x14ac:dyDescent="0.25">
      <c r="B216" s="23">
        <f>'Raw data (base scenario)'!A208</f>
        <v>202</v>
      </c>
      <c r="C216" s="23" t="str">
        <f>'Raw data (base scenario)'!B208</f>
        <v>H</v>
      </c>
      <c r="D216" s="23" t="str">
        <f>'Raw data (base scenario)'!C208</f>
        <v>H</v>
      </c>
      <c r="E216" t="b">
        <f t="shared" si="20"/>
        <v>1</v>
      </c>
      <c r="F216" t="b">
        <f t="shared" si="21"/>
        <v>1</v>
      </c>
      <c r="G216" t="str">
        <f t="shared" si="22"/>
        <v>N/A</v>
      </c>
      <c r="K216" s="28">
        <v>202</v>
      </c>
      <c r="L216" s="27" t="s">
        <v>1</v>
      </c>
      <c r="M216" s="27" t="s">
        <v>1</v>
      </c>
      <c r="N216" t="b">
        <f t="shared" si="23"/>
        <v>1</v>
      </c>
      <c r="O216" t="b">
        <f t="shared" si="24"/>
        <v>1</v>
      </c>
      <c r="P216" t="str">
        <f t="shared" si="25"/>
        <v>N/A</v>
      </c>
    </row>
    <row r="217" spans="2:16" x14ac:dyDescent="0.25">
      <c r="B217" s="23">
        <f>'Raw data (base scenario)'!A209</f>
        <v>203</v>
      </c>
      <c r="C217" s="23" t="str">
        <f>'Raw data (base scenario)'!B209</f>
        <v>H</v>
      </c>
      <c r="D217" s="23" t="str">
        <f>'Raw data (base scenario)'!C209</f>
        <v>H</v>
      </c>
      <c r="E217" t="b">
        <f t="shared" si="20"/>
        <v>1</v>
      </c>
      <c r="F217" t="b">
        <f t="shared" si="21"/>
        <v>1</v>
      </c>
      <c r="G217" t="str">
        <f t="shared" si="22"/>
        <v>N/A</v>
      </c>
      <c r="K217" s="28">
        <v>203</v>
      </c>
      <c r="L217" s="27" t="s">
        <v>1</v>
      </c>
      <c r="M217" s="27" t="s">
        <v>1</v>
      </c>
      <c r="N217" t="b">
        <f t="shared" si="23"/>
        <v>1</v>
      </c>
      <c r="O217" t="b">
        <f t="shared" si="24"/>
        <v>1</v>
      </c>
      <c r="P217" t="str">
        <f t="shared" si="25"/>
        <v>N/A</v>
      </c>
    </row>
    <row r="218" spans="2:16" x14ac:dyDescent="0.25">
      <c r="B218" s="23">
        <f>'Raw data (base scenario)'!A210</f>
        <v>204</v>
      </c>
      <c r="C218" s="23" t="str">
        <f>'Raw data (base scenario)'!B210</f>
        <v>I</v>
      </c>
      <c r="D218" s="23" t="str">
        <f>'Raw data (base scenario)'!C210</f>
        <v>S</v>
      </c>
      <c r="E218" t="b">
        <f t="shared" si="20"/>
        <v>1</v>
      </c>
      <c r="F218" t="b">
        <f t="shared" si="21"/>
        <v>1</v>
      </c>
      <c r="G218" t="str">
        <f t="shared" si="22"/>
        <v>N/A</v>
      </c>
      <c r="K218" s="28">
        <v>204</v>
      </c>
      <c r="L218" s="27" t="s">
        <v>18</v>
      </c>
      <c r="M218" s="27" t="s">
        <v>3</v>
      </c>
      <c r="N218" t="b">
        <f t="shared" si="23"/>
        <v>1</v>
      </c>
      <c r="O218" t="b">
        <f t="shared" si="24"/>
        <v>1</v>
      </c>
      <c r="P218" t="str">
        <f t="shared" si="25"/>
        <v>N/A</v>
      </c>
    </row>
    <row r="219" spans="2:16" x14ac:dyDescent="0.25">
      <c r="B219" s="23">
        <f>'Raw data (base scenario)'!A211</f>
        <v>205</v>
      </c>
      <c r="C219" s="23" t="str">
        <f>'Raw data (base scenario)'!B211</f>
        <v>I</v>
      </c>
      <c r="D219" s="23" t="str">
        <f>'Raw data (base scenario)'!C211</f>
        <v>D</v>
      </c>
      <c r="E219" t="b">
        <f t="shared" si="20"/>
        <v>1</v>
      </c>
      <c r="F219" t="b">
        <f t="shared" si="21"/>
        <v>1</v>
      </c>
      <c r="G219" t="str">
        <f t="shared" si="22"/>
        <v>N/A</v>
      </c>
      <c r="K219" s="28">
        <v>205</v>
      </c>
      <c r="L219" s="27" t="s">
        <v>18</v>
      </c>
      <c r="M219" s="27" t="s">
        <v>2</v>
      </c>
      <c r="N219" t="b">
        <f t="shared" si="23"/>
        <v>1</v>
      </c>
      <c r="O219" t="b">
        <f t="shared" si="24"/>
        <v>1</v>
      </c>
      <c r="P219" t="str">
        <f t="shared" si="25"/>
        <v>N/A</v>
      </c>
    </row>
    <row r="220" spans="2:16" x14ac:dyDescent="0.25">
      <c r="B220" s="23">
        <f>'Raw data (base scenario)'!A212</f>
        <v>206</v>
      </c>
      <c r="C220" s="23" t="str">
        <f>'Raw data (base scenario)'!B212</f>
        <v>D</v>
      </c>
      <c r="D220" s="23" t="str">
        <f>'Raw data (base scenario)'!C212</f>
        <v>D</v>
      </c>
      <c r="E220" t="b">
        <f t="shared" si="20"/>
        <v>1</v>
      </c>
      <c r="F220" t="b">
        <f t="shared" si="21"/>
        <v>1</v>
      </c>
      <c r="G220" t="b">
        <f t="shared" si="22"/>
        <v>1</v>
      </c>
      <c r="K220" s="28">
        <v>206</v>
      </c>
      <c r="L220" s="27" t="s">
        <v>2</v>
      </c>
      <c r="M220" s="27" t="s">
        <v>2</v>
      </c>
      <c r="N220" t="b">
        <f t="shared" si="23"/>
        <v>1</v>
      </c>
      <c r="O220" t="b">
        <f t="shared" si="24"/>
        <v>1</v>
      </c>
      <c r="P220" t="b">
        <f t="shared" si="25"/>
        <v>1</v>
      </c>
    </row>
    <row r="221" spans="2:16" x14ac:dyDescent="0.25">
      <c r="B221" s="23">
        <f>'Raw data (base scenario)'!A213</f>
        <v>207</v>
      </c>
      <c r="C221" s="23" t="str">
        <f>'Raw data (base scenario)'!B213</f>
        <v>H</v>
      </c>
      <c r="D221" s="23" t="str">
        <f>'Raw data (base scenario)'!C213</f>
        <v>H</v>
      </c>
      <c r="E221" t="b">
        <f t="shared" si="20"/>
        <v>1</v>
      </c>
      <c r="F221" t="b">
        <f t="shared" si="21"/>
        <v>1</v>
      </c>
      <c r="G221" t="str">
        <f t="shared" si="22"/>
        <v>N/A</v>
      </c>
      <c r="K221" s="28">
        <v>207</v>
      </c>
      <c r="L221" s="27" t="s">
        <v>1</v>
      </c>
      <c r="M221" s="27" t="s">
        <v>1</v>
      </c>
      <c r="N221" t="b">
        <f t="shared" si="23"/>
        <v>1</v>
      </c>
      <c r="O221" t="b">
        <f t="shared" si="24"/>
        <v>1</v>
      </c>
      <c r="P221" t="str">
        <f t="shared" si="25"/>
        <v>N/A</v>
      </c>
    </row>
    <row r="222" spans="2:16" x14ac:dyDescent="0.25">
      <c r="B222" s="23">
        <f>'Raw data (base scenario)'!A214</f>
        <v>208</v>
      </c>
      <c r="C222" s="23" t="str">
        <f>'Raw data (base scenario)'!B214</f>
        <v>H</v>
      </c>
      <c r="D222" s="23" t="str">
        <f>'Raw data (base scenario)'!C214</f>
        <v>H</v>
      </c>
      <c r="E222" t="b">
        <f t="shared" si="20"/>
        <v>1</v>
      </c>
      <c r="F222" t="b">
        <f t="shared" si="21"/>
        <v>1</v>
      </c>
      <c r="G222" t="str">
        <f t="shared" si="22"/>
        <v>N/A</v>
      </c>
      <c r="K222" s="28">
        <v>208</v>
      </c>
      <c r="L222" s="27" t="s">
        <v>1</v>
      </c>
      <c r="M222" s="27" t="s">
        <v>1</v>
      </c>
      <c r="N222" t="b">
        <f t="shared" si="23"/>
        <v>1</v>
      </c>
      <c r="O222" t="b">
        <f t="shared" si="24"/>
        <v>1</v>
      </c>
      <c r="P222" t="str">
        <f t="shared" si="25"/>
        <v>N/A</v>
      </c>
    </row>
    <row r="223" spans="2:16" x14ac:dyDescent="0.25">
      <c r="B223" s="23">
        <f>'Raw data (base scenario)'!A215</f>
        <v>209</v>
      </c>
      <c r="C223" s="23" t="str">
        <f>'Raw data (base scenario)'!B215</f>
        <v>I</v>
      </c>
      <c r="D223" s="23" t="str">
        <f>'Raw data (base scenario)'!C215</f>
        <v>I</v>
      </c>
      <c r="E223" t="b">
        <f t="shared" si="20"/>
        <v>1</v>
      </c>
      <c r="F223" t="b">
        <f t="shared" si="21"/>
        <v>1</v>
      </c>
      <c r="G223" t="str">
        <f t="shared" si="22"/>
        <v>N/A</v>
      </c>
      <c r="K223" s="28">
        <v>209</v>
      </c>
      <c r="L223" s="27" t="s">
        <v>18</v>
      </c>
      <c r="M223" s="27" t="s">
        <v>18</v>
      </c>
      <c r="N223" t="b">
        <f t="shared" si="23"/>
        <v>1</v>
      </c>
      <c r="O223" t="b">
        <f t="shared" si="24"/>
        <v>1</v>
      </c>
      <c r="P223" t="str">
        <f t="shared" si="25"/>
        <v>N/A</v>
      </c>
    </row>
    <row r="224" spans="2:16" x14ac:dyDescent="0.25">
      <c r="B224" s="23">
        <f>'Raw data (base scenario)'!A216</f>
        <v>210</v>
      </c>
      <c r="C224" s="23" t="str">
        <f>'Raw data (base scenario)'!B216</f>
        <v>H</v>
      </c>
      <c r="D224" s="23" t="str">
        <f>'Raw data (base scenario)'!C216</f>
        <v>H</v>
      </c>
      <c r="E224" t="b">
        <f t="shared" si="20"/>
        <v>1</v>
      </c>
      <c r="F224" t="b">
        <f t="shared" si="21"/>
        <v>1</v>
      </c>
      <c r="G224" t="str">
        <f t="shared" si="22"/>
        <v>N/A</v>
      </c>
      <c r="K224" s="28">
        <v>210</v>
      </c>
      <c r="L224" s="27" t="s">
        <v>1</v>
      </c>
      <c r="M224" s="27" t="s">
        <v>1</v>
      </c>
      <c r="N224" t="b">
        <f t="shared" si="23"/>
        <v>1</v>
      </c>
      <c r="O224" t="b">
        <f t="shared" si="24"/>
        <v>1</v>
      </c>
      <c r="P224" t="str">
        <f t="shared" si="25"/>
        <v>N/A</v>
      </c>
    </row>
    <row r="225" spans="2:16" x14ac:dyDescent="0.25">
      <c r="B225" s="23">
        <f>'Raw data (base scenario)'!A217</f>
        <v>211</v>
      </c>
      <c r="C225" s="23" t="str">
        <f>'Raw data (base scenario)'!B217</f>
        <v>I</v>
      </c>
      <c r="D225" s="23" t="str">
        <f>'Raw data (base scenario)'!C217</f>
        <v>D</v>
      </c>
      <c r="E225" t="b">
        <f t="shared" si="20"/>
        <v>1</v>
      </c>
      <c r="F225" t="b">
        <f t="shared" si="21"/>
        <v>1</v>
      </c>
      <c r="G225" t="str">
        <f t="shared" si="22"/>
        <v>N/A</v>
      </c>
      <c r="K225" s="28">
        <v>211</v>
      </c>
      <c r="L225" s="27" t="s">
        <v>18</v>
      </c>
      <c r="M225" s="27" t="s">
        <v>2</v>
      </c>
      <c r="N225" t="b">
        <f t="shared" si="23"/>
        <v>1</v>
      </c>
      <c r="O225" t="b">
        <f t="shared" si="24"/>
        <v>1</v>
      </c>
      <c r="P225" t="str">
        <f t="shared" si="25"/>
        <v>N/A</v>
      </c>
    </row>
    <row r="226" spans="2:16" x14ac:dyDescent="0.25">
      <c r="B226" s="23">
        <f>'Raw data (base scenario)'!A218</f>
        <v>212</v>
      </c>
      <c r="C226" s="23" t="str">
        <f>'Raw data (base scenario)'!B218</f>
        <v>I</v>
      </c>
      <c r="D226" s="23" t="str">
        <f>'Raw data (base scenario)'!C218</f>
        <v>H</v>
      </c>
      <c r="E226" t="b">
        <f t="shared" si="20"/>
        <v>1</v>
      </c>
      <c r="F226" t="b">
        <f t="shared" si="21"/>
        <v>1</v>
      </c>
      <c r="G226" t="str">
        <f t="shared" si="22"/>
        <v>N/A</v>
      </c>
      <c r="K226" s="28">
        <v>212</v>
      </c>
      <c r="L226" s="27" t="s">
        <v>18</v>
      </c>
      <c r="M226" s="27" t="s">
        <v>1</v>
      </c>
      <c r="N226" t="b">
        <f t="shared" si="23"/>
        <v>1</v>
      </c>
      <c r="O226" t="b">
        <f t="shared" si="24"/>
        <v>1</v>
      </c>
      <c r="P226" t="str">
        <f t="shared" si="25"/>
        <v>N/A</v>
      </c>
    </row>
    <row r="227" spans="2:16" x14ac:dyDescent="0.25">
      <c r="B227" s="23">
        <f>'Raw data (base scenario)'!A219</f>
        <v>213</v>
      </c>
      <c r="C227" s="23" t="str">
        <f>'Raw data (base scenario)'!B219</f>
        <v>H</v>
      </c>
      <c r="D227" s="23" t="str">
        <f>'Raw data (base scenario)'!C219</f>
        <v>H</v>
      </c>
      <c r="E227" t="b">
        <f t="shared" si="20"/>
        <v>1</v>
      </c>
      <c r="F227" t="b">
        <f t="shared" si="21"/>
        <v>1</v>
      </c>
      <c r="G227" t="str">
        <f t="shared" si="22"/>
        <v>N/A</v>
      </c>
      <c r="K227" s="28">
        <v>213</v>
      </c>
      <c r="L227" s="27" t="s">
        <v>1</v>
      </c>
      <c r="M227" s="27" t="s">
        <v>1</v>
      </c>
      <c r="N227" t="b">
        <f t="shared" si="23"/>
        <v>1</v>
      </c>
      <c r="O227" t="b">
        <f t="shared" si="24"/>
        <v>1</v>
      </c>
      <c r="P227" t="str">
        <f t="shared" si="25"/>
        <v>N/A</v>
      </c>
    </row>
    <row r="228" spans="2:16" x14ac:dyDescent="0.25">
      <c r="B228" s="23">
        <f>'Raw data (base scenario)'!A220</f>
        <v>214</v>
      </c>
      <c r="C228" s="23" t="str">
        <f>'Raw data (base scenario)'!B220</f>
        <v>I</v>
      </c>
      <c r="D228" s="23" t="str">
        <f>'Raw data (base scenario)'!C220</f>
        <v>S</v>
      </c>
      <c r="E228" t="b">
        <f t="shared" si="20"/>
        <v>1</v>
      </c>
      <c r="F228" t="b">
        <f t="shared" si="21"/>
        <v>1</v>
      </c>
      <c r="G228" t="str">
        <f t="shared" si="22"/>
        <v>N/A</v>
      </c>
      <c r="K228" s="28">
        <v>214</v>
      </c>
      <c r="L228" s="27" t="s">
        <v>18</v>
      </c>
      <c r="M228" s="27" t="s">
        <v>3</v>
      </c>
      <c r="N228" t="b">
        <f t="shared" si="23"/>
        <v>1</v>
      </c>
      <c r="O228" t="b">
        <f t="shared" si="24"/>
        <v>1</v>
      </c>
      <c r="P228" t="str">
        <f t="shared" si="25"/>
        <v>N/A</v>
      </c>
    </row>
    <row r="229" spans="2:16" x14ac:dyDescent="0.25">
      <c r="B229" s="23">
        <f>'Raw data (base scenario)'!A221</f>
        <v>215</v>
      </c>
      <c r="C229" s="23" t="str">
        <f>'Raw data (base scenario)'!B221</f>
        <v>D</v>
      </c>
      <c r="D229" s="23" t="str">
        <f>'Raw data (base scenario)'!C221</f>
        <v>D</v>
      </c>
      <c r="E229" t="b">
        <f t="shared" si="20"/>
        <v>1</v>
      </c>
      <c r="F229" t="b">
        <f t="shared" si="21"/>
        <v>1</v>
      </c>
      <c r="G229" t="b">
        <f t="shared" si="22"/>
        <v>1</v>
      </c>
      <c r="K229" s="28">
        <v>215</v>
      </c>
      <c r="L229" s="27" t="s">
        <v>2</v>
      </c>
      <c r="M229" s="27" t="s">
        <v>2</v>
      </c>
      <c r="N229" t="b">
        <f t="shared" si="23"/>
        <v>1</v>
      </c>
      <c r="O229" t="b">
        <f t="shared" si="24"/>
        <v>1</v>
      </c>
      <c r="P229" t="b">
        <f t="shared" si="25"/>
        <v>1</v>
      </c>
    </row>
    <row r="230" spans="2:16" x14ac:dyDescent="0.25">
      <c r="B230" s="23">
        <f>'Raw data (base scenario)'!A222</f>
        <v>216</v>
      </c>
      <c r="C230" s="23" t="str">
        <f>'Raw data (base scenario)'!B222</f>
        <v>H</v>
      </c>
      <c r="D230" s="23" t="str">
        <f>'Raw data (base scenario)'!C222</f>
        <v>S</v>
      </c>
      <c r="E230" t="b">
        <f t="shared" si="20"/>
        <v>1</v>
      </c>
      <c r="F230" t="b">
        <f t="shared" si="21"/>
        <v>1</v>
      </c>
      <c r="G230" t="str">
        <f t="shared" si="22"/>
        <v>N/A</v>
      </c>
      <c r="K230" s="28">
        <v>216</v>
      </c>
      <c r="L230" s="27" t="s">
        <v>1</v>
      </c>
      <c r="M230" s="27" t="s">
        <v>3</v>
      </c>
      <c r="N230" t="b">
        <f t="shared" si="23"/>
        <v>1</v>
      </c>
      <c r="O230" t="b">
        <f t="shared" si="24"/>
        <v>1</v>
      </c>
      <c r="P230" t="str">
        <f t="shared" si="25"/>
        <v>N/A</v>
      </c>
    </row>
    <row r="231" spans="2:16" x14ac:dyDescent="0.25">
      <c r="B231" s="23">
        <f>'Raw data (base scenario)'!A223</f>
        <v>217</v>
      </c>
      <c r="C231" s="23" t="str">
        <f>'Raw data (base scenario)'!B223</f>
        <v>I</v>
      </c>
      <c r="D231" s="23" t="str">
        <f>'Raw data (base scenario)'!C223</f>
        <v>S</v>
      </c>
      <c r="E231" t="b">
        <f t="shared" si="20"/>
        <v>1</v>
      </c>
      <c r="F231" t="b">
        <f t="shared" si="21"/>
        <v>1</v>
      </c>
      <c r="G231" t="str">
        <f t="shared" si="22"/>
        <v>N/A</v>
      </c>
      <c r="K231" s="28">
        <v>217</v>
      </c>
      <c r="L231" s="27" t="s">
        <v>18</v>
      </c>
      <c r="M231" s="27" t="s">
        <v>3</v>
      </c>
      <c r="N231" t="b">
        <f t="shared" si="23"/>
        <v>1</v>
      </c>
      <c r="O231" t="b">
        <f t="shared" si="24"/>
        <v>1</v>
      </c>
      <c r="P231" t="str">
        <f t="shared" si="25"/>
        <v>N/A</v>
      </c>
    </row>
    <row r="232" spans="2:16" x14ac:dyDescent="0.25">
      <c r="B232" s="23">
        <f>'Raw data (base scenario)'!A224</f>
        <v>218</v>
      </c>
      <c r="C232" s="23" t="str">
        <f>'Raw data (base scenario)'!B224</f>
        <v>S</v>
      </c>
      <c r="D232" s="23" t="str">
        <f>'Raw data (base scenario)'!C224</f>
        <v>I</v>
      </c>
      <c r="E232" t="b">
        <f t="shared" si="20"/>
        <v>1</v>
      </c>
      <c r="F232" t="b">
        <f t="shared" si="21"/>
        <v>1</v>
      </c>
      <c r="G232" t="str">
        <f t="shared" si="22"/>
        <v>N/A</v>
      </c>
      <c r="K232" s="28">
        <v>218</v>
      </c>
      <c r="L232" s="27" t="s">
        <v>3</v>
      </c>
      <c r="M232" s="27" t="s">
        <v>18</v>
      </c>
      <c r="N232" t="b">
        <f t="shared" si="23"/>
        <v>1</v>
      </c>
      <c r="O232" t="b">
        <f t="shared" si="24"/>
        <v>1</v>
      </c>
      <c r="P232" t="str">
        <f t="shared" si="25"/>
        <v>N/A</v>
      </c>
    </row>
    <row r="233" spans="2:16" x14ac:dyDescent="0.25">
      <c r="B233" s="23">
        <f>'Raw data (base scenario)'!A225</f>
        <v>219</v>
      </c>
      <c r="C233" s="23" t="str">
        <f>'Raw data (base scenario)'!B225</f>
        <v>H</v>
      </c>
      <c r="D233" s="23" t="str">
        <f>'Raw data (base scenario)'!C225</f>
        <v>H</v>
      </c>
      <c r="E233" t="b">
        <f t="shared" si="20"/>
        <v>1</v>
      </c>
      <c r="F233" t="b">
        <f t="shared" si="21"/>
        <v>1</v>
      </c>
      <c r="G233" t="str">
        <f t="shared" si="22"/>
        <v>N/A</v>
      </c>
      <c r="K233" s="28">
        <v>219</v>
      </c>
      <c r="L233" s="27" t="s">
        <v>1</v>
      </c>
      <c r="M233" s="27" t="s">
        <v>1</v>
      </c>
      <c r="N233" t="b">
        <f t="shared" si="23"/>
        <v>1</v>
      </c>
      <c r="O233" t="b">
        <f t="shared" si="24"/>
        <v>1</v>
      </c>
      <c r="P233" t="str">
        <f t="shared" si="25"/>
        <v>N/A</v>
      </c>
    </row>
    <row r="234" spans="2:16" x14ac:dyDescent="0.25">
      <c r="B234" s="23">
        <f>'Raw data (base scenario)'!A226</f>
        <v>220</v>
      </c>
      <c r="C234" s="23" t="str">
        <f>'Raw data (base scenario)'!B226</f>
        <v>D</v>
      </c>
      <c r="D234" s="23" t="str">
        <f>'Raw data (base scenario)'!C226</f>
        <v>D</v>
      </c>
      <c r="E234" t="b">
        <f t="shared" si="20"/>
        <v>1</v>
      </c>
      <c r="F234" t="b">
        <f t="shared" si="21"/>
        <v>1</v>
      </c>
      <c r="G234" t="b">
        <f t="shared" si="22"/>
        <v>1</v>
      </c>
      <c r="K234" s="28">
        <v>220</v>
      </c>
      <c r="L234" s="27" t="s">
        <v>2</v>
      </c>
      <c r="M234" s="27" t="s">
        <v>2</v>
      </c>
      <c r="N234" t="b">
        <f t="shared" si="23"/>
        <v>1</v>
      </c>
      <c r="O234" t="b">
        <f t="shared" si="24"/>
        <v>1</v>
      </c>
      <c r="P234" t="b">
        <f t="shared" si="25"/>
        <v>1</v>
      </c>
    </row>
    <row r="235" spans="2:16" x14ac:dyDescent="0.25">
      <c r="B235" s="23">
        <f>'Raw data (base scenario)'!A227</f>
        <v>221</v>
      </c>
      <c r="C235" s="23" t="str">
        <f>'Raw data (base scenario)'!B227</f>
        <v>D</v>
      </c>
      <c r="D235" s="23" t="str">
        <f>'Raw data (base scenario)'!C227</f>
        <v>D</v>
      </c>
      <c r="E235" t="b">
        <f t="shared" si="20"/>
        <v>1</v>
      </c>
      <c r="F235" t="b">
        <f t="shared" si="21"/>
        <v>1</v>
      </c>
      <c r="G235" t="b">
        <f t="shared" si="22"/>
        <v>1</v>
      </c>
      <c r="K235" s="28">
        <v>221</v>
      </c>
      <c r="L235" s="27" t="s">
        <v>2</v>
      </c>
      <c r="M235" s="27" t="s">
        <v>2</v>
      </c>
      <c r="N235" t="b">
        <f t="shared" si="23"/>
        <v>1</v>
      </c>
      <c r="O235" t="b">
        <f t="shared" si="24"/>
        <v>1</v>
      </c>
      <c r="P235" t="b">
        <f t="shared" si="25"/>
        <v>1</v>
      </c>
    </row>
    <row r="236" spans="2:16" x14ac:dyDescent="0.25">
      <c r="B236" s="23">
        <f>'Raw data (base scenario)'!A228</f>
        <v>222</v>
      </c>
      <c r="C236" s="23" t="str">
        <f>'Raw data (base scenario)'!B228</f>
        <v>S</v>
      </c>
      <c r="D236" s="23" t="str">
        <f>'Raw data (base scenario)'!C228</f>
        <v>H</v>
      </c>
      <c r="E236" t="b">
        <f t="shared" si="20"/>
        <v>1</v>
      </c>
      <c r="F236" t="b">
        <f t="shared" si="21"/>
        <v>1</v>
      </c>
      <c r="G236" t="str">
        <f t="shared" si="22"/>
        <v>N/A</v>
      </c>
      <c r="K236" s="28">
        <v>222</v>
      </c>
      <c r="L236" s="27" t="s">
        <v>3</v>
      </c>
      <c r="M236" s="27" t="s">
        <v>1</v>
      </c>
      <c r="N236" t="b">
        <f t="shared" si="23"/>
        <v>1</v>
      </c>
      <c r="O236" t="b">
        <f t="shared" si="24"/>
        <v>1</v>
      </c>
      <c r="P236" t="str">
        <f t="shared" si="25"/>
        <v>N/A</v>
      </c>
    </row>
    <row r="237" spans="2:16" x14ac:dyDescent="0.25">
      <c r="B237" s="23">
        <f>'Raw data (base scenario)'!A229</f>
        <v>223</v>
      </c>
      <c r="C237" s="23" t="str">
        <f>'Raw data (base scenario)'!B229</f>
        <v>I</v>
      </c>
      <c r="D237" s="23" t="str">
        <f>'Raw data (base scenario)'!C229</f>
        <v>S</v>
      </c>
      <c r="E237" t="b">
        <f t="shared" si="20"/>
        <v>1</v>
      </c>
      <c r="F237" t="b">
        <f t="shared" si="21"/>
        <v>1</v>
      </c>
      <c r="G237" t="str">
        <f t="shared" si="22"/>
        <v>N/A</v>
      </c>
      <c r="K237" s="28">
        <v>223</v>
      </c>
      <c r="L237" s="27" t="s">
        <v>18</v>
      </c>
      <c r="M237" s="27" t="s">
        <v>3</v>
      </c>
      <c r="N237" t="b">
        <f t="shared" si="23"/>
        <v>1</v>
      </c>
      <c r="O237" t="b">
        <f t="shared" si="24"/>
        <v>1</v>
      </c>
      <c r="P237" t="str">
        <f t="shared" si="25"/>
        <v>N/A</v>
      </c>
    </row>
    <row r="238" spans="2:16" x14ac:dyDescent="0.25">
      <c r="B238" s="23">
        <f>'Raw data (base scenario)'!A230</f>
        <v>224</v>
      </c>
      <c r="C238" s="23" t="str">
        <f>'Raw data (base scenario)'!B230</f>
        <v>H</v>
      </c>
      <c r="D238" s="23" t="str">
        <f>'Raw data (base scenario)'!C230</f>
        <v>H</v>
      </c>
      <c r="E238" t="b">
        <f t="shared" si="20"/>
        <v>1</v>
      </c>
      <c r="F238" t="b">
        <f t="shared" si="21"/>
        <v>1</v>
      </c>
      <c r="G238" t="str">
        <f t="shared" si="22"/>
        <v>N/A</v>
      </c>
      <c r="K238" s="28">
        <v>224</v>
      </c>
      <c r="L238" s="27" t="s">
        <v>1</v>
      </c>
      <c r="M238" s="27" t="s">
        <v>1</v>
      </c>
      <c r="N238" t="b">
        <f t="shared" si="23"/>
        <v>1</v>
      </c>
      <c r="O238" t="b">
        <f t="shared" si="24"/>
        <v>1</v>
      </c>
      <c r="P238" t="str">
        <f t="shared" si="25"/>
        <v>N/A</v>
      </c>
    </row>
    <row r="239" spans="2:16" x14ac:dyDescent="0.25">
      <c r="B239" s="23">
        <f>'Raw data (base scenario)'!A231</f>
        <v>225</v>
      </c>
      <c r="C239" s="23" t="str">
        <f>'Raw data (base scenario)'!B231</f>
        <v>I</v>
      </c>
      <c r="D239" s="23" t="str">
        <f>'Raw data (base scenario)'!C231</f>
        <v>S</v>
      </c>
      <c r="E239" t="b">
        <f t="shared" si="20"/>
        <v>1</v>
      </c>
      <c r="F239" t="b">
        <f t="shared" si="21"/>
        <v>1</v>
      </c>
      <c r="G239" t="str">
        <f t="shared" si="22"/>
        <v>N/A</v>
      </c>
      <c r="K239" s="28">
        <v>225</v>
      </c>
      <c r="L239" s="27" t="s">
        <v>18</v>
      </c>
      <c r="M239" s="27" t="s">
        <v>3</v>
      </c>
      <c r="N239" t="b">
        <f t="shared" si="23"/>
        <v>1</v>
      </c>
      <c r="O239" t="b">
        <f t="shared" si="24"/>
        <v>1</v>
      </c>
      <c r="P239" t="str">
        <f t="shared" si="25"/>
        <v>N/A</v>
      </c>
    </row>
    <row r="240" spans="2:16" x14ac:dyDescent="0.25">
      <c r="B240" s="23">
        <f>'Raw data (base scenario)'!A232</f>
        <v>226</v>
      </c>
      <c r="C240" s="23" t="str">
        <f>'Raw data (base scenario)'!B232</f>
        <v>S</v>
      </c>
      <c r="D240" s="23" t="str">
        <f>'Raw data (base scenario)'!C232</f>
        <v>H</v>
      </c>
      <c r="E240" t="b">
        <f t="shared" si="20"/>
        <v>1</v>
      </c>
      <c r="F240" t="b">
        <f t="shared" si="21"/>
        <v>1</v>
      </c>
      <c r="G240" t="str">
        <f t="shared" si="22"/>
        <v>N/A</v>
      </c>
      <c r="K240" s="28">
        <v>226</v>
      </c>
      <c r="L240" s="27" t="s">
        <v>3</v>
      </c>
      <c r="M240" s="27" t="s">
        <v>1</v>
      </c>
      <c r="N240" t="b">
        <f t="shared" si="23"/>
        <v>1</v>
      </c>
      <c r="O240" t="b">
        <f t="shared" si="24"/>
        <v>1</v>
      </c>
      <c r="P240" t="str">
        <f t="shared" si="25"/>
        <v>N/A</v>
      </c>
    </row>
    <row r="241" spans="2:16" x14ac:dyDescent="0.25">
      <c r="B241" s="23">
        <f>'Raw data (base scenario)'!A233</f>
        <v>227</v>
      </c>
      <c r="C241" s="23" t="str">
        <f>'Raw data (base scenario)'!B233</f>
        <v>H</v>
      </c>
      <c r="D241" s="23" t="str">
        <f>'Raw data (base scenario)'!C233</f>
        <v>H</v>
      </c>
      <c r="E241" t="b">
        <f t="shared" si="20"/>
        <v>1</v>
      </c>
      <c r="F241" t="b">
        <f t="shared" si="21"/>
        <v>1</v>
      </c>
      <c r="G241" t="str">
        <f t="shared" si="22"/>
        <v>N/A</v>
      </c>
      <c r="K241" s="28">
        <v>227</v>
      </c>
      <c r="L241" s="27" t="s">
        <v>1</v>
      </c>
      <c r="M241" s="27" t="s">
        <v>1</v>
      </c>
      <c r="N241" t="b">
        <f t="shared" si="23"/>
        <v>1</v>
      </c>
      <c r="O241" t="b">
        <f t="shared" si="24"/>
        <v>1</v>
      </c>
      <c r="P241" t="str">
        <f t="shared" si="25"/>
        <v>N/A</v>
      </c>
    </row>
    <row r="242" spans="2:16" x14ac:dyDescent="0.25">
      <c r="B242" s="23">
        <f>'Raw data (base scenario)'!A234</f>
        <v>228</v>
      </c>
      <c r="C242" s="23" t="str">
        <f>'Raw data (base scenario)'!B234</f>
        <v>S</v>
      </c>
      <c r="D242" s="23" t="str">
        <f>'Raw data (base scenario)'!C234</f>
        <v>H</v>
      </c>
      <c r="E242" t="b">
        <f t="shared" si="20"/>
        <v>1</v>
      </c>
      <c r="F242" t="b">
        <f t="shared" si="21"/>
        <v>1</v>
      </c>
      <c r="G242" t="str">
        <f t="shared" si="22"/>
        <v>N/A</v>
      </c>
      <c r="K242" s="28">
        <v>228</v>
      </c>
      <c r="L242" s="27" t="s">
        <v>3</v>
      </c>
      <c r="M242" s="27" t="s">
        <v>1</v>
      </c>
      <c r="N242" t="b">
        <f t="shared" si="23"/>
        <v>1</v>
      </c>
      <c r="O242" t="b">
        <f t="shared" si="24"/>
        <v>1</v>
      </c>
      <c r="P242" t="str">
        <f t="shared" si="25"/>
        <v>N/A</v>
      </c>
    </row>
    <row r="243" spans="2:16" x14ac:dyDescent="0.25">
      <c r="B243" s="23">
        <f>'Raw data (base scenario)'!A235</f>
        <v>229</v>
      </c>
      <c r="C243" s="23" t="str">
        <f>'Raw data (base scenario)'!B235</f>
        <v>I</v>
      </c>
      <c r="D243" s="23" t="str">
        <f>'Raw data (base scenario)'!C235</f>
        <v>D</v>
      </c>
      <c r="E243" t="b">
        <f t="shared" si="20"/>
        <v>1</v>
      </c>
      <c r="F243" t="b">
        <f t="shared" si="21"/>
        <v>1</v>
      </c>
      <c r="G243" t="str">
        <f t="shared" si="22"/>
        <v>N/A</v>
      </c>
      <c r="K243" s="28">
        <v>229</v>
      </c>
      <c r="L243" s="27" t="s">
        <v>18</v>
      </c>
      <c r="M243" s="27" t="s">
        <v>2</v>
      </c>
      <c r="N243" t="b">
        <f t="shared" si="23"/>
        <v>1</v>
      </c>
      <c r="O243" t="b">
        <f t="shared" si="24"/>
        <v>1</v>
      </c>
      <c r="P243" t="str">
        <f t="shared" si="25"/>
        <v>N/A</v>
      </c>
    </row>
    <row r="244" spans="2:16" x14ac:dyDescent="0.25">
      <c r="B244" s="23">
        <f>'Raw data (base scenario)'!A236</f>
        <v>230</v>
      </c>
      <c r="C244" s="23" t="str">
        <f>'Raw data (base scenario)'!B236</f>
        <v>H</v>
      </c>
      <c r="D244" s="23" t="str">
        <f>'Raw data (base scenario)'!C236</f>
        <v>H</v>
      </c>
      <c r="E244" t="b">
        <f t="shared" si="20"/>
        <v>1</v>
      </c>
      <c r="F244" t="b">
        <f t="shared" si="21"/>
        <v>1</v>
      </c>
      <c r="G244" t="str">
        <f t="shared" si="22"/>
        <v>N/A</v>
      </c>
      <c r="K244" s="28">
        <v>230</v>
      </c>
      <c r="L244" s="27" t="s">
        <v>1</v>
      </c>
      <c r="M244" s="27" t="s">
        <v>1</v>
      </c>
      <c r="N244" t="b">
        <f t="shared" si="23"/>
        <v>1</v>
      </c>
      <c r="O244" t="b">
        <f t="shared" si="24"/>
        <v>1</v>
      </c>
      <c r="P244" t="str">
        <f t="shared" si="25"/>
        <v>N/A</v>
      </c>
    </row>
    <row r="245" spans="2:16" x14ac:dyDescent="0.25">
      <c r="B245" s="23">
        <f>'Raw data (base scenario)'!A237</f>
        <v>231</v>
      </c>
      <c r="C245" s="23" t="str">
        <f>'Raw data (base scenario)'!B237</f>
        <v>H</v>
      </c>
      <c r="D245" s="23" t="str">
        <f>'Raw data (base scenario)'!C237</f>
        <v>H</v>
      </c>
      <c r="E245" t="b">
        <f t="shared" si="20"/>
        <v>1</v>
      </c>
      <c r="F245" t="b">
        <f t="shared" si="21"/>
        <v>1</v>
      </c>
      <c r="G245" t="str">
        <f t="shared" si="22"/>
        <v>N/A</v>
      </c>
      <c r="K245" s="28">
        <v>231</v>
      </c>
      <c r="L245" s="27" t="s">
        <v>1</v>
      </c>
      <c r="M245" s="27" t="s">
        <v>1</v>
      </c>
      <c r="N245" t="b">
        <f t="shared" si="23"/>
        <v>1</v>
      </c>
      <c r="O245" t="b">
        <f t="shared" si="24"/>
        <v>1</v>
      </c>
      <c r="P245" t="str">
        <f t="shared" si="25"/>
        <v>N/A</v>
      </c>
    </row>
    <row r="246" spans="2:16" x14ac:dyDescent="0.25">
      <c r="B246" s="23">
        <f>'Raw data (base scenario)'!A238</f>
        <v>232</v>
      </c>
      <c r="C246" s="23" t="str">
        <f>'Raw data (base scenario)'!B238</f>
        <v>I</v>
      </c>
      <c r="D246" s="23" t="str">
        <f>'Raw data (base scenario)'!C238</f>
        <v>H</v>
      </c>
      <c r="E246" t="b">
        <f t="shared" si="20"/>
        <v>1</v>
      </c>
      <c r="F246" t="b">
        <f t="shared" si="21"/>
        <v>1</v>
      </c>
      <c r="G246" t="str">
        <f t="shared" si="22"/>
        <v>N/A</v>
      </c>
      <c r="K246" s="28">
        <v>232</v>
      </c>
      <c r="L246" s="27" t="s">
        <v>18</v>
      </c>
      <c r="M246" s="27" t="s">
        <v>1</v>
      </c>
      <c r="N246" t="b">
        <f t="shared" si="23"/>
        <v>1</v>
      </c>
      <c r="O246" t="b">
        <f t="shared" si="24"/>
        <v>1</v>
      </c>
      <c r="P246" t="str">
        <f t="shared" si="25"/>
        <v>N/A</v>
      </c>
    </row>
    <row r="247" spans="2:16" x14ac:dyDescent="0.25">
      <c r="B247" s="23">
        <f>'Raw data (base scenario)'!A239</f>
        <v>233</v>
      </c>
      <c r="C247" s="23" t="str">
        <f>'Raw data (base scenario)'!B239</f>
        <v>I</v>
      </c>
      <c r="D247" s="23" t="str">
        <f>'Raw data (base scenario)'!C239</f>
        <v>I</v>
      </c>
      <c r="E247" t="b">
        <f t="shared" si="20"/>
        <v>1</v>
      </c>
      <c r="F247" t="b">
        <f t="shared" si="21"/>
        <v>1</v>
      </c>
      <c r="G247" t="str">
        <f t="shared" si="22"/>
        <v>N/A</v>
      </c>
      <c r="K247" s="28">
        <v>233</v>
      </c>
      <c r="L247" s="27" t="s">
        <v>18</v>
      </c>
      <c r="M247" s="27" t="s">
        <v>18</v>
      </c>
      <c r="N247" t="b">
        <f t="shared" si="23"/>
        <v>1</v>
      </c>
      <c r="O247" t="b">
        <f t="shared" si="24"/>
        <v>1</v>
      </c>
      <c r="P247" t="str">
        <f t="shared" si="25"/>
        <v>N/A</v>
      </c>
    </row>
    <row r="248" spans="2:16" x14ac:dyDescent="0.25">
      <c r="B248" s="23">
        <f>'Raw data (base scenario)'!A240</f>
        <v>234</v>
      </c>
      <c r="C248" s="23" t="str">
        <f>'Raw data (base scenario)'!B240</f>
        <v>S</v>
      </c>
      <c r="D248" s="23" t="str">
        <f>'Raw data (base scenario)'!C240</f>
        <v>H</v>
      </c>
      <c r="E248" t="b">
        <f t="shared" si="20"/>
        <v>1</v>
      </c>
      <c r="F248" t="b">
        <f t="shared" si="21"/>
        <v>1</v>
      </c>
      <c r="G248" t="str">
        <f t="shared" si="22"/>
        <v>N/A</v>
      </c>
      <c r="K248" s="28">
        <v>234</v>
      </c>
      <c r="L248" s="27" t="s">
        <v>3</v>
      </c>
      <c r="M248" s="27" t="s">
        <v>1</v>
      </c>
      <c r="N248" t="b">
        <f t="shared" si="23"/>
        <v>1</v>
      </c>
      <c r="O248" t="b">
        <f t="shared" si="24"/>
        <v>1</v>
      </c>
      <c r="P248" t="str">
        <f t="shared" si="25"/>
        <v>N/A</v>
      </c>
    </row>
    <row r="249" spans="2:16" x14ac:dyDescent="0.25">
      <c r="B249" s="23">
        <f>'Raw data (base scenario)'!A241</f>
        <v>235</v>
      </c>
      <c r="C249" s="23" t="str">
        <f>'Raw data (base scenario)'!B241</f>
        <v>S</v>
      </c>
      <c r="D249" s="23" t="str">
        <f>'Raw data (base scenario)'!C241</f>
        <v>H</v>
      </c>
      <c r="E249" t="b">
        <f t="shared" si="20"/>
        <v>1</v>
      </c>
      <c r="F249" t="b">
        <f t="shared" si="21"/>
        <v>1</v>
      </c>
      <c r="G249" t="str">
        <f t="shared" si="22"/>
        <v>N/A</v>
      </c>
      <c r="K249" s="28">
        <v>235</v>
      </c>
      <c r="L249" s="27" t="s">
        <v>3</v>
      </c>
      <c r="M249" s="27" t="s">
        <v>1</v>
      </c>
      <c r="N249" t="b">
        <f t="shared" si="23"/>
        <v>1</v>
      </c>
      <c r="O249" t="b">
        <f t="shared" si="24"/>
        <v>1</v>
      </c>
      <c r="P249" t="str">
        <f t="shared" si="25"/>
        <v>N/A</v>
      </c>
    </row>
    <row r="250" spans="2:16" x14ac:dyDescent="0.25">
      <c r="B250" s="23">
        <f>'Raw data (base scenario)'!A242</f>
        <v>236</v>
      </c>
      <c r="C250" s="23" t="str">
        <f>'Raw data (base scenario)'!B242</f>
        <v>D</v>
      </c>
      <c r="D250" s="23" t="str">
        <f>'Raw data (base scenario)'!C242</f>
        <v>D</v>
      </c>
      <c r="E250" t="b">
        <f t="shared" si="20"/>
        <v>1</v>
      </c>
      <c r="F250" t="b">
        <f t="shared" si="21"/>
        <v>1</v>
      </c>
      <c r="G250" t="b">
        <f t="shared" si="22"/>
        <v>1</v>
      </c>
      <c r="K250" s="28">
        <v>236</v>
      </c>
      <c r="L250" s="27" t="s">
        <v>2</v>
      </c>
      <c r="M250" s="27" t="s">
        <v>2</v>
      </c>
      <c r="N250" t="b">
        <f t="shared" si="23"/>
        <v>1</v>
      </c>
      <c r="O250" t="b">
        <f t="shared" si="24"/>
        <v>1</v>
      </c>
      <c r="P250" t="b">
        <f t="shared" si="25"/>
        <v>1</v>
      </c>
    </row>
    <row r="251" spans="2:16" x14ac:dyDescent="0.25">
      <c r="B251" s="23">
        <f>'Raw data (base scenario)'!A243</f>
        <v>237</v>
      </c>
      <c r="C251" s="23" t="str">
        <f>'Raw data (base scenario)'!B243</f>
        <v>D</v>
      </c>
      <c r="D251" s="23" t="str">
        <f>'Raw data (base scenario)'!C243</f>
        <v>D</v>
      </c>
      <c r="E251" t="b">
        <f t="shared" si="20"/>
        <v>1</v>
      </c>
      <c r="F251" t="b">
        <f t="shared" si="21"/>
        <v>1</v>
      </c>
      <c r="G251" t="b">
        <f t="shared" si="22"/>
        <v>1</v>
      </c>
      <c r="K251" s="28">
        <v>237</v>
      </c>
      <c r="L251" s="27" t="s">
        <v>2</v>
      </c>
      <c r="M251" s="27" t="s">
        <v>2</v>
      </c>
      <c r="N251" t="b">
        <f t="shared" si="23"/>
        <v>1</v>
      </c>
      <c r="O251" t="b">
        <f t="shared" si="24"/>
        <v>1</v>
      </c>
      <c r="P251" t="b">
        <f t="shared" si="25"/>
        <v>1</v>
      </c>
    </row>
    <row r="252" spans="2:16" x14ac:dyDescent="0.25">
      <c r="B252" s="23">
        <f>'Raw data (base scenario)'!A244</f>
        <v>238</v>
      </c>
      <c r="C252" s="23" t="str">
        <f>'Raw data (base scenario)'!B244</f>
        <v>H</v>
      </c>
      <c r="D252" s="23" t="str">
        <f>'Raw data (base scenario)'!C244</f>
        <v>H</v>
      </c>
      <c r="E252" t="b">
        <f t="shared" si="20"/>
        <v>1</v>
      </c>
      <c r="F252" t="b">
        <f t="shared" si="21"/>
        <v>1</v>
      </c>
      <c r="G252" t="str">
        <f t="shared" si="22"/>
        <v>N/A</v>
      </c>
      <c r="K252" s="28">
        <v>238</v>
      </c>
      <c r="L252" s="27" t="s">
        <v>1</v>
      </c>
      <c r="M252" s="27" t="s">
        <v>1</v>
      </c>
      <c r="N252" t="b">
        <f t="shared" si="23"/>
        <v>1</v>
      </c>
      <c r="O252" t="b">
        <f t="shared" si="24"/>
        <v>1</v>
      </c>
      <c r="P252" t="str">
        <f t="shared" si="25"/>
        <v>N/A</v>
      </c>
    </row>
    <row r="253" spans="2:16" x14ac:dyDescent="0.25">
      <c r="B253" s="23">
        <f>'Raw data (base scenario)'!A245</f>
        <v>239</v>
      </c>
      <c r="C253" s="23" t="str">
        <f>'Raw data (base scenario)'!B245</f>
        <v>S</v>
      </c>
      <c r="D253" s="23" t="str">
        <f>'Raw data (base scenario)'!C245</f>
        <v>H</v>
      </c>
      <c r="E253" t="b">
        <f t="shared" si="20"/>
        <v>1</v>
      </c>
      <c r="F253" t="b">
        <f t="shared" si="21"/>
        <v>1</v>
      </c>
      <c r="G253" t="str">
        <f t="shared" si="22"/>
        <v>N/A</v>
      </c>
      <c r="K253" s="28">
        <v>239</v>
      </c>
      <c r="L253" s="27" t="s">
        <v>3</v>
      </c>
      <c r="M253" s="27" t="s">
        <v>1</v>
      </c>
      <c r="N253" t="b">
        <f t="shared" si="23"/>
        <v>1</v>
      </c>
      <c r="O253" t="b">
        <f t="shared" si="24"/>
        <v>1</v>
      </c>
      <c r="P253" t="str">
        <f t="shared" si="25"/>
        <v>N/A</v>
      </c>
    </row>
    <row r="254" spans="2:16" x14ac:dyDescent="0.25">
      <c r="B254" s="23">
        <f>'Raw data (base scenario)'!A246</f>
        <v>240</v>
      </c>
      <c r="C254" s="23" t="str">
        <f>'Raw data (base scenario)'!B246</f>
        <v>H</v>
      </c>
      <c r="D254" s="23" t="str">
        <f>'Raw data (base scenario)'!C246</f>
        <v>H</v>
      </c>
      <c r="E254" t="b">
        <f t="shared" si="20"/>
        <v>1</v>
      </c>
      <c r="F254" t="b">
        <f t="shared" si="21"/>
        <v>1</v>
      </c>
      <c r="G254" t="str">
        <f t="shared" si="22"/>
        <v>N/A</v>
      </c>
      <c r="K254" s="28">
        <v>240</v>
      </c>
      <c r="L254" s="27" t="s">
        <v>1</v>
      </c>
      <c r="M254" s="27" t="s">
        <v>1</v>
      </c>
      <c r="N254" t="b">
        <f t="shared" si="23"/>
        <v>1</v>
      </c>
      <c r="O254" t="b">
        <f t="shared" si="24"/>
        <v>1</v>
      </c>
      <c r="P254" t="str">
        <f t="shared" si="25"/>
        <v>N/A</v>
      </c>
    </row>
    <row r="255" spans="2:16" x14ac:dyDescent="0.25">
      <c r="B255" s="23">
        <f>'Raw data (base scenario)'!A247</f>
        <v>241</v>
      </c>
      <c r="C255" s="23" t="str">
        <f>'Raw data (base scenario)'!B247</f>
        <v>D</v>
      </c>
      <c r="D255" s="23" t="str">
        <f>'Raw data (base scenario)'!C247</f>
        <v>D</v>
      </c>
      <c r="E255" t="b">
        <f t="shared" si="20"/>
        <v>1</v>
      </c>
      <c r="F255" t="b">
        <f t="shared" si="21"/>
        <v>1</v>
      </c>
      <c r="G255" t="b">
        <f t="shared" si="22"/>
        <v>1</v>
      </c>
      <c r="K255" s="28">
        <v>241</v>
      </c>
      <c r="L255" s="27" t="s">
        <v>2</v>
      </c>
      <c r="M255" s="27" t="s">
        <v>2</v>
      </c>
      <c r="N255" t="b">
        <f t="shared" si="23"/>
        <v>1</v>
      </c>
      <c r="O255" t="b">
        <f t="shared" si="24"/>
        <v>1</v>
      </c>
      <c r="P255" t="b">
        <f t="shared" si="25"/>
        <v>1</v>
      </c>
    </row>
    <row r="256" spans="2:16" x14ac:dyDescent="0.25">
      <c r="B256" s="23">
        <f>'Raw data (base scenario)'!A248</f>
        <v>242</v>
      </c>
      <c r="C256" s="23" t="str">
        <f>'Raw data (base scenario)'!B248</f>
        <v>S</v>
      </c>
      <c r="D256" s="23" t="str">
        <f>'Raw data (base scenario)'!C248</f>
        <v>H</v>
      </c>
      <c r="E256" t="b">
        <f t="shared" si="20"/>
        <v>1</v>
      </c>
      <c r="F256" t="b">
        <f t="shared" si="21"/>
        <v>1</v>
      </c>
      <c r="G256" t="str">
        <f t="shared" si="22"/>
        <v>N/A</v>
      </c>
      <c r="K256" s="28">
        <v>242</v>
      </c>
      <c r="L256" s="27" t="s">
        <v>3</v>
      </c>
      <c r="M256" s="27" t="s">
        <v>1</v>
      </c>
      <c r="N256" t="b">
        <f t="shared" si="23"/>
        <v>1</v>
      </c>
      <c r="O256" t="b">
        <f t="shared" si="24"/>
        <v>1</v>
      </c>
      <c r="P256" t="str">
        <f t="shared" si="25"/>
        <v>N/A</v>
      </c>
    </row>
    <row r="257" spans="2:16" x14ac:dyDescent="0.25">
      <c r="B257" s="23">
        <f>'Raw data (base scenario)'!A249</f>
        <v>243</v>
      </c>
      <c r="C257" s="23" t="str">
        <f>'Raw data (base scenario)'!B249</f>
        <v>S</v>
      </c>
      <c r="D257" s="23" t="str">
        <f>'Raw data (base scenario)'!C249</f>
        <v>I</v>
      </c>
      <c r="E257" t="b">
        <f t="shared" si="20"/>
        <v>1</v>
      </c>
      <c r="F257" t="b">
        <f t="shared" si="21"/>
        <v>1</v>
      </c>
      <c r="G257" t="str">
        <f t="shared" si="22"/>
        <v>N/A</v>
      </c>
      <c r="K257" s="28">
        <v>243</v>
      </c>
      <c r="L257" s="27" t="s">
        <v>3</v>
      </c>
      <c r="M257" s="27" t="s">
        <v>18</v>
      </c>
      <c r="N257" t="b">
        <f t="shared" si="23"/>
        <v>1</v>
      </c>
      <c r="O257" t="b">
        <f t="shared" si="24"/>
        <v>1</v>
      </c>
      <c r="P257" t="str">
        <f t="shared" si="25"/>
        <v>N/A</v>
      </c>
    </row>
    <row r="258" spans="2:16" x14ac:dyDescent="0.25">
      <c r="B258" s="23">
        <f>'Raw data (base scenario)'!A250</f>
        <v>244</v>
      </c>
      <c r="C258" s="23" t="str">
        <f>'Raw data (base scenario)'!B250</f>
        <v>D</v>
      </c>
      <c r="D258" s="23" t="str">
        <f>'Raw data (base scenario)'!C250</f>
        <v>D</v>
      </c>
      <c r="E258" t="b">
        <f t="shared" si="20"/>
        <v>1</v>
      </c>
      <c r="F258" t="b">
        <f t="shared" si="21"/>
        <v>1</v>
      </c>
      <c r="G258" t="b">
        <f t="shared" si="22"/>
        <v>1</v>
      </c>
      <c r="K258" s="28">
        <v>244</v>
      </c>
      <c r="L258" s="27" t="s">
        <v>2</v>
      </c>
      <c r="M258" s="27" t="s">
        <v>2</v>
      </c>
      <c r="N258" t="b">
        <f t="shared" si="23"/>
        <v>1</v>
      </c>
      <c r="O258" t="b">
        <f t="shared" si="24"/>
        <v>1</v>
      </c>
      <c r="P258" t="b">
        <f t="shared" si="25"/>
        <v>1</v>
      </c>
    </row>
    <row r="259" spans="2:16" x14ac:dyDescent="0.25">
      <c r="B259" s="23">
        <f>'Raw data (base scenario)'!A251</f>
        <v>245</v>
      </c>
      <c r="C259" s="23" t="str">
        <f>'Raw data (base scenario)'!B251</f>
        <v>D</v>
      </c>
      <c r="D259" s="23" t="str">
        <f>'Raw data (base scenario)'!C251</f>
        <v>D</v>
      </c>
      <c r="E259" t="b">
        <f t="shared" si="20"/>
        <v>1</v>
      </c>
      <c r="F259" t="b">
        <f t="shared" si="21"/>
        <v>1</v>
      </c>
      <c r="G259" t="b">
        <f t="shared" si="22"/>
        <v>1</v>
      </c>
      <c r="K259" s="28">
        <v>245</v>
      </c>
      <c r="L259" s="27" t="s">
        <v>2</v>
      </c>
      <c r="M259" s="27" t="s">
        <v>2</v>
      </c>
      <c r="N259" t="b">
        <f t="shared" si="23"/>
        <v>1</v>
      </c>
      <c r="O259" t="b">
        <f t="shared" si="24"/>
        <v>1</v>
      </c>
      <c r="P259" t="b">
        <f t="shared" si="25"/>
        <v>1</v>
      </c>
    </row>
    <row r="260" spans="2:16" x14ac:dyDescent="0.25">
      <c r="B260" s="23">
        <f>'Raw data (base scenario)'!A252</f>
        <v>246</v>
      </c>
      <c r="C260" s="23" t="str">
        <f>'Raw data (base scenario)'!B252</f>
        <v>S</v>
      </c>
      <c r="D260" s="23" t="str">
        <f>'Raw data (base scenario)'!C252</f>
        <v>S</v>
      </c>
      <c r="E260" t="b">
        <f t="shared" si="20"/>
        <v>1</v>
      </c>
      <c r="F260" t="b">
        <f t="shared" si="21"/>
        <v>1</v>
      </c>
      <c r="G260" t="str">
        <f t="shared" si="22"/>
        <v>N/A</v>
      </c>
      <c r="K260" s="28">
        <v>246</v>
      </c>
      <c r="L260" s="27" t="s">
        <v>3</v>
      </c>
      <c r="M260" s="27" t="s">
        <v>3</v>
      </c>
      <c r="N260" t="b">
        <f t="shared" si="23"/>
        <v>1</v>
      </c>
      <c r="O260" t="b">
        <f t="shared" si="24"/>
        <v>1</v>
      </c>
      <c r="P260" t="str">
        <f t="shared" si="25"/>
        <v>N/A</v>
      </c>
    </row>
    <row r="261" spans="2:16" x14ac:dyDescent="0.25">
      <c r="B261" s="23">
        <f>'Raw data (base scenario)'!A253</f>
        <v>247</v>
      </c>
      <c r="C261" s="23" t="str">
        <f>'Raw data (base scenario)'!B253</f>
        <v>I</v>
      </c>
      <c r="D261" s="23" t="str">
        <f>'Raw data (base scenario)'!C253</f>
        <v>I</v>
      </c>
      <c r="E261" t="b">
        <f t="shared" si="20"/>
        <v>1</v>
      </c>
      <c r="F261" t="b">
        <f t="shared" si="21"/>
        <v>1</v>
      </c>
      <c r="G261" t="str">
        <f t="shared" si="22"/>
        <v>N/A</v>
      </c>
      <c r="K261" s="28">
        <v>247</v>
      </c>
      <c r="L261" s="27" t="s">
        <v>18</v>
      </c>
      <c r="M261" s="27" t="s">
        <v>18</v>
      </c>
      <c r="N261" t="b">
        <f t="shared" si="23"/>
        <v>1</v>
      </c>
      <c r="O261" t="b">
        <f t="shared" si="24"/>
        <v>1</v>
      </c>
      <c r="P261" t="str">
        <f t="shared" si="25"/>
        <v>N/A</v>
      </c>
    </row>
    <row r="262" spans="2:16" x14ac:dyDescent="0.25">
      <c r="B262" s="23">
        <f>'Raw data (base scenario)'!A254</f>
        <v>248</v>
      </c>
      <c r="C262" s="23" t="str">
        <f>'Raw data (base scenario)'!B254</f>
        <v>S</v>
      </c>
      <c r="D262" s="23" t="str">
        <f>'Raw data (base scenario)'!C254</f>
        <v>S</v>
      </c>
      <c r="E262" t="b">
        <f t="shared" si="20"/>
        <v>1</v>
      </c>
      <c r="F262" t="b">
        <f t="shared" si="21"/>
        <v>1</v>
      </c>
      <c r="G262" t="str">
        <f t="shared" si="22"/>
        <v>N/A</v>
      </c>
      <c r="K262" s="28">
        <v>248</v>
      </c>
      <c r="L262" s="27" t="s">
        <v>3</v>
      </c>
      <c r="M262" s="27" t="s">
        <v>3</v>
      </c>
      <c r="N262" t="b">
        <f t="shared" si="23"/>
        <v>1</v>
      </c>
      <c r="O262" t="b">
        <f t="shared" si="24"/>
        <v>1</v>
      </c>
      <c r="P262" t="str">
        <f t="shared" si="25"/>
        <v>N/A</v>
      </c>
    </row>
    <row r="263" spans="2:16" x14ac:dyDescent="0.25">
      <c r="B263" s="23">
        <f>'Raw data (base scenario)'!A255</f>
        <v>249</v>
      </c>
      <c r="C263" s="23" t="str">
        <f>'Raw data (base scenario)'!B255</f>
        <v>H</v>
      </c>
      <c r="D263" s="23" t="str">
        <f>'Raw data (base scenario)'!C255</f>
        <v>S</v>
      </c>
      <c r="E263" t="b">
        <f t="shared" si="20"/>
        <v>1</v>
      </c>
      <c r="F263" t="b">
        <f t="shared" si="21"/>
        <v>1</v>
      </c>
      <c r="G263" t="str">
        <f t="shared" si="22"/>
        <v>N/A</v>
      </c>
      <c r="K263" s="28">
        <v>249</v>
      </c>
      <c r="L263" s="27" t="s">
        <v>1</v>
      </c>
      <c r="M263" s="27" t="s">
        <v>3</v>
      </c>
      <c r="N263" t="b">
        <f t="shared" si="23"/>
        <v>1</v>
      </c>
      <c r="O263" t="b">
        <f t="shared" si="24"/>
        <v>1</v>
      </c>
      <c r="P263" t="str">
        <f t="shared" si="25"/>
        <v>N/A</v>
      </c>
    </row>
    <row r="264" spans="2:16" x14ac:dyDescent="0.25">
      <c r="B264" s="23">
        <f>'Raw data (base scenario)'!A256</f>
        <v>250</v>
      </c>
      <c r="C264" s="23" t="str">
        <f>'Raw data (base scenario)'!B256</f>
        <v>I</v>
      </c>
      <c r="D264" s="23" t="str">
        <f>'Raw data (base scenario)'!C256</f>
        <v>D</v>
      </c>
      <c r="E264" t="b">
        <f t="shared" si="20"/>
        <v>1</v>
      </c>
      <c r="F264" t="b">
        <f t="shared" si="21"/>
        <v>1</v>
      </c>
      <c r="G264" t="str">
        <f t="shared" si="22"/>
        <v>N/A</v>
      </c>
      <c r="K264" s="28">
        <v>250</v>
      </c>
      <c r="L264" s="27" t="s">
        <v>18</v>
      </c>
      <c r="M264" s="27" t="s">
        <v>2</v>
      </c>
      <c r="N264" t="b">
        <f t="shared" si="23"/>
        <v>1</v>
      </c>
      <c r="O264" t="b">
        <f t="shared" si="24"/>
        <v>1</v>
      </c>
      <c r="P264" t="str">
        <f t="shared" si="25"/>
        <v>N/A</v>
      </c>
    </row>
    <row r="265" spans="2:16" x14ac:dyDescent="0.25">
      <c r="B265" s="23">
        <f>'Raw data (base scenario)'!A257</f>
        <v>251</v>
      </c>
      <c r="C265" s="23" t="str">
        <f>'Raw data (base scenario)'!B257</f>
        <v>H</v>
      </c>
      <c r="D265" s="23" t="str">
        <f>'Raw data (base scenario)'!C257</f>
        <v>D</v>
      </c>
      <c r="E265" t="b">
        <f t="shared" si="20"/>
        <v>1</v>
      </c>
      <c r="F265" t="b">
        <f t="shared" si="21"/>
        <v>1</v>
      </c>
      <c r="G265" t="str">
        <f t="shared" si="22"/>
        <v>N/A</v>
      </c>
      <c r="K265" s="28">
        <v>251</v>
      </c>
      <c r="L265" s="27" t="s">
        <v>1</v>
      </c>
      <c r="M265" s="27" t="s">
        <v>2</v>
      </c>
      <c r="N265" t="b">
        <f t="shared" si="23"/>
        <v>1</v>
      </c>
      <c r="O265" t="b">
        <f t="shared" si="24"/>
        <v>1</v>
      </c>
      <c r="P265" t="str">
        <f t="shared" si="25"/>
        <v>N/A</v>
      </c>
    </row>
    <row r="266" spans="2:16" x14ac:dyDescent="0.25">
      <c r="B266" s="23">
        <f>'Raw data (base scenario)'!A258</f>
        <v>252</v>
      </c>
      <c r="C266" s="23" t="str">
        <f>'Raw data (base scenario)'!B258</f>
        <v>H</v>
      </c>
      <c r="D266" s="23" t="str">
        <f>'Raw data (base scenario)'!C258</f>
        <v>H</v>
      </c>
      <c r="E266" t="b">
        <f t="shared" si="20"/>
        <v>1</v>
      </c>
      <c r="F266" t="b">
        <f t="shared" si="21"/>
        <v>1</v>
      </c>
      <c r="G266" t="str">
        <f t="shared" si="22"/>
        <v>N/A</v>
      </c>
      <c r="K266" s="28">
        <v>252</v>
      </c>
      <c r="L266" s="27" t="s">
        <v>1</v>
      </c>
      <c r="M266" s="27" t="s">
        <v>1</v>
      </c>
      <c r="N266" t="b">
        <f t="shared" si="23"/>
        <v>1</v>
      </c>
      <c r="O266" t="b">
        <f t="shared" si="24"/>
        <v>1</v>
      </c>
      <c r="P266" t="str">
        <f t="shared" si="25"/>
        <v>N/A</v>
      </c>
    </row>
    <row r="267" spans="2:16" x14ac:dyDescent="0.25">
      <c r="B267" s="23">
        <f>'Raw data (base scenario)'!A259</f>
        <v>253</v>
      </c>
      <c r="C267" s="23" t="str">
        <f>'Raw data (base scenario)'!B259</f>
        <v>D</v>
      </c>
      <c r="D267" s="23" t="str">
        <f>'Raw data (base scenario)'!C259</f>
        <v>D</v>
      </c>
      <c r="E267" t="b">
        <f t="shared" si="20"/>
        <v>1</v>
      </c>
      <c r="F267" t="b">
        <f t="shared" si="21"/>
        <v>1</v>
      </c>
      <c r="G267" t="b">
        <f t="shared" si="22"/>
        <v>1</v>
      </c>
      <c r="K267" s="28">
        <v>253</v>
      </c>
      <c r="L267" s="27" t="s">
        <v>2</v>
      </c>
      <c r="M267" s="27" t="s">
        <v>2</v>
      </c>
      <c r="N267" t="b">
        <f t="shared" si="23"/>
        <v>1</v>
      </c>
      <c r="O267" t="b">
        <f t="shared" si="24"/>
        <v>1</v>
      </c>
      <c r="P267" t="b">
        <f t="shared" si="25"/>
        <v>1</v>
      </c>
    </row>
    <row r="268" spans="2:16" x14ac:dyDescent="0.25">
      <c r="B268" s="23">
        <f>'Raw data (base scenario)'!A260</f>
        <v>254</v>
      </c>
      <c r="C268" s="23" t="str">
        <f>'Raw data (base scenario)'!B260</f>
        <v>S</v>
      </c>
      <c r="D268" s="23" t="str">
        <f>'Raw data (base scenario)'!C260</f>
        <v>H</v>
      </c>
      <c r="E268" t="b">
        <f t="shared" si="20"/>
        <v>1</v>
      </c>
      <c r="F268" t="b">
        <f t="shared" si="21"/>
        <v>1</v>
      </c>
      <c r="G268" t="str">
        <f t="shared" si="22"/>
        <v>N/A</v>
      </c>
      <c r="K268" s="28">
        <v>254</v>
      </c>
      <c r="L268" s="27" t="s">
        <v>3</v>
      </c>
      <c r="M268" s="27" t="s">
        <v>1</v>
      </c>
      <c r="N268" t="b">
        <f t="shared" si="23"/>
        <v>1</v>
      </c>
      <c r="O268" t="b">
        <f t="shared" si="24"/>
        <v>1</v>
      </c>
      <c r="P268" t="str">
        <f t="shared" si="25"/>
        <v>N/A</v>
      </c>
    </row>
    <row r="269" spans="2:16" x14ac:dyDescent="0.25">
      <c r="B269" s="23">
        <f>'Raw data (base scenario)'!A261</f>
        <v>255</v>
      </c>
      <c r="C269" s="23" t="str">
        <f>'Raw data (base scenario)'!B261</f>
        <v>S</v>
      </c>
      <c r="D269" s="23" t="str">
        <f>'Raw data (base scenario)'!C261</f>
        <v>H</v>
      </c>
      <c r="E269" t="b">
        <f t="shared" si="20"/>
        <v>1</v>
      </c>
      <c r="F269" t="b">
        <f t="shared" si="21"/>
        <v>1</v>
      </c>
      <c r="G269" t="str">
        <f t="shared" si="22"/>
        <v>N/A</v>
      </c>
      <c r="K269" s="28">
        <v>255</v>
      </c>
      <c r="L269" s="27" t="s">
        <v>3</v>
      </c>
      <c r="M269" s="27" t="s">
        <v>1</v>
      </c>
      <c r="N269" t="b">
        <f t="shared" si="23"/>
        <v>1</v>
      </c>
      <c r="O269" t="b">
        <f t="shared" si="24"/>
        <v>1</v>
      </c>
      <c r="P269" t="str">
        <f t="shared" si="25"/>
        <v>N/A</v>
      </c>
    </row>
    <row r="270" spans="2:16" x14ac:dyDescent="0.25">
      <c r="B270" s="23">
        <f>'Raw data (base scenario)'!A262</f>
        <v>256</v>
      </c>
      <c r="C270" s="23" t="str">
        <f>'Raw data (base scenario)'!B262</f>
        <v>I</v>
      </c>
      <c r="D270" s="23" t="str">
        <f>'Raw data (base scenario)'!C262</f>
        <v>I</v>
      </c>
      <c r="E270" t="b">
        <f t="shared" si="20"/>
        <v>1</v>
      </c>
      <c r="F270" t="b">
        <f t="shared" si="21"/>
        <v>1</v>
      </c>
      <c r="G270" t="str">
        <f t="shared" si="22"/>
        <v>N/A</v>
      </c>
      <c r="K270" s="28">
        <v>256</v>
      </c>
      <c r="L270" s="27" t="s">
        <v>18</v>
      </c>
      <c r="M270" s="27" t="s">
        <v>18</v>
      </c>
      <c r="N270" t="b">
        <f t="shared" si="23"/>
        <v>1</v>
      </c>
      <c r="O270" t="b">
        <f t="shared" si="24"/>
        <v>1</v>
      </c>
      <c r="P270" t="str">
        <f t="shared" si="25"/>
        <v>N/A</v>
      </c>
    </row>
    <row r="271" spans="2:16" x14ac:dyDescent="0.25">
      <c r="B271" s="23">
        <f>'Raw data (base scenario)'!A263</f>
        <v>257</v>
      </c>
      <c r="C271" s="23" t="str">
        <f>'Raw data (base scenario)'!B263</f>
        <v>I</v>
      </c>
      <c r="D271" s="23" t="str">
        <f>'Raw data (base scenario)'!C263</f>
        <v>D</v>
      </c>
      <c r="E271" t="b">
        <f t="shared" ref="E271:E334" si="26">OR(C271=$A$4,C271=$A$5,C271=$A$6,C271=$A$7)</f>
        <v>1</v>
      </c>
      <c r="F271" t="b">
        <f t="shared" ref="F271:F334" si="27">OR(D271=$A$4,D271=$A$5,D271=$A$6,D271=$A$7)</f>
        <v>1</v>
      </c>
      <c r="G271" t="str">
        <f t="shared" si="22"/>
        <v>N/A</v>
      </c>
      <c r="K271" s="28">
        <v>257</v>
      </c>
      <c r="L271" s="27" t="s">
        <v>18</v>
      </c>
      <c r="M271" s="27" t="s">
        <v>2</v>
      </c>
      <c r="N271" t="b">
        <f t="shared" si="23"/>
        <v>1</v>
      </c>
      <c r="O271" t="b">
        <f t="shared" si="24"/>
        <v>1</v>
      </c>
      <c r="P271" t="str">
        <f t="shared" si="25"/>
        <v>N/A</v>
      </c>
    </row>
    <row r="272" spans="2:16" x14ac:dyDescent="0.25">
      <c r="B272" s="23">
        <f>'Raw data (base scenario)'!A264</f>
        <v>258</v>
      </c>
      <c r="C272" s="23" t="str">
        <f>'Raw data (base scenario)'!B264</f>
        <v>I</v>
      </c>
      <c r="D272" s="23" t="str">
        <f>'Raw data (base scenario)'!C264</f>
        <v>H</v>
      </c>
      <c r="E272" t="b">
        <f t="shared" si="26"/>
        <v>1</v>
      </c>
      <c r="F272" t="b">
        <f t="shared" si="27"/>
        <v>1</v>
      </c>
      <c r="G272" t="str">
        <f t="shared" ref="G272:G335" si="28">IF(C272="D",D272="D","N/A")</f>
        <v>N/A</v>
      </c>
      <c r="K272" s="28">
        <v>258</v>
      </c>
      <c r="L272" s="27" t="s">
        <v>18</v>
      </c>
      <c r="M272" s="27" t="s">
        <v>1</v>
      </c>
      <c r="N272" t="b">
        <f t="shared" ref="N272:N335" si="29">OR(L272=$A$4,L272=$A$5,L272=$A$6,L272=$A$7)</f>
        <v>1</v>
      </c>
      <c r="O272" t="b">
        <f t="shared" ref="O272:O335" si="30">OR(M272=$A$4,M272=$A$5,M272=$A$6,M272=$A$7)</f>
        <v>1</v>
      </c>
      <c r="P272" t="str">
        <f t="shared" ref="P272:P335" si="31">IF(L272="D",M272="D","N/A")</f>
        <v>N/A</v>
      </c>
    </row>
    <row r="273" spans="2:16" x14ac:dyDescent="0.25">
      <c r="B273" s="23">
        <f>'Raw data (base scenario)'!A265</f>
        <v>259</v>
      </c>
      <c r="C273" s="23" t="str">
        <f>'Raw data (base scenario)'!B265</f>
        <v>I</v>
      </c>
      <c r="D273" s="23" t="str">
        <f>'Raw data (base scenario)'!C265</f>
        <v>D</v>
      </c>
      <c r="E273" t="b">
        <f t="shared" si="26"/>
        <v>1</v>
      </c>
      <c r="F273" t="b">
        <f t="shared" si="27"/>
        <v>1</v>
      </c>
      <c r="G273" t="str">
        <f t="shared" si="28"/>
        <v>N/A</v>
      </c>
      <c r="K273" s="28">
        <v>259</v>
      </c>
      <c r="L273" s="27" t="s">
        <v>18</v>
      </c>
      <c r="M273" s="27" t="s">
        <v>2</v>
      </c>
      <c r="N273" t="b">
        <f t="shared" si="29"/>
        <v>1</v>
      </c>
      <c r="O273" t="b">
        <f t="shared" si="30"/>
        <v>1</v>
      </c>
      <c r="P273" t="str">
        <f t="shared" si="31"/>
        <v>N/A</v>
      </c>
    </row>
    <row r="274" spans="2:16" x14ac:dyDescent="0.25">
      <c r="B274" s="23">
        <f>'Raw data (base scenario)'!A266</f>
        <v>260</v>
      </c>
      <c r="C274" s="23" t="str">
        <f>'Raw data (base scenario)'!B266</f>
        <v>H</v>
      </c>
      <c r="D274" s="23" t="str">
        <f>'Raw data (base scenario)'!C266</f>
        <v>D</v>
      </c>
      <c r="E274" t="b">
        <f t="shared" si="26"/>
        <v>1</v>
      </c>
      <c r="F274" t="b">
        <f t="shared" si="27"/>
        <v>1</v>
      </c>
      <c r="G274" t="str">
        <f t="shared" si="28"/>
        <v>N/A</v>
      </c>
      <c r="K274" s="28">
        <v>260</v>
      </c>
      <c r="L274" s="27" t="s">
        <v>1</v>
      </c>
      <c r="M274" s="27" t="s">
        <v>2</v>
      </c>
      <c r="N274" t="b">
        <f t="shared" si="29"/>
        <v>1</v>
      </c>
      <c r="O274" t="b">
        <f t="shared" si="30"/>
        <v>1</v>
      </c>
      <c r="P274" t="str">
        <f t="shared" si="31"/>
        <v>N/A</v>
      </c>
    </row>
    <row r="275" spans="2:16" x14ac:dyDescent="0.25">
      <c r="B275" s="23">
        <f>'Raw data (base scenario)'!A267</f>
        <v>261</v>
      </c>
      <c r="C275" s="23" t="str">
        <f>'Raw data (base scenario)'!B267</f>
        <v>I</v>
      </c>
      <c r="D275" s="23" t="str">
        <f>'Raw data (base scenario)'!C267</f>
        <v>S</v>
      </c>
      <c r="E275" t="b">
        <f t="shared" si="26"/>
        <v>1</v>
      </c>
      <c r="F275" t="b">
        <f t="shared" si="27"/>
        <v>1</v>
      </c>
      <c r="G275" t="str">
        <f t="shared" si="28"/>
        <v>N/A</v>
      </c>
      <c r="K275" s="28">
        <v>261</v>
      </c>
      <c r="L275" s="27" t="s">
        <v>18</v>
      </c>
      <c r="M275" s="27" t="s">
        <v>3</v>
      </c>
      <c r="N275" t="b">
        <f t="shared" si="29"/>
        <v>1</v>
      </c>
      <c r="O275" t="b">
        <f t="shared" si="30"/>
        <v>1</v>
      </c>
      <c r="P275" t="str">
        <f t="shared" si="31"/>
        <v>N/A</v>
      </c>
    </row>
    <row r="276" spans="2:16" x14ac:dyDescent="0.25">
      <c r="B276" s="23">
        <f>'Raw data (base scenario)'!A268</f>
        <v>262</v>
      </c>
      <c r="C276" s="23" t="str">
        <f>'Raw data (base scenario)'!B268</f>
        <v>S</v>
      </c>
      <c r="D276" s="23" t="str">
        <f>'Raw data (base scenario)'!C268</f>
        <v>H</v>
      </c>
      <c r="E276" t="b">
        <f t="shared" si="26"/>
        <v>1</v>
      </c>
      <c r="F276" t="b">
        <f t="shared" si="27"/>
        <v>1</v>
      </c>
      <c r="G276" t="str">
        <f t="shared" si="28"/>
        <v>N/A</v>
      </c>
      <c r="K276" s="28">
        <v>262</v>
      </c>
      <c r="L276" s="27" t="s">
        <v>3</v>
      </c>
      <c r="M276" s="27" t="s">
        <v>1</v>
      </c>
      <c r="N276" t="b">
        <f t="shared" si="29"/>
        <v>1</v>
      </c>
      <c r="O276" t="b">
        <f t="shared" si="30"/>
        <v>1</v>
      </c>
      <c r="P276" t="str">
        <f t="shared" si="31"/>
        <v>N/A</v>
      </c>
    </row>
    <row r="277" spans="2:16" x14ac:dyDescent="0.25">
      <c r="B277" s="23">
        <f>'Raw data (base scenario)'!A269</f>
        <v>263</v>
      </c>
      <c r="C277" s="23" t="str">
        <f>'Raw data (base scenario)'!B269</f>
        <v>D</v>
      </c>
      <c r="D277" s="23" t="str">
        <f>'Raw data (base scenario)'!C269</f>
        <v>D</v>
      </c>
      <c r="E277" t="b">
        <f t="shared" si="26"/>
        <v>1</v>
      </c>
      <c r="F277" t="b">
        <f t="shared" si="27"/>
        <v>1</v>
      </c>
      <c r="G277" t="b">
        <f t="shared" si="28"/>
        <v>1</v>
      </c>
      <c r="K277" s="28">
        <v>263</v>
      </c>
      <c r="L277" s="27" t="s">
        <v>2</v>
      </c>
      <c r="M277" s="27" t="s">
        <v>2</v>
      </c>
      <c r="N277" t="b">
        <f t="shared" si="29"/>
        <v>1</v>
      </c>
      <c r="O277" t="b">
        <f t="shared" si="30"/>
        <v>1</v>
      </c>
      <c r="P277" t="b">
        <f t="shared" si="31"/>
        <v>1</v>
      </c>
    </row>
    <row r="278" spans="2:16" x14ac:dyDescent="0.25">
      <c r="B278" s="23">
        <f>'Raw data (base scenario)'!A270</f>
        <v>264</v>
      </c>
      <c r="C278" s="23" t="str">
        <f>'Raw data (base scenario)'!B270</f>
        <v>I</v>
      </c>
      <c r="D278" s="23" t="str">
        <f>'Raw data (base scenario)'!C270</f>
        <v>S</v>
      </c>
      <c r="E278" t="b">
        <f t="shared" si="26"/>
        <v>1</v>
      </c>
      <c r="F278" t="b">
        <f t="shared" si="27"/>
        <v>1</v>
      </c>
      <c r="G278" t="str">
        <f t="shared" si="28"/>
        <v>N/A</v>
      </c>
      <c r="K278" s="28">
        <v>264</v>
      </c>
      <c r="L278" s="27" t="s">
        <v>18</v>
      </c>
      <c r="M278" s="27" t="s">
        <v>3</v>
      </c>
      <c r="N278" t="b">
        <f t="shared" si="29"/>
        <v>1</v>
      </c>
      <c r="O278" t="b">
        <f t="shared" si="30"/>
        <v>1</v>
      </c>
      <c r="P278" t="str">
        <f t="shared" si="31"/>
        <v>N/A</v>
      </c>
    </row>
    <row r="279" spans="2:16" x14ac:dyDescent="0.25">
      <c r="B279" s="23">
        <f>'Raw data (base scenario)'!A271</f>
        <v>265</v>
      </c>
      <c r="C279" s="23" t="str">
        <f>'Raw data (base scenario)'!B271</f>
        <v>D</v>
      </c>
      <c r="D279" s="23" t="str">
        <f>'Raw data (base scenario)'!C271</f>
        <v>D</v>
      </c>
      <c r="E279" t="b">
        <f t="shared" si="26"/>
        <v>1</v>
      </c>
      <c r="F279" t="b">
        <f t="shared" si="27"/>
        <v>1</v>
      </c>
      <c r="G279" t="b">
        <f t="shared" si="28"/>
        <v>1</v>
      </c>
      <c r="K279" s="28">
        <v>265</v>
      </c>
      <c r="L279" s="27" t="s">
        <v>2</v>
      </c>
      <c r="M279" s="27" t="s">
        <v>2</v>
      </c>
      <c r="N279" t="b">
        <f t="shared" si="29"/>
        <v>1</v>
      </c>
      <c r="O279" t="b">
        <f t="shared" si="30"/>
        <v>1</v>
      </c>
      <c r="P279" t="b">
        <f t="shared" si="31"/>
        <v>1</v>
      </c>
    </row>
    <row r="280" spans="2:16" x14ac:dyDescent="0.25">
      <c r="B280" s="23">
        <f>'Raw data (base scenario)'!A272</f>
        <v>266</v>
      </c>
      <c r="C280" s="23" t="str">
        <f>'Raw data (base scenario)'!B272</f>
        <v>D</v>
      </c>
      <c r="D280" s="23" t="str">
        <f>'Raw data (base scenario)'!C272</f>
        <v>D</v>
      </c>
      <c r="E280" t="b">
        <f t="shared" si="26"/>
        <v>1</v>
      </c>
      <c r="F280" t="b">
        <f t="shared" si="27"/>
        <v>1</v>
      </c>
      <c r="G280" t="b">
        <f t="shared" si="28"/>
        <v>1</v>
      </c>
      <c r="K280" s="28">
        <v>266</v>
      </c>
      <c r="L280" s="27" t="s">
        <v>2</v>
      </c>
      <c r="M280" s="27" t="s">
        <v>2</v>
      </c>
      <c r="N280" t="b">
        <f t="shared" si="29"/>
        <v>1</v>
      </c>
      <c r="O280" t="b">
        <f t="shared" si="30"/>
        <v>1</v>
      </c>
      <c r="P280" t="b">
        <f t="shared" si="31"/>
        <v>1</v>
      </c>
    </row>
    <row r="281" spans="2:16" x14ac:dyDescent="0.25">
      <c r="B281" s="23">
        <f>'Raw data (base scenario)'!A273</f>
        <v>267</v>
      </c>
      <c r="C281" s="23" t="str">
        <f>'Raw data (base scenario)'!B273</f>
        <v>S</v>
      </c>
      <c r="D281" s="23" t="str">
        <f>'Raw data (base scenario)'!C273</f>
        <v>D</v>
      </c>
      <c r="E281" t="b">
        <f t="shared" si="26"/>
        <v>1</v>
      </c>
      <c r="F281" t="b">
        <f t="shared" si="27"/>
        <v>1</v>
      </c>
      <c r="G281" t="str">
        <f t="shared" si="28"/>
        <v>N/A</v>
      </c>
      <c r="K281" s="28">
        <v>267</v>
      </c>
      <c r="L281" s="27" t="s">
        <v>3</v>
      </c>
      <c r="M281" s="27" t="s">
        <v>2</v>
      </c>
      <c r="N281" t="b">
        <f t="shared" si="29"/>
        <v>1</v>
      </c>
      <c r="O281" t="b">
        <f t="shared" si="30"/>
        <v>1</v>
      </c>
      <c r="P281" t="str">
        <f t="shared" si="31"/>
        <v>N/A</v>
      </c>
    </row>
    <row r="282" spans="2:16" x14ac:dyDescent="0.25">
      <c r="B282" s="23">
        <f>'Raw data (base scenario)'!A274</f>
        <v>268</v>
      </c>
      <c r="C282" s="23" t="str">
        <f>'Raw data (base scenario)'!B274</f>
        <v>I</v>
      </c>
      <c r="D282" s="23" t="str">
        <f>'Raw data (base scenario)'!C274</f>
        <v>D</v>
      </c>
      <c r="E282" t="b">
        <f t="shared" si="26"/>
        <v>1</v>
      </c>
      <c r="F282" t="b">
        <f t="shared" si="27"/>
        <v>1</v>
      </c>
      <c r="G282" t="str">
        <f t="shared" si="28"/>
        <v>N/A</v>
      </c>
      <c r="K282" s="28">
        <v>268</v>
      </c>
      <c r="L282" s="27" t="s">
        <v>18</v>
      </c>
      <c r="M282" s="27" t="s">
        <v>2</v>
      </c>
      <c r="N282" t="b">
        <f t="shared" si="29"/>
        <v>1</v>
      </c>
      <c r="O282" t="b">
        <f t="shared" si="30"/>
        <v>1</v>
      </c>
      <c r="P282" t="str">
        <f t="shared" si="31"/>
        <v>N/A</v>
      </c>
    </row>
    <row r="283" spans="2:16" x14ac:dyDescent="0.25">
      <c r="B283" s="23">
        <f>'Raw data (base scenario)'!A275</f>
        <v>269</v>
      </c>
      <c r="C283" s="23" t="str">
        <f>'Raw data (base scenario)'!B275</f>
        <v>H</v>
      </c>
      <c r="D283" s="23" t="str">
        <f>'Raw data (base scenario)'!C275</f>
        <v>H</v>
      </c>
      <c r="E283" t="b">
        <f t="shared" si="26"/>
        <v>1</v>
      </c>
      <c r="F283" t="b">
        <f t="shared" si="27"/>
        <v>1</v>
      </c>
      <c r="G283" t="str">
        <f t="shared" si="28"/>
        <v>N/A</v>
      </c>
      <c r="K283" s="28">
        <v>269</v>
      </c>
      <c r="L283" s="27" t="s">
        <v>1</v>
      </c>
      <c r="M283" s="27" t="s">
        <v>1</v>
      </c>
      <c r="N283" t="b">
        <f t="shared" si="29"/>
        <v>1</v>
      </c>
      <c r="O283" t="b">
        <f t="shared" si="30"/>
        <v>1</v>
      </c>
      <c r="P283" t="str">
        <f t="shared" si="31"/>
        <v>N/A</v>
      </c>
    </row>
    <row r="284" spans="2:16" x14ac:dyDescent="0.25">
      <c r="B284" s="23">
        <f>'Raw data (base scenario)'!A276</f>
        <v>270</v>
      </c>
      <c r="C284" s="23" t="str">
        <f>'Raw data (base scenario)'!B276</f>
        <v>D</v>
      </c>
      <c r="D284" s="23" t="str">
        <f>'Raw data (base scenario)'!C276</f>
        <v>D</v>
      </c>
      <c r="E284" t="b">
        <f t="shared" si="26"/>
        <v>1</v>
      </c>
      <c r="F284" t="b">
        <f t="shared" si="27"/>
        <v>1</v>
      </c>
      <c r="G284" t="b">
        <f t="shared" si="28"/>
        <v>1</v>
      </c>
      <c r="K284" s="28">
        <v>270</v>
      </c>
      <c r="L284" s="27" t="s">
        <v>2</v>
      </c>
      <c r="M284" s="27" t="s">
        <v>2</v>
      </c>
      <c r="N284" t="b">
        <f t="shared" si="29"/>
        <v>1</v>
      </c>
      <c r="O284" t="b">
        <f t="shared" si="30"/>
        <v>1</v>
      </c>
      <c r="P284" t="b">
        <f t="shared" si="31"/>
        <v>1</v>
      </c>
    </row>
    <row r="285" spans="2:16" x14ac:dyDescent="0.25">
      <c r="B285" s="23">
        <f>'Raw data (base scenario)'!A277</f>
        <v>271</v>
      </c>
      <c r="C285" s="23" t="str">
        <f>'Raw data (base scenario)'!B277</f>
        <v>D</v>
      </c>
      <c r="D285" s="23" t="str">
        <f>'Raw data (base scenario)'!C277</f>
        <v>D</v>
      </c>
      <c r="E285" t="b">
        <f t="shared" si="26"/>
        <v>1</v>
      </c>
      <c r="F285" t="b">
        <f t="shared" si="27"/>
        <v>1</v>
      </c>
      <c r="G285" t="b">
        <f t="shared" si="28"/>
        <v>1</v>
      </c>
      <c r="K285" s="28">
        <v>271</v>
      </c>
      <c r="L285" s="27" t="s">
        <v>2</v>
      </c>
      <c r="M285" s="27" t="s">
        <v>2</v>
      </c>
      <c r="N285" t="b">
        <f t="shared" si="29"/>
        <v>1</v>
      </c>
      <c r="O285" t="b">
        <f t="shared" si="30"/>
        <v>1</v>
      </c>
      <c r="P285" t="b">
        <f t="shared" si="31"/>
        <v>1</v>
      </c>
    </row>
    <row r="286" spans="2:16" x14ac:dyDescent="0.25">
      <c r="B286" s="23">
        <f>'Raw data (base scenario)'!A278</f>
        <v>272</v>
      </c>
      <c r="C286" s="23" t="str">
        <f>'Raw data (base scenario)'!B278</f>
        <v>H</v>
      </c>
      <c r="D286" s="23" t="str">
        <f>'Raw data (base scenario)'!C278</f>
        <v>I</v>
      </c>
      <c r="E286" t="b">
        <f t="shared" si="26"/>
        <v>1</v>
      </c>
      <c r="F286" t="b">
        <f t="shared" si="27"/>
        <v>1</v>
      </c>
      <c r="G286" t="str">
        <f t="shared" si="28"/>
        <v>N/A</v>
      </c>
      <c r="K286" s="28">
        <v>272</v>
      </c>
      <c r="L286" s="27" t="s">
        <v>1</v>
      </c>
      <c r="M286" s="27" t="s">
        <v>18</v>
      </c>
      <c r="N286" t="b">
        <f t="shared" si="29"/>
        <v>1</v>
      </c>
      <c r="O286" t="b">
        <f t="shared" si="30"/>
        <v>1</v>
      </c>
      <c r="P286" t="str">
        <f t="shared" si="31"/>
        <v>N/A</v>
      </c>
    </row>
    <row r="287" spans="2:16" x14ac:dyDescent="0.25">
      <c r="B287" s="23">
        <f>'Raw data (base scenario)'!A279</f>
        <v>273</v>
      </c>
      <c r="C287" s="23" t="str">
        <f>'Raw data (base scenario)'!B279</f>
        <v>I</v>
      </c>
      <c r="D287" s="23" t="str">
        <f>'Raw data (base scenario)'!C279</f>
        <v>I</v>
      </c>
      <c r="E287" t="b">
        <f t="shared" si="26"/>
        <v>1</v>
      </c>
      <c r="F287" t="b">
        <f t="shared" si="27"/>
        <v>1</v>
      </c>
      <c r="G287" t="str">
        <f t="shared" si="28"/>
        <v>N/A</v>
      </c>
      <c r="K287" s="28">
        <v>273</v>
      </c>
      <c r="L287" s="27" t="s">
        <v>18</v>
      </c>
      <c r="M287" s="27" t="s">
        <v>18</v>
      </c>
      <c r="N287" t="b">
        <f t="shared" si="29"/>
        <v>1</v>
      </c>
      <c r="O287" t="b">
        <f t="shared" si="30"/>
        <v>1</v>
      </c>
      <c r="P287" t="str">
        <f t="shared" si="31"/>
        <v>N/A</v>
      </c>
    </row>
    <row r="288" spans="2:16" x14ac:dyDescent="0.25">
      <c r="B288" s="23">
        <f>'Raw data (base scenario)'!A280</f>
        <v>274</v>
      </c>
      <c r="C288" s="23" t="str">
        <f>'Raw data (base scenario)'!B280</f>
        <v>H</v>
      </c>
      <c r="D288" s="23" t="str">
        <f>'Raw data (base scenario)'!C280</f>
        <v>H</v>
      </c>
      <c r="E288" t="b">
        <f t="shared" si="26"/>
        <v>1</v>
      </c>
      <c r="F288" t="b">
        <f t="shared" si="27"/>
        <v>1</v>
      </c>
      <c r="G288" t="str">
        <f t="shared" si="28"/>
        <v>N/A</v>
      </c>
      <c r="K288" s="28">
        <v>274</v>
      </c>
      <c r="L288" s="27" t="s">
        <v>1</v>
      </c>
      <c r="M288" s="27" t="s">
        <v>1</v>
      </c>
      <c r="N288" t="b">
        <f t="shared" si="29"/>
        <v>1</v>
      </c>
      <c r="O288" t="b">
        <f t="shared" si="30"/>
        <v>1</v>
      </c>
      <c r="P288" t="str">
        <f t="shared" si="31"/>
        <v>N/A</v>
      </c>
    </row>
    <row r="289" spans="2:16" x14ac:dyDescent="0.25">
      <c r="B289" s="23">
        <f>'Raw data (base scenario)'!A281</f>
        <v>275</v>
      </c>
      <c r="C289" s="23" t="str">
        <f>'Raw data (base scenario)'!B281</f>
        <v>D</v>
      </c>
      <c r="D289" s="23" t="str">
        <f>'Raw data (base scenario)'!C281</f>
        <v>D</v>
      </c>
      <c r="E289" t="b">
        <f t="shared" si="26"/>
        <v>1</v>
      </c>
      <c r="F289" t="b">
        <f t="shared" si="27"/>
        <v>1</v>
      </c>
      <c r="G289" t="b">
        <f t="shared" si="28"/>
        <v>1</v>
      </c>
      <c r="K289" s="28">
        <v>275</v>
      </c>
      <c r="L289" s="27" t="s">
        <v>2</v>
      </c>
      <c r="M289" s="27" t="s">
        <v>2</v>
      </c>
      <c r="N289" t="b">
        <f t="shared" si="29"/>
        <v>1</v>
      </c>
      <c r="O289" t="b">
        <f t="shared" si="30"/>
        <v>1</v>
      </c>
      <c r="P289" t="b">
        <f t="shared" si="31"/>
        <v>1</v>
      </c>
    </row>
    <row r="290" spans="2:16" x14ac:dyDescent="0.25">
      <c r="B290" s="23">
        <f>'Raw data (base scenario)'!A282</f>
        <v>276</v>
      </c>
      <c r="C290" s="23" t="str">
        <f>'Raw data (base scenario)'!B282</f>
        <v>D</v>
      </c>
      <c r="D290" s="23" t="str">
        <f>'Raw data (base scenario)'!C282</f>
        <v>D</v>
      </c>
      <c r="E290" t="b">
        <f t="shared" si="26"/>
        <v>1</v>
      </c>
      <c r="F290" t="b">
        <f t="shared" si="27"/>
        <v>1</v>
      </c>
      <c r="G290" t="b">
        <f t="shared" si="28"/>
        <v>1</v>
      </c>
      <c r="K290" s="28">
        <v>276</v>
      </c>
      <c r="L290" s="27" t="s">
        <v>2</v>
      </c>
      <c r="M290" s="27" t="s">
        <v>2</v>
      </c>
      <c r="N290" t="b">
        <f t="shared" si="29"/>
        <v>1</v>
      </c>
      <c r="O290" t="b">
        <f t="shared" si="30"/>
        <v>1</v>
      </c>
      <c r="P290" t="b">
        <f t="shared" si="31"/>
        <v>1</v>
      </c>
    </row>
    <row r="291" spans="2:16" x14ac:dyDescent="0.25">
      <c r="B291" s="23">
        <f>'Raw data (base scenario)'!A283</f>
        <v>277</v>
      </c>
      <c r="C291" s="23" t="str">
        <f>'Raw data (base scenario)'!B283</f>
        <v>S</v>
      </c>
      <c r="D291" s="23" t="str">
        <f>'Raw data (base scenario)'!C283</f>
        <v>H</v>
      </c>
      <c r="E291" t="b">
        <f t="shared" si="26"/>
        <v>1</v>
      </c>
      <c r="F291" t="b">
        <f t="shared" si="27"/>
        <v>1</v>
      </c>
      <c r="G291" t="str">
        <f t="shared" si="28"/>
        <v>N/A</v>
      </c>
      <c r="K291" s="28">
        <v>277</v>
      </c>
      <c r="L291" s="27" t="s">
        <v>3</v>
      </c>
      <c r="M291" s="27" t="s">
        <v>1</v>
      </c>
      <c r="N291" t="b">
        <f t="shared" si="29"/>
        <v>1</v>
      </c>
      <c r="O291" t="b">
        <f t="shared" si="30"/>
        <v>1</v>
      </c>
      <c r="P291" t="str">
        <f t="shared" si="31"/>
        <v>N/A</v>
      </c>
    </row>
    <row r="292" spans="2:16" x14ac:dyDescent="0.25">
      <c r="B292" s="23">
        <f>'Raw data (base scenario)'!A284</f>
        <v>278</v>
      </c>
      <c r="C292" s="23" t="str">
        <f>'Raw data (base scenario)'!B284</f>
        <v>D</v>
      </c>
      <c r="D292" s="23" t="str">
        <f>'Raw data (base scenario)'!C284</f>
        <v>D</v>
      </c>
      <c r="E292" t="b">
        <f t="shared" si="26"/>
        <v>1</v>
      </c>
      <c r="F292" t="b">
        <f t="shared" si="27"/>
        <v>1</v>
      </c>
      <c r="G292" t="b">
        <f t="shared" si="28"/>
        <v>1</v>
      </c>
      <c r="K292" s="28">
        <v>278</v>
      </c>
      <c r="L292" s="27" t="s">
        <v>2</v>
      </c>
      <c r="M292" s="27" t="s">
        <v>2</v>
      </c>
      <c r="N292" t="b">
        <f t="shared" si="29"/>
        <v>1</v>
      </c>
      <c r="O292" t="b">
        <f t="shared" si="30"/>
        <v>1</v>
      </c>
      <c r="P292" t="b">
        <f t="shared" si="31"/>
        <v>1</v>
      </c>
    </row>
    <row r="293" spans="2:16" x14ac:dyDescent="0.25">
      <c r="B293" s="23">
        <f>'Raw data (base scenario)'!A285</f>
        <v>279</v>
      </c>
      <c r="C293" s="23" t="str">
        <f>'Raw data (base scenario)'!B285</f>
        <v>H</v>
      </c>
      <c r="D293" s="23" t="str">
        <f>'Raw data (base scenario)'!C285</f>
        <v>S</v>
      </c>
      <c r="E293" t="b">
        <f t="shared" si="26"/>
        <v>1</v>
      </c>
      <c r="F293" t="b">
        <f t="shared" si="27"/>
        <v>1</v>
      </c>
      <c r="G293" t="str">
        <f t="shared" si="28"/>
        <v>N/A</v>
      </c>
      <c r="K293" s="28">
        <v>279</v>
      </c>
      <c r="L293" s="27" t="s">
        <v>1</v>
      </c>
      <c r="M293" s="27" t="s">
        <v>3</v>
      </c>
      <c r="N293" t="b">
        <f t="shared" si="29"/>
        <v>1</v>
      </c>
      <c r="O293" t="b">
        <f t="shared" si="30"/>
        <v>1</v>
      </c>
      <c r="P293" t="str">
        <f t="shared" si="31"/>
        <v>N/A</v>
      </c>
    </row>
    <row r="294" spans="2:16" x14ac:dyDescent="0.25">
      <c r="B294" s="23">
        <f>'Raw data (base scenario)'!A286</f>
        <v>280</v>
      </c>
      <c r="C294" s="23" t="str">
        <f>'Raw data (base scenario)'!B286</f>
        <v>I</v>
      </c>
      <c r="D294" s="23" t="str">
        <f>'Raw data (base scenario)'!C286</f>
        <v>D</v>
      </c>
      <c r="E294" t="b">
        <f t="shared" si="26"/>
        <v>1</v>
      </c>
      <c r="F294" t="b">
        <f t="shared" si="27"/>
        <v>1</v>
      </c>
      <c r="G294" t="str">
        <f t="shared" si="28"/>
        <v>N/A</v>
      </c>
      <c r="K294" s="28">
        <v>280</v>
      </c>
      <c r="L294" s="27" t="s">
        <v>18</v>
      </c>
      <c r="M294" s="27" t="s">
        <v>2</v>
      </c>
      <c r="N294" t="b">
        <f t="shared" si="29"/>
        <v>1</v>
      </c>
      <c r="O294" t="b">
        <f t="shared" si="30"/>
        <v>1</v>
      </c>
      <c r="P294" t="str">
        <f t="shared" si="31"/>
        <v>N/A</v>
      </c>
    </row>
    <row r="295" spans="2:16" x14ac:dyDescent="0.25">
      <c r="B295" s="23">
        <f>'Raw data (base scenario)'!A287</f>
        <v>281</v>
      </c>
      <c r="C295" s="23" t="str">
        <f>'Raw data (base scenario)'!B287</f>
        <v>D</v>
      </c>
      <c r="D295" s="23" t="str">
        <f>'Raw data (base scenario)'!C287</f>
        <v>D</v>
      </c>
      <c r="E295" t="b">
        <f t="shared" si="26"/>
        <v>1</v>
      </c>
      <c r="F295" t="b">
        <f t="shared" si="27"/>
        <v>1</v>
      </c>
      <c r="G295" t="b">
        <f t="shared" si="28"/>
        <v>1</v>
      </c>
      <c r="K295" s="28">
        <v>281</v>
      </c>
      <c r="L295" s="27" t="s">
        <v>2</v>
      </c>
      <c r="M295" s="27" t="s">
        <v>2</v>
      </c>
      <c r="N295" t="b">
        <f t="shared" si="29"/>
        <v>1</v>
      </c>
      <c r="O295" t="b">
        <f t="shared" si="30"/>
        <v>1</v>
      </c>
      <c r="P295" t="b">
        <f t="shared" si="31"/>
        <v>1</v>
      </c>
    </row>
    <row r="296" spans="2:16" x14ac:dyDescent="0.25">
      <c r="B296" s="23">
        <f>'Raw data (base scenario)'!A288</f>
        <v>282</v>
      </c>
      <c r="C296" s="23" t="str">
        <f>'Raw data (base scenario)'!B288</f>
        <v>D</v>
      </c>
      <c r="D296" s="23" t="str">
        <f>'Raw data (base scenario)'!C288</f>
        <v>D</v>
      </c>
      <c r="E296" t="b">
        <f t="shared" si="26"/>
        <v>1</v>
      </c>
      <c r="F296" t="b">
        <f t="shared" si="27"/>
        <v>1</v>
      </c>
      <c r="G296" t="b">
        <f t="shared" si="28"/>
        <v>1</v>
      </c>
      <c r="K296" s="28">
        <v>282</v>
      </c>
      <c r="L296" s="27" t="s">
        <v>2</v>
      </c>
      <c r="M296" s="27" t="s">
        <v>2</v>
      </c>
      <c r="N296" t="b">
        <f t="shared" si="29"/>
        <v>1</v>
      </c>
      <c r="O296" t="b">
        <f t="shared" si="30"/>
        <v>1</v>
      </c>
      <c r="P296" t="b">
        <f t="shared" si="31"/>
        <v>1</v>
      </c>
    </row>
    <row r="297" spans="2:16" x14ac:dyDescent="0.25">
      <c r="B297" s="23">
        <f>'Raw data (base scenario)'!A289</f>
        <v>283</v>
      </c>
      <c r="C297" s="23" t="str">
        <f>'Raw data (base scenario)'!B289</f>
        <v>S</v>
      </c>
      <c r="D297" s="23" t="str">
        <f>'Raw data (base scenario)'!C289</f>
        <v>H</v>
      </c>
      <c r="E297" t="b">
        <f t="shared" si="26"/>
        <v>1</v>
      </c>
      <c r="F297" t="b">
        <f t="shared" si="27"/>
        <v>1</v>
      </c>
      <c r="G297" t="str">
        <f t="shared" si="28"/>
        <v>N/A</v>
      </c>
      <c r="K297" s="28">
        <v>283</v>
      </c>
      <c r="L297" s="27" t="s">
        <v>3</v>
      </c>
      <c r="M297" s="27" t="s">
        <v>1</v>
      </c>
      <c r="N297" t="b">
        <f t="shared" si="29"/>
        <v>1</v>
      </c>
      <c r="O297" t="b">
        <f t="shared" si="30"/>
        <v>1</v>
      </c>
      <c r="P297" t="str">
        <f t="shared" si="31"/>
        <v>N/A</v>
      </c>
    </row>
    <row r="298" spans="2:16" x14ac:dyDescent="0.25">
      <c r="B298" s="23">
        <f>'Raw data (base scenario)'!A290</f>
        <v>284</v>
      </c>
      <c r="C298" s="23" t="str">
        <f>'Raw data (base scenario)'!B290</f>
        <v>D</v>
      </c>
      <c r="D298" s="23" t="str">
        <f>'Raw data (base scenario)'!C290</f>
        <v>D</v>
      </c>
      <c r="E298" t="b">
        <f t="shared" si="26"/>
        <v>1</v>
      </c>
      <c r="F298" t="b">
        <f t="shared" si="27"/>
        <v>1</v>
      </c>
      <c r="G298" t="b">
        <f t="shared" si="28"/>
        <v>1</v>
      </c>
      <c r="K298" s="28">
        <v>284</v>
      </c>
      <c r="L298" s="27" t="s">
        <v>2</v>
      </c>
      <c r="M298" s="27" t="s">
        <v>2</v>
      </c>
      <c r="N298" t="b">
        <f t="shared" si="29"/>
        <v>1</v>
      </c>
      <c r="O298" t="b">
        <f t="shared" si="30"/>
        <v>1</v>
      </c>
      <c r="P298" t="b">
        <f t="shared" si="31"/>
        <v>1</v>
      </c>
    </row>
    <row r="299" spans="2:16" x14ac:dyDescent="0.25">
      <c r="B299" s="23">
        <f>'Raw data (base scenario)'!A291</f>
        <v>285</v>
      </c>
      <c r="C299" s="23" t="str">
        <f>'Raw data (base scenario)'!B291</f>
        <v>D</v>
      </c>
      <c r="D299" s="23" t="str">
        <f>'Raw data (base scenario)'!C291</f>
        <v>D</v>
      </c>
      <c r="E299" t="b">
        <f t="shared" si="26"/>
        <v>1</v>
      </c>
      <c r="F299" t="b">
        <f t="shared" si="27"/>
        <v>1</v>
      </c>
      <c r="G299" t="b">
        <f t="shared" si="28"/>
        <v>1</v>
      </c>
      <c r="K299" s="28">
        <v>285</v>
      </c>
      <c r="L299" s="27" t="s">
        <v>2</v>
      </c>
      <c r="M299" s="27" t="s">
        <v>2</v>
      </c>
      <c r="N299" t="b">
        <f t="shared" si="29"/>
        <v>1</v>
      </c>
      <c r="O299" t="b">
        <f t="shared" si="30"/>
        <v>1</v>
      </c>
      <c r="P299" t="b">
        <f t="shared" si="31"/>
        <v>1</v>
      </c>
    </row>
    <row r="300" spans="2:16" x14ac:dyDescent="0.25">
      <c r="B300" s="23">
        <f>'Raw data (base scenario)'!A292</f>
        <v>286</v>
      </c>
      <c r="C300" s="23" t="str">
        <f>'Raw data (base scenario)'!B292</f>
        <v>I</v>
      </c>
      <c r="D300" s="23" t="str">
        <f>'Raw data (base scenario)'!C292</f>
        <v>H</v>
      </c>
      <c r="E300" t="b">
        <f t="shared" si="26"/>
        <v>1</v>
      </c>
      <c r="F300" t="b">
        <f t="shared" si="27"/>
        <v>1</v>
      </c>
      <c r="G300" t="str">
        <f t="shared" si="28"/>
        <v>N/A</v>
      </c>
      <c r="K300" s="28">
        <v>286</v>
      </c>
      <c r="L300" s="27" t="s">
        <v>18</v>
      </c>
      <c r="M300" s="27" t="s">
        <v>1</v>
      </c>
      <c r="N300" t="b">
        <f t="shared" si="29"/>
        <v>1</v>
      </c>
      <c r="O300" t="b">
        <f t="shared" si="30"/>
        <v>1</v>
      </c>
      <c r="P300" t="str">
        <f t="shared" si="31"/>
        <v>N/A</v>
      </c>
    </row>
    <row r="301" spans="2:16" x14ac:dyDescent="0.25">
      <c r="B301" s="23">
        <f>'Raw data (base scenario)'!A293</f>
        <v>287</v>
      </c>
      <c r="C301" s="23" t="str">
        <f>'Raw data (base scenario)'!B293</f>
        <v>H</v>
      </c>
      <c r="D301" s="23" t="str">
        <f>'Raw data (base scenario)'!C293</f>
        <v>H</v>
      </c>
      <c r="E301" t="b">
        <f t="shared" si="26"/>
        <v>1</v>
      </c>
      <c r="F301" t="b">
        <f t="shared" si="27"/>
        <v>1</v>
      </c>
      <c r="G301" t="str">
        <f t="shared" si="28"/>
        <v>N/A</v>
      </c>
      <c r="K301" s="28">
        <v>287</v>
      </c>
      <c r="L301" s="27" t="s">
        <v>1</v>
      </c>
      <c r="M301" s="27" t="s">
        <v>1</v>
      </c>
      <c r="N301" t="b">
        <f t="shared" si="29"/>
        <v>1</v>
      </c>
      <c r="O301" t="b">
        <f t="shared" si="30"/>
        <v>1</v>
      </c>
      <c r="P301" t="str">
        <f t="shared" si="31"/>
        <v>N/A</v>
      </c>
    </row>
    <row r="302" spans="2:16" x14ac:dyDescent="0.25">
      <c r="B302" s="23">
        <f>'Raw data (base scenario)'!A294</f>
        <v>288</v>
      </c>
      <c r="C302" s="23" t="str">
        <f>'Raw data (base scenario)'!B294</f>
        <v>D</v>
      </c>
      <c r="D302" s="23" t="str">
        <f>'Raw data (base scenario)'!C294</f>
        <v>D</v>
      </c>
      <c r="E302" t="b">
        <f t="shared" si="26"/>
        <v>1</v>
      </c>
      <c r="F302" t="b">
        <f t="shared" si="27"/>
        <v>1</v>
      </c>
      <c r="G302" t="b">
        <f t="shared" si="28"/>
        <v>1</v>
      </c>
      <c r="K302" s="28">
        <v>288</v>
      </c>
      <c r="L302" s="27" t="s">
        <v>2</v>
      </c>
      <c r="M302" s="27" t="s">
        <v>2</v>
      </c>
      <c r="N302" t="b">
        <f t="shared" si="29"/>
        <v>1</v>
      </c>
      <c r="O302" t="b">
        <f t="shared" si="30"/>
        <v>1</v>
      </c>
      <c r="P302" t="b">
        <f t="shared" si="31"/>
        <v>1</v>
      </c>
    </row>
    <row r="303" spans="2:16" x14ac:dyDescent="0.25">
      <c r="B303" s="23">
        <f>'Raw data (base scenario)'!A295</f>
        <v>289</v>
      </c>
      <c r="C303" s="23" t="str">
        <f>'Raw data (base scenario)'!B295</f>
        <v>S</v>
      </c>
      <c r="D303" s="23" t="str">
        <f>'Raw data (base scenario)'!C295</f>
        <v>I</v>
      </c>
      <c r="E303" t="b">
        <f t="shared" si="26"/>
        <v>1</v>
      </c>
      <c r="F303" t="b">
        <f t="shared" si="27"/>
        <v>1</v>
      </c>
      <c r="G303" t="str">
        <f t="shared" si="28"/>
        <v>N/A</v>
      </c>
      <c r="K303" s="28">
        <v>289</v>
      </c>
      <c r="L303" s="27" t="s">
        <v>3</v>
      </c>
      <c r="M303" s="27" t="s">
        <v>18</v>
      </c>
      <c r="N303" t="b">
        <f t="shared" si="29"/>
        <v>1</v>
      </c>
      <c r="O303" t="b">
        <f t="shared" si="30"/>
        <v>1</v>
      </c>
      <c r="P303" t="str">
        <f t="shared" si="31"/>
        <v>N/A</v>
      </c>
    </row>
    <row r="304" spans="2:16" x14ac:dyDescent="0.25">
      <c r="B304" s="23">
        <f>'Raw data (base scenario)'!A296</f>
        <v>290</v>
      </c>
      <c r="C304" s="23" t="str">
        <f>'Raw data (base scenario)'!B296</f>
        <v>I</v>
      </c>
      <c r="D304" s="23" t="str">
        <f>'Raw data (base scenario)'!C296</f>
        <v>D</v>
      </c>
      <c r="E304" t="b">
        <f t="shared" si="26"/>
        <v>1</v>
      </c>
      <c r="F304" t="b">
        <f t="shared" si="27"/>
        <v>1</v>
      </c>
      <c r="G304" t="str">
        <f t="shared" si="28"/>
        <v>N/A</v>
      </c>
      <c r="K304" s="28">
        <v>290</v>
      </c>
      <c r="L304" s="27" t="s">
        <v>18</v>
      </c>
      <c r="M304" s="27" t="s">
        <v>2</v>
      </c>
      <c r="N304" t="b">
        <f t="shared" si="29"/>
        <v>1</v>
      </c>
      <c r="O304" t="b">
        <f t="shared" si="30"/>
        <v>1</v>
      </c>
      <c r="P304" t="str">
        <f t="shared" si="31"/>
        <v>N/A</v>
      </c>
    </row>
    <row r="305" spans="2:16" x14ac:dyDescent="0.25">
      <c r="B305" s="23">
        <f>'Raw data (base scenario)'!A297</f>
        <v>291</v>
      </c>
      <c r="C305" s="23" t="str">
        <f>'Raw data (base scenario)'!B297</f>
        <v>H</v>
      </c>
      <c r="D305" s="23" t="str">
        <f>'Raw data (base scenario)'!C297</f>
        <v>H</v>
      </c>
      <c r="E305" t="b">
        <f t="shared" si="26"/>
        <v>1</v>
      </c>
      <c r="F305" t="b">
        <f t="shared" si="27"/>
        <v>1</v>
      </c>
      <c r="G305" t="str">
        <f t="shared" si="28"/>
        <v>N/A</v>
      </c>
      <c r="K305" s="28">
        <v>291</v>
      </c>
      <c r="L305" s="27" t="s">
        <v>1</v>
      </c>
      <c r="M305" s="27" t="s">
        <v>1</v>
      </c>
      <c r="N305" t="b">
        <f t="shared" si="29"/>
        <v>1</v>
      </c>
      <c r="O305" t="b">
        <f t="shared" si="30"/>
        <v>1</v>
      </c>
      <c r="P305" t="str">
        <f t="shared" si="31"/>
        <v>N/A</v>
      </c>
    </row>
    <row r="306" spans="2:16" x14ac:dyDescent="0.25">
      <c r="B306" s="23">
        <f>'Raw data (base scenario)'!A298</f>
        <v>292</v>
      </c>
      <c r="C306" s="23" t="str">
        <f>'Raw data (base scenario)'!B298</f>
        <v>S</v>
      </c>
      <c r="D306" s="23" t="str">
        <f>'Raw data (base scenario)'!C298</f>
        <v>H</v>
      </c>
      <c r="E306" t="b">
        <f t="shared" si="26"/>
        <v>1</v>
      </c>
      <c r="F306" t="b">
        <f t="shared" si="27"/>
        <v>1</v>
      </c>
      <c r="G306" t="str">
        <f t="shared" si="28"/>
        <v>N/A</v>
      </c>
      <c r="K306" s="28">
        <v>292</v>
      </c>
      <c r="L306" s="27" t="s">
        <v>3</v>
      </c>
      <c r="M306" s="27" t="s">
        <v>1</v>
      </c>
      <c r="N306" t="b">
        <f t="shared" si="29"/>
        <v>1</v>
      </c>
      <c r="O306" t="b">
        <f t="shared" si="30"/>
        <v>1</v>
      </c>
      <c r="P306" t="str">
        <f t="shared" si="31"/>
        <v>N/A</v>
      </c>
    </row>
    <row r="307" spans="2:16" x14ac:dyDescent="0.25">
      <c r="B307" s="23">
        <f>'Raw data (base scenario)'!A299</f>
        <v>293</v>
      </c>
      <c r="C307" s="23" t="str">
        <f>'Raw data (base scenario)'!B299</f>
        <v>D</v>
      </c>
      <c r="D307" s="23" t="str">
        <f>'Raw data (base scenario)'!C299</f>
        <v>D</v>
      </c>
      <c r="E307" t="b">
        <f t="shared" si="26"/>
        <v>1</v>
      </c>
      <c r="F307" t="b">
        <f t="shared" si="27"/>
        <v>1</v>
      </c>
      <c r="G307" t="b">
        <f t="shared" si="28"/>
        <v>1</v>
      </c>
      <c r="K307" s="28">
        <v>293</v>
      </c>
      <c r="L307" s="27" t="s">
        <v>2</v>
      </c>
      <c r="M307" s="27" t="s">
        <v>2</v>
      </c>
      <c r="N307" t="b">
        <f t="shared" si="29"/>
        <v>1</v>
      </c>
      <c r="O307" t="b">
        <f t="shared" si="30"/>
        <v>1</v>
      </c>
      <c r="P307" t="b">
        <f t="shared" si="31"/>
        <v>1</v>
      </c>
    </row>
    <row r="308" spans="2:16" x14ac:dyDescent="0.25">
      <c r="B308" s="23">
        <f>'Raw data (base scenario)'!A300</f>
        <v>294</v>
      </c>
      <c r="C308" s="23" t="str">
        <f>'Raw data (base scenario)'!B300</f>
        <v>D</v>
      </c>
      <c r="D308" s="23" t="str">
        <f>'Raw data (base scenario)'!C300</f>
        <v>D</v>
      </c>
      <c r="E308" t="b">
        <f t="shared" si="26"/>
        <v>1</v>
      </c>
      <c r="F308" t="b">
        <f t="shared" si="27"/>
        <v>1</v>
      </c>
      <c r="G308" t="b">
        <f t="shared" si="28"/>
        <v>1</v>
      </c>
      <c r="K308" s="28">
        <v>294</v>
      </c>
      <c r="L308" s="27" t="s">
        <v>2</v>
      </c>
      <c r="M308" s="27" t="s">
        <v>2</v>
      </c>
      <c r="N308" t="b">
        <f t="shared" si="29"/>
        <v>1</v>
      </c>
      <c r="O308" t="b">
        <f t="shared" si="30"/>
        <v>1</v>
      </c>
      <c r="P308" t="b">
        <f t="shared" si="31"/>
        <v>1</v>
      </c>
    </row>
    <row r="309" spans="2:16" x14ac:dyDescent="0.25">
      <c r="B309" s="23">
        <f>'Raw data (base scenario)'!A301</f>
        <v>295</v>
      </c>
      <c r="C309" s="23" t="str">
        <f>'Raw data (base scenario)'!B301</f>
        <v>I</v>
      </c>
      <c r="D309" s="23" t="str">
        <f>'Raw data (base scenario)'!C301</f>
        <v>S</v>
      </c>
      <c r="E309" t="b">
        <f t="shared" si="26"/>
        <v>1</v>
      </c>
      <c r="F309" t="b">
        <f t="shared" si="27"/>
        <v>1</v>
      </c>
      <c r="G309" t="str">
        <f t="shared" si="28"/>
        <v>N/A</v>
      </c>
      <c r="K309" s="28">
        <v>295</v>
      </c>
      <c r="L309" s="27" t="s">
        <v>18</v>
      </c>
      <c r="M309" s="27" t="s">
        <v>3</v>
      </c>
      <c r="N309" t="b">
        <f t="shared" si="29"/>
        <v>1</v>
      </c>
      <c r="O309" t="b">
        <f t="shared" si="30"/>
        <v>1</v>
      </c>
      <c r="P309" t="str">
        <f t="shared" si="31"/>
        <v>N/A</v>
      </c>
    </row>
    <row r="310" spans="2:16" x14ac:dyDescent="0.25">
      <c r="B310" s="23">
        <f>'Raw data (base scenario)'!A302</f>
        <v>296</v>
      </c>
      <c r="C310" s="23" t="str">
        <f>'Raw data (base scenario)'!B302</f>
        <v>H</v>
      </c>
      <c r="D310" s="23" t="str">
        <f>'Raw data (base scenario)'!C302</f>
        <v>H</v>
      </c>
      <c r="E310" t="b">
        <f t="shared" si="26"/>
        <v>1</v>
      </c>
      <c r="F310" t="b">
        <f t="shared" si="27"/>
        <v>1</v>
      </c>
      <c r="G310" t="str">
        <f t="shared" si="28"/>
        <v>N/A</v>
      </c>
      <c r="K310" s="28">
        <v>296</v>
      </c>
      <c r="L310" s="27" t="s">
        <v>1</v>
      </c>
      <c r="M310" s="27" t="s">
        <v>1</v>
      </c>
      <c r="N310" t="b">
        <f t="shared" si="29"/>
        <v>1</v>
      </c>
      <c r="O310" t="b">
        <f t="shared" si="30"/>
        <v>1</v>
      </c>
      <c r="P310" t="str">
        <f t="shared" si="31"/>
        <v>N/A</v>
      </c>
    </row>
    <row r="311" spans="2:16" x14ac:dyDescent="0.25">
      <c r="B311" s="23">
        <f>'Raw data (base scenario)'!A303</f>
        <v>297</v>
      </c>
      <c r="C311" s="23" t="str">
        <f>'Raw data (base scenario)'!B303</f>
        <v>H</v>
      </c>
      <c r="D311" s="23" t="str">
        <f>'Raw data (base scenario)'!C303</f>
        <v>H</v>
      </c>
      <c r="E311" t="b">
        <f t="shared" si="26"/>
        <v>1</v>
      </c>
      <c r="F311" t="b">
        <f t="shared" si="27"/>
        <v>1</v>
      </c>
      <c r="G311" t="str">
        <f t="shared" si="28"/>
        <v>N/A</v>
      </c>
      <c r="K311" s="28">
        <v>297</v>
      </c>
      <c r="L311" s="27" t="s">
        <v>1</v>
      </c>
      <c r="M311" s="27" t="s">
        <v>1</v>
      </c>
      <c r="N311" t="b">
        <f t="shared" si="29"/>
        <v>1</v>
      </c>
      <c r="O311" t="b">
        <f t="shared" si="30"/>
        <v>1</v>
      </c>
      <c r="P311" t="str">
        <f t="shared" si="31"/>
        <v>N/A</v>
      </c>
    </row>
    <row r="312" spans="2:16" x14ac:dyDescent="0.25">
      <c r="B312" s="23">
        <f>'Raw data (base scenario)'!A304</f>
        <v>298</v>
      </c>
      <c r="C312" s="23" t="str">
        <f>'Raw data (base scenario)'!B304</f>
        <v>I</v>
      </c>
      <c r="D312" s="23" t="str">
        <f>'Raw data (base scenario)'!C304</f>
        <v>I</v>
      </c>
      <c r="E312" t="b">
        <f t="shared" si="26"/>
        <v>1</v>
      </c>
      <c r="F312" t="b">
        <f t="shared" si="27"/>
        <v>1</v>
      </c>
      <c r="G312" t="str">
        <f t="shared" si="28"/>
        <v>N/A</v>
      </c>
      <c r="K312" s="28">
        <v>298</v>
      </c>
      <c r="L312" s="27" t="s">
        <v>18</v>
      </c>
      <c r="M312" s="27" t="s">
        <v>18</v>
      </c>
      <c r="N312" t="b">
        <f t="shared" si="29"/>
        <v>1</v>
      </c>
      <c r="O312" t="b">
        <f t="shared" si="30"/>
        <v>1</v>
      </c>
      <c r="P312" t="str">
        <f t="shared" si="31"/>
        <v>N/A</v>
      </c>
    </row>
    <row r="313" spans="2:16" x14ac:dyDescent="0.25">
      <c r="B313" s="23">
        <f>'Raw data (base scenario)'!A305</f>
        <v>299</v>
      </c>
      <c r="C313" s="23" t="str">
        <f>'Raw data (base scenario)'!B305</f>
        <v>H</v>
      </c>
      <c r="D313" s="23" t="str">
        <f>'Raw data (base scenario)'!C305</f>
        <v>H</v>
      </c>
      <c r="E313" t="b">
        <f t="shared" si="26"/>
        <v>1</v>
      </c>
      <c r="F313" t="b">
        <f t="shared" si="27"/>
        <v>1</v>
      </c>
      <c r="G313" t="str">
        <f t="shared" si="28"/>
        <v>N/A</v>
      </c>
      <c r="K313" s="28">
        <v>299</v>
      </c>
      <c r="L313" s="27" t="s">
        <v>1</v>
      </c>
      <c r="M313" s="27" t="s">
        <v>1</v>
      </c>
      <c r="N313" t="b">
        <f t="shared" si="29"/>
        <v>1</v>
      </c>
      <c r="O313" t="b">
        <f t="shared" si="30"/>
        <v>1</v>
      </c>
      <c r="P313" t="str">
        <f t="shared" si="31"/>
        <v>N/A</v>
      </c>
    </row>
    <row r="314" spans="2:16" x14ac:dyDescent="0.25">
      <c r="B314" s="23">
        <f>'Raw data (base scenario)'!A306</f>
        <v>300</v>
      </c>
      <c r="C314" s="23" t="str">
        <f>'Raw data (base scenario)'!B306</f>
        <v>S</v>
      </c>
      <c r="D314" s="23" t="str">
        <f>'Raw data (base scenario)'!C306</f>
        <v>H</v>
      </c>
      <c r="E314" t="b">
        <f t="shared" si="26"/>
        <v>1</v>
      </c>
      <c r="F314" t="b">
        <f t="shared" si="27"/>
        <v>1</v>
      </c>
      <c r="G314" t="str">
        <f t="shared" si="28"/>
        <v>N/A</v>
      </c>
      <c r="K314" s="28">
        <v>300</v>
      </c>
      <c r="L314" s="27" t="s">
        <v>3</v>
      </c>
      <c r="M314" s="27" t="s">
        <v>1</v>
      </c>
      <c r="N314" t="b">
        <f t="shared" si="29"/>
        <v>1</v>
      </c>
      <c r="O314" t="b">
        <f t="shared" si="30"/>
        <v>1</v>
      </c>
      <c r="P314" t="str">
        <f t="shared" si="31"/>
        <v>N/A</v>
      </c>
    </row>
    <row r="315" spans="2:16" x14ac:dyDescent="0.25">
      <c r="B315" s="23">
        <f>'Raw data (base scenario)'!A307</f>
        <v>301</v>
      </c>
      <c r="C315" s="23" t="str">
        <f>'Raw data (base scenario)'!B307</f>
        <v>H</v>
      </c>
      <c r="D315" s="23" t="str">
        <f>'Raw data (base scenario)'!C307</f>
        <v>H</v>
      </c>
      <c r="E315" t="b">
        <f t="shared" si="26"/>
        <v>1</v>
      </c>
      <c r="F315" t="b">
        <f t="shared" si="27"/>
        <v>1</v>
      </c>
      <c r="G315" t="str">
        <f t="shared" si="28"/>
        <v>N/A</v>
      </c>
      <c r="K315" s="28">
        <v>301</v>
      </c>
      <c r="L315" s="27" t="s">
        <v>1</v>
      </c>
      <c r="M315" s="27" t="s">
        <v>1</v>
      </c>
      <c r="N315" t="b">
        <f t="shared" si="29"/>
        <v>1</v>
      </c>
      <c r="O315" t="b">
        <f t="shared" si="30"/>
        <v>1</v>
      </c>
      <c r="P315" t="str">
        <f t="shared" si="31"/>
        <v>N/A</v>
      </c>
    </row>
    <row r="316" spans="2:16" x14ac:dyDescent="0.25">
      <c r="B316" s="23">
        <f>'Raw data (base scenario)'!A308</f>
        <v>302</v>
      </c>
      <c r="C316" s="23" t="str">
        <f>'Raw data (base scenario)'!B308</f>
        <v>H</v>
      </c>
      <c r="D316" s="23" t="str">
        <f>'Raw data (base scenario)'!C308</f>
        <v>S</v>
      </c>
      <c r="E316" t="b">
        <f t="shared" si="26"/>
        <v>1</v>
      </c>
      <c r="F316" t="b">
        <f t="shared" si="27"/>
        <v>1</v>
      </c>
      <c r="G316" t="str">
        <f t="shared" si="28"/>
        <v>N/A</v>
      </c>
      <c r="K316" s="28">
        <v>302</v>
      </c>
      <c r="L316" s="27" t="s">
        <v>1</v>
      </c>
      <c r="M316" s="27" t="s">
        <v>3</v>
      </c>
      <c r="N316" t="b">
        <f t="shared" si="29"/>
        <v>1</v>
      </c>
      <c r="O316" t="b">
        <f t="shared" si="30"/>
        <v>1</v>
      </c>
      <c r="P316" t="str">
        <f t="shared" si="31"/>
        <v>N/A</v>
      </c>
    </row>
    <row r="317" spans="2:16" x14ac:dyDescent="0.25">
      <c r="B317" s="23">
        <f>'Raw data (base scenario)'!A309</f>
        <v>303</v>
      </c>
      <c r="C317" s="23" t="str">
        <f>'Raw data (base scenario)'!B309</f>
        <v>S</v>
      </c>
      <c r="D317" s="23" t="str">
        <f>'Raw data (base scenario)'!C309</f>
        <v>H</v>
      </c>
      <c r="E317" t="b">
        <f t="shared" si="26"/>
        <v>1</v>
      </c>
      <c r="F317" t="b">
        <f t="shared" si="27"/>
        <v>1</v>
      </c>
      <c r="G317" t="str">
        <f t="shared" si="28"/>
        <v>N/A</v>
      </c>
      <c r="K317" s="28">
        <v>303</v>
      </c>
      <c r="L317" s="27" t="s">
        <v>3</v>
      </c>
      <c r="M317" s="27" t="s">
        <v>1</v>
      </c>
      <c r="N317" t="b">
        <f t="shared" si="29"/>
        <v>1</v>
      </c>
      <c r="O317" t="b">
        <f t="shared" si="30"/>
        <v>1</v>
      </c>
      <c r="P317" t="str">
        <f t="shared" si="31"/>
        <v>N/A</v>
      </c>
    </row>
    <row r="318" spans="2:16" x14ac:dyDescent="0.25">
      <c r="B318" s="23">
        <f>'Raw data (base scenario)'!A310</f>
        <v>304</v>
      </c>
      <c r="C318" s="23" t="str">
        <f>'Raw data (base scenario)'!B310</f>
        <v>D</v>
      </c>
      <c r="D318" s="23" t="str">
        <f>'Raw data (base scenario)'!C310</f>
        <v>D</v>
      </c>
      <c r="E318" t="b">
        <f t="shared" si="26"/>
        <v>1</v>
      </c>
      <c r="F318" t="b">
        <f t="shared" si="27"/>
        <v>1</v>
      </c>
      <c r="G318" t="b">
        <f t="shared" si="28"/>
        <v>1</v>
      </c>
      <c r="K318" s="28">
        <v>304</v>
      </c>
      <c r="L318" s="27" t="s">
        <v>2</v>
      </c>
      <c r="M318" s="27" t="s">
        <v>2</v>
      </c>
      <c r="N318" t="b">
        <f t="shared" si="29"/>
        <v>1</v>
      </c>
      <c r="O318" t="b">
        <f t="shared" si="30"/>
        <v>1</v>
      </c>
      <c r="P318" t="b">
        <f t="shared" si="31"/>
        <v>1</v>
      </c>
    </row>
    <row r="319" spans="2:16" x14ac:dyDescent="0.25">
      <c r="B319" s="23">
        <f>'Raw data (base scenario)'!A311</f>
        <v>305</v>
      </c>
      <c r="C319" s="23" t="str">
        <f>'Raw data (base scenario)'!B311</f>
        <v>S</v>
      </c>
      <c r="D319" s="23" t="str">
        <f>'Raw data (base scenario)'!C311</f>
        <v>H</v>
      </c>
      <c r="E319" t="b">
        <f t="shared" si="26"/>
        <v>1</v>
      </c>
      <c r="F319" t="b">
        <f t="shared" si="27"/>
        <v>1</v>
      </c>
      <c r="G319" t="str">
        <f t="shared" si="28"/>
        <v>N/A</v>
      </c>
      <c r="K319" s="28">
        <v>305</v>
      </c>
      <c r="L319" s="27" t="s">
        <v>3</v>
      </c>
      <c r="M319" s="27" t="s">
        <v>1</v>
      </c>
      <c r="N319" t="b">
        <f t="shared" si="29"/>
        <v>1</v>
      </c>
      <c r="O319" t="b">
        <f t="shared" si="30"/>
        <v>1</v>
      </c>
      <c r="P319" t="str">
        <f t="shared" si="31"/>
        <v>N/A</v>
      </c>
    </row>
    <row r="320" spans="2:16" x14ac:dyDescent="0.25">
      <c r="B320" s="23">
        <f>'Raw data (base scenario)'!A312</f>
        <v>306</v>
      </c>
      <c r="C320" s="23" t="str">
        <f>'Raw data (base scenario)'!B312</f>
        <v>H</v>
      </c>
      <c r="D320" s="23" t="str">
        <f>'Raw data (base scenario)'!C312</f>
        <v>S</v>
      </c>
      <c r="E320" t="b">
        <f t="shared" si="26"/>
        <v>1</v>
      </c>
      <c r="F320" t="b">
        <f t="shared" si="27"/>
        <v>1</v>
      </c>
      <c r="G320" t="str">
        <f t="shared" si="28"/>
        <v>N/A</v>
      </c>
      <c r="K320" s="28">
        <v>306</v>
      </c>
      <c r="L320" s="27" t="s">
        <v>1</v>
      </c>
      <c r="M320" s="27" t="s">
        <v>3</v>
      </c>
      <c r="N320" t="b">
        <f t="shared" si="29"/>
        <v>1</v>
      </c>
      <c r="O320" t="b">
        <f t="shared" si="30"/>
        <v>1</v>
      </c>
      <c r="P320" t="str">
        <f t="shared" si="31"/>
        <v>N/A</v>
      </c>
    </row>
    <row r="321" spans="2:16" x14ac:dyDescent="0.25">
      <c r="B321" s="23">
        <f>'Raw data (base scenario)'!A313</f>
        <v>307</v>
      </c>
      <c r="C321" s="23" t="str">
        <f>'Raw data (base scenario)'!B313</f>
        <v>S</v>
      </c>
      <c r="D321" s="23" t="str">
        <f>'Raw data (base scenario)'!C313</f>
        <v>H</v>
      </c>
      <c r="E321" t="b">
        <f t="shared" si="26"/>
        <v>1</v>
      </c>
      <c r="F321" t="b">
        <f t="shared" si="27"/>
        <v>1</v>
      </c>
      <c r="G321" t="str">
        <f t="shared" si="28"/>
        <v>N/A</v>
      </c>
      <c r="K321" s="28">
        <v>307</v>
      </c>
      <c r="L321" s="27" t="s">
        <v>3</v>
      </c>
      <c r="M321" s="27" t="s">
        <v>1</v>
      </c>
      <c r="N321" t="b">
        <f t="shared" si="29"/>
        <v>1</v>
      </c>
      <c r="O321" t="b">
        <f t="shared" si="30"/>
        <v>1</v>
      </c>
      <c r="P321" t="str">
        <f t="shared" si="31"/>
        <v>N/A</v>
      </c>
    </row>
    <row r="322" spans="2:16" x14ac:dyDescent="0.25">
      <c r="B322" s="23">
        <f>'Raw data (base scenario)'!A314</f>
        <v>308</v>
      </c>
      <c r="C322" s="23" t="str">
        <f>'Raw data (base scenario)'!B314</f>
        <v>H</v>
      </c>
      <c r="D322" s="23" t="str">
        <f>'Raw data (base scenario)'!C314</f>
        <v>H</v>
      </c>
      <c r="E322" t="b">
        <f t="shared" si="26"/>
        <v>1</v>
      </c>
      <c r="F322" t="b">
        <f t="shared" si="27"/>
        <v>1</v>
      </c>
      <c r="G322" t="str">
        <f t="shared" si="28"/>
        <v>N/A</v>
      </c>
      <c r="K322" s="28">
        <v>308</v>
      </c>
      <c r="L322" s="27" t="s">
        <v>1</v>
      </c>
      <c r="M322" s="27" t="s">
        <v>1</v>
      </c>
      <c r="N322" t="b">
        <f t="shared" si="29"/>
        <v>1</v>
      </c>
      <c r="O322" t="b">
        <f t="shared" si="30"/>
        <v>1</v>
      </c>
      <c r="P322" t="str">
        <f t="shared" si="31"/>
        <v>N/A</v>
      </c>
    </row>
    <row r="323" spans="2:16" x14ac:dyDescent="0.25">
      <c r="B323" s="23">
        <f>'Raw data (base scenario)'!A315</f>
        <v>309</v>
      </c>
      <c r="C323" s="23" t="str">
        <f>'Raw data (base scenario)'!B315</f>
        <v>I</v>
      </c>
      <c r="D323" s="23" t="str">
        <f>'Raw data (base scenario)'!C315</f>
        <v>I</v>
      </c>
      <c r="E323" t="b">
        <f t="shared" si="26"/>
        <v>1</v>
      </c>
      <c r="F323" t="b">
        <f t="shared" si="27"/>
        <v>1</v>
      </c>
      <c r="G323" t="str">
        <f t="shared" si="28"/>
        <v>N/A</v>
      </c>
      <c r="K323" s="28">
        <v>309</v>
      </c>
      <c r="L323" s="27" t="s">
        <v>18</v>
      </c>
      <c r="M323" s="27" t="s">
        <v>18</v>
      </c>
      <c r="N323" t="b">
        <f t="shared" si="29"/>
        <v>1</v>
      </c>
      <c r="O323" t="b">
        <f t="shared" si="30"/>
        <v>1</v>
      </c>
      <c r="P323" t="str">
        <f t="shared" si="31"/>
        <v>N/A</v>
      </c>
    </row>
    <row r="324" spans="2:16" x14ac:dyDescent="0.25">
      <c r="B324" s="23">
        <f>'Raw data (base scenario)'!A316</f>
        <v>310</v>
      </c>
      <c r="C324" s="23" t="str">
        <f>'Raw data (base scenario)'!B316</f>
        <v>S</v>
      </c>
      <c r="D324" s="23" t="str">
        <f>'Raw data (base scenario)'!C316</f>
        <v>H</v>
      </c>
      <c r="E324" t="b">
        <f t="shared" si="26"/>
        <v>1</v>
      </c>
      <c r="F324" t="b">
        <f t="shared" si="27"/>
        <v>1</v>
      </c>
      <c r="G324" t="str">
        <f t="shared" si="28"/>
        <v>N/A</v>
      </c>
      <c r="K324" s="28">
        <v>310</v>
      </c>
      <c r="L324" s="27" t="s">
        <v>3</v>
      </c>
      <c r="M324" s="27" t="s">
        <v>1</v>
      </c>
      <c r="N324" t="b">
        <f t="shared" si="29"/>
        <v>1</v>
      </c>
      <c r="O324" t="b">
        <f t="shared" si="30"/>
        <v>1</v>
      </c>
      <c r="P324" t="str">
        <f t="shared" si="31"/>
        <v>N/A</v>
      </c>
    </row>
    <row r="325" spans="2:16" x14ac:dyDescent="0.25">
      <c r="B325" s="23">
        <f>'Raw data (base scenario)'!A317</f>
        <v>311</v>
      </c>
      <c r="C325" s="23" t="str">
        <f>'Raw data (base scenario)'!B317</f>
        <v>D</v>
      </c>
      <c r="D325" s="23" t="str">
        <f>'Raw data (base scenario)'!C317</f>
        <v>D</v>
      </c>
      <c r="E325" t="b">
        <f t="shared" si="26"/>
        <v>1</v>
      </c>
      <c r="F325" t="b">
        <f t="shared" si="27"/>
        <v>1</v>
      </c>
      <c r="G325" t="b">
        <f t="shared" si="28"/>
        <v>1</v>
      </c>
      <c r="K325" s="28">
        <v>311</v>
      </c>
      <c r="L325" s="27" t="s">
        <v>2</v>
      </c>
      <c r="M325" s="27" t="s">
        <v>2</v>
      </c>
      <c r="N325" t="b">
        <f t="shared" si="29"/>
        <v>1</v>
      </c>
      <c r="O325" t="b">
        <f t="shared" si="30"/>
        <v>1</v>
      </c>
      <c r="P325" t="b">
        <f t="shared" si="31"/>
        <v>1</v>
      </c>
    </row>
    <row r="326" spans="2:16" x14ac:dyDescent="0.25">
      <c r="B326" s="23">
        <f>'Raw data (base scenario)'!A318</f>
        <v>312</v>
      </c>
      <c r="C326" s="23" t="str">
        <f>'Raw data (base scenario)'!B318</f>
        <v>D</v>
      </c>
      <c r="D326" s="23" t="str">
        <f>'Raw data (base scenario)'!C318</f>
        <v>D</v>
      </c>
      <c r="E326" t="b">
        <f t="shared" si="26"/>
        <v>1</v>
      </c>
      <c r="F326" t="b">
        <f t="shared" si="27"/>
        <v>1</v>
      </c>
      <c r="G326" t="b">
        <f t="shared" si="28"/>
        <v>1</v>
      </c>
      <c r="K326" s="28">
        <v>312</v>
      </c>
      <c r="L326" s="27" t="s">
        <v>2</v>
      </c>
      <c r="M326" s="27" t="s">
        <v>2</v>
      </c>
      <c r="N326" t="b">
        <f t="shared" si="29"/>
        <v>1</v>
      </c>
      <c r="O326" t="b">
        <f t="shared" si="30"/>
        <v>1</v>
      </c>
      <c r="P326" t="b">
        <f t="shared" si="31"/>
        <v>1</v>
      </c>
    </row>
    <row r="327" spans="2:16" x14ac:dyDescent="0.25">
      <c r="B327" s="23">
        <f>'Raw data (base scenario)'!A319</f>
        <v>313</v>
      </c>
      <c r="C327" s="23" t="str">
        <f>'Raw data (base scenario)'!B319</f>
        <v>S</v>
      </c>
      <c r="D327" s="23" t="str">
        <f>'Raw data (base scenario)'!C319</f>
        <v>H</v>
      </c>
      <c r="E327" t="b">
        <f t="shared" si="26"/>
        <v>1</v>
      </c>
      <c r="F327" t="b">
        <f t="shared" si="27"/>
        <v>1</v>
      </c>
      <c r="G327" t="str">
        <f t="shared" si="28"/>
        <v>N/A</v>
      </c>
      <c r="K327" s="28">
        <v>313</v>
      </c>
      <c r="L327" s="27" t="s">
        <v>3</v>
      </c>
      <c r="M327" s="27" t="s">
        <v>1</v>
      </c>
      <c r="N327" t="b">
        <f t="shared" si="29"/>
        <v>1</v>
      </c>
      <c r="O327" t="b">
        <f t="shared" si="30"/>
        <v>1</v>
      </c>
      <c r="P327" t="str">
        <f t="shared" si="31"/>
        <v>N/A</v>
      </c>
    </row>
    <row r="328" spans="2:16" x14ac:dyDescent="0.25">
      <c r="B328" s="23">
        <f>'Raw data (base scenario)'!A320</f>
        <v>314</v>
      </c>
      <c r="C328" s="23" t="str">
        <f>'Raw data (base scenario)'!B320</f>
        <v>D</v>
      </c>
      <c r="D328" s="23" t="str">
        <f>'Raw data (base scenario)'!C320</f>
        <v>D</v>
      </c>
      <c r="E328" t="b">
        <f t="shared" si="26"/>
        <v>1</v>
      </c>
      <c r="F328" t="b">
        <f t="shared" si="27"/>
        <v>1</v>
      </c>
      <c r="G328" t="b">
        <f t="shared" si="28"/>
        <v>1</v>
      </c>
      <c r="K328" s="28">
        <v>314</v>
      </c>
      <c r="L328" s="27" t="s">
        <v>2</v>
      </c>
      <c r="M328" s="27" t="s">
        <v>2</v>
      </c>
      <c r="N328" t="b">
        <f t="shared" si="29"/>
        <v>1</v>
      </c>
      <c r="O328" t="b">
        <f t="shared" si="30"/>
        <v>1</v>
      </c>
      <c r="P328" t="b">
        <f t="shared" si="31"/>
        <v>1</v>
      </c>
    </row>
    <row r="329" spans="2:16" x14ac:dyDescent="0.25">
      <c r="B329" s="23">
        <f>'Raw data (base scenario)'!A321</f>
        <v>315</v>
      </c>
      <c r="C329" s="23" t="str">
        <f>'Raw data (base scenario)'!B321</f>
        <v>D</v>
      </c>
      <c r="D329" s="23" t="str">
        <f>'Raw data (base scenario)'!C321</f>
        <v>D</v>
      </c>
      <c r="E329" t="b">
        <f t="shared" si="26"/>
        <v>1</v>
      </c>
      <c r="F329" t="b">
        <f t="shared" si="27"/>
        <v>1</v>
      </c>
      <c r="G329" t="b">
        <f t="shared" si="28"/>
        <v>1</v>
      </c>
      <c r="K329" s="28">
        <v>315</v>
      </c>
      <c r="L329" s="27" t="s">
        <v>2</v>
      </c>
      <c r="M329" s="27" t="s">
        <v>2</v>
      </c>
      <c r="N329" t="b">
        <f t="shared" si="29"/>
        <v>1</v>
      </c>
      <c r="O329" t="b">
        <f t="shared" si="30"/>
        <v>1</v>
      </c>
      <c r="P329" t="b">
        <f t="shared" si="31"/>
        <v>1</v>
      </c>
    </row>
    <row r="330" spans="2:16" x14ac:dyDescent="0.25">
      <c r="B330" s="23">
        <f>'Raw data (base scenario)'!A322</f>
        <v>316</v>
      </c>
      <c r="C330" s="23" t="str">
        <f>'Raw data (base scenario)'!B322</f>
        <v>H</v>
      </c>
      <c r="D330" s="23" t="str">
        <f>'Raw data (base scenario)'!C322</f>
        <v>S</v>
      </c>
      <c r="E330" t="b">
        <f t="shared" si="26"/>
        <v>1</v>
      </c>
      <c r="F330" t="b">
        <f t="shared" si="27"/>
        <v>1</v>
      </c>
      <c r="G330" t="str">
        <f t="shared" si="28"/>
        <v>N/A</v>
      </c>
      <c r="K330" s="28">
        <v>316</v>
      </c>
      <c r="L330" s="27" t="s">
        <v>1</v>
      </c>
      <c r="M330" s="27" t="s">
        <v>3</v>
      </c>
      <c r="N330" t="b">
        <f t="shared" si="29"/>
        <v>1</v>
      </c>
      <c r="O330" t="b">
        <f t="shared" si="30"/>
        <v>1</v>
      </c>
      <c r="P330" t="str">
        <f t="shared" si="31"/>
        <v>N/A</v>
      </c>
    </row>
    <row r="331" spans="2:16" x14ac:dyDescent="0.25">
      <c r="B331" s="23">
        <f>'Raw data (base scenario)'!A323</f>
        <v>317</v>
      </c>
      <c r="C331" s="23" t="str">
        <f>'Raw data (base scenario)'!B323</f>
        <v>D</v>
      </c>
      <c r="D331" s="23" t="str">
        <f>'Raw data (base scenario)'!C323</f>
        <v>D</v>
      </c>
      <c r="E331" t="b">
        <f t="shared" si="26"/>
        <v>1</v>
      </c>
      <c r="F331" t="b">
        <f t="shared" si="27"/>
        <v>1</v>
      </c>
      <c r="G331" t="b">
        <f t="shared" si="28"/>
        <v>1</v>
      </c>
      <c r="K331" s="28">
        <v>317</v>
      </c>
      <c r="L331" s="27" t="s">
        <v>2</v>
      </c>
      <c r="M331" s="27" t="s">
        <v>2</v>
      </c>
      <c r="N331" t="b">
        <f t="shared" si="29"/>
        <v>1</v>
      </c>
      <c r="O331" t="b">
        <f t="shared" si="30"/>
        <v>1</v>
      </c>
      <c r="P331" t="b">
        <f t="shared" si="31"/>
        <v>1</v>
      </c>
    </row>
    <row r="332" spans="2:16" x14ac:dyDescent="0.25">
      <c r="B332" s="23">
        <f>'Raw data (base scenario)'!A324</f>
        <v>318</v>
      </c>
      <c r="C332" s="23" t="str">
        <f>'Raw data (base scenario)'!B324</f>
        <v>H</v>
      </c>
      <c r="D332" s="23" t="str">
        <f>'Raw data (base scenario)'!C324</f>
        <v>H</v>
      </c>
      <c r="E332" t="b">
        <f t="shared" si="26"/>
        <v>1</v>
      </c>
      <c r="F332" t="b">
        <f t="shared" si="27"/>
        <v>1</v>
      </c>
      <c r="G332" t="str">
        <f t="shared" si="28"/>
        <v>N/A</v>
      </c>
      <c r="K332" s="28">
        <v>318</v>
      </c>
      <c r="L332" s="27" t="s">
        <v>1</v>
      </c>
      <c r="M332" s="27" t="s">
        <v>1</v>
      </c>
      <c r="N332" t="b">
        <f t="shared" si="29"/>
        <v>1</v>
      </c>
      <c r="O332" t="b">
        <f t="shared" si="30"/>
        <v>1</v>
      </c>
      <c r="P332" t="str">
        <f t="shared" si="31"/>
        <v>N/A</v>
      </c>
    </row>
    <row r="333" spans="2:16" x14ac:dyDescent="0.25">
      <c r="B333" s="23">
        <f>'Raw data (base scenario)'!A325</f>
        <v>319</v>
      </c>
      <c r="C333" s="23" t="str">
        <f>'Raw data (base scenario)'!B325</f>
        <v>I</v>
      </c>
      <c r="D333" s="23" t="str">
        <f>'Raw data (base scenario)'!C325</f>
        <v>S</v>
      </c>
      <c r="E333" t="b">
        <f t="shared" si="26"/>
        <v>1</v>
      </c>
      <c r="F333" t="b">
        <f t="shared" si="27"/>
        <v>1</v>
      </c>
      <c r="G333" t="str">
        <f t="shared" si="28"/>
        <v>N/A</v>
      </c>
      <c r="K333" s="28">
        <v>319</v>
      </c>
      <c r="L333" s="27" t="s">
        <v>18</v>
      </c>
      <c r="M333" s="27" t="s">
        <v>3</v>
      </c>
      <c r="N333" t="b">
        <f t="shared" si="29"/>
        <v>1</v>
      </c>
      <c r="O333" t="b">
        <f t="shared" si="30"/>
        <v>1</v>
      </c>
      <c r="P333" t="str">
        <f t="shared" si="31"/>
        <v>N/A</v>
      </c>
    </row>
    <row r="334" spans="2:16" x14ac:dyDescent="0.25">
      <c r="B334" s="23">
        <f>'Raw data (base scenario)'!A326</f>
        <v>320</v>
      </c>
      <c r="C334" s="23" t="str">
        <f>'Raw data (base scenario)'!B326</f>
        <v>S</v>
      </c>
      <c r="D334" s="23" t="str">
        <f>'Raw data (base scenario)'!C326</f>
        <v>S</v>
      </c>
      <c r="E334" t="b">
        <f t="shared" si="26"/>
        <v>1</v>
      </c>
      <c r="F334" t="b">
        <f t="shared" si="27"/>
        <v>1</v>
      </c>
      <c r="G334" t="str">
        <f t="shared" si="28"/>
        <v>N/A</v>
      </c>
      <c r="K334" s="28">
        <v>320</v>
      </c>
      <c r="L334" s="27" t="s">
        <v>3</v>
      </c>
      <c r="M334" s="27" t="s">
        <v>3</v>
      </c>
      <c r="N334" t="b">
        <f t="shared" si="29"/>
        <v>1</v>
      </c>
      <c r="O334" t="b">
        <f t="shared" si="30"/>
        <v>1</v>
      </c>
      <c r="P334" t="str">
        <f t="shared" si="31"/>
        <v>N/A</v>
      </c>
    </row>
    <row r="335" spans="2:16" x14ac:dyDescent="0.25">
      <c r="B335" s="23">
        <f>'Raw data (base scenario)'!A327</f>
        <v>321</v>
      </c>
      <c r="C335" s="23" t="str">
        <f>'Raw data (base scenario)'!B327</f>
        <v>D</v>
      </c>
      <c r="D335" s="23" t="str">
        <f>'Raw data (base scenario)'!C327</f>
        <v>D</v>
      </c>
      <c r="E335" t="b">
        <f t="shared" ref="E335:E398" si="32">OR(C335=$A$4,C335=$A$5,C335=$A$6,C335=$A$7)</f>
        <v>1</v>
      </c>
      <c r="F335" t="b">
        <f t="shared" ref="F335:F398" si="33">OR(D335=$A$4,D335=$A$5,D335=$A$6,D335=$A$7)</f>
        <v>1</v>
      </c>
      <c r="G335" t="b">
        <f t="shared" si="28"/>
        <v>1</v>
      </c>
      <c r="K335" s="28">
        <v>321</v>
      </c>
      <c r="L335" s="27" t="s">
        <v>2</v>
      </c>
      <c r="M335" s="27" t="s">
        <v>2</v>
      </c>
      <c r="N335" t="b">
        <f t="shared" si="29"/>
        <v>1</v>
      </c>
      <c r="O335" t="b">
        <f t="shared" si="30"/>
        <v>1</v>
      </c>
      <c r="P335" t="b">
        <f t="shared" si="31"/>
        <v>1</v>
      </c>
    </row>
    <row r="336" spans="2:16" x14ac:dyDescent="0.25">
      <c r="B336" s="23">
        <f>'Raw data (base scenario)'!A328</f>
        <v>322</v>
      </c>
      <c r="C336" s="23" t="str">
        <f>'Raw data (base scenario)'!B328</f>
        <v>S</v>
      </c>
      <c r="D336" s="23" t="str">
        <f>'Raw data (base scenario)'!C328</f>
        <v>H</v>
      </c>
      <c r="E336" t="b">
        <f t="shared" si="32"/>
        <v>1</v>
      </c>
      <c r="F336" t="b">
        <f t="shared" si="33"/>
        <v>1</v>
      </c>
      <c r="G336" t="str">
        <f t="shared" ref="G336:G399" si="34">IF(C336="D",D336="D","N/A")</f>
        <v>N/A</v>
      </c>
      <c r="K336" s="28">
        <v>322</v>
      </c>
      <c r="L336" s="27" t="s">
        <v>3</v>
      </c>
      <c r="M336" s="27" t="s">
        <v>1</v>
      </c>
      <c r="N336" t="b">
        <f t="shared" ref="N336:N399" si="35">OR(L336=$A$4,L336=$A$5,L336=$A$6,L336=$A$7)</f>
        <v>1</v>
      </c>
      <c r="O336" t="b">
        <f t="shared" ref="O336:O399" si="36">OR(M336=$A$4,M336=$A$5,M336=$A$6,M336=$A$7)</f>
        <v>1</v>
      </c>
      <c r="P336" t="str">
        <f t="shared" ref="P336:P399" si="37">IF(L336="D",M336="D","N/A")</f>
        <v>N/A</v>
      </c>
    </row>
    <row r="337" spans="2:16" x14ac:dyDescent="0.25">
      <c r="B337" s="23">
        <f>'Raw data (base scenario)'!A329</f>
        <v>323</v>
      </c>
      <c r="C337" s="23" t="str">
        <f>'Raw data (base scenario)'!B329</f>
        <v>S</v>
      </c>
      <c r="D337" s="23" t="str">
        <f>'Raw data (base scenario)'!C329</f>
        <v>H</v>
      </c>
      <c r="E337" t="b">
        <f t="shared" si="32"/>
        <v>1</v>
      </c>
      <c r="F337" t="b">
        <f t="shared" si="33"/>
        <v>1</v>
      </c>
      <c r="G337" t="str">
        <f t="shared" si="34"/>
        <v>N/A</v>
      </c>
      <c r="K337" s="28">
        <v>323</v>
      </c>
      <c r="L337" s="27" t="s">
        <v>3</v>
      </c>
      <c r="M337" s="27" t="s">
        <v>1</v>
      </c>
      <c r="N337" t="b">
        <f t="shared" si="35"/>
        <v>1</v>
      </c>
      <c r="O337" t="b">
        <f t="shared" si="36"/>
        <v>1</v>
      </c>
      <c r="P337" t="str">
        <f t="shared" si="37"/>
        <v>N/A</v>
      </c>
    </row>
    <row r="338" spans="2:16" x14ac:dyDescent="0.25">
      <c r="B338" s="23">
        <f>'Raw data (base scenario)'!A330</f>
        <v>324</v>
      </c>
      <c r="C338" s="23" t="str">
        <f>'Raw data (base scenario)'!B330</f>
        <v>H</v>
      </c>
      <c r="D338" s="23" t="str">
        <f>'Raw data (base scenario)'!C330</f>
        <v>H</v>
      </c>
      <c r="E338" t="b">
        <f t="shared" si="32"/>
        <v>1</v>
      </c>
      <c r="F338" t="b">
        <f t="shared" si="33"/>
        <v>1</v>
      </c>
      <c r="G338" t="str">
        <f t="shared" si="34"/>
        <v>N/A</v>
      </c>
      <c r="K338" s="28">
        <v>324</v>
      </c>
      <c r="L338" s="27" t="s">
        <v>1</v>
      </c>
      <c r="M338" s="27" t="s">
        <v>1</v>
      </c>
      <c r="N338" t="b">
        <f t="shared" si="35"/>
        <v>1</v>
      </c>
      <c r="O338" t="b">
        <f t="shared" si="36"/>
        <v>1</v>
      </c>
      <c r="P338" t="str">
        <f t="shared" si="37"/>
        <v>N/A</v>
      </c>
    </row>
    <row r="339" spans="2:16" x14ac:dyDescent="0.25">
      <c r="B339" s="23">
        <f>'Raw data (base scenario)'!A331</f>
        <v>325</v>
      </c>
      <c r="C339" s="23" t="str">
        <f>'Raw data (base scenario)'!B331</f>
        <v>H</v>
      </c>
      <c r="D339" s="23" t="str">
        <f>'Raw data (base scenario)'!C331</f>
        <v>H</v>
      </c>
      <c r="E339" t="b">
        <f t="shared" si="32"/>
        <v>1</v>
      </c>
      <c r="F339" t="b">
        <f t="shared" si="33"/>
        <v>1</v>
      </c>
      <c r="G339" t="str">
        <f t="shared" si="34"/>
        <v>N/A</v>
      </c>
      <c r="K339" s="28">
        <v>325</v>
      </c>
      <c r="L339" s="27" t="s">
        <v>1</v>
      </c>
      <c r="M339" s="27" t="s">
        <v>1</v>
      </c>
      <c r="N339" t="b">
        <f t="shared" si="35"/>
        <v>1</v>
      </c>
      <c r="O339" t="b">
        <f t="shared" si="36"/>
        <v>1</v>
      </c>
      <c r="P339" t="str">
        <f t="shared" si="37"/>
        <v>N/A</v>
      </c>
    </row>
    <row r="340" spans="2:16" x14ac:dyDescent="0.25">
      <c r="B340" s="23">
        <f>'Raw data (base scenario)'!A332</f>
        <v>326</v>
      </c>
      <c r="C340" s="23" t="str">
        <f>'Raw data (base scenario)'!B332</f>
        <v>I</v>
      </c>
      <c r="D340" s="23" t="str">
        <f>'Raw data (base scenario)'!C332</f>
        <v>I</v>
      </c>
      <c r="E340" t="b">
        <f t="shared" si="32"/>
        <v>1</v>
      </c>
      <c r="F340" t="b">
        <f t="shared" si="33"/>
        <v>1</v>
      </c>
      <c r="G340" t="str">
        <f t="shared" si="34"/>
        <v>N/A</v>
      </c>
      <c r="K340" s="28">
        <v>326</v>
      </c>
      <c r="L340" s="27" t="s">
        <v>18</v>
      </c>
      <c r="M340" s="27" t="s">
        <v>18</v>
      </c>
      <c r="N340" t="b">
        <f t="shared" si="35"/>
        <v>1</v>
      </c>
      <c r="O340" t="b">
        <f t="shared" si="36"/>
        <v>1</v>
      </c>
      <c r="P340" t="str">
        <f t="shared" si="37"/>
        <v>N/A</v>
      </c>
    </row>
    <row r="341" spans="2:16" x14ac:dyDescent="0.25">
      <c r="B341" s="23">
        <f>'Raw data (base scenario)'!A333</f>
        <v>327</v>
      </c>
      <c r="C341" s="23" t="str">
        <f>'Raw data (base scenario)'!B333</f>
        <v>D</v>
      </c>
      <c r="D341" s="23" t="str">
        <f>'Raw data (base scenario)'!C333</f>
        <v>D</v>
      </c>
      <c r="E341" t="b">
        <f t="shared" si="32"/>
        <v>1</v>
      </c>
      <c r="F341" t="b">
        <f t="shared" si="33"/>
        <v>1</v>
      </c>
      <c r="G341" t="b">
        <f t="shared" si="34"/>
        <v>1</v>
      </c>
      <c r="K341" s="28">
        <v>327</v>
      </c>
      <c r="L341" s="27" t="s">
        <v>2</v>
      </c>
      <c r="M341" s="27" t="s">
        <v>2</v>
      </c>
      <c r="N341" t="b">
        <f t="shared" si="35"/>
        <v>1</v>
      </c>
      <c r="O341" t="b">
        <f t="shared" si="36"/>
        <v>1</v>
      </c>
      <c r="P341" t="b">
        <f t="shared" si="37"/>
        <v>1</v>
      </c>
    </row>
    <row r="342" spans="2:16" x14ac:dyDescent="0.25">
      <c r="B342" s="23">
        <f>'Raw data (base scenario)'!A334</f>
        <v>328</v>
      </c>
      <c r="C342" s="23" t="str">
        <f>'Raw data (base scenario)'!B334</f>
        <v>S</v>
      </c>
      <c r="D342" s="23" t="str">
        <f>'Raw data (base scenario)'!C334</f>
        <v>I</v>
      </c>
      <c r="E342" t="b">
        <f t="shared" si="32"/>
        <v>1</v>
      </c>
      <c r="F342" t="b">
        <f t="shared" si="33"/>
        <v>1</v>
      </c>
      <c r="G342" t="str">
        <f t="shared" si="34"/>
        <v>N/A</v>
      </c>
      <c r="K342" s="28">
        <v>328</v>
      </c>
      <c r="L342" s="27" t="s">
        <v>3</v>
      </c>
      <c r="M342" s="27" t="s">
        <v>18</v>
      </c>
      <c r="N342" t="b">
        <f t="shared" si="35"/>
        <v>1</v>
      </c>
      <c r="O342" t="b">
        <f t="shared" si="36"/>
        <v>1</v>
      </c>
      <c r="P342" t="str">
        <f t="shared" si="37"/>
        <v>N/A</v>
      </c>
    </row>
    <row r="343" spans="2:16" x14ac:dyDescent="0.25">
      <c r="B343" s="23">
        <f>'Raw data (base scenario)'!A335</f>
        <v>329</v>
      </c>
      <c r="C343" s="23" t="str">
        <f>'Raw data (base scenario)'!B335</f>
        <v>I</v>
      </c>
      <c r="D343" s="23" t="str">
        <f>'Raw data (base scenario)'!C335</f>
        <v>H</v>
      </c>
      <c r="E343" t="b">
        <f t="shared" si="32"/>
        <v>1</v>
      </c>
      <c r="F343" t="b">
        <f t="shared" si="33"/>
        <v>1</v>
      </c>
      <c r="G343" t="str">
        <f t="shared" si="34"/>
        <v>N/A</v>
      </c>
      <c r="K343" s="28">
        <v>329</v>
      </c>
      <c r="L343" s="27" t="s">
        <v>18</v>
      </c>
      <c r="M343" s="27" t="s">
        <v>1</v>
      </c>
      <c r="N343" t="b">
        <f t="shared" si="35"/>
        <v>1</v>
      </c>
      <c r="O343" t="b">
        <f t="shared" si="36"/>
        <v>1</v>
      </c>
      <c r="P343" t="str">
        <f t="shared" si="37"/>
        <v>N/A</v>
      </c>
    </row>
    <row r="344" spans="2:16" x14ac:dyDescent="0.25">
      <c r="B344" s="23">
        <f>'Raw data (base scenario)'!A336</f>
        <v>330</v>
      </c>
      <c r="C344" s="23" t="str">
        <f>'Raw data (base scenario)'!B336</f>
        <v>S</v>
      </c>
      <c r="D344" s="23" t="str">
        <f>'Raw data (base scenario)'!C336</f>
        <v>D</v>
      </c>
      <c r="E344" t="b">
        <f t="shared" si="32"/>
        <v>1</v>
      </c>
      <c r="F344" t="b">
        <f t="shared" si="33"/>
        <v>1</v>
      </c>
      <c r="G344" t="str">
        <f t="shared" si="34"/>
        <v>N/A</v>
      </c>
      <c r="K344" s="28">
        <v>330</v>
      </c>
      <c r="L344" s="27" t="s">
        <v>3</v>
      </c>
      <c r="M344" s="27" t="s">
        <v>2</v>
      </c>
      <c r="N344" t="b">
        <f t="shared" si="35"/>
        <v>1</v>
      </c>
      <c r="O344" t="b">
        <f t="shared" si="36"/>
        <v>1</v>
      </c>
      <c r="P344" t="str">
        <f t="shared" si="37"/>
        <v>N/A</v>
      </c>
    </row>
    <row r="345" spans="2:16" x14ac:dyDescent="0.25">
      <c r="B345" s="23">
        <f>'Raw data (base scenario)'!A337</f>
        <v>331</v>
      </c>
      <c r="C345" s="23" t="str">
        <f>'Raw data (base scenario)'!B337</f>
        <v>H</v>
      </c>
      <c r="D345" s="23" t="str">
        <f>'Raw data (base scenario)'!C337</f>
        <v>H</v>
      </c>
      <c r="E345" t="b">
        <f t="shared" si="32"/>
        <v>1</v>
      </c>
      <c r="F345" t="b">
        <f t="shared" si="33"/>
        <v>1</v>
      </c>
      <c r="G345" t="str">
        <f t="shared" si="34"/>
        <v>N/A</v>
      </c>
      <c r="K345" s="28">
        <v>331</v>
      </c>
      <c r="L345" s="27" t="s">
        <v>1</v>
      </c>
      <c r="M345" s="27" t="s">
        <v>1</v>
      </c>
      <c r="N345" t="b">
        <f t="shared" si="35"/>
        <v>1</v>
      </c>
      <c r="O345" t="b">
        <f t="shared" si="36"/>
        <v>1</v>
      </c>
      <c r="P345" t="str">
        <f t="shared" si="37"/>
        <v>N/A</v>
      </c>
    </row>
    <row r="346" spans="2:16" x14ac:dyDescent="0.25">
      <c r="B346" s="23">
        <f>'Raw data (base scenario)'!A338</f>
        <v>332</v>
      </c>
      <c r="C346" s="23" t="str">
        <f>'Raw data (base scenario)'!B338</f>
        <v>D</v>
      </c>
      <c r="D346" s="23" t="str">
        <f>'Raw data (base scenario)'!C338</f>
        <v>D</v>
      </c>
      <c r="E346" t="b">
        <f t="shared" si="32"/>
        <v>1</v>
      </c>
      <c r="F346" t="b">
        <f t="shared" si="33"/>
        <v>1</v>
      </c>
      <c r="G346" t="b">
        <f t="shared" si="34"/>
        <v>1</v>
      </c>
      <c r="K346" s="28">
        <v>332</v>
      </c>
      <c r="L346" s="27" t="s">
        <v>2</v>
      </c>
      <c r="M346" s="27" t="s">
        <v>2</v>
      </c>
      <c r="N346" t="b">
        <f t="shared" si="35"/>
        <v>1</v>
      </c>
      <c r="O346" t="b">
        <f t="shared" si="36"/>
        <v>1</v>
      </c>
      <c r="P346" t="b">
        <f t="shared" si="37"/>
        <v>1</v>
      </c>
    </row>
    <row r="347" spans="2:16" x14ac:dyDescent="0.25">
      <c r="B347" s="23">
        <f>'Raw data (base scenario)'!A339</f>
        <v>333</v>
      </c>
      <c r="C347" s="23" t="str">
        <f>'Raw data (base scenario)'!B339</f>
        <v>S</v>
      </c>
      <c r="D347" s="23" t="str">
        <f>'Raw data (base scenario)'!C339</f>
        <v>H</v>
      </c>
      <c r="E347" t="b">
        <f t="shared" si="32"/>
        <v>1</v>
      </c>
      <c r="F347" t="b">
        <f t="shared" si="33"/>
        <v>1</v>
      </c>
      <c r="G347" t="str">
        <f t="shared" si="34"/>
        <v>N/A</v>
      </c>
      <c r="K347" s="28">
        <v>333</v>
      </c>
      <c r="L347" s="27" t="s">
        <v>3</v>
      </c>
      <c r="M347" s="27" t="s">
        <v>1</v>
      </c>
      <c r="N347" t="b">
        <f t="shared" si="35"/>
        <v>1</v>
      </c>
      <c r="O347" t="b">
        <f t="shared" si="36"/>
        <v>1</v>
      </c>
      <c r="P347" t="str">
        <f t="shared" si="37"/>
        <v>N/A</v>
      </c>
    </row>
    <row r="348" spans="2:16" x14ac:dyDescent="0.25">
      <c r="B348" s="23">
        <f>'Raw data (base scenario)'!A340</f>
        <v>334</v>
      </c>
      <c r="C348" s="23" t="str">
        <f>'Raw data (base scenario)'!B340</f>
        <v>D</v>
      </c>
      <c r="D348" s="23" t="str">
        <f>'Raw data (base scenario)'!C340</f>
        <v>D</v>
      </c>
      <c r="E348" t="b">
        <f t="shared" si="32"/>
        <v>1</v>
      </c>
      <c r="F348" t="b">
        <f t="shared" si="33"/>
        <v>1</v>
      </c>
      <c r="G348" t="b">
        <f t="shared" si="34"/>
        <v>1</v>
      </c>
      <c r="K348" s="28">
        <v>334</v>
      </c>
      <c r="L348" s="27" t="s">
        <v>2</v>
      </c>
      <c r="M348" s="27" t="s">
        <v>2</v>
      </c>
      <c r="N348" t="b">
        <f t="shared" si="35"/>
        <v>1</v>
      </c>
      <c r="O348" t="b">
        <f t="shared" si="36"/>
        <v>1</v>
      </c>
      <c r="P348" t="b">
        <f t="shared" si="37"/>
        <v>1</v>
      </c>
    </row>
    <row r="349" spans="2:16" x14ac:dyDescent="0.25">
      <c r="B349" s="23">
        <f>'Raw data (base scenario)'!A341</f>
        <v>335</v>
      </c>
      <c r="C349" s="23" t="str">
        <f>'Raw data (base scenario)'!B341</f>
        <v>D</v>
      </c>
      <c r="D349" s="23" t="str">
        <f>'Raw data (base scenario)'!C341</f>
        <v>D</v>
      </c>
      <c r="E349" t="b">
        <f t="shared" si="32"/>
        <v>1</v>
      </c>
      <c r="F349" t="b">
        <f t="shared" si="33"/>
        <v>1</v>
      </c>
      <c r="G349" t="b">
        <f t="shared" si="34"/>
        <v>1</v>
      </c>
      <c r="K349" s="28">
        <v>335</v>
      </c>
      <c r="L349" s="27" t="s">
        <v>2</v>
      </c>
      <c r="M349" s="27" t="s">
        <v>2</v>
      </c>
      <c r="N349" t="b">
        <f t="shared" si="35"/>
        <v>1</v>
      </c>
      <c r="O349" t="b">
        <f t="shared" si="36"/>
        <v>1</v>
      </c>
      <c r="P349" t="b">
        <f t="shared" si="37"/>
        <v>1</v>
      </c>
    </row>
    <row r="350" spans="2:16" x14ac:dyDescent="0.25">
      <c r="B350" s="23">
        <f>'Raw data (base scenario)'!A342</f>
        <v>336</v>
      </c>
      <c r="C350" s="23" t="str">
        <f>'Raw data (base scenario)'!B342</f>
        <v>H</v>
      </c>
      <c r="D350" s="23" t="str">
        <f>'Raw data (base scenario)'!C342</f>
        <v>H</v>
      </c>
      <c r="E350" t="b">
        <f t="shared" si="32"/>
        <v>1</v>
      </c>
      <c r="F350" t="b">
        <f t="shared" si="33"/>
        <v>1</v>
      </c>
      <c r="G350" t="str">
        <f t="shared" si="34"/>
        <v>N/A</v>
      </c>
      <c r="K350" s="28">
        <v>336</v>
      </c>
      <c r="L350" s="27" t="s">
        <v>1</v>
      </c>
      <c r="M350" s="27" t="s">
        <v>1</v>
      </c>
      <c r="N350" t="b">
        <f t="shared" si="35"/>
        <v>1</v>
      </c>
      <c r="O350" t="b">
        <f t="shared" si="36"/>
        <v>1</v>
      </c>
      <c r="P350" t="str">
        <f t="shared" si="37"/>
        <v>N/A</v>
      </c>
    </row>
    <row r="351" spans="2:16" x14ac:dyDescent="0.25">
      <c r="B351" s="23">
        <f>'Raw data (base scenario)'!A343</f>
        <v>337</v>
      </c>
      <c r="C351" s="23" t="str">
        <f>'Raw data (base scenario)'!B343</f>
        <v>H</v>
      </c>
      <c r="D351" s="23" t="str">
        <f>'Raw data (base scenario)'!C343</f>
        <v>D</v>
      </c>
      <c r="E351" t="b">
        <f t="shared" si="32"/>
        <v>1</v>
      </c>
      <c r="F351" t="b">
        <f t="shared" si="33"/>
        <v>1</v>
      </c>
      <c r="G351" t="str">
        <f t="shared" si="34"/>
        <v>N/A</v>
      </c>
      <c r="K351" s="28">
        <v>337</v>
      </c>
      <c r="L351" s="27" t="s">
        <v>1</v>
      </c>
      <c r="M351" s="27" t="s">
        <v>2</v>
      </c>
      <c r="N351" t="b">
        <f t="shared" si="35"/>
        <v>1</v>
      </c>
      <c r="O351" t="b">
        <f t="shared" si="36"/>
        <v>1</v>
      </c>
      <c r="P351" t="str">
        <f t="shared" si="37"/>
        <v>N/A</v>
      </c>
    </row>
    <row r="352" spans="2:16" x14ac:dyDescent="0.25">
      <c r="B352" s="23">
        <f>'Raw data (base scenario)'!A344</f>
        <v>338</v>
      </c>
      <c r="C352" s="23" t="str">
        <f>'Raw data (base scenario)'!B344</f>
        <v>D</v>
      </c>
      <c r="D352" s="23" t="str">
        <f>'Raw data (base scenario)'!C344</f>
        <v>D</v>
      </c>
      <c r="E352" t="b">
        <f t="shared" si="32"/>
        <v>1</v>
      </c>
      <c r="F352" t="b">
        <f t="shared" si="33"/>
        <v>1</v>
      </c>
      <c r="G352" t="b">
        <f t="shared" si="34"/>
        <v>1</v>
      </c>
      <c r="K352" s="28">
        <v>338</v>
      </c>
      <c r="L352" s="27" t="s">
        <v>2</v>
      </c>
      <c r="M352" s="27" t="s">
        <v>2</v>
      </c>
      <c r="N352" t="b">
        <f t="shared" si="35"/>
        <v>1</v>
      </c>
      <c r="O352" t="b">
        <f t="shared" si="36"/>
        <v>1</v>
      </c>
      <c r="P352" t="b">
        <f t="shared" si="37"/>
        <v>1</v>
      </c>
    </row>
    <row r="353" spans="2:16" x14ac:dyDescent="0.25">
      <c r="B353" s="23">
        <f>'Raw data (base scenario)'!A345</f>
        <v>339</v>
      </c>
      <c r="C353" s="23" t="str">
        <f>'Raw data (base scenario)'!B345</f>
        <v>H</v>
      </c>
      <c r="D353" s="23" t="str">
        <f>'Raw data (base scenario)'!C345</f>
        <v>S</v>
      </c>
      <c r="E353" t="b">
        <f t="shared" si="32"/>
        <v>1</v>
      </c>
      <c r="F353" t="b">
        <f t="shared" si="33"/>
        <v>1</v>
      </c>
      <c r="G353" t="str">
        <f t="shared" si="34"/>
        <v>N/A</v>
      </c>
      <c r="K353" s="28">
        <v>339</v>
      </c>
      <c r="L353" s="27" t="s">
        <v>1</v>
      </c>
      <c r="M353" s="27" t="s">
        <v>3</v>
      </c>
      <c r="N353" t="b">
        <f t="shared" si="35"/>
        <v>1</v>
      </c>
      <c r="O353" t="b">
        <f t="shared" si="36"/>
        <v>1</v>
      </c>
      <c r="P353" t="str">
        <f t="shared" si="37"/>
        <v>N/A</v>
      </c>
    </row>
    <row r="354" spans="2:16" x14ac:dyDescent="0.25">
      <c r="B354" s="23">
        <f>'Raw data (base scenario)'!A346</f>
        <v>340</v>
      </c>
      <c r="C354" s="23" t="str">
        <f>'Raw data (base scenario)'!B346</f>
        <v>H</v>
      </c>
      <c r="D354" s="23" t="str">
        <f>'Raw data (base scenario)'!C346</f>
        <v>H</v>
      </c>
      <c r="E354" t="b">
        <f t="shared" si="32"/>
        <v>1</v>
      </c>
      <c r="F354" t="b">
        <f t="shared" si="33"/>
        <v>1</v>
      </c>
      <c r="G354" t="str">
        <f t="shared" si="34"/>
        <v>N/A</v>
      </c>
      <c r="K354" s="28">
        <v>340</v>
      </c>
      <c r="L354" s="27" t="s">
        <v>1</v>
      </c>
      <c r="M354" s="27" t="s">
        <v>1</v>
      </c>
      <c r="N354" t="b">
        <f t="shared" si="35"/>
        <v>1</v>
      </c>
      <c r="O354" t="b">
        <f t="shared" si="36"/>
        <v>1</v>
      </c>
      <c r="P354" t="str">
        <f t="shared" si="37"/>
        <v>N/A</v>
      </c>
    </row>
    <row r="355" spans="2:16" x14ac:dyDescent="0.25">
      <c r="B355" s="23">
        <f>'Raw data (base scenario)'!A347</f>
        <v>341</v>
      </c>
      <c r="C355" s="23" t="str">
        <f>'Raw data (base scenario)'!B347</f>
        <v>I</v>
      </c>
      <c r="D355" s="23" t="str">
        <f>'Raw data (base scenario)'!C347</f>
        <v>I</v>
      </c>
      <c r="E355" t="b">
        <f t="shared" si="32"/>
        <v>1</v>
      </c>
      <c r="F355" t="b">
        <f t="shared" si="33"/>
        <v>1</v>
      </c>
      <c r="G355" t="str">
        <f t="shared" si="34"/>
        <v>N/A</v>
      </c>
      <c r="K355" s="28">
        <v>341</v>
      </c>
      <c r="L355" s="27" t="s">
        <v>18</v>
      </c>
      <c r="M355" s="27" t="s">
        <v>18</v>
      </c>
      <c r="N355" t="b">
        <f t="shared" si="35"/>
        <v>1</v>
      </c>
      <c r="O355" t="b">
        <f t="shared" si="36"/>
        <v>1</v>
      </c>
      <c r="P355" t="str">
        <f t="shared" si="37"/>
        <v>N/A</v>
      </c>
    </row>
    <row r="356" spans="2:16" x14ac:dyDescent="0.25">
      <c r="B356" s="23">
        <f>'Raw data (base scenario)'!A348</f>
        <v>342</v>
      </c>
      <c r="C356" s="23" t="str">
        <f>'Raw data (base scenario)'!B348</f>
        <v>S</v>
      </c>
      <c r="D356" s="23" t="str">
        <f>'Raw data (base scenario)'!C348</f>
        <v>H</v>
      </c>
      <c r="E356" t="b">
        <f t="shared" si="32"/>
        <v>1</v>
      </c>
      <c r="F356" t="b">
        <f t="shared" si="33"/>
        <v>1</v>
      </c>
      <c r="G356" t="str">
        <f t="shared" si="34"/>
        <v>N/A</v>
      </c>
      <c r="K356" s="28">
        <v>342</v>
      </c>
      <c r="L356" s="27" t="s">
        <v>3</v>
      </c>
      <c r="M356" s="27" t="s">
        <v>1</v>
      </c>
      <c r="N356" t="b">
        <f t="shared" si="35"/>
        <v>1</v>
      </c>
      <c r="O356" t="b">
        <f t="shared" si="36"/>
        <v>1</v>
      </c>
      <c r="P356" t="str">
        <f t="shared" si="37"/>
        <v>N/A</v>
      </c>
    </row>
    <row r="357" spans="2:16" x14ac:dyDescent="0.25">
      <c r="B357" s="23">
        <f>'Raw data (base scenario)'!A349</f>
        <v>343</v>
      </c>
      <c r="C357" s="23" t="str">
        <f>'Raw data (base scenario)'!B349</f>
        <v>D</v>
      </c>
      <c r="D357" s="23" t="str">
        <f>'Raw data (base scenario)'!C349</f>
        <v>D</v>
      </c>
      <c r="E357" t="b">
        <f t="shared" si="32"/>
        <v>1</v>
      </c>
      <c r="F357" t="b">
        <f t="shared" si="33"/>
        <v>1</v>
      </c>
      <c r="G357" t="b">
        <f t="shared" si="34"/>
        <v>1</v>
      </c>
      <c r="K357" s="28">
        <v>343</v>
      </c>
      <c r="L357" s="27" t="s">
        <v>2</v>
      </c>
      <c r="M357" s="27" t="s">
        <v>2</v>
      </c>
      <c r="N357" t="b">
        <f t="shared" si="35"/>
        <v>1</v>
      </c>
      <c r="O357" t="b">
        <f t="shared" si="36"/>
        <v>1</v>
      </c>
      <c r="P357" t="b">
        <f t="shared" si="37"/>
        <v>1</v>
      </c>
    </row>
    <row r="358" spans="2:16" x14ac:dyDescent="0.25">
      <c r="B358" s="23">
        <f>'Raw data (base scenario)'!A350</f>
        <v>344</v>
      </c>
      <c r="C358" s="23" t="str">
        <f>'Raw data (base scenario)'!B350</f>
        <v>D</v>
      </c>
      <c r="D358" s="23" t="str">
        <f>'Raw data (base scenario)'!C350</f>
        <v>D</v>
      </c>
      <c r="E358" t="b">
        <f t="shared" si="32"/>
        <v>1</v>
      </c>
      <c r="F358" t="b">
        <f t="shared" si="33"/>
        <v>1</v>
      </c>
      <c r="G358" t="b">
        <f t="shared" si="34"/>
        <v>1</v>
      </c>
      <c r="K358" s="28">
        <v>344</v>
      </c>
      <c r="L358" s="27" t="s">
        <v>2</v>
      </c>
      <c r="M358" s="27" t="s">
        <v>2</v>
      </c>
      <c r="N358" t="b">
        <f t="shared" si="35"/>
        <v>1</v>
      </c>
      <c r="O358" t="b">
        <f t="shared" si="36"/>
        <v>1</v>
      </c>
      <c r="P358" t="b">
        <f t="shared" si="37"/>
        <v>1</v>
      </c>
    </row>
    <row r="359" spans="2:16" x14ac:dyDescent="0.25">
      <c r="B359" s="23">
        <f>'Raw data (base scenario)'!A351</f>
        <v>345</v>
      </c>
      <c r="C359" s="23" t="str">
        <f>'Raw data (base scenario)'!B351</f>
        <v>D</v>
      </c>
      <c r="D359" s="23" t="str">
        <f>'Raw data (base scenario)'!C351</f>
        <v>D</v>
      </c>
      <c r="E359" t="b">
        <f t="shared" si="32"/>
        <v>1</v>
      </c>
      <c r="F359" t="b">
        <f t="shared" si="33"/>
        <v>1</v>
      </c>
      <c r="G359" t="b">
        <f t="shared" si="34"/>
        <v>1</v>
      </c>
      <c r="K359" s="28">
        <v>345</v>
      </c>
      <c r="L359" s="27" t="s">
        <v>2</v>
      </c>
      <c r="M359" s="27" t="s">
        <v>2</v>
      </c>
      <c r="N359" t="b">
        <f t="shared" si="35"/>
        <v>1</v>
      </c>
      <c r="O359" t="b">
        <f t="shared" si="36"/>
        <v>1</v>
      </c>
      <c r="P359" t="b">
        <f t="shared" si="37"/>
        <v>1</v>
      </c>
    </row>
    <row r="360" spans="2:16" x14ac:dyDescent="0.25">
      <c r="B360" s="23">
        <f>'Raw data (base scenario)'!A352</f>
        <v>346</v>
      </c>
      <c r="C360" s="23" t="str">
        <f>'Raw data (base scenario)'!B352</f>
        <v>S</v>
      </c>
      <c r="D360" s="23" t="str">
        <f>'Raw data (base scenario)'!C352</f>
        <v>H</v>
      </c>
      <c r="E360" t="b">
        <f t="shared" si="32"/>
        <v>1</v>
      </c>
      <c r="F360" t="b">
        <f t="shared" si="33"/>
        <v>1</v>
      </c>
      <c r="G360" t="str">
        <f t="shared" si="34"/>
        <v>N/A</v>
      </c>
      <c r="K360" s="28">
        <v>346</v>
      </c>
      <c r="L360" s="27" t="s">
        <v>3</v>
      </c>
      <c r="M360" s="27" t="s">
        <v>1</v>
      </c>
      <c r="N360" t="b">
        <f t="shared" si="35"/>
        <v>1</v>
      </c>
      <c r="O360" t="b">
        <f t="shared" si="36"/>
        <v>1</v>
      </c>
      <c r="P360" t="str">
        <f t="shared" si="37"/>
        <v>N/A</v>
      </c>
    </row>
    <row r="361" spans="2:16" x14ac:dyDescent="0.25">
      <c r="B361" s="23">
        <f>'Raw data (base scenario)'!A353</f>
        <v>347</v>
      </c>
      <c r="C361" s="23" t="str">
        <f>'Raw data (base scenario)'!B353</f>
        <v>H</v>
      </c>
      <c r="D361" s="23" t="str">
        <f>'Raw data (base scenario)'!C353</f>
        <v>H</v>
      </c>
      <c r="E361" t="b">
        <f t="shared" si="32"/>
        <v>1</v>
      </c>
      <c r="F361" t="b">
        <f t="shared" si="33"/>
        <v>1</v>
      </c>
      <c r="G361" t="str">
        <f t="shared" si="34"/>
        <v>N/A</v>
      </c>
      <c r="K361" s="28">
        <v>347</v>
      </c>
      <c r="L361" s="27" t="s">
        <v>1</v>
      </c>
      <c r="M361" s="27" t="s">
        <v>1</v>
      </c>
      <c r="N361" t="b">
        <f t="shared" si="35"/>
        <v>1</v>
      </c>
      <c r="O361" t="b">
        <f t="shared" si="36"/>
        <v>1</v>
      </c>
      <c r="P361" t="str">
        <f t="shared" si="37"/>
        <v>N/A</v>
      </c>
    </row>
    <row r="362" spans="2:16" x14ac:dyDescent="0.25">
      <c r="B362" s="23">
        <f>'Raw data (base scenario)'!A354</f>
        <v>348</v>
      </c>
      <c r="C362" s="23" t="str">
        <f>'Raw data (base scenario)'!B354</f>
        <v>S</v>
      </c>
      <c r="D362" s="23" t="str">
        <f>'Raw data (base scenario)'!C354</f>
        <v>H</v>
      </c>
      <c r="E362" t="b">
        <f t="shared" si="32"/>
        <v>1</v>
      </c>
      <c r="F362" t="b">
        <f t="shared" si="33"/>
        <v>1</v>
      </c>
      <c r="G362" t="str">
        <f t="shared" si="34"/>
        <v>N/A</v>
      </c>
      <c r="K362" s="28">
        <v>348</v>
      </c>
      <c r="L362" s="27" t="s">
        <v>3</v>
      </c>
      <c r="M362" s="27" t="s">
        <v>1</v>
      </c>
      <c r="N362" t="b">
        <f t="shared" si="35"/>
        <v>1</v>
      </c>
      <c r="O362" t="b">
        <f t="shared" si="36"/>
        <v>1</v>
      </c>
      <c r="P362" t="str">
        <f t="shared" si="37"/>
        <v>N/A</v>
      </c>
    </row>
    <row r="363" spans="2:16" x14ac:dyDescent="0.25">
      <c r="B363" s="23">
        <f>'Raw data (base scenario)'!A355</f>
        <v>349</v>
      </c>
      <c r="C363" s="23" t="str">
        <f>'Raw data (base scenario)'!B355</f>
        <v>I</v>
      </c>
      <c r="D363" s="23" t="str">
        <f>'Raw data (base scenario)'!C355</f>
        <v>S</v>
      </c>
      <c r="E363" t="b">
        <f t="shared" si="32"/>
        <v>1</v>
      </c>
      <c r="F363" t="b">
        <f t="shared" si="33"/>
        <v>1</v>
      </c>
      <c r="G363" t="str">
        <f t="shared" si="34"/>
        <v>N/A</v>
      </c>
      <c r="K363" s="28">
        <v>349</v>
      </c>
      <c r="L363" s="27" t="s">
        <v>18</v>
      </c>
      <c r="M363" s="27" t="s">
        <v>3</v>
      </c>
      <c r="N363" t="b">
        <f t="shared" si="35"/>
        <v>1</v>
      </c>
      <c r="O363" t="b">
        <f t="shared" si="36"/>
        <v>1</v>
      </c>
      <c r="P363" t="str">
        <f t="shared" si="37"/>
        <v>N/A</v>
      </c>
    </row>
    <row r="364" spans="2:16" x14ac:dyDescent="0.25">
      <c r="B364" s="23">
        <f>'Raw data (base scenario)'!A356</f>
        <v>350</v>
      </c>
      <c r="C364" s="23" t="str">
        <f>'Raw data (base scenario)'!B356</f>
        <v>H</v>
      </c>
      <c r="D364" s="23" t="str">
        <f>'Raw data (base scenario)'!C356</f>
        <v>H</v>
      </c>
      <c r="E364" t="b">
        <f t="shared" si="32"/>
        <v>1</v>
      </c>
      <c r="F364" t="b">
        <f t="shared" si="33"/>
        <v>1</v>
      </c>
      <c r="G364" t="str">
        <f t="shared" si="34"/>
        <v>N/A</v>
      </c>
      <c r="K364" s="28">
        <v>350</v>
      </c>
      <c r="L364" s="27" t="s">
        <v>1</v>
      </c>
      <c r="M364" s="27" t="s">
        <v>1</v>
      </c>
      <c r="N364" t="b">
        <f t="shared" si="35"/>
        <v>1</v>
      </c>
      <c r="O364" t="b">
        <f t="shared" si="36"/>
        <v>1</v>
      </c>
      <c r="P364" t="str">
        <f t="shared" si="37"/>
        <v>N/A</v>
      </c>
    </row>
    <row r="365" spans="2:16" x14ac:dyDescent="0.25">
      <c r="B365" s="23">
        <f>'Raw data (base scenario)'!A357</f>
        <v>351</v>
      </c>
      <c r="C365" s="23" t="str">
        <f>'Raw data (base scenario)'!B357</f>
        <v>S</v>
      </c>
      <c r="D365" s="23" t="str">
        <f>'Raw data (base scenario)'!C357</f>
        <v>I</v>
      </c>
      <c r="E365" t="b">
        <f t="shared" si="32"/>
        <v>1</v>
      </c>
      <c r="F365" t="b">
        <f t="shared" si="33"/>
        <v>1</v>
      </c>
      <c r="G365" t="str">
        <f t="shared" si="34"/>
        <v>N/A</v>
      </c>
      <c r="K365" s="28">
        <v>351</v>
      </c>
      <c r="L365" s="27" t="s">
        <v>3</v>
      </c>
      <c r="M365" s="27" t="s">
        <v>18</v>
      </c>
      <c r="N365" t="b">
        <f t="shared" si="35"/>
        <v>1</v>
      </c>
      <c r="O365" t="b">
        <f t="shared" si="36"/>
        <v>1</v>
      </c>
      <c r="P365" t="str">
        <f t="shared" si="37"/>
        <v>N/A</v>
      </c>
    </row>
    <row r="366" spans="2:16" x14ac:dyDescent="0.25">
      <c r="B366" s="23">
        <f>'Raw data (base scenario)'!A358</f>
        <v>352</v>
      </c>
      <c r="C366" s="23" t="str">
        <f>'Raw data (base scenario)'!B358</f>
        <v>I</v>
      </c>
      <c r="D366" s="23" t="str">
        <f>'Raw data (base scenario)'!C358</f>
        <v>S</v>
      </c>
      <c r="E366" t="b">
        <f t="shared" si="32"/>
        <v>1</v>
      </c>
      <c r="F366" t="b">
        <f t="shared" si="33"/>
        <v>1</v>
      </c>
      <c r="G366" t="str">
        <f t="shared" si="34"/>
        <v>N/A</v>
      </c>
      <c r="K366" s="28">
        <v>352</v>
      </c>
      <c r="L366" s="27" t="s">
        <v>18</v>
      </c>
      <c r="M366" s="27" t="s">
        <v>3</v>
      </c>
      <c r="N366" t="b">
        <f t="shared" si="35"/>
        <v>1</v>
      </c>
      <c r="O366" t="b">
        <f t="shared" si="36"/>
        <v>1</v>
      </c>
      <c r="P366" t="str">
        <f t="shared" si="37"/>
        <v>N/A</v>
      </c>
    </row>
    <row r="367" spans="2:16" x14ac:dyDescent="0.25">
      <c r="B367" s="23">
        <f>'Raw data (base scenario)'!A359</f>
        <v>353</v>
      </c>
      <c r="C367" s="23" t="str">
        <f>'Raw data (base scenario)'!B359</f>
        <v>I</v>
      </c>
      <c r="D367" s="23" t="str">
        <f>'Raw data (base scenario)'!C359</f>
        <v>S</v>
      </c>
      <c r="E367" t="b">
        <f t="shared" si="32"/>
        <v>1</v>
      </c>
      <c r="F367" t="b">
        <f t="shared" si="33"/>
        <v>1</v>
      </c>
      <c r="G367" t="str">
        <f t="shared" si="34"/>
        <v>N/A</v>
      </c>
      <c r="K367" s="28">
        <v>353</v>
      </c>
      <c r="L367" s="27" t="s">
        <v>18</v>
      </c>
      <c r="M367" s="27" t="s">
        <v>3</v>
      </c>
      <c r="N367" t="b">
        <f t="shared" si="35"/>
        <v>1</v>
      </c>
      <c r="O367" t="b">
        <f t="shared" si="36"/>
        <v>1</v>
      </c>
      <c r="P367" t="str">
        <f t="shared" si="37"/>
        <v>N/A</v>
      </c>
    </row>
    <row r="368" spans="2:16" x14ac:dyDescent="0.25">
      <c r="B368" s="23">
        <f>'Raw data (base scenario)'!A360</f>
        <v>354</v>
      </c>
      <c r="C368" s="23" t="str">
        <f>'Raw data (base scenario)'!B360</f>
        <v>S</v>
      </c>
      <c r="D368" s="23" t="str">
        <f>'Raw data (base scenario)'!C360</f>
        <v>H</v>
      </c>
      <c r="E368" t="b">
        <f t="shared" si="32"/>
        <v>1</v>
      </c>
      <c r="F368" t="b">
        <f t="shared" si="33"/>
        <v>1</v>
      </c>
      <c r="G368" t="str">
        <f t="shared" si="34"/>
        <v>N/A</v>
      </c>
      <c r="K368" s="28">
        <v>354</v>
      </c>
      <c r="L368" s="27" t="s">
        <v>3</v>
      </c>
      <c r="M368" s="27" t="s">
        <v>1</v>
      </c>
      <c r="N368" t="b">
        <f t="shared" si="35"/>
        <v>1</v>
      </c>
      <c r="O368" t="b">
        <f t="shared" si="36"/>
        <v>1</v>
      </c>
      <c r="P368" t="str">
        <f t="shared" si="37"/>
        <v>N/A</v>
      </c>
    </row>
    <row r="369" spans="2:16" x14ac:dyDescent="0.25">
      <c r="B369" s="23">
        <f>'Raw data (base scenario)'!A361</f>
        <v>355</v>
      </c>
      <c r="C369" s="23" t="str">
        <f>'Raw data (base scenario)'!B361</f>
        <v>D</v>
      </c>
      <c r="D369" s="23" t="str">
        <f>'Raw data (base scenario)'!C361</f>
        <v>D</v>
      </c>
      <c r="E369" t="b">
        <f t="shared" si="32"/>
        <v>1</v>
      </c>
      <c r="F369" t="b">
        <f t="shared" si="33"/>
        <v>1</v>
      </c>
      <c r="G369" t="b">
        <f t="shared" si="34"/>
        <v>1</v>
      </c>
      <c r="K369" s="28">
        <v>355</v>
      </c>
      <c r="L369" s="27" t="s">
        <v>2</v>
      </c>
      <c r="M369" s="27" t="s">
        <v>2</v>
      </c>
      <c r="N369" t="b">
        <f t="shared" si="35"/>
        <v>1</v>
      </c>
      <c r="O369" t="b">
        <f t="shared" si="36"/>
        <v>1</v>
      </c>
      <c r="P369" t="b">
        <f t="shared" si="37"/>
        <v>1</v>
      </c>
    </row>
    <row r="370" spans="2:16" x14ac:dyDescent="0.25">
      <c r="B370" s="23">
        <f>'Raw data (base scenario)'!A362</f>
        <v>356</v>
      </c>
      <c r="C370" s="23" t="str">
        <f>'Raw data (base scenario)'!B362</f>
        <v>D</v>
      </c>
      <c r="D370" s="23" t="str">
        <f>'Raw data (base scenario)'!C362</f>
        <v>D</v>
      </c>
      <c r="E370" t="b">
        <f t="shared" si="32"/>
        <v>1</v>
      </c>
      <c r="F370" t="b">
        <f t="shared" si="33"/>
        <v>1</v>
      </c>
      <c r="G370" t="b">
        <f t="shared" si="34"/>
        <v>1</v>
      </c>
      <c r="K370" s="28">
        <v>356</v>
      </c>
      <c r="L370" s="27" t="s">
        <v>2</v>
      </c>
      <c r="M370" s="27" t="s">
        <v>2</v>
      </c>
      <c r="N370" t="b">
        <f t="shared" si="35"/>
        <v>1</v>
      </c>
      <c r="O370" t="b">
        <f t="shared" si="36"/>
        <v>1</v>
      </c>
      <c r="P370" t="b">
        <f t="shared" si="37"/>
        <v>1</v>
      </c>
    </row>
    <row r="371" spans="2:16" x14ac:dyDescent="0.25">
      <c r="B371" s="23">
        <f>'Raw data (base scenario)'!A363</f>
        <v>357</v>
      </c>
      <c r="C371" s="23" t="str">
        <f>'Raw data (base scenario)'!B363</f>
        <v>I</v>
      </c>
      <c r="D371" s="23" t="str">
        <f>'Raw data (base scenario)'!C363</f>
        <v>I</v>
      </c>
      <c r="E371" t="b">
        <f t="shared" si="32"/>
        <v>1</v>
      </c>
      <c r="F371" t="b">
        <f t="shared" si="33"/>
        <v>1</v>
      </c>
      <c r="G371" t="str">
        <f t="shared" si="34"/>
        <v>N/A</v>
      </c>
      <c r="K371" s="28">
        <v>357</v>
      </c>
      <c r="L371" s="27" t="s">
        <v>18</v>
      </c>
      <c r="M371" s="27" t="s">
        <v>18</v>
      </c>
      <c r="N371" t="b">
        <f t="shared" si="35"/>
        <v>1</v>
      </c>
      <c r="O371" t="b">
        <f t="shared" si="36"/>
        <v>1</v>
      </c>
      <c r="P371" t="str">
        <f t="shared" si="37"/>
        <v>N/A</v>
      </c>
    </row>
    <row r="372" spans="2:16" x14ac:dyDescent="0.25">
      <c r="B372" s="23">
        <f>'Raw data (base scenario)'!A364</f>
        <v>358</v>
      </c>
      <c r="C372" s="23" t="str">
        <f>'Raw data (base scenario)'!B364</f>
        <v>I</v>
      </c>
      <c r="D372" s="23" t="str">
        <f>'Raw data (base scenario)'!C364</f>
        <v>I</v>
      </c>
      <c r="E372" t="b">
        <f t="shared" si="32"/>
        <v>1</v>
      </c>
      <c r="F372" t="b">
        <f t="shared" si="33"/>
        <v>1</v>
      </c>
      <c r="G372" t="str">
        <f t="shared" si="34"/>
        <v>N/A</v>
      </c>
      <c r="K372" s="28">
        <v>358</v>
      </c>
      <c r="L372" s="27" t="s">
        <v>18</v>
      </c>
      <c r="M372" s="27" t="s">
        <v>18</v>
      </c>
      <c r="N372" t="b">
        <f t="shared" si="35"/>
        <v>1</v>
      </c>
      <c r="O372" t="b">
        <f t="shared" si="36"/>
        <v>1</v>
      </c>
      <c r="P372" t="str">
        <f t="shared" si="37"/>
        <v>N/A</v>
      </c>
    </row>
    <row r="373" spans="2:16" x14ac:dyDescent="0.25">
      <c r="B373" s="23">
        <f>'Raw data (base scenario)'!A365</f>
        <v>359</v>
      </c>
      <c r="C373" s="23" t="str">
        <f>'Raw data (base scenario)'!B365</f>
        <v>D</v>
      </c>
      <c r="D373" s="23" t="str">
        <f>'Raw data (base scenario)'!C365</f>
        <v>D</v>
      </c>
      <c r="E373" t="b">
        <f t="shared" si="32"/>
        <v>1</v>
      </c>
      <c r="F373" t="b">
        <f t="shared" si="33"/>
        <v>1</v>
      </c>
      <c r="G373" t="b">
        <f t="shared" si="34"/>
        <v>1</v>
      </c>
      <c r="K373" s="28">
        <v>359</v>
      </c>
      <c r="L373" s="27" t="s">
        <v>2</v>
      </c>
      <c r="M373" s="27" t="s">
        <v>2</v>
      </c>
      <c r="N373" t="b">
        <f t="shared" si="35"/>
        <v>1</v>
      </c>
      <c r="O373" t="b">
        <f t="shared" si="36"/>
        <v>1</v>
      </c>
      <c r="P373" t="b">
        <f t="shared" si="37"/>
        <v>1</v>
      </c>
    </row>
    <row r="374" spans="2:16" x14ac:dyDescent="0.25">
      <c r="B374" s="23">
        <f>'Raw data (base scenario)'!A366</f>
        <v>360</v>
      </c>
      <c r="C374" s="23" t="str">
        <f>'Raw data (base scenario)'!B366</f>
        <v>H</v>
      </c>
      <c r="D374" s="23" t="str">
        <f>'Raw data (base scenario)'!C366</f>
        <v>H</v>
      </c>
      <c r="E374" t="b">
        <f t="shared" si="32"/>
        <v>1</v>
      </c>
      <c r="F374" t="b">
        <f t="shared" si="33"/>
        <v>1</v>
      </c>
      <c r="G374" t="str">
        <f t="shared" si="34"/>
        <v>N/A</v>
      </c>
      <c r="K374" s="28">
        <v>360</v>
      </c>
      <c r="L374" s="27" t="s">
        <v>1</v>
      </c>
      <c r="M374" s="27" t="s">
        <v>1</v>
      </c>
      <c r="N374" t="b">
        <f t="shared" si="35"/>
        <v>1</v>
      </c>
      <c r="O374" t="b">
        <f t="shared" si="36"/>
        <v>1</v>
      </c>
      <c r="P374" t="str">
        <f t="shared" si="37"/>
        <v>N/A</v>
      </c>
    </row>
    <row r="375" spans="2:16" x14ac:dyDescent="0.25">
      <c r="B375" s="23">
        <f>'Raw data (base scenario)'!A367</f>
        <v>361</v>
      </c>
      <c r="C375" s="23" t="str">
        <f>'Raw data (base scenario)'!B367</f>
        <v>I</v>
      </c>
      <c r="D375" s="23" t="str">
        <f>'Raw data (base scenario)'!C367</f>
        <v>D</v>
      </c>
      <c r="E375" t="b">
        <f t="shared" si="32"/>
        <v>1</v>
      </c>
      <c r="F375" t="b">
        <f t="shared" si="33"/>
        <v>1</v>
      </c>
      <c r="G375" t="str">
        <f t="shared" si="34"/>
        <v>N/A</v>
      </c>
      <c r="K375" s="28">
        <v>361</v>
      </c>
      <c r="L375" s="27" t="s">
        <v>18</v>
      </c>
      <c r="M375" s="27" t="s">
        <v>2</v>
      </c>
      <c r="N375" t="b">
        <f t="shared" si="35"/>
        <v>1</v>
      </c>
      <c r="O375" t="b">
        <f t="shared" si="36"/>
        <v>1</v>
      </c>
      <c r="P375" t="str">
        <f t="shared" si="37"/>
        <v>N/A</v>
      </c>
    </row>
    <row r="376" spans="2:16" x14ac:dyDescent="0.25">
      <c r="B376" s="23">
        <f>'Raw data (base scenario)'!A368</f>
        <v>362</v>
      </c>
      <c r="C376" s="23" t="str">
        <f>'Raw data (base scenario)'!B368</f>
        <v>I</v>
      </c>
      <c r="D376" s="23" t="str">
        <f>'Raw data (base scenario)'!C368</f>
        <v>D</v>
      </c>
      <c r="E376" t="b">
        <f t="shared" si="32"/>
        <v>1</v>
      </c>
      <c r="F376" t="b">
        <f t="shared" si="33"/>
        <v>1</v>
      </c>
      <c r="G376" t="str">
        <f t="shared" si="34"/>
        <v>N/A</v>
      </c>
      <c r="K376" s="28">
        <v>362</v>
      </c>
      <c r="L376" s="27" t="s">
        <v>18</v>
      </c>
      <c r="M376" s="27" t="s">
        <v>2</v>
      </c>
      <c r="N376" t="b">
        <f t="shared" si="35"/>
        <v>1</v>
      </c>
      <c r="O376" t="b">
        <f t="shared" si="36"/>
        <v>1</v>
      </c>
      <c r="P376" t="str">
        <f t="shared" si="37"/>
        <v>N/A</v>
      </c>
    </row>
    <row r="377" spans="2:16" x14ac:dyDescent="0.25">
      <c r="B377" s="23">
        <f>'Raw data (base scenario)'!A369</f>
        <v>363</v>
      </c>
      <c r="C377" s="23" t="str">
        <f>'Raw data (base scenario)'!B369</f>
        <v>I</v>
      </c>
      <c r="D377" s="23" t="str">
        <f>'Raw data (base scenario)'!C369</f>
        <v>S</v>
      </c>
      <c r="E377" t="b">
        <f t="shared" si="32"/>
        <v>1</v>
      </c>
      <c r="F377" t="b">
        <f t="shared" si="33"/>
        <v>1</v>
      </c>
      <c r="G377" t="str">
        <f t="shared" si="34"/>
        <v>N/A</v>
      </c>
      <c r="K377" s="28">
        <v>363</v>
      </c>
      <c r="L377" s="27" t="s">
        <v>18</v>
      </c>
      <c r="M377" s="27" t="s">
        <v>3</v>
      </c>
      <c r="N377" t="b">
        <f t="shared" si="35"/>
        <v>1</v>
      </c>
      <c r="O377" t="b">
        <f t="shared" si="36"/>
        <v>1</v>
      </c>
      <c r="P377" t="str">
        <f t="shared" si="37"/>
        <v>N/A</v>
      </c>
    </row>
    <row r="378" spans="2:16" x14ac:dyDescent="0.25">
      <c r="B378" s="23">
        <f>'Raw data (base scenario)'!A370</f>
        <v>364</v>
      </c>
      <c r="C378" s="23" t="str">
        <f>'Raw data (base scenario)'!B370</f>
        <v>S</v>
      </c>
      <c r="D378" s="23" t="str">
        <f>'Raw data (base scenario)'!C370</f>
        <v>H</v>
      </c>
      <c r="E378" t="b">
        <f t="shared" si="32"/>
        <v>1</v>
      </c>
      <c r="F378" t="b">
        <f t="shared" si="33"/>
        <v>1</v>
      </c>
      <c r="G378" t="str">
        <f t="shared" si="34"/>
        <v>N/A</v>
      </c>
      <c r="K378" s="28">
        <v>364</v>
      </c>
      <c r="L378" s="27" t="s">
        <v>3</v>
      </c>
      <c r="M378" s="27" t="s">
        <v>1</v>
      </c>
      <c r="N378" t="b">
        <f t="shared" si="35"/>
        <v>1</v>
      </c>
      <c r="O378" t="b">
        <f t="shared" si="36"/>
        <v>1</v>
      </c>
      <c r="P378" t="str">
        <f t="shared" si="37"/>
        <v>N/A</v>
      </c>
    </row>
    <row r="379" spans="2:16" x14ac:dyDescent="0.25">
      <c r="B379" s="23">
        <f>'Raw data (base scenario)'!A371</f>
        <v>365</v>
      </c>
      <c r="C379" s="23" t="str">
        <f>'Raw data (base scenario)'!B371</f>
        <v>D</v>
      </c>
      <c r="D379" s="23" t="str">
        <f>'Raw data (base scenario)'!C371</f>
        <v>D</v>
      </c>
      <c r="E379" t="b">
        <f t="shared" si="32"/>
        <v>1</v>
      </c>
      <c r="F379" t="b">
        <f t="shared" si="33"/>
        <v>1</v>
      </c>
      <c r="G379" t="b">
        <f t="shared" si="34"/>
        <v>1</v>
      </c>
      <c r="K379" s="28">
        <v>365</v>
      </c>
      <c r="L379" s="27" t="s">
        <v>2</v>
      </c>
      <c r="M379" s="27" t="s">
        <v>2</v>
      </c>
      <c r="N379" t="b">
        <f t="shared" si="35"/>
        <v>1</v>
      </c>
      <c r="O379" t="b">
        <f t="shared" si="36"/>
        <v>1</v>
      </c>
      <c r="P379" t="b">
        <f t="shared" si="37"/>
        <v>1</v>
      </c>
    </row>
    <row r="380" spans="2:16" x14ac:dyDescent="0.25">
      <c r="B380" s="23">
        <f>'Raw data (base scenario)'!A372</f>
        <v>366</v>
      </c>
      <c r="C380" s="23" t="str">
        <f>'Raw data (base scenario)'!B372</f>
        <v>I</v>
      </c>
      <c r="D380" s="23" t="str">
        <f>'Raw data (base scenario)'!C372</f>
        <v>D</v>
      </c>
      <c r="E380" t="b">
        <f t="shared" si="32"/>
        <v>1</v>
      </c>
      <c r="F380" t="b">
        <f t="shared" si="33"/>
        <v>1</v>
      </c>
      <c r="G380" t="str">
        <f t="shared" si="34"/>
        <v>N/A</v>
      </c>
      <c r="K380" s="28">
        <v>366</v>
      </c>
      <c r="L380" s="27" t="s">
        <v>18</v>
      </c>
      <c r="M380" s="27" t="s">
        <v>2</v>
      </c>
      <c r="N380" t="b">
        <f t="shared" si="35"/>
        <v>1</v>
      </c>
      <c r="O380" t="b">
        <f t="shared" si="36"/>
        <v>1</v>
      </c>
      <c r="P380" t="str">
        <f t="shared" si="37"/>
        <v>N/A</v>
      </c>
    </row>
    <row r="381" spans="2:16" x14ac:dyDescent="0.25">
      <c r="B381" s="23">
        <f>'Raw data (base scenario)'!A373</f>
        <v>367</v>
      </c>
      <c r="C381" s="23" t="str">
        <f>'Raw data (base scenario)'!B373</f>
        <v>D</v>
      </c>
      <c r="D381" s="23" t="str">
        <f>'Raw data (base scenario)'!C373</f>
        <v>D</v>
      </c>
      <c r="E381" t="b">
        <f t="shared" si="32"/>
        <v>1</v>
      </c>
      <c r="F381" t="b">
        <f t="shared" si="33"/>
        <v>1</v>
      </c>
      <c r="G381" t="b">
        <f t="shared" si="34"/>
        <v>1</v>
      </c>
      <c r="K381" s="28">
        <v>367</v>
      </c>
      <c r="L381" s="27" t="s">
        <v>2</v>
      </c>
      <c r="M381" s="27" t="s">
        <v>2</v>
      </c>
      <c r="N381" t="b">
        <f t="shared" si="35"/>
        <v>1</v>
      </c>
      <c r="O381" t="b">
        <f t="shared" si="36"/>
        <v>1</v>
      </c>
      <c r="P381" t="b">
        <f t="shared" si="37"/>
        <v>1</v>
      </c>
    </row>
    <row r="382" spans="2:16" x14ac:dyDescent="0.25">
      <c r="B382" s="23">
        <f>'Raw data (base scenario)'!A374</f>
        <v>368</v>
      </c>
      <c r="C382" s="23" t="str">
        <f>'Raw data (base scenario)'!B374</f>
        <v>D</v>
      </c>
      <c r="D382" s="23" t="str">
        <f>'Raw data (base scenario)'!C374</f>
        <v>D</v>
      </c>
      <c r="E382" t="b">
        <f t="shared" si="32"/>
        <v>1</v>
      </c>
      <c r="F382" t="b">
        <f t="shared" si="33"/>
        <v>1</v>
      </c>
      <c r="G382" t="b">
        <f t="shared" si="34"/>
        <v>1</v>
      </c>
      <c r="K382" s="28">
        <v>368</v>
      </c>
      <c r="L382" s="27" t="s">
        <v>2</v>
      </c>
      <c r="M382" s="27" t="s">
        <v>2</v>
      </c>
      <c r="N382" t="b">
        <f t="shared" si="35"/>
        <v>1</v>
      </c>
      <c r="O382" t="b">
        <f t="shared" si="36"/>
        <v>1</v>
      </c>
      <c r="P382" t="b">
        <f t="shared" si="37"/>
        <v>1</v>
      </c>
    </row>
    <row r="383" spans="2:16" x14ac:dyDescent="0.25">
      <c r="B383" s="23">
        <f>'Raw data (base scenario)'!A375</f>
        <v>369</v>
      </c>
      <c r="C383" s="23" t="str">
        <f>'Raw data (base scenario)'!B375</f>
        <v>I</v>
      </c>
      <c r="D383" s="23" t="str">
        <f>'Raw data (base scenario)'!C375</f>
        <v>I</v>
      </c>
      <c r="E383" t="b">
        <f t="shared" si="32"/>
        <v>1</v>
      </c>
      <c r="F383" t="b">
        <f t="shared" si="33"/>
        <v>1</v>
      </c>
      <c r="G383" t="str">
        <f t="shared" si="34"/>
        <v>N/A</v>
      </c>
      <c r="K383" s="28">
        <v>369</v>
      </c>
      <c r="L383" s="27" t="s">
        <v>18</v>
      </c>
      <c r="M383" s="27" t="s">
        <v>18</v>
      </c>
      <c r="N383" t="b">
        <f t="shared" si="35"/>
        <v>1</v>
      </c>
      <c r="O383" t="b">
        <f t="shared" si="36"/>
        <v>1</v>
      </c>
      <c r="P383" t="str">
        <f t="shared" si="37"/>
        <v>N/A</v>
      </c>
    </row>
    <row r="384" spans="2:16" x14ac:dyDescent="0.25">
      <c r="B384" s="23">
        <f>'Raw data (base scenario)'!A376</f>
        <v>370</v>
      </c>
      <c r="C384" s="23" t="str">
        <f>'Raw data (base scenario)'!B376</f>
        <v>D</v>
      </c>
      <c r="D384" s="23" t="str">
        <f>'Raw data (base scenario)'!C376</f>
        <v>D</v>
      </c>
      <c r="E384" t="b">
        <f t="shared" si="32"/>
        <v>1</v>
      </c>
      <c r="F384" t="b">
        <f t="shared" si="33"/>
        <v>1</v>
      </c>
      <c r="G384" t="b">
        <f t="shared" si="34"/>
        <v>1</v>
      </c>
      <c r="K384" s="28">
        <v>370</v>
      </c>
      <c r="L384" s="27" t="s">
        <v>2</v>
      </c>
      <c r="M384" s="27" t="s">
        <v>2</v>
      </c>
      <c r="N384" t="b">
        <f t="shared" si="35"/>
        <v>1</v>
      </c>
      <c r="O384" t="b">
        <f t="shared" si="36"/>
        <v>1</v>
      </c>
      <c r="P384" t="b">
        <f t="shared" si="37"/>
        <v>1</v>
      </c>
    </row>
    <row r="385" spans="2:16" x14ac:dyDescent="0.25">
      <c r="B385" s="23">
        <f>'Raw data (base scenario)'!A377</f>
        <v>371</v>
      </c>
      <c r="C385" s="23" t="str">
        <f>'Raw data (base scenario)'!B377</f>
        <v>I</v>
      </c>
      <c r="D385" s="23" t="str">
        <f>'Raw data (base scenario)'!C377</f>
        <v>D</v>
      </c>
      <c r="E385" t="b">
        <f t="shared" si="32"/>
        <v>1</v>
      </c>
      <c r="F385" t="b">
        <f t="shared" si="33"/>
        <v>1</v>
      </c>
      <c r="G385" t="str">
        <f t="shared" si="34"/>
        <v>N/A</v>
      </c>
      <c r="K385" s="28">
        <v>371</v>
      </c>
      <c r="L385" s="27" t="s">
        <v>18</v>
      </c>
      <c r="M385" s="27" t="s">
        <v>2</v>
      </c>
      <c r="N385" t="b">
        <f t="shared" si="35"/>
        <v>1</v>
      </c>
      <c r="O385" t="b">
        <f t="shared" si="36"/>
        <v>1</v>
      </c>
      <c r="P385" t="str">
        <f t="shared" si="37"/>
        <v>N/A</v>
      </c>
    </row>
    <row r="386" spans="2:16" x14ac:dyDescent="0.25">
      <c r="B386" s="23">
        <f>'Raw data (base scenario)'!A378</f>
        <v>372</v>
      </c>
      <c r="C386" s="23" t="str">
        <f>'Raw data (base scenario)'!B378</f>
        <v>I</v>
      </c>
      <c r="D386" s="23" t="str">
        <f>'Raw data (base scenario)'!C378</f>
        <v>D</v>
      </c>
      <c r="E386" t="b">
        <f t="shared" si="32"/>
        <v>1</v>
      </c>
      <c r="F386" t="b">
        <f t="shared" si="33"/>
        <v>1</v>
      </c>
      <c r="G386" t="str">
        <f t="shared" si="34"/>
        <v>N/A</v>
      </c>
      <c r="K386" s="28">
        <v>372</v>
      </c>
      <c r="L386" s="27" t="s">
        <v>18</v>
      </c>
      <c r="M386" s="27" t="s">
        <v>2</v>
      </c>
      <c r="N386" t="b">
        <f t="shared" si="35"/>
        <v>1</v>
      </c>
      <c r="O386" t="b">
        <f t="shared" si="36"/>
        <v>1</v>
      </c>
      <c r="P386" t="str">
        <f t="shared" si="37"/>
        <v>N/A</v>
      </c>
    </row>
    <row r="387" spans="2:16" x14ac:dyDescent="0.25">
      <c r="B387" s="23">
        <f>'Raw data (base scenario)'!A379</f>
        <v>373</v>
      </c>
      <c r="C387" s="23" t="str">
        <f>'Raw data (base scenario)'!B379</f>
        <v>I</v>
      </c>
      <c r="D387" s="23" t="str">
        <f>'Raw data (base scenario)'!C379</f>
        <v>I</v>
      </c>
      <c r="E387" t="b">
        <f t="shared" si="32"/>
        <v>1</v>
      </c>
      <c r="F387" t="b">
        <f t="shared" si="33"/>
        <v>1</v>
      </c>
      <c r="G387" t="str">
        <f t="shared" si="34"/>
        <v>N/A</v>
      </c>
      <c r="K387" s="28">
        <v>373</v>
      </c>
      <c r="L387" s="27" t="s">
        <v>18</v>
      </c>
      <c r="M387" s="27" t="s">
        <v>18</v>
      </c>
      <c r="N387" t="b">
        <f t="shared" si="35"/>
        <v>1</v>
      </c>
      <c r="O387" t="b">
        <f t="shared" si="36"/>
        <v>1</v>
      </c>
      <c r="P387" t="str">
        <f t="shared" si="37"/>
        <v>N/A</v>
      </c>
    </row>
    <row r="388" spans="2:16" x14ac:dyDescent="0.25">
      <c r="B388" s="23">
        <f>'Raw data (base scenario)'!A380</f>
        <v>374</v>
      </c>
      <c r="C388" s="23" t="str">
        <f>'Raw data (base scenario)'!B380</f>
        <v>I</v>
      </c>
      <c r="D388" s="23" t="str">
        <f>'Raw data (base scenario)'!C380</f>
        <v>H</v>
      </c>
      <c r="E388" t="b">
        <f t="shared" si="32"/>
        <v>1</v>
      </c>
      <c r="F388" t="b">
        <f t="shared" si="33"/>
        <v>1</v>
      </c>
      <c r="G388" t="str">
        <f t="shared" si="34"/>
        <v>N/A</v>
      </c>
      <c r="K388" s="28">
        <v>374</v>
      </c>
      <c r="L388" s="27" t="s">
        <v>18</v>
      </c>
      <c r="M388" s="27" t="s">
        <v>1</v>
      </c>
      <c r="N388" t="b">
        <f t="shared" si="35"/>
        <v>1</v>
      </c>
      <c r="O388" t="b">
        <f t="shared" si="36"/>
        <v>1</v>
      </c>
      <c r="P388" t="str">
        <f t="shared" si="37"/>
        <v>N/A</v>
      </c>
    </row>
    <row r="389" spans="2:16" x14ac:dyDescent="0.25">
      <c r="B389" s="23">
        <f>'Raw data (base scenario)'!A381</f>
        <v>375</v>
      </c>
      <c r="C389" s="23" t="str">
        <f>'Raw data (base scenario)'!B381</f>
        <v>S</v>
      </c>
      <c r="D389" s="23" t="str">
        <f>'Raw data (base scenario)'!C381</f>
        <v>H</v>
      </c>
      <c r="E389" t="b">
        <f t="shared" si="32"/>
        <v>1</v>
      </c>
      <c r="F389" t="b">
        <f t="shared" si="33"/>
        <v>1</v>
      </c>
      <c r="G389" t="str">
        <f t="shared" si="34"/>
        <v>N/A</v>
      </c>
      <c r="K389" s="28">
        <v>375</v>
      </c>
      <c r="L389" s="27" t="s">
        <v>3</v>
      </c>
      <c r="M389" s="27" t="s">
        <v>1</v>
      </c>
      <c r="N389" t="b">
        <f t="shared" si="35"/>
        <v>1</v>
      </c>
      <c r="O389" t="b">
        <f t="shared" si="36"/>
        <v>1</v>
      </c>
      <c r="P389" t="str">
        <f t="shared" si="37"/>
        <v>N/A</v>
      </c>
    </row>
    <row r="390" spans="2:16" x14ac:dyDescent="0.25">
      <c r="B390" s="23">
        <f>'Raw data (base scenario)'!A382</f>
        <v>376</v>
      </c>
      <c r="C390" s="23" t="str">
        <f>'Raw data (base scenario)'!B382</f>
        <v>H</v>
      </c>
      <c r="D390" s="23" t="str">
        <f>'Raw data (base scenario)'!C382</f>
        <v>S</v>
      </c>
      <c r="E390" t="b">
        <f t="shared" si="32"/>
        <v>1</v>
      </c>
      <c r="F390" t="b">
        <f t="shared" si="33"/>
        <v>1</v>
      </c>
      <c r="G390" t="str">
        <f t="shared" si="34"/>
        <v>N/A</v>
      </c>
      <c r="K390" s="28">
        <v>376</v>
      </c>
      <c r="L390" s="27" t="s">
        <v>1</v>
      </c>
      <c r="M390" s="27" t="s">
        <v>3</v>
      </c>
      <c r="N390" t="b">
        <f t="shared" si="35"/>
        <v>1</v>
      </c>
      <c r="O390" t="b">
        <f t="shared" si="36"/>
        <v>1</v>
      </c>
      <c r="P390" t="str">
        <f t="shared" si="37"/>
        <v>N/A</v>
      </c>
    </row>
    <row r="391" spans="2:16" x14ac:dyDescent="0.25">
      <c r="B391" s="23">
        <f>'Raw data (base scenario)'!A383</f>
        <v>377</v>
      </c>
      <c r="C391" s="23" t="str">
        <f>'Raw data (base scenario)'!B383</f>
        <v>S</v>
      </c>
      <c r="D391" s="23" t="str">
        <f>'Raw data (base scenario)'!C383</f>
        <v>H</v>
      </c>
      <c r="E391" t="b">
        <f t="shared" si="32"/>
        <v>1</v>
      </c>
      <c r="F391" t="b">
        <f t="shared" si="33"/>
        <v>1</v>
      </c>
      <c r="G391" t="str">
        <f t="shared" si="34"/>
        <v>N/A</v>
      </c>
      <c r="K391" s="28">
        <v>377</v>
      </c>
      <c r="L391" s="27" t="s">
        <v>3</v>
      </c>
      <c r="M391" s="27" t="s">
        <v>1</v>
      </c>
      <c r="N391" t="b">
        <f t="shared" si="35"/>
        <v>1</v>
      </c>
      <c r="O391" t="b">
        <f t="shared" si="36"/>
        <v>1</v>
      </c>
      <c r="P391" t="str">
        <f t="shared" si="37"/>
        <v>N/A</v>
      </c>
    </row>
    <row r="392" spans="2:16" x14ac:dyDescent="0.25">
      <c r="B392" s="23">
        <f>'Raw data (base scenario)'!A384</f>
        <v>378</v>
      </c>
      <c r="C392" s="23" t="str">
        <f>'Raw data (base scenario)'!B384</f>
        <v>I</v>
      </c>
      <c r="D392" s="23" t="str">
        <f>'Raw data (base scenario)'!C384</f>
        <v>S</v>
      </c>
      <c r="E392" t="b">
        <f t="shared" si="32"/>
        <v>1</v>
      </c>
      <c r="F392" t="b">
        <f t="shared" si="33"/>
        <v>1</v>
      </c>
      <c r="G392" t="str">
        <f t="shared" si="34"/>
        <v>N/A</v>
      </c>
      <c r="K392" s="28">
        <v>378</v>
      </c>
      <c r="L392" s="27" t="s">
        <v>18</v>
      </c>
      <c r="M392" s="27" t="s">
        <v>3</v>
      </c>
      <c r="N392" t="b">
        <f t="shared" si="35"/>
        <v>1</v>
      </c>
      <c r="O392" t="b">
        <f t="shared" si="36"/>
        <v>1</v>
      </c>
      <c r="P392" t="str">
        <f t="shared" si="37"/>
        <v>N/A</v>
      </c>
    </row>
    <row r="393" spans="2:16" x14ac:dyDescent="0.25">
      <c r="B393" s="23">
        <f>'Raw data (base scenario)'!A385</f>
        <v>379</v>
      </c>
      <c r="C393" s="23" t="str">
        <f>'Raw data (base scenario)'!B385</f>
        <v>H</v>
      </c>
      <c r="D393" s="23" t="str">
        <f>'Raw data (base scenario)'!C385</f>
        <v>H</v>
      </c>
      <c r="E393" t="b">
        <f t="shared" si="32"/>
        <v>1</v>
      </c>
      <c r="F393" t="b">
        <f t="shared" si="33"/>
        <v>1</v>
      </c>
      <c r="G393" t="str">
        <f t="shared" si="34"/>
        <v>N/A</v>
      </c>
      <c r="K393" s="28">
        <v>379</v>
      </c>
      <c r="L393" s="27" t="s">
        <v>1</v>
      </c>
      <c r="M393" s="27" t="s">
        <v>1</v>
      </c>
      <c r="N393" t="b">
        <f t="shared" si="35"/>
        <v>1</v>
      </c>
      <c r="O393" t="b">
        <f t="shared" si="36"/>
        <v>1</v>
      </c>
      <c r="P393" t="str">
        <f t="shared" si="37"/>
        <v>N/A</v>
      </c>
    </row>
    <row r="394" spans="2:16" x14ac:dyDescent="0.25">
      <c r="B394" s="23">
        <f>'Raw data (base scenario)'!A386</f>
        <v>380</v>
      </c>
      <c r="C394" s="23" t="str">
        <f>'Raw data (base scenario)'!B386</f>
        <v>H</v>
      </c>
      <c r="D394" s="23" t="str">
        <f>'Raw data (base scenario)'!C386</f>
        <v>H</v>
      </c>
      <c r="E394" t="b">
        <f t="shared" si="32"/>
        <v>1</v>
      </c>
      <c r="F394" t="b">
        <f t="shared" si="33"/>
        <v>1</v>
      </c>
      <c r="G394" t="str">
        <f t="shared" si="34"/>
        <v>N/A</v>
      </c>
      <c r="K394" s="28">
        <v>380</v>
      </c>
      <c r="L394" s="27" t="s">
        <v>1</v>
      </c>
      <c r="M394" s="27" t="s">
        <v>1</v>
      </c>
      <c r="N394" t="b">
        <f t="shared" si="35"/>
        <v>1</v>
      </c>
      <c r="O394" t="b">
        <f t="shared" si="36"/>
        <v>1</v>
      </c>
      <c r="P394" t="str">
        <f t="shared" si="37"/>
        <v>N/A</v>
      </c>
    </row>
    <row r="395" spans="2:16" x14ac:dyDescent="0.25">
      <c r="B395" s="23">
        <f>'Raw data (base scenario)'!A387</f>
        <v>381</v>
      </c>
      <c r="C395" s="23" t="str">
        <f>'Raw data (base scenario)'!B387</f>
        <v>H</v>
      </c>
      <c r="D395" s="23" t="str">
        <f>'Raw data (base scenario)'!C387</f>
        <v>H</v>
      </c>
      <c r="E395" t="b">
        <f t="shared" si="32"/>
        <v>1</v>
      </c>
      <c r="F395" t="b">
        <f t="shared" si="33"/>
        <v>1</v>
      </c>
      <c r="G395" t="str">
        <f t="shared" si="34"/>
        <v>N/A</v>
      </c>
      <c r="K395" s="28">
        <v>381</v>
      </c>
      <c r="L395" s="27" t="s">
        <v>1</v>
      </c>
      <c r="M395" s="27" t="s">
        <v>1</v>
      </c>
      <c r="N395" t="b">
        <f t="shared" si="35"/>
        <v>1</v>
      </c>
      <c r="O395" t="b">
        <f t="shared" si="36"/>
        <v>1</v>
      </c>
      <c r="P395" t="str">
        <f t="shared" si="37"/>
        <v>N/A</v>
      </c>
    </row>
    <row r="396" spans="2:16" x14ac:dyDescent="0.25">
      <c r="B396" s="23">
        <f>'Raw data (base scenario)'!A388</f>
        <v>382</v>
      </c>
      <c r="C396" s="23" t="str">
        <f>'Raw data (base scenario)'!B388</f>
        <v>I</v>
      </c>
      <c r="D396" s="23" t="str">
        <f>'Raw data (base scenario)'!C388</f>
        <v>H</v>
      </c>
      <c r="E396" t="b">
        <f t="shared" si="32"/>
        <v>1</v>
      </c>
      <c r="F396" t="b">
        <f t="shared" si="33"/>
        <v>1</v>
      </c>
      <c r="G396" t="str">
        <f t="shared" si="34"/>
        <v>N/A</v>
      </c>
      <c r="K396" s="28">
        <v>382</v>
      </c>
      <c r="L396" s="27" t="s">
        <v>18</v>
      </c>
      <c r="M396" s="27" t="s">
        <v>1</v>
      </c>
      <c r="N396" t="b">
        <f t="shared" si="35"/>
        <v>1</v>
      </c>
      <c r="O396" t="b">
        <f t="shared" si="36"/>
        <v>1</v>
      </c>
      <c r="P396" t="str">
        <f t="shared" si="37"/>
        <v>N/A</v>
      </c>
    </row>
    <row r="397" spans="2:16" x14ac:dyDescent="0.25">
      <c r="B397" s="23">
        <f>'Raw data (base scenario)'!A389</f>
        <v>383</v>
      </c>
      <c r="C397" s="23" t="str">
        <f>'Raw data (base scenario)'!B389</f>
        <v>S</v>
      </c>
      <c r="D397" s="23" t="str">
        <f>'Raw data (base scenario)'!C389</f>
        <v>H</v>
      </c>
      <c r="E397" t="b">
        <f t="shared" si="32"/>
        <v>1</v>
      </c>
      <c r="F397" t="b">
        <f t="shared" si="33"/>
        <v>1</v>
      </c>
      <c r="G397" t="str">
        <f t="shared" si="34"/>
        <v>N/A</v>
      </c>
      <c r="K397" s="28">
        <v>383</v>
      </c>
      <c r="L397" s="27" t="s">
        <v>3</v>
      </c>
      <c r="M397" s="27" t="s">
        <v>1</v>
      </c>
      <c r="N397" t="b">
        <f t="shared" si="35"/>
        <v>1</v>
      </c>
      <c r="O397" t="b">
        <f t="shared" si="36"/>
        <v>1</v>
      </c>
      <c r="P397" t="str">
        <f t="shared" si="37"/>
        <v>N/A</v>
      </c>
    </row>
    <row r="398" spans="2:16" x14ac:dyDescent="0.25">
      <c r="B398" s="23">
        <f>'Raw data (base scenario)'!A390</f>
        <v>384</v>
      </c>
      <c r="C398" s="23" t="str">
        <f>'Raw data (base scenario)'!B390</f>
        <v>S</v>
      </c>
      <c r="D398" s="23" t="str">
        <f>'Raw data (base scenario)'!C390</f>
        <v>H</v>
      </c>
      <c r="E398" t="b">
        <f t="shared" si="32"/>
        <v>1</v>
      </c>
      <c r="F398" t="b">
        <f t="shared" si="33"/>
        <v>1</v>
      </c>
      <c r="G398" t="str">
        <f t="shared" si="34"/>
        <v>N/A</v>
      </c>
      <c r="K398" s="28">
        <v>384</v>
      </c>
      <c r="L398" s="27" t="s">
        <v>3</v>
      </c>
      <c r="M398" s="27" t="s">
        <v>1</v>
      </c>
      <c r="N398" t="b">
        <f t="shared" si="35"/>
        <v>1</v>
      </c>
      <c r="O398" t="b">
        <f t="shared" si="36"/>
        <v>1</v>
      </c>
      <c r="P398" t="str">
        <f t="shared" si="37"/>
        <v>N/A</v>
      </c>
    </row>
    <row r="399" spans="2:16" x14ac:dyDescent="0.25">
      <c r="B399" s="23">
        <f>'Raw data (base scenario)'!A391</f>
        <v>385</v>
      </c>
      <c r="C399" s="23" t="str">
        <f>'Raw data (base scenario)'!B391</f>
        <v>I</v>
      </c>
      <c r="D399" s="23" t="str">
        <f>'Raw data (base scenario)'!C391</f>
        <v>D</v>
      </c>
      <c r="E399" t="b">
        <f t="shared" ref="E399:E462" si="38">OR(C399=$A$4,C399=$A$5,C399=$A$6,C399=$A$7)</f>
        <v>1</v>
      </c>
      <c r="F399" t="b">
        <f t="shared" ref="F399:F462" si="39">OR(D399=$A$4,D399=$A$5,D399=$A$6,D399=$A$7)</f>
        <v>1</v>
      </c>
      <c r="G399" t="str">
        <f t="shared" si="34"/>
        <v>N/A</v>
      </c>
      <c r="K399" s="28">
        <v>385</v>
      </c>
      <c r="L399" s="27" t="s">
        <v>18</v>
      </c>
      <c r="M399" s="27" t="s">
        <v>2</v>
      </c>
      <c r="N399" t="b">
        <f t="shared" si="35"/>
        <v>1</v>
      </c>
      <c r="O399" t="b">
        <f t="shared" si="36"/>
        <v>1</v>
      </c>
      <c r="P399" t="str">
        <f t="shared" si="37"/>
        <v>N/A</v>
      </c>
    </row>
    <row r="400" spans="2:16" x14ac:dyDescent="0.25">
      <c r="B400" s="23">
        <f>'Raw data (base scenario)'!A392</f>
        <v>386</v>
      </c>
      <c r="C400" s="23" t="str">
        <f>'Raw data (base scenario)'!B392</f>
        <v>I</v>
      </c>
      <c r="D400" s="23" t="str">
        <f>'Raw data (base scenario)'!C392</f>
        <v>D</v>
      </c>
      <c r="E400" t="b">
        <f t="shared" si="38"/>
        <v>1</v>
      </c>
      <c r="F400" t="b">
        <f t="shared" si="39"/>
        <v>1</v>
      </c>
      <c r="G400" t="str">
        <f t="shared" ref="G400:G463" si="40">IF(C400="D",D400="D","N/A")</f>
        <v>N/A</v>
      </c>
      <c r="K400" s="28">
        <v>386</v>
      </c>
      <c r="L400" s="27" t="s">
        <v>18</v>
      </c>
      <c r="M400" s="27" t="s">
        <v>2</v>
      </c>
      <c r="N400" t="b">
        <f t="shared" ref="N400:N463" si="41">OR(L400=$A$4,L400=$A$5,L400=$A$6,L400=$A$7)</f>
        <v>1</v>
      </c>
      <c r="O400" t="b">
        <f t="shared" ref="O400:O463" si="42">OR(M400=$A$4,M400=$A$5,M400=$A$6,M400=$A$7)</f>
        <v>1</v>
      </c>
      <c r="P400" t="str">
        <f t="shared" ref="P400:P463" si="43">IF(L400="D",M400="D","N/A")</f>
        <v>N/A</v>
      </c>
    </row>
    <row r="401" spans="2:16" x14ac:dyDescent="0.25">
      <c r="B401" s="23">
        <f>'Raw data (base scenario)'!A393</f>
        <v>387</v>
      </c>
      <c r="C401" s="23" t="str">
        <f>'Raw data (base scenario)'!B393</f>
        <v>D</v>
      </c>
      <c r="D401" s="23" t="str">
        <f>'Raw data (base scenario)'!C393</f>
        <v>D</v>
      </c>
      <c r="E401" t="b">
        <f t="shared" si="38"/>
        <v>1</v>
      </c>
      <c r="F401" t="b">
        <f t="shared" si="39"/>
        <v>1</v>
      </c>
      <c r="G401" t="b">
        <f t="shared" si="40"/>
        <v>1</v>
      </c>
      <c r="K401" s="28">
        <v>387</v>
      </c>
      <c r="L401" s="27" t="s">
        <v>2</v>
      </c>
      <c r="M401" s="27" t="s">
        <v>2</v>
      </c>
      <c r="N401" t="b">
        <f t="shared" si="41"/>
        <v>1</v>
      </c>
      <c r="O401" t="b">
        <f t="shared" si="42"/>
        <v>1</v>
      </c>
      <c r="P401" t="b">
        <f t="shared" si="43"/>
        <v>1</v>
      </c>
    </row>
    <row r="402" spans="2:16" x14ac:dyDescent="0.25">
      <c r="B402" s="23">
        <f>'Raw data (base scenario)'!A394</f>
        <v>388</v>
      </c>
      <c r="C402" s="23" t="str">
        <f>'Raw data (base scenario)'!B394</f>
        <v>S</v>
      </c>
      <c r="D402" s="23" t="str">
        <f>'Raw data (base scenario)'!C394</f>
        <v>H</v>
      </c>
      <c r="E402" t="b">
        <f t="shared" si="38"/>
        <v>1</v>
      </c>
      <c r="F402" t="b">
        <f t="shared" si="39"/>
        <v>1</v>
      </c>
      <c r="G402" t="str">
        <f t="shared" si="40"/>
        <v>N/A</v>
      </c>
      <c r="K402" s="28">
        <v>388</v>
      </c>
      <c r="L402" s="27" t="s">
        <v>3</v>
      </c>
      <c r="M402" s="27" t="s">
        <v>1</v>
      </c>
      <c r="N402" t="b">
        <f t="shared" si="41"/>
        <v>1</v>
      </c>
      <c r="O402" t="b">
        <f t="shared" si="42"/>
        <v>1</v>
      </c>
      <c r="P402" t="str">
        <f t="shared" si="43"/>
        <v>N/A</v>
      </c>
    </row>
    <row r="403" spans="2:16" x14ac:dyDescent="0.25">
      <c r="B403" s="23">
        <f>'Raw data (base scenario)'!A395</f>
        <v>389</v>
      </c>
      <c r="C403" s="23" t="str">
        <f>'Raw data (base scenario)'!B395</f>
        <v>D</v>
      </c>
      <c r="D403" s="23" t="str">
        <f>'Raw data (base scenario)'!C395</f>
        <v>D</v>
      </c>
      <c r="E403" t="b">
        <f t="shared" si="38"/>
        <v>1</v>
      </c>
      <c r="F403" t="b">
        <f t="shared" si="39"/>
        <v>1</v>
      </c>
      <c r="G403" t="b">
        <f t="shared" si="40"/>
        <v>1</v>
      </c>
      <c r="K403" s="28">
        <v>389</v>
      </c>
      <c r="L403" s="27" t="s">
        <v>2</v>
      </c>
      <c r="M403" s="27" t="s">
        <v>2</v>
      </c>
      <c r="N403" t="b">
        <f t="shared" si="41"/>
        <v>1</v>
      </c>
      <c r="O403" t="b">
        <f t="shared" si="42"/>
        <v>1</v>
      </c>
      <c r="P403" t="b">
        <f t="shared" si="43"/>
        <v>1</v>
      </c>
    </row>
    <row r="404" spans="2:16" x14ac:dyDescent="0.25">
      <c r="B404" s="23">
        <f>'Raw data (base scenario)'!A396</f>
        <v>390</v>
      </c>
      <c r="C404" s="23" t="str">
        <f>'Raw data (base scenario)'!B396</f>
        <v>D</v>
      </c>
      <c r="D404" s="23" t="str">
        <f>'Raw data (base scenario)'!C396</f>
        <v>D</v>
      </c>
      <c r="E404" t="b">
        <f t="shared" si="38"/>
        <v>1</v>
      </c>
      <c r="F404" t="b">
        <f t="shared" si="39"/>
        <v>1</v>
      </c>
      <c r="G404" t="b">
        <f t="shared" si="40"/>
        <v>1</v>
      </c>
      <c r="K404" s="28">
        <v>390</v>
      </c>
      <c r="L404" s="27" t="s">
        <v>2</v>
      </c>
      <c r="M404" s="27" t="s">
        <v>2</v>
      </c>
      <c r="N404" t="b">
        <f t="shared" si="41"/>
        <v>1</v>
      </c>
      <c r="O404" t="b">
        <f t="shared" si="42"/>
        <v>1</v>
      </c>
      <c r="P404" t="b">
        <f t="shared" si="43"/>
        <v>1</v>
      </c>
    </row>
    <row r="405" spans="2:16" x14ac:dyDescent="0.25">
      <c r="B405" s="23">
        <f>'Raw data (base scenario)'!A397</f>
        <v>391</v>
      </c>
      <c r="C405" s="23" t="str">
        <f>'Raw data (base scenario)'!B397</f>
        <v>H</v>
      </c>
      <c r="D405" s="23" t="str">
        <f>'Raw data (base scenario)'!C397</f>
        <v>H</v>
      </c>
      <c r="E405" t="b">
        <f t="shared" si="38"/>
        <v>1</v>
      </c>
      <c r="F405" t="b">
        <f t="shared" si="39"/>
        <v>1</v>
      </c>
      <c r="G405" t="str">
        <f t="shared" si="40"/>
        <v>N/A</v>
      </c>
      <c r="K405" s="28">
        <v>391</v>
      </c>
      <c r="L405" s="27" t="s">
        <v>1</v>
      </c>
      <c r="M405" s="27" t="s">
        <v>1</v>
      </c>
      <c r="N405" t="b">
        <f t="shared" si="41"/>
        <v>1</v>
      </c>
      <c r="O405" t="b">
        <f t="shared" si="42"/>
        <v>1</v>
      </c>
      <c r="P405" t="str">
        <f t="shared" si="43"/>
        <v>N/A</v>
      </c>
    </row>
    <row r="406" spans="2:16" x14ac:dyDescent="0.25">
      <c r="B406" s="23">
        <f>'Raw data (base scenario)'!A398</f>
        <v>392</v>
      </c>
      <c r="C406" s="23" t="str">
        <f>'Raw data (base scenario)'!B398</f>
        <v>I</v>
      </c>
      <c r="D406" s="23" t="str">
        <f>'Raw data (base scenario)'!C398</f>
        <v>D</v>
      </c>
      <c r="E406" t="b">
        <f t="shared" si="38"/>
        <v>1</v>
      </c>
      <c r="F406" t="b">
        <f t="shared" si="39"/>
        <v>1</v>
      </c>
      <c r="G406" t="str">
        <f t="shared" si="40"/>
        <v>N/A</v>
      </c>
      <c r="K406" s="28">
        <v>392</v>
      </c>
      <c r="L406" s="27" t="s">
        <v>18</v>
      </c>
      <c r="M406" s="27" t="s">
        <v>2</v>
      </c>
      <c r="N406" t="b">
        <f t="shared" si="41"/>
        <v>1</v>
      </c>
      <c r="O406" t="b">
        <f t="shared" si="42"/>
        <v>1</v>
      </c>
      <c r="P406" t="str">
        <f t="shared" si="43"/>
        <v>N/A</v>
      </c>
    </row>
    <row r="407" spans="2:16" x14ac:dyDescent="0.25">
      <c r="B407" s="23">
        <f>'Raw data (base scenario)'!A399</f>
        <v>393</v>
      </c>
      <c r="C407" s="23" t="str">
        <f>'Raw data (base scenario)'!B399</f>
        <v>S</v>
      </c>
      <c r="D407" s="23" t="str">
        <f>'Raw data (base scenario)'!C399</f>
        <v>H</v>
      </c>
      <c r="E407" t="b">
        <f t="shared" si="38"/>
        <v>1</v>
      </c>
      <c r="F407" t="b">
        <f t="shared" si="39"/>
        <v>1</v>
      </c>
      <c r="G407" t="str">
        <f t="shared" si="40"/>
        <v>N/A</v>
      </c>
      <c r="K407" s="28">
        <v>393</v>
      </c>
      <c r="L407" s="27" t="s">
        <v>3</v>
      </c>
      <c r="M407" s="27" t="s">
        <v>1</v>
      </c>
      <c r="N407" t="b">
        <f t="shared" si="41"/>
        <v>1</v>
      </c>
      <c r="O407" t="b">
        <f t="shared" si="42"/>
        <v>1</v>
      </c>
      <c r="P407" t="str">
        <f t="shared" si="43"/>
        <v>N/A</v>
      </c>
    </row>
    <row r="408" spans="2:16" x14ac:dyDescent="0.25">
      <c r="B408" s="23">
        <f>'Raw data (base scenario)'!A400</f>
        <v>394</v>
      </c>
      <c r="C408" s="23" t="str">
        <f>'Raw data (base scenario)'!B400</f>
        <v>D</v>
      </c>
      <c r="D408" s="23" t="str">
        <f>'Raw data (base scenario)'!C400</f>
        <v>D</v>
      </c>
      <c r="E408" t="b">
        <f t="shared" si="38"/>
        <v>1</v>
      </c>
      <c r="F408" t="b">
        <f t="shared" si="39"/>
        <v>1</v>
      </c>
      <c r="G408" t="b">
        <f t="shared" si="40"/>
        <v>1</v>
      </c>
      <c r="K408" s="28">
        <v>394</v>
      </c>
      <c r="L408" s="27" t="s">
        <v>2</v>
      </c>
      <c r="M408" s="27" t="s">
        <v>2</v>
      </c>
      <c r="N408" t="b">
        <f t="shared" si="41"/>
        <v>1</v>
      </c>
      <c r="O408" t="b">
        <f t="shared" si="42"/>
        <v>1</v>
      </c>
      <c r="P408" t="b">
        <f t="shared" si="43"/>
        <v>1</v>
      </c>
    </row>
    <row r="409" spans="2:16" x14ac:dyDescent="0.25">
      <c r="B409" s="23">
        <f>'Raw data (base scenario)'!A401</f>
        <v>395</v>
      </c>
      <c r="C409" s="23" t="str">
        <f>'Raw data (base scenario)'!B401</f>
        <v>D</v>
      </c>
      <c r="D409" s="23" t="str">
        <f>'Raw data (base scenario)'!C401</f>
        <v>D</v>
      </c>
      <c r="E409" t="b">
        <f t="shared" si="38"/>
        <v>1</v>
      </c>
      <c r="F409" t="b">
        <f t="shared" si="39"/>
        <v>1</v>
      </c>
      <c r="G409" t="b">
        <f t="shared" si="40"/>
        <v>1</v>
      </c>
      <c r="K409" s="28">
        <v>395</v>
      </c>
      <c r="L409" s="27" t="s">
        <v>2</v>
      </c>
      <c r="M409" s="27" t="s">
        <v>2</v>
      </c>
      <c r="N409" t="b">
        <f t="shared" si="41"/>
        <v>1</v>
      </c>
      <c r="O409" t="b">
        <f t="shared" si="42"/>
        <v>1</v>
      </c>
      <c r="P409" t="b">
        <f t="shared" si="43"/>
        <v>1</v>
      </c>
    </row>
    <row r="410" spans="2:16" x14ac:dyDescent="0.25">
      <c r="B410" s="23">
        <f>'Raw data (base scenario)'!A402</f>
        <v>396</v>
      </c>
      <c r="C410" s="23" t="str">
        <f>'Raw data (base scenario)'!B402</f>
        <v>D</v>
      </c>
      <c r="D410" s="23" t="str">
        <f>'Raw data (base scenario)'!C402</f>
        <v>D</v>
      </c>
      <c r="E410" t="b">
        <f t="shared" si="38"/>
        <v>1</v>
      </c>
      <c r="F410" t="b">
        <f t="shared" si="39"/>
        <v>1</v>
      </c>
      <c r="G410" t="b">
        <f t="shared" si="40"/>
        <v>1</v>
      </c>
      <c r="K410" s="28">
        <v>396</v>
      </c>
      <c r="L410" s="27" t="s">
        <v>2</v>
      </c>
      <c r="M410" s="27" t="s">
        <v>2</v>
      </c>
      <c r="N410" t="b">
        <f t="shared" si="41"/>
        <v>1</v>
      </c>
      <c r="O410" t="b">
        <f t="shared" si="42"/>
        <v>1</v>
      </c>
      <c r="P410" t="b">
        <f t="shared" si="43"/>
        <v>1</v>
      </c>
    </row>
    <row r="411" spans="2:16" x14ac:dyDescent="0.25">
      <c r="B411" s="23">
        <f>'Raw data (base scenario)'!A403</f>
        <v>397</v>
      </c>
      <c r="C411" s="23" t="str">
        <f>'Raw data (base scenario)'!B403</f>
        <v>D</v>
      </c>
      <c r="D411" s="23" t="str">
        <f>'Raw data (base scenario)'!C403</f>
        <v>D</v>
      </c>
      <c r="E411" t="b">
        <f t="shared" si="38"/>
        <v>1</v>
      </c>
      <c r="F411" t="b">
        <f t="shared" si="39"/>
        <v>1</v>
      </c>
      <c r="G411" t="b">
        <f t="shared" si="40"/>
        <v>1</v>
      </c>
      <c r="K411" s="28">
        <v>397</v>
      </c>
      <c r="L411" s="27" t="s">
        <v>2</v>
      </c>
      <c r="M411" s="27" t="s">
        <v>2</v>
      </c>
      <c r="N411" t="b">
        <f t="shared" si="41"/>
        <v>1</v>
      </c>
      <c r="O411" t="b">
        <f t="shared" si="42"/>
        <v>1</v>
      </c>
      <c r="P411" t="b">
        <f t="shared" si="43"/>
        <v>1</v>
      </c>
    </row>
    <row r="412" spans="2:16" x14ac:dyDescent="0.25">
      <c r="B412" s="23">
        <f>'Raw data (base scenario)'!A404</f>
        <v>398</v>
      </c>
      <c r="C412" s="23" t="str">
        <f>'Raw data (base scenario)'!B404</f>
        <v>D</v>
      </c>
      <c r="D412" s="23" t="str">
        <f>'Raw data (base scenario)'!C404</f>
        <v>D</v>
      </c>
      <c r="E412" t="b">
        <f t="shared" si="38"/>
        <v>1</v>
      </c>
      <c r="F412" t="b">
        <f t="shared" si="39"/>
        <v>1</v>
      </c>
      <c r="G412" t="b">
        <f t="shared" si="40"/>
        <v>1</v>
      </c>
      <c r="K412" s="28">
        <v>398</v>
      </c>
      <c r="L412" s="27" t="s">
        <v>2</v>
      </c>
      <c r="M412" s="27" t="s">
        <v>2</v>
      </c>
      <c r="N412" t="b">
        <f t="shared" si="41"/>
        <v>1</v>
      </c>
      <c r="O412" t="b">
        <f t="shared" si="42"/>
        <v>1</v>
      </c>
      <c r="P412" t="b">
        <f t="shared" si="43"/>
        <v>1</v>
      </c>
    </row>
    <row r="413" spans="2:16" x14ac:dyDescent="0.25">
      <c r="B413" s="23">
        <f>'Raw data (base scenario)'!A405</f>
        <v>399</v>
      </c>
      <c r="C413" s="23" t="str">
        <f>'Raw data (base scenario)'!B405</f>
        <v>S</v>
      </c>
      <c r="D413" s="23" t="str">
        <f>'Raw data (base scenario)'!C405</f>
        <v>D</v>
      </c>
      <c r="E413" t="b">
        <f t="shared" si="38"/>
        <v>1</v>
      </c>
      <c r="F413" t="b">
        <f t="shared" si="39"/>
        <v>1</v>
      </c>
      <c r="G413" t="str">
        <f t="shared" si="40"/>
        <v>N/A</v>
      </c>
      <c r="K413" s="28">
        <v>399</v>
      </c>
      <c r="L413" s="27" t="s">
        <v>3</v>
      </c>
      <c r="M413" s="27" t="s">
        <v>2</v>
      </c>
      <c r="N413" t="b">
        <f t="shared" si="41"/>
        <v>1</v>
      </c>
      <c r="O413" t="b">
        <f t="shared" si="42"/>
        <v>1</v>
      </c>
      <c r="P413" t="str">
        <f t="shared" si="43"/>
        <v>N/A</v>
      </c>
    </row>
    <row r="414" spans="2:16" x14ac:dyDescent="0.25">
      <c r="B414" s="23">
        <f>'Raw data (base scenario)'!A406</f>
        <v>400</v>
      </c>
      <c r="C414" s="23" t="str">
        <f>'Raw data (base scenario)'!B406</f>
        <v>D</v>
      </c>
      <c r="D414" s="23" t="str">
        <f>'Raw data (base scenario)'!C406</f>
        <v>D</v>
      </c>
      <c r="E414" t="b">
        <f t="shared" si="38"/>
        <v>1</v>
      </c>
      <c r="F414" t="b">
        <f t="shared" si="39"/>
        <v>1</v>
      </c>
      <c r="G414" t="b">
        <f t="shared" si="40"/>
        <v>1</v>
      </c>
      <c r="K414" s="28">
        <v>400</v>
      </c>
      <c r="L414" s="27" t="s">
        <v>2</v>
      </c>
      <c r="M414" s="27" t="s">
        <v>2</v>
      </c>
      <c r="N414" t="b">
        <f t="shared" si="41"/>
        <v>1</v>
      </c>
      <c r="O414" t="b">
        <f t="shared" si="42"/>
        <v>1</v>
      </c>
      <c r="P414" t="b">
        <f t="shared" si="43"/>
        <v>1</v>
      </c>
    </row>
    <row r="415" spans="2:16" x14ac:dyDescent="0.25">
      <c r="B415" s="23">
        <f>'Raw data (base scenario)'!A407</f>
        <v>401</v>
      </c>
      <c r="C415" s="23" t="str">
        <f>'Raw data (base scenario)'!B407</f>
        <v>H</v>
      </c>
      <c r="D415" s="23" t="str">
        <f>'Raw data (base scenario)'!C407</f>
        <v>H</v>
      </c>
      <c r="E415" t="b">
        <f t="shared" si="38"/>
        <v>1</v>
      </c>
      <c r="F415" t="b">
        <f t="shared" si="39"/>
        <v>1</v>
      </c>
      <c r="G415" t="str">
        <f t="shared" si="40"/>
        <v>N/A</v>
      </c>
      <c r="K415" s="28">
        <v>401</v>
      </c>
      <c r="L415" s="27" t="s">
        <v>1</v>
      </c>
      <c r="M415" s="27" t="s">
        <v>1</v>
      </c>
      <c r="N415" t="b">
        <f t="shared" si="41"/>
        <v>1</v>
      </c>
      <c r="O415" t="b">
        <f t="shared" si="42"/>
        <v>1</v>
      </c>
      <c r="P415" t="str">
        <f t="shared" si="43"/>
        <v>N/A</v>
      </c>
    </row>
    <row r="416" spans="2:16" x14ac:dyDescent="0.25">
      <c r="B416" s="23">
        <f>'Raw data (base scenario)'!A408</f>
        <v>402</v>
      </c>
      <c r="C416" s="23" t="str">
        <f>'Raw data (base scenario)'!B408</f>
        <v>D</v>
      </c>
      <c r="D416" s="23" t="str">
        <f>'Raw data (base scenario)'!C408</f>
        <v>D</v>
      </c>
      <c r="E416" t="b">
        <f t="shared" si="38"/>
        <v>1</v>
      </c>
      <c r="F416" t="b">
        <f t="shared" si="39"/>
        <v>1</v>
      </c>
      <c r="G416" t="b">
        <f t="shared" si="40"/>
        <v>1</v>
      </c>
      <c r="K416" s="28">
        <v>402</v>
      </c>
      <c r="L416" s="27" t="s">
        <v>2</v>
      </c>
      <c r="M416" s="27" t="s">
        <v>2</v>
      </c>
      <c r="N416" t="b">
        <f t="shared" si="41"/>
        <v>1</v>
      </c>
      <c r="O416" t="b">
        <f t="shared" si="42"/>
        <v>1</v>
      </c>
      <c r="P416" t="b">
        <f t="shared" si="43"/>
        <v>1</v>
      </c>
    </row>
    <row r="417" spans="2:16" x14ac:dyDescent="0.25">
      <c r="B417" s="23">
        <f>'Raw data (base scenario)'!A409</f>
        <v>403</v>
      </c>
      <c r="C417" s="23" t="str">
        <f>'Raw data (base scenario)'!B409</f>
        <v>D</v>
      </c>
      <c r="D417" s="23" t="str">
        <f>'Raw data (base scenario)'!C409</f>
        <v>D</v>
      </c>
      <c r="E417" t="b">
        <f t="shared" si="38"/>
        <v>1</v>
      </c>
      <c r="F417" t="b">
        <f t="shared" si="39"/>
        <v>1</v>
      </c>
      <c r="G417" t="b">
        <f t="shared" si="40"/>
        <v>1</v>
      </c>
      <c r="K417" s="28">
        <v>403</v>
      </c>
      <c r="L417" s="27" t="s">
        <v>2</v>
      </c>
      <c r="M417" s="27" t="s">
        <v>2</v>
      </c>
      <c r="N417" t="b">
        <f t="shared" si="41"/>
        <v>1</v>
      </c>
      <c r="O417" t="b">
        <f t="shared" si="42"/>
        <v>1</v>
      </c>
      <c r="P417" t="b">
        <f t="shared" si="43"/>
        <v>1</v>
      </c>
    </row>
    <row r="418" spans="2:16" x14ac:dyDescent="0.25">
      <c r="B418" s="23">
        <f>'Raw data (base scenario)'!A410</f>
        <v>404</v>
      </c>
      <c r="C418" s="23" t="str">
        <f>'Raw data (base scenario)'!B410</f>
        <v>S</v>
      </c>
      <c r="D418" s="23" t="str">
        <f>'Raw data (base scenario)'!C410</f>
        <v>H</v>
      </c>
      <c r="E418" t="b">
        <f t="shared" si="38"/>
        <v>1</v>
      </c>
      <c r="F418" t="b">
        <f t="shared" si="39"/>
        <v>1</v>
      </c>
      <c r="G418" t="str">
        <f t="shared" si="40"/>
        <v>N/A</v>
      </c>
      <c r="K418" s="28">
        <v>404</v>
      </c>
      <c r="L418" s="27" t="s">
        <v>3</v>
      </c>
      <c r="M418" s="27" t="s">
        <v>1</v>
      </c>
      <c r="N418" t="b">
        <f t="shared" si="41"/>
        <v>1</v>
      </c>
      <c r="O418" t="b">
        <f t="shared" si="42"/>
        <v>1</v>
      </c>
      <c r="P418" t="str">
        <f t="shared" si="43"/>
        <v>N/A</v>
      </c>
    </row>
    <row r="419" spans="2:16" x14ac:dyDescent="0.25">
      <c r="B419" s="23">
        <f>'Raw data (base scenario)'!A411</f>
        <v>405</v>
      </c>
      <c r="C419" s="23" t="str">
        <f>'Raw data (base scenario)'!B411</f>
        <v>D</v>
      </c>
      <c r="D419" s="23" t="str">
        <f>'Raw data (base scenario)'!C411</f>
        <v>D</v>
      </c>
      <c r="E419" t="b">
        <f t="shared" si="38"/>
        <v>1</v>
      </c>
      <c r="F419" t="b">
        <f t="shared" si="39"/>
        <v>1</v>
      </c>
      <c r="G419" t="b">
        <f t="shared" si="40"/>
        <v>1</v>
      </c>
      <c r="K419" s="28">
        <v>405</v>
      </c>
      <c r="L419" s="27" t="s">
        <v>2</v>
      </c>
      <c r="M419" s="27" t="s">
        <v>2</v>
      </c>
      <c r="N419" t="b">
        <f t="shared" si="41"/>
        <v>1</v>
      </c>
      <c r="O419" t="b">
        <f t="shared" si="42"/>
        <v>1</v>
      </c>
      <c r="P419" t="b">
        <f t="shared" si="43"/>
        <v>1</v>
      </c>
    </row>
    <row r="420" spans="2:16" x14ac:dyDescent="0.25">
      <c r="B420" s="23">
        <f>'Raw data (base scenario)'!A412</f>
        <v>406</v>
      </c>
      <c r="C420" s="23" t="str">
        <f>'Raw data (base scenario)'!B412</f>
        <v>I</v>
      </c>
      <c r="D420" s="23" t="str">
        <f>'Raw data (base scenario)'!C412</f>
        <v>I</v>
      </c>
      <c r="E420" t="b">
        <f t="shared" si="38"/>
        <v>1</v>
      </c>
      <c r="F420" t="b">
        <f t="shared" si="39"/>
        <v>1</v>
      </c>
      <c r="G420" t="str">
        <f t="shared" si="40"/>
        <v>N/A</v>
      </c>
      <c r="K420" s="28">
        <v>406</v>
      </c>
      <c r="L420" s="27" t="s">
        <v>18</v>
      </c>
      <c r="M420" s="27" t="s">
        <v>18</v>
      </c>
      <c r="N420" t="b">
        <f t="shared" si="41"/>
        <v>1</v>
      </c>
      <c r="O420" t="b">
        <f t="shared" si="42"/>
        <v>1</v>
      </c>
      <c r="P420" t="str">
        <f t="shared" si="43"/>
        <v>N/A</v>
      </c>
    </row>
    <row r="421" spans="2:16" x14ac:dyDescent="0.25">
      <c r="B421" s="23">
        <f>'Raw data (base scenario)'!A413</f>
        <v>407</v>
      </c>
      <c r="C421" s="23" t="str">
        <f>'Raw data (base scenario)'!B413</f>
        <v>H</v>
      </c>
      <c r="D421" s="23" t="str">
        <f>'Raw data (base scenario)'!C413</f>
        <v>S</v>
      </c>
      <c r="E421" t="b">
        <f t="shared" si="38"/>
        <v>1</v>
      </c>
      <c r="F421" t="b">
        <f t="shared" si="39"/>
        <v>1</v>
      </c>
      <c r="G421" t="str">
        <f t="shared" si="40"/>
        <v>N/A</v>
      </c>
      <c r="K421" s="28">
        <v>407</v>
      </c>
      <c r="L421" s="27" t="s">
        <v>1</v>
      </c>
      <c r="M421" s="27" t="s">
        <v>3</v>
      </c>
      <c r="N421" t="b">
        <f t="shared" si="41"/>
        <v>1</v>
      </c>
      <c r="O421" t="b">
        <f t="shared" si="42"/>
        <v>1</v>
      </c>
      <c r="P421" t="str">
        <f t="shared" si="43"/>
        <v>N/A</v>
      </c>
    </row>
    <row r="422" spans="2:16" x14ac:dyDescent="0.25">
      <c r="B422" s="23">
        <f>'Raw data (base scenario)'!A414</f>
        <v>408</v>
      </c>
      <c r="C422" s="23" t="str">
        <f>'Raw data (base scenario)'!B414</f>
        <v>S</v>
      </c>
      <c r="D422" s="23" t="str">
        <f>'Raw data (base scenario)'!C414</f>
        <v>S</v>
      </c>
      <c r="E422" t="b">
        <f t="shared" si="38"/>
        <v>1</v>
      </c>
      <c r="F422" t="b">
        <f t="shared" si="39"/>
        <v>1</v>
      </c>
      <c r="G422" t="str">
        <f t="shared" si="40"/>
        <v>N/A</v>
      </c>
      <c r="K422" s="28">
        <v>408</v>
      </c>
      <c r="L422" s="27" t="s">
        <v>3</v>
      </c>
      <c r="M422" s="27" t="s">
        <v>3</v>
      </c>
      <c r="N422" t="b">
        <f t="shared" si="41"/>
        <v>1</v>
      </c>
      <c r="O422" t="b">
        <f t="shared" si="42"/>
        <v>1</v>
      </c>
      <c r="P422" t="str">
        <f t="shared" si="43"/>
        <v>N/A</v>
      </c>
    </row>
    <row r="423" spans="2:16" x14ac:dyDescent="0.25">
      <c r="B423" s="23">
        <f>'Raw data (base scenario)'!A415</f>
        <v>409</v>
      </c>
      <c r="C423" s="23" t="str">
        <f>'Raw data (base scenario)'!B415</f>
        <v>S</v>
      </c>
      <c r="D423" s="23" t="str">
        <f>'Raw data (base scenario)'!C415</f>
        <v>H</v>
      </c>
      <c r="E423" t="b">
        <f t="shared" si="38"/>
        <v>1</v>
      </c>
      <c r="F423" t="b">
        <f t="shared" si="39"/>
        <v>1</v>
      </c>
      <c r="G423" t="str">
        <f t="shared" si="40"/>
        <v>N/A</v>
      </c>
      <c r="K423" s="28">
        <v>409</v>
      </c>
      <c r="L423" s="27" t="s">
        <v>3</v>
      </c>
      <c r="M423" s="27" t="s">
        <v>1</v>
      </c>
      <c r="N423" t="b">
        <f t="shared" si="41"/>
        <v>1</v>
      </c>
      <c r="O423" t="b">
        <f t="shared" si="42"/>
        <v>1</v>
      </c>
      <c r="P423" t="str">
        <f t="shared" si="43"/>
        <v>N/A</v>
      </c>
    </row>
    <row r="424" spans="2:16" x14ac:dyDescent="0.25">
      <c r="B424" s="23">
        <f>'Raw data (base scenario)'!A416</f>
        <v>410</v>
      </c>
      <c r="C424" s="23" t="str">
        <f>'Raw data (base scenario)'!B416</f>
        <v>H</v>
      </c>
      <c r="D424" s="23" t="str">
        <f>'Raw data (base scenario)'!C416</f>
        <v>H</v>
      </c>
      <c r="E424" t="b">
        <f t="shared" si="38"/>
        <v>1</v>
      </c>
      <c r="F424" t="b">
        <f t="shared" si="39"/>
        <v>1</v>
      </c>
      <c r="G424" t="str">
        <f t="shared" si="40"/>
        <v>N/A</v>
      </c>
      <c r="K424" s="28">
        <v>410</v>
      </c>
      <c r="L424" s="27" t="s">
        <v>1</v>
      </c>
      <c r="M424" s="27" t="s">
        <v>1</v>
      </c>
      <c r="N424" t="b">
        <f t="shared" si="41"/>
        <v>1</v>
      </c>
      <c r="O424" t="b">
        <f t="shared" si="42"/>
        <v>1</v>
      </c>
      <c r="P424" t="str">
        <f t="shared" si="43"/>
        <v>N/A</v>
      </c>
    </row>
    <row r="425" spans="2:16" x14ac:dyDescent="0.25">
      <c r="B425" s="23">
        <f>'Raw data (base scenario)'!A417</f>
        <v>411</v>
      </c>
      <c r="C425" s="23" t="str">
        <f>'Raw data (base scenario)'!B417</f>
        <v>D</v>
      </c>
      <c r="D425" s="23" t="str">
        <f>'Raw data (base scenario)'!C417</f>
        <v>D</v>
      </c>
      <c r="E425" t="b">
        <f t="shared" si="38"/>
        <v>1</v>
      </c>
      <c r="F425" t="b">
        <f t="shared" si="39"/>
        <v>1</v>
      </c>
      <c r="G425" t="b">
        <f t="shared" si="40"/>
        <v>1</v>
      </c>
      <c r="K425" s="28">
        <v>411</v>
      </c>
      <c r="L425" s="27" t="s">
        <v>2</v>
      </c>
      <c r="M425" s="27" t="s">
        <v>2</v>
      </c>
      <c r="N425" t="b">
        <f t="shared" si="41"/>
        <v>1</v>
      </c>
      <c r="O425" t="b">
        <f t="shared" si="42"/>
        <v>1</v>
      </c>
      <c r="P425" t="b">
        <f t="shared" si="43"/>
        <v>1</v>
      </c>
    </row>
    <row r="426" spans="2:16" x14ac:dyDescent="0.25">
      <c r="B426" s="23">
        <f>'Raw data (base scenario)'!A418</f>
        <v>412</v>
      </c>
      <c r="C426" s="23" t="str">
        <f>'Raw data (base scenario)'!B418</f>
        <v>S</v>
      </c>
      <c r="D426" s="23" t="str">
        <f>'Raw data (base scenario)'!C418</f>
        <v>I</v>
      </c>
      <c r="E426" t="b">
        <f t="shared" si="38"/>
        <v>1</v>
      </c>
      <c r="F426" t="b">
        <f t="shared" si="39"/>
        <v>1</v>
      </c>
      <c r="G426" t="str">
        <f t="shared" si="40"/>
        <v>N/A</v>
      </c>
      <c r="K426" s="28">
        <v>412</v>
      </c>
      <c r="L426" s="27" t="s">
        <v>3</v>
      </c>
      <c r="M426" s="27" t="s">
        <v>18</v>
      </c>
      <c r="N426" t="b">
        <f t="shared" si="41"/>
        <v>1</v>
      </c>
      <c r="O426" t="b">
        <f t="shared" si="42"/>
        <v>1</v>
      </c>
      <c r="P426" t="str">
        <f t="shared" si="43"/>
        <v>N/A</v>
      </c>
    </row>
    <row r="427" spans="2:16" x14ac:dyDescent="0.25">
      <c r="B427" s="23">
        <f>'Raw data (base scenario)'!A419</f>
        <v>413</v>
      </c>
      <c r="C427" s="23" t="str">
        <f>'Raw data (base scenario)'!B419</f>
        <v>S</v>
      </c>
      <c r="D427" s="23" t="str">
        <f>'Raw data (base scenario)'!C419</f>
        <v>H</v>
      </c>
      <c r="E427" t="b">
        <f t="shared" si="38"/>
        <v>1</v>
      </c>
      <c r="F427" t="b">
        <f t="shared" si="39"/>
        <v>1</v>
      </c>
      <c r="G427" t="str">
        <f t="shared" si="40"/>
        <v>N/A</v>
      </c>
      <c r="K427" s="28">
        <v>413</v>
      </c>
      <c r="L427" s="27" t="s">
        <v>3</v>
      </c>
      <c r="M427" s="27" t="s">
        <v>1</v>
      </c>
      <c r="N427" t="b">
        <f t="shared" si="41"/>
        <v>1</v>
      </c>
      <c r="O427" t="b">
        <f t="shared" si="42"/>
        <v>1</v>
      </c>
      <c r="P427" t="str">
        <f t="shared" si="43"/>
        <v>N/A</v>
      </c>
    </row>
    <row r="428" spans="2:16" x14ac:dyDescent="0.25">
      <c r="B428" s="23">
        <f>'Raw data (base scenario)'!A420</f>
        <v>414</v>
      </c>
      <c r="C428" s="23" t="str">
        <f>'Raw data (base scenario)'!B420</f>
        <v>S</v>
      </c>
      <c r="D428" s="23" t="str">
        <f>'Raw data (base scenario)'!C420</f>
        <v>H</v>
      </c>
      <c r="E428" t="b">
        <f t="shared" si="38"/>
        <v>1</v>
      </c>
      <c r="F428" t="b">
        <f t="shared" si="39"/>
        <v>1</v>
      </c>
      <c r="G428" t="str">
        <f t="shared" si="40"/>
        <v>N/A</v>
      </c>
      <c r="K428" s="28">
        <v>414</v>
      </c>
      <c r="L428" s="27" t="s">
        <v>3</v>
      </c>
      <c r="M428" s="27" t="s">
        <v>1</v>
      </c>
      <c r="N428" t="b">
        <f t="shared" si="41"/>
        <v>1</v>
      </c>
      <c r="O428" t="b">
        <f t="shared" si="42"/>
        <v>1</v>
      </c>
      <c r="P428" t="str">
        <f t="shared" si="43"/>
        <v>N/A</v>
      </c>
    </row>
    <row r="429" spans="2:16" x14ac:dyDescent="0.25">
      <c r="B429" s="23">
        <f>'Raw data (base scenario)'!A421</f>
        <v>415</v>
      </c>
      <c r="C429" s="23" t="str">
        <f>'Raw data (base scenario)'!B421</f>
        <v>D</v>
      </c>
      <c r="D429" s="23" t="str">
        <f>'Raw data (base scenario)'!C421</f>
        <v>D</v>
      </c>
      <c r="E429" t="b">
        <f t="shared" si="38"/>
        <v>1</v>
      </c>
      <c r="F429" t="b">
        <f t="shared" si="39"/>
        <v>1</v>
      </c>
      <c r="G429" t="b">
        <f t="shared" si="40"/>
        <v>1</v>
      </c>
      <c r="K429" s="28">
        <v>415</v>
      </c>
      <c r="L429" s="27" t="s">
        <v>2</v>
      </c>
      <c r="M429" s="27" t="s">
        <v>2</v>
      </c>
      <c r="N429" t="b">
        <f t="shared" si="41"/>
        <v>1</v>
      </c>
      <c r="O429" t="b">
        <f t="shared" si="42"/>
        <v>1</v>
      </c>
      <c r="P429" t="b">
        <f t="shared" si="43"/>
        <v>1</v>
      </c>
    </row>
    <row r="430" spans="2:16" x14ac:dyDescent="0.25">
      <c r="B430" s="23">
        <f>'Raw data (base scenario)'!A422</f>
        <v>416</v>
      </c>
      <c r="C430" s="23" t="str">
        <f>'Raw data (base scenario)'!B422</f>
        <v>S</v>
      </c>
      <c r="D430" s="23" t="str">
        <f>'Raw data (base scenario)'!C422</f>
        <v>H</v>
      </c>
      <c r="E430" t="b">
        <f t="shared" si="38"/>
        <v>1</v>
      </c>
      <c r="F430" t="b">
        <f t="shared" si="39"/>
        <v>1</v>
      </c>
      <c r="G430" t="str">
        <f t="shared" si="40"/>
        <v>N/A</v>
      </c>
      <c r="K430" s="28">
        <v>416</v>
      </c>
      <c r="L430" s="27" t="s">
        <v>3</v>
      </c>
      <c r="M430" s="27" t="s">
        <v>1</v>
      </c>
      <c r="N430" t="b">
        <f t="shared" si="41"/>
        <v>1</v>
      </c>
      <c r="O430" t="b">
        <f t="shared" si="42"/>
        <v>1</v>
      </c>
      <c r="P430" t="str">
        <f t="shared" si="43"/>
        <v>N/A</v>
      </c>
    </row>
    <row r="431" spans="2:16" x14ac:dyDescent="0.25">
      <c r="B431" s="23">
        <f>'Raw data (base scenario)'!A423</f>
        <v>417</v>
      </c>
      <c r="C431" s="23" t="str">
        <f>'Raw data (base scenario)'!B423</f>
        <v>H</v>
      </c>
      <c r="D431" s="23" t="str">
        <f>'Raw data (base scenario)'!C423</f>
        <v>H</v>
      </c>
      <c r="E431" t="b">
        <f t="shared" si="38"/>
        <v>1</v>
      </c>
      <c r="F431" t="b">
        <f t="shared" si="39"/>
        <v>1</v>
      </c>
      <c r="G431" t="str">
        <f t="shared" si="40"/>
        <v>N/A</v>
      </c>
      <c r="K431" s="28">
        <v>417</v>
      </c>
      <c r="L431" s="27" t="s">
        <v>1</v>
      </c>
      <c r="M431" s="27" t="s">
        <v>1</v>
      </c>
      <c r="N431" t="b">
        <f t="shared" si="41"/>
        <v>1</v>
      </c>
      <c r="O431" t="b">
        <f t="shared" si="42"/>
        <v>1</v>
      </c>
      <c r="P431" t="str">
        <f t="shared" si="43"/>
        <v>N/A</v>
      </c>
    </row>
    <row r="432" spans="2:16" x14ac:dyDescent="0.25">
      <c r="B432" s="23">
        <f>'Raw data (base scenario)'!A424</f>
        <v>418</v>
      </c>
      <c r="C432" s="23" t="str">
        <f>'Raw data (base scenario)'!B424</f>
        <v>D</v>
      </c>
      <c r="D432" s="23" t="str">
        <f>'Raw data (base scenario)'!C424</f>
        <v>D</v>
      </c>
      <c r="E432" t="b">
        <f t="shared" si="38"/>
        <v>1</v>
      </c>
      <c r="F432" t="b">
        <f t="shared" si="39"/>
        <v>1</v>
      </c>
      <c r="G432" t="b">
        <f t="shared" si="40"/>
        <v>1</v>
      </c>
      <c r="K432" s="28">
        <v>418</v>
      </c>
      <c r="L432" s="27" t="s">
        <v>2</v>
      </c>
      <c r="M432" s="27" t="s">
        <v>2</v>
      </c>
      <c r="N432" t="b">
        <f t="shared" si="41"/>
        <v>1</v>
      </c>
      <c r="O432" t="b">
        <f t="shared" si="42"/>
        <v>1</v>
      </c>
      <c r="P432" t="b">
        <f t="shared" si="43"/>
        <v>1</v>
      </c>
    </row>
    <row r="433" spans="2:16" x14ac:dyDescent="0.25">
      <c r="B433" s="23">
        <f>'Raw data (base scenario)'!A425</f>
        <v>419</v>
      </c>
      <c r="C433" s="23" t="str">
        <f>'Raw data (base scenario)'!B425</f>
        <v>H</v>
      </c>
      <c r="D433" s="23" t="str">
        <f>'Raw data (base scenario)'!C425</f>
        <v>H</v>
      </c>
      <c r="E433" t="b">
        <f t="shared" si="38"/>
        <v>1</v>
      </c>
      <c r="F433" t="b">
        <f t="shared" si="39"/>
        <v>1</v>
      </c>
      <c r="G433" t="str">
        <f t="shared" si="40"/>
        <v>N/A</v>
      </c>
      <c r="K433" s="28">
        <v>419</v>
      </c>
      <c r="L433" s="27" t="s">
        <v>1</v>
      </c>
      <c r="M433" s="27" t="s">
        <v>1</v>
      </c>
      <c r="N433" t="b">
        <f t="shared" si="41"/>
        <v>1</v>
      </c>
      <c r="O433" t="b">
        <f t="shared" si="42"/>
        <v>1</v>
      </c>
      <c r="P433" t="str">
        <f t="shared" si="43"/>
        <v>N/A</v>
      </c>
    </row>
    <row r="434" spans="2:16" x14ac:dyDescent="0.25">
      <c r="B434" s="23">
        <f>'Raw data (base scenario)'!A426</f>
        <v>420</v>
      </c>
      <c r="C434" s="23" t="str">
        <f>'Raw data (base scenario)'!B426</f>
        <v>I</v>
      </c>
      <c r="D434" s="23" t="str">
        <f>'Raw data (base scenario)'!C426</f>
        <v>S</v>
      </c>
      <c r="E434" t="b">
        <f t="shared" si="38"/>
        <v>1</v>
      </c>
      <c r="F434" t="b">
        <f t="shared" si="39"/>
        <v>1</v>
      </c>
      <c r="G434" t="str">
        <f t="shared" si="40"/>
        <v>N/A</v>
      </c>
      <c r="K434" s="28">
        <v>420</v>
      </c>
      <c r="L434" s="27" t="s">
        <v>18</v>
      </c>
      <c r="M434" s="27" t="s">
        <v>3</v>
      </c>
      <c r="N434" t="b">
        <f t="shared" si="41"/>
        <v>1</v>
      </c>
      <c r="O434" t="b">
        <f t="shared" si="42"/>
        <v>1</v>
      </c>
      <c r="P434" t="str">
        <f t="shared" si="43"/>
        <v>N/A</v>
      </c>
    </row>
    <row r="435" spans="2:16" x14ac:dyDescent="0.25">
      <c r="B435" s="23">
        <f>'Raw data (base scenario)'!A427</f>
        <v>421</v>
      </c>
      <c r="C435" s="23" t="str">
        <f>'Raw data (base scenario)'!B427</f>
        <v>I</v>
      </c>
      <c r="D435" s="23" t="str">
        <f>'Raw data (base scenario)'!C427</f>
        <v>S</v>
      </c>
      <c r="E435" t="b">
        <f t="shared" si="38"/>
        <v>1</v>
      </c>
      <c r="F435" t="b">
        <f t="shared" si="39"/>
        <v>1</v>
      </c>
      <c r="G435" t="str">
        <f t="shared" si="40"/>
        <v>N/A</v>
      </c>
      <c r="K435" s="28">
        <v>421</v>
      </c>
      <c r="L435" s="27" t="s">
        <v>18</v>
      </c>
      <c r="M435" s="27" t="s">
        <v>3</v>
      </c>
      <c r="N435" t="b">
        <f t="shared" si="41"/>
        <v>1</v>
      </c>
      <c r="O435" t="b">
        <f t="shared" si="42"/>
        <v>1</v>
      </c>
      <c r="P435" t="str">
        <f t="shared" si="43"/>
        <v>N/A</v>
      </c>
    </row>
    <row r="436" spans="2:16" x14ac:dyDescent="0.25">
      <c r="B436" s="23">
        <f>'Raw data (base scenario)'!A428</f>
        <v>422</v>
      </c>
      <c r="C436" s="23" t="str">
        <f>'Raw data (base scenario)'!B428</f>
        <v>S</v>
      </c>
      <c r="D436" s="23" t="str">
        <f>'Raw data (base scenario)'!C428</f>
        <v>H</v>
      </c>
      <c r="E436" t="b">
        <f t="shared" si="38"/>
        <v>1</v>
      </c>
      <c r="F436" t="b">
        <f t="shared" si="39"/>
        <v>1</v>
      </c>
      <c r="G436" t="str">
        <f t="shared" si="40"/>
        <v>N/A</v>
      </c>
      <c r="K436" s="28">
        <v>422</v>
      </c>
      <c r="L436" s="27" t="s">
        <v>3</v>
      </c>
      <c r="M436" s="27" t="s">
        <v>1</v>
      </c>
      <c r="N436" t="b">
        <f t="shared" si="41"/>
        <v>1</v>
      </c>
      <c r="O436" t="b">
        <f t="shared" si="42"/>
        <v>1</v>
      </c>
      <c r="P436" t="str">
        <f t="shared" si="43"/>
        <v>N/A</v>
      </c>
    </row>
    <row r="437" spans="2:16" x14ac:dyDescent="0.25">
      <c r="B437" s="23">
        <f>'Raw data (base scenario)'!A429</f>
        <v>423</v>
      </c>
      <c r="C437" s="23" t="str">
        <f>'Raw data (base scenario)'!B429</f>
        <v>I</v>
      </c>
      <c r="D437" s="23" t="str">
        <f>'Raw data (base scenario)'!C429</f>
        <v>H</v>
      </c>
      <c r="E437" t="b">
        <f t="shared" si="38"/>
        <v>1</v>
      </c>
      <c r="F437" t="b">
        <f t="shared" si="39"/>
        <v>1</v>
      </c>
      <c r="G437" t="str">
        <f t="shared" si="40"/>
        <v>N/A</v>
      </c>
      <c r="K437" s="28">
        <v>423</v>
      </c>
      <c r="L437" s="27" t="s">
        <v>18</v>
      </c>
      <c r="M437" s="27" t="s">
        <v>1</v>
      </c>
      <c r="N437" t="b">
        <f t="shared" si="41"/>
        <v>1</v>
      </c>
      <c r="O437" t="b">
        <f t="shared" si="42"/>
        <v>1</v>
      </c>
      <c r="P437" t="str">
        <f t="shared" si="43"/>
        <v>N/A</v>
      </c>
    </row>
    <row r="438" spans="2:16" x14ac:dyDescent="0.25">
      <c r="B438" s="23">
        <f>'Raw data (base scenario)'!A430</f>
        <v>424</v>
      </c>
      <c r="C438" s="23" t="str">
        <f>'Raw data (base scenario)'!B430</f>
        <v>I</v>
      </c>
      <c r="D438" s="23" t="str">
        <f>'Raw data (base scenario)'!C430</f>
        <v>I</v>
      </c>
      <c r="E438" t="b">
        <f t="shared" si="38"/>
        <v>1</v>
      </c>
      <c r="F438" t="b">
        <f t="shared" si="39"/>
        <v>1</v>
      </c>
      <c r="G438" t="str">
        <f t="shared" si="40"/>
        <v>N/A</v>
      </c>
      <c r="K438" s="28">
        <v>424</v>
      </c>
      <c r="L438" s="27" t="s">
        <v>18</v>
      </c>
      <c r="M438" s="27" t="s">
        <v>18</v>
      </c>
      <c r="N438" t="b">
        <f t="shared" si="41"/>
        <v>1</v>
      </c>
      <c r="O438" t="b">
        <f t="shared" si="42"/>
        <v>1</v>
      </c>
      <c r="P438" t="str">
        <f t="shared" si="43"/>
        <v>N/A</v>
      </c>
    </row>
    <row r="439" spans="2:16" x14ac:dyDescent="0.25">
      <c r="B439" s="23">
        <f>'Raw data (base scenario)'!A431</f>
        <v>425</v>
      </c>
      <c r="C439" s="23" t="str">
        <f>'Raw data (base scenario)'!B431</f>
        <v>H</v>
      </c>
      <c r="D439" s="23" t="str">
        <f>'Raw data (base scenario)'!C431</f>
        <v>H</v>
      </c>
      <c r="E439" t="b">
        <f t="shared" si="38"/>
        <v>1</v>
      </c>
      <c r="F439" t="b">
        <f t="shared" si="39"/>
        <v>1</v>
      </c>
      <c r="G439" t="str">
        <f t="shared" si="40"/>
        <v>N/A</v>
      </c>
      <c r="K439" s="28">
        <v>425</v>
      </c>
      <c r="L439" s="27" t="s">
        <v>1</v>
      </c>
      <c r="M439" s="27" t="s">
        <v>1</v>
      </c>
      <c r="N439" t="b">
        <f t="shared" si="41"/>
        <v>1</v>
      </c>
      <c r="O439" t="b">
        <f t="shared" si="42"/>
        <v>1</v>
      </c>
      <c r="P439" t="str">
        <f t="shared" si="43"/>
        <v>N/A</v>
      </c>
    </row>
    <row r="440" spans="2:16" x14ac:dyDescent="0.25">
      <c r="B440" s="23">
        <f>'Raw data (base scenario)'!A432</f>
        <v>426</v>
      </c>
      <c r="C440" s="23" t="str">
        <f>'Raw data (base scenario)'!B432</f>
        <v>I</v>
      </c>
      <c r="D440" s="23" t="str">
        <f>'Raw data (base scenario)'!C432</f>
        <v>S</v>
      </c>
      <c r="E440" t="b">
        <f t="shared" si="38"/>
        <v>1</v>
      </c>
      <c r="F440" t="b">
        <f t="shared" si="39"/>
        <v>1</v>
      </c>
      <c r="G440" t="str">
        <f t="shared" si="40"/>
        <v>N/A</v>
      </c>
      <c r="K440" s="28">
        <v>426</v>
      </c>
      <c r="L440" s="27" t="s">
        <v>18</v>
      </c>
      <c r="M440" s="27" t="s">
        <v>3</v>
      </c>
      <c r="N440" t="b">
        <f t="shared" si="41"/>
        <v>1</v>
      </c>
      <c r="O440" t="b">
        <f t="shared" si="42"/>
        <v>1</v>
      </c>
      <c r="P440" t="str">
        <f t="shared" si="43"/>
        <v>N/A</v>
      </c>
    </row>
    <row r="441" spans="2:16" x14ac:dyDescent="0.25">
      <c r="B441" s="23">
        <f>'Raw data (base scenario)'!A433</f>
        <v>427</v>
      </c>
      <c r="C441" s="23" t="str">
        <f>'Raw data (base scenario)'!B433</f>
        <v>D</v>
      </c>
      <c r="D441" s="23" t="str">
        <f>'Raw data (base scenario)'!C433</f>
        <v>D</v>
      </c>
      <c r="E441" t="b">
        <f t="shared" si="38"/>
        <v>1</v>
      </c>
      <c r="F441" t="b">
        <f t="shared" si="39"/>
        <v>1</v>
      </c>
      <c r="G441" t="b">
        <f t="shared" si="40"/>
        <v>1</v>
      </c>
      <c r="K441" s="28">
        <v>427</v>
      </c>
      <c r="L441" s="27" t="s">
        <v>2</v>
      </c>
      <c r="M441" s="27" t="s">
        <v>2</v>
      </c>
      <c r="N441" t="b">
        <f t="shared" si="41"/>
        <v>1</v>
      </c>
      <c r="O441" t="b">
        <f t="shared" si="42"/>
        <v>1</v>
      </c>
      <c r="P441" t="b">
        <f t="shared" si="43"/>
        <v>1</v>
      </c>
    </row>
    <row r="442" spans="2:16" x14ac:dyDescent="0.25">
      <c r="B442" s="23">
        <f>'Raw data (base scenario)'!A434</f>
        <v>428</v>
      </c>
      <c r="C442" s="23" t="str">
        <f>'Raw data (base scenario)'!B434</f>
        <v>S</v>
      </c>
      <c r="D442" s="23" t="str">
        <f>'Raw data (base scenario)'!C434</f>
        <v>H</v>
      </c>
      <c r="E442" t="b">
        <f t="shared" si="38"/>
        <v>1</v>
      </c>
      <c r="F442" t="b">
        <f t="shared" si="39"/>
        <v>1</v>
      </c>
      <c r="G442" t="str">
        <f t="shared" si="40"/>
        <v>N/A</v>
      </c>
      <c r="K442" s="28">
        <v>428</v>
      </c>
      <c r="L442" s="27" t="s">
        <v>3</v>
      </c>
      <c r="M442" s="27" t="s">
        <v>1</v>
      </c>
      <c r="N442" t="b">
        <f t="shared" si="41"/>
        <v>1</v>
      </c>
      <c r="O442" t="b">
        <f t="shared" si="42"/>
        <v>1</v>
      </c>
      <c r="P442" t="str">
        <f t="shared" si="43"/>
        <v>N/A</v>
      </c>
    </row>
    <row r="443" spans="2:16" x14ac:dyDescent="0.25">
      <c r="B443" s="23">
        <f>'Raw data (base scenario)'!A435</f>
        <v>429</v>
      </c>
      <c r="C443" s="23" t="str">
        <f>'Raw data (base scenario)'!B435</f>
        <v>I</v>
      </c>
      <c r="D443" s="23" t="str">
        <f>'Raw data (base scenario)'!C435</f>
        <v>I</v>
      </c>
      <c r="E443" t="b">
        <f t="shared" si="38"/>
        <v>1</v>
      </c>
      <c r="F443" t="b">
        <f t="shared" si="39"/>
        <v>1</v>
      </c>
      <c r="G443" t="str">
        <f t="shared" si="40"/>
        <v>N/A</v>
      </c>
      <c r="K443" s="28">
        <v>429</v>
      </c>
      <c r="L443" s="27" t="s">
        <v>18</v>
      </c>
      <c r="M443" s="27" t="s">
        <v>18</v>
      </c>
      <c r="N443" t="b">
        <f t="shared" si="41"/>
        <v>1</v>
      </c>
      <c r="O443" t="b">
        <f t="shared" si="42"/>
        <v>1</v>
      </c>
      <c r="P443" t="str">
        <f t="shared" si="43"/>
        <v>N/A</v>
      </c>
    </row>
    <row r="444" spans="2:16" x14ac:dyDescent="0.25">
      <c r="B444" s="23">
        <f>'Raw data (base scenario)'!A436</f>
        <v>430</v>
      </c>
      <c r="C444" s="23" t="str">
        <f>'Raw data (base scenario)'!B436</f>
        <v>H</v>
      </c>
      <c r="D444" s="23" t="str">
        <f>'Raw data (base scenario)'!C436</f>
        <v>H</v>
      </c>
      <c r="E444" t="b">
        <f t="shared" si="38"/>
        <v>1</v>
      </c>
      <c r="F444" t="b">
        <f t="shared" si="39"/>
        <v>1</v>
      </c>
      <c r="G444" t="str">
        <f t="shared" si="40"/>
        <v>N/A</v>
      </c>
      <c r="K444" s="28">
        <v>430</v>
      </c>
      <c r="L444" s="27" t="s">
        <v>1</v>
      </c>
      <c r="M444" s="27" t="s">
        <v>1</v>
      </c>
      <c r="N444" t="b">
        <f t="shared" si="41"/>
        <v>1</v>
      </c>
      <c r="O444" t="b">
        <f t="shared" si="42"/>
        <v>1</v>
      </c>
      <c r="P444" t="str">
        <f t="shared" si="43"/>
        <v>N/A</v>
      </c>
    </row>
    <row r="445" spans="2:16" x14ac:dyDescent="0.25">
      <c r="B445" s="23">
        <f>'Raw data (base scenario)'!A437</f>
        <v>431</v>
      </c>
      <c r="C445" s="23" t="str">
        <f>'Raw data (base scenario)'!B437</f>
        <v>S</v>
      </c>
      <c r="D445" s="23" t="str">
        <f>'Raw data (base scenario)'!C437</f>
        <v>H</v>
      </c>
      <c r="E445" t="b">
        <f t="shared" si="38"/>
        <v>1</v>
      </c>
      <c r="F445" t="b">
        <f t="shared" si="39"/>
        <v>1</v>
      </c>
      <c r="G445" t="str">
        <f t="shared" si="40"/>
        <v>N/A</v>
      </c>
      <c r="K445" s="28">
        <v>431</v>
      </c>
      <c r="L445" s="27" t="s">
        <v>3</v>
      </c>
      <c r="M445" s="27" t="s">
        <v>1</v>
      </c>
      <c r="N445" t="b">
        <f t="shared" si="41"/>
        <v>1</v>
      </c>
      <c r="O445" t="b">
        <f t="shared" si="42"/>
        <v>1</v>
      </c>
      <c r="P445" t="str">
        <f t="shared" si="43"/>
        <v>N/A</v>
      </c>
    </row>
    <row r="446" spans="2:16" x14ac:dyDescent="0.25">
      <c r="B446" s="23">
        <f>'Raw data (base scenario)'!A438</f>
        <v>432</v>
      </c>
      <c r="C446" s="23" t="str">
        <f>'Raw data (base scenario)'!B438</f>
        <v>H</v>
      </c>
      <c r="D446" s="23" t="str">
        <f>'Raw data (base scenario)'!C438</f>
        <v>H</v>
      </c>
      <c r="E446" t="b">
        <f t="shared" si="38"/>
        <v>1</v>
      </c>
      <c r="F446" t="b">
        <f t="shared" si="39"/>
        <v>1</v>
      </c>
      <c r="G446" t="str">
        <f t="shared" si="40"/>
        <v>N/A</v>
      </c>
      <c r="K446" s="28">
        <v>432</v>
      </c>
      <c r="L446" s="27" t="s">
        <v>1</v>
      </c>
      <c r="M446" s="27" t="s">
        <v>1</v>
      </c>
      <c r="N446" t="b">
        <f t="shared" si="41"/>
        <v>1</v>
      </c>
      <c r="O446" t="b">
        <f t="shared" si="42"/>
        <v>1</v>
      </c>
      <c r="P446" t="str">
        <f t="shared" si="43"/>
        <v>N/A</v>
      </c>
    </row>
    <row r="447" spans="2:16" x14ac:dyDescent="0.25">
      <c r="B447" s="23">
        <f>'Raw data (base scenario)'!A439</f>
        <v>433</v>
      </c>
      <c r="C447" s="23" t="str">
        <f>'Raw data (base scenario)'!B439</f>
        <v>S</v>
      </c>
      <c r="D447" s="23" t="str">
        <f>'Raw data (base scenario)'!C439</f>
        <v>H</v>
      </c>
      <c r="E447" t="b">
        <f t="shared" si="38"/>
        <v>1</v>
      </c>
      <c r="F447" t="b">
        <f t="shared" si="39"/>
        <v>1</v>
      </c>
      <c r="G447" t="str">
        <f t="shared" si="40"/>
        <v>N/A</v>
      </c>
      <c r="K447" s="28">
        <v>433</v>
      </c>
      <c r="L447" s="27" t="s">
        <v>3</v>
      </c>
      <c r="M447" s="27" t="s">
        <v>1</v>
      </c>
      <c r="N447" t="b">
        <f t="shared" si="41"/>
        <v>1</v>
      </c>
      <c r="O447" t="b">
        <f t="shared" si="42"/>
        <v>1</v>
      </c>
      <c r="P447" t="str">
        <f t="shared" si="43"/>
        <v>N/A</v>
      </c>
    </row>
    <row r="448" spans="2:16" x14ac:dyDescent="0.25">
      <c r="B448" s="23">
        <f>'Raw data (base scenario)'!A440</f>
        <v>434</v>
      </c>
      <c r="C448" s="23" t="str">
        <f>'Raw data (base scenario)'!B440</f>
        <v>H</v>
      </c>
      <c r="D448" s="23" t="str">
        <f>'Raw data (base scenario)'!C440</f>
        <v>H</v>
      </c>
      <c r="E448" t="b">
        <f t="shared" si="38"/>
        <v>1</v>
      </c>
      <c r="F448" t="b">
        <f t="shared" si="39"/>
        <v>1</v>
      </c>
      <c r="G448" t="str">
        <f t="shared" si="40"/>
        <v>N/A</v>
      </c>
      <c r="K448" s="28">
        <v>434</v>
      </c>
      <c r="L448" s="27" t="s">
        <v>1</v>
      </c>
      <c r="M448" s="27" t="s">
        <v>1</v>
      </c>
      <c r="N448" t="b">
        <f t="shared" si="41"/>
        <v>1</v>
      </c>
      <c r="O448" t="b">
        <f t="shared" si="42"/>
        <v>1</v>
      </c>
      <c r="P448" t="str">
        <f t="shared" si="43"/>
        <v>N/A</v>
      </c>
    </row>
    <row r="449" spans="2:16" x14ac:dyDescent="0.25">
      <c r="B449" s="23">
        <f>'Raw data (base scenario)'!A441</f>
        <v>435</v>
      </c>
      <c r="C449" s="23" t="str">
        <f>'Raw data (base scenario)'!B441</f>
        <v>D</v>
      </c>
      <c r="D449" s="23" t="str">
        <f>'Raw data (base scenario)'!C441</f>
        <v>D</v>
      </c>
      <c r="E449" t="b">
        <f t="shared" si="38"/>
        <v>1</v>
      </c>
      <c r="F449" t="b">
        <f t="shared" si="39"/>
        <v>1</v>
      </c>
      <c r="G449" t="b">
        <f t="shared" si="40"/>
        <v>1</v>
      </c>
      <c r="K449" s="28">
        <v>435</v>
      </c>
      <c r="L449" s="27" t="s">
        <v>2</v>
      </c>
      <c r="M449" s="27" t="s">
        <v>2</v>
      </c>
      <c r="N449" t="b">
        <f t="shared" si="41"/>
        <v>1</v>
      </c>
      <c r="O449" t="b">
        <f t="shared" si="42"/>
        <v>1</v>
      </c>
      <c r="P449" t="b">
        <f t="shared" si="43"/>
        <v>1</v>
      </c>
    </row>
    <row r="450" spans="2:16" x14ac:dyDescent="0.25">
      <c r="B450" s="23">
        <f>'Raw data (base scenario)'!A442</f>
        <v>436</v>
      </c>
      <c r="C450" s="23" t="str">
        <f>'Raw data (base scenario)'!B442</f>
        <v>D</v>
      </c>
      <c r="D450" s="23" t="str">
        <f>'Raw data (base scenario)'!C442</f>
        <v>D</v>
      </c>
      <c r="E450" t="b">
        <f t="shared" si="38"/>
        <v>1</v>
      </c>
      <c r="F450" t="b">
        <f t="shared" si="39"/>
        <v>1</v>
      </c>
      <c r="G450" t="b">
        <f t="shared" si="40"/>
        <v>1</v>
      </c>
      <c r="K450" s="28">
        <v>436</v>
      </c>
      <c r="L450" s="27" t="s">
        <v>2</v>
      </c>
      <c r="M450" s="27" t="s">
        <v>2</v>
      </c>
      <c r="N450" t="b">
        <f t="shared" si="41"/>
        <v>1</v>
      </c>
      <c r="O450" t="b">
        <f t="shared" si="42"/>
        <v>1</v>
      </c>
      <c r="P450" t="b">
        <f t="shared" si="43"/>
        <v>1</v>
      </c>
    </row>
    <row r="451" spans="2:16" x14ac:dyDescent="0.25">
      <c r="B451" s="23">
        <f>'Raw data (base scenario)'!A443</f>
        <v>437</v>
      </c>
      <c r="C451" s="23" t="str">
        <f>'Raw data (base scenario)'!B443</f>
        <v>I</v>
      </c>
      <c r="D451" s="23" t="str">
        <f>'Raw data (base scenario)'!C443</f>
        <v>D</v>
      </c>
      <c r="E451" t="b">
        <f t="shared" si="38"/>
        <v>1</v>
      </c>
      <c r="F451" t="b">
        <f t="shared" si="39"/>
        <v>1</v>
      </c>
      <c r="G451" t="str">
        <f t="shared" si="40"/>
        <v>N/A</v>
      </c>
      <c r="K451" s="28">
        <v>437</v>
      </c>
      <c r="L451" s="27" t="s">
        <v>18</v>
      </c>
      <c r="M451" s="27" t="s">
        <v>2</v>
      </c>
      <c r="N451" t="b">
        <f t="shared" si="41"/>
        <v>1</v>
      </c>
      <c r="O451" t="b">
        <f t="shared" si="42"/>
        <v>1</v>
      </c>
      <c r="P451" t="str">
        <f t="shared" si="43"/>
        <v>N/A</v>
      </c>
    </row>
    <row r="452" spans="2:16" x14ac:dyDescent="0.25">
      <c r="B452" s="23">
        <f>'Raw data (base scenario)'!A444</f>
        <v>438</v>
      </c>
      <c r="C452" s="23" t="str">
        <f>'Raw data (base scenario)'!B444</f>
        <v>D</v>
      </c>
      <c r="D452" s="23" t="str">
        <f>'Raw data (base scenario)'!C444</f>
        <v>D</v>
      </c>
      <c r="E452" t="b">
        <f t="shared" si="38"/>
        <v>1</v>
      </c>
      <c r="F452" t="b">
        <f t="shared" si="39"/>
        <v>1</v>
      </c>
      <c r="G452" t="b">
        <f t="shared" si="40"/>
        <v>1</v>
      </c>
      <c r="K452" s="28">
        <v>438</v>
      </c>
      <c r="L452" s="27" t="s">
        <v>2</v>
      </c>
      <c r="M452" s="27" t="s">
        <v>2</v>
      </c>
      <c r="N452" t="b">
        <f t="shared" si="41"/>
        <v>1</v>
      </c>
      <c r="O452" t="b">
        <f t="shared" si="42"/>
        <v>1</v>
      </c>
      <c r="P452" t="b">
        <f t="shared" si="43"/>
        <v>1</v>
      </c>
    </row>
    <row r="453" spans="2:16" x14ac:dyDescent="0.25">
      <c r="B453" s="23">
        <f>'Raw data (base scenario)'!A445</f>
        <v>439</v>
      </c>
      <c r="C453" s="23" t="str">
        <f>'Raw data (base scenario)'!B445</f>
        <v>D</v>
      </c>
      <c r="D453" s="23" t="str">
        <f>'Raw data (base scenario)'!C445</f>
        <v>D</v>
      </c>
      <c r="E453" t="b">
        <f t="shared" si="38"/>
        <v>1</v>
      </c>
      <c r="F453" t="b">
        <f t="shared" si="39"/>
        <v>1</v>
      </c>
      <c r="G453" t="b">
        <f t="shared" si="40"/>
        <v>1</v>
      </c>
      <c r="K453" s="28">
        <v>439</v>
      </c>
      <c r="L453" s="27" t="s">
        <v>2</v>
      </c>
      <c r="M453" s="27" t="s">
        <v>2</v>
      </c>
      <c r="N453" t="b">
        <f t="shared" si="41"/>
        <v>1</v>
      </c>
      <c r="O453" t="b">
        <f t="shared" si="42"/>
        <v>1</v>
      </c>
      <c r="P453" t="b">
        <f t="shared" si="43"/>
        <v>1</v>
      </c>
    </row>
    <row r="454" spans="2:16" x14ac:dyDescent="0.25">
      <c r="B454" s="23">
        <f>'Raw data (base scenario)'!A446</f>
        <v>440</v>
      </c>
      <c r="C454" s="23" t="str">
        <f>'Raw data (base scenario)'!B446</f>
        <v>S</v>
      </c>
      <c r="D454" s="23" t="str">
        <f>'Raw data (base scenario)'!C446</f>
        <v>H</v>
      </c>
      <c r="E454" t="b">
        <f t="shared" si="38"/>
        <v>1</v>
      </c>
      <c r="F454" t="b">
        <f t="shared" si="39"/>
        <v>1</v>
      </c>
      <c r="G454" t="str">
        <f t="shared" si="40"/>
        <v>N/A</v>
      </c>
      <c r="K454" s="28">
        <v>440</v>
      </c>
      <c r="L454" s="27" t="s">
        <v>3</v>
      </c>
      <c r="M454" s="27" t="s">
        <v>1</v>
      </c>
      <c r="N454" t="b">
        <f t="shared" si="41"/>
        <v>1</v>
      </c>
      <c r="O454" t="b">
        <f t="shared" si="42"/>
        <v>1</v>
      </c>
      <c r="P454" t="str">
        <f t="shared" si="43"/>
        <v>N/A</v>
      </c>
    </row>
    <row r="455" spans="2:16" x14ac:dyDescent="0.25">
      <c r="B455" s="23">
        <f>'Raw data (base scenario)'!A447</f>
        <v>441</v>
      </c>
      <c r="C455" s="23" t="str">
        <f>'Raw data (base scenario)'!B447</f>
        <v>I</v>
      </c>
      <c r="D455" s="23" t="str">
        <f>'Raw data (base scenario)'!C447</f>
        <v>I</v>
      </c>
      <c r="E455" t="b">
        <f t="shared" si="38"/>
        <v>1</v>
      </c>
      <c r="F455" t="b">
        <f t="shared" si="39"/>
        <v>1</v>
      </c>
      <c r="G455" t="str">
        <f t="shared" si="40"/>
        <v>N/A</v>
      </c>
      <c r="K455" s="28">
        <v>441</v>
      </c>
      <c r="L455" s="27" t="s">
        <v>18</v>
      </c>
      <c r="M455" s="27" t="s">
        <v>18</v>
      </c>
      <c r="N455" t="b">
        <f t="shared" si="41"/>
        <v>1</v>
      </c>
      <c r="O455" t="b">
        <f t="shared" si="42"/>
        <v>1</v>
      </c>
      <c r="P455" t="str">
        <f t="shared" si="43"/>
        <v>N/A</v>
      </c>
    </row>
    <row r="456" spans="2:16" x14ac:dyDescent="0.25">
      <c r="B456" s="23">
        <f>'Raw data (base scenario)'!A448</f>
        <v>442</v>
      </c>
      <c r="C456" s="23" t="str">
        <f>'Raw data (base scenario)'!B448</f>
        <v>I</v>
      </c>
      <c r="D456" s="23" t="str">
        <f>'Raw data (base scenario)'!C448</f>
        <v>I</v>
      </c>
      <c r="E456" t="b">
        <f t="shared" si="38"/>
        <v>1</v>
      </c>
      <c r="F456" t="b">
        <f t="shared" si="39"/>
        <v>1</v>
      </c>
      <c r="G456" t="str">
        <f t="shared" si="40"/>
        <v>N/A</v>
      </c>
      <c r="K456" s="28">
        <v>442</v>
      </c>
      <c r="L456" s="27" t="s">
        <v>18</v>
      </c>
      <c r="M456" s="27" t="s">
        <v>18</v>
      </c>
      <c r="N456" t="b">
        <f t="shared" si="41"/>
        <v>1</v>
      </c>
      <c r="O456" t="b">
        <f t="shared" si="42"/>
        <v>1</v>
      </c>
      <c r="P456" t="str">
        <f t="shared" si="43"/>
        <v>N/A</v>
      </c>
    </row>
    <row r="457" spans="2:16" x14ac:dyDescent="0.25">
      <c r="B457" s="23">
        <f>'Raw data (base scenario)'!A449</f>
        <v>443</v>
      </c>
      <c r="C457" s="23" t="str">
        <f>'Raw data (base scenario)'!B449</f>
        <v>S</v>
      </c>
      <c r="D457" s="23" t="str">
        <f>'Raw data (base scenario)'!C449</f>
        <v>I</v>
      </c>
      <c r="E457" t="b">
        <f t="shared" si="38"/>
        <v>1</v>
      </c>
      <c r="F457" t="b">
        <f t="shared" si="39"/>
        <v>1</v>
      </c>
      <c r="G457" t="str">
        <f t="shared" si="40"/>
        <v>N/A</v>
      </c>
      <c r="K457" s="28">
        <v>443</v>
      </c>
      <c r="L457" s="27" t="s">
        <v>3</v>
      </c>
      <c r="M457" s="27" t="s">
        <v>18</v>
      </c>
      <c r="N457" t="b">
        <f t="shared" si="41"/>
        <v>1</v>
      </c>
      <c r="O457" t="b">
        <f t="shared" si="42"/>
        <v>1</v>
      </c>
      <c r="P457" t="str">
        <f t="shared" si="43"/>
        <v>N/A</v>
      </c>
    </row>
    <row r="458" spans="2:16" x14ac:dyDescent="0.25">
      <c r="B458" s="23">
        <f>'Raw data (base scenario)'!A450</f>
        <v>444</v>
      </c>
      <c r="C458" s="23" t="str">
        <f>'Raw data (base scenario)'!B450</f>
        <v>H</v>
      </c>
      <c r="D458" s="23" t="str">
        <f>'Raw data (base scenario)'!C450</f>
        <v>H</v>
      </c>
      <c r="E458" t="b">
        <f t="shared" si="38"/>
        <v>1</v>
      </c>
      <c r="F458" t="b">
        <f t="shared" si="39"/>
        <v>1</v>
      </c>
      <c r="G458" t="str">
        <f t="shared" si="40"/>
        <v>N/A</v>
      </c>
      <c r="K458" s="28">
        <v>444</v>
      </c>
      <c r="L458" s="27" t="s">
        <v>1</v>
      </c>
      <c r="M458" s="27" t="s">
        <v>1</v>
      </c>
      <c r="N458" t="b">
        <f t="shared" si="41"/>
        <v>1</v>
      </c>
      <c r="O458" t="b">
        <f t="shared" si="42"/>
        <v>1</v>
      </c>
      <c r="P458" t="str">
        <f t="shared" si="43"/>
        <v>N/A</v>
      </c>
    </row>
    <row r="459" spans="2:16" x14ac:dyDescent="0.25">
      <c r="B459" s="23">
        <f>'Raw data (base scenario)'!A451</f>
        <v>445</v>
      </c>
      <c r="C459" s="23" t="str">
        <f>'Raw data (base scenario)'!B451</f>
        <v>S</v>
      </c>
      <c r="D459" s="23" t="str">
        <f>'Raw data (base scenario)'!C451</f>
        <v>H</v>
      </c>
      <c r="E459" t="b">
        <f t="shared" si="38"/>
        <v>1</v>
      </c>
      <c r="F459" t="b">
        <f t="shared" si="39"/>
        <v>1</v>
      </c>
      <c r="G459" t="str">
        <f t="shared" si="40"/>
        <v>N/A</v>
      </c>
      <c r="K459" s="28">
        <v>445</v>
      </c>
      <c r="L459" s="27" t="s">
        <v>3</v>
      </c>
      <c r="M459" s="27" t="s">
        <v>1</v>
      </c>
      <c r="N459" t="b">
        <f t="shared" si="41"/>
        <v>1</v>
      </c>
      <c r="O459" t="b">
        <f t="shared" si="42"/>
        <v>1</v>
      </c>
      <c r="P459" t="str">
        <f t="shared" si="43"/>
        <v>N/A</v>
      </c>
    </row>
    <row r="460" spans="2:16" x14ac:dyDescent="0.25">
      <c r="B460" s="23">
        <f>'Raw data (base scenario)'!A452</f>
        <v>446</v>
      </c>
      <c r="C460" s="23" t="str">
        <f>'Raw data (base scenario)'!B452</f>
        <v>H</v>
      </c>
      <c r="D460" s="23" t="str">
        <f>'Raw data (base scenario)'!C452</f>
        <v>H</v>
      </c>
      <c r="E460" t="b">
        <f t="shared" si="38"/>
        <v>1</v>
      </c>
      <c r="F460" t="b">
        <f t="shared" si="39"/>
        <v>1</v>
      </c>
      <c r="G460" t="str">
        <f t="shared" si="40"/>
        <v>N/A</v>
      </c>
      <c r="K460" s="28">
        <v>446</v>
      </c>
      <c r="L460" s="27" t="s">
        <v>1</v>
      </c>
      <c r="M460" s="27" t="s">
        <v>1</v>
      </c>
      <c r="N460" t="b">
        <f t="shared" si="41"/>
        <v>1</v>
      </c>
      <c r="O460" t="b">
        <f t="shared" si="42"/>
        <v>1</v>
      </c>
      <c r="P460" t="str">
        <f t="shared" si="43"/>
        <v>N/A</v>
      </c>
    </row>
    <row r="461" spans="2:16" x14ac:dyDescent="0.25">
      <c r="B461" s="23">
        <f>'Raw data (base scenario)'!A453</f>
        <v>447</v>
      </c>
      <c r="C461" s="23" t="str">
        <f>'Raw data (base scenario)'!B453</f>
        <v>D</v>
      </c>
      <c r="D461" s="23" t="str">
        <f>'Raw data (base scenario)'!C453</f>
        <v>D</v>
      </c>
      <c r="E461" t="b">
        <f t="shared" si="38"/>
        <v>1</v>
      </c>
      <c r="F461" t="b">
        <f t="shared" si="39"/>
        <v>1</v>
      </c>
      <c r="G461" t="b">
        <f t="shared" si="40"/>
        <v>1</v>
      </c>
      <c r="K461" s="28">
        <v>447</v>
      </c>
      <c r="L461" s="27" t="s">
        <v>2</v>
      </c>
      <c r="M461" s="27" t="s">
        <v>2</v>
      </c>
      <c r="N461" t="b">
        <f t="shared" si="41"/>
        <v>1</v>
      </c>
      <c r="O461" t="b">
        <f t="shared" si="42"/>
        <v>1</v>
      </c>
      <c r="P461" t="b">
        <f t="shared" si="43"/>
        <v>1</v>
      </c>
    </row>
    <row r="462" spans="2:16" x14ac:dyDescent="0.25">
      <c r="B462" s="23">
        <f>'Raw data (base scenario)'!A454</f>
        <v>448</v>
      </c>
      <c r="C462" s="23" t="str">
        <f>'Raw data (base scenario)'!B454</f>
        <v>I</v>
      </c>
      <c r="D462" s="23" t="str">
        <f>'Raw data (base scenario)'!C454</f>
        <v>H</v>
      </c>
      <c r="E462" t="b">
        <f t="shared" si="38"/>
        <v>1</v>
      </c>
      <c r="F462" t="b">
        <f t="shared" si="39"/>
        <v>1</v>
      </c>
      <c r="G462" t="str">
        <f t="shared" si="40"/>
        <v>N/A</v>
      </c>
      <c r="K462" s="28">
        <v>448</v>
      </c>
      <c r="L462" s="27" t="s">
        <v>18</v>
      </c>
      <c r="M462" s="27" t="s">
        <v>1</v>
      </c>
      <c r="N462" t="b">
        <f t="shared" si="41"/>
        <v>1</v>
      </c>
      <c r="O462" t="b">
        <f t="shared" si="42"/>
        <v>1</v>
      </c>
      <c r="P462" t="str">
        <f t="shared" si="43"/>
        <v>N/A</v>
      </c>
    </row>
    <row r="463" spans="2:16" x14ac:dyDescent="0.25">
      <c r="B463" s="23">
        <f>'Raw data (base scenario)'!A455</f>
        <v>449</v>
      </c>
      <c r="C463" s="23" t="str">
        <f>'Raw data (base scenario)'!B455</f>
        <v>H</v>
      </c>
      <c r="D463" s="23" t="str">
        <f>'Raw data (base scenario)'!C455</f>
        <v>H</v>
      </c>
      <c r="E463" t="b">
        <f t="shared" ref="E463:E526" si="44">OR(C463=$A$4,C463=$A$5,C463=$A$6,C463=$A$7)</f>
        <v>1</v>
      </c>
      <c r="F463" t="b">
        <f t="shared" ref="F463:F526" si="45">OR(D463=$A$4,D463=$A$5,D463=$A$6,D463=$A$7)</f>
        <v>1</v>
      </c>
      <c r="G463" t="str">
        <f t="shared" si="40"/>
        <v>N/A</v>
      </c>
      <c r="K463" s="28">
        <v>449</v>
      </c>
      <c r="L463" s="27" t="s">
        <v>1</v>
      </c>
      <c r="M463" s="27" t="s">
        <v>1</v>
      </c>
      <c r="N463" t="b">
        <f t="shared" si="41"/>
        <v>1</v>
      </c>
      <c r="O463" t="b">
        <f t="shared" si="42"/>
        <v>1</v>
      </c>
      <c r="P463" t="str">
        <f t="shared" si="43"/>
        <v>N/A</v>
      </c>
    </row>
    <row r="464" spans="2:16" x14ac:dyDescent="0.25">
      <c r="B464" s="23">
        <f>'Raw data (base scenario)'!A456</f>
        <v>450</v>
      </c>
      <c r="C464" s="23" t="str">
        <f>'Raw data (base scenario)'!B456</f>
        <v>S</v>
      </c>
      <c r="D464" s="23" t="str">
        <f>'Raw data (base scenario)'!C456</f>
        <v>H</v>
      </c>
      <c r="E464" t="b">
        <f t="shared" si="44"/>
        <v>1</v>
      </c>
      <c r="F464" t="b">
        <f t="shared" si="45"/>
        <v>1</v>
      </c>
      <c r="G464" t="str">
        <f t="shared" ref="G464:G527" si="46">IF(C464="D",D464="D","N/A")</f>
        <v>N/A</v>
      </c>
      <c r="K464" s="28">
        <v>450</v>
      </c>
      <c r="L464" s="27" t="s">
        <v>3</v>
      </c>
      <c r="M464" s="27" t="s">
        <v>1</v>
      </c>
      <c r="N464" t="b">
        <f t="shared" ref="N464:N527" si="47">OR(L464=$A$4,L464=$A$5,L464=$A$6,L464=$A$7)</f>
        <v>1</v>
      </c>
      <c r="O464" t="b">
        <f t="shared" ref="O464:O527" si="48">OR(M464=$A$4,M464=$A$5,M464=$A$6,M464=$A$7)</f>
        <v>1</v>
      </c>
      <c r="P464" t="str">
        <f t="shared" ref="P464:P527" si="49">IF(L464="D",M464="D","N/A")</f>
        <v>N/A</v>
      </c>
    </row>
    <row r="465" spans="2:16" x14ac:dyDescent="0.25">
      <c r="B465" s="23">
        <f>'Raw data (base scenario)'!A457</f>
        <v>451</v>
      </c>
      <c r="C465" s="23" t="str">
        <f>'Raw data (base scenario)'!B457</f>
        <v>H</v>
      </c>
      <c r="D465" s="23" t="str">
        <f>'Raw data (base scenario)'!C457</f>
        <v>H</v>
      </c>
      <c r="E465" t="b">
        <f t="shared" si="44"/>
        <v>1</v>
      </c>
      <c r="F465" t="b">
        <f t="shared" si="45"/>
        <v>1</v>
      </c>
      <c r="G465" t="str">
        <f t="shared" si="46"/>
        <v>N/A</v>
      </c>
      <c r="K465" s="28">
        <v>451</v>
      </c>
      <c r="L465" s="27" t="s">
        <v>1</v>
      </c>
      <c r="M465" s="27" t="s">
        <v>1</v>
      </c>
      <c r="N465" t="b">
        <f t="shared" si="47"/>
        <v>1</v>
      </c>
      <c r="O465" t="b">
        <f t="shared" si="48"/>
        <v>1</v>
      </c>
      <c r="P465" t="str">
        <f t="shared" si="49"/>
        <v>N/A</v>
      </c>
    </row>
    <row r="466" spans="2:16" x14ac:dyDescent="0.25">
      <c r="B466" s="23">
        <f>'Raw data (base scenario)'!A458</f>
        <v>452</v>
      </c>
      <c r="C466" s="23" t="str">
        <f>'Raw data (base scenario)'!B458</f>
        <v>H</v>
      </c>
      <c r="D466" s="23" t="str">
        <f>'Raw data (base scenario)'!C458</f>
        <v>S</v>
      </c>
      <c r="E466" t="b">
        <f t="shared" si="44"/>
        <v>1</v>
      </c>
      <c r="F466" t="b">
        <f t="shared" si="45"/>
        <v>1</v>
      </c>
      <c r="G466" t="str">
        <f t="shared" si="46"/>
        <v>N/A</v>
      </c>
      <c r="K466" s="28">
        <v>452</v>
      </c>
      <c r="L466" s="27" t="s">
        <v>1</v>
      </c>
      <c r="M466" s="27" t="s">
        <v>3</v>
      </c>
      <c r="N466" t="b">
        <f t="shared" si="47"/>
        <v>1</v>
      </c>
      <c r="O466" t="b">
        <f t="shared" si="48"/>
        <v>1</v>
      </c>
      <c r="P466" t="str">
        <f t="shared" si="49"/>
        <v>N/A</v>
      </c>
    </row>
    <row r="467" spans="2:16" x14ac:dyDescent="0.25">
      <c r="B467" s="23">
        <f>'Raw data (base scenario)'!A459</f>
        <v>453</v>
      </c>
      <c r="C467" s="23" t="str">
        <f>'Raw data (base scenario)'!B459</f>
        <v>I</v>
      </c>
      <c r="D467" s="23" t="str">
        <f>'Raw data (base scenario)'!C459</f>
        <v>I</v>
      </c>
      <c r="E467" t="b">
        <f t="shared" si="44"/>
        <v>1</v>
      </c>
      <c r="F467" t="b">
        <f t="shared" si="45"/>
        <v>1</v>
      </c>
      <c r="G467" t="str">
        <f t="shared" si="46"/>
        <v>N/A</v>
      </c>
      <c r="K467" s="28">
        <v>453</v>
      </c>
      <c r="L467" s="27" t="s">
        <v>18</v>
      </c>
      <c r="M467" s="27" t="s">
        <v>18</v>
      </c>
      <c r="N467" t="b">
        <f t="shared" si="47"/>
        <v>1</v>
      </c>
      <c r="O467" t="b">
        <f t="shared" si="48"/>
        <v>1</v>
      </c>
      <c r="P467" t="str">
        <f t="shared" si="49"/>
        <v>N/A</v>
      </c>
    </row>
    <row r="468" spans="2:16" x14ac:dyDescent="0.25">
      <c r="B468" s="23">
        <f>'Raw data (base scenario)'!A460</f>
        <v>454</v>
      </c>
      <c r="C468" s="23" t="str">
        <f>'Raw data (base scenario)'!B460</f>
        <v>I</v>
      </c>
      <c r="D468" s="23" t="str">
        <f>'Raw data (base scenario)'!C460</f>
        <v>D</v>
      </c>
      <c r="E468" t="b">
        <f t="shared" si="44"/>
        <v>1</v>
      </c>
      <c r="F468" t="b">
        <f t="shared" si="45"/>
        <v>1</v>
      </c>
      <c r="G468" t="str">
        <f t="shared" si="46"/>
        <v>N/A</v>
      </c>
      <c r="K468" s="28">
        <v>454</v>
      </c>
      <c r="L468" s="27" t="s">
        <v>18</v>
      </c>
      <c r="M468" s="27" t="s">
        <v>2</v>
      </c>
      <c r="N468" t="b">
        <f t="shared" si="47"/>
        <v>1</v>
      </c>
      <c r="O468" t="b">
        <f t="shared" si="48"/>
        <v>1</v>
      </c>
      <c r="P468" t="str">
        <f t="shared" si="49"/>
        <v>N/A</v>
      </c>
    </row>
    <row r="469" spans="2:16" x14ac:dyDescent="0.25">
      <c r="B469" s="23">
        <f>'Raw data (base scenario)'!A461</f>
        <v>455</v>
      </c>
      <c r="C469" s="23" t="str">
        <f>'Raw data (base scenario)'!B461</f>
        <v>I</v>
      </c>
      <c r="D469" s="23" t="str">
        <f>'Raw data (base scenario)'!C461</f>
        <v>S</v>
      </c>
      <c r="E469" t="b">
        <f t="shared" si="44"/>
        <v>1</v>
      </c>
      <c r="F469" t="b">
        <f t="shared" si="45"/>
        <v>1</v>
      </c>
      <c r="G469" t="str">
        <f t="shared" si="46"/>
        <v>N/A</v>
      </c>
      <c r="K469" s="28">
        <v>455</v>
      </c>
      <c r="L469" s="27" t="s">
        <v>18</v>
      </c>
      <c r="M469" s="27" t="s">
        <v>3</v>
      </c>
      <c r="N469" t="b">
        <f t="shared" si="47"/>
        <v>1</v>
      </c>
      <c r="O469" t="b">
        <f t="shared" si="48"/>
        <v>1</v>
      </c>
      <c r="P469" t="str">
        <f t="shared" si="49"/>
        <v>N/A</v>
      </c>
    </row>
    <row r="470" spans="2:16" x14ac:dyDescent="0.25">
      <c r="B470" s="23">
        <f>'Raw data (base scenario)'!A462</f>
        <v>456</v>
      </c>
      <c r="C470" s="23" t="str">
        <f>'Raw data (base scenario)'!B462</f>
        <v>I</v>
      </c>
      <c r="D470" s="23" t="str">
        <f>'Raw data (base scenario)'!C462</f>
        <v>S</v>
      </c>
      <c r="E470" t="b">
        <f t="shared" si="44"/>
        <v>1</v>
      </c>
      <c r="F470" t="b">
        <f t="shared" si="45"/>
        <v>1</v>
      </c>
      <c r="G470" t="str">
        <f t="shared" si="46"/>
        <v>N/A</v>
      </c>
      <c r="K470" s="28">
        <v>456</v>
      </c>
      <c r="L470" s="27" t="s">
        <v>18</v>
      </c>
      <c r="M470" s="27" t="s">
        <v>3</v>
      </c>
      <c r="N470" t="b">
        <f t="shared" si="47"/>
        <v>1</v>
      </c>
      <c r="O470" t="b">
        <f t="shared" si="48"/>
        <v>1</v>
      </c>
      <c r="P470" t="str">
        <f t="shared" si="49"/>
        <v>N/A</v>
      </c>
    </row>
    <row r="471" spans="2:16" x14ac:dyDescent="0.25">
      <c r="B471" s="23">
        <f>'Raw data (base scenario)'!A463</f>
        <v>457</v>
      </c>
      <c r="C471" s="23" t="str">
        <f>'Raw data (base scenario)'!B463</f>
        <v>H</v>
      </c>
      <c r="D471" s="23" t="str">
        <f>'Raw data (base scenario)'!C463</f>
        <v>S</v>
      </c>
      <c r="E471" t="b">
        <f t="shared" si="44"/>
        <v>1</v>
      </c>
      <c r="F471" t="b">
        <f t="shared" si="45"/>
        <v>1</v>
      </c>
      <c r="G471" t="str">
        <f t="shared" si="46"/>
        <v>N/A</v>
      </c>
      <c r="K471" s="28">
        <v>457</v>
      </c>
      <c r="L471" s="27" t="s">
        <v>1</v>
      </c>
      <c r="M471" s="27" t="s">
        <v>3</v>
      </c>
      <c r="N471" t="b">
        <f t="shared" si="47"/>
        <v>1</v>
      </c>
      <c r="O471" t="b">
        <f t="shared" si="48"/>
        <v>1</v>
      </c>
      <c r="P471" t="str">
        <f t="shared" si="49"/>
        <v>N/A</v>
      </c>
    </row>
    <row r="472" spans="2:16" x14ac:dyDescent="0.25">
      <c r="B472" s="23">
        <f>'Raw data (base scenario)'!A464</f>
        <v>458</v>
      </c>
      <c r="C472" s="23" t="str">
        <f>'Raw data (base scenario)'!B464</f>
        <v>I</v>
      </c>
      <c r="D472" s="23" t="str">
        <f>'Raw data (base scenario)'!C464</f>
        <v>I</v>
      </c>
      <c r="E472" t="b">
        <f t="shared" si="44"/>
        <v>1</v>
      </c>
      <c r="F472" t="b">
        <f t="shared" si="45"/>
        <v>1</v>
      </c>
      <c r="G472" t="str">
        <f t="shared" si="46"/>
        <v>N/A</v>
      </c>
      <c r="K472" s="28">
        <v>458</v>
      </c>
      <c r="L472" s="27" t="s">
        <v>18</v>
      </c>
      <c r="M472" s="27" t="s">
        <v>18</v>
      </c>
      <c r="N472" t="b">
        <f t="shared" si="47"/>
        <v>1</v>
      </c>
      <c r="O472" t="b">
        <f t="shared" si="48"/>
        <v>1</v>
      </c>
      <c r="P472" t="str">
        <f t="shared" si="49"/>
        <v>N/A</v>
      </c>
    </row>
    <row r="473" spans="2:16" x14ac:dyDescent="0.25">
      <c r="B473" s="23">
        <f>'Raw data (base scenario)'!A465</f>
        <v>459</v>
      </c>
      <c r="C473" s="23" t="str">
        <f>'Raw data (base scenario)'!B465</f>
        <v>D</v>
      </c>
      <c r="D473" s="23" t="str">
        <f>'Raw data (base scenario)'!C465</f>
        <v>D</v>
      </c>
      <c r="E473" t="b">
        <f t="shared" si="44"/>
        <v>1</v>
      </c>
      <c r="F473" t="b">
        <f t="shared" si="45"/>
        <v>1</v>
      </c>
      <c r="G473" t="b">
        <f t="shared" si="46"/>
        <v>1</v>
      </c>
      <c r="K473" s="28">
        <v>459</v>
      </c>
      <c r="L473" s="27" t="s">
        <v>2</v>
      </c>
      <c r="M473" s="27" t="s">
        <v>2</v>
      </c>
      <c r="N473" t="b">
        <f t="shared" si="47"/>
        <v>1</v>
      </c>
      <c r="O473" t="b">
        <f t="shared" si="48"/>
        <v>1</v>
      </c>
      <c r="P473" t="b">
        <f t="shared" si="49"/>
        <v>1</v>
      </c>
    </row>
    <row r="474" spans="2:16" x14ac:dyDescent="0.25">
      <c r="B474" s="23">
        <f>'Raw data (base scenario)'!A466</f>
        <v>460</v>
      </c>
      <c r="C474" s="23" t="str">
        <f>'Raw data (base scenario)'!B466</f>
        <v>H</v>
      </c>
      <c r="D474" s="23" t="str">
        <f>'Raw data (base scenario)'!C466</f>
        <v>H</v>
      </c>
      <c r="E474" t="b">
        <f t="shared" si="44"/>
        <v>1</v>
      </c>
      <c r="F474" t="b">
        <f t="shared" si="45"/>
        <v>1</v>
      </c>
      <c r="G474" t="str">
        <f t="shared" si="46"/>
        <v>N/A</v>
      </c>
      <c r="K474" s="28">
        <v>460</v>
      </c>
      <c r="L474" s="27" t="s">
        <v>1</v>
      </c>
      <c r="M474" s="27" t="s">
        <v>1</v>
      </c>
      <c r="N474" t="b">
        <f t="shared" si="47"/>
        <v>1</v>
      </c>
      <c r="O474" t="b">
        <f t="shared" si="48"/>
        <v>1</v>
      </c>
      <c r="P474" t="str">
        <f t="shared" si="49"/>
        <v>N/A</v>
      </c>
    </row>
    <row r="475" spans="2:16" x14ac:dyDescent="0.25">
      <c r="B475" s="23">
        <f>'Raw data (base scenario)'!A467</f>
        <v>461</v>
      </c>
      <c r="C475" s="23" t="str">
        <f>'Raw data (base scenario)'!B467</f>
        <v>S</v>
      </c>
      <c r="D475" s="23" t="str">
        <f>'Raw data (base scenario)'!C467</f>
        <v>H</v>
      </c>
      <c r="E475" t="b">
        <f t="shared" si="44"/>
        <v>1</v>
      </c>
      <c r="F475" t="b">
        <f t="shared" si="45"/>
        <v>1</v>
      </c>
      <c r="G475" t="str">
        <f t="shared" si="46"/>
        <v>N/A</v>
      </c>
      <c r="K475" s="28">
        <v>461</v>
      </c>
      <c r="L475" s="27" t="s">
        <v>3</v>
      </c>
      <c r="M475" s="27" t="s">
        <v>1</v>
      </c>
      <c r="N475" t="b">
        <f t="shared" si="47"/>
        <v>1</v>
      </c>
      <c r="O475" t="b">
        <f t="shared" si="48"/>
        <v>1</v>
      </c>
      <c r="P475" t="str">
        <f t="shared" si="49"/>
        <v>N/A</v>
      </c>
    </row>
    <row r="476" spans="2:16" x14ac:dyDescent="0.25">
      <c r="B476" s="23">
        <f>'Raw data (base scenario)'!A468</f>
        <v>462</v>
      </c>
      <c r="C476" s="23" t="str">
        <f>'Raw data (base scenario)'!B468</f>
        <v>D</v>
      </c>
      <c r="D476" s="23" t="str">
        <f>'Raw data (base scenario)'!C468</f>
        <v>D</v>
      </c>
      <c r="E476" t="b">
        <f t="shared" si="44"/>
        <v>1</v>
      </c>
      <c r="F476" t="b">
        <f t="shared" si="45"/>
        <v>1</v>
      </c>
      <c r="G476" t="b">
        <f t="shared" si="46"/>
        <v>1</v>
      </c>
      <c r="K476" s="28">
        <v>462</v>
      </c>
      <c r="L476" s="27" t="s">
        <v>2</v>
      </c>
      <c r="M476" s="27" t="s">
        <v>2</v>
      </c>
      <c r="N476" t="b">
        <f t="shared" si="47"/>
        <v>1</v>
      </c>
      <c r="O476" t="b">
        <f t="shared" si="48"/>
        <v>1</v>
      </c>
      <c r="P476" t="b">
        <f t="shared" si="49"/>
        <v>1</v>
      </c>
    </row>
    <row r="477" spans="2:16" x14ac:dyDescent="0.25">
      <c r="B477" s="23">
        <f>'Raw data (base scenario)'!A469</f>
        <v>463</v>
      </c>
      <c r="C477" s="23" t="str">
        <f>'Raw data (base scenario)'!B469</f>
        <v>D</v>
      </c>
      <c r="D477" s="23" t="str">
        <f>'Raw data (base scenario)'!C469</f>
        <v>D</v>
      </c>
      <c r="E477" t="b">
        <f t="shared" si="44"/>
        <v>1</v>
      </c>
      <c r="F477" t="b">
        <f t="shared" si="45"/>
        <v>1</v>
      </c>
      <c r="G477" t="b">
        <f t="shared" si="46"/>
        <v>1</v>
      </c>
      <c r="K477" s="28">
        <v>463</v>
      </c>
      <c r="L477" s="27" t="s">
        <v>2</v>
      </c>
      <c r="M477" s="27" t="s">
        <v>2</v>
      </c>
      <c r="N477" t="b">
        <f t="shared" si="47"/>
        <v>1</v>
      </c>
      <c r="O477" t="b">
        <f t="shared" si="48"/>
        <v>1</v>
      </c>
      <c r="P477" t="b">
        <f t="shared" si="49"/>
        <v>1</v>
      </c>
    </row>
    <row r="478" spans="2:16" x14ac:dyDescent="0.25">
      <c r="B478" s="23">
        <f>'Raw data (base scenario)'!A470</f>
        <v>464</v>
      </c>
      <c r="C478" s="23" t="str">
        <f>'Raw data (base scenario)'!B470</f>
        <v>H</v>
      </c>
      <c r="D478" s="23" t="str">
        <f>'Raw data (base scenario)'!C470</f>
        <v>H</v>
      </c>
      <c r="E478" t="b">
        <f t="shared" si="44"/>
        <v>1</v>
      </c>
      <c r="F478" t="b">
        <f t="shared" si="45"/>
        <v>1</v>
      </c>
      <c r="G478" t="str">
        <f t="shared" si="46"/>
        <v>N/A</v>
      </c>
      <c r="K478" s="28">
        <v>464</v>
      </c>
      <c r="L478" s="27" t="s">
        <v>1</v>
      </c>
      <c r="M478" s="27" t="s">
        <v>1</v>
      </c>
      <c r="N478" t="b">
        <f t="shared" si="47"/>
        <v>1</v>
      </c>
      <c r="O478" t="b">
        <f t="shared" si="48"/>
        <v>1</v>
      </c>
      <c r="P478" t="str">
        <f t="shared" si="49"/>
        <v>N/A</v>
      </c>
    </row>
    <row r="479" spans="2:16" x14ac:dyDescent="0.25">
      <c r="B479" s="23">
        <f>'Raw data (base scenario)'!A471</f>
        <v>465</v>
      </c>
      <c r="C479" s="23" t="str">
        <f>'Raw data (base scenario)'!B471</f>
        <v>I</v>
      </c>
      <c r="D479" s="23" t="str">
        <f>'Raw data (base scenario)'!C471</f>
        <v>H</v>
      </c>
      <c r="E479" t="b">
        <f t="shared" si="44"/>
        <v>1</v>
      </c>
      <c r="F479" t="b">
        <f t="shared" si="45"/>
        <v>1</v>
      </c>
      <c r="G479" t="str">
        <f t="shared" si="46"/>
        <v>N/A</v>
      </c>
      <c r="K479" s="28">
        <v>465</v>
      </c>
      <c r="L479" s="27" t="s">
        <v>18</v>
      </c>
      <c r="M479" s="27" t="s">
        <v>1</v>
      </c>
      <c r="N479" t="b">
        <f t="shared" si="47"/>
        <v>1</v>
      </c>
      <c r="O479" t="b">
        <f t="shared" si="48"/>
        <v>1</v>
      </c>
      <c r="P479" t="str">
        <f t="shared" si="49"/>
        <v>N/A</v>
      </c>
    </row>
    <row r="480" spans="2:16" x14ac:dyDescent="0.25">
      <c r="B480" s="23">
        <f>'Raw data (base scenario)'!A472</f>
        <v>466</v>
      </c>
      <c r="C480" s="23" t="str">
        <f>'Raw data (base scenario)'!B472</f>
        <v>S</v>
      </c>
      <c r="D480" s="23" t="str">
        <f>'Raw data (base scenario)'!C472</f>
        <v>H</v>
      </c>
      <c r="E480" t="b">
        <f t="shared" si="44"/>
        <v>1</v>
      </c>
      <c r="F480" t="b">
        <f t="shared" si="45"/>
        <v>1</v>
      </c>
      <c r="G480" t="str">
        <f t="shared" si="46"/>
        <v>N/A</v>
      </c>
      <c r="K480" s="28">
        <v>466</v>
      </c>
      <c r="L480" s="27" t="s">
        <v>3</v>
      </c>
      <c r="M480" s="27" t="s">
        <v>1</v>
      </c>
      <c r="N480" t="b">
        <f t="shared" si="47"/>
        <v>1</v>
      </c>
      <c r="O480" t="b">
        <f t="shared" si="48"/>
        <v>1</v>
      </c>
      <c r="P480" t="str">
        <f t="shared" si="49"/>
        <v>N/A</v>
      </c>
    </row>
    <row r="481" spans="2:16" x14ac:dyDescent="0.25">
      <c r="B481" s="23">
        <f>'Raw data (base scenario)'!A473</f>
        <v>467</v>
      </c>
      <c r="C481" s="23" t="str">
        <f>'Raw data (base scenario)'!B473</f>
        <v>H</v>
      </c>
      <c r="D481" s="23" t="str">
        <f>'Raw data (base scenario)'!C473</f>
        <v>D</v>
      </c>
      <c r="E481" t="b">
        <f t="shared" si="44"/>
        <v>1</v>
      </c>
      <c r="F481" t="b">
        <f t="shared" si="45"/>
        <v>1</v>
      </c>
      <c r="G481" t="str">
        <f t="shared" si="46"/>
        <v>N/A</v>
      </c>
      <c r="K481" s="28">
        <v>467</v>
      </c>
      <c r="L481" s="27" t="s">
        <v>1</v>
      </c>
      <c r="M481" s="27" t="s">
        <v>2</v>
      </c>
      <c r="N481" t="b">
        <f t="shared" si="47"/>
        <v>1</v>
      </c>
      <c r="O481" t="b">
        <f t="shared" si="48"/>
        <v>1</v>
      </c>
      <c r="P481" t="str">
        <f t="shared" si="49"/>
        <v>N/A</v>
      </c>
    </row>
    <row r="482" spans="2:16" x14ac:dyDescent="0.25">
      <c r="B482" s="23">
        <f>'Raw data (base scenario)'!A474</f>
        <v>468</v>
      </c>
      <c r="C482" s="23" t="str">
        <f>'Raw data (base scenario)'!B474</f>
        <v>S</v>
      </c>
      <c r="D482" s="23" t="str">
        <f>'Raw data (base scenario)'!C474</f>
        <v>H</v>
      </c>
      <c r="E482" t="b">
        <f t="shared" si="44"/>
        <v>1</v>
      </c>
      <c r="F482" t="b">
        <f t="shared" si="45"/>
        <v>1</v>
      </c>
      <c r="G482" t="str">
        <f t="shared" si="46"/>
        <v>N/A</v>
      </c>
      <c r="K482" s="28">
        <v>468</v>
      </c>
      <c r="L482" s="27" t="s">
        <v>3</v>
      </c>
      <c r="M482" s="27" t="s">
        <v>1</v>
      </c>
      <c r="N482" t="b">
        <f t="shared" si="47"/>
        <v>1</v>
      </c>
      <c r="O482" t="b">
        <f t="shared" si="48"/>
        <v>1</v>
      </c>
      <c r="P482" t="str">
        <f t="shared" si="49"/>
        <v>N/A</v>
      </c>
    </row>
    <row r="483" spans="2:16" x14ac:dyDescent="0.25">
      <c r="B483" s="23">
        <f>'Raw data (base scenario)'!A475</f>
        <v>469</v>
      </c>
      <c r="C483" s="23" t="str">
        <f>'Raw data (base scenario)'!B475</f>
        <v>I</v>
      </c>
      <c r="D483" s="23" t="str">
        <f>'Raw data (base scenario)'!C475</f>
        <v>I</v>
      </c>
      <c r="E483" t="b">
        <f t="shared" si="44"/>
        <v>1</v>
      </c>
      <c r="F483" t="b">
        <f t="shared" si="45"/>
        <v>1</v>
      </c>
      <c r="G483" t="str">
        <f t="shared" si="46"/>
        <v>N/A</v>
      </c>
      <c r="K483" s="28">
        <v>469</v>
      </c>
      <c r="L483" s="27" t="s">
        <v>18</v>
      </c>
      <c r="M483" s="27" t="s">
        <v>18</v>
      </c>
      <c r="N483" t="b">
        <f t="shared" si="47"/>
        <v>1</v>
      </c>
      <c r="O483" t="b">
        <f t="shared" si="48"/>
        <v>1</v>
      </c>
      <c r="P483" t="str">
        <f t="shared" si="49"/>
        <v>N/A</v>
      </c>
    </row>
    <row r="484" spans="2:16" x14ac:dyDescent="0.25">
      <c r="B484" s="23">
        <f>'Raw data (base scenario)'!A476</f>
        <v>470</v>
      </c>
      <c r="C484" s="23" t="str">
        <f>'Raw data (base scenario)'!B476</f>
        <v>D</v>
      </c>
      <c r="D484" s="23" t="str">
        <f>'Raw data (base scenario)'!C476</f>
        <v>D</v>
      </c>
      <c r="E484" t="b">
        <f t="shared" si="44"/>
        <v>1</v>
      </c>
      <c r="F484" t="b">
        <f t="shared" si="45"/>
        <v>1</v>
      </c>
      <c r="G484" t="b">
        <f t="shared" si="46"/>
        <v>1</v>
      </c>
      <c r="K484" s="28">
        <v>470</v>
      </c>
      <c r="L484" s="27" t="s">
        <v>2</v>
      </c>
      <c r="M484" s="27" t="s">
        <v>2</v>
      </c>
      <c r="N484" t="b">
        <f t="shared" si="47"/>
        <v>1</v>
      </c>
      <c r="O484" t="b">
        <f t="shared" si="48"/>
        <v>1</v>
      </c>
      <c r="P484" t="b">
        <f t="shared" si="49"/>
        <v>1</v>
      </c>
    </row>
    <row r="485" spans="2:16" x14ac:dyDescent="0.25">
      <c r="B485" s="23">
        <f>'Raw data (base scenario)'!A477</f>
        <v>471</v>
      </c>
      <c r="C485" s="23" t="str">
        <f>'Raw data (base scenario)'!B477</f>
        <v>I</v>
      </c>
      <c r="D485" s="23" t="str">
        <f>'Raw data (base scenario)'!C477</f>
        <v>I</v>
      </c>
      <c r="E485" t="b">
        <f t="shared" si="44"/>
        <v>1</v>
      </c>
      <c r="F485" t="b">
        <f t="shared" si="45"/>
        <v>1</v>
      </c>
      <c r="G485" t="str">
        <f t="shared" si="46"/>
        <v>N/A</v>
      </c>
      <c r="K485" s="28">
        <v>471</v>
      </c>
      <c r="L485" s="27" t="s">
        <v>18</v>
      </c>
      <c r="M485" s="27" t="s">
        <v>18</v>
      </c>
      <c r="N485" t="b">
        <f t="shared" si="47"/>
        <v>1</v>
      </c>
      <c r="O485" t="b">
        <f t="shared" si="48"/>
        <v>1</v>
      </c>
      <c r="P485" t="str">
        <f t="shared" si="49"/>
        <v>N/A</v>
      </c>
    </row>
    <row r="486" spans="2:16" x14ac:dyDescent="0.25">
      <c r="B486" s="23">
        <f>'Raw data (base scenario)'!A478</f>
        <v>472</v>
      </c>
      <c r="C486" s="23" t="str">
        <f>'Raw data (base scenario)'!B478</f>
        <v>D</v>
      </c>
      <c r="D486" s="23" t="str">
        <f>'Raw data (base scenario)'!C478</f>
        <v>D</v>
      </c>
      <c r="E486" t="b">
        <f t="shared" si="44"/>
        <v>1</v>
      </c>
      <c r="F486" t="b">
        <f t="shared" si="45"/>
        <v>1</v>
      </c>
      <c r="G486" t="b">
        <f t="shared" si="46"/>
        <v>1</v>
      </c>
      <c r="K486" s="28">
        <v>472</v>
      </c>
      <c r="L486" s="27" t="s">
        <v>2</v>
      </c>
      <c r="M486" s="27" t="s">
        <v>2</v>
      </c>
      <c r="N486" t="b">
        <f t="shared" si="47"/>
        <v>1</v>
      </c>
      <c r="O486" t="b">
        <f t="shared" si="48"/>
        <v>1</v>
      </c>
      <c r="P486" t="b">
        <f t="shared" si="49"/>
        <v>1</v>
      </c>
    </row>
    <row r="487" spans="2:16" x14ac:dyDescent="0.25">
      <c r="B487" s="23">
        <f>'Raw data (base scenario)'!A479</f>
        <v>473</v>
      </c>
      <c r="C487" s="23" t="str">
        <f>'Raw data (base scenario)'!B479</f>
        <v>I</v>
      </c>
      <c r="D487" s="23" t="str">
        <f>'Raw data (base scenario)'!C479</f>
        <v>I</v>
      </c>
      <c r="E487" t="b">
        <f t="shared" si="44"/>
        <v>1</v>
      </c>
      <c r="F487" t="b">
        <f t="shared" si="45"/>
        <v>1</v>
      </c>
      <c r="G487" t="str">
        <f t="shared" si="46"/>
        <v>N/A</v>
      </c>
      <c r="K487" s="28">
        <v>473</v>
      </c>
      <c r="L487" s="27" t="s">
        <v>18</v>
      </c>
      <c r="M487" s="27" t="s">
        <v>18</v>
      </c>
      <c r="N487" t="b">
        <f t="shared" si="47"/>
        <v>1</v>
      </c>
      <c r="O487" t="b">
        <f t="shared" si="48"/>
        <v>1</v>
      </c>
      <c r="P487" t="str">
        <f t="shared" si="49"/>
        <v>N/A</v>
      </c>
    </row>
    <row r="488" spans="2:16" x14ac:dyDescent="0.25">
      <c r="B488" s="23">
        <f>'Raw data (base scenario)'!A480</f>
        <v>474</v>
      </c>
      <c r="C488" s="23" t="str">
        <f>'Raw data (base scenario)'!B480</f>
        <v>S</v>
      </c>
      <c r="D488" s="23" t="str">
        <f>'Raw data (base scenario)'!C480</f>
        <v>H</v>
      </c>
      <c r="E488" t="b">
        <f t="shared" si="44"/>
        <v>1</v>
      </c>
      <c r="F488" t="b">
        <f t="shared" si="45"/>
        <v>1</v>
      </c>
      <c r="G488" t="str">
        <f t="shared" si="46"/>
        <v>N/A</v>
      </c>
      <c r="K488" s="28">
        <v>474</v>
      </c>
      <c r="L488" s="27" t="s">
        <v>3</v>
      </c>
      <c r="M488" s="27" t="s">
        <v>1</v>
      </c>
      <c r="N488" t="b">
        <f t="shared" si="47"/>
        <v>1</v>
      </c>
      <c r="O488" t="b">
        <f t="shared" si="48"/>
        <v>1</v>
      </c>
      <c r="P488" t="str">
        <f t="shared" si="49"/>
        <v>N/A</v>
      </c>
    </row>
    <row r="489" spans="2:16" x14ac:dyDescent="0.25">
      <c r="B489" s="23">
        <f>'Raw data (base scenario)'!A481</f>
        <v>475</v>
      </c>
      <c r="C489" s="23" t="str">
        <f>'Raw data (base scenario)'!B481</f>
        <v>S</v>
      </c>
      <c r="D489" s="23" t="str">
        <f>'Raw data (base scenario)'!C481</f>
        <v>H</v>
      </c>
      <c r="E489" t="b">
        <f t="shared" si="44"/>
        <v>1</v>
      </c>
      <c r="F489" t="b">
        <f t="shared" si="45"/>
        <v>1</v>
      </c>
      <c r="G489" t="str">
        <f t="shared" si="46"/>
        <v>N/A</v>
      </c>
      <c r="K489" s="28">
        <v>475</v>
      </c>
      <c r="L489" s="27" t="s">
        <v>3</v>
      </c>
      <c r="M489" s="27" t="s">
        <v>1</v>
      </c>
      <c r="N489" t="b">
        <f t="shared" si="47"/>
        <v>1</v>
      </c>
      <c r="O489" t="b">
        <f t="shared" si="48"/>
        <v>1</v>
      </c>
      <c r="P489" t="str">
        <f t="shared" si="49"/>
        <v>N/A</v>
      </c>
    </row>
    <row r="490" spans="2:16" x14ac:dyDescent="0.25">
      <c r="B490" s="23">
        <f>'Raw data (base scenario)'!A482</f>
        <v>476</v>
      </c>
      <c r="C490" s="23" t="str">
        <f>'Raw data (base scenario)'!B482</f>
        <v>I</v>
      </c>
      <c r="D490" s="23" t="str">
        <f>'Raw data (base scenario)'!C482</f>
        <v>D</v>
      </c>
      <c r="E490" t="b">
        <f t="shared" si="44"/>
        <v>1</v>
      </c>
      <c r="F490" t="b">
        <f t="shared" si="45"/>
        <v>1</v>
      </c>
      <c r="G490" t="str">
        <f t="shared" si="46"/>
        <v>N/A</v>
      </c>
      <c r="K490" s="28">
        <v>476</v>
      </c>
      <c r="L490" s="27" t="s">
        <v>18</v>
      </c>
      <c r="M490" s="27" t="s">
        <v>2</v>
      </c>
      <c r="N490" t="b">
        <f t="shared" si="47"/>
        <v>1</v>
      </c>
      <c r="O490" t="b">
        <f t="shared" si="48"/>
        <v>1</v>
      </c>
      <c r="P490" t="str">
        <f t="shared" si="49"/>
        <v>N/A</v>
      </c>
    </row>
    <row r="491" spans="2:16" x14ac:dyDescent="0.25">
      <c r="B491" s="23">
        <f>'Raw data (base scenario)'!A483</f>
        <v>477</v>
      </c>
      <c r="C491" s="23" t="str">
        <f>'Raw data (base scenario)'!B483</f>
        <v>S</v>
      </c>
      <c r="D491" s="23" t="str">
        <f>'Raw data (base scenario)'!C483</f>
        <v>H</v>
      </c>
      <c r="E491" t="b">
        <f t="shared" si="44"/>
        <v>1</v>
      </c>
      <c r="F491" t="b">
        <f t="shared" si="45"/>
        <v>1</v>
      </c>
      <c r="G491" t="str">
        <f t="shared" si="46"/>
        <v>N/A</v>
      </c>
      <c r="K491" s="28">
        <v>477</v>
      </c>
      <c r="L491" s="27" t="s">
        <v>3</v>
      </c>
      <c r="M491" s="27" t="s">
        <v>1</v>
      </c>
      <c r="N491" t="b">
        <f t="shared" si="47"/>
        <v>1</v>
      </c>
      <c r="O491" t="b">
        <f t="shared" si="48"/>
        <v>1</v>
      </c>
      <c r="P491" t="str">
        <f t="shared" si="49"/>
        <v>N/A</v>
      </c>
    </row>
    <row r="492" spans="2:16" x14ac:dyDescent="0.25">
      <c r="B492" s="23">
        <f>'Raw data (base scenario)'!A484</f>
        <v>478</v>
      </c>
      <c r="C492" s="23" t="str">
        <f>'Raw data (base scenario)'!B484</f>
        <v>S</v>
      </c>
      <c r="D492" s="23" t="str">
        <f>'Raw data (base scenario)'!C484</f>
        <v>H</v>
      </c>
      <c r="E492" t="b">
        <f t="shared" si="44"/>
        <v>1</v>
      </c>
      <c r="F492" t="b">
        <f t="shared" si="45"/>
        <v>1</v>
      </c>
      <c r="G492" t="str">
        <f t="shared" si="46"/>
        <v>N/A</v>
      </c>
      <c r="K492" s="28">
        <v>478</v>
      </c>
      <c r="L492" s="27" t="s">
        <v>3</v>
      </c>
      <c r="M492" s="27" t="s">
        <v>1</v>
      </c>
      <c r="N492" t="b">
        <f t="shared" si="47"/>
        <v>1</v>
      </c>
      <c r="O492" t="b">
        <f t="shared" si="48"/>
        <v>1</v>
      </c>
      <c r="P492" t="str">
        <f t="shared" si="49"/>
        <v>N/A</v>
      </c>
    </row>
    <row r="493" spans="2:16" x14ac:dyDescent="0.25">
      <c r="B493" s="23">
        <f>'Raw data (base scenario)'!A485</f>
        <v>479</v>
      </c>
      <c r="C493" s="23" t="str">
        <f>'Raw data (base scenario)'!B485</f>
        <v>S</v>
      </c>
      <c r="D493" s="23" t="str">
        <f>'Raw data (base scenario)'!C485</f>
        <v>H</v>
      </c>
      <c r="E493" t="b">
        <f t="shared" si="44"/>
        <v>1</v>
      </c>
      <c r="F493" t="b">
        <f t="shared" si="45"/>
        <v>1</v>
      </c>
      <c r="G493" t="str">
        <f t="shared" si="46"/>
        <v>N/A</v>
      </c>
      <c r="K493" s="28">
        <v>479</v>
      </c>
      <c r="L493" s="27" t="s">
        <v>3</v>
      </c>
      <c r="M493" s="27" t="s">
        <v>1</v>
      </c>
      <c r="N493" t="b">
        <f t="shared" si="47"/>
        <v>1</v>
      </c>
      <c r="O493" t="b">
        <f t="shared" si="48"/>
        <v>1</v>
      </c>
      <c r="P493" t="str">
        <f t="shared" si="49"/>
        <v>N/A</v>
      </c>
    </row>
    <row r="494" spans="2:16" x14ac:dyDescent="0.25">
      <c r="B494" s="23">
        <f>'Raw data (base scenario)'!A486</f>
        <v>480</v>
      </c>
      <c r="C494" s="23" t="str">
        <f>'Raw data (base scenario)'!B486</f>
        <v>S</v>
      </c>
      <c r="D494" s="23" t="str">
        <f>'Raw data (base scenario)'!C486</f>
        <v>H</v>
      </c>
      <c r="E494" t="b">
        <f t="shared" si="44"/>
        <v>1</v>
      </c>
      <c r="F494" t="b">
        <f t="shared" si="45"/>
        <v>1</v>
      </c>
      <c r="G494" t="str">
        <f t="shared" si="46"/>
        <v>N/A</v>
      </c>
      <c r="K494" s="28">
        <v>480</v>
      </c>
      <c r="L494" s="27" t="s">
        <v>3</v>
      </c>
      <c r="M494" s="27" t="s">
        <v>1</v>
      </c>
      <c r="N494" t="b">
        <f t="shared" si="47"/>
        <v>1</v>
      </c>
      <c r="O494" t="b">
        <f t="shared" si="48"/>
        <v>1</v>
      </c>
      <c r="P494" t="str">
        <f t="shared" si="49"/>
        <v>N/A</v>
      </c>
    </row>
    <row r="495" spans="2:16" x14ac:dyDescent="0.25">
      <c r="B495" s="23">
        <f>'Raw data (base scenario)'!A487</f>
        <v>481</v>
      </c>
      <c r="C495" s="23" t="str">
        <f>'Raw data (base scenario)'!B487</f>
        <v>D</v>
      </c>
      <c r="D495" s="23" t="str">
        <f>'Raw data (base scenario)'!C487</f>
        <v>D</v>
      </c>
      <c r="E495" t="b">
        <f t="shared" si="44"/>
        <v>1</v>
      </c>
      <c r="F495" t="b">
        <f t="shared" si="45"/>
        <v>1</v>
      </c>
      <c r="G495" t="b">
        <f t="shared" si="46"/>
        <v>1</v>
      </c>
      <c r="K495" s="28">
        <v>481</v>
      </c>
      <c r="L495" s="27" t="s">
        <v>2</v>
      </c>
      <c r="M495" s="27" t="s">
        <v>2</v>
      </c>
      <c r="N495" t="b">
        <f t="shared" si="47"/>
        <v>1</v>
      </c>
      <c r="O495" t="b">
        <f t="shared" si="48"/>
        <v>1</v>
      </c>
      <c r="P495" t="b">
        <f t="shared" si="49"/>
        <v>1</v>
      </c>
    </row>
    <row r="496" spans="2:16" x14ac:dyDescent="0.25">
      <c r="B496" s="23">
        <f>'Raw data (base scenario)'!A488</f>
        <v>482</v>
      </c>
      <c r="C496" s="23" t="str">
        <f>'Raw data (base scenario)'!B488</f>
        <v>H</v>
      </c>
      <c r="D496" s="23" t="str">
        <f>'Raw data (base scenario)'!C488</f>
        <v>H</v>
      </c>
      <c r="E496" t="b">
        <f t="shared" si="44"/>
        <v>1</v>
      </c>
      <c r="F496" t="b">
        <f t="shared" si="45"/>
        <v>1</v>
      </c>
      <c r="G496" t="str">
        <f t="shared" si="46"/>
        <v>N/A</v>
      </c>
      <c r="K496" s="28">
        <v>482</v>
      </c>
      <c r="L496" s="27" t="s">
        <v>1</v>
      </c>
      <c r="M496" s="27" t="s">
        <v>1</v>
      </c>
      <c r="N496" t="b">
        <f t="shared" si="47"/>
        <v>1</v>
      </c>
      <c r="O496" t="b">
        <f t="shared" si="48"/>
        <v>1</v>
      </c>
      <c r="P496" t="str">
        <f t="shared" si="49"/>
        <v>N/A</v>
      </c>
    </row>
    <row r="497" spans="2:16" x14ac:dyDescent="0.25">
      <c r="B497" s="23">
        <f>'Raw data (base scenario)'!A489</f>
        <v>483</v>
      </c>
      <c r="C497" s="23" t="str">
        <f>'Raw data (base scenario)'!B489</f>
        <v>D</v>
      </c>
      <c r="D497" s="23" t="str">
        <f>'Raw data (base scenario)'!C489</f>
        <v>D</v>
      </c>
      <c r="E497" t="b">
        <f t="shared" si="44"/>
        <v>1</v>
      </c>
      <c r="F497" t="b">
        <f t="shared" si="45"/>
        <v>1</v>
      </c>
      <c r="G497" t="b">
        <f t="shared" si="46"/>
        <v>1</v>
      </c>
      <c r="K497" s="28">
        <v>483</v>
      </c>
      <c r="L497" s="27" t="s">
        <v>2</v>
      </c>
      <c r="M497" s="27" t="s">
        <v>2</v>
      </c>
      <c r="N497" t="b">
        <f t="shared" si="47"/>
        <v>1</v>
      </c>
      <c r="O497" t="b">
        <f t="shared" si="48"/>
        <v>1</v>
      </c>
      <c r="P497" t="b">
        <f t="shared" si="49"/>
        <v>1</v>
      </c>
    </row>
    <row r="498" spans="2:16" x14ac:dyDescent="0.25">
      <c r="B498" s="23">
        <f>'Raw data (base scenario)'!A490</f>
        <v>484</v>
      </c>
      <c r="C498" s="23" t="str">
        <f>'Raw data (base scenario)'!B490</f>
        <v>I</v>
      </c>
      <c r="D498" s="23" t="str">
        <f>'Raw data (base scenario)'!C490</f>
        <v>I</v>
      </c>
      <c r="E498" t="b">
        <f t="shared" si="44"/>
        <v>1</v>
      </c>
      <c r="F498" t="b">
        <f t="shared" si="45"/>
        <v>1</v>
      </c>
      <c r="G498" t="str">
        <f t="shared" si="46"/>
        <v>N/A</v>
      </c>
      <c r="K498" s="28">
        <v>484</v>
      </c>
      <c r="L498" s="27" t="s">
        <v>18</v>
      </c>
      <c r="M498" s="27" t="s">
        <v>18</v>
      </c>
      <c r="N498" t="b">
        <f t="shared" si="47"/>
        <v>1</v>
      </c>
      <c r="O498" t="b">
        <f t="shared" si="48"/>
        <v>1</v>
      </c>
      <c r="P498" t="str">
        <f t="shared" si="49"/>
        <v>N/A</v>
      </c>
    </row>
    <row r="499" spans="2:16" x14ac:dyDescent="0.25">
      <c r="B499" s="23">
        <f>'Raw data (base scenario)'!A491</f>
        <v>485</v>
      </c>
      <c r="C499" s="23" t="str">
        <f>'Raw data (base scenario)'!B491</f>
        <v>S</v>
      </c>
      <c r="D499" s="23" t="str">
        <f>'Raw data (base scenario)'!C491</f>
        <v>H</v>
      </c>
      <c r="E499" t="b">
        <f t="shared" si="44"/>
        <v>1</v>
      </c>
      <c r="F499" t="b">
        <f t="shared" si="45"/>
        <v>1</v>
      </c>
      <c r="G499" t="str">
        <f t="shared" si="46"/>
        <v>N/A</v>
      </c>
      <c r="K499" s="28">
        <v>485</v>
      </c>
      <c r="L499" s="27" t="s">
        <v>3</v>
      </c>
      <c r="M499" s="27" t="s">
        <v>1</v>
      </c>
      <c r="N499" t="b">
        <f t="shared" si="47"/>
        <v>1</v>
      </c>
      <c r="O499" t="b">
        <f t="shared" si="48"/>
        <v>1</v>
      </c>
      <c r="P499" t="str">
        <f t="shared" si="49"/>
        <v>N/A</v>
      </c>
    </row>
    <row r="500" spans="2:16" x14ac:dyDescent="0.25">
      <c r="B500" s="23">
        <f>'Raw data (base scenario)'!A492</f>
        <v>486</v>
      </c>
      <c r="C500" s="23" t="str">
        <f>'Raw data (base scenario)'!B492</f>
        <v>I</v>
      </c>
      <c r="D500" s="23" t="str">
        <f>'Raw data (base scenario)'!C492</f>
        <v>I</v>
      </c>
      <c r="E500" t="b">
        <f t="shared" si="44"/>
        <v>1</v>
      </c>
      <c r="F500" t="b">
        <f t="shared" si="45"/>
        <v>1</v>
      </c>
      <c r="G500" t="str">
        <f t="shared" si="46"/>
        <v>N/A</v>
      </c>
      <c r="K500" s="28">
        <v>486</v>
      </c>
      <c r="L500" s="27" t="s">
        <v>18</v>
      </c>
      <c r="M500" s="27" t="s">
        <v>18</v>
      </c>
      <c r="N500" t="b">
        <f t="shared" si="47"/>
        <v>1</v>
      </c>
      <c r="O500" t="b">
        <f t="shared" si="48"/>
        <v>1</v>
      </c>
      <c r="P500" t="str">
        <f t="shared" si="49"/>
        <v>N/A</v>
      </c>
    </row>
    <row r="501" spans="2:16" x14ac:dyDescent="0.25">
      <c r="B501" s="23">
        <f>'Raw data (base scenario)'!A493</f>
        <v>487</v>
      </c>
      <c r="C501" s="23" t="str">
        <f>'Raw data (base scenario)'!B493</f>
        <v>I</v>
      </c>
      <c r="D501" s="23" t="str">
        <f>'Raw data (base scenario)'!C493</f>
        <v>S</v>
      </c>
      <c r="E501" t="b">
        <f t="shared" si="44"/>
        <v>1</v>
      </c>
      <c r="F501" t="b">
        <f t="shared" si="45"/>
        <v>1</v>
      </c>
      <c r="G501" t="str">
        <f t="shared" si="46"/>
        <v>N/A</v>
      </c>
      <c r="K501" s="28">
        <v>487</v>
      </c>
      <c r="L501" s="27" t="s">
        <v>18</v>
      </c>
      <c r="M501" s="27" t="s">
        <v>3</v>
      </c>
      <c r="N501" t="b">
        <f t="shared" si="47"/>
        <v>1</v>
      </c>
      <c r="O501" t="b">
        <f t="shared" si="48"/>
        <v>1</v>
      </c>
      <c r="P501" t="str">
        <f t="shared" si="49"/>
        <v>N/A</v>
      </c>
    </row>
    <row r="502" spans="2:16" x14ac:dyDescent="0.25">
      <c r="B502" s="23">
        <f>'Raw data (base scenario)'!A494</f>
        <v>488</v>
      </c>
      <c r="C502" s="23" t="str">
        <f>'Raw data (base scenario)'!B494</f>
        <v>H</v>
      </c>
      <c r="D502" s="23" t="str">
        <f>'Raw data (base scenario)'!C494</f>
        <v>H</v>
      </c>
      <c r="E502" t="b">
        <f t="shared" si="44"/>
        <v>1</v>
      </c>
      <c r="F502" t="b">
        <f t="shared" si="45"/>
        <v>1</v>
      </c>
      <c r="G502" t="str">
        <f t="shared" si="46"/>
        <v>N/A</v>
      </c>
      <c r="K502" s="28">
        <v>488</v>
      </c>
      <c r="L502" s="27" t="s">
        <v>1</v>
      </c>
      <c r="M502" s="27" t="s">
        <v>1</v>
      </c>
      <c r="N502" t="b">
        <f t="shared" si="47"/>
        <v>1</v>
      </c>
      <c r="O502" t="b">
        <f t="shared" si="48"/>
        <v>1</v>
      </c>
      <c r="P502" t="str">
        <f t="shared" si="49"/>
        <v>N/A</v>
      </c>
    </row>
    <row r="503" spans="2:16" x14ac:dyDescent="0.25">
      <c r="B503" s="23">
        <f>'Raw data (base scenario)'!A495</f>
        <v>489</v>
      </c>
      <c r="C503" s="23" t="str">
        <f>'Raw data (base scenario)'!B495</f>
        <v>H</v>
      </c>
      <c r="D503" s="23" t="str">
        <f>'Raw data (base scenario)'!C495</f>
        <v>H</v>
      </c>
      <c r="E503" t="b">
        <f t="shared" si="44"/>
        <v>1</v>
      </c>
      <c r="F503" t="b">
        <f t="shared" si="45"/>
        <v>1</v>
      </c>
      <c r="G503" t="str">
        <f t="shared" si="46"/>
        <v>N/A</v>
      </c>
      <c r="K503" s="28">
        <v>489</v>
      </c>
      <c r="L503" s="27" t="s">
        <v>1</v>
      </c>
      <c r="M503" s="27" t="s">
        <v>1</v>
      </c>
      <c r="N503" t="b">
        <f t="shared" si="47"/>
        <v>1</v>
      </c>
      <c r="O503" t="b">
        <f t="shared" si="48"/>
        <v>1</v>
      </c>
      <c r="P503" t="str">
        <f t="shared" si="49"/>
        <v>N/A</v>
      </c>
    </row>
    <row r="504" spans="2:16" x14ac:dyDescent="0.25">
      <c r="B504" s="23">
        <f>'Raw data (base scenario)'!A496</f>
        <v>490</v>
      </c>
      <c r="C504" s="23" t="str">
        <f>'Raw data (base scenario)'!B496</f>
        <v>S</v>
      </c>
      <c r="D504" s="23" t="str">
        <f>'Raw data (base scenario)'!C496</f>
        <v>D</v>
      </c>
      <c r="E504" t="b">
        <f t="shared" si="44"/>
        <v>1</v>
      </c>
      <c r="F504" t="b">
        <f t="shared" si="45"/>
        <v>1</v>
      </c>
      <c r="G504" t="str">
        <f t="shared" si="46"/>
        <v>N/A</v>
      </c>
      <c r="K504" s="28">
        <v>490</v>
      </c>
      <c r="L504" s="27" t="s">
        <v>3</v>
      </c>
      <c r="M504" s="27" t="s">
        <v>2</v>
      </c>
      <c r="N504" t="b">
        <f t="shared" si="47"/>
        <v>1</v>
      </c>
      <c r="O504" t="b">
        <f t="shared" si="48"/>
        <v>1</v>
      </c>
      <c r="P504" t="str">
        <f t="shared" si="49"/>
        <v>N/A</v>
      </c>
    </row>
    <row r="505" spans="2:16" x14ac:dyDescent="0.25">
      <c r="B505" s="23">
        <f>'Raw data (base scenario)'!A497</f>
        <v>491</v>
      </c>
      <c r="C505" s="23" t="str">
        <f>'Raw data (base scenario)'!B497</f>
        <v>S</v>
      </c>
      <c r="D505" s="23" t="str">
        <f>'Raw data (base scenario)'!C497</f>
        <v>I</v>
      </c>
      <c r="E505" t="b">
        <f t="shared" si="44"/>
        <v>1</v>
      </c>
      <c r="F505" t="b">
        <f t="shared" si="45"/>
        <v>1</v>
      </c>
      <c r="G505" t="str">
        <f t="shared" si="46"/>
        <v>N/A</v>
      </c>
      <c r="K505" s="28">
        <v>491</v>
      </c>
      <c r="L505" s="27" t="s">
        <v>3</v>
      </c>
      <c r="M505" s="27" t="s">
        <v>18</v>
      </c>
      <c r="N505" t="b">
        <f t="shared" si="47"/>
        <v>1</v>
      </c>
      <c r="O505" t="b">
        <f t="shared" si="48"/>
        <v>1</v>
      </c>
      <c r="P505" t="str">
        <f t="shared" si="49"/>
        <v>N/A</v>
      </c>
    </row>
    <row r="506" spans="2:16" x14ac:dyDescent="0.25">
      <c r="B506" s="23">
        <f>'Raw data (base scenario)'!A498</f>
        <v>492</v>
      </c>
      <c r="C506" s="23" t="str">
        <f>'Raw data (base scenario)'!B498</f>
        <v>S</v>
      </c>
      <c r="D506" s="23" t="str">
        <f>'Raw data (base scenario)'!C498</f>
        <v>H</v>
      </c>
      <c r="E506" t="b">
        <f t="shared" si="44"/>
        <v>1</v>
      </c>
      <c r="F506" t="b">
        <f t="shared" si="45"/>
        <v>1</v>
      </c>
      <c r="G506" t="str">
        <f t="shared" si="46"/>
        <v>N/A</v>
      </c>
      <c r="K506" s="28">
        <v>492</v>
      </c>
      <c r="L506" s="27" t="s">
        <v>3</v>
      </c>
      <c r="M506" s="27" t="s">
        <v>1</v>
      </c>
      <c r="N506" t="b">
        <f t="shared" si="47"/>
        <v>1</v>
      </c>
      <c r="O506" t="b">
        <f t="shared" si="48"/>
        <v>1</v>
      </c>
      <c r="P506" t="str">
        <f t="shared" si="49"/>
        <v>N/A</v>
      </c>
    </row>
    <row r="507" spans="2:16" x14ac:dyDescent="0.25">
      <c r="B507" s="23">
        <f>'Raw data (base scenario)'!A499</f>
        <v>493</v>
      </c>
      <c r="C507" s="23" t="str">
        <f>'Raw data (base scenario)'!B499</f>
        <v>I</v>
      </c>
      <c r="D507" s="23" t="str">
        <f>'Raw data (base scenario)'!C499</f>
        <v>D</v>
      </c>
      <c r="E507" t="b">
        <f t="shared" si="44"/>
        <v>1</v>
      </c>
      <c r="F507" t="b">
        <f t="shared" si="45"/>
        <v>1</v>
      </c>
      <c r="G507" t="str">
        <f t="shared" si="46"/>
        <v>N/A</v>
      </c>
      <c r="K507" s="28">
        <v>493</v>
      </c>
      <c r="L507" s="27" t="s">
        <v>18</v>
      </c>
      <c r="M507" s="27" t="s">
        <v>2</v>
      </c>
      <c r="N507" t="b">
        <f t="shared" si="47"/>
        <v>1</v>
      </c>
      <c r="O507" t="b">
        <f t="shared" si="48"/>
        <v>1</v>
      </c>
      <c r="P507" t="str">
        <f t="shared" si="49"/>
        <v>N/A</v>
      </c>
    </row>
    <row r="508" spans="2:16" x14ac:dyDescent="0.25">
      <c r="B508" s="23">
        <f>'Raw data (base scenario)'!A500</f>
        <v>494</v>
      </c>
      <c r="C508" s="23" t="str">
        <f>'Raw data (base scenario)'!B500</f>
        <v>I</v>
      </c>
      <c r="D508" s="23" t="str">
        <f>'Raw data (base scenario)'!C500</f>
        <v>S</v>
      </c>
      <c r="E508" t="b">
        <f t="shared" si="44"/>
        <v>1</v>
      </c>
      <c r="F508" t="b">
        <f t="shared" si="45"/>
        <v>1</v>
      </c>
      <c r="G508" t="str">
        <f t="shared" si="46"/>
        <v>N/A</v>
      </c>
      <c r="K508" s="28">
        <v>494</v>
      </c>
      <c r="L508" s="27" t="s">
        <v>18</v>
      </c>
      <c r="M508" s="27" t="s">
        <v>3</v>
      </c>
      <c r="N508" t="b">
        <f t="shared" si="47"/>
        <v>1</v>
      </c>
      <c r="O508" t="b">
        <f t="shared" si="48"/>
        <v>1</v>
      </c>
      <c r="P508" t="str">
        <f t="shared" si="49"/>
        <v>N/A</v>
      </c>
    </row>
    <row r="509" spans="2:16" x14ac:dyDescent="0.25">
      <c r="B509" s="23">
        <f>'Raw data (base scenario)'!A501</f>
        <v>495</v>
      </c>
      <c r="C509" s="23" t="str">
        <f>'Raw data (base scenario)'!B501</f>
        <v>I</v>
      </c>
      <c r="D509" s="23" t="str">
        <f>'Raw data (base scenario)'!C501</f>
        <v>I</v>
      </c>
      <c r="E509" t="b">
        <f t="shared" si="44"/>
        <v>1</v>
      </c>
      <c r="F509" t="b">
        <f t="shared" si="45"/>
        <v>1</v>
      </c>
      <c r="G509" t="str">
        <f t="shared" si="46"/>
        <v>N/A</v>
      </c>
      <c r="K509" s="28">
        <v>495</v>
      </c>
      <c r="L509" s="27" t="s">
        <v>18</v>
      </c>
      <c r="M509" s="27" t="s">
        <v>18</v>
      </c>
      <c r="N509" t="b">
        <f t="shared" si="47"/>
        <v>1</v>
      </c>
      <c r="O509" t="b">
        <f t="shared" si="48"/>
        <v>1</v>
      </c>
      <c r="P509" t="str">
        <f t="shared" si="49"/>
        <v>N/A</v>
      </c>
    </row>
    <row r="510" spans="2:16" x14ac:dyDescent="0.25">
      <c r="B510" s="23">
        <f>'Raw data (base scenario)'!A502</f>
        <v>496</v>
      </c>
      <c r="C510" s="23" t="str">
        <f>'Raw data (base scenario)'!B502</f>
        <v>I</v>
      </c>
      <c r="D510" s="23" t="str">
        <f>'Raw data (base scenario)'!C502</f>
        <v>I</v>
      </c>
      <c r="E510" t="b">
        <f t="shared" si="44"/>
        <v>1</v>
      </c>
      <c r="F510" t="b">
        <f t="shared" si="45"/>
        <v>1</v>
      </c>
      <c r="G510" t="str">
        <f t="shared" si="46"/>
        <v>N/A</v>
      </c>
      <c r="K510" s="28">
        <v>496</v>
      </c>
      <c r="L510" s="27" t="s">
        <v>18</v>
      </c>
      <c r="M510" s="27" t="s">
        <v>18</v>
      </c>
      <c r="N510" t="b">
        <f t="shared" si="47"/>
        <v>1</v>
      </c>
      <c r="O510" t="b">
        <f t="shared" si="48"/>
        <v>1</v>
      </c>
      <c r="P510" t="str">
        <f t="shared" si="49"/>
        <v>N/A</v>
      </c>
    </row>
    <row r="511" spans="2:16" x14ac:dyDescent="0.25">
      <c r="B511" s="23">
        <f>'Raw data (base scenario)'!A503</f>
        <v>497</v>
      </c>
      <c r="C511" s="23" t="str">
        <f>'Raw data (base scenario)'!B503</f>
        <v>I</v>
      </c>
      <c r="D511" s="23" t="str">
        <f>'Raw data (base scenario)'!C503</f>
        <v>D</v>
      </c>
      <c r="E511" t="b">
        <f t="shared" si="44"/>
        <v>1</v>
      </c>
      <c r="F511" t="b">
        <f t="shared" si="45"/>
        <v>1</v>
      </c>
      <c r="G511" t="str">
        <f t="shared" si="46"/>
        <v>N/A</v>
      </c>
      <c r="K511" s="28">
        <v>497</v>
      </c>
      <c r="L511" s="27" t="s">
        <v>18</v>
      </c>
      <c r="M511" s="27" t="s">
        <v>2</v>
      </c>
      <c r="N511" t="b">
        <f t="shared" si="47"/>
        <v>1</v>
      </c>
      <c r="O511" t="b">
        <f t="shared" si="48"/>
        <v>1</v>
      </c>
      <c r="P511" t="str">
        <f t="shared" si="49"/>
        <v>N/A</v>
      </c>
    </row>
    <row r="512" spans="2:16" x14ac:dyDescent="0.25">
      <c r="B512" s="23">
        <f>'Raw data (base scenario)'!A504</f>
        <v>498</v>
      </c>
      <c r="C512" s="23" t="str">
        <f>'Raw data (base scenario)'!B504</f>
        <v>H</v>
      </c>
      <c r="D512" s="23" t="str">
        <f>'Raw data (base scenario)'!C504</f>
        <v>S</v>
      </c>
      <c r="E512" t="b">
        <f t="shared" si="44"/>
        <v>1</v>
      </c>
      <c r="F512" t="b">
        <f t="shared" si="45"/>
        <v>1</v>
      </c>
      <c r="G512" t="str">
        <f t="shared" si="46"/>
        <v>N/A</v>
      </c>
      <c r="K512" s="28">
        <v>498</v>
      </c>
      <c r="L512" s="27" t="s">
        <v>1</v>
      </c>
      <c r="M512" s="27" t="s">
        <v>3</v>
      </c>
      <c r="N512" t="b">
        <f t="shared" si="47"/>
        <v>1</v>
      </c>
      <c r="O512" t="b">
        <f t="shared" si="48"/>
        <v>1</v>
      </c>
      <c r="P512" t="str">
        <f t="shared" si="49"/>
        <v>N/A</v>
      </c>
    </row>
    <row r="513" spans="2:16" x14ac:dyDescent="0.25">
      <c r="B513" s="23">
        <f>'Raw data (base scenario)'!A505</f>
        <v>499</v>
      </c>
      <c r="C513" s="23" t="str">
        <f>'Raw data (base scenario)'!B505</f>
        <v>S</v>
      </c>
      <c r="D513" s="23" t="str">
        <f>'Raw data (base scenario)'!C505</f>
        <v>S</v>
      </c>
      <c r="E513" t="b">
        <f t="shared" si="44"/>
        <v>1</v>
      </c>
      <c r="F513" t="b">
        <f t="shared" si="45"/>
        <v>1</v>
      </c>
      <c r="G513" t="str">
        <f t="shared" si="46"/>
        <v>N/A</v>
      </c>
      <c r="K513" s="28">
        <v>499</v>
      </c>
      <c r="L513" s="27" t="s">
        <v>3</v>
      </c>
      <c r="M513" s="27" t="s">
        <v>3</v>
      </c>
      <c r="N513" t="b">
        <f t="shared" si="47"/>
        <v>1</v>
      </c>
      <c r="O513" t="b">
        <f t="shared" si="48"/>
        <v>1</v>
      </c>
      <c r="P513" t="str">
        <f t="shared" si="49"/>
        <v>N/A</v>
      </c>
    </row>
    <row r="514" spans="2:16" x14ac:dyDescent="0.25">
      <c r="B514" s="23">
        <f>'Raw data (base scenario)'!A506</f>
        <v>500</v>
      </c>
      <c r="C514" s="23" t="str">
        <f>'Raw data (base scenario)'!B506</f>
        <v>I</v>
      </c>
      <c r="D514" s="23" t="str">
        <f>'Raw data (base scenario)'!C506</f>
        <v>H</v>
      </c>
      <c r="E514" t="b">
        <f t="shared" si="44"/>
        <v>1</v>
      </c>
      <c r="F514" t="b">
        <f t="shared" si="45"/>
        <v>1</v>
      </c>
      <c r="G514" t="str">
        <f t="shared" si="46"/>
        <v>N/A</v>
      </c>
      <c r="K514" s="28">
        <v>500</v>
      </c>
      <c r="L514" s="27" t="s">
        <v>18</v>
      </c>
      <c r="M514" s="27" t="s">
        <v>1</v>
      </c>
      <c r="N514" t="b">
        <f t="shared" si="47"/>
        <v>1</v>
      </c>
      <c r="O514" t="b">
        <f t="shared" si="48"/>
        <v>1</v>
      </c>
      <c r="P514" t="str">
        <f t="shared" si="49"/>
        <v>N/A</v>
      </c>
    </row>
    <row r="515" spans="2:16" x14ac:dyDescent="0.25">
      <c r="B515" s="23">
        <f>'Raw data (base scenario)'!A507</f>
        <v>501</v>
      </c>
      <c r="C515" s="23" t="str">
        <f>'Raw data (base scenario)'!B507</f>
        <v>D</v>
      </c>
      <c r="D515" s="23" t="str">
        <f>'Raw data (base scenario)'!C507</f>
        <v>D</v>
      </c>
      <c r="E515" t="b">
        <f t="shared" si="44"/>
        <v>1</v>
      </c>
      <c r="F515" t="b">
        <f t="shared" si="45"/>
        <v>1</v>
      </c>
      <c r="G515" t="b">
        <f t="shared" si="46"/>
        <v>1</v>
      </c>
      <c r="K515" s="28">
        <v>501</v>
      </c>
      <c r="L515" s="27" t="s">
        <v>2</v>
      </c>
      <c r="M515" s="27" t="s">
        <v>2</v>
      </c>
      <c r="N515" t="b">
        <f t="shared" si="47"/>
        <v>1</v>
      </c>
      <c r="O515" t="b">
        <f t="shared" si="48"/>
        <v>1</v>
      </c>
      <c r="P515" t="b">
        <f t="shared" si="49"/>
        <v>1</v>
      </c>
    </row>
    <row r="516" spans="2:16" x14ac:dyDescent="0.25">
      <c r="B516" s="23">
        <f>'Raw data (base scenario)'!A508</f>
        <v>502</v>
      </c>
      <c r="C516" s="23" t="str">
        <f>'Raw data (base scenario)'!B508</f>
        <v>H</v>
      </c>
      <c r="D516" s="23" t="str">
        <f>'Raw data (base scenario)'!C508</f>
        <v>H</v>
      </c>
      <c r="E516" t="b">
        <f t="shared" si="44"/>
        <v>1</v>
      </c>
      <c r="F516" t="b">
        <f t="shared" si="45"/>
        <v>1</v>
      </c>
      <c r="G516" t="str">
        <f t="shared" si="46"/>
        <v>N/A</v>
      </c>
      <c r="K516" s="28">
        <v>502</v>
      </c>
      <c r="L516" s="27" t="s">
        <v>1</v>
      </c>
      <c r="M516" s="27" t="s">
        <v>1</v>
      </c>
      <c r="N516" t="b">
        <f t="shared" si="47"/>
        <v>1</v>
      </c>
      <c r="O516" t="b">
        <f t="shared" si="48"/>
        <v>1</v>
      </c>
      <c r="P516" t="str">
        <f t="shared" si="49"/>
        <v>N/A</v>
      </c>
    </row>
    <row r="517" spans="2:16" x14ac:dyDescent="0.25">
      <c r="B517" s="23">
        <f>'Raw data (base scenario)'!A509</f>
        <v>503</v>
      </c>
      <c r="C517" s="23" t="str">
        <f>'Raw data (base scenario)'!B509</f>
        <v>D</v>
      </c>
      <c r="D517" s="23" t="str">
        <f>'Raw data (base scenario)'!C509</f>
        <v>D</v>
      </c>
      <c r="E517" t="b">
        <f t="shared" si="44"/>
        <v>1</v>
      </c>
      <c r="F517" t="b">
        <f t="shared" si="45"/>
        <v>1</v>
      </c>
      <c r="G517" t="b">
        <f t="shared" si="46"/>
        <v>1</v>
      </c>
      <c r="K517" s="28">
        <v>503</v>
      </c>
      <c r="L517" s="27" t="s">
        <v>2</v>
      </c>
      <c r="M517" s="27" t="s">
        <v>2</v>
      </c>
      <c r="N517" t="b">
        <f t="shared" si="47"/>
        <v>1</v>
      </c>
      <c r="O517" t="b">
        <f t="shared" si="48"/>
        <v>1</v>
      </c>
      <c r="P517" t="b">
        <f t="shared" si="49"/>
        <v>1</v>
      </c>
    </row>
    <row r="518" spans="2:16" x14ac:dyDescent="0.25">
      <c r="B518" s="23">
        <f>'Raw data (base scenario)'!A510</f>
        <v>504</v>
      </c>
      <c r="C518" s="23" t="str">
        <f>'Raw data (base scenario)'!B510</f>
        <v>H</v>
      </c>
      <c r="D518" s="23" t="str">
        <f>'Raw data (base scenario)'!C510</f>
        <v>H</v>
      </c>
      <c r="E518" t="b">
        <f t="shared" si="44"/>
        <v>1</v>
      </c>
      <c r="F518" t="b">
        <f t="shared" si="45"/>
        <v>1</v>
      </c>
      <c r="G518" t="str">
        <f t="shared" si="46"/>
        <v>N/A</v>
      </c>
      <c r="K518" s="28">
        <v>504</v>
      </c>
      <c r="L518" s="27" t="s">
        <v>1</v>
      </c>
      <c r="M518" s="27" t="s">
        <v>1</v>
      </c>
      <c r="N518" t="b">
        <f t="shared" si="47"/>
        <v>1</v>
      </c>
      <c r="O518" t="b">
        <f t="shared" si="48"/>
        <v>1</v>
      </c>
      <c r="P518" t="str">
        <f t="shared" si="49"/>
        <v>N/A</v>
      </c>
    </row>
    <row r="519" spans="2:16" x14ac:dyDescent="0.25">
      <c r="B519" s="23">
        <f>'Raw data (base scenario)'!A511</f>
        <v>505</v>
      </c>
      <c r="C519" s="23" t="str">
        <f>'Raw data (base scenario)'!B511</f>
        <v>D</v>
      </c>
      <c r="D519" s="23" t="str">
        <f>'Raw data (base scenario)'!C511</f>
        <v>D</v>
      </c>
      <c r="E519" t="b">
        <f t="shared" si="44"/>
        <v>1</v>
      </c>
      <c r="F519" t="b">
        <f t="shared" si="45"/>
        <v>1</v>
      </c>
      <c r="G519" t="b">
        <f t="shared" si="46"/>
        <v>1</v>
      </c>
      <c r="K519" s="28">
        <v>505</v>
      </c>
      <c r="L519" s="27" t="s">
        <v>2</v>
      </c>
      <c r="M519" s="27" t="s">
        <v>2</v>
      </c>
      <c r="N519" t="b">
        <f t="shared" si="47"/>
        <v>1</v>
      </c>
      <c r="O519" t="b">
        <f t="shared" si="48"/>
        <v>1</v>
      </c>
      <c r="P519" t="b">
        <f t="shared" si="49"/>
        <v>1</v>
      </c>
    </row>
    <row r="520" spans="2:16" x14ac:dyDescent="0.25">
      <c r="B520" s="23">
        <f>'Raw data (base scenario)'!A512</f>
        <v>506</v>
      </c>
      <c r="C520" s="23" t="str">
        <f>'Raw data (base scenario)'!B512</f>
        <v>D</v>
      </c>
      <c r="D520" s="23" t="str">
        <f>'Raw data (base scenario)'!C512</f>
        <v>D</v>
      </c>
      <c r="E520" t="b">
        <f t="shared" si="44"/>
        <v>1</v>
      </c>
      <c r="F520" t="b">
        <f t="shared" si="45"/>
        <v>1</v>
      </c>
      <c r="G520" t="b">
        <f t="shared" si="46"/>
        <v>1</v>
      </c>
      <c r="K520" s="28">
        <v>506</v>
      </c>
      <c r="L520" s="27" t="s">
        <v>2</v>
      </c>
      <c r="M520" s="27" t="s">
        <v>2</v>
      </c>
      <c r="N520" t="b">
        <f t="shared" si="47"/>
        <v>1</v>
      </c>
      <c r="O520" t="b">
        <f t="shared" si="48"/>
        <v>1</v>
      </c>
      <c r="P520" t="b">
        <f t="shared" si="49"/>
        <v>1</v>
      </c>
    </row>
    <row r="521" spans="2:16" x14ac:dyDescent="0.25">
      <c r="B521" s="23">
        <f>'Raw data (base scenario)'!A513</f>
        <v>507</v>
      </c>
      <c r="C521" s="23" t="str">
        <f>'Raw data (base scenario)'!B513</f>
        <v>D</v>
      </c>
      <c r="D521" s="23" t="str">
        <f>'Raw data (base scenario)'!C513</f>
        <v>D</v>
      </c>
      <c r="E521" t="b">
        <f t="shared" si="44"/>
        <v>1</v>
      </c>
      <c r="F521" t="b">
        <f t="shared" si="45"/>
        <v>1</v>
      </c>
      <c r="G521" t="b">
        <f t="shared" si="46"/>
        <v>1</v>
      </c>
      <c r="K521" s="28">
        <v>507</v>
      </c>
      <c r="L521" s="27" t="s">
        <v>2</v>
      </c>
      <c r="M521" s="27" t="s">
        <v>2</v>
      </c>
      <c r="N521" t="b">
        <f t="shared" si="47"/>
        <v>1</v>
      </c>
      <c r="O521" t="b">
        <f t="shared" si="48"/>
        <v>1</v>
      </c>
      <c r="P521" t="b">
        <f t="shared" si="49"/>
        <v>1</v>
      </c>
    </row>
    <row r="522" spans="2:16" x14ac:dyDescent="0.25">
      <c r="B522" s="23">
        <f>'Raw data (base scenario)'!A514</f>
        <v>508</v>
      </c>
      <c r="C522" s="23" t="str">
        <f>'Raw data (base scenario)'!B514</f>
        <v>S</v>
      </c>
      <c r="D522" s="23" t="str">
        <f>'Raw data (base scenario)'!C514</f>
        <v>S</v>
      </c>
      <c r="E522" t="b">
        <f t="shared" si="44"/>
        <v>1</v>
      </c>
      <c r="F522" t="b">
        <f t="shared" si="45"/>
        <v>1</v>
      </c>
      <c r="G522" t="str">
        <f t="shared" si="46"/>
        <v>N/A</v>
      </c>
      <c r="K522" s="28">
        <v>508</v>
      </c>
      <c r="L522" s="27" t="s">
        <v>3</v>
      </c>
      <c r="M522" s="27" t="s">
        <v>3</v>
      </c>
      <c r="N522" t="b">
        <f t="shared" si="47"/>
        <v>1</v>
      </c>
      <c r="O522" t="b">
        <f t="shared" si="48"/>
        <v>1</v>
      </c>
      <c r="P522" t="str">
        <f t="shared" si="49"/>
        <v>N/A</v>
      </c>
    </row>
    <row r="523" spans="2:16" x14ac:dyDescent="0.25">
      <c r="B523" s="23">
        <f>'Raw data (base scenario)'!A515</f>
        <v>509</v>
      </c>
      <c r="C523" s="23" t="str">
        <f>'Raw data (base scenario)'!B515</f>
        <v>D</v>
      </c>
      <c r="D523" s="23" t="str">
        <f>'Raw data (base scenario)'!C515</f>
        <v>D</v>
      </c>
      <c r="E523" t="b">
        <f t="shared" si="44"/>
        <v>1</v>
      </c>
      <c r="F523" t="b">
        <f t="shared" si="45"/>
        <v>1</v>
      </c>
      <c r="G523" t="b">
        <f t="shared" si="46"/>
        <v>1</v>
      </c>
      <c r="K523" s="28">
        <v>509</v>
      </c>
      <c r="L523" s="27" t="s">
        <v>2</v>
      </c>
      <c r="M523" s="27" t="s">
        <v>2</v>
      </c>
      <c r="N523" t="b">
        <f t="shared" si="47"/>
        <v>1</v>
      </c>
      <c r="O523" t="b">
        <f t="shared" si="48"/>
        <v>1</v>
      </c>
      <c r="P523" t="b">
        <f t="shared" si="49"/>
        <v>1</v>
      </c>
    </row>
    <row r="524" spans="2:16" x14ac:dyDescent="0.25">
      <c r="B524" s="23">
        <f>'Raw data (base scenario)'!A516</f>
        <v>510</v>
      </c>
      <c r="C524" s="23" t="str">
        <f>'Raw data (base scenario)'!B516</f>
        <v>S</v>
      </c>
      <c r="D524" s="23" t="str">
        <f>'Raw data (base scenario)'!C516</f>
        <v>H</v>
      </c>
      <c r="E524" t="b">
        <f t="shared" si="44"/>
        <v>1</v>
      </c>
      <c r="F524" t="b">
        <f t="shared" si="45"/>
        <v>1</v>
      </c>
      <c r="G524" t="str">
        <f t="shared" si="46"/>
        <v>N/A</v>
      </c>
      <c r="K524" s="28">
        <v>510</v>
      </c>
      <c r="L524" s="27" t="s">
        <v>3</v>
      </c>
      <c r="M524" s="27" t="s">
        <v>1</v>
      </c>
      <c r="N524" t="b">
        <f t="shared" si="47"/>
        <v>1</v>
      </c>
      <c r="O524" t="b">
        <f t="shared" si="48"/>
        <v>1</v>
      </c>
      <c r="P524" t="str">
        <f t="shared" si="49"/>
        <v>N/A</v>
      </c>
    </row>
    <row r="525" spans="2:16" x14ac:dyDescent="0.25">
      <c r="B525" s="23">
        <f>'Raw data (base scenario)'!A517</f>
        <v>511</v>
      </c>
      <c r="C525" s="23" t="str">
        <f>'Raw data (base scenario)'!B517</f>
        <v>D</v>
      </c>
      <c r="D525" s="23" t="str">
        <f>'Raw data (base scenario)'!C517</f>
        <v>D</v>
      </c>
      <c r="E525" t="b">
        <f t="shared" si="44"/>
        <v>1</v>
      </c>
      <c r="F525" t="b">
        <f t="shared" si="45"/>
        <v>1</v>
      </c>
      <c r="G525" t="b">
        <f t="shared" si="46"/>
        <v>1</v>
      </c>
      <c r="K525" s="28">
        <v>511</v>
      </c>
      <c r="L525" s="27" t="s">
        <v>2</v>
      </c>
      <c r="M525" s="27" t="s">
        <v>2</v>
      </c>
      <c r="N525" t="b">
        <f t="shared" si="47"/>
        <v>1</v>
      </c>
      <c r="O525" t="b">
        <f t="shared" si="48"/>
        <v>1</v>
      </c>
      <c r="P525" t="b">
        <f t="shared" si="49"/>
        <v>1</v>
      </c>
    </row>
    <row r="526" spans="2:16" x14ac:dyDescent="0.25">
      <c r="B526" s="23">
        <f>'Raw data (base scenario)'!A518</f>
        <v>512</v>
      </c>
      <c r="C526" s="23" t="str">
        <f>'Raw data (base scenario)'!B518</f>
        <v>S</v>
      </c>
      <c r="D526" s="23" t="str">
        <f>'Raw data (base scenario)'!C518</f>
        <v>H</v>
      </c>
      <c r="E526" t="b">
        <f t="shared" si="44"/>
        <v>1</v>
      </c>
      <c r="F526" t="b">
        <f t="shared" si="45"/>
        <v>1</v>
      </c>
      <c r="G526" t="str">
        <f t="shared" si="46"/>
        <v>N/A</v>
      </c>
      <c r="K526" s="28">
        <v>512</v>
      </c>
      <c r="L526" s="27" t="s">
        <v>3</v>
      </c>
      <c r="M526" s="27" t="s">
        <v>1</v>
      </c>
      <c r="N526" t="b">
        <f t="shared" si="47"/>
        <v>1</v>
      </c>
      <c r="O526" t="b">
        <f t="shared" si="48"/>
        <v>1</v>
      </c>
      <c r="P526" t="str">
        <f t="shared" si="49"/>
        <v>N/A</v>
      </c>
    </row>
    <row r="527" spans="2:16" x14ac:dyDescent="0.25">
      <c r="B527" s="23">
        <f>'Raw data (base scenario)'!A519</f>
        <v>513</v>
      </c>
      <c r="C527" s="23" t="str">
        <f>'Raw data (base scenario)'!B519</f>
        <v>I</v>
      </c>
      <c r="D527" s="23" t="str">
        <f>'Raw data (base scenario)'!C519</f>
        <v>S</v>
      </c>
      <c r="E527" t="b">
        <f t="shared" ref="E527:E590" si="50">OR(C527=$A$4,C527=$A$5,C527=$A$6,C527=$A$7)</f>
        <v>1</v>
      </c>
      <c r="F527" t="b">
        <f t="shared" ref="F527:F590" si="51">OR(D527=$A$4,D527=$A$5,D527=$A$6,D527=$A$7)</f>
        <v>1</v>
      </c>
      <c r="G527" t="str">
        <f t="shared" si="46"/>
        <v>N/A</v>
      </c>
      <c r="K527" s="28">
        <v>513</v>
      </c>
      <c r="L527" s="27" t="s">
        <v>18</v>
      </c>
      <c r="M527" s="27" t="s">
        <v>3</v>
      </c>
      <c r="N527" t="b">
        <f t="shared" si="47"/>
        <v>1</v>
      </c>
      <c r="O527" t="b">
        <f t="shared" si="48"/>
        <v>1</v>
      </c>
      <c r="P527" t="str">
        <f t="shared" si="49"/>
        <v>N/A</v>
      </c>
    </row>
    <row r="528" spans="2:16" x14ac:dyDescent="0.25">
      <c r="B528" s="23">
        <f>'Raw data (base scenario)'!A520</f>
        <v>514</v>
      </c>
      <c r="C528" s="23" t="str">
        <f>'Raw data (base scenario)'!B520</f>
        <v>S</v>
      </c>
      <c r="D528" s="23" t="str">
        <f>'Raw data (base scenario)'!C520</f>
        <v>H</v>
      </c>
      <c r="E528" t="b">
        <f t="shared" si="50"/>
        <v>1</v>
      </c>
      <c r="F528" t="b">
        <f t="shared" si="51"/>
        <v>1</v>
      </c>
      <c r="G528" t="str">
        <f t="shared" ref="G528:G591" si="52">IF(C528="D",D528="D","N/A")</f>
        <v>N/A</v>
      </c>
      <c r="K528" s="28">
        <v>514</v>
      </c>
      <c r="L528" s="27" t="s">
        <v>3</v>
      </c>
      <c r="M528" s="27" t="s">
        <v>1</v>
      </c>
      <c r="N528" t="b">
        <f t="shared" ref="N528:N591" si="53">OR(L528=$A$4,L528=$A$5,L528=$A$6,L528=$A$7)</f>
        <v>1</v>
      </c>
      <c r="O528" t="b">
        <f t="shared" ref="O528:O591" si="54">OR(M528=$A$4,M528=$A$5,M528=$A$6,M528=$A$7)</f>
        <v>1</v>
      </c>
      <c r="P528" t="str">
        <f t="shared" ref="P528:P591" si="55">IF(L528="D",M528="D","N/A")</f>
        <v>N/A</v>
      </c>
    </row>
    <row r="529" spans="2:16" x14ac:dyDescent="0.25">
      <c r="B529" s="23">
        <f>'Raw data (base scenario)'!A521</f>
        <v>515</v>
      </c>
      <c r="C529" s="23" t="str">
        <f>'Raw data (base scenario)'!B521</f>
        <v>H</v>
      </c>
      <c r="D529" s="23" t="str">
        <f>'Raw data (base scenario)'!C521</f>
        <v>H</v>
      </c>
      <c r="E529" t="b">
        <f t="shared" si="50"/>
        <v>1</v>
      </c>
      <c r="F529" t="b">
        <f t="shared" si="51"/>
        <v>1</v>
      </c>
      <c r="G529" t="str">
        <f t="shared" si="52"/>
        <v>N/A</v>
      </c>
      <c r="K529" s="28">
        <v>515</v>
      </c>
      <c r="L529" s="27" t="s">
        <v>1</v>
      </c>
      <c r="M529" s="27" t="s">
        <v>1</v>
      </c>
      <c r="N529" t="b">
        <f t="shared" si="53"/>
        <v>1</v>
      </c>
      <c r="O529" t="b">
        <f t="shared" si="54"/>
        <v>1</v>
      </c>
      <c r="P529" t="str">
        <f t="shared" si="55"/>
        <v>N/A</v>
      </c>
    </row>
    <row r="530" spans="2:16" x14ac:dyDescent="0.25">
      <c r="B530" s="23">
        <f>'Raw data (base scenario)'!A522</f>
        <v>516</v>
      </c>
      <c r="C530" s="23" t="str">
        <f>'Raw data (base scenario)'!B522</f>
        <v>S</v>
      </c>
      <c r="D530" s="23" t="str">
        <f>'Raw data (base scenario)'!C522</f>
        <v>H</v>
      </c>
      <c r="E530" t="b">
        <f t="shared" si="50"/>
        <v>1</v>
      </c>
      <c r="F530" t="b">
        <f t="shared" si="51"/>
        <v>1</v>
      </c>
      <c r="G530" t="str">
        <f t="shared" si="52"/>
        <v>N/A</v>
      </c>
      <c r="K530" s="28">
        <v>516</v>
      </c>
      <c r="L530" s="27" t="s">
        <v>3</v>
      </c>
      <c r="M530" s="27" t="s">
        <v>1</v>
      </c>
      <c r="N530" t="b">
        <f t="shared" si="53"/>
        <v>1</v>
      </c>
      <c r="O530" t="b">
        <f t="shared" si="54"/>
        <v>1</v>
      </c>
      <c r="P530" t="str">
        <f t="shared" si="55"/>
        <v>N/A</v>
      </c>
    </row>
    <row r="531" spans="2:16" x14ac:dyDescent="0.25">
      <c r="B531" s="23">
        <f>'Raw data (base scenario)'!A523</f>
        <v>517</v>
      </c>
      <c r="C531" s="23" t="str">
        <f>'Raw data (base scenario)'!B523</f>
        <v>D</v>
      </c>
      <c r="D531" s="23" t="str">
        <f>'Raw data (base scenario)'!C523</f>
        <v>D</v>
      </c>
      <c r="E531" t="b">
        <f t="shared" si="50"/>
        <v>1</v>
      </c>
      <c r="F531" t="b">
        <f t="shared" si="51"/>
        <v>1</v>
      </c>
      <c r="G531" t="b">
        <f t="shared" si="52"/>
        <v>1</v>
      </c>
      <c r="K531" s="28">
        <v>517</v>
      </c>
      <c r="L531" s="27" t="s">
        <v>2</v>
      </c>
      <c r="M531" s="27" t="s">
        <v>2</v>
      </c>
      <c r="N531" t="b">
        <f t="shared" si="53"/>
        <v>1</v>
      </c>
      <c r="O531" t="b">
        <f t="shared" si="54"/>
        <v>1</v>
      </c>
      <c r="P531" t="b">
        <f t="shared" si="55"/>
        <v>1</v>
      </c>
    </row>
    <row r="532" spans="2:16" x14ac:dyDescent="0.25">
      <c r="B532" s="23">
        <f>'Raw data (base scenario)'!A524</f>
        <v>518</v>
      </c>
      <c r="C532" s="23" t="str">
        <f>'Raw data (base scenario)'!B524</f>
        <v>I</v>
      </c>
      <c r="D532" s="23" t="str">
        <f>'Raw data (base scenario)'!C524</f>
        <v>S</v>
      </c>
      <c r="E532" t="b">
        <f t="shared" si="50"/>
        <v>1</v>
      </c>
      <c r="F532" t="b">
        <f t="shared" si="51"/>
        <v>1</v>
      </c>
      <c r="G532" t="str">
        <f t="shared" si="52"/>
        <v>N/A</v>
      </c>
      <c r="K532" s="28">
        <v>518</v>
      </c>
      <c r="L532" s="27" t="s">
        <v>18</v>
      </c>
      <c r="M532" s="27" t="s">
        <v>3</v>
      </c>
      <c r="N532" t="b">
        <f t="shared" si="53"/>
        <v>1</v>
      </c>
      <c r="O532" t="b">
        <f t="shared" si="54"/>
        <v>1</v>
      </c>
      <c r="P532" t="str">
        <f t="shared" si="55"/>
        <v>N/A</v>
      </c>
    </row>
    <row r="533" spans="2:16" x14ac:dyDescent="0.25">
      <c r="B533" s="23">
        <f>'Raw data (base scenario)'!A525</f>
        <v>519</v>
      </c>
      <c r="C533" s="23" t="str">
        <f>'Raw data (base scenario)'!B525</f>
        <v>D</v>
      </c>
      <c r="D533" s="23" t="str">
        <f>'Raw data (base scenario)'!C525</f>
        <v>D</v>
      </c>
      <c r="E533" t="b">
        <f t="shared" si="50"/>
        <v>1</v>
      </c>
      <c r="F533" t="b">
        <f t="shared" si="51"/>
        <v>1</v>
      </c>
      <c r="G533" t="b">
        <f t="shared" si="52"/>
        <v>1</v>
      </c>
      <c r="K533" s="28">
        <v>519</v>
      </c>
      <c r="L533" s="27" t="s">
        <v>2</v>
      </c>
      <c r="M533" s="27" t="s">
        <v>2</v>
      </c>
      <c r="N533" t="b">
        <f t="shared" si="53"/>
        <v>1</v>
      </c>
      <c r="O533" t="b">
        <f t="shared" si="54"/>
        <v>1</v>
      </c>
      <c r="P533" t="b">
        <f t="shared" si="55"/>
        <v>1</v>
      </c>
    </row>
    <row r="534" spans="2:16" x14ac:dyDescent="0.25">
      <c r="B534" s="23">
        <f>'Raw data (base scenario)'!A526</f>
        <v>520</v>
      </c>
      <c r="C534" s="23" t="str">
        <f>'Raw data (base scenario)'!B526</f>
        <v>D</v>
      </c>
      <c r="D534" s="23" t="str">
        <f>'Raw data (base scenario)'!C526</f>
        <v>D</v>
      </c>
      <c r="E534" t="b">
        <f t="shared" si="50"/>
        <v>1</v>
      </c>
      <c r="F534" t="b">
        <f t="shared" si="51"/>
        <v>1</v>
      </c>
      <c r="G534" t="b">
        <f t="shared" si="52"/>
        <v>1</v>
      </c>
      <c r="K534" s="28">
        <v>520</v>
      </c>
      <c r="L534" s="27" t="s">
        <v>2</v>
      </c>
      <c r="M534" s="27" t="s">
        <v>2</v>
      </c>
      <c r="N534" t="b">
        <f t="shared" si="53"/>
        <v>1</v>
      </c>
      <c r="O534" t="b">
        <f t="shared" si="54"/>
        <v>1</v>
      </c>
      <c r="P534" t="b">
        <f t="shared" si="55"/>
        <v>1</v>
      </c>
    </row>
    <row r="535" spans="2:16" x14ac:dyDescent="0.25">
      <c r="B535" s="23">
        <f>'Raw data (base scenario)'!A527</f>
        <v>521</v>
      </c>
      <c r="C535" s="23" t="str">
        <f>'Raw data (base scenario)'!B527</f>
        <v>S</v>
      </c>
      <c r="D535" s="23" t="str">
        <f>'Raw data (base scenario)'!C527</f>
        <v>H</v>
      </c>
      <c r="E535" t="b">
        <f t="shared" si="50"/>
        <v>1</v>
      </c>
      <c r="F535" t="b">
        <f t="shared" si="51"/>
        <v>1</v>
      </c>
      <c r="G535" t="str">
        <f t="shared" si="52"/>
        <v>N/A</v>
      </c>
      <c r="K535" s="28">
        <v>521</v>
      </c>
      <c r="L535" s="27" t="s">
        <v>3</v>
      </c>
      <c r="M535" s="27" t="s">
        <v>1</v>
      </c>
      <c r="N535" t="b">
        <f t="shared" si="53"/>
        <v>1</v>
      </c>
      <c r="O535" t="b">
        <f t="shared" si="54"/>
        <v>1</v>
      </c>
      <c r="P535" t="str">
        <f t="shared" si="55"/>
        <v>N/A</v>
      </c>
    </row>
    <row r="536" spans="2:16" x14ac:dyDescent="0.25">
      <c r="B536" s="23">
        <f>'Raw data (base scenario)'!A528</f>
        <v>522</v>
      </c>
      <c r="C536" s="23" t="str">
        <f>'Raw data (base scenario)'!B528</f>
        <v>S</v>
      </c>
      <c r="D536" s="23" t="str">
        <f>'Raw data (base scenario)'!C528</f>
        <v>H</v>
      </c>
      <c r="E536" t="b">
        <f t="shared" si="50"/>
        <v>1</v>
      </c>
      <c r="F536" t="b">
        <f t="shared" si="51"/>
        <v>1</v>
      </c>
      <c r="G536" t="str">
        <f t="shared" si="52"/>
        <v>N/A</v>
      </c>
      <c r="K536" s="28">
        <v>522</v>
      </c>
      <c r="L536" s="27" t="s">
        <v>3</v>
      </c>
      <c r="M536" s="27" t="s">
        <v>1</v>
      </c>
      <c r="N536" t="b">
        <f t="shared" si="53"/>
        <v>1</v>
      </c>
      <c r="O536" t="b">
        <f t="shared" si="54"/>
        <v>1</v>
      </c>
      <c r="P536" t="str">
        <f t="shared" si="55"/>
        <v>N/A</v>
      </c>
    </row>
    <row r="537" spans="2:16" x14ac:dyDescent="0.25">
      <c r="B537" s="23">
        <f>'Raw data (base scenario)'!A529</f>
        <v>523</v>
      </c>
      <c r="C537" s="23" t="str">
        <f>'Raw data (base scenario)'!B529</f>
        <v>H</v>
      </c>
      <c r="D537" s="23" t="str">
        <f>'Raw data (base scenario)'!C529</f>
        <v>H</v>
      </c>
      <c r="E537" t="b">
        <f t="shared" si="50"/>
        <v>1</v>
      </c>
      <c r="F537" t="b">
        <f t="shared" si="51"/>
        <v>1</v>
      </c>
      <c r="G537" t="str">
        <f t="shared" si="52"/>
        <v>N/A</v>
      </c>
      <c r="K537" s="28">
        <v>523</v>
      </c>
      <c r="L537" s="27" t="s">
        <v>1</v>
      </c>
      <c r="M537" s="27" t="s">
        <v>1</v>
      </c>
      <c r="N537" t="b">
        <f t="shared" si="53"/>
        <v>1</v>
      </c>
      <c r="O537" t="b">
        <f t="shared" si="54"/>
        <v>1</v>
      </c>
      <c r="P537" t="str">
        <f t="shared" si="55"/>
        <v>N/A</v>
      </c>
    </row>
    <row r="538" spans="2:16" x14ac:dyDescent="0.25">
      <c r="B538" s="23">
        <f>'Raw data (base scenario)'!A530</f>
        <v>524</v>
      </c>
      <c r="C538" s="23" t="str">
        <f>'Raw data (base scenario)'!B530</f>
        <v>D</v>
      </c>
      <c r="D538" s="23" t="str">
        <f>'Raw data (base scenario)'!C530</f>
        <v>D</v>
      </c>
      <c r="E538" t="b">
        <f t="shared" si="50"/>
        <v>1</v>
      </c>
      <c r="F538" t="b">
        <f t="shared" si="51"/>
        <v>1</v>
      </c>
      <c r="G538" t="b">
        <f t="shared" si="52"/>
        <v>1</v>
      </c>
      <c r="K538" s="28">
        <v>524</v>
      </c>
      <c r="L538" s="27" t="s">
        <v>2</v>
      </c>
      <c r="M538" s="27" t="s">
        <v>2</v>
      </c>
      <c r="N538" t="b">
        <f t="shared" si="53"/>
        <v>1</v>
      </c>
      <c r="O538" t="b">
        <f t="shared" si="54"/>
        <v>1</v>
      </c>
      <c r="P538" t="b">
        <f t="shared" si="55"/>
        <v>1</v>
      </c>
    </row>
    <row r="539" spans="2:16" x14ac:dyDescent="0.25">
      <c r="B539" s="23">
        <f>'Raw data (base scenario)'!A531</f>
        <v>525</v>
      </c>
      <c r="C539" s="23" t="str">
        <f>'Raw data (base scenario)'!B531</f>
        <v>S</v>
      </c>
      <c r="D539" s="23" t="str">
        <f>'Raw data (base scenario)'!C531</f>
        <v>D</v>
      </c>
      <c r="E539" t="b">
        <f t="shared" si="50"/>
        <v>1</v>
      </c>
      <c r="F539" t="b">
        <f t="shared" si="51"/>
        <v>1</v>
      </c>
      <c r="G539" t="str">
        <f t="shared" si="52"/>
        <v>N/A</v>
      </c>
      <c r="K539" s="28">
        <v>525</v>
      </c>
      <c r="L539" s="27" t="s">
        <v>3</v>
      </c>
      <c r="M539" s="27" t="s">
        <v>2</v>
      </c>
      <c r="N539" t="b">
        <f t="shared" si="53"/>
        <v>1</v>
      </c>
      <c r="O539" t="b">
        <f t="shared" si="54"/>
        <v>1</v>
      </c>
      <c r="P539" t="str">
        <f t="shared" si="55"/>
        <v>N/A</v>
      </c>
    </row>
    <row r="540" spans="2:16" x14ac:dyDescent="0.25">
      <c r="B540" s="23">
        <f>'Raw data (base scenario)'!A532</f>
        <v>526</v>
      </c>
      <c r="C540" s="23" t="str">
        <f>'Raw data (base scenario)'!B532</f>
        <v>I</v>
      </c>
      <c r="D540" s="23" t="str">
        <f>'Raw data (base scenario)'!C532</f>
        <v>I</v>
      </c>
      <c r="E540" t="b">
        <f t="shared" si="50"/>
        <v>1</v>
      </c>
      <c r="F540" t="b">
        <f t="shared" si="51"/>
        <v>1</v>
      </c>
      <c r="G540" t="str">
        <f t="shared" si="52"/>
        <v>N/A</v>
      </c>
      <c r="K540" s="28">
        <v>526</v>
      </c>
      <c r="L540" s="27" t="s">
        <v>18</v>
      </c>
      <c r="M540" s="27" t="s">
        <v>18</v>
      </c>
      <c r="N540" t="b">
        <f t="shared" si="53"/>
        <v>1</v>
      </c>
      <c r="O540" t="b">
        <f t="shared" si="54"/>
        <v>1</v>
      </c>
      <c r="P540" t="str">
        <f t="shared" si="55"/>
        <v>N/A</v>
      </c>
    </row>
    <row r="541" spans="2:16" x14ac:dyDescent="0.25">
      <c r="B541" s="23">
        <f>'Raw data (base scenario)'!A533</f>
        <v>527</v>
      </c>
      <c r="C541" s="23" t="str">
        <f>'Raw data (base scenario)'!B533</f>
        <v>D</v>
      </c>
      <c r="D541" s="23" t="str">
        <f>'Raw data (base scenario)'!C533</f>
        <v>D</v>
      </c>
      <c r="E541" t="b">
        <f t="shared" si="50"/>
        <v>1</v>
      </c>
      <c r="F541" t="b">
        <f t="shared" si="51"/>
        <v>1</v>
      </c>
      <c r="G541" t="b">
        <f t="shared" si="52"/>
        <v>1</v>
      </c>
      <c r="K541" s="28">
        <v>527</v>
      </c>
      <c r="L541" s="27" t="s">
        <v>2</v>
      </c>
      <c r="M541" s="27" t="s">
        <v>2</v>
      </c>
      <c r="N541" t="b">
        <f t="shared" si="53"/>
        <v>1</v>
      </c>
      <c r="O541" t="b">
        <f t="shared" si="54"/>
        <v>1</v>
      </c>
      <c r="P541" t="b">
        <f t="shared" si="55"/>
        <v>1</v>
      </c>
    </row>
    <row r="542" spans="2:16" x14ac:dyDescent="0.25">
      <c r="B542" s="23">
        <f>'Raw data (base scenario)'!A534</f>
        <v>528</v>
      </c>
      <c r="C542" s="23" t="str">
        <f>'Raw data (base scenario)'!B534</f>
        <v>S</v>
      </c>
      <c r="D542" s="23" t="str">
        <f>'Raw data (base scenario)'!C534</f>
        <v>H</v>
      </c>
      <c r="E542" t="b">
        <f t="shared" si="50"/>
        <v>1</v>
      </c>
      <c r="F542" t="b">
        <f t="shared" si="51"/>
        <v>1</v>
      </c>
      <c r="G542" t="str">
        <f t="shared" si="52"/>
        <v>N/A</v>
      </c>
      <c r="K542" s="28">
        <v>528</v>
      </c>
      <c r="L542" s="27" t="s">
        <v>3</v>
      </c>
      <c r="M542" s="27" t="s">
        <v>1</v>
      </c>
      <c r="N542" t="b">
        <f t="shared" si="53"/>
        <v>1</v>
      </c>
      <c r="O542" t="b">
        <f t="shared" si="54"/>
        <v>1</v>
      </c>
      <c r="P542" t="str">
        <f t="shared" si="55"/>
        <v>N/A</v>
      </c>
    </row>
    <row r="543" spans="2:16" x14ac:dyDescent="0.25">
      <c r="B543" s="23">
        <f>'Raw data (base scenario)'!A535</f>
        <v>529</v>
      </c>
      <c r="C543" s="23" t="str">
        <f>'Raw data (base scenario)'!B535</f>
        <v>H</v>
      </c>
      <c r="D543" s="23" t="str">
        <f>'Raw data (base scenario)'!C535</f>
        <v>S</v>
      </c>
      <c r="E543" t="b">
        <f t="shared" si="50"/>
        <v>1</v>
      </c>
      <c r="F543" t="b">
        <f t="shared" si="51"/>
        <v>1</v>
      </c>
      <c r="G543" t="str">
        <f t="shared" si="52"/>
        <v>N/A</v>
      </c>
      <c r="K543" s="28">
        <v>529</v>
      </c>
      <c r="L543" s="27" t="s">
        <v>1</v>
      </c>
      <c r="M543" s="27" t="s">
        <v>3</v>
      </c>
      <c r="N543" t="b">
        <f t="shared" si="53"/>
        <v>1</v>
      </c>
      <c r="O543" t="b">
        <f t="shared" si="54"/>
        <v>1</v>
      </c>
      <c r="P543" t="str">
        <f t="shared" si="55"/>
        <v>N/A</v>
      </c>
    </row>
    <row r="544" spans="2:16" x14ac:dyDescent="0.25">
      <c r="B544" s="23">
        <f>'Raw data (base scenario)'!A536</f>
        <v>530</v>
      </c>
      <c r="C544" s="23" t="str">
        <f>'Raw data (base scenario)'!B536</f>
        <v>I</v>
      </c>
      <c r="D544" s="23" t="str">
        <f>'Raw data (base scenario)'!C536</f>
        <v>I</v>
      </c>
      <c r="E544" t="b">
        <f t="shared" si="50"/>
        <v>1</v>
      </c>
      <c r="F544" t="b">
        <f t="shared" si="51"/>
        <v>1</v>
      </c>
      <c r="G544" t="str">
        <f t="shared" si="52"/>
        <v>N/A</v>
      </c>
      <c r="K544" s="28">
        <v>530</v>
      </c>
      <c r="L544" s="27" t="s">
        <v>18</v>
      </c>
      <c r="M544" s="27" t="s">
        <v>18</v>
      </c>
      <c r="N544" t="b">
        <f t="shared" si="53"/>
        <v>1</v>
      </c>
      <c r="O544" t="b">
        <f t="shared" si="54"/>
        <v>1</v>
      </c>
      <c r="P544" t="str">
        <f t="shared" si="55"/>
        <v>N/A</v>
      </c>
    </row>
    <row r="545" spans="2:16" x14ac:dyDescent="0.25">
      <c r="B545" s="23">
        <f>'Raw data (base scenario)'!A537</f>
        <v>531</v>
      </c>
      <c r="C545" s="23" t="str">
        <f>'Raw data (base scenario)'!B537</f>
        <v>I</v>
      </c>
      <c r="D545" s="23" t="str">
        <f>'Raw data (base scenario)'!C537</f>
        <v>D</v>
      </c>
      <c r="E545" t="b">
        <f t="shared" si="50"/>
        <v>1</v>
      </c>
      <c r="F545" t="b">
        <f t="shared" si="51"/>
        <v>1</v>
      </c>
      <c r="G545" t="str">
        <f t="shared" si="52"/>
        <v>N/A</v>
      </c>
      <c r="K545" s="28">
        <v>531</v>
      </c>
      <c r="L545" s="27" t="s">
        <v>18</v>
      </c>
      <c r="M545" s="27" t="s">
        <v>2</v>
      </c>
      <c r="N545" t="b">
        <f t="shared" si="53"/>
        <v>1</v>
      </c>
      <c r="O545" t="b">
        <f t="shared" si="54"/>
        <v>1</v>
      </c>
      <c r="P545" t="str">
        <f t="shared" si="55"/>
        <v>N/A</v>
      </c>
    </row>
    <row r="546" spans="2:16" x14ac:dyDescent="0.25">
      <c r="B546" s="23">
        <f>'Raw data (base scenario)'!A538</f>
        <v>532</v>
      </c>
      <c r="C546" s="23" t="str">
        <f>'Raw data (base scenario)'!B538</f>
        <v>I</v>
      </c>
      <c r="D546" s="23" t="str">
        <f>'Raw data (base scenario)'!C538</f>
        <v>S</v>
      </c>
      <c r="E546" t="b">
        <f t="shared" si="50"/>
        <v>1</v>
      </c>
      <c r="F546" t="b">
        <f t="shared" si="51"/>
        <v>1</v>
      </c>
      <c r="G546" t="str">
        <f t="shared" si="52"/>
        <v>N/A</v>
      </c>
      <c r="K546" s="28">
        <v>532</v>
      </c>
      <c r="L546" s="27" t="s">
        <v>18</v>
      </c>
      <c r="M546" s="27" t="s">
        <v>3</v>
      </c>
      <c r="N546" t="b">
        <f t="shared" si="53"/>
        <v>1</v>
      </c>
      <c r="O546" t="b">
        <f t="shared" si="54"/>
        <v>1</v>
      </c>
      <c r="P546" t="str">
        <f t="shared" si="55"/>
        <v>N/A</v>
      </c>
    </row>
    <row r="547" spans="2:16" x14ac:dyDescent="0.25">
      <c r="B547" s="23">
        <f>'Raw data (base scenario)'!A539</f>
        <v>533</v>
      </c>
      <c r="C547" s="23" t="str">
        <f>'Raw data (base scenario)'!B539</f>
        <v>D</v>
      </c>
      <c r="D547" s="23" t="str">
        <f>'Raw data (base scenario)'!C539</f>
        <v>D</v>
      </c>
      <c r="E547" t="b">
        <f t="shared" si="50"/>
        <v>1</v>
      </c>
      <c r="F547" t="b">
        <f t="shared" si="51"/>
        <v>1</v>
      </c>
      <c r="G547" t="b">
        <f t="shared" si="52"/>
        <v>1</v>
      </c>
      <c r="K547" s="28">
        <v>533</v>
      </c>
      <c r="L547" s="27" t="s">
        <v>2</v>
      </c>
      <c r="M547" s="27" t="s">
        <v>2</v>
      </c>
      <c r="N547" t="b">
        <f t="shared" si="53"/>
        <v>1</v>
      </c>
      <c r="O547" t="b">
        <f t="shared" si="54"/>
        <v>1</v>
      </c>
      <c r="P547" t="b">
        <f t="shared" si="55"/>
        <v>1</v>
      </c>
    </row>
    <row r="548" spans="2:16" x14ac:dyDescent="0.25">
      <c r="B548" s="23">
        <f>'Raw data (base scenario)'!A540</f>
        <v>534</v>
      </c>
      <c r="C548" s="23" t="str">
        <f>'Raw data (base scenario)'!B540</f>
        <v>H</v>
      </c>
      <c r="D548" s="23" t="str">
        <f>'Raw data (base scenario)'!C540</f>
        <v>H</v>
      </c>
      <c r="E548" t="b">
        <f t="shared" si="50"/>
        <v>1</v>
      </c>
      <c r="F548" t="b">
        <f t="shared" si="51"/>
        <v>1</v>
      </c>
      <c r="G548" t="str">
        <f t="shared" si="52"/>
        <v>N/A</v>
      </c>
      <c r="K548" s="28">
        <v>534</v>
      </c>
      <c r="L548" s="27" t="s">
        <v>1</v>
      </c>
      <c r="M548" s="27" t="s">
        <v>1</v>
      </c>
      <c r="N548" t="b">
        <f t="shared" si="53"/>
        <v>1</v>
      </c>
      <c r="O548" t="b">
        <f t="shared" si="54"/>
        <v>1</v>
      </c>
      <c r="P548" t="str">
        <f t="shared" si="55"/>
        <v>N/A</v>
      </c>
    </row>
    <row r="549" spans="2:16" x14ac:dyDescent="0.25">
      <c r="B549" s="23">
        <f>'Raw data (base scenario)'!A541</f>
        <v>535</v>
      </c>
      <c r="C549" s="23" t="str">
        <f>'Raw data (base scenario)'!B541</f>
        <v>I</v>
      </c>
      <c r="D549" s="23" t="str">
        <f>'Raw data (base scenario)'!C541</f>
        <v>I</v>
      </c>
      <c r="E549" t="b">
        <f t="shared" si="50"/>
        <v>1</v>
      </c>
      <c r="F549" t="b">
        <f t="shared" si="51"/>
        <v>1</v>
      </c>
      <c r="G549" t="str">
        <f t="shared" si="52"/>
        <v>N/A</v>
      </c>
      <c r="K549" s="28">
        <v>535</v>
      </c>
      <c r="L549" s="27" t="s">
        <v>18</v>
      </c>
      <c r="M549" s="27" t="s">
        <v>18</v>
      </c>
      <c r="N549" t="b">
        <f t="shared" si="53"/>
        <v>1</v>
      </c>
      <c r="O549" t="b">
        <f t="shared" si="54"/>
        <v>1</v>
      </c>
      <c r="P549" t="str">
        <f t="shared" si="55"/>
        <v>N/A</v>
      </c>
    </row>
    <row r="550" spans="2:16" x14ac:dyDescent="0.25">
      <c r="B550" s="23">
        <f>'Raw data (base scenario)'!A542</f>
        <v>536</v>
      </c>
      <c r="C550" s="23" t="str">
        <f>'Raw data (base scenario)'!B542</f>
        <v>I</v>
      </c>
      <c r="D550" s="23" t="str">
        <f>'Raw data (base scenario)'!C542</f>
        <v>D</v>
      </c>
      <c r="E550" t="b">
        <f t="shared" si="50"/>
        <v>1</v>
      </c>
      <c r="F550" t="b">
        <f t="shared" si="51"/>
        <v>1</v>
      </c>
      <c r="G550" t="str">
        <f t="shared" si="52"/>
        <v>N/A</v>
      </c>
      <c r="K550" s="28">
        <v>536</v>
      </c>
      <c r="L550" s="27" t="s">
        <v>18</v>
      </c>
      <c r="M550" s="27" t="s">
        <v>2</v>
      </c>
      <c r="N550" t="b">
        <f t="shared" si="53"/>
        <v>1</v>
      </c>
      <c r="O550" t="b">
        <f t="shared" si="54"/>
        <v>1</v>
      </c>
      <c r="P550" t="str">
        <f t="shared" si="55"/>
        <v>N/A</v>
      </c>
    </row>
    <row r="551" spans="2:16" x14ac:dyDescent="0.25">
      <c r="B551" s="23">
        <f>'Raw data (base scenario)'!A543</f>
        <v>537</v>
      </c>
      <c r="C551" s="23" t="str">
        <f>'Raw data (base scenario)'!B543</f>
        <v>H</v>
      </c>
      <c r="D551" s="23" t="str">
        <f>'Raw data (base scenario)'!C543</f>
        <v>H</v>
      </c>
      <c r="E551" t="b">
        <f t="shared" si="50"/>
        <v>1</v>
      </c>
      <c r="F551" t="b">
        <f t="shared" si="51"/>
        <v>1</v>
      </c>
      <c r="G551" t="str">
        <f t="shared" si="52"/>
        <v>N/A</v>
      </c>
      <c r="K551" s="28">
        <v>537</v>
      </c>
      <c r="L551" s="27" t="s">
        <v>1</v>
      </c>
      <c r="M551" s="27" t="s">
        <v>1</v>
      </c>
      <c r="N551" t="b">
        <f t="shared" si="53"/>
        <v>1</v>
      </c>
      <c r="O551" t="b">
        <f t="shared" si="54"/>
        <v>1</v>
      </c>
      <c r="P551" t="str">
        <f t="shared" si="55"/>
        <v>N/A</v>
      </c>
    </row>
    <row r="552" spans="2:16" x14ac:dyDescent="0.25">
      <c r="B552" s="23">
        <f>'Raw data (base scenario)'!A544</f>
        <v>538</v>
      </c>
      <c r="C552" s="23" t="str">
        <f>'Raw data (base scenario)'!B544</f>
        <v>S</v>
      </c>
      <c r="D552" s="23" t="str">
        <f>'Raw data (base scenario)'!C544</f>
        <v>S</v>
      </c>
      <c r="E552" t="b">
        <f t="shared" si="50"/>
        <v>1</v>
      </c>
      <c r="F552" t="b">
        <f t="shared" si="51"/>
        <v>1</v>
      </c>
      <c r="G552" t="str">
        <f t="shared" si="52"/>
        <v>N/A</v>
      </c>
      <c r="K552" s="28">
        <v>538</v>
      </c>
      <c r="L552" s="27" t="s">
        <v>3</v>
      </c>
      <c r="M552" s="27" t="s">
        <v>3</v>
      </c>
      <c r="N552" t="b">
        <f t="shared" si="53"/>
        <v>1</v>
      </c>
      <c r="O552" t="b">
        <f t="shared" si="54"/>
        <v>1</v>
      </c>
      <c r="P552" t="str">
        <f t="shared" si="55"/>
        <v>N/A</v>
      </c>
    </row>
    <row r="553" spans="2:16" x14ac:dyDescent="0.25">
      <c r="B553" s="23">
        <f>'Raw data (base scenario)'!A545</f>
        <v>539</v>
      </c>
      <c r="C553" s="23" t="str">
        <f>'Raw data (base scenario)'!B545</f>
        <v>S</v>
      </c>
      <c r="D553" s="23" t="str">
        <f>'Raw data (base scenario)'!C545</f>
        <v>H</v>
      </c>
      <c r="E553" t="b">
        <f t="shared" si="50"/>
        <v>1</v>
      </c>
      <c r="F553" t="b">
        <f t="shared" si="51"/>
        <v>1</v>
      </c>
      <c r="G553" t="str">
        <f t="shared" si="52"/>
        <v>N/A</v>
      </c>
      <c r="K553" s="28">
        <v>539</v>
      </c>
      <c r="L553" s="27" t="s">
        <v>3</v>
      </c>
      <c r="M553" s="27" t="s">
        <v>1</v>
      </c>
      <c r="N553" t="b">
        <f t="shared" si="53"/>
        <v>1</v>
      </c>
      <c r="O553" t="b">
        <f t="shared" si="54"/>
        <v>1</v>
      </c>
      <c r="P553" t="str">
        <f t="shared" si="55"/>
        <v>N/A</v>
      </c>
    </row>
    <row r="554" spans="2:16" x14ac:dyDescent="0.25">
      <c r="B554" s="23">
        <f>'Raw data (base scenario)'!A546</f>
        <v>540</v>
      </c>
      <c r="C554" s="23" t="str">
        <f>'Raw data (base scenario)'!B546</f>
        <v>I</v>
      </c>
      <c r="D554" s="23" t="str">
        <f>'Raw data (base scenario)'!C546</f>
        <v>D</v>
      </c>
      <c r="E554" t="b">
        <f t="shared" si="50"/>
        <v>1</v>
      </c>
      <c r="F554" t="b">
        <f t="shared" si="51"/>
        <v>1</v>
      </c>
      <c r="G554" t="str">
        <f t="shared" si="52"/>
        <v>N/A</v>
      </c>
      <c r="K554" s="28">
        <v>540</v>
      </c>
      <c r="L554" s="27" t="s">
        <v>18</v>
      </c>
      <c r="M554" s="27" t="s">
        <v>2</v>
      </c>
      <c r="N554" t="b">
        <f t="shared" si="53"/>
        <v>1</v>
      </c>
      <c r="O554" t="b">
        <f t="shared" si="54"/>
        <v>1</v>
      </c>
      <c r="P554" t="str">
        <f t="shared" si="55"/>
        <v>N/A</v>
      </c>
    </row>
    <row r="555" spans="2:16" x14ac:dyDescent="0.25">
      <c r="B555" s="23">
        <f>'Raw data (base scenario)'!A547</f>
        <v>541</v>
      </c>
      <c r="C555" s="23" t="str">
        <f>'Raw data (base scenario)'!B547</f>
        <v>I</v>
      </c>
      <c r="D555" s="23" t="str">
        <f>'Raw data (base scenario)'!C547</f>
        <v>I</v>
      </c>
      <c r="E555" t="b">
        <f t="shared" si="50"/>
        <v>1</v>
      </c>
      <c r="F555" t="b">
        <f t="shared" si="51"/>
        <v>1</v>
      </c>
      <c r="G555" t="str">
        <f t="shared" si="52"/>
        <v>N/A</v>
      </c>
      <c r="K555" s="28">
        <v>541</v>
      </c>
      <c r="L555" s="27" t="s">
        <v>18</v>
      </c>
      <c r="M555" s="27" t="s">
        <v>18</v>
      </c>
      <c r="N555" t="b">
        <f t="shared" si="53"/>
        <v>1</v>
      </c>
      <c r="O555" t="b">
        <f t="shared" si="54"/>
        <v>1</v>
      </c>
      <c r="P555" t="str">
        <f t="shared" si="55"/>
        <v>N/A</v>
      </c>
    </row>
    <row r="556" spans="2:16" x14ac:dyDescent="0.25">
      <c r="B556" s="23">
        <f>'Raw data (base scenario)'!A548</f>
        <v>542</v>
      </c>
      <c r="C556" s="23" t="str">
        <f>'Raw data (base scenario)'!B548</f>
        <v>H</v>
      </c>
      <c r="D556" s="23" t="str">
        <f>'Raw data (base scenario)'!C548</f>
        <v>H</v>
      </c>
      <c r="E556" t="b">
        <f t="shared" si="50"/>
        <v>1</v>
      </c>
      <c r="F556" t="b">
        <f t="shared" si="51"/>
        <v>1</v>
      </c>
      <c r="G556" t="str">
        <f t="shared" si="52"/>
        <v>N/A</v>
      </c>
      <c r="K556" s="28">
        <v>542</v>
      </c>
      <c r="L556" s="27" t="s">
        <v>1</v>
      </c>
      <c r="M556" s="27" t="s">
        <v>1</v>
      </c>
      <c r="N556" t="b">
        <f t="shared" si="53"/>
        <v>1</v>
      </c>
      <c r="O556" t="b">
        <f t="shared" si="54"/>
        <v>1</v>
      </c>
      <c r="P556" t="str">
        <f t="shared" si="55"/>
        <v>N/A</v>
      </c>
    </row>
    <row r="557" spans="2:16" x14ac:dyDescent="0.25">
      <c r="B557" s="23">
        <f>'Raw data (base scenario)'!A549</f>
        <v>543</v>
      </c>
      <c r="C557" s="23" t="str">
        <f>'Raw data (base scenario)'!B549</f>
        <v>H</v>
      </c>
      <c r="D557" s="23" t="str">
        <f>'Raw data (base scenario)'!C549</f>
        <v>H</v>
      </c>
      <c r="E557" t="b">
        <f t="shared" si="50"/>
        <v>1</v>
      </c>
      <c r="F557" t="b">
        <f t="shared" si="51"/>
        <v>1</v>
      </c>
      <c r="G557" t="str">
        <f t="shared" si="52"/>
        <v>N/A</v>
      </c>
      <c r="K557" s="28">
        <v>543</v>
      </c>
      <c r="L557" s="27" t="s">
        <v>1</v>
      </c>
      <c r="M557" s="27" t="s">
        <v>1</v>
      </c>
      <c r="N557" t="b">
        <f t="shared" si="53"/>
        <v>1</v>
      </c>
      <c r="O557" t="b">
        <f t="shared" si="54"/>
        <v>1</v>
      </c>
      <c r="P557" t="str">
        <f t="shared" si="55"/>
        <v>N/A</v>
      </c>
    </row>
    <row r="558" spans="2:16" x14ac:dyDescent="0.25">
      <c r="B558" s="23">
        <f>'Raw data (base scenario)'!A550</f>
        <v>544</v>
      </c>
      <c r="C558" s="23" t="str">
        <f>'Raw data (base scenario)'!B550</f>
        <v>D</v>
      </c>
      <c r="D558" s="23" t="str">
        <f>'Raw data (base scenario)'!C550</f>
        <v>D</v>
      </c>
      <c r="E558" t="b">
        <f t="shared" si="50"/>
        <v>1</v>
      </c>
      <c r="F558" t="b">
        <f t="shared" si="51"/>
        <v>1</v>
      </c>
      <c r="G558" t="b">
        <f t="shared" si="52"/>
        <v>1</v>
      </c>
      <c r="K558" s="28">
        <v>544</v>
      </c>
      <c r="L558" s="27" t="s">
        <v>2</v>
      </c>
      <c r="M558" s="27" t="s">
        <v>2</v>
      </c>
      <c r="N558" t="b">
        <f t="shared" si="53"/>
        <v>1</v>
      </c>
      <c r="O558" t="b">
        <f t="shared" si="54"/>
        <v>1</v>
      </c>
      <c r="P558" t="b">
        <f t="shared" si="55"/>
        <v>1</v>
      </c>
    </row>
    <row r="559" spans="2:16" x14ac:dyDescent="0.25">
      <c r="B559" s="23">
        <f>'Raw data (base scenario)'!A551</f>
        <v>545</v>
      </c>
      <c r="C559" s="23" t="str">
        <f>'Raw data (base scenario)'!B551</f>
        <v>D</v>
      </c>
      <c r="D559" s="23" t="str">
        <f>'Raw data (base scenario)'!C551</f>
        <v>D</v>
      </c>
      <c r="E559" t="b">
        <f t="shared" si="50"/>
        <v>1</v>
      </c>
      <c r="F559" t="b">
        <f t="shared" si="51"/>
        <v>1</v>
      </c>
      <c r="G559" t="b">
        <f t="shared" si="52"/>
        <v>1</v>
      </c>
      <c r="K559" s="28">
        <v>545</v>
      </c>
      <c r="L559" s="27" t="s">
        <v>2</v>
      </c>
      <c r="M559" s="27" t="s">
        <v>2</v>
      </c>
      <c r="N559" t="b">
        <f t="shared" si="53"/>
        <v>1</v>
      </c>
      <c r="O559" t="b">
        <f t="shared" si="54"/>
        <v>1</v>
      </c>
      <c r="P559" t="b">
        <f t="shared" si="55"/>
        <v>1</v>
      </c>
    </row>
    <row r="560" spans="2:16" x14ac:dyDescent="0.25">
      <c r="B560" s="23">
        <f>'Raw data (base scenario)'!A552</f>
        <v>546</v>
      </c>
      <c r="C560" s="23" t="str">
        <f>'Raw data (base scenario)'!B552</f>
        <v>I</v>
      </c>
      <c r="D560" s="23" t="str">
        <f>'Raw data (base scenario)'!C552</f>
        <v>I</v>
      </c>
      <c r="E560" t="b">
        <f t="shared" si="50"/>
        <v>1</v>
      </c>
      <c r="F560" t="b">
        <f t="shared" si="51"/>
        <v>1</v>
      </c>
      <c r="G560" t="str">
        <f t="shared" si="52"/>
        <v>N/A</v>
      </c>
      <c r="K560" s="28">
        <v>546</v>
      </c>
      <c r="L560" s="27" t="s">
        <v>18</v>
      </c>
      <c r="M560" s="27" t="s">
        <v>18</v>
      </c>
      <c r="N560" t="b">
        <f t="shared" si="53"/>
        <v>1</v>
      </c>
      <c r="O560" t="b">
        <f t="shared" si="54"/>
        <v>1</v>
      </c>
      <c r="P560" t="str">
        <f t="shared" si="55"/>
        <v>N/A</v>
      </c>
    </row>
    <row r="561" spans="2:16" x14ac:dyDescent="0.25">
      <c r="B561" s="23">
        <f>'Raw data (base scenario)'!A553</f>
        <v>547</v>
      </c>
      <c r="C561" s="23" t="str">
        <f>'Raw data (base scenario)'!B553</f>
        <v>H</v>
      </c>
      <c r="D561" s="23" t="str">
        <f>'Raw data (base scenario)'!C553</f>
        <v>S</v>
      </c>
      <c r="E561" t="b">
        <f t="shared" si="50"/>
        <v>1</v>
      </c>
      <c r="F561" t="b">
        <f t="shared" si="51"/>
        <v>1</v>
      </c>
      <c r="G561" t="str">
        <f t="shared" si="52"/>
        <v>N/A</v>
      </c>
      <c r="K561" s="28">
        <v>547</v>
      </c>
      <c r="L561" s="27" t="s">
        <v>1</v>
      </c>
      <c r="M561" s="27" t="s">
        <v>3</v>
      </c>
      <c r="N561" t="b">
        <f t="shared" si="53"/>
        <v>1</v>
      </c>
      <c r="O561" t="b">
        <f t="shared" si="54"/>
        <v>1</v>
      </c>
      <c r="P561" t="str">
        <f t="shared" si="55"/>
        <v>N/A</v>
      </c>
    </row>
    <row r="562" spans="2:16" x14ac:dyDescent="0.25">
      <c r="B562" s="23">
        <f>'Raw data (base scenario)'!A554</f>
        <v>548</v>
      </c>
      <c r="C562" s="23" t="str">
        <f>'Raw data (base scenario)'!B554</f>
        <v>H</v>
      </c>
      <c r="D562" s="23" t="str">
        <f>'Raw data (base scenario)'!C554</f>
        <v>H</v>
      </c>
      <c r="E562" t="b">
        <f t="shared" si="50"/>
        <v>1</v>
      </c>
      <c r="F562" t="b">
        <f t="shared" si="51"/>
        <v>1</v>
      </c>
      <c r="G562" t="str">
        <f t="shared" si="52"/>
        <v>N/A</v>
      </c>
      <c r="K562" s="28">
        <v>548</v>
      </c>
      <c r="L562" s="27" t="s">
        <v>1</v>
      </c>
      <c r="M562" s="27" t="s">
        <v>1</v>
      </c>
      <c r="N562" t="b">
        <f t="shared" si="53"/>
        <v>1</v>
      </c>
      <c r="O562" t="b">
        <f t="shared" si="54"/>
        <v>1</v>
      </c>
      <c r="P562" t="str">
        <f t="shared" si="55"/>
        <v>N/A</v>
      </c>
    </row>
    <row r="563" spans="2:16" x14ac:dyDescent="0.25">
      <c r="B563" s="23">
        <f>'Raw data (base scenario)'!A555</f>
        <v>549</v>
      </c>
      <c r="C563" s="23" t="str">
        <f>'Raw data (base scenario)'!B555</f>
        <v>S</v>
      </c>
      <c r="D563" s="23" t="str">
        <f>'Raw data (base scenario)'!C555</f>
        <v>H</v>
      </c>
      <c r="E563" t="b">
        <f t="shared" si="50"/>
        <v>1</v>
      </c>
      <c r="F563" t="b">
        <f t="shared" si="51"/>
        <v>1</v>
      </c>
      <c r="G563" t="str">
        <f t="shared" si="52"/>
        <v>N/A</v>
      </c>
      <c r="K563" s="28">
        <v>549</v>
      </c>
      <c r="L563" s="27" t="s">
        <v>3</v>
      </c>
      <c r="M563" s="27" t="s">
        <v>1</v>
      </c>
      <c r="N563" t="b">
        <f t="shared" si="53"/>
        <v>1</v>
      </c>
      <c r="O563" t="b">
        <f t="shared" si="54"/>
        <v>1</v>
      </c>
      <c r="P563" t="str">
        <f t="shared" si="55"/>
        <v>N/A</v>
      </c>
    </row>
    <row r="564" spans="2:16" x14ac:dyDescent="0.25">
      <c r="B564" s="23">
        <f>'Raw data (base scenario)'!A556</f>
        <v>550</v>
      </c>
      <c r="C564" s="23" t="str">
        <f>'Raw data (base scenario)'!B556</f>
        <v>S</v>
      </c>
      <c r="D564" s="23" t="str">
        <f>'Raw data (base scenario)'!C556</f>
        <v>H</v>
      </c>
      <c r="E564" t="b">
        <f t="shared" si="50"/>
        <v>1</v>
      </c>
      <c r="F564" t="b">
        <f t="shared" si="51"/>
        <v>1</v>
      </c>
      <c r="G564" t="str">
        <f t="shared" si="52"/>
        <v>N/A</v>
      </c>
      <c r="K564" s="28">
        <v>550</v>
      </c>
      <c r="L564" s="27" t="s">
        <v>3</v>
      </c>
      <c r="M564" s="27" t="s">
        <v>1</v>
      </c>
      <c r="N564" t="b">
        <f t="shared" si="53"/>
        <v>1</v>
      </c>
      <c r="O564" t="b">
        <f t="shared" si="54"/>
        <v>1</v>
      </c>
      <c r="P564" t="str">
        <f t="shared" si="55"/>
        <v>N/A</v>
      </c>
    </row>
    <row r="565" spans="2:16" x14ac:dyDescent="0.25">
      <c r="B565" s="23">
        <f>'Raw data (base scenario)'!A557</f>
        <v>551</v>
      </c>
      <c r="C565" s="23" t="str">
        <f>'Raw data (base scenario)'!B557</f>
        <v>H</v>
      </c>
      <c r="D565" s="23" t="str">
        <f>'Raw data (base scenario)'!C557</f>
        <v>H</v>
      </c>
      <c r="E565" t="b">
        <f t="shared" si="50"/>
        <v>1</v>
      </c>
      <c r="F565" t="b">
        <f t="shared" si="51"/>
        <v>1</v>
      </c>
      <c r="G565" t="str">
        <f t="shared" si="52"/>
        <v>N/A</v>
      </c>
      <c r="K565" s="28">
        <v>551</v>
      </c>
      <c r="L565" s="27" t="s">
        <v>1</v>
      </c>
      <c r="M565" s="27" t="s">
        <v>1</v>
      </c>
      <c r="N565" t="b">
        <f t="shared" si="53"/>
        <v>1</v>
      </c>
      <c r="O565" t="b">
        <f t="shared" si="54"/>
        <v>1</v>
      </c>
      <c r="P565" t="str">
        <f t="shared" si="55"/>
        <v>N/A</v>
      </c>
    </row>
    <row r="566" spans="2:16" x14ac:dyDescent="0.25">
      <c r="B566" s="23">
        <f>'Raw data (base scenario)'!A558</f>
        <v>552</v>
      </c>
      <c r="C566" s="23" t="str">
        <f>'Raw data (base scenario)'!B558</f>
        <v>H</v>
      </c>
      <c r="D566" s="23" t="str">
        <f>'Raw data (base scenario)'!C558</f>
        <v>H</v>
      </c>
      <c r="E566" t="b">
        <f t="shared" si="50"/>
        <v>1</v>
      </c>
      <c r="F566" t="b">
        <f t="shared" si="51"/>
        <v>1</v>
      </c>
      <c r="G566" t="str">
        <f t="shared" si="52"/>
        <v>N/A</v>
      </c>
      <c r="K566" s="28">
        <v>552</v>
      </c>
      <c r="L566" s="27" t="s">
        <v>1</v>
      </c>
      <c r="M566" s="27" t="s">
        <v>1</v>
      </c>
      <c r="N566" t="b">
        <f t="shared" si="53"/>
        <v>1</v>
      </c>
      <c r="O566" t="b">
        <f t="shared" si="54"/>
        <v>1</v>
      </c>
      <c r="P566" t="str">
        <f t="shared" si="55"/>
        <v>N/A</v>
      </c>
    </row>
    <row r="567" spans="2:16" x14ac:dyDescent="0.25">
      <c r="B567" s="23">
        <f>'Raw data (base scenario)'!A559</f>
        <v>553</v>
      </c>
      <c r="C567" s="23" t="str">
        <f>'Raw data (base scenario)'!B559</f>
        <v>S</v>
      </c>
      <c r="D567" s="23" t="str">
        <f>'Raw data (base scenario)'!C559</f>
        <v>H</v>
      </c>
      <c r="E567" t="b">
        <f t="shared" si="50"/>
        <v>1</v>
      </c>
      <c r="F567" t="b">
        <f t="shared" si="51"/>
        <v>1</v>
      </c>
      <c r="G567" t="str">
        <f t="shared" si="52"/>
        <v>N/A</v>
      </c>
      <c r="K567" s="28">
        <v>553</v>
      </c>
      <c r="L567" s="27" t="s">
        <v>3</v>
      </c>
      <c r="M567" s="27" t="s">
        <v>1</v>
      </c>
      <c r="N567" t="b">
        <f t="shared" si="53"/>
        <v>1</v>
      </c>
      <c r="O567" t="b">
        <f t="shared" si="54"/>
        <v>1</v>
      </c>
      <c r="P567" t="str">
        <f t="shared" si="55"/>
        <v>N/A</v>
      </c>
    </row>
    <row r="568" spans="2:16" x14ac:dyDescent="0.25">
      <c r="B568" s="23">
        <f>'Raw data (base scenario)'!A560</f>
        <v>554</v>
      </c>
      <c r="C568" s="23" t="str">
        <f>'Raw data (base scenario)'!B560</f>
        <v>D</v>
      </c>
      <c r="D568" s="23" t="str">
        <f>'Raw data (base scenario)'!C560</f>
        <v>D</v>
      </c>
      <c r="E568" t="b">
        <f t="shared" si="50"/>
        <v>1</v>
      </c>
      <c r="F568" t="b">
        <f t="shared" si="51"/>
        <v>1</v>
      </c>
      <c r="G568" t="b">
        <f t="shared" si="52"/>
        <v>1</v>
      </c>
      <c r="K568" s="28">
        <v>554</v>
      </c>
      <c r="L568" s="27" t="s">
        <v>2</v>
      </c>
      <c r="M568" s="27" t="s">
        <v>2</v>
      </c>
      <c r="N568" t="b">
        <f t="shared" si="53"/>
        <v>1</v>
      </c>
      <c r="O568" t="b">
        <f t="shared" si="54"/>
        <v>1</v>
      </c>
      <c r="P568" t="b">
        <f t="shared" si="55"/>
        <v>1</v>
      </c>
    </row>
    <row r="569" spans="2:16" x14ac:dyDescent="0.25">
      <c r="B569" s="23">
        <f>'Raw data (base scenario)'!A561</f>
        <v>555</v>
      </c>
      <c r="C569" s="23" t="str">
        <f>'Raw data (base scenario)'!B561</f>
        <v>I</v>
      </c>
      <c r="D569" s="23" t="str">
        <f>'Raw data (base scenario)'!C561</f>
        <v>I</v>
      </c>
      <c r="E569" t="b">
        <f t="shared" si="50"/>
        <v>1</v>
      </c>
      <c r="F569" t="b">
        <f t="shared" si="51"/>
        <v>1</v>
      </c>
      <c r="G569" t="str">
        <f t="shared" si="52"/>
        <v>N/A</v>
      </c>
      <c r="K569" s="28">
        <v>555</v>
      </c>
      <c r="L569" s="27" t="s">
        <v>18</v>
      </c>
      <c r="M569" s="27" t="s">
        <v>18</v>
      </c>
      <c r="N569" t="b">
        <f t="shared" si="53"/>
        <v>1</v>
      </c>
      <c r="O569" t="b">
        <f t="shared" si="54"/>
        <v>1</v>
      </c>
      <c r="P569" t="str">
        <f t="shared" si="55"/>
        <v>N/A</v>
      </c>
    </row>
    <row r="570" spans="2:16" x14ac:dyDescent="0.25">
      <c r="B570" s="23">
        <f>'Raw data (base scenario)'!A562</f>
        <v>556</v>
      </c>
      <c r="C570" s="23" t="str">
        <f>'Raw data (base scenario)'!B562</f>
        <v>S</v>
      </c>
      <c r="D570" s="23" t="str">
        <f>'Raw data (base scenario)'!C562</f>
        <v>H</v>
      </c>
      <c r="E570" t="b">
        <f t="shared" si="50"/>
        <v>1</v>
      </c>
      <c r="F570" t="b">
        <f t="shared" si="51"/>
        <v>1</v>
      </c>
      <c r="G570" t="str">
        <f t="shared" si="52"/>
        <v>N/A</v>
      </c>
      <c r="K570" s="28">
        <v>556</v>
      </c>
      <c r="L570" s="27" t="s">
        <v>3</v>
      </c>
      <c r="M570" s="27" t="s">
        <v>1</v>
      </c>
      <c r="N570" t="b">
        <f t="shared" si="53"/>
        <v>1</v>
      </c>
      <c r="O570" t="b">
        <f t="shared" si="54"/>
        <v>1</v>
      </c>
      <c r="P570" t="str">
        <f t="shared" si="55"/>
        <v>N/A</v>
      </c>
    </row>
    <row r="571" spans="2:16" x14ac:dyDescent="0.25">
      <c r="B571" s="23">
        <f>'Raw data (base scenario)'!A563</f>
        <v>557</v>
      </c>
      <c r="C571" s="23" t="str">
        <f>'Raw data (base scenario)'!B563</f>
        <v>H</v>
      </c>
      <c r="D571" s="23" t="str">
        <f>'Raw data (base scenario)'!C563</f>
        <v>S</v>
      </c>
      <c r="E571" t="b">
        <f t="shared" si="50"/>
        <v>1</v>
      </c>
      <c r="F571" t="b">
        <f t="shared" si="51"/>
        <v>1</v>
      </c>
      <c r="G571" t="str">
        <f t="shared" si="52"/>
        <v>N/A</v>
      </c>
      <c r="K571" s="28">
        <v>557</v>
      </c>
      <c r="L571" s="27" t="s">
        <v>1</v>
      </c>
      <c r="M571" s="27" t="s">
        <v>3</v>
      </c>
      <c r="N571" t="b">
        <f t="shared" si="53"/>
        <v>1</v>
      </c>
      <c r="O571" t="b">
        <f t="shared" si="54"/>
        <v>1</v>
      </c>
      <c r="P571" t="str">
        <f t="shared" si="55"/>
        <v>N/A</v>
      </c>
    </row>
    <row r="572" spans="2:16" x14ac:dyDescent="0.25">
      <c r="B572" s="23">
        <f>'Raw data (base scenario)'!A564</f>
        <v>558</v>
      </c>
      <c r="C572" s="23" t="str">
        <f>'Raw data (base scenario)'!B564</f>
        <v>D</v>
      </c>
      <c r="D572" s="23" t="str">
        <f>'Raw data (base scenario)'!C564</f>
        <v>D</v>
      </c>
      <c r="E572" t="b">
        <f t="shared" si="50"/>
        <v>1</v>
      </c>
      <c r="F572" t="b">
        <f t="shared" si="51"/>
        <v>1</v>
      </c>
      <c r="G572" t="b">
        <f t="shared" si="52"/>
        <v>1</v>
      </c>
      <c r="K572" s="28">
        <v>558</v>
      </c>
      <c r="L572" s="27" t="s">
        <v>2</v>
      </c>
      <c r="M572" s="27" t="s">
        <v>2</v>
      </c>
      <c r="N572" t="b">
        <f t="shared" si="53"/>
        <v>1</v>
      </c>
      <c r="O572" t="b">
        <f t="shared" si="54"/>
        <v>1</v>
      </c>
      <c r="P572" t="b">
        <f t="shared" si="55"/>
        <v>1</v>
      </c>
    </row>
    <row r="573" spans="2:16" x14ac:dyDescent="0.25">
      <c r="B573" s="23">
        <f>'Raw data (base scenario)'!A565</f>
        <v>559</v>
      </c>
      <c r="C573" s="23" t="str">
        <f>'Raw data (base scenario)'!B565</f>
        <v>H</v>
      </c>
      <c r="D573" s="23" t="str">
        <f>'Raw data (base scenario)'!C565</f>
        <v>H</v>
      </c>
      <c r="E573" t="b">
        <f t="shared" si="50"/>
        <v>1</v>
      </c>
      <c r="F573" t="b">
        <f t="shared" si="51"/>
        <v>1</v>
      </c>
      <c r="G573" t="str">
        <f t="shared" si="52"/>
        <v>N/A</v>
      </c>
      <c r="K573" s="28">
        <v>559</v>
      </c>
      <c r="L573" s="27" t="s">
        <v>1</v>
      </c>
      <c r="M573" s="27" t="s">
        <v>1</v>
      </c>
      <c r="N573" t="b">
        <f t="shared" si="53"/>
        <v>1</v>
      </c>
      <c r="O573" t="b">
        <f t="shared" si="54"/>
        <v>1</v>
      </c>
      <c r="P573" t="str">
        <f t="shared" si="55"/>
        <v>N/A</v>
      </c>
    </row>
    <row r="574" spans="2:16" x14ac:dyDescent="0.25">
      <c r="B574" s="23">
        <f>'Raw data (base scenario)'!A566</f>
        <v>560</v>
      </c>
      <c r="C574" s="23" t="str">
        <f>'Raw data (base scenario)'!B566</f>
        <v>H</v>
      </c>
      <c r="D574" s="23" t="str">
        <f>'Raw data (base scenario)'!C566</f>
        <v>H</v>
      </c>
      <c r="E574" t="b">
        <f t="shared" si="50"/>
        <v>1</v>
      </c>
      <c r="F574" t="b">
        <f t="shared" si="51"/>
        <v>1</v>
      </c>
      <c r="G574" t="str">
        <f t="shared" si="52"/>
        <v>N/A</v>
      </c>
      <c r="K574" s="28">
        <v>560</v>
      </c>
      <c r="L574" s="27" t="s">
        <v>1</v>
      </c>
      <c r="M574" s="27" t="s">
        <v>1</v>
      </c>
      <c r="N574" t="b">
        <f t="shared" si="53"/>
        <v>1</v>
      </c>
      <c r="O574" t="b">
        <f t="shared" si="54"/>
        <v>1</v>
      </c>
      <c r="P574" t="str">
        <f t="shared" si="55"/>
        <v>N/A</v>
      </c>
    </row>
    <row r="575" spans="2:16" x14ac:dyDescent="0.25">
      <c r="B575" s="23">
        <f>'Raw data (base scenario)'!A567</f>
        <v>561</v>
      </c>
      <c r="C575" s="23" t="str">
        <f>'Raw data (base scenario)'!B567</f>
        <v>D</v>
      </c>
      <c r="D575" s="23" t="str">
        <f>'Raw data (base scenario)'!C567</f>
        <v>D</v>
      </c>
      <c r="E575" t="b">
        <f t="shared" si="50"/>
        <v>1</v>
      </c>
      <c r="F575" t="b">
        <f t="shared" si="51"/>
        <v>1</v>
      </c>
      <c r="G575" t="b">
        <f t="shared" si="52"/>
        <v>1</v>
      </c>
      <c r="K575" s="28">
        <v>561</v>
      </c>
      <c r="L575" s="27" t="s">
        <v>2</v>
      </c>
      <c r="M575" s="27" t="s">
        <v>2</v>
      </c>
      <c r="N575" t="b">
        <f t="shared" si="53"/>
        <v>1</v>
      </c>
      <c r="O575" t="b">
        <f t="shared" si="54"/>
        <v>1</v>
      </c>
      <c r="P575" t="b">
        <f t="shared" si="55"/>
        <v>1</v>
      </c>
    </row>
    <row r="576" spans="2:16" x14ac:dyDescent="0.25">
      <c r="B576" s="23">
        <f>'Raw data (base scenario)'!A568</f>
        <v>562</v>
      </c>
      <c r="C576" s="23" t="str">
        <f>'Raw data (base scenario)'!B568</f>
        <v>D</v>
      </c>
      <c r="D576" s="23" t="str">
        <f>'Raw data (base scenario)'!C568</f>
        <v>D</v>
      </c>
      <c r="E576" t="b">
        <f t="shared" si="50"/>
        <v>1</v>
      </c>
      <c r="F576" t="b">
        <f t="shared" si="51"/>
        <v>1</v>
      </c>
      <c r="G576" t="b">
        <f t="shared" si="52"/>
        <v>1</v>
      </c>
      <c r="K576" s="28">
        <v>562</v>
      </c>
      <c r="L576" s="27" t="s">
        <v>2</v>
      </c>
      <c r="M576" s="27" t="s">
        <v>2</v>
      </c>
      <c r="N576" t="b">
        <f t="shared" si="53"/>
        <v>1</v>
      </c>
      <c r="O576" t="b">
        <f t="shared" si="54"/>
        <v>1</v>
      </c>
      <c r="P576" t="b">
        <f t="shared" si="55"/>
        <v>1</v>
      </c>
    </row>
    <row r="577" spans="2:16" x14ac:dyDescent="0.25">
      <c r="B577" s="23">
        <f>'Raw data (base scenario)'!A569</f>
        <v>563</v>
      </c>
      <c r="C577" s="23" t="str">
        <f>'Raw data (base scenario)'!B569</f>
        <v>H</v>
      </c>
      <c r="D577" s="23" t="str">
        <f>'Raw data (base scenario)'!C569</f>
        <v>H</v>
      </c>
      <c r="E577" t="b">
        <f t="shared" si="50"/>
        <v>1</v>
      </c>
      <c r="F577" t="b">
        <f t="shared" si="51"/>
        <v>1</v>
      </c>
      <c r="G577" t="str">
        <f t="shared" si="52"/>
        <v>N/A</v>
      </c>
      <c r="K577" s="28">
        <v>563</v>
      </c>
      <c r="L577" s="27" t="s">
        <v>1</v>
      </c>
      <c r="M577" s="27" t="s">
        <v>1</v>
      </c>
      <c r="N577" t="b">
        <f t="shared" si="53"/>
        <v>1</v>
      </c>
      <c r="O577" t="b">
        <f t="shared" si="54"/>
        <v>1</v>
      </c>
      <c r="P577" t="str">
        <f t="shared" si="55"/>
        <v>N/A</v>
      </c>
    </row>
    <row r="578" spans="2:16" x14ac:dyDescent="0.25">
      <c r="B578" s="23">
        <f>'Raw data (base scenario)'!A570</f>
        <v>564</v>
      </c>
      <c r="C578" s="23" t="str">
        <f>'Raw data (base scenario)'!B570</f>
        <v>S</v>
      </c>
      <c r="D578" s="23" t="str">
        <f>'Raw data (base scenario)'!C570</f>
        <v>H</v>
      </c>
      <c r="E578" t="b">
        <f t="shared" si="50"/>
        <v>1</v>
      </c>
      <c r="F578" t="b">
        <f t="shared" si="51"/>
        <v>1</v>
      </c>
      <c r="G578" t="str">
        <f t="shared" si="52"/>
        <v>N/A</v>
      </c>
      <c r="K578" s="28">
        <v>564</v>
      </c>
      <c r="L578" s="27" t="s">
        <v>3</v>
      </c>
      <c r="M578" s="27" t="s">
        <v>1</v>
      </c>
      <c r="N578" t="b">
        <f t="shared" si="53"/>
        <v>1</v>
      </c>
      <c r="O578" t="b">
        <f t="shared" si="54"/>
        <v>1</v>
      </c>
      <c r="P578" t="str">
        <f t="shared" si="55"/>
        <v>N/A</v>
      </c>
    </row>
    <row r="579" spans="2:16" x14ac:dyDescent="0.25">
      <c r="B579" s="23">
        <f>'Raw data (base scenario)'!A571</f>
        <v>565</v>
      </c>
      <c r="C579" s="23" t="str">
        <f>'Raw data (base scenario)'!B571</f>
        <v>H</v>
      </c>
      <c r="D579" s="23" t="str">
        <f>'Raw data (base scenario)'!C571</f>
        <v>S</v>
      </c>
      <c r="E579" t="b">
        <f t="shared" si="50"/>
        <v>1</v>
      </c>
      <c r="F579" t="b">
        <f t="shared" si="51"/>
        <v>1</v>
      </c>
      <c r="G579" t="str">
        <f t="shared" si="52"/>
        <v>N/A</v>
      </c>
      <c r="K579" s="28">
        <v>565</v>
      </c>
      <c r="L579" s="27" t="s">
        <v>1</v>
      </c>
      <c r="M579" s="27" t="s">
        <v>3</v>
      </c>
      <c r="N579" t="b">
        <f t="shared" si="53"/>
        <v>1</v>
      </c>
      <c r="O579" t="b">
        <f t="shared" si="54"/>
        <v>1</v>
      </c>
      <c r="P579" t="str">
        <f t="shared" si="55"/>
        <v>N/A</v>
      </c>
    </row>
    <row r="580" spans="2:16" x14ac:dyDescent="0.25">
      <c r="B580" s="23">
        <f>'Raw data (base scenario)'!A572</f>
        <v>566</v>
      </c>
      <c r="C580" s="23" t="str">
        <f>'Raw data (base scenario)'!B572</f>
        <v>D</v>
      </c>
      <c r="D580" s="23" t="str">
        <f>'Raw data (base scenario)'!C572</f>
        <v>D</v>
      </c>
      <c r="E580" t="b">
        <f t="shared" si="50"/>
        <v>1</v>
      </c>
      <c r="F580" t="b">
        <f t="shared" si="51"/>
        <v>1</v>
      </c>
      <c r="G580" t="b">
        <f t="shared" si="52"/>
        <v>1</v>
      </c>
      <c r="K580" s="28">
        <v>566</v>
      </c>
      <c r="L580" s="27" t="s">
        <v>2</v>
      </c>
      <c r="M580" s="27" t="s">
        <v>2</v>
      </c>
      <c r="N580" t="b">
        <f t="shared" si="53"/>
        <v>1</v>
      </c>
      <c r="O580" t="b">
        <f t="shared" si="54"/>
        <v>1</v>
      </c>
      <c r="P580" t="b">
        <f t="shared" si="55"/>
        <v>1</v>
      </c>
    </row>
    <row r="581" spans="2:16" x14ac:dyDescent="0.25">
      <c r="B581" s="23">
        <f>'Raw data (base scenario)'!A573</f>
        <v>567</v>
      </c>
      <c r="C581" s="23" t="str">
        <f>'Raw data (base scenario)'!B573</f>
        <v>D</v>
      </c>
      <c r="D581" s="23" t="str">
        <f>'Raw data (base scenario)'!C573</f>
        <v>D</v>
      </c>
      <c r="E581" t="b">
        <f t="shared" si="50"/>
        <v>1</v>
      </c>
      <c r="F581" t="b">
        <f t="shared" si="51"/>
        <v>1</v>
      </c>
      <c r="G581" t="b">
        <f t="shared" si="52"/>
        <v>1</v>
      </c>
      <c r="K581" s="28">
        <v>567</v>
      </c>
      <c r="L581" s="27" t="s">
        <v>2</v>
      </c>
      <c r="M581" s="27" t="s">
        <v>2</v>
      </c>
      <c r="N581" t="b">
        <f t="shared" si="53"/>
        <v>1</v>
      </c>
      <c r="O581" t="b">
        <f t="shared" si="54"/>
        <v>1</v>
      </c>
      <c r="P581" t="b">
        <f t="shared" si="55"/>
        <v>1</v>
      </c>
    </row>
    <row r="582" spans="2:16" x14ac:dyDescent="0.25">
      <c r="B582" s="23">
        <f>'Raw data (base scenario)'!A574</f>
        <v>568</v>
      </c>
      <c r="C582" s="23" t="str">
        <f>'Raw data (base scenario)'!B574</f>
        <v>D</v>
      </c>
      <c r="D582" s="23" t="str">
        <f>'Raw data (base scenario)'!C574</f>
        <v>D</v>
      </c>
      <c r="E582" t="b">
        <f t="shared" si="50"/>
        <v>1</v>
      </c>
      <c r="F582" t="b">
        <f t="shared" si="51"/>
        <v>1</v>
      </c>
      <c r="G582" t="b">
        <f t="shared" si="52"/>
        <v>1</v>
      </c>
      <c r="K582" s="28">
        <v>568</v>
      </c>
      <c r="L582" s="27" t="s">
        <v>2</v>
      </c>
      <c r="M582" s="27" t="s">
        <v>2</v>
      </c>
      <c r="N582" t="b">
        <f t="shared" si="53"/>
        <v>1</v>
      </c>
      <c r="O582" t="b">
        <f t="shared" si="54"/>
        <v>1</v>
      </c>
      <c r="P582" t="b">
        <f t="shared" si="55"/>
        <v>1</v>
      </c>
    </row>
    <row r="583" spans="2:16" x14ac:dyDescent="0.25">
      <c r="B583" s="23">
        <f>'Raw data (base scenario)'!A575</f>
        <v>569</v>
      </c>
      <c r="C583" s="23" t="str">
        <f>'Raw data (base scenario)'!B575</f>
        <v>D</v>
      </c>
      <c r="D583" s="23" t="str">
        <f>'Raw data (base scenario)'!C575</f>
        <v>D</v>
      </c>
      <c r="E583" t="b">
        <f t="shared" si="50"/>
        <v>1</v>
      </c>
      <c r="F583" t="b">
        <f t="shared" si="51"/>
        <v>1</v>
      </c>
      <c r="G583" t="b">
        <f t="shared" si="52"/>
        <v>1</v>
      </c>
      <c r="K583" s="28">
        <v>569</v>
      </c>
      <c r="L583" s="27" t="s">
        <v>2</v>
      </c>
      <c r="M583" s="27" t="s">
        <v>2</v>
      </c>
      <c r="N583" t="b">
        <f t="shared" si="53"/>
        <v>1</v>
      </c>
      <c r="O583" t="b">
        <f t="shared" si="54"/>
        <v>1</v>
      </c>
      <c r="P583" t="b">
        <f t="shared" si="55"/>
        <v>1</v>
      </c>
    </row>
    <row r="584" spans="2:16" x14ac:dyDescent="0.25">
      <c r="B584" s="23">
        <f>'Raw data (base scenario)'!A576</f>
        <v>570</v>
      </c>
      <c r="C584" s="23" t="str">
        <f>'Raw data (base scenario)'!B576</f>
        <v>I</v>
      </c>
      <c r="D584" s="23" t="str">
        <f>'Raw data (base scenario)'!C576</f>
        <v>H</v>
      </c>
      <c r="E584" t="b">
        <f t="shared" si="50"/>
        <v>1</v>
      </c>
      <c r="F584" t="b">
        <f t="shared" si="51"/>
        <v>1</v>
      </c>
      <c r="G584" t="str">
        <f t="shared" si="52"/>
        <v>N/A</v>
      </c>
      <c r="K584" s="28">
        <v>570</v>
      </c>
      <c r="L584" s="27" t="s">
        <v>18</v>
      </c>
      <c r="M584" s="27" t="s">
        <v>1</v>
      </c>
      <c r="N584" t="b">
        <f t="shared" si="53"/>
        <v>1</v>
      </c>
      <c r="O584" t="b">
        <f t="shared" si="54"/>
        <v>1</v>
      </c>
      <c r="P584" t="str">
        <f t="shared" si="55"/>
        <v>N/A</v>
      </c>
    </row>
    <row r="585" spans="2:16" x14ac:dyDescent="0.25">
      <c r="B585" s="23">
        <f>'Raw data (base scenario)'!A577</f>
        <v>571</v>
      </c>
      <c r="C585" s="23" t="str">
        <f>'Raw data (base scenario)'!B577</f>
        <v>I</v>
      </c>
      <c r="D585" s="23" t="str">
        <f>'Raw data (base scenario)'!C577</f>
        <v>H</v>
      </c>
      <c r="E585" t="b">
        <f t="shared" si="50"/>
        <v>1</v>
      </c>
      <c r="F585" t="b">
        <f t="shared" si="51"/>
        <v>1</v>
      </c>
      <c r="G585" t="str">
        <f t="shared" si="52"/>
        <v>N/A</v>
      </c>
      <c r="K585" s="28">
        <v>571</v>
      </c>
      <c r="L585" s="27" t="s">
        <v>18</v>
      </c>
      <c r="M585" s="27" t="s">
        <v>1</v>
      </c>
      <c r="N585" t="b">
        <f t="shared" si="53"/>
        <v>1</v>
      </c>
      <c r="O585" t="b">
        <f t="shared" si="54"/>
        <v>1</v>
      </c>
      <c r="P585" t="str">
        <f t="shared" si="55"/>
        <v>N/A</v>
      </c>
    </row>
    <row r="586" spans="2:16" x14ac:dyDescent="0.25">
      <c r="B586" s="23">
        <f>'Raw data (base scenario)'!A578</f>
        <v>572</v>
      </c>
      <c r="C586" s="23" t="str">
        <f>'Raw data (base scenario)'!B578</f>
        <v>I</v>
      </c>
      <c r="D586" s="23" t="str">
        <f>'Raw data (base scenario)'!C578</f>
        <v>S</v>
      </c>
      <c r="E586" t="b">
        <f t="shared" si="50"/>
        <v>1</v>
      </c>
      <c r="F586" t="b">
        <f t="shared" si="51"/>
        <v>1</v>
      </c>
      <c r="G586" t="str">
        <f t="shared" si="52"/>
        <v>N/A</v>
      </c>
      <c r="K586" s="28">
        <v>572</v>
      </c>
      <c r="L586" s="27" t="s">
        <v>18</v>
      </c>
      <c r="M586" s="27" t="s">
        <v>3</v>
      </c>
      <c r="N586" t="b">
        <f t="shared" si="53"/>
        <v>1</v>
      </c>
      <c r="O586" t="b">
        <f t="shared" si="54"/>
        <v>1</v>
      </c>
      <c r="P586" t="str">
        <f t="shared" si="55"/>
        <v>N/A</v>
      </c>
    </row>
    <row r="587" spans="2:16" x14ac:dyDescent="0.25">
      <c r="B587" s="23">
        <f>'Raw data (base scenario)'!A579</f>
        <v>573</v>
      </c>
      <c r="C587" s="23" t="str">
        <f>'Raw data (base scenario)'!B579</f>
        <v>I</v>
      </c>
      <c r="D587" s="23" t="str">
        <f>'Raw data (base scenario)'!C579</f>
        <v>S</v>
      </c>
      <c r="E587" t="b">
        <f t="shared" si="50"/>
        <v>1</v>
      </c>
      <c r="F587" t="b">
        <f t="shared" si="51"/>
        <v>1</v>
      </c>
      <c r="G587" t="str">
        <f t="shared" si="52"/>
        <v>N/A</v>
      </c>
      <c r="K587" s="28">
        <v>573</v>
      </c>
      <c r="L587" s="27" t="s">
        <v>18</v>
      </c>
      <c r="M587" s="27" t="s">
        <v>3</v>
      </c>
      <c r="N587" t="b">
        <f t="shared" si="53"/>
        <v>1</v>
      </c>
      <c r="O587" t="b">
        <f t="shared" si="54"/>
        <v>1</v>
      </c>
      <c r="P587" t="str">
        <f t="shared" si="55"/>
        <v>N/A</v>
      </c>
    </row>
    <row r="588" spans="2:16" x14ac:dyDescent="0.25">
      <c r="B588" s="23">
        <f>'Raw data (base scenario)'!A580</f>
        <v>574</v>
      </c>
      <c r="C588" s="23" t="str">
        <f>'Raw data (base scenario)'!B580</f>
        <v>D</v>
      </c>
      <c r="D588" s="23" t="str">
        <f>'Raw data (base scenario)'!C580</f>
        <v>D</v>
      </c>
      <c r="E588" t="b">
        <f t="shared" si="50"/>
        <v>1</v>
      </c>
      <c r="F588" t="b">
        <f t="shared" si="51"/>
        <v>1</v>
      </c>
      <c r="G588" t="b">
        <f t="shared" si="52"/>
        <v>1</v>
      </c>
      <c r="K588" s="28">
        <v>574</v>
      </c>
      <c r="L588" s="27" t="s">
        <v>2</v>
      </c>
      <c r="M588" s="27" t="s">
        <v>2</v>
      </c>
      <c r="N588" t="b">
        <f t="shared" si="53"/>
        <v>1</v>
      </c>
      <c r="O588" t="b">
        <f t="shared" si="54"/>
        <v>1</v>
      </c>
      <c r="P588" t="b">
        <f t="shared" si="55"/>
        <v>1</v>
      </c>
    </row>
    <row r="589" spans="2:16" x14ac:dyDescent="0.25">
      <c r="B589" s="23">
        <f>'Raw data (base scenario)'!A581</f>
        <v>575</v>
      </c>
      <c r="C589" s="23" t="str">
        <f>'Raw data (base scenario)'!B581</f>
        <v>H</v>
      </c>
      <c r="D589" s="23" t="str">
        <f>'Raw data (base scenario)'!C581</f>
        <v>S</v>
      </c>
      <c r="E589" t="b">
        <f t="shared" si="50"/>
        <v>1</v>
      </c>
      <c r="F589" t="b">
        <f t="shared" si="51"/>
        <v>1</v>
      </c>
      <c r="G589" t="str">
        <f t="shared" si="52"/>
        <v>N/A</v>
      </c>
      <c r="K589" s="28">
        <v>575</v>
      </c>
      <c r="L589" s="27" t="s">
        <v>1</v>
      </c>
      <c r="M589" s="27" t="s">
        <v>3</v>
      </c>
      <c r="N589" t="b">
        <f t="shared" si="53"/>
        <v>1</v>
      </c>
      <c r="O589" t="b">
        <f t="shared" si="54"/>
        <v>1</v>
      </c>
      <c r="P589" t="str">
        <f t="shared" si="55"/>
        <v>N/A</v>
      </c>
    </row>
    <row r="590" spans="2:16" x14ac:dyDescent="0.25">
      <c r="B590" s="23">
        <f>'Raw data (base scenario)'!A582</f>
        <v>576</v>
      </c>
      <c r="C590" s="23" t="str">
        <f>'Raw data (base scenario)'!B582</f>
        <v>I</v>
      </c>
      <c r="D590" s="23" t="str">
        <f>'Raw data (base scenario)'!C582</f>
        <v>S</v>
      </c>
      <c r="E590" t="b">
        <f t="shared" si="50"/>
        <v>1</v>
      </c>
      <c r="F590" t="b">
        <f t="shared" si="51"/>
        <v>1</v>
      </c>
      <c r="G590" t="str">
        <f t="shared" si="52"/>
        <v>N/A</v>
      </c>
      <c r="K590" s="28">
        <v>576</v>
      </c>
      <c r="L590" s="27" t="s">
        <v>18</v>
      </c>
      <c r="M590" s="27" t="s">
        <v>3</v>
      </c>
      <c r="N590" t="b">
        <f t="shared" si="53"/>
        <v>1</v>
      </c>
      <c r="O590" t="b">
        <f t="shared" si="54"/>
        <v>1</v>
      </c>
      <c r="P590" t="str">
        <f t="shared" si="55"/>
        <v>N/A</v>
      </c>
    </row>
    <row r="591" spans="2:16" x14ac:dyDescent="0.25">
      <c r="B591" s="23">
        <f>'Raw data (base scenario)'!A583</f>
        <v>577</v>
      </c>
      <c r="C591" s="23" t="str">
        <f>'Raw data (base scenario)'!B583</f>
        <v>I</v>
      </c>
      <c r="D591" s="23" t="str">
        <f>'Raw data (base scenario)'!C583</f>
        <v>I</v>
      </c>
      <c r="E591" t="b">
        <f t="shared" ref="E591:E654" si="56">OR(C591=$A$4,C591=$A$5,C591=$A$6,C591=$A$7)</f>
        <v>1</v>
      </c>
      <c r="F591" t="b">
        <f t="shared" ref="F591:F654" si="57">OR(D591=$A$4,D591=$A$5,D591=$A$6,D591=$A$7)</f>
        <v>1</v>
      </c>
      <c r="G591" t="str">
        <f t="shared" si="52"/>
        <v>N/A</v>
      </c>
      <c r="K591" s="28">
        <v>577</v>
      </c>
      <c r="L591" s="27" t="s">
        <v>18</v>
      </c>
      <c r="M591" s="27" t="s">
        <v>18</v>
      </c>
      <c r="N591" t="b">
        <f t="shared" si="53"/>
        <v>1</v>
      </c>
      <c r="O591" t="b">
        <f t="shared" si="54"/>
        <v>1</v>
      </c>
      <c r="P591" t="str">
        <f t="shared" si="55"/>
        <v>N/A</v>
      </c>
    </row>
    <row r="592" spans="2:16" x14ac:dyDescent="0.25">
      <c r="B592" s="23">
        <f>'Raw data (base scenario)'!A584</f>
        <v>578</v>
      </c>
      <c r="C592" s="23" t="str">
        <f>'Raw data (base scenario)'!B584</f>
        <v>S</v>
      </c>
      <c r="D592" s="23" t="str">
        <f>'Raw data (base scenario)'!C584</f>
        <v>S</v>
      </c>
      <c r="E592" t="b">
        <f t="shared" si="56"/>
        <v>1</v>
      </c>
      <c r="F592" t="b">
        <f t="shared" si="57"/>
        <v>1</v>
      </c>
      <c r="G592" t="str">
        <f t="shared" ref="G592:G655" si="58">IF(C592="D",D592="D","N/A")</f>
        <v>N/A</v>
      </c>
      <c r="K592" s="28">
        <v>578</v>
      </c>
      <c r="L592" s="27" t="s">
        <v>3</v>
      </c>
      <c r="M592" s="27" t="s">
        <v>3</v>
      </c>
      <c r="N592" t="b">
        <f t="shared" ref="N592:N655" si="59">OR(L592=$A$4,L592=$A$5,L592=$A$6,L592=$A$7)</f>
        <v>1</v>
      </c>
      <c r="O592" t="b">
        <f t="shared" ref="O592:O655" si="60">OR(M592=$A$4,M592=$A$5,M592=$A$6,M592=$A$7)</f>
        <v>1</v>
      </c>
      <c r="P592" t="str">
        <f t="shared" ref="P592:P655" si="61">IF(L592="D",M592="D","N/A")</f>
        <v>N/A</v>
      </c>
    </row>
    <row r="593" spans="2:16" x14ac:dyDescent="0.25">
      <c r="B593" s="23">
        <f>'Raw data (base scenario)'!A585</f>
        <v>579</v>
      </c>
      <c r="C593" s="23" t="str">
        <f>'Raw data (base scenario)'!B585</f>
        <v>H</v>
      </c>
      <c r="D593" s="23" t="str">
        <f>'Raw data (base scenario)'!C585</f>
        <v>H</v>
      </c>
      <c r="E593" t="b">
        <f t="shared" si="56"/>
        <v>1</v>
      </c>
      <c r="F593" t="b">
        <f t="shared" si="57"/>
        <v>1</v>
      </c>
      <c r="G593" t="str">
        <f t="shared" si="58"/>
        <v>N/A</v>
      </c>
      <c r="K593" s="28">
        <v>579</v>
      </c>
      <c r="L593" s="27" t="s">
        <v>1</v>
      </c>
      <c r="M593" s="27" t="s">
        <v>1</v>
      </c>
      <c r="N593" t="b">
        <f t="shared" si="59"/>
        <v>1</v>
      </c>
      <c r="O593" t="b">
        <f t="shared" si="60"/>
        <v>1</v>
      </c>
      <c r="P593" t="str">
        <f t="shared" si="61"/>
        <v>N/A</v>
      </c>
    </row>
    <row r="594" spans="2:16" x14ac:dyDescent="0.25">
      <c r="B594" s="23">
        <f>'Raw data (base scenario)'!A586</f>
        <v>580</v>
      </c>
      <c r="C594" s="23" t="str">
        <f>'Raw data (base scenario)'!B586</f>
        <v>D</v>
      </c>
      <c r="D594" s="23" t="str">
        <f>'Raw data (base scenario)'!C586</f>
        <v>D</v>
      </c>
      <c r="E594" t="b">
        <f t="shared" si="56"/>
        <v>1</v>
      </c>
      <c r="F594" t="b">
        <f t="shared" si="57"/>
        <v>1</v>
      </c>
      <c r="G594" t="b">
        <f t="shared" si="58"/>
        <v>1</v>
      </c>
      <c r="K594" s="28">
        <v>580</v>
      </c>
      <c r="L594" s="27" t="s">
        <v>2</v>
      </c>
      <c r="M594" s="27" t="s">
        <v>2</v>
      </c>
      <c r="N594" t="b">
        <f t="shared" si="59"/>
        <v>1</v>
      </c>
      <c r="O594" t="b">
        <f t="shared" si="60"/>
        <v>1</v>
      </c>
      <c r="P594" t="b">
        <f t="shared" si="61"/>
        <v>1</v>
      </c>
    </row>
    <row r="595" spans="2:16" x14ac:dyDescent="0.25">
      <c r="B595" s="23">
        <f>'Raw data (base scenario)'!A587</f>
        <v>581</v>
      </c>
      <c r="C595" s="23" t="str">
        <f>'Raw data (base scenario)'!B587</f>
        <v>D</v>
      </c>
      <c r="D595" s="23" t="str">
        <f>'Raw data (base scenario)'!C587</f>
        <v>D</v>
      </c>
      <c r="E595" t="b">
        <f t="shared" si="56"/>
        <v>1</v>
      </c>
      <c r="F595" t="b">
        <f t="shared" si="57"/>
        <v>1</v>
      </c>
      <c r="G595" t="b">
        <f t="shared" si="58"/>
        <v>1</v>
      </c>
      <c r="K595" s="28">
        <v>581</v>
      </c>
      <c r="L595" s="27" t="s">
        <v>2</v>
      </c>
      <c r="M595" s="27" t="s">
        <v>2</v>
      </c>
      <c r="N595" t="b">
        <f t="shared" si="59"/>
        <v>1</v>
      </c>
      <c r="O595" t="b">
        <f t="shared" si="60"/>
        <v>1</v>
      </c>
      <c r="P595" t="b">
        <f t="shared" si="61"/>
        <v>1</v>
      </c>
    </row>
    <row r="596" spans="2:16" x14ac:dyDescent="0.25">
      <c r="B596" s="23">
        <f>'Raw data (base scenario)'!A588</f>
        <v>582</v>
      </c>
      <c r="C596" s="23" t="str">
        <f>'Raw data (base scenario)'!B588</f>
        <v>S</v>
      </c>
      <c r="D596" s="23" t="str">
        <f>'Raw data (base scenario)'!C588</f>
        <v>H</v>
      </c>
      <c r="E596" t="b">
        <f t="shared" si="56"/>
        <v>1</v>
      </c>
      <c r="F596" t="b">
        <f t="shared" si="57"/>
        <v>1</v>
      </c>
      <c r="G596" t="str">
        <f t="shared" si="58"/>
        <v>N/A</v>
      </c>
      <c r="K596" s="28">
        <v>582</v>
      </c>
      <c r="L596" s="27" t="s">
        <v>3</v>
      </c>
      <c r="M596" s="27" t="s">
        <v>1</v>
      </c>
      <c r="N596" t="b">
        <f t="shared" si="59"/>
        <v>1</v>
      </c>
      <c r="O596" t="b">
        <f t="shared" si="60"/>
        <v>1</v>
      </c>
      <c r="P596" t="str">
        <f t="shared" si="61"/>
        <v>N/A</v>
      </c>
    </row>
    <row r="597" spans="2:16" x14ac:dyDescent="0.25">
      <c r="B597" s="23">
        <f>'Raw data (base scenario)'!A589</f>
        <v>583</v>
      </c>
      <c r="C597" s="23" t="str">
        <f>'Raw data (base scenario)'!B589</f>
        <v>H</v>
      </c>
      <c r="D597" s="23" t="str">
        <f>'Raw data (base scenario)'!C589</f>
        <v>H</v>
      </c>
      <c r="E597" t="b">
        <f t="shared" si="56"/>
        <v>1</v>
      </c>
      <c r="F597" t="b">
        <f t="shared" si="57"/>
        <v>1</v>
      </c>
      <c r="G597" t="str">
        <f t="shared" si="58"/>
        <v>N/A</v>
      </c>
      <c r="K597" s="28">
        <v>583</v>
      </c>
      <c r="L597" s="27" t="s">
        <v>1</v>
      </c>
      <c r="M597" s="27" t="s">
        <v>1</v>
      </c>
      <c r="N597" t="b">
        <f t="shared" si="59"/>
        <v>1</v>
      </c>
      <c r="O597" t="b">
        <f t="shared" si="60"/>
        <v>1</v>
      </c>
      <c r="P597" t="str">
        <f t="shared" si="61"/>
        <v>N/A</v>
      </c>
    </row>
    <row r="598" spans="2:16" x14ac:dyDescent="0.25">
      <c r="B598" s="23">
        <f>'Raw data (base scenario)'!A590</f>
        <v>584</v>
      </c>
      <c r="C598" s="23" t="str">
        <f>'Raw data (base scenario)'!B590</f>
        <v>I</v>
      </c>
      <c r="D598" s="23" t="str">
        <f>'Raw data (base scenario)'!C590</f>
        <v>D</v>
      </c>
      <c r="E598" t="b">
        <f t="shared" si="56"/>
        <v>1</v>
      </c>
      <c r="F598" t="b">
        <f t="shared" si="57"/>
        <v>1</v>
      </c>
      <c r="G598" t="str">
        <f t="shared" si="58"/>
        <v>N/A</v>
      </c>
      <c r="K598" s="28">
        <v>584</v>
      </c>
      <c r="L598" s="27" t="s">
        <v>18</v>
      </c>
      <c r="M598" s="27" t="s">
        <v>2</v>
      </c>
      <c r="N598" t="b">
        <f t="shared" si="59"/>
        <v>1</v>
      </c>
      <c r="O598" t="b">
        <f t="shared" si="60"/>
        <v>1</v>
      </c>
      <c r="P598" t="str">
        <f t="shared" si="61"/>
        <v>N/A</v>
      </c>
    </row>
    <row r="599" spans="2:16" x14ac:dyDescent="0.25">
      <c r="B599" s="23">
        <f>'Raw data (base scenario)'!A591</f>
        <v>585</v>
      </c>
      <c r="C599" s="23" t="str">
        <f>'Raw data (base scenario)'!B591</f>
        <v>I</v>
      </c>
      <c r="D599" s="23" t="str">
        <f>'Raw data (base scenario)'!C591</f>
        <v>I</v>
      </c>
      <c r="E599" t="b">
        <f t="shared" si="56"/>
        <v>1</v>
      </c>
      <c r="F599" t="b">
        <f t="shared" si="57"/>
        <v>1</v>
      </c>
      <c r="G599" t="str">
        <f t="shared" si="58"/>
        <v>N/A</v>
      </c>
      <c r="K599" s="28">
        <v>585</v>
      </c>
      <c r="L599" s="27" t="s">
        <v>18</v>
      </c>
      <c r="M599" s="27" t="s">
        <v>18</v>
      </c>
      <c r="N599" t="b">
        <f t="shared" si="59"/>
        <v>1</v>
      </c>
      <c r="O599" t="b">
        <f t="shared" si="60"/>
        <v>1</v>
      </c>
      <c r="P599" t="str">
        <f t="shared" si="61"/>
        <v>N/A</v>
      </c>
    </row>
    <row r="600" spans="2:16" x14ac:dyDescent="0.25">
      <c r="B600" s="23">
        <f>'Raw data (base scenario)'!A592</f>
        <v>586</v>
      </c>
      <c r="C600" s="23" t="str">
        <f>'Raw data (base scenario)'!B592</f>
        <v>S</v>
      </c>
      <c r="D600" s="23" t="str">
        <f>'Raw data (base scenario)'!C592</f>
        <v>H</v>
      </c>
      <c r="E600" t="b">
        <f t="shared" si="56"/>
        <v>1</v>
      </c>
      <c r="F600" t="b">
        <f t="shared" si="57"/>
        <v>1</v>
      </c>
      <c r="G600" t="str">
        <f t="shared" si="58"/>
        <v>N/A</v>
      </c>
      <c r="K600" s="28">
        <v>586</v>
      </c>
      <c r="L600" s="27" t="s">
        <v>3</v>
      </c>
      <c r="M600" s="27" t="s">
        <v>1</v>
      </c>
      <c r="N600" t="b">
        <f t="shared" si="59"/>
        <v>1</v>
      </c>
      <c r="O600" t="b">
        <f t="shared" si="60"/>
        <v>1</v>
      </c>
      <c r="P600" t="str">
        <f t="shared" si="61"/>
        <v>N/A</v>
      </c>
    </row>
    <row r="601" spans="2:16" x14ac:dyDescent="0.25">
      <c r="B601" s="23">
        <f>'Raw data (base scenario)'!A593</f>
        <v>587</v>
      </c>
      <c r="C601" s="23" t="str">
        <f>'Raw data (base scenario)'!B593</f>
        <v>I</v>
      </c>
      <c r="D601" s="23" t="str">
        <f>'Raw data (base scenario)'!C593</f>
        <v>H</v>
      </c>
      <c r="E601" t="b">
        <f t="shared" si="56"/>
        <v>1</v>
      </c>
      <c r="F601" t="b">
        <f t="shared" si="57"/>
        <v>1</v>
      </c>
      <c r="G601" t="str">
        <f t="shared" si="58"/>
        <v>N/A</v>
      </c>
      <c r="K601" s="28">
        <v>587</v>
      </c>
      <c r="L601" s="27" t="s">
        <v>18</v>
      </c>
      <c r="M601" s="27" t="s">
        <v>1</v>
      </c>
      <c r="N601" t="b">
        <f t="shared" si="59"/>
        <v>1</v>
      </c>
      <c r="O601" t="b">
        <f t="shared" si="60"/>
        <v>1</v>
      </c>
      <c r="P601" t="str">
        <f t="shared" si="61"/>
        <v>N/A</v>
      </c>
    </row>
    <row r="602" spans="2:16" x14ac:dyDescent="0.25">
      <c r="B602" s="23">
        <f>'Raw data (base scenario)'!A594</f>
        <v>588</v>
      </c>
      <c r="C602" s="23" t="str">
        <f>'Raw data (base scenario)'!B594</f>
        <v>S</v>
      </c>
      <c r="D602" s="23" t="str">
        <f>'Raw data (base scenario)'!C594</f>
        <v>H</v>
      </c>
      <c r="E602" t="b">
        <f t="shared" si="56"/>
        <v>1</v>
      </c>
      <c r="F602" t="b">
        <f t="shared" si="57"/>
        <v>1</v>
      </c>
      <c r="G602" t="str">
        <f t="shared" si="58"/>
        <v>N/A</v>
      </c>
      <c r="K602" s="28">
        <v>588</v>
      </c>
      <c r="L602" s="27" t="s">
        <v>3</v>
      </c>
      <c r="M602" s="27" t="s">
        <v>1</v>
      </c>
      <c r="N602" t="b">
        <f t="shared" si="59"/>
        <v>1</v>
      </c>
      <c r="O602" t="b">
        <f t="shared" si="60"/>
        <v>1</v>
      </c>
      <c r="P602" t="str">
        <f t="shared" si="61"/>
        <v>N/A</v>
      </c>
    </row>
    <row r="603" spans="2:16" x14ac:dyDescent="0.25">
      <c r="B603" s="23">
        <f>'Raw data (base scenario)'!A595</f>
        <v>589</v>
      </c>
      <c r="C603" s="23" t="str">
        <f>'Raw data (base scenario)'!B595</f>
        <v>S</v>
      </c>
      <c r="D603" s="23" t="str">
        <f>'Raw data (base scenario)'!C595</f>
        <v>H</v>
      </c>
      <c r="E603" t="b">
        <f t="shared" si="56"/>
        <v>1</v>
      </c>
      <c r="F603" t="b">
        <f t="shared" si="57"/>
        <v>1</v>
      </c>
      <c r="G603" t="str">
        <f t="shared" si="58"/>
        <v>N/A</v>
      </c>
      <c r="K603" s="28">
        <v>589</v>
      </c>
      <c r="L603" s="27" t="s">
        <v>3</v>
      </c>
      <c r="M603" s="27" t="s">
        <v>1</v>
      </c>
      <c r="N603" t="b">
        <f t="shared" si="59"/>
        <v>1</v>
      </c>
      <c r="O603" t="b">
        <f t="shared" si="60"/>
        <v>1</v>
      </c>
      <c r="P603" t="str">
        <f t="shared" si="61"/>
        <v>N/A</v>
      </c>
    </row>
    <row r="604" spans="2:16" x14ac:dyDescent="0.25">
      <c r="B604" s="23">
        <f>'Raw data (base scenario)'!A596</f>
        <v>590</v>
      </c>
      <c r="C604" s="23" t="str">
        <f>'Raw data (base scenario)'!B596</f>
        <v>I</v>
      </c>
      <c r="D604" s="23" t="str">
        <f>'Raw data (base scenario)'!C596</f>
        <v>D</v>
      </c>
      <c r="E604" t="b">
        <f t="shared" si="56"/>
        <v>1</v>
      </c>
      <c r="F604" t="b">
        <f t="shared" si="57"/>
        <v>1</v>
      </c>
      <c r="G604" t="str">
        <f t="shared" si="58"/>
        <v>N/A</v>
      </c>
      <c r="K604" s="28">
        <v>590</v>
      </c>
      <c r="L604" s="27" t="s">
        <v>18</v>
      </c>
      <c r="M604" s="27" t="s">
        <v>2</v>
      </c>
      <c r="N604" t="b">
        <f t="shared" si="59"/>
        <v>1</v>
      </c>
      <c r="O604" t="b">
        <f t="shared" si="60"/>
        <v>1</v>
      </c>
      <c r="P604" t="str">
        <f t="shared" si="61"/>
        <v>N/A</v>
      </c>
    </row>
    <row r="605" spans="2:16" x14ac:dyDescent="0.25">
      <c r="B605" s="23">
        <f>'Raw data (base scenario)'!A597</f>
        <v>591</v>
      </c>
      <c r="C605" s="23" t="str">
        <f>'Raw data (base scenario)'!B597</f>
        <v>D</v>
      </c>
      <c r="D605" s="23" t="str">
        <f>'Raw data (base scenario)'!C597</f>
        <v>D</v>
      </c>
      <c r="E605" t="b">
        <f t="shared" si="56"/>
        <v>1</v>
      </c>
      <c r="F605" t="b">
        <f t="shared" si="57"/>
        <v>1</v>
      </c>
      <c r="G605" t="b">
        <f t="shared" si="58"/>
        <v>1</v>
      </c>
      <c r="K605" s="28">
        <v>591</v>
      </c>
      <c r="L605" s="27" t="s">
        <v>2</v>
      </c>
      <c r="M605" s="27" t="s">
        <v>2</v>
      </c>
      <c r="N605" t="b">
        <f t="shared" si="59"/>
        <v>1</v>
      </c>
      <c r="O605" t="b">
        <f t="shared" si="60"/>
        <v>1</v>
      </c>
      <c r="P605" t="b">
        <f t="shared" si="61"/>
        <v>1</v>
      </c>
    </row>
    <row r="606" spans="2:16" x14ac:dyDescent="0.25">
      <c r="B606" s="23">
        <f>'Raw data (base scenario)'!A598</f>
        <v>592</v>
      </c>
      <c r="C606" s="23" t="str">
        <f>'Raw data (base scenario)'!B598</f>
        <v>D</v>
      </c>
      <c r="D606" s="23" t="str">
        <f>'Raw data (base scenario)'!C598</f>
        <v>D</v>
      </c>
      <c r="E606" t="b">
        <f t="shared" si="56"/>
        <v>1</v>
      </c>
      <c r="F606" t="b">
        <f t="shared" si="57"/>
        <v>1</v>
      </c>
      <c r="G606" t="b">
        <f t="shared" si="58"/>
        <v>1</v>
      </c>
      <c r="K606" s="28">
        <v>592</v>
      </c>
      <c r="L606" s="27" t="s">
        <v>2</v>
      </c>
      <c r="M606" s="27" t="s">
        <v>2</v>
      </c>
      <c r="N606" t="b">
        <f t="shared" si="59"/>
        <v>1</v>
      </c>
      <c r="O606" t="b">
        <f t="shared" si="60"/>
        <v>1</v>
      </c>
      <c r="P606" t="b">
        <f t="shared" si="61"/>
        <v>1</v>
      </c>
    </row>
    <row r="607" spans="2:16" x14ac:dyDescent="0.25">
      <c r="B607" s="23">
        <f>'Raw data (base scenario)'!A599</f>
        <v>593</v>
      </c>
      <c r="C607" s="23" t="str">
        <f>'Raw data (base scenario)'!B599</f>
        <v>H</v>
      </c>
      <c r="D607" s="23" t="str">
        <f>'Raw data (base scenario)'!C599</f>
        <v>H</v>
      </c>
      <c r="E607" t="b">
        <f t="shared" si="56"/>
        <v>1</v>
      </c>
      <c r="F607" t="b">
        <f t="shared" si="57"/>
        <v>1</v>
      </c>
      <c r="G607" t="str">
        <f t="shared" si="58"/>
        <v>N/A</v>
      </c>
      <c r="K607" s="28">
        <v>593</v>
      </c>
      <c r="L607" s="27" t="s">
        <v>1</v>
      </c>
      <c r="M607" s="27" t="s">
        <v>1</v>
      </c>
      <c r="N607" t="b">
        <f t="shared" si="59"/>
        <v>1</v>
      </c>
      <c r="O607" t="b">
        <f t="shared" si="60"/>
        <v>1</v>
      </c>
      <c r="P607" t="str">
        <f t="shared" si="61"/>
        <v>N/A</v>
      </c>
    </row>
    <row r="608" spans="2:16" x14ac:dyDescent="0.25">
      <c r="B608" s="23">
        <f>'Raw data (base scenario)'!A600</f>
        <v>594</v>
      </c>
      <c r="C608" s="23" t="str">
        <f>'Raw data (base scenario)'!B600</f>
        <v>D</v>
      </c>
      <c r="D608" s="23" t="str">
        <f>'Raw data (base scenario)'!C600</f>
        <v>D</v>
      </c>
      <c r="E608" t="b">
        <f t="shared" si="56"/>
        <v>1</v>
      </c>
      <c r="F608" t="b">
        <f t="shared" si="57"/>
        <v>1</v>
      </c>
      <c r="G608" t="b">
        <f t="shared" si="58"/>
        <v>1</v>
      </c>
      <c r="K608" s="28">
        <v>594</v>
      </c>
      <c r="L608" s="27" t="s">
        <v>2</v>
      </c>
      <c r="M608" s="27" t="s">
        <v>2</v>
      </c>
      <c r="N608" t="b">
        <f t="shared" si="59"/>
        <v>1</v>
      </c>
      <c r="O608" t="b">
        <f t="shared" si="60"/>
        <v>1</v>
      </c>
      <c r="P608" t="b">
        <f t="shared" si="61"/>
        <v>1</v>
      </c>
    </row>
    <row r="609" spans="2:16" x14ac:dyDescent="0.25">
      <c r="B609" s="23">
        <f>'Raw data (base scenario)'!A601</f>
        <v>595</v>
      </c>
      <c r="C609" s="23" t="str">
        <f>'Raw data (base scenario)'!B601</f>
        <v>S</v>
      </c>
      <c r="D609" s="23" t="str">
        <f>'Raw data (base scenario)'!C601</f>
        <v>H</v>
      </c>
      <c r="E609" t="b">
        <f t="shared" si="56"/>
        <v>1</v>
      </c>
      <c r="F609" t="b">
        <f t="shared" si="57"/>
        <v>1</v>
      </c>
      <c r="G609" t="str">
        <f t="shared" si="58"/>
        <v>N/A</v>
      </c>
      <c r="K609" s="28">
        <v>595</v>
      </c>
      <c r="L609" s="27" t="s">
        <v>3</v>
      </c>
      <c r="M609" s="27" t="s">
        <v>1</v>
      </c>
      <c r="N609" t="b">
        <f t="shared" si="59"/>
        <v>1</v>
      </c>
      <c r="O609" t="b">
        <f t="shared" si="60"/>
        <v>1</v>
      </c>
      <c r="P609" t="str">
        <f t="shared" si="61"/>
        <v>N/A</v>
      </c>
    </row>
    <row r="610" spans="2:16" x14ac:dyDescent="0.25">
      <c r="B610" s="23">
        <f>'Raw data (base scenario)'!A602</f>
        <v>596</v>
      </c>
      <c r="C610" s="23" t="str">
        <f>'Raw data (base scenario)'!B602</f>
        <v>I</v>
      </c>
      <c r="D610" s="23" t="str">
        <f>'Raw data (base scenario)'!C602</f>
        <v>I</v>
      </c>
      <c r="E610" t="b">
        <f t="shared" si="56"/>
        <v>1</v>
      </c>
      <c r="F610" t="b">
        <f t="shared" si="57"/>
        <v>1</v>
      </c>
      <c r="G610" t="str">
        <f t="shared" si="58"/>
        <v>N/A</v>
      </c>
      <c r="K610" s="28">
        <v>596</v>
      </c>
      <c r="L610" s="27" t="s">
        <v>18</v>
      </c>
      <c r="M610" s="27" t="s">
        <v>18</v>
      </c>
      <c r="N610" t="b">
        <f t="shared" si="59"/>
        <v>1</v>
      </c>
      <c r="O610" t="b">
        <f t="shared" si="60"/>
        <v>1</v>
      </c>
      <c r="P610" t="str">
        <f t="shared" si="61"/>
        <v>N/A</v>
      </c>
    </row>
    <row r="611" spans="2:16" x14ac:dyDescent="0.25">
      <c r="B611" s="23">
        <f>'Raw data (base scenario)'!A603</f>
        <v>597</v>
      </c>
      <c r="C611" s="23" t="str">
        <f>'Raw data (base scenario)'!B603</f>
        <v>D</v>
      </c>
      <c r="D611" s="23" t="str">
        <f>'Raw data (base scenario)'!C603</f>
        <v>D</v>
      </c>
      <c r="E611" t="b">
        <f t="shared" si="56"/>
        <v>1</v>
      </c>
      <c r="F611" t="b">
        <f t="shared" si="57"/>
        <v>1</v>
      </c>
      <c r="G611" t="b">
        <f t="shared" si="58"/>
        <v>1</v>
      </c>
      <c r="K611" s="28">
        <v>597</v>
      </c>
      <c r="L611" s="27" t="s">
        <v>2</v>
      </c>
      <c r="M611" s="27" t="s">
        <v>2</v>
      </c>
      <c r="N611" t="b">
        <f t="shared" si="59"/>
        <v>1</v>
      </c>
      <c r="O611" t="b">
        <f t="shared" si="60"/>
        <v>1</v>
      </c>
      <c r="P611" t="b">
        <f t="shared" si="61"/>
        <v>1</v>
      </c>
    </row>
    <row r="612" spans="2:16" x14ac:dyDescent="0.25">
      <c r="B612" s="23">
        <f>'Raw data (base scenario)'!A604</f>
        <v>598</v>
      </c>
      <c r="C612" s="23" t="str">
        <f>'Raw data (base scenario)'!B604</f>
        <v>S</v>
      </c>
      <c r="D612" s="23" t="str">
        <f>'Raw data (base scenario)'!C604</f>
        <v>D</v>
      </c>
      <c r="E612" t="b">
        <f t="shared" si="56"/>
        <v>1</v>
      </c>
      <c r="F612" t="b">
        <f t="shared" si="57"/>
        <v>1</v>
      </c>
      <c r="G612" t="str">
        <f t="shared" si="58"/>
        <v>N/A</v>
      </c>
      <c r="K612" s="28">
        <v>598</v>
      </c>
      <c r="L612" s="27" t="s">
        <v>3</v>
      </c>
      <c r="M612" s="27" t="s">
        <v>2</v>
      </c>
      <c r="N612" t="b">
        <f t="shared" si="59"/>
        <v>1</v>
      </c>
      <c r="O612" t="b">
        <f t="shared" si="60"/>
        <v>1</v>
      </c>
      <c r="P612" t="str">
        <f t="shared" si="61"/>
        <v>N/A</v>
      </c>
    </row>
    <row r="613" spans="2:16" x14ac:dyDescent="0.25">
      <c r="B613" s="23">
        <f>'Raw data (base scenario)'!A605</f>
        <v>599</v>
      </c>
      <c r="C613" s="23" t="str">
        <f>'Raw data (base scenario)'!B605</f>
        <v>I</v>
      </c>
      <c r="D613" s="23" t="str">
        <f>'Raw data (base scenario)'!C605</f>
        <v>S</v>
      </c>
      <c r="E613" t="b">
        <f t="shared" si="56"/>
        <v>1</v>
      </c>
      <c r="F613" t="b">
        <f t="shared" si="57"/>
        <v>1</v>
      </c>
      <c r="G613" t="str">
        <f t="shared" si="58"/>
        <v>N/A</v>
      </c>
      <c r="K613" s="28">
        <v>599</v>
      </c>
      <c r="L613" s="27" t="s">
        <v>18</v>
      </c>
      <c r="M613" s="27" t="s">
        <v>3</v>
      </c>
      <c r="N613" t="b">
        <f t="shared" si="59"/>
        <v>1</v>
      </c>
      <c r="O613" t="b">
        <f t="shared" si="60"/>
        <v>1</v>
      </c>
      <c r="P613" t="str">
        <f t="shared" si="61"/>
        <v>N/A</v>
      </c>
    </row>
    <row r="614" spans="2:16" x14ac:dyDescent="0.25">
      <c r="B614" s="23">
        <f>'Raw data (base scenario)'!A606</f>
        <v>600</v>
      </c>
      <c r="C614" s="23" t="str">
        <f>'Raw data (base scenario)'!B606</f>
        <v>S</v>
      </c>
      <c r="D614" s="23" t="str">
        <f>'Raw data (base scenario)'!C606</f>
        <v>H</v>
      </c>
      <c r="E614" t="b">
        <f t="shared" si="56"/>
        <v>1</v>
      </c>
      <c r="F614" t="b">
        <f t="shared" si="57"/>
        <v>1</v>
      </c>
      <c r="G614" t="str">
        <f t="shared" si="58"/>
        <v>N/A</v>
      </c>
      <c r="K614" s="28">
        <v>600</v>
      </c>
      <c r="L614" s="27" t="s">
        <v>3</v>
      </c>
      <c r="M614" s="27" t="s">
        <v>1</v>
      </c>
      <c r="N614" t="b">
        <f t="shared" si="59"/>
        <v>1</v>
      </c>
      <c r="O614" t="b">
        <f t="shared" si="60"/>
        <v>1</v>
      </c>
      <c r="P614" t="str">
        <f t="shared" si="61"/>
        <v>N/A</v>
      </c>
    </row>
    <row r="615" spans="2:16" x14ac:dyDescent="0.25">
      <c r="B615" s="23">
        <f>'Raw data (base scenario)'!A607</f>
        <v>601</v>
      </c>
      <c r="C615" s="23" t="str">
        <f>'Raw data (base scenario)'!B607</f>
        <v>I</v>
      </c>
      <c r="D615" s="23" t="str">
        <f>'Raw data (base scenario)'!C607</f>
        <v>H</v>
      </c>
      <c r="E615" t="b">
        <f t="shared" si="56"/>
        <v>1</v>
      </c>
      <c r="F615" t="b">
        <f t="shared" si="57"/>
        <v>1</v>
      </c>
      <c r="G615" t="str">
        <f t="shared" si="58"/>
        <v>N/A</v>
      </c>
      <c r="K615" s="28">
        <v>601</v>
      </c>
      <c r="L615" s="27" t="s">
        <v>18</v>
      </c>
      <c r="M615" s="27" t="s">
        <v>1</v>
      </c>
      <c r="N615" t="b">
        <f t="shared" si="59"/>
        <v>1</v>
      </c>
      <c r="O615" t="b">
        <f t="shared" si="60"/>
        <v>1</v>
      </c>
      <c r="P615" t="str">
        <f t="shared" si="61"/>
        <v>N/A</v>
      </c>
    </row>
    <row r="616" spans="2:16" x14ac:dyDescent="0.25">
      <c r="B616" s="23">
        <f>'Raw data (base scenario)'!A608</f>
        <v>602</v>
      </c>
      <c r="C616" s="23" t="str">
        <f>'Raw data (base scenario)'!B608</f>
        <v>D</v>
      </c>
      <c r="D616" s="23" t="str">
        <f>'Raw data (base scenario)'!C608</f>
        <v>D</v>
      </c>
      <c r="E616" t="b">
        <f t="shared" si="56"/>
        <v>1</v>
      </c>
      <c r="F616" t="b">
        <f t="shared" si="57"/>
        <v>1</v>
      </c>
      <c r="G616" t="b">
        <f t="shared" si="58"/>
        <v>1</v>
      </c>
      <c r="K616" s="28">
        <v>602</v>
      </c>
      <c r="L616" s="27" t="s">
        <v>2</v>
      </c>
      <c r="M616" s="27" t="s">
        <v>2</v>
      </c>
      <c r="N616" t="b">
        <f t="shared" si="59"/>
        <v>1</v>
      </c>
      <c r="O616" t="b">
        <f t="shared" si="60"/>
        <v>1</v>
      </c>
      <c r="P616" t="b">
        <f t="shared" si="61"/>
        <v>1</v>
      </c>
    </row>
    <row r="617" spans="2:16" x14ac:dyDescent="0.25">
      <c r="B617" s="23">
        <f>'Raw data (base scenario)'!A609</f>
        <v>603</v>
      </c>
      <c r="C617" s="23" t="str">
        <f>'Raw data (base scenario)'!B609</f>
        <v>S</v>
      </c>
      <c r="D617" s="23" t="str">
        <f>'Raw data (base scenario)'!C609</f>
        <v>H</v>
      </c>
      <c r="E617" t="b">
        <f t="shared" si="56"/>
        <v>1</v>
      </c>
      <c r="F617" t="b">
        <f t="shared" si="57"/>
        <v>1</v>
      </c>
      <c r="G617" t="str">
        <f t="shared" si="58"/>
        <v>N/A</v>
      </c>
      <c r="K617" s="28">
        <v>603</v>
      </c>
      <c r="L617" s="27" t="s">
        <v>3</v>
      </c>
      <c r="M617" s="27" t="s">
        <v>1</v>
      </c>
      <c r="N617" t="b">
        <f t="shared" si="59"/>
        <v>1</v>
      </c>
      <c r="O617" t="b">
        <f t="shared" si="60"/>
        <v>1</v>
      </c>
      <c r="P617" t="str">
        <f t="shared" si="61"/>
        <v>N/A</v>
      </c>
    </row>
    <row r="618" spans="2:16" x14ac:dyDescent="0.25">
      <c r="B618" s="23">
        <f>'Raw data (base scenario)'!A610</f>
        <v>604</v>
      </c>
      <c r="C618" s="23" t="str">
        <f>'Raw data (base scenario)'!B610</f>
        <v>D</v>
      </c>
      <c r="D618" s="23" t="str">
        <f>'Raw data (base scenario)'!C610</f>
        <v>D</v>
      </c>
      <c r="E618" t="b">
        <f t="shared" si="56"/>
        <v>1</v>
      </c>
      <c r="F618" t="b">
        <f t="shared" si="57"/>
        <v>1</v>
      </c>
      <c r="G618" t="b">
        <f t="shared" si="58"/>
        <v>1</v>
      </c>
      <c r="K618" s="28">
        <v>604</v>
      </c>
      <c r="L618" s="27" t="s">
        <v>2</v>
      </c>
      <c r="M618" s="27" t="s">
        <v>2</v>
      </c>
      <c r="N618" t="b">
        <f t="shared" si="59"/>
        <v>1</v>
      </c>
      <c r="O618" t="b">
        <f t="shared" si="60"/>
        <v>1</v>
      </c>
      <c r="P618" t="b">
        <f t="shared" si="61"/>
        <v>1</v>
      </c>
    </row>
    <row r="619" spans="2:16" x14ac:dyDescent="0.25">
      <c r="B619" s="23">
        <f>'Raw data (base scenario)'!A611</f>
        <v>605</v>
      </c>
      <c r="C619" s="23" t="str">
        <f>'Raw data (base scenario)'!B611</f>
        <v>S</v>
      </c>
      <c r="D619" s="23" t="str">
        <f>'Raw data (base scenario)'!C611</f>
        <v>H</v>
      </c>
      <c r="E619" t="b">
        <f t="shared" si="56"/>
        <v>1</v>
      </c>
      <c r="F619" t="b">
        <f t="shared" si="57"/>
        <v>1</v>
      </c>
      <c r="G619" t="str">
        <f t="shared" si="58"/>
        <v>N/A</v>
      </c>
      <c r="K619" s="28">
        <v>605</v>
      </c>
      <c r="L619" s="27" t="s">
        <v>3</v>
      </c>
      <c r="M619" s="27" t="s">
        <v>1</v>
      </c>
      <c r="N619" t="b">
        <f t="shared" si="59"/>
        <v>1</v>
      </c>
      <c r="O619" t="b">
        <f t="shared" si="60"/>
        <v>1</v>
      </c>
      <c r="P619" t="str">
        <f t="shared" si="61"/>
        <v>N/A</v>
      </c>
    </row>
    <row r="620" spans="2:16" x14ac:dyDescent="0.25">
      <c r="B620" s="23">
        <f>'Raw data (base scenario)'!A612</f>
        <v>606</v>
      </c>
      <c r="C620" s="23" t="str">
        <f>'Raw data (base scenario)'!B612</f>
        <v>S</v>
      </c>
      <c r="D620" s="23" t="str">
        <f>'Raw data (base scenario)'!C612</f>
        <v>H</v>
      </c>
      <c r="E620" t="b">
        <f t="shared" si="56"/>
        <v>1</v>
      </c>
      <c r="F620" t="b">
        <f t="shared" si="57"/>
        <v>1</v>
      </c>
      <c r="G620" t="str">
        <f t="shared" si="58"/>
        <v>N/A</v>
      </c>
      <c r="K620" s="28">
        <v>606</v>
      </c>
      <c r="L620" s="27" t="s">
        <v>3</v>
      </c>
      <c r="M620" s="27" t="s">
        <v>1</v>
      </c>
      <c r="N620" t="b">
        <f t="shared" si="59"/>
        <v>1</v>
      </c>
      <c r="O620" t="b">
        <f t="shared" si="60"/>
        <v>1</v>
      </c>
      <c r="P620" t="str">
        <f t="shared" si="61"/>
        <v>N/A</v>
      </c>
    </row>
    <row r="621" spans="2:16" x14ac:dyDescent="0.25">
      <c r="B621" s="23">
        <f>'Raw data (base scenario)'!A613</f>
        <v>607</v>
      </c>
      <c r="C621" s="23" t="str">
        <f>'Raw data (base scenario)'!B613</f>
        <v>S</v>
      </c>
      <c r="D621" s="23" t="str">
        <f>'Raw data (base scenario)'!C613</f>
        <v>H</v>
      </c>
      <c r="E621" t="b">
        <f t="shared" si="56"/>
        <v>1</v>
      </c>
      <c r="F621" t="b">
        <f t="shared" si="57"/>
        <v>1</v>
      </c>
      <c r="G621" t="str">
        <f t="shared" si="58"/>
        <v>N/A</v>
      </c>
      <c r="K621" s="28">
        <v>607</v>
      </c>
      <c r="L621" s="27" t="s">
        <v>3</v>
      </c>
      <c r="M621" s="27" t="s">
        <v>1</v>
      </c>
      <c r="N621" t="b">
        <f t="shared" si="59"/>
        <v>1</v>
      </c>
      <c r="O621" t="b">
        <f t="shared" si="60"/>
        <v>1</v>
      </c>
      <c r="P621" t="str">
        <f t="shared" si="61"/>
        <v>N/A</v>
      </c>
    </row>
    <row r="622" spans="2:16" x14ac:dyDescent="0.25">
      <c r="B622" s="23">
        <f>'Raw data (base scenario)'!A614</f>
        <v>608</v>
      </c>
      <c r="C622" s="23" t="str">
        <f>'Raw data (base scenario)'!B614</f>
        <v>S</v>
      </c>
      <c r="D622" s="23" t="str">
        <f>'Raw data (base scenario)'!C614</f>
        <v>H</v>
      </c>
      <c r="E622" t="b">
        <f t="shared" si="56"/>
        <v>1</v>
      </c>
      <c r="F622" t="b">
        <f t="shared" si="57"/>
        <v>1</v>
      </c>
      <c r="G622" t="str">
        <f t="shared" si="58"/>
        <v>N/A</v>
      </c>
      <c r="K622" s="28">
        <v>608</v>
      </c>
      <c r="L622" s="27" t="s">
        <v>3</v>
      </c>
      <c r="M622" s="27" t="s">
        <v>1</v>
      </c>
      <c r="N622" t="b">
        <f t="shared" si="59"/>
        <v>1</v>
      </c>
      <c r="O622" t="b">
        <f t="shared" si="60"/>
        <v>1</v>
      </c>
      <c r="P622" t="str">
        <f t="shared" si="61"/>
        <v>N/A</v>
      </c>
    </row>
    <row r="623" spans="2:16" x14ac:dyDescent="0.25">
      <c r="B623" s="23">
        <f>'Raw data (base scenario)'!A615</f>
        <v>609</v>
      </c>
      <c r="C623" s="23" t="str">
        <f>'Raw data (base scenario)'!B615</f>
        <v>D</v>
      </c>
      <c r="D623" s="23" t="str">
        <f>'Raw data (base scenario)'!C615</f>
        <v>D</v>
      </c>
      <c r="E623" t="b">
        <f t="shared" si="56"/>
        <v>1</v>
      </c>
      <c r="F623" t="b">
        <f t="shared" si="57"/>
        <v>1</v>
      </c>
      <c r="G623" t="b">
        <f t="shared" si="58"/>
        <v>1</v>
      </c>
      <c r="K623" s="28">
        <v>609</v>
      </c>
      <c r="L623" s="27" t="s">
        <v>2</v>
      </c>
      <c r="M623" s="27" t="s">
        <v>2</v>
      </c>
      <c r="N623" t="b">
        <f t="shared" si="59"/>
        <v>1</v>
      </c>
      <c r="O623" t="b">
        <f t="shared" si="60"/>
        <v>1</v>
      </c>
      <c r="P623" t="b">
        <f t="shared" si="61"/>
        <v>1</v>
      </c>
    </row>
    <row r="624" spans="2:16" x14ac:dyDescent="0.25">
      <c r="B624" s="23">
        <f>'Raw data (base scenario)'!A616</f>
        <v>610</v>
      </c>
      <c r="C624" s="23" t="str">
        <f>'Raw data (base scenario)'!B616</f>
        <v>D</v>
      </c>
      <c r="D624" s="23" t="str">
        <f>'Raw data (base scenario)'!C616</f>
        <v>D</v>
      </c>
      <c r="E624" t="b">
        <f t="shared" si="56"/>
        <v>1</v>
      </c>
      <c r="F624" t="b">
        <f t="shared" si="57"/>
        <v>1</v>
      </c>
      <c r="G624" t="b">
        <f t="shared" si="58"/>
        <v>1</v>
      </c>
      <c r="K624" s="28">
        <v>610</v>
      </c>
      <c r="L624" s="27" t="s">
        <v>2</v>
      </c>
      <c r="M624" s="27" t="s">
        <v>2</v>
      </c>
      <c r="N624" t="b">
        <f t="shared" si="59"/>
        <v>1</v>
      </c>
      <c r="O624" t="b">
        <f t="shared" si="60"/>
        <v>1</v>
      </c>
      <c r="P624" t="b">
        <f t="shared" si="61"/>
        <v>1</v>
      </c>
    </row>
    <row r="625" spans="2:16" x14ac:dyDescent="0.25">
      <c r="B625" s="23">
        <f>'Raw data (base scenario)'!A617</f>
        <v>611</v>
      </c>
      <c r="C625" s="23" t="str">
        <f>'Raw data (base scenario)'!B617</f>
        <v>H</v>
      </c>
      <c r="D625" s="23" t="str">
        <f>'Raw data (base scenario)'!C617</f>
        <v>S</v>
      </c>
      <c r="E625" t="b">
        <f t="shared" si="56"/>
        <v>1</v>
      </c>
      <c r="F625" t="b">
        <f t="shared" si="57"/>
        <v>1</v>
      </c>
      <c r="G625" t="str">
        <f t="shared" si="58"/>
        <v>N/A</v>
      </c>
      <c r="K625" s="28">
        <v>611</v>
      </c>
      <c r="L625" s="27" t="s">
        <v>1</v>
      </c>
      <c r="M625" s="27" t="s">
        <v>3</v>
      </c>
      <c r="N625" t="b">
        <f t="shared" si="59"/>
        <v>1</v>
      </c>
      <c r="O625" t="b">
        <f t="shared" si="60"/>
        <v>1</v>
      </c>
      <c r="P625" t="str">
        <f t="shared" si="61"/>
        <v>N/A</v>
      </c>
    </row>
    <row r="626" spans="2:16" x14ac:dyDescent="0.25">
      <c r="B626" s="23">
        <f>'Raw data (base scenario)'!A618</f>
        <v>612</v>
      </c>
      <c r="C626" s="23" t="str">
        <f>'Raw data (base scenario)'!B618</f>
        <v>D</v>
      </c>
      <c r="D626" s="23" t="str">
        <f>'Raw data (base scenario)'!C618</f>
        <v>D</v>
      </c>
      <c r="E626" t="b">
        <f t="shared" si="56"/>
        <v>1</v>
      </c>
      <c r="F626" t="b">
        <f t="shared" si="57"/>
        <v>1</v>
      </c>
      <c r="G626" t="b">
        <f t="shared" si="58"/>
        <v>1</v>
      </c>
      <c r="K626" s="28">
        <v>612</v>
      </c>
      <c r="L626" s="27" t="s">
        <v>2</v>
      </c>
      <c r="M626" s="27" t="s">
        <v>2</v>
      </c>
      <c r="N626" t="b">
        <f t="shared" si="59"/>
        <v>1</v>
      </c>
      <c r="O626" t="b">
        <f t="shared" si="60"/>
        <v>1</v>
      </c>
      <c r="P626" t="b">
        <f t="shared" si="61"/>
        <v>1</v>
      </c>
    </row>
    <row r="627" spans="2:16" x14ac:dyDescent="0.25">
      <c r="B627" s="23">
        <f>'Raw data (base scenario)'!A619</f>
        <v>613</v>
      </c>
      <c r="C627" s="23" t="str">
        <f>'Raw data (base scenario)'!B619</f>
        <v>I</v>
      </c>
      <c r="D627" s="23" t="str">
        <f>'Raw data (base scenario)'!C619</f>
        <v>D</v>
      </c>
      <c r="E627" t="b">
        <f t="shared" si="56"/>
        <v>1</v>
      </c>
      <c r="F627" t="b">
        <f t="shared" si="57"/>
        <v>1</v>
      </c>
      <c r="G627" t="str">
        <f t="shared" si="58"/>
        <v>N/A</v>
      </c>
      <c r="K627" s="28">
        <v>613</v>
      </c>
      <c r="L627" s="27" t="s">
        <v>18</v>
      </c>
      <c r="M627" s="27" t="s">
        <v>2</v>
      </c>
      <c r="N627" t="b">
        <f t="shared" si="59"/>
        <v>1</v>
      </c>
      <c r="O627" t="b">
        <f t="shared" si="60"/>
        <v>1</v>
      </c>
      <c r="P627" t="str">
        <f t="shared" si="61"/>
        <v>N/A</v>
      </c>
    </row>
    <row r="628" spans="2:16" x14ac:dyDescent="0.25">
      <c r="B628" s="23">
        <f>'Raw data (base scenario)'!A620</f>
        <v>614</v>
      </c>
      <c r="C628" s="23" t="str">
        <f>'Raw data (base scenario)'!B620</f>
        <v>S</v>
      </c>
      <c r="D628" s="23" t="str">
        <f>'Raw data (base scenario)'!C620</f>
        <v>H</v>
      </c>
      <c r="E628" t="b">
        <f t="shared" si="56"/>
        <v>1</v>
      </c>
      <c r="F628" t="b">
        <f t="shared" si="57"/>
        <v>1</v>
      </c>
      <c r="G628" t="str">
        <f t="shared" si="58"/>
        <v>N/A</v>
      </c>
      <c r="K628" s="28">
        <v>614</v>
      </c>
      <c r="L628" s="27" t="s">
        <v>3</v>
      </c>
      <c r="M628" s="27" t="s">
        <v>1</v>
      </c>
      <c r="N628" t="b">
        <f t="shared" si="59"/>
        <v>1</v>
      </c>
      <c r="O628" t="b">
        <f t="shared" si="60"/>
        <v>1</v>
      </c>
      <c r="P628" t="str">
        <f t="shared" si="61"/>
        <v>N/A</v>
      </c>
    </row>
    <row r="629" spans="2:16" x14ac:dyDescent="0.25">
      <c r="B629" s="23">
        <f>'Raw data (base scenario)'!A621</f>
        <v>615</v>
      </c>
      <c r="C629" s="23" t="str">
        <f>'Raw data (base scenario)'!B621</f>
        <v>D</v>
      </c>
      <c r="D629" s="23" t="str">
        <f>'Raw data (base scenario)'!C621</f>
        <v>D</v>
      </c>
      <c r="E629" t="b">
        <f t="shared" si="56"/>
        <v>1</v>
      </c>
      <c r="F629" t="b">
        <f t="shared" si="57"/>
        <v>1</v>
      </c>
      <c r="G629" t="b">
        <f t="shared" si="58"/>
        <v>1</v>
      </c>
      <c r="K629" s="28">
        <v>615</v>
      </c>
      <c r="L629" s="27" t="s">
        <v>2</v>
      </c>
      <c r="M629" s="27" t="s">
        <v>2</v>
      </c>
      <c r="N629" t="b">
        <f t="shared" si="59"/>
        <v>1</v>
      </c>
      <c r="O629" t="b">
        <f t="shared" si="60"/>
        <v>1</v>
      </c>
      <c r="P629" t="b">
        <f t="shared" si="61"/>
        <v>1</v>
      </c>
    </row>
    <row r="630" spans="2:16" x14ac:dyDescent="0.25">
      <c r="B630" s="23">
        <f>'Raw data (base scenario)'!A622</f>
        <v>616</v>
      </c>
      <c r="C630" s="23" t="str">
        <f>'Raw data (base scenario)'!B622</f>
        <v>S</v>
      </c>
      <c r="D630" s="23" t="str">
        <f>'Raw data (base scenario)'!C622</f>
        <v>I</v>
      </c>
      <c r="E630" t="b">
        <f t="shared" si="56"/>
        <v>1</v>
      </c>
      <c r="F630" t="b">
        <f t="shared" si="57"/>
        <v>1</v>
      </c>
      <c r="G630" t="str">
        <f t="shared" si="58"/>
        <v>N/A</v>
      </c>
      <c r="K630" s="28">
        <v>616</v>
      </c>
      <c r="L630" s="27" t="s">
        <v>3</v>
      </c>
      <c r="M630" s="27" t="s">
        <v>18</v>
      </c>
      <c r="N630" t="b">
        <f t="shared" si="59"/>
        <v>1</v>
      </c>
      <c r="O630" t="b">
        <f t="shared" si="60"/>
        <v>1</v>
      </c>
      <c r="P630" t="str">
        <f t="shared" si="61"/>
        <v>N/A</v>
      </c>
    </row>
    <row r="631" spans="2:16" x14ac:dyDescent="0.25">
      <c r="B631" s="23">
        <f>'Raw data (base scenario)'!A623</f>
        <v>617</v>
      </c>
      <c r="C631" s="23" t="str">
        <f>'Raw data (base scenario)'!B623</f>
        <v>H</v>
      </c>
      <c r="D631" s="23" t="str">
        <f>'Raw data (base scenario)'!C623</f>
        <v>H</v>
      </c>
      <c r="E631" t="b">
        <f t="shared" si="56"/>
        <v>1</v>
      </c>
      <c r="F631" t="b">
        <f t="shared" si="57"/>
        <v>1</v>
      </c>
      <c r="G631" t="str">
        <f t="shared" si="58"/>
        <v>N/A</v>
      </c>
      <c r="K631" s="28">
        <v>617</v>
      </c>
      <c r="L631" s="27" t="s">
        <v>1</v>
      </c>
      <c r="M631" s="27" t="s">
        <v>1</v>
      </c>
      <c r="N631" t="b">
        <f t="shared" si="59"/>
        <v>1</v>
      </c>
      <c r="O631" t="b">
        <f t="shared" si="60"/>
        <v>1</v>
      </c>
      <c r="P631" t="str">
        <f t="shared" si="61"/>
        <v>N/A</v>
      </c>
    </row>
    <row r="632" spans="2:16" x14ac:dyDescent="0.25">
      <c r="B632" s="23">
        <f>'Raw data (base scenario)'!A624</f>
        <v>618</v>
      </c>
      <c r="C632" s="23" t="str">
        <f>'Raw data (base scenario)'!B624</f>
        <v>H</v>
      </c>
      <c r="D632" s="23" t="str">
        <f>'Raw data (base scenario)'!C624</f>
        <v>H</v>
      </c>
      <c r="E632" t="b">
        <f t="shared" si="56"/>
        <v>1</v>
      </c>
      <c r="F632" t="b">
        <f t="shared" si="57"/>
        <v>1</v>
      </c>
      <c r="G632" t="str">
        <f t="shared" si="58"/>
        <v>N/A</v>
      </c>
      <c r="K632" s="28">
        <v>618</v>
      </c>
      <c r="L632" s="27" t="s">
        <v>1</v>
      </c>
      <c r="M632" s="27" t="s">
        <v>1</v>
      </c>
      <c r="N632" t="b">
        <f t="shared" si="59"/>
        <v>1</v>
      </c>
      <c r="O632" t="b">
        <f t="shared" si="60"/>
        <v>1</v>
      </c>
      <c r="P632" t="str">
        <f t="shared" si="61"/>
        <v>N/A</v>
      </c>
    </row>
    <row r="633" spans="2:16" x14ac:dyDescent="0.25">
      <c r="B633" s="23">
        <f>'Raw data (base scenario)'!A625</f>
        <v>619</v>
      </c>
      <c r="C633" s="23" t="str">
        <f>'Raw data (base scenario)'!B625</f>
        <v>I</v>
      </c>
      <c r="D633" s="23" t="str">
        <f>'Raw data (base scenario)'!C625</f>
        <v>I</v>
      </c>
      <c r="E633" t="b">
        <f t="shared" si="56"/>
        <v>1</v>
      </c>
      <c r="F633" t="b">
        <f t="shared" si="57"/>
        <v>1</v>
      </c>
      <c r="G633" t="str">
        <f t="shared" si="58"/>
        <v>N/A</v>
      </c>
      <c r="K633" s="28">
        <v>619</v>
      </c>
      <c r="L633" s="27" t="s">
        <v>18</v>
      </c>
      <c r="M633" s="27" t="s">
        <v>18</v>
      </c>
      <c r="N633" t="b">
        <f t="shared" si="59"/>
        <v>1</v>
      </c>
      <c r="O633" t="b">
        <f t="shared" si="60"/>
        <v>1</v>
      </c>
      <c r="P633" t="str">
        <f t="shared" si="61"/>
        <v>N/A</v>
      </c>
    </row>
    <row r="634" spans="2:16" x14ac:dyDescent="0.25">
      <c r="B634" s="23">
        <f>'Raw data (base scenario)'!A626</f>
        <v>620</v>
      </c>
      <c r="C634" s="23" t="str">
        <f>'Raw data (base scenario)'!B626</f>
        <v>D</v>
      </c>
      <c r="D634" s="23" t="str">
        <f>'Raw data (base scenario)'!C626</f>
        <v>D</v>
      </c>
      <c r="E634" t="b">
        <f t="shared" si="56"/>
        <v>1</v>
      </c>
      <c r="F634" t="b">
        <f t="shared" si="57"/>
        <v>1</v>
      </c>
      <c r="G634" t="b">
        <f t="shared" si="58"/>
        <v>1</v>
      </c>
      <c r="K634" s="28">
        <v>620</v>
      </c>
      <c r="L634" s="27" t="s">
        <v>2</v>
      </c>
      <c r="M634" s="27" t="s">
        <v>2</v>
      </c>
      <c r="N634" t="b">
        <f t="shared" si="59"/>
        <v>1</v>
      </c>
      <c r="O634" t="b">
        <f t="shared" si="60"/>
        <v>1</v>
      </c>
      <c r="P634" t="b">
        <f t="shared" si="61"/>
        <v>1</v>
      </c>
    </row>
    <row r="635" spans="2:16" x14ac:dyDescent="0.25">
      <c r="B635" s="23">
        <f>'Raw data (base scenario)'!A627</f>
        <v>621</v>
      </c>
      <c r="C635" s="23" t="str">
        <f>'Raw data (base scenario)'!B627</f>
        <v>D</v>
      </c>
      <c r="D635" s="23" t="str">
        <f>'Raw data (base scenario)'!C627</f>
        <v>D</v>
      </c>
      <c r="E635" t="b">
        <f t="shared" si="56"/>
        <v>1</v>
      </c>
      <c r="F635" t="b">
        <f t="shared" si="57"/>
        <v>1</v>
      </c>
      <c r="G635" t="b">
        <f t="shared" si="58"/>
        <v>1</v>
      </c>
      <c r="K635" s="28">
        <v>621</v>
      </c>
      <c r="L635" s="27" t="s">
        <v>2</v>
      </c>
      <c r="M635" s="27" t="s">
        <v>2</v>
      </c>
      <c r="N635" t="b">
        <f t="shared" si="59"/>
        <v>1</v>
      </c>
      <c r="O635" t="b">
        <f t="shared" si="60"/>
        <v>1</v>
      </c>
      <c r="P635" t="b">
        <f t="shared" si="61"/>
        <v>1</v>
      </c>
    </row>
    <row r="636" spans="2:16" x14ac:dyDescent="0.25">
      <c r="B636" s="23">
        <f>'Raw data (base scenario)'!A628</f>
        <v>622</v>
      </c>
      <c r="C636" s="23" t="str">
        <f>'Raw data (base scenario)'!B628</f>
        <v>S</v>
      </c>
      <c r="D636" s="23" t="str">
        <f>'Raw data (base scenario)'!C628</f>
        <v>H</v>
      </c>
      <c r="E636" t="b">
        <f t="shared" si="56"/>
        <v>1</v>
      </c>
      <c r="F636" t="b">
        <f t="shared" si="57"/>
        <v>1</v>
      </c>
      <c r="G636" t="str">
        <f t="shared" si="58"/>
        <v>N/A</v>
      </c>
      <c r="K636" s="28">
        <v>622</v>
      </c>
      <c r="L636" s="27" t="s">
        <v>3</v>
      </c>
      <c r="M636" s="27" t="s">
        <v>1</v>
      </c>
      <c r="N636" t="b">
        <f t="shared" si="59"/>
        <v>1</v>
      </c>
      <c r="O636" t="b">
        <f t="shared" si="60"/>
        <v>1</v>
      </c>
      <c r="P636" t="str">
        <f t="shared" si="61"/>
        <v>N/A</v>
      </c>
    </row>
    <row r="637" spans="2:16" x14ac:dyDescent="0.25">
      <c r="B637" s="23">
        <f>'Raw data (base scenario)'!A629</f>
        <v>623</v>
      </c>
      <c r="C637" s="23" t="str">
        <f>'Raw data (base scenario)'!B629</f>
        <v>H</v>
      </c>
      <c r="D637" s="23" t="str">
        <f>'Raw data (base scenario)'!C629</f>
        <v>H</v>
      </c>
      <c r="E637" t="b">
        <f t="shared" si="56"/>
        <v>1</v>
      </c>
      <c r="F637" t="b">
        <f t="shared" si="57"/>
        <v>1</v>
      </c>
      <c r="G637" t="str">
        <f t="shared" si="58"/>
        <v>N/A</v>
      </c>
      <c r="K637" s="28">
        <v>623</v>
      </c>
      <c r="L637" s="27" t="s">
        <v>1</v>
      </c>
      <c r="M637" s="27" t="s">
        <v>1</v>
      </c>
      <c r="N637" t="b">
        <f t="shared" si="59"/>
        <v>1</v>
      </c>
      <c r="O637" t="b">
        <f t="shared" si="60"/>
        <v>1</v>
      </c>
      <c r="P637" t="str">
        <f t="shared" si="61"/>
        <v>N/A</v>
      </c>
    </row>
    <row r="638" spans="2:16" x14ac:dyDescent="0.25">
      <c r="B638" s="23">
        <f>'Raw data (base scenario)'!A630</f>
        <v>624</v>
      </c>
      <c r="C638" s="23" t="str">
        <f>'Raw data (base scenario)'!B630</f>
        <v>I</v>
      </c>
      <c r="D638" s="23" t="str">
        <f>'Raw data (base scenario)'!C630</f>
        <v>D</v>
      </c>
      <c r="E638" t="b">
        <f t="shared" si="56"/>
        <v>1</v>
      </c>
      <c r="F638" t="b">
        <f t="shared" si="57"/>
        <v>1</v>
      </c>
      <c r="G638" t="str">
        <f t="shared" si="58"/>
        <v>N/A</v>
      </c>
      <c r="K638" s="28">
        <v>624</v>
      </c>
      <c r="L638" s="27" t="s">
        <v>18</v>
      </c>
      <c r="M638" s="27" t="s">
        <v>2</v>
      </c>
      <c r="N638" t="b">
        <f t="shared" si="59"/>
        <v>1</v>
      </c>
      <c r="O638" t="b">
        <f t="shared" si="60"/>
        <v>1</v>
      </c>
      <c r="P638" t="str">
        <f t="shared" si="61"/>
        <v>N/A</v>
      </c>
    </row>
    <row r="639" spans="2:16" x14ac:dyDescent="0.25">
      <c r="B639" s="23">
        <f>'Raw data (base scenario)'!A631</f>
        <v>625</v>
      </c>
      <c r="C639" s="23" t="str">
        <f>'Raw data (base scenario)'!B631</f>
        <v>I</v>
      </c>
      <c r="D639" s="23" t="str">
        <f>'Raw data (base scenario)'!C631</f>
        <v>S</v>
      </c>
      <c r="E639" t="b">
        <f t="shared" si="56"/>
        <v>1</v>
      </c>
      <c r="F639" t="b">
        <f t="shared" si="57"/>
        <v>1</v>
      </c>
      <c r="G639" t="str">
        <f t="shared" si="58"/>
        <v>N/A</v>
      </c>
      <c r="K639" s="28">
        <v>625</v>
      </c>
      <c r="L639" s="27" t="s">
        <v>18</v>
      </c>
      <c r="M639" s="27" t="s">
        <v>3</v>
      </c>
      <c r="N639" t="b">
        <f t="shared" si="59"/>
        <v>1</v>
      </c>
      <c r="O639" t="b">
        <f t="shared" si="60"/>
        <v>1</v>
      </c>
      <c r="P639" t="str">
        <f t="shared" si="61"/>
        <v>N/A</v>
      </c>
    </row>
    <row r="640" spans="2:16" x14ac:dyDescent="0.25">
      <c r="B640" s="23">
        <f>'Raw data (base scenario)'!A632</f>
        <v>626</v>
      </c>
      <c r="C640" s="23" t="str">
        <f>'Raw data (base scenario)'!B632</f>
        <v>H</v>
      </c>
      <c r="D640" s="23" t="str">
        <f>'Raw data (base scenario)'!C632</f>
        <v>H</v>
      </c>
      <c r="E640" t="b">
        <f t="shared" si="56"/>
        <v>1</v>
      </c>
      <c r="F640" t="b">
        <f t="shared" si="57"/>
        <v>1</v>
      </c>
      <c r="G640" t="str">
        <f t="shared" si="58"/>
        <v>N/A</v>
      </c>
      <c r="K640" s="28">
        <v>626</v>
      </c>
      <c r="L640" s="27" t="s">
        <v>1</v>
      </c>
      <c r="M640" s="27" t="s">
        <v>1</v>
      </c>
      <c r="N640" t="b">
        <f t="shared" si="59"/>
        <v>1</v>
      </c>
      <c r="O640" t="b">
        <f t="shared" si="60"/>
        <v>1</v>
      </c>
      <c r="P640" t="str">
        <f t="shared" si="61"/>
        <v>N/A</v>
      </c>
    </row>
    <row r="641" spans="2:16" x14ac:dyDescent="0.25">
      <c r="B641" s="23">
        <f>'Raw data (base scenario)'!A633</f>
        <v>627</v>
      </c>
      <c r="C641" s="23" t="str">
        <f>'Raw data (base scenario)'!B633</f>
        <v>I</v>
      </c>
      <c r="D641" s="23" t="str">
        <f>'Raw data (base scenario)'!C633</f>
        <v>D</v>
      </c>
      <c r="E641" t="b">
        <f t="shared" si="56"/>
        <v>1</v>
      </c>
      <c r="F641" t="b">
        <f t="shared" si="57"/>
        <v>1</v>
      </c>
      <c r="G641" t="str">
        <f t="shared" si="58"/>
        <v>N/A</v>
      </c>
      <c r="K641" s="28">
        <v>627</v>
      </c>
      <c r="L641" s="27" t="s">
        <v>18</v>
      </c>
      <c r="M641" s="27" t="s">
        <v>2</v>
      </c>
      <c r="N641" t="b">
        <f t="shared" si="59"/>
        <v>1</v>
      </c>
      <c r="O641" t="b">
        <f t="shared" si="60"/>
        <v>1</v>
      </c>
      <c r="P641" t="str">
        <f t="shared" si="61"/>
        <v>N/A</v>
      </c>
    </row>
    <row r="642" spans="2:16" x14ac:dyDescent="0.25">
      <c r="B642" s="23">
        <f>'Raw data (base scenario)'!A634</f>
        <v>628</v>
      </c>
      <c r="C642" s="23" t="str">
        <f>'Raw data (base scenario)'!B634</f>
        <v>D</v>
      </c>
      <c r="D642" s="23" t="str">
        <f>'Raw data (base scenario)'!C634</f>
        <v>D</v>
      </c>
      <c r="E642" t="b">
        <f t="shared" si="56"/>
        <v>1</v>
      </c>
      <c r="F642" t="b">
        <f t="shared" si="57"/>
        <v>1</v>
      </c>
      <c r="G642" t="b">
        <f t="shared" si="58"/>
        <v>1</v>
      </c>
      <c r="K642" s="28">
        <v>628</v>
      </c>
      <c r="L642" s="27" t="s">
        <v>2</v>
      </c>
      <c r="M642" s="27" t="s">
        <v>2</v>
      </c>
      <c r="N642" t="b">
        <f t="shared" si="59"/>
        <v>1</v>
      </c>
      <c r="O642" t="b">
        <f t="shared" si="60"/>
        <v>1</v>
      </c>
      <c r="P642" t="b">
        <f t="shared" si="61"/>
        <v>1</v>
      </c>
    </row>
    <row r="643" spans="2:16" x14ac:dyDescent="0.25">
      <c r="B643" s="23">
        <f>'Raw data (base scenario)'!A635</f>
        <v>629</v>
      </c>
      <c r="C643" s="23" t="str">
        <f>'Raw data (base scenario)'!B635</f>
        <v>S</v>
      </c>
      <c r="D643" s="23" t="str">
        <f>'Raw data (base scenario)'!C635</f>
        <v>H</v>
      </c>
      <c r="E643" t="b">
        <f t="shared" si="56"/>
        <v>1</v>
      </c>
      <c r="F643" t="b">
        <f t="shared" si="57"/>
        <v>1</v>
      </c>
      <c r="G643" t="str">
        <f t="shared" si="58"/>
        <v>N/A</v>
      </c>
      <c r="K643" s="28">
        <v>629</v>
      </c>
      <c r="L643" s="27" t="s">
        <v>3</v>
      </c>
      <c r="M643" s="27" t="s">
        <v>1</v>
      </c>
      <c r="N643" t="b">
        <f t="shared" si="59"/>
        <v>1</v>
      </c>
      <c r="O643" t="b">
        <f t="shared" si="60"/>
        <v>1</v>
      </c>
      <c r="P643" t="str">
        <f t="shared" si="61"/>
        <v>N/A</v>
      </c>
    </row>
    <row r="644" spans="2:16" x14ac:dyDescent="0.25">
      <c r="B644" s="23">
        <f>'Raw data (base scenario)'!A636</f>
        <v>630</v>
      </c>
      <c r="C644" s="23" t="str">
        <f>'Raw data (base scenario)'!B636</f>
        <v>H</v>
      </c>
      <c r="D644" s="23" t="str">
        <f>'Raw data (base scenario)'!C636</f>
        <v>H</v>
      </c>
      <c r="E644" t="b">
        <f t="shared" si="56"/>
        <v>1</v>
      </c>
      <c r="F644" t="b">
        <f t="shared" si="57"/>
        <v>1</v>
      </c>
      <c r="G644" t="str">
        <f t="shared" si="58"/>
        <v>N/A</v>
      </c>
      <c r="K644" s="28">
        <v>630</v>
      </c>
      <c r="L644" s="27" t="s">
        <v>1</v>
      </c>
      <c r="M644" s="27" t="s">
        <v>1</v>
      </c>
      <c r="N644" t="b">
        <f t="shared" si="59"/>
        <v>1</v>
      </c>
      <c r="O644" t="b">
        <f t="shared" si="60"/>
        <v>1</v>
      </c>
      <c r="P644" t="str">
        <f t="shared" si="61"/>
        <v>N/A</v>
      </c>
    </row>
    <row r="645" spans="2:16" x14ac:dyDescent="0.25">
      <c r="B645" s="23">
        <f>'Raw data (base scenario)'!A637</f>
        <v>631</v>
      </c>
      <c r="C645" s="23" t="str">
        <f>'Raw data (base scenario)'!B637</f>
        <v>D</v>
      </c>
      <c r="D645" s="23" t="str">
        <f>'Raw data (base scenario)'!C637</f>
        <v>D</v>
      </c>
      <c r="E645" t="b">
        <f t="shared" si="56"/>
        <v>1</v>
      </c>
      <c r="F645" t="b">
        <f t="shared" si="57"/>
        <v>1</v>
      </c>
      <c r="G645" t="b">
        <f t="shared" si="58"/>
        <v>1</v>
      </c>
      <c r="K645" s="28">
        <v>631</v>
      </c>
      <c r="L645" s="27" t="s">
        <v>2</v>
      </c>
      <c r="M645" s="27" t="s">
        <v>2</v>
      </c>
      <c r="N645" t="b">
        <f t="shared" si="59"/>
        <v>1</v>
      </c>
      <c r="O645" t="b">
        <f t="shared" si="60"/>
        <v>1</v>
      </c>
      <c r="P645" t="b">
        <f t="shared" si="61"/>
        <v>1</v>
      </c>
    </row>
    <row r="646" spans="2:16" x14ac:dyDescent="0.25">
      <c r="B646" s="23">
        <f>'Raw data (base scenario)'!A638</f>
        <v>632</v>
      </c>
      <c r="C646" s="23" t="str">
        <f>'Raw data (base scenario)'!B638</f>
        <v>I</v>
      </c>
      <c r="D646" s="23" t="str">
        <f>'Raw data (base scenario)'!C638</f>
        <v>S</v>
      </c>
      <c r="E646" t="b">
        <f t="shared" si="56"/>
        <v>1</v>
      </c>
      <c r="F646" t="b">
        <f t="shared" si="57"/>
        <v>1</v>
      </c>
      <c r="G646" t="str">
        <f t="shared" si="58"/>
        <v>N/A</v>
      </c>
      <c r="K646" s="28">
        <v>632</v>
      </c>
      <c r="L646" s="27" t="s">
        <v>18</v>
      </c>
      <c r="M646" s="27" t="s">
        <v>3</v>
      </c>
      <c r="N646" t="b">
        <f t="shared" si="59"/>
        <v>1</v>
      </c>
      <c r="O646" t="b">
        <f t="shared" si="60"/>
        <v>1</v>
      </c>
      <c r="P646" t="str">
        <f t="shared" si="61"/>
        <v>N/A</v>
      </c>
    </row>
    <row r="647" spans="2:16" x14ac:dyDescent="0.25">
      <c r="B647" s="23">
        <f>'Raw data (base scenario)'!A639</f>
        <v>633</v>
      </c>
      <c r="C647" s="23" t="str">
        <f>'Raw data (base scenario)'!B639</f>
        <v>D</v>
      </c>
      <c r="D647" s="23" t="str">
        <f>'Raw data (base scenario)'!C639</f>
        <v>D</v>
      </c>
      <c r="E647" t="b">
        <f t="shared" si="56"/>
        <v>1</v>
      </c>
      <c r="F647" t="b">
        <f t="shared" si="57"/>
        <v>1</v>
      </c>
      <c r="G647" t="b">
        <f t="shared" si="58"/>
        <v>1</v>
      </c>
      <c r="K647" s="28">
        <v>633</v>
      </c>
      <c r="L647" s="27" t="s">
        <v>2</v>
      </c>
      <c r="M647" s="27" t="s">
        <v>2</v>
      </c>
      <c r="N647" t="b">
        <f t="shared" si="59"/>
        <v>1</v>
      </c>
      <c r="O647" t="b">
        <f t="shared" si="60"/>
        <v>1</v>
      </c>
      <c r="P647" t="b">
        <f t="shared" si="61"/>
        <v>1</v>
      </c>
    </row>
    <row r="648" spans="2:16" x14ac:dyDescent="0.25">
      <c r="B648" s="23">
        <f>'Raw data (base scenario)'!A640</f>
        <v>634</v>
      </c>
      <c r="C648" s="23" t="str">
        <f>'Raw data (base scenario)'!B640</f>
        <v>I</v>
      </c>
      <c r="D648" s="23" t="str">
        <f>'Raw data (base scenario)'!C640</f>
        <v>H</v>
      </c>
      <c r="E648" t="b">
        <f t="shared" si="56"/>
        <v>1</v>
      </c>
      <c r="F648" t="b">
        <f t="shared" si="57"/>
        <v>1</v>
      </c>
      <c r="G648" t="str">
        <f t="shared" si="58"/>
        <v>N/A</v>
      </c>
      <c r="K648" s="28">
        <v>634</v>
      </c>
      <c r="L648" s="27" t="s">
        <v>18</v>
      </c>
      <c r="M648" s="27" t="s">
        <v>1</v>
      </c>
      <c r="N648" t="b">
        <f t="shared" si="59"/>
        <v>1</v>
      </c>
      <c r="O648" t="b">
        <f t="shared" si="60"/>
        <v>1</v>
      </c>
      <c r="P648" t="str">
        <f t="shared" si="61"/>
        <v>N/A</v>
      </c>
    </row>
    <row r="649" spans="2:16" x14ac:dyDescent="0.25">
      <c r="B649" s="23">
        <f>'Raw data (base scenario)'!A641</f>
        <v>635</v>
      </c>
      <c r="C649" s="23" t="str">
        <f>'Raw data (base scenario)'!B641</f>
        <v>I</v>
      </c>
      <c r="D649" s="23" t="str">
        <f>'Raw data (base scenario)'!C641</f>
        <v>D</v>
      </c>
      <c r="E649" t="b">
        <f t="shared" si="56"/>
        <v>1</v>
      </c>
      <c r="F649" t="b">
        <f t="shared" si="57"/>
        <v>1</v>
      </c>
      <c r="G649" t="str">
        <f t="shared" si="58"/>
        <v>N/A</v>
      </c>
      <c r="K649" s="28">
        <v>635</v>
      </c>
      <c r="L649" s="27" t="s">
        <v>18</v>
      </c>
      <c r="M649" s="27" t="s">
        <v>2</v>
      </c>
      <c r="N649" t="b">
        <f t="shared" si="59"/>
        <v>1</v>
      </c>
      <c r="O649" t="b">
        <f t="shared" si="60"/>
        <v>1</v>
      </c>
      <c r="P649" t="str">
        <f t="shared" si="61"/>
        <v>N/A</v>
      </c>
    </row>
    <row r="650" spans="2:16" x14ac:dyDescent="0.25">
      <c r="B650" s="23">
        <f>'Raw data (base scenario)'!A642</f>
        <v>636</v>
      </c>
      <c r="C650" s="23" t="str">
        <f>'Raw data (base scenario)'!B642</f>
        <v>S</v>
      </c>
      <c r="D650" s="23" t="str">
        <f>'Raw data (base scenario)'!C642</f>
        <v>I</v>
      </c>
      <c r="E650" t="b">
        <f t="shared" si="56"/>
        <v>1</v>
      </c>
      <c r="F650" t="b">
        <f t="shared" si="57"/>
        <v>1</v>
      </c>
      <c r="G650" t="str">
        <f t="shared" si="58"/>
        <v>N/A</v>
      </c>
      <c r="K650" s="28">
        <v>636</v>
      </c>
      <c r="L650" s="27" t="s">
        <v>3</v>
      </c>
      <c r="M650" s="27" t="s">
        <v>18</v>
      </c>
      <c r="N650" t="b">
        <f t="shared" si="59"/>
        <v>1</v>
      </c>
      <c r="O650" t="b">
        <f t="shared" si="60"/>
        <v>1</v>
      </c>
      <c r="P650" t="str">
        <f t="shared" si="61"/>
        <v>N/A</v>
      </c>
    </row>
    <row r="651" spans="2:16" x14ac:dyDescent="0.25">
      <c r="B651" s="23">
        <f>'Raw data (base scenario)'!A643</f>
        <v>637</v>
      </c>
      <c r="C651" s="23" t="str">
        <f>'Raw data (base scenario)'!B643</f>
        <v>I</v>
      </c>
      <c r="D651" s="23" t="str">
        <f>'Raw data (base scenario)'!C643</f>
        <v>H</v>
      </c>
      <c r="E651" t="b">
        <f t="shared" si="56"/>
        <v>1</v>
      </c>
      <c r="F651" t="b">
        <f t="shared" si="57"/>
        <v>1</v>
      </c>
      <c r="G651" t="str">
        <f t="shared" si="58"/>
        <v>N/A</v>
      </c>
      <c r="K651" s="28">
        <v>637</v>
      </c>
      <c r="L651" s="27" t="s">
        <v>18</v>
      </c>
      <c r="M651" s="27" t="s">
        <v>1</v>
      </c>
      <c r="N651" t="b">
        <f t="shared" si="59"/>
        <v>1</v>
      </c>
      <c r="O651" t="b">
        <f t="shared" si="60"/>
        <v>1</v>
      </c>
      <c r="P651" t="str">
        <f t="shared" si="61"/>
        <v>N/A</v>
      </c>
    </row>
    <row r="652" spans="2:16" x14ac:dyDescent="0.25">
      <c r="B652" s="23">
        <f>'Raw data (base scenario)'!A644</f>
        <v>638</v>
      </c>
      <c r="C652" s="23" t="str">
        <f>'Raw data (base scenario)'!B644</f>
        <v>H</v>
      </c>
      <c r="D652" s="23" t="str">
        <f>'Raw data (base scenario)'!C644</f>
        <v>H</v>
      </c>
      <c r="E652" t="b">
        <f t="shared" si="56"/>
        <v>1</v>
      </c>
      <c r="F652" t="b">
        <f t="shared" si="57"/>
        <v>1</v>
      </c>
      <c r="G652" t="str">
        <f t="shared" si="58"/>
        <v>N/A</v>
      </c>
      <c r="K652" s="28">
        <v>638</v>
      </c>
      <c r="L652" s="27" t="s">
        <v>1</v>
      </c>
      <c r="M652" s="27" t="s">
        <v>1</v>
      </c>
      <c r="N652" t="b">
        <f t="shared" si="59"/>
        <v>1</v>
      </c>
      <c r="O652" t="b">
        <f t="shared" si="60"/>
        <v>1</v>
      </c>
      <c r="P652" t="str">
        <f t="shared" si="61"/>
        <v>N/A</v>
      </c>
    </row>
    <row r="653" spans="2:16" x14ac:dyDescent="0.25">
      <c r="B653" s="23">
        <f>'Raw data (base scenario)'!A645</f>
        <v>639</v>
      </c>
      <c r="C653" s="23" t="str">
        <f>'Raw data (base scenario)'!B645</f>
        <v>D</v>
      </c>
      <c r="D653" s="23" t="str">
        <f>'Raw data (base scenario)'!C645</f>
        <v>D</v>
      </c>
      <c r="E653" t="b">
        <f t="shared" si="56"/>
        <v>1</v>
      </c>
      <c r="F653" t="b">
        <f t="shared" si="57"/>
        <v>1</v>
      </c>
      <c r="G653" t="b">
        <f t="shared" si="58"/>
        <v>1</v>
      </c>
      <c r="K653" s="28">
        <v>639</v>
      </c>
      <c r="L653" s="27" t="s">
        <v>2</v>
      </c>
      <c r="M653" s="27" t="s">
        <v>2</v>
      </c>
      <c r="N653" t="b">
        <f t="shared" si="59"/>
        <v>1</v>
      </c>
      <c r="O653" t="b">
        <f t="shared" si="60"/>
        <v>1</v>
      </c>
      <c r="P653" t="b">
        <f t="shared" si="61"/>
        <v>1</v>
      </c>
    </row>
    <row r="654" spans="2:16" x14ac:dyDescent="0.25">
      <c r="B654" s="23">
        <f>'Raw data (base scenario)'!A646</f>
        <v>640</v>
      </c>
      <c r="C654" s="23" t="str">
        <f>'Raw data (base scenario)'!B646</f>
        <v>I</v>
      </c>
      <c r="D654" s="23" t="str">
        <f>'Raw data (base scenario)'!C646</f>
        <v>D</v>
      </c>
      <c r="E654" t="b">
        <f t="shared" si="56"/>
        <v>1</v>
      </c>
      <c r="F654" t="b">
        <f t="shared" si="57"/>
        <v>1</v>
      </c>
      <c r="G654" t="str">
        <f t="shared" si="58"/>
        <v>N/A</v>
      </c>
      <c r="K654" s="28">
        <v>640</v>
      </c>
      <c r="L654" s="27" t="s">
        <v>18</v>
      </c>
      <c r="M654" s="27" t="s">
        <v>2</v>
      </c>
      <c r="N654" t="b">
        <f t="shared" si="59"/>
        <v>1</v>
      </c>
      <c r="O654" t="b">
        <f t="shared" si="60"/>
        <v>1</v>
      </c>
      <c r="P654" t="str">
        <f t="shared" si="61"/>
        <v>N/A</v>
      </c>
    </row>
    <row r="655" spans="2:16" x14ac:dyDescent="0.25">
      <c r="B655" s="23">
        <f>'Raw data (base scenario)'!A647</f>
        <v>641</v>
      </c>
      <c r="C655" s="23" t="str">
        <f>'Raw data (base scenario)'!B647</f>
        <v>H</v>
      </c>
      <c r="D655" s="23" t="str">
        <f>'Raw data (base scenario)'!C647</f>
        <v>S</v>
      </c>
      <c r="E655" t="b">
        <f t="shared" ref="E655:E718" si="62">OR(C655=$A$4,C655=$A$5,C655=$A$6,C655=$A$7)</f>
        <v>1</v>
      </c>
      <c r="F655" t="b">
        <f t="shared" ref="F655:F718" si="63">OR(D655=$A$4,D655=$A$5,D655=$A$6,D655=$A$7)</f>
        <v>1</v>
      </c>
      <c r="G655" t="str">
        <f t="shared" si="58"/>
        <v>N/A</v>
      </c>
      <c r="K655" s="28">
        <v>641</v>
      </c>
      <c r="L655" s="27" t="s">
        <v>1</v>
      </c>
      <c r="M655" s="27" t="s">
        <v>3</v>
      </c>
      <c r="N655" t="b">
        <f t="shared" si="59"/>
        <v>1</v>
      </c>
      <c r="O655" t="b">
        <f t="shared" si="60"/>
        <v>1</v>
      </c>
      <c r="P655" t="str">
        <f t="shared" si="61"/>
        <v>N/A</v>
      </c>
    </row>
    <row r="656" spans="2:16" x14ac:dyDescent="0.25">
      <c r="B656" s="23">
        <f>'Raw data (base scenario)'!A648</f>
        <v>642</v>
      </c>
      <c r="C656" s="23" t="str">
        <f>'Raw data (base scenario)'!B648</f>
        <v>D</v>
      </c>
      <c r="D656" s="23" t="str">
        <f>'Raw data (base scenario)'!C648</f>
        <v>D</v>
      </c>
      <c r="E656" t="b">
        <f t="shared" si="62"/>
        <v>1</v>
      </c>
      <c r="F656" t="b">
        <f t="shared" si="63"/>
        <v>1</v>
      </c>
      <c r="G656" t="b">
        <f t="shared" ref="G656:G719" si="64">IF(C656="D",D656="D","N/A")</f>
        <v>1</v>
      </c>
      <c r="K656" s="28">
        <v>642</v>
      </c>
      <c r="L656" s="27" t="s">
        <v>2</v>
      </c>
      <c r="M656" s="27" t="s">
        <v>2</v>
      </c>
      <c r="N656" t="b">
        <f t="shared" ref="N656:N719" si="65">OR(L656=$A$4,L656=$A$5,L656=$A$6,L656=$A$7)</f>
        <v>1</v>
      </c>
      <c r="O656" t="b">
        <f t="shared" ref="O656:O719" si="66">OR(M656=$A$4,M656=$A$5,M656=$A$6,M656=$A$7)</f>
        <v>1</v>
      </c>
      <c r="P656" t="b">
        <f t="shared" ref="P656:P719" si="67">IF(L656="D",M656="D","N/A")</f>
        <v>1</v>
      </c>
    </row>
    <row r="657" spans="2:16" x14ac:dyDescent="0.25">
      <c r="B657" s="23">
        <f>'Raw data (base scenario)'!A649</f>
        <v>643</v>
      </c>
      <c r="C657" s="23" t="str">
        <f>'Raw data (base scenario)'!B649</f>
        <v>I</v>
      </c>
      <c r="D657" s="23" t="str">
        <f>'Raw data (base scenario)'!C649</f>
        <v>D</v>
      </c>
      <c r="E657" t="b">
        <f t="shared" si="62"/>
        <v>1</v>
      </c>
      <c r="F657" t="b">
        <f t="shared" si="63"/>
        <v>1</v>
      </c>
      <c r="G657" t="str">
        <f t="shared" si="64"/>
        <v>N/A</v>
      </c>
      <c r="K657" s="28">
        <v>643</v>
      </c>
      <c r="L657" s="27" t="s">
        <v>18</v>
      </c>
      <c r="M657" s="27" t="s">
        <v>2</v>
      </c>
      <c r="N657" t="b">
        <f t="shared" si="65"/>
        <v>1</v>
      </c>
      <c r="O657" t="b">
        <f t="shared" si="66"/>
        <v>1</v>
      </c>
      <c r="P657" t="str">
        <f t="shared" si="67"/>
        <v>N/A</v>
      </c>
    </row>
    <row r="658" spans="2:16" x14ac:dyDescent="0.25">
      <c r="B658" s="23">
        <f>'Raw data (base scenario)'!A650</f>
        <v>644</v>
      </c>
      <c r="C658" s="23" t="str">
        <f>'Raw data (base scenario)'!B650</f>
        <v>D</v>
      </c>
      <c r="D658" s="23" t="str">
        <f>'Raw data (base scenario)'!C650</f>
        <v>D</v>
      </c>
      <c r="E658" t="b">
        <f t="shared" si="62"/>
        <v>1</v>
      </c>
      <c r="F658" t="b">
        <f t="shared" si="63"/>
        <v>1</v>
      </c>
      <c r="G658" t="b">
        <f t="shared" si="64"/>
        <v>1</v>
      </c>
      <c r="K658" s="28">
        <v>644</v>
      </c>
      <c r="L658" s="27" t="s">
        <v>2</v>
      </c>
      <c r="M658" s="27" t="s">
        <v>2</v>
      </c>
      <c r="N658" t="b">
        <f t="shared" si="65"/>
        <v>1</v>
      </c>
      <c r="O658" t="b">
        <f t="shared" si="66"/>
        <v>1</v>
      </c>
      <c r="P658" t="b">
        <f t="shared" si="67"/>
        <v>1</v>
      </c>
    </row>
    <row r="659" spans="2:16" x14ac:dyDescent="0.25">
      <c r="B659" s="23">
        <f>'Raw data (base scenario)'!A651</f>
        <v>645</v>
      </c>
      <c r="C659" s="23" t="str">
        <f>'Raw data (base scenario)'!B651</f>
        <v>S</v>
      </c>
      <c r="D659" s="23" t="str">
        <f>'Raw data (base scenario)'!C651</f>
        <v>S</v>
      </c>
      <c r="E659" t="b">
        <f t="shared" si="62"/>
        <v>1</v>
      </c>
      <c r="F659" t="b">
        <f t="shared" si="63"/>
        <v>1</v>
      </c>
      <c r="G659" t="str">
        <f t="shared" si="64"/>
        <v>N/A</v>
      </c>
      <c r="K659" s="28">
        <v>645</v>
      </c>
      <c r="L659" s="27" t="s">
        <v>3</v>
      </c>
      <c r="M659" s="27" t="s">
        <v>3</v>
      </c>
      <c r="N659" t="b">
        <f t="shared" si="65"/>
        <v>1</v>
      </c>
      <c r="O659" t="b">
        <f t="shared" si="66"/>
        <v>1</v>
      </c>
      <c r="P659" t="str">
        <f t="shared" si="67"/>
        <v>N/A</v>
      </c>
    </row>
    <row r="660" spans="2:16" x14ac:dyDescent="0.25">
      <c r="B660" s="23">
        <f>'Raw data (base scenario)'!A652</f>
        <v>646</v>
      </c>
      <c r="C660" s="23" t="str">
        <f>'Raw data (base scenario)'!B652</f>
        <v>S</v>
      </c>
      <c r="D660" s="23" t="str">
        <f>'Raw data (base scenario)'!C652</f>
        <v>H</v>
      </c>
      <c r="E660" t="b">
        <f t="shared" si="62"/>
        <v>1</v>
      </c>
      <c r="F660" t="b">
        <f t="shared" si="63"/>
        <v>1</v>
      </c>
      <c r="G660" t="str">
        <f t="shared" si="64"/>
        <v>N/A</v>
      </c>
      <c r="K660" s="28">
        <v>646</v>
      </c>
      <c r="L660" s="27" t="s">
        <v>3</v>
      </c>
      <c r="M660" s="27" t="s">
        <v>1</v>
      </c>
      <c r="N660" t="b">
        <f t="shared" si="65"/>
        <v>1</v>
      </c>
      <c r="O660" t="b">
        <f t="shared" si="66"/>
        <v>1</v>
      </c>
      <c r="P660" t="str">
        <f t="shared" si="67"/>
        <v>N/A</v>
      </c>
    </row>
    <row r="661" spans="2:16" x14ac:dyDescent="0.25">
      <c r="B661" s="23">
        <f>'Raw data (base scenario)'!A653</f>
        <v>647</v>
      </c>
      <c r="C661" s="23" t="str">
        <f>'Raw data (base scenario)'!B653</f>
        <v>H</v>
      </c>
      <c r="D661" s="23" t="str">
        <f>'Raw data (base scenario)'!C653</f>
        <v>S</v>
      </c>
      <c r="E661" t="b">
        <f t="shared" si="62"/>
        <v>1</v>
      </c>
      <c r="F661" t="b">
        <f t="shared" si="63"/>
        <v>1</v>
      </c>
      <c r="G661" t="str">
        <f t="shared" si="64"/>
        <v>N/A</v>
      </c>
      <c r="K661" s="28">
        <v>647</v>
      </c>
      <c r="L661" s="27" t="s">
        <v>1</v>
      </c>
      <c r="M661" s="27" t="s">
        <v>3</v>
      </c>
      <c r="N661" t="b">
        <f t="shared" si="65"/>
        <v>1</v>
      </c>
      <c r="O661" t="b">
        <f t="shared" si="66"/>
        <v>1</v>
      </c>
      <c r="P661" t="str">
        <f t="shared" si="67"/>
        <v>N/A</v>
      </c>
    </row>
    <row r="662" spans="2:16" x14ac:dyDescent="0.25">
      <c r="B662" s="23">
        <f>'Raw data (base scenario)'!A654</f>
        <v>648</v>
      </c>
      <c r="C662" s="23" t="str">
        <f>'Raw data (base scenario)'!B654</f>
        <v>H</v>
      </c>
      <c r="D662" s="23" t="str">
        <f>'Raw data (base scenario)'!C654</f>
        <v>H</v>
      </c>
      <c r="E662" t="b">
        <f t="shared" si="62"/>
        <v>1</v>
      </c>
      <c r="F662" t="b">
        <f t="shared" si="63"/>
        <v>1</v>
      </c>
      <c r="G662" t="str">
        <f t="shared" si="64"/>
        <v>N/A</v>
      </c>
      <c r="K662" s="28">
        <v>648</v>
      </c>
      <c r="L662" s="27" t="s">
        <v>1</v>
      </c>
      <c r="M662" s="27" t="s">
        <v>1</v>
      </c>
      <c r="N662" t="b">
        <f t="shared" si="65"/>
        <v>1</v>
      </c>
      <c r="O662" t="b">
        <f t="shared" si="66"/>
        <v>1</v>
      </c>
      <c r="P662" t="str">
        <f t="shared" si="67"/>
        <v>N/A</v>
      </c>
    </row>
    <row r="663" spans="2:16" x14ac:dyDescent="0.25">
      <c r="B663" s="23">
        <f>'Raw data (base scenario)'!A655</f>
        <v>649</v>
      </c>
      <c r="C663" s="23" t="str">
        <f>'Raw data (base scenario)'!B655</f>
        <v>D</v>
      </c>
      <c r="D663" s="23" t="str">
        <f>'Raw data (base scenario)'!C655</f>
        <v>D</v>
      </c>
      <c r="E663" t="b">
        <f t="shared" si="62"/>
        <v>1</v>
      </c>
      <c r="F663" t="b">
        <f t="shared" si="63"/>
        <v>1</v>
      </c>
      <c r="G663" t="b">
        <f t="shared" si="64"/>
        <v>1</v>
      </c>
      <c r="K663" s="28">
        <v>649</v>
      </c>
      <c r="L663" s="27" t="s">
        <v>2</v>
      </c>
      <c r="M663" s="27" t="s">
        <v>2</v>
      </c>
      <c r="N663" t="b">
        <f t="shared" si="65"/>
        <v>1</v>
      </c>
      <c r="O663" t="b">
        <f t="shared" si="66"/>
        <v>1</v>
      </c>
      <c r="P663" t="b">
        <f t="shared" si="67"/>
        <v>1</v>
      </c>
    </row>
    <row r="664" spans="2:16" x14ac:dyDescent="0.25">
      <c r="B664" s="23">
        <f>'Raw data (base scenario)'!A656</f>
        <v>650</v>
      </c>
      <c r="C664" s="23" t="str">
        <f>'Raw data (base scenario)'!B656</f>
        <v>S</v>
      </c>
      <c r="D664" s="23" t="str">
        <f>'Raw data (base scenario)'!C656</f>
        <v>S</v>
      </c>
      <c r="E664" t="b">
        <f t="shared" si="62"/>
        <v>1</v>
      </c>
      <c r="F664" t="b">
        <f t="shared" si="63"/>
        <v>1</v>
      </c>
      <c r="G664" t="str">
        <f t="shared" si="64"/>
        <v>N/A</v>
      </c>
      <c r="K664" s="28">
        <v>650</v>
      </c>
      <c r="L664" s="27" t="s">
        <v>3</v>
      </c>
      <c r="M664" s="27" t="s">
        <v>3</v>
      </c>
      <c r="N664" t="b">
        <f t="shared" si="65"/>
        <v>1</v>
      </c>
      <c r="O664" t="b">
        <f t="shared" si="66"/>
        <v>1</v>
      </c>
      <c r="P664" t="str">
        <f t="shared" si="67"/>
        <v>N/A</v>
      </c>
    </row>
    <row r="665" spans="2:16" x14ac:dyDescent="0.25">
      <c r="B665" s="23">
        <f>'Raw data (base scenario)'!A657</f>
        <v>651</v>
      </c>
      <c r="C665" s="23" t="str">
        <f>'Raw data (base scenario)'!B657</f>
        <v>I</v>
      </c>
      <c r="D665" s="23" t="str">
        <f>'Raw data (base scenario)'!C657</f>
        <v>H</v>
      </c>
      <c r="E665" t="b">
        <f t="shared" si="62"/>
        <v>1</v>
      </c>
      <c r="F665" t="b">
        <f t="shared" si="63"/>
        <v>1</v>
      </c>
      <c r="G665" t="str">
        <f t="shared" si="64"/>
        <v>N/A</v>
      </c>
      <c r="K665" s="28">
        <v>651</v>
      </c>
      <c r="L665" s="27" t="s">
        <v>18</v>
      </c>
      <c r="M665" s="27" t="s">
        <v>1</v>
      </c>
      <c r="N665" t="b">
        <f t="shared" si="65"/>
        <v>1</v>
      </c>
      <c r="O665" t="b">
        <f t="shared" si="66"/>
        <v>1</v>
      </c>
      <c r="P665" t="str">
        <f t="shared" si="67"/>
        <v>N/A</v>
      </c>
    </row>
    <row r="666" spans="2:16" x14ac:dyDescent="0.25">
      <c r="B666" s="23">
        <f>'Raw data (base scenario)'!A658</f>
        <v>652</v>
      </c>
      <c r="C666" s="23" t="str">
        <f>'Raw data (base scenario)'!B658</f>
        <v>S</v>
      </c>
      <c r="D666" s="23" t="str">
        <f>'Raw data (base scenario)'!C658</f>
        <v>S</v>
      </c>
      <c r="E666" t="b">
        <f t="shared" si="62"/>
        <v>1</v>
      </c>
      <c r="F666" t="b">
        <f t="shared" si="63"/>
        <v>1</v>
      </c>
      <c r="G666" t="str">
        <f t="shared" si="64"/>
        <v>N/A</v>
      </c>
      <c r="K666" s="28">
        <v>652</v>
      </c>
      <c r="L666" s="27" t="s">
        <v>3</v>
      </c>
      <c r="M666" s="27" t="s">
        <v>3</v>
      </c>
      <c r="N666" t="b">
        <f t="shared" si="65"/>
        <v>1</v>
      </c>
      <c r="O666" t="b">
        <f t="shared" si="66"/>
        <v>1</v>
      </c>
      <c r="P666" t="str">
        <f t="shared" si="67"/>
        <v>N/A</v>
      </c>
    </row>
    <row r="667" spans="2:16" x14ac:dyDescent="0.25">
      <c r="B667" s="23">
        <f>'Raw data (base scenario)'!A659</f>
        <v>653</v>
      </c>
      <c r="C667" s="23" t="str">
        <f>'Raw data (base scenario)'!B659</f>
        <v>H</v>
      </c>
      <c r="D667" s="23" t="str">
        <f>'Raw data (base scenario)'!C659</f>
        <v>H</v>
      </c>
      <c r="E667" t="b">
        <f t="shared" si="62"/>
        <v>1</v>
      </c>
      <c r="F667" t="b">
        <f t="shared" si="63"/>
        <v>1</v>
      </c>
      <c r="G667" t="str">
        <f t="shared" si="64"/>
        <v>N/A</v>
      </c>
      <c r="K667" s="28">
        <v>653</v>
      </c>
      <c r="L667" s="27" t="s">
        <v>1</v>
      </c>
      <c r="M667" s="27" t="s">
        <v>1</v>
      </c>
      <c r="N667" t="b">
        <f t="shared" si="65"/>
        <v>1</v>
      </c>
      <c r="O667" t="b">
        <f t="shared" si="66"/>
        <v>1</v>
      </c>
      <c r="P667" t="str">
        <f t="shared" si="67"/>
        <v>N/A</v>
      </c>
    </row>
    <row r="668" spans="2:16" x14ac:dyDescent="0.25">
      <c r="B668" s="23">
        <f>'Raw data (base scenario)'!A660</f>
        <v>654</v>
      </c>
      <c r="C668" s="23" t="str">
        <f>'Raw data (base scenario)'!B660</f>
        <v>H</v>
      </c>
      <c r="D668" s="23" t="str">
        <f>'Raw data (base scenario)'!C660</f>
        <v>H</v>
      </c>
      <c r="E668" t="b">
        <f t="shared" si="62"/>
        <v>1</v>
      </c>
      <c r="F668" t="b">
        <f t="shared" si="63"/>
        <v>1</v>
      </c>
      <c r="G668" t="str">
        <f t="shared" si="64"/>
        <v>N/A</v>
      </c>
      <c r="K668" s="28">
        <v>654</v>
      </c>
      <c r="L668" s="27" t="s">
        <v>1</v>
      </c>
      <c r="M668" s="27" t="s">
        <v>1</v>
      </c>
      <c r="N668" t="b">
        <f t="shared" si="65"/>
        <v>1</v>
      </c>
      <c r="O668" t="b">
        <f t="shared" si="66"/>
        <v>1</v>
      </c>
      <c r="P668" t="str">
        <f t="shared" si="67"/>
        <v>N/A</v>
      </c>
    </row>
    <row r="669" spans="2:16" x14ac:dyDescent="0.25">
      <c r="B669" s="23">
        <f>'Raw data (base scenario)'!A661</f>
        <v>655</v>
      </c>
      <c r="C669" s="23" t="str">
        <f>'Raw data (base scenario)'!B661</f>
        <v>S</v>
      </c>
      <c r="D669" s="23" t="str">
        <f>'Raw data (base scenario)'!C661</f>
        <v>H</v>
      </c>
      <c r="E669" t="b">
        <f t="shared" si="62"/>
        <v>1</v>
      </c>
      <c r="F669" t="b">
        <f t="shared" si="63"/>
        <v>1</v>
      </c>
      <c r="G669" t="str">
        <f t="shared" si="64"/>
        <v>N/A</v>
      </c>
      <c r="K669" s="28">
        <v>655</v>
      </c>
      <c r="L669" s="27" t="s">
        <v>3</v>
      </c>
      <c r="M669" s="27" t="s">
        <v>1</v>
      </c>
      <c r="N669" t="b">
        <f t="shared" si="65"/>
        <v>1</v>
      </c>
      <c r="O669" t="b">
        <f t="shared" si="66"/>
        <v>1</v>
      </c>
      <c r="P669" t="str">
        <f t="shared" si="67"/>
        <v>N/A</v>
      </c>
    </row>
    <row r="670" spans="2:16" x14ac:dyDescent="0.25">
      <c r="B670" s="23">
        <f>'Raw data (base scenario)'!A662</f>
        <v>656</v>
      </c>
      <c r="C670" s="23" t="str">
        <f>'Raw data (base scenario)'!B662</f>
        <v>D</v>
      </c>
      <c r="D670" s="23" t="str">
        <f>'Raw data (base scenario)'!C662</f>
        <v>D</v>
      </c>
      <c r="E670" t="b">
        <f t="shared" si="62"/>
        <v>1</v>
      </c>
      <c r="F670" t="b">
        <f t="shared" si="63"/>
        <v>1</v>
      </c>
      <c r="G670" t="b">
        <f t="shared" si="64"/>
        <v>1</v>
      </c>
      <c r="K670" s="28">
        <v>656</v>
      </c>
      <c r="L670" s="27" t="s">
        <v>2</v>
      </c>
      <c r="M670" s="27" t="s">
        <v>2</v>
      </c>
      <c r="N670" t="b">
        <f t="shared" si="65"/>
        <v>1</v>
      </c>
      <c r="O670" t="b">
        <f t="shared" si="66"/>
        <v>1</v>
      </c>
      <c r="P670" t="b">
        <f t="shared" si="67"/>
        <v>1</v>
      </c>
    </row>
    <row r="671" spans="2:16" x14ac:dyDescent="0.25">
      <c r="B671" s="23">
        <f>'Raw data (base scenario)'!A663</f>
        <v>657</v>
      </c>
      <c r="C671" s="23" t="str">
        <f>'Raw data (base scenario)'!B663</f>
        <v>H</v>
      </c>
      <c r="D671" s="23" t="str">
        <f>'Raw data (base scenario)'!C663</f>
        <v>H</v>
      </c>
      <c r="E671" t="b">
        <f t="shared" si="62"/>
        <v>1</v>
      </c>
      <c r="F671" t="b">
        <f t="shared" si="63"/>
        <v>1</v>
      </c>
      <c r="G671" t="str">
        <f t="shared" si="64"/>
        <v>N/A</v>
      </c>
      <c r="K671" s="28">
        <v>657</v>
      </c>
      <c r="L671" s="27" t="s">
        <v>1</v>
      </c>
      <c r="M671" s="27" t="s">
        <v>1</v>
      </c>
      <c r="N671" t="b">
        <f t="shared" si="65"/>
        <v>1</v>
      </c>
      <c r="O671" t="b">
        <f t="shared" si="66"/>
        <v>1</v>
      </c>
      <c r="P671" t="str">
        <f t="shared" si="67"/>
        <v>N/A</v>
      </c>
    </row>
    <row r="672" spans="2:16" x14ac:dyDescent="0.25">
      <c r="B672" s="23">
        <f>'Raw data (base scenario)'!A664</f>
        <v>658</v>
      </c>
      <c r="C672" s="23" t="str">
        <f>'Raw data (base scenario)'!B664</f>
        <v>I</v>
      </c>
      <c r="D672" s="23" t="str">
        <f>'Raw data (base scenario)'!C664</f>
        <v>H</v>
      </c>
      <c r="E672" t="b">
        <f t="shared" si="62"/>
        <v>1</v>
      </c>
      <c r="F672" t="b">
        <f t="shared" si="63"/>
        <v>1</v>
      </c>
      <c r="G672" t="str">
        <f t="shared" si="64"/>
        <v>N/A</v>
      </c>
      <c r="K672" s="28">
        <v>658</v>
      </c>
      <c r="L672" s="27" t="s">
        <v>18</v>
      </c>
      <c r="M672" s="27" t="s">
        <v>1</v>
      </c>
      <c r="N672" t="b">
        <f t="shared" si="65"/>
        <v>1</v>
      </c>
      <c r="O672" t="b">
        <f t="shared" si="66"/>
        <v>1</v>
      </c>
      <c r="P672" t="str">
        <f t="shared" si="67"/>
        <v>N/A</v>
      </c>
    </row>
    <row r="673" spans="2:16" x14ac:dyDescent="0.25">
      <c r="B673" s="23">
        <f>'Raw data (base scenario)'!A665</f>
        <v>659</v>
      </c>
      <c r="C673" s="23" t="str">
        <f>'Raw data (base scenario)'!B665</f>
        <v>S</v>
      </c>
      <c r="D673" s="23" t="str">
        <f>'Raw data (base scenario)'!C665</f>
        <v>H</v>
      </c>
      <c r="E673" t="b">
        <f t="shared" si="62"/>
        <v>1</v>
      </c>
      <c r="F673" t="b">
        <f t="shared" si="63"/>
        <v>1</v>
      </c>
      <c r="G673" t="str">
        <f t="shared" si="64"/>
        <v>N/A</v>
      </c>
      <c r="K673" s="28">
        <v>659</v>
      </c>
      <c r="L673" s="27" t="s">
        <v>3</v>
      </c>
      <c r="M673" s="27" t="s">
        <v>1</v>
      </c>
      <c r="N673" t="b">
        <f t="shared" si="65"/>
        <v>1</v>
      </c>
      <c r="O673" t="b">
        <f t="shared" si="66"/>
        <v>1</v>
      </c>
      <c r="P673" t="str">
        <f t="shared" si="67"/>
        <v>N/A</v>
      </c>
    </row>
    <row r="674" spans="2:16" x14ac:dyDescent="0.25">
      <c r="B674" s="23">
        <f>'Raw data (base scenario)'!A666</f>
        <v>660</v>
      </c>
      <c r="C674" s="23" t="str">
        <f>'Raw data (base scenario)'!B666</f>
        <v>S</v>
      </c>
      <c r="D674" s="23" t="str">
        <f>'Raw data (base scenario)'!C666</f>
        <v>I</v>
      </c>
      <c r="E674" t="b">
        <f t="shared" si="62"/>
        <v>1</v>
      </c>
      <c r="F674" t="b">
        <f t="shared" si="63"/>
        <v>1</v>
      </c>
      <c r="G674" t="str">
        <f t="shared" si="64"/>
        <v>N/A</v>
      </c>
      <c r="K674" s="28">
        <v>660</v>
      </c>
      <c r="L674" s="27" t="s">
        <v>3</v>
      </c>
      <c r="M674" s="27" t="s">
        <v>18</v>
      </c>
      <c r="N674" t="b">
        <f t="shared" si="65"/>
        <v>1</v>
      </c>
      <c r="O674" t="b">
        <f t="shared" si="66"/>
        <v>1</v>
      </c>
      <c r="P674" t="str">
        <f t="shared" si="67"/>
        <v>N/A</v>
      </c>
    </row>
    <row r="675" spans="2:16" x14ac:dyDescent="0.25">
      <c r="B675" s="23">
        <f>'Raw data (base scenario)'!A667</f>
        <v>661</v>
      </c>
      <c r="C675" s="23" t="str">
        <f>'Raw data (base scenario)'!B667</f>
        <v>D</v>
      </c>
      <c r="D675" s="23" t="str">
        <f>'Raw data (base scenario)'!C667</f>
        <v>D</v>
      </c>
      <c r="E675" t="b">
        <f t="shared" si="62"/>
        <v>1</v>
      </c>
      <c r="F675" t="b">
        <f t="shared" si="63"/>
        <v>1</v>
      </c>
      <c r="G675" t="b">
        <f t="shared" si="64"/>
        <v>1</v>
      </c>
      <c r="K675" s="28">
        <v>661</v>
      </c>
      <c r="L675" s="27" t="s">
        <v>2</v>
      </c>
      <c r="M675" s="27" t="s">
        <v>2</v>
      </c>
      <c r="N675" t="b">
        <f t="shared" si="65"/>
        <v>1</v>
      </c>
      <c r="O675" t="b">
        <f t="shared" si="66"/>
        <v>1</v>
      </c>
      <c r="P675" t="b">
        <f t="shared" si="67"/>
        <v>1</v>
      </c>
    </row>
    <row r="676" spans="2:16" x14ac:dyDescent="0.25">
      <c r="B676" s="23">
        <f>'Raw data (base scenario)'!A668</f>
        <v>662</v>
      </c>
      <c r="C676" s="23" t="str">
        <f>'Raw data (base scenario)'!B668</f>
        <v>S</v>
      </c>
      <c r="D676" s="23" t="str">
        <f>'Raw data (base scenario)'!C668</f>
        <v>H</v>
      </c>
      <c r="E676" t="b">
        <f t="shared" si="62"/>
        <v>1</v>
      </c>
      <c r="F676" t="b">
        <f t="shared" si="63"/>
        <v>1</v>
      </c>
      <c r="G676" t="str">
        <f t="shared" si="64"/>
        <v>N/A</v>
      </c>
      <c r="K676" s="28">
        <v>662</v>
      </c>
      <c r="L676" s="27" t="s">
        <v>3</v>
      </c>
      <c r="M676" s="27" t="s">
        <v>1</v>
      </c>
      <c r="N676" t="b">
        <f t="shared" si="65"/>
        <v>1</v>
      </c>
      <c r="O676" t="b">
        <f t="shared" si="66"/>
        <v>1</v>
      </c>
      <c r="P676" t="str">
        <f t="shared" si="67"/>
        <v>N/A</v>
      </c>
    </row>
    <row r="677" spans="2:16" x14ac:dyDescent="0.25">
      <c r="B677" s="23">
        <f>'Raw data (base scenario)'!A669</f>
        <v>663</v>
      </c>
      <c r="C677" s="23" t="str">
        <f>'Raw data (base scenario)'!B669</f>
        <v>D</v>
      </c>
      <c r="D677" s="23" t="str">
        <f>'Raw data (base scenario)'!C669</f>
        <v>D</v>
      </c>
      <c r="E677" t="b">
        <f t="shared" si="62"/>
        <v>1</v>
      </c>
      <c r="F677" t="b">
        <f t="shared" si="63"/>
        <v>1</v>
      </c>
      <c r="G677" t="b">
        <f t="shared" si="64"/>
        <v>1</v>
      </c>
      <c r="K677" s="28">
        <v>663</v>
      </c>
      <c r="L677" s="27" t="s">
        <v>2</v>
      </c>
      <c r="M677" s="27" t="s">
        <v>2</v>
      </c>
      <c r="N677" t="b">
        <f t="shared" si="65"/>
        <v>1</v>
      </c>
      <c r="O677" t="b">
        <f t="shared" si="66"/>
        <v>1</v>
      </c>
      <c r="P677" t="b">
        <f t="shared" si="67"/>
        <v>1</v>
      </c>
    </row>
    <row r="678" spans="2:16" x14ac:dyDescent="0.25">
      <c r="B678" s="23">
        <f>'Raw data (base scenario)'!A670</f>
        <v>664</v>
      </c>
      <c r="C678" s="23" t="str">
        <f>'Raw data (base scenario)'!B670</f>
        <v>S</v>
      </c>
      <c r="D678" s="23" t="str">
        <f>'Raw data (base scenario)'!C670</f>
        <v>H</v>
      </c>
      <c r="E678" t="b">
        <f t="shared" si="62"/>
        <v>1</v>
      </c>
      <c r="F678" t="b">
        <f t="shared" si="63"/>
        <v>1</v>
      </c>
      <c r="G678" t="str">
        <f t="shared" si="64"/>
        <v>N/A</v>
      </c>
      <c r="K678" s="28">
        <v>664</v>
      </c>
      <c r="L678" s="27" t="s">
        <v>3</v>
      </c>
      <c r="M678" s="27" t="s">
        <v>1</v>
      </c>
      <c r="N678" t="b">
        <f t="shared" si="65"/>
        <v>1</v>
      </c>
      <c r="O678" t="b">
        <f t="shared" si="66"/>
        <v>1</v>
      </c>
      <c r="P678" t="str">
        <f t="shared" si="67"/>
        <v>N/A</v>
      </c>
    </row>
    <row r="679" spans="2:16" x14ac:dyDescent="0.25">
      <c r="B679" s="23">
        <f>'Raw data (base scenario)'!A671</f>
        <v>665</v>
      </c>
      <c r="C679" s="23" t="str">
        <f>'Raw data (base scenario)'!B671</f>
        <v>S</v>
      </c>
      <c r="D679" s="23" t="str">
        <f>'Raw data (base scenario)'!C671</f>
        <v>S</v>
      </c>
      <c r="E679" t="b">
        <f t="shared" si="62"/>
        <v>1</v>
      </c>
      <c r="F679" t="b">
        <f t="shared" si="63"/>
        <v>1</v>
      </c>
      <c r="G679" t="str">
        <f t="shared" si="64"/>
        <v>N/A</v>
      </c>
      <c r="K679" s="28">
        <v>665</v>
      </c>
      <c r="L679" s="27" t="s">
        <v>3</v>
      </c>
      <c r="M679" s="27" t="s">
        <v>3</v>
      </c>
      <c r="N679" t="b">
        <f t="shared" si="65"/>
        <v>1</v>
      </c>
      <c r="O679" t="b">
        <f t="shared" si="66"/>
        <v>1</v>
      </c>
      <c r="P679" t="str">
        <f t="shared" si="67"/>
        <v>N/A</v>
      </c>
    </row>
    <row r="680" spans="2:16" x14ac:dyDescent="0.25">
      <c r="B680" s="23">
        <f>'Raw data (base scenario)'!A672</f>
        <v>666</v>
      </c>
      <c r="C680" s="23" t="str">
        <f>'Raw data (base scenario)'!B672</f>
        <v>H</v>
      </c>
      <c r="D680" s="23" t="str">
        <f>'Raw data (base scenario)'!C672</f>
        <v>S</v>
      </c>
      <c r="E680" t="b">
        <f t="shared" si="62"/>
        <v>1</v>
      </c>
      <c r="F680" t="b">
        <f t="shared" si="63"/>
        <v>1</v>
      </c>
      <c r="G680" t="str">
        <f t="shared" si="64"/>
        <v>N/A</v>
      </c>
      <c r="K680" s="28">
        <v>666</v>
      </c>
      <c r="L680" s="27" t="s">
        <v>1</v>
      </c>
      <c r="M680" s="27" t="s">
        <v>3</v>
      </c>
      <c r="N680" t="b">
        <f t="shared" si="65"/>
        <v>1</v>
      </c>
      <c r="O680" t="b">
        <f t="shared" si="66"/>
        <v>1</v>
      </c>
      <c r="P680" t="str">
        <f t="shared" si="67"/>
        <v>N/A</v>
      </c>
    </row>
    <row r="681" spans="2:16" x14ac:dyDescent="0.25">
      <c r="B681" s="23">
        <f>'Raw data (base scenario)'!A673</f>
        <v>667</v>
      </c>
      <c r="C681" s="23" t="str">
        <f>'Raw data (base scenario)'!B673</f>
        <v>I</v>
      </c>
      <c r="D681" s="23" t="str">
        <f>'Raw data (base scenario)'!C673</f>
        <v>D</v>
      </c>
      <c r="E681" t="b">
        <f t="shared" si="62"/>
        <v>1</v>
      </c>
      <c r="F681" t="b">
        <f t="shared" si="63"/>
        <v>1</v>
      </c>
      <c r="G681" t="str">
        <f t="shared" si="64"/>
        <v>N/A</v>
      </c>
      <c r="K681" s="28">
        <v>667</v>
      </c>
      <c r="L681" s="27" t="s">
        <v>18</v>
      </c>
      <c r="M681" s="27" t="s">
        <v>2</v>
      </c>
      <c r="N681" t="b">
        <f t="shared" si="65"/>
        <v>1</v>
      </c>
      <c r="O681" t="b">
        <f t="shared" si="66"/>
        <v>1</v>
      </c>
      <c r="P681" t="str">
        <f t="shared" si="67"/>
        <v>N/A</v>
      </c>
    </row>
    <row r="682" spans="2:16" x14ac:dyDescent="0.25">
      <c r="B682" s="23">
        <f>'Raw data (base scenario)'!A674</f>
        <v>668</v>
      </c>
      <c r="C682" s="23" t="str">
        <f>'Raw data (base scenario)'!B674</f>
        <v>D</v>
      </c>
      <c r="D682" s="23" t="str">
        <f>'Raw data (base scenario)'!C674</f>
        <v>D</v>
      </c>
      <c r="E682" t="b">
        <f t="shared" si="62"/>
        <v>1</v>
      </c>
      <c r="F682" t="b">
        <f t="shared" si="63"/>
        <v>1</v>
      </c>
      <c r="G682" t="b">
        <f t="shared" si="64"/>
        <v>1</v>
      </c>
      <c r="K682" s="28">
        <v>668</v>
      </c>
      <c r="L682" s="27" t="s">
        <v>2</v>
      </c>
      <c r="M682" s="27" t="s">
        <v>2</v>
      </c>
      <c r="N682" t="b">
        <f t="shared" si="65"/>
        <v>1</v>
      </c>
      <c r="O682" t="b">
        <f t="shared" si="66"/>
        <v>1</v>
      </c>
      <c r="P682" t="b">
        <f t="shared" si="67"/>
        <v>1</v>
      </c>
    </row>
    <row r="683" spans="2:16" x14ac:dyDescent="0.25">
      <c r="B683" s="23">
        <f>'Raw data (base scenario)'!A675</f>
        <v>669</v>
      </c>
      <c r="C683" s="23" t="str">
        <f>'Raw data (base scenario)'!B675</f>
        <v>H</v>
      </c>
      <c r="D683" s="23" t="str">
        <f>'Raw data (base scenario)'!C675</f>
        <v>H</v>
      </c>
      <c r="E683" t="b">
        <f t="shared" si="62"/>
        <v>1</v>
      </c>
      <c r="F683" t="b">
        <f t="shared" si="63"/>
        <v>1</v>
      </c>
      <c r="G683" t="str">
        <f t="shared" si="64"/>
        <v>N/A</v>
      </c>
      <c r="K683" s="28">
        <v>669</v>
      </c>
      <c r="L683" s="27" t="s">
        <v>1</v>
      </c>
      <c r="M683" s="27" t="s">
        <v>1</v>
      </c>
      <c r="N683" t="b">
        <f t="shared" si="65"/>
        <v>1</v>
      </c>
      <c r="O683" t="b">
        <f t="shared" si="66"/>
        <v>1</v>
      </c>
      <c r="P683" t="str">
        <f t="shared" si="67"/>
        <v>N/A</v>
      </c>
    </row>
    <row r="684" spans="2:16" x14ac:dyDescent="0.25">
      <c r="B684" s="23">
        <f>'Raw data (base scenario)'!A676</f>
        <v>670</v>
      </c>
      <c r="C684" s="23" t="str">
        <f>'Raw data (base scenario)'!B676</f>
        <v>I</v>
      </c>
      <c r="D684" s="23" t="str">
        <f>'Raw data (base scenario)'!C676</f>
        <v>I</v>
      </c>
      <c r="E684" t="b">
        <f t="shared" si="62"/>
        <v>1</v>
      </c>
      <c r="F684" t="b">
        <f t="shared" si="63"/>
        <v>1</v>
      </c>
      <c r="G684" t="str">
        <f t="shared" si="64"/>
        <v>N/A</v>
      </c>
      <c r="K684" s="28">
        <v>670</v>
      </c>
      <c r="L684" s="27" t="s">
        <v>18</v>
      </c>
      <c r="M684" s="27" t="s">
        <v>18</v>
      </c>
      <c r="N684" t="b">
        <f t="shared" si="65"/>
        <v>1</v>
      </c>
      <c r="O684" t="b">
        <f t="shared" si="66"/>
        <v>1</v>
      </c>
      <c r="P684" t="str">
        <f t="shared" si="67"/>
        <v>N/A</v>
      </c>
    </row>
    <row r="685" spans="2:16" x14ac:dyDescent="0.25">
      <c r="B685" s="23">
        <f>'Raw data (base scenario)'!A677</f>
        <v>671</v>
      </c>
      <c r="C685" s="23" t="str">
        <f>'Raw data (base scenario)'!B677</f>
        <v>H</v>
      </c>
      <c r="D685" s="23" t="str">
        <f>'Raw data (base scenario)'!C677</f>
        <v>H</v>
      </c>
      <c r="E685" t="b">
        <f t="shared" si="62"/>
        <v>1</v>
      </c>
      <c r="F685" t="b">
        <f t="shared" si="63"/>
        <v>1</v>
      </c>
      <c r="G685" t="str">
        <f t="shared" si="64"/>
        <v>N/A</v>
      </c>
      <c r="K685" s="28">
        <v>671</v>
      </c>
      <c r="L685" s="27" t="s">
        <v>1</v>
      </c>
      <c r="M685" s="27" t="s">
        <v>1</v>
      </c>
      <c r="N685" t="b">
        <f t="shared" si="65"/>
        <v>1</v>
      </c>
      <c r="O685" t="b">
        <f t="shared" si="66"/>
        <v>1</v>
      </c>
      <c r="P685" t="str">
        <f t="shared" si="67"/>
        <v>N/A</v>
      </c>
    </row>
    <row r="686" spans="2:16" x14ac:dyDescent="0.25">
      <c r="B686" s="23">
        <f>'Raw data (base scenario)'!A678</f>
        <v>672</v>
      </c>
      <c r="C686" s="23" t="str">
        <f>'Raw data (base scenario)'!B678</f>
        <v>D</v>
      </c>
      <c r="D686" s="23" t="str">
        <f>'Raw data (base scenario)'!C678</f>
        <v>D</v>
      </c>
      <c r="E686" t="b">
        <f t="shared" si="62"/>
        <v>1</v>
      </c>
      <c r="F686" t="b">
        <f t="shared" si="63"/>
        <v>1</v>
      </c>
      <c r="G686" t="b">
        <f t="shared" si="64"/>
        <v>1</v>
      </c>
      <c r="K686" s="28">
        <v>672</v>
      </c>
      <c r="L686" s="27" t="s">
        <v>2</v>
      </c>
      <c r="M686" s="27" t="s">
        <v>2</v>
      </c>
      <c r="N686" t="b">
        <f t="shared" si="65"/>
        <v>1</v>
      </c>
      <c r="O686" t="b">
        <f t="shared" si="66"/>
        <v>1</v>
      </c>
      <c r="P686" t="b">
        <f t="shared" si="67"/>
        <v>1</v>
      </c>
    </row>
    <row r="687" spans="2:16" x14ac:dyDescent="0.25">
      <c r="B687" s="23">
        <f>'Raw data (base scenario)'!A679</f>
        <v>673</v>
      </c>
      <c r="C687" s="23" t="str">
        <f>'Raw data (base scenario)'!B679</f>
        <v>I</v>
      </c>
      <c r="D687" s="23" t="str">
        <f>'Raw data (base scenario)'!C679</f>
        <v>S</v>
      </c>
      <c r="E687" t="b">
        <f t="shared" si="62"/>
        <v>1</v>
      </c>
      <c r="F687" t="b">
        <f t="shared" si="63"/>
        <v>1</v>
      </c>
      <c r="G687" t="str">
        <f t="shared" si="64"/>
        <v>N/A</v>
      </c>
      <c r="K687" s="28">
        <v>673</v>
      </c>
      <c r="L687" s="27" t="s">
        <v>18</v>
      </c>
      <c r="M687" s="27" t="s">
        <v>3</v>
      </c>
      <c r="N687" t="b">
        <f t="shared" si="65"/>
        <v>1</v>
      </c>
      <c r="O687" t="b">
        <f t="shared" si="66"/>
        <v>1</v>
      </c>
      <c r="P687" t="str">
        <f t="shared" si="67"/>
        <v>N/A</v>
      </c>
    </row>
    <row r="688" spans="2:16" x14ac:dyDescent="0.25">
      <c r="B688" s="23">
        <f>'Raw data (base scenario)'!A680</f>
        <v>674</v>
      </c>
      <c r="C688" s="23" t="str">
        <f>'Raw data (base scenario)'!B680</f>
        <v>I</v>
      </c>
      <c r="D688" s="23" t="str">
        <f>'Raw data (base scenario)'!C680</f>
        <v>I</v>
      </c>
      <c r="E688" t="b">
        <f t="shared" si="62"/>
        <v>1</v>
      </c>
      <c r="F688" t="b">
        <f t="shared" si="63"/>
        <v>1</v>
      </c>
      <c r="G688" t="str">
        <f t="shared" si="64"/>
        <v>N/A</v>
      </c>
      <c r="K688" s="28">
        <v>674</v>
      </c>
      <c r="L688" s="27" t="s">
        <v>18</v>
      </c>
      <c r="M688" s="27" t="s">
        <v>18</v>
      </c>
      <c r="N688" t="b">
        <f t="shared" si="65"/>
        <v>1</v>
      </c>
      <c r="O688" t="b">
        <f t="shared" si="66"/>
        <v>1</v>
      </c>
      <c r="P688" t="str">
        <f t="shared" si="67"/>
        <v>N/A</v>
      </c>
    </row>
    <row r="689" spans="2:16" x14ac:dyDescent="0.25">
      <c r="B689" s="23">
        <f>'Raw data (base scenario)'!A681</f>
        <v>675</v>
      </c>
      <c r="C689" s="23" t="str">
        <f>'Raw data (base scenario)'!B681</f>
        <v>D</v>
      </c>
      <c r="D689" s="23" t="str">
        <f>'Raw data (base scenario)'!C681</f>
        <v>D</v>
      </c>
      <c r="E689" t="b">
        <f t="shared" si="62"/>
        <v>1</v>
      </c>
      <c r="F689" t="b">
        <f t="shared" si="63"/>
        <v>1</v>
      </c>
      <c r="G689" t="b">
        <f t="shared" si="64"/>
        <v>1</v>
      </c>
      <c r="K689" s="28">
        <v>675</v>
      </c>
      <c r="L689" s="27" t="s">
        <v>2</v>
      </c>
      <c r="M689" s="27" t="s">
        <v>2</v>
      </c>
      <c r="N689" t="b">
        <f t="shared" si="65"/>
        <v>1</v>
      </c>
      <c r="O689" t="b">
        <f t="shared" si="66"/>
        <v>1</v>
      </c>
      <c r="P689" t="b">
        <f t="shared" si="67"/>
        <v>1</v>
      </c>
    </row>
    <row r="690" spans="2:16" x14ac:dyDescent="0.25">
      <c r="B690" s="23">
        <f>'Raw data (base scenario)'!A682</f>
        <v>676</v>
      </c>
      <c r="C690" s="23" t="str">
        <f>'Raw data (base scenario)'!B682</f>
        <v>D</v>
      </c>
      <c r="D690" s="23" t="str">
        <f>'Raw data (base scenario)'!C682</f>
        <v>D</v>
      </c>
      <c r="E690" t="b">
        <f t="shared" si="62"/>
        <v>1</v>
      </c>
      <c r="F690" t="b">
        <f t="shared" si="63"/>
        <v>1</v>
      </c>
      <c r="G690" t="b">
        <f t="shared" si="64"/>
        <v>1</v>
      </c>
      <c r="K690" s="28">
        <v>676</v>
      </c>
      <c r="L690" s="27" t="s">
        <v>2</v>
      </c>
      <c r="M690" s="27" t="s">
        <v>2</v>
      </c>
      <c r="N690" t="b">
        <f t="shared" si="65"/>
        <v>1</v>
      </c>
      <c r="O690" t="b">
        <f t="shared" si="66"/>
        <v>1</v>
      </c>
      <c r="P690" t="b">
        <f t="shared" si="67"/>
        <v>1</v>
      </c>
    </row>
    <row r="691" spans="2:16" x14ac:dyDescent="0.25">
      <c r="B691" s="23">
        <f>'Raw data (base scenario)'!A683</f>
        <v>677</v>
      </c>
      <c r="C691" s="23" t="str">
        <f>'Raw data (base scenario)'!B683</f>
        <v>H</v>
      </c>
      <c r="D691" s="23" t="str">
        <f>'Raw data (base scenario)'!C683</f>
        <v>H</v>
      </c>
      <c r="E691" t="b">
        <f t="shared" si="62"/>
        <v>1</v>
      </c>
      <c r="F691" t="b">
        <f t="shared" si="63"/>
        <v>1</v>
      </c>
      <c r="G691" t="str">
        <f t="shared" si="64"/>
        <v>N/A</v>
      </c>
      <c r="K691" s="28">
        <v>677</v>
      </c>
      <c r="L691" s="27" t="s">
        <v>1</v>
      </c>
      <c r="M691" s="27" t="s">
        <v>1</v>
      </c>
      <c r="N691" t="b">
        <f t="shared" si="65"/>
        <v>1</v>
      </c>
      <c r="O691" t="b">
        <f t="shared" si="66"/>
        <v>1</v>
      </c>
      <c r="P691" t="str">
        <f t="shared" si="67"/>
        <v>N/A</v>
      </c>
    </row>
    <row r="692" spans="2:16" x14ac:dyDescent="0.25">
      <c r="B692" s="23">
        <f>'Raw data (base scenario)'!A684</f>
        <v>678</v>
      </c>
      <c r="C692" s="23" t="str">
        <f>'Raw data (base scenario)'!B684</f>
        <v>D</v>
      </c>
      <c r="D692" s="23" t="str">
        <f>'Raw data (base scenario)'!C684</f>
        <v>D</v>
      </c>
      <c r="E692" t="b">
        <f t="shared" si="62"/>
        <v>1</v>
      </c>
      <c r="F692" t="b">
        <f t="shared" si="63"/>
        <v>1</v>
      </c>
      <c r="G692" t="b">
        <f t="shared" si="64"/>
        <v>1</v>
      </c>
      <c r="K692" s="28">
        <v>678</v>
      </c>
      <c r="L692" s="27" t="s">
        <v>2</v>
      </c>
      <c r="M692" s="27" t="s">
        <v>2</v>
      </c>
      <c r="N692" t="b">
        <f t="shared" si="65"/>
        <v>1</v>
      </c>
      <c r="O692" t="b">
        <f t="shared" si="66"/>
        <v>1</v>
      </c>
      <c r="P692" t="b">
        <f t="shared" si="67"/>
        <v>1</v>
      </c>
    </row>
    <row r="693" spans="2:16" x14ac:dyDescent="0.25">
      <c r="B693" s="23">
        <f>'Raw data (base scenario)'!A685</f>
        <v>679</v>
      </c>
      <c r="C693" s="23" t="str">
        <f>'Raw data (base scenario)'!B685</f>
        <v>H</v>
      </c>
      <c r="D693" s="23" t="str">
        <f>'Raw data (base scenario)'!C685</f>
        <v>H</v>
      </c>
      <c r="E693" t="b">
        <f t="shared" si="62"/>
        <v>1</v>
      </c>
      <c r="F693" t="b">
        <f t="shared" si="63"/>
        <v>1</v>
      </c>
      <c r="G693" t="str">
        <f t="shared" si="64"/>
        <v>N/A</v>
      </c>
      <c r="K693" s="28">
        <v>679</v>
      </c>
      <c r="L693" s="27" t="s">
        <v>1</v>
      </c>
      <c r="M693" s="27" t="s">
        <v>1</v>
      </c>
      <c r="N693" t="b">
        <f t="shared" si="65"/>
        <v>1</v>
      </c>
      <c r="O693" t="b">
        <f t="shared" si="66"/>
        <v>1</v>
      </c>
      <c r="P693" t="str">
        <f t="shared" si="67"/>
        <v>N/A</v>
      </c>
    </row>
    <row r="694" spans="2:16" x14ac:dyDescent="0.25">
      <c r="B694" s="23">
        <f>'Raw data (base scenario)'!A686</f>
        <v>680</v>
      </c>
      <c r="C694" s="23" t="str">
        <f>'Raw data (base scenario)'!B686</f>
        <v>I</v>
      </c>
      <c r="D694" s="23" t="str">
        <f>'Raw data (base scenario)'!C686</f>
        <v>H</v>
      </c>
      <c r="E694" t="b">
        <f t="shared" si="62"/>
        <v>1</v>
      </c>
      <c r="F694" t="b">
        <f t="shared" si="63"/>
        <v>1</v>
      </c>
      <c r="G694" t="str">
        <f t="shared" si="64"/>
        <v>N/A</v>
      </c>
      <c r="K694" s="28">
        <v>680</v>
      </c>
      <c r="L694" s="27" t="s">
        <v>18</v>
      </c>
      <c r="M694" s="27" t="s">
        <v>1</v>
      </c>
      <c r="N694" t="b">
        <f t="shared" si="65"/>
        <v>1</v>
      </c>
      <c r="O694" t="b">
        <f t="shared" si="66"/>
        <v>1</v>
      </c>
      <c r="P694" t="str">
        <f t="shared" si="67"/>
        <v>N/A</v>
      </c>
    </row>
    <row r="695" spans="2:16" x14ac:dyDescent="0.25">
      <c r="B695" s="23">
        <f>'Raw data (base scenario)'!A687</f>
        <v>681</v>
      </c>
      <c r="C695" s="23" t="str">
        <f>'Raw data (base scenario)'!B687</f>
        <v>H</v>
      </c>
      <c r="D695" s="23" t="str">
        <f>'Raw data (base scenario)'!C687</f>
        <v>S</v>
      </c>
      <c r="E695" t="b">
        <f t="shared" si="62"/>
        <v>1</v>
      </c>
      <c r="F695" t="b">
        <f t="shared" si="63"/>
        <v>1</v>
      </c>
      <c r="G695" t="str">
        <f t="shared" si="64"/>
        <v>N/A</v>
      </c>
      <c r="K695" s="28">
        <v>681</v>
      </c>
      <c r="L695" s="27" t="s">
        <v>1</v>
      </c>
      <c r="M695" s="27" t="s">
        <v>3</v>
      </c>
      <c r="N695" t="b">
        <f t="shared" si="65"/>
        <v>1</v>
      </c>
      <c r="O695" t="b">
        <f t="shared" si="66"/>
        <v>1</v>
      </c>
      <c r="P695" t="str">
        <f t="shared" si="67"/>
        <v>N/A</v>
      </c>
    </row>
    <row r="696" spans="2:16" x14ac:dyDescent="0.25">
      <c r="B696" s="23">
        <f>'Raw data (base scenario)'!A688</f>
        <v>682</v>
      </c>
      <c r="C696" s="23" t="str">
        <f>'Raw data (base scenario)'!B688</f>
        <v>I</v>
      </c>
      <c r="D696" s="23" t="str">
        <f>'Raw data (base scenario)'!C688</f>
        <v>S</v>
      </c>
      <c r="E696" t="b">
        <f t="shared" si="62"/>
        <v>1</v>
      </c>
      <c r="F696" t="b">
        <f t="shared" si="63"/>
        <v>1</v>
      </c>
      <c r="G696" t="str">
        <f t="shared" si="64"/>
        <v>N/A</v>
      </c>
      <c r="K696" s="28">
        <v>682</v>
      </c>
      <c r="L696" s="27" t="s">
        <v>18</v>
      </c>
      <c r="M696" s="27" t="s">
        <v>3</v>
      </c>
      <c r="N696" t="b">
        <f t="shared" si="65"/>
        <v>1</v>
      </c>
      <c r="O696" t="b">
        <f t="shared" si="66"/>
        <v>1</v>
      </c>
      <c r="P696" t="str">
        <f t="shared" si="67"/>
        <v>N/A</v>
      </c>
    </row>
    <row r="697" spans="2:16" x14ac:dyDescent="0.25">
      <c r="B697" s="23">
        <f>'Raw data (base scenario)'!A689</f>
        <v>683</v>
      </c>
      <c r="C697" s="23" t="str">
        <f>'Raw data (base scenario)'!B689</f>
        <v>H</v>
      </c>
      <c r="D697" s="23" t="str">
        <f>'Raw data (base scenario)'!C689</f>
        <v>H</v>
      </c>
      <c r="E697" t="b">
        <f t="shared" si="62"/>
        <v>1</v>
      </c>
      <c r="F697" t="b">
        <f t="shared" si="63"/>
        <v>1</v>
      </c>
      <c r="G697" t="str">
        <f t="shared" si="64"/>
        <v>N/A</v>
      </c>
      <c r="K697" s="28">
        <v>683</v>
      </c>
      <c r="L697" s="27" t="s">
        <v>1</v>
      </c>
      <c r="M697" s="27" t="s">
        <v>1</v>
      </c>
      <c r="N697" t="b">
        <f t="shared" si="65"/>
        <v>1</v>
      </c>
      <c r="O697" t="b">
        <f t="shared" si="66"/>
        <v>1</v>
      </c>
      <c r="P697" t="str">
        <f t="shared" si="67"/>
        <v>N/A</v>
      </c>
    </row>
    <row r="698" spans="2:16" x14ac:dyDescent="0.25">
      <c r="B698" s="23">
        <f>'Raw data (base scenario)'!A690</f>
        <v>684</v>
      </c>
      <c r="C698" s="23" t="str">
        <f>'Raw data (base scenario)'!B690</f>
        <v>D</v>
      </c>
      <c r="D698" s="23" t="str">
        <f>'Raw data (base scenario)'!C690</f>
        <v>D</v>
      </c>
      <c r="E698" t="b">
        <f t="shared" si="62"/>
        <v>1</v>
      </c>
      <c r="F698" t="b">
        <f t="shared" si="63"/>
        <v>1</v>
      </c>
      <c r="G698" t="b">
        <f t="shared" si="64"/>
        <v>1</v>
      </c>
      <c r="K698" s="28">
        <v>684</v>
      </c>
      <c r="L698" s="27" t="s">
        <v>2</v>
      </c>
      <c r="M698" s="27" t="s">
        <v>2</v>
      </c>
      <c r="N698" t="b">
        <f t="shared" si="65"/>
        <v>1</v>
      </c>
      <c r="O698" t="b">
        <f t="shared" si="66"/>
        <v>1</v>
      </c>
      <c r="P698" t="b">
        <f t="shared" si="67"/>
        <v>1</v>
      </c>
    </row>
    <row r="699" spans="2:16" x14ac:dyDescent="0.25">
      <c r="B699" s="23">
        <f>'Raw data (base scenario)'!A691</f>
        <v>685</v>
      </c>
      <c r="C699" s="23" t="str">
        <f>'Raw data (base scenario)'!B691</f>
        <v>I</v>
      </c>
      <c r="D699" s="23" t="str">
        <f>'Raw data (base scenario)'!C691</f>
        <v>S</v>
      </c>
      <c r="E699" t="b">
        <f t="shared" si="62"/>
        <v>1</v>
      </c>
      <c r="F699" t="b">
        <f t="shared" si="63"/>
        <v>1</v>
      </c>
      <c r="G699" t="str">
        <f t="shared" si="64"/>
        <v>N/A</v>
      </c>
      <c r="K699" s="28">
        <v>685</v>
      </c>
      <c r="L699" s="27" t="s">
        <v>18</v>
      </c>
      <c r="M699" s="27" t="s">
        <v>3</v>
      </c>
      <c r="N699" t="b">
        <f t="shared" si="65"/>
        <v>1</v>
      </c>
      <c r="O699" t="b">
        <f t="shared" si="66"/>
        <v>1</v>
      </c>
      <c r="P699" t="str">
        <f t="shared" si="67"/>
        <v>N/A</v>
      </c>
    </row>
    <row r="700" spans="2:16" x14ac:dyDescent="0.25">
      <c r="B700" s="23">
        <f>'Raw data (base scenario)'!A692</f>
        <v>686</v>
      </c>
      <c r="C700" s="23" t="str">
        <f>'Raw data (base scenario)'!B692</f>
        <v>H</v>
      </c>
      <c r="D700" s="23" t="str">
        <f>'Raw data (base scenario)'!C692</f>
        <v>H</v>
      </c>
      <c r="E700" t="b">
        <f t="shared" si="62"/>
        <v>1</v>
      </c>
      <c r="F700" t="b">
        <f t="shared" si="63"/>
        <v>1</v>
      </c>
      <c r="G700" t="str">
        <f t="shared" si="64"/>
        <v>N/A</v>
      </c>
      <c r="K700" s="28">
        <v>686</v>
      </c>
      <c r="L700" s="27" t="s">
        <v>1</v>
      </c>
      <c r="M700" s="27" t="s">
        <v>1</v>
      </c>
      <c r="N700" t="b">
        <f t="shared" si="65"/>
        <v>1</v>
      </c>
      <c r="O700" t="b">
        <f t="shared" si="66"/>
        <v>1</v>
      </c>
      <c r="P700" t="str">
        <f t="shared" si="67"/>
        <v>N/A</v>
      </c>
    </row>
    <row r="701" spans="2:16" x14ac:dyDescent="0.25">
      <c r="B701" s="23">
        <f>'Raw data (base scenario)'!A693</f>
        <v>687</v>
      </c>
      <c r="C701" s="23" t="str">
        <f>'Raw data (base scenario)'!B693</f>
        <v>S</v>
      </c>
      <c r="D701" s="23" t="str">
        <f>'Raw data (base scenario)'!C693</f>
        <v>H</v>
      </c>
      <c r="E701" t="b">
        <f t="shared" si="62"/>
        <v>1</v>
      </c>
      <c r="F701" t="b">
        <f t="shared" si="63"/>
        <v>1</v>
      </c>
      <c r="G701" t="str">
        <f t="shared" si="64"/>
        <v>N/A</v>
      </c>
      <c r="K701" s="28">
        <v>687</v>
      </c>
      <c r="L701" s="27" t="s">
        <v>3</v>
      </c>
      <c r="M701" s="27" t="s">
        <v>1</v>
      </c>
      <c r="N701" t="b">
        <f t="shared" si="65"/>
        <v>1</v>
      </c>
      <c r="O701" t="b">
        <f t="shared" si="66"/>
        <v>1</v>
      </c>
      <c r="P701" t="str">
        <f t="shared" si="67"/>
        <v>N/A</v>
      </c>
    </row>
    <row r="702" spans="2:16" x14ac:dyDescent="0.25">
      <c r="B702" s="23">
        <f>'Raw data (base scenario)'!A694</f>
        <v>688</v>
      </c>
      <c r="C702" s="23" t="str">
        <f>'Raw data (base scenario)'!B694</f>
        <v>I</v>
      </c>
      <c r="D702" s="23" t="str">
        <f>'Raw data (base scenario)'!C694</f>
        <v>H</v>
      </c>
      <c r="E702" t="b">
        <f t="shared" si="62"/>
        <v>1</v>
      </c>
      <c r="F702" t="b">
        <f t="shared" si="63"/>
        <v>1</v>
      </c>
      <c r="G702" t="str">
        <f t="shared" si="64"/>
        <v>N/A</v>
      </c>
      <c r="K702" s="28">
        <v>688</v>
      </c>
      <c r="L702" s="27" t="s">
        <v>18</v>
      </c>
      <c r="M702" s="27" t="s">
        <v>1</v>
      </c>
      <c r="N702" t="b">
        <f t="shared" si="65"/>
        <v>1</v>
      </c>
      <c r="O702" t="b">
        <f t="shared" si="66"/>
        <v>1</v>
      </c>
      <c r="P702" t="str">
        <f t="shared" si="67"/>
        <v>N/A</v>
      </c>
    </row>
    <row r="703" spans="2:16" x14ac:dyDescent="0.25">
      <c r="B703" s="23">
        <f>'Raw data (base scenario)'!A695</f>
        <v>689</v>
      </c>
      <c r="C703" s="23" t="str">
        <f>'Raw data (base scenario)'!B695</f>
        <v>D</v>
      </c>
      <c r="D703" s="23" t="str">
        <f>'Raw data (base scenario)'!C695</f>
        <v>D</v>
      </c>
      <c r="E703" t="b">
        <f t="shared" si="62"/>
        <v>1</v>
      </c>
      <c r="F703" t="b">
        <f t="shared" si="63"/>
        <v>1</v>
      </c>
      <c r="G703" t="b">
        <f t="shared" si="64"/>
        <v>1</v>
      </c>
      <c r="K703" s="28">
        <v>689</v>
      </c>
      <c r="L703" s="27" t="s">
        <v>2</v>
      </c>
      <c r="M703" s="27" t="s">
        <v>2</v>
      </c>
      <c r="N703" t="b">
        <f t="shared" si="65"/>
        <v>1</v>
      </c>
      <c r="O703" t="b">
        <f t="shared" si="66"/>
        <v>1</v>
      </c>
      <c r="P703" t="b">
        <f t="shared" si="67"/>
        <v>1</v>
      </c>
    </row>
    <row r="704" spans="2:16" x14ac:dyDescent="0.25">
      <c r="B704" s="23">
        <f>'Raw data (base scenario)'!A696</f>
        <v>690</v>
      </c>
      <c r="C704" s="23" t="str">
        <f>'Raw data (base scenario)'!B696</f>
        <v>D</v>
      </c>
      <c r="D704" s="23" t="str">
        <f>'Raw data (base scenario)'!C696</f>
        <v>D</v>
      </c>
      <c r="E704" t="b">
        <f t="shared" si="62"/>
        <v>1</v>
      </c>
      <c r="F704" t="b">
        <f t="shared" si="63"/>
        <v>1</v>
      </c>
      <c r="G704" t="b">
        <f t="shared" si="64"/>
        <v>1</v>
      </c>
      <c r="K704" s="28">
        <v>690</v>
      </c>
      <c r="L704" s="27" t="s">
        <v>2</v>
      </c>
      <c r="M704" s="27" t="s">
        <v>2</v>
      </c>
      <c r="N704" t="b">
        <f t="shared" si="65"/>
        <v>1</v>
      </c>
      <c r="O704" t="b">
        <f t="shared" si="66"/>
        <v>1</v>
      </c>
      <c r="P704" t="b">
        <f t="shared" si="67"/>
        <v>1</v>
      </c>
    </row>
    <row r="705" spans="2:16" x14ac:dyDescent="0.25">
      <c r="B705" s="23">
        <f>'Raw data (base scenario)'!A697</f>
        <v>691</v>
      </c>
      <c r="C705" s="23" t="str">
        <f>'Raw data (base scenario)'!B697</f>
        <v>D</v>
      </c>
      <c r="D705" s="23" t="str">
        <f>'Raw data (base scenario)'!C697</f>
        <v>D</v>
      </c>
      <c r="E705" t="b">
        <f t="shared" si="62"/>
        <v>1</v>
      </c>
      <c r="F705" t="b">
        <f t="shared" si="63"/>
        <v>1</v>
      </c>
      <c r="G705" t="b">
        <f t="shared" si="64"/>
        <v>1</v>
      </c>
      <c r="K705" s="28">
        <v>691</v>
      </c>
      <c r="L705" s="27" t="s">
        <v>2</v>
      </c>
      <c r="M705" s="27" t="s">
        <v>2</v>
      </c>
      <c r="N705" t="b">
        <f t="shared" si="65"/>
        <v>1</v>
      </c>
      <c r="O705" t="b">
        <f t="shared" si="66"/>
        <v>1</v>
      </c>
      <c r="P705" t="b">
        <f t="shared" si="67"/>
        <v>1</v>
      </c>
    </row>
    <row r="706" spans="2:16" x14ac:dyDescent="0.25">
      <c r="B706" s="23">
        <f>'Raw data (base scenario)'!A698</f>
        <v>692</v>
      </c>
      <c r="C706" s="23" t="str">
        <f>'Raw data (base scenario)'!B698</f>
        <v>S</v>
      </c>
      <c r="D706" s="23" t="str">
        <f>'Raw data (base scenario)'!C698</f>
        <v>I</v>
      </c>
      <c r="E706" t="b">
        <f t="shared" si="62"/>
        <v>1</v>
      </c>
      <c r="F706" t="b">
        <f t="shared" si="63"/>
        <v>1</v>
      </c>
      <c r="G706" t="str">
        <f t="shared" si="64"/>
        <v>N/A</v>
      </c>
      <c r="K706" s="28">
        <v>692</v>
      </c>
      <c r="L706" s="27" t="s">
        <v>3</v>
      </c>
      <c r="M706" s="27" t="s">
        <v>18</v>
      </c>
      <c r="N706" t="b">
        <f t="shared" si="65"/>
        <v>1</v>
      </c>
      <c r="O706" t="b">
        <f t="shared" si="66"/>
        <v>1</v>
      </c>
      <c r="P706" t="str">
        <f t="shared" si="67"/>
        <v>N/A</v>
      </c>
    </row>
    <row r="707" spans="2:16" x14ac:dyDescent="0.25">
      <c r="B707" s="23">
        <f>'Raw data (base scenario)'!A699</f>
        <v>693</v>
      </c>
      <c r="C707" s="23" t="str">
        <f>'Raw data (base scenario)'!B699</f>
        <v>I</v>
      </c>
      <c r="D707" s="23" t="str">
        <f>'Raw data (base scenario)'!C699</f>
        <v>H</v>
      </c>
      <c r="E707" t="b">
        <f t="shared" si="62"/>
        <v>1</v>
      </c>
      <c r="F707" t="b">
        <f t="shared" si="63"/>
        <v>1</v>
      </c>
      <c r="G707" t="str">
        <f t="shared" si="64"/>
        <v>N/A</v>
      </c>
      <c r="K707" s="28">
        <v>693</v>
      </c>
      <c r="L707" s="27" t="s">
        <v>18</v>
      </c>
      <c r="M707" s="27" t="s">
        <v>1</v>
      </c>
      <c r="N707" t="b">
        <f t="shared" si="65"/>
        <v>1</v>
      </c>
      <c r="O707" t="b">
        <f t="shared" si="66"/>
        <v>1</v>
      </c>
      <c r="P707" t="str">
        <f t="shared" si="67"/>
        <v>N/A</v>
      </c>
    </row>
    <row r="708" spans="2:16" x14ac:dyDescent="0.25">
      <c r="B708" s="23">
        <f>'Raw data (base scenario)'!A700</f>
        <v>694</v>
      </c>
      <c r="C708" s="23" t="str">
        <f>'Raw data (base scenario)'!B700</f>
        <v>I</v>
      </c>
      <c r="D708" s="23" t="str">
        <f>'Raw data (base scenario)'!C700</f>
        <v>D</v>
      </c>
      <c r="E708" t="b">
        <f t="shared" si="62"/>
        <v>1</v>
      </c>
      <c r="F708" t="b">
        <f t="shared" si="63"/>
        <v>1</v>
      </c>
      <c r="G708" t="str">
        <f t="shared" si="64"/>
        <v>N/A</v>
      </c>
      <c r="K708" s="28">
        <v>694</v>
      </c>
      <c r="L708" s="27" t="s">
        <v>18</v>
      </c>
      <c r="M708" s="27" t="s">
        <v>2</v>
      </c>
      <c r="N708" t="b">
        <f t="shared" si="65"/>
        <v>1</v>
      </c>
      <c r="O708" t="b">
        <f t="shared" si="66"/>
        <v>1</v>
      </c>
      <c r="P708" t="str">
        <f t="shared" si="67"/>
        <v>N/A</v>
      </c>
    </row>
    <row r="709" spans="2:16" x14ac:dyDescent="0.25">
      <c r="B709" s="23">
        <f>'Raw data (base scenario)'!A701</f>
        <v>695</v>
      </c>
      <c r="C709" s="23" t="str">
        <f>'Raw data (base scenario)'!B701</f>
        <v>I</v>
      </c>
      <c r="D709" s="23" t="str">
        <f>'Raw data (base scenario)'!C701</f>
        <v>I</v>
      </c>
      <c r="E709" t="b">
        <f t="shared" si="62"/>
        <v>1</v>
      </c>
      <c r="F709" t="b">
        <f t="shared" si="63"/>
        <v>1</v>
      </c>
      <c r="G709" t="str">
        <f t="shared" si="64"/>
        <v>N/A</v>
      </c>
      <c r="K709" s="28">
        <v>695</v>
      </c>
      <c r="L709" s="27" t="s">
        <v>18</v>
      </c>
      <c r="M709" s="27" t="s">
        <v>18</v>
      </c>
      <c r="N709" t="b">
        <f t="shared" si="65"/>
        <v>1</v>
      </c>
      <c r="O709" t="b">
        <f t="shared" si="66"/>
        <v>1</v>
      </c>
      <c r="P709" t="str">
        <f t="shared" si="67"/>
        <v>N/A</v>
      </c>
    </row>
    <row r="710" spans="2:16" x14ac:dyDescent="0.25">
      <c r="B710" s="23">
        <f>'Raw data (base scenario)'!A702</f>
        <v>696</v>
      </c>
      <c r="C710" s="23" t="str">
        <f>'Raw data (base scenario)'!B702</f>
        <v>S</v>
      </c>
      <c r="D710" s="23" t="str">
        <f>'Raw data (base scenario)'!C702</f>
        <v>H</v>
      </c>
      <c r="E710" t="b">
        <f t="shared" si="62"/>
        <v>1</v>
      </c>
      <c r="F710" t="b">
        <f t="shared" si="63"/>
        <v>1</v>
      </c>
      <c r="G710" t="str">
        <f t="shared" si="64"/>
        <v>N/A</v>
      </c>
      <c r="K710" s="28">
        <v>696</v>
      </c>
      <c r="L710" s="27" t="s">
        <v>3</v>
      </c>
      <c r="M710" s="27" t="s">
        <v>1</v>
      </c>
      <c r="N710" t="b">
        <f t="shared" si="65"/>
        <v>1</v>
      </c>
      <c r="O710" t="b">
        <f t="shared" si="66"/>
        <v>1</v>
      </c>
      <c r="P710" t="str">
        <f t="shared" si="67"/>
        <v>N/A</v>
      </c>
    </row>
    <row r="711" spans="2:16" x14ac:dyDescent="0.25">
      <c r="B711" s="23">
        <f>'Raw data (base scenario)'!A703</f>
        <v>697</v>
      </c>
      <c r="C711" s="23" t="str">
        <f>'Raw data (base scenario)'!B703</f>
        <v>I</v>
      </c>
      <c r="D711" s="23" t="str">
        <f>'Raw data (base scenario)'!C703</f>
        <v>D</v>
      </c>
      <c r="E711" t="b">
        <f t="shared" si="62"/>
        <v>1</v>
      </c>
      <c r="F711" t="b">
        <f t="shared" si="63"/>
        <v>1</v>
      </c>
      <c r="G711" t="str">
        <f t="shared" si="64"/>
        <v>N/A</v>
      </c>
      <c r="K711" s="28">
        <v>697</v>
      </c>
      <c r="L711" s="27" t="s">
        <v>18</v>
      </c>
      <c r="M711" s="27" t="s">
        <v>2</v>
      </c>
      <c r="N711" t="b">
        <f t="shared" si="65"/>
        <v>1</v>
      </c>
      <c r="O711" t="b">
        <f t="shared" si="66"/>
        <v>1</v>
      </c>
      <c r="P711" t="str">
        <f t="shared" si="67"/>
        <v>N/A</v>
      </c>
    </row>
    <row r="712" spans="2:16" x14ac:dyDescent="0.25">
      <c r="B712" s="23">
        <f>'Raw data (base scenario)'!A704</f>
        <v>698</v>
      </c>
      <c r="C712" s="23" t="str">
        <f>'Raw data (base scenario)'!B704</f>
        <v>D</v>
      </c>
      <c r="D712" s="23" t="str">
        <f>'Raw data (base scenario)'!C704</f>
        <v>D</v>
      </c>
      <c r="E712" t="b">
        <f t="shared" si="62"/>
        <v>1</v>
      </c>
      <c r="F712" t="b">
        <f t="shared" si="63"/>
        <v>1</v>
      </c>
      <c r="G712" t="b">
        <f t="shared" si="64"/>
        <v>1</v>
      </c>
      <c r="K712" s="28">
        <v>698</v>
      </c>
      <c r="L712" s="27" t="s">
        <v>2</v>
      </c>
      <c r="M712" s="27" t="s">
        <v>2</v>
      </c>
      <c r="N712" t="b">
        <f t="shared" si="65"/>
        <v>1</v>
      </c>
      <c r="O712" t="b">
        <f t="shared" si="66"/>
        <v>1</v>
      </c>
      <c r="P712" t="b">
        <f t="shared" si="67"/>
        <v>1</v>
      </c>
    </row>
    <row r="713" spans="2:16" x14ac:dyDescent="0.25">
      <c r="B713" s="23">
        <f>'Raw data (base scenario)'!A705</f>
        <v>699</v>
      </c>
      <c r="C713" s="23" t="str">
        <f>'Raw data (base scenario)'!B705</f>
        <v>H</v>
      </c>
      <c r="D713" s="23" t="str">
        <f>'Raw data (base scenario)'!C705</f>
        <v>H</v>
      </c>
      <c r="E713" t="b">
        <f t="shared" si="62"/>
        <v>1</v>
      </c>
      <c r="F713" t="b">
        <f t="shared" si="63"/>
        <v>1</v>
      </c>
      <c r="G713" t="str">
        <f t="shared" si="64"/>
        <v>N/A</v>
      </c>
      <c r="K713" s="28">
        <v>699</v>
      </c>
      <c r="L713" s="27" t="s">
        <v>1</v>
      </c>
      <c r="M713" s="27" t="s">
        <v>1</v>
      </c>
      <c r="N713" t="b">
        <f t="shared" si="65"/>
        <v>1</v>
      </c>
      <c r="O713" t="b">
        <f t="shared" si="66"/>
        <v>1</v>
      </c>
      <c r="P713" t="str">
        <f t="shared" si="67"/>
        <v>N/A</v>
      </c>
    </row>
    <row r="714" spans="2:16" x14ac:dyDescent="0.25">
      <c r="B714" s="23">
        <f>'Raw data (base scenario)'!A706</f>
        <v>700</v>
      </c>
      <c r="C714" s="23" t="str">
        <f>'Raw data (base scenario)'!B706</f>
        <v>S</v>
      </c>
      <c r="D714" s="23" t="str">
        <f>'Raw data (base scenario)'!C706</f>
        <v>S</v>
      </c>
      <c r="E714" t="b">
        <f t="shared" si="62"/>
        <v>1</v>
      </c>
      <c r="F714" t="b">
        <f t="shared" si="63"/>
        <v>1</v>
      </c>
      <c r="G714" t="str">
        <f t="shared" si="64"/>
        <v>N/A</v>
      </c>
      <c r="K714" s="28">
        <v>700</v>
      </c>
      <c r="L714" s="27" t="s">
        <v>3</v>
      </c>
      <c r="M714" s="27" t="s">
        <v>3</v>
      </c>
      <c r="N714" t="b">
        <f t="shared" si="65"/>
        <v>1</v>
      </c>
      <c r="O714" t="b">
        <f t="shared" si="66"/>
        <v>1</v>
      </c>
      <c r="P714" t="str">
        <f t="shared" si="67"/>
        <v>N/A</v>
      </c>
    </row>
    <row r="715" spans="2:16" x14ac:dyDescent="0.25">
      <c r="B715" s="23">
        <f>'Raw data (base scenario)'!A707</f>
        <v>701</v>
      </c>
      <c r="C715" s="23" t="str">
        <f>'Raw data (base scenario)'!B707</f>
        <v>S</v>
      </c>
      <c r="D715" s="23" t="str">
        <f>'Raw data (base scenario)'!C707</f>
        <v>H</v>
      </c>
      <c r="E715" t="b">
        <f t="shared" si="62"/>
        <v>1</v>
      </c>
      <c r="F715" t="b">
        <f t="shared" si="63"/>
        <v>1</v>
      </c>
      <c r="G715" t="str">
        <f t="shared" si="64"/>
        <v>N/A</v>
      </c>
      <c r="K715" s="28">
        <v>701</v>
      </c>
      <c r="L715" s="27" t="s">
        <v>3</v>
      </c>
      <c r="M715" s="27" t="s">
        <v>1</v>
      </c>
      <c r="N715" t="b">
        <f t="shared" si="65"/>
        <v>1</v>
      </c>
      <c r="O715" t="b">
        <f t="shared" si="66"/>
        <v>1</v>
      </c>
      <c r="P715" t="str">
        <f t="shared" si="67"/>
        <v>N/A</v>
      </c>
    </row>
    <row r="716" spans="2:16" x14ac:dyDescent="0.25">
      <c r="B716" s="23">
        <f>'Raw data (base scenario)'!A708</f>
        <v>702</v>
      </c>
      <c r="C716" s="23" t="str">
        <f>'Raw data (base scenario)'!B708</f>
        <v>I</v>
      </c>
      <c r="D716" s="23" t="str">
        <f>'Raw data (base scenario)'!C708</f>
        <v>I</v>
      </c>
      <c r="E716" t="b">
        <f t="shared" si="62"/>
        <v>1</v>
      </c>
      <c r="F716" t="b">
        <f t="shared" si="63"/>
        <v>1</v>
      </c>
      <c r="G716" t="str">
        <f t="shared" si="64"/>
        <v>N/A</v>
      </c>
      <c r="K716" s="28">
        <v>702</v>
      </c>
      <c r="L716" s="27" t="s">
        <v>18</v>
      </c>
      <c r="M716" s="27" t="s">
        <v>18</v>
      </c>
      <c r="N716" t="b">
        <f t="shared" si="65"/>
        <v>1</v>
      </c>
      <c r="O716" t="b">
        <f t="shared" si="66"/>
        <v>1</v>
      </c>
      <c r="P716" t="str">
        <f t="shared" si="67"/>
        <v>N/A</v>
      </c>
    </row>
    <row r="717" spans="2:16" x14ac:dyDescent="0.25">
      <c r="B717" s="23">
        <f>'Raw data (base scenario)'!A709</f>
        <v>703</v>
      </c>
      <c r="C717" s="23" t="str">
        <f>'Raw data (base scenario)'!B709</f>
        <v>I</v>
      </c>
      <c r="D717" s="23" t="str">
        <f>'Raw data (base scenario)'!C709</f>
        <v>D</v>
      </c>
      <c r="E717" t="b">
        <f t="shared" si="62"/>
        <v>1</v>
      </c>
      <c r="F717" t="b">
        <f t="shared" si="63"/>
        <v>1</v>
      </c>
      <c r="G717" t="str">
        <f t="shared" si="64"/>
        <v>N/A</v>
      </c>
      <c r="K717" s="28">
        <v>703</v>
      </c>
      <c r="L717" s="27" t="s">
        <v>18</v>
      </c>
      <c r="M717" s="27" t="s">
        <v>2</v>
      </c>
      <c r="N717" t="b">
        <f t="shared" si="65"/>
        <v>1</v>
      </c>
      <c r="O717" t="b">
        <f t="shared" si="66"/>
        <v>1</v>
      </c>
      <c r="P717" t="str">
        <f t="shared" si="67"/>
        <v>N/A</v>
      </c>
    </row>
    <row r="718" spans="2:16" x14ac:dyDescent="0.25">
      <c r="B718" s="23">
        <f>'Raw data (base scenario)'!A710</f>
        <v>704</v>
      </c>
      <c r="C718" s="23" t="str">
        <f>'Raw data (base scenario)'!B710</f>
        <v>D</v>
      </c>
      <c r="D718" s="23" t="str">
        <f>'Raw data (base scenario)'!C710</f>
        <v>D</v>
      </c>
      <c r="E718" t="b">
        <f t="shared" si="62"/>
        <v>1</v>
      </c>
      <c r="F718" t="b">
        <f t="shared" si="63"/>
        <v>1</v>
      </c>
      <c r="G718" t="b">
        <f t="shared" si="64"/>
        <v>1</v>
      </c>
      <c r="K718" s="28">
        <v>704</v>
      </c>
      <c r="L718" s="27" t="s">
        <v>2</v>
      </c>
      <c r="M718" s="27" t="s">
        <v>2</v>
      </c>
      <c r="N718" t="b">
        <f t="shared" si="65"/>
        <v>1</v>
      </c>
      <c r="O718" t="b">
        <f t="shared" si="66"/>
        <v>1</v>
      </c>
      <c r="P718" t="b">
        <f t="shared" si="67"/>
        <v>1</v>
      </c>
    </row>
    <row r="719" spans="2:16" x14ac:dyDescent="0.25">
      <c r="B719" s="23">
        <f>'Raw data (base scenario)'!A711</f>
        <v>705</v>
      </c>
      <c r="C719" s="23" t="str">
        <f>'Raw data (base scenario)'!B711</f>
        <v>H</v>
      </c>
      <c r="D719" s="23" t="str">
        <f>'Raw data (base scenario)'!C711</f>
        <v>H</v>
      </c>
      <c r="E719" t="b">
        <f t="shared" ref="E719:E782" si="68">OR(C719=$A$4,C719=$A$5,C719=$A$6,C719=$A$7)</f>
        <v>1</v>
      </c>
      <c r="F719" t="b">
        <f t="shared" ref="F719:F782" si="69">OR(D719=$A$4,D719=$A$5,D719=$A$6,D719=$A$7)</f>
        <v>1</v>
      </c>
      <c r="G719" t="str">
        <f t="shared" si="64"/>
        <v>N/A</v>
      </c>
      <c r="K719" s="28">
        <v>705</v>
      </c>
      <c r="L719" s="27" t="s">
        <v>1</v>
      </c>
      <c r="M719" s="27" t="s">
        <v>1</v>
      </c>
      <c r="N719" t="b">
        <f t="shared" si="65"/>
        <v>1</v>
      </c>
      <c r="O719" t="b">
        <f t="shared" si="66"/>
        <v>1</v>
      </c>
      <c r="P719" t="str">
        <f t="shared" si="67"/>
        <v>N/A</v>
      </c>
    </row>
    <row r="720" spans="2:16" x14ac:dyDescent="0.25">
      <c r="B720" s="23">
        <f>'Raw data (base scenario)'!A712</f>
        <v>706</v>
      </c>
      <c r="C720" s="23" t="str">
        <f>'Raw data (base scenario)'!B712</f>
        <v>H</v>
      </c>
      <c r="D720" s="23" t="str">
        <f>'Raw data (base scenario)'!C712</f>
        <v>H</v>
      </c>
      <c r="E720" t="b">
        <f t="shared" si="68"/>
        <v>1</v>
      </c>
      <c r="F720" t="b">
        <f t="shared" si="69"/>
        <v>1</v>
      </c>
      <c r="G720" t="str">
        <f t="shared" ref="G720:G783" si="70">IF(C720="D",D720="D","N/A")</f>
        <v>N/A</v>
      </c>
      <c r="K720" s="28">
        <v>706</v>
      </c>
      <c r="L720" s="27" t="s">
        <v>1</v>
      </c>
      <c r="M720" s="27" t="s">
        <v>1</v>
      </c>
      <c r="N720" t="b">
        <f t="shared" ref="N720:N783" si="71">OR(L720=$A$4,L720=$A$5,L720=$A$6,L720=$A$7)</f>
        <v>1</v>
      </c>
      <c r="O720" t="b">
        <f t="shared" ref="O720:O783" si="72">OR(M720=$A$4,M720=$A$5,M720=$A$6,M720=$A$7)</f>
        <v>1</v>
      </c>
      <c r="P720" t="str">
        <f t="shared" ref="P720:P783" si="73">IF(L720="D",M720="D","N/A")</f>
        <v>N/A</v>
      </c>
    </row>
    <row r="721" spans="2:16" x14ac:dyDescent="0.25">
      <c r="B721" s="23">
        <f>'Raw data (base scenario)'!A713</f>
        <v>707</v>
      </c>
      <c r="C721" s="23" t="str">
        <f>'Raw data (base scenario)'!B713</f>
        <v>D</v>
      </c>
      <c r="D721" s="23" t="str">
        <f>'Raw data (base scenario)'!C713</f>
        <v>D</v>
      </c>
      <c r="E721" t="b">
        <f t="shared" si="68"/>
        <v>1</v>
      </c>
      <c r="F721" t="b">
        <f t="shared" si="69"/>
        <v>1</v>
      </c>
      <c r="G721" t="b">
        <f t="shared" si="70"/>
        <v>1</v>
      </c>
      <c r="K721" s="28">
        <v>707</v>
      </c>
      <c r="L721" s="27" t="s">
        <v>2</v>
      </c>
      <c r="M721" s="27" t="s">
        <v>2</v>
      </c>
      <c r="N721" t="b">
        <f t="shared" si="71"/>
        <v>1</v>
      </c>
      <c r="O721" t="b">
        <f t="shared" si="72"/>
        <v>1</v>
      </c>
      <c r="P721" t="b">
        <f t="shared" si="73"/>
        <v>1</v>
      </c>
    </row>
    <row r="722" spans="2:16" x14ac:dyDescent="0.25">
      <c r="B722" s="23">
        <f>'Raw data (base scenario)'!A714</f>
        <v>708</v>
      </c>
      <c r="C722" s="23" t="str">
        <f>'Raw data (base scenario)'!B714</f>
        <v>S</v>
      </c>
      <c r="D722" s="23" t="str">
        <f>'Raw data (base scenario)'!C714</f>
        <v>H</v>
      </c>
      <c r="E722" t="b">
        <f t="shared" si="68"/>
        <v>1</v>
      </c>
      <c r="F722" t="b">
        <f t="shared" si="69"/>
        <v>1</v>
      </c>
      <c r="G722" t="str">
        <f t="shared" si="70"/>
        <v>N/A</v>
      </c>
      <c r="K722" s="28">
        <v>708</v>
      </c>
      <c r="L722" s="27" t="s">
        <v>3</v>
      </c>
      <c r="M722" s="27" t="s">
        <v>1</v>
      </c>
      <c r="N722" t="b">
        <f t="shared" si="71"/>
        <v>1</v>
      </c>
      <c r="O722" t="b">
        <f t="shared" si="72"/>
        <v>1</v>
      </c>
      <c r="P722" t="str">
        <f t="shared" si="73"/>
        <v>N/A</v>
      </c>
    </row>
    <row r="723" spans="2:16" x14ac:dyDescent="0.25">
      <c r="B723" s="23">
        <f>'Raw data (base scenario)'!A715</f>
        <v>709</v>
      </c>
      <c r="C723" s="23" t="str">
        <f>'Raw data (base scenario)'!B715</f>
        <v>D</v>
      </c>
      <c r="D723" s="23" t="str">
        <f>'Raw data (base scenario)'!C715</f>
        <v>D</v>
      </c>
      <c r="E723" t="b">
        <f t="shared" si="68"/>
        <v>1</v>
      </c>
      <c r="F723" t="b">
        <f t="shared" si="69"/>
        <v>1</v>
      </c>
      <c r="G723" t="b">
        <f t="shared" si="70"/>
        <v>1</v>
      </c>
      <c r="K723" s="28">
        <v>709</v>
      </c>
      <c r="L723" s="27" t="s">
        <v>2</v>
      </c>
      <c r="M723" s="27" t="s">
        <v>2</v>
      </c>
      <c r="N723" t="b">
        <f t="shared" si="71"/>
        <v>1</v>
      </c>
      <c r="O723" t="b">
        <f t="shared" si="72"/>
        <v>1</v>
      </c>
      <c r="P723" t="b">
        <f t="shared" si="73"/>
        <v>1</v>
      </c>
    </row>
    <row r="724" spans="2:16" x14ac:dyDescent="0.25">
      <c r="B724" s="23">
        <f>'Raw data (base scenario)'!A716</f>
        <v>710</v>
      </c>
      <c r="C724" s="23" t="str">
        <f>'Raw data (base scenario)'!B716</f>
        <v>H</v>
      </c>
      <c r="D724" s="23" t="str">
        <f>'Raw data (base scenario)'!C716</f>
        <v>I</v>
      </c>
      <c r="E724" t="b">
        <f t="shared" si="68"/>
        <v>1</v>
      </c>
      <c r="F724" t="b">
        <f t="shared" si="69"/>
        <v>1</v>
      </c>
      <c r="G724" t="str">
        <f t="shared" si="70"/>
        <v>N/A</v>
      </c>
      <c r="K724" s="28">
        <v>710</v>
      </c>
      <c r="L724" s="27" t="s">
        <v>1</v>
      </c>
      <c r="M724" s="27" t="s">
        <v>18</v>
      </c>
      <c r="N724" t="b">
        <f t="shared" si="71"/>
        <v>1</v>
      </c>
      <c r="O724" t="b">
        <f t="shared" si="72"/>
        <v>1</v>
      </c>
      <c r="P724" t="str">
        <f t="shared" si="73"/>
        <v>N/A</v>
      </c>
    </row>
    <row r="725" spans="2:16" x14ac:dyDescent="0.25">
      <c r="B725" s="23">
        <f>'Raw data (base scenario)'!A717</f>
        <v>711</v>
      </c>
      <c r="C725" s="23" t="str">
        <f>'Raw data (base scenario)'!B717</f>
        <v>S</v>
      </c>
      <c r="D725" s="23" t="str">
        <f>'Raw data (base scenario)'!C717</f>
        <v>H</v>
      </c>
      <c r="E725" t="b">
        <f t="shared" si="68"/>
        <v>1</v>
      </c>
      <c r="F725" t="b">
        <f t="shared" si="69"/>
        <v>1</v>
      </c>
      <c r="G725" t="str">
        <f t="shared" si="70"/>
        <v>N/A</v>
      </c>
      <c r="K725" s="28">
        <v>711</v>
      </c>
      <c r="L725" s="27" t="s">
        <v>3</v>
      </c>
      <c r="M725" s="27" t="s">
        <v>1</v>
      </c>
      <c r="N725" t="b">
        <f t="shared" si="71"/>
        <v>1</v>
      </c>
      <c r="O725" t="b">
        <f t="shared" si="72"/>
        <v>1</v>
      </c>
      <c r="P725" t="str">
        <f t="shared" si="73"/>
        <v>N/A</v>
      </c>
    </row>
    <row r="726" spans="2:16" x14ac:dyDescent="0.25">
      <c r="B726" s="23">
        <f>'Raw data (base scenario)'!A718</f>
        <v>712</v>
      </c>
      <c r="C726" s="23" t="str">
        <f>'Raw data (base scenario)'!B718</f>
        <v>H</v>
      </c>
      <c r="D726" s="23" t="str">
        <f>'Raw data (base scenario)'!C718</f>
        <v>H</v>
      </c>
      <c r="E726" t="b">
        <f t="shared" si="68"/>
        <v>1</v>
      </c>
      <c r="F726" t="b">
        <f t="shared" si="69"/>
        <v>1</v>
      </c>
      <c r="G726" t="str">
        <f t="shared" si="70"/>
        <v>N/A</v>
      </c>
      <c r="K726" s="28">
        <v>712</v>
      </c>
      <c r="L726" s="27" t="s">
        <v>1</v>
      </c>
      <c r="M726" s="27" t="s">
        <v>1</v>
      </c>
      <c r="N726" t="b">
        <f t="shared" si="71"/>
        <v>1</v>
      </c>
      <c r="O726" t="b">
        <f t="shared" si="72"/>
        <v>1</v>
      </c>
      <c r="P726" t="str">
        <f t="shared" si="73"/>
        <v>N/A</v>
      </c>
    </row>
    <row r="727" spans="2:16" x14ac:dyDescent="0.25">
      <c r="B727" s="23">
        <f>'Raw data (base scenario)'!A719</f>
        <v>713</v>
      </c>
      <c r="C727" s="23" t="str">
        <f>'Raw data (base scenario)'!B719</f>
        <v>S</v>
      </c>
      <c r="D727" s="23" t="str">
        <f>'Raw data (base scenario)'!C719</f>
        <v>H</v>
      </c>
      <c r="E727" t="b">
        <f t="shared" si="68"/>
        <v>1</v>
      </c>
      <c r="F727" t="b">
        <f t="shared" si="69"/>
        <v>1</v>
      </c>
      <c r="G727" t="str">
        <f t="shared" si="70"/>
        <v>N/A</v>
      </c>
      <c r="K727" s="28">
        <v>713</v>
      </c>
      <c r="L727" s="27" t="s">
        <v>3</v>
      </c>
      <c r="M727" s="27" t="s">
        <v>1</v>
      </c>
      <c r="N727" t="b">
        <f t="shared" si="71"/>
        <v>1</v>
      </c>
      <c r="O727" t="b">
        <f t="shared" si="72"/>
        <v>1</v>
      </c>
      <c r="P727" t="str">
        <f t="shared" si="73"/>
        <v>N/A</v>
      </c>
    </row>
    <row r="728" spans="2:16" x14ac:dyDescent="0.25">
      <c r="B728" s="23">
        <f>'Raw data (base scenario)'!A720</f>
        <v>714</v>
      </c>
      <c r="C728" s="23" t="str">
        <f>'Raw data (base scenario)'!B720</f>
        <v>D</v>
      </c>
      <c r="D728" s="23" t="str">
        <f>'Raw data (base scenario)'!C720</f>
        <v>D</v>
      </c>
      <c r="E728" t="b">
        <f t="shared" si="68"/>
        <v>1</v>
      </c>
      <c r="F728" t="b">
        <f t="shared" si="69"/>
        <v>1</v>
      </c>
      <c r="G728" t="b">
        <f t="shared" si="70"/>
        <v>1</v>
      </c>
      <c r="K728" s="28">
        <v>714</v>
      </c>
      <c r="L728" s="27" t="s">
        <v>2</v>
      </c>
      <c r="M728" s="27" t="s">
        <v>2</v>
      </c>
      <c r="N728" t="b">
        <f t="shared" si="71"/>
        <v>1</v>
      </c>
      <c r="O728" t="b">
        <f t="shared" si="72"/>
        <v>1</v>
      </c>
      <c r="P728" t="b">
        <f t="shared" si="73"/>
        <v>1</v>
      </c>
    </row>
    <row r="729" spans="2:16" x14ac:dyDescent="0.25">
      <c r="B729" s="23">
        <f>'Raw data (base scenario)'!A721</f>
        <v>715</v>
      </c>
      <c r="C729" s="23" t="str">
        <f>'Raw data (base scenario)'!B721</f>
        <v>S</v>
      </c>
      <c r="D729" s="23" t="str">
        <f>'Raw data (base scenario)'!C721</f>
        <v>H</v>
      </c>
      <c r="E729" t="b">
        <f t="shared" si="68"/>
        <v>1</v>
      </c>
      <c r="F729" t="b">
        <f t="shared" si="69"/>
        <v>1</v>
      </c>
      <c r="G729" t="str">
        <f t="shared" si="70"/>
        <v>N/A</v>
      </c>
      <c r="K729" s="28">
        <v>715</v>
      </c>
      <c r="L729" s="27" t="s">
        <v>3</v>
      </c>
      <c r="M729" s="27" t="s">
        <v>1</v>
      </c>
      <c r="N729" t="b">
        <f t="shared" si="71"/>
        <v>1</v>
      </c>
      <c r="O729" t="b">
        <f t="shared" si="72"/>
        <v>1</v>
      </c>
      <c r="P729" t="str">
        <f t="shared" si="73"/>
        <v>N/A</v>
      </c>
    </row>
    <row r="730" spans="2:16" x14ac:dyDescent="0.25">
      <c r="B730" s="23">
        <f>'Raw data (base scenario)'!A722</f>
        <v>716</v>
      </c>
      <c r="C730" s="23" t="str">
        <f>'Raw data (base scenario)'!B722</f>
        <v>S</v>
      </c>
      <c r="D730" s="23" t="str">
        <f>'Raw data (base scenario)'!C722</f>
        <v>H</v>
      </c>
      <c r="E730" t="b">
        <f t="shared" si="68"/>
        <v>1</v>
      </c>
      <c r="F730" t="b">
        <f t="shared" si="69"/>
        <v>1</v>
      </c>
      <c r="G730" t="str">
        <f t="shared" si="70"/>
        <v>N/A</v>
      </c>
      <c r="K730" s="28">
        <v>716</v>
      </c>
      <c r="L730" s="27" t="s">
        <v>3</v>
      </c>
      <c r="M730" s="27" t="s">
        <v>1</v>
      </c>
      <c r="N730" t="b">
        <f t="shared" si="71"/>
        <v>1</v>
      </c>
      <c r="O730" t="b">
        <f t="shared" si="72"/>
        <v>1</v>
      </c>
      <c r="P730" t="str">
        <f t="shared" si="73"/>
        <v>N/A</v>
      </c>
    </row>
    <row r="731" spans="2:16" x14ac:dyDescent="0.25">
      <c r="B731" s="23">
        <f>'Raw data (base scenario)'!A723</f>
        <v>717</v>
      </c>
      <c r="C731" s="23" t="str">
        <f>'Raw data (base scenario)'!B723</f>
        <v>I</v>
      </c>
      <c r="D731" s="23" t="str">
        <f>'Raw data (base scenario)'!C723</f>
        <v>D</v>
      </c>
      <c r="E731" t="b">
        <f t="shared" si="68"/>
        <v>1</v>
      </c>
      <c r="F731" t="b">
        <f t="shared" si="69"/>
        <v>1</v>
      </c>
      <c r="G731" t="str">
        <f t="shared" si="70"/>
        <v>N/A</v>
      </c>
      <c r="K731" s="28">
        <v>717</v>
      </c>
      <c r="L731" s="27" t="s">
        <v>18</v>
      </c>
      <c r="M731" s="27" t="s">
        <v>2</v>
      </c>
      <c r="N731" t="b">
        <f t="shared" si="71"/>
        <v>1</v>
      </c>
      <c r="O731" t="b">
        <f t="shared" si="72"/>
        <v>1</v>
      </c>
      <c r="P731" t="str">
        <f t="shared" si="73"/>
        <v>N/A</v>
      </c>
    </row>
    <row r="732" spans="2:16" x14ac:dyDescent="0.25">
      <c r="B732" s="23">
        <f>'Raw data (base scenario)'!A724</f>
        <v>718</v>
      </c>
      <c r="C732" s="23" t="str">
        <f>'Raw data (base scenario)'!B724</f>
        <v>D</v>
      </c>
      <c r="D732" s="23" t="str">
        <f>'Raw data (base scenario)'!C724</f>
        <v>D</v>
      </c>
      <c r="E732" t="b">
        <f t="shared" si="68"/>
        <v>1</v>
      </c>
      <c r="F732" t="b">
        <f t="shared" si="69"/>
        <v>1</v>
      </c>
      <c r="G732" t="b">
        <f t="shared" si="70"/>
        <v>1</v>
      </c>
      <c r="K732" s="28">
        <v>718</v>
      </c>
      <c r="L732" s="27" t="s">
        <v>2</v>
      </c>
      <c r="M732" s="27" t="s">
        <v>2</v>
      </c>
      <c r="N732" t="b">
        <f t="shared" si="71"/>
        <v>1</v>
      </c>
      <c r="O732" t="b">
        <f t="shared" si="72"/>
        <v>1</v>
      </c>
      <c r="P732" t="b">
        <f t="shared" si="73"/>
        <v>1</v>
      </c>
    </row>
    <row r="733" spans="2:16" x14ac:dyDescent="0.25">
      <c r="B733" s="23">
        <f>'Raw data (base scenario)'!A725</f>
        <v>719</v>
      </c>
      <c r="C733" s="23" t="str">
        <f>'Raw data (base scenario)'!B725</f>
        <v>H</v>
      </c>
      <c r="D733" s="23" t="str">
        <f>'Raw data (base scenario)'!C725</f>
        <v>S</v>
      </c>
      <c r="E733" t="b">
        <f t="shared" si="68"/>
        <v>1</v>
      </c>
      <c r="F733" t="b">
        <f t="shared" si="69"/>
        <v>1</v>
      </c>
      <c r="G733" t="str">
        <f t="shared" si="70"/>
        <v>N/A</v>
      </c>
      <c r="K733" s="28">
        <v>719</v>
      </c>
      <c r="L733" s="27" t="s">
        <v>1</v>
      </c>
      <c r="M733" s="27" t="s">
        <v>3</v>
      </c>
      <c r="N733" t="b">
        <f t="shared" si="71"/>
        <v>1</v>
      </c>
      <c r="O733" t="b">
        <f t="shared" si="72"/>
        <v>1</v>
      </c>
      <c r="P733" t="str">
        <f t="shared" si="73"/>
        <v>N/A</v>
      </c>
    </row>
    <row r="734" spans="2:16" x14ac:dyDescent="0.25">
      <c r="B734" s="23">
        <f>'Raw data (base scenario)'!A726</f>
        <v>720</v>
      </c>
      <c r="C734" s="23" t="str">
        <f>'Raw data (base scenario)'!B726</f>
        <v>I</v>
      </c>
      <c r="D734" s="23" t="str">
        <f>'Raw data (base scenario)'!C726</f>
        <v>I</v>
      </c>
      <c r="E734" t="b">
        <f t="shared" si="68"/>
        <v>1</v>
      </c>
      <c r="F734" t="b">
        <f t="shared" si="69"/>
        <v>1</v>
      </c>
      <c r="G734" t="str">
        <f t="shared" si="70"/>
        <v>N/A</v>
      </c>
      <c r="K734" s="28">
        <v>720</v>
      </c>
      <c r="L734" s="27" t="s">
        <v>18</v>
      </c>
      <c r="M734" s="27" t="s">
        <v>18</v>
      </c>
      <c r="N734" t="b">
        <f t="shared" si="71"/>
        <v>1</v>
      </c>
      <c r="O734" t="b">
        <f t="shared" si="72"/>
        <v>1</v>
      </c>
      <c r="P734" t="str">
        <f t="shared" si="73"/>
        <v>N/A</v>
      </c>
    </row>
    <row r="735" spans="2:16" x14ac:dyDescent="0.25">
      <c r="B735" s="23">
        <f>'Raw data (base scenario)'!A727</f>
        <v>721</v>
      </c>
      <c r="C735" s="23" t="str">
        <f>'Raw data (base scenario)'!B727</f>
        <v>H</v>
      </c>
      <c r="D735" s="23" t="str">
        <f>'Raw data (base scenario)'!C727</f>
        <v>S</v>
      </c>
      <c r="E735" t="b">
        <f t="shared" si="68"/>
        <v>1</v>
      </c>
      <c r="F735" t="b">
        <f t="shared" si="69"/>
        <v>1</v>
      </c>
      <c r="G735" t="str">
        <f t="shared" si="70"/>
        <v>N/A</v>
      </c>
      <c r="K735" s="28">
        <v>721</v>
      </c>
      <c r="L735" s="27" t="s">
        <v>1</v>
      </c>
      <c r="M735" s="27" t="s">
        <v>3</v>
      </c>
      <c r="N735" t="b">
        <f t="shared" si="71"/>
        <v>1</v>
      </c>
      <c r="O735" t="b">
        <f t="shared" si="72"/>
        <v>1</v>
      </c>
      <c r="P735" t="str">
        <f t="shared" si="73"/>
        <v>N/A</v>
      </c>
    </row>
    <row r="736" spans="2:16" x14ac:dyDescent="0.25">
      <c r="B736" s="23">
        <f>'Raw data (base scenario)'!A728</f>
        <v>722</v>
      </c>
      <c r="C736" s="23" t="str">
        <f>'Raw data (base scenario)'!B728</f>
        <v>I</v>
      </c>
      <c r="D736" s="23" t="str">
        <f>'Raw data (base scenario)'!C728</f>
        <v>I</v>
      </c>
      <c r="E736" t="b">
        <f t="shared" si="68"/>
        <v>1</v>
      </c>
      <c r="F736" t="b">
        <f t="shared" si="69"/>
        <v>1</v>
      </c>
      <c r="G736" t="str">
        <f t="shared" si="70"/>
        <v>N/A</v>
      </c>
      <c r="K736" s="28">
        <v>722</v>
      </c>
      <c r="L736" s="27" t="s">
        <v>18</v>
      </c>
      <c r="M736" s="27" t="s">
        <v>18</v>
      </c>
      <c r="N736" t="b">
        <f t="shared" si="71"/>
        <v>1</v>
      </c>
      <c r="O736" t="b">
        <f t="shared" si="72"/>
        <v>1</v>
      </c>
      <c r="P736" t="str">
        <f t="shared" si="73"/>
        <v>N/A</v>
      </c>
    </row>
    <row r="737" spans="2:16" x14ac:dyDescent="0.25">
      <c r="B737" s="23">
        <f>'Raw data (base scenario)'!A729</f>
        <v>723</v>
      </c>
      <c r="C737" s="23" t="str">
        <f>'Raw data (base scenario)'!B729</f>
        <v>H</v>
      </c>
      <c r="D737" s="23" t="str">
        <f>'Raw data (base scenario)'!C729</f>
        <v>H</v>
      </c>
      <c r="E737" t="b">
        <f t="shared" si="68"/>
        <v>1</v>
      </c>
      <c r="F737" t="b">
        <f t="shared" si="69"/>
        <v>1</v>
      </c>
      <c r="G737" t="str">
        <f t="shared" si="70"/>
        <v>N/A</v>
      </c>
      <c r="K737" s="28">
        <v>723</v>
      </c>
      <c r="L737" s="27" t="s">
        <v>1</v>
      </c>
      <c r="M737" s="27" t="s">
        <v>1</v>
      </c>
      <c r="N737" t="b">
        <f t="shared" si="71"/>
        <v>1</v>
      </c>
      <c r="O737" t="b">
        <f t="shared" si="72"/>
        <v>1</v>
      </c>
      <c r="P737" t="str">
        <f t="shared" si="73"/>
        <v>N/A</v>
      </c>
    </row>
    <row r="738" spans="2:16" x14ac:dyDescent="0.25">
      <c r="B738" s="23">
        <f>'Raw data (base scenario)'!A730</f>
        <v>724</v>
      </c>
      <c r="C738" s="23" t="str">
        <f>'Raw data (base scenario)'!B730</f>
        <v>D</v>
      </c>
      <c r="D738" s="23" t="str">
        <f>'Raw data (base scenario)'!C730</f>
        <v>D</v>
      </c>
      <c r="E738" t="b">
        <f t="shared" si="68"/>
        <v>1</v>
      </c>
      <c r="F738" t="b">
        <f t="shared" si="69"/>
        <v>1</v>
      </c>
      <c r="G738" t="b">
        <f t="shared" si="70"/>
        <v>1</v>
      </c>
      <c r="K738" s="28">
        <v>724</v>
      </c>
      <c r="L738" s="27" t="s">
        <v>2</v>
      </c>
      <c r="M738" s="27" t="s">
        <v>2</v>
      </c>
      <c r="N738" t="b">
        <f t="shared" si="71"/>
        <v>1</v>
      </c>
      <c r="O738" t="b">
        <f t="shared" si="72"/>
        <v>1</v>
      </c>
      <c r="P738" t="b">
        <f t="shared" si="73"/>
        <v>1</v>
      </c>
    </row>
    <row r="739" spans="2:16" x14ac:dyDescent="0.25">
      <c r="B739" s="23">
        <f>'Raw data (base scenario)'!A731</f>
        <v>725</v>
      </c>
      <c r="C739" s="23" t="str">
        <f>'Raw data (base scenario)'!B731</f>
        <v>S</v>
      </c>
      <c r="D739" s="23" t="str">
        <f>'Raw data (base scenario)'!C731</f>
        <v>H</v>
      </c>
      <c r="E739" t="b">
        <f t="shared" si="68"/>
        <v>1</v>
      </c>
      <c r="F739" t="b">
        <f t="shared" si="69"/>
        <v>1</v>
      </c>
      <c r="G739" t="str">
        <f t="shared" si="70"/>
        <v>N/A</v>
      </c>
      <c r="K739" s="28">
        <v>725</v>
      </c>
      <c r="L739" s="27" t="s">
        <v>3</v>
      </c>
      <c r="M739" s="27" t="s">
        <v>1</v>
      </c>
      <c r="N739" t="b">
        <f t="shared" si="71"/>
        <v>1</v>
      </c>
      <c r="O739" t="b">
        <f t="shared" si="72"/>
        <v>1</v>
      </c>
      <c r="P739" t="str">
        <f t="shared" si="73"/>
        <v>N/A</v>
      </c>
    </row>
    <row r="740" spans="2:16" x14ac:dyDescent="0.25">
      <c r="B740" s="23">
        <f>'Raw data (base scenario)'!A732</f>
        <v>726</v>
      </c>
      <c r="C740" s="23" t="str">
        <f>'Raw data (base scenario)'!B732</f>
        <v>I</v>
      </c>
      <c r="D740" s="23" t="str">
        <f>'Raw data (base scenario)'!C732</f>
        <v>H</v>
      </c>
      <c r="E740" t="b">
        <f t="shared" si="68"/>
        <v>1</v>
      </c>
      <c r="F740" t="b">
        <f t="shared" si="69"/>
        <v>1</v>
      </c>
      <c r="G740" t="str">
        <f t="shared" si="70"/>
        <v>N/A</v>
      </c>
      <c r="K740" s="28">
        <v>726</v>
      </c>
      <c r="L740" s="27" t="s">
        <v>18</v>
      </c>
      <c r="M740" s="27" t="s">
        <v>1</v>
      </c>
      <c r="N740" t="b">
        <f t="shared" si="71"/>
        <v>1</v>
      </c>
      <c r="O740" t="b">
        <f t="shared" si="72"/>
        <v>1</v>
      </c>
      <c r="P740" t="str">
        <f t="shared" si="73"/>
        <v>N/A</v>
      </c>
    </row>
    <row r="741" spans="2:16" x14ac:dyDescent="0.25">
      <c r="B741" s="23">
        <f>'Raw data (base scenario)'!A733</f>
        <v>727</v>
      </c>
      <c r="C741" s="23" t="str">
        <f>'Raw data (base scenario)'!B733</f>
        <v>I</v>
      </c>
      <c r="D741" s="23" t="str">
        <f>'Raw data (base scenario)'!C733</f>
        <v>D</v>
      </c>
      <c r="E741" t="b">
        <f t="shared" si="68"/>
        <v>1</v>
      </c>
      <c r="F741" t="b">
        <f t="shared" si="69"/>
        <v>1</v>
      </c>
      <c r="G741" t="str">
        <f t="shared" si="70"/>
        <v>N/A</v>
      </c>
      <c r="K741" s="28">
        <v>727</v>
      </c>
      <c r="L741" s="27" t="s">
        <v>18</v>
      </c>
      <c r="M741" s="27" t="s">
        <v>2</v>
      </c>
      <c r="N741" t="b">
        <f t="shared" si="71"/>
        <v>1</v>
      </c>
      <c r="O741" t="b">
        <f t="shared" si="72"/>
        <v>1</v>
      </c>
      <c r="P741" t="str">
        <f t="shared" si="73"/>
        <v>N/A</v>
      </c>
    </row>
    <row r="742" spans="2:16" x14ac:dyDescent="0.25">
      <c r="B742" s="23">
        <f>'Raw data (base scenario)'!A734</f>
        <v>728</v>
      </c>
      <c r="C742" s="23" t="str">
        <f>'Raw data (base scenario)'!B734</f>
        <v>H</v>
      </c>
      <c r="D742" s="23" t="str">
        <f>'Raw data (base scenario)'!C734</f>
        <v>H</v>
      </c>
      <c r="E742" t="b">
        <f t="shared" si="68"/>
        <v>1</v>
      </c>
      <c r="F742" t="b">
        <f t="shared" si="69"/>
        <v>1</v>
      </c>
      <c r="G742" t="str">
        <f t="shared" si="70"/>
        <v>N/A</v>
      </c>
      <c r="K742" s="28">
        <v>728</v>
      </c>
      <c r="L742" s="27" t="s">
        <v>1</v>
      </c>
      <c r="M742" s="27" t="s">
        <v>1</v>
      </c>
      <c r="N742" t="b">
        <f t="shared" si="71"/>
        <v>1</v>
      </c>
      <c r="O742" t="b">
        <f t="shared" si="72"/>
        <v>1</v>
      </c>
      <c r="P742" t="str">
        <f t="shared" si="73"/>
        <v>N/A</v>
      </c>
    </row>
    <row r="743" spans="2:16" x14ac:dyDescent="0.25">
      <c r="B743" s="23">
        <f>'Raw data (base scenario)'!A735</f>
        <v>729</v>
      </c>
      <c r="C743" s="23" t="str">
        <f>'Raw data (base scenario)'!B735</f>
        <v>S</v>
      </c>
      <c r="D743" s="23" t="str">
        <f>'Raw data (base scenario)'!C735</f>
        <v>H</v>
      </c>
      <c r="E743" t="b">
        <f t="shared" si="68"/>
        <v>1</v>
      </c>
      <c r="F743" t="b">
        <f t="shared" si="69"/>
        <v>1</v>
      </c>
      <c r="G743" t="str">
        <f t="shared" si="70"/>
        <v>N/A</v>
      </c>
      <c r="K743" s="28">
        <v>729</v>
      </c>
      <c r="L743" s="27" t="s">
        <v>3</v>
      </c>
      <c r="M743" s="27" t="s">
        <v>1</v>
      </c>
      <c r="N743" t="b">
        <f t="shared" si="71"/>
        <v>1</v>
      </c>
      <c r="O743" t="b">
        <f t="shared" si="72"/>
        <v>1</v>
      </c>
      <c r="P743" t="str">
        <f t="shared" si="73"/>
        <v>N/A</v>
      </c>
    </row>
    <row r="744" spans="2:16" x14ac:dyDescent="0.25">
      <c r="B744" s="23">
        <f>'Raw data (base scenario)'!A736</f>
        <v>730</v>
      </c>
      <c r="C744" s="23" t="str">
        <f>'Raw data (base scenario)'!B736</f>
        <v>S</v>
      </c>
      <c r="D744" s="23" t="str">
        <f>'Raw data (base scenario)'!C736</f>
        <v>D</v>
      </c>
      <c r="E744" t="b">
        <f t="shared" si="68"/>
        <v>1</v>
      </c>
      <c r="F744" t="b">
        <f t="shared" si="69"/>
        <v>1</v>
      </c>
      <c r="G744" t="str">
        <f t="shared" si="70"/>
        <v>N/A</v>
      </c>
      <c r="K744" s="28">
        <v>730</v>
      </c>
      <c r="L744" s="27" t="s">
        <v>3</v>
      </c>
      <c r="M744" s="27" t="s">
        <v>2</v>
      </c>
      <c r="N744" t="b">
        <f t="shared" si="71"/>
        <v>1</v>
      </c>
      <c r="O744" t="b">
        <f t="shared" si="72"/>
        <v>1</v>
      </c>
      <c r="P744" t="str">
        <f t="shared" si="73"/>
        <v>N/A</v>
      </c>
    </row>
    <row r="745" spans="2:16" x14ac:dyDescent="0.25">
      <c r="B745" s="23">
        <f>'Raw data (base scenario)'!A737</f>
        <v>731</v>
      </c>
      <c r="C745" s="23" t="str">
        <f>'Raw data (base scenario)'!B737</f>
        <v>H</v>
      </c>
      <c r="D745" s="23" t="str">
        <f>'Raw data (base scenario)'!C737</f>
        <v>H</v>
      </c>
      <c r="E745" t="b">
        <f t="shared" si="68"/>
        <v>1</v>
      </c>
      <c r="F745" t="b">
        <f t="shared" si="69"/>
        <v>1</v>
      </c>
      <c r="G745" t="str">
        <f t="shared" si="70"/>
        <v>N/A</v>
      </c>
      <c r="K745" s="28">
        <v>731</v>
      </c>
      <c r="L745" s="27" t="s">
        <v>1</v>
      </c>
      <c r="M745" s="27" t="s">
        <v>1</v>
      </c>
      <c r="N745" t="b">
        <f t="shared" si="71"/>
        <v>1</v>
      </c>
      <c r="O745" t="b">
        <f t="shared" si="72"/>
        <v>1</v>
      </c>
      <c r="P745" t="str">
        <f t="shared" si="73"/>
        <v>N/A</v>
      </c>
    </row>
    <row r="746" spans="2:16" x14ac:dyDescent="0.25">
      <c r="B746" s="23">
        <f>'Raw data (base scenario)'!A738</f>
        <v>732</v>
      </c>
      <c r="C746" s="23" t="str">
        <f>'Raw data (base scenario)'!B738</f>
        <v>I</v>
      </c>
      <c r="D746" s="23" t="str">
        <f>'Raw data (base scenario)'!C738</f>
        <v>H</v>
      </c>
      <c r="E746" t="b">
        <f t="shared" si="68"/>
        <v>1</v>
      </c>
      <c r="F746" t="b">
        <f t="shared" si="69"/>
        <v>1</v>
      </c>
      <c r="G746" t="str">
        <f t="shared" si="70"/>
        <v>N/A</v>
      </c>
      <c r="K746" s="28">
        <v>732</v>
      </c>
      <c r="L746" s="27" t="s">
        <v>18</v>
      </c>
      <c r="M746" s="27" t="s">
        <v>1</v>
      </c>
      <c r="N746" t="b">
        <f t="shared" si="71"/>
        <v>1</v>
      </c>
      <c r="O746" t="b">
        <f t="shared" si="72"/>
        <v>1</v>
      </c>
      <c r="P746" t="str">
        <f t="shared" si="73"/>
        <v>N/A</v>
      </c>
    </row>
    <row r="747" spans="2:16" x14ac:dyDescent="0.25">
      <c r="B747" s="23">
        <f>'Raw data (base scenario)'!A739</f>
        <v>733</v>
      </c>
      <c r="C747" s="23" t="str">
        <f>'Raw data (base scenario)'!B739</f>
        <v>H</v>
      </c>
      <c r="D747" s="23" t="str">
        <f>'Raw data (base scenario)'!C739</f>
        <v>H</v>
      </c>
      <c r="E747" t="b">
        <f t="shared" si="68"/>
        <v>1</v>
      </c>
      <c r="F747" t="b">
        <f t="shared" si="69"/>
        <v>1</v>
      </c>
      <c r="G747" t="str">
        <f t="shared" si="70"/>
        <v>N/A</v>
      </c>
      <c r="K747" s="28">
        <v>733</v>
      </c>
      <c r="L747" s="27" t="s">
        <v>1</v>
      </c>
      <c r="M747" s="27" t="s">
        <v>1</v>
      </c>
      <c r="N747" t="b">
        <f t="shared" si="71"/>
        <v>1</v>
      </c>
      <c r="O747" t="b">
        <f t="shared" si="72"/>
        <v>1</v>
      </c>
      <c r="P747" t="str">
        <f t="shared" si="73"/>
        <v>N/A</v>
      </c>
    </row>
    <row r="748" spans="2:16" x14ac:dyDescent="0.25">
      <c r="B748" s="23">
        <f>'Raw data (base scenario)'!A740</f>
        <v>734</v>
      </c>
      <c r="C748" s="23" t="str">
        <f>'Raw data (base scenario)'!B740</f>
        <v>S</v>
      </c>
      <c r="D748" s="23" t="str">
        <f>'Raw data (base scenario)'!C740</f>
        <v>H</v>
      </c>
      <c r="E748" t="b">
        <f t="shared" si="68"/>
        <v>1</v>
      </c>
      <c r="F748" t="b">
        <f t="shared" si="69"/>
        <v>1</v>
      </c>
      <c r="G748" t="str">
        <f t="shared" si="70"/>
        <v>N/A</v>
      </c>
      <c r="K748" s="28">
        <v>734</v>
      </c>
      <c r="L748" s="27" t="s">
        <v>3</v>
      </c>
      <c r="M748" s="27" t="s">
        <v>1</v>
      </c>
      <c r="N748" t="b">
        <f t="shared" si="71"/>
        <v>1</v>
      </c>
      <c r="O748" t="b">
        <f t="shared" si="72"/>
        <v>1</v>
      </c>
      <c r="P748" t="str">
        <f t="shared" si="73"/>
        <v>N/A</v>
      </c>
    </row>
    <row r="749" spans="2:16" x14ac:dyDescent="0.25">
      <c r="B749" s="23">
        <f>'Raw data (base scenario)'!A741</f>
        <v>735</v>
      </c>
      <c r="C749" s="23" t="str">
        <f>'Raw data (base scenario)'!B741</f>
        <v>I</v>
      </c>
      <c r="D749" s="23" t="str">
        <f>'Raw data (base scenario)'!C741</f>
        <v>H</v>
      </c>
      <c r="E749" t="b">
        <f t="shared" si="68"/>
        <v>1</v>
      </c>
      <c r="F749" t="b">
        <f t="shared" si="69"/>
        <v>1</v>
      </c>
      <c r="G749" t="str">
        <f t="shared" si="70"/>
        <v>N/A</v>
      </c>
      <c r="K749" s="28">
        <v>735</v>
      </c>
      <c r="L749" s="27" t="s">
        <v>18</v>
      </c>
      <c r="M749" s="27" t="s">
        <v>1</v>
      </c>
      <c r="N749" t="b">
        <f t="shared" si="71"/>
        <v>1</v>
      </c>
      <c r="O749" t="b">
        <f t="shared" si="72"/>
        <v>1</v>
      </c>
      <c r="P749" t="str">
        <f t="shared" si="73"/>
        <v>N/A</v>
      </c>
    </row>
    <row r="750" spans="2:16" x14ac:dyDescent="0.25">
      <c r="B750" s="23">
        <f>'Raw data (base scenario)'!A742</f>
        <v>736</v>
      </c>
      <c r="C750" s="23" t="str">
        <f>'Raw data (base scenario)'!B742</f>
        <v>D</v>
      </c>
      <c r="D750" s="23" t="str">
        <f>'Raw data (base scenario)'!C742</f>
        <v>D</v>
      </c>
      <c r="E750" t="b">
        <f t="shared" si="68"/>
        <v>1</v>
      </c>
      <c r="F750" t="b">
        <f t="shared" si="69"/>
        <v>1</v>
      </c>
      <c r="G750" t="b">
        <f t="shared" si="70"/>
        <v>1</v>
      </c>
      <c r="K750" s="28">
        <v>736</v>
      </c>
      <c r="L750" s="27" t="s">
        <v>2</v>
      </c>
      <c r="M750" s="27" t="s">
        <v>2</v>
      </c>
      <c r="N750" t="b">
        <f t="shared" si="71"/>
        <v>1</v>
      </c>
      <c r="O750" t="b">
        <f t="shared" si="72"/>
        <v>1</v>
      </c>
      <c r="P750" t="b">
        <f t="shared" si="73"/>
        <v>1</v>
      </c>
    </row>
    <row r="751" spans="2:16" x14ac:dyDescent="0.25">
      <c r="B751" s="23">
        <f>'Raw data (base scenario)'!A743</f>
        <v>737</v>
      </c>
      <c r="C751" s="23" t="str">
        <f>'Raw data (base scenario)'!B743</f>
        <v>S</v>
      </c>
      <c r="D751" s="23" t="str">
        <f>'Raw data (base scenario)'!C743</f>
        <v>H</v>
      </c>
      <c r="E751" t="b">
        <f t="shared" si="68"/>
        <v>1</v>
      </c>
      <c r="F751" t="b">
        <f t="shared" si="69"/>
        <v>1</v>
      </c>
      <c r="G751" t="str">
        <f t="shared" si="70"/>
        <v>N/A</v>
      </c>
      <c r="K751" s="28">
        <v>737</v>
      </c>
      <c r="L751" s="27" t="s">
        <v>3</v>
      </c>
      <c r="M751" s="27" t="s">
        <v>1</v>
      </c>
      <c r="N751" t="b">
        <f t="shared" si="71"/>
        <v>1</v>
      </c>
      <c r="O751" t="b">
        <f t="shared" si="72"/>
        <v>1</v>
      </c>
      <c r="P751" t="str">
        <f t="shared" si="73"/>
        <v>N/A</v>
      </c>
    </row>
    <row r="752" spans="2:16" x14ac:dyDescent="0.25">
      <c r="B752" s="23">
        <f>'Raw data (base scenario)'!A744</f>
        <v>738</v>
      </c>
      <c r="C752" s="23" t="str">
        <f>'Raw data (base scenario)'!B744</f>
        <v>I</v>
      </c>
      <c r="D752" s="23" t="str">
        <f>'Raw data (base scenario)'!C744</f>
        <v>H</v>
      </c>
      <c r="E752" t="b">
        <f t="shared" si="68"/>
        <v>1</v>
      </c>
      <c r="F752" t="b">
        <f t="shared" si="69"/>
        <v>1</v>
      </c>
      <c r="G752" t="str">
        <f t="shared" si="70"/>
        <v>N/A</v>
      </c>
      <c r="K752" s="28">
        <v>738</v>
      </c>
      <c r="L752" s="27" t="s">
        <v>18</v>
      </c>
      <c r="M752" s="27" t="s">
        <v>1</v>
      </c>
      <c r="N752" t="b">
        <f t="shared" si="71"/>
        <v>1</v>
      </c>
      <c r="O752" t="b">
        <f t="shared" si="72"/>
        <v>1</v>
      </c>
      <c r="P752" t="str">
        <f t="shared" si="73"/>
        <v>N/A</v>
      </c>
    </row>
    <row r="753" spans="2:16" x14ac:dyDescent="0.25">
      <c r="B753" s="23">
        <f>'Raw data (base scenario)'!A745</f>
        <v>739</v>
      </c>
      <c r="C753" s="23" t="str">
        <f>'Raw data (base scenario)'!B745</f>
        <v>H</v>
      </c>
      <c r="D753" s="23" t="str">
        <f>'Raw data (base scenario)'!C745</f>
        <v>S</v>
      </c>
      <c r="E753" t="b">
        <f t="shared" si="68"/>
        <v>1</v>
      </c>
      <c r="F753" t="b">
        <f t="shared" si="69"/>
        <v>1</v>
      </c>
      <c r="G753" t="str">
        <f t="shared" si="70"/>
        <v>N/A</v>
      </c>
      <c r="K753" s="28">
        <v>739</v>
      </c>
      <c r="L753" s="27" t="s">
        <v>1</v>
      </c>
      <c r="M753" s="27" t="s">
        <v>3</v>
      </c>
      <c r="N753" t="b">
        <f t="shared" si="71"/>
        <v>1</v>
      </c>
      <c r="O753" t="b">
        <f t="shared" si="72"/>
        <v>1</v>
      </c>
      <c r="P753" t="str">
        <f t="shared" si="73"/>
        <v>N/A</v>
      </c>
    </row>
    <row r="754" spans="2:16" x14ac:dyDescent="0.25">
      <c r="B754" s="23">
        <f>'Raw data (base scenario)'!A746</f>
        <v>740</v>
      </c>
      <c r="C754" s="23" t="str">
        <f>'Raw data (base scenario)'!B746</f>
        <v>I</v>
      </c>
      <c r="D754" s="23" t="str">
        <f>'Raw data (base scenario)'!C746</f>
        <v>I</v>
      </c>
      <c r="E754" t="b">
        <f t="shared" si="68"/>
        <v>1</v>
      </c>
      <c r="F754" t="b">
        <f t="shared" si="69"/>
        <v>1</v>
      </c>
      <c r="G754" t="str">
        <f t="shared" si="70"/>
        <v>N/A</v>
      </c>
      <c r="K754" s="28">
        <v>740</v>
      </c>
      <c r="L754" s="27" t="s">
        <v>18</v>
      </c>
      <c r="M754" s="27" t="s">
        <v>18</v>
      </c>
      <c r="N754" t="b">
        <f t="shared" si="71"/>
        <v>1</v>
      </c>
      <c r="O754" t="b">
        <f t="shared" si="72"/>
        <v>1</v>
      </c>
      <c r="P754" t="str">
        <f t="shared" si="73"/>
        <v>N/A</v>
      </c>
    </row>
    <row r="755" spans="2:16" x14ac:dyDescent="0.25">
      <c r="B755" s="23">
        <f>'Raw data (base scenario)'!A747</f>
        <v>741</v>
      </c>
      <c r="C755" s="23" t="str">
        <f>'Raw data (base scenario)'!B747</f>
        <v>I</v>
      </c>
      <c r="D755" s="23" t="str">
        <f>'Raw data (base scenario)'!C747</f>
        <v>I</v>
      </c>
      <c r="E755" t="b">
        <f t="shared" si="68"/>
        <v>1</v>
      </c>
      <c r="F755" t="b">
        <f t="shared" si="69"/>
        <v>1</v>
      </c>
      <c r="G755" t="str">
        <f t="shared" si="70"/>
        <v>N/A</v>
      </c>
      <c r="K755" s="28">
        <v>741</v>
      </c>
      <c r="L755" s="27" t="s">
        <v>18</v>
      </c>
      <c r="M755" s="27" t="s">
        <v>18</v>
      </c>
      <c r="N755" t="b">
        <f t="shared" si="71"/>
        <v>1</v>
      </c>
      <c r="O755" t="b">
        <f t="shared" si="72"/>
        <v>1</v>
      </c>
      <c r="P755" t="str">
        <f t="shared" si="73"/>
        <v>N/A</v>
      </c>
    </row>
    <row r="756" spans="2:16" x14ac:dyDescent="0.25">
      <c r="B756" s="23">
        <f>'Raw data (base scenario)'!A748</f>
        <v>742</v>
      </c>
      <c r="C756" s="23" t="str">
        <f>'Raw data (base scenario)'!B748</f>
        <v>H</v>
      </c>
      <c r="D756" s="23" t="str">
        <f>'Raw data (base scenario)'!C748</f>
        <v>S</v>
      </c>
      <c r="E756" t="b">
        <f t="shared" si="68"/>
        <v>1</v>
      </c>
      <c r="F756" t="b">
        <f t="shared" si="69"/>
        <v>1</v>
      </c>
      <c r="G756" t="str">
        <f t="shared" si="70"/>
        <v>N/A</v>
      </c>
      <c r="K756" s="28">
        <v>742</v>
      </c>
      <c r="L756" s="27" t="s">
        <v>1</v>
      </c>
      <c r="M756" s="27" t="s">
        <v>3</v>
      </c>
      <c r="N756" t="b">
        <f t="shared" si="71"/>
        <v>1</v>
      </c>
      <c r="O756" t="b">
        <f t="shared" si="72"/>
        <v>1</v>
      </c>
      <c r="P756" t="str">
        <f t="shared" si="73"/>
        <v>N/A</v>
      </c>
    </row>
    <row r="757" spans="2:16" x14ac:dyDescent="0.25">
      <c r="B757" s="23">
        <f>'Raw data (base scenario)'!A749</f>
        <v>743</v>
      </c>
      <c r="C757" s="23" t="str">
        <f>'Raw data (base scenario)'!B749</f>
        <v>D</v>
      </c>
      <c r="D757" s="23" t="str">
        <f>'Raw data (base scenario)'!C749</f>
        <v>D</v>
      </c>
      <c r="E757" t="b">
        <f t="shared" si="68"/>
        <v>1</v>
      </c>
      <c r="F757" t="b">
        <f t="shared" si="69"/>
        <v>1</v>
      </c>
      <c r="G757" t="b">
        <f t="shared" si="70"/>
        <v>1</v>
      </c>
      <c r="K757" s="28">
        <v>743</v>
      </c>
      <c r="L757" s="27" t="s">
        <v>2</v>
      </c>
      <c r="M757" s="27" t="s">
        <v>2</v>
      </c>
      <c r="N757" t="b">
        <f t="shared" si="71"/>
        <v>1</v>
      </c>
      <c r="O757" t="b">
        <f t="shared" si="72"/>
        <v>1</v>
      </c>
      <c r="P757" t="b">
        <f t="shared" si="73"/>
        <v>1</v>
      </c>
    </row>
    <row r="758" spans="2:16" x14ac:dyDescent="0.25">
      <c r="B758" s="23">
        <f>'Raw data (base scenario)'!A750</f>
        <v>744</v>
      </c>
      <c r="C758" s="23" t="str">
        <f>'Raw data (base scenario)'!B750</f>
        <v>D</v>
      </c>
      <c r="D758" s="23" t="str">
        <f>'Raw data (base scenario)'!C750</f>
        <v>D</v>
      </c>
      <c r="E758" t="b">
        <f t="shared" si="68"/>
        <v>1</v>
      </c>
      <c r="F758" t="b">
        <f t="shared" si="69"/>
        <v>1</v>
      </c>
      <c r="G758" t="b">
        <f t="shared" si="70"/>
        <v>1</v>
      </c>
      <c r="K758" s="28">
        <v>744</v>
      </c>
      <c r="L758" s="27" t="s">
        <v>2</v>
      </c>
      <c r="M758" s="27" t="s">
        <v>2</v>
      </c>
      <c r="N758" t="b">
        <f t="shared" si="71"/>
        <v>1</v>
      </c>
      <c r="O758" t="b">
        <f t="shared" si="72"/>
        <v>1</v>
      </c>
      <c r="P758" t="b">
        <f t="shared" si="73"/>
        <v>1</v>
      </c>
    </row>
    <row r="759" spans="2:16" x14ac:dyDescent="0.25">
      <c r="B759" s="23">
        <f>'Raw data (base scenario)'!A751</f>
        <v>745</v>
      </c>
      <c r="C759" s="23" t="str">
        <f>'Raw data (base scenario)'!B751</f>
        <v>H</v>
      </c>
      <c r="D759" s="23" t="str">
        <f>'Raw data (base scenario)'!C751</f>
        <v>H</v>
      </c>
      <c r="E759" t="b">
        <f t="shared" si="68"/>
        <v>1</v>
      </c>
      <c r="F759" t="b">
        <f t="shared" si="69"/>
        <v>1</v>
      </c>
      <c r="G759" t="str">
        <f t="shared" si="70"/>
        <v>N/A</v>
      </c>
      <c r="K759" s="28">
        <v>745</v>
      </c>
      <c r="L759" s="27" t="s">
        <v>1</v>
      </c>
      <c r="M759" s="27" t="s">
        <v>1</v>
      </c>
      <c r="N759" t="b">
        <f t="shared" si="71"/>
        <v>1</v>
      </c>
      <c r="O759" t="b">
        <f t="shared" si="72"/>
        <v>1</v>
      </c>
      <c r="P759" t="str">
        <f t="shared" si="73"/>
        <v>N/A</v>
      </c>
    </row>
    <row r="760" spans="2:16" x14ac:dyDescent="0.25">
      <c r="B760" s="23">
        <f>'Raw data (base scenario)'!A752</f>
        <v>746</v>
      </c>
      <c r="C760" s="23" t="str">
        <f>'Raw data (base scenario)'!B752</f>
        <v>D</v>
      </c>
      <c r="D760" s="23" t="str">
        <f>'Raw data (base scenario)'!C752</f>
        <v>D</v>
      </c>
      <c r="E760" t="b">
        <f t="shared" si="68"/>
        <v>1</v>
      </c>
      <c r="F760" t="b">
        <f t="shared" si="69"/>
        <v>1</v>
      </c>
      <c r="G760" t="b">
        <f t="shared" si="70"/>
        <v>1</v>
      </c>
      <c r="K760" s="28">
        <v>746</v>
      </c>
      <c r="L760" s="27" t="s">
        <v>2</v>
      </c>
      <c r="M760" s="27" t="s">
        <v>2</v>
      </c>
      <c r="N760" t="b">
        <f t="shared" si="71"/>
        <v>1</v>
      </c>
      <c r="O760" t="b">
        <f t="shared" si="72"/>
        <v>1</v>
      </c>
      <c r="P760" t="b">
        <f t="shared" si="73"/>
        <v>1</v>
      </c>
    </row>
    <row r="761" spans="2:16" x14ac:dyDescent="0.25">
      <c r="B761" s="23">
        <f>'Raw data (base scenario)'!A753</f>
        <v>747</v>
      </c>
      <c r="C761" s="23" t="str">
        <f>'Raw data (base scenario)'!B753</f>
        <v>S</v>
      </c>
      <c r="D761" s="23" t="str">
        <f>'Raw data (base scenario)'!C753</f>
        <v>S</v>
      </c>
      <c r="E761" t="b">
        <f t="shared" si="68"/>
        <v>1</v>
      </c>
      <c r="F761" t="b">
        <f t="shared" si="69"/>
        <v>1</v>
      </c>
      <c r="G761" t="str">
        <f t="shared" si="70"/>
        <v>N/A</v>
      </c>
      <c r="K761" s="28">
        <v>747</v>
      </c>
      <c r="L761" s="27" t="s">
        <v>3</v>
      </c>
      <c r="M761" s="27" t="s">
        <v>3</v>
      </c>
      <c r="N761" t="b">
        <f t="shared" si="71"/>
        <v>1</v>
      </c>
      <c r="O761" t="b">
        <f t="shared" si="72"/>
        <v>1</v>
      </c>
      <c r="P761" t="str">
        <f t="shared" si="73"/>
        <v>N/A</v>
      </c>
    </row>
    <row r="762" spans="2:16" x14ac:dyDescent="0.25">
      <c r="B762" s="23">
        <f>'Raw data (base scenario)'!A754</f>
        <v>748</v>
      </c>
      <c r="C762" s="23" t="str">
        <f>'Raw data (base scenario)'!B754</f>
        <v>H</v>
      </c>
      <c r="D762" s="23" t="str">
        <f>'Raw data (base scenario)'!C754</f>
        <v>H</v>
      </c>
      <c r="E762" t="b">
        <f t="shared" si="68"/>
        <v>1</v>
      </c>
      <c r="F762" t="b">
        <f t="shared" si="69"/>
        <v>1</v>
      </c>
      <c r="G762" t="str">
        <f t="shared" si="70"/>
        <v>N/A</v>
      </c>
      <c r="K762" s="28">
        <v>748</v>
      </c>
      <c r="L762" s="27" t="s">
        <v>1</v>
      </c>
      <c r="M762" s="27" t="s">
        <v>1</v>
      </c>
      <c r="N762" t="b">
        <f t="shared" si="71"/>
        <v>1</v>
      </c>
      <c r="O762" t="b">
        <f t="shared" si="72"/>
        <v>1</v>
      </c>
      <c r="P762" t="str">
        <f t="shared" si="73"/>
        <v>N/A</v>
      </c>
    </row>
    <row r="763" spans="2:16" x14ac:dyDescent="0.25">
      <c r="B763" s="23">
        <f>'Raw data (base scenario)'!A755</f>
        <v>749</v>
      </c>
      <c r="C763" s="23" t="str">
        <f>'Raw data (base scenario)'!B755</f>
        <v>I</v>
      </c>
      <c r="D763" s="23" t="str">
        <f>'Raw data (base scenario)'!C755</f>
        <v>H</v>
      </c>
      <c r="E763" t="b">
        <f t="shared" si="68"/>
        <v>1</v>
      </c>
      <c r="F763" t="b">
        <f t="shared" si="69"/>
        <v>1</v>
      </c>
      <c r="G763" t="str">
        <f t="shared" si="70"/>
        <v>N/A</v>
      </c>
      <c r="K763" s="28">
        <v>749</v>
      </c>
      <c r="L763" s="27" t="s">
        <v>18</v>
      </c>
      <c r="M763" s="27" t="s">
        <v>1</v>
      </c>
      <c r="N763" t="b">
        <f t="shared" si="71"/>
        <v>1</v>
      </c>
      <c r="O763" t="b">
        <f t="shared" si="72"/>
        <v>1</v>
      </c>
      <c r="P763" t="str">
        <f t="shared" si="73"/>
        <v>N/A</v>
      </c>
    </row>
    <row r="764" spans="2:16" x14ac:dyDescent="0.25">
      <c r="B764" s="23">
        <f>'Raw data (base scenario)'!A756</f>
        <v>750</v>
      </c>
      <c r="C764" s="23" t="str">
        <f>'Raw data (base scenario)'!B756</f>
        <v>D</v>
      </c>
      <c r="D764" s="23" t="str">
        <f>'Raw data (base scenario)'!C756</f>
        <v>D</v>
      </c>
      <c r="E764" t="b">
        <f t="shared" si="68"/>
        <v>1</v>
      </c>
      <c r="F764" t="b">
        <f t="shared" si="69"/>
        <v>1</v>
      </c>
      <c r="G764" t="b">
        <f t="shared" si="70"/>
        <v>1</v>
      </c>
      <c r="K764" s="28">
        <v>750</v>
      </c>
      <c r="L764" s="27" t="s">
        <v>2</v>
      </c>
      <c r="M764" s="27" t="s">
        <v>2</v>
      </c>
      <c r="N764" t="b">
        <f t="shared" si="71"/>
        <v>1</v>
      </c>
      <c r="O764" t="b">
        <f t="shared" si="72"/>
        <v>1</v>
      </c>
      <c r="P764" t="b">
        <f t="shared" si="73"/>
        <v>1</v>
      </c>
    </row>
    <row r="765" spans="2:16" x14ac:dyDescent="0.25">
      <c r="B765" s="23">
        <f>'Raw data (base scenario)'!A757</f>
        <v>751</v>
      </c>
      <c r="C765" s="23" t="str">
        <f>'Raw data (base scenario)'!B757</f>
        <v>I</v>
      </c>
      <c r="D765" s="23" t="str">
        <f>'Raw data (base scenario)'!C757</f>
        <v>I</v>
      </c>
      <c r="E765" t="b">
        <f t="shared" si="68"/>
        <v>1</v>
      </c>
      <c r="F765" t="b">
        <f t="shared" si="69"/>
        <v>1</v>
      </c>
      <c r="G765" t="str">
        <f t="shared" si="70"/>
        <v>N/A</v>
      </c>
      <c r="K765" s="28">
        <v>751</v>
      </c>
      <c r="L765" s="27" t="s">
        <v>18</v>
      </c>
      <c r="M765" s="27" t="s">
        <v>18</v>
      </c>
      <c r="N765" t="b">
        <f t="shared" si="71"/>
        <v>1</v>
      </c>
      <c r="O765" t="b">
        <f t="shared" si="72"/>
        <v>1</v>
      </c>
      <c r="P765" t="str">
        <f t="shared" si="73"/>
        <v>N/A</v>
      </c>
    </row>
    <row r="766" spans="2:16" x14ac:dyDescent="0.25">
      <c r="B766" s="23">
        <f>'Raw data (base scenario)'!A758</f>
        <v>752</v>
      </c>
      <c r="C766" s="23" t="str">
        <f>'Raw data (base scenario)'!B758</f>
        <v>I</v>
      </c>
      <c r="D766" s="23" t="str">
        <f>'Raw data (base scenario)'!C758</f>
        <v>I</v>
      </c>
      <c r="E766" t="b">
        <f t="shared" si="68"/>
        <v>1</v>
      </c>
      <c r="F766" t="b">
        <f t="shared" si="69"/>
        <v>1</v>
      </c>
      <c r="G766" t="str">
        <f t="shared" si="70"/>
        <v>N/A</v>
      </c>
      <c r="K766" s="28">
        <v>752</v>
      </c>
      <c r="L766" s="27" t="s">
        <v>18</v>
      </c>
      <c r="M766" s="27" t="s">
        <v>18</v>
      </c>
      <c r="N766" t="b">
        <f t="shared" si="71"/>
        <v>1</v>
      </c>
      <c r="O766" t="b">
        <f t="shared" si="72"/>
        <v>1</v>
      </c>
      <c r="P766" t="str">
        <f t="shared" si="73"/>
        <v>N/A</v>
      </c>
    </row>
    <row r="767" spans="2:16" x14ac:dyDescent="0.25">
      <c r="B767" s="23">
        <f>'Raw data (base scenario)'!A759</f>
        <v>753</v>
      </c>
      <c r="C767" s="23" t="str">
        <f>'Raw data (base scenario)'!B759</f>
        <v>I</v>
      </c>
      <c r="D767" s="23" t="str">
        <f>'Raw data (base scenario)'!C759</f>
        <v>D</v>
      </c>
      <c r="E767" t="b">
        <f t="shared" si="68"/>
        <v>1</v>
      </c>
      <c r="F767" t="b">
        <f t="shared" si="69"/>
        <v>1</v>
      </c>
      <c r="G767" t="str">
        <f t="shared" si="70"/>
        <v>N/A</v>
      </c>
      <c r="K767" s="28">
        <v>753</v>
      </c>
      <c r="L767" s="27" t="s">
        <v>18</v>
      </c>
      <c r="M767" s="27" t="s">
        <v>2</v>
      </c>
      <c r="N767" t="b">
        <f t="shared" si="71"/>
        <v>1</v>
      </c>
      <c r="O767" t="b">
        <f t="shared" si="72"/>
        <v>1</v>
      </c>
      <c r="P767" t="str">
        <f t="shared" si="73"/>
        <v>N/A</v>
      </c>
    </row>
    <row r="768" spans="2:16" x14ac:dyDescent="0.25">
      <c r="B768" s="23">
        <f>'Raw data (base scenario)'!A760</f>
        <v>754</v>
      </c>
      <c r="C768" s="23" t="str">
        <f>'Raw data (base scenario)'!B760</f>
        <v>H</v>
      </c>
      <c r="D768" s="23" t="str">
        <f>'Raw data (base scenario)'!C760</f>
        <v>H</v>
      </c>
      <c r="E768" t="b">
        <f t="shared" si="68"/>
        <v>1</v>
      </c>
      <c r="F768" t="b">
        <f t="shared" si="69"/>
        <v>1</v>
      </c>
      <c r="G768" t="str">
        <f t="shared" si="70"/>
        <v>N/A</v>
      </c>
      <c r="K768" s="28">
        <v>754</v>
      </c>
      <c r="L768" s="27" t="s">
        <v>1</v>
      </c>
      <c r="M768" s="27" t="s">
        <v>1</v>
      </c>
      <c r="N768" t="b">
        <f t="shared" si="71"/>
        <v>1</v>
      </c>
      <c r="O768" t="b">
        <f t="shared" si="72"/>
        <v>1</v>
      </c>
      <c r="P768" t="str">
        <f t="shared" si="73"/>
        <v>N/A</v>
      </c>
    </row>
    <row r="769" spans="2:16" x14ac:dyDescent="0.25">
      <c r="B769" s="23">
        <f>'Raw data (base scenario)'!A761</f>
        <v>755</v>
      </c>
      <c r="C769" s="23" t="str">
        <f>'Raw data (base scenario)'!B761</f>
        <v>D</v>
      </c>
      <c r="D769" s="23" t="str">
        <f>'Raw data (base scenario)'!C761</f>
        <v>D</v>
      </c>
      <c r="E769" t="b">
        <f t="shared" si="68"/>
        <v>1</v>
      </c>
      <c r="F769" t="b">
        <f t="shared" si="69"/>
        <v>1</v>
      </c>
      <c r="G769" t="b">
        <f t="shared" si="70"/>
        <v>1</v>
      </c>
      <c r="K769" s="28">
        <v>755</v>
      </c>
      <c r="L769" s="27" t="s">
        <v>2</v>
      </c>
      <c r="M769" s="27" t="s">
        <v>2</v>
      </c>
      <c r="N769" t="b">
        <f t="shared" si="71"/>
        <v>1</v>
      </c>
      <c r="O769" t="b">
        <f t="shared" si="72"/>
        <v>1</v>
      </c>
      <c r="P769" t="b">
        <f t="shared" si="73"/>
        <v>1</v>
      </c>
    </row>
    <row r="770" spans="2:16" x14ac:dyDescent="0.25">
      <c r="B770" s="23">
        <f>'Raw data (base scenario)'!A762</f>
        <v>756</v>
      </c>
      <c r="C770" s="23" t="str">
        <f>'Raw data (base scenario)'!B762</f>
        <v>D</v>
      </c>
      <c r="D770" s="23" t="str">
        <f>'Raw data (base scenario)'!C762</f>
        <v>D</v>
      </c>
      <c r="E770" t="b">
        <f t="shared" si="68"/>
        <v>1</v>
      </c>
      <c r="F770" t="b">
        <f t="shared" si="69"/>
        <v>1</v>
      </c>
      <c r="G770" t="b">
        <f t="shared" si="70"/>
        <v>1</v>
      </c>
      <c r="K770" s="28">
        <v>756</v>
      </c>
      <c r="L770" s="27" t="s">
        <v>2</v>
      </c>
      <c r="M770" s="27" t="s">
        <v>2</v>
      </c>
      <c r="N770" t="b">
        <f t="shared" si="71"/>
        <v>1</v>
      </c>
      <c r="O770" t="b">
        <f t="shared" si="72"/>
        <v>1</v>
      </c>
      <c r="P770" t="b">
        <f t="shared" si="73"/>
        <v>1</v>
      </c>
    </row>
    <row r="771" spans="2:16" x14ac:dyDescent="0.25">
      <c r="B771" s="23">
        <f>'Raw data (base scenario)'!A763</f>
        <v>757</v>
      </c>
      <c r="C771" s="23" t="str">
        <f>'Raw data (base scenario)'!B763</f>
        <v>H</v>
      </c>
      <c r="D771" s="23" t="str">
        <f>'Raw data (base scenario)'!C763</f>
        <v>H</v>
      </c>
      <c r="E771" t="b">
        <f t="shared" si="68"/>
        <v>1</v>
      </c>
      <c r="F771" t="b">
        <f t="shared" si="69"/>
        <v>1</v>
      </c>
      <c r="G771" t="str">
        <f t="shared" si="70"/>
        <v>N/A</v>
      </c>
      <c r="K771" s="28">
        <v>757</v>
      </c>
      <c r="L771" s="27" t="s">
        <v>1</v>
      </c>
      <c r="M771" s="27" t="s">
        <v>1</v>
      </c>
      <c r="N771" t="b">
        <f t="shared" si="71"/>
        <v>1</v>
      </c>
      <c r="O771" t="b">
        <f t="shared" si="72"/>
        <v>1</v>
      </c>
      <c r="P771" t="str">
        <f t="shared" si="73"/>
        <v>N/A</v>
      </c>
    </row>
    <row r="772" spans="2:16" x14ac:dyDescent="0.25">
      <c r="B772" s="23">
        <f>'Raw data (base scenario)'!A764</f>
        <v>758</v>
      </c>
      <c r="C772" s="23" t="str">
        <f>'Raw data (base scenario)'!B764</f>
        <v>D</v>
      </c>
      <c r="D772" s="23" t="str">
        <f>'Raw data (base scenario)'!C764</f>
        <v>D</v>
      </c>
      <c r="E772" t="b">
        <f t="shared" si="68"/>
        <v>1</v>
      </c>
      <c r="F772" t="b">
        <f t="shared" si="69"/>
        <v>1</v>
      </c>
      <c r="G772" t="b">
        <f t="shared" si="70"/>
        <v>1</v>
      </c>
      <c r="K772" s="28">
        <v>758</v>
      </c>
      <c r="L772" s="27" t="s">
        <v>2</v>
      </c>
      <c r="M772" s="27" t="s">
        <v>2</v>
      </c>
      <c r="N772" t="b">
        <f t="shared" si="71"/>
        <v>1</v>
      </c>
      <c r="O772" t="b">
        <f t="shared" si="72"/>
        <v>1</v>
      </c>
      <c r="P772" t="b">
        <f t="shared" si="73"/>
        <v>1</v>
      </c>
    </row>
    <row r="773" spans="2:16" x14ac:dyDescent="0.25">
      <c r="B773" s="23">
        <f>'Raw data (base scenario)'!A765</f>
        <v>759</v>
      </c>
      <c r="C773" s="23" t="str">
        <f>'Raw data (base scenario)'!B765</f>
        <v>H</v>
      </c>
      <c r="D773" s="23" t="str">
        <f>'Raw data (base scenario)'!C765</f>
        <v>H</v>
      </c>
      <c r="E773" t="b">
        <f t="shared" si="68"/>
        <v>1</v>
      </c>
      <c r="F773" t="b">
        <f t="shared" si="69"/>
        <v>1</v>
      </c>
      <c r="G773" t="str">
        <f t="shared" si="70"/>
        <v>N/A</v>
      </c>
      <c r="K773" s="28">
        <v>759</v>
      </c>
      <c r="L773" s="27" t="s">
        <v>1</v>
      </c>
      <c r="M773" s="27" t="s">
        <v>1</v>
      </c>
      <c r="N773" t="b">
        <f t="shared" si="71"/>
        <v>1</v>
      </c>
      <c r="O773" t="b">
        <f t="shared" si="72"/>
        <v>1</v>
      </c>
      <c r="P773" t="str">
        <f t="shared" si="73"/>
        <v>N/A</v>
      </c>
    </row>
    <row r="774" spans="2:16" x14ac:dyDescent="0.25">
      <c r="B774" s="23">
        <f>'Raw data (base scenario)'!A766</f>
        <v>760</v>
      </c>
      <c r="C774" s="23" t="str">
        <f>'Raw data (base scenario)'!B766</f>
        <v>I</v>
      </c>
      <c r="D774" s="23" t="str">
        <f>'Raw data (base scenario)'!C766</f>
        <v>I</v>
      </c>
      <c r="E774" t="b">
        <f t="shared" si="68"/>
        <v>1</v>
      </c>
      <c r="F774" t="b">
        <f t="shared" si="69"/>
        <v>1</v>
      </c>
      <c r="G774" t="str">
        <f t="shared" si="70"/>
        <v>N/A</v>
      </c>
      <c r="K774" s="28">
        <v>760</v>
      </c>
      <c r="L774" s="27" t="s">
        <v>18</v>
      </c>
      <c r="M774" s="27" t="s">
        <v>18</v>
      </c>
      <c r="N774" t="b">
        <f t="shared" si="71"/>
        <v>1</v>
      </c>
      <c r="O774" t="b">
        <f t="shared" si="72"/>
        <v>1</v>
      </c>
      <c r="P774" t="str">
        <f t="shared" si="73"/>
        <v>N/A</v>
      </c>
    </row>
    <row r="775" spans="2:16" x14ac:dyDescent="0.25">
      <c r="B775" s="23">
        <f>'Raw data (base scenario)'!A767</f>
        <v>761</v>
      </c>
      <c r="C775" s="23" t="str">
        <f>'Raw data (base scenario)'!B767</f>
        <v>H</v>
      </c>
      <c r="D775" s="23" t="str">
        <f>'Raw data (base scenario)'!C767</f>
        <v>H</v>
      </c>
      <c r="E775" t="b">
        <f t="shared" si="68"/>
        <v>1</v>
      </c>
      <c r="F775" t="b">
        <f t="shared" si="69"/>
        <v>1</v>
      </c>
      <c r="G775" t="str">
        <f t="shared" si="70"/>
        <v>N/A</v>
      </c>
      <c r="K775" s="28">
        <v>761</v>
      </c>
      <c r="L775" s="27" t="s">
        <v>1</v>
      </c>
      <c r="M775" s="27" t="s">
        <v>1</v>
      </c>
      <c r="N775" t="b">
        <f t="shared" si="71"/>
        <v>1</v>
      </c>
      <c r="O775" t="b">
        <f t="shared" si="72"/>
        <v>1</v>
      </c>
      <c r="P775" t="str">
        <f t="shared" si="73"/>
        <v>N/A</v>
      </c>
    </row>
    <row r="776" spans="2:16" x14ac:dyDescent="0.25">
      <c r="B776" s="23">
        <f>'Raw data (base scenario)'!A768</f>
        <v>762</v>
      </c>
      <c r="C776" s="23" t="str">
        <f>'Raw data (base scenario)'!B768</f>
        <v>H</v>
      </c>
      <c r="D776" s="23" t="str">
        <f>'Raw data (base scenario)'!C768</f>
        <v>H</v>
      </c>
      <c r="E776" t="b">
        <f t="shared" si="68"/>
        <v>1</v>
      </c>
      <c r="F776" t="b">
        <f t="shared" si="69"/>
        <v>1</v>
      </c>
      <c r="G776" t="str">
        <f t="shared" si="70"/>
        <v>N/A</v>
      </c>
      <c r="K776" s="28">
        <v>762</v>
      </c>
      <c r="L776" s="27" t="s">
        <v>1</v>
      </c>
      <c r="M776" s="27" t="s">
        <v>1</v>
      </c>
      <c r="N776" t="b">
        <f t="shared" si="71"/>
        <v>1</v>
      </c>
      <c r="O776" t="b">
        <f t="shared" si="72"/>
        <v>1</v>
      </c>
      <c r="P776" t="str">
        <f t="shared" si="73"/>
        <v>N/A</v>
      </c>
    </row>
    <row r="777" spans="2:16" x14ac:dyDescent="0.25">
      <c r="B777" s="23">
        <f>'Raw data (base scenario)'!A769</f>
        <v>763</v>
      </c>
      <c r="C777" s="23" t="str">
        <f>'Raw data (base scenario)'!B769</f>
        <v>H</v>
      </c>
      <c r="D777" s="23" t="str">
        <f>'Raw data (base scenario)'!C769</f>
        <v>H</v>
      </c>
      <c r="E777" t="b">
        <f t="shared" si="68"/>
        <v>1</v>
      </c>
      <c r="F777" t="b">
        <f t="shared" si="69"/>
        <v>1</v>
      </c>
      <c r="G777" t="str">
        <f t="shared" si="70"/>
        <v>N/A</v>
      </c>
      <c r="K777" s="28">
        <v>763</v>
      </c>
      <c r="L777" s="27" t="s">
        <v>1</v>
      </c>
      <c r="M777" s="27" t="s">
        <v>1</v>
      </c>
      <c r="N777" t="b">
        <f t="shared" si="71"/>
        <v>1</v>
      </c>
      <c r="O777" t="b">
        <f t="shared" si="72"/>
        <v>1</v>
      </c>
      <c r="P777" t="str">
        <f t="shared" si="73"/>
        <v>N/A</v>
      </c>
    </row>
    <row r="778" spans="2:16" x14ac:dyDescent="0.25">
      <c r="B778" s="23">
        <f>'Raw data (base scenario)'!A770</f>
        <v>764</v>
      </c>
      <c r="C778" s="23" t="str">
        <f>'Raw data (base scenario)'!B770</f>
        <v>I</v>
      </c>
      <c r="D778" s="23" t="str">
        <f>'Raw data (base scenario)'!C770</f>
        <v>I</v>
      </c>
      <c r="E778" t="b">
        <f t="shared" si="68"/>
        <v>1</v>
      </c>
      <c r="F778" t="b">
        <f t="shared" si="69"/>
        <v>1</v>
      </c>
      <c r="G778" t="str">
        <f t="shared" si="70"/>
        <v>N/A</v>
      </c>
      <c r="K778" s="28">
        <v>764</v>
      </c>
      <c r="L778" s="27" t="s">
        <v>18</v>
      </c>
      <c r="M778" s="27" t="s">
        <v>18</v>
      </c>
      <c r="N778" t="b">
        <f t="shared" si="71"/>
        <v>1</v>
      </c>
      <c r="O778" t="b">
        <f t="shared" si="72"/>
        <v>1</v>
      </c>
      <c r="P778" t="str">
        <f t="shared" si="73"/>
        <v>N/A</v>
      </c>
    </row>
    <row r="779" spans="2:16" x14ac:dyDescent="0.25">
      <c r="B779" s="23">
        <f>'Raw data (base scenario)'!A771</f>
        <v>765</v>
      </c>
      <c r="C779" s="23" t="str">
        <f>'Raw data (base scenario)'!B771</f>
        <v>I</v>
      </c>
      <c r="D779" s="23" t="str">
        <f>'Raw data (base scenario)'!C771</f>
        <v>S</v>
      </c>
      <c r="E779" t="b">
        <f t="shared" si="68"/>
        <v>1</v>
      </c>
      <c r="F779" t="b">
        <f t="shared" si="69"/>
        <v>1</v>
      </c>
      <c r="G779" t="str">
        <f t="shared" si="70"/>
        <v>N/A</v>
      </c>
      <c r="K779" s="28">
        <v>765</v>
      </c>
      <c r="L779" s="27" t="s">
        <v>18</v>
      </c>
      <c r="M779" s="27" t="s">
        <v>3</v>
      </c>
      <c r="N779" t="b">
        <f t="shared" si="71"/>
        <v>1</v>
      </c>
      <c r="O779" t="b">
        <f t="shared" si="72"/>
        <v>1</v>
      </c>
      <c r="P779" t="str">
        <f t="shared" si="73"/>
        <v>N/A</v>
      </c>
    </row>
    <row r="780" spans="2:16" x14ac:dyDescent="0.25">
      <c r="B780" s="23">
        <f>'Raw data (base scenario)'!A772</f>
        <v>766</v>
      </c>
      <c r="C780" s="23" t="str">
        <f>'Raw data (base scenario)'!B772</f>
        <v>D</v>
      </c>
      <c r="D780" s="23" t="str">
        <f>'Raw data (base scenario)'!C772</f>
        <v>D</v>
      </c>
      <c r="E780" t="b">
        <f t="shared" si="68"/>
        <v>1</v>
      </c>
      <c r="F780" t="b">
        <f t="shared" si="69"/>
        <v>1</v>
      </c>
      <c r="G780" t="b">
        <f t="shared" si="70"/>
        <v>1</v>
      </c>
      <c r="K780" s="28">
        <v>766</v>
      </c>
      <c r="L780" s="27" t="s">
        <v>2</v>
      </c>
      <c r="M780" s="27" t="s">
        <v>2</v>
      </c>
      <c r="N780" t="b">
        <f t="shared" si="71"/>
        <v>1</v>
      </c>
      <c r="O780" t="b">
        <f t="shared" si="72"/>
        <v>1</v>
      </c>
      <c r="P780" t="b">
        <f t="shared" si="73"/>
        <v>1</v>
      </c>
    </row>
    <row r="781" spans="2:16" x14ac:dyDescent="0.25">
      <c r="B781" s="23">
        <f>'Raw data (base scenario)'!A773</f>
        <v>767</v>
      </c>
      <c r="C781" s="23" t="str">
        <f>'Raw data (base scenario)'!B773</f>
        <v>S</v>
      </c>
      <c r="D781" s="23" t="str">
        <f>'Raw data (base scenario)'!C773</f>
        <v>H</v>
      </c>
      <c r="E781" t="b">
        <f t="shared" si="68"/>
        <v>1</v>
      </c>
      <c r="F781" t="b">
        <f t="shared" si="69"/>
        <v>1</v>
      </c>
      <c r="G781" t="str">
        <f t="shared" si="70"/>
        <v>N/A</v>
      </c>
      <c r="K781" s="28">
        <v>767</v>
      </c>
      <c r="L781" s="27" t="s">
        <v>3</v>
      </c>
      <c r="M781" s="27" t="s">
        <v>1</v>
      </c>
      <c r="N781" t="b">
        <f t="shared" si="71"/>
        <v>1</v>
      </c>
      <c r="O781" t="b">
        <f t="shared" si="72"/>
        <v>1</v>
      </c>
      <c r="P781" t="str">
        <f t="shared" si="73"/>
        <v>N/A</v>
      </c>
    </row>
    <row r="782" spans="2:16" x14ac:dyDescent="0.25">
      <c r="B782" s="23">
        <f>'Raw data (base scenario)'!A774</f>
        <v>768</v>
      </c>
      <c r="C782" s="23" t="str">
        <f>'Raw data (base scenario)'!B774</f>
        <v>D</v>
      </c>
      <c r="D782" s="23" t="str">
        <f>'Raw data (base scenario)'!C774</f>
        <v>D</v>
      </c>
      <c r="E782" t="b">
        <f t="shared" si="68"/>
        <v>1</v>
      </c>
      <c r="F782" t="b">
        <f t="shared" si="69"/>
        <v>1</v>
      </c>
      <c r="G782" t="b">
        <f t="shared" si="70"/>
        <v>1</v>
      </c>
      <c r="K782" s="28">
        <v>768</v>
      </c>
      <c r="L782" s="27" t="s">
        <v>2</v>
      </c>
      <c r="M782" s="27" t="s">
        <v>2</v>
      </c>
      <c r="N782" t="b">
        <f t="shared" si="71"/>
        <v>1</v>
      </c>
      <c r="O782" t="b">
        <f t="shared" si="72"/>
        <v>1</v>
      </c>
      <c r="P782" t="b">
        <f t="shared" si="73"/>
        <v>1</v>
      </c>
    </row>
    <row r="783" spans="2:16" x14ac:dyDescent="0.25">
      <c r="B783" s="23">
        <f>'Raw data (base scenario)'!A775</f>
        <v>769</v>
      </c>
      <c r="C783" s="23" t="str">
        <f>'Raw data (base scenario)'!B775</f>
        <v>I</v>
      </c>
      <c r="D783" s="23" t="str">
        <f>'Raw data (base scenario)'!C775</f>
        <v>D</v>
      </c>
      <c r="E783" t="b">
        <f t="shared" ref="E783:E846" si="74">OR(C783=$A$4,C783=$A$5,C783=$A$6,C783=$A$7)</f>
        <v>1</v>
      </c>
      <c r="F783" t="b">
        <f t="shared" ref="F783:F846" si="75">OR(D783=$A$4,D783=$A$5,D783=$A$6,D783=$A$7)</f>
        <v>1</v>
      </c>
      <c r="G783" t="str">
        <f t="shared" si="70"/>
        <v>N/A</v>
      </c>
      <c r="K783" s="28">
        <v>769</v>
      </c>
      <c r="L783" s="27" t="s">
        <v>18</v>
      </c>
      <c r="M783" s="27" t="s">
        <v>2</v>
      </c>
      <c r="N783" t="b">
        <f t="shared" si="71"/>
        <v>1</v>
      </c>
      <c r="O783" t="b">
        <f t="shared" si="72"/>
        <v>1</v>
      </c>
      <c r="P783" t="str">
        <f t="shared" si="73"/>
        <v>N/A</v>
      </c>
    </row>
    <row r="784" spans="2:16" x14ac:dyDescent="0.25">
      <c r="B784" s="23">
        <f>'Raw data (base scenario)'!A776</f>
        <v>770</v>
      </c>
      <c r="C784" s="23" t="str">
        <f>'Raw data (base scenario)'!B776</f>
        <v>I</v>
      </c>
      <c r="D784" s="23" t="str">
        <f>'Raw data (base scenario)'!C776</f>
        <v>I</v>
      </c>
      <c r="E784" t="b">
        <f t="shared" si="74"/>
        <v>1</v>
      </c>
      <c r="F784" t="b">
        <f t="shared" si="75"/>
        <v>1</v>
      </c>
      <c r="G784" t="str">
        <f t="shared" ref="G784:G847" si="76">IF(C784="D",D784="D","N/A")</f>
        <v>N/A</v>
      </c>
      <c r="K784" s="28">
        <v>770</v>
      </c>
      <c r="L784" s="27" t="s">
        <v>18</v>
      </c>
      <c r="M784" s="27" t="s">
        <v>18</v>
      </c>
      <c r="N784" t="b">
        <f t="shared" ref="N784:N847" si="77">OR(L784=$A$4,L784=$A$5,L784=$A$6,L784=$A$7)</f>
        <v>1</v>
      </c>
      <c r="O784" t="b">
        <f t="shared" ref="O784:O847" si="78">OR(M784=$A$4,M784=$A$5,M784=$A$6,M784=$A$7)</f>
        <v>1</v>
      </c>
      <c r="P784" t="str">
        <f t="shared" ref="P784:P847" si="79">IF(L784="D",M784="D","N/A")</f>
        <v>N/A</v>
      </c>
    </row>
    <row r="785" spans="2:16" x14ac:dyDescent="0.25">
      <c r="B785" s="23">
        <f>'Raw data (base scenario)'!A777</f>
        <v>771</v>
      </c>
      <c r="C785" s="23" t="str">
        <f>'Raw data (base scenario)'!B777</f>
        <v>D</v>
      </c>
      <c r="D785" s="23" t="str">
        <f>'Raw data (base scenario)'!C777</f>
        <v>D</v>
      </c>
      <c r="E785" t="b">
        <f t="shared" si="74"/>
        <v>1</v>
      </c>
      <c r="F785" t="b">
        <f t="shared" si="75"/>
        <v>1</v>
      </c>
      <c r="G785" t="b">
        <f t="shared" si="76"/>
        <v>1</v>
      </c>
      <c r="K785" s="28">
        <v>771</v>
      </c>
      <c r="L785" s="27" t="s">
        <v>2</v>
      </c>
      <c r="M785" s="27" t="s">
        <v>2</v>
      </c>
      <c r="N785" t="b">
        <f t="shared" si="77"/>
        <v>1</v>
      </c>
      <c r="O785" t="b">
        <f t="shared" si="78"/>
        <v>1</v>
      </c>
      <c r="P785" t="b">
        <f t="shared" si="79"/>
        <v>1</v>
      </c>
    </row>
    <row r="786" spans="2:16" x14ac:dyDescent="0.25">
      <c r="B786" s="23">
        <f>'Raw data (base scenario)'!A778</f>
        <v>772</v>
      </c>
      <c r="C786" s="23" t="str">
        <f>'Raw data (base scenario)'!B778</f>
        <v>I</v>
      </c>
      <c r="D786" s="23" t="str">
        <f>'Raw data (base scenario)'!C778</f>
        <v>I</v>
      </c>
      <c r="E786" t="b">
        <f t="shared" si="74"/>
        <v>1</v>
      </c>
      <c r="F786" t="b">
        <f t="shared" si="75"/>
        <v>1</v>
      </c>
      <c r="G786" t="str">
        <f t="shared" si="76"/>
        <v>N/A</v>
      </c>
      <c r="K786" s="28">
        <v>772</v>
      </c>
      <c r="L786" s="27" t="s">
        <v>18</v>
      </c>
      <c r="M786" s="27" t="s">
        <v>18</v>
      </c>
      <c r="N786" t="b">
        <f t="shared" si="77"/>
        <v>1</v>
      </c>
      <c r="O786" t="b">
        <f t="shared" si="78"/>
        <v>1</v>
      </c>
      <c r="P786" t="str">
        <f t="shared" si="79"/>
        <v>N/A</v>
      </c>
    </row>
    <row r="787" spans="2:16" x14ac:dyDescent="0.25">
      <c r="B787" s="23">
        <f>'Raw data (base scenario)'!A779</f>
        <v>773</v>
      </c>
      <c r="C787" s="23" t="str">
        <f>'Raw data (base scenario)'!B779</f>
        <v>S</v>
      </c>
      <c r="D787" s="23" t="str">
        <f>'Raw data (base scenario)'!C779</f>
        <v>H</v>
      </c>
      <c r="E787" t="b">
        <f t="shared" si="74"/>
        <v>1</v>
      </c>
      <c r="F787" t="b">
        <f t="shared" si="75"/>
        <v>1</v>
      </c>
      <c r="G787" t="str">
        <f t="shared" si="76"/>
        <v>N/A</v>
      </c>
      <c r="K787" s="28">
        <v>773</v>
      </c>
      <c r="L787" s="27" t="s">
        <v>3</v>
      </c>
      <c r="M787" s="27" t="s">
        <v>1</v>
      </c>
      <c r="N787" t="b">
        <f t="shared" si="77"/>
        <v>1</v>
      </c>
      <c r="O787" t="b">
        <f t="shared" si="78"/>
        <v>1</v>
      </c>
      <c r="P787" t="str">
        <f t="shared" si="79"/>
        <v>N/A</v>
      </c>
    </row>
    <row r="788" spans="2:16" x14ac:dyDescent="0.25">
      <c r="B788" s="23">
        <f>'Raw data (base scenario)'!A780</f>
        <v>774</v>
      </c>
      <c r="C788" s="23" t="str">
        <f>'Raw data (base scenario)'!B780</f>
        <v>I</v>
      </c>
      <c r="D788" s="23" t="str">
        <f>'Raw data (base scenario)'!C780</f>
        <v>I</v>
      </c>
      <c r="E788" t="b">
        <f t="shared" si="74"/>
        <v>1</v>
      </c>
      <c r="F788" t="b">
        <f t="shared" si="75"/>
        <v>1</v>
      </c>
      <c r="G788" t="str">
        <f t="shared" si="76"/>
        <v>N/A</v>
      </c>
      <c r="K788" s="28">
        <v>774</v>
      </c>
      <c r="L788" s="27" t="s">
        <v>18</v>
      </c>
      <c r="M788" s="27" t="s">
        <v>18</v>
      </c>
      <c r="N788" t="b">
        <f t="shared" si="77"/>
        <v>1</v>
      </c>
      <c r="O788" t="b">
        <f t="shared" si="78"/>
        <v>1</v>
      </c>
      <c r="P788" t="str">
        <f t="shared" si="79"/>
        <v>N/A</v>
      </c>
    </row>
    <row r="789" spans="2:16" x14ac:dyDescent="0.25">
      <c r="B789" s="23">
        <f>'Raw data (base scenario)'!A781</f>
        <v>775</v>
      </c>
      <c r="C789" s="23" t="str">
        <f>'Raw data (base scenario)'!B781</f>
        <v>H</v>
      </c>
      <c r="D789" s="23" t="str">
        <f>'Raw data (base scenario)'!C781</f>
        <v>S</v>
      </c>
      <c r="E789" t="b">
        <f t="shared" si="74"/>
        <v>1</v>
      </c>
      <c r="F789" t="b">
        <f t="shared" si="75"/>
        <v>1</v>
      </c>
      <c r="G789" t="str">
        <f t="shared" si="76"/>
        <v>N/A</v>
      </c>
      <c r="K789" s="28">
        <v>775</v>
      </c>
      <c r="L789" s="27" t="s">
        <v>1</v>
      </c>
      <c r="M789" s="27" t="s">
        <v>3</v>
      </c>
      <c r="N789" t="b">
        <f t="shared" si="77"/>
        <v>1</v>
      </c>
      <c r="O789" t="b">
        <f t="shared" si="78"/>
        <v>1</v>
      </c>
      <c r="P789" t="str">
        <f t="shared" si="79"/>
        <v>N/A</v>
      </c>
    </row>
    <row r="790" spans="2:16" x14ac:dyDescent="0.25">
      <c r="B790" s="23">
        <f>'Raw data (base scenario)'!A782</f>
        <v>776</v>
      </c>
      <c r="C790" s="23" t="str">
        <f>'Raw data (base scenario)'!B782</f>
        <v>H</v>
      </c>
      <c r="D790" s="23" t="str">
        <f>'Raw data (base scenario)'!C782</f>
        <v>H</v>
      </c>
      <c r="E790" t="b">
        <f t="shared" si="74"/>
        <v>1</v>
      </c>
      <c r="F790" t="b">
        <f t="shared" si="75"/>
        <v>1</v>
      </c>
      <c r="G790" t="str">
        <f t="shared" si="76"/>
        <v>N/A</v>
      </c>
      <c r="K790" s="28">
        <v>776</v>
      </c>
      <c r="L790" s="27" t="s">
        <v>1</v>
      </c>
      <c r="M790" s="27" t="s">
        <v>1</v>
      </c>
      <c r="N790" t="b">
        <f t="shared" si="77"/>
        <v>1</v>
      </c>
      <c r="O790" t="b">
        <f t="shared" si="78"/>
        <v>1</v>
      </c>
      <c r="P790" t="str">
        <f t="shared" si="79"/>
        <v>N/A</v>
      </c>
    </row>
    <row r="791" spans="2:16" x14ac:dyDescent="0.25">
      <c r="B791" s="23">
        <f>'Raw data (base scenario)'!A783</f>
        <v>777</v>
      </c>
      <c r="C791" s="23" t="str">
        <f>'Raw data (base scenario)'!B783</f>
        <v>I</v>
      </c>
      <c r="D791" s="23" t="str">
        <f>'Raw data (base scenario)'!C783</f>
        <v>S</v>
      </c>
      <c r="E791" t="b">
        <f t="shared" si="74"/>
        <v>1</v>
      </c>
      <c r="F791" t="b">
        <f t="shared" si="75"/>
        <v>1</v>
      </c>
      <c r="G791" t="str">
        <f t="shared" si="76"/>
        <v>N/A</v>
      </c>
      <c r="K791" s="28">
        <v>777</v>
      </c>
      <c r="L791" s="27" t="s">
        <v>18</v>
      </c>
      <c r="M791" s="27" t="s">
        <v>3</v>
      </c>
      <c r="N791" t="b">
        <f t="shared" si="77"/>
        <v>1</v>
      </c>
      <c r="O791" t="b">
        <f t="shared" si="78"/>
        <v>1</v>
      </c>
      <c r="P791" t="str">
        <f t="shared" si="79"/>
        <v>N/A</v>
      </c>
    </row>
    <row r="792" spans="2:16" x14ac:dyDescent="0.25">
      <c r="B792" s="23">
        <f>'Raw data (base scenario)'!A784</f>
        <v>778</v>
      </c>
      <c r="C792" s="23" t="str">
        <f>'Raw data (base scenario)'!B784</f>
        <v>D</v>
      </c>
      <c r="D792" s="23" t="str">
        <f>'Raw data (base scenario)'!C784</f>
        <v>D</v>
      </c>
      <c r="E792" t="b">
        <f t="shared" si="74"/>
        <v>1</v>
      </c>
      <c r="F792" t="b">
        <f t="shared" si="75"/>
        <v>1</v>
      </c>
      <c r="G792" t="b">
        <f t="shared" si="76"/>
        <v>1</v>
      </c>
      <c r="K792" s="28">
        <v>778</v>
      </c>
      <c r="L792" s="27" t="s">
        <v>2</v>
      </c>
      <c r="M792" s="27" t="s">
        <v>2</v>
      </c>
      <c r="N792" t="b">
        <f t="shared" si="77"/>
        <v>1</v>
      </c>
      <c r="O792" t="b">
        <f t="shared" si="78"/>
        <v>1</v>
      </c>
      <c r="P792" t="b">
        <f t="shared" si="79"/>
        <v>1</v>
      </c>
    </row>
    <row r="793" spans="2:16" x14ac:dyDescent="0.25">
      <c r="B793" s="23">
        <f>'Raw data (base scenario)'!A785</f>
        <v>779</v>
      </c>
      <c r="C793" s="23" t="str">
        <f>'Raw data (base scenario)'!B785</f>
        <v>D</v>
      </c>
      <c r="D793" s="23" t="str">
        <f>'Raw data (base scenario)'!C785</f>
        <v>D</v>
      </c>
      <c r="E793" t="b">
        <f t="shared" si="74"/>
        <v>1</v>
      </c>
      <c r="F793" t="b">
        <f t="shared" si="75"/>
        <v>1</v>
      </c>
      <c r="G793" t="b">
        <f t="shared" si="76"/>
        <v>1</v>
      </c>
      <c r="K793" s="28">
        <v>779</v>
      </c>
      <c r="L793" s="27" t="s">
        <v>2</v>
      </c>
      <c r="M793" s="27" t="s">
        <v>2</v>
      </c>
      <c r="N793" t="b">
        <f t="shared" si="77"/>
        <v>1</v>
      </c>
      <c r="O793" t="b">
        <f t="shared" si="78"/>
        <v>1</v>
      </c>
      <c r="P793" t="b">
        <f t="shared" si="79"/>
        <v>1</v>
      </c>
    </row>
    <row r="794" spans="2:16" x14ac:dyDescent="0.25">
      <c r="B794" s="23">
        <f>'Raw data (base scenario)'!A786</f>
        <v>780</v>
      </c>
      <c r="C794" s="23" t="str">
        <f>'Raw data (base scenario)'!B786</f>
        <v>S</v>
      </c>
      <c r="D794" s="23" t="str">
        <f>'Raw data (base scenario)'!C786</f>
        <v>H</v>
      </c>
      <c r="E794" t="b">
        <f t="shared" si="74"/>
        <v>1</v>
      </c>
      <c r="F794" t="b">
        <f t="shared" si="75"/>
        <v>1</v>
      </c>
      <c r="G794" t="str">
        <f t="shared" si="76"/>
        <v>N/A</v>
      </c>
      <c r="K794" s="28">
        <v>780</v>
      </c>
      <c r="L794" s="27" t="s">
        <v>3</v>
      </c>
      <c r="M794" s="27" t="s">
        <v>1</v>
      </c>
      <c r="N794" t="b">
        <f t="shared" si="77"/>
        <v>1</v>
      </c>
      <c r="O794" t="b">
        <f t="shared" si="78"/>
        <v>1</v>
      </c>
      <c r="P794" t="str">
        <f t="shared" si="79"/>
        <v>N/A</v>
      </c>
    </row>
    <row r="795" spans="2:16" x14ac:dyDescent="0.25">
      <c r="B795" s="23">
        <f>'Raw data (base scenario)'!A787</f>
        <v>781</v>
      </c>
      <c r="C795" s="23" t="str">
        <f>'Raw data (base scenario)'!B787</f>
        <v>H</v>
      </c>
      <c r="D795" s="23" t="str">
        <f>'Raw data (base scenario)'!C787</f>
        <v>H</v>
      </c>
      <c r="E795" t="b">
        <f t="shared" si="74"/>
        <v>1</v>
      </c>
      <c r="F795" t="b">
        <f t="shared" si="75"/>
        <v>1</v>
      </c>
      <c r="G795" t="str">
        <f t="shared" si="76"/>
        <v>N/A</v>
      </c>
      <c r="K795" s="28">
        <v>781</v>
      </c>
      <c r="L795" s="27" t="s">
        <v>1</v>
      </c>
      <c r="M795" s="27" t="s">
        <v>1</v>
      </c>
      <c r="N795" t="b">
        <f t="shared" si="77"/>
        <v>1</v>
      </c>
      <c r="O795" t="b">
        <f t="shared" si="78"/>
        <v>1</v>
      </c>
      <c r="P795" t="str">
        <f t="shared" si="79"/>
        <v>N/A</v>
      </c>
    </row>
    <row r="796" spans="2:16" x14ac:dyDescent="0.25">
      <c r="B796" s="23">
        <f>'Raw data (base scenario)'!A788</f>
        <v>782</v>
      </c>
      <c r="C796" s="23" t="str">
        <f>'Raw data (base scenario)'!B788</f>
        <v>I</v>
      </c>
      <c r="D796" s="23" t="str">
        <f>'Raw data (base scenario)'!C788</f>
        <v>H</v>
      </c>
      <c r="E796" t="b">
        <f t="shared" si="74"/>
        <v>1</v>
      </c>
      <c r="F796" t="b">
        <f t="shared" si="75"/>
        <v>1</v>
      </c>
      <c r="G796" t="str">
        <f t="shared" si="76"/>
        <v>N/A</v>
      </c>
      <c r="K796" s="28">
        <v>782</v>
      </c>
      <c r="L796" s="27" t="s">
        <v>18</v>
      </c>
      <c r="M796" s="27" t="s">
        <v>1</v>
      </c>
      <c r="N796" t="b">
        <f t="shared" si="77"/>
        <v>1</v>
      </c>
      <c r="O796" t="b">
        <f t="shared" si="78"/>
        <v>1</v>
      </c>
      <c r="P796" t="str">
        <f t="shared" si="79"/>
        <v>N/A</v>
      </c>
    </row>
    <row r="797" spans="2:16" x14ac:dyDescent="0.25">
      <c r="B797" s="23">
        <f>'Raw data (base scenario)'!A789</f>
        <v>783</v>
      </c>
      <c r="C797" s="23" t="str">
        <f>'Raw data (base scenario)'!B789</f>
        <v>I</v>
      </c>
      <c r="D797" s="23" t="str">
        <f>'Raw data (base scenario)'!C789</f>
        <v>D</v>
      </c>
      <c r="E797" t="b">
        <f t="shared" si="74"/>
        <v>1</v>
      </c>
      <c r="F797" t="b">
        <f t="shared" si="75"/>
        <v>1</v>
      </c>
      <c r="G797" t="str">
        <f t="shared" si="76"/>
        <v>N/A</v>
      </c>
      <c r="K797" s="28">
        <v>783</v>
      </c>
      <c r="L797" s="27" t="s">
        <v>18</v>
      </c>
      <c r="M797" s="27" t="s">
        <v>2</v>
      </c>
      <c r="N797" t="b">
        <f t="shared" si="77"/>
        <v>1</v>
      </c>
      <c r="O797" t="b">
        <f t="shared" si="78"/>
        <v>1</v>
      </c>
      <c r="P797" t="str">
        <f t="shared" si="79"/>
        <v>N/A</v>
      </c>
    </row>
    <row r="798" spans="2:16" x14ac:dyDescent="0.25">
      <c r="B798" s="23">
        <f>'Raw data (base scenario)'!A790</f>
        <v>784</v>
      </c>
      <c r="C798" s="23" t="str">
        <f>'Raw data (base scenario)'!B790</f>
        <v>H</v>
      </c>
      <c r="D798" s="23" t="str">
        <f>'Raw data (base scenario)'!C790</f>
        <v>S</v>
      </c>
      <c r="E798" t="b">
        <f t="shared" si="74"/>
        <v>1</v>
      </c>
      <c r="F798" t="b">
        <f t="shared" si="75"/>
        <v>1</v>
      </c>
      <c r="G798" t="str">
        <f t="shared" si="76"/>
        <v>N/A</v>
      </c>
      <c r="K798" s="28">
        <v>784</v>
      </c>
      <c r="L798" s="27" t="s">
        <v>1</v>
      </c>
      <c r="M798" s="27" t="s">
        <v>3</v>
      </c>
      <c r="N798" t="b">
        <f t="shared" si="77"/>
        <v>1</v>
      </c>
      <c r="O798" t="b">
        <f t="shared" si="78"/>
        <v>1</v>
      </c>
      <c r="P798" t="str">
        <f t="shared" si="79"/>
        <v>N/A</v>
      </c>
    </row>
    <row r="799" spans="2:16" x14ac:dyDescent="0.25">
      <c r="B799" s="23">
        <f>'Raw data (base scenario)'!A791</f>
        <v>785</v>
      </c>
      <c r="C799" s="23" t="str">
        <f>'Raw data (base scenario)'!B791</f>
        <v>I</v>
      </c>
      <c r="D799" s="23" t="str">
        <f>'Raw data (base scenario)'!C791</f>
        <v>S</v>
      </c>
      <c r="E799" t="b">
        <f t="shared" si="74"/>
        <v>1</v>
      </c>
      <c r="F799" t="b">
        <f t="shared" si="75"/>
        <v>1</v>
      </c>
      <c r="G799" t="str">
        <f t="shared" si="76"/>
        <v>N/A</v>
      </c>
      <c r="K799" s="28">
        <v>785</v>
      </c>
      <c r="L799" s="27" t="s">
        <v>18</v>
      </c>
      <c r="M799" s="27" t="s">
        <v>3</v>
      </c>
      <c r="N799" t="b">
        <f t="shared" si="77"/>
        <v>1</v>
      </c>
      <c r="O799" t="b">
        <f t="shared" si="78"/>
        <v>1</v>
      </c>
      <c r="P799" t="str">
        <f t="shared" si="79"/>
        <v>N/A</v>
      </c>
    </row>
    <row r="800" spans="2:16" x14ac:dyDescent="0.25">
      <c r="B800" s="23">
        <f>'Raw data (base scenario)'!A792</f>
        <v>786</v>
      </c>
      <c r="C800" s="23" t="str">
        <f>'Raw data (base scenario)'!B792</f>
        <v>I</v>
      </c>
      <c r="D800" s="23" t="str">
        <f>'Raw data (base scenario)'!C792</f>
        <v>H</v>
      </c>
      <c r="E800" t="b">
        <f t="shared" si="74"/>
        <v>1</v>
      </c>
      <c r="F800" t="b">
        <f t="shared" si="75"/>
        <v>1</v>
      </c>
      <c r="G800" t="str">
        <f t="shared" si="76"/>
        <v>N/A</v>
      </c>
      <c r="K800" s="28">
        <v>786</v>
      </c>
      <c r="L800" s="27" t="s">
        <v>18</v>
      </c>
      <c r="M800" s="27" t="s">
        <v>1</v>
      </c>
      <c r="N800" t="b">
        <f t="shared" si="77"/>
        <v>1</v>
      </c>
      <c r="O800" t="b">
        <f t="shared" si="78"/>
        <v>1</v>
      </c>
      <c r="P800" t="str">
        <f t="shared" si="79"/>
        <v>N/A</v>
      </c>
    </row>
    <row r="801" spans="2:16" x14ac:dyDescent="0.25">
      <c r="B801" s="23">
        <f>'Raw data (base scenario)'!A793</f>
        <v>787</v>
      </c>
      <c r="C801" s="23" t="str">
        <f>'Raw data (base scenario)'!B793</f>
        <v>S</v>
      </c>
      <c r="D801" s="23" t="str">
        <f>'Raw data (base scenario)'!C793</f>
        <v>S</v>
      </c>
      <c r="E801" t="b">
        <f t="shared" si="74"/>
        <v>1</v>
      </c>
      <c r="F801" t="b">
        <f t="shared" si="75"/>
        <v>1</v>
      </c>
      <c r="G801" t="str">
        <f t="shared" si="76"/>
        <v>N/A</v>
      </c>
      <c r="K801" s="28">
        <v>787</v>
      </c>
      <c r="L801" s="27" t="s">
        <v>3</v>
      </c>
      <c r="M801" s="27" t="s">
        <v>3</v>
      </c>
      <c r="N801" t="b">
        <f t="shared" si="77"/>
        <v>1</v>
      </c>
      <c r="O801" t="b">
        <f t="shared" si="78"/>
        <v>1</v>
      </c>
      <c r="P801" t="str">
        <f t="shared" si="79"/>
        <v>N/A</v>
      </c>
    </row>
    <row r="802" spans="2:16" x14ac:dyDescent="0.25">
      <c r="B802" s="23">
        <f>'Raw data (base scenario)'!A794</f>
        <v>788</v>
      </c>
      <c r="C802" s="23" t="str">
        <f>'Raw data (base scenario)'!B794</f>
        <v>H</v>
      </c>
      <c r="D802" s="23" t="str">
        <f>'Raw data (base scenario)'!C794</f>
        <v>H</v>
      </c>
      <c r="E802" t="b">
        <f t="shared" si="74"/>
        <v>1</v>
      </c>
      <c r="F802" t="b">
        <f t="shared" si="75"/>
        <v>1</v>
      </c>
      <c r="G802" t="str">
        <f t="shared" si="76"/>
        <v>N/A</v>
      </c>
      <c r="K802" s="28">
        <v>788</v>
      </c>
      <c r="L802" s="27" t="s">
        <v>1</v>
      </c>
      <c r="M802" s="27" t="s">
        <v>1</v>
      </c>
      <c r="N802" t="b">
        <f t="shared" si="77"/>
        <v>1</v>
      </c>
      <c r="O802" t="b">
        <f t="shared" si="78"/>
        <v>1</v>
      </c>
      <c r="P802" t="str">
        <f t="shared" si="79"/>
        <v>N/A</v>
      </c>
    </row>
    <row r="803" spans="2:16" x14ac:dyDescent="0.25">
      <c r="B803" s="23">
        <f>'Raw data (base scenario)'!A795</f>
        <v>789</v>
      </c>
      <c r="C803" s="23" t="str">
        <f>'Raw data (base scenario)'!B795</f>
        <v>I</v>
      </c>
      <c r="D803" s="23" t="str">
        <f>'Raw data (base scenario)'!C795</f>
        <v>D</v>
      </c>
      <c r="E803" t="b">
        <f t="shared" si="74"/>
        <v>1</v>
      </c>
      <c r="F803" t="b">
        <f t="shared" si="75"/>
        <v>1</v>
      </c>
      <c r="G803" t="str">
        <f t="shared" si="76"/>
        <v>N/A</v>
      </c>
      <c r="K803" s="28">
        <v>789</v>
      </c>
      <c r="L803" s="27" t="s">
        <v>18</v>
      </c>
      <c r="M803" s="27" t="s">
        <v>2</v>
      </c>
      <c r="N803" t="b">
        <f t="shared" si="77"/>
        <v>1</v>
      </c>
      <c r="O803" t="b">
        <f t="shared" si="78"/>
        <v>1</v>
      </c>
      <c r="P803" t="str">
        <f t="shared" si="79"/>
        <v>N/A</v>
      </c>
    </row>
    <row r="804" spans="2:16" x14ac:dyDescent="0.25">
      <c r="B804" s="23">
        <f>'Raw data (base scenario)'!A796</f>
        <v>790</v>
      </c>
      <c r="C804" s="23" t="str">
        <f>'Raw data (base scenario)'!B796</f>
        <v>H</v>
      </c>
      <c r="D804" s="23" t="str">
        <f>'Raw data (base scenario)'!C796</f>
        <v>H</v>
      </c>
      <c r="E804" t="b">
        <f t="shared" si="74"/>
        <v>1</v>
      </c>
      <c r="F804" t="b">
        <f t="shared" si="75"/>
        <v>1</v>
      </c>
      <c r="G804" t="str">
        <f t="shared" si="76"/>
        <v>N/A</v>
      </c>
      <c r="K804" s="28">
        <v>790</v>
      </c>
      <c r="L804" s="27" t="s">
        <v>1</v>
      </c>
      <c r="M804" s="27" t="s">
        <v>1</v>
      </c>
      <c r="N804" t="b">
        <f t="shared" si="77"/>
        <v>1</v>
      </c>
      <c r="O804" t="b">
        <f t="shared" si="78"/>
        <v>1</v>
      </c>
      <c r="P804" t="str">
        <f t="shared" si="79"/>
        <v>N/A</v>
      </c>
    </row>
    <row r="805" spans="2:16" x14ac:dyDescent="0.25">
      <c r="B805" s="23">
        <f>'Raw data (base scenario)'!A797</f>
        <v>791</v>
      </c>
      <c r="C805" s="23" t="str">
        <f>'Raw data (base scenario)'!B797</f>
        <v>S</v>
      </c>
      <c r="D805" s="23" t="str">
        <f>'Raw data (base scenario)'!C797</f>
        <v>H</v>
      </c>
      <c r="E805" t="b">
        <f t="shared" si="74"/>
        <v>1</v>
      </c>
      <c r="F805" t="b">
        <f t="shared" si="75"/>
        <v>1</v>
      </c>
      <c r="G805" t="str">
        <f t="shared" si="76"/>
        <v>N/A</v>
      </c>
      <c r="K805" s="28">
        <v>791</v>
      </c>
      <c r="L805" s="27" t="s">
        <v>3</v>
      </c>
      <c r="M805" s="27" t="s">
        <v>1</v>
      </c>
      <c r="N805" t="b">
        <f t="shared" si="77"/>
        <v>1</v>
      </c>
      <c r="O805" t="b">
        <f t="shared" si="78"/>
        <v>1</v>
      </c>
      <c r="P805" t="str">
        <f t="shared" si="79"/>
        <v>N/A</v>
      </c>
    </row>
    <row r="806" spans="2:16" x14ac:dyDescent="0.25">
      <c r="B806" s="23">
        <f>'Raw data (base scenario)'!A798</f>
        <v>792</v>
      </c>
      <c r="C806" s="23" t="str">
        <f>'Raw data (base scenario)'!B798</f>
        <v>H</v>
      </c>
      <c r="D806" s="23" t="str">
        <f>'Raw data (base scenario)'!C798</f>
        <v>H</v>
      </c>
      <c r="E806" t="b">
        <f t="shared" si="74"/>
        <v>1</v>
      </c>
      <c r="F806" t="b">
        <f t="shared" si="75"/>
        <v>1</v>
      </c>
      <c r="G806" t="str">
        <f t="shared" si="76"/>
        <v>N/A</v>
      </c>
      <c r="K806" s="28">
        <v>792</v>
      </c>
      <c r="L806" s="27" t="s">
        <v>1</v>
      </c>
      <c r="M806" s="27" t="s">
        <v>1</v>
      </c>
      <c r="N806" t="b">
        <f t="shared" si="77"/>
        <v>1</v>
      </c>
      <c r="O806" t="b">
        <f t="shared" si="78"/>
        <v>1</v>
      </c>
      <c r="P806" t="str">
        <f t="shared" si="79"/>
        <v>N/A</v>
      </c>
    </row>
    <row r="807" spans="2:16" x14ac:dyDescent="0.25">
      <c r="B807" s="23">
        <f>'Raw data (base scenario)'!A799</f>
        <v>793</v>
      </c>
      <c r="C807" s="23" t="str">
        <f>'Raw data (base scenario)'!B799</f>
        <v>D</v>
      </c>
      <c r="D807" s="23" t="str">
        <f>'Raw data (base scenario)'!C799</f>
        <v>D</v>
      </c>
      <c r="E807" t="b">
        <f t="shared" si="74"/>
        <v>1</v>
      </c>
      <c r="F807" t="b">
        <f t="shared" si="75"/>
        <v>1</v>
      </c>
      <c r="G807" t="b">
        <f t="shared" si="76"/>
        <v>1</v>
      </c>
      <c r="K807" s="28">
        <v>793</v>
      </c>
      <c r="L807" s="27" t="s">
        <v>2</v>
      </c>
      <c r="M807" s="27" t="s">
        <v>2</v>
      </c>
      <c r="N807" t="b">
        <f t="shared" si="77"/>
        <v>1</v>
      </c>
      <c r="O807" t="b">
        <f t="shared" si="78"/>
        <v>1</v>
      </c>
      <c r="P807" t="b">
        <f t="shared" si="79"/>
        <v>1</v>
      </c>
    </row>
    <row r="808" spans="2:16" x14ac:dyDescent="0.25">
      <c r="B808" s="23">
        <f>'Raw data (base scenario)'!A800</f>
        <v>794</v>
      </c>
      <c r="C808" s="23" t="str">
        <f>'Raw data (base scenario)'!B800</f>
        <v>H</v>
      </c>
      <c r="D808" s="23" t="str">
        <f>'Raw data (base scenario)'!C800</f>
        <v>H</v>
      </c>
      <c r="E808" t="b">
        <f t="shared" si="74"/>
        <v>1</v>
      </c>
      <c r="F808" t="b">
        <f t="shared" si="75"/>
        <v>1</v>
      </c>
      <c r="G808" t="str">
        <f t="shared" si="76"/>
        <v>N/A</v>
      </c>
      <c r="K808" s="28">
        <v>794</v>
      </c>
      <c r="L808" s="27" t="s">
        <v>1</v>
      </c>
      <c r="M808" s="27" t="s">
        <v>1</v>
      </c>
      <c r="N808" t="b">
        <f t="shared" si="77"/>
        <v>1</v>
      </c>
      <c r="O808" t="b">
        <f t="shared" si="78"/>
        <v>1</v>
      </c>
      <c r="P808" t="str">
        <f t="shared" si="79"/>
        <v>N/A</v>
      </c>
    </row>
    <row r="809" spans="2:16" x14ac:dyDescent="0.25">
      <c r="B809" s="23">
        <f>'Raw data (base scenario)'!A801</f>
        <v>795</v>
      </c>
      <c r="C809" s="23" t="str">
        <f>'Raw data (base scenario)'!B801</f>
        <v>H</v>
      </c>
      <c r="D809" s="23" t="str">
        <f>'Raw data (base scenario)'!C801</f>
        <v>S</v>
      </c>
      <c r="E809" t="b">
        <f t="shared" si="74"/>
        <v>1</v>
      </c>
      <c r="F809" t="b">
        <f t="shared" si="75"/>
        <v>1</v>
      </c>
      <c r="G809" t="str">
        <f t="shared" si="76"/>
        <v>N/A</v>
      </c>
      <c r="K809" s="28">
        <v>795</v>
      </c>
      <c r="L809" s="27" t="s">
        <v>1</v>
      </c>
      <c r="M809" s="27" t="s">
        <v>3</v>
      </c>
      <c r="N809" t="b">
        <f t="shared" si="77"/>
        <v>1</v>
      </c>
      <c r="O809" t="b">
        <f t="shared" si="78"/>
        <v>1</v>
      </c>
      <c r="P809" t="str">
        <f t="shared" si="79"/>
        <v>N/A</v>
      </c>
    </row>
    <row r="810" spans="2:16" x14ac:dyDescent="0.25">
      <c r="B810" s="23">
        <f>'Raw data (base scenario)'!A802</f>
        <v>796</v>
      </c>
      <c r="C810" s="23" t="str">
        <f>'Raw data (base scenario)'!B802</f>
        <v>H</v>
      </c>
      <c r="D810" s="23" t="str">
        <f>'Raw data (base scenario)'!C802</f>
        <v>H</v>
      </c>
      <c r="E810" t="b">
        <f t="shared" si="74"/>
        <v>1</v>
      </c>
      <c r="F810" t="b">
        <f t="shared" si="75"/>
        <v>1</v>
      </c>
      <c r="G810" t="str">
        <f t="shared" si="76"/>
        <v>N/A</v>
      </c>
      <c r="K810" s="28">
        <v>796</v>
      </c>
      <c r="L810" s="27" t="s">
        <v>1</v>
      </c>
      <c r="M810" s="27" t="s">
        <v>1</v>
      </c>
      <c r="N810" t="b">
        <f t="shared" si="77"/>
        <v>1</v>
      </c>
      <c r="O810" t="b">
        <f t="shared" si="78"/>
        <v>1</v>
      </c>
      <c r="P810" t="str">
        <f t="shared" si="79"/>
        <v>N/A</v>
      </c>
    </row>
    <row r="811" spans="2:16" x14ac:dyDescent="0.25">
      <c r="B811" s="23">
        <f>'Raw data (base scenario)'!A803</f>
        <v>797</v>
      </c>
      <c r="C811" s="23" t="str">
        <f>'Raw data (base scenario)'!B803</f>
        <v>S</v>
      </c>
      <c r="D811" s="23" t="str">
        <f>'Raw data (base scenario)'!C803</f>
        <v>I</v>
      </c>
      <c r="E811" t="b">
        <f t="shared" si="74"/>
        <v>1</v>
      </c>
      <c r="F811" t="b">
        <f t="shared" si="75"/>
        <v>1</v>
      </c>
      <c r="G811" t="str">
        <f t="shared" si="76"/>
        <v>N/A</v>
      </c>
      <c r="K811" s="28">
        <v>797</v>
      </c>
      <c r="L811" s="27" t="s">
        <v>3</v>
      </c>
      <c r="M811" s="27" t="s">
        <v>18</v>
      </c>
      <c r="N811" t="b">
        <f t="shared" si="77"/>
        <v>1</v>
      </c>
      <c r="O811" t="b">
        <f t="shared" si="78"/>
        <v>1</v>
      </c>
      <c r="P811" t="str">
        <f t="shared" si="79"/>
        <v>N/A</v>
      </c>
    </row>
    <row r="812" spans="2:16" x14ac:dyDescent="0.25">
      <c r="B812" s="23">
        <f>'Raw data (base scenario)'!A804</f>
        <v>798</v>
      </c>
      <c r="C812" s="23" t="str">
        <f>'Raw data (base scenario)'!B804</f>
        <v>D</v>
      </c>
      <c r="D812" s="23" t="str">
        <f>'Raw data (base scenario)'!C804</f>
        <v>D</v>
      </c>
      <c r="E812" t="b">
        <f t="shared" si="74"/>
        <v>1</v>
      </c>
      <c r="F812" t="b">
        <f t="shared" si="75"/>
        <v>1</v>
      </c>
      <c r="G812" t="b">
        <f t="shared" si="76"/>
        <v>1</v>
      </c>
      <c r="K812" s="28">
        <v>798</v>
      </c>
      <c r="L812" s="27" t="s">
        <v>2</v>
      </c>
      <c r="M812" s="27" t="s">
        <v>2</v>
      </c>
      <c r="N812" t="b">
        <f t="shared" si="77"/>
        <v>1</v>
      </c>
      <c r="O812" t="b">
        <f t="shared" si="78"/>
        <v>1</v>
      </c>
      <c r="P812" t="b">
        <f t="shared" si="79"/>
        <v>1</v>
      </c>
    </row>
    <row r="813" spans="2:16" x14ac:dyDescent="0.25">
      <c r="B813" s="23">
        <f>'Raw data (base scenario)'!A805</f>
        <v>799</v>
      </c>
      <c r="C813" s="23" t="str">
        <f>'Raw data (base scenario)'!B805</f>
        <v>H</v>
      </c>
      <c r="D813" s="23" t="str">
        <f>'Raw data (base scenario)'!C805</f>
        <v>H</v>
      </c>
      <c r="E813" t="b">
        <f t="shared" si="74"/>
        <v>1</v>
      </c>
      <c r="F813" t="b">
        <f t="shared" si="75"/>
        <v>1</v>
      </c>
      <c r="G813" t="str">
        <f t="shared" si="76"/>
        <v>N/A</v>
      </c>
      <c r="K813" s="28">
        <v>799</v>
      </c>
      <c r="L813" s="27" t="s">
        <v>1</v>
      </c>
      <c r="M813" s="27" t="s">
        <v>1</v>
      </c>
      <c r="N813" t="b">
        <f t="shared" si="77"/>
        <v>1</v>
      </c>
      <c r="O813" t="b">
        <f t="shared" si="78"/>
        <v>1</v>
      </c>
      <c r="P813" t="str">
        <f t="shared" si="79"/>
        <v>N/A</v>
      </c>
    </row>
    <row r="814" spans="2:16" x14ac:dyDescent="0.25">
      <c r="B814" s="23">
        <f>'Raw data (base scenario)'!A806</f>
        <v>800</v>
      </c>
      <c r="C814" s="23" t="str">
        <f>'Raw data (base scenario)'!B806</f>
        <v>D</v>
      </c>
      <c r="D814" s="23" t="str">
        <f>'Raw data (base scenario)'!C806</f>
        <v>D</v>
      </c>
      <c r="E814" t="b">
        <f t="shared" si="74"/>
        <v>1</v>
      </c>
      <c r="F814" t="b">
        <f t="shared" si="75"/>
        <v>1</v>
      </c>
      <c r="G814" t="b">
        <f t="shared" si="76"/>
        <v>1</v>
      </c>
      <c r="K814" s="28">
        <v>800</v>
      </c>
      <c r="L814" s="27" t="s">
        <v>2</v>
      </c>
      <c r="M814" s="27" t="s">
        <v>2</v>
      </c>
      <c r="N814" t="b">
        <f t="shared" si="77"/>
        <v>1</v>
      </c>
      <c r="O814" t="b">
        <f t="shared" si="78"/>
        <v>1</v>
      </c>
      <c r="P814" t="b">
        <f t="shared" si="79"/>
        <v>1</v>
      </c>
    </row>
    <row r="815" spans="2:16" x14ac:dyDescent="0.25">
      <c r="B815" s="23">
        <f>'Raw data (base scenario)'!A807</f>
        <v>801</v>
      </c>
      <c r="C815" s="23" t="str">
        <f>'Raw data (base scenario)'!B807</f>
        <v>S</v>
      </c>
      <c r="D815" s="23" t="str">
        <f>'Raw data (base scenario)'!C807</f>
        <v>H</v>
      </c>
      <c r="E815" t="b">
        <f t="shared" si="74"/>
        <v>1</v>
      </c>
      <c r="F815" t="b">
        <f t="shared" si="75"/>
        <v>1</v>
      </c>
      <c r="G815" t="str">
        <f t="shared" si="76"/>
        <v>N/A</v>
      </c>
      <c r="K815" s="28">
        <v>801</v>
      </c>
      <c r="L815" s="27" t="s">
        <v>3</v>
      </c>
      <c r="M815" s="27" t="s">
        <v>1</v>
      </c>
      <c r="N815" t="b">
        <f t="shared" si="77"/>
        <v>1</v>
      </c>
      <c r="O815" t="b">
        <f t="shared" si="78"/>
        <v>1</v>
      </c>
      <c r="P815" t="str">
        <f t="shared" si="79"/>
        <v>N/A</v>
      </c>
    </row>
    <row r="816" spans="2:16" x14ac:dyDescent="0.25">
      <c r="B816" s="23">
        <f>'Raw data (base scenario)'!A808</f>
        <v>802</v>
      </c>
      <c r="C816" s="23" t="str">
        <f>'Raw data (base scenario)'!B808</f>
        <v>S</v>
      </c>
      <c r="D816" s="23" t="str">
        <f>'Raw data (base scenario)'!C808</f>
        <v>I</v>
      </c>
      <c r="E816" t="b">
        <f t="shared" si="74"/>
        <v>1</v>
      </c>
      <c r="F816" t="b">
        <f t="shared" si="75"/>
        <v>1</v>
      </c>
      <c r="G816" t="str">
        <f t="shared" si="76"/>
        <v>N/A</v>
      </c>
      <c r="K816" s="28">
        <v>802</v>
      </c>
      <c r="L816" s="27" t="s">
        <v>3</v>
      </c>
      <c r="M816" s="27" t="s">
        <v>18</v>
      </c>
      <c r="N816" t="b">
        <f t="shared" si="77"/>
        <v>1</v>
      </c>
      <c r="O816" t="b">
        <f t="shared" si="78"/>
        <v>1</v>
      </c>
      <c r="P816" t="str">
        <f t="shared" si="79"/>
        <v>N/A</v>
      </c>
    </row>
    <row r="817" spans="2:16" x14ac:dyDescent="0.25">
      <c r="B817" s="23">
        <f>'Raw data (base scenario)'!A809</f>
        <v>803</v>
      </c>
      <c r="C817" s="23" t="str">
        <f>'Raw data (base scenario)'!B809</f>
        <v>I</v>
      </c>
      <c r="D817" s="23" t="str">
        <f>'Raw data (base scenario)'!C809</f>
        <v>I</v>
      </c>
      <c r="E817" t="b">
        <f t="shared" si="74"/>
        <v>1</v>
      </c>
      <c r="F817" t="b">
        <f t="shared" si="75"/>
        <v>1</v>
      </c>
      <c r="G817" t="str">
        <f t="shared" si="76"/>
        <v>N/A</v>
      </c>
      <c r="K817" s="28">
        <v>803</v>
      </c>
      <c r="L817" s="27" t="s">
        <v>18</v>
      </c>
      <c r="M817" s="27" t="s">
        <v>18</v>
      </c>
      <c r="N817" t="b">
        <f t="shared" si="77"/>
        <v>1</v>
      </c>
      <c r="O817" t="b">
        <f t="shared" si="78"/>
        <v>1</v>
      </c>
      <c r="P817" t="str">
        <f t="shared" si="79"/>
        <v>N/A</v>
      </c>
    </row>
    <row r="818" spans="2:16" x14ac:dyDescent="0.25">
      <c r="B818" s="23">
        <f>'Raw data (base scenario)'!A810</f>
        <v>804</v>
      </c>
      <c r="C818" s="23" t="str">
        <f>'Raw data (base scenario)'!B810</f>
        <v>S</v>
      </c>
      <c r="D818" s="23" t="str">
        <f>'Raw data (base scenario)'!C810</f>
        <v>I</v>
      </c>
      <c r="E818" t="b">
        <f t="shared" si="74"/>
        <v>1</v>
      </c>
      <c r="F818" t="b">
        <f t="shared" si="75"/>
        <v>1</v>
      </c>
      <c r="G818" t="str">
        <f t="shared" si="76"/>
        <v>N/A</v>
      </c>
      <c r="K818" s="28">
        <v>804</v>
      </c>
      <c r="L818" s="27" t="s">
        <v>3</v>
      </c>
      <c r="M818" s="27" t="s">
        <v>18</v>
      </c>
      <c r="N818" t="b">
        <f t="shared" si="77"/>
        <v>1</v>
      </c>
      <c r="O818" t="b">
        <f t="shared" si="78"/>
        <v>1</v>
      </c>
      <c r="P818" t="str">
        <f t="shared" si="79"/>
        <v>N/A</v>
      </c>
    </row>
    <row r="819" spans="2:16" x14ac:dyDescent="0.25">
      <c r="B819" s="23">
        <f>'Raw data (base scenario)'!A811</f>
        <v>805</v>
      </c>
      <c r="C819" s="23" t="str">
        <f>'Raw data (base scenario)'!B811</f>
        <v>I</v>
      </c>
      <c r="D819" s="23" t="str">
        <f>'Raw data (base scenario)'!C811</f>
        <v>I</v>
      </c>
      <c r="E819" t="b">
        <f t="shared" si="74"/>
        <v>1</v>
      </c>
      <c r="F819" t="b">
        <f t="shared" si="75"/>
        <v>1</v>
      </c>
      <c r="G819" t="str">
        <f t="shared" si="76"/>
        <v>N/A</v>
      </c>
      <c r="K819" s="28">
        <v>805</v>
      </c>
      <c r="L819" s="27" t="s">
        <v>18</v>
      </c>
      <c r="M819" s="27" t="s">
        <v>18</v>
      </c>
      <c r="N819" t="b">
        <f t="shared" si="77"/>
        <v>1</v>
      </c>
      <c r="O819" t="b">
        <f t="shared" si="78"/>
        <v>1</v>
      </c>
      <c r="P819" t="str">
        <f t="shared" si="79"/>
        <v>N/A</v>
      </c>
    </row>
    <row r="820" spans="2:16" x14ac:dyDescent="0.25">
      <c r="B820" s="23">
        <f>'Raw data (base scenario)'!A812</f>
        <v>806</v>
      </c>
      <c r="C820" s="23" t="str">
        <f>'Raw data (base scenario)'!B812</f>
        <v>I</v>
      </c>
      <c r="D820" s="23" t="str">
        <f>'Raw data (base scenario)'!C812</f>
        <v>D</v>
      </c>
      <c r="E820" t="b">
        <f t="shared" si="74"/>
        <v>1</v>
      </c>
      <c r="F820" t="b">
        <f t="shared" si="75"/>
        <v>1</v>
      </c>
      <c r="G820" t="str">
        <f t="shared" si="76"/>
        <v>N/A</v>
      </c>
      <c r="K820" s="28">
        <v>806</v>
      </c>
      <c r="L820" s="27" t="s">
        <v>18</v>
      </c>
      <c r="M820" s="27" t="s">
        <v>2</v>
      </c>
      <c r="N820" t="b">
        <f t="shared" si="77"/>
        <v>1</v>
      </c>
      <c r="O820" t="b">
        <f t="shared" si="78"/>
        <v>1</v>
      </c>
      <c r="P820" t="str">
        <f t="shared" si="79"/>
        <v>N/A</v>
      </c>
    </row>
    <row r="821" spans="2:16" x14ac:dyDescent="0.25">
      <c r="B821" s="23">
        <f>'Raw data (base scenario)'!A813</f>
        <v>807</v>
      </c>
      <c r="C821" s="23" t="str">
        <f>'Raw data (base scenario)'!B813</f>
        <v>S</v>
      </c>
      <c r="D821" s="23" t="str">
        <f>'Raw data (base scenario)'!C813</f>
        <v>H</v>
      </c>
      <c r="E821" t="b">
        <f t="shared" si="74"/>
        <v>1</v>
      </c>
      <c r="F821" t="b">
        <f t="shared" si="75"/>
        <v>1</v>
      </c>
      <c r="G821" t="str">
        <f t="shared" si="76"/>
        <v>N/A</v>
      </c>
      <c r="K821" s="28">
        <v>807</v>
      </c>
      <c r="L821" s="27" t="s">
        <v>3</v>
      </c>
      <c r="M821" s="27" t="s">
        <v>1</v>
      </c>
      <c r="N821" t="b">
        <f t="shared" si="77"/>
        <v>1</v>
      </c>
      <c r="O821" t="b">
        <f t="shared" si="78"/>
        <v>1</v>
      </c>
      <c r="P821" t="str">
        <f t="shared" si="79"/>
        <v>N/A</v>
      </c>
    </row>
    <row r="822" spans="2:16" x14ac:dyDescent="0.25">
      <c r="B822" s="23">
        <f>'Raw data (base scenario)'!A814</f>
        <v>808</v>
      </c>
      <c r="C822" s="23" t="str">
        <f>'Raw data (base scenario)'!B814</f>
        <v>D</v>
      </c>
      <c r="D822" s="23" t="str">
        <f>'Raw data (base scenario)'!C814</f>
        <v>D</v>
      </c>
      <c r="E822" t="b">
        <f t="shared" si="74"/>
        <v>1</v>
      </c>
      <c r="F822" t="b">
        <f t="shared" si="75"/>
        <v>1</v>
      </c>
      <c r="G822" t="b">
        <f t="shared" si="76"/>
        <v>1</v>
      </c>
      <c r="K822" s="28">
        <v>808</v>
      </c>
      <c r="L822" s="27" t="s">
        <v>2</v>
      </c>
      <c r="M822" s="27" t="s">
        <v>2</v>
      </c>
      <c r="N822" t="b">
        <f t="shared" si="77"/>
        <v>1</v>
      </c>
      <c r="O822" t="b">
        <f t="shared" si="78"/>
        <v>1</v>
      </c>
      <c r="P822" t="b">
        <f t="shared" si="79"/>
        <v>1</v>
      </c>
    </row>
    <row r="823" spans="2:16" x14ac:dyDescent="0.25">
      <c r="B823" s="23">
        <f>'Raw data (base scenario)'!A815</f>
        <v>809</v>
      </c>
      <c r="C823" s="23" t="str">
        <f>'Raw data (base scenario)'!B815</f>
        <v>H</v>
      </c>
      <c r="D823" s="23" t="str">
        <f>'Raw data (base scenario)'!C815</f>
        <v>H</v>
      </c>
      <c r="E823" t="b">
        <f t="shared" si="74"/>
        <v>1</v>
      </c>
      <c r="F823" t="b">
        <f t="shared" si="75"/>
        <v>1</v>
      </c>
      <c r="G823" t="str">
        <f t="shared" si="76"/>
        <v>N/A</v>
      </c>
      <c r="K823" s="28">
        <v>809</v>
      </c>
      <c r="L823" s="27" t="s">
        <v>1</v>
      </c>
      <c r="M823" s="27" t="s">
        <v>1</v>
      </c>
      <c r="N823" t="b">
        <f t="shared" si="77"/>
        <v>1</v>
      </c>
      <c r="O823" t="b">
        <f t="shared" si="78"/>
        <v>1</v>
      </c>
      <c r="P823" t="str">
        <f t="shared" si="79"/>
        <v>N/A</v>
      </c>
    </row>
    <row r="824" spans="2:16" x14ac:dyDescent="0.25">
      <c r="B824" s="23">
        <f>'Raw data (base scenario)'!A816</f>
        <v>810</v>
      </c>
      <c r="C824" s="23" t="str">
        <f>'Raw data (base scenario)'!B816</f>
        <v>D</v>
      </c>
      <c r="D824" s="23" t="str">
        <f>'Raw data (base scenario)'!C816</f>
        <v>D</v>
      </c>
      <c r="E824" t="b">
        <f t="shared" si="74"/>
        <v>1</v>
      </c>
      <c r="F824" t="b">
        <f t="shared" si="75"/>
        <v>1</v>
      </c>
      <c r="G824" t="b">
        <f t="shared" si="76"/>
        <v>1</v>
      </c>
      <c r="K824" s="28">
        <v>810</v>
      </c>
      <c r="L824" s="27" t="s">
        <v>2</v>
      </c>
      <c r="M824" s="27" t="s">
        <v>2</v>
      </c>
      <c r="N824" t="b">
        <f t="shared" si="77"/>
        <v>1</v>
      </c>
      <c r="O824" t="b">
        <f t="shared" si="78"/>
        <v>1</v>
      </c>
      <c r="P824" t="b">
        <f t="shared" si="79"/>
        <v>1</v>
      </c>
    </row>
    <row r="825" spans="2:16" x14ac:dyDescent="0.25">
      <c r="B825" s="23">
        <f>'Raw data (base scenario)'!A817</f>
        <v>811</v>
      </c>
      <c r="C825" s="23" t="str">
        <f>'Raw data (base scenario)'!B817</f>
        <v>S</v>
      </c>
      <c r="D825" s="23" t="str">
        <f>'Raw data (base scenario)'!C817</f>
        <v>H</v>
      </c>
      <c r="E825" t="b">
        <f t="shared" si="74"/>
        <v>1</v>
      </c>
      <c r="F825" t="b">
        <f t="shared" si="75"/>
        <v>1</v>
      </c>
      <c r="G825" t="str">
        <f t="shared" si="76"/>
        <v>N/A</v>
      </c>
      <c r="K825" s="28">
        <v>811</v>
      </c>
      <c r="L825" s="27" t="s">
        <v>3</v>
      </c>
      <c r="M825" s="27" t="s">
        <v>1</v>
      </c>
      <c r="N825" t="b">
        <f t="shared" si="77"/>
        <v>1</v>
      </c>
      <c r="O825" t="b">
        <f t="shared" si="78"/>
        <v>1</v>
      </c>
      <c r="P825" t="str">
        <f t="shared" si="79"/>
        <v>N/A</v>
      </c>
    </row>
    <row r="826" spans="2:16" x14ac:dyDescent="0.25">
      <c r="B826" s="23">
        <f>'Raw data (base scenario)'!A818</f>
        <v>812</v>
      </c>
      <c r="C826" s="23" t="str">
        <f>'Raw data (base scenario)'!B818</f>
        <v>H</v>
      </c>
      <c r="D826" s="23" t="str">
        <f>'Raw data (base scenario)'!C818</f>
        <v>H</v>
      </c>
      <c r="E826" t="b">
        <f t="shared" si="74"/>
        <v>1</v>
      </c>
      <c r="F826" t="b">
        <f t="shared" si="75"/>
        <v>1</v>
      </c>
      <c r="G826" t="str">
        <f t="shared" si="76"/>
        <v>N/A</v>
      </c>
      <c r="K826" s="28">
        <v>812</v>
      </c>
      <c r="L826" s="27" t="s">
        <v>1</v>
      </c>
      <c r="M826" s="27" t="s">
        <v>1</v>
      </c>
      <c r="N826" t="b">
        <f t="shared" si="77"/>
        <v>1</v>
      </c>
      <c r="O826" t="b">
        <f t="shared" si="78"/>
        <v>1</v>
      </c>
      <c r="P826" t="str">
        <f t="shared" si="79"/>
        <v>N/A</v>
      </c>
    </row>
    <row r="827" spans="2:16" x14ac:dyDescent="0.25">
      <c r="B827" s="23">
        <f>'Raw data (base scenario)'!A819</f>
        <v>813</v>
      </c>
      <c r="C827" s="23" t="str">
        <f>'Raw data (base scenario)'!B819</f>
        <v>S</v>
      </c>
      <c r="D827" s="23" t="str">
        <f>'Raw data (base scenario)'!C819</f>
        <v>H</v>
      </c>
      <c r="E827" t="b">
        <f t="shared" si="74"/>
        <v>1</v>
      </c>
      <c r="F827" t="b">
        <f t="shared" si="75"/>
        <v>1</v>
      </c>
      <c r="G827" t="str">
        <f t="shared" si="76"/>
        <v>N/A</v>
      </c>
      <c r="K827" s="28">
        <v>813</v>
      </c>
      <c r="L827" s="27" t="s">
        <v>3</v>
      </c>
      <c r="M827" s="27" t="s">
        <v>1</v>
      </c>
      <c r="N827" t="b">
        <f t="shared" si="77"/>
        <v>1</v>
      </c>
      <c r="O827" t="b">
        <f t="shared" si="78"/>
        <v>1</v>
      </c>
      <c r="P827" t="str">
        <f t="shared" si="79"/>
        <v>N/A</v>
      </c>
    </row>
    <row r="828" spans="2:16" x14ac:dyDescent="0.25">
      <c r="B828" s="23">
        <f>'Raw data (base scenario)'!A820</f>
        <v>814</v>
      </c>
      <c r="C828" s="23" t="str">
        <f>'Raw data (base scenario)'!B820</f>
        <v>D</v>
      </c>
      <c r="D828" s="23" t="str">
        <f>'Raw data (base scenario)'!C820</f>
        <v>D</v>
      </c>
      <c r="E828" t="b">
        <f t="shared" si="74"/>
        <v>1</v>
      </c>
      <c r="F828" t="b">
        <f t="shared" si="75"/>
        <v>1</v>
      </c>
      <c r="G828" t="b">
        <f t="shared" si="76"/>
        <v>1</v>
      </c>
      <c r="K828" s="28">
        <v>814</v>
      </c>
      <c r="L828" s="27" t="s">
        <v>2</v>
      </c>
      <c r="M828" s="27" t="s">
        <v>2</v>
      </c>
      <c r="N828" t="b">
        <f t="shared" si="77"/>
        <v>1</v>
      </c>
      <c r="O828" t="b">
        <f t="shared" si="78"/>
        <v>1</v>
      </c>
      <c r="P828" t="b">
        <f t="shared" si="79"/>
        <v>1</v>
      </c>
    </row>
    <row r="829" spans="2:16" x14ac:dyDescent="0.25">
      <c r="B829" s="23">
        <f>'Raw data (base scenario)'!A821</f>
        <v>815</v>
      </c>
      <c r="C829" s="23" t="str">
        <f>'Raw data (base scenario)'!B821</f>
        <v>I</v>
      </c>
      <c r="D829" s="23" t="str">
        <f>'Raw data (base scenario)'!C821</f>
        <v>I</v>
      </c>
      <c r="E829" t="b">
        <f t="shared" si="74"/>
        <v>1</v>
      </c>
      <c r="F829" t="b">
        <f t="shared" si="75"/>
        <v>1</v>
      </c>
      <c r="G829" t="str">
        <f t="shared" si="76"/>
        <v>N/A</v>
      </c>
      <c r="K829" s="28">
        <v>815</v>
      </c>
      <c r="L829" s="27" t="s">
        <v>18</v>
      </c>
      <c r="M829" s="27" t="s">
        <v>18</v>
      </c>
      <c r="N829" t="b">
        <f t="shared" si="77"/>
        <v>1</v>
      </c>
      <c r="O829" t="b">
        <f t="shared" si="78"/>
        <v>1</v>
      </c>
      <c r="P829" t="str">
        <f t="shared" si="79"/>
        <v>N/A</v>
      </c>
    </row>
    <row r="830" spans="2:16" x14ac:dyDescent="0.25">
      <c r="B830" s="23">
        <f>'Raw data (base scenario)'!A822</f>
        <v>816</v>
      </c>
      <c r="C830" s="23" t="str">
        <f>'Raw data (base scenario)'!B822</f>
        <v>H</v>
      </c>
      <c r="D830" s="23" t="str">
        <f>'Raw data (base scenario)'!C822</f>
        <v>H</v>
      </c>
      <c r="E830" t="b">
        <f t="shared" si="74"/>
        <v>1</v>
      </c>
      <c r="F830" t="b">
        <f t="shared" si="75"/>
        <v>1</v>
      </c>
      <c r="G830" t="str">
        <f t="shared" si="76"/>
        <v>N/A</v>
      </c>
      <c r="K830" s="28">
        <v>816</v>
      </c>
      <c r="L830" s="27" t="s">
        <v>1</v>
      </c>
      <c r="M830" s="27" t="s">
        <v>1</v>
      </c>
      <c r="N830" t="b">
        <f t="shared" si="77"/>
        <v>1</v>
      </c>
      <c r="O830" t="b">
        <f t="shared" si="78"/>
        <v>1</v>
      </c>
      <c r="P830" t="str">
        <f t="shared" si="79"/>
        <v>N/A</v>
      </c>
    </row>
    <row r="831" spans="2:16" x14ac:dyDescent="0.25">
      <c r="B831" s="23">
        <f>'Raw data (base scenario)'!A823</f>
        <v>817</v>
      </c>
      <c r="C831" s="23" t="str">
        <f>'Raw data (base scenario)'!B823</f>
        <v>I</v>
      </c>
      <c r="D831" s="23" t="str">
        <f>'Raw data (base scenario)'!C823</f>
        <v>I</v>
      </c>
      <c r="E831" t="b">
        <f t="shared" si="74"/>
        <v>1</v>
      </c>
      <c r="F831" t="b">
        <f t="shared" si="75"/>
        <v>1</v>
      </c>
      <c r="G831" t="str">
        <f t="shared" si="76"/>
        <v>N/A</v>
      </c>
      <c r="K831" s="28">
        <v>817</v>
      </c>
      <c r="L831" s="27" t="s">
        <v>18</v>
      </c>
      <c r="M831" s="27" t="s">
        <v>18</v>
      </c>
      <c r="N831" t="b">
        <f t="shared" si="77"/>
        <v>1</v>
      </c>
      <c r="O831" t="b">
        <f t="shared" si="78"/>
        <v>1</v>
      </c>
      <c r="P831" t="str">
        <f t="shared" si="79"/>
        <v>N/A</v>
      </c>
    </row>
    <row r="832" spans="2:16" x14ac:dyDescent="0.25">
      <c r="B832" s="23">
        <f>'Raw data (base scenario)'!A824</f>
        <v>818</v>
      </c>
      <c r="C832" s="23" t="str">
        <f>'Raw data (base scenario)'!B824</f>
        <v>I</v>
      </c>
      <c r="D832" s="23" t="str">
        <f>'Raw data (base scenario)'!C824</f>
        <v>D</v>
      </c>
      <c r="E832" t="b">
        <f t="shared" si="74"/>
        <v>1</v>
      </c>
      <c r="F832" t="b">
        <f t="shared" si="75"/>
        <v>1</v>
      </c>
      <c r="G832" t="str">
        <f t="shared" si="76"/>
        <v>N/A</v>
      </c>
      <c r="K832" s="28">
        <v>818</v>
      </c>
      <c r="L832" s="27" t="s">
        <v>18</v>
      </c>
      <c r="M832" s="27" t="s">
        <v>2</v>
      </c>
      <c r="N832" t="b">
        <f t="shared" si="77"/>
        <v>1</v>
      </c>
      <c r="O832" t="b">
        <f t="shared" si="78"/>
        <v>1</v>
      </c>
      <c r="P832" t="str">
        <f t="shared" si="79"/>
        <v>N/A</v>
      </c>
    </row>
    <row r="833" spans="2:16" x14ac:dyDescent="0.25">
      <c r="B833" s="23">
        <f>'Raw data (base scenario)'!A825</f>
        <v>819</v>
      </c>
      <c r="C833" s="23" t="str">
        <f>'Raw data (base scenario)'!B825</f>
        <v>I</v>
      </c>
      <c r="D833" s="23" t="str">
        <f>'Raw data (base scenario)'!C825</f>
        <v>S</v>
      </c>
      <c r="E833" t="b">
        <f t="shared" si="74"/>
        <v>1</v>
      </c>
      <c r="F833" t="b">
        <f t="shared" si="75"/>
        <v>1</v>
      </c>
      <c r="G833" t="str">
        <f t="shared" si="76"/>
        <v>N/A</v>
      </c>
      <c r="K833" s="28">
        <v>819</v>
      </c>
      <c r="L833" s="27" t="s">
        <v>18</v>
      </c>
      <c r="M833" s="27" t="s">
        <v>3</v>
      </c>
      <c r="N833" t="b">
        <f t="shared" si="77"/>
        <v>1</v>
      </c>
      <c r="O833" t="b">
        <f t="shared" si="78"/>
        <v>1</v>
      </c>
      <c r="P833" t="str">
        <f t="shared" si="79"/>
        <v>N/A</v>
      </c>
    </row>
    <row r="834" spans="2:16" x14ac:dyDescent="0.25">
      <c r="B834" s="23">
        <f>'Raw data (base scenario)'!A826</f>
        <v>820</v>
      </c>
      <c r="C834" s="23" t="str">
        <f>'Raw data (base scenario)'!B826</f>
        <v>D</v>
      </c>
      <c r="D834" s="23" t="str">
        <f>'Raw data (base scenario)'!C826</f>
        <v>D</v>
      </c>
      <c r="E834" t="b">
        <f t="shared" si="74"/>
        <v>1</v>
      </c>
      <c r="F834" t="b">
        <f t="shared" si="75"/>
        <v>1</v>
      </c>
      <c r="G834" t="b">
        <f t="shared" si="76"/>
        <v>1</v>
      </c>
      <c r="K834" s="28">
        <v>820</v>
      </c>
      <c r="L834" s="27" t="s">
        <v>2</v>
      </c>
      <c r="M834" s="27" t="s">
        <v>2</v>
      </c>
      <c r="N834" t="b">
        <f t="shared" si="77"/>
        <v>1</v>
      </c>
      <c r="O834" t="b">
        <f t="shared" si="78"/>
        <v>1</v>
      </c>
      <c r="P834" t="b">
        <f t="shared" si="79"/>
        <v>1</v>
      </c>
    </row>
    <row r="835" spans="2:16" x14ac:dyDescent="0.25">
      <c r="B835" s="23">
        <f>'Raw data (base scenario)'!A827</f>
        <v>821</v>
      </c>
      <c r="C835" s="23" t="str">
        <f>'Raw data (base scenario)'!B827</f>
        <v>H</v>
      </c>
      <c r="D835" s="23" t="str">
        <f>'Raw data (base scenario)'!C827</f>
        <v>S</v>
      </c>
      <c r="E835" t="b">
        <f t="shared" si="74"/>
        <v>1</v>
      </c>
      <c r="F835" t="b">
        <f t="shared" si="75"/>
        <v>1</v>
      </c>
      <c r="G835" t="str">
        <f t="shared" si="76"/>
        <v>N/A</v>
      </c>
      <c r="K835" s="28">
        <v>821</v>
      </c>
      <c r="L835" s="27" t="s">
        <v>1</v>
      </c>
      <c r="M835" s="27" t="s">
        <v>3</v>
      </c>
      <c r="N835" t="b">
        <f t="shared" si="77"/>
        <v>1</v>
      </c>
      <c r="O835" t="b">
        <f t="shared" si="78"/>
        <v>1</v>
      </c>
      <c r="P835" t="str">
        <f t="shared" si="79"/>
        <v>N/A</v>
      </c>
    </row>
    <row r="836" spans="2:16" x14ac:dyDescent="0.25">
      <c r="B836" s="23">
        <f>'Raw data (base scenario)'!A828</f>
        <v>822</v>
      </c>
      <c r="C836" s="23" t="str">
        <f>'Raw data (base scenario)'!B828</f>
        <v>S</v>
      </c>
      <c r="D836" s="23" t="str">
        <f>'Raw data (base scenario)'!C828</f>
        <v>H</v>
      </c>
      <c r="E836" t="b">
        <f t="shared" si="74"/>
        <v>1</v>
      </c>
      <c r="F836" t="b">
        <f t="shared" si="75"/>
        <v>1</v>
      </c>
      <c r="G836" t="str">
        <f t="shared" si="76"/>
        <v>N/A</v>
      </c>
      <c r="K836" s="28">
        <v>822</v>
      </c>
      <c r="L836" s="27" t="s">
        <v>3</v>
      </c>
      <c r="M836" s="27" t="s">
        <v>1</v>
      </c>
      <c r="N836" t="b">
        <f t="shared" si="77"/>
        <v>1</v>
      </c>
      <c r="O836" t="b">
        <f t="shared" si="78"/>
        <v>1</v>
      </c>
      <c r="P836" t="str">
        <f t="shared" si="79"/>
        <v>N/A</v>
      </c>
    </row>
    <row r="837" spans="2:16" x14ac:dyDescent="0.25">
      <c r="B837" s="23">
        <f>'Raw data (base scenario)'!A829</f>
        <v>823</v>
      </c>
      <c r="C837" s="23" t="str">
        <f>'Raw data (base scenario)'!B829</f>
        <v>H</v>
      </c>
      <c r="D837" s="23" t="str">
        <f>'Raw data (base scenario)'!C829</f>
        <v>S</v>
      </c>
      <c r="E837" t="b">
        <f t="shared" si="74"/>
        <v>1</v>
      </c>
      <c r="F837" t="b">
        <f t="shared" si="75"/>
        <v>1</v>
      </c>
      <c r="G837" t="str">
        <f t="shared" si="76"/>
        <v>N/A</v>
      </c>
      <c r="K837" s="28">
        <v>823</v>
      </c>
      <c r="L837" s="27" t="s">
        <v>1</v>
      </c>
      <c r="M837" s="27" t="s">
        <v>3</v>
      </c>
      <c r="N837" t="b">
        <f t="shared" si="77"/>
        <v>1</v>
      </c>
      <c r="O837" t="b">
        <f t="shared" si="78"/>
        <v>1</v>
      </c>
      <c r="P837" t="str">
        <f t="shared" si="79"/>
        <v>N/A</v>
      </c>
    </row>
    <row r="838" spans="2:16" x14ac:dyDescent="0.25">
      <c r="B838" s="23">
        <f>'Raw data (base scenario)'!A830</f>
        <v>824</v>
      </c>
      <c r="C838" s="23" t="str">
        <f>'Raw data (base scenario)'!B830</f>
        <v>H</v>
      </c>
      <c r="D838" s="23" t="str">
        <f>'Raw data (base scenario)'!C830</f>
        <v>H</v>
      </c>
      <c r="E838" t="b">
        <f t="shared" si="74"/>
        <v>1</v>
      </c>
      <c r="F838" t="b">
        <f t="shared" si="75"/>
        <v>1</v>
      </c>
      <c r="G838" t="str">
        <f t="shared" si="76"/>
        <v>N/A</v>
      </c>
      <c r="K838" s="28">
        <v>824</v>
      </c>
      <c r="L838" s="27" t="s">
        <v>1</v>
      </c>
      <c r="M838" s="27" t="s">
        <v>1</v>
      </c>
      <c r="N838" t="b">
        <f t="shared" si="77"/>
        <v>1</v>
      </c>
      <c r="O838" t="b">
        <f t="shared" si="78"/>
        <v>1</v>
      </c>
      <c r="P838" t="str">
        <f t="shared" si="79"/>
        <v>N/A</v>
      </c>
    </row>
    <row r="839" spans="2:16" x14ac:dyDescent="0.25">
      <c r="B839" s="23">
        <f>'Raw data (base scenario)'!A831</f>
        <v>825</v>
      </c>
      <c r="C839" s="23" t="str">
        <f>'Raw data (base scenario)'!B831</f>
        <v>H</v>
      </c>
      <c r="D839" s="23" t="str">
        <f>'Raw data (base scenario)'!C831</f>
        <v>H</v>
      </c>
      <c r="E839" t="b">
        <f t="shared" si="74"/>
        <v>1</v>
      </c>
      <c r="F839" t="b">
        <f t="shared" si="75"/>
        <v>1</v>
      </c>
      <c r="G839" t="str">
        <f t="shared" si="76"/>
        <v>N/A</v>
      </c>
      <c r="K839" s="28">
        <v>825</v>
      </c>
      <c r="L839" s="27" t="s">
        <v>1</v>
      </c>
      <c r="M839" s="27" t="s">
        <v>1</v>
      </c>
      <c r="N839" t="b">
        <f t="shared" si="77"/>
        <v>1</v>
      </c>
      <c r="O839" t="b">
        <f t="shared" si="78"/>
        <v>1</v>
      </c>
      <c r="P839" t="str">
        <f t="shared" si="79"/>
        <v>N/A</v>
      </c>
    </row>
    <row r="840" spans="2:16" x14ac:dyDescent="0.25">
      <c r="B840" s="23">
        <f>'Raw data (base scenario)'!A832</f>
        <v>826</v>
      </c>
      <c r="C840" s="23" t="str">
        <f>'Raw data (base scenario)'!B832</f>
        <v>H</v>
      </c>
      <c r="D840" s="23" t="str">
        <f>'Raw data (base scenario)'!C832</f>
        <v>S</v>
      </c>
      <c r="E840" t="b">
        <f t="shared" si="74"/>
        <v>1</v>
      </c>
      <c r="F840" t="b">
        <f t="shared" si="75"/>
        <v>1</v>
      </c>
      <c r="G840" t="str">
        <f t="shared" si="76"/>
        <v>N/A</v>
      </c>
      <c r="K840" s="28">
        <v>826</v>
      </c>
      <c r="L840" s="27" t="s">
        <v>1</v>
      </c>
      <c r="M840" s="27" t="s">
        <v>3</v>
      </c>
      <c r="N840" t="b">
        <f t="shared" si="77"/>
        <v>1</v>
      </c>
      <c r="O840" t="b">
        <f t="shared" si="78"/>
        <v>1</v>
      </c>
      <c r="P840" t="str">
        <f t="shared" si="79"/>
        <v>N/A</v>
      </c>
    </row>
    <row r="841" spans="2:16" x14ac:dyDescent="0.25">
      <c r="B841" s="23">
        <f>'Raw data (base scenario)'!A833</f>
        <v>827</v>
      </c>
      <c r="C841" s="23" t="str">
        <f>'Raw data (base scenario)'!B833</f>
        <v>I</v>
      </c>
      <c r="D841" s="23" t="str">
        <f>'Raw data (base scenario)'!C833</f>
        <v>I</v>
      </c>
      <c r="E841" t="b">
        <f t="shared" si="74"/>
        <v>1</v>
      </c>
      <c r="F841" t="b">
        <f t="shared" si="75"/>
        <v>1</v>
      </c>
      <c r="G841" t="str">
        <f t="shared" si="76"/>
        <v>N/A</v>
      </c>
      <c r="K841" s="28">
        <v>827</v>
      </c>
      <c r="L841" s="27" t="s">
        <v>18</v>
      </c>
      <c r="M841" s="27" t="s">
        <v>18</v>
      </c>
      <c r="N841" t="b">
        <f t="shared" si="77"/>
        <v>1</v>
      </c>
      <c r="O841" t="b">
        <f t="shared" si="78"/>
        <v>1</v>
      </c>
      <c r="P841" t="str">
        <f t="shared" si="79"/>
        <v>N/A</v>
      </c>
    </row>
    <row r="842" spans="2:16" x14ac:dyDescent="0.25">
      <c r="B842" s="23">
        <f>'Raw data (base scenario)'!A834</f>
        <v>828</v>
      </c>
      <c r="C842" s="23" t="str">
        <f>'Raw data (base scenario)'!B834</f>
        <v>S</v>
      </c>
      <c r="D842" s="23" t="str">
        <f>'Raw data (base scenario)'!C834</f>
        <v>S</v>
      </c>
      <c r="E842" t="b">
        <f t="shared" si="74"/>
        <v>1</v>
      </c>
      <c r="F842" t="b">
        <f t="shared" si="75"/>
        <v>1</v>
      </c>
      <c r="G842" t="str">
        <f t="shared" si="76"/>
        <v>N/A</v>
      </c>
      <c r="K842" s="28">
        <v>828</v>
      </c>
      <c r="L842" s="27" t="s">
        <v>3</v>
      </c>
      <c r="M842" s="27" t="s">
        <v>3</v>
      </c>
      <c r="N842" t="b">
        <f t="shared" si="77"/>
        <v>1</v>
      </c>
      <c r="O842" t="b">
        <f t="shared" si="78"/>
        <v>1</v>
      </c>
      <c r="P842" t="str">
        <f t="shared" si="79"/>
        <v>N/A</v>
      </c>
    </row>
    <row r="843" spans="2:16" x14ac:dyDescent="0.25">
      <c r="B843" s="23">
        <f>'Raw data (base scenario)'!A835</f>
        <v>829</v>
      </c>
      <c r="C843" s="23" t="str">
        <f>'Raw data (base scenario)'!B835</f>
        <v>I</v>
      </c>
      <c r="D843" s="23" t="str">
        <f>'Raw data (base scenario)'!C835</f>
        <v>S</v>
      </c>
      <c r="E843" t="b">
        <f t="shared" si="74"/>
        <v>1</v>
      </c>
      <c r="F843" t="b">
        <f t="shared" si="75"/>
        <v>1</v>
      </c>
      <c r="G843" t="str">
        <f t="shared" si="76"/>
        <v>N/A</v>
      </c>
      <c r="K843" s="28">
        <v>829</v>
      </c>
      <c r="L843" s="27" t="s">
        <v>18</v>
      </c>
      <c r="M843" s="27" t="s">
        <v>3</v>
      </c>
      <c r="N843" t="b">
        <f t="shared" si="77"/>
        <v>1</v>
      </c>
      <c r="O843" t="b">
        <f t="shared" si="78"/>
        <v>1</v>
      </c>
      <c r="P843" t="str">
        <f t="shared" si="79"/>
        <v>N/A</v>
      </c>
    </row>
    <row r="844" spans="2:16" x14ac:dyDescent="0.25">
      <c r="B844" s="23">
        <f>'Raw data (base scenario)'!A836</f>
        <v>830</v>
      </c>
      <c r="C844" s="23" t="str">
        <f>'Raw data (base scenario)'!B836</f>
        <v>D</v>
      </c>
      <c r="D844" s="23" t="str">
        <f>'Raw data (base scenario)'!C836</f>
        <v>D</v>
      </c>
      <c r="E844" t="b">
        <f t="shared" si="74"/>
        <v>1</v>
      </c>
      <c r="F844" t="b">
        <f t="shared" si="75"/>
        <v>1</v>
      </c>
      <c r="G844" t="b">
        <f t="shared" si="76"/>
        <v>1</v>
      </c>
      <c r="K844" s="28">
        <v>830</v>
      </c>
      <c r="L844" s="27" t="s">
        <v>2</v>
      </c>
      <c r="M844" s="27" t="s">
        <v>2</v>
      </c>
      <c r="N844" t="b">
        <f t="shared" si="77"/>
        <v>1</v>
      </c>
      <c r="O844" t="b">
        <f t="shared" si="78"/>
        <v>1</v>
      </c>
      <c r="P844" t="b">
        <f t="shared" si="79"/>
        <v>1</v>
      </c>
    </row>
    <row r="845" spans="2:16" x14ac:dyDescent="0.25">
      <c r="B845" s="23">
        <f>'Raw data (base scenario)'!A837</f>
        <v>831</v>
      </c>
      <c r="C845" s="23" t="str">
        <f>'Raw data (base scenario)'!B837</f>
        <v>H</v>
      </c>
      <c r="D845" s="23" t="str">
        <f>'Raw data (base scenario)'!C837</f>
        <v>H</v>
      </c>
      <c r="E845" t="b">
        <f t="shared" si="74"/>
        <v>1</v>
      </c>
      <c r="F845" t="b">
        <f t="shared" si="75"/>
        <v>1</v>
      </c>
      <c r="G845" t="str">
        <f t="shared" si="76"/>
        <v>N/A</v>
      </c>
      <c r="K845" s="28">
        <v>831</v>
      </c>
      <c r="L845" s="27" t="s">
        <v>1</v>
      </c>
      <c r="M845" s="27" t="s">
        <v>1</v>
      </c>
      <c r="N845" t="b">
        <f t="shared" si="77"/>
        <v>1</v>
      </c>
      <c r="O845" t="b">
        <f t="shared" si="78"/>
        <v>1</v>
      </c>
      <c r="P845" t="str">
        <f t="shared" si="79"/>
        <v>N/A</v>
      </c>
    </row>
    <row r="846" spans="2:16" x14ac:dyDescent="0.25">
      <c r="B846" s="23">
        <f>'Raw data (base scenario)'!A838</f>
        <v>832</v>
      </c>
      <c r="C846" s="23" t="str">
        <f>'Raw data (base scenario)'!B838</f>
        <v>I</v>
      </c>
      <c r="D846" s="23" t="str">
        <f>'Raw data (base scenario)'!C838</f>
        <v>I</v>
      </c>
      <c r="E846" t="b">
        <f t="shared" si="74"/>
        <v>1</v>
      </c>
      <c r="F846" t="b">
        <f t="shared" si="75"/>
        <v>1</v>
      </c>
      <c r="G846" t="str">
        <f t="shared" si="76"/>
        <v>N/A</v>
      </c>
      <c r="K846" s="28">
        <v>832</v>
      </c>
      <c r="L846" s="27" t="s">
        <v>18</v>
      </c>
      <c r="M846" s="27" t="s">
        <v>18</v>
      </c>
      <c r="N846" t="b">
        <f t="shared" si="77"/>
        <v>1</v>
      </c>
      <c r="O846" t="b">
        <f t="shared" si="78"/>
        <v>1</v>
      </c>
      <c r="P846" t="str">
        <f t="shared" si="79"/>
        <v>N/A</v>
      </c>
    </row>
    <row r="847" spans="2:16" x14ac:dyDescent="0.25">
      <c r="B847" s="23">
        <f>'Raw data (base scenario)'!A839</f>
        <v>833</v>
      </c>
      <c r="C847" s="23" t="str">
        <f>'Raw data (base scenario)'!B839</f>
        <v>D</v>
      </c>
      <c r="D847" s="23" t="str">
        <f>'Raw data (base scenario)'!C839</f>
        <v>D</v>
      </c>
      <c r="E847" t="b">
        <f t="shared" ref="E847:E910" si="80">OR(C847=$A$4,C847=$A$5,C847=$A$6,C847=$A$7)</f>
        <v>1</v>
      </c>
      <c r="F847" t="b">
        <f t="shared" ref="F847:F910" si="81">OR(D847=$A$4,D847=$A$5,D847=$A$6,D847=$A$7)</f>
        <v>1</v>
      </c>
      <c r="G847" t="b">
        <f t="shared" si="76"/>
        <v>1</v>
      </c>
      <c r="K847" s="28">
        <v>833</v>
      </c>
      <c r="L847" s="27" t="s">
        <v>2</v>
      </c>
      <c r="M847" s="27" t="s">
        <v>2</v>
      </c>
      <c r="N847" t="b">
        <f t="shared" si="77"/>
        <v>1</v>
      </c>
      <c r="O847" t="b">
        <f t="shared" si="78"/>
        <v>1</v>
      </c>
      <c r="P847" t="b">
        <f t="shared" si="79"/>
        <v>1</v>
      </c>
    </row>
    <row r="848" spans="2:16" x14ac:dyDescent="0.25">
      <c r="B848" s="23">
        <f>'Raw data (base scenario)'!A840</f>
        <v>834</v>
      </c>
      <c r="C848" s="23" t="str">
        <f>'Raw data (base scenario)'!B840</f>
        <v>I</v>
      </c>
      <c r="D848" s="23" t="str">
        <f>'Raw data (base scenario)'!C840</f>
        <v>D</v>
      </c>
      <c r="E848" t="b">
        <f t="shared" si="80"/>
        <v>1</v>
      </c>
      <c r="F848" t="b">
        <f t="shared" si="81"/>
        <v>1</v>
      </c>
      <c r="G848" t="str">
        <f t="shared" ref="G848:G911" si="82">IF(C848="D",D848="D","N/A")</f>
        <v>N/A</v>
      </c>
      <c r="K848" s="28">
        <v>834</v>
      </c>
      <c r="L848" s="27" t="s">
        <v>18</v>
      </c>
      <c r="M848" s="27" t="s">
        <v>2</v>
      </c>
      <c r="N848" t="b">
        <f t="shared" ref="N848:N911" si="83">OR(L848=$A$4,L848=$A$5,L848=$A$6,L848=$A$7)</f>
        <v>1</v>
      </c>
      <c r="O848" t="b">
        <f t="shared" ref="O848:O911" si="84">OR(M848=$A$4,M848=$A$5,M848=$A$6,M848=$A$7)</f>
        <v>1</v>
      </c>
      <c r="P848" t="str">
        <f t="shared" ref="P848:P911" si="85">IF(L848="D",M848="D","N/A")</f>
        <v>N/A</v>
      </c>
    </row>
    <row r="849" spans="2:16" x14ac:dyDescent="0.25">
      <c r="B849" s="23">
        <f>'Raw data (base scenario)'!A841</f>
        <v>835</v>
      </c>
      <c r="C849" s="23" t="str">
        <f>'Raw data (base scenario)'!B841</f>
        <v>H</v>
      </c>
      <c r="D849" s="23" t="str">
        <f>'Raw data (base scenario)'!C841</f>
        <v>H</v>
      </c>
      <c r="E849" t="b">
        <f t="shared" si="80"/>
        <v>1</v>
      </c>
      <c r="F849" t="b">
        <f t="shared" si="81"/>
        <v>1</v>
      </c>
      <c r="G849" t="str">
        <f t="shared" si="82"/>
        <v>N/A</v>
      </c>
      <c r="K849" s="28">
        <v>835</v>
      </c>
      <c r="L849" s="27" t="s">
        <v>1</v>
      </c>
      <c r="M849" s="27" t="s">
        <v>1</v>
      </c>
      <c r="N849" t="b">
        <f t="shared" si="83"/>
        <v>1</v>
      </c>
      <c r="O849" t="b">
        <f t="shared" si="84"/>
        <v>1</v>
      </c>
      <c r="P849" t="str">
        <f t="shared" si="85"/>
        <v>N/A</v>
      </c>
    </row>
    <row r="850" spans="2:16" x14ac:dyDescent="0.25">
      <c r="B850" s="23">
        <f>'Raw data (base scenario)'!A842</f>
        <v>836</v>
      </c>
      <c r="C850" s="23" t="str">
        <f>'Raw data (base scenario)'!B842</f>
        <v>H</v>
      </c>
      <c r="D850" s="23" t="str">
        <f>'Raw data (base scenario)'!C842</f>
        <v>I</v>
      </c>
      <c r="E850" t="b">
        <f t="shared" si="80"/>
        <v>1</v>
      </c>
      <c r="F850" t="b">
        <f t="shared" si="81"/>
        <v>1</v>
      </c>
      <c r="G850" t="str">
        <f t="shared" si="82"/>
        <v>N/A</v>
      </c>
      <c r="K850" s="28">
        <v>836</v>
      </c>
      <c r="L850" s="27" t="s">
        <v>1</v>
      </c>
      <c r="M850" s="27" t="s">
        <v>18</v>
      </c>
      <c r="N850" t="b">
        <f t="shared" si="83"/>
        <v>1</v>
      </c>
      <c r="O850" t="b">
        <f t="shared" si="84"/>
        <v>1</v>
      </c>
      <c r="P850" t="str">
        <f t="shared" si="85"/>
        <v>N/A</v>
      </c>
    </row>
    <row r="851" spans="2:16" x14ac:dyDescent="0.25">
      <c r="B851" s="23">
        <f>'Raw data (base scenario)'!A843</f>
        <v>837</v>
      </c>
      <c r="C851" s="23" t="str">
        <f>'Raw data (base scenario)'!B843</f>
        <v>D</v>
      </c>
      <c r="D851" s="23" t="str">
        <f>'Raw data (base scenario)'!C843</f>
        <v>D</v>
      </c>
      <c r="E851" t="b">
        <f t="shared" si="80"/>
        <v>1</v>
      </c>
      <c r="F851" t="b">
        <f t="shared" si="81"/>
        <v>1</v>
      </c>
      <c r="G851" t="b">
        <f t="shared" si="82"/>
        <v>1</v>
      </c>
      <c r="K851" s="28">
        <v>837</v>
      </c>
      <c r="L851" s="27" t="s">
        <v>2</v>
      </c>
      <c r="M851" s="27" t="s">
        <v>2</v>
      </c>
      <c r="N851" t="b">
        <f t="shared" si="83"/>
        <v>1</v>
      </c>
      <c r="O851" t="b">
        <f t="shared" si="84"/>
        <v>1</v>
      </c>
      <c r="P851" t="b">
        <f t="shared" si="85"/>
        <v>1</v>
      </c>
    </row>
    <row r="852" spans="2:16" x14ac:dyDescent="0.25">
      <c r="B852" s="23">
        <f>'Raw data (base scenario)'!A844</f>
        <v>838</v>
      </c>
      <c r="C852" s="23" t="str">
        <f>'Raw data (base scenario)'!B844</f>
        <v>D</v>
      </c>
      <c r="D852" s="23" t="str">
        <f>'Raw data (base scenario)'!C844</f>
        <v>D</v>
      </c>
      <c r="E852" t="b">
        <f t="shared" si="80"/>
        <v>1</v>
      </c>
      <c r="F852" t="b">
        <f t="shared" si="81"/>
        <v>1</v>
      </c>
      <c r="G852" t="b">
        <f t="shared" si="82"/>
        <v>1</v>
      </c>
      <c r="K852" s="28">
        <v>838</v>
      </c>
      <c r="L852" s="27" t="s">
        <v>2</v>
      </c>
      <c r="M852" s="27" t="s">
        <v>2</v>
      </c>
      <c r="N852" t="b">
        <f t="shared" si="83"/>
        <v>1</v>
      </c>
      <c r="O852" t="b">
        <f t="shared" si="84"/>
        <v>1</v>
      </c>
      <c r="P852" t="b">
        <f t="shared" si="85"/>
        <v>1</v>
      </c>
    </row>
    <row r="853" spans="2:16" x14ac:dyDescent="0.25">
      <c r="B853" s="23">
        <f>'Raw data (base scenario)'!A845</f>
        <v>839</v>
      </c>
      <c r="C853" s="23" t="str">
        <f>'Raw data (base scenario)'!B845</f>
        <v>I</v>
      </c>
      <c r="D853" s="23" t="str">
        <f>'Raw data (base scenario)'!C845</f>
        <v>I</v>
      </c>
      <c r="E853" t="b">
        <f t="shared" si="80"/>
        <v>1</v>
      </c>
      <c r="F853" t="b">
        <f t="shared" si="81"/>
        <v>1</v>
      </c>
      <c r="G853" t="str">
        <f t="shared" si="82"/>
        <v>N/A</v>
      </c>
      <c r="K853" s="28">
        <v>839</v>
      </c>
      <c r="L853" s="27" t="s">
        <v>18</v>
      </c>
      <c r="M853" s="27" t="s">
        <v>18</v>
      </c>
      <c r="N853" t="b">
        <f t="shared" si="83"/>
        <v>1</v>
      </c>
      <c r="O853" t="b">
        <f t="shared" si="84"/>
        <v>1</v>
      </c>
      <c r="P853" t="str">
        <f t="shared" si="85"/>
        <v>N/A</v>
      </c>
    </row>
    <row r="854" spans="2:16" x14ac:dyDescent="0.25">
      <c r="B854" s="23">
        <f>'Raw data (base scenario)'!A846</f>
        <v>840</v>
      </c>
      <c r="C854" s="23" t="str">
        <f>'Raw data (base scenario)'!B846</f>
        <v>I</v>
      </c>
      <c r="D854" s="23" t="str">
        <f>'Raw data (base scenario)'!C846</f>
        <v>S</v>
      </c>
      <c r="E854" t="b">
        <f t="shared" si="80"/>
        <v>1</v>
      </c>
      <c r="F854" t="b">
        <f t="shared" si="81"/>
        <v>1</v>
      </c>
      <c r="G854" t="str">
        <f t="shared" si="82"/>
        <v>N/A</v>
      </c>
      <c r="K854" s="28">
        <v>840</v>
      </c>
      <c r="L854" s="27" t="s">
        <v>18</v>
      </c>
      <c r="M854" s="27" t="s">
        <v>3</v>
      </c>
      <c r="N854" t="b">
        <f t="shared" si="83"/>
        <v>1</v>
      </c>
      <c r="O854" t="b">
        <f t="shared" si="84"/>
        <v>1</v>
      </c>
      <c r="P854" t="str">
        <f t="shared" si="85"/>
        <v>N/A</v>
      </c>
    </row>
    <row r="855" spans="2:16" x14ac:dyDescent="0.25">
      <c r="B855" s="23">
        <f>'Raw data (base scenario)'!A847</f>
        <v>841</v>
      </c>
      <c r="C855" s="23" t="str">
        <f>'Raw data (base scenario)'!B847</f>
        <v>I</v>
      </c>
      <c r="D855" s="23" t="str">
        <f>'Raw data (base scenario)'!C847</f>
        <v>H</v>
      </c>
      <c r="E855" t="b">
        <f t="shared" si="80"/>
        <v>1</v>
      </c>
      <c r="F855" t="b">
        <f t="shared" si="81"/>
        <v>1</v>
      </c>
      <c r="G855" t="str">
        <f t="shared" si="82"/>
        <v>N/A</v>
      </c>
      <c r="K855" s="28">
        <v>841</v>
      </c>
      <c r="L855" s="27" t="s">
        <v>18</v>
      </c>
      <c r="M855" s="27" t="s">
        <v>1</v>
      </c>
      <c r="N855" t="b">
        <f t="shared" si="83"/>
        <v>1</v>
      </c>
      <c r="O855" t="b">
        <f t="shared" si="84"/>
        <v>1</v>
      </c>
      <c r="P855" t="str">
        <f t="shared" si="85"/>
        <v>N/A</v>
      </c>
    </row>
    <row r="856" spans="2:16" x14ac:dyDescent="0.25">
      <c r="B856" s="23">
        <f>'Raw data (base scenario)'!A848</f>
        <v>842</v>
      </c>
      <c r="C856" s="23" t="str">
        <f>'Raw data (base scenario)'!B848</f>
        <v>D</v>
      </c>
      <c r="D856" s="23" t="str">
        <f>'Raw data (base scenario)'!C848</f>
        <v>D</v>
      </c>
      <c r="E856" t="b">
        <f t="shared" si="80"/>
        <v>1</v>
      </c>
      <c r="F856" t="b">
        <f t="shared" si="81"/>
        <v>1</v>
      </c>
      <c r="G856" t="b">
        <f t="shared" si="82"/>
        <v>1</v>
      </c>
      <c r="K856" s="28">
        <v>842</v>
      </c>
      <c r="L856" s="27" t="s">
        <v>2</v>
      </c>
      <c r="M856" s="27" t="s">
        <v>2</v>
      </c>
      <c r="N856" t="b">
        <f t="shared" si="83"/>
        <v>1</v>
      </c>
      <c r="O856" t="b">
        <f t="shared" si="84"/>
        <v>1</v>
      </c>
      <c r="P856" t="b">
        <f t="shared" si="85"/>
        <v>1</v>
      </c>
    </row>
    <row r="857" spans="2:16" x14ac:dyDescent="0.25">
      <c r="B857" s="23">
        <f>'Raw data (base scenario)'!A849</f>
        <v>843</v>
      </c>
      <c r="C857" s="23" t="str">
        <f>'Raw data (base scenario)'!B849</f>
        <v>D</v>
      </c>
      <c r="D857" s="23" t="str">
        <f>'Raw data (base scenario)'!C849</f>
        <v>D</v>
      </c>
      <c r="E857" t="b">
        <f t="shared" si="80"/>
        <v>1</v>
      </c>
      <c r="F857" t="b">
        <f t="shared" si="81"/>
        <v>1</v>
      </c>
      <c r="G857" t="b">
        <f t="shared" si="82"/>
        <v>1</v>
      </c>
      <c r="K857" s="28">
        <v>843</v>
      </c>
      <c r="L857" s="27" t="s">
        <v>2</v>
      </c>
      <c r="M857" s="27" t="s">
        <v>2</v>
      </c>
      <c r="N857" t="b">
        <f t="shared" si="83"/>
        <v>1</v>
      </c>
      <c r="O857" t="b">
        <f t="shared" si="84"/>
        <v>1</v>
      </c>
      <c r="P857" t="b">
        <f t="shared" si="85"/>
        <v>1</v>
      </c>
    </row>
    <row r="858" spans="2:16" x14ac:dyDescent="0.25">
      <c r="B858" s="23">
        <f>'Raw data (base scenario)'!A850</f>
        <v>844</v>
      </c>
      <c r="C858" s="23" t="str">
        <f>'Raw data (base scenario)'!B850</f>
        <v>I</v>
      </c>
      <c r="D858" s="23" t="str">
        <f>'Raw data (base scenario)'!C850</f>
        <v>H</v>
      </c>
      <c r="E858" t="b">
        <f t="shared" si="80"/>
        <v>1</v>
      </c>
      <c r="F858" t="b">
        <f t="shared" si="81"/>
        <v>1</v>
      </c>
      <c r="G858" t="str">
        <f t="shared" si="82"/>
        <v>N/A</v>
      </c>
      <c r="K858" s="28">
        <v>844</v>
      </c>
      <c r="L858" s="27" t="s">
        <v>18</v>
      </c>
      <c r="M858" s="27" t="s">
        <v>1</v>
      </c>
      <c r="N858" t="b">
        <f t="shared" si="83"/>
        <v>1</v>
      </c>
      <c r="O858" t="b">
        <f t="shared" si="84"/>
        <v>1</v>
      </c>
      <c r="P858" t="str">
        <f t="shared" si="85"/>
        <v>N/A</v>
      </c>
    </row>
    <row r="859" spans="2:16" x14ac:dyDescent="0.25">
      <c r="B859" s="23">
        <f>'Raw data (base scenario)'!A851</f>
        <v>845</v>
      </c>
      <c r="C859" s="23" t="str">
        <f>'Raw data (base scenario)'!B851</f>
        <v>S</v>
      </c>
      <c r="D859" s="23" t="str">
        <f>'Raw data (base scenario)'!C851</f>
        <v>S</v>
      </c>
      <c r="E859" t="b">
        <f t="shared" si="80"/>
        <v>1</v>
      </c>
      <c r="F859" t="b">
        <f t="shared" si="81"/>
        <v>1</v>
      </c>
      <c r="G859" t="str">
        <f t="shared" si="82"/>
        <v>N/A</v>
      </c>
      <c r="K859" s="28">
        <v>845</v>
      </c>
      <c r="L859" s="27" t="s">
        <v>3</v>
      </c>
      <c r="M859" s="27" t="s">
        <v>3</v>
      </c>
      <c r="N859" t="b">
        <f t="shared" si="83"/>
        <v>1</v>
      </c>
      <c r="O859" t="b">
        <f t="shared" si="84"/>
        <v>1</v>
      </c>
      <c r="P859" t="str">
        <f t="shared" si="85"/>
        <v>N/A</v>
      </c>
    </row>
    <row r="860" spans="2:16" x14ac:dyDescent="0.25">
      <c r="B860" s="23">
        <f>'Raw data (base scenario)'!A852</f>
        <v>846</v>
      </c>
      <c r="C860" s="23" t="str">
        <f>'Raw data (base scenario)'!B852</f>
        <v>D</v>
      </c>
      <c r="D860" s="23" t="str">
        <f>'Raw data (base scenario)'!C852</f>
        <v>D</v>
      </c>
      <c r="E860" t="b">
        <f t="shared" si="80"/>
        <v>1</v>
      </c>
      <c r="F860" t="b">
        <f t="shared" si="81"/>
        <v>1</v>
      </c>
      <c r="G860" t="b">
        <f t="shared" si="82"/>
        <v>1</v>
      </c>
      <c r="K860" s="28">
        <v>846</v>
      </c>
      <c r="L860" s="27" t="s">
        <v>2</v>
      </c>
      <c r="M860" s="27" t="s">
        <v>2</v>
      </c>
      <c r="N860" t="b">
        <f t="shared" si="83"/>
        <v>1</v>
      </c>
      <c r="O860" t="b">
        <f t="shared" si="84"/>
        <v>1</v>
      </c>
      <c r="P860" t="b">
        <f t="shared" si="85"/>
        <v>1</v>
      </c>
    </row>
    <row r="861" spans="2:16" x14ac:dyDescent="0.25">
      <c r="B861" s="23">
        <f>'Raw data (base scenario)'!A853</f>
        <v>847</v>
      </c>
      <c r="C861" s="23" t="str">
        <f>'Raw data (base scenario)'!B853</f>
        <v>H</v>
      </c>
      <c r="D861" s="23" t="str">
        <f>'Raw data (base scenario)'!C853</f>
        <v>S</v>
      </c>
      <c r="E861" t="b">
        <f t="shared" si="80"/>
        <v>1</v>
      </c>
      <c r="F861" t="b">
        <f t="shared" si="81"/>
        <v>1</v>
      </c>
      <c r="G861" t="str">
        <f t="shared" si="82"/>
        <v>N/A</v>
      </c>
      <c r="K861" s="28">
        <v>847</v>
      </c>
      <c r="L861" s="27" t="s">
        <v>1</v>
      </c>
      <c r="M861" s="27" t="s">
        <v>3</v>
      </c>
      <c r="N861" t="b">
        <f t="shared" si="83"/>
        <v>1</v>
      </c>
      <c r="O861" t="b">
        <f t="shared" si="84"/>
        <v>1</v>
      </c>
      <c r="P861" t="str">
        <f t="shared" si="85"/>
        <v>N/A</v>
      </c>
    </row>
    <row r="862" spans="2:16" x14ac:dyDescent="0.25">
      <c r="B862" s="23">
        <f>'Raw data (base scenario)'!A854</f>
        <v>848</v>
      </c>
      <c r="C862" s="23" t="str">
        <f>'Raw data (base scenario)'!B854</f>
        <v>D</v>
      </c>
      <c r="D862" s="23" t="str">
        <f>'Raw data (base scenario)'!C854</f>
        <v>D</v>
      </c>
      <c r="E862" t="b">
        <f t="shared" si="80"/>
        <v>1</v>
      </c>
      <c r="F862" t="b">
        <f t="shared" si="81"/>
        <v>1</v>
      </c>
      <c r="G862" t="b">
        <f t="shared" si="82"/>
        <v>1</v>
      </c>
      <c r="K862" s="28">
        <v>848</v>
      </c>
      <c r="L862" s="27" t="s">
        <v>2</v>
      </c>
      <c r="M862" s="27" t="s">
        <v>2</v>
      </c>
      <c r="N862" t="b">
        <f t="shared" si="83"/>
        <v>1</v>
      </c>
      <c r="O862" t="b">
        <f t="shared" si="84"/>
        <v>1</v>
      </c>
      <c r="P862" t="b">
        <f t="shared" si="85"/>
        <v>1</v>
      </c>
    </row>
    <row r="863" spans="2:16" x14ac:dyDescent="0.25">
      <c r="B863" s="23">
        <f>'Raw data (base scenario)'!A855</f>
        <v>849</v>
      </c>
      <c r="C863" s="23" t="str">
        <f>'Raw data (base scenario)'!B855</f>
        <v>H</v>
      </c>
      <c r="D863" s="23" t="str">
        <f>'Raw data (base scenario)'!C855</f>
        <v>S</v>
      </c>
      <c r="E863" t="b">
        <f t="shared" si="80"/>
        <v>1</v>
      </c>
      <c r="F863" t="b">
        <f t="shared" si="81"/>
        <v>1</v>
      </c>
      <c r="G863" t="str">
        <f t="shared" si="82"/>
        <v>N/A</v>
      </c>
      <c r="K863" s="28">
        <v>849</v>
      </c>
      <c r="L863" s="27" t="s">
        <v>1</v>
      </c>
      <c r="M863" s="27" t="s">
        <v>3</v>
      </c>
      <c r="N863" t="b">
        <f t="shared" si="83"/>
        <v>1</v>
      </c>
      <c r="O863" t="b">
        <f t="shared" si="84"/>
        <v>1</v>
      </c>
      <c r="P863" t="str">
        <f t="shared" si="85"/>
        <v>N/A</v>
      </c>
    </row>
    <row r="864" spans="2:16" x14ac:dyDescent="0.25">
      <c r="B864" s="23">
        <f>'Raw data (base scenario)'!A856</f>
        <v>850</v>
      </c>
      <c r="C864" s="23" t="str">
        <f>'Raw data (base scenario)'!B856</f>
        <v>H</v>
      </c>
      <c r="D864" s="23" t="str">
        <f>'Raw data (base scenario)'!C856</f>
        <v>H</v>
      </c>
      <c r="E864" t="b">
        <f t="shared" si="80"/>
        <v>1</v>
      </c>
      <c r="F864" t="b">
        <f t="shared" si="81"/>
        <v>1</v>
      </c>
      <c r="G864" t="str">
        <f t="shared" si="82"/>
        <v>N/A</v>
      </c>
      <c r="K864" s="28">
        <v>850</v>
      </c>
      <c r="L864" s="27" t="s">
        <v>1</v>
      </c>
      <c r="M864" s="27" t="s">
        <v>1</v>
      </c>
      <c r="N864" t="b">
        <f t="shared" si="83"/>
        <v>1</v>
      </c>
      <c r="O864" t="b">
        <f t="shared" si="84"/>
        <v>1</v>
      </c>
      <c r="P864" t="str">
        <f t="shared" si="85"/>
        <v>N/A</v>
      </c>
    </row>
    <row r="865" spans="2:16" x14ac:dyDescent="0.25">
      <c r="B865" s="23">
        <f>'Raw data (base scenario)'!A857</f>
        <v>851</v>
      </c>
      <c r="C865" s="23" t="str">
        <f>'Raw data (base scenario)'!B857</f>
        <v>H</v>
      </c>
      <c r="D865" s="23" t="str">
        <f>'Raw data (base scenario)'!C857</f>
        <v>H</v>
      </c>
      <c r="E865" t="b">
        <f t="shared" si="80"/>
        <v>1</v>
      </c>
      <c r="F865" t="b">
        <f t="shared" si="81"/>
        <v>1</v>
      </c>
      <c r="G865" t="str">
        <f t="shared" si="82"/>
        <v>N/A</v>
      </c>
      <c r="K865" s="28">
        <v>851</v>
      </c>
      <c r="L865" s="27" t="s">
        <v>1</v>
      </c>
      <c r="M865" s="27" t="s">
        <v>1</v>
      </c>
      <c r="N865" t="b">
        <f t="shared" si="83"/>
        <v>1</v>
      </c>
      <c r="O865" t="b">
        <f t="shared" si="84"/>
        <v>1</v>
      </c>
      <c r="P865" t="str">
        <f t="shared" si="85"/>
        <v>N/A</v>
      </c>
    </row>
    <row r="866" spans="2:16" x14ac:dyDescent="0.25">
      <c r="B866" s="23">
        <f>'Raw data (base scenario)'!A858</f>
        <v>852</v>
      </c>
      <c r="C866" s="23" t="str">
        <f>'Raw data (base scenario)'!B858</f>
        <v>S</v>
      </c>
      <c r="D866" s="23" t="str">
        <f>'Raw data (base scenario)'!C858</f>
        <v>I</v>
      </c>
      <c r="E866" t="b">
        <f t="shared" si="80"/>
        <v>1</v>
      </c>
      <c r="F866" t="b">
        <f t="shared" si="81"/>
        <v>1</v>
      </c>
      <c r="G866" t="str">
        <f t="shared" si="82"/>
        <v>N/A</v>
      </c>
      <c r="K866" s="28">
        <v>852</v>
      </c>
      <c r="L866" s="27" t="s">
        <v>3</v>
      </c>
      <c r="M866" s="27" t="s">
        <v>18</v>
      </c>
      <c r="N866" t="b">
        <f t="shared" si="83"/>
        <v>1</v>
      </c>
      <c r="O866" t="b">
        <f t="shared" si="84"/>
        <v>1</v>
      </c>
      <c r="P866" t="str">
        <f t="shared" si="85"/>
        <v>N/A</v>
      </c>
    </row>
    <row r="867" spans="2:16" x14ac:dyDescent="0.25">
      <c r="B867" s="23">
        <f>'Raw data (base scenario)'!A859</f>
        <v>853</v>
      </c>
      <c r="C867" s="23" t="str">
        <f>'Raw data (base scenario)'!B859</f>
        <v>D</v>
      </c>
      <c r="D867" s="23" t="str">
        <f>'Raw data (base scenario)'!C859</f>
        <v>D</v>
      </c>
      <c r="E867" t="b">
        <f t="shared" si="80"/>
        <v>1</v>
      </c>
      <c r="F867" t="b">
        <f t="shared" si="81"/>
        <v>1</v>
      </c>
      <c r="G867" t="b">
        <f t="shared" si="82"/>
        <v>1</v>
      </c>
      <c r="K867" s="28">
        <v>853</v>
      </c>
      <c r="L867" s="27" t="s">
        <v>2</v>
      </c>
      <c r="M867" s="27" t="s">
        <v>2</v>
      </c>
      <c r="N867" t="b">
        <f t="shared" si="83"/>
        <v>1</v>
      </c>
      <c r="O867" t="b">
        <f t="shared" si="84"/>
        <v>1</v>
      </c>
      <c r="P867" t="b">
        <f t="shared" si="85"/>
        <v>1</v>
      </c>
    </row>
    <row r="868" spans="2:16" x14ac:dyDescent="0.25">
      <c r="B868" s="23">
        <f>'Raw data (base scenario)'!A860</f>
        <v>854</v>
      </c>
      <c r="C868" s="23" t="str">
        <f>'Raw data (base scenario)'!B860</f>
        <v>H</v>
      </c>
      <c r="D868" s="23" t="str">
        <f>'Raw data (base scenario)'!C860</f>
        <v>S</v>
      </c>
      <c r="E868" t="b">
        <f t="shared" si="80"/>
        <v>1</v>
      </c>
      <c r="F868" t="b">
        <f t="shared" si="81"/>
        <v>1</v>
      </c>
      <c r="G868" t="str">
        <f t="shared" si="82"/>
        <v>N/A</v>
      </c>
      <c r="K868" s="28">
        <v>854</v>
      </c>
      <c r="L868" s="27" t="s">
        <v>1</v>
      </c>
      <c r="M868" s="27" t="s">
        <v>3</v>
      </c>
      <c r="N868" t="b">
        <f t="shared" si="83"/>
        <v>1</v>
      </c>
      <c r="O868" t="b">
        <f t="shared" si="84"/>
        <v>1</v>
      </c>
      <c r="P868" t="str">
        <f t="shared" si="85"/>
        <v>N/A</v>
      </c>
    </row>
    <row r="869" spans="2:16" x14ac:dyDescent="0.25">
      <c r="B869" s="23">
        <f>'Raw data (base scenario)'!A861</f>
        <v>855</v>
      </c>
      <c r="C869" s="23" t="str">
        <f>'Raw data (base scenario)'!B861</f>
        <v>D</v>
      </c>
      <c r="D869" s="23" t="str">
        <f>'Raw data (base scenario)'!C861</f>
        <v>D</v>
      </c>
      <c r="E869" t="b">
        <f t="shared" si="80"/>
        <v>1</v>
      </c>
      <c r="F869" t="b">
        <f t="shared" si="81"/>
        <v>1</v>
      </c>
      <c r="G869" t="b">
        <f t="shared" si="82"/>
        <v>1</v>
      </c>
      <c r="K869" s="28">
        <v>855</v>
      </c>
      <c r="L869" s="27" t="s">
        <v>2</v>
      </c>
      <c r="M869" s="27" t="s">
        <v>2</v>
      </c>
      <c r="N869" t="b">
        <f t="shared" si="83"/>
        <v>1</v>
      </c>
      <c r="O869" t="b">
        <f t="shared" si="84"/>
        <v>1</v>
      </c>
      <c r="P869" t="b">
        <f t="shared" si="85"/>
        <v>1</v>
      </c>
    </row>
    <row r="870" spans="2:16" x14ac:dyDescent="0.25">
      <c r="B870" s="23">
        <f>'Raw data (base scenario)'!A862</f>
        <v>856</v>
      </c>
      <c r="C870" s="23" t="str">
        <f>'Raw data (base scenario)'!B862</f>
        <v>I</v>
      </c>
      <c r="D870" s="23" t="str">
        <f>'Raw data (base scenario)'!C862</f>
        <v>D</v>
      </c>
      <c r="E870" t="b">
        <f t="shared" si="80"/>
        <v>1</v>
      </c>
      <c r="F870" t="b">
        <f t="shared" si="81"/>
        <v>1</v>
      </c>
      <c r="G870" t="str">
        <f t="shared" si="82"/>
        <v>N/A</v>
      </c>
      <c r="K870" s="28">
        <v>856</v>
      </c>
      <c r="L870" s="27" t="s">
        <v>18</v>
      </c>
      <c r="M870" s="27" t="s">
        <v>2</v>
      </c>
      <c r="N870" t="b">
        <f t="shared" si="83"/>
        <v>1</v>
      </c>
      <c r="O870" t="b">
        <f t="shared" si="84"/>
        <v>1</v>
      </c>
      <c r="P870" t="str">
        <f t="shared" si="85"/>
        <v>N/A</v>
      </c>
    </row>
    <row r="871" spans="2:16" x14ac:dyDescent="0.25">
      <c r="B871" s="23">
        <f>'Raw data (base scenario)'!A863</f>
        <v>857</v>
      </c>
      <c r="C871" s="23" t="str">
        <f>'Raw data (base scenario)'!B863</f>
        <v>I</v>
      </c>
      <c r="D871" s="23" t="str">
        <f>'Raw data (base scenario)'!C863</f>
        <v>D</v>
      </c>
      <c r="E871" t="b">
        <f t="shared" si="80"/>
        <v>1</v>
      </c>
      <c r="F871" t="b">
        <f t="shared" si="81"/>
        <v>1</v>
      </c>
      <c r="G871" t="str">
        <f t="shared" si="82"/>
        <v>N/A</v>
      </c>
      <c r="K871" s="28">
        <v>857</v>
      </c>
      <c r="L871" s="27" t="s">
        <v>18</v>
      </c>
      <c r="M871" s="27" t="s">
        <v>2</v>
      </c>
      <c r="N871" t="b">
        <f t="shared" si="83"/>
        <v>1</v>
      </c>
      <c r="O871" t="b">
        <f t="shared" si="84"/>
        <v>1</v>
      </c>
      <c r="P871" t="str">
        <f t="shared" si="85"/>
        <v>N/A</v>
      </c>
    </row>
    <row r="872" spans="2:16" x14ac:dyDescent="0.25">
      <c r="B872" s="23">
        <f>'Raw data (base scenario)'!A864</f>
        <v>858</v>
      </c>
      <c r="C872" s="23" t="str">
        <f>'Raw data (base scenario)'!B864</f>
        <v>D</v>
      </c>
      <c r="D872" s="23" t="str">
        <f>'Raw data (base scenario)'!C864</f>
        <v>D</v>
      </c>
      <c r="E872" t="b">
        <f t="shared" si="80"/>
        <v>1</v>
      </c>
      <c r="F872" t="b">
        <f t="shared" si="81"/>
        <v>1</v>
      </c>
      <c r="G872" t="b">
        <f t="shared" si="82"/>
        <v>1</v>
      </c>
      <c r="K872" s="28">
        <v>858</v>
      </c>
      <c r="L872" s="27" t="s">
        <v>2</v>
      </c>
      <c r="M872" s="27" t="s">
        <v>2</v>
      </c>
      <c r="N872" t="b">
        <f t="shared" si="83"/>
        <v>1</v>
      </c>
      <c r="O872" t="b">
        <f t="shared" si="84"/>
        <v>1</v>
      </c>
      <c r="P872" t="b">
        <f t="shared" si="85"/>
        <v>1</v>
      </c>
    </row>
    <row r="873" spans="2:16" x14ac:dyDescent="0.25">
      <c r="B873" s="23">
        <f>'Raw data (base scenario)'!A865</f>
        <v>859</v>
      </c>
      <c r="C873" s="23" t="str">
        <f>'Raw data (base scenario)'!B865</f>
        <v>I</v>
      </c>
      <c r="D873" s="23" t="str">
        <f>'Raw data (base scenario)'!C865</f>
        <v>H</v>
      </c>
      <c r="E873" t="b">
        <f t="shared" si="80"/>
        <v>1</v>
      </c>
      <c r="F873" t="b">
        <f t="shared" si="81"/>
        <v>1</v>
      </c>
      <c r="G873" t="str">
        <f t="shared" si="82"/>
        <v>N/A</v>
      </c>
      <c r="K873" s="28">
        <v>859</v>
      </c>
      <c r="L873" s="27" t="s">
        <v>18</v>
      </c>
      <c r="M873" s="27" t="s">
        <v>1</v>
      </c>
      <c r="N873" t="b">
        <f t="shared" si="83"/>
        <v>1</v>
      </c>
      <c r="O873" t="b">
        <f t="shared" si="84"/>
        <v>1</v>
      </c>
      <c r="P873" t="str">
        <f t="shared" si="85"/>
        <v>N/A</v>
      </c>
    </row>
    <row r="874" spans="2:16" x14ac:dyDescent="0.25">
      <c r="B874" s="23">
        <f>'Raw data (base scenario)'!A866</f>
        <v>860</v>
      </c>
      <c r="C874" s="23" t="str">
        <f>'Raw data (base scenario)'!B866</f>
        <v>S</v>
      </c>
      <c r="D874" s="23" t="str">
        <f>'Raw data (base scenario)'!C866</f>
        <v>I</v>
      </c>
      <c r="E874" t="b">
        <f t="shared" si="80"/>
        <v>1</v>
      </c>
      <c r="F874" t="b">
        <f t="shared" si="81"/>
        <v>1</v>
      </c>
      <c r="G874" t="str">
        <f t="shared" si="82"/>
        <v>N/A</v>
      </c>
      <c r="K874" s="28">
        <v>860</v>
      </c>
      <c r="L874" s="27" t="s">
        <v>3</v>
      </c>
      <c r="M874" s="27" t="s">
        <v>18</v>
      </c>
      <c r="N874" t="b">
        <f t="shared" si="83"/>
        <v>1</v>
      </c>
      <c r="O874" t="b">
        <f t="shared" si="84"/>
        <v>1</v>
      </c>
      <c r="P874" t="str">
        <f t="shared" si="85"/>
        <v>N/A</v>
      </c>
    </row>
    <row r="875" spans="2:16" x14ac:dyDescent="0.25">
      <c r="B875" s="23">
        <f>'Raw data (base scenario)'!A867</f>
        <v>861</v>
      </c>
      <c r="C875" s="23" t="str">
        <f>'Raw data (base scenario)'!B867</f>
        <v>D</v>
      </c>
      <c r="D875" s="23" t="str">
        <f>'Raw data (base scenario)'!C867</f>
        <v>D</v>
      </c>
      <c r="E875" t="b">
        <f t="shared" si="80"/>
        <v>1</v>
      </c>
      <c r="F875" t="b">
        <f t="shared" si="81"/>
        <v>1</v>
      </c>
      <c r="G875" t="b">
        <f t="shared" si="82"/>
        <v>1</v>
      </c>
      <c r="K875" s="28">
        <v>861</v>
      </c>
      <c r="L875" s="27" t="s">
        <v>2</v>
      </c>
      <c r="M875" s="27" t="s">
        <v>2</v>
      </c>
      <c r="N875" t="b">
        <f t="shared" si="83"/>
        <v>1</v>
      </c>
      <c r="O875" t="b">
        <f t="shared" si="84"/>
        <v>1</v>
      </c>
      <c r="P875" t="b">
        <f t="shared" si="85"/>
        <v>1</v>
      </c>
    </row>
    <row r="876" spans="2:16" x14ac:dyDescent="0.25">
      <c r="B876" s="23">
        <f>'Raw data (base scenario)'!A868</f>
        <v>862</v>
      </c>
      <c r="C876" s="23" t="str">
        <f>'Raw data (base scenario)'!B868</f>
        <v>D</v>
      </c>
      <c r="D876" s="23" t="str">
        <f>'Raw data (base scenario)'!C868</f>
        <v>D</v>
      </c>
      <c r="E876" t="b">
        <f t="shared" si="80"/>
        <v>1</v>
      </c>
      <c r="F876" t="b">
        <f t="shared" si="81"/>
        <v>1</v>
      </c>
      <c r="G876" t="b">
        <f t="shared" si="82"/>
        <v>1</v>
      </c>
      <c r="K876" s="28">
        <v>862</v>
      </c>
      <c r="L876" s="27" t="s">
        <v>2</v>
      </c>
      <c r="M876" s="27" t="s">
        <v>2</v>
      </c>
      <c r="N876" t="b">
        <f t="shared" si="83"/>
        <v>1</v>
      </c>
      <c r="O876" t="b">
        <f t="shared" si="84"/>
        <v>1</v>
      </c>
      <c r="P876" t="b">
        <f t="shared" si="85"/>
        <v>1</v>
      </c>
    </row>
    <row r="877" spans="2:16" x14ac:dyDescent="0.25">
      <c r="B877" s="23">
        <f>'Raw data (base scenario)'!A869</f>
        <v>863</v>
      </c>
      <c r="C877" s="23" t="str">
        <f>'Raw data (base scenario)'!B869</f>
        <v>I</v>
      </c>
      <c r="D877" s="23" t="str">
        <f>'Raw data (base scenario)'!C869</f>
        <v>I</v>
      </c>
      <c r="E877" t="b">
        <f t="shared" si="80"/>
        <v>1</v>
      </c>
      <c r="F877" t="b">
        <f t="shared" si="81"/>
        <v>1</v>
      </c>
      <c r="G877" t="str">
        <f t="shared" si="82"/>
        <v>N/A</v>
      </c>
      <c r="K877" s="28">
        <v>863</v>
      </c>
      <c r="L877" s="27" t="s">
        <v>18</v>
      </c>
      <c r="M877" s="27" t="s">
        <v>18</v>
      </c>
      <c r="N877" t="b">
        <f t="shared" si="83"/>
        <v>1</v>
      </c>
      <c r="O877" t="b">
        <f t="shared" si="84"/>
        <v>1</v>
      </c>
      <c r="P877" t="str">
        <f t="shared" si="85"/>
        <v>N/A</v>
      </c>
    </row>
    <row r="878" spans="2:16" x14ac:dyDescent="0.25">
      <c r="B878" s="23">
        <f>'Raw data (base scenario)'!A870</f>
        <v>864</v>
      </c>
      <c r="C878" s="23" t="str">
        <f>'Raw data (base scenario)'!B870</f>
        <v>I</v>
      </c>
      <c r="D878" s="23" t="str">
        <f>'Raw data (base scenario)'!C870</f>
        <v>H</v>
      </c>
      <c r="E878" t="b">
        <f t="shared" si="80"/>
        <v>1</v>
      </c>
      <c r="F878" t="b">
        <f t="shared" si="81"/>
        <v>1</v>
      </c>
      <c r="G878" t="str">
        <f t="shared" si="82"/>
        <v>N/A</v>
      </c>
      <c r="K878" s="28">
        <v>864</v>
      </c>
      <c r="L878" s="27" t="s">
        <v>18</v>
      </c>
      <c r="M878" s="27" t="s">
        <v>1</v>
      </c>
      <c r="N878" t="b">
        <f t="shared" si="83"/>
        <v>1</v>
      </c>
      <c r="O878" t="b">
        <f t="shared" si="84"/>
        <v>1</v>
      </c>
      <c r="P878" t="str">
        <f t="shared" si="85"/>
        <v>N/A</v>
      </c>
    </row>
    <row r="879" spans="2:16" x14ac:dyDescent="0.25">
      <c r="B879" s="23">
        <f>'Raw data (base scenario)'!A871</f>
        <v>865</v>
      </c>
      <c r="C879" s="23" t="str">
        <f>'Raw data (base scenario)'!B871</f>
        <v>I</v>
      </c>
      <c r="D879" s="23" t="str">
        <f>'Raw data (base scenario)'!C871</f>
        <v>S</v>
      </c>
      <c r="E879" t="b">
        <f t="shared" si="80"/>
        <v>1</v>
      </c>
      <c r="F879" t="b">
        <f t="shared" si="81"/>
        <v>1</v>
      </c>
      <c r="G879" t="str">
        <f t="shared" si="82"/>
        <v>N/A</v>
      </c>
      <c r="K879" s="28">
        <v>865</v>
      </c>
      <c r="L879" s="27" t="s">
        <v>18</v>
      </c>
      <c r="M879" s="27" t="s">
        <v>3</v>
      </c>
      <c r="N879" t="b">
        <f t="shared" si="83"/>
        <v>1</v>
      </c>
      <c r="O879" t="b">
        <f t="shared" si="84"/>
        <v>1</v>
      </c>
      <c r="P879" t="str">
        <f t="shared" si="85"/>
        <v>N/A</v>
      </c>
    </row>
    <row r="880" spans="2:16" x14ac:dyDescent="0.25">
      <c r="B880" s="23">
        <f>'Raw data (base scenario)'!A872</f>
        <v>866</v>
      </c>
      <c r="C880" s="23" t="str">
        <f>'Raw data (base scenario)'!B872</f>
        <v>H</v>
      </c>
      <c r="D880" s="23" t="str">
        <f>'Raw data (base scenario)'!C872</f>
        <v>S</v>
      </c>
      <c r="E880" t="b">
        <f t="shared" si="80"/>
        <v>1</v>
      </c>
      <c r="F880" t="b">
        <f t="shared" si="81"/>
        <v>1</v>
      </c>
      <c r="G880" t="str">
        <f t="shared" si="82"/>
        <v>N/A</v>
      </c>
      <c r="K880" s="28">
        <v>866</v>
      </c>
      <c r="L880" s="27" t="s">
        <v>1</v>
      </c>
      <c r="M880" s="27" t="s">
        <v>3</v>
      </c>
      <c r="N880" t="b">
        <f t="shared" si="83"/>
        <v>1</v>
      </c>
      <c r="O880" t="b">
        <f t="shared" si="84"/>
        <v>1</v>
      </c>
      <c r="P880" t="str">
        <f t="shared" si="85"/>
        <v>N/A</v>
      </c>
    </row>
    <row r="881" spans="2:16" x14ac:dyDescent="0.25">
      <c r="B881" s="23">
        <f>'Raw data (base scenario)'!A873</f>
        <v>867</v>
      </c>
      <c r="C881" s="23" t="str">
        <f>'Raw data (base scenario)'!B873</f>
        <v>S</v>
      </c>
      <c r="D881" s="23" t="str">
        <f>'Raw data (base scenario)'!C873</f>
        <v>D</v>
      </c>
      <c r="E881" t="b">
        <f t="shared" si="80"/>
        <v>1</v>
      </c>
      <c r="F881" t="b">
        <f t="shared" si="81"/>
        <v>1</v>
      </c>
      <c r="G881" t="str">
        <f t="shared" si="82"/>
        <v>N/A</v>
      </c>
      <c r="K881" s="28">
        <v>867</v>
      </c>
      <c r="L881" s="27" t="s">
        <v>3</v>
      </c>
      <c r="M881" s="27" t="s">
        <v>2</v>
      </c>
      <c r="N881" t="b">
        <f t="shared" si="83"/>
        <v>1</v>
      </c>
      <c r="O881" t="b">
        <f t="shared" si="84"/>
        <v>1</v>
      </c>
      <c r="P881" t="str">
        <f t="shared" si="85"/>
        <v>N/A</v>
      </c>
    </row>
    <row r="882" spans="2:16" x14ac:dyDescent="0.25">
      <c r="B882" s="23">
        <f>'Raw data (base scenario)'!A874</f>
        <v>868</v>
      </c>
      <c r="C882" s="23" t="str">
        <f>'Raw data (base scenario)'!B874</f>
        <v>S</v>
      </c>
      <c r="D882" s="23" t="str">
        <f>'Raw data (base scenario)'!C874</f>
        <v>H</v>
      </c>
      <c r="E882" t="b">
        <f t="shared" si="80"/>
        <v>1</v>
      </c>
      <c r="F882" t="b">
        <f t="shared" si="81"/>
        <v>1</v>
      </c>
      <c r="G882" t="str">
        <f t="shared" si="82"/>
        <v>N/A</v>
      </c>
      <c r="K882" s="28">
        <v>868</v>
      </c>
      <c r="L882" s="27" t="s">
        <v>3</v>
      </c>
      <c r="M882" s="27" t="s">
        <v>1</v>
      </c>
      <c r="N882" t="b">
        <f t="shared" si="83"/>
        <v>1</v>
      </c>
      <c r="O882" t="b">
        <f t="shared" si="84"/>
        <v>1</v>
      </c>
      <c r="P882" t="str">
        <f t="shared" si="85"/>
        <v>N/A</v>
      </c>
    </row>
    <row r="883" spans="2:16" x14ac:dyDescent="0.25">
      <c r="B883" s="23">
        <f>'Raw data (base scenario)'!A875</f>
        <v>869</v>
      </c>
      <c r="C883" s="23" t="str">
        <f>'Raw data (base scenario)'!B875</f>
        <v>H</v>
      </c>
      <c r="D883" s="23" t="str">
        <f>'Raw data (base scenario)'!C875</f>
        <v>S</v>
      </c>
      <c r="E883" t="b">
        <f t="shared" si="80"/>
        <v>1</v>
      </c>
      <c r="F883" t="b">
        <f t="shared" si="81"/>
        <v>1</v>
      </c>
      <c r="G883" t="str">
        <f t="shared" si="82"/>
        <v>N/A</v>
      </c>
      <c r="K883" s="28">
        <v>869</v>
      </c>
      <c r="L883" s="27" t="s">
        <v>1</v>
      </c>
      <c r="M883" s="27" t="s">
        <v>3</v>
      </c>
      <c r="N883" t="b">
        <f t="shared" si="83"/>
        <v>1</v>
      </c>
      <c r="O883" t="b">
        <f t="shared" si="84"/>
        <v>1</v>
      </c>
      <c r="P883" t="str">
        <f t="shared" si="85"/>
        <v>N/A</v>
      </c>
    </row>
    <row r="884" spans="2:16" x14ac:dyDescent="0.25">
      <c r="B884" s="23">
        <f>'Raw data (base scenario)'!A876</f>
        <v>870</v>
      </c>
      <c r="C884" s="23" t="str">
        <f>'Raw data (base scenario)'!B876</f>
        <v>D</v>
      </c>
      <c r="D884" s="23" t="str">
        <f>'Raw data (base scenario)'!C876</f>
        <v>D</v>
      </c>
      <c r="E884" t="b">
        <f t="shared" si="80"/>
        <v>1</v>
      </c>
      <c r="F884" t="b">
        <f t="shared" si="81"/>
        <v>1</v>
      </c>
      <c r="G884" t="b">
        <f t="shared" si="82"/>
        <v>1</v>
      </c>
      <c r="K884" s="28">
        <v>870</v>
      </c>
      <c r="L884" s="27" t="s">
        <v>2</v>
      </c>
      <c r="M884" s="27" t="s">
        <v>2</v>
      </c>
      <c r="N884" t="b">
        <f t="shared" si="83"/>
        <v>1</v>
      </c>
      <c r="O884" t="b">
        <f t="shared" si="84"/>
        <v>1</v>
      </c>
      <c r="P884" t="b">
        <f t="shared" si="85"/>
        <v>1</v>
      </c>
    </row>
    <row r="885" spans="2:16" x14ac:dyDescent="0.25">
      <c r="B885" s="23">
        <f>'Raw data (base scenario)'!A877</f>
        <v>871</v>
      </c>
      <c r="C885" s="23" t="str">
        <f>'Raw data (base scenario)'!B877</f>
        <v>D</v>
      </c>
      <c r="D885" s="23" t="str">
        <f>'Raw data (base scenario)'!C877</f>
        <v>D</v>
      </c>
      <c r="E885" t="b">
        <f t="shared" si="80"/>
        <v>1</v>
      </c>
      <c r="F885" t="b">
        <f t="shared" si="81"/>
        <v>1</v>
      </c>
      <c r="G885" t="b">
        <f t="shared" si="82"/>
        <v>1</v>
      </c>
      <c r="K885" s="28">
        <v>871</v>
      </c>
      <c r="L885" s="27" t="s">
        <v>2</v>
      </c>
      <c r="M885" s="27" t="s">
        <v>2</v>
      </c>
      <c r="N885" t="b">
        <f t="shared" si="83"/>
        <v>1</v>
      </c>
      <c r="O885" t="b">
        <f t="shared" si="84"/>
        <v>1</v>
      </c>
      <c r="P885" t="b">
        <f t="shared" si="85"/>
        <v>1</v>
      </c>
    </row>
    <row r="886" spans="2:16" x14ac:dyDescent="0.25">
      <c r="B886" s="23">
        <f>'Raw data (base scenario)'!A878</f>
        <v>872</v>
      </c>
      <c r="C886" s="23" t="str">
        <f>'Raw data (base scenario)'!B878</f>
        <v>H</v>
      </c>
      <c r="D886" s="23" t="str">
        <f>'Raw data (base scenario)'!C878</f>
        <v>H</v>
      </c>
      <c r="E886" t="b">
        <f t="shared" si="80"/>
        <v>1</v>
      </c>
      <c r="F886" t="b">
        <f t="shared" si="81"/>
        <v>1</v>
      </c>
      <c r="G886" t="str">
        <f t="shared" si="82"/>
        <v>N/A</v>
      </c>
      <c r="K886" s="28">
        <v>872</v>
      </c>
      <c r="L886" s="27" t="s">
        <v>1</v>
      </c>
      <c r="M886" s="27" t="s">
        <v>1</v>
      </c>
      <c r="N886" t="b">
        <f t="shared" si="83"/>
        <v>1</v>
      </c>
      <c r="O886" t="b">
        <f t="shared" si="84"/>
        <v>1</v>
      </c>
      <c r="P886" t="str">
        <f t="shared" si="85"/>
        <v>N/A</v>
      </c>
    </row>
    <row r="887" spans="2:16" x14ac:dyDescent="0.25">
      <c r="B887" s="23">
        <f>'Raw data (base scenario)'!A879</f>
        <v>873</v>
      </c>
      <c r="C887" s="23" t="str">
        <f>'Raw data (base scenario)'!B879</f>
        <v>I</v>
      </c>
      <c r="D887" s="23" t="str">
        <f>'Raw data (base scenario)'!C879</f>
        <v>D</v>
      </c>
      <c r="E887" t="b">
        <f t="shared" si="80"/>
        <v>1</v>
      </c>
      <c r="F887" t="b">
        <f t="shared" si="81"/>
        <v>1</v>
      </c>
      <c r="G887" t="str">
        <f t="shared" si="82"/>
        <v>N/A</v>
      </c>
      <c r="K887" s="28">
        <v>873</v>
      </c>
      <c r="L887" s="27" t="s">
        <v>18</v>
      </c>
      <c r="M887" s="27" t="s">
        <v>2</v>
      </c>
      <c r="N887" t="b">
        <f t="shared" si="83"/>
        <v>1</v>
      </c>
      <c r="O887" t="b">
        <f t="shared" si="84"/>
        <v>1</v>
      </c>
      <c r="P887" t="str">
        <f t="shared" si="85"/>
        <v>N/A</v>
      </c>
    </row>
    <row r="888" spans="2:16" x14ac:dyDescent="0.25">
      <c r="B888" s="23">
        <f>'Raw data (base scenario)'!A880</f>
        <v>874</v>
      </c>
      <c r="C888" s="23" t="str">
        <f>'Raw data (base scenario)'!B880</f>
        <v>D</v>
      </c>
      <c r="D888" s="23" t="str">
        <f>'Raw data (base scenario)'!C880</f>
        <v>D</v>
      </c>
      <c r="E888" t="b">
        <f t="shared" si="80"/>
        <v>1</v>
      </c>
      <c r="F888" t="b">
        <f t="shared" si="81"/>
        <v>1</v>
      </c>
      <c r="G888" t="b">
        <f t="shared" si="82"/>
        <v>1</v>
      </c>
      <c r="K888" s="28">
        <v>874</v>
      </c>
      <c r="L888" s="27" t="s">
        <v>2</v>
      </c>
      <c r="M888" s="27" t="s">
        <v>2</v>
      </c>
      <c r="N888" t="b">
        <f t="shared" si="83"/>
        <v>1</v>
      </c>
      <c r="O888" t="b">
        <f t="shared" si="84"/>
        <v>1</v>
      </c>
      <c r="P888" t="b">
        <f t="shared" si="85"/>
        <v>1</v>
      </c>
    </row>
    <row r="889" spans="2:16" x14ac:dyDescent="0.25">
      <c r="B889" s="23">
        <f>'Raw data (base scenario)'!A881</f>
        <v>875</v>
      </c>
      <c r="C889" s="23" t="str">
        <f>'Raw data (base scenario)'!B881</f>
        <v>I</v>
      </c>
      <c r="D889" s="23" t="str">
        <f>'Raw data (base scenario)'!C881</f>
        <v>D</v>
      </c>
      <c r="E889" t="b">
        <f t="shared" si="80"/>
        <v>1</v>
      </c>
      <c r="F889" t="b">
        <f t="shared" si="81"/>
        <v>1</v>
      </c>
      <c r="G889" t="str">
        <f t="shared" si="82"/>
        <v>N/A</v>
      </c>
      <c r="K889" s="28">
        <v>875</v>
      </c>
      <c r="L889" s="27" t="s">
        <v>18</v>
      </c>
      <c r="M889" s="27" t="s">
        <v>2</v>
      </c>
      <c r="N889" t="b">
        <f t="shared" si="83"/>
        <v>1</v>
      </c>
      <c r="O889" t="b">
        <f t="shared" si="84"/>
        <v>1</v>
      </c>
      <c r="P889" t="str">
        <f t="shared" si="85"/>
        <v>N/A</v>
      </c>
    </row>
    <row r="890" spans="2:16" x14ac:dyDescent="0.25">
      <c r="B890" s="23">
        <f>'Raw data (base scenario)'!A882</f>
        <v>876</v>
      </c>
      <c r="C890" s="23" t="str">
        <f>'Raw data (base scenario)'!B882</f>
        <v>H</v>
      </c>
      <c r="D890" s="23" t="str">
        <f>'Raw data (base scenario)'!C882</f>
        <v>S</v>
      </c>
      <c r="E890" t="b">
        <f t="shared" si="80"/>
        <v>1</v>
      </c>
      <c r="F890" t="b">
        <f t="shared" si="81"/>
        <v>1</v>
      </c>
      <c r="G890" t="str">
        <f t="shared" si="82"/>
        <v>N/A</v>
      </c>
      <c r="K890" s="28">
        <v>876</v>
      </c>
      <c r="L890" s="27" t="s">
        <v>1</v>
      </c>
      <c r="M890" s="27" t="s">
        <v>3</v>
      </c>
      <c r="N890" t="b">
        <f t="shared" si="83"/>
        <v>1</v>
      </c>
      <c r="O890" t="b">
        <f t="shared" si="84"/>
        <v>1</v>
      </c>
      <c r="P890" t="str">
        <f t="shared" si="85"/>
        <v>N/A</v>
      </c>
    </row>
    <row r="891" spans="2:16" x14ac:dyDescent="0.25">
      <c r="B891" s="23">
        <f>'Raw data (base scenario)'!A883</f>
        <v>877</v>
      </c>
      <c r="C891" s="23" t="str">
        <f>'Raw data (base scenario)'!B883</f>
        <v>I</v>
      </c>
      <c r="D891" s="23" t="str">
        <f>'Raw data (base scenario)'!C883</f>
        <v>D</v>
      </c>
      <c r="E891" t="b">
        <f t="shared" si="80"/>
        <v>1</v>
      </c>
      <c r="F891" t="b">
        <f t="shared" si="81"/>
        <v>1</v>
      </c>
      <c r="G891" t="str">
        <f t="shared" si="82"/>
        <v>N/A</v>
      </c>
      <c r="K891" s="28">
        <v>877</v>
      </c>
      <c r="L891" s="27" t="s">
        <v>18</v>
      </c>
      <c r="M891" s="27" t="s">
        <v>2</v>
      </c>
      <c r="N891" t="b">
        <f t="shared" si="83"/>
        <v>1</v>
      </c>
      <c r="O891" t="b">
        <f t="shared" si="84"/>
        <v>1</v>
      </c>
      <c r="P891" t="str">
        <f t="shared" si="85"/>
        <v>N/A</v>
      </c>
    </row>
    <row r="892" spans="2:16" x14ac:dyDescent="0.25">
      <c r="B892" s="23">
        <f>'Raw data (base scenario)'!A884</f>
        <v>878</v>
      </c>
      <c r="C892" s="23" t="str">
        <f>'Raw data (base scenario)'!B884</f>
        <v>S</v>
      </c>
      <c r="D892" s="23" t="str">
        <f>'Raw data (base scenario)'!C884</f>
        <v>I</v>
      </c>
      <c r="E892" t="b">
        <f t="shared" si="80"/>
        <v>1</v>
      </c>
      <c r="F892" t="b">
        <f t="shared" si="81"/>
        <v>1</v>
      </c>
      <c r="G892" t="str">
        <f t="shared" si="82"/>
        <v>N/A</v>
      </c>
      <c r="K892" s="28">
        <v>878</v>
      </c>
      <c r="L892" s="27" t="s">
        <v>3</v>
      </c>
      <c r="M892" s="27" t="s">
        <v>18</v>
      </c>
      <c r="N892" t="b">
        <f t="shared" si="83"/>
        <v>1</v>
      </c>
      <c r="O892" t="b">
        <f t="shared" si="84"/>
        <v>1</v>
      </c>
      <c r="P892" t="str">
        <f t="shared" si="85"/>
        <v>N/A</v>
      </c>
    </row>
    <row r="893" spans="2:16" x14ac:dyDescent="0.25">
      <c r="B893" s="23">
        <f>'Raw data (base scenario)'!A885</f>
        <v>879</v>
      </c>
      <c r="C893" s="23" t="str">
        <f>'Raw data (base scenario)'!B885</f>
        <v>I</v>
      </c>
      <c r="D893" s="23" t="str">
        <f>'Raw data (base scenario)'!C885</f>
        <v>S</v>
      </c>
      <c r="E893" t="b">
        <f t="shared" si="80"/>
        <v>1</v>
      </c>
      <c r="F893" t="b">
        <f t="shared" si="81"/>
        <v>1</v>
      </c>
      <c r="G893" t="str">
        <f t="shared" si="82"/>
        <v>N/A</v>
      </c>
      <c r="K893" s="28">
        <v>879</v>
      </c>
      <c r="L893" s="27" t="s">
        <v>18</v>
      </c>
      <c r="M893" s="27" t="s">
        <v>3</v>
      </c>
      <c r="N893" t="b">
        <f t="shared" si="83"/>
        <v>1</v>
      </c>
      <c r="O893" t="b">
        <f t="shared" si="84"/>
        <v>1</v>
      </c>
      <c r="P893" t="str">
        <f t="shared" si="85"/>
        <v>N/A</v>
      </c>
    </row>
    <row r="894" spans="2:16" x14ac:dyDescent="0.25">
      <c r="B894" s="23">
        <f>'Raw data (base scenario)'!A886</f>
        <v>880</v>
      </c>
      <c r="C894" s="23" t="str">
        <f>'Raw data (base scenario)'!B886</f>
        <v>S</v>
      </c>
      <c r="D894" s="23" t="str">
        <f>'Raw data (base scenario)'!C886</f>
        <v>I</v>
      </c>
      <c r="E894" t="b">
        <f t="shared" si="80"/>
        <v>1</v>
      </c>
      <c r="F894" t="b">
        <f t="shared" si="81"/>
        <v>1</v>
      </c>
      <c r="G894" t="str">
        <f t="shared" si="82"/>
        <v>N/A</v>
      </c>
      <c r="K894" s="28">
        <v>880</v>
      </c>
      <c r="L894" s="27" t="s">
        <v>3</v>
      </c>
      <c r="M894" s="27" t="s">
        <v>18</v>
      </c>
      <c r="N894" t="b">
        <f t="shared" si="83"/>
        <v>1</v>
      </c>
      <c r="O894" t="b">
        <f t="shared" si="84"/>
        <v>1</v>
      </c>
      <c r="P894" t="str">
        <f t="shared" si="85"/>
        <v>N/A</v>
      </c>
    </row>
    <row r="895" spans="2:16" x14ac:dyDescent="0.25">
      <c r="B895" s="23">
        <f>'Raw data (base scenario)'!A887</f>
        <v>881</v>
      </c>
      <c r="C895" s="23" t="str">
        <f>'Raw data (base scenario)'!B887</f>
        <v>I</v>
      </c>
      <c r="D895" s="23" t="str">
        <f>'Raw data (base scenario)'!C887</f>
        <v>D</v>
      </c>
      <c r="E895" t="b">
        <f t="shared" si="80"/>
        <v>1</v>
      </c>
      <c r="F895" t="b">
        <f t="shared" si="81"/>
        <v>1</v>
      </c>
      <c r="G895" t="str">
        <f t="shared" si="82"/>
        <v>N/A</v>
      </c>
      <c r="K895" s="28">
        <v>881</v>
      </c>
      <c r="L895" s="27" t="s">
        <v>18</v>
      </c>
      <c r="M895" s="27" t="s">
        <v>2</v>
      </c>
      <c r="N895" t="b">
        <f t="shared" si="83"/>
        <v>1</v>
      </c>
      <c r="O895" t="b">
        <f t="shared" si="84"/>
        <v>1</v>
      </c>
      <c r="P895" t="str">
        <f t="shared" si="85"/>
        <v>N/A</v>
      </c>
    </row>
    <row r="896" spans="2:16" x14ac:dyDescent="0.25">
      <c r="B896" s="23">
        <f>'Raw data (base scenario)'!A888</f>
        <v>882</v>
      </c>
      <c r="C896" s="23" t="str">
        <f>'Raw data (base scenario)'!B888</f>
        <v>S</v>
      </c>
      <c r="D896" s="23" t="str">
        <f>'Raw data (base scenario)'!C888</f>
        <v>H</v>
      </c>
      <c r="E896" t="b">
        <f t="shared" si="80"/>
        <v>1</v>
      </c>
      <c r="F896" t="b">
        <f t="shared" si="81"/>
        <v>1</v>
      </c>
      <c r="G896" t="str">
        <f t="shared" si="82"/>
        <v>N/A</v>
      </c>
      <c r="K896" s="28">
        <v>882</v>
      </c>
      <c r="L896" s="27" t="s">
        <v>3</v>
      </c>
      <c r="M896" s="27" t="s">
        <v>1</v>
      </c>
      <c r="N896" t="b">
        <f t="shared" si="83"/>
        <v>1</v>
      </c>
      <c r="O896" t="b">
        <f t="shared" si="84"/>
        <v>1</v>
      </c>
      <c r="P896" t="str">
        <f t="shared" si="85"/>
        <v>N/A</v>
      </c>
    </row>
    <row r="897" spans="2:16" x14ac:dyDescent="0.25">
      <c r="B897" s="23">
        <f>'Raw data (base scenario)'!A889</f>
        <v>883</v>
      </c>
      <c r="C897" s="23" t="str">
        <f>'Raw data (base scenario)'!B889</f>
        <v>H</v>
      </c>
      <c r="D897" s="23" t="str">
        <f>'Raw data (base scenario)'!C889</f>
        <v>H</v>
      </c>
      <c r="E897" t="b">
        <f t="shared" si="80"/>
        <v>1</v>
      </c>
      <c r="F897" t="b">
        <f t="shared" si="81"/>
        <v>1</v>
      </c>
      <c r="G897" t="str">
        <f t="shared" si="82"/>
        <v>N/A</v>
      </c>
      <c r="K897" s="28">
        <v>883</v>
      </c>
      <c r="L897" s="27" t="s">
        <v>1</v>
      </c>
      <c r="M897" s="27" t="s">
        <v>1</v>
      </c>
      <c r="N897" t="b">
        <f t="shared" si="83"/>
        <v>1</v>
      </c>
      <c r="O897" t="b">
        <f t="shared" si="84"/>
        <v>1</v>
      </c>
      <c r="P897" t="str">
        <f t="shared" si="85"/>
        <v>N/A</v>
      </c>
    </row>
    <row r="898" spans="2:16" x14ac:dyDescent="0.25">
      <c r="B898" s="23">
        <f>'Raw data (base scenario)'!A890</f>
        <v>884</v>
      </c>
      <c r="C898" s="23" t="str">
        <f>'Raw data (base scenario)'!B890</f>
        <v>D</v>
      </c>
      <c r="D898" s="23" t="str">
        <f>'Raw data (base scenario)'!C890</f>
        <v>D</v>
      </c>
      <c r="E898" t="b">
        <f t="shared" si="80"/>
        <v>1</v>
      </c>
      <c r="F898" t="b">
        <f t="shared" si="81"/>
        <v>1</v>
      </c>
      <c r="G898" t="b">
        <f t="shared" si="82"/>
        <v>1</v>
      </c>
      <c r="K898" s="28">
        <v>884</v>
      </c>
      <c r="L898" s="27" t="s">
        <v>2</v>
      </c>
      <c r="M898" s="27" t="s">
        <v>2</v>
      </c>
      <c r="N898" t="b">
        <f t="shared" si="83"/>
        <v>1</v>
      </c>
      <c r="O898" t="b">
        <f t="shared" si="84"/>
        <v>1</v>
      </c>
      <c r="P898" t="b">
        <f t="shared" si="85"/>
        <v>1</v>
      </c>
    </row>
    <row r="899" spans="2:16" x14ac:dyDescent="0.25">
      <c r="B899" s="23">
        <f>'Raw data (base scenario)'!A891</f>
        <v>885</v>
      </c>
      <c r="C899" s="23" t="str">
        <f>'Raw data (base scenario)'!B891</f>
        <v>S</v>
      </c>
      <c r="D899" s="23" t="str">
        <f>'Raw data (base scenario)'!C891</f>
        <v>H</v>
      </c>
      <c r="E899" t="b">
        <f t="shared" si="80"/>
        <v>1</v>
      </c>
      <c r="F899" t="b">
        <f t="shared" si="81"/>
        <v>1</v>
      </c>
      <c r="G899" t="str">
        <f t="shared" si="82"/>
        <v>N/A</v>
      </c>
      <c r="K899" s="28">
        <v>885</v>
      </c>
      <c r="L899" s="27" t="s">
        <v>3</v>
      </c>
      <c r="M899" s="27" t="s">
        <v>1</v>
      </c>
      <c r="N899" t="b">
        <f t="shared" si="83"/>
        <v>1</v>
      </c>
      <c r="O899" t="b">
        <f t="shared" si="84"/>
        <v>1</v>
      </c>
      <c r="P899" t="str">
        <f t="shared" si="85"/>
        <v>N/A</v>
      </c>
    </row>
    <row r="900" spans="2:16" x14ac:dyDescent="0.25">
      <c r="B900" s="23">
        <f>'Raw data (base scenario)'!A892</f>
        <v>886</v>
      </c>
      <c r="C900" s="23" t="str">
        <f>'Raw data (base scenario)'!B892</f>
        <v>S</v>
      </c>
      <c r="D900" s="23" t="str">
        <f>'Raw data (base scenario)'!C892</f>
        <v>H</v>
      </c>
      <c r="E900" t="b">
        <f t="shared" si="80"/>
        <v>1</v>
      </c>
      <c r="F900" t="b">
        <f t="shared" si="81"/>
        <v>1</v>
      </c>
      <c r="G900" t="str">
        <f t="shared" si="82"/>
        <v>N/A</v>
      </c>
      <c r="K900" s="28">
        <v>886</v>
      </c>
      <c r="L900" s="27" t="s">
        <v>3</v>
      </c>
      <c r="M900" s="27" t="s">
        <v>1</v>
      </c>
      <c r="N900" t="b">
        <f t="shared" si="83"/>
        <v>1</v>
      </c>
      <c r="O900" t="b">
        <f t="shared" si="84"/>
        <v>1</v>
      </c>
      <c r="P900" t="str">
        <f t="shared" si="85"/>
        <v>N/A</v>
      </c>
    </row>
    <row r="901" spans="2:16" x14ac:dyDescent="0.25">
      <c r="B901" s="23">
        <f>'Raw data (base scenario)'!A893</f>
        <v>887</v>
      </c>
      <c r="C901" s="23" t="str">
        <f>'Raw data (base scenario)'!B893</f>
        <v>D</v>
      </c>
      <c r="D901" s="23" t="str">
        <f>'Raw data (base scenario)'!C893</f>
        <v>D</v>
      </c>
      <c r="E901" t="b">
        <f t="shared" si="80"/>
        <v>1</v>
      </c>
      <c r="F901" t="b">
        <f t="shared" si="81"/>
        <v>1</v>
      </c>
      <c r="G901" t="b">
        <f t="shared" si="82"/>
        <v>1</v>
      </c>
      <c r="K901" s="28">
        <v>887</v>
      </c>
      <c r="L901" s="27" t="s">
        <v>2</v>
      </c>
      <c r="M901" s="27" t="s">
        <v>2</v>
      </c>
      <c r="N901" t="b">
        <f t="shared" si="83"/>
        <v>1</v>
      </c>
      <c r="O901" t="b">
        <f t="shared" si="84"/>
        <v>1</v>
      </c>
      <c r="P901" t="b">
        <f t="shared" si="85"/>
        <v>1</v>
      </c>
    </row>
    <row r="902" spans="2:16" x14ac:dyDescent="0.25">
      <c r="B902" s="23">
        <f>'Raw data (base scenario)'!A894</f>
        <v>888</v>
      </c>
      <c r="C902" s="23" t="str">
        <f>'Raw data (base scenario)'!B894</f>
        <v>S</v>
      </c>
      <c r="D902" s="23" t="str">
        <f>'Raw data (base scenario)'!C894</f>
        <v>H</v>
      </c>
      <c r="E902" t="b">
        <f t="shared" si="80"/>
        <v>1</v>
      </c>
      <c r="F902" t="b">
        <f t="shared" si="81"/>
        <v>1</v>
      </c>
      <c r="G902" t="str">
        <f t="shared" si="82"/>
        <v>N/A</v>
      </c>
      <c r="K902" s="28">
        <v>888</v>
      </c>
      <c r="L902" s="27" t="s">
        <v>3</v>
      </c>
      <c r="M902" s="27" t="s">
        <v>1</v>
      </c>
      <c r="N902" t="b">
        <f t="shared" si="83"/>
        <v>1</v>
      </c>
      <c r="O902" t="b">
        <f t="shared" si="84"/>
        <v>1</v>
      </c>
      <c r="P902" t="str">
        <f t="shared" si="85"/>
        <v>N/A</v>
      </c>
    </row>
    <row r="903" spans="2:16" x14ac:dyDescent="0.25">
      <c r="B903" s="23">
        <f>'Raw data (base scenario)'!A895</f>
        <v>889</v>
      </c>
      <c r="C903" s="23" t="str">
        <f>'Raw data (base scenario)'!B895</f>
        <v>S</v>
      </c>
      <c r="D903" s="23" t="str">
        <f>'Raw data (base scenario)'!C895</f>
        <v>S</v>
      </c>
      <c r="E903" t="b">
        <f t="shared" si="80"/>
        <v>1</v>
      </c>
      <c r="F903" t="b">
        <f t="shared" si="81"/>
        <v>1</v>
      </c>
      <c r="G903" t="str">
        <f t="shared" si="82"/>
        <v>N/A</v>
      </c>
      <c r="K903" s="28">
        <v>889</v>
      </c>
      <c r="L903" s="27" t="s">
        <v>3</v>
      </c>
      <c r="M903" s="27" t="s">
        <v>3</v>
      </c>
      <c r="N903" t="b">
        <f t="shared" si="83"/>
        <v>1</v>
      </c>
      <c r="O903" t="b">
        <f t="shared" si="84"/>
        <v>1</v>
      </c>
      <c r="P903" t="str">
        <f t="shared" si="85"/>
        <v>N/A</v>
      </c>
    </row>
    <row r="904" spans="2:16" x14ac:dyDescent="0.25">
      <c r="B904" s="23">
        <f>'Raw data (base scenario)'!A896</f>
        <v>890</v>
      </c>
      <c r="C904" s="23" t="str">
        <f>'Raw data (base scenario)'!B896</f>
        <v>S</v>
      </c>
      <c r="D904" s="23" t="str">
        <f>'Raw data (base scenario)'!C896</f>
        <v>H</v>
      </c>
      <c r="E904" t="b">
        <f t="shared" si="80"/>
        <v>1</v>
      </c>
      <c r="F904" t="b">
        <f t="shared" si="81"/>
        <v>1</v>
      </c>
      <c r="G904" t="str">
        <f t="shared" si="82"/>
        <v>N/A</v>
      </c>
      <c r="K904" s="28">
        <v>890</v>
      </c>
      <c r="L904" s="27" t="s">
        <v>3</v>
      </c>
      <c r="M904" s="27" t="s">
        <v>1</v>
      </c>
      <c r="N904" t="b">
        <f t="shared" si="83"/>
        <v>1</v>
      </c>
      <c r="O904" t="b">
        <f t="shared" si="84"/>
        <v>1</v>
      </c>
      <c r="P904" t="str">
        <f t="shared" si="85"/>
        <v>N/A</v>
      </c>
    </row>
    <row r="905" spans="2:16" x14ac:dyDescent="0.25">
      <c r="B905" s="23">
        <f>'Raw data (base scenario)'!A897</f>
        <v>891</v>
      </c>
      <c r="C905" s="23" t="str">
        <f>'Raw data (base scenario)'!B897</f>
        <v>S</v>
      </c>
      <c r="D905" s="23" t="str">
        <f>'Raw data (base scenario)'!C897</f>
        <v>H</v>
      </c>
      <c r="E905" t="b">
        <f t="shared" si="80"/>
        <v>1</v>
      </c>
      <c r="F905" t="b">
        <f t="shared" si="81"/>
        <v>1</v>
      </c>
      <c r="G905" t="str">
        <f t="shared" si="82"/>
        <v>N/A</v>
      </c>
      <c r="K905" s="28">
        <v>891</v>
      </c>
      <c r="L905" s="27" t="s">
        <v>3</v>
      </c>
      <c r="M905" s="27" t="s">
        <v>1</v>
      </c>
      <c r="N905" t="b">
        <f t="shared" si="83"/>
        <v>1</v>
      </c>
      <c r="O905" t="b">
        <f t="shared" si="84"/>
        <v>1</v>
      </c>
      <c r="P905" t="str">
        <f t="shared" si="85"/>
        <v>N/A</v>
      </c>
    </row>
    <row r="906" spans="2:16" x14ac:dyDescent="0.25">
      <c r="B906" s="23">
        <f>'Raw data (base scenario)'!A898</f>
        <v>892</v>
      </c>
      <c r="C906" s="23" t="str">
        <f>'Raw data (base scenario)'!B898</f>
        <v>H</v>
      </c>
      <c r="D906" s="23" t="str">
        <f>'Raw data (base scenario)'!C898</f>
        <v>H</v>
      </c>
      <c r="E906" t="b">
        <f t="shared" si="80"/>
        <v>1</v>
      </c>
      <c r="F906" t="b">
        <f t="shared" si="81"/>
        <v>1</v>
      </c>
      <c r="G906" t="str">
        <f t="shared" si="82"/>
        <v>N/A</v>
      </c>
      <c r="K906" s="28">
        <v>892</v>
      </c>
      <c r="L906" s="27" t="s">
        <v>1</v>
      </c>
      <c r="M906" s="27" t="s">
        <v>1</v>
      </c>
      <c r="N906" t="b">
        <f t="shared" si="83"/>
        <v>1</v>
      </c>
      <c r="O906" t="b">
        <f t="shared" si="84"/>
        <v>1</v>
      </c>
      <c r="P906" t="str">
        <f t="shared" si="85"/>
        <v>N/A</v>
      </c>
    </row>
    <row r="907" spans="2:16" x14ac:dyDescent="0.25">
      <c r="B907" s="23">
        <f>'Raw data (base scenario)'!A899</f>
        <v>893</v>
      </c>
      <c r="C907" s="23" t="str">
        <f>'Raw data (base scenario)'!B899</f>
        <v>S</v>
      </c>
      <c r="D907" s="23" t="str">
        <f>'Raw data (base scenario)'!C899</f>
        <v>H</v>
      </c>
      <c r="E907" t="b">
        <f t="shared" si="80"/>
        <v>1</v>
      </c>
      <c r="F907" t="b">
        <f t="shared" si="81"/>
        <v>1</v>
      </c>
      <c r="G907" t="str">
        <f t="shared" si="82"/>
        <v>N/A</v>
      </c>
      <c r="K907" s="28">
        <v>893</v>
      </c>
      <c r="L907" s="27" t="s">
        <v>3</v>
      </c>
      <c r="M907" s="27" t="s">
        <v>1</v>
      </c>
      <c r="N907" t="b">
        <f t="shared" si="83"/>
        <v>1</v>
      </c>
      <c r="O907" t="b">
        <f t="shared" si="84"/>
        <v>1</v>
      </c>
      <c r="P907" t="str">
        <f t="shared" si="85"/>
        <v>N/A</v>
      </c>
    </row>
    <row r="908" spans="2:16" x14ac:dyDescent="0.25">
      <c r="B908" s="23">
        <f>'Raw data (base scenario)'!A900</f>
        <v>894</v>
      </c>
      <c r="C908" s="23" t="str">
        <f>'Raw data (base scenario)'!B900</f>
        <v>S</v>
      </c>
      <c r="D908" s="23" t="str">
        <f>'Raw data (base scenario)'!C900</f>
        <v>H</v>
      </c>
      <c r="E908" t="b">
        <f t="shared" si="80"/>
        <v>1</v>
      </c>
      <c r="F908" t="b">
        <f t="shared" si="81"/>
        <v>1</v>
      </c>
      <c r="G908" t="str">
        <f t="shared" si="82"/>
        <v>N/A</v>
      </c>
      <c r="K908" s="28">
        <v>894</v>
      </c>
      <c r="L908" s="27" t="s">
        <v>3</v>
      </c>
      <c r="M908" s="27" t="s">
        <v>1</v>
      </c>
      <c r="N908" t="b">
        <f t="shared" si="83"/>
        <v>1</v>
      </c>
      <c r="O908" t="b">
        <f t="shared" si="84"/>
        <v>1</v>
      </c>
      <c r="P908" t="str">
        <f t="shared" si="85"/>
        <v>N/A</v>
      </c>
    </row>
    <row r="909" spans="2:16" x14ac:dyDescent="0.25">
      <c r="B909" s="23">
        <f>'Raw data (base scenario)'!A901</f>
        <v>895</v>
      </c>
      <c r="C909" s="23" t="str">
        <f>'Raw data (base scenario)'!B901</f>
        <v>H</v>
      </c>
      <c r="D909" s="23" t="str">
        <f>'Raw data (base scenario)'!C901</f>
        <v>H</v>
      </c>
      <c r="E909" t="b">
        <f t="shared" si="80"/>
        <v>1</v>
      </c>
      <c r="F909" t="b">
        <f t="shared" si="81"/>
        <v>1</v>
      </c>
      <c r="G909" t="str">
        <f t="shared" si="82"/>
        <v>N/A</v>
      </c>
      <c r="K909" s="28">
        <v>895</v>
      </c>
      <c r="L909" s="27" t="s">
        <v>1</v>
      </c>
      <c r="M909" s="27" t="s">
        <v>1</v>
      </c>
      <c r="N909" t="b">
        <f t="shared" si="83"/>
        <v>1</v>
      </c>
      <c r="O909" t="b">
        <f t="shared" si="84"/>
        <v>1</v>
      </c>
      <c r="P909" t="str">
        <f t="shared" si="85"/>
        <v>N/A</v>
      </c>
    </row>
    <row r="910" spans="2:16" x14ac:dyDescent="0.25">
      <c r="B910" s="23">
        <f>'Raw data (base scenario)'!A902</f>
        <v>896</v>
      </c>
      <c r="C910" s="23" t="str">
        <f>'Raw data (base scenario)'!B902</f>
        <v>I</v>
      </c>
      <c r="D910" s="23" t="str">
        <f>'Raw data (base scenario)'!C902</f>
        <v>I</v>
      </c>
      <c r="E910" t="b">
        <f t="shared" si="80"/>
        <v>1</v>
      </c>
      <c r="F910" t="b">
        <f t="shared" si="81"/>
        <v>1</v>
      </c>
      <c r="G910" t="str">
        <f t="shared" si="82"/>
        <v>N/A</v>
      </c>
      <c r="K910" s="28">
        <v>896</v>
      </c>
      <c r="L910" s="27" t="s">
        <v>18</v>
      </c>
      <c r="M910" s="27" t="s">
        <v>18</v>
      </c>
      <c r="N910" t="b">
        <f t="shared" si="83"/>
        <v>1</v>
      </c>
      <c r="O910" t="b">
        <f t="shared" si="84"/>
        <v>1</v>
      </c>
      <c r="P910" t="str">
        <f t="shared" si="85"/>
        <v>N/A</v>
      </c>
    </row>
    <row r="911" spans="2:16" x14ac:dyDescent="0.25">
      <c r="B911" s="23">
        <f>'Raw data (base scenario)'!A903</f>
        <v>897</v>
      </c>
      <c r="C911" s="23" t="str">
        <f>'Raw data (base scenario)'!B903</f>
        <v>D</v>
      </c>
      <c r="D911" s="23" t="str">
        <f>'Raw data (base scenario)'!C903</f>
        <v>D</v>
      </c>
      <c r="E911" t="b">
        <f t="shared" ref="E911:E974" si="86">OR(C911=$A$4,C911=$A$5,C911=$A$6,C911=$A$7)</f>
        <v>1</v>
      </c>
      <c r="F911" t="b">
        <f t="shared" ref="F911:F974" si="87">OR(D911=$A$4,D911=$A$5,D911=$A$6,D911=$A$7)</f>
        <v>1</v>
      </c>
      <c r="G911" t="b">
        <f t="shared" si="82"/>
        <v>1</v>
      </c>
      <c r="K911" s="28">
        <v>897</v>
      </c>
      <c r="L911" s="27" t="s">
        <v>2</v>
      </c>
      <c r="M911" s="27" t="s">
        <v>2</v>
      </c>
      <c r="N911" t="b">
        <f t="shared" si="83"/>
        <v>1</v>
      </c>
      <c r="O911" t="b">
        <f t="shared" si="84"/>
        <v>1</v>
      </c>
      <c r="P911" t="b">
        <f t="shared" si="85"/>
        <v>1</v>
      </c>
    </row>
    <row r="912" spans="2:16" x14ac:dyDescent="0.25">
      <c r="B912" s="23">
        <f>'Raw data (base scenario)'!A904</f>
        <v>898</v>
      </c>
      <c r="C912" s="23" t="str">
        <f>'Raw data (base scenario)'!B904</f>
        <v>H</v>
      </c>
      <c r="D912" s="23" t="str">
        <f>'Raw data (base scenario)'!C904</f>
        <v>H</v>
      </c>
      <c r="E912" t="b">
        <f t="shared" si="86"/>
        <v>1</v>
      </c>
      <c r="F912" t="b">
        <f t="shared" si="87"/>
        <v>1</v>
      </c>
      <c r="G912" t="str">
        <f t="shared" ref="G912:G975" si="88">IF(C912="D",D912="D","N/A")</f>
        <v>N/A</v>
      </c>
      <c r="K912" s="28">
        <v>898</v>
      </c>
      <c r="L912" s="27" t="s">
        <v>1</v>
      </c>
      <c r="M912" s="27" t="s">
        <v>1</v>
      </c>
      <c r="N912" t="b">
        <f t="shared" ref="N912:N975" si="89">OR(L912=$A$4,L912=$A$5,L912=$A$6,L912=$A$7)</f>
        <v>1</v>
      </c>
      <c r="O912" t="b">
        <f t="shared" ref="O912:O975" si="90">OR(M912=$A$4,M912=$A$5,M912=$A$6,M912=$A$7)</f>
        <v>1</v>
      </c>
      <c r="P912" t="str">
        <f t="shared" ref="P912:P975" si="91">IF(L912="D",M912="D","N/A")</f>
        <v>N/A</v>
      </c>
    </row>
    <row r="913" spans="2:16" x14ac:dyDescent="0.25">
      <c r="B913" s="23">
        <f>'Raw data (base scenario)'!A905</f>
        <v>899</v>
      </c>
      <c r="C913" s="23" t="str">
        <f>'Raw data (base scenario)'!B905</f>
        <v>H</v>
      </c>
      <c r="D913" s="23" t="str">
        <f>'Raw data (base scenario)'!C905</f>
        <v>H</v>
      </c>
      <c r="E913" t="b">
        <f t="shared" si="86"/>
        <v>1</v>
      </c>
      <c r="F913" t="b">
        <f t="shared" si="87"/>
        <v>1</v>
      </c>
      <c r="G913" t="str">
        <f t="shared" si="88"/>
        <v>N/A</v>
      </c>
      <c r="K913" s="28">
        <v>899</v>
      </c>
      <c r="L913" s="27" t="s">
        <v>1</v>
      </c>
      <c r="M913" s="27" t="s">
        <v>1</v>
      </c>
      <c r="N913" t="b">
        <f t="shared" si="89"/>
        <v>1</v>
      </c>
      <c r="O913" t="b">
        <f t="shared" si="90"/>
        <v>1</v>
      </c>
      <c r="P913" t="str">
        <f t="shared" si="91"/>
        <v>N/A</v>
      </c>
    </row>
    <row r="914" spans="2:16" x14ac:dyDescent="0.25">
      <c r="B914" s="23">
        <f>'Raw data (base scenario)'!A906</f>
        <v>900</v>
      </c>
      <c r="C914" s="23" t="str">
        <f>'Raw data (base scenario)'!B906</f>
        <v>D</v>
      </c>
      <c r="D914" s="23" t="str">
        <f>'Raw data (base scenario)'!C906</f>
        <v>D</v>
      </c>
      <c r="E914" t="b">
        <f t="shared" si="86"/>
        <v>1</v>
      </c>
      <c r="F914" t="b">
        <f t="shared" si="87"/>
        <v>1</v>
      </c>
      <c r="G914" t="b">
        <f t="shared" si="88"/>
        <v>1</v>
      </c>
      <c r="K914" s="28">
        <v>900</v>
      </c>
      <c r="L914" s="27" t="s">
        <v>2</v>
      </c>
      <c r="M914" s="27" t="s">
        <v>2</v>
      </c>
      <c r="N914" t="b">
        <f t="shared" si="89"/>
        <v>1</v>
      </c>
      <c r="O914" t="b">
        <f t="shared" si="90"/>
        <v>1</v>
      </c>
      <c r="P914" t="b">
        <f t="shared" si="91"/>
        <v>1</v>
      </c>
    </row>
    <row r="915" spans="2:16" x14ac:dyDescent="0.25">
      <c r="B915" s="23">
        <f>'Raw data (base scenario)'!A907</f>
        <v>901</v>
      </c>
      <c r="C915" s="23" t="str">
        <f>'Raw data (base scenario)'!B907</f>
        <v>I</v>
      </c>
      <c r="D915" s="23" t="str">
        <f>'Raw data (base scenario)'!C907</f>
        <v>D</v>
      </c>
      <c r="E915" t="b">
        <f t="shared" si="86"/>
        <v>1</v>
      </c>
      <c r="F915" t="b">
        <f t="shared" si="87"/>
        <v>1</v>
      </c>
      <c r="G915" t="str">
        <f t="shared" si="88"/>
        <v>N/A</v>
      </c>
      <c r="K915" s="28">
        <v>901</v>
      </c>
      <c r="L915" s="27" t="s">
        <v>18</v>
      </c>
      <c r="M915" s="27" t="s">
        <v>2</v>
      </c>
      <c r="N915" t="b">
        <f t="shared" si="89"/>
        <v>1</v>
      </c>
      <c r="O915" t="b">
        <f t="shared" si="90"/>
        <v>1</v>
      </c>
      <c r="P915" t="str">
        <f t="shared" si="91"/>
        <v>N/A</v>
      </c>
    </row>
    <row r="916" spans="2:16" x14ac:dyDescent="0.25">
      <c r="B916" s="23">
        <f>'Raw data (base scenario)'!A908</f>
        <v>902</v>
      </c>
      <c r="C916" s="23" t="str">
        <f>'Raw data (base scenario)'!B908</f>
        <v>H</v>
      </c>
      <c r="D916" s="23" t="str">
        <f>'Raw data (base scenario)'!C908</f>
        <v>H</v>
      </c>
      <c r="E916" t="b">
        <f t="shared" si="86"/>
        <v>1</v>
      </c>
      <c r="F916" t="b">
        <f t="shared" si="87"/>
        <v>1</v>
      </c>
      <c r="G916" t="str">
        <f t="shared" si="88"/>
        <v>N/A</v>
      </c>
      <c r="K916" s="28">
        <v>902</v>
      </c>
      <c r="L916" s="27" t="s">
        <v>1</v>
      </c>
      <c r="M916" s="27" t="s">
        <v>1</v>
      </c>
      <c r="N916" t="b">
        <f t="shared" si="89"/>
        <v>1</v>
      </c>
      <c r="O916" t="b">
        <f t="shared" si="90"/>
        <v>1</v>
      </c>
      <c r="P916" t="str">
        <f t="shared" si="91"/>
        <v>N/A</v>
      </c>
    </row>
    <row r="917" spans="2:16" x14ac:dyDescent="0.25">
      <c r="B917" s="23">
        <f>'Raw data (base scenario)'!A909</f>
        <v>903</v>
      </c>
      <c r="C917" s="23" t="str">
        <f>'Raw data (base scenario)'!B909</f>
        <v>H</v>
      </c>
      <c r="D917" s="23" t="str">
        <f>'Raw data (base scenario)'!C909</f>
        <v>S</v>
      </c>
      <c r="E917" t="b">
        <f t="shared" si="86"/>
        <v>1</v>
      </c>
      <c r="F917" t="b">
        <f t="shared" si="87"/>
        <v>1</v>
      </c>
      <c r="G917" t="str">
        <f t="shared" si="88"/>
        <v>N/A</v>
      </c>
      <c r="K917" s="28">
        <v>903</v>
      </c>
      <c r="L917" s="27" t="s">
        <v>1</v>
      </c>
      <c r="M917" s="27" t="s">
        <v>3</v>
      </c>
      <c r="N917" t="b">
        <f t="shared" si="89"/>
        <v>1</v>
      </c>
      <c r="O917" t="b">
        <f t="shared" si="90"/>
        <v>1</v>
      </c>
      <c r="P917" t="str">
        <f t="shared" si="91"/>
        <v>N/A</v>
      </c>
    </row>
    <row r="918" spans="2:16" x14ac:dyDescent="0.25">
      <c r="B918" s="23">
        <f>'Raw data (base scenario)'!A910</f>
        <v>904</v>
      </c>
      <c r="C918" s="23" t="str">
        <f>'Raw data (base scenario)'!B910</f>
        <v>I</v>
      </c>
      <c r="D918" s="23" t="str">
        <f>'Raw data (base scenario)'!C910</f>
        <v>S</v>
      </c>
      <c r="E918" t="b">
        <f t="shared" si="86"/>
        <v>1</v>
      </c>
      <c r="F918" t="b">
        <f t="shared" si="87"/>
        <v>1</v>
      </c>
      <c r="G918" t="str">
        <f t="shared" si="88"/>
        <v>N/A</v>
      </c>
      <c r="K918" s="28">
        <v>904</v>
      </c>
      <c r="L918" s="27" t="s">
        <v>18</v>
      </c>
      <c r="M918" s="27" t="s">
        <v>3</v>
      </c>
      <c r="N918" t="b">
        <f t="shared" si="89"/>
        <v>1</v>
      </c>
      <c r="O918" t="b">
        <f t="shared" si="90"/>
        <v>1</v>
      </c>
      <c r="P918" t="str">
        <f t="shared" si="91"/>
        <v>N/A</v>
      </c>
    </row>
    <row r="919" spans="2:16" x14ac:dyDescent="0.25">
      <c r="B919" s="23">
        <f>'Raw data (base scenario)'!A911</f>
        <v>905</v>
      </c>
      <c r="C919" s="23" t="str">
        <f>'Raw data (base scenario)'!B911</f>
        <v>I</v>
      </c>
      <c r="D919" s="23" t="str">
        <f>'Raw data (base scenario)'!C911</f>
        <v>I</v>
      </c>
      <c r="E919" t="b">
        <f t="shared" si="86"/>
        <v>1</v>
      </c>
      <c r="F919" t="b">
        <f t="shared" si="87"/>
        <v>1</v>
      </c>
      <c r="G919" t="str">
        <f t="shared" si="88"/>
        <v>N/A</v>
      </c>
      <c r="K919" s="28">
        <v>905</v>
      </c>
      <c r="L919" s="27" t="s">
        <v>18</v>
      </c>
      <c r="M919" s="27" t="s">
        <v>18</v>
      </c>
      <c r="N919" t="b">
        <f t="shared" si="89"/>
        <v>1</v>
      </c>
      <c r="O919" t="b">
        <f t="shared" si="90"/>
        <v>1</v>
      </c>
      <c r="P919" t="str">
        <f t="shared" si="91"/>
        <v>N/A</v>
      </c>
    </row>
    <row r="920" spans="2:16" x14ac:dyDescent="0.25">
      <c r="B920" s="23">
        <f>'Raw data (base scenario)'!A912</f>
        <v>906</v>
      </c>
      <c r="C920" s="23" t="str">
        <f>'Raw data (base scenario)'!B912</f>
        <v>H</v>
      </c>
      <c r="D920" s="23" t="str">
        <f>'Raw data (base scenario)'!C912</f>
        <v>H</v>
      </c>
      <c r="E920" t="b">
        <f t="shared" si="86"/>
        <v>1</v>
      </c>
      <c r="F920" t="b">
        <f t="shared" si="87"/>
        <v>1</v>
      </c>
      <c r="G920" t="str">
        <f t="shared" si="88"/>
        <v>N/A</v>
      </c>
      <c r="K920" s="28">
        <v>906</v>
      </c>
      <c r="L920" s="27" t="s">
        <v>1</v>
      </c>
      <c r="M920" s="27" t="s">
        <v>1</v>
      </c>
      <c r="N920" t="b">
        <f t="shared" si="89"/>
        <v>1</v>
      </c>
      <c r="O920" t="b">
        <f t="shared" si="90"/>
        <v>1</v>
      </c>
      <c r="P920" t="str">
        <f t="shared" si="91"/>
        <v>N/A</v>
      </c>
    </row>
    <row r="921" spans="2:16" x14ac:dyDescent="0.25">
      <c r="B921" s="23">
        <f>'Raw data (base scenario)'!A913</f>
        <v>907</v>
      </c>
      <c r="C921" s="23" t="str">
        <f>'Raw data (base scenario)'!B913</f>
        <v>S</v>
      </c>
      <c r="D921" s="23" t="str">
        <f>'Raw data (base scenario)'!C913</f>
        <v>H</v>
      </c>
      <c r="E921" t="b">
        <f t="shared" si="86"/>
        <v>1</v>
      </c>
      <c r="F921" t="b">
        <f t="shared" si="87"/>
        <v>1</v>
      </c>
      <c r="G921" t="str">
        <f t="shared" si="88"/>
        <v>N/A</v>
      </c>
      <c r="K921" s="28">
        <v>907</v>
      </c>
      <c r="L921" s="27" t="s">
        <v>3</v>
      </c>
      <c r="M921" s="27" t="s">
        <v>1</v>
      </c>
      <c r="N921" t="b">
        <f t="shared" si="89"/>
        <v>1</v>
      </c>
      <c r="O921" t="b">
        <f t="shared" si="90"/>
        <v>1</v>
      </c>
      <c r="P921" t="str">
        <f t="shared" si="91"/>
        <v>N/A</v>
      </c>
    </row>
    <row r="922" spans="2:16" x14ac:dyDescent="0.25">
      <c r="B922" s="23">
        <f>'Raw data (base scenario)'!A914</f>
        <v>908</v>
      </c>
      <c r="C922" s="23" t="str">
        <f>'Raw data (base scenario)'!B914</f>
        <v>D</v>
      </c>
      <c r="D922" s="23" t="str">
        <f>'Raw data (base scenario)'!C914</f>
        <v>D</v>
      </c>
      <c r="E922" t="b">
        <f t="shared" si="86"/>
        <v>1</v>
      </c>
      <c r="F922" t="b">
        <f t="shared" si="87"/>
        <v>1</v>
      </c>
      <c r="G922" t="b">
        <f t="shared" si="88"/>
        <v>1</v>
      </c>
      <c r="K922" s="28">
        <v>908</v>
      </c>
      <c r="L922" s="27" t="s">
        <v>2</v>
      </c>
      <c r="M922" s="27" t="s">
        <v>2</v>
      </c>
      <c r="N922" t="b">
        <f t="shared" si="89"/>
        <v>1</v>
      </c>
      <c r="O922" t="b">
        <f t="shared" si="90"/>
        <v>1</v>
      </c>
      <c r="P922" t="b">
        <f t="shared" si="91"/>
        <v>1</v>
      </c>
    </row>
    <row r="923" spans="2:16" x14ac:dyDescent="0.25">
      <c r="B923" s="23">
        <f>'Raw data (base scenario)'!A915</f>
        <v>909</v>
      </c>
      <c r="C923" s="23" t="str">
        <f>'Raw data (base scenario)'!B915</f>
        <v>H</v>
      </c>
      <c r="D923" s="23" t="str">
        <f>'Raw data (base scenario)'!C915</f>
        <v>H</v>
      </c>
      <c r="E923" t="b">
        <f t="shared" si="86"/>
        <v>1</v>
      </c>
      <c r="F923" t="b">
        <f t="shared" si="87"/>
        <v>1</v>
      </c>
      <c r="G923" t="str">
        <f t="shared" si="88"/>
        <v>N/A</v>
      </c>
      <c r="K923" s="28">
        <v>909</v>
      </c>
      <c r="L923" s="27" t="s">
        <v>1</v>
      </c>
      <c r="M923" s="27" t="s">
        <v>1</v>
      </c>
      <c r="N923" t="b">
        <f t="shared" si="89"/>
        <v>1</v>
      </c>
      <c r="O923" t="b">
        <f t="shared" si="90"/>
        <v>1</v>
      </c>
      <c r="P923" t="str">
        <f t="shared" si="91"/>
        <v>N/A</v>
      </c>
    </row>
    <row r="924" spans="2:16" x14ac:dyDescent="0.25">
      <c r="B924" s="23">
        <f>'Raw data (base scenario)'!A916</f>
        <v>910</v>
      </c>
      <c r="C924" s="23" t="str">
        <f>'Raw data (base scenario)'!B916</f>
        <v>H</v>
      </c>
      <c r="D924" s="23" t="str">
        <f>'Raw data (base scenario)'!C916</f>
        <v>S</v>
      </c>
      <c r="E924" t="b">
        <f t="shared" si="86"/>
        <v>1</v>
      </c>
      <c r="F924" t="b">
        <f t="shared" si="87"/>
        <v>1</v>
      </c>
      <c r="G924" t="str">
        <f t="shared" si="88"/>
        <v>N/A</v>
      </c>
      <c r="K924" s="28">
        <v>910</v>
      </c>
      <c r="L924" s="27" t="s">
        <v>1</v>
      </c>
      <c r="M924" s="27" t="s">
        <v>3</v>
      </c>
      <c r="N924" t="b">
        <f t="shared" si="89"/>
        <v>1</v>
      </c>
      <c r="O924" t="b">
        <f t="shared" si="90"/>
        <v>1</v>
      </c>
      <c r="P924" t="str">
        <f t="shared" si="91"/>
        <v>N/A</v>
      </c>
    </row>
    <row r="925" spans="2:16" x14ac:dyDescent="0.25">
      <c r="B925" s="23">
        <f>'Raw data (base scenario)'!A917</f>
        <v>911</v>
      </c>
      <c r="C925" s="23" t="str">
        <f>'Raw data (base scenario)'!B917</f>
        <v>D</v>
      </c>
      <c r="D925" s="23" t="str">
        <f>'Raw data (base scenario)'!C917</f>
        <v>D</v>
      </c>
      <c r="E925" t="b">
        <f t="shared" si="86"/>
        <v>1</v>
      </c>
      <c r="F925" t="b">
        <f t="shared" si="87"/>
        <v>1</v>
      </c>
      <c r="G925" t="b">
        <f t="shared" si="88"/>
        <v>1</v>
      </c>
      <c r="K925" s="28">
        <v>911</v>
      </c>
      <c r="L925" s="27" t="s">
        <v>2</v>
      </c>
      <c r="M925" s="27" t="s">
        <v>2</v>
      </c>
      <c r="N925" t="b">
        <f t="shared" si="89"/>
        <v>1</v>
      </c>
      <c r="O925" t="b">
        <f t="shared" si="90"/>
        <v>1</v>
      </c>
      <c r="P925" t="b">
        <f t="shared" si="91"/>
        <v>1</v>
      </c>
    </row>
    <row r="926" spans="2:16" x14ac:dyDescent="0.25">
      <c r="B926" s="23">
        <f>'Raw data (base scenario)'!A918</f>
        <v>912</v>
      </c>
      <c r="C926" s="23" t="str">
        <f>'Raw data (base scenario)'!B918</f>
        <v>H</v>
      </c>
      <c r="D926" s="23" t="str">
        <f>'Raw data (base scenario)'!C918</f>
        <v>H</v>
      </c>
      <c r="E926" t="b">
        <f t="shared" si="86"/>
        <v>1</v>
      </c>
      <c r="F926" t="b">
        <f t="shared" si="87"/>
        <v>1</v>
      </c>
      <c r="G926" t="str">
        <f t="shared" si="88"/>
        <v>N/A</v>
      </c>
      <c r="K926" s="28">
        <v>912</v>
      </c>
      <c r="L926" s="27" t="s">
        <v>1</v>
      </c>
      <c r="M926" s="27" t="s">
        <v>1</v>
      </c>
      <c r="N926" t="b">
        <f t="shared" si="89"/>
        <v>1</v>
      </c>
      <c r="O926" t="b">
        <f t="shared" si="90"/>
        <v>1</v>
      </c>
      <c r="P926" t="str">
        <f t="shared" si="91"/>
        <v>N/A</v>
      </c>
    </row>
    <row r="927" spans="2:16" x14ac:dyDescent="0.25">
      <c r="B927" s="23">
        <f>'Raw data (base scenario)'!A919</f>
        <v>913</v>
      </c>
      <c r="C927" s="23" t="str">
        <f>'Raw data (base scenario)'!B919</f>
        <v>I</v>
      </c>
      <c r="D927" s="23" t="str">
        <f>'Raw data (base scenario)'!C919</f>
        <v>S</v>
      </c>
      <c r="E927" t="b">
        <f t="shared" si="86"/>
        <v>1</v>
      </c>
      <c r="F927" t="b">
        <f t="shared" si="87"/>
        <v>1</v>
      </c>
      <c r="G927" t="str">
        <f t="shared" si="88"/>
        <v>N/A</v>
      </c>
      <c r="K927" s="28">
        <v>913</v>
      </c>
      <c r="L927" s="27" t="s">
        <v>18</v>
      </c>
      <c r="M927" s="27" t="s">
        <v>3</v>
      </c>
      <c r="N927" t="b">
        <f t="shared" si="89"/>
        <v>1</v>
      </c>
      <c r="O927" t="b">
        <f t="shared" si="90"/>
        <v>1</v>
      </c>
      <c r="P927" t="str">
        <f t="shared" si="91"/>
        <v>N/A</v>
      </c>
    </row>
    <row r="928" spans="2:16" x14ac:dyDescent="0.25">
      <c r="B928" s="23">
        <f>'Raw data (base scenario)'!A920</f>
        <v>914</v>
      </c>
      <c r="C928" s="23" t="str">
        <f>'Raw data (base scenario)'!B920</f>
        <v>D</v>
      </c>
      <c r="D928" s="23" t="str">
        <f>'Raw data (base scenario)'!C920</f>
        <v>D</v>
      </c>
      <c r="E928" t="b">
        <f t="shared" si="86"/>
        <v>1</v>
      </c>
      <c r="F928" t="b">
        <f t="shared" si="87"/>
        <v>1</v>
      </c>
      <c r="G928" t="b">
        <f t="shared" si="88"/>
        <v>1</v>
      </c>
      <c r="K928" s="28">
        <v>914</v>
      </c>
      <c r="L928" s="27" t="s">
        <v>2</v>
      </c>
      <c r="M928" s="27" t="s">
        <v>2</v>
      </c>
      <c r="N928" t="b">
        <f t="shared" si="89"/>
        <v>1</v>
      </c>
      <c r="O928" t="b">
        <f t="shared" si="90"/>
        <v>1</v>
      </c>
      <c r="P928" t="b">
        <f t="shared" si="91"/>
        <v>1</v>
      </c>
    </row>
    <row r="929" spans="2:16" x14ac:dyDescent="0.25">
      <c r="B929" s="23">
        <f>'Raw data (base scenario)'!A921</f>
        <v>915</v>
      </c>
      <c r="C929" s="23" t="str">
        <f>'Raw data (base scenario)'!B921</f>
        <v>D</v>
      </c>
      <c r="D929" s="23" t="str">
        <f>'Raw data (base scenario)'!C921</f>
        <v>D</v>
      </c>
      <c r="E929" t="b">
        <f t="shared" si="86"/>
        <v>1</v>
      </c>
      <c r="F929" t="b">
        <f t="shared" si="87"/>
        <v>1</v>
      </c>
      <c r="G929" t="b">
        <f t="shared" si="88"/>
        <v>1</v>
      </c>
      <c r="K929" s="28">
        <v>915</v>
      </c>
      <c r="L929" s="27" t="s">
        <v>2</v>
      </c>
      <c r="M929" s="27" t="s">
        <v>2</v>
      </c>
      <c r="N929" t="b">
        <f t="shared" si="89"/>
        <v>1</v>
      </c>
      <c r="O929" t="b">
        <f t="shared" si="90"/>
        <v>1</v>
      </c>
      <c r="P929" t="b">
        <f t="shared" si="91"/>
        <v>1</v>
      </c>
    </row>
    <row r="930" spans="2:16" x14ac:dyDescent="0.25">
      <c r="B930" s="23">
        <f>'Raw data (base scenario)'!A922</f>
        <v>916</v>
      </c>
      <c r="C930" s="23" t="str">
        <f>'Raw data (base scenario)'!B922</f>
        <v>I</v>
      </c>
      <c r="D930" s="23" t="str">
        <f>'Raw data (base scenario)'!C922</f>
        <v>D</v>
      </c>
      <c r="E930" t="b">
        <f t="shared" si="86"/>
        <v>1</v>
      </c>
      <c r="F930" t="b">
        <f t="shared" si="87"/>
        <v>1</v>
      </c>
      <c r="G930" t="str">
        <f t="shared" si="88"/>
        <v>N/A</v>
      </c>
      <c r="K930" s="28">
        <v>916</v>
      </c>
      <c r="L930" s="27" t="s">
        <v>18</v>
      </c>
      <c r="M930" s="27" t="s">
        <v>2</v>
      </c>
      <c r="N930" t="b">
        <f t="shared" si="89"/>
        <v>1</v>
      </c>
      <c r="O930" t="b">
        <f t="shared" si="90"/>
        <v>1</v>
      </c>
      <c r="P930" t="str">
        <f t="shared" si="91"/>
        <v>N/A</v>
      </c>
    </row>
    <row r="931" spans="2:16" x14ac:dyDescent="0.25">
      <c r="B931" s="23">
        <f>'Raw data (base scenario)'!A923</f>
        <v>917</v>
      </c>
      <c r="C931" s="23" t="str">
        <f>'Raw data (base scenario)'!B923</f>
        <v>I</v>
      </c>
      <c r="D931" s="23" t="str">
        <f>'Raw data (base scenario)'!C923</f>
        <v>S</v>
      </c>
      <c r="E931" t="b">
        <f t="shared" si="86"/>
        <v>1</v>
      </c>
      <c r="F931" t="b">
        <f t="shared" si="87"/>
        <v>1</v>
      </c>
      <c r="G931" t="str">
        <f t="shared" si="88"/>
        <v>N/A</v>
      </c>
      <c r="K931" s="28">
        <v>917</v>
      </c>
      <c r="L931" s="27" t="s">
        <v>18</v>
      </c>
      <c r="M931" s="27" t="s">
        <v>3</v>
      </c>
      <c r="N931" t="b">
        <f t="shared" si="89"/>
        <v>1</v>
      </c>
      <c r="O931" t="b">
        <f t="shared" si="90"/>
        <v>1</v>
      </c>
      <c r="P931" t="str">
        <f t="shared" si="91"/>
        <v>N/A</v>
      </c>
    </row>
    <row r="932" spans="2:16" x14ac:dyDescent="0.25">
      <c r="B932" s="23">
        <f>'Raw data (base scenario)'!A924</f>
        <v>918</v>
      </c>
      <c r="C932" s="23" t="str">
        <f>'Raw data (base scenario)'!B924</f>
        <v>I</v>
      </c>
      <c r="D932" s="23" t="str">
        <f>'Raw data (base scenario)'!C924</f>
        <v>S</v>
      </c>
      <c r="E932" t="b">
        <f t="shared" si="86"/>
        <v>1</v>
      </c>
      <c r="F932" t="b">
        <f t="shared" si="87"/>
        <v>1</v>
      </c>
      <c r="G932" t="str">
        <f t="shared" si="88"/>
        <v>N/A</v>
      </c>
      <c r="K932" s="28">
        <v>918</v>
      </c>
      <c r="L932" s="27" t="s">
        <v>18</v>
      </c>
      <c r="M932" s="27" t="s">
        <v>3</v>
      </c>
      <c r="N932" t="b">
        <f t="shared" si="89"/>
        <v>1</v>
      </c>
      <c r="O932" t="b">
        <f t="shared" si="90"/>
        <v>1</v>
      </c>
      <c r="P932" t="str">
        <f t="shared" si="91"/>
        <v>N/A</v>
      </c>
    </row>
    <row r="933" spans="2:16" x14ac:dyDescent="0.25">
      <c r="B933" s="23">
        <f>'Raw data (base scenario)'!A925</f>
        <v>919</v>
      </c>
      <c r="C933" s="23" t="str">
        <f>'Raw data (base scenario)'!B925</f>
        <v>D</v>
      </c>
      <c r="D933" s="23" t="str">
        <f>'Raw data (base scenario)'!C925</f>
        <v>D</v>
      </c>
      <c r="E933" t="b">
        <f t="shared" si="86"/>
        <v>1</v>
      </c>
      <c r="F933" t="b">
        <f t="shared" si="87"/>
        <v>1</v>
      </c>
      <c r="G933" t="b">
        <f t="shared" si="88"/>
        <v>1</v>
      </c>
      <c r="K933" s="28">
        <v>919</v>
      </c>
      <c r="L933" s="27" t="s">
        <v>2</v>
      </c>
      <c r="M933" s="27" t="s">
        <v>2</v>
      </c>
      <c r="N933" t="b">
        <f t="shared" si="89"/>
        <v>1</v>
      </c>
      <c r="O933" t="b">
        <f t="shared" si="90"/>
        <v>1</v>
      </c>
      <c r="P933" t="b">
        <f t="shared" si="91"/>
        <v>1</v>
      </c>
    </row>
    <row r="934" spans="2:16" x14ac:dyDescent="0.25">
      <c r="B934" s="23">
        <f>'Raw data (base scenario)'!A926</f>
        <v>920</v>
      </c>
      <c r="C934" s="23" t="str">
        <f>'Raw data (base scenario)'!B926</f>
        <v>D</v>
      </c>
      <c r="D934" s="23" t="str">
        <f>'Raw data (base scenario)'!C926</f>
        <v>D</v>
      </c>
      <c r="E934" t="b">
        <f t="shared" si="86"/>
        <v>1</v>
      </c>
      <c r="F934" t="b">
        <f t="shared" si="87"/>
        <v>1</v>
      </c>
      <c r="G934" t="b">
        <f t="shared" si="88"/>
        <v>1</v>
      </c>
      <c r="K934" s="28">
        <v>920</v>
      </c>
      <c r="L934" s="27" t="s">
        <v>2</v>
      </c>
      <c r="M934" s="27" t="s">
        <v>2</v>
      </c>
      <c r="N934" t="b">
        <f t="shared" si="89"/>
        <v>1</v>
      </c>
      <c r="O934" t="b">
        <f t="shared" si="90"/>
        <v>1</v>
      </c>
      <c r="P934" t="b">
        <f t="shared" si="91"/>
        <v>1</v>
      </c>
    </row>
    <row r="935" spans="2:16" x14ac:dyDescent="0.25">
      <c r="B935" s="23">
        <f>'Raw data (base scenario)'!A927</f>
        <v>921</v>
      </c>
      <c r="C935" s="23" t="str">
        <f>'Raw data (base scenario)'!B927</f>
        <v>H</v>
      </c>
      <c r="D935" s="23" t="str">
        <f>'Raw data (base scenario)'!C927</f>
        <v>H</v>
      </c>
      <c r="E935" t="b">
        <f t="shared" si="86"/>
        <v>1</v>
      </c>
      <c r="F935" t="b">
        <f t="shared" si="87"/>
        <v>1</v>
      </c>
      <c r="G935" t="str">
        <f t="shared" si="88"/>
        <v>N/A</v>
      </c>
      <c r="K935" s="28">
        <v>921</v>
      </c>
      <c r="L935" s="27" t="s">
        <v>1</v>
      </c>
      <c r="M935" s="27" t="s">
        <v>1</v>
      </c>
      <c r="N935" t="b">
        <f t="shared" si="89"/>
        <v>1</v>
      </c>
      <c r="O935" t="b">
        <f t="shared" si="90"/>
        <v>1</v>
      </c>
      <c r="P935" t="str">
        <f t="shared" si="91"/>
        <v>N/A</v>
      </c>
    </row>
    <row r="936" spans="2:16" x14ac:dyDescent="0.25">
      <c r="B936" s="23">
        <f>'Raw data (base scenario)'!A928</f>
        <v>922</v>
      </c>
      <c r="C936" s="23" t="str">
        <f>'Raw data (base scenario)'!B928</f>
        <v>D</v>
      </c>
      <c r="D936" s="23" t="str">
        <f>'Raw data (base scenario)'!C928</f>
        <v>D</v>
      </c>
      <c r="E936" t="b">
        <f t="shared" si="86"/>
        <v>1</v>
      </c>
      <c r="F936" t="b">
        <f t="shared" si="87"/>
        <v>1</v>
      </c>
      <c r="G936" t="b">
        <f t="shared" si="88"/>
        <v>1</v>
      </c>
      <c r="K936" s="28">
        <v>922</v>
      </c>
      <c r="L936" s="27" t="s">
        <v>2</v>
      </c>
      <c r="M936" s="27" t="s">
        <v>2</v>
      </c>
      <c r="N936" t="b">
        <f t="shared" si="89"/>
        <v>1</v>
      </c>
      <c r="O936" t="b">
        <f t="shared" si="90"/>
        <v>1</v>
      </c>
      <c r="P936" t="b">
        <f t="shared" si="91"/>
        <v>1</v>
      </c>
    </row>
    <row r="937" spans="2:16" x14ac:dyDescent="0.25">
      <c r="B937" s="23">
        <f>'Raw data (base scenario)'!A929</f>
        <v>923</v>
      </c>
      <c r="C937" s="23" t="str">
        <f>'Raw data (base scenario)'!B929</f>
        <v>I</v>
      </c>
      <c r="D937" s="23" t="str">
        <f>'Raw data (base scenario)'!C929</f>
        <v>I</v>
      </c>
      <c r="E937" t="b">
        <f t="shared" si="86"/>
        <v>1</v>
      </c>
      <c r="F937" t="b">
        <f t="shared" si="87"/>
        <v>1</v>
      </c>
      <c r="G937" t="str">
        <f t="shared" si="88"/>
        <v>N/A</v>
      </c>
      <c r="K937" s="28">
        <v>923</v>
      </c>
      <c r="L937" s="27" t="s">
        <v>18</v>
      </c>
      <c r="M937" s="27" t="s">
        <v>18</v>
      </c>
      <c r="N937" t="b">
        <f t="shared" si="89"/>
        <v>1</v>
      </c>
      <c r="O937" t="b">
        <f t="shared" si="90"/>
        <v>1</v>
      </c>
      <c r="P937" t="str">
        <f t="shared" si="91"/>
        <v>N/A</v>
      </c>
    </row>
    <row r="938" spans="2:16" x14ac:dyDescent="0.25">
      <c r="B938" s="23">
        <f>'Raw data (base scenario)'!A930</f>
        <v>924</v>
      </c>
      <c r="C938" s="23" t="str">
        <f>'Raw data (base scenario)'!B930</f>
        <v>S</v>
      </c>
      <c r="D938" s="23" t="str">
        <f>'Raw data (base scenario)'!C930</f>
        <v>H</v>
      </c>
      <c r="E938" t="b">
        <f t="shared" si="86"/>
        <v>1</v>
      </c>
      <c r="F938" t="b">
        <f t="shared" si="87"/>
        <v>1</v>
      </c>
      <c r="G938" t="str">
        <f t="shared" si="88"/>
        <v>N/A</v>
      </c>
      <c r="K938" s="28">
        <v>924</v>
      </c>
      <c r="L938" s="27" t="s">
        <v>3</v>
      </c>
      <c r="M938" s="27" t="s">
        <v>1</v>
      </c>
      <c r="N938" t="b">
        <f t="shared" si="89"/>
        <v>1</v>
      </c>
      <c r="O938" t="b">
        <f t="shared" si="90"/>
        <v>1</v>
      </c>
      <c r="P938" t="str">
        <f t="shared" si="91"/>
        <v>N/A</v>
      </c>
    </row>
    <row r="939" spans="2:16" x14ac:dyDescent="0.25">
      <c r="B939" s="23">
        <f>'Raw data (base scenario)'!A931</f>
        <v>925</v>
      </c>
      <c r="C939" s="23" t="str">
        <f>'Raw data (base scenario)'!B931</f>
        <v>I</v>
      </c>
      <c r="D939" s="23" t="str">
        <f>'Raw data (base scenario)'!C931</f>
        <v>I</v>
      </c>
      <c r="E939" t="b">
        <f t="shared" si="86"/>
        <v>1</v>
      </c>
      <c r="F939" t="b">
        <f t="shared" si="87"/>
        <v>1</v>
      </c>
      <c r="G939" t="str">
        <f t="shared" si="88"/>
        <v>N/A</v>
      </c>
      <c r="K939" s="28">
        <v>925</v>
      </c>
      <c r="L939" s="27" t="s">
        <v>18</v>
      </c>
      <c r="M939" s="27" t="s">
        <v>18</v>
      </c>
      <c r="N939" t="b">
        <f t="shared" si="89"/>
        <v>1</v>
      </c>
      <c r="O939" t="b">
        <f t="shared" si="90"/>
        <v>1</v>
      </c>
      <c r="P939" t="str">
        <f t="shared" si="91"/>
        <v>N/A</v>
      </c>
    </row>
    <row r="940" spans="2:16" x14ac:dyDescent="0.25">
      <c r="B940" s="23">
        <f>'Raw data (base scenario)'!A932</f>
        <v>926</v>
      </c>
      <c r="C940" s="23" t="str">
        <f>'Raw data (base scenario)'!B932</f>
        <v>H</v>
      </c>
      <c r="D940" s="23" t="str">
        <f>'Raw data (base scenario)'!C932</f>
        <v>H</v>
      </c>
      <c r="E940" t="b">
        <f t="shared" si="86"/>
        <v>1</v>
      </c>
      <c r="F940" t="b">
        <f t="shared" si="87"/>
        <v>1</v>
      </c>
      <c r="G940" t="str">
        <f t="shared" si="88"/>
        <v>N/A</v>
      </c>
      <c r="K940" s="28">
        <v>926</v>
      </c>
      <c r="L940" s="27" t="s">
        <v>1</v>
      </c>
      <c r="M940" s="27" t="s">
        <v>1</v>
      </c>
      <c r="N940" t="b">
        <f t="shared" si="89"/>
        <v>1</v>
      </c>
      <c r="O940" t="b">
        <f t="shared" si="90"/>
        <v>1</v>
      </c>
      <c r="P940" t="str">
        <f t="shared" si="91"/>
        <v>N/A</v>
      </c>
    </row>
    <row r="941" spans="2:16" x14ac:dyDescent="0.25">
      <c r="B941" s="23">
        <f>'Raw data (base scenario)'!A933</f>
        <v>927</v>
      </c>
      <c r="C941" s="23" t="str">
        <f>'Raw data (base scenario)'!B933</f>
        <v>D</v>
      </c>
      <c r="D941" s="23" t="str">
        <f>'Raw data (base scenario)'!C933</f>
        <v>D</v>
      </c>
      <c r="E941" t="b">
        <f t="shared" si="86"/>
        <v>1</v>
      </c>
      <c r="F941" t="b">
        <f t="shared" si="87"/>
        <v>1</v>
      </c>
      <c r="G941" t="b">
        <f t="shared" si="88"/>
        <v>1</v>
      </c>
      <c r="K941" s="28">
        <v>927</v>
      </c>
      <c r="L941" s="27" t="s">
        <v>2</v>
      </c>
      <c r="M941" s="27" t="s">
        <v>2</v>
      </c>
      <c r="N941" t="b">
        <f t="shared" si="89"/>
        <v>1</v>
      </c>
      <c r="O941" t="b">
        <f t="shared" si="90"/>
        <v>1</v>
      </c>
      <c r="P941" t="b">
        <f t="shared" si="91"/>
        <v>1</v>
      </c>
    </row>
    <row r="942" spans="2:16" x14ac:dyDescent="0.25">
      <c r="B942" s="23">
        <f>'Raw data (base scenario)'!A934</f>
        <v>928</v>
      </c>
      <c r="C942" s="23" t="str">
        <f>'Raw data (base scenario)'!B934</f>
        <v>S</v>
      </c>
      <c r="D942" s="23" t="str">
        <f>'Raw data (base scenario)'!C934</f>
        <v>H</v>
      </c>
      <c r="E942" t="b">
        <f t="shared" si="86"/>
        <v>1</v>
      </c>
      <c r="F942" t="b">
        <f t="shared" si="87"/>
        <v>1</v>
      </c>
      <c r="G942" t="str">
        <f t="shared" si="88"/>
        <v>N/A</v>
      </c>
      <c r="K942" s="28">
        <v>928</v>
      </c>
      <c r="L942" s="27" t="s">
        <v>3</v>
      </c>
      <c r="M942" s="27" t="s">
        <v>1</v>
      </c>
      <c r="N942" t="b">
        <f t="shared" si="89"/>
        <v>1</v>
      </c>
      <c r="O942" t="b">
        <f t="shared" si="90"/>
        <v>1</v>
      </c>
      <c r="P942" t="str">
        <f t="shared" si="91"/>
        <v>N/A</v>
      </c>
    </row>
    <row r="943" spans="2:16" x14ac:dyDescent="0.25">
      <c r="B943" s="23">
        <f>'Raw data (base scenario)'!A935</f>
        <v>929</v>
      </c>
      <c r="C943" s="23" t="str">
        <f>'Raw data (base scenario)'!B935</f>
        <v>I</v>
      </c>
      <c r="D943" s="23" t="str">
        <f>'Raw data (base scenario)'!C935</f>
        <v>S</v>
      </c>
      <c r="E943" t="b">
        <f t="shared" si="86"/>
        <v>1</v>
      </c>
      <c r="F943" t="b">
        <f t="shared" si="87"/>
        <v>1</v>
      </c>
      <c r="G943" t="str">
        <f t="shared" si="88"/>
        <v>N/A</v>
      </c>
      <c r="K943" s="28">
        <v>929</v>
      </c>
      <c r="L943" s="27" t="s">
        <v>18</v>
      </c>
      <c r="M943" s="27" t="s">
        <v>3</v>
      </c>
      <c r="N943" t="b">
        <f t="shared" si="89"/>
        <v>1</v>
      </c>
      <c r="O943" t="b">
        <f t="shared" si="90"/>
        <v>1</v>
      </c>
      <c r="P943" t="str">
        <f t="shared" si="91"/>
        <v>N/A</v>
      </c>
    </row>
    <row r="944" spans="2:16" x14ac:dyDescent="0.25">
      <c r="B944" s="23">
        <f>'Raw data (base scenario)'!A936</f>
        <v>930</v>
      </c>
      <c r="C944" s="23" t="str">
        <f>'Raw data (base scenario)'!B936</f>
        <v>D</v>
      </c>
      <c r="D944" s="23" t="str">
        <f>'Raw data (base scenario)'!C936</f>
        <v>D</v>
      </c>
      <c r="E944" t="b">
        <f t="shared" si="86"/>
        <v>1</v>
      </c>
      <c r="F944" t="b">
        <f t="shared" si="87"/>
        <v>1</v>
      </c>
      <c r="G944" t="b">
        <f t="shared" si="88"/>
        <v>1</v>
      </c>
      <c r="K944" s="28">
        <v>930</v>
      </c>
      <c r="L944" s="27" t="s">
        <v>2</v>
      </c>
      <c r="M944" s="27" t="s">
        <v>2</v>
      </c>
      <c r="N944" t="b">
        <f t="shared" si="89"/>
        <v>1</v>
      </c>
      <c r="O944" t="b">
        <f t="shared" si="90"/>
        <v>1</v>
      </c>
      <c r="P944" t="b">
        <f t="shared" si="91"/>
        <v>1</v>
      </c>
    </row>
    <row r="945" spans="2:16" x14ac:dyDescent="0.25">
      <c r="B945" s="23">
        <f>'Raw data (base scenario)'!A937</f>
        <v>931</v>
      </c>
      <c r="C945" s="23" t="str">
        <f>'Raw data (base scenario)'!B937</f>
        <v>H</v>
      </c>
      <c r="D945" s="23" t="str">
        <f>'Raw data (base scenario)'!C937</f>
        <v>H</v>
      </c>
      <c r="E945" t="b">
        <f t="shared" si="86"/>
        <v>1</v>
      </c>
      <c r="F945" t="b">
        <f t="shared" si="87"/>
        <v>1</v>
      </c>
      <c r="G945" t="str">
        <f t="shared" si="88"/>
        <v>N/A</v>
      </c>
      <c r="K945" s="28">
        <v>931</v>
      </c>
      <c r="L945" s="27" t="s">
        <v>1</v>
      </c>
      <c r="M945" s="27" t="s">
        <v>1</v>
      </c>
      <c r="N945" t="b">
        <f t="shared" si="89"/>
        <v>1</v>
      </c>
      <c r="O945" t="b">
        <f t="shared" si="90"/>
        <v>1</v>
      </c>
      <c r="P945" t="str">
        <f t="shared" si="91"/>
        <v>N/A</v>
      </c>
    </row>
    <row r="946" spans="2:16" x14ac:dyDescent="0.25">
      <c r="B946" s="23">
        <f>'Raw data (base scenario)'!A938</f>
        <v>932</v>
      </c>
      <c r="C946" s="23" t="str">
        <f>'Raw data (base scenario)'!B938</f>
        <v>I</v>
      </c>
      <c r="D946" s="23" t="str">
        <f>'Raw data (base scenario)'!C938</f>
        <v>D</v>
      </c>
      <c r="E946" t="b">
        <f t="shared" si="86"/>
        <v>1</v>
      </c>
      <c r="F946" t="b">
        <f t="shared" si="87"/>
        <v>1</v>
      </c>
      <c r="G946" t="str">
        <f t="shared" si="88"/>
        <v>N/A</v>
      </c>
      <c r="K946" s="28">
        <v>932</v>
      </c>
      <c r="L946" s="27" t="s">
        <v>18</v>
      </c>
      <c r="M946" s="27" t="s">
        <v>2</v>
      </c>
      <c r="N946" t="b">
        <f t="shared" si="89"/>
        <v>1</v>
      </c>
      <c r="O946" t="b">
        <f t="shared" si="90"/>
        <v>1</v>
      </c>
      <c r="P946" t="str">
        <f t="shared" si="91"/>
        <v>N/A</v>
      </c>
    </row>
    <row r="947" spans="2:16" x14ac:dyDescent="0.25">
      <c r="B947" s="23">
        <f>'Raw data (base scenario)'!A939</f>
        <v>933</v>
      </c>
      <c r="C947" s="23" t="str">
        <f>'Raw data (base scenario)'!B939</f>
        <v>D</v>
      </c>
      <c r="D947" s="23" t="str">
        <f>'Raw data (base scenario)'!C939</f>
        <v>D</v>
      </c>
      <c r="E947" t="b">
        <f t="shared" si="86"/>
        <v>1</v>
      </c>
      <c r="F947" t="b">
        <f t="shared" si="87"/>
        <v>1</v>
      </c>
      <c r="G947" t="b">
        <f t="shared" si="88"/>
        <v>1</v>
      </c>
      <c r="K947" s="28">
        <v>933</v>
      </c>
      <c r="L947" s="27" t="s">
        <v>2</v>
      </c>
      <c r="M947" s="27" t="s">
        <v>2</v>
      </c>
      <c r="N947" t="b">
        <f t="shared" si="89"/>
        <v>1</v>
      </c>
      <c r="O947" t="b">
        <f t="shared" si="90"/>
        <v>1</v>
      </c>
      <c r="P947" t="b">
        <f t="shared" si="91"/>
        <v>1</v>
      </c>
    </row>
    <row r="948" spans="2:16" x14ac:dyDescent="0.25">
      <c r="B948" s="23">
        <f>'Raw data (base scenario)'!A940</f>
        <v>934</v>
      </c>
      <c r="C948" s="23" t="str">
        <f>'Raw data (base scenario)'!B940</f>
        <v>H</v>
      </c>
      <c r="D948" s="23" t="str">
        <f>'Raw data (base scenario)'!C940</f>
        <v>H</v>
      </c>
      <c r="E948" t="b">
        <f t="shared" si="86"/>
        <v>1</v>
      </c>
      <c r="F948" t="b">
        <f t="shared" si="87"/>
        <v>1</v>
      </c>
      <c r="G948" t="str">
        <f t="shared" si="88"/>
        <v>N/A</v>
      </c>
      <c r="K948" s="28">
        <v>934</v>
      </c>
      <c r="L948" s="27" t="s">
        <v>1</v>
      </c>
      <c r="M948" s="27" t="s">
        <v>1</v>
      </c>
      <c r="N948" t="b">
        <f t="shared" si="89"/>
        <v>1</v>
      </c>
      <c r="O948" t="b">
        <f t="shared" si="90"/>
        <v>1</v>
      </c>
      <c r="P948" t="str">
        <f t="shared" si="91"/>
        <v>N/A</v>
      </c>
    </row>
    <row r="949" spans="2:16" x14ac:dyDescent="0.25">
      <c r="B949" s="23">
        <f>'Raw data (base scenario)'!A941</f>
        <v>935</v>
      </c>
      <c r="C949" s="23" t="str">
        <f>'Raw data (base scenario)'!B941</f>
        <v>I</v>
      </c>
      <c r="D949" s="23" t="str">
        <f>'Raw data (base scenario)'!C941</f>
        <v>D</v>
      </c>
      <c r="E949" t="b">
        <f t="shared" si="86"/>
        <v>1</v>
      </c>
      <c r="F949" t="b">
        <f t="shared" si="87"/>
        <v>1</v>
      </c>
      <c r="G949" t="str">
        <f t="shared" si="88"/>
        <v>N/A</v>
      </c>
      <c r="K949" s="28">
        <v>935</v>
      </c>
      <c r="L949" s="27" t="s">
        <v>18</v>
      </c>
      <c r="M949" s="27" t="s">
        <v>2</v>
      </c>
      <c r="N949" t="b">
        <f t="shared" si="89"/>
        <v>1</v>
      </c>
      <c r="O949" t="b">
        <f t="shared" si="90"/>
        <v>1</v>
      </c>
      <c r="P949" t="str">
        <f t="shared" si="91"/>
        <v>N/A</v>
      </c>
    </row>
    <row r="950" spans="2:16" x14ac:dyDescent="0.25">
      <c r="B950" s="23">
        <f>'Raw data (base scenario)'!A942</f>
        <v>936</v>
      </c>
      <c r="C950" s="23" t="str">
        <f>'Raw data (base scenario)'!B942</f>
        <v>D</v>
      </c>
      <c r="D950" s="23" t="str">
        <f>'Raw data (base scenario)'!C942</f>
        <v>D</v>
      </c>
      <c r="E950" t="b">
        <f t="shared" si="86"/>
        <v>1</v>
      </c>
      <c r="F950" t="b">
        <f t="shared" si="87"/>
        <v>1</v>
      </c>
      <c r="G950" t="b">
        <f t="shared" si="88"/>
        <v>1</v>
      </c>
      <c r="K950" s="28">
        <v>936</v>
      </c>
      <c r="L950" s="27" t="s">
        <v>2</v>
      </c>
      <c r="M950" s="27" t="s">
        <v>2</v>
      </c>
      <c r="N950" t="b">
        <f t="shared" si="89"/>
        <v>1</v>
      </c>
      <c r="O950" t="b">
        <f t="shared" si="90"/>
        <v>1</v>
      </c>
      <c r="P950" t="b">
        <f t="shared" si="91"/>
        <v>1</v>
      </c>
    </row>
    <row r="951" spans="2:16" x14ac:dyDescent="0.25">
      <c r="B951" s="23">
        <f>'Raw data (base scenario)'!A943</f>
        <v>937</v>
      </c>
      <c r="C951" s="23" t="str">
        <f>'Raw data (base scenario)'!B943</f>
        <v>H</v>
      </c>
      <c r="D951" s="23" t="str">
        <f>'Raw data (base scenario)'!C943</f>
        <v>H</v>
      </c>
      <c r="E951" t="b">
        <f t="shared" si="86"/>
        <v>1</v>
      </c>
      <c r="F951" t="b">
        <f t="shared" si="87"/>
        <v>1</v>
      </c>
      <c r="G951" t="str">
        <f t="shared" si="88"/>
        <v>N/A</v>
      </c>
      <c r="K951" s="28">
        <v>937</v>
      </c>
      <c r="L951" s="27" t="s">
        <v>1</v>
      </c>
      <c r="M951" s="27" t="s">
        <v>1</v>
      </c>
      <c r="N951" t="b">
        <f t="shared" si="89"/>
        <v>1</v>
      </c>
      <c r="O951" t="b">
        <f t="shared" si="90"/>
        <v>1</v>
      </c>
      <c r="P951" t="str">
        <f t="shared" si="91"/>
        <v>N/A</v>
      </c>
    </row>
    <row r="952" spans="2:16" x14ac:dyDescent="0.25">
      <c r="B952" s="23">
        <f>'Raw data (base scenario)'!A944</f>
        <v>938</v>
      </c>
      <c r="C952" s="23" t="str">
        <f>'Raw data (base scenario)'!B944</f>
        <v>H</v>
      </c>
      <c r="D952" s="23" t="str">
        <f>'Raw data (base scenario)'!C944</f>
        <v>H</v>
      </c>
      <c r="E952" t="b">
        <f t="shared" si="86"/>
        <v>1</v>
      </c>
      <c r="F952" t="b">
        <f t="shared" si="87"/>
        <v>1</v>
      </c>
      <c r="G952" t="str">
        <f t="shared" si="88"/>
        <v>N/A</v>
      </c>
      <c r="K952" s="28">
        <v>938</v>
      </c>
      <c r="L952" s="27" t="s">
        <v>1</v>
      </c>
      <c r="M952" s="27" t="s">
        <v>1</v>
      </c>
      <c r="N952" t="b">
        <f t="shared" si="89"/>
        <v>1</v>
      </c>
      <c r="O952" t="b">
        <f t="shared" si="90"/>
        <v>1</v>
      </c>
      <c r="P952" t="str">
        <f t="shared" si="91"/>
        <v>N/A</v>
      </c>
    </row>
    <row r="953" spans="2:16" x14ac:dyDescent="0.25">
      <c r="B953" s="23">
        <f>'Raw data (base scenario)'!A945</f>
        <v>939</v>
      </c>
      <c r="C953" s="23" t="str">
        <f>'Raw data (base scenario)'!B945</f>
        <v>D</v>
      </c>
      <c r="D953" s="23" t="str">
        <f>'Raw data (base scenario)'!C945</f>
        <v>D</v>
      </c>
      <c r="E953" t="b">
        <f t="shared" si="86"/>
        <v>1</v>
      </c>
      <c r="F953" t="b">
        <f t="shared" si="87"/>
        <v>1</v>
      </c>
      <c r="G953" t="b">
        <f t="shared" si="88"/>
        <v>1</v>
      </c>
      <c r="K953" s="28">
        <v>939</v>
      </c>
      <c r="L953" s="27" t="s">
        <v>2</v>
      </c>
      <c r="M953" s="27" t="s">
        <v>2</v>
      </c>
      <c r="N953" t="b">
        <f t="shared" si="89"/>
        <v>1</v>
      </c>
      <c r="O953" t="b">
        <f t="shared" si="90"/>
        <v>1</v>
      </c>
      <c r="P953" t="b">
        <f t="shared" si="91"/>
        <v>1</v>
      </c>
    </row>
    <row r="954" spans="2:16" x14ac:dyDescent="0.25">
      <c r="B954" s="23">
        <f>'Raw data (base scenario)'!A946</f>
        <v>940</v>
      </c>
      <c r="C954" s="23" t="str">
        <f>'Raw data (base scenario)'!B946</f>
        <v>S</v>
      </c>
      <c r="D954" s="23" t="str">
        <f>'Raw data (base scenario)'!C946</f>
        <v>S</v>
      </c>
      <c r="E954" t="b">
        <f t="shared" si="86"/>
        <v>1</v>
      </c>
      <c r="F954" t="b">
        <f t="shared" si="87"/>
        <v>1</v>
      </c>
      <c r="G954" t="str">
        <f t="shared" si="88"/>
        <v>N/A</v>
      </c>
      <c r="K954" s="28">
        <v>940</v>
      </c>
      <c r="L954" s="27" t="s">
        <v>3</v>
      </c>
      <c r="M954" s="27" t="s">
        <v>3</v>
      </c>
      <c r="N954" t="b">
        <f t="shared" si="89"/>
        <v>1</v>
      </c>
      <c r="O954" t="b">
        <f t="shared" si="90"/>
        <v>1</v>
      </c>
      <c r="P954" t="str">
        <f t="shared" si="91"/>
        <v>N/A</v>
      </c>
    </row>
    <row r="955" spans="2:16" x14ac:dyDescent="0.25">
      <c r="B955" s="23">
        <f>'Raw data (base scenario)'!A947</f>
        <v>941</v>
      </c>
      <c r="C955" s="23" t="str">
        <f>'Raw data (base scenario)'!B947</f>
        <v>D</v>
      </c>
      <c r="D955" s="23" t="str">
        <f>'Raw data (base scenario)'!C947</f>
        <v>D</v>
      </c>
      <c r="E955" t="b">
        <f t="shared" si="86"/>
        <v>1</v>
      </c>
      <c r="F955" t="b">
        <f t="shared" si="87"/>
        <v>1</v>
      </c>
      <c r="G955" t="b">
        <f t="shared" si="88"/>
        <v>1</v>
      </c>
      <c r="K955" s="28">
        <v>941</v>
      </c>
      <c r="L955" s="27" t="s">
        <v>2</v>
      </c>
      <c r="M955" s="27" t="s">
        <v>2</v>
      </c>
      <c r="N955" t="b">
        <f t="shared" si="89"/>
        <v>1</v>
      </c>
      <c r="O955" t="b">
        <f t="shared" si="90"/>
        <v>1</v>
      </c>
      <c r="P955" t="b">
        <f t="shared" si="91"/>
        <v>1</v>
      </c>
    </row>
    <row r="956" spans="2:16" x14ac:dyDescent="0.25">
      <c r="B956" s="23">
        <f>'Raw data (base scenario)'!A948</f>
        <v>942</v>
      </c>
      <c r="C956" s="23" t="str">
        <f>'Raw data (base scenario)'!B948</f>
        <v>S</v>
      </c>
      <c r="D956" s="23" t="str">
        <f>'Raw data (base scenario)'!C948</f>
        <v>H</v>
      </c>
      <c r="E956" t="b">
        <f t="shared" si="86"/>
        <v>1</v>
      </c>
      <c r="F956" t="b">
        <f t="shared" si="87"/>
        <v>1</v>
      </c>
      <c r="G956" t="str">
        <f t="shared" si="88"/>
        <v>N/A</v>
      </c>
      <c r="K956" s="28">
        <v>942</v>
      </c>
      <c r="L956" s="27" t="s">
        <v>3</v>
      </c>
      <c r="M956" s="27" t="s">
        <v>1</v>
      </c>
      <c r="N956" t="b">
        <f t="shared" si="89"/>
        <v>1</v>
      </c>
      <c r="O956" t="b">
        <f t="shared" si="90"/>
        <v>1</v>
      </c>
      <c r="P956" t="str">
        <f t="shared" si="91"/>
        <v>N/A</v>
      </c>
    </row>
    <row r="957" spans="2:16" x14ac:dyDescent="0.25">
      <c r="B957" s="23">
        <f>'Raw data (base scenario)'!A949</f>
        <v>943</v>
      </c>
      <c r="C957" s="23" t="str">
        <f>'Raw data (base scenario)'!B949</f>
        <v>H</v>
      </c>
      <c r="D957" s="23" t="str">
        <f>'Raw data (base scenario)'!C949</f>
        <v>H</v>
      </c>
      <c r="E957" t="b">
        <f t="shared" si="86"/>
        <v>1</v>
      </c>
      <c r="F957" t="b">
        <f t="shared" si="87"/>
        <v>1</v>
      </c>
      <c r="G957" t="str">
        <f t="shared" si="88"/>
        <v>N/A</v>
      </c>
      <c r="K957" s="28">
        <v>943</v>
      </c>
      <c r="L957" s="27" t="s">
        <v>1</v>
      </c>
      <c r="M957" s="27" t="s">
        <v>1</v>
      </c>
      <c r="N957" t="b">
        <f t="shared" si="89"/>
        <v>1</v>
      </c>
      <c r="O957" t="b">
        <f t="shared" si="90"/>
        <v>1</v>
      </c>
      <c r="P957" t="str">
        <f t="shared" si="91"/>
        <v>N/A</v>
      </c>
    </row>
    <row r="958" spans="2:16" x14ac:dyDescent="0.25">
      <c r="B958" s="23">
        <f>'Raw data (base scenario)'!A950</f>
        <v>944</v>
      </c>
      <c r="C958" s="23" t="str">
        <f>'Raw data (base scenario)'!B950</f>
        <v>H</v>
      </c>
      <c r="D958" s="23" t="str">
        <f>'Raw data (base scenario)'!C950</f>
        <v>H</v>
      </c>
      <c r="E958" t="b">
        <f t="shared" si="86"/>
        <v>1</v>
      </c>
      <c r="F958" t="b">
        <f t="shared" si="87"/>
        <v>1</v>
      </c>
      <c r="G958" t="str">
        <f t="shared" si="88"/>
        <v>N/A</v>
      </c>
      <c r="K958" s="28">
        <v>944</v>
      </c>
      <c r="L958" s="27" t="s">
        <v>1</v>
      </c>
      <c r="M958" s="27" t="s">
        <v>1</v>
      </c>
      <c r="N958" t="b">
        <f t="shared" si="89"/>
        <v>1</v>
      </c>
      <c r="O958" t="b">
        <f t="shared" si="90"/>
        <v>1</v>
      </c>
      <c r="P958" t="str">
        <f t="shared" si="91"/>
        <v>N/A</v>
      </c>
    </row>
    <row r="959" spans="2:16" x14ac:dyDescent="0.25">
      <c r="B959" s="23">
        <f>'Raw data (base scenario)'!A951</f>
        <v>945</v>
      </c>
      <c r="C959" s="23" t="str">
        <f>'Raw data (base scenario)'!B951</f>
        <v>I</v>
      </c>
      <c r="D959" s="23" t="str">
        <f>'Raw data (base scenario)'!C951</f>
        <v>S</v>
      </c>
      <c r="E959" t="b">
        <f t="shared" si="86"/>
        <v>1</v>
      </c>
      <c r="F959" t="b">
        <f t="shared" si="87"/>
        <v>1</v>
      </c>
      <c r="G959" t="str">
        <f t="shared" si="88"/>
        <v>N/A</v>
      </c>
      <c r="K959" s="28">
        <v>945</v>
      </c>
      <c r="L959" s="27" t="s">
        <v>18</v>
      </c>
      <c r="M959" s="27" t="s">
        <v>3</v>
      </c>
      <c r="N959" t="b">
        <f t="shared" si="89"/>
        <v>1</v>
      </c>
      <c r="O959" t="b">
        <f t="shared" si="90"/>
        <v>1</v>
      </c>
      <c r="P959" t="str">
        <f t="shared" si="91"/>
        <v>N/A</v>
      </c>
    </row>
    <row r="960" spans="2:16" x14ac:dyDescent="0.25">
      <c r="B960" s="23">
        <f>'Raw data (base scenario)'!A952</f>
        <v>946</v>
      </c>
      <c r="C960" s="23" t="str">
        <f>'Raw data (base scenario)'!B952</f>
        <v>S</v>
      </c>
      <c r="D960" s="23" t="str">
        <f>'Raw data (base scenario)'!C952</f>
        <v>I</v>
      </c>
      <c r="E960" t="b">
        <f t="shared" si="86"/>
        <v>1</v>
      </c>
      <c r="F960" t="b">
        <f t="shared" si="87"/>
        <v>1</v>
      </c>
      <c r="G960" t="str">
        <f t="shared" si="88"/>
        <v>N/A</v>
      </c>
      <c r="K960" s="28">
        <v>946</v>
      </c>
      <c r="L960" s="27" t="s">
        <v>3</v>
      </c>
      <c r="M960" s="27" t="s">
        <v>18</v>
      </c>
      <c r="N960" t="b">
        <f t="shared" si="89"/>
        <v>1</v>
      </c>
      <c r="O960" t="b">
        <f t="shared" si="90"/>
        <v>1</v>
      </c>
      <c r="P960" t="str">
        <f t="shared" si="91"/>
        <v>N/A</v>
      </c>
    </row>
    <row r="961" spans="2:16" x14ac:dyDescent="0.25">
      <c r="B961" s="23">
        <f>'Raw data (base scenario)'!A953</f>
        <v>947</v>
      </c>
      <c r="C961" s="23" t="str">
        <f>'Raw data (base scenario)'!B953</f>
        <v>D</v>
      </c>
      <c r="D961" s="23" t="str">
        <f>'Raw data (base scenario)'!C953</f>
        <v>D</v>
      </c>
      <c r="E961" t="b">
        <f t="shared" si="86"/>
        <v>1</v>
      </c>
      <c r="F961" t="b">
        <f t="shared" si="87"/>
        <v>1</v>
      </c>
      <c r="G961" t="b">
        <f t="shared" si="88"/>
        <v>1</v>
      </c>
      <c r="K961" s="28">
        <v>947</v>
      </c>
      <c r="L961" s="27" t="s">
        <v>2</v>
      </c>
      <c r="M961" s="27" t="s">
        <v>2</v>
      </c>
      <c r="N961" t="b">
        <f t="shared" si="89"/>
        <v>1</v>
      </c>
      <c r="O961" t="b">
        <f t="shared" si="90"/>
        <v>1</v>
      </c>
      <c r="P961" t="b">
        <f t="shared" si="91"/>
        <v>1</v>
      </c>
    </row>
    <row r="962" spans="2:16" x14ac:dyDescent="0.25">
      <c r="B962" s="23">
        <f>'Raw data (base scenario)'!A954</f>
        <v>948</v>
      </c>
      <c r="C962" s="23" t="str">
        <f>'Raw data (base scenario)'!B954</f>
        <v>D</v>
      </c>
      <c r="D962" s="23" t="str">
        <f>'Raw data (base scenario)'!C954</f>
        <v>D</v>
      </c>
      <c r="E962" t="b">
        <f t="shared" si="86"/>
        <v>1</v>
      </c>
      <c r="F962" t="b">
        <f t="shared" si="87"/>
        <v>1</v>
      </c>
      <c r="G962" t="b">
        <f t="shared" si="88"/>
        <v>1</v>
      </c>
      <c r="K962" s="28">
        <v>948</v>
      </c>
      <c r="L962" s="27" t="s">
        <v>2</v>
      </c>
      <c r="M962" s="27" t="s">
        <v>2</v>
      </c>
      <c r="N962" t="b">
        <f t="shared" si="89"/>
        <v>1</v>
      </c>
      <c r="O962" t="b">
        <f t="shared" si="90"/>
        <v>1</v>
      </c>
      <c r="P962" t="b">
        <f t="shared" si="91"/>
        <v>1</v>
      </c>
    </row>
    <row r="963" spans="2:16" x14ac:dyDescent="0.25">
      <c r="B963" s="23">
        <f>'Raw data (base scenario)'!A955</f>
        <v>949</v>
      </c>
      <c r="C963" s="23" t="str">
        <f>'Raw data (base scenario)'!B955</f>
        <v>H</v>
      </c>
      <c r="D963" s="23" t="str">
        <f>'Raw data (base scenario)'!C955</f>
        <v>H</v>
      </c>
      <c r="E963" t="b">
        <f t="shared" si="86"/>
        <v>1</v>
      </c>
      <c r="F963" t="b">
        <f t="shared" si="87"/>
        <v>1</v>
      </c>
      <c r="G963" t="str">
        <f t="shared" si="88"/>
        <v>N/A</v>
      </c>
      <c r="K963" s="28">
        <v>949</v>
      </c>
      <c r="L963" s="27" t="s">
        <v>1</v>
      </c>
      <c r="M963" s="27" t="s">
        <v>1</v>
      </c>
      <c r="N963" t="b">
        <f t="shared" si="89"/>
        <v>1</v>
      </c>
      <c r="O963" t="b">
        <f t="shared" si="90"/>
        <v>1</v>
      </c>
      <c r="P963" t="str">
        <f t="shared" si="91"/>
        <v>N/A</v>
      </c>
    </row>
    <row r="964" spans="2:16" x14ac:dyDescent="0.25">
      <c r="B964" s="23">
        <f>'Raw data (base scenario)'!A956</f>
        <v>950</v>
      </c>
      <c r="C964" s="23" t="str">
        <f>'Raw data (base scenario)'!B956</f>
        <v>H</v>
      </c>
      <c r="D964" s="23" t="str">
        <f>'Raw data (base scenario)'!C956</f>
        <v>H</v>
      </c>
      <c r="E964" t="b">
        <f t="shared" si="86"/>
        <v>1</v>
      </c>
      <c r="F964" t="b">
        <f t="shared" si="87"/>
        <v>1</v>
      </c>
      <c r="G964" t="str">
        <f t="shared" si="88"/>
        <v>N/A</v>
      </c>
      <c r="K964" s="28">
        <v>950</v>
      </c>
      <c r="L964" s="27" t="s">
        <v>1</v>
      </c>
      <c r="M964" s="27" t="s">
        <v>1</v>
      </c>
      <c r="N964" t="b">
        <f t="shared" si="89"/>
        <v>1</v>
      </c>
      <c r="O964" t="b">
        <f t="shared" si="90"/>
        <v>1</v>
      </c>
      <c r="P964" t="str">
        <f t="shared" si="91"/>
        <v>N/A</v>
      </c>
    </row>
    <row r="965" spans="2:16" x14ac:dyDescent="0.25">
      <c r="B965" s="23">
        <f>'Raw data (base scenario)'!A957</f>
        <v>951</v>
      </c>
      <c r="C965" s="23" t="str">
        <f>'Raw data (base scenario)'!B957</f>
        <v>D</v>
      </c>
      <c r="D965" s="23" t="str">
        <f>'Raw data (base scenario)'!C957</f>
        <v>D</v>
      </c>
      <c r="E965" t="b">
        <f t="shared" si="86"/>
        <v>1</v>
      </c>
      <c r="F965" t="b">
        <f t="shared" si="87"/>
        <v>1</v>
      </c>
      <c r="G965" t="b">
        <f t="shared" si="88"/>
        <v>1</v>
      </c>
      <c r="K965" s="28">
        <v>951</v>
      </c>
      <c r="L965" s="27" t="s">
        <v>2</v>
      </c>
      <c r="M965" s="27" t="s">
        <v>2</v>
      </c>
      <c r="N965" t="b">
        <f t="shared" si="89"/>
        <v>1</v>
      </c>
      <c r="O965" t="b">
        <f t="shared" si="90"/>
        <v>1</v>
      </c>
      <c r="P965" t="b">
        <f t="shared" si="91"/>
        <v>1</v>
      </c>
    </row>
    <row r="966" spans="2:16" x14ac:dyDescent="0.25">
      <c r="B966" s="23">
        <f>'Raw data (base scenario)'!A958</f>
        <v>952</v>
      </c>
      <c r="C966" s="23" t="str">
        <f>'Raw data (base scenario)'!B958</f>
        <v>S</v>
      </c>
      <c r="D966" s="23" t="str">
        <f>'Raw data (base scenario)'!C958</f>
        <v>I</v>
      </c>
      <c r="E966" t="b">
        <f t="shared" si="86"/>
        <v>1</v>
      </c>
      <c r="F966" t="b">
        <f t="shared" si="87"/>
        <v>1</v>
      </c>
      <c r="G966" t="str">
        <f t="shared" si="88"/>
        <v>N/A</v>
      </c>
      <c r="K966" s="28">
        <v>952</v>
      </c>
      <c r="L966" s="27" t="s">
        <v>3</v>
      </c>
      <c r="M966" s="27" t="s">
        <v>18</v>
      </c>
      <c r="N966" t="b">
        <f t="shared" si="89"/>
        <v>1</v>
      </c>
      <c r="O966" t="b">
        <f t="shared" si="90"/>
        <v>1</v>
      </c>
      <c r="P966" t="str">
        <f t="shared" si="91"/>
        <v>N/A</v>
      </c>
    </row>
    <row r="967" spans="2:16" x14ac:dyDescent="0.25">
      <c r="B967" s="23">
        <f>'Raw data (base scenario)'!A959</f>
        <v>953</v>
      </c>
      <c r="C967" s="23" t="str">
        <f>'Raw data (base scenario)'!B959</f>
        <v>I</v>
      </c>
      <c r="D967" s="23" t="str">
        <f>'Raw data (base scenario)'!C959</f>
        <v>H</v>
      </c>
      <c r="E967" t="b">
        <f t="shared" si="86"/>
        <v>1</v>
      </c>
      <c r="F967" t="b">
        <f t="shared" si="87"/>
        <v>1</v>
      </c>
      <c r="G967" t="str">
        <f t="shared" si="88"/>
        <v>N/A</v>
      </c>
      <c r="K967" s="28">
        <v>953</v>
      </c>
      <c r="L967" s="27" t="s">
        <v>18</v>
      </c>
      <c r="M967" s="27" t="s">
        <v>1</v>
      </c>
      <c r="N967" t="b">
        <f t="shared" si="89"/>
        <v>1</v>
      </c>
      <c r="O967" t="b">
        <f t="shared" si="90"/>
        <v>1</v>
      </c>
      <c r="P967" t="str">
        <f t="shared" si="91"/>
        <v>N/A</v>
      </c>
    </row>
    <row r="968" spans="2:16" x14ac:dyDescent="0.25">
      <c r="B968" s="23">
        <f>'Raw data (base scenario)'!A960</f>
        <v>954</v>
      </c>
      <c r="C968" s="23" t="str">
        <f>'Raw data (base scenario)'!B960</f>
        <v>S</v>
      </c>
      <c r="D968" s="23" t="str">
        <f>'Raw data (base scenario)'!C960</f>
        <v>H</v>
      </c>
      <c r="E968" t="b">
        <f t="shared" si="86"/>
        <v>1</v>
      </c>
      <c r="F968" t="b">
        <f t="shared" si="87"/>
        <v>1</v>
      </c>
      <c r="G968" t="str">
        <f t="shared" si="88"/>
        <v>N/A</v>
      </c>
      <c r="K968" s="28">
        <v>954</v>
      </c>
      <c r="L968" s="27" t="s">
        <v>3</v>
      </c>
      <c r="M968" s="27" t="s">
        <v>1</v>
      </c>
      <c r="N968" t="b">
        <f t="shared" si="89"/>
        <v>1</v>
      </c>
      <c r="O968" t="b">
        <f t="shared" si="90"/>
        <v>1</v>
      </c>
      <c r="P968" t="str">
        <f t="shared" si="91"/>
        <v>N/A</v>
      </c>
    </row>
    <row r="969" spans="2:16" x14ac:dyDescent="0.25">
      <c r="B969" s="23">
        <f>'Raw data (base scenario)'!A961</f>
        <v>955</v>
      </c>
      <c r="C969" s="23" t="str">
        <f>'Raw data (base scenario)'!B961</f>
        <v>D</v>
      </c>
      <c r="D969" s="23" t="str">
        <f>'Raw data (base scenario)'!C961</f>
        <v>D</v>
      </c>
      <c r="E969" t="b">
        <f t="shared" si="86"/>
        <v>1</v>
      </c>
      <c r="F969" t="b">
        <f t="shared" si="87"/>
        <v>1</v>
      </c>
      <c r="G969" t="b">
        <f t="shared" si="88"/>
        <v>1</v>
      </c>
      <c r="K969" s="28">
        <v>955</v>
      </c>
      <c r="L969" s="27" t="s">
        <v>2</v>
      </c>
      <c r="M969" s="27" t="s">
        <v>2</v>
      </c>
      <c r="N969" t="b">
        <f t="shared" si="89"/>
        <v>1</v>
      </c>
      <c r="O969" t="b">
        <f t="shared" si="90"/>
        <v>1</v>
      </c>
      <c r="P969" t="b">
        <f t="shared" si="91"/>
        <v>1</v>
      </c>
    </row>
    <row r="970" spans="2:16" x14ac:dyDescent="0.25">
      <c r="B970" s="23">
        <f>'Raw data (base scenario)'!A962</f>
        <v>956</v>
      </c>
      <c r="C970" s="23" t="str">
        <f>'Raw data (base scenario)'!B962</f>
        <v>S</v>
      </c>
      <c r="D970" s="23" t="str">
        <f>'Raw data (base scenario)'!C962</f>
        <v>H</v>
      </c>
      <c r="E970" t="b">
        <f t="shared" si="86"/>
        <v>1</v>
      </c>
      <c r="F970" t="b">
        <f t="shared" si="87"/>
        <v>1</v>
      </c>
      <c r="G970" t="str">
        <f t="shared" si="88"/>
        <v>N/A</v>
      </c>
      <c r="K970" s="28">
        <v>956</v>
      </c>
      <c r="L970" s="27" t="s">
        <v>3</v>
      </c>
      <c r="M970" s="27" t="s">
        <v>1</v>
      </c>
      <c r="N970" t="b">
        <f t="shared" si="89"/>
        <v>1</v>
      </c>
      <c r="O970" t="b">
        <f t="shared" si="90"/>
        <v>1</v>
      </c>
      <c r="P970" t="str">
        <f t="shared" si="91"/>
        <v>N/A</v>
      </c>
    </row>
    <row r="971" spans="2:16" x14ac:dyDescent="0.25">
      <c r="B971" s="23">
        <f>'Raw data (base scenario)'!A963</f>
        <v>957</v>
      </c>
      <c r="C971" s="23" t="str">
        <f>'Raw data (base scenario)'!B963</f>
        <v>D</v>
      </c>
      <c r="D971" s="23" t="str">
        <f>'Raw data (base scenario)'!C963</f>
        <v>D</v>
      </c>
      <c r="E971" t="b">
        <f t="shared" si="86"/>
        <v>1</v>
      </c>
      <c r="F971" t="b">
        <f t="shared" si="87"/>
        <v>1</v>
      </c>
      <c r="G971" t="b">
        <f t="shared" si="88"/>
        <v>1</v>
      </c>
      <c r="K971" s="28">
        <v>957</v>
      </c>
      <c r="L971" s="27" t="s">
        <v>2</v>
      </c>
      <c r="M971" s="27" t="s">
        <v>2</v>
      </c>
      <c r="N971" t="b">
        <f t="shared" si="89"/>
        <v>1</v>
      </c>
      <c r="O971" t="b">
        <f t="shared" si="90"/>
        <v>1</v>
      </c>
      <c r="P971" t="b">
        <f t="shared" si="91"/>
        <v>1</v>
      </c>
    </row>
    <row r="972" spans="2:16" x14ac:dyDescent="0.25">
      <c r="B972" s="23">
        <f>'Raw data (base scenario)'!A964</f>
        <v>958</v>
      </c>
      <c r="C972" s="23" t="str">
        <f>'Raw data (base scenario)'!B964</f>
        <v>D</v>
      </c>
      <c r="D972" s="23" t="str">
        <f>'Raw data (base scenario)'!C964</f>
        <v>D</v>
      </c>
      <c r="E972" t="b">
        <f t="shared" si="86"/>
        <v>1</v>
      </c>
      <c r="F972" t="b">
        <f t="shared" si="87"/>
        <v>1</v>
      </c>
      <c r="G972" t="b">
        <f t="shared" si="88"/>
        <v>1</v>
      </c>
      <c r="K972" s="28">
        <v>958</v>
      </c>
      <c r="L972" s="27" t="s">
        <v>2</v>
      </c>
      <c r="M972" s="27" t="s">
        <v>2</v>
      </c>
      <c r="N972" t="b">
        <f t="shared" si="89"/>
        <v>1</v>
      </c>
      <c r="O972" t="b">
        <f t="shared" si="90"/>
        <v>1</v>
      </c>
      <c r="P972" t="b">
        <f t="shared" si="91"/>
        <v>1</v>
      </c>
    </row>
    <row r="973" spans="2:16" x14ac:dyDescent="0.25">
      <c r="B973" s="23">
        <f>'Raw data (base scenario)'!A965</f>
        <v>959</v>
      </c>
      <c r="C973" s="23" t="str">
        <f>'Raw data (base scenario)'!B965</f>
        <v>I</v>
      </c>
      <c r="D973" s="23" t="str">
        <f>'Raw data (base scenario)'!C965</f>
        <v>D</v>
      </c>
      <c r="E973" t="b">
        <f t="shared" si="86"/>
        <v>1</v>
      </c>
      <c r="F973" t="b">
        <f t="shared" si="87"/>
        <v>1</v>
      </c>
      <c r="G973" t="str">
        <f t="shared" si="88"/>
        <v>N/A</v>
      </c>
      <c r="K973" s="28">
        <v>959</v>
      </c>
      <c r="L973" s="27" t="s">
        <v>18</v>
      </c>
      <c r="M973" s="27" t="s">
        <v>2</v>
      </c>
      <c r="N973" t="b">
        <f t="shared" si="89"/>
        <v>1</v>
      </c>
      <c r="O973" t="b">
        <f t="shared" si="90"/>
        <v>1</v>
      </c>
      <c r="P973" t="str">
        <f t="shared" si="91"/>
        <v>N/A</v>
      </c>
    </row>
    <row r="974" spans="2:16" x14ac:dyDescent="0.25">
      <c r="B974" s="23">
        <f>'Raw data (base scenario)'!A966</f>
        <v>960</v>
      </c>
      <c r="C974" s="23" t="str">
        <f>'Raw data (base scenario)'!B966</f>
        <v>S</v>
      </c>
      <c r="D974" s="23" t="str">
        <f>'Raw data (base scenario)'!C966</f>
        <v>H</v>
      </c>
      <c r="E974" t="b">
        <f t="shared" si="86"/>
        <v>1</v>
      </c>
      <c r="F974" t="b">
        <f t="shared" si="87"/>
        <v>1</v>
      </c>
      <c r="G974" t="str">
        <f t="shared" si="88"/>
        <v>N/A</v>
      </c>
      <c r="K974" s="28">
        <v>960</v>
      </c>
      <c r="L974" s="27" t="s">
        <v>3</v>
      </c>
      <c r="M974" s="27" t="s">
        <v>1</v>
      </c>
      <c r="N974" t="b">
        <f t="shared" si="89"/>
        <v>1</v>
      </c>
      <c r="O974" t="b">
        <f t="shared" si="90"/>
        <v>1</v>
      </c>
      <c r="P974" t="str">
        <f t="shared" si="91"/>
        <v>N/A</v>
      </c>
    </row>
    <row r="975" spans="2:16" x14ac:dyDescent="0.25">
      <c r="B975" s="23">
        <f>'Raw data (base scenario)'!A967</f>
        <v>961</v>
      </c>
      <c r="C975" s="23" t="str">
        <f>'Raw data (base scenario)'!B967</f>
        <v>H</v>
      </c>
      <c r="D975" s="23" t="str">
        <f>'Raw data (base scenario)'!C967</f>
        <v>H</v>
      </c>
      <c r="E975" t="b">
        <f t="shared" ref="E975:E1038" si="92">OR(C975=$A$4,C975=$A$5,C975=$A$6,C975=$A$7)</f>
        <v>1</v>
      </c>
      <c r="F975" t="b">
        <f t="shared" ref="F975:F1038" si="93">OR(D975=$A$4,D975=$A$5,D975=$A$6,D975=$A$7)</f>
        <v>1</v>
      </c>
      <c r="G975" t="str">
        <f t="shared" si="88"/>
        <v>N/A</v>
      </c>
      <c r="K975" s="28">
        <v>961</v>
      </c>
      <c r="L975" s="27" t="s">
        <v>1</v>
      </c>
      <c r="M975" s="27" t="s">
        <v>1</v>
      </c>
      <c r="N975" t="b">
        <f t="shared" si="89"/>
        <v>1</v>
      </c>
      <c r="O975" t="b">
        <f t="shared" si="90"/>
        <v>1</v>
      </c>
      <c r="P975" t="str">
        <f t="shared" si="91"/>
        <v>N/A</v>
      </c>
    </row>
    <row r="976" spans="2:16" x14ac:dyDescent="0.25">
      <c r="B976" s="23">
        <f>'Raw data (base scenario)'!A968</f>
        <v>962</v>
      </c>
      <c r="C976" s="23" t="str">
        <f>'Raw data (base scenario)'!B968</f>
        <v>D</v>
      </c>
      <c r="D976" s="23" t="str">
        <f>'Raw data (base scenario)'!C968</f>
        <v>D</v>
      </c>
      <c r="E976" t="b">
        <f t="shared" si="92"/>
        <v>1</v>
      </c>
      <c r="F976" t="b">
        <f t="shared" si="93"/>
        <v>1</v>
      </c>
      <c r="G976" t="b">
        <f t="shared" ref="G976:G1039" si="94">IF(C976="D",D976="D","N/A")</f>
        <v>1</v>
      </c>
      <c r="K976" s="28">
        <v>962</v>
      </c>
      <c r="L976" s="27" t="s">
        <v>2</v>
      </c>
      <c r="M976" s="27" t="s">
        <v>2</v>
      </c>
      <c r="N976" t="b">
        <f t="shared" ref="N976:N1039" si="95">OR(L976=$A$4,L976=$A$5,L976=$A$6,L976=$A$7)</f>
        <v>1</v>
      </c>
      <c r="O976" t="b">
        <f t="shared" ref="O976:O1039" si="96">OR(M976=$A$4,M976=$A$5,M976=$A$6,M976=$A$7)</f>
        <v>1</v>
      </c>
      <c r="P976" t="b">
        <f t="shared" ref="P976:P1039" si="97">IF(L976="D",M976="D","N/A")</f>
        <v>1</v>
      </c>
    </row>
    <row r="977" spans="2:16" x14ac:dyDescent="0.25">
      <c r="B977" s="23">
        <f>'Raw data (base scenario)'!A969</f>
        <v>963</v>
      </c>
      <c r="C977" s="23" t="str">
        <f>'Raw data (base scenario)'!B969</f>
        <v>D</v>
      </c>
      <c r="D977" s="23" t="str">
        <f>'Raw data (base scenario)'!C969</f>
        <v>D</v>
      </c>
      <c r="E977" t="b">
        <f t="shared" si="92"/>
        <v>1</v>
      </c>
      <c r="F977" t="b">
        <f t="shared" si="93"/>
        <v>1</v>
      </c>
      <c r="G977" t="b">
        <f t="shared" si="94"/>
        <v>1</v>
      </c>
      <c r="K977" s="28">
        <v>963</v>
      </c>
      <c r="L977" s="27" t="s">
        <v>2</v>
      </c>
      <c r="M977" s="27" t="s">
        <v>2</v>
      </c>
      <c r="N977" t="b">
        <f t="shared" si="95"/>
        <v>1</v>
      </c>
      <c r="O977" t="b">
        <f t="shared" si="96"/>
        <v>1</v>
      </c>
      <c r="P977" t="b">
        <f t="shared" si="97"/>
        <v>1</v>
      </c>
    </row>
    <row r="978" spans="2:16" x14ac:dyDescent="0.25">
      <c r="B978" s="23">
        <f>'Raw data (base scenario)'!A970</f>
        <v>964</v>
      </c>
      <c r="C978" s="23" t="str">
        <f>'Raw data (base scenario)'!B970</f>
        <v>D</v>
      </c>
      <c r="D978" s="23" t="str">
        <f>'Raw data (base scenario)'!C970</f>
        <v>D</v>
      </c>
      <c r="E978" t="b">
        <f t="shared" si="92"/>
        <v>1</v>
      </c>
      <c r="F978" t="b">
        <f t="shared" si="93"/>
        <v>1</v>
      </c>
      <c r="G978" t="b">
        <f t="shared" si="94"/>
        <v>1</v>
      </c>
      <c r="K978" s="28">
        <v>964</v>
      </c>
      <c r="L978" s="27" t="s">
        <v>2</v>
      </c>
      <c r="M978" s="27" t="s">
        <v>2</v>
      </c>
      <c r="N978" t="b">
        <f t="shared" si="95"/>
        <v>1</v>
      </c>
      <c r="O978" t="b">
        <f t="shared" si="96"/>
        <v>1</v>
      </c>
      <c r="P978" t="b">
        <f t="shared" si="97"/>
        <v>1</v>
      </c>
    </row>
    <row r="979" spans="2:16" x14ac:dyDescent="0.25">
      <c r="B979" s="23">
        <f>'Raw data (base scenario)'!A971</f>
        <v>965</v>
      </c>
      <c r="C979" s="23" t="str">
        <f>'Raw data (base scenario)'!B971</f>
        <v>S</v>
      </c>
      <c r="D979" s="23" t="str">
        <f>'Raw data (base scenario)'!C971</f>
        <v>H</v>
      </c>
      <c r="E979" t="b">
        <f t="shared" si="92"/>
        <v>1</v>
      </c>
      <c r="F979" t="b">
        <f t="shared" si="93"/>
        <v>1</v>
      </c>
      <c r="G979" t="str">
        <f t="shared" si="94"/>
        <v>N/A</v>
      </c>
      <c r="K979" s="28">
        <v>965</v>
      </c>
      <c r="L979" s="27" t="s">
        <v>3</v>
      </c>
      <c r="M979" s="27" t="s">
        <v>1</v>
      </c>
      <c r="N979" t="b">
        <f t="shared" si="95"/>
        <v>1</v>
      </c>
      <c r="O979" t="b">
        <f t="shared" si="96"/>
        <v>1</v>
      </c>
      <c r="P979" t="str">
        <f t="shared" si="97"/>
        <v>N/A</v>
      </c>
    </row>
    <row r="980" spans="2:16" x14ac:dyDescent="0.25">
      <c r="B980" s="23">
        <f>'Raw data (base scenario)'!A972</f>
        <v>966</v>
      </c>
      <c r="C980" s="23" t="str">
        <f>'Raw data (base scenario)'!B972</f>
        <v>I</v>
      </c>
      <c r="D980" s="23" t="str">
        <f>'Raw data (base scenario)'!C972</f>
        <v>I</v>
      </c>
      <c r="E980" t="b">
        <f t="shared" si="92"/>
        <v>1</v>
      </c>
      <c r="F980" t="b">
        <f t="shared" si="93"/>
        <v>1</v>
      </c>
      <c r="G980" t="str">
        <f t="shared" si="94"/>
        <v>N/A</v>
      </c>
      <c r="K980" s="28">
        <v>966</v>
      </c>
      <c r="L980" s="27" t="s">
        <v>18</v>
      </c>
      <c r="M980" s="27" t="s">
        <v>18</v>
      </c>
      <c r="N980" t="b">
        <f t="shared" si="95"/>
        <v>1</v>
      </c>
      <c r="O980" t="b">
        <f t="shared" si="96"/>
        <v>1</v>
      </c>
      <c r="P980" t="str">
        <f t="shared" si="97"/>
        <v>N/A</v>
      </c>
    </row>
    <row r="981" spans="2:16" x14ac:dyDescent="0.25">
      <c r="B981" s="23">
        <f>'Raw data (base scenario)'!A973</f>
        <v>967</v>
      </c>
      <c r="C981" s="23" t="str">
        <f>'Raw data (base scenario)'!B973</f>
        <v>I</v>
      </c>
      <c r="D981" s="23" t="str">
        <f>'Raw data (base scenario)'!C973</f>
        <v>I</v>
      </c>
      <c r="E981" t="b">
        <f t="shared" si="92"/>
        <v>1</v>
      </c>
      <c r="F981" t="b">
        <f t="shared" si="93"/>
        <v>1</v>
      </c>
      <c r="G981" t="str">
        <f t="shared" si="94"/>
        <v>N/A</v>
      </c>
      <c r="K981" s="28">
        <v>967</v>
      </c>
      <c r="L981" s="27" t="s">
        <v>18</v>
      </c>
      <c r="M981" s="27" t="s">
        <v>18</v>
      </c>
      <c r="N981" t="b">
        <f t="shared" si="95"/>
        <v>1</v>
      </c>
      <c r="O981" t="b">
        <f t="shared" si="96"/>
        <v>1</v>
      </c>
      <c r="P981" t="str">
        <f t="shared" si="97"/>
        <v>N/A</v>
      </c>
    </row>
    <row r="982" spans="2:16" x14ac:dyDescent="0.25">
      <c r="B982" s="23">
        <f>'Raw data (base scenario)'!A974</f>
        <v>968</v>
      </c>
      <c r="C982" s="23" t="str">
        <f>'Raw data (base scenario)'!B974</f>
        <v>H</v>
      </c>
      <c r="D982" s="23" t="str">
        <f>'Raw data (base scenario)'!C974</f>
        <v>H</v>
      </c>
      <c r="E982" t="b">
        <f t="shared" si="92"/>
        <v>1</v>
      </c>
      <c r="F982" t="b">
        <f t="shared" si="93"/>
        <v>1</v>
      </c>
      <c r="G982" t="str">
        <f t="shared" si="94"/>
        <v>N/A</v>
      </c>
      <c r="K982" s="28">
        <v>968</v>
      </c>
      <c r="L982" s="27" t="s">
        <v>1</v>
      </c>
      <c r="M982" s="27" t="s">
        <v>1</v>
      </c>
      <c r="N982" t="b">
        <f t="shared" si="95"/>
        <v>1</v>
      </c>
      <c r="O982" t="b">
        <f t="shared" si="96"/>
        <v>1</v>
      </c>
      <c r="P982" t="str">
        <f t="shared" si="97"/>
        <v>N/A</v>
      </c>
    </row>
    <row r="983" spans="2:16" x14ac:dyDescent="0.25">
      <c r="B983" s="23">
        <f>'Raw data (base scenario)'!A975</f>
        <v>969</v>
      </c>
      <c r="C983" s="23" t="str">
        <f>'Raw data (base scenario)'!B975</f>
        <v>D</v>
      </c>
      <c r="D983" s="23" t="str">
        <f>'Raw data (base scenario)'!C975</f>
        <v>D</v>
      </c>
      <c r="E983" t="b">
        <f t="shared" si="92"/>
        <v>1</v>
      </c>
      <c r="F983" t="b">
        <f t="shared" si="93"/>
        <v>1</v>
      </c>
      <c r="G983" t="b">
        <f t="shared" si="94"/>
        <v>1</v>
      </c>
      <c r="K983" s="28">
        <v>969</v>
      </c>
      <c r="L983" s="27" t="s">
        <v>2</v>
      </c>
      <c r="M983" s="27" t="s">
        <v>2</v>
      </c>
      <c r="N983" t="b">
        <f t="shared" si="95"/>
        <v>1</v>
      </c>
      <c r="O983" t="b">
        <f t="shared" si="96"/>
        <v>1</v>
      </c>
      <c r="P983" t="b">
        <f t="shared" si="97"/>
        <v>1</v>
      </c>
    </row>
    <row r="984" spans="2:16" x14ac:dyDescent="0.25">
      <c r="B984" s="23">
        <f>'Raw data (base scenario)'!A976</f>
        <v>970</v>
      </c>
      <c r="C984" s="23" t="str">
        <f>'Raw data (base scenario)'!B976</f>
        <v>I</v>
      </c>
      <c r="D984" s="23" t="str">
        <f>'Raw data (base scenario)'!C976</f>
        <v>H</v>
      </c>
      <c r="E984" t="b">
        <f t="shared" si="92"/>
        <v>1</v>
      </c>
      <c r="F984" t="b">
        <f t="shared" si="93"/>
        <v>1</v>
      </c>
      <c r="G984" t="str">
        <f t="shared" si="94"/>
        <v>N/A</v>
      </c>
      <c r="K984" s="28">
        <v>970</v>
      </c>
      <c r="L984" s="27" t="s">
        <v>18</v>
      </c>
      <c r="M984" s="27" t="s">
        <v>1</v>
      </c>
      <c r="N984" t="b">
        <f t="shared" si="95"/>
        <v>1</v>
      </c>
      <c r="O984" t="b">
        <f t="shared" si="96"/>
        <v>1</v>
      </c>
      <c r="P984" t="str">
        <f t="shared" si="97"/>
        <v>N/A</v>
      </c>
    </row>
    <row r="985" spans="2:16" x14ac:dyDescent="0.25">
      <c r="B985" s="23">
        <f>'Raw data (base scenario)'!A977</f>
        <v>971</v>
      </c>
      <c r="C985" s="23" t="str">
        <f>'Raw data (base scenario)'!B977</f>
        <v>I</v>
      </c>
      <c r="D985" s="23" t="str">
        <f>'Raw data (base scenario)'!C977</f>
        <v>D</v>
      </c>
      <c r="E985" t="b">
        <f t="shared" si="92"/>
        <v>1</v>
      </c>
      <c r="F985" t="b">
        <f t="shared" si="93"/>
        <v>1</v>
      </c>
      <c r="G985" t="str">
        <f t="shared" si="94"/>
        <v>N/A</v>
      </c>
      <c r="K985" s="28">
        <v>971</v>
      </c>
      <c r="L985" s="27" t="s">
        <v>18</v>
      </c>
      <c r="M985" s="27" t="s">
        <v>2</v>
      </c>
      <c r="N985" t="b">
        <f t="shared" si="95"/>
        <v>1</v>
      </c>
      <c r="O985" t="b">
        <f t="shared" si="96"/>
        <v>1</v>
      </c>
      <c r="P985" t="str">
        <f t="shared" si="97"/>
        <v>N/A</v>
      </c>
    </row>
    <row r="986" spans="2:16" x14ac:dyDescent="0.25">
      <c r="B986" s="23">
        <f>'Raw data (base scenario)'!A978</f>
        <v>972</v>
      </c>
      <c r="C986" s="23" t="str">
        <f>'Raw data (base scenario)'!B978</f>
        <v>D</v>
      </c>
      <c r="D986" s="23" t="str">
        <f>'Raw data (base scenario)'!C978</f>
        <v>D</v>
      </c>
      <c r="E986" t="b">
        <f t="shared" si="92"/>
        <v>1</v>
      </c>
      <c r="F986" t="b">
        <f t="shared" si="93"/>
        <v>1</v>
      </c>
      <c r="G986" t="b">
        <f t="shared" si="94"/>
        <v>1</v>
      </c>
      <c r="K986" s="28">
        <v>972</v>
      </c>
      <c r="L986" s="27" t="s">
        <v>2</v>
      </c>
      <c r="M986" s="27" t="s">
        <v>2</v>
      </c>
      <c r="N986" t="b">
        <f t="shared" si="95"/>
        <v>1</v>
      </c>
      <c r="O986" t="b">
        <f t="shared" si="96"/>
        <v>1</v>
      </c>
      <c r="P986" t="b">
        <f t="shared" si="97"/>
        <v>1</v>
      </c>
    </row>
    <row r="987" spans="2:16" x14ac:dyDescent="0.25">
      <c r="B987" s="23">
        <f>'Raw data (base scenario)'!A979</f>
        <v>973</v>
      </c>
      <c r="C987" s="23" t="str">
        <f>'Raw data (base scenario)'!B979</f>
        <v>I</v>
      </c>
      <c r="D987" s="23" t="str">
        <f>'Raw data (base scenario)'!C979</f>
        <v>H</v>
      </c>
      <c r="E987" t="b">
        <f t="shared" si="92"/>
        <v>1</v>
      </c>
      <c r="F987" t="b">
        <f t="shared" si="93"/>
        <v>1</v>
      </c>
      <c r="G987" t="str">
        <f t="shared" si="94"/>
        <v>N/A</v>
      </c>
      <c r="K987" s="28">
        <v>973</v>
      </c>
      <c r="L987" s="27" t="s">
        <v>18</v>
      </c>
      <c r="M987" s="27" t="s">
        <v>1</v>
      </c>
      <c r="N987" t="b">
        <f t="shared" si="95"/>
        <v>1</v>
      </c>
      <c r="O987" t="b">
        <f t="shared" si="96"/>
        <v>1</v>
      </c>
      <c r="P987" t="str">
        <f t="shared" si="97"/>
        <v>N/A</v>
      </c>
    </row>
    <row r="988" spans="2:16" x14ac:dyDescent="0.25">
      <c r="B988" s="23">
        <f>'Raw data (base scenario)'!A980</f>
        <v>974</v>
      </c>
      <c r="C988" s="23" t="str">
        <f>'Raw data (base scenario)'!B980</f>
        <v>H</v>
      </c>
      <c r="D988" s="23" t="str">
        <f>'Raw data (base scenario)'!C980</f>
        <v>H</v>
      </c>
      <c r="E988" t="b">
        <f t="shared" si="92"/>
        <v>1</v>
      </c>
      <c r="F988" t="b">
        <f t="shared" si="93"/>
        <v>1</v>
      </c>
      <c r="G988" t="str">
        <f t="shared" si="94"/>
        <v>N/A</v>
      </c>
      <c r="K988" s="28">
        <v>974</v>
      </c>
      <c r="L988" s="27" t="s">
        <v>1</v>
      </c>
      <c r="M988" s="27" t="s">
        <v>1</v>
      </c>
      <c r="N988" t="b">
        <f t="shared" si="95"/>
        <v>1</v>
      </c>
      <c r="O988" t="b">
        <f t="shared" si="96"/>
        <v>1</v>
      </c>
      <c r="P988" t="str">
        <f t="shared" si="97"/>
        <v>N/A</v>
      </c>
    </row>
    <row r="989" spans="2:16" x14ac:dyDescent="0.25">
      <c r="B989" s="23">
        <f>'Raw data (base scenario)'!A981</f>
        <v>975</v>
      </c>
      <c r="C989" s="23" t="str">
        <f>'Raw data (base scenario)'!B981</f>
        <v>I</v>
      </c>
      <c r="D989" s="23" t="str">
        <f>'Raw data (base scenario)'!C981</f>
        <v>D</v>
      </c>
      <c r="E989" t="b">
        <f t="shared" si="92"/>
        <v>1</v>
      </c>
      <c r="F989" t="b">
        <f t="shared" si="93"/>
        <v>1</v>
      </c>
      <c r="G989" t="str">
        <f t="shared" si="94"/>
        <v>N/A</v>
      </c>
      <c r="K989" s="28">
        <v>975</v>
      </c>
      <c r="L989" s="27" t="s">
        <v>18</v>
      </c>
      <c r="M989" s="27" t="s">
        <v>2</v>
      </c>
      <c r="N989" t="b">
        <f t="shared" si="95"/>
        <v>1</v>
      </c>
      <c r="O989" t="b">
        <f t="shared" si="96"/>
        <v>1</v>
      </c>
      <c r="P989" t="str">
        <f t="shared" si="97"/>
        <v>N/A</v>
      </c>
    </row>
    <row r="990" spans="2:16" x14ac:dyDescent="0.25">
      <c r="B990" s="23">
        <f>'Raw data (base scenario)'!A982</f>
        <v>976</v>
      </c>
      <c r="C990" s="23" t="str">
        <f>'Raw data (base scenario)'!B982</f>
        <v>S</v>
      </c>
      <c r="D990" s="23" t="str">
        <f>'Raw data (base scenario)'!C982</f>
        <v>S</v>
      </c>
      <c r="E990" t="b">
        <f t="shared" si="92"/>
        <v>1</v>
      </c>
      <c r="F990" t="b">
        <f t="shared" si="93"/>
        <v>1</v>
      </c>
      <c r="G990" t="str">
        <f t="shared" si="94"/>
        <v>N/A</v>
      </c>
      <c r="K990" s="28">
        <v>976</v>
      </c>
      <c r="L990" s="27" t="s">
        <v>3</v>
      </c>
      <c r="M990" s="27" t="s">
        <v>3</v>
      </c>
      <c r="N990" t="b">
        <f t="shared" si="95"/>
        <v>1</v>
      </c>
      <c r="O990" t="b">
        <f t="shared" si="96"/>
        <v>1</v>
      </c>
      <c r="P990" t="str">
        <f t="shared" si="97"/>
        <v>N/A</v>
      </c>
    </row>
    <row r="991" spans="2:16" x14ac:dyDescent="0.25">
      <c r="B991" s="23">
        <f>'Raw data (base scenario)'!A983</f>
        <v>977</v>
      </c>
      <c r="C991" s="23" t="str">
        <f>'Raw data (base scenario)'!B983</f>
        <v>D</v>
      </c>
      <c r="D991" s="23" t="str">
        <f>'Raw data (base scenario)'!C983</f>
        <v>D</v>
      </c>
      <c r="E991" t="b">
        <f t="shared" si="92"/>
        <v>1</v>
      </c>
      <c r="F991" t="b">
        <f t="shared" si="93"/>
        <v>1</v>
      </c>
      <c r="G991" t="b">
        <f t="shared" si="94"/>
        <v>1</v>
      </c>
      <c r="K991" s="28">
        <v>977</v>
      </c>
      <c r="L991" s="27" t="s">
        <v>2</v>
      </c>
      <c r="M991" s="27" t="s">
        <v>2</v>
      </c>
      <c r="N991" t="b">
        <f t="shared" si="95"/>
        <v>1</v>
      </c>
      <c r="O991" t="b">
        <f t="shared" si="96"/>
        <v>1</v>
      </c>
      <c r="P991" t="b">
        <f t="shared" si="97"/>
        <v>1</v>
      </c>
    </row>
    <row r="992" spans="2:16" x14ac:dyDescent="0.25">
      <c r="B992" s="23">
        <f>'Raw data (base scenario)'!A984</f>
        <v>978</v>
      </c>
      <c r="C992" s="23" t="str">
        <f>'Raw data (base scenario)'!B984</f>
        <v>I</v>
      </c>
      <c r="D992" s="23" t="str">
        <f>'Raw data (base scenario)'!C984</f>
        <v>D</v>
      </c>
      <c r="E992" t="b">
        <f t="shared" si="92"/>
        <v>1</v>
      </c>
      <c r="F992" t="b">
        <f t="shared" si="93"/>
        <v>1</v>
      </c>
      <c r="G992" t="str">
        <f t="shared" si="94"/>
        <v>N/A</v>
      </c>
      <c r="K992" s="28">
        <v>978</v>
      </c>
      <c r="L992" s="27" t="s">
        <v>18</v>
      </c>
      <c r="M992" s="27" t="s">
        <v>2</v>
      </c>
      <c r="N992" t="b">
        <f t="shared" si="95"/>
        <v>1</v>
      </c>
      <c r="O992" t="b">
        <f t="shared" si="96"/>
        <v>1</v>
      </c>
      <c r="P992" t="str">
        <f t="shared" si="97"/>
        <v>N/A</v>
      </c>
    </row>
    <row r="993" spans="2:16" x14ac:dyDescent="0.25">
      <c r="B993" s="23">
        <f>'Raw data (base scenario)'!A985</f>
        <v>979</v>
      </c>
      <c r="C993" s="23" t="str">
        <f>'Raw data (base scenario)'!B985</f>
        <v>D</v>
      </c>
      <c r="D993" s="23" t="str">
        <f>'Raw data (base scenario)'!C985</f>
        <v>D</v>
      </c>
      <c r="E993" t="b">
        <f t="shared" si="92"/>
        <v>1</v>
      </c>
      <c r="F993" t="b">
        <f t="shared" si="93"/>
        <v>1</v>
      </c>
      <c r="G993" t="b">
        <f t="shared" si="94"/>
        <v>1</v>
      </c>
      <c r="K993" s="28">
        <v>979</v>
      </c>
      <c r="L993" s="27" t="s">
        <v>2</v>
      </c>
      <c r="M993" s="27" t="s">
        <v>2</v>
      </c>
      <c r="N993" t="b">
        <f t="shared" si="95"/>
        <v>1</v>
      </c>
      <c r="O993" t="b">
        <f t="shared" si="96"/>
        <v>1</v>
      </c>
      <c r="P993" t="b">
        <f t="shared" si="97"/>
        <v>1</v>
      </c>
    </row>
    <row r="994" spans="2:16" x14ac:dyDescent="0.25">
      <c r="B994" s="23">
        <f>'Raw data (base scenario)'!A986</f>
        <v>980</v>
      </c>
      <c r="C994" s="23" t="str">
        <f>'Raw data (base scenario)'!B986</f>
        <v>H</v>
      </c>
      <c r="D994" s="23" t="str">
        <f>'Raw data (base scenario)'!C986</f>
        <v>H</v>
      </c>
      <c r="E994" t="b">
        <f t="shared" si="92"/>
        <v>1</v>
      </c>
      <c r="F994" t="b">
        <f t="shared" si="93"/>
        <v>1</v>
      </c>
      <c r="G994" t="str">
        <f t="shared" si="94"/>
        <v>N/A</v>
      </c>
      <c r="K994" s="28">
        <v>980</v>
      </c>
      <c r="L994" s="27" t="s">
        <v>1</v>
      </c>
      <c r="M994" s="27" t="s">
        <v>1</v>
      </c>
      <c r="N994" t="b">
        <f t="shared" si="95"/>
        <v>1</v>
      </c>
      <c r="O994" t="b">
        <f t="shared" si="96"/>
        <v>1</v>
      </c>
      <c r="P994" t="str">
        <f t="shared" si="97"/>
        <v>N/A</v>
      </c>
    </row>
    <row r="995" spans="2:16" x14ac:dyDescent="0.25">
      <c r="B995" s="23">
        <f>'Raw data (base scenario)'!A987</f>
        <v>981</v>
      </c>
      <c r="C995" s="23" t="str">
        <f>'Raw data (base scenario)'!B987</f>
        <v>D</v>
      </c>
      <c r="D995" s="23" t="str">
        <f>'Raw data (base scenario)'!C987</f>
        <v>D</v>
      </c>
      <c r="E995" t="b">
        <f t="shared" si="92"/>
        <v>1</v>
      </c>
      <c r="F995" t="b">
        <f t="shared" si="93"/>
        <v>1</v>
      </c>
      <c r="G995" t="b">
        <f t="shared" si="94"/>
        <v>1</v>
      </c>
      <c r="K995" s="28">
        <v>981</v>
      </c>
      <c r="L995" s="27" t="s">
        <v>2</v>
      </c>
      <c r="M995" s="27" t="s">
        <v>2</v>
      </c>
      <c r="N995" t="b">
        <f t="shared" si="95"/>
        <v>1</v>
      </c>
      <c r="O995" t="b">
        <f t="shared" si="96"/>
        <v>1</v>
      </c>
      <c r="P995" t="b">
        <f t="shared" si="97"/>
        <v>1</v>
      </c>
    </row>
    <row r="996" spans="2:16" x14ac:dyDescent="0.25">
      <c r="B996" s="23">
        <f>'Raw data (base scenario)'!A988</f>
        <v>982</v>
      </c>
      <c r="C996" s="23" t="str">
        <f>'Raw data (base scenario)'!B988</f>
        <v>S</v>
      </c>
      <c r="D996" s="23" t="str">
        <f>'Raw data (base scenario)'!C988</f>
        <v>H</v>
      </c>
      <c r="E996" t="b">
        <f t="shared" si="92"/>
        <v>1</v>
      </c>
      <c r="F996" t="b">
        <f t="shared" si="93"/>
        <v>1</v>
      </c>
      <c r="G996" t="str">
        <f t="shared" si="94"/>
        <v>N/A</v>
      </c>
      <c r="K996" s="28">
        <v>982</v>
      </c>
      <c r="L996" s="27" t="s">
        <v>3</v>
      </c>
      <c r="M996" s="27" t="s">
        <v>1</v>
      </c>
      <c r="N996" t="b">
        <f t="shared" si="95"/>
        <v>1</v>
      </c>
      <c r="O996" t="b">
        <f t="shared" si="96"/>
        <v>1</v>
      </c>
      <c r="P996" t="str">
        <f t="shared" si="97"/>
        <v>N/A</v>
      </c>
    </row>
    <row r="997" spans="2:16" x14ac:dyDescent="0.25">
      <c r="B997" s="23">
        <f>'Raw data (base scenario)'!A989</f>
        <v>983</v>
      </c>
      <c r="C997" s="23" t="str">
        <f>'Raw data (base scenario)'!B989</f>
        <v>H</v>
      </c>
      <c r="D997" s="23" t="str">
        <f>'Raw data (base scenario)'!C989</f>
        <v>H</v>
      </c>
      <c r="E997" t="b">
        <f t="shared" si="92"/>
        <v>1</v>
      </c>
      <c r="F997" t="b">
        <f t="shared" si="93"/>
        <v>1</v>
      </c>
      <c r="G997" t="str">
        <f t="shared" si="94"/>
        <v>N/A</v>
      </c>
      <c r="K997" s="28">
        <v>983</v>
      </c>
      <c r="L997" s="27" t="s">
        <v>1</v>
      </c>
      <c r="M997" s="27" t="s">
        <v>1</v>
      </c>
      <c r="N997" t="b">
        <f t="shared" si="95"/>
        <v>1</v>
      </c>
      <c r="O997" t="b">
        <f t="shared" si="96"/>
        <v>1</v>
      </c>
      <c r="P997" t="str">
        <f t="shared" si="97"/>
        <v>N/A</v>
      </c>
    </row>
    <row r="998" spans="2:16" x14ac:dyDescent="0.25">
      <c r="B998" s="23">
        <f>'Raw data (base scenario)'!A990</f>
        <v>984</v>
      </c>
      <c r="C998" s="23" t="str">
        <f>'Raw data (base scenario)'!B990</f>
        <v>D</v>
      </c>
      <c r="D998" s="23" t="str">
        <f>'Raw data (base scenario)'!C990</f>
        <v>D</v>
      </c>
      <c r="E998" t="b">
        <f t="shared" si="92"/>
        <v>1</v>
      </c>
      <c r="F998" t="b">
        <f t="shared" si="93"/>
        <v>1</v>
      </c>
      <c r="G998" t="b">
        <f t="shared" si="94"/>
        <v>1</v>
      </c>
      <c r="K998" s="28">
        <v>984</v>
      </c>
      <c r="L998" s="27" t="s">
        <v>2</v>
      </c>
      <c r="M998" s="27" t="s">
        <v>2</v>
      </c>
      <c r="N998" t="b">
        <f t="shared" si="95"/>
        <v>1</v>
      </c>
      <c r="O998" t="b">
        <f t="shared" si="96"/>
        <v>1</v>
      </c>
      <c r="P998" t="b">
        <f t="shared" si="97"/>
        <v>1</v>
      </c>
    </row>
    <row r="999" spans="2:16" x14ac:dyDescent="0.25">
      <c r="B999" s="23">
        <f>'Raw data (base scenario)'!A991</f>
        <v>985</v>
      </c>
      <c r="C999" s="23" t="str">
        <f>'Raw data (base scenario)'!B991</f>
        <v>I</v>
      </c>
      <c r="D999" s="23" t="str">
        <f>'Raw data (base scenario)'!C991</f>
        <v>D</v>
      </c>
      <c r="E999" t="b">
        <f t="shared" si="92"/>
        <v>1</v>
      </c>
      <c r="F999" t="b">
        <f t="shared" si="93"/>
        <v>1</v>
      </c>
      <c r="G999" t="str">
        <f t="shared" si="94"/>
        <v>N/A</v>
      </c>
      <c r="K999" s="28">
        <v>985</v>
      </c>
      <c r="L999" s="27" t="s">
        <v>18</v>
      </c>
      <c r="M999" s="27" t="s">
        <v>2</v>
      </c>
      <c r="N999" t="b">
        <f t="shared" si="95"/>
        <v>1</v>
      </c>
      <c r="O999" t="b">
        <f t="shared" si="96"/>
        <v>1</v>
      </c>
      <c r="P999" t="str">
        <f t="shared" si="97"/>
        <v>N/A</v>
      </c>
    </row>
    <row r="1000" spans="2:16" x14ac:dyDescent="0.25">
      <c r="B1000" s="23">
        <f>'Raw data (base scenario)'!A992</f>
        <v>986</v>
      </c>
      <c r="C1000" s="23" t="str">
        <f>'Raw data (base scenario)'!B992</f>
        <v>I</v>
      </c>
      <c r="D1000" s="23" t="str">
        <f>'Raw data (base scenario)'!C992</f>
        <v>S</v>
      </c>
      <c r="E1000" t="b">
        <f t="shared" si="92"/>
        <v>1</v>
      </c>
      <c r="F1000" t="b">
        <f t="shared" si="93"/>
        <v>1</v>
      </c>
      <c r="G1000" t="str">
        <f t="shared" si="94"/>
        <v>N/A</v>
      </c>
      <c r="K1000" s="28">
        <v>986</v>
      </c>
      <c r="L1000" s="27" t="s">
        <v>18</v>
      </c>
      <c r="M1000" s="27" t="s">
        <v>3</v>
      </c>
      <c r="N1000" t="b">
        <f t="shared" si="95"/>
        <v>1</v>
      </c>
      <c r="O1000" t="b">
        <f t="shared" si="96"/>
        <v>1</v>
      </c>
      <c r="P1000" t="str">
        <f t="shared" si="97"/>
        <v>N/A</v>
      </c>
    </row>
    <row r="1001" spans="2:16" x14ac:dyDescent="0.25">
      <c r="B1001" s="23">
        <f>'Raw data (base scenario)'!A993</f>
        <v>987</v>
      </c>
      <c r="C1001" s="23" t="str">
        <f>'Raw data (base scenario)'!B993</f>
        <v>D</v>
      </c>
      <c r="D1001" s="23" t="str">
        <f>'Raw data (base scenario)'!C993</f>
        <v>D</v>
      </c>
      <c r="E1001" t="b">
        <f t="shared" si="92"/>
        <v>1</v>
      </c>
      <c r="F1001" t="b">
        <f t="shared" si="93"/>
        <v>1</v>
      </c>
      <c r="G1001" t="b">
        <f t="shared" si="94"/>
        <v>1</v>
      </c>
      <c r="K1001" s="28">
        <v>987</v>
      </c>
      <c r="L1001" s="27" t="s">
        <v>2</v>
      </c>
      <c r="M1001" s="27" t="s">
        <v>2</v>
      </c>
      <c r="N1001" t="b">
        <f t="shared" si="95"/>
        <v>1</v>
      </c>
      <c r="O1001" t="b">
        <f t="shared" si="96"/>
        <v>1</v>
      </c>
      <c r="P1001" t="b">
        <f t="shared" si="97"/>
        <v>1</v>
      </c>
    </row>
    <row r="1002" spans="2:16" x14ac:dyDescent="0.25">
      <c r="B1002" s="23">
        <f>'Raw data (base scenario)'!A994</f>
        <v>988</v>
      </c>
      <c r="C1002" s="23" t="str">
        <f>'Raw data (base scenario)'!B994</f>
        <v>S</v>
      </c>
      <c r="D1002" s="23" t="str">
        <f>'Raw data (base scenario)'!C994</f>
        <v>S</v>
      </c>
      <c r="E1002" t="b">
        <f t="shared" si="92"/>
        <v>1</v>
      </c>
      <c r="F1002" t="b">
        <f t="shared" si="93"/>
        <v>1</v>
      </c>
      <c r="G1002" t="str">
        <f t="shared" si="94"/>
        <v>N/A</v>
      </c>
      <c r="K1002" s="28">
        <v>988</v>
      </c>
      <c r="L1002" s="27" t="s">
        <v>3</v>
      </c>
      <c r="M1002" s="27" t="s">
        <v>3</v>
      </c>
      <c r="N1002" t="b">
        <f t="shared" si="95"/>
        <v>1</v>
      </c>
      <c r="O1002" t="b">
        <f t="shared" si="96"/>
        <v>1</v>
      </c>
      <c r="P1002" t="str">
        <f t="shared" si="97"/>
        <v>N/A</v>
      </c>
    </row>
    <row r="1003" spans="2:16" x14ac:dyDescent="0.25">
      <c r="B1003" s="23">
        <f>'Raw data (base scenario)'!A995</f>
        <v>989</v>
      </c>
      <c r="C1003" s="23" t="str">
        <f>'Raw data (base scenario)'!B995</f>
        <v>D</v>
      </c>
      <c r="D1003" s="23" t="str">
        <f>'Raw data (base scenario)'!C995</f>
        <v>D</v>
      </c>
      <c r="E1003" t="b">
        <f t="shared" si="92"/>
        <v>1</v>
      </c>
      <c r="F1003" t="b">
        <f t="shared" si="93"/>
        <v>1</v>
      </c>
      <c r="G1003" t="b">
        <f t="shared" si="94"/>
        <v>1</v>
      </c>
      <c r="K1003" s="28">
        <v>989</v>
      </c>
      <c r="L1003" s="27" t="s">
        <v>2</v>
      </c>
      <c r="M1003" s="27" t="s">
        <v>2</v>
      </c>
      <c r="N1003" t="b">
        <f t="shared" si="95"/>
        <v>1</v>
      </c>
      <c r="O1003" t="b">
        <f t="shared" si="96"/>
        <v>1</v>
      </c>
      <c r="P1003" t="b">
        <f t="shared" si="97"/>
        <v>1</v>
      </c>
    </row>
    <row r="1004" spans="2:16" x14ac:dyDescent="0.25">
      <c r="B1004" s="23">
        <f>'Raw data (base scenario)'!A996</f>
        <v>990</v>
      </c>
      <c r="C1004" s="23" t="str">
        <f>'Raw data (base scenario)'!B996</f>
        <v>S</v>
      </c>
      <c r="D1004" s="23" t="str">
        <f>'Raw data (base scenario)'!C996</f>
        <v>H</v>
      </c>
      <c r="E1004" t="b">
        <f t="shared" si="92"/>
        <v>1</v>
      </c>
      <c r="F1004" t="b">
        <f t="shared" si="93"/>
        <v>1</v>
      </c>
      <c r="G1004" t="str">
        <f t="shared" si="94"/>
        <v>N/A</v>
      </c>
      <c r="K1004" s="28">
        <v>990</v>
      </c>
      <c r="L1004" s="27" t="s">
        <v>3</v>
      </c>
      <c r="M1004" s="27" t="s">
        <v>1</v>
      </c>
      <c r="N1004" t="b">
        <f t="shared" si="95"/>
        <v>1</v>
      </c>
      <c r="O1004" t="b">
        <f t="shared" si="96"/>
        <v>1</v>
      </c>
      <c r="P1004" t="str">
        <f t="shared" si="97"/>
        <v>N/A</v>
      </c>
    </row>
    <row r="1005" spans="2:16" x14ac:dyDescent="0.25">
      <c r="B1005" s="23">
        <f>'Raw data (base scenario)'!A997</f>
        <v>991</v>
      </c>
      <c r="C1005" s="23" t="str">
        <f>'Raw data (base scenario)'!B997</f>
        <v>I</v>
      </c>
      <c r="D1005" s="23" t="str">
        <f>'Raw data (base scenario)'!C997</f>
        <v>D</v>
      </c>
      <c r="E1005" t="b">
        <f t="shared" si="92"/>
        <v>1</v>
      </c>
      <c r="F1005" t="b">
        <f t="shared" si="93"/>
        <v>1</v>
      </c>
      <c r="G1005" t="str">
        <f t="shared" si="94"/>
        <v>N/A</v>
      </c>
      <c r="K1005" s="28">
        <v>991</v>
      </c>
      <c r="L1005" s="27" t="s">
        <v>18</v>
      </c>
      <c r="M1005" s="27" t="s">
        <v>2</v>
      </c>
      <c r="N1005" t="b">
        <f t="shared" si="95"/>
        <v>1</v>
      </c>
      <c r="O1005" t="b">
        <f t="shared" si="96"/>
        <v>1</v>
      </c>
      <c r="P1005" t="str">
        <f t="shared" si="97"/>
        <v>N/A</v>
      </c>
    </row>
    <row r="1006" spans="2:16" x14ac:dyDescent="0.25">
      <c r="B1006" s="23">
        <f>'Raw data (base scenario)'!A998</f>
        <v>992</v>
      </c>
      <c r="C1006" s="23" t="str">
        <f>'Raw data (base scenario)'!B998</f>
        <v>S</v>
      </c>
      <c r="D1006" s="23" t="str">
        <f>'Raw data (base scenario)'!C998</f>
        <v>H</v>
      </c>
      <c r="E1006" t="b">
        <f t="shared" si="92"/>
        <v>1</v>
      </c>
      <c r="F1006" t="b">
        <f t="shared" si="93"/>
        <v>1</v>
      </c>
      <c r="G1006" t="str">
        <f t="shared" si="94"/>
        <v>N/A</v>
      </c>
      <c r="K1006" s="28">
        <v>992</v>
      </c>
      <c r="L1006" s="27" t="s">
        <v>3</v>
      </c>
      <c r="M1006" s="27" t="s">
        <v>1</v>
      </c>
      <c r="N1006" t="b">
        <f t="shared" si="95"/>
        <v>1</v>
      </c>
      <c r="O1006" t="b">
        <f t="shared" si="96"/>
        <v>1</v>
      </c>
      <c r="P1006" t="str">
        <f t="shared" si="97"/>
        <v>N/A</v>
      </c>
    </row>
    <row r="1007" spans="2:16" x14ac:dyDescent="0.25">
      <c r="B1007" s="23">
        <f>'Raw data (base scenario)'!A999</f>
        <v>993</v>
      </c>
      <c r="C1007" s="23" t="str">
        <f>'Raw data (base scenario)'!B999</f>
        <v>D</v>
      </c>
      <c r="D1007" s="23" t="str">
        <f>'Raw data (base scenario)'!C999</f>
        <v>D</v>
      </c>
      <c r="E1007" t="b">
        <f t="shared" si="92"/>
        <v>1</v>
      </c>
      <c r="F1007" t="b">
        <f t="shared" si="93"/>
        <v>1</v>
      </c>
      <c r="G1007" t="b">
        <f t="shared" si="94"/>
        <v>1</v>
      </c>
      <c r="K1007" s="28">
        <v>993</v>
      </c>
      <c r="L1007" s="27" t="s">
        <v>2</v>
      </c>
      <c r="M1007" s="27" t="s">
        <v>2</v>
      </c>
      <c r="N1007" t="b">
        <f t="shared" si="95"/>
        <v>1</v>
      </c>
      <c r="O1007" t="b">
        <f t="shared" si="96"/>
        <v>1</v>
      </c>
      <c r="P1007" t="b">
        <f t="shared" si="97"/>
        <v>1</v>
      </c>
    </row>
    <row r="1008" spans="2:16" x14ac:dyDescent="0.25">
      <c r="B1008" s="23">
        <f>'Raw data (base scenario)'!A1000</f>
        <v>994</v>
      </c>
      <c r="C1008" s="23" t="str">
        <f>'Raw data (base scenario)'!B1000</f>
        <v>H</v>
      </c>
      <c r="D1008" s="23" t="str">
        <f>'Raw data (base scenario)'!C1000</f>
        <v>H</v>
      </c>
      <c r="E1008" t="b">
        <f t="shared" si="92"/>
        <v>1</v>
      </c>
      <c r="F1008" t="b">
        <f t="shared" si="93"/>
        <v>1</v>
      </c>
      <c r="G1008" t="str">
        <f t="shared" si="94"/>
        <v>N/A</v>
      </c>
      <c r="K1008" s="28">
        <v>994</v>
      </c>
      <c r="L1008" s="27" t="s">
        <v>1</v>
      </c>
      <c r="M1008" s="27" t="s">
        <v>1</v>
      </c>
      <c r="N1008" t="b">
        <f t="shared" si="95"/>
        <v>1</v>
      </c>
      <c r="O1008" t="b">
        <f t="shared" si="96"/>
        <v>1</v>
      </c>
      <c r="P1008" t="str">
        <f t="shared" si="97"/>
        <v>N/A</v>
      </c>
    </row>
    <row r="1009" spans="2:16" x14ac:dyDescent="0.25">
      <c r="B1009" s="23">
        <f>'Raw data (base scenario)'!A1001</f>
        <v>995</v>
      </c>
      <c r="C1009" s="23" t="str">
        <f>'Raw data (base scenario)'!B1001</f>
        <v>S</v>
      </c>
      <c r="D1009" s="23" t="str">
        <f>'Raw data (base scenario)'!C1001</f>
        <v>H</v>
      </c>
      <c r="E1009" t="b">
        <f t="shared" si="92"/>
        <v>1</v>
      </c>
      <c r="F1009" t="b">
        <f t="shared" si="93"/>
        <v>1</v>
      </c>
      <c r="G1009" t="str">
        <f t="shared" si="94"/>
        <v>N/A</v>
      </c>
      <c r="K1009" s="28">
        <v>995</v>
      </c>
      <c r="L1009" s="27" t="s">
        <v>3</v>
      </c>
      <c r="M1009" s="27" t="s">
        <v>1</v>
      </c>
      <c r="N1009" t="b">
        <f t="shared" si="95"/>
        <v>1</v>
      </c>
      <c r="O1009" t="b">
        <f t="shared" si="96"/>
        <v>1</v>
      </c>
      <c r="P1009" t="str">
        <f t="shared" si="97"/>
        <v>N/A</v>
      </c>
    </row>
    <row r="1010" spans="2:16" x14ac:dyDescent="0.25">
      <c r="B1010" s="23">
        <f>'Raw data (base scenario)'!A1002</f>
        <v>996</v>
      </c>
      <c r="C1010" s="23" t="str">
        <f>'Raw data (base scenario)'!B1002</f>
        <v>D</v>
      </c>
      <c r="D1010" s="23" t="str">
        <f>'Raw data (base scenario)'!C1002</f>
        <v>D</v>
      </c>
      <c r="E1010" t="b">
        <f t="shared" si="92"/>
        <v>1</v>
      </c>
      <c r="F1010" t="b">
        <f t="shared" si="93"/>
        <v>1</v>
      </c>
      <c r="G1010" t="b">
        <f t="shared" si="94"/>
        <v>1</v>
      </c>
      <c r="K1010" s="28">
        <v>996</v>
      </c>
      <c r="L1010" s="27" t="s">
        <v>2</v>
      </c>
      <c r="M1010" s="27" t="s">
        <v>2</v>
      </c>
      <c r="N1010" t="b">
        <f t="shared" si="95"/>
        <v>1</v>
      </c>
      <c r="O1010" t="b">
        <f t="shared" si="96"/>
        <v>1</v>
      </c>
      <c r="P1010" t="b">
        <f t="shared" si="97"/>
        <v>1</v>
      </c>
    </row>
    <row r="1011" spans="2:16" x14ac:dyDescent="0.25">
      <c r="B1011" s="23">
        <f>'Raw data (base scenario)'!A1003</f>
        <v>997</v>
      </c>
      <c r="C1011" s="23" t="str">
        <f>'Raw data (base scenario)'!B1003</f>
        <v>I</v>
      </c>
      <c r="D1011" s="23" t="str">
        <f>'Raw data (base scenario)'!C1003</f>
        <v>S</v>
      </c>
      <c r="E1011" t="b">
        <f t="shared" si="92"/>
        <v>1</v>
      </c>
      <c r="F1011" t="b">
        <f t="shared" si="93"/>
        <v>1</v>
      </c>
      <c r="G1011" t="str">
        <f t="shared" si="94"/>
        <v>N/A</v>
      </c>
      <c r="K1011" s="28">
        <v>997</v>
      </c>
      <c r="L1011" s="27" t="s">
        <v>18</v>
      </c>
      <c r="M1011" s="27" t="s">
        <v>3</v>
      </c>
      <c r="N1011" t="b">
        <f t="shared" si="95"/>
        <v>1</v>
      </c>
      <c r="O1011" t="b">
        <f t="shared" si="96"/>
        <v>1</v>
      </c>
      <c r="P1011" t="str">
        <f t="shared" si="97"/>
        <v>N/A</v>
      </c>
    </row>
    <row r="1012" spans="2:16" x14ac:dyDescent="0.25">
      <c r="B1012" s="23">
        <f>'Raw data (base scenario)'!A1004</f>
        <v>998</v>
      </c>
      <c r="C1012" s="23" t="str">
        <f>'Raw data (base scenario)'!B1004</f>
        <v>S</v>
      </c>
      <c r="D1012" s="23" t="str">
        <f>'Raw data (base scenario)'!C1004</f>
        <v>H</v>
      </c>
      <c r="E1012" t="b">
        <f t="shared" si="92"/>
        <v>1</v>
      </c>
      <c r="F1012" t="b">
        <f t="shared" si="93"/>
        <v>1</v>
      </c>
      <c r="G1012" t="str">
        <f t="shared" si="94"/>
        <v>N/A</v>
      </c>
      <c r="K1012" s="28">
        <v>998</v>
      </c>
      <c r="L1012" s="27" t="s">
        <v>3</v>
      </c>
      <c r="M1012" s="27" t="s">
        <v>1</v>
      </c>
      <c r="N1012" t="b">
        <f t="shared" si="95"/>
        <v>1</v>
      </c>
      <c r="O1012" t="b">
        <f t="shared" si="96"/>
        <v>1</v>
      </c>
      <c r="P1012" t="str">
        <f t="shared" si="97"/>
        <v>N/A</v>
      </c>
    </row>
    <row r="1013" spans="2:16" x14ac:dyDescent="0.25">
      <c r="B1013" s="23">
        <f>'Raw data (base scenario)'!A1005</f>
        <v>999</v>
      </c>
      <c r="C1013" s="23" t="str">
        <f>'Raw data (base scenario)'!B1005</f>
        <v>I</v>
      </c>
      <c r="D1013" s="23" t="str">
        <f>'Raw data (base scenario)'!C1005</f>
        <v>D</v>
      </c>
      <c r="E1013" t="b">
        <f t="shared" si="92"/>
        <v>1</v>
      </c>
      <c r="F1013" t="b">
        <f t="shared" si="93"/>
        <v>1</v>
      </c>
      <c r="G1013" t="str">
        <f t="shared" si="94"/>
        <v>N/A</v>
      </c>
      <c r="K1013" s="28">
        <v>999</v>
      </c>
      <c r="L1013" s="27" t="s">
        <v>18</v>
      </c>
      <c r="M1013" s="27" t="s">
        <v>2</v>
      </c>
      <c r="N1013" t="b">
        <f t="shared" si="95"/>
        <v>1</v>
      </c>
      <c r="O1013" t="b">
        <f t="shared" si="96"/>
        <v>1</v>
      </c>
      <c r="P1013" t="str">
        <f t="shared" si="97"/>
        <v>N/A</v>
      </c>
    </row>
    <row r="1014" spans="2:16" x14ac:dyDescent="0.25">
      <c r="B1014" s="23">
        <f>'Raw data (base scenario)'!A1006</f>
        <v>1000</v>
      </c>
      <c r="C1014" s="23" t="str">
        <f>'Raw data (base scenario)'!B1006</f>
        <v>I</v>
      </c>
      <c r="D1014" s="23" t="str">
        <f>'Raw data (base scenario)'!C1006</f>
        <v>H</v>
      </c>
      <c r="E1014" t="b">
        <f t="shared" si="92"/>
        <v>1</v>
      </c>
      <c r="F1014" t="b">
        <f t="shared" si="93"/>
        <v>1</v>
      </c>
      <c r="G1014" t="str">
        <f t="shared" si="94"/>
        <v>N/A</v>
      </c>
      <c r="K1014" s="28">
        <v>1000</v>
      </c>
      <c r="L1014" s="27" t="s">
        <v>18</v>
      </c>
      <c r="M1014" s="27" t="s">
        <v>1</v>
      </c>
      <c r="N1014" t="b">
        <f t="shared" si="95"/>
        <v>1</v>
      </c>
      <c r="O1014" t="b">
        <f t="shared" si="96"/>
        <v>1</v>
      </c>
      <c r="P1014" t="str">
        <f t="shared" si="97"/>
        <v>N/A</v>
      </c>
    </row>
    <row r="1015" spans="2:16" x14ac:dyDescent="0.25">
      <c r="B1015" s="23">
        <f>'Raw data (base scenario)'!A1007</f>
        <v>1001</v>
      </c>
      <c r="C1015" s="23" t="str">
        <f>'Raw data (base scenario)'!B1007</f>
        <v>D</v>
      </c>
      <c r="D1015" s="23" t="str">
        <f>'Raw data (base scenario)'!C1007</f>
        <v>D</v>
      </c>
      <c r="E1015" t="b">
        <f t="shared" si="92"/>
        <v>1</v>
      </c>
      <c r="F1015" t="b">
        <f t="shared" si="93"/>
        <v>1</v>
      </c>
      <c r="G1015" t="b">
        <f t="shared" si="94"/>
        <v>1</v>
      </c>
      <c r="K1015" s="28">
        <v>1001</v>
      </c>
      <c r="L1015" s="27" t="s">
        <v>2</v>
      </c>
      <c r="M1015" s="27" t="s">
        <v>2</v>
      </c>
      <c r="N1015" t="b">
        <f t="shared" si="95"/>
        <v>1</v>
      </c>
      <c r="O1015" t="b">
        <f t="shared" si="96"/>
        <v>1</v>
      </c>
      <c r="P1015" t="b">
        <f t="shared" si="97"/>
        <v>1</v>
      </c>
    </row>
    <row r="1016" spans="2:16" x14ac:dyDescent="0.25">
      <c r="B1016" s="23">
        <f>'Raw data (base scenario)'!A1008</f>
        <v>1002</v>
      </c>
      <c r="C1016" s="23" t="str">
        <f>'Raw data (base scenario)'!B1008</f>
        <v>D</v>
      </c>
      <c r="D1016" s="23" t="str">
        <f>'Raw data (base scenario)'!C1008</f>
        <v>D</v>
      </c>
      <c r="E1016" t="b">
        <f t="shared" si="92"/>
        <v>1</v>
      </c>
      <c r="F1016" t="b">
        <f t="shared" si="93"/>
        <v>1</v>
      </c>
      <c r="G1016" t="b">
        <f t="shared" si="94"/>
        <v>1</v>
      </c>
      <c r="K1016" s="28">
        <v>1002</v>
      </c>
      <c r="L1016" s="27" t="s">
        <v>2</v>
      </c>
      <c r="M1016" s="27" t="s">
        <v>2</v>
      </c>
      <c r="N1016" t="b">
        <f t="shared" si="95"/>
        <v>1</v>
      </c>
      <c r="O1016" t="b">
        <f t="shared" si="96"/>
        <v>1</v>
      </c>
      <c r="P1016" t="b">
        <f t="shared" si="97"/>
        <v>1</v>
      </c>
    </row>
    <row r="1017" spans="2:16" x14ac:dyDescent="0.25">
      <c r="B1017" s="23">
        <f>'Raw data (base scenario)'!A1009</f>
        <v>1003</v>
      </c>
      <c r="C1017" s="23" t="str">
        <f>'Raw data (base scenario)'!B1009</f>
        <v>H</v>
      </c>
      <c r="D1017" s="23" t="str">
        <f>'Raw data (base scenario)'!C1009</f>
        <v>H</v>
      </c>
      <c r="E1017" t="b">
        <f t="shared" si="92"/>
        <v>1</v>
      </c>
      <c r="F1017" t="b">
        <f t="shared" si="93"/>
        <v>1</v>
      </c>
      <c r="G1017" t="str">
        <f t="shared" si="94"/>
        <v>N/A</v>
      </c>
      <c r="K1017" s="28">
        <v>1003</v>
      </c>
      <c r="L1017" s="27" t="s">
        <v>1</v>
      </c>
      <c r="M1017" s="27" t="s">
        <v>1</v>
      </c>
      <c r="N1017" t="b">
        <f t="shared" si="95"/>
        <v>1</v>
      </c>
      <c r="O1017" t="b">
        <f t="shared" si="96"/>
        <v>1</v>
      </c>
      <c r="P1017" t="str">
        <f t="shared" si="97"/>
        <v>N/A</v>
      </c>
    </row>
    <row r="1018" spans="2:16" x14ac:dyDescent="0.25">
      <c r="B1018" s="23">
        <f>'Raw data (base scenario)'!A1010</f>
        <v>1004</v>
      </c>
      <c r="C1018" s="23" t="str">
        <f>'Raw data (base scenario)'!B1010</f>
        <v>I</v>
      </c>
      <c r="D1018" s="23" t="str">
        <f>'Raw data (base scenario)'!C1010</f>
        <v>H</v>
      </c>
      <c r="E1018" t="b">
        <f t="shared" si="92"/>
        <v>1</v>
      </c>
      <c r="F1018" t="b">
        <f t="shared" si="93"/>
        <v>1</v>
      </c>
      <c r="G1018" t="str">
        <f t="shared" si="94"/>
        <v>N/A</v>
      </c>
      <c r="K1018" s="28">
        <v>1004</v>
      </c>
      <c r="L1018" s="27" t="s">
        <v>18</v>
      </c>
      <c r="M1018" s="27" t="s">
        <v>1</v>
      </c>
      <c r="N1018" t="b">
        <f t="shared" si="95"/>
        <v>1</v>
      </c>
      <c r="O1018" t="b">
        <f t="shared" si="96"/>
        <v>1</v>
      </c>
      <c r="P1018" t="str">
        <f t="shared" si="97"/>
        <v>N/A</v>
      </c>
    </row>
    <row r="1019" spans="2:16" x14ac:dyDescent="0.25">
      <c r="B1019" s="23">
        <f>'Raw data (base scenario)'!A1011</f>
        <v>1005</v>
      </c>
      <c r="C1019" s="23" t="str">
        <f>'Raw data (base scenario)'!B1011</f>
        <v>D</v>
      </c>
      <c r="D1019" s="23" t="str">
        <f>'Raw data (base scenario)'!C1011</f>
        <v>D</v>
      </c>
      <c r="E1019" t="b">
        <f t="shared" si="92"/>
        <v>1</v>
      </c>
      <c r="F1019" t="b">
        <f t="shared" si="93"/>
        <v>1</v>
      </c>
      <c r="G1019" t="b">
        <f t="shared" si="94"/>
        <v>1</v>
      </c>
      <c r="K1019" s="28">
        <v>1005</v>
      </c>
      <c r="L1019" s="27" t="s">
        <v>2</v>
      </c>
      <c r="M1019" s="27" t="s">
        <v>2</v>
      </c>
      <c r="N1019" t="b">
        <f t="shared" si="95"/>
        <v>1</v>
      </c>
      <c r="O1019" t="b">
        <f t="shared" si="96"/>
        <v>1</v>
      </c>
      <c r="P1019" t="b">
        <f t="shared" si="97"/>
        <v>1</v>
      </c>
    </row>
    <row r="1020" spans="2:16" x14ac:dyDescent="0.25">
      <c r="B1020" s="23">
        <f>'Raw data (base scenario)'!A1012</f>
        <v>1006</v>
      </c>
      <c r="C1020" s="23" t="str">
        <f>'Raw data (base scenario)'!B1012</f>
        <v>H</v>
      </c>
      <c r="D1020" s="23" t="str">
        <f>'Raw data (base scenario)'!C1012</f>
        <v>H</v>
      </c>
      <c r="E1020" t="b">
        <f t="shared" si="92"/>
        <v>1</v>
      </c>
      <c r="F1020" t="b">
        <f t="shared" si="93"/>
        <v>1</v>
      </c>
      <c r="G1020" t="str">
        <f t="shared" si="94"/>
        <v>N/A</v>
      </c>
      <c r="K1020" s="28">
        <v>1006</v>
      </c>
      <c r="L1020" s="27" t="s">
        <v>1</v>
      </c>
      <c r="M1020" s="27" t="s">
        <v>1</v>
      </c>
      <c r="N1020" t="b">
        <f t="shared" si="95"/>
        <v>1</v>
      </c>
      <c r="O1020" t="b">
        <f t="shared" si="96"/>
        <v>1</v>
      </c>
      <c r="P1020" t="str">
        <f t="shared" si="97"/>
        <v>N/A</v>
      </c>
    </row>
    <row r="1021" spans="2:16" x14ac:dyDescent="0.25">
      <c r="B1021" s="23">
        <f>'Raw data (base scenario)'!A1013</f>
        <v>1007</v>
      </c>
      <c r="C1021" s="23" t="str">
        <f>'Raw data (base scenario)'!B1013</f>
        <v>S</v>
      </c>
      <c r="D1021" s="23" t="str">
        <f>'Raw data (base scenario)'!C1013</f>
        <v>H</v>
      </c>
      <c r="E1021" t="b">
        <f t="shared" si="92"/>
        <v>1</v>
      </c>
      <c r="F1021" t="b">
        <f t="shared" si="93"/>
        <v>1</v>
      </c>
      <c r="G1021" t="str">
        <f t="shared" si="94"/>
        <v>N/A</v>
      </c>
      <c r="K1021" s="28">
        <v>1007</v>
      </c>
      <c r="L1021" s="27" t="s">
        <v>3</v>
      </c>
      <c r="M1021" s="27" t="s">
        <v>1</v>
      </c>
      <c r="N1021" t="b">
        <f t="shared" si="95"/>
        <v>1</v>
      </c>
      <c r="O1021" t="b">
        <f t="shared" si="96"/>
        <v>1</v>
      </c>
      <c r="P1021" t="str">
        <f t="shared" si="97"/>
        <v>N/A</v>
      </c>
    </row>
    <row r="1022" spans="2:16" x14ac:dyDescent="0.25">
      <c r="B1022" s="23">
        <f>'Raw data (base scenario)'!A1014</f>
        <v>1008</v>
      </c>
      <c r="C1022" s="23" t="str">
        <f>'Raw data (base scenario)'!B1014</f>
        <v>H</v>
      </c>
      <c r="D1022" s="23" t="str">
        <f>'Raw data (base scenario)'!C1014</f>
        <v>H</v>
      </c>
      <c r="E1022" t="b">
        <f t="shared" si="92"/>
        <v>1</v>
      </c>
      <c r="F1022" t="b">
        <f t="shared" si="93"/>
        <v>1</v>
      </c>
      <c r="G1022" t="str">
        <f t="shared" si="94"/>
        <v>N/A</v>
      </c>
      <c r="K1022" s="28">
        <v>1008</v>
      </c>
      <c r="L1022" s="27" t="s">
        <v>1</v>
      </c>
      <c r="M1022" s="27" t="s">
        <v>1</v>
      </c>
      <c r="N1022" t="b">
        <f t="shared" si="95"/>
        <v>1</v>
      </c>
      <c r="O1022" t="b">
        <f t="shared" si="96"/>
        <v>1</v>
      </c>
      <c r="P1022" t="str">
        <f t="shared" si="97"/>
        <v>N/A</v>
      </c>
    </row>
    <row r="1023" spans="2:16" x14ac:dyDescent="0.25">
      <c r="B1023" s="23">
        <f>'Raw data (base scenario)'!A1015</f>
        <v>1009</v>
      </c>
      <c r="C1023" s="23" t="str">
        <f>'Raw data (base scenario)'!B1015</f>
        <v>D</v>
      </c>
      <c r="D1023" s="23" t="str">
        <f>'Raw data (base scenario)'!C1015</f>
        <v>D</v>
      </c>
      <c r="E1023" t="b">
        <f t="shared" si="92"/>
        <v>1</v>
      </c>
      <c r="F1023" t="b">
        <f t="shared" si="93"/>
        <v>1</v>
      </c>
      <c r="G1023" t="b">
        <f t="shared" si="94"/>
        <v>1</v>
      </c>
      <c r="K1023" s="28">
        <v>1009</v>
      </c>
      <c r="L1023" s="27" t="s">
        <v>2</v>
      </c>
      <c r="M1023" s="27" t="s">
        <v>2</v>
      </c>
      <c r="N1023" t="b">
        <f t="shared" si="95"/>
        <v>1</v>
      </c>
      <c r="O1023" t="b">
        <f t="shared" si="96"/>
        <v>1</v>
      </c>
      <c r="P1023" t="b">
        <f t="shared" si="97"/>
        <v>1</v>
      </c>
    </row>
    <row r="1024" spans="2:16" x14ac:dyDescent="0.25">
      <c r="B1024" s="23">
        <f>'Raw data (base scenario)'!A1016</f>
        <v>1010</v>
      </c>
      <c r="C1024" s="23" t="str">
        <f>'Raw data (base scenario)'!B1016</f>
        <v>D</v>
      </c>
      <c r="D1024" s="23" t="str">
        <f>'Raw data (base scenario)'!C1016</f>
        <v>D</v>
      </c>
      <c r="E1024" t="b">
        <f t="shared" si="92"/>
        <v>1</v>
      </c>
      <c r="F1024" t="b">
        <f t="shared" si="93"/>
        <v>1</v>
      </c>
      <c r="G1024" t="b">
        <f t="shared" si="94"/>
        <v>1</v>
      </c>
      <c r="K1024" s="28">
        <v>1010</v>
      </c>
      <c r="L1024" s="27" t="s">
        <v>2</v>
      </c>
      <c r="M1024" s="27" t="s">
        <v>2</v>
      </c>
      <c r="N1024" t="b">
        <f t="shared" si="95"/>
        <v>1</v>
      </c>
      <c r="O1024" t="b">
        <f t="shared" si="96"/>
        <v>1</v>
      </c>
      <c r="P1024" t="b">
        <f t="shared" si="97"/>
        <v>1</v>
      </c>
    </row>
    <row r="1025" spans="2:16" x14ac:dyDescent="0.25">
      <c r="B1025" s="23">
        <f>'Raw data (base scenario)'!A1017</f>
        <v>1011</v>
      </c>
      <c r="C1025" s="23" t="str">
        <f>'Raw data (base scenario)'!B1017</f>
        <v>D</v>
      </c>
      <c r="D1025" s="23" t="str">
        <f>'Raw data (base scenario)'!C1017</f>
        <v>D</v>
      </c>
      <c r="E1025" t="b">
        <f t="shared" si="92"/>
        <v>1</v>
      </c>
      <c r="F1025" t="b">
        <f t="shared" si="93"/>
        <v>1</v>
      </c>
      <c r="G1025" t="b">
        <f t="shared" si="94"/>
        <v>1</v>
      </c>
      <c r="K1025" s="28">
        <v>1011</v>
      </c>
      <c r="L1025" s="27" t="s">
        <v>2</v>
      </c>
      <c r="M1025" s="27" t="s">
        <v>2</v>
      </c>
      <c r="N1025" t="b">
        <f t="shared" si="95"/>
        <v>1</v>
      </c>
      <c r="O1025" t="b">
        <f t="shared" si="96"/>
        <v>1</v>
      </c>
      <c r="P1025" t="b">
        <f t="shared" si="97"/>
        <v>1</v>
      </c>
    </row>
    <row r="1026" spans="2:16" x14ac:dyDescent="0.25">
      <c r="B1026" s="23">
        <f>'Raw data (base scenario)'!A1018</f>
        <v>1012</v>
      </c>
      <c r="C1026" s="23" t="str">
        <f>'Raw data (base scenario)'!B1018</f>
        <v>S</v>
      </c>
      <c r="D1026" s="23" t="str">
        <f>'Raw data (base scenario)'!C1018</f>
        <v>S</v>
      </c>
      <c r="E1026" t="b">
        <f t="shared" si="92"/>
        <v>1</v>
      </c>
      <c r="F1026" t="b">
        <f t="shared" si="93"/>
        <v>1</v>
      </c>
      <c r="G1026" t="str">
        <f t="shared" si="94"/>
        <v>N/A</v>
      </c>
      <c r="K1026" s="28">
        <v>1012</v>
      </c>
      <c r="L1026" s="27" t="s">
        <v>3</v>
      </c>
      <c r="M1026" s="27" t="s">
        <v>3</v>
      </c>
      <c r="N1026" t="b">
        <f t="shared" si="95"/>
        <v>1</v>
      </c>
      <c r="O1026" t="b">
        <f t="shared" si="96"/>
        <v>1</v>
      </c>
      <c r="P1026" t="str">
        <f t="shared" si="97"/>
        <v>N/A</v>
      </c>
    </row>
    <row r="1027" spans="2:16" x14ac:dyDescent="0.25">
      <c r="B1027" s="23">
        <f>'Raw data (base scenario)'!A1019</f>
        <v>1013</v>
      </c>
      <c r="C1027" s="23" t="str">
        <f>'Raw data (base scenario)'!B1019</f>
        <v>S</v>
      </c>
      <c r="D1027" s="23" t="str">
        <f>'Raw data (base scenario)'!C1019</f>
        <v>H</v>
      </c>
      <c r="E1027" t="b">
        <f t="shared" si="92"/>
        <v>1</v>
      </c>
      <c r="F1027" t="b">
        <f t="shared" si="93"/>
        <v>1</v>
      </c>
      <c r="G1027" t="str">
        <f t="shared" si="94"/>
        <v>N/A</v>
      </c>
      <c r="K1027" s="28">
        <v>1013</v>
      </c>
      <c r="L1027" s="27" t="s">
        <v>3</v>
      </c>
      <c r="M1027" s="27" t="s">
        <v>1</v>
      </c>
      <c r="N1027" t="b">
        <f t="shared" si="95"/>
        <v>1</v>
      </c>
      <c r="O1027" t="b">
        <f t="shared" si="96"/>
        <v>1</v>
      </c>
      <c r="P1027" t="str">
        <f t="shared" si="97"/>
        <v>N/A</v>
      </c>
    </row>
    <row r="1028" spans="2:16" x14ac:dyDescent="0.25">
      <c r="B1028" s="23">
        <f>'Raw data (base scenario)'!A1020</f>
        <v>1014</v>
      </c>
      <c r="C1028" s="23" t="str">
        <f>'Raw data (base scenario)'!B1020</f>
        <v>S</v>
      </c>
      <c r="D1028" s="23" t="str">
        <f>'Raw data (base scenario)'!C1020</f>
        <v>S</v>
      </c>
      <c r="E1028" t="b">
        <f t="shared" si="92"/>
        <v>1</v>
      </c>
      <c r="F1028" t="b">
        <f t="shared" si="93"/>
        <v>1</v>
      </c>
      <c r="G1028" t="str">
        <f t="shared" si="94"/>
        <v>N/A</v>
      </c>
      <c r="K1028" s="28">
        <v>1014</v>
      </c>
      <c r="L1028" s="27" t="s">
        <v>3</v>
      </c>
      <c r="M1028" s="27" t="s">
        <v>3</v>
      </c>
      <c r="N1028" t="b">
        <f t="shared" si="95"/>
        <v>1</v>
      </c>
      <c r="O1028" t="b">
        <f t="shared" si="96"/>
        <v>1</v>
      </c>
      <c r="P1028" t="str">
        <f t="shared" si="97"/>
        <v>N/A</v>
      </c>
    </row>
    <row r="1029" spans="2:16" x14ac:dyDescent="0.25">
      <c r="B1029" s="23">
        <f>'Raw data (base scenario)'!A1021</f>
        <v>1015</v>
      </c>
      <c r="C1029" s="23" t="str">
        <f>'Raw data (base scenario)'!B1021</f>
        <v>S</v>
      </c>
      <c r="D1029" s="23" t="str">
        <f>'Raw data (base scenario)'!C1021</f>
        <v>H</v>
      </c>
      <c r="E1029" t="b">
        <f t="shared" si="92"/>
        <v>1</v>
      </c>
      <c r="F1029" t="b">
        <f t="shared" si="93"/>
        <v>1</v>
      </c>
      <c r="G1029" t="str">
        <f t="shared" si="94"/>
        <v>N/A</v>
      </c>
      <c r="K1029" s="28">
        <v>1015</v>
      </c>
      <c r="L1029" s="27" t="s">
        <v>3</v>
      </c>
      <c r="M1029" s="27" t="s">
        <v>1</v>
      </c>
      <c r="N1029" t="b">
        <f t="shared" si="95"/>
        <v>1</v>
      </c>
      <c r="O1029" t="b">
        <f t="shared" si="96"/>
        <v>1</v>
      </c>
      <c r="P1029" t="str">
        <f t="shared" si="97"/>
        <v>N/A</v>
      </c>
    </row>
    <row r="1030" spans="2:16" x14ac:dyDescent="0.25">
      <c r="B1030" s="23">
        <f>'Raw data (base scenario)'!A1022</f>
        <v>1016</v>
      </c>
      <c r="C1030" s="23" t="str">
        <f>'Raw data (base scenario)'!B1022</f>
        <v>H</v>
      </c>
      <c r="D1030" s="23" t="str">
        <f>'Raw data (base scenario)'!C1022</f>
        <v>H</v>
      </c>
      <c r="E1030" t="b">
        <f t="shared" si="92"/>
        <v>1</v>
      </c>
      <c r="F1030" t="b">
        <f t="shared" si="93"/>
        <v>1</v>
      </c>
      <c r="G1030" t="str">
        <f t="shared" si="94"/>
        <v>N/A</v>
      </c>
      <c r="K1030" s="28">
        <v>1016</v>
      </c>
      <c r="L1030" s="27" t="s">
        <v>1</v>
      </c>
      <c r="M1030" s="27" t="s">
        <v>1</v>
      </c>
      <c r="N1030" t="b">
        <f t="shared" si="95"/>
        <v>1</v>
      </c>
      <c r="O1030" t="b">
        <f t="shared" si="96"/>
        <v>1</v>
      </c>
      <c r="P1030" t="str">
        <f t="shared" si="97"/>
        <v>N/A</v>
      </c>
    </row>
    <row r="1031" spans="2:16" x14ac:dyDescent="0.25">
      <c r="B1031" s="23">
        <f>'Raw data (base scenario)'!A1023</f>
        <v>1017</v>
      </c>
      <c r="C1031" s="23" t="str">
        <f>'Raw data (base scenario)'!B1023</f>
        <v>D</v>
      </c>
      <c r="D1031" s="23" t="str">
        <f>'Raw data (base scenario)'!C1023</f>
        <v>D</v>
      </c>
      <c r="E1031" t="b">
        <f t="shared" si="92"/>
        <v>1</v>
      </c>
      <c r="F1031" t="b">
        <f t="shared" si="93"/>
        <v>1</v>
      </c>
      <c r="G1031" t="b">
        <f t="shared" si="94"/>
        <v>1</v>
      </c>
      <c r="K1031" s="28">
        <v>1017</v>
      </c>
      <c r="L1031" s="27" t="s">
        <v>2</v>
      </c>
      <c r="M1031" s="27" t="s">
        <v>2</v>
      </c>
      <c r="N1031" t="b">
        <f t="shared" si="95"/>
        <v>1</v>
      </c>
      <c r="O1031" t="b">
        <f t="shared" si="96"/>
        <v>1</v>
      </c>
      <c r="P1031" t="b">
        <f t="shared" si="97"/>
        <v>1</v>
      </c>
    </row>
    <row r="1032" spans="2:16" x14ac:dyDescent="0.25">
      <c r="B1032" s="23">
        <f>'Raw data (base scenario)'!A1024</f>
        <v>1018</v>
      </c>
      <c r="C1032" s="23" t="str">
        <f>'Raw data (base scenario)'!B1024</f>
        <v>I</v>
      </c>
      <c r="D1032" s="23" t="str">
        <f>'Raw data (base scenario)'!C1024</f>
        <v>I</v>
      </c>
      <c r="E1032" t="b">
        <f t="shared" si="92"/>
        <v>1</v>
      </c>
      <c r="F1032" t="b">
        <f t="shared" si="93"/>
        <v>1</v>
      </c>
      <c r="G1032" t="str">
        <f t="shared" si="94"/>
        <v>N/A</v>
      </c>
      <c r="K1032" s="28">
        <v>1018</v>
      </c>
      <c r="L1032" s="27" t="s">
        <v>18</v>
      </c>
      <c r="M1032" s="27" t="s">
        <v>18</v>
      </c>
      <c r="N1032" t="b">
        <f t="shared" si="95"/>
        <v>1</v>
      </c>
      <c r="O1032" t="b">
        <f t="shared" si="96"/>
        <v>1</v>
      </c>
      <c r="P1032" t="str">
        <f t="shared" si="97"/>
        <v>N/A</v>
      </c>
    </row>
    <row r="1033" spans="2:16" x14ac:dyDescent="0.25">
      <c r="B1033" s="23">
        <f>'Raw data (base scenario)'!A1025</f>
        <v>1019</v>
      </c>
      <c r="C1033" s="23" t="str">
        <f>'Raw data (base scenario)'!B1025</f>
        <v>I</v>
      </c>
      <c r="D1033" s="23" t="str">
        <f>'Raw data (base scenario)'!C1025</f>
        <v>D</v>
      </c>
      <c r="E1033" t="b">
        <f t="shared" si="92"/>
        <v>1</v>
      </c>
      <c r="F1033" t="b">
        <f t="shared" si="93"/>
        <v>1</v>
      </c>
      <c r="G1033" t="str">
        <f t="shared" si="94"/>
        <v>N/A</v>
      </c>
      <c r="K1033" s="28">
        <v>1019</v>
      </c>
      <c r="L1033" s="27" t="s">
        <v>18</v>
      </c>
      <c r="M1033" s="27" t="s">
        <v>2</v>
      </c>
      <c r="N1033" t="b">
        <f t="shared" si="95"/>
        <v>1</v>
      </c>
      <c r="O1033" t="b">
        <f t="shared" si="96"/>
        <v>1</v>
      </c>
      <c r="P1033" t="str">
        <f t="shared" si="97"/>
        <v>N/A</v>
      </c>
    </row>
    <row r="1034" spans="2:16" x14ac:dyDescent="0.25">
      <c r="B1034" s="23">
        <f>'Raw data (base scenario)'!A1026</f>
        <v>1020</v>
      </c>
      <c r="C1034" s="23" t="str">
        <f>'Raw data (base scenario)'!B1026</f>
        <v>S</v>
      </c>
      <c r="D1034" s="23" t="str">
        <f>'Raw data (base scenario)'!C1026</f>
        <v>H</v>
      </c>
      <c r="E1034" t="b">
        <f t="shared" si="92"/>
        <v>1</v>
      </c>
      <c r="F1034" t="b">
        <f t="shared" si="93"/>
        <v>1</v>
      </c>
      <c r="G1034" t="str">
        <f t="shared" si="94"/>
        <v>N/A</v>
      </c>
      <c r="K1034" s="28">
        <v>1020</v>
      </c>
      <c r="L1034" s="27" t="s">
        <v>3</v>
      </c>
      <c r="M1034" s="27" t="s">
        <v>1</v>
      </c>
      <c r="N1034" t="b">
        <f t="shared" si="95"/>
        <v>1</v>
      </c>
      <c r="O1034" t="b">
        <f t="shared" si="96"/>
        <v>1</v>
      </c>
      <c r="P1034" t="str">
        <f t="shared" si="97"/>
        <v>N/A</v>
      </c>
    </row>
    <row r="1035" spans="2:16" x14ac:dyDescent="0.25">
      <c r="B1035" s="23">
        <f>'Raw data (base scenario)'!A1027</f>
        <v>1021</v>
      </c>
      <c r="C1035" s="23" t="str">
        <f>'Raw data (base scenario)'!B1027</f>
        <v>H</v>
      </c>
      <c r="D1035" s="23" t="str">
        <f>'Raw data (base scenario)'!C1027</f>
        <v>H</v>
      </c>
      <c r="E1035" t="b">
        <f t="shared" si="92"/>
        <v>1</v>
      </c>
      <c r="F1035" t="b">
        <f t="shared" si="93"/>
        <v>1</v>
      </c>
      <c r="G1035" t="str">
        <f t="shared" si="94"/>
        <v>N/A</v>
      </c>
      <c r="K1035" s="28">
        <v>1021</v>
      </c>
      <c r="L1035" s="27" t="s">
        <v>1</v>
      </c>
      <c r="M1035" s="27" t="s">
        <v>1</v>
      </c>
      <c r="N1035" t="b">
        <f t="shared" si="95"/>
        <v>1</v>
      </c>
      <c r="O1035" t="b">
        <f t="shared" si="96"/>
        <v>1</v>
      </c>
      <c r="P1035" t="str">
        <f t="shared" si="97"/>
        <v>N/A</v>
      </c>
    </row>
    <row r="1036" spans="2:16" x14ac:dyDescent="0.25">
      <c r="B1036" s="23">
        <f>'Raw data (base scenario)'!A1028</f>
        <v>1022</v>
      </c>
      <c r="C1036" s="23" t="str">
        <f>'Raw data (base scenario)'!B1028</f>
        <v>I</v>
      </c>
      <c r="D1036" s="23" t="str">
        <f>'Raw data (base scenario)'!C1028</f>
        <v>I</v>
      </c>
      <c r="E1036" t="b">
        <f t="shared" si="92"/>
        <v>1</v>
      </c>
      <c r="F1036" t="b">
        <f t="shared" si="93"/>
        <v>1</v>
      </c>
      <c r="G1036" t="str">
        <f t="shared" si="94"/>
        <v>N/A</v>
      </c>
      <c r="K1036" s="28">
        <v>1022</v>
      </c>
      <c r="L1036" s="27" t="s">
        <v>18</v>
      </c>
      <c r="M1036" s="27" t="s">
        <v>18</v>
      </c>
      <c r="N1036" t="b">
        <f t="shared" si="95"/>
        <v>1</v>
      </c>
      <c r="O1036" t="b">
        <f t="shared" si="96"/>
        <v>1</v>
      </c>
      <c r="P1036" t="str">
        <f t="shared" si="97"/>
        <v>N/A</v>
      </c>
    </row>
    <row r="1037" spans="2:16" x14ac:dyDescent="0.25">
      <c r="B1037" s="23">
        <f>'Raw data (base scenario)'!A1029</f>
        <v>1023</v>
      </c>
      <c r="C1037" s="23" t="str">
        <f>'Raw data (base scenario)'!B1029</f>
        <v>D</v>
      </c>
      <c r="D1037" s="23" t="str">
        <f>'Raw data (base scenario)'!C1029</f>
        <v>D</v>
      </c>
      <c r="E1037" t="b">
        <f t="shared" si="92"/>
        <v>1</v>
      </c>
      <c r="F1037" t="b">
        <f t="shared" si="93"/>
        <v>1</v>
      </c>
      <c r="G1037" t="b">
        <f t="shared" si="94"/>
        <v>1</v>
      </c>
      <c r="K1037" s="28">
        <v>1023</v>
      </c>
      <c r="L1037" s="27" t="s">
        <v>2</v>
      </c>
      <c r="M1037" s="27" t="s">
        <v>2</v>
      </c>
      <c r="N1037" t="b">
        <f t="shared" si="95"/>
        <v>1</v>
      </c>
      <c r="O1037" t="b">
        <f t="shared" si="96"/>
        <v>1</v>
      </c>
      <c r="P1037" t="b">
        <f t="shared" si="97"/>
        <v>1</v>
      </c>
    </row>
    <row r="1038" spans="2:16" x14ac:dyDescent="0.25">
      <c r="B1038" s="23">
        <f>'Raw data (base scenario)'!A1030</f>
        <v>1024</v>
      </c>
      <c r="C1038" s="23" t="str">
        <f>'Raw data (base scenario)'!B1030</f>
        <v>D</v>
      </c>
      <c r="D1038" s="23" t="str">
        <f>'Raw data (base scenario)'!C1030</f>
        <v>D</v>
      </c>
      <c r="E1038" t="b">
        <f t="shared" si="92"/>
        <v>1</v>
      </c>
      <c r="F1038" t="b">
        <f t="shared" si="93"/>
        <v>1</v>
      </c>
      <c r="G1038" t="b">
        <f t="shared" si="94"/>
        <v>1</v>
      </c>
      <c r="K1038" s="28">
        <v>1024</v>
      </c>
      <c r="L1038" s="27" t="s">
        <v>2</v>
      </c>
      <c r="M1038" s="27" t="s">
        <v>2</v>
      </c>
      <c r="N1038" t="b">
        <f t="shared" si="95"/>
        <v>1</v>
      </c>
      <c r="O1038" t="b">
        <f t="shared" si="96"/>
        <v>1</v>
      </c>
      <c r="P1038" t="b">
        <f t="shared" si="97"/>
        <v>1</v>
      </c>
    </row>
    <row r="1039" spans="2:16" x14ac:dyDescent="0.25">
      <c r="B1039" s="23">
        <f>'Raw data (base scenario)'!A1031</f>
        <v>1025</v>
      </c>
      <c r="C1039" s="23" t="str">
        <f>'Raw data (base scenario)'!B1031</f>
        <v>S</v>
      </c>
      <c r="D1039" s="23" t="str">
        <f>'Raw data (base scenario)'!C1031</f>
        <v>H</v>
      </c>
      <c r="E1039" t="b">
        <f t="shared" ref="E1039:E1102" si="98">OR(C1039=$A$4,C1039=$A$5,C1039=$A$6,C1039=$A$7)</f>
        <v>1</v>
      </c>
      <c r="F1039" t="b">
        <f t="shared" ref="F1039:F1102" si="99">OR(D1039=$A$4,D1039=$A$5,D1039=$A$6,D1039=$A$7)</f>
        <v>1</v>
      </c>
      <c r="G1039" t="str">
        <f t="shared" si="94"/>
        <v>N/A</v>
      </c>
      <c r="K1039" s="28">
        <v>1025</v>
      </c>
      <c r="L1039" s="27" t="s">
        <v>3</v>
      </c>
      <c r="M1039" s="27" t="s">
        <v>1</v>
      </c>
      <c r="N1039" t="b">
        <f t="shared" si="95"/>
        <v>1</v>
      </c>
      <c r="O1039" t="b">
        <f t="shared" si="96"/>
        <v>1</v>
      </c>
      <c r="P1039" t="str">
        <f t="shared" si="97"/>
        <v>N/A</v>
      </c>
    </row>
    <row r="1040" spans="2:16" x14ac:dyDescent="0.25">
      <c r="B1040" s="23">
        <f>'Raw data (base scenario)'!A1032</f>
        <v>1026</v>
      </c>
      <c r="C1040" s="23" t="str">
        <f>'Raw data (base scenario)'!B1032</f>
        <v>I</v>
      </c>
      <c r="D1040" s="23" t="str">
        <f>'Raw data (base scenario)'!C1032</f>
        <v>H</v>
      </c>
      <c r="E1040" t="b">
        <f t="shared" si="98"/>
        <v>1</v>
      </c>
      <c r="F1040" t="b">
        <f t="shared" si="99"/>
        <v>1</v>
      </c>
      <c r="G1040" t="str">
        <f t="shared" ref="G1040:G1103" si="100">IF(C1040="D",D1040="D","N/A")</f>
        <v>N/A</v>
      </c>
      <c r="K1040" s="28">
        <v>1026</v>
      </c>
      <c r="L1040" s="27" t="s">
        <v>18</v>
      </c>
      <c r="M1040" s="27" t="s">
        <v>1</v>
      </c>
      <c r="N1040" t="b">
        <f t="shared" ref="N1040:N1103" si="101">OR(L1040=$A$4,L1040=$A$5,L1040=$A$6,L1040=$A$7)</f>
        <v>1</v>
      </c>
      <c r="O1040" t="b">
        <f t="shared" ref="O1040:O1103" si="102">OR(M1040=$A$4,M1040=$A$5,M1040=$A$6,M1040=$A$7)</f>
        <v>1</v>
      </c>
      <c r="P1040" t="str">
        <f t="shared" ref="P1040:P1103" si="103">IF(L1040="D",M1040="D","N/A")</f>
        <v>N/A</v>
      </c>
    </row>
    <row r="1041" spans="2:16" x14ac:dyDescent="0.25">
      <c r="B1041" s="23">
        <f>'Raw data (base scenario)'!A1033</f>
        <v>1027</v>
      </c>
      <c r="C1041" s="23" t="str">
        <f>'Raw data (base scenario)'!B1033</f>
        <v>H</v>
      </c>
      <c r="D1041" s="23" t="str">
        <f>'Raw data (base scenario)'!C1033</f>
        <v>S</v>
      </c>
      <c r="E1041" t="b">
        <f t="shared" si="98"/>
        <v>1</v>
      </c>
      <c r="F1041" t="b">
        <f t="shared" si="99"/>
        <v>1</v>
      </c>
      <c r="G1041" t="str">
        <f t="shared" si="100"/>
        <v>N/A</v>
      </c>
      <c r="K1041" s="28">
        <v>1027</v>
      </c>
      <c r="L1041" s="27" t="s">
        <v>1</v>
      </c>
      <c r="M1041" s="27" t="s">
        <v>3</v>
      </c>
      <c r="N1041" t="b">
        <f t="shared" si="101"/>
        <v>1</v>
      </c>
      <c r="O1041" t="b">
        <f t="shared" si="102"/>
        <v>1</v>
      </c>
      <c r="P1041" t="str">
        <f t="shared" si="103"/>
        <v>N/A</v>
      </c>
    </row>
    <row r="1042" spans="2:16" x14ac:dyDescent="0.25">
      <c r="B1042" s="23">
        <f>'Raw data (base scenario)'!A1034</f>
        <v>1028</v>
      </c>
      <c r="C1042" s="23" t="str">
        <f>'Raw data (base scenario)'!B1034</f>
        <v>H</v>
      </c>
      <c r="D1042" s="23" t="str">
        <f>'Raw data (base scenario)'!C1034</f>
        <v>H</v>
      </c>
      <c r="E1042" t="b">
        <f t="shared" si="98"/>
        <v>1</v>
      </c>
      <c r="F1042" t="b">
        <f t="shared" si="99"/>
        <v>1</v>
      </c>
      <c r="G1042" t="str">
        <f t="shared" si="100"/>
        <v>N/A</v>
      </c>
      <c r="K1042" s="28">
        <v>1028</v>
      </c>
      <c r="L1042" s="27" t="s">
        <v>1</v>
      </c>
      <c r="M1042" s="27" t="s">
        <v>1</v>
      </c>
      <c r="N1042" t="b">
        <f t="shared" si="101"/>
        <v>1</v>
      </c>
      <c r="O1042" t="b">
        <f t="shared" si="102"/>
        <v>1</v>
      </c>
      <c r="P1042" t="str">
        <f t="shared" si="103"/>
        <v>N/A</v>
      </c>
    </row>
    <row r="1043" spans="2:16" x14ac:dyDescent="0.25">
      <c r="B1043" s="23">
        <f>'Raw data (base scenario)'!A1035</f>
        <v>1029</v>
      </c>
      <c r="C1043" s="23" t="str">
        <f>'Raw data (base scenario)'!B1035</f>
        <v>D</v>
      </c>
      <c r="D1043" s="23" t="str">
        <f>'Raw data (base scenario)'!C1035</f>
        <v>D</v>
      </c>
      <c r="E1043" t="b">
        <f t="shared" si="98"/>
        <v>1</v>
      </c>
      <c r="F1043" t="b">
        <f t="shared" si="99"/>
        <v>1</v>
      </c>
      <c r="G1043" t="b">
        <f t="shared" si="100"/>
        <v>1</v>
      </c>
      <c r="K1043" s="28">
        <v>1029</v>
      </c>
      <c r="L1043" s="27" t="s">
        <v>2</v>
      </c>
      <c r="M1043" s="27" t="s">
        <v>2</v>
      </c>
      <c r="N1043" t="b">
        <f t="shared" si="101"/>
        <v>1</v>
      </c>
      <c r="O1043" t="b">
        <f t="shared" si="102"/>
        <v>1</v>
      </c>
      <c r="P1043" t="b">
        <f t="shared" si="103"/>
        <v>1</v>
      </c>
    </row>
    <row r="1044" spans="2:16" x14ac:dyDescent="0.25">
      <c r="B1044" s="23">
        <f>'Raw data (base scenario)'!A1036</f>
        <v>1030</v>
      </c>
      <c r="C1044" s="23" t="str">
        <f>'Raw data (base scenario)'!B1036</f>
        <v>D</v>
      </c>
      <c r="D1044" s="23" t="str">
        <f>'Raw data (base scenario)'!C1036</f>
        <v>D</v>
      </c>
      <c r="E1044" t="b">
        <f t="shared" si="98"/>
        <v>1</v>
      </c>
      <c r="F1044" t="b">
        <f t="shared" si="99"/>
        <v>1</v>
      </c>
      <c r="G1044" t="b">
        <f t="shared" si="100"/>
        <v>1</v>
      </c>
      <c r="K1044" s="28">
        <v>1030</v>
      </c>
      <c r="L1044" s="27" t="s">
        <v>2</v>
      </c>
      <c r="M1044" s="27" t="s">
        <v>2</v>
      </c>
      <c r="N1044" t="b">
        <f t="shared" si="101"/>
        <v>1</v>
      </c>
      <c r="O1044" t="b">
        <f t="shared" si="102"/>
        <v>1</v>
      </c>
      <c r="P1044" t="b">
        <f t="shared" si="103"/>
        <v>1</v>
      </c>
    </row>
    <row r="1045" spans="2:16" x14ac:dyDescent="0.25">
      <c r="B1045" s="23">
        <f>'Raw data (base scenario)'!A1037</f>
        <v>1031</v>
      </c>
      <c r="C1045" s="23" t="str">
        <f>'Raw data (base scenario)'!B1037</f>
        <v>S</v>
      </c>
      <c r="D1045" s="23" t="str">
        <f>'Raw data (base scenario)'!C1037</f>
        <v>H</v>
      </c>
      <c r="E1045" t="b">
        <f t="shared" si="98"/>
        <v>1</v>
      </c>
      <c r="F1045" t="b">
        <f t="shared" si="99"/>
        <v>1</v>
      </c>
      <c r="G1045" t="str">
        <f t="shared" si="100"/>
        <v>N/A</v>
      </c>
      <c r="K1045" s="28">
        <v>1031</v>
      </c>
      <c r="L1045" s="27" t="s">
        <v>3</v>
      </c>
      <c r="M1045" s="27" t="s">
        <v>1</v>
      </c>
      <c r="N1045" t="b">
        <f t="shared" si="101"/>
        <v>1</v>
      </c>
      <c r="O1045" t="b">
        <f t="shared" si="102"/>
        <v>1</v>
      </c>
      <c r="P1045" t="str">
        <f t="shared" si="103"/>
        <v>N/A</v>
      </c>
    </row>
    <row r="1046" spans="2:16" x14ac:dyDescent="0.25">
      <c r="B1046" s="23">
        <f>'Raw data (base scenario)'!A1038</f>
        <v>1032</v>
      </c>
      <c r="C1046" s="23" t="str">
        <f>'Raw data (base scenario)'!B1038</f>
        <v>S</v>
      </c>
      <c r="D1046" s="23" t="str">
        <f>'Raw data (base scenario)'!C1038</f>
        <v>I</v>
      </c>
      <c r="E1046" t="b">
        <f t="shared" si="98"/>
        <v>1</v>
      </c>
      <c r="F1046" t="b">
        <f t="shared" si="99"/>
        <v>1</v>
      </c>
      <c r="G1046" t="str">
        <f t="shared" si="100"/>
        <v>N/A</v>
      </c>
      <c r="K1046" s="28">
        <v>1032</v>
      </c>
      <c r="L1046" s="27" t="s">
        <v>3</v>
      </c>
      <c r="M1046" s="27" t="s">
        <v>18</v>
      </c>
      <c r="N1046" t="b">
        <f t="shared" si="101"/>
        <v>1</v>
      </c>
      <c r="O1046" t="b">
        <f t="shared" si="102"/>
        <v>1</v>
      </c>
      <c r="P1046" t="str">
        <f t="shared" si="103"/>
        <v>N/A</v>
      </c>
    </row>
    <row r="1047" spans="2:16" x14ac:dyDescent="0.25">
      <c r="B1047" s="23">
        <f>'Raw data (base scenario)'!A1039</f>
        <v>1033</v>
      </c>
      <c r="C1047" s="23" t="str">
        <f>'Raw data (base scenario)'!B1039</f>
        <v>D</v>
      </c>
      <c r="D1047" s="23" t="str">
        <f>'Raw data (base scenario)'!C1039</f>
        <v>D</v>
      </c>
      <c r="E1047" t="b">
        <f t="shared" si="98"/>
        <v>1</v>
      </c>
      <c r="F1047" t="b">
        <f t="shared" si="99"/>
        <v>1</v>
      </c>
      <c r="G1047" t="b">
        <f t="shared" si="100"/>
        <v>1</v>
      </c>
      <c r="K1047" s="28">
        <v>1033</v>
      </c>
      <c r="L1047" s="27" t="s">
        <v>2</v>
      </c>
      <c r="M1047" s="27" t="s">
        <v>2</v>
      </c>
      <c r="N1047" t="b">
        <f t="shared" si="101"/>
        <v>1</v>
      </c>
      <c r="O1047" t="b">
        <f t="shared" si="102"/>
        <v>1</v>
      </c>
      <c r="P1047" t="b">
        <f t="shared" si="103"/>
        <v>1</v>
      </c>
    </row>
    <row r="1048" spans="2:16" x14ac:dyDescent="0.25">
      <c r="B1048" s="23">
        <f>'Raw data (base scenario)'!A1040</f>
        <v>1034</v>
      </c>
      <c r="C1048" s="23" t="str">
        <f>'Raw data (base scenario)'!B1040</f>
        <v>I</v>
      </c>
      <c r="D1048" s="23" t="str">
        <f>'Raw data (base scenario)'!C1040</f>
        <v>D</v>
      </c>
      <c r="E1048" t="b">
        <f t="shared" si="98"/>
        <v>1</v>
      </c>
      <c r="F1048" t="b">
        <f t="shared" si="99"/>
        <v>1</v>
      </c>
      <c r="G1048" t="str">
        <f t="shared" si="100"/>
        <v>N/A</v>
      </c>
      <c r="K1048" s="28">
        <v>1034</v>
      </c>
      <c r="L1048" s="27" t="s">
        <v>18</v>
      </c>
      <c r="M1048" s="27" t="s">
        <v>2</v>
      </c>
      <c r="N1048" t="b">
        <f t="shared" si="101"/>
        <v>1</v>
      </c>
      <c r="O1048" t="b">
        <f t="shared" si="102"/>
        <v>1</v>
      </c>
      <c r="P1048" t="str">
        <f t="shared" si="103"/>
        <v>N/A</v>
      </c>
    </row>
    <row r="1049" spans="2:16" x14ac:dyDescent="0.25">
      <c r="B1049" s="23">
        <f>'Raw data (base scenario)'!A1041</f>
        <v>1035</v>
      </c>
      <c r="C1049" s="23" t="str">
        <f>'Raw data (base scenario)'!B1041</f>
        <v>H</v>
      </c>
      <c r="D1049" s="23" t="str">
        <f>'Raw data (base scenario)'!C1041</f>
        <v>H</v>
      </c>
      <c r="E1049" t="b">
        <f t="shared" si="98"/>
        <v>1</v>
      </c>
      <c r="F1049" t="b">
        <f t="shared" si="99"/>
        <v>1</v>
      </c>
      <c r="G1049" t="str">
        <f t="shared" si="100"/>
        <v>N/A</v>
      </c>
      <c r="K1049" s="28">
        <v>1035</v>
      </c>
      <c r="L1049" s="27" t="s">
        <v>1</v>
      </c>
      <c r="M1049" s="27" t="s">
        <v>1</v>
      </c>
      <c r="N1049" t="b">
        <f t="shared" si="101"/>
        <v>1</v>
      </c>
      <c r="O1049" t="b">
        <f t="shared" si="102"/>
        <v>1</v>
      </c>
      <c r="P1049" t="str">
        <f t="shared" si="103"/>
        <v>N/A</v>
      </c>
    </row>
    <row r="1050" spans="2:16" x14ac:dyDescent="0.25">
      <c r="B1050" s="23">
        <f>'Raw data (base scenario)'!A1042</f>
        <v>1036</v>
      </c>
      <c r="C1050" s="23" t="str">
        <f>'Raw data (base scenario)'!B1042</f>
        <v>I</v>
      </c>
      <c r="D1050" s="23" t="str">
        <f>'Raw data (base scenario)'!C1042</f>
        <v>H</v>
      </c>
      <c r="E1050" t="b">
        <f t="shared" si="98"/>
        <v>1</v>
      </c>
      <c r="F1050" t="b">
        <f t="shared" si="99"/>
        <v>1</v>
      </c>
      <c r="G1050" t="str">
        <f t="shared" si="100"/>
        <v>N/A</v>
      </c>
      <c r="K1050" s="28">
        <v>1036</v>
      </c>
      <c r="L1050" s="27" t="s">
        <v>18</v>
      </c>
      <c r="M1050" s="27" t="s">
        <v>1</v>
      </c>
      <c r="N1050" t="b">
        <f t="shared" si="101"/>
        <v>1</v>
      </c>
      <c r="O1050" t="b">
        <f t="shared" si="102"/>
        <v>1</v>
      </c>
      <c r="P1050" t="str">
        <f t="shared" si="103"/>
        <v>N/A</v>
      </c>
    </row>
    <row r="1051" spans="2:16" x14ac:dyDescent="0.25">
      <c r="B1051" s="23">
        <f>'Raw data (base scenario)'!A1043</f>
        <v>1037</v>
      </c>
      <c r="C1051" s="23" t="str">
        <f>'Raw data (base scenario)'!B1043</f>
        <v>D</v>
      </c>
      <c r="D1051" s="23" t="str">
        <f>'Raw data (base scenario)'!C1043</f>
        <v>D</v>
      </c>
      <c r="E1051" t="b">
        <f t="shared" si="98"/>
        <v>1</v>
      </c>
      <c r="F1051" t="b">
        <f t="shared" si="99"/>
        <v>1</v>
      </c>
      <c r="G1051" t="b">
        <f t="shared" si="100"/>
        <v>1</v>
      </c>
      <c r="K1051" s="28">
        <v>1037</v>
      </c>
      <c r="L1051" s="27" t="s">
        <v>2</v>
      </c>
      <c r="M1051" s="27" t="s">
        <v>2</v>
      </c>
      <c r="N1051" t="b">
        <f t="shared" si="101"/>
        <v>1</v>
      </c>
      <c r="O1051" t="b">
        <f t="shared" si="102"/>
        <v>1</v>
      </c>
      <c r="P1051" t="b">
        <f t="shared" si="103"/>
        <v>1</v>
      </c>
    </row>
    <row r="1052" spans="2:16" x14ac:dyDescent="0.25">
      <c r="B1052" s="23">
        <f>'Raw data (base scenario)'!A1044</f>
        <v>1038</v>
      </c>
      <c r="C1052" s="23" t="str">
        <f>'Raw data (base scenario)'!B1044</f>
        <v>I</v>
      </c>
      <c r="D1052" s="23" t="str">
        <f>'Raw data (base scenario)'!C1044</f>
        <v>S</v>
      </c>
      <c r="E1052" t="b">
        <f t="shared" si="98"/>
        <v>1</v>
      </c>
      <c r="F1052" t="b">
        <f t="shared" si="99"/>
        <v>1</v>
      </c>
      <c r="G1052" t="str">
        <f t="shared" si="100"/>
        <v>N/A</v>
      </c>
      <c r="K1052" s="28">
        <v>1038</v>
      </c>
      <c r="L1052" s="27" t="s">
        <v>18</v>
      </c>
      <c r="M1052" s="27" t="s">
        <v>3</v>
      </c>
      <c r="N1052" t="b">
        <f t="shared" si="101"/>
        <v>1</v>
      </c>
      <c r="O1052" t="b">
        <f t="shared" si="102"/>
        <v>1</v>
      </c>
      <c r="P1052" t="str">
        <f t="shared" si="103"/>
        <v>N/A</v>
      </c>
    </row>
    <row r="1053" spans="2:16" x14ac:dyDescent="0.25">
      <c r="B1053" s="23">
        <f>'Raw data (base scenario)'!A1045</f>
        <v>1039</v>
      </c>
      <c r="C1053" s="23" t="str">
        <f>'Raw data (base scenario)'!B1045</f>
        <v>D</v>
      </c>
      <c r="D1053" s="23" t="str">
        <f>'Raw data (base scenario)'!C1045</f>
        <v>D</v>
      </c>
      <c r="E1053" t="b">
        <f t="shared" si="98"/>
        <v>1</v>
      </c>
      <c r="F1053" t="b">
        <f t="shared" si="99"/>
        <v>1</v>
      </c>
      <c r="G1053" t="b">
        <f t="shared" si="100"/>
        <v>1</v>
      </c>
      <c r="K1053" s="28">
        <v>1039</v>
      </c>
      <c r="L1053" s="27" t="s">
        <v>2</v>
      </c>
      <c r="M1053" s="27" t="s">
        <v>2</v>
      </c>
      <c r="N1053" t="b">
        <f t="shared" si="101"/>
        <v>1</v>
      </c>
      <c r="O1053" t="b">
        <f t="shared" si="102"/>
        <v>1</v>
      </c>
      <c r="P1053" t="b">
        <f t="shared" si="103"/>
        <v>1</v>
      </c>
    </row>
    <row r="1054" spans="2:16" x14ac:dyDescent="0.25">
      <c r="B1054" s="23">
        <f>'Raw data (base scenario)'!A1046</f>
        <v>1040</v>
      </c>
      <c r="C1054" s="23" t="str">
        <f>'Raw data (base scenario)'!B1046</f>
        <v>I</v>
      </c>
      <c r="D1054" s="23" t="str">
        <f>'Raw data (base scenario)'!C1046</f>
        <v>H</v>
      </c>
      <c r="E1054" t="b">
        <f t="shared" si="98"/>
        <v>1</v>
      </c>
      <c r="F1054" t="b">
        <f t="shared" si="99"/>
        <v>1</v>
      </c>
      <c r="G1054" t="str">
        <f t="shared" si="100"/>
        <v>N/A</v>
      </c>
      <c r="K1054" s="28">
        <v>1040</v>
      </c>
      <c r="L1054" s="27" t="s">
        <v>18</v>
      </c>
      <c r="M1054" s="27" t="s">
        <v>1</v>
      </c>
      <c r="N1054" t="b">
        <f t="shared" si="101"/>
        <v>1</v>
      </c>
      <c r="O1054" t="b">
        <f t="shared" si="102"/>
        <v>1</v>
      </c>
      <c r="P1054" t="str">
        <f t="shared" si="103"/>
        <v>N/A</v>
      </c>
    </row>
    <row r="1055" spans="2:16" x14ac:dyDescent="0.25">
      <c r="B1055" s="23">
        <f>'Raw data (base scenario)'!A1047</f>
        <v>1041</v>
      </c>
      <c r="C1055" s="23" t="str">
        <f>'Raw data (base scenario)'!B1047</f>
        <v>S</v>
      </c>
      <c r="D1055" s="23" t="str">
        <f>'Raw data (base scenario)'!C1047</f>
        <v>D</v>
      </c>
      <c r="E1055" t="b">
        <f t="shared" si="98"/>
        <v>1</v>
      </c>
      <c r="F1055" t="b">
        <f t="shared" si="99"/>
        <v>1</v>
      </c>
      <c r="G1055" t="str">
        <f t="shared" si="100"/>
        <v>N/A</v>
      </c>
      <c r="K1055" s="28">
        <v>1041</v>
      </c>
      <c r="L1055" s="27" t="s">
        <v>3</v>
      </c>
      <c r="M1055" s="27" t="s">
        <v>2</v>
      </c>
      <c r="N1055" t="b">
        <f t="shared" si="101"/>
        <v>1</v>
      </c>
      <c r="O1055" t="b">
        <f t="shared" si="102"/>
        <v>1</v>
      </c>
      <c r="P1055" t="str">
        <f t="shared" si="103"/>
        <v>N/A</v>
      </c>
    </row>
    <row r="1056" spans="2:16" x14ac:dyDescent="0.25">
      <c r="B1056" s="23">
        <f>'Raw data (base scenario)'!A1048</f>
        <v>1042</v>
      </c>
      <c r="C1056" s="23" t="str">
        <f>'Raw data (base scenario)'!B1048</f>
        <v>H</v>
      </c>
      <c r="D1056" s="23" t="str">
        <f>'Raw data (base scenario)'!C1048</f>
        <v>S</v>
      </c>
      <c r="E1056" t="b">
        <f t="shared" si="98"/>
        <v>1</v>
      </c>
      <c r="F1056" t="b">
        <f t="shared" si="99"/>
        <v>1</v>
      </c>
      <c r="G1056" t="str">
        <f t="shared" si="100"/>
        <v>N/A</v>
      </c>
      <c r="K1056" s="28">
        <v>1042</v>
      </c>
      <c r="L1056" s="27" t="s">
        <v>1</v>
      </c>
      <c r="M1056" s="27" t="s">
        <v>3</v>
      </c>
      <c r="N1056" t="b">
        <f t="shared" si="101"/>
        <v>1</v>
      </c>
      <c r="O1056" t="b">
        <f t="shared" si="102"/>
        <v>1</v>
      </c>
      <c r="P1056" t="str">
        <f t="shared" si="103"/>
        <v>N/A</v>
      </c>
    </row>
    <row r="1057" spans="2:16" x14ac:dyDescent="0.25">
      <c r="B1057" s="23">
        <f>'Raw data (base scenario)'!A1049</f>
        <v>1043</v>
      </c>
      <c r="C1057" s="23" t="str">
        <f>'Raw data (base scenario)'!B1049</f>
        <v>I</v>
      </c>
      <c r="D1057" s="23" t="str">
        <f>'Raw data (base scenario)'!C1049</f>
        <v>S</v>
      </c>
      <c r="E1057" t="b">
        <f t="shared" si="98"/>
        <v>1</v>
      </c>
      <c r="F1057" t="b">
        <f t="shared" si="99"/>
        <v>1</v>
      </c>
      <c r="G1057" t="str">
        <f t="shared" si="100"/>
        <v>N/A</v>
      </c>
      <c r="K1057" s="28">
        <v>1043</v>
      </c>
      <c r="L1057" s="27" t="s">
        <v>18</v>
      </c>
      <c r="M1057" s="27" t="s">
        <v>3</v>
      </c>
      <c r="N1057" t="b">
        <f t="shared" si="101"/>
        <v>1</v>
      </c>
      <c r="O1057" t="b">
        <f t="shared" si="102"/>
        <v>1</v>
      </c>
      <c r="P1057" t="str">
        <f t="shared" si="103"/>
        <v>N/A</v>
      </c>
    </row>
    <row r="1058" spans="2:16" x14ac:dyDescent="0.25">
      <c r="B1058" s="23">
        <f>'Raw data (base scenario)'!A1050</f>
        <v>1044</v>
      </c>
      <c r="C1058" s="23" t="str">
        <f>'Raw data (base scenario)'!B1050</f>
        <v>S</v>
      </c>
      <c r="D1058" s="23" t="str">
        <f>'Raw data (base scenario)'!C1050</f>
        <v>H</v>
      </c>
      <c r="E1058" t="b">
        <f t="shared" si="98"/>
        <v>1</v>
      </c>
      <c r="F1058" t="b">
        <f t="shared" si="99"/>
        <v>1</v>
      </c>
      <c r="G1058" t="str">
        <f t="shared" si="100"/>
        <v>N/A</v>
      </c>
      <c r="K1058" s="28">
        <v>1044</v>
      </c>
      <c r="L1058" s="27" t="s">
        <v>3</v>
      </c>
      <c r="M1058" s="27" t="s">
        <v>1</v>
      </c>
      <c r="N1058" t="b">
        <f t="shared" si="101"/>
        <v>1</v>
      </c>
      <c r="O1058" t="b">
        <f t="shared" si="102"/>
        <v>1</v>
      </c>
      <c r="P1058" t="str">
        <f t="shared" si="103"/>
        <v>N/A</v>
      </c>
    </row>
    <row r="1059" spans="2:16" x14ac:dyDescent="0.25">
      <c r="B1059" s="23">
        <f>'Raw data (base scenario)'!A1051</f>
        <v>1045</v>
      </c>
      <c r="C1059" s="23" t="str">
        <f>'Raw data (base scenario)'!B1051</f>
        <v>D</v>
      </c>
      <c r="D1059" s="23" t="str">
        <f>'Raw data (base scenario)'!C1051</f>
        <v>D</v>
      </c>
      <c r="E1059" t="b">
        <f t="shared" si="98"/>
        <v>1</v>
      </c>
      <c r="F1059" t="b">
        <f t="shared" si="99"/>
        <v>1</v>
      </c>
      <c r="G1059" t="b">
        <f t="shared" si="100"/>
        <v>1</v>
      </c>
      <c r="K1059" s="28">
        <v>1045</v>
      </c>
      <c r="L1059" s="27" t="s">
        <v>2</v>
      </c>
      <c r="M1059" s="27" t="s">
        <v>2</v>
      </c>
      <c r="N1059" t="b">
        <f t="shared" si="101"/>
        <v>1</v>
      </c>
      <c r="O1059" t="b">
        <f t="shared" si="102"/>
        <v>1</v>
      </c>
      <c r="P1059" t="b">
        <f t="shared" si="103"/>
        <v>1</v>
      </c>
    </row>
    <row r="1060" spans="2:16" x14ac:dyDescent="0.25">
      <c r="B1060" s="23">
        <f>'Raw data (base scenario)'!A1052</f>
        <v>1046</v>
      </c>
      <c r="C1060" s="23" t="str">
        <f>'Raw data (base scenario)'!B1052</f>
        <v>H</v>
      </c>
      <c r="D1060" s="23" t="str">
        <f>'Raw data (base scenario)'!C1052</f>
        <v>S</v>
      </c>
      <c r="E1060" t="b">
        <f t="shared" si="98"/>
        <v>1</v>
      </c>
      <c r="F1060" t="b">
        <f t="shared" si="99"/>
        <v>1</v>
      </c>
      <c r="G1060" t="str">
        <f t="shared" si="100"/>
        <v>N/A</v>
      </c>
      <c r="K1060" s="28">
        <v>1046</v>
      </c>
      <c r="L1060" s="27" t="s">
        <v>1</v>
      </c>
      <c r="M1060" s="27" t="s">
        <v>3</v>
      </c>
      <c r="N1060" t="b">
        <f t="shared" si="101"/>
        <v>1</v>
      </c>
      <c r="O1060" t="b">
        <f t="shared" si="102"/>
        <v>1</v>
      </c>
      <c r="P1060" t="str">
        <f t="shared" si="103"/>
        <v>N/A</v>
      </c>
    </row>
    <row r="1061" spans="2:16" x14ac:dyDescent="0.25">
      <c r="B1061" s="23">
        <f>'Raw data (base scenario)'!A1053</f>
        <v>1047</v>
      </c>
      <c r="C1061" s="23" t="str">
        <f>'Raw data (base scenario)'!B1053</f>
        <v>I</v>
      </c>
      <c r="D1061" s="23" t="str">
        <f>'Raw data (base scenario)'!C1053</f>
        <v>D</v>
      </c>
      <c r="E1061" t="b">
        <f t="shared" si="98"/>
        <v>1</v>
      </c>
      <c r="F1061" t="b">
        <f t="shared" si="99"/>
        <v>1</v>
      </c>
      <c r="G1061" t="str">
        <f t="shared" si="100"/>
        <v>N/A</v>
      </c>
      <c r="K1061" s="28">
        <v>1047</v>
      </c>
      <c r="L1061" s="27" t="s">
        <v>18</v>
      </c>
      <c r="M1061" s="27" t="s">
        <v>2</v>
      </c>
      <c r="N1061" t="b">
        <f t="shared" si="101"/>
        <v>1</v>
      </c>
      <c r="O1061" t="b">
        <f t="shared" si="102"/>
        <v>1</v>
      </c>
      <c r="P1061" t="str">
        <f t="shared" si="103"/>
        <v>N/A</v>
      </c>
    </row>
    <row r="1062" spans="2:16" x14ac:dyDescent="0.25">
      <c r="B1062" s="23">
        <f>'Raw data (base scenario)'!A1054</f>
        <v>1048</v>
      </c>
      <c r="C1062" s="23" t="str">
        <f>'Raw data (base scenario)'!B1054</f>
        <v>D</v>
      </c>
      <c r="D1062" s="23" t="str">
        <f>'Raw data (base scenario)'!C1054</f>
        <v>D</v>
      </c>
      <c r="E1062" t="b">
        <f t="shared" si="98"/>
        <v>1</v>
      </c>
      <c r="F1062" t="b">
        <f t="shared" si="99"/>
        <v>1</v>
      </c>
      <c r="G1062" t="b">
        <f t="shared" si="100"/>
        <v>1</v>
      </c>
      <c r="K1062" s="28">
        <v>1048</v>
      </c>
      <c r="L1062" s="27" t="s">
        <v>2</v>
      </c>
      <c r="M1062" s="27" t="s">
        <v>2</v>
      </c>
      <c r="N1062" t="b">
        <f t="shared" si="101"/>
        <v>1</v>
      </c>
      <c r="O1062" t="b">
        <f t="shared" si="102"/>
        <v>1</v>
      </c>
      <c r="P1062" t="b">
        <f t="shared" si="103"/>
        <v>1</v>
      </c>
    </row>
    <row r="1063" spans="2:16" x14ac:dyDescent="0.25">
      <c r="B1063" s="23">
        <f>'Raw data (base scenario)'!A1055</f>
        <v>1049</v>
      </c>
      <c r="C1063" s="23" t="str">
        <f>'Raw data (base scenario)'!B1055</f>
        <v>H</v>
      </c>
      <c r="D1063" s="23" t="str">
        <f>'Raw data (base scenario)'!C1055</f>
        <v>H</v>
      </c>
      <c r="E1063" t="b">
        <f t="shared" si="98"/>
        <v>1</v>
      </c>
      <c r="F1063" t="b">
        <f t="shared" si="99"/>
        <v>1</v>
      </c>
      <c r="G1063" t="str">
        <f t="shared" si="100"/>
        <v>N/A</v>
      </c>
      <c r="K1063" s="28">
        <v>1049</v>
      </c>
      <c r="L1063" s="27" t="s">
        <v>1</v>
      </c>
      <c r="M1063" s="27" t="s">
        <v>1</v>
      </c>
      <c r="N1063" t="b">
        <f t="shared" si="101"/>
        <v>1</v>
      </c>
      <c r="O1063" t="b">
        <f t="shared" si="102"/>
        <v>1</v>
      </c>
      <c r="P1063" t="str">
        <f t="shared" si="103"/>
        <v>N/A</v>
      </c>
    </row>
    <row r="1064" spans="2:16" x14ac:dyDescent="0.25">
      <c r="B1064" s="23">
        <f>'Raw data (base scenario)'!A1056</f>
        <v>1050</v>
      </c>
      <c r="C1064" s="23" t="str">
        <f>'Raw data (base scenario)'!B1056</f>
        <v>H</v>
      </c>
      <c r="D1064" s="23" t="str">
        <f>'Raw data (base scenario)'!C1056</f>
        <v>H</v>
      </c>
      <c r="E1064" t="b">
        <f t="shared" si="98"/>
        <v>1</v>
      </c>
      <c r="F1064" t="b">
        <f t="shared" si="99"/>
        <v>1</v>
      </c>
      <c r="G1064" t="str">
        <f t="shared" si="100"/>
        <v>N/A</v>
      </c>
      <c r="K1064" s="28">
        <v>1050</v>
      </c>
      <c r="L1064" s="27" t="s">
        <v>1</v>
      </c>
      <c r="M1064" s="27" t="s">
        <v>1</v>
      </c>
      <c r="N1064" t="b">
        <f t="shared" si="101"/>
        <v>1</v>
      </c>
      <c r="O1064" t="b">
        <f t="shared" si="102"/>
        <v>1</v>
      </c>
      <c r="P1064" t="str">
        <f t="shared" si="103"/>
        <v>N/A</v>
      </c>
    </row>
    <row r="1065" spans="2:16" x14ac:dyDescent="0.25">
      <c r="B1065" s="23">
        <f>'Raw data (base scenario)'!A1057</f>
        <v>1051</v>
      </c>
      <c r="C1065" s="23" t="str">
        <f>'Raw data (base scenario)'!B1057</f>
        <v>S</v>
      </c>
      <c r="D1065" s="23" t="str">
        <f>'Raw data (base scenario)'!C1057</f>
        <v>H</v>
      </c>
      <c r="E1065" t="b">
        <f t="shared" si="98"/>
        <v>1</v>
      </c>
      <c r="F1065" t="b">
        <f t="shared" si="99"/>
        <v>1</v>
      </c>
      <c r="G1065" t="str">
        <f t="shared" si="100"/>
        <v>N/A</v>
      </c>
      <c r="K1065" s="28">
        <v>1051</v>
      </c>
      <c r="L1065" s="27" t="s">
        <v>3</v>
      </c>
      <c r="M1065" s="27" t="s">
        <v>1</v>
      </c>
      <c r="N1065" t="b">
        <f t="shared" si="101"/>
        <v>1</v>
      </c>
      <c r="O1065" t="b">
        <f t="shared" si="102"/>
        <v>1</v>
      </c>
      <c r="P1065" t="str">
        <f t="shared" si="103"/>
        <v>N/A</v>
      </c>
    </row>
    <row r="1066" spans="2:16" x14ac:dyDescent="0.25">
      <c r="B1066" s="23">
        <f>'Raw data (base scenario)'!A1058</f>
        <v>1052</v>
      </c>
      <c r="C1066" s="23" t="str">
        <f>'Raw data (base scenario)'!B1058</f>
        <v>D</v>
      </c>
      <c r="D1066" s="23" t="str">
        <f>'Raw data (base scenario)'!C1058</f>
        <v>D</v>
      </c>
      <c r="E1066" t="b">
        <f t="shared" si="98"/>
        <v>1</v>
      </c>
      <c r="F1066" t="b">
        <f t="shared" si="99"/>
        <v>1</v>
      </c>
      <c r="G1066" t="b">
        <f t="shared" si="100"/>
        <v>1</v>
      </c>
      <c r="K1066" s="28">
        <v>1052</v>
      </c>
      <c r="L1066" s="27" t="s">
        <v>2</v>
      </c>
      <c r="M1066" s="27" t="s">
        <v>2</v>
      </c>
      <c r="N1066" t="b">
        <f t="shared" si="101"/>
        <v>1</v>
      </c>
      <c r="O1066" t="b">
        <f t="shared" si="102"/>
        <v>1</v>
      </c>
      <c r="P1066" t="b">
        <f t="shared" si="103"/>
        <v>1</v>
      </c>
    </row>
    <row r="1067" spans="2:16" x14ac:dyDescent="0.25">
      <c r="B1067" s="23">
        <f>'Raw data (base scenario)'!A1059</f>
        <v>1053</v>
      </c>
      <c r="C1067" s="23" t="str">
        <f>'Raw data (base scenario)'!B1059</f>
        <v>I</v>
      </c>
      <c r="D1067" s="23" t="str">
        <f>'Raw data (base scenario)'!C1059</f>
        <v>H</v>
      </c>
      <c r="E1067" t="b">
        <f t="shared" si="98"/>
        <v>1</v>
      </c>
      <c r="F1067" t="b">
        <f t="shared" si="99"/>
        <v>1</v>
      </c>
      <c r="G1067" t="str">
        <f t="shared" si="100"/>
        <v>N/A</v>
      </c>
      <c r="K1067" s="28">
        <v>1053</v>
      </c>
      <c r="L1067" s="27" t="s">
        <v>18</v>
      </c>
      <c r="M1067" s="27" t="s">
        <v>1</v>
      </c>
      <c r="N1067" t="b">
        <f t="shared" si="101"/>
        <v>1</v>
      </c>
      <c r="O1067" t="b">
        <f t="shared" si="102"/>
        <v>1</v>
      </c>
      <c r="P1067" t="str">
        <f t="shared" si="103"/>
        <v>N/A</v>
      </c>
    </row>
    <row r="1068" spans="2:16" x14ac:dyDescent="0.25">
      <c r="B1068" s="23">
        <f>'Raw data (base scenario)'!A1060</f>
        <v>1054</v>
      </c>
      <c r="C1068" s="23" t="str">
        <f>'Raw data (base scenario)'!B1060</f>
        <v>S</v>
      </c>
      <c r="D1068" s="23" t="str">
        <f>'Raw data (base scenario)'!C1060</f>
        <v>H</v>
      </c>
      <c r="E1068" t="b">
        <f t="shared" si="98"/>
        <v>1</v>
      </c>
      <c r="F1068" t="b">
        <f t="shared" si="99"/>
        <v>1</v>
      </c>
      <c r="G1068" t="str">
        <f t="shared" si="100"/>
        <v>N/A</v>
      </c>
      <c r="K1068" s="28">
        <v>1054</v>
      </c>
      <c r="L1068" s="27" t="s">
        <v>3</v>
      </c>
      <c r="M1068" s="27" t="s">
        <v>1</v>
      </c>
      <c r="N1068" t="b">
        <f t="shared" si="101"/>
        <v>1</v>
      </c>
      <c r="O1068" t="b">
        <f t="shared" si="102"/>
        <v>1</v>
      </c>
      <c r="P1068" t="str">
        <f t="shared" si="103"/>
        <v>N/A</v>
      </c>
    </row>
    <row r="1069" spans="2:16" x14ac:dyDescent="0.25">
      <c r="B1069" s="23">
        <f>'Raw data (base scenario)'!A1061</f>
        <v>1055</v>
      </c>
      <c r="C1069" s="23" t="str">
        <f>'Raw data (base scenario)'!B1061</f>
        <v>D</v>
      </c>
      <c r="D1069" s="23" t="str">
        <f>'Raw data (base scenario)'!C1061</f>
        <v>D</v>
      </c>
      <c r="E1069" t="b">
        <f t="shared" si="98"/>
        <v>1</v>
      </c>
      <c r="F1069" t="b">
        <f t="shared" si="99"/>
        <v>1</v>
      </c>
      <c r="G1069" t="b">
        <f t="shared" si="100"/>
        <v>1</v>
      </c>
      <c r="K1069" s="28">
        <v>1055</v>
      </c>
      <c r="L1069" s="27" t="s">
        <v>2</v>
      </c>
      <c r="M1069" s="27" t="s">
        <v>2</v>
      </c>
      <c r="N1069" t="b">
        <f t="shared" si="101"/>
        <v>1</v>
      </c>
      <c r="O1069" t="b">
        <f t="shared" si="102"/>
        <v>1</v>
      </c>
      <c r="P1069" t="b">
        <f t="shared" si="103"/>
        <v>1</v>
      </c>
    </row>
    <row r="1070" spans="2:16" x14ac:dyDescent="0.25">
      <c r="B1070" s="23">
        <f>'Raw data (base scenario)'!A1062</f>
        <v>1056</v>
      </c>
      <c r="C1070" s="23" t="str">
        <f>'Raw data (base scenario)'!B1062</f>
        <v>H</v>
      </c>
      <c r="D1070" s="23" t="str">
        <f>'Raw data (base scenario)'!C1062</f>
        <v>H</v>
      </c>
      <c r="E1070" t="b">
        <f t="shared" si="98"/>
        <v>1</v>
      </c>
      <c r="F1070" t="b">
        <f t="shared" si="99"/>
        <v>1</v>
      </c>
      <c r="G1070" t="str">
        <f t="shared" si="100"/>
        <v>N/A</v>
      </c>
      <c r="K1070" s="28">
        <v>1056</v>
      </c>
      <c r="L1070" s="27" t="s">
        <v>1</v>
      </c>
      <c r="M1070" s="27" t="s">
        <v>1</v>
      </c>
      <c r="N1070" t="b">
        <f t="shared" si="101"/>
        <v>1</v>
      </c>
      <c r="O1070" t="b">
        <f t="shared" si="102"/>
        <v>1</v>
      </c>
      <c r="P1070" t="str">
        <f t="shared" si="103"/>
        <v>N/A</v>
      </c>
    </row>
    <row r="1071" spans="2:16" x14ac:dyDescent="0.25">
      <c r="B1071" s="23">
        <f>'Raw data (base scenario)'!A1063</f>
        <v>1057</v>
      </c>
      <c r="C1071" s="23" t="str">
        <f>'Raw data (base scenario)'!B1063</f>
        <v>H</v>
      </c>
      <c r="D1071" s="23" t="str">
        <f>'Raw data (base scenario)'!C1063</f>
        <v>I</v>
      </c>
      <c r="E1071" t="b">
        <f t="shared" si="98"/>
        <v>1</v>
      </c>
      <c r="F1071" t="b">
        <f t="shared" si="99"/>
        <v>1</v>
      </c>
      <c r="G1071" t="str">
        <f t="shared" si="100"/>
        <v>N/A</v>
      </c>
      <c r="K1071" s="28">
        <v>1057</v>
      </c>
      <c r="L1071" s="27" t="s">
        <v>1</v>
      </c>
      <c r="M1071" s="27" t="s">
        <v>18</v>
      </c>
      <c r="N1071" t="b">
        <f t="shared" si="101"/>
        <v>1</v>
      </c>
      <c r="O1071" t="b">
        <f t="shared" si="102"/>
        <v>1</v>
      </c>
      <c r="P1071" t="str">
        <f t="shared" si="103"/>
        <v>N/A</v>
      </c>
    </row>
    <row r="1072" spans="2:16" x14ac:dyDescent="0.25">
      <c r="B1072" s="23">
        <f>'Raw data (base scenario)'!A1064</f>
        <v>1058</v>
      </c>
      <c r="C1072" s="23" t="str">
        <f>'Raw data (base scenario)'!B1064</f>
        <v>D</v>
      </c>
      <c r="D1072" s="23" t="str">
        <f>'Raw data (base scenario)'!C1064</f>
        <v>D</v>
      </c>
      <c r="E1072" t="b">
        <f t="shared" si="98"/>
        <v>1</v>
      </c>
      <c r="F1072" t="b">
        <f t="shared" si="99"/>
        <v>1</v>
      </c>
      <c r="G1072" t="b">
        <f t="shared" si="100"/>
        <v>1</v>
      </c>
      <c r="K1072" s="28">
        <v>1058</v>
      </c>
      <c r="L1072" s="27" t="s">
        <v>2</v>
      </c>
      <c r="M1072" s="27" t="s">
        <v>2</v>
      </c>
      <c r="N1072" t="b">
        <f t="shared" si="101"/>
        <v>1</v>
      </c>
      <c r="O1072" t="b">
        <f t="shared" si="102"/>
        <v>1</v>
      </c>
      <c r="P1072" t="b">
        <f t="shared" si="103"/>
        <v>1</v>
      </c>
    </row>
    <row r="1073" spans="2:16" x14ac:dyDescent="0.25">
      <c r="B1073" s="23">
        <f>'Raw data (base scenario)'!A1065</f>
        <v>1059</v>
      </c>
      <c r="C1073" s="23" t="str">
        <f>'Raw data (base scenario)'!B1065</f>
        <v>D</v>
      </c>
      <c r="D1073" s="23" t="str">
        <f>'Raw data (base scenario)'!C1065</f>
        <v>D</v>
      </c>
      <c r="E1073" t="b">
        <f t="shared" si="98"/>
        <v>1</v>
      </c>
      <c r="F1073" t="b">
        <f t="shared" si="99"/>
        <v>1</v>
      </c>
      <c r="G1073" t="b">
        <f t="shared" si="100"/>
        <v>1</v>
      </c>
      <c r="K1073" s="28">
        <v>1059</v>
      </c>
      <c r="L1073" s="27" t="s">
        <v>2</v>
      </c>
      <c r="M1073" s="27" t="s">
        <v>2</v>
      </c>
      <c r="N1073" t="b">
        <f t="shared" si="101"/>
        <v>1</v>
      </c>
      <c r="O1073" t="b">
        <f t="shared" si="102"/>
        <v>1</v>
      </c>
      <c r="P1073" t="b">
        <f t="shared" si="103"/>
        <v>1</v>
      </c>
    </row>
    <row r="1074" spans="2:16" x14ac:dyDescent="0.25">
      <c r="B1074" s="23">
        <f>'Raw data (base scenario)'!A1066</f>
        <v>1060</v>
      </c>
      <c r="C1074" s="23" t="str">
        <f>'Raw data (base scenario)'!B1066</f>
        <v>D</v>
      </c>
      <c r="D1074" s="23" t="str">
        <f>'Raw data (base scenario)'!C1066</f>
        <v>D</v>
      </c>
      <c r="E1074" t="b">
        <f t="shared" si="98"/>
        <v>1</v>
      </c>
      <c r="F1074" t="b">
        <f t="shared" si="99"/>
        <v>1</v>
      </c>
      <c r="G1074" t="b">
        <f t="shared" si="100"/>
        <v>1</v>
      </c>
      <c r="K1074" s="28">
        <v>1060</v>
      </c>
      <c r="L1074" s="27" t="s">
        <v>2</v>
      </c>
      <c r="M1074" s="27" t="s">
        <v>2</v>
      </c>
      <c r="N1074" t="b">
        <f t="shared" si="101"/>
        <v>1</v>
      </c>
      <c r="O1074" t="b">
        <f t="shared" si="102"/>
        <v>1</v>
      </c>
      <c r="P1074" t="b">
        <f t="shared" si="103"/>
        <v>1</v>
      </c>
    </row>
    <row r="1075" spans="2:16" x14ac:dyDescent="0.25">
      <c r="B1075" s="23">
        <f>'Raw data (base scenario)'!A1067</f>
        <v>1061</v>
      </c>
      <c r="C1075" s="23" t="str">
        <f>'Raw data (base scenario)'!B1067</f>
        <v>I</v>
      </c>
      <c r="D1075" s="23" t="str">
        <f>'Raw data (base scenario)'!C1067</f>
        <v>D</v>
      </c>
      <c r="E1075" t="b">
        <f t="shared" si="98"/>
        <v>1</v>
      </c>
      <c r="F1075" t="b">
        <f t="shared" si="99"/>
        <v>1</v>
      </c>
      <c r="G1075" t="str">
        <f t="shared" si="100"/>
        <v>N/A</v>
      </c>
      <c r="K1075" s="28">
        <v>1061</v>
      </c>
      <c r="L1075" s="27" t="s">
        <v>18</v>
      </c>
      <c r="M1075" s="27" t="s">
        <v>2</v>
      </c>
      <c r="N1075" t="b">
        <f t="shared" si="101"/>
        <v>1</v>
      </c>
      <c r="O1075" t="b">
        <f t="shared" si="102"/>
        <v>1</v>
      </c>
      <c r="P1075" t="str">
        <f t="shared" si="103"/>
        <v>N/A</v>
      </c>
    </row>
    <row r="1076" spans="2:16" x14ac:dyDescent="0.25">
      <c r="B1076" s="23">
        <f>'Raw data (base scenario)'!A1068</f>
        <v>1062</v>
      </c>
      <c r="C1076" s="23" t="str">
        <f>'Raw data (base scenario)'!B1068</f>
        <v>D</v>
      </c>
      <c r="D1076" s="23" t="str">
        <f>'Raw data (base scenario)'!C1068</f>
        <v>D</v>
      </c>
      <c r="E1076" t="b">
        <f t="shared" si="98"/>
        <v>1</v>
      </c>
      <c r="F1076" t="b">
        <f t="shared" si="99"/>
        <v>1</v>
      </c>
      <c r="G1076" t="b">
        <f t="shared" si="100"/>
        <v>1</v>
      </c>
      <c r="K1076" s="28">
        <v>1062</v>
      </c>
      <c r="L1076" s="27" t="s">
        <v>2</v>
      </c>
      <c r="M1076" s="27" t="s">
        <v>2</v>
      </c>
      <c r="N1076" t="b">
        <f t="shared" si="101"/>
        <v>1</v>
      </c>
      <c r="O1076" t="b">
        <f t="shared" si="102"/>
        <v>1</v>
      </c>
      <c r="P1076" t="b">
        <f t="shared" si="103"/>
        <v>1</v>
      </c>
    </row>
    <row r="1077" spans="2:16" x14ac:dyDescent="0.25">
      <c r="B1077" s="23">
        <f>'Raw data (base scenario)'!A1069</f>
        <v>1063</v>
      </c>
      <c r="C1077" s="23" t="str">
        <f>'Raw data (base scenario)'!B1069</f>
        <v>S</v>
      </c>
      <c r="D1077" s="23" t="str">
        <f>'Raw data (base scenario)'!C1069</f>
        <v>S</v>
      </c>
      <c r="E1077" t="b">
        <f t="shared" si="98"/>
        <v>1</v>
      </c>
      <c r="F1077" t="b">
        <f t="shared" si="99"/>
        <v>1</v>
      </c>
      <c r="G1077" t="str">
        <f t="shared" si="100"/>
        <v>N/A</v>
      </c>
      <c r="K1077" s="28">
        <v>1063</v>
      </c>
      <c r="L1077" s="27" t="s">
        <v>3</v>
      </c>
      <c r="M1077" s="27" t="s">
        <v>3</v>
      </c>
      <c r="N1077" t="b">
        <f t="shared" si="101"/>
        <v>1</v>
      </c>
      <c r="O1077" t="b">
        <f t="shared" si="102"/>
        <v>1</v>
      </c>
      <c r="P1077" t="str">
        <f t="shared" si="103"/>
        <v>N/A</v>
      </c>
    </row>
    <row r="1078" spans="2:16" x14ac:dyDescent="0.25">
      <c r="B1078" s="23">
        <f>'Raw data (base scenario)'!A1070</f>
        <v>1064</v>
      </c>
      <c r="C1078" s="23" t="str">
        <f>'Raw data (base scenario)'!B1070</f>
        <v>S</v>
      </c>
      <c r="D1078" s="23" t="str">
        <f>'Raw data (base scenario)'!C1070</f>
        <v>H</v>
      </c>
      <c r="E1078" t="b">
        <f t="shared" si="98"/>
        <v>1</v>
      </c>
      <c r="F1078" t="b">
        <f t="shared" si="99"/>
        <v>1</v>
      </c>
      <c r="G1078" t="str">
        <f t="shared" si="100"/>
        <v>N/A</v>
      </c>
      <c r="K1078" s="28">
        <v>1064</v>
      </c>
      <c r="L1078" s="27" t="s">
        <v>3</v>
      </c>
      <c r="M1078" s="27" t="s">
        <v>1</v>
      </c>
      <c r="N1078" t="b">
        <f t="shared" si="101"/>
        <v>1</v>
      </c>
      <c r="O1078" t="b">
        <f t="shared" si="102"/>
        <v>1</v>
      </c>
      <c r="P1078" t="str">
        <f t="shared" si="103"/>
        <v>N/A</v>
      </c>
    </row>
    <row r="1079" spans="2:16" x14ac:dyDescent="0.25">
      <c r="B1079" s="23">
        <f>'Raw data (base scenario)'!A1071</f>
        <v>1065</v>
      </c>
      <c r="C1079" s="23" t="str">
        <f>'Raw data (base scenario)'!B1071</f>
        <v>I</v>
      </c>
      <c r="D1079" s="23" t="str">
        <f>'Raw data (base scenario)'!C1071</f>
        <v>H</v>
      </c>
      <c r="E1079" t="b">
        <f t="shared" si="98"/>
        <v>1</v>
      </c>
      <c r="F1079" t="b">
        <f t="shared" si="99"/>
        <v>1</v>
      </c>
      <c r="G1079" t="str">
        <f t="shared" si="100"/>
        <v>N/A</v>
      </c>
      <c r="K1079" s="28">
        <v>1065</v>
      </c>
      <c r="L1079" s="27" t="s">
        <v>18</v>
      </c>
      <c r="M1079" s="27" t="s">
        <v>1</v>
      </c>
      <c r="N1079" t="b">
        <f t="shared" si="101"/>
        <v>1</v>
      </c>
      <c r="O1079" t="b">
        <f t="shared" si="102"/>
        <v>1</v>
      </c>
      <c r="P1079" t="str">
        <f t="shared" si="103"/>
        <v>N/A</v>
      </c>
    </row>
    <row r="1080" spans="2:16" x14ac:dyDescent="0.25">
      <c r="B1080" s="23">
        <f>'Raw data (base scenario)'!A1072</f>
        <v>1066</v>
      </c>
      <c r="C1080" s="23" t="str">
        <f>'Raw data (base scenario)'!B1072</f>
        <v>D</v>
      </c>
      <c r="D1080" s="23" t="str">
        <f>'Raw data (base scenario)'!C1072</f>
        <v>D</v>
      </c>
      <c r="E1080" t="b">
        <f t="shared" si="98"/>
        <v>1</v>
      </c>
      <c r="F1080" t="b">
        <f t="shared" si="99"/>
        <v>1</v>
      </c>
      <c r="G1080" t="b">
        <f t="shared" si="100"/>
        <v>1</v>
      </c>
      <c r="K1080" s="28">
        <v>1066</v>
      </c>
      <c r="L1080" s="27" t="s">
        <v>2</v>
      </c>
      <c r="M1080" s="27" t="s">
        <v>2</v>
      </c>
      <c r="N1080" t="b">
        <f t="shared" si="101"/>
        <v>1</v>
      </c>
      <c r="O1080" t="b">
        <f t="shared" si="102"/>
        <v>1</v>
      </c>
      <c r="P1080" t="b">
        <f t="shared" si="103"/>
        <v>1</v>
      </c>
    </row>
    <row r="1081" spans="2:16" x14ac:dyDescent="0.25">
      <c r="B1081" s="23">
        <f>'Raw data (base scenario)'!A1073</f>
        <v>1067</v>
      </c>
      <c r="C1081" s="23" t="str">
        <f>'Raw data (base scenario)'!B1073</f>
        <v>S</v>
      </c>
      <c r="D1081" s="23" t="str">
        <f>'Raw data (base scenario)'!C1073</f>
        <v>H</v>
      </c>
      <c r="E1081" t="b">
        <f t="shared" si="98"/>
        <v>1</v>
      </c>
      <c r="F1081" t="b">
        <f t="shared" si="99"/>
        <v>1</v>
      </c>
      <c r="G1081" t="str">
        <f t="shared" si="100"/>
        <v>N/A</v>
      </c>
      <c r="K1081" s="28">
        <v>1067</v>
      </c>
      <c r="L1081" s="27" t="s">
        <v>3</v>
      </c>
      <c r="M1081" s="27" t="s">
        <v>1</v>
      </c>
      <c r="N1081" t="b">
        <f t="shared" si="101"/>
        <v>1</v>
      </c>
      <c r="O1081" t="b">
        <f t="shared" si="102"/>
        <v>1</v>
      </c>
      <c r="P1081" t="str">
        <f t="shared" si="103"/>
        <v>N/A</v>
      </c>
    </row>
    <row r="1082" spans="2:16" x14ac:dyDescent="0.25">
      <c r="B1082" s="23">
        <f>'Raw data (base scenario)'!A1074</f>
        <v>1068</v>
      </c>
      <c r="C1082" s="23" t="str">
        <f>'Raw data (base scenario)'!B1074</f>
        <v>H</v>
      </c>
      <c r="D1082" s="23" t="str">
        <f>'Raw data (base scenario)'!C1074</f>
        <v>H</v>
      </c>
      <c r="E1082" t="b">
        <f t="shared" si="98"/>
        <v>1</v>
      </c>
      <c r="F1082" t="b">
        <f t="shared" si="99"/>
        <v>1</v>
      </c>
      <c r="G1082" t="str">
        <f t="shared" si="100"/>
        <v>N/A</v>
      </c>
      <c r="K1082" s="28">
        <v>1068</v>
      </c>
      <c r="L1082" s="27" t="s">
        <v>1</v>
      </c>
      <c r="M1082" s="27" t="s">
        <v>1</v>
      </c>
      <c r="N1082" t="b">
        <f t="shared" si="101"/>
        <v>1</v>
      </c>
      <c r="O1082" t="b">
        <f t="shared" si="102"/>
        <v>1</v>
      </c>
      <c r="P1082" t="str">
        <f t="shared" si="103"/>
        <v>N/A</v>
      </c>
    </row>
    <row r="1083" spans="2:16" x14ac:dyDescent="0.25">
      <c r="B1083" s="23">
        <f>'Raw data (base scenario)'!A1075</f>
        <v>1069</v>
      </c>
      <c r="C1083" s="23" t="str">
        <f>'Raw data (base scenario)'!B1075</f>
        <v>S</v>
      </c>
      <c r="D1083" s="23" t="str">
        <f>'Raw data (base scenario)'!C1075</f>
        <v>H</v>
      </c>
      <c r="E1083" t="b">
        <f t="shared" si="98"/>
        <v>1</v>
      </c>
      <c r="F1083" t="b">
        <f t="shared" si="99"/>
        <v>1</v>
      </c>
      <c r="G1083" t="str">
        <f t="shared" si="100"/>
        <v>N/A</v>
      </c>
      <c r="K1083" s="28">
        <v>1069</v>
      </c>
      <c r="L1083" s="27" t="s">
        <v>3</v>
      </c>
      <c r="M1083" s="27" t="s">
        <v>1</v>
      </c>
      <c r="N1083" t="b">
        <f t="shared" si="101"/>
        <v>1</v>
      </c>
      <c r="O1083" t="b">
        <f t="shared" si="102"/>
        <v>1</v>
      </c>
      <c r="P1083" t="str">
        <f t="shared" si="103"/>
        <v>N/A</v>
      </c>
    </row>
    <row r="1084" spans="2:16" x14ac:dyDescent="0.25">
      <c r="B1084" s="23">
        <f>'Raw data (base scenario)'!A1076</f>
        <v>1070</v>
      </c>
      <c r="C1084" s="23" t="str">
        <f>'Raw data (base scenario)'!B1076</f>
        <v>H</v>
      </c>
      <c r="D1084" s="23" t="str">
        <f>'Raw data (base scenario)'!C1076</f>
        <v>S</v>
      </c>
      <c r="E1084" t="b">
        <f t="shared" si="98"/>
        <v>1</v>
      </c>
      <c r="F1084" t="b">
        <f t="shared" si="99"/>
        <v>1</v>
      </c>
      <c r="G1084" t="str">
        <f t="shared" si="100"/>
        <v>N/A</v>
      </c>
      <c r="K1084" s="28">
        <v>1070</v>
      </c>
      <c r="L1084" s="27" t="s">
        <v>1</v>
      </c>
      <c r="M1084" s="27" t="s">
        <v>3</v>
      </c>
      <c r="N1084" t="b">
        <f t="shared" si="101"/>
        <v>1</v>
      </c>
      <c r="O1084" t="b">
        <f t="shared" si="102"/>
        <v>1</v>
      </c>
      <c r="P1084" t="str">
        <f t="shared" si="103"/>
        <v>N/A</v>
      </c>
    </row>
    <row r="1085" spans="2:16" x14ac:dyDescent="0.25">
      <c r="B1085" s="23">
        <f>'Raw data (base scenario)'!A1077</f>
        <v>1071</v>
      </c>
      <c r="C1085" s="23" t="str">
        <f>'Raw data (base scenario)'!B1077</f>
        <v>S</v>
      </c>
      <c r="D1085" s="23" t="str">
        <f>'Raw data (base scenario)'!C1077</f>
        <v>H</v>
      </c>
      <c r="E1085" t="b">
        <f t="shared" si="98"/>
        <v>1</v>
      </c>
      <c r="F1085" t="b">
        <f t="shared" si="99"/>
        <v>1</v>
      </c>
      <c r="G1085" t="str">
        <f t="shared" si="100"/>
        <v>N/A</v>
      </c>
      <c r="K1085" s="28">
        <v>1071</v>
      </c>
      <c r="L1085" s="27" t="s">
        <v>3</v>
      </c>
      <c r="M1085" s="27" t="s">
        <v>1</v>
      </c>
      <c r="N1085" t="b">
        <f t="shared" si="101"/>
        <v>1</v>
      </c>
      <c r="O1085" t="b">
        <f t="shared" si="102"/>
        <v>1</v>
      </c>
      <c r="P1085" t="str">
        <f t="shared" si="103"/>
        <v>N/A</v>
      </c>
    </row>
    <row r="1086" spans="2:16" x14ac:dyDescent="0.25">
      <c r="B1086" s="23">
        <f>'Raw data (base scenario)'!A1078</f>
        <v>1072</v>
      </c>
      <c r="C1086" s="23" t="str">
        <f>'Raw data (base scenario)'!B1078</f>
        <v>I</v>
      </c>
      <c r="D1086" s="23" t="str">
        <f>'Raw data (base scenario)'!C1078</f>
        <v>I</v>
      </c>
      <c r="E1086" t="b">
        <f t="shared" si="98"/>
        <v>1</v>
      </c>
      <c r="F1086" t="b">
        <f t="shared" si="99"/>
        <v>1</v>
      </c>
      <c r="G1086" t="str">
        <f t="shared" si="100"/>
        <v>N/A</v>
      </c>
      <c r="K1086" s="28">
        <v>1072</v>
      </c>
      <c r="L1086" s="27" t="s">
        <v>18</v>
      </c>
      <c r="M1086" s="27" t="s">
        <v>18</v>
      </c>
      <c r="N1086" t="b">
        <f t="shared" si="101"/>
        <v>1</v>
      </c>
      <c r="O1086" t="b">
        <f t="shared" si="102"/>
        <v>1</v>
      </c>
      <c r="P1086" t="str">
        <f t="shared" si="103"/>
        <v>N/A</v>
      </c>
    </row>
    <row r="1087" spans="2:16" x14ac:dyDescent="0.25">
      <c r="B1087" s="23">
        <f>'Raw data (base scenario)'!A1079</f>
        <v>1073</v>
      </c>
      <c r="C1087" s="23" t="str">
        <f>'Raw data (base scenario)'!B1079</f>
        <v>S</v>
      </c>
      <c r="D1087" s="23" t="str">
        <f>'Raw data (base scenario)'!C1079</f>
        <v>H</v>
      </c>
      <c r="E1087" t="b">
        <f t="shared" si="98"/>
        <v>1</v>
      </c>
      <c r="F1087" t="b">
        <f t="shared" si="99"/>
        <v>1</v>
      </c>
      <c r="G1087" t="str">
        <f t="shared" si="100"/>
        <v>N/A</v>
      </c>
      <c r="K1087" s="28">
        <v>1073</v>
      </c>
      <c r="L1087" s="27" t="s">
        <v>3</v>
      </c>
      <c r="M1087" s="27" t="s">
        <v>1</v>
      </c>
      <c r="N1087" t="b">
        <f t="shared" si="101"/>
        <v>1</v>
      </c>
      <c r="O1087" t="b">
        <f t="shared" si="102"/>
        <v>1</v>
      </c>
      <c r="P1087" t="str">
        <f t="shared" si="103"/>
        <v>N/A</v>
      </c>
    </row>
    <row r="1088" spans="2:16" x14ac:dyDescent="0.25">
      <c r="B1088" s="23">
        <f>'Raw data (base scenario)'!A1080</f>
        <v>1074</v>
      </c>
      <c r="C1088" s="23" t="str">
        <f>'Raw data (base scenario)'!B1080</f>
        <v>H</v>
      </c>
      <c r="D1088" s="23" t="str">
        <f>'Raw data (base scenario)'!C1080</f>
        <v>H</v>
      </c>
      <c r="E1088" t="b">
        <f t="shared" si="98"/>
        <v>1</v>
      </c>
      <c r="F1088" t="b">
        <f t="shared" si="99"/>
        <v>1</v>
      </c>
      <c r="G1088" t="str">
        <f t="shared" si="100"/>
        <v>N/A</v>
      </c>
      <c r="K1088" s="28">
        <v>1074</v>
      </c>
      <c r="L1088" s="27" t="s">
        <v>1</v>
      </c>
      <c r="M1088" s="27" t="s">
        <v>1</v>
      </c>
      <c r="N1088" t="b">
        <f t="shared" si="101"/>
        <v>1</v>
      </c>
      <c r="O1088" t="b">
        <f t="shared" si="102"/>
        <v>1</v>
      </c>
      <c r="P1088" t="str">
        <f t="shared" si="103"/>
        <v>N/A</v>
      </c>
    </row>
    <row r="1089" spans="2:16" x14ac:dyDescent="0.25">
      <c r="B1089" s="23">
        <f>'Raw data (base scenario)'!A1081</f>
        <v>1075</v>
      </c>
      <c r="C1089" s="23" t="str">
        <f>'Raw data (base scenario)'!B1081</f>
        <v>H</v>
      </c>
      <c r="D1089" s="23" t="str">
        <f>'Raw data (base scenario)'!C1081</f>
        <v>H</v>
      </c>
      <c r="E1089" t="b">
        <f t="shared" si="98"/>
        <v>1</v>
      </c>
      <c r="F1089" t="b">
        <f t="shared" si="99"/>
        <v>1</v>
      </c>
      <c r="G1089" t="str">
        <f t="shared" si="100"/>
        <v>N/A</v>
      </c>
      <c r="K1089" s="28">
        <v>1075</v>
      </c>
      <c r="L1089" s="27" t="s">
        <v>1</v>
      </c>
      <c r="M1089" s="27" t="s">
        <v>1</v>
      </c>
      <c r="N1089" t="b">
        <f t="shared" si="101"/>
        <v>1</v>
      </c>
      <c r="O1089" t="b">
        <f t="shared" si="102"/>
        <v>1</v>
      </c>
      <c r="P1089" t="str">
        <f t="shared" si="103"/>
        <v>N/A</v>
      </c>
    </row>
    <row r="1090" spans="2:16" x14ac:dyDescent="0.25">
      <c r="B1090" s="23">
        <f>'Raw data (base scenario)'!A1082</f>
        <v>1076</v>
      </c>
      <c r="C1090" s="23" t="str">
        <f>'Raw data (base scenario)'!B1082</f>
        <v>I</v>
      </c>
      <c r="D1090" s="23" t="str">
        <f>'Raw data (base scenario)'!C1082</f>
        <v>H</v>
      </c>
      <c r="E1090" t="b">
        <f t="shared" si="98"/>
        <v>1</v>
      </c>
      <c r="F1090" t="b">
        <f t="shared" si="99"/>
        <v>1</v>
      </c>
      <c r="G1090" t="str">
        <f t="shared" si="100"/>
        <v>N/A</v>
      </c>
      <c r="K1090" s="28">
        <v>1076</v>
      </c>
      <c r="L1090" s="27" t="s">
        <v>18</v>
      </c>
      <c r="M1090" s="27" t="s">
        <v>1</v>
      </c>
      <c r="N1090" t="b">
        <f t="shared" si="101"/>
        <v>1</v>
      </c>
      <c r="O1090" t="b">
        <f t="shared" si="102"/>
        <v>1</v>
      </c>
      <c r="P1090" t="str">
        <f t="shared" si="103"/>
        <v>N/A</v>
      </c>
    </row>
    <row r="1091" spans="2:16" x14ac:dyDescent="0.25">
      <c r="B1091" s="23">
        <f>'Raw data (base scenario)'!A1083</f>
        <v>1077</v>
      </c>
      <c r="C1091" s="23" t="str">
        <f>'Raw data (base scenario)'!B1083</f>
        <v>I</v>
      </c>
      <c r="D1091" s="23" t="str">
        <f>'Raw data (base scenario)'!C1083</f>
        <v>S</v>
      </c>
      <c r="E1091" t="b">
        <f t="shared" si="98"/>
        <v>1</v>
      </c>
      <c r="F1091" t="b">
        <f t="shared" si="99"/>
        <v>1</v>
      </c>
      <c r="G1091" t="str">
        <f t="shared" si="100"/>
        <v>N/A</v>
      </c>
      <c r="K1091" s="28">
        <v>1077</v>
      </c>
      <c r="L1091" s="27" t="s">
        <v>18</v>
      </c>
      <c r="M1091" s="27" t="s">
        <v>3</v>
      </c>
      <c r="N1091" t="b">
        <f t="shared" si="101"/>
        <v>1</v>
      </c>
      <c r="O1091" t="b">
        <f t="shared" si="102"/>
        <v>1</v>
      </c>
      <c r="P1091" t="str">
        <f t="shared" si="103"/>
        <v>N/A</v>
      </c>
    </row>
    <row r="1092" spans="2:16" x14ac:dyDescent="0.25">
      <c r="B1092" s="23">
        <f>'Raw data (base scenario)'!A1084</f>
        <v>1078</v>
      </c>
      <c r="C1092" s="23" t="str">
        <f>'Raw data (base scenario)'!B1084</f>
        <v>I</v>
      </c>
      <c r="D1092" s="23" t="str">
        <f>'Raw data (base scenario)'!C1084</f>
        <v>H</v>
      </c>
      <c r="E1092" t="b">
        <f t="shared" si="98"/>
        <v>1</v>
      </c>
      <c r="F1092" t="b">
        <f t="shared" si="99"/>
        <v>1</v>
      </c>
      <c r="G1092" t="str">
        <f t="shared" si="100"/>
        <v>N/A</v>
      </c>
      <c r="K1092" s="28">
        <v>1078</v>
      </c>
      <c r="L1092" s="27" t="s">
        <v>18</v>
      </c>
      <c r="M1092" s="27" t="s">
        <v>1</v>
      </c>
      <c r="N1092" t="b">
        <f t="shared" si="101"/>
        <v>1</v>
      </c>
      <c r="O1092" t="b">
        <f t="shared" si="102"/>
        <v>1</v>
      </c>
      <c r="P1092" t="str">
        <f t="shared" si="103"/>
        <v>N/A</v>
      </c>
    </row>
    <row r="1093" spans="2:16" x14ac:dyDescent="0.25">
      <c r="B1093" s="23">
        <f>'Raw data (base scenario)'!A1085</f>
        <v>1079</v>
      </c>
      <c r="C1093" s="23" t="str">
        <f>'Raw data (base scenario)'!B1085</f>
        <v>H</v>
      </c>
      <c r="D1093" s="23" t="str">
        <f>'Raw data (base scenario)'!C1085</f>
        <v>H</v>
      </c>
      <c r="E1093" t="b">
        <f t="shared" si="98"/>
        <v>1</v>
      </c>
      <c r="F1093" t="b">
        <f t="shared" si="99"/>
        <v>1</v>
      </c>
      <c r="G1093" t="str">
        <f t="shared" si="100"/>
        <v>N/A</v>
      </c>
      <c r="K1093" s="28">
        <v>1079</v>
      </c>
      <c r="L1093" s="27" t="s">
        <v>1</v>
      </c>
      <c r="M1093" s="27" t="s">
        <v>1</v>
      </c>
      <c r="N1093" t="b">
        <f t="shared" si="101"/>
        <v>1</v>
      </c>
      <c r="O1093" t="b">
        <f t="shared" si="102"/>
        <v>1</v>
      </c>
      <c r="P1093" t="str">
        <f t="shared" si="103"/>
        <v>N/A</v>
      </c>
    </row>
    <row r="1094" spans="2:16" x14ac:dyDescent="0.25">
      <c r="B1094" s="23">
        <f>'Raw data (base scenario)'!A1086</f>
        <v>1080</v>
      </c>
      <c r="C1094" s="23" t="str">
        <f>'Raw data (base scenario)'!B1086</f>
        <v>S</v>
      </c>
      <c r="D1094" s="23" t="str">
        <f>'Raw data (base scenario)'!C1086</f>
        <v>H</v>
      </c>
      <c r="E1094" t="b">
        <f t="shared" si="98"/>
        <v>1</v>
      </c>
      <c r="F1094" t="b">
        <f t="shared" si="99"/>
        <v>1</v>
      </c>
      <c r="G1094" t="str">
        <f t="shared" si="100"/>
        <v>N/A</v>
      </c>
      <c r="K1094" s="28">
        <v>1080</v>
      </c>
      <c r="L1094" s="27" t="s">
        <v>3</v>
      </c>
      <c r="M1094" s="27" t="s">
        <v>1</v>
      </c>
      <c r="N1094" t="b">
        <f t="shared" si="101"/>
        <v>1</v>
      </c>
      <c r="O1094" t="b">
        <f t="shared" si="102"/>
        <v>1</v>
      </c>
      <c r="P1094" t="str">
        <f t="shared" si="103"/>
        <v>N/A</v>
      </c>
    </row>
    <row r="1095" spans="2:16" x14ac:dyDescent="0.25">
      <c r="B1095" s="23">
        <f>'Raw data (base scenario)'!A1087</f>
        <v>1081</v>
      </c>
      <c r="C1095" s="23" t="str">
        <f>'Raw data (base scenario)'!B1087</f>
        <v>I</v>
      </c>
      <c r="D1095" s="23" t="str">
        <f>'Raw data (base scenario)'!C1087</f>
        <v>D</v>
      </c>
      <c r="E1095" t="b">
        <f t="shared" si="98"/>
        <v>1</v>
      </c>
      <c r="F1095" t="b">
        <f t="shared" si="99"/>
        <v>1</v>
      </c>
      <c r="G1095" t="str">
        <f t="shared" si="100"/>
        <v>N/A</v>
      </c>
      <c r="K1095" s="28">
        <v>1081</v>
      </c>
      <c r="L1095" s="27" t="s">
        <v>18</v>
      </c>
      <c r="M1095" s="27" t="s">
        <v>2</v>
      </c>
      <c r="N1095" t="b">
        <f t="shared" si="101"/>
        <v>1</v>
      </c>
      <c r="O1095" t="b">
        <f t="shared" si="102"/>
        <v>1</v>
      </c>
      <c r="P1095" t="str">
        <f t="shared" si="103"/>
        <v>N/A</v>
      </c>
    </row>
    <row r="1096" spans="2:16" x14ac:dyDescent="0.25">
      <c r="B1096" s="23">
        <f>'Raw data (base scenario)'!A1088</f>
        <v>1082</v>
      </c>
      <c r="C1096" s="23" t="str">
        <f>'Raw data (base scenario)'!B1088</f>
        <v>H</v>
      </c>
      <c r="D1096" s="23" t="str">
        <f>'Raw data (base scenario)'!C1088</f>
        <v>H</v>
      </c>
      <c r="E1096" t="b">
        <f t="shared" si="98"/>
        <v>1</v>
      </c>
      <c r="F1096" t="b">
        <f t="shared" si="99"/>
        <v>1</v>
      </c>
      <c r="G1096" t="str">
        <f t="shared" si="100"/>
        <v>N/A</v>
      </c>
      <c r="K1096" s="28">
        <v>1082</v>
      </c>
      <c r="L1096" s="27" t="s">
        <v>1</v>
      </c>
      <c r="M1096" s="27" t="s">
        <v>1</v>
      </c>
      <c r="N1096" t="b">
        <f t="shared" si="101"/>
        <v>1</v>
      </c>
      <c r="O1096" t="b">
        <f t="shared" si="102"/>
        <v>1</v>
      </c>
      <c r="P1096" t="str">
        <f t="shared" si="103"/>
        <v>N/A</v>
      </c>
    </row>
    <row r="1097" spans="2:16" x14ac:dyDescent="0.25">
      <c r="B1097" s="23">
        <f>'Raw data (base scenario)'!A1089</f>
        <v>1083</v>
      </c>
      <c r="C1097" s="23" t="str">
        <f>'Raw data (base scenario)'!B1089</f>
        <v>I</v>
      </c>
      <c r="D1097" s="23" t="str">
        <f>'Raw data (base scenario)'!C1089</f>
        <v>S</v>
      </c>
      <c r="E1097" t="b">
        <f t="shared" si="98"/>
        <v>1</v>
      </c>
      <c r="F1097" t="b">
        <f t="shared" si="99"/>
        <v>1</v>
      </c>
      <c r="G1097" t="str">
        <f t="shared" si="100"/>
        <v>N/A</v>
      </c>
      <c r="K1097" s="28">
        <v>1083</v>
      </c>
      <c r="L1097" s="27" t="s">
        <v>18</v>
      </c>
      <c r="M1097" s="27" t="s">
        <v>3</v>
      </c>
      <c r="N1097" t="b">
        <f t="shared" si="101"/>
        <v>1</v>
      </c>
      <c r="O1097" t="b">
        <f t="shared" si="102"/>
        <v>1</v>
      </c>
      <c r="P1097" t="str">
        <f t="shared" si="103"/>
        <v>N/A</v>
      </c>
    </row>
    <row r="1098" spans="2:16" x14ac:dyDescent="0.25">
      <c r="B1098" s="23">
        <f>'Raw data (base scenario)'!A1090</f>
        <v>1084</v>
      </c>
      <c r="C1098" s="23" t="str">
        <f>'Raw data (base scenario)'!B1090</f>
        <v>S</v>
      </c>
      <c r="D1098" s="23" t="str">
        <f>'Raw data (base scenario)'!C1090</f>
        <v>H</v>
      </c>
      <c r="E1098" t="b">
        <f t="shared" si="98"/>
        <v>1</v>
      </c>
      <c r="F1098" t="b">
        <f t="shared" si="99"/>
        <v>1</v>
      </c>
      <c r="G1098" t="str">
        <f t="shared" si="100"/>
        <v>N/A</v>
      </c>
      <c r="K1098" s="28">
        <v>1084</v>
      </c>
      <c r="L1098" s="27" t="s">
        <v>3</v>
      </c>
      <c r="M1098" s="27" t="s">
        <v>1</v>
      </c>
      <c r="N1098" t="b">
        <f t="shared" si="101"/>
        <v>1</v>
      </c>
      <c r="O1098" t="b">
        <f t="shared" si="102"/>
        <v>1</v>
      </c>
      <c r="P1098" t="str">
        <f t="shared" si="103"/>
        <v>N/A</v>
      </c>
    </row>
    <row r="1099" spans="2:16" x14ac:dyDescent="0.25">
      <c r="B1099" s="23">
        <f>'Raw data (base scenario)'!A1091</f>
        <v>1085</v>
      </c>
      <c r="C1099" s="23" t="str">
        <f>'Raw data (base scenario)'!B1091</f>
        <v>I</v>
      </c>
      <c r="D1099" s="23" t="str">
        <f>'Raw data (base scenario)'!C1091</f>
        <v>I</v>
      </c>
      <c r="E1099" t="b">
        <f t="shared" si="98"/>
        <v>1</v>
      </c>
      <c r="F1099" t="b">
        <f t="shared" si="99"/>
        <v>1</v>
      </c>
      <c r="G1099" t="str">
        <f t="shared" si="100"/>
        <v>N/A</v>
      </c>
      <c r="K1099" s="28">
        <v>1085</v>
      </c>
      <c r="L1099" s="27" t="s">
        <v>18</v>
      </c>
      <c r="M1099" s="27" t="s">
        <v>18</v>
      </c>
      <c r="N1099" t="b">
        <f t="shared" si="101"/>
        <v>1</v>
      </c>
      <c r="O1099" t="b">
        <f t="shared" si="102"/>
        <v>1</v>
      </c>
      <c r="P1099" t="str">
        <f t="shared" si="103"/>
        <v>N/A</v>
      </c>
    </row>
    <row r="1100" spans="2:16" x14ac:dyDescent="0.25">
      <c r="B1100" s="23">
        <f>'Raw data (base scenario)'!A1092</f>
        <v>1086</v>
      </c>
      <c r="C1100" s="23" t="str">
        <f>'Raw data (base scenario)'!B1092</f>
        <v>I</v>
      </c>
      <c r="D1100" s="23" t="str">
        <f>'Raw data (base scenario)'!C1092</f>
        <v>I</v>
      </c>
      <c r="E1100" t="b">
        <f t="shared" si="98"/>
        <v>1</v>
      </c>
      <c r="F1100" t="b">
        <f t="shared" si="99"/>
        <v>1</v>
      </c>
      <c r="G1100" t="str">
        <f t="shared" si="100"/>
        <v>N/A</v>
      </c>
      <c r="K1100" s="28">
        <v>1086</v>
      </c>
      <c r="L1100" s="27" t="s">
        <v>18</v>
      </c>
      <c r="M1100" s="27" t="s">
        <v>18</v>
      </c>
      <c r="N1100" t="b">
        <f t="shared" si="101"/>
        <v>1</v>
      </c>
      <c r="O1100" t="b">
        <f t="shared" si="102"/>
        <v>1</v>
      </c>
      <c r="P1100" t="str">
        <f t="shared" si="103"/>
        <v>N/A</v>
      </c>
    </row>
    <row r="1101" spans="2:16" x14ac:dyDescent="0.25">
      <c r="B1101" s="23">
        <f>'Raw data (base scenario)'!A1093</f>
        <v>1087</v>
      </c>
      <c r="C1101" s="23" t="str">
        <f>'Raw data (base scenario)'!B1093</f>
        <v>D</v>
      </c>
      <c r="D1101" s="23" t="str">
        <f>'Raw data (base scenario)'!C1093</f>
        <v>D</v>
      </c>
      <c r="E1101" t="b">
        <f t="shared" si="98"/>
        <v>1</v>
      </c>
      <c r="F1101" t="b">
        <f t="shared" si="99"/>
        <v>1</v>
      </c>
      <c r="G1101" t="b">
        <f t="shared" si="100"/>
        <v>1</v>
      </c>
      <c r="K1101" s="28">
        <v>1087</v>
      </c>
      <c r="L1101" s="27" t="s">
        <v>2</v>
      </c>
      <c r="M1101" s="27" t="s">
        <v>2</v>
      </c>
      <c r="N1101" t="b">
        <f t="shared" si="101"/>
        <v>1</v>
      </c>
      <c r="O1101" t="b">
        <f t="shared" si="102"/>
        <v>1</v>
      </c>
      <c r="P1101" t="b">
        <f t="shared" si="103"/>
        <v>1</v>
      </c>
    </row>
    <row r="1102" spans="2:16" x14ac:dyDescent="0.25">
      <c r="B1102" s="23">
        <f>'Raw data (base scenario)'!A1094</f>
        <v>1088</v>
      </c>
      <c r="C1102" s="23" t="str">
        <f>'Raw data (base scenario)'!B1094</f>
        <v>D</v>
      </c>
      <c r="D1102" s="23" t="str">
        <f>'Raw data (base scenario)'!C1094</f>
        <v>D</v>
      </c>
      <c r="E1102" t="b">
        <f t="shared" si="98"/>
        <v>1</v>
      </c>
      <c r="F1102" t="b">
        <f t="shared" si="99"/>
        <v>1</v>
      </c>
      <c r="G1102" t="b">
        <f t="shared" si="100"/>
        <v>1</v>
      </c>
      <c r="K1102" s="28">
        <v>1088</v>
      </c>
      <c r="L1102" s="27" t="s">
        <v>2</v>
      </c>
      <c r="M1102" s="27" t="s">
        <v>2</v>
      </c>
      <c r="N1102" t="b">
        <f t="shared" si="101"/>
        <v>1</v>
      </c>
      <c r="O1102" t="b">
        <f t="shared" si="102"/>
        <v>1</v>
      </c>
      <c r="P1102" t="b">
        <f t="shared" si="103"/>
        <v>1</v>
      </c>
    </row>
    <row r="1103" spans="2:16" x14ac:dyDescent="0.25">
      <c r="B1103" s="23">
        <f>'Raw data (base scenario)'!A1095</f>
        <v>1089</v>
      </c>
      <c r="C1103" s="23" t="str">
        <f>'Raw data (base scenario)'!B1095</f>
        <v>D</v>
      </c>
      <c r="D1103" s="23" t="str">
        <f>'Raw data (base scenario)'!C1095</f>
        <v>D</v>
      </c>
      <c r="E1103" t="b">
        <f t="shared" ref="E1103:E1166" si="104">OR(C1103=$A$4,C1103=$A$5,C1103=$A$6,C1103=$A$7)</f>
        <v>1</v>
      </c>
      <c r="F1103" t="b">
        <f t="shared" ref="F1103:F1166" si="105">OR(D1103=$A$4,D1103=$A$5,D1103=$A$6,D1103=$A$7)</f>
        <v>1</v>
      </c>
      <c r="G1103" t="b">
        <f t="shared" si="100"/>
        <v>1</v>
      </c>
      <c r="K1103" s="28">
        <v>1089</v>
      </c>
      <c r="L1103" s="27" t="s">
        <v>2</v>
      </c>
      <c r="M1103" s="27" t="s">
        <v>2</v>
      </c>
      <c r="N1103" t="b">
        <f t="shared" si="101"/>
        <v>1</v>
      </c>
      <c r="O1103" t="b">
        <f t="shared" si="102"/>
        <v>1</v>
      </c>
      <c r="P1103" t="b">
        <f t="shared" si="103"/>
        <v>1</v>
      </c>
    </row>
    <row r="1104" spans="2:16" x14ac:dyDescent="0.25">
      <c r="B1104" s="23">
        <f>'Raw data (base scenario)'!A1096</f>
        <v>1090</v>
      </c>
      <c r="C1104" s="23" t="str">
        <f>'Raw data (base scenario)'!B1096</f>
        <v>D</v>
      </c>
      <c r="D1104" s="23" t="str">
        <f>'Raw data (base scenario)'!C1096</f>
        <v>D</v>
      </c>
      <c r="E1104" t="b">
        <f t="shared" si="104"/>
        <v>1</v>
      </c>
      <c r="F1104" t="b">
        <f t="shared" si="105"/>
        <v>1</v>
      </c>
      <c r="G1104" t="b">
        <f t="shared" ref="G1104:G1167" si="106">IF(C1104="D",D1104="D","N/A")</f>
        <v>1</v>
      </c>
      <c r="K1104" s="28">
        <v>1090</v>
      </c>
      <c r="L1104" s="27" t="s">
        <v>2</v>
      </c>
      <c r="M1104" s="27" t="s">
        <v>2</v>
      </c>
      <c r="N1104" t="b">
        <f t="shared" ref="N1104:N1167" si="107">OR(L1104=$A$4,L1104=$A$5,L1104=$A$6,L1104=$A$7)</f>
        <v>1</v>
      </c>
      <c r="O1104" t="b">
        <f t="shared" ref="O1104:O1167" si="108">OR(M1104=$A$4,M1104=$A$5,M1104=$A$6,M1104=$A$7)</f>
        <v>1</v>
      </c>
      <c r="P1104" t="b">
        <f t="shared" ref="P1104:P1167" si="109">IF(L1104="D",M1104="D","N/A")</f>
        <v>1</v>
      </c>
    </row>
    <row r="1105" spans="2:16" x14ac:dyDescent="0.25">
      <c r="B1105" s="23">
        <f>'Raw data (base scenario)'!A1097</f>
        <v>1091</v>
      </c>
      <c r="C1105" s="23" t="str">
        <f>'Raw data (base scenario)'!B1097</f>
        <v>D</v>
      </c>
      <c r="D1105" s="23" t="str">
        <f>'Raw data (base scenario)'!C1097</f>
        <v>D</v>
      </c>
      <c r="E1105" t="b">
        <f t="shared" si="104"/>
        <v>1</v>
      </c>
      <c r="F1105" t="b">
        <f t="shared" si="105"/>
        <v>1</v>
      </c>
      <c r="G1105" t="b">
        <f t="shared" si="106"/>
        <v>1</v>
      </c>
      <c r="K1105" s="28">
        <v>1091</v>
      </c>
      <c r="L1105" s="27" t="s">
        <v>2</v>
      </c>
      <c r="M1105" s="27" t="s">
        <v>2</v>
      </c>
      <c r="N1105" t="b">
        <f t="shared" si="107"/>
        <v>1</v>
      </c>
      <c r="O1105" t="b">
        <f t="shared" si="108"/>
        <v>1</v>
      </c>
      <c r="P1105" t="b">
        <f t="shared" si="109"/>
        <v>1</v>
      </c>
    </row>
    <row r="1106" spans="2:16" x14ac:dyDescent="0.25">
      <c r="B1106" s="23">
        <f>'Raw data (base scenario)'!A1098</f>
        <v>1092</v>
      </c>
      <c r="C1106" s="23" t="str">
        <f>'Raw data (base scenario)'!B1098</f>
        <v>H</v>
      </c>
      <c r="D1106" s="23" t="str">
        <f>'Raw data (base scenario)'!C1098</f>
        <v>H</v>
      </c>
      <c r="E1106" t="b">
        <f t="shared" si="104"/>
        <v>1</v>
      </c>
      <c r="F1106" t="b">
        <f t="shared" si="105"/>
        <v>1</v>
      </c>
      <c r="G1106" t="str">
        <f t="shared" si="106"/>
        <v>N/A</v>
      </c>
      <c r="K1106" s="28">
        <v>1092</v>
      </c>
      <c r="L1106" s="27" t="s">
        <v>1</v>
      </c>
      <c r="M1106" s="27" t="s">
        <v>1</v>
      </c>
      <c r="N1106" t="b">
        <f t="shared" si="107"/>
        <v>1</v>
      </c>
      <c r="O1106" t="b">
        <f t="shared" si="108"/>
        <v>1</v>
      </c>
      <c r="P1106" t="str">
        <f t="shared" si="109"/>
        <v>N/A</v>
      </c>
    </row>
    <row r="1107" spans="2:16" x14ac:dyDescent="0.25">
      <c r="B1107" s="23">
        <f>'Raw data (base scenario)'!A1099</f>
        <v>1093</v>
      </c>
      <c r="C1107" s="23" t="str">
        <f>'Raw data (base scenario)'!B1099</f>
        <v>S</v>
      </c>
      <c r="D1107" s="23" t="str">
        <f>'Raw data (base scenario)'!C1099</f>
        <v>I</v>
      </c>
      <c r="E1107" t="b">
        <f t="shared" si="104"/>
        <v>1</v>
      </c>
      <c r="F1107" t="b">
        <f t="shared" si="105"/>
        <v>1</v>
      </c>
      <c r="G1107" t="str">
        <f t="shared" si="106"/>
        <v>N/A</v>
      </c>
      <c r="K1107" s="28">
        <v>1093</v>
      </c>
      <c r="L1107" s="27" t="s">
        <v>3</v>
      </c>
      <c r="M1107" s="27" t="s">
        <v>18</v>
      </c>
      <c r="N1107" t="b">
        <f t="shared" si="107"/>
        <v>1</v>
      </c>
      <c r="O1107" t="b">
        <f t="shared" si="108"/>
        <v>1</v>
      </c>
      <c r="P1107" t="str">
        <f t="shared" si="109"/>
        <v>N/A</v>
      </c>
    </row>
    <row r="1108" spans="2:16" x14ac:dyDescent="0.25">
      <c r="B1108" s="23">
        <f>'Raw data (base scenario)'!A1100</f>
        <v>1094</v>
      </c>
      <c r="C1108" s="23" t="str">
        <f>'Raw data (base scenario)'!B1100</f>
        <v>S</v>
      </c>
      <c r="D1108" s="23" t="str">
        <f>'Raw data (base scenario)'!C1100</f>
        <v>H</v>
      </c>
      <c r="E1108" t="b">
        <f t="shared" si="104"/>
        <v>1</v>
      </c>
      <c r="F1108" t="b">
        <f t="shared" si="105"/>
        <v>1</v>
      </c>
      <c r="G1108" t="str">
        <f t="shared" si="106"/>
        <v>N/A</v>
      </c>
      <c r="K1108" s="28">
        <v>1094</v>
      </c>
      <c r="L1108" s="27" t="s">
        <v>3</v>
      </c>
      <c r="M1108" s="27" t="s">
        <v>1</v>
      </c>
      <c r="N1108" t="b">
        <f t="shared" si="107"/>
        <v>1</v>
      </c>
      <c r="O1108" t="b">
        <f t="shared" si="108"/>
        <v>1</v>
      </c>
      <c r="P1108" t="str">
        <f t="shared" si="109"/>
        <v>N/A</v>
      </c>
    </row>
    <row r="1109" spans="2:16" x14ac:dyDescent="0.25">
      <c r="B1109" s="23">
        <f>'Raw data (base scenario)'!A1101</f>
        <v>1095</v>
      </c>
      <c r="C1109" s="23" t="str">
        <f>'Raw data (base scenario)'!B1101</f>
        <v>S</v>
      </c>
      <c r="D1109" s="23" t="str">
        <f>'Raw data (base scenario)'!C1101</f>
        <v>H</v>
      </c>
      <c r="E1109" t="b">
        <f t="shared" si="104"/>
        <v>1</v>
      </c>
      <c r="F1109" t="b">
        <f t="shared" si="105"/>
        <v>1</v>
      </c>
      <c r="G1109" t="str">
        <f t="shared" si="106"/>
        <v>N/A</v>
      </c>
      <c r="K1109" s="28">
        <v>1095</v>
      </c>
      <c r="L1109" s="27" t="s">
        <v>3</v>
      </c>
      <c r="M1109" s="27" t="s">
        <v>1</v>
      </c>
      <c r="N1109" t="b">
        <f t="shared" si="107"/>
        <v>1</v>
      </c>
      <c r="O1109" t="b">
        <f t="shared" si="108"/>
        <v>1</v>
      </c>
      <c r="P1109" t="str">
        <f t="shared" si="109"/>
        <v>N/A</v>
      </c>
    </row>
    <row r="1110" spans="2:16" x14ac:dyDescent="0.25">
      <c r="B1110" s="23">
        <f>'Raw data (base scenario)'!A1102</f>
        <v>1096</v>
      </c>
      <c r="C1110" s="23" t="str">
        <f>'Raw data (base scenario)'!B1102</f>
        <v>D</v>
      </c>
      <c r="D1110" s="23" t="str">
        <f>'Raw data (base scenario)'!C1102</f>
        <v>D</v>
      </c>
      <c r="E1110" t="b">
        <f t="shared" si="104"/>
        <v>1</v>
      </c>
      <c r="F1110" t="b">
        <f t="shared" si="105"/>
        <v>1</v>
      </c>
      <c r="G1110" t="b">
        <f t="shared" si="106"/>
        <v>1</v>
      </c>
      <c r="K1110" s="28">
        <v>1096</v>
      </c>
      <c r="L1110" s="27" t="s">
        <v>2</v>
      </c>
      <c r="M1110" s="27" t="s">
        <v>2</v>
      </c>
      <c r="N1110" t="b">
        <f t="shared" si="107"/>
        <v>1</v>
      </c>
      <c r="O1110" t="b">
        <f t="shared" si="108"/>
        <v>1</v>
      </c>
      <c r="P1110" t="b">
        <f t="shared" si="109"/>
        <v>1</v>
      </c>
    </row>
    <row r="1111" spans="2:16" x14ac:dyDescent="0.25">
      <c r="B1111" s="23">
        <f>'Raw data (base scenario)'!A1103</f>
        <v>1097</v>
      </c>
      <c r="C1111" s="23" t="str">
        <f>'Raw data (base scenario)'!B1103</f>
        <v>S</v>
      </c>
      <c r="D1111" s="23" t="str">
        <f>'Raw data (base scenario)'!C1103</f>
        <v>H</v>
      </c>
      <c r="E1111" t="b">
        <f t="shared" si="104"/>
        <v>1</v>
      </c>
      <c r="F1111" t="b">
        <f t="shared" si="105"/>
        <v>1</v>
      </c>
      <c r="G1111" t="str">
        <f t="shared" si="106"/>
        <v>N/A</v>
      </c>
      <c r="K1111" s="28">
        <v>1097</v>
      </c>
      <c r="L1111" s="27" t="s">
        <v>3</v>
      </c>
      <c r="M1111" s="27" t="s">
        <v>1</v>
      </c>
      <c r="N1111" t="b">
        <f t="shared" si="107"/>
        <v>1</v>
      </c>
      <c r="O1111" t="b">
        <f t="shared" si="108"/>
        <v>1</v>
      </c>
      <c r="P1111" t="str">
        <f t="shared" si="109"/>
        <v>N/A</v>
      </c>
    </row>
    <row r="1112" spans="2:16" x14ac:dyDescent="0.25">
      <c r="B1112" s="23">
        <f>'Raw data (base scenario)'!A1104</f>
        <v>1098</v>
      </c>
      <c r="C1112" s="23" t="str">
        <f>'Raw data (base scenario)'!B1104</f>
        <v>I</v>
      </c>
      <c r="D1112" s="23" t="str">
        <f>'Raw data (base scenario)'!C1104</f>
        <v>I</v>
      </c>
      <c r="E1112" t="b">
        <f t="shared" si="104"/>
        <v>1</v>
      </c>
      <c r="F1112" t="b">
        <f t="shared" si="105"/>
        <v>1</v>
      </c>
      <c r="G1112" t="str">
        <f t="shared" si="106"/>
        <v>N/A</v>
      </c>
      <c r="K1112" s="28">
        <v>1098</v>
      </c>
      <c r="L1112" s="27" t="s">
        <v>18</v>
      </c>
      <c r="M1112" s="27" t="s">
        <v>18</v>
      </c>
      <c r="N1112" t="b">
        <f t="shared" si="107"/>
        <v>1</v>
      </c>
      <c r="O1112" t="b">
        <f t="shared" si="108"/>
        <v>1</v>
      </c>
      <c r="P1112" t="str">
        <f t="shared" si="109"/>
        <v>N/A</v>
      </c>
    </row>
    <row r="1113" spans="2:16" x14ac:dyDescent="0.25">
      <c r="B1113" s="23">
        <f>'Raw data (base scenario)'!A1105</f>
        <v>1099</v>
      </c>
      <c r="C1113" s="23" t="str">
        <f>'Raw data (base scenario)'!B1105</f>
        <v>S</v>
      </c>
      <c r="D1113" s="23" t="str">
        <f>'Raw data (base scenario)'!C1105</f>
        <v>S</v>
      </c>
      <c r="E1113" t="b">
        <f t="shared" si="104"/>
        <v>1</v>
      </c>
      <c r="F1113" t="b">
        <f t="shared" si="105"/>
        <v>1</v>
      </c>
      <c r="G1113" t="str">
        <f t="shared" si="106"/>
        <v>N/A</v>
      </c>
      <c r="K1113" s="28">
        <v>1099</v>
      </c>
      <c r="L1113" s="27" t="s">
        <v>3</v>
      </c>
      <c r="M1113" s="27" t="s">
        <v>3</v>
      </c>
      <c r="N1113" t="b">
        <f t="shared" si="107"/>
        <v>1</v>
      </c>
      <c r="O1113" t="b">
        <f t="shared" si="108"/>
        <v>1</v>
      </c>
      <c r="P1113" t="str">
        <f t="shared" si="109"/>
        <v>N/A</v>
      </c>
    </row>
    <row r="1114" spans="2:16" x14ac:dyDescent="0.25">
      <c r="B1114" s="23">
        <f>'Raw data (base scenario)'!A1106</f>
        <v>1100</v>
      </c>
      <c r="C1114" s="23" t="str">
        <f>'Raw data (base scenario)'!B1106</f>
        <v>H</v>
      </c>
      <c r="D1114" s="23" t="str">
        <f>'Raw data (base scenario)'!C1106</f>
        <v>H</v>
      </c>
      <c r="E1114" t="b">
        <f t="shared" si="104"/>
        <v>1</v>
      </c>
      <c r="F1114" t="b">
        <f t="shared" si="105"/>
        <v>1</v>
      </c>
      <c r="G1114" t="str">
        <f t="shared" si="106"/>
        <v>N/A</v>
      </c>
      <c r="K1114" s="28">
        <v>1100</v>
      </c>
      <c r="L1114" s="27" t="s">
        <v>1</v>
      </c>
      <c r="M1114" s="27" t="s">
        <v>1</v>
      </c>
      <c r="N1114" t="b">
        <f t="shared" si="107"/>
        <v>1</v>
      </c>
      <c r="O1114" t="b">
        <f t="shared" si="108"/>
        <v>1</v>
      </c>
      <c r="P1114" t="str">
        <f t="shared" si="109"/>
        <v>N/A</v>
      </c>
    </row>
    <row r="1115" spans="2:16" x14ac:dyDescent="0.25">
      <c r="B1115" s="23">
        <f>'Raw data (base scenario)'!A1107</f>
        <v>1101</v>
      </c>
      <c r="C1115" s="23" t="str">
        <f>'Raw data (base scenario)'!B1107</f>
        <v>I</v>
      </c>
      <c r="D1115" s="23" t="str">
        <f>'Raw data (base scenario)'!C1107</f>
        <v>S</v>
      </c>
      <c r="E1115" t="b">
        <f t="shared" si="104"/>
        <v>1</v>
      </c>
      <c r="F1115" t="b">
        <f t="shared" si="105"/>
        <v>1</v>
      </c>
      <c r="G1115" t="str">
        <f t="shared" si="106"/>
        <v>N/A</v>
      </c>
      <c r="K1115" s="28">
        <v>1101</v>
      </c>
      <c r="L1115" s="27" t="s">
        <v>18</v>
      </c>
      <c r="M1115" s="27" t="s">
        <v>3</v>
      </c>
      <c r="N1115" t="b">
        <f t="shared" si="107"/>
        <v>1</v>
      </c>
      <c r="O1115" t="b">
        <f t="shared" si="108"/>
        <v>1</v>
      </c>
      <c r="P1115" t="str">
        <f t="shared" si="109"/>
        <v>N/A</v>
      </c>
    </row>
    <row r="1116" spans="2:16" x14ac:dyDescent="0.25">
      <c r="B1116" s="23">
        <f>'Raw data (base scenario)'!A1108</f>
        <v>1102</v>
      </c>
      <c r="C1116" s="23" t="str">
        <f>'Raw data (base scenario)'!B1108</f>
        <v>D</v>
      </c>
      <c r="D1116" s="23" t="str">
        <f>'Raw data (base scenario)'!C1108</f>
        <v>D</v>
      </c>
      <c r="E1116" t="b">
        <f t="shared" si="104"/>
        <v>1</v>
      </c>
      <c r="F1116" t="b">
        <f t="shared" si="105"/>
        <v>1</v>
      </c>
      <c r="G1116" t="b">
        <f t="shared" si="106"/>
        <v>1</v>
      </c>
      <c r="K1116" s="28">
        <v>1102</v>
      </c>
      <c r="L1116" s="27" t="s">
        <v>2</v>
      </c>
      <c r="M1116" s="27" t="s">
        <v>2</v>
      </c>
      <c r="N1116" t="b">
        <f t="shared" si="107"/>
        <v>1</v>
      </c>
      <c r="O1116" t="b">
        <f t="shared" si="108"/>
        <v>1</v>
      </c>
      <c r="P1116" t="b">
        <f t="shared" si="109"/>
        <v>1</v>
      </c>
    </row>
    <row r="1117" spans="2:16" x14ac:dyDescent="0.25">
      <c r="B1117" s="23">
        <f>'Raw data (base scenario)'!A1109</f>
        <v>1103</v>
      </c>
      <c r="C1117" s="23" t="str">
        <f>'Raw data (base scenario)'!B1109</f>
        <v>D</v>
      </c>
      <c r="D1117" s="23" t="str">
        <f>'Raw data (base scenario)'!C1109</f>
        <v>D</v>
      </c>
      <c r="E1117" t="b">
        <f t="shared" si="104"/>
        <v>1</v>
      </c>
      <c r="F1117" t="b">
        <f t="shared" si="105"/>
        <v>1</v>
      </c>
      <c r="G1117" t="b">
        <f t="shared" si="106"/>
        <v>1</v>
      </c>
      <c r="K1117" s="28">
        <v>1103</v>
      </c>
      <c r="L1117" s="27" t="s">
        <v>2</v>
      </c>
      <c r="M1117" s="27" t="s">
        <v>2</v>
      </c>
      <c r="N1117" t="b">
        <f t="shared" si="107"/>
        <v>1</v>
      </c>
      <c r="O1117" t="b">
        <f t="shared" si="108"/>
        <v>1</v>
      </c>
      <c r="P1117" t="b">
        <f t="shared" si="109"/>
        <v>1</v>
      </c>
    </row>
    <row r="1118" spans="2:16" x14ac:dyDescent="0.25">
      <c r="B1118" s="23">
        <f>'Raw data (base scenario)'!A1110</f>
        <v>1104</v>
      </c>
      <c r="C1118" s="23" t="str">
        <f>'Raw data (base scenario)'!B1110</f>
        <v>D</v>
      </c>
      <c r="D1118" s="23" t="str">
        <f>'Raw data (base scenario)'!C1110</f>
        <v>D</v>
      </c>
      <c r="E1118" t="b">
        <f t="shared" si="104"/>
        <v>1</v>
      </c>
      <c r="F1118" t="b">
        <f t="shared" si="105"/>
        <v>1</v>
      </c>
      <c r="G1118" t="b">
        <f t="shared" si="106"/>
        <v>1</v>
      </c>
      <c r="K1118" s="28">
        <v>1104</v>
      </c>
      <c r="L1118" s="27" t="s">
        <v>2</v>
      </c>
      <c r="M1118" s="27" t="s">
        <v>2</v>
      </c>
      <c r="N1118" t="b">
        <f t="shared" si="107"/>
        <v>1</v>
      </c>
      <c r="O1118" t="b">
        <f t="shared" si="108"/>
        <v>1</v>
      </c>
      <c r="P1118" t="b">
        <f t="shared" si="109"/>
        <v>1</v>
      </c>
    </row>
    <row r="1119" spans="2:16" x14ac:dyDescent="0.25">
      <c r="B1119" s="23">
        <f>'Raw data (base scenario)'!A1111</f>
        <v>1105</v>
      </c>
      <c r="C1119" s="23" t="str">
        <f>'Raw data (base scenario)'!B1111</f>
        <v>H</v>
      </c>
      <c r="D1119" s="23" t="str">
        <f>'Raw data (base scenario)'!C1111</f>
        <v>H</v>
      </c>
      <c r="E1119" t="b">
        <f t="shared" si="104"/>
        <v>1</v>
      </c>
      <c r="F1119" t="b">
        <f t="shared" si="105"/>
        <v>1</v>
      </c>
      <c r="G1119" t="str">
        <f t="shared" si="106"/>
        <v>N/A</v>
      </c>
      <c r="K1119" s="28">
        <v>1105</v>
      </c>
      <c r="L1119" s="27" t="s">
        <v>1</v>
      </c>
      <c r="M1119" s="27" t="s">
        <v>1</v>
      </c>
      <c r="N1119" t="b">
        <f t="shared" si="107"/>
        <v>1</v>
      </c>
      <c r="O1119" t="b">
        <f t="shared" si="108"/>
        <v>1</v>
      </c>
      <c r="P1119" t="str">
        <f t="shared" si="109"/>
        <v>N/A</v>
      </c>
    </row>
    <row r="1120" spans="2:16" x14ac:dyDescent="0.25">
      <c r="B1120" s="23">
        <f>'Raw data (base scenario)'!A1112</f>
        <v>1106</v>
      </c>
      <c r="C1120" s="23" t="str">
        <f>'Raw data (base scenario)'!B1112</f>
        <v>D</v>
      </c>
      <c r="D1120" s="23" t="str">
        <f>'Raw data (base scenario)'!C1112</f>
        <v>D</v>
      </c>
      <c r="E1120" t="b">
        <f t="shared" si="104"/>
        <v>1</v>
      </c>
      <c r="F1120" t="b">
        <f t="shared" si="105"/>
        <v>1</v>
      </c>
      <c r="G1120" t="b">
        <f t="shared" si="106"/>
        <v>1</v>
      </c>
      <c r="K1120" s="28">
        <v>1106</v>
      </c>
      <c r="L1120" s="27" t="s">
        <v>2</v>
      </c>
      <c r="M1120" s="27" t="s">
        <v>2</v>
      </c>
      <c r="N1120" t="b">
        <f t="shared" si="107"/>
        <v>1</v>
      </c>
      <c r="O1120" t="b">
        <f t="shared" si="108"/>
        <v>1</v>
      </c>
      <c r="P1120" t="b">
        <f t="shared" si="109"/>
        <v>1</v>
      </c>
    </row>
    <row r="1121" spans="2:16" x14ac:dyDescent="0.25">
      <c r="B1121" s="23">
        <f>'Raw data (base scenario)'!A1113</f>
        <v>1107</v>
      </c>
      <c r="C1121" s="23" t="str">
        <f>'Raw data (base scenario)'!B1113</f>
        <v>H</v>
      </c>
      <c r="D1121" s="23" t="str">
        <f>'Raw data (base scenario)'!C1113</f>
        <v>S</v>
      </c>
      <c r="E1121" t="b">
        <f t="shared" si="104"/>
        <v>1</v>
      </c>
      <c r="F1121" t="b">
        <f t="shared" si="105"/>
        <v>1</v>
      </c>
      <c r="G1121" t="str">
        <f t="shared" si="106"/>
        <v>N/A</v>
      </c>
      <c r="K1121" s="28">
        <v>1107</v>
      </c>
      <c r="L1121" s="27" t="s">
        <v>1</v>
      </c>
      <c r="M1121" s="27" t="s">
        <v>3</v>
      </c>
      <c r="N1121" t="b">
        <f t="shared" si="107"/>
        <v>1</v>
      </c>
      <c r="O1121" t="b">
        <f t="shared" si="108"/>
        <v>1</v>
      </c>
      <c r="P1121" t="str">
        <f t="shared" si="109"/>
        <v>N/A</v>
      </c>
    </row>
    <row r="1122" spans="2:16" x14ac:dyDescent="0.25">
      <c r="B1122" s="23">
        <f>'Raw data (base scenario)'!A1114</f>
        <v>1108</v>
      </c>
      <c r="C1122" s="23" t="str">
        <f>'Raw data (base scenario)'!B1114</f>
        <v>D</v>
      </c>
      <c r="D1122" s="23" t="str">
        <f>'Raw data (base scenario)'!C1114</f>
        <v>D</v>
      </c>
      <c r="E1122" t="b">
        <f t="shared" si="104"/>
        <v>1</v>
      </c>
      <c r="F1122" t="b">
        <f t="shared" si="105"/>
        <v>1</v>
      </c>
      <c r="G1122" t="b">
        <f t="shared" si="106"/>
        <v>1</v>
      </c>
      <c r="K1122" s="28">
        <v>1108</v>
      </c>
      <c r="L1122" s="27" t="s">
        <v>2</v>
      </c>
      <c r="M1122" s="27" t="s">
        <v>2</v>
      </c>
      <c r="N1122" t="b">
        <f t="shared" si="107"/>
        <v>1</v>
      </c>
      <c r="O1122" t="b">
        <f t="shared" si="108"/>
        <v>1</v>
      </c>
      <c r="P1122" t="b">
        <f t="shared" si="109"/>
        <v>1</v>
      </c>
    </row>
    <row r="1123" spans="2:16" x14ac:dyDescent="0.25">
      <c r="B1123" s="23">
        <f>'Raw data (base scenario)'!A1115</f>
        <v>1109</v>
      </c>
      <c r="C1123" s="23" t="str">
        <f>'Raw data (base scenario)'!B1115</f>
        <v>H</v>
      </c>
      <c r="D1123" s="23" t="str">
        <f>'Raw data (base scenario)'!C1115</f>
        <v>H</v>
      </c>
      <c r="E1123" t="b">
        <f t="shared" si="104"/>
        <v>1</v>
      </c>
      <c r="F1123" t="b">
        <f t="shared" si="105"/>
        <v>1</v>
      </c>
      <c r="G1123" t="str">
        <f t="shared" si="106"/>
        <v>N/A</v>
      </c>
      <c r="K1123" s="28">
        <v>1109</v>
      </c>
      <c r="L1123" s="27" t="s">
        <v>1</v>
      </c>
      <c r="M1123" s="27" t="s">
        <v>1</v>
      </c>
      <c r="N1123" t="b">
        <f t="shared" si="107"/>
        <v>1</v>
      </c>
      <c r="O1123" t="b">
        <f t="shared" si="108"/>
        <v>1</v>
      </c>
      <c r="P1123" t="str">
        <f t="shared" si="109"/>
        <v>N/A</v>
      </c>
    </row>
    <row r="1124" spans="2:16" x14ac:dyDescent="0.25">
      <c r="B1124" s="23">
        <f>'Raw data (base scenario)'!A1116</f>
        <v>1110</v>
      </c>
      <c r="C1124" s="23" t="str">
        <f>'Raw data (base scenario)'!B1116</f>
        <v>S</v>
      </c>
      <c r="D1124" s="23" t="str">
        <f>'Raw data (base scenario)'!C1116</f>
        <v>H</v>
      </c>
      <c r="E1124" t="b">
        <f t="shared" si="104"/>
        <v>1</v>
      </c>
      <c r="F1124" t="b">
        <f t="shared" si="105"/>
        <v>1</v>
      </c>
      <c r="G1124" t="str">
        <f t="shared" si="106"/>
        <v>N/A</v>
      </c>
      <c r="K1124" s="28">
        <v>1110</v>
      </c>
      <c r="L1124" s="27" t="s">
        <v>3</v>
      </c>
      <c r="M1124" s="27" t="s">
        <v>1</v>
      </c>
      <c r="N1124" t="b">
        <f t="shared" si="107"/>
        <v>1</v>
      </c>
      <c r="O1124" t="b">
        <f t="shared" si="108"/>
        <v>1</v>
      </c>
      <c r="P1124" t="str">
        <f t="shared" si="109"/>
        <v>N/A</v>
      </c>
    </row>
    <row r="1125" spans="2:16" x14ac:dyDescent="0.25">
      <c r="B1125" s="23">
        <f>'Raw data (base scenario)'!A1117</f>
        <v>1111</v>
      </c>
      <c r="C1125" s="23" t="str">
        <f>'Raw data (base scenario)'!B1117</f>
        <v>D</v>
      </c>
      <c r="D1125" s="23" t="str">
        <f>'Raw data (base scenario)'!C1117</f>
        <v>D</v>
      </c>
      <c r="E1125" t="b">
        <f t="shared" si="104"/>
        <v>1</v>
      </c>
      <c r="F1125" t="b">
        <f t="shared" si="105"/>
        <v>1</v>
      </c>
      <c r="G1125" t="b">
        <f t="shared" si="106"/>
        <v>1</v>
      </c>
      <c r="K1125" s="28">
        <v>1111</v>
      </c>
      <c r="L1125" s="27" t="s">
        <v>2</v>
      </c>
      <c r="M1125" s="27" t="s">
        <v>2</v>
      </c>
      <c r="N1125" t="b">
        <f t="shared" si="107"/>
        <v>1</v>
      </c>
      <c r="O1125" t="b">
        <f t="shared" si="108"/>
        <v>1</v>
      </c>
      <c r="P1125" t="b">
        <f t="shared" si="109"/>
        <v>1</v>
      </c>
    </row>
    <row r="1126" spans="2:16" x14ac:dyDescent="0.25">
      <c r="B1126" s="23">
        <f>'Raw data (base scenario)'!A1118</f>
        <v>1112</v>
      </c>
      <c r="C1126" s="23" t="str">
        <f>'Raw data (base scenario)'!B1118</f>
        <v>H</v>
      </c>
      <c r="D1126" s="23" t="str">
        <f>'Raw data (base scenario)'!C1118</f>
        <v>H</v>
      </c>
      <c r="E1126" t="b">
        <f t="shared" si="104"/>
        <v>1</v>
      </c>
      <c r="F1126" t="b">
        <f t="shared" si="105"/>
        <v>1</v>
      </c>
      <c r="G1126" t="str">
        <f t="shared" si="106"/>
        <v>N/A</v>
      </c>
      <c r="K1126" s="28">
        <v>1112</v>
      </c>
      <c r="L1126" s="27" t="s">
        <v>1</v>
      </c>
      <c r="M1126" s="27" t="s">
        <v>1</v>
      </c>
      <c r="N1126" t="b">
        <f t="shared" si="107"/>
        <v>1</v>
      </c>
      <c r="O1126" t="b">
        <f t="shared" si="108"/>
        <v>1</v>
      </c>
      <c r="P1126" t="str">
        <f t="shared" si="109"/>
        <v>N/A</v>
      </c>
    </row>
    <row r="1127" spans="2:16" x14ac:dyDescent="0.25">
      <c r="B1127" s="23">
        <f>'Raw data (base scenario)'!A1119</f>
        <v>1113</v>
      </c>
      <c r="C1127" s="23" t="str">
        <f>'Raw data (base scenario)'!B1119</f>
        <v>S</v>
      </c>
      <c r="D1127" s="23" t="str">
        <f>'Raw data (base scenario)'!C1119</f>
        <v>I</v>
      </c>
      <c r="E1127" t="b">
        <f t="shared" si="104"/>
        <v>1</v>
      </c>
      <c r="F1127" t="b">
        <f t="shared" si="105"/>
        <v>1</v>
      </c>
      <c r="G1127" t="str">
        <f t="shared" si="106"/>
        <v>N/A</v>
      </c>
      <c r="K1127" s="28">
        <v>1113</v>
      </c>
      <c r="L1127" s="27" t="s">
        <v>3</v>
      </c>
      <c r="M1127" s="27" t="s">
        <v>18</v>
      </c>
      <c r="N1127" t="b">
        <f t="shared" si="107"/>
        <v>1</v>
      </c>
      <c r="O1127" t="b">
        <f t="shared" si="108"/>
        <v>1</v>
      </c>
      <c r="P1127" t="str">
        <f t="shared" si="109"/>
        <v>N/A</v>
      </c>
    </row>
    <row r="1128" spans="2:16" x14ac:dyDescent="0.25">
      <c r="B1128" s="23">
        <f>'Raw data (base scenario)'!A1120</f>
        <v>1114</v>
      </c>
      <c r="C1128" s="23" t="str">
        <f>'Raw data (base scenario)'!B1120</f>
        <v>I</v>
      </c>
      <c r="D1128" s="23" t="str">
        <f>'Raw data (base scenario)'!C1120</f>
        <v>S</v>
      </c>
      <c r="E1128" t="b">
        <f t="shared" si="104"/>
        <v>1</v>
      </c>
      <c r="F1128" t="b">
        <f t="shared" si="105"/>
        <v>1</v>
      </c>
      <c r="G1128" t="str">
        <f t="shared" si="106"/>
        <v>N/A</v>
      </c>
      <c r="K1128" s="28">
        <v>1114</v>
      </c>
      <c r="L1128" s="27" t="s">
        <v>18</v>
      </c>
      <c r="M1128" s="27" t="s">
        <v>3</v>
      </c>
      <c r="N1128" t="b">
        <f t="shared" si="107"/>
        <v>1</v>
      </c>
      <c r="O1128" t="b">
        <f t="shared" si="108"/>
        <v>1</v>
      </c>
      <c r="P1128" t="str">
        <f t="shared" si="109"/>
        <v>N/A</v>
      </c>
    </row>
    <row r="1129" spans="2:16" x14ac:dyDescent="0.25">
      <c r="B1129" s="23">
        <f>'Raw data (base scenario)'!A1121</f>
        <v>1115</v>
      </c>
      <c r="C1129" s="23" t="str">
        <f>'Raw data (base scenario)'!B1121</f>
        <v>H</v>
      </c>
      <c r="D1129" s="23" t="str">
        <f>'Raw data (base scenario)'!C1121</f>
        <v>H</v>
      </c>
      <c r="E1129" t="b">
        <f t="shared" si="104"/>
        <v>1</v>
      </c>
      <c r="F1129" t="b">
        <f t="shared" si="105"/>
        <v>1</v>
      </c>
      <c r="G1129" t="str">
        <f t="shared" si="106"/>
        <v>N/A</v>
      </c>
      <c r="K1129" s="28">
        <v>1115</v>
      </c>
      <c r="L1129" s="27" t="s">
        <v>1</v>
      </c>
      <c r="M1129" s="27" t="s">
        <v>1</v>
      </c>
      <c r="N1129" t="b">
        <f t="shared" si="107"/>
        <v>1</v>
      </c>
      <c r="O1129" t="b">
        <f t="shared" si="108"/>
        <v>1</v>
      </c>
      <c r="P1129" t="str">
        <f t="shared" si="109"/>
        <v>N/A</v>
      </c>
    </row>
    <row r="1130" spans="2:16" x14ac:dyDescent="0.25">
      <c r="B1130" s="23">
        <f>'Raw data (base scenario)'!A1122</f>
        <v>1116</v>
      </c>
      <c r="C1130" s="23" t="str">
        <f>'Raw data (base scenario)'!B1122</f>
        <v>D</v>
      </c>
      <c r="D1130" s="23" t="str">
        <f>'Raw data (base scenario)'!C1122</f>
        <v>D</v>
      </c>
      <c r="E1130" t="b">
        <f t="shared" si="104"/>
        <v>1</v>
      </c>
      <c r="F1130" t="b">
        <f t="shared" si="105"/>
        <v>1</v>
      </c>
      <c r="G1130" t="b">
        <f t="shared" si="106"/>
        <v>1</v>
      </c>
      <c r="K1130" s="28">
        <v>1116</v>
      </c>
      <c r="L1130" s="27" t="s">
        <v>2</v>
      </c>
      <c r="M1130" s="27" t="s">
        <v>2</v>
      </c>
      <c r="N1130" t="b">
        <f t="shared" si="107"/>
        <v>1</v>
      </c>
      <c r="O1130" t="b">
        <f t="shared" si="108"/>
        <v>1</v>
      </c>
      <c r="P1130" t="b">
        <f t="shared" si="109"/>
        <v>1</v>
      </c>
    </row>
    <row r="1131" spans="2:16" x14ac:dyDescent="0.25">
      <c r="B1131" s="23">
        <f>'Raw data (base scenario)'!A1123</f>
        <v>1117</v>
      </c>
      <c r="C1131" s="23" t="str">
        <f>'Raw data (base scenario)'!B1123</f>
        <v>D</v>
      </c>
      <c r="D1131" s="23" t="str">
        <f>'Raw data (base scenario)'!C1123</f>
        <v>D</v>
      </c>
      <c r="E1131" t="b">
        <f t="shared" si="104"/>
        <v>1</v>
      </c>
      <c r="F1131" t="b">
        <f t="shared" si="105"/>
        <v>1</v>
      </c>
      <c r="G1131" t="b">
        <f t="shared" si="106"/>
        <v>1</v>
      </c>
      <c r="K1131" s="28">
        <v>1117</v>
      </c>
      <c r="L1131" s="27" t="s">
        <v>2</v>
      </c>
      <c r="M1131" s="27" t="s">
        <v>2</v>
      </c>
      <c r="N1131" t="b">
        <f t="shared" si="107"/>
        <v>1</v>
      </c>
      <c r="O1131" t="b">
        <f t="shared" si="108"/>
        <v>1</v>
      </c>
      <c r="P1131" t="b">
        <f t="shared" si="109"/>
        <v>1</v>
      </c>
    </row>
    <row r="1132" spans="2:16" x14ac:dyDescent="0.25">
      <c r="B1132" s="23">
        <f>'Raw data (base scenario)'!A1124</f>
        <v>1118</v>
      </c>
      <c r="C1132" s="23" t="str">
        <f>'Raw data (base scenario)'!B1124</f>
        <v>S</v>
      </c>
      <c r="D1132" s="23" t="str">
        <f>'Raw data (base scenario)'!C1124</f>
        <v>H</v>
      </c>
      <c r="E1132" t="b">
        <f t="shared" si="104"/>
        <v>1</v>
      </c>
      <c r="F1132" t="b">
        <f t="shared" si="105"/>
        <v>1</v>
      </c>
      <c r="G1132" t="str">
        <f t="shared" si="106"/>
        <v>N/A</v>
      </c>
      <c r="K1132" s="28">
        <v>1118</v>
      </c>
      <c r="L1132" s="27" t="s">
        <v>3</v>
      </c>
      <c r="M1132" s="27" t="s">
        <v>1</v>
      </c>
      <c r="N1132" t="b">
        <f t="shared" si="107"/>
        <v>1</v>
      </c>
      <c r="O1132" t="b">
        <f t="shared" si="108"/>
        <v>1</v>
      </c>
      <c r="P1132" t="str">
        <f t="shared" si="109"/>
        <v>N/A</v>
      </c>
    </row>
    <row r="1133" spans="2:16" x14ac:dyDescent="0.25">
      <c r="B1133" s="23">
        <f>'Raw data (base scenario)'!A1125</f>
        <v>1119</v>
      </c>
      <c r="C1133" s="23" t="str">
        <f>'Raw data (base scenario)'!B1125</f>
        <v>D</v>
      </c>
      <c r="D1133" s="23" t="str">
        <f>'Raw data (base scenario)'!C1125</f>
        <v>D</v>
      </c>
      <c r="E1133" t="b">
        <f t="shared" si="104"/>
        <v>1</v>
      </c>
      <c r="F1133" t="b">
        <f t="shared" si="105"/>
        <v>1</v>
      </c>
      <c r="G1133" t="b">
        <f t="shared" si="106"/>
        <v>1</v>
      </c>
      <c r="K1133" s="28">
        <v>1119</v>
      </c>
      <c r="L1133" s="27" t="s">
        <v>2</v>
      </c>
      <c r="M1133" s="27" t="s">
        <v>2</v>
      </c>
      <c r="N1133" t="b">
        <f t="shared" si="107"/>
        <v>1</v>
      </c>
      <c r="O1133" t="b">
        <f t="shared" si="108"/>
        <v>1</v>
      </c>
      <c r="P1133" t="b">
        <f t="shared" si="109"/>
        <v>1</v>
      </c>
    </row>
    <row r="1134" spans="2:16" x14ac:dyDescent="0.25">
      <c r="B1134" s="23">
        <f>'Raw data (base scenario)'!A1126</f>
        <v>1120</v>
      </c>
      <c r="C1134" s="23" t="str">
        <f>'Raw data (base scenario)'!B1126</f>
        <v>S</v>
      </c>
      <c r="D1134" s="23" t="str">
        <f>'Raw data (base scenario)'!C1126</f>
        <v>H</v>
      </c>
      <c r="E1134" t="b">
        <f t="shared" si="104"/>
        <v>1</v>
      </c>
      <c r="F1134" t="b">
        <f t="shared" si="105"/>
        <v>1</v>
      </c>
      <c r="G1134" t="str">
        <f t="shared" si="106"/>
        <v>N/A</v>
      </c>
      <c r="K1134" s="28">
        <v>1120</v>
      </c>
      <c r="L1134" s="27" t="s">
        <v>3</v>
      </c>
      <c r="M1134" s="27" t="s">
        <v>1</v>
      </c>
      <c r="N1134" t="b">
        <f t="shared" si="107"/>
        <v>1</v>
      </c>
      <c r="O1134" t="b">
        <f t="shared" si="108"/>
        <v>1</v>
      </c>
      <c r="P1134" t="str">
        <f t="shared" si="109"/>
        <v>N/A</v>
      </c>
    </row>
    <row r="1135" spans="2:16" x14ac:dyDescent="0.25">
      <c r="B1135" s="23">
        <f>'Raw data (base scenario)'!A1127</f>
        <v>1121</v>
      </c>
      <c r="C1135" s="23" t="str">
        <f>'Raw data (base scenario)'!B1127</f>
        <v>H</v>
      </c>
      <c r="D1135" s="23" t="str">
        <f>'Raw data (base scenario)'!C1127</f>
        <v>H</v>
      </c>
      <c r="E1135" t="b">
        <f t="shared" si="104"/>
        <v>1</v>
      </c>
      <c r="F1135" t="b">
        <f t="shared" si="105"/>
        <v>1</v>
      </c>
      <c r="G1135" t="str">
        <f t="shared" si="106"/>
        <v>N/A</v>
      </c>
      <c r="K1135" s="28">
        <v>1121</v>
      </c>
      <c r="L1135" s="27" t="s">
        <v>1</v>
      </c>
      <c r="M1135" s="27" t="s">
        <v>1</v>
      </c>
      <c r="N1135" t="b">
        <f t="shared" si="107"/>
        <v>1</v>
      </c>
      <c r="O1135" t="b">
        <f t="shared" si="108"/>
        <v>1</v>
      </c>
      <c r="P1135" t="str">
        <f t="shared" si="109"/>
        <v>N/A</v>
      </c>
    </row>
    <row r="1136" spans="2:16" x14ac:dyDescent="0.25">
      <c r="B1136" s="23">
        <f>'Raw data (base scenario)'!A1128</f>
        <v>1122</v>
      </c>
      <c r="C1136" s="23" t="str">
        <f>'Raw data (base scenario)'!B1128</f>
        <v>I</v>
      </c>
      <c r="D1136" s="23" t="str">
        <f>'Raw data (base scenario)'!C1128</f>
        <v>I</v>
      </c>
      <c r="E1136" t="b">
        <f t="shared" si="104"/>
        <v>1</v>
      </c>
      <c r="F1136" t="b">
        <f t="shared" si="105"/>
        <v>1</v>
      </c>
      <c r="G1136" t="str">
        <f t="shared" si="106"/>
        <v>N/A</v>
      </c>
      <c r="K1136" s="28">
        <v>1122</v>
      </c>
      <c r="L1136" s="27" t="s">
        <v>18</v>
      </c>
      <c r="M1136" s="27" t="s">
        <v>18</v>
      </c>
      <c r="N1136" t="b">
        <f t="shared" si="107"/>
        <v>1</v>
      </c>
      <c r="O1136" t="b">
        <f t="shared" si="108"/>
        <v>1</v>
      </c>
      <c r="P1136" t="str">
        <f t="shared" si="109"/>
        <v>N/A</v>
      </c>
    </row>
    <row r="1137" spans="2:16" x14ac:dyDescent="0.25">
      <c r="B1137" s="23">
        <f>'Raw data (base scenario)'!A1129</f>
        <v>1123</v>
      </c>
      <c r="C1137" s="23" t="str">
        <f>'Raw data (base scenario)'!B1129</f>
        <v>S</v>
      </c>
      <c r="D1137" s="23" t="str">
        <f>'Raw data (base scenario)'!C1129</f>
        <v>I</v>
      </c>
      <c r="E1137" t="b">
        <f t="shared" si="104"/>
        <v>1</v>
      </c>
      <c r="F1137" t="b">
        <f t="shared" si="105"/>
        <v>1</v>
      </c>
      <c r="G1137" t="str">
        <f t="shared" si="106"/>
        <v>N/A</v>
      </c>
      <c r="K1137" s="28">
        <v>1123</v>
      </c>
      <c r="L1137" s="27" t="s">
        <v>3</v>
      </c>
      <c r="M1137" s="27" t="s">
        <v>18</v>
      </c>
      <c r="N1137" t="b">
        <f t="shared" si="107"/>
        <v>1</v>
      </c>
      <c r="O1137" t="b">
        <f t="shared" si="108"/>
        <v>1</v>
      </c>
      <c r="P1137" t="str">
        <f t="shared" si="109"/>
        <v>N/A</v>
      </c>
    </row>
    <row r="1138" spans="2:16" x14ac:dyDescent="0.25">
      <c r="B1138" s="23">
        <f>'Raw data (base scenario)'!A1130</f>
        <v>1124</v>
      </c>
      <c r="C1138" s="23" t="str">
        <f>'Raw data (base scenario)'!B1130</f>
        <v>S</v>
      </c>
      <c r="D1138" s="23" t="str">
        <f>'Raw data (base scenario)'!C1130</f>
        <v>H</v>
      </c>
      <c r="E1138" t="b">
        <f t="shared" si="104"/>
        <v>1</v>
      </c>
      <c r="F1138" t="b">
        <f t="shared" si="105"/>
        <v>1</v>
      </c>
      <c r="G1138" t="str">
        <f t="shared" si="106"/>
        <v>N/A</v>
      </c>
      <c r="K1138" s="28">
        <v>1124</v>
      </c>
      <c r="L1138" s="27" t="s">
        <v>3</v>
      </c>
      <c r="M1138" s="27" t="s">
        <v>1</v>
      </c>
      <c r="N1138" t="b">
        <f t="shared" si="107"/>
        <v>1</v>
      </c>
      <c r="O1138" t="b">
        <f t="shared" si="108"/>
        <v>1</v>
      </c>
      <c r="P1138" t="str">
        <f t="shared" si="109"/>
        <v>N/A</v>
      </c>
    </row>
    <row r="1139" spans="2:16" x14ac:dyDescent="0.25">
      <c r="B1139" s="23">
        <f>'Raw data (base scenario)'!A1131</f>
        <v>1125</v>
      </c>
      <c r="C1139" s="23" t="str">
        <f>'Raw data (base scenario)'!B1131</f>
        <v>H</v>
      </c>
      <c r="D1139" s="23" t="str">
        <f>'Raw data (base scenario)'!C1131</f>
        <v>H</v>
      </c>
      <c r="E1139" t="b">
        <f t="shared" si="104"/>
        <v>1</v>
      </c>
      <c r="F1139" t="b">
        <f t="shared" si="105"/>
        <v>1</v>
      </c>
      <c r="G1139" t="str">
        <f t="shared" si="106"/>
        <v>N/A</v>
      </c>
      <c r="K1139" s="28">
        <v>1125</v>
      </c>
      <c r="L1139" s="27" t="s">
        <v>1</v>
      </c>
      <c r="M1139" s="27" t="s">
        <v>1</v>
      </c>
      <c r="N1139" t="b">
        <f t="shared" si="107"/>
        <v>1</v>
      </c>
      <c r="O1139" t="b">
        <f t="shared" si="108"/>
        <v>1</v>
      </c>
      <c r="P1139" t="str">
        <f t="shared" si="109"/>
        <v>N/A</v>
      </c>
    </row>
    <row r="1140" spans="2:16" x14ac:dyDescent="0.25">
      <c r="B1140" s="23">
        <f>'Raw data (base scenario)'!A1132</f>
        <v>1126</v>
      </c>
      <c r="C1140" s="23" t="str">
        <f>'Raw data (base scenario)'!B1132</f>
        <v>S</v>
      </c>
      <c r="D1140" s="23" t="str">
        <f>'Raw data (base scenario)'!C1132</f>
        <v>H</v>
      </c>
      <c r="E1140" t="b">
        <f t="shared" si="104"/>
        <v>1</v>
      </c>
      <c r="F1140" t="b">
        <f t="shared" si="105"/>
        <v>1</v>
      </c>
      <c r="G1140" t="str">
        <f t="shared" si="106"/>
        <v>N/A</v>
      </c>
      <c r="K1140" s="28">
        <v>1126</v>
      </c>
      <c r="L1140" s="27" t="s">
        <v>3</v>
      </c>
      <c r="M1140" s="27" t="s">
        <v>1</v>
      </c>
      <c r="N1140" t="b">
        <f t="shared" si="107"/>
        <v>1</v>
      </c>
      <c r="O1140" t="b">
        <f t="shared" si="108"/>
        <v>1</v>
      </c>
      <c r="P1140" t="str">
        <f t="shared" si="109"/>
        <v>N/A</v>
      </c>
    </row>
    <row r="1141" spans="2:16" x14ac:dyDescent="0.25">
      <c r="B1141" s="23">
        <f>'Raw data (base scenario)'!A1133</f>
        <v>1127</v>
      </c>
      <c r="C1141" s="23" t="str">
        <f>'Raw data (base scenario)'!B1133</f>
        <v>S</v>
      </c>
      <c r="D1141" s="23" t="str">
        <f>'Raw data (base scenario)'!C1133</f>
        <v>H</v>
      </c>
      <c r="E1141" t="b">
        <f t="shared" si="104"/>
        <v>1</v>
      </c>
      <c r="F1141" t="b">
        <f t="shared" si="105"/>
        <v>1</v>
      </c>
      <c r="G1141" t="str">
        <f t="shared" si="106"/>
        <v>N/A</v>
      </c>
      <c r="K1141" s="28">
        <v>1127</v>
      </c>
      <c r="L1141" s="27" t="s">
        <v>3</v>
      </c>
      <c r="M1141" s="27" t="s">
        <v>1</v>
      </c>
      <c r="N1141" t="b">
        <f t="shared" si="107"/>
        <v>1</v>
      </c>
      <c r="O1141" t="b">
        <f t="shared" si="108"/>
        <v>1</v>
      </c>
      <c r="P1141" t="str">
        <f t="shared" si="109"/>
        <v>N/A</v>
      </c>
    </row>
    <row r="1142" spans="2:16" x14ac:dyDescent="0.25">
      <c r="B1142" s="23">
        <f>'Raw data (base scenario)'!A1134</f>
        <v>1128</v>
      </c>
      <c r="C1142" s="23" t="str">
        <f>'Raw data (base scenario)'!B1134</f>
        <v>I</v>
      </c>
      <c r="D1142" s="23" t="str">
        <f>'Raw data (base scenario)'!C1134</f>
        <v>I</v>
      </c>
      <c r="E1142" t="b">
        <f t="shared" si="104"/>
        <v>1</v>
      </c>
      <c r="F1142" t="b">
        <f t="shared" si="105"/>
        <v>1</v>
      </c>
      <c r="G1142" t="str">
        <f t="shared" si="106"/>
        <v>N/A</v>
      </c>
      <c r="K1142" s="28">
        <v>1128</v>
      </c>
      <c r="L1142" s="27" t="s">
        <v>18</v>
      </c>
      <c r="M1142" s="27" t="s">
        <v>18</v>
      </c>
      <c r="N1142" t="b">
        <f t="shared" si="107"/>
        <v>1</v>
      </c>
      <c r="O1142" t="b">
        <f t="shared" si="108"/>
        <v>1</v>
      </c>
      <c r="P1142" t="str">
        <f t="shared" si="109"/>
        <v>N/A</v>
      </c>
    </row>
    <row r="1143" spans="2:16" x14ac:dyDescent="0.25">
      <c r="B1143" s="23">
        <f>'Raw data (base scenario)'!A1135</f>
        <v>1129</v>
      </c>
      <c r="C1143" s="23" t="str">
        <f>'Raw data (base scenario)'!B1135</f>
        <v>H</v>
      </c>
      <c r="D1143" s="23" t="str">
        <f>'Raw data (base scenario)'!C1135</f>
        <v>S</v>
      </c>
      <c r="E1143" t="b">
        <f t="shared" si="104"/>
        <v>1</v>
      </c>
      <c r="F1143" t="b">
        <f t="shared" si="105"/>
        <v>1</v>
      </c>
      <c r="G1143" t="str">
        <f t="shared" si="106"/>
        <v>N/A</v>
      </c>
      <c r="K1143" s="28">
        <v>1129</v>
      </c>
      <c r="L1143" s="27" t="s">
        <v>1</v>
      </c>
      <c r="M1143" s="27" t="s">
        <v>3</v>
      </c>
      <c r="N1143" t="b">
        <f t="shared" si="107"/>
        <v>1</v>
      </c>
      <c r="O1143" t="b">
        <f t="shared" si="108"/>
        <v>1</v>
      </c>
      <c r="P1143" t="str">
        <f t="shared" si="109"/>
        <v>N/A</v>
      </c>
    </row>
    <row r="1144" spans="2:16" x14ac:dyDescent="0.25">
      <c r="B1144" s="23">
        <f>'Raw data (base scenario)'!A1136</f>
        <v>1130</v>
      </c>
      <c r="C1144" s="23" t="str">
        <f>'Raw data (base scenario)'!B1136</f>
        <v>I</v>
      </c>
      <c r="D1144" s="23" t="str">
        <f>'Raw data (base scenario)'!C1136</f>
        <v>D</v>
      </c>
      <c r="E1144" t="b">
        <f t="shared" si="104"/>
        <v>1</v>
      </c>
      <c r="F1144" t="b">
        <f t="shared" si="105"/>
        <v>1</v>
      </c>
      <c r="G1144" t="str">
        <f t="shared" si="106"/>
        <v>N/A</v>
      </c>
      <c r="K1144" s="28">
        <v>1130</v>
      </c>
      <c r="L1144" s="27" t="s">
        <v>18</v>
      </c>
      <c r="M1144" s="27" t="s">
        <v>2</v>
      </c>
      <c r="N1144" t="b">
        <f t="shared" si="107"/>
        <v>1</v>
      </c>
      <c r="O1144" t="b">
        <f t="shared" si="108"/>
        <v>1</v>
      </c>
      <c r="P1144" t="str">
        <f t="shared" si="109"/>
        <v>N/A</v>
      </c>
    </row>
    <row r="1145" spans="2:16" x14ac:dyDescent="0.25">
      <c r="B1145" s="23">
        <f>'Raw data (base scenario)'!A1137</f>
        <v>1131</v>
      </c>
      <c r="C1145" s="23" t="str">
        <f>'Raw data (base scenario)'!B1137</f>
        <v>I</v>
      </c>
      <c r="D1145" s="23" t="str">
        <f>'Raw data (base scenario)'!C1137</f>
        <v>S</v>
      </c>
      <c r="E1145" t="b">
        <f t="shared" si="104"/>
        <v>1</v>
      </c>
      <c r="F1145" t="b">
        <f t="shared" si="105"/>
        <v>1</v>
      </c>
      <c r="G1145" t="str">
        <f t="shared" si="106"/>
        <v>N/A</v>
      </c>
      <c r="K1145" s="28">
        <v>1131</v>
      </c>
      <c r="L1145" s="27" t="s">
        <v>18</v>
      </c>
      <c r="M1145" s="27" t="s">
        <v>3</v>
      </c>
      <c r="N1145" t="b">
        <f t="shared" si="107"/>
        <v>1</v>
      </c>
      <c r="O1145" t="b">
        <f t="shared" si="108"/>
        <v>1</v>
      </c>
      <c r="P1145" t="str">
        <f t="shared" si="109"/>
        <v>N/A</v>
      </c>
    </row>
    <row r="1146" spans="2:16" x14ac:dyDescent="0.25">
      <c r="B1146" s="23">
        <f>'Raw data (base scenario)'!A1138</f>
        <v>1132</v>
      </c>
      <c r="C1146" s="23" t="str">
        <f>'Raw data (base scenario)'!B1138</f>
        <v>S</v>
      </c>
      <c r="D1146" s="23" t="str">
        <f>'Raw data (base scenario)'!C1138</f>
        <v>H</v>
      </c>
      <c r="E1146" t="b">
        <f t="shared" si="104"/>
        <v>1</v>
      </c>
      <c r="F1146" t="b">
        <f t="shared" si="105"/>
        <v>1</v>
      </c>
      <c r="G1146" t="str">
        <f t="shared" si="106"/>
        <v>N/A</v>
      </c>
      <c r="K1146" s="28">
        <v>1132</v>
      </c>
      <c r="L1146" s="27" t="s">
        <v>3</v>
      </c>
      <c r="M1146" s="27" t="s">
        <v>1</v>
      </c>
      <c r="N1146" t="b">
        <f t="shared" si="107"/>
        <v>1</v>
      </c>
      <c r="O1146" t="b">
        <f t="shared" si="108"/>
        <v>1</v>
      </c>
      <c r="P1146" t="str">
        <f t="shared" si="109"/>
        <v>N/A</v>
      </c>
    </row>
    <row r="1147" spans="2:16" x14ac:dyDescent="0.25">
      <c r="B1147" s="23">
        <f>'Raw data (base scenario)'!A1139</f>
        <v>1133</v>
      </c>
      <c r="C1147" s="23" t="str">
        <f>'Raw data (base scenario)'!B1139</f>
        <v>S</v>
      </c>
      <c r="D1147" s="23" t="str">
        <f>'Raw data (base scenario)'!C1139</f>
        <v>I</v>
      </c>
      <c r="E1147" t="b">
        <f t="shared" si="104"/>
        <v>1</v>
      </c>
      <c r="F1147" t="b">
        <f t="shared" si="105"/>
        <v>1</v>
      </c>
      <c r="G1147" t="str">
        <f t="shared" si="106"/>
        <v>N/A</v>
      </c>
      <c r="K1147" s="28">
        <v>1133</v>
      </c>
      <c r="L1147" s="27" t="s">
        <v>3</v>
      </c>
      <c r="M1147" s="27" t="s">
        <v>18</v>
      </c>
      <c r="N1147" t="b">
        <f t="shared" si="107"/>
        <v>1</v>
      </c>
      <c r="O1147" t="b">
        <f t="shared" si="108"/>
        <v>1</v>
      </c>
      <c r="P1147" t="str">
        <f t="shared" si="109"/>
        <v>N/A</v>
      </c>
    </row>
    <row r="1148" spans="2:16" x14ac:dyDescent="0.25">
      <c r="B1148" s="23">
        <f>'Raw data (base scenario)'!A1140</f>
        <v>1134</v>
      </c>
      <c r="C1148" s="23" t="str">
        <f>'Raw data (base scenario)'!B1140</f>
        <v>I</v>
      </c>
      <c r="D1148" s="23" t="str">
        <f>'Raw data (base scenario)'!C1140</f>
        <v>D</v>
      </c>
      <c r="E1148" t="b">
        <f t="shared" si="104"/>
        <v>1</v>
      </c>
      <c r="F1148" t="b">
        <f t="shared" si="105"/>
        <v>1</v>
      </c>
      <c r="G1148" t="str">
        <f t="shared" si="106"/>
        <v>N/A</v>
      </c>
      <c r="K1148" s="28">
        <v>1134</v>
      </c>
      <c r="L1148" s="27" t="s">
        <v>18</v>
      </c>
      <c r="M1148" s="27" t="s">
        <v>2</v>
      </c>
      <c r="N1148" t="b">
        <f t="shared" si="107"/>
        <v>1</v>
      </c>
      <c r="O1148" t="b">
        <f t="shared" si="108"/>
        <v>1</v>
      </c>
      <c r="P1148" t="str">
        <f t="shared" si="109"/>
        <v>N/A</v>
      </c>
    </row>
    <row r="1149" spans="2:16" x14ac:dyDescent="0.25">
      <c r="B1149" s="23">
        <f>'Raw data (base scenario)'!A1141</f>
        <v>1135</v>
      </c>
      <c r="C1149" s="23" t="str">
        <f>'Raw data (base scenario)'!B1141</f>
        <v>S</v>
      </c>
      <c r="D1149" s="23" t="str">
        <f>'Raw data (base scenario)'!C1141</f>
        <v>H</v>
      </c>
      <c r="E1149" t="b">
        <f t="shared" si="104"/>
        <v>1</v>
      </c>
      <c r="F1149" t="b">
        <f t="shared" si="105"/>
        <v>1</v>
      </c>
      <c r="G1149" t="str">
        <f t="shared" si="106"/>
        <v>N/A</v>
      </c>
      <c r="K1149" s="28">
        <v>1135</v>
      </c>
      <c r="L1149" s="27" t="s">
        <v>3</v>
      </c>
      <c r="M1149" s="27" t="s">
        <v>1</v>
      </c>
      <c r="N1149" t="b">
        <f t="shared" si="107"/>
        <v>1</v>
      </c>
      <c r="O1149" t="b">
        <f t="shared" si="108"/>
        <v>1</v>
      </c>
      <c r="P1149" t="str">
        <f t="shared" si="109"/>
        <v>N/A</v>
      </c>
    </row>
    <row r="1150" spans="2:16" x14ac:dyDescent="0.25">
      <c r="B1150" s="23">
        <f>'Raw data (base scenario)'!A1142</f>
        <v>1136</v>
      </c>
      <c r="C1150" s="23" t="str">
        <f>'Raw data (base scenario)'!B1142</f>
        <v>H</v>
      </c>
      <c r="D1150" s="23" t="str">
        <f>'Raw data (base scenario)'!C1142</f>
        <v>H</v>
      </c>
      <c r="E1150" t="b">
        <f t="shared" si="104"/>
        <v>1</v>
      </c>
      <c r="F1150" t="b">
        <f t="shared" si="105"/>
        <v>1</v>
      </c>
      <c r="G1150" t="str">
        <f t="shared" si="106"/>
        <v>N/A</v>
      </c>
      <c r="K1150" s="28">
        <v>1136</v>
      </c>
      <c r="L1150" s="27" t="s">
        <v>1</v>
      </c>
      <c r="M1150" s="27" t="s">
        <v>1</v>
      </c>
      <c r="N1150" t="b">
        <f t="shared" si="107"/>
        <v>1</v>
      </c>
      <c r="O1150" t="b">
        <f t="shared" si="108"/>
        <v>1</v>
      </c>
      <c r="P1150" t="str">
        <f t="shared" si="109"/>
        <v>N/A</v>
      </c>
    </row>
    <row r="1151" spans="2:16" x14ac:dyDescent="0.25">
      <c r="B1151" s="23">
        <f>'Raw data (base scenario)'!A1143</f>
        <v>1137</v>
      </c>
      <c r="C1151" s="23" t="str">
        <f>'Raw data (base scenario)'!B1143</f>
        <v>S</v>
      </c>
      <c r="D1151" s="23" t="str">
        <f>'Raw data (base scenario)'!C1143</f>
        <v>I</v>
      </c>
      <c r="E1151" t="b">
        <f t="shared" si="104"/>
        <v>1</v>
      </c>
      <c r="F1151" t="b">
        <f t="shared" si="105"/>
        <v>1</v>
      </c>
      <c r="G1151" t="str">
        <f t="shared" si="106"/>
        <v>N/A</v>
      </c>
      <c r="K1151" s="28">
        <v>1137</v>
      </c>
      <c r="L1151" s="27" t="s">
        <v>3</v>
      </c>
      <c r="M1151" s="27" t="s">
        <v>18</v>
      </c>
      <c r="N1151" t="b">
        <f t="shared" si="107"/>
        <v>1</v>
      </c>
      <c r="O1151" t="b">
        <f t="shared" si="108"/>
        <v>1</v>
      </c>
      <c r="P1151" t="str">
        <f t="shared" si="109"/>
        <v>N/A</v>
      </c>
    </row>
    <row r="1152" spans="2:16" x14ac:dyDescent="0.25">
      <c r="B1152" s="23">
        <f>'Raw data (base scenario)'!A1144</f>
        <v>1138</v>
      </c>
      <c r="C1152" s="23" t="str">
        <f>'Raw data (base scenario)'!B1144</f>
        <v>H</v>
      </c>
      <c r="D1152" s="23" t="str">
        <f>'Raw data (base scenario)'!C1144</f>
        <v>H</v>
      </c>
      <c r="E1152" t="b">
        <f t="shared" si="104"/>
        <v>1</v>
      </c>
      <c r="F1152" t="b">
        <f t="shared" si="105"/>
        <v>1</v>
      </c>
      <c r="G1152" t="str">
        <f t="shared" si="106"/>
        <v>N/A</v>
      </c>
      <c r="K1152" s="28">
        <v>1138</v>
      </c>
      <c r="L1152" s="27" t="s">
        <v>1</v>
      </c>
      <c r="M1152" s="27" t="s">
        <v>1</v>
      </c>
      <c r="N1152" t="b">
        <f t="shared" si="107"/>
        <v>1</v>
      </c>
      <c r="O1152" t="b">
        <f t="shared" si="108"/>
        <v>1</v>
      </c>
      <c r="P1152" t="str">
        <f t="shared" si="109"/>
        <v>N/A</v>
      </c>
    </row>
    <row r="1153" spans="2:16" x14ac:dyDescent="0.25">
      <c r="B1153" s="23">
        <f>'Raw data (base scenario)'!A1145</f>
        <v>1139</v>
      </c>
      <c r="C1153" s="23" t="str">
        <f>'Raw data (base scenario)'!B1145</f>
        <v>H</v>
      </c>
      <c r="D1153" s="23" t="str">
        <f>'Raw data (base scenario)'!C1145</f>
        <v>H</v>
      </c>
      <c r="E1153" t="b">
        <f t="shared" si="104"/>
        <v>1</v>
      </c>
      <c r="F1153" t="b">
        <f t="shared" si="105"/>
        <v>1</v>
      </c>
      <c r="G1153" t="str">
        <f t="shared" si="106"/>
        <v>N/A</v>
      </c>
      <c r="K1153" s="28">
        <v>1139</v>
      </c>
      <c r="L1153" s="27" t="s">
        <v>1</v>
      </c>
      <c r="M1153" s="27" t="s">
        <v>1</v>
      </c>
      <c r="N1153" t="b">
        <f t="shared" si="107"/>
        <v>1</v>
      </c>
      <c r="O1153" t="b">
        <f t="shared" si="108"/>
        <v>1</v>
      </c>
      <c r="P1153" t="str">
        <f t="shared" si="109"/>
        <v>N/A</v>
      </c>
    </row>
    <row r="1154" spans="2:16" x14ac:dyDescent="0.25">
      <c r="B1154" s="23">
        <f>'Raw data (base scenario)'!A1146</f>
        <v>1140</v>
      </c>
      <c r="C1154" s="23" t="str">
        <f>'Raw data (base scenario)'!B1146</f>
        <v>H</v>
      </c>
      <c r="D1154" s="23" t="str">
        <f>'Raw data (base scenario)'!C1146</f>
        <v>H</v>
      </c>
      <c r="E1154" t="b">
        <f t="shared" si="104"/>
        <v>1</v>
      </c>
      <c r="F1154" t="b">
        <f t="shared" si="105"/>
        <v>1</v>
      </c>
      <c r="G1154" t="str">
        <f t="shared" si="106"/>
        <v>N/A</v>
      </c>
      <c r="K1154" s="28">
        <v>1140</v>
      </c>
      <c r="L1154" s="27" t="s">
        <v>1</v>
      </c>
      <c r="M1154" s="27" t="s">
        <v>1</v>
      </c>
      <c r="N1154" t="b">
        <f t="shared" si="107"/>
        <v>1</v>
      </c>
      <c r="O1154" t="b">
        <f t="shared" si="108"/>
        <v>1</v>
      </c>
      <c r="P1154" t="str">
        <f t="shared" si="109"/>
        <v>N/A</v>
      </c>
    </row>
    <row r="1155" spans="2:16" x14ac:dyDescent="0.25">
      <c r="B1155" s="23">
        <f>'Raw data (base scenario)'!A1147</f>
        <v>1141</v>
      </c>
      <c r="C1155" s="23" t="str">
        <f>'Raw data (base scenario)'!B1147</f>
        <v>I</v>
      </c>
      <c r="D1155" s="23" t="str">
        <f>'Raw data (base scenario)'!C1147</f>
        <v>H</v>
      </c>
      <c r="E1155" t="b">
        <f t="shared" si="104"/>
        <v>1</v>
      </c>
      <c r="F1155" t="b">
        <f t="shared" si="105"/>
        <v>1</v>
      </c>
      <c r="G1155" t="str">
        <f t="shared" si="106"/>
        <v>N/A</v>
      </c>
      <c r="K1155" s="28">
        <v>1141</v>
      </c>
      <c r="L1155" s="27" t="s">
        <v>18</v>
      </c>
      <c r="M1155" s="27" t="s">
        <v>1</v>
      </c>
      <c r="N1155" t="b">
        <f t="shared" si="107"/>
        <v>1</v>
      </c>
      <c r="O1155" t="b">
        <f t="shared" si="108"/>
        <v>1</v>
      </c>
      <c r="P1155" t="str">
        <f t="shared" si="109"/>
        <v>N/A</v>
      </c>
    </row>
    <row r="1156" spans="2:16" x14ac:dyDescent="0.25">
      <c r="B1156" s="23">
        <f>'Raw data (base scenario)'!A1148</f>
        <v>1142</v>
      </c>
      <c r="C1156" s="23" t="str">
        <f>'Raw data (base scenario)'!B1148</f>
        <v>D</v>
      </c>
      <c r="D1156" s="23" t="str">
        <f>'Raw data (base scenario)'!C1148</f>
        <v>D</v>
      </c>
      <c r="E1156" t="b">
        <f t="shared" si="104"/>
        <v>1</v>
      </c>
      <c r="F1156" t="b">
        <f t="shared" si="105"/>
        <v>1</v>
      </c>
      <c r="G1156" t="b">
        <f t="shared" si="106"/>
        <v>1</v>
      </c>
      <c r="K1156" s="28">
        <v>1142</v>
      </c>
      <c r="L1156" s="27" t="s">
        <v>2</v>
      </c>
      <c r="M1156" s="27" t="s">
        <v>2</v>
      </c>
      <c r="N1156" t="b">
        <f t="shared" si="107"/>
        <v>1</v>
      </c>
      <c r="O1156" t="b">
        <f t="shared" si="108"/>
        <v>1</v>
      </c>
      <c r="P1156" t="b">
        <f t="shared" si="109"/>
        <v>1</v>
      </c>
    </row>
    <row r="1157" spans="2:16" x14ac:dyDescent="0.25">
      <c r="B1157" s="23">
        <f>'Raw data (base scenario)'!A1149</f>
        <v>1143</v>
      </c>
      <c r="C1157" s="23" t="str">
        <f>'Raw data (base scenario)'!B1149</f>
        <v>H</v>
      </c>
      <c r="D1157" s="23" t="str">
        <f>'Raw data (base scenario)'!C1149</f>
        <v>H</v>
      </c>
      <c r="E1157" t="b">
        <f t="shared" si="104"/>
        <v>1</v>
      </c>
      <c r="F1157" t="b">
        <f t="shared" si="105"/>
        <v>1</v>
      </c>
      <c r="G1157" t="str">
        <f t="shared" si="106"/>
        <v>N/A</v>
      </c>
      <c r="K1157" s="28">
        <v>1143</v>
      </c>
      <c r="L1157" s="27" t="s">
        <v>1</v>
      </c>
      <c r="M1157" s="27" t="s">
        <v>1</v>
      </c>
      <c r="N1157" t="b">
        <f t="shared" si="107"/>
        <v>1</v>
      </c>
      <c r="O1157" t="b">
        <f t="shared" si="108"/>
        <v>1</v>
      </c>
      <c r="P1157" t="str">
        <f t="shared" si="109"/>
        <v>N/A</v>
      </c>
    </row>
    <row r="1158" spans="2:16" x14ac:dyDescent="0.25">
      <c r="B1158" s="23">
        <f>'Raw data (base scenario)'!A1150</f>
        <v>1144</v>
      </c>
      <c r="C1158" s="23" t="str">
        <f>'Raw data (base scenario)'!B1150</f>
        <v>S</v>
      </c>
      <c r="D1158" s="23" t="str">
        <f>'Raw data (base scenario)'!C1150</f>
        <v>H</v>
      </c>
      <c r="E1158" t="b">
        <f t="shared" si="104"/>
        <v>1</v>
      </c>
      <c r="F1158" t="b">
        <f t="shared" si="105"/>
        <v>1</v>
      </c>
      <c r="G1158" t="str">
        <f t="shared" si="106"/>
        <v>N/A</v>
      </c>
      <c r="K1158" s="28">
        <v>1144</v>
      </c>
      <c r="L1158" s="27" t="s">
        <v>3</v>
      </c>
      <c r="M1158" s="27" t="s">
        <v>1</v>
      </c>
      <c r="N1158" t="b">
        <f t="shared" si="107"/>
        <v>1</v>
      </c>
      <c r="O1158" t="b">
        <f t="shared" si="108"/>
        <v>1</v>
      </c>
      <c r="P1158" t="str">
        <f t="shared" si="109"/>
        <v>N/A</v>
      </c>
    </row>
    <row r="1159" spans="2:16" x14ac:dyDescent="0.25">
      <c r="B1159" s="23">
        <f>'Raw data (base scenario)'!A1151</f>
        <v>1145</v>
      </c>
      <c r="C1159" s="23" t="str">
        <f>'Raw data (base scenario)'!B1151</f>
        <v>I</v>
      </c>
      <c r="D1159" s="23" t="str">
        <f>'Raw data (base scenario)'!C1151</f>
        <v>H</v>
      </c>
      <c r="E1159" t="b">
        <f t="shared" si="104"/>
        <v>1</v>
      </c>
      <c r="F1159" t="b">
        <f t="shared" si="105"/>
        <v>1</v>
      </c>
      <c r="G1159" t="str">
        <f t="shared" si="106"/>
        <v>N/A</v>
      </c>
      <c r="K1159" s="28">
        <v>1145</v>
      </c>
      <c r="L1159" s="27" t="s">
        <v>18</v>
      </c>
      <c r="M1159" s="27" t="s">
        <v>1</v>
      </c>
      <c r="N1159" t="b">
        <f t="shared" si="107"/>
        <v>1</v>
      </c>
      <c r="O1159" t="b">
        <f t="shared" si="108"/>
        <v>1</v>
      </c>
      <c r="P1159" t="str">
        <f t="shared" si="109"/>
        <v>N/A</v>
      </c>
    </row>
    <row r="1160" spans="2:16" x14ac:dyDescent="0.25">
      <c r="B1160" s="23">
        <f>'Raw data (base scenario)'!A1152</f>
        <v>1146</v>
      </c>
      <c r="C1160" s="23" t="str">
        <f>'Raw data (base scenario)'!B1152</f>
        <v>H</v>
      </c>
      <c r="D1160" s="23" t="str">
        <f>'Raw data (base scenario)'!C1152</f>
        <v>H</v>
      </c>
      <c r="E1160" t="b">
        <f t="shared" si="104"/>
        <v>1</v>
      </c>
      <c r="F1160" t="b">
        <f t="shared" si="105"/>
        <v>1</v>
      </c>
      <c r="G1160" t="str">
        <f t="shared" si="106"/>
        <v>N/A</v>
      </c>
      <c r="K1160" s="28">
        <v>1146</v>
      </c>
      <c r="L1160" s="27" t="s">
        <v>1</v>
      </c>
      <c r="M1160" s="27" t="s">
        <v>1</v>
      </c>
      <c r="N1160" t="b">
        <f t="shared" si="107"/>
        <v>1</v>
      </c>
      <c r="O1160" t="b">
        <f t="shared" si="108"/>
        <v>1</v>
      </c>
      <c r="P1160" t="str">
        <f t="shared" si="109"/>
        <v>N/A</v>
      </c>
    </row>
    <row r="1161" spans="2:16" x14ac:dyDescent="0.25">
      <c r="B1161" s="23">
        <f>'Raw data (base scenario)'!A1153</f>
        <v>1147</v>
      </c>
      <c r="C1161" s="23" t="str">
        <f>'Raw data (base scenario)'!B1153</f>
        <v>D</v>
      </c>
      <c r="D1161" s="23" t="str">
        <f>'Raw data (base scenario)'!C1153</f>
        <v>D</v>
      </c>
      <c r="E1161" t="b">
        <f t="shared" si="104"/>
        <v>1</v>
      </c>
      <c r="F1161" t="b">
        <f t="shared" si="105"/>
        <v>1</v>
      </c>
      <c r="G1161" t="b">
        <f t="shared" si="106"/>
        <v>1</v>
      </c>
      <c r="K1161" s="28">
        <v>1147</v>
      </c>
      <c r="L1161" s="27" t="s">
        <v>2</v>
      </c>
      <c r="M1161" s="27" t="s">
        <v>2</v>
      </c>
      <c r="N1161" t="b">
        <f t="shared" si="107"/>
        <v>1</v>
      </c>
      <c r="O1161" t="b">
        <f t="shared" si="108"/>
        <v>1</v>
      </c>
      <c r="P1161" t="b">
        <f t="shared" si="109"/>
        <v>1</v>
      </c>
    </row>
    <row r="1162" spans="2:16" x14ac:dyDescent="0.25">
      <c r="B1162" s="23">
        <f>'Raw data (base scenario)'!A1154</f>
        <v>1148</v>
      </c>
      <c r="C1162" s="23" t="str">
        <f>'Raw data (base scenario)'!B1154</f>
        <v>S</v>
      </c>
      <c r="D1162" s="23" t="str">
        <f>'Raw data (base scenario)'!C1154</f>
        <v>H</v>
      </c>
      <c r="E1162" t="b">
        <f t="shared" si="104"/>
        <v>1</v>
      </c>
      <c r="F1162" t="b">
        <f t="shared" si="105"/>
        <v>1</v>
      </c>
      <c r="G1162" t="str">
        <f t="shared" si="106"/>
        <v>N/A</v>
      </c>
      <c r="K1162" s="28">
        <v>1148</v>
      </c>
      <c r="L1162" s="27" t="s">
        <v>3</v>
      </c>
      <c r="M1162" s="27" t="s">
        <v>1</v>
      </c>
      <c r="N1162" t="b">
        <f t="shared" si="107"/>
        <v>1</v>
      </c>
      <c r="O1162" t="b">
        <f t="shared" si="108"/>
        <v>1</v>
      </c>
      <c r="P1162" t="str">
        <f t="shared" si="109"/>
        <v>N/A</v>
      </c>
    </row>
    <row r="1163" spans="2:16" x14ac:dyDescent="0.25">
      <c r="B1163" s="23">
        <f>'Raw data (base scenario)'!A1155</f>
        <v>1149</v>
      </c>
      <c r="C1163" s="23" t="str">
        <f>'Raw data (base scenario)'!B1155</f>
        <v>S</v>
      </c>
      <c r="D1163" s="23" t="str">
        <f>'Raw data (base scenario)'!C1155</f>
        <v>H</v>
      </c>
      <c r="E1163" t="b">
        <f t="shared" si="104"/>
        <v>1</v>
      </c>
      <c r="F1163" t="b">
        <f t="shared" si="105"/>
        <v>1</v>
      </c>
      <c r="G1163" t="str">
        <f t="shared" si="106"/>
        <v>N/A</v>
      </c>
      <c r="K1163" s="28">
        <v>1149</v>
      </c>
      <c r="L1163" s="27" t="s">
        <v>3</v>
      </c>
      <c r="M1163" s="27" t="s">
        <v>1</v>
      </c>
      <c r="N1163" t="b">
        <f t="shared" si="107"/>
        <v>1</v>
      </c>
      <c r="O1163" t="b">
        <f t="shared" si="108"/>
        <v>1</v>
      </c>
      <c r="P1163" t="str">
        <f t="shared" si="109"/>
        <v>N/A</v>
      </c>
    </row>
    <row r="1164" spans="2:16" x14ac:dyDescent="0.25">
      <c r="B1164" s="23">
        <f>'Raw data (base scenario)'!A1156</f>
        <v>1150</v>
      </c>
      <c r="C1164" s="23" t="str">
        <f>'Raw data (base scenario)'!B1156</f>
        <v>S</v>
      </c>
      <c r="D1164" s="23" t="str">
        <f>'Raw data (base scenario)'!C1156</f>
        <v>H</v>
      </c>
      <c r="E1164" t="b">
        <f t="shared" si="104"/>
        <v>1</v>
      </c>
      <c r="F1164" t="b">
        <f t="shared" si="105"/>
        <v>1</v>
      </c>
      <c r="G1164" t="str">
        <f t="shared" si="106"/>
        <v>N/A</v>
      </c>
      <c r="K1164" s="28">
        <v>1150</v>
      </c>
      <c r="L1164" s="27" t="s">
        <v>3</v>
      </c>
      <c r="M1164" s="27" t="s">
        <v>1</v>
      </c>
      <c r="N1164" t="b">
        <f t="shared" si="107"/>
        <v>1</v>
      </c>
      <c r="O1164" t="b">
        <f t="shared" si="108"/>
        <v>1</v>
      </c>
      <c r="P1164" t="str">
        <f t="shared" si="109"/>
        <v>N/A</v>
      </c>
    </row>
    <row r="1165" spans="2:16" x14ac:dyDescent="0.25">
      <c r="B1165" s="23">
        <f>'Raw data (base scenario)'!A1157</f>
        <v>1151</v>
      </c>
      <c r="C1165" s="23" t="str">
        <f>'Raw data (base scenario)'!B1157</f>
        <v>D</v>
      </c>
      <c r="D1165" s="23" t="str">
        <f>'Raw data (base scenario)'!C1157</f>
        <v>D</v>
      </c>
      <c r="E1165" t="b">
        <f t="shared" si="104"/>
        <v>1</v>
      </c>
      <c r="F1165" t="b">
        <f t="shared" si="105"/>
        <v>1</v>
      </c>
      <c r="G1165" t="b">
        <f t="shared" si="106"/>
        <v>1</v>
      </c>
      <c r="K1165" s="28">
        <v>1151</v>
      </c>
      <c r="L1165" s="27" t="s">
        <v>2</v>
      </c>
      <c r="M1165" s="27" t="s">
        <v>2</v>
      </c>
      <c r="N1165" t="b">
        <f t="shared" si="107"/>
        <v>1</v>
      </c>
      <c r="O1165" t="b">
        <f t="shared" si="108"/>
        <v>1</v>
      </c>
      <c r="P1165" t="b">
        <f t="shared" si="109"/>
        <v>1</v>
      </c>
    </row>
    <row r="1166" spans="2:16" x14ac:dyDescent="0.25">
      <c r="B1166" s="23">
        <f>'Raw data (base scenario)'!A1158</f>
        <v>1152</v>
      </c>
      <c r="C1166" s="23" t="str">
        <f>'Raw data (base scenario)'!B1158</f>
        <v>I</v>
      </c>
      <c r="D1166" s="23" t="str">
        <f>'Raw data (base scenario)'!C1158</f>
        <v>I</v>
      </c>
      <c r="E1166" t="b">
        <f t="shared" si="104"/>
        <v>1</v>
      </c>
      <c r="F1166" t="b">
        <f t="shared" si="105"/>
        <v>1</v>
      </c>
      <c r="G1166" t="str">
        <f t="shared" si="106"/>
        <v>N/A</v>
      </c>
      <c r="K1166" s="28">
        <v>1152</v>
      </c>
      <c r="L1166" s="27" t="s">
        <v>18</v>
      </c>
      <c r="M1166" s="27" t="s">
        <v>18</v>
      </c>
      <c r="N1166" t="b">
        <f t="shared" si="107"/>
        <v>1</v>
      </c>
      <c r="O1166" t="b">
        <f t="shared" si="108"/>
        <v>1</v>
      </c>
      <c r="P1166" t="str">
        <f t="shared" si="109"/>
        <v>N/A</v>
      </c>
    </row>
    <row r="1167" spans="2:16" x14ac:dyDescent="0.25">
      <c r="B1167" s="23">
        <f>'Raw data (base scenario)'!A1159</f>
        <v>1153</v>
      </c>
      <c r="C1167" s="23" t="str">
        <f>'Raw data (base scenario)'!B1159</f>
        <v>H</v>
      </c>
      <c r="D1167" s="23" t="str">
        <f>'Raw data (base scenario)'!C1159</f>
        <v>H</v>
      </c>
      <c r="E1167" t="b">
        <f t="shared" ref="E1167:E1230" si="110">OR(C1167=$A$4,C1167=$A$5,C1167=$A$6,C1167=$A$7)</f>
        <v>1</v>
      </c>
      <c r="F1167" t="b">
        <f t="shared" ref="F1167:F1230" si="111">OR(D1167=$A$4,D1167=$A$5,D1167=$A$6,D1167=$A$7)</f>
        <v>1</v>
      </c>
      <c r="G1167" t="str">
        <f t="shared" si="106"/>
        <v>N/A</v>
      </c>
      <c r="K1167" s="28">
        <v>1153</v>
      </c>
      <c r="L1167" s="27" t="s">
        <v>1</v>
      </c>
      <c r="M1167" s="27" t="s">
        <v>1</v>
      </c>
      <c r="N1167" t="b">
        <f t="shared" si="107"/>
        <v>1</v>
      </c>
      <c r="O1167" t="b">
        <f t="shared" si="108"/>
        <v>1</v>
      </c>
      <c r="P1167" t="str">
        <f t="shared" si="109"/>
        <v>N/A</v>
      </c>
    </row>
    <row r="1168" spans="2:16" x14ac:dyDescent="0.25">
      <c r="B1168" s="23">
        <f>'Raw data (base scenario)'!A1160</f>
        <v>1154</v>
      </c>
      <c r="C1168" s="23" t="str">
        <f>'Raw data (base scenario)'!B1160</f>
        <v>H</v>
      </c>
      <c r="D1168" s="23" t="str">
        <f>'Raw data (base scenario)'!C1160</f>
        <v>H</v>
      </c>
      <c r="E1168" t="b">
        <f t="shared" si="110"/>
        <v>1</v>
      </c>
      <c r="F1168" t="b">
        <f t="shared" si="111"/>
        <v>1</v>
      </c>
      <c r="G1168" t="str">
        <f t="shared" ref="G1168:G1231" si="112">IF(C1168="D",D1168="D","N/A")</f>
        <v>N/A</v>
      </c>
      <c r="K1168" s="28">
        <v>1154</v>
      </c>
      <c r="L1168" s="27" t="s">
        <v>1</v>
      </c>
      <c r="M1168" s="27" t="s">
        <v>1</v>
      </c>
      <c r="N1168" t="b">
        <f t="shared" ref="N1168:N1231" si="113">OR(L1168=$A$4,L1168=$A$5,L1168=$A$6,L1168=$A$7)</f>
        <v>1</v>
      </c>
      <c r="O1168" t="b">
        <f t="shared" ref="O1168:O1231" si="114">OR(M1168=$A$4,M1168=$A$5,M1168=$A$6,M1168=$A$7)</f>
        <v>1</v>
      </c>
      <c r="P1168" t="str">
        <f t="shared" ref="P1168:P1231" si="115">IF(L1168="D",M1168="D","N/A")</f>
        <v>N/A</v>
      </c>
    </row>
    <row r="1169" spans="2:16" x14ac:dyDescent="0.25">
      <c r="B1169" s="23">
        <f>'Raw data (base scenario)'!A1161</f>
        <v>1155</v>
      </c>
      <c r="C1169" s="23" t="str">
        <f>'Raw data (base scenario)'!B1161</f>
        <v>H</v>
      </c>
      <c r="D1169" s="23" t="str">
        <f>'Raw data (base scenario)'!C1161</f>
        <v>S</v>
      </c>
      <c r="E1169" t="b">
        <f t="shared" si="110"/>
        <v>1</v>
      </c>
      <c r="F1169" t="b">
        <f t="shared" si="111"/>
        <v>1</v>
      </c>
      <c r="G1169" t="str">
        <f t="shared" si="112"/>
        <v>N/A</v>
      </c>
      <c r="K1169" s="28">
        <v>1155</v>
      </c>
      <c r="L1169" s="27" t="s">
        <v>1</v>
      </c>
      <c r="M1169" s="27" t="s">
        <v>3</v>
      </c>
      <c r="N1169" t="b">
        <f t="shared" si="113"/>
        <v>1</v>
      </c>
      <c r="O1169" t="b">
        <f t="shared" si="114"/>
        <v>1</v>
      </c>
      <c r="P1169" t="str">
        <f t="shared" si="115"/>
        <v>N/A</v>
      </c>
    </row>
    <row r="1170" spans="2:16" x14ac:dyDescent="0.25">
      <c r="B1170" s="23">
        <f>'Raw data (base scenario)'!A1162</f>
        <v>1156</v>
      </c>
      <c r="C1170" s="23" t="str">
        <f>'Raw data (base scenario)'!B1162</f>
        <v>D</v>
      </c>
      <c r="D1170" s="23" t="str">
        <f>'Raw data (base scenario)'!C1162</f>
        <v>D</v>
      </c>
      <c r="E1170" t="b">
        <f t="shared" si="110"/>
        <v>1</v>
      </c>
      <c r="F1170" t="b">
        <f t="shared" si="111"/>
        <v>1</v>
      </c>
      <c r="G1170" t="b">
        <f t="shared" si="112"/>
        <v>1</v>
      </c>
      <c r="K1170" s="28">
        <v>1156</v>
      </c>
      <c r="L1170" s="27" t="s">
        <v>2</v>
      </c>
      <c r="M1170" s="27" t="s">
        <v>2</v>
      </c>
      <c r="N1170" t="b">
        <f t="shared" si="113"/>
        <v>1</v>
      </c>
      <c r="O1170" t="b">
        <f t="shared" si="114"/>
        <v>1</v>
      </c>
      <c r="P1170" t="b">
        <f t="shared" si="115"/>
        <v>1</v>
      </c>
    </row>
    <row r="1171" spans="2:16" x14ac:dyDescent="0.25">
      <c r="B1171" s="23">
        <f>'Raw data (base scenario)'!A1163</f>
        <v>1157</v>
      </c>
      <c r="C1171" s="23" t="str">
        <f>'Raw data (base scenario)'!B1163</f>
        <v>I</v>
      </c>
      <c r="D1171" s="23" t="str">
        <f>'Raw data (base scenario)'!C1163</f>
        <v>I</v>
      </c>
      <c r="E1171" t="b">
        <f t="shared" si="110"/>
        <v>1</v>
      </c>
      <c r="F1171" t="b">
        <f t="shared" si="111"/>
        <v>1</v>
      </c>
      <c r="G1171" t="str">
        <f t="shared" si="112"/>
        <v>N/A</v>
      </c>
      <c r="K1171" s="28">
        <v>1157</v>
      </c>
      <c r="L1171" s="27" t="s">
        <v>18</v>
      </c>
      <c r="M1171" s="27" t="s">
        <v>18</v>
      </c>
      <c r="N1171" t="b">
        <f t="shared" si="113"/>
        <v>1</v>
      </c>
      <c r="O1171" t="b">
        <f t="shared" si="114"/>
        <v>1</v>
      </c>
      <c r="P1171" t="str">
        <f t="shared" si="115"/>
        <v>N/A</v>
      </c>
    </row>
    <row r="1172" spans="2:16" x14ac:dyDescent="0.25">
      <c r="B1172" s="23">
        <f>'Raw data (base scenario)'!A1164</f>
        <v>1158</v>
      </c>
      <c r="C1172" s="23" t="str">
        <f>'Raw data (base scenario)'!B1164</f>
        <v>H</v>
      </c>
      <c r="D1172" s="23" t="str">
        <f>'Raw data (base scenario)'!C1164</f>
        <v>S</v>
      </c>
      <c r="E1172" t="b">
        <f t="shared" si="110"/>
        <v>1</v>
      </c>
      <c r="F1172" t="b">
        <f t="shared" si="111"/>
        <v>1</v>
      </c>
      <c r="G1172" t="str">
        <f t="shared" si="112"/>
        <v>N/A</v>
      </c>
      <c r="K1172" s="28">
        <v>1158</v>
      </c>
      <c r="L1172" s="27" t="s">
        <v>1</v>
      </c>
      <c r="M1172" s="27" t="s">
        <v>3</v>
      </c>
      <c r="N1172" t="b">
        <f t="shared" si="113"/>
        <v>1</v>
      </c>
      <c r="O1172" t="b">
        <f t="shared" si="114"/>
        <v>1</v>
      </c>
      <c r="P1172" t="str">
        <f t="shared" si="115"/>
        <v>N/A</v>
      </c>
    </row>
    <row r="1173" spans="2:16" x14ac:dyDescent="0.25">
      <c r="B1173" s="23">
        <f>'Raw data (base scenario)'!A1165</f>
        <v>1159</v>
      </c>
      <c r="C1173" s="23" t="str">
        <f>'Raw data (base scenario)'!B1165</f>
        <v>H</v>
      </c>
      <c r="D1173" s="23" t="str">
        <f>'Raw data (base scenario)'!C1165</f>
        <v>H</v>
      </c>
      <c r="E1173" t="b">
        <f t="shared" si="110"/>
        <v>1</v>
      </c>
      <c r="F1173" t="b">
        <f t="shared" si="111"/>
        <v>1</v>
      </c>
      <c r="G1173" t="str">
        <f t="shared" si="112"/>
        <v>N/A</v>
      </c>
      <c r="K1173" s="28">
        <v>1159</v>
      </c>
      <c r="L1173" s="27" t="s">
        <v>1</v>
      </c>
      <c r="M1173" s="27" t="s">
        <v>1</v>
      </c>
      <c r="N1173" t="b">
        <f t="shared" si="113"/>
        <v>1</v>
      </c>
      <c r="O1173" t="b">
        <f t="shared" si="114"/>
        <v>1</v>
      </c>
      <c r="P1173" t="str">
        <f t="shared" si="115"/>
        <v>N/A</v>
      </c>
    </row>
    <row r="1174" spans="2:16" x14ac:dyDescent="0.25">
      <c r="B1174" s="23">
        <f>'Raw data (base scenario)'!A1166</f>
        <v>1160</v>
      </c>
      <c r="C1174" s="23" t="str">
        <f>'Raw data (base scenario)'!B1166</f>
        <v>H</v>
      </c>
      <c r="D1174" s="23" t="str">
        <f>'Raw data (base scenario)'!C1166</f>
        <v>H</v>
      </c>
      <c r="E1174" t="b">
        <f t="shared" si="110"/>
        <v>1</v>
      </c>
      <c r="F1174" t="b">
        <f t="shared" si="111"/>
        <v>1</v>
      </c>
      <c r="G1174" t="str">
        <f t="shared" si="112"/>
        <v>N/A</v>
      </c>
      <c r="K1174" s="28">
        <v>1160</v>
      </c>
      <c r="L1174" s="27" t="s">
        <v>1</v>
      </c>
      <c r="M1174" s="27" t="s">
        <v>1</v>
      </c>
      <c r="N1174" t="b">
        <f t="shared" si="113"/>
        <v>1</v>
      </c>
      <c r="O1174" t="b">
        <f t="shared" si="114"/>
        <v>1</v>
      </c>
      <c r="P1174" t="str">
        <f t="shared" si="115"/>
        <v>N/A</v>
      </c>
    </row>
    <row r="1175" spans="2:16" x14ac:dyDescent="0.25">
      <c r="B1175" s="23">
        <f>'Raw data (base scenario)'!A1167</f>
        <v>1161</v>
      </c>
      <c r="C1175" s="23" t="str">
        <f>'Raw data (base scenario)'!B1167</f>
        <v>S</v>
      </c>
      <c r="D1175" s="23" t="str">
        <f>'Raw data (base scenario)'!C1167</f>
        <v>H</v>
      </c>
      <c r="E1175" t="b">
        <f t="shared" si="110"/>
        <v>1</v>
      </c>
      <c r="F1175" t="b">
        <f t="shared" si="111"/>
        <v>1</v>
      </c>
      <c r="G1175" t="str">
        <f t="shared" si="112"/>
        <v>N/A</v>
      </c>
      <c r="K1175" s="28">
        <v>1161</v>
      </c>
      <c r="L1175" s="27" t="s">
        <v>3</v>
      </c>
      <c r="M1175" s="27" t="s">
        <v>1</v>
      </c>
      <c r="N1175" t="b">
        <f t="shared" si="113"/>
        <v>1</v>
      </c>
      <c r="O1175" t="b">
        <f t="shared" si="114"/>
        <v>1</v>
      </c>
      <c r="P1175" t="str">
        <f t="shared" si="115"/>
        <v>N/A</v>
      </c>
    </row>
    <row r="1176" spans="2:16" x14ac:dyDescent="0.25">
      <c r="B1176" s="23">
        <f>'Raw data (base scenario)'!A1168</f>
        <v>1162</v>
      </c>
      <c r="C1176" s="23" t="str">
        <f>'Raw data (base scenario)'!B1168</f>
        <v>S</v>
      </c>
      <c r="D1176" s="23" t="str">
        <f>'Raw data (base scenario)'!C1168</f>
        <v>H</v>
      </c>
      <c r="E1176" t="b">
        <f t="shared" si="110"/>
        <v>1</v>
      </c>
      <c r="F1176" t="b">
        <f t="shared" si="111"/>
        <v>1</v>
      </c>
      <c r="G1176" t="str">
        <f t="shared" si="112"/>
        <v>N/A</v>
      </c>
      <c r="K1176" s="28">
        <v>1162</v>
      </c>
      <c r="L1176" s="27" t="s">
        <v>3</v>
      </c>
      <c r="M1176" s="27" t="s">
        <v>1</v>
      </c>
      <c r="N1176" t="b">
        <f t="shared" si="113"/>
        <v>1</v>
      </c>
      <c r="O1176" t="b">
        <f t="shared" si="114"/>
        <v>1</v>
      </c>
      <c r="P1176" t="str">
        <f t="shared" si="115"/>
        <v>N/A</v>
      </c>
    </row>
    <row r="1177" spans="2:16" x14ac:dyDescent="0.25">
      <c r="B1177" s="23">
        <f>'Raw data (base scenario)'!A1169</f>
        <v>1163</v>
      </c>
      <c r="C1177" s="23" t="str">
        <f>'Raw data (base scenario)'!B1169</f>
        <v>I</v>
      </c>
      <c r="D1177" s="23" t="str">
        <f>'Raw data (base scenario)'!C1169</f>
        <v>D</v>
      </c>
      <c r="E1177" t="b">
        <f t="shared" si="110"/>
        <v>1</v>
      </c>
      <c r="F1177" t="b">
        <f t="shared" si="111"/>
        <v>1</v>
      </c>
      <c r="G1177" t="str">
        <f t="shared" si="112"/>
        <v>N/A</v>
      </c>
      <c r="K1177" s="28">
        <v>1163</v>
      </c>
      <c r="L1177" s="27" t="s">
        <v>18</v>
      </c>
      <c r="M1177" s="27" t="s">
        <v>2</v>
      </c>
      <c r="N1177" t="b">
        <f t="shared" si="113"/>
        <v>1</v>
      </c>
      <c r="O1177" t="b">
        <f t="shared" si="114"/>
        <v>1</v>
      </c>
      <c r="P1177" t="str">
        <f t="shared" si="115"/>
        <v>N/A</v>
      </c>
    </row>
    <row r="1178" spans="2:16" x14ac:dyDescent="0.25">
      <c r="B1178" s="23">
        <f>'Raw data (base scenario)'!A1170</f>
        <v>1164</v>
      </c>
      <c r="C1178" s="23" t="str">
        <f>'Raw data (base scenario)'!B1170</f>
        <v>D</v>
      </c>
      <c r="D1178" s="23" t="str">
        <f>'Raw data (base scenario)'!C1170</f>
        <v>D</v>
      </c>
      <c r="E1178" t="b">
        <f t="shared" si="110"/>
        <v>1</v>
      </c>
      <c r="F1178" t="b">
        <f t="shared" si="111"/>
        <v>1</v>
      </c>
      <c r="G1178" t="b">
        <f t="shared" si="112"/>
        <v>1</v>
      </c>
      <c r="K1178" s="28">
        <v>1164</v>
      </c>
      <c r="L1178" s="27" t="s">
        <v>2</v>
      </c>
      <c r="M1178" s="27" t="s">
        <v>2</v>
      </c>
      <c r="N1178" t="b">
        <f t="shared" si="113"/>
        <v>1</v>
      </c>
      <c r="O1178" t="b">
        <f t="shared" si="114"/>
        <v>1</v>
      </c>
      <c r="P1178" t="b">
        <f t="shared" si="115"/>
        <v>1</v>
      </c>
    </row>
    <row r="1179" spans="2:16" x14ac:dyDescent="0.25">
      <c r="B1179" s="23">
        <f>'Raw data (base scenario)'!A1171</f>
        <v>1165</v>
      </c>
      <c r="C1179" s="23" t="str">
        <f>'Raw data (base scenario)'!B1171</f>
        <v>H</v>
      </c>
      <c r="D1179" s="23" t="str">
        <f>'Raw data (base scenario)'!C1171</f>
        <v>H</v>
      </c>
      <c r="E1179" t="b">
        <f t="shared" si="110"/>
        <v>1</v>
      </c>
      <c r="F1179" t="b">
        <f t="shared" si="111"/>
        <v>1</v>
      </c>
      <c r="G1179" t="str">
        <f t="shared" si="112"/>
        <v>N/A</v>
      </c>
      <c r="K1179" s="28">
        <v>1165</v>
      </c>
      <c r="L1179" s="27" t="s">
        <v>1</v>
      </c>
      <c r="M1179" s="27" t="s">
        <v>1</v>
      </c>
      <c r="N1179" t="b">
        <f t="shared" si="113"/>
        <v>1</v>
      </c>
      <c r="O1179" t="b">
        <f t="shared" si="114"/>
        <v>1</v>
      </c>
      <c r="P1179" t="str">
        <f t="shared" si="115"/>
        <v>N/A</v>
      </c>
    </row>
    <row r="1180" spans="2:16" x14ac:dyDescent="0.25">
      <c r="B1180" s="23">
        <f>'Raw data (base scenario)'!A1172</f>
        <v>1166</v>
      </c>
      <c r="C1180" s="23" t="str">
        <f>'Raw data (base scenario)'!B1172</f>
        <v>S</v>
      </c>
      <c r="D1180" s="23" t="str">
        <f>'Raw data (base scenario)'!C1172</f>
        <v>H</v>
      </c>
      <c r="E1180" t="b">
        <f t="shared" si="110"/>
        <v>1</v>
      </c>
      <c r="F1180" t="b">
        <f t="shared" si="111"/>
        <v>1</v>
      </c>
      <c r="G1180" t="str">
        <f t="shared" si="112"/>
        <v>N/A</v>
      </c>
      <c r="K1180" s="28">
        <v>1166</v>
      </c>
      <c r="L1180" s="27" t="s">
        <v>3</v>
      </c>
      <c r="M1180" s="27" t="s">
        <v>1</v>
      </c>
      <c r="N1180" t="b">
        <f t="shared" si="113"/>
        <v>1</v>
      </c>
      <c r="O1180" t="b">
        <f t="shared" si="114"/>
        <v>1</v>
      </c>
      <c r="P1180" t="str">
        <f t="shared" si="115"/>
        <v>N/A</v>
      </c>
    </row>
    <row r="1181" spans="2:16" x14ac:dyDescent="0.25">
      <c r="B1181" s="23">
        <f>'Raw data (base scenario)'!A1173</f>
        <v>1167</v>
      </c>
      <c r="C1181" s="23" t="str">
        <f>'Raw data (base scenario)'!B1173</f>
        <v>D</v>
      </c>
      <c r="D1181" s="23" t="str">
        <f>'Raw data (base scenario)'!C1173</f>
        <v>D</v>
      </c>
      <c r="E1181" t="b">
        <f t="shared" si="110"/>
        <v>1</v>
      </c>
      <c r="F1181" t="b">
        <f t="shared" si="111"/>
        <v>1</v>
      </c>
      <c r="G1181" t="b">
        <f t="shared" si="112"/>
        <v>1</v>
      </c>
      <c r="K1181" s="28">
        <v>1167</v>
      </c>
      <c r="L1181" s="27" t="s">
        <v>2</v>
      </c>
      <c r="M1181" s="27" t="s">
        <v>2</v>
      </c>
      <c r="N1181" t="b">
        <f t="shared" si="113"/>
        <v>1</v>
      </c>
      <c r="O1181" t="b">
        <f t="shared" si="114"/>
        <v>1</v>
      </c>
      <c r="P1181" t="b">
        <f t="shared" si="115"/>
        <v>1</v>
      </c>
    </row>
    <row r="1182" spans="2:16" x14ac:dyDescent="0.25">
      <c r="B1182" s="23">
        <f>'Raw data (base scenario)'!A1174</f>
        <v>1168</v>
      </c>
      <c r="C1182" s="23" t="str">
        <f>'Raw data (base scenario)'!B1174</f>
        <v>S</v>
      </c>
      <c r="D1182" s="23" t="str">
        <f>'Raw data (base scenario)'!C1174</f>
        <v>S</v>
      </c>
      <c r="E1182" t="b">
        <f t="shared" si="110"/>
        <v>1</v>
      </c>
      <c r="F1182" t="b">
        <f t="shared" si="111"/>
        <v>1</v>
      </c>
      <c r="G1182" t="str">
        <f t="shared" si="112"/>
        <v>N/A</v>
      </c>
      <c r="K1182" s="28">
        <v>1168</v>
      </c>
      <c r="L1182" s="27" t="s">
        <v>3</v>
      </c>
      <c r="M1182" s="27" t="s">
        <v>3</v>
      </c>
      <c r="N1182" t="b">
        <f t="shared" si="113"/>
        <v>1</v>
      </c>
      <c r="O1182" t="b">
        <f t="shared" si="114"/>
        <v>1</v>
      </c>
      <c r="P1182" t="str">
        <f t="shared" si="115"/>
        <v>N/A</v>
      </c>
    </row>
    <row r="1183" spans="2:16" x14ac:dyDescent="0.25">
      <c r="B1183" s="23">
        <f>'Raw data (base scenario)'!A1175</f>
        <v>1169</v>
      </c>
      <c r="C1183" s="23" t="str">
        <f>'Raw data (base scenario)'!B1175</f>
        <v>S</v>
      </c>
      <c r="D1183" s="23" t="str">
        <f>'Raw data (base scenario)'!C1175</f>
        <v>D</v>
      </c>
      <c r="E1183" t="b">
        <f t="shared" si="110"/>
        <v>1</v>
      </c>
      <c r="F1183" t="b">
        <f t="shared" si="111"/>
        <v>1</v>
      </c>
      <c r="G1183" t="str">
        <f t="shared" si="112"/>
        <v>N/A</v>
      </c>
      <c r="K1183" s="28">
        <v>1169</v>
      </c>
      <c r="L1183" s="27" t="s">
        <v>3</v>
      </c>
      <c r="M1183" s="27" t="s">
        <v>2</v>
      </c>
      <c r="N1183" t="b">
        <f t="shared" si="113"/>
        <v>1</v>
      </c>
      <c r="O1183" t="b">
        <f t="shared" si="114"/>
        <v>1</v>
      </c>
      <c r="P1183" t="str">
        <f t="shared" si="115"/>
        <v>N/A</v>
      </c>
    </row>
    <row r="1184" spans="2:16" x14ac:dyDescent="0.25">
      <c r="B1184" s="23">
        <f>'Raw data (base scenario)'!A1176</f>
        <v>1170</v>
      </c>
      <c r="C1184" s="23" t="str">
        <f>'Raw data (base scenario)'!B1176</f>
        <v>H</v>
      </c>
      <c r="D1184" s="23" t="str">
        <f>'Raw data (base scenario)'!C1176</f>
        <v>H</v>
      </c>
      <c r="E1184" t="b">
        <f t="shared" si="110"/>
        <v>1</v>
      </c>
      <c r="F1184" t="b">
        <f t="shared" si="111"/>
        <v>1</v>
      </c>
      <c r="G1184" t="str">
        <f t="shared" si="112"/>
        <v>N/A</v>
      </c>
      <c r="K1184" s="28">
        <v>1170</v>
      </c>
      <c r="L1184" s="27" t="s">
        <v>1</v>
      </c>
      <c r="M1184" s="27" t="s">
        <v>1</v>
      </c>
      <c r="N1184" t="b">
        <f t="shared" si="113"/>
        <v>1</v>
      </c>
      <c r="O1184" t="b">
        <f t="shared" si="114"/>
        <v>1</v>
      </c>
      <c r="P1184" t="str">
        <f t="shared" si="115"/>
        <v>N/A</v>
      </c>
    </row>
    <row r="1185" spans="2:16" x14ac:dyDescent="0.25">
      <c r="B1185" s="23">
        <f>'Raw data (base scenario)'!A1177</f>
        <v>1171</v>
      </c>
      <c r="C1185" s="23" t="str">
        <f>'Raw data (base scenario)'!B1177</f>
        <v>H</v>
      </c>
      <c r="D1185" s="23" t="str">
        <f>'Raw data (base scenario)'!C1177</f>
        <v>H</v>
      </c>
      <c r="E1185" t="b">
        <f t="shared" si="110"/>
        <v>1</v>
      </c>
      <c r="F1185" t="b">
        <f t="shared" si="111"/>
        <v>1</v>
      </c>
      <c r="G1185" t="str">
        <f t="shared" si="112"/>
        <v>N/A</v>
      </c>
      <c r="K1185" s="28">
        <v>1171</v>
      </c>
      <c r="L1185" s="27" t="s">
        <v>1</v>
      </c>
      <c r="M1185" s="27" t="s">
        <v>1</v>
      </c>
      <c r="N1185" t="b">
        <f t="shared" si="113"/>
        <v>1</v>
      </c>
      <c r="O1185" t="b">
        <f t="shared" si="114"/>
        <v>1</v>
      </c>
      <c r="P1185" t="str">
        <f t="shared" si="115"/>
        <v>N/A</v>
      </c>
    </row>
    <row r="1186" spans="2:16" x14ac:dyDescent="0.25">
      <c r="B1186" s="23">
        <f>'Raw data (base scenario)'!A1178</f>
        <v>1172</v>
      </c>
      <c r="C1186" s="23" t="str">
        <f>'Raw data (base scenario)'!B1178</f>
        <v>S</v>
      </c>
      <c r="D1186" s="23" t="str">
        <f>'Raw data (base scenario)'!C1178</f>
        <v>H</v>
      </c>
      <c r="E1186" t="b">
        <f t="shared" si="110"/>
        <v>1</v>
      </c>
      <c r="F1186" t="b">
        <f t="shared" si="111"/>
        <v>1</v>
      </c>
      <c r="G1186" t="str">
        <f t="shared" si="112"/>
        <v>N/A</v>
      </c>
      <c r="K1186" s="28">
        <v>1172</v>
      </c>
      <c r="L1186" s="27" t="s">
        <v>3</v>
      </c>
      <c r="M1186" s="27" t="s">
        <v>1</v>
      </c>
      <c r="N1186" t="b">
        <f t="shared" si="113"/>
        <v>1</v>
      </c>
      <c r="O1186" t="b">
        <f t="shared" si="114"/>
        <v>1</v>
      </c>
      <c r="P1186" t="str">
        <f t="shared" si="115"/>
        <v>N/A</v>
      </c>
    </row>
    <row r="1187" spans="2:16" x14ac:dyDescent="0.25">
      <c r="B1187" s="23">
        <f>'Raw data (base scenario)'!A1179</f>
        <v>1173</v>
      </c>
      <c r="C1187" s="23" t="str">
        <f>'Raw data (base scenario)'!B1179</f>
        <v>D</v>
      </c>
      <c r="D1187" s="23" t="str">
        <f>'Raw data (base scenario)'!C1179</f>
        <v>D</v>
      </c>
      <c r="E1187" t="b">
        <f t="shared" si="110"/>
        <v>1</v>
      </c>
      <c r="F1187" t="b">
        <f t="shared" si="111"/>
        <v>1</v>
      </c>
      <c r="G1187" t="b">
        <f t="shared" si="112"/>
        <v>1</v>
      </c>
      <c r="K1187" s="28">
        <v>1173</v>
      </c>
      <c r="L1187" s="27" t="s">
        <v>2</v>
      </c>
      <c r="M1187" s="27" t="s">
        <v>2</v>
      </c>
      <c r="N1187" t="b">
        <f t="shared" si="113"/>
        <v>1</v>
      </c>
      <c r="O1187" t="b">
        <f t="shared" si="114"/>
        <v>1</v>
      </c>
      <c r="P1187" t="b">
        <f t="shared" si="115"/>
        <v>1</v>
      </c>
    </row>
    <row r="1188" spans="2:16" x14ac:dyDescent="0.25">
      <c r="B1188" s="23">
        <f>'Raw data (base scenario)'!A1180</f>
        <v>1174</v>
      </c>
      <c r="C1188" s="23" t="str">
        <f>'Raw data (base scenario)'!B1180</f>
        <v>I</v>
      </c>
      <c r="D1188" s="23" t="str">
        <f>'Raw data (base scenario)'!C1180</f>
        <v>H</v>
      </c>
      <c r="E1188" t="b">
        <f t="shared" si="110"/>
        <v>1</v>
      </c>
      <c r="F1188" t="b">
        <f t="shared" si="111"/>
        <v>1</v>
      </c>
      <c r="G1188" t="str">
        <f t="shared" si="112"/>
        <v>N/A</v>
      </c>
      <c r="K1188" s="28">
        <v>1174</v>
      </c>
      <c r="L1188" s="27" t="s">
        <v>18</v>
      </c>
      <c r="M1188" s="27" t="s">
        <v>1</v>
      </c>
      <c r="N1188" t="b">
        <f t="shared" si="113"/>
        <v>1</v>
      </c>
      <c r="O1188" t="b">
        <f t="shared" si="114"/>
        <v>1</v>
      </c>
      <c r="P1188" t="str">
        <f t="shared" si="115"/>
        <v>N/A</v>
      </c>
    </row>
    <row r="1189" spans="2:16" x14ac:dyDescent="0.25">
      <c r="B1189" s="23">
        <f>'Raw data (base scenario)'!A1181</f>
        <v>1175</v>
      </c>
      <c r="C1189" s="23" t="str">
        <f>'Raw data (base scenario)'!B1181</f>
        <v>I</v>
      </c>
      <c r="D1189" s="23" t="str">
        <f>'Raw data (base scenario)'!C1181</f>
        <v>S</v>
      </c>
      <c r="E1189" t="b">
        <f t="shared" si="110"/>
        <v>1</v>
      </c>
      <c r="F1189" t="b">
        <f t="shared" si="111"/>
        <v>1</v>
      </c>
      <c r="G1189" t="str">
        <f t="shared" si="112"/>
        <v>N/A</v>
      </c>
      <c r="K1189" s="28">
        <v>1175</v>
      </c>
      <c r="L1189" s="27" t="s">
        <v>18</v>
      </c>
      <c r="M1189" s="27" t="s">
        <v>3</v>
      </c>
      <c r="N1189" t="b">
        <f t="shared" si="113"/>
        <v>1</v>
      </c>
      <c r="O1189" t="b">
        <f t="shared" si="114"/>
        <v>1</v>
      </c>
      <c r="P1189" t="str">
        <f t="shared" si="115"/>
        <v>N/A</v>
      </c>
    </row>
    <row r="1190" spans="2:16" x14ac:dyDescent="0.25">
      <c r="B1190" s="23">
        <f>'Raw data (base scenario)'!A1182</f>
        <v>1176</v>
      </c>
      <c r="C1190" s="23" t="str">
        <f>'Raw data (base scenario)'!B1182</f>
        <v>S</v>
      </c>
      <c r="D1190" s="23" t="str">
        <f>'Raw data (base scenario)'!C1182</f>
        <v>H</v>
      </c>
      <c r="E1190" t="b">
        <f t="shared" si="110"/>
        <v>1</v>
      </c>
      <c r="F1190" t="b">
        <f t="shared" si="111"/>
        <v>1</v>
      </c>
      <c r="G1190" t="str">
        <f t="shared" si="112"/>
        <v>N/A</v>
      </c>
      <c r="K1190" s="28">
        <v>1176</v>
      </c>
      <c r="L1190" s="27" t="s">
        <v>3</v>
      </c>
      <c r="M1190" s="27" t="s">
        <v>1</v>
      </c>
      <c r="N1190" t="b">
        <f t="shared" si="113"/>
        <v>1</v>
      </c>
      <c r="O1190" t="b">
        <f t="shared" si="114"/>
        <v>1</v>
      </c>
      <c r="P1190" t="str">
        <f t="shared" si="115"/>
        <v>N/A</v>
      </c>
    </row>
    <row r="1191" spans="2:16" x14ac:dyDescent="0.25">
      <c r="B1191" s="23">
        <f>'Raw data (base scenario)'!A1183</f>
        <v>1177</v>
      </c>
      <c r="C1191" s="23" t="str">
        <f>'Raw data (base scenario)'!B1183</f>
        <v>H</v>
      </c>
      <c r="D1191" s="23" t="str">
        <f>'Raw data (base scenario)'!C1183</f>
        <v>H</v>
      </c>
      <c r="E1191" t="b">
        <f t="shared" si="110"/>
        <v>1</v>
      </c>
      <c r="F1191" t="b">
        <f t="shared" si="111"/>
        <v>1</v>
      </c>
      <c r="G1191" t="str">
        <f t="shared" si="112"/>
        <v>N/A</v>
      </c>
      <c r="K1191" s="28">
        <v>1177</v>
      </c>
      <c r="L1191" s="27" t="s">
        <v>1</v>
      </c>
      <c r="M1191" s="27" t="s">
        <v>1</v>
      </c>
      <c r="N1191" t="b">
        <f t="shared" si="113"/>
        <v>1</v>
      </c>
      <c r="O1191" t="b">
        <f t="shared" si="114"/>
        <v>1</v>
      </c>
      <c r="P1191" t="str">
        <f t="shared" si="115"/>
        <v>N/A</v>
      </c>
    </row>
    <row r="1192" spans="2:16" x14ac:dyDescent="0.25">
      <c r="B1192" s="23">
        <f>'Raw data (base scenario)'!A1184</f>
        <v>1178</v>
      </c>
      <c r="C1192" s="23" t="str">
        <f>'Raw data (base scenario)'!B1184</f>
        <v>S</v>
      </c>
      <c r="D1192" s="23" t="str">
        <f>'Raw data (base scenario)'!C1184</f>
        <v>I</v>
      </c>
      <c r="E1192" t="b">
        <f t="shared" si="110"/>
        <v>1</v>
      </c>
      <c r="F1192" t="b">
        <f t="shared" si="111"/>
        <v>1</v>
      </c>
      <c r="G1192" t="str">
        <f t="shared" si="112"/>
        <v>N/A</v>
      </c>
      <c r="K1192" s="28">
        <v>1178</v>
      </c>
      <c r="L1192" s="27" t="s">
        <v>3</v>
      </c>
      <c r="M1192" s="27" t="s">
        <v>18</v>
      </c>
      <c r="N1192" t="b">
        <f t="shared" si="113"/>
        <v>1</v>
      </c>
      <c r="O1192" t="b">
        <f t="shared" si="114"/>
        <v>1</v>
      </c>
      <c r="P1192" t="str">
        <f t="shared" si="115"/>
        <v>N/A</v>
      </c>
    </row>
    <row r="1193" spans="2:16" x14ac:dyDescent="0.25">
      <c r="B1193" s="23">
        <f>'Raw data (base scenario)'!A1185</f>
        <v>1179</v>
      </c>
      <c r="C1193" s="23" t="str">
        <f>'Raw data (base scenario)'!B1185</f>
        <v>I</v>
      </c>
      <c r="D1193" s="23" t="str">
        <f>'Raw data (base scenario)'!C1185</f>
        <v>H</v>
      </c>
      <c r="E1193" t="b">
        <f t="shared" si="110"/>
        <v>1</v>
      </c>
      <c r="F1193" t="b">
        <f t="shared" si="111"/>
        <v>1</v>
      </c>
      <c r="G1193" t="str">
        <f t="shared" si="112"/>
        <v>N/A</v>
      </c>
      <c r="K1193" s="28">
        <v>1179</v>
      </c>
      <c r="L1193" s="27" t="s">
        <v>18</v>
      </c>
      <c r="M1193" s="27" t="s">
        <v>1</v>
      </c>
      <c r="N1193" t="b">
        <f t="shared" si="113"/>
        <v>1</v>
      </c>
      <c r="O1193" t="b">
        <f t="shared" si="114"/>
        <v>1</v>
      </c>
      <c r="P1193" t="str">
        <f t="shared" si="115"/>
        <v>N/A</v>
      </c>
    </row>
    <row r="1194" spans="2:16" x14ac:dyDescent="0.25">
      <c r="B1194" s="23">
        <f>'Raw data (base scenario)'!A1186</f>
        <v>1180</v>
      </c>
      <c r="C1194" s="23" t="str">
        <f>'Raw data (base scenario)'!B1186</f>
        <v>S</v>
      </c>
      <c r="D1194" s="23" t="str">
        <f>'Raw data (base scenario)'!C1186</f>
        <v>H</v>
      </c>
      <c r="E1194" t="b">
        <f t="shared" si="110"/>
        <v>1</v>
      </c>
      <c r="F1194" t="b">
        <f t="shared" si="111"/>
        <v>1</v>
      </c>
      <c r="G1194" t="str">
        <f t="shared" si="112"/>
        <v>N/A</v>
      </c>
      <c r="K1194" s="28">
        <v>1180</v>
      </c>
      <c r="L1194" s="27" t="s">
        <v>3</v>
      </c>
      <c r="M1194" s="27" t="s">
        <v>1</v>
      </c>
      <c r="N1194" t="b">
        <f t="shared" si="113"/>
        <v>1</v>
      </c>
      <c r="O1194" t="b">
        <f t="shared" si="114"/>
        <v>1</v>
      </c>
      <c r="P1194" t="str">
        <f t="shared" si="115"/>
        <v>N/A</v>
      </c>
    </row>
    <row r="1195" spans="2:16" x14ac:dyDescent="0.25">
      <c r="B1195" s="23">
        <f>'Raw data (base scenario)'!A1187</f>
        <v>1181</v>
      </c>
      <c r="C1195" s="23" t="str">
        <f>'Raw data (base scenario)'!B1187</f>
        <v>D</v>
      </c>
      <c r="D1195" s="23" t="str">
        <f>'Raw data (base scenario)'!C1187</f>
        <v>D</v>
      </c>
      <c r="E1195" t="b">
        <f t="shared" si="110"/>
        <v>1</v>
      </c>
      <c r="F1195" t="b">
        <f t="shared" si="111"/>
        <v>1</v>
      </c>
      <c r="G1195" t="b">
        <f t="shared" si="112"/>
        <v>1</v>
      </c>
      <c r="K1195" s="28">
        <v>1181</v>
      </c>
      <c r="L1195" s="27" t="s">
        <v>2</v>
      </c>
      <c r="M1195" s="27" t="s">
        <v>2</v>
      </c>
      <c r="N1195" t="b">
        <f t="shared" si="113"/>
        <v>1</v>
      </c>
      <c r="O1195" t="b">
        <f t="shared" si="114"/>
        <v>1</v>
      </c>
      <c r="P1195" t="b">
        <f t="shared" si="115"/>
        <v>1</v>
      </c>
    </row>
    <row r="1196" spans="2:16" x14ac:dyDescent="0.25">
      <c r="B1196" s="23">
        <f>'Raw data (base scenario)'!A1188</f>
        <v>1182</v>
      </c>
      <c r="C1196" s="23" t="str">
        <f>'Raw data (base scenario)'!B1188</f>
        <v>D</v>
      </c>
      <c r="D1196" s="23" t="str">
        <f>'Raw data (base scenario)'!C1188</f>
        <v>D</v>
      </c>
      <c r="E1196" t="b">
        <f t="shared" si="110"/>
        <v>1</v>
      </c>
      <c r="F1196" t="b">
        <f t="shared" si="111"/>
        <v>1</v>
      </c>
      <c r="G1196" t="b">
        <f t="shared" si="112"/>
        <v>1</v>
      </c>
      <c r="K1196" s="28">
        <v>1182</v>
      </c>
      <c r="L1196" s="27" t="s">
        <v>2</v>
      </c>
      <c r="M1196" s="27" t="s">
        <v>2</v>
      </c>
      <c r="N1196" t="b">
        <f t="shared" si="113"/>
        <v>1</v>
      </c>
      <c r="O1196" t="b">
        <f t="shared" si="114"/>
        <v>1</v>
      </c>
      <c r="P1196" t="b">
        <f t="shared" si="115"/>
        <v>1</v>
      </c>
    </row>
    <row r="1197" spans="2:16" x14ac:dyDescent="0.25">
      <c r="B1197" s="23">
        <f>'Raw data (base scenario)'!A1189</f>
        <v>1183</v>
      </c>
      <c r="C1197" s="23" t="str">
        <f>'Raw data (base scenario)'!B1189</f>
        <v>I</v>
      </c>
      <c r="D1197" s="23" t="str">
        <f>'Raw data (base scenario)'!C1189</f>
        <v>D</v>
      </c>
      <c r="E1197" t="b">
        <f t="shared" si="110"/>
        <v>1</v>
      </c>
      <c r="F1197" t="b">
        <f t="shared" si="111"/>
        <v>1</v>
      </c>
      <c r="G1197" t="str">
        <f t="shared" si="112"/>
        <v>N/A</v>
      </c>
      <c r="K1197" s="28">
        <v>1183</v>
      </c>
      <c r="L1197" s="27" t="s">
        <v>18</v>
      </c>
      <c r="M1197" s="27" t="s">
        <v>2</v>
      </c>
      <c r="N1197" t="b">
        <f t="shared" si="113"/>
        <v>1</v>
      </c>
      <c r="O1197" t="b">
        <f t="shared" si="114"/>
        <v>1</v>
      </c>
      <c r="P1197" t="str">
        <f t="shared" si="115"/>
        <v>N/A</v>
      </c>
    </row>
    <row r="1198" spans="2:16" x14ac:dyDescent="0.25">
      <c r="B1198" s="23">
        <f>'Raw data (base scenario)'!A1190</f>
        <v>1184</v>
      </c>
      <c r="C1198" s="23" t="str">
        <f>'Raw data (base scenario)'!B1190</f>
        <v>S</v>
      </c>
      <c r="D1198" s="23" t="str">
        <f>'Raw data (base scenario)'!C1190</f>
        <v>H</v>
      </c>
      <c r="E1198" t="b">
        <f t="shared" si="110"/>
        <v>1</v>
      </c>
      <c r="F1198" t="b">
        <f t="shared" si="111"/>
        <v>1</v>
      </c>
      <c r="G1198" t="str">
        <f t="shared" si="112"/>
        <v>N/A</v>
      </c>
      <c r="K1198" s="28">
        <v>1184</v>
      </c>
      <c r="L1198" s="27" t="s">
        <v>3</v>
      </c>
      <c r="M1198" s="27" t="s">
        <v>1</v>
      </c>
      <c r="N1198" t="b">
        <f t="shared" si="113"/>
        <v>1</v>
      </c>
      <c r="O1198" t="b">
        <f t="shared" si="114"/>
        <v>1</v>
      </c>
      <c r="P1198" t="str">
        <f t="shared" si="115"/>
        <v>N/A</v>
      </c>
    </row>
    <row r="1199" spans="2:16" x14ac:dyDescent="0.25">
      <c r="B1199" s="23">
        <f>'Raw data (base scenario)'!A1191</f>
        <v>1185</v>
      </c>
      <c r="C1199" s="23" t="str">
        <f>'Raw data (base scenario)'!B1191</f>
        <v>I</v>
      </c>
      <c r="D1199" s="23" t="str">
        <f>'Raw data (base scenario)'!C1191</f>
        <v>I</v>
      </c>
      <c r="E1199" t="b">
        <f t="shared" si="110"/>
        <v>1</v>
      </c>
      <c r="F1199" t="b">
        <f t="shared" si="111"/>
        <v>1</v>
      </c>
      <c r="G1199" t="str">
        <f t="shared" si="112"/>
        <v>N/A</v>
      </c>
      <c r="K1199" s="28">
        <v>1185</v>
      </c>
      <c r="L1199" s="27" t="s">
        <v>18</v>
      </c>
      <c r="M1199" s="27" t="s">
        <v>18</v>
      </c>
      <c r="N1199" t="b">
        <f t="shared" si="113"/>
        <v>1</v>
      </c>
      <c r="O1199" t="b">
        <f t="shared" si="114"/>
        <v>1</v>
      </c>
      <c r="P1199" t="str">
        <f t="shared" si="115"/>
        <v>N/A</v>
      </c>
    </row>
    <row r="1200" spans="2:16" x14ac:dyDescent="0.25">
      <c r="B1200" s="23">
        <f>'Raw data (base scenario)'!A1192</f>
        <v>1186</v>
      </c>
      <c r="C1200" s="23" t="str">
        <f>'Raw data (base scenario)'!B1192</f>
        <v>S</v>
      </c>
      <c r="D1200" s="23" t="str">
        <f>'Raw data (base scenario)'!C1192</f>
        <v>H</v>
      </c>
      <c r="E1200" t="b">
        <f t="shared" si="110"/>
        <v>1</v>
      </c>
      <c r="F1200" t="b">
        <f t="shared" si="111"/>
        <v>1</v>
      </c>
      <c r="G1200" t="str">
        <f t="shared" si="112"/>
        <v>N/A</v>
      </c>
      <c r="K1200" s="28">
        <v>1186</v>
      </c>
      <c r="L1200" s="27" t="s">
        <v>3</v>
      </c>
      <c r="M1200" s="27" t="s">
        <v>1</v>
      </c>
      <c r="N1200" t="b">
        <f t="shared" si="113"/>
        <v>1</v>
      </c>
      <c r="O1200" t="b">
        <f t="shared" si="114"/>
        <v>1</v>
      </c>
      <c r="P1200" t="str">
        <f t="shared" si="115"/>
        <v>N/A</v>
      </c>
    </row>
    <row r="1201" spans="2:16" x14ac:dyDescent="0.25">
      <c r="B1201" s="23">
        <f>'Raw data (base scenario)'!A1193</f>
        <v>1187</v>
      </c>
      <c r="C1201" s="23" t="str">
        <f>'Raw data (base scenario)'!B1193</f>
        <v>S</v>
      </c>
      <c r="D1201" s="23" t="str">
        <f>'Raw data (base scenario)'!C1193</f>
        <v>H</v>
      </c>
      <c r="E1201" t="b">
        <f t="shared" si="110"/>
        <v>1</v>
      </c>
      <c r="F1201" t="b">
        <f t="shared" si="111"/>
        <v>1</v>
      </c>
      <c r="G1201" t="str">
        <f t="shared" si="112"/>
        <v>N/A</v>
      </c>
      <c r="K1201" s="28">
        <v>1187</v>
      </c>
      <c r="L1201" s="27" t="s">
        <v>3</v>
      </c>
      <c r="M1201" s="27" t="s">
        <v>1</v>
      </c>
      <c r="N1201" t="b">
        <f t="shared" si="113"/>
        <v>1</v>
      </c>
      <c r="O1201" t="b">
        <f t="shared" si="114"/>
        <v>1</v>
      </c>
      <c r="P1201" t="str">
        <f t="shared" si="115"/>
        <v>N/A</v>
      </c>
    </row>
    <row r="1202" spans="2:16" x14ac:dyDescent="0.25">
      <c r="B1202" s="23">
        <f>'Raw data (base scenario)'!A1194</f>
        <v>1188</v>
      </c>
      <c r="C1202" s="23" t="str">
        <f>'Raw data (base scenario)'!B1194</f>
        <v>H</v>
      </c>
      <c r="D1202" s="23" t="str">
        <f>'Raw data (base scenario)'!C1194</f>
        <v>H</v>
      </c>
      <c r="E1202" t="b">
        <f t="shared" si="110"/>
        <v>1</v>
      </c>
      <c r="F1202" t="b">
        <f t="shared" si="111"/>
        <v>1</v>
      </c>
      <c r="G1202" t="str">
        <f t="shared" si="112"/>
        <v>N/A</v>
      </c>
      <c r="K1202" s="28">
        <v>1188</v>
      </c>
      <c r="L1202" s="27" t="s">
        <v>1</v>
      </c>
      <c r="M1202" s="27" t="s">
        <v>1</v>
      </c>
      <c r="N1202" t="b">
        <f t="shared" si="113"/>
        <v>1</v>
      </c>
      <c r="O1202" t="b">
        <f t="shared" si="114"/>
        <v>1</v>
      </c>
      <c r="P1202" t="str">
        <f t="shared" si="115"/>
        <v>N/A</v>
      </c>
    </row>
    <row r="1203" spans="2:16" x14ac:dyDescent="0.25">
      <c r="B1203" s="23">
        <f>'Raw data (base scenario)'!A1195</f>
        <v>1189</v>
      </c>
      <c r="C1203" s="23" t="str">
        <f>'Raw data (base scenario)'!B1195</f>
        <v>D</v>
      </c>
      <c r="D1203" s="23" t="str">
        <f>'Raw data (base scenario)'!C1195</f>
        <v>D</v>
      </c>
      <c r="E1203" t="b">
        <f t="shared" si="110"/>
        <v>1</v>
      </c>
      <c r="F1203" t="b">
        <f t="shared" si="111"/>
        <v>1</v>
      </c>
      <c r="G1203" t="b">
        <f t="shared" si="112"/>
        <v>1</v>
      </c>
      <c r="K1203" s="28">
        <v>1189</v>
      </c>
      <c r="L1203" s="27" t="s">
        <v>2</v>
      </c>
      <c r="M1203" s="27" t="s">
        <v>2</v>
      </c>
      <c r="N1203" t="b">
        <f t="shared" si="113"/>
        <v>1</v>
      </c>
      <c r="O1203" t="b">
        <f t="shared" si="114"/>
        <v>1</v>
      </c>
      <c r="P1203" t="b">
        <f t="shared" si="115"/>
        <v>1</v>
      </c>
    </row>
    <row r="1204" spans="2:16" x14ac:dyDescent="0.25">
      <c r="B1204" s="23">
        <f>'Raw data (base scenario)'!A1196</f>
        <v>1190</v>
      </c>
      <c r="C1204" s="23" t="str">
        <f>'Raw data (base scenario)'!B1196</f>
        <v>S</v>
      </c>
      <c r="D1204" s="23" t="str">
        <f>'Raw data (base scenario)'!C1196</f>
        <v>H</v>
      </c>
      <c r="E1204" t="b">
        <f t="shared" si="110"/>
        <v>1</v>
      </c>
      <c r="F1204" t="b">
        <f t="shared" si="111"/>
        <v>1</v>
      </c>
      <c r="G1204" t="str">
        <f t="shared" si="112"/>
        <v>N/A</v>
      </c>
      <c r="K1204" s="28">
        <v>1190</v>
      </c>
      <c r="L1204" s="27" t="s">
        <v>3</v>
      </c>
      <c r="M1204" s="27" t="s">
        <v>1</v>
      </c>
      <c r="N1204" t="b">
        <f t="shared" si="113"/>
        <v>1</v>
      </c>
      <c r="O1204" t="b">
        <f t="shared" si="114"/>
        <v>1</v>
      </c>
      <c r="P1204" t="str">
        <f t="shared" si="115"/>
        <v>N/A</v>
      </c>
    </row>
    <row r="1205" spans="2:16" x14ac:dyDescent="0.25">
      <c r="B1205" s="23">
        <f>'Raw data (base scenario)'!A1197</f>
        <v>1191</v>
      </c>
      <c r="C1205" s="23" t="str">
        <f>'Raw data (base scenario)'!B1197</f>
        <v>I</v>
      </c>
      <c r="D1205" s="23" t="str">
        <f>'Raw data (base scenario)'!C1197</f>
        <v>H</v>
      </c>
      <c r="E1205" t="b">
        <f t="shared" si="110"/>
        <v>1</v>
      </c>
      <c r="F1205" t="b">
        <f t="shared" si="111"/>
        <v>1</v>
      </c>
      <c r="G1205" t="str">
        <f t="shared" si="112"/>
        <v>N/A</v>
      </c>
      <c r="K1205" s="28">
        <v>1191</v>
      </c>
      <c r="L1205" s="27" t="s">
        <v>18</v>
      </c>
      <c r="M1205" s="27" t="s">
        <v>1</v>
      </c>
      <c r="N1205" t="b">
        <f t="shared" si="113"/>
        <v>1</v>
      </c>
      <c r="O1205" t="b">
        <f t="shared" si="114"/>
        <v>1</v>
      </c>
      <c r="P1205" t="str">
        <f t="shared" si="115"/>
        <v>N/A</v>
      </c>
    </row>
    <row r="1206" spans="2:16" x14ac:dyDescent="0.25">
      <c r="B1206" s="23">
        <f>'Raw data (base scenario)'!A1198</f>
        <v>1192</v>
      </c>
      <c r="C1206" s="23" t="str">
        <f>'Raw data (base scenario)'!B1198</f>
        <v>H</v>
      </c>
      <c r="D1206" s="23" t="str">
        <f>'Raw data (base scenario)'!C1198</f>
        <v>S</v>
      </c>
      <c r="E1206" t="b">
        <f t="shared" si="110"/>
        <v>1</v>
      </c>
      <c r="F1206" t="b">
        <f t="shared" si="111"/>
        <v>1</v>
      </c>
      <c r="G1206" t="str">
        <f t="shared" si="112"/>
        <v>N/A</v>
      </c>
      <c r="K1206" s="28">
        <v>1192</v>
      </c>
      <c r="L1206" s="27" t="s">
        <v>1</v>
      </c>
      <c r="M1206" s="27" t="s">
        <v>3</v>
      </c>
      <c r="N1206" t="b">
        <f t="shared" si="113"/>
        <v>1</v>
      </c>
      <c r="O1206" t="b">
        <f t="shared" si="114"/>
        <v>1</v>
      </c>
      <c r="P1206" t="str">
        <f t="shared" si="115"/>
        <v>N/A</v>
      </c>
    </row>
    <row r="1207" spans="2:16" x14ac:dyDescent="0.25">
      <c r="B1207" s="23">
        <f>'Raw data (base scenario)'!A1199</f>
        <v>1193</v>
      </c>
      <c r="C1207" s="23" t="str">
        <f>'Raw data (base scenario)'!B1199</f>
        <v>D</v>
      </c>
      <c r="D1207" s="23" t="str">
        <f>'Raw data (base scenario)'!C1199</f>
        <v>D</v>
      </c>
      <c r="E1207" t="b">
        <f t="shared" si="110"/>
        <v>1</v>
      </c>
      <c r="F1207" t="b">
        <f t="shared" si="111"/>
        <v>1</v>
      </c>
      <c r="G1207" t="b">
        <f t="shared" si="112"/>
        <v>1</v>
      </c>
      <c r="K1207" s="28">
        <v>1193</v>
      </c>
      <c r="L1207" s="27" t="s">
        <v>2</v>
      </c>
      <c r="M1207" s="27" t="s">
        <v>2</v>
      </c>
      <c r="N1207" t="b">
        <f t="shared" si="113"/>
        <v>1</v>
      </c>
      <c r="O1207" t="b">
        <f t="shared" si="114"/>
        <v>1</v>
      </c>
      <c r="P1207" t="b">
        <f t="shared" si="115"/>
        <v>1</v>
      </c>
    </row>
    <row r="1208" spans="2:16" x14ac:dyDescent="0.25">
      <c r="B1208" s="23">
        <f>'Raw data (base scenario)'!A1200</f>
        <v>1194</v>
      </c>
      <c r="C1208" s="23" t="str">
        <f>'Raw data (base scenario)'!B1200</f>
        <v>S</v>
      </c>
      <c r="D1208" s="23" t="str">
        <f>'Raw data (base scenario)'!C1200</f>
        <v>H</v>
      </c>
      <c r="E1208" t="b">
        <f t="shared" si="110"/>
        <v>1</v>
      </c>
      <c r="F1208" t="b">
        <f t="shared" si="111"/>
        <v>1</v>
      </c>
      <c r="G1208" t="str">
        <f t="shared" si="112"/>
        <v>N/A</v>
      </c>
      <c r="K1208" s="28">
        <v>1194</v>
      </c>
      <c r="L1208" s="27" t="s">
        <v>3</v>
      </c>
      <c r="M1208" s="27" t="s">
        <v>1</v>
      </c>
      <c r="N1208" t="b">
        <f t="shared" si="113"/>
        <v>1</v>
      </c>
      <c r="O1208" t="b">
        <f t="shared" si="114"/>
        <v>1</v>
      </c>
      <c r="P1208" t="str">
        <f t="shared" si="115"/>
        <v>N/A</v>
      </c>
    </row>
    <row r="1209" spans="2:16" x14ac:dyDescent="0.25">
      <c r="B1209" s="23">
        <f>'Raw data (base scenario)'!A1201</f>
        <v>1195</v>
      </c>
      <c r="C1209" s="23" t="str">
        <f>'Raw data (base scenario)'!B1201</f>
        <v>I</v>
      </c>
      <c r="D1209" s="23" t="str">
        <f>'Raw data (base scenario)'!C1201</f>
        <v>I</v>
      </c>
      <c r="E1209" t="b">
        <f t="shared" si="110"/>
        <v>1</v>
      </c>
      <c r="F1209" t="b">
        <f t="shared" si="111"/>
        <v>1</v>
      </c>
      <c r="G1209" t="str">
        <f t="shared" si="112"/>
        <v>N/A</v>
      </c>
      <c r="K1209" s="28">
        <v>1195</v>
      </c>
      <c r="L1209" s="27" t="s">
        <v>18</v>
      </c>
      <c r="M1209" s="27" t="s">
        <v>18</v>
      </c>
      <c r="N1209" t="b">
        <f t="shared" si="113"/>
        <v>1</v>
      </c>
      <c r="O1209" t="b">
        <f t="shared" si="114"/>
        <v>1</v>
      </c>
      <c r="P1209" t="str">
        <f t="shared" si="115"/>
        <v>N/A</v>
      </c>
    </row>
    <row r="1210" spans="2:16" x14ac:dyDescent="0.25">
      <c r="B1210" s="23">
        <f>'Raw data (base scenario)'!A1202</f>
        <v>1196</v>
      </c>
      <c r="C1210" s="23" t="str">
        <f>'Raw data (base scenario)'!B1202</f>
        <v>D</v>
      </c>
      <c r="D1210" s="23" t="str">
        <f>'Raw data (base scenario)'!C1202</f>
        <v>D</v>
      </c>
      <c r="E1210" t="b">
        <f t="shared" si="110"/>
        <v>1</v>
      </c>
      <c r="F1210" t="b">
        <f t="shared" si="111"/>
        <v>1</v>
      </c>
      <c r="G1210" t="b">
        <f t="shared" si="112"/>
        <v>1</v>
      </c>
      <c r="K1210" s="28">
        <v>1196</v>
      </c>
      <c r="L1210" s="27" t="s">
        <v>2</v>
      </c>
      <c r="M1210" s="27" t="s">
        <v>2</v>
      </c>
      <c r="N1210" t="b">
        <f t="shared" si="113"/>
        <v>1</v>
      </c>
      <c r="O1210" t="b">
        <f t="shared" si="114"/>
        <v>1</v>
      </c>
      <c r="P1210" t="b">
        <f t="shared" si="115"/>
        <v>1</v>
      </c>
    </row>
    <row r="1211" spans="2:16" x14ac:dyDescent="0.25">
      <c r="B1211" s="23">
        <f>'Raw data (base scenario)'!A1203</f>
        <v>1197</v>
      </c>
      <c r="C1211" s="23" t="str">
        <f>'Raw data (base scenario)'!B1203</f>
        <v>D</v>
      </c>
      <c r="D1211" s="23" t="str">
        <f>'Raw data (base scenario)'!C1203</f>
        <v>D</v>
      </c>
      <c r="E1211" t="b">
        <f t="shared" si="110"/>
        <v>1</v>
      </c>
      <c r="F1211" t="b">
        <f t="shared" si="111"/>
        <v>1</v>
      </c>
      <c r="G1211" t="b">
        <f t="shared" si="112"/>
        <v>1</v>
      </c>
      <c r="K1211" s="28">
        <v>1197</v>
      </c>
      <c r="L1211" s="27" t="s">
        <v>2</v>
      </c>
      <c r="M1211" s="27" t="s">
        <v>2</v>
      </c>
      <c r="N1211" t="b">
        <f t="shared" si="113"/>
        <v>1</v>
      </c>
      <c r="O1211" t="b">
        <f t="shared" si="114"/>
        <v>1</v>
      </c>
      <c r="P1211" t="b">
        <f t="shared" si="115"/>
        <v>1</v>
      </c>
    </row>
    <row r="1212" spans="2:16" x14ac:dyDescent="0.25">
      <c r="B1212" s="23">
        <f>'Raw data (base scenario)'!A1204</f>
        <v>1198</v>
      </c>
      <c r="C1212" s="23" t="str">
        <f>'Raw data (base scenario)'!B1204</f>
        <v>D</v>
      </c>
      <c r="D1212" s="23" t="str">
        <f>'Raw data (base scenario)'!C1204</f>
        <v>D</v>
      </c>
      <c r="E1212" t="b">
        <f t="shared" si="110"/>
        <v>1</v>
      </c>
      <c r="F1212" t="b">
        <f t="shared" si="111"/>
        <v>1</v>
      </c>
      <c r="G1212" t="b">
        <f t="shared" si="112"/>
        <v>1</v>
      </c>
      <c r="K1212" s="28">
        <v>1198</v>
      </c>
      <c r="L1212" s="27" t="s">
        <v>2</v>
      </c>
      <c r="M1212" s="27" t="s">
        <v>2</v>
      </c>
      <c r="N1212" t="b">
        <f t="shared" si="113"/>
        <v>1</v>
      </c>
      <c r="O1212" t="b">
        <f t="shared" si="114"/>
        <v>1</v>
      </c>
      <c r="P1212" t="b">
        <f t="shared" si="115"/>
        <v>1</v>
      </c>
    </row>
    <row r="1213" spans="2:16" x14ac:dyDescent="0.25">
      <c r="B1213" s="23">
        <f>'Raw data (base scenario)'!A1205</f>
        <v>1199</v>
      </c>
      <c r="C1213" s="23" t="str">
        <f>'Raw data (base scenario)'!B1205</f>
        <v>S</v>
      </c>
      <c r="D1213" s="23" t="str">
        <f>'Raw data (base scenario)'!C1205</f>
        <v>H</v>
      </c>
      <c r="E1213" t="b">
        <f t="shared" si="110"/>
        <v>1</v>
      </c>
      <c r="F1213" t="b">
        <f t="shared" si="111"/>
        <v>1</v>
      </c>
      <c r="G1213" t="str">
        <f t="shared" si="112"/>
        <v>N/A</v>
      </c>
      <c r="K1213" s="28">
        <v>1199</v>
      </c>
      <c r="L1213" s="27" t="s">
        <v>3</v>
      </c>
      <c r="M1213" s="27" t="s">
        <v>1</v>
      </c>
      <c r="N1213" t="b">
        <f t="shared" si="113"/>
        <v>1</v>
      </c>
      <c r="O1213" t="b">
        <f t="shared" si="114"/>
        <v>1</v>
      </c>
      <c r="P1213" t="str">
        <f t="shared" si="115"/>
        <v>N/A</v>
      </c>
    </row>
    <row r="1214" spans="2:16" x14ac:dyDescent="0.25">
      <c r="B1214" s="23">
        <f>'Raw data (base scenario)'!A1206</f>
        <v>1200</v>
      </c>
      <c r="C1214" s="23" t="str">
        <f>'Raw data (base scenario)'!B1206</f>
        <v>S</v>
      </c>
      <c r="D1214" s="23" t="str">
        <f>'Raw data (base scenario)'!C1206</f>
        <v>H</v>
      </c>
      <c r="E1214" t="b">
        <f t="shared" si="110"/>
        <v>1</v>
      </c>
      <c r="F1214" t="b">
        <f t="shared" si="111"/>
        <v>1</v>
      </c>
      <c r="G1214" t="str">
        <f t="shared" si="112"/>
        <v>N/A</v>
      </c>
      <c r="K1214" s="28">
        <v>1200</v>
      </c>
      <c r="L1214" s="27" t="s">
        <v>3</v>
      </c>
      <c r="M1214" s="27" t="s">
        <v>1</v>
      </c>
      <c r="N1214" t="b">
        <f t="shared" si="113"/>
        <v>1</v>
      </c>
      <c r="O1214" t="b">
        <f t="shared" si="114"/>
        <v>1</v>
      </c>
      <c r="P1214" t="str">
        <f t="shared" si="115"/>
        <v>N/A</v>
      </c>
    </row>
    <row r="1215" spans="2:16" x14ac:dyDescent="0.25">
      <c r="B1215" s="23">
        <f>'Raw data (base scenario)'!A1207</f>
        <v>1201</v>
      </c>
      <c r="C1215" s="23" t="str">
        <f>'Raw data (base scenario)'!B1207</f>
        <v>D</v>
      </c>
      <c r="D1215" s="23" t="str">
        <f>'Raw data (base scenario)'!C1207</f>
        <v>D</v>
      </c>
      <c r="E1215" t="b">
        <f t="shared" si="110"/>
        <v>1</v>
      </c>
      <c r="F1215" t="b">
        <f t="shared" si="111"/>
        <v>1</v>
      </c>
      <c r="G1215" t="b">
        <f t="shared" si="112"/>
        <v>1</v>
      </c>
      <c r="K1215" s="28">
        <v>1201</v>
      </c>
      <c r="L1215" s="27" t="s">
        <v>2</v>
      </c>
      <c r="M1215" s="27" t="s">
        <v>2</v>
      </c>
      <c r="N1215" t="b">
        <f t="shared" si="113"/>
        <v>1</v>
      </c>
      <c r="O1215" t="b">
        <f t="shared" si="114"/>
        <v>1</v>
      </c>
      <c r="P1215" t="b">
        <f t="shared" si="115"/>
        <v>1</v>
      </c>
    </row>
    <row r="1216" spans="2:16" x14ac:dyDescent="0.25">
      <c r="B1216" s="23">
        <f>'Raw data (base scenario)'!A1208</f>
        <v>1202</v>
      </c>
      <c r="C1216" s="23" t="str">
        <f>'Raw data (base scenario)'!B1208</f>
        <v>S</v>
      </c>
      <c r="D1216" s="23" t="str">
        <f>'Raw data (base scenario)'!C1208</f>
        <v>H</v>
      </c>
      <c r="E1216" t="b">
        <f t="shared" si="110"/>
        <v>1</v>
      </c>
      <c r="F1216" t="b">
        <f t="shared" si="111"/>
        <v>1</v>
      </c>
      <c r="G1216" t="str">
        <f t="shared" si="112"/>
        <v>N/A</v>
      </c>
      <c r="K1216" s="28">
        <v>1202</v>
      </c>
      <c r="L1216" s="27" t="s">
        <v>3</v>
      </c>
      <c r="M1216" s="27" t="s">
        <v>1</v>
      </c>
      <c r="N1216" t="b">
        <f t="shared" si="113"/>
        <v>1</v>
      </c>
      <c r="O1216" t="b">
        <f t="shared" si="114"/>
        <v>1</v>
      </c>
      <c r="P1216" t="str">
        <f t="shared" si="115"/>
        <v>N/A</v>
      </c>
    </row>
    <row r="1217" spans="2:16" x14ac:dyDescent="0.25">
      <c r="B1217" s="23">
        <f>'Raw data (base scenario)'!A1209</f>
        <v>1203</v>
      </c>
      <c r="C1217" s="23" t="str">
        <f>'Raw data (base scenario)'!B1209</f>
        <v>H</v>
      </c>
      <c r="D1217" s="23" t="str">
        <f>'Raw data (base scenario)'!C1209</f>
        <v>H</v>
      </c>
      <c r="E1217" t="b">
        <f t="shared" si="110"/>
        <v>1</v>
      </c>
      <c r="F1217" t="b">
        <f t="shared" si="111"/>
        <v>1</v>
      </c>
      <c r="G1217" t="str">
        <f t="shared" si="112"/>
        <v>N/A</v>
      </c>
      <c r="K1217" s="28">
        <v>1203</v>
      </c>
      <c r="L1217" s="27" t="s">
        <v>1</v>
      </c>
      <c r="M1217" s="27" t="s">
        <v>1</v>
      </c>
      <c r="N1217" t="b">
        <f t="shared" si="113"/>
        <v>1</v>
      </c>
      <c r="O1217" t="b">
        <f t="shared" si="114"/>
        <v>1</v>
      </c>
      <c r="P1217" t="str">
        <f t="shared" si="115"/>
        <v>N/A</v>
      </c>
    </row>
    <row r="1218" spans="2:16" x14ac:dyDescent="0.25">
      <c r="B1218" s="23">
        <f>'Raw data (base scenario)'!A1210</f>
        <v>1204</v>
      </c>
      <c r="C1218" s="23" t="str">
        <f>'Raw data (base scenario)'!B1210</f>
        <v>S</v>
      </c>
      <c r="D1218" s="23" t="str">
        <f>'Raw data (base scenario)'!C1210</f>
        <v>H</v>
      </c>
      <c r="E1218" t="b">
        <f t="shared" si="110"/>
        <v>1</v>
      </c>
      <c r="F1218" t="b">
        <f t="shared" si="111"/>
        <v>1</v>
      </c>
      <c r="G1218" t="str">
        <f t="shared" si="112"/>
        <v>N/A</v>
      </c>
      <c r="K1218" s="28">
        <v>1204</v>
      </c>
      <c r="L1218" s="27" t="s">
        <v>3</v>
      </c>
      <c r="M1218" s="27" t="s">
        <v>1</v>
      </c>
      <c r="N1218" t="b">
        <f t="shared" si="113"/>
        <v>1</v>
      </c>
      <c r="O1218" t="b">
        <f t="shared" si="114"/>
        <v>1</v>
      </c>
      <c r="P1218" t="str">
        <f t="shared" si="115"/>
        <v>N/A</v>
      </c>
    </row>
    <row r="1219" spans="2:16" x14ac:dyDescent="0.25">
      <c r="B1219" s="23">
        <f>'Raw data (base scenario)'!A1211</f>
        <v>1205</v>
      </c>
      <c r="C1219" s="23" t="str">
        <f>'Raw data (base scenario)'!B1211</f>
        <v>I</v>
      </c>
      <c r="D1219" s="23" t="str">
        <f>'Raw data (base scenario)'!C1211</f>
        <v>S</v>
      </c>
      <c r="E1219" t="b">
        <f t="shared" si="110"/>
        <v>1</v>
      </c>
      <c r="F1219" t="b">
        <f t="shared" si="111"/>
        <v>1</v>
      </c>
      <c r="G1219" t="str">
        <f t="shared" si="112"/>
        <v>N/A</v>
      </c>
      <c r="K1219" s="28">
        <v>1205</v>
      </c>
      <c r="L1219" s="27" t="s">
        <v>18</v>
      </c>
      <c r="M1219" s="27" t="s">
        <v>3</v>
      </c>
      <c r="N1219" t="b">
        <f t="shared" si="113"/>
        <v>1</v>
      </c>
      <c r="O1219" t="b">
        <f t="shared" si="114"/>
        <v>1</v>
      </c>
      <c r="P1219" t="str">
        <f t="shared" si="115"/>
        <v>N/A</v>
      </c>
    </row>
    <row r="1220" spans="2:16" x14ac:dyDescent="0.25">
      <c r="B1220" s="23">
        <f>'Raw data (base scenario)'!A1212</f>
        <v>1206</v>
      </c>
      <c r="C1220" s="23" t="str">
        <f>'Raw data (base scenario)'!B1212</f>
        <v>I</v>
      </c>
      <c r="D1220" s="23" t="str">
        <f>'Raw data (base scenario)'!C1212</f>
        <v>I</v>
      </c>
      <c r="E1220" t="b">
        <f t="shared" si="110"/>
        <v>1</v>
      </c>
      <c r="F1220" t="b">
        <f t="shared" si="111"/>
        <v>1</v>
      </c>
      <c r="G1220" t="str">
        <f t="shared" si="112"/>
        <v>N/A</v>
      </c>
      <c r="K1220" s="28">
        <v>1206</v>
      </c>
      <c r="L1220" s="27" t="s">
        <v>18</v>
      </c>
      <c r="M1220" s="27" t="s">
        <v>18</v>
      </c>
      <c r="N1220" t="b">
        <f t="shared" si="113"/>
        <v>1</v>
      </c>
      <c r="O1220" t="b">
        <f t="shared" si="114"/>
        <v>1</v>
      </c>
      <c r="P1220" t="str">
        <f t="shared" si="115"/>
        <v>N/A</v>
      </c>
    </row>
    <row r="1221" spans="2:16" x14ac:dyDescent="0.25">
      <c r="B1221" s="23">
        <f>'Raw data (base scenario)'!A1213</f>
        <v>1207</v>
      </c>
      <c r="C1221" s="23" t="str">
        <f>'Raw data (base scenario)'!B1213</f>
        <v>D</v>
      </c>
      <c r="D1221" s="23" t="str">
        <f>'Raw data (base scenario)'!C1213</f>
        <v>D</v>
      </c>
      <c r="E1221" t="b">
        <f t="shared" si="110"/>
        <v>1</v>
      </c>
      <c r="F1221" t="b">
        <f t="shared" si="111"/>
        <v>1</v>
      </c>
      <c r="G1221" t="b">
        <f t="shared" si="112"/>
        <v>1</v>
      </c>
      <c r="K1221" s="28">
        <v>1207</v>
      </c>
      <c r="L1221" s="27" t="s">
        <v>2</v>
      </c>
      <c r="M1221" s="27" t="s">
        <v>2</v>
      </c>
      <c r="N1221" t="b">
        <f t="shared" si="113"/>
        <v>1</v>
      </c>
      <c r="O1221" t="b">
        <f t="shared" si="114"/>
        <v>1</v>
      </c>
      <c r="P1221" t="b">
        <f t="shared" si="115"/>
        <v>1</v>
      </c>
    </row>
    <row r="1222" spans="2:16" x14ac:dyDescent="0.25">
      <c r="B1222" s="23">
        <f>'Raw data (base scenario)'!A1214</f>
        <v>1208</v>
      </c>
      <c r="C1222" s="23" t="str">
        <f>'Raw data (base scenario)'!B1214</f>
        <v>I</v>
      </c>
      <c r="D1222" s="23" t="str">
        <f>'Raw data (base scenario)'!C1214</f>
        <v>D</v>
      </c>
      <c r="E1222" t="b">
        <f t="shared" si="110"/>
        <v>1</v>
      </c>
      <c r="F1222" t="b">
        <f t="shared" si="111"/>
        <v>1</v>
      </c>
      <c r="G1222" t="str">
        <f t="shared" si="112"/>
        <v>N/A</v>
      </c>
      <c r="K1222" s="28">
        <v>1208</v>
      </c>
      <c r="L1222" s="27" t="s">
        <v>18</v>
      </c>
      <c r="M1222" s="27" t="s">
        <v>2</v>
      </c>
      <c r="N1222" t="b">
        <f t="shared" si="113"/>
        <v>1</v>
      </c>
      <c r="O1222" t="b">
        <f t="shared" si="114"/>
        <v>1</v>
      </c>
      <c r="P1222" t="str">
        <f t="shared" si="115"/>
        <v>N/A</v>
      </c>
    </row>
    <row r="1223" spans="2:16" x14ac:dyDescent="0.25">
      <c r="B1223" s="23">
        <f>'Raw data (base scenario)'!A1215</f>
        <v>1209</v>
      </c>
      <c r="C1223" s="23" t="str">
        <f>'Raw data (base scenario)'!B1215</f>
        <v>S</v>
      </c>
      <c r="D1223" s="23" t="str">
        <f>'Raw data (base scenario)'!C1215</f>
        <v>H</v>
      </c>
      <c r="E1223" t="b">
        <f t="shared" si="110"/>
        <v>1</v>
      </c>
      <c r="F1223" t="b">
        <f t="shared" si="111"/>
        <v>1</v>
      </c>
      <c r="G1223" t="str">
        <f t="shared" si="112"/>
        <v>N/A</v>
      </c>
      <c r="K1223" s="28">
        <v>1209</v>
      </c>
      <c r="L1223" s="27" t="s">
        <v>3</v>
      </c>
      <c r="M1223" s="27" t="s">
        <v>1</v>
      </c>
      <c r="N1223" t="b">
        <f t="shared" si="113"/>
        <v>1</v>
      </c>
      <c r="O1223" t="b">
        <f t="shared" si="114"/>
        <v>1</v>
      </c>
      <c r="P1223" t="str">
        <f t="shared" si="115"/>
        <v>N/A</v>
      </c>
    </row>
    <row r="1224" spans="2:16" x14ac:dyDescent="0.25">
      <c r="B1224" s="23">
        <f>'Raw data (base scenario)'!A1216</f>
        <v>1210</v>
      </c>
      <c r="C1224" s="23" t="str">
        <f>'Raw data (base scenario)'!B1216</f>
        <v>I</v>
      </c>
      <c r="D1224" s="23" t="str">
        <f>'Raw data (base scenario)'!C1216</f>
        <v>H</v>
      </c>
      <c r="E1224" t="b">
        <f t="shared" si="110"/>
        <v>1</v>
      </c>
      <c r="F1224" t="b">
        <f t="shared" si="111"/>
        <v>1</v>
      </c>
      <c r="G1224" t="str">
        <f t="shared" si="112"/>
        <v>N/A</v>
      </c>
      <c r="K1224" s="28">
        <v>1210</v>
      </c>
      <c r="L1224" s="27" t="s">
        <v>18</v>
      </c>
      <c r="M1224" s="27" t="s">
        <v>1</v>
      </c>
      <c r="N1224" t="b">
        <f t="shared" si="113"/>
        <v>1</v>
      </c>
      <c r="O1224" t="b">
        <f t="shared" si="114"/>
        <v>1</v>
      </c>
      <c r="P1224" t="str">
        <f t="shared" si="115"/>
        <v>N/A</v>
      </c>
    </row>
    <row r="1225" spans="2:16" x14ac:dyDescent="0.25">
      <c r="B1225" s="23">
        <f>'Raw data (base scenario)'!A1217</f>
        <v>1211</v>
      </c>
      <c r="C1225" s="23" t="str">
        <f>'Raw data (base scenario)'!B1217</f>
        <v>H</v>
      </c>
      <c r="D1225" s="23" t="str">
        <f>'Raw data (base scenario)'!C1217</f>
        <v>H</v>
      </c>
      <c r="E1225" t="b">
        <f t="shared" si="110"/>
        <v>1</v>
      </c>
      <c r="F1225" t="b">
        <f t="shared" si="111"/>
        <v>1</v>
      </c>
      <c r="G1225" t="str">
        <f t="shared" si="112"/>
        <v>N/A</v>
      </c>
      <c r="K1225" s="28">
        <v>1211</v>
      </c>
      <c r="L1225" s="27" t="s">
        <v>1</v>
      </c>
      <c r="M1225" s="27" t="s">
        <v>1</v>
      </c>
      <c r="N1225" t="b">
        <f t="shared" si="113"/>
        <v>1</v>
      </c>
      <c r="O1225" t="b">
        <f t="shared" si="114"/>
        <v>1</v>
      </c>
      <c r="P1225" t="str">
        <f t="shared" si="115"/>
        <v>N/A</v>
      </c>
    </row>
    <row r="1226" spans="2:16" x14ac:dyDescent="0.25">
      <c r="B1226" s="23">
        <f>'Raw data (base scenario)'!A1218</f>
        <v>1212</v>
      </c>
      <c r="C1226" s="23" t="str">
        <f>'Raw data (base scenario)'!B1218</f>
        <v>D</v>
      </c>
      <c r="D1226" s="23" t="str">
        <f>'Raw data (base scenario)'!C1218</f>
        <v>D</v>
      </c>
      <c r="E1226" t="b">
        <f t="shared" si="110"/>
        <v>1</v>
      </c>
      <c r="F1226" t="b">
        <f t="shared" si="111"/>
        <v>1</v>
      </c>
      <c r="G1226" t="b">
        <f t="shared" si="112"/>
        <v>1</v>
      </c>
      <c r="K1226" s="28">
        <v>1212</v>
      </c>
      <c r="L1226" s="27" t="s">
        <v>2</v>
      </c>
      <c r="M1226" s="27" t="s">
        <v>2</v>
      </c>
      <c r="N1226" t="b">
        <f t="shared" si="113"/>
        <v>1</v>
      </c>
      <c r="O1226" t="b">
        <f t="shared" si="114"/>
        <v>1</v>
      </c>
      <c r="P1226" t="b">
        <f t="shared" si="115"/>
        <v>1</v>
      </c>
    </row>
    <row r="1227" spans="2:16" x14ac:dyDescent="0.25">
      <c r="B1227" s="23">
        <f>'Raw data (base scenario)'!A1219</f>
        <v>1213</v>
      </c>
      <c r="C1227" s="23" t="str">
        <f>'Raw data (base scenario)'!B1219</f>
        <v>S</v>
      </c>
      <c r="D1227" s="23" t="str">
        <f>'Raw data (base scenario)'!C1219</f>
        <v>H</v>
      </c>
      <c r="E1227" t="b">
        <f t="shared" si="110"/>
        <v>1</v>
      </c>
      <c r="F1227" t="b">
        <f t="shared" si="111"/>
        <v>1</v>
      </c>
      <c r="G1227" t="str">
        <f t="shared" si="112"/>
        <v>N/A</v>
      </c>
      <c r="K1227" s="28">
        <v>1213</v>
      </c>
      <c r="L1227" s="27" t="s">
        <v>3</v>
      </c>
      <c r="M1227" s="27" t="s">
        <v>1</v>
      </c>
      <c r="N1227" t="b">
        <f t="shared" si="113"/>
        <v>1</v>
      </c>
      <c r="O1227" t="b">
        <f t="shared" si="114"/>
        <v>1</v>
      </c>
      <c r="P1227" t="str">
        <f t="shared" si="115"/>
        <v>N/A</v>
      </c>
    </row>
    <row r="1228" spans="2:16" x14ac:dyDescent="0.25">
      <c r="B1228" s="23">
        <f>'Raw data (base scenario)'!A1220</f>
        <v>1214</v>
      </c>
      <c r="C1228" s="23" t="str">
        <f>'Raw data (base scenario)'!B1220</f>
        <v>S</v>
      </c>
      <c r="D1228" s="23" t="str">
        <f>'Raw data (base scenario)'!C1220</f>
        <v>S</v>
      </c>
      <c r="E1228" t="b">
        <f t="shared" si="110"/>
        <v>1</v>
      </c>
      <c r="F1228" t="b">
        <f t="shared" si="111"/>
        <v>1</v>
      </c>
      <c r="G1228" t="str">
        <f t="shared" si="112"/>
        <v>N/A</v>
      </c>
      <c r="K1228" s="28">
        <v>1214</v>
      </c>
      <c r="L1228" s="27" t="s">
        <v>3</v>
      </c>
      <c r="M1228" s="27" t="s">
        <v>3</v>
      </c>
      <c r="N1228" t="b">
        <f t="shared" si="113"/>
        <v>1</v>
      </c>
      <c r="O1228" t="b">
        <f t="shared" si="114"/>
        <v>1</v>
      </c>
      <c r="P1228" t="str">
        <f t="shared" si="115"/>
        <v>N/A</v>
      </c>
    </row>
    <row r="1229" spans="2:16" x14ac:dyDescent="0.25">
      <c r="B1229" s="23">
        <f>'Raw data (base scenario)'!A1221</f>
        <v>1215</v>
      </c>
      <c r="C1229" s="23" t="str">
        <f>'Raw data (base scenario)'!B1221</f>
        <v>S</v>
      </c>
      <c r="D1229" s="23" t="str">
        <f>'Raw data (base scenario)'!C1221</f>
        <v>H</v>
      </c>
      <c r="E1229" t="b">
        <f t="shared" si="110"/>
        <v>1</v>
      </c>
      <c r="F1229" t="b">
        <f t="shared" si="111"/>
        <v>1</v>
      </c>
      <c r="G1229" t="str">
        <f t="shared" si="112"/>
        <v>N/A</v>
      </c>
      <c r="K1229" s="28">
        <v>1215</v>
      </c>
      <c r="L1229" s="27" t="s">
        <v>3</v>
      </c>
      <c r="M1229" s="27" t="s">
        <v>1</v>
      </c>
      <c r="N1229" t="b">
        <f t="shared" si="113"/>
        <v>1</v>
      </c>
      <c r="O1229" t="b">
        <f t="shared" si="114"/>
        <v>1</v>
      </c>
      <c r="P1229" t="str">
        <f t="shared" si="115"/>
        <v>N/A</v>
      </c>
    </row>
    <row r="1230" spans="2:16" x14ac:dyDescent="0.25">
      <c r="B1230" s="23">
        <f>'Raw data (base scenario)'!A1222</f>
        <v>1216</v>
      </c>
      <c r="C1230" s="23" t="str">
        <f>'Raw data (base scenario)'!B1222</f>
        <v>S</v>
      </c>
      <c r="D1230" s="23" t="str">
        <f>'Raw data (base scenario)'!C1222</f>
        <v>H</v>
      </c>
      <c r="E1230" t="b">
        <f t="shared" si="110"/>
        <v>1</v>
      </c>
      <c r="F1230" t="b">
        <f t="shared" si="111"/>
        <v>1</v>
      </c>
      <c r="G1230" t="str">
        <f t="shared" si="112"/>
        <v>N/A</v>
      </c>
      <c r="K1230" s="28">
        <v>1216</v>
      </c>
      <c r="L1230" s="27" t="s">
        <v>3</v>
      </c>
      <c r="M1230" s="27" t="s">
        <v>1</v>
      </c>
      <c r="N1230" t="b">
        <f t="shared" si="113"/>
        <v>1</v>
      </c>
      <c r="O1230" t="b">
        <f t="shared" si="114"/>
        <v>1</v>
      </c>
      <c r="P1230" t="str">
        <f t="shared" si="115"/>
        <v>N/A</v>
      </c>
    </row>
    <row r="1231" spans="2:16" x14ac:dyDescent="0.25">
      <c r="B1231" s="23">
        <f>'Raw data (base scenario)'!A1223</f>
        <v>1217</v>
      </c>
      <c r="C1231" s="23" t="str">
        <f>'Raw data (base scenario)'!B1223</f>
        <v>D</v>
      </c>
      <c r="D1231" s="23" t="str">
        <f>'Raw data (base scenario)'!C1223</f>
        <v>D</v>
      </c>
      <c r="E1231" t="b">
        <f t="shared" ref="E1231:E1294" si="116">OR(C1231=$A$4,C1231=$A$5,C1231=$A$6,C1231=$A$7)</f>
        <v>1</v>
      </c>
      <c r="F1231" t="b">
        <f t="shared" ref="F1231:F1294" si="117">OR(D1231=$A$4,D1231=$A$5,D1231=$A$6,D1231=$A$7)</f>
        <v>1</v>
      </c>
      <c r="G1231" t="b">
        <f t="shared" si="112"/>
        <v>1</v>
      </c>
      <c r="K1231" s="28">
        <v>1217</v>
      </c>
      <c r="L1231" s="27" t="s">
        <v>2</v>
      </c>
      <c r="M1231" s="27" t="s">
        <v>2</v>
      </c>
      <c r="N1231" t="b">
        <f t="shared" si="113"/>
        <v>1</v>
      </c>
      <c r="O1231" t="b">
        <f t="shared" si="114"/>
        <v>1</v>
      </c>
      <c r="P1231" t="b">
        <f t="shared" si="115"/>
        <v>1</v>
      </c>
    </row>
    <row r="1232" spans="2:16" x14ac:dyDescent="0.25">
      <c r="B1232" s="23">
        <f>'Raw data (base scenario)'!A1224</f>
        <v>1218</v>
      </c>
      <c r="C1232" s="23" t="str">
        <f>'Raw data (base scenario)'!B1224</f>
        <v>I</v>
      </c>
      <c r="D1232" s="23" t="str">
        <f>'Raw data (base scenario)'!C1224</f>
        <v>S</v>
      </c>
      <c r="E1232" t="b">
        <f t="shared" si="116"/>
        <v>1</v>
      </c>
      <c r="F1232" t="b">
        <f t="shared" si="117"/>
        <v>1</v>
      </c>
      <c r="G1232" t="str">
        <f t="shared" ref="G1232:G1295" si="118">IF(C1232="D",D1232="D","N/A")</f>
        <v>N/A</v>
      </c>
      <c r="K1232" s="28">
        <v>1218</v>
      </c>
      <c r="L1232" s="27" t="s">
        <v>18</v>
      </c>
      <c r="M1232" s="27" t="s">
        <v>3</v>
      </c>
      <c r="N1232" t="b">
        <f t="shared" ref="N1232:N1295" si="119">OR(L1232=$A$4,L1232=$A$5,L1232=$A$6,L1232=$A$7)</f>
        <v>1</v>
      </c>
      <c r="O1232" t="b">
        <f t="shared" ref="O1232:O1295" si="120">OR(M1232=$A$4,M1232=$A$5,M1232=$A$6,M1232=$A$7)</f>
        <v>1</v>
      </c>
      <c r="P1232" t="str">
        <f t="shared" ref="P1232:P1295" si="121">IF(L1232="D",M1232="D","N/A")</f>
        <v>N/A</v>
      </c>
    </row>
    <row r="1233" spans="2:16" x14ac:dyDescent="0.25">
      <c r="B1233" s="23">
        <f>'Raw data (base scenario)'!A1225</f>
        <v>1219</v>
      </c>
      <c r="C1233" s="23" t="str">
        <f>'Raw data (base scenario)'!B1225</f>
        <v>S</v>
      </c>
      <c r="D1233" s="23" t="str">
        <f>'Raw data (base scenario)'!C1225</f>
        <v>H</v>
      </c>
      <c r="E1233" t="b">
        <f t="shared" si="116"/>
        <v>1</v>
      </c>
      <c r="F1233" t="b">
        <f t="shared" si="117"/>
        <v>1</v>
      </c>
      <c r="G1233" t="str">
        <f t="shared" si="118"/>
        <v>N/A</v>
      </c>
      <c r="K1233" s="28">
        <v>1219</v>
      </c>
      <c r="L1233" s="27" t="s">
        <v>3</v>
      </c>
      <c r="M1233" s="27" t="s">
        <v>1</v>
      </c>
      <c r="N1233" t="b">
        <f t="shared" si="119"/>
        <v>1</v>
      </c>
      <c r="O1233" t="b">
        <f t="shared" si="120"/>
        <v>1</v>
      </c>
      <c r="P1233" t="str">
        <f t="shared" si="121"/>
        <v>N/A</v>
      </c>
    </row>
    <row r="1234" spans="2:16" x14ac:dyDescent="0.25">
      <c r="B1234" s="23">
        <f>'Raw data (base scenario)'!A1226</f>
        <v>1220</v>
      </c>
      <c r="C1234" s="23" t="str">
        <f>'Raw data (base scenario)'!B1226</f>
        <v>D</v>
      </c>
      <c r="D1234" s="23" t="str">
        <f>'Raw data (base scenario)'!C1226</f>
        <v>D</v>
      </c>
      <c r="E1234" t="b">
        <f t="shared" si="116"/>
        <v>1</v>
      </c>
      <c r="F1234" t="b">
        <f t="shared" si="117"/>
        <v>1</v>
      </c>
      <c r="G1234" t="b">
        <f t="shared" si="118"/>
        <v>1</v>
      </c>
      <c r="K1234" s="28">
        <v>1220</v>
      </c>
      <c r="L1234" s="27" t="s">
        <v>2</v>
      </c>
      <c r="M1234" s="27" t="s">
        <v>2</v>
      </c>
      <c r="N1234" t="b">
        <f t="shared" si="119"/>
        <v>1</v>
      </c>
      <c r="O1234" t="b">
        <f t="shared" si="120"/>
        <v>1</v>
      </c>
      <c r="P1234" t="b">
        <f t="shared" si="121"/>
        <v>1</v>
      </c>
    </row>
    <row r="1235" spans="2:16" x14ac:dyDescent="0.25">
      <c r="B1235" s="23">
        <f>'Raw data (base scenario)'!A1227</f>
        <v>1221</v>
      </c>
      <c r="C1235" s="23" t="str">
        <f>'Raw data (base scenario)'!B1227</f>
        <v>S</v>
      </c>
      <c r="D1235" s="23" t="str">
        <f>'Raw data (base scenario)'!C1227</f>
        <v>H</v>
      </c>
      <c r="E1235" t="b">
        <f t="shared" si="116"/>
        <v>1</v>
      </c>
      <c r="F1235" t="b">
        <f t="shared" si="117"/>
        <v>1</v>
      </c>
      <c r="G1235" t="str">
        <f t="shared" si="118"/>
        <v>N/A</v>
      </c>
      <c r="K1235" s="28">
        <v>1221</v>
      </c>
      <c r="L1235" s="27" t="s">
        <v>3</v>
      </c>
      <c r="M1235" s="27" t="s">
        <v>1</v>
      </c>
      <c r="N1235" t="b">
        <f t="shared" si="119"/>
        <v>1</v>
      </c>
      <c r="O1235" t="b">
        <f t="shared" si="120"/>
        <v>1</v>
      </c>
      <c r="P1235" t="str">
        <f t="shared" si="121"/>
        <v>N/A</v>
      </c>
    </row>
    <row r="1236" spans="2:16" x14ac:dyDescent="0.25">
      <c r="B1236" s="23">
        <f>'Raw data (base scenario)'!A1228</f>
        <v>1222</v>
      </c>
      <c r="C1236" s="23" t="str">
        <f>'Raw data (base scenario)'!B1228</f>
        <v>S</v>
      </c>
      <c r="D1236" s="23" t="str">
        <f>'Raw data (base scenario)'!C1228</f>
        <v>S</v>
      </c>
      <c r="E1236" t="b">
        <f t="shared" si="116"/>
        <v>1</v>
      </c>
      <c r="F1236" t="b">
        <f t="shared" si="117"/>
        <v>1</v>
      </c>
      <c r="G1236" t="str">
        <f t="shared" si="118"/>
        <v>N/A</v>
      </c>
      <c r="K1236" s="28">
        <v>1222</v>
      </c>
      <c r="L1236" s="27" t="s">
        <v>3</v>
      </c>
      <c r="M1236" s="27" t="s">
        <v>3</v>
      </c>
      <c r="N1236" t="b">
        <f t="shared" si="119"/>
        <v>1</v>
      </c>
      <c r="O1236" t="b">
        <f t="shared" si="120"/>
        <v>1</v>
      </c>
      <c r="P1236" t="str">
        <f t="shared" si="121"/>
        <v>N/A</v>
      </c>
    </row>
    <row r="1237" spans="2:16" x14ac:dyDescent="0.25">
      <c r="B1237" s="23">
        <f>'Raw data (base scenario)'!A1229</f>
        <v>1223</v>
      </c>
      <c r="C1237" s="23" t="str">
        <f>'Raw data (base scenario)'!B1229</f>
        <v>H</v>
      </c>
      <c r="D1237" s="23" t="str">
        <f>'Raw data (base scenario)'!C1229</f>
        <v>H</v>
      </c>
      <c r="E1237" t="b">
        <f t="shared" si="116"/>
        <v>1</v>
      </c>
      <c r="F1237" t="b">
        <f t="shared" si="117"/>
        <v>1</v>
      </c>
      <c r="G1237" t="str">
        <f t="shared" si="118"/>
        <v>N/A</v>
      </c>
      <c r="K1237" s="28">
        <v>1223</v>
      </c>
      <c r="L1237" s="27" t="s">
        <v>1</v>
      </c>
      <c r="M1237" s="27" t="s">
        <v>1</v>
      </c>
      <c r="N1237" t="b">
        <f t="shared" si="119"/>
        <v>1</v>
      </c>
      <c r="O1237" t="b">
        <f t="shared" si="120"/>
        <v>1</v>
      </c>
      <c r="P1237" t="str">
        <f t="shared" si="121"/>
        <v>N/A</v>
      </c>
    </row>
    <row r="1238" spans="2:16" x14ac:dyDescent="0.25">
      <c r="B1238" s="23">
        <f>'Raw data (base scenario)'!A1230</f>
        <v>1224</v>
      </c>
      <c r="C1238" s="23" t="str">
        <f>'Raw data (base scenario)'!B1230</f>
        <v>D</v>
      </c>
      <c r="D1238" s="23" t="str">
        <f>'Raw data (base scenario)'!C1230</f>
        <v>D</v>
      </c>
      <c r="E1238" t="b">
        <f t="shared" si="116"/>
        <v>1</v>
      </c>
      <c r="F1238" t="b">
        <f t="shared" si="117"/>
        <v>1</v>
      </c>
      <c r="G1238" t="b">
        <f t="shared" si="118"/>
        <v>1</v>
      </c>
      <c r="K1238" s="28">
        <v>1224</v>
      </c>
      <c r="L1238" s="27" t="s">
        <v>2</v>
      </c>
      <c r="M1238" s="27" t="s">
        <v>2</v>
      </c>
      <c r="N1238" t="b">
        <f t="shared" si="119"/>
        <v>1</v>
      </c>
      <c r="O1238" t="b">
        <f t="shared" si="120"/>
        <v>1</v>
      </c>
      <c r="P1238" t="b">
        <f t="shared" si="121"/>
        <v>1</v>
      </c>
    </row>
    <row r="1239" spans="2:16" x14ac:dyDescent="0.25">
      <c r="B1239" s="23">
        <f>'Raw data (base scenario)'!A1231</f>
        <v>1225</v>
      </c>
      <c r="C1239" s="23" t="str">
        <f>'Raw data (base scenario)'!B1231</f>
        <v>I</v>
      </c>
      <c r="D1239" s="23" t="str">
        <f>'Raw data (base scenario)'!C1231</f>
        <v>I</v>
      </c>
      <c r="E1239" t="b">
        <f t="shared" si="116"/>
        <v>1</v>
      </c>
      <c r="F1239" t="b">
        <f t="shared" si="117"/>
        <v>1</v>
      </c>
      <c r="G1239" t="str">
        <f t="shared" si="118"/>
        <v>N/A</v>
      </c>
      <c r="K1239" s="28">
        <v>1225</v>
      </c>
      <c r="L1239" s="27" t="s">
        <v>18</v>
      </c>
      <c r="M1239" s="27" t="s">
        <v>18</v>
      </c>
      <c r="N1239" t="b">
        <f t="shared" si="119"/>
        <v>1</v>
      </c>
      <c r="O1239" t="b">
        <f t="shared" si="120"/>
        <v>1</v>
      </c>
      <c r="P1239" t="str">
        <f t="shared" si="121"/>
        <v>N/A</v>
      </c>
    </row>
    <row r="1240" spans="2:16" x14ac:dyDescent="0.25">
      <c r="B1240" s="23">
        <f>'Raw data (base scenario)'!A1232</f>
        <v>1226</v>
      </c>
      <c r="C1240" s="23" t="str">
        <f>'Raw data (base scenario)'!B1232</f>
        <v>I</v>
      </c>
      <c r="D1240" s="23" t="str">
        <f>'Raw data (base scenario)'!C1232</f>
        <v>H</v>
      </c>
      <c r="E1240" t="b">
        <f t="shared" si="116"/>
        <v>1</v>
      </c>
      <c r="F1240" t="b">
        <f t="shared" si="117"/>
        <v>1</v>
      </c>
      <c r="G1240" t="str">
        <f t="shared" si="118"/>
        <v>N/A</v>
      </c>
      <c r="K1240" s="28">
        <v>1226</v>
      </c>
      <c r="L1240" s="27" t="s">
        <v>18</v>
      </c>
      <c r="M1240" s="27" t="s">
        <v>1</v>
      </c>
      <c r="N1240" t="b">
        <f t="shared" si="119"/>
        <v>1</v>
      </c>
      <c r="O1240" t="b">
        <f t="shared" si="120"/>
        <v>1</v>
      </c>
      <c r="P1240" t="str">
        <f t="shared" si="121"/>
        <v>N/A</v>
      </c>
    </row>
    <row r="1241" spans="2:16" x14ac:dyDescent="0.25">
      <c r="B1241" s="23">
        <f>'Raw data (base scenario)'!A1233</f>
        <v>1227</v>
      </c>
      <c r="C1241" s="23" t="str">
        <f>'Raw data (base scenario)'!B1233</f>
        <v>S</v>
      </c>
      <c r="D1241" s="23" t="str">
        <f>'Raw data (base scenario)'!C1233</f>
        <v>H</v>
      </c>
      <c r="E1241" t="b">
        <f t="shared" si="116"/>
        <v>1</v>
      </c>
      <c r="F1241" t="b">
        <f t="shared" si="117"/>
        <v>1</v>
      </c>
      <c r="G1241" t="str">
        <f t="shared" si="118"/>
        <v>N/A</v>
      </c>
      <c r="K1241" s="28">
        <v>1227</v>
      </c>
      <c r="L1241" s="27" t="s">
        <v>3</v>
      </c>
      <c r="M1241" s="27" t="s">
        <v>1</v>
      </c>
      <c r="N1241" t="b">
        <f t="shared" si="119"/>
        <v>1</v>
      </c>
      <c r="O1241" t="b">
        <f t="shared" si="120"/>
        <v>1</v>
      </c>
      <c r="P1241" t="str">
        <f t="shared" si="121"/>
        <v>N/A</v>
      </c>
    </row>
    <row r="1242" spans="2:16" x14ac:dyDescent="0.25">
      <c r="B1242" s="23">
        <f>'Raw data (base scenario)'!A1234</f>
        <v>1228</v>
      </c>
      <c r="C1242" s="23" t="str">
        <f>'Raw data (base scenario)'!B1234</f>
        <v>D</v>
      </c>
      <c r="D1242" s="23" t="str">
        <f>'Raw data (base scenario)'!C1234</f>
        <v>D</v>
      </c>
      <c r="E1242" t="b">
        <f t="shared" si="116"/>
        <v>1</v>
      </c>
      <c r="F1242" t="b">
        <f t="shared" si="117"/>
        <v>1</v>
      </c>
      <c r="G1242" t="b">
        <f t="shared" si="118"/>
        <v>1</v>
      </c>
      <c r="K1242" s="28">
        <v>1228</v>
      </c>
      <c r="L1242" s="27" t="s">
        <v>2</v>
      </c>
      <c r="M1242" s="27" t="s">
        <v>2</v>
      </c>
      <c r="N1242" t="b">
        <f t="shared" si="119"/>
        <v>1</v>
      </c>
      <c r="O1242" t="b">
        <f t="shared" si="120"/>
        <v>1</v>
      </c>
      <c r="P1242" t="b">
        <f t="shared" si="121"/>
        <v>1</v>
      </c>
    </row>
    <row r="1243" spans="2:16" x14ac:dyDescent="0.25">
      <c r="B1243" s="23">
        <f>'Raw data (base scenario)'!A1235</f>
        <v>1229</v>
      </c>
      <c r="C1243" s="23" t="str">
        <f>'Raw data (base scenario)'!B1235</f>
        <v>D</v>
      </c>
      <c r="D1243" s="23" t="str">
        <f>'Raw data (base scenario)'!C1235</f>
        <v>D</v>
      </c>
      <c r="E1243" t="b">
        <f t="shared" si="116"/>
        <v>1</v>
      </c>
      <c r="F1243" t="b">
        <f t="shared" si="117"/>
        <v>1</v>
      </c>
      <c r="G1243" t="b">
        <f t="shared" si="118"/>
        <v>1</v>
      </c>
      <c r="K1243" s="28">
        <v>1229</v>
      </c>
      <c r="L1243" s="27" t="s">
        <v>2</v>
      </c>
      <c r="M1243" s="27" t="s">
        <v>2</v>
      </c>
      <c r="N1243" t="b">
        <f t="shared" si="119"/>
        <v>1</v>
      </c>
      <c r="O1243" t="b">
        <f t="shared" si="120"/>
        <v>1</v>
      </c>
      <c r="P1243" t="b">
        <f t="shared" si="121"/>
        <v>1</v>
      </c>
    </row>
    <row r="1244" spans="2:16" x14ac:dyDescent="0.25">
      <c r="B1244" s="23">
        <f>'Raw data (base scenario)'!A1236</f>
        <v>1230</v>
      </c>
      <c r="C1244" s="23" t="str">
        <f>'Raw data (base scenario)'!B1236</f>
        <v>I</v>
      </c>
      <c r="D1244" s="23" t="str">
        <f>'Raw data (base scenario)'!C1236</f>
        <v>S</v>
      </c>
      <c r="E1244" t="b">
        <f t="shared" si="116"/>
        <v>1</v>
      </c>
      <c r="F1244" t="b">
        <f t="shared" si="117"/>
        <v>1</v>
      </c>
      <c r="G1244" t="str">
        <f t="shared" si="118"/>
        <v>N/A</v>
      </c>
      <c r="K1244" s="28">
        <v>1230</v>
      </c>
      <c r="L1244" s="27" t="s">
        <v>18</v>
      </c>
      <c r="M1244" s="27" t="s">
        <v>3</v>
      </c>
      <c r="N1244" t="b">
        <f t="shared" si="119"/>
        <v>1</v>
      </c>
      <c r="O1244" t="b">
        <f t="shared" si="120"/>
        <v>1</v>
      </c>
      <c r="P1244" t="str">
        <f t="shared" si="121"/>
        <v>N/A</v>
      </c>
    </row>
    <row r="1245" spans="2:16" x14ac:dyDescent="0.25">
      <c r="B1245" s="23">
        <f>'Raw data (base scenario)'!A1237</f>
        <v>1231</v>
      </c>
      <c r="C1245" s="23" t="str">
        <f>'Raw data (base scenario)'!B1237</f>
        <v>D</v>
      </c>
      <c r="D1245" s="23" t="str">
        <f>'Raw data (base scenario)'!C1237</f>
        <v>D</v>
      </c>
      <c r="E1245" t="b">
        <f t="shared" si="116"/>
        <v>1</v>
      </c>
      <c r="F1245" t="b">
        <f t="shared" si="117"/>
        <v>1</v>
      </c>
      <c r="G1245" t="b">
        <f t="shared" si="118"/>
        <v>1</v>
      </c>
      <c r="K1245" s="28">
        <v>1231</v>
      </c>
      <c r="L1245" s="27" t="s">
        <v>2</v>
      </c>
      <c r="M1245" s="27" t="s">
        <v>2</v>
      </c>
      <c r="N1245" t="b">
        <f t="shared" si="119"/>
        <v>1</v>
      </c>
      <c r="O1245" t="b">
        <f t="shared" si="120"/>
        <v>1</v>
      </c>
      <c r="P1245" t="b">
        <f t="shared" si="121"/>
        <v>1</v>
      </c>
    </row>
    <row r="1246" spans="2:16" x14ac:dyDescent="0.25">
      <c r="B1246" s="23">
        <f>'Raw data (base scenario)'!A1238</f>
        <v>1232</v>
      </c>
      <c r="C1246" s="23" t="str">
        <f>'Raw data (base scenario)'!B1238</f>
        <v>S</v>
      </c>
      <c r="D1246" s="23" t="str">
        <f>'Raw data (base scenario)'!C1238</f>
        <v>H</v>
      </c>
      <c r="E1246" t="b">
        <f t="shared" si="116"/>
        <v>1</v>
      </c>
      <c r="F1246" t="b">
        <f t="shared" si="117"/>
        <v>1</v>
      </c>
      <c r="G1246" t="str">
        <f t="shared" si="118"/>
        <v>N/A</v>
      </c>
      <c r="K1246" s="28">
        <v>1232</v>
      </c>
      <c r="L1246" s="27" t="s">
        <v>3</v>
      </c>
      <c r="M1246" s="27" t="s">
        <v>1</v>
      </c>
      <c r="N1246" t="b">
        <f t="shared" si="119"/>
        <v>1</v>
      </c>
      <c r="O1246" t="b">
        <f t="shared" si="120"/>
        <v>1</v>
      </c>
      <c r="P1246" t="str">
        <f t="shared" si="121"/>
        <v>N/A</v>
      </c>
    </row>
    <row r="1247" spans="2:16" x14ac:dyDescent="0.25">
      <c r="B1247" s="23">
        <f>'Raw data (base scenario)'!A1239</f>
        <v>1233</v>
      </c>
      <c r="C1247" s="23" t="str">
        <f>'Raw data (base scenario)'!B1239</f>
        <v>H</v>
      </c>
      <c r="D1247" s="23" t="str">
        <f>'Raw data (base scenario)'!C1239</f>
        <v>H</v>
      </c>
      <c r="E1247" t="b">
        <f t="shared" si="116"/>
        <v>1</v>
      </c>
      <c r="F1247" t="b">
        <f t="shared" si="117"/>
        <v>1</v>
      </c>
      <c r="G1247" t="str">
        <f t="shared" si="118"/>
        <v>N/A</v>
      </c>
      <c r="K1247" s="28">
        <v>1233</v>
      </c>
      <c r="L1247" s="27" t="s">
        <v>1</v>
      </c>
      <c r="M1247" s="27" t="s">
        <v>1</v>
      </c>
      <c r="N1247" t="b">
        <f t="shared" si="119"/>
        <v>1</v>
      </c>
      <c r="O1247" t="b">
        <f t="shared" si="120"/>
        <v>1</v>
      </c>
      <c r="P1247" t="str">
        <f t="shared" si="121"/>
        <v>N/A</v>
      </c>
    </row>
    <row r="1248" spans="2:16" x14ac:dyDescent="0.25">
      <c r="B1248" s="23">
        <f>'Raw data (base scenario)'!A1240</f>
        <v>1234</v>
      </c>
      <c r="C1248" s="23" t="str">
        <f>'Raw data (base scenario)'!B1240</f>
        <v>S</v>
      </c>
      <c r="D1248" s="23" t="str">
        <f>'Raw data (base scenario)'!C1240</f>
        <v>H</v>
      </c>
      <c r="E1248" t="b">
        <f t="shared" si="116"/>
        <v>1</v>
      </c>
      <c r="F1248" t="b">
        <f t="shared" si="117"/>
        <v>1</v>
      </c>
      <c r="G1248" t="str">
        <f t="shared" si="118"/>
        <v>N/A</v>
      </c>
      <c r="K1248" s="28">
        <v>1234</v>
      </c>
      <c r="L1248" s="27" t="s">
        <v>3</v>
      </c>
      <c r="M1248" s="27" t="s">
        <v>1</v>
      </c>
      <c r="N1248" t="b">
        <f t="shared" si="119"/>
        <v>1</v>
      </c>
      <c r="O1248" t="b">
        <f t="shared" si="120"/>
        <v>1</v>
      </c>
      <c r="P1248" t="str">
        <f t="shared" si="121"/>
        <v>N/A</v>
      </c>
    </row>
    <row r="1249" spans="2:16" x14ac:dyDescent="0.25">
      <c r="B1249" s="23">
        <f>'Raw data (base scenario)'!A1241</f>
        <v>1235</v>
      </c>
      <c r="C1249" s="23" t="str">
        <f>'Raw data (base scenario)'!B1241</f>
        <v>H</v>
      </c>
      <c r="D1249" s="23" t="str">
        <f>'Raw data (base scenario)'!C1241</f>
        <v>H</v>
      </c>
      <c r="E1249" t="b">
        <f t="shared" si="116"/>
        <v>1</v>
      </c>
      <c r="F1249" t="b">
        <f t="shared" si="117"/>
        <v>1</v>
      </c>
      <c r="G1249" t="str">
        <f t="shared" si="118"/>
        <v>N/A</v>
      </c>
      <c r="K1249" s="28">
        <v>1235</v>
      </c>
      <c r="L1249" s="27" t="s">
        <v>1</v>
      </c>
      <c r="M1249" s="27" t="s">
        <v>1</v>
      </c>
      <c r="N1249" t="b">
        <f t="shared" si="119"/>
        <v>1</v>
      </c>
      <c r="O1249" t="b">
        <f t="shared" si="120"/>
        <v>1</v>
      </c>
      <c r="P1249" t="str">
        <f t="shared" si="121"/>
        <v>N/A</v>
      </c>
    </row>
    <row r="1250" spans="2:16" x14ac:dyDescent="0.25">
      <c r="B1250" s="23">
        <f>'Raw data (base scenario)'!A1242</f>
        <v>1236</v>
      </c>
      <c r="C1250" s="23" t="str">
        <f>'Raw data (base scenario)'!B1242</f>
        <v>H</v>
      </c>
      <c r="D1250" s="23" t="str">
        <f>'Raw data (base scenario)'!C1242</f>
        <v>H</v>
      </c>
      <c r="E1250" t="b">
        <f t="shared" si="116"/>
        <v>1</v>
      </c>
      <c r="F1250" t="b">
        <f t="shared" si="117"/>
        <v>1</v>
      </c>
      <c r="G1250" t="str">
        <f t="shared" si="118"/>
        <v>N/A</v>
      </c>
      <c r="K1250" s="28">
        <v>1236</v>
      </c>
      <c r="L1250" s="27" t="s">
        <v>1</v>
      </c>
      <c r="M1250" s="27" t="s">
        <v>1</v>
      </c>
      <c r="N1250" t="b">
        <f t="shared" si="119"/>
        <v>1</v>
      </c>
      <c r="O1250" t="b">
        <f t="shared" si="120"/>
        <v>1</v>
      </c>
      <c r="P1250" t="str">
        <f t="shared" si="121"/>
        <v>N/A</v>
      </c>
    </row>
    <row r="1251" spans="2:16" x14ac:dyDescent="0.25">
      <c r="B1251" s="23">
        <f>'Raw data (base scenario)'!A1243</f>
        <v>1237</v>
      </c>
      <c r="C1251" s="23" t="str">
        <f>'Raw data (base scenario)'!B1243</f>
        <v>I</v>
      </c>
      <c r="D1251" s="23" t="str">
        <f>'Raw data (base scenario)'!C1243</f>
        <v>I</v>
      </c>
      <c r="E1251" t="b">
        <f t="shared" si="116"/>
        <v>1</v>
      </c>
      <c r="F1251" t="b">
        <f t="shared" si="117"/>
        <v>1</v>
      </c>
      <c r="G1251" t="str">
        <f t="shared" si="118"/>
        <v>N/A</v>
      </c>
      <c r="K1251" s="28">
        <v>1237</v>
      </c>
      <c r="L1251" s="27" t="s">
        <v>18</v>
      </c>
      <c r="M1251" s="27" t="s">
        <v>18</v>
      </c>
      <c r="N1251" t="b">
        <f t="shared" si="119"/>
        <v>1</v>
      </c>
      <c r="O1251" t="b">
        <f t="shared" si="120"/>
        <v>1</v>
      </c>
      <c r="P1251" t="str">
        <f t="shared" si="121"/>
        <v>N/A</v>
      </c>
    </row>
    <row r="1252" spans="2:16" x14ac:dyDescent="0.25">
      <c r="B1252" s="23">
        <f>'Raw data (base scenario)'!A1244</f>
        <v>1238</v>
      </c>
      <c r="C1252" s="23" t="str">
        <f>'Raw data (base scenario)'!B1244</f>
        <v>I</v>
      </c>
      <c r="D1252" s="23" t="str">
        <f>'Raw data (base scenario)'!C1244</f>
        <v>D</v>
      </c>
      <c r="E1252" t="b">
        <f t="shared" si="116"/>
        <v>1</v>
      </c>
      <c r="F1252" t="b">
        <f t="shared" si="117"/>
        <v>1</v>
      </c>
      <c r="G1252" t="str">
        <f t="shared" si="118"/>
        <v>N/A</v>
      </c>
      <c r="K1252" s="28">
        <v>1238</v>
      </c>
      <c r="L1252" s="27" t="s">
        <v>18</v>
      </c>
      <c r="M1252" s="27" t="s">
        <v>2</v>
      </c>
      <c r="N1252" t="b">
        <f t="shared" si="119"/>
        <v>1</v>
      </c>
      <c r="O1252" t="b">
        <f t="shared" si="120"/>
        <v>1</v>
      </c>
      <c r="P1252" t="str">
        <f t="shared" si="121"/>
        <v>N/A</v>
      </c>
    </row>
    <row r="1253" spans="2:16" x14ac:dyDescent="0.25">
      <c r="B1253" s="23">
        <f>'Raw data (base scenario)'!A1245</f>
        <v>1239</v>
      </c>
      <c r="C1253" s="23" t="str">
        <f>'Raw data (base scenario)'!B1245</f>
        <v>S</v>
      </c>
      <c r="D1253" s="23" t="str">
        <f>'Raw data (base scenario)'!C1245</f>
        <v>H</v>
      </c>
      <c r="E1253" t="b">
        <f t="shared" si="116"/>
        <v>1</v>
      </c>
      <c r="F1253" t="b">
        <f t="shared" si="117"/>
        <v>1</v>
      </c>
      <c r="G1253" t="str">
        <f t="shared" si="118"/>
        <v>N/A</v>
      </c>
      <c r="K1253" s="28">
        <v>1239</v>
      </c>
      <c r="L1253" s="27" t="s">
        <v>3</v>
      </c>
      <c r="M1253" s="27" t="s">
        <v>1</v>
      </c>
      <c r="N1253" t="b">
        <f t="shared" si="119"/>
        <v>1</v>
      </c>
      <c r="O1253" t="b">
        <f t="shared" si="120"/>
        <v>1</v>
      </c>
      <c r="P1253" t="str">
        <f t="shared" si="121"/>
        <v>N/A</v>
      </c>
    </row>
    <row r="1254" spans="2:16" x14ac:dyDescent="0.25">
      <c r="B1254" s="23">
        <f>'Raw data (base scenario)'!A1246</f>
        <v>1240</v>
      </c>
      <c r="C1254" s="23" t="str">
        <f>'Raw data (base scenario)'!B1246</f>
        <v>I</v>
      </c>
      <c r="D1254" s="23" t="str">
        <f>'Raw data (base scenario)'!C1246</f>
        <v>H</v>
      </c>
      <c r="E1254" t="b">
        <f t="shared" si="116"/>
        <v>1</v>
      </c>
      <c r="F1254" t="b">
        <f t="shared" si="117"/>
        <v>1</v>
      </c>
      <c r="G1254" t="str">
        <f t="shared" si="118"/>
        <v>N/A</v>
      </c>
      <c r="K1254" s="28">
        <v>1240</v>
      </c>
      <c r="L1254" s="27" t="s">
        <v>18</v>
      </c>
      <c r="M1254" s="27" t="s">
        <v>1</v>
      </c>
      <c r="N1254" t="b">
        <f t="shared" si="119"/>
        <v>1</v>
      </c>
      <c r="O1254" t="b">
        <f t="shared" si="120"/>
        <v>1</v>
      </c>
      <c r="P1254" t="str">
        <f t="shared" si="121"/>
        <v>N/A</v>
      </c>
    </row>
    <row r="1255" spans="2:16" x14ac:dyDescent="0.25">
      <c r="B1255" s="23">
        <f>'Raw data (base scenario)'!A1247</f>
        <v>1241</v>
      </c>
      <c r="C1255" s="23" t="str">
        <f>'Raw data (base scenario)'!B1247</f>
        <v>H</v>
      </c>
      <c r="D1255" s="23" t="str">
        <f>'Raw data (base scenario)'!C1247</f>
        <v>S</v>
      </c>
      <c r="E1255" t="b">
        <f t="shared" si="116"/>
        <v>1</v>
      </c>
      <c r="F1255" t="b">
        <f t="shared" si="117"/>
        <v>1</v>
      </c>
      <c r="G1255" t="str">
        <f t="shared" si="118"/>
        <v>N/A</v>
      </c>
      <c r="K1255" s="28">
        <v>1241</v>
      </c>
      <c r="L1255" s="27" t="s">
        <v>1</v>
      </c>
      <c r="M1255" s="27" t="s">
        <v>3</v>
      </c>
      <c r="N1255" t="b">
        <f t="shared" si="119"/>
        <v>1</v>
      </c>
      <c r="O1255" t="b">
        <f t="shared" si="120"/>
        <v>1</v>
      </c>
      <c r="P1255" t="str">
        <f t="shared" si="121"/>
        <v>N/A</v>
      </c>
    </row>
    <row r="1256" spans="2:16" x14ac:dyDescent="0.25">
      <c r="B1256" s="23">
        <f>'Raw data (base scenario)'!A1248</f>
        <v>1242</v>
      </c>
      <c r="C1256" s="23" t="str">
        <f>'Raw data (base scenario)'!B1248</f>
        <v>H</v>
      </c>
      <c r="D1256" s="23" t="str">
        <f>'Raw data (base scenario)'!C1248</f>
        <v>H</v>
      </c>
      <c r="E1256" t="b">
        <f t="shared" si="116"/>
        <v>1</v>
      </c>
      <c r="F1256" t="b">
        <f t="shared" si="117"/>
        <v>1</v>
      </c>
      <c r="G1256" t="str">
        <f t="shared" si="118"/>
        <v>N/A</v>
      </c>
      <c r="K1256" s="28">
        <v>1242</v>
      </c>
      <c r="L1256" s="27" t="s">
        <v>1</v>
      </c>
      <c r="M1256" s="27" t="s">
        <v>1</v>
      </c>
      <c r="N1256" t="b">
        <f t="shared" si="119"/>
        <v>1</v>
      </c>
      <c r="O1256" t="b">
        <f t="shared" si="120"/>
        <v>1</v>
      </c>
      <c r="P1256" t="str">
        <f t="shared" si="121"/>
        <v>N/A</v>
      </c>
    </row>
    <row r="1257" spans="2:16" x14ac:dyDescent="0.25">
      <c r="B1257" s="23">
        <f>'Raw data (base scenario)'!A1249</f>
        <v>1243</v>
      </c>
      <c r="C1257" s="23" t="str">
        <f>'Raw data (base scenario)'!B1249</f>
        <v>I</v>
      </c>
      <c r="D1257" s="23" t="str">
        <f>'Raw data (base scenario)'!C1249</f>
        <v>S</v>
      </c>
      <c r="E1257" t="b">
        <f t="shared" si="116"/>
        <v>1</v>
      </c>
      <c r="F1257" t="b">
        <f t="shared" si="117"/>
        <v>1</v>
      </c>
      <c r="G1257" t="str">
        <f t="shared" si="118"/>
        <v>N/A</v>
      </c>
      <c r="K1257" s="28">
        <v>1243</v>
      </c>
      <c r="L1257" s="27" t="s">
        <v>18</v>
      </c>
      <c r="M1257" s="27" t="s">
        <v>3</v>
      </c>
      <c r="N1257" t="b">
        <f t="shared" si="119"/>
        <v>1</v>
      </c>
      <c r="O1257" t="b">
        <f t="shared" si="120"/>
        <v>1</v>
      </c>
      <c r="P1257" t="str">
        <f t="shared" si="121"/>
        <v>N/A</v>
      </c>
    </row>
    <row r="1258" spans="2:16" x14ac:dyDescent="0.25">
      <c r="B1258" s="23">
        <f>'Raw data (base scenario)'!A1250</f>
        <v>1244</v>
      </c>
      <c r="C1258" s="23" t="str">
        <f>'Raw data (base scenario)'!B1250</f>
        <v>S</v>
      </c>
      <c r="D1258" s="23" t="str">
        <f>'Raw data (base scenario)'!C1250</f>
        <v>H</v>
      </c>
      <c r="E1258" t="b">
        <f t="shared" si="116"/>
        <v>1</v>
      </c>
      <c r="F1258" t="b">
        <f t="shared" si="117"/>
        <v>1</v>
      </c>
      <c r="G1258" t="str">
        <f t="shared" si="118"/>
        <v>N/A</v>
      </c>
      <c r="K1258" s="28">
        <v>1244</v>
      </c>
      <c r="L1258" s="27" t="s">
        <v>3</v>
      </c>
      <c r="M1258" s="27" t="s">
        <v>1</v>
      </c>
      <c r="N1258" t="b">
        <f t="shared" si="119"/>
        <v>1</v>
      </c>
      <c r="O1258" t="b">
        <f t="shared" si="120"/>
        <v>1</v>
      </c>
      <c r="P1258" t="str">
        <f t="shared" si="121"/>
        <v>N/A</v>
      </c>
    </row>
    <row r="1259" spans="2:16" x14ac:dyDescent="0.25">
      <c r="B1259" s="23">
        <f>'Raw data (base scenario)'!A1251</f>
        <v>1245</v>
      </c>
      <c r="C1259" s="23" t="str">
        <f>'Raw data (base scenario)'!B1251</f>
        <v>S</v>
      </c>
      <c r="D1259" s="23" t="str">
        <f>'Raw data (base scenario)'!C1251</f>
        <v>H</v>
      </c>
      <c r="E1259" t="b">
        <f t="shared" si="116"/>
        <v>1</v>
      </c>
      <c r="F1259" t="b">
        <f t="shared" si="117"/>
        <v>1</v>
      </c>
      <c r="G1259" t="str">
        <f t="shared" si="118"/>
        <v>N/A</v>
      </c>
      <c r="K1259" s="28">
        <v>1245</v>
      </c>
      <c r="L1259" s="27" t="s">
        <v>3</v>
      </c>
      <c r="M1259" s="27" t="s">
        <v>1</v>
      </c>
      <c r="N1259" t="b">
        <f t="shared" si="119"/>
        <v>1</v>
      </c>
      <c r="O1259" t="b">
        <f t="shared" si="120"/>
        <v>1</v>
      </c>
      <c r="P1259" t="str">
        <f t="shared" si="121"/>
        <v>N/A</v>
      </c>
    </row>
    <row r="1260" spans="2:16" x14ac:dyDescent="0.25">
      <c r="B1260" s="23">
        <f>'Raw data (base scenario)'!A1252</f>
        <v>1246</v>
      </c>
      <c r="C1260" s="23" t="str">
        <f>'Raw data (base scenario)'!B1252</f>
        <v>I</v>
      </c>
      <c r="D1260" s="23" t="str">
        <f>'Raw data (base scenario)'!C1252</f>
        <v>S</v>
      </c>
      <c r="E1260" t="b">
        <f t="shared" si="116"/>
        <v>1</v>
      </c>
      <c r="F1260" t="b">
        <f t="shared" si="117"/>
        <v>1</v>
      </c>
      <c r="G1260" t="str">
        <f t="shared" si="118"/>
        <v>N/A</v>
      </c>
      <c r="K1260" s="28">
        <v>1246</v>
      </c>
      <c r="L1260" s="27" t="s">
        <v>18</v>
      </c>
      <c r="M1260" s="27" t="s">
        <v>3</v>
      </c>
      <c r="N1260" t="b">
        <f t="shared" si="119"/>
        <v>1</v>
      </c>
      <c r="O1260" t="b">
        <f t="shared" si="120"/>
        <v>1</v>
      </c>
      <c r="P1260" t="str">
        <f t="shared" si="121"/>
        <v>N/A</v>
      </c>
    </row>
    <row r="1261" spans="2:16" x14ac:dyDescent="0.25">
      <c r="B1261" s="23">
        <f>'Raw data (base scenario)'!A1253</f>
        <v>1247</v>
      </c>
      <c r="C1261" s="23" t="str">
        <f>'Raw data (base scenario)'!B1253</f>
        <v>D</v>
      </c>
      <c r="D1261" s="23" t="str">
        <f>'Raw data (base scenario)'!C1253</f>
        <v>D</v>
      </c>
      <c r="E1261" t="b">
        <f t="shared" si="116"/>
        <v>1</v>
      </c>
      <c r="F1261" t="b">
        <f t="shared" si="117"/>
        <v>1</v>
      </c>
      <c r="G1261" t="b">
        <f t="shared" si="118"/>
        <v>1</v>
      </c>
      <c r="K1261" s="28">
        <v>1247</v>
      </c>
      <c r="L1261" s="27" t="s">
        <v>2</v>
      </c>
      <c r="M1261" s="27" t="s">
        <v>2</v>
      </c>
      <c r="N1261" t="b">
        <f t="shared" si="119"/>
        <v>1</v>
      </c>
      <c r="O1261" t="b">
        <f t="shared" si="120"/>
        <v>1</v>
      </c>
      <c r="P1261" t="b">
        <f t="shared" si="121"/>
        <v>1</v>
      </c>
    </row>
    <row r="1262" spans="2:16" x14ac:dyDescent="0.25">
      <c r="B1262" s="23">
        <f>'Raw data (base scenario)'!A1254</f>
        <v>1248</v>
      </c>
      <c r="C1262" s="23" t="str">
        <f>'Raw data (base scenario)'!B1254</f>
        <v>D</v>
      </c>
      <c r="D1262" s="23" t="str">
        <f>'Raw data (base scenario)'!C1254</f>
        <v>D</v>
      </c>
      <c r="E1262" t="b">
        <f t="shared" si="116"/>
        <v>1</v>
      </c>
      <c r="F1262" t="b">
        <f t="shared" si="117"/>
        <v>1</v>
      </c>
      <c r="G1262" t="b">
        <f t="shared" si="118"/>
        <v>1</v>
      </c>
      <c r="K1262" s="28">
        <v>1248</v>
      </c>
      <c r="L1262" s="27" t="s">
        <v>2</v>
      </c>
      <c r="M1262" s="27" t="s">
        <v>2</v>
      </c>
      <c r="N1262" t="b">
        <f t="shared" si="119"/>
        <v>1</v>
      </c>
      <c r="O1262" t="b">
        <f t="shared" si="120"/>
        <v>1</v>
      </c>
      <c r="P1262" t="b">
        <f t="shared" si="121"/>
        <v>1</v>
      </c>
    </row>
    <row r="1263" spans="2:16" x14ac:dyDescent="0.25">
      <c r="B1263" s="23">
        <f>'Raw data (base scenario)'!A1255</f>
        <v>1249</v>
      </c>
      <c r="C1263" s="23" t="str">
        <f>'Raw data (base scenario)'!B1255</f>
        <v>S</v>
      </c>
      <c r="D1263" s="23" t="str">
        <f>'Raw data (base scenario)'!C1255</f>
        <v>H</v>
      </c>
      <c r="E1263" t="b">
        <f t="shared" si="116"/>
        <v>1</v>
      </c>
      <c r="F1263" t="b">
        <f t="shared" si="117"/>
        <v>1</v>
      </c>
      <c r="G1263" t="str">
        <f t="shared" si="118"/>
        <v>N/A</v>
      </c>
      <c r="K1263" s="28">
        <v>1249</v>
      </c>
      <c r="L1263" s="27" t="s">
        <v>3</v>
      </c>
      <c r="M1263" s="27" t="s">
        <v>1</v>
      </c>
      <c r="N1263" t="b">
        <f t="shared" si="119"/>
        <v>1</v>
      </c>
      <c r="O1263" t="b">
        <f t="shared" si="120"/>
        <v>1</v>
      </c>
      <c r="P1263" t="str">
        <f t="shared" si="121"/>
        <v>N/A</v>
      </c>
    </row>
    <row r="1264" spans="2:16" x14ac:dyDescent="0.25">
      <c r="B1264" s="23">
        <f>'Raw data (base scenario)'!A1256</f>
        <v>1250</v>
      </c>
      <c r="C1264" s="23" t="str">
        <f>'Raw data (base scenario)'!B1256</f>
        <v>S</v>
      </c>
      <c r="D1264" s="23" t="str">
        <f>'Raw data (base scenario)'!C1256</f>
        <v>H</v>
      </c>
      <c r="E1264" t="b">
        <f t="shared" si="116"/>
        <v>1</v>
      </c>
      <c r="F1264" t="b">
        <f t="shared" si="117"/>
        <v>1</v>
      </c>
      <c r="G1264" t="str">
        <f t="shared" si="118"/>
        <v>N/A</v>
      </c>
      <c r="K1264" s="28">
        <v>1250</v>
      </c>
      <c r="L1264" s="27" t="s">
        <v>3</v>
      </c>
      <c r="M1264" s="27" t="s">
        <v>1</v>
      </c>
      <c r="N1264" t="b">
        <f t="shared" si="119"/>
        <v>1</v>
      </c>
      <c r="O1264" t="b">
        <f t="shared" si="120"/>
        <v>1</v>
      </c>
      <c r="P1264" t="str">
        <f t="shared" si="121"/>
        <v>N/A</v>
      </c>
    </row>
    <row r="1265" spans="2:16" x14ac:dyDescent="0.25">
      <c r="B1265" s="23">
        <f>'Raw data (base scenario)'!A1257</f>
        <v>1251</v>
      </c>
      <c r="C1265" s="23" t="str">
        <f>'Raw data (base scenario)'!B1257</f>
        <v>D</v>
      </c>
      <c r="D1265" s="23" t="str">
        <f>'Raw data (base scenario)'!C1257</f>
        <v>D</v>
      </c>
      <c r="E1265" t="b">
        <f t="shared" si="116"/>
        <v>1</v>
      </c>
      <c r="F1265" t="b">
        <f t="shared" si="117"/>
        <v>1</v>
      </c>
      <c r="G1265" t="b">
        <f t="shared" si="118"/>
        <v>1</v>
      </c>
      <c r="K1265" s="28">
        <v>1251</v>
      </c>
      <c r="L1265" s="27" t="s">
        <v>2</v>
      </c>
      <c r="M1265" s="27" t="s">
        <v>2</v>
      </c>
      <c r="N1265" t="b">
        <f t="shared" si="119"/>
        <v>1</v>
      </c>
      <c r="O1265" t="b">
        <f t="shared" si="120"/>
        <v>1</v>
      </c>
      <c r="P1265" t="b">
        <f t="shared" si="121"/>
        <v>1</v>
      </c>
    </row>
    <row r="1266" spans="2:16" x14ac:dyDescent="0.25">
      <c r="B1266" s="23">
        <f>'Raw data (base scenario)'!A1258</f>
        <v>1252</v>
      </c>
      <c r="C1266" s="23" t="str">
        <f>'Raw data (base scenario)'!B1258</f>
        <v>H</v>
      </c>
      <c r="D1266" s="23" t="str">
        <f>'Raw data (base scenario)'!C1258</f>
        <v>H</v>
      </c>
      <c r="E1266" t="b">
        <f t="shared" si="116"/>
        <v>1</v>
      </c>
      <c r="F1266" t="b">
        <f t="shared" si="117"/>
        <v>1</v>
      </c>
      <c r="G1266" t="str">
        <f t="shared" si="118"/>
        <v>N/A</v>
      </c>
      <c r="K1266" s="28">
        <v>1252</v>
      </c>
      <c r="L1266" s="27" t="s">
        <v>1</v>
      </c>
      <c r="M1266" s="27" t="s">
        <v>1</v>
      </c>
      <c r="N1266" t="b">
        <f t="shared" si="119"/>
        <v>1</v>
      </c>
      <c r="O1266" t="b">
        <f t="shared" si="120"/>
        <v>1</v>
      </c>
      <c r="P1266" t="str">
        <f t="shared" si="121"/>
        <v>N/A</v>
      </c>
    </row>
    <row r="1267" spans="2:16" x14ac:dyDescent="0.25">
      <c r="B1267" s="23">
        <f>'Raw data (base scenario)'!A1259</f>
        <v>1253</v>
      </c>
      <c r="C1267" s="23" t="str">
        <f>'Raw data (base scenario)'!B1259</f>
        <v>I</v>
      </c>
      <c r="D1267" s="23" t="str">
        <f>'Raw data (base scenario)'!C1259</f>
        <v>I</v>
      </c>
      <c r="E1267" t="b">
        <f t="shared" si="116"/>
        <v>1</v>
      </c>
      <c r="F1267" t="b">
        <f t="shared" si="117"/>
        <v>1</v>
      </c>
      <c r="G1267" t="str">
        <f t="shared" si="118"/>
        <v>N/A</v>
      </c>
      <c r="K1267" s="28">
        <v>1253</v>
      </c>
      <c r="L1267" s="27" t="s">
        <v>18</v>
      </c>
      <c r="M1267" s="27" t="s">
        <v>18</v>
      </c>
      <c r="N1267" t="b">
        <f t="shared" si="119"/>
        <v>1</v>
      </c>
      <c r="O1267" t="b">
        <f t="shared" si="120"/>
        <v>1</v>
      </c>
      <c r="P1267" t="str">
        <f t="shared" si="121"/>
        <v>N/A</v>
      </c>
    </row>
    <row r="1268" spans="2:16" x14ac:dyDescent="0.25">
      <c r="B1268" s="23">
        <f>'Raw data (base scenario)'!A1260</f>
        <v>1254</v>
      </c>
      <c r="C1268" s="23" t="str">
        <f>'Raw data (base scenario)'!B1260</f>
        <v>D</v>
      </c>
      <c r="D1268" s="23" t="str">
        <f>'Raw data (base scenario)'!C1260</f>
        <v>D</v>
      </c>
      <c r="E1268" t="b">
        <f t="shared" si="116"/>
        <v>1</v>
      </c>
      <c r="F1268" t="b">
        <f t="shared" si="117"/>
        <v>1</v>
      </c>
      <c r="G1268" t="b">
        <f t="shared" si="118"/>
        <v>1</v>
      </c>
      <c r="K1268" s="28">
        <v>1254</v>
      </c>
      <c r="L1268" s="27" t="s">
        <v>2</v>
      </c>
      <c r="M1268" s="27" t="s">
        <v>2</v>
      </c>
      <c r="N1268" t="b">
        <f t="shared" si="119"/>
        <v>1</v>
      </c>
      <c r="O1268" t="b">
        <f t="shared" si="120"/>
        <v>1</v>
      </c>
      <c r="P1268" t="b">
        <f t="shared" si="121"/>
        <v>1</v>
      </c>
    </row>
    <row r="1269" spans="2:16" x14ac:dyDescent="0.25">
      <c r="B1269" s="23">
        <f>'Raw data (base scenario)'!A1261</f>
        <v>1255</v>
      </c>
      <c r="C1269" s="23" t="str">
        <f>'Raw data (base scenario)'!B1261</f>
        <v>I</v>
      </c>
      <c r="D1269" s="23" t="str">
        <f>'Raw data (base scenario)'!C1261</f>
        <v>I</v>
      </c>
      <c r="E1269" t="b">
        <f t="shared" si="116"/>
        <v>1</v>
      </c>
      <c r="F1269" t="b">
        <f t="shared" si="117"/>
        <v>1</v>
      </c>
      <c r="G1269" t="str">
        <f t="shared" si="118"/>
        <v>N/A</v>
      </c>
      <c r="K1269" s="28">
        <v>1255</v>
      </c>
      <c r="L1269" s="27" t="s">
        <v>18</v>
      </c>
      <c r="M1269" s="27" t="s">
        <v>18</v>
      </c>
      <c r="N1269" t="b">
        <f t="shared" si="119"/>
        <v>1</v>
      </c>
      <c r="O1269" t="b">
        <f t="shared" si="120"/>
        <v>1</v>
      </c>
      <c r="P1269" t="str">
        <f t="shared" si="121"/>
        <v>N/A</v>
      </c>
    </row>
    <row r="1270" spans="2:16" x14ac:dyDescent="0.25">
      <c r="B1270" s="23">
        <f>'Raw data (base scenario)'!A1262</f>
        <v>1256</v>
      </c>
      <c r="C1270" s="23" t="str">
        <f>'Raw data (base scenario)'!B1262</f>
        <v>H</v>
      </c>
      <c r="D1270" s="23" t="str">
        <f>'Raw data (base scenario)'!C1262</f>
        <v>H</v>
      </c>
      <c r="E1270" t="b">
        <f t="shared" si="116"/>
        <v>1</v>
      </c>
      <c r="F1270" t="b">
        <f t="shared" si="117"/>
        <v>1</v>
      </c>
      <c r="G1270" t="str">
        <f t="shared" si="118"/>
        <v>N/A</v>
      </c>
      <c r="K1270" s="28">
        <v>1256</v>
      </c>
      <c r="L1270" s="27" t="s">
        <v>1</v>
      </c>
      <c r="M1270" s="27" t="s">
        <v>1</v>
      </c>
      <c r="N1270" t="b">
        <f t="shared" si="119"/>
        <v>1</v>
      </c>
      <c r="O1270" t="b">
        <f t="shared" si="120"/>
        <v>1</v>
      </c>
      <c r="P1270" t="str">
        <f t="shared" si="121"/>
        <v>N/A</v>
      </c>
    </row>
    <row r="1271" spans="2:16" x14ac:dyDescent="0.25">
      <c r="B1271" s="23">
        <f>'Raw data (base scenario)'!A1263</f>
        <v>1257</v>
      </c>
      <c r="C1271" s="23" t="str">
        <f>'Raw data (base scenario)'!B1263</f>
        <v>I</v>
      </c>
      <c r="D1271" s="23" t="str">
        <f>'Raw data (base scenario)'!C1263</f>
        <v>S</v>
      </c>
      <c r="E1271" t="b">
        <f t="shared" si="116"/>
        <v>1</v>
      </c>
      <c r="F1271" t="b">
        <f t="shared" si="117"/>
        <v>1</v>
      </c>
      <c r="G1271" t="str">
        <f t="shared" si="118"/>
        <v>N/A</v>
      </c>
      <c r="K1271" s="28">
        <v>1257</v>
      </c>
      <c r="L1271" s="27" t="s">
        <v>18</v>
      </c>
      <c r="M1271" s="27" t="s">
        <v>3</v>
      </c>
      <c r="N1271" t="b">
        <f t="shared" si="119"/>
        <v>1</v>
      </c>
      <c r="O1271" t="b">
        <f t="shared" si="120"/>
        <v>1</v>
      </c>
      <c r="P1271" t="str">
        <f t="shared" si="121"/>
        <v>N/A</v>
      </c>
    </row>
    <row r="1272" spans="2:16" x14ac:dyDescent="0.25">
      <c r="B1272" s="23">
        <f>'Raw data (base scenario)'!A1264</f>
        <v>1258</v>
      </c>
      <c r="C1272" s="23" t="str">
        <f>'Raw data (base scenario)'!B1264</f>
        <v>I</v>
      </c>
      <c r="D1272" s="23" t="str">
        <f>'Raw data (base scenario)'!C1264</f>
        <v>D</v>
      </c>
      <c r="E1272" t="b">
        <f t="shared" si="116"/>
        <v>1</v>
      </c>
      <c r="F1272" t="b">
        <f t="shared" si="117"/>
        <v>1</v>
      </c>
      <c r="G1272" t="str">
        <f t="shared" si="118"/>
        <v>N/A</v>
      </c>
      <c r="K1272" s="28">
        <v>1258</v>
      </c>
      <c r="L1272" s="27" t="s">
        <v>18</v>
      </c>
      <c r="M1272" s="27" t="s">
        <v>2</v>
      </c>
      <c r="N1272" t="b">
        <f t="shared" si="119"/>
        <v>1</v>
      </c>
      <c r="O1272" t="b">
        <f t="shared" si="120"/>
        <v>1</v>
      </c>
      <c r="P1272" t="str">
        <f t="shared" si="121"/>
        <v>N/A</v>
      </c>
    </row>
    <row r="1273" spans="2:16" x14ac:dyDescent="0.25">
      <c r="B1273" s="23">
        <f>'Raw data (base scenario)'!A1265</f>
        <v>1259</v>
      </c>
      <c r="C1273" s="23" t="str">
        <f>'Raw data (base scenario)'!B1265</f>
        <v>H</v>
      </c>
      <c r="D1273" s="23" t="str">
        <f>'Raw data (base scenario)'!C1265</f>
        <v>H</v>
      </c>
      <c r="E1273" t="b">
        <f t="shared" si="116"/>
        <v>1</v>
      </c>
      <c r="F1273" t="b">
        <f t="shared" si="117"/>
        <v>1</v>
      </c>
      <c r="G1273" t="str">
        <f t="shared" si="118"/>
        <v>N/A</v>
      </c>
      <c r="K1273" s="28">
        <v>1259</v>
      </c>
      <c r="L1273" s="27" t="s">
        <v>1</v>
      </c>
      <c r="M1273" s="27" t="s">
        <v>1</v>
      </c>
      <c r="N1273" t="b">
        <f t="shared" si="119"/>
        <v>1</v>
      </c>
      <c r="O1273" t="b">
        <f t="shared" si="120"/>
        <v>1</v>
      </c>
      <c r="P1273" t="str">
        <f t="shared" si="121"/>
        <v>N/A</v>
      </c>
    </row>
    <row r="1274" spans="2:16" x14ac:dyDescent="0.25">
      <c r="B1274" s="23">
        <f>'Raw data (base scenario)'!A1266</f>
        <v>1260</v>
      </c>
      <c r="C1274" s="23" t="str">
        <f>'Raw data (base scenario)'!B1266</f>
        <v>S</v>
      </c>
      <c r="D1274" s="23" t="str">
        <f>'Raw data (base scenario)'!C1266</f>
        <v>H</v>
      </c>
      <c r="E1274" t="b">
        <f t="shared" si="116"/>
        <v>1</v>
      </c>
      <c r="F1274" t="b">
        <f t="shared" si="117"/>
        <v>1</v>
      </c>
      <c r="G1274" t="str">
        <f t="shared" si="118"/>
        <v>N/A</v>
      </c>
      <c r="K1274" s="28">
        <v>1260</v>
      </c>
      <c r="L1274" s="27" t="s">
        <v>3</v>
      </c>
      <c r="M1274" s="27" t="s">
        <v>1</v>
      </c>
      <c r="N1274" t="b">
        <f t="shared" si="119"/>
        <v>1</v>
      </c>
      <c r="O1274" t="b">
        <f t="shared" si="120"/>
        <v>1</v>
      </c>
      <c r="P1274" t="str">
        <f t="shared" si="121"/>
        <v>N/A</v>
      </c>
    </row>
    <row r="1275" spans="2:16" x14ac:dyDescent="0.25">
      <c r="B1275" s="23">
        <f>'Raw data (base scenario)'!A1267</f>
        <v>1261</v>
      </c>
      <c r="C1275" s="23" t="str">
        <f>'Raw data (base scenario)'!B1267</f>
        <v>S</v>
      </c>
      <c r="D1275" s="23" t="str">
        <f>'Raw data (base scenario)'!C1267</f>
        <v>S</v>
      </c>
      <c r="E1275" t="b">
        <f t="shared" si="116"/>
        <v>1</v>
      </c>
      <c r="F1275" t="b">
        <f t="shared" si="117"/>
        <v>1</v>
      </c>
      <c r="G1275" t="str">
        <f t="shared" si="118"/>
        <v>N/A</v>
      </c>
      <c r="K1275" s="28">
        <v>1261</v>
      </c>
      <c r="L1275" s="27" t="s">
        <v>3</v>
      </c>
      <c r="M1275" s="27" t="s">
        <v>3</v>
      </c>
      <c r="N1275" t="b">
        <f t="shared" si="119"/>
        <v>1</v>
      </c>
      <c r="O1275" t="b">
        <f t="shared" si="120"/>
        <v>1</v>
      </c>
      <c r="P1275" t="str">
        <f t="shared" si="121"/>
        <v>N/A</v>
      </c>
    </row>
    <row r="1276" spans="2:16" x14ac:dyDescent="0.25">
      <c r="B1276" s="23">
        <f>'Raw data (base scenario)'!A1268</f>
        <v>1262</v>
      </c>
      <c r="C1276" s="23" t="str">
        <f>'Raw data (base scenario)'!B1268</f>
        <v>D</v>
      </c>
      <c r="D1276" s="23" t="str">
        <f>'Raw data (base scenario)'!C1268</f>
        <v>D</v>
      </c>
      <c r="E1276" t="b">
        <f t="shared" si="116"/>
        <v>1</v>
      </c>
      <c r="F1276" t="b">
        <f t="shared" si="117"/>
        <v>1</v>
      </c>
      <c r="G1276" t="b">
        <f t="shared" si="118"/>
        <v>1</v>
      </c>
      <c r="K1276" s="28">
        <v>1262</v>
      </c>
      <c r="L1276" s="27" t="s">
        <v>2</v>
      </c>
      <c r="M1276" s="27" t="s">
        <v>2</v>
      </c>
      <c r="N1276" t="b">
        <f t="shared" si="119"/>
        <v>1</v>
      </c>
      <c r="O1276" t="b">
        <f t="shared" si="120"/>
        <v>1</v>
      </c>
      <c r="P1276" t="b">
        <f t="shared" si="121"/>
        <v>1</v>
      </c>
    </row>
    <row r="1277" spans="2:16" x14ac:dyDescent="0.25">
      <c r="B1277" s="23">
        <f>'Raw data (base scenario)'!A1269</f>
        <v>1263</v>
      </c>
      <c r="C1277" s="23" t="str">
        <f>'Raw data (base scenario)'!B1269</f>
        <v>S</v>
      </c>
      <c r="D1277" s="23" t="str">
        <f>'Raw data (base scenario)'!C1269</f>
        <v>H</v>
      </c>
      <c r="E1277" t="b">
        <f t="shared" si="116"/>
        <v>1</v>
      </c>
      <c r="F1277" t="b">
        <f t="shared" si="117"/>
        <v>1</v>
      </c>
      <c r="G1277" t="str">
        <f t="shared" si="118"/>
        <v>N/A</v>
      </c>
      <c r="K1277" s="28">
        <v>1263</v>
      </c>
      <c r="L1277" s="27" t="s">
        <v>3</v>
      </c>
      <c r="M1277" s="27" t="s">
        <v>1</v>
      </c>
      <c r="N1277" t="b">
        <f t="shared" si="119"/>
        <v>1</v>
      </c>
      <c r="O1277" t="b">
        <f t="shared" si="120"/>
        <v>1</v>
      </c>
      <c r="P1277" t="str">
        <f t="shared" si="121"/>
        <v>N/A</v>
      </c>
    </row>
    <row r="1278" spans="2:16" x14ac:dyDescent="0.25">
      <c r="B1278" s="23">
        <f>'Raw data (base scenario)'!A1270</f>
        <v>1264</v>
      </c>
      <c r="C1278" s="23" t="str">
        <f>'Raw data (base scenario)'!B1270</f>
        <v>I</v>
      </c>
      <c r="D1278" s="23" t="str">
        <f>'Raw data (base scenario)'!C1270</f>
        <v>D</v>
      </c>
      <c r="E1278" t="b">
        <f t="shared" si="116"/>
        <v>1</v>
      </c>
      <c r="F1278" t="b">
        <f t="shared" si="117"/>
        <v>1</v>
      </c>
      <c r="G1278" t="str">
        <f t="shared" si="118"/>
        <v>N/A</v>
      </c>
      <c r="K1278" s="28">
        <v>1264</v>
      </c>
      <c r="L1278" s="27" t="s">
        <v>18</v>
      </c>
      <c r="M1278" s="27" t="s">
        <v>2</v>
      </c>
      <c r="N1278" t="b">
        <f t="shared" si="119"/>
        <v>1</v>
      </c>
      <c r="O1278" t="b">
        <f t="shared" si="120"/>
        <v>1</v>
      </c>
      <c r="P1278" t="str">
        <f t="shared" si="121"/>
        <v>N/A</v>
      </c>
    </row>
    <row r="1279" spans="2:16" x14ac:dyDescent="0.25">
      <c r="B1279" s="23">
        <f>'Raw data (base scenario)'!A1271</f>
        <v>1265</v>
      </c>
      <c r="C1279" s="23" t="str">
        <f>'Raw data (base scenario)'!B1271</f>
        <v>S</v>
      </c>
      <c r="D1279" s="23" t="str">
        <f>'Raw data (base scenario)'!C1271</f>
        <v>H</v>
      </c>
      <c r="E1279" t="b">
        <f t="shared" si="116"/>
        <v>1</v>
      </c>
      <c r="F1279" t="b">
        <f t="shared" si="117"/>
        <v>1</v>
      </c>
      <c r="G1279" t="str">
        <f t="shared" si="118"/>
        <v>N/A</v>
      </c>
      <c r="K1279" s="28">
        <v>1265</v>
      </c>
      <c r="L1279" s="27" t="s">
        <v>3</v>
      </c>
      <c r="M1279" s="27" t="s">
        <v>1</v>
      </c>
      <c r="N1279" t="b">
        <f t="shared" si="119"/>
        <v>1</v>
      </c>
      <c r="O1279" t="b">
        <f t="shared" si="120"/>
        <v>1</v>
      </c>
      <c r="P1279" t="str">
        <f t="shared" si="121"/>
        <v>N/A</v>
      </c>
    </row>
    <row r="1280" spans="2:16" x14ac:dyDescent="0.25">
      <c r="B1280" s="23">
        <f>'Raw data (base scenario)'!A1272</f>
        <v>1266</v>
      </c>
      <c r="C1280" s="23" t="str">
        <f>'Raw data (base scenario)'!B1272</f>
        <v>H</v>
      </c>
      <c r="D1280" s="23" t="str">
        <f>'Raw data (base scenario)'!C1272</f>
        <v>S</v>
      </c>
      <c r="E1280" t="b">
        <f t="shared" si="116"/>
        <v>1</v>
      </c>
      <c r="F1280" t="b">
        <f t="shared" si="117"/>
        <v>1</v>
      </c>
      <c r="G1280" t="str">
        <f t="shared" si="118"/>
        <v>N/A</v>
      </c>
      <c r="K1280" s="28">
        <v>1266</v>
      </c>
      <c r="L1280" s="27" t="s">
        <v>1</v>
      </c>
      <c r="M1280" s="27" t="s">
        <v>3</v>
      </c>
      <c r="N1280" t="b">
        <f t="shared" si="119"/>
        <v>1</v>
      </c>
      <c r="O1280" t="b">
        <f t="shared" si="120"/>
        <v>1</v>
      </c>
      <c r="P1280" t="str">
        <f t="shared" si="121"/>
        <v>N/A</v>
      </c>
    </row>
    <row r="1281" spans="2:16" x14ac:dyDescent="0.25">
      <c r="B1281" s="23">
        <f>'Raw data (base scenario)'!A1273</f>
        <v>1267</v>
      </c>
      <c r="C1281" s="23" t="str">
        <f>'Raw data (base scenario)'!B1273</f>
        <v>S</v>
      </c>
      <c r="D1281" s="23" t="str">
        <f>'Raw data (base scenario)'!C1273</f>
        <v>H</v>
      </c>
      <c r="E1281" t="b">
        <f t="shared" si="116"/>
        <v>1</v>
      </c>
      <c r="F1281" t="b">
        <f t="shared" si="117"/>
        <v>1</v>
      </c>
      <c r="G1281" t="str">
        <f t="shared" si="118"/>
        <v>N/A</v>
      </c>
      <c r="K1281" s="28">
        <v>1267</v>
      </c>
      <c r="L1281" s="27" t="s">
        <v>3</v>
      </c>
      <c r="M1281" s="27" t="s">
        <v>1</v>
      </c>
      <c r="N1281" t="b">
        <f t="shared" si="119"/>
        <v>1</v>
      </c>
      <c r="O1281" t="b">
        <f t="shared" si="120"/>
        <v>1</v>
      </c>
      <c r="P1281" t="str">
        <f t="shared" si="121"/>
        <v>N/A</v>
      </c>
    </row>
    <row r="1282" spans="2:16" x14ac:dyDescent="0.25">
      <c r="B1282" s="23">
        <f>'Raw data (base scenario)'!A1274</f>
        <v>1268</v>
      </c>
      <c r="C1282" s="23" t="str">
        <f>'Raw data (base scenario)'!B1274</f>
        <v>H</v>
      </c>
      <c r="D1282" s="23" t="str">
        <f>'Raw data (base scenario)'!C1274</f>
        <v>H</v>
      </c>
      <c r="E1282" t="b">
        <f t="shared" si="116"/>
        <v>1</v>
      </c>
      <c r="F1282" t="b">
        <f t="shared" si="117"/>
        <v>1</v>
      </c>
      <c r="G1282" t="str">
        <f t="shared" si="118"/>
        <v>N/A</v>
      </c>
      <c r="K1282" s="28">
        <v>1268</v>
      </c>
      <c r="L1282" s="27" t="s">
        <v>1</v>
      </c>
      <c r="M1282" s="27" t="s">
        <v>1</v>
      </c>
      <c r="N1282" t="b">
        <f t="shared" si="119"/>
        <v>1</v>
      </c>
      <c r="O1282" t="b">
        <f t="shared" si="120"/>
        <v>1</v>
      </c>
      <c r="P1282" t="str">
        <f t="shared" si="121"/>
        <v>N/A</v>
      </c>
    </row>
    <row r="1283" spans="2:16" x14ac:dyDescent="0.25">
      <c r="B1283" s="23">
        <f>'Raw data (base scenario)'!A1275</f>
        <v>1269</v>
      </c>
      <c r="C1283" s="23" t="str">
        <f>'Raw data (base scenario)'!B1275</f>
        <v>H</v>
      </c>
      <c r="D1283" s="23" t="str">
        <f>'Raw data (base scenario)'!C1275</f>
        <v>I</v>
      </c>
      <c r="E1283" t="b">
        <f t="shared" si="116"/>
        <v>1</v>
      </c>
      <c r="F1283" t="b">
        <f t="shared" si="117"/>
        <v>1</v>
      </c>
      <c r="G1283" t="str">
        <f t="shared" si="118"/>
        <v>N/A</v>
      </c>
      <c r="K1283" s="28">
        <v>1269</v>
      </c>
      <c r="L1283" s="27" t="s">
        <v>1</v>
      </c>
      <c r="M1283" s="27" t="s">
        <v>18</v>
      </c>
      <c r="N1283" t="b">
        <f t="shared" si="119"/>
        <v>1</v>
      </c>
      <c r="O1283" t="b">
        <f t="shared" si="120"/>
        <v>1</v>
      </c>
      <c r="P1283" t="str">
        <f t="shared" si="121"/>
        <v>N/A</v>
      </c>
    </row>
    <row r="1284" spans="2:16" x14ac:dyDescent="0.25">
      <c r="B1284" s="23">
        <f>'Raw data (base scenario)'!A1276</f>
        <v>1270</v>
      </c>
      <c r="C1284" s="23" t="str">
        <f>'Raw data (base scenario)'!B1276</f>
        <v>H</v>
      </c>
      <c r="D1284" s="23" t="str">
        <f>'Raw data (base scenario)'!C1276</f>
        <v>S</v>
      </c>
      <c r="E1284" t="b">
        <f t="shared" si="116"/>
        <v>1</v>
      </c>
      <c r="F1284" t="b">
        <f t="shared" si="117"/>
        <v>1</v>
      </c>
      <c r="G1284" t="str">
        <f t="shared" si="118"/>
        <v>N/A</v>
      </c>
      <c r="K1284" s="28">
        <v>1270</v>
      </c>
      <c r="L1284" s="27" t="s">
        <v>1</v>
      </c>
      <c r="M1284" s="27" t="s">
        <v>3</v>
      </c>
      <c r="N1284" t="b">
        <f t="shared" si="119"/>
        <v>1</v>
      </c>
      <c r="O1284" t="b">
        <f t="shared" si="120"/>
        <v>1</v>
      </c>
      <c r="P1284" t="str">
        <f t="shared" si="121"/>
        <v>N/A</v>
      </c>
    </row>
    <row r="1285" spans="2:16" x14ac:dyDescent="0.25">
      <c r="B1285" s="23">
        <f>'Raw data (base scenario)'!A1277</f>
        <v>1271</v>
      </c>
      <c r="C1285" s="23" t="str">
        <f>'Raw data (base scenario)'!B1277</f>
        <v>S</v>
      </c>
      <c r="D1285" s="23" t="str">
        <f>'Raw data (base scenario)'!C1277</f>
        <v>H</v>
      </c>
      <c r="E1285" t="b">
        <f t="shared" si="116"/>
        <v>1</v>
      </c>
      <c r="F1285" t="b">
        <f t="shared" si="117"/>
        <v>1</v>
      </c>
      <c r="G1285" t="str">
        <f t="shared" si="118"/>
        <v>N/A</v>
      </c>
      <c r="K1285" s="28">
        <v>1271</v>
      </c>
      <c r="L1285" s="27" t="s">
        <v>3</v>
      </c>
      <c r="M1285" s="27" t="s">
        <v>1</v>
      </c>
      <c r="N1285" t="b">
        <f t="shared" si="119"/>
        <v>1</v>
      </c>
      <c r="O1285" t="b">
        <f t="shared" si="120"/>
        <v>1</v>
      </c>
      <c r="P1285" t="str">
        <f t="shared" si="121"/>
        <v>N/A</v>
      </c>
    </row>
    <row r="1286" spans="2:16" x14ac:dyDescent="0.25">
      <c r="B1286" s="23">
        <f>'Raw data (base scenario)'!A1278</f>
        <v>1272</v>
      </c>
      <c r="C1286" s="23" t="str">
        <f>'Raw data (base scenario)'!B1278</f>
        <v>H</v>
      </c>
      <c r="D1286" s="23" t="str">
        <f>'Raw data (base scenario)'!C1278</f>
        <v>S</v>
      </c>
      <c r="E1286" t="b">
        <f t="shared" si="116"/>
        <v>1</v>
      </c>
      <c r="F1286" t="b">
        <f t="shared" si="117"/>
        <v>1</v>
      </c>
      <c r="G1286" t="str">
        <f t="shared" si="118"/>
        <v>N/A</v>
      </c>
      <c r="K1286" s="28">
        <v>1272</v>
      </c>
      <c r="L1286" s="27" t="s">
        <v>1</v>
      </c>
      <c r="M1286" s="27" t="s">
        <v>3</v>
      </c>
      <c r="N1286" t="b">
        <f t="shared" si="119"/>
        <v>1</v>
      </c>
      <c r="O1286" t="b">
        <f t="shared" si="120"/>
        <v>1</v>
      </c>
      <c r="P1286" t="str">
        <f t="shared" si="121"/>
        <v>N/A</v>
      </c>
    </row>
    <row r="1287" spans="2:16" x14ac:dyDescent="0.25">
      <c r="B1287" s="23">
        <f>'Raw data (base scenario)'!A1279</f>
        <v>1273</v>
      </c>
      <c r="C1287" s="23" t="str">
        <f>'Raw data (base scenario)'!B1279</f>
        <v>D</v>
      </c>
      <c r="D1287" s="23" t="str">
        <f>'Raw data (base scenario)'!C1279</f>
        <v>D</v>
      </c>
      <c r="E1287" t="b">
        <f t="shared" si="116"/>
        <v>1</v>
      </c>
      <c r="F1287" t="b">
        <f t="shared" si="117"/>
        <v>1</v>
      </c>
      <c r="G1287" t="b">
        <f t="shared" si="118"/>
        <v>1</v>
      </c>
      <c r="K1287" s="28">
        <v>1273</v>
      </c>
      <c r="L1287" s="27" t="s">
        <v>2</v>
      </c>
      <c r="M1287" s="27" t="s">
        <v>2</v>
      </c>
      <c r="N1287" t="b">
        <f t="shared" si="119"/>
        <v>1</v>
      </c>
      <c r="O1287" t="b">
        <f t="shared" si="120"/>
        <v>1</v>
      </c>
      <c r="P1287" t="b">
        <f t="shared" si="121"/>
        <v>1</v>
      </c>
    </row>
    <row r="1288" spans="2:16" x14ac:dyDescent="0.25">
      <c r="B1288" s="23">
        <f>'Raw data (base scenario)'!A1280</f>
        <v>1274</v>
      </c>
      <c r="C1288" s="23" t="str">
        <f>'Raw data (base scenario)'!B1280</f>
        <v>D</v>
      </c>
      <c r="D1288" s="23" t="str">
        <f>'Raw data (base scenario)'!C1280</f>
        <v>D</v>
      </c>
      <c r="E1288" t="b">
        <f t="shared" si="116"/>
        <v>1</v>
      </c>
      <c r="F1288" t="b">
        <f t="shared" si="117"/>
        <v>1</v>
      </c>
      <c r="G1288" t="b">
        <f t="shared" si="118"/>
        <v>1</v>
      </c>
      <c r="K1288" s="28">
        <v>1274</v>
      </c>
      <c r="L1288" s="27" t="s">
        <v>2</v>
      </c>
      <c r="M1288" s="27" t="s">
        <v>2</v>
      </c>
      <c r="N1288" t="b">
        <f t="shared" si="119"/>
        <v>1</v>
      </c>
      <c r="O1288" t="b">
        <f t="shared" si="120"/>
        <v>1</v>
      </c>
      <c r="P1288" t="b">
        <f t="shared" si="121"/>
        <v>1</v>
      </c>
    </row>
    <row r="1289" spans="2:16" x14ac:dyDescent="0.25">
      <c r="B1289" s="23">
        <f>'Raw data (base scenario)'!A1281</f>
        <v>1275</v>
      </c>
      <c r="C1289" s="23" t="str">
        <f>'Raw data (base scenario)'!B1281</f>
        <v>H</v>
      </c>
      <c r="D1289" s="23" t="str">
        <f>'Raw data (base scenario)'!C1281</f>
        <v>S</v>
      </c>
      <c r="E1289" t="b">
        <f t="shared" si="116"/>
        <v>1</v>
      </c>
      <c r="F1289" t="b">
        <f t="shared" si="117"/>
        <v>1</v>
      </c>
      <c r="G1289" t="str">
        <f t="shared" si="118"/>
        <v>N/A</v>
      </c>
      <c r="K1289" s="28">
        <v>1275</v>
      </c>
      <c r="L1289" s="27" t="s">
        <v>1</v>
      </c>
      <c r="M1289" s="27" t="s">
        <v>3</v>
      </c>
      <c r="N1289" t="b">
        <f t="shared" si="119"/>
        <v>1</v>
      </c>
      <c r="O1289" t="b">
        <f t="shared" si="120"/>
        <v>1</v>
      </c>
      <c r="P1289" t="str">
        <f t="shared" si="121"/>
        <v>N/A</v>
      </c>
    </row>
    <row r="1290" spans="2:16" x14ac:dyDescent="0.25">
      <c r="B1290" s="23">
        <f>'Raw data (base scenario)'!A1282</f>
        <v>1276</v>
      </c>
      <c r="C1290" s="23" t="str">
        <f>'Raw data (base scenario)'!B1282</f>
        <v>D</v>
      </c>
      <c r="D1290" s="23" t="str">
        <f>'Raw data (base scenario)'!C1282</f>
        <v>D</v>
      </c>
      <c r="E1290" t="b">
        <f t="shared" si="116"/>
        <v>1</v>
      </c>
      <c r="F1290" t="b">
        <f t="shared" si="117"/>
        <v>1</v>
      </c>
      <c r="G1290" t="b">
        <f t="shared" si="118"/>
        <v>1</v>
      </c>
      <c r="K1290" s="28">
        <v>1276</v>
      </c>
      <c r="L1290" s="27" t="s">
        <v>2</v>
      </c>
      <c r="M1290" s="27" t="s">
        <v>2</v>
      </c>
      <c r="N1290" t="b">
        <f t="shared" si="119"/>
        <v>1</v>
      </c>
      <c r="O1290" t="b">
        <f t="shared" si="120"/>
        <v>1</v>
      </c>
      <c r="P1290" t="b">
        <f t="shared" si="121"/>
        <v>1</v>
      </c>
    </row>
    <row r="1291" spans="2:16" x14ac:dyDescent="0.25">
      <c r="B1291" s="23">
        <f>'Raw data (base scenario)'!A1283</f>
        <v>1277</v>
      </c>
      <c r="C1291" s="23" t="str">
        <f>'Raw data (base scenario)'!B1283</f>
        <v>D</v>
      </c>
      <c r="D1291" s="23" t="str">
        <f>'Raw data (base scenario)'!C1283</f>
        <v>D</v>
      </c>
      <c r="E1291" t="b">
        <f t="shared" si="116"/>
        <v>1</v>
      </c>
      <c r="F1291" t="b">
        <f t="shared" si="117"/>
        <v>1</v>
      </c>
      <c r="G1291" t="b">
        <f t="shared" si="118"/>
        <v>1</v>
      </c>
      <c r="K1291" s="28">
        <v>1277</v>
      </c>
      <c r="L1291" s="27" t="s">
        <v>2</v>
      </c>
      <c r="M1291" s="27" t="s">
        <v>2</v>
      </c>
      <c r="N1291" t="b">
        <f t="shared" si="119"/>
        <v>1</v>
      </c>
      <c r="O1291" t="b">
        <f t="shared" si="120"/>
        <v>1</v>
      </c>
      <c r="P1291" t="b">
        <f t="shared" si="121"/>
        <v>1</v>
      </c>
    </row>
    <row r="1292" spans="2:16" x14ac:dyDescent="0.25">
      <c r="B1292" s="23">
        <f>'Raw data (base scenario)'!A1284</f>
        <v>1278</v>
      </c>
      <c r="C1292" s="23" t="str">
        <f>'Raw data (base scenario)'!B1284</f>
        <v>I</v>
      </c>
      <c r="D1292" s="23" t="str">
        <f>'Raw data (base scenario)'!C1284</f>
        <v>H</v>
      </c>
      <c r="E1292" t="b">
        <f t="shared" si="116"/>
        <v>1</v>
      </c>
      <c r="F1292" t="b">
        <f t="shared" si="117"/>
        <v>1</v>
      </c>
      <c r="G1292" t="str">
        <f t="shared" si="118"/>
        <v>N/A</v>
      </c>
      <c r="K1292" s="28">
        <v>1278</v>
      </c>
      <c r="L1292" s="27" t="s">
        <v>18</v>
      </c>
      <c r="M1292" s="27" t="s">
        <v>1</v>
      </c>
      <c r="N1292" t="b">
        <f t="shared" si="119"/>
        <v>1</v>
      </c>
      <c r="O1292" t="b">
        <f t="shared" si="120"/>
        <v>1</v>
      </c>
      <c r="P1292" t="str">
        <f t="shared" si="121"/>
        <v>N/A</v>
      </c>
    </row>
    <row r="1293" spans="2:16" x14ac:dyDescent="0.25">
      <c r="B1293" s="23">
        <f>'Raw data (base scenario)'!A1285</f>
        <v>1279</v>
      </c>
      <c r="C1293" s="23" t="str">
        <f>'Raw data (base scenario)'!B1285</f>
        <v>H</v>
      </c>
      <c r="D1293" s="23" t="str">
        <f>'Raw data (base scenario)'!C1285</f>
        <v>H</v>
      </c>
      <c r="E1293" t="b">
        <f t="shared" si="116"/>
        <v>1</v>
      </c>
      <c r="F1293" t="b">
        <f t="shared" si="117"/>
        <v>1</v>
      </c>
      <c r="G1293" t="str">
        <f t="shared" si="118"/>
        <v>N/A</v>
      </c>
      <c r="K1293" s="28">
        <v>1279</v>
      </c>
      <c r="L1293" s="27" t="s">
        <v>1</v>
      </c>
      <c r="M1293" s="27" t="s">
        <v>1</v>
      </c>
      <c r="N1293" t="b">
        <f t="shared" si="119"/>
        <v>1</v>
      </c>
      <c r="O1293" t="b">
        <f t="shared" si="120"/>
        <v>1</v>
      </c>
      <c r="P1293" t="str">
        <f t="shared" si="121"/>
        <v>N/A</v>
      </c>
    </row>
    <row r="1294" spans="2:16" x14ac:dyDescent="0.25">
      <c r="B1294" s="23">
        <f>'Raw data (base scenario)'!A1286</f>
        <v>1280</v>
      </c>
      <c r="C1294" s="23" t="str">
        <f>'Raw data (base scenario)'!B1286</f>
        <v>H</v>
      </c>
      <c r="D1294" s="23" t="str">
        <f>'Raw data (base scenario)'!C1286</f>
        <v>H</v>
      </c>
      <c r="E1294" t="b">
        <f t="shared" si="116"/>
        <v>1</v>
      </c>
      <c r="F1294" t="b">
        <f t="shared" si="117"/>
        <v>1</v>
      </c>
      <c r="G1294" t="str">
        <f t="shared" si="118"/>
        <v>N/A</v>
      </c>
      <c r="K1294" s="28">
        <v>1280</v>
      </c>
      <c r="L1294" s="27" t="s">
        <v>1</v>
      </c>
      <c r="M1294" s="27" t="s">
        <v>1</v>
      </c>
      <c r="N1294" t="b">
        <f t="shared" si="119"/>
        <v>1</v>
      </c>
      <c r="O1294" t="b">
        <f t="shared" si="120"/>
        <v>1</v>
      </c>
      <c r="P1294" t="str">
        <f t="shared" si="121"/>
        <v>N/A</v>
      </c>
    </row>
    <row r="1295" spans="2:16" x14ac:dyDescent="0.25">
      <c r="B1295" s="23">
        <f>'Raw data (base scenario)'!A1287</f>
        <v>1281</v>
      </c>
      <c r="C1295" s="23" t="str">
        <f>'Raw data (base scenario)'!B1287</f>
        <v>S</v>
      </c>
      <c r="D1295" s="23" t="str">
        <f>'Raw data (base scenario)'!C1287</f>
        <v>H</v>
      </c>
      <c r="E1295" t="b">
        <f t="shared" ref="E1295:E1358" si="122">OR(C1295=$A$4,C1295=$A$5,C1295=$A$6,C1295=$A$7)</f>
        <v>1</v>
      </c>
      <c r="F1295" t="b">
        <f t="shared" ref="F1295:F1358" si="123">OR(D1295=$A$4,D1295=$A$5,D1295=$A$6,D1295=$A$7)</f>
        <v>1</v>
      </c>
      <c r="G1295" t="str">
        <f t="shared" si="118"/>
        <v>N/A</v>
      </c>
      <c r="K1295" s="28">
        <v>1281</v>
      </c>
      <c r="L1295" s="27" t="s">
        <v>3</v>
      </c>
      <c r="M1295" s="27" t="s">
        <v>1</v>
      </c>
      <c r="N1295" t="b">
        <f t="shared" si="119"/>
        <v>1</v>
      </c>
      <c r="O1295" t="b">
        <f t="shared" si="120"/>
        <v>1</v>
      </c>
      <c r="P1295" t="str">
        <f t="shared" si="121"/>
        <v>N/A</v>
      </c>
    </row>
    <row r="1296" spans="2:16" x14ac:dyDescent="0.25">
      <c r="B1296" s="23">
        <f>'Raw data (base scenario)'!A1288</f>
        <v>1282</v>
      </c>
      <c r="C1296" s="23" t="str">
        <f>'Raw data (base scenario)'!B1288</f>
        <v>I</v>
      </c>
      <c r="D1296" s="23" t="str">
        <f>'Raw data (base scenario)'!C1288</f>
        <v>I</v>
      </c>
      <c r="E1296" t="b">
        <f t="shared" si="122"/>
        <v>1</v>
      </c>
      <c r="F1296" t="b">
        <f t="shared" si="123"/>
        <v>1</v>
      </c>
      <c r="G1296" t="str">
        <f t="shared" ref="G1296:G1359" si="124">IF(C1296="D",D1296="D","N/A")</f>
        <v>N/A</v>
      </c>
      <c r="K1296" s="28">
        <v>1282</v>
      </c>
      <c r="L1296" s="27" t="s">
        <v>18</v>
      </c>
      <c r="M1296" s="27" t="s">
        <v>18</v>
      </c>
      <c r="N1296" t="b">
        <f t="shared" ref="N1296:N1359" si="125">OR(L1296=$A$4,L1296=$A$5,L1296=$A$6,L1296=$A$7)</f>
        <v>1</v>
      </c>
      <c r="O1296" t="b">
        <f t="shared" ref="O1296:O1359" si="126">OR(M1296=$A$4,M1296=$A$5,M1296=$A$6,M1296=$A$7)</f>
        <v>1</v>
      </c>
      <c r="P1296" t="str">
        <f t="shared" ref="P1296:P1359" si="127">IF(L1296="D",M1296="D","N/A")</f>
        <v>N/A</v>
      </c>
    </row>
    <row r="1297" spans="2:16" x14ac:dyDescent="0.25">
      <c r="B1297" s="23">
        <f>'Raw data (base scenario)'!A1289</f>
        <v>1283</v>
      </c>
      <c r="C1297" s="23" t="str">
        <f>'Raw data (base scenario)'!B1289</f>
        <v>S</v>
      </c>
      <c r="D1297" s="23" t="str">
        <f>'Raw data (base scenario)'!C1289</f>
        <v>H</v>
      </c>
      <c r="E1297" t="b">
        <f t="shared" si="122"/>
        <v>1</v>
      </c>
      <c r="F1297" t="b">
        <f t="shared" si="123"/>
        <v>1</v>
      </c>
      <c r="G1297" t="str">
        <f t="shared" si="124"/>
        <v>N/A</v>
      </c>
      <c r="K1297" s="28">
        <v>1283</v>
      </c>
      <c r="L1297" s="27" t="s">
        <v>3</v>
      </c>
      <c r="M1297" s="27" t="s">
        <v>1</v>
      </c>
      <c r="N1297" t="b">
        <f t="shared" si="125"/>
        <v>1</v>
      </c>
      <c r="O1297" t="b">
        <f t="shared" si="126"/>
        <v>1</v>
      </c>
      <c r="P1297" t="str">
        <f t="shared" si="127"/>
        <v>N/A</v>
      </c>
    </row>
    <row r="1298" spans="2:16" x14ac:dyDescent="0.25">
      <c r="B1298" s="23">
        <f>'Raw data (base scenario)'!A1290</f>
        <v>1284</v>
      </c>
      <c r="C1298" s="23" t="str">
        <f>'Raw data (base scenario)'!B1290</f>
        <v>S</v>
      </c>
      <c r="D1298" s="23" t="str">
        <f>'Raw data (base scenario)'!C1290</f>
        <v>H</v>
      </c>
      <c r="E1298" t="b">
        <f t="shared" si="122"/>
        <v>1</v>
      </c>
      <c r="F1298" t="b">
        <f t="shared" si="123"/>
        <v>1</v>
      </c>
      <c r="G1298" t="str">
        <f t="shared" si="124"/>
        <v>N/A</v>
      </c>
      <c r="K1298" s="28">
        <v>1284</v>
      </c>
      <c r="L1298" s="27" t="s">
        <v>3</v>
      </c>
      <c r="M1298" s="27" t="s">
        <v>1</v>
      </c>
      <c r="N1298" t="b">
        <f t="shared" si="125"/>
        <v>1</v>
      </c>
      <c r="O1298" t="b">
        <f t="shared" si="126"/>
        <v>1</v>
      </c>
      <c r="P1298" t="str">
        <f t="shared" si="127"/>
        <v>N/A</v>
      </c>
    </row>
    <row r="1299" spans="2:16" x14ac:dyDescent="0.25">
      <c r="B1299" s="23">
        <f>'Raw data (base scenario)'!A1291</f>
        <v>1285</v>
      </c>
      <c r="C1299" s="23" t="str">
        <f>'Raw data (base scenario)'!B1291</f>
        <v>D</v>
      </c>
      <c r="D1299" s="23" t="str">
        <f>'Raw data (base scenario)'!C1291</f>
        <v>D</v>
      </c>
      <c r="E1299" t="b">
        <f t="shared" si="122"/>
        <v>1</v>
      </c>
      <c r="F1299" t="b">
        <f t="shared" si="123"/>
        <v>1</v>
      </c>
      <c r="G1299" t="b">
        <f t="shared" si="124"/>
        <v>1</v>
      </c>
      <c r="K1299" s="28">
        <v>1285</v>
      </c>
      <c r="L1299" s="27" t="s">
        <v>2</v>
      </c>
      <c r="M1299" s="27" t="s">
        <v>2</v>
      </c>
      <c r="N1299" t="b">
        <f t="shared" si="125"/>
        <v>1</v>
      </c>
      <c r="O1299" t="b">
        <f t="shared" si="126"/>
        <v>1</v>
      </c>
      <c r="P1299" t="b">
        <f t="shared" si="127"/>
        <v>1</v>
      </c>
    </row>
    <row r="1300" spans="2:16" x14ac:dyDescent="0.25">
      <c r="B1300" s="23">
        <f>'Raw data (base scenario)'!A1292</f>
        <v>1286</v>
      </c>
      <c r="C1300" s="23" t="str">
        <f>'Raw data (base scenario)'!B1292</f>
        <v>D</v>
      </c>
      <c r="D1300" s="23" t="str">
        <f>'Raw data (base scenario)'!C1292</f>
        <v>D</v>
      </c>
      <c r="E1300" t="b">
        <f t="shared" si="122"/>
        <v>1</v>
      </c>
      <c r="F1300" t="b">
        <f t="shared" si="123"/>
        <v>1</v>
      </c>
      <c r="G1300" t="b">
        <f t="shared" si="124"/>
        <v>1</v>
      </c>
      <c r="K1300" s="28">
        <v>1286</v>
      </c>
      <c r="L1300" s="27" t="s">
        <v>2</v>
      </c>
      <c r="M1300" s="27" t="s">
        <v>2</v>
      </c>
      <c r="N1300" t="b">
        <f t="shared" si="125"/>
        <v>1</v>
      </c>
      <c r="O1300" t="b">
        <f t="shared" si="126"/>
        <v>1</v>
      </c>
      <c r="P1300" t="b">
        <f t="shared" si="127"/>
        <v>1</v>
      </c>
    </row>
    <row r="1301" spans="2:16" x14ac:dyDescent="0.25">
      <c r="B1301" s="23">
        <f>'Raw data (base scenario)'!A1293</f>
        <v>1287</v>
      </c>
      <c r="C1301" s="23" t="str">
        <f>'Raw data (base scenario)'!B1293</f>
        <v>S</v>
      </c>
      <c r="D1301" s="23" t="str">
        <f>'Raw data (base scenario)'!C1293</f>
        <v>H</v>
      </c>
      <c r="E1301" t="b">
        <f t="shared" si="122"/>
        <v>1</v>
      </c>
      <c r="F1301" t="b">
        <f t="shared" si="123"/>
        <v>1</v>
      </c>
      <c r="G1301" t="str">
        <f t="shared" si="124"/>
        <v>N/A</v>
      </c>
      <c r="K1301" s="28">
        <v>1287</v>
      </c>
      <c r="L1301" s="27" t="s">
        <v>3</v>
      </c>
      <c r="M1301" s="27" t="s">
        <v>1</v>
      </c>
      <c r="N1301" t="b">
        <f t="shared" si="125"/>
        <v>1</v>
      </c>
      <c r="O1301" t="b">
        <f t="shared" si="126"/>
        <v>1</v>
      </c>
      <c r="P1301" t="str">
        <f t="shared" si="127"/>
        <v>N/A</v>
      </c>
    </row>
    <row r="1302" spans="2:16" x14ac:dyDescent="0.25">
      <c r="B1302" s="23">
        <f>'Raw data (base scenario)'!A1294</f>
        <v>1288</v>
      </c>
      <c r="C1302" s="23" t="str">
        <f>'Raw data (base scenario)'!B1294</f>
        <v>H</v>
      </c>
      <c r="D1302" s="23" t="str">
        <f>'Raw data (base scenario)'!C1294</f>
        <v>H</v>
      </c>
      <c r="E1302" t="b">
        <f t="shared" si="122"/>
        <v>1</v>
      </c>
      <c r="F1302" t="b">
        <f t="shared" si="123"/>
        <v>1</v>
      </c>
      <c r="G1302" t="str">
        <f t="shared" si="124"/>
        <v>N/A</v>
      </c>
      <c r="K1302" s="28">
        <v>1288</v>
      </c>
      <c r="L1302" s="27" t="s">
        <v>1</v>
      </c>
      <c r="M1302" s="27" t="s">
        <v>1</v>
      </c>
      <c r="N1302" t="b">
        <f t="shared" si="125"/>
        <v>1</v>
      </c>
      <c r="O1302" t="b">
        <f t="shared" si="126"/>
        <v>1</v>
      </c>
      <c r="P1302" t="str">
        <f t="shared" si="127"/>
        <v>N/A</v>
      </c>
    </row>
    <row r="1303" spans="2:16" x14ac:dyDescent="0.25">
      <c r="B1303" s="23">
        <f>'Raw data (base scenario)'!A1295</f>
        <v>1289</v>
      </c>
      <c r="C1303" s="23" t="str">
        <f>'Raw data (base scenario)'!B1295</f>
        <v>D</v>
      </c>
      <c r="D1303" s="23" t="str">
        <f>'Raw data (base scenario)'!C1295</f>
        <v>D</v>
      </c>
      <c r="E1303" t="b">
        <f t="shared" si="122"/>
        <v>1</v>
      </c>
      <c r="F1303" t="b">
        <f t="shared" si="123"/>
        <v>1</v>
      </c>
      <c r="G1303" t="b">
        <f t="shared" si="124"/>
        <v>1</v>
      </c>
      <c r="K1303" s="28">
        <v>1289</v>
      </c>
      <c r="L1303" s="27" t="s">
        <v>2</v>
      </c>
      <c r="M1303" s="27" t="s">
        <v>2</v>
      </c>
      <c r="N1303" t="b">
        <f t="shared" si="125"/>
        <v>1</v>
      </c>
      <c r="O1303" t="b">
        <f t="shared" si="126"/>
        <v>1</v>
      </c>
      <c r="P1303" t="b">
        <f t="shared" si="127"/>
        <v>1</v>
      </c>
    </row>
    <row r="1304" spans="2:16" x14ac:dyDescent="0.25">
      <c r="B1304" s="23">
        <f>'Raw data (base scenario)'!A1296</f>
        <v>1290</v>
      </c>
      <c r="C1304" s="23" t="str">
        <f>'Raw data (base scenario)'!B1296</f>
        <v>H</v>
      </c>
      <c r="D1304" s="23" t="str">
        <f>'Raw data (base scenario)'!C1296</f>
        <v>S</v>
      </c>
      <c r="E1304" t="b">
        <f t="shared" si="122"/>
        <v>1</v>
      </c>
      <c r="F1304" t="b">
        <f t="shared" si="123"/>
        <v>1</v>
      </c>
      <c r="G1304" t="str">
        <f t="shared" si="124"/>
        <v>N/A</v>
      </c>
      <c r="K1304" s="28">
        <v>1290</v>
      </c>
      <c r="L1304" s="27" t="s">
        <v>1</v>
      </c>
      <c r="M1304" s="27" t="s">
        <v>3</v>
      </c>
      <c r="N1304" t="b">
        <f t="shared" si="125"/>
        <v>1</v>
      </c>
      <c r="O1304" t="b">
        <f t="shared" si="126"/>
        <v>1</v>
      </c>
      <c r="P1304" t="str">
        <f t="shared" si="127"/>
        <v>N/A</v>
      </c>
    </row>
    <row r="1305" spans="2:16" x14ac:dyDescent="0.25">
      <c r="B1305" s="23">
        <f>'Raw data (base scenario)'!A1297</f>
        <v>1291</v>
      </c>
      <c r="C1305" s="23" t="str">
        <f>'Raw data (base scenario)'!B1297</f>
        <v>H</v>
      </c>
      <c r="D1305" s="23" t="str">
        <f>'Raw data (base scenario)'!C1297</f>
        <v>H</v>
      </c>
      <c r="E1305" t="b">
        <f t="shared" si="122"/>
        <v>1</v>
      </c>
      <c r="F1305" t="b">
        <f t="shared" si="123"/>
        <v>1</v>
      </c>
      <c r="G1305" t="str">
        <f t="shared" si="124"/>
        <v>N/A</v>
      </c>
      <c r="K1305" s="28">
        <v>1291</v>
      </c>
      <c r="L1305" s="27" t="s">
        <v>1</v>
      </c>
      <c r="M1305" s="27" t="s">
        <v>1</v>
      </c>
      <c r="N1305" t="b">
        <f t="shared" si="125"/>
        <v>1</v>
      </c>
      <c r="O1305" t="b">
        <f t="shared" si="126"/>
        <v>1</v>
      </c>
      <c r="P1305" t="str">
        <f t="shared" si="127"/>
        <v>N/A</v>
      </c>
    </row>
    <row r="1306" spans="2:16" x14ac:dyDescent="0.25">
      <c r="B1306" s="23">
        <f>'Raw data (base scenario)'!A1298</f>
        <v>1292</v>
      </c>
      <c r="C1306" s="23" t="str">
        <f>'Raw data (base scenario)'!B1298</f>
        <v>H</v>
      </c>
      <c r="D1306" s="23" t="str">
        <f>'Raw data (base scenario)'!C1298</f>
        <v>S</v>
      </c>
      <c r="E1306" t="b">
        <f t="shared" si="122"/>
        <v>1</v>
      </c>
      <c r="F1306" t="b">
        <f t="shared" si="123"/>
        <v>1</v>
      </c>
      <c r="G1306" t="str">
        <f t="shared" si="124"/>
        <v>N/A</v>
      </c>
      <c r="K1306" s="28">
        <v>1292</v>
      </c>
      <c r="L1306" s="27" t="s">
        <v>1</v>
      </c>
      <c r="M1306" s="27" t="s">
        <v>3</v>
      </c>
      <c r="N1306" t="b">
        <f t="shared" si="125"/>
        <v>1</v>
      </c>
      <c r="O1306" t="b">
        <f t="shared" si="126"/>
        <v>1</v>
      </c>
      <c r="P1306" t="str">
        <f t="shared" si="127"/>
        <v>N/A</v>
      </c>
    </row>
    <row r="1307" spans="2:16" x14ac:dyDescent="0.25">
      <c r="B1307" s="23">
        <f>'Raw data (base scenario)'!A1299</f>
        <v>1293</v>
      </c>
      <c r="C1307" s="23" t="str">
        <f>'Raw data (base scenario)'!B1299</f>
        <v>D</v>
      </c>
      <c r="D1307" s="23" t="str">
        <f>'Raw data (base scenario)'!C1299</f>
        <v>D</v>
      </c>
      <c r="E1307" t="b">
        <f t="shared" si="122"/>
        <v>1</v>
      </c>
      <c r="F1307" t="b">
        <f t="shared" si="123"/>
        <v>1</v>
      </c>
      <c r="G1307" t="b">
        <f t="shared" si="124"/>
        <v>1</v>
      </c>
      <c r="K1307" s="28">
        <v>1293</v>
      </c>
      <c r="L1307" s="27" t="s">
        <v>2</v>
      </c>
      <c r="M1307" s="27" t="s">
        <v>2</v>
      </c>
      <c r="N1307" t="b">
        <f t="shared" si="125"/>
        <v>1</v>
      </c>
      <c r="O1307" t="b">
        <f t="shared" si="126"/>
        <v>1</v>
      </c>
      <c r="P1307" t="b">
        <f t="shared" si="127"/>
        <v>1</v>
      </c>
    </row>
    <row r="1308" spans="2:16" x14ac:dyDescent="0.25">
      <c r="B1308" s="23">
        <f>'Raw data (base scenario)'!A1300</f>
        <v>1294</v>
      </c>
      <c r="C1308" s="23" t="str">
        <f>'Raw data (base scenario)'!B1300</f>
        <v>D</v>
      </c>
      <c r="D1308" s="23" t="str">
        <f>'Raw data (base scenario)'!C1300</f>
        <v>D</v>
      </c>
      <c r="E1308" t="b">
        <f t="shared" si="122"/>
        <v>1</v>
      </c>
      <c r="F1308" t="b">
        <f t="shared" si="123"/>
        <v>1</v>
      </c>
      <c r="G1308" t="b">
        <f t="shared" si="124"/>
        <v>1</v>
      </c>
      <c r="K1308" s="28">
        <v>1294</v>
      </c>
      <c r="L1308" s="27" t="s">
        <v>2</v>
      </c>
      <c r="M1308" s="27" t="s">
        <v>2</v>
      </c>
      <c r="N1308" t="b">
        <f t="shared" si="125"/>
        <v>1</v>
      </c>
      <c r="O1308" t="b">
        <f t="shared" si="126"/>
        <v>1</v>
      </c>
      <c r="P1308" t="b">
        <f t="shared" si="127"/>
        <v>1</v>
      </c>
    </row>
    <row r="1309" spans="2:16" x14ac:dyDescent="0.25">
      <c r="B1309" s="23">
        <f>'Raw data (base scenario)'!A1301</f>
        <v>1295</v>
      </c>
      <c r="C1309" s="23" t="str">
        <f>'Raw data (base scenario)'!B1301</f>
        <v>H</v>
      </c>
      <c r="D1309" s="23" t="str">
        <f>'Raw data (base scenario)'!C1301</f>
        <v>H</v>
      </c>
      <c r="E1309" t="b">
        <f t="shared" si="122"/>
        <v>1</v>
      </c>
      <c r="F1309" t="b">
        <f t="shared" si="123"/>
        <v>1</v>
      </c>
      <c r="G1309" t="str">
        <f t="shared" si="124"/>
        <v>N/A</v>
      </c>
      <c r="K1309" s="28">
        <v>1295</v>
      </c>
      <c r="L1309" s="27" t="s">
        <v>1</v>
      </c>
      <c r="M1309" s="27" t="s">
        <v>1</v>
      </c>
      <c r="N1309" t="b">
        <f t="shared" si="125"/>
        <v>1</v>
      </c>
      <c r="O1309" t="b">
        <f t="shared" si="126"/>
        <v>1</v>
      </c>
      <c r="P1309" t="str">
        <f t="shared" si="127"/>
        <v>N/A</v>
      </c>
    </row>
    <row r="1310" spans="2:16" x14ac:dyDescent="0.25">
      <c r="B1310" s="23">
        <f>'Raw data (base scenario)'!A1302</f>
        <v>1296</v>
      </c>
      <c r="C1310" s="23" t="str">
        <f>'Raw data (base scenario)'!B1302</f>
        <v>H</v>
      </c>
      <c r="D1310" s="23" t="str">
        <f>'Raw data (base scenario)'!C1302</f>
        <v>H</v>
      </c>
      <c r="E1310" t="b">
        <f t="shared" si="122"/>
        <v>1</v>
      </c>
      <c r="F1310" t="b">
        <f t="shared" si="123"/>
        <v>1</v>
      </c>
      <c r="G1310" t="str">
        <f t="shared" si="124"/>
        <v>N/A</v>
      </c>
      <c r="K1310" s="28">
        <v>1296</v>
      </c>
      <c r="L1310" s="27" t="s">
        <v>1</v>
      </c>
      <c r="M1310" s="27" t="s">
        <v>1</v>
      </c>
      <c r="N1310" t="b">
        <f t="shared" si="125"/>
        <v>1</v>
      </c>
      <c r="O1310" t="b">
        <f t="shared" si="126"/>
        <v>1</v>
      </c>
      <c r="P1310" t="str">
        <f t="shared" si="127"/>
        <v>N/A</v>
      </c>
    </row>
    <row r="1311" spans="2:16" x14ac:dyDescent="0.25">
      <c r="B1311" s="23">
        <f>'Raw data (base scenario)'!A1303</f>
        <v>1297</v>
      </c>
      <c r="C1311" s="23" t="str">
        <f>'Raw data (base scenario)'!B1303</f>
        <v>H</v>
      </c>
      <c r="D1311" s="23" t="str">
        <f>'Raw data (base scenario)'!C1303</f>
        <v>H</v>
      </c>
      <c r="E1311" t="b">
        <f t="shared" si="122"/>
        <v>1</v>
      </c>
      <c r="F1311" t="b">
        <f t="shared" si="123"/>
        <v>1</v>
      </c>
      <c r="G1311" t="str">
        <f t="shared" si="124"/>
        <v>N/A</v>
      </c>
      <c r="K1311" s="28">
        <v>1297</v>
      </c>
      <c r="L1311" s="27" t="s">
        <v>1</v>
      </c>
      <c r="M1311" s="27" t="s">
        <v>1</v>
      </c>
      <c r="N1311" t="b">
        <f t="shared" si="125"/>
        <v>1</v>
      </c>
      <c r="O1311" t="b">
        <f t="shared" si="126"/>
        <v>1</v>
      </c>
      <c r="P1311" t="str">
        <f t="shared" si="127"/>
        <v>N/A</v>
      </c>
    </row>
    <row r="1312" spans="2:16" x14ac:dyDescent="0.25">
      <c r="B1312" s="23">
        <f>'Raw data (base scenario)'!A1304</f>
        <v>1298</v>
      </c>
      <c r="C1312" s="23" t="str">
        <f>'Raw data (base scenario)'!B1304</f>
        <v>I</v>
      </c>
      <c r="D1312" s="23" t="str">
        <f>'Raw data (base scenario)'!C1304</f>
        <v>D</v>
      </c>
      <c r="E1312" t="b">
        <f t="shared" si="122"/>
        <v>1</v>
      </c>
      <c r="F1312" t="b">
        <f t="shared" si="123"/>
        <v>1</v>
      </c>
      <c r="G1312" t="str">
        <f t="shared" si="124"/>
        <v>N/A</v>
      </c>
      <c r="K1312" s="28">
        <v>1298</v>
      </c>
      <c r="L1312" s="27" t="s">
        <v>18</v>
      </c>
      <c r="M1312" s="27" t="s">
        <v>2</v>
      </c>
      <c r="N1312" t="b">
        <f t="shared" si="125"/>
        <v>1</v>
      </c>
      <c r="O1312" t="b">
        <f t="shared" si="126"/>
        <v>1</v>
      </c>
      <c r="P1312" t="str">
        <f t="shared" si="127"/>
        <v>N/A</v>
      </c>
    </row>
    <row r="1313" spans="2:16" x14ac:dyDescent="0.25">
      <c r="B1313" s="23">
        <f>'Raw data (base scenario)'!A1305</f>
        <v>1299</v>
      </c>
      <c r="C1313" s="23" t="str">
        <f>'Raw data (base scenario)'!B1305</f>
        <v>H</v>
      </c>
      <c r="D1313" s="23" t="str">
        <f>'Raw data (base scenario)'!C1305</f>
        <v>H</v>
      </c>
      <c r="E1313" t="b">
        <f t="shared" si="122"/>
        <v>1</v>
      </c>
      <c r="F1313" t="b">
        <f t="shared" si="123"/>
        <v>1</v>
      </c>
      <c r="G1313" t="str">
        <f t="shared" si="124"/>
        <v>N/A</v>
      </c>
      <c r="K1313" s="28">
        <v>1299</v>
      </c>
      <c r="L1313" s="27" t="s">
        <v>1</v>
      </c>
      <c r="M1313" s="27" t="s">
        <v>1</v>
      </c>
      <c r="N1313" t="b">
        <f t="shared" si="125"/>
        <v>1</v>
      </c>
      <c r="O1313" t="b">
        <f t="shared" si="126"/>
        <v>1</v>
      </c>
      <c r="P1313" t="str">
        <f t="shared" si="127"/>
        <v>N/A</v>
      </c>
    </row>
    <row r="1314" spans="2:16" x14ac:dyDescent="0.25">
      <c r="B1314" s="23">
        <f>'Raw data (base scenario)'!A1306</f>
        <v>1300</v>
      </c>
      <c r="C1314" s="23" t="str">
        <f>'Raw data (base scenario)'!B1306</f>
        <v>S</v>
      </c>
      <c r="D1314" s="23" t="str">
        <f>'Raw data (base scenario)'!C1306</f>
        <v>H</v>
      </c>
      <c r="E1314" t="b">
        <f t="shared" si="122"/>
        <v>1</v>
      </c>
      <c r="F1314" t="b">
        <f t="shared" si="123"/>
        <v>1</v>
      </c>
      <c r="G1314" t="str">
        <f t="shared" si="124"/>
        <v>N/A</v>
      </c>
      <c r="K1314" s="28">
        <v>1300</v>
      </c>
      <c r="L1314" s="27" t="s">
        <v>3</v>
      </c>
      <c r="M1314" s="27" t="s">
        <v>1</v>
      </c>
      <c r="N1314" t="b">
        <f t="shared" si="125"/>
        <v>1</v>
      </c>
      <c r="O1314" t="b">
        <f t="shared" si="126"/>
        <v>1</v>
      </c>
      <c r="P1314" t="str">
        <f t="shared" si="127"/>
        <v>N/A</v>
      </c>
    </row>
    <row r="1315" spans="2:16" x14ac:dyDescent="0.25">
      <c r="B1315" s="23">
        <f>'Raw data (base scenario)'!A1307</f>
        <v>1301</v>
      </c>
      <c r="C1315" s="23" t="str">
        <f>'Raw data (base scenario)'!B1307</f>
        <v>S</v>
      </c>
      <c r="D1315" s="23" t="str">
        <f>'Raw data (base scenario)'!C1307</f>
        <v>S</v>
      </c>
      <c r="E1315" t="b">
        <f t="shared" si="122"/>
        <v>1</v>
      </c>
      <c r="F1315" t="b">
        <f t="shared" si="123"/>
        <v>1</v>
      </c>
      <c r="G1315" t="str">
        <f t="shared" si="124"/>
        <v>N/A</v>
      </c>
      <c r="K1315" s="28">
        <v>1301</v>
      </c>
      <c r="L1315" s="27" t="s">
        <v>3</v>
      </c>
      <c r="M1315" s="27" t="s">
        <v>3</v>
      </c>
      <c r="N1315" t="b">
        <f t="shared" si="125"/>
        <v>1</v>
      </c>
      <c r="O1315" t="b">
        <f t="shared" si="126"/>
        <v>1</v>
      </c>
      <c r="P1315" t="str">
        <f t="shared" si="127"/>
        <v>N/A</v>
      </c>
    </row>
    <row r="1316" spans="2:16" x14ac:dyDescent="0.25">
      <c r="B1316" s="23">
        <f>'Raw data (base scenario)'!A1308</f>
        <v>1302</v>
      </c>
      <c r="C1316" s="23" t="str">
        <f>'Raw data (base scenario)'!B1308</f>
        <v>D</v>
      </c>
      <c r="D1316" s="23" t="str">
        <f>'Raw data (base scenario)'!C1308</f>
        <v>D</v>
      </c>
      <c r="E1316" t="b">
        <f t="shared" si="122"/>
        <v>1</v>
      </c>
      <c r="F1316" t="b">
        <f t="shared" si="123"/>
        <v>1</v>
      </c>
      <c r="G1316" t="b">
        <f t="shared" si="124"/>
        <v>1</v>
      </c>
      <c r="K1316" s="28">
        <v>1302</v>
      </c>
      <c r="L1316" s="27" t="s">
        <v>2</v>
      </c>
      <c r="M1316" s="27" t="s">
        <v>2</v>
      </c>
      <c r="N1316" t="b">
        <f t="shared" si="125"/>
        <v>1</v>
      </c>
      <c r="O1316" t="b">
        <f t="shared" si="126"/>
        <v>1</v>
      </c>
      <c r="P1316" t="b">
        <f t="shared" si="127"/>
        <v>1</v>
      </c>
    </row>
    <row r="1317" spans="2:16" x14ac:dyDescent="0.25">
      <c r="B1317" s="23">
        <f>'Raw data (base scenario)'!A1309</f>
        <v>1303</v>
      </c>
      <c r="C1317" s="23" t="str">
        <f>'Raw data (base scenario)'!B1309</f>
        <v>S</v>
      </c>
      <c r="D1317" s="23" t="str">
        <f>'Raw data (base scenario)'!C1309</f>
        <v>H</v>
      </c>
      <c r="E1317" t="b">
        <f t="shared" si="122"/>
        <v>1</v>
      </c>
      <c r="F1317" t="b">
        <f t="shared" si="123"/>
        <v>1</v>
      </c>
      <c r="G1317" t="str">
        <f t="shared" si="124"/>
        <v>N/A</v>
      </c>
      <c r="K1317" s="28">
        <v>1303</v>
      </c>
      <c r="L1317" s="27" t="s">
        <v>3</v>
      </c>
      <c r="M1317" s="27" t="s">
        <v>1</v>
      </c>
      <c r="N1317" t="b">
        <f t="shared" si="125"/>
        <v>1</v>
      </c>
      <c r="O1317" t="b">
        <f t="shared" si="126"/>
        <v>1</v>
      </c>
      <c r="P1317" t="str">
        <f t="shared" si="127"/>
        <v>N/A</v>
      </c>
    </row>
    <row r="1318" spans="2:16" x14ac:dyDescent="0.25">
      <c r="B1318" s="23">
        <f>'Raw data (base scenario)'!A1310</f>
        <v>1304</v>
      </c>
      <c r="C1318" s="23" t="str">
        <f>'Raw data (base scenario)'!B1310</f>
        <v>H</v>
      </c>
      <c r="D1318" s="23" t="str">
        <f>'Raw data (base scenario)'!C1310</f>
        <v>H</v>
      </c>
      <c r="E1318" t="b">
        <f t="shared" si="122"/>
        <v>1</v>
      </c>
      <c r="F1318" t="b">
        <f t="shared" si="123"/>
        <v>1</v>
      </c>
      <c r="G1318" t="str">
        <f t="shared" si="124"/>
        <v>N/A</v>
      </c>
      <c r="K1318" s="28">
        <v>1304</v>
      </c>
      <c r="L1318" s="27" t="s">
        <v>1</v>
      </c>
      <c r="M1318" s="27" t="s">
        <v>1</v>
      </c>
      <c r="N1318" t="b">
        <f t="shared" si="125"/>
        <v>1</v>
      </c>
      <c r="O1318" t="b">
        <f t="shared" si="126"/>
        <v>1</v>
      </c>
      <c r="P1318" t="str">
        <f t="shared" si="127"/>
        <v>N/A</v>
      </c>
    </row>
    <row r="1319" spans="2:16" x14ac:dyDescent="0.25">
      <c r="B1319" s="23">
        <f>'Raw data (base scenario)'!A1311</f>
        <v>1305</v>
      </c>
      <c r="C1319" s="23" t="str">
        <f>'Raw data (base scenario)'!B1311</f>
        <v>D</v>
      </c>
      <c r="D1319" s="23" t="str">
        <f>'Raw data (base scenario)'!C1311</f>
        <v>D</v>
      </c>
      <c r="E1319" t="b">
        <f t="shared" si="122"/>
        <v>1</v>
      </c>
      <c r="F1319" t="b">
        <f t="shared" si="123"/>
        <v>1</v>
      </c>
      <c r="G1319" t="b">
        <f t="shared" si="124"/>
        <v>1</v>
      </c>
      <c r="K1319" s="28">
        <v>1305</v>
      </c>
      <c r="L1319" s="27" t="s">
        <v>2</v>
      </c>
      <c r="M1319" s="27" t="s">
        <v>2</v>
      </c>
      <c r="N1319" t="b">
        <f t="shared" si="125"/>
        <v>1</v>
      </c>
      <c r="O1319" t="b">
        <f t="shared" si="126"/>
        <v>1</v>
      </c>
      <c r="P1319" t="b">
        <f t="shared" si="127"/>
        <v>1</v>
      </c>
    </row>
    <row r="1320" spans="2:16" x14ac:dyDescent="0.25">
      <c r="B1320" s="23">
        <f>'Raw data (base scenario)'!A1312</f>
        <v>1306</v>
      </c>
      <c r="C1320" s="23" t="str">
        <f>'Raw data (base scenario)'!B1312</f>
        <v>D</v>
      </c>
      <c r="D1320" s="23" t="str">
        <f>'Raw data (base scenario)'!C1312</f>
        <v>D</v>
      </c>
      <c r="E1320" t="b">
        <f t="shared" si="122"/>
        <v>1</v>
      </c>
      <c r="F1320" t="b">
        <f t="shared" si="123"/>
        <v>1</v>
      </c>
      <c r="G1320" t="b">
        <f t="shared" si="124"/>
        <v>1</v>
      </c>
      <c r="K1320" s="28">
        <v>1306</v>
      </c>
      <c r="L1320" s="27" t="s">
        <v>2</v>
      </c>
      <c r="M1320" s="27" t="s">
        <v>2</v>
      </c>
      <c r="N1320" t="b">
        <f t="shared" si="125"/>
        <v>1</v>
      </c>
      <c r="O1320" t="b">
        <f t="shared" si="126"/>
        <v>1</v>
      </c>
      <c r="P1320" t="b">
        <f t="shared" si="127"/>
        <v>1</v>
      </c>
    </row>
    <row r="1321" spans="2:16" x14ac:dyDescent="0.25">
      <c r="B1321" s="23">
        <f>'Raw data (base scenario)'!A1313</f>
        <v>1307</v>
      </c>
      <c r="C1321" s="23" t="str">
        <f>'Raw data (base scenario)'!B1313</f>
        <v>S</v>
      </c>
      <c r="D1321" s="23" t="str">
        <f>'Raw data (base scenario)'!C1313</f>
        <v>H</v>
      </c>
      <c r="E1321" t="b">
        <f t="shared" si="122"/>
        <v>1</v>
      </c>
      <c r="F1321" t="b">
        <f t="shared" si="123"/>
        <v>1</v>
      </c>
      <c r="G1321" t="str">
        <f t="shared" si="124"/>
        <v>N/A</v>
      </c>
      <c r="K1321" s="28">
        <v>1307</v>
      </c>
      <c r="L1321" s="27" t="s">
        <v>3</v>
      </c>
      <c r="M1321" s="27" t="s">
        <v>1</v>
      </c>
      <c r="N1321" t="b">
        <f t="shared" si="125"/>
        <v>1</v>
      </c>
      <c r="O1321" t="b">
        <f t="shared" si="126"/>
        <v>1</v>
      </c>
      <c r="P1321" t="str">
        <f t="shared" si="127"/>
        <v>N/A</v>
      </c>
    </row>
    <row r="1322" spans="2:16" x14ac:dyDescent="0.25">
      <c r="B1322" s="23">
        <f>'Raw data (base scenario)'!A1314</f>
        <v>1308</v>
      </c>
      <c r="C1322" s="23" t="str">
        <f>'Raw data (base scenario)'!B1314</f>
        <v>S</v>
      </c>
      <c r="D1322" s="23" t="str">
        <f>'Raw data (base scenario)'!C1314</f>
        <v>H</v>
      </c>
      <c r="E1322" t="b">
        <f t="shared" si="122"/>
        <v>1</v>
      </c>
      <c r="F1322" t="b">
        <f t="shared" si="123"/>
        <v>1</v>
      </c>
      <c r="G1322" t="str">
        <f t="shared" si="124"/>
        <v>N/A</v>
      </c>
      <c r="K1322" s="28">
        <v>1308</v>
      </c>
      <c r="L1322" s="27" t="s">
        <v>3</v>
      </c>
      <c r="M1322" s="27" t="s">
        <v>1</v>
      </c>
      <c r="N1322" t="b">
        <f t="shared" si="125"/>
        <v>1</v>
      </c>
      <c r="O1322" t="b">
        <f t="shared" si="126"/>
        <v>1</v>
      </c>
      <c r="P1322" t="str">
        <f t="shared" si="127"/>
        <v>N/A</v>
      </c>
    </row>
    <row r="1323" spans="2:16" x14ac:dyDescent="0.25">
      <c r="B1323" s="23">
        <f>'Raw data (base scenario)'!A1315</f>
        <v>1309</v>
      </c>
      <c r="C1323" s="23" t="str">
        <f>'Raw data (base scenario)'!B1315</f>
        <v>I</v>
      </c>
      <c r="D1323" s="23" t="str">
        <f>'Raw data (base scenario)'!C1315</f>
        <v>D</v>
      </c>
      <c r="E1323" t="b">
        <f t="shared" si="122"/>
        <v>1</v>
      </c>
      <c r="F1323" t="b">
        <f t="shared" si="123"/>
        <v>1</v>
      </c>
      <c r="G1323" t="str">
        <f t="shared" si="124"/>
        <v>N/A</v>
      </c>
      <c r="K1323" s="28">
        <v>1309</v>
      </c>
      <c r="L1323" s="27" t="s">
        <v>18</v>
      </c>
      <c r="M1323" s="27" t="s">
        <v>2</v>
      </c>
      <c r="N1323" t="b">
        <f t="shared" si="125"/>
        <v>1</v>
      </c>
      <c r="O1323" t="b">
        <f t="shared" si="126"/>
        <v>1</v>
      </c>
      <c r="P1323" t="str">
        <f t="shared" si="127"/>
        <v>N/A</v>
      </c>
    </row>
    <row r="1324" spans="2:16" x14ac:dyDescent="0.25">
      <c r="B1324" s="23">
        <f>'Raw data (base scenario)'!A1316</f>
        <v>1310</v>
      </c>
      <c r="C1324" s="23" t="str">
        <f>'Raw data (base scenario)'!B1316</f>
        <v>S</v>
      </c>
      <c r="D1324" s="23" t="str">
        <f>'Raw data (base scenario)'!C1316</f>
        <v>H</v>
      </c>
      <c r="E1324" t="b">
        <f t="shared" si="122"/>
        <v>1</v>
      </c>
      <c r="F1324" t="b">
        <f t="shared" si="123"/>
        <v>1</v>
      </c>
      <c r="G1324" t="str">
        <f t="shared" si="124"/>
        <v>N/A</v>
      </c>
      <c r="K1324" s="28">
        <v>1310</v>
      </c>
      <c r="L1324" s="27" t="s">
        <v>3</v>
      </c>
      <c r="M1324" s="27" t="s">
        <v>1</v>
      </c>
      <c r="N1324" t="b">
        <f t="shared" si="125"/>
        <v>1</v>
      </c>
      <c r="O1324" t="b">
        <f t="shared" si="126"/>
        <v>1</v>
      </c>
      <c r="P1324" t="str">
        <f t="shared" si="127"/>
        <v>N/A</v>
      </c>
    </row>
    <row r="1325" spans="2:16" x14ac:dyDescent="0.25">
      <c r="B1325" s="23">
        <f>'Raw data (base scenario)'!A1317</f>
        <v>1311</v>
      </c>
      <c r="C1325" s="23" t="str">
        <f>'Raw data (base scenario)'!B1317</f>
        <v>I</v>
      </c>
      <c r="D1325" s="23" t="str">
        <f>'Raw data (base scenario)'!C1317</f>
        <v>D</v>
      </c>
      <c r="E1325" t="b">
        <f t="shared" si="122"/>
        <v>1</v>
      </c>
      <c r="F1325" t="b">
        <f t="shared" si="123"/>
        <v>1</v>
      </c>
      <c r="G1325" t="str">
        <f t="shared" si="124"/>
        <v>N/A</v>
      </c>
      <c r="K1325" s="28">
        <v>1311</v>
      </c>
      <c r="L1325" s="27" t="s">
        <v>18</v>
      </c>
      <c r="M1325" s="27" t="s">
        <v>2</v>
      </c>
      <c r="N1325" t="b">
        <f t="shared" si="125"/>
        <v>1</v>
      </c>
      <c r="O1325" t="b">
        <f t="shared" si="126"/>
        <v>1</v>
      </c>
      <c r="P1325" t="str">
        <f t="shared" si="127"/>
        <v>N/A</v>
      </c>
    </row>
    <row r="1326" spans="2:16" x14ac:dyDescent="0.25">
      <c r="B1326" s="23">
        <f>'Raw data (base scenario)'!A1318</f>
        <v>1312</v>
      </c>
      <c r="C1326" s="23" t="str">
        <f>'Raw data (base scenario)'!B1318</f>
        <v>S</v>
      </c>
      <c r="D1326" s="23" t="str">
        <f>'Raw data (base scenario)'!C1318</f>
        <v>S</v>
      </c>
      <c r="E1326" t="b">
        <f t="shared" si="122"/>
        <v>1</v>
      </c>
      <c r="F1326" t="b">
        <f t="shared" si="123"/>
        <v>1</v>
      </c>
      <c r="G1326" t="str">
        <f t="shared" si="124"/>
        <v>N/A</v>
      </c>
      <c r="K1326" s="28">
        <v>1312</v>
      </c>
      <c r="L1326" s="27" t="s">
        <v>3</v>
      </c>
      <c r="M1326" s="27" t="s">
        <v>3</v>
      </c>
      <c r="N1326" t="b">
        <f t="shared" si="125"/>
        <v>1</v>
      </c>
      <c r="O1326" t="b">
        <f t="shared" si="126"/>
        <v>1</v>
      </c>
      <c r="P1326" t="str">
        <f t="shared" si="127"/>
        <v>N/A</v>
      </c>
    </row>
    <row r="1327" spans="2:16" x14ac:dyDescent="0.25">
      <c r="B1327" s="23">
        <f>'Raw data (base scenario)'!A1319</f>
        <v>1313</v>
      </c>
      <c r="C1327" s="23" t="str">
        <f>'Raw data (base scenario)'!B1319</f>
        <v>D</v>
      </c>
      <c r="D1327" s="23" t="str">
        <f>'Raw data (base scenario)'!C1319</f>
        <v>D</v>
      </c>
      <c r="E1327" t="b">
        <f t="shared" si="122"/>
        <v>1</v>
      </c>
      <c r="F1327" t="b">
        <f t="shared" si="123"/>
        <v>1</v>
      </c>
      <c r="G1327" t="b">
        <f t="shared" si="124"/>
        <v>1</v>
      </c>
      <c r="K1327" s="28">
        <v>1313</v>
      </c>
      <c r="L1327" s="27" t="s">
        <v>2</v>
      </c>
      <c r="M1327" s="27" t="s">
        <v>2</v>
      </c>
      <c r="N1327" t="b">
        <f t="shared" si="125"/>
        <v>1</v>
      </c>
      <c r="O1327" t="b">
        <f t="shared" si="126"/>
        <v>1</v>
      </c>
      <c r="P1327" t="b">
        <f t="shared" si="127"/>
        <v>1</v>
      </c>
    </row>
    <row r="1328" spans="2:16" x14ac:dyDescent="0.25">
      <c r="B1328" s="23">
        <f>'Raw data (base scenario)'!A1320</f>
        <v>1314</v>
      </c>
      <c r="C1328" s="23" t="str">
        <f>'Raw data (base scenario)'!B1320</f>
        <v>H</v>
      </c>
      <c r="D1328" s="23" t="str">
        <f>'Raw data (base scenario)'!C1320</f>
        <v>H</v>
      </c>
      <c r="E1328" t="b">
        <f t="shared" si="122"/>
        <v>1</v>
      </c>
      <c r="F1328" t="b">
        <f t="shared" si="123"/>
        <v>1</v>
      </c>
      <c r="G1328" t="str">
        <f t="shared" si="124"/>
        <v>N/A</v>
      </c>
      <c r="K1328" s="28">
        <v>1314</v>
      </c>
      <c r="L1328" s="27" t="s">
        <v>1</v>
      </c>
      <c r="M1328" s="27" t="s">
        <v>1</v>
      </c>
      <c r="N1328" t="b">
        <f t="shared" si="125"/>
        <v>1</v>
      </c>
      <c r="O1328" t="b">
        <f t="shared" si="126"/>
        <v>1</v>
      </c>
      <c r="P1328" t="str">
        <f t="shared" si="127"/>
        <v>N/A</v>
      </c>
    </row>
    <row r="1329" spans="2:16" x14ac:dyDescent="0.25">
      <c r="B1329" s="23">
        <f>'Raw data (base scenario)'!A1321</f>
        <v>1315</v>
      </c>
      <c r="C1329" s="23" t="str">
        <f>'Raw data (base scenario)'!B1321</f>
        <v>H</v>
      </c>
      <c r="D1329" s="23" t="str">
        <f>'Raw data (base scenario)'!C1321</f>
        <v>H</v>
      </c>
      <c r="E1329" t="b">
        <f t="shared" si="122"/>
        <v>1</v>
      </c>
      <c r="F1329" t="b">
        <f t="shared" si="123"/>
        <v>1</v>
      </c>
      <c r="G1329" t="str">
        <f t="shared" si="124"/>
        <v>N/A</v>
      </c>
      <c r="K1329" s="28">
        <v>1315</v>
      </c>
      <c r="L1329" s="27" t="s">
        <v>1</v>
      </c>
      <c r="M1329" s="27" t="s">
        <v>1</v>
      </c>
      <c r="N1329" t="b">
        <f t="shared" si="125"/>
        <v>1</v>
      </c>
      <c r="O1329" t="b">
        <f t="shared" si="126"/>
        <v>1</v>
      </c>
      <c r="P1329" t="str">
        <f t="shared" si="127"/>
        <v>N/A</v>
      </c>
    </row>
    <row r="1330" spans="2:16" x14ac:dyDescent="0.25">
      <c r="B1330" s="23">
        <f>'Raw data (base scenario)'!A1322</f>
        <v>1316</v>
      </c>
      <c r="C1330" s="23" t="str">
        <f>'Raw data (base scenario)'!B1322</f>
        <v>D</v>
      </c>
      <c r="D1330" s="23" t="str">
        <f>'Raw data (base scenario)'!C1322</f>
        <v>D</v>
      </c>
      <c r="E1330" t="b">
        <f t="shared" si="122"/>
        <v>1</v>
      </c>
      <c r="F1330" t="b">
        <f t="shared" si="123"/>
        <v>1</v>
      </c>
      <c r="G1330" t="b">
        <f t="shared" si="124"/>
        <v>1</v>
      </c>
      <c r="K1330" s="28">
        <v>1316</v>
      </c>
      <c r="L1330" s="27" t="s">
        <v>2</v>
      </c>
      <c r="M1330" s="27" t="s">
        <v>2</v>
      </c>
      <c r="N1330" t="b">
        <f t="shared" si="125"/>
        <v>1</v>
      </c>
      <c r="O1330" t="b">
        <f t="shared" si="126"/>
        <v>1</v>
      </c>
      <c r="P1330" t="b">
        <f t="shared" si="127"/>
        <v>1</v>
      </c>
    </row>
    <row r="1331" spans="2:16" x14ac:dyDescent="0.25">
      <c r="B1331" s="23">
        <f>'Raw data (base scenario)'!A1323</f>
        <v>1317</v>
      </c>
      <c r="C1331" s="23" t="str">
        <f>'Raw data (base scenario)'!B1323</f>
        <v>D</v>
      </c>
      <c r="D1331" s="23" t="str">
        <f>'Raw data (base scenario)'!C1323</f>
        <v>D</v>
      </c>
      <c r="E1331" t="b">
        <f t="shared" si="122"/>
        <v>1</v>
      </c>
      <c r="F1331" t="b">
        <f t="shared" si="123"/>
        <v>1</v>
      </c>
      <c r="G1331" t="b">
        <f t="shared" si="124"/>
        <v>1</v>
      </c>
      <c r="K1331" s="28">
        <v>1317</v>
      </c>
      <c r="L1331" s="27" t="s">
        <v>2</v>
      </c>
      <c r="M1331" s="27" t="s">
        <v>2</v>
      </c>
      <c r="N1331" t="b">
        <f t="shared" si="125"/>
        <v>1</v>
      </c>
      <c r="O1331" t="b">
        <f t="shared" si="126"/>
        <v>1</v>
      </c>
      <c r="P1331" t="b">
        <f t="shared" si="127"/>
        <v>1</v>
      </c>
    </row>
    <row r="1332" spans="2:16" x14ac:dyDescent="0.25">
      <c r="B1332" s="23">
        <f>'Raw data (base scenario)'!A1324</f>
        <v>1318</v>
      </c>
      <c r="C1332" s="23" t="str">
        <f>'Raw data (base scenario)'!B1324</f>
        <v>I</v>
      </c>
      <c r="D1332" s="23" t="str">
        <f>'Raw data (base scenario)'!C1324</f>
        <v>S</v>
      </c>
      <c r="E1332" t="b">
        <f t="shared" si="122"/>
        <v>1</v>
      </c>
      <c r="F1332" t="b">
        <f t="shared" si="123"/>
        <v>1</v>
      </c>
      <c r="G1332" t="str">
        <f t="shared" si="124"/>
        <v>N/A</v>
      </c>
      <c r="K1332" s="28">
        <v>1318</v>
      </c>
      <c r="L1332" s="27" t="s">
        <v>18</v>
      </c>
      <c r="M1332" s="27" t="s">
        <v>3</v>
      </c>
      <c r="N1332" t="b">
        <f t="shared" si="125"/>
        <v>1</v>
      </c>
      <c r="O1332" t="b">
        <f t="shared" si="126"/>
        <v>1</v>
      </c>
      <c r="P1332" t="str">
        <f t="shared" si="127"/>
        <v>N/A</v>
      </c>
    </row>
    <row r="1333" spans="2:16" x14ac:dyDescent="0.25">
      <c r="B1333" s="23">
        <f>'Raw data (base scenario)'!A1325</f>
        <v>1319</v>
      </c>
      <c r="C1333" s="23" t="str">
        <f>'Raw data (base scenario)'!B1325</f>
        <v>I</v>
      </c>
      <c r="D1333" s="23" t="str">
        <f>'Raw data (base scenario)'!C1325</f>
        <v>I</v>
      </c>
      <c r="E1333" t="b">
        <f t="shared" si="122"/>
        <v>1</v>
      </c>
      <c r="F1333" t="b">
        <f t="shared" si="123"/>
        <v>1</v>
      </c>
      <c r="G1333" t="str">
        <f t="shared" si="124"/>
        <v>N/A</v>
      </c>
      <c r="K1333" s="28">
        <v>1319</v>
      </c>
      <c r="L1333" s="27" t="s">
        <v>18</v>
      </c>
      <c r="M1333" s="27" t="s">
        <v>18</v>
      </c>
      <c r="N1333" t="b">
        <f t="shared" si="125"/>
        <v>1</v>
      </c>
      <c r="O1333" t="b">
        <f t="shared" si="126"/>
        <v>1</v>
      </c>
      <c r="P1333" t="str">
        <f t="shared" si="127"/>
        <v>N/A</v>
      </c>
    </row>
    <row r="1334" spans="2:16" x14ac:dyDescent="0.25">
      <c r="B1334" s="23">
        <f>'Raw data (base scenario)'!A1326</f>
        <v>1320</v>
      </c>
      <c r="C1334" s="23" t="str">
        <f>'Raw data (base scenario)'!B1326</f>
        <v>H</v>
      </c>
      <c r="D1334" s="23" t="str">
        <f>'Raw data (base scenario)'!C1326</f>
        <v>H</v>
      </c>
      <c r="E1334" t="b">
        <f t="shared" si="122"/>
        <v>1</v>
      </c>
      <c r="F1334" t="b">
        <f t="shared" si="123"/>
        <v>1</v>
      </c>
      <c r="G1334" t="str">
        <f t="shared" si="124"/>
        <v>N/A</v>
      </c>
      <c r="K1334" s="28">
        <v>1320</v>
      </c>
      <c r="L1334" s="27" t="s">
        <v>1</v>
      </c>
      <c r="M1334" s="27" t="s">
        <v>1</v>
      </c>
      <c r="N1334" t="b">
        <f t="shared" si="125"/>
        <v>1</v>
      </c>
      <c r="O1334" t="b">
        <f t="shared" si="126"/>
        <v>1</v>
      </c>
      <c r="P1334" t="str">
        <f t="shared" si="127"/>
        <v>N/A</v>
      </c>
    </row>
    <row r="1335" spans="2:16" x14ac:dyDescent="0.25">
      <c r="B1335" s="23">
        <f>'Raw data (base scenario)'!A1327</f>
        <v>1321</v>
      </c>
      <c r="C1335" s="23" t="str">
        <f>'Raw data (base scenario)'!B1327</f>
        <v>H</v>
      </c>
      <c r="D1335" s="23" t="str">
        <f>'Raw data (base scenario)'!C1327</f>
        <v>H</v>
      </c>
      <c r="E1335" t="b">
        <f t="shared" si="122"/>
        <v>1</v>
      </c>
      <c r="F1335" t="b">
        <f t="shared" si="123"/>
        <v>1</v>
      </c>
      <c r="G1335" t="str">
        <f t="shared" si="124"/>
        <v>N/A</v>
      </c>
      <c r="K1335" s="28">
        <v>1321</v>
      </c>
      <c r="L1335" s="27" t="s">
        <v>1</v>
      </c>
      <c r="M1335" s="27" t="s">
        <v>1</v>
      </c>
      <c r="N1335" t="b">
        <f t="shared" si="125"/>
        <v>1</v>
      </c>
      <c r="O1335" t="b">
        <f t="shared" si="126"/>
        <v>1</v>
      </c>
      <c r="P1335" t="str">
        <f t="shared" si="127"/>
        <v>N/A</v>
      </c>
    </row>
    <row r="1336" spans="2:16" x14ac:dyDescent="0.25">
      <c r="B1336" s="23">
        <f>'Raw data (base scenario)'!A1328</f>
        <v>1322</v>
      </c>
      <c r="C1336" s="23" t="str">
        <f>'Raw data (base scenario)'!B1328</f>
        <v>H</v>
      </c>
      <c r="D1336" s="23" t="str">
        <f>'Raw data (base scenario)'!C1328</f>
        <v>H</v>
      </c>
      <c r="E1336" t="b">
        <f t="shared" si="122"/>
        <v>1</v>
      </c>
      <c r="F1336" t="b">
        <f t="shared" si="123"/>
        <v>1</v>
      </c>
      <c r="G1336" t="str">
        <f t="shared" si="124"/>
        <v>N/A</v>
      </c>
      <c r="K1336" s="28">
        <v>1322</v>
      </c>
      <c r="L1336" s="27" t="s">
        <v>1</v>
      </c>
      <c r="M1336" s="27" t="s">
        <v>1</v>
      </c>
      <c r="N1336" t="b">
        <f t="shared" si="125"/>
        <v>1</v>
      </c>
      <c r="O1336" t="b">
        <f t="shared" si="126"/>
        <v>1</v>
      </c>
      <c r="P1336" t="str">
        <f t="shared" si="127"/>
        <v>N/A</v>
      </c>
    </row>
    <row r="1337" spans="2:16" x14ac:dyDescent="0.25">
      <c r="B1337" s="23">
        <f>'Raw data (base scenario)'!A1329</f>
        <v>1323</v>
      </c>
      <c r="C1337" s="23" t="str">
        <f>'Raw data (base scenario)'!B1329</f>
        <v>H</v>
      </c>
      <c r="D1337" s="23" t="str">
        <f>'Raw data (base scenario)'!C1329</f>
        <v>H</v>
      </c>
      <c r="E1337" t="b">
        <f t="shared" si="122"/>
        <v>1</v>
      </c>
      <c r="F1337" t="b">
        <f t="shared" si="123"/>
        <v>1</v>
      </c>
      <c r="G1337" t="str">
        <f t="shared" si="124"/>
        <v>N/A</v>
      </c>
      <c r="K1337" s="28">
        <v>1323</v>
      </c>
      <c r="L1337" s="27" t="s">
        <v>1</v>
      </c>
      <c r="M1337" s="27" t="s">
        <v>1</v>
      </c>
      <c r="N1337" t="b">
        <f t="shared" si="125"/>
        <v>1</v>
      </c>
      <c r="O1337" t="b">
        <f t="shared" si="126"/>
        <v>1</v>
      </c>
      <c r="P1337" t="str">
        <f t="shared" si="127"/>
        <v>N/A</v>
      </c>
    </row>
    <row r="1338" spans="2:16" x14ac:dyDescent="0.25">
      <c r="B1338" s="23">
        <f>'Raw data (base scenario)'!A1330</f>
        <v>1324</v>
      </c>
      <c r="C1338" s="23" t="str">
        <f>'Raw data (base scenario)'!B1330</f>
        <v>H</v>
      </c>
      <c r="D1338" s="23" t="str">
        <f>'Raw data (base scenario)'!C1330</f>
        <v>H</v>
      </c>
      <c r="E1338" t="b">
        <f t="shared" si="122"/>
        <v>1</v>
      </c>
      <c r="F1338" t="b">
        <f t="shared" si="123"/>
        <v>1</v>
      </c>
      <c r="G1338" t="str">
        <f t="shared" si="124"/>
        <v>N/A</v>
      </c>
      <c r="K1338" s="28">
        <v>1324</v>
      </c>
      <c r="L1338" s="27" t="s">
        <v>1</v>
      </c>
      <c r="M1338" s="27" t="s">
        <v>1</v>
      </c>
      <c r="N1338" t="b">
        <f t="shared" si="125"/>
        <v>1</v>
      </c>
      <c r="O1338" t="b">
        <f t="shared" si="126"/>
        <v>1</v>
      </c>
      <c r="P1338" t="str">
        <f t="shared" si="127"/>
        <v>N/A</v>
      </c>
    </row>
    <row r="1339" spans="2:16" x14ac:dyDescent="0.25">
      <c r="B1339" s="23">
        <f>'Raw data (base scenario)'!A1331</f>
        <v>1325</v>
      </c>
      <c r="C1339" s="23" t="str">
        <f>'Raw data (base scenario)'!B1331</f>
        <v>D</v>
      </c>
      <c r="D1339" s="23" t="str">
        <f>'Raw data (base scenario)'!C1331</f>
        <v>D</v>
      </c>
      <c r="E1339" t="b">
        <f t="shared" si="122"/>
        <v>1</v>
      </c>
      <c r="F1339" t="b">
        <f t="shared" si="123"/>
        <v>1</v>
      </c>
      <c r="G1339" t="b">
        <f t="shared" si="124"/>
        <v>1</v>
      </c>
      <c r="K1339" s="28">
        <v>1325</v>
      </c>
      <c r="L1339" s="27" t="s">
        <v>2</v>
      </c>
      <c r="M1339" s="27" t="s">
        <v>2</v>
      </c>
      <c r="N1339" t="b">
        <f t="shared" si="125"/>
        <v>1</v>
      </c>
      <c r="O1339" t="b">
        <f t="shared" si="126"/>
        <v>1</v>
      </c>
      <c r="P1339" t="b">
        <f t="shared" si="127"/>
        <v>1</v>
      </c>
    </row>
    <row r="1340" spans="2:16" x14ac:dyDescent="0.25">
      <c r="B1340" s="23">
        <f>'Raw data (base scenario)'!A1332</f>
        <v>1326</v>
      </c>
      <c r="C1340" s="23" t="str">
        <f>'Raw data (base scenario)'!B1332</f>
        <v>S</v>
      </c>
      <c r="D1340" s="23" t="str">
        <f>'Raw data (base scenario)'!C1332</f>
        <v>H</v>
      </c>
      <c r="E1340" t="b">
        <f t="shared" si="122"/>
        <v>1</v>
      </c>
      <c r="F1340" t="b">
        <f t="shared" si="123"/>
        <v>1</v>
      </c>
      <c r="G1340" t="str">
        <f t="shared" si="124"/>
        <v>N/A</v>
      </c>
      <c r="K1340" s="28">
        <v>1326</v>
      </c>
      <c r="L1340" s="27" t="s">
        <v>3</v>
      </c>
      <c r="M1340" s="27" t="s">
        <v>1</v>
      </c>
      <c r="N1340" t="b">
        <f t="shared" si="125"/>
        <v>1</v>
      </c>
      <c r="O1340" t="b">
        <f t="shared" si="126"/>
        <v>1</v>
      </c>
      <c r="P1340" t="str">
        <f t="shared" si="127"/>
        <v>N/A</v>
      </c>
    </row>
    <row r="1341" spans="2:16" x14ac:dyDescent="0.25">
      <c r="B1341" s="23">
        <f>'Raw data (base scenario)'!A1333</f>
        <v>1327</v>
      </c>
      <c r="C1341" s="23" t="str">
        <f>'Raw data (base scenario)'!B1333</f>
        <v>I</v>
      </c>
      <c r="D1341" s="23" t="str">
        <f>'Raw data (base scenario)'!C1333</f>
        <v>D</v>
      </c>
      <c r="E1341" t="b">
        <f t="shared" si="122"/>
        <v>1</v>
      </c>
      <c r="F1341" t="b">
        <f t="shared" si="123"/>
        <v>1</v>
      </c>
      <c r="G1341" t="str">
        <f t="shared" si="124"/>
        <v>N/A</v>
      </c>
      <c r="K1341" s="28">
        <v>1327</v>
      </c>
      <c r="L1341" s="27" t="s">
        <v>18</v>
      </c>
      <c r="M1341" s="27" t="s">
        <v>2</v>
      </c>
      <c r="N1341" t="b">
        <f t="shared" si="125"/>
        <v>1</v>
      </c>
      <c r="O1341" t="b">
        <f t="shared" si="126"/>
        <v>1</v>
      </c>
      <c r="P1341" t="str">
        <f t="shared" si="127"/>
        <v>N/A</v>
      </c>
    </row>
    <row r="1342" spans="2:16" x14ac:dyDescent="0.25">
      <c r="B1342" s="23">
        <f>'Raw data (base scenario)'!A1334</f>
        <v>1328</v>
      </c>
      <c r="C1342" s="23" t="str">
        <f>'Raw data (base scenario)'!B1334</f>
        <v>S</v>
      </c>
      <c r="D1342" s="23" t="str">
        <f>'Raw data (base scenario)'!C1334</f>
        <v>H</v>
      </c>
      <c r="E1342" t="b">
        <f t="shared" si="122"/>
        <v>1</v>
      </c>
      <c r="F1342" t="b">
        <f t="shared" si="123"/>
        <v>1</v>
      </c>
      <c r="G1342" t="str">
        <f t="shared" si="124"/>
        <v>N/A</v>
      </c>
      <c r="K1342" s="28">
        <v>1328</v>
      </c>
      <c r="L1342" s="27" t="s">
        <v>3</v>
      </c>
      <c r="M1342" s="27" t="s">
        <v>1</v>
      </c>
      <c r="N1342" t="b">
        <f t="shared" si="125"/>
        <v>1</v>
      </c>
      <c r="O1342" t="b">
        <f t="shared" si="126"/>
        <v>1</v>
      </c>
      <c r="P1342" t="str">
        <f t="shared" si="127"/>
        <v>N/A</v>
      </c>
    </row>
    <row r="1343" spans="2:16" x14ac:dyDescent="0.25">
      <c r="B1343" s="23">
        <f>'Raw data (base scenario)'!A1335</f>
        <v>1329</v>
      </c>
      <c r="C1343" s="23" t="str">
        <f>'Raw data (base scenario)'!B1335</f>
        <v>H</v>
      </c>
      <c r="D1343" s="23" t="str">
        <f>'Raw data (base scenario)'!C1335</f>
        <v>H</v>
      </c>
      <c r="E1343" t="b">
        <f t="shared" si="122"/>
        <v>1</v>
      </c>
      <c r="F1343" t="b">
        <f t="shared" si="123"/>
        <v>1</v>
      </c>
      <c r="G1343" t="str">
        <f t="shared" si="124"/>
        <v>N/A</v>
      </c>
      <c r="K1343" s="28">
        <v>1329</v>
      </c>
      <c r="L1343" s="27" t="s">
        <v>1</v>
      </c>
      <c r="M1343" s="27" t="s">
        <v>1</v>
      </c>
      <c r="N1343" t="b">
        <f t="shared" si="125"/>
        <v>1</v>
      </c>
      <c r="O1343" t="b">
        <f t="shared" si="126"/>
        <v>1</v>
      </c>
      <c r="P1343" t="str">
        <f t="shared" si="127"/>
        <v>N/A</v>
      </c>
    </row>
    <row r="1344" spans="2:16" x14ac:dyDescent="0.25">
      <c r="B1344" s="23">
        <f>'Raw data (base scenario)'!A1336</f>
        <v>1330</v>
      </c>
      <c r="C1344" s="23" t="str">
        <f>'Raw data (base scenario)'!B1336</f>
        <v>D</v>
      </c>
      <c r="D1344" s="23" t="str">
        <f>'Raw data (base scenario)'!C1336</f>
        <v>D</v>
      </c>
      <c r="E1344" t="b">
        <f t="shared" si="122"/>
        <v>1</v>
      </c>
      <c r="F1344" t="b">
        <f t="shared" si="123"/>
        <v>1</v>
      </c>
      <c r="G1344" t="b">
        <f t="shared" si="124"/>
        <v>1</v>
      </c>
      <c r="K1344" s="28">
        <v>1330</v>
      </c>
      <c r="L1344" s="27" t="s">
        <v>2</v>
      </c>
      <c r="M1344" s="27" t="s">
        <v>2</v>
      </c>
      <c r="N1344" t="b">
        <f t="shared" si="125"/>
        <v>1</v>
      </c>
      <c r="O1344" t="b">
        <f t="shared" si="126"/>
        <v>1</v>
      </c>
      <c r="P1344" t="b">
        <f t="shared" si="127"/>
        <v>1</v>
      </c>
    </row>
    <row r="1345" spans="2:16" x14ac:dyDescent="0.25">
      <c r="B1345" s="23">
        <f>'Raw data (base scenario)'!A1337</f>
        <v>1331</v>
      </c>
      <c r="C1345" s="23" t="str">
        <f>'Raw data (base scenario)'!B1337</f>
        <v>I</v>
      </c>
      <c r="D1345" s="23" t="str">
        <f>'Raw data (base scenario)'!C1337</f>
        <v>I</v>
      </c>
      <c r="E1345" t="b">
        <f t="shared" si="122"/>
        <v>1</v>
      </c>
      <c r="F1345" t="b">
        <f t="shared" si="123"/>
        <v>1</v>
      </c>
      <c r="G1345" t="str">
        <f t="shared" si="124"/>
        <v>N/A</v>
      </c>
      <c r="K1345" s="28">
        <v>1331</v>
      </c>
      <c r="L1345" s="27" t="s">
        <v>18</v>
      </c>
      <c r="M1345" s="27" t="s">
        <v>18</v>
      </c>
      <c r="N1345" t="b">
        <f t="shared" si="125"/>
        <v>1</v>
      </c>
      <c r="O1345" t="b">
        <f t="shared" si="126"/>
        <v>1</v>
      </c>
      <c r="P1345" t="str">
        <f t="shared" si="127"/>
        <v>N/A</v>
      </c>
    </row>
    <row r="1346" spans="2:16" x14ac:dyDescent="0.25">
      <c r="B1346" s="23">
        <f>'Raw data (base scenario)'!A1338</f>
        <v>1332</v>
      </c>
      <c r="C1346" s="23" t="str">
        <f>'Raw data (base scenario)'!B1338</f>
        <v>S</v>
      </c>
      <c r="D1346" s="23" t="str">
        <f>'Raw data (base scenario)'!C1338</f>
        <v>H</v>
      </c>
      <c r="E1346" t="b">
        <f t="shared" si="122"/>
        <v>1</v>
      </c>
      <c r="F1346" t="b">
        <f t="shared" si="123"/>
        <v>1</v>
      </c>
      <c r="G1346" t="str">
        <f t="shared" si="124"/>
        <v>N/A</v>
      </c>
      <c r="K1346" s="28">
        <v>1332</v>
      </c>
      <c r="L1346" s="27" t="s">
        <v>3</v>
      </c>
      <c r="M1346" s="27" t="s">
        <v>1</v>
      </c>
      <c r="N1346" t="b">
        <f t="shared" si="125"/>
        <v>1</v>
      </c>
      <c r="O1346" t="b">
        <f t="shared" si="126"/>
        <v>1</v>
      </c>
      <c r="P1346" t="str">
        <f t="shared" si="127"/>
        <v>N/A</v>
      </c>
    </row>
    <row r="1347" spans="2:16" x14ac:dyDescent="0.25">
      <c r="B1347" s="23">
        <f>'Raw data (base scenario)'!A1339</f>
        <v>1333</v>
      </c>
      <c r="C1347" s="23" t="str">
        <f>'Raw data (base scenario)'!B1339</f>
        <v>D</v>
      </c>
      <c r="D1347" s="23" t="str">
        <f>'Raw data (base scenario)'!C1339</f>
        <v>D</v>
      </c>
      <c r="E1347" t="b">
        <f t="shared" si="122"/>
        <v>1</v>
      </c>
      <c r="F1347" t="b">
        <f t="shared" si="123"/>
        <v>1</v>
      </c>
      <c r="G1347" t="b">
        <f t="shared" si="124"/>
        <v>1</v>
      </c>
      <c r="K1347" s="28">
        <v>1333</v>
      </c>
      <c r="L1347" s="27" t="s">
        <v>2</v>
      </c>
      <c r="M1347" s="27" t="s">
        <v>2</v>
      </c>
      <c r="N1347" t="b">
        <f t="shared" si="125"/>
        <v>1</v>
      </c>
      <c r="O1347" t="b">
        <f t="shared" si="126"/>
        <v>1</v>
      </c>
      <c r="P1347" t="b">
        <f t="shared" si="127"/>
        <v>1</v>
      </c>
    </row>
    <row r="1348" spans="2:16" x14ac:dyDescent="0.25">
      <c r="B1348" s="23">
        <f>'Raw data (base scenario)'!A1340</f>
        <v>1334</v>
      </c>
      <c r="C1348" s="23" t="str">
        <f>'Raw data (base scenario)'!B1340</f>
        <v>I</v>
      </c>
      <c r="D1348" s="23" t="str">
        <f>'Raw data (base scenario)'!C1340</f>
        <v>D</v>
      </c>
      <c r="E1348" t="b">
        <f t="shared" si="122"/>
        <v>1</v>
      </c>
      <c r="F1348" t="b">
        <f t="shared" si="123"/>
        <v>1</v>
      </c>
      <c r="G1348" t="str">
        <f t="shared" si="124"/>
        <v>N/A</v>
      </c>
      <c r="K1348" s="28">
        <v>1334</v>
      </c>
      <c r="L1348" s="27" t="s">
        <v>18</v>
      </c>
      <c r="M1348" s="27" t="s">
        <v>2</v>
      </c>
      <c r="N1348" t="b">
        <f t="shared" si="125"/>
        <v>1</v>
      </c>
      <c r="O1348" t="b">
        <f t="shared" si="126"/>
        <v>1</v>
      </c>
      <c r="P1348" t="str">
        <f t="shared" si="127"/>
        <v>N/A</v>
      </c>
    </row>
    <row r="1349" spans="2:16" x14ac:dyDescent="0.25">
      <c r="B1349" s="23">
        <f>'Raw data (base scenario)'!A1341</f>
        <v>1335</v>
      </c>
      <c r="C1349" s="23" t="str">
        <f>'Raw data (base scenario)'!B1341</f>
        <v>D</v>
      </c>
      <c r="D1349" s="23" t="str">
        <f>'Raw data (base scenario)'!C1341</f>
        <v>D</v>
      </c>
      <c r="E1349" t="b">
        <f t="shared" si="122"/>
        <v>1</v>
      </c>
      <c r="F1349" t="b">
        <f t="shared" si="123"/>
        <v>1</v>
      </c>
      <c r="G1349" t="b">
        <f t="shared" si="124"/>
        <v>1</v>
      </c>
      <c r="K1349" s="28">
        <v>1335</v>
      </c>
      <c r="L1349" s="27" t="s">
        <v>2</v>
      </c>
      <c r="M1349" s="27" t="s">
        <v>2</v>
      </c>
      <c r="N1349" t="b">
        <f t="shared" si="125"/>
        <v>1</v>
      </c>
      <c r="O1349" t="b">
        <f t="shared" si="126"/>
        <v>1</v>
      </c>
      <c r="P1349" t="b">
        <f t="shared" si="127"/>
        <v>1</v>
      </c>
    </row>
    <row r="1350" spans="2:16" x14ac:dyDescent="0.25">
      <c r="B1350" s="23">
        <f>'Raw data (base scenario)'!A1342</f>
        <v>1336</v>
      </c>
      <c r="C1350" s="23" t="str">
        <f>'Raw data (base scenario)'!B1342</f>
        <v>H</v>
      </c>
      <c r="D1350" s="23" t="str">
        <f>'Raw data (base scenario)'!C1342</f>
        <v>I</v>
      </c>
      <c r="E1350" t="b">
        <f t="shared" si="122"/>
        <v>1</v>
      </c>
      <c r="F1350" t="b">
        <f t="shared" si="123"/>
        <v>1</v>
      </c>
      <c r="G1350" t="str">
        <f t="shared" si="124"/>
        <v>N/A</v>
      </c>
      <c r="K1350" s="28">
        <v>1336</v>
      </c>
      <c r="L1350" s="27" t="s">
        <v>1</v>
      </c>
      <c r="M1350" s="27" t="s">
        <v>18</v>
      </c>
      <c r="N1350" t="b">
        <f t="shared" si="125"/>
        <v>1</v>
      </c>
      <c r="O1350" t="b">
        <f t="shared" si="126"/>
        <v>1</v>
      </c>
      <c r="P1350" t="str">
        <f t="shared" si="127"/>
        <v>N/A</v>
      </c>
    </row>
    <row r="1351" spans="2:16" x14ac:dyDescent="0.25">
      <c r="B1351" s="23">
        <f>'Raw data (base scenario)'!A1343</f>
        <v>1337</v>
      </c>
      <c r="C1351" s="23" t="str">
        <f>'Raw data (base scenario)'!B1343</f>
        <v>D</v>
      </c>
      <c r="D1351" s="23" t="str">
        <f>'Raw data (base scenario)'!C1343</f>
        <v>D</v>
      </c>
      <c r="E1351" t="b">
        <f t="shared" si="122"/>
        <v>1</v>
      </c>
      <c r="F1351" t="b">
        <f t="shared" si="123"/>
        <v>1</v>
      </c>
      <c r="G1351" t="b">
        <f t="shared" si="124"/>
        <v>1</v>
      </c>
      <c r="K1351" s="28">
        <v>1337</v>
      </c>
      <c r="L1351" s="27" t="s">
        <v>2</v>
      </c>
      <c r="M1351" s="27" t="s">
        <v>2</v>
      </c>
      <c r="N1351" t="b">
        <f t="shared" si="125"/>
        <v>1</v>
      </c>
      <c r="O1351" t="b">
        <f t="shared" si="126"/>
        <v>1</v>
      </c>
      <c r="P1351" t="b">
        <f t="shared" si="127"/>
        <v>1</v>
      </c>
    </row>
    <row r="1352" spans="2:16" x14ac:dyDescent="0.25">
      <c r="B1352" s="23">
        <f>'Raw data (base scenario)'!A1344</f>
        <v>1338</v>
      </c>
      <c r="C1352" s="23" t="str">
        <f>'Raw data (base scenario)'!B1344</f>
        <v>H</v>
      </c>
      <c r="D1352" s="23" t="str">
        <f>'Raw data (base scenario)'!C1344</f>
        <v>H</v>
      </c>
      <c r="E1352" t="b">
        <f t="shared" si="122"/>
        <v>1</v>
      </c>
      <c r="F1352" t="b">
        <f t="shared" si="123"/>
        <v>1</v>
      </c>
      <c r="G1352" t="str">
        <f t="shared" si="124"/>
        <v>N/A</v>
      </c>
      <c r="K1352" s="28">
        <v>1338</v>
      </c>
      <c r="L1352" s="27" t="s">
        <v>1</v>
      </c>
      <c r="M1352" s="27" t="s">
        <v>1</v>
      </c>
      <c r="N1352" t="b">
        <f t="shared" si="125"/>
        <v>1</v>
      </c>
      <c r="O1352" t="b">
        <f t="shared" si="126"/>
        <v>1</v>
      </c>
      <c r="P1352" t="str">
        <f t="shared" si="127"/>
        <v>N/A</v>
      </c>
    </row>
    <row r="1353" spans="2:16" x14ac:dyDescent="0.25">
      <c r="B1353" s="23">
        <f>'Raw data (base scenario)'!A1345</f>
        <v>1339</v>
      </c>
      <c r="C1353" s="23" t="str">
        <f>'Raw data (base scenario)'!B1345</f>
        <v>D</v>
      </c>
      <c r="D1353" s="23" t="str">
        <f>'Raw data (base scenario)'!C1345</f>
        <v>D</v>
      </c>
      <c r="E1353" t="b">
        <f t="shared" si="122"/>
        <v>1</v>
      </c>
      <c r="F1353" t="b">
        <f t="shared" si="123"/>
        <v>1</v>
      </c>
      <c r="G1353" t="b">
        <f t="shared" si="124"/>
        <v>1</v>
      </c>
      <c r="K1353" s="28">
        <v>1339</v>
      </c>
      <c r="L1353" s="27" t="s">
        <v>2</v>
      </c>
      <c r="M1353" s="27" t="s">
        <v>2</v>
      </c>
      <c r="N1353" t="b">
        <f t="shared" si="125"/>
        <v>1</v>
      </c>
      <c r="O1353" t="b">
        <f t="shared" si="126"/>
        <v>1</v>
      </c>
      <c r="P1353" t="b">
        <f t="shared" si="127"/>
        <v>1</v>
      </c>
    </row>
    <row r="1354" spans="2:16" x14ac:dyDescent="0.25">
      <c r="B1354" s="23">
        <f>'Raw data (base scenario)'!A1346</f>
        <v>1340</v>
      </c>
      <c r="C1354" s="23" t="str">
        <f>'Raw data (base scenario)'!B1346</f>
        <v>S</v>
      </c>
      <c r="D1354" s="23" t="str">
        <f>'Raw data (base scenario)'!C1346</f>
        <v>H</v>
      </c>
      <c r="E1354" t="b">
        <f t="shared" si="122"/>
        <v>1</v>
      </c>
      <c r="F1354" t="b">
        <f t="shared" si="123"/>
        <v>1</v>
      </c>
      <c r="G1354" t="str">
        <f t="shared" si="124"/>
        <v>N/A</v>
      </c>
      <c r="K1354" s="28">
        <v>1340</v>
      </c>
      <c r="L1354" s="27" t="s">
        <v>3</v>
      </c>
      <c r="M1354" s="27" t="s">
        <v>1</v>
      </c>
      <c r="N1354" t="b">
        <f t="shared" si="125"/>
        <v>1</v>
      </c>
      <c r="O1354" t="b">
        <f t="shared" si="126"/>
        <v>1</v>
      </c>
      <c r="P1354" t="str">
        <f t="shared" si="127"/>
        <v>N/A</v>
      </c>
    </row>
    <row r="1355" spans="2:16" x14ac:dyDescent="0.25">
      <c r="B1355" s="23">
        <f>'Raw data (base scenario)'!A1347</f>
        <v>1341</v>
      </c>
      <c r="C1355" s="23" t="str">
        <f>'Raw data (base scenario)'!B1347</f>
        <v>S</v>
      </c>
      <c r="D1355" s="23" t="str">
        <f>'Raw data (base scenario)'!C1347</f>
        <v>I</v>
      </c>
      <c r="E1355" t="b">
        <f t="shared" si="122"/>
        <v>1</v>
      </c>
      <c r="F1355" t="b">
        <f t="shared" si="123"/>
        <v>1</v>
      </c>
      <c r="G1355" t="str">
        <f t="shared" si="124"/>
        <v>N/A</v>
      </c>
      <c r="K1355" s="28">
        <v>1341</v>
      </c>
      <c r="L1355" s="27" t="s">
        <v>3</v>
      </c>
      <c r="M1355" s="27" t="s">
        <v>18</v>
      </c>
      <c r="N1355" t="b">
        <f t="shared" si="125"/>
        <v>1</v>
      </c>
      <c r="O1355" t="b">
        <f t="shared" si="126"/>
        <v>1</v>
      </c>
      <c r="P1355" t="str">
        <f t="shared" si="127"/>
        <v>N/A</v>
      </c>
    </row>
    <row r="1356" spans="2:16" x14ac:dyDescent="0.25">
      <c r="B1356" s="23">
        <f>'Raw data (base scenario)'!A1348</f>
        <v>1342</v>
      </c>
      <c r="C1356" s="23" t="str">
        <f>'Raw data (base scenario)'!B1348</f>
        <v>I</v>
      </c>
      <c r="D1356" s="23" t="str">
        <f>'Raw data (base scenario)'!C1348</f>
        <v>I</v>
      </c>
      <c r="E1356" t="b">
        <f t="shared" si="122"/>
        <v>1</v>
      </c>
      <c r="F1356" t="b">
        <f t="shared" si="123"/>
        <v>1</v>
      </c>
      <c r="G1356" t="str">
        <f t="shared" si="124"/>
        <v>N/A</v>
      </c>
      <c r="K1356" s="28">
        <v>1342</v>
      </c>
      <c r="L1356" s="27" t="s">
        <v>18</v>
      </c>
      <c r="M1356" s="27" t="s">
        <v>18</v>
      </c>
      <c r="N1356" t="b">
        <f t="shared" si="125"/>
        <v>1</v>
      </c>
      <c r="O1356" t="b">
        <f t="shared" si="126"/>
        <v>1</v>
      </c>
      <c r="P1356" t="str">
        <f t="shared" si="127"/>
        <v>N/A</v>
      </c>
    </row>
    <row r="1357" spans="2:16" x14ac:dyDescent="0.25">
      <c r="B1357" s="23">
        <f>'Raw data (base scenario)'!A1349</f>
        <v>1343</v>
      </c>
      <c r="C1357" s="23" t="str">
        <f>'Raw data (base scenario)'!B1349</f>
        <v>I</v>
      </c>
      <c r="D1357" s="23" t="str">
        <f>'Raw data (base scenario)'!C1349</f>
        <v>D</v>
      </c>
      <c r="E1357" t="b">
        <f t="shared" si="122"/>
        <v>1</v>
      </c>
      <c r="F1357" t="b">
        <f t="shared" si="123"/>
        <v>1</v>
      </c>
      <c r="G1357" t="str">
        <f t="shared" si="124"/>
        <v>N/A</v>
      </c>
      <c r="K1357" s="28">
        <v>1343</v>
      </c>
      <c r="L1357" s="27" t="s">
        <v>18</v>
      </c>
      <c r="M1357" s="27" t="s">
        <v>2</v>
      </c>
      <c r="N1357" t="b">
        <f t="shared" si="125"/>
        <v>1</v>
      </c>
      <c r="O1357" t="b">
        <f t="shared" si="126"/>
        <v>1</v>
      </c>
      <c r="P1357" t="str">
        <f t="shared" si="127"/>
        <v>N/A</v>
      </c>
    </row>
    <row r="1358" spans="2:16" x14ac:dyDescent="0.25">
      <c r="B1358" s="23">
        <f>'Raw data (base scenario)'!A1350</f>
        <v>1344</v>
      </c>
      <c r="C1358" s="23" t="str">
        <f>'Raw data (base scenario)'!B1350</f>
        <v>S</v>
      </c>
      <c r="D1358" s="23" t="str">
        <f>'Raw data (base scenario)'!C1350</f>
        <v>H</v>
      </c>
      <c r="E1358" t="b">
        <f t="shared" si="122"/>
        <v>1</v>
      </c>
      <c r="F1358" t="b">
        <f t="shared" si="123"/>
        <v>1</v>
      </c>
      <c r="G1358" t="str">
        <f t="shared" si="124"/>
        <v>N/A</v>
      </c>
      <c r="K1358" s="28">
        <v>1344</v>
      </c>
      <c r="L1358" s="27" t="s">
        <v>3</v>
      </c>
      <c r="M1358" s="27" t="s">
        <v>1</v>
      </c>
      <c r="N1358" t="b">
        <f t="shared" si="125"/>
        <v>1</v>
      </c>
      <c r="O1358" t="b">
        <f t="shared" si="126"/>
        <v>1</v>
      </c>
      <c r="P1358" t="str">
        <f t="shared" si="127"/>
        <v>N/A</v>
      </c>
    </row>
    <row r="1359" spans="2:16" x14ac:dyDescent="0.25">
      <c r="B1359" s="23">
        <f>'Raw data (base scenario)'!A1351</f>
        <v>1345</v>
      </c>
      <c r="C1359" s="23" t="str">
        <f>'Raw data (base scenario)'!B1351</f>
        <v>I</v>
      </c>
      <c r="D1359" s="23" t="str">
        <f>'Raw data (base scenario)'!C1351</f>
        <v>D</v>
      </c>
      <c r="E1359" t="b">
        <f t="shared" ref="E1359:E1422" si="128">OR(C1359=$A$4,C1359=$A$5,C1359=$A$6,C1359=$A$7)</f>
        <v>1</v>
      </c>
      <c r="F1359" t="b">
        <f t="shared" ref="F1359:F1422" si="129">OR(D1359=$A$4,D1359=$A$5,D1359=$A$6,D1359=$A$7)</f>
        <v>1</v>
      </c>
      <c r="G1359" t="str">
        <f t="shared" si="124"/>
        <v>N/A</v>
      </c>
      <c r="K1359" s="28">
        <v>1345</v>
      </c>
      <c r="L1359" s="27" t="s">
        <v>18</v>
      </c>
      <c r="M1359" s="27" t="s">
        <v>2</v>
      </c>
      <c r="N1359" t="b">
        <f t="shared" si="125"/>
        <v>1</v>
      </c>
      <c r="O1359" t="b">
        <f t="shared" si="126"/>
        <v>1</v>
      </c>
      <c r="P1359" t="str">
        <f t="shared" si="127"/>
        <v>N/A</v>
      </c>
    </row>
    <row r="1360" spans="2:16" x14ac:dyDescent="0.25">
      <c r="B1360" s="23">
        <f>'Raw data (base scenario)'!A1352</f>
        <v>1346</v>
      </c>
      <c r="C1360" s="23" t="str">
        <f>'Raw data (base scenario)'!B1352</f>
        <v>D</v>
      </c>
      <c r="D1360" s="23" t="str">
        <f>'Raw data (base scenario)'!C1352</f>
        <v>D</v>
      </c>
      <c r="E1360" t="b">
        <f t="shared" si="128"/>
        <v>1</v>
      </c>
      <c r="F1360" t="b">
        <f t="shared" si="129"/>
        <v>1</v>
      </c>
      <c r="G1360" t="b">
        <f t="shared" ref="G1360:G1423" si="130">IF(C1360="D",D1360="D","N/A")</f>
        <v>1</v>
      </c>
      <c r="K1360" s="28">
        <v>1346</v>
      </c>
      <c r="L1360" s="27" t="s">
        <v>2</v>
      </c>
      <c r="M1360" s="27" t="s">
        <v>2</v>
      </c>
      <c r="N1360" t="b">
        <f t="shared" ref="N1360:N1423" si="131">OR(L1360=$A$4,L1360=$A$5,L1360=$A$6,L1360=$A$7)</f>
        <v>1</v>
      </c>
      <c r="O1360" t="b">
        <f t="shared" ref="O1360:O1423" si="132">OR(M1360=$A$4,M1360=$A$5,M1360=$A$6,M1360=$A$7)</f>
        <v>1</v>
      </c>
      <c r="P1360" t="b">
        <f t="shared" ref="P1360:P1423" si="133">IF(L1360="D",M1360="D","N/A")</f>
        <v>1</v>
      </c>
    </row>
    <row r="1361" spans="2:16" x14ac:dyDescent="0.25">
      <c r="B1361" s="23">
        <f>'Raw data (base scenario)'!A1353</f>
        <v>1347</v>
      </c>
      <c r="C1361" s="23" t="str">
        <f>'Raw data (base scenario)'!B1353</f>
        <v>I</v>
      </c>
      <c r="D1361" s="23" t="str">
        <f>'Raw data (base scenario)'!C1353</f>
        <v>H</v>
      </c>
      <c r="E1361" t="b">
        <f t="shared" si="128"/>
        <v>1</v>
      </c>
      <c r="F1361" t="b">
        <f t="shared" si="129"/>
        <v>1</v>
      </c>
      <c r="G1361" t="str">
        <f t="shared" si="130"/>
        <v>N/A</v>
      </c>
      <c r="K1361" s="28">
        <v>1347</v>
      </c>
      <c r="L1361" s="27" t="s">
        <v>18</v>
      </c>
      <c r="M1361" s="27" t="s">
        <v>1</v>
      </c>
      <c r="N1361" t="b">
        <f t="shared" si="131"/>
        <v>1</v>
      </c>
      <c r="O1361" t="b">
        <f t="shared" si="132"/>
        <v>1</v>
      </c>
      <c r="P1361" t="str">
        <f t="shared" si="133"/>
        <v>N/A</v>
      </c>
    </row>
    <row r="1362" spans="2:16" x14ac:dyDescent="0.25">
      <c r="B1362" s="23">
        <f>'Raw data (base scenario)'!A1354</f>
        <v>1348</v>
      </c>
      <c r="C1362" s="23" t="str">
        <f>'Raw data (base scenario)'!B1354</f>
        <v>D</v>
      </c>
      <c r="D1362" s="23" t="str">
        <f>'Raw data (base scenario)'!C1354</f>
        <v>D</v>
      </c>
      <c r="E1362" t="b">
        <f t="shared" si="128"/>
        <v>1</v>
      </c>
      <c r="F1362" t="b">
        <f t="shared" si="129"/>
        <v>1</v>
      </c>
      <c r="G1362" t="b">
        <f t="shared" si="130"/>
        <v>1</v>
      </c>
      <c r="K1362" s="28">
        <v>1348</v>
      </c>
      <c r="L1362" s="27" t="s">
        <v>2</v>
      </c>
      <c r="M1362" s="27" t="s">
        <v>2</v>
      </c>
      <c r="N1362" t="b">
        <f t="shared" si="131"/>
        <v>1</v>
      </c>
      <c r="O1362" t="b">
        <f t="shared" si="132"/>
        <v>1</v>
      </c>
      <c r="P1362" t="b">
        <f t="shared" si="133"/>
        <v>1</v>
      </c>
    </row>
    <row r="1363" spans="2:16" x14ac:dyDescent="0.25">
      <c r="B1363" s="23">
        <f>'Raw data (base scenario)'!A1355</f>
        <v>1349</v>
      </c>
      <c r="C1363" s="23" t="str">
        <f>'Raw data (base scenario)'!B1355</f>
        <v>D</v>
      </c>
      <c r="D1363" s="23" t="str">
        <f>'Raw data (base scenario)'!C1355</f>
        <v>D</v>
      </c>
      <c r="E1363" t="b">
        <f t="shared" si="128"/>
        <v>1</v>
      </c>
      <c r="F1363" t="b">
        <f t="shared" si="129"/>
        <v>1</v>
      </c>
      <c r="G1363" t="b">
        <f t="shared" si="130"/>
        <v>1</v>
      </c>
      <c r="K1363" s="28">
        <v>1349</v>
      </c>
      <c r="L1363" s="27" t="s">
        <v>2</v>
      </c>
      <c r="M1363" s="27" t="s">
        <v>2</v>
      </c>
      <c r="N1363" t="b">
        <f t="shared" si="131"/>
        <v>1</v>
      </c>
      <c r="O1363" t="b">
        <f t="shared" si="132"/>
        <v>1</v>
      </c>
      <c r="P1363" t="b">
        <f t="shared" si="133"/>
        <v>1</v>
      </c>
    </row>
    <row r="1364" spans="2:16" x14ac:dyDescent="0.25">
      <c r="B1364" s="23">
        <f>'Raw data (base scenario)'!A1356</f>
        <v>1350</v>
      </c>
      <c r="C1364" s="23" t="str">
        <f>'Raw data (base scenario)'!B1356</f>
        <v>S</v>
      </c>
      <c r="D1364" s="23" t="str">
        <f>'Raw data (base scenario)'!C1356</f>
        <v>H</v>
      </c>
      <c r="E1364" t="b">
        <f t="shared" si="128"/>
        <v>1</v>
      </c>
      <c r="F1364" t="b">
        <f t="shared" si="129"/>
        <v>1</v>
      </c>
      <c r="G1364" t="str">
        <f t="shared" si="130"/>
        <v>N/A</v>
      </c>
      <c r="K1364" s="28">
        <v>1350</v>
      </c>
      <c r="L1364" s="27" t="s">
        <v>3</v>
      </c>
      <c r="M1364" s="27" t="s">
        <v>1</v>
      </c>
      <c r="N1364" t="b">
        <f t="shared" si="131"/>
        <v>1</v>
      </c>
      <c r="O1364" t="b">
        <f t="shared" si="132"/>
        <v>1</v>
      </c>
      <c r="P1364" t="str">
        <f t="shared" si="133"/>
        <v>N/A</v>
      </c>
    </row>
    <row r="1365" spans="2:16" x14ac:dyDescent="0.25">
      <c r="B1365" s="23">
        <f>'Raw data (base scenario)'!A1357</f>
        <v>1351</v>
      </c>
      <c r="C1365" s="23" t="str">
        <f>'Raw data (base scenario)'!B1357</f>
        <v>D</v>
      </c>
      <c r="D1365" s="23" t="str">
        <f>'Raw data (base scenario)'!C1357</f>
        <v>D</v>
      </c>
      <c r="E1365" t="b">
        <f t="shared" si="128"/>
        <v>1</v>
      </c>
      <c r="F1365" t="b">
        <f t="shared" si="129"/>
        <v>1</v>
      </c>
      <c r="G1365" t="b">
        <f t="shared" si="130"/>
        <v>1</v>
      </c>
      <c r="K1365" s="28">
        <v>1351</v>
      </c>
      <c r="L1365" s="27" t="s">
        <v>2</v>
      </c>
      <c r="M1365" s="27" t="s">
        <v>2</v>
      </c>
      <c r="N1365" t="b">
        <f t="shared" si="131"/>
        <v>1</v>
      </c>
      <c r="O1365" t="b">
        <f t="shared" si="132"/>
        <v>1</v>
      </c>
      <c r="P1365" t="b">
        <f t="shared" si="133"/>
        <v>1</v>
      </c>
    </row>
    <row r="1366" spans="2:16" x14ac:dyDescent="0.25">
      <c r="B1366" s="23">
        <f>'Raw data (base scenario)'!A1358</f>
        <v>1352</v>
      </c>
      <c r="C1366" s="23" t="str">
        <f>'Raw data (base scenario)'!B1358</f>
        <v>I</v>
      </c>
      <c r="D1366" s="23" t="str">
        <f>'Raw data (base scenario)'!C1358</f>
        <v>D</v>
      </c>
      <c r="E1366" t="b">
        <f t="shared" si="128"/>
        <v>1</v>
      </c>
      <c r="F1366" t="b">
        <f t="shared" si="129"/>
        <v>1</v>
      </c>
      <c r="G1366" t="str">
        <f t="shared" si="130"/>
        <v>N/A</v>
      </c>
      <c r="K1366" s="28">
        <v>1352</v>
      </c>
      <c r="L1366" s="27" t="s">
        <v>18</v>
      </c>
      <c r="M1366" s="27" t="s">
        <v>2</v>
      </c>
      <c r="N1366" t="b">
        <f t="shared" si="131"/>
        <v>1</v>
      </c>
      <c r="O1366" t="b">
        <f t="shared" si="132"/>
        <v>1</v>
      </c>
      <c r="P1366" t="str">
        <f t="shared" si="133"/>
        <v>N/A</v>
      </c>
    </row>
    <row r="1367" spans="2:16" x14ac:dyDescent="0.25">
      <c r="B1367" s="23">
        <f>'Raw data (base scenario)'!A1359</f>
        <v>1353</v>
      </c>
      <c r="C1367" s="23" t="str">
        <f>'Raw data (base scenario)'!B1359</f>
        <v>D</v>
      </c>
      <c r="D1367" s="23" t="str">
        <f>'Raw data (base scenario)'!C1359</f>
        <v>D</v>
      </c>
      <c r="E1367" t="b">
        <f t="shared" si="128"/>
        <v>1</v>
      </c>
      <c r="F1367" t="b">
        <f t="shared" si="129"/>
        <v>1</v>
      </c>
      <c r="G1367" t="b">
        <f t="shared" si="130"/>
        <v>1</v>
      </c>
      <c r="K1367" s="28">
        <v>1353</v>
      </c>
      <c r="L1367" s="27" t="s">
        <v>2</v>
      </c>
      <c r="M1367" s="27" t="s">
        <v>2</v>
      </c>
      <c r="N1367" t="b">
        <f t="shared" si="131"/>
        <v>1</v>
      </c>
      <c r="O1367" t="b">
        <f t="shared" si="132"/>
        <v>1</v>
      </c>
      <c r="P1367" t="b">
        <f t="shared" si="133"/>
        <v>1</v>
      </c>
    </row>
    <row r="1368" spans="2:16" x14ac:dyDescent="0.25">
      <c r="B1368" s="23">
        <f>'Raw data (base scenario)'!A1360</f>
        <v>1354</v>
      </c>
      <c r="C1368" s="23" t="str">
        <f>'Raw data (base scenario)'!B1360</f>
        <v>H</v>
      </c>
      <c r="D1368" s="23" t="str">
        <f>'Raw data (base scenario)'!C1360</f>
        <v>H</v>
      </c>
      <c r="E1368" t="b">
        <f t="shared" si="128"/>
        <v>1</v>
      </c>
      <c r="F1368" t="b">
        <f t="shared" si="129"/>
        <v>1</v>
      </c>
      <c r="G1368" t="str">
        <f t="shared" si="130"/>
        <v>N/A</v>
      </c>
      <c r="K1368" s="28">
        <v>1354</v>
      </c>
      <c r="L1368" s="27" t="s">
        <v>1</v>
      </c>
      <c r="M1368" s="27" t="s">
        <v>1</v>
      </c>
      <c r="N1368" t="b">
        <f t="shared" si="131"/>
        <v>1</v>
      </c>
      <c r="O1368" t="b">
        <f t="shared" si="132"/>
        <v>1</v>
      </c>
      <c r="P1368" t="str">
        <f t="shared" si="133"/>
        <v>N/A</v>
      </c>
    </row>
    <row r="1369" spans="2:16" x14ac:dyDescent="0.25">
      <c r="B1369" s="23">
        <f>'Raw data (base scenario)'!A1361</f>
        <v>1355</v>
      </c>
      <c r="C1369" s="23" t="str">
        <f>'Raw data (base scenario)'!B1361</f>
        <v>S</v>
      </c>
      <c r="D1369" s="23" t="str">
        <f>'Raw data (base scenario)'!C1361</f>
        <v>H</v>
      </c>
      <c r="E1369" t="b">
        <f t="shared" si="128"/>
        <v>1</v>
      </c>
      <c r="F1369" t="b">
        <f t="shared" si="129"/>
        <v>1</v>
      </c>
      <c r="G1369" t="str">
        <f t="shared" si="130"/>
        <v>N/A</v>
      </c>
      <c r="K1369" s="28">
        <v>1355</v>
      </c>
      <c r="L1369" s="27" t="s">
        <v>3</v>
      </c>
      <c r="M1369" s="27" t="s">
        <v>1</v>
      </c>
      <c r="N1369" t="b">
        <f t="shared" si="131"/>
        <v>1</v>
      </c>
      <c r="O1369" t="b">
        <f t="shared" si="132"/>
        <v>1</v>
      </c>
      <c r="P1369" t="str">
        <f t="shared" si="133"/>
        <v>N/A</v>
      </c>
    </row>
    <row r="1370" spans="2:16" x14ac:dyDescent="0.25">
      <c r="B1370" s="23">
        <f>'Raw data (base scenario)'!A1362</f>
        <v>1356</v>
      </c>
      <c r="C1370" s="23" t="str">
        <f>'Raw data (base scenario)'!B1362</f>
        <v>S</v>
      </c>
      <c r="D1370" s="23" t="str">
        <f>'Raw data (base scenario)'!C1362</f>
        <v>H</v>
      </c>
      <c r="E1370" t="b">
        <f t="shared" si="128"/>
        <v>1</v>
      </c>
      <c r="F1370" t="b">
        <f t="shared" si="129"/>
        <v>1</v>
      </c>
      <c r="G1370" t="str">
        <f t="shared" si="130"/>
        <v>N/A</v>
      </c>
      <c r="K1370" s="28">
        <v>1356</v>
      </c>
      <c r="L1370" s="27" t="s">
        <v>3</v>
      </c>
      <c r="M1370" s="27" t="s">
        <v>1</v>
      </c>
      <c r="N1370" t="b">
        <f t="shared" si="131"/>
        <v>1</v>
      </c>
      <c r="O1370" t="b">
        <f t="shared" si="132"/>
        <v>1</v>
      </c>
      <c r="P1370" t="str">
        <f t="shared" si="133"/>
        <v>N/A</v>
      </c>
    </row>
    <row r="1371" spans="2:16" x14ac:dyDescent="0.25">
      <c r="B1371" s="23">
        <f>'Raw data (base scenario)'!A1363</f>
        <v>1357</v>
      </c>
      <c r="C1371" s="23" t="str">
        <f>'Raw data (base scenario)'!B1363</f>
        <v>I</v>
      </c>
      <c r="D1371" s="23" t="str">
        <f>'Raw data (base scenario)'!C1363</f>
        <v>D</v>
      </c>
      <c r="E1371" t="b">
        <f t="shared" si="128"/>
        <v>1</v>
      </c>
      <c r="F1371" t="b">
        <f t="shared" si="129"/>
        <v>1</v>
      </c>
      <c r="G1371" t="str">
        <f t="shared" si="130"/>
        <v>N/A</v>
      </c>
      <c r="K1371" s="28">
        <v>1357</v>
      </c>
      <c r="L1371" s="27" t="s">
        <v>18</v>
      </c>
      <c r="M1371" s="27" t="s">
        <v>2</v>
      </c>
      <c r="N1371" t="b">
        <f t="shared" si="131"/>
        <v>1</v>
      </c>
      <c r="O1371" t="b">
        <f t="shared" si="132"/>
        <v>1</v>
      </c>
      <c r="P1371" t="str">
        <f t="shared" si="133"/>
        <v>N/A</v>
      </c>
    </row>
    <row r="1372" spans="2:16" x14ac:dyDescent="0.25">
      <c r="B1372" s="23">
        <f>'Raw data (base scenario)'!A1364</f>
        <v>1358</v>
      </c>
      <c r="C1372" s="23" t="str">
        <f>'Raw data (base scenario)'!B1364</f>
        <v>I</v>
      </c>
      <c r="D1372" s="23" t="str">
        <f>'Raw data (base scenario)'!C1364</f>
        <v>S</v>
      </c>
      <c r="E1372" t="b">
        <f t="shared" si="128"/>
        <v>1</v>
      </c>
      <c r="F1372" t="b">
        <f t="shared" si="129"/>
        <v>1</v>
      </c>
      <c r="G1372" t="str">
        <f t="shared" si="130"/>
        <v>N/A</v>
      </c>
      <c r="K1372" s="28">
        <v>1358</v>
      </c>
      <c r="L1372" s="27" t="s">
        <v>18</v>
      </c>
      <c r="M1372" s="27" t="s">
        <v>3</v>
      </c>
      <c r="N1372" t="b">
        <f t="shared" si="131"/>
        <v>1</v>
      </c>
      <c r="O1372" t="b">
        <f t="shared" si="132"/>
        <v>1</v>
      </c>
      <c r="P1372" t="str">
        <f t="shared" si="133"/>
        <v>N/A</v>
      </c>
    </row>
    <row r="1373" spans="2:16" x14ac:dyDescent="0.25">
      <c r="B1373" s="23">
        <f>'Raw data (base scenario)'!A1365</f>
        <v>1359</v>
      </c>
      <c r="C1373" s="23" t="str">
        <f>'Raw data (base scenario)'!B1365</f>
        <v>D</v>
      </c>
      <c r="D1373" s="23" t="str">
        <f>'Raw data (base scenario)'!C1365</f>
        <v>D</v>
      </c>
      <c r="E1373" t="b">
        <f t="shared" si="128"/>
        <v>1</v>
      </c>
      <c r="F1373" t="b">
        <f t="shared" si="129"/>
        <v>1</v>
      </c>
      <c r="G1373" t="b">
        <f t="shared" si="130"/>
        <v>1</v>
      </c>
      <c r="K1373" s="28">
        <v>1359</v>
      </c>
      <c r="L1373" s="27" t="s">
        <v>2</v>
      </c>
      <c r="M1373" s="27" t="s">
        <v>2</v>
      </c>
      <c r="N1373" t="b">
        <f t="shared" si="131"/>
        <v>1</v>
      </c>
      <c r="O1373" t="b">
        <f t="shared" si="132"/>
        <v>1</v>
      </c>
      <c r="P1373" t="b">
        <f t="shared" si="133"/>
        <v>1</v>
      </c>
    </row>
    <row r="1374" spans="2:16" x14ac:dyDescent="0.25">
      <c r="B1374" s="23">
        <f>'Raw data (base scenario)'!A1366</f>
        <v>1360</v>
      </c>
      <c r="C1374" s="23" t="str">
        <f>'Raw data (base scenario)'!B1366</f>
        <v>D</v>
      </c>
      <c r="D1374" s="23" t="str">
        <f>'Raw data (base scenario)'!C1366</f>
        <v>D</v>
      </c>
      <c r="E1374" t="b">
        <f t="shared" si="128"/>
        <v>1</v>
      </c>
      <c r="F1374" t="b">
        <f t="shared" si="129"/>
        <v>1</v>
      </c>
      <c r="G1374" t="b">
        <f t="shared" si="130"/>
        <v>1</v>
      </c>
      <c r="K1374" s="28">
        <v>1360</v>
      </c>
      <c r="L1374" s="27" t="s">
        <v>2</v>
      </c>
      <c r="M1374" s="27" t="s">
        <v>2</v>
      </c>
      <c r="N1374" t="b">
        <f t="shared" si="131"/>
        <v>1</v>
      </c>
      <c r="O1374" t="b">
        <f t="shared" si="132"/>
        <v>1</v>
      </c>
      <c r="P1374" t="b">
        <f t="shared" si="133"/>
        <v>1</v>
      </c>
    </row>
    <row r="1375" spans="2:16" x14ac:dyDescent="0.25">
      <c r="B1375" s="23">
        <f>'Raw data (base scenario)'!A1367</f>
        <v>1361</v>
      </c>
      <c r="C1375" s="23" t="str">
        <f>'Raw data (base scenario)'!B1367</f>
        <v>I</v>
      </c>
      <c r="D1375" s="23" t="str">
        <f>'Raw data (base scenario)'!C1367</f>
        <v>D</v>
      </c>
      <c r="E1375" t="b">
        <f t="shared" si="128"/>
        <v>1</v>
      </c>
      <c r="F1375" t="b">
        <f t="shared" si="129"/>
        <v>1</v>
      </c>
      <c r="G1375" t="str">
        <f t="shared" si="130"/>
        <v>N/A</v>
      </c>
      <c r="K1375" s="28">
        <v>1361</v>
      </c>
      <c r="L1375" s="27" t="s">
        <v>18</v>
      </c>
      <c r="M1375" s="27" t="s">
        <v>2</v>
      </c>
      <c r="N1375" t="b">
        <f t="shared" si="131"/>
        <v>1</v>
      </c>
      <c r="O1375" t="b">
        <f t="shared" si="132"/>
        <v>1</v>
      </c>
      <c r="P1375" t="str">
        <f t="shared" si="133"/>
        <v>N/A</v>
      </c>
    </row>
    <row r="1376" spans="2:16" x14ac:dyDescent="0.25">
      <c r="B1376" s="23">
        <f>'Raw data (base scenario)'!A1368</f>
        <v>1362</v>
      </c>
      <c r="C1376" s="23" t="str">
        <f>'Raw data (base scenario)'!B1368</f>
        <v>D</v>
      </c>
      <c r="D1376" s="23" t="str">
        <f>'Raw data (base scenario)'!C1368</f>
        <v>D</v>
      </c>
      <c r="E1376" t="b">
        <f t="shared" si="128"/>
        <v>1</v>
      </c>
      <c r="F1376" t="b">
        <f t="shared" si="129"/>
        <v>1</v>
      </c>
      <c r="G1376" t="b">
        <f t="shared" si="130"/>
        <v>1</v>
      </c>
      <c r="K1376" s="28">
        <v>1362</v>
      </c>
      <c r="L1376" s="27" t="s">
        <v>2</v>
      </c>
      <c r="M1376" s="27" t="s">
        <v>2</v>
      </c>
      <c r="N1376" t="b">
        <f t="shared" si="131"/>
        <v>1</v>
      </c>
      <c r="O1376" t="b">
        <f t="shared" si="132"/>
        <v>1</v>
      </c>
      <c r="P1376" t="b">
        <f t="shared" si="133"/>
        <v>1</v>
      </c>
    </row>
    <row r="1377" spans="2:16" x14ac:dyDescent="0.25">
      <c r="B1377" s="23">
        <f>'Raw data (base scenario)'!A1369</f>
        <v>1363</v>
      </c>
      <c r="C1377" s="23" t="str">
        <f>'Raw data (base scenario)'!B1369</f>
        <v>D</v>
      </c>
      <c r="D1377" s="23" t="str">
        <f>'Raw data (base scenario)'!C1369</f>
        <v>D</v>
      </c>
      <c r="E1377" t="b">
        <f t="shared" si="128"/>
        <v>1</v>
      </c>
      <c r="F1377" t="b">
        <f t="shared" si="129"/>
        <v>1</v>
      </c>
      <c r="G1377" t="b">
        <f t="shared" si="130"/>
        <v>1</v>
      </c>
      <c r="K1377" s="28">
        <v>1363</v>
      </c>
      <c r="L1377" s="27" t="s">
        <v>2</v>
      </c>
      <c r="M1377" s="27" t="s">
        <v>2</v>
      </c>
      <c r="N1377" t="b">
        <f t="shared" si="131"/>
        <v>1</v>
      </c>
      <c r="O1377" t="b">
        <f t="shared" si="132"/>
        <v>1</v>
      </c>
      <c r="P1377" t="b">
        <f t="shared" si="133"/>
        <v>1</v>
      </c>
    </row>
    <row r="1378" spans="2:16" x14ac:dyDescent="0.25">
      <c r="B1378" s="23">
        <f>'Raw data (base scenario)'!A1370</f>
        <v>1364</v>
      </c>
      <c r="C1378" s="23" t="str">
        <f>'Raw data (base scenario)'!B1370</f>
        <v>I</v>
      </c>
      <c r="D1378" s="23" t="str">
        <f>'Raw data (base scenario)'!C1370</f>
        <v>I</v>
      </c>
      <c r="E1378" t="b">
        <f t="shared" si="128"/>
        <v>1</v>
      </c>
      <c r="F1378" t="b">
        <f t="shared" si="129"/>
        <v>1</v>
      </c>
      <c r="G1378" t="str">
        <f t="shared" si="130"/>
        <v>N/A</v>
      </c>
      <c r="K1378" s="28">
        <v>1364</v>
      </c>
      <c r="L1378" s="27" t="s">
        <v>18</v>
      </c>
      <c r="M1378" s="27" t="s">
        <v>18</v>
      </c>
      <c r="N1378" t="b">
        <f t="shared" si="131"/>
        <v>1</v>
      </c>
      <c r="O1378" t="b">
        <f t="shared" si="132"/>
        <v>1</v>
      </c>
      <c r="P1378" t="str">
        <f t="shared" si="133"/>
        <v>N/A</v>
      </c>
    </row>
    <row r="1379" spans="2:16" x14ac:dyDescent="0.25">
      <c r="B1379" s="23">
        <f>'Raw data (base scenario)'!A1371</f>
        <v>1365</v>
      </c>
      <c r="C1379" s="23" t="str">
        <f>'Raw data (base scenario)'!B1371</f>
        <v>S</v>
      </c>
      <c r="D1379" s="23" t="str">
        <f>'Raw data (base scenario)'!C1371</f>
        <v>H</v>
      </c>
      <c r="E1379" t="b">
        <f t="shared" si="128"/>
        <v>1</v>
      </c>
      <c r="F1379" t="b">
        <f t="shared" si="129"/>
        <v>1</v>
      </c>
      <c r="G1379" t="str">
        <f t="shared" si="130"/>
        <v>N/A</v>
      </c>
      <c r="K1379" s="28">
        <v>1365</v>
      </c>
      <c r="L1379" s="27" t="s">
        <v>3</v>
      </c>
      <c r="M1379" s="27" t="s">
        <v>1</v>
      </c>
      <c r="N1379" t="b">
        <f t="shared" si="131"/>
        <v>1</v>
      </c>
      <c r="O1379" t="b">
        <f t="shared" si="132"/>
        <v>1</v>
      </c>
      <c r="P1379" t="str">
        <f t="shared" si="133"/>
        <v>N/A</v>
      </c>
    </row>
    <row r="1380" spans="2:16" x14ac:dyDescent="0.25">
      <c r="B1380" s="23">
        <f>'Raw data (base scenario)'!A1372</f>
        <v>1366</v>
      </c>
      <c r="C1380" s="23" t="str">
        <f>'Raw data (base scenario)'!B1372</f>
        <v>S</v>
      </c>
      <c r="D1380" s="23" t="str">
        <f>'Raw data (base scenario)'!C1372</f>
        <v>H</v>
      </c>
      <c r="E1380" t="b">
        <f t="shared" si="128"/>
        <v>1</v>
      </c>
      <c r="F1380" t="b">
        <f t="shared" si="129"/>
        <v>1</v>
      </c>
      <c r="G1380" t="str">
        <f t="shared" si="130"/>
        <v>N/A</v>
      </c>
      <c r="K1380" s="28">
        <v>1366</v>
      </c>
      <c r="L1380" s="27" t="s">
        <v>3</v>
      </c>
      <c r="M1380" s="27" t="s">
        <v>1</v>
      </c>
      <c r="N1380" t="b">
        <f t="shared" si="131"/>
        <v>1</v>
      </c>
      <c r="O1380" t="b">
        <f t="shared" si="132"/>
        <v>1</v>
      </c>
      <c r="P1380" t="str">
        <f t="shared" si="133"/>
        <v>N/A</v>
      </c>
    </row>
    <row r="1381" spans="2:16" x14ac:dyDescent="0.25">
      <c r="B1381" s="23">
        <f>'Raw data (base scenario)'!A1373</f>
        <v>1367</v>
      </c>
      <c r="C1381" s="23" t="str">
        <f>'Raw data (base scenario)'!B1373</f>
        <v>D</v>
      </c>
      <c r="D1381" s="23" t="str">
        <f>'Raw data (base scenario)'!C1373</f>
        <v>D</v>
      </c>
      <c r="E1381" t="b">
        <f t="shared" si="128"/>
        <v>1</v>
      </c>
      <c r="F1381" t="b">
        <f t="shared" si="129"/>
        <v>1</v>
      </c>
      <c r="G1381" t="b">
        <f t="shared" si="130"/>
        <v>1</v>
      </c>
      <c r="K1381" s="28">
        <v>1367</v>
      </c>
      <c r="L1381" s="27" t="s">
        <v>2</v>
      </c>
      <c r="M1381" s="27" t="s">
        <v>2</v>
      </c>
      <c r="N1381" t="b">
        <f t="shared" si="131"/>
        <v>1</v>
      </c>
      <c r="O1381" t="b">
        <f t="shared" si="132"/>
        <v>1</v>
      </c>
      <c r="P1381" t="b">
        <f t="shared" si="133"/>
        <v>1</v>
      </c>
    </row>
    <row r="1382" spans="2:16" x14ac:dyDescent="0.25">
      <c r="B1382" s="23">
        <f>'Raw data (base scenario)'!A1374</f>
        <v>1368</v>
      </c>
      <c r="C1382" s="23" t="str">
        <f>'Raw data (base scenario)'!B1374</f>
        <v>S</v>
      </c>
      <c r="D1382" s="23" t="str">
        <f>'Raw data (base scenario)'!C1374</f>
        <v>H</v>
      </c>
      <c r="E1382" t="b">
        <f t="shared" si="128"/>
        <v>1</v>
      </c>
      <c r="F1382" t="b">
        <f t="shared" si="129"/>
        <v>1</v>
      </c>
      <c r="G1382" t="str">
        <f t="shared" si="130"/>
        <v>N/A</v>
      </c>
      <c r="K1382" s="28">
        <v>1368</v>
      </c>
      <c r="L1382" s="27" t="s">
        <v>3</v>
      </c>
      <c r="M1382" s="27" t="s">
        <v>1</v>
      </c>
      <c r="N1382" t="b">
        <f t="shared" si="131"/>
        <v>1</v>
      </c>
      <c r="O1382" t="b">
        <f t="shared" si="132"/>
        <v>1</v>
      </c>
      <c r="P1382" t="str">
        <f t="shared" si="133"/>
        <v>N/A</v>
      </c>
    </row>
    <row r="1383" spans="2:16" x14ac:dyDescent="0.25">
      <c r="B1383" s="23">
        <f>'Raw data (base scenario)'!A1375</f>
        <v>1369</v>
      </c>
      <c r="C1383" s="23" t="str">
        <f>'Raw data (base scenario)'!B1375</f>
        <v>S</v>
      </c>
      <c r="D1383" s="23" t="str">
        <f>'Raw data (base scenario)'!C1375</f>
        <v>H</v>
      </c>
      <c r="E1383" t="b">
        <f t="shared" si="128"/>
        <v>1</v>
      </c>
      <c r="F1383" t="b">
        <f t="shared" si="129"/>
        <v>1</v>
      </c>
      <c r="G1383" t="str">
        <f t="shared" si="130"/>
        <v>N/A</v>
      </c>
      <c r="K1383" s="28">
        <v>1369</v>
      </c>
      <c r="L1383" s="27" t="s">
        <v>3</v>
      </c>
      <c r="M1383" s="27" t="s">
        <v>1</v>
      </c>
      <c r="N1383" t="b">
        <f t="shared" si="131"/>
        <v>1</v>
      </c>
      <c r="O1383" t="b">
        <f t="shared" si="132"/>
        <v>1</v>
      </c>
      <c r="P1383" t="str">
        <f t="shared" si="133"/>
        <v>N/A</v>
      </c>
    </row>
    <row r="1384" spans="2:16" x14ac:dyDescent="0.25">
      <c r="B1384" s="23">
        <f>'Raw data (base scenario)'!A1376</f>
        <v>1370</v>
      </c>
      <c r="C1384" s="23" t="str">
        <f>'Raw data (base scenario)'!B1376</f>
        <v>D</v>
      </c>
      <c r="D1384" s="23" t="str">
        <f>'Raw data (base scenario)'!C1376</f>
        <v>D</v>
      </c>
      <c r="E1384" t="b">
        <f t="shared" si="128"/>
        <v>1</v>
      </c>
      <c r="F1384" t="b">
        <f t="shared" si="129"/>
        <v>1</v>
      </c>
      <c r="G1384" t="b">
        <f t="shared" si="130"/>
        <v>1</v>
      </c>
      <c r="K1384" s="28">
        <v>1370</v>
      </c>
      <c r="L1384" s="27" t="s">
        <v>2</v>
      </c>
      <c r="M1384" s="27" t="s">
        <v>2</v>
      </c>
      <c r="N1384" t="b">
        <f t="shared" si="131"/>
        <v>1</v>
      </c>
      <c r="O1384" t="b">
        <f t="shared" si="132"/>
        <v>1</v>
      </c>
      <c r="P1384" t="b">
        <f t="shared" si="133"/>
        <v>1</v>
      </c>
    </row>
    <row r="1385" spans="2:16" x14ac:dyDescent="0.25">
      <c r="B1385" s="23">
        <f>'Raw data (base scenario)'!A1377</f>
        <v>1371</v>
      </c>
      <c r="C1385" s="23" t="str">
        <f>'Raw data (base scenario)'!B1377</f>
        <v>S</v>
      </c>
      <c r="D1385" s="23" t="str">
        <f>'Raw data (base scenario)'!C1377</f>
        <v>I</v>
      </c>
      <c r="E1385" t="b">
        <f t="shared" si="128"/>
        <v>1</v>
      </c>
      <c r="F1385" t="b">
        <f t="shared" si="129"/>
        <v>1</v>
      </c>
      <c r="G1385" t="str">
        <f t="shared" si="130"/>
        <v>N/A</v>
      </c>
      <c r="K1385" s="28">
        <v>1371</v>
      </c>
      <c r="L1385" s="27" t="s">
        <v>3</v>
      </c>
      <c r="M1385" s="27" t="s">
        <v>18</v>
      </c>
      <c r="N1385" t="b">
        <f t="shared" si="131"/>
        <v>1</v>
      </c>
      <c r="O1385" t="b">
        <f t="shared" si="132"/>
        <v>1</v>
      </c>
      <c r="P1385" t="str">
        <f t="shared" si="133"/>
        <v>N/A</v>
      </c>
    </row>
    <row r="1386" spans="2:16" x14ac:dyDescent="0.25">
      <c r="B1386" s="23">
        <f>'Raw data (base scenario)'!A1378</f>
        <v>1372</v>
      </c>
      <c r="C1386" s="23" t="str">
        <f>'Raw data (base scenario)'!B1378</f>
        <v>S</v>
      </c>
      <c r="D1386" s="23" t="str">
        <f>'Raw data (base scenario)'!C1378</f>
        <v>I</v>
      </c>
      <c r="E1386" t="b">
        <f t="shared" si="128"/>
        <v>1</v>
      </c>
      <c r="F1386" t="b">
        <f t="shared" si="129"/>
        <v>1</v>
      </c>
      <c r="G1386" t="str">
        <f t="shared" si="130"/>
        <v>N/A</v>
      </c>
      <c r="K1386" s="28">
        <v>1372</v>
      </c>
      <c r="L1386" s="27" t="s">
        <v>3</v>
      </c>
      <c r="M1386" s="27" t="s">
        <v>18</v>
      </c>
      <c r="N1386" t="b">
        <f t="shared" si="131"/>
        <v>1</v>
      </c>
      <c r="O1386" t="b">
        <f t="shared" si="132"/>
        <v>1</v>
      </c>
      <c r="P1386" t="str">
        <f t="shared" si="133"/>
        <v>N/A</v>
      </c>
    </row>
    <row r="1387" spans="2:16" x14ac:dyDescent="0.25">
      <c r="B1387" s="23">
        <f>'Raw data (base scenario)'!A1379</f>
        <v>1373</v>
      </c>
      <c r="C1387" s="23" t="str">
        <f>'Raw data (base scenario)'!B1379</f>
        <v>D</v>
      </c>
      <c r="D1387" s="23" t="str">
        <f>'Raw data (base scenario)'!C1379</f>
        <v>D</v>
      </c>
      <c r="E1387" t="b">
        <f t="shared" si="128"/>
        <v>1</v>
      </c>
      <c r="F1387" t="b">
        <f t="shared" si="129"/>
        <v>1</v>
      </c>
      <c r="G1387" t="b">
        <f t="shared" si="130"/>
        <v>1</v>
      </c>
      <c r="K1387" s="28">
        <v>1373</v>
      </c>
      <c r="L1387" s="27" t="s">
        <v>2</v>
      </c>
      <c r="M1387" s="27" t="s">
        <v>2</v>
      </c>
      <c r="N1387" t="b">
        <f t="shared" si="131"/>
        <v>1</v>
      </c>
      <c r="O1387" t="b">
        <f t="shared" si="132"/>
        <v>1</v>
      </c>
      <c r="P1387" t="b">
        <f t="shared" si="133"/>
        <v>1</v>
      </c>
    </row>
    <row r="1388" spans="2:16" x14ac:dyDescent="0.25">
      <c r="B1388" s="23">
        <f>'Raw data (base scenario)'!A1380</f>
        <v>1374</v>
      </c>
      <c r="C1388" s="23" t="str">
        <f>'Raw data (base scenario)'!B1380</f>
        <v>D</v>
      </c>
      <c r="D1388" s="23" t="str">
        <f>'Raw data (base scenario)'!C1380</f>
        <v>D</v>
      </c>
      <c r="E1388" t="b">
        <f t="shared" si="128"/>
        <v>1</v>
      </c>
      <c r="F1388" t="b">
        <f t="shared" si="129"/>
        <v>1</v>
      </c>
      <c r="G1388" t="b">
        <f t="shared" si="130"/>
        <v>1</v>
      </c>
      <c r="K1388" s="28">
        <v>1374</v>
      </c>
      <c r="L1388" s="27" t="s">
        <v>2</v>
      </c>
      <c r="M1388" s="27" t="s">
        <v>2</v>
      </c>
      <c r="N1388" t="b">
        <f t="shared" si="131"/>
        <v>1</v>
      </c>
      <c r="O1388" t="b">
        <f t="shared" si="132"/>
        <v>1</v>
      </c>
      <c r="P1388" t="b">
        <f t="shared" si="133"/>
        <v>1</v>
      </c>
    </row>
    <row r="1389" spans="2:16" x14ac:dyDescent="0.25">
      <c r="B1389" s="23">
        <f>'Raw data (base scenario)'!A1381</f>
        <v>1375</v>
      </c>
      <c r="C1389" s="23" t="str">
        <f>'Raw data (base scenario)'!B1381</f>
        <v>S</v>
      </c>
      <c r="D1389" s="23" t="str">
        <f>'Raw data (base scenario)'!C1381</f>
        <v>H</v>
      </c>
      <c r="E1389" t="b">
        <f t="shared" si="128"/>
        <v>1</v>
      </c>
      <c r="F1389" t="b">
        <f t="shared" si="129"/>
        <v>1</v>
      </c>
      <c r="G1389" t="str">
        <f t="shared" si="130"/>
        <v>N/A</v>
      </c>
      <c r="K1389" s="28">
        <v>1375</v>
      </c>
      <c r="L1389" s="27" t="s">
        <v>3</v>
      </c>
      <c r="M1389" s="27" t="s">
        <v>1</v>
      </c>
      <c r="N1389" t="b">
        <f t="shared" si="131"/>
        <v>1</v>
      </c>
      <c r="O1389" t="b">
        <f t="shared" si="132"/>
        <v>1</v>
      </c>
      <c r="P1389" t="str">
        <f t="shared" si="133"/>
        <v>N/A</v>
      </c>
    </row>
    <row r="1390" spans="2:16" x14ac:dyDescent="0.25">
      <c r="B1390" s="23">
        <f>'Raw data (base scenario)'!A1382</f>
        <v>1376</v>
      </c>
      <c r="C1390" s="23" t="str">
        <f>'Raw data (base scenario)'!B1382</f>
        <v>H</v>
      </c>
      <c r="D1390" s="23" t="str">
        <f>'Raw data (base scenario)'!C1382</f>
        <v>H</v>
      </c>
      <c r="E1390" t="b">
        <f t="shared" si="128"/>
        <v>1</v>
      </c>
      <c r="F1390" t="b">
        <f t="shared" si="129"/>
        <v>1</v>
      </c>
      <c r="G1390" t="str">
        <f t="shared" si="130"/>
        <v>N/A</v>
      </c>
      <c r="K1390" s="28">
        <v>1376</v>
      </c>
      <c r="L1390" s="27" t="s">
        <v>1</v>
      </c>
      <c r="M1390" s="27" t="s">
        <v>1</v>
      </c>
      <c r="N1390" t="b">
        <f t="shared" si="131"/>
        <v>1</v>
      </c>
      <c r="O1390" t="b">
        <f t="shared" si="132"/>
        <v>1</v>
      </c>
      <c r="P1390" t="str">
        <f t="shared" si="133"/>
        <v>N/A</v>
      </c>
    </row>
    <row r="1391" spans="2:16" x14ac:dyDescent="0.25">
      <c r="B1391" s="23">
        <f>'Raw data (base scenario)'!A1383</f>
        <v>1377</v>
      </c>
      <c r="C1391" s="23" t="str">
        <f>'Raw data (base scenario)'!B1383</f>
        <v>I</v>
      </c>
      <c r="D1391" s="23" t="str">
        <f>'Raw data (base scenario)'!C1383</f>
        <v>S</v>
      </c>
      <c r="E1391" t="b">
        <f t="shared" si="128"/>
        <v>1</v>
      </c>
      <c r="F1391" t="b">
        <f t="shared" si="129"/>
        <v>1</v>
      </c>
      <c r="G1391" t="str">
        <f t="shared" si="130"/>
        <v>N/A</v>
      </c>
      <c r="K1391" s="28">
        <v>1377</v>
      </c>
      <c r="L1391" s="27" t="s">
        <v>18</v>
      </c>
      <c r="M1391" s="27" t="s">
        <v>3</v>
      </c>
      <c r="N1391" t="b">
        <f t="shared" si="131"/>
        <v>1</v>
      </c>
      <c r="O1391" t="b">
        <f t="shared" si="132"/>
        <v>1</v>
      </c>
      <c r="P1391" t="str">
        <f t="shared" si="133"/>
        <v>N/A</v>
      </c>
    </row>
    <row r="1392" spans="2:16" x14ac:dyDescent="0.25">
      <c r="B1392" s="23">
        <f>'Raw data (base scenario)'!A1384</f>
        <v>1378</v>
      </c>
      <c r="C1392" s="23" t="str">
        <f>'Raw data (base scenario)'!B1384</f>
        <v>I</v>
      </c>
      <c r="D1392" s="23" t="str">
        <f>'Raw data (base scenario)'!C1384</f>
        <v>D</v>
      </c>
      <c r="E1392" t="b">
        <f t="shared" si="128"/>
        <v>1</v>
      </c>
      <c r="F1392" t="b">
        <f t="shared" si="129"/>
        <v>1</v>
      </c>
      <c r="G1392" t="str">
        <f t="shared" si="130"/>
        <v>N/A</v>
      </c>
      <c r="K1392" s="28">
        <v>1378</v>
      </c>
      <c r="L1392" s="27" t="s">
        <v>18</v>
      </c>
      <c r="M1392" s="27" t="s">
        <v>2</v>
      </c>
      <c r="N1392" t="b">
        <f t="shared" si="131"/>
        <v>1</v>
      </c>
      <c r="O1392" t="b">
        <f t="shared" si="132"/>
        <v>1</v>
      </c>
      <c r="P1392" t="str">
        <f t="shared" si="133"/>
        <v>N/A</v>
      </c>
    </row>
    <row r="1393" spans="2:16" x14ac:dyDescent="0.25">
      <c r="B1393" s="23">
        <f>'Raw data (base scenario)'!A1385</f>
        <v>1379</v>
      </c>
      <c r="C1393" s="23" t="str">
        <f>'Raw data (base scenario)'!B1385</f>
        <v>D</v>
      </c>
      <c r="D1393" s="23" t="str">
        <f>'Raw data (base scenario)'!C1385</f>
        <v>D</v>
      </c>
      <c r="E1393" t="b">
        <f t="shared" si="128"/>
        <v>1</v>
      </c>
      <c r="F1393" t="b">
        <f t="shared" si="129"/>
        <v>1</v>
      </c>
      <c r="G1393" t="b">
        <f t="shared" si="130"/>
        <v>1</v>
      </c>
      <c r="K1393" s="28">
        <v>1379</v>
      </c>
      <c r="L1393" s="27" t="s">
        <v>2</v>
      </c>
      <c r="M1393" s="27" t="s">
        <v>2</v>
      </c>
      <c r="N1393" t="b">
        <f t="shared" si="131"/>
        <v>1</v>
      </c>
      <c r="O1393" t="b">
        <f t="shared" si="132"/>
        <v>1</v>
      </c>
      <c r="P1393" t="b">
        <f t="shared" si="133"/>
        <v>1</v>
      </c>
    </row>
    <row r="1394" spans="2:16" x14ac:dyDescent="0.25">
      <c r="B1394" s="23">
        <f>'Raw data (base scenario)'!A1386</f>
        <v>1380</v>
      </c>
      <c r="C1394" s="23" t="str">
        <f>'Raw data (base scenario)'!B1386</f>
        <v>D</v>
      </c>
      <c r="D1394" s="23" t="str">
        <f>'Raw data (base scenario)'!C1386</f>
        <v>D</v>
      </c>
      <c r="E1394" t="b">
        <f t="shared" si="128"/>
        <v>1</v>
      </c>
      <c r="F1394" t="b">
        <f t="shared" si="129"/>
        <v>1</v>
      </c>
      <c r="G1394" t="b">
        <f t="shared" si="130"/>
        <v>1</v>
      </c>
      <c r="K1394" s="28">
        <v>1380</v>
      </c>
      <c r="L1394" s="27" t="s">
        <v>2</v>
      </c>
      <c r="M1394" s="27" t="s">
        <v>2</v>
      </c>
      <c r="N1394" t="b">
        <f t="shared" si="131"/>
        <v>1</v>
      </c>
      <c r="O1394" t="b">
        <f t="shared" si="132"/>
        <v>1</v>
      </c>
      <c r="P1394" t="b">
        <f t="shared" si="133"/>
        <v>1</v>
      </c>
    </row>
    <row r="1395" spans="2:16" x14ac:dyDescent="0.25">
      <c r="B1395" s="23">
        <f>'Raw data (base scenario)'!A1387</f>
        <v>1381</v>
      </c>
      <c r="C1395" s="23" t="str">
        <f>'Raw data (base scenario)'!B1387</f>
        <v>D</v>
      </c>
      <c r="D1395" s="23" t="str">
        <f>'Raw data (base scenario)'!C1387</f>
        <v>D</v>
      </c>
      <c r="E1395" t="b">
        <f t="shared" si="128"/>
        <v>1</v>
      </c>
      <c r="F1395" t="b">
        <f t="shared" si="129"/>
        <v>1</v>
      </c>
      <c r="G1395" t="b">
        <f t="shared" si="130"/>
        <v>1</v>
      </c>
      <c r="K1395" s="28">
        <v>1381</v>
      </c>
      <c r="L1395" s="27" t="s">
        <v>2</v>
      </c>
      <c r="M1395" s="27" t="s">
        <v>2</v>
      </c>
      <c r="N1395" t="b">
        <f t="shared" si="131"/>
        <v>1</v>
      </c>
      <c r="O1395" t="b">
        <f t="shared" si="132"/>
        <v>1</v>
      </c>
      <c r="P1395" t="b">
        <f t="shared" si="133"/>
        <v>1</v>
      </c>
    </row>
    <row r="1396" spans="2:16" x14ac:dyDescent="0.25">
      <c r="B1396" s="23">
        <f>'Raw data (base scenario)'!A1388</f>
        <v>1382</v>
      </c>
      <c r="C1396" s="23" t="str">
        <f>'Raw data (base scenario)'!B1388</f>
        <v>S</v>
      </c>
      <c r="D1396" s="23" t="str">
        <f>'Raw data (base scenario)'!C1388</f>
        <v>H</v>
      </c>
      <c r="E1396" t="b">
        <f t="shared" si="128"/>
        <v>1</v>
      </c>
      <c r="F1396" t="b">
        <f t="shared" si="129"/>
        <v>1</v>
      </c>
      <c r="G1396" t="str">
        <f t="shared" si="130"/>
        <v>N/A</v>
      </c>
      <c r="K1396" s="28">
        <v>1382</v>
      </c>
      <c r="L1396" s="27" t="s">
        <v>3</v>
      </c>
      <c r="M1396" s="27" t="s">
        <v>1</v>
      </c>
      <c r="N1396" t="b">
        <f t="shared" si="131"/>
        <v>1</v>
      </c>
      <c r="O1396" t="b">
        <f t="shared" si="132"/>
        <v>1</v>
      </c>
      <c r="P1396" t="str">
        <f t="shared" si="133"/>
        <v>N/A</v>
      </c>
    </row>
    <row r="1397" spans="2:16" x14ac:dyDescent="0.25">
      <c r="B1397" s="23">
        <f>'Raw data (base scenario)'!A1389</f>
        <v>1383</v>
      </c>
      <c r="C1397" s="23" t="str">
        <f>'Raw data (base scenario)'!B1389</f>
        <v>I</v>
      </c>
      <c r="D1397" s="23" t="str">
        <f>'Raw data (base scenario)'!C1389</f>
        <v>I</v>
      </c>
      <c r="E1397" t="b">
        <f t="shared" si="128"/>
        <v>1</v>
      </c>
      <c r="F1397" t="b">
        <f t="shared" si="129"/>
        <v>1</v>
      </c>
      <c r="G1397" t="str">
        <f t="shared" si="130"/>
        <v>N/A</v>
      </c>
      <c r="K1397" s="28">
        <v>1383</v>
      </c>
      <c r="L1397" s="27" t="s">
        <v>18</v>
      </c>
      <c r="M1397" s="27" t="s">
        <v>18</v>
      </c>
      <c r="N1397" t="b">
        <f t="shared" si="131"/>
        <v>1</v>
      </c>
      <c r="O1397" t="b">
        <f t="shared" si="132"/>
        <v>1</v>
      </c>
      <c r="P1397" t="str">
        <f t="shared" si="133"/>
        <v>N/A</v>
      </c>
    </row>
    <row r="1398" spans="2:16" x14ac:dyDescent="0.25">
      <c r="B1398" s="23">
        <f>'Raw data (base scenario)'!A1390</f>
        <v>1384</v>
      </c>
      <c r="C1398" s="23" t="str">
        <f>'Raw data (base scenario)'!B1390</f>
        <v>I</v>
      </c>
      <c r="D1398" s="23" t="str">
        <f>'Raw data (base scenario)'!C1390</f>
        <v>I</v>
      </c>
      <c r="E1398" t="b">
        <f t="shared" si="128"/>
        <v>1</v>
      </c>
      <c r="F1398" t="b">
        <f t="shared" si="129"/>
        <v>1</v>
      </c>
      <c r="G1398" t="str">
        <f t="shared" si="130"/>
        <v>N/A</v>
      </c>
      <c r="K1398" s="28">
        <v>1384</v>
      </c>
      <c r="L1398" s="27" t="s">
        <v>18</v>
      </c>
      <c r="M1398" s="27" t="s">
        <v>18</v>
      </c>
      <c r="N1398" t="b">
        <f t="shared" si="131"/>
        <v>1</v>
      </c>
      <c r="O1398" t="b">
        <f t="shared" si="132"/>
        <v>1</v>
      </c>
      <c r="P1398" t="str">
        <f t="shared" si="133"/>
        <v>N/A</v>
      </c>
    </row>
    <row r="1399" spans="2:16" x14ac:dyDescent="0.25">
      <c r="B1399" s="23">
        <f>'Raw data (base scenario)'!A1391</f>
        <v>1385</v>
      </c>
      <c r="C1399" s="23" t="str">
        <f>'Raw data (base scenario)'!B1391</f>
        <v>S</v>
      </c>
      <c r="D1399" s="23" t="str">
        <f>'Raw data (base scenario)'!C1391</f>
        <v>D</v>
      </c>
      <c r="E1399" t="b">
        <f t="shared" si="128"/>
        <v>1</v>
      </c>
      <c r="F1399" t="b">
        <f t="shared" si="129"/>
        <v>1</v>
      </c>
      <c r="G1399" t="str">
        <f t="shared" si="130"/>
        <v>N/A</v>
      </c>
      <c r="K1399" s="28">
        <v>1385</v>
      </c>
      <c r="L1399" s="27" t="s">
        <v>3</v>
      </c>
      <c r="M1399" s="27" t="s">
        <v>2</v>
      </c>
      <c r="N1399" t="b">
        <f t="shared" si="131"/>
        <v>1</v>
      </c>
      <c r="O1399" t="b">
        <f t="shared" si="132"/>
        <v>1</v>
      </c>
      <c r="P1399" t="str">
        <f t="shared" si="133"/>
        <v>N/A</v>
      </c>
    </row>
    <row r="1400" spans="2:16" x14ac:dyDescent="0.25">
      <c r="B1400" s="23">
        <f>'Raw data (base scenario)'!A1392</f>
        <v>1386</v>
      </c>
      <c r="C1400" s="23" t="str">
        <f>'Raw data (base scenario)'!B1392</f>
        <v>S</v>
      </c>
      <c r="D1400" s="23" t="str">
        <f>'Raw data (base scenario)'!C1392</f>
        <v>H</v>
      </c>
      <c r="E1400" t="b">
        <f t="shared" si="128"/>
        <v>1</v>
      </c>
      <c r="F1400" t="b">
        <f t="shared" si="129"/>
        <v>1</v>
      </c>
      <c r="G1400" t="str">
        <f t="shared" si="130"/>
        <v>N/A</v>
      </c>
      <c r="K1400" s="28">
        <v>1386</v>
      </c>
      <c r="L1400" s="27" t="s">
        <v>3</v>
      </c>
      <c r="M1400" s="27" t="s">
        <v>1</v>
      </c>
      <c r="N1400" t="b">
        <f t="shared" si="131"/>
        <v>1</v>
      </c>
      <c r="O1400" t="b">
        <f t="shared" si="132"/>
        <v>1</v>
      </c>
      <c r="P1400" t="str">
        <f t="shared" si="133"/>
        <v>N/A</v>
      </c>
    </row>
    <row r="1401" spans="2:16" x14ac:dyDescent="0.25">
      <c r="B1401" s="23">
        <f>'Raw data (base scenario)'!A1393</f>
        <v>1387</v>
      </c>
      <c r="C1401" s="23" t="str">
        <f>'Raw data (base scenario)'!B1393</f>
        <v>H</v>
      </c>
      <c r="D1401" s="23" t="str">
        <f>'Raw data (base scenario)'!C1393</f>
        <v>H</v>
      </c>
      <c r="E1401" t="b">
        <f t="shared" si="128"/>
        <v>1</v>
      </c>
      <c r="F1401" t="b">
        <f t="shared" si="129"/>
        <v>1</v>
      </c>
      <c r="G1401" t="str">
        <f t="shared" si="130"/>
        <v>N/A</v>
      </c>
      <c r="K1401" s="28">
        <v>1387</v>
      </c>
      <c r="L1401" s="27" t="s">
        <v>1</v>
      </c>
      <c r="M1401" s="27" t="s">
        <v>1</v>
      </c>
      <c r="N1401" t="b">
        <f t="shared" si="131"/>
        <v>1</v>
      </c>
      <c r="O1401" t="b">
        <f t="shared" si="132"/>
        <v>1</v>
      </c>
      <c r="P1401" t="str">
        <f t="shared" si="133"/>
        <v>N/A</v>
      </c>
    </row>
    <row r="1402" spans="2:16" x14ac:dyDescent="0.25">
      <c r="B1402" s="23">
        <f>'Raw data (base scenario)'!A1394</f>
        <v>1388</v>
      </c>
      <c r="C1402" s="23" t="str">
        <f>'Raw data (base scenario)'!B1394</f>
        <v>I</v>
      </c>
      <c r="D1402" s="23" t="str">
        <f>'Raw data (base scenario)'!C1394</f>
        <v>D</v>
      </c>
      <c r="E1402" t="b">
        <f t="shared" si="128"/>
        <v>1</v>
      </c>
      <c r="F1402" t="b">
        <f t="shared" si="129"/>
        <v>1</v>
      </c>
      <c r="G1402" t="str">
        <f t="shared" si="130"/>
        <v>N/A</v>
      </c>
      <c r="K1402" s="28">
        <v>1388</v>
      </c>
      <c r="L1402" s="27" t="s">
        <v>18</v>
      </c>
      <c r="M1402" s="27" t="s">
        <v>2</v>
      </c>
      <c r="N1402" t="b">
        <f t="shared" si="131"/>
        <v>1</v>
      </c>
      <c r="O1402" t="b">
        <f t="shared" si="132"/>
        <v>1</v>
      </c>
      <c r="P1402" t="str">
        <f t="shared" si="133"/>
        <v>N/A</v>
      </c>
    </row>
    <row r="1403" spans="2:16" x14ac:dyDescent="0.25">
      <c r="B1403" s="23">
        <f>'Raw data (base scenario)'!A1395</f>
        <v>1389</v>
      </c>
      <c r="C1403" s="23" t="str">
        <f>'Raw data (base scenario)'!B1395</f>
        <v>H</v>
      </c>
      <c r="D1403" s="23" t="str">
        <f>'Raw data (base scenario)'!C1395</f>
        <v>H</v>
      </c>
      <c r="E1403" t="b">
        <f t="shared" si="128"/>
        <v>1</v>
      </c>
      <c r="F1403" t="b">
        <f t="shared" si="129"/>
        <v>1</v>
      </c>
      <c r="G1403" t="str">
        <f t="shared" si="130"/>
        <v>N/A</v>
      </c>
      <c r="K1403" s="28">
        <v>1389</v>
      </c>
      <c r="L1403" s="27" t="s">
        <v>1</v>
      </c>
      <c r="M1403" s="27" t="s">
        <v>1</v>
      </c>
      <c r="N1403" t="b">
        <f t="shared" si="131"/>
        <v>1</v>
      </c>
      <c r="O1403" t="b">
        <f t="shared" si="132"/>
        <v>1</v>
      </c>
      <c r="P1403" t="str">
        <f t="shared" si="133"/>
        <v>N/A</v>
      </c>
    </row>
    <row r="1404" spans="2:16" x14ac:dyDescent="0.25">
      <c r="B1404" s="23">
        <f>'Raw data (base scenario)'!A1396</f>
        <v>1390</v>
      </c>
      <c r="C1404" s="23" t="str">
        <f>'Raw data (base scenario)'!B1396</f>
        <v>I</v>
      </c>
      <c r="D1404" s="23" t="str">
        <f>'Raw data (base scenario)'!C1396</f>
        <v>S</v>
      </c>
      <c r="E1404" t="b">
        <f t="shared" si="128"/>
        <v>1</v>
      </c>
      <c r="F1404" t="b">
        <f t="shared" si="129"/>
        <v>1</v>
      </c>
      <c r="G1404" t="str">
        <f t="shared" si="130"/>
        <v>N/A</v>
      </c>
      <c r="K1404" s="28">
        <v>1390</v>
      </c>
      <c r="L1404" s="27" t="s">
        <v>18</v>
      </c>
      <c r="M1404" s="27" t="s">
        <v>3</v>
      </c>
      <c r="N1404" t="b">
        <f t="shared" si="131"/>
        <v>1</v>
      </c>
      <c r="O1404" t="b">
        <f t="shared" si="132"/>
        <v>1</v>
      </c>
      <c r="P1404" t="str">
        <f t="shared" si="133"/>
        <v>N/A</v>
      </c>
    </row>
    <row r="1405" spans="2:16" x14ac:dyDescent="0.25">
      <c r="B1405" s="23">
        <f>'Raw data (base scenario)'!A1397</f>
        <v>1391</v>
      </c>
      <c r="C1405" s="23" t="str">
        <f>'Raw data (base scenario)'!B1397</f>
        <v>I</v>
      </c>
      <c r="D1405" s="23" t="str">
        <f>'Raw data (base scenario)'!C1397</f>
        <v>D</v>
      </c>
      <c r="E1405" t="b">
        <f t="shared" si="128"/>
        <v>1</v>
      </c>
      <c r="F1405" t="b">
        <f t="shared" si="129"/>
        <v>1</v>
      </c>
      <c r="G1405" t="str">
        <f t="shared" si="130"/>
        <v>N/A</v>
      </c>
      <c r="K1405" s="28">
        <v>1391</v>
      </c>
      <c r="L1405" s="27" t="s">
        <v>18</v>
      </c>
      <c r="M1405" s="27" t="s">
        <v>2</v>
      </c>
      <c r="N1405" t="b">
        <f t="shared" si="131"/>
        <v>1</v>
      </c>
      <c r="O1405" t="b">
        <f t="shared" si="132"/>
        <v>1</v>
      </c>
      <c r="P1405" t="str">
        <f t="shared" si="133"/>
        <v>N/A</v>
      </c>
    </row>
    <row r="1406" spans="2:16" x14ac:dyDescent="0.25">
      <c r="B1406" s="23">
        <f>'Raw data (base scenario)'!A1398</f>
        <v>1392</v>
      </c>
      <c r="C1406" s="23" t="str">
        <f>'Raw data (base scenario)'!B1398</f>
        <v>D</v>
      </c>
      <c r="D1406" s="23" t="str">
        <f>'Raw data (base scenario)'!C1398</f>
        <v>D</v>
      </c>
      <c r="E1406" t="b">
        <f t="shared" si="128"/>
        <v>1</v>
      </c>
      <c r="F1406" t="b">
        <f t="shared" si="129"/>
        <v>1</v>
      </c>
      <c r="G1406" t="b">
        <f t="shared" si="130"/>
        <v>1</v>
      </c>
      <c r="K1406" s="28">
        <v>1392</v>
      </c>
      <c r="L1406" s="27" t="s">
        <v>2</v>
      </c>
      <c r="M1406" s="27" t="s">
        <v>2</v>
      </c>
      <c r="N1406" t="b">
        <f t="shared" si="131"/>
        <v>1</v>
      </c>
      <c r="O1406" t="b">
        <f t="shared" si="132"/>
        <v>1</v>
      </c>
      <c r="P1406" t="b">
        <f t="shared" si="133"/>
        <v>1</v>
      </c>
    </row>
    <row r="1407" spans="2:16" x14ac:dyDescent="0.25">
      <c r="B1407" s="23">
        <f>'Raw data (base scenario)'!A1399</f>
        <v>1393</v>
      </c>
      <c r="C1407" s="23" t="str">
        <f>'Raw data (base scenario)'!B1399</f>
        <v>S</v>
      </c>
      <c r="D1407" s="23" t="str">
        <f>'Raw data (base scenario)'!C1399</f>
        <v>I</v>
      </c>
      <c r="E1407" t="b">
        <f t="shared" si="128"/>
        <v>1</v>
      </c>
      <c r="F1407" t="b">
        <f t="shared" si="129"/>
        <v>1</v>
      </c>
      <c r="G1407" t="str">
        <f t="shared" si="130"/>
        <v>N/A</v>
      </c>
      <c r="K1407" s="28">
        <v>1393</v>
      </c>
      <c r="L1407" s="27" t="s">
        <v>3</v>
      </c>
      <c r="M1407" s="27" t="s">
        <v>18</v>
      </c>
      <c r="N1407" t="b">
        <f t="shared" si="131"/>
        <v>1</v>
      </c>
      <c r="O1407" t="b">
        <f t="shared" si="132"/>
        <v>1</v>
      </c>
      <c r="P1407" t="str">
        <f t="shared" si="133"/>
        <v>N/A</v>
      </c>
    </row>
    <row r="1408" spans="2:16" x14ac:dyDescent="0.25">
      <c r="B1408" s="23">
        <f>'Raw data (base scenario)'!A1400</f>
        <v>1394</v>
      </c>
      <c r="C1408" s="23" t="str">
        <f>'Raw data (base scenario)'!B1400</f>
        <v>H</v>
      </c>
      <c r="D1408" s="23" t="str">
        <f>'Raw data (base scenario)'!C1400</f>
        <v>H</v>
      </c>
      <c r="E1408" t="b">
        <f t="shared" si="128"/>
        <v>1</v>
      </c>
      <c r="F1408" t="b">
        <f t="shared" si="129"/>
        <v>1</v>
      </c>
      <c r="G1408" t="str">
        <f t="shared" si="130"/>
        <v>N/A</v>
      </c>
      <c r="K1408" s="28">
        <v>1394</v>
      </c>
      <c r="L1408" s="27" t="s">
        <v>1</v>
      </c>
      <c r="M1408" s="27" t="s">
        <v>1</v>
      </c>
      <c r="N1408" t="b">
        <f t="shared" si="131"/>
        <v>1</v>
      </c>
      <c r="O1408" t="b">
        <f t="shared" si="132"/>
        <v>1</v>
      </c>
      <c r="P1408" t="str">
        <f t="shared" si="133"/>
        <v>N/A</v>
      </c>
    </row>
    <row r="1409" spans="2:16" x14ac:dyDescent="0.25">
      <c r="B1409" s="23">
        <f>'Raw data (base scenario)'!A1401</f>
        <v>1395</v>
      </c>
      <c r="C1409" s="23" t="str">
        <f>'Raw data (base scenario)'!B1401</f>
        <v>I</v>
      </c>
      <c r="D1409" s="23" t="str">
        <f>'Raw data (base scenario)'!C1401</f>
        <v>I</v>
      </c>
      <c r="E1409" t="b">
        <f t="shared" si="128"/>
        <v>1</v>
      </c>
      <c r="F1409" t="b">
        <f t="shared" si="129"/>
        <v>1</v>
      </c>
      <c r="G1409" t="str">
        <f t="shared" si="130"/>
        <v>N/A</v>
      </c>
      <c r="K1409" s="28">
        <v>1395</v>
      </c>
      <c r="L1409" s="27" t="s">
        <v>18</v>
      </c>
      <c r="M1409" s="27" t="s">
        <v>18</v>
      </c>
      <c r="N1409" t="b">
        <f t="shared" si="131"/>
        <v>1</v>
      </c>
      <c r="O1409" t="b">
        <f t="shared" si="132"/>
        <v>1</v>
      </c>
      <c r="P1409" t="str">
        <f t="shared" si="133"/>
        <v>N/A</v>
      </c>
    </row>
    <row r="1410" spans="2:16" x14ac:dyDescent="0.25">
      <c r="B1410" s="23">
        <f>'Raw data (base scenario)'!A1402</f>
        <v>1396</v>
      </c>
      <c r="C1410" s="23" t="str">
        <f>'Raw data (base scenario)'!B1402</f>
        <v>D</v>
      </c>
      <c r="D1410" s="23" t="str">
        <f>'Raw data (base scenario)'!C1402</f>
        <v>D</v>
      </c>
      <c r="E1410" t="b">
        <f t="shared" si="128"/>
        <v>1</v>
      </c>
      <c r="F1410" t="b">
        <f t="shared" si="129"/>
        <v>1</v>
      </c>
      <c r="G1410" t="b">
        <f t="shared" si="130"/>
        <v>1</v>
      </c>
      <c r="K1410" s="28">
        <v>1396</v>
      </c>
      <c r="L1410" s="27" t="s">
        <v>2</v>
      </c>
      <c r="M1410" s="27" t="s">
        <v>2</v>
      </c>
      <c r="N1410" t="b">
        <f t="shared" si="131"/>
        <v>1</v>
      </c>
      <c r="O1410" t="b">
        <f t="shared" si="132"/>
        <v>1</v>
      </c>
      <c r="P1410" t="b">
        <f t="shared" si="133"/>
        <v>1</v>
      </c>
    </row>
    <row r="1411" spans="2:16" x14ac:dyDescent="0.25">
      <c r="B1411" s="23">
        <f>'Raw data (base scenario)'!A1403</f>
        <v>1397</v>
      </c>
      <c r="C1411" s="23" t="str">
        <f>'Raw data (base scenario)'!B1403</f>
        <v>S</v>
      </c>
      <c r="D1411" s="23" t="str">
        <f>'Raw data (base scenario)'!C1403</f>
        <v>S</v>
      </c>
      <c r="E1411" t="b">
        <f t="shared" si="128"/>
        <v>1</v>
      </c>
      <c r="F1411" t="b">
        <f t="shared" si="129"/>
        <v>1</v>
      </c>
      <c r="G1411" t="str">
        <f t="shared" si="130"/>
        <v>N/A</v>
      </c>
      <c r="K1411" s="28">
        <v>1397</v>
      </c>
      <c r="L1411" s="27" t="s">
        <v>3</v>
      </c>
      <c r="M1411" s="27" t="s">
        <v>3</v>
      </c>
      <c r="N1411" t="b">
        <f t="shared" si="131"/>
        <v>1</v>
      </c>
      <c r="O1411" t="b">
        <f t="shared" si="132"/>
        <v>1</v>
      </c>
      <c r="P1411" t="str">
        <f t="shared" si="133"/>
        <v>N/A</v>
      </c>
    </row>
    <row r="1412" spans="2:16" x14ac:dyDescent="0.25">
      <c r="B1412" s="23">
        <f>'Raw data (base scenario)'!A1404</f>
        <v>1398</v>
      </c>
      <c r="C1412" s="23" t="str">
        <f>'Raw data (base scenario)'!B1404</f>
        <v>S</v>
      </c>
      <c r="D1412" s="23" t="str">
        <f>'Raw data (base scenario)'!C1404</f>
        <v>H</v>
      </c>
      <c r="E1412" t="b">
        <f t="shared" si="128"/>
        <v>1</v>
      </c>
      <c r="F1412" t="b">
        <f t="shared" si="129"/>
        <v>1</v>
      </c>
      <c r="G1412" t="str">
        <f t="shared" si="130"/>
        <v>N/A</v>
      </c>
      <c r="K1412" s="28">
        <v>1398</v>
      </c>
      <c r="L1412" s="27" t="s">
        <v>3</v>
      </c>
      <c r="M1412" s="27" t="s">
        <v>1</v>
      </c>
      <c r="N1412" t="b">
        <f t="shared" si="131"/>
        <v>1</v>
      </c>
      <c r="O1412" t="b">
        <f t="shared" si="132"/>
        <v>1</v>
      </c>
      <c r="P1412" t="str">
        <f t="shared" si="133"/>
        <v>N/A</v>
      </c>
    </row>
    <row r="1413" spans="2:16" x14ac:dyDescent="0.25">
      <c r="B1413" s="23">
        <f>'Raw data (base scenario)'!A1405</f>
        <v>1399</v>
      </c>
      <c r="C1413" s="23" t="str">
        <f>'Raw data (base scenario)'!B1405</f>
        <v>S</v>
      </c>
      <c r="D1413" s="23" t="str">
        <f>'Raw data (base scenario)'!C1405</f>
        <v>H</v>
      </c>
      <c r="E1413" t="b">
        <f t="shared" si="128"/>
        <v>1</v>
      </c>
      <c r="F1413" t="b">
        <f t="shared" si="129"/>
        <v>1</v>
      </c>
      <c r="G1413" t="str">
        <f t="shared" si="130"/>
        <v>N/A</v>
      </c>
      <c r="K1413" s="28">
        <v>1399</v>
      </c>
      <c r="L1413" s="27" t="s">
        <v>3</v>
      </c>
      <c r="M1413" s="27" t="s">
        <v>1</v>
      </c>
      <c r="N1413" t="b">
        <f t="shared" si="131"/>
        <v>1</v>
      </c>
      <c r="O1413" t="b">
        <f t="shared" si="132"/>
        <v>1</v>
      </c>
      <c r="P1413" t="str">
        <f t="shared" si="133"/>
        <v>N/A</v>
      </c>
    </row>
    <row r="1414" spans="2:16" x14ac:dyDescent="0.25">
      <c r="B1414" s="23">
        <f>'Raw data (base scenario)'!A1406</f>
        <v>1400</v>
      </c>
      <c r="C1414" s="23" t="str">
        <f>'Raw data (base scenario)'!B1406</f>
        <v>D</v>
      </c>
      <c r="D1414" s="23" t="str">
        <f>'Raw data (base scenario)'!C1406</f>
        <v>D</v>
      </c>
      <c r="E1414" t="b">
        <f t="shared" si="128"/>
        <v>1</v>
      </c>
      <c r="F1414" t="b">
        <f t="shared" si="129"/>
        <v>1</v>
      </c>
      <c r="G1414" t="b">
        <f t="shared" si="130"/>
        <v>1</v>
      </c>
      <c r="K1414" s="28">
        <v>1400</v>
      </c>
      <c r="L1414" s="27" t="s">
        <v>2</v>
      </c>
      <c r="M1414" s="27" t="s">
        <v>2</v>
      </c>
      <c r="N1414" t="b">
        <f t="shared" si="131"/>
        <v>1</v>
      </c>
      <c r="O1414" t="b">
        <f t="shared" si="132"/>
        <v>1</v>
      </c>
      <c r="P1414" t="b">
        <f t="shared" si="133"/>
        <v>1</v>
      </c>
    </row>
    <row r="1415" spans="2:16" x14ac:dyDescent="0.25">
      <c r="B1415" s="23">
        <f>'Raw data (base scenario)'!A1407</f>
        <v>1401</v>
      </c>
      <c r="C1415" s="23" t="str">
        <f>'Raw data (base scenario)'!B1407</f>
        <v>I</v>
      </c>
      <c r="D1415" s="23" t="str">
        <f>'Raw data (base scenario)'!C1407</f>
        <v>H</v>
      </c>
      <c r="E1415" t="b">
        <f t="shared" si="128"/>
        <v>1</v>
      </c>
      <c r="F1415" t="b">
        <f t="shared" si="129"/>
        <v>1</v>
      </c>
      <c r="G1415" t="str">
        <f t="shared" si="130"/>
        <v>N/A</v>
      </c>
      <c r="K1415" s="28">
        <v>1401</v>
      </c>
      <c r="L1415" s="27" t="s">
        <v>18</v>
      </c>
      <c r="M1415" s="27" t="s">
        <v>1</v>
      </c>
      <c r="N1415" t="b">
        <f t="shared" si="131"/>
        <v>1</v>
      </c>
      <c r="O1415" t="b">
        <f t="shared" si="132"/>
        <v>1</v>
      </c>
      <c r="P1415" t="str">
        <f t="shared" si="133"/>
        <v>N/A</v>
      </c>
    </row>
    <row r="1416" spans="2:16" x14ac:dyDescent="0.25">
      <c r="B1416" s="23">
        <f>'Raw data (base scenario)'!A1408</f>
        <v>1402</v>
      </c>
      <c r="C1416" s="23" t="str">
        <f>'Raw data (base scenario)'!B1408</f>
        <v>I</v>
      </c>
      <c r="D1416" s="23" t="str">
        <f>'Raw data (base scenario)'!C1408</f>
        <v>H</v>
      </c>
      <c r="E1416" t="b">
        <f t="shared" si="128"/>
        <v>1</v>
      </c>
      <c r="F1416" t="b">
        <f t="shared" si="129"/>
        <v>1</v>
      </c>
      <c r="G1416" t="str">
        <f t="shared" si="130"/>
        <v>N/A</v>
      </c>
      <c r="K1416" s="28">
        <v>1402</v>
      </c>
      <c r="L1416" s="27" t="s">
        <v>18</v>
      </c>
      <c r="M1416" s="27" t="s">
        <v>1</v>
      </c>
      <c r="N1416" t="b">
        <f t="shared" si="131"/>
        <v>1</v>
      </c>
      <c r="O1416" t="b">
        <f t="shared" si="132"/>
        <v>1</v>
      </c>
      <c r="P1416" t="str">
        <f t="shared" si="133"/>
        <v>N/A</v>
      </c>
    </row>
    <row r="1417" spans="2:16" x14ac:dyDescent="0.25">
      <c r="B1417" s="23">
        <f>'Raw data (base scenario)'!A1409</f>
        <v>1403</v>
      </c>
      <c r="C1417" s="23" t="str">
        <f>'Raw data (base scenario)'!B1409</f>
        <v>S</v>
      </c>
      <c r="D1417" s="23" t="str">
        <f>'Raw data (base scenario)'!C1409</f>
        <v>H</v>
      </c>
      <c r="E1417" t="b">
        <f t="shared" si="128"/>
        <v>1</v>
      </c>
      <c r="F1417" t="b">
        <f t="shared" si="129"/>
        <v>1</v>
      </c>
      <c r="G1417" t="str">
        <f t="shared" si="130"/>
        <v>N/A</v>
      </c>
      <c r="K1417" s="28">
        <v>1403</v>
      </c>
      <c r="L1417" s="27" t="s">
        <v>3</v>
      </c>
      <c r="M1417" s="27" t="s">
        <v>1</v>
      </c>
      <c r="N1417" t="b">
        <f t="shared" si="131"/>
        <v>1</v>
      </c>
      <c r="O1417" t="b">
        <f t="shared" si="132"/>
        <v>1</v>
      </c>
      <c r="P1417" t="str">
        <f t="shared" si="133"/>
        <v>N/A</v>
      </c>
    </row>
    <row r="1418" spans="2:16" x14ac:dyDescent="0.25">
      <c r="B1418" s="23">
        <f>'Raw data (base scenario)'!A1410</f>
        <v>1404</v>
      </c>
      <c r="C1418" s="23" t="str">
        <f>'Raw data (base scenario)'!B1410</f>
        <v>I</v>
      </c>
      <c r="D1418" s="23" t="str">
        <f>'Raw data (base scenario)'!C1410</f>
        <v>D</v>
      </c>
      <c r="E1418" t="b">
        <f t="shared" si="128"/>
        <v>1</v>
      </c>
      <c r="F1418" t="b">
        <f t="shared" si="129"/>
        <v>1</v>
      </c>
      <c r="G1418" t="str">
        <f t="shared" si="130"/>
        <v>N/A</v>
      </c>
      <c r="K1418" s="28">
        <v>1404</v>
      </c>
      <c r="L1418" s="27" t="s">
        <v>18</v>
      </c>
      <c r="M1418" s="27" t="s">
        <v>2</v>
      </c>
      <c r="N1418" t="b">
        <f t="shared" si="131"/>
        <v>1</v>
      </c>
      <c r="O1418" t="b">
        <f t="shared" si="132"/>
        <v>1</v>
      </c>
      <c r="P1418" t="str">
        <f t="shared" si="133"/>
        <v>N/A</v>
      </c>
    </row>
    <row r="1419" spans="2:16" x14ac:dyDescent="0.25">
      <c r="B1419" s="23">
        <f>'Raw data (base scenario)'!A1411</f>
        <v>1405</v>
      </c>
      <c r="C1419" s="23" t="str">
        <f>'Raw data (base scenario)'!B1411</f>
        <v>S</v>
      </c>
      <c r="D1419" s="23" t="str">
        <f>'Raw data (base scenario)'!C1411</f>
        <v>H</v>
      </c>
      <c r="E1419" t="b">
        <f t="shared" si="128"/>
        <v>1</v>
      </c>
      <c r="F1419" t="b">
        <f t="shared" si="129"/>
        <v>1</v>
      </c>
      <c r="G1419" t="str">
        <f t="shared" si="130"/>
        <v>N/A</v>
      </c>
      <c r="K1419" s="28">
        <v>1405</v>
      </c>
      <c r="L1419" s="27" t="s">
        <v>3</v>
      </c>
      <c r="M1419" s="27" t="s">
        <v>1</v>
      </c>
      <c r="N1419" t="b">
        <f t="shared" si="131"/>
        <v>1</v>
      </c>
      <c r="O1419" t="b">
        <f t="shared" si="132"/>
        <v>1</v>
      </c>
      <c r="P1419" t="str">
        <f t="shared" si="133"/>
        <v>N/A</v>
      </c>
    </row>
    <row r="1420" spans="2:16" x14ac:dyDescent="0.25">
      <c r="B1420" s="23">
        <f>'Raw data (base scenario)'!A1412</f>
        <v>1406</v>
      </c>
      <c r="C1420" s="23" t="str">
        <f>'Raw data (base scenario)'!B1412</f>
        <v>S</v>
      </c>
      <c r="D1420" s="23" t="str">
        <f>'Raw data (base scenario)'!C1412</f>
        <v>I</v>
      </c>
      <c r="E1420" t="b">
        <f t="shared" si="128"/>
        <v>1</v>
      </c>
      <c r="F1420" t="b">
        <f t="shared" si="129"/>
        <v>1</v>
      </c>
      <c r="G1420" t="str">
        <f t="shared" si="130"/>
        <v>N/A</v>
      </c>
      <c r="K1420" s="28">
        <v>1406</v>
      </c>
      <c r="L1420" s="27" t="s">
        <v>3</v>
      </c>
      <c r="M1420" s="27" t="s">
        <v>18</v>
      </c>
      <c r="N1420" t="b">
        <f t="shared" si="131"/>
        <v>1</v>
      </c>
      <c r="O1420" t="b">
        <f t="shared" si="132"/>
        <v>1</v>
      </c>
      <c r="P1420" t="str">
        <f t="shared" si="133"/>
        <v>N/A</v>
      </c>
    </row>
    <row r="1421" spans="2:16" x14ac:dyDescent="0.25">
      <c r="B1421" s="23">
        <f>'Raw data (base scenario)'!A1413</f>
        <v>1407</v>
      </c>
      <c r="C1421" s="23" t="str">
        <f>'Raw data (base scenario)'!B1413</f>
        <v>D</v>
      </c>
      <c r="D1421" s="23" t="str">
        <f>'Raw data (base scenario)'!C1413</f>
        <v>D</v>
      </c>
      <c r="E1421" t="b">
        <f t="shared" si="128"/>
        <v>1</v>
      </c>
      <c r="F1421" t="b">
        <f t="shared" si="129"/>
        <v>1</v>
      </c>
      <c r="G1421" t="b">
        <f t="shared" si="130"/>
        <v>1</v>
      </c>
      <c r="K1421" s="28">
        <v>1407</v>
      </c>
      <c r="L1421" s="27" t="s">
        <v>2</v>
      </c>
      <c r="M1421" s="27" t="s">
        <v>2</v>
      </c>
      <c r="N1421" t="b">
        <f t="shared" si="131"/>
        <v>1</v>
      </c>
      <c r="O1421" t="b">
        <f t="shared" si="132"/>
        <v>1</v>
      </c>
      <c r="P1421" t="b">
        <f t="shared" si="133"/>
        <v>1</v>
      </c>
    </row>
    <row r="1422" spans="2:16" x14ac:dyDescent="0.25">
      <c r="B1422" s="23">
        <f>'Raw data (base scenario)'!A1414</f>
        <v>1408</v>
      </c>
      <c r="C1422" s="23" t="str">
        <f>'Raw data (base scenario)'!B1414</f>
        <v>H</v>
      </c>
      <c r="D1422" s="23" t="str">
        <f>'Raw data (base scenario)'!C1414</f>
        <v>H</v>
      </c>
      <c r="E1422" t="b">
        <f t="shared" si="128"/>
        <v>1</v>
      </c>
      <c r="F1422" t="b">
        <f t="shared" si="129"/>
        <v>1</v>
      </c>
      <c r="G1422" t="str">
        <f t="shared" si="130"/>
        <v>N/A</v>
      </c>
      <c r="K1422" s="28">
        <v>1408</v>
      </c>
      <c r="L1422" s="27" t="s">
        <v>1</v>
      </c>
      <c r="M1422" s="27" t="s">
        <v>1</v>
      </c>
      <c r="N1422" t="b">
        <f t="shared" si="131"/>
        <v>1</v>
      </c>
      <c r="O1422" t="b">
        <f t="shared" si="132"/>
        <v>1</v>
      </c>
      <c r="P1422" t="str">
        <f t="shared" si="133"/>
        <v>N/A</v>
      </c>
    </row>
    <row r="1423" spans="2:16" x14ac:dyDescent="0.25">
      <c r="B1423" s="23">
        <f>'Raw data (base scenario)'!A1415</f>
        <v>1409</v>
      </c>
      <c r="C1423" s="23" t="str">
        <f>'Raw data (base scenario)'!B1415</f>
        <v>I</v>
      </c>
      <c r="D1423" s="23" t="str">
        <f>'Raw data (base scenario)'!C1415</f>
        <v>I</v>
      </c>
      <c r="E1423" t="b">
        <f t="shared" ref="E1423:E1486" si="134">OR(C1423=$A$4,C1423=$A$5,C1423=$A$6,C1423=$A$7)</f>
        <v>1</v>
      </c>
      <c r="F1423" t="b">
        <f t="shared" ref="F1423:F1486" si="135">OR(D1423=$A$4,D1423=$A$5,D1423=$A$6,D1423=$A$7)</f>
        <v>1</v>
      </c>
      <c r="G1423" t="str">
        <f t="shared" si="130"/>
        <v>N/A</v>
      </c>
      <c r="K1423" s="28">
        <v>1409</v>
      </c>
      <c r="L1423" s="27" t="s">
        <v>18</v>
      </c>
      <c r="M1423" s="27" t="s">
        <v>18</v>
      </c>
      <c r="N1423" t="b">
        <f t="shared" si="131"/>
        <v>1</v>
      </c>
      <c r="O1423" t="b">
        <f t="shared" si="132"/>
        <v>1</v>
      </c>
      <c r="P1423" t="str">
        <f t="shared" si="133"/>
        <v>N/A</v>
      </c>
    </row>
    <row r="1424" spans="2:16" x14ac:dyDescent="0.25">
      <c r="B1424" s="23">
        <f>'Raw data (base scenario)'!A1416</f>
        <v>1410</v>
      </c>
      <c r="C1424" s="23" t="str">
        <f>'Raw data (base scenario)'!B1416</f>
        <v>D</v>
      </c>
      <c r="D1424" s="23" t="str">
        <f>'Raw data (base scenario)'!C1416</f>
        <v>D</v>
      </c>
      <c r="E1424" t="b">
        <f t="shared" si="134"/>
        <v>1</v>
      </c>
      <c r="F1424" t="b">
        <f t="shared" si="135"/>
        <v>1</v>
      </c>
      <c r="G1424" t="b">
        <f t="shared" ref="G1424:G1487" si="136">IF(C1424="D",D1424="D","N/A")</f>
        <v>1</v>
      </c>
      <c r="K1424" s="28">
        <v>1410</v>
      </c>
      <c r="L1424" s="27" t="s">
        <v>2</v>
      </c>
      <c r="M1424" s="27" t="s">
        <v>2</v>
      </c>
      <c r="N1424" t="b">
        <f t="shared" ref="N1424:N1487" si="137">OR(L1424=$A$4,L1424=$A$5,L1424=$A$6,L1424=$A$7)</f>
        <v>1</v>
      </c>
      <c r="O1424" t="b">
        <f t="shared" ref="O1424:O1487" si="138">OR(M1424=$A$4,M1424=$A$5,M1424=$A$6,M1424=$A$7)</f>
        <v>1</v>
      </c>
      <c r="P1424" t="b">
        <f t="shared" ref="P1424:P1487" si="139">IF(L1424="D",M1424="D","N/A")</f>
        <v>1</v>
      </c>
    </row>
    <row r="1425" spans="2:16" x14ac:dyDescent="0.25">
      <c r="B1425" s="23">
        <f>'Raw data (base scenario)'!A1417</f>
        <v>1411</v>
      </c>
      <c r="C1425" s="23" t="str">
        <f>'Raw data (base scenario)'!B1417</f>
        <v>H</v>
      </c>
      <c r="D1425" s="23" t="str">
        <f>'Raw data (base scenario)'!C1417</f>
        <v>H</v>
      </c>
      <c r="E1425" t="b">
        <f t="shared" si="134"/>
        <v>1</v>
      </c>
      <c r="F1425" t="b">
        <f t="shared" si="135"/>
        <v>1</v>
      </c>
      <c r="G1425" t="str">
        <f t="shared" si="136"/>
        <v>N/A</v>
      </c>
      <c r="K1425" s="28">
        <v>1411</v>
      </c>
      <c r="L1425" s="27" t="s">
        <v>1</v>
      </c>
      <c r="M1425" s="27" t="s">
        <v>1</v>
      </c>
      <c r="N1425" t="b">
        <f t="shared" si="137"/>
        <v>1</v>
      </c>
      <c r="O1425" t="b">
        <f t="shared" si="138"/>
        <v>1</v>
      </c>
      <c r="P1425" t="str">
        <f t="shared" si="139"/>
        <v>N/A</v>
      </c>
    </row>
    <row r="1426" spans="2:16" x14ac:dyDescent="0.25">
      <c r="B1426" s="23">
        <f>'Raw data (base scenario)'!A1418</f>
        <v>1412</v>
      </c>
      <c r="C1426" s="23" t="str">
        <f>'Raw data (base scenario)'!B1418</f>
        <v>I</v>
      </c>
      <c r="D1426" s="23" t="str">
        <f>'Raw data (base scenario)'!C1418</f>
        <v>D</v>
      </c>
      <c r="E1426" t="b">
        <f t="shared" si="134"/>
        <v>1</v>
      </c>
      <c r="F1426" t="b">
        <f t="shared" si="135"/>
        <v>1</v>
      </c>
      <c r="G1426" t="str">
        <f t="shared" si="136"/>
        <v>N/A</v>
      </c>
      <c r="K1426" s="28">
        <v>1412</v>
      </c>
      <c r="L1426" s="27" t="s">
        <v>18</v>
      </c>
      <c r="M1426" s="27" t="s">
        <v>2</v>
      </c>
      <c r="N1426" t="b">
        <f t="shared" si="137"/>
        <v>1</v>
      </c>
      <c r="O1426" t="b">
        <f t="shared" si="138"/>
        <v>1</v>
      </c>
      <c r="P1426" t="str">
        <f t="shared" si="139"/>
        <v>N/A</v>
      </c>
    </row>
    <row r="1427" spans="2:16" x14ac:dyDescent="0.25">
      <c r="B1427" s="23">
        <f>'Raw data (base scenario)'!A1419</f>
        <v>1413</v>
      </c>
      <c r="C1427" s="23" t="str">
        <f>'Raw data (base scenario)'!B1419</f>
        <v>S</v>
      </c>
      <c r="D1427" s="23" t="str">
        <f>'Raw data (base scenario)'!C1419</f>
        <v>H</v>
      </c>
      <c r="E1427" t="b">
        <f t="shared" si="134"/>
        <v>1</v>
      </c>
      <c r="F1427" t="b">
        <f t="shared" si="135"/>
        <v>1</v>
      </c>
      <c r="G1427" t="str">
        <f t="shared" si="136"/>
        <v>N/A</v>
      </c>
      <c r="K1427" s="28">
        <v>1413</v>
      </c>
      <c r="L1427" s="27" t="s">
        <v>3</v>
      </c>
      <c r="M1427" s="27" t="s">
        <v>1</v>
      </c>
      <c r="N1427" t="b">
        <f t="shared" si="137"/>
        <v>1</v>
      </c>
      <c r="O1427" t="b">
        <f t="shared" si="138"/>
        <v>1</v>
      </c>
      <c r="P1427" t="str">
        <f t="shared" si="139"/>
        <v>N/A</v>
      </c>
    </row>
    <row r="1428" spans="2:16" x14ac:dyDescent="0.25">
      <c r="B1428" s="23">
        <f>'Raw data (base scenario)'!A1420</f>
        <v>1414</v>
      </c>
      <c r="C1428" s="23" t="str">
        <f>'Raw data (base scenario)'!B1420</f>
        <v>H</v>
      </c>
      <c r="D1428" s="23" t="str">
        <f>'Raw data (base scenario)'!C1420</f>
        <v>I</v>
      </c>
      <c r="E1428" t="b">
        <f t="shared" si="134"/>
        <v>1</v>
      </c>
      <c r="F1428" t="b">
        <f t="shared" si="135"/>
        <v>1</v>
      </c>
      <c r="G1428" t="str">
        <f t="shared" si="136"/>
        <v>N/A</v>
      </c>
      <c r="K1428" s="28">
        <v>1414</v>
      </c>
      <c r="L1428" s="27" t="s">
        <v>1</v>
      </c>
      <c r="M1428" s="27" t="s">
        <v>18</v>
      </c>
      <c r="N1428" t="b">
        <f t="shared" si="137"/>
        <v>1</v>
      </c>
      <c r="O1428" t="b">
        <f t="shared" si="138"/>
        <v>1</v>
      </c>
      <c r="P1428" t="str">
        <f t="shared" si="139"/>
        <v>N/A</v>
      </c>
    </row>
    <row r="1429" spans="2:16" x14ac:dyDescent="0.25">
      <c r="B1429" s="23">
        <f>'Raw data (base scenario)'!A1421</f>
        <v>1415</v>
      </c>
      <c r="C1429" s="23" t="str">
        <f>'Raw data (base scenario)'!B1421</f>
        <v>H</v>
      </c>
      <c r="D1429" s="23" t="str">
        <f>'Raw data (base scenario)'!C1421</f>
        <v>H</v>
      </c>
      <c r="E1429" t="b">
        <f t="shared" si="134"/>
        <v>1</v>
      </c>
      <c r="F1429" t="b">
        <f t="shared" si="135"/>
        <v>1</v>
      </c>
      <c r="G1429" t="str">
        <f t="shared" si="136"/>
        <v>N/A</v>
      </c>
      <c r="K1429" s="28">
        <v>1415</v>
      </c>
      <c r="L1429" s="27" t="s">
        <v>1</v>
      </c>
      <c r="M1429" s="27" t="s">
        <v>1</v>
      </c>
      <c r="N1429" t="b">
        <f t="shared" si="137"/>
        <v>1</v>
      </c>
      <c r="O1429" t="b">
        <f t="shared" si="138"/>
        <v>1</v>
      </c>
      <c r="P1429" t="str">
        <f t="shared" si="139"/>
        <v>N/A</v>
      </c>
    </row>
    <row r="1430" spans="2:16" x14ac:dyDescent="0.25">
      <c r="B1430" s="23">
        <f>'Raw data (base scenario)'!A1422</f>
        <v>1416</v>
      </c>
      <c r="C1430" s="23" t="str">
        <f>'Raw data (base scenario)'!B1422</f>
        <v>I</v>
      </c>
      <c r="D1430" s="23" t="str">
        <f>'Raw data (base scenario)'!C1422</f>
        <v>I</v>
      </c>
      <c r="E1430" t="b">
        <f t="shared" si="134"/>
        <v>1</v>
      </c>
      <c r="F1430" t="b">
        <f t="shared" si="135"/>
        <v>1</v>
      </c>
      <c r="G1430" t="str">
        <f t="shared" si="136"/>
        <v>N/A</v>
      </c>
      <c r="K1430" s="28">
        <v>1416</v>
      </c>
      <c r="L1430" s="27" t="s">
        <v>18</v>
      </c>
      <c r="M1430" s="27" t="s">
        <v>18</v>
      </c>
      <c r="N1430" t="b">
        <f t="shared" si="137"/>
        <v>1</v>
      </c>
      <c r="O1430" t="b">
        <f t="shared" si="138"/>
        <v>1</v>
      </c>
      <c r="P1430" t="str">
        <f t="shared" si="139"/>
        <v>N/A</v>
      </c>
    </row>
    <row r="1431" spans="2:16" x14ac:dyDescent="0.25">
      <c r="B1431" s="23">
        <f>'Raw data (base scenario)'!A1423</f>
        <v>1417</v>
      </c>
      <c r="C1431" s="23" t="str">
        <f>'Raw data (base scenario)'!B1423</f>
        <v>D</v>
      </c>
      <c r="D1431" s="23" t="str">
        <f>'Raw data (base scenario)'!C1423</f>
        <v>D</v>
      </c>
      <c r="E1431" t="b">
        <f t="shared" si="134"/>
        <v>1</v>
      </c>
      <c r="F1431" t="b">
        <f t="shared" si="135"/>
        <v>1</v>
      </c>
      <c r="G1431" t="b">
        <f t="shared" si="136"/>
        <v>1</v>
      </c>
      <c r="K1431" s="28">
        <v>1417</v>
      </c>
      <c r="L1431" s="27" t="s">
        <v>2</v>
      </c>
      <c r="M1431" s="27" t="s">
        <v>2</v>
      </c>
      <c r="N1431" t="b">
        <f t="shared" si="137"/>
        <v>1</v>
      </c>
      <c r="O1431" t="b">
        <f t="shared" si="138"/>
        <v>1</v>
      </c>
      <c r="P1431" t="b">
        <f t="shared" si="139"/>
        <v>1</v>
      </c>
    </row>
    <row r="1432" spans="2:16" x14ac:dyDescent="0.25">
      <c r="B1432" s="23">
        <f>'Raw data (base scenario)'!A1424</f>
        <v>1418</v>
      </c>
      <c r="C1432" s="23" t="str">
        <f>'Raw data (base scenario)'!B1424</f>
        <v>S</v>
      </c>
      <c r="D1432" s="23" t="str">
        <f>'Raw data (base scenario)'!C1424</f>
        <v>H</v>
      </c>
      <c r="E1432" t="b">
        <f t="shared" si="134"/>
        <v>1</v>
      </c>
      <c r="F1432" t="b">
        <f t="shared" si="135"/>
        <v>1</v>
      </c>
      <c r="G1432" t="str">
        <f t="shared" si="136"/>
        <v>N/A</v>
      </c>
      <c r="K1432" s="28">
        <v>1418</v>
      </c>
      <c r="L1432" s="27" t="s">
        <v>3</v>
      </c>
      <c r="M1432" s="27" t="s">
        <v>1</v>
      </c>
      <c r="N1432" t="b">
        <f t="shared" si="137"/>
        <v>1</v>
      </c>
      <c r="O1432" t="b">
        <f t="shared" si="138"/>
        <v>1</v>
      </c>
      <c r="P1432" t="str">
        <f t="shared" si="139"/>
        <v>N/A</v>
      </c>
    </row>
    <row r="1433" spans="2:16" x14ac:dyDescent="0.25">
      <c r="B1433" s="23">
        <f>'Raw data (base scenario)'!A1425</f>
        <v>1419</v>
      </c>
      <c r="C1433" s="23" t="str">
        <f>'Raw data (base scenario)'!B1425</f>
        <v>I</v>
      </c>
      <c r="D1433" s="23" t="str">
        <f>'Raw data (base scenario)'!C1425</f>
        <v>H</v>
      </c>
      <c r="E1433" t="b">
        <f t="shared" si="134"/>
        <v>1</v>
      </c>
      <c r="F1433" t="b">
        <f t="shared" si="135"/>
        <v>1</v>
      </c>
      <c r="G1433" t="str">
        <f t="shared" si="136"/>
        <v>N/A</v>
      </c>
      <c r="K1433" s="28">
        <v>1419</v>
      </c>
      <c r="L1433" s="27" t="s">
        <v>18</v>
      </c>
      <c r="M1433" s="27" t="s">
        <v>1</v>
      </c>
      <c r="N1433" t="b">
        <f t="shared" si="137"/>
        <v>1</v>
      </c>
      <c r="O1433" t="b">
        <f t="shared" si="138"/>
        <v>1</v>
      </c>
      <c r="P1433" t="str">
        <f t="shared" si="139"/>
        <v>N/A</v>
      </c>
    </row>
    <row r="1434" spans="2:16" x14ac:dyDescent="0.25">
      <c r="B1434" s="23">
        <f>'Raw data (base scenario)'!A1426</f>
        <v>1420</v>
      </c>
      <c r="C1434" s="23" t="str">
        <f>'Raw data (base scenario)'!B1426</f>
        <v>H</v>
      </c>
      <c r="D1434" s="23" t="str">
        <f>'Raw data (base scenario)'!C1426</f>
        <v>S</v>
      </c>
      <c r="E1434" t="b">
        <f t="shared" si="134"/>
        <v>1</v>
      </c>
      <c r="F1434" t="b">
        <f t="shared" si="135"/>
        <v>1</v>
      </c>
      <c r="G1434" t="str">
        <f t="shared" si="136"/>
        <v>N/A</v>
      </c>
      <c r="K1434" s="28">
        <v>1420</v>
      </c>
      <c r="L1434" s="27" t="s">
        <v>1</v>
      </c>
      <c r="M1434" s="27" t="s">
        <v>3</v>
      </c>
      <c r="N1434" t="b">
        <f t="shared" si="137"/>
        <v>1</v>
      </c>
      <c r="O1434" t="b">
        <f t="shared" si="138"/>
        <v>1</v>
      </c>
      <c r="P1434" t="str">
        <f t="shared" si="139"/>
        <v>N/A</v>
      </c>
    </row>
    <row r="1435" spans="2:16" x14ac:dyDescent="0.25">
      <c r="B1435" s="23">
        <f>'Raw data (base scenario)'!A1427</f>
        <v>1421</v>
      </c>
      <c r="C1435" s="23" t="str">
        <f>'Raw data (base scenario)'!B1427</f>
        <v>I</v>
      </c>
      <c r="D1435" s="23" t="str">
        <f>'Raw data (base scenario)'!C1427</f>
        <v>I</v>
      </c>
      <c r="E1435" t="b">
        <f t="shared" si="134"/>
        <v>1</v>
      </c>
      <c r="F1435" t="b">
        <f t="shared" si="135"/>
        <v>1</v>
      </c>
      <c r="G1435" t="str">
        <f t="shared" si="136"/>
        <v>N/A</v>
      </c>
      <c r="K1435" s="28">
        <v>1421</v>
      </c>
      <c r="L1435" s="27" t="s">
        <v>18</v>
      </c>
      <c r="M1435" s="27" t="s">
        <v>18</v>
      </c>
      <c r="N1435" t="b">
        <f t="shared" si="137"/>
        <v>1</v>
      </c>
      <c r="O1435" t="b">
        <f t="shared" si="138"/>
        <v>1</v>
      </c>
      <c r="P1435" t="str">
        <f t="shared" si="139"/>
        <v>N/A</v>
      </c>
    </row>
    <row r="1436" spans="2:16" x14ac:dyDescent="0.25">
      <c r="B1436" s="23">
        <f>'Raw data (base scenario)'!A1428</f>
        <v>1422</v>
      </c>
      <c r="C1436" s="23" t="str">
        <f>'Raw data (base scenario)'!B1428</f>
        <v>D</v>
      </c>
      <c r="D1436" s="23" t="str">
        <f>'Raw data (base scenario)'!C1428</f>
        <v>D</v>
      </c>
      <c r="E1436" t="b">
        <f t="shared" si="134"/>
        <v>1</v>
      </c>
      <c r="F1436" t="b">
        <f t="shared" si="135"/>
        <v>1</v>
      </c>
      <c r="G1436" t="b">
        <f t="shared" si="136"/>
        <v>1</v>
      </c>
      <c r="K1436" s="28">
        <v>1422</v>
      </c>
      <c r="L1436" s="27" t="s">
        <v>2</v>
      </c>
      <c r="M1436" s="27" t="s">
        <v>2</v>
      </c>
      <c r="N1436" t="b">
        <f t="shared" si="137"/>
        <v>1</v>
      </c>
      <c r="O1436" t="b">
        <f t="shared" si="138"/>
        <v>1</v>
      </c>
      <c r="P1436" t="b">
        <f t="shared" si="139"/>
        <v>1</v>
      </c>
    </row>
    <row r="1437" spans="2:16" x14ac:dyDescent="0.25">
      <c r="B1437" s="23">
        <f>'Raw data (base scenario)'!A1429</f>
        <v>1423</v>
      </c>
      <c r="C1437" s="23" t="str">
        <f>'Raw data (base scenario)'!B1429</f>
        <v>I</v>
      </c>
      <c r="D1437" s="23" t="str">
        <f>'Raw data (base scenario)'!C1429</f>
        <v>S</v>
      </c>
      <c r="E1437" t="b">
        <f t="shared" si="134"/>
        <v>1</v>
      </c>
      <c r="F1437" t="b">
        <f t="shared" si="135"/>
        <v>1</v>
      </c>
      <c r="G1437" t="str">
        <f t="shared" si="136"/>
        <v>N/A</v>
      </c>
      <c r="K1437" s="28">
        <v>1423</v>
      </c>
      <c r="L1437" s="27" t="s">
        <v>18</v>
      </c>
      <c r="M1437" s="27" t="s">
        <v>3</v>
      </c>
      <c r="N1437" t="b">
        <f t="shared" si="137"/>
        <v>1</v>
      </c>
      <c r="O1437" t="b">
        <f t="shared" si="138"/>
        <v>1</v>
      </c>
      <c r="P1437" t="str">
        <f t="shared" si="139"/>
        <v>N/A</v>
      </c>
    </row>
    <row r="1438" spans="2:16" x14ac:dyDescent="0.25">
      <c r="B1438" s="23">
        <f>'Raw data (base scenario)'!A1430</f>
        <v>1424</v>
      </c>
      <c r="C1438" s="23" t="str">
        <f>'Raw data (base scenario)'!B1430</f>
        <v>I</v>
      </c>
      <c r="D1438" s="23" t="str">
        <f>'Raw data (base scenario)'!C1430</f>
        <v>I</v>
      </c>
      <c r="E1438" t="b">
        <f t="shared" si="134"/>
        <v>1</v>
      </c>
      <c r="F1438" t="b">
        <f t="shared" si="135"/>
        <v>1</v>
      </c>
      <c r="G1438" t="str">
        <f t="shared" si="136"/>
        <v>N/A</v>
      </c>
      <c r="K1438" s="28">
        <v>1424</v>
      </c>
      <c r="L1438" s="27" t="s">
        <v>18</v>
      </c>
      <c r="M1438" s="27" t="s">
        <v>18</v>
      </c>
      <c r="N1438" t="b">
        <f t="shared" si="137"/>
        <v>1</v>
      </c>
      <c r="O1438" t="b">
        <f t="shared" si="138"/>
        <v>1</v>
      </c>
      <c r="P1438" t="str">
        <f t="shared" si="139"/>
        <v>N/A</v>
      </c>
    </row>
    <row r="1439" spans="2:16" x14ac:dyDescent="0.25">
      <c r="B1439" s="23">
        <f>'Raw data (base scenario)'!A1431</f>
        <v>1425</v>
      </c>
      <c r="C1439" s="23" t="str">
        <f>'Raw data (base scenario)'!B1431</f>
        <v>D</v>
      </c>
      <c r="D1439" s="23" t="str">
        <f>'Raw data (base scenario)'!C1431</f>
        <v>D</v>
      </c>
      <c r="E1439" t="b">
        <f t="shared" si="134"/>
        <v>1</v>
      </c>
      <c r="F1439" t="b">
        <f t="shared" si="135"/>
        <v>1</v>
      </c>
      <c r="G1439" t="b">
        <f t="shared" si="136"/>
        <v>1</v>
      </c>
      <c r="K1439" s="28">
        <v>1425</v>
      </c>
      <c r="L1439" s="27" t="s">
        <v>2</v>
      </c>
      <c r="M1439" s="27" t="s">
        <v>2</v>
      </c>
      <c r="N1439" t="b">
        <f t="shared" si="137"/>
        <v>1</v>
      </c>
      <c r="O1439" t="b">
        <f t="shared" si="138"/>
        <v>1</v>
      </c>
      <c r="P1439" t="b">
        <f t="shared" si="139"/>
        <v>1</v>
      </c>
    </row>
    <row r="1440" spans="2:16" x14ac:dyDescent="0.25">
      <c r="B1440" s="23">
        <f>'Raw data (base scenario)'!A1432</f>
        <v>1426</v>
      </c>
      <c r="C1440" s="23" t="str">
        <f>'Raw data (base scenario)'!B1432</f>
        <v>I</v>
      </c>
      <c r="D1440" s="23" t="str">
        <f>'Raw data (base scenario)'!C1432</f>
        <v>H</v>
      </c>
      <c r="E1440" t="b">
        <f t="shared" si="134"/>
        <v>1</v>
      </c>
      <c r="F1440" t="b">
        <f t="shared" si="135"/>
        <v>1</v>
      </c>
      <c r="G1440" t="str">
        <f t="shared" si="136"/>
        <v>N/A</v>
      </c>
      <c r="K1440" s="28">
        <v>1426</v>
      </c>
      <c r="L1440" s="27" t="s">
        <v>18</v>
      </c>
      <c r="M1440" s="27" t="s">
        <v>1</v>
      </c>
      <c r="N1440" t="b">
        <f t="shared" si="137"/>
        <v>1</v>
      </c>
      <c r="O1440" t="b">
        <f t="shared" si="138"/>
        <v>1</v>
      </c>
      <c r="P1440" t="str">
        <f t="shared" si="139"/>
        <v>N/A</v>
      </c>
    </row>
    <row r="1441" spans="2:16" x14ac:dyDescent="0.25">
      <c r="B1441" s="23">
        <f>'Raw data (base scenario)'!A1433</f>
        <v>1427</v>
      </c>
      <c r="C1441" s="23" t="str">
        <f>'Raw data (base scenario)'!B1433</f>
        <v>D</v>
      </c>
      <c r="D1441" s="23" t="str">
        <f>'Raw data (base scenario)'!C1433</f>
        <v>D</v>
      </c>
      <c r="E1441" t="b">
        <f t="shared" si="134"/>
        <v>1</v>
      </c>
      <c r="F1441" t="b">
        <f t="shared" si="135"/>
        <v>1</v>
      </c>
      <c r="G1441" t="b">
        <f t="shared" si="136"/>
        <v>1</v>
      </c>
      <c r="K1441" s="28">
        <v>1427</v>
      </c>
      <c r="L1441" s="27" t="s">
        <v>2</v>
      </c>
      <c r="M1441" s="27" t="s">
        <v>2</v>
      </c>
      <c r="N1441" t="b">
        <f t="shared" si="137"/>
        <v>1</v>
      </c>
      <c r="O1441" t="b">
        <f t="shared" si="138"/>
        <v>1</v>
      </c>
      <c r="P1441" t="b">
        <f t="shared" si="139"/>
        <v>1</v>
      </c>
    </row>
    <row r="1442" spans="2:16" x14ac:dyDescent="0.25">
      <c r="B1442" s="23">
        <f>'Raw data (base scenario)'!A1434</f>
        <v>1428</v>
      </c>
      <c r="C1442" s="23" t="str">
        <f>'Raw data (base scenario)'!B1434</f>
        <v>H</v>
      </c>
      <c r="D1442" s="23" t="str">
        <f>'Raw data (base scenario)'!C1434</f>
        <v>H</v>
      </c>
      <c r="E1442" t="b">
        <f t="shared" si="134"/>
        <v>1</v>
      </c>
      <c r="F1442" t="b">
        <f t="shared" si="135"/>
        <v>1</v>
      </c>
      <c r="G1442" t="str">
        <f t="shared" si="136"/>
        <v>N/A</v>
      </c>
      <c r="K1442" s="28">
        <v>1428</v>
      </c>
      <c r="L1442" s="27" t="s">
        <v>1</v>
      </c>
      <c r="M1442" s="27" t="s">
        <v>1</v>
      </c>
      <c r="N1442" t="b">
        <f t="shared" si="137"/>
        <v>1</v>
      </c>
      <c r="O1442" t="b">
        <f t="shared" si="138"/>
        <v>1</v>
      </c>
      <c r="P1442" t="str">
        <f t="shared" si="139"/>
        <v>N/A</v>
      </c>
    </row>
    <row r="1443" spans="2:16" x14ac:dyDescent="0.25">
      <c r="B1443" s="23">
        <f>'Raw data (base scenario)'!A1435</f>
        <v>1429</v>
      </c>
      <c r="C1443" s="23" t="str">
        <f>'Raw data (base scenario)'!B1435</f>
        <v>D</v>
      </c>
      <c r="D1443" s="23" t="str">
        <f>'Raw data (base scenario)'!C1435</f>
        <v>D</v>
      </c>
      <c r="E1443" t="b">
        <f t="shared" si="134"/>
        <v>1</v>
      </c>
      <c r="F1443" t="b">
        <f t="shared" si="135"/>
        <v>1</v>
      </c>
      <c r="G1443" t="b">
        <f t="shared" si="136"/>
        <v>1</v>
      </c>
      <c r="K1443" s="28">
        <v>1429</v>
      </c>
      <c r="L1443" s="27" t="s">
        <v>2</v>
      </c>
      <c r="M1443" s="27" t="s">
        <v>2</v>
      </c>
      <c r="N1443" t="b">
        <f t="shared" si="137"/>
        <v>1</v>
      </c>
      <c r="O1443" t="b">
        <f t="shared" si="138"/>
        <v>1</v>
      </c>
      <c r="P1443" t="b">
        <f t="shared" si="139"/>
        <v>1</v>
      </c>
    </row>
    <row r="1444" spans="2:16" x14ac:dyDescent="0.25">
      <c r="B1444" s="23">
        <f>'Raw data (base scenario)'!A1436</f>
        <v>1430</v>
      </c>
      <c r="C1444" s="23" t="str">
        <f>'Raw data (base scenario)'!B1436</f>
        <v>H</v>
      </c>
      <c r="D1444" s="23" t="str">
        <f>'Raw data (base scenario)'!C1436</f>
        <v>S</v>
      </c>
      <c r="E1444" t="b">
        <f t="shared" si="134"/>
        <v>1</v>
      </c>
      <c r="F1444" t="b">
        <f t="shared" si="135"/>
        <v>1</v>
      </c>
      <c r="G1444" t="str">
        <f t="shared" si="136"/>
        <v>N/A</v>
      </c>
      <c r="K1444" s="28">
        <v>1430</v>
      </c>
      <c r="L1444" s="27" t="s">
        <v>1</v>
      </c>
      <c r="M1444" s="27" t="s">
        <v>3</v>
      </c>
      <c r="N1444" t="b">
        <f t="shared" si="137"/>
        <v>1</v>
      </c>
      <c r="O1444" t="b">
        <f t="shared" si="138"/>
        <v>1</v>
      </c>
      <c r="P1444" t="str">
        <f t="shared" si="139"/>
        <v>N/A</v>
      </c>
    </row>
    <row r="1445" spans="2:16" x14ac:dyDescent="0.25">
      <c r="B1445" s="23">
        <f>'Raw data (base scenario)'!A1437</f>
        <v>1431</v>
      </c>
      <c r="C1445" s="23" t="str">
        <f>'Raw data (base scenario)'!B1437</f>
        <v>D</v>
      </c>
      <c r="D1445" s="23" t="str">
        <f>'Raw data (base scenario)'!C1437</f>
        <v>D</v>
      </c>
      <c r="E1445" t="b">
        <f t="shared" si="134"/>
        <v>1</v>
      </c>
      <c r="F1445" t="b">
        <f t="shared" si="135"/>
        <v>1</v>
      </c>
      <c r="G1445" t="b">
        <f t="shared" si="136"/>
        <v>1</v>
      </c>
      <c r="K1445" s="28">
        <v>1431</v>
      </c>
      <c r="L1445" s="27" t="s">
        <v>2</v>
      </c>
      <c r="M1445" s="27" t="s">
        <v>2</v>
      </c>
      <c r="N1445" t="b">
        <f t="shared" si="137"/>
        <v>1</v>
      </c>
      <c r="O1445" t="b">
        <f t="shared" si="138"/>
        <v>1</v>
      </c>
      <c r="P1445" t="b">
        <f t="shared" si="139"/>
        <v>1</v>
      </c>
    </row>
    <row r="1446" spans="2:16" x14ac:dyDescent="0.25">
      <c r="B1446" s="23">
        <f>'Raw data (base scenario)'!A1438</f>
        <v>1432</v>
      </c>
      <c r="C1446" s="23" t="str">
        <f>'Raw data (base scenario)'!B1438</f>
        <v>H</v>
      </c>
      <c r="D1446" s="23" t="str">
        <f>'Raw data (base scenario)'!C1438</f>
        <v>H</v>
      </c>
      <c r="E1446" t="b">
        <f t="shared" si="134"/>
        <v>1</v>
      </c>
      <c r="F1446" t="b">
        <f t="shared" si="135"/>
        <v>1</v>
      </c>
      <c r="G1446" t="str">
        <f t="shared" si="136"/>
        <v>N/A</v>
      </c>
      <c r="K1446" s="28">
        <v>1432</v>
      </c>
      <c r="L1446" s="27" t="s">
        <v>1</v>
      </c>
      <c r="M1446" s="27" t="s">
        <v>1</v>
      </c>
      <c r="N1446" t="b">
        <f t="shared" si="137"/>
        <v>1</v>
      </c>
      <c r="O1446" t="b">
        <f t="shared" si="138"/>
        <v>1</v>
      </c>
      <c r="P1446" t="str">
        <f t="shared" si="139"/>
        <v>N/A</v>
      </c>
    </row>
    <row r="1447" spans="2:16" x14ac:dyDescent="0.25">
      <c r="B1447" s="23">
        <f>'Raw data (base scenario)'!A1439</f>
        <v>1433</v>
      </c>
      <c r="C1447" s="23" t="str">
        <f>'Raw data (base scenario)'!B1439</f>
        <v>S</v>
      </c>
      <c r="D1447" s="23" t="str">
        <f>'Raw data (base scenario)'!C1439</f>
        <v>H</v>
      </c>
      <c r="E1447" t="b">
        <f t="shared" si="134"/>
        <v>1</v>
      </c>
      <c r="F1447" t="b">
        <f t="shared" si="135"/>
        <v>1</v>
      </c>
      <c r="G1447" t="str">
        <f t="shared" si="136"/>
        <v>N/A</v>
      </c>
      <c r="K1447" s="28">
        <v>1433</v>
      </c>
      <c r="L1447" s="27" t="s">
        <v>3</v>
      </c>
      <c r="M1447" s="27" t="s">
        <v>1</v>
      </c>
      <c r="N1447" t="b">
        <f t="shared" si="137"/>
        <v>1</v>
      </c>
      <c r="O1447" t="b">
        <f t="shared" si="138"/>
        <v>1</v>
      </c>
      <c r="P1447" t="str">
        <f t="shared" si="139"/>
        <v>N/A</v>
      </c>
    </row>
    <row r="1448" spans="2:16" x14ac:dyDescent="0.25">
      <c r="B1448" s="23">
        <f>'Raw data (base scenario)'!A1440</f>
        <v>1434</v>
      </c>
      <c r="C1448" s="23" t="str">
        <f>'Raw data (base scenario)'!B1440</f>
        <v>S</v>
      </c>
      <c r="D1448" s="23" t="str">
        <f>'Raw data (base scenario)'!C1440</f>
        <v>H</v>
      </c>
      <c r="E1448" t="b">
        <f t="shared" si="134"/>
        <v>1</v>
      </c>
      <c r="F1448" t="b">
        <f t="shared" si="135"/>
        <v>1</v>
      </c>
      <c r="G1448" t="str">
        <f t="shared" si="136"/>
        <v>N/A</v>
      </c>
      <c r="K1448" s="28">
        <v>1434</v>
      </c>
      <c r="L1448" s="27" t="s">
        <v>3</v>
      </c>
      <c r="M1448" s="27" t="s">
        <v>1</v>
      </c>
      <c r="N1448" t="b">
        <f t="shared" si="137"/>
        <v>1</v>
      </c>
      <c r="O1448" t="b">
        <f t="shared" si="138"/>
        <v>1</v>
      </c>
      <c r="P1448" t="str">
        <f t="shared" si="139"/>
        <v>N/A</v>
      </c>
    </row>
    <row r="1449" spans="2:16" x14ac:dyDescent="0.25">
      <c r="B1449" s="23">
        <f>'Raw data (base scenario)'!A1441</f>
        <v>1435</v>
      </c>
      <c r="C1449" s="23" t="str">
        <f>'Raw data (base scenario)'!B1441</f>
        <v>D</v>
      </c>
      <c r="D1449" s="23" t="str">
        <f>'Raw data (base scenario)'!C1441</f>
        <v>D</v>
      </c>
      <c r="E1449" t="b">
        <f t="shared" si="134"/>
        <v>1</v>
      </c>
      <c r="F1449" t="b">
        <f t="shared" si="135"/>
        <v>1</v>
      </c>
      <c r="G1449" t="b">
        <f t="shared" si="136"/>
        <v>1</v>
      </c>
      <c r="K1449" s="28">
        <v>1435</v>
      </c>
      <c r="L1449" s="27" t="s">
        <v>2</v>
      </c>
      <c r="M1449" s="27" t="s">
        <v>2</v>
      </c>
      <c r="N1449" t="b">
        <f t="shared" si="137"/>
        <v>1</v>
      </c>
      <c r="O1449" t="b">
        <f t="shared" si="138"/>
        <v>1</v>
      </c>
      <c r="P1449" t="b">
        <f t="shared" si="139"/>
        <v>1</v>
      </c>
    </row>
    <row r="1450" spans="2:16" x14ac:dyDescent="0.25">
      <c r="B1450" s="23">
        <f>'Raw data (base scenario)'!A1442</f>
        <v>1436</v>
      </c>
      <c r="C1450" s="23" t="str">
        <f>'Raw data (base scenario)'!B1442</f>
        <v>S</v>
      </c>
      <c r="D1450" s="23" t="str">
        <f>'Raw data (base scenario)'!C1442</f>
        <v>S</v>
      </c>
      <c r="E1450" t="b">
        <f t="shared" si="134"/>
        <v>1</v>
      </c>
      <c r="F1450" t="b">
        <f t="shared" si="135"/>
        <v>1</v>
      </c>
      <c r="G1450" t="str">
        <f t="shared" si="136"/>
        <v>N/A</v>
      </c>
      <c r="K1450" s="28">
        <v>1436</v>
      </c>
      <c r="L1450" s="27" t="s">
        <v>3</v>
      </c>
      <c r="M1450" s="27" t="s">
        <v>3</v>
      </c>
      <c r="N1450" t="b">
        <f t="shared" si="137"/>
        <v>1</v>
      </c>
      <c r="O1450" t="b">
        <f t="shared" si="138"/>
        <v>1</v>
      </c>
      <c r="P1450" t="str">
        <f t="shared" si="139"/>
        <v>N/A</v>
      </c>
    </row>
    <row r="1451" spans="2:16" x14ac:dyDescent="0.25">
      <c r="B1451" s="23">
        <f>'Raw data (base scenario)'!A1443</f>
        <v>1437</v>
      </c>
      <c r="C1451" s="23" t="str">
        <f>'Raw data (base scenario)'!B1443</f>
        <v>I</v>
      </c>
      <c r="D1451" s="23" t="str">
        <f>'Raw data (base scenario)'!C1443</f>
        <v>H</v>
      </c>
      <c r="E1451" t="b">
        <f t="shared" si="134"/>
        <v>1</v>
      </c>
      <c r="F1451" t="b">
        <f t="shared" si="135"/>
        <v>1</v>
      </c>
      <c r="G1451" t="str">
        <f t="shared" si="136"/>
        <v>N/A</v>
      </c>
      <c r="K1451" s="28">
        <v>1437</v>
      </c>
      <c r="L1451" s="27" t="s">
        <v>18</v>
      </c>
      <c r="M1451" s="27" t="s">
        <v>1</v>
      </c>
      <c r="N1451" t="b">
        <f t="shared" si="137"/>
        <v>1</v>
      </c>
      <c r="O1451" t="b">
        <f t="shared" si="138"/>
        <v>1</v>
      </c>
      <c r="P1451" t="str">
        <f t="shared" si="139"/>
        <v>N/A</v>
      </c>
    </row>
    <row r="1452" spans="2:16" x14ac:dyDescent="0.25">
      <c r="B1452" s="23">
        <f>'Raw data (base scenario)'!A1444</f>
        <v>1438</v>
      </c>
      <c r="C1452" s="23" t="str">
        <f>'Raw data (base scenario)'!B1444</f>
        <v>H</v>
      </c>
      <c r="D1452" s="23" t="str">
        <f>'Raw data (base scenario)'!C1444</f>
        <v>H</v>
      </c>
      <c r="E1452" t="b">
        <f t="shared" si="134"/>
        <v>1</v>
      </c>
      <c r="F1452" t="b">
        <f t="shared" si="135"/>
        <v>1</v>
      </c>
      <c r="G1452" t="str">
        <f t="shared" si="136"/>
        <v>N/A</v>
      </c>
      <c r="K1452" s="28">
        <v>1438</v>
      </c>
      <c r="L1452" s="27" t="s">
        <v>1</v>
      </c>
      <c r="M1452" s="27" t="s">
        <v>1</v>
      </c>
      <c r="N1452" t="b">
        <f t="shared" si="137"/>
        <v>1</v>
      </c>
      <c r="O1452" t="b">
        <f t="shared" si="138"/>
        <v>1</v>
      </c>
      <c r="P1452" t="str">
        <f t="shared" si="139"/>
        <v>N/A</v>
      </c>
    </row>
    <row r="1453" spans="2:16" x14ac:dyDescent="0.25">
      <c r="B1453" s="23">
        <f>'Raw data (base scenario)'!A1445</f>
        <v>1439</v>
      </c>
      <c r="C1453" s="23" t="str">
        <f>'Raw data (base scenario)'!B1445</f>
        <v>S</v>
      </c>
      <c r="D1453" s="23" t="str">
        <f>'Raw data (base scenario)'!C1445</f>
        <v>I</v>
      </c>
      <c r="E1453" t="b">
        <f t="shared" si="134"/>
        <v>1</v>
      </c>
      <c r="F1453" t="b">
        <f t="shared" si="135"/>
        <v>1</v>
      </c>
      <c r="G1453" t="str">
        <f t="shared" si="136"/>
        <v>N/A</v>
      </c>
      <c r="K1453" s="28">
        <v>1439</v>
      </c>
      <c r="L1453" s="27" t="s">
        <v>3</v>
      </c>
      <c r="M1453" s="27" t="s">
        <v>18</v>
      </c>
      <c r="N1453" t="b">
        <f t="shared" si="137"/>
        <v>1</v>
      </c>
      <c r="O1453" t="b">
        <f t="shared" si="138"/>
        <v>1</v>
      </c>
      <c r="P1453" t="str">
        <f t="shared" si="139"/>
        <v>N/A</v>
      </c>
    </row>
    <row r="1454" spans="2:16" x14ac:dyDescent="0.25">
      <c r="B1454" s="23">
        <f>'Raw data (base scenario)'!A1446</f>
        <v>1440</v>
      </c>
      <c r="C1454" s="23" t="str">
        <f>'Raw data (base scenario)'!B1446</f>
        <v>S</v>
      </c>
      <c r="D1454" s="23" t="str">
        <f>'Raw data (base scenario)'!C1446</f>
        <v>H</v>
      </c>
      <c r="E1454" t="b">
        <f t="shared" si="134"/>
        <v>1</v>
      </c>
      <c r="F1454" t="b">
        <f t="shared" si="135"/>
        <v>1</v>
      </c>
      <c r="G1454" t="str">
        <f t="shared" si="136"/>
        <v>N/A</v>
      </c>
      <c r="K1454" s="28">
        <v>1440</v>
      </c>
      <c r="L1454" s="27" t="s">
        <v>3</v>
      </c>
      <c r="M1454" s="27" t="s">
        <v>1</v>
      </c>
      <c r="N1454" t="b">
        <f t="shared" si="137"/>
        <v>1</v>
      </c>
      <c r="O1454" t="b">
        <f t="shared" si="138"/>
        <v>1</v>
      </c>
      <c r="P1454" t="str">
        <f t="shared" si="139"/>
        <v>N/A</v>
      </c>
    </row>
    <row r="1455" spans="2:16" x14ac:dyDescent="0.25">
      <c r="B1455" s="23">
        <f>'Raw data (base scenario)'!A1447</f>
        <v>1441</v>
      </c>
      <c r="C1455" s="23" t="str">
        <f>'Raw data (base scenario)'!B1447</f>
        <v>I</v>
      </c>
      <c r="D1455" s="23" t="str">
        <f>'Raw data (base scenario)'!C1447</f>
        <v>D</v>
      </c>
      <c r="E1455" t="b">
        <f t="shared" si="134"/>
        <v>1</v>
      </c>
      <c r="F1455" t="b">
        <f t="shared" si="135"/>
        <v>1</v>
      </c>
      <c r="G1455" t="str">
        <f t="shared" si="136"/>
        <v>N/A</v>
      </c>
      <c r="K1455" s="28">
        <v>1441</v>
      </c>
      <c r="L1455" s="27" t="s">
        <v>18</v>
      </c>
      <c r="M1455" s="27" t="s">
        <v>2</v>
      </c>
      <c r="N1455" t="b">
        <f t="shared" si="137"/>
        <v>1</v>
      </c>
      <c r="O1455" t="b">
        <f t="shared" si="138"/>
        <v>1</v>
      </c>
      <c r="P1455" t="str">
        <f t="shared" si="139"/>
        <v>N/A</v>
      </c>
    </row>
    <row r="1456" spans="2:16" x14ac:dyDescent="0.25">
      <c r="B1456" s="23">
        <f>'Raw data (base scenario)'!A1448</f>
        <v>1442</v>
      </c>
      <c r="C1456" s="23" t="str">
        <f>'Raw data (base scenario)'!B1448</f>
        <v>S</v>
      </c>
      <c r="D1456" s="23" t="str">
        <f>'Raw data (base scenario)'!C1448</f>
        <v>H</v>
      </c>
      <c r="E1456" t="b">
        <f t="shared" si="134"/>
        <v>1</v>
      </c>
      <c r="F1456" t="b">
        <f t="shared" si="135"/>
        <v>1</v>
      </c>
      <c r="G1456" t="str">
        <f t="shared" si="136"/>
        <v>N/A</v>
      </c>
      <c r="K1456" s="28">
        <v>1442</v>
      </c>
      <c r="L1456" s="27" t="s">
        <v>3</v>
      </c>
      <c r="M1456" s="27" t="s">
        <v>1</v>
      </c>
      <c r="N1456" t="b">
        <f t="shared" si="137"/>
        <v>1</v>
      </c>
      <c r="O1456" t="b">
        <f t="shared" si="138"/>
        <v>1</v>
      </c>
      <c r="P1456" t="str">
        <f t="shared" si="139"/>
        <v>N/A</v>
      </c>
    </row>
    <row r="1457" spans="2:16" x14ac:dyDescent="0.25">
      <c r="B1457" s="23">
        <f>'Raw data (base scenario)'!A1449</f>
        <v>1443</v>
      </c>
      <c r="C1457" s="23" t="str">
        <f>'Raw data (base scenario)'!B1449</f>
        <v>H</v>
      </c>
      <c r="D1457" s="23" t="str">
        <f>'Raw data (base scenario)'!C1449</f>
        <v>H</v>
      </c>
      <c r="E1457" t="b">
        <f t="shared" si="134"/>
        <v>1</v>
      </c>
      <c r="F1457" t="b">
        <f t="shared" si="135"/>
        <v>1</v>
      </c>
      <c r="G1457" t="str">
        <f t="shared" si="136"/>
        <v>N/A</v>
      </c>
      <c r="K1457" s="28">
        <v>1443</v>
      </c>
      <c r="L1457" s="27" t="s">
        <v>1</v>
      </c>
      <c r="M1457" s="27" t="s">
        <v>1</v>
      </c>
      <c r="N1457" t="b">
        <f t="shared" si="137"/>
        <v>1</v>
      </c>
      <c r="O1457" t="b">
        <f t="shared" si="138"/>
        <v>1</v>
      </c>
      <c r="P1457" t="str">
        <f t="shared" si="139"/>
        <v>N/A</v>
      </c>
    </row>
    <row r="1458" spans="2:16" x14ac:dyDescent="0.25">
      <c r="B1458" s="23">
        <f>'Raw data (base scenario)'!A1450</f>
        <v>1444</v>
      </c>
      <c r="C1458" s="23" t="str">
        <f>'Raw data (base scenario)'!B1450</f>
        <v>D</v>
      </c>
      <c r="D1458" s="23" t="str">
        <f>'Raw data (base scenario)'!C1450</f>
        <v>D</v>
      </c>
      <c r="E1458" t="b">
        <f t="shared" si="134"/>
        <v>1</v>
      </c>
      <c r="F1458" t="b">
        <f t="shared" si="135"/>
        <v>1</v>
      </c>
      <c r="G1458" t="b">
        <f t="shared" si="136"/>
        <v>1</v>
      </c>
      <c r="K1458" s="28">
        <v>1444</v>
      </c>
      <c r="L1458" s="27" t="s">
        <v>2</v>
      </c>
      <c r="M1458" s="27" t="s">
        <v>2</v>
      </c>
      <c r="N1458" t="b">
        <f t="shared" si="137"/>
        <v>1</v>
      </c>
      <c r="O1458" t="b">
        <f t="shared" si="138"/>
        <v>1</v>
      </c>
      <c r="P1458" t="b">
        <f t="shared" si="139"/>
        <v>1</v>
      </c>
    </row>
    <row r="1459" spans="2:16" x14ac:dyDescent="0.25">
      <c r="B1459" s="23">
        <f>'Raw data (base scenario)'!A1451</f>
        <v>1445</v>
      </c>
      <c r="C1459" s="23" t="str">
        <f>'Raw data (base scenario)'!B1451</f>
        <v>I</v>
      </c>
      <c r="D1459" s="23" t="str">
        <f>'Raw data (base scenario)'!C1451</f>
        <v>I</v>
      </c>
      <c r="E1459" t="b">
        <f t="shared" si="134"/>
        <v>1</v>
      </c>
      <c r="F1459" t="b">
        <f t="shared" si="135"/>
        <v>1</v>
      </c>
      <c r="G1459" t="str">
        <f t="shared" si="136"/>
        <v>N/A</v>
      </c>
      <c r="K1459" s="28">
        <v>1445</v>
      </c>
      <c r="L1459" s="27" t="s">
        <v>18</v>
      </c>
      <c r="M1459" s="27" t="s">
        <v>18</v>
      </c>
      <c r="N1459" t="b">
        <f t="shared" si="137"/>
        <v>1</v>
      </c>
      <c r="O1459" t="b">
        <f t="shared" si="138"/>
        <v>1</v>
      </c>
      <c r="P1459" t="str">
        <f t="shared" si="139"/>
        <v>N/A</v>
      </c>
    </row>
    <row r="1460" spans="2:16" x14ac:dyDescent="0.25">
      <c r="B1460" s="23">
        <f>'Raw data (base scenario)'!A1452</f>
        <v>1446</v>
      </c>
      <c r="C1460" s="23" t="str">
        <f>'Raw data (base scenario)'!B1452</f>
        <v>H</v>
      </c>
      <c r="D1460" s="23" t="str">
        <f>'Raw data (base scenario)'!C1452</f>
        <v>H</v>
      </c>
      <c r="E1460" t="b">
        <f t="shared" si="134"/>
        <v>1</v>
      </c>
      <c r="F1460" t="b">
        <f t="shared" si="135"/>
        <v>1</v>
      </c>
      <c r="G1460" t="str">
        <f t="shared" si="136"/>
        <v>N/A</v>
      </c>
      <c r="K1460" s="28">
        <v>1446</v>
      </c>
      <c r="L1460" s="27" t="s">
        <v>1</v>
      </c>
      <c r="M1460" s="27" t="s">
        <v>1</v>
      </c>
      <c r="N1460" t="b">
        <f t="shared" si="137"/>
        <v>1</v>
      </c>
      <c r="O1460" t="b">
        <f t="shared" si="138"/>
        <v>1</v>
      </c>
      <c r="P1460" t="str">
        <f t="shared" si="139"/>
        <v>N/A</v>
      </c>
    </row>
    <row r="1461" spans="2:16" x14ac:dyDescent="0.25">
      <c r="B1461" s="23">
        <f>'Raw data (base scenario)'!A1453</f>
        <v>1447</v>
      </c>
      <c r="C1461" s="23" t="str">
        <f>'Raw data (base scenario)'!B1453</f>
        <v>I</v>
      </c>
      <c r="D1461" s="23" t="str">
        <f>'Raw data (base scenario)'!C1453</f>
        <v>I</v>
      </c>
      <c r="E1461" t="b">
        <f t="shared" si="134"/>
        <v>1</v>
      </c>
      <c r="F1461" t="b">
        <f t="shared" si="135"/>
        <v>1</v>
      </c>
      <c r="G1461" t="str">
        <f t="shared" si="136"/>
        <v>N/A</v>
      </c>
      <c r="K1461" s="28">
        <v>1447</v>
      </c>
      <c r="L1461" s="27" t="s">
        <v>18</v>
      </c>
      <c r="M1461" s="27" t="s">
        <v>18</v>
      </c>
      <c r="N1461" t="b">
        <f t="shared" si="137"/>
        <v>1</v>
      </c>
      <c r="O1461" t="b">
        <f t="shared" si="138"/>
        <v>1</v>
      </c>
      <c r="P1461" t="str">
        <f t="shared" si="139"/>
        <v>N/A</v>
      </c>
    </row>
    <row r="1462" spans="2:16" x14ac:dyDescent="0.25">
      <c r="B1462" s="23">
        <f>'Raw data (base scenario)'!A1454</f>
        <v>1448</v>
      </c>
      <c r="C1462" s="23" t="str">
        <f>'Raw data (base scenario)'!B1454</f>
        <v>S</v>
      </c>
      <c r="D1462" s="23" t="str">
        <f>'Raw data (base scenario)'!C1454</f>
        <v>H</v>
      </c>
      <c r="E1462" t="b">
        <f t="shared" si="134"/>
        <v>1</v>
      </c>
      <c r="F1462" t="b">
        <f t="shared" si="135"/>
        <v>1</v>
      </c>
      <c r="G1462" t="str">
        <f t="shared" si="136"/>
        <v>N/A</v>
      </c>
      <c r="K1462" s="28">
        <v>1448</v>
      </c>
      <c r="L1462" s="27" t="s">
        <v>3</v>
      </c>
      <c r="M1462" s="27" t="s">
        <v>1</v>
      </c>
      <c r="N1462" t="b">
        <f t="shared" si="137"/>
        <v>1</v>
      </c>
      <c r="O1462" t="b">
        <f t="shared" si="138"/>
        <v>1</v>
      </c>
      <c r="P1462" t="str">
        <f t="shared" si="139"/>
        <v>N/A</v>
      </c>
    </row>
    <row r="1463" spans="2:16" x14ac:dyDescent="0.25">
      <c r="B1463" s="23">
        <f>'Raw data (base scenario)'!A1455</f>
        <v>1449</v>
      </c>
      <c r="C1463" s="23" t="str">
        <f>'Raw data (base scenario)'!B1455</f>
        <v>I</v>
      </c>
      <c r="D1463" s="23" t="str">
        <f>'Raw data (base scenario)'!C1455</f>
        <v>H</v>
      </c>
      <c r="E1463" t="b">
        <f t="shared" si="134"/>
        <v>1</v>
      </c>
      <c r="F1463" t="b">
        <f t="shared" si="135"/>
        <v>1</v>
      </c>
      <c r="G1463" t="str">
        <f t="shared" si="136"/>
        <v>N/A</v>
      </c>
      <c r="K1463" s="28">
        <v>1449</v>
      </c>
      <c r="L1463" s="27" t="s">
        <v>18</v>
      </c>
      <c r="M1463" s="27" t="s">
        <v>1</v>
      </c>
      <c r="N1463" t="b">
        <f t="shared" si="137"/>
        <v>1</v>
      </c>
      <c r="O1463" t="b">
        <f t="shared" si="138"/>
        <v>1</v>
      </c>
      <c r="P1463" t="str">
        <f t="shared" si="139"/>
        <v>N/A</v>
      </c>
    </row>
    <row r="1464" spans="2:16" x14ac:dyDescent="0.25">
      <c r="B1464" s="23">
        <f>'Raw data (base scenario)'!A1456</f>
        <v>1450</v>
      </c>
      <c r="C1464" s="23" t="str">
        <f>'Raw data (base scenario)'!B1456</f>
        <v>S</v>
      </c>
      <c r="D1464" s="23" t="str">
        <f>'Raw data (base scenario)'!C1456</f>
        <v>H</v>
      </c>
      <c r="E1464" t="b">
        <f t="shared" si="134"/>
        <v>1</v>
      </c>
      <c r="F1464" t="b">
        <f t="shared" si="135"/>
        <v>1</v>
      </c>
      <c r="G1464" t="str">
        <f t="shared" si="136"/>
        <v>N/A</v>
      </c>
      <c r="K1464" s="28">
        <v>1450</v>
      </c>
      <c r="L1464" s="27" t="s">
        <v>3</v>
      </c>
      <c r="M1464" s="27" t="s">
        <v>1</v>
      </c>
      <c r="N1464" t="b">
        <f t="shared" si="137"/>
        <v>1</v>
      </c>
      <c r="O1464" t="b">
        <f t="shared" si="138"/>
        <v>1</v>
      </c>
      <c r="P1464" t="str">
        <f t="shared" si="139"/>
        <v>N/A</v>
      </c>
    </row>
    <row r="1465" spans="2:16" x14ac:dyDescent="0.25">
      <c r="B1465" s="23">
        <f>'Raw data (base scenario)'!A1457</f>
        <v>1451</v>
      </c>
      <c r="C1465" s="23" t="str">
        <f>'Raw data (base scenario)'!B1457</f>
        <v>I</v>
      </c>
      <c r="D1465" s="23" t="str">
        <f>'Raw data (base scenario)'!C1457</f>
        <v>D</v>
      </c>
      <c r="E1465" t="b">
        <f t="shared" si="134"/>
        <v>1</v>
      </c>
      <c r="F1465" t="b">
        <f t="shared" si="135"/>
        <v>1</v>
      </c>
      <c r="G1465" t="str">
        <f t="shared" si="136"/>
        <v>N/A</v>
      </c>
      <c r="K1465" s="28">
        <v>1451</v>
      </c>
      <c r="L1465" s="27" t="s">
        <v>18</v>
      </c>
      <c r="M1465" s="27" t="s">
        <v>2</v>
      </c>
      <c r="N1465" t="b">
        <f t="shared" si="137"/>
        <v>1</v>
      </c>
      <c r="O1465" t="b">
        <f t="shared" si="138"/>
        <v>1</v>
      </c>
      <c r="P1465" t="str">
        <f t="shared" si="139"/>
        <v>N/A</v>
      </c>
    </row>
    <row r="1466" spans="2:16" x14ac:dyDescent="0.25">
      <c r="B1466" s="23">
        <f>'Raw data (base scenario)'!A1458</f>
        <v>1452</v>
      </c>
      <c r="C1466" s="23" t="str">
        <f>'Raw data (base scenario)'!B1458</f>
        <v>I</v>
      </c>
      <c r="D1466" s="23" t="str">
        <f>'Raw data (base scenario)'!C1458</f>
        <v>I</v>
      </c>
      <c r="E1466" t="b">
        <f t="shared" si="134"/>
        <v>1</v>
      </c>
      <c r="F1466" t="b">
        <f t="shared" si="135"/>
        <v>1</v>
      </c>
      <c r="G1466" t="str">
        <f t="shared" si="136"/>
        <v>N/A</v>
      </c>
      <c r="K1466" s="28">
        <v>1452</v>
      </c>
      <c r="L1466" s="27" t="s">
        <v>18</v>
      </c>
      <c r="M1466" s="27" t="s">
        <v>18</v>
      </c>
      <c r="N1466" t="b">
        <f t="shared" si="137"/>
        <v>1</v>
      </c>
      <c r="O1466" t="b">
        <f t="shared" si="138"/>
        <v>1</v>
      </c>
      <c r="P1466" t="str">
        <f t="shared" si="139"/>
        <v>N/A</v>
      </c>
    </row>
    <row r="1467" spans="2:16" x14ac:dyDescent="0.25">
      <c r="B1467" s="23">
        <f>'Raw data (base scenario)'!A1459</f>
        <v>1453</v>
      </c>
      <c r="C1467" s="23" t="str">
        <f>'Raw data (base scenario)'!B1459</f>
        <v>I</v>
      </c>
      <c r="D1467" s="23" t="str">
        <f>'Raw data (base scenario)'!C1459</f>
        <v>S</v>
      </c>
      <c r="E1467" t="b">
        <f t="shared" si="134"/>
        <v>1</v>
      </c>
      <c r="F1467" t="b">
        <f t="shared" si="135"/>
        <v>1</v>
      </c>
      <c r="G1467" t="str">
        <f t="shared" si="136"/>
        <v>N/A</v>
      </c>
      <c r="K1467" s="28">
        <v>1453</v>
      </c>
      <c r="L1467" s="27" t="s">
        <v>18</v>
      </c>
      <c r="M1467" s="27" t="s">
        <v>3</v>
      </c>
      <c r="N1467" t="b">
        <f t="shared" si="137"/>
        <v>1</v>
      </c>
      <c r="O1467" t="b">
        <f t="shared" si="138"/>
        <v>1</v>
      </c>
      <c r="P1467" t="str">
        <f t="shared" si="139"/>
        <v>N/A</v>
      </c>
    </row>
    <row r="1468" spans="2:16" x14ac:dyDescent="0.25">
      <c r="B1468" s="23">
        <f>'Raw data (base scenario)'!A1460</f>
        <v>1454</v>
      </c>
      <c r="C1468" s="23" t="str">
        <f>'Raw data (base scenario)'!B1460</f>
        <v>D</v>
      </c>
      <c r="D1468" s="23" t="str">
        <f>'Raw data (base scenario)'!C1460</f>
        <v>D</v>
      </c>
      <c r="E1468" t="b">
        <f t="shared" si="134"/>
        <v>1</v>
      </c>
      <c r="F1468" t="b">
        <f t="shared" si="135"/>
        <v>1</v>
      </c>
      <c r="G1468" t="b">
        <f t="shared" si="136"/>
        <v>1</v>
      </c>
      <c r="K1468" s="28">
        <v>1454</v>
      </c>
      <c r="L1468" s="27" t="s">
        <v>2</v>
      </c>
      <c r="M1468" s="27" t="s">
        <v>2</v>
      </c>
      <c r="N1468" t="b">
        <f t="shared" si="137"/>
        <v>1</v>
      </c>
      <c r="O1468" t="b">
        <f t="shared" si="138"/>
        <v>1</v>
      </c>
      <c r="P1468" t="b">
        <f t="shared" si="139"/>
        <v>1</v>
      </c>
    </row>
    <row r="1469" spans="2:16" x14ac:dyDescent="0.25">
      <c r="B1469" s="23">
        <f>'Raw data (base scenario)'!A1461</f>
        <v>1455</v>
      </c>
      <c r="C1469" s="23" t="str">
        <f>'Raw data (base scenario)'!B1461</f>
        <v>S</v>
      </c>
      <c r="D1469" s="23" t="str">
        <f>'Raw data (base scenario)'!C1461</f>
        <v>H</v>
      </c>
      <c r="E1469" t="b">
        <f t="shared" si="134"/>
        <v>1</v>
      </c>
      <c r="F1469" t="b">
        <f t="shared" si="135"/>
        <v>1</v>
      </c>
      <c r="G1469" t="str">
        <f t="shared" si="136"/>
        <v>N/A</v>
      </c>
      <c r="K1469" s="28">
        <v>1455</v>
      </c>
      <c r="L1469" s="27" t="s">
        <v>3</v>
      </c>
      <c r="M1469" s="27" t="s">
        <v>1</v>
      </c>
      <c r="N1469" t="b">
        <f t="shared" si="137"/>
        <v>1</v>
      </c>
      <c r="O1469" t="b">
        <f t="shared" si="138"/>
        <v>1</v>
      </c>
      <c r="P1469" t="str">
        <f t="shared" si="139"/>
        <v>N/A</v>
      </c>
    </row>
    <row r="1470" spans="2:16" x14ac:dyDescent="0.25">
      <c r="B1470" s="23">
        <f>'Raw data (base scenario)'!A1462</f>
        <v>1456</v>
      </c>
      <c r="C1470" s="23" t="str">
        <f>'Raw data (base scenario)'!B1462</f>
        <v>D</v>
      </c>
      <c r="D1470" s="23" t="str">
        <f>'Raw data (base scenario)'!C1462</f>
        <v>D</v>
      </c>
      <c r="E1470" t="b">
        <f t="shared" si="134"/>
        <v>1</v>
      </c>
      <c r="F1470" t="b">
        <f t="shared" si="135"/>
        <v>1</v>
      </c>
      <c r="G1470" t="b">
        <f t="shared" si="136"/>
        <v>1</v>
      </c>
      <c r="K1470" s="28">
        <v>1456</v>
      </c>
      <c r="L1470" s="27" t="s">
        <v>2</v>
      </c>
      <c r="M1470" s="27" t="s">
        <v>2</v>
      </c>
      <c r="N1470" t="b">
        <f t="shared" si="137"/>
        <v>1</v>
      </c>
      <c r="O1470" t="b">
        <f t="shared" si="138"/>
        <v>1</v>
      </c>
      <c r="P1470" t="b">
        <f t="shared" si="139"/>
        <v>1</v>
      </c>
    </row>
    <row r="1471" spans="2:16" x14ac:dyDescent="0.25">
      <c r="B1471" s="23">
        <f>'Raw data (base scenario)'!A1463</f>
        <v>1457</v>
      </c>
      <c r="C1471" s="23" t="str">
        <f>'Raw data (base scenario)'!B1463</f>
        <v>D</v>
      </c>
      <c r="D1471" s="23" t="str">
        <f>'Raw data (base scenario)'!C1463</f>
        <v>D</v>
      </c>
      <c r="E1471" t="b">
        <f t="shared" si="134"/>
        <v>1</v>
      </c>
      <c r="F1471" t="b">
        <f t="shared" si="135"/>
        <v>1</v>
      </c>
      <c r="G1471" t="b">
        <f t="shared" si="136"/>
        <v>1</v>
      </c>
      <c r="K1471" s="28">
        <v>1457</v>
      </c>
      <c r="L1471" s="27" t="s">
        <v>2</v>
      </c>
      <c r="M1471" s="27" t="s">
        <v>2</v>
      </c>
      <c r="N1471" t="b">
        <f t="shared" si="137"/>
        <v>1</v>
      </c>
      <c r="O1471" t="b">
        <f t="shared" si="138"/>
        <v>1</v>
      </c>
      <c r="P1471" t="b">
        <f t="shared" si="139"/>
        <v>1</v>
      </c>
    </row>
    <row r="1472" spans="2:16" x14ac:dyDescent="0.25">
      <c r="B1472" s="23">
        <f>'Raw data (base scenario)'!A1464</f>
        <v>1458</v>
      </c>
      <c r="C1472" s="23" t="str">
        <f>'Raw data (base scenario)'!B1464</f>
        <v>S</v>
      </c>
      <c r="D1472" s="23" t="str">
        <f>'Raw data (base scenario)'!C1464</f>
        <v>I</v>
      </c>
      <c r="E1472" t="b">
        <f t="shared" si="134"/>
        <v>1</v>
      </c>
      <c r="F1472" t="b">
        <f t="shared" si="135"/>
        <v>1</v>
      </c>
      <c r="G1472" t="str">
        <f t="shared" si="136"/>
        <v>N/A</v>
      </c>
      <c r="K1472" s="28">
        <v>1458</v>
      </c>
      <c r="L1472" s="27" t="s">
        <v>3</v>
      </c>
      <c r="M1472" s="27" t="s">
        <v>18</v>
      </c>
      <c r="N1472" t="b">
        <f t="shared" si="137"/>
        <v>1</v>
      </c>
      <c r="O1472" t="b">
        <f t="shared" si="138"/>
        <v>1</v>
      </c>
      <c r="P1472" t="str">
        <f t="shared" si="139"/>
        <v>N/A</v>
      </c>
    </row>
    <row r="1473" spans="2:16" x14ac:dyDescent="0.25">
      <c r="B1473" s="23">
        <f>'Raw data (base scenario)'!A1465</f>
        <v>1459</v>
      </c>
      <c r="C1473" s="23" t="str">
        <f>'Raw data (base scenario)'!B1465</f>
        <v>I</v>
      </c>
      <c r="D1473" s="23" t="str">
        <f>'Raw data (base scenario)'!C1465</f>
        <v>I</v>
      </c>
      <c r="E1473" t="b">
        <f t="shared" si="134"/>
        <v>1</v>
      </c>
      <c r="F1473" t="b">
        <f t="shared" si="135"/>
        <v>1</v>
      </c>
      <c r="G1473" t="str">
        <f t="shared" si="136"/>
        <v>N/A</v>
      </c>
      <c r="K1473" s="28">
        <v>1459</v>
      </c>
      <c r="L1473" s="27" t="s">
        <v>18</v>
      </c>
      <c r="M1473" s="27" t="s">
        <v>18</v>
      </c>
      <c r="N1473" t="b">
        <f t="shared" si="137"/>
        <v>1</v>
      </c>
      <c r="O1473" t="b">
        <f t="shared" si="138"/>
        <v>1</v>
      </c>
      <c r="P1473" t="str">
        <f t="shared" si="139"/>
        <v>N/A</v>
      </c>
    </row>
    <row r="1474" spans="2:16" x14ac:dyDescent="0.25">
      <c r="B1474" s="23">
        <f>'Raw data (base scenario)'!A1466</f>
        <v>1460</v>
      </c>
      <c r="C1474" s="23" t="str">
        <f>'Raw data (base scenario)'!B1466</f>
        <v>I</v>
      </c>
      <c r="D1474" s="23" t="str">
        <f>'Raw data (base scenario)'!C1466</f>
        <v>I</v>
      </c>
      <c r="E1474" t="b">
        <f t="shared" si="134"/>
        <v>1</v>
      </c>
      <c r="F1474" t="b">
        <f t="shared" si="135"/>
        <v>1</v>
      </c>
      <c r="G1474" t="str">
        <f t="shared" si="136"/>
        <v>N/A</v>
      </c>
      <c r="K1474" s="28">
        <v>1460</v>
      </c>
      <c r="L1474" s="27" t="s">
        <v>18</v>
      </c>
      <c r="M1474" s="27" t="s">
        <v>18</v>
      </c>
      <c r="N1474" t="b">
        <f t="shared" si="137"/>
        <v>1</v>
      </c>
      <c r="O1474" t="b">
        <f t="shared" si="138"/>
        <v>1</v>
      </c>
      <c r="P1474" t="str">
        <f t="shared" si="139"/>
        <v>N/A</v>
      </c>
    </row>
    <row r="1475" spans="2:16" x14ac:dyDescent="0.25">
      <c r="B1475" s="23">
        <f>'Raw data (base scenario)'!A1467</f>
        <v>1461</v>
      </c>
      <c r="C1475" s="23" t="str">
        <f>'Raw data (base scenario)'!B1467</f>
        <v>I</v>
      </c>
      <c r="D1475" s="23" t="str">
        <f>'Raw data (base scenario)'!C1467</f>
        <v>I</v>
      </c>
      <c r="E1475" t="b">
        <f t="shared" si="134"/>
        <v>1</v>
      </c>
      <c r="F1475" t="b">
        <f t="shared" si="135"/>
        <v>1</v>
      </c>
      <c r="G1475" t="str">
        <f t="shared" si="136"/>
        <v>N/A</v>
      </c>
      <c r="K1475" s="28">
        <v>1461</v>
      </c>
      <c r="L1475" s="27" t="s">
        <v>18</v>
      </c>
      <c r="M1475" s="27" t="s">
        <v>18</v>
      </c>
      <c r="N1475" t="b">
        <f t="shared" si="137"/>
        <v>1</v>
      </c>
      <c r="O1475" t="b">
        <f t="shared" si="138"/>
        <v>1</v>
      </c>
      <c r="P1475" t="str">
        <f t="shared" si="139"/>
        <v>N/A</v>
      </c>
    </row>
    <row r="1476" spans="2:16" x14ac:dyDescent="0.25">
      <c r="B1476" s="23">
        <f>'Raw data (base scenario)'!A1468</f>
        <v>1462</v>
      </c>
      <c r="C1476" s="23" t="str">
        <f>'Raw data (base scenario)'!B1468</f>
        <v>I</v>
      </c>
      <c r="D1476" s="23" t="str">
        <f>'Raw data (base scenario)'!C1468</f>
        <v>I</v>
      </c>
      <c r="E1476" t="b">
        <f t="shared" si="134"/>
        <v>1</v>
      </c>
      <c r="F1476" t="b">
        <f t="shared" si="135"/>
        <v>1</v>
      </c>
      <c r="G1476" t="str">
        <f t="shared" si="136"/>
        <v>N/A</v>
      </c>
      <c r="K1476" s="28">
        <v>1462</v>
      </c>
      <c r="L1476" s="27" t="s">
        <v>18</v>
      </c>
      <c r="M1476" s="27" t="s">
        <v>18</v>
      </c>
      <c r="N1476" t="b">
        <f t="shared" si="137"/>
        <v>1</v>
      </c>
      <c r="O1476" t="b">
        <f t="shared" si="138"/>
        <v>1</v>
      </c>
      <c r="P1476" t="str">
        <f t="shared" si="139"/>
        <v>N/A</v>
      </c>
    </row>
    <row r="1477" spans="2:16" x14ac:dyDescent="0.25">
      <c r="B1477" s="23">
        <f>'Raw data (base scenario)'!A1469</f>
        <v>1463</v>
      </c>
      <c r="C1477" s="23" t="str">
        <f>'Raw data (base scenario)'!B1469</f>
        <v>H</v>
      </c>
      <c r="D1477" s="23" t="str">
        <f>'Raw data (base scenario)'!C1469</f>
        <v>H</v>
      </c>
      <c r="E1477" t="b">
        <f t="shared" si="134"/>
        <v>1</v>
      </c>
      <c r="F1477" t="b">
        <f t="shared" si="135"/>
        <v>1</v>
      </c>
      <c r="G1477" t="str">
        <f t="shared" si="136"/>
        <v>N/A</v>
      </c>
      <c r="K1477" s="28">
        <v>1463</v>
      </c>
      <c r="L1477" s="27" t="s">
        <v>1</v>
      </c>
      <c r="M1477" s="27" t="s">
        <v>1</v>
      </c>
      <c r="N1477" t="b">
        <f t="shared" si="137"/>
        <v>1</v>
      </c>
      <c r="O1477" t="b">
        <f t="shared" si="138"/>
        <v>1</v>
      </c>
      <c r="P1477" t="str">
        <f t="shared" si="139"/>
        <v>N/A</v>
      </c>
    </row>
    <row r="1478" spans="2:16" x14ac:dyDescent="0.25">
      <c r="B1478" s="23">
        <f>'Raw data (base scenario)'!A1470</f>
        <v>1464</v>
      </c>
      <c r="C1478" s="23" t="str">
        <f>'Raw data (base scenario)'!B1470</f>
        <v>I</v>
      </c>
      <c r="D1478" s="23" t="str">
        <f>'Raw data (base scenario)'!C1470</f>
        <v>S</v>
      </c>
      <c r="E1478" t="b">
        <f t="shared" si="134"/>
        <v>1</v>
      </c>
      <c r="F1478" t="b">
        <f t="shared" si="135"/>
        <v>1</v>
      </c>
      <c r="G1478" t="str">
        <f t="shared" si="136"/>
        <v>N/A</v>
      </c>
      <c r="K1478" s="28">
        <v>1464</v>
      </c>
      <c r="L1478" s="27" t="s">
        <v>18</v>
      </c>
      <c r="M1478" s="27" t="s">
        <v>3</v>
      </c>
      <c r="N1478" t="b">
        <f t="shared" si="137"/>
        <v>1</v>
      </c>
      <c r="O1478" t="b">
        <f t="shared" si="138"/>
        <v>1</v>
      </c>
      <c r="P1478" t="str">
        <f t="shared" si="139"/>
        <v>N/A</v>
      </c>
    </row>
    <row r="1479" spans="2:16" x14ac:dyDescent="0.25">
      <c r="B1479" s="23">
        <f>'Raw data (base scenario)'!A1471</f>
        <v>1465</v>
      </c>
      <c r="C1479" s="23" t="str">
        <f>'Raw data (base scenario)'!B1471</f>
        <v>I</v>
      </c>
      <c r="D1479" s="23" t="str">
        <f>'Raw data (base scenario)'!C1471</f>
        <v>I</v>
      </c>
      <c r="E1479" t="b">
        <f t="shared" si="134"/>
        <v>1</v>
      </c>
      <c r="F1479" t="b">
        <f t="shared" si="135"/>
        <v>1</v>
      </c>
      <c r="G1479" t="str">
        <f t="shared" si="136"/>
        <v>N/A</v>
      </c>
      <c r="K1479" s="28">
        <v>1465</v>
      </c>
      <c r="L1479" s="27" t="s">
        <v>18</v>
      </c>
      <c r="M1479" s="27" t="s">
        <v>18</v>
      </c>
      <c r="N1479" t="b">
        <f t="shared" si="137"/>
        <v>1</v>
      </c>
      <c r="O1479" t="b">
        <f t="shared" si="138"/>
        <v>1</v>
      </c>
      <c r="P1479" t="str">
        <f t="shared" si="139"/>
        <v>N/A</v>
      </c>
    </row>
    <row r="1480" spans="2:16" x14ac:dyDescent="0.25">
      <c r="B1480" s="23">
        <f>'Raw data (base scenario)'!A1472</f>
        <v>1466</v>
      </c>
      <c r="C1480" s="23" t="str">
        <f>'Raw data (base scenario)'!B1472</f>
        <v>H</v>
      </c>
      <c r="D1480" s="23" t="str">
        <f>'Raw data (base scenario)'!C1472</f>
        <v>H</v>
      </c>
      <c r="E1480" t="b">
        <f t="shared" si="134"/>
        <v>1</v>
      </c>
      <c r="F1480" t="b">
        <f t="shared" si="135"/>
        <v>1</v>
      </c>
      <c r="G1480" t="str">
        <f t="shared" si="136"/>
        <v>N/A</v>
      </c>
      <c r="K1480" s="28">
        <v>1466</v>
      </c>
      <c r="L1480" s="27" t="s">
        <v>1</v>
      </c>
      <c r="M1480" s="27" t="s">
        <v>1</v>
      </c>
      <c r="N1480" t="b">
        <f t="shared" si="137"/>
        <v>1</v>
      </c>
      <c r="O1480" t="b">
        <f t="shared" si="138"/>
        <v>1</v>
      </c>
      <c r="P1480" t="str">
        <f t="shared" si="139"/>
        <v>N/A</v>
      </c>
    </row>
    <row r="1481" spans="2:16" x14ac:dyDescent="0.25">
      <c r="B1481" s="23">
        <f>'Raw data (base scenario)'!A1473</f>
        <v>1467</v>
      </c>
      <c r="C1481" s="23" t="str">
        <f>'Raw data (base scenario)'!B1473</f>
        <v>H</v>
      </c>
      <c r="D1481" s="23" t="str">
        <f>'Raw data (base scenario)'!C1473</f>
        <v>D</v>
      </c>
      <c r="E1481" t="b">
        <f t="shared" si="134"/>
        <v>1</v>
      </c>
      <c r="F1481" t="b">
        <f t="shared" si="135"/>
        <v>1</v>
      </c>
      <c r="G1481" t="str">
        <f t="shared" si="136"/>
        <v>N/A</v>
      </c>
      <c r="K1481" s="28">
        <v>1467</v>
      </c>
      <c r="L1481" s="27" t="s">
        <v>1</v>
      </c>
      <c r="M1481" s="27" t="s">
        <v>2</v>
      </c>
      <c r="N1481" t="b">
        <f t="shared" si="137"/>
        <v>1</v>
      </c>
      <c r="O1481" t="b">
        <f t="shared" si="138"/>
        <v>1</v>
      </c>
      <c r="P1481" t="str">
        <f t="shared" si="139"/>
        <v>N/A</v>
      </c>
    </row>
    <row r="1482" spans="2:16" x14ac:dyDescent="0.25">
      <c r="B1482" s="23">
        <f>'Raw data (base scenario)'!A1474</f>
        <v>1468</v>
      </c>
      <c r="C1482" s="23" t="str">
        <f>'Raw data (base scenario)'!B1474</f>
        <v>I</v>
      </c>
      <c r="D1482" s="23" t="str">
        <f>'Raw data (base scenario)'!C1474</f>
        <v>D</v>
      </c>
      <c r="E1482" t="b">
        <f t="shared" si="134"/>
        <v>1</v>
      </c>
      <c r="F1482" t="b">
        <f t="shared" si="135"/>
        <v>1</v>
      </c>
      <c r="G1482" t="str">
        <f t="shared" si="136"/>
        <v>N/A</v>
      </c>
      <c r="K1482" s="28">
        <v>1468</v>
      </c>
      <c r="L1482" s="27" t="s">
        <v>18</v>
      </c>
      <c r="M1482" s="27" t="s">
        <v>2</v>
      </c>
      <c r="N1482" t="b">
        <f t="shared" si="137"/>
        <v>1</v>
      </c>
      <c r="O1482" t="b">
        <f t="shared" si="138"/>
        <v>1</v>
      </c>
      <c r="P1482" t="str">
        <f t="shared" si="139"/>
        <v>N/A</v>
      </c>
    </row>
    <row r="1483" spans="2:16" x14ac:dyDescent="0.25">
      <c r="B1483" s="23">
        <f>'Raw data (base scenario)'!A1475</f>
        <v>1469</v>
      </c>
      <c r="C1483" s="23" t="str">
        <f>'Raw data (base scenario)'!B1475</f>
        <v>D</v>
      </c>
      <c r="D1483" s="23" t="str">
        <f>'Raw data (base scenario)'!C1475</f>
        <v>D</v>
      </c>
      <c r="E1483" t="b">
        <f t="shared" si="134"/>
        <v>1</v>
      </c>
      <c r="F1483" t="b">
        <f t="shared" si="135"/>
        <v>1</v>
      </c>
      <c r="G1483" t="b">
        <f t="shared" si="136"/>
        <v>1</v>
      </c>
      <c r="K1483" s="28">
        <v>1469</v>
      </c>
      <c r="L1483" s="27" t="s">
        <v>2</v>
      </c>
      <c r="M1483" s="27" t="s">
        <v>2</v>
      </c>
      <c r="N1483" t="b">
        <f t="shared" si="137"/>
        <v>1</v>
      </c>
      <c r="O1483" t="b">
        <f t="shared" si="138"/>
        <v>1</v>
      </c>
      <c r="P1483" t="b">
        <f t="shared" si="139"/>
        <v>1</v>
      </c>
    </row>
    <row r="1484" spans="2:16" x14ac:dyDescent="0.25">
      <c r="B1484" s="23">
        <f>'Raw data (base scenario)'!A1476</f>
        <v>1470</v>
      </c>
      <c r="C1484" s="23" t="str">
        <f>'Raw data (base scenario)'!B1476</f>
        <v>I</v>
      </c>
      <c r="D1484" s="23" t="str">
        <f>'Raw data (base scenario)'!C1476</f>
        <v>I</v>
      </c>
      <c r="E1484" t="b">
        <f t="shared" si="134"/>
        <v>1</v>
      </c>
      <c r="F1484" t="b">
        <f t="shared" si="135"/>
        <v>1</v>
      </c>
      <c r="G1484" t="str">
        <f t="shared" si="136"/>
        <v>N/A</v>
      </c>
      <c r="K1484" s="28">
        <v>1470</v>
      </c>
      <c r="L1484" s="27" t="s">
        <v>18</v>
      </c>
      <c r="M1484" s="27" t="s">
        <v>18</v>
      </c>
      <c r="N1484" t="b">
        <f t="shared" si="137"/>
        <v>1</v>
      </c>
      <c r="O1484" t="b">
        <f t="shared" si="138"/>
        <v>1</v>
      </c>
      <c r="P1484" t="str">
        <f t="shared" si="139"/>
        <v>N/A</v>
      </c>
    </row>
    <row r="1485" spans="2:16" x14ac:dyDescent="0.25">
      <c r="B1485" s="23">
        <f>'Raw data (base scenario)'!A1477</f>
        <v>1471</v>
      </c>
      <c r="C1485" s="23" t="str">
        <f>'Raw data (base scenario)'!B1477</f>
        <v>H</v>
      </c>
      <c r="D1485" s="23" t="str">
        <f>'Raw data (base scenario)'!C1477</f>
        <v>H</v>
      </c>
      <c r="E1485" t="b">
        <f t="shared" si="134"/>
        <v>1</v>
      </c>
      <c r="F1485" t="b">
        <f t="shared" si="135"/>
        <v>1</v>
      </c>
      <c r="G1485" t="str">
        <f t="shared" si="136"/>
        <v>N/A</v>
      </c>
      <c r="K1485" s="28">
        <v>1471</v>
      </c>
      <c r="L1485" s="27" t="s">
        <v>1</v>
      </c>
      <c r="M1485" s="27" t="s">
        <v>1</v>
      </c>
      <c r="N1485" t="b">
        <f t="shared" si="137"/>
        <v>1</v>
      </c>
      <c r="O1485" t="b">
        <f t="shared" si="138"/>
        <v>1</v>
      </c>
      <c r="P1485" t="str">
        <f t="shared" si="139"/>
        <v>N/A</v>
      </c>
    </row>
    <row r="1486" spans="2:16" x14ac:dyDescent="0.25">
      <c r="B1486" s="23">
        <f>'Raw data (base scenario)'!A1478</f>
        <v>1472</v>
      </c>
      <c r="C1486" s="23" t="str">
        <f>'Raw data (base scenario)'!B1478</f>
        <v>D</v>
      </c>
      <c r="D1486" s="23" t="str">
        <f>'Raw data (base scenario)'!C1478</f>
        <v>D</v>
      </c>
      <c r="E1486" t="b">
        <f t="shared" si="134"/>
        <v>1</v>
      </c>
      <c r="F1486" t="b">
        <f t="shared" si="135"/>
        <v>1</v>
      </c>
      <c r="G1486" t="b">
        <f t="shared" si="136"/>
        <v>1</v>
      </c>
      <c r="K1486" s="28">
        <v>1472</v>
      </c>
      <c r="L1486" s="27" t="s">
        <v>2</v>
      </c>
      <c r="M1486" s="27" t="s">
        <v>2</v>
      </c>
      <c r="N1486" t="b">
        <f t="shared" si="137"/>
        <v>1</v>
      </c>
      <c r="O1486" t="b">
        <f t="shared" si="138"/>
        <v>1</v>
      </c>
      <c r="P1486" t="b">
        <f t="shared" si="139"/>
        <v>1</v>
      </c>
    </row>
    <row r="1487" spans="2:16" x14ac:dyDescent="0.25">
      <c r="B1487" s="23">
        <f>'Raw data (base scenario)'!A1479</f>
        <v>1473</v>
      </c>
      <c r="C1487" s="23" t="str">
        <f>'Raw data (base scenario)'!B1479</f>
        <v>D</v>
      </c>
      <c r="D1487" s="23" t="str">
        <f>'Raw data (base scenario)'!C1479</f>
        <v>D</v>
      </c>
      <c r="E1487" t="b">
        <f t="shared" ref="E1487:E1550" si="140">OR(C1487=$A$4,C1487=$A$5,C1487=$A$6,C1487=$A$7)</f>
        <v>1</v>
      </c>
      <c r="F1487" t="b">
        <f t="shared" ref="F1487:F1550" si="141">OR(D1487=$A$4,D1487=$A$5,D1487=$A$6,D1487=$A$7)</f>
        <v>1</v>
      </c>
      <c r="G1487" t="b">
        <f t="shared" si="136"/>
        <v>1</v>
      </c>
      <c r="K1487" s="28">
        <v>1473</v>
      </c>
      <c r="L1487" s="27" t="s">
        <v>2</v>
      </c>
      <c r="M1487" s="27" t="s">
        <v>2</v>
      </c>
      <c r="N1487" t="b">
        <f t="shared" si="137"/>
        <v>1</v>
      </c>
      <c r="O1487" t="b">
        <f t="shared" si="138"/>
        <v>1</v>
      </c>
      <c r="P1487" t="b">
        <f t="shared" si="139"/>
        <v>1</v>
      </c>
    </row>
    <row r="1488" spans="2:16" x14ac:dyDescent="0.25">
      <c r="B1488" s="23">
        <f>'Raw data (base scenario)'!A1480</f>
        <v>1474</v>
      </c>
      <c r="C1488" s="23" t="str">
        <f>'Raw data (base scenario)'!B1480</f>
        <v>H</v>
      </c>
      <c r="D1488" s="23" t="str">
        <f>'Raw data (base scenario)'!C1480</f>
        <v>H</v>
      </c>
      <c r="E1488" t="b">
        <f t="shared" si="140"/>
        <v>1</v>
      </c>
      <c r="F1488" t="b">
        <f t="shared" si="141"/>
        <v>1</v>
      </c>
      <c r="G1488" t="str">
        <f t="shared" ref="G1488:G1551" si="142">IF(C1488="D",D1488="D","N/A")</f>
        <v>N/A</v>
      </c>
      <c r="K1488" s="28">
        <v>1474</v>
      </c>
      <c r="L1488" s="27" t="s">
        <v>1</v>
      </c>
      <c r="M1488" s="27" t="s">
        <v>1</v>
      </c>
      <c r="N1488" t="b">
        <f t="shared" ref="N1488:N1551" si="143">OR(L1488=$A$4,L1488=$A$5,L1488=$A$6,L1488=$A$7)</f>
        <v>1</v>
      </c>
      <c r="O1488" t="b">
        <f t="shared" ref="O1488:O1551" si="144">OR(M1488=$A$4,M1488=$A$5,M1488=$A$6,M1488=$A$7)</f>
        <v>1</v>
      </c>
      <c r="P1488" t="str">
        <f t="shared" ref="P1488:P1551" si="145">IF(L1488="D",M1488="D","N/A")</f>
        <v>N/A</v>
      </c>
    </row>
    <row r="1489" spans="2:16" x14ac:dyDescent="0.25">
      <c r="B1489" s="23">
        <f>'Raw data (base scenario)'!A1481</f>
        <v>1475</v>
      </c>
      <c r="C1489" s="23" t="str">
        <f>'Raw data (base scenario)'!B1481</f>
        <v>H</v>
      </c>
      <c r="D1489" s="23" t="str">
        <f>'Raw data (base scenario)'!C1481</f>
        <v>H</v>
      </c>
      <c r="E1489" t="b">
        <f t="shared" si="140"/>
        <v>1</v>
      </c>
      <c r="F1489" t="b">
        <f t="shared" si="141"/>
        <v>1</v>
      </c>
      <c r="G1489" t="str">
        <f t="shared" si="142"/>
        <v>N/A</v>
      </c>
      <c r="K1489" s="28">
        <v>1475</v>
      </c>
      <c r="L1489" s="27" t="s">
        <v>1</v>
      </c>
      <c r="M1489" s="27" t="s">
        <v>1</v>
      </c>
      <c r="N1489" t="b">
        <f t="shared" si="143"/>
        <v>1</v>
      </c>
      <c r="O1489" t="b">
        <f t="shared" si="144"/>
        <v>1</v>
      </c>
      <c r="P1489" t="str">
        <f t="shared" si="145"/>
        <v>N/A</v>
      </c>
    </row>
    <row r="1490" spans="2:16" x14ac:dyDescent="0.25">
      <c r="B1490" s="23">
        <f>'Raw data (base scenario)'!A1482</f>
        <v>1476</v>
      </c>
      <c r="C1490" s="23" t="str">
        <f>'Raw data (base scenario)'!B1482</f>
        <v>I</v>
      </c>
      <c r="D1490" s="23" t="str">
        <f>'Raw data (base scenario)'!C1482</f>
        <v>I</v>
      </c>
      <c r="E1490" t="b">
        <f t="shared" si="140"/>
        <v>1</v>
      </c>
      <c r="F1490" t="b">
        <f t="shared" si="141"/>
        <v>1</v>
      </c>
      <c r="G1490" t="str">
        <f t="shared" si="142"/>
        <v>N/A</v>
      </c>
      <c r="K1490" s="28">
        <v>1476</v>
      </c>
      <c r="L1490" s="27" t="s">
        <v>18</v>
      </c>
      <c r="M1490" s="27" t="s">
        <v>18</v>
      </c>
      <c r="N1490" t="b">
        <f t="shared" si="143"/>
        <v>1</v>
      </c>
      <c r="O1490" t="b">
        <f t="shared" si="144"/>
        <v>1</v>
      </c>
      <c r="P1490" t="str">
        <f t="shared" si="145"/>
        <v>N/A</v>
      </c>
    </row>
    <row r="1491" spans="2:16" x14ac:dyDescent="0.25">
      <c r="B1491" s="23">
        <f>'Raw data (base scenario)'!A1483</f>
        <v>1477</v>
      </c>
      <c r="C1491" s="23" t="str">
        <f>'Raw data (base scenario)'!B1483</f>
        <v>S</v>
      </c>
      <c r="D1491" s="23" t="str">
        <f>'Raw data (base scenario)'!C1483</f>
        <v>I</v>
      </c>
      <c r="E1491" t="b">
        <f t="shared" si="140"/>
        <v>1</v>
      </c>
      <c r="F1491" t="b">
        <f t="shared" si="141"/>
        <v>1</v>
      </c>
      <c r="G1491" t="str">
        <f t="shared" si="142"/>
        <v>N/A</v>
      </c>
      <c r="K1491" s="28">
        <v>1477</v>
      </c>
      <c r="L1491" s="27" t="s">
        <v>3</v>
      </c>
      <c r="M1491" s="27" t="s">
        <v>18</v>
      </c>
      <c r="N1491" t="b">
        <f t="shared" si="143"/>
        <v>1</v>
      </c>
      <c r="O1491" t="b">
        <f t="shared" si="144"/>
        <v>1</v>
      </c>
      <c r="P1491" t="str">
        <f t="shared" si="145"/>
        <v>N/A</v>
      </c>
    </row>
    <row r="1492" spans="2:16" x14ac:dyDescent="0.25">
      <c r="B1492" s="23">
        <f>'Raw data (base scenario)'!A1484</f>
        <v>1478</v>
      </c>
      <c r="C1492" s="23" t="str">
        <f>'Raw data (base scenario)'!B1484</f>
        <v>S</v>
      </c>
      <c r="D1492" s="23" t="str">
        <f>'Raw data (base scenario)'!C1484</f>
        <v>H</v>
      </c>
      <c r="E1492" t="b">
        <f t="shared" si="140"/>
        <v>1</v>
      </c>
      <c r="F1492" t="b">
        <f t="shared" si="141"/>
        <v>1</v>
      </c>
      <c r="G1492" t="str">
        <f t="shared" si="142"/>
        <v>N/A</v>
      </c>
      <c r="K1492" s="28">
        <v>1478</v>
      </c>
      <c r="L1492" s="27" t="s">
        <v>3</v>
      </c>
      <c r="M1492" s="27" t="s">
        <v>1</v>
      </c>
      <c r="N1492" t="b">
        <f t="shared" si="143"/>
        <v>1</v>
      </c>
      <c r="O1492" t="b">
        <f t="shared" si="144"/>
        <v>1</v>
      </c>
      <c r="P1492" t="str">
        <f t="shared" si="145"/>
        <v>N/A</v>
      </c>
    </row>
    <row r="1493" spans="2:16" x14ac:dyDescent="0.25">
      <c r="B1493" s="23">
        <f>'Raw data (base scenario)'!A1485</f>
        <v>1479</v>
      </c>
      <c r="C1493" s="23" t="str">
        <f>'Raw data (base scenario)'!B1485</f>
        <v>S</v>
      </c>
      <c r="D1493" s="23" t="str">
        <f>'Raw data (base scenario)'!C1485</f>
        <v>I</v>
      </c>
      <c r="E1493" t="b">
        <f t="shared" si="140"/>
        <v>1</v>
      </c>
      <c r="F1493" t="b">
        <f t="shared" si="141"/>
        <v>1</v>
      </c>
      <c r="G1493" t="str">
        <f t="shared" si="142"/>
        <v>N/A</v>
      </c>
      <c r="K1493" s="28">
        <v>1479</v>
      </c>
      <c r="L1493" s="27" t="s">
        <v>3</v>
      </c>
      <c r="M1493" s="27" t="s">
        <v>18</v>
      </c>
      <c r="N1493" t="b">
        <f t="shared" si="143"/>
        <v>1</v>
      </c>
      <c r="O1493" t="b">
        <f t="shared" si="144"/>
        <v>1</v>
      </c>
      <c r="P1493" t="str">
        <f t="shared" si="145"/>
        <v>N/A</v>
      </c>
    </row>
    <row r="1494" spans="2:16" x14ac:dyDescent="0.25">
      <c r="B1494" s="23">
        <f>'Raw data (base scenario)'!A1486</f>
        <v>1480</v>
      </c>
      <c r="C1494" s="23" t="str">
        <f>'Raw data (base scenario)'!B1486</f>
        <v>I</v>
      </c>
      <c r="D1494" s="23" t="str">
        <f>'Raw data (base scenario)'!C1486</f>
        <v>D</v>
      </c>
      <c r="E1494" t="b">
        <f t="shared" si="140"/>
        <v>1</v>
      </c>
      <c r="F1494" t="b">
        <f t="shared" si="141"/>
        <v>1</v>
      </c>
      <c r="G1494" t="str">
        <f t="shared" si="142"/>
        <v>N/A</v>
      </c>
      <c r="K1494" s="28">
        <v>1480</v>
      </c>
      <c r="L1494" s="27" t="s">
        <v>18</v>
      </c>
      <c r="M1494" s="27" t="s">
        <v>2</v>
      </c>
      <c r="N1494" t="b">
        <f t="shared" si="143"/>
        <v>1</v>
      </c>
      <c r="O1494" t="b">
        <f t="shared" si="144"/>
        <v>1</v>
      </c>
      <c r="P1494" t="str">
        <f t="shared" si="145"/>
        <v>N/A</v>
      </c>
    </row>
    <row r="1495" spans="2:16" x14ac:dyDescent="0.25">
      <c r="B1495" s="23">
        <f>'Raw data (base scenario)'!A1487</f>
        <v>1481</v>
      </c>
      <c r="C1495" s="23" t="str">
        <f>'Raw data (base scenario)'!B1487</f>
        <v>H</v>
      </c>
      <c r="D1495" s="23" t="str">
        <f>'Raw data (base scenario)'!C1487</f>
        <v>S</v>
      </c>
      <c r="E1495" t="b">
        <f t="shared" si="140"/>
        <v>1</v>
      </c>
      <c r="F1495" t="b">
        <f t="shared" si="141"/>
        <v>1</v>
      </c>
      <c r="G1495" t="str">
        <f t="shared" si="142"/>
        <v>N/A</v>
      </c>
      <c r="K1495" s="28">
        <v>1481</v>
      </c>
      <c r="L1495" s="27" t="s">
        <v>1</v>
      </c>
      <c r="M1495" s="27" t="s">
        <v>3</v>
      </c>
      <c r="N1495" t="b">
        <f t="shared" si="143"/>
        <v>1</v>
      </c>
      <c r="O1495" t="b">
        <f t="shared" si="144"/>
        <v>1</v>
      </c>
      <c r="P1495" t="str">
        <f t="shared" si="145"/>
        <v>N/A</v>
      </c>
    </row>
    <row r="1496" spans="2:16" x14ac:dyDescent="0.25">
      <c r="B1496" s="23">
        <f>'Raw data (base scenario)'!A1488</f>
        <v>1482</v>
      </c>
      <c r="C1496" s="23" t="str">
        <f>'Raw data (base scenario)'!B1488</f>
        <v>I</v>
      </c>
      <c r="D1496" s="23" t="str">
        <f>'Raw data (base scenario)'!C1488</f>
        <v>H</v>
      </c>
      <c r="E1496" t="b">
        <f t="shared" si="140"/>
        <v>1</v>
      </c>
      <c r="F1496" t="b">
        <f t="shared" si="141"/>
        <v>1</v>
      </c>
      <c r="G1496" t="str">
        <f t="shared" si="142"/>
        <v>N/A</v>
      </c>
      <c r="K1496" s="28">
        <v>1482</v>
      </c>
      <c r="L1496" s="27" t="s">
        <v>18</v>
      </c>
      <c r="M1496" s="27" t="s">
        <v>1</v>
      </c>
      <c r="N1496" t="b">
        <f t="shared" si="143"/>
        <v>1</v>
      </c>
      <c r="O1496" t="b">
        <f t="shared" si="144"/>
        <v>1</v>
      </c>
      <c r="P1496" t="str">
        <f t="shared" si="145"/>
        <v>N/A</v>
      </c>
    </row>
    <row r="1497" spans="2:16" x14ac:dyDescent="0.25">
      <c r="B1497" s="23">
        <f>'Raw data (base scenario)'!A1489</f>
        <v>1483</v>
      </c>
      <c r="C1497" s="23" t="str">
        <f>'Raw data (base scenario)'!B1489</f>
        <v>H</v>
      </c>
      <c r="D1497" s="23" t="str">
        <f>'Raw data (base scenario)'!C1489</f>
        <v>H</v>
      </c>
      <c r="E1497" t="b">
        <f t="shared" si="140"/>
        <v>1</v>
      </c>
      <c r="F1497" t="b">
        <f t="shared" si="141"/>
        <v>1</v>
      </c>
      <c r="G1497" t="str">
        <f t="shared" si="142"/>
        <v>N/A</v>
      </c>
      <c r="K1497" s="28">
        <v>1483</v>
      </c>
      <c r="L1497" s="27" t="s">
        <v>1</v>
      </c>
      <c r="M1497" s="27" t="s">
        <v>1</v>
      </c>
      <c r="N1497" t="b">
        <f t="shared" si="143"/>
        <v>1</v>
      </c>
      <c r="O1497" t="b">
        <f t="shared" si="144"/>
        <v>1</v>
      </c>
      <c r="P1497" t="str">
        <f t="shared" si="145"/>
        <v>N/A</v>
      </c>
    </row>
    <row r="1498" spans="2:16" x14ac:dyDescent="0.25">
      <c r="B1498" s="23">
        <f>'Raw data (base scenario)'!A1490</f>
        <v>1484</v>
      </c>
      <c r="C1498" s="23" t="str">
        <f>'Raw data (base scenario)'!B1490</f>
        <v>I</v>
      </c>
      <c r="D1498" s="23" t="str">
        <f>'Raw data (base scenario)'!C1490</f>
        <v>D</v>
      </c>
      <c r="E1498" t="b">
        <f t="shared" si="140"/>
        <v>1</v>
      </c>
      <c r="F1498" t="b">
        <f t="shared" si="141"/>
        <v>1</v>
      </c>
      <c r="G1498" t="str">
        <f t="shared" si="142"/>
        <v>N/A</v>
      </c>
      <c r="K1498" s="28">
        <v>1484</v>
      </c>
      <c r="L1498" s="27" t="s">
        <v>18</v>
      </c>
      <c r="M1498" s="27" t="s">
        <v>2</v>
      </c>
      <c r="N1498" t="b">
        <f t="shared" si="143"/>
        <v>1</v>
      </c>
      <c r="O1498" t="b">
        <f t="shared" si="144"/>
        <v>1</v>
      </c>
      <c r="P1498" t="str">
        <f t="shared" si="145"/>
        <v>N/A</v>
      </c>
    </row>
    <row r="1499" spans="2:16" x14ac:dyDescent="0.25">
      <c r="B1499" s="23">
        <f>'Raw data (base scenario)'!A1491</f>
        <v>1485</v>
      </c>
      <c r="C1499" s="23" t="str">
        <f>'Raw data (base scenario)'!B1491</f>
        <v>H</v>
      </c>
      <c r="D1499" s="23" t="str">
        <f>'Raw data (base scenario)'!C1491</f>
        <v>H</v>
      </c>
      <c r="E1499" t="b">
        <f t="shared" si="140"/>
        <v>1</v>
      </c>
      <c r="F1499" t="b">
        <f t="shared" si="141"/>
        <v>1</v>
      </c>
      <c r="G1499" t="str">
        <f t="shared" si="142"/>
        <v>N/A</v>
      </c>
      <c r="K1499" s="28">
        <v>1485</v>
      </c>
      <c r="L1499" s="27" t="s">
        <v>1</v>
      </c>
      <c r="M1499" s="27" t="s">
        <v>1</v>
      </c>
      <c r="N1499" t="b">
        <f t="shared" si="143"/>
        <v>1</v>
      </c>
      <c r="O1499" t="b">
        <f t="shared" si="144"/>
        <v>1</v>
      </c>
      <c r="P1499" t="str">
        <f t="shared" si="145"/>
        <v>N/A</v>
      </c>
    </row>
    <row r="1500" spans="2:16" x14ac:dyDescent="0.25">
      <c r="B1500" s="23">
        <f>'Raw data (base scenario)'!A1492</f>
        <v>1486</v>
      </c>
      <c r="C1500" s="23" t="str">
        <f>'Raw data (base scenario)'!B1492</f>
        <v>S</v>
      </c>
      <c r="D1500" s="23" t="str">
        <f>'Raw data (base scenario)'!C1492</f>
        <v>H</v>
      </c>
      <c r="E1500" t="b">
        <f t="shared" si="140"/>
        <v>1</v>
      </c>
      <c r="F1500" t="b">
        <f t="shared" si="141"/>
        <v>1</v>
      </c>
      <c r="G1500" t="str">
        <f t="shared" si="142"/>
        <v>N/A</v>
      </c>
      <c r="K1500" s="28">
        <v>1486</v>
      </c>
      <c r="L1500" s="27" t="s">
        <v>3</v>
      </c>
      <c r="M1500" s="27" t="s">
        <v>1</v>
      </c>
      <c r="N1500" t="b">
        <f t="shared" si="143"/>
        <v>1</v>
      </c>
      <c r="O1500" t="b">
        <f t="shared" si="144"/>
        <v>1</v>
      </c>
      <c r="P1500" t="str">
        <f t="shared" si="145"/>
        <v>N/A</v>
      </c>
    </row>
    <row r="1501" spans="2:16" x14ac:dyDescent="0.25">
      <c r="B1501" s="23">
        <f>'Raw data (base scenario)'!A1493</f>
        <v>1487</v>
      </c>
      <c r="C1501" s="23" t="str">
        <f>'Raw data (base scenario)'!B1493</f>
        <v>S</v>
      </c>
      <c r="D1501" s="23" t="str">
        <f>'Raw data (base scenario)'!C1493</f>
        <v>H</v>
      </c>
      <c r="E1501" t="b">
        <f t="shared" si="140"/>
        <v>1</v>
      </c>
      <c r="F1501" t="b">
        <f t="shared" si="141"/>
        <v>1</v>
      </c>
      <c r="G1501" t="str">
        <f t="shared" si="142"/>
        <v>N/A</v>
      </c>
      <c r="K1501" s="28">
        <v>1487</v>
      </c>
      <c r="L1501" s="27" t="s">
        <v>3</v>
      </c>
      <c r="M1501" s="27" t="s">
        <v>1</v>
      </c>
      <c r="N1501" t="b">
        <f t="shared" si="143"/>
        <v>1</v>
      </c>
      <c r="O1501" t="b">
        <f t="shared" si="144"/>
        <v>1</v>
      </c>
      <c r="P1501" t="str">
        <f t="shared" si="145"/>
        <v>N/A</v>
      </c>
    </row>
    <row r="1502" spans="2:16" x14ac:dyDescent="0.25">
      <c r="B1502" s="23">
        <f>'Raw data (base scenario)'!A1494</f>
        <v>1488</v>
      </c>
      <c r="C1502" s="23" t="str">
        <f>'Raw data (base scenario)'!B1494</f>
        <v>H</v>
      </c>
      <c r="D1502" s="23" t="str">
        <f>'Raw data (base scenario)'!C1494</f>
        <v>H</v>
      </c>
      <c r="E1502" t="b">
        <f t="shared" si="140"/>
        <v>1</v>
      </c>
      <c r="F1502" t="b">
        <f t="shared" si="141"/>
        <v>1</v>
      </c>
      <c r="G1502" t="str">
        <f t="shared" si="142"/>
        <v>N/A</v>
      </c>
      <c r="K1502" s="28">
        <v>1488</v>
      </c>
      <c r="L1502" s="27" t="s">
        <v>1</v>
      </c>
      <c r="M1502" s="27" t="s">
        <v>1</v>
      </c>
      <c r="N1502" t="b">
        <f t="shared" si="143"/>
        <v>1</v>
      </c>
      <c r="O1502" t="b">
        <f t="shared" si="144"/>
        <v>1</v>
      </c>
      <c r="P1502" t="str">
        <f t="shared" si="145"/>
        <v>N/A</v>
      </c>
    </row>
    <row r="1503" spans="2:16" x14ac:dyDescent="0.25">
      <c r="B1503" s="23">
        <f>'Raw data (base scenario)'!A1495</f>
        <v>1489</v>
      </c>
      <c r="C1503" s="23" t="str">
        <f>'Raw data (base scenario)'!B1495</f>
        <v>I</v>
      </c>
      <c r="D1503" s="23" t="str">
        <f>'Raw data (base scenario)'!C1495</f>
        <v>I</v>
      </c>
      <c r="E1503" t="b">
        <f t="shared" si="140"/>
        <v>1</v>
      </c>
      <c r="F1503" t="b">
        <f t="shared" si="141"/>
        <v>1</v>
      </c>
      <c r="G1503" t="str">
        <f t="shared" si="142"/>
        <v>N/A</v>
      </c>
      <c r="K1503" s="28">
        <v>1489</v>
      </c>
      <c r="L1503" s="27" t="s">
        <v>18</v>
      </c>
      <c r="M1503" s="27" t="s">
        <v>18</v>
      </c>
      <c r="N1503" t="b">
        <f t="shared" si="143"/>
        <v>1</v>
      </c>
      <c r="O1503" t="b">
        <f t="shared" si="144"/>
        <v>1</v>
      </c>
      <c r="P1503" t="str">
        <f t="shared" si="145"/>
        <v>N/A</v>
      </c>
    </row>
    <row r="1504" spans="2:16" x14ac:dyDescent="0.25">
      <c r="B1504" s="23">
        <f>'Raw data (base scenario)'!A1496</f>
        <v>1490</v>
      </c>
      <c r="C1504" s="23" t="str">
        <f>'Raw data (base scenario)'!B1496</f>
        <v>S</v>
      </c>
      <c r="D1504" s="23" t="str">
        <f>'Raw data (base scenario)'!C1496</f>
        <v>H</v>
      </c>
      <c r="E1504" t="b">
        <f t="shared" si="140"/>
        <v>1</v>
      </c>
      <c r="F1504" t="b">
        <f t="shared" si="141"/>
        <v>1</v>
      </c>
      <c r="G1504" t="str">
        <f t="shared" si="142"/>
        <v>N/A</v>
      </c>
      <c r="K1504" s="28">
        <v>1490</v>
      </c>
      <c r="L1504" s="27" t="s">
        <v>3</v>
      </c>
      <c r="M1504" s="27" t="s">
        <v>1</v>
      </c>
      <c r="N1504" t="b">
        <f t="shared" si="143"/>
        <v>1</v>
      </c>
      <c r="O1504" t="b">
        <f t="shared" si="144"/>
        <v>1</v>
      </c>
      <c r="P1504" t="str">
        <f t="shared" si="145"/>
        <v>N/A</v>
      </c>
    </row>
    <row r="1505" spans="2:16" x14ac:dyDescent="0.25">
      <c r="B1505" s="23">
        <f>'Raw data (base scenario)'!A1497</f>
        <v>1491</v>
      </c>
      <c r="C1505" s="23" t="str">
        <f>'Raw data (base scenario)'!B1497</f>
        <v>D</v>
      </c>
      <c r="D1505" s="23" t="str">
        <f>'Raw data (base scenario)'!C1497</f>
        <v>D</v>
      </c>
      <c r="E1505" t="b">
        <f t="shared" si="140"/>
        <v>1</v>
      </c>
      <c r="F1505" t="b">
        <f t="shared" si="141"/>
        <v>1</v>
      </c>
      <c r="G1505" t="b">
        <f t="shared" si="142"/>
        <v>1</v>
      </c>
      <c r="K1505" s="28">
        <v>1491</v>
      </c>
      <c r="L1505" s="27" t="s">
        <v>2</v>
      </c>
      <c r="M1505" s="27" t="s">
        <v>2</v>
      </c>
      <c r="N1505" t="b">
        <f t="shared" si="143"/>
        <v>1</v>
      </c>
      <c r="O1505" t="b">
        <f t="shared" si="144"/>
        <v>1</v>
      </c>
      <c r="P1505" t="b">
        <f t="shared" si="145"/>
        <v>1</v>
      </c>
    </row>
    <row r="1506" spans="2:16" x14ac:dyDescent="0.25">
      <c r="B1506" s="23">
        <f>'Raw data (base scenario)'!A1498</f>
        <v>1492</v>
      </c>
      <c r="C1506" s="23" t="str">
        <f>'Raw data (base scenario)'!B1498</f>
        <v>I</v>
      </c>
      <c r="D1506" s="23" t="str">
        <f>'Raw data (base scenario)'!C1498</f>
        <v>D</v>
      </c>
      <c r="E1506" t="b">
        <f t="shared" si="140"/>
        <v>1</v>
      </c>
      <c r="F1506" t="b">
        <f t="shared" si="141"/>
        <v>1</v>
      </c>
      <c r="G1506" t="str">
        <f t="shared" si="142"/>
        <v>N/A</v>
      </c>
      <c r="K1506" s="28">
        <v>1492</v>
      </c>
      <c r="L1506" s="27" t="s">
        <v>18</v>
      </c>
      <c r="M1506" s="27" t="s">
        <v>2</v>
      </c>
      <c r="N1506" t="b">
        <f t="shared" si="143"/>
        <v>1</v>
      </c>
      <c r="O1506" t="b">
        <f t="shared" si="144"/>
        <v>1</v>
      </c>
      <c r="P1506" t="str">
        <f t="shared" si="145"/>
        <v>N/A</v>
      </c>
    </row>
    <row r="1507" spans="2:16" x14ac:dyDescent="0.25">
      <c r="B1507" s="23">
        <f>'Raw data (base scenario)'!A1499</f>
        <v>1493</v>
      </c>
      <c r="C1507" s="23" t="str">
        <f>'Raw data (base scenario)'!B1499</f>
        <v>I</v>
      </c>
      <c r="D1507" s="23" t="str">
        <f>'Raw data (base scenario)'!C1499</f>
        <v>D</v>
      </c>
      <c r="E1507" t="b">
        <f t="shared" si="140"/>
        <v>1</v>
      </c>
      <c r="F1507" t="b">
        <f t="shared" si="141"/>
        <v>1</v>
      </c>
      <c r="G1507" t="str">
        <f t="shared" si="142"/>
        <v>N/A</v>
      </c>
      <c r="K1507" s="28">
        <v>1493</v>
      </c>
      <c r="L1507" s="27" t="s">
        <v>18</v>
      </c>
      <c r="M1507" s="27" t="s">
        <v>2</v>
      </c>
      <c r="N1507" t="b">
        <f t="shared" si="143"/>
        <v>1</v>
      </c>
      <c r="O1507" t="b">
        <f t="shared" si="144"/>
        <v>1</v>
      </c>
      <c r="P1507" t="str">
        <f t="shared" si="145"/>
        <v>N/A</v>
      </c>
    </row>
    <row r="1508" spans="2:16" x14ac:dyDescent="0.25">
      <c r="B1508" s="23">
        <f>'Raw data (base scenario)'!A1500</f>
        <v>1494</v>
      </c>
      <c r="C1508" s="23" t="str">
        <f>'Raw data (base scenario)'!B1500</f>
        <v>S</v>
      </c>
      <c r="D1508" s="23" t="str">
        <f>'Raw data (base scenario)'!C1500</f>
        <v>H</v>
      </c>
      <c r="E1508" t="b">
        <f t="shared" si="140"/>
        <v>1</v>
      </c>
      <c r="F1508" t="b">
        <f t="shared" si="141"/>
        <v>1</v>
      </c>
      <c r="G1508" t="str">
        <f t="shared" si="142"/>
        <v>N/A</v>
      </c>
      <c r="K1508" s="28">
        <v>1494</v>
      </c>
      <c r="L1508" s="27" t="s">
        <v>3</v>
      </c>
      <c r="M1508" s="27" t="s">
        <v>1</v>
      </c>
      <c r="N1508" t="b">
        <f t="shared" si="143"/>
        <v>1</v>
      </c>
      <c r="O1508" t="b">
        <f t="shared" si="144"/>
        <v>1</v>
      </c>
      <c r="P1508" t="str">
        <f t="shared" si="145"/>
        <v>N/A</v>
      </c>
    </row>
    <row r="1509" spans="2:16" x14ac:dyDescent="0.25">
      <c r="B1509" s="23">
        <f>'Raw data (base scenario)'!A1501</f>
        <v>1495</v>
      </c>
      <c r="C1509" s="23" t="str">
        <f>'Raw data (base scenario)'!B1501</f>
        <v>I</v>
      </c>
      <c r="D1509" s="23" t="str">
        <f>'Raw data (base scenario)'!C1501</f>
        <v>S</v>
      </c>
      <c r="E1509" t="b">
        <f t="shared" si="140"/>
        <v>1</v>
      </c>
      <c r="F1509" t="b">
        <f t="shared" si="141"/>
        <v>1</v>
      </c>
      <c r="G1509" t="str">
        <f t="shared" si="142"/>
        <v>N/A</v>
      </c>
      <c r="K1509" s="28">
        <v>1495</v>
      </c>
      <c r="L1509" s="27" t="s">
        <v>18</v>
      </c>
      <c r="M1509" s="27" t="s">
        <v>3</v>
      </c>
      <c r="N1509" t="b">
        <f t="shared" si="143"/>
        <v>1</v>
      </c>
      <c r="O1509" t="b">
        <f t="shared" si="144"/>
        <v>1</v>
      </c>
      <c r="P1509" t="str">
        <f t="shared" si="145"/>
        <v>N/A</v>
      </c>
    </row>
    <row r="1510" spans="2:16" x14ac:dyDescent="0.25">
      <c r="B1510" s="23">
        <f>'Raw data (base scenario)'!A1502</f>
        <v>1496</v>
      </c>
      <c r="C1510" s="23" t="str">
        <f>'Raw data (base scenario)'!B1502</f>
        <v>S</v>
      </c>
      <c r="D1510" s="23" t="str">
        <f>'Raw data (base scenario)'!C1502</f>
        <v>H</v>
      </c>
      <c r="E1510" t="b">
        <f t="shared" si="140"/>
        <v>1</v>
      </c>
      <c r="F1510" t="b">
        <f t="shared" si="141"/>
        <v>1</v>
      </c>
      <c r="G1510" t="str">
        <f t="shared" si="142"/>
        <v>N/A</v>
      </c>
      <c r="K1510" s="28">
        <v>1496</v>
      </c>
      <c r="L1510" s="27" t="s">
        <v>3</v>
      </c>
      <c r="M1510" s="27" t="s">
        <v>1</v>
      </c>
      <c r="N1510" t="b">
        <f t="shared" si="143"/>
        <v>1</v>
      </c>
      <c r="O1510" t="b">
        <f t="shared" si="144"/>
        <v>1</v>
      </c>
      <c r="P1510" t="str">
        <f t="shared" si="145"/>
        <v>N/A</v>
      </c>
    </row>
    <row r="1511" spans="2:16" x14ac:dyDescent="0.25">
      <c r="B1511" s="23">
        <f>'Raw data (base scenario)'!A1503</f>
        <v>1497</v>
      </c>
      <c r="C1511" s="23" t="str">
        <f>'Raw data (base scenario)'!B1503</f>
        <v>I</v>
      </c>
      <c r="D1511" s="23" t="str">
        <f>'Raw data (base scenario)'!C1503</f>
        <v>H</v>
      </c>
      <c r="E1511" t="b">
        <f t="shared" si="140"/>
        <v>1</v>
      </c>
      <c r="F1511" t="b">
        <f t="shared" si="141"/>
        <v>1</v>
      </c>
      <c r="G1511" t="str">
        <f t="shared" si="142"/>
        <v>N/A</v>
      </c>
      <c r="K1511" s="28">
        <v>1497</v>
      </c>
      <c r="L1511" s="27" t="s">
        <v>18</v>
      </c>
      <c r="M1511" s="27" t="s">
        <v>1</v>
      </c>
      <c r="N1511" t="b">
        <f t="shared" si="143"/>
        <v>1</v>
      </c>
      <c r="O1511" t="b">
        <f t="shared" si="144"/>
        <v>1</v>
      </c>
      <c r="P1511" t="str">
        <f t="shared" si="145"/>
        <v>N/A</v>
      </c>
    </row>
    <row r="1512" spans="2:16" x14ac:dyDescent="0.25">
      <c r="B1512" s="23">
        <f>'Raw data (base scenario)'!A1504</f>
        <v>1498</v>
      </c>
      <c r="C1512" s="23" t="str">
        <f>'Raw data (base scenario)'!B1504</f>
        <v>H</v>
      </c>
      <c r="D1512" s="23" t="str">
        <f>'Raw data (base scenario)'!C1504</f>
        <v>S</v>
      </c>
      <c r="E1512" t="b">
        <f t="shared" si="140"/>
        <v>1</v>
      </c>
      <c r="F1512" t="b">
        <f t="shared" si="141"/>
        <v>1</v>
      </c>
      <c r="G1512" t="str">
        <f t="shared" si="142"/>
        <v>N/A</v>
      </c>
      <c r="K1512" s="28">
        <v>1498</v>
      </c>
      <c r="L1512" s="27" t="s">
        <v>1</v>
      </c>
      <c r="M1512" s="27" t="s">
        <v>3</v>
      </c>
      <c r="N1512" t="b">
        <f t="shared" si="143"/>
        <v>1</v>
      </c>
      <c r="O1512" t="b">
        <f t="shared" si="144"/>
        <v>1</v>
      </c>
      <c r="P1512" t="str">
        <f t="shared" si="145"/>
        <v>N/A</v>
      </c>
    </row>
    <row r="1513" spans="2:16" x14ac:dyDescent="0.25">
      <c r="B1513" s="23">
        <f>'Raw data (base scenario)'!A1505</f>
        <v>1499</v>
      </c>
      <c r="C1513" s="23" t="str">
        <f>'Raw data (base scenario)'!B1505</f>
        <v>S</v>
      </c>
      <c r="D1513" s="23" t="str">
        <f>'Raw data (base scenario)'!C1505</f>
        <v>H</v>
      </c>
      <c r="E1513" t="b">
        <f t="shared" si="140"/>
        <v>1</v>
      </c>
      <c r="F1513" t="b">
        <f t="shared" si="141"/>
        <v>1</v>
      </c>
      <c r="G1513" t="str">
        <f t="shared" si="142"/>
        <v>N/A</v>
      </c>
      <c r="K1513" s="28">
        <v>1499</v>
      </c>
      <c r="L1513" s="27" t="s">
        <v>3</v>
      </c>
      <c r="M1513" s="27" t="s">
        <v>1</v>
      </c>
      <c r="N1513" t="b">
        <f t="shared" si="143"/>
        <v>1</v>
      </c>
      <c r="O1513" t="b">
        <f t="shared" si="144"/>
        <v>1</v>
      </c>
      <c r="P1513" t="str">
        <f t="shared" si="145"/>
        <v>N/A</v>
      </c>
    </row>
    <row r="1514" spans="2:16" x14ac:dyDescent="0.25">
      <c r="B1514" s="23">
        <f>'Raw data (base scenario)'!A1506</f>
        <v>1500</v>
      </c>
      <c r="C1514" s="23" t="str">
        <f>'Raw data (base scenario)'!B1506</f>
        <v>S</v>
      </c>
      <c r="D1514" s="23" t="str">
        <f>'Raw data (base scenario)'!C1506</f>
        <v>H</v>
      </c>
      <c r="E1514" t="b">
        <f t="shared" si="140"/>
        <v>1</v>
      </c>
      <c r="F1514" t="b">
        <f t="shared" si="141"/>
        <v>1</v>
      </c>
      <c r="G1514" t="str">
        <f t="shared" si="142"/>
        <v>N/A</v>
      </c>
      <c r="K1514" s="28">
        <v>1500</v>
      </c>
      <c r="L1514" s="27" t="s">
        <v>3</v>
      </c>
      <c r="M1514" s="27" t="s">
        <v>1</v>
      </c>
      <c r="N1514" t="b">
        <f t="shared" si="143"/>
        <v>1</v>
      </c>
      <c r="O1514" t="b">
        <f t="shared" si="144"/>
        <v>1</v>
      </c>
      <c r="P1514" t="str">
        <f t="shared" si="145"/>
        <v>N/A</v>
      </c>
    </row>
    <row r="1515" spans="2:16" x14ac:dyDescent="0.25">
      <c r="B1515" s="23">
        <f>'Raw data (base scenario)'!A1507</f>
        <v>1501</v>
      </c>
      <c r="C1515" s="23" t="str">
        <f>'Raw data (base scenario)'!B1507</f>
        <v>D</v>
      </c>
      <c r="D1515" s="23" t="str">
        <f>'Raw data (base scenario)'!C1507</f>
        <v>D</v>
      </c>
      <c r="E1515" t="b">
        <f t="shared" si="140"/>
        <v>1</v>
      </c>
      <c r="F1515" t="b">
        <f t="shared" si="141"/>
        <v>1</v>
      </c>
      <c r="G1515" t="b">
        <f t="shared" si="142"/>
        <v>1</v>
      </c>
      <c r="K1515" s="28">
        <v>1501</v>
      </c>
      <c r="L1515" s="27" t="s">
        <v>2</v>
      </c>
      <c r="M1515" s="27" t="s">
        <v>2</v>
      </c>
      <c r="N1515" t="b">
        <f t="shared" si="143"/>
        <v>1</v>
      </c>
      <c r="O1515" t="b">
        <f t="shared" si="144"/>
        <v>1</v>
      </c>
      <c r="P1515" t="b">
        <f t="shared" si="145"/>
        <v>1</v>
      </c>
    </row>
    <row r="1516" spans="2:16" x14ac:dyDescent="0.25">
      <c r="B1516" s="23">
        <f>'Raw data (base scenario)'!A1508</f>
        <v>1502</v>
      </c>
      <c r="C1516" s="23" t="str">
        <f>'Raw data (base scenario)'!B1508</f>
        <v>S</v>
      </c>
      <c r="D1516" s="23" t="str">
        <f>'Raw data (base scenario)'!C1508</f>
        <v>H</v>
      </c>
      <c r="E1516" t="b">
        <f t="shared" si="140"/>
        <v>1</v>
      </c>
      <c r="F1516" t="b">
        <f t="shared" si="141"/>
        <v>1</v>
      </c>
      <c r="G1516" t="str">
        <f t="shared" si="142"/>
        <v>N/A</v>
      </c>
      <c r="K1516" s="28">
        <v>1502</v>
      </c>
      <c r="L1516" s="27" t="s">
        <v>3</v>
      </c>
      <c r="M1516" s="27" t="s">
        <v>1</v>
      </c>
      <c r="N1516" t="b">
        <f t="shared" si="143"/>
        <v>1</v>
      </c>
      <c r="O1516" t="b">
        <f t="shared" si="144"/>
        <v>1</v>
      </c>
      <c r="P1516" t="str">
        <f t="shared" si="145"/>
        <v>N/A</v>
      </c>
    </row>
    <row r="1517" spans="2:16" x14ac:dyDescent="0.25">
      <c r="B1517" s="23">
        <f>'Raw data (base scenario)'!A1509</f>
        <v>1503</v>
      </c>
      <c r="C1517" s="23" t="str">
        <f>'Raw data (base scenario)'!B1509</f>
        <v>H</v>
      </c>
      <c r="D1517" s="23" t="str">
        <f>'Raw data (base scenario)'!C1509</f>
        <v>S</v>
      </c>
      <c r="E1517" t="b">
        <f t="shared" si="140"/>
        <v>1</v>
      </c>
      <c r="F1517" t="b">
        <f t="shared" si="141"/>
        <v>1</v>
      </c>
      <c r="G1517" t="str">
        <f t="shared" si="142"/>
        <v>N/A</v>
      </c>
      <c r="K1517" s="28">
        <v>1503</v>
      </c>
      <c r="L1517" s="27" t="s">
        <v>1</v>
      </c>
      <c r="M1517" s="27" t="s">
        <v>3</v>
      </c>
      <c r="N1517" t="b">
        <f t="shared" si="143"/>
        <v>1</v>
      </c>
      <c r="O1517" t="b">
        <f t="shared" si="144"/>
        <v>1</v>
      </c>
      <c r="P1517" t="str">
        <f t="shared" si="145"/>
        <v>N/A</v>
      </c>
    </row>
    <row r="1518" spans="2:16" x14ac:dyDescent="0.25">
      <c r="B1518" s="23">
        <f>'Raw data (base scenario)'!A1510</f>
        <v>1504</v>
      </c>
      <c r="C1518" s="23" t="str">
        <f>'Raw data (base scenario)'!B1510</f>
        <v>H</v>
      </c>
      <c r="D1518" s="23" t="str">
        <f>'Raw data (base scenario)'!C1510</f>
        <v>I</v>
      </c>
      <c r="E1518" t="b">
        <f t="shared" si="140"/>
        <v>1</v>
      </c>
      <c r="F1518" t="b">
        <f t="shared" si="141"/>
        <v>1</v>
      </c>
      <c r="G1518" t="str">
        <f t="shared" si="142"/>
        <v>N/A</v>
      </c>
      <c r="K1518" s="28">
        <v>1504</v>
      </c>
      <c r="L1518" s="27" t="s">
        <v>1</v>
      </c>
      <c r="M1518" s="27" t="s">
        <v>18</v>
      </c>
      <c r="N1518" t="b">
        <f t="shared" si="143"/>
        <v>1</v>
      </c>
      <c r="O1518" t="b">
        <f t="shared" si="144"/>
        <v>1</v>
      </c>
      <c r="P1518" t="str">
        <f t="shared" si="145"/>
        <v>N/A</v>
      </c>
    </row>
    <row r="1519" spans="2:16" x14ac:dyDescent="0.25">
      <c r="B1519" s="23">
        <f>'Raw data (base scenario)'!A1511</f>
        <v>1505</v>
      </c>
      <c r="C1519" s="23" t="str">
        <f>'Raw data (base scenario)'!B1511</f>
        <v>I</v>
      </c>
      <c r="D1519" s="23" t="str">
        <f>'Raw data (base scenario)'!C1511</f>
        <v>I</v>
      </c>
      <c r="E1519" t="b">
        <f t="shared" si="140"/>
        <v>1</v>
      </c>
      <c r="F1519" t="b">
        <f t="shared" si="141"/>
        <v>1</v>
      </c>
      <c r="G1519" t="str">
        <f t="shared" si="142"/>
        <v>N/A</v>
      </c>
      <c r="K1519" s="28">
        <v>1505</v>
      </c>
      <c r="L1519" s="27" t="s">
        <v>18</v>
      </c>
      <c r="M1519" s="27" t="s">
        <v>18</v>
      </c>
      <c r="N1519" t="b">
        <f t="shared" si="143"/>
        <v>1</v>
      </c>
      <c r="O1519" t="b">
        <f t="shared" si="144"/>
        <v>1</v>
      </c>
      <c r="P1519" t="str">
        <f t="shared" si="145"/>
        <v>N/A</v>
      </c>
    </row>
    <row r="1520" spans="2:16" x14ac:dyDescent="0.25">
      <c r="B1520" s="23">
        <f>'Raw data (base scenario)'!A1512</f>
        <v>1506</v>
      </c>
      <c r="C1520" s="23" t="str">
        <f>'Raw data (base scenario)'!B1512</f>
        <v>H</v>
      </c>
      <c r="D1520" s="23" t="str">
        <f>'Raw data (base scenario)'!C1512</f>
        <v>H</v>
      </c>
      <c r="E1520" t="b">
        <f t="shared" si="140"/>
        <v>1</v>
      </c>
      <c r="F1520" t="b">
        <f t="shared" si="141"/>
        <v>1</v>
      </c>
      <c r="G1520" t="str">
        <f t="shared" si="142"/>
        <v>N/A</v>
      </c>
      <c r="K1520" s="28">
        <v>1506</v>
      </c>
      <c r="L1520" s="27" t="s">
        <v>1</v>
      </c>
      <c r="M1520" s="27" t="s">
        <v>1</v>
      </c>
      <c r="N1520" t="b">
        <f t="shared" si="143"/>
        <v>1</v>
      </c>
      <c r="O1520" t="b">
        <f t="shared" si="144"/>
        <v>1</v>
      </c>
      <c r="P1520" t="str">
        <f t="shared" si="145"/>
        <v>N/A</v>
      </c>
    </row>
    <row r="1521" spans="2:16" x14ac:dyDescent="0.25">
      <c r="B1521" s="23">
        <f>'Raw data (base scenario)'!A1513</f>
        <v>1507</v>
      </c>
      <c r="C1521" s="23" t="str">
        <f>'Raw data (base scenario)'!B1513</f>
        <v>S</v>
      </c>
      <c r="D1521" s="23" t="str">
        <f>'Raw data (base scenario)'!C1513</f>
        <v>H</v>
      </c>
      <c r="E1521" t="b">
        <f t="shared" si="140"/>
        <v>1</v>
      </c>
      <c r="F1521" t="b">
        <f t="shared" si="141"/>
        <v>1</v>
      </c>
      <c r="G1521" t="str">
        <f t="shared" si="142"/>
        <v>N/A</v>
      </c>
      <c r="K1521" s="28">
        <v>1507</v>
      </c>
      <c r="L1521" s="27" t="s">
        <v>3</v>
      </c>
      <c r="M1521" s="27" t="s">
        <v>1</v>
      </c>
      <c r="N1521" t="b">
        <f t="shared" si="143"/>
        <v>1</v>
      </c>
      <c r="O1521" t="b">
        <f t="shared" si="144"/>
        <v>1</v>
      </c>
      <c r="P1521" t="str">
        <f t="shared" si="145"/>
        <v>N/A</v>
      </c>
    </row>
    <row r="1522" spans="2:16" x14ac:dyDescent="0.25">
      <c r="B1522" s="23">
        <f>'Raw data (base scenario)'!A1514</f>
        <v>1508</v>
      </c>
      <c r="C1522" s="23" t="str">
        <f>'Raw data (base scenario)'!B1514</f>
        <v>I</v>
      </c>
      <c r="D1522" s="23" t="str">
        <f>'Raw data (base scenario)'!C1514</f>
        <v>S</v>
      </c>
      <c r="E1522" t="b">
        <f t="shared" si="140"/>
        <v>1</v>
      </c>
      <c r="F1522" t="b">
        <f t="shared" si="141"/>
        <v>1</v>
      </c>
      <c r="G1522" t="str">
        <f t="shared" si="142"/>
        <v>N/A</v>
      </c>
      <c r="K1522" s="28">
        <v>1508</v>
      </c>
      <c r="L1522" s="27" t="s">
        <v>18</v>
      </c>
      <c r="M1522" s="27" t="s">
        <v>3</v>
      </c>
      <c r="N1522" t="b">
        <f t="shared" si="143"/>
        <v>1</v>
      </c>
      <c r="O1522" t="b">
        <f t="shared" si="144"/>
        <v>1</v>
      </c>
      <c r="P1522" t="str">
        <f t="shared" si="145"/>
        <v>N/A</v>
      </c>
    </row>
    <row r="1523" spans="2:16" x14ac:dyDescent="0.25">
      <c r="B1523" s="23">
        <f>'Raw data (base scenario)'!A1515</f>
        <v>1509</v>
      </c>
      <c r="C1523" s="23" t="str">
        <f>'Raw data (base scenario)'!B1515</f>
        <v>D</v>
      </c>
      <c r="D1523" s="23" t="str">
        <f>'Raw data (base scenario)'!C1515</f>
        <v>D</v>
      </c>
      <c r="E1523" t="b">
        <f t="shared" si="140"/>
        <v>1</v>
      </c>
      <c r="F1523" t="b">
        <f t="shared" si="141"/>
        <v>1</v>
      </c>
      <c r="G1523" t="b">
        <f t="shared" si="142"/>
        <v>1</v>
      </c>
      <c r="K1523" s="28">
        <v>1509</v>
      </c>
      <c r="L1523" s="27" t="s">
        <v>2</v>
      </c>
      <c r="M1523" s="27" t="s">
        <v>2</v>
      </c>
      <c r="N1523" t="b">
        <f t="shared" si="143"/>
        <v>1</v>
      </c>
      <c r="O1523" t="b">
        <f t="shared" si="144"/>
        <v>1</v>
      </c>
      <c r="P1523" t="b">
        <f t="shared" si="145"/>
        <v>1</v>
      </c>
    </row>
    <row r="1524" spans="2:16" x14ac:dyDescent="0.25">
      <c r="B1524" s="23">
        <f>'Raw data (base scenario)'!A1516</f>
        <v>1510</v>
      </c>
      <c r="C1524" s="23" t="str">
        <f>'Raw data (base scenario)'!B1516</f>
        <v>H</v>
      </c>
      <c r="D1524" s="23" t="str">
        <f>'Raw data (base scenario)'!C1516</f>
        <v>S</v>
      </c>
      <c r="E1524" t="b">
        <f t="shared" si="140"/>
        <v>1</v>
      </c>
      <c r="F1524" t="b">
        <f t="shared" si="141"/>
        <v>1</v>
      </c>
      <c r="G1524" t="str">
        <f t="shared" si="142"/>
        <v>N/A</v>
      </c>
      <c r="K1524" s="28">
        <v>1510</v>
      </c>
      <c r="L1524" s="27" t="s">
        <v>1</v>
      </c>
      <c r="M1524" s="27" t="s">
        <v>3</v>
      </c>
      <c r="N1524" t="b">
        <f t="shared" si="143"/>
        <v>1</v>
      </c>
      <c r="O1524" t="b">
        <f t="shared" si="144"/>
        <v>1</v>
      </c>
      <c r="P1524" t="str">
        <f t="shared" si="145"/>
        <v>N/A</v>
      </c>
    </row>
    <row r="1525" spans="2:16" x14ac:dyDescent="0.25">
      <c r="B1525" s="23">
        <f>'Raw data (base scenario)'!A1517</f>
        <v>1511</v>
      </c>
      <c r="C1525" s="23" t="str">
        <f>'Raw data (base scenario)'!B1517</f>
        <v>S</v>
      </c>
      <c r="D1525" s="23" t="str">
        <f>'Raw data (base scenario)'!C1517</f>
        <v>H</v>
      </c>
      <c r="E1525" t="b">
        <f t="shared" si="140"/>
        <v>1</v>
      </c>
      <c r="F1525" t="b">
        <f t="shared" si="141"/>
        <v>1</v>
      </c>
      <c r="G1525" t="str">
        <f t="shared" si="142"/>
        <v>N/A</v>
      </c>
      <c r="K1525" s="28">
        <v>1511</v>
      </c>
      <c r="L1525" s="27" t="s">
        <v>3</v>
      </c>
      <c r="M1525" s="27" t="s">
        <v>1</v>
      </c>
      <c r="N1525" t="b">
        <f t="shared" si="143"/>
        <v>1</v>
      </c>
      <c r="O1525" t="b">
        <f t="shared" si="144"/>
        <v>1</v>
      </c>
      <c r="P1525" t="str">
        <f t="shared" si="145"/>
        <v>N/A</v>
      </c>
    </row>
    <row r="1526" spans="2:16" x14ac:dyDescent="0.25">
      <c r="B1526" s="23">
        <f>'Raw data (base scenario)'!A1518</f>
        <v>1512</v>
      </c>
      <c r="C1526" s="23" t="str">
        <f>'Raw data (base scenario)'!B1518</f>
        <v>D</v>
      </c>
      <c r="D1526" s="23" t="str">
        <f>'Raw data (base scenario)'!C1518</f>
        <v>D</v>
      </c>
      <c r="E1526" t="b">
        <f t="shared" si="140"/>
        <v>1</v>
      </c>
      <c r="F1526" t="b">
        <f t="shared" si="141"/>
        <v>1</v>
      </c>
      <c r="G1526" t="b">
        <f t="shared" si="142"/>
        <v>1</v>
      </c>
      <c r="K1526" s="28">
        <v>1512</v>
      </c>
      <c r="L1526" s="27" t="s">
        <v>2</v>
      </c>
      <c r="M1526" s="27" t="s">
        <v>2</v>
      </c>
      <c r="N1526" t="b">
        <f t="shared" si="143"/>
        <v>1</v>
      </c>
      <c r="O1526" t="b">
        <f t="shared" si="144"/>
        <v>1</v>
      </c>
      <c r="P1526" t="b">
        <f t="shared" si="145"/>
        <v>1</v>
      </c>
    </row>
    <row r="1527" spans="2:16" x14ac:dyDescent="0.25">
      <c r="B1527" s="23">
        <f>'Raw data (base scenario)'!A1519</f>
        <v>1513</v>
      </c>
      <c r="C1527" s="23" t="str">
        <f>'Raw data (base scenario)'!B1519</f>
        <v>D</v>
      </c>
      <c r="D1527" s="23" t="str">
        <f>'Raw data (base scenario)'!C1519</f>
        <v>D</v>
      </c>
      <c r="E1527" t="b">
        <f t="shared" si="140"/>
        <v>1</v>
      </c>
      <c r="F1527" t="b">
        <f t="shared" si="141"/>
        <v>1</v>
      </c>
      <c r="G1527" t="b">
        <f t="shared" si="142"/>
        <v>1</v>
      </c>
      <c r="K1527" s="28">
        <v>1513</v>
      </c>
      <c r="L1527" s="27" t="s">
        <v>2</v>
      </c>
      <c r="M1527" s="27" t="s">
        <v>2</v>
      </c>
      <c r="N1527" t="b">
        <f t="shared" si="143"/>
        <v>1</v>
      </c>
      <c r="O1527" t="b">
        <f t="shared" si="144"/>
        <v>1</v>
      </c>
      <c r="P1527" t="b">
        <f t="shared" si="145"/>
        <v>1</v>
      </c>
    </row>
    <row r="1528" spans="2:16" x14ac:dyDescent="0.25">
      <c r="B1528" s="23">
        <f>'Raw data (base scenario)'!A1520</f>
        <v>1514</v>
      </c>
      <c r="C1528" s="23" t="str">
        <f>'Raw data (base scenario)'!B1520</f>
        <v>S</v>
      </c>
      <c r="D1528" s="23" t="str">
        <f>'Raw data (base scenario)'!C1520</f>
        <v>H</v>
      </c>
      <c r="E1528" t="b">
        <f t="shared" si="140"/>
        <v>1</v>
      </c>
      <c r="F1528" t="b">
        <f t="shared" si="141"/>
        <v>1</v>
      </c>
      <c r="G1528" t="str">
        <f t="shared" si="142"/>
        <v>N/A</v>
      </c>
      <c r="K1528" s="28">
        <v>1514</v>
      </c>
      <c r="L1528" s="27" t="s">
        <v>3</v>
      </c>
      <c r="M1528" s="27" t="s">
        <v>1</v>
      </c>
      <c r="N1528" t="b">
        <f t="shared" si="143"/>
        <v>1</v>
      </c>
      <c r="O1528" t="b">
        <f t="shared" si="144"/>
        <v>1</v>
      </c>
      <c r="P1528" t="str">
        <f t="shared" si="145"/>
        <v>N/A</v>
      </c>
    </row>
    <row r="1529" spans="2:16" x14ac:dyDescent="0.25">
      <c r="B1529" s="23">
        <f>'Raw data (base scenario)'!A1521</f>
        <v>1515</v>
      </c>
      <c r="C1529" s="23" t="str">
        <f>'Raw data (base scenario)'!B1521</f>
        <v>I</v>
      </c>
      <c r="D1529" s="23" t="str">
        <f>'Raw data (base scenario)'!C1521</f>
        <v>I</v>
      </c>
      <c r="E1529" t="b">
        <f t="shared" si="140"/>
        <v>1</v>
      </c>
      <c r="F1529" t="b">
        <f t="shared" si="141"/>
        <v>1</v>
      </c>
      <c r="G1529" t="str">
        <f t="shared" si="142"/>
        <v>N/A</v>
      </c>
      <c r="K1529" s="28">
        <v>1515</v>
      </c>
      <c r="L1529" s="27" t="s">
        <v>18</v>
      </c>
      <c r="M1529" s="27" t="s">
        <v>18</v>
      </c>
      <c r="N1529" t="b">
        <f t="shared" si="143"/>
        <v>1</v>
      </c>
      <c r="O1529" t="b">
        <f t="shared" si="144"/>
        <v>1</v>
      </c>
      <c r="P1529" t="str">
        <f t="shared" si="145"/>
        <v>N/A</v>
      </c>
    </row>
    <row r="1530" spans="2:16" x14ac:dyDescent="0.25">
      <c r="B1530" s="23">
        <f>'Raw data (base scenario)'!A1522</f>
        <v>1516</v>
      </c>
      <c r="C1530" s="23" t="str">
        <f>'Raw data (base scenario)'!B1522</f>
        <v>S</v>
      </c>
      <c r="D1530" s="23" t="str">
        <f>'Raw data (base scenario)'!C1522</f>
        <v>H</v>
      </c>
      <c r="E1530" t="b">
        <f t="shared" si="140"/>
        <v>1</v>
      </c>
      <c r="F1530" t="b">
        <f t="shared" si="141"/>
        <v>1</v>
      </c>
      <c r="G1530" t="str">
        <f t="shared" si="142"/>
        <v>N/A</v>
      </c>
      <c r="K1530" s="28">
        <v>1516</v>
      </c>
      <c r="L1530" s="27" t="s">
        <v>3</v>
      </c>
      <c r="M1530" s="27" t="s">
        <v>1</v>
      </c>
      <c r="N1530" t="b">
        <f t="shared" si="143"/>
        <v>1</v>
      </c>
      <c r="O1530" t="b">
        <f t="shared" si="144"/>
        <v>1</v>
      </c>
      <c r="P1530" t="str">
        <f t="shared" si="145"/>
        <v>N/A</v>
      </c>
    </row>
    <row r="1531" spans="2:16" x14ac:dyDescent="0.25">
      <c r="B1531" s="23">
        <f>'Raw data (base scenario)'!A1523</f>
        <v>1517</v>
      </c>
      <c r="C1531" s="23" t="str">
        <f>'Raw data (base scenario)'!B1523</f>
        <v>D</v>
      </c>
      <c r="D1531" s="23" t="str">
        <f>'Raw data (base scenario)'!C1523</f>
        <v>D</v>
      </c>
      <c r="E1531" t="b">
        <f t="shared" si="140"/>
        <v>1</v>
      </c>
      <c r="F1531" t="b">
        <f t="shared" si="141"/>
        <v>1</v>
      </c>
      <c r="G1531" t="b">
        <f t="shared" si="142"/>
        <v>1</v>
      </c>
      <c r="K1531" s="28">
        <v>1517</v>
      </c>
      <c r="L1531" s="27" t="s">
        <v>2</v>
      </c>
      <c r="M1531" s="27" t="s">
        <v>2</v>
      </c>
      <c r="N1531" t="b">
        <f t="shared" si="143"/>
        <v>1</v>
      </c>
      <c r="O1531" t="b">
        <f t="shared" si="144"/>
        <v>1</v>
      </c>
      <c r="P1531" t="b">
        <f t="shared" si="145"/>
        <v>1</v>
      </c>
    </row>
    <row r="1532" spans="2:16" x14ac:dyDescent="0.25">
      <c r="B1532" s="23">
        <f>'Raw data (base scenario)'!A1524</f>
        <v>1518</v>
      </c>
      <c r="C1532" s="23" t="str">
        <f>'Raw data (base scenario)'!B1524</f>
        <v>I</v>
      </c>
      <c r="D1532" s="23" t="str">
        <f>'Raw data (base scenario)'!C1524</f>
        <v>D</v>
      </c>
      <c r="E1532" t="b">
        <f t="shared" si="140"/>
        <v>1</v>
      </c>
      <c r="F1532" t="b">
        <f t="shared" si="141"/>
        <v>1</v>
      </c>
      <c r="G1532" t="str">
        <f t="shared" si="142"/>
        <v>N/A</v>
      </c>
      <c r="K1532" s="28">
        <v>1518</v>
      </c>
      <c r="L1532" s="27" t="s">
        <v>18</v>
      </c>
      <c r="M1532" s="27" t="s">
        <v>2</v>
      </c>
      <c r="N1532" t="b">
        <f t="shared" si="143"/>
        <v>1</v>
      </c>
      <c r="O1532" t="b">
        <f t="shared" si="144"/>
        <v>1</v>
      </c>
      <c r="P1532" t="str">
        <f t="shared" si="145"/>
        <v>N/A</v>
      </c>
    </row>
    <row r="1533" spans="2:16" x14ac:dyDescent="0.25">
      <c r="B1533" s="23">
        <f>'Raw data (base scenario)'!A1525</f>
        <v>1519</v>
      </c>
      <c r="C1533" s="23" t="str">
        <f>'Raw data (base scenario)'!B1525</f>
        <v>S</v>
      </c>
      <c r="D1533" s="23" t="str">
        <f>'Raw data (base scenario)'!C1525</f>
        <v>H</v>
      </c>
      <c r="E1533" t="b">
        <f t="shared" si="140"/>
        <v>1</v>
      </c>
      <c r="F1533" t="b">
        <f t="shared" si="141"/>
        <v>1</v>
      </c>
      <c r="G1533" t="str">
        <f t="shared" si="142"/>
        <v>N/A</v>
      </c>
      <c r="K1533" s="28">
        <v>1519</v>
      </c>
      <c r="L1533" s="27" t="s">
        <v>3</v>
      </c>
      <c r="M1533" s="27" t="s">
        <v>1</v>
      </c>
      <c r="N1533" t="b">
        <f t="shared" si="143"/>
        <v>1</v>
      </c>
      <c r="O1533" t="b">
        <f t="shared" si="144"/>
        <v>1</v>
      </c>
      <c r="P1533" t="str">
        <f t="shared" si="145"/>
        <v>N/A</v>
      </c>
    </row>
    <row r="1534" spans="2:16" x14ac:dyDescent="0.25">
      <c r="B1534" s="23">
        <f>'Raw data (base scenario)'!A1526</f>
        <v>1520</v>
      </c>
      <c r="C1534" s="23" t="str">
        <f>'Raw data (base scenario)'!B1526</f>
        <v>I</v>
      </c>
      <c r="D1534" s="23" t="str">
        <f>'Raw data (base scenario)'!C1526</f>
        <v>I</v>
      </c>
      <c r="E1534" t="b">
        <f t="shared" si="140"/>
        <v>1</v>
      </c>
      <c r="F1534" t="b">
        <f t="shared" si="141"/>
        <v>1</v>
      </c>
      <c r="G1534" t="str">
        <f t="shared" si="142"/>
        <v>N/A</v>
      </c>
      <c r="K1534" s="28">
        <v>1520</v>
      </c>
      <c r="L1534" s="27" t="s">
        <v>18</v>
      </c>
      <c r="M1534" s="27" t="s">
        <v>18</v>
      </c>
      <c r="N1534" t="b">
        <f t="shared" si="143"/>
        <v>1</v>
      </c>
      <c r="O1534" t="b">
        <f t="shared" si="144"/>
        <v>1</v>
      </c>
      <c r="P1534" t="str">
        <f t="shared" si="145"/>
        <v>N/A</v>
      </c>
    </row>
    <row r="1535" spans="2:16" x14ac:dyDescent="0.25">
      <c r="B1535" s="23">
        <f>'Raw data (base scenario)'!A1527</f>
        <v>1521</v>
      </c>
      <c r="C1535" s="23" t="str">
        <f>'Raw data (base scenario)'!B1527</f>
        <v>D</v>
      </c>
      <c r="D1535" s="23" t="str">
        <f>'Raw data (base scenario)'!C1527</f>
        <v>D</v>
      </c>
      <c r="E1535" t="b">
        <f t="shared" si="140"/>
        <v>1</v>
      </c>
      <c r="F1535" t="b">
        <f t="shared" si="141"/>
        <v>1</v>
      </c>
      <c r="G1535" t="b">
        <f t="shared" si="142"/>
        <v>1</v>
      </c>
      <c r="K1535" s="28">
        <v>1521</v>
      </c>
      <c r="L1535" s="27" t="s">
        <v>2</v>
      </c>
      <c r="M1535" s="27" t="s">
        <v>2</v>
      </c>
      <c r="N1535" t="b">
        <f t="shared" si="143"/>
        <v>1</v>
      </c>
      <c r="O1535" t="b">
        <f t="shared" si="144"/>
        <v>1</v>
      </c>
      <c r="P1535" t="b">
        <f t="shared" si="145"/>
        <v>1</v>
      </c>
    </row>
    <row r="1536" spans="2:16" x14ac:dyDescent="0.25">
      <c r="B1536" s="23">
        <f>'Raw data (base scenario)'!A1528</f>
        <v>1522</v>
      </c>
      <c r="C1536" s="23" t="str">
        <f>'Raw data (base scenario)'!B1528</f>
        <v>I</v>
      </c>
      <c r="D1536" s="23" t="str">
        <f>'Raw data (base scenario)'!C1528</f>
        <v>I</v>
      </c>
      <c r="E1536" t="b">
        <f t="shared" si="140"/>
        <v>1</v>
      </c>
      <c r="F1536" t="b">
        <f t="shared" si="141"/>
        <v>1</v>
      </c>
      <c r="G1536" t="str">
        <f t="shared" si="142"/>
        <v>N/A</v>
      </c>
      <c r="K1536" s="28">
        <v>1522</v>
      </c>
      <c r="L1536" s="27" t="s">
        <v>18</v>
      </c>
      <c r="M1536" s="27" t="s">
        <v>18</v>
      </c>
      <c r="N1536" t="b">
        <f t="shared" si="143"/>
        <v>1</v>
      </c>
      <c r="O1536" t="b">
        <f t="shared" si="144"/>
        <v>1</v>
      </c>
      <c r="P1536" t="str">
        <f t="shared" si="145"/>
        <v>N/A</v>
      </c>
    </row>
    <row r="1537" spans="2:16" x14ac:dyDescent="0.25">
      <c r="B1537" s="23">
        <f>'Raw data (base scenario)'!A1529</f>
        <v>1523</v>
      </c>
      <c r="C1537" s="23" t="str">
        <f>'Raw data (base scenario)'!B1529</f>
        <v>I</v>
      </c>
      <c r="D1537" s="23" t="str">
        <f>'Raw data (base scenario)'!C1529</f>
        <v>H</v>
      </c>
      <c r="E1537" t="b">
        <f t="shared" si="140"/>
        <v>1</v>
      </c>
      <c r="F1537" t="b">
        <f t="shared" si="141"/>
        <v>1</v>
      </c>
      <c r="G1537" t="str">
        <f t="shared" si="142"/>
        <v>N/A</v>
      </c>
      <c r="K1537" s="28">
        <v>1523</v>
      </c>
      <c r="L1537" s="27" t="s">
        <v>18</v>
      </c>
      <c r="M1537" s="27" t="s">
        <v>1</v>
      </c>
      <c r="N1537" t="b">
        <f t="shared" si="143"/>
        <v>1</v>
      </c>
      <c r="O1537" t="b">
        <f t="shared" si="144"/>
        <v>1</v>
      </c>
      <c r="P1537" t="str">
        <f t="shared" si="145"/>
        <v>N/A</v>
      </c>
    </row>
    <row r="1538" spans="2:16" x14ac:dyDescent="0.25">
      <c r="B1538" s="23">
        <f>'Raw data (base scenario)'!A1530</f>
        <v>1524</v>
      </c>
      <c r="C1538" s="23" t="str">
        <f>'Raw data (base scenario)'!B1530</f>
        <v>D</v>
      </c>
      <c r="D1538" s="23" t="str">
        <f>'Raw data (base scenario)'!C1530</f>
        <v>D</v>
      </c>
      <c r="E1538" t="b">
        <f t="shared" si="140"/>
        <v>1</v>
      </c>
      <c r="F1538" t="b">
        <f t="shared" si="141"/>
        <v>1</v>
      </c>
      <c r="G1538" t="b">
        <f t="shared" si="142"/>
        <v>1</v>
      </c>
      <c r="K1538" s="28">
        <v>1524</v>
      </c>
      <c r="L1538" s="27" t="s">
        <v>2</v>
      </c>
      <c r="M1538" s="27" t="s">
        <v>2</v>
      </c>
      <c r="N1538" t="b">
        <f t="shared" si="143"/>
        <v>1</v>
      </c>
      <c r="O1538" t="b">
        <f t="shared" si="144"/>
        <v>1</v>
      </c>
      <c r="P1538" t="b">
        <f t="shared" si="145"/>
        <v>1</v>
      </c>
    </row>
    <row r="1539" spans="2:16" x14ac:dyDescent="0.25">
      <c r="B1539" s="23">
        <f>'Raw data (base scenario)'!A1531</f>
        <v>1525</v>
      </c>
      <c r="C1539" s="23" t="str">
        <f>'Raw data (base scenario)'!B1531</f>
        <v>I</v>
      </c>
      <c r="D1539" s="23" t="str">
        <f>'Raw data (base scenario)'!C1531</f>
        <v>D</v>
      </c>
      <c r="E1539" t="b">
        <f t="shared" si="140"/>
        <v>1</v>
      </c>
      <c r="F1539" t="b">
        <f t="shared" si="141"/>
        <v>1</v>
      </c>
      <c r="G1539" t="str">
        <f t="shared" si="142"/>
        <v>N/A</v>
      </c>
      <c r="K1539" s="28">
        <v>1525</v>
      </c>
      <c r="L1539" s="27" t="s">
        <v>18</v>
      </c>
      <c r="M1539" s="27" t="s">
        <v>2</v>
      </c>
      <c r="N1539" t="b">
        <f t="shared" si="143"/>
        <v>1</v>
      </c>
      <c r="O1539" t="b">
        <f t="shared" si="144"/>
        <v>1</v>
      </c>
      <c r="P1539" t="str">
        <f t="shared" si="145"/>
        <v>N/A</v>
      </c>
    </row>
    <row r="1540" spans="2:16" x14ac:dyDescent="0.25">
      <c r="B1540" s="23">
        <f>'Raw data (base scenario)'!A1532</f>
        <v>1526</v>
      </c>
      <c r="C1540" s="23" t="str">
        <f>'Raw data (base scenario)'!B1532</f>
        <v>S</v>
      </c>
      <c r="D1540" s="23" t="str">
        <f>'Raw data (base scenario)'!C1532</f>
        <v>D</v>
      </c>
      <c r="E1540" t="b">
        <f t="shared" si="140"/>
        <v>1</v>
      </c>
      <c r="F1540" t="b">
        <f t="shared" si="141"/>
        <v>1</v>
      </c>
      <c r="G1540" t="str">
        <f t="shared" si="142"/>
        <v>N/A</v>
      </c>
      <c r="K1540" s="28">
        <v>1526</v>
      </c>
      <c r="L1540" s="27" t="s">
        <v>3</v>
      </c>
      <c r="M1540" s="27" t="s">
        <v>2</v>
      </c>
      <c r="N1540" t="b">
        <f t="shared" si="143"/>
        <v>1</v>
      </c>
      <c r="O1540" t="b">
        <f t="shared" si="144"/>
        <v>1</v>
      </c>
      <c r="P1540" t="str">
        <f t="shared" si="145"/>
        <v>N/A</v>
      </c>
    </row>
    <row r="1541" spans="2:16" x14ac:dyDescent="0.25">
      <c r="B1541" s="23">
        <f>'Raw data (base scenario)'!A1533</f>
        <v>1527</v>
      </c>
      <c r="C1541" s="23" t="str">
        <f>'Raw data (base scenario)'!B1533</f>
        <v>S</v>
      </c>
      <c r="D1541" s="23" t="str">
        <f>'Raw data (base scenario)'!C1533</f>
        <v>S</v>
      </c>
      <c r="E1541" t="b">
        <f t="shared" si="140"/>
        <v>1</v>
      </c>
      <c r="F1541" t="b">
        <f t="shared" si="141"/>
        <v>1</v>
      </c>
      <c r="G1541" t="str">
        <f t="shared" si="142"/>
        <v>N/A</v>
      </c>
      <c r="K1541" s="28">
        <v>1527</v>
      </c>
      <c r="L1541" s="27" t="s">
        <v>3</v>
      </c>
      <c r="M1541" s="27" t="s">
        <v>3</v>
      </c>
      <c r="N1541" t="b">
        <f t="shared" si="143"/>
        <v>1</v>
      </c>
      <c r="O1541" t="b">
        <f t="shared" si="144"/>
        <v>1</v>
      </c>
      <c r="P1541" t="str">
        <f t="shared" si="145"/>
        <v>N/A</v>
      </c>
    </row>
    <row r="1542" spans="2:16" x14ac:dyDescent="0.25">
      <c r="B1542" s="23">
        <f>'Raw data (base scenario)'!A1534</f>
        <v>1528</v>
      </c>
      <c r="C1542" s="23" t="str">
        <f>'Raw data (base scenario)'!B1534</f>
        <v>H</v>
      </c>
      <c r="D1542" s="23" t="str">
        <f>'Raw data (base scenario)'!C1534</f>
        <v>H</v>
      </c>
      <c r="E1542" t="b">
        <f t="shared" si="140"/>
        <v>1</v>
      </c>
      <c r="F1542" t="b">
        <f t="shared" si="141"/>
        <v>1</v>
      </c>
      <c r="G1542" t="str">
        <f t="shared" si="142"/>
        <v>N/A</v>
      </c>
      <c r="K1542" s="28">
        <v>1528</v>
      </c>
      <c r="L1542" s="27" t="s">
        <v>1</v>
      </c>
      <c r="M1542" s="27" t="s">
        <v>1</v>
      </c>
      <c r="N1542" t="b">
        <f t="shared" si="143"/>
        <v>1</v>
      </c>
      <c r="O1542" t="b">
        <f t="shared" si="144"/>
        <v>1</v>
      </c>
      <c r="P1542" t="str">
        <f t="shared" si="145"/>
        <v>N/A</v>
      </c>
    </row>
    <row r="1543" spans="2:16" x14ac:dyDescent="0.25">
      <c r="B1543" s="23">
        <f>'Raw data (base scenario)'!A1535</f>
        <v>1529</v>
      </c>
      <c r="C1543" s="23" t="str">
        <f>'Raw data (base scenario)'!B1535</f>
        <v>S</v>
      </c>
      <c r="D1543" s="23" t="str">
        <f>'Raw data (base scenario)'!C1535</f>
        <v>I</v>
      </c>
      <c r="E1543" t="b">
        <f t="shared" si="140"/>
        <v>1</v>
      </c>
      <c r="F1543" t="b">
        <f t="shared" si="141"/>
        <v>1</v>
      </c>
      <c r="G1543" t="str">
        <f t="shared" si="142"/>
        <v>N/A</v>
      </c>
      <c r="K1543" s="28">
        <v>1529</v>
      </c>
      <c r="L1543" s="27" t="s">
        <v>3</v>
      </c>
      <c r="M1543" s="27" t="s">
        <v>18</v>
      </c>
      <c r="N1543" t="b">
        <f t="shared" si="143"/>
        <v>1</v>
      </c>
      <c r="O1543" t="b">
        <f t="shared" si="144"/>
        <v>1</v>
      </c>
      <c r="P1543" t="str">
        <f t="shared" si="145"/>
        <v>N/A</v>
      </c>
    </row>
    <row r="1544" spans="2:16" x14ac:dyDescent="0.25">
      <c r="B1544" s="23">
        <f>'Raw data (base scenario)'!A1536</f>
        <v>1530</v>
      </c>
      <c r="C1544" s="23" t="str">
        <f>'Raw data (base scenario)'!B1536</f>
        <v>D</v>
      </c>
      <c r="D1544" s="23" t="str">
        <f>'Raw data (base scenario)'!C1536</f>
        <v>D</v>
      </c>
      <c r="E1544" t="b">
        <f t="shared" si="140"/>
        <v>1</v>
      </c>
      <c r="F1544" t="b">
        <f t="shared" si="141"/>
        <v>1</v>
      </c>
      <c r="G1544" t="b">
        <f t="shared" si="142"/>
        <v>1</v>
      </c>
      <c r="K1544" s="28">
        <v>1530</v>
      </c>
      <c r="L1544" s="27" t="s">
        <v>2</v>
      </c>
      <c r="M1544" s="27" t="s">
        <v>2</v>
      </c>
      <c r="N1544" t="b">
        <f t="shared" si="143"/>
        <v>1</v>
      </c>
      <c r="O1544" t="b">
        <f t="shared" si="144"/>
        <v>1</v>
      </c>
      <c r="P1544" t="b">
        <f t="shared" si="145"/>
        <v>1</v>
      </c>
    </row>
    <row r="1545" spans="2:16" x14ac:dyDescent="0.25">
      <c r="B1545" s="23">
        <f>'Raw data (base scenario)'!A1537</f>
        <v>1531</v>
      </c>
      <c r="C1545" s="23" t="str">
        <f>'Raw data (base scenario)'!B1537</f>
        <v>H</v>
      </c>
      <c r="D1545" s="23" t="str">
        <f>'Raw data (base scenario)'!C1537</f>
        <v>S</v>
      </c>
      <c r="E1545" t="b">
        <f t="shared" si="140"/>
        <v>1</v>
      </c>
      <c r="F1545" t="b">
        <f t="shared" si="141"/>
        <v>1</v>
      </c>
      <c r="G1545" t="str">
        <f t="shared" si="142"/>
        <v>N/A</v>
      </c>
      <c r="K1545" s="28">
        <v>1531</v>
      </c>
      <c r="L1545" s="27" t="s">
        <v>1</v>
      </c>
      <c r="M1545" s="27" t="s">
        <v>3</v>
      </c>
      <c r="N1545" t="b">
        <f t="shared" si="143"/>
        <v>1</v>
      </c>
      <c r="O1545" t="b">
        <f t="shared" si="144"/>
        <v>1</v>
      </c>
      <c r="P1545" t="str">
        <f t="shared" si="145"/>
        <v>N/A</v>
      </c>
    </row>
    <row r="1546" spans="2:16" x14ac:dyDescent="0.25">
      <c r="B1546" s="23">
        <f>'Raw data (base scenario)'!A1538</f>
        <v>1532</v>
      </c>
      <c r="C1546" s="23" t="str">
        <f>'Raw data (base scenario)'!B1538</f>
        <v>I</v>
      </c>
      <c r="D1546" s="23" t="str">
        <f>'Raw data (base scenario)'!C1538</f>
        <v>H</v>
      </c>
      <c r="E1546" t="b">
        <f t="shared" si="140"/>
        <v>1</v>
      </c>
      <c r="F1546" t="b">
        <f t="shared" si="141"/>
        <v>1</v>
      </c>
      <c r="G1546" t="str">
        <f t="shared" si="142"/>
        <v>N/A</v>
      </c>
      <c r="K1546" s="28">
        <v>1532</v>
      </c>
      <c r="L1546" s="27" t="s">
        <v>18</v>
      </c>
      <c r="M1546" s="27" t="s">
        <v>1</v>
      </c>
      <c r="N1546" t="b">
        <f t="shared" si="143"/>
        <v>1</v>
      </c>
      <c r="O1546" t="b">
        <f t="shared" si="144"/>
        <v>1</v>
      </c>
      <c r="P1546" t="str">
        <f t="shared" si="145"/>
        <v>N/A</v>
      </c>
    </row>
    <row r="1547" spans="2:16" x14ac:dyDescent="0.25">
      <c r="B1547" s="23">
        <f>'Raw data (base scenario)'!A1539</f>
        <v>1533</v>
      </c>
      <c r="C1547" s="23" t="str">
        <f>'Raw data (base scenario)'!B1539</f>
        <v>D</v>
      </c>
      <c r="D1547" s="23" t="str">
        <f>'Raw data (base scenario)'!C1539</f>
        <v>D</v>
      </c>
      <c r="E1547" t="b">
        <f t="shared" si="140"/>
        <v>1</v>
      </c>
      <c r="F1547" t="b">
        <f t="shared" si="141"/>
        <v>1</v>
      </c>
      <c r="G1547" t="b">
        <f t="shared" si="142"/>
        <v>1</v>
      </c>
      <c r="K1547" s="28">
        <v>1533</v>
      </c>
      <c r="L1547" s="27" t="s">
        <v>2</v>
      </c>
      <c r="M1547" s="27" t="s">
        <v>2</v>
      </c>
      <c r="N1547" t="b">
        <f t="shared" si="143"/>
        <v>1</v>
      </c>
      <c r="O1547" t="b">
        <f t="shared" si="144"/>
        <v>1</v>
      </c>
      <c r="P1547" t="b">
        <f t="shared" si="145"/>
        <v>1</v>
      </c>
    </row>
    <row r="1548" spans="2:16" x14ac:dyDescent="0.25">
      <c r="B1548" s="23">
        <f>'Raw data (base scenario)'!A1540</f>
        <v>1534</v>
      </c>
      <c r="C1548" s="23" t="str">
        <f>'Raw data (base scenario)'!B1540</f>
        <v>S</v>
      </c>
      <c r="D1548" s="23" t="str">
        <f>'Raw data (base scenario)'!C1540</f>
        <v>H</v>
      </c>
      <c r="E1548" t="b">
        <f t="shared" si="140"/>
        <v>1</v>
      </c>
      <c r="F1548" t="b">
        <f t="shared" si="141"/>
        <v>1</v>
      </c>
      <c r="G1548" t="str">
        <f t="shared" si="142"/>
        <v>N/A</v>
      </c>
      <c r="K1548" s="28">
        <v>1534</v>
      </c>
      <c r="L1548" s="27" t="s">
        <v>3</v>
      </c>
      <c r="M1548" s="27" t="s">
        <v>1</v>
      </c>
      <c r="N1548" t="b">
        <f t="shared" si="143"/>
        <v>1</v>
      </c>
      <c r="O1548" t="b">
        <f t="shared" si="144"/>
        <v>1</v>
      </c>
      <c r="P1548" t="str">
        <f t="shared" si="145"/>
        <v>N/A</v>
      </c>
    </row>
    <row r="1549" spans="2:16" x14ac:dyDescent="0.25">
      <c r="B1549" s="23">
        <f>'Raw data (base scenario)'!A1541</f>
        <v>1535</v>
      </c>
      <c r="C1549" s="23" t="str">
        <f>'Raw data (base scenario)'!B1541</f>
        <v>S</v>
      </c>
      <c r="D1549" s="23" t="str">
        <f>'Raw data (base scenario)'!C1541</f>
        <v>H</v>
      </c>
      <c r="E1549" t="b">
        <f t="shared" si="140"/>
        <v>1</v>
      </c>
      <c r="F1549" t="b">
        <f t="shared" si="141"/>
        <v>1</v>
      </c>
      <c r="G1549" t="str">
        <f t="shared" si="142"/>
        <v>N/A</v>
      </c>
      <c r="K1549" s="28">
        <v>1535</v>
      </c>
      <c r="L1549" s="27" t="s">
        <v>3</v>
      </c>
      <c r="M1549" s="27" t="s">
        <v>1</v>
      </c>
      <c r="N1549" t="b">
        <f t="shared" si="143"/>
        <v>1</v>
      </c>
      <c r="O1549" t="b">
        <f t="shared" si="144"/>
        <v>1</v>
      </c>
      <c r="P1549" t="str">
        <f t="shared" si="145"/>
        <v>N/A</v>
      </c>
    </row>
    <row r="1550" spans="2:16" x14ac:dyDescent="0.25">
      <c r="B1550" s="23">
        <f>'Raw data (base scenario)'!A1542</f>
        <v>1536</v>
      </c>
      <c r="C1550" s="23" t="str">
        <f>'Raw data (base scenario)'!B1542</f>
        <v>H</v>
      </c>
      <c r="D1550" s="23" t="str">
        <f>'Raw data (base scenario)'!C1542</f>
        <v>H</v>
      </c>
      <c r="E1550" t="b">
        <f t="shared" si="140"/>
        <v>1</v>
      </c>
      <c r="F1550" t="b">
        <f t="shared" si="141"/>
        <v>1</v>
      </c>
      <c r="G1550" t="str">
        <f t="shared" si="142"/>
        <v>N/A</v>
      </c>
      <c r="K1550" s="28">
        <v>1536</v>
      </c>
      <c r="L1550" s="27" t="s">
        <v>1</v>
      </c>
      <c r="M1550" s="27" t="s">
        <v>1</v>
      </c>
      <c r="N1550" t="b">
        <f t="shared" si="143"/>
        <v>1</v>
      </c>
      <c r="O1550" t="b">
        <f t="shared" si="144"/>
        <v>1</v>
      </c>
      <c r="P1550" t="str">
        <f t="shared" si="145"/>
        <v>N/A</v>
      </c>
    </row>
    <row r="1551" spans="2:16" x14ac:dyDescent="0.25">
      <c r="B1551" s="23">
        <f>'Raw data (base scenario)'!A1543</f>
        <v>1537</v>
      </c>
      <c r="C1551" s="23" t="str">
        <f>'Raw data (base scenario)'!B1543</f>
        <v>I</v>
      </c>
      <c r="D1551" s="23" t="str">
        <f>'Raw data (base scenario)'!C1543</f>
        <v>I</v>
      </c>
      <c r="E1551" t="b">
        <f t="shared" ref="E1551:E1614" si="146">OR(C1551=$A$4,C1551=$A$5,C1551=$A$6,C1551=$A$7)</f>
        <v>1</v>
      </c>
      <c r="F1551" t="b">
        <f t="shared" ref="F1551:F1614" si="147">OR(D1551=$A$4,D1551=$A$5,D1551=$A$6,D1551=$A$7)</f>
        <v>1</v>
      </c>
      <c r="G1551" t="str">
        <f t="shared" si="142"/>
        <v>N/A</v>
      </c>
      <c r="K1551" s="28">
        <v>1537</v>
      </c>
      <c r="L1551" s="27" t="s">
        <v>18</v>
      </c>
      <c r="M1551" s="27" t="s">
        <v>18</v>
      </c>
      <c r="N1551" t="b">
        <f t="shared" si="143"/>
        <v>1</v>
      </c>
      <c r="O1551" t="b">
        <f t="shared" si="144"/>
        <v>1</v>
      </c>
      <c r="P1551" t="str">
        <f t="shared" si="145"/>
        <v>N/A</v>
      </c>
    </row>
    <row r="1552" spans="2:16" x14ac:dyDescent="0.25">
      <c r="B1552" s="23">
        <f>'Raw data (base scenario)'!A1544</f>
        <v>1538</v>
      </c>
      <c r="C1552" s="23" t="str">
        <f>'Raw data (base scenario)'!B1544</f>
        <v>H</v>
      </c>
      <c r="D1552" s="23" t="str">
        <f>'Raw data (base scenario)'!C1544</f>
        <v>H</v>
      </c>
      <c r="E1552" t="b">
        <f t="shared" si="146"/>
        <v>1</v>
      </c>
      <c r="F1552" t="b">
        <f t="shared" si="147"/>
        <v>1</v>
      </c>
      <c r="G1552" t="str">
        <f t="shared" ref="G1552:G1615" si="148">IF(C1552="D",D1552="D","N/A")</f>
        <v>N/A</v>
      </c>
      <c r="K1552" s="28">
        <v>1538</v>
      </c>
      <c r="L1552" s="27" t="s">
        <v>1</v>
      </c>
      <c r="M1552" s="27" t="s">
        <v>1</v>
      </c>
      <c r="N1552" t="b">
        <f t="shared" ref="N1552:N1615" si="149">OR(L1552=$A$4,L1552=$A$5,L1552=$A$6,L1552=$A$7)</f>
        <v>1</v>
      </c>
      <c r="O1552" t="b">
        <f t="shared" ref="O1552:O1615" si="150">OR(M1552=$A$4,M1552=$A$5,M1552=$A$6,M1552=$A$7)</f>
        <v>1</v>
      </c>
      <c r="P1552" t="str">
        <f t="shared" ref="P1552:P1615" si="151">IF(L1552="D",M1552="D","N/A")</f>
        <v>N/A</v>
      </c>
    </row>
    <row r="1553" spans="2:16" x14ac:dyDescent="0.25">
      <c r="B1553" s="23">
        <f>'Raw data (base scenario)'!A1545</f>
        <v>1539</v>
      </c>
      <c r="C1553" s="23" t="str">
        <f>'Raw data (base scenario)'!B1545</f>
        <v>H</v>
      </c>
      <c r="D1553" s="23" t="str">
        <f>'Raw data (base scenario)'!C1545</f>
        <v>S</v>
      </c>
      <c r="E1553" t="b">
        <f t="shared" si="146"/>
        <v>1</v>
      </c>
      <c r="F1553" t="b">
        <f t="shared" si="147"/>
        <v>1</v>
      </c>
      <c r="G1553" t="str">
        <f t="shared" si="148"/>
        <v>N/A</v>
      </c>
      <c r="K1553" s="28">
        <v>1539</v>
      </c>
      <c r="L1553" s="27" t="s">
        <v>1</v>
      </c>
      <c r="M1553" s="27" t="s">
        <v>3</v>
      </c>
      <c r="N1553" t="b">
        <f t="shared" si="149"/>
        <v>1</v>
      </c>
      <c r="O1553" t="b">
        <f t="shared" si="150"/>
        <v>1</v>
      </c>
      <c r="P1553" t="str">
        <f t="shared" si="151"/>
        <v>N/A</v>
      </c>
    </row>
    <row r="1554" spans="2:16" x14ac:dyDescent="0.25">
      <c r="B1554" s="23">
        <f>'Raw data (base scenario)'!A1546</f>
        <v>1540</v>
      </c>
      <c r="C1554" s="23" t="str">
        <f>'Raw data (base scenario)'!B1546</f>
        <v>D</v>
      </c>
      <c r="D1554" s="23" t="str">
        <f>'Raw data (base scenario)'!C1546</f>
        <v>D</v>
      </c>
      <c r="E1554" t="b">
        <f t="shared" si="146"/>
        <v>1</v>
      </c>
      <c r="F1554" t="b">
        <f t="shared" si="147"/>
        <v>1</v>
      </c>
      <c r="G1554" t="b">
        <f t="shared" si="148"/>
        <v>1</v>
      </c>
      <c r="K1554" s="28">
        <v>1540</v>
      </c>
      <c r="L1554" s="27" t="s">
        <v>2</v>
      </c>
      <c r="M1554" s="27" t="s">
        <v>2</v>
      </c>
      <c r="N1554" t="b">
        <f t="shared" si="149"/>
        <v>1</v>
      </c>
      <c r="O1554" t="b">
        <f t="shared" si="150"/>
        <v>1</v>
      </c>
      <c r="P1554" t="b">
        <f t="shared" si="151"/>
        <v>1</v>
      </c>
    </row>
    <row r="1555" spans="2:16" x14ac:dyDescent="0.25">
      <c r="B1555" s="23">
        <f>'Raw data (base scenario)'!A1547</f>
        <v>1541</v>
      </c>
      <c r="C1555" s="23" t="str">
        <f>'Raw data (base scenario)'!B1547</f>
        <v>S</v>
      </c>
      <c r="D1555" s="23" t="str">
        <f>'Raw data (base scenario)'!C1547</f>
        <v>D</v>
      </c>
      <c r="E1555" t="b">
        <f t="shared" si="146"/>
        <v>1</v>
      </c>
      <c r="F1555" t="b">
        <f t="shared" si="147"/>
        <v>1</v>
      </c>
      <c r="G1555" t="str">
        <f t="shared" si="148"/>
        <v>N/A</v>
      </c>
      <c r="K1555" s="28">
        <v>1541</v>
      </c>
      <c r="L1555" s="27" t="s">
        <v>3</v>
      </c>
      <c r="M1555" s="27" t="s">
        <v>2</v>
      </c>
      <c r="N1555" t="b">
        <f t="shared" si="149"/>
        <v>1</v>
      </c>
      <c r="O1555" t="b">
        <f t="shared" si="150"/>
        <v>1</v>
      </c>
      <c r="P1555" t="str">
        <f t="shared" si="151"/>
        <v>N/A</v>
      </c>
    </row>
    <row r="1556" spans="2:16" x14ac:dyDescent="0.25">
      <c r="B1556" s="23">
        <f>'Raw data (base scenario)'!A1548</f>
        <v>1542</v>
      </c>
      <c r="C1556" s="23" t="str">
        <f>'Raw data (base scenario)'!B1548</f>
        <v>I</v>
      </c>
      <c r="D1556" s="23" t="str">
        <f>'Raw data (base scenario)'!C1548</f>
        <v>D</v>
      </c>
      <c r="E1556" t="b">
        <f t="shared" si="146"/>
        <v>1</v>
      </c>
      <c r="F1556" t="b">
        <f t="shared" si="147"/>
        <v>1</v>
      </c>
      <c r="G1556" t="str">
        <f t="shared" si="148"/>
        <v>N/A</v>
      </c>
      <c r="K1556" s="28">
        <v>1542</v>
      </c>
      <c r="L1556" s="27" t="s">
        <v>18</v>
      </c>
      <c r="M1556" s="27" t="s">
        <v>2</v>
      </c>
      <c r="N1556" t="b">
        <f t="shared" si="149"/>
        <v>1</v>
      </c>
      <c r="O1556" t="b">
        <f t="shared" si="150"/>
        <v>1</v>
      </c>
      <c r="P1556" t="str">
        <f t="shared" si="151"/>
        <v>N/A</v>
      </c>
    </row>
    <row r="1557" spans="2:16" x14ac:dyDescent="0.25">
      <c r="B1557" s="23">
        <f>'Raw data (base scenario)'!A1549</f>
        <v>1543</v>
      </c>
      <c r="C1557" s="23" t="str">
        <f>'Raw data (base scenario)'!B1549</f>
        <v>D</v>
      </c>
      <c r="D1557" s="23" t="str">
        <f>'Raw data (base scenario)'!C1549</f>
        <v>D</v>
      </c>
      <c r="E1557" t="b">
        <f t="shared" si="146"/>
        <v>1</v>
      </c>
      <c r="F1557" t="b">
        <f t="shared" si="147"/>
        <v>1</v>
      </c>
      <c r="G1557" t="b">
        <f t="shared" si="148"/>
        <v>1</v>
      </c>
      <c r="K1557" s="28">
        <v>1543</v>
      </c>
      <c r="L1557" s="27" t="s">
        <v>2</v>
      </c>
      <c r="M1557" s="27" t="s">
        <v>2</v>
      </c>
      <c r="N1557" t="b">
        <f t="shared" si="149"/>
        <v>1</v>
      </c>
      <c r="O1557" t="b">
        <f t="shared" si="150"/>
        <v>1</v>
      </c>
      <c r="P1557" t="b">
        <f t="shared" si="151"/>
        <v>1</v>
      </c>
    </row>
    <row r="1558" spans="2:16" x14ac:dyDescent="0.25">
      <c r="B1558" s="23">
        <f>'Raw data (base scenario)'!A1550</f>
        <v>1544</v>
      </c>
      <c r="C1558" s="23" t="str">
        <f>'Raw data (base scenario)'!B1550</f>
        <v>I</v>
      </c>
      <c r="D1558" s="23" t="str">
        <f>'Raw data (base scenario)'!C1550</f>
        <v>I</v>
      </c>
      <c r="E1558" t="b">
        <f t="shared" si="146"/>
        <v>1</v>
      </c>
      <c r="F1558" t="b">
        <f t="shared" si="147"/>
        <v>1</v>
      </c>
      <c r="G1558" t="str">
        <f t="shared" si="148"/>
        <v>N/A</v>
      </c>
      <c r="K1558" s="28">
        <v>1544</v>
      </c>
      <c r="L1558" s="27" t="s">
        <v>18</v>
      </c>
      <c r="M1558" s="27" t="s">
        <v>18</v>
      </c>
      <c r="N1558" t="b">
        <f t="shared" si="149"/>
        <v>1</v>
      </c>
      <c r="O1558" t="b">
        <f t="shared" si="150"/>
        <v>1</v>
      </c>
      <c r="P1558" t="str">
        <f t="shared" si="151"/>
        <v>N/A</v>
      </c>
    </row>
    <row r="1559" spans="2:16" x14ac:dyDescent="0.25">
      <c r="B1559" s="23">
        <f>'Raw data (base scenario)'!A1551</f>
        <v>1545</v>
      </c>
      <c r="C1559" s="23" t="str">
        <f>'Raw data (base scenario)'!B1551</f>
        <v>I</v>
      </c>
      <c r="D1559" s="23" t="str">
        <f>'Raw data (base scenario)'!C1551</f>
        <v>H</v>
      </c>
      <c r="E1559" t="b">
        <f t="shared" si="146"/>
        <v>1</v>
      </c>
      <c r="F1559" t="b">
        <f t="shared" si="147"/>
        <v>1</v>
      </c>
      <c r="G1559" t="str">
        <f t="shared" si="148"/>
        <v>N/A</v>
      </c>
      <c r="K1559" s="28">
        <v>1545</v>
      </c>
      <c r="L1559" s="27" t="s">
        <v>18</v>
      </c>
      <c r="M1559" s="27" t="s">
        <v>1</v>
      </c>
      <c r="N1559" t="b">
        <f t="shared" si="149"/>
        <v>1</v>
      </c>
      <c r="O1559" t="b">
        <f t="shared" si="150"/>
        <v>1</v>
      </c>
      <c r="P1559" t="str">
        <f t="shared" si="151"/>
        <v>N/A</v>
      </c>
    </row>
    <row r="1560" spans="2:16" x14ac:dyDescent="0.25">
      <c r="B1560" s="23">
        <f>'Raw data (base scenario)'!A1552</f>
        <v>1546</v>
      </c>
      <c r="C1560" s="23" t="str">
        <f>'Raw data (base scenario)'!B1552</f>
        <v>D</v>
      </c>
      <c r="D1560" s="23" t="str">
        <f>'Raw data (base scenario)'!C1552</f>
        <v>D</v>
      </c>
      <c r="E1560" t="b">
        <f t="shared" si="146"/>
        <v>1</v>
      </c>
      <c r="F1560" t="b">
        <f t="shared" si="147"/>
        <v>1</v>
      </c>
      <c r="G1560" t="b">
        <f t="shared" si="148"/>
        <v>1</v>
      </c>
      <c r="K1560" s="28">
        <v>1546</v>
      </c>
      <c r="L1560" s="27" t="s">
        <v>2</v>
      </c>
      <c r="M1560" s="27" t="s">
        <v>2</v>
      </c>
      <c r="N1560" t="b">
        <f t="shared" si="149"/>
        <v>1</v>
      </c>
      <c r="O1560" t="b">
        <f t="shared" si="150"/>
        <v>1</v>
      </c>
      <c r="P1560" t="b">
        <f t="shared" si="151"/>
        <v>1</v>
      </c>
    </row>
    <row r="1561" spans="2:16" x14ac:dyDescent="0.25">
      <c r="B1561" s="23">
        <f>'Raw data (base scenario)'!A1553</f>
        <v>1547</v>
      </c>
      <c r="C1561" s="23" t="str">
        <f>'Raw data (base scenario)'!B1553</f>
        <v>S</v>
      </c>
      <c r="D1561" s="23" t="str">
        <f>'Raw data (base scenario)'!C1553</f>
        <v>H</v>
      </c>
      <c r="E1561" t="b">
        <f t="shared" si="146"/>
        <v>1</v>
      </c>
      <c r="F1561" t="b">
        <f t="shared" si="147"/>
        <v>1</v>
      </c>
      <c r="G1561" t="str">
        <f t="shared" si="148"/>
        <v>N/A</v>
      </c>
      <c r="K1561" s="28">
        <v>1547</v>
      </c>
      <c r="L1561" s="27" t="s">
        <v>3</v>
      </c>
      <c r="M1561" s="27" t="s">
        <v>1</v>
      </c>
      <c r="N1561" t="b">
        <f t="shared" si="149"/>
        <v>1</v>
      </c>
      <c r="O1561" t="b">
        <f t="shared" si="150"/>
        <v>1</v>
      </c>
      <c r="P1561" t="str">
        <f t="shared" si="151"/>
        <v>N/A</v>
      </c>
    </row>
    <row r="1562" spans="2:16" x14ac:dyDescent="0.25">
      <c r="B1562" s="23">
        <f>'Raw data (base scenario)'!A1554</f>
        <v>1548</v>
      </c>
      <c r="C1562" s="23" t="str">
        <f>'Raw data (base scenario)'!B1554</f>
        <v>H</v>
      </c>
      <c r="D1562" s="23" t="str">
        <f>'Raw data (base scenario)'!C1554</f>
        <v>H</v>
      </c>
      <c r="E1562" t="b">
        <f t="shared" si="146"/>
        <v>1</v>
      </c>
      <c r="F1562" t="b">
        <f t="shared" si="147"/>
        <v>1</v>
      </c>
      <c r="G1562" t="str">
        <f t="shared" si="148"/>
        <v>N/A</v>
      </c>
      <c r="K1562" s="28">
        <v>1548</v>
      </c>
      <c r="L1562" s="27" t="s">
        <v>1</v>
      </c>
      <c r="M1562" s="27" t="s">
        <v>1</v>
      </c>
      <c r="N1562" t="b">
        <f t="shared" si="149"/>
        <v>1</v>
      </c>
      <c r="O1562" t="b">
        <f t="shared" si="150"/>
        <v>1</v>
      </c>
      <c r="P1562" t="str">
        <f t="shared" si="151"/>
        <v>N/A</v>
      </c>
    </row>
    <row r="1563" spans="2:16" x14ac:dyDescent="0.25">
      <c r="B1563" s="23">
        <f>'Raw data (base scenario)'!A1555</f>
        <v>1549</v>
      </c>
      <c r="C1563" s="23" t="str">
        <f>'Raw data (base scenario)'!B1555</f>
        <v>H</v>
      </c>
      <c r="D1563" s="23" t="str">
        <f>'Raw data (base scenario)'!C1555</f>
        <v>S</v>
      </c>
      <c r="E1563" t="b">
        <f t="shared" si="146"/>
        <v>1</v>
      </c>
      <c r="F1563" t="b">
        <f t="shared" si="147"/>
        <v>1</v>
      </c>
      <c r="G1563" t="str">
        <f t="shared" si="148"/>
        <v>N/A</v>
      </c>
      <c r="K1563" s="28">
        <v>1549</v>
      </c>
      <c r="L1563" s="27" t="s">
        <v>1</v>
      </c>
      <c r="M1563" s="27" t="s">
        <v>3</v>
      </c>
      <c r="N1563" t="b">
        <f t="shared" si="149"/>
        <v>1</v>
      </c>
      <c r="O1563" t="b">
        <f t="shared" si="150"/>
        <v>1</v>
      </c>
      <c r="P1563" t="str">
        <f t="shared" si="151"/>
        <v>N/A</v>
      </c>
    </row>
    <row r="1564" spans="2:16" x14ac:dyDescent="0.25">
      <c r="B1564" s="23">
        <f>'Raw data (base scenario)'!A1556</f>
        <v>1550</v>
      </c>
      <c r="C1564" s="23" t="str">
        <f>'Raw data (base scenario)'!B1556</f>
        <v>I</v>
      </c>
      <c r="D1564" s="23" t="str">
        <f>'Raw data (base scenario)'!C1556</f>
        <v>S</v>
      </c>
      <c r="E1564" t="b">
        <f t="shared" si="146"/>
        <v>1</v>
      </c>
      <c r="F1564" t="b">
        <f t="shared" si="147"/>
        <v>1</v>
      </c>
      <c r="G1564" t="str">
        <f t="shared" si="148"/>
        <v>N/A</v>
      </c>
      <c r="K1564" s="28">
        <v>1550</v>
      </c>
      <c r="L1564" s="27" t="s">
        <v>18</v>
      </c>
      <c r="M1564" s="27" t="s">
        <v>3</v>
      </c>
      <c r="N1564" t="b">
        <f t="shared" si="149"/>
        <v>1</v>
      </c>
      <c r="O1564" t="b">
        <f t="shared" si="150"/>
        <v>1</v>
      </c>
      <c r="P1564" t="str">
        <f t="shared" si="151"/>
        <v>N/A</v>
      </c>
    </row>
    <row r="1565" spans="2:16" x14ac:dyDescent="0.25">
      <c r="B1565" s="23">
        <f>'Raw data (base scenario)'!A1557</f>
        <v>1551</v>
      </c>
      <c r="C1565" s="23" t="str">
        <f>'Raw data (base scenario)'!B1557</f>
        <v>D</v>
      </c>
      <c r="D1565" s="23" t="str">
        <f>'Raw data (base scenario)'!C1557</f>
        <v>D</v>
      </c>
      <c r="E1565" t="b">
        <f t="shared" si="146"/>
        <v>1</v>
      </c>
      <c r="F1565" t="b">
        <f t="shared" si="147"/>
        <v>1</v>
      </c>
      <c r="G1565" t="b">
        <f t="shared" si="148"/>
        <v>1</v>
      </c>
      <c r="K1565" s="28">
        <v>1551</v>
      </c>
      <c r="L1565" s="27" t="s">
        <v>2</v>
      </c>
      <c r="M1565" s="27" t="s">
        <v>2</v>
      </c>
      <c r="N1565" t="b">
        <f t="shared" si="149"/>
        <v>1</v>
      </c>
      <c r="O1565" t="b">
        <f t="shared" si="150"/>
        <v>1</v>
      </c>
      <c r="P1565" t="b">
        <f t="shared" si="151"/>
        <v>1</v>
      </c>
    </row>
    <row r="1566" spans="2:16" x14ac:dyDescent="0.25">
      <c r="B1566" s="23">
        <f>'Raw data (base scenario)'!A1558</f>
        <v>1552</v>
      </c>
      <c r="C1566" s="23" t="str">
        <f>'Raw data (base scenario)'!B1558</f>
        <v>S</v>
      </c>
      <c r="D1566" s="23" t="str">
        <f>'Raw data (base scenario)'!C1558</f>
        <v>H</v>
      </c>
      <c r="E1566" t="b">
        <f t="shared" si="146"/>
        <v>1</v>
      </c>
      <c r="F1566" t="b">
        <f t="shared" si="147"/>
        <v>1</v>
      </c>
      <c r="G1566" t="str">
        <f t="shared" si="148"/>
        <v>N/A</v>
      </c>
      <c r="K1566" s="28">
        <v>1552</v>
      </c>
      <c r="L1566" s="27" t="s">
        <v>3</v>
      </c>
      <c r="M1566" s="27" t="s">
        <v>1</v>
      </c>
      <c r="N1566" t="b">
        <f t="shared" si="149"/>
        <v>1</v>
      </c>
      <c r="O1566" t="b">
        <f t="shared" si="150"/>
        <v>1</v>
      </c>
      <c r="P1566" t="str">
        <f t="shared" si="151"/>
        <v>N/A</v>
      </c>
    </row>
    <row r="1567" spans="2:16" x14ac:dyDescent="0.25">
      <c r="B1567" s="23">
        <f>'Raw data (base scenario)'!A1559</f>
        <v>1553</v>
      </c>
      <c r="C1567" s="23" t="str">
        <f>'Raw data (base scenario)'!B1559</f>
        <v>S</v>
      </c>
      <c r="D1567" s="23" t="str">
        <f>'Raw data (base scenario)'!C1559</f>
        <v>S</v>
      </c>
      <c r="E1567" t="b">
        <f t="shared" si="146"/>
        <v>1</v>
      </c>
      <c r="F1567" t="b">
        <f t="shared" si="147"/>
        <v>1</v>
      </c>
      <c r="G1567" t="str">
        <f t="shared" si="148"/>
        <v>N/A</v>
      </c>
      <c r="K1567" s="28">
        <v>1553</v>
      </c>
      <c r="L1567" s="27" t="s">
        <v>3</v>
      </c>
      <c r="M1567" s="27" t="s">
        <v>3</v>
      </c>
      <c r="N1567" t="b">
        <f t="shared" si="149"/>
        <v>1</v>
      </c>
      <c r="O1567" t="b">
        <f t="shared" si="150"/>
        <v>1</v>
      </c>
      <c r="P1567" t="str">
        <f t="shared" si="151"/>
        <v>N/A</v>
      </c>
    </row>
    <row r="1568" spans="2:16" x14ac:dyDescent="0.25">
      <c r="B1568" s="23">
        <f>'Raw data (base scenario)'!A1560</f>
        <v>1554</v>
      </c>
      <c r="C1568" s="23" t="str">
        <f>'Raw data (base scenario)'!B1560</f>
        <v>H</v>
      </c>
      <c r="D1568" s="23" t="str">
        <f>'Raw data (base scenario)'!C1560</f>
        <v>H</v>
      </c>
      <c r="E1568" t="b">
        <f t="shared" si="146"/>
        <v>1</v>
      </c>
      <c r="F1568" t="b">
        <f t="shared" si="147"/>
        <v>1</v>
      </c>
      <c r="G1568" t="str">
        <f t="shared" si="148"/>
        <v>N/A</v>
      </c>
      <c r="K1568" s="28">
        <v>1554</v>
      </c>
      <c r="L1568" s="27" t="s">
        <v>1</v>
      </c>
      <c r="M1568" s="27" t="s">
        <v>1</v>
      </c>
      <c r="N1568" t="b">
        <f t="shared" si="149"/>
        <v>1</v>
      </c>
      <c r="O1568" t="b">
        <f t="shared" si="150"/>
        <v>1</v>
      </c>
      <c r="P1568" t="str">
        <f t="shared" si="151"/>
        <v>N/A</v>
      </c>
    </row>
    <row r="1569" spans="2:16" x14ac:dyDescent="0.25">
      <c r="B1569" s="23">
        <f>'Raw data (base scenario)'!A1561</f>
        <v>1555</v>
      </c>
      <c r="C1569" s="23" t="str">
        <f>'Raw data (base scenario)'!B1561</f>
        <v>H</v>
      </c>
      <c r="D1569" s="23" t="str">
        <f>'Raw data (base scenario)'!C1561</f>
        <v>S</v>
      </c>
      <c r="E1569" t="b">
        <f t="shared" si="146"/>
        <v>1</v>
      </c>
      <c r="F1569" t="b">
        <f t="shared" si="147"/>
        <v>1</v>
      </c>
      <c r="G1569" t="str">
        <f t="shared" si="148"/>
        <v>N/A</v>
      </c>
      <c r="K1569" s="28">
        <v>1555</v>
      </c>
      <c r="L1569" s="27" t="s">
        <v>1</v>
      </c>
      <c r="M1569" s="27" t="s">
        <v>3</v>
      </c>
      <c r="N1569" t="b">
        <f t="shared" si="149"/>
        <v>1</v>
      </c>
      <c r="O1569" t="b">
        <f t="shared" si="150"/>
        <v>1</v>
      </c>
      <c r="P1569" t="str">
        <f t="shared" si="151"/>
        <v>N/A</v>
      </c>
    </row>
    <row r="1570" spans="2:16" x14ac:dyDescent="0.25">
      <c r="B1570" s="23">
        <f>'Raw data (base scenario)'!A1562</f>
        <v>1556</v>
      </c>
      <c r="C1570" s="23" t="str">
        <f>'Raw data (base scenario)'!B1562</f>
        <v>H</v>
      </c>
      <c r="D1570" s="23" t="str">
        <f>'Raw data (base scenario)'!C1562</f>
        <v>H</v>
      </c>
      <c r="E1570" t="b">
        <f t="shared" si="146"/>
        <v>1</v>
      </c>
      <c r="F1570" t="b">
        <f t="shared" si="147"/>
        <v>1</v>
      </c>
      <c r="G1570" t="str">
        <f t="shared" si="148"/>
        <v>N/A</v>
      </c>
      <c r="K1570" s="28">
        <v>1556</v>
      </c>
      <c r="L1570" s="27" t="s">
        <v>1</v>
      </c>
      <c r="M1570" s="27" t="s">
        <v>1</v>
      </c>
      <c r="N1570" t="b">
        <f t="shared" si="149"/>
        <v>1</v>
      </c>
      <c r="O1570" t="b">
        <f t="shared" si="150"/>
        <v>1</v>
      </c>
      <c r="P1570" t="str">
        <f t="shared" si="151"/>
        <v>N/A</v>
      </c>
    </row>
    <row r="1571" spans="2:16" x14ac:dyDescent="0.25">
      <c r="B1571" s="23">
        <f>'Raw data (base scenario)'!A1563</f>
        <v>1557</v>
      </c>
      <c r="C1571" s="23" t="str">
        <f>'Raw data (base scenario)'!B1563</f>
        <v>S</v>
      </c>
      <c r="D1571" s="23" t="str">
        <f>'Raw data (base scenario)'!C1563</f>
        <v>S</v>
      </c>
      <c r="E1571" t="b">
        <f t="shared" si="146"/>
        <v>1</v>
      </c>
      <c r="F1571" t="b">
        <f t="shared" si="147"/>
        <v>1</v>
      </c>
      <c r="G1571" t="str">
        <f t="shared" si="148"/>
        <v>N/A</v>
      </c>
      <c r="K1571" s="28">
        <v>1557</v>
      </c>
      <c r="L1571" s="27" t="s">
        <v>3</v>
      </c>
      <c r="M1571" s="27" t="s">
        <v>3</v>
      </c>
      <c r="N1571" t="b">
        <f t="shared" si="149"/>
        <v>1</v>
      </c>
      <c r="O1571" t="b">
        <f t="shared" si="150"/>
        <v>1</v>
      </c>
      <c r="P1571" t="str">
        <f t="shared" si="151"/>
        <v>N/A</v>
      </c>
    </row>
    <row r="1572" spans="2:16" x14ac:dyDescent="0.25">
      <c r="B1572" s="23">
        <f>'Raw data (base scenario)'!A1564</f>
        <v>1558</v>
      </c>
      <c r="C1572" s="23" t="str">
        <f>'Raw data (base scenario)'!B1564</f>
        <v>H</v>
      </c>
      <c r="D1572" s="23" t="str">
        <f>'Raw data (base scenario)'!C1564</f>
        <v>H</v>
      </c>
      <c r="E1572" t="b">
        <f t="shared" si="146"/>
        <v>1</v>
      </c>
      <c r="F1572" t="b">
        <f t="shared" si="147"/>
        <v>1</v>
      </c>
      <c r="G1572" t="str">
        <f t="shared" si="148"/>
        <v>N/A</v>
      </c>
      <c r="K1572" s="28">
        <v>1558</v>
      </c>
      <c r="L1572" s="27" t="s">
        <v>1</v>
      </c>
      <c r="M1572" s="27" t="s">
        <v>1</v>
      </c>
      <c r="N1572" t="b">
        <f t="shared" si="149"/>
        <v>1</v>
      </c>
      <c r="O1572" t="b">
        <f t="shared" si="150"/>
        <v>1</v>
      </c>
      <c r="P1572" t="str">
        <f t="shared" si="151"/>
        <v>N/A</v>
      </c>
    </row>
    <row r="1573" spans="2:16" x14ac:dyDescent="0.25">
      <c r="B1573" s="23">
        <f>'Raw data (base scenario)'!A1565</f>
        <v>1559</v>
      </c>
      <c r="C1573" s="23" t="str">
        <f>'Raw data (base scenario)'!B1565</f>
        <v>S</v>
      </c>
      <c r="D1573" s="23" t="str">
        <f>'Raw data (base scenario)'!C1565</f>
        <v>H</v>
      </c>
      <c r="E1573" t="b">
        <f t="shared" si="146"/>
        <v>1</v>
      </c>
      <c r="F1573" t="b">
        <f t="shared" si="147"/>
        <v>1</v>
      </c>
      <c r="G1573" t="str">
        <f t="shared" si="148"/>
        <v>N/A</v>
      </c>
      <c r="K1573" s="28">
        <v>1559</v>
      </c>
      <c r="L1573" s="27" t="s">
        <v>3</v>
      </c>
      <c r="M1573" s="27" t="s">
        <v>1</v>
      </c>
      <c r="N1573" t="b">
        <f t="shared" si="149"/>
        <v>1</v>
      </c>
      <c r="O1573" t="b">
        <f t="shared" si="150"/>
        <v>1</v>
      </c>
      <c r="P1573" t="str">
        <f t="shared" si="151"/>
        <v>N/A</v>
      </c>
    </row>
    <row r="1574" spans="2:16" x14ac:dyDescent="0.25">
      <c r="B1574" s="23">
        <f>'Raw data (base scenario)'!A1566</f>
        <v>1560</v>
      </c>
      <c r="C1574" s="23" t="str">
        <f>'Raw data (base scenario)'!B1566</f>
        <v>I</v>
      </c>
      <c r="D1574" s="23" t="str">
        <f>'Raw data (base scenario)'!C1566</f>
        <v>I</v>
      </c>
      <c r="E1574" t="b">
        <f t="shared" si="146"/>
        <v>1</v>
      </c>
      <c r="F1574" t="b">
        <f t="shared" si="147"/>
        <v>1</v>
      </c>
      <c r="G1574" t="str">
        <f t="shared" si="148"/>
        <v>N/A</v>
      </c>
      <c r="K1574" s="28">
        <v>1560</v>
      </c>
      <c r="L1574" s="27" t="s">
        <v>18</v>
      </c>
      <c r="M1574" s="27" t="s">
        <v>18</v>
      </c>
      <c r="N1574" t="b">
        <f t="shared" si="149"/>
        <v>1</v>
      </c>
      <c r="O1574" t="b">
        <f t="shared" si="150"/>
        <v>1</v>
      </c>
      <c r="P1574" t="str">
        <f t="shared" si="151"/>
        <v>N/A</v>
      </c>
    </row>
    <row r="1575" spans="2:16" x14ac:dyDescent="0.25">
      <c r="B1575" s="23">
        <f>'Raw data (base scenario)'!A1567</f>
        <v>1561</v>
      </c>
      <c r="C1575" s="23" t="str">
        <f>'Raw data (base scenario)'!B1567</f>
        <v>I</v>
      </c>
      <c r="D1575" s="23" t="str">
        <f>'Raw data (base scenario)'!C1567</f>
        <v>D</v>
      </c>
      <c r="E1575" t="b">
        <f t="shared" si="146"/>
        <v>1</v>
      </c>
      <c r="F1575" t="b">
        <f t="shared" si="147"/>
        <v>1</v>
      </c>
      <c r="G1575" t="str">
        <f t="shared" si="148"/>
        <v>N/A</v>
      </c>
      <c r="K1575" s="28">
        <v>1561</v>
      </c>
      <c r="L1575" s="27" t="s">
        <v>18</v>
      </c>
      <c r="M1575" s="27" t="s">
        <v>2</v>
      </c>
      <c r="N1575" t="b">
        <f t="shared" si="149"/>
        <v>1</v>
      </c>
      <c r="O1575" t="b">
        <f t="shared" si="150"/>
        <v>1</v>
      </c>
      <c r="P1575" t="str">
        <f t="shared" si="151"/>
        <v>N/A</v>
      </c>
    </row>
    <row r="1576" spans="2:16" x14ac:dyDescent="0.25">
      <c r="B1576" s="23">
        <f>'Raw data (base scenario)'!A1568</f>
        <v>1562</v>
      </c>
      <c r="C1576" s="23" t="str">
        <f>'Raw data (base scenario)'!B1568</f>
        <v>D</v>
      </c>
      <c r="D1576" s="23" t="str">
        <f>'Raw data (base scenario)'!C1568</f>
        <v>D</v>
      </c>
      <c r="E1576" t="b">
        <f t="shared" si="146"/>
        <v>1</v>
      </c>
      <c r="F1576" t="b">
        <f t="shared" si="147"/>
        <v>1</v>
      </c>
      <c r="G1576" t="b">
        <f t="shared" si="148"/>
        <v>1</v>
      </c>
      <c r="K1576" s="28">
        <v>1562</v>
      </c>
      <c r="L1576" s="27" t="s">
        <v>2</v>
      </c>
      <c r="M1576" s="27" t="s">
        <v>2</v>
      </c>
      <c r="N1576" t="b">
        <f t="shared" si="149"/>
        <v>1</v>
      </c>
      <c r="O1576" t="b">
        <f t="shared" si="150"/>
        <v>1</v>
      </c>
      <c r="P1576" t="b">
        <f t="shared" si="151"/>
        <v>1</v>
      </c>
    </row>
    <row r="1577" spans="2:16" x14ac:dyDescent="0.25">
      <c r="B1577" s="23">
        <f>'Raw data (base scenario)'!A1569</f>
        <v>1563</v>
      </c>
      <c r="C1577" s="23" t="str">
        <f>'Raw data (base scenario)'!B1569</f>
        <v>D</v>
      </c>
      <c r="D1577" s="23" t="str">
        <f>'Raw data (base scenario)'!C1569</f>
        <v>D</v>
      </c>
      <c r="E1577" t="b">
        <f t="shared" si="146"/>
        <v>1</v>
      </c>
      <c r="F1577" t="b">
        <f t="shared" si="147"/>
        <v>1</v>
      </c>
      <c r="G1577" t="b">
        <f t="shared" si="148"/>
        <v>1</v>
      </c>
      <c r="K1577" s="28">
        <v>1563</v>
      </c>
      <c r="L1577" s="27" t="s">
        <v>2</v>
      </c>
      <c r="M1577" s="27" t="s">
        <v>2</v>
      </c>
      <c r="N1577" t="b">
        <f t="shared" si="149"/>
        <v>1</v>
      </c>
      <c r="O1577" t="b">
        <f t="shared" si="150"/>
        <v>1</v>
      </c>
      <c r="P1577" t="b">
        <f t="shared" si="151"/>
        <v>1</v>
      </c>
    </row>
    <row r="1578" spans="2:16" x14ac:dyDescent="0.25">
      <c r="B1578" s="23">
        <f>'Raw data (base scenario)'!A1570</f>
        <v>1564</v>
      </c>
      <c r="C1578" s="23" t="str">
        <f>'Raw data (base scenario)'!B1570</f>
        <v>D</v>
      </c>
      <c r="D1578" s="23" t="str">
        <f>'Raw data (base scenario)'!C1570</f>
        <v>D</v>
      </c>
      <c r="E1578" t="b">
        <f t="shared" si="146"/>
        <v>1</v>
      </c>
      <c r="F1578" t="b">
        <f t="shared" si="147"/>
        <v>1</v>
      </c>
      <c r="G1578" t="b">
        <f t="shared" si="148"/>
        <v>1</v>
      </c>
      <c r="K1578" s="28">
        <v>1564</v>
      </c>
      <c r="L1578" s="27" t="s">
        <v>2</v>
      </c>
      <c r="M1578" s="27" t="s">
        <v>2</v>
      </c>
      <c r="N1578" t="b">
        <f t="shared" si="149"/>
        <v>1</v>
      </c>
      <c r="O1578" t="b">
        <f t="shared" si="150"/>
        <v>1</v>
      </c>
      <c r="P1578" t="b">
        <f t="shared" si="151"/>
        <v>1</v>
      </c>
    </row>
    <row r="1579" spans="2:16" x14ac:dyDescent="0.25">
      <c r="B1579" s="23">
        <f>'Raw data (base scenario)'!A1571</f>
        <v>1565</v>
      </c>
      <c r="C1579" s="23" t="str">
        <f>'Raw data (base scenario)'!B1571</f>
        <v>I</v>
      </c>
      <c r="D1579" s="23" t="str">
        <f>'Raw data (base scenario)'!C1571</f>
        <v>S</v>
      </c>
      <c r="E1579" t="b">
        <f t="shared" si="146"/>
        <v>1</v>
      </c>
      <c r="F1579" t="b">
        <f t="shared" si="147"/>
        <v>1</v>
      </c>
      <c r="G1579" t="str">
        <f t="shared" si="148"/>
        <v>N/A</v>
      </c>
      <c r="K1579" s="28">
        <v>1565</v>
      </c>
      <c r="L1579" s="27" t="s">
        <v>18</v>
      </c>
      <c r="M1579" s="27" t="s">
        <v>3</v>
      </c>
      <c r="N1579" t="b">
        <f t="shared" si="149"/>
        <v>1</v>
      </c>
      <c r="O1579" t="b">
        <f t="shared" si="150"/>
        <v>1</v>
      </c>
      <c r="P1579" t="str">
        <f t="shared" si="151"/>
        <v>N/A</v>
      </c>
    </row>
    <row r="1580" spans="2:16" x14ac:dyDescent="0.25">
      <c r="B1580" s="23">
        <f>'Raw data (base scenario)'!A1572</f>
        <v>1566</v>
      </c>
      <c r="C1580" s="23" t="str">
        <f>'Raw data (base scenario)'!B1572</f>
        <v>D</v>
      </c>
      <c r="D1580" s="23" t="str">
        <f>'Raw data (base scenario)'!C1572</f>
        <v>D</v>
      </c>
      <c r="E1580" t="b">
        <f t="shared" si="146"/>
        <v>1</v>
      </c>
      <c r="F1580" t="b">
        <f t="shared" si="147"/>
        <v>1</v>
      </c>
      <c r="G1580" t="b">
        <f t="shared" si="148"/>
        <v>1</v>
      </c>
      <c r="K1580" s="28">
        <v>1566</v>
      </c>
      <c r="L1580" s="27" t="s">
        <v>2</v>
      </c>
      <c r="M1580" s="27" t="s">
        <v>2</v>
      </c>
      <c r="N1580" t="b">
        <f t="shared" si="149"/>
        <v>1</v>
      </c>
      <c r="O1580" t="b">
        <f t="shared" si="150"/>
        <v>1</v>
      </c>
      <c r="P1580" t="b">
        <f t="shared" si="151"/>
        <v>1</v>
      </c>
    </row>
    <row r="1581" spans="2:16" x14ac:dyDescent="0.25">
      <c r="B1581" s="23">
        <f>'Raw data (base scenario)'!A1573</f>
        <v>1567</v>
      </c>
      <c r="C1581" s="23" t="str">
        <f>'Raw data (base scenario)'!B1573</f>
        <v>H</v>
      </c>
      <c r="D1581" s="23" t="str">
        <f>'Raw data (base scenario)'!C1573</f>
        <v>D</v>
      </c>
      <c r="E1581" t="b">
        <f t="shared" si="146"/>
        <v>1</v>
      </c>
      <c r="F1581" t="b">
        <f t="shared" si="147"/>
        <v>1</v>
      </c>
      <c r="G1581" t="str">
        <f t="shared" si="148"/>
        <v>N/A</v>
      </c>
      <c r="K1581" s="28">
        <v>1567</v>
      </c>
      <c r="L1581" s="27" t="s">
        <v>1</v>
      </c>
      <c r="M1581" s="27" t="s">
        <v>2</v>
      </c>
      <c r="N1581" t="b">
        <f t="shared" si="149"/>
        <v>1</v>
      </c>
      <c r="O1581" t="b">
        <f t="shared" si="150"/>
        <v>1</v>
      </c>
      <c r="P1581" t="str">
        <f t="shared" si="151"/>
        <v>N/A</v>
      </c>
    </row>
    <row r="1582" spans="2:16" x14ac:dyDescent="0.25">
      <c r="B1582" s="23">
        <f>'Raw data (base scenario)'!A1574</f>
        <v>1568</v>
      </c>
      <c r="C1582" s="23" t="str">
        <f>'Raw data (base scenario)'!B1574</f>
        <v>H</v>
      </c>
      <c r="D1582" s="23" t="str">
        <f>'Raw data (base scenario)'!C1574</f>
        <v>H</v>
      </c>
      <c r="E1582" t="b">
        <f t="shared" si="146"/>
        <v>1</v>
      </c>
      <c r="F1582" t="b">
        <f t="shared" si="147"/>
        <v>1</v>
      </c>
      <c r="G1582" t="str">
        <f t="shared" si="148"/>
        <v>N/A</v>
      </c>
      <c r="K1582" s="28">
        <v>1568</v>
      </c>
      <c r="L1582" s="27" t="s">
        <v>1</v>
      </c>
      <c r="M1582" s="27" t="s">
        <v>1</v>
      </c>
      <c r="N1582" t="b">
        <f t="shared" si="149"/>
        <v>1</v>
      </c>
      <c r="O1582" t="b">
        <f t="shared" si="150"/>
        <v>1</v>
      </c>
      <c r="P1582" t="str">
        <f t="shared" si="151"/>
        <v>N/A</v>
      </c>
    </row>
    <row r="1583" spans="2:16" x14ac:dyDescent="0.25">
      <c r="B1583" s="23">
        <f>'Raw data (base scenario)'!A1575</f>
        <v>1569</v>
      </c>
      <c r="C1583" s="23" t="str">
        <f>'Raw data (base scenario)'!B1575</f>
        <v>S</v>
      </c>
      <c r="D1583" s="23" t="str">
        <f>'Raw data (base scenario)'!C1575</f>
        <v>H</v>
      </c>
      <c r="E1583" t="b">
        <f t="shared" si="146"/>
        <v>1</v>
      </c>
      <c r="F1583" t="b">
        <f t="shared" si="147"/>
        <v>1</v>
      </c>
      <c r="G1583" t="str">
        <f t="shared" si="148"/>
        <v>N/A</v>
      </c>
      <c r="K1583" s="28">
        <v>1569</v>
      </c>
      <c r="L1583" s="27" t="s">
        <v>3</v>
      </c>
      <c r="M1583" s="27" t="s">
        <v>1</v>
      </c>
      <c r="N1583" t="b">
        <f t="shared" si="149"/>
        <v>1</v>
      </c>
      <c r="O1583" t="b">
        <f t="shared" si="150"/>
        <v>1</v>
      </c>
      <c r="P1583" t="str">
        <f t="shared" si="151"/>
        <v>N/A</v>
      </c>
    </row>
    <row r="1584" spans="2:16" x14ac:dyDescent="0.25">
      <c r="B1584" s="23">
        <f>'Raw data (base scenario)'!A1576</f>
        <v>1570</v>
      </c>
      <c r="C1584" s="23" t="str">
        <f>'Raw data (base scenario)'!B1576</f>
        <v>H</v>
      </c>
      <c r="D1584" s="23" t="str">
        <f>'Raw data (base scenario)'!C1576</f>
        <v>H</v>
      </c>
      <c r="E1584" t="b">
        <f t="shared" si="146"/>
        <v>1</v>
      </c>
      <c r="F1584" t="b">
        <f t="shared" si="147"/>
        <v>1</v>
      </c>
      <c r="G1584" t="str">
        <f t="shared" si="148"/>
        <v>N/A</v>
      </c>
      <c r="K1584" s="28">
        <v>1570</v>
      </c>
      <c r="L1584" s="27" t="s">
        <v>1</v>
      </c>
      <c r="M1584" s="27" t="s">
        <v>1</v>
      </c>
      <c r="N1584" t="b">
        <f t="shared" si="149"/>
        <v>1</v>
      </c>
      <c r="O1584" t="b">
        <f t="shared" si="150"/>
        <v>1</v>
      </c>
      <c r="P1584" t="str">
        <f t="shared" si="151"/>
        <v>N/A</v>
      </c>
    </row>
    <row r="1585" spans="2:16" x14ac:dyDescent="0.25">
      <c r="B1585" s="23">
        <f>'Raw data (base scenario)'!A1577</f>
        <v>1571</v>
      </c>
      <c r="C1585" s="23" t="str">
        <f>'Raw data (base scenario)'!B1577</f>
        <v>H</v>
      </c>
      <c r="D1585" s="23" t="str">
        <f>'Raw data (base scenario)'!C1577</f>
        <v>S</v>
      </c>
      <c r="E1585" t="b">
        <f t="shared" si="146"/>
        <v>1</v>
      </c>
      <c r="F1585" t="b">
        <f t="shared" si="147"/>
        <v>1</v>
      </c>
      <c r="G1585" t="str">
        <f t="shared" si="148"/>
        <v>N/A</v>
      </c>
      <c r="K1585" s="28">
        <v>1571</v>
      </c>
      <c r="L1585" s="27" t="s">
        <v>1</v>
      </c>
      <c r="M1585" s="27" t="s">
        <v>3</v>
      </c>
      <c r="N1585" t="b">
        <f t="shared" si="149"/>
        <v>1</v>
      </c>
      <c r="O1585" t="b">
        <f t="shared" si="150"/>
        <v>1</v>
      </c>
      <c r="P1585" t="str">
        <f t="shared" si="151"/>
        <v>N/A</v>
      </c>
    </row>
    <row r="1586" spans="2:16" x14ac:dyDescent="0.25">
      <c r="B1586" s="23">
        <f>'Raw data (base scenario)'!A1578</f>
        <v>1572</v>
      </c>
      <c r="C1586" s="23" t="str">
        <f>'Raw data (base scenario)'!B1578</f>
        <v>D</v>
      </c>
      <c r="D1586" s="23" t="str">
        <f>'Raw data (base scenario)'!C1578</f>
        <v>D</v>
      </c>
      <c r="E1586" t="b">
        <f t="shared" si="146"/>
        <v>1</v>
      </c>
      <c r="F1586" t="b">
        <f t="shared" si="147"/>
        <v>1</v>
      </c>
      <c r="G1586" t="b">
        <f t="shared" si="148"/>
        <v>1</v>
      </c>
      <c r="K1586" s="28">
        <v>1572</v>
      </c>
      <c r="L1586" s="27" t="s">
        <v>2</v>
      </c>
      <c r="M1586" s="27" t="s">
        <v>2</v>
      </c>
      <c r="N1586" t="b">
        <f t="shared" si="149"/>
        <v>1</v>
      </c>
      <c r="O1586" t="b">
        <f t="shared" si="150"/>
        <v>1</v>
      </c>
      <c r="P1586" t="b">
        <f t="shared" si="151"/>
        <v>1</v>
      </c>
    </row>
    <row r="1587" spans="2:16" x14ac:dyDescent="0.25">
      <c r="B1587" s="23">
        <f>'Raw data (base scenario)'!A1579</f>
        <v>1573</v>
      </c>
      <c r="C1587" s="23" t="str">
        <f>'Raw data (base scenario)'!B1579</f>
        <v>S</v>
      </c>
      <c r="D1587" s="23" t="str">
        <f>'Raw data (base scenario)'!C1579</f>
        <v>H</v>
      </c>
      <c r="E1587" t="b">
        <f t="shared" si="146"/>
        <v>1</v>
      </c>
      <c r="F1587" t="b">
        <f t="shared" si="147"/>
        <v>1</v>
      </c>
      <c r="G1587" t="str">
        <f t="shared" si="148"/>
        <v>N/A</v>
      </c>
      <c r="K1587" s="28">
        <v>1573</v>
      </c>
      <c r="L1587" s="27" t="s">
        <v>3</v>
      </c>
      <c r="M1587" s="27" t="s">
        <v>1</v>
      </c>
      <c r="N1587" t="b">
        <f t="shared" si="149"/>
        <v>1</v>
      </c>
      <c r="O1587" t="b">
        <f t="shared" si="150"/>
        <v>1</v>
      </c>
      <c r="P1587" t="str">
        <f t="shared" si="151"/>
        <v>N/A</v>
      </c>
    </row>
    <row r="1588" spans="2:16" x14ac:dyDescent="0.25">
      <c r="B1588" s="23">
        <f>'Raw data (base scenario)'!A1580</f>
        <v>1574</v>
      </c>
      <c r="C1588" s="23" t="str">
        <f>'Raw data (base scenario)'!B1580</f>
        <v>D</v>
      </c>
      <c r="D1588" s="23" t="str">
        <f>'Raw data (base scenario)'!C1580</f>
        <v>D</v>
      </c>
      <c r="E1588" t="b">
        <f t="shared" si="146"/>
        <v>1</v>
      </c>
      <c r="F1588" t="b">
        <f t="shared" si="147"/>
        <v>1</v>
      </c>
      <c r="G1588" t="b">
        <f t="shared" si="148"/>
        <v>1</v>
      </c>
      <c r="K1588" s="28">
        <v>1574</v>
      </c>
      <c r="L1588" s="27" t="s">
        <v>2</v>
      </c>
      <c r="M1588" s="27" t="s">
        <v>2</v>
      </c>
      <c r="N1588" t="b">
        <f t="shared" si="149"/>
        <v>1</v>
      </c>
      <c r="O1588" t="b">
        <f t="shared" si="150"/>
        <v>1</v>
      </c>
      <c r="P1588" t="b">
        <f t="shared" si="151"/>
        <v>1</v>
      </c>
    </row>
    <row r="1589" spans="2:16" x14ac:dyDescent="0.25">
      <c r="B1589" s="23">
        <f>'Raw data (base scenario)'!A1581</f>
        <v>1575</v>
      </c>
      <c r="C1589" s="23" t="str">
        <f>'Raw data (base scenario)'!B1581</f>
        <v>S</v>
      </c>
      <c r="D1589" s="23" t="str">
        <f>'Raw data (base scenario)'!C1581</f>
        <v>H</v>
      </c>
      <c r="E1589" t="b">
        <f t="shared" si="146"/>
        <v>1</v>
      </c>
      <c r="F1589" t="b">
        <f t="shared" si="147"/>
        <v>1</v>
      </c>
      <c r="G1589" t="str">
        <f t="shared" si="148"/>
        <v>N/A</v>
      </c>
      <c r="K1589" s="28">
        <v>1575</v>
      </c>
      <c r="L1589" s="27" t="s">
        <v>3</v>
      </c>
      <c r="M1589" s="27" t="s">
        <v>1</v>
      </c>
      <c r="N1589" t="b">
        <f t="shared" si="149"/>
        <v>1</v>
      </c>
      <c r="O1589" t="b">
        <f t="shared" si="150"/>
        <v>1</v>
      </c>
      <c r="P1589" t="str">
        <f t="shared" si="151"/>
        <v>N/A</v>
      </c>
    </row>
    <row r="1590" spans="2:16" x14ac:dyDescent="0.25">
      <c r="B1590" s="23">
        <f>'Raw data (base scenario)'!A1582</f>
        <v>1576</v>
      </c>
      <c r="C1590" s="23" t="str">
        <f>'Raw data (base scenario)'!B1582</f>
        <v>S</v>
      </c>
      <c r="D1590" s="23" t="str">
        <f>'Raw data (base scenario)'!C1582</f>
        <v>H</v>
      </c>
      <c r="E1590" t="b">
        <f t="shared" si="146"/>
        <v>1</v>
      </c>
      <c r="F1590" t="b">
        <f t="shared" si="147"/>
        <v>1</v>
      </c>
      <c r="G1590" t="str">
        <f t="shared" si="148"/>
        <v>N/A</v>
      </c>
      <c r="K1590" s="28">
        <v>1576</v>
      </c>
      <c r="L1590" s="27" t="s">
        <v>3</v>
      </c>
      <c r="M1590" s="27" t="s">
        <v>1</v>
      </c>
      <c r="N1590" t="b">
        <f t="shared" si="149"/>
        <v>1</v>
      </c>
      <c r="O1590" t="b">
        <f t="shared" si="150"/>
        <v>1</v>
      </c>
      <c r="P1590" t="str">
        <f t="shared" si="151"/>
        <v>N/A</v>
      </c>
    </row>
    <row r="1591" spans="2:16" x14ac:dyDescent="0.25">
      <c r="B1591" s="23">
        <f>'Raw data (base scenario)'!A1583</f>
        <v>1577</v>
      </c>
      <c r="C1591" s="23" t="str">
        <f>'Raw data (base scenario)'!B1583</f>
        <v>I</v>
      </c>
      <c r="D1591" s="23" t="str">
        <f>'Raw data (base scenario)'!C1583</f>
        <v>I</v>
      </c>
      <c r="E1591" t="b">
        <f t="shared" si="146"/>
        <v>1</v>
      </c>
      <c r="F1591" t="b">
        <f t="shared" si="147"/>
        <v>1</v>
      </c>
      <c r="G1591" t="str">
        <f t="shared" si="148"/>
        <v>N/A</v>
      </c>
      <c r="K1591" s="28">
        <v>1577</v>
      </c>
      <c r="L1591" s="27" t="s">
        <v>18</v>
      </c>
      <c r="M1591" s="27" t="s">
        <v>18</v>
      </c>
      <c r="N1591" t="b">
        <f t="shared" si="149"/>
        <v>1</v>
      </c>
      <c r="O1591" t="b">
        <f t="shared" si="150"/>
        <v>1</v>
      </c>
      <c r="P1591" t="str">
        <f t="shared" si="151"/>
        <v>N/A</v>
      </c>
    </row>
    <row r="1592" spans="2:16" x14ac:dyDescent="0.25">
      <c r="B1592" s="23">
        <f>'Raw data (base scenario)'!A1584</f>
        <v>1578</v>
      </c>
      <c r="C1592" s="23" t="str">
        <f>'Raw data (base scenario)'!B1584</f>
        <v>H</v>
      </c>
      <c r="D1592" s="23" t="str">
        <f>'Raw data (base scenario)'!C1584</f>
        <v>H</v>
      </c>
      <c r="E1592" t="b">
        <f t="shared" si="146"/>
        <v>1</v>
      </c>
      <c r="F1592" t="b">
        <f t="shared" si="147"/>
        <v>1</v>
      </c>
      <c r="G1592" t="str">
        <f t="shared" si="148"/>
        <v>N/A</v>
      </c>
      <c r="K1592" s="28">
        <v>1578</v>
      </c>
      <c r="L1592" s="27" t="s">
        <v>1</v>
      </c>
      <c r="M1592" s="27" t="s">
        <v>1</v>
      </c>
      <c r="N1592" t="b">
        <f t="shared" si="149"/>
        <v>1</v>
      </c>
      <c r="O1592" t="b">
        <f t="shared" si="150"/>
        <v>1</v>
      </c>
      <c r="P1592" t="str">
        <f t="shared" si="151"/>
        <v>N/A</v>
      </c>
    </row>
    <row r="1593" spans="2:16" x14ac:dyDescent="0.25">
      <c r="B1593" s="23">
        <f>'Raw data (base scenario)'!A1585</f>
        <v>1579</v>
      </c>
      <c r="C1593" s="23" t="str">
        <f>'Raw data (base scenario)'!B1585</f>
        <v>S</v>
      </c>
      <c r="D1593" s="23" t="str">
        <f>'Raw data (base scenario)'!C1585</f>
        <v>S</v>
      </c>
      <c r="E1593" t="b">
        <f t="shared" si="146"/>
        <v>1</v>
      </c>
      <c r="F1593" t="b">
        <f t="shared" si="147"/>
        <v>1</v>
      </c>
      <c r="G1593" t="str">
        <f t="shared" si="148"/>
        <v>N/A</v>
      </c>
      <c r="K1593" s="28">
        <v>1579</v>
      </c>
      <c r="L1593" s="27" t="s">
        <v>3</v>
      </c>
      <c r="M1593" s="27" t="s">
        <v>3</v>
      </c>
      <c r="N1593" t="b">
        <f t="shared" si="149"/>
        <v>1</v>
      </c>
      <c r="O1593" t="b">
        <f t="shared" si="150"/>
        <v>1</v>
      </c>
      <c r="P1593" t="str">
        <f t="shared" si="151"/>
        <v>N/A</v>
      </c>
    </row>
    <row r="1594" spans="2:16" x14ac:dyDescent="0.25">
      <c r="B1594" s="23">
        <f>'Raw data (base scenario)'!A1586</f>
        <v>1580</v>
      </c>
      <c r="C1594" s="23" t="str">
        <f>'Raw data (base scenario)'!B1586</f>
        <v>S</v>
      </c>
      <c r="D1594" s="23" t="str">
        <f>'Raw data (base scenario)'!C1586</f>
        <v>H</v>
      </c>
      <c r="E1594" t="b">
        <f t="shared" si="146"/>
        <v>1</v>
      </c>
      <c r="F1594" t="b">
        <f t="shared" si="147"/>
        <v>1</v>
      </c>
      <c r="G1594" t="str">
        <f t="shared" si="148"/>
        <v>N/A</v>
      </c>
      <c r="K1594" s="28">
        <v>1580</v>
      </c>
      <c r="L1594" s="27" t="s">
        <v>3</v>
      </c>
      <c r="M1594" s="27" t="s">
        <v>1</v>
      </c>
      <c r="N1594" t="b">
        <f t="shared" si="149"/>
        <v>1</v>
      </c>
      <c r="O1594" t="b">
        <f t="shared" si="150"/>
        <v>1</v>
      </c>
      <c r="P1594" t="str">
        <f t="shared" si="151"/>
        <v>N/A</v>
      </c>
    </row>
    <row r="1595" spans="2:16" x14ac:dyDescent="0.25">
      <c r="B1595" s="23">
        <f>'Raw data (base scenario)'!A1587</f>
        <v>1581</v>
      </c>
      <c r="C1595" s="23" t="str">
        <f>'Raw data (base scenario)'!B1587</f>
        <v>D</v>
      </c>
      <c r="D1595" s="23" t="str">
        <f>'Raw data (base scenario)'!C1587</f>
        <v>D</v>
      </c>
      <c r="E1595" t="b">
        <f t="shared" si="146"/>
        <v>1</v>
      </c>
      <c r="F1595" t="b">
        <f t="shared" si="147"/>
        <v>1</v>
      </c>
      <c r="G1595" t="b">
        <f t="shared" si="148"/>
        <v>1</v>
      </c>
      <c r="K1595" s="28">
        <v>1581</v>
      </c>
      <c r="L1595" s="27" t="s">
        <v>2</v>
      </c>
      <c r="M1595" s="27" t="s">
        <v>2</v>
      </c>
      <c r="N1595" t="b">
        <f t="shared" si="149"/>
        <v>1</v>
      </c>
      <c r="O1595" t="b">
        <f t="shared" si="150"/>
        <v>1</v>
      </c>
      <c r="P1595" t="b">
        <f t="shared" si="151"/>
        <v>1</v>
      </c>
    </row>
    <row r="1596" spans="2:16" x14ac:dyDescent="0.25">
      <c r="B1596" s="23">
        <f>'Raw data (base scenario)'!A1588</f>
        <v>1582</v>
      </c>
      <c r="C1596" s="23" t="str">
        <f>'Raw data (base scenario)'!B1588</f>
        <v>S</v>
      </c>
      <c r="D1596" s="23" t="str">
        <f>'Raw data (base scenario)'!C1588</f>
        <v>H</v>
      </c>
      <c r="E1596" t="b">
        <f t="shared" si="146"/>
        <v>1</v>
      </c>
      <c r="F1596" t="b">
        <f t="shared" si="147"/>
        <v>1</v>
      </c>
      <c r="G1596" t="str">
        <f t="shared" si="148"/>
        <v>N/A</v>
      </c>
      <c r="K1596" s="28">
        <v>1582</v>
      </c>
      <c r="L1596" s="27" t="s">
        <v>3</v>
      </c>
      <c r="M1596" s="27" t="s">
        <v>1</v>
      </c>
      <c r="N1596" t="b">
        <f t="shared" si="149"/>
        <v>1</v>
      </c>
      <c r="O1596" t="b">
        <f t="shared" si="150"/>
        <v>1</v>
      </c>
      <c r="P1596" t="str">
        <f t="shared" si="151"/>
        <v>N/A</v>
      </c>
    </row>
    <row r="1597" spans="2:16" x14ac:dyDescent="0.25">
      <c r="B1597" s="23">
        <f>'Raw data (base scenario)'!A1589</f>
        <v>1583</v>
      </c>
      <c r="C1597" s="23" t="str">
        <f>'Raw data (base scenario)'!B1589</f>
        <v>S</v>
      </c>
      <c r="D1597" s="23" t="str">
        <f>'Raw data (base scenario)'!C1589</f>
        <v>S</v>
      </c>
      <c r="E1597" t="b">
        <f t="shared" si="146"/>
        <v>1</v>
      </c>
      <c r="F1597" t="b">
        <f t="shared" si="147"/>
        <v>1</v>
      </c>
      <c r="G1597" t="str">
        <f t="shared" si="148"/>
        <v>N/A</v>
      </c>
      <c r="K1597" s="28">
        <v>1583</v>
      </c>
      <c r="L1597" s="27" t="s">
        <v>3</v>
      </c>
      <c r="M1597" s="27" t="s">
        <v>3</v>
      </c>
      <c r="N1597" t="b">
        <f t="shared" si="149"/>
        <v>1</v>
      </c>
      <c r="O1597" t="b">
        <f t="shared" si="150"/>
        <v>1</v>
      </c>
      <c r="P1597" t="str">
        <f t="shared" si="151"/>
        <v>N/A</v>
      </c>
    </row>
    <row r="1598" spans="2:16" x14ac:dyDescent="0.25">
      <c r="B1598" s="23">
        <f>'Raw data (base scenario)'!A1590</f>
        <v>1584</v>
      </c>
      <c r="C1598" s="23" t="str">
        <f>'Raw data (base scenario)'!B1590</f>
        <v>D</v>
      </c>
      <c r="D1598" s="23" t="str">
        <f>'Raw data (base scenario)'!C1590</f>
        <v>D</v>
      </c>
      <c r="E1598" t="b">
        <f t="shared" si="146"/>
        <v>1</v>
      </c>
      <c r="F1598" t="b">
        <f t="shared" si="147"/>
        <v>1</v>
      </c>
      <c r="G1598" t="b">
        <f t="shared" si="148"/>
        <v>1</v>
      </c>
      <c r="K1598" s="28">
        <v>1584</v>
      </c>
      <c r="L1598" s="27" t="s">
        <v>2</v>
      </c>
      <c r="M1598" s="27" t="s">
        <v>2</v>
      </c>
      <c r="N1598" t="b">
        <f t="shared" si="149"/>
        <v>1</v>
      </c>
      <c r="O1598" t="b">
        <f t="shared" si="150"/>
        <v>1</v>
      </c>
      <c r="P1598" t="b">
        <f t="shared" si="151"/>
        <v>1</v>
      </c>
    </row>
    <row r="1599" spans="2:16" x14ac:dyDescent="0.25">
      <c r="B1599" s="23">
        <f>'Raw data (base scenario)'!A1591</f>
        <v>1585</v>
      </c>
      <c r="C1599" s="23" t="str">
        <f>'Raw data (base scenario)'!B1591</f>
        <v>I</v>
      </c>
      <c r="D1599" s="23" t="str">
        <f>'Raw data (base scenario)'!C1591</f>
        <v>I</v>
      </c>
      <c r="E1599" t="b">
        <f t="shared" si="146"/>
        <v>1</v>
      </c>
      <c r="F1599" t="b">
        <f t="shared" si="147"/>
        <v>1</v>
      </c>
      <c r="G1599" t="str">
        <f t="shared" si="148"/>
        <v>N/A</v>
      </c>
      <c r="K1599" s="28">
        <v>1585</v>
      </c>
      <c r="L1599" s="27" t="s">
        <v>18</v>
      </c>
      <c r="M1599" s="27" t="s">
        <v>18</v>
      </c>
      <c r="N1599" t="b">
        <f t="shared" si="149"/>
        <v>1</v>
      </c>
      <c r="O1599" t="b">
        <f t="shared" si="150"/>
        <v>1</v>
      </c>
      <c r="P1599" t="str">
        <f t="shared" si="151"/>
        <v>N/A</v>
      </c>
    </row>
    <row r="1600" spans="2:16" x14ac:dyDescent="0.25">
      <c r="B1600" s="23">
        <f>'Raw data (base scenario)'!A1592</f>
        <v>1586</v>
      </c>
      <c r="C1600" s="23" t="str">
        <f>'Raw data (base scenario)'!B1592</f>
        <v>D</v>
      </c>
      <c r="D1600" s="23" t="str">
        <f>'Raw data (base scenario)'!C1592</f>
        <v>D</v>
      </c>
      <c r="E1600" t="b">
        <f t="shared" si="146"/>
        <v>1</v>
      </c>
      <c r="F1600" t="b">
        <f t="shared" si="147"/>
        <v>1</v>
      </c>
      <c r="G1600" t="b">
        <f t="shared" si="148"/>
        <v>1</v>
      </c>
      <c r="K1600" s="28">
        <v>1586</v>
      </c>
      <c r="L1600" s="27" t="s">
        <v>2</v>
      </c>
      <c r="M1600" s="27" t="s">
        <v>2</v>
      </c>
      <c r="N1600" t="b">
        <f t="shared" si="149"/>
        <v>1</v>
      </c>
      <c r="O1600" t="b">
        <f t="shared" si="150"/>
        <v>1</v>
      </c>
      <c r="P1600" t="b">
        <f t="shared" si="151"/>
        <v>1</v>
      </c>
    </row>
    <row r="1601" spans="2:16" x14ac:dyDescent="0.25">
      <c r="B1601" s="23">
        <f>'Raw data (base scenario)'!A1593</f>
        <v>1587</v>
      </c>
      <c r="C1601" s="23" t="str">
        <f>'Raw data (base scenario)'!B1593</f>
        <v>H</v>
      </c>
      <c r="D1601" s="23" t="str">
        <f>'Raw data (base scenario)'!C1593</f>
        <v>H</v>
      </c>
      <c r="E1601" t="b">
        <f t="shared" si="146"/>
        <v>1</v>
      </c>
      <c r="F1601" t="b">
        <f t="shared" si="147"/>
        <v>1</v>
      </c>
      <c r="G1601" t="str">
        <f t="shared" si="148"/>
        <v>N/A</v>
      </c>
      <c r="K1601" s="28">
        <v>1587</v>
      </c>
      <c r="L1601" s="27" t="s">
        <v>1</v>
      </c>
      <c r="M1601" s="27" t="s">
        <v>1</v>
      </c>
      <c r="N1601" t="b">
        <f t="shared" si="149"/>
        <v>1</v>
      </c>
      <c r="O1601" t="b">
        <f t="shared" si="150"/>
        <v>1</v>
      </c>
      <c r="P1601" t="str">
        <f t="shared" si="151"/>
        <v>N/A</v>
      </c>
    </row>
    <row r="1602" spans="2:16" x14ac:dyDescent="0.25">
      <c r="B1602" s="23">
        <f>'Raw data (base scenario)'!A1594</f>
        <v>1588</v>
      </c>
      <c r="C1602" s="23" t="str">
        <f>'Raw data (base scenario)'!B1594</f>
        <v>D</v>
      </c>
      <c r="D1602" s="23" t="str">
        <f>'Raw data (base scenario)'!C1594</f>
        <v>D</v>
      </c>
      <c r="E1602" t="b">
        <f t="shared" si="146"/>
        <v>1</v>
      </c>
      <c r="F1602" t="b">
        <f t="shared" si="147"/>
        <v>1</v>
      </c>
      <c r="G1602" t="b">
        <f t="shared" si="148"/>
        <v>1</v>
      </c>
      <c r="K1602" s="28">
        <v>1588</v>
      </c>
      <c r="L1602" s="27" t="s">
        <v>2</v>
      </c>
      <c r="M1602" s="27" t="s">
        <v>2</v>
      </c>
      <c r="N1602" t="b">
        <f t="shared" si="149"/>
        <v>1</v>
      </c>
      <c r="O1602" t="b">
        <f t="shared" si="150"/>
        <v>1</v>
      </c>
      <c r="P1602" t="b">
        <f t="shared" si="151"/>
        <v>1</v>
      </c>
    </row>
    <row r="1603" spans="2:16" x14ac:dyDescent="0.25">
      <c r="B1603" s="23">
        <f>'Raw data (base scenario)'!A1595</f>
        <v>1589</v>
      </c>
      <c r="C1603" s="23" t="str">
        <f>'Raw data (base scenario)'!B1595</f>
        <v>I</v>
      </c>
      <c r="D1603" s="23" t="str">
        <f>'Raw data (base scenario)'!C1595</f>
        <v>S</v>
      </c>
      <c r="E1603" t="b">
        <f t="shared" si="146"/>
        <v>1</v>
      </c>
      <c r="F1603" t="b">
        <f t="shared" si="147"/>
        <v>1</v>
      </c>
      <c r="G1603" t="str">
        <f t="shared" si="148"/>
        <v>N/A</v>
      </c>
      <c r="K1603" s="28">
        <v>1589</v>
      </c>
      <c r="L1603" s="27" t="s">
        <v>18</v>
      </c>
      <c r="M1603" s="27" t="s">
        <v>3</v>
      </c>
      <c r="N1603" t="b">
        <f t="shared" si="149"/>
        <v>1</v>
      </c>
      <c r="O1603" t="b">
        <f t="shared" si="150"/>
        <v>1</v>
      </c>
      <c r="P1603" t="str">
        <f t="shared" si="151"/>
        <v>N/A</v>
      </c>
    </row>
    <row r="1604" spans="2:16" x14ac:dyDescent="0.25">
      <c r="B1604" s="23">
        <f>'Raw data (base scenario)'!A1596</f>
        <v>1590</v>
      </c>
      <c r="C1604" s="23" t="str">
        <f>'Raw data (base scenario)'!B1596</f>
        <v>S</v>
      </c>
      <c r="D1604" s="23" t="str">
        <f>'Raw data (base scenario)'!C1596</f>
        <v>H</v>
      </c>
      <c r="E1604" t="b">
        <f t="shared" si="146"/>
        <v>1</v>
      </c>
      <c r="F1604" t="b">
        <f t="shared" si="147"/>
        <v>1</v>
      </c>
      <c r="G1604" t="str">
        <f t="shared" si="148"/>
        <v>N/A</v>
      </c>
      <c r="K1604" s="28">
        <v>1590</v>
      </c>
      <c r="L1604" s="27" t="s">
        <v>3</v>
      </c>
      <c r="M1604" s="27" t="s">
        <v>1</v>
      </c>
      <c r="N1604" t="b">
        <f t="shared" si="149"/>
        <v>1</v>
      </c>
      <c r="O1604" t="b">
        <f t="shared" si="150"/>
        <v>1</v>
      </c>
      <c r="P1604" t="str">
        <f t="shared" si="151"/>
        <v>N/A</v>
      </c>
    </row>
    <row r="1605" spans="2:16" x14ac:dyDescent="0.25">
      <c r="B1605" s="23">
        <f>'Raw data (base scenario)'!A1597</f>
        <v>1591</v>
      </c>
      <c r="C1605" s="23" t="str">
        <f>'Raw data (base scenario)'!B1597</f>
        <v>S</v>
      </c>
      <c r="D1605" s="23" t="str">
        <f>'Raw data (base scenario)'!C1597</f>
        <v>H</v>
      </c>
      <c r="E1605" t="b">
        <f t="shared" si="146"/>
        <v>1</v>
      </c>
      <c r="F1605" t="b">
        <f t="shared" si="147"/>
        <v>1</v>
      </c>
      <c r="G1605" t="str">
        <f t="shared" si="148"/>
        <v>N/A</v>
      </c>
      <c r="K1605" s="28">
        <v>1591</v>
      </c>
      <c r="L1605" s="27" t="s">
        <v>3</v>
      </c>
      <c r="M1605" s="27" t="s">
        <v>1</v>
      </c>
      <c r="N1605" t="b">
        <f t="shared" si="149"/>
        <v>1</v>
      </c>
      <c r="O1605" t="b">
        <f t="shared" si="150"/>
        <v>1</v>
      </c>
      <c r="P1605" t="str">
        <f t="shared" si="151"/>
        <v>N/A</v>
      </c>
    </row>
    <row r="1606" spans="2:16" x14ac:dyDescent="0.25">
      <c r="B1606" s="23">
        <f>'Raw data (base scenario)'!A1598</f>
        <v>1592</v>
      </c>
      <c r="C1606" s="23" t="str">
        <f>'Raw data (base scenario)'!B1598</f>
        <v>H</v>
      </c>
      <c r="D1606" s="23" t="str">
        <f>'Raw data (base scenario)'!C1598</f>
        <v>H</v>
      </c>
      <c r="E1606" t="b">
        <f t="shared" si="146"/>
        <v>1</v>
      </c>
      <c r="F1606" t="b">
        <f t="shared" si="147"/>
        <v>1</v>
      </c>
      <c r="G1606" t="str">
        <f t="shared" si="148"/>
        <v>N/A</v>
      </c>
      <c r="K1606" s="28">
        <v>1592</v>
      </c>
      <c r="L1606" s="27" t="s">
        <v>1</v>
      </c>
      <c r="M1606" s="27" t="s">
        <v>1</v>
      </c>
      <c r="N1606" t="b">
        <f t="shared" si="149"/>
        <v>1</v>
      </c>
      <c r="O1606" t="b">
        <f t="shared" si="150"/>
        <v>1</v>
      </c>
      <c r="P1606" t="str">
        <f t="shared" si="151"/>
        <v>N/A</v>
      </c>
    </row>
    <row r="1607" spans="2:16" x14ac:dyDescent="0.25">
      <c r="B1607" s="23">
        <f>'Raw data (base scenario)'!A1599</f>
        <v>1593</v>
      </c>
      <c r="C1607" s="23" t="str">
        <f>'Raw data (base scenario)'!B1599</f>
        <v>S</v>
      </c>
      <c r="D1607" s="23" t="str">
        <f>'Raw data (base scenario)'!C1599</f>
        <v>H</v>
      </c>
      <c r="E1607" t="b">
        <f t="shared" si="146"/>
        <v>1</v>
      </c>
      <c r="F1607" t="b">
        <f t="shared" si="147"/>
        <v>1</v>
      </c>
      <c r="G1607" t="str">
        <f t="shared" si="148"/>
        <v>N/A</v>
      </c>
      <c r="K1607" s="28">
        <v>1593</v>
      </c>
      <c r="L1607" s="27" t="s">
        <v>3</v>
      </c>
      <c r="M1607" s="27" t="s">
        <v>1</v>
      </c>
      <c r="N1607" t="b">
        <f t="shared" si="149"/>
        <v>1</v>
      </c>
      <c r="O1607" t="b">
        <f t="shared" si="150"/>
        <v>1</v>
      </c>
      <c r="P1607" t="str">
        <f t="shared" si="151"/>
        <v>N/A</v>
      </c>
    </row>
    <row r="1608" spans="2:16" x14ac:dyDescent="0.25">
      <c r="B1608" s="23">
        <f>'Raw data (base scenario)'!A1600</f>
        <v>1594</v>
      </c>
      <c r="C1608" s="23" t="str">
        <f>'Raw data (base scenario)'!B1600</f>
        <v>I</v>
      </c>
      <c r="D1608" s="23" t="str">
        <f>'Raw data (base scenario)'!C1600</f>
        <v>S</v>
      </c>
      <c r="E1608" t="b">
        <f t="shared" si="146"/>
        <v>1</v>
      </c>
      <c r="F1608" t="b">
        <f t="shared" si="147"/>
        <v>1</v>
      </c>
      <c r="G1608" t="str">
        <f t="shared" si="148"/>
        <v>N/A</v>
      </c>
      <c r="K1608" s="28">
        <v>1594</v>
      </c>
      <c r="L1608" s="27" t="s">
        <v>18</v>
      </c>
      <c r="M1608" s="27" t="s">
        <v>3</v>
      </c>
      <c r="N1608" t="b">
        <f t="shared" si="149"/>
        <v>1</v>
      </c>
      <c r="O1608" t="b">
        <f t="shared" si="150"/>
        <v>1</v>
      </c>
      <c r="P1608" t="str">
        <f t="shared" si="151"/>
        <v>N/A</v>
      </c>
    </row>
    <row r="1609" spans="2:16" x14ac:dyDescent="0.25">
      <c r="B1609" s="23">
        <f>'Raw data (base scenario)'!A1601</f>
        <v>1595</v>
      </c>
      <c r="C1609" s="23" t="str">
        <f>'Raw data (base scenario)'!B1601</f>
        <v>D</v>
      </c>
      <c r="D1609" s="23" t="str">
        <f>'Raw data (base scenario)'!C1601</f>
        <v>D</v>
      </c>
      <c r="E1609" t="b">
        <f t="shared" si="146"/>
        <v>1</v>
      </c>
      <c r="F1609" t="b">
        <f t="shared" si="147"/>
        <v>1</v>
      </c>
      <c r="G1609" t="b">
        <f t="shared" si="148"/>
        <v>1</v>
      </c>
      <c r="K1609" s="28">
        <v>1595</v>
      </c>
      <c r="L1609" s="27" t="s">
        <v>2</v>
      </c>
      <c r="M1609" s="27" t="s">
        <v>2</v>
      </c>
      <c r="N1609" t="b">
        <f t="shared" si="149"/>
        <v>1</v>
      </c>
      <c r="O1609" t="b">
        <f t="shared" si="150"/>
        <v>1</v>
      </c>
      <c r="P1609" t="b">
        <f t="shared" si="151"/>
        <v>1</v>
      </c>
    </row>
    <row r="1610" spans="2:16" x14ac:dyDescent="0.25">
      <c r="B1610" s="23">
        <f>'Raw data (base scenario)'!A1602</f>
        <v>1596</v>
      </c>
      <c r="C1610" s="23" t="str">
        <f>'Raw data (base scenario)'!B1602</f>
        <v>S</v>
      </c>
      <c r="D1610" s="23" t="str">
        <f>'Raw data (base scenario)'!C1602</f>
        <v>H</v>
      </c>
      <c r="E1610" t="b">
        <f t="shared" si="146"/>
        <v>1</v>
      </c>
      <c r="F1610" t="b">
        <f t="shared" si="147"/>
        <v>1</v>
      </c>
      <c r="G1610" t="str">
        <f t="shared" si="148"/>
        <v>N/A</v>
      </c>
      <c r="K1610" s="28">
        <v>1596</v>
      </c>
      <c r="L1610" s="27" t="s">
        <v>3</v>
      </c>
      <c r="M1610" s="27" t="s">
        <v>1</v>
      </c>
      <c r="N1610" t="b">
        <f t="shared" si="149"/>
        <v>1</v>
      </c>
      <c r="O1610" t="b">
        <f t="shared" si="150"/>
        <v>1</v>
      </c>
      <c r="P1610" t="str">
        <f t="shared" si="151"/>
        <v>N/A</v>
      </c>
    </row>
    <row r="1611" spans="2:16" x14ac:dyDescent="0.25">
      <c r="B1611" s="23">
        <f>'Raw data (base scenario)'!A1603</f>
        <v>1597</v>
      </c>
      <c r="C1611" s="23" t="str">
        <f>'Raw data (base scenario)'!B1603</f>
        <v>I</v>
      </c>
      <c r="D1611" s="23" t="str">
        <f>'Raw data (base scenario)'!C1603</f>
        <v>S</v>
      </c>
      <c r="E1611" t="b">
        <f t="shared" si="146"/>
        <v>1</v>
      </c>
      <c r="F1611" t="b">
        <f t="shared" si="147"/>
        <v>1</v>
      </c>
      <c r="G1611" t="str">
        <f t="shared" si="148"/>
        <v>N/A</v>
      </c>
      <c r="K1611" s="28">
        <v>1597</v>
      </c>
      <c r="L1611" s="27" t="s">
        <v>18</v>
      </c>
      <c r="M1611" s="27" t="s">
        <v>3</v>
      </c>
      <c r="N1611" t="b">
        <f t="shared" si="149"/>
        <v>1</v>
      </c>
      <c r="O1611" t="b">
        <f t="shared" si="150"/>
        <v>1</v>
      </c>
      <c r="P1611" t="str">
        <f t="shared" si="151"/>
        <v>N/A</v>
      </c>
    </row>
    <row r="1612" spans="2:16" x14ac:dyDescent="0.25">
      <c r="B1612" s="23">
        <f>'Raw data (base scenario)'!A1604</f>
        <v>1598</v>
      </c>
      <c r="C1612" s="23" t="str">
        <f>'Raw data (base scenario)'!B1604</f>
        <v>H</v>
      </c>
      <c r="D1612" s="23" t="str">
        <f>'Raw data (base scenario)'!C1604</f>
        <v>H</v>
      </c>
      <c r="E1612" t="b">
        <f t="shared" si="146"/>
        <v>1</v>
      </c>
      <c r="F1612" t="b">
        <f t="shared" si="147"/>
        <v>1</v>
      </c>
      <c r="G1612" t="str">
        <f t="shared" si="148"/>
        <v>N/A</v>
      </c>
      <c r="K1612" s="28">
        <v>1598</v>
      </c>
      <c r="L1612" s="27" t="s">
        <v>1</v>
      </c>
      <c r="M1612" s="27" t="s">
        <v>1</v>
      </c>
      <c r="N1612" t="b">
        <f t="shared" si="149"/>
        <v>1</v>
      </c>
      <c r="O1612" t="b">
        <f t="shared" si="150"/>
        <v>1</v>
      </c>
      <c r="P1612" t="str">
        <f t="shared" si="151"/>
        <v>N/A</v>
      </c>
    </row>
    <row r="1613" spans="2:16" x14ac:dyDescent="0.25">
      <c r="B1613" s="23">
        <f>'Raw data (base scenario)'!A1605</f>
        <v>1599</v>
      </c>
      <c r="C1613" s="23" t="str">
        <f>'Raw data (base scenario)'!B1605</f>
        <v>S</v>
      </c>
      <c r="D1613" s="23" t="str">
        <f>'Raw data (base scenario)'!C1605</f>
        <v>H</v>
      </c>
      <c r="E1613" t="b">
        <f t="shared" si="146"/>
        <v>1</v>
      </c>
      <c r="F1613" t="b">
        <f t="shared" si="147"/>
        <v>1</v>
      </c>
      <c r="G1613" t="str">
        <f t="shared" si="148"/>
        <v>N/A</v>
      </c>
      <c r="K1613" s="28">
        <v>1599</v>
      </c>
      <c r="L1613" s="27" t="s">
        <v>3</v>
      </c>
      <c r="M1613" s="27" t="s">
        <v>1</v>
      </c>
      <c r="N1613" t="b">
        <f t="shared" si="149"/>
        <v>1</v>
      </c>
      <c r="O1613" t="b">
        <f t="shared" si="150"/>
        <v>1</v>
      </c>
      <c r="P1613" t="str">
        <f t="shared" si="151"/>
        <v>N/A</v>
      </c>
    </row>
    <row r="1614" spans="2:16" x14ac:dyDescent="0.25">
      <c r="B1614" s="23">
        <f>'Raw data (base scenario)'!A1606</f>
        <v>1600</v>
      </c>
      <c r="C1614" s="23" t="str">
        <f>'Raw data (base scenario)'!B1606</f>
        <v>D</v>
      </c>
      <c r="D1614" s="23" t="str">
        <f>'Raw data (base scenario)'!C1606</f>
        <v>D</v>
      </c>
      <c r="E1614" t="b">
        <f t="shared" si="146"/>
        <v>1</v>
      </c>
      <c r="F1614" t="b">
        <f t="shared" si="147"/>
        <v>1</v>
      </c>
      <c r="G1614" t="b">
        <f t="shared" si="148"/>
        <v>1</v>
      </c>
      <c r="K1614" s="28">
        <v>1600</v>
      </c>
      <c r="L1614" s="27" t="s">
        <v>2</v>
      </c>
      <c r="M1614" s="27" t="s">
        <v>2</v>
      </c>
      <c r="N1614" t="b">
        <f t="shared" si="149"/>
        <v>1</v>
      </c>
      <c r="O1614" t="b">
        <f t="shared" si="150"/>
        <v>1</v>
      </c>
      <c r="P1614" t="b">
        <f t="shared" si="151"/>
        <v>1</v>
      </c>
    </row>
    <row r="1615" spans="2:16" x14ac:dyDescent="0.25">
      <c r="B1615" s="23">
        <f>'Raw data (base scenario)'!A1607</f>
        <v>1601</v>
      </c>
      <c r="C1615" s="23" t="str">
        <f>'Raw data (base scenario)'!B1607</f>
        <v>S</v>
      </c>
      <c r="D1615" s="23" t="str">
        <f>'Raw data (base scenario)'!C1607</f>
        <v>H</v>
      </c>
      <c r="E1615" t="b">
        <f t="shared" ref="E1615:E1678" si="152">OR(C1615=$A$4,C1615=$A$5,C1615=$A$6,C1615=$A$7)</f>
        <v>1</v>
      </c>
      <c r="F1615" t="b">
        <f t="shared" ref="F1615:F1678" si="153">OR(D1615=$A$4,D1615=$A$5,D1615=$A$6,D1615=$A$7)</f>
        <v>1</v>
      </c>
      <c r="G1615" t="str">
        <f t="shared" si="148"/>
        <v>N/A</v>
      </c>
      <c r="K1615" s="28">
        <v>1601</v>
      </c>
      <c r="L1615" s="27" t="s">
        <v>3</v>
      </c>
      <c r="M1615" s="27" t="s">
        <v>1</v>
      </c>
      <c r="N1615" t="b">
        <f t="shared" si="149"/>
        <v>1</v>
      </c>
      <c r="O1615" t="b">
        <f t="shared" si="150"/>
        <v>1</v>
      </c>
      <c r="P1615" t="str">
        <f t="shared" si="151"/>
        <v>N/A</v>
      </c>
    </row>
    <row r="1616" spans="2:16" x14ac:dyDescent="0.25">
      <c r="B1616" s="23">
        <f>'Raw data (base scenario)'!A1608</f>
        <v>1602</v>
      </c>
      <c r="C1616" s="23" t="str">
        <f>'Raw data (base scenario)'!B1608</f>
        <v>D</v>
      </c>
      <c r="D1616" s="23" t="str">
        <f>'Raw data (base scenario)'!C1608</f>
        <v>D</v>
      </c>
      <c r="E1616" t="b">
        <f t="shared" si="152"/>
        <v>1</v>
      </c>
      <c r="F1616" t="b">
        <f t="shared" si="153"/>
        <v>1</v>
      </c>
      <c r="G1616" t="b">
        <f t="shared" ref="G1616:G1679" si="154">IF(C1616="D",D1616="D","N/A")</f>
        <v>1</v>
      </c>
      <c r="K1616" s="28">
        <v>1602</v>
      </c>
      <c r="L1616" s="27" t="s">
        <v>2</v>
      </c>
      <c r="M1616" s="27" t="s">
        <v>2</v>
      </c>
      <c r="N1616" t="b">
        <f t="shared" ref="N1616:N1679" si="155">OR(L1616=$A$4,L1616=$A$5,L1616=$A$6,L1616=$A$7)</f>
        <v>1</v>
      </c>
      <c r="O1616" t="b">
        <f t="shared" ref="O1616:O1679" si="156">OR(M1616=$A$4,M1616=$A$5,M1616=$A$6,M1616=$A$7)</f>
        <v>1</v>
      </c>
      <c r="P1616" t="b">
        <f t="shared" ref="P1616:P1679" si="157">IF(L1616="D",M1616="D","N/A")</f>
        <v>1</v>
      </c>
    </row>
    <row r="1617" spans="2:16" x14ac:dyDescent="0.25">
      <c r="B1617" s="23">
        <f>'Raw data (base scenario)'!A1609</f>
        <v>1603</v>
      </c>
      <c r="C1617" s="23" t="str">
        <f>'Raw data (base scenario)'!B1609</f>
        <v>I</v>
      </c>
      <c r="D1617" s="23" t="str">
        <f>'Raw data (base scenario)'!C1609</f>
        <v>S</v>
      </c>
      <c r="E1617" t="b">
        <f t="shared" si="152"/>
        <v>1</v>
      </c>
      <c r="F1617" t="b">
        <f t="shared" si="153"/>
        <v>1</v>
      </c>
      <c r="G1617" t="str">
        <f t="shared" si="154"/>
        <v>N/A</v>
      </c>
      <c r="K1617" s="28">
        <v>1603</v>
      </c>
      <c r="L1617" s="27" t="s">
        <v>18</v>
      </c>
      <c r="M1617" s="27" t="s">
        <v>3</v>
      </c>
      <c r="N1617" t="b">
        <f t="shared" si="155"/>
        <v>1</v>
      </c>
      <c r="O1617" t="b">
        <f t="shared" si="156"/>
        <v>1</v>
      </c>
      <c r="P1617" t="str">
        <f t="shared" si="157"/>
        <v>N/A</v>
      </c>
    </row>
    <row r="1618" spans="2:16" x14ac:dyDescent="0.25">
      <c r="B1618" s="23">
        <f>'Raw data (base scenario)'!A1610</f>
        <v>1604</v>
      </c>
      <c r="C1618" s="23" t="str">
        <f>'Raw data (base scenario)'!B1610</f>
        <v>H</v>
      </c>
      <c r="D1618" s="23" t="str">
        <f>'Raw data (base scenario)'!C1610</f>
        <v>H</v>
      </c>
      <c r="E1618" t="b">
        <f t="shared" si="152"/>
        <v>1</v>
      </c>
      <c r="F1618" t="b">
        <f t="shared" si="153"/>
        <v>1</v>
      </c>
      <c r="G1618" t="str">
        <f t="shared" si="154"/>
        <v>N/A</v>
      </c>
      <c r="K1618" s="28">
        <v>1604</v>
      </c>
      <c r="L1618" s="27" t="s">
        <v>1</v>
      </c>
      <c r="M1618" s="27" t="s">
        <v>1</v>
      </c>
      <c r="N1618" t="b">
        <f t="shared" si="155"/>
        <v>1</v>
      </c>
      <c r="O1618" t="b">
        <f t="shared" si="156"/>
        <v>1</v>
      </c>
      <c r="P1618" t="str">
        <f t="shared" si="157"/>
        <v>N/A</v>
      </c>
    </row>
    <row r="1619" spans="2:16" x14ac:dyDescent="0.25">
      <c r="B1619" s="23">
        <f>'Raw data (base scenario)'!A1611</f>
        <v>1605</v>
      </c>
      <c r="C1619" s="23" t="str">
        <f>'Raw data (base scenario)'!B1611</f>
        <v>S</v>
      </c>
      <c r="D1619" s="23" t="str">
        <f>'Raw data (base scenario)'!C1611</f>
        <v>H</v>
      </c>
      <c r="E1619" t="b">
        <f t="shared" si="152"/>
        <v>1</v>
      </c>
      <c r="F1619" t="b">
        <f t="shared" si="153"/>
        <v>1</v>
      </c>
      <c r="G1619" t="str">
        <f t="shared" si="154"/>
        <v>N/A</v>
      </c>
      <c r="K1619" s="28">
        <v>1605</v>
      </c>
      <c r="L1619" s="27" t="s">
        <v>3</v>
      </c>
      <c r="M1619" s="27" t="s">
        <v>1</v>
      </c>
      <c r="N1619" t="b">
        <f t="shared" si="155"/>
        <v>1</v>
      </c>
      <c r="O1619" t="b">
        <f t="shared" si="156"/>
        <v>1</v>
      </c>
      <c r="P1619" t="str">
        <f t="shared" si="157"/>
        <v>N/A</v>
      </c>
    </row>
    <row r="1620" spans="2:16" x14ac:dyDescent="0.25">
      <c r="B1620" s="23">
        <f>'Raw data (base scenario)'!A1612</f>
        <v>1606</v>
      </c>
      <c r="C1620" s="23" t="str">
        <f>'Raw data (base scenario)'!B1612</f>
        <v>H</v>
      </c>
      <c r="D1620" s="23" t="str">
        <f>'Raw data (base scenario)'!C1612</f>
        <v>H</v>
      </c>
      <c r="E1620" t="b">
        <f t="shared" si="152"/>
        <v>1</v>
      </c>
      <c r="F1620" t="b">
        <f t="shared" si="153"/>
        <v>1</v>
      </c>
      <c r="G1620" t="str">
        <f t="shared" si="154"/>
        <v>N/A</v>
      </c>
      <c r="K1620" s="28">
        <v>1606</v>
      </c>
      <c r="L1620" s="27" t="s">
        <v>1</v>
      </c>
      <c r="M1620" s="27" t="s">
        <v>1</v>
      </c>
      <c r="N1620" t="b">
        <f t="shared" si="155"/>
        <v>1</v>
      </c>
      <c r="O1620" t="b">
        <f t="shared" si="156"/>
        <v>1</v>
      </c>
      <c r="P1620" t="str">
        <f t="shared" si="157"/>
        <v>N/A</v>
      </c>
    </row>
    <row r="1621" spans="2:16" x14ac:dyDescent="0.25">
      <c r="B1621" s="23">
        <f>'Raw data (base scenario)'!A1613</f>
        <v>1607</v>
      </c>
      <c r="C1621" s="23" t="str">
        <f>'Raw data (base scenario)'!B1613</f>
        <v>I</v>
      </c>
      <c r="D1621" s="23" t="str">
        <f>'Raw data (base scenario)'!C1613</f>
        <v>S</v>
      </c>
      <c r="E1621" t="b">
        <f t="shared" si="152"/>
        <v>1</v>
      </c>
      <c r="F1621" t="b">
        <f t="shared" si="153"/>
        <v>1</v>
      </c>
      <c r="G1621" t="str">
        <f t="shared" si="154"/>
        <v>N/A</v>
      </c>
      <c r="K1621" s="28">
        <v>1607</v>
      </c>
      <c r="L1621" s="27" t="s">
        <v>18</v>
      </c>
      <c r="M1621" s="27" t="s">
        <v>3</v>
      </c>
      <c r="N1621" t="b">
        <f t="shared" si="155"/>
        <v>1</v>
      </c>
      <c r="O1621" t="b">
        <f t="shared" si="156"/>
        <v>1</v>
      </c>
      <c r="P1621" t="str">
        <f t="shared" si="157"/>
        <v>N/A</v>
      </c>
    </row>
    <row r="1622" spans="2:16" x14ac:dyDescent="0.25">
      <c r="B1622" s="23">
        <f>'Raw data (base scenario)'!A1614</f>
        <v>1608</v>
      </c>
      <c r="C1622" s="23" t="str">
        <f>'Raw data (base scenario)'!B1614</f>
        <v>H</v>
      </c>
      <c r="D1622" s="23" t="str">
        <f>'Raw data (base scenario)'!C1614</f>
        <v>S</v>
      </c>
      <c r="E1622" t="b">
        <f t="shared" si="152"/>
        <v>1</v>
      </c>
      <c r="F1622" t="b">
        <f t="shared" si="153"/>
        <v>1</v>
      </c>
      <c r="G1622" t="str">
        <f t="shared" si="154"/>
        <v>N/A</v>
      </c>
      <c r="K1622" s="28">
        <v>1608</v>
      </c>
      <c r="L1622" s="27" t="s">
        <v>1</v>
      </c>
      <c r="M1622" s="27" t="s">
        <v>3</v>
      </c>
      <c r="N1622" t="b">
        <f t="shared" si="155"/>
        <v>1</v>
      </c>
      <c r="O1622" t="b">
        <f t="shared" si="156"/>
        <v>1</v>
      </c>
      <c r="P1622" t="str">
        <f t="shared" si="157"/>
        <v>N/A</v>
      </c>
    </row>
    <row r="1623" spans="2:16" x14ac:dyDescent="0.25">
      <c r="B1623" s="23">
        <f>'Raw data (base scenario)'!A1615</f>
        <v>1609</v>
      </c>
      <c r="C1623" s="23" t="str">
        <f>'Raw data (base scenario)'!B1615</f>
        <v>I</v>
      </c>
      <c r="D1623" s="23" t="str">
        <f>'Raw data (base scenario)'!C1615</f>
        <v>H</v>
      </c>
      <c r="E1623" t="b">
        <f t="shared" si="152"/>
        <v>1</v>
      </c>
      <c r="F1623" t="b">
        <f t="shared" si="153"/>
        <v>1</v>
      </c>
      <c r="G1623" t="str">
        <f t="shared" si="154"/>
        <v>N/A</v>
      </c>
      <c r="K1623" s="28">
        <v>1609</v>
      </c>
      <c r="L1623" s="27" t="s">
        <v>18</v>
      </c>
      <c r="M1623" s="27" t="s">
        <v>1</v>
      </c>
      <c r="N1623" t="b">
        <f t="shared" si="155"/>
        <v>1</v>
      </c>
      <c r="O1623" t="b">
        <f t="shared" si="156"/>
        <v>1</v>
      </c>
      <c r="P1623" t="str">
        <f t="shared" si="157"/>
        <v>N/A</v>
      </c>
    </row>
    <row r="1624" spans="2:16" x14ac:dyDescent="0.25">
      <c r="B1624" s="23">
        <f>'Raw data (base scenario)'!A1616</f>
        <v>1610</v>
      </c>
      <c r="C1624" s="23" t="str">
        <f>'Raw data (base scenario)'!B1616</f>
        <v>D</v>
      </c>
      <c r="D1624" s="23" t="str">
        <f>'Raw data (base scenario)'!C1616</f>
        <v>D</v>
      </c>
      <c r="E1624" t="b">
        <f t="shared" si="152"/>
        <v>1</v>
      </c>
      <c r="F1624" t="b">
        <f t="shared" si="153"/>
        <v>1</v>
      </c>
      <c r="G1624" t="b">
        <f t="shared" si="154"/>
        <v>1</v>
      </c>
      <c r="K1624" s="28">
        <v>1610</v>
      </c>
      <c r="L1624" s="27" t="s">
        <v>2</v>
      </c>
      <c r="M1624" s="27" t="s">
        <v>2</v>
      </c>
      <c r="N1624" t="b">
        <f t="shared" si="155"/>
        <v>1</v>
      </c>
      <c r="O1624" t="b">
        <f t="shared" si="156"/>
        <v>1</v>
      </c>
      <c r="P1624" t="b">
        <f t="shared" si="157"/>
        <v>1</v>
      </c>
    </row>
    <row r="1625" spans="2:16" x14ac:dyDescent="0.25">
      <c r="B1625" s="23">
        <f>'Raw data (base scenario)'!A1617</f>
        <v>1611</v>
      </c>
      <c r="C1625" s="23" t="str">
        <f>'Raw data (base scenario)'!B1617</f>
        <v>I</v>
      </c>
      <c r="D1625" s="23" t="str">
        <f>'Raw data (base scenario)'!C1617</f>
        <v>I</v>
      </c>
      <c r="E1625" t="b">
        <f t="shared" si="152"/>
        <v>1</v>
      </c>
      <c r="F1625" t="b">
        <f t="shared" si="153"/>
        <v>1</v>
      </c>
      <c r="G1625" t="str">
        <f t="shared" si="154"/>
        <v>N/A</v>
      </c>
      <c r="K1625" s="28">
        <v>1611</v>
      </c>
      <c r="L1625" s="27" t="s">
        <v>18</v>
      </c>
      <c r="M1625" s="27" t="s">
        <v>18</v>
      </c>
      <c r="N1625" t="b">
        <f t="shared" si="155"/>
        <v>1</v>
      </c>
      <c r="O1625" t="b">
        <f t="shared" si="156"/>
        <v>1</v>
      </c>
      <c r="P1625" t="str">
        <f t="shared" si="157"/>
        <v>N/A</v>
      </c>
    </row>
    <row r="1626" spans="2:16" x14ac:dyDescent="0.25">
      <c r="B1626" s="23">
        <f>'Raw data (base scenario)'!A1618</f>
        <v>1612</v>
      </c>
      <c r="C1626" s="23" t="str">
        <f>'Raw data (base scenario)'!B1618</f>
        <v>D</v>
      </c>
      <c r="D1626" s="23" t="str">
        <f>'Raw data (base scenario)'!C1618</f>
        <v>D</v>
      </c>
      <c r="E1626" t="b">
        <f t="shared" si="152"/>
        <v>1</v>
      </c>
      <c r="F1626" t="b">
        <f t="shared" si="153"/>
        <v>1</v>
      </c>
      <c r="G1626" t="b">
        <f t="shared" si="154"/>
        <v>1</v>
      </c>
      <c r="K1626" s="28">
        <v>1612</v>
      </c>
      <c r="L1626" s="27" t="s">
        <v>2</v>
      </c>
      <c r="M1626" s="27" t="s">
        <v>2</v>
      </c>
      <c r="N1626" t="b">
        <f t="shared" si="155"/>
        <v>1</v>
      </c>
      <c r="O1626" t="b">
        <f t="shared" si="156"/>
        <v>1</v>
      </c>
      <c r="P1626" t="b">
        <f t="shared" si="157"/>
        <v>1</v>
      </c>
    </row>
    <row r="1627" spans="2:16" x14ac:dyDescent="0.25">
      <c r="B1627" s="23">
        <f>'Raw data (base scenario)'!A1619</f>
        <v>1613</v>
      </c>
      <c r="C1627" s="23" t="str">
        <f>'Raw data (base scenario)'!B1619</f>
        <v>D</v>
      </c>
      <c r="D1627" s="23" t="str">
        <f>'Raw data (base scenario)'!C1619</f>
        <v>D</v>
      </c>
      <c r="E1627" t="b">
        <f t="shared" si="152"/>
        <v>1</v>
      </c>
      <c r="F1627" t="b">
        <f t="shared" si="153"/>
        <v>1</v>
      </c>
      <c r="G1627" t="b">
        <f t="shared" si="154"/>
        <v>1</v>
      </c>
      <c r="K1627" s="28">
        <v>1613</v>
      </c>
      <c r="L1627" s="27" t="s">
        <v>2</v>
      </c>
      <c r="M1627" s="27" t="s">
        <v>2</v>
      </c>
      <c r="N1627" t="b">
        <f t="shared" si="155"/>
        <v>1</v>
      </c>
      <c r="O1627" t="b">
        <f t="shared" si="156"/>
        <v>1</v>
      </c>
      <c r="P1627" t="b">
        <f t="shared" si="157"/>
        <v>1</v>
      </c>
    </row>
    <row r="1628" spans="2:16" x14ac:dyDescent="0.25">
      <c r="B1628" s="23">
        <f>'Raw data (base scenario)'!A1620</f>
        <v>1614</v>
      </c>
      <c r="C1628" s="23" t="str">
        <f>'Raw data (base scenario)'!B1620</f>
        <v>D</v>
      </c>
      <c r="D1628" s="23" t="str">
        <f>'Raw data (base scenario)'!C1620</f>
        <v>D</v>
      </c>
      <c r="E1628" t="b">
        <f t="shared" si="152"/>
        <v>1</v>
      </c>
      <c r="F1628" t="b">
        <f t="shared" si="153"/>
        <v>1</v>
      </c>
      <c r="G1628" t="b">
        <f t="shared" si="154"/>
        <v>1</v>
      </c>
      <c r="K1628" s="28">
        <v>1614</v>
      </c>
      <c r="L1628" s="27" t="s">
        <v>2</v>
      </c>
      <c r="M1628" s="27" t="s">
        <v>2</v>
      </c>
      <c r="N1628" t="b">
        <f t="shared" si="155"/>
        <v>1</v>
      </c>
      <c r="O1628" t="b">
        <f t="shared" si="156"/>
        <v>1</v>
      </c>
      <c r="P1628" t="b">
        <f t="shared" si="157"/>
        <v>1</v>
      </c>
    </row>
    <row r="1629" spans="2:16" x14ac:dyDescent="0.25">
      <c r="B1629" s="23">
        <f>'Raw data (base scenario)'!A1621</f>
        <v>1615</v>
      </c>
      <c r="C1629" s="23" t="str">
        <f>'Raw data (base scenario)'!B1621</f>
        <v>D</v>
      </c>
      <c r="D1629" s="23" t="str">
        <f>'Raw data (base scenario)'!C1621</f>
        <v>D</v>
      </c>
      <c r="E1629" t="b">
        <f t="shared" si="152"/>
        <v>1</v>
      </c>
      <c r="F1629" t="b">
        <f t="shared" si="153"/>
        <v>1</v>
      </c>
      <c r="G1629" t="b">
        <f t="shared" si="154"/>
        <v>1</v>
      </c>
      <c r="K1629" s="28">
        <v>1615</v>
      </c>
      <c r="L1629" s="27" t="s">
        <v>2</v>
      </c>
      <c r="M1629" s="27" t="s">
        <v>2</v>
      </c>
      <c r="N1629" t="b">
        <f t="shared" si="155"/>
        <v>1</v>
      </c>
      <c r="O1629" t="b">
        <f t="shared" si="156"/>
        <v>1</v>
      </c>
      <c r="P1629" t="b">
        <f t="shared" si="157"/>
        <v>1</v>
      </c>
    </row>
    <row r="1630" spans="2:16" x14ac:dyDescent="0.25">
      <c r="B1630" s="23">
        <f>'Raw data (base scenario)'!A1622</f>
        <v>1616</v>
      </c>
      <c r="C1630" s="23" t="str">
        <f>'Raw data (base scenario)'!B1622</f>
        <v>H</v>
      </c>
      <c r="D1630" s="23" t="str">
        <f>'Raw data (base scenario)'!C1622</f>
        <v>S</v>
      </c>
      <c r="E1630" t="b">
        <f t="shared" si="152"/>
        <v>1</v>
      </c>
      <c r="F1630" t="b">
        <f t="shared" si="153"/>
        <v>1</v>
      </c>
      <c r="G1630" t="str">
        <f t="shared" si="154"/>
        <v>N/A</v>
      </c>
      <c r="K1630" s="28">
        <v>1616</v>
      </c>
      <c r="L1630" s="27" t="s">
        <v>1</v>
      </c>
      <c r="M1630" s="27" t="s">
        <v>3</v>
      </c>
      <c r="N1630" t="b">
        <f t="shared" si="155"/>
        <v>1</v>
      </c>
      <c r="O1630" t="b">
        <f t="shared" si="156"/>
        <v>1</v>
      </c>
      <c r="P1630" t="str">
        <f t="shared" si="157"/>
        <v>N/A</v>
      </c>
    </row>
    <row r="1631" spans="2:16" x14ac:dyDescent="0.25">
      <c r="B1631" s="23">
        <f>'Raw data (base scenario)'!A1623</f>
        <v>1617</v>
      </c>
      <c r="C1631" s="23" t="str">
        <f>'Raw data (base scenario)'!B1623</f>
        <v>D</v>
      </c>
      <c r="D1631" s="23" t="str">
        <f>'Raw data (base scenario)'!C1623</f>
        <v>D</v>
      </c>
      <c r="E1631" t="b">
        <f t="shared" si="152"/>
        <v>1</v>
      </c>
      <c r="F1631" t="b">
        <f t="shared" si="153"/>
        <v>1</v>
      </c>
      <c r="G1631" t="b">
        <f t="shared" si="154"/>
        <v>1</v>
      </c>
      <c r="K1631" s="28">
        <v>1617</v>
      </c>
      <c r="L1631" s="27" t="s">
        <v>2</v>
      </c>
      <c r="M1631" s="27" t="s">
        <v>2</v>
      </c>
      <c r="N1631" t="b">
        <f t="shared" si="155"/>
        <v>1</v>
      </c>
      <c r="O1631" t="b">
        <f t="shared" si="156"/>
        <v>1</v>
      </c>
      <c r="P1631" t="b">
        <f t="shared" si="157"/>
        <v>1</v>
      </c>
    </row>
    <row r="1632" spans="2:16" x14ac:dyDescent="0.25">
      <c r="B1632" s="23">
        <f>'Raw data (base scenario)'!A1624</f>
        <v>1618</v>
      </c>
      <c r="C1632" s="23" t="str">
        <f>'Raw data (base scenario)'!B1624</f>
        <v>D</v>
      </c>
      <c r="D1632" s="23" t="str">
        <f>'Raw data (base scenario)'!C1624</f>
        <v>D</v>
      </c>
      <c r="E1632" t="b">
        <f t="shared" si="152"/>
        <v>1</v>
      </c>
      <c r="F1632" t="b">
        <f t="shared" si="153"/>
        <v>1</v>
      </c>
      <c r="G1632" t="b">
        <f t="shared" si="154"/>
        <v>1</v>
      </c>
      <c r="K1632" s="28">
        <v>1618</v>
      </c>
      <c r="L1632" s="27" t="s">
        <v>2</v>
      </c>
      <c r="M1632" s="27" t="s">
        <v>2</v>
      </c>
      <c r="N1632" t="b">
        <f t="shared" si="155"/>
        <v>1</v>
      </c>
      <c r="O1632" t="b">
        <f t="shared" si="156"/>
        <v>1</v>
      </c>
      <c r="P1632" t="b">
        <f t="shared" si="157"/>
        <v>1</v>
      </c>
    </row>
    <row r="1633" spans="2:16" x14ac:dyDescent="0.25">
      <c r="B1633" s="23">
        <f>'Raw data (base scenario)'!A1625</f>
        <v>1619</v>
      </c>
      <c r="C1633" s="23" t="str">
        <f>'Raw data (base scenario)'!B1625</f>
        <v>I</v>
      </c>
      <c r="D1633" s="23" t="str">
        <f>'Raw data (base scenario)'!C1625</f>
        <v>S</v>
      </c>
      <c r="E1633" t="b">
        <f t="shared" si="152"/>
        <v>1</v>
      </c>
      <c r="F1633" t="b">
        <f t="shared" si="153"/>
        <v>1</v>
      </c>
      <c r="G1633" t="str">
        <f t="shared" si="154"/>
        <v>N/A</v>
      </c>
      <c r="K1633" s="28">
        <v>1619</v>
      </c>
      <c r="L1633" s="27" t="s">
        <v>18</v>
      </c>
      <c r="M1633" s="27" t="s">
        <v>3</v>
      </c>
      <c r="N1633" t="b">
        <f t="shared" si="155"/>
        <v>1</v>
      </c>
      <c r="O1633" t="b">
        <f t="shared" si="156"/>
        <v>1</v>
      </c>
      <c r="P1633" t="str">
        <f t="shared" si="157"/>
        <v>N/A</v>
      </c>
    </row>
    <row r="1634" spans="2:16" x14ac:dyDescent="0.25">
      <c r="B1634" s="23">
        <f>'Raw data (base scenario)'!A1626</f>
        <v>1620</v>
      </c>
      <c r="C1634" s="23" t="str">
        <f>'Raw data (base scenario)'!B1626</f>
        <v>I</v>
      </c>
      <c r="D1634" s="23" t="str">
        <f>'Raw data (base scenario)'!C1626</f>
        <v>S</v>
      </c>
      <c r="E1634" t="b">
        <f t="shared" si="152"/>
        <v>1</v>
      </c>
      <c r="F1634" t="b">
        <f t="shared" si="153"/>
        <v>1</v>
      </c>
      <c r="G1634" t="str">
        <f t="shared" si="154"/>
        <v>N/A</v>
      </c>
      <c r="K1634" s="28">
        <v>1620</v>
      </c>
      <c r="L1634" s="27" t="s">
        <v>18</v>
      </c>
      <c r="M1634" s="27" t="s">
        <v>3</v>
      </c>
      <c r="N1634" t="b">
        <f t="shared" si="155"/>
        <v>1</v>
      </c>
      <c r="O1634" t="b">
        <f t="shared" si="156"/>
        <v>1</v>
      </c>
      <c r="P1634" t="str">
        <f t="shared" si="157"/>
        <v>N/A</v>
      </c>
    </row>
    <row r="1635" spans="2:16" x14ac:dyDescent="0.25">
      <c r="B1635" s="23">
        <f>'Raw data (base scenario)'!A1627</f>
        <v>1621</v>
      </c>
      <c r="C1635" s="23" t="str">
        <f>'Raw data (base scenario)'!B1627</f>
        <v>I</v>
      </c>
      <c r="D1635" s="23" t="str">
        <f>'Raw data (base scenario)'!C1627</f>
        <v>H</v>
      </c>
      <c r="E1635" t="b">
        <f t="shared" si="152"/>
        <v>1</v>
      </c>
      <c r="F1635" t="b">
        <f t="shared" si="153"/>
        <v>1</v>
      </c>
      <c r="G1635" t="str">
        <f t="shared" si="154"/>
        <v>N/A</v>
      </c>
      <c r="K1635" s="28">
        <v>1621</v>
      </c>
      <c r="L1635" s="27" t="s">
        <v>18</v>
      </c>
      <c r="M1635" s="27" t="s">
        <v>1</v>
      </c>
      <c r="N1635" t="b">
        <f t="shared" si="155"/>
        <v>1</v>
      </c>
      <c r="O1635" t="b">
        <f t="shared" si="156"/>
        <v>1</v>
      </c>
      <c r="P1635" t="str">
        <f t="shared" si="157"/>
        <v>N/A</v>
      </c>
    </row>
    <row r="1636" spans="2:16" x14ac:dyDescent="0.25">
      <c r="B1636" s="23">
        <f>'Raw data (base scenario)'!A1628</f>
        <v>1622</v>
      </c>
      <c r="C1636" s="23" t="str">
        <f>'Raw data (base scenario)'!B1628</f>
        <v>D</v>
      </c>
      <c r="D1636" s="23" t="str">
        <f>'Raw data (base scenario)'!C1628</f>
        <v>D</v>
      </c>
      <c r="E1636" t="b">
        <f t="shared" si="152"/>
        <v>1</v>
      </c>
      <c r="F1636" t="b">
        <f t="shared" si="153"/>
        <v>1</v>
      </c>
      <c r="G1636" t="b">
        <f t="shared" si="154"/>
        <v>1</v>
      </c>
      <c r="K1636" s="28">
        <v>1622</v>
      </c>
      <c r="L1636" s="27" t="s">
        <v>2</v>
      </c>
      <c r="M1636" s="27" t="s">
        <v>2</v>
      </c>
      <c r="N1636" t="b">
        <f t="shared" si="155"/>
        <v>1</v>
      </c>
      <c r="O1636" t="b">
        <f t="shared" si="156"/>
        <v>1</v>
      </c>
      <c r="P1636" t="b">
        <f t="shared" si="157"/>
        <v>1</v>
      </c>
    </row>
    <row r="1637" spans="2:16" x14ac:dyDescent="0.25">
      <c r="B1637" s="23">
        <f>'Raw data (base scenario)'!A1629</f>
        <v>1623</v>
      </c>
      <c r="C1637" s="23" t="str">
        <f>'Raw data (base scenario)'!B1629</f>
        <v>S</v>
      </c>
      <c r="D1637" s="23" t="str">
        <f>'Raw data (base scenario)'!C1629</f>
        <v>S</v>
      </c>
      <c r="E1637" t="b">
        <f t="shared" si="152"/>
        <v>1</v>
      </c>
      <c r="F1637" t="b">
        <f t="shared" si="153"/>
        <v>1</v>
      </c>
      <c r="G1637" t="str">
        <f t="shared" si="154"/>
        <v>N/A</v>
      </c>
      <c r="K1637" s="28">
        <v>1623</v>
      </c>
      <c r="L1637" s="27" t="s">
        <v>3</v>
      </c>
      <c r="M1637" s="27" t="s">
        <v>3</v>
      </c>
      <c r="N1637" t="b">
        <f t="shared" si="155"/>
        <v>1</v>
      </c>
      <c r="O1637" t="b">
        <f t="shared" si="156"/>
        <v>1</v>
      </c>
      <c r="P1637" t="str">
        <f t="shared" si="157"/>
        <v>N/A</v>
      </c>
    </row>
    <row r="1638" spans="2:16" x14ac:dyDescent="0.25">
      <c r="B1638" s="23">
        <f>'Raw data (base scenario)'!A1630</f>
        <v>1624</v>
      </c>
      <c r="C1638" s="23" t="str">
        <f>'Raw data (base scenario)'!B1630</f>
        <v>S</v>
      </c>
      <c r="D1638" s="23" t="str">
        <f>'Raw data (base scenario)'!C1630</f>
        <v>H</v>
      </c>
      <c r="E1638" t="b">
        <f t="shared" si="152"/>
        <v>1</v>
      </c>
      <c r="F1638" t="b">
        <f t="shared" si="153"/>
        <v>1</v>
      </c>
      <c r="G1638" t="str">
        <f t="shared" si="154"/>
        <v>N/A</v>
      </c>
      <c r="K1638" s="28">
        <v>1624</v>
      </c>
      <c r="L1638" s="27" t="s">
        <v>3</v>
      </c>
      <c r="M1638" s="27" t="s">
        <v>1</v>
      </c>
      <c r="N1638" t="b">
        <f t="shared" si="155"/>
        <v>1</v>
      </c>
      <c r="O1638" t="b">
        <f t="shared" si="156"/>
        <v>1</v>
      </c>
      <c r="P1638" t="str">
        <f t="shared" si="157"/>
        <v>N/A</v>
      </c>
    </row>
    <row r="1639" spans="2:16" x14ac:dyDescent="0.25">
      <c r="B1639" s="23">
        <f>'Raw data (base scenario)'!A1631</f>
        <v>1625</v>
      </c>
      <c r="C1639" s="23" t="str">
        <f>'Raw data (base scenario)'!B1631</f>
        <v>H</v>
      </c>
      <c r="D1639" s="23" t="str">
        <f>'Raw data (base scenario)'!C1631</f>
        <v>H</v>
      </c>
      <c r="E1639" t="b">
        <f t="shared" si="152"/>
        <v>1</v>
      </c>
      <c r="F1639" t="b">
        <f t="shared" si="153"/>
        <v>1</v>
      </c>
      <c r="G1639" t="str">
        <f t="shared" si="154"/>
        <v>N/A</v>
      </c>
      <c r="K1639" s="28">
        <v>1625</v>
      </c>
      <c r="L1639" s="27" t="s">
        <v>1</v>
      </c>
      <c r="M1639" s="27" t="s">
        <v>1</v>
      </c>
      <c r="N1639" t="b">
        <f t="shared" si="155"/>
        <v>1</v>
      </c>
      <c r="O1639" t="b">
        <f t="shared" si="156"/>
        <v>1</v>
      </c>
      <c r="P1639" t="str">
        <f t="shared" si="157"/>
        <v>N/A</v>
      </c>
    </row>
    <row r="1640" spans="2:16" x14ac:dyDescent="0.25">
      <c r="B1640" s="23">
        <f>'Raw data (base scenario)'!A1632</f>
        <v>1626</v>
      </c>
      <c r="C1640" s="23" t="str">
        <f>'Raw data (base scenario)'!B1632</f>
        <v>I</v>
      </c>
      <c r="D1640" s="23" t="str">
        <f>'Raw data (base scenario)'!C1632</f>
        <v>S</v>
      </c>
      <c r="E1640" t="b">
        <f t="shared" si="152"/>
        <v>1</v>
      </c>
      <c r="F1640" t="b">
        <f t="shared" si="153"/>
        <v>1</v>
      </c>
      <c r="G1640" t="str">
        <f t="shared" si="154"/>
        <v>N/A</v>
      </c>
      <c r="K1640" s="28">
        <v>1626</v>
      </c>
      <c r="L1640" s="27" t="s">
        <v>18</v>
      </c>
      <c r="M1640" s="27" t="s">
        <v>3</v>
      </c>
      <c r="N1640" t="b">
        <f t="shared" si="155"/>
        <v>1</v>
      </c>
      <c r="O1640" t="b">
        <f t="shared" si="156"/>
        <v>1</v>
      </c>
      <c r="P1640" t="str">
        <f t="shared" si="157"/>
        <v>N/A</v>
      </c>
    </row>
    <row r="1641" spans="2:16" x14ac:dyDescent="0.25">
      <c r="B1641" s="23">
        <f>'Raw data (base scenario)'!A1633</f>
        <v>1627</v>
      </c>
      <c r="C1641" s="23" t="str">
        <f>'Raw data (base scenario)'!B1633</f>
        <v>S</v>
      </c>
      <c r="D1641" s="23" t="str">
        <f>'Raw data (base scenario)'!C1633</f>
        <v>H</v>
      </c>
      <c r="E1641" t="b">
        <f t="shared" si="152"/>
        <v>1</v>
      </c>
      <c r="F1641" t="b">
        <f t="shared" si="153"/>
        <v>1</v>
      </c>
      <c r="G1641" t="str">
        <f t="shared" si="154"/>
        <v>N/A</v>
      </c>
      <c r="K1641" s="28">
        <v>1627</v>
      </c>
      <c r="L1641" s="27" t="s">
        <v>3</v>
      </c>
      <c r="M1641" s="27" t="s">
        <v>1</v>
      </c>
      <c r="N1641" t="b">
        <f t="shared" si="155"/>
        <v>1</v>
      </c>
      <c r="O1641" t="b">
        <f t="shared" si="156"/>
        <v>1</v>
      </c>
      <c r="P1641" t="str">
        <f t="shared" si="157"/>
        <v>N/A</v>
      </c>
    </row>
    <row r="1642" spans="2:16" x14ac:dyDescent="0.25">
      <c r="B1642" s="23">
        <f>'Raw data (base scenario)'!A1634</f>
        <v>1628</v>
      </c>
      <c r="C1642" s="23" t="str">
        <f>'Raw data (base scenario)'!B1634</f>
        <v>S</v>
      </c>
      <c r="D1642" s="23" t="str">
        <f>'Raw data (base scenario)'!C1634</f>
        <v>S</v>
      </c>
      <c r="E1642" t="b">
        <f t="shared" si="152"/>
        <v>1</v>
      </c>
      <c r="F1642" t="b">
        <f t="shared" si="153"/>
        <v>1</v>
      </c>
      <c r="G1642" t="str">
        <f t="shared" si="154"/>
        <v>N/A</v>
      </c>
      <c r="K1642" s="28">
        <v>1628</v>
      </c>
      <c r="L1642" s="27" t="s">
        <v>3</v>
      </c>
      <c r="M1642" s="27" t="s">
        <v>3</v>
      </c>
      <c r="N1642" t="b">
        <f t="shared" si="155"/>
        <v>1</v>
      </c>
      <c r="O1642" t="b">
        <f t="shared" si="156"/>
        <v>1</v>
      </c>
      <c r="P1642" t="str">
        <f t="shared" si="157"/>
        <v>N/A</v>
      </c>
    </row>
    <row r="1643" spans="2:16" x14ac:dyDescent="0.25">
      <c r="B1643" s="23">
        <f>'Raw data (base scenario)'!A1635</f>
        <v>1629</v>
      </c>
      <c r="C1643" s="23" t="str">
        <f>'Raw data (base scenario)'!B1635</f>
        <v>D</v>
      </c>
      <c r="D1643" s="23" t="str">
        <f>'Raw data (base scenario)'!C1635</f>
        <v>D</v>
      </c>
      <c r="E1643" t="b">
        <f t="shared" si="152"/>
        <v>1</v>
      </c>
      <c r="F1643" t="b">
        <f t="shared" si="153"/>
        <v>1</v>
      </c>
      <c r="G1643" t="b">
        <f t="shared" si="154"/>
        <v>1</v>
      </c>
      <c r="K1643" s="28">
        <v>1629</v>
      </c>
      <c r="L1643" s="27" t="s">
        <v>2</v>
      </c>
      <c r="M1643" s="27" t="s">
        <v>2</v>
      </c>
      <c r="N1643" t="b">
        <f t="shared" si="155"/>
        <v>1</v>
      </c>
      <c r="O1643" t="b">
        <f t="shared" si="156"/>
        <v>1</v>
      </c>
      <c r="P1643" t="b">
        <f t="shared" si="157"/>
        <v>1</v>
      </c>
    </row>
    <row r="1644" spans="2:16" x14ac:dyDescent="0.25">
      <c r="B1644" s="23">
        <f>'Raw data (base scenario)'!A1636</f>
        <v>1630</v>
      </c>
      <c r="C1644" s="23" t="str">
        <f>'Raw data (base scenario)'!B1636</f>
        <v>H</v>
      </c>
      <c r="D1644" s="23" t="str">
        <f>'Raw data (base scenario)'!C1636</f>
        <v>H</v>
      </c>
      <c r="E1644" t="b">
        <f t="shared" si="152"/>
        <v>1</v>
      </c>
      <c r="F1644" t="b">
        <f t="shared" si="153"/>
        <v>1</v>
      </c>
      <c r="G1644" t="str">
        <f t="shared" si="154"/>
        <v>N/A</v>
      </c>
      <c r="K1644" s="28">
        <v>1630</v>
      </c>
      <c r="L1644" s="27" t="s">
        <v>1</v>
      </c>
      <c r="M1644" s="27" t="s">
        <v>1</v>
      </c>
      <c r="N1644" t="b">
        <f t="shared" si="155"/>
        <v>1</v>
      </c>
      <c r="O1644" t="b">
        <f t="shared" si="156"/>
        <v>1</v>
      </c>
      <c r="P1644" t="str">
        <f t="shared" si="157"/>
        <v>N/A</v>
      </c>
    </row>
    <row r="1645" spans="2:16" x14ac:dyDescent="0.25">
      <c r="B1645" s="23">
        <f>'Raw data (base scenario)'!A1637</f>
        <v>1631</v>
      </c>
      <c r="C1645" s="23" t="str">
        <f>'Raw data (base scenario)'!B1637</f>
        <v>I</v>
      </c>
      <c r="D1645" s="23" t="str">
        <f>'Raw data (base scenario)'!C1637</f>
        <v>D</v>
      </c>
      <c r="E1645" t="b">
        <f t="shared" si="152"/>
        <v>1</v>
      </c>
      <c r="F1645" t="b">
        <f t="shared" si="153"/>
        <v>1</v>
      </c>
      <c r="G1645" t="str">
        <f t="shared" si="154"/>
        <v>N/A</v>
      </c>
      <c r="K1645" s="28">
        <v>1631</v>
      </c>
      <c r="L1645" s="27" t="s">
        <v>18</v>
      </c>
      <c r="M1645" s="27" t="s">
        <v>2</v>
      </c>
      <c r="N1645" t="b">
        <f t="shared" si="155"/>
        <v>1</v>
      </c>
      <c r="O1645" t="b">
        <f t="shared" si="156"/>
        <v>1</v>
      </c>
      <c r="P1645" t="str">
        <f t="shared" si="157"/>
        <v>N/A</v>
      </c>
    </row>
    <row r="1646" spans="2:16" x14ac:dyDescent="0.25">
      <c r="B1646" s="23">
        <f>'Raw data (base scenario)'!A1638</f>
        <v>1632</v>
      </c>
      <c r="C1646" s="23" t="str">
        <f>'Raw data (base scenario)'!B1638</f>
        <v>H</v>
      </c>
      <c r="D1646" s="23" t="str">
        <f>'Raw data (base scenario)'!C1638</f>
        <v>H</v>
      </c>
      <c r="E1646" t="b">
        <f t="shared" si="152"/>
        <v>1</v>
      </c>
      <c r="F1646" t="b">
        <f t="shared" si="153"/>
        <v>1</v>
      </c>
      <c r="G1646" t="str">
        <f t="shared" si="154"/>
        <v>N/A</v>
      </c>
      <c r="K1646" s="28">
        <v>1632</v>
      </c>
      <c r="L1646" s="27" t="s">
        <v>1</v>
      </c>
      <c r="M1646" s="27" t="s">
        <v>1</v>
      </c>
      <c r="N1646" t="b">
        <f t="shared" si="155"/>
        <v>1</v>
      </c>
      <c r="O1646" t="b">
        <f t="shared" si="156"/>
        <v>1</v>
      </c>
      <c r="P1646" t="str">
        <f t="shared" si="157"/>
        <v>N/A</v>
      </c>
    </row>
    <row r="1647" spans="2:16" x14ac:dyDescent="0.25">
      <c r="B1647" s="23">
        <f>'Raw data (base scenario)'!A1639</f>
        <v>1633</v>
      </c>
      <c r="C1647" s="23" t="str">
        <f>'Raw data (base scenario)'!B1639</f>
        <v>S</v>
      </c>
      <c r="D1647" s="23" t="str">
        <f>'Raw data (base scenario)'!C1639</f>
        <v>H</v>
      </c>
      <c r="E1647" t="b">
        <f t="shared" si="152"/>
        <v>1</v>
      </c>
      <c r="F1647" t="b">
        <f t="shared" si="153"/>
        <v>1</v>
      </c>
      <c r="G1647" t="str">
        <f t="shared" si="154"/>
        <v>N/A</v>
      </c>
      <c r="K1647" s="28">
        <v>1633</v>
      </c>
      <c r="L1647" s="27" t="s">
        <v>3</v>
      </c>
      <c r="M1647" s="27" t="s">
        <v>1</v>
      </c>
      <c r="N1647" t="b">
        <f t="shared" si="155"/>
        <v>1</v>
      </c>
      <c r="O1647" t="b">
        <f t="shared" si="156"/>
        <v>1</v>
      </c>
      <c r="P1647" t="str">
        <f t="shared" si="157"/>
        <v>N/A</v>
      </c>
    </row>
    <row r="1648" spans="2:16" x14ac:dyDescent="0.25">
      <c r="B1648" s="23">
        <f>'Raw data (base scenario)'!A1640</f>
        <v>1634</v>
      </c>
      <c r="C1648" s="23" t="str">
        <f>'Raw data (base scenario)'!B1640</f>
        <v>S</v>
      </c>
      <c r="D1648" s="23" t="str">
        <f>'Raw data (base scenario)'!C1640</f>
        <v>H</v>
      </c>
      <c r="E1648" t="b">
        <f t="shared" si="152"/>
        <v>1</v>
      </c>
      <c r="F1648" t="b">
        <f t="shared" si="153"/>
        <v>1</v>
      </c>
      <c r="G1648" t="str">
        <f t="shared" si="154"/>
        <v>N/A</v>
      </c>
      <c r="K1648" s="28">
        <v>1634</v>
      </c>
      <c r="L1648" s="27" t="s">
        <v>3</v>
      </c>
      <c r="M1648" s="27" t="s">
        <v>1</v>
      </c>
      <c r="N1648" t="b">
        <f t="shared" si="155"/>
        <v>1</v>
      </c>
      <c r="O1648" t="b">
        <f t="shared" si="156"/>
        <v>1</v>
      </c>
      <c r="P1648" t="str">
        <f t="shared" si="157"/>
        <v>N/A</v>
      </c>
    </row>
    <row r="1649" spans="2:16" x14ac:dyDescent="0.25">
      <c r="B1649" s="23">
        <f>'Raw data (base scenario)'!A1641</f>
        <v>1635</v>
      </c>
      <c r="C1649" s="23" t="str">
        <f>'Raw data (base scenario)'!B1641</f>
        <v>I</v>
      </c>
      <c r="D1649" s="23" t="str">
        <f>'Raw data (base scenario)'!C1641</f>
        <v>D</v>
      </c>
      <c r="E1649" t="b">
        <f t="shared" si="152"/>
        <v>1</v>
      </c>
      <c r="F1649" t="b">
        <f t="shared" si="153"/>
        <v>1</v>
      </c>
      <c r="G1649" t="str">
        <f t="shared" si="154"/>
        <v>N/A</v>
      </c>
      <c r="K1649" s="28">
        <v>1635</v>
      </c>
      <c r="L1649" s="27" t="s">
        <v>18</v>
      </c>
      <c r="M1649" s="27" t="s">
        <v>2</v>
      </c>
      <c r="N1649" t="b">
        <f t="shared" si="155"/>
        <v>1</v>
      </c>
      <c r="O1649" t="b">
        <f t="shared" si="156"/>
        <v>1</v>
      </c>
      <c r="P1649" t="str">
        <f t="shared" si="157"/>
        <v>N/A</v>
      </c>
    </row>
    <row r="1650" spans="2:16" x14ac:dyDescent="0.25">
      <c r="B1650" s="23">
        <f>'Raw data (base scenario)'!A1642</f>
        <v>1636</v>
      </c>
      <c r="C1650" s="23" t="str">
        <f>'Raw data (base scenario)'!B1642</f>
        <v>S</v>
      </c>
      <c r="D1650" s="23" t="str">
        <f>'Raw data (base scenario)'!C1642</f>
        <v>H</v>
      </c>
      <c r="E1650" t="b">
        <f t="shared" si="152"/>
        <v>1</v>
      </c>
      <c r="F1650" t="b">
        <f t="shared" si="153"/>
        <v>1</v>
      </c>
      <c r="G1650" t="str">
        <f t="shared" si="154"/>
        <v>N/A</v>
      </c>
      <c r="K1650" s="28">
        <v>1636</v>
      </c>
      <c r="L1650" s="27" t="s">
        <v>3</v>
      </c>
      <c r="M1650" s="27" t="s">
        <v>1</v>
      </c>
      <c r="N1650" t="b">
        <f t="shared" si="155"/>
        <v>1</v>
      </c>
      <c r="O1650" t="b">
        <f t="shared" si="156"/>
        <v>1</v>
      </c>
      <c r="P1650" t="str">
        <f t="shared" si="157"/>
        <v>N/A</v>
      </c>
    </row>
    <row r="1651" spans="2:16" x14ac:dyDescent="0.25">
      <c r="B1651" s="23">
        <f>'Raw data (base scenario)'!A1643</f>
        <v>1637</v>
      </c>
      <c r="C1651" s="23" t="str">
        <f>'Raw data (base scenario)'!B1643</f>
        <v>I</v>
      </c>
      <c r="D1651" s="23" t="str">
        <f>'Raw data (base scenario)'!C1643</f>
        <v>I</v>
      </c>
      <c r="E1651" t="b">
        <f t="shared" si="152"/>
        <v>1</v>
      </c>
      <c r="F1651" t="b">
        <f t="shared" si="153"/>
        <v>1</v>
      </c>
      <c r="G1651" t="str">
        <f t="shared" si="154"/>
        <v>N/A</v>
      </c>
      <c r="K1651" s="28">
        <v>1637</v>
      </c>
      <c r="L1651" s="27" t="s">
        <v>18</v>
      </c>
      <c r="M1651" s="27" t="s">
        <v>18</v>
      </c>
      <c r="N1651" t="b">
        <f t="shared" si="155"/>
        <v>1</v>
      </c>
      <c r="O1651" t="b">
        <f t="shared" si="156"/>
        <v>1</v>
      </c>
      <c r="P1651" t="str">
        <f t="shared" si="157"/>
        <v>N/A</v>
      </c>
    </row>
    <row r="1652" spans="2:16" x14ac:dyDescent="0.25">
      <c r="B1652" s="23">
        <f>'Raw data (base scenario)'!A1644</f>
        <v>1638</v>
      </c>
      <c r="C1652" s="23" t="str">
        <f>'Raw data (base scenario)'!B1644</f>
        <v>S</v>
      </c>
      <c r="D1652" s="23" t="str">
        <f>'Raw data (base scenario)'!C1644</f>
        <v>H</v>
      </c>
      <c r="E1652" t="b">
        <f t="shared" si="152"/>
        <v>1</v>
      </c>
      <c r="F1652" t="b">
        <f t="shared" si="153"/>
        <v>1</v>
      </c>
      <c r="G1652" t="str">
        <f t="shared" si="154"/>
        <v>N/A</v>
      </c>
      <c r="K1652" s="28">
        <v>1638</v>
      </c>
      <c r="L1652" s="27" t="s">
        <v>3</v>
      </c>
      <c r="M1652" s="27" t="s">
        <v>1</v>
      </c>
      <c r="N1652" t="b">
        <f t="shared" si="155"/>
        <v>1</v>
      </c>
      <c r="O1652" t="b">
        <f t="shared" si="156"/>
        <v>1</v>
      </c>
      <c r="P1652" t="str">
        <f t="shared" si="157"/>
        <v>N/A</v>
      </c>
    </row>
    <row r="1653" spans="2:16" x14ac:dyDescent="0.25">
      <c r="B1653" s="23">
        <f>'Raw data (base scenario)'!A1645</f>
        <v>1639</v>
      </c>
      <c r="C1653" s="23" t="str">
        <f>'Raw data (base scenario)'!B1645</f>
        <v>H</v>
      </c>
      <c r="D1653" s="23" t="str">
        <f>'Raw data (base scenario)'!C1645</f>
        <v>H</v>
      </c>
      <c r="E1653" t="b">
        <f t="shared" si="152"/>
        <v>1</v>
      </c>
      <c r="F1653" t="b">
        <f t="shared" si="153"/>
        <v>1</v>
      </c>
      <c r="G1653" t="str">
        <f t="shared" si="154"/>
        <v>N/A</v>
      </c>
      <c r="K1653" s="28">
        <v>1639</v>
      </c>
      <c r="L1653" s="27" t="s">
        <v>1</v>
      </c>
      <c r="M1653" s="27" t="s">
        <v>1</v>
      </c>
      <c r="N1653" t="b">
        <f t="shared" si="155"/>
        <v>1</v>
      </c>
      <c r="O1653" t="b">
        <f t="shared" si="156"/>
        <v>1</v>
      </c>
      <c r="P1653" t="str">
        <f t="shared" si="157"/>
        <v>N/A</v>
      </c>
    </row>
    <row r="1654" spans="2:16" x14ac:dyDescent="0.25">
      <c r="B1654" s="23">
        <f>'Raw data (base scenario)'!A1646</f>
        <v>1640</v>
      </c>
      <c r="C1654" s="23" t="str">
        <f>'Raw data (base scenario)'!B1646</f>
        <v>D</v>
      </c>
      <c r="D1654" s="23" t="str">
        <f>'Raw data (base scenario)'!C1646</f>
        <v>D</v>
      </c>
      <c r="E1654" t="b">
        <f t="shared" si="152"/>
        <v>1</v>
      </c>
      <c r="F1654" t="b">
        <f t="shared" si="153"/>
        <v>1</v>
      </c>
      <c r="G1654" t="b">
        <f t="shared" si="154"/>
        <v>1</v>
      </c>
      <c r="K1654" s="28">
        <v>1640</v>
      </c>
      <c r="L1654" s="27" t="s">
        <v>2</v>
      </c>
      <c r="M1654" s="27" t="s">
        <v>2</v>
      </c>
      <c r="N1654" t="b">
        <f t="shared" si="155"/>
        <v>1</v>
      </c>
      <c r="O1654" t="b">
        <f t="shared" si="156"/>
        <v>1</v>
      </c>
      <c r="P1654" t="b">
        <f t="shared" si="157"/>
        <v>1</v>
      </c>
    </row>
    <row r="1655" spans="2:16" x14ac:dyDescent="0.25">
      <c r="B1655" s="23">
        <f>'Raw data (base scenario)'!A1647</f>
        <v>1641</v>
      </c>
      <c r="C1655" s="23" t="str">
        <f>'Raw data (base scenario)'!B1647</f>
        <v>I</v>
      </c>
      <c r="D1655" s="23" t="str">
        <f>'Raw data (base scenario)'!C1647</f>
        <v>D</v>
      </c>
      <c r="E1655" t="b">
        <f t="shared" si="152"/>
        <v>1</v>
      </c>
      <c r="F1655" t="b">
        <f t="shared" si="153"/>
        <v>1</v>
      </c>
      <c r="G1655" t="str">
        <f t="shared" si="154"/>
        <v>N/A</v>
      </c>
      <c r="K1655" s="28">
        <v>1641</v>
      </c>
      <c r="L1655" s="27" t="s">
        <v>18</v>
      </c>
      <c r="M1655" s="27" t="s">
        <v>2</v>
      </c>
      <c r="N1655" t="b">
        <f t="shared" si="155"/>
        <v>1</v>
      </c>
      <c r="O1655" t="b">
        <f t="shared" si="156"/>
        <v>1</v>
      </c>
      <c r="P1655" t="str">
        <f t="shared" si="157"/>
        <v>N/A</v>
      </c>
    </row>
    <row r="1656" spans="2:16" x14ac:dyDescent="0.25">
      <c r="B1656" s="23">
        <f>'Raw data (base scenario)'!A1648</f>
        <v>1642</v>
      </c>
      <c r="C1656" s="23" t="str">
        <f>'Raw data (base scenario)'!B1648</f>
        <v>I</v>
      </c>
      <c r="D1656" s="23" t="str">
        <f>'Raw data (base scenario)'!C1648</f>
        <v>S</v>
      </c>
      <c r="E1656" t="b">
        <f t="shared" si="152"/>
        <v>1</v>
      </c>
      <c r="F1656" t="b">
        <f t="shared" si="153"/>
        <v>1</v>
      </c>
      <c r="G1656" t="str">
        <f t="shared" si="154"/>
        <v>N/A</v>
      </c>
      <c r="K1656" s="28">
        <v>1642</v>
      </c>
      <c r="L1656" s="27" t="s">
        <v>18</v>
      </c>
      <c r="M1656" s="27" t="s">
        <v>3</v>
      </c>
      <c r="N1656" t="b">
        <f t="shared" si="155"/>
        <v>1</v>
      </c>
      <c r="O1656" t="b">
        <f t="shared" si="156"/>
        <v>1</v>
      </c>
      <c r="P1656" t="str">
        <f t="shared" si="157"/>
        <v>N/A</v>
      </c>
    </row>
    <row r="1657" spans="2:16" x14ac:dyDescent="0.25">
      <c r="B1657" s="23">
        <f>'Raw data (base scenario)'!A1649</f>
        <v>1643</v>
      </c>
      <c r="C1657" s="23" t="str">
        <f>'Raw data (base scenario)'!B1649</f>
        <v>S</v>
      </c>
      <c r="D1657" s="23" t="str">
        <f>'Raw data (base scenario)'!C1649</f>
        <v>H</v>
      </c>
      <c r="E1657" t="b">
        <f t="shared" si="152"/>
        <v>1</v>
      </c>
      <c r="F1657" t="b">
        <f t="shared" si="153"/>
        <v>1</v>
      </c>
      <c r="G1657" t="str">
        <f t="shared" si="154"/>
        <v>N/A</v>
      </c>
      <c r="K1657" s="28">
        <v>1643</v>
      </c>
      <c r="L1657" s="27" t="s">
        <v>3</v>
      </c>
      <c r="M1657" s="27" t="s">
        <v>1</v>
      </c>
      <c r="N1657" t="b">
        <f t="shared" si="155"/>
        <v>1</v>
      </c>
      <c r="O1657" t="b">
        <f t="shared" si="156"/>
        <v>1</v>
      </c>
      <c r="P1657" t="str">
        <f t="shared" si="157"/>
        <v>N/A</v>
      </c>
    </row>
    <row r="1658" spans="2:16" x14ac:dyDescent="0.25">
      <c r="B1658" s="23">
        <f>'Raw data (base scenario)'!A1650</f>
        <v>1644</v>
      </c>
      <c r="C1658" s="23" t="str">
        <f>'Raw data (base scenario)'!B1650</f>
        <v>D</v>
      </c>
      <c r="D1658" s="23" t="str">
        <f>'Raw data (base scenario)'!C1650</f>
        <v>D</v>
      </c>
      <c r="E1658" t="b">
        <f t="shared" si="152"/>
        <v>1</v>
      </c>
      <c r="F1658" t="b">
        <f t="shared" si="153"/>
        <v>1</v>
      </c>
      <c r="G1658" t="b">
        <f t="shared" si="154"/>
        <v>1</v>
      </c>
      <c r="K1658" s="28">
        <v>1644</v>
      </c>
      <c r="L1658" s="27" t="s">
        <v>2</v>
      </c>
      <c r="M1658" s="27" t="s">
        <v>2</v>
      </c>
      <c r="N1658" t="b">
        <f t="shared" si="155"/>
        <v>1</v>
      </c>
      <c r="O1658" t="b">
        <f t="shared" si="156"/>
        <v>1</v>
      </c>
      <c r="P1658" t="b">
        <f t="shared" si="157"/>
        <v>1</v>
      </c>
    </row>
    <row r="1659" spans="2:16" x14ac:dyDescent="0.25">
      <c r="B1659" s="23">
        <f>'Raw data (base scenario)'!A1651</f>
        <v>1645</v>
      </c>
      <c r="C1659" s="23" t="str">
        <f>'Raw data (base scenario)'!B1651</f>
        <v>D</v>
      </c>
      <c r="D1659" s="23" t="str">
        <f>'Raw data (base scenario)'!C1651</f>
        <v>D</v>
      </c>
      <c r="E1659" t="b">
        <f t="shared" si="152"/>
        <v>1</v>
      </c>
      <c r="F1659" t="b">
        <f t="shared" si="153"/>
        <v>1</v>
      </c>
      <c r="G1659" t="b">
        <f t="shared" si="154"/>
        <v>1</v>
      </c>
      <c r="K1659" s="28">
        <v>1645</v>
      </c>
      <c r="L1659" s="27" t="s">
        <v>2</v>
      </c>
      <c r="M1659" s="27" t="s">
        <v>2</v>
      </c>
      <c r="N1659" t="b">
        <f t="shared" si="155"/>
        <v>1</v>
      </c>
      <c r="O1659" t="b">
        <f t="shared" si="156"/>
        <v>1</v>
      </c>
      <c r="P1659" t="b">
        <f t="shared" si="157"/>
        <v>1</v>
      </c>
    </row>
    <row r="1660" spans="2:16" x14ac:dyDescent="0.25">
      <c r="B1660" s="23">
        <f>'Raw data (base scenario)'!A1652</f>
        <v>1646</v>
      </c>
      <c r="C1660" s="23" t="str">
        <f>'Raw data (base scenario)'!B1652</f>
        <v>D</v>
      </c>
      <c r="D1660" s="23" t="str">
        <f>'Raw data (base scenario)'!C1652</f>
        <v>D</v>
      </c>
      <c r="E1660" t="b">
        <f t="shared" si="152"/>
        <v>1</v>
      </c>
      <c r="F1660" t="b">
        <f t="shared" si="153"/>
        <v>1</v>
      </c>
      <c r="G1660" t="b">
        <f t="shared" si="154"/>
        <v>1</v>
      </c>
      <c r="K1660" s="28">
        <v>1646</v>
      </c>
      <c r="L1660" s="27" t="s">
        <v>2</v>
      </c>
      <c r="M1660" s="27" t="s">
        <v>2</v>
      </c>
      <c r="N1660" t="b">
        <f t="shared" si="155"/>
        <v>1</v>
      </c>
      <c r="O1660" t="b">
        <f t="shared" si="156"/>
        <v>1</v>
      </c>
      <c r="P1660" t="b">
        <f t="shared" si="157"/>
        <v>1</v>
      </c>
    </row>
    <row r="1661" spans="2:16" x14ac:dyDescent="0.25">
      <c r="B1661" s="23">
        <f>'Raw data (base scenario)'!A1653</f>
        <v>1647</v>
      </c>
      <c r="C1661" s="23" t="str">
        <f>'Raw data (base scenario)'!B1653</f>
        <v>D</v>
      </c>
      <c r="D1661" s="23" t="str">
        <f>'Raw data (base scenario)'!C1653</f>
        <v>D</v>
      </c>
      <c r="E1661" t="b">
        <f t="shared" si="152"/>
        <v>1</v>
      </c>
      <c r="F1661" t="b">
        <f t="shared" si="153"/>
        <v>1</v>
      </c>
      <c r="G1661" t="b">
        <f t="shared" si="154"/>
        <v>1</v>
      </c>
      <c r="K1661" s="28">
        <v>1647</v>
      </c>
      <c r="L1661" s="27" t="s">
        <v>2</v>
      </c>
      <c r="M1661" s="27" t="s">
        <v>2</v>
      </c>
      <c r="N1661" t="b">
        <f t="shared" si="155"/>
        <v>1</v>
      </c>
      <c r="O1661" t="b">
        <f t="shared" si="156"/>
        <v>1</v>
      </c>
      <c r="P1661" t="b">
        <f t="shared" si="157"/>
        <v>1</v>
      </c>
    </row>
    <row r="1662" spans="2:16" x14ac:dyDescent="0.25">
      <c r="B1662" s="23">
        <f>'Raw data (base scenario)'!A1654</f>
        <v>1648</v>
      </c>
      <c r="C1662" s="23" t="str">
        <f>'Raw data (base scenario)'!B1654</f>
        <v>H</v>
      </c>
      <c r="D1662" s="23" t="str">
        <f>'Raw data (base scenario)'!C1654</f>
        <v>H</v>
      </c>
      <c r="E1662" t="b">
        <f t="shared" si="152"/>
        <v>1</v>
      </c>
      <c r="F1662" t="b">
        <f t="shared" si="153"/>
        <v>1</v>
      </c>
      <c r="G1662" t="str">
        <f t="shared" si="154"/>
        <v>N/A</v>
      </c>
      <c r="K1662" s="28">
        <v>1648</v>
      </c>
      <c r="L1662" s="27" t="s">
        <v>1</v>
      </c>
      <c r="M1662" s="27" t="s">
        <v>1</v>
      </c>
      <c r="N1662" t="b">
        <f t="shared" si="155"/>
        <v>1</v>
      </c>
      <c r="O1662" t="b">
        <f t="shared" si="156"/>
        <v>1</v>
      </c>
      <c r="P1662" t="str">
        <f t="shared" si="157"/>
        <v>N/A</v>
      </c>
    </row>
    <row r="1663" spans="2:16" x14ac:dyDescent="0.25">
      <c r="B1663" s="23">
        <f>'Raw data (base scenario)'!A1655</f>
        <v>1649</v>
      </c>
      <c r="C1663" s="23" t="str">
        <f>'Raw data (base scenario)'!B1655</f>
        <v>D</v>
      </c>
      <c r="D1663" s="23" t="str">
        <f>'Raw data (base scenario)'!C1655</f>
        <v>D</v>
      </c>
      <c r="E1663" t="b">
        <f t="shared" si="152"/>
        <v>1</v>
      </c>
      <c r="F1663" t="b">
        <f t="shared" si="153"/>
        <v>1</v>
      </c>
      <c r="G1663" t="b">
        <f t="shared" si="154"/>
        <v>1</v>
      </c>
      <c r="K1663" s="28">
        <v>1649</v>
      </c>
      <c r="L1663" s="27" t="s">
        <v>2</v>
      </c>
      <c r="M1663" s="27" t="s">
        <v>2</v>
      </c>
      <c r="N1663" t="b">
        <f t="shared" si="155"/>
        <v>1</v>
      </c>
      <c r="O1663" t="b">
        <f t="shared" si="156"/>
        <v>1</v>
      </c>
      <c r="P1663" t="b">
        <f t="shared" si="157"/>
        <v>1</v>
      </c>
    </row>
    <row r="1664" spans="2:16" x14ac:dyDescent="0.25">
      <c r="B1664" s="23">
        <f>'Raw data (base scenario)'!A1656</f>
        <v>1650</v>
      </c>
      <c r="C1664" s="23" t="str">
        <f>'Raw data (base scenario)'!B1656</f>
        <v>H</v>
      </c>
      <c r="D1664" s="23" t="str">
        <f>'Raw data (base scenario)'!C1656</f>
        <v>S</v>
      </c>
      <c r="E1664" t="b">
        <f t="shared" si="152"/>
        <v>1</v>
      </c>
      <c r="F1664" t="b">
        <f t="shared" si="153"/>
        <v>1</v>
      </c>
      <c r="G1664" t="str">
        <f t="shared" si="154"/>
        <v>N/A</v>
      </c>
      <c r="K1664" s="28">
        <v>1650</v>
      </c>
      <c r="L1664" s="27" t="s">
        <v>1</v>
      </c>
      <c r="M1664" s="27" t="s">
        <v>3</v>
      </c>
      <c r="N1664" t="b">
        <f t="shared" si="155"/>
        <v>1</v>
      </c>
      <c r="O1664" t="b">
        <f t="shared" si="156"/>
        <v>1</v>
      </c>
      <c r="P1664" t="str">
        <f t="shared" si="157"/>
        <v>N/A</v>
      </c>
    </row>
    <row r="1665" spans="2:16" x14ac:dyDescent="0.25">
      <c r="B1665" s="23">
        <f>'Raw data (base scenario)'!A1657</f>
        <v>1651</v>
      </c>
      <c r="C1665" s="23" t="str">
        <f>'Raw data (base scenario)'!B1657</f>
        <v>H</v>
      </c>
      <c r="D1665" s="23" t="str">
        <f>'Raw data (base scenario)'!C1657</f>
        <v>I</v>
      </c>
      <c r="E1665" t="b">
        <f t="shared" si="152"/>
        <v>1</v>
      </c>
      <c r="F1665" t="b">
        <f t="shared" si="153"/>
        <v>1</v>
      </c>
      <c r="G1665" t="str">
        <f t="shared" si="154"/>
        <v>N/A</v>
      </c>
      <c r="K1665" s="28">
        <v>1651</v>
      </c>
      <c r="L1665" s="27" t="s">
        <v>1</v>
      </c>
      <c r="M1665" s="27" t="s">
        <v>18</v>
      </c>
      <c r="N1665" t="b">
        <f t="shared" si="155"/>
        <v>1</v>
      </c>
      <c r="O1665" t="b">
        <f t="shared" si="156"/>
        <v>1</v>
      </c>
      <c r="P1665" t="str">
        <f t="shared" si="157"/>
        <v>N/A</v>
      </c>
    </row>
    <row r="1666" spans="2:16" x14ac:dyDescent="0.25">
      <c r="B1666" s="23">
        <f>'Raw data (base scenario)'!A1658</f>
        <v>1652</v>
      </c>
      <c r="C1666" s="23" t="str">
        <f>'Raw data (base scenario)'!B1658</f>
        <v>H</v>
      </c>
      <c r="D1666" s="23" t="str">
        <f>'Raw data (base scenario)'!C1658</f>
        <v>H</v>
      </c>
      <c r="E1666" t="b">
        <f t="shared" si="152"/>
        <v>1</v>
      </c>
      <c r="F1666" t="b">
        <f t="shared" si="153"/>
        <v>1</v>
      </c>
      <c r="G1666" t="str">
        <f t="shared" si="154"/>
        <v>N/A</v>
      </c>
      <c r="K1666" s="28">
        <v>1652</v>
      </c>
      <c r="L1666" s="27" t="s">
        <v>1</v>
      </c>
      <c r="M1666" s="27" t="s">
        <v>1</v>
      </c>
      <c r="N1666" t="b">
        <f t="shared" si="155"/>
        <v>1</v>
      </c>
      <c r="O1666" t="b">
        <f t="shared" si="156"/>
        <v>1</v>
      </c>
      <c r="P1666" t="str">
        <f t="shared" si="157"/>
        <v>N/A</v>
      </c>
    </row>
    <row r="1667" spans="2:16" x14ac:dyDescent="0.25">
      <c r="B1667" s="23">
        <f>'Raw data (base scenario)'!A1659</f>
        <v>1653</v>
      </c>
      <c r="C1667" s="23" t="str">
        <f>'Raw data (base scenario)'!B1659</f>
        <v>H</v>
      </c>
      <c r="D1667" s="23" t="str">
        <f>'Raw data (base scenario)'!C1659</f>
        <v>H</v>
      </c>
      <c r="E1667" t="b">
        <f t="shared" si="152"/>
        <v>1</v>
      </c>
      <c r="F1667" t="b">
        <f t="shared" si="153"/>
        <v>1</v>
      </c>
      <c r="G1667" t="str">
        <f t="shared" si="154"/>
        <v>N/A</v>
      </c>
      <c r="K1667" s="28">
        <v>1653</v>
      </c>
      <c r="L1667" s="27" t="s">
        <v>1</v>
      </c>
      <c r="M1667" s="27" t="s">
        <v>1</v>
      </c>
      <c r="N1667" t="b">
        <f t="shared" si="155"/>
        <v>1</v>
      </c>
      <c r="O1667" t="b">
        <f t="shared" si="156"/>
        <v>1</v>
      </c>
      <c r="P1667" t="str">
        <f t="shared" si="157"/>
        <v>N/A</v>
      </c>
    </row>
    <row r="1668" spans="2:16" x14ac:dyDescent="0.25">
      <c r="B1668" s="23">
        <f>'Raw data (base scenario)'!A1660</f>
        <v>1654</v>
      </c>
      <c r="C1668" s="23" t="str">
        <f>'Raw data (base scenario)'!B1660</f>
        <v>S</v>
      </c>
      <c r="D1668" s="23" t="str">
        <f>'Raw data (base scenario)'!C1660</f>
        <v>D</v>
      </c>
      <c r="E1668" t="b">
        <f t="shared" si="152"/>
        <v>1</v>
      </c>
      <c r="F1668" t="b">
        <f t="shared" si="153"/>
        <v>1</v>
      </c>
      <c r="G1668" t="str">
        <f t="shared" si="154"/>
        <v>N/A</v>
      </c>
      <c r="K1668" s="28">
        <v>1654</v>
      </c>
      <c r="L1668" s="27" t="s">
        <v>3</v>
      </c>
      <c r="M1668" s="27" t="s">
        <v>2</v>
      </c>
      <c r="N1668" t="b">
        <f t="shared" si="155"/>
        <v>1</v>
      </c>
      <c r="O1668" t="b">
        <f t="shared" si="156"/>
        <v>1</v>
      </c>
      <c r="P1668" t="str">
        <f t="shared" si="157"/>
        <v>N/A</v>
      </c>
    </row>
    <row r="1669" spans="2:16" x14ac:dyDescent="0.25">
      <c r="B1669" s="23">
        <f>'Raw data (base scenario)'!A1661</f>
        <v>1655</v>
      </c>
      <c r="C1669" s="23" t="str">
        <f>'Raw data (base scenario)'!B1661</f>
        <v>I</v>
      </c>
      <c r="D1669" s="23" t="str">
        <f>'Raw data (base scenario)'!C1661</f>
        <v>S</v>
      </c>
      <c r="E1669" t="b">
        <f t="shared" si="152"/>
        <v>1</v>
      </c>
      <c r="F1669" t="b">
        <f t="shared" si="153"/>
        <v>1</v>
      </c>
      <c r="G1669" t="str">
        <f t="shared" si="154"/>
        <v>N/A</v>
      </c>
      <c r="K1669" s="28">
        <v>1655</v>
      </c>
      <c r="L1669" s="27" t="s">
        <v>18</v>
      </c>
      <c r="M1669" s="27" t="s">
        <v>3</v>
      </c>
      <c r="N1669" t="b">
        <f t="shared" si="155"/>
        <v>1</v>
      </c>
      <c r="O1669" t="b">
        <f t="shared" si="156"/>
        <v>1</v>
      </c>
      <c r="P1669" t="str">
        <f t="shared" si="157"/>
        <v>N/A</v>
      </c>
    </row>
    <row r="1670" spans="2:16" x14ac:dyDescent="0.25">
      <c r="B1670" s="23">
        <f>'Raw data (base scenario)'!A1662</f>
        <v>1656</v>
      </c>
      <c r="C1670" s="23" t="str">
        <f>'Raw data (base scenario)'!B1662</f>
        <v>H</v>
      </c>
      <c r="D1670" s="23" t="str">
        <f>'Raw data (base scenario)'!C1662</f>
        <v>S</v>
      </c>
      <c r="E1670" t="b">
        <f t="shared" si="152"/>
        <v>1</v>
      </c>
      <c r="F1670" t="b">
        <f t="shared" si="153"/>
        <v>1</v>
      </c>
      <c r="G1670" t="str">
        <f t="shared" si="154"/>
        <v>N/A</v>
      </c>
      <c r="K1670" s="28">
        <v>1656</v>
      </c>
      <c r="L1670" s="27" t="s">
        <v>1</v>
      </c>
      <c r="M1670" s="27" t="s">
        <v>3</v>
      </c>
      <c r="N1670" t="b">
        <f t="shared" si="155"/>
        <v>1</v>
      </c>
      <c r="O1670" t="b">
        <f t="shared" si="156"/>
        <v>1</v>
      </c>
      <c r="P1670" t="str">
        <f t="shared" si="157"/>
        <v>N/A</v>
      </c>
    </row>
    <row r="1671" spans="2:16" x14ac:dyDescent="0.25">
      <c r="B1671" s="23">
        <f>'Raw data (base scenario)'!A1663</f>
        <v>1657</v>
      </c>
      <c r="C1671" s="23" t="str">
        <f>'Raw data (base scenario)'!B1663</f>
        <v>I</v>
      </c>
      <c r="D1671" s="23" t="str">
        <f>'Raw data (base scenario)'!C1663</f>
        <v>S</v>
      </c>
      <c r="E1671" t="b">
        <f t="shared" si="152"/>
        <v>1</v>
      </c>
      <c r="F1671" t="b">
        <f t="shared" si="153"/>
        <v>1</v>
      </c>
      <c r="G1671" t="str">
        <f t="shared" si="154"/>
        <v>N/A</v>
      </c>
      <c r="K1671" s="28">
        <v>1657</v>
      </c>
      <c r="L1671" s="27" t="s">
        <v>18</v>
      </c>
      <c r="M1671" s="27" t="s">
        <v>3</v>
      </c>
      <c r="N1671" t="b">
        <f t="shared" si="155"/>
        <v>1</v>
      </c>
      <c r="O1671" t="b">
        <f t="shared" si="156"/>
        <v>1</v>
      </c>
      <c r="P1671" t="str">
        <f t="shared" si="157"/>
        <v>N/A</v>
      </c>
    </row>
    <row r="1672" spans="2:16" x14ac:dyDescent="0.25">
      <c r="B1672" s="23">
        <f>'Raw data (base scenario)'!A1664</f>
        <v>1658</v>
      </c>
      <c r="C1672" s="23" t="str">
        <f>'Raw data (base scenario)'!B1664</f>
        <v>H</v>
      </c>
      <c r="D1672" s="23" t="str">
        <f>'Raw data (base scenario)'!C1664</f>
        <v>H</v>
      </c>
      <c r="E1672" t="b">
        <f t="shared" si="152"/>
        <v>1</v>
      </c>
      <c r="F1672" t="b">
        <f t="shared" si="153"/>
        <v>1</v>
      </c>
      <c r="G1672" t="str">
        <f t="shared" si="154"/>
        <v>N/A</v>
      </c>
      <c r="K1672" s="28">
        <v>1658</v>
      </c>
      <c r="L1672" s="27" t="s">
        <v>1</v>
      </c>
      <c r="M1672" s="27" t="s">
        <v>1</v>
      </c>
      <c r="N1672" t="b">
        <f t="shared" si="155"/>
        <v>1</v>
      </c>
      <c r="O1672" t="b">
        <f t="shared" si="156"/>
        <v>1</v>
      </c>
      <c r="P1672" t="str">
        <f t="shared" si="157"/>
        <v>N/A</v>
      </c>
    </row>
    <row r="1673" spans="2:16" x14ac:dyDescent="0.25">
      <c r="B1673" s="23">
        <f>'Raw data (base scenario)'!A1665</f>
        <v>1659</v>
      </c>
      <c r="C1673" s="23" t="str">
        <f>'Raw data (base scenario)'!B1665</f>
        <v>S</v>
      </c>
      <c r="D1673" s="23" t="str">
        <f>'Raw data (base scenario)'!C1665</f>
        <v>H</v>
      </c>
      <c r="E1673" t="b">
        <f t="shared" si="152"/>
        <v>1</v>
      </c>
      <c r="F1673" t="b">
        <f t="shared" si="153"/>
        <v>1</v>
      </c>
      <c r="G1673" t="str">
        <f t="shared" si="154"/>
        <v>N/A</v>
      </c>
      <c r="K1673" s="28">
        <v>1659</v>
      </c>
      <c r="L1673" s="27" t="s">
        <v>3</v>
      </c>
      <c r="M1673" s="27" t="s">
        <v>1</v>
      </c>
      <c r="N1673" t="b">
        <f t="shared" si="155"/>
        <v>1</v>
      </c>
      <c r="O1673" t="b">
        <f t="shared" si="156"/>
        <v>1</v>
      </c>
      <c r="P1673" t="str">
        <f t="shared" si="157"/>
        <v>N/A</v>
      </c>
    </row>
    <row r="1674" spans="2:16" x14ac:dyDescent="0.25">
      <c r="B1674" s="23">
        <f>'Raw data (base scenario)'!A1666</f>
        <v>1660</v>
      </c>
      <c r="C1674" s="23" t="str">
        <f>'Raw data (base scenario)'!B1666</f>
        <v>S</v>
      </c>
      <c r="D1674" s="23" t="str">
        <f>'Raw data (base scenario)'!C1666</f>
        <v>H</v>
      </c>
      <c r="E1674" t="b">
        <f t="shared" si="152"/>
        <v>1</v>
      </c>
      <c r="F1674" t="b">
        <f t="shared" si="153"/>
        <v>1</v>
      </c>
      <c r="G1674" t="str">
        <f t="shared" si="154"/>
        <v>N/A</v>
      </c>
      <c r="K1674" s="28">
        <v>1660</v>
      </c>
      <c r="L1674" s="27" t="s">
        <v>3</v>
      </c>
      <c r="M1674" s="27" t="s">
        <v>1</v>
      </c>
      <c r="N1674" t="b">
        <f t="shared" si="155"/>
        <v>1</v>
      </c>
      <c r="O1674" t="b">
        <f t="shared" si="156"/>
        <v>1</v>
      </c>
      <c r="P1674" t="str">
        <f t="shared" si="157"/>
        <v>N/A</v>
      </c>
    </row>
    <row r="1675" spans="2:16" x14ac:dyDescent="0.25">
      <c r="B1675" s="23">
        <f>'Raw data (base scenario)'!A1667</f>
        <v>1661</v>
      </c>
      <c r="C1675" s="23" t="str">
        <f>'Raw data (base scenario)'!B1667</f>
        <v>H</v>
      </c>
      <c r="D1675" s="23" t="str">
        <f>'Raw data (base scenario)'!C1667</f>
        <v>H</v>
      </c>
      <c r="E1675" t="b">
        <f t="shared" si="152"/>
        <v>1</v>
      </c>
      <c r="F1675" t="b">
        <f t="shared" si="153"/>
        <v>1</v>
      </c>
      <c r="G1675" t="str">
        <f t="shared" si="154"/>
        <v>N/A</v>
      </c>
      <c r="K1675" s="28">
        <v>1661</v>
      </c>
      <c r="L1675" s="27" t="s">
        <v>1</v>
      </c>
      <c r="M1675" s="27" t="s">
        <v>1</v>
      </c>
      <c r="N1675" t="b">
        <f t="shared" si="155"/>
        <v>1</v>
      </c>
      <c r="O1675" t="b">
        <f t="shared" si="156"/>
        <v>1</v>
      </c>
      <c r="P1675" t="str">
        <f t="shared" si="157"/>
        <v>N/A</v>
      </c>
    </row>
    <row r="1676" spans="2:16" x14ac:dyDescent="0.25">
      <c r="B1676" s="23">
        <f>'Raw data (base scenario)'!A1668</f>
        <v>1662</v>
      </c>
      <c r="C1676" s="23" t="str">
        <f>'Raw data (base scenario)'!B1668</f>
        <v>H</v>
      </c>
      <c r="D1676" s="23" t="str">
        <f>'Raw data (base scenario)'!C1668</f>
        <v>H</v>
      </c>
      <c r="E1676" t="b">
        <f t="shared" si="152"/>
        <v>1</v>
      </c>
      <c r="F1676" t="b">
        <f t="shared" si="153"/>
        <v>1</v>
      </c>
      <c r="G1676" t="str">
        <f t="shared" si="154"/>
        <v>N/A</v>
      </c>
      <c r="K1676" s="28">
        <v>1662</v>
      </c>
      <c r="L1676" s="27" t="s">
        <v>1</v>
      </c>
      <c r="M1676" s="27" t="s">
        <v>1</v>
      </c>
      <c r="N1676" t="b">
        <f t="shared" si="155"/>
        <v>1</v>
      </c>
      <c r="O1676" t="b">
        <f t="shared" si="156"/>
        <v>1</v>
      </c>
      <c r="P1676" t="str">
        <f t="shared" si="157"/>
        <v>N/A</v>
      </c>
    </row>
    <row r="1677" spans="2:16" x14ac:dyDescent="0.25">
      <c r="B1677" s="23">
        <f>'Raw data (base scenario)'!A1669</f>
        <v>1663</v>
      </c>
      <c r="C1677" s="23" t="str">
        <f>'Raw data (base scenario)'!B1669</f>
        <v>S</v>
      </c>
      <c r="D1677" s="23" t="str">
        <f>'Raw data (base scenario)'!C1669</f>
        <v>H</v>
      </c>
      <c r="E1677" t="b">
        <f t="shared" si="152"/>
        <v>1</v>
      </c>
      <c r="F1677" t="b">
        <f t="shared" si="153"/>
        <v>1</v>
      </c>
      <c r="G1677" t="str">
        <f t="shared" si="154"/>
        <v>N/A</v>
      </c>
      <c r="K1677" s="28">
        <v>1663</v>
      </c>
      <c r="L1677" s="27" t="s">
        <v>3</v>
      </c>
      <c r="M1677" s="27" t="s">
        <v>1</v>
      </c>
      <c r="N1677" t="b">
        <f t="shared" si="155"/>
        <v>1</v>
      </c>
      <c r="O1677" t="b">
        <f t="shared" si="156"/>
        <v>1</v>
      </c>
      <c r="P1677" t="str">
        <f t="shared" si="157"/>
        <v>N/A</v>
      </c>
    </row>
    <row r="1678" spans="2:16" x14ac:dyDescent="0.25">
      <c r="B1678" s="23">
        <f>'Raw data (base scenario)'!A1670</f>
        <v>1664</v>
      </c>
      <c r="C1678" s="23" t="str">
        <f>'Raw data (base scenario)'!B1670</f>
        <v>H</v>
      </c>
      <c r="D1678" s="23" t="str">
        <f>'Raw data (base scenario)'!C1670</f>
        <v>H</v>
      </c>
      <c r="E1678" t="b">
        <f t="shared" si="152"/>
        <v>1</v>
      </c>
      <c r="F1678" t="b">
        <f t="shared" si="153"/>
        <v>1</v>
      </c>
      <c r="G1678" t="str">
        <f t="shared" si="154"/>
        <v>N/A</v>
      </c>
      <c r="K1678" s="28">
        <v>1664</v>
      </c>
      <c r="L1678" s="27" t="s">
        <v>1</v>
      </c>
      <c r="M1678" s="27" t="s">
        <v>1</v>
      </c>
      <c r="N1678" t="b">
        <f t="shared" si="155"/>
        <v>1</v>
      </c>
      <c r="O1678" t="b">
        <f t="shared" si="156"/>
        <v>1</v>
      </c>
      <c r="P1678" t="str">
        <f t="shared" si="157"/>
        <v>N/A</v>
      </c>
    </row>
    <row r="1679" spans="2:16" x14ac:dyDescent="0.25">
      <c r="B1679" s="23">
        <f>'Raw data (base scenario)'!A1671</f>
        <v>1665</v>
      </c>
      <c r="C1679" s="23" t="str">
        <f>'Raw data (base scenario)'!B1671</f>
        <v>D</v>
      </c>
      <c r="D1679" s="23" t="str">
        <f>'Raw data (base scenario)'!C1671</f>
        <v>D</v>
      </c>
      <c r="E1679" t="b">
        <f t="shared" ref="E1679:E1742" si="158">OR(C1679=$A$4,C1679=$A$5,C1679=$A$6,C1679=$A$7)</f>
        <v>1</v>
      </c>
      <c r="F1679" t="b">
        <f t="shared" ref="F1679:F1742" si="159">OR(D1679=$A$4,D1679=$A$5,D1679=$A$6,D1679=$A$7)</f>
        <v>1</v>
      </c>
      <c r="G1679" t="b">
        <f t="shared" si="154"/>
        <v>1</v>
      </c>
      <c r="K1679" s="28">
        <v>1665</v>
      </c>
      <c r="L1679" s="27" t="s">
        <v>2</v>
      </c>
      <c r="M1679" s="27" t="s">
        <v>2</v>
      </c>
      <c r="N1679" t="b">
        <f t="shared" si="155"/>
        <v>1</v>
      </c>
      <c r="O1679" t="b">
        <f t="shared" si="156"/>
        <v>1</v>
      </c>
      <c r="P1679" t="b">
        <f t="shared" si="157"/>
        <v>1</v>
      </c>
    </row>
    <row r="1680" spans="2:16" x14ac:dyDescent="0.25">
      <c r="B1680" s="23">
        <f>'Raw data (base scenario)'!A1672</f>
        <v>1666</v>
      </c>
      <c r="C1680" s="23" t="str">
        <f>'Raw data (base scenario)'!B1672</f>
        <v>H</v>
      </c>
      <c r="D1680" s="23" t="str">
        <f>'Raw data (base scenario)'!C1672</f>
        <v>H</v>
      </c>
      <c r="E1680" t="b">
        <f t="shared" si="158"/>
        <v>1</v>
      </c>
      <c r="F1680" t="b">
        <f t="shared" si="159"/>
        <v>1</v>
      </c>
      <c r="G1680" t="str">
        <f t="shared" ref="G1680:G1743" si="160">IF(C1680="D",D1680="D","N/A")</f>
        <v>N/A</v>
      </c>
      <c r="K1680" s="28">
        <v>1666</v>
      </c>
      <c r="L1680" s="27" t="s">
        <v>1</v>
      </c>
      <c r="M1680" s="27" t="s">
        <v>1</v>
      </c>
      <c r="N1680" t="b">
        <f t="shared" ref="N1680:N1743" si="161">OR(L1680=$A$4,L1680=$A$5,L1680=$A$6,L1680=$A$7)</f>
        <v>1</v>
      </c>
      <c r="O1680" t="b">
        <f t="shared" ref="O1680:O1743" si="162">OR(M1680=$A$4,M1680=$A$5,M1680=$A$6,M1680=$A$7)</f>
        <v>1</v>
      </c>
      <c r="P1680" t="str">
        <f t="shared" ref="P1680:P1743" si="163">IF(L1680="D",M1680="D","N/A")</f>
        <v>N/A</v>
      </c>
    </row>
    <row r="1681" spans="2:16" x14ac:dyDescent="0.25">
      <c r="B1681" s="23">
        <f>'Raw data (base scenario)'!A1673</f>
        <v>1667</v>
      </c>
      <c r="C1681" s="23" t="str">
        <f>'Raw data (base scenario)'!B1673</f>
        <v>S</v>
      </c>
      <c r="D1681" s="23" t="str">
        <f>'Raw data (base scenario)'!C1673</f>
        <v>H</v>
      </c>
      <c r="E1681" t="b">
        <f t="shared" si="158"/>
        <v>1</v>
      </c>
      <c r="F1681" t="b">
        <f t="shared" si="159"/>
        <v>1</v>
      </c>
      <c r="G1681" t="str">
        <f t="shared" si="160"/>
        <v>N/A</v>
      </c>
      <c r="K1681" s="28">
        <v>1667</v>
      </c>
      <c r="L1681" s="27" t="s">
        <v>3</v>
      </c>
      <c r="M1681" s="27" t="s">
        <v>1</v>
      </c>
      <c r="N1681" t="b">
        <f t="shared" si="161"/>
        <v>1</v>
      </c>
      <c r="O1681" t="b">
        <f t="shared" si="162"/>
        <v>1</v>
      </c>
      <c r="P1681" t="str">
        <f t="shared" si="163"/>
        <v>N/A</v>
      </c>
    </row>
    <row r="1682" spans="2:16" x14ac:dyDescent="0.25">
      <c r="B1682" s="23">
        <f>'Raw data (base scenario)'!A1674</f>
        <v>1668</v>
      </c>
      <c r="C1682" s="23" t="str">
        <f>'Raw data (base scenario)'!B1674</f>
        <v>D</v>
      </c>
      <c r="D1682" s="23" t="str">
        <f>'Raw data (base scenario)'!C1674</f>
        <v>D</v>
      </c>
      <c r="E1682" t="b">
        <f t="shared" si="158"/>
        <v>1</v>
      </c>
      <c r="F1682" t="b">
        <f t="shared" si="159"/>
        <v>1</v>
      </c>
      <c r="G1682" t="b">
        <f t="shared" si="160"/>
        <v>1</v>
      </c>
      <c r="K1682" s="28">
        <v>1668</v>
      </c>
      <c r="L1682" s="27" t="s">
        <v>2</v>
      </c>
      <c r="M1682" s="27" t="s">
        <v>2</v>
      </c>
      <c r="N1682" t="b">
        <f t="shared" si="161"/>
        <v>1</v>
      </c>
      <c r="O1682" t="b">
        <f t="shared" si="162"/>
        <v>1</v>
      </c>
      <c r="P1682" t="b">
        <f t="shared" si="163"/>
        <v>1</v>
      </c>
    </row>
    <row r="1683" spans="2:16" x14ac:dyDescent="0.25">
      <c r="B1683" s="23">
        <f>'Raw data (base scenario)'!A1675</f>
        <v>1669</v>
      </c>
      <c r="C1683" s="23" t="str">
        <f>'Raw data (base scenario)'!B1675</f>
        <v>H</v>
      </c>
      <c r="D1683" s="23" t="str">
        <f>'Raw data (base scenario)'!C1675</f>
        <v>H</v>
      </c>
      <c r="E1683" t="b">
        <f t="shared" si="158"/>
        <v>1</v>
      </c>
      <c r="F1683" t="b">
        <f t="shared" si="159"/>
        <v>1</v>
      </c>
      <c r="G1683" t="str">
        <f t="shared" si="160"/>
        <v>N/A</v>
      </c>
      <c r="K1683" s="28">
        <v>1669</v>
      </c>
      <c r="L1683" s="27" t="s">
        <v>1</v>
      </c>
      <c r="M1683" s="27" t="s">
        <v>1</v>
      </c>
      <c r="N1683" t="b">
        <f t="shared" si="161"/>
        <v>1</v>
      </c>
      <c r="O1683" t="b">
        <f t="shared" si="162"/>
        <v>1</v>
      </c>
      <c r="P1683" t="str">
        <f t="shared" si="163"/>
        <v>N/A</v>
      </c>
    </row>
    <row r="1684" spans="2:16" x14ac:dyDescent="0.25">
      <c r="B1684" s="23">
        <f>'Raw data (base scenario)'!A1676</f>
        <v>1670</v>
      </c>
      <c r="C1684" s="23" t="str">
        <f>'Raw data (base scenario)'!B1676</f>
        <v>I</v>
      </c>
      <c r="D1684" s="23" t="str">
        <f>'Raw data (base scenario)'!C1676</f>
        <v>I</v>
      </c>
      <c r="E1684" t="b">
        <f t="shared" si="158"/>
        <v>1</v>
      </c>
      <c r="F1684" t="b">
        <f t="shared" si="159"/>
        <v>1</v>
      </c>
      <c r="G1684" t="str">
        <f t="shared" si="160"/>
        <v>N/A</v>
      </c>
      <c r="K1684" s="28">
        <v>1670</v>
      </c>
      <c r="L1684" s="27" t="s">
        <v>18</v>
      </c>
      <c r="M1684" s="27" t="s">
        <v>18</v>
      </c>
      <c r="N1684" t="b">
        <f t="shared" si="161"/>
        <v>1</v>
      </c>
      <c r="O1684" t="b">
        <f t="shared" si="162"/>
        <v>1</v>
      </c>
      <c r="P1684" t="str">
        <f t="shared" si="163"/>
        <v>N/A</v>
      </c>
    </row>
    <row r="1685" spans="2:16" x14ac:dyDescent="0.25">
      <c r="B1685" s="23">
        <f>'Raw data (base scenario)'!A1677</f>
        <v>1671</v>
      </c>
      <c r="C1685" s="23" t="str">
        <f>'Raw data (base scenario)'!B1677</f>
        <v>D</v>
      </c>
      <c r="D1685" s="23" t="str">
        <f>'Raw data (base scenario)'!C1677</f>
        <v>D</v>
      </c>
      <c r="E1685" t="b">
        <f t="shared" si="158"/>
        <v>1</v>
      </c>
      <c r="F1685" t="b">
        <f t="shared" si="159"/>
        <v>1</v>
      </c>
      <c r="G1685" t="b">
        <f t="shared" si="160"/>
        <v>1</v>
      </c>
      <c r="K1685" s="28">
        <v>1671</v>
      </c>
      <c r="L1685" s="27" t="s">
        <v>2</v>
      </c>
      <c r="M1685" s="27" t="s">
        <v>2</v>
      </c>
      <c r="N1685" t="b">
        <f t="shared" si="161"/>
        <v>1</v>
      </c>
      <c r="O1685" t="b">
        <f t="shared" si="162"/>
        <v>1</v>
      </c>
      <c r="P1685" t="b">
        <f t="shared" si="163"/>
        <v>1</v>
      </c>
    </row>
    <row r="1686" spans="2:16" x14ac:dyDescent="0.25">
      <c r="B1686" s="23">
        <f>'Raw data (base scenario)'!A1678</f>
        <v>1672</v>
      </c>
      <c r="C1686" s="23" t="str">
        <f>'Raw data (base scenario)'!B1678</f>
        <v>I</v>
      </c>
      <c r="D1686" s="23" t="str">
        <f>'Raw data (base scenario)'!C1678</f>
        <v>D</v>
      </c>
      <c r="E1686" t="b">
        <f t="shared" si="158"/>
        <v>1</v>
      </c>
      <c r="F1686" t="b">
        <f t="shared" si="159"/>
        <v>1</v>
      </c>
      <c r="G1686" t="str">
        <f t="shared" si="160"/>
        <v>N/A</v>
      </c>
      <c r="K1686" s="28">
        <v>1672</v>
      </c>
      <c r="L1686" s="27" t="s">
        <v>18</v>
      </c>
      <c r="M1686" s="27" t="s">
        <v>2</v>
      </c>
      <c r="N1686" t="b">
        <f t="shared" si="161"/>
        <v>1</v>
      </c>
      <c r="O1686" t="b">
        <f t="shared" si="162"/>
        <v>1</v>
      </c>
      <c r="P1686" t="str">
        <f t="shared" si="163"/>
        <v>N/A</v>
      </c>
    </row>
    <row r="1687" spans="2:16" x14ac:dyDescent="0.25">
      <c r="B1687" s="23">
        <f>'Raw data (base scenario)'!A1679</f>
        <v>1673</v>
      </c>
      <c r="C1687" s="23" t="str">
        <f>'Raw data (base scenario)'!B1679</f>
        <v>S</v>
      </c>
      <c r="D1687" s="23" t="str">
        <f>'Raw data (base scenario)'!C1679</f>
        <v>H</v>
      </c>
      <c r="E1687" t="b">
        <f t="shared" si="158"/>
        <v>1</v>
      </c>
      <c r="F1687" t="b">
        <f t="shared" si="159"/>
        <v>1</v>
      </c>
      <c r="G1687" t="str">
        <f t="shared" si="160"/>
        <v>N/A</v>
      </c>
      <c r="K1687" s="28">
        <v>1673</v>
      </c>
      <c r="L1687" s="27" t="s">
        <v>3</v>
      </c>
      <c r="M1687" s="27" t="s">
        <v>1</v>
      </c>
      <c r="N1687" t="b">
        <f t="shared" si="161"/>
        <v>1</v>
      </c>
      <c r="O1687" t="b">
        <f t="shared" si="162"/>
        <v>1</v>
      </c>
      <c r="P1687" t="str">
        <f t="shared" si="163"/>
        <v>N/A</v>
      </c>
    </row>
    <row r="1688" spans="2:16" x14ac:dyDescent="0.25">
      <c r="B1688" s="23">
        <f>'Raw data (base scenario)'!A1680</f>
        <v>1674</v>
      </c>
      <c r="C1688" s="23" t="str">
        <f>'Raw data (base scenario)'!B1680</f>
        <v>D</v>
      </c>
      <c r="D1688" s="23" t="str">
        <f>'Raw data (base scenario)'!C1680</f>
        <v>D</v>
      </c>
      <c r="E1688" t="b">
        <f t="shared" si="158"/>
        <v>1</v>
      </c>
      <c r="F1688" t="b">
        <f t="shared" si="159"/>
        <v>1</v>
      </c>
      <c r="G1688" t="b">
        <f t="shared" si="160"/>
        <v>1</v>
      </c>
      <c r="K1688" s="28">
        <v>1674</v>
      </c>
      <c r="L1688" s="27" t="s">
        <v>2</v>
      </c>
      <c r="M1688" s="27" t="s">
        <v>2</v>
      </c>
      <c r="N1688" t="b">
        <f t="shared" si="161"/>
        <v>1</v>
      </c>
      <c r="O1688" t="b">
        <f t="shared" si="162"/>
        <v>1</v>
      </c>
      <c r="P1688" t="b">
        <f t="shared" si="163"/>
        <v>1</v>
      </c>
    </row>
    <row r="1689" spans="2:16" x14ac:dyDescent="0.25">
      <c r="B1689" s="23">
        <f>'Raw data (base scenario)'!A1681</f>
        <v>1675</v>
      </c>
      <c r="C1689" s="23" t="str">
        <f>'Raw data (base scenario)'!B1681</f>
        <v>S</v>
      </c>
      <c r="D1689" s="23" t="str">
        <f>'Raw data (base scenario)'!C1681</f>
        <v>H</v>
      </c>
      <c r="E1689" t="b">
        <f t="shared" si="158"/>
        <v>1</v>
      </c>
      <c r="F1689" t="b">
        <f t="shared" si="159"/>
        <v>1</v>
      </c>
      <c r="G1689" t="str">
        <f t="shared" si="160"/>
        <v>N/A</v>
      </c>
      <c r="K1689" s="28">
        <v>1675</v>
      </c>
      <c r="L1689" s="27" t="s">
        <v>3</v>
      </c>
      <c r="M1689" s="27" t="s">
        <v>1</v>
      </c>
      <c r="N1689" t="b">
        <f t="shared" si="161"/>
        <v>1</v>
      </c>
      <c r="O1689" t="b">
        <f t="shared" si="162"/>
        <v>1</v>
      </c>
      <c r="P1689" t="str">
        <f t="shared" si="163"/>
        <v>N/A</v>
      </c>
    </row>
    <row r="1690" spans="2:16" x14ac:dyDescent="0.25">
      <c r="B1690" s="23">
        <f>'Raw data (base scenario)'!A1682</f>
        <v>1676</v>
      </c>
      <c r="C1690" s="23" t="str">
        <f>'Raw data (base scenario)'!B1682</f>
        <v>H</v>
      </c>
      <c r="D1690" s="23" t="str">
        <f>'Raw data (base scenario)'!C1682</f>
        <v>H</v>
      </c>
      <c r="E1690" t="b">
        <f t="shared" si="158"/>
        <v>1</v>
      </c>
      <c r="F1690" t="b">
        <f t="shared" si="159"/>
        <v>1</v>
      </c>
      <c r="G1690" t="str">
        <f t="shared" si="160"/>
        <v>N/A</v>
      </c>
      <c r="K1690" s="28">
        <v>1676</v>
      </c>
      <c r="L1690" s="27" t="s">
        <v>1</v>
      </c>
      <c r="M1690" s="27" t="s">
        <v>1</v>
      </c>
      <c r="N1690" t="b">
        <f t="shared" si="161"/>
        <v>1</v>
      </c>
      <c r="O1690" t="b">
        <f t="shared" si="162"/>
        <v>1</v>
      </c>
      <c r="P1690" t="str">
        <f t="shared" si="163"/>
        <v>N/A</v>
      </c>
    </row>
    <row r="1691" spans="2:16" x14ac:dyDescent="0.25">
      <c r="B1691" s="23">
        <f>'Raw data (base scenario)'!A1683</f>
        <v>1677</v>
      </c>
      <c r="C1691" s="23" t="str">
        <f>'Raw data (base scenario)'!B1683</f>
        <v>S</v>
      </c>
      <c r="D1691" s="23" t="str">
        <f>'Raw data (base scenario)'!C1683</f>
        <v>I</v>
      </c>
      <c r="E1691" t="b">
        <f t="shared" si="158"/>
        <v>1</v>
      </c>
      <c r="F1691" t="b">
        <f t="shared" si="159"/>
        <v>1</v>
      </c>
      <c r="G1691" t="str">
        <f t="shared" si="160"/>
        <v>N/A</v>
      </c>
      <c r="K1691" s="28">
        <v>1677</v>
      </c>
      <c r="L1691" s="27" t="s">
        <v>3</v>
      </c>
      <c r="M1691" s="27" t="s">
        <v>18</v>
      </c>
      <c r="N1691" t="b">
        <f t="shared" si="161"/>
        <v>1</v>
      </c>
      <c r="O1691" t="b">
        <f t="shared" si="162"/>
        <v>1</v>
      </c>
      <c r="P1691" t="str">
        <f t="shared" si="163"/>
        <v>N/A</v>
      </c>
    </row>
    <row r="1692" spans="2:16" x14ac:dyDescent="0.25">
      <c r="B1692" s="23">
        <f>'Raw data (base scenario)'!A1684</f>
        <v>1678</v>
      </c>
      <c r="C1692" s="23" t="str">
        <f>'Raw data (base scenario)'!B1684</f>
        <v>D</v>
      </c>
      <c r="D1692" s="23" t="str">
        <f>'Raw data (base scenario)'!C1684</f>
        <v>D</v>
      </c>
      <c r="E1692" t="b">
        <f t="shared" si="158"/>
        <v>1</v>
      </c>
      <c r="F1692" t="b">
        <f t="shared" si="159"/>
        <v>1</v>
      </c>
      <c r="G1692" t="b">
        <f t="shared" si="160"/>
        <v>1</v>
      </c>
      <c r="K1692" s="28">
        <v>1678</v>
      </c>
      <c r="L1692" s="27" t="s">
        <v>2</v>
      </c>
      <c r="M1692" s="27" t="s">
        <v>2</v>
      </c>
      <c r="N1692" t="b">
        <f t="shared" si="161"/>
        <v>1</v>
      </c>
      <c r="O1692" t="b">
        <f t="shared" si="162"/>
        <v>1</v>
      </c>
      <c r="P1692" t="b">
        <f t="shared" si="163"/>
        <v>1</v>
      </c>
    </row>
    <row r="1693" spans="2:16" x14ac:dyDescent="0.25">
      <c r="B1693" s="23">
        <f>'Raw data (base scenario)'!A1685</f>
        <v>1679</v>
      </c>
      <c r="C1693" s="23" t="str">
        <f>'Raw data (base scenario)'!B1685</f>
        <v>S</v>
      </c>
      <c r="D1693" s="23" t="str">
        <f>'Raw data (base scenario)'!C1685</f>
        <v>H</v>
      </c>
      <c r="E1693" t="b">
        <f t="shared" si="158"/>
        <v>1</v>
      </c>
      <c r="F1693" t="b">
        <f t="shared" si="159"/>
        <v>1</v>
      </c>
      <c r="G1693" t="str">
        <f t="shared" si="160"/>
        <v>N/A</v>
      </c>
      <c r="K1693" s="28">
        <v>1679</v>
      </c>
      <c r="L1693" s="27" t="s">
        <v>3</v>
      </c>
      <c r="M1693" s="27" t="s">
        <v>1</v>
      </c>
      <c r="N1693" t="b">
        <f t="shared" si="161"/>
        <v>1</v>
      </c>
      <c r="O1693" t="b">
        <f t="shared" si="162"/>
        <v>1</v>
      </c>
      <c r="P1693" t="str">
        <f t="shared" si="163"/>
        <v>N/A</v>
      </c>
    </row>
    <row r="1694" spans="2:16" x14ac:dyDescent="0.25">
      <c r="B1694" s="23">
        <f>'Raw data (base scenario)'!A1686</f>
        <v>1680</v>
      </c>
      <c r="C1694" s="23" t="str">
        <f>'Raw data (base scenario)'!B1686</f>
        <v>S</v>
      </c>
      <c r="D1694" s="23" t="str">
        <f>'Raw data (base scenario)'!C1686</f>
        <v>D</v>
      </c>
      <c r="E1694" t="b">
        <f t="shared" si="158"/>
        <v>1</v>
      </c>
      <c r="F1694" t="b">
        <f t="shared" si="159"/>
        <v>1</v>
      </c>
      <c r="G1694" t="str">
        <f t="shared" si="160"/>
        <v>N/A</v>
      </c>
      <c r="K1694" s="28">
        <v>1680</v>
      </c>
      <c r="L1694" s="27" t="s">
        <v>3</v>
      </c>
      <c r="M1694" s="27" t="s">
        <v>2</v>
      </c>
      <c r="N1694" t="b">
        <f t="shared" si="161"/>
        <v>1</v>
      </c>
      <c r="O1694" t="b">
        <f t="shared" si="162"/>
        <v>1</v>
      </c>
      <c r="P1694" t="str">
        <f t="shared" si="163"/>
        <v>N/A</v>
      </c>
    </row>
    <row r="1695" spans="2:16" x14ac:dyDescent="0.25">
      <c r="B1695" s="23">
        <f>'Raw data (base scenario)'!A1687</f>
        <v>1681</v>
      </c>
      <c r="C1695" s="23" t="str">
        <f>'Raw data (base scenario)'!B1687</f>
        <v>H</v>
      </c>
      <c r="D1695" s="23" t="str">
        <f>'Raw data (base scenario)'!C1687</f>
        <v>H</v>
      </c>
      <c r="E1695" t="b">
        <f t="shared" si="158"/>
        <v>1</v>
      </c>
      <c r="F1695" t="b">
        <f t="shared" si="159"/>
        <v>1</v>
      </c>
      <c r="G1695" t="str">
        <f t="shared" si="160"/>
        <v>N/A</v>
      </c>
      <c r="K1695" s="28">
        <v>1681</v>
      </c>
      <c r="L1695" s="27" t="s">
        <v>1</v>
      </c>
      <c r="M1695" s="27" t="s">
        <v>1</v>
      </c>
      <c r="N1695" t="b">
        <f t="shared" si="161"/>
        <v>1</v>
      </c>
      <c r="O1695" t="b">
        <f t="shared" si="162"/>
        <v>1</v>
      </c>
      <c r="P1695" t="str">
        <f t="shared" si="163"/>
        <v>N/A</v>
      </c>
    </row>
    <row r="1696" spans="2:16" x14ac:dyDescent="0.25">
      <c r="B1696" s="23">
        <f>'Raw data (base scenario)'!A1688</f>
        <v>1682</v>
      </c>
      <c r="C1696" s="23" t="str">
        <f>'Raw data (base scenario)'!B1688</f>
        <v>H</v>
      </c>
      <c r="D1696" s="23" t="str">
        <f>'Raw data (base scenario)'!C1688</f>
        <v>H</v>
      </c>
      <c r="E1696" t="b">
        <f t="shared" si="158"/>
        <v>1</v>
      </c>
      <c r="F1696" t="b">
        <f t="shared" si="159"/>
        <v>1</v>
      </c>
      <c r="G1696" t="str">
        <f t="shared" si="160"/>
        <v>N/A</v>
      </c>
      <c r="K1696" s="28">
        <v>1682</v>
      </c>
      <c r="L1696" s="27" t="s">
        <v>1</v>
      </c>
      <c r="M1696" s="27" t="s">
        <v>1</v>
      </c>
      <c r="N1696" t="b">
        <f t="shared" si="161"/>
        <v>1</v>
      </c>
      <c r="O1696" t="b">
        <f t="shared" si="162"/>
        <v>1</v>
      </c>
      <c r="P1696" t="str">
        <f t="shared" si="163"/>
        <v>N/A</v>
      </c>
    </row>
    <row r="1697" spans="2:16" x14ac:dyDescent="0.25">
      <c r="B1697" s="23">
        <f>'Raw data (base scenario)'!A1689</f>
        <v>1683</v>
      </c>
      <c r="C1697" s="23" t="str">
        <f>'Raw data (base scenario)'!B1689</f>
        <v>S</v>
      </c>
      <c r="D1697" s="23" t="str">
        <f>'Raw data (base scenario)'!C1689</f>
        <v>I</v>
      </c>
      <c r="E1697" t="b">
        <f t="shared" si="158"/>
        <v>1</v>
      </c>
      <c r="F1697" t="b">
        <f t="shared" si="159"/>
        <v>1</v>
      </c>
      <c r="G1697" t="str">
        <f t="shared" si="160"/>
        <v>N/A</v>
      </c>
      <c r="K1697" s="28">
        <v>1683</v>
      </c>
      <c r="L1697" s="27" t="s">
        <v>3</v>
      </c>
      <c r="M1697" s="27" t="s">
        <v>18</v>
      </c>
      <c r="N1697" t="b">
        <f t="shared" si="161"/>
        <v>1</v>
      </c>
      <c r="O1697" t="b">
        <f t="shared" si="162"/>
        <v>1</v>
      </c>
      <c r="P1697" t="str">
        <f t="shared" si="163"/>
        <v>N/A</v>
      </c>
    </row>
    <row r="1698" spans="2:16" x14ac:dyDescent="0.25">
      <c r="B1698" s="23">
        <f>'Raw data (base scenario)'!A1690</f>
        <v>1684</v>
      </c>
      <c r="C1698" s="23" t="str">
        <f>'Raw data (base scenario)'!B1690</f>
        <v>I</v>
      </c>
      <c r="D1698" s="23" t="str">
        <f>'Raw data (base scenario)'!C1690</f>
        <v>S</v>
      </c>
      <c r="E1698" t="b">
        <f t="shared" si="158"/>
        <v>1</v>
      </c>
      <c r="F1698" t="b">
        <f t="shared" si="159"/>
        <v>1</v>
      </c>
      <c r="G1698" t="str">
        <f t="shared" si="160"/>
        <v>N/A</v>
      </c>
      <c r="K1698" s="28">
        <v>1684</v>
      </c>
      <c r="L1698" s="27" t="s">
        <v>18</v>
      </c>
      <c r="M1698" s="27" t="s">
        <v>3</v>
      </c>
      <c r="N1698" t="b">
        <f t="shared" si="161"/>
        <v>1</v>
      </c>
      <c r="O1698" t="b">
        <f t="shared" si="162"/>
        <v>1</v>
      </c>
      <c r="P1698" t="str">
        <f t="shared" si="163"/>
        <v>N/A</v>
      </c>
    </row>
    <row r="1699" spans="2:16" x14ac:dyDescent="0.25">
      <c r="B1699" s="23">
        <f>'Raw data (base scenario)'!A1691</f>
        <v>1685</v>
      </c>
      <c r="C1699" s="23" t="str">
        <f>'Raw data (base scenario)'!B1691</f>
        <v>D</v>
      </c>
      <c r="D1699" s="23" t="str">
        <f>'Raw data (base scenario)'!C1691</f>
        <v>D</v>
      </c>
      <c r="E1699" t="b">
        <f t="shared" si="158"/>
        <v>1</v>
      </c>
      <c r="F1699" t="b">
        <f t="shared" si="159"/>
        <v>1</v>
      </c>
      <c r="G1699" t="b">
        <f t="shared" si="160"/>
        <v>1</v>
      </c>
      <c r="K1699" s="28">
        <v>1685</v>
      </c>
      <c r="L1699" s="27" t="s">
        <v>2</v>
      </c>
      <c r="M1699" s="27" t="s">
        <v>2</v>
      </c>
      <c r="N1699" t="b">
        <f t="shared" si="161"/>
        <v>1</v>
      </c>
      <c r="O1699" t="b">
        <f t="shared" si="162"/>
        <v>1</v>
      </c>
      <c r="P1699" t="b">
        <f t="shared" si="163"/>
        <v>1</v>
      </c>
    </row>
    <row r="1700" spans="2:16" x14ac:dyDescent="0.25">
      <c r="B1700" s="23">
        <f>'Raw data (base scenario)'!A1692</f>
        <v>1686</v>
      </c>
      <c r="C1700" s="23" t="str">
        <f>'Raw data (base scenario)'!B1692</f>
        <v>D</v>
      </c>
      <c r="D1700" s="23" t="str">
        <f>'Raw data (base scenario)'!C1692</f>
        <v>D</v>
      </c>
      <c r="E1700" t="b">
        <f t="shared" si="158"/>
        <v>1</v>
      </c>
      <c r="F1700" t="b">
        <f t="shared" si="159"/>
        <v>1</v>
      </c>
      <c r="G1700" t="b">
        <f t="shared" si="160"/>
        <v>1</v>
      </c>
      <c r="K1700" s="28">
        <v>1686</v>
      </c>
      <c r="L1700" s="27" t="s">
        <v>2</v>
      </c>
      <c r="M1700" s="27" t="s">
        <v>2</v>
      </c>
      <c r="N1700" t="b">
        <f t="shared" si="161"/>
        <v>1</v>
      </c>
      <c r="O1700" t="b">
        <f t="shared" si="162"/>
        <v>1</v>
      </c>
      <c r="P1700" t="b">
        <f t="shared" si="163"/>
        <v>1</v>
      </c>
    </row>
    <row r="1701" spans="2:16" x14ac:dyDescent="0.25">
      <c r="B1701" s="23">
        <f>'Raw data (base scenario)'!A1693</f>
        <v>1687</v>
      </c>
      <c r="C1701" s="23" t="str">
        <f>'Raw data (base scenario)'!B1693</f>
        <v>I</v>
      </c>
      <c r="D1701" s="23" t="str">
        <f>'Raw data (base scenario)'!C1693</f>
        <v>I</v>
      </c>
      <c r="E1701" t="b">
        <f t="shared" si="158"/>
        <v>1</v>
      </c>
      <c r="F1701" t="b">
        <f t="shared" si="159"/>
        <v>1</v>
      </c>
      <c r="G1701" t="str">
        <f t="shared" si="160"/>
        <v>N/A</v>
      </c>
      <c r="K1701" s="28">
        <v>1687</v>
      </c>
      <c r="L1701" s="27" t="s">
        <v>18</v>
      </c>
      <c r="M1701" s="27" t="s">
        <v>18</v>
      </c>
      <c r="N1701" t="b">
        <f t="shared" si="161"/>
        <v>1</v>
      </c>
      <c r="O1701" t="b">
        <f t="shared" si="162"/>
        <v>1</v>
      </c>
      <c r="P1701" t="str">
        <f t="shared" si="163"/>
        <v>N/A</v>
      </c>
    </row>
    <row r="1702" spans="2:16" x14ac:dyDescent="0.25">
      <c r="B1702" s="23">
        <f>'Raw data (base scenario)'!A1694</f>
        <v>1688</v>
      </c>
      <c r="C1702" s="23" t="str">
        <f>'Raw data (base scenario)'!B1694</f>
        <v>S</v>
      </c>
      <c r="D1702" s="23" t="str">
        <f>'Raw data (base scenario)'!C1694</f>
        <v>H</v>
      </c>
      <c r="E1702" t="b">
        <f t="shared" si="158"/>
        <v>1</v>
      </c>
      <c r="F1702" t="b">
        <f t="shared" si="159"/>
        <v>1</v>
      </c>
      <c r="G1702" t="str">
        <f t="shared" si="160"/>
        <v>N/A</v>
      </c>
      <c r="K1702" s="28">
        <v>1688</v>
      </c>
      <c r="L1702" s="27" t="s">
        <v>3</v>
      </c>
      <c r="M1702" s="27" t="s">
        <v>1</v>
      </c>
      <c r="N1702" t="b">
        <f t="shared" si="161"/>
        <v>1</v>
      </c>
      <c r="O1702" t="b">
        <f t="shared" si="162"/>
        <v>1</v>
      </c>
      <c r="P1702" t="str">
        <f t="shared" si="163"/>
        <v>N/A</v>
      </c>
    </row>
    <row r="1703" spans="2:16" x14ac:dyDescent="0.25">
      <c r="B1703" s="23">
        <f>'Raw data (base scenario)'!A1695</f>
        <v>1689</v>
      </c>
      <c r="C1703" s="23" t="str">
        <f>'Raw data (base scenario)'!B1695</f>
        <v>D</v>
      </c>
      <c r="D1703" s="23" t="str">
        <f>'Raw data (base scenario)'!C1695</f>
        <v>D</v>
      </c>
      <c r="E1703" t="b">
        <f t="shared" si="158"/>
        <v>1</v>
      </c>
      <c r="F1703" t="b">
        <f t="shared" si="159"/>
        <v>1</v>
      </c>
      <c r="G1703" t="b">
        <f t="shared" si="160"/>
        <v>1</v>
      </c>
      <c r="K1703" s="28">
        <v>1689</v>
      </c>
      <c r="L1703" s="27" t="s">
        <v>2</v>
      </c>
      <c r="M1703" s="27" t="s">
        <v>2</v>
      </c>
      <c r="N1703" t="b">
        <f t="shared" si="161"/>
        <v>1</v>
      </c>
      <c r="O1703" t="b">
        <f t="shared" si="162"/>
        <v>1</v>
      </c>
      <c r="P1703" t="b">
        <f t="shared" si="163"/>
        <v>1</v>
      </c>
    </row>
    <row r="1704" spans="2:16" x14ac:dyDescent="0.25">
      <c r="B1704" s="23">
        <f>'Raw data (base scenario)'!A1696</f>
        <v>1690</v>
      </c>
      <c r="C1704" s="23" t="str">
        <f>'Raw data (base scenario)'!B1696</f>
        <v>D</v>
      </c>
      <c r="D1704" s="23" t="str">
        <f>'Raw data (base scenario)'!C1696</f>
        <v>D</v>
      </c>
      <c r="E1704" t="b">
        <f t="shared" si="158"/>
        <v>1</v>
      </c>
      <c r="F1704" t="b">
        <f t="shared" si="159"/>
        <v>1</v>
      </c>
      <c r="G1704" t="b">
        <f t="shared" si="160"/>
        <v>1</v>
      </c>
      <c r="K1704" s="28">
        <v>1690</v>
      </c>
      <c r="L1704" s="27" t="s">
        <v>2</v>
      </c>
      <c r="M1704" s="27" t="s">
        <v>2</v>
      </c>
      <c r="N1704" t="b">
        <f t="shared" si="161"/>
        <v>1</v>
      </c>
      <c r="O1704" t="b">
        <f t="shared" si="162"/>
        <v>1</v>
      </c>
      <c r="P1704" t="b">
        <f t="shared" si="163"/>
        <v>1</v>
      </c>
    </row>
    <row r="1705" spans="2:16" x14ac:dyDescent="0.25">
      <c r="B1705" s="23">
        <f>'Raw data (base scenario)'!A1697</f>
        <v>1691</v>
      </c>
      <c r="C1705" s="23" t="str">
        <f>'Raw data (base scenario)'!B1697</f>
        <v>S</v>
      </c>
      <c r="D1705" s="23" t="str">
        <f>'Raw data (base scenario)'!C1697</f>
        <v>H</v>
      </c>
      <c r="E1705" t="b">
        <f t="shared" si="158"/>
        <v>1</v>
      </c>
      <c r="F1705" t="b">
        <f t="shared" si="159"/>
        <v>1</v>
      </c>
      <c r="G1705" t="str">
        <f t="shared" si="160"/>
        <v>N/A</v>
      </c>
      <c r="K1705" s="28">
        <v>1691</v>
      </c>
      <c r="L1705" s="27" t="s">
        <v>3</v>
      </c>
      <c r="M1705" s="27" t="s">
        <v>1</v>
      </c>
      <c r="N1705" t="b">
        <f t="shared" si="161"/>
        <v>1</v>
      </c>
      <c r="O1705" t="b">
        <f t="shared" si="162"/>
        <v>1</v>
      </c>
      <c r="P1705" t="str">
        <f t="shared" si="163"/>
        <v>N/A</v>
      </c>
    </row>
    <row r="1706" spans="2:16" x14ac:dyDescent="0.25">
      <c r="B1706" s="23">
        <f>'Raw data (base scenario)'!A1698</f>
        <v>1692</v>
      </c>
      <c r="C1706" s="23" t="str">
        <f>'Raw data (base scenario)'!B1698</f>
        <v>D</v>
      </c>
      <c r="D1706" s="23" t="str">
        <f>'Raw data (base scenario)'!C1698</f>
        <v>D</v>
      </c>
      <c r="E1706" t="b">
        <f t="shared" si="158"/>
        <v>1</v>
      </c>
      <c r="F1706" t="b">
        <f t="shared" si="159"/>
        <v>1</v>
      </c>
      <c r="G1706" t="b">
        <f t="shared" si="160"/>
        <v>1</v>
      </c>
      <c r="K1706" s="28">
        <v>1692</v>
      </c>
      <c r="L1706" s="27" t="s">
        <v>2</v>
      </c>
      <c r="M1706" s="27" t="s">
        <v>2</v>
      </c>
      <c r="N1706" t="b">
        <f t="shared" si="161"/>
        <v>1</v>
      </c>
      <c r="O1706" t="b">
        <f t="shared" si="162"/>
        <v>1</v>
      </c>
      <c r="P1706" t="b">
        <f t="shared" si="163"/>
        <v>1</v>
      </c>
    </row>
    <row r="1707" spans="2:16" x14ac:dyDescent="0.25">
      <c r="B1707" s="23">
        <f>'Raw data (base scenario)'!A1699</f>
        <v>1693</v>
      </c>
      <c r="C1707" s="23" t="str">
        <f>'Raw data (base scenario)'!B1699</f>
        <v>D</v>
      </c>
      <c r="D1707" s="23" t="str">
        <f>'Raw data (base scenario)'!C1699</f>
        <v>D</v>
      </c>
      <c r="E1707" t="b">
        <f t="shared" si="158"/>
        <v>1</v>
      </c>
      <c r="F1707" t="b">
        <f t="shared" si="159"/>
        <v>1</v>
      </c>
      <c r="G1707" t="b">
        <f t="shared" si="160"/>
        <v>1</v>
      </c>
      <c r="K1707" s="28">
        <v>1693</v>
      </c>
      <c r="L1707" s="27" t="s">
        <v>2</v>
      </c>
      <c r="M1707" s="27" t="s">
        <v>2</v>
      </c>
      <c r="N1707" t="b">
        <f t="shared" si="161"/>
        <v>1</v>
      </c>
      <c r="O1707" t="b">
        <f t="shared" si="162"/>
        <v>1</v>
      </c>
      <c r="P1707" t="b">
        <f t="shared" si="163"/>
        <v>1</v>
      </c>
    </row>
    <row r="1708" spans="2:16" x14ac:dyDescent="0.25">
      <c r="B1708" s="23">
        <f>'Raw data (base scenario)'!A1700</f>
        <v>1694</v>
      </c>
      <c r="C1708" s="23" t="str">
        <f>'Raw data (base scenario)'!B1700</f>
        <v>H</v>
      </c>
      <c r="D1708" s="23" t="str">
        <f>'Raw data (base scenario)'!C1700</f>
        <v>H</v>
      </c>
      <c r="E1708" t="b">
        <f t="shared" si="158"/>
        <v>1</v>
      </c>
      <c r="F1708" t="b">
        <f t="shared" si="159"/>
        <v>1</v>
      </c>
      <c r="G1708" t="str">
        <f t="shared" si="160"/>
        <v>N/A</v>
      </c>
      <c r="K1708" s="28">
        <v>1694</v>
      </c>
      <c r="L1708" s="27" t="s">
        <v>1</v>
      </c>
      <c r="M1708" s="27" t="s">
        <v>1</v>
      </c>
      <c r="N1708" t="b">
        <f t="shared" si="161"/>
        <v>1</v>
      </c>
      <c r="O1708" t="b">
        <f t="shared" si="162"/>
        <v>1</v>
      </c>
      <c r="P1708" t="str">
        <f t="shared" si="163"/>
        <v>N/A</v>
      </c>
    </row>
    <row r="1709" spans="2:16" x14ac:dyDescent="0.25">
      <c r="B1709" s="23">
        <f>'Raw data (base scenario)'!A1701</f>
        <v>1695</v>
      </c>
      <c r="C1709" s="23" t="str">
        <f>'Raw data (base scenario)'!B1701</f>
        <v>D</v>
      </c>
      <c r="D1709" s="23" t="str">
        <f>'Raw data (base scenario)'!C1701</f>
        <v>D</v>
      </c>
      <c r="E1709" t="b">
        <f t="shared" si="158"/>
        <v>1</v>
      </c>
      <c r="F1709" t="b">
        <f t="shared" si="159"/>
        <v>1</v>
      </c>
      <c r="G1709" t="b">
        <f t="shared" si="160"/>
        <v>1</v>
      </c>
      <c r="K1709" s="28">
        <v>1695</v>
      </c>
      <c r="L1709" s="27" t="s">
        <v>2</v>
      </c>
      <c r="M1709" s="27" t="s">
        <v>2</v>
      </c>
      <c r="N1709" t="b">
        <f t="shared" si="161"/>
        <v>1</v>
      </c>
      <c r="O1709" t="b">
        <f t="shared" si="162"/>
        <v>1</v>
      </c>
      <c r="P1709" t="b">
        <f t="shared" si="163"/>
        <v>1</v>
      </c>
    </row>
    <row r="1710" spans="2:16" x14ac:dyDescent="0.25">
      <c r="B1710" s="23">
        <f>'Raw data (base scenario)'!A1702</f>
        <v>1696</v>
      </c>
      <c r="C1710" s="23" t="str">
        <f>'Raw data (base scenario)'!B1702</f>
        <v>D</v>
      </c>
      <c r="D1710" s="23" t="str">
        <f>'Raw data (base scenario)'!C1702</f>
        <v>D</v>
      </c>
      <c r="E1710" t="b">
        <f t="shared" si="158"/>
        <v>1</v>
      </c>
      <c r="F1710" t="b">
        <f t="shared" si="159"/>
        <v>1</v>
      </c>
      <c r="G1710" t="b">
        <f t="shared" si="160"/>
        <v>1</v>
      </c>
      <c r="K1710" s="28">
        <v>1696</v>
      </c>
      <c r="L1710" s="27" t="s">
        <v>2</v>
      </c>
      <c r="M1710" s="27" t="s">
        <v>2</v>
      </c>
      <c r="N1710" t="b">
        <f t="shared" si="161"/>
        <v>1</v>
      </c>
      <c r="O1710" t="b">
        <f t="shared" si="162"/>
        <v>1</v>
      </c>
      <c r="P1710" t="b">
        <f t="shared" si="163"/>
        <v>1</v>
      </c>
    </row>
    <row r="1711" spans="2:16" x14ac:dyDescent="0.25">
      <c r="B1711" s="23">
        <f>'Raw data (base scenario)'!A1703</f>
        <v>1697</v>
      </c>
      <c r="C1711" s="23" t="str">
        <f>'Raw data (base scenario)'!B1703</f>
        <v>D</v>
      </c>
      <c r="D1711" s="23" t="str">
        <f>'Raw data (base scenario)'!C1703</f>
        <v>D</v>
      </c>
      <c r="E1711" t="b">
        <f t="shared" si="158"/>
        <v>1</v>
      </c>
      <c r="F1711" t="b">
        <f t="shared" si="159"/>
        <v>1</v>
      </c>
      <c r="G1711" t="b">
        <f t="shared" si="160"/>
        <v>1</v>
      </c>
      <c r="K1711" s="28">
        <v>1697</v>
      </c>
      <c r="L1711" s="27" t="s">
        <v>2</v>
      </c>
      <c r="M1711" s="27" t="s">
        <v>2</v>
      </c>
      <c r="N1711" t="b">
        <f t="shared" si="161"/>
        <v>1</v>
      </c>
      <c r="O1711" t="b">
        <f t="shared" si="162"/>
        <v>1</v>
      </c>
      <c r="P1711" t="b">
        <f t="shared" si="163"/>
        <v>1</v>
      </c>
    </row>
    <row r="1712" spans="2:16" x14ac:dyDescent="0.25">
      <c r="B1712" s="23">
        <f>'Raw data (base scenario)'!A1704</f>
        <v>1698</v>
      </c>
      <c r="C1712" s="23" t="str">
        <f>'Raw data (base scenario)'!B1704</f>
        <v>D</v>
      </c>
      <c r="D1712" s="23" t="str">
        <f>'Raw data (base scenario)'!C1704</f>
        <v>D</v>
      </c>
      <c r="E1712" t="b">
        <f t="shared" si="158"/>
        <v>1</v>
      </c>
      <c r="F1712" t="b">
        <f t="shared" si="159"/>
        <v>1</v>
      </c>
      <c r="G1712" t="b">
        <f t="shared" si="160"/>
        <v>1</v>
      </c>
      <c r="K1712" s="28">
        <v>1698</v>
      </c>
      <c r="L1712" s="27" t="s">
        <v>2</v>
      </c>
      <c r="M1712" s="27" t="s">
        <v>2</v>
      </c>
      <c r="N1712" t="b">
        <f t="shared" si="161"/>
        <v>1</v>
      </c>
      <c r="O1712" t="b">
        <f t="shared" si="162"/>
        <v>1</v>
      </c>
      <c r="P1712" t="b">
        <f t="shared" si="163"/>
        <v>1</v>
      </c>
    </row>
    <row r="1713" spans="2:16" x14ac:dyDescent="0.25">
      <c r="B1713" s="23">
        <f>'Raw data (base scenario)'!A1705</f>
        <v>1699</v>
      </c>
      <c r="C1713" s="23" t="str">
        <f>'Raw data (base scenario)'!B1705</f>
        <v>I</v>
      </c>
      <c r="D1713" s="23" t="str">
        <f>'Raw data (base scenario)'!C1705</f>
        <v>I</v>
      </c>
      <c r="E1713" t="b">
        <f t="shared" si="158"/>
        <v>1</v>
      </c>
      <c r="F1713" t="b">
        <f t="shared" si="159"/>
        <v>1</v>
      </c>
      <c r="G1713" t="str">
        <f t="shared" si="160"/>
        <v>N/A</v>
      </c>
      <c r="K1713" s="28">
        <v>1699</v>
      </c>
      <c r="L1713" s="27" t="s">
        <v>18</v>
      </c>
      <c r="M1713" s="27" t="s">
        <v>18</v>
      </c>
      <c r="N1713" t="b">
        <f t="shared" si="161"/>
        <v>1</v>
      </c>
      <c r="O1713" t="b">
        <f t="shared" si="162"/>
        <v>1</v>
      </c>
      <c r="P1713" t="str">
        <f t="shared" si="163"/>
        <v>N/A</v>
      </c>
    </row>
    <row r="1714" spans="2:16" x14ac:dyDescent="0.25">
      <c r="B1714" s="23">
        <f>'Raw data (base scenario)'!A1706</f>
        <v>1700</v>
      </c>
      <c r="C1714" s="23" t="str">
        <f>'Raw data (base scenario)'!B1706</f>
        <v>D</v>
      </c>
      <c r="D1714" s="23" t="str">
        <f>'Raw data (base scenario)'!C1706</f>
        <v>D</v>
      </c>
      <c r="E1714" t="b">
        <f t="shared" si="158"/>
        <v>1</v>
      </c>
      <c r="F1714" t="b">
        <f t="shared" si="159"/>
        <v>1</v>
      </c>
      <c r="G1714" t="b">
        <f t="shared" si="160"/>
        <v>1</v>
      </c>
      <c r="K1714" s="28">
        <v>1700</v>
      </c>
      <c r="L1714" s="27" t="s">
        <v>2</v>
      </c>
      <c r="M1714" s="27" t="s">
        <v>2</v>
      </c>
      <c r="N1714" t="b">
        <f t="shared" si="161"/>
        <v>1</v>
      </c>
      <c r="O1714" t="b">
        <f t="shared" si="162"/>
        <v>1</v>
      </c>
      <c r="P1714" t="b">
        <f t="shared" si="163"/>
        <v>1</v>
      </c>
    </row>
    <row r="1715" spans="2:16" x14ac:dyDescent="0.25">
      <c r="B1715" s="23">
        <f>'Raw data (base scenario)'!A1707</f>
        <v>1701</v>
      </c>
      <c r="C1715" s="23" t="str">
        <f>'Raw data (base scenario)'!B1707</f>
        <v>I</v>
      </c>
      <c r="D1715" s="23" t="str">
        <f>'Raw data (base scenario)'!C1707</f>
        <v>I</v>
      </c>
      <c r="E1715" t="b">
        <f t="shared" si="158"/>
        <v>1</v>
      </c>
      <c r="F1715" t="b">
        <f t="shared" si="159"/>
        <v>1</v>
      </c>
      <c r="G1715" t="str">
        <f t="shared" si="160"/>
        <v>N/A</v>
      </c>
      <c r="K1715" s="28">
        <v>1701</v>
      </c>
      <c r="L1715" s="27" t="s">
        <v>18</v>
      </c>
      <c r="M1715" s="27" t="s">
        <v>18</v>
      </c>
      <c r="N1715" t="b">
        <f t="shared" si="161"/>
        <v>1</v>
      </c>
      <c r="O1715" t="b">
        <f t="shared" si="162"/>
        <v>1</v>
      </c>
      <c r="P1715" t="str">
        <f t="shared" si="163"/>
        <v>N/A</v>
      </c>
    </row>
    <row r="1716" spans="2:16" x14ac:dyDescent="0.25">
      <c r="B1716" s="23">
        <f>'Raw data (base scenario)'!A1708</f>
        <v>1702</v>
      </c>
      <c r="C1716" s="23" t="str">
        <f>'Raw data (base scenario)'!B1708</f>
        <v>I</v>
      </c>
      <c r="D1716" s="23" t="str">
        <f>'Raw data (base scenario)'!C1708</f>
        <v>D</v>
      </c>
      <c r="E1716" t="b">
        <f t="shared" si="158"/>
        <v>1</v>
      </c>
      <c r="F1716" t="b">
        <f t="shared" si="159"/>
        <v>1</v>
      </c>
      <c r="G1716" t="str">
        <f t="shared" si="160"/>
        <v>N/A</v>
      </c>
      <c r="K1716" s="28">
        <v>1702</v>
      </c>
      <c r="L1716" s="27" t="s">
        <v>18</v>
      </c>
      <c r="M1716" s="27" t="s">
        <v>2</v>
      </c>
      <c r="N1716" t="b">
        <f t="shared" si="161"/>
        <v>1</v>
      </c>
      <c r="O1716" t="b">
        <f t="shared" si="162"/>
        <v>1</v>
      </c>
      <c r="P1716" t="str">
        <f t="shared" si="163"/>
        <v>N/A</v>
      </c>
    </row>
    <row r="1717" spans="2:16" x14ac:dyDescent="0.25">
      <c r="B1717" s="23">
        <f>'Raw data (base scenario)'!A1709</f>
        <v>1703</v>
      </c>
      <c r="C1717" s="23" t="str">
        <f>'Raw data (base scenario)'!B1709</f>
        <v>I</v>
      </c>
      <c r="D1717" s="23" t="str">
        <f>'Raw data (base scenario)'!C1709</f>
        <v>D</v>
      </c>
      <c r="E1717" t="b">
        <f t="shared" si="158"/>
        <v>1</v>
      </c>
      <c r="F1717" t="b">
        <f t="shared" si="159"/>
        <v>1</v>
      </c>
      <c r="G1717" t="str">
        <f t="shared" si="160"/>
        <v>N/A</v>
      </c>
      <c r="K1717" s="28">
        <v>1703</v>
      </c>
      <c r="L1717" s="27" t="s">
        <v>18</v>
      </c>
      <c r="M1717" s="27" t="s">
        <v>2</v>
      </c>
      <c r="N1717" t="b">
        <f t="shared" si="161"/>
        <v>1</v>
      </c>
      <c r="O1717" t="b">
        <f t="shared" si="162"/>
        <v>1</v>
      </c>
      <c r="P1717" t="str">
        <f t="shared" si="163"/>
        <v>N/A</v>
      </c>
    </row>
    <row r="1718" spans="2:16" x14ac:dyDescent="0.25">
      <c r="B1718" s="23">
        <f>'Raw data (base scenario)'!A1710</f>
        <v>1704</v>
      </c>
      <c r="C1718" s="23" t="str">
        <f>'Raw data (base scenario)'!B1710</f>
        <v>D</v>
      </c>
      <c r="D1718" s="23" t="str">
        <f>'Raw data (base scenario)'!C1710</f>
        <v>D</v>
      </c>
      <c r="E1718" t="b">
        <f t="shared" si="158"/>
        <v>1</v>
      </c>
      <c r="F1718" t="b">
        <f t="shared" si="159"/>
        <v>1</v>
      </c>
      <c r="G1718" t="b">
        <f t="shared" si="160"/>
        <v>1</v>
      </c>
      <c r="K1718" s="28">
        <v>1704</v>
      </c>
      <c r="L1718" s="27" t="s">
        <v>2</v>
      </c>
      <c r="M1718" s="27" t="s">
        <v>2</v>
      </c>
      <c r="N1718" t="b">
        <f t="shared" si="161"/>
        <v>1</v>
      </c>
      <c r="O1718" t="b">
        <f t="shared" si="162"/>
        <v>1</v>
      </c>
      <c r="P1718" t="b">
        <f t="shared" si="163"/>
        <v>1</v>
      </c>
    </row>
    <row r="1719" spans="2:16" x14ac:dyDescent="0.25">
      <c r="B1719" s="23">
        <f>'Raw data (base scenario)'!A1711</f>
        <v>1705</v>
      </c>
      <c r="C1719" s="23" t="str">
        <f>'Raw data (base scenario)'!B1711</f>
        <v>H</v>
      </c>
      <c r="D1719" s="23" t="str">
        <f>'Raw data (base scenario)'!C1711</f>
        <v>I</v>
      </c>
      <c r="E1719" t="b">
        <f t="shared" si="158"/>
        <v>1</v>
      </c>
      <c r="F1719" t="b">
        <f t="shared" si="159"/>
        <v>1</v>
      </c>
      <c r="G1719" t="str">
        <f t="shared" si="160"/>
        <v>N/A</v>
      </c>
      <c r="K1719" s="28">
        <v>1705</v>
      </c>
      <c r="L1719" s="27" t="s">
        <v>1</v>
      </c>
      <c r="M1719" s="27" t="s">
        <v>18</v>
      </c>
      <c r="N1719" t="b">
        <f t="shared" si="161"/>
        <v>1</v>
      </c>
      <c r="O1719" t="b">
        <f t="shared" si="162"/>
        <v>1</v>
      </c>
      <c r="P1719" t="str">
        <f t="shared" si="163"/>
        <v>N/A</v>
      </c>
    </row>
    <row r="1720" spans="2:16" x14ac:dyDescent="0.25">
      <c r="B1720" s="23">
        <f>'Raw data (base scenario)'!A1712</f>
        <v>1706</v>
      </c>
      <c r="C1720" s="23" t="str">
        <f>'Raw data (base scenario)'!B1712</f>
        <v>S</v>
      </c>
      <c r="D1720" s="23" t="str">
        <f>'Raw data (base scenario)'!C1712</f>
        <v>H</v>
      </c>
      <c r="E1720" t="b">
        <f t="shared" si="158"/>
        <v>1</v>
      </c>
      <c r="F1720" t="b">
        <f t="shared" si="159"/>
        <v>1</v>
      </c>
      <c r="G1720" t="str">
        <f t="shared" si="160"/>
        <v>N/A</v>
      </c>
      <c r="K1720" s="28">
        <v>1706</v>
      </c>
      <c r="L1720" s="27" t="s">
        <v>3</v>
      </c>
      <c r="M1720" s="27" t="s">
        <v>1</v>
      </c>
      <c r="N1720" t="b">
        <f t="shared" si="161"/>
        <v>1</v>
      </c>
      <c r="O1720" t="b">
        <f t="shared" si="162"/>
        <v>1</v>
      </c>
      <c r="P1720" t="str">
        <f t="shared" si="163"/>
        <v>N/A</v>
      </c>
    </row>
    <row r="1721" spans="2:16" x14ac:dyDescent="0.25">
      <c r="B1721" s="23">
        <f>'Raw data (base scenario)'!A1713</f>
        <v>1707</v>
      </c>
      <c r="C1721" s="23" t="str">
        <f>'Raw data (base scenario)'!B1713</f>
        <v>H</v>
      </c>
      <c r="D1721" s="23" t="str">
        <f>'Raw data (base scenario)'!C1713</f>
        <v>H</v>
      </c>
      <c r="E1721" t="b">
        <f t="shared" si="158"/>
        <v>1</v>
      </c>
      <c r="F1721" t="b">
        <f t="shared" si="159"/>
        <v>1</v>
      </c>
      <c r="G1721" t="str">
        <f t="shared" si="160"/>
        <v>N/A</v>
      </c>
      <c r="K1721" s="28">
        <v>1707</v>
      </c>
      <c r="L1721" s="27" t="s">
        <v>1</v>
      </c>
      <c r="M1721" s="27" t="s">
        <v>1</v>
      </c>
      <c r="N1721" t="b">
        <f t="shared" si="161"/>
        <v>1</v>
      </c>
      <c r="O1721" t="b">
        <f t="shared" si="162"/>
        <v>1</v>
      </c>
      <c r="P1721" t="str">
        <f t="shared" si="163"/>
        <v>N/A</v>
      </c>
    </row>
    <row r="1722" spans="2:16" x14ac:dyDescent="0.25">
      <c r="B1722" s="23">
        <f>'Raw data (base scenario)'!A1714</f>
        <v>1708</v>
      </c>
      <c r="C1722" s="23" t="str">
        <f>'Raw data (base scenario)'!B1714</f>
        <v>D</v>
      </c>
      <c r="D1722" s="23" t="str">
        <f>'Raw data (base scenario)'!C1714</f>
        <v>D</v>
      </c>
      <c r="E1722" t="b">
        <f t="shared" si="158"/>
        <v>1</v>
      </c>
      <c r="F1722" t="b">
        <f t="shared" si="159"/>
        <v>1</v>
      </c>
      <c r="G1722" t="b">
        <f t="shared" si="160"/>
        <v>1</v>
      </c>
      <c r="K1722" s="28">
        <v>1708</v>
      </c>
      <c r="L1722" s="27" t="s">
        <v>2</v>
      </c>
      <c r="M1722" s="27" t="s">
        <v>2</v>
      </c>
      <c r="N1722" t="b">
        <f t="shared" si="161"/>
        <v>1</v>
      </c>
      <c r="O1722" t="b">
        <f t="shared" si="162"/>
        <v>1</v>
      </c>
      <c r="P1722" t="b">
        <f t="shared" si="163"/>
        <v>1</v>
      </c>
    </row>
    <row r="1723" spans="2:16" x14ac:dyDescent="0.25">
      <c r="B1723" s="23">
        <f>'Raw data (base scenario)'!A1715</f>
        <v>1709</v>
      </c>
      <c r="C1723" s="23" t="str">
        <f>'Raw data (base scenario)'!B1715</f>
        <v>D</v>
      </c>
      <c r="D1723" s="23" t="str">
        <f>'Raw data (base scenario)'!C1715</f>
        <v>D</v>
      </c>
      <c r="E1723" t="b">
        <f t="shared" si="158"/>
        <v>1</v>
      </c>
      <c r="F1723" t="b">
        <f t="shared" si="159"/>
        <v>1</v>
      </c>
      <c r="G1723" t="b">
        <f t="shared" si="160"/>
        <v>1</v>
      </c>
      <c r="K1723" s="28">
        <v>1709</v>
      </c>
      <c r="L1723" s="27" t="s">
        <v>2</v>
      </c>
      <c r="M1723" s="27" t="s">
        <v>2</v>
      </c>
      <c r="N1723" t="b">
        <f t="shared" si="161"/>
        <v>1</v>
      </c>
      <c r="O1723" t="b">
        <f t="shared" si="162"/>
        <v>1</v>
      </c>
      <c r="P1723" t="b">
        <f t="shared" si="163"/>
        <v>1</v>
      </c>
    </row>
    <row r="1724" spans="2:16" x14ac:dyDescent="0.25">
      <c r="B1724" s="23">
        <f>'Raw data (base scenario)'!A1716</f>
        <v>1710</v>
      </c>
      <c r="C1724" s="23" t="str">
        <f>'Raw data (base scenario)'!B1716</f>
        <v>H</v>
      </c>
      <c r="D1724" s="23" t="str">
        <f>'Raw data (base scenario)'!C1716</f>
        <v>H</v>
      </c>
      <c r="E1724" t="b">
        <f t="shared" si="158"/>
        <v>1</v>
      </c>
      <c r="F1724" t="b">
        <f t="shared" si="159"/>
        <v>1</v>
      </c>
      <c r="G1724" t="str">
        <f t="shared" si="160"/>
        <v>N/A</v>
      </c>
      <c r="K1724" s="28">
        <v>1710</v>
      </c>
      <c r="L1724" s="27" t="s">
        <v>1</v>
      </c>
      <c r="M1724" s="27" t="s">
        <v>1</v>
      </c>
      <c r="N1724" t="b">
        <f t="shared" si="161"/>
        <v>1</v>
      </c>
      <c r="O1724" t="b">
        <f t="shared" si="162"/>
        <v>1</v>
      </c>
      <c r="P1724" t="str">
        <f t="shared" si="163"/>
        <v>N/A</v>
      </c>
    </row>
    <row r="1725" spans="2:16" x14ac:dyDescent="0.25">
      <c r="B1725" s="23">
        <f>'Raw data (base scenario)'!A1717</f>
        <v>1711</v>
      </c>
      <c r="C1725" s="23" t="str">
        <f>'Raw data (base scenario)'!B1717</f>
        <v>H</v>
      </c>
      <c r="D1725" s="23" t="str">
        <f>'Raw data (base scenario)'!C1717</f>
        <v>H</v>
      </c>
      <c r="E1725" t="b">
        <f t="shared" si="158"/>
        <v>1</v>
      </c>
      <c r="F1725" t="b">
        <f t="shared" si="159"/>
        <v>1</v>
      </c>
      <c r="G1725" t="str">
        <f t="shared" si="160"/>
        <v>N/A</v>
      </c>
      <c r="K1725" s="28">
        <v>1711</v>
      </c>
      <c r="L1725" s="27" t="s">
        <v>1</v>
      </c>
      <c r="M1725" s="27" t="s">
        <v>1</v>
      </c>
      <c r="N1725" t="b">
        <f t="shared" si="161"/>
        <v>1</v>
      </c>
      <c r="O1725" t="b">
        <f t="shared" si="162"/>
        <v>1</v>
      </c>
      <c r="P1725" t="str">
        <f t="shared" si="163"/>
        <v>N/A</v>
      </c>
    </row>
    <row r="1726" spans="2:16" x14ac:dyDescent="0.25">
      <c r="B1726" s="23">
        <f>'Raw data (base scenario)'!A1718</f>
        <v>1712</v>
      </c>
      <c r="C1726" s="23" t="str">
        <f>'Raw data (base scenario)'!B1718</f>
        <v>S</v>
      </c>
      <c r="D1726" s="23" t="str">
        <f>'Raw data (base scenario)'!C1718</f>
        <v>I</v>
      </c>
      <c r="E1726" t="b">
        <f t="shared" si="158"/>
        <v>1</v>
      </c>
      <c r="F1726" t="b">
        <f t="shared" si="159"/>
        <v>1</v>
      </c>
      <c r="G1726" t="str">
        <f t="shared" si="160"/>
        <v>N/A</v>
      </c>
      <c r="K1726" s="28">
        <v>1712</v>
      </c>
      <c r="L1726" s="27" t="s">
        <v>3</v>
      </c>
      <c r="M1726" s="27" t="s">
        <v>18</v>
      </c>
      <c r="N1726" t="b">
        <f t="shared" si="161"/>
        <v>1</v>
      </c>
      <c r="O1726" t="b">
        <f t="shared" si="162"/>
        <v>1</v>
      </c>
      <c r="P1726" t="str">
        <f t="shared" si="163"/>
        <v>N/A</v>
      </c>
    </row>
    <row r="1727" spans="2:16" x14ac:dyDescent="0.25">
      <c r="B1727" s="23">
        <f>'Raw data (base scenario)'!A1719</f>
        <v>1713</v>
      </c>
      <c r="C1727" s="23" t="str">
        <f>'Raw data (base scenario)'!B1719</f>
        <v>H</v>
      </c>
      <c r="D1727" s="23" t="str">
        <f>'Raw data (base scenario)'!C1719</f>
        <v>H</v>
      </c>
      <c r="E1727" t="b">
        <f t="shared" si="158"/>
        <v>1</v>
      </c>
      <c r="F1727" t="b">
        <f t="shared" si="159"/>
        <v>1</v>
      </c>
      <c r="G1727" t="str">
        <f t="shared" si="160"/>
        <v>N/A</v>
      </c>
      <c r="K1727" s="28">
        <v>1713</v>
      </c>
      <c r="L1727" s="27" t="s">
        <v>1</v>
      </c>
      <c r="M1727" s="27" t="s">
        <v>1</v>
      </c>
      <c r="N1727" t="b">
        <f t="shared" si="161"/>
        <v>1</v>
      </c>
      <c r="O1727" t="b">
        <f t="shared" si="162"/>
        <v>1</v>
      </c>
      <c r="P1727" t="str">
        <f t="shared" si="163"/>
        <v>N/A</v>
      </c>
    </row>
    <row r="1728" spans="2:16" x14ac:dyDescent="0.25">
      <c r="B1728" s="23">
        <f>'Raw data (base scenario)'!A1720</f>
        <v>1714</v>
      </c>
      <c r="C1728" s="23" t="str">
        <f>'Raw data (base scenario)'!B1720</f>
        <v>D</v>
      </c>
      <c r="D1728" s="23" t="str">
        <f>'Raw data (base scenario)'!C1720</f>
        <v>D</v>
      </c>
      <c r="E1728" t="b">
        <f t="shared" si="158"/>
        <v>1</v>
      </c>
      <c r="F1728" t="b">
        <f t="shared" si="159"/>
        <v>1</v>
      </c>
      <c r="G1728" t="b">
        <f t="shared" si="160"/>
        <v>1</v>
      </c>
      <c r="K1728" s="28">
        <v>1714</v>
      </c>
      <c r="L1728" s="27" t="s">
        <v>2</v>
      </c>
      <c r="M1728" s="27" t="s">
        <v>2</v>
      </c>
      <c r="N1728" t="b">
        <f t="shared" si="161"/>
        <v>1</v>
      </c>
      <c r="O1728" t="b">
        <f t="shared" si="162"/>
        <v>1</v>
      </c>
      <c r="P1728" t="b">
        <f t="shared" si="163"/>
        <v>1</v>
      </c>
    </row>
    <row r="1729" spans="2:16" x14ac:dyDescent="0.25">
      <c r="B1729" s="23">
        <f>'Raw data (base scenario)'!A1721</f>
        <v>1715</v>
      </c>
      <c r="C1729" s="23" t="str">
        <f>'Raw data (base scenario)'!B1721</f>
        <v>I</v>
      </c>
      <c r="D1729" s="23" t="str">
        <f>'Raw data (base scenario)'!C1721</f>
        <v>D</v>
      </c>
      <c r="E1729" t="b">
        <f t="shared" si="158"/>
        <v>1</v>
      </c>
      <c r="F1729" t="b">
        <f t="shared" si="159"/>
        <v>1</v>
      </c>
      <c r="G1729" t="str">
        <f t="shared" si="160"/>
        <v>N/A</v>
      </c>
      <c r="K1729" s="28">
        <v>1715</v>
      </c>
      <c r="L1729" s="27" t="s">
        <v>18</v>
      </c>
      <c r="M1729" s="27" t="s">
        <v>2</v>
      </c>
      <c r="N1729" t="b">
        <f t="shared" si="161"/>
        <v>1</v>
      </c>
      <c r="O1729" t="b">
        <f t="shared" si="162"/>
        <v>1</v>
      </c>
      <c r="P1729" t="str">
        <f t="shared" si="163"/>
        <v>N/A</v>
      </c>
    </row>
    <row r="1730" spans="2:16" x14ac:dyDescent="0.25">
      <c r="B1730" s="23">
        <f>'Raw data (base scenario)'!A1722</f>
        <v>1716</v>
      </c>
      <c r="C1730" s="23" t="str">
        <f>'Raw data (base scenario)'!B1722</f>
        <v>S</v>
      </c>
      <c r="D1730" s="23" t="str">
        <f>'Raw data (base scenario)'!C1722</f>
        <v>S</v>
      </c>
      <c r="E1730" t="b">
        <f t="shared" si="158"/>
        <v>1</v>
      </c>
      <c r="F1730" t="b">
        <f t="shared" si="159"/>
        <v>1</v>
      </c>
      <c r="G1730" t="str">
        <f t="shared" si="160"/>
        <v>N/A</v>
      </c>
      <c r="K1730" s="28">
        <v>1716</v>
      </c>
      <c r="L1730" s="27" t="s">
        <v>3</v>
      </c>
      <c r="M1730" s="27" t="s">
        <v>3</v>
      </c>
      <c r="N1730" t="b">
        <f t="shared" si="161"/>
        <v>1</v>
      </c>
      <c r="O1730" t="b">
        <f t="shared" si="162"/>
        <v>1</v>
      </c>
      <c r="P1730" t="str">
        <f t="shared" si="163"/>
        <v>N/A</v>
      </c>
    </row>
    <row r="1731" spans="2:16" x14ac:dyDescent="0.25">
      <c r="B1731" s="23">
        <f>'Raw data (base scenario)'!A1723</f>
        <v>1717</v>
      </c>
      <c r="C1731" s="23" t="str">
        <f>'Raw data (base scenario)'!B1723</f>
        <v>H</v>
      </c>
      <c r="D1731" s="23" t="str">
        <f>'Raw data (base scenario)'!C1723</f>
        <v>S</v>
      </c>
      <c r="E1731" t="b">
        <f t="shared" si="158"/>
        <v>1</v>
      </c>
      <c r="F1731" t="b">
        <f t="shared" si="159"/>
        <v>1</v>
      </c>
      <c r="G1731" t="str">
        <f t="shared" si="160"/>
        <v>N/A</v>
      </c>
      <c r="K1731" s="28">
        <v>1717</v>
      </c>
      <c r="L1731" s="27" t="s">
        <v>1</v>
      </c>
      <c r="M1731" s="27" t="s">
        <v>3</v>
      </c>
      <c r="N1731" t="b">
        <f t="shared" si="161"/>
        <v>1</v>
      </c>
      <c r="O1731" t="b">
        <f t="shared" si="162"/>
        <v>1</v>
      </c>
      <c r="P1731" t="str">
        <f t="shared" si="163"/>
        <v>N/A</v>
      </c>
    </row>
    <row r="1732" spans="2:16" x14ac:dyDescent="0.25">
      <c r="B1732" s="23">
        <f>'Raw data (base scenario)'!A1724</f>
        <v>1718</v>
      </c>
      <c r="C1732" s="23" t="str">
        <f>'Raw data (base scenario)'!B1724</f>
        <v>S</v>
      </c>
      <c r="D1732" s="23" t="str">
        <f>'Raw data (base scenario)'!C1724</f>
        <v>H</v>
      </c>
      <c r="E1732" t="b">
        <f t="shared" si="158"/>
        <v>1</v>
      </c>
      <c r="F1732" t="b">
        <f t="shared" si="159"/>
        <v>1</v>
      </c>
      <c r="G1732" t="str">
        <f t="shared" si="160"/>
        <v>N/A</v>
      </c>
      <c r="K1732" s="28">
        <v>1718</v>
      </c>
      <c r="L1732" s="27" t="s">
        <v>3</v>
      </c>
      <c r="M1732" s="27" t="s">
        <v>1</v>
      </c>
      <c r="N1732" t="b">
        <f t="shared" si="161"/>
        <v>1</v>
      </c>
      <c r="O1732" t="b">
        <f t="shared" si="162"/>
        <v>1</v>
      </c>
      <c r="P1732" t="str">
        <f t="shared" si="163"/>
        <v>N/A</v>
      </c>
    </row>
    <row r="1733" spans="2:16" x14ac:dyDescent="0.25">
      <c r="B1733" s="23">
        <f>'Raw data (base scenario)'!A1725</f>
        <v>1719</v>
      </c>
      <c r="C1733" s="23" t="str">
        <f>'Raw data (base scenario)'!B1725</f>
        <v>H</v>
      </c>
      <c r="D1733" s="23" t="str">
        <f>'Raw data (base scenario)'!C1725</f>
        <v>H</v>
      </c>
      <c r="E1733" t="b">
        <f t="shared" si="158"/>
        <v>1</v>
      </c>
      <c r="F1733" t="b">
        <f t="shared" si="159"/>
        <v>1</v>
      </c>
      <c r="G1733" t="str">
        <f t="shared" si="160"/>
        <v>N/A</v>
      </c>
      <c r="K1733" s="28">
        <v>1719</v>
      </c>
      <c r="L1733" s="27" t="s">
        <v>1</v>
      </c>
      <c r="M1733" s="27" t="s">
        <v>1</v>
      </c>
      <c r="N1733" t="b">
        <f t="shared" si="161"/>
        <v>1</v>
      </c>
      <c r="O1733" t="b">
        <f t="shared" si="162"/>
        <v>1</v>
      </c>
      <c r="P1733" t="str">
        <f t="shared" si="163"/>
        <v>N/A</v>
      </c>
    </row>
    <row r="1734" spans="2:16" x14ac:dyDescent="0.25">
      <c r="B1734" s="23">
        <f>'Raw data (base scenario)'!A1726</f>
        <v>1720</v>
      </c>
      <c r="C1734" s="23" t="str">
        <f>'Raw data (base scenario)'!B1726</f>
        <v>S</v>
      </c>
      <c r="D1734" s="23" t="str">
        <f>'Raw data (base scenario)'!C1726</f>
        <v>I</v>
      </c>
      <c r="E1734" t="b">
        <f t="shared" si="158"/>
        <v>1</v>
      </c>
      <c r="F1734" t="b">
        <f t="shared" si="159"/>
        <v>1</v>
      </c>
      <c r="G1734" t="str">
        <f t="shared" si="160"/>
        <v>N/A</v>
      </c>
      <c r="K1734" s="28">
        <v>1720</v>
      </c>
      <c r="L1734" s="27" t="s">
        <v>3</v>
      </c>
      <c r="M1734" s="27" t="s">
        <v>18</v>
      </c>
      <c r="N1734" t="b">
        <f t="shared" si="161"/>
        <v>1</v>
      </c>
      <c r="O1734" t="b">
        <f t="shared" si="162"/>
        <v>1</v>
      </c>
      <c r="P1734" t="str">
        <f t="shared" si="163"/>
        <v>N/A</v>
      </c>
    </row>
    <row r="1735" spans="2:16" x14ac:dyDescent="0.25">
      <c r="B1735" s="23">
        <f>'Raw data (base scenario)'!A1727</f>
        <v>1721</v>
      </c>
      <c r="C1735" s="23" t="str">
        <f>'Raw data (base scenario)'!B1727</f>
        <v>H</v>
      </c>
      <c r="D1735" s="23" t="str">
        <f>'Raw data (base scenario)'!C1727</f>
        <v>H</v>
      </c>
      <c r="E1735" t="b">
        <f t="shared" si="158"/>
        <v>1</v>
      </c>
      <c r="F1735" t="b">
        <f t="shared" si="159"/>
        <v>1</v>
      </c>
      <c r="G1735" t="str">
        <f t="shared" si="160"/>
        <v>N/A</v>
      </c>
      <c r="K1735" s="28">
        <v>1721</v>
      </c>
      <c r="L1735" s="27" t="s">
        <v>1</v>
      </c>
      <c r="M1735" s="27" t="s">
        <v>1</v>
      </c>
      <c r="N1735" t="b">
        <f t="shared" si="161"/>
        <v>1</v>
      </c>
      <c r="O1735" t="b">
        <f t="shared" si="162"/>
        <v>1</v>
      </c>
      <c r="P1735" t="str">
        <f t="shared" si="163"/>
        <v>N/A</v>
      </c>
    </row>
    <row r="1736" spans="2:16" x14ac:dyDescent="0.25">
      <c r="B1736" s="23">
        <f>'Raw data (base scenario)'!A1728</f>
        <v>1722</v>
      </c>
      <c r="C1736" s="23" t="str">
        <f>'Raw data (base scenario)'!B1728</f>
        <v>H</v>
      </c>
      <c r="D1736" s="23" t="str">
        <f>'Raw data (base scenario)'!C1728</f>
        <v>H</v>
      </c>
      <c r="E1736" t="b">
        <f t="shared" si="158"/>
        <v>1</v>
      </c>
      <c r="F1736" t="b">
        <f t="shared" si="159"/>
        <v>1</v>
      </c>
      <c r="G1736" t="str">
        <f t="shared" si="160"/>
        <v>N/A</v>
      </c>
      <c r="K1736" s="28">
        <v>1722</v>
      </c>
      <c r="L1736" s="27" t="s">
        <v>1</v>
      </c>
      <c r="M1736" s="27" t="s">
        <v>1</v>
      </c>
      <c r="N1736" t="b">
        <f t="shared" si="161"/>
        <v>1</v>
      </c>
      <c r="O1736" t="b">
        <f t="shared" si="162"/>
        <v>1</v>
      </c>
      <c r="P1736" t="str">
        <f t="shared" si="163"/>
        <v>N/A</v>
      </c>
    </row>
    <row r="1737" spans="2:16" x14ac:dyDescent="0.25">
      <c r="B1737" s="23">
        <f>'Raw data (base scenario)'!A1729</f>
        <v>1723</v>
      </c>
      <c r="C1737" s="23" t="str">
        <f>'Raw data (base scenario)'!B1729</f>
        <v>D</v>
      </c>
      <c r="D1737" s="23" t="str">
        <f>'Raw data (base scenario)'!C1729</f>
        <v>D</v>
      </c>
      <c r="E1737" t="b">
        <f t="shared" si="158"/>
        <v>1</v>
      </c>
      <c r="F1737" t="b">
        <f t="shared" si="159"/>
        <v>1</v>
      </c>
      <c r="G1737" t="b">
        <f t="shared" si="160"/>
        <v>1</v>
      </c>
      <c r="K1737" s="28">
        <v>1723</v>
      </c>
      <c r="L1737" s="27" t="s">
        <v>2</v>
      </c>
      <c r="M1737" s="27" t="s">
        <v>2</v>
      </c>
      <c r="N1737" t="b">
        <f t="shared" si="161"/>
        <v>1</v>
      </c>
      <c r="O1737" t="b">
        <f t="shared" si="162"/>
        <v>1</v>
      </c>
      <c r="P1737" t="b">
        <f t="shared" si="163"/>
        <v>1</v>
      </c>
    </row>
    <row r="1738" spans="2:16" x14ac:dyDescent="0.25">
      <c r="B1738" s="23">
        <f>'Raw data (base scenario)'!A1730</f>
        <v>1724</v>
      </c>
      <c r="C1738" s="23" t="str">
        <f>'Raw data (base scenario)'!B1730</f>
        <v>D</v>
      </c>
      <c r="D1738" s="23" t="str">
        <f>'Raw data (base scenario)'!C1730</f>
        <v>D</v>
      </c>
      <c r="E1738" t="b">
        <f t="shared" si="158"/>
        <v>1</v>
      </c>
      <c r="F1738" t="b">
        <f t="shared" si="159"/>
        <v>1</v>
      </c>
      <c r="G1738" t="b">
        <f t="shared" si="160"/>
        <v>1</v>
      </c>
      <c r="K1738" s="28">
        <v>1724</v>
      </c>
      <c r="L1738" s="27" t="s">
        <v>2</v>
      </c>
      <c r="M1738" s="27" t="s">
        <v>2</v>
      </c>
      <c r="N1738" t="b">
        <f t="shared" si="161"/>
        <v>1</v>
      </c>
      <c r="O1738" t="b">
        <f t="shared" si="162"/>
        <v>1</v>
      </c>
      <c r="P1738" t="b">
        <f t="shared" si="163"/>
        <v>1</v>
      </c>
    </row>
    <row r="1739" spans="2:16" x14ac:dyDescent="0.25">
      <c r="B1739" s="23">
        <f>'Raw data (base scenario)'!A1731</f>
        <v>1725</v>
      </c>
      <c r="C1739" s="23" t="str">
        <f>'Raw data (base scenario)'!B1731</f>
        <v>I</v>
      </c>
      <c r="D1739" s="23" t="str">
        <f>'Raw data (base scenario)'!C1731</f>
        <v>S</v>
      </c>
      <c r="E1739" t="b">
        <f t="shared" si="158"/>
        <v>1</v>
      </c>
      <c r="F1739" t="b">
        <f t="shared" si="159"/>
        <v>1</v>
      </c>
      <c r="G1739" t="str">
        <f t="shared" si="160"/>
        <v>N/A</v>
      </c>
      <c r="K1739" s="28">
        <v>1725</v>
      </c>
      <c r="L1739" s="27" t="s">
        <v>18</v>
      </c>
      <c r="M1739" s="27" t="s">
        <v>3</v>
      </c>
      <c r="N1739" t="b">
        <f t="shared" si="161"/>
        <v>1</v>
      </c>
      <c r="O1739" t="b">
        <f t="shared" si="162"/>
        <v>1</v>
      </c>
      <c r="P1739" t="str">
        <f t="shared" si="163"/>
        <v>N/A</v>
      </c>
    </row>
    <row r="1740" spans="2:16" x14ac:dyDescent="0.25">
      <c r="B1740" s="23">
        <f>'Raw data (base scenario)'!A1732</f>
        <v>1726</v>
      </c>
      <c r="C1740" s="23" t="str">
        <f>'Raw data (base scenario)'!B1732</f>
        <v>I</v>
      </c>
      <c r="D1740" s="23" t="str">
        <f>'Raw data (base scenario)'!C1732</f>
        <v>S</v>
      </c>
      <c r="E1740" t="b">
        <f t="shared" si="158"/>
        <v>1</v>
      </c>
      <c r="F1740" t="b">
        <f t="shared" si="159"/>
        <v>1</v>
      </c>
      <c r="G1740" t="str">
        <f t="shared" si="160"/>
        <v>N/A</v>
      </c>
      <c r="K1740" s="28">
        <v>1726</v>
      </c>
      <c r="L1740" s="27" t="s">
        <v>18</v>
      </c>
      <c r="M1740" s="27" t="s">
        <v>3</v>
      </c>
      <c r="N1740" t="b">
        <f t="shared" si="161"/>
        <v>1</v>
      </c>
      <c r="O1740" t="b">
        <f t="shared" si="162"/>
        <v>1</v>
      </c>
      <c r="P1740" t="str">
        <f t="shared" si="163"/>
        <v>N/A</v>
      </c>
    </row>
    <row r="1741" spans="2:16" x14ac:dyDescent="0.25">
      <c r="B1741" s="23">
        <f>'Raw data (base scenario)'!A1733</f>
        <v>1727</v>
      </c>
      <c r="C1741" s="23" t="str">
        <f>'Raw data (base scenario)'!B1733</f>
        <v>I</v>
      </c>
      <c r="D1741" s="23" t="str">
        <f>'Raw data (base scenario)'!C1733</f>
        <v>I</v>
      </c>
      <c r="E1741" t="b">
        <f t="shared" si="158"/>
        <v>1</v>
      </c>
      <c r="F1741" t="b">
        <f t="shared" si="159"/>
        <v>1</v>
      </c>
      <c r="G1741" t="str">
        <f t="shared" si="160"/>
        <v>N/A</v>
      </c>
      <c r="K1741" s="28">
        <v>1727</v>
      </c>
      <c r="L1741" s="27" t="s">
        <v>18</v>
      </c>
      <c r="M1741" s="27" t="s">
        <v>18</v>
      </c>
      <c r="N1741" t="b">
        <f t="shared" si="161"/>
        <v>1</v>
      </c>
      <c r="O1741" t="b">
        <f t="shared" si="162"/>
        <v>1</v>
      </c>
      <c r="P1741" t="str">
        <f t="shared" si="163"/>
        <v>N/A</v>
      </c>
    </row>
    <row r="1742" spans="2:16" x14ac:dyDescent="0.25">
      <c r="B1742" s="23">
        <f>'Raw data (base scenario)'!A1734</f>
        <v>1728</v>
      </c>
      <c r="C1742" s="23" t="str">
        <f>'Raw data (base scenario)'!B1734</f>
        <v>S</v>
      </c>
      <c r="D1742" s="23" t="str">
        <f>'Raw data (base scenario)'!C1734</f>
        <v>H</v>
      </c>
      <c r="E1742" t="b">
        <f t="shared" si="158"/>
        <v>1</v>
      </c>
      <c r="F1742" t="b">
        <f t="shared" si="159"/>
        <v>1</v>
      </c>
      <c r="G1742" t="str">
        <f t="shared" si="160"/>
        <v>N/A</v>
      </c>
      <c r="K1742" s="28">
        <v>1728</v>
      </c>
      <c r="L1742" s="27" t="s">
        <v>3</v>
      </c>
      <c r="M1742" s="27" t="s">
        <v>1</v>
      </c>
      <c r="N1742" t="b">
        <f t="shared" si="161"/>
        <v>1</v>
      </c>
      <c r="O1742" t="b">
        <f t="shared" si="162"/>
        <v>1</v>
      </c>
      <c r="P1742" t="str">
        <f t="shared" si="163"/>
        <v>N/A</v>
      </c>
    </row>
    <row r="1743" spans="2:16" x14ac:dyDescent="0.25">
      <c r="B1743" s="23">
        <f>'Raw data (base scenario)'!A1735</f>
        <v>1729</v>
      </c>
      <c r="C1743" s="23" t="str">
        <f>'Raw data (base scenario)'!B1735</f>
        <v>I</v>
      </c>
      <c r="D1743" s="23" t="str">
        <f>'Raw data (base scenario)'!C1735</f>
        <v>S</v>
      </c>
      <c r="E1743" t="b">
        <f t="shared" ref="E1743:E1806" si="164">OR(C1743=$A$4,C1743=$A$5,C1743=$A$6,C1743=$A$7)</f>
        <v>1</v>
      </c>
      <c r="F1743" t="b">
        <f t="shared" ref="F1743:F1806" si="165">OR(D1743=$A$4,D1743=$A$5,D1743=$A$6,D1743=$A$7)</f>
        <v>1</v>
      </c>
      <c r="G1743" t="str">
        <f t="shared" si="160"/>
        <v>N/A</v>
      </c>
      <c r="K1743" s="28">
        <v>1729</v>
      </c>
      <c r="L1743" s="27" t="s">
        <v>18</v>
      </c>
      <c r="M1743" s="27" t="s">
        <v>3</v>
      </c>
      <c r="N1743" t="b">
        <f t="shared" si="161"/>
        <v>1</v>
      </c>
      <c r="O1743" t="b">
        <f t="shared" si="162"/>
        <v>1</v>
      </c>
      <c r="P1743" t="str">
        <f t="shared" si="163"/>
        <v>N/A</v>
      </c>
    </row>
    <row r="1744" spans="2:16" x14ac:dyDescent="0.25">
      <c r="B1744" s="23">
        <f>'Raw data (base scenario)'!A1736</f>
        <v>1730</v>
      </c>
      <c r="C1744" s="23" t="str">
        <f>'Raw data (base scenario)'!B1736</f>
        <v>D</v>
      </c>
      <c r="D1744" s="23" t="str">
        <f>'Raw data (base scenario)'!C1736</f>
        <v>D</v>
      </c>
      <c r="E1744" t="b">
        <f t="shared" si="164"/>
        <v>1</v>
      </c>
      <c r="F1744" t="b">
        <f t="shared" si="165"/>
        <v>1</v>
      </c>
      <c r="G1744" t="b">
        <f t="shared" ref="G1744:G1807" si="166">IF(C1744="D",D1744="D","N/A")</f>
        <v>1</v>
      </c>
      <c r="K1744" s="28">
        <v>1730</v>
      </c>
      <c r="L1744" s="27" t="s">
        <v>2</v>
      </c>
      <c r="M1744" s="27" t="s">
        <v>2</v>
      </c>
      <c r="N1744" t="b">
        <f t="shared" ref="N1744:N1807" si="167">OR(L1744=$A$4,L1744=$A$5,L1744=$A$6,L1744=$A$7)</f>
        <v>1</v>
      </c>
      <c r="O1744" t="b">
        <f t="shared" ref="O1744:O1807" si="168">OR(M1744=$A$4,M1744=$A$5,M1744=$A$6,M1744=$A$7)</f>
        <v>1</v>
      </c>
      <c r="P1744" t="b">
        <f t="shared" ref="P1744:P1807" si="169">IF(L1744="D",M1744="D","N/A")</f>
        <v>1</v>
      </c>
    </row>
    <row r="1745" spans="2:16" x14ac:dyDescent="0.25">
      <c r="B1745" s="23">
        <f>'Raw data (base scenario)'!A1737</f>
        <v>1731</v>
      </c>
      <c r="C1745" s="23" t="str">
        <f>'Raw data (base scenario)'!B1737</f>
        <v>H</v>
      </c>
      <c r="D1745" s="23" t="str">
        <f>'Raw data (base scenario)'!C1737</f>
        <v>H</v>
      </c>
      <c r="E1745" t="b">
        <f t="shared" si="164"/>
        <v>1</v>
      </c>
      <c r="F1745" t="b">
        <f t="shared" si="165"/>
        <v>1</v>
      </c>
      <c r="G1745" t="str">
        <f t="shared" si="166"/>
        <v>N/A</v>
      </c>
      <c r="K1745" s="28">
        <v>1731</v>
      </c>
      <c r="L1745" s="27" t="s">
        <v>1</v>
      </c>
      <c r="M1745" s="27" t="s">
        <v>1</v>
      </c>
      <c r="N1745" t="b">
        <f t="shared" si="167"/>
        <v>1</v>
      </c>
      <c r="O1745" t="b">
        <f t="shared" si="168"/>
        <v>1</v>
      </c>
      <c r="P1745" t="str">
        <f t="shared" si="169"/>
        <v>N/A</v>
      </c>
    </row>
    <row r="1746" spans="2:16" x14ac:dyDescent="0.25">
      <c r="B1746" s="23">
        <f>'Raw data (base scenario)'!A1738</f>
        <v>1732</v>
      </c>
      <c r="C1746" s="23" t="str">
        <f>'Raw data (base scenario)'!B1738</f>
        <v>D</v>
      </c>
      <c r="D1746" s="23" t="str">
        <f>'Raw data (base scenario)'!C1738</f>
        <v>D</v>
      </c>
      <c r="E1746" t="b">
        <f t="shared" si="164"/>
        <v>1</v>
      </c>
      <c r="F1746" t="b">
        <f t="shared" si="165"/>
        <v>1</v>
      </c>
      <c r="G1746" t="b">
        <f t="shared" si="166"/>
        <v>1</v>
      </c>
      <c r="K1746" s="28">
        <v>1732</v>
      </c>
      <c r="L1746" s="27" t="s">
        <v>2</v>
      </c>
      <c r="M1746" s="27" t="s">
        <v>2</v>
      </c>
      <c r="N1746" t="b">
        <f t="shared" si="167"/>
        <v>1</v>
      </c>
      <c r="O1746" t="b">
        <f t="shared" si="168"/>
        <v>1</v>
      </c>
      <c r="P1746" t="b">
        <f t="shared" si="169"/>
        <v>1</v>
      </c>
    </row>
    <row r="1747" spans="2:16" x14ac:dyDescent="0.25">
      <c r="B1747" s="23">
        <f>'Raw data (base scenario)'!A1739</f>
        <v>1733</v>
      </c>
      <c r="C1747" s="23" t="str">
        <f>'Raw data (base scenario)'!B1739</f>
        <v>I</v>
      </c>
      <c r="D1747" s="23" t="str">
        <f>'Raw data (base scenario)'!C1739</f>
        <v>D</v>
      </c>
      <c r="E1747" t="b">
        <f t="shared" si="164"/>
        <v>1</v>
      </c>
      <c r="F1747" t="b">
        <f t="shared" si="165"/>
        <v>1</v>
      </c>
      <c r="G1747" t="str">
        <f t="shared" si="166"/>
        <v>N/A</v>
      </c>
      <c r="K1747" s="28">
        <v>1733</v>
      </c>
      <c r="L1747" s="27" t="s">
        <v>18</v>
      </c>
      <c r="M1747" s="27" t="s">
        <v>2</v>
      </c>
      <c r="N1747" t="b">
        <f t="shared" si="167"/>
        <v>1</v>
      </c>
      <c r="O1747" t="b">
        <f t="shared" si="168"/>
        <v>1</v>
      </c>
      <c r="P1747" t="str">
        <f t="shared" si="169"/>
        <v>N/A</v>
      </c>
    </row>
    <row r="1748" spans="2:16" x14ac:dyDescent="0.25">
      <c r="B1748" s="23">
        <f>'Raw data (base scenario)'!A1740</f>
        <v>1734</v>
      </c>
      <c r="C1748" s="23" t="str">
        <f>'Raw data (base scenario)'!B1740</f>
        <v>D</v>
      </c>
      <c r="D1748" s="23" t="str">
        <f>'Raw data (base scenario)'!C1740</f>
        <v>D</v>
      </c>
      <c r="E1748" t="b">
        <f t="shared" si="164"/>
        <v>1</v>
      </c>
      <c r="F1748" t="b">
        <f t="shared" si="165"/>
        <v>1</v>
      </c>
      <c r="G1748" t="b">
        <f t="shared" si="166"/>
        <v>1</v>
      </c>
      <c r="K1748" s="28">
        <v>1734</v>
      </c>
      <c r="L1748" s="27" t="s">
        <v>2</v>
      </c>
      <c r="M1748" s="27" t="s">
        <v>2</v>
      </c>
      <c r="N1748" t="b">
        <f t="shared" si="167"/>
        <v>1</v>
      </c>
      <c r="O1748" t="b">
        <f t="shared" si="168"/>
        <v>1</v>
      </c>
      <c r="P1748" t="b">
        <f t="shared" si="169"/>
        <v>1</v>
      </c>
    </row>
    <row r="1749" spans="2:16" x14ac:dyDescent="0.25">
      <c r="B1749" s="23">
        <f>'Raw data (base scenario)'!A1741</f>
        <v>1735</v>
      </c>
      <c r="C1749" s="23" t="str">
        <f>'Raw data (base scenario)'!B1741</f>
        <v>I</v>
      </c>
      <c r="D1749" s="23" t="str">
        <f>'Raw data (base scenario)'!C1741</f>
        <v>S</v>
      </c>
      <c r="E1749" t="b">
        <f t="shared" si="164"/>
        <v>1</v>
      </c>
      <c r="F1749" t="b">
        <f t="shared" si="165"/>
        <v>1</v>
      </c>
      <c r="G1749" t="str">
        <f t="shared" si="166"/>
        <v>N/A</v>
      </c>
      <c r="K1749" s="28">
        <v>1735</v>
      </c>
      <c r="L1749" s="27" t="s">
        <v>18</v>
      </c>
      <c r="M1749" s="27" t="s">
        <v>3</v>
      </c>
      <c r="N1749" t="b">
        <f t="shared" si="167"/>
        <v>1</v>
      </c>
      <c r="O1749" t="b">
        <f t="shared" si="168"/>
        <v>1</v>
      </c>
      <c r="P1749" t="str">
        <f t="shared" si="169"/>
        <v>N/A</v>
      </c>
    </row>
    <row r="1750" spans="2:16" x14ac:dyDescent="0.25">
      <c r="B1750" s="23">
        <f>'Raw data (base scenario)'!A1742</f>
        <v>1736</v>
      </c>
      <c r="C1750" s="23" t="str">
        <f>'Raw data (base scenario)'!B1742</f>
        <v>H</v>
      </c>
      <c r="D1750" s="23" t="str">
        <f>'Raw data (base scenario)'!C1742</f>
        <v>H</v>
      </c>
      <c r="E1750" t="b">
        <f t="shared" si="164"/>
        <v>1</v>
      </c>
      <c r="F1750" t="b">
        <f t="shared" si="165"/>
        <v>1</v>
      </c>
      <c r="G1750" t="str">
        <f t="shared" si="166"/>
        <v>N/A</v>
      </c>
      <c r="K1750" s="28">
        <v>1736</v>
      </c>
      <c r="L1750" s="27" t="s">
        <v>1</v>
      </c>
      <c r="M1750" s="27" t="s">
        <v>1</v>
      </c>
      <c r="N1750" t="b">
        <f t="shared" si="167"/>
        <v>1</v>
      </c>
      <c r="O1750" t="b">
        <f t="shared" si="168"/>
        <v>1</v>
      </c>
      <c r="P1750" t="str">
        <f t="shared" si="169"/>
        <v>N/A</v>
      </c>
    </row>
    <row r="1751" spans="2:16" x14ac:dyDescent="0.25">
      <c r="B1751" s="23">
        <f>'Raw data (base scenario)'!A1743</f>
        <v>1737</v>
      </c>
      <c r="C1751" s="23" t="str">
        <f>'Raw data (base scenario)'!B1743</f>
        <v>D</v>
      </c>
      <c r="D1751" s="23" t="str">
        <f>'Raw data (base scenario)'!C1743</f>
        <v>D</v>
      </c>
      <c r="E1751" t="b">
        <f t="shared" si="164"/>
        <v>1</v>
      </c>
      <c r="F1751" t="b">
        <f t="shared" si="165"/>
        <v>1</v>
      </c>
      <c r="G1751" t="b">
        <f t="shared" si="166"/>
        <v>1</v>
      </c>
      <c r="K1751" s="28">
        <v>1737</v>
      </c>
      <c r="L1751" s="27" t="s">
        <v>2</v>
      </c>
      <c r="M1751" s="27" t="s">
        <v>2</v>
      </c>
      <c r="N1751" t="b">
        <f t="shared" si="167"/>
        <v>1</v>
      </c>
      <c r="O1751" t="b">
        <f t="shared" si="168"/>
        <v>1</v>
      </c>
      <c r="P1751" t="b">
        <f t="shared" si="169"/>
        <v>1</v>
      </c>
    </row>
    <row r="1752" spans="2:16" x14ac:dyDescent="0.25">
      <c r="B1752" s="23">
        <f>'Raw data (base scenario)'!A1744</f>
        <v>1738</v>
      </c>
      <c r="C1752" s="23" t="str">
        <f>'Raw data (base scenario)'!B1744</f>
        <v>S</v>
      </c>
      <c r="D1752" s="23" t="str">
        <f>'Raw data (base scenario)'!C1744</f>
        <v>H</v>
      </c>
      <c r="E1752" t="b">
        <f t="shared" si="164"/>
        <v>1</v>
      </c>
      <c r="F1752" t="b">
        <f t="shared" si="165"/>
        <v>1</v>
      </c>
      <c r="G1752" t="str">
        <f t="shared" si="166"/>
        <v>N/A</v>
      </c>
      <c r="K1752" s="28">
        <v>1738</v>
      </c>
      <c r="L1752" s="27" t="s">
        <v>3</v>
      </c>
      <c r="M1752" s="27" t="s">
        <v>1</v>
      </c>
      <c r="N1752" t="b">
        <f t="shared" si="167"/>
        <v>1</v>
      </c>
      <c r="O1752" t="b">
        <f t="shared" si="168"/>
        <v>1</v>
      </c>
      <c r="P1752" t="str">
        <f t="shared" si="169"/>
        <v>N/A</v>
      </c>
    </row>
    <row r="1753" spans="2:16" x14ac:dyDescent="0.25">
      <c r="B1753" s="23">
        <f>'Raw data (base scenario)'!A1745</f>
        <v>1739</v>
      </c>
      <c r="C1753" s="23" t="str">
        <f>'Raw data (base scenario)'!B1745</f>
        <v>D</v>
      </c>
      <c r="D1753" s="23" t="str">
        <f>'Raw data (base scenario)'!C1745</f>
        <v>D</v>
      </c>
      <c r="E1753" t="b">
        <f t="shared" si="164"/>
        <v>1</v>
      </c>
      <c r="F1753" t="b">
        <f t="shared" si="165"/>
        <v>1</v>
      </c>
      <c r="G1753" t="b">
        <f t="shared" si="166"/>
        <v>1</v>
      </c>
      <c r="K1753" s="28">
        <v>1739</v>
      </c>
      <c r="L1753" s="27" t="s">
        <v>2</v>
      </c>
      <c r="M1753" s="27" t="s">
        <v>2</v>
      </c>
      <c r="N1753" t="b">
        <f t="shared" si="167"/>
        <v>1</v>
      </c>
      <c r="O1753" t="b">
        <f t="shared" si="168"/>
        <v>1</v>
      </c>
      <c r="P1753" t="b">
        <f t="shared" si="169"/>
        <v>1</v>
      </c>
    </row>
    <row r="1754" spans="2:16" x14ac:dyDescent="0.25">
      <c r="B1754" s="23">
        <f>'Raw data (base scenario)'!A1746</f>
        <v>1740</v>
      </c>
      <c r="C1754" s="23" t="str">
        <f>'Raw data (base scenario)'!B1746</f>
        <v>I</v>
      </c>
      <c r="D1754" s="23" t="str">
        <f>'Raw data (base scenario)'!C1746</f>
        <v>D</v>
      </c>
      <c r="E1754" t="b">
        <f t="shared" si="164"/>
        <v>1</v>
      </c>
      <c r="F1754" t="b">
        <f t="shared" si="165"/>
        <v>1</v>
      </c>
      <c r="G1754" t="str">
        <f t="shared" si="166"/>
        <v>N/A</v>
      </c>
      <c r="K1754" s="28">
        <v>1740</v>
      </c>
      <c r="L1754" s="27" t="s">
        <v>18</v>
      </c>
      <c r="M1754" s="27" t="s">
        <v>2</v>
      </c>
      <c r="N1754" t="b">
        <f t="shared" si="167"/>
        <v>1</v>
      </c>
      <c r="O1754" t="b">
        <f t="shared" si="168"/>
        <v>1</v>
      </c>
      <c r="P1754" t="str">
        <f t="shared" si="169"/>
        <v>N/A</v>
      </c>
    </row>
    <row r="1755" spans="2:16" x14ac:dyDescent="0.25">
      <c r="B1755" s="23">
        <f>'Raw data (base scenario)'!A1747</f>
        <v>1741</v>
      </c>
      <c r="C1755" s="23" t="str">
        <f>'Raw data (base scenario)'!B1747</f>
        <v>S</v>
      </c>
      <c r="D1755" s="23" t="str">
        <f>'Raw data (base scenario)'!C1747</f>
        <v>S</v>
      </c>
      <c r="E1755" t="b">
        <f t="shared" si="164"/>
        <v>1</v>
      </c>
      <c r="F1755" t="b">
        <f t="shared" si="165"/>
        <v>1</v>
      </c>
      <c r="G1755" t="str">
        <f t="shared" si="166"/>
        <v>N/A</v>
      </c>
      <c r="K1755" s="28">
        <v>1741</v>
      </c>
      <c r="L1755" s="27" t="s">
        <v>3</v>
      </c>
      <c r="M1755" s="27" t="s">
        <v>3</v>
      </c>
      <c r="N1755" t="b">
        <f t="shared" si="167"/>
        <v>1</v>
      </c>
      <c r="O1755" t="b">
        <f t="shared" si="168"/>
        <v>1</v>
      </c>
      <c r="P1755" t="str">
        <f t="shared" si="169"/>
        <v>N/A</v>
      </c>
    </row>
    <row r="1756" spans="2:16" x14ac:dyDescent="0.25">
      <c r="B1756" s="23">
        <f>'Raw data (base scenario)'!A1748</f>
        <v>1742</v>
      </c>
      <c r="C1756" s="23" t="str">
        <f>'Raw data (base scenario)'!B1748</f>
        <v>D</v>
      </c>
      <c r="D1756" s="23" t="str">
        <f>'Raw data (base scenario)'!C1748</f>
        <v>D</v>
      </c>
      <c r="E1756" t="b">
        <f t="shared" si="164"/>
        <v>1</v>
      </c>
      <c r="F1756" t="b">
        <f t="shared" si="165"/>
        <v>1</v>
      </c>
      <c r="G1756" t="b">
        <f t="shared" si="166"/>
        <v>1</v>
      </c>
      <c r="K1756" s="28">
        <v>1742</v>
      </c>
      <c r="L1756" s="27" t="s">
        <v>2</v>
      </c>
      <c r="M1756" s="27" t="s">
        <v>2</v>
      </c>
      <c r="N1756" t="b">
        <f t="shared" si="167"/>
        <v>1</v>
      </c>
      <c r="O1756" t="b">
        <f t="shared" si="168"/>
        <v>1</v>
      </c>
      <c r="P1756" t="b">
        <f t="shared" si="169"/>
        <v>1</v>
      </c>
    </row>
    <row r="1757" spans="2:16" x14ac:dyDescent="0.25">
      <c r="B1757" s="23">
        <f>'Raw data (base scenario)'!A1749</f>
        <v>1743</v>
      </c>
      <c r="C1757" s="23" t="str">
        <f>'Raw data (base scenario)'!B1749</f>
        <v>I</v>
      </c>
      <c r="D1757" s="23" t="str">
        <f>'Raw data (base scenario)'!C1749</f>
        <v>D</v>
      </c>
      <c r="E1757" t="b">
        <f t="shared" si="164"/>
        <v>1</v>
      </c>
      <c r="F1757" t="b">
        <f t="shared" si="165"/>
        <v>1</v>
      </c>
      <c r="G1757" t="str">
        <f t="shared" si="166"/>
        <v>N/A</v>
      </c>
      <c r="K1757" s="28">
        <v>1743</v>
      </c>
      <c r="L1757" s="27" t="s">
        <v>18</v>
      </c>
      <c r="M1757" s="27" t="s">
        <v>2</v>
      </c>
      <c r="N1757" t="b">
        <f t="shared" si="167"/>
        <v>1</v>
      </c>
      <c r="O1757" t="b">
        <f t="shared" si="168"/>
        <v>1</v>
      </c>
      <c r="P1757" t="str">
        <f t="shared" si="169"/>
        <v>N/A</v>
      </c>
    </row>
    <row r="1758" spans="2:16" x14ac:dyDescent="0.25">
      <c r="B1758" s="23">
        <f>'Raw data (base scenario)'!A1750</f>
        <v>1744</v>
      </c>
      <c r="C1758" s="23" t="str">
        <f>'Raw data (base scenario)'!B1750</f>
        <v>H</v>
      </c>
      <c r="D1758" s="23" t="str">
        <f>'Raw data (base scenario)'!C1750</f>
        <v>H</v>
      </c>
      <c r="E1758" t="b">
        <f t="shared" si="164"/>
        <v>1</v>
      </c>
      <c r="F1758" t="b">
        <f t="shared" si="165"/>
        <v>1</v>
      </c>
      <c r="G1758" t="str">
        <f t="shared" si="166"/>
        <v>N/A</v>
      </c>
      <c r="K1758" s="28">
        <v>1744</v>
      </c>
      <c r="L1758" s="27" t="s">
        <v>1</v>
      </c>
      <c r="M1758" s="27" t="s">
        <v>1</v>
      </c>
      <c r="N1758" t="b">
        <f t="shared" si="167"/>
        <v>1</v>
      </c>
      <c r="O1758" t="b">
        <f t="shared" si="168"/>
        <v>1</v>
      </c>
      <c r="P1758" t="str">
        <f t="shared" si="169"/>
        <v>N/A</v>
      </c>
    </row>
    <row r="1759" spans="2:16" x14ac:dyDescent="0.25">
      <c r="B1759" s="23">
        <f>'Raw data (base scenario)'!A1751</f>
        <v>1745</v>
      </c>
      <c r="C1759" s="23" t="str">
        <f>'Raw data (base scenario)'!B1751</f>
        <v>I</v>
      </c>
      <c r="D1759" s="23" t="str">
        <f>'Raw data (base scenario)'!C1751</f>
        <v>D</v>
      </c>
      <c r="E1759" t="b">
        <f t="shared" si="164"/>
        <v>1</v>
      </c>
      <c r="F1759" t="b">
        <f t="shared" si="165"/>
        <v>1</v>
      </c>
      <c r="G1759" t="str">
        <f t="shared" si="166"/>
        <v>N/A</v>
      </c>
      <c r="K1759" s="28">
        <v>1745</v>
      </c>
      <c r="L1759" s="27" t="s">
        <v>18</v>
      </c>
      <c r="M1759" s="27" t="s">
        <v>2</v>
      </c>
      <c r="N1759" t="b">
        <f t="shared" si="167"/>
        <v>1</v>
      </c>
      <c r="O1759" t="b">
        <f t="shared" si="168"/>
        <v>1</v>
      </c>
      <c r="P1759" t="str">
        <f t="shared" si="169"/>
        <v>N/A</v>
      </c>
    </row>
    <row r="1760" spans="2:16" x14ac:dyDescent="0.25">
      <c r="B1760" s="23">
        <f>'Raw data (base scenario)'!A1752</f>
        <v>1746</v>
      </c>
      <c r="C1760" s="23" t="str">
        <f>'Raw data (base scenario)'!B1752</f>
        <v>I</v>
      </c>
      <c r="D1760" s="23" t="str">
        <f>'Raw data (base scenario)'!C1752</f>
        <v>H</v>
      </c>
      <c r="E1760" t="b">
        <f t="shared" si="164"/>
        <v>1</v>
      </c>
      <c r="F1760" t="b">
        <f t="shared" si="165"/>
        <v>1</v>
      </c>
      <c r="G1760" t="str">
        <f t="shared" si="166"/>
        <v>N/A</v>
      </c>
      <c r="K1760" s="28">
        <v>1746</v>
      </c>
      <c r="L1760" s="27" t="s">
        <v>18</v>
      </c>
      <c r="M1760" s="27" t="s">
        <v>1</v>
      </c>
      <c r="N1760" t="b">
        <f t="shared" si="167"/>
        <v>1</v>
      </c>
      <c r="O1760" t="b">
        <f t="shared" si="168"/>
        <v>1</v>
      </c>
      <c r="P1760" t="str">
        <f t="shared" si="169"/>
        <v>N/A</v>
      </c>
    </row>
    <row r="1761" spans="2:16" x14ac:dyDescent="0.25">
      <c r="B1761" s="23">
        <f>'Raw data (base scenario)'!A1753</f>
        <v>1747</v>
      </c>
      <c r="C1761" s="23" t="str">
        <f>'Raw data (base scenario)'!B1753</f>
        <v>H</v>
      </c>
      <c r="D1761" s="23" t="str">
        <f>'Raw data (base scenario)'!C1753</f>
        <v>H</v>
      </c>
      <c r="E1761" t="b">
        <f t="shared" si="164"/>
        <v>1</v>
      </c>
      <c r="F1761" t="b">
        <f t="shared" si="165"/>
        <v>1</v>
      </c>
      <c r="G1761" t="str">
        <f t="shared" si="166"/>
        <v>N/A</v>
      </c>
      <c r="K1761" s="28">
        <v>1747</v>
      </c>
      <c r="L1761" s="27" t="s">
        <v>1</v>
      </c>
      <c r="M1761" s="27" t="s">
        <v>1</v>
      </c>
      <c r="N1761" t="b">
        <f t="shared" si="167"/>
        <v>1</v>
      </c>
      <c r="O1761" t="b">
        <f t="shared" si="168"/>
        <v>1</v>
      </c>
      <c r="P1761" t="str">
        <f t="shared" si="169"/>
        <v>N/A</v>
      </c>
    </row>
    <row r="1762" spans="2:16" x14ac:dyDescent="0.25">
      <c r="B1762" s="23">
        <f>'Raw data (base scenario)'!A1754</f>
        <v>1748</v>
      </c>
      <c r="C1762" s="23" t="str">
        <f>'Raw data (base scenario)'!B1754</f>
        <v>S</v>
      </c>
      <c r="D1762" s="23" t="str">
        <f>'Raw data (base scenario)'!C1754</f>
        <v>H</v>
      </c>
      <c r="E1762" t="b">
        <f t="shared" si="164"/>
        <v>1</v>
      </c>
      <c r="F1762" t="b">
        <f t="shared" si="165"/>
        <v>1</v>
      </c>
      <c r="G1762" t="str">
        <f t="shared" si="166"/>
        <v>N/A</v>
      </c>
      <c r="K1762" s="28">
        <v>1748</v>
      </c>
      <c r="L1762" s="27" t="s">
        <v>3</v>
      </c>
      <c r="M1762" s="27" t="s">
        <v>1</v>
      </c>
      <c r="N1762" t="b">
        <f t="shared" si="167"/>
        <v>1</v>
      </c>
      <c r="O1762" t="b">
        <f t="shared" si="168"/>
        <v>1</v>
      </c>
      <c r="P1762" t="str">
        <f t="shared" si="169"/>
        <v>N/A</v>
      </c>
    </row>
    <row r="1763" spans="2:16" x14ac:dyDescent="0.25">
      <c r="B1763" s="23">
        <f>'Raw data (base scenario)'!A1755</f>
        <v>1749</v>
      </c>
      <c r="C1763" s="23" t="str">
        <f>'Raw data (base scenario)'!B1755</f>
        <v>I</v>
      </c>
      <c r="D1763" s="23" t="str">
        <f>'Raw data (base scenario)'!C1755</f>
        <v>H</v>
      </c>
      <c r="E1763" t="b">
        <f t="shared" si="164"/>
        <v>1</v>
      </c>
      <c r="F1763" t="b">
        <f t="shared" si="165"/>
        <v>1</v>
      </c>
      <c r="G1763" t="str">
        <f t="shared" si="166"/>
        <v>N/A</v>
      </c>
      <c r="K1763" s="28">
        <v>1749</v>
      </c>
      <c r="L1763" s="27" t="s">
        <v>18</v>
      </c>
      <c r="M1763" s="27" t="s">
        <v>1</v>
      </c>
      <c r="N1763" t="b">
        <f t="shared" si="167"/>
        <v>1</v>
      </c>
      <c r="O1763" t="b">
        <f t="shared" si="168"/>
        <v>1</v>
      </c>
      <c r="P1763" t="str">
        <f t="shared" si="169"/>
        <v>N/A</v>
      </c>
    </row>
    <row r="1764" spans="2:16" x14ac:dyDescent="0.25">
      <c r="B1764" s="23">
        <f>'Raw data (base scenario)'!A1756</f>
        <v>1750</v>
      </c>
      <c r="C1764" s="23" t="str">
        <f>'Raw data (base scenario)'!B1756</f>
        <v>D</v>
      </c>
      <c r="D1764" s="23" t="str">
        <f>'Raw data (base scenario)'!C1756</f>
        <v>D</v>
      </c>
      <c r="E1764" t="b">
        <f t="shared" si="164"/>
        <v>1</v>
      </c>
      <c r="F1764" t="b">
        <f t="shared" si="165"/>
        <v>1</v>
      </c>
      <c r="G1764" t="b">
        <f t="shared" si="166"/>
        <v>1</v>
      </c>
      <c r="K1764" s="28">
        <v>1750</v>
      </c>
      <c r="L1764" s="27" t="s">
        <v>2</v>
      </c>
      <c r="M1764" s="27" t="s">
        <v>2</v>
      </c>
      <c r="N1764" t="b">
        <f t="shared" si="167"/>
        <v>1</v>
      </c>
      <c r="O1764" t="b">
        <f t="shared" si="168"/>
        <v>1</v>
      </c>
      <c r="P1764" t="b">
        <f t="shared" si="169"/>
        <v>1</v>
      </c>
    </row>
    <row r="1765" spans="2:16" x14ac:dyDescent="0.25">
      <c r="B1765" s="23">
        <f>'Raw data (base scenario)'!A1757</f>
        <v>1751</v>
      </c>
      <c r="C1765" s="23" t="str">
        <f>'Raw data (base scenario)'!B1757</f>
        <v>H</v>
      </c>
      <c r="D1765" s="23" t="str">
        <f>'Raw data (base scenario)'!C1757</f>
        <v>S</v>
      </c>
      <c r="E1765" t="b">
        <f t="shared" si="164"/>
        <v>1</v>
      </c>
      <c r="F1765" t="b">
        <f t="shared" si="165"/>
        <v>1</v>
      </c>
      <c r="G1765" t="str">
        <f t="shared" si="166"/>
        <v>N/A</v>
      </c>
      <c r="K1765" s="28">
        <v>1751</v>
      </c>
      <c r="L1765" s="27" t="s">
        <v>1</v>
      </c>
      <c r="M1765" s="27" t="s">
        <v>3</v>
      </c>
      <c r="N1765" t="b">
        <f t="shared" si="167"/>
        <v>1</v>
      </c>
      <c r="O1765" t="b">
        <f t="shared" si="168"/>
        <v>1</v>
      </c>
      <c r="P1765" t="str">
        <f t="shared" si="169"/>
        <v>N/A</v>
      </c>
    </row>
    <row r="1766" spans="2:16" x14ac:dyDescent="0.25">
      <c r="B1766" s="23">
        <f>'Raw data (base scenario)'!A1758</f>
        <v>1752</v>
      </c>
      <c r="C1766" s="23" t="str">
        <f>'Raw data (base scenario)'!B1758</f>
        <v>I</v>
      </c>
      <c r="D1766" s="23" t="str">
        <f>'Raw data (base scenario)'!C1758</f>
        <v>I</v>
      </c>
      <c r="E1766" t="b">
        <f t="shared" si="164"/>
        <v>1</v>
      </c>
      <c r="F1766" t="b">
        <f t="shared" si="165"/>
        <v>1</v>
      </c>
      <c r="G1766" t="str">
        <f t="shared" si="166"/>
        <v>N/A</v>
      </c>
      <c r="K1766" s="28">
        <v>1752</v>
      </c>
      <c r="L1766" s="27" t="s">
        <v>18</v>
      </c>
      <c r="M1766" s="27" t="s">
        <v>18</v>
      </c>
      <c r="N1766" t="b">
        <f t="shared" si="167"/>
        <v>1</v>
      </c>
      <c r="O1766" t="b">
        <f t="shared" si="168"/>
        <v>1</v>
      </c>
      <c r="P1766" t="str">
        <f t="shared" si="169"/>
        <v>N/A</v>
      </c>
    </row>
    <row r="1767" spans="2:16" x14ac:dyDescent="0.25">
      <c r="B1767" s="23">
        <f>'Raw data (base scenario)'!A1759</f>
        <v>1753</v>
      </c>
      <c r="C1767" s="23" t="str">
        <f>'Raw data (base scenario)'!B1759</f>
        <v>D</v>
      </c>
      <c r="D1767" s="23" t="str">
        <f>'Raw data (base scenario)'!C1759</f>
        <v>D</v>
      </c>
      <c r="E1767" t="b">
        <f t="shared" si="164"/>
        <v>1</v>
      </c>
      <c r="F1767" t="b">
        <f t="shared" si="165"/>
        <v>1</v>
      </c>
      <c r="G1767" t="b">
        <f t="shared" si="166"/>
        <v>1</v>
      </c>
      <c r="K1767" s="28">
        <v>1753</v>
      </c>
      <c r="L1767" s="27" t="s">
        <v>2</v>
      </c>
      <c r="M1767" s="27" t="s">
        <v>2</v>
      </c>
      <c r="N1767" t="b">
        <f t="shared" si="167"/>
        <v>1</v>
      </c>
      <c r="O1767" t="b">
        <f t="shared" si="168"/>
        <v>1</v>
      </c>
      <c r="P1767" t="b">
        <f t="shared" si="169"/>
        <v>1</v>
      </c>
    </row>
    <row r="1768" spans="2:16" x14ac:dyDescent="0.25">
      <c r="B1768" s="23">
        <f>'Raw data (base scenario)'!A1760</f>
        <v>1754</v>
      </c>
      <c r="C1768" s="23" t="str">
        <f>'Raw data (base scenario)'!B1760</f>
        <v>H</v>
      </c>
      <c r="D1768" s="23" t="str">
        <f>'Raw data (base scenario)'!C1760</f>
        <v>H</v>
      </c>
      <c r="E1768" t="b">
        <f t="shared" si="164"/>
        <v>1</v>
      </c>
      <c r="F1768" t="b">
        <f t="shared" si="165"/>
        <v>1</v>
      </c>
      <c r="G1768" t="str">
        <f t="shared" si="166"/>
        <v>N/A</v>
      </c>
      <c r="K1768" s="28">
        <v>1754</v>
      </c>
      <c r="L1768" s="27" t="s">
        <v>1</v>
      </c>
      <c r="M1768" s="27" t="s">
        <v>1</v>
      </c>
      <c r="N1768" t="b">
        <f t="shared" si="167"/>
        <v>1</v>
      </c>
      <c r="O1768" t="b">
        <f t="shared" si="168"/>
        <v>1</v>
      </c>
      <c r="P1768" t="str">
        <f t="shared" si="169"/>
        <v>N/A</v>
      </c>
    </row>
    <row r="1769" spans="2:16" x14ac:dyDescent="0.25">
      <c r="B1769" s="23">
        <f>'Raw data (base scenario)'!A1761</f>
        <v>1755</v>
      </c>
      <c r="C1769" s="23" t="str">
        <f>'Raw data (base scenario)'!B1761</f>
        <v>D</v>
      </c>
      <c r="D1769" s="23" t="str">
        <f>'Raw data (base scenario)'!C1761</f>
        <v>D</v>
      </c>
      <c r="E1769" t="b">
        <f t="shared" si="164"/>
        <v>1</v>
      </c>
      <c r="F1769" t="b">
        <f t="shared" si="165"/>
        <v>1</v>
      </c>
      <c r="G1769" t="b">
        <f t="shared" si="166"/>
        <v>1</v>
      </c>
      <c r="K1769" s="28">
        <v>1755</v>
      </c>
      <c r="L1769" s="27" t="s">
        <v>2</v>
      </c>
      <c r="M1769" s="27" t="s">
        <v>2</v>
      </c>
      <c r="N1769" t="b">
        <f t="shared" si="167"/>
        <v>1</v>
      </c>
      <c r="O1769" t="b">
        <f t="shared" si="168"/>
        <v>1</v>
      </c>
      <c r="P1769" t="b">
        <f t="shared" si="169"/>
        <v>1</v>
      </c>
    </row>
    <row r="1770" spans="2:16" x14ac:dyDescent="0.25">
      <c r="B1770" s="23">
        <f>'Raw data (base scenario)'!A1762</f>
        <v>1756</v>
      </c>
      <c r="C1770" s="23" t="str">
        <f>'Raw data (base scenario)'!B1762</f>
        <v>H</v>
      </c>
      <c r="D1770" s="23" t="str">
        <f>'Raw data (base scenario)'!C1762</f>
        <v>S</v>
      </c>
      <c r="E1770" t="b">
        <f t="shared" si="164"/>
        <v>1</v>
      </c>
      <c r="F1770" t="b">
        <f t="shared" si="165"/>
        <v>1</v>
      </c>
      <c r="G1770" t="str">
        <f t="shared" si="166"/>
        <v>N/A</v>
      </c>
      <c r="K1770" s="28">
        <v>1756</v>
      </c>
      <c r="L1770" s="27" t="s">
        <v>1</v>
      </c>
      <c r="M1770" s="27" t="s">
        <v>3</v>
      </c>
      <c r="N1770" t="b">
        <f t="shared" si="167"/>
        <v>1</v>
      </c>
      <c r="O1770" t="b">
        <f t="shared" si="168"/>
        <v>1</v>
      </c>
      <c r="P1770" t="str">
        <f t="shared" si="169"/>
        <v>N/A</v>
      </c>
    </row>
    <row r="1771" spans="2:16" x14ac:dyDescent="0.25">
      <c r="B1771" s="23">
        <f>'Raw data (base scenario)'!A1763</f>
        <v>1757</v>
      </c>
      <c r="C1771" s="23" t="str">
        <f>'Raw data (base scenario)'!B1763</f>
        <v>I</v>
      </c>
      <c r="D1771" s="23" t="str">
        <f>'Raw data (base scenario)'!C1763</f>
        <v>S</v>
      </c>
      <c r="E1771" t="b">
        <f t="shared" si="164"/>
        <v>1</v>
      </c>
      <c r="F1771" t="b">
        <f t="shared" si="165"/>
        <v>1</v>
      </c>
      <c r="G1771" t="str">
        <f t="shared" si="166"/>
        <v>N/A</v>
      </c>
      <c r="K1771" s="28">
        <v>1757</v>
      </c>
      <c r="L1771" s="27" t="s">
        <v>18</v>
      </c>
      <c r="M1771" s="27" t="s">
        <v>3</v>
      </c>
      <c r="N1771" t="b">
        <f t="shared" si="167"/>
        <v>1</v>
      </c>
      <c r="O1771" t="b">
        <f t="shared" si="168"/>
        <v>1</v>
      </c>
      <c r="P1771" t="str">
        <f t="shared" si="169"/>
        <v>N/A</v>
      </c>
    </row>
    <row r="1772" spans="2:16" x14ac:dyDescent="0.25">
      <c r="B1772" s="23">
        <f>'Raw data (base scenario)'!A1764</f>
        <v>1758</v>
      </c>
      <c r="C1772" s="23" t="str">
        <f>'Raw data (base scenario)'!B1764</f>
        <v>S</v>
      </c>
      <c r="D1772" s="23" t="str">
        <f>'Raw data (base scenario)'!C1764</f>
        <v>H</v>
      </c>
      <c r="E1772" t="b">
        <f t="shared" si="164"/>
        <v>1</v>
      </c>
      <c r="F1772" t="b">
        <f t="shared" si="165"/>
        <v>1</v>
      </c>
      <c r="G1772" t="str">
        <f t="shared" si="166"/>
        <v>N/A</v>
      </c>
      <c r="K1772" s="28">
        <v>1758</v>
      </c>
      <c r="L1772" s="27" t="s">
        <v>3</v>
      </c>
      <c r="M1772" s="27" t="s">
        <v>1</v>
      </c>
      <c r="N1772" t="b">
        <f t="shared" si="167"/>
        <v>1</v>
      </c>
      <c r="O1772" t="b">
        <f t="shared" si="168"/>
        <v>1</v>
      </c>
      <c r="P1772" t="str">
        <f t="shared" si="169"/>
        <v>N/A</v>
      </c>
    </row>
    <row r="1773" spans="2:16" x14ac:dyDescent="0.25">
      <c r="B1773" s="23">
        <f>'Raw data (base scenario)'!A1765</f>
        <v>1759</v>
      </c>
      <c r="C1773" s="23" t="str">
        <f>'Raw data (base scenario)'!B1765</f>
        <v>S</v>
      </c>
      <c r="D1773" s="23" t="str">
        <f>'Raw data (base scenario)'!C1765</f>
        <v>H</v>
      </c>
      <c r="E1773" t="b">
        <f t="shared" si="164"/>
        <v>1</v>
      </c>
      <c r="F1773" t="b">
        <f t="shared" si="165"/>
        <v>1</v>
      </c>
      <c r="G1773" t="str">
        <f t="shared" si="166"/>
        <v>N/A</v>
      </c>
      <c r="K1773" s="28">
        <v>1759</v>
      </c>
      <c r="L1773" s="27" t="s">
        <v>3</v>
      </c>
      <c r="M1773" s="27" t="s">
        <v>1</v>
      </c>
      <c r="N1773" t="b">
        <f t="shared" si="167"/>
        <v>1</v>
      </c>
      <c r="O1773" t="b">
        <f t="shared" si="168"/>
        <v>1</v>
      </c>
      <c r="P1773" t="str">
        <f t="shared" si="169"/>
        <v>N/A</v>
      </c>
    </row>
    <row r="1774" spans="2:16" x14ac:dyDescent="0.25">
      <c r="B1774" s="23">
        <f>'Raw data (base scenario)'!A1766</f>
        <v>1760</v>
      </c>
      <c r="C1774" s="23" t="str">
        <f>'Raw data (base scenario)'!B1766</f>
        <v>D</v>
      </c>
      <c r="D1774" s="23" t="str">
        <f>'Raw data (base scenario)'!C1766</f>
        <v>D</v>
      </c>
      <c r="E1774" t="b">
        <f t="shared" si="164"/>
        <v>1</v>
      </c>
      <c r="F1774" t="b">
        <f t="shared" si="165"/>
        <v>1</v>
      </c>
      <c r="G1774" t="b">
        <f t="shared" si="166"/>
        <v>1</v>
      </c>
      <c r="K1774" s="28">
        <v>1760</v>
      </c>
      <c r="L1774" s="27" t="s">
        <v>2</v>
      </c>
      <c r="M1774" s="27" t="s">
        <v>2</v>
      </c>
      <c r="N1774" t="b">
        <f t="shared" si="167"/>
        <v>1</v>
      </c>
      <c r="O1774" t="b">
        <f t="shared" si="168"/>
        <v>1</v>
      </c>
      <c r="P1774" t="b">
        <f t="shared" si="169"/>
        <v>1</v>
      </c>
    </row>
    <row r="1775" spans="2:16" x14ac:dyDescent="0.25">
      <c r="B1775" s="23">
        <f>'Raw data (base scenario)'!A1767</f>
        <v>1761</v>
      </c>
      <c r="C1775" s="23" t="str">
        <f>'Raw data (base scenario)'!B1767</f>
        <v>S</v>
      </c>
      <c r="D1775" s="23" t="str">
        <f>'Raw data (base scenario)'!C1767</f>
        <v>H</v>
      </c>
      <c r="E1775" t="b">
        <f t="shared" si="164"/>
        <v>1</v>
      </c>
      <c r="F1775" t="b">
        <f t="shared" si="165"/>
        <v>1</v>
      </c>
      <c r="G1775" t="str">
        <f t="shared" si="166"/>
        <v>N/A</v>
      </c>
      <c r="K1775" s="28">
        <v>1761</v>
      </c>
      <c r="L1775" s="27" t="s">
        <v>3</v>
      </c>
      <c r="M1775" s="27" t="s">
        <v>1</v>
      </c>
      <c r="N1775" t="b">
        <f t="shared" si="167"/>
        <v>1</v>
      </c>
      <c r="O1775" t="b">
        <f t="shared" si="168"/>
        <v>1</v>
      </c>
      <c r="P1775" t="str">
        <f t="shared" si="169"/>
        <v>N/A</v>
      </c>
    </row>
    <row r="1776" spans="2:16" x14ac:dyDescent="0.25">
      <c r="B1776" s="23">
        <f>'Raw data (base scenario)'!A1768</f>
        <v>1762</v>
      </c>
      <c r="C1776" s="23" t="str">
        <f>'Raw data (base scenario)'!B1768</f>
        <v>S</v>
      </c>
      <c r="D1776" s="23" t="str">
        <f>'Raw data (base scenario)'!C1768</f>
        <v>H</v>
      </c>
      <c r="E1776" t="b">
        <f t="shared" si="164"/>
        <v>1</v>
      </c>
      <c r="F1776" t="b">
        <f t="shared" si="165"/>
        <v>1</v>
      </c>
      <c r="G1776" t="str">
        <f t="shared" si="166"/>
        <v>N/A</v>
      </c>
      <c r="K1776" s="28">
        <v>1762</v>
      </c>
      <c r="L1776" s="27" t="s">
        <v>3</v>
      </c>
      <c r="M1776" s="27" t="s">
        <v>1</v>
      </c>
      <c r="N1776" t="b">
        <f t="shared" si="167"/>
        <v>1</v>
      </c>
      <c r="O1776" t="b">
        <f t="shared" si="168"/>
        <v>1</v>
      </c>
      <c r="P1776" t="str">
        <f t="shared" si="169"/>
        <v>N/A</v>
      </c>
    </row>
    <row r="1777" spans="2:16" x14ac:dyDescent="0.25">
      <c r="B1777" s="23">
        <f>'Raw data (base scenario)'!A1769</f>
        <v>1763</v>
      </c>
      <c r="C1777" s="23" t="str">
        <f>'Raw data (base scenario)'!B1769</f>
        <v>I</v>
      </c>
      <c r="D1777" s="23" t="str">
        <f>'Raw data (base scenario)'!C1769</f>
        <v>S</v>
      </c>
      <c r="E1777" t="b">
        <f t="shared" si="164"/>
        <v>1</v>
      </c>
      <c r="F1777" t="b">
        <f t="shared" si="165"/>
        <v>1</v>
      </c>
      <c r="G1777" t="str">
        <f t="shared" si="166"/>
        <v>N/A</v>
      </c>
      <c r="K1777" s="28">
        <v>1763</v>
      </c>
      <c r="L1777" s="27" t="s">
        <v>18</v>
      </c>
      <c r="M1777" s="27" t="s">
        <v>3</v>
      </c>
      <c r="N1777" t="b">
        <f t="shared" si="167"/>
        <v>1</v>
      </c>
      <c r="O1777" t="b">
        <f t="shared" si="168"/>
        <v>1</v>
      </c>
      <c r="P1777" t="str">
        <f t="shared" si="169"/>
        <v>N/A</v>
      </c>
    </row>
    <row r="1778" spans="2:16" x14ac:dyDescent="0.25">
      <c r="B1778" s="23">
        <f>'Raw data (base scenario)'!A1770</f>
        <v>1764</v>
      </c>
      <c r="C1778" s="23" t="str">
        <f>'Raw data (base scenario)'!B1770</f>
        <v>S</v>
      </c>
      <c r="D1778" s="23" t="str">
        <f>'Raw data (base scenario)'!C1770</f>
        <v>H</v>
      </c>
      <c r="E1778" t="b">
        <f t="shared" si="164"/>
        <v>1</v>
      </c>
      <c r="F1778" t="b">
        <f t="shared" si="165"/>
        <v>1</v>
      </c>
      <c r="G1778" t="str">
        <f t="shared" si="166"/>
        <v>N/A</v>
      </c>
      <c r="K1778" s="28">
        <v>1764</v>
      </c>
      <c r="L1778" s="27" t="s">
        <v>3</v>
      </c>
      <c r="M1778" s="27" t="s">
        <v>1</v>
      </c>
      <c r="N1778" t="b">
        <f t="shared" si="167"/>
        <v>1</v>
      </c>
      <c r="O1778" t="b">
        <f t="shared" si="168"/>
        <v>1</v>
      </c>
      <c r="P1778" t="str">
        <f t="shared" si="169"/>
        <v>N/A</v>
      </c>
    </row>
    <row r="1779" spans="2:16" x14ac:dyDescent="0.25">
      <c r="B1779" s="23">
        <f>'Raw data (base scenario)'!A1771</f>
        <v>1765</v>
      </c>
      <c r="C1779" s="23" t="str">
        <f>'Raw data (base scenario)'!B1771</f>
        <v>H</v>
      </c>
      <c r="D1779" s="23" t="str">
        <f>'Raw data (base scenario)'!C1771</f>
        <v>H</v>
      </c>
      <c r="E1779" t="b">
        <f t="shared" si="164"/>
        <v>1</v>
      </c>
      <c r="F1779" t="b">
        <f t="shared" si="165"/>
        <v>1</v>
      </c>
      <c r="G1779" t="str">
        <f t="shared" si="166"/>
        <v>N/A</v>
      </c>
      <c r="K1779" s="28">
        <v>1765</v>
      </c>
      <c r="L1779" s="27" t="s">
        <v>1</v>
      </c>
      <c r="M1779" s="27" t="s">
        <v>1</v>
      </c>
      <c r="N1779" t="b">
        <f t="shared" si="167"/>
        <v>1</v>
      </c>
      <c r="O1779" t="b">
        <f t="shared" si="168"/>
        <v>1</v>
      </c>
      <c r="P1779" t="str">
        <f t="shared" si="169"/>
        <v>N/A</v>
      </c>
    </row>
    <row r="1780" spans="2:16" x14ac:dyDescent="0.25">
      <c r="B1780" s="23">
        <f>'Raw data (base scenario)'!A1772</f>
        <v>1766</v>
      </c>
      <c r="C1780" s="23" t="str">
        <f>'Raw data (base scenario)'!B1772</f>
        <v>I</v>
      </c>
      <c r="D1780" s="23" t="str">
        <f>'Raw data (base scenario)'!C1772</f>
        <v>D</v>
      </c>
      <c r="E1780" t="b">
        <f t="shared" si="164"/>
        <v>1</v>
      </c>
      <c r="F1780" t="b">
        <f t="shared" si="165"/>
        <v>1</v>
      </c>
      <c r="G1780" t="str">
        <f t="shared" si="166"/>
        <v>N/A</v>
      </c>
      <c r="K1780" s="28">
        <v>1766</v>
      </c>
      <c r="L1780" s="27" t="s">
        <v>18</v>
      </c>
      <c r="M1780" s="27" t="s">
        <v>2</v>
      </c>
      <c r="N1780" t="b">
        <f t="shared" si="167"/>
        <v>1</v>
      </c>
      <c r="O1780" t="b">
        <f t="shared" si="168"/>
        <v>1</v>
      </c>
      <c r="P1780" t="str">
        <f t="shared" si="169"/>
        <v>N/A</v>
      </c>
    </row>
    <row r="1781" spans="2:16" x14ac:dyDescent="0.25">
      <c r="B1781" s="23">
        <f>'Raw data (base scenario)'!A1773</f>
        <v>1767</v>
      </c>
      <c r="C1781" s="23" t="str">
        <f>'Raw data (base scenario)'!B1773</f>
        <v>H</v>
      </c>
      <c r="D1781" s="23" t="str">
        <f>'Raw data (base scenario)'!C1773</f>
        <v>H</v>
      </c>
      <c r="E1781" t="b">
        <f t="shared" si="164"/>
        <v>1</v>
      </c>
      <c r="F1781" t="b">
        <f t="shared" si="165"/>
        <v>1</v>
      </c>
      <c r="G1781" t="str">
        <f t="shared" si="166"/>
        <v>N/A</v>
      </c>
      <c r="K1781" s="28">
        <v>1767</v>
      </c>
      <c r="L1781" s="27" t="s">
        <v>1</v>
      </c>
      <c r="M1781" s="27" t="s">
        <v>1</v>
      </c>
      <c r="N1781" t="b">
        <f t="shared" si="167"/>
        <v>1</v>
      </c>
      <c r="O1781" t="b">
        <f t="shared" si="168"/>
        <v>1</v>
      </c>
      <c r="P1781" t="str">
        <f t="shared" si="169"/>
        <v>N/A</v>
      </c>
    </row>
    <row r="1782" spans="2:16" x14ac:dyDescent="0.25">
      <c r="B1782" s="23">
        <f>'Raw data (base scenario)'!A1774</f>
        <v>1768</v>
      </c>
      <c r="C1782" s="23" t="str">
        <f>'Raw data (base scenario)'!B1774</f>
        <v>I</v>
      </c>
      <c r="D1782" s="23" t="str">
        <f>'Raw data (base scenario)'!C1774</f>
        <v>D</v>
      </c>
      <c r="E1782" t="b">
        <f t="shared" si="164"/>
        <v>1</v>
      </c>
      <c r="F1782" t="b">
        <f t="shared" si="165"/>
        <v>1</v>
      </c>
      <c r="G1782" t="str">
        <f t="shared" si="166"/>
        <v>N/A</v>
      </c>
      <c r="K1782" s="28">
        <v>1768</v>
      </c>
      <c r="L1782" s="27" t="s">
        <v>18</v>
      </c>
      <c r="M1782" s="27" t="s">
        <v>2</v>
      </c>
      <c r="N1782" t="b">
        <f t="shared" si="167"/>
        <v>1</v>
      </c>
      <c r="O1782" t="b">
        <f t="shared" si="168"/>
        <v>1</v>
      </c>
      <c r="P1782" t="str">
        <f t="shared" si="169"/>
        <v>N/A</v>
      </c>
    </row>
    <row r="1783" spans="2:16" x14ac:dyDescent="0.25">
      <c r="B1783" s="23">
        <f>'Raw data (base scenario)'!A1775</f>
        <v>1769</v>
      </c>
      <c r="C1783" s="23" t="str">
        <f>'Raw data (base scenario)'!B1775</f>
        <v>H</v>
      </c>
      <c r="D1783" s="23" t="str">
        <f>'Raw data (base scenario)'!C1775</f>
        <v>H</v>
      </c>
      <c r="E1783" t="b">
        <f t="shared" si="164"/>
        <v>1</v>
      </c>
      <c r="F1783" t="b">
        <f t="shared" si="165"/>
        <v>1</v>
      </c>
      <c r="G1783" t="str">
        <f t="shared" si="166"/>
        <v>N/A</v>
      </c>
      <c r="K1783" s="28">
        <v>1769</v>
      </c>
      <c r="L1783" s="27" t="s">
        <v>1</v>
      </c>
      <c r="M1783" s="27" t="s">
        <v>1</v>
      </c>
      <c r="N1783" t="b">
        <f t="shared" si="167"/>
        <v>1</v>
      </c>
      <c r="O1783" t="b">
        <f t="shared" si="168"/>
        <v>1</v>
      </c>
      <c r="P1783" t="str">
        <f t="shared" si="169"/>
        <v>N/A</v>
      </c>
    </row>
    <row r="1784" spans="2:16" x14ac:dyDescent="0.25">
      <c r="B1784" s="23">
        <f>'Raw data (base scenario)'!A1776</f>
        <v>1770</v>
      </c>
      <c r="C1784" s="23" t="str">
        <f>'Raw data (base scenario)'!B1776</f>
        <v>I</v>
      </c>
      <c r="D1784" s="23" t="str">
        <f>'Raw data (base scenario)'!C1776</f>
        <v>D</v>
      </c>
      <c r="E1784" t="b">
        <f t="shared" si="164"/>
        <v>1</v>
      </c>
      <c r="F1784" t="b">
        <f t="shared" si="165"/>
        <v>1</v>
      </c>
      <c r="G1784" t="str">
        <f t="shared" si="166"/>
        <v>N/A</v>
      </c>
      <c r="K1784" s="28">
        <v>1770</v>
      </c>
      <c r="L1784" s="27" t="s">
        <v>18</v>
      </c>
      <c r="M1784" s="27" t="s">
        <v>2</v>
      </c>
      <c r="N1784" t="b">
        <f t="shared" si="167"/>
        <v>1</v>
      </c>
      <c r="O1784" t="b">
        <f t="shared" si="168"/>
        <v>1</v>
      </c>
      <c r="P1784" t="str">
        <f t="shared" si="169"/>
        <v>N/A</v>
      </c>
    </row>
    <row r="1785" spans="2:16" x14ac:dyDescent="0.25">
      <c r="B1785" s="23">
        <f>'Raw data (base scenario)'!A1777</f>
        <v>1771</v>
      </c>
      <c r="C1785" s="23" t="str">
        <f>'Raw data (base scenario)'!B1777</f>
        <v>H</v>
      </c>
      <c r="D1785" s="23" t="str">
        <f>'Raw data (base scenario)'!C1777</f>
        <v>H</v>
      </c>
      <c r="E1785" t="b">
        <f t="shared" si="164"/>
        <v>1</v>
      </c>
      <c r="F1785" t="b">
        <f t="shared" si="165"/>
        <v>1</v>
      </c>
      <c r="G1785" t="str">
        <f t="shared" si="166"/>
        <v>N/A</v>
      </c>
      <c r="K1785" s="28">
        <v>1771</v>
      </c>
      <c r="L1785" s="27" t="s">
        <v>1</v>
      </c>
      <c r="M1785" s="27" t="s">
        <v>1</v>
      </c>
      <c r="N1785" t="b">
        <f t="shared" si="167"/>
        <v>1</v>
      </c>
      <c r="O1785" t="b">
        <f t="shared" si="168"/>
        <v>1</v>
      </c>
      <c r="P1785" t="str">
        <f t="shared" si="169"/>
        <v>N/A</v>
      </c>
    </row>
    <row r="1786" spans="2:16" x14ac:dyDescent="0.25">
      <c r="B1786" s="23">
        <f>'Raw data (base scenario)'!A1778</f>
        <v>1772</v>
      </c>
      <c r="C1786" s="23" t="str">
        <f>'Raw data (base scenario)'!B1778</f>
        <v>I</v>
      </c>
      <c r="D1786" s="23" t="str">
        <f>'Raw data (base scenario)'!C1778</f>
        <v>I</v>
      </c>
      <c r="E1786" t="b">
        <f t="shared" si="164"/>
        <v>1</v>
      </c>
      <c r="F1786" t="b">
        <f t="shared" si="165"/>
        <v>1</v>
      </c>
      <c r="G1786" t="str">
        <f t="shared" si="166"/>
        <v>N/A</v>
      </c>
      <c r="K1786" s="28">
        <v>1772</v>
      </c>
      <c r="L1786" s="27" t="s">
        <v>18</v>
      </c>
      <c r="M1786" s="27" t="s">
        <v>18</v>
      </c>
      <c r="N1786" t="b">
        <f t="shared" si="167"/>
        <v>1</v>
      </c>
      <c r="O1786" t="b">
        <f t="shared" si="168"/>
        <v>1</v>
      </c>
      <c r="P1786" t="str">
        <f t="shared" si="169"/>
        <v>N/A</v>
      </c>
    </row>
    <row r="1787" spans="2:16" x14ac:dyDescent="0.25">
      <c r="B1787" s="23">
        <f>'Raw data (base scenario)'!A1779</f>
        <v>1773</v>
      </c>
      <c r="C1787" s="23" t="str">
        <f>'Raw data (base scenario)'!B1779</f>
        <v>D</v>
      </c>
      <c r="D1787" s="23" t="str">
        <f>'Raw data (base scenario)'!C1779</f>
        <v>D</v>
      </c>
      <c r="E1787" t="b">
        <f t="shared" si="164"/>
        <v>1</v>
      </c>
      <c r="F1787" t="b">
        <f t="shared" si="165"/>
        <v>1</v>
      </c>
      <c r="G1787" t="b">
        <f t="shared" si="166"/>
        <v>1</v>
      </c>
      <c r="K1787" s="28">
        <v>1773</v>
      </c>
      <c r="L1787" s="27" t="s">
        <v>2</v>
      </c>
      <c r="M1787" s="27" t="s">
        <v>2</v>
      </c>
      <c r="N1787" t="b">
        <f t="shared" si="167"/>
        <v>1</v>
      </c>
      <c r="O1787" t="b">
        <f t="shared" si="168"/>
        <v>1</v>
      </c>
      <c r="P1787" t="b">
        <f t="shared" si="169"/>
        <v>1</v>
      </c>
    </row>
    <row r="1788" spans="2:16" x14ac:dyDescent="0.25">
      <c r="B1788" s="23">
        <f>'Raw data (base scenario)'!A1780</f>
        <v>1774</v>
      </c>
      <c r="C1788" s="23" t="str">
        <f>'Raw data (base scenario)'!B1780</f>
        <v>S</v>
      </c>
      <c r="D1788" s="23" t="str">
        <f>'Raw data (base scenario)'!C1780</f>
        <v>S</v>
      </c>
      <c r="E1788" t="b">
        <f t="shared" si="164"/>
        <v>1</v>
      </c>
      <c r="F1788" t="b">
        <f t="shared" si="165"/>
        <v>1</v>
      </c>
      <c r="G1788" t="str">
        <f t="shared" si="166"/>
        <v>N/A</v>
      </c>
      <c r="K1788" s="28">
        <v>1774</v>
      </c>
      <c r="L1788" s="27" t="s">
        <v>3</v>
      </c>
      <c r="M1788" s="27" t="s">
        <v>3</v>
      </c>
      <c r="N1788" t="b">
        <f t="shared" si="167"/>
        <v>1</v>
      </c>
      <c r="O1788" t="b">
        <f t="shared" si="168"/>
        <v>1</v>
      </c>
      <c r="P1788" t="str">
        <f t="shared" si="169"/>
        <v>N/A</v>
      </c>
    </row>
    <row r="1789" spans="2:16" x14ac:dyDescent="0.25">
      <c r="B1789" s="23">
        <f>'Raw data (base scenario)'!A1781</f>
        <v>1775</v>
      </c>
      <c r="C1789" s="23" t="str">
        <f>'Raw data (base scenario)'!B1781</f>
        <v>S</v>
      </c>
      <c r="D1789" s="23" t="str">
        <f>'Raw data (base scenario)'!C1781</f>
        <v>H</v>
      </c>
      <c r="E1789" t="b">
        <f t="shared" si="164"/>
        <v>1</v>
      </c>
      <c r="F1789" t="b">
        <f t="shared" si="165"/>
        <v>1</v>
      </c>
      <c r="G1789" t="str">
        <f t="shared" si="166"/>
        <v>N/A</v>
      </c>
      <c r="K1789" s="28">
        <v>1775</v>
      </c>
      <c r="L1789" s="27" t="s">
        <v>3</v>
      </c>
      <c r="M1789" s="27" t="s">
        <v>1</v>
      </c>
      <c r="N1789" t="b">
        <f t="shared" si="167"/>
        <v>1</v>
      </c>
      <c r="O1789" t="b">
        <f t="shared" si="168"/>
        <v>1</v>
      </c>
      <c r="P1789" t="str">
        <f t="shared" si="169"/>
        <v>N/A</v>
      </c>
    </row>
    <row r="1790" spans="2:16" x14ac:dyDescent="0.25">
      <c r="B1790" s="23">
        <f>'Raw data (base scenario)'!A1782</f>
        <v>1776</v>
      </c>
      <c r="C1790" s="23" t="str">
        <f>'Raw data (base scenario)'!B1782</f>
        <v>I</v>
      </c>
      <c r="D1790" s="23" t="str">
        <f>'Raw data (base scenario)'!C1782</f>
        <v>S</v>
      </c>
      <c r="E1790" t="b">
        <f t="shared" si="164"/>
        <v>1</v>
      </c>
      <c r="F1790" t="b">
        <f t="shared" si="165"/>
        <v>1</v>
      </c>
      <c r="G1790" t="str">
        <f t="shared" si="166"/>
        <v>N/A</v>
      </c>
      <c r="K1790" s="28">
        <v>1776</v>
      </c>
      <c r="L1790" s="27" t="s">
        <v>18</v>
      </c>
      <c r="M1790" s="27" t="s">
        <v>3</v>
      </c>
      <c r="N1790" t="b">
        <f t="shared" si="167"/>
        <v>1</v>
      </c>
      <c r="O1790" t="b">
        <f t="shared" si="168"/>
        <v>1</v>
      </c>
      <c r="P1790" t="str">
        <f t="shared" si="169"/>
        <v>N/A</v>
      </c>
    </row>
    <row r="1791" spans="2:16" x14ac:dyDescent="0.25">
      <c r="B1791" s="23">
        <f>'Raw data (base scenario)'!A1783</f>
        <v>1777</v>
      </c>
      <c r="C1791" s="23" t="str">
        <f>'Raw data (base scenario)'!B1783</f>
        <v>I</v>
      </c>
      <c r="D1791" s="23" t="str">
        <f>'Raw data (base scenario)'!C1783</f>
        <v>D</v>
      </c>
      <c r="E1791" t="b">
        <f t="shared" si="164"/>
        <v>1</v>
      </c>
      <c r="F1791" t="b">
        <f t="shared" si="165"/>
        <v>1</v>
      </c>
      <c r="G1791" t="str">
        <f t="shared" si="166"/>
        <v>N/A</v>
      </c>
      <c r="K1791" s="28">
        <v>1777</v>
      </c>
      <c r="L1791" s="27" t="s">
        <v>18</v>
      </c>
      <c r="M1791" s="27" t="s">
        <v>2</v>
      </c>
      <c r="N1791" t="b">
        <f t="shared" si="167"/>
        <v>1</v>
      </c>
      <c r="O1791" t="b">
        <f t="shared" si="168"/>
        <v>1</v>
      </c>
      <c r="P1791" t="str">
        <f t="shared" si="169"/>
        <v>N/A</v>
      </c>
    </row>
    <row r="1792" spans="2:16" x14ac:dyDescent="0.25">
      <c r="B1792" s="23">
        <f>'Raw data (base scenario)'!A1784</f>
        <v>1778</v>
      </c>
      <c r="C1792" s="23" t="str">
        <f>'Raw data (base scenario)'!B1784</f>
        <v>H</v>
      </c>
      <c r="D1792" s="23" t="str">
        <f>'Raw data (base scenario)'!C1784</f>
        <v>H</v>
      </c>
      <c r="E1792" t="b">
        <f t="shared" si="164"/>
        <v>1</v>
      </c>
      <c r="F1792" t="b">
        <f t="shared" si="165"/>
        <v>1</v>
      </c>
      <c r="G1792" t="str">
        <f t="shared" si="166"/>
        <v>N/A</v>
      </c>
      <c r="K1792" s="28">
        <v>1778</v>
      </c>
      <c r="L1792" s="27" t="s">
        <v>1</v>
      </c>
      <c r="M1792" s="27" t="s">
        <v>1</v>
      </c>
      <c r="N1792" t="b">
        <f t="shared" si="167"/>
        <v>1</v>
      </c>
      <c r="O1792" t="b">
        <f t="shared" si="168"/>
        <v>1</v>
      </c>
      <c r="P1792" t="str">
        <f t="shared" si="169"/>
        <v>N/A</v>
      </c>
    </row>
    <row r="1793" spans="2:16" x14ac:dyDescent="0.25">
      <c r="B1793" s="23">
        <f>'Raw data (base scenario)'!A1785</f>
        <v>1779</v>
      </c>
      <c r="C1793" s="23" t="str">
        <f>'Raw data (base scenario)'!B1785</f>
        <v>D</v>
      </c>
      <c r="D1793" s="23" t="str">
        <f>'Raw data (base scenario)'!C1785</f>
        <v>D</v>
      </c>
      <c r="E1793" t="b">
        <f t="shared" si="164"/>
        <v>1</v>
      </c>
      <c r="F1793" t="b">
        <f t="shared" si="165"/>
        <v>1</v>
      </c>
      <c r="G1793" t="b">
        <f t="shared" si="166"/>
        <v>1</v>
      </c>
      <c r="K1793" s="28">
        <v>1779</v>
      </c>
      <c r="L1793" s="27" t="s">
        <v>2</v>
      </c>
      <c r="M1793" s="27" t="s">
        <v>2</v>
      </c>
      <c r="N1793" t="b">
        <f t="shared" si="167"/>
        <v>1</v>
      </c>
      <c r="O1793" t="b">
        <f t="shared" si="168"/>
        <v>1</v>
      </c>
      <c r="P1793" t="b">
        <f t="shared" si="169"/>
        <v>1</v>
      </c>
    </row>
    <row r="1794" spans="2:16" x14ac:dyDescent="0.25">
      <c r="B1794" s="23">
        <f>'Raw data (base scenario)'!A1786</f>
        <v>1780</v>
      </c>
      <c r="C1794" s="23" t="str">
        <f>'Raw data (base scenario)'!B1786</f>
        <v>H</v>
      </c>
      <c r="D1794" s="23" t="str">
        <f>'Raw data (base scenario)'!C1786</f>
        <v>H</v>
      </c>
      <c r="E1794" t="b">
        <f t="shared" si="164"/>
        <v>1</v>
      </c>
      <c r="F1794" t="b">
        <f t="shared" si="165"/>
        <v>1</v>
      </c>
      <c r="G1794" t="str">
        <f t="shared" si="166"/>
        <v>N/A</v>
      </c>
      <c r="K1794" s="28">
        <v>1780</v>
      </c>
      <c r="L1794" s="27" t="s">
        <v>1</v>
      </c>
      <c r="M1794" s="27" t="s">
        <v>1</v>
      </c>
      <c r="N1794" t="b">
        <f t="shared" si="167"/>
        <v>1</v>
      </c>
      <c r="O1794" t="b">
        <f t="shared" si="168"/>
        <v>1</v>
      </c>
      <c r="P1794" t="str">
        <f t="shared" si="169"/>
        <v>N/A</v>
      </c>
    </row>
    <row r="1795" spans="2:16" x14ac:dyDescent="0.25">
      <c r="B1795" s="23">
        <f>'Raw data (base scenario)'!A1787</f>
        <v>1781</v>
      </c>
      <c r="C1795" s="23" t="str">
        <f>'Raw data (base scenario)'!B1787</f>
        <v>H</v>
      </c>
      <c r="D1795" s="23" t="str">
        <f>'Raw data (base scenario)'!C1787</f>
        <v>H</v>
      </c>
      <c r="E1795" t="b">
        <f t="shared" si="164"/>
        <v>1</v>
      </c>
      <c r="F1795" t="b">
        <f t="shared" si="165"/>
        <v>1</v>
      </c>
      <c r="G1795" t="str">
        <f t="shared" si="166"/>
        <v>N/A</v>
      </c>
      <c r="K1795" s="28">
        <v>1781</v>
      </c>
      <c r="L1795" s="27" t="s">
        <v>1</v>
      </c>
      <c r="M1795" s="27" t="s">
        <v>1</v>
      </c>
      <c r="N1795" t="b">
        <f t="shared" si="167"/>
        <v>1</v>
      </c>
      <c r="O1795" t="b">
        <f t="shared" si="168"/>
        <v>1</v>
      </c>
      <c r="P1795" t="str">
        <f t="shared" si="169"/>
        <v>N/A</v>
      </c>
    </row>
    <row r="1796" spans="2:16" x14ac:dyDescent="0.25">
      <c r="B1796" s="23">
        <f>'Raw data (base scenario)'!A1788</f>
        <v>1782</v>
      </c>
      <c r="C1796" s="23" t="str">
        <f>'Raw data (base scenario)'!B1788</f>
        <v>I</v>
      </c>
      <c r="D1796" s="23" t="str">
        <f>'Raw data (base scenario)'!C1788</f>
        <v>I</v>
      </c>
      <c r="E1796" t="b">
        <f t="shared" si="164"/>
        <v>1</v>
      </c>
      <c r="F1796" t="b">
        <f t="shared" si="165"/>
        <v>1</v>
      </c>
      <c r="G1796" t="str">
        <f t="shared" si="166"/>
        <v>N/A</v>
      </c>
      <c r="K1796" s="28">
        <v>1782</v>
      </c>
      <c r="L1796" s="27" t="s">
        <v>18</v>
      </c>
      <c r="M1796" s="27" t="s">
        <v>18</v>
      </c>
      <c r="N1796" t="b">
        <f t="shared" si="167"/>
        <v>1</v>
      </c>
      <c r="O1796" t="b">
        <f t="shared" si="168"/>
        <v>1</v>
      </c>
      <c r="P1796" t="str">
        <f t="shared" si="169"/>
        <v>N/A</v>
      </c>
    </row>
    <row r="1797" spans="2:16" x14ac:dyDescent="0.25">
      <c r="B1797" s="23">
        <f>'Raw data (base scenario)'!A1789</f>
        <v>1783</v>
      </c>
      <c r="C1797" s="23" t="str">
        <f>'Raw data (base scenario)'!B1789</f>
        <v>H</v>
      </c>
      <c r="D1797" s="23" t="str">
        <f>'Raw data (base scenario)'!C1789</f>
        <v>H</v>
      </c>
      <c r="E1797" t="b">
        <f t="shared" si="164"/>
        <v>1</v>
      </c>
      <c r="F1797" t="b">
        <f t="shared" si="165"/>
        <v>1</v>
      </c>
      <c r="G1797" t="str">
        <f t="shared" si="166"/>
        <v>N/A</v>
      </c>
      <c r="K1797" s="28">
        <v>1783</v>
      </c>
      <c r="L1797" s="27" t="s">
        <v>1</v>
      </c>
      <c r="M1797" s="27" t="s">
        <v>1</v>
      </c>
      <c r="N1797" t="b">
        <f t="shared" si="167"/>
        <v>1</v>
      </c>
      <c r="O1797" t="b">
        <f t="shared" si="168"/>
        <v>1</v>
      </c>
      <c r="P1797" t="str">
        <f t="shared" si="169"/>
        <v>N/A</v>
      </c>
    </row>
    <row r="1798" spans="2:16" x14ac:dyDescent="0.25">
      <c r="B1798" s="23">
        <f>'Raw data (base scenario)'!A1790</f>
        <v>1784</v>
      </c>
      <c r="C1798" s="23" t="str">
        <f>'Raw data (base scenario)'!B1790</f>
        <v>H</v>
      </c>
      <c r="D1798" s="23" t="str">
        <f>'Raw data (base scenario)'!C1790</f>
        <v>H</v>
      </c>
      <c r="E1798" t="b">
        <f t="shared" si="164"/>
        <v>1</v>
      </c>
      <c r="F1798" t="b">
        <f t="shared" si="165"/>
        <v>1</v>
      </c>
      <c r="G1798" t="str">
        <f t="shared" si="166"/>
        <v>N/A</v>
      </c>
      <c r="K1798" s="28">
        <v>1784</v>
      </c>
      <c r="L1798" s="27" t="s">
        <v>1</v>
      </c>
      <c r="M1798" s="27" t="s">
        <v>1</v>
      </c>
      <c r="N1798" t="b">
        <f t="shared" si="167"/>
        <v>1</v>
      </c>
      <c r="O1798" t="b">
        <f t="shared" si="168"/>
        <v>1</v>
      </c>
      <c r="P1798" t="str">
        <f t="shared" si="169"/>
        <v>N/A</v>
      </c>
    </row>
    <row r="1799" spans="2:16" x14ac:dyDescent="0.25">
      <c r="B1799" s="23">
        <f>'Raw data (base scenario)'!A1791</f>
        <v>1785</v>
      </c>
      <c r="C1799" s="23" t="str">
        <f>'Raw data (base scenario)'!B1791</f>
        <v>I</v>
      </c>
      <c r="D1799" s="23" t="str">
        <f>'Raw data (base scenario)'!C1791</f>
        <v>I</v>
      </c>
      <c r="E1799" t="b">
        <f t="shared" si="164"/>
        <v>1</v>
      </c>
      <c r="F1799" t="b">
        <f t="shared" si="165"/>
        <v>1</v>
      </c>
      <c r="G1799" t="str">
        <f t="shared" si="166"/>
        <v>N/A</v>
      </c>
      <c r="K1799" s="28">
        <v>1785</v>
      </c>
      <c r="L1799" s="27" t="s">
        <v>18</v>
      </c>
      <c r="M1799" s="27" t="s">
        <v>18</v>
      </c>
      <c r="N1799" t="b">
        <f t="shared" si="167"/>
        <v>1</v>
      </c>
      <c r="O1799" t="b">
        <f t="shared" si="168"/>
        <v>1</v>
      </c>
      <c r="P1799" t="str">
        <f t="shared" si="169"/>
        <v>N/A</v>
      </c>
    </row>
    <row r="1800" spans="2:16" x14ac:dyDescent="0.25">
      <c r="B1800" s="23">
        <f>'Raw data (base scenario)'!A1792</f>
        <v>1786</v>
      </c>
      <c r="C1800" s="23" t="str">
        <f>'Raw data (base scenario)'!B1792</f>
        <v>D</v>
      </c>
      <c r="D1800" s="23" t="str">
        <f>'Raw data (base scenario)'!C1792</f>
        <v>D</v>
      </c>
      <c r="E1800" t="b">
        <f t="shared" si="164"/>
        <v>1</v>
      </c>
      <c r="F1800" t="b">
        <f t="shared" si="165"/>
        <v>1</v>
      </c>
      <c r="G1800" t="b">
        <f t="shared" si="166"/>
        <v>1</v>
      </c>
      <c r="K1800" s="28">
        <v>1786</v>
      </c>
      <c r="L1800" s="27" t="s">
        <v>2</v>
      </c>
      <c r="M1800" s="27" t="s">
        <v>2</v>
      </c>
      <c r="N1800" t="b">
        <f t="shared" si="167"/>
        <v>1</v>
      </c>
      <c r="O1800" t="b">
        <f t="shared" si="168"/>
        <v>1</v>
      </c>
      <c r="P1800" t="b">
        <f t="shared" si="169"/>
        <v>1</v>
      </c>
    </row>
    <row r="1801" spans="2:16" x14ac:dyDescent="0.25">
      <c r="B1801" s="23">
        <f>'Raw data (base scenario)'!A1793</f>
        <v>1787</v>
      </c>
      <c r="C1801" s="23" t="str">
        <f>'Raw data (base scenario)'!B1793</f>
        <v>D</v>
      </c>
      <c r="D1801" s="23" t="str">
        <f>'Raw data (base scenario)'!C1793</f>
        <v>D</v>
      </c>
      <c r="E1801" t="b">
        <f t="shared" si="164"/>
        <v>1</v>
      </c>
      <c r="F1801" t="b">
        <f t="shared" si="165"/>
        <v>1</v>
      </c>
      <c r="G1801" t="b">
        <f t="shared" si="166"/>
        <v>1</v>
      </c>
      <c r="K1801" s="28">
        <v>1787</v>
      </c>
      <c r="L1801" s="27" t="s">
        <v>2</v>
      </c>
      <c r="M1801" s="27" t="s">
        <v>2</v>
      </c>
      <c r="N1801" t="b">
        <f t="shared" si="167"/>
        <v>1</v>
      </c>
      <c r="O1801" t="b">
        <f t="shared" si="168"/>
        <v>1</v>
      </c>
      <c r="P1801" t="b">
        <f t="shared" si="169"/>
        <v>1</v>
      </c>
    </row>
    <row r="1802" spans="2:16" x14ac:dyDescent="0.25">
      <c r="B1802" s="23">
        <f>'Raw data (base scenario)'!A1794</f>
        <v>1788</v>
      </c>
      <c r="C1802" s="23" t="str">
        <f>'Raw data (base scenario)'!B1794</f>
        <v>I</v>
      </c>
      <c r="D1802" s="23" t="str">
        <f>'Raw data (base scenario)'!C1794</f>
        <v>I</v>
      </c>
      <c r="E1802" t="b">
        <f t="shared" si="164"/>
        <v>1</v>
      </c>
      <c r="F1802" t="b">
        <f t="shared" si="165"/>
        <v>1</v>
      </c>
      <c r="G1802" t="str">
        <f t="shared" si="166"/>
        <v>N/A</v>
      </c>
      <c r="K1802" s="28">
        <v>1788</v>
      </c>
      <c r="L1802" s="27" t="s">
        <v>18</v>
      </c>
      <c r="M1802" s="27" t="s">
        <v>18</v>
      </c>
      <c r="N1802" t="b">
        <f t="shared" si="167"/>
        <v>1</v>
      </c>
      <c r="O1802" t="b">
        <f t="shared" si="168"/>
        <v>1</v>
      </c>
      <c r="P1802" t="str">
        <f t="shared" si="169"/>
        <v>N/A</v>
      </c>
    </row>
    <row r="1803" spans="2:16" x14ac:dyDescent="0.25">
      <c r="B1803" s="23">
        <f>'Raw data (base scenario)'!A1795</f>
        <v>1789</v>
      </c>
      <c r="C1803" s="23" t="str">
        <f>'Raw data (base scenario)'!B1795</f>
        <v>D</v>
      </c>
      <c r="D1803" s="23" t="str">
        <f>'Raw data (base scenario)'!C1795</f>
        <v>D</v>
      </c>
      <c r="E1803" t="b">
        <f t="shared" si="164"/>
        <v>1</v>
      </c>
      <c r="F1803" t="b">
        <f t="shared" si="165"/>
        <v>1</v>
      </c>
      <c r="G1803" t="b">
        <f t="shared" si="166"/>
        <v>1</v>
      </c>
      <c r="K1803" s="28">
        <v>1789</v>
      </c>
      <c r="L1803" s="27" t="s">
        <v>2</v>
      </c>
      <c r="M1803" s="27" t="s">
        <v>2</v>
      </c>
      <c r="N1803" t="b">
        <f t="shared" si="167"/>
        <v>1</v>
      </c>
      <c r="O1803" t="b">
        <f t="shared" si="168"/>
        <v>1</v>
      </c>
      <c r="P1803" t="b">
        <f t="shared" si="169"/>
        <v>1</v>
      </c>
    </row>
    <row r="1804" spans="2:16" x14ac:dyDescent="0.25">
      <c r="B1804" s="23">
        <f>'Raw data (base scenario)'!A1796</f>
        <v>1790</v>
      </c>
      <c r="C1804" s="23" t="str">
        <f>'Raw data (base scenario)'!B1796</f>
        <v>H</v>
      </c>
      <c r="D1804" s="23" t="str">
        <f>'Raw data (base scenario)'!C1796</f>
        <v>H</v>
      </c>
      <c r="E1804" t="b">
        <f t="shared" si="164"/>
        <v>1</v>
      </c>
      <c r="F1804" t="b">
        <f t="shared" si="165"/>
        <v>1</v>
      </c>
      <c r="G1804" t="str">
        <f t="shared" si="166"/>
        <v>N/A</v>
      </c>
      <c r="K1804" s="28">
        <v>1790</v>
      </c>
      <c r="L1804" s="27" t="s">
        <v>1</v>
      </c>
      <c r="M1804" s="27" t="s">
        <v>1</v>
      </c>
      <c r="N1804" t="b">
        <f t="shared" si="167"/>
        <v>1</v>
      </c>
      <c r="O1804" t="b">
        <f t="shared" si="168"/>
        <v>1</v>
      </c>
      <c r="P1804" t="str">
        <f t="shared" si="169"/>
        <v>N/A</v>
      </c>
    </row>
    <row r="1805" spans="2:16" x14ac:dyDescent="0.25">
      <c r="B1805" s="23">
        <f>'Raw data (base scenario)'!A1797</f>
        <v>1791</v>
      </c>
      <c r="C1805" s="23" t="str">
        <f>'Raw data (base scenario)'!B1797</f>
        <v>D</v>
      </c>
      <c r="D1805" s="23" t="str">
        <f>'Raw data (base scenario)'!C1797</f>
        <v>D</v>
      </c>
      <c r="E1805" t="b">
        <f t="shared" si="164"/>
        <v>1</v>
      </c>
      <c r="F1805" t="b">
        <f t="shared" si="165"/>
        <v>1</v>
      </c>
      <c r="G1805" t="b">
        <f t="shared" si="166"/>
        <v>1</v>
      </c>
      <c r="K1805" s="28">
        <v>1791</v>
      </c>
      <c r="L1805" s="27" t="s">
        <v>2</v>
      </c>
      <c r="M1805" s="27" t="s">
        <v>2</v>
      </c>
      <c r="N1805" t="b">
        <f t="shared" si="167"/>
        <v>1</v>
      </c>
      <c r="O1805" t="b">
        <f t="shared" si="168"/>
        <v>1</v>
      </c>
      <c r="P1805" t="b">
        <f t="shared" si="169"/>
        <v>1</v>
      </c>
    </row>
    <row r="1806" spans="2:16" x14ac:dyDescent="0.25">
      <c r="B1806" s="23">
        <f>'Raw data (base scenario)'!A1798</f>
        <v>1792</v>
      </c>
      <c r="C1806" s="23" t="str">
        <f>'Raw data (base scenario)'!B1798</f>
        <v>S</v>
      </c>
      <c r="D1806" s="23" t="str">
        <f>'Raw data (base scenario)'!C1798</f>
        <v>I</v>
      </c>
      <c r="E1806" t="b">
        <f t="shared" si="164"/>
        <v>1</v>
      </c>
      <c r="F1806" t="b">
        <f t="shared" si="165"/>
        <v>1</v>
      </c>
      <c r="G1806" t="str">
        <f t="shared" si="166"/>
        <v>N/A</v>
      </c>
      <c r="K1806" s="28">
        <v>1792</v>
      </c>
      <c r="L1806" s="27" t="s">
        <v>3</v>
      </c>
      <c r="M1806" s="27" t="s">
        <v>18</v>
      </c>
      <c r="N1806" t="b">
        <f t="shared" si="167"/>
        <v>1</v>
      </c>
      <c r="O1806" t="b">
        <f t="shared" si="168"/>
        <v>1</v>
      </c>
      <c r="P1806" t="str">
        <f t="shared" si="169"/>
        <v>N/A</v>
      </c>
    </row>
    <row r="1807" spans="2:16" x14ac:dyDescent="0.25">
      <c r="B1807" s="23">
        <f>'Raw data (base scenario)'!A1799</f>
        <v>1793</v>
      </c>
      <c r="C1807" s="23" t="str">
        <f>'Raw data (base scenario)'!B1799</f>
        <v>S</v>
      </c>
      <c r="D1807" s="23" t="str">
        <f>'Raw data (base scenario)'!C1799</f>
        <v>H</v>
      </c>
      <c r="E1807" t="b">
        <f t="shared" ref="E1807:E1870" si="170">OR(C1807=$A$4,C1807=$A$5,C1807=$A$6,C1807=$A$7)</f>
        <v>1</v>
      </c>
      <c r="F1807" t="b">
        <f t="shared" ref="F1807:F1870" si="171">OR(D1807=$A$4,D1807=$A$5,D1807=$A$6,D1807=$A$7)</f>
        <v>1</v>
      </c>
      <c r="G1807" t="str">
        <f t="shared" si="166"/>
        <v>N/A</v>
      </c>
      <c r="K1807" s="28">
        <v>1793</v>
      </c>
      <c r="L1807" s="27" t="s">
        <v>3</v>
      </c>
      <c r="M1807" s="27" t="s">
        <v>1</v>
      </c>
      <c r="N1807" t="b">
        <f t="shared" si="167"/>
        <v>1</v>
      </c>
      <c r="O1807" t="b">
        <f t="shared" si="168"/>
        <v>1</v>
      </c>
      <c r="P1807" t="str">
        <f t="shared" si="169"/>
        <v>N/A</v>
      </c>
    </row>
    <row r="1808" spans="2:16" x14ac:dyDescent="0.25">
      <c r="B1808" s="23">
        <f>'Raw data (base scenario)'!A1800</f>
        <v>1794</v>
      </c>
      <c r="C1808" s="23" t="str">
        <f>'Raw data (base scenario)'!B1800</f>
        <v>S</v>
      </c>
      <c r="D1808" s="23" t="str">
        <f>'Raw data (base scenario)'!C1800</f>
        <v>H</v>
      </c>
      <c r="E1808" t="b">
        <f t="shared" si="170"/>
        <v>1</v>
      </c>
      <c r="F1808" t="b">
        <f t="shared" si="171"/>
        <v>1</v>
      </c>
      <c r="G1808" t="str">
        <f t="shared" ref="G1808:G1871" si="172">IF(C1808="D",D1808="D","N/A")</f>
        <v>N/A</v>
      </c>
      <c r="K1808" s="28">
        <v>1794</v>
      </c>
      <c r="L1808" s="27" t="s">
        <v>3</v>
      </c>
      <c r="M1808" s="27" t="s">
        <v>1</v>
      </c>
      <c r="N1808" t="b">
        <f t="shared" ref="N1808:N1871" si="173">OR(L1808=$A$4,L1808=$A$5,L1808=$A$6,L1808=$A$7)</f>
        <v>1</v>
      </c>
      <c r="O1808" t="b">
        <f t="shared" ref="O1808:O1871" si="174">OR(M1808=$A$4,M1808=$A$5,M1808=$A$6,M1808=$A$7)</f>
        <v>1</v>
      </c>
      <c r="P1808" t="str">
        <f t="shared" ref="P1808:P1871" si="175">IF(L1808="D",M1808="D","N/A")</f>
        <v>N/A</v>
      </c>
    </row>
    <row r="1809" spans="2:16" x14ac:dyDescent="0.25">
      <c r="B1809" s="23">
        <f>'Raw data (base scenario)'!A1801</f>
        <v>1795</v>
      </c>
      <c r="C1809" s="23" t="str">
        <f>'Raw data (base scenario)'!B1801</f>
        <v>D</v>
      </c>
      <c r="D1809" s="23" t="str">
        <f>'Raw data (base scenario)'!C1801</f>
        <v>D</v>
      </c>
      <c r="E1809" t="b">
        <f t="shared" si="170"/>
        <v>1</v>
      </c>
      <c r="F1809" t="b">
        <f t="shared" si="171"/>
        <v>1</v>
      </c>
      <c r="G1809" t="b">
        <f t="shared" si="172"/>
        <v>1</v>
      </c>
      <c r="K1809" s="28">
        <v>1795</v>
      </c>
      <c r="L1809" s="27" t="s">
        <v>2</v>
      </c>
      <c r="M1809" s="27" t="s">
        <v>2</v>
      </c>
      <c r="N1809" t="b">
        <f t="shared" si="173"/>
        <v>1</v>
      </c>
      <c r="O1809" t="b">
        <f t="shared" si="174"/>
        <v>1</v>
      </c>
      <c r="P1809" t="b">
        <f t="shared" si="175"/>
        <v>1</v>
      </c>
    </row>
    <row r="1810" spans="2:16" x14ac:dyDescent="0.25">
      <c r="B1810" s="23">
        <f>'Raw data (base scenario)'!A1802</f>
        <v>1796</v>
      </c>
      <c r="C1810" s="23" t="str">
        <f>'Raw data (base scenario)'!B1802</f>
        <v>D</v>
      </c>
      <c r="D1810" s="23" t="str">
        <f>'Raw data (base scenario)'!C1802</f>
        <v>D</v>
      </c>
      <c r="E1810" t="b">
        <f t="shared" si="170"/>
        <v>1</v>
      </c>
      <c r="F1810" t="b">
        <f t="shared" si="171"/>
        <v>1</v>
      </c>
      <c r="G1810" t="b">
        <f t="shared" si="172"/>
        <v>1</v>
      </c>
      <c r="K1810" s="28">
        <v>1796</v>
      </c>
      <c r="L1810" s="27" t="s">
        <v>2</v>
      </c>
      <c r="M1810" s="27" t="s">
        <v>2</v>
      </c>
      <c r="N1810" t="b">
        <f t="shared" si="173"/>
        <v>1</v>
      </c>
      <c r="O1810" t="b">
        <f t="shared" si="174"/>
        <v>1</v>
      </c>
      <c r="P1810" t="b">
        <f t="shared" si="175"/>
        <v>1</v>
      </c>
    </row>
    <row r="1811" spans="2:16" x14ac:dyDescent="0.25">
      <c r="B1811" s="23">
        <f>'Raw data (base scenario)'!A1803</f>
        <v>1797</v>
      </c>
      <c r="C1811" s="23" t="str">
        <f>'Raw data (base scenario)'!B1803</f>
        <v>I</v>
      </c>
      <c r="D1811" s="23" t="str">
        <f>'Raw data (base scenario)'!C1803</f>
        <v>I</v>
      </c>
      <c r="E1811" t="b">
        <f t="shared" si="170"/>
        <v>1</v>
      </c>
      <c r="F1811" t="b">
        <f t="shared" si="171"/>
        <v>1</v>
      </c>
      <c r="G1811" t="str">
        <f t="shared" si="172"/>
        <v>N/A</v>
      </c>
      <c r="K1811" s="28">
        <v>1797</v>
      </c>
      <c r="L1811" s="27" t="s">
        <v>18</v>
      </c>
      <c r="M1811" s="27" t="s">
        <v>18</v>
      </c>
      <c r="N1811" t="b">
        <f t="shared" si="173"/>
        <v>1</v>
      </c>
      <c r="O1811" t="b">
        <f t="shared" si="174"/>
        <v>1</v>
      </c>
      <c r="P1811" t="str">
        <f t="shared" si="175"/>
        <v>N/A</v>
      </c>
    </row>
    <row r="1812" spans="2:16" x14ac:dyDescent="0.25">
      <c r="B1812" s="23">
        <f>'Raw data (base scenario)'!A1804</f>
        <v>1798</v>
      </c>
      <c r="C1812" s="23" t="str">
        <f>'Raw data (base scenario)'!B1804</f>
        <v>S</v>
      </c>
      <c r="D1812" s="23" t="str">
        <f>'Raw data (base scenario)'!C1804</f>
        <v>H</v>
      </c>
      <c r="E1812" t="b">
        <f t="shared" si="170"/>
        <v>1</v>
      </c>
      <c r="F1812" t="b">
        <f t="shared" si="171"/>
        <v>1</v>
      </c>
      <c r="G1812" t="str">
        <f t="shared" si="172"/>
        <v>N/A</v>
      </c>
      <c r="K1812" s="28">
        <v>1798</v>
      </c>
      <c r="L1812" s="27" t="s">
        <v>3</v>
      </c>
      <c r="M1812" s="27" t="s">
        <v>1</v>
      </c>
      <c r="N1812" t="b">
        <f t="shared" si="173"/>
        <v>1</v>
      </c>
      <c r="O1812" t="b">
        <f t="shared" si="174"/>
        <v>1</v>
      </c>
      <c r="P1812" t="str">
        <f t="shared" si="175"/>
        <v>N/A</v>
      </c>
    </row>
    <row r="1813" spans="2:16" x14ac:dyDescent="0.25">
      <c r="B1813" s="23">
        <f>'Raw data (base scenario)'!A1805</f>
        <v>1799</v>
      </c>
      <c r="C1813" s="23" t="str">
        <f>'Raw data (base scenario)'!B1805</f>
        <v>S</v>
      </c>
      <c r="D1813" s="23" t="str">
        <f>'Raw data (base scenario)'!C1805</f>
        <v>I</v>
      </c>
      <c r="E1813" t="b">
        <f t="shared" si="170"/>
        <v>1</v>
      </c>
      <c r="F1813" t="b">
        <f t="shared" si="171"/>
        <v>1</v>
      </c>
      <c r="G1813" t="str">
        <f t="shared" si="172"/>
        <v>N/A</v>
      </c>
      <c r="K1813" s="28">
        <v>1799</v>
      </c>
      <c r="L1813" s="27" t="s">
        <v>3</v>
      </c>
      <c r="M1813" s="27" t="s">
        <v>18</v>
      </c>
      <c r="N1813" t="b">
        <f t="shared" si="173"/>
        <v>1</v>
      </c>
      <c r="O1813" t="b">
        <f t="shared" si="174"/>
        <v>1</v>
      </c>
      <c r="P1813" t="str">
        <f t="shared" si="175"/>
        <v>N/A</v>
      </c>
    </row>
    <row r="1814" spans="2:16" x14ac:dyDescent="0.25">
      <c r="B1814" s="23">
        <f>'Raw data (base scenario)'!A1806</f>
        <v>1800</v>
      </c>
      <c r="C1814" s="23" t="str">
        <f>'Raw data (base scenario)'!B1806</f>
        <v>D</v>
      </c>
      <c r="D1814" s="23" t="str">
        <f>'Raw data (base scenario)'!C1806</f>
        <v>D</v>
      </c>
      <c r="E1814" t="b">
        <f t="shared" si="170"/>
        <v>1</v>
      </c>
      <c r="F1814" t="b">
        <f t="shared" si="171"/>
        <v>1</v>
      </c>
      <c r="G1814" t="b">
        <f t="shared" si="172"/>
        <v>1</v>
      </c>
      <c r="K1814" s="28">
        <v>1800</v>
      </c>
      <c r="L1814" s="27" t="s">
        <v>2</v>
      </c>
      <c r="M1814" s="27" t="s">
        <v>2</v>
      </c>
      <c r="N1814" t="b">
        <f t="shared" si="173"/>
        <v>1</v>
      </c>
      <c r="O1814" t="b">
        <f t="shared" si="174"/>
        <v>1</v>
      </c>
      <c r="P1814" t="b">
        <f t="shared" si="175"/>
        <v>1</v>
      </c>
    </row>
    <row r="1815" spans="2:16" x14ac:dyDescent="0.25">
      <c r="B1815" s="23">
        <f>'Raw data (base scenario)'!A1807</f>
        <v>1801</v>
      </c>
      <c r="C1815" s="23" t="str">
        <f>'Raw data (base scenario)'!B1807</f>
        <v>S</v>
      </c>
      <c r="D1815" s="23" t="str">
        <f>'Raw data (base scenario)'!C1807</f>
        <v>D</v>
      </c>
      <c r="E1815" t="b">
        <f t="shared" si="170"/>
        <v>1</v>
      </c>
      <c r="F1815" t="b">
        <f t="shared" si="171"/>
        <v>1</v>
      </c>
      <c r="G1815" t="str">
        <f t="shared" si="172"/>
        <v>N/A</v>
      </c>
      <c r="K1815" s="28">
        <v>1801</v>
      </c>
      <c r="L1815" s="27" t="s">
        <v>3</v>
      </c>
      <c r="M1815" s="27" t="s">
        <v>2</v>
      </c>
      <c r="N1815" t="b">
        <f t="shared" si="173"/>
        <v>1</v>
      </c>
      <c r="O1815" t="b">
        <f t="shared" si="174"/>
        <v>1</v>
      </c>
      <c r="P1815" t="str">
        <f t="shared" si="175"/>
        <v>N/A</v>
      </c>
    </row>
    <row r="1816" spans="2:16" x14ac:dyDescent="0.25">
      <c r="B1816" s="23">
        <f>'Raw data (base scenario)'!A1808</f>
        <v>1802</v>
      </c>
      <c r="C1816" s="23" t="str">
        <f>'Raw data (base scenario)'!B1808</f>
        <v>D</v>
      </c>
      <c r="D1816" s="23" t="str">
        <f>'Raw data (base scenario)'!C1808</f>
        <v>D</v>
      </c>
      <c r="E1816" t="b">
        <f t="shared" si="170"/>
        <v>1</v>
      </c>
      <c r="F1816" t="b">
        <f t="shared" si="171"/>
        <v>1</v>
      </c>
      <c r="G1816" t="b">
        <f t="shared" si="172"/>
        <v>1</v>
      </c>
      <c r="K1816" s="28">
        <v>1802</v>
      </c>
      <c r="L1816" s="27" t="s">
        <v>2</v>
      </c>
      <c r="M1816" s="27" t="s">
        <v>2</v>
      </c>
      <c r="N1816" t="b">
        <f t="shared" si="173"/>
        <v>1</v>
      </c>
      <c r="O1816" t="b">
        <f t="shared" si="174"/>
        <v>1</v>
      </c>
      <c r="P1816" t="b">
        <f t="shared" si="175"/>
        <v>1</v>
      </c>
    </row>
    <row r="1817" spans="2:16" x14ac:dyDescent="0.25">
      <c r="B1817" s="23">
        <f>'Raw data (base scenario)'!A1809</f>
        <v>1803</v>
      </c>
      <c r="C1817" s="23" t="str">
        <f>'Raw data (base scenario)'!B1809</f>
        <v>D</v>
      </c>
      <c r="D1817" s="23" t="str">
        <f>'Raw data (base scenario)'!C1809</f>
        <v>D</v>
      </c>
      <c r="E1817" t="b">
        <f t="shared" si="170"/>
        <v>1</v>
      </c>
      <c r="F1817" t="b">
        <f t="shared" si="171"/>
        <v>1</v>
      </c>
      <c r="G1817" t="b">
        <f t="shared" si="172"/>
        <v>1</v>
      </c>
      <c r="K1817" s="28">
        <v>1803</v>
      </c>
      <c r="L1817" s="27" t="s">
        <v>2</v>
      </c>
      <c r="M1817" s="27" t="s">
        <v>2</v>
      </c>
      <c r="N1817" t="b">
        <f t="shared" si="173"/>
        <v>1</v>
      </c>
      <c r="O1817" t="b">
        <f t="shared" si="174"/>
        <v>1</v>
      </c>
      <c r="P1817" t="b">
        <f t="shared" si="175"/>
        <v>1</v>
      </c>
    </row>
    <row r="1818" spans="2:16" x14ac:dyDescent="0.25">
      <c r="B1818" s="23">
        <f>'Raw data (base scenario)'!A1810</f>
        <v>1804</v>
      </c>
      <c r="C1818" s="23" t="str">
        <f>'Raw data (base scenario)'!B1810</f>
        <v>D</v>
      </c>
      <c r="D1818" s="23" t="str">
        <f>'Raw data (base scenario)'!C1810</f>
        <v>D</v>
      </c>
      <c r="E1818" t="b">
        <f t="shared" si="170"/>
        <v>1</v>
      </c>
      <c r="F1818" t="b">
        <f t="shared" si="171"/>
        <v>1</v>
      </c>
      <c r="G1818" t="b">
        <f t="shared" si="172"/>
        <v>1</v>
      </c>
      <c r="K1818" s="28">
        <v>1804</v>
      </c>
      <c r="L1818" s="27" t="s">
        <v>2</v>
      </c>
      <c r="M1818" s="27" t="s">
        <v>2</v>
      </c>
      <c r="N1818" t="b">
        <f t="shared" si="173"/>
        <v>1</v>
      </c>
      <c r="O1818" t="b">
        <f t="shared" si="174"/>
        <v>1</v>
      </c>
      <c r="P1818" t="b">
        <f t="shared" si="175"/>
        <v>1</v>
      </c>
    </row>
    <row r="1819" spans="2:16" x14ac:dyDescent="0.25">
      <c r="B1819" s="23">
        <f>'Raw data (base scenario)'!A1811</f>
        <v>1805</v>
      </c>
      <c r="C1819" s="23" t="str">
        <f>'Raw data (base scenario)'!B1811</f>
        <v>I</v>
      </c>
      <c r="D1819" s="23" t="str">
        <f>'Raw data (base scenario)'!C1811</f>
        <v>D</v>
      </c>
      <c r="E1819" t="b">
        <f t="shared" si="170"/>
        <v>1</v>
      </c>
      <c r="F1819" t="b">
        <f t="shared" si="171"/>
        <v>1</v>
      </c>
      <c r="G1819" t="str">
        <f t="shared" si="172"/>
        <v>N/A</v>
      </c>
      <c r="K1819" s="28">
        <v>1805</v>
      </c>
      <c r="L1819" s="27" t="s">
        <v>18</v>
      </c>
      <c r="M1819" s="27" t="s">
        <v>2</v>
      </c>
      <c r="N1819" t="b">
        <f t="shared" si="173"/>
        <v>1</v>
      </c>
      <c r="O1819" t="b">
        <f t="shared" si="174"/>
        <v>1</v>
      </c>
      <c r="P1819" t="str">
        <f t="shared" si="175"/>
        <v>N/A</v>
      </c>
    </row>
    <row r="1820" spans="2:16" x14ac:dyDescent="0.25">
      <c r="B1820" s="23">
        <f>'Raw data (base scenario)'!A1812</f>
        <v>1806</v>
      </c>
      <c r="C1820" s="23" t="str">
        <f>'Raw data (base scenario)'!B1812</f>
        <v>S</v>
      </c>
      <c r="D1820" s="23" t="str">
        <f>'Raw data (base scenario)'!C1812</f>
        <v>I</v>
      </c>
      <c r="E1820" t="b">
        <f t="shared" si="170"/>
        <v>1</v>
      </c>
      <c r="F1820" t="b">
        <f t="shared" si="171"/>
        <v>1</v>
      </c>
      <c r="G1820" t="str">
        <f t="shared" si="172"/>
        <v>N/A</v>
      </c>
      <c r="K1820" s="28">
        <v>1806</v>
      </c>
      <c r="L1820" s="27" t="s">
        <v>3</v>
      </c>
      <c r="M1820" s="27" t="s">
        <v>18</v>
      </c>
      <c r="N1820" t="b">
        <f t="shared" si="173"/>
        <v>1</v>
      </c>
      <c r="O1820" t="b">
        <f t="shared" si="174"/>
        <v>1</v>
      </c>
      <c r="P1820" t="str">
        <f t="shared" si="175"/>
        <v>N/A</v>
      </c>
    </row>
    <row r="1821" spans="2:16" x14ac:dyDescent="0.25">
      <c r="B1821" s="23">
        <f>'Raw data (base scenario)'!A1813</f>
        <v>1807</v>
      </c>
      <c r="C1821" s="23" t="str">
        <f>'Raw data (base scenario)'!B1813</f>
        <v>H</v>
      </c>
      <c r="D1821" s="23" t="str">
        <f>'Raw data (base scenario)'!C1813</f>
        <v>H</v>
      </c>
      <c r="E1821" t="b">
        <f t="shared" si="170"/>
        <v>1</v>
      </c>
      <c r="F1821" t="b">
        <f t="shared" si="171"/>
        <v>1</v>
      </c>
      <c r="G1821" t="str">
        <f t="shared" si="172"/>
        <v>N/A</v>
      </c>
      <c r="K1821" s="28">
        <v>1807</v>
      </c>
      <c r="L1821" s="27" t="s">
        <v>1</v>
      </c>
      <c r="M1821" s="27" t="s">
        <v>1</v>
      </c>
      <c r="N1821" t="b">
        <f t="shared" si="173"/>
        <v>1</v>
      </c>
      <c r="O1821" t="b">
        <f t="shared" si="174"/>
        <v>1</v>
      </c>
      <c r="P1821" t="str">
        <f t="shared" si="175"/>
        <v>N/A</v>
      </c>
    </row>
    <row r="1822" spans="2:16" x14ac:dyDescent="0.25">
      <c r="B1822" s="23">
        <f>'Raw data (base scenario)'!A1814</f>
        <v>1808</v>
      </c>
      <c r="C1822" s="23" t="str">
        <f>'Raw data (base scenario)'!B1814</f>
        <v>S</v>
      </c>
      <c r="D1822" s="23" t="str">
        <f>'Raw data (base scenario)'!C1814</f>
        <v>H</v>
      </c>
      <c r="E1822" t="b">
        <f t="shared" si="170"/>
        <v>1</v>
      </c>
      <c r="F1822" t="b">
        <f t="shared" si="171"/>
        <v>1</v>
      </c>
      <c r="G1822" t="str">
        <f t="shared" si="172"/>
        <v>N/A</v>
      </c>
      <c r="K1822" s="28">
        <v>1808</v>
      </c>
      <c r="L1822" s="27" t="s">
        <v>3</v>
      </c>
      <c r="M1822" s="27" t="s">
        <v>1</v>
      </c>
      <c r="N1822" t="b">
        <f t="shared" si="173"/>
        <v>1</v>
      </c>
      <c r="O1822" t="b">
        <f t="shared" si="174"/>
        <v>1</v>
      </c>
      <c r="P1822" t="str">
        <f t="shared" si="175"/>
        <v>N/A</v>
      </c>
    </row>
    <row r="1823" spans="2:16" x14ac:dyDescent="0.25">
      <c r="B1823" s="23">
        <f>'Raw data (base scenario)'!A1815</f>
        <v>1809</v>
      </c>
      <c r="C1823" s="23" t="str">
        <f>'Raw data (base scenario)'!B1815</f>
        <v>S</v>
      </c>
      <c r="D1823" s="23" t="str">
        <f>'Raw data (base scenario)'!C1815</f>
        <v>D</v>
      </c>
      <c r="E1823" t="b">
        <f t="shared" si="170"/>
        <v>1</v>
      </c>
      <c r="F1823" t="b">
        <f t="shared" si="171"/>
        <v>1</v>
      </c>
      <c r="G1823" t="str">
        <f t="shared" si="172"/>
        <v>N/A</v>
      </c>
      <c r="K1823" s="28">
        <v>1809</v>
      </c>
      <c r="L1823" s="27" t="s">
        <v>3</v>
      </c>
      <c r="M1823" s="27" t="s">
        <v>2</v>
      </c>
      <c r="N1823" t="b">
        <f t="shared" si="173"/>
        <v>1</v>
      </c>
      <c r="O1823" t="b">
        <f t="shared" si="174"/>
        <v>1</v>
      </c>
      <c r="P1823" t="str">
        <f t="shared" si="175"/>
        <v>N/A</v>
      </c>
    </row>
    <row r="1824" spans="2:16" x14ac:dyDescent="0.25">
      <c r="B1824" s="23">
        <f>'Raw data (base scenario)'!A1816</f>
        <v>1810</v>
      </c>
      <c r="C1824" s="23" t="str">
        <f>'Raw data (base scenario)'!B1816</f>
        <v>S</v>
      </c>
      <c r="D1824" s="23" t="str">
        <f>'Raw data (base scenario)'!C1816</f>
        <v>I</v>
      </c>
      <c r="E1824" t="b">
        <f t="shared" si="170"/>
        <v>1</v>
      </c>
      <c r="F1824" t="b">
        <f t="shared" si="171"/>
        <v>1</v>
      </c>
      <c r="G1824" t="str">
        <f t="shared" si="172"/>
        <v>N/A</v>
      </c>
      <c r="K1824" s="28">
        <v>1810</v>
      </c>
      <c r="L1824" s="27" t="s">
        <v>3</v>
      </c>
      <c r="M1824" s="27" t="s">
        <v>18</v>
      </c>
      <c r="N1824" t="b">
        <f t="shared" si="173"/>
        <v>1</v>
      </c>
      <c r="O1824" t="b">
        <f t="shared" si="174"/>
        <v>1</v>
      </c>
      <c r="P1824" t="str">
        <f t="shared" si="175"/>
        <v>N/A</v>
      </c>
    </row>
    <row r="1825" spans="2:16" x14ac:dyDescent="0.25">
      <c r="B1825" s="23">
        <f>'Raw data (base scenario)'!A1817</f>
        <v>1811</v>
      </c>
      <c r="C1825" s="23" t="str">
        <f>'Raw data (base scenario)'!B1817</f>
        <v>D</v>
      </c>
      <c r="D1825" s="23" t="str">
        <f>'Raw data (base scenario)'!C1817</f>
        <v>D</v>
      </c>
      <c r="E1825" t="b">
        <f t="shared" si="170"/>
        <v>1</v>
      </c>
      <c r="F1825" t="b">
        <f t="shared" si="171"/>
        <v>1</v>
      </c>
      <c r="G1825" t="b">
        <f t="shared" si="172"/>
        <v>1</v>
      </c>
      <c r="K1825" s="28">
        <v>1811</v>
      </c>
      <c r="L1825" s="27" t="s">
        <v>2</v>
      </c>
      <c r="M1825" s="27" t="s">
        <v>2</v>
      </c>
      <c r="N1825" t="b">
        <f t="shared" si="173"/>
        <v>1</v>
      </c>
      <c r="O1825" t="b">
        <f t="shared" si="174"/>
        <v>1</v>
      </c>
      <c r="P1825" t="b">
        <f t="shared" si="175"/>
        <v>1</v>
      </c>
    </row>
    <row r="1826" spans="2:16" x14ac:dyDescent="0.25">
      <c r="B1826" s="23">
        <f>'Raw data (base scenario)'!A1818</f>
        <v>1812</v>
      </c>
      <c r="C1826" s="23" t="str">
        <f>'Raw data (base scenario)'!B1818</f>
        <v>D</v>
      </c>
      <c r="D1826" s="23" t="str">
        <f>'Raw data (base scenario)'!C1818</f>
        <v>D</v>
      </c>
      <c r="E1826" t="b">
        <f t="shared" si="170"/>
        <v>1</v>
      </c>
      <c r="F1826" t="b">
        <f t="shared" si="171"/>
        <v>1</v>
      </c>
      <c r="G1826" t="b">
        <f t="shared" si="172"/>
        <v>1</v>
      </c>
      <c r="K1826" s="28">
        <v>1812</v>
      </c>
      <c r="L1826" s="27" t="s">
        <v>2</v>
      </c>
      <c r="M1826" s="27" t="s">
        <v>2</v>
      </c>
      <c r="N1826" t="b">
        <f t="shared" si="173"/>
        <v>1</v>
      </c>
      <c r="O1826" t="b">
        <f t="shared" si="174"/>
        <v>1</v>
      </c>
      <c r="P1826" t="b">
        <f t="shared" si="175"/>
        <v>1</v>
      </c>
    </row>
    <row r="1827" spans="2:16" x14ac:dyDescent="0.25">
      <c r="B1827" s="23">
        <f>'Raw data (base scenario)'!A1819</f>
        <v>1813</v>
      </c>
      <c r="C1827" s="23" t="str">
        <f>'Raw data (base scenario)'!B1819</f>
        <v>H</v>
      </c>
      <c r="D1827" s="23" t="str">
        <f>'Raw data (base scenario)'!C1819</f>
        <v>S</v>
      </c>
      <c r="E1827" t="b">
        <f t="shared" si="170"/>
        <v>1</v>
      </c>
      <c r="F1827" t="b">
        <f t="shared" si="171"/>
        <v>1</v>
      </c>
      <c r="G1827" t="str">
        <f t="shared" si="172"/>
        <v>N/A</v>
      </c>
      <c r="K1827" s="28">
        <v>1813</v>
      </c>
      <c r="L1827" s="27" t="s">
        <v>1</v>
      </c>
      <c r="M1827" s="27" t="s">
        <v>3</v>
      </c>
      <c r="N1827" t="b">
        <f t="shared" si="173"/>
        <v>1</v>
      </c>
      <c r="O1827" t="b">
        <f t="shared" si="174"/>
        <v>1</v>
      </c>
      <c r="P1827" t="str">
        <f t="shared" si="175"/>
        <v>N/A</v>
      </c>
    </row>
    <row r="1828" spans="2:16" x14ac:dyDescent="0.25">
      <c r="B1828" s="23">
        <f>'Raw data (base scenario)'!A1820</f>
        <v>1814</v>
      </c>
      <c r="C1828" s="23" t="str">
        <f>'Raw data (base scenario)'!B1820</f>
        <v>S</v>
      </c>
      <c r="D1828" s="23" t="str">
        <f>'Raw data (base scenario)'!C1820</f>
        <v>S</v>
      </c>
      <c r="E1828" t="b">
        <f t="shared" si="170"/>
        <v>1</v>
      </c>
      <c r="F1828" t="b">
        <f t="shared" si="171"/>
        <v>1</v>
      </c>
      <c r="G1828" t="str">
        <f t="shared" si="172"/>
        <v>N/A</v>
      </c>
      <c r="K1828" s="28">
        <v>1814</v>
      </c>
      <c r="L1828" s="27" t="s">
        <v>3</v>
      </c>
      <c r="M1828" s="27" t="s">
        <v>3</v>
      </c>
      <c r="N1828" t="b">
        <f t="shared" si="173"/>
        <v>1</v>
      </c>
      <c r="O1828" t="b">
        <f t="shared" si="174"/>
        <v>1</v>
      </c>
      <c r="P1828" t="str">
        <f t="shared" si="175"/>
        <v>N/A</v>
      </c>
    </row>
    <row r="1829" spans="2:16" x14ac:dyDescent="0.25">
      <c r="B1829" s="23">
        <f>'Raw data (base scenario)'!A1821</f>
        <v>1815</v>
      </c>
      <c r="C1829" s="23" t="str">
        <f>'Raw data (base scenario)'!B1821</f>
        <v>H</v>
      </c>
      <c r="D1829" s="23" t="str">
        <f>'Raw data (base scenario)'!C1821</f>
        <v>H</v>
      </c>
      <c r="E1829" t="b">
        <f t="shared" si="170"/>
        <v>1</v>
      </c>
      <c r="F1829" t="b">
        <f t="shared" si="171"/>
        <v>1</v>
      </c>
      <c r="G1829" t="str">
        <f t="shared" si="172"/>
        <v>N/A</v>
      </c>
      <c r="K1829" s="28">
        <v>1815</v>
      </c>
      <c r="L1829" s="27" t="s">
        <v>1</v>
      </c>
      <c r="M1829" s="27" t="s">
        <v>1</v>
      </c>
      <c r="N1829" t="b">
        <f t="shared" si="173"/>
        <v>1</v>
      </c>
      <c r="O1829" t="b">
        <f t="shared" si="174"/>
        <v>1</v>
      </c>
      <c r="P1829" t="str">
        <f t="shared" si="175"/>
        <v>N/A</v>
      </c>
    </row>
    <row r="1830" spans="2:16" x14ac:dyDescent="0.25">
      <c r="B1830" s="23">
        <f>'Raw data (base scenario)'!A1822</f>
        <v>1816</v>
      </c>
      <c r="C1830" s="23" t="str">
        <f>'Raw data (base scenario)'!B1822</f>
        <v>S</v>
      </c>
      <c r="D1830" s="23" t="str">
        <f>'Raw data (base scenario)'!C1822</f>
        <v>I</v>
      </c>
      <c r="E1830" t="b">
        <f t="shared" si="170"/>
        <v>1</v>
      </c>
      <c r="F1830" t="b">
        <f t="shared" si="171"/>
        <v>1</v>
      </c>
      <c r="G1830" t="str">
        <f t="shared" si="172"/>
        <v>N/A</v>
      </c>
      <c r="K1830" s="28">
        <v>1816</v>
      </c>
      <c r="L1830" s="27" t="s">
        <v>3</v>
      </c>
      <c r="M1830" s="27" t="s">
        <v>18</v>
      </c>
      <c r="N1830" t="b">
        <f t="shared" si="173"/>
        <v>1</v>
      </c>
      <c r="O1830" t="b">
        <f t="shared" si="174"/>
        <v>1</v>
      </c>
      <c r="P1830" t="str">
        <f t="shared" si="175"/>
        <v>N/A</v>
      </c>
    </row>
    <row r="1831" spans="2:16" x14ac:dyDescent="0.25">
      <c r="B1831" s="23">
        <f>'Raw data (base scenario)'!A1823</f>
        <v>1817</v>
      </c>
      <c r="C1831" s="23" t="str">
        <f>'Raw data (base scenario)'!B1823</f>
        <v>H</v>
      </c>
      <c r="D1831" s="23" t="str">
        <f>'Raw data (base scenario)'!C1823</f>
        <v>H</v>
      </c>
      <c r="E1831" t="b">
        <f t="shared" si="170"/>
        <v>1</v>
      </c>
      <c r="F1831" t="b">
        <f t="shared" si="171"/>
        <v>1</v>
      </c>
      <c r="G1831" t="str">
        <f t="shared" si="172"/>
        <v>N/A</v>
      </c>
      <c r="K1831" s="28">
        <v>1817</v>
      </c>
      <c r="L1831" s="27" t="s">
        <v>1</v>
      </c>
      <c r="M1831" s="27" t="s">
        <v>1</v>
      </c>
      <c r="N1831" t="b">
        <f t="shared" si="173"/>
        <v>1</v>
      </c>
      <c r="O1831" t="b">
        <f t="shared" si="174"/>
        <v>1</v>
      </c>
      <c r="P1831" t="str">
        <f t="shared" si="175"/>
        <v>N/A</v>
      </c>
    </row>
    <row r="1832" spans="2:16" x14ac:dyDescent="0.25">
      <c r="B1832" s="23">
        <f>'Raw data (base scenario)'!A1824</f>
        <v>1818</v>
      </c>
      <c r="C1832" s="23" t="str">
        <f>'Raw data (base scenario)'!B1824</f>
        <v>I</v>
      </c>
      <c r="D1832" s="23" t="str">
        <f>'Raw data (base scenario)'!C1824</f>
        <v>I</v>
      </c>
      <c r="E1832" t="b">
        <f t="shared" si="170"/>
        <v>1</v>
      </c>
      <c r="F1832" t="b">
        <f t="shared" si="171"/>
        <v>1</v>
      </c>
      <c r="G1832" t="str">
        <f t="shared" si="172"/>
        <v>N/A</v>
      </c>
      <c r="K1832" s="28">
        <v>1818</v>
      </c>
      <c r="L1832" s="27" t="s">
        <v>18</v>
      </c>
      <c r="M1832" s="27" t="s">
        <v>18</v>
      </c>
      <c r="N1832" t="b">
        <f t="shared" si="173"/>
        <v>1</v>
      </c>
      <c r="O1832" t="b">
        <f t="shared" si="174"/>
        <v>1</v>
      </c>
      <c r="P1832" t="str">
        <f t="shared" si="175"/>
        <v>N/A</v>
      </c>
    </row>
    <row r="1833" spans="2:16" x14ac:dyDescent="0.25">
      <c r="B1833" s="23">
        <f>'Raw data (base scenario)'!A1825</f>
        <v>1819</v>
      </c>
      <c r="C1833" s="23" t="str">
        <f>'Raw data (base scenario)'!B1825</f>
        <v>D</v>
      </c>
      <c r="D1833" s="23" t="str">
        <f>'Raw data (base scenario)'!C1825</f>
        <v>D</v>
      </c>
      <c r="E1833" t="b">
        <f t="shared" si="170"/>
        <v>1</v>
      </c>
      <c r="F1833" t="b">
        <f t="shared" si="171"/>
        <v>1</v>
      </c>
      <c r="G1833" t="b">
        <f t="shared" si="172"/>
        <v>1</v>
      </c>
      <c r="K1833" s="28">
        <v>1819</v>
      </c>
      <c r="L1833" s="27" t="s">
        <v>2</v>
      </c>
      <c r="M1833" s="27" t="s">
        <v>2</v>
      </c>
      <c r="N1833" t="b">
        <f t="shared" si="173"/>
        <v>1</v>
      </c>
      <c r="O1833" t="b">
        <f t="shared" si="174"/>
        <v>1</v>
      </c>
      <c r="P1833" t="b">
        <f t="shared" si="175"/>
        <v>1</v>
      </c>
    </row>
    <row r="1834" spans="2:16" x14ac:dyDescent="0.25">
      <c r="B1834" s="23">
        <f>'Raw data (base scenario)'!A1826</f>
        <v>1820</v>
      </c>
      <c r="C1834" s="23" t="str">
        <f>'Raw data (base scenario)'!B1826</f>
        <v>D</v>
      </c>
      <c r="D1834" s="23" t="str">
        <f>'Raw data (base scenario)'!C1826</f>
        <v>D</v>
      </c>
      <c r="E1834" t="b">
        <f t="shared" si="170"/>
        <v>1</v>
      </c>
      <c r="F1834" t="b">
        <f t="shared" si="171"/>
        <v>1</v>
      </c>
      <c r="G1834" t="b">
        <f t="shared" si="172"/>
        <v>1</v>
      </c>
      <c r="K1834" s="28">
        <v>1820</v>
      </c>
      <c r="L1834" s="27" t="s">
        <v>2</v>
      </c>
      <c r="M1834" s="27" t="s">
        <v>2</v>
      </c>
      <c r="N1834" t="b">
        <f t="shared" si="173"/>
        <v>1</v>
      </c>
      <c r="O1834" t="b">
        <f t="shared" si="174"/>
        <v>1</v>
      </c>
      <c r="P1834" t="b">
        <f t="shared" si="175"/>
        <v>1</v>
      </c>
    </row>
    <row r="1835" spans="2:16" x14ac:dyDescent="0.25">
      <c r="B1835" s="23">
        <f>'Raw data (base scenario)'!A1827</f>
        <v>1821</v>
      </c>
      <c r="C1835" s="23" t="str">
        <f>'Raw data (base scenario)'!B1827</f>
        <v>D</v>
      </c>
      <c r="D1835" s="23" t="str">
        <f>'Raw data (base scenario)'!C1827</f>
        <v>D</v>
      </c>
      <c r="E1835" t="b">
        <f t="shared" si="170"/>
        <v>1</v>
      </c>
      <c r="F1835" t="b">
        <f t="shared" si="171"/>
        <v>1</v>
      </c>
      <c r="G1835" t="b">
        <f t="shared" si="172"/>
        <v>1</v>
      </c>
      <c r="K1835" s="28">
        <v>1821</v>
      </c>
      <c r="L1835" s="27" t="s">
        <v>2</v>
      </c>
      <c r="M1835" s="27" t="s">
        <v>2</v>
      </c>
      <c r="N1835" t="b">
        <f t="shared" si="173"/>
        <v>1</v>
      </c>
      <c r="O1835" t="b">
        <f t="shared" si="174"/>
        <v>1</v>
      </c>
      <c r="P1835" t="b">
        <f t="shared" si="175"/>
        <v>1</v>
      </c>
    </row>
    <row r="1836" spans="2:16" x14ac:dyDescent="0.25">
      <c r="B1836" s="23">
        <f>'Raw data (base scenario)'!A1828</f>
        <v>1822</v>
      </c>
      <c r="C1836" s="23" t="str">
        <f>'Raw data (base scenario)'!B1828</f>
        <v>D</v>
      </c>
      <c r="D1836" s="23" t="str">
        <f>'Raw data (base scenario)'!C1828</f>
        <v>D</v>
      </c>
      <c r="E1836" t="b">
        <f t="shared" si="170"/>
        <v>1</v>
      </c>
      <c r="F1836" t="b">
        <f t="shared" si="171"/>
        <v>1</v>
      </c>
      <c r="G1836" t="b">
        <f t="shared" si="172"/>
        <v>1</v>
      </c>
      <c r="K1836" s="28">
        <v>1822</v>
      </c>
      <c r="L1836" s="27" t="s">
        <v>2</v>
      </c>
      <c r="M1836" s="27" t="s">
        <v>2</v>
      </c>
      <c r="N1836" t="b">
        <f t="shared" si="173"/>
        <v>1</v>
      </c>
      <c r="O1836" t="b">
        <f t="shared" si="174"/>
        <v>1</v>
      </c>
      <c r="P1836" t="b">
        <f t="shared" si="175"/>
        <v>1</v>
      </c>
    </row>
    <row r="1837" spans="2:16" x14ac:dyDescent="0.25">
      <c r="B1837" s="23">
        <f>'Raw data (base scenario)'!A1829</f>
        <v>1823</v>
      </c>
      <c r="C1837" s="23" t="str">
        <f>'Raw data (base scenario)'!B1829</f>
        <v>I</v>
      </c>
      <c r="D1837" s="23" t="str">
        <f>'Raw data (base scenario)'!C1829</f>
        <v>H</v>
      </c>
      <c r="E1837" t="b">
        <f t="shared" si="170"/>
        <v>1</v>
      </c>
      <c r="F1837" t="b">
        <f t="shared" si="171"/>
        <v>1</v>
      </c>
      <c r="G1837" t="str">
        <f t="shared" si="172"/>
        <v>N/A</v>
      </c>
      <c r="K1837" s="28">
        <v>1823</v>
      </c>
      <c r="L1837" s="27" t="s">
        <v>18</v>
      </c>
      <c r="M1837" s="27" t="s">
        <v>1</v>
      </c>
      <c r="N1837" t="b">
        <f t="shared" si="173"/>
        <v>1</v>
      </c>
      <c r="O1837" t="b">
        <f t="shared" si="174"/>
        <v>1</v>
      </c>
      <c r="P1837" t="str">
        <f t="shared" si="175"/>
        <v>N/A</v>
      </c>
    </row>
    <row r="1838" spans="2:16" x14ac:dyDescent="0.25">
      <c r="B1838" s="23">
        <f>'Raw data (base scenario)'!A1830</f>
        <v>1824</v>
      </c>
      <c r="C1838" s="23" t="str">
        <f>'Raw data (base scenario)'!B1830</f>
        <v>I</v>
      </c>
      <c r="D1838" s="23" t="str">
        <f>'Raw data (base scenario)'!C1830</f>
        <v>S</v>
      </c>
      <c r="E1838" t="b">
        <f t="shared" si="170"/>
        <v>1</v>
      </c>
      <c r="F1838" t="b">
        <f t="shared" si="171"/>
        <v>1</v>
      </c>
      <c r="G1838" t="str">
        <f t="shared" si="172"/>
        <v>N/A</v>
      </c>
      <c r="K1838" s="28">
        <v>1824</v>
      </c>
      <c r="L1838" s="27" t="s">
        <v>18</v>
      </c>
      <c r="M1838" s="27" t="s">
        <v>3</v>
      </c>
      <c r="N1838" t="b">
        <f t="shared" si="173"/>
        <v>1</v>
      </c>
      <c r="O1838" t="b">
        <f t="shared" si="174"/>
        <v>1</v>
      </c>
      <c r="P1838" t="str">
        <f t="shared" si="175"/>
        <v>N/A</v>
      </c>
    </row>
    <row r="1839" spans="2:16" x14ac:dyDescent="0.25">
      <c r="B1839" s="23">
        <f>'Raw data (base scenario)'!A1831</f>
        <v>1825</v>
      </c>
      <c r="C1839" s="23" t="str">
        <f>'Raw data (base scenario)'!B1831</f>
        <v>H</v>
      </c>
      <c r="D1839" s="23" t="str">
        <f>'Raw data (base scenario)'!C1831</f>
        <v>H</v>
      </c>
      <c r="E1839" t="b">
        <f t="shared" si="170"/>
        <v>1</v>
      </c>
      <c r="F1839" t="b">
        <f t="shared" si="171"/>
        <v>1</v>
      </c>
      <c r="G1839" t="str">
        <f t="shared" si="172"/>
        <v>N/A</v>
      </c>
      <c r="K1839" s="28">
        <v>1825</v>
      </c>
      <c r="L1839" s="27" t="s">
        <v>1</v>
      </c>
      <c r="M1839" s="27" t="s">
        <v>1</v>
      </c>
      <c r="N1839" t="b">
        <f t="shared" si="173"/>
        <v>1</v>
      </c>
      <c r="O1839" t="b">
        <f t="shared" si="174"/>
        <v>1</v>
      </c>
      <c r="P1839" t="str">
        <f t="shared" si="175"/>
        <v>N/A</v>
      </c>
    </row>
    <row r="1840" spans="2:16" x14ac:dyDescent="0.25">
      <c r="B1840" s="23">
        <f>'Raw data (base scenario)'!A1832</f>
        <v>1826</v>
      </c>
      <c r="C1840" s="23" t="str">
        <f>'Raw data (base scenario)'!B1832</f>
        <v>H</v>
      </c>
      <c r="D1840" s="23" t="str">
        <f>'Raw data (base scenario)'!C1832</f>
        <v>H</v>
      </c>
      <c r="E1840" t="b">
        <f t="shared" si="170"/>
        <v>1</v>
      </c>
      <c r="F1840" t="b">
        <f t="shared" si="171"/>
        <v>1</v>
      </c>
      <c r="G1840" t="str">
        <f t="shared" si="172"/>
        <v>N/A</v>
      </c>
      <c r="K1840" s="28">
        <v>1826</v>
      </c>
      <c r="L1840" s="27" t="s">
        <v>1</v>
      </c>
      <c r="M1840" s="27" t="s">
        <v>1</v>
      </c>
      <c r="N1840" t="b">
        <f t="shared" si="173"/>
        <v>1</v>
      </c>
      <c r="O1840" t="b">
        <f t="shared" si="174"/>
        <v>1</v>
      </c>
      <c r="P1840" t="str">
        <f t="shared" si="175"/>
        <v>N/A</v>
      </c>
    </row>
    <row r="1841" spans="2:16" x14ac:dyDescent="0.25">
      <c r="B1841" s="23">
        <f>'Raw data (base scenario)'!A1833</f>
        <v>1827</v>
      </c>
      <c r="C1841" s="23" t="str">
        <f>'Raw data (base scenario)'!B1833</f>
        <v>S</v>
      </c>
      <c r="D1841" s="23" t="str">
        <f>'Raw data (base scenario)'!C1833</f>
        <v>H</v>
      </c>
      <c r="E1841" t="b">
        <f t="shared" si="170"/>
        <v>1</v>
      </c>
      <c r="F1841" t="b">
        <f t="shared" si="171"/>
        <v>1</v>
      </c>
      <c r="G1841" t="str">
        <f t="shared" si="172"/>
        <v>N/A</v>
      </c>
      <c r="K1841" s="28">
        <v>1827</v>
      </c>
      <c r="L1841" s="27" t="s">
        <v>3</v>
      </c>
      <c r="M1841" s="27" t="s">
        <v>1</v>
      </c>
      <c r="N1841" t="b">
        <f t="shared" si="173"/>
        <v>1</v>
      </c>
      <c r="O1841" t="b">
        <f t="shared" si="174"/>
        <v>1</v>
      </c>
      <c r="P1841" t="str">
        <f t="shared" si="175"/>
        <v>N/A</v>
      </c>
    </row>
    <row r="1842" spans="2:16" x14ac:dyDescent="0.25">
      <c r="B1842" s="23">
        <f>'Raw data (base scenario)'!A1834</f>
        <v>1828</v>
      </c>
      <c r="C1842" s="23" t="str">
        <f>'Raw data (base scenario)'!B1834</f>
        <v>D</v>
      </c>
      <c r="D1842" s="23" t="str">
        <f>'Raw data (base scenario)'!C1834</f>
        <v>D</v>
      </c>
      <c r="E1842" t="b">
        <f t="shared" si="170"/>
        <v>1</v>
      </c>
      <c r="F1842" t="b">
        <f t="shared" si="171"/>
        <v>1</v>
      </c>
      <c r="G1842" t="b">
        <f t="shared" si="172"/>
        <v>1</v>
      </c>
      <c r="K1842" s="28">
        <v>1828</v>
      </c>
      <c r="L1842" s="27" t="s">
        <v>2</v>
      </c>
      <c r="M1842" s="27" t="s">
        <v>2</v>
      </c>
      <c r="N1842" t="b">
        <f t="shared" si="173"/>
        <v>1</v>
      </c>
      <c r="O1842" t="b">
        <f t="shared" si="174"/>
        <v>1</v>
      </c>
      <c r="P1842" t="b">
        <f t="shared" si="175"/>
        <v>1</v>
      </c>
    </row>
    <row r="1843" spans="2:16" x14ac:dyDescent="0.25">
      <c r="B1843" s="23">
        <f>'Raw data (base scenario)'!A1835</f>
        <v>1829</v>
      </c>
      <c r="C1843" s="23" t="str">
        <f>'Raw data (base scenario)'!B1835</f>
        <v>H</v>
      </c>
      <c r="D1843" s="23" t="str">
        <f>'Raw data (base scenario)'!C1835</f>
        <v>H</v>
      </c>
      <c r="E1843" t="b">
        <f t="shared" si="170"/>
        <v>1</v>
      </c>
      <c r="F1843" t="b">
        <f t="shared" si="171"/>
        <v>1</v>
      </c>
      <c r="G1843" t="str">
        <f t="shared" si="172"/>
        <v>N/A</v>
      </c>
      <c r="K1843" s="28">
        <v>1829</v>
      </c>
      <c r="L1843" s="27" t="s">
        <v>1</v>
      </c>
      <c r="M1843" s="27" t="s">
        <v>1</v>
      </c>
      <c r="N1843" t="b">
        <f t="shared" si="173"/>
        <v>1</v>
      </c>
      <c r="O1843" t="b">
        <f t="shared" si="174"/>
        <v>1</v>
      </c>
      <c r="P1843" t="str">
        <f t="shared" si="175"/>
        <v>N/A</v>
      </c>
    </row>
    <row r="1844" spans="2:16" x14ac:dyDescent="0.25">
      <c r="B1844" s="23">
        <f>'Raw data (base scenario)'!A1836</f>
        <v>1830</v>
      </c>
      <c r="C1844" s="23" t="str">
        <f>'Raw data (base scenario)'!B1836</f>
        <v>D</v>
      </c>
      <c r="D1844" s="23" t="str">
        <f>'Raw data (base scenario)'!C1836</f>
        <v>D</v>
      </c>
      <c r="E1844" t="b">
        <f t="shared" si="170"/>
        <v>1</v>
      </c>
      <c r="F1844" t="b">
        <f t="shared" si="171"/>
        <v>1</v>
      </c>
      <c r="G1844" t="b">
        <f t="shared" si="172"/>
        <v>1</v>
      </c>
      <c r="K1844" s="28">
        <v>1830</v>
      </c>
      <c r="L1844" s="27" t="s">
        <v>2</v>
      </c>
      <c r="M1844" s="27" t="s">
        <v>2</v>
      </c>
      <c r="N1844" t="b">
        <f t="shared" si="173"/>
        <v>1</v>
      </c>
      <c r="O1844" t="b">
        <f t="shared" si="174"/>
        <v>1</v>
      </c>
      <c r="P1844" t="b">
        <f t="shared" si="175"/>
        <v>1</v>
      </c>
    </row>
    <row r="1845" spans="2:16" x14ac:dyDescent="0.25">
      <c r="B1845" s="23">
        <f>'Raw data (base scenario)'!A1837</f>
        <v>1831</v>
      </c>
      <c r="C1845" s="23" t="str">
        <f>'Raw data (base scenario)'!B1837</f>
        <v>H</v>
      </c>
      <c r="D1845" s="23" t="str">
        <f>'Raw data (base scenario)'!C1837</f>
        <v>I</v>
      </c>
      <c r="E1845" t="b">
        <f t="shared" si="170"/>
        <v>1</v>
      </c>
      <c r="F1845" t="b">
        <f t="shared" si="171"/>
        <v>1</v>
      </c>
      <c r="G1845" t="str">
        <f t="shared" si="172"/>
        <v>N/A</v>
      </c>
      <c r="K1845" s="28">
        <v>1831</v>
      </c>
      <c r="L1845" s="27" t="s">
        <v>1</v>
      </c>
      <c r="M1845" s="27" t="s">
        <v>18</v>
      </c>
      <c r="N1845" t="b">
        <f t="shared" si="173"/>
        <v>1</v>
      </c>
      <c r="O1845" t="b">
        <f t="shared" si="174"/>
        <v>1</v>
      </c>
      <c r="P1845" t="str">
        <f t="shared" si="175"/>
        <v>N/A</v>
      </c>
    </row>
    <row r="1846" spans="2:16" x14ac:dyDescent="0.25">
      <c r="B1846" s="23">
        <f>'Raw data (base scenario)'!A1838</f>
        <v>1832</v>
      </c>
      <c r="C1846" s="23" t="str">
        <f>'Raw data (base scenario)'!B1838</f>
        <v>S</v>
      </c>
      <c r="D1846" s="23" t="str">
        <f>'Raw data (base scenario)'!C1838</f>
        <v>H</v>
      </c>
      <c r="E1846" t="b">
        <f t="shared" si="170"/>
        <v>1</v>
      </c>
      <c r="F1846" t="b">
        <f t="shared" si="171"/>
        <v>1</v>
      </c>
      <c r="G1846" t="str">
        <f t="shared" si="172"/>
        <v>N/A</v>
      </c>
      <c r="K1846" s="28">
        <v>1832</v>
      </c>
      <c r="L1846" s="27" t="s">
        <v>3</v>
      </c>
      <c r="M1846" s="27" t="s">
        <v>1</v>
      </c>
      <c r="N1846" t="b">
        <f t="shared" si="173"/>
        <v>1</v>
      </c>
      <c r="O1846" t="b">
        <f t="shared" si="174"/>
        <v>1</v>
      </c>
      <c r="P1846" t="str">
        <f t="shared" si="175"/>
        <v>N/A</v>
      </c>
    </row>
    <row r="1847" spans="2:16" x14ac:dyDescent="0.25">
      <c r="B1847" s="23">
        <f>'Raw data (base scenario)'!A1839</f>
        <v>1833</v>
      </c>
      <c r="C1847" s="23" t="str">
        <f>'Raw data (base scenario)'!B1839</f>
        <v>H</v>
      </c>
      <c r="D1847" s="23" t="str">
        <f>'Raw data (base scenario)'!C1839</f>
        <v>H</v>
      </c>
      <c r="E1847" t="b">
        <f t="shared" si="170"/>
        <v>1</v>
      </c>
      <c r="F1847" t="b">
        <f t="shared" si="171"/>
        <v>1</v>
      </c>
      <c r="G1847" t="str">
        <f t="shared" si="172"/>
        <v>N/A</v>
      </c>
      <c r="K1847" s="28">
        <v>1833</v>
      </c>
      <c r="L1847" s="27" t="s">
        <v>1</v>
      </c>
      <c r="M1847" s="27" t="s">
        <v>1</v>
      </c>
      <c r="N1847" t="b">
        <f t="shared" si="173"/>
        <v>1</v>
      </c>
      <c r="O1847" t="b">
        <f t="shared" si="174"/>
        <v>1</v>
      </c>
      <c r="P1847" t="str">
        <f t="shared" si="175"/>
        <v>N/A</v>
      </c>
    </row>
    <row r="1848" spans="2:16" x14ac:dyDescent="0.25">
      <c r="B1848" s="23">
        <f>'Raw data (base scenario)'!A1840</f>
        <v>1834</v>
      </c>
      <c r="C1848" s="23" t="str">
        <f>'Raw data (base scenario)'!B1840</f>
        <v>S</v>
      </c>
      <c r="D1848" s="23" t="str">
        <f>'Raw data (base scenario)'!C1840</f>
        <v>H</v>
      </c>
      <c r="E1848" t="b">
        <f t="shared" si="170"/>
        <v>1</v>
      </c>
      <c r="F1848" t="b">
        <f t="shared" si="171"/>
        <v>1</v>
      </c>
      <c r="G1848" t="str">
        <f t="shared" si="172"/>
        <v>N/A</v>
      </c>
      <c r="K1848" s="28">
        <v>1834</v>
      </c>
      <c r="L1848" s="27" t="s">
        <v>3</v>
      </c>
      <c r="M1848" s="27" t="s">
        <v>1</v>
      </c>
      <c r="N1848" t="b">
        <f t="shared" si="173"/>
        <v>1</v>
      </c>
      <c r="O1848" t="b">
        <f t="shared" si="174"/>
        <v>1</v>
      </c>
      <c r="P1848" t="str">
        <f t="shared" si="175"/>
        <v>N/A</v>
      </c>
    </row>
    <row r="1849" spans="2:16" x14ac:dyDescent="0.25">
      <c r="B1849" s="23">
        <f>'Raw data (base scenario)'!A1841</f>
        <v>1835</v>
      </c>
      <c r="C1849" s="23" t="str">
        <f>'Raw data (base scenario)'!B1841</f>
        <v>H</v>
      </c>
      <c r="D1849" s="23" t="str">
        <f>'Raw data (base scenario)'!C1841</f>
        <v>H</v>
      </c>
      <c r="E1849" t="b">
        <f t="shared" si="170"/>
        <v>1</v>
      </c>
      <c r="F1849" t="b">
        <f t="shared" si="171"/>
        <v>1</v>
      </c>
      <c r="G1849" t="str">
        <f t="shared" si="172"/>
        <v>N/A</v>
      </c>
      <c r="K1849" s="28">
        <v>1835</v>
      </c>
      <c r="L1849" s="27" t="s">
        <v>1</v>
      </c>
      <c r="M1849" s="27" t="s">
        <v>1</v>
      </c>
      <c r="N1849" t="b">
        <f t="shared" si="173"/>
        <v>1</v>
      </c>
      <c r="O1849" t="b">
        <f t="shared" si="174"/>
        <v>1</v>
      </c>
      <c r="P1849" t="str">
        <f t="shared" si="175"/>
        <v>N/A</v>
      </c>
    </row>
    <row r="1850" spans="2:16" x14ac:dyDescent="0.25">
      <c r="B1850" s="23">
        <f>'Raw data (base scenario)'!A1842</f>
        <v>1836</v>
      </c>
      <c r="C1850" s="23" t="str">
        <f>'Raw data (base scenario)'!B1842</f>
        <v>I</v>
      </c>
      <c r="D1850" s="23" t="str">
        <f>'Raw data (base scenario)'!C1842</f>
        <v>D</v>
      </c>
      <c r="E1850" t="b">
        <f t="shared" si="170"/>
        <v>1</v>
      </c>
      <c r="F1850" t="b">
        <f t="shared" si="171"/>
        <v>1</v>
      </c>
      <c r="G1850" t="str">
        <f t="shared" si="172"/>
        <v>N/A</v>
      </c>
      <c r="K1850" s="28">
        <v>1836</v>
      </c>
      <c r="L1850" s="27" t="s">
        <v>18</v>
      </c>
      <c r="M1850" s="27" t="s">
        <v>2</v>
      </c>
      <c r="N1850" t="b">
        <f t="shared" si="173"/>
        <v>1</v>
      </c>
      <c r="O1850" t="b">
        <f t="shared" si="174"/>
        <v>1</v>
      </c>
      <c r="P1850" t="str">
        <f t="shared" si="175"/>
        <v>N/A</v>
      </c>
    </row>
    <row r="1851" spans="2:16" x14ac:dyDescent="0.25">
      <c r="B1851" s="23">
        <f>'Raw data (base scenario)'!A1843</f>
        <v>1837</v>
      </c>
      <c r="C1851" s="23" t="str">
        <f>'Raw data (base scenario)'!B1843</f>
        <v>I</v>
      </c>
      <c r="D1851" s="23" t="str">
        <f>'Raw data (base scenario)'!C1843</f>
        <v>S</v>
      </c>
      <c r="E1851" t="b">
        <f t="shared" si="170"/>
        <v>1</v>
      </c>
      <c r="F1851" t="b">
        <f t="shared" si="171"/>
        <v>1</v>
      </c>
      <c r="G1851" t="str">
        <f t="shared" si="172"/>
        <v>N/A</v>
      </c>
      <c r="K1851" s="28">
        <v>1837</v>
      </c>
      <c r="L1851" s="27" t="s">
        <v>18</v>
      </c>
      <c r="M1851" s="27" t="s">
        <v>3</v>
      </c>
      <c r="N1851" t="b">
        <f t="shared" si="173"/>
        <v>1</v>
      </c>
      <c r="O1851" t="b">
        <f t="shared" si="174"/>
        <v>1</v>
      </c>
      <c r="P1851" t="str">
        <f t="shared" si="175"/>
        <v>N/A</v>
      </c>
    </row>
    <row r="1852" spans="2:16" x14ac:dyDescent="0.25">
      <c r="B1852" s="23">
        <f>'Raw data (base scenario)'!A1844</f>
        <v>1838</v>
      </c>
      <c r="C1852" s="23" t="str">
        <f>'Raw data (base scenario)'!B1844</f>
        <v>D</v>
      </c>
      <c r="D1852" s="23" t="str">
        <f>'Raw data (base scenario)'!C1844</f>
        <v>D</v>
      </c>
      <c r="E1852" t="b">
        <f t="shared" si="170"/>
        <v>1</v>
      </c>
      <c r="F1852" t="b">
        <f t="shared" si="171"/>
        <v>1</v>
      </c>
      <c r="G1852" t="b">
        <f t="shared" si="172"/>
        <v>1</v>
      </c>
      <c r="K1852" s="28">
        <v>1838</v>
      </c>
      <c r="L1852" s="27" t="s">
        <v>2</v>
      </c>
      <c r="M1852" s="27" t="s">
        <v>2</v>
      </c>
      <c r="N1852" t="b">
        <f t="shared" si="173"/>
        <v>1</v>
      </c>
      <c r="O1852" t="b">
        <f t="shared" si="174"/>
        <v>1</v>
      </c>
      <c r="P1852" t="b">
        <f t="shared" si="175"/>
        <v>1</v>
      </c>
    </row>
    <row r="1853" spans="2:16" x14ac:dyDescent="0.25">
      <c r="B1853" s="23">
        <f>'Raw data (base scenario)'!A1845</f>
        <v>1839</v>
      </c>
      <c r="C1853" s="23" t="str">
        <f>'Raw data (base scenario)'!B1845</f>
        <v>S</v>
      </c>
      <c r="D1853" s="23" t="str">
        <f>'Raw data (base scenario)'!C1845</f>
        <v>H</v>
      </c>
      <c r="E1853" t="b">
        <f t="shared" si="170"/>
        <v>1</v>
      </c>
      <c r="F1853" t="b">
        <f t="shared" si="171"/>
        <v>1</v>
      </c>
      <c r="G1853" t="str">
        <f t="shared" si="172"/>
        <v>N/A</v>
      </c>
      <c r="K1853" s="28">
        <v>1839</v>
      </c>
      <c r="L1853" s="27" t="s">
        <v>3</v>
      </c>
      <c r="M1853" s="27" t="s">
        <v>1</v>
      </c>
      <c r="N1853" t="b">
        <f t="shared" si="173"/>
        <v>1</v>
      </c>
      <c r="O1853" t="b">
        <f t="shared" si="174"/>
        <v>1</v>
      </c>
      <c r="P1853" t="str">
        <f t="shared" si="175"/>
        <v>N/A</v>
      </c>
    </row>
    <row r="1854" spans="2:16" x14ac:dyDescent="0.25">
      <c r="B1854" s="23">
        <f>'Raw data (base scenario)'!A1846</f>
        <v>1840</v>
      </c>
      <c r="C1854" s="23" t="str">
        <f>'Raw data (base scenario)'!B1846</f>
        <v>H</v>
      </c>
      <c r="D1854" s="23" t="str">
        <f>'Raw data (base scenario)'!C1846</f>
        <v>H</v>
      </c>
      <c r="E1854" t="b">
        <f t="shared" si="170"/>
        <v>1</v>
      </c>
      <c r="F1854" t="b">
        <f t="shared" si="171"/>
        <v>1</v>
      </c>
      <c r="G1854" t="str">
        <f t="shared" si="172"/>
        <v>N/A</v>
      </c>
      <c r="K1854" s="28">
        <v>1840</v>
      </c>
      <c r="L1854" s="27" t="s">
        <v>1</v>
      </c>
      <c r="M1854" s="27" t="s">
        <v>1</v>
      </c>
      <c r="N1854" t="b">
        <f t="shared" si="173"/>
        <v>1</v>
      </c>
      <c r="O1854" t="b">
        <f t="shared" si="174"/>
        <v>1</v>
      </c>
      <c r="P1854" t="str">
        <f t="shared" si="175"/>
        <v>N/A</v>
      </c>
    </row>
    <row r="1855" spans="2:16" x14ac:dyDescent="0.25">
      <c r="B1855" s="23">
        <f>'Raw data (base scenario)'!A1847</f>
        <v>1841</v>
      </c>
      <c r="C1855" s="23" t="str">
        <f>'Raw data (base scenario)'!B1847</f>
        <v>H</v>
      </c>
      <c r="D1855" s="23" t="str">
        <f>'Raw data (base scenario)'!C1847</f>
        <v>H</v>
      </c>
      <c r="E1855" t="b">
        <f t="shared" si="170"/>
        <v>1</v>
      </c>
      <c r="F1855" t="b">
        <f t="shared" si="171"/>
        <v>1</v>
      </c>
      <c r="G1855" t="str">
        <f t="shared" si="172"/>
        <v>N/A</v>
      </c>
      <c r="K1855" s="28">
        <v>1841</v>
      </c>
      <c r="L1855" s="27" t="s">
        <v>1</v>
      </c>
      <c r="M1855" s="27" t="s">
        <v>1</v>
      </c>
      <c r="N1855" t="b">
        <f t="shared" si="173"/>
        <v>1</v>
      </c>
      <c r="O1855" t="b">
        <f t="shared" si="174"/>
        <v>1</v>
      </c>
      <c r="P1855" t="str">
        <f t="shared" si="175"/>
        <v>N/A</v>
      </c>
    </row>
    <row r="1856" spans="2:16" x14ac:dyDescent="0.25">
      <c r="B1856" s="23">
        <f>'Raw data (base scenario)'!A1848</f>
        <v>1842</v>
      </c>
      <c r="C1856" s="23" t="str">
        <f>'Raw data (base scenario)'!B1848</f>
        <v>S</v>
      </c>
      <c r="D1856" s="23" t="str">
        <f>'Raw data (base scenario)'!C1848</f>
        <v>I</v>
      </c>
      <c r="E1856" t="b">
        <f t="shared" si="170"/>
        <v>1</v>
      </c>
      <c r="F1856" t="b">
        <f t="shared" si="171"/>
        <v>1</v>
      </c>
      <c r="G1856" t="str">
        <f t="shared" si="172"/>
        <v>N/A</v>
      </c>
      <c r="K1856" s="28">
        <v>1842</v>
      </c>
      <c r="L1856" s="27" t="s">
        <v>3</v>
      </c>
      <c r="M1856" s="27" t="s">
        <v>18</v>
      </c>
      <c r="N1856" t="b">
        <f t="shared" si="173"/>
        <v>1</v>
      </c>
      <c r="O1856" t="b">
        <f t="shared" si="174"/>
        <v>1</v>
      </c>
      <c r="P1856" t="str">
        <f t="shared" si="175"/>
        <v>N/A</v>
      </c>
    </row>
    <row r="1857" spans="2:16" x14ac:dyDescent="0.25">
      <c r="B1857" s="23">
        <f>'Raw data (base scenario)'!A1849</f>
        <v>1843</v>
      </c>
      <c r="C1857" s="23" t="str">
        <f>'Raw data (base scenario)'!B1849</f>
        <v>S</v>
      </c>
      <c r="D1857" s="23" t="str">
        <f>'Raw data (base scenario)'!C1849</f>
        <v>H</v>
      </c>
      <c r="E1857" t="b">
        <f t="shared" si="170"/>
        <v>1</v>
      </c>
      <c r="F1857" t="b">
        <f t="shared" si="171"/>
        <v>1</v>
      </c>
      <c r="G1857" t="str">
        <f t="shared" si="172"/>
        <v>N/A</v>
      </c>
      <c r="K1857" s="28">
        <v>1843</v>
      </c>
      <c r="L1857" s="27" t="s">
        <v>3</v>
      </c>
      <c r="M1857" s="27" t="s">
        <v>1</v>
      </c>
      <c r="N1857" t="b">
        <f t="shared" si="173"/>
        <v>1</v>
      </c>
      <c r="O1857" t="b">
        <f t="shared" si="174"/>
        <v>1</v>
      </c>
      <c r="P1857" t="str">
        <f t="shared" si="175"/>
        <v>N/A</v>
      </c>
    </row>
    <row r="1858" spans="2:16" x14ac:dyDescent="0.25">
      <c r="B1858" s="23">
        <f>'Raw data (base scenario)'!A1850</f>
        <v>1844</v>
      </c>
      <c r="C1858" s="23" t="str">
        <f>'Raw data (base scenario)'!B1850</f>
        <v>D</v>
      </c>
      <c r="D1858" s="23" t="str">
        <f>'Raw data (base scenario)'!C1850</f>
        <v>D</v>
      </c>
      <c r="E1858" t="b">
        <f t="shared" si="170"/>
        <v>1</v>
      </c>
      <c r="F1858" t="b">
        <f t="shared" si="171"/>
        <v>1</v>
      </c>
      <c r="G1858" t="b">
        <f t="shared" si="172"/>
        <v>1</v>
      </c>
      <c r="K1858" s="28">
        <v>1844</v>
      </c>
      <c r="L1858" s="27" t="s">
        <v>2</v>
      </c>
      <c r="M1858" s="27" t="s">
        <v>2</v>
      </c>
      <c r="N1858" t="b">
        <f t="shared" si="173"/>
        <v>1</v>
      </c>
      <c r="O1858" t="b">
        <f t="shared" si="174"/>
        <v>1</v>
      </c>
      <c r="P1858" t="b">
        <f t="shared" si="175"/>
        <v>1</v>
      </c>
    </row>
    <row r="1859" spans="2:16" x14ac:dyDescent="0.25">
      <c r="B1859" s="23">
        <f>'Raw data (base scenario)'!A1851</f>
        <v>1845</v>
      </c>
      <c r="C1859" s="23" t="str">
        <f>'Raw data (base scenario)'!B1851</f>
        <v>D</v>
      </c>
      <c r="D1859" s="23" t="str">
        <f>'Raw data (base scenario)'!C1851</f>
        <v>D</v>
      </c>
      <c r="E1859" t="b">
        <f t="shared" si="170"/>
        <v>1</v>
      </c>
      <c r="F1859" t="b">
        <f t="shared" si="171"/>
        <v>1</v>
      </c>
      <c r="G1859" t="b">
        <f t="shared" si="172"/>
        <v>1</v>
      </c>
      <c r="K1859" s="28">
        <v>1845</v>
      </c>
      <c r="L1859" s="27" t="s">
        <v>2</v>
      </c>
      <c r="M1859" s="27" t="s">
        <v>2</v>
      </c>
      <c r="N1859" t="b">
        <f t="shared" si="173"/>
        <v>1</v>
      </c>
      <c r="O1859" t="b">
        <f t="shared" si="174"/>
        <v>1</v>
      </c>
      <c r="P1859" t="b">
        <f t="shared" si="175"/>
        <v>1</v>
      </c>
    </row>
    <row r="1860" spans="2:16" x14ac:dyDescent="0.25">
      <c r="B1860" s="23">
        <f>'Raw data (base scenario)'!A1852</f>
        <v>1846</v>
      </c>
      <c r="C1860" s="23" t="str">
        <f>'Raw data (base scenario)'!B1852</f>
        <v>D</v>
      </c>
      <c r="D1860" s="23" t="str">
        <f>'Raw data (base scenario)'!C1852</f>
        <v>D</v>
      </c>
      <c r="E1860" t="b">
        <f t="shared" si="170"/>
        <v>1</v>
      </c>
      <c r="F1860" t="b">
        <f t="shared" si="171"/>
        <v>1</v>
      </c>
      <c r="G1860" t="b">
        <f t="shared" si="172"/>
        <v>1</v>
      </c>
      <c r="K1860" s="28">
        <v>1846</v>
      </c>
      <c r="L1860" s="27" t="s">
        <v>2</v>
      </c>
      <c r="M1860" s="27" t="s">
        <v>2</v>
      </c>
      <c r="N1860" t="b">
        <f t="shared" si="173"/>
        <v>1</v>
      </c>
      <c r="O1860" t="b">
        <f t="shared" si="174"/>
        <v>1</v>
      </c>
      <c r="P1860" t="b">
        <f t="shared" si="175"/>
        <v>1</v>
      </c>
    </row>
    <row r="1861" spans="2:16" x14ac:dyDescent="0.25">
      <c r="B1861" s="23">
        <f>'Raw data (base scenario)'!A1853</f>
        <v>1847</v>
      </c>
      <c r="C1861" s="23" t="str">
        <f>'Raw data (base scenario)'!B1853</f>
        <v>D</v>
      </c>
      <c r="D1861" s="23" t="str">
        <f>'Raw data (base scenario)'!C1853</f>
        <v>D</v>
      </c>
      <c r="E1861" t="b">
        <f t="shared" si="170"/>
        <v>1</v>
      </c>
      <c r="F1861" t="b">
        <f t="shared" si="171"/>
        <v>1</v>
      </c>
      <c r="G1861" t="b">
        <f t="shared" si="172"/>
        <v>1</v>
      </c>
      <c r="K1861" s="28">
        <v>1847</v>
      </c>
      <c r="L1861" s="27" t="s">
        <v>2</v>
      </c>
      <c r="M1861" s="27" t="s">
        <v>2</v>
      </c>
      <c r="N1861" t="b">
        <f t="shared" si="173"/>
        <v>1</v>
      </c>
      <c r="O1861" t="b">
        <f t="shared" si="174"/>
        <v>1</v>
      </c>
      <c r="P1861" t="b">
        <f t="shared" si="175"/>
        <v>1</v>
      </c>
    </row>
    <row r="1862" spans="2:16" x14ac:dyDescent="0.25">
      <c r="B1862" s="23">
        <f>'Raw data (base scenario)'!A1854</f>
        <v>1848</v>
      </c>
      <c r="C1862" s="23" t="str">
        <f>'Raw data (base scenario)'!B1854</f>
        <v>I</v>
      </c>
      <c r="D1862" s="23" t="str">
        <f>'Raw data (base scenario)'!C1854</f>
        <v>H</v>
      </c>
      <c r="E1862" t="b">
        <f t="shared" si="170"/>
        <v>1</v>
      </c>
      <c r="F1862" t="b">
        <f t="shared" si="171"/>
        <v>1</v>
      </c>
      <c r="G1862" t="str">
        <f t="shared" si="172"/>
        <v>N/A</v>
      </c>
      <c r="K1862" s="28">
        <v>1848</v>
      </c>
      <c r="L1862" s="27" t="s">
        <v>18</v>
      </c>
      <c r="M1862" s="27" t="s">
        <v>1</v>
      </c>
      <c r="N1862" t="b">
        <f t="shared" si="173"/>
        <v>1</v>
      </c>
      <c r="O1862" t="b">
        <f t="shared" si="174"/>
        <v>1</v>
      </c>
      <c r="P1862" t="str">
        <f t="shared" si="175"/>
        <v>N/A</v>
      </c>
    </row>
    <row r="1863" spans="2:16" x14ac:dyDescent="0.25">
      <c r="B1863" s="23">
        <f>'Raw data (base scenario)'!A1855</f>
        <v>1849</v>
      </c>
      <c r="C1863" s="23" t="str">
        <f>'Raw data (base scenario)'!B1855</f>
        <v>D</v>
      </c>
      <c r="D1863" s="23" t="str">
        <f>'Raw data (base scenario)'!C1855</f>
        <v>D</v>
      </c>
      <c r="E1863" t="b">
        <f t="shared" si="170"/>
        <v>1</v>
      </c>
      <c r="F1863" t="b">
        <f t="shared" si="171"/>
        <v>1</v>
      </c>
      <c r="G1863" t="b">
        <f t="shared" si="172"/>
        <v>1</v>
      </c>
      <c r="K1863" s="28">
        <v>1849</v>
      </c>
      <c r="L1863" s="27" t="s">
        <v>2</v>
      </c>
      <c r="M1863" s="27" t="s">
        <v>2</v>
      </c>
      <c r="N1863" t="b">
        <f t="shared" si="173"/>
        <v>1</v>
      </c>
      <c r="O1863" t="b">
        <f t="shared" si="174"/>
        <v>1</v>
      </c>
      <c r="P1863" t="b">
        <f t="shared" si="175"/>
        <v>1</v>
      </c>
    </row>
    <row r="1864" spans="2:16" x14ac:dyDescent="0.25">
      <c r="B1864" s="23">
        <f>'Raw data (base scenario)'!A1856</f>
        <v>1850</v>
      </c>
      <c r="C1864" s="23" t="str">
        <f>'Raw data (base scenario)'!B1856</f>
        <v>I</v>
      </c>
      <c r="D1864" s="23" t="str">
        <f>'Raw data (base scenario)'!C1856</f>
        <v>S</v>
      </c>
      <c r="E1864" t="b">
        <f t="shared" si="170"/>
        <v>1</v>
      </c>
      <c r="F1864" t="b">
        <f t="shared" si="171"/>
        <v>1</v>
      </c>
      <c r="G1864" t="str">
        <f t="shared" si="172"/>
        <v>N/A</v>
      </c>
      <c r="K1864" s="28">
        <v>1850</v>
      </c>
      <c r="L1864" s="27" t="s">
        <v>18</v>
      </c>
      <c r="M1864" s="27" t="s">
        <v>3</v>
      </c>
      <c r="N1864" t="b">
        <f t="shared" si="173"/>
        <v>1</v>
      </c>
      <c r="O1864" t="b">
        <f t="shared" si="174"/>
        <v>1</v>
      </c>
      <c r="P1864" t="str">
        <f t="shared" si="175"/>
        <v>N/A</v>
      </c>
    </row>
    <row r="1865" spans="2:16" x14ac:dyDescent="0.25">
      <c r="B1865" s="23">
        <f>'Raw data (base scenario)'!A1857</f>
        <v>1851</v>
      </c>
      <c r="C1865" s="23" t="str">
        <f>'Raw data (base scenario)'!B1857</f>
        <v>I</v>
      </c>
      <c r="D1865" s="23" t="str">
        <f>'Raw data (base scenario)'!C1857</f>
        <v>H</v>
      </c>
      <c r="E1865" t="b">
        <f t="shared" si="170"/>
        <v>1</v>
      </c>
      <c r="F1865" t="b">
        <f t="shared" si="171"/>
        <v>1</v>
      </c>
      <c r="G1865" t="str">
        <f t="shared" si="172"/>
        <v>N/A</v>
      </c>
      <c r="K1865" s="28">
        <v>1851</v>
      </c>
      <c r="L1865" s="27" t="s">
        <v>18</v>
      </c>
      <c r="M1865" s="27" t="s">
        <v>1</v>
      </c>
      <c r="N1865" t="b">
        <f t="shared" si="173"/>
        <v>1</v>
      </c>
      <c r="O1865" t="b">
        <f t="shared" si="174"/>
        <v>1</v>
      </c>
      <c r="P1865" t="str">
        <f t="shared" si="175"/>
        <v>N/A</v>
      </c>
    </row>
    <row r="1866" spans="2:16" x14ac:dyDescent="0.25">
      <c r="B1866" s="23">
        <f>'Raw data (base scenario)'!A1858</f>
        <v>1852</v>
      </c>
      <c r="C1866" s="23" t="str">
        <f>'Raw data (base scenario)'!B1858</f>
        <v>I</v>
      </c>
      <c r="D1866" s="23" t="str">
        <f>'Raw data (base scenario)'!C1858</f>
        <v>D</v>
      </c>
      <c r="E1866" t="b">
        <f t="shared" si="170"/>
        <v>1</v>
      </c>
      <c r="F1866" t="b">
        <f t="shared" si="171"/>
        <v>1</v>
      </c>
      <c r="G1866" t="str">
        <f t="shared" si="172"/>
        <v>N/A</v>
      </c>
      <c r="K1866" s="28">
        <v>1852</v>
      </c>
      <c r="L1866" s="27" t="s">
        <v>18</v>
      </c>
      <c r="M1866" s="27" t="s">
        <v>2</v>
      </c>
      <c r="N1866" t="b">
        <f t="shared" si="173"/>
        <v>1</v>
      </c>
      <c r="O1866" t="b">
        <f t="shared" si="174"/>
        <v>1</v>
      </c>
      <c r="P1866" t="str">
        <f t="shared" si="175"/>
        <v>N/A</v>
      </c>
    </row>
    <row r="1867" spans="2:16" x14ac:dyDescent="0.25">
      <c r="B1867" s="23">
        <f>'Raw data (base scenario)'!A1859</f>
        <v>1853</v>
      </c>
      <c r="C1867" s="23" t="str">
        <f>'Raw data (base scenario)'!B1859</f>
        <v>S</v>
      </c>
      <c r="D1867" s="23" t="str">
        <f>'Raw data (base scenario)'!C1859</f>
        <v>H</v>
      </c>
      <c r="E1867" t="b">
        <f t="shared" si="170"/>
        <v>1</v>
      </c>
      <c r="F1867" t="b">
        <f t="shared" si="171"/>
        <v>1</v>
      </c>
      <c r="G1867" t="str">
        <f t="shared" si="172"/>
        <v>N/A</v>
      </c>
      <c r="K1867" s="28">
        <v>1853</v>
      </c>
      <c r="L1867" s="27" t="s">
        <v>3</v>
      </c>
      <c r="M1867" s="27" t="s">
        <v>1</v>
      </c>
      <c r="N1867" t="b">
        <f t="shared" si="173"/>
        <v>1</v>
      </c>
      <c r="O1867" t="b">
        <f t="shared" si="174"/>
        <v>1</v>
      </c>
      <c r="P1867" t="str">
        <f t="shared" si="175"/>
        <v>N/A</v>
      </c>
    </row>
    <row r="1868" spans="2:16" x14ac:dyDescent="0.25">
      <c r="B1868" s="23">
        <f>'Raw data (base scenario)'!A1860</f>
        <v>1854</v>
      </c>
      <c r="C1868" s="23" t="str">
        <f>'Raw data (base scenario)'!B1860</f>
        <v>S</v>
      </c>
      <c r="D1868" s="23" t="str">
        <f>'Raw data (base scenario)'!C1860</f>
        <v>H</v>
      </c>
      <c r="E1868" t="b">
        <f t="shared" si="170"/>
        <v>1</v>
      </c>
      <c r="F1868" t="b">
        <f t="shared" si="171"/>
        <v>1</v>
      </c>
      <c r="G1868" t="str">
        <f t="shared" si="172"/>
        <v>N/A</v>
      </c>
      <c r="K1868" s="28">
        <v>1854</v>
      </c>
      <c r="L1868" s="27" t="s">
        <v>3</v>
      </c>
      <c r="M1868" s="27" t="s">
        <v>1</v>
      </c>
      <c r="N1868" t="b">
        <f t="shared" si="173"/>
        <v>1</v>
      </c>
      <c r="O1868" t="b">
        <f t="shared" si="174"/>
        <v>1</v>
      </c>
      <c r="P1868" t="str">
        <f t="shared" si="175"/>
        <v>N/A</v>
      </c>
    </row>
    <row r="1869" spans="2:16" x14ac:dyDescent="0.25">
      <c r="B1869" s="23">
        <f>'Raw data (base scenario)'!A1861</f>
        <v>1855</v>
      </c>
      <c r="C1869" s="23" t="str">
        <f>'Raw data (base scenario)'!B1861</f>
        <v>S</v>
      </c>
      <c r="D1869" s="23" t="str">
        <f>'Raw data (base scenario)'!C1861</f>
        <v>H</v>
      </c>
      <c r="E1869" t="b">
        <f t="shared" si="170"/>
        <v>1</v>
      </c>
      <c r="F1869" t="b">
        <f t="shared" si="171"/>
        <v>1</v>
      </c>
      <c r="G1869" t="str">
        <f t="shared" si="172"/>
        <v>N/A</v>
      </c>
      <c r="K1869" s="28">
        <v>1855</v>
      </c>
      <c r="L1869" s="27" t="s">
        <v>3</v>
      </c>
      <c r="M1869" s="27" t="s">
        <v>1</v>
      </c>
      <c r="N1869" t="b">
        <f t="shared" si="173"/>
        <v>1</v>
      </c>
      <c r="O1869" t="b">
        <f t="shared" si="174"/>
        <v>1</v>
      </c>
      <c r="P1869" t="str">
        <f t="shared" si="175"/>
        <v>N/A</v>
      </c>
    </row>
    <row r="1870" spans="2:16" x14ac:dyDescent="0.25">
      <c r="B1870" s="23">
        <f>'Raw data (base scenario)'!A1862</f>
        <v>1856</v>
      </c>
      <c r="C1870" s="23" t="str">
        <f>'Raw data (base scenario)'!B1862</f>
        <v>H</v>
      </c>
      <c r="D1870" s="23" t="str">
        <f>'Raw data (base scenario)'!C1862</f>
        <v>S</v>
      </c>
      <c r="E1870" t="b">
        <f t="shared" si="170"/>
        <v>1</v>
      </c>
      <c r="F1870" t="b">
        <f t="shared" si="171"/>
        <v>1</v>
      </c>
      <c r="G1870" t="str">
        <f t="shared" si="172"/>
        <v>N/A</v>
      </c>
      <c r="K1870" s="28">
        <v>1856</v>
      </c>
      <c r="L1870" s="27" t="s">
        <v>1</v>
      </c>
      <c r="M1870" s="27" t="s">
        <v>3</v>
      </c>
      <c r="N1870" t="b">
        <f t="shared" si="173"/>
        <v>1</v>
      </c>
      <c r="O1870" t="b">
        <f t="shared" si="174"/>
        <v>1</v>
      </c>
      <c r="P1870" t="str">
        <f t="shared" si="175"/>
        <v>N/A</v>
      </c>
    </row>
    <row r="1871" spans="2:16" x14ac:dyDescent="0.25">
      <c r="B1871" s="23">
        <f>'Raw data (base scenario)'!A1863</f>
        <v>1857</v>
      </c>
      <c r="C1871" s="23" t="str">
        <f>'Raw data (base scenario)'!B1863</f>
        <v>S</v>
      </c>
      <c r="D1871" s="23" t="str">
        <f>'Raw data (base scenario)'!C1863</f>
        <v>H</v>
      </c>
      <c r="E1871" t="b">
        <f t="shared" ref="E1871:E1934" si="176">OR(C1871=$A$4,C1871=$A$5,C1871=$A$6,C1871=$A$7)</f>
        <v>1</v>
      </c>
      <c r="F1871" t="b">
        <f t="shared" ref="F1871:F1934" si="177">OR(D1871=$A$4,D1871=$A$5,D1871=$A$6,D1871=$A$7)</f>
        <v>1</v>
      </c>
      <c r="G1871" t="str">
        <f t="shared" si="172"/>
        <v>N/A</v>
      </c>
      <c r="K1871" s="28">
        <v>1857</v>
      </c>
      <c r="L1871" s="27" t="s">
        <v>3</v>
      </c>
      <c r="M1871" s="27" t="s">
        <v>1</v>
      </c>
      <c r="N1871" t="b">
        <f t="shared" si="173"/>
        <v>1</v>
      </c>
      <c r="O1871" t="b">
        <f t="shared" si="174"/>
        <v>1</v>
      </c>
      <c r="P1871" t="str">
        <f t="shared" si="175"/>
        <v>N/A</v>
      </c>
    </row>
    <row r="1872" spans="2:16" x14ac:dyDescent="0.25">
      <c r="B1872" s="23">
        <f>'Raw data (base scenario)'!A1864</f>
        <v>1858</v>
      </c>
      <c r="C1872" s="23" t="str">
        <f>'Raw data (base scenario)'!B1864</f>
        <v>S</v>
      </c>
      <c r="D1872" s="23" t="str">
        <f>'Raw data (base scenario)'!C1864</f>
        <v>H</v>
      </c>
      <c r="E1872" t="b">
        <f t="shared" si="176"/>
        <v>1</v>
      </c>
      <c r="F1872" t="b">
        <f t="shared" si="177"/>
        <v>1</v>
      </c>
      <c r="G1872" t="str">
        <f t="shared" ref="G1872:G1935" si="178">IF(C1872="D",D1872="D","N/A")</f>
        <v>N/A</v>
      </c>
      <c r="K1872" s="28">
        <v>1858</v>
      </c>
      <c r="L1872" s="27" t="s">
        <v>3</v>
      </c>
      <c r="M1872" s="27" t="s">
        <v>1</v>
      </c>
      <c r="N1872" t="b">
        <f t="shared" ref="N1872:N1935" si="179">OR(L1872=$A$4,L1872=$A$5,L1872=$A$6,L1872=$A$7)</f>
        <v>1</v>
      </c>
      <c r="O1872" t="b">
        <f t="shared" ref="O1872:O1935" si="180">OR(M1872=$A$4,M1872=$A$5,M1872=$A$6,M1872=$A$7)</f>
        <v>1</v>
      </c>
      <c r="P1872" t="str">
        <f t="shared" ref="P1872:P1935" si="181">IF(L1872="D",M1872="D","N/A")</f>
        <v>N/A</v>
      </c>
    </row>
    <row r="1873" spans="2:16" x14ac:dyDescent="0.25">
      <c r="B1873" s="23">
        <f>'Raw data (base scenario)'!A1865</f>
        <v>1859</v>
      </c>
      <c r="C1873" s="23" t="str">
        <f>'Raw data (base scenario)'!B1865</f>
        <v>D</v>
      </c>
      <c r="D1873" s="23" t="str">
        <f>'Raw data (base scenario)'!C1865</f>
        <v>D</v>
      </c>
      <c r="E1873" t="b">
        <f t="shared" si="176"/>
        <v>1</v>
      </c>
      <c r="F1873" t="b">
        <f t="shared" si="177"/>
        <v>1</v>
      </c>
      <c r="G1873" t="b">
        <f t="shared" si="178"/>
        <v>1</v>
      </c>
      <c r="K1873" s="28">
        <v>1859</v>
      </c>
      <c r="L1873" s="27" t="s">
        <v>2</v>
      </c>
      <c r="M1873" s="27" t="s">
        <v>2</v>
      </c>
      <c r="N1873" t="b">
        <f t="shared" si="179"/>
        <v>1</v>
      </c>
      <c r="O1873" t="b">
        <f t="shared" si="180"/>
        <v>1</v>
      </c>
      <c r="P1873" t="b">
        <f t="shared" si="181"/>
        <v>1</v>
      </c>
    </row>
    <row r="1874" spans="2:16" x14ac:dyDescent="0.25">
      <c r="B1874" s="23">
        <f>'Raw data (base scenario)'!A1866</f>
        <v>1860</v>
      </c>
      <c r="C1874" s="23" t="str">
        <f>'Raw data (base scenario)'!B1866</f>
        <v>D</v>
      </c>
      <c r="D1874" s="23" t="str">
        <f>'Raw data (base scenario)'!C1866</f>
        <v>D</v>
      </c>
      <c r="E1874" t="b">
        <f t="shared" si="176"/>
        <v>1</v>
      </c>
      <c r="F1874" t="b">
        <f t="shared" si="177"/>
        <v>1</v>
      </c>
      <c r="G1874" t="b">
        <f t="shared" si="178"/>
        <v>1</v>
      </c>
      <c r="K1874" s="28">
        <v>1860</v>
      </c>
      <c r="L1874" s="27" t="s">
        <v>2</v>
      </c>
      <c r="M1874" s="27" t="s">
        <v>2</v>
      </c>
      <c r="N1874" t="b">
        <f t="shared" si="179"/>
        <v>1</v>
      </c>
      <c r="O1874" t="b">
        <f t="shared" si="180"/>
        <v>1</v>
      </c>
      <c r="P1874" t="b">
        <f t="shared" si="181"/>
        <v>1</v>
      </c>
    </row>
    <row r="1875" spans="2:16" x14ac:dyDescent="0.25">
      <c r="B1875" s="23">
        <f>'Raw data (base scenario)'!A1867</f>
        <v>1861</v>
      </c>
      <c r="C1875" s="23" t="str">
        <f>'Raw data (base scenario)'!B1867</f>
        <v>I</v>
      </c>
      <c r="D1875" s="23" t="str">
        <f>'Raw data (base scenario)'!C1867</f>
        <v>H</v>
      </c>
      <c r="E1875" t="b">
        <f t="shared" si="176"/>
        <v>1</v>
      </c>
      <c r="F1875" t="b">
        <f t="shared" si="177"/>
        <v>1</v>
      </c>
      <c r="G1875" t="str">
        <f t="shared" si="178"/>
        <v>N/A</v>
      </c>
      <c r="K1875" s="28">
        <v>1861</v>
      </c>
      <c r="L1875" s="27" t="s">
        <v>18</v>
      </c>
      <c r="M1875" s="27" t="s">
        <v>1</v>
      </c>
      <c r="N1875" t="b">
        <f t="shared" si="179"/>
        <v>1</v>
      </c>
      <c r="O1875" t="b">
        <f t="shared" si="180"/>
        <v>1</v>
      </c>
      <c r="P1875" t="str">
        <f t="shared" si="181"/>
        <v>N/A</v>
      </c>
    </row>
    <row r="1876" spans="2:16" x14ac:dyDescent="0.25">
      <c r="B1876" s="23">
        <f>'Raw data (base scenario)'!A1868</f>
        <v>1862</v>
      </c>
      <c r="C1876" s="23" t="str">
        <f>'Raw data (base scenario)'!B1868</f>
        <v>D</v>
      </c>
      <c r="D1876" s="23" t="str">
        <f>'Raw data (base scenario)'!C1868</f>
        <v>D</v>
      </c>
      <c r="E1876" t="b">
        <f t="shared" si="176"/>
        <v>1</v>
      </c>
      <c r="F1876" t="b">
        <f t="shared" si="177"/>
        <v>1</v>
      </c>
      <c r="G1876" t="b">
        <f t="shared" si="178"/>
        <v>1</v>
      </c>
      <c r="K1876" s="28">
        <v>1862</v>
      </c>
      <c r="L1876" s="27" t="s">
        <v>2</v>
      </c>
      <c r="M1876" s="27" t="s">
        <v>2</v>
      </c>
      <c r="N1876" t="b">
        <f t="shared" si="179"/>
        <v>1</v>
      </c>
      <c r="O1876" t="b">
        <f t="shared" si="180"/>
        <v>1</v>
      </c>
      <c r="P1876" t="b">
        <f t="shared" si="181"/>
        <v>1</v>
      </c>
    </row>
    <row r="1877" spans="2:16" x14ac:dyDescent="0.25">
      <c r="B1877" s="23">
        <f>'Raw data (base scenario)'!A1869</f>
        <v>1863</v>
      </c>
      <c r="C1877" s="23" t="str">
        <f>'Raw data (base scenario)'!B1869</f>
        <v>I</v>
      </c>
      <c r="D1877" s="23" t="str">
        <f>'Raw data (base scenario)'!C1869</f>
        <v>H</v>
      </c>
      <c r="E1877" t="b">
        <f t="shared" si="176"/>
        <v>1</v>
      </c>
      <c r="F1877" t="b">
        <f t="shared" si="177"/>
        <v>1</v>
      </c>
      <c r="G1877" t="str">
        <f t="shared" si="178"/>
        <v>N/A</v>
      </c>
      <c r="K1877" s="28">
        <v>1863</v>
      </c>
      <c r="L1877" s="27" t="s">
        <v>18</v>
      </c>
      <c r="M1877" s="27" t="s">
        <v>1</v>
      </c>
      <c r="N1877" t="b">
        <f t="shared" si="179"/>
        <v>1</v>
      </c>
      <c r="O1877" t="b">
        <f t="shared" si="180"/>
        <v>1</v>
      </c>
      <c r="P1877" t="str">
        <f t="shared" si="181"/>
        <v>N/A</v>
      </c>
    </row>
    <row r="1878" spans="2:16" x14ac:dyDescent="0.25">
      <c r="B1878" s="23">
        <f>'Raw data (base scenario)'!A1870</f>
        <v>1864</v>
      </c>
      <c r="C1878" s="23" t="str">
        <f>'Raw data (base scenario)'!B1870</f>
        <v>I</v>
      </c>
      <c r="D1878" s="23" t="str">
        <f>'Raw data (base scenario)'!C1870</f>
        <v>I</v>
      </c>
      <c r="E1878" t="b">
        <f t="shared" si="176"/>
        <v>1</v>
      </c>
      <c r="F1878" t="b">
        <f t="shared" si="177"/>
        <v>1</v>
      </c>
      <c r="G1878" t="str">
        <f t="shared" si="178"/>
        <v>N/A</v>
      </c>
      <c r="K1878" s="28">
        <v>1864</v>
      </c>
      <c r="L1878" s="27" t="s">
        <v>18</v>
      </c>
      <c r="M1878" s="27" t="s">
        <v>18</v>
      </c>
      <c r="N1878" t="b">
        <f t="shared" si="179"/>
        <v>1</v>
      </c>
      <c r="O1878" t="b">
        <f t="shared" si="180"/>
        <v>1</v>
      </c>
      <c r="P1878" t="str">
        <f t="shared" si="181"/>
        <v>N/A</v>
      </c>
    </row>
    <row r="1879" spans="2:16" x14ac:dyDescent="0.25">
      <c r="B1879" s="23">
        <f>'Raw data (base scenario)'!A1871</f>
        <v>1865</v>
      </c>
      <c r="C1879" s="23" t="str">
        <f>'Raw data (base scenario)'!B1871</f>
        <v>H</v>
      </c>
      <c r="D1879" s="23" t="str">
        <f>'Raw data (base scenario)'!C1871</f>
        <v>H</v>
      </c>
      <c r="E1879" t="b">
        <f t="shared" si="176"/>
        <v>1</v>
      </c>
      <c r="F1879" t="b">
        <f t="shared" si="177"/>
        <v>1</v>
      </c>
      <c r="G1879" t="str">
        <f t="shared" si="178"/>
        <v>N/A</v>
      </c>
      <c r="K1879" s="28">
        <v>1865</v>
      </c>
      <c r="L1879" s="27" t="s">
        <v>1</v>
      </c>
      <c r="M1879" s="27" t="s">
        <v>1</v>
      </c>
      <c r="N1879" t="b">
        <f t="shared" si="179"/>
        <v>1</v>
      </c>
      <c r="O1879" t="b">
        <f t="shared" si="180"/>
        <v>1</v>
      </c>
      <c r="P1879" t="str">
        <f t="shared" si="181"/>
        <v>N/A</v>
      </c>
    </row>
    <row r="1880" spans="2:16" x14ac:dyDescent="0.25">
      <c r="B1880" s="23">
        <f>'Raw data (base scenario)'!A1872</f>
        <v>1866</v>
      </c>
      <c r="C1880" s="23" t="str">
        <f>'Raw data (base scenario)'!B1872</f>
        <v>D</v>
      </c>
      <c r="D1880" s="23" t="str">
        <f>'Raw data (base scenario)'!C1872</f>
        <v>D</v>
      </c>
      <c r="E1880" t="b">
        <f t="shared" si="176"/>
        <v>1</v>
      </c>
      <c r="F1880" t="b">
        <f t="shared" si="177"/>
        <v>1</v>
      </c>
      <c r="G1880" t="b">
        <f t="shared" si="178"/>
        <v>1</v>
      </c>
      <c r="K1880" s="28">
        <v>1866</v>
      </c>
      <c r="L1880" s="27" t="s">
        <v>2</v>
      </c>
      <c r="M1880" s="27" t="s">
        <v>2</v>
      </c>
      <c r="N1880" t="b">
        <f t="shared" si="179"/>
        <v>1</v>
      </c>
      <c r="O1880" t="b">
        <f t="shared" si="180"/>
        <v>1</v>
      </c>
      <c r="P1880" t="b">
        <f t="shared" si="181"/>
        <v>1</v>
      </c>
    </row>
    <row r="1881" spans="2:16" x14ac:dyDescent="0.25">
      <c r="B1881" s="23">
        <f>'Raw data (base scenario)'!A1873</f>
        <v>1867</v>
      </c>
      <c r="C1881" s="23" t="str">
        <f>'Raw data (base scenario)'!B1873</f>
        <v>D</v>
      </c>
      <c r="D1881" s="23" t="str">
        <f>'Raw data (base scenario)'!C1873</f>
        <v>D</v>
      </c>
      <c r="E1881" t="b">
        <f t="shared" si="176"/>
        <v>1</v>
      </c>
      <c r="F1881" t="b">
        <f t="shared" si="177"/>
        <v>1</v>
      </c>
      <c r="G1881" t="b">
        <f t="shared" si="178"/>
        <v>1</v>
      </c>
      <c r="K1881" s="28">
        <v>1867</v>
      </c>
      <c r="L1881" s="27" t="s">
        <v>2</v>
      </c>
      <c r="M1881" s="27" t="s">
        <v>2</v>
      </c>
      <c r="N1881" t="b">
        <f t="shared" si="179"/>
        <v>1</v>
      </c>
      <c r="O1881" t="b">
        <f t="shared" si="180"/>
        <v>1</v>
      </c>
      <c r="P1881" t="b">
        <f t="shared" si="181"/>
        <v>1</v>
      </c>
    </row>
    <row r="1882" spans="2:16" x14ac:dyDescent="0.25">
      <c r="B1882" s="23">
        <f>'Raw data (base scenario)'!A1874</f>
        <v>1868</v>
      </c>
      <c r="C1882" s="23" t="str">
        <f>'Raw data (base scenario)'!B1874</f>
        <v>D</v>
      </c>
      <c r="D1882" s="23" t="str">
        <f>'Raw data (base scenario)'!C1874</f>
        <v>D</v>
      </c>
      <c r="E1882" t="b">
        <f t="shared" si="176"/>
        <v>1</v>
      </c>
      <c r="F1882" t="b">
        <f t="shared" si="177"/>
        <v>1</v>
      </c>
      <c r="G1882" t="b">
        <f t="shared" si="178"/>
        <v>1</v>
      </c>
      <c r="K1882" s="28">
        <v>1868</v>
      </c>
      <c r="L1882" s="27" t="s">
        <v>2</v>
      </c>
      <c r="M1882" s="27" t="s">
        <v>2</v>
      </c>
      <c r="N1882" t="b">
        <f t="shared" si="179"/>
        <v>1</v>
      </c>
      <c r="O1882" t="b">
        <f t="shared" si="180"/>
        <v>1</v>
      </c>
      <c r="P1882" t="b">
        <f t="shared" si="181"/>
        <v>1</v>
      </c>
    </row>
    <row r="1883" spans="2:16" x14ac:dyDescent="0.25">
      <c r="B1883" s="23">
        <f>'Raw data (base scenario)'!A1875</f>
        <v>1869</v>
      </c>
      <c r="C1883" s="23" t="str">
        <f>'Raw data (base scenario)'!B1875</f>
        <v>I</v>
      </c>
      <c r="D1883" s="23" t="str">
        <f>'Raw data (base scenario)'!C1875</f>
        <v>H</v>
      </c>
      <c r="E1883" t="b">
        <f t="shared" si="176"/>
        <v>1</v>
      </c>
      <c r="F1883" t="b">
        <f t="shared" si="177"/>
        <v>1</v>
      </c>
      <c r="G1883" t="str">
        <f t="shared" si="178"/>
        <v>N/A</v>
      </c>
      <c r="K1883" s="28">
        <v>1869</v>
      </c>
      <c r="L1883" s="27" t="s">
        <v>18</v>
      </c>
      <c r="M1883" s="27" t="s">
        <v>1</v>
      </c>
      <c r="N1883" t="b">
        <f t="shared" si="179"/>
        <v>1</v>
      </c>
      <c r="O1883" t="b">
        <f t="shared" si="180"/>
        <v>1</v>
      </c>
      <c r="P1883" t="str">
        <f t="shared" si="181"/>
        <v>N/A</v>
      </c>
    </row>
    <row r="1884" spans="2:16" x14ac:dyDescent="0.25">
      <c r="B1884" s="23">
        <f>'Raw data (base scenario)'!A1876</f>
        <v>1870</v>
      </c>
      <c r="C1884" s="23" t="str">
        <f>'Raw data (base scenario)'!B1876</f>
        <v>H</v>
      </c>
      <c r="D1884" s="23" t="str">
        <f>'Raw data (base scenario)'!C1876</f>
        <v>H</v>
      </c>
      <c r="E1884" t="b">
        <f t="shared" si="176"/>
        <v>1</v>
      </c>
      <c r="F1884" t="b">
        <f t="shared" si="177"/>
        <v>1</v>
      </c>
      <c r="G1884" t="str">
        <f t="shared" si="178"/>
        <v>N/A</v>
      </c>
      <c r="K1884" s="28">
        <v>1870</v>
      </c>
      <c r="L1884" s="27" t="s">
        <v>1</v>
      </c>
      <c r="M1884" s="27" t="s">
        <v>1</v>
      </c>
      <c r="N1884" t="b">
        <f t="shared" si="179"/>
        <v>1</v>
      </c>
      <c r="O1884" t="b">
        <f t="shared" si="180"/>
        <v>1</v>
      </c>
      <c r="P1884" t="str">
        <f t="shared" si="181"/>
        <v>N/A</v>
      </c>
    </row>
    <row r="1885" spans="2:16" x14ac:dyDescent="0.25">
      <c r="B1885" s="23">
        <f>'Raw data (base scenario)'!A1877</f>
        <v>1871</v>
      </c>
      <c r="C1885" s="23" t="str">
        <f>'Raw data (base scenario)'!B1877</f>
        <v>I</v>
      </c>
      <c r="D1885" s="23" t="str">
        <f>'Raw data (base scenario)'!C1877</f>
        <v>S</v>
      </c>
      <c r="E1885" t="b">
        <f t="shared" si="176"/>
        <v>1</v>
      </c>
      <c r="F1885" t="b">
        <f t="shared" si="177"/>
        <v>1</v>
      </c>
      <c r="G1885" t="str">
        <f t="shared" si="178"/>
        <v>N/A</v>
      </c>
      <c r="K1885" s="28">
        <v>1871</v>
      </c>
      <c r="L1885" s="27" t="s">
        <v>18</v>
      </c>
      <c r="M1885" s="27" t="s">
        <v>3</v>
      </c>
      <c r="N1885" t="b">
        <f t="shared" si="179"/>
        <v>1</v>
      </c>
      <c r="O1885" t="b">
        <f t="shared" si="180"/>
        <v>1</v>
      </c>
      <c r="P1885" t="str">
        <f t="shared" si="181"/>
        <v>N/A</v>
      </c>
    </row>
    <row r="1886" spans="2:16" x14ac:dyDescent="0.25">
      <c r="B1886" s="23">
        <f>'Raw data (base scenario)'!A1878</f>
        <v>1872</v>
      </c>
      <c r="C1886" s="23" t="str">
        <f>'Raw data (base scenario)'!B1878</f>
        <v>H</v>
      </c>
      <c r="D1886" s="23" t="str">
        <f>'Raw data (base scenario)'!C1878</f>
        <v>H</v>
      </c>
      <c r="E1886" t="b">
        <f t="shared" si="176"/>
        <v>1</v>
      </c>
      <c r="F1886" t="b">
        <f t="shared" si="177"/>
        <v>1</v>
      </c>
      <c r="G1886" t="str">
        <f t="shared" si="178"/>
        <v>N/A</v>
      </c>
      <c r="K1886" s="28">
        <v>1872</v>
      </c>
      <c r="L1886" s="27" t="s">
        <v>1</v>
      </c>
      <c r="M1886" s="27" t="s">
        <v>1</v>
      </c>
      <c r="N1886" t="b">
        <f t="shared" si="179"/>
        <v>1</v>
      </c>
      <c r="O1886" t="b">
        <f t="shared" si="180"/>
        <v>1</v>
      </c>
      <c r="P1886" t="str">
        <f t="shared" si="181"/>
        <v>N/A</v>
      </c>
    </row>
    <row r="1887" spans="2:16" x14ac:dyDescent="0.25">
      <c r="B1887" s="23">
        <f>'Raw data (base scenario)'!A1879</f>
        <v>1873</v>
      </c>
      <c r="C1887" s="23" t="str">
        <f>'Raw data (base scenario)'!B1879</f>
        <v>D</v>
      </c>
      <c r="D1887" s="23" t="str">
        <f>'Raw data (base scenario)'!C1879</f>
        <v>D</v>
      </c>
      <c r="E1887" t="b">
        <f t="shared" si="176"/>
        <v>1</v>
      </c>
      <c r="F1887" t="b">
        <f t="shared" si="177"/>
        <v>1</v>
      </c>
      <c r="G1887" t="b">
        <f t="shared" si="178"/>
        <v>1</v>
      </c>
      <c r="K1887" s="28">
        <v>1873</v>
      </c>
      <c r="L1887" s="27" t="s">
        <v>2</v>
      </c>
      <c r="M1887" s="27" t="s">
        <v>2</v>
      </c>
      <c r="N1887" t="b">
        <f t="shared" si="179"/>
        <v>1</v>
      </c>
      <c r="O1887" t="b">
        <f t="shared" si="180"/>
        <v>1</v>
      </c>
      <c r="P1887" t="b">
        <f t="shared" si="181"/>
        <v>1</v>
      </c>
    </row>
    <row r="1888" spans="2:16" x14ac:dyDescent="0.25">
      <c r="B1888" s="23">
        <f>'Raw data (base scenario)'!A1880</f>
        <v>1874</v>
      </c>
      <c r="C1888" s="23" t="str">
        <f>'Raw data (base scenario)'!B1880</f>
        <v>D</v>
      </c>
      <c r="D1888" s="23" t="str">
        <f>'Raw data (base scenario)'!C1880</f>
        <v>D</v>
      </c>
      <c r="E1888" t="b">
        <f t="shared" si="176"/>
        <v>1</v>
      </c>
      <c r="F1888" t="b">
        <f t="shared" si="177"/>
        <v>1</v>
      </c>
      <c r="G1888" t="b">
        <f t="shared" si="178"/>
        <v>1</v>
      </c>
      <c r="K1888" s="28">
        <v>1874</v>
      </c>
      <c r="L1888" s="27" t="s">
        <v>2</v>
      </c>
      <c r="M1888" s="27" t="s">
        <v>2</v>
      </c>
      <c r="N1888" t="b">
        <f t="shared" si="179"/>
        <v>1</v>
      </c>
      <c r="O1888" t="b">
        <f t="shared" si="180"/>
        <v>1</v>
      </c>
      <c r="P1888" t="b">
        <f t="shared" si="181"/>
        <v>1</v>
      </c>
    </row>
    <row r="1889" spans="2:16" x14ac:dyDescent="0.25">
      <c r="B1889" s="23">
        <f>'Raw data (base scenario)'!A1881</f>
        <v>1875</v>
      </c>
      <c r="C1889" s="23" t="str">
        <f>'Raw data (base scenario)'!B1881</f>
        <v>I</v>
      </c>
      <c r="D1889" s="23" t="str">
        <f>'Raw data (base scenario)'!C1881</f>
        <v>H</v>
      </c>
      <c r="E1889" t="b">
        <f t="shared" si="176"/>
        <v>1</v>
      </c>
      <c r="F1889" t="b">
        <f t="shared" si="177"/>
        <v>1</v>
      </c>
      <c r="G1889" t="str">
        <f t="shared" si="178"/>
        <v>N/A</v>
      </c>
      <c r="K1889" s="28">
        <v>1875</v>
      </c>
      <c r="L1889" s="27" t="s">
        <v>18</v>
      </c>
      <c r="M1889" s="27" t="s">
        <v>1</v>
      </c>
      <c r="N1889" t="b">
        <f t="shared" si="179"/>
        <v>1</v>
      </c>
      <c r="O1889" t="b">
        <f t="shared" si="180"/>
        <v>1</v>
      </c>
      <c r="P1889" t="str">
        <f t="shared" si="181"/>
        <v>N/A</v>
      </c>
    </row>
    <row r="1890" spans="2:16" x14ac:dyDescent="0.25">
      <c r="B1890" s="23">
        <f>'Raw data (base scenario)'!A1882</f>
        <v>1876</v>
      </c>
      <c r="C1890" s="23" t="str">
        <f>'Raw data (base scenario)'!B1882</f>
        <v>H</v>
      </c>
      <c r="D1890" s="23" t="str">
        <f>'Raw data (base scenario)'!C1882</f>
        <v>H</v>
      </c>
      <c r="E1890" t="b">
        <f t="shared" si="176"/>
        <v>1</v>
      </c>
      <c r="F1890" t="b">
        <f t="shared" si="177"/>
        <v>1</v>
      </c>
      <c r="G1890" t="str">
        <f t="shared" si="178"/>
        <v>N/A</v>
      </c>
      <c r="K1890" s="28">
        <v>1876</v>
      </c>
      <c r="L1890" s="27" t="s">
        <v>1</v>
      </c>
      <c r="M1890" s="27" t="s">
        <v>1</v>
      </c>
      <c r="N1890" t="b">
        <f t="shared" si="179"/>
        <v>1</v>
      </c>
      <c r="O1890" t="b">
        <f t="shared" si="180"/>
        <v>1</v>
      </c>
      <c r="P1890" t="str">
        <f t="shared" si="181"/>
        <v>N/A</v>
      </c>
    </row>
    <row r="1891" spans="2:16" x14ac:dyDescent="0.25">
      <c r="B1891" s="23">
        <f>'Raw data (base scenario)'!A1883</f>
        <v>1877</v>
      </c>
      <c r="C1891" s="23" t="str">
        <f>'Raw data (base scenario)'!B1883</f>
        <v>S</v>
      </c>
      <c r="D1891" s="23" t="str">
        <f>'Raw data (base scenario)'!C1883</f>
        <v>D</v>
      </c>
      <c r="E1891" t="b">
        <f t="shared" si="176"/>
        <v>1</v>
      </c>
      <c r="F1891" t="b">
        <f t="shared" si="177"/>
        <v>1</v>
      </c>
      <c r="G1891" t="str">
        <f t="shared" si="178"/>
        <v>N/A</v>
      </c>
      <c r="K1891" s="28">
        <v>1877</v>
      </c>
      <c r="L1891" s="27" t="s">
        <v>3</v>
      </c>
      <c r="M1891" s="27" t="s">
        <v>2</v>
      </c>
      <c r="N1891" t="b">
        <f t="shared" si="179"/>
        <v>1</v>
      </c>
      <c r="O1891" t="b">
        <f t="shared" si="180"/>
        <v>1</v>
      </c>
      <c r="P1891" t="str">
        <f t="shared" si="181"/>
        <v>N/A</v>
      </c>
    </row>
    <row r="1892" spans="2:16" x14ac:dyDescent="0.25">
      <c r="B1892" s="23">
        <f>'Raw data (base scenario)'!A1884</f>
        <v>1878</v>
      </c>
      <c r="C1892" s="23" t="str">
        <f>'Raw data (base scenario)'!B1884</f>
        <v>I</v>
      </c>
      <c r="D1892" s="23" t="str">
        <f>'Raw data (base scenario)'!C1884</f>
        <v>S</v>
      </c>
      <c r="E1892" t="b">
        <f t="shared" si="176"/>
        <v>1</v>
      </c>
      <c r="F1892" t="b">
        <f t="shared" si="177"/>
        <v>1</v>
      </c>
      <c r="G1892" t="str">
        <f t="shared" si="178"/>
        <v>N/A</v>
      </c>
      <c r="K1892" s="28">
        <v>1878</v>
      </c>
      <c r="L1892" s="27" t="s">
        <v>18</v>
      </c>
      <c r="M1892" s="27" t="s">
        <v>3</v>
      </c>
      <c r="N1892" t="b">
        <f t="shared" si="179"/>
        <v>1</v>
      </c>
      <c r="O1892" t="b">
        <f t="shared" si="180"/>
        <v>1</v>
      </c>
      <c r="P1892" t="str">
        <f t="shared" si="181"/>
        <v>N/A</v>
      </c>
    </row>
    <row r="1893" spans="2:16" x14ac:dyDescent="0.25">
      <c r="B1893" s="23">
        <f>'Raw data (base scenario)'!A1885</f>
        <v>1879</v>
      </c>
      <c r="C1893" s="23" t="str">
        <f>'Raw data (base scenario)'!B1885</f>
        <v>S</v>
      </c>
      <c r="D1893" s="23" t="str">
        <f>'Raw data (base scenario)'!C1885</f>
        <v>I</v>
      </c>
      <c r="E1893" t="b">
        <f t="shared" si="176"/>
        <v>1</v>
      </c>
      <c r="F1893" t="b">
        <f t="shared" si="177"/>
        <v>1</v>
      </c>
      <c r="G1893" t="str">
        <f t="shared" si="178"/>
        <v>N/A</v>
      </c>
      <c r="K1893" s="28">
        <v>1879</v>
      </c>
      <c r="L1893" s="27" t="s">
        <v>3</v>
      </c>
      <c r="M1893" s="27" t="s">
        <v>18</v>
      </c>
      <c r="N1893" t="b">
        <f t="shared" si="179"/>
        <v>1</v>
      </c>
      <c r="O1893" t="b">
        <f t="shared" si="180"/>
        <v>1</v>
      </c>
      <c r="P1893" t="str">
        <f t="shared" si="181"/>
        <v>N/A</v>
      </c>
    </row>
    <row r="1894" spans="2:16" x14ac:dyDescent="0.25">
      <c r="B1894" s="23">
        <f>'Raw data (base scenario)'!A1886</f>
        <v>1880</v>
      </c>
      <c r="C1894" s="23" t="str">
        <f>'Raw data (base scenario)'!B1886</f>
        <v>D</v>
      </c>
      <c r="D1894" s="23" t="str">
        <f>'Raw data (base scenario)'!C1886</f>
        <v>D</v>
      </c>
      <c r="E1894" t="b">
        <f t="shared" si="176"/>
        <v>1</v>
      </c>
      <c r="F1894" t="b">
        <f t="shared" si="177"/>
        <v>1</v>
      </c>
      <c r="G1894" t="b">
        <f t="shared" si="178"/>
        <v>1</v>
      </c>
      <c r="K1894" s="28">
        <v>1880</v>
      </c>
      <c r="L1894" s="27" t="s">
        <v>2</v>
      </c>
      <c r="M1894" s="27" t="s">
        <v>2</v>
      </c>
      <c r="N1894" t="b">
        <f t="shared" si="179"/>
        <v>1</v>
      </c>
      <c r="O1894" t="b">
        <f t="shared" si="180"/>
        <v>1</v>
      </c>
      <c r="P1894" t="b">
        <f t="shared" si="181"/>
        <v>1</v>
      </c>
    </row>
    <row r="1895" spans="2:16" x14ac:dyDescent="0.25">
      <c r="B1895" s="23">
        <f>'Raw data (base scenario)'!A1887</f>
        <v>1881</v>
      </c>
      <c r="C1895" s="23" t="str">
        <f>'Raw data (base scenario)'!B1887</f>
        <v>H</v>
      </c>
      <c r="D1895" s="23" t="str">
        <f>'Raw data (base scenario)'!C1887</f>
        <v>H</v>
      </c>
      <c r="E1895" t="b">
        <f t="shared" si="176"/>
        <v>1</v>
      </c>
      <c r="F1895" t="b">
        <f t="shared" si="177"/>
        <v>1</v>
      </c>
      <c r="G1895" t="str">
        <f t="shared" si="178"/>
        <v>N/A</v>
      </c>
      <c r="K1895" s="28">
        <v>1881</v>
      </c>
      <c r="L1895" s="27" t="s">
        <v>1</v>
      </c>
      <c r="M1895" s="27" t="s">
        <v>1</v>
      </c>
      <c r="N1895" t="b">
        <f t="shared" si="179"/>
        <v>1</v>
      </c>
      <c r="O1895" t="b">
        <f t="shared" si="180"/>
        <v>1</v>
      </c>
      <c r="P1895" t="str">
        <f t="shared" si="181"/>
        <v>N/A</v>
      </c>
    </row>
    <row r="1896" spans="2:16" x14ac:dyDescent="0.25">
      <c r="B1896" s="23">
        <f>'Raw data (base scenario)'!A1888</f>
        <v>1882</v>
      </c>
      <c r="C1896" s="23" t="str">
        <f>'Raw data (base scenario)'!B1888</f>
        <v>D</v>
      </c>
      <c r="D1896" s="23" t="str">
        <f>'Raw data (base scenario)'!C1888</f>
        <v>D</v>
      </c>
      <c r="E1896" t="b">
        <f t="shared" si="176"/>
        <v>1</v>
      </c>
      <c r="F1896" t="b">
        <f t="shared" si="177"/>
        <v>1</v>
      </c>
      <c r="G1896" t="b">
        <f t="shared" si="178"/>
        <v>1</v>
      </c>
      <c r="K1896" s="28">
        <v>1882</v>
      </c>
      <c r="L1896" s="27" t="s">
        <v>2</v>
      </c>
      <c r="M1896" s="27" t="s">
        <v>2</v>
      </c>
      <c r="N1896" t="b">
        <f t="shared" si="179"/>
        <v>1</v>
      </c>
      <c r="O1896" t="b">
        <f t="shared" si="180"/>
        <v>1</v>
      </c>
      <c r="P1896" t="b">
        <f t="shared" si="181"/>
        <v>1</v>
      </c>
    </row>
    <row r="1897" spans="2:16" x14ac:dyDescent="0.25">
      <c r="B1897" s="23">
        <f>'Raw data (base scenario)'!A1889</f>
        <v>1883</v>
      </c>
      <c r="C1897" s="23" t="str">
        <f>'Raw data (base scenario)'!B1889</f>
        <v>S</v>
      </c>
      <c r="D1897" s="23" t="str">
        <f>'Raw data (base scenario)'!C1889</f>
        <v>H</v>
      </c>
      <c r="E1897" t="b">
        <f t="shared" si="176"/>
        <v>1</v>
      </c>
      <c r="F1897" t="b">
        <f t="shared" si="177"/>
        <v>1</v>
      </c>
      <c r="G1897" t="str">
        <f t="shared" si="178"/>
        <v>N/A</v>
      </c>
      <c r="K1897" s="28">
        <v>1883</v>
      </c>
      <c r="L1897" s="27" t="s">
        <v>3</v>
      </c>
      <c r="M1897" s="27" t="s">
        <v>1</v>
      </c>
      <c r="N1897" t="b">
        <f t="shared" si="179"/>
        <v>1</v>
      </c>
      <c r="O1897" t="b">
        <f t="shared" si="180"/>
        <v>1</v>
      </c>
      <c r="P1897" t="str">
        <f t="shared" si="181"/>
        <v>N/A</v>
      </c>
    </row>
    <row r="1898" spans="2:16" x14ac:dyDescent="0.25">
      <c r="B1898" s="23">
        <f>'Raw data (base scenario)'!A1890</f>
        <v>1884</v>
      </c>
      <c r="C1898" s="23" t="str">
        <f>'Raw data (base scenario)'!B1890</f>
        <v>S</v>
      </c>
      <c r="D1898" s="23" t="str">
        <f>'Raw data (base scenario)'!C1890</f>
        <v>H</v>
      </c>
      <c r="E1898" t="b">
        <f t="shared" si="176"/>
        <v>1</v>
      </c>
      <c r="F1898" t="b">
        <f t="shared" si="177"/>
        <v>1</v>
      </c>
      <c r="G1898" t="str">
        <f t="shared" si="178"/>
        <v>N/A</v>
      </c>
      <c r="K1898" s="28">
        <v>1884</v>
      </c>
      <c r="L1898" s="27" t="s">
        <v>3</v>
      </c>
      <c r="M1898" s="27" t="s">
        <v>1</v>
      </c>
      <c r="N1898" t="b">
        <f t="shared" si="179"/>
        <v>1</v>
      </c>
      <c r="O1898" t="b">
        <f t="shared" si="180"/>
        <v>1</v>
      </c>
      <c r="P1898" t="str">
        <f t="shared" si="181"/>
        <v>N/A</v>
      </c>
    </row>
    <row r="1899" spans="2:16" x14ac:dyDescent="0.25">
      <c r="B1899" s="23">
        <f>'Raw data (base scenario)'!A1891</f>
        <v>1885</v>
      </c>
      <c r="C1899" s="23" t="str">
        <f>'Raw data (base scenario)'!B1891</f>
        <v>D</v>
      </c>
      <c r="D1899" s="23" t="str">
        <f>'Raw data (base scenario)'!C1891</f>
        <v>D</v>
      </c>
      <c r="E1899" t="b">
        <f t="shared" si="176"/>
        <v>1</v>
      </c>
      <c r="F1899" t="b">
        <f t="shared" si="177"/>
        <v>1</v>
      </c>
      <c r="G1899" t="b">
        <f t="shared" si="178"/>
        <v>1</v>
      </c>
      <c r="K1899" s="28">
        <v>1885</v>
      </c>
      <c r="L1899" s="27" t="s">
        <v>2</v>
      </c>
      <c r="M1899" s="27" t="s">
        <v>2</v>
      </c>
      <c r="N1899" t="b">
        <f t="shared" si="179"/>
        <v>1</v>
      </c>
      <c r="O1899" t="b">
        <f t="shared" si="180"/>
        <v>1</v>
      </c>
      <c r="P1899" t="b">
        <f t="shared" si="181"/>
        <v>1</v>
      </c>
    </row>
    <row r="1900" spans="2:16" x14ac:dyDescent="0.25">
      <c r="B1900" s="23">
        <f>'Raw data (base scenario)'!A1892</f>
        <v>1886</v>
      </c>
      <c r="C1900" s="23" t="str">
        <f>'Raw data (base scenario)'!B1892</f>
        <v>S</v>
      </c>
      <c r="D1900" s="23" t="str">
        <f>'Raw data (base scenario)'!C1892</f>
        <v>H</v>
      </c>
      <c r="E1900" t="b">
        <f t="shared" si="176"/>
        <v>1</v>
      </c>
      <c r="F1900" t="b">
        <f t="shared" si="177"/>
        <v>1</v>
      </c>
      <c r="G1900" t="str">
        <f t="shared" si="178"/>
        <v>N/A</v>
      </c>
      <c r="K1900" s="28">
        <v>1886</v>
      </c>
      <c r="L1900" s="27" t="s">
        <v>3</v>
      </c>
      <c r="M1900" s="27" t="s">
        <v>1</v>
      </c>
      <c r="N1900" t="b">
        <f t="shared" si="179"/>
        <v>1</v>
      </c>
      <c r="O1900" t="b">
        <f t="shared" si="180"/>
        <v>1</v>
      </c>
      <c r="P1900" t="str">
        <f t="shared" si="181"/>
        <v>N/A</v>
      </c>
    </row>
    <row r="1901" spans="2:16" x14ac:dyDescent="0.25">
      <c r="B1901" s="23">
        <f>'Raw data (base scenario)'!A1893</f>
        <v>1887</v>
      </c>
      <c r="C1901" s="23" t="str">
        <f>'Raw data (base scenario)'!B1893</f>
        <v>D</v>
      </c>
      <c r="D1901" s="23" t="str">
        <f>'Raw data (base scenario)'!C1893</f>
        <v>D</v>
      </c>
      <c r="E1901" t="b">
        <f t="shared" si="176"/>
        <v>1</v>
      </c>
      <c r="F1901" t="b">
        <f t="shared" si="177"/>
        <v>1</v>
      </c>
      <c r="G1901" t="b">
        <f t="shared" si="178"/>
        <v>1</v>
      </c>
      <c r="K1901" s="28">
        <v>1887</v>
      </c>
      <c r="L1901" s="27" t="s">
        <v>2</v>
      </c>
      <c r="M1901" s="27" t="s">
        <v>2</v>
      </c>
      <c r="N1901" t="b">
        <f t="shared" si="179"/>
        <v>1</v>
      </c>
      <c r="O1901" t="b">
        <f t="shared" si="180"/>
        <v>1</v>
      </c>
      <c r="P1901" t="b">
        <f t="shared" si="181"/>
        <v>1</v>
      </c>
    </row>
    <row r="1902" spans="2:16" x14ac:dyDescent="0.25">
      <c r="B1902" s="23">
        <f>'Raw data (base scenario)'!A1894</f>
        <v>1888</v>
      </c>
      <c r="C1902" s="23" t="str">
        <f>'Raw data (base scenario)'!B1894</f>
        <v>S</v>
      </c>
      <c r="D1902" s="23" t="str">
        <f>'Raw data (base scenario)'!C1894</f>
        <v>H</v>
      </c>
      <c r="E1902" t="b">
        <f t="shared" si="176"/>
        <v>1</v>
      </c>
      <c r="F1902" t="b">
        <f t="shared" si="177"/>
        <v>1</v>
      </c>
      <c r="G1902" t="str">
        <f t="shared" si="178"/>
        <v>N/A</v>
      </c>
      <c r="K1902" s="28">
        <v>1888</v>
      </c>
      <c r="L1902" s="27" t="s">
        <v>3</v>
      </c>
      <c r="M1902" s="27" t="s">
        <v>1</v>
      </c>
      <c r="N1902" t="b">
        <f t="shared" si="179"/>
        <v>1</v>
      </c>
      <c r="O1902" t="b">
        <f t="shared" si="180"/>
        <v>1</v>
      </c>
      <c r="P1902" t="str">
        <f t="shared" si="181"/>
        <v>N/A</v>
      </c>
    </row>
    <row r="1903" spans="2:16" x14ac:dyDescent="0.25">
      <c r="B1903" s="23">
        <f>'Raw data (base scenario)'!A1895</f>
        <v>1889</v>
      </c>
      <c r="C1903" s="23" t="str">
        <f>'Raw data (base scenario)'!B1895</f>
        <v>S</v>
      </c>
      <c r="D1903" s="23" t="str">
        <f>'Raw data (base scenario)'!C1895</f>
        <v>H</v>
      </c>
      <c r="E1903" t="b">
        <f t="shared" si="176"/>
        <v>1</v>
      </c>
      <c r="F1903" t="b">
        <f t="shared" si="177"/>
        <v>1</v>
      </c>
      <c r="G1903" t="str">
        <f t="shared" si="178"/>
        <v>N/A</v>
      </c>
      <c r="K1903" s="28">
        <v>1889</v>
      </c>
      <c r="L1903" s="27" t="s">
        <v>3</v>
      </c>
      <c r="M1903" s="27" t="s">
        <v>1</v>
      </c>
      <c r="N1903" t="b">
        <f t="shared" si="179"/>
        <v>1</v>
      </c>
      <c r="O1903" t="b">
        <f t="shared" si="180"/>
        <v>1</v>
      </c>
      <c r="P1903" t="str">
        <f t="shared" si="181"/>
        <v>N/A</v>
      </c>
    </row>
    <row r="1904" spans="2:16" x14ac:dyDescent="0.25">
      <c r="B1904" s="23">
        <f>'Raw data (base scenario)'!A1896</f>
        <v>1890</v>
      </c>
      <c r="C1904" s="23" t="str">
        <f>'Raw data (base scenario)'!B1896</f>
        <v>H</v>
      </c>
      <c r="D1904" s="23" t="str">
        <f>'Raw data (base scenario)'!C1896</f>
        <v>H</v>
      </c>
      <c r="E1904" t="b">
        <f t="shared" si="176"/>
        <v>1</v>
      </c>
      <c r="F1904" t="b">
        <f t="shared" si="177"/>
        <v>1</v>
      </c>
      <c r="G1904" t="str">
        <f t="shared" si="178"/>
        <v>N/A</v>
      </c>
      <c r="K1904" s="28">
        <v>1890</v>
      </c>
      <c r="L1904" s="27" t="s">
        <v>1</v>
      </c>
      <c r="M1904" s="27" t="s">
        <v>1</v>
      </c>
      <c r="N1904" t="b">
        <f t="shared" si="179"/>
        <v>1</v>
      </c>
      <c r="O1904" t="b">
        <f t="shared" si="180"/>
        <v>1</v>
      </c>
      <c r="P1904" t="str">
        <f t="shared" si="181"/>
        <v>N/A</v>
      </c>
    </row>
    <row r="1905" spans="2:16" x14ac:dyDescent="0.25">
      <c r="B1905" s="23">
        <f>'Raw data (base scenario)'!A1897</f>
        <v>1891</v>
      </c>
      <c r="C1905" s="23" t="str">
        <f>'Raw data (base scenario)'!B1897</f>
        <v>D</v>
      </c>
      <c r="D1905" s="23" t="str">
        <f>'Raw data (base scenario)'!C1897</f>
        <v>D</v>
      </c>
      <c r="E1905" t="b">
        <f t="shared" si="176"/>
        <v>1</v>
      </c>
      <c r="F1905" t="b">
        <f t="shared" si="177"/>
        <v>1</v>
      </c>
      <c r="G1905" t="b">
        <f t="shared" si="178"/>
        <v>1</v>
      </c>
      <c r="K1905" s="28">
        <v>1891</v>
      </c>
      <c r="L1905" s="27" t="s">
        <v>2</v>
      </c>
      <c r="M1905" s="27" t="s">
        <v>2</v>
      </c>
      <c r="N1905" t="b">
        <f t="shared" si="179"/>
        <v>1</v>
      </c>
      <c r="O1905" t="b">
        <f t="shared" si="180"/>
        <v>1</v>
      </c>
      <c r="P1905" t="b">
        <f t="shared" si="181"/>
        <v>1</v>
      </c>
    </row>
    <row r="1906" spans="2:16" x14ac:dyDescent="0.25">
      <c r="B1906" s="23">
        <f>'Raw data (base scenario)'!A1898</f>
        <v>1892</v>
      </c>
      <c r="C1906" s="23" t="str">
        <f>'Raw data (base scenario)'!B1898</f>
        <v>D</v>
      </c>
      <c r="D1906" s="23" t="str">
        <f>'Raw data (base scenario)'!C1898</f>
        <v>D</v>
      </c>
      <c r="E1906" t="b">
        <f t="shared" si="176"/>
        <v>1</v>
      </c>
      <c r="F1906" t="b">
        <f t="shared" si="177"/>
        <v>1</v>
      </c>
      <c r="G1906" t="b">
        <f t="shared" si="178"/>
        <v>1</v>
      </c>
      <c r="K1906" s="28">
        <v>1892</v>
      </c>
      <c r="L1906" s="27" t="s">
        <v>2</v>
      </c>
      <c r="M1906" s="27" t="s">
        <v>2</v>
      </c>
      <c r="N1906" t="b">
        <f t="shared" si="179"/>
        <v>1</v>
      </c>
      <c r="O1906" t="b">
        <f t="shared" si="180"/>
        <v>1</v>
      </c>
      <c r="P1906" t="b">
        <f t="shared" si="181"/>
        <v>1</v>
      </c>
    </row>
    <row r="1907" spans="2:16" x14ac:dyDescent="0.25">
      <c r="B1907" s="23">
        <f>'Raw data (base scenario)'!A1899</f>
        <v>1893</v>
      </c>
      <c r="C1907" s="23" t="str">
        <f>'Raw data (base scenario)'!B1899</f>
        <v>D</v>
      </c>
      <c r="D1907" s="23" t="str">
        <f>'Raw data (base scenario)'!C1899</f>
        <v>D</v>
      </c>
      <c r="E1907" t="b">
        <f t="shared" si="176"/>
        <v>1</v>
      </c>
      <c r="F1907" t="b">
        <f t="shared" si="177"/>
        <v>1</v>
      </c>
      <c r="G1907" t="b">
        <f t="shared" si="178"/>
        <v>1</v>
      </c>
      <c r="K1907" s="28">
        <v>1893</v>
      </c>
      <c r="L1907" s="27" t="s">
        <v>2</v>
      </c>
      <c r="M1907" s="27" t="s">
        <v>2</v>
      </c>
      <c r="N1907" t="b">
        <f t="shared" si="179"/>
        <v>1</v>
      </c>
      <c r="O1907" t="b">
        <f t="shared" si="180"/>
        <v>1</v>
      </c>
      <c r="P1907" t="b">
        <f t="shared" si="181"/>
        <v>1</v>
      </c>
    </row>
    <row r="1908" spans="2:16" x14ac:dyDescent="0.25">
      <c r="B1908" s="23">
        <f>'Raw data (base scenario)'!A1900</f>
        <v>1894</v>
      </c>
      <c r="C1908" s="23" t="str">
        <f>'Raw data (base scenario)'!B1900</f>
        <v>H</v>
      </c>
      <c r="D1908" s="23" t="str">
        <f>'Raw data (base scenario)'!C1900</f>
        <v>S</v>
      </c>
      <c r="E1908" t="b">
        <f t="shared" si="176"/>
        <v>1</v>
      </c>
      <c r="F1908" t="b">
        <f t="shared" si="177"/>
        <v>1</v>
      </c>
      <c r="G1908" t="str">
        <f t="shared" si="178"/>
        <v>N/A</v>
      </c>
      <c r="K1908" s="28">
        <v>1894</v>
      </c>
      <c r="L1908" s="27" t="s">
        <v>1</v>
      </c>
      <c r="M1908" s="27" t="s">
        <v>3</v>
      </c>
      <c r="N1908" t="b">
        <f t="shared" si="179"/>
        <v>1</v>
      </c>
      <c r="O1908" t="b">
        <f t="shared" si="180"/>
        <v>1</v>
      </c>
      <c r="P1908" t="str">
        <f t="shared" si="181"/>
        <v>N/A</v>
      </c>
    </row>
    <row r="1909" spans="2:16" x14ac:dyDescent="0.25">
      <c r="B1909" s="23">
        <f>'Raw data (base scenario)'!A1901</f>
        <v>1895</v>
      </c>
      <c r="C1909" s="23" t="str">
        <f>'Raw data (base scenario)'!B1901</f>
        <v>S</v>
      </c>
      <c r="D1909" s="23" t="str">
        <f>'Raw data (base scenario)'!C1901</f>
        <v>H</v>
      </c>
      <c r="E1909" t="b">
        <f t="shared" si="176"/>
        <v>1</v>
      </c>
      <c r="F1909" t="b">
        <f t="shared" si="177"/>
        <v>1</v>
      </c>
      <c r="G1909" t="str">
        <f t="shared" si="178"/>
        <v>N/A</v>
      </c>
      <c r="K1909" s="28">
        <v>1895</v>
      </c>
      <c r="L1909" s="27" t="s">
        <v>3</v>
      </c>
      <c r="M1909" s="27" t="s">
        <v>1</v>
      </c>
      <c r="N1909" t="b">
        <f t="shared" si="179"/>
        <v>1</v>
      </c>
      <c r="O1909" t="b">
        <f t="shared" si="180"/>
        <v>1</v>
      </c>
      <c r="P1909" t="str">
        <f t="shared" si="181"/>
        <v>N/A</v>
      </c>
    </row>
    <row r="1910" spans="2:16" x14ac:dyDescent="0.25">
      <c r="B1910" s="23">
        <f>'Raw data (base scenario)'!A1902</f>
        <v>1896</v>
      </c>
      <c r="C1910" s="23" t="str">
        <f>'Raw data (base scenario)'!B1902</f>
        <v>D</v>
      </c>
      <c r="D1910" s="23" t="str">
        <f>'Raw data (base scenario)'!C1902</f>
        <v>D</v>
      </c>
      <c r="E1910" t="b">
        <f t="shared" si="176"/>
        <v>1</v>
      </c>
      <c r="F1910" t="b">
        <f t="shared" si="177"/>
        <v>1</v>
      </c>
      <c r="G1910" t="b">
        <f t="shared" si="178"/>
        <v>1</v>
      </c>
      <c r="K1910" s="28">
        <v>1896</v>
      </c>
      <c r="L1910" s="27" t="s">
        <v>2</v>
      </c>
      <c r="M1910" s="27" t="s">
        <v>2</v>
      </c>
      <c r="N1910" t="b">
        <f t="shared" si="179"/>
        <v>1</v>
      </c>
      <c r="O1910" t="b">
        <f t="shared" si="180"/>
        <v>1</v>
      </c>
      <c r="P1910" t="b">
        <f t="shared" si="181"/>
        <v>1</v>
      </c>
    </row>
    <row r="1911" spans="2:16" x14ac:dyDescent="0.25">
      <c r="B1911" s="23">
        <f>'Raw data (base scenario)'!A1903</f>
        <v>1897</v>
      </c>
      <c r="C1911" s="23" t="str">
        <f>'Raw data (base scenario)'!B1903</f>
        <v>I</v>
      </c>
      <c r="D1911" s="23" t="str">
        <f>'Raw data (base scenario)'!C1903</f>
        <v>I</v>
      </c>
      <c r="E1911" t="b">
        <f t="shared" si="176"/>
        <v>1</v>
      </c>
      <c r="F1911" t="b">
        <f t="shared" si="177"/>
        <v>1</v>
      </c>
      <c r="G1911" t="str">
        <f t="shared" si="178"/>
        <v>N/A</v>
      </c>
      <c r="K1911" s="28">
        <v>1897</v>
      </c>
      <c r="L1911" s="27" t="s">
        <v>18</v>
      </c>
      <c r="M1911" s="27" t="s">
        <v>18</v>
      </c>
      <c r="N1911" t="b">
        <f t="shared" si="179"/>
        <v>1</v>
      </c>
      <c r="O1911" t="b">
        <f t="shared" si="180"/>
        <v>1</v>
      </c>
      <c r="P1911" t="str">
        <f t="shared" si="181"/>
        <v>N/A</v>
      </c>
    </row>
    <row r="1912" spans="2:16" x14ac:dyDescent="0.25">
      <c r="B1912" s="23">
        <f>'Raw data (base scenario)'!A1904</f>
        <v>1898</v>
      </c>
      <c r="C1912" s="23" t="str">
        <f>'Raw data (base scenario)'!B1904</f>
        <v>S</v>
      </c>
      <c r="D1912" s="23" t="str">
        <f>'Raw data (base scenario)'!C1904</f>
        <v>H</v>
      </c>
      <c r="E1912" t="b">
        <f t="shared" si="176"/>
        <v>1</v>
      </c>
      <c r="F1912" t="b">
        <f t="shared" si="177"/>
        <v>1</v>
      </c>
      <c r="G1912" t="str">
        <f t="shared" si="178"/>
        <v>N/A</v>
      </c>
      <c r="K1912" s="28">
        <v>1898</v>
      </c>
      <c r="L1912" s="27" t="s">
        <v>3</v>
      </c>
      <c r="M1912" s="27" t="s">
        <v>1</v>
      </c>
      <c r="N1912" t="b">
        <f t="shared" si="179"/>
        <v>1</v>
      </c>
      <c r="O1912" t="b">
        <f t="shared" si="180"/>
        <v>1</v>
      </c>
      <c r="P1912" t="str">
        <f t="shared" si="181"/>
        <v>N/A</v>
      </c>
    </row>
    <row r="1913" spans="2:16" x14ac:dyDescent="0.25">
      <c r="B1913" s="23">
        <f>'Raw data (base scenario)'!A1905</f>
        <v>1899</v>
      </c>
      <c r="C1913" s="23" t="str">
        <f>'Raw data (base scenario)'!B1905</f>
        <v>D</v>
      </c>
      <c r="D1913" s="23" t="str">
        <f>'Raw data (base scenario)'!C1905</f>
        <v>D</v>
      </c>
      <c r="E1913" t="b">
        <f t="shared" si="176"/>
        <v>1</v>
      </c>
      <c r="F1913" t="b">
        <f t="shared" si="177"/>
        <v>1</v>
      </c>
      <c r="G1913" t="b">
        <f t="shared" si="178"/>
        <v>1</v>
      </c>
      <c r="K1913" s="28">
        <v>1899</v>
      </c>
      <c r="L1913" s="27" t="s">
        <v>2</v>
      </c>
      <c r="M1913" s="27" t="s">
        <v>2</v>
      </c>
      <c r="N1913" t="b">
        <f t="shared" si="179"/>
        <v>1</v>
      </c>
      <c r="O1913" t="b">
        <f t="shared" si="180"/>
        <v>1</v>
      </c>
      <c r="P1913" t="b">
        <f t="shared" si="181"/>
        <v>1</v>
      </c>
    </row>
    <row r="1914" spans="2:16" x14ac:dyDescent="0.25">
      <c r="B1914" s="23">
        <f>'Raw data (base scenario)'!A1906</f>
        <v>1900</v>
      </c>
      <c r="C1914" s="23" t="str">
        <f>'Raw data (base scenario)'!B1906</f>
        <v>H</v>
      </c>
      <c r="D1914" s="23" t="str">
        <f>'Raw data (base scenario)'!C1906</f>
        <v>H</v>
      </c>
      <c r="E1914" t="b">
        <f t="shared" si="176"/>
        <v>1</v>
      </c>
      <c r="F1914" t="b">
        <f t="shared" si="177"/>
        <v>1</v>
      </c>
      <c r="G1914" t="str">
        <f t="shared" si="178"/>
        <v>N/A</v>
      </c>
      <c r="K1914" s="28">
        <v>1900</v>
      </c>
      <c r="L1914" s="27" t="s">
        <v>1</v>
      </c>
      <c r="M1914" s="27" t="s">
        <v>1</v>
      </c>
      <c r="N1914" t="b">
        <f t="shared" si="179"/>
        <v>1</v>
      </c>
      <c r="O1914" t="b">
        <f t="shared" si="180"/>
        <v>1</v>
      </c>
      <c r="P1914" t="str">
        <f t="shared" si="181"/>
        <v>N/A</v>
      </c>
    </row>
    <row r="1915" spans="2:16" x14ac:dyDescent="0.25">
      <c r="B1915" s="23">
        <f>'Raw data (base scenario)'!A1907</f>
        <v>1901</v>
      </c>
      <c r="C1915" s="23" t="str">
        <f>'Raw data (base scenario)'!B1907</f>
        <v>D</v>
      </c>
      <c r="D1915" s="23" t="str">
        <f>'Raw data (base scenario)'!C1907</f>
        <v>D</v>
      </c>
      <c r="E1915" t="b">
        <f t="shared" si="176"/>
        <v>1</v>
      </c>
      <c r="F1915" t="b">
        <f t="shared" si="177"/>
        <v>1</v>
      </c>
      <c r="G1915" t="b">
        <f t="shared" si="178"/>
        <v>1</v>
      </c>
      <c r="K1915" s="28">
        <v>1901</v>
      </c>
      <c r="L1915" s="27" t="s">
        <v>2</v>
      </c>
      <c r="M1915" s="27" t="s">
        <v>2</v>
      </c>
      <c r="N1915" t="b">
        <f t="shared" si="179"/>
        <v>1</v>
      </c>
      <c r="O1915" t="b">
        <f t="shared" si="180"/>
        <v>1</v>
      </c>
      <c r="P1915" t="b">
        <f t="shared" si="181"/>
        <v>1</v>
      </c>
    </row>
    <row r="1916" spans="2:16" x14ac:dyDescent="0.25">
      <c r="B1916" s="23">
        <f>'Raw data (base scenario)'!A1908</f>
        <v>1902</v>
      </c>
      <c r="C1916" s="23" t="str">
        <f>'Raw data (base scenario)'!B1908</f>
        <v>D</v>
      </c>
      <c r="D1916" s="23" t="str">
        <f>'Raw data (base scenario)'!C1908</f>
        <v>D</v>
      </c>
      <c r="E1916" t="b">
        <f t="shared" si="176"/>
        <v>1</v>
      </c>
      <c r="F1916" t="b">
        <f t="shared" si="177"/>
        <v>1</v>
      </c>
      <c r="G1916" t="b">
        <f t="shared" si="178"/>
        <v>1</v>
      </c>
      <c r="K1916" s="28">
        <v>1902</v>
      </c>
      <c r="L1916" s="27" t="s">
        <v>2</v>
      </c>
      <c r="M1916" s="27" t="s">
        <v>2</v>
      </c>
      <c r="N1916" t="b">
        <f t="shared" si="179"/>
        <v>1</v>
      </c>
      <c r="O1916" t="b">
        <f t="shared" si="180"/>
        <v>1</v>
      </c>
      <c r="P1916" t="b">
        <f t="shared" si="181"/>
        <v>1</v>
      </c>
    </row>
    <row r="1917" spans="2:16" x14ac:dyDescent="0.25">
      <c r="B1917" s="23">
        <f>'Raw data (base scenario)'!A1909</f>
        <v>1903</v>
      </c>
      <c r="C1917" s="23" t="str">
        <f>'Raw data (base scenario)'!B1909</f>
        <v>I</v>
      </c>
      <c r="D1917" s="23" t="str">
        <f>'Raw data (base scenario)'!C1909</f>
        <v>H</v>
      </c>
      <c r="E1917" t="b">
        <f t="shared" si="176"/>
        <v>1</v>
      </c>
      <c r="F1917" t="b">
        <f t="shared" si="177"/>
        <v>1</v>
      </c>
      <c r="G1917" t="str">
        <f t="shared" si="178"/>
        <v>N/A</v>
      </c>
      <c r="K1917" s="28">
        <v>1903</v>
      </c>
      <c r="L1917" s="27" t="s">
        <v>18</v>
      </c>
      <c r="M1917" s="27" t="s">
        <v>1</v>
      </c>
      <c r="N1917" t="b">
        <f t="shared" si="179"/>
        <v>1</v>
      </c>
      <c r="O1917" t="b">
        <f t="shared" si="180"/>
        <v>1</v>
      </c>
      <c r="P1917" t="str">
        <f t="shared" si="181"/>
        <v>N/A</v>
      </c>
    </row>
    <row r="1918" spans="2:16" x14ac:dyDescent="0.25">
      <c r="B1918" s="23">
        <f>'Raw data (base scenario)'!A1910</f>
        <v>1904</v>
      </c>
      <c r="C1918" s="23" t="str">
        <f>'Raw data (base scenario)'!B1910</f>
        <v>S</v>
      </c>
      <c r="D1918" s="23" t="str">
        <f>'Raw data (base scenario)'!C1910</f>
        <v>H</v>
      </c>
      <c r="E1918" t="b">
        <f t="shared" si="176"/>
        <v>1</v>
      </c>
      <c r="F1918" t="b">
        <f t="shared" si="177"/>
        <v>1</v>
      </c>
      <c r="G1918" t="str">
        <f t="shared" si="178"/>
        <v>N/A</v>
      </c>
      <c r="K1918" s="28">
        <v>1904</v>
      </c>
      <c r="L1918" s="27" t="s">
        <v>3</v>
      </c>
      <c r="M1918" s="27" t="s">
        <v>1</v>
      </c>
      <c r="N1918" t="b">
        <f t="shared" si="179"/>
        <v>1</v>
      </c>
      <c r="O1918" t="b">
        <f t="shared" si="180"/>
        <v>1</v>
      </c>
      <c r="P1918" t="str">
        <f t="shared" si="181"/>
        <v>N/A</v>
      </c>
    </row>
    <row r="1919" spans="2:16" x14ac:dyDescent="0.25">
      <c r="B1919" s="23">
        <f>'Raw data (base scenario)'!A1911</f>
        <v>1905</v>
      </c>
      <c r="C1919" s="23" t="str">
        <f>'Raw data (base scenario)'!B1911</f>
        <v>S</v>
      </c>
      <c r="D1919" s="23" t="str">
        <f>'Raw data (base scenario)'!C1911</f>
        <v>H</v>
      </c>
      <c r="E1919" t="b">
        <f t="shared" si="176"/>
        <v>1</v>
      </c>
      <c r="F1919" t="b">
        <f t="shared" si="177"/>
        <v>1</v>
      </c>
      <c r="G1919" t="str">
        <f t="shared" si="178"/>
        <v>N/A</v>
      </c>
      <c r="K1919" s="28">
        <v>1905</v>
      </c>
      <c r="L1919" s="27" t="s">
        <v>3</v>
      </c>
      <c r="M1919" s="27" t="s">
        <v>1</v>
      </c>
      <c r="N1919" t="b">
        <f t="shared" si="179"/>
        <v>1</v>
      </c>
      <c r="O1919" t="b">
        <f t="shared" si="180"/>
        <v>1</v>
      </c>
      <c r="P1919" t="str">
        <f t="shared" si="181"/>
        <v>N/A</v>
      </c>
    </row>
    <row r="1920" spans="2:16" x14ac:dyDescent="0.25">
      <c r="B1920" s="23">
        <f>'Raw data (base scenario)'!A1912</f>
        <v>1906</v>
      </c>
      <c r="C1920" s="23" t="str">
        <f>'Raw data (base scenario)'!B1912</f>
        <v>H</v>
      </c>
      <c r="D1920" s="23" t="str">
        <f>'Raw data (base scenario)'!C1912</f>
        <v>H</v>
      </c>
      <c r="E1920" t="b">
        <f t="shared" si="176"/>
        <v>1</v>
      </c>
      <c r="F1920" t="b">
        <f t="shared" si="177"/>
        <v>1</v>
      </c>
      <c r="G1920" t="str">
        <f t="shared" si="178"/>
        <v>N/A</v>
      </c>
      <c r="K1920" s="28">
        <v>1906</v>
      </c>
      <c r="L1920" s="27" t="s">
        <v>1</v>
      </c>
      <c r="M1920" s="27" t="s">
        <v>1</v>
      </c>
      <c r="N1920" t="b">
        <f t="shared" si="179"/>
        <v>1</v>
      </c>
      <c r="O1920" t="b">
        <f t="shared" si="180"/>
        <v>1</v>
      </c>
      <c r="P1920" t="str">
        <f t="shared" si="181"/>
        <v>N/A</v>
      </c>
    </row>
    <row r="1921" spans="2:16" x14ac:dyDescent="0.25">
      <c r="B1921" s="23">
        <f>'Raw data (base scenario)'!A1913</f>
        <v>1907</v>
      </c>
      <c r="C1921" s="23" t="str">
        <f>'Raw data (base scenario)'!B1913</f>
        <v>I</v>
      </c>
      <c r="D1921" s="23" t="str">
        <f>'Raw data (base scenario)'!C1913</f>
        <v>I</v>
      </c>
      <c r="E1921" t="b">
        <f t="shared" si="176"/>
        <v>1</v>
      </c>
      <c r="F1921" t="b">
        <f t="shared" si="177"/>
        <v>1</v>
      </c>
      <c r="G1921" t="str">
        <f t="shared" si="178"/>
        <v>N/A</v>
      </c>
      <c r="K1921" s="28">
        <v>1907</v>
      </c>
      <c r="L1921" s="27" t="s">
        <v>18</v>
      </c>
      <c r="M1921" s="27" t="s">
        <v>18</v>
      </c>
      <c r="N1921" t="b">
        <f t="shared" si="179"/>
        <v>1</v>
      </c>
      <c r="O1921" t="b">
        <f t="shared" si="180"/>
        <v>1</v>
      </c>
      <c r="P1921" t="str">
        <f t="shared" si="181"/>
        <v>N/A</v>
      </c>
    </row>
    <row r="1922" spans="2:16" x14ac:dyDescent="0.25">
      <c r="B1922" s="23">
        <f>'Raw data (base scenario)'!A1914</f>
        <v>1908</v>
      </c>
      <c r="C1922" s="23" t="str">
        <f>'Raw data (base scenario)'!B1914</f>
        <v>D</v>
      </c>
      <c r="D1922" s="23" t="str">
        <f>'Raw data (base scenario)'!C1914</f>
        <v>D</v>
      </c>
      <c r="E1922" t="b">
        <f t="shared" si="176"/>
        <v>1</v>
      </c>
      <c r="F1922" t="b">
        <f t="shared" si="177"/>
        <v>1</v>
      </c>
      <c r="G1922" t="b">
        <f t="shared" si="178"/>
        <v>1</v>
      </c>
      <c r="K1922" s="28">
        <v>1908</v>
      </c>
      <c r="L1922" s="27" t="s">
        <v>2</v>
      </c>
      <c r="M1922" s="27" t="s">
        <v>2</v>
      </c>
      <c r="N1922" t="b">
        <f t="shared" si="179"/>
        <v>1</v>
      </c>
      <c r="O1922" t="b">
        <f t="shared" si="180"/>
        <v>1</v>
      </c>
      <c r="P1922" t="b">
        <f t="shared" si="181"/>
        <v>1</v>
      </c>
    </row>
    <row r="1923" spans="2:16" x14ac:dyDescent="0.25">
      <c r="B1923" s="23">
        <f>'Raw data (base scenario)'!A1915</f>
        <v>1909</v>
      </c>
      <c r="C1923" s="23" t="str">
        <f>'Raw data (base scenario)'!B1915</f>
        <v>S</v>
      </c>
      <c r="D1923" s="23" t="str">
        <f>'Raw data (base scenario)'!C1915</f>
        <v>H</v>
      </c>
      <c r="E1923" t="b">
        <f t="shared" si="176"/>
        <v>1</v>
      </c>
      <c r="F1923" t="b">
        <f t="shared" si="177"/>
        <v>1</v>
      </c>
      <c r="G1923" t="str">
        <f t="shared" si="178"/>
        <v>N/A</v>
      </c>
      <c r="K1923" s="28">
        <v>1909</v>
      </c>
      <c r="L1923" s="27" t="s">
        <v>3</v>
      </c>
      <c r="M1923" s="27" t="s">
        <v>1</v>
      </c>
      <c r="N1923" t="b">
        <f t="shared" si="179"/>
        <v>1</v>
      </c>
      <c r="O1923" t="b">
        <f t="shared" si="180"/>
        <v>1</v>
      </c>
      <c r="P1923" t="str">
        <f t="shared" si="181"/>
        <v>N/A</v>
      </c>
    </row>
    <row r="1924" spans="2:16" x14ac:dyDescent="0.25">
      <c r="B1924" s="23">
        <f>'Raw data (base scenario)'!A1916</f>
        <v>1910</v>
      </c>
      <c r="C1924" s="23" t="str">
        <f>'Raw data (base scenario)'!B1916</f>
        <v>I</v>
      </c>
      <c r="D1924" s="23" t="str">
        <f>'Raw data (base scenario)'!C1916</f>
        <v>D</v>
      </c>
      <c r="E1924" t="b">
        <f t="shared" si="176"/>
        <v>1</v>
      </c>
      <c r="F1924" t="b">
        <f t="shared" si="177"/>
        <v>1</v>
      </c>
      <c r="G1924" t="str">
        <f t="shared" si="178"/>
        <v>N/A</v>
      </c>
      <c r="K1924" s="28">
        <v>1910</v>
      </c>
      <c r="L1924" s="27" t="s">
        <v>18</v>
      </c>
      <c r="M1924" s="27" t="s">
        <v>2</v>
      </c>
      <c r="N1924" t="b">
        <f t="shared" si="179"/>
        <v>1</v>
      </c>
      <c r="O1924" t="b">
        <f t="shared" si="180"/>
        <v>1</v>
      </c>
      <c r="P1924" t="str">
        <f t="shared" si="181"/>
        <v>N/A</v>
      </c>
    </row>
    <row r="1925" spans="2:16" x14ac:dyDescent="0.25">
      <c r="B1925" s="23">
        <f>'Raw data (base scenario)'!A1917</f>
        <v>1911</v>
      </c>
      <c r="C1925" s="23" t="str">
        <f>'Raw data (base scenario)'!B1917</f>
        <v>H</v>
      </c>
      <c r="D1925" s="23" t="str">
        <f>'Raw data (base scenario)'!C1917</f>
        <v>H</v>
      </c>
      <c r="E1925" t="b">
        <f t="shared" si="176"/>
        <v>1</v>
      </c>
      <c r="F1925" t="b">
        <f t="shared" si="177"/>
        <v>1</v>
      </c>
      <c r="G1925" t="str">
        <f t="shared" si="178"/>
        <v>N/A</v>
      </c>
      <c r="K1925" s="28">
        <v>1911</v>
      </c>
      <c r="L1925" s="27" t="s">
        <v>1</v>
      </c>
      <c r="M1925" s="27" t="s">
        <v>1</v>
      </c>
      <c r="N1925" t="b">
        <f t="shared" si="179"/>
        <v>1</v>
      </c>
      <c r="O1925" t="b">
        <f t="shared" si="180"/>
        <v>1</v>
      </c>
      <c r="P1925" t="str">
        <f t="shared" si="181"/>
        <v>N/A</v>
      </c>
    </row>
    <row r="1926" spans="2:16" x14ac:dyDescent="0.25">
      <c r="B1926" s="23">
        <f>'Raw data (base scenario)'!A1918</f>
        <v>1912</v>
      </c>
      <c r="C1926" s="23" t="str">
        <f>'Raw data (base scenario)'!B1918</f>
        <v>I</v>
      </c>
      <c r="D1926" s="23" t="str">
        <f>'Raw data (base scenario)'!C1918</f>
        <v>I</v>
      </c>
      <c r="E1926" t="b">
        <f t="shared" si="176"/>
        <v>1</v>
      </c>
      <c r="F1926" t="b">
        <f t="shared" si="177"/>
        <v>1</v>
      </c>
      <c r="G1926" t="str">
        <f t="shared" si="178"/>
        <v>N/A</v>
      </c>
      <c r="K1926" s="28">
        <v>1912</v>
      </c>
      <c r="L1926" s="27" t="s">
        <v>18</v>
      </c>
      <c r="M1926" s="27" t="s">
        <v>18</v>
      </c>
      <c r="N1926" t="b">
        <f t="shared" si="179"/>
        <v>1</v>
      </c>
      <c r="O1926" t="b">
        <f t="shared" si="180"/>
        <v>1</v>
      </c>
      <c r="P1926" t="str">
        <f t="shared" si="181"/>
        <v>N/A</v>
      </c>
    </row>
    <row r="1927" spans="2:16" x14ac:dyDescent="0.25">
      <c r="B1927" s="23">
        <f>'Raw data (base scenario)'!A1919</f>
        <v>1913</v>
      </c>
      <c r="C1927" s="23" t="str">
        <f>'Raw data (base scenario)'!B1919</f>
        <v>S</v>
      </c>
      <c r="D1927" s="23" t="str">
        <f>'Raw data (base scenario)'!C1919</f>
        <v>S</v>
      </c>
      <c r="E1927" t="b">
        <f t="shared" si="176"/>
        <v>1</v>
      </c>
      <c r="F1927" t="b">
        <f t="shared" si="177"/>
        <v>1</v>
      </c>
      <c r="G1927" t="str">
        <f t="shared" si="178"/>
        <v>N/A</v>
      </c>
      <c r="K1927" s="28">
        <v>1913</v>
      </c>
      <c r="L1927" s="27" t="s">
        <v>3</v>
      </c>
      <c r="M1927" s="27" t="s">
        <v>3</v>
      </c>
      <c r="N1927" t="b">
        <f t="shared" si="179"/>
        <v>1</v>
      </c>
      <c r="O1927" t="b">
        <f t="shared" si="180"/>
        <v>1</v>
      </c>
      <c r="P1927" t="str">
        <f t="shared" si="181"/>
        <v>N/A</v>
      </c>
    </row>
    <row r="1928" spans="2:16" x14ac:dyDescent="0.25">
      <c r="B1928" s="23">
        <f>'Raw data (base scenario)'!A1920</f>
        <v>1914</v>
      </c>
      <c r="C1928" s="23" t="str">
        <f>'Raw data (base scenario)'!B1920</f>
        <v>I</v>
      </c>
      <c r="D1928" s="23" t="str">
        <f>'Raw data (base scenario)'!C1920</f>
        <v>I</v>
      </c>
      <c r="E1928" t="b">
        <f t="shared" si="176"/>
        <v>1</v>
      </c>
      <c r="F1928" t="b">
        <f t="shared" si="177"/>
        <v>1</v>
      </c>
      <c r="G1928" t="str">
        <f t="shared" si="178"/>
        <v>N/A</v>
      </c>
      <c r="K1928" s="28">
        <v>1914</v>
      </c>
      <c r="L1928" s="27" t="s">
        <v>18</v>
      </c>
      <c r="M1928" s="27" t="s">
        <v>18</v>
      </c>
      <c r="N1928" t="b">
        <f t="shared" si="179"/>
        <v>1</v>
      </c>
      <c r="O1928" t="b">
        <f t="shared" si="180"/>
        <v>1</v>
      </c>
      <c r="P1928" t="str">
        <f t="shared" si="181"/>
        <v>N/A</v>
      </c>
    </row>
    <row r="1929" spans="2:16" x14ac:dyDescent="0.25">
      <c r="B1929" s="23">
        <f>'Raw data (base scenario)'!A1921</f>
        <v>1915</v>
      </c>
      <c r="C1929" s="23" t="str">
        <f>'Raw data (base scenario)'!B1921</f>
        <v>H</v>
      </c>
      <c r="D1929" s="23" t="str">
        <f>'Raw data (base scenario)'!C1921</f>
        <v>H</v>
      </c>
      <c r="E1929" t="b">
        <f t="shared" si="176"/>
        <v>1</v>
      </c>
      <c r="F1929" t="b">
        <f t="shared" si="177"/>
        <v>1</v>
      </c>
      <c r="G1929" t="str">
        <f t="shared" si="178"/>
        <v>N/A</v>
      </c>
      <c r="K1929" s="28">
        <v>1915</v>
      </c>
      <c r="L1929" s="27" t="s">
        <v>1</v>
      </c>
      <c r="M1929" s="27" t="s">
        <v>1</v>
      </c>
      <c r="N1929" t="b">
        <f t="shared" si="179"/>
        <v>1</v>
      </c>
      <c r="O1929" t="b">
        <f t="shared" si="180"/>
        <v>1</v>
      </c>
      <c r="P1929" t="str">
        <f t="shared" si="181"/>
        <v>N/A</v>
      </c>
    </row>
    <row r="1930" spans="2:16" x14ac:dyDescent="0.25">
      <c r="B1930" s="23">
        <f>'Raw data (base scenario)'!A1922</f>
        <v>1916</v>
      </c>
      <c r="C1930" s="23" t="str">
        <f>'Raw data (base scenario)'!B1922</f>
        <v>H</v>
      </c>
      <c r="D1930" s="23" t="str">
        <f>'Raw data (base scenario)'!C1922</f>
        <v>H</v>
      </c>
      <c r="E1930" t="b">
        <f t="shared" si="176"/>
        <v>1</v>
      </c>
      <c r="F1930" t="b">
        <f t="shared" si="177"/>
        <v>1</v>
      </c>
      <c r="G1930" t="str">
        <f t="shared" si="178"/>
        <v>N/A</v>
      </c>
      <c r="K1930" s="28">
        <v>1916</v>
      </c>
      <c r="L1930" s="27" t="s">
        <v>1</v>
      </c>
      <c r="M1930" s="27" t="s">
        <v>1</v>
      </c>
      <c r="N1930" t="b">
        <f t="shared" si="179"/>
        <v>1</v>
      </c>
      <c r="O1930" t="b">
        <f t="shared" si="180"/>
        <v>1</v>
      </c>
      <c r="P1930" t="str">
        <f t="shared" si="181"/>
        <v>N/A</v>
      </c>
    </row>
    <row r="1931" spans="2:16" x14ac:dyDescent="0.25">
      <c r="B1931" s="23">
        <f>'Raw data (base scenario)'!A1923</f>
        <v>1917</v>
      </c>
      <c r="C1931" s="23" t="str">
        <f>'Raw data (base scenario)'!B1923</f>
        <v>S</v>
      </c>
      <c r="D1931" s="23" t="str">
        <f>'Raw data (base scenario)'!C1923</f>
        <v>H</v>
      </c>
      <c r="E1931" t="b">
        <f t="shared" si="176"/>
        <v>1</v>
      </c>
      <c r="F1931" t="b">
        <f t="shared" si="177"/>
        <v>1</v>
      </c>
      <c r="G1931" t="str">
        <f t="shared" si="178"/>
        <v>N/A</v>
      </c>
      <c r="K1931" s="28">
        <v>1917</v>
      </c>
      <c r="L1931" s="27" t="s">
        <v>3</v>
      </c>
      <c r="M1931" s="27" t="s">
        <v>1</v>
      </c>
      <c r="N1931" t="b">
        <f t="shared" si="179"/>
        <v>1</v>
      </c>
      <c r="O1931" t="b">
        <f t="shared" si="180"/>
        <v>1</v>
      </c>
      <c r="P1931" t="str">
        <f t="shared" si="181"/>
        <v>N/A</v>
      </c>
    </row>
    <row r="1932" spans="2:16" x14ac:dyDescent="0.25">
      <c r="B1932" s="23">
        <f>'Raw data (base scenario)'!A1924</f>
        <v>1918</v>
      </c>
      <c r="C1932" s="23" t="str">
        <f>'Raw data (base scenario)'!B1924</f>
        <v>D</v>
      </c>
      <c r="D1932" s="23" t="str">
        <f>'Raw data (base scenario)'!C1924</f>
        <v>D</v>
      </c>
      <c r="E1932" t="b">
        <f t="shared" si="176"/>
        <v>1</v>
      </c>
      <c r="F1932" t="b">
        <f t="shared" si="177"/>
        <v>1</v>
      </c>
      <c r="G1932" t="b">
        <f t="shared" si="178"/>
        <v>1</v>
      </c>
      <c r="K1932" s="28">
        <v>1918</v>
      </c>
      <c r="L1932" s="27" t="s">
        <v>2</v>
      </c>
      <c r="M1932" s="27" t="s">
        <v>2</v>
      </c>
      <c r="N1932" t="b">
        <f t="shared" si="179"/>
        <v>1</v>
      </c>
      <c r="O1932" t="b">
        <f t="shared" si="180"/>
        <v>1</v>
      </c>
      <c r="P1932" t="b">
        <f t="shared" si="181"/>
        <v>1</v>
      </c>
    </row>
    <row r="1933" spans="2:16" x14ac:dyDescent="0.25">
      <c r="B1933" s="23">
        <f>'Raw data (base scenario)'!A1925</f>
        <v>1919</v>
      </c>
      <c r="C1933" s="23" t="str">
        <f>'Raw data (base scenario)'!B1925</f>
        <v>S</v>
      </c>
      <c r="D1933" s="23" t="str">
        <f>'Raw data (base scenario)'!C1925</f>
        <v>H</v>
      </c>
      <c r="E1933" t="b">
        <f t="shared" si="176"/>
        <v>1</v>
      </c>
      <c r="F1933" t="b">
        <f t="shared" si="177"/>
        <v>1</v>
      </c>
      <c r="G1933" t="str">
        <f t="shared" si="178"/>
        <v>N/A</v>
      </c>
      <c r="K1933" s="28">
        <v>1919</v>
      </c>
      <c r="L1933" s="27" t="s">
        <v>3</v>
      </c>
      <c r="M1933" s="27" t="s">
        <v>1</v>
      </c>
      <c r="N1933" t="b">
        <f t="shared" si="179"/>
        <v>1</v>
      </c>
      <c r="O1933" t="b">
        <f t="shared" si="180"/>
        <v>1</v>
      </c>
      <c r="P1933" t="str">
        <f t="shared" si="181"/>
        <v>N/A</v>
      </c>
    </row>
    <row r="1934" spans="2:16" x14ac:dyDescent="0.25">
      <c r="B1934" s="23">
        <f>'Raw data (base scenario)'!A1926</f>
        <v>1920</v>
      </c>
      <c r="C1934" s="23" t="str">
        <f>'Raw data (base scenario)'!B1926</f>
        <v>H</v>
      </c>
      <c r="D1934" s="23" t="str">
        <f>'Raw data (base scenario)'!C1926</f>
        <v>H</v>
      </c>
      <c r="E1934" t="b">
        <f t="shared" si="176"/>
        <v>1</v>
      </c>
      <c r="F1934" t="b">
        <f t="shared" si="177"/>
        <v>1</v>
      </c>
      <c r="G1934" t="str">
        <f t="shared" si="178"/>
        <v>N/A</v>
      </c>
      <c r="K1934" s="28">
        <v>1920</v>
      </c>
      <c r="L1934" s="27" t="s">
        <v>1</v>
      </c>
      <c r="M1934" s="27" t="s">
        <v>1</v>
      </c>
      <c r="N1934" t="b">
        <f t="shared" si="179"/>
        <v>1</v>
      </c>
      <c r="O1934" t="b">
        <f t="shared" si="180"/>
        <v>1</v>
      </c>
      <c r="P1934" t="str">
        <f t="shared" si="181"/>
        <v>N/A</v>
      </c>
    </row>
    <row r="1935" spans="2:16" x14ac:dyDescent="0.25">
      <c r="B1935" s="23">
        <f>'Raw data (base scenario)'!A1927</f>
        <v>1921</v>
      </c>
      <c r="C1935" s="23" t="str">
        <f>'Raw data (base scenario)'!B1927</f>
        <v>I</v>
      </c>
      <c r="D1935" s="23" t="str">
        <f>'Raw data (base scenario)'!C1927</f>
        <v>S</v>
      </c>
      <c r="E1935" t="b">
        <f t="shared" ref="E1935:E1998" si="182">OR(C1935=$A$4,C1935=$A$5,C1935=$A$6,C1935=$A$7)</f>
        <v>1</v>
      </c>
      <c r="F1935" t="b">
        <f t="shared" ref="F1935:F1998" si="183">OR(D1935=$A$4,D1935=$A$5,D1935=$A$6,D1935=$A$7)</f>
        <v>1</v>
      </c>
      <c r="G1935" t="str">
        <f t="shared" si="178"/>
        <v>N/A</v>
      </c>
      <c r="K1935" s="28">
        <v>1921</v>
      </c>
      <c r="L1935" s="27" t="s">
        <v>18</v>
      </c>
      <c r="M1935" s="27" t="s">
        <v>3</v>
      </c>
      <c r="N1935" t="b">
        <f t="shared" si="179"/>
        <v>1</v>
      </c>
      <c r="O1935" t="b">
        <f t="shared" si="180"/>
        <v>1</v>
      </c>
      <c r="P1935" t="str">
        <f t="shared" si="181"/>
        <v>N/A</v>
      </c>
    </row>
    <row r="1936" spans="2:16" x14ac:dyDescent="0.25">
      <c r="B1936" s="23">
        <f>'Raw data (base scenario)'!A1928</f>
        <v>1922</v>
      </c>
      <c r="C1936" s="23" t="str">
        <f>'Raw data (base scenario)'!B1928</f>
        <v>D</v>
      </c>
      <c r="D1936" s="23" t="str">
        <f>'Raw data (base scenario)'!C1928</f>
        <v>D</v>
      </c>
      <c r="E1936" t="b">
        <f t="shared" si="182"/>
        <v>1</v>
      </c>
      <c r="F1936" t="b">
        <f t="shared" si="183"/>
        <v>1</v>
      </c>
      <c r="G1936" t="b">
        <f t="shared" ref="G1936:G1999" si="184">IF(C1936="D",D1936="D","N/A")</f>
        <v>1</v>
      </c>
      <c r="K1936" s="28">
        <v>1922</v>
      </c>
      <c r="L1936" s="27" t="s">
        <v>2</v>
      </c>
      <c r="M1936" s="27" t="s">
        <v>2</v>
      </c>
      <c r="N1936" t="b">
        <f t="shared" ref="N1936:N1999" si="185">OR(L1936=$A$4,L1936=$A$5,L1936=$A$6,L1936=$A$7)</f>
        <v>1</v>
      </c>
      <c r="O1936" t="b">
        <f t="shared" ref="O1936:O1999" si="186">OR(M1936=$A$4,M1936=$A$5,M1936=$A$6,M1936=$A$7)</f>
        <v>1</v>
      </c>
      <c r="P1936" t="b">
        <f t="shared" ref="P1936:P1999" si="187">IF(L1936="D",M1936="D","N/A")</f>
        <v>1</v>
      </c>
    </row>
    <row r="1937" spans="2:16" x14ac:dyDescent="0.25">
      <c r="B1937" s="23">
        <f>'Raw data (base scenario)'!A1929</f>
        <v>1923</v>
      </c>
      <c r="C1937" s="23" t="str">
        <f>'Raw data (base scenario)'!B1929</f>
        <v>S</v>
      </c>
      <c r="D1937" s="23" t="str">
        <f>'Raw data (base scenario)'!C1929</f>
        <v>H</v>
      </c>
      <c r="E1937" t="b">
        <f t="shared" si="182"/>
        <v>1</v>
      </c>
      <c r="F1937" t="b">
        <f t="shared" si="183"/>
        <v>1</v>
      </c>
      <c r="G1937" t="str">
        <f t="shared" si="184"/>
        <v>N/A</v>
      </c>
      <c r="K1937" s="28">
        <v>1923</v>
      </c>
      <c r="L1937" s="27" t="s">
        <v>3</v>
      </c>
      <c r="M1937" s="27" t="s">
        <v>1</v>
      </c>
      <c r="N1937" t="b">
        <f t="shared" si="185"/>
        <v>1</v>
      </c>
      <c r="O1937" t="b">
        <f t="shared" si="186"/>
        <v>1</v>
      </c>
      <c r="P1937" t="str">
        <f t="shared" si="187"/>
        <v>N/A</v>
      </c>
    </row>
    <row r="1938" spans="2:16" x14ac:dyDescent="0.25">
      <c r="B1938" s="23">
        <f>'Raw data (base scenario)'!A1930</f>
        <v>1924</v>
      </c>
      <c r="C1938" s="23" t="str">
        <f>'Raw data (base scenario)'!B1930</f>
        <v>D</v>
      </c>
      <c r="D1938" s="23" t="str">
        <f>'Raw data (base scenario)'!C1930</f>
        <v>D</v>
      </c>
      <c r="E1938" t="b">
        <f t="shared" si="182"/>
        <v>1</v>
      </c>
      <c r="F1938" t="b">
        <f t="shared" si="183"/>
        <v>1</v>
      </c>
      <c r="G1938" t="b">
        <f t="shared" si="184"/>
        <v>1</v>
      </c>
      <c r="K1938" s="28">
        <v>1924</v>
      </c>
      <c r="L1938" s="27" t="s">
        <v>2</v>
      </c>
      <c r="M1938" s="27" t="s">
        <v>2</v>
      </c>
      <c r="N1938" t="b">
        <f t="shared" si="185"/>
        <v>1</v>
      </c>
      <c r="O1938" t="b">
        <f t="shared" si="186"/>
        <v>1</v>
      </c>
      <c r="P1938" t="b">
        <f t="shared" si="187"/>
        <v>1</v>
      </c>
    </row>
    <row r="1939" spans="2:16" x14ac:dyDescent="0.25">
      <c r="B1939" s="23">
        <f>'Raw data (base scenario)'!A1931</f>
        <v>1925</v>
      </c>
      <c r="C1939" s="23" t="str">
        <f>'Raw data (base scenario)'!B1931</f>
        <v>I</v>
      </c>
      <c r="D1939" s="23" t="str">
        <f>'Raw data (base scenario)'!C1931</f>
        <v>I</v>
      </c>
      <c r="E1939" t="b">
        <f t="shared" si="182"/>
        <v>1</v>
      </c>
      <c r="F1939" t="b">
        <f t="shared" si="183"/>
        <v>1</v>
      </c>
      <c r="G1939" t="str">
        <f t="shared" si="184"/>
        <v>N/A</v>
      </c>
      <c r="K1939" s="28">
        <v>1925</v>
      </c>
      <c r="L1939" s="27" t="s">
        <v>18</v>
      </c>
      <c r="M1939" s="27" t="s">
        <v>18</v>
      </c>
      <c r="N1939" t="b">
        <f t="shared" si="185"/>
        <v>1</v>
      </c>
      <c r="O1939" t="b">
        <f t="shared" si="186"/>
        <v>1</v>
      </c>
      <c r="P1939" t="str">
        <f t="shared" si="187"/>
        <v>N/A</v>
      </c>
    </row>
    <row r="1940" spans="2:16" x14ac:dyDescent="0.25">
      <c r="B1940" s="23">
        <f>'Raw data (base scenario)'!A1932</f>
        <v>1926</v>
      </c>
      <c r="C1940" s="23" t="str">
        <f>'Raw data (base scenario)'!B1932</f>
        <v>D</v>
      </c>
      <c r="D1940" s="23" t="str">
        <f>'Raw data (base scenario)'!C1932</f>
        <v>D</v>
      </c>
      <c r="E1940" t="b">
        <f t="shared" si="182"/>
        <v>1</v>
      </c>
      <c r="F1940" t="b">
        <f t="shared" si="183"/>
        <v>1</v>
      </c>
      <c r="G1940" t="b">
        <f t="shared" si="184"/>
        <v>1</v>
      </c>
      <c r="K1940" s="28">
        <v>1926</v>
      </c>
      <c r="L1940" s="27" t="s">
        <v>2</v>
      </c>
      <c r="M1940" s="27" t="s">
        <v>2</v>
      </c>
      <c r="N1940" t="b">
        <f t="shared" si="185"/>
        <v>1</v>
      </c>
      <c r="O1940" t="b">
        <f t="shared" si="186"/>
        <v>1</v>
      </c>
      <c r="P1940" t="b">
        <f t="shared" si="187"/>
        <v>1</v>
      </c>
    </row>
    <row r="1941" spans="2:16" x14ac:dyDescent="0.25">
      <c r="B1941" s="23">
        <f>'Raw data (base scenario)'!A1933</f>
        <v>1927</v>
      </c>
      <c r="C1941" s="23" t="str">
        <f>'Raw data (base scenario)'!B1933</f>
        <v>H</v>
      </c>
      <c r="D1941" s="23" t="str">
        <f>'Raw data (base scenario)'!C1933</f>
        <v>H</v>
      </c>
      <c r="E1941" t="b">
        <f t="shared" si="182"/>
        <v>1</v>
      </c>
      <c r="F1941" t="b">
        <f t="shared" si="183"/>
        <v>1</v>
      </c>
      <c r="G1941" t="str">
        <f t="shared" si="184"/>
        <v>N/A</v>
      </c>
      <c r="K1941" s="28">
        <v>1927</v>
      </c>
      <c r="L1941" s="27" t="s">
        <v>1</v>
      </c>
      <c r="M1941" s="27" t="s">
        <v>1</v>
      </c>
      <c r="N1941" t="b">
        <f t="shared" si="185"/>
        <v>1</v>
      </c>
      <c r="O1941" t="b">
        <f t="shared" si="186"/>
        <v>1</v>
      </c>
      <c r="P1941" t="str">
        <f t="shared" si="187"/>
        <v>N/A</v>
      </c>
    </row>
    <row r="1942" spans="2:16" x14ac:dyDescent="0.25">
      <c r="B1942" s="23">
        <f>'Raw data (base scenario)'!A1934</f>
        <v>1928</v>
      </c>
      <c r="C1942" s="23" t="str">
        <f>'Raw data (base scenario)'!B1934</f>
        <v>S</v>
      </c>
      <c r="D1942" s="23" t="str">
        <f>'Raw data (base scenario)'!C1934</f>
        <v>S</v>
      </c>
      <c r="E1942" t="b">
        <f t="shared" si="182"/>
        <v>1</v>
      </c>
      <c r="F1942" t="b">
        <f t="shared" si="183"/>
        <v>1</v>
      </c>
      <c r="G1942" t="str">
        <f t="shared" si="184"/>
        <v>N/A</v>
      </c>
      <c r="K1942" s="28">
        <v>1928</v>
      </c>
      <c r="L1942" s="27" t="s">
        <v>3</v>
      </c>
      <c r="M1942" s="27" t="s">
        <v>3</v>
      </c>
      <c r="N1942" t="b">
        <f t="shared" si="185"/>
        <v>1</v>
      </c>
      <c r="O1942" t="b">
        <f t="shared" si="186"/>
        <v>1</v>
      </c>
      <c r="P1942" t="str">
        <f t="shared" si="187"/>
        <v>N/A</v>
      </c>
    </row>
    <row r="1943" spans="2:16" x14ac:dyDescent="0.25">
      <c r="B1943" s="23">
        <f>'Raw data (base scenario)'!A1935</f>
        <v>1929</v>
      </c>
      <c r="C1943" s="23" t="str">
        <f>'Raw data (base scenario)'!B1935</f>
        <v>I</v>
      </c>
      <c r="D1943" s="23" t="str">
        <f>'Raw data (base scenario)'!C1935</f>
        <v>D</v>
      </c>
      <c r="E1943" t="b">
        <f t="shared" si="182"/>
        <v>1</v>
      </c>
      <c r="F1943" t="b">
        <f t="shared" si="183"/>
        <v>1</v>
      </c>
      <c r="G1943" t="str">
        <f t="shared" si="184"/>
        <v>N/A</v>
      </c>
      <c r="K1943" s="28">
        <v>1929</v>
      </c>
      <c r="L1943" s="27" t="s">
        <v>18</v>
      </c>
      <c r="M1943" s="27" t="s">
        <v>2</v>
      </c>
      <c r="N1943" t="b">
        <f t="shared" si="185"/>
        <v>1</v>
      </c>
      <c r="O1943" t="b">
        <f t="shared" si="186"/>
        <v>1</v>
      </c>
      <c r="P1943" t="str">
        <f t="shared" si="187"/>
        <v>N/A</v>
      </c>
    </row>
    <row r="1944" spans="2:16" x14ac:dyDescent="0.25">
      <c r="B1944" s="23">
        <f>'Raw data (base scenario)'!A1936</f>
        <v>1930</v>
      </c>
      <c r="C1944" s="23" t="str">
        <f>'Raw data (base scenario)'!B1936</f>
        <v>I</v>
      </c>
      <c r="D1944" s="23" t="str">
        <f>'Raw data (base scenario)'!C1936</f>
        <v>S</v>
      </c>
      <c r="E1944" t="b">
        <f t="shared" si="182"/>
        <v>1</v>
      </c>
      <c r="F1944" t="b">
        <f t="shared" si="183"/>
        <v>1</v>
      </c>
      <c r="G1944" t="str">
        <f t="shared" si="184"/>
        <v>N/A</v>
      </c>
      <c r="K1944" s="28">
        <v>1930</v>
      </c>
      <c r="L1944" s="27" t="s">
        <v>18</v>
      </c>
      <c r="M1944" s="27" t="s">
        <v>3</v>
      </c>
      <c r="N1944" t="b">
        <f t="shared" si="185"/>
        <v>1</v>
      </c>
      <c r="O1944" t="b">
        <f t="shared" si="186"/>
        <v>1</v>
      </c>
      <c r="P1944" t="str">
        <f t="shared" si="187"/>
        <v>N/A</v>
      </c>
    </row>
    <row r="1945" spans="2:16" x14ac:dyDescent="0.25">
      <c r="B1945" s="23">
        <f>'Raw data (base scenario)'!A1937</f>
        <v>1931</v>
      </c>
      <c r="C1945" s="23" t="str">
        <f>'Raw data (base scenario)'!B1937</f>
        <v>I</v>
      </c>
      <c r="D1945" s="23" t="str">
        <f>'Raw data (base scenario)'!C1937</f>
        <v>D</v>
      </c>
      <c r="E1945" t="b">
        <f t="shared" si="182"/>
        <v>1</v>
      </c>
      <c r="F1945" t="b">
        <f t="shared" si="183"/>
        <v>1</v>
      </c>
      <c r="G1945" t="str">
        <f t="shared" si="184"/>
        <v>N/A</v>
      </c>
      <c r="K1945" s="28">
        <v>1931</v>
      </c>
      <c r="L1945" s="27" t="s">
        <v>18</v>
      </c>
      <c r="M1945" s="27" t="s">
        <v>2</v>
      </c>
      <c r="N1945" t="b">
        <f t="shared" si="185"/>
        <v>1</v>
      </c>
      <c r="O1945" t="b">
        <f t="shared" si="186"/>
        <v>1</v>
      </c>
      <c r="P1945" t="str">
        <f t="shared" si="187"/>
        <v>N/A</v>
      </c>
    </row>
    <row r="1946" spans="2:16" x14ac:dyDescent="0.25">
      <c r="B1946" s="23">
        <f>'Raw data (base scenario)'!A1938</f>
        <v>1932</v>
      </c>
      <c r="C1946" s="23" t="str">
        <f>'Raw data (base scenario)'!B1938</f>
        <v>H</v>
      </c>
      <c r="D1946" s="23" t="str">
        <f>'Raw data (base scenario)'!C1938</f>
        <v>H</v>
      </c>
      <c r="E1946" t="b">
        <f t="shared" si="182"/>
        <v>1</v>
      </c>
      <c r="F1946" t="b">
        <f t="shared" si="183"/>
        <v>1</v>
      </c>
      <c r="G1946" t="str">
        <f t="shared" si="184"/>
        <v>N/A</v>
      </c>
      <c r="K1946" s="28">
        <v>1932</v>
      </c>
      <c r="L1946" s="27" t="s">
        <v>1</v>
      </c>
      <c r="M1946" s="27" t="s">
        <v>1</v>
      </c>
      <c r="N1946" t="b">
        <f t="shared" si="185"/>
        <v>1</v>
      </c>
      <c r="O1946" t="b">
        <f t="shared" si="186"/>
        <v>1</v>
      </c>
      <c r="P1946" t="str">
        <f t="shared" si="187"/>
        <v>N/A</v>
      </c>
    </row>
    <row r="1947" spans="2:16" x14ac:dyDescent="0.25">
      <c r="B1947" s="23">
        <f>'Raw data (base scenario)'!A1939</f>
        <v>1933</v>
      </c>
      <c r="C1947" s="23" t="str">
        <f>'Raw data (base scenario)'!B1939</f>
        <v>S</v>
      </c>
      <c r="D1947" s="23" t="str">
        <f>'Raw data (base scenario)'!C1939</f>
        <v>H</v>
      </c>
      <c r="E1947" t="b">
        <f t="shared" si="182"/>
        <v>1</v>
      </c>
      <c r="F1947" t="b">
        <f t="shared" si="183"/>
        <v>1</v>
      </c>
      <c r="G1947" t="str">
        <f t="shared" si="184"/>
        <v>N/A</v>
      </c>
      <c r="K1947" s="28">
        <v>1933</v>
      </c>
      <c r="L1947" s="27" t="s">
        <v>3</v>
      </c>
      <c r="M1947" s="27" t="s">
        <v>1</v>
      </c>
      <c r="N1947" t="b">
        <f t="shared" si="185"/>
        <v>1</v>
      </c>
      <c r="O1947" t="b">
        <f t="shared" si="186"/>
        <v>1</v>
      </c>
      <c r="P1947" t="str">
        <f t="shared" si="187"/>
        <v>N/A</v>
      </c>
    </row>
    <row r="1948" spans="2:16" x14ac:dyDescent="0.25">
      <c r="B1948" s="23">
        <f>'Raw data (base scenario)'!A1940</f>
        <v>1934</v>
      </c>
      <c r="C1948" s="23" t="str">
        <f>'Raw data (base scenario)'!B1940</f>
        <v>S</v>
      </c>
      <c r="D1948" s="23" t="str">
        <f>'Raw data (base scenario)'!C1940</f>
        <v>H</v>
      </c>
      <c r="E1948" t="b">
        <f t="shared" si="182"/>
        <v>1</v>
      </c>
      <c r="F1948" t="b">
        <f t="shared" si="183"/>
        <v>1</v>
      </c>
      <c r="G1948" t="str">
        <f t="shared" si="184"/>
        <v>N/A</v>
      </c>
      <c r="K1948" s="28">
        <v>1934</v>
      </c>
      <c r="L1948" s="27" t="s">
        <v>3</v>
      </c>
      <c r="M1948" s="27" t="s">
        <v>1</v>
      </c>
      <c r="N1948" t="b">
        <f t="shared" si="185"/>
        <v>1</v>
      </c>
      <c r="O1948" t="b">
        <f t="shared" si="186"/>
        <v>1</v>
      </c>
      <c r="P1948" t="str">
        <f t="shared" si="187"/>
        <v>N/A</v>
      </c>
    </row>
    <row r="1949" spans="2:16" x14ac:dyDescent="0.25">
      <c r="B1949" s="23">
        <f>'Raw data (base scenario)'!A1941</f>
        <v>1935</v>
      </c>
      <c r="C1949" s="23" t="str">
        <f>'Raw data (base scenario)'!B1941</f>
        <v>D</v>
      </c>
      <c r="D1949" s="23" t="str">
        <f>'Raw data (base scenario)'!C1941</f>
        <v>D</v>
      </c>
      <c r="E1949" t="b">
        <f t="shared" si="182"/>
        <v>1</v>
      </c>
      <c r="F1949" t="b">
        <f t="shared" si="183"/>
        <v>1</v>
      </c>
      <c r="G1949" t="b">
        <f t="shared" si="184"/>
        <v>1</v>
      </c>
      <c r="K1949" s="28">
        <v>1935</v>
      </c>
      <c r="L1949" s="27" t="s">
        <v>2</v>
      </c>
      <c r="M1949" s="27" t="s">
        <v>2</v>
      </c>
      <c r="N1949" t="b">
        <f t="shared" si="185"/>
        <v>1</v>
      </c>
      <c r="O1949" t="b">
        <f t="shared" si="186"/>
        <v>1</v>
      </c>
      <c r="P1949" t="b">
        <f t="shared" si="187"/>
        <v>1</v>
      </c>
    </row>
    <row r="1950" spans="2:16" x14ac:dyDescent="0.25">
      <c r="B1950" s="23">
        <f>'Raw data (base scenario)'!A1942</f>
        <v>1936</v>
      </c>
      <c r="C1950" s="23" t="str">
        <f>'Raw data (base scenario)'!B1942</f>
        <v>S</v>
      </c>
      <c r="D1950" s="23" t="str">
        <f>'Raw data (base scenario)'!C1942</f>
        <v>H</v>
      </c>
      <c r="E1950" t="b">
        <f t="shared" si="182"/>
        <v>1</v>
      </c>
      <c r="F1950" t="b">
        <f t="shared" si="183"/>
        <v>1</v>
      </c>
      <c r="G1950" t="str">
        <f t="shared" si="184"/>
        <v>N/A</v>
      </c>
      <c r="K1950" s="28">
        <v>1936</v>
      </c>
      <c r="L1950" s="27" t="s">
        <v>3</v>
      </c>
      <c r="M1950" s="27" t="s">
        <v>1</v>
      </c>
      <c r="N1950" t="b">
        <f t="shared" si="185"/>
        <v>1</v>
      </c>
      <c r="O1950" t="b">
        <f t="shared" si="186"/>
        <v>1</v>
      </c>
      <c r="P1950" t="str">
        <f t="shared" si="187"/>
        <v>N/A</v>
      </c>
    </row>
    <row r="1951" spans="2:16" x14ac:dyDescent="0.25">
      <c r="B1951" s="23">
        <f>'Raw data (base scenario)'!A1943</f>
        <v>1937</v>
      </c>
      <c r="C1951" s="23" t="str">
        <f>'Raw data (base scenario)'!B1943</f>
        <v>D</v>
      </c>
      <c r="D1951" s="23" t="str">
        <f>'Raw data (base scenario)'!C1943</f>
        <v>D</v>
      </c>
      <c r="E1951" t="b">
        <f t="shared" si="182"/>
        <v>1</v>
      </c>
      <c r="F1951" t="b">
        <f t="shared" si="183"/>
        <v>1</v>
      </c>
      <c r="G1951" t="b">
        <f t="shared" si="184"/>
        <v>1</v>
      </c>
      <c r="K1951" s="28">
        <v>1937</v>
      </c>
      <c r="L1951" s="27" t="s">
        <v>2</v>
      </c>
      <c r="M1951" s="27" t="s">
        <v>2</v>
      </c>
      <c r="N1951" t="b">
        <f t="shared" si="185"/>
        <v>1</v>
      </c>
      <c r="O1951" t="b">
        <f t="shared" si="186"/>
        <v>1</v>
      </c>
      <c r="P1951" t="b">
        <f t="shared" si="187"/>
        <v>1</v>
      </c>
    </row>
    <row r="1952" spans="2:16" x14ac:dyDescent="0.25">
      <c r="B1952" s="23">
        <f>'Raw data (base scenario)'!A1944</f>
        <v>1938</v>
      </c>
      <c r="C1952" s="23" t="str">
        <f>'Raw data (base scenario)'!B1944</f>
        <v>S</v>
      </c>
      <c r="D1952" s="23" t="str">
        <f>'Raw data (base scenario)'!C1944</f>
        <v>D</v>
      </c>
      <c r="E1952" t="b">
        <f t="shared" si="182"/>
        <v>1</v>
      </c>
      <c r="F1952" t="b">
        <f t="shared" si="183"/>
        <v>1</v>
      </c>
      <c r="G1952" t="str">
        <f t="shared" si="184"/>
        <v>N/A</v>
      </c>
      <c r="K1952" s="28">
        <v>1938</v>
      </c>
      <c r="L1952" s="27" t="s">
        <v>3</v>
      </c>
      <c r="M1952" s="27" t="s">
        <v>2</v>
      </c>
      <c r="N1952" t="b">
        <f t="shared" si="185"/>
        <v>1</v>
      </c>
      <c r="O1952" t="b">
        <f t="shared" si="186"/>
        <v>1</v>
      </c>
      <c r="P1952" t="str">
        <f t="shared" si="187"/>
        <v>N/A</v>
      </c>
    </row>
    <row r="1953" spans="2:16" x14ac:dyDescent="0.25">
      <c r="B1953" s="23">
        <f>'Raw data (base scenario)'!A1945</f>
        <v>1939</v>
      </c>
      <c r="C1953" s="23" t="str">
        <f>'Raw data (base scenario)'!B1945</f>
        <v>D</v>
      </c>
      <c r="D1953" s="23" t="str">
        <f>'Raw data (base scenario)'!C1945</f>
        <v>D</v>
      </c>
      <c r="E1953" t="b">
        <f t="shared" si="182"/>
        <v>1</v>
      </c>
      <c r="F1953" t="b">
        <f t="shared" si="183"/>
        <v>1</v>
      </c>
      <c r="G1953" t="b">
        <f t="shared" si="184"/>
        <v>1</v>
      </c>
      <c r="K1953" s="28">
        <v>1939</v>
      </c>
      <c r="L1953" s="27" t="s">
        <v>2</v>
      </c>
      <c r="M1953" s="27" t="s">
        <v>2</v>
      </c>
      <c r="N1953" t="b">
        <f t="shared" si="185"/>
        <v>1</v>
      </c>
      <c r="O1953" t="b">
        <f t="shared" si="186"/>
        <v>1</v>
      </c>
      <c r="P1953" t="b">
        <f t="shared" si="187"/>
        <v>1</v>
      </c>
    </row>
    <row r="1954" spans="2:16" x14ac:dyDescent="0.25">
      <c r="B1954" s="23">
        <f>'Raw data (base scenario)'!A1946</f>
        <v>1940</v>
      </c>
      <c r="C1954" s="23" t="str">
        <f>'Raw data (base scenario)'!B1946</f>
        <v>I</v>
      </c>
      <c r="D1954" s="23" t="str">
        <f>'Raw data (base scenario)'!C1946</f>
        <v>H</v>
      </c>
      <c r="E1954" t="b">
        <f t="shared" si="182"/>
        <v>1</v>
      </c>
      <c r="F1954" t="b">
        <f t="shared" si="183"/>
        <v>1</v>
      </c>
      <c r="G1954" t="str">
        <f t="shared" si="184"/>
        <v>N/A</v>
      </c>
      <c r="K1954" s="28">
        <v>1940</v>
      </c>
      <c r="L1954" s="27" t="s">
        <v>18</v>
      </c>
      <c r="M1954" s="27" t="s">
        <v>1</v>
      </c>
      <c r="N1954" t="b">
        <f t="shared" si="185"/>
        <v>1</v>
      </c>
      <c r="O1954" t="b">
        <f t="shared" si="186"/>
        <v>1</v>
      </c>
      <c r="P1954" t="str">
        <f t="shared" si="187"/>
        <v>N/A</v>
      </c>
    </row>
    <row r="1955" spans="2:16" x14ac:dyDescent="0.25">
      <c r="B1955" s="23">
        <f>'Raw data (base scenario)'!A1947</f>
        <v>1941</v>
      </c>
      <c r="C1955" s="23" t="str">
        <f>'Raw data (base scenario)'!B1947</f>
        <v>S</v>
      </c>
      <c r="D1955" s="23" t="str">
        <f>'Raw data (base scenario)'!C1947</f>
        <v>S</v>
      </c>
      <c r="E1955" t="b">
        <f t="shared" si="182"/>
        <v>1</v>
      </c>
      <c r="F1955" t="b">
        <f t="shared" si="183"/>
        <v>1</v>
      </c>
      <c r="G1955" t="str">
        <f t="shared" si="184"/>
        <v>N/A</v>
      </c>
      <c r="K1955" s="28">
        <v>1941</v>
      </c>
      <c r="L1955" s="27" t="s">
        <v>3</v>
      </c>
      <c r="M1955" s="27" t="s">
        <v>3</v>
      </c>
      <c r="N1955" t="b">
        <f t="shared" si="185"/>
        <v>1</v>
      </c>
      <c r="O1955" t="b">
        <f t="shared" si="186"/>
        <v>1</v>
      </c>
      <c r="P1955" t="str">
        <f t="shared" si="187"/>
        <v>N/A</v>
      </c>
    </row>
    <row r="1956" spans="2:16" x14ac:dyDescent="0.25">
      <c r="B1956" s="23">
        <f>'Raw data (base scenario)'!A1948</f>
        <v>1942</v>
      </c>
      <c r="C1956" s="23" t="str">
        <f>'Raw data (base scenario)'!B1948</f>
        <v>H</v>
      </c>
      <c r="D1956" s="23" t="str">
        <f>'Raw data (base scenario)'!C1948</f>
        <v>H</v>
      </c>
      <c r="E1956" t="b">
        <f t="shared" si="182"/>
        <v>1</v>
      </c>
      <c r="F1956" t="b">
        <f t="shared" si="183"/>
        <v>1</v>
      </c>
      <c r="G1956" t="str">
        <f t="shared" si="184"/>
        <v>N/A</v>
      </c>
      <c r="K1956" s="28">
        <v>1942</v>
      </c>
      <c r="L1956" s="27" t="s">
        <v>1</v>
      </c>
      <c r="M1956" s="27" t="s">
        <v>1</v>
      </c>
      <c r="N1956" t="b">
        <f t="shared" si="185"/>
        <v>1</v>
      </c>
      <c r="O1956" t="b">
        <f t="shared" si="186"/>
        <v>1</v>
      </c>
      <c r="P1956" t="str">
        <f t="shared" si="187"/>
        <v>N/A</v>
      </c>
    </row>
    <row r="1957" spans="2:16" x14ac:dyDescent="0.25">
      <c r="B1957" s="23">
        <f>'Raw data (base scenario)'!A1949</f>
        <v>1943</v>
      </c>
      <c r="C1957" s="23" t="str">
        <f>'Raw data (base scenario)'!B1949</f>
        <v>S</v>
      </c>
      <c r="D1957" s="23" t="str">
        <f>'Raw data (base scenario)'!C1949</f>
        <v>S</v>
      </c>
      <c r="E1957" t="b">
        <f t="shared" si="182"/>
        <v>1</v>
      </c>
      <c r="F1957" t="b">
        <f t="shared" si="183"/>
        <v>1</v>
      </c>
      <c r="G1957" t="str">
        <f t="shared" si="184"/>
        <v>N/A</v>
      </c>
      <c r="K1957" s="28">
        <v>1943</v>
      </c>
      <c r="L1957" s="27" t="s">
        <v>3</v>
      </c>
      <c r="M1957" s="27" t="s">
        <v>3</v>
      </c>
      <c r="N1957" t="b">
        <f t="shared" si="185"/>
        <v>1</v>
      </c>
      <c r="O1957" t="b">
        <f t="shared" si="186"/>
        <v>1</v>
      </c>
      <c r="P1957" t="str">
        <f t="shared" si="187"/>
        <v>N/A</v>
      </c>
    </row>
    <row r="1958" spans="2:16" x14ac:dyDescent="0.25">
      <c r="B1958" s="23">
        <f>'Raw data (base scenario)'!A1950</f>
        <v>1944</v>
      </c>
      <c r="C1958" s="23" t="str">
        <f>'Raw data (base scenario)'!B1950</f>
        <v>D</v>
      </c>
      <c r="D1958" s="23" t="str">
        <f>'Raw data (base scenario)'!C1950</f>
        <v>D</v>
      </c>
      <c r="E1958" t="b">
        <f t="shared" si="182"/>
        <v>1</v>
      </c>
      <c r="F1958" t="b">
        <f t="shared" si="183"/>
        <v>1</v>
      </c>
      <c r="G1958" t="b">
        <f t="shared" si="184"/>
        <v>1</v>
      </c>
      <c r="K1958" s="28">
        <v>1944</v>
      </c>
      <c r="L1958" s="27" t="s">
        <v>2</v>
      </c>
      <c r="M1958" s="27" t="s">
        <v>2</v>
      </c>
      <c r="N1958" t="b">
        <f t="shared" si="185"/>
        <v>1</v>
      </c>
      <c r="O1958" t="b">
        <f t="shared" si="186"/>
        <v>1</v>
      </c>
      <c r="P1958" t="b">
        <f t="shared" si="187"/>
        <v>1</v>
      </c>
    </row>
    <row r="1959" spans="2:16" x14ac:dyDescent="0.25">
      <c r="B1959" s="23">
        <f>'Raw data (base scenario)'!A1951</f>
        <v>1945</v>
      </c>
      <c r="C1959" s="23" t="str">
        <f>'Raw data (base scenario)'!B1951</f>
        <v>S</v>
      </c>
      <c r="D1959" s="23" t="str">
        <f>'Raw data (base scenario)'!C1951</f>
        <v>H</v>
      </c>
      <c r="E1959" t="b">
        <f t="shared" si="182"/>
        <v>1</v>
      </c>
      <c r="F1959" t="b">
        <f t="shared" si="183"/>
        <v>1</v>
      </c>
      <c r="G1959" t="str">
        <f t="shared" si="184"/>
        <v>N/A</v>
      </c>
      <c r="K1959" s="28">
        <v>1945</v>
      </c>
      <c r="L1959" s="27" t="s">
        <v>3</v>
      </c>
      <c r="M1959" s="27" t="s">
        <v>1</v>
      </c>
      <c r="N1959" t="b">
        <f t="shared" si="185"/>
        <v>1</v>
      </c>
      <c r="O1959" t="b">
        <f t="shared" si="186"/>
        <v>1</v>
      </c>
      <c r="P1959" t="str">
        <f t="shared" si="187"/>
        <v>N/A</v>
      </c>
    </row>
    <row r="1960" spans="2:16" x14ac:dyDescent="0.25">
      <c r="B1960" s="23">
        <f>'Raw data (base scenario)'!A1952</f>
        <v>1946</v>
      </c>
      <c r="C1960" s="23" t="str">
        <f>'Raw data (base scenario)'!B1952</f>
        <v>H</v>
      </c>
      <c r="D1960" s="23" t="str">
        <f>'Raw data (base scenario)'!C1952</f>
        <v>H</v>
      </c>
      <c r="E1960" t="b">
        <f t="shared" si="182"/>
        <v>1</v>
      </c>
      <c r="F1960" t="b">
        <f t="shared" si="183"/>
        <v>1</v>
      </c>
      <c r="G1960" t="str">
        <f t="shared" si="184"/>
        <v>N/A</v>
      </c>
      <c r="K1960" s="28">
        <v>1946</v>
      </c>
      <c r="L1960" s="27" t="s">
        <v>1</v>
      </c>
      <c r="M1960" s="27" t="s">
        <v>1</v>
      </c>
      <c r="N1960" t="b">
        <f t="shared" si="185"/>
        <v>1</v>
      </c>
      <c r="O1960" t="b">
        <f t="shared" si="186"/>
        <v>1</v>
      </c>
      <c r="P1960" t="str">
        <f t="shared" si="187"/>
        <v>N/A</v>
      </c>
    </row>
    <row r="1961" spans="2:16" x14ac:dyDescent="0.25">
      <c r="B1961" s="23">
        <f>'Raw data (base scenario)'!A1953</f>
        <v>1947</v>
      </c>
      <c r="C1961" s="23" t="str">
        <f>'Raw data (base scenario)'!B1953</f>
        <v>D</v>
      </c>
      <c r="D1961" s="23" t="str">
        <f>'Raw data (base scenario)'!C1953</f>
        <v>D</v>
      </c>
      <c r="E1961" t="b">
        <f t="shared" si="182"/>
        <v>1</v>
      </c>
      <c r="F1961" t="b">
        <f t="shared" si="183"/>
        <v>1</v>
      </c>
      <c r="G1961" t="b">
        <f t="shared" si="184"/>
        <v>1</v>
      </c>
      <c r="K1961" s="28">
        <v>1947</v>
      </c>
      <c r="L1961" s="27" t="s">
        <v>2</v>
      </c>
      <c r="M1961" s="27" t="s">
        <v>2</v>
      </c>
      <c r="N1961" t="b">
        <f t="shared" si="185"/>
        <v>1</v>
      </c>
      <c r="O1961" t="b">
        <f t="shared" si="186"/>
        <v>1</v>
      </c>
      <c r="P1961" t="b">
        <f t="shared" si="187"/>
        <v>1</v>
      </c>
    </row>
    <row r="1962" spans="2:16" x14ac:dyDescent="0.25">
      <c r="B1962" s="23">
        <f>'Raw data (base scenario)'!A1954</f>
        <v>1948</v>
      </c>
      <c r="C1962" s="23" t="str">
        <f>'Raw data (base scenario)'!B1954</f>
        <v>S</v>
      </c>
      <c r="D1962" s="23" t="str">
        <f>'Raw data (base scenario)'!C1954</f>
        <v>H</v>
      </c>
      <c r="E1962" t="b">
        <f t="shared" si="182"/>
        <v>1</v>
      </c>
      <c r="F1962" t="b">
        <f t="shared" si="183"/>
        <v>1</v>
      </c>
      <c r="G1962" t="str">
        <f t="shared" si="184"/>
        <v>N/A</v>
      </c>
      <c r="K1962" s="28">
        <v>1948</v>
      </c>
      <c r="L1962" s="27" t="s">
        <v>3</v>
      </c>
      <c r="M1962" s="27" t="s">
        <v>1</v>
      </c>
      <c r="N1962" t="b">
        <f t="shared" si="185"/>
        <v>1</v>
      </c>
      <c r="O1962" t="b">
        <f t="shared" si="186"/>
        <v>1</v>
      </c>
      <c r="P1962" t="str">
        <f t="shared" si="187"/>
        <v>N/A</v>
      </c>
    </row>
    <row r="1963" spans="2:16" x14ac:dyDescent="0.25">
      <c r="B1963" s="23">
        <f>'Raw data (base scenario)'!A1955</f>
        <v>1949</v>
      </c>
      <c r="C1963" s="23" t="str">
        <f>'Raw data (base scenario)'!B1955</f>
        <v>I</v>
      </c>
      <c r="D1963" s="23" t="str">
        <f>'Raw data (base scenario)'!C1955</f>
        <v>I</v>
      </c>
      <c r="E1963" t="b">
        <f t="shared" si="182"/>
        <v>1</v>
      </c>
      <c r="F1963" t="b">
        <f t="shared" si="183"/>
        <v>1</v>
      </c>
      <c r="G1963" t="str">
        <f t="shared" si="184"/>
        <v>N/A</v>
      </c>
      <c r="K1963" s="28">
        <v>1949</v>
      </c>
      <c r="L1963" s="27" t="s">
        <v>18</v>
      </c>
      <c r="M1963" s="27" t="s">
        <v>18</v>
      </c>
      <c r="N1963" t="b">
        <f t="shared" si="185"/>
        <v>1</v>
      </c>
      <c r="O1963" t="b">
        <f t="shared" si="186"/>
        <v>1</v>
      </c>
      <c r="P1963" t="str">
        <f t="shared" si="187"/>
        <v>N/A</v>
      </c>
    </row>
    <row r="1964" spans="2:16" x14ac:dyDescent="0.25">
      <c r="B1964" s="23">
        <f>'Raw data (base scenario)'!A1956</f>
        <v>1950</v>
      </c>
      <c r="C1964" s="23" t="str">
        <f>'Raw data (base scenario)'!B1956</f>
        <v>H</v>
      </c>
      <c r="D1964" s="23" t="str">
        <f>'Raw data (base scenario)'!C1956</f>
        <v>H</v>
      </c>
      <c r="E1964" t="b">
        <f t="shared" si="182"/>
        <v>1</v>
      </c>
      <c r="F1964" t="b">
        <f t="shared" si="183"/>
        <v>1</v>
      </c>
      <c r="G1964" t="str">
        <f t="shared" si="184"/>
        <v>N/A</v>
      </c>
      <c r="K1964" s="28">
        <v>1950</v>
      </c>
      <c r="L1964" s="27" t="s">
        <v>1</v>
      </c>
      <c r="M1964" s="27" t="s">
        <v>1</v>
      </c>
      <c r="N1964" t="b">
        <f t="shared" si="185"/>
        <v>1</v>
      </c>
      <c r="O1964" t="b">
        <f t="shared" si="186"/>
        <v>1</v>
      </c>
      <c r="P1964" t="str">
        <f t="shared" si="187"/>
        <v>N/A</v>
      </c>
    </row>
    <row r="1965" spans="2:16" x14ac:dyDescent="0.25">
      <c r="B1965" s="23">
        <f>'Raw data (base scenario)'!A1957</f>
        <v>1951</v>
      </c>
      <c r="C1965" s="23" t="str">
        <f>'Raw data (base scenario)'!B1957</f>
        <v>S</v>
      </c>
      <c r="D1965" s="23" t="str">
        <f>'Raw data (base scenario)'!C1957</f>
        <v>H</v>
      </c>
      <c r="E1965" t="b">
        <f t="shared" si="182"/>
        <v>1</v>
      </c>
      <c r="F1965" t="b">
        <f t="shared" si="183"/>
        <v>1</v>
      </c>
      <c r="G1965" t="str">
        <f t="shared" si="184"/>
        <v>N/A</v>
      </c>
      <c r="K1965" s="28">
        <v>1951</v>
      </c>
      <c r="L1965" s="27" t="s">
        <v>3</v>
      </c>
      <c r="M1965" s="27" t="s">
        <v>1</v>
      </c>
      <c r="N1965" t="b">
        <f t="shared" si="185"/>
        <v>1</v>
      </c>
      <c r="O1965" t="b">
        <f t="shared" si="186"/>
        <v>1</v>
      </c>
      <c r="P1965" t="str">
        <f t="shared" si="187"/>
        <v>N/A</v>
      </c>
    </row>
    <row r="1966" spans="2:16" x14ac:dyDescent="0.25">
      <c r="B1966" s="23">
        <f>'Raw data (base scenario)'!A1958</f>
        <v>1952</v>
      </c>
      <c r="C1966" s="23" t="str">
        <f>'Raw data (base scenario)'!B1958</f>
        <v>D</v>
      </c>
      <c r="D1966" s="23" t="str">
        <f>'Raw data (base scenario)'!C1958</f>
        <v>D</v>
      </c>
      <c r="E1966" t="b">
        <f t="shared" si="182"/>
        <v>1</v>
      </c>
      <c r="F1966" t="b">
        <f t="shared" si="183"/>
        <v>1</v>
      </c>
      <c r="G1966" t="b">
        <f t="shared" si="184"/>
        <v>1</v>
      </c>
      <c r="K1966" s="28">
        <v>1952</v>
      </c>
      <c r="L1966" s="27" t="s">
        <v>2</v>
      </c>
      <c r="M1966" s="27" t="s">
        <v>2</v>
      </c>
      <c r="N1966" t="b">
        <f t="shared" si="185"/>
        <v>1</v>
      </c>
      <c r="O1966" t="b">
        <f t="shared" si="186"/>
        <v>1</v>
      </c>
      <c r="P1966" t="b">
        <f t="shared" si="187"/>
        <v>1</v>
      </c>
    </row>
    <row r="1967" spans="2:16" x14ac:dyDescent="0.25">
      <c r="B1967" s="23">
        <f>'Raw data (base scenario)'!A1959</f>
        <v>1953</v>
      </c>
      <c r="C1967" s="23" t="str">
        <f>'Raw data (base scenario)'!B1959</f>
        <v>H</v>
      </c>
      <c r="D1967" s="23" t="str">
        <f>'Raw data (base scenario)'!C1959</f>
        <v>H</v>
      </c>
      <c r="E1967" t="b">
        <f t="shared" si="182"/>
        <v>1</v>
      </c>
      <c r="F1967" t="b">
        <f t="shared" si="183"/>
        <v>1</v>
      </c>
      <c r="G1967" t="str">
        <f t="shared" si="184"/>
        <v>N/A</v>
      </c>
      <c r="K1967" s="28">
        <v>1953</v>
      </c>
      <c r="L1967" s="27" t="s">
        <v>1</v>
      </c>
      <c r="M1967" s="27" t="s">
        <v>1</v>
      </c>
      <c r="N1967" t="b">
        <f t="shared" si="185"/>
        <v>1</v>
      </c>
      <c r="O1967" t="b">
        <f t="shared" si="186"/>
        <v>1</v>
      </c>
      <c r="P1967" t="str">
        <f t="shared" si="187"/>
        <v>N/A</v>
      </c>
    </row>
    <row r="1968" spans="2:16" x14ac:dyDescent="0.25">
      <c r="B1968" s="23">
        <f>'Raw data (base scenario)'!A1960</f>
        <v>1954</v>
      </c>
      <c r="C1968" s="23" t="str">
        <f>'Raw data (base scenario)'!B1960</f>
        <v>D</v>
      </c>
      <c r="D1968" s="23" t="str">
        <f>'Raw data (base scenario)'!C1960</f>
        <v>D</v>
      </c>
      <c r="E1968" t="b">
        <f t="shared" si="182"/>
        <v>1</v>
      </c>
      <c r="F1968" t="b">
        <f t="shared" si="183"/>
        <v>1</v>
      </c>
      <c r="G1968" t="b">
        <f t="shared" si="184"/>
        <v>1</v>
      </c>
      <c r="K1968" s="28">
        <v>1954</v>
      </c>
      <c r="L1968" s="27" t="s">
        <v>2</v>
      </c>
      <c r="M1968" s="27" t="s">
        <v>2</v>
      </c>
      <c r="N1968" t="b">
        <f t="shared" si="185"/>
        <v>1</v>
      </c>
      <c r="O1968" t="b">
        <f t="shared" si="186"/>
        <v>1</v>
      </c>
      <c r="P1968" t="b">
        <f t="shared" si="187"/>
        <v>1</v>
      </c>
    </row>
    <row r="1969" spans="2:16" x14ac:dyDescent="0.25">
      <c r="B1969" s="23">
        <f>'Raw data (base scenario)'!A1961</f>
        <v>1955</v>
      </c>
      <c r="C1969" s="23" t="str">
        <f>'Raw data (base scenario)'!B1961</f>
        <v>I</v>
      </c>
      <c r="D1969" s="23" t="str">
        <f>'Raw data (base scenario)'!C1961</f>
        <v>I</v>
      </c>
      <c r="E1969" t="b">
        <f t="shared" si="182"/>
        <v>1</v>
      </c>
      <c r="F1969" t="b">
        <f t="shared" si="183"/>
        <v>1</v>
      </c>
      <c r="G1969" t="str">
        <f t="shared" si="184"/>
        <v>N/A</v>
      </c>
      <c r="K1969" s="28">
        <v>1955</v>
      </c>
      <c r="L1969" s="27" t="s">
        <v>18</v>
      </c>
      <c r="M1969" s="27" t="s">
        <v>18</v>
      </c>
      <c r="N1969" t="b">
        <f t="shared" si="185"/>
        <v>1</v>
      </c>
      <c r="O1969" t="b">
        <f t="shared" si="186"/>
        <v>1</v>
      </c>
      <c r="P1969" t="str">
        <f t="shared" si="187"/>
        <v>N/A</v>
      </c>
    </row>
    <row r="1970" spans="2:16" x14ac:dyDescent="0.25">
      <c r="B1970" s="23">
        <f>'Raw data (base scenario)'!A1962</f>
        <v>1956</v>
      </c>
      <c r="C1970" s="23" t="str">
        <f>'Raw data (base scenario)'!B1962</f>
        <v>I</v>
      </c>
      <c r="D1970" s="23" t="str">
        <f>'Raw data (base scenario)'!C1962</f>
        <v>D</v>
      </c>
      <c r="E1970" t="b">
        <f t="shared" si="182"/>
        <v>1</v>
      </c>
      <c r="F1970" t="b">
        <f t="shared" si="183"/>
        <v>1</v>
      </c>
      <c r="G1970" t="str">
        <f t="shared" si="184"/>
        <v>N/A</v>
      </c>
      <c r="K1970" s="28">
        <v>1956</v>
      </c>
      <c r="L1970" s="27" t="s">
        <v>18</v>
      </c>
      <c r="M1970" s="27" t="s">
        <v>2</v>
      </c>
      <c r="N1970" t="b">
        <f t="shared" si="185"/>
        <v>1</v>
      </c>
      <c r="O1970" t="b">
        <f t="shared" si="186"/>
        <v>1</v>
      </c>
      <c r="P1970" t="str">
        <f t="shared" si="187"/>
        <v>N/A</v>
      </c>
    </row>
    <row r="1971" spans="2:16" x14ac:dyDescent="0.25">
      <c r="B1971" s="23">
        <f>'Raw data (base scenario)'!A1963</f>
        <v>1957</v>
      </c>
      <c r="C1971" s="23" t="str">
        <f>'Raw data (base scenario)'!B1963</f>
        <v>I</v>
      </c>
      <c r="D1971" s="23" t="str">
        <f>'Raw data (base scenario)'!C1963</f>
        <v>S</v>
      </c>
      <c r="E1971" t="b">
        <f t="shared" si="182"/>
        <v>1</v>
      </c>
      <c r="F1971" t="b">
        <f t="shared" si="183"/>
        <v>1</v>
      </c>
      <c r="G1971" t="str">
        <f t="shared" si="184"/>
        <v>N/A</v>
      </c>
      <c r="K1971" s="28">
        <v>1957</v>
      </c>
      <c r="L1971" s="27" t="s">
        <v>18</v>
      </c>
      <c r="M1971" s="27" t="s">
        <v>3</v>
      </c>
      <c r="N1971" t="b">
        <f t="shared" si="185"/>
        <v>1</v>
      </c>
      <c r="O1971" t="b">
        <f t="shared" si="186"/>
        <v>1</v>
      </c>
      <c r="P1971" t="str">
        <f t="shared" si="187"/>
        <v>N/A</v>
      </c>
    </row>
    <row r="1972" spans="2:16" x14ac:dyDescent="0.25">
      <c r="B1972" s="23">
        <f>'Raw data (base scenario)'!A1964</f>
        <v>1958</v>
      </c>
      <c r="C1972" s="23" t="str">
        <f>'Raw data (base scenario)'!B1964</f>
        <v>S</v>
      </c>
      <c r="D1972" s="23" t="str">
        <f>'Raw data (base scenario)'!C1964</f>
        <v>H</v>
      </c>
      <c r="E1972" t="b">
        <f t="shared" si="182"/>
        <v>1</v>
      </c>
      <c r="F1972" t="b">
        <f t="shared" si="183"/>
        <v>1</v>
      </c>
      <c r="G1972" t="str">
        <f t="shared" si="184"/>
        <v>N/A</v>
      </c>
      <c r="K1972" s="28">
        <v>1958</v>
      </c>
      <c r="L1972" s="27" t="s">
        <v>3</v>
      </c>
      <c r="M1972" s="27" t="s">
        <v>1</v>
      </c>
      <c r="N1972" t="b">
        <f t="shared" si="185"/>
        <v>1</v>
      </c>
      <c r="O1972" t="b">
        <f t="shared" si="186"/>
        <v>1</v>
      </c>
      <c r="P1972" t="str">
        <f t="shared" si="187"/>
        <v>N/A</v>
      </c>
    </row>
    <row r="1973" spans="2:16" x14ac:dyDescent="0.25">
      <c r="B1973" s="23">
        <f>'Raw data (base scenario)'!A1965</f>
        <v>1959</v>
      </c>
      <c r="C1973" s="23" t="str">
        <f>'Raw data (base scenario)'!B1965</f>
        <v>S</v>
      </c>
      <c r="D1973" s="23" t="str">
        <f>'Raw data (base scenario)'!C1965</f>
        <v>H</v>
      </c>
      <c r="E1973" t="b">
        <f t="shared" si="182"/>
        <v>1</v>
      </c>
      <c r="F1973" t="b">
        <f t="shared" si="183"/>
        <v>1</v>
      </c>
      <c r="G1973" t="str">
        <f t="shared" si="184"/>
        <v>N/A</v>
      </c>
      <c r="K1973" s="28">
        <v>1959</v>
      </c>
      <c r="L1973" s="27" t="s">
        <v>3</v>
      </c>
      <c r="M1973" s="27" t="s">
        <v>1</v>
      </c>
      <c r="N1973" t="b">
        <f t="shared" si="185"/>
        <v>1</v>
      </c>
      <c r="O1973" t="b">
        <f t="shared" si="186"/>
        <v>1</v>
      </c>
      <c r="P1973" t="str">
        <f t="shared" si="187"/>
        <v>N/A</v>
      </c>
    </row>
    <row r="1974" spans="2:16" x14ac:dyDescent="0.25">
      <c r="B1974" s="23">
        <f>'Raw data (base scenario)'!A1966</f>
        <v>1960</v>
      </c>
      <c r="C1974" s="23" t="str">
        <f>'Raw data (base scenario)'!B1966</f>
        <v>S</v>
      </c>
      <c r="D1974" s="23" t="str">
        <f>'Raw data (base scenario)'!C1966</f>
        <v>I</v>
      </c>
      <c r="E1974" t="b">
        <f t="shared" si="182"/>
        <v>1</v>
      </c>
      <c r="F1974" t="b">
        <f t="shared" si="183"/>
        <v>1</v>
      </c>
      <c r="G1974" t="str">
        <f t="shared" si="184"/>
        <v>N/A</v>
      </c>
      <c r="K1974" s="28">
        <v>1960</v>
      </c>
      <c r="L1974" s="27" t="s">
        <v>3</v>
      </c>
      <c r="M1974" s="27" t="s">
        <v>18</v>
      </c>
      <c r="N1974" t="b">
        <f t="shared" si="185"/>
        <v>1</v>
      </c>
      <c r="O1974" t="b">
        <f t="shared" si="186"/>
        <v>1</v>
      </c>
      <c r="P1974" t="str">
        <f t="shared" si="187"/>
        <v>N/A</v>
      </c>
    </row>
    <row r="1975" spans="2:16" x14ac:dyDescent="0.25">
      <c r="B1975" s="23">
        <f>'Raw data (base scenario)'!A1967</f>
        <v>1961</v>
      </c>
      <c r="C1975" s="23" t="str">
        <f>'Raw data (base scenario)'!B1967</f>
        <v>I</v>
      </c>
      <c r="D1975" s="23" t="str">
        <f>'Raw data (base scenario)'!C1967</f>
        <v>I</v>
      </c>
      <c r="E1975" t="b">
        <f t="shared" si="182"/>
        <v>1</v>
      </c>
      <c r="F1975" t="b">
        <f t="shared" si="183"/>
        <v>1</v>
      </c>
      <c r="G1975" t="str">
        <f t="shared" si="184"/>
        <v>N/A</v>
      </c>
      <c r="K1975" s="28">
        <v>1961</v>
      </c>
      <c r="L1975" s="27" t="s">
        <v>18</v>
      </c>
      <c r="M1975" s="27" t="s">
        <v>18</v>
      </c>
      <c r="N1975" t="b">
        <f t="shared" si="185"/>
        <v>1</v>
      </c>
      <c r="O1975" t="b">
        <f t="shared" si="186"/>
        <v>1</v>
      </c>
      <c r="P1975" t="str">
        <f t="shared" si="187"/>
        <v>N/A</v>
      </c>
    </row>
    <row r="1976" spans="2:16" x14ac:dyDescent="0.25">
      <c r="B1976" s="23">
        <f>'Raw data (base scenario)'!A1968</f>
        <v>1962</v>
      </c>
      <c r="C1976" s="23" t="str">
        <f>'Raw data (base scenario)'!B1968</f>
        <v>S</v>
      </c>
      <c r="D1976" s="23" t="str">
        <f>'Raw data (base scenario)'!C1968</f>
        <v>H</v>
      </c>
      <c r="E1976" t="b">
        <f t="shared" si="182"/>
        <v>1</v>
      </c>
      <c r="F1976" t="b">
        <f t="shared" si="183"/>
        <v>1</v>
      </c>
      <c r="G1976" t="str">
        <f t="shared" si="184"/>
        <v>N/A</v>
      </c>
      <c r="K1976" s="28">
        <v>1962</v>
      </c>
      <c r="L1976" s="27" t="s">
        <v>3</v>
      </c>
      <c r="M1976" s="27" t="s">
        <v>1</v>
      </c>
      <c r="N1976" t="b">
        <f t="shared" si="185"/>
        <v>1</v>
      </c>
      <c r="O1976" t="b">
        <f t="shared" si="186"/>
        <v>1</v>
      </c>
      <c r="P1976" t="str">
        <f t="shared" si="187"/>
        <v>N/A</v>
      </c>
    </row>
    <row r="1977" spans="2:16" x14ac:dyDescent="0.25">
      <c r="B1977" s="23">
        <f>'Raw data (base scenario)'!A1969</f>
        <v>1963</v>
      </c>
      <c r="C1977" s="23" t="str">
        <f>'Raw data (base scenario)'!B1969</f>
        <v>I</v>
      </c>
      <c r="D1977" s="23" t="str">
        <f>'Raw data (base scenario)'!C1969</f>
        <v>I</v>
      </c>
      <c r="E1977" t="b">
        <f t="shared" si="182"/>
        <v>1</v>
      </c>
      <c r="F1977" t="b">
        <f t="shared" si="183"/>
        <v>1</v>
      </c>
      <c r="G1977" t="str">
        <f t="shared" si="184"/>
        <v>N/A</v>
      </c>
      <c r="K1977" s="28">
        <v>1963</v>
      </c>
      <c r="L1977" s="27" t="s">
        <v>18</v>
      </c>
      <c r="M1977" s="27" t="s">
        <v>18</v>
      </c>
      <c r="N1977" t="b">
        <f t="shared" si="185"/>
        <v>1</v>
      </c>
      <c r="O1977" t="b">
        <f t="shared" si="186"/>
        <v>1</v>
      </c>
      <c r="P1977" t="str">
        <f t="shared" si="187"/>
        <v>N/A</v>
      </c>
    </row>
    <row r="1978" spans="2:16" x14ac:dyDescent="0.25">
      <c r="B1978" s="23">
        <f>'Raw data (base scenario)'!A1970</f>
        <v>1964</v>
      </c>
      <c r="C1978" s="23" t="str">
        <f>'Raw data (base scenario)'!B1970</f>
        <v>D</v>
      </c>
      <c r="D1978" s="23" t="str">
        <f>'Raw data (base scenario)'!C1970</f>
        <v>D</v>
      </c>
      <c r="E1978" t="b">
        <f t="shared" si="182"/>
        <v>1</v>
      </c>
      <c r="F1978" t="b">
        <f t="shared" si="183"/>
        <v>1</v>
      </c>
      <c r="G1978" t="b">
        <f t="shared" si="184"/>
        <v>1</v>
      </c>
      <c r="K1978" s="28">
        <v>1964</v>
      </c>
      <c r="L1978" s="27" t="s">
        <v>2</v>
      </c>
      <c r="M1978" s="27" t="s">
        <v>2</v>
      </c>
      <c r="N1978" t="b">
        <f t="shared" si="185"/>
        <v>1</v>
      </c>
      <c r="O1978" t="b">
        <f t="shared" si="186"/>
        <v>1</v>
      </c>
      <c r="P1978" t="b">
        <f t="shared" si="187"/>
        <v>1</v>
      </c>
    </row>
    <row r="1979" spans="2:16" x14ac:dyDescent="0.25">
      <c r="B1979" s="23">
        <f>'Raw data (base scenario)'!A1971</f>
        <v>1965</v>
      </c>
      <c r="C1979" s="23" t="str">
        <f>'Raw data (base scenario)'!B1971</f>
        <v>S</v>
      </c>
      <c r="D1979" s="23" t="str">
        <f>'Raw data (base scenario)'!C1971</f>
        <v>S</v>
      </c>
      <c r="E1979" t="b">
        <f t="shared" si="182"/>
        <v>1</v>
      </c>
      <c r="F1979" t="b">
        <f t="shared" si="183"/>
        <v>1</v>
      </c>
      <c r="G1979" t="str">
        <f t="shared" si="184"/>
        <v>N/A</v>
      </c>
      <c r="K1979" s="28">
        <v>1965</v>
      </c>
      <c r="L1979" s="27" t="s">
        <v>3</v>
      </c>
      <c r="M1979" s="27" t="s">
        <v>3</v>
      </c>
      <c r="N1979" t="b">
        <f t="shared" si="185"/>
        <v>1</v>
      </c>
      <c r="O1979" t="b">
        <f t="shared" si="186"/>
        <v>1</v>
      </c>
      <c r="P1979" t="str">
        <f t="shared" si="187"/>
        <v>N/A</v>
      </c>
    </row>
    <row r="1980" spans="2:16" x14ac:dyDescent="0.25">
      <c r="B1980" s="23">
        <f>'Raw data (base scenario)'!A1972</f>
        <v>1966</v>
      </c>
      <c r="C1980" s="23" t="str">
        <f>'Raw data (base scenario)'!B1972</f>
        <v>H</v>
      </c>
      <c r="D1980" s="23" t="str">
        <f>'Raw data (base scenario)'!C1972</f>
        <v>H</v>
      </c>
      <c r="E1980" t="b">
        <f t="shared" si="182"/>
        <v>1</v>
      </c>
      <c r="F1980" t="b">
        <f t="shared" si="183"/>
        <v>1</v>
      </c>
      <c r="G1980" t="str">
        <f t="shared" si="184"/>
        <v>N/A</v>
      </c>
      <c r="K1980" s="28">
        <v>1966</v>
      </c>
      <c r="L1980" s="27" t="s">
        <v>1</v>
      </c>
      <c r="M1980" s="27" t="s">
        <v>1</v>
      </c>
      <c r="N1980" t="b">
        <f t="shared" si="185"/>
        <v>1</v>
      </c>
      <c r="O1980" t="b">
        <f t="shared" si="186"/>
        <v>1</v>
      </c>
      <c r="P1980" t="str">
        <f t="shared" si="187"/>
        <v>N/A</v>
      </c>
    </row>
    <row r="1981" spans="2:16" x14ac:dyDescent="0.25">
      <c r="B1981" s="23">
        <f>'Raw data (base scenario)'!A1973</f>
        <v>1967</v>
      </c>
      <c r="C1981" s="23" t="str">
        <f>'Raw data (base scenario)'!B1973</f>
        <v>H</v>
      </c>
      <c r="D1981" s="23" t="str">
        <f>'Raw data (base scenario)'!C1973</f>
        <v>H</v>
      </c>
      <c r="E1981" t="b">
        <f t="shared" si="182"/>
        <v>1</v>
      </c>
      <c r="F1981" t="b">
        <f t="shared" si="183"/>
        <v>1</v>
      </c>
      <c r="G1981" t="str">
        <f t="shared" si="184"/>
        <v>N/A</v>
      </c>
      <c r="K1981" s="28">
        <v>1967</v>
      </c>
      <c r="L1981" s="27" t="s">
        <v>1</v>
      </c>
      <c r="M1981" s="27" t="s">
        <v>1</v>
      </c>
      <c r="N1981" t="b">
        <f t="shared" si="185"/>
        <v>1</v>
      </c>
      <c r="O1981" t="b">
        <f t="shared" si="186"/>
        <v>1</v>
      </c>
      <c r="P1981" t="str">
        <f t="shared" si="187"/>
        <v>N/A</v>
      </c>
    </row>
    <row r="1982" spans="2:16" x14ac:dyDescent="0.25">
      <c r="B1982" s="23">
        <f>'Raw data (base scenario)'!A1974</f>
        <v>1968</v>
      </c>
      <c r="C1982" s="23" t="str">
        <f>'Raw data (base scenario)'!B1974</f>
        <v>H</v>
      </c>
      <c r="D1982" s="23" t="str">
        <f>'Raw data (base scenario)'!C1974</f>
        <v>H</v>
      </c>
      <c r="E1982" t="b">
        <f t="shared" si="182"/>
        <v>1</v>
      </c>
      <c r="F1982" t="b">
        <f t="shared" si="183"/>
        <v>1</v>
      </c>
      <c r="G1982" t="str">
        <f t="shared" si="184"/>
        <v>N/A</v>
      </c>
      <c r="K1982" s="28">
        <v>1968</v>
      </c>
      <c r="L1982" s="27" t="s">
        <v>1</v>
      </c>
      <c r="M1982" s="27" t="s">
        <v>1</v>
      </c>
      <c r="N1982" t="b">
        <f t="shared" si="185"/>
        <v>1</v>
      </c>
      <c r="O1982" t="b">
        <f t="shared" si="186"/>
        <v>1</v>
      </c>
      <c r="P1982" t="str">
        <f t="shared" si="187"/>
        <v>N/A</v>
      </c>
    </row>
    <row r="1983" spans="2:16" x14ac:dyDescent="0.25">
      <c r="B1983" s="23">
        <f>'Raw data (base scenario)'!A1975</f>
        <v>1969</v>
      </c>
      <c r="C1983" s="23" t="str">
        <f>'Raw data (base scenario)'!B1975</f>
        <v>H</v>
      </c>
      <c r="D1983" s="23" t="str">
        <f>'Raw data (base scenario)'!C1975</f>
        <v>H</v>
      </c>
      <c r="E1983" t="b">
        <f t="shared" si="182"/>
        <v>1</v>
      </c>
      <c r="F1983" t="b">
        <f t="shared" si="183"/>
        <v>1</v>
      </c>
      <c r="G1983" t="str">
        <f t="shared" si="184"/>
        <v>N/A</v>
      </c>
      <c r="K1983" s="28">
        <v>1969</v>
      </c>
      <c r="L1983" s="27" t="s">
        <v>1</v>
      </c>
      <c r="M1983" s="27" t="s">
        <v>1</v>
      </c>
      <c r="N1983" t="b">
        <f t="shared" si="185"/>
        <v>1</v>
      </c>
      <c r="O1983" t="b">
        <f t="shared" si="186"/>
        <v>1</v>
      </c>
      <c r="P1983" t="str">
        <f t="shared" si="187"/>
        <v>N/A</v>
      </c>
    </row>
    <row r="1984" spans="2:16" x14ac:dyDescent="0.25">
      <c r="B1984" s="23">
        <f>'Raw data (base scenario)'!A1976</f>
        <v>1970</v>
      </c>
      <c r="C1984" s="23" t="str">
        <f>'Raw data (base scenario)'!B1976</f>
        <v>I</v>
      </c>
      <c r="D1984" s="23" t="str">
        <f>'Raw data (base scenario)'!C1976</f>
        <v>D</v>
      </c>
      <c r="E1984" t="b">
        <f t="shared" si="182"/>
        <v>1</v>
      </c>
      <c r="F1984" t="b">
        <f t="shared" si="183"/>
        <v>1</v>
      </c>
      <c r="G1984" t="str">
        <f t="shared" si="184"/>
        <v>N/A</v>
      </c>
      <c r="K1984" s="28">
        <v>1970</v>
      </c>
      <c r="L1984" s="27" t="s">
        <v>18</v>
      </c>
      <c r="M1984" s="27" t="s">
        <v>2</v>
      </c>
      <c r="N1984" t="b">
        <f t="shared" si="185"/>
        <v>1</v>
      </c>
      <c r="O1984" t="b">
        <f t="shared" si="186"/>
        <v>1</v>
      </c>
      <c r="P1984" t="str">
        <f t="shared" si="187"/>
        <v>N/A</v>
      </c>
    </row>
    <row r="1985" spans="2:16" x14ac:dyDescent="0.25">
      <c r="B1985" s="23">
        <f>'Raw data (base scenario)'!A1977</f>
        <v>1971</v>
      </c>
      <c r="C1985" s="23" t="str">
        <f>'Raw data (base scenario)'!B1977</f>
        <v>I</v>
      </c>
      <c r="D1985" s="23" t="str">
        <f>'Raw data (base scenario)'!C1977</f>
        <v>H</v>
      </c>
      <c r="E1985" t="b">
        <f t="shared" si="182"/>
        <v>1</v>
      </c>
      <c r="F1985" t="b">
        <f t="shared" si="183"/>
        <v>1</v>
      </c>
      <c r="G1985" t="str">
        <f t="shared" si="184"/>
        <v>N/A</v>
      </c>
      <c r="K1985" s="28">
        <v>1971</v>
      </c>
      <c r="L1985" s="27" t="s">
        <v>18</v>
      </c>
      <c r="M1985" s="27" t="s">
        <v>1</v>
      </c>
      <c r="N1985" t="b">
        <f t="shared" si="185"/>
        <v>1</v>
      </c>
      <c r="O1985" t="b">
        <f t="shared" si="186"/>
        <v>1</v>
      </c>
      <c r="P1985" t="str">
        <f t="shared" si="187"/>
        <v>N/A</v>
      </c>
    </row>
    <row r="1986" spans="2:16" x14ac:dyDescent="0.25">
      <c r="B1986" s="23">
        <f>'Raw data (base scenario)'!A1978</f>
        <v>1972</v>
      </c>
      <c r="C1986" s="23" t="str">
        <f>'Raw data (base scenario)'!B1978</f>
        <v>S</v>
      </c>
      <c r="D1986" s="23" t="str">
        <f>'Raw data (base scenario)'!C1978</f>
        <v>D</v>
      </c>
      <c r="E1986" t="b">
        <f t="shared" si="182"/>
        <v>1</v>
      </c>
      <c r="F1986" t="b">
        <f t="shared" si="183"/>
        <v>1</v>
      </c>
      <c r="G1986" t="str">
        <f t="shared" si="184"/>
        <v>N/A</v>
      </c>
      <c r="K1986" s="28">
        <v>1972</v>
      </c>
      <c r="L1986" s="27" t="s">
        <v>3</v>
      </c>
      <c r="M1986" s="27" t="s">
        <v>2</v>
      </c>
      <c r="N1986" t="b">
        <f t="shared" si="185"/>
        <v>1</v>
      </c>
      <c r="O1986" t="b">
        <f t="shared" si="186"/>
        <v>1</v>
      </c>
      <c r="P1986" t="str">
        <f t="shared" si="187"/>
        <v>N/A</v>
      </c>
    </row>
    <row r="1987" spans="2:16" x14ac:dyDescent="0.25">
      <c r="B1987" s="23">
        <f>'Raw data (base scenario)'!A1979</f>
        <v>1973</v>
      </c>
      <c r="C1987" s="23" t="str">
        <f>'Raw data (base scenario)'!B1979</f>
        <v>S</v>
      </c>
      <c r="D1987" s="23" t="str">
        <f>'Raw data (base scenario)'!C1979</f>
        <v>I</v>
      </c>
      <c r="E1987" t="b">
        <f t="shared" si="182"/>
        <v>1</v>
      </c>
      <c r="F1987" t="b">
        <f t="shared" si="183"/>
        <v>1</v>
      </c>
      <c r="G1987" t="str">
        <f t="shared" si="184"/>
        <v>N/A</v>
      </c>
      <c r="K1987" s="28">
        <v>1973</v>
      </c>
      <c r="L1987" s="27" t="s">
        <v>3</v>
      </c>
      <c r="M1987" s="27" t="s">
        <v>18</v>
      </c>
      <c r="N1987" t="b">
        <f t="shared" si="185"/>
        <v>1</v>
      </c>
      <c r="O1987" t="b">
        <f t="shared" si="186"/>
        <v>1</v>
      </c>
      <c r="P1987" t="str">
        <f t="shared" si="187"/>
        <v>N/A</v>
      </c>
    </row>
    <row r="1988" spans="2:16" x14ac:dyDescent="0.25">
      <c r="B1988" s="23">
        <f>'Raw data (base scenario)'!A1980</f>
        <v>1974</v>
      </c>
      <c r="C1988" s="23" t="str">
        <f>'Raw data (base scenario)'!B1980</f>
        <v>I</v>
      </c>
      <c r="D1988" s="23" t="str">
        <f>'Raw data (base scenario)'!C1980</f>
        <v>I</v>
      </c>
      <c r="E1988" t="b">
        <f t="shared" si="182"/>
        <v>1</v>
      </c>
      <c r="F1988" t="b">
        <f t="shared" si="183"/>
        <v>1</v>
      </c>
      <c r="G1988" t="str">
        <f t="shared" si="184"/>
        <v>N/A</v>
      </c>
      <c r="K1988" s="28">
        <v>1974</v>
      </c>
      <c r="L1988" s="27" t="s">
        <v>18</v>
      </c>
      <c r="M1988" s="27" t="s">
        <v>18</v>
      </c>
      <c r="N1988" t="b">
        <f t="shared" si="185"/>
        <v>1</v>
      </c>
      <c r="O1988" t="b">
        <f t="shared" si="186"/>
        <v>1</v>
      </c>
      <c r="P1988" t="str">
        <f t="shared" si="187"/>
        <v>N/A</v>
      </c>
    </row>
    <row r="1989" spans="2:16" x14ac:dyDescent="0.25">
      <c r="B1989" s="23">
        <f>'Raw data (base scenario)'!A1981</f>
        <v>1975</v>
      </c>
      <c r="C1989" s="23" t="str">
        <f>'Raw data (base scenario)'!B1981</f>
        <v>S</v>
      </c>
      <c r="D1989" s="23" t="str">
        <f>'Raw data (base scenario)'!C1981</f>
        <v>H</v>
      </c>
      <c r="E1989" t="b">
        <f t="shared" si="182"/>
        <v>1</v>
      </c>
      <c r="F1989" t="b">
        <f t="shared" si="183"/>
        <v>1</v>
      </c>
      <c r="G1989" t="str">
        <f t="shared" si="184"/>
        <v>N/A</v>
      </c>
      <c r="K1989" s="28">
        <v>1975</v>
      </c>
      <c r="L1989" s="27" t="s">
        <v>3</v>
      </c>
      <c r="M1989" s="27" t="s">
        <v>1</v>
      </c>
      <c r="N1989" t="b">
        <f t="shared" si="185"/>
        <v>1</v>
      </c>
      <c r="O1989" t="b">
        <f t="shared" si="186"/>
        <v>1</v>
      </c>
      <c r="P1989" t="str">
        <f t="shared" si="187"/>
        <v>N/A</v>
      </c>
    </row>
    <row r="1990" spans="2:16" x14ac:dyDescent="0.25">
      <c r="B1990" s="23">
        <f>'Raw data (base scenario)'!A1982</f>
        <v>1976</v>
      </c>
      <c r="C1990" s="23" t="str">
        <f>'Raw data (base scenario)'!B1982</f>
        <v>D</v>
      </c>
      <c r="D1990" s="23" t="str">
        <f>'Raw data (base scenario)'!C1982</f>
        <v>D</v>
      </c>
      <c r="E1990" t="b">
        <f t="shared" si="182"/>
        <v>1</v>
      </c>
      <c r="F1990" t="b">
        <f t="shared" si="183"/>
        <v>1</v>
      </c>
      <c r="G1990" t="b">
        <f t="shared" si="184"/>
        <v>1</v>
      </c>
      <c r="K1990" s="28">
        <v>1976</v>
      </c>
      <c r="L1990" s="27" t="s">
        <v>2</v>
      </c>
      <c r="M1990" s="27" t="s">
        <v>2</v>
      </c>
      <c r="N1990" t="b">
        <f t="shared" si="185"/>
        <v>1</v>
      </c>
      <c r="O1990" t="b">
        <f t="shared" si="186"/>
        <v>1</v>
      </c>
      <c r="P1990" t="b">
        <f t="shared" si="187"/>
        <v>1</v>
      </c>
    </row>
    <row r="1991" spans="2:16" x14ac:dyDescent="0.25">
      <c r="B1991" s="23">
        <f>'Raw data (base scenario)'!A1983</f>
        <v>1977</v>
      </c>
      <c r="C1991" s="23" t="str">
        <f>'Raw data (base scenario)'!B1983</f>
        <v>S</v>
      </c>
      <c r="D1991" s="23" t="str">
        <f>'Raw data (base scenario)'!C1983</f>
        <v>H</v>
      </c>
      <c r="E1991" t="b">
        <f t="shared" si="182"/>
        <v>1</v>
      </c>
      <c r="F1991" t="b">
        <f t="shared" si="183"/>
        <v>1</v>
      </c>
      <c r="G1991" t="str">
        <f t="shared" si="184"/>
        <v>N/A</v>
      </c>
      <c r="K1991" s="28">
        <v>1977</v>
      </c>
      <c r="L1991" s="27" t="s">
        <v>3</v>
      </c>
      <c r="M1991" s="27" t="s">
        <v>1</v>
      </c>
      <c r="N1991" t="b">
        <f t="shared" si="185"/>
        <v>1</v>
      </c>
      <c r="O1991" t="b">
        <f t="shared" si="186"/>
        <v>1</v>
      </c>
      <c r="P1991" t="str">
        <f t="shared" si="187"/>
        <v>N/A</v>
      </c>
    </row>
    <row r="1992" spans="2:16" x14ac:dyDescent="0.25">
      <c r="B1992" s="23">
        <f>'Raw data (base scenario)'!A1984</f>
        <v>1978</v>
      </c>
      <c r="C1992" s="23" t="str">
        <f>'Raw data (base scenario)'!B1984</f>
        <v>D</v>
      </c>
      <c r="D1992" s="23" t="str">
        <f>'Raw data (base scenario)'!C1984</f>
        <v>D</v>
      </c>
      <c r="E1992" t="b">
        <f t="shared" si="182"/>
        <v>1</v>
      </c>
      <c r="F1992" t="b">
        <f t="shared" si="183"/>
        <v>1</v>
      </c>
      <c r="G1992" t="b">
        <f t="shared" si="184"/>
        <v>1</v>
      </c>
      <c r="K1992" s="28">
        <v>1978</v>
      </c>
      <c r="L1992" s="27" t="s">
        <v>2</v>
      </c>
      <c r="M1992" s="27" t="s">
        <v>2</v>
      </c>
      <c r="N1992" t="b">
        <f t="shared" si="185"/>
        <v>1</v>
      </c>
      <c r="O1992" t="b">
        <f t="shared" si="186"/>
        <v>1</v>
      </c>
      <c r="P1992" t="b">
        <f t="shared" si="187"/>
        <v>1</v>
      </c>
    </row>
    <row r="1993" spans="2:16" x14ac:dyDescent="0.25">
      <c r="B1993" s="23">
        <f>'Raw data (base scenario)'!A1985</f>
        <v>1979</v>
      </c>
      <c r="C1993" s="23" t="str">
        <f>'Raw data (base scenario)'!B1985</f>
        <v>D</v>
      </c>
      <c r="D1993" s="23" t="str">
        <f>'Raw data (base scenario)'!C1985</f>
        <v>D</v>
      </c>
      <c r="E1993" t="b">
        <f t="shared" si="182"/>
        <v>1</v>
      </c>
      <c r="F1993" t="b">
        <f t="shared" si="183"/>
        <v>1</v>
      </c>
      <c r="G1993" t="b">
        <f t="shared" si="184"/>
        <v>1</v>
      </c>
      <c r="K1993" s="28">
        <v>1979</v>
      </c>
      <c r="L1993" s="27" t="s">
        <v>2</v>
      </c>
      <c r="M1993" s="27" t="s">
        <v>2</v>
      </c>
      <c r="N1993" t="b">
        <f t="shared" si="185"/>
        <v>1</v>
      </c>
      <c r="O1993" t="b">
        <f t="shared" si="186"/>
        <v>1</v>
      </c>
      <c r="P1993" t="b">
        <f t="shared" si="187"/>
        <v>1</v>
      </c>
    </row>
    <row r="1994" spans="2:16" x14ac:dyDescent="0.25">
      <c r="B1994" s="23">
        <f>'Raw data (base scenario)'!A1986</f>
        <v>1980</v>
      </c>
      <c r="C1994" s="23" t="str">
        <f>'Raw data (base scenario)'!B1986</f>
        <v>D</v>
      </c>
      <c r="D1994" s="23" t="str">
        <f>'Raw data (base scenario)'!C1986</f>
        <v>D</v>
      </c>
      <c r="E1994" t="b">
        <f t="shared" si="182"/>
        <v>1</v>
      </c>
      <c r="F1994" t="b">
        <f t="shared" si="183"/>
        <v>1</v>
      </c>
      <c r="G1994" t="b">
        <f t="shared" si="184"/>
        <v>1</v>
      </c>
      <c r="K1994" s="28">
        <v>1980</v>
      </c>
      <c r="L1994" s="27" t="s">
        <v>2</v>
      </c>
      <c r="M1994" s="27" t="s">
        <v>2</v>
      </c>
      <c r="N1994" t="b">
        <f t="shared" si="185"/>
        <v>1</v>
      </c>
      <c r="O1994" t="b">
        <f t="shared" si="186"/>
        <v>1</v>
      </c>
      <c r="P1994" t="b">
        <f t="shared" si="187"/>
        <v>1</v>
      </c>
    </row>
    <row r="1995" spans="2:16" x14ac:dyDescent="0.25">
      <c r="B1995" s="23">
        <f>'Raw data (base scenario)'!A1987</f>
        <v>1981</v>
      </c>
      <c r="C1995" s="23" t="str">
        <f>'Raw data (base scenario)'!B1987</f>
        <v>D</v>
      </c>
      <c r="D1995" s="23" t="str">
        <f>'Raw data (base scenario)'!C1987</f>
        <v>D</v>
      </c>
      <c r="E1995" t="b">
        <f t="shared" si="182"/>
        <v>1</v>
      </c>
      <c r="F1995" t="b">
        <f t="shared" si="183"/>
        <v>1</v>
      </c>
      <c r="G1995" t="b">
        <f t="shared" si="184"/>
        <v>1</v>
      </c>
      <c r="K1995" s="28">
        <v>1981</v>
      </c>
      <c r="L1995" s="27" t="s">
        <v>2</v>
      </c>
      <c r="M1995" s="27" t="s">
        <v>2</v>
      </c>
      <c r="N1995" t="b">
        <f t="shared" si="185"/>
        <v>1</v>
      </c>
      <c r="O1995" t="b">
        <f t="shared" si="186"/>
        <v>1</v>
      </c>
      <c r="P1995" t="b">
        <f t="shared" si="187"/>
        <v>1</v>
      </c>
    </row>
    <row r="1996" spans="2:16" x14ac:dyDescent="0.25">
      <c r="B1996" s="23">
        <f>'Raw data (base scenario)'!A1988</f>
        <v>1982</v>
      </c>
      <c r="C1996" s="23" t="str">
        <f>'Raw data (base scenario)'!B1988</f>
        <v>D</v>
      </c>
      <c r="D1996" s="23" t="str">
        <f>'Raw data (base scenario)'!C1988</f>
        <v>D</v>
      </c>
      <c r="E1996" t="b">
        <f t="shared" si="182"/>
        <v>1</v>
      </c>
      <c r="F1996" t="b">
        <f t="shared" si="183"/>
        <v>1</v>
      </c>
      <c r="G1996" t="b">
        <f t="shared" si="184"/>
        <v>1</v>
      </c>
      <c r="K1996" s="28">
        <v>1982</v>
      </c>
      <c r="L1996" s="27" t="s">
        <v>2</v>
      </c>
      <c r="M1996" s="27" t="s">
        <v>2</v>
      </c>
      <c r="N1996" t="b">
        <f t="shared" si="185"/>
        <v>1</v>
      </c>
      <c r="O1996" t="b">
        <f t="shared" si="186"/>
        <v>1</v>
      </c>
      <c r="P1996" t="b">
        <f t="shared" si="187"/>
        <v>1</v>
      </c>
    </row>
    <row r="1997" spans="2:16" x14ac:dyDescent="0.25">
      <c r="B1997" s="23">
        <f>'Raw data (base scenario)'!A1989</f>
        <v>1983</v>
      </c>
      <c r="C1997" s="23" t="str">
        <f>'Raw data (base scenario)'!B1989</f>
        <v>H</v>
      </c>
      <c r="D1997" s="23" t="str">
        <f>'Raw data (base scenario)'!C1989</f>
        <v>H</v>
      </c>
      <c r="E1997" t="b">
        <f t="shared" si="182"/>
        <v>1</v>
      </c>
      <c r="F1997" t="b">
        <f t="shared" si="183"/>
        <v>1</v>
      </c>
      <c r="G1997" t="str">
        <f t="shared" si="184"/>
        <v>N/A</v>
      </c>
      <c r="K1997" s="28">
        <v>1983</v>
      </c>
      <c r="L1997" s="27" t="s">
        <v>1</v>
      </c>
      <c r="M1997" s="27" t="s">
        <v>1</v>
      </c>
      <c r="N1997" t="b">
        <f t="shared" si="185"/>
        <v>1</v>
      </c>
      <c r="O1997" t="b">
        <f t="shared" si="186"/>
        <v>1</v>
      </c>
      <c r="P1997" t="str">
        <f t="shared" si="187"/>
        <v>N/A</v>
      </c>
    </row>
    <row r="1998" spans="2:16" x14ac:dyDescent="0.25">
      <c r="B1998" s="23">
        <f>'Raw data (base scenario)'!A1990</f>
        <v>1984</v>
      </c>
      <c r="C1998" s="23" t="str">
        <f>'Raw data (base scenario)'!B1990</f>
        <v>I</v>
      </c>
      <c r="D1998" s="23" t="str">
        <f>'Raw data (base scenario)'!C1990</f>
        <v>D</v>
      </c>
      <c r="E1998" t="b">
        <f t="shared" si="182"/>
        <v>1</v>
      </c>
      <c r="F1998" t="b">
        <f t="shared" si="183"/>
        <v>1</v>
      </c>
      <c r="G1998" t="str">
        <f t="shared" si="184"/>
        <v>N/A</v>
      </c>
      <c r="K1998" s="28">
        <v>1984</v>
      </c>
      <c r="L1998" s="27" t="s">
        <v>18</v>
      </c>
      <c r="M1998" s="27" t="s">
        <v>2</v>
      </c>
      <c r="N1998" t="b">
        <f t="shared" si="185"/>
        <v>1</v>
      </c>
      <c r="O1998" t="b">
        <f t="shared" si="186"/>
        <v>1</v>
      </c>
      <c r="P1998" t="str">
        <f t="shared" si="187"/>
        <v>N/A</v>
      </c>
    </row>
    <row r="1999" spans="2:16" x14ac:dyDescent="0.25">
      <c r="B1999" s="23">
        <f>'Raw data (base scenario)'!A1991</f>
        <v>1985</v>
      </c>
      <c r="C1999" s="23" t="str">
        <f>'Raw data (base scenario)'!B1991</f>
        <v>D</v>
      </c>
      <c r="D1999" s="23" t="str">
        <f>'Raw data (base scenario)'!C1991</f>
        <v>D</v>
      </c>
      <c r="E1999" t="b">
        <f t="shared" ref="E1999:E2062" si="188">OR(C1999=$A$4,C1999=$A$5,C1999=$A$6,C1999=$A$7)</f>
        <v>1</v>
      </c>
      <c r="F1999" t="b">
        <f t="shared" ref="F1999:F2062" si="189">OR(D1999=$A$4,D1999=$A$5,D1999=$A$6,D1999=$A$7)</f>
        <v>1</v>
      </c>
      <c r="G1999" t="b">
        <f t="shared" si="184"/>
        <v>1</v>
      </c>
      <c r="K1999" s="28">
        <v>1985</v>
      </c>
      <c r="L1999" s="27" t="s">
        <v>2</v>
      </c>
      <c r="M1999" s="27" t="s">
        <v>2</v>
      </c>
      <c r="N1999" t="b">
        <f t="shared" si="185"/>
        <v>1</v>
      </c>
      <c r="O1999" t="b">
        <f t="shared" si="186"/>
        <v>1</v>
      </c>
      <c r="P1999" t="b">
        <f t="shared" si="187"/>
        <v>1</v>
      </c>
    </row>
    <row r="2000" spans="2:16" x14ac:dyDescent="0.25">
      <c r="B2000" s="23">
        <f>'Raw data (base scenario)'!A1992</f>
        <v>1986</v>
      </c>
      <c r="C2000" s="23" t="str">
        <f>'Raw data (base scenario)'!B1992</f>
        <v>H</v>
      </c>
      <c r="D2000" s="23" t="str">
        <f>'Raw data (base scenario)'!C1992</f>
        <v>H</v>
      </c>
      <c r="E2000" t="b">
        <f t="shared" si="188"/>
        <v>1</v>
      </c>
      <c r="F2000" t="b">
        <f t="shared" si="189"/>
        <v>1</v>
      </c>
      <c r="G2000" t="str">
        <f t="shared" ref="G2000:G2063" si="190">IF(C2000="D",D2000="D","N/A")</f>
        <v>N/A</v>
      </c>
      <c r="K2000" s="28">
        <v>1986</v>
      </c>
      <c r="L2000" s="27" t="s">
        <v>1</v>
      </c>
      <c r="M2000" s="27" t="s">
        <v>1</v>
      </c>
      <c r="N2000" t="b">
        <f t="shared" ref="N2000:N2063" si="191">OR(L2000=$A$4,L2000=$A$5,L2000=$A$6,L2000=$A$7)</f>
        <v>1</v>
      </c>
      <c r="O2000" t="b">
        <f t="shared" ref="O2000:O2063" si="192">OR(M2000=$A$4,M2000=$A$5,M2000=$A$6,M2000=$A$7)</f>
        <v>1</v>
      </c>
      <c r="P2000" t="str">
        <f t="shared" ref="P2000:P2063" si="193">IF(L2000="D",M2000="D","N/A")</f>
        <v>N/A</v>
      </c>
    </row>
    <row r="2001" spans="2:16" x14ac:dyDescent="0.25">
      <c r="B2001" s="23">
        <f>'Raw data (base scenario)'!A1993</f>
        <v>1987</v>
      </c>
      <c r="C2001" s="23" t="str">
        <f>'Raw data (base scenario)'!B1993</f>
        <v>D</v>
      </c>
      <c r="D2001" s="23" t="str">
        <f>'Raw data (base scenario)'!C1993</f>
        <v>D</v>
      </c>
      <c r="E2001" t="b">
        <f t="shared" si="188"/>
        <v>1</v>
      </c>
      <c r="F2001" t="b">
        <f t="shared" si="189"/>
        <v>1</v>
      </c>
      <c r="G2001" t="b">
        <f t="shared" si="190"/>
        <v>1</v>
      </c>
      <c r="K2001" s="28">
        <v>1987</v>
      </c>
      <c r="L2001" s="27" t="s">
        <v>2</v>
      </c>
      <c r="M2001" s="27" t="s">
        <v>2</v>
      </c>
      <c r="N2001" t="b">
        <f t="shared" si="191"/>
        <v>1</v>
      </c>
      <c r="O2001" t="b">
        <f t="shared" si="192"/>
        <v>1</v>
      </c>
      <c r="P2001" t="b">
        <f t="shared" si="193"/>
        <v>1</v>
      </c>
    </row>
    <row r="2002" spans="2:16" x14ac:dyDescent="0.25">
      <c r="B2002" s="23">
        <f>'Raw data (base scenario)'!A1994</f>
        <v>1988</v>
      </c>
      <c r="C2002" s="23" t="str">
        <f>'Raw data (base scenario)'!B1994</f>
        <v>H</v>
      </c>
      <c r="D2002" s="23" t="str">
        <f>'Raw data (base scenario)'!C1994</f>
        <v>H</v>
      </c>
      <c r="E2002" t="b">
        <f t="shared" si="188"/>
        <v>1</v>
      </c>
      <c r="F2002" t="b">
        <f t="shared" si="189"/>
        <v>1</v>
      </c>
      <c r="G2002" t="str">
        <f t="shared" si="190"/>
        <v>N/A</v>
      </c>
      <c r="K2002" s="28">
        <v>1988</v>
      </c>
      <c r="L2002" s="27" t="s">
        <v>1</v>
      </c>
      <c r="M2002" s="27" t="s">
        <v>1</v>
      </c>
      <c r="N2002" t="b">
        <f t="shared" si="191"/>
        <v>1</v>
      </c>
      <c r="O2002" t="b">
        <f t="shared" si="192"/>
        <v>1</v>
      </c>
      <c r="P2002" t="str">
        <f t="shared" si="193"/>
        <v>N/A</v>
      </c>
    </row>
    <row r="2003" spans="2:16" x14ac:dyDescent="0.25">
      <c r="B2003" s="23">
        <f>'Raw data (base scenario)'!A1995</f>
        <v>1989</v>
      </c>
      <c r="C2003" s="23" t="str">
        <f>'Raw data (base scenario)'!B1995</f>
        <v>I</v>
      </c>
      <c r="D2003" s="23" t="str">
        <f>'Raw data (base scenario)'!C1995</f>
        <v>S</v>
      </c>
      <c r="E2003" t="b">
        <f t="shared" si="188"/>
        <v>1</v>
      </c>
      <c r="F2003" t="b">
        <f t="shared" si="189"/>
        <v>1</v>
      </c>
      <c r="G2003" t="str">
        <f t="shared" si="190"/>
        <v>N/A</v>
      </c>
      <c r="K2003" s="28">
        <v>1989</v>
      </c>
      <c r="L2003" s="27" t="s">
        <v>18</v>
      </c>
      <c r="M2003" s="27" t="s">
        <v>3</v>
      </c>
      <c r="N2003" t="b">
        <f t="shared" si="191"/>
        <v>1</v>
      </c>
      <c r="O2003" t="b">
        <f t="shared" si="192"/>
        <v>1</v>
      </c>
      <c r="P2003" t="str">
        <f t="shared" si="193"/>
        <v>N/A</v>
      </c>
    </row>
    <row r="2004" spans="2:16" x14ac:dyDescent="0.25">
      <c r="B2004" s="23">
        <f>'Raw data (base scenario)'!A1996</f>
        <v>1990</v>
      </c>
      <c r="C2004" s="23" t="str">
        <f>'Raw data (base scenario)'!B1996</f>
        <v>S</v>
      </c>
      <c r="D2004" s="23" t="str">
        <f>'Raw data (base scenario)'!C1996</f>
        <v>S</v>
      </c>
      <c r="E2004" t="b">
        <f t="shared" si="188"/>
        <v>1</v>
      </c>
      <c r="F2004" t="b">
        <f t="shared" si="189"/>
        <v>1</v>
      </c>
      <c r="G2004" t="str">
        <f t="shared" si="190"/>
        <v>N/A</v>
      </c>
      <c r="K2004" s="28">
        <v>1990</v>
      </c>
      <c r="L2004" s="27" t="s">
        <v>3</v>
      </c>
      <c r="M2004" s="27" t="s">
        <v>3</v>
      </c>
      <c r="N2004" t="b">
        <f t="shared" si="191"/>
        <v>1</v>
      </c>
      <c r="O2004" t="b">
        <f t="shared" si="192"/>
        <v>1</v>
      </c>
      <c r="P2004" t="str">
        <f t="shared" si="193"/>
        <v>N/A</v>
      </c>
    </row>
    <row r="2005" spans="2:16" x14ac:dyDescent="0.25">
      <c r="B2005" s="23">
        <f>'Raw data (base scenario)'!A1997</f>
        <v>1991</v>
      </c>
      <c r="C2005" s="23" t="str">
        <f>'Raw data (base scenario)'!B1997</f>
        <v>S</v>
      </c>
      <c r="D2005" s="23" t="str">
        <f>'Raw data (base scenario)'!C1997</f>
        <v>H</v>
      </c>
      <c r="E2005" t="b">
        <f t="shared" si="188"/>
        <v>1</v>
      </c>
      <c r="F2005" t="b">
        <f t="shared" si="189"/>
        <v>1</v>
      </c>
      <c r="G2005" t="str">
        <f t="shared" si="190"/>
        <v>N/A</v>
      </c>
      <c r="K2005" s="28">
        <v>1991</v>
      </c>
      <c r="L2005" s="27" t="s">
        <v>3</v>
      </c>
      <c r="M2005" s="27" t="s">
        <v>1</v>
      </c>
      <c r="N2005" t="b">
        <f t="shared" si="191"/>
        <v>1</v>
      </c>
      <c r="O2005" t="b">
        <f t="shared" si="192"/>
        <v>1</v>
      </c>
      <c r="P2005" t="str">
        <f t="shared" si="193"/>
        <v>N/A</v>
      </c>
    </row>
    <row r="2006" spans="2:16" x14ac:dyDescent="0.25">
      <c r="B2006" s="23">
        <f>'Raw data (base scenario)'!A1998</f>
        <v>1992</v>
      </c>
      <c r="C2006" s="23" t="str">
        <f>'Raw data (base scenario)'!B1998</f>
        <v>S</v>
      </c>
      <c r="D2006" s="23" t="str">
        <f>'Raw data (base scenario)'!C1998</f>
        <v>H</v>
      </c>
      <c r="E2006" t="b">
        <f t="shared" si="188"/>
        <v>1</v>
      </c>
      <c r="F2006" t="b">
        <f t="shared" si="189"/>
        <v>1</v>
      </c>
      <c r="G2006" t="str">
        <f t="shared" si="190"/>
        <v>N/A</v>
      </c>
      <c r="K2006" s="28">
        <v>1992</v>
      </c>
      <c r="L2006" s="27" t="s">
        <v>3</v>
      </c>
      <c r="M2006" s="27" t="s">
        <v>1</v>
      </c>
      <c r="N2006" t="b">
        <f t="shared" si="191"/>
        <v>1</v>
      </c>
      <c r="O2006" t="b">
        <f t="shared" si="192"/>
        <v>1</v>
      </c>
      <c r="P2006" t="str">
        <f t="shared" si="193"/>
        <v>N/A</v>
      </c>
    </row>
    <row r="2007" spans="2:16" x14ac:dyDescent="0.25">
      <c r="B2007" s="23">
        <f>'Raw data (base scenario)'!A1999</f>
        <v>1993</v>
      </c>
      <c r="C2007" s="23" t="str">
        <f>'Raw data (base scenario)'!B1999</f>
        <v>D</v>
      </c>
      <c r="D2007" s="23" t="str">
        <f>'Raw data (base scenario)'!C1999</f>
        <v>D</v>
      </c>
      <c r="E2007" t="b">
        <f t="shared" si="188"/>
        <v>1</v>
      </c>
      <c r="F2007" t="b">
        <f t="shared" si="189"/>
        <v>1</v>
      </c>
      <c r="G2007" t="b">
        <f t="shared" si="190"/>
        <v>1</v>
      </c>
      <c r="K2007" s="28">
        <v>1993</v>
      </c>
      <c r="L2007" s="27" t="s">
        <v>2</v>
      </c>
      <c r="M2007" s="27" t="s">
        <v>2</v>
      </c>
      <c r="N2007" t="b">
        <f t="shared" si="191"/>
        <v>1</v>
      </c>
      <c r="O2007" t="b">
        <f t="shared" si="192"/>
        <v>1</v>
      </c>
      <c r="P2007" t="b">
        <f t="shared" si="193"/>
        <v>1</v>
      </c>
    </row>
    <row r="2008" spans="2:16" x14ac:dyDescent="0.25">
      <c r="B2008" s="23">
        <f>'Raw data (base scenario)'!A2000</f>
        <v>1994</v>
      </c>
      <c r="C2008" s="23" t="str">
        <f>'Raw data (base scenario)'!B2000</f>
        <v>H</v>
      </c>
      <c r="D2008" s="23" t="str">
        <f>'Raw data (base scenario)'!C2000</f>
        <v>H</v>
      </c>
      <c r="E2008" t="b">
        <f t="shared" si="188"/>
        <v>1</v>
      </c>
      <c r="F2008" t="b">
        <f t="shared" si="189"/>
        <v>1</v>
      </c>
      <c r="G2008" t="str">
        <f t="shared" si="190"/>
        <v>N/A</v>
      </c>
      <c r="K2008" s="28">
        <v>1994</v>
      </c>
      <c r="L2008" s="27" t="s">
        <v>1</v>
      </c>
      <c r="M2008" s="27" t="s">
        <v>1</v>
      </c>
      <c r="N2008" t="b">
        <f t="shared" si="191"/>
        <v>1</v>
      </c>
      <c r="O2008" t="b">
        <f t="shared" si="192"/>
        <v>1</v>
      </c>
      <c r="P2008" t="str">
        <f t="shared" si="193"/>
        <v>N/A</v>
      </c>
    </row>
    <row r="2009" spans="2:16" x14ac:dyDescent="0.25">
      <c r="B2009" s="23">
        <f>'Raw data (base scenario)'!A2001</f>
        <v>1995</v>
      </c>
      <c r="C2009" s="23" t="str">
        <f>'Raw data (base scenario)'!B2001</f>
        <v>H</v>
      </c>
      <c r="D2009" s="23" t="str">
        <f>'Raw data (base scenario)'!C2001</f>
        <v>H</v>
      </c>
      <c r="E2009" t="b">
        <f t="shared" si="188"/>
        <v>1</v>
      </c>
      <c r="F2009" t="b">
        <f t="shared" si="189"/>
        <v>1</v>
      </c>
      <c r="G2009" t="str">
        <f t="shared" si="190"/>
        <v>N/A</v>
      </c>
      <c r="K2009" s="28">
        <v>1995</v>
      </c>
      <c r="L2009" s="27" t="s">
        <v>1</v>
      </c>
      <c r="M2009" s="27" t="s">
        <v>1</v>
      </c>
      <c r="N2009" t="b">
        <f t="shared" si="191"/>
        <v>1</v>
      </c>
      <c r="O2009" t="b">
        <f t="shared" si="192"/>
        <v>1</v>
      </c>
      <c r="P2009" t="str">
        <f t="shared" si="193"/>
        <v>N/A</v>
      </c>
    </row>
    <row r="2010" spans="2:16" x14ac:dyDescent="0.25">
      <c r="B2010" s="23">
        <f>'Raw data (base scenario)'!A2002</f>
        <v>1996</v>
      </c>
      <c r="C2010" s="23" t="str">
        <f>'Raw data (base scenario)'!B2002</f>
        <v>I</v>
      </c>
      <c r="D2010" s="23" t="str">
        <f>'Raw data (base scenario)'!C2002</f>
        <v>S</v>
      </c>
      <c r="E2010" t="b">
        <f t="shared" si="188"/>
        <v>1</v>
      </c>
      <c r="F2010" t="b">
        <f t="shared" si="189"/>
        <v>1</v>
      </c>
      <c r="G2010" t="str">
        <f t="shared" si="190"/>
        <v>N/A</v>
      </c>
      <c r="K2010" s="28">
        <v>1996</v>
      </c>
      <c r="L2010" s="27" t="s">
        <v>18</v>
      </c>
      <c r="M2010" s="27" t="s">
        <v>3</v>
      </c>
      <c r="N2010" t="b">
        <f t="shared" si="191"/>
        <v>1</v>
      </c>
      <c r="O2010" t="b">
        <f t="shared" si="192"/>
        <v>1</v>
      </c>
      <c r="P2010" t="str">
        <f t="shared" si="193"/>
        <v>N/A</v>
      </c>
    </row>
    <row r="2011" spans="2:16" x14ac:dyDescent="0.25">
      <c r="B2011" s="23">
        <f>'Raw data (base scenario)'!A2003</f>
        <v>1997</v>
      </c>
      <c r="C2011" s="23" t="str">
        <f>'Raw data (base scenario)'!B2003</f>
        <v>I</v>
      </c>
      <c r="D2011" s="23" t="str">
        <f>'Raw data (base scenario)'!C2003</f>
        <v>D</v>
      </c>
      <c r="E2011" t="b">
        <f t="shared" si="188"/>
        <v>1</v>
      </c>
      <c r="F2011" t="b">
        <f t="shared" si="189"/>
        <v>1</v>
      </c>
      <c r="G2011" t="str">
        <f t="shared" si="190"/>
        <v>N/A</v>
      </c>
      <c r="K2011" s="28">
        <v>1997</v>
      </c>
      <c r="L2011" s="27" t="s">
        <v>18</v>
      </c>
      <c r="M2011" s="27" t="s">
        <v>2</v>
      </c>
      <c r="N2011" t="b">
        <f t="shared" si="191"/>
        <v>1</v>
      </c>
      <c r="O2011" t="b">
        <f t="shared" si="192"/>
        <v>1</v>
      </c>
      <c r="P2011" t="str">
        <f t="shared" si="193"/>
        <v>N/A</v>
      </c>
    </row>
    <row r="2012" spans="2:16" x14ac:dyDescent="0.25">
      <c r="B2012" s="23">
        <f>'Raw data (base scenario)'!A2004</f>
        <v>1998</v>
      </c>
      <c r="C2012" s="23" t="str">
        <f>'Raw data (base scenario)'!B2004</f>
        <v>D</v>
      </c>
      <c r="D2012" s="23" t="str">
        <f>'Raw data (base scenario)'!C2004</f>
        <v>D</v>
      </c>
      <c r="E2012" t="b">
        <f t="shared" si="188"/>
        <v>1</v>
      </c>
      <c r="F2012" t="b">
        <f t="shared" si="189"/>
        <v>1</v>
      </c>
      <c r="G2012" t="b">
        <f t="shared" si="190"/>
        <v>1</v>
      </c>
      <c r="K2012" s="28">
        <v>1998</v>
      </c>
      <c r="L2012" s="27" t="s">
        <v>2</v>
      </c>
      <c r="M2012" s="27" t="s">
        <v>2</v>
      </c>
      <c r="N2012" t="b">
        <f t="shared" si="191"/>
        <v>1</v>
      </c>
      <c r="O2012" t="b">
        <f t="shared" si="192"/>
        <v>1</v>
      </c>
      <c r="P2012" t="b">
        <f t="shared" si="193"/>
        <v>1</v>
      </c>
    </row>
    <row r="2013" spans="2:16" x14ac:dyDescent="0.25">
      <c r="B2013" s="23">
        <f>'Raw data (base scenario)'!A2005</f>
        <v>1999</v>
      </c>
      <c r="C2013" s="23" t="str">
        <f>'Raw data (base scenario)'!B2005</f>
        <v>H</v>
      </c>
      <c r="D2013" s="23" t="str">
        <f>'Raw data (base scenario)'!C2005</f>
        <v>H</v>
      </c>
      <c r="E2013" t="b">
        <f t="shared" si="188"/>
        <v>1</v>
      </c>
      <c r="F2013" t="b">
        <f t="shared" si="189"/>
        <v>1</v>
      </c>
      <c r="G2013" t="str">
        <f t="shared" si="190"/>
        <v>N/A</v>
      </c>
      <c r="K2013" s="28">
        <v>1999</v>
      </c>
      <c r="L2013" s="27" t="s">
        <v>1</v>
      </c>
      <c r="M2013" s="27" t="s">
        <v>1</v>
      </c>
      <c r="N2013" t="b">
        <f t="shared" si="191"/>
        <v>1</v>
      </c>
      <c r="O2013" t="b">
        <f t="shared" si="192"/>
        <v>1</v>
      </c>
      <c r="P2013" t="str">
        <f t="shared" si="193"/>
        <v>N/A</v>
      </c>
    </row>
    <row r="2014" spans="2:16" x14ac:dyDescent="0.25">
      <c r="B2014" s="23">
        <f>'Raw data (base scenario)'!A2006</f>
        <v>2000</v>
      </c>
      <c r="C2014" s="23" t="str">
        <f>'Raw data (base scenario)'!B2006</f>
        <v>D</v>
      </c>
      <c r="D2014" s="23" t="str">
        <f>'Raw data (base scenario)'!C2006</f>
        <v>D</v>
      </c>
      <c r="E2014" t="b">
        <f t="shared" si="188"/>
        <v>1</v>
      </c>
      <c r="F2014" t="b">
        <f t="shared" si="189"/>
        <v>1</v>
      </c>
      <c r="G2014" t="b">
        <f t="shared" si="190"/>
        <v>1</v>
      </c>
      <c r="K2014" s="28">
        <v>2000</v>
      </c>
      <c r="L2014" s="27" t="s">
        <v>2</v>
      </c>
      <c r="M2014" s="27" t="s">
        <v>2</v>
      </c>
      <c r="N2014" t="b">
        <f t="shared" si="191"/>
        <v>1</v>
      </c>
      <c r="O2014" t="b">
        <f t="shared" si="192"/>
        <v>1</v>
      </c>
      <c r="P2014" t="b">
        <f t="shared" si="193"/>
        <v>1</v>
      </c>
    </row>
    <row r="2015" spans="2:16" x14ac:dyDescent="0.25">
      <c r="B2015" s="23">
        <f>'Raw data (base scenario)'!A2007</f>
        <v>2001</v>
      </c>
      <c r="C2015" s="23" t="str">
        <f>'Raw data (base scenario)'!B2007</f>
        <v>H</v>
      </c>
      <c r="D2015" s="23" t="str">
        <f>'Raw data (base scenario)'!C2007</f>
        <v>H</v>
      </c>
      <c r="E2015" t="b">
        <f t="shared" si="188"/>
        <v>1</v>
      </c>
      <c r="F2015" t="b">
        <f t="shared" si="189"/>
        <v>1</v>
      </c>
      <c r="G2015" t="str">
        <f t="shared" si="190"/>
        <v>N/A</v>
      </c>
      <c r="K2015" s="28">
        <v>2001</v>
      </c>
      <c r="L2015" s="27" t="s">
        <v>1</v>
      </c>
      <c r="M2015" s="27" t="s">
        <v>1</v>
      </c>
      <c r="N2015" t="b">
        <f t="shared" si="191"/>
        <v>1</v>
      </c>
      <c r="O2015" t="b">
        <f t="shared" si="192"/>
        <v>1</v>
      </c>
      <c r="P2015" t="str">
        <f t="shared" si="193"/>
        <v>N/A</v>
      </c>
    </row>
    <row r="2016" spans="2:16" x14ac:dyDescent="0.25">
      <c r="B2016" s="23">
        <f>'Raw data (base scenario)'!A2008</f>
        <v>2002</v>
      </c>
      <c r="C2016" s="23" t="str">
        <f>'Raw data (base scenario)'!B2008</f>
        <v>D</v>
      </c>
      <c r="D2016" s="23" t="str">
        <f>'Raw data (base scenario)'!C2008</f>
        <v>D</v>
      </c>
      <c r="E2016" t="b">
        <f t="shared" si="188"/>
        <v>1</v>
      </c>
      <c r="F2016" t="b">
        <f t="shared" si="189"/>
        <v>1</v>
      </c>
      <c r="G2016" t="b">
        <f t="shared" si="190"/>
        <v>1</v>
      </c>
      <c r="K2016" s="28">
        <v>2002</v>
      </c>
      <c r="L2016" s="27" t="s">
        <v>2</v>
      </c>
      <c r="M2016" s="27" t="s">
        <v>2</v>
      </c>
      <c r="N2016" t="b">
        <f t="shared" si="191"/>
        <v>1</v>
      </c>
      <c r="O2016" t="b">
        <f t="shared" si="192"/>
        <v>1</v>
      </c>
      <c r="P2016" t="b">
        <f t="shared" si="193"/>
        <v>1</v>
      </c>
    </row>
    <row r="2017" spans="2:16" x14ac:dyDescent="0.25">
      <c r="B2017" s="23">
        <f>'Raw data (base scenario)'!A2009</f>
        <v>2003</v>
      </c>
      <c r="C2017" s="23" t="str">
        <f>'Raw data (base scenario)'!B2009</f>
        <v>D</v>
      </c>
      <c r="D2017" s="23" t="str">
        <f>'Raw data (base scenario)'!C2009</f>
        <v>D</v>
      </c>
      <c r="E2017" t="b">
        <f t="shared" si="188"/>
        <v>1</v>
      </c>
      <c r="F2017" t="b">
        <f t="shared" si="189"/>
        <v>1</v>
      </c>
      <c r="G2017" t="b">
        <f t="shared" si="190"/>
        <v>1</v>
      </c>
      <c r="K2017" s="28">
        <v>2003</v>
      </c>
      <c r="L2017" s="27" t="s">
        <v>2</v>
      </c>
      <c r="M2017" s="27" t="s">
        <v>2</v>
      </c>
      <c r="N2017" t="b">
        <f t="shared" si="191"/>
        <v>1</v>
      </c>
      <c r="O2017" t="b">
        <f t="shared" si="192"/>
        <v>1</v>
      </c>
      <c r="P2017" t="b">
        <f t="shared" si="193"/>
        <v>1</v>
      </c>
    </row>
    <row r="2018" spans="2:16" x14ac:dyDescent="0.25">
      <c r="B2018" s="23">
        <f>'Raw data (base scenario)'!A2010</f>
        <v>2004</v>
      </c>
      <c r="C2018" s="23" t="str">
        <f>'Raw data (base scenario)'!B2010</f>
        <v>S</v>
      </c>
      <c r="D2018" s="23" t="str">
        <f>'Raw data (base scenario)'!C2010</f>
        <v>D</v>
      </c>
      <c r="E2018" t="b">
        <f t="shared" si="188"/>
        <v>1</v>
      </c>
      <c r="F2018" t="b">
        <f t="shared" si="189"/>
        <v>1</v>
      </c>
      <c r="G2018" t="str">
        <f t="shared" si="190"/>
        <v>N/A</v>
      </c>
      <c r="K2018" s="28">
        <v>2004</v>
      </c>
      <c r="L2018" s="27" t="s">
        <v>3</v>
      </c>
      <c r="M2018" s="27" t="s">
        <v>2</v>
      </c>
      <c r="N2018" t="b">
        <f t="shared" si="191"/>
        <v>1</v>
      </c>
      <c r="O2018" t="b">
        <f t="shared" si="192"/>
        <v>1</v>
      </c>
      <c r="P2018" t="str">
        <f t="shared" si="193"/>
        <v>N/A</v>
      </c>
    </row>
    <row r="2019" spans="2:16" x14ac:dyDescent="0.25">
      <c r="B2019" s="23">
        <f>'Raw data (base scenario)'!A2011</f>
        <v>2005</v>
      </c>
      <c r="C2019" s="23" t="str">
        <f>'Raw data (base scenario)'!B2011</f>
        <v>S</v>
      </c>
      <c r="D2019" s="23" t="str">
        <f>'Raw data (base scenario)'!C2011</f>
        <v>H</v>
      </c>
      <c r="E2019" t="b">
        <f t="shared" si="188"/>
        <v>1</v>
      </c>
      <c r="F2019" t="b">
        <f t="shared" si="189"/>
        <v>1</v>
      </c>
      <c r="G2019" t="str">
        <f t="shared" si="190"/>
        <v>N/A</v>
      </c>
      <c r="K2019" s="28">
        <v>2005</v>
      </c>
      <c r="L2019" s="27" t="s">
        <v>3</v>
      </c>
      <c r="M2019" s="27" t="s">
        <v>1</v>
      </c>
      <c r="N2019" t="b">
        <f t="shared" si="191"/>
        <v>1</v>
      </c>
      <c r="O2019" t="b">
        <f t="shared" si="192"/>
        <v>1</v>
      </c>
      <c r="P2019" t="str">
        <f t="shared" si="193"/>
        <v>N/A</v>
      </c>
    </row>
    <row r="2020" spans="2:16" x14ac:dyDescent="0.25">
      <c r="B2020" s="23">
        <f>'Raw data (base scenario)'!A2012</f>
        <v>2006</v>
      </c>
      <c r="C2020" s="23" t="str">
        <f>'Raw data (base scenario)'!B2012</f>
        <v>D</v>
      </c>
      <c r="D2020" s="23" t="str">
        <f>'Raw data (base scenario)'!C2012</f>
        <v>D</v>
      </c>
      <c r="E2020" t="b">
        <f t="shared" si="188"/>
        <v>1</v>
      </c>
      <c r="F2020" t="b">
        <f t="shared" si="189"/>
        <v>1</v>
      </c>
      <c r="G2020" t="b">
        <f t="shared" si="190"/>
        <v>1</v>
      </c>
      <c r="K2020" s="28">
        <v>2006</v>
      </c>
      <c r="L2020" s="27" t="s">
        <v>2</v>
      </c>
      <c r="M2020" s="27" t="s">
        <v>2</v>
      </c>
      <c r="N2020" t="b">
        <f t="shared" si="191"/>
        <v>1</v>
      </c>
      <c r="O2020" t="b">
        <f t="shared" si="192"/>
        <v>1</v>
      </c>
      <c r="P2020" t="b">
        <f t="shared" si="193"/>
        <v>1</v>
      </c>
    </row>
    <row r="2021" spans="2:16" x14ac:dyDescent="0.25">
      <c r="B2021" s="23">
        <f>'Raw data (base scenario)'!A2013</f>
        <v>2007</v>
      </c>
      <c r="C2021" s="23" t="str">
        <f>'Raw data (base scenario)'!B2013</f>
        <v>S</v>
      </c>
      <c r="D2021" s="23" t="str">
        <f>'Raw data (base scenario)'!C2013</f>
        <v>H</v>
      </c>
      <c r="E2021" t="b">
        <f t="shared" si="188"/>
        <v>1</v>
      </c>
      <c r="F2021" t="b">
        <f t="shared" si="189"/>
        <v>1</v>
      </c>
      <c r="G2021" t="str">
        <f t="shared" si="190"/>
        <v>N/A</v>
      </c>
      <c r="K2021" s="28">
        <v>2007</v>
      </c>
      <c r="L2021" s="27" t="s">
        <v>3</v>
      </c>
      <c r="M2021" s="27" t="s">
        <v>1</v>
      </c>
      <c r="N2021" t="b">
        <f t="shared" si="191"/>
        <v>1</v>
      </c>
      <c r="O2021" t="b">
        <f t="shared" si="192"/>
        <v>1</v>
      </c>
      <c r="P2021" t="str">
        <f t="shared" si="193"/>
        <v>N/A</v>
      </c>
    </row>
    <row r="2022" spans="2:16" x14ac:dyDescent="0.25">
      <c r="B2022" s="23">
        <f>'Raw data (base scenario)'!A2014</f>
        <v>2008</v>
      </c>
      <c r="C2022" s="23" t="str">
        <f>'Raw data (base scenario)'!B2014</f>
        <v>I</v>
      </c>
      <c r="D2022" s="23" t="str">
        <f>'Raw data (base scenario)'!C2014</f>
        <v>D</v>
      </c>
      <c r="E2022" t="b">
        <f t="shared" si="188"/>
        <v>1</v>
      </c>
      <c r="F2022" t="b">
        <f t="shared" si="189"/>
        <v>1</v>
      </c>
      <c r="G2022" t="str">
        <f t="shared" si="190"/>
        <v>N/A</v>
      </c>
      <c r="K2022" s="28">
        <v>2008</v>
      </c>
      <c r="L2022" s="27" t="s">
        <v>18</v>
      </c>
      <c r="M2022" s="27" t="s">
        <v>2</v>
      </c>
      <c r="N2022" t="b">
        <f t="shared" si="191"/>
        <v>1</v>
      </c>
      <c r="O2022" t="b">
        <f t="shared" si="192"/>
        <v>1</v>
      </c>
      <c r="P2022" t="str">
        <f t="shared" si="193"/>
        <v>N/A</v>
      </c>
    </row>
    <row r="2023" spans="2:16" x14ac:dyDescent="0.25">
      <c r="B2023" s="23">
        <f>'Raw data (base scenario)'!A2015</f>
        <v>2009</v>
      </c>
      <c r="C2023" s="23" t="str">
        <f>'Raw data (base scenario)'!B2015</f>
        <v>D</v>
      </c>
      <c r="D2023" s="23" t="str">
        <f>'Raw data (base scenario)'!C2015</f>
        <v>D</v>
      </c>
      <c r="E2023" t="b">
        <f t="shared" si="188"/>
        <v>1</v>
      </c>
      <c r="F2023" t="b">
        <f t="shared" si="189"/>
        <v>1</v>
      </c>
      <c r="G2023" t="b">
        <f t="shared" si="190"/>
        <v>1</v>
      </c>
      <c r="K2023" s="28">
        <v>2009</v>
      </c>
      <c r="L2023" s="27" t="s">
        <v>2</v>
      </c>
      <c r="M2023" s="27" t="s">
        <v>2</v>
      </c>
      <c r="N2023" t="b">
        <f t="shared" si="191"/>
        <v>1</v>
      </c>
      <c r="O2023" t="b">
        <f t="shared" si="192"/>
        <v>1</v>
      </c>
      <c r="P2023" t="b">
        <f t="shared" si="193"/>
        <v>1</v>
      </c>
    </row>
    <row r="2024" spans="2:16" x14ac:dyDescent="0.25">
      <c r="B2024" s="23">
        <f>'Raw data (base scenario)'!A2016</f>
        <v>2010</v>
      </c>
      <c r="C2024" s="23" t="str">
        <f>'Raw data (base scenario)'!B2016</f>
        <v>S</v>
      </c>
      <c r="D2024" s="23" t="str">
        <f>'Raw data (base scenario)'!C2016</f>
        <v>H</v>
      </c>
      <c r="E2024" t="b">
        <f t="shared" si="188"/>
        <v>1</v>
      </c>
      <c r="F2024" t="b">
        <f t="shared" si="189"/>
        <v>1</v>
      </c>
      <c r="G2024" t="str">
        <f t="shared" si="190"/>
        <v>N/A</v>
      </c>
      <c r="K2024" s="28">
        <v>2010</v>
      </c>
      <c r="L2024" s="27" t="s">
        <v>3</v>
      </c>
      <c r="M2024" s="27" t="s">
        <v>1</v>
      </c>
      <c r="N2024" t="b">
        <f t="shared" si="191"/>
        <v>1</v>
      </c>
      <c r="O2024" t="b">
        <f t="shared" si="192"/>
        <v>1</v>
      </c>
      <c r="P2024" t="str">
        <f t="shared" si="193"/>
        <v>N/A</v>
      </c>
    </row>
    <row r="2025" spans="2:16" x14ac:dyDescent="0.25">
      <c r="B2025" s="23">
        <f>'Raw data (base scenario)'!A2017</f>
        <v>2011</v>
      </c>
      <c r="C2025" s="23" t="str">
        <f>'Raw data (base scenario)'!B2017</f>
        <v>I</v>
      </c>
      <c r="D2025" s="23" t="str">
        <f>'Raw data (base scenario)'!C2017</f>
        <v>I</v>
      </c>
      <c r="E2025" t="b">
        <f t="shared" si="188"/>
        <v>1</v>
      </c>
      <c r="F2025" t="b">
        <f t="shared" si="189"/>
        <v>1</v>
      </c>
      <c r="G2025" t="str">
        <f t="shared" si="190"/>
        <v>N/A</v>
      </c>
      <c r="K2025" s="28">
        <v>2011</v>
      </c>
      <c r="L2025" s="27" t="s">
        <v>18</v>
      </c>
      <c r="M2025" s="27" t="s">
        <v>18</v>
      </c>
      <c r="N2025" t="b">
        <f t="shared" si="191"/>
        <v>1</v>
      </c>
      <c r="O2025" t="b">
        <f t="shared" si="192"/>
        <v>1</v>
      </c>
      <c r="P2025" t="str">
        <f t="shared" si="193"/>
        <v>N/A</v>
      </c>
    </row>
    <row r="2026" spans="2:16" x14ac:dyDescent="0.25">
      <c r="B2026" s="23">
        <f>'Raw data (base scenario)'!A2018</f>
        <v>2012</v>
      </c>
      <c r="C2026" s="23" t="str">
        <f>'Raw data (base scenario)'!B2018</f>
        <v>H</v>
      </c>
      <c r="D2026" s="23" t="str">
        <f>'Raw data (base scenario)'!C2018</f>
        <v>S</v>
      </c>
      <c r="E2026" t="b">
        <f t="shared" si="188"/>
        <v>1</v>
      </c>
      <c r="F2026" t="b">
        <f t="shared" si="189"/>
        <v>1</v>
      </c>
      <c r="G2026" t="str">
        <f t="shared" si="190"/>
        <v>N/A</v>
      </c>
      <c r="K2026" s="28">
        <v>2012</v>
      </c>
      <c r="L2026" s="27" t="s">
        <v>1</v>
      </c>
      <c r="M2026" s="27" t="s">
        <v>3</v>
      </c>
      <c r="N2026" t="b">
        <f t="shared" si="191"/>
        <v>1</v>
      </c>
      <c r="O2026" t="b">
        <f t="shared" si="192"/>
        <v>1</v>
      </c>
      <c r="P2026" t="str">
        <f t="shared" si="193"/>
        <v>N/A</v>
      </c>
    </row>
    <row r="2027" spans="2:16" x14ac:dyDescent="0.25">
      <c r="B2027" s="23">
        <f>'Raw data (base scenario)'!A2019</f>
        <v>2013</v>
      </c>
      <c r="C2027" s="23" t="str">
        <f>'Raw data (base scenario)'!B2019</f>
        <v>I</v>
      </c>
      <c r="D2027" s="23" t="str">
        <f>'Raw data (base scenario)'!C2019</f>
        <v>S</v>
      </c>
      <c r="E2027" t="b">
        <f t="shared" si="188"/>
        <v>1</v>
      </c>
      <c r="F2027" t="b">
        <f t="shared" si="189"/>
        <v>1</v>
      </c>
      <c r="G2027" t="str">
        <f t="shared" si="190"/>
        <v>N/A</v>
      </c>
      <c r="K2027" s="28">
        <v>2013</v>
      </c>
      <c r="L2027" s="27" t="s">
        <v>18</v>
      </c>
      <c r="M2027" s="27" t="s">
        <v>3</v>
      </c>
      <c r="N2027" t="b">
        <f t="shared" si="191"/>
        <v>1</v>
      </c>
      <c r="O2027" t="b">
        <f t="shared" si="192"/>
        <v>1</v>
      </c>
      <c r="P2027" t="str">
        <f t="shared" si="193"/>
        <v>N/A</v>
      </c>
    </row>
    <row r="2028" spans="2:16" x14ac:dyDescent="0.25">
      <c r="B2028" s="23">
        <f>'Raw data (base scenario)'!A2020</f>
        <v>2014</v>
      </c>
      <c r="C2028" s="23" t="str">
        <f>'Raw data (base scenario)'!B2020</f>
        <v>S</v>
      </c>
      <c r="D2028" s="23" t="str">
        <f>'Raw data (base scenario)'!C2020</f>
        <v>H</v>
      </c>
      <c r="E2028" t="b">
        <f t="shared" si="188"/>
        <v>1</v>
      </c>
      <c r="F2028" t="b">
        <f t="shared" si="189"/>
        <v>1</v>
      </c>
      <c r="G2028" t="str">
        <f t="shared" si="190"/>
        <v>N/A</v>
      </c>
      <c r="K2028" s="28">
        <v>2014</v>
      </c>
      <c r="L2028" s="27" t="s">
        <v>3</v>
      </c>
      <c r="M2028" s="27" t="s">
        <v>1</v>
      </c>
      <c r="N2028" t="b">
        <f t="shared" si="191"/>
        <v>1</v>
      </c>
      <c r="O2028" t="b">
        <f t="shared" si="192"/>
        <v>1</v>
      </c>
      <c r="P2028" t="str">
        <f t="shared" si="193"/>
        <v>N/A</v>
      </c>
    </row>
    <row r="2029" spans="2:16" x14ac:dyDescent="0.25">
      <c r="B2029" s="23">
        <f>'Raw data (base scenario)'!A2021</f>
        <v>2015</v>
      </c>
      <c r="C2029" s="23" t="str">
        <f>'Raw data (base scenario)'!B2021</f>
        <v>S</v>
      </c>
      <c r="D2029" s="23" t="str">
        <f>'Raw data (base scenario)'!C2021</f>
        <v>H</v>
      </c>
      <c r="E2029" t="b">
        <f t="shared" si="188"/>
        <v>1</v>
      </c>
      <c r="F2029" t="b">
        <f t="shared" si="189"/>
        <v>1</v>
      </c>
      <c r="G2029" t="str">
        <f t="shared" si="190"/>
        <v>N/A</v>
      </c>
      <c r="K2029" s="28">
        <v>2015</v>
      </c>
      <c r="L2029" s="27" t="s">
        <v>3</v>
      </c>
      <c r="M2029" s="27" t="s">
        <v>1</v>
      </c>
      <c r="N2029" t="b">
        <f t="shared" si="191"/>
        <v>1</v>
      </c>
      <c r="O2029" t="b">
        <f t="shared" si="192"/>
        <v>1</v>
      </c>
      <c r="P2029" t="str">
        <f t="shared" si="193"/>
        <v>N/A</v>
      </c>
    </row>
    <row r="2030" spans="2:16" x14ac:dyDescent="0.25">
      <c r="B2030" s="23">
        <f>'Raw data (base scenario)'!A2022</f>
        <v>2016</v>
      </c>
      <c r="C2030" s="23" t="str">
        <f>'Raw data (base scenario)'!B2022</f>
        <v>I</v>
      </c>
      <c r="D2030" s="23" t="str">
        <f>'Raw data (base scenario)'!C2022</f>
        <v>I</v>
      </c>
      <c r="E2030" t="b">
        <f t="shared" si="188"/>
        <v>1</v>
      </c>
      <c r="F2030" t="b">
        <f t="shared" si="189"/>
        <v>1</v>
      </c>
      <c r="G2030" t="str">
        <f t="shared" si="190"/>
        <v>N/A</v>
      </c>
      <c r="K2030" s="28">
        <v>2016</v>
      </c>
      <c r="L2030" s="27" t="s">
        <v>18</v>
      </c>
      <c r="M2030" s="27" t="s">
        <v>18</v>
      </c>
      <c r="N2030" t="b">
        <f t="shared" si="191"/>
        <v>1</v>
      </c>
      <c r="O2030" t="b">
        <f t="shared" si="192"/>
        <v>1</v>
      </c>
      <c r="P2030" t="str">
        <f t="shared" si="193"/>
        <v>N/A</v>
      </c>
    </row>
    <row r="2031" spans="2:16" x14ac:dyDescent="0.25">
      <c r="B2031" s="23">
        <f>'Raw data (base scenario)'!A2023</f>
        <v>2017</v>
      </c>
      <c r="C2031" s="23" t="str">
        <f>'Raw data (base scenario)'!B2023</f>
        <v>D</v>
      </c>
      <c r="D2031" s="23" t="str">
        <f>'Raw data (base scenario)'!C2023</f>
        <v>D</v>
      </c>
      <c r="E2031" t="b">
        <f t="shared" si="188"/>
        <v>1</v>
      </c>
      <c r="F2031" t="b">
        <f t="shared" si="189"/>
        <v>1</v>
      </c>
      <c r="G2031" t="b">
        <f t="shared" si="190"/>
        <v>1</v>
      </c>
      <c r="K2031" s="28">
        <v>2017</v>
      </c>
      <c r="L2031" s="27" t="s">
        <v>2</v>
      </c>
      <c r="M2031" s="27" t="s">
        <v>2</v>
      </c>
      <c r="N2031" t="b">
        <f t="shared" si="191"/>
        <v>1</v>
      </c>
      <c r="O2031" t="b">
        <f t="shared" si="192"/>
        <v>1</v>
      </c>
      <c r="P2031" t="b">
        <f t="shared" si="193"/>
        <v>1</v>
      </c>
    </row>
    <row r="2032" spans="2:16" x14ac:dyDescent="0.25">
      <c r="B2032" s="23">
        <f>'Raw data (base scenario)'!A2024</f>
        <v>2018</v>
      </c>
      <c r="C2032" s="23" t="str">
        <f>'Raw data (base scenario)'!B2024</f>
        <v>D</v>
      </c>
      <c r="D2032" s="23" t="str">
        <f>'Raw data (base scenario)'!C2024</f>
        <v>D</v>
      </c>
      <c r="E2032" t="b">
        <f t="shared" si="188"/>
        <v>1</v>
      </c>
      <c r="F2032" t="b">
        <f t="shared" si="189"/>
        <v>1</v>
      </c>
      <c r="G2032" t="b">
        <f t="shared" si="190"/>
        <v>1</v>
      </c>
      <c r="K2032" s="28">
        <v>2018</v>
      </c>
      <c r="L2032" s="27" t="s">
        <v>2</v>
      </c>
      <c r="M2032" s="27" t="s">
        <v>2</v>
      </c>
      <c r="N2032" t="b">
        <f t="shared" si="191"/>
        <v>1</v>
      </c>
      <c r="O2032" t="b">
        <f t="shared" si="192"/>
        <v>1</v>
      </c>
      <c r="P2032" t="b">
        <f t="shared" si="193"/>
        <v>1</v>
      </c>
    </row>
    <row r="2033" spans="2:16" x14ac:dyDescent="0.25">
      <c r="B2033" s="23">
        <f>'Raw data (base scenario)'!A2025</f>
        <v>2019</v>
      </c>
      <c r="C2033" s="23" t="str">
        <f>'Raw data (base scenario)'!B2025</f>
        <v>D</v>
      </c>
      <c r="D2033" s="23" t="str">
        <f>'Raw data (base scenario)'!C2025</f>
        <v>D</v>
      </c>
      <c r="E2033" t="b">
        <f t="shared" si="188"/>
        <v>1</v>
      </c>
      <c r="F2033" t="b">
        <f t="shared" si="189"/>
        <v>1</v>
      </c>
      <c r="G2033" t="b">
        <f t="shared" si="190"/>
        <v>1</v>
      </c>
      <c r="K2033" s="28">
        <v>2019</v>
      </c>
      <c r="L2033" s="27" t="s">
        <v>2</v>
      </c>
      <c r="M2033" s="27" t="s">
        <v>2</v>
      </c>
      <c r="N2033" t="b">
        <f t="shared" si="191"/>
        <v>1</v>
      </c>
      <c r="O2033" t="b">
        <f t="shared" si="192"/>
        <v>1</v>
      </c>
      <c r="P2033" t="b">
        <f t="shared" si="193"/>
        <v>1</v>
      </c>
    </row>
    <row r="2034" spans="2:16" x14ac:dyDescent="0.25">
      <c r="B2034" s="23">
        <f>'Raw data (base scenario)'!A2026</f>
        <v>2020</v>
      </c>
      <c r="C2034" s="23" t="str">
        <f>'Raw data (base scenario)'!B2026</f>
        <v>I</v>
      </c>
      <c r="D2034" s="23" t="str">
        <f>'Raw data (base scenario)'!C2026</f>
        <v>D</v>
      </c>
      <c r="E2034" t="b">
        <f t="shared" si="188"/>
        <v>1</v>
      </c>
      <c r="F2034" t="b">
        <f t="shared" si="189"/>
        <v>1</v>
      </c>
      <c r="G2034" t="str">
        <f t="shared" si="190"/>
        <v>N/A</v>
      </c>
      <c r="K2034" s="28">
        <v>2020</v>
      </c>
      <c r="L2034" s="27" t="s">
        <v>18</v>
      </c>
      <c r="M2034" s="27" t="s">
        <v>2</v>
      </c>
      <c r="N2034" t="b">
        <f t="shared" si="191"/>
        <v>1</v>
      </c>
      <c r="O2034" t="b">
        <f t="shared" si="192"/>
        <v>1</v>
      </c>
      <c r="P2034" t="str">
        <f t="shared" si="193"/>
        <v>N/A</v>
      </c>
    </row>
    <row r="2035" spans="2:16" x14ac:dyDescent="0.25">
      <c r="B2035" s="23">
        <f>'Raw data (base scenario)'!A2027</f>
        <v>2021</v>
      </c>
      <c r="C2035" s="23" t="str">
        <f>'Raw data (base scenario)'!B2027</f>
        <v>S</v>
      </c>
      <c r="D2035" s="23" t="str">
        <f>'Raw data (base scenario)'!C2027</f>
        <v>H</v>
      </c>
      <c r="E2035" t="b">
        <f t="shared" si="188"/>
        <v>1</v>
      </c>
      <c r="F2035" t="b">
        <f t="shared" si="189"/>
        <v>1</v>
      </c>
      <c r="G2035" t="str">
        <f t="shared" si="190"/>
        <v>N/A</v>
      </c>
      <c r="K2035" s="28">
        <v>2021</v>
      </c>
      <c r="L2035" s="27" t="s">
        <v>3</v>
      </c>
      <c r="M2035" s="27" t="s">
        <v>1</v>
      </c>
      <c r="N2035" t="b">
        <f t="shared" si="191"/>
        <v>1</v>
      </c>
      <c r="O2035" t="b">
        <f t="shared" si="192"/>
        <v>1</v>
      </c>
      <c r="P2035" t="str">
        <f t="shared" si="193"/>
        <v>N/A</v>
      </c>
    </row>
    <row r="2036" spans="2:16" x14ac:dyDescent="0.25">
      <c r="B2036" s="23">
        <f>'Raw data (base scenario)'!A2028</f>
        <v>2022</v>
      </c>
      <c r="C2036" s="23" t="str">
        <f>'Raw data (base scenario)'!B2028</f>
        <v>D</v>
      </c>
      <c r="D2036" s="23" t="str">
        <f>'Raw data (base scenario)'!C2028</f>
        <v>D</v>
      </c>
      <c r="E2036" t="b">
        <f t="shared" si="188"/>
        <v>1</v>
      </c>
      <c r="F2036" t="b">
        <f t="shared" si="189"/>
        <v>1</v>
      </c>
      <c r="G2036" t="b">
        <f t="shared" si="190"/>
        <v>1</v>
      </c>
      <c r="K2036" s="28">
        <v>2022</v>
      </c>
      <c r="L2036" s="27" t="s">
        <v>2</v>
      </c>
      <c r="M2036" s="27" t="s">
        <v>2</v>
      </c>
      <c r="N2036" t="b">
        <f t="shared" si="191"/>
        <v>1</v>
      </c>
      <c r="O2036" t="b">
        <f t="shared" si="192"/>
        <v>1</v>
      </c>
      <c r="P2036" t="b">
        <f t="shared" si="193"/>
        <v>1</v>
      </c>
    </row>
    <row r="2037" spans="2:16" x14ac:dyDescent="0.25">
      <c r="B2037" s="23">
        <f>'Raw data (base scenario)'!A2029</f>
        <v>2023</v>
      </c>
      <c r="C2037" s="23" t="str">
        <f>'Raw data (base scenario)'!B2029</f>
        <v>H</v>
      </c>
      <c r="D2037" s="23" t="str">
        <f>'Raw data (base scenario)'!C2029</f>
        <v>H</v>
      </c>
      <c r="E2037" t="b">
        <f t="shared" si="188"/>
        <v>1</v>
      </c>
      <c r="F2037" t="b">
        <f t="shared" si="189"/>
        <v>1</v>
      </c>
      <c r="G2037" t="str">
        <f t="shared" si="190"/>
        <v>N/A</v>
      </c>
      <c r="K2037" s="28">
        <v>2023</v>
      </c>
      <c r="L2037" s="27" t="s">
        <v>1</v>
      </c>
      <c r="M2037" s="27" t="s">
        <v>1</v>
      </c>
      <c r="N2037" t="b">
        <f t="shared" si="191"/>
        <v>1</v>
      </c>
      <c r="O2037" t="b">
        <f t="shared" si="192"/>
        <v>1</v>
      </c>
      <c r="P2037" t="str">
        <f t="shared" si="193"/>
        <v>N/A</v>
      </c>
    </row>
    <row r="2038" spans="2:16" x14ac:dyDescent="0.25">
      <c r="B2038" s="23">
        <f>'Raw data (base scenario)'!A2030</f>
        <v>2024</v>
      </c>
      <c r="C2038" s="23" t="str">
        <f>'Raw data (base scenario)'!B2030</f>
        <v>D</v>
      </c>
      <c r="D2038" s="23" t="str">
        <f>'Raw data (base scenario)'!C2030</f>
        <v>D</v>
      </c>
      <c r="E2038" t="b">
        <f t="shared" si="188"/>
        <v>1</v>
      </c>
      <c r="F2038" t="b">
        <f t="shared" si="189"/>
        <v>1</v>
      </c>
      <c r="G2038" t="b">
        <f t="shared" si="190"/>
        <v>1</v>
      </c>
      <c r="K2038" s="28">
        <v>2024</v>
      </c>
      <c r="L2038" s="27" t="s">
        <v>2</v>
      </c>
      <c r="M2038" s="27" t="s">
        <v>2</v>
      </c>
      <c r="N2038" t="b">
        <f t="shared" si="191"/>
        <v>1</v>
      </c>
      <c r="O2038" t="b">
        <f t="shared" si="192"/>
        <v>1</v>
      </c>
      <c r="P2038" t="b">
        <f t="shared" si="193"/>
        <v>1</v>
      </c>
    </row>
    <row r="2039" spans="2:16" x14ac:dyDescent="0.25">
      <c r="B2039" s="23">
        <f>'Raw data (base scenario)'!A2031</f>
        <v>2025</v>
      </c>
      <c r="C2039" s="23" t="str">
        <f>'Raw data (base scenario)'!B2031</f>
        <v>S</v>
      </c>
      <c r="D2039" s="23" t="str">
        <f>'Raw data (base scenario)'!C2031</f>
        <v>H</v>
      </c>
      <c r="E2039" t="b">
        <f t="shared" si="188"/>
        <v>1</v>
      </c>
      <c r="F2039" t="b">
        <f t="shared" si="189"/>
        <v>1</v>
      </c>
      <c r="G2039" t="str">
        <f t="shared" si="190"/>
        <v>N/A</v>
      </c>
      <c r="K2039" s="28">
        <v>2025</v>
      </c>
      <c r="L2039" s="27" t="s">
        <v>3</v>
      </c>
      <c r="M2039" s="27" t="s">
        <v>1</v>
      </c>
      <c r="N2039" t="b">
        <f t="shared" si="191"/>
        <v>1</v>
      </c>
      <c r="O2039" t="b">
        <f t="shared" si="192"/>
        <v>1</v>
      </c>
      <c r="P2039" t="str">
        <f t="shared" si="193"/>
        <v>N/A</v>
      </c>
    </row>
    <row r="2040" spans="2:16" x14ac:dyDescent="0.25">
      <c r="B2040" s="23">
        <f>'Raw data (base scenario)'!A2032</f>
        <v>2026</v>
      </c>
      <c r="C2040" s="23" t="str">
        <f>'Raw data (base scenario)'!B2032</f>
        <v>S</v>
      </c>
      <c r="D2040" s="23" t="str">
        <f>'Raw data (base scenario)'!C2032</f>
        <v>I</v>
      </c>
      <c r="E2040" t="b">
        <f t="shared" si="188"/>
        <v>1</v>
      </c>
      <c r="F2040" t="b">
        <f t="shared" si="189"/>
        <v>1</v>
      </c>
      <c r="G2040" t="str">
        <f t="shared" si="190"/>
        <v>N/A</v>
      </c>
      <c r="K2040" s="28">
        <v>2026</v>
      </c>
      <c r="L2040" s="27" t="s">
        <v>3</v>
      </c>
      <c r="M2040" s="27" t="s">
        <v>18</v>
      </c>
      <c r="N2040" t="b">
        <f t="shared" si="191"/>
        <v>1</v>
      </c>
      <c r="O2040" t="b">
        <f t="shared" si="192"/>
        <v>1</v>
      </c>
      <c r="P2040" t="str">
        <f t="shared" si="193"/>
        <v>N/A</v>
      </c>
    </row>
    <row r="2041" spans="2:16" x14ac:dyDescent="0.25">
      <c r="B2041" s="23">
        <f>'Raw data (base scenario)'!A2033</f>
        <v>2027</v>
      </c>
      <c r="C2041" s="23" t="str">
        <f>'Raw data (base scenario)'!B2033</f>
        <v>D</v>
      </c>
      <c r="D2041" s="23" t="str">
        <f>'Raw data (base scenario)'!C2033</f>
        <v>D</v>
      </c>
      <c r="E2041" t="b">
        <f t="shared" si="188"/>
        <v>1</v>
      </c>
      <c r="F2041" t="b">
        <f t="shared" si="189"/>
        <v>1</v>
      </c>
      <c r="G2041" t="b">
        <f t="shared" si="190"/>
        <v>1</v>
      </c>
      <c r="K2041" s="28">
        <v>2027</v>
      </c>
      <c r="L2041" s="27" t="s">
        <v>2</v>
      </c>
      <c r="M2041" s="27" t="s">
        <v>2</v>
      </c>
      <c r="N2041" t="b">
        <f t="shared" si="191"/>
        <v>1</v>
      </c>
      <c r="O2041" t="b">
        <f t="shared" si="192"/>
        <v>1</v>
      </c>
      <c r="P2041" t="b">
        <f t="shared" si="193"/>
        <v>1</v>
      </c>
    </row>
    <row r="2042" spans="2:16" x14ac:dyDescent="0.25">
      <c r="B2042" s="23">
        <f>'Raw data (base scenario)'!A2034</f>
        <v>2028</v>
      </c>
      <c r="C2042" s="23" t="str">
        <f>'Raw data (base scenario)'!B2034</f>
        <v>D</v>
      </c>
      <c r="D2042" s="23" t="str">
        <f>'Raw data (base scenario)'!C2034</f>
        <v>D</v>
      </c>
      <c r="E2042" t="b">
        <f t="shared" si="188"/>
        <v>1</v>
      </c>
      <c r="F2042" t="b">
        <f t="shared" si="189"/>
        <v>1</v>
      </c>
      <c r="G2042" t="b">
        <f t="shared" si="190"/>
        <v>1</v>
      </c>
      <c r="K2042" s="28">
        <v>2028</v>
      </c>
      <c r="L2042" s="27" t="s">
        <v>2</v>
      </c>
      <c r="M2042" s="27" t="s">
        <v>2</v>
      </c>
      <c r="N2042" t="b">
        <f t="shared" si="191"/>
        <v>1</v>
      </c>
      <c r="O2042" t="b">
        <f t="shared" si="192"/>
        <v>1</v>
      </c>
      <c r="P2042" t="b">
        <f t="shared" si="193"/>
        <v>1</v>
      </c>
    </row>
    <row r="2043" spans="2:16" x14ac:dyDescent="0.25">
      <c r="B2043" s="23">
        <f>'Raw data (base scenario)'!A2035</f>
        <v>2029</v>
      </c>
      <c r="C2043" s="23" t="str">
        <f>'Raw data (base scenario)'!B2035</f>
        <v>H</v>
      </c>
      <c r="D2043" s="23" t="str">
        <f>'Raw data (base scenario)'!C2035</f>
        <v>H</v>
      </c>
      <c r="E2043" t="b">
        <f t="shared" si="188"/>
        <v>1</v>
      </c>
      <c r="F2043" t="b">
        <f t="shared" si="189"/>
        <v>1</v>
      </c>
      <c r="G2043" t="str">
        <f t="shared" si="190"/>
        <v>N/A</v>
      </c>
      <c r="K2043" s="28">
        <v>2029</v>
      </c>
      <c r="L2043" s="27" t="s">
        <v>1</v>
      </c>
      <c r="M2043" s="27" t="s">
        <v>1</v>
      </c>
      <c r="N2043" t="b">
        <f t="shared" si="191"/>
        <v>1</v>
      </c>
      <c r="O2043" t="b">
        <f t="shared" si="192"/>
        <v>1</v>
      </c>
      <c r="P2043" t="str">
        <f t="shared" si="193"/>
        <v>N/A</v>
      </c>
    </row>
    <row r="2044" spans="2:16" x14ac:dyDescent="0.25">
      <c r="B2044" s="23">
        <f>'Raw data (base scenario)'!A2036</f>
        <v>2030</v>
      </c>
      <c r="C2044" s="23" t="str">
        <f>'Raw data (base scenario)'!B2036</f>
        <v>I</v>
      </c>
      <c r="D2044" s="23" t="str">
        <f>'Raw data (base scenario)'!C2036</f>
        <v>I</v>
      </c>
      <c r="E2044" t="b">
        <f t="shared" si="188"/>
        <v>1</v>
      </c>
      <c r="F2044" t="b">
        <f t="shared" si="189"/>
        <v>1</v>
      </c>
      <c r="G2044" t="str">
        <f t="shared" si="190"/>
        <v>N/A</v>
      </c>
      <c r="K2044" s="28">
        <v>2030</v>
      </c>
      <c r="L2044" s="27" t="s">
        <v>18</v>
      </c>
      <c r="M2044" s="27" t="s">
        <v>18</v>
      </c>
      <c r="N2044" t="b">
        <f t="shared" si="191"/>
        <v>1</v>
      </c>
      <c r="O2044" t="b">
        <f t="shared" si="192"/>
        <v>1</v>
      </c>
      <c r="P2044" t="str">
        <f t="shared" si="193"/>
        <v>N/A</v>
      </c>
    </row>
    <row r="2045" spans="2:16" x14ac:dyDescent="0.25">
      <c r="B2045" s="23">
        <f>'Raw data (base scenario)'!A2037</f>
        <v>2031</v>
      </c>
      <c r="C2045" s="23" t="str">
        <f>'Raw data (base scenario)'!B2037</f>
        <v>D</v>
      </c>
      <c r="D2045" s="23" t="str">
        <f>'Raw data (base scenario)'!C2037</f>
        <v>D</v>
      </c>
      <c r="E2045" t="b">
        <f t="shared" si="188"/>
        <v>1</v>
      </c>
      <c r="F2045" t="b">
        <f t="shared" si="189"/>
        <v>1</v>
      </c>
      <c r="G2045" t="b">
        <f t="shared" si="190"/>
        <v>1</v>
      </c>
      <c r="K2045" s="28">
        <v>2031</v>
      </c>
      <c r="L2045" s="27" t="s">
        <v>2</v>
      </c>
      <c r="M2045" s="27" t="s">
        <v>2</v>
      </c>
      <c r="N2045" t="b">
        <f t="shared" si="191"/>
        <v>1</v>
      </c>
      <c r="O2045" t="b">
        <f t="shared" si="192"/>
        <v>1</v>
      </c>
      <c r="P2045" t="b">
        <f t="shared" si="193"/>
        <v>1</v>
      </c>
    </row>
    <row r="2046" spans="2:16" x14ac:dyDescent="0.25">
      <c r="B2046" s="23">
        <f>'Raw data (base scenario)'!A2038</f>
        <v>2032</v>
      </c>
      <c r="C2046" s="23" t="str">
        <f>'Raw data (base scenario)'!B2038</f>
        <v>I</v>
      </c>
      <c r="D2046" s="23" t="str">
        <f>'Raw data (base scenario)'!C2038</f>
        <v>D</v>
      </c>
      <c r="E2046" t="b">
        <f t="shared" si="188"/>
        <v>1</v>
      </c>
      <c r="F2046" t="b">
        <f t="shared" si="189"/>
        <v>1</v>
      </c>
      <c r="G2046" t="str">
        <f t="shared" si="190"/>
        <v>N/A</v>
      </c>
      <c r="K2046" s="28">
        <v>2032</v>
      </c>
      <c r="L2046" s="27" t="s">
        <v>18</v>
      </c>
      <c r="M2046" s="27" t="s">
        <v>2</v>
      </c>
      <c r="N2046" t="b">
        <f t="shared" si="191"/>
        <v>1</v>
      </c>
      <c r="O2046" t="b">
        <f t="shared" si="192"/>
        <v>1</v>
      </c>
      <c r="P2046" t="str">
        <f t="shared" si="193"/>
        <v>N/A</v>
      </c>
    </row>
    <row r="2047" spans="2:16" x14ac:dyDescent="0.25">
      <c r="B2047" s="23">
        <f>'Raw data (base scenario)'!A2039</f>
        <v>2033</v>
      </c>
      <c r="C2047" s="23" t="str">
        <f>'Raw data (base scenario)'!B2039</f>
        <v>I</v>
      </c>
      <c r="D2047" s="23" t="str">
        <f>'Raw data (base scenario)'!C2039</f>
        <v>H</v>
      </c>
      <c r="E2047" t="b">
        <f t="shared" si="188"/>
        <v>1</v>
      </c>
      <c r="F2047" t="b">
        <f t="shared" si="189"/>
        <v>1</v>
      </c>
      <c r="G2047" t="str">
        <f t="shared" si="190"/>
        <v>N/A</v>
      </c>
      <c r="K2047" s="28">
        <v>2033</v>
      </c>
      <c r="L2047" s="27" t="s">
        <v>18</v>
      </c>
      <c r="M2047" s="27" t="s">
        <v>1</v>
      </c>
      <c r="N2047" t="b">
        <f t="shared" si="191"/>
        <v>1</v>
      </c>
      <c r="O2047" t="b">
        <f t="shared" si="192"/>
        <v>1</v>
      </c>
      <c r="P2047" t="str">
        <f t="shared" si="193"/>
        <v>N/A</v>
      </c>
    </row>
    <row r="2048" spans="2:16" x14ac:dyDescent="0.25">
      <c r="B2048" s="23">
        <f>'Raw data (base scenario)'!A2040</f>
        <v>2034</v>
      </c>
      <c r="C2048" s="23" t="str">
        <f>'Raw data (base scenario)'!B2040</f>
        <v>S</v>
      </c>
      <c r="D2048" s="23" t="str">
        <f>'Raw data (base scenario)'!C2040</f>
        <v>H</v>
      </c>
      <c r="E2048" t="b">
        <f t="shared" si="188"/>
        <v>1</v>
      </c>
      <c r="F2048" t="b">
        <f t="shared" si="189"/>
        <v>1</v>
      </c>
      <c r="G2048" t="str">
        <f t="shared" si="190"/>
        <v>N/A</v>
      </c>
      <c r="K2048" s="28">
        <v>2034</v>
      </c>
      <c r="L2048" s="27" t="s">
        <v>3</v>
      </c>
      <c r="M2048" s="27" t="s">
        <v>1</v>
      </c>
      <c r="N2048" t="b">
        <f t="shared" si="191"/>
        <v>1</v>
      </c>
      <c r="O2048" t="b">
        <f t="shared" si="192"/>
        <v>1</v>
      </c>
      <c r="P2048" t="str">
        <f t="shared" si="193"/>
        <v>N/A</v>
      </c>
    </row>
    <row r="2049" spans="2:16" x14ac:dyDescent="0.25">
      <c r="B2049" s="23">
        <f>'Raw data (base scenario)'!A2041</f>
        <v>2035</v>
      </c>
      <c r="C2049" s="23" t="str">
        <f>'Raw data (base scenario)'!B2041</f>
        <v>S</v>
      </c>
      <c r="D2049" s="23" t="str">
        <f>'Raw data (base scenario)'!C2041</f>
        <v>I</v>
      </c>
      <c r="E2049" t="b">
        <f t="shared" si="188"/>
        <v>1</v>
      </c>
      <c r="F2049" t="b">
        <f t="shared" si="189"/>
        <v>1</v>
      </c>
      <c r="G2049" t="str">
        <f t="shared" si="190"/>
        <v>N/A</v>
      </c>
      <c r="K2049" s="28">
        <v>2035</v>
      </c>
      <c r="L2049" s="27" t="s">
        <v>3</v>
      </c>
      <c r="M2049" s="27" t="s">
        <v>18</v>
      </c>
      <c r="N2049" t="b">
        <f t="shared" si="191"/>
        <v>1</v>
      </c>
      <c r="O2049" t="b">
        <f t="shared" si="192"/>
        <v>1</v>
      </c>
      <c r="P2049" t="str">
        <f t="shared" si="193"/>
        <v>N/A</v>
      </c>
    </row>
    <row r="2050" spans="2:16" x14ac:dyDescent="0.25">
      <c r="B2050" s="23">
        <f>'Raw data (base scenario)'!A2042</f>
        <v>2036</v>
      </c>
      <c r="C2050" s="23" t="str">
        <f>'Raw data (base scenario)'!B2042</f>
        <v>D</v>
      </c>
      <c r="D2050" s="23" t="str">
        <f>'Raw data (base scenario)'!C2042</f>
        <v>D</v>
      </c>
      <c r="E2050" t="b">
        <f t="shared" si="188"/>
        <v>1</v>
      </c>
      <c r="F2050" t="b">
        <f t="shared" si="189"/>
        <v>1</v>
      </c>
      <c r="G2050" t="b">
        <f t="shared" si="190"/>
        <v>1</v>
      </c>
      <c r="K2050" s="28">
        <v>2036</v>
      </c>
      <c r="L2050" s="27" t="s">
        <v>2</v>
      </c>
      <c r="M2050" s="27" t="s">
        <v>2</v>
      </c>
      <c r="N2050" t="b">
        <f t="shared" si="191"/>
        <v>1</v>
      </c>
      <c r="O2050" t="b">
        <f t="shared" si="192"/>
        <v>1</v>
      </c>
      <c r="P2050" t="b">
        <f t="shared" si="193"/>
        <v>1</v>
      </c>
    </row>
    <row r="2051" spans="2:16" x14ac:dyDescent="0.25">
      <c r="B2051" s="23">
        <f>'Raw data (base scenario)'!A2043</f>
        <v>2037</v>
      </c>
      <c r="C2051" s="23" t="str">
        <f>'Raw data (base scenario)'!B2043</f>
        <v>S</v>
      </c>
      <c r="D2051" s="23" t="str">
        <f>'Raw data (base scenario)'!C2043</f>
        <v>H</v>
      </c>
      <c r="E2051" t="b">
        <f t="shared" si="188"/>
        <v>1</v>
      </c>
      <c r="F2051" t="b">
        <f t="shared" si="189"/>
        <v>1</v>
      </c>
      <c r="G2051" t="str">
        <f t="shared" si="190"/>
        <v>N/A</v>
      </c>
      <c r="K2051" s="28">
        <v>2037</v>
      </c>
      <c r="L2051" s="27" t="s">
        <v>3</v>
      </c>
      <c r="M2051" s="27" t="s">
        <v>1</v>
      </c>
      <c r="N2051" t="b">
        <f t="shared" si="191"/>
        <v>1</v>
      </c>
      <c r="O2051" t="b">
        <f t="shared" si="192"/>
        <v>1</v>
      </c>
      <c r="P2051" t="str">
        <f t="shared" si="193"/>
        <v>N/A</v>
      </c>
    </row>
    <row r="2052" spans="2:16" x14ac:dyDescent="0.25">
      <c r="B2052" s="23">
        <f>'Raw data (base scenario)'!A2044</f>
        <v>2038</v>
      </c>
      <c r="C2052" s="23" t="str">
        <f>'Raw data (base scenario)'!B2044</f>
        <v>I</v>
      </c>
      <c r="D2052" s="23" t="str">
        <f>'Raw data (base scenario)'!C2044</f>
        <v>I</v>
      </c>
      <c r="E2052" t="b">
        <f t="shared" si="188"/>
        <v>1</v>
      </c>
      <c r="F2052" t="b">
        <f t="shared" si="189"/>
        <v>1</v>
      </c>
      <c r="G2052" t="str">
        <f t="shared" si="190"/>
        <v>N/A</v>
      </c>
      <c r="K2052" s="28">
        <v>2038</v>
      </c>
      <c r="L2052" s="27" t="s">
        <v>18</v>
      </c>
      <c r="M2052" s="27" t="s">
        <v>18</v>
      </c>
      <c r="N2052" t="b">
        <f t="shared" si="191"/>
        <v>1</v>
      </c>
      <c r="O2052" t="b">
        <f t="shared" si="192"/>
        <v>1</v>
      </c>
      <c r="P2052" t="str">
        <f t="shared" si="193"/>
        <v>N/A</v>
      </c>
    </row>
    <row r="2053" spans="2:16" x14ac:dyDescent="0.25">
      <c r="B2053" s="23">
        <f>'Raw data (base scenario)'!A2045</f>
        <v>2039</v>
      </c>
      <c r="C2053" s="23" t="str">
        <f>'Raw data (base scenario)'!B2045</f>
        <v>D</v>
      </c>
      <c r="D2053" s="23" t="str">
        <f>'Raw data (base scenario)'!C2045</f>
        <v>D</v>
      </c>
      <c r="E2053" t="b">
        <f t="shared" si="188"/>
        <v>1</v>
      </c>
      <c r="F2053" t="b">
        <f t="shared" si="189"/>
        <v>1</v>
      </c>
      <c r="G2053" t="b">
        <f t="shared" si="190"/>
        <v>1</v>
      </c>
      <c r="K2053" s="28">
        <v>2039</v>
      </c>
      <c r="L2053" s="27" t="s">
        <v>2</v>
      </c>
      <c r="M2053" s="27" t="s">
        <v>2</v>
      </c>
      <c r="N2053" t="b">
        <f t="shared" si="191"/>
        <v>1</v>
      </c>
      <c r="O2053" t="b">
        <f t="shared" si="192"/>
        <v>1</v>
      </c>
      <c r="P2053" t="b">
        <f t="shared" si="193"/>
        <v>1</v>
      </c>
    </row>
    <row r="2054" spans="2:16" x14ac:dyDescent="0.25">
      <c r="B2054" s="23">
        <f>'Raw data (base scenario)'!A2046</f>
        <v>2040</v>
      </c>
      <c r="C2054" s="23" t="str">
        <f>'Raw data (base scenario)'!B2046</f>
        <v>D</v>
      </c>
      <c r="D2054" s="23" t="str">
        <f>'Raw data (base scenario)'!C2046</f>
        <v>D</v>
      </c>
      <c r="E2054" t="b">
        <f t="shared" si="188"/>
        <v>1</v>
      </c>
      <c r="F2054" t="b">
        <f t="shared" si="189"/>
        <v>1</v>
      </c>
      <c r="G2054" t="b">
        <f t="shared" si="190"/>
        <v>1</v>
      </c>
      <c r="K2054" s="28">
        <v>2040</v>
      </c>
      <c r="L2054" s="27" t="s">
        <v>2</v>
      </c>
      <c r="M2054" s="27" t="s">
        <v>2</v>
      </c>
      <c r="N2054" t="b">
        <f t="shared" si="191"/>
        <v>1</v>
      </c>
      <c r="O2054" t="b">
        <f t="shared" si="192"/>
        <v>1</v>
      </c>
      <c r="P2054" t="b">
        <f t="shared" si="193"/>
        <v>1</v>
      </c>
    </row>
    <row r="2055" spans="2:16" x14ac:dyDescent="0.25">
      <c r="B2055" s="23">
        <f>'Raw data (base scenario)'!A2047</f>
        <v>2041</v>
      </c>
      <c r="C2055" s="23" t="str">
        <f>'Raw data (base scenario)'!B2047</f>
        <v>D</v>
      </c>
      <c r="D2055" s="23" t="str">
        <f>'Raw data (base scenario)'!C2047</f>
        <v>D</v>
      </c>
      <c r="E2055" t="b">
        <f t="shared" si="188"/>
        <v>1</v>
      </c>
      <c r="F2055" t="b">
        <f t="shared" si="189"/>
        <v>1</v>
      </c>
      <c r="G2055" t="b">
        <f t="shared" si="190"/>
        <v>1</v>
      </c>
      <c r="K2055" s="28">
        <v>2041</v>
      </c>
      <c r="L2055" s="27" t="s">
        <v>2</v>
      </c>
      <c r="M2055" s="27" t="s">
        <v>2</v>
      </c>
      <c r="N2055" t="b">
        <f t="shared" si="191"/>
        <v>1</v>
      </c>
      <c r="O2055" t="b">
        <f t="shared" si="192"/>
        <v>1</v>
      </c>
      <c r="P2055" t="b">
        <f t="shared" si="193"/>
        <v>1</v>
      </c>
    </row>
    <row r="2056" spans="2:16" x14ac:dyDescent="0.25">
      <c r="B2056" s="23">
        <f>'Raw data (base scenario)'!A2048</f>
        <v>2042</v>
      </c>
      <c r="C2056" s="23" t="str">
        <f>'Raw data (base scenario)'!B2048</f>
        <v>H</v>
      </c>
      <c r="D2056" s="23" t="str">
        <f>'Raw data (base scenario)'!C2048</f>
        <v>H</v>
      </c>
      <c r="E2056" t="b">
        <f t="shared" si="188"/>
        <v>1</v>
      </c>
      <c r="F2056" t="b">
        <f t="shared" si="189"/>
        <v>1</v>
      </c>
      <c r="G2056" t="str">
        <f t="shared" si="190"/>
        <v>N/A</v>
      </c>
      <c r="K2056" s="28">
        <v>2042</v>
      </c>
      <c r="L2056" s="27" t="s">
        <v>1</v>
      </c>
      <c r="M2056" s="27" t="s">
        <v>1</v>
      </c>
      <c r="N2056" t="b">
        <f t="shared" si="191"/>
        <v>1</v>
      </c>
      <c r="O2056" t="b">
        <f t="shared" si="192"/>
        <v>1</v>
      </c>
      <c r="P2056" t="str">
        <f t="shared" si="193"/>
        <v>N/A</v>
      </c>
    </row>
    <row r="2057" spans="2:16" x14ac:dyDescent="0.25">
      <c r="B2057" s="23">
        <f>'Raw data (base scenario)'!A2049</f>
        <v>2043</v>
      </c>
      <c r="C2057" s="23" t="str">
        <f>'Raw data (base scenario)'!B2049</f>
        <v>D</v>
      </c>
      <c r="D2057" s="23" t="str">
        <f>'Raw data (base scenario)'!C2049</f>
        <v>D</v>
      </c>
      <c r="E2057" t="b">
        <f t="shared" si="188"/>
        <v>1</v>
      </c>
      <c r="F2057" t="b">
        <f t="shared" si="189"/>
        <v>1</v>
      </c>
      <c r="G2057" t="b">
        <f t="shared" si="190"/>
        <v>1</v>
      </c>
      <c r="K2057" s="28">
        <v>2043</v>
      </c>
      <c r="L2057" s="27" t="s">
        <v>2</v>
      </c>
      <c r="M2057" s="27" t="s">
        <v>2</v>
      </c>
      <c r="N2057" t="b">
        <f t="shared" si="191"/>
        <v>1</v>
      </c>
      <c r="O2057" t="b">
        <f t="shared" si="192"/>
        <v>1</v>
      </c>
      <c r="P2057" t="b">
        <f t="shared" si="193"/>
        <v>1</v>
      </c>
    </row>
    <row r="2058" spans="2:16" x14ac:dyDescent="0.25">
      <c r="B2058" s="23">
        <f>'Raw data (base scenario)'!A2050</f>
        <v>2044</v>
      </c>
      <c r="C2058" s="23" t="str">
        <f>'Raw data (base scenario)'!B2050</f>
        <v>S</v>
      </c>
      <c r="D2058" s="23" t="str">
        <f>'Raw data (base scenario)'!C2050</f>
        <v>H</v>
      </c>
      <c r="E2058" t="b">
        <f t="shared" si="188"/>
        <v>1</v>
      </c>
      <c r="F2058" t="b">
        <f t="shared" si="189"/>
        <v>1</v>
      </c>
      <c r="G2058" t="str">
        <f t="shared" si="190"/>
        <v>N/A</v>
      </c>
      <c r="K2058" s="28">
        <v>2044</v>
      </c>
      <c r="L2058" s="27" t="s">
        <v>3</v>
      </c>
      <c r="M2058" s="27" t="s">
        <v>1</v>
      </c>
      <c r="N2058" t="b">
        <f t="shared" si="191"/>
        <v>1</v>
      </c>
      <c r="O2058" t="b">
        <f t="shared" si="192"/>
        <v>1</v>
      </c>
      <c r="P2058" t="str">
        <f t="shared" si="193"/>
        <v>N/A</v>
      </c>
    </row>
    <row r="2059" spans="2:16" x14ac:dyDescent="0.25">
      <c r="B2059" s="23">
        <f>'Raw data (base scenario)'!A2051</f>
        <v>2045</v>
      </c>
      <c r="C2059" s="23" t="str">
        <f>'Raw data (base scenario)'!B2051</f>
        <v>I</v>
      </c>
      <c r="D2059" s="23" t="str">
        <f>'Raw data (base scenario)'!C2051</f>
        <v>S</v>
      </c>
      <c r="E2059" t="b">
        <f t="shared" si="188"/>
        <v>1</v>
      </c>
      <c r="F2059" t="b">
        <f t="shared" si="189"/>
        <v>1</v>
      </c>
      <c r="G2059" t="str">
        <f t="shared" si="190"/>
        <v>N/A</v>
      </c>
      <c r="K2059" s="28">
        <v>2045</v>
      </c>
      <c r="L2059" s="27" t="s">
        <v>18</v>
      </c>
      <c r="M2059" s="27" t="s">
        <v>3</v>
      </c>
      <c r="N2059" t="b">
        <f t="shared" si="191"/>
        <v>1</v>
      </c>
      <c r="O2059" t="b">
        <f t="shared" si="192"/>
        <v>1</v>
      </c>
      <c r="P2059" t="str">
        <f t="shared" si="193"/>
        <v>N/A</v>
      </c>
    </row>
    <row r="2060" spans="2:16" x14ac:dyDescent="0.25">
      <c r="B2060" s="23">
        <f>'Raw data (base scenario)'!A2052</f>
        <v>2046</v>
      </c>
      <c r="C2060" s="23" t="str">
        <f>'Raw data (base scenario)'!B2052</f>
        <v>I</v>
      </c>
      <c r="D2060" s="23" t="str">
        <f>'Raw data (base scenario)'!C2052</f>
        <v>H</v>
      </c>
      <c r="E2060" t="b">
        <f t="shared" si="188"/>
        <v>1</v>
      </c>
      <c r="F2060" t="b">
        <f t="shared" si="189"/>
        <v>1</v>
      </c>
      <c r="G2060" t="str">
        <f t="shared" si="190"/>
        <v>N/A</v>
      </c>
      <c r="K2060" s="28">
        <v>2046</v>
      </c>
      <c r="L2060" s="27" t="s">
        <v>18</v>
      </c>
      <c r="M2060" s="27" t="s">
        <v>1</v>
      </c>
      <c r="N2060" t="b">
        <f t="shared" si="191"/>
        <v>1</v>
      </c>
      <c r="O2060" t="b">
        <f t="shared" si="192"/>
        <v>1</v>
      </c>
      <c r="P2060" t="str">
        <f t="shared" si="193"/>
        <v>N/A</v>
      </c>
    </row>
    <row r="2061" spans="2:16" x14ac:dyDescent="0.25">
      <c r="B2061" s="23">
        <f>'Raw data (base scenario)'!A2053</f>
        <v>2047</v>
      </c>
      <c r="C2061" s="23" t="str">
        <f>'Raw data (base scenario)'!B2053</f>
        <v>I</v>
      </c>
      <c r="D2061" s="23" t="str">
        <f>'Raw data (base scenario)'!C2053</f>
        <v>I</v>
      </c>
      <c r="E2061" t="b">
        <f t="shared" si="188"/>
        <v>1</v>
      </c>
      <c r="F2061" t="b">
        <f t="shared" si="189"/>
        <v>1</v>
      </c>
      <c r="G2061" t="str">
        <f t="shared" si="190"/>
        <v>N/A</v>
      </c>
      <c r="K2061" s="28">
        <v>2047</v>
      </c>
      <c r="L2061" s="27" t="s">
        <v>18</v>
      </c>
      <c r="M2061" s="27" t="s">
        <v>18</v>
      </c>
      <c r="N2061" t="b">
        <f t="shared" si="191"/>
        <v>1</v>
      </c>
      <c r="O2061" t="b">
        <f t="shared" si="192"/>
        <v>1</v>
      </c>
      <c r="P2061" t="str">
        <f t="shared" si="193"/>
        <v>N/A</v>
      </c>
    </row>
    <row r="2062" spans="2:16" x14ac:dyDescent="0.25">
      <c r="B2062" s="23">
        <f>'Raw data (base scenario)'!A2054</f>
        <v>2048</v>
      </c>
      <c r="C2062" s="23" t="str">
        <f>'Raw data (base scenario)'!B2054</f>
        <v>S</v>
      </c>
      <c r="D2062" s="23" t="str">
        <f>'Raw data (base scenario)'!C2054</f>
        <v>H</v>
      </c>
      <c r="E2062" t="b">
        <f t="shared" si="188"/>
        <v>1</v>
      </c>
      <c r="F2062" t="b">
        <f t="shared" si="189"/>
        <v>1</v>
      </c>
      <c r="G2062" t="str">
        <f t="shared" si="190"/>
        <v>N/A</v>
      </c>
      <c r="K2062" s="28">
        <v>2048</v>
      </c>
      <c r="L2062" s="27" t="s">
        <v>3</v>
      </c>
      <c r="M2062" s="27" t="s">
        <v>1</v>
      </c>
      <c r="N2062" t="b">
        <f t="shared" si="191"/>
        <v>1</v>
      </c>
      <c r="O2062" t="b">
        <f t="shared" si="192"/>
        <v>1</v>
      </c>
      <c r="P2062" t="str">
        <f t="shared" si="193"/>
        <v>N/A</v>
      </c>
    </row>
    <row r="2063" spans="2:16" x14ac:dyDescent="0.25">
      <c r="B2063" s="23">
        <f>'Raw data (base scenario)'!A2055</f>
        <v>2049</v>
      </c>
      <c r="C2063" s="23" t="str">
        <f>'Raw data (base scenario)'!B2055</f>
        <v>I</v>
      </c>
      <c r="D2063" s="23" t="str">
        <f>'Raw data (base scenario)'!C2055</f>
        <v>I</v>
      </c>
      <c r="E2063" t="b">
        <f t="shared" ref="E2063:E2126" si="194">OR(C2063=$A$4,C2063=$A$5,C2063=$A$6,C2063=$A$7)</f>
        <v>1</v>
      </c>
      <c r="F2063" t="b">
        <f t="shared" ref="F2063:F2126" si="195">OR(D2063=$A$4,D2063=$A$5,D2063=$A$6,D2063=$A$7)</f>
        <v>1</v>
      </c>
      <c r="G2063" t="str">
        <f t="shared" si="190"/>
        <v>N/A</v>
      </c>
      <c r="K2063" s="28">
        <v>2049</v>
      </c>
      <c r="L2063" s="27" t="s">
        <v>18</v>
      </c>
      <c r="M2063" s="27" t="s">
        <v>18</v>
      </c>
      <c r="N2063" t="b">
        <f t="shared" si="191"/>
        <v>1</v>
      </c>
      <c r="O2063" t="b">
        <f t="shared" si="192"/>
        <v>1</v>
      </c>
      <c r="P2063" t="str">
        <f t="shared" si="193"/>
        <v>N/A</v>
      </c>
    </row>
    <row r="2064" spans="2:16" x14ac:dyDescent="0.25">
      <c r="B2064" s="23">
        <f>'Raw data (base scenario)'!A2056</f>
        <v>2050</v>
      </c>
      <c r="C2064" s="23" t="str">
        <f>'Raw data (base scenario)'!B2056</f>
        <v>I</v>
      </c>
      <c r="D2064" s="23" t="str">
        <f>'Raw data (base scenario)'!C2056</f>
        <v>I</v>
      </c>
      <c r="E2064" t="b">
        <f t="shared" si="194"/>
        <v>1</v>
      </c>
      <c r="F2064" t="b">
        <f t="shared" si="195"/>
        <v>1</v>
      </c>
      <c r="G2064" t="str">
        <f t="shared" ref="G2064:G2127" si="196">IF(C2064="D",D2064="D","N/A")</f>
        <v>N/A</v>
      </c>
      <c r="K2064" s="28">
        <v>2050</v>
      </c>
      <c r="L2064" s="27" t="s">
        <v>18</v>
      </c>
      <c r="M2064" s="27" t="s">
        <v>18</v>
      </c>
      <c r="N2064" t="b">
        <f t="shared" ref="N2064:N2127" si="197">OR(L2064=$A$4,L2064=$A$5,L2064=$A$6,L2064=$A$7)</f>
        <v>1</v>
      </c>
      <c r="O2064" t="b">
        <f t="shared" ref="O2064:O2127" si="198">OR(M2064=$A$4,M2064=$A$5,M2064=$A$6,M2064=$A$7)</f>
        <v>1</v>
      </c>
      <c r="P2064" t="str">
        <f t="shared" ref="P2064:P2127" si="199">IF(L2064="D",M2064="D","N/A")</f>
        <v>N/A</v>
      </c>
    </row>
    <row r="2065" spans="2:16" x14ac:dyDescent="0.25">
      <c r="B2065" s="23">
        <f>'Raw data (base scenario)'!A2057</f>
        <v>2051</v>
      </c>
      <c r="C2065" s="23" t="str">
        <f>'Raw data (base scenario)'!B2057</f>
        <v>I</v>
      </c>
      <c r="D2065" s="23" t="str">
        <f>'Raw data (base scenario)'!C2057</f>
        <v>D</v>
      </c>
      <c r="E2065" t="b">
        <f t="shared" si="194"/>
        <v>1</v>
      </c>
      <c r="F2065" t="b">
        <f t="shared" si="195"/>
        <v>1</v>
      </c>
      <c r="G2065" t="str">
        <f t="shared" si="196"/>
        <v>N/A</v>
      </c>
      <c r="K2065" s="28">
        <v>2051</v>
      </c>
      <c r="L2065" s="27" t="s">
        <v>18</v>
      </c>
      <c r="M2065" s="27" t="s">
        <v>2</v>
      </c>
      <c r="N2065" t="b">
        <f t="shared" si="197"/>
        <v>1</v>
      </c>
      <c r="O2065" t="b">
        <f t="shared" si="198"/>
        <v>1</v>
      </c>
      <c r="P2065" t="str">
        <f t="shared" si="199"/>
        <v>N/A</v>
      </c>
    </row>
    <row r="2066" spans="2:16" x14ac:dyDescent="0.25">
      <c r="B2066" s="23">
        <f>'Raw data (base scenario)'!A2058</f>
        <v>2052</v>
      </c>
      <c r="C2066" s="23" t="str">
        <f>'Raw data (base scenario)'!B2058</f>
        <v>S</v>
      </c>
      <c r="D2066" s="23" t="str">
        <f>'Raw data (base scenario)'!C2058</f>
        <v>D</v>
      </c>
      <c r="E2066" t="b">
        <f t="shared" si="194"/>
        <v>1</v>
      </c>
      <c r="F2066" t="b">
        <f t="shared" si="195"/>
        <v>1</v>
      </c>
      <c r="G2066" t="str">
        <f t="shared" si="196"/>
        <v>N/A</v>
      </c>
      <c r="K2066" s="28">
        <v>2052</v>
      </c>
      <c r="L2066" s="27" t="s">
        <v>3</v>
      </c>
      <c r="M2066" s="27" t="s">
        <v>2</v>
      </c>
      <c r="N2066" t="b">
        <f t="shared" si="197"/>
        <v>1</v>
      </c>
      <c r="O2066" t="b">
        <f t="shared" si="198"/>
        <v>1</v>
      </c>
      <c r="P2066" t="str">
        <f t="shared" si="199"/>
        <v>N/A</v>
      </c>
    </row>
    <row r="2067" spans="2:16" x14ac:dyDescent="0.25">
      <c r="B2067" s="23">
        <f>'Raw data (base scenario)'!A2059</f>
        <v>2053</v>
      </c>
      <c r="C2067" s="23" t="str">
        <f>'Raw data (base scenario)'!B2059</f>
        <v>H</v>
      </c>
      <c r="D2067" s="23" t="str">
        <f>'Raw data (base scenario)'!C2059</f>
        <v>H</v>
      </c>
      <c r="E2067" t="b">
        <f t="shared" si="194"/>
        <v>1</v>
      </c>
      <c r="F2067" t="b">
        <f t="shared" si="195"/>
        <v>1</v>
      </c>
      <c r="G2067" t="str">
        <f t="shared" si="196"/>
        <v>N/A</v>
      </c>
      <c r="K2067" s="28">
        <v>2053</v>
      </c>
      <c r="L2067" s="27" t="s">
        <v>1</v>
      </c>
      <c r="M2067" s="27" t="s">
        <v>1</v>
      </c>
      <c r="N2067" t="b">
        <f t="shared" si="197"/>
        <v>1</v>
      </c>
      <c r="O2067" t="b">
        <f t="shared" si="198"/>
        <v>1</v>
      </c>
      <c r="P2067" t="str">
        <f t="shared" si="199"/>
        <v>N/A</v>
      </c>
    </row>
    <row r="2068" spans="2:16" x14ac:dyDescent="0.25">
      <c r="B2068" s="23">
        <f>'Raw data (base scenario)'!A2060</f>
        <v>2054</v>
      </c>
      <c r="C2068" s="23" t="str">
        <f>'Raw data (base scenario)'!B2060</f>
        <v>I</v>
      </c>
      <c r="D2068" s="23" t="str">
        <f>'Raw data (base scenario)'!C2060</f>
        <v>D</v>
      </c>
      <c r="E2068" t="b">
        <f t="shared" si="194"/>
        <v>1</v>
      </c>
      <c r="F2068" t="b">
        <f t="shared" si="195"/>
        <v>1</v>
      </c>
      <c r="G2068" t="str">
        <f t="shared" si="196"/>
        <v>N/A</v>
      </c>
      <c r="K2068" s="28">
        <v>2054</v>
      </c>
      <c r="L2068" s="27" t="s">
        <v>18</v>
      </c>
      <c r="M2068" s="27" t="s">
        <v>2</v>
      </c>
      <c r="N2068" t="b">
        <f t="shared" si="197"/>
        <v>1</v>
      </c>
      <c r="O2068" t="b">
        <f t="shared" si="198"/>
        <v>1</v>
      </c>
      <c r="P2068" t="str">
        <f t="shared" si="199"/>
        <v>N/A</v>
      </c>
    </row>
    <row r="2069" spans="2:16" x14ac:dyDescent="0.25">
      <c r="B2069" s="23">
        <f>'Raw data (base scenario)'!A2061</f>
        <v>2055</v>
      </c>
      <c r="C2069" s="23" t="str">
        <f>'Raw data (base scenario)'!B2061</f>
        <v>H</v>
      </c>
      <c r="D2069" s="23" t="str">
        <f>'Raw data (base scenario)'!C2061</f>
        <v>H</v>
      </c>
      <c r="E2069" t="b">
        <f t="shared" si="194"/>
        <v>1</v>
      </c>
      <c r="F2069" t="b">
        <f t="shared" si="195"/>
        <v>1</v>
      </c>
      <c r="G2069" t="str">
        <f t="shared" si="196"/>
        <v>N/A</v>
      </c>
      <c r="K2069" s="28">
        <v>2055</v>
      </c>
      <c r="L2069" s="27" t="s">
        <v>1</v>
      </c>
      <c r="M2069" s="27" t="s">
        <v>1</v>
      </c>
      <c r="N2069" t="b">
        <f t="shared" si="197"/>
        <v>1</v>
      </c>
      <c r="O2069" t="b">
        <f t="shared" si="198"/>
        <v>1</v>
      </c>
      <c r="P2069" t="str">
        <f t="shared" si="199"/>
        <v>N/A</v>
      </c>
    </row>
    <row r="2070" spans="2:16" x14ac:dyDescent="0.25">
      <c r="B2070" s="23">
        <f>'Raw data (base scenario)'!A2062</f>
        <v>2056</v>
      </c>
      <c r="C2070" s="23" t="str">
        <f>'Raw data (base scenario)'!B2062</f>
        <v>I</v>
      </c>
      <c r="D2070" s="23" t="str">
        <f>'Raw data (base scenario)'!C2062</f>
        <v>I</v>
      </c>
      <c r="E2070" t="b">
        <f t="shared" si="194"/>
        <v>1</v>
      </c>
      <c r="F2070" t="b">
        <f t="shared" si="195"/>
        <v>1</v>
      </c>
      <c r="G2070" t="str">
        <f t="shared" si="196"/>
        <v>N/A</v>
      </c>
      <c r="K2070" s="28">
        <v>2056</v>
      </c>
      <c r="L2070" s="27" t="s">
        <v>18</v>
      </c>
      <c r="M2070" s="27" t="s">
        <v>18</v>
      </c>
      <c r="N2070" t="b">
        <f t="shared" si="197"/>
        <v>1</v>
      </c>
      <c r="O2070" t="b">
        <f t="shared" si="198"/>
        <v>1</v>
      </c>
      <c r="P2070" t="str">
        <f t="shared" si="199"/>
        <v>N/A</v>
      </c>
    </row>
    <row r="2071" spans="2:16" x14ac:dyDescent="0.25">
      <c r="B2071" s="23">
        <f>'Raw data (base scenario)'!A2063</f>
        <v>2057</v>
      </c>
      <c r="C2071" s="23" t="str">
        <f>'Raw data (base scenario)'!B2063</f>
        <v>D</v>
      </c>
      <c r="D2071" s="23" t="str">
        <f>'Raw data (base scenario)'!C2063</f>
        <v>D</v>
      </c>
      <c r="E2071" t="b">
        <f t="shared" si="194"/>
        <v>1</v>
      </c>
      <c r="F2071" t="b">
        <f t="shared" si="195"/>
        <v>1</v>
      </c>
      <c r="G2071" t="b">
        <f t="shared" si="196"/>
        <v>1</v>
      </c>
      <c r="K2071" s="28">
        <v>2057</v>
      </c>
      <c r="L2071" s="27" t="s">
        <v>2</v>
      </c>
      <c r="M2071" s="27" t="s">
        <v>2</v>
      </c>
      <c r="N2071" t="b">
        <f t="shared" si="197"/>
        <v>1</v>
      </c>
      <c r="O2071" t="b">
        <f t="shared" si="198"/>
        <v>1</v>
      </c>
      <c r="P2071" t="b">
        <f t="shared" si="199"/>
        <v>1</v>
      </c>
    </row>
    <row r="2072" spans="2:16" x14ac:dyDescent="0.25">
      <c r="B2072" s="23">
        <f>'Raw data (base scenario)'!A2064</f>
        <v>2058</v>
      </c>
      <c r="C2072" s="23" t="str">
        <f>'Raw data (base scenario)'!B2064</f>
        <v>H</v>
      </c>
      <c r="D2072" s="23" t="str">
        <f>'Raw data (base scenario)'!C2064</f>
        <v>H</v>
      </c>
      <c r="E2072" t="b">
        <f t="shared" si="194"/>
        <v>1</v>
      </c>
      <c r="F2072" t="b">
        <f t="shared" si="195"/>
        <v>1</v>
      </c>
      <c r="G2072" t="str">
        <f t="shared" si="196"/>
        <v>N/A</v>
      </c>
      <c r="K2072" s="28">
        <v>2058</v>
      </c>
      <c r="L2072" s="27" t="s">
        <v>1</v>
      </c>
      <c r="M2072" s="27" t="s">
        <v>1</v>
      </c>
      <c r="N2072" t="b">
        <f t="shared" si="197"/>
        <v>1</v>
      </c>
      <c r="O2072" t="b">
        <f t="shared" si="198"/>
        <v>1</v>
      </c>
      <c r="P2072" t="str">
        <f t="shared" si="199"/>
        <v>N/A</v>
      </c>
    </row>
    <row r="2073" spans="2:16" x14ac:dyDescent="0.25">
      <c r="B2073" s="23">
        <f>'Raw data (base scenario)'!A2065</f>
        <v>2059</v>
      </c>
      <c r="C2073" s="23" t="str">
        <f>'Raw data (base scenario)'!B2065</f>
        <v>H</v>
      </c>
      <c r="D2073" s="23" t="str">
        <f>'Raw data (base scenario)'!C2065</f>
        <v>H</v>
      </c>
      <c r="E2073" t="b">
        <f t="shared" si="194"/>
        <v>1</v>
      </c>
      <c r="F2073" t="b">
        <f t="shared" si="195"/>
        <v>1</v>
      </c>
      <c r="G2073" t="str">
        <f t="shared" si="196"/>
        <v>N/A</v>
      </c>
      <c r="K2073" s="28">
        <v>2059</v>
      </c>
      <c r="L2073" s="27" t="s">
        <v>1</v>
      </c>
      <c r="M2073" s="27" t="s">
        <v>1</v>
      </c>
      <c r="N2073" t="b">
        <f t="shared" si="197"/>
        <v>1</v>
      </c>
      <c r="O2073" t="b">
        <f t="shared" si="198"/>
        <v>1</v>
      </c>
      <c r="P2073" t="str">
        <f t="shared" si="199"/>
        <v>N/A</v>
      </c>
    </row>
    <row r="2074" spans="2:16" x14ac:dyDescent="0.25">
      <c r="B2074" s="23">
        <f>'Raw data (base scenario)'!A2066</f>
        <v>2060</v>
      </c>
      <c r="C2074" s="23" t="str">
        <f>'Raw data (base scenario)'!B2066</f>
        <v>I</v>
      </c>
      <c r="D2074" s="23" t="str">
        <f>'Raw data (base scenario)'!C2066</f>
        <v>D</v>
      </c>
      <c r="E2074" t="b">
        <f t="shared" si="194"/>
        <v>1</v>
      </c>
      <c r="F2074" t="b">
        <f t="shared" si="195"/>
        <v>1</v>
      </c>
      <c r="G2074" t="str">
        <f t="shared" si="196"/>
        <v>N/A</v>
      </c>
      <c r="K2074" s="28">
        <v>2060</v>
      </c>
      <c r="L2074" s="27" t="s">
        <v>18</v>
      </c>
      <c r="M2074" s="27" t="s">
        <v>2</v>
      </c>
      <c r="N2074" t="b">
        <f t="shared" si="197"/>
        <v>1</v>
      </c>
      <c r="O2074" t="b">
        <f t="shared" si="198"/>
        <v>1</v>
      </c>
      <c r="P2074" t="str">
        <f t="shared" si="199"/>
        <v>N/A</v>
      </c>
    </row>
    <row r="2075" spans="2:16" x14ac:dyDescent="0.25">
      <c r="B2075" s="23">
        <f>'Raw data (base scenario)'!A2067</f>
        <v>2061</v>
      </c>
      <c r="C2075" s="23" t="str">
        <f>'Raw data (base scenario)'!B2067</f>
        <v>I</v>
      </c>
      <c r="D2075" s="23" t="str">
        <f>'Raw data (base scenario)'!C2067</f>
        <v>S</v>
      </c>
      <c r="E2075" t="b">
        <f t="shared" si="194"/>
        <v>1</v>
      </c>
      <c r="F2075" t="b">
        <f t="shared" si="195"/>
        <v>1</v>
      </c>
      <c r="G2075" t="str">
        <f t="shared" si="196"/>
        <v>N/A</v>
      </c>
      <c r="K2075" s="28">
        <v>2061</v>
      </c>
      <c r="L2075" s="27" t="s">
        <v>18</v>
      </c>
      <c r="M2075" s="27" t="s">
        <v>3</v>
      </c>
      <c r="N2075" t="b">
        <f t="shared" si="197"/>
        <v>1</v>
      </c>
      <c r="O2075" t="b">
        <f t="shared" si="198"/>
        <v>1</v>
      </c>
      <c r="P2075" t="str">
        <f t="shared" si="199"/>
        <v>N/A</v>
      </c>
    </row>
    <row r="2076" spans="2:16" x14ac:dyDescent="0.25">
      <c r="B2076" s="23">
        <f>'Raw data (base scenario)'!A2068</f>
        <v>2062</v>
      </c>
      <c r="C2076" s="23" t="str">
        <f>'Raw data (base scenario)'!B2068</f>
        <v>S</v>
      </c>
      <c r="D2076" s="23" t="str">
        <f>'Raw data (base scenario)'!C2068</f>
        <v>H</v>
      </c>
      <c r="E2076" t="b">
        <f t="shared" si="194"/>
        <v>1</v>
      </c>
      <c r="F2076" t="b">
        <f t="shared" si="195"/>
        <v>1</v>
      </c>
      <c r="G2076" t="str">
        <f t="shared" si="196"/>
        <v>N/A</v>
      </c>
      <c r="K2076" s="28">
        <v>2062</v>
      </c>
      <c r="L2076" s="27" t="s">
        <v>3</v>
      </c>
      <c r="M2076" s="27" t="s">
        <v>1</v>
      </c>
      <c r="N2076" t="b">
        <f t="shared" si="197"/>
        <v>1</v>
      </c>
      <c r="O2076" t="b">
        <f t="shared" si="198"/>
        <v>1</v>
      </c>
      <c r="P2076" t="str">
        <f t="shared" si="199"/>
        <v>N/A</v>
      </c>
    </row>
    <row r="2077" spans="2:16" x14ac:dyDescent="0.25">
      <c r="B2077" s="23">
        <f>'Raw data (base scenario)'!A2069</f>
        <v>2063</v>
      </c>
      <c r="C2077" s="23" t="str">
        <f>'Raw data (base scenario)'!B2069</f>
        <v>S</v>
      </c>
      <c r="D2077" s="23" t="str">
        <f>'Raw data (base scenario)'!C2069</f>
        <v>S</v>
      </c>
      <c r="E2077" t="b">
        <f t="shared" si="194"/>
        <v>1</v>
      </c>
      <c r="F2077" t="b">
        <f t="shared" si="195"/>
        <v>1</v>
      </c>
      <c r="G2077" t="str">
        <f t="shared" si="196"/>
        <v>N/A</v>
      </c>
      <c r="K2077" s="28">
        <v>2063</v>
      </c>
      <c r="L2077" s="27" t="s">
        <v>3</v>
      </c>
      <c r="M2077" s="27" t="s">
        <v>3</v>
      </c>
      <c r="N2077" t="b">
        <f t="shared" si="197"/>
        <v>1</v>
      </c>
      <c r="O2077" t="b">
        <f t="shared" si="198"/>
        <v>1</v>
      </c>
      <c r="P2077" t="str">
        <f t="shared" si="199"/>
        <v>N/A</v>
      </c>
    </row>
    <row r="2078" spans="2:16" x14ac:dyDescent="0.25">
      <c r="B2078" s="23">
        <f>'Raw data (base scenario)'!A2070</f>
        <v>2064</v>
      </c>
      <c r="C2078" s="23" t="str">
        <f>'Raw data (base scenario)'!B2070</f>
        <v>I</v>
      </c>
      <c r="D2078" s="23" t="str">
        <f>'Raw data (base scenario)'!C2070</f>
        <v>D</v>
      </c>
      <c r="E2078" t="b">
        <f t="shared" si="194"/>
        <v>1</v>
      </c>
      <c r="F2078" t="b">
        <f t="shared" si="195"/>
        <v>1</v>
      </c>
      <c r="G2078" t="str">
        <f t="shared" si="196"/>
        <v>N/A</v>
      </c>
      <c r="K2078" s="28">
        <v>2064</v>
      </c>
      <c r="L2078" s="27" t="s">
        <v>18</v>
      </c>
      <c r="M2078" s="27" t="s">
        <v>2</v>
      </c>
      <c r="N2078" t="b">
        <f t="shared" si="197"/>
        <v>1</v>
      </c>
      <c r="O2078" t="b">
        <f t="shared" si="198"/>
        <v>1</v>
      </c>
      <c r="P2078" t="str">
        <f t="shared" si="199"/>
        <v>N/A</v>
      </c>
    </row>
    <row r="2079" spans="2:16" x14ac:dyDescent="0.25">
      <c r="B2079" s="23">
        <f>'Raw data (base scenario)'!A2071</f>
        <v>2065</v>
      </c>
      <c r="C2079" s="23" t="str">
        <f>'Raw data (base scenario)'!B2071</f>
        <v>D</v>
      </c>
      <c r="D2079" s="23" t="str">
        <f>'Raw data (base scenario)'!C2071</f>
        <v>D</v>
      </c>
      <c r="E2079" t="b">
        <f t="shared" si="194"/>
        <v>1</v>
      </c>
      <c r="F2079" t="b">
        <f t="shared" si="195"/>
        <v>1</v>
      </c>
      <c r="G2079" t="b">
        <f t="shared" si="196"/>
        <v>1</v>
      </c>
      <c r="K2079" s="28">
        <v>2065</v>
      </c>
      <c r="L2079" s="27" t="s">
        <v>2</v>
      </c>
      <c r="M2079" s="27" t="s">
        <v>2</v>
      </c>
      <c r="N2079" t="b">
        <f t="shared" si="197"/>
        <v>1</v>
      </c>
      <c r="O2079" t="b">
        <f t="shared" si="198"/>
        <v>1</v>
      </c>
      <c r="P2079" t="b">
        <f t="shared" si="199"/>
        <v>1</v>
      </c>
    </row>
    <row r="2080" spans="2:16" x14ac:dyDescent="0.25">
      <c r="B2080" s="23">
        <f>'Raw data (base scenario)'!A2072</f>
        <v>2066</v>
      </c>
      <c r="C2080" s="23" t="str">
        <f>'Raw data (base scenario)'!B2072</f>
        <v>S</v>
      </c>
      <c r="D2080" s="23" t="str">
        <f>'Raw data (base scenario)'!C2072</f>
        <v>H</v>
      </c>
      <c r="E2080" t="b">
        <f t="shared" si="194"/>
        <v>1</v>
      </c>
      <c r="F2080" t="b">
        <f t="shared" si="195"/>
        <v>1</v>
      </c>
      <c r="G2080" t="str">
        <f t="shared" si="196"/>
        <v>N/A</v>
      </c>
      <c r="K2080" s="28">
        <v>2066</v>
      </c>
      <c r="L2080" s="27" t="s">
        <v>3</v>
      </c>
      <c r="M2080" s="27" t="s">
        <v>1</v>
      </c>
      <c r="N2080" t="b">
        <f t="shared" si="197"/>
        <v>1</v>
      </c>
      <c r="O2080" t="b">
        <f t="shared" si="198"/>
        <v>1</v>
      </c>
      <c r="P2080" t="str">
        <f t="shared" si="199"/>
        <v>N/A</v>
      </c>
    </row>
    <row r="2081" spans="2:16" x14ac:dyDescent="0.25">
      <c r="B2081" s="23">
        <f>'Raw data (base scenario)'!A2073</f>
        <v>2067</v>
      </c>
      <c r="C2081" s="23" t="str">
        <f>'Raw data (base scenario)'!B2073</f>
        <v>I</v>
      </c>
      <c r="D2081" s="23" t="str">
        <f>'Raw data (base scenario)'!C2073</f>
        <v>I</v>
      </c>
      <c r="E2081" t="b">
        <f t="shared" si="194"/>
        <v>1</v>
      </c>
      <c r="F2081" t="b">
        <f t="shared" si="195"/>
        <v>1</v>
      </c>
      <c r="G2081" t="str">
        <f t="shared" si="196"/>
        <v>N/A</v>
      </c>
      <c r="K2081" s="28">
        <v>2067</v>
      </c>
      <c r="L2081" s="27" t="s">
        <v>18</v>
      </c>
      <c r="M2081" s="27" t="s">
        <v>18</v>
      </c>
      <c r="N2081" t="b">
        <f t="shared" si="197"/>
        <v>1</v>
      </c>
      <c r="O2081" t="b">
        <f t="shared" si="198"/>
        <v>1</v>
      </c>
      <c r="P2081" t="str">
        <f t="shared" si="199"/>
        <v>N/A</v>
      </c>
    </row>
    <row r="2082" spans="2:16" x14ac:dyDescent="0.25">
      <c r="B2082" s="23">
        <f>'Raw data (base scenario)'!A2074</f>
        <v>2068</v>
      </c>
      <c r="C2082" s="23" t="str">
        <f>'Raw data (base scenario)'!B2074</f>
        <v>H</v>
      </c>
      <c r="D2082" s="23" t="str">
        <f>'Raw data (base scenario)'!C2074</f>
        <v>S</v>
      </c>
      <c r="E2082" t="b">
        <f t="shared" si="194"/>
        <v>1</v>
      </c>
      <c r="F2082" t="b">
        <f t="shared" si="195"/>
        <v>1</v>
      </c>
      <c r="G2082" t="str">
        <f t="shared" si="196"/>
        <v>N/A</v>
      </c>
      <c r="K2082" s="28">
        <v>2068</v>
      </c>
      <c r="L2082" s="27" t="s">
        <v>1</v>
      </c>
      <c r="M2082" s="27" t="s">
        <v>3</v>
      </c>
      <c r="N2082" t="b">
        <f t="shared" si="197"/>
        <v>1</v>
      </c>
      <c r="O2082" t="b">
        <f t="shared" si="198"/>
        <v>1</v>
      </c>
      <c r="P2082" t="str">
        <f t="shared" si="199"/>
        <v>N/A</v>
      </c>
    </row>
    <row r="2083" spans="2:16" x14ac:dyDescent="0.25">
      <c r="B2083" s="23">
        <f>'Raw data (base scenario)'!A2075</f>
        <v>2069</v>
      </c>
      <c r="C2083" s="23" t="str">
        <f>'Raw data (base scenario)'!B2075</f>
        <v>H</v>
      </c>
      <c r="D2083" s="23" t="str">
        <f>'Raw data (base scenario)'!C2075</f>
        <v>H</v>
      </c>
      <c r="E2083" t="b">
        <f t="shared" si="194"/>
        <v>1</v>
      </c>
      <c r="F2083" t="b">
        <f t="shared" si="195"/>
        <v>1</v>
      </c>
      <c r="G2083" t="str">
        <f t="shared" si="196"/>
        <v>N/A</v>
      </c>
      <c r="K2083" s="28">
        <v>2069</v>
      </c>
      <c r="L2083" s="27" t="s">
        <v>1</v>
      </c>
      <c r="M2083" s="27" t="s">
        <v>1</v>
      </c>
      <c r="N2083" t="b">
        <f t="shared" si="197"/>
        <v>1</v>
      </c>
      <c r="O2083" t="b">
        <f t="shared" si="198"/>
        <v>1</v>
      </c>
      <c r="P2083" t="str">
        <f t="shared" si="199"/>
        <v>N/A</v>
      </c>
    </row>
    <row r="2084" spans="2:16" x14ac:dyDescent="0.25">
      <c r="B2084" s="23">
        <f>'Raw data (base scenario)'!A2076</f>
        <v>2070</v>
      </c>
      <c r="C2084" s="23" t="str">
        <f>'Raw data (base scenario)'!B2076</f>
        <v>D</v>
      </c>
      <c r="D2084" s="23" t="str">
        <f>'Raw data (base scenario)'!C2076</f>
        <v>D</v>
      </c>
      <c r="E2084" t="b">
        <f t="shared" si="194"/>
        <v>1</v>
      </c>
      <c r="F2084" t="b">
        <f t="shared" si="195"/>
        <v>1</v>
      </c>
      <c r="G2084" t="b">
        <f t="shared" si="196"/>
        <v>1</v>
      </c>
      <c r="K2084" s="28">
        <v>2070</v>
      </c>
      <c r="L2084" s="27" t="s">
        <v>2</v>
      </c>
      <c r="M2084" s="27" t="s">
        <v>2</v>
      </c>
      <c r="N2084" t="b">
        <f t="shared" si="197"/>
        <v>1</v>
      </c>
      <c r="O2084" t="b">
        <f t="shared" si="198"/>
        <v>1</v>
      </c>
      <c r="P2084" t="b">
        <f t="shared" si="199"/>
        <v>1</v>
      </c>
    </row>
    <row r="2085" spans="2:16" x14ac:dyDescent="0.25">
      <c r="B2085" s="23">
        <f>'Raw data (base scenario)'!A2077</f>
        <v>2071</v>
      </c>
      <c r="C2085" s="23" t="str">
        <f>'Raw data (base scenario)'!B2077</f>
        <v>D</v>
      </c>
      <c r="D2085" s="23" t="str">
        <f>'Raw data (base scenario)'!C2077</f>
        <v>D</v>
      </c>
      <c r="E2085" t="b">
        <f t="shared" si="194"/>
        <v>1</v>
      </c>
      <c r="F2085" t="b">
        <f t="shared" si="195"/>
        <v>1</v>
      </c>
      <c r="G2085" t="b">
        <f t="shared" si="196"/>
        <v>1</v>
      </c>
      <c r="K2085" s="28">
        <v>2071</v>
      </c>
      <c r="L2085" s="27" t="s">
        <v>2</v>
      </c>
      <c r="M2085" s="27" t="s">
        <v>2</v>
      </c>
      <c r="N2085" t="b">
        <f t="shared" si="197"/>
        <v>1</v>
      </c>
      <c r="O2085" t="b">
        <f t="shared" si="198"/>
        <v>1</v>
      </c>
      <c r="P2085" t="b">
        <f t="shared" si="199"/>
        <v>1</v>
      </c>
    </row>
    <row r="2086" spans="2:16" x14ac:dyDescent="0.25">
      <c r="B2086" s="23">
        <f>'Raw data (base scenario)'!A2078</f>
        <v>2072</v>
      </c>
      <c r="C2086" s="23" t="str">
        <f>'Raw data (base scenario)'!B2078</f>
        <v>I</v>
      </c>
      <c r="D2086" s="23" t="str">
        <f>'Raw data (base scenario)'!C2078</f>
        <v>D</v>
      </c>
      <c r="E2086" t="b">
        <f t="shared" si="194"/>
        <v>1</v>
      </c>
      <c r="F2086" t="b">
        <f t="shared" si="195"/>
        <v>1</v>
      </c>
      <c r="G2086" t="str">
        <f t="shared" si="196"/>
        <v>N/A</v>
      </c>
      <c r="K2086" s="28">
        <v>2072</v>
      </c>
      <c r="L2086" s="27" t="s">
        <v>18</v>
      </c>
      <c r="M2086" s="27" t="s">
        <v>2</v>
      </c>
      <c r="N2086" t="b">
        <f t="shared" si="197"/>
        <v>1</v>
      </c>
      <c r="O2086" t="b">
        <f t="shared" si="198"/>
        <v>1</v>
      </c>
      <c r="P2086" t="str">
        <f t="shared" si="199"/>
        <v>N/A</v>
      </c>
    </row>
    <row r="2087" spans="2:16" x14ac:dyDescent="0.25">
      <c r="B2087" s="23">
        <f>'Raw data (base scenario)'!A2079</f>
        <v>2073</v>
      </c>
      <c r="C2087" s="23" t="str">
        <f>'Raw data (base scenario)'!B2079</f>
        <v>H</v>
      </c>
      <c r="D2087" s="23" t="str">
        <f>'Raw data (base scenario)'!C2079</f>
        <v>H</v>
      </c>
      <c r="E2087" t="b">
        <f t="shared" si="194"/>
        <v>1</v>
      </c>
      <c r="F2087" t="b">
        <f t="shared" si="195"/>
        <v>1</v>
      </c>
      <c r="G2087" t="str">
        <f t="shared" si="196"/>
        <v>N/A</v>
      </c>
      <c r="K2087" s="28">
        <v>2073</v>
      </c>
      <c r="L2087" s="27" t="s">
        <v>1</v>
      </c>
      <c r="M2087" s="27" t="s">
        <v>1</v>
      </c>
      <c r="N2087" t="b">
        <f t="shared" si="197"/>
        <v>1</v>
      </c>
      <c r="O2087" t="b">
        <f t="shared" si="198"/>
        <v>1</v>
      </c>
      <c r="P2087" t="str">
        <f t="shared" si="199"/>
        <v>N/A</v>
      </c>
    </row>
    <row r="2088" spans="2:16" x14ac:dyDescent="0.25">
      <c r="B2088" s="23">
        <f>'Raw data (base scenario)'!A2080</f>
        <v>2074</v>
      </c>
      <c r="C2088" s="23" t="str">
        <f>'Raw data (base scenario)'!B2080</f>
        <v>D</v>
      </c>
      <c r="D2088" s="23" t="str">
        <f>'Raw data (base scenario)'!C2080</f>
        <v>D</v>
      </c>
      <c r="E2088" t="b">
        <f t="shared" si="194"/>
        <v>1</v>
      </c>
      <c r="F2088" t="b">
        <f t="shared" si="195"/>
        <v>1</v>
      </c>
      <c r="G2088" t="b">
        <f t="shared" si="196"/>
        <v>1</v>
      </c>
      <c r="K2088" s="28">
        <v>2074</v>
      </c>
      <c r="L2088" s="27" t="s">
        <v>2</v>
      </c>
      <c r="M2088" s="27" t="s">
        <v>2</v>
      </c>
      <c r="N2088" t="b">
        <f t="shared" si="197"/>
        <v>1</v>
      </c>
      <c r="O2088" t="b">
        <f t="shared" si="198"/>
        <v>1</v>
      </c>
      <c r="P2088" t="b">
        <f t="shared" si="199"/>
        <v>1</v>
      </c>
    </row>
    <row r="2089" spans="2:16" x14ac:dyDescent="0.25">
      <c r="B2089" s="23">
        <f>'Raw data (base scenario)'!A2081</f>
        <v>2075</v>
      </c>
      <c r="C2089" s="23" t="str">
        <f>'Raw data (base scenario)'!B2081</f>
        <v>H</v>
      </c>
      <c r="D2089" s="23" t="str">
        <f>'Raw data (base scenario)'!C2081</f>
        <v>H</v>
      </c>
      <c r="E2089" t="b">
        <f t="shared" si="194"/>
        <v>1</v>
      </c>
      <c r="F2089" t="b">
        <f t="shared" si="195"/>
        <v>1</v>
      </c>
      <c r="G2089" t="str">
        <f t="shared" si="196"/>
        <v>N/A</v>
      </c>
      <c r="K2089" s="28">
        <v>2075</v>
      </c>
      <c r="L2089" s="27" t="s">
        <v>1</v>
      </c>
      <c r="M2089" s="27" t="s">
        <v>1</v>
      </c>
      <c r="N2089" t="b">
        <f t="shared" si="197"/>
        <v>1</v>
      </c>
      <c r="O2089" t="b">
        <f t="shared" si="198"/>
        <v>1</v>
      </c>
      <c r="P2089" t="str">
        <f t="shared" si="199"/>
        <v>N/A</v>
      </c>
    </row>
    <row r="2090" spans="2:16" x14ac:dyDescent="0.25">
      <c r="B2090" s="23">
        <f>'Raw data (base scenario)'!A2082</f>
        <v>2076</v>
      </c>
      <c r="C2090" s="23" t="str">
        <f>'Raw data (base scenario)'!B2082</f>
        <v>I</v>
      </c>
      <c r="D2090" s="23" t="str">
        <f>'Raw data (base scenario)'!C2082</f>
        <v>S</v>
      </c>
      <c r="E2090" t="b">
        <f t="shared" si="194"/>
        <v>1</v>
      </c>
      <c r="F2090" t="b">
        <f t="shared" si="195"/>
        <v>1</v>
      </c>
      <c r="G2090" t="str">
        <f t="shared" si="196"/>
        <v>N/A</v>
      </c>
      <c r="K2090" s="28">
        <v>2076</v>
      </c>
      <c r="L2090" s="27" t="s">
        <v>18</v>
      </c>
      <c r="M2090" s="27" t="s">
        <v>3</v>
      </c>
      <c r="N2090" t="b">
        <f t="shared" si="197"/>
        <v>1</v>
      </c>
      <c r="O2090" t="b">
        <f t="shared" si="198"/>
        <v>1</v>
      </c>
      <c r="P2090" t="str">
        <f t="shared" si="199"/>
        <v>N/A</v>
      </c>
    </row>
    <row r="2091" spans="2:16" x14ac:dyDescent="0.25">
      <c r="B2091" s="23">
        <f>'Raw data (base scenario)'!A2083</f>
        <v>2077</v>
      </c>
      <c r="C2091" s="23" t="str">
        <f>'Raw data (base scenario)'!B2083</f>
        <v>I</v>
      </c>
      <c r="D2091" s="23" t="str">
        <f>'Raw data (base scenario)'!C2083</f>
        <v>I</v>
      </c>
      <c r="E2091" t="b">
        <f t="shared" si="194"/>
        <v>1</v>
      </c>
      <c r="F2091" t="b">
        <f t="shared" si="195"/>
        <v>1</v>
      </c>
      <c r="G2091" t="str">
        <f t="shared" si="196"/>
        <v>N/A</v>
      </c>
      <c r="K2091" s="28">
        <v>2077</v>
      </c>
      <c r="L2091" s="27" t="s">
        <v>18</v>
      </c>
      <c r="M2091" s="27" t="s">
        <v>18</v>
      </c>
      <c r="N2091" t="b">
        <f t="shared" si="197"/>
        <v>1</v>
      </c>
      <c r="O2091" t="b">
        <f t="shared" si="198"/>
        <v>1</v>
      </c>
      <c r="P2091" t="str">
        <f t="shared" si="199"/>
        <v>N/A</v>
      </c>
    </row>
    <row r="2092" spans="2:16" x14ac:dyDescent="0.25">
      <c r="B2092" s="23">
        <f>'Raw data (base scenario)'!A2084</f>
        <v>2078</v>
      </c>
      <c r="C2092" s="23" t="str">
        <f>'Raw data (base scenario)'!B2084</f>
        <v>S</v>
      </c>
      <c r="D2092" s="23" t="str">
        <f>'Raw data (base scenario)'!C2084</f>
        <v>S</v>
      </c>
      <c r="E2092" t="b">
        <f t="shared" si="194"/>
        <v>1</v>
      </c>
      <c r="F2092" t="b">
        <f t="shared" si="195"/>
        <v>1</v>
      </c>
      <c r="G2092" t="str">
        <f t="shared" si="196"/>
        <v>N/A</v>
      </c>
      <c r="K2092" s="28">
        <v>2078</v>
      </c>
      <c r="L2092" s="27" t="s">
        <v>3</v>
      </c>
      <c r="M2092" s="27" t="s">
        <v>3</v>
      </c>
      <c r="N2092" t="b">
        <f t="shared" si="197"/>
        <v>1</v>
      </c>
      <c r="O2092" t="b">
        <f t="shared" si="198"/>
        <v>1</v>
      </c>
      <c r="P2092" t="str">
        <f t="shared" si="199"/>
        <v>N/A</v>
      </c>
    </row>
    <row r="2093" spans="2:16" x14ac:dyDescent="0.25">
      <c r="B2093" s="23">
        <f>'Raw data (base scenario)'!A2085</f>
        <v>2079</v>
      </c>
      <c r="C2093" s="23" t="str">
        <f>'Raw data (base scenario)'!B2085</f>
        <v>S</v>
      </c>
      <c r="D2093" s="23" t="str">
        <f>'Raw data (base scenario)'!C2085</f>
        <v>I</v>
      </c>
      <c r="E2093" t="b">
        <f t="shared" si="194"/>
        <v>1</v>
      </c>
      <c r="F2093" t="b">
        <f t="shared" si="195"/>
        <v>1</v>
      </c>
      <c r="G2093" t="str">
        <f t="shared" si="196"/>
        <v>N/A</v>
      </c>
      <c r="K2093" s="28">
        <v>2079</v>
      </c>
      <c r="L2093" s="27" t="s">
        <v>3</v>
      </c>
      <c r="M2093" s="27" t="s">
        <v>18</v>
      </c>
      <c r="N2093" t="b">
        <f t="shared" si="197"/>
        <v>1</v>
      </c>
      <c r="O2093" t="b">
        <f t="shared" si="198"/>
        <v>1</v>
      </c>
      <c r="P2093" t="str">
        <f t="shared" si="199"/>
        <v>N/A</v>
      </c>
    </row>
    <row r="2094" spans="2:16" x14ac:dyDescent="0.25">
      <c r="B2094" s="23">
        <f>'Raw data (base scenario)'!A2086</f>
        <v>2080</v>
      </c>
      <c r="C2094" s="23" t="str">
        <f>'Raw data (base scenario)'!B2086</f>
        <v>I</v>
      </c>
      <c r="D2094" s="23" t="str">
        <f>'Raw data (base scenario)'!C2086</f>
        <v>D</v>
      </c>
      <c r="E2094" t="b">
        <f t="shared" si="194"/>
        <v>1</v>
      </c>
      <c r="F2094" t="b">
        <f t="shared" si="195"/>
        <v>1</v>
      </c>
      <c r="G2094" t="str">
        <f t="shared" si="196"/>
        <v>N/A</v>
      </c>
      <c r="K2094" s="28">
        <v>2080</v>
      </c>
      <c r="L2094" s="27" t="s">
        <v>18</v>
      </c>
      <c r="M2094" s="27" t="s">
        <v>2</v>
      </c>
      <c r="N2094" t="b">
        <f t="shared" si="197"/>
        <v>1</v>
      </c>
      <c r="O2094" t="b">
        <f t="shared" si="198"/>
        <v>1</v>
      </c>
      <c r="P2094" t="str">
        <f t="shared" si="199"/>
        <v>N/A</v>
      </c>
    </row>
    <row r="2095" spans="2:16" x14ac:dyDescent="0.25">
      <c r="B2095" s="23">
        <f>'Raw data (base scenario)'!A2087</f>
        <v>2081</v>
      </c>
      <c r="C2095" s="23" t="str">
        <f>'Raw data (base scenario)'!B2087</f>
        <v>D</v>
      </c>
      <c r="D2095" s="23" t="str">
        <f>'Raw data (base scenario)'!C2087</f>
        <v>D</v>
      </c>
      <c r="E2095" t="b">
        <f t="shared" si="194"/>
        <v>1</v>
      </c>
      <c r="F2095" t="b">
        <f t="shared" si="195"/>
        <v>1</v>
      </c>
      <c r="G2095" t="b">
        <f t="shared" si="196"/>
        <v>1</v>
      </c>
      <c r="K2095" s="28">
        <v>2081</v>
      </c>
      <c r="L2095" s="27" t="s">
        <v>2</v>
      </c>
      <c r="M2095" s="27" t="s">
        <v>2</v>
      </c>
      <c r="N2095" t="b">
        <f t="shared" si="197"/>
        <v>1</v>
      </c>
      <c r="O2095" t="b">
        <f t="shared" si="198"/>
        <v>1</v>
      </c>
      <c r="P2095" t="b">
        <f t="shared" si="199"/>
        <v>1</v>
      </c>
    </row>
    <row r="2096" spans="2:16" x14ac:dyDescent="0.25">
      <c r="B2096" s="23">
        <f>'Raw data (base scenario)'!A2088</f>
        <v>2082</v>
      </c>
      <c r="C2096" s="23" t="str">
        <f>'Raw data (base scenario)'!B2088</f>
        <v>I</v>
      </c>
      <c r="D2096" s="23" t="str">
        <f>'Raw data (base scenario)'!C2088</f>
        <v>D</v>
      </c>
      <c r="E2096" t="b">
        <f t="shared" si="194"/>
        <v>1</v>
      </c>
      <c r="F2096" t="b">
        <f t="shared" si="195"/>
        <v>1</v>
      </c>
      <c r="G2096" t="str">
        <f t="shared" si="196"/>
        <v>N/A</v>
      </c>
      <c r="K2096" s="28">
        <v>2082</v>
      </c>
      <c r="L2096" s="27" t="s">
        <v>18</v>
      </c>
      <c r="M2096" s="27" t="s">
        <v>2</v>
      </c>
      <c r="N2096" t="b">
        <f t="shared" si="197"/>
        <v>1</v>
      </c>
      <c r="O2096" t="b">
        <f t="shared" si="198"/>
        <v>1</v>
      </c>
      <c r="P2096" t="str">
        <f t="shared" si="199"/>
        <v>N/A</v>
      </c>
    </row>
    <row r="2097" spans="2:16" x14ac:dyDescent="0.25">
      <c r="B2097" s="23">
        <f>'Raw data (base scenario)'!A2089</f>
        <v>2083</v>
      </c>
      <c r="C2097" s="23" t="str">
        <f>'Raw data (base scenario)'!B2089</f>
        <v>H</v>
      </c>
      <c r="D2097" s="23" t="str">
        <f>'Raw data (base scenario)'!C2089</f>
        <v>S</v>
      </c>
      <c r="E2097" t="b">
        <f t="shared" si="194"/>
        <v>1</v>
      </c>
      <c r="F2097" t="b">
        <f t="shared" si="195"/>
        <v>1</v>
      </c>
      <c r="G2097" t="str">
        <f t="shared" si="196"/>
        <v>N/A</v>
      </c>
      <c r="K2097" s="28">
        <v>2083</v>
      </c>
      <c r="L2097" s="27" t="s">
        <v>1</v>
      </c>
      <c r="M2097" s="27" t="s">
        <v>3</v>
      </c>
      <c r="N2097" t="b">
        <f t="shared" si="197"/>
        <v>1</v>
      </c>
      <c r="O2097" t="b">
        <f t="shared" si="198"/>
        <v>1</v>
      </c>
      <c r="P2097" t="str">
        <f t="shared" si="199"/>
        <v>N/A</v>
      </c>
    </row>
    <row r="2098" spans="2:16" x14ac:dyDescent="0.25">
      <c r="B2098" s="23">
        <f>'Raw data (base scenario)'!A2090</f>
        <v>2084</v>
      </c>
      <c r="C2098" s="23" t="str">
        <f>'Raw data (base scenario)'!B2090</f>
        <v>H</v>
      </c>
      <c r="D2098" s="23" t="str">
        <f>'Raw data (base scenario)'!C2090</f>
        <v>S</v>
      </c>
      <c r="E2098" t="b">
        <f t="shared" si="194"/>
        <v>1</v>
      </c>
      <c r="F2098" t="b">
        <f t="shared" si="195"/>
        <v>1</v>
      </c>
      <c r="G2098" t="str">
        <f t="shared" si="196"/>
        <v>N/A</v>
      </c>
      <c r="K2098" s="28">
        <v>2084</v>
      </c>
      <c r="L2098" s="27" t="s">
        <v>1</v>
      </c>
      <c r="M2098" s="27" t="s">
        <v>3</v>
      </c>
      <c r="N2098" t="b">
        <f t="shared" si="197"/>
        <v>1</v>
      </c>
      <c r="O2098" t="b">
        <f t="shared" si="198"/>
        <v>1</v>
      </c>
      <c r="P2098" t="str">
        <f t="shared" si="199"/>
        <v>N/A</v>
      </c>
    </row>
    <row r="2099" spans="2:16" x14ac:dyDescent="0.25">
      <c r="B2099" s="23">
        <f>'Raw data (base scenario)'!A2091</f>
        <v>2085</v>
      </c>
      <c r="C2099" s="23" t="str">
        <f>'Raw data (base scenario)'!B2091</f>
        <v>H</v>
      </c>
      <c r="D2099" s="23" t="str">
        <f>'Raw data (base scenario)'!C2091</f>
        <v>S</v>
      </c>
      <c r="E2099" t="b">
        <f t="shared" si="194"/>
        <v>1</v>
      </c>
      <c r="F2099" t="b">
        <f t="shared" si="195"/>
        <v>1</v>
      </c>
      <c r="G2099" t="str">
        <f t="shared" si="196"/>
        <v>N/A</v>
      </c>
      <c r="K2099" s="28">
        <v>2085</v>
      </c>
      <c r="L2099" s="27" t="s">
        <v>1</v>
      </c>
      <c r="M2099" s="27" t="s">
        <v>3</v>
      </c>
      <c r="N2099" t="b">
        <f t="shared" si="197"/>
        <v>1</v>
      </c>
      <c r="O2099" t="b">
        <f t="shared" si="198"/>
        <v>1</v>
      </c>
      <c r="P2099" t="str">
        <f t="shared" si="199"/>
        <v>N/A</v>
      </c>
    </row>
    <row r="2100" spans="2:16" x14ac:dyDescent="0.25">
      <c r="B2100" s="23">
        <f>'Raw data (base scenario)'!A2092</f>
        <v>2086</v>
      </c>
      <c r="C2100" s="23" t="str">
        <f>'Raw data (base scenario)'!B2092</f>
        <v>D</v>
      </c>
      <c r="D2100" s="23" t="str">
        <f>'Raw data (base scenario)'!C2092</f>
        <v>D</v>
      </c>
      <c r="E2100" t="b">
        <f t="shared" si="194"/>
        <v>1</v>
      </c>
      <c r="F2100" t="b">
        <f t="shared" si="195"/>
        <v>1</v>
      </c>
      <c r="G2100" t="b">
        <f t="shared" si="196"/>
        <v>1</v>
      </c>
      <c r="K2100" s="28">
        <v>2086</v>
      </c>
      <c r="L2100" s="27" t="s">
        <v>2</v>
      </c>
      <c r="M2100" s="27" t="s">
        <v>2</v>
      </c>
      <c r="N2100" t="b">
        <f t="shared" si="197"/>
        <v>1</v>
      </c>
      <c r="O2100" t="b">
        <f t="shared" si="198"/>
        <v>1</v>
      </c>
      <c r="P2100" t="b">
        <f t="shared" si="199"/>
        <v>1</v>
      </c>
    </row>
    <row r="2101" spans="2:16" x14ac:dyDescent="0.25">
      <c r="B2101" s="23">
        <f>'Raw data (base scenario)'!A2093</f>
        <v>2087</v>
      </c>
      <c r="C2101" s="23" t="str">
        <f>'Raw data (base scenario)'!B2093</f>
        <v>I</v>
      </c>
      <c r="D2101" s="23" t="str">
        <f>'Raw data (base scenario)'!C2093</f>
        <v>S</v>
      </c>
      <c r="E2101" t="b">
        <f t="shared" si="194"/>
        <v>1</v>
      </c>
      <c r="F2101" t="b">
        <f t="shared" si="195"/>
        <v>1</v>
      </c>
      <c r="G2101" t="str">
        <f t="shared" si="196"/>
        <v>N/A</v>
      </c>
      <c r="K2101" s="28">
        <v>2087</v>
      </c>
      <c r="L2101" s="27" t="s">
        <v>18</v>
      </c>
      <c r="M2101" s="27" t="s">
        <v>3</v>
      </c>
      <c r="N2101" t="b">
        <f t="shared" si="197"/>
        <v>1</v>
      </c>
      <c r="O2101" t="b">
        <f t="shared" si="198"/>
        <v>1</v>
      </c>
      <c r="P2101" t="str">
        <f t="shared" si="199"/>
        <v>N/A</v>
      </c>
    </row>
    <row r="2102" spans="2:16" x14ac:dyDescent="0.25">
      <c r="B2102" s="23">
        <f>'Raw data (base scenario)'!A2094</f>
        <v>2088</v>
      </c>
      <c r="C2102" s="23" t="str">
        <f>'Raw data (base scenario)'!B2094</f>
        <v>I</v>
      </c>
      <c r="D2102" s="23" t="str">
        <f>'Raw data (base scenario)'!C2094</f>
        <v>I</v>
      </c>
      <c r="E2102" t="b">
        <f t="shared" si="194"/>
        <v>1</v>
      </c>
      <c r="F2102" t="b">
        <f t="shared" si="195"/>
        <v>1</v>
      </c>
      <c r="G2102" t="str">
        <f t="shared" si="196"/>
        <v>N/A</v>
      </c>
      <c r="K2102" s="28">
        <v>2088</v>
      </c>
      <c r="L2102" s="27" t="s">
        <v>18</v>
      </c>
      <c r="M2102" s="27" t="s">
        <v>18</v>
      </c>
      <c r="N2102" t="b">
        <f t="shared" si="197"/>
        <v>1</v>
      </c>
      <c r="O2102" t="b">
        <f t="shared" si="198"/>
        <v>1</v>
      </c>
      <c r="P2102" t="str">
        <f t="shared" si="199"/>
        <v>N/A</v>
      </c>
    </row>
    <row r="2103" spans="2:16" x14ac:dyDescent="0.25">
      <c r="B2103" s="23">
        <f>'Raw data (base scenario)'!A2095</f>
        <v>2089</v>
      </c>
      <c r="C2103" s="23" t="str">
        <f>'Raw data (base scenario)'!B2095</f>
        <v>H</v>
      </c>
      <c r="D2103" s="23" t="str">
        <f>'Raw data (base scenario)'!C2095</f>
        <v>H</v>
      </c>
      <c r="E2103" t="b">
        <f t="shared" si="194"/>
        <v>1</v>
      </c>
      <c r="F2103" t="b">
        <f t="shared" si="195"/>
        <v>1</v>
      </c>
      <c r="G2103" t="str">
        <f t="shared" si="196"/>
        <v>N/A</v>
      </c>
      <c r="K2103" s="28">
        <v>2089</v>
      </c>
      <c r="L2103" s="27" t="s">
        <v>1</v>
      </c>
      <c r="M2103" s="27" t="s">
        <v>1</v>
      </c>
      <c r="N2103" t="b">
        <f t="shared" si="197"/>
        <v>1</v>
      </c>
      <c r="O2103" t="b">
        <f t="shared" si="198"/>
        <v>1</v>
      </c>
      <c r="P2103" t="str">
        <f t="shared" si="199"/>
        <v>N/A</v>
      </c>
    </row>
    <row r="2104" spans="2:16" x14ac:dyDescent="0.25">
      <c r="B2104" s="23">
        <f>'Raw data (base scenario)'!A2096</f>
        <v>2090</v>
      </c>
      <c r="C2104" s="23" t="str">
        <f>'Raw data (base scenario)'!B2096</f>
        <v>I</v>
      </c>
      <c r="D2104" s="23" t="str">
        <f>'Raw data (base scenario)'!C2096</f>
        <v>S</v>
      </c>
      <c r="E2104" t="b">
        <f t="shared" si="194"/>
        <v>1</v>
      </c>
      <c r="F2104" t="b">
        <f t="shared" si="195"/>
        <v>1</v>
      </c>
      <c r="G2104" t="str">
        <f t="shared" si="196"/>
        <v>N/A</v>
      </c>
      <c r="K2104" s="28">
        <v>2090</v>
      </c>
      <c r="L2104" s="27" t="s">
        <v>18</v>
      </c>
      <c r="M2104" s="27" t="s">
        <v>3</v>
      </c>
      <c r="N2104" t="b">
        <f t="shared" si="197"/>
        <v>1</v>
      </c>
      <c r="O2104" t="b">
        <f t="shared" si="198"/>
        <v>1</v>
      </c>
      <c r="P2104" t="str">
        <f t="shared" si="199"/>
        <v>N/A</v>
      </c>
    </row>
    <row r="2105" spans="2:16" x14ac:dyDescent="0.25">
      <c r="B2105" s="23">
        <f>'Raw data (base scenario)'!A2097</f>
        <v>2091</v>
      </c>
      <c r="C2105" s="23" t="str">
        <f>'Raw data (base scenario)'!B2097</f>
        <v>I</v>
      </c>
      <c r="D2105" s="23" t="str">
        <f>'Raw data (base scenario)'!C2097</f>
        <v>D</v>
      </c>
      <c r="E2105" t="b">
        <f t="shared" si="194"/>
        <v>1</v>
      </c>
      <c r="F2105" t="b">
        <f t="shared" si="195"/>
        <v>1</v>
      </c>
      <c r="G2105" t="str">
        <f t="shared" si="196"/>
        <v>N/A</v>
      </c>
      <c r="K2105" s="28">
        <v>2091</v>
      </c>
      <c r="L2105" s="27" t="s">
        <v>18</v>
      </c>
      <c r="M2105" s="27" t="s">
        <v>2</v>
      </c>
      <c r="N2105" t="b">
        <f t="shared" si="197"/>
        <v>1</v>
      </c>
      <c r="O2105" t="b">
        <f t="shared" si="198"/>
        <v>1</v>
      </c>
      <c r="P2105" t="str">
        <f t="shared" si="199"/>
        <v>N/A</v>
      </c>
    </row>
    <row r="2106" spans="2:16" x14ac:dyDescent="0.25">
      <c r="B2106" s="23">
        <f>'Raw data (base scenario)'!A2098</f>
        <v>2092</v>
      </c>
      <c r="C2106" s="23" t="str">
        <f>'Raw data (base scenario)'!B2098</f>
        <v>I</v>
      </c>
      <c r="D2106" s="23" t="str">
        <f>'Raw data (base scenario)'!C2098</f>
        <v>D</v>
      </c>
      <c r="E2106" t="b">
        <f t="shared" si="194"/>
        <v>1</v>
      </c>
      <c r="F2106" t="b">
        <f t="shared" si="195"/>
        <v>1</v>
      </c>
      <c r="G2106" t="str">
        <f t="shared" si="196"/>
        <v>N/A</v>
      </c>
      <c r="K2106" s="28">
        <v>2092</v>
      </c>
      <c r="L2106" s="27" t="s">
        <v>18</v>
      </c>
      <c r="M2106" s="27" t="s">
        <v>2</v>
      </c>
      <c r="N2106" t="b">
        <f t="shared" si="197"/>
        <v>1</v>
      </c>
      <c r="O2106" t="b">
        <f t="shared" si="198"/>
        <v>1</v>
      </c>
      <c r="P2106" t="str">
        <f t="shared" si="199"/>
        <v>N/A</v>
      </c>
    </row>
    <row r="2107" spans="2:16" x14ac:dyDescent="0.25">
      <c r="B2107" s="23">
        <f>'Raw data (base scenario)'!A2099</f>
        <v>2093</v>
      </c>
      <c r="C2107" s="23" t="str">
        <f>'Raw data (base scenario)'!B2099</f>
        <v>I</v>
      </c>
      <c r="D2107" s="23" t="str">
        <f>'Raw data (base scenario)'!C2099</f>
        <v>I</v>
      </c>
      <c r="E2107" t="b">
        <f t="shared" si="194"/>
        <v>1</v>
      </c>
      <c r="F2107" t="b">
        <f t="shared" si="195"/>
        <v>1</v>
      </c>
      <c r="G2107" t="str">
        <f t="shared" si="196"/>
        <v>N/A</v>
      </c>
      <c r="K2107" s="28">
        <v>2093</v>
      </c>
      <c r="L2107" s="27" t="s">
        <v>18</v>
      </c>
      <c r="M2107" s="27" t="s">
        <v>18</v>
      </c>
      <c r="N2107" t="b">
        <f t="shared" si="197"/>
        <v>1</v>
      </c>
      <c r="O2107" t="b">
        <f t="shared" si="198"/>
        <v>1</v>
      </c>
      <c r="P2107" t="str">
        <f t="shared" si="199"/>
        <v>N/A</v>
      </c>
    </row>
    <row r="2108" spans="2:16" x14ac:dyDescent="0.25">
      <c r="B2108" s="23">
        <f>'Raw data (base scenario)'!A2100</f>
        <v>2094</v>
      </c>
      <c r="C2108" s="23" t="str">
        <f>'Raw data (base scenario)'!B2100</f>
        <v>H</v>
      </c>
      <c r="D2108" s="23" t="str">
        <f>'Raw data (base scenario)'!C2100</f>
        <v>H</v>
      </c>
      <c r="E2108" t="b">
        <f t="shared" si="194"/>
        <v>1</v>
      </c>
      <c r="F2108" t="b">
        <f t="shared" si="195"/>
        <v>1</v>
      </c>
      <c r="G2108" t="str">
        <f t="shared" si="196"/>
        <v>N/A</v>
      </c>
      <c r="K2108" s="28">
        <v>2094</v>
      </c>
      <c r="L2108" s="27" t="s">
        <v>1</v>
      </c>
      <c r="M2108" s="27" t="s">
        <v>1</v>
      </c>
      <c r="N2108" t="b">
        <f t="shared" si="197"/>
        <v>1</v>
      </c>
      <c r="O2108" t="b">
        <f t="shared" si="198"/>
        <v>1</v>
      </c>
      <c r="P2108" t="str">
        <f t="shared" si="199"/>
        <v>N/A</v>
      </c>
    </row>
    <row r="2109" spans="2:16" x14ac:dyDescent="0.25">
      <c r="B2109" s="23">
        <f>'Raw data (base scenario)'!A2101</f>
        <v>2095</v>
      </c>
      <c r="C2109" s="23" t="str">
        <f>'Raw data (base scenario)'!B2101</f>
        <v>I</v>
      </c>
      <c r="D2109" s="23" t="str">
        <f>'Raw data (base scenario)'!C2101</f>
        <v>D</v>
      </c>
      <c r="E2109" t="b">
        <f t="shared" si="194"/>
        <v>1</v>
      </c>
      <c r="F2109" t="b">
        <f t="shared" si="195"/>
        <v>1</v>
      </c>
      <c r="G2109" t="str">
        <f t="shared" si="196"/>
        <v>N/A</v>
      </c>
      <c r="K2109" s="28">
        <v>2095</v>
      </c>
      <c r="L2109" s="27" t="s">
        <v>18</v>
      </c>
      <c r="M2109" s="27" t="s">
        <v>2</v>
      </c>
      <c r="N2109" t="b">
        <f t="shared" si="197"/>
        <v>1</v>
      </c>
      <c r="O2109" t="b">
        <f t="shared" si="198"/>
        <v>1</v>
      </c>
      <c r="P2109" t="str">
        <f t="shared" si="199"/>
        <v>N/A</v>
      </c>
    </row>
    <row r="2110" spans="2:16" x14ac:dyDescent="0.25">
      <c r="B2110" s="23">
        <f>'Raw data (base scenario)'!A2102</f>
        <v>2096</v>
      </c>
      <c r="C2110" s="23" t="str">
        <f>'Raw data (base scenario)'!B2102</f>
        <v>I</v>
      </c>
      <c r="D2110" s="23" t="str">
        <f>'Raw data (base scenario)'!C2102</f>
        <v>D</v>
      </c>
      <c r="E2110" t="b">
        <f t="shared" si="194"/>
        <v>1</v>
      </c>
      <c r="F2110" t="b">
        <f t="shared" si="195"/>
        <v>1</v>
      </c>
      <c r="G2110" t="str">
        <f t="shared" si="196"/>
        <v>N/A</v>
      </c>
      <c r="K2110" s="28">
        <v>2096</v>
      </c>
      <c r="L2110" s="27" t="s">
        <v>18</v>
      </c>
      <c r="M2110" s="27" t="s">
        <v>2</v>
      </c>
      <c r="N2110" t="b">
        <f t="shared" si="197"/>
        <v>1</v>
      </c>
      <c r="O2110" t="b">
        <f t="shared" si="198"/>
        <v>1</v>
      </c>
      <c r="P2110" t="str">
        <f t="shared" si="199"/>
        <v>N/A</v>
      </c>
    </row>
    <row r="2111" spans="2:16" x14ac:dyDescent="0.25">
      <c r="B2111" s="23">
        <f>'Raw data (base scenario)'!A2103</f>
        <v>2097</v>
      </c>
      <c r="C2111" s="23" t="str">
        <f>'Raw data (base scenario)'!B2103</f>
        <v>I</v>
      </c>
      <c r="D2111" s="23" t="str">
        <f>'Raw data (base scenario)'!C2103</f>
        <v>D</v>
      </c>
      <c r="E2111" t="b">
        <f t="shared" si="194"/>
        <v>1</v>
      </c>
      <c r="F2111" t="b">
        <f t="shared" si="195"/>
        <v>1</v>
      </c>
      <c r="G2111" t="str">
        <f t="shared" si="196"/>
        <v>N/A</v>
      </c>
      <c r="K2111" s="28">
        <v>2097</v>
      </c>
      <c r="L2111" s="27" t="s">
        <v>18</v>
      </c>
      <c r="M2111" s="27" t="s">
        <v>2</v>
      </c>
      <c r="N2111" t="b">
        <f t="shared" si="197"/>
        <v>1</v>
      </c>
      <c r="O2111" t="b">
        <f t="shared" si="198"/>
        <v>1</v>
      </c>
      <c r="P2111" t="str">
        <f t="shared" si="199"/>
        <v>N/A</v>
      </c>
    </row>
    <row r="2112" spans="2:16" x14ac:dyDescent="0.25">
      <c r="B2112" s="23">
        <f>'Raw data (base scenario)'!A2104</f>
        <v>2098</v>
      </c>
      <c r="C2112" s="23" t="str">
        <f>'Raw data (base scenario)'!B2104</f>
        <v>S</v>
      </c>
      <c r="D2112" s="23" t="str">
        <f>'Raw data (base scenario)'!C2104</f>
        <v>H</v>
      </c>
      <c r="E2112" t="b">
        <f t="shared" si="194"/>
        <v>1</v>
      </c>
      <c r="F2112" t="b">
        <f t="shared" si="195"/>
        <v>1</v>
      </c>
      <c r="G2112" t="str">
        <f t="shared" si="196"/>
        <v>N/A</v>
      </c>
      <c r="K2112" s="28">
        <v>2098</v>
      </c>
      <c r="L2112" s="27" t="s">
        <v>3</v>
      </c>
      <c r="M2112" s="27" t="s">
        <v>1</v>
      </c>
      <c r="N2112" t="b">
        <f t="shared" si="197"/>
        <v>1</v>
      </c>
      <c r="O2112" t="b">
        <f t="shared" si="198"/>
        <v>1</v>
      </c>
      <c r="P2112" t="str">
        <f t="shared" si="199"/>
        <v>N/A</v>
      </c>
    </row>
    <row r="2113" spans="2:16" x14ac:dyDescent="0.25">
      <c r="B2113" s="23">
        <f>'Raw data (base scenario)'!A2105</f>
        <v>2099</v>
      </c>
      <c r="C2113" s="23" t="str">
        <f>'Raw data (base scenario)'!B2105</f>
        <v>D</v>
      </c>
      <c r="D2113" s="23" t="str">
        <f>'Raw data (base scenario)'!C2105</f>
        <v>D</v>
      </c>
      <c r="E2113" t="b">
        <f t="shared" si="194"/>
        <v>1</v>
      </c>
      <c r="F2113" t="b">
        <f t="shared" si="195"/>
        <v>1</v>
      </c>
      <c r="G2113" t="b">
        <f t="shared" si="196"/>
        <v>1</v>
      </c>
      <c r="K2113" s="28">
        <v>2099</v>
      </c>
      <c r="L2113" s="27" t="s">
        <v>2</v>
      </c>
      <c r="M2113" s="27" t="s">
        <v>2</v>
      </c>
      <c r="N2113" t="b">
        <f t="shared" si="197"/>
        <v>1</v>
      </c>
      <c r="O2113" t="b">
        <f t="shared" si="198"/>
        <v>1</v>
      </c>
      <c r="P2113" t="b">
        <f t="shared" si="199"/>
        <v>1</v>
      </c>
    </row>
    <row r="2114" spans="2:16" x14ac:dyDescent="0.25">
      <c r="B2114" s="23">
        <f>'Raw data (base scenario)'!A2106</f>
        <v>2100</v>
      </c>
      <c r="C2114" s="23" t="str">
        <f>'Raw data (base scenario)'!B2106</f>
        <v>S</v>
      </c>
      <c r="D2114" s="23" t="str">
        <f>'Raw data (base scenario)'!C2106</f>
        <v>H</v>
      </c>
      <c r="E2114" t="b">
        <f t="shared" si="194"/>
        <v>1</v>
      </c>
      <c r="F2114" t="b">
        <f t="shared" si="195"/>
        <v>1</v>
      </c>
      <c r="G2114" t="str">
        <f t="shared" si="196"/>
        <v>N/A</v>
      </c>
      <c r="K2114" s="28">
        <v>2100</v>
      </c>
      <c r="L2114" s="27" t="s">
        <v>3</v>
      </c>
      <c r="M2114" s="27" t="s">
        <v>1</v>
      </c>
      <c r="N2114" t="b">
        <f t="shared" si="197"/>
        <v>1</v>
      </c>
      <c r="O2114" t="b">
        <f t="shared" si="198"/>
        <v>1</v>
      </c>
      <c r="P2114" t="str">
        <f t="shared" si="199"/>
        <v>N/A</v>
      </c>
    </row>
    <row r="2115" spans="2:16" x14ac:dyDescent="0.25">
      <c r="B2115" s="23">
        <f>'Raw data (base scenario)'!A2107</f>
        <v>2101</v>
      </c>
      <c r="C2115" s="23" t="str">
        <f>'Raw data (base scenario)'!B2107</f>
        <v>S</v>
      </c>
      <c r="D2115" s="23" t="str">
        <f>'Raw data (base scenario)'!C2107</f>
        <v>S</v>
      </c>
      <c r="E2115" t="b">
        <f t="shared" si="194"/>
        <v>1</v>
      </c>
      <c r="F2115" t="b">
        <f t="shared" si="195"/>
        <v>1</v>
      </c>
      <c r="G2115" t="str">
        <f t="shared" si="196"/>
        <v>N/A</v>
      </c>
      <c r="K2115" s="28">
        <v>2101</v>
      </c>
      <c r="L2115" s="27" t="s">
        <v>3</v>
      </c>
      <c r="M2115" s="27" t="s">
        <v>3</v>
      </c>
      <c r="N2115" t="b">
        <f t="shared" si="197"/>
        <v>1</v>
      </c>
      <c r="O2115" t="b">
        <f t="shared" si="198"/>
        <v>1</v>
      </c>
      <c r="P2115" t="str">
        <f t="shared" si="199"/>
        <v>N/A</v>
      </c>
    </row>
    <row r="2116" spans="2:16" x14ac:dyDescent="0.25">
      <c r="B2116" s="23">
        <f>'Raw data (base scenario)'!A2108</f>
        <v>2102</v>
      </c>
      <c r="C2116" s="23" t="str">
        <f>'Raw data (base scenario)'!B2108</f>
        <v>D</v>
      </c>
      <c r="D2116" s="23" t="str">
        <f>'Raw data (base scenario)'!C2108</f>
        <v>D</v>
      </c>
      <c r="E2116" t="b">
        <f t="shared" si="194"/>
        <v>1</v>
      </c>
      <c r="F2116" t="b">
        <f t="shared" si="195"/>
        <v>1</v>
      </c>
      <c r="G2116" t="b">
        <f t="shared" si="196"/>
        <v>1</v>
      </c>
      <c r="K2116" s="28">
        <v>2102</v>
      </c>
      <c r="L2116" s="27" t="s">
        <v>2</v>
      </c>
      <c r="M2116" s="27" t="s">
        <v>2</v>
      </c>
      <c r="N2116" t="b">
        <f t="shared" si="197"/>
        <v>1</v>
      </c>
      <c r="O2116" t="b">
        <f t="shared" si="198"/>
        <v>1</v>
      </c>
      <c r="P2116" t="b">
        <f t="shared" si="199"/>
        <v>1</v>
      </c>
    </row>
    <row r="2117" spans="2:16" x14ac:dyDescent="0.25">
      <c r="B2117" s="23">
        <f>'Raw data (base scenario)'!A2109</f>
        <v>2103</v>
      </c>
      <c r="C2117" s="23" t="str">
        <f>'Raw data (base scenario)'!B2109</f>
        <v>I</v>
      </c>
      <c r="D2117" s="23" t="str">
        <f>'Raw data (base scenario)'!C2109</f>
        <v>S</v>
      </c>
      <c r="E2117" t="b">
        <f t="shared" si="194"/>
        <v>1</v>
      </c>
      <c r="F2117" t="b">
        <f t="shared" si="195"/>
        <v>1</v>
      </c>
      <c r="G2117" t="str">
        <f t="shared" si="196"/>
        <v>N/A</v>
      </c>
      <c r="K2117" s="28">
        <v>2103</v>
      </c>
      <c r="L2117" s="27" t="s">
        <v>18</v>
      </c>
      <c r="M2117" s="27" t="s">
        <v>3</v>
      </c>
      <c r="N2117" t="b">
        <f t="shared" si="197"/>
        <v>1</v>
      </c>
      <c r="O2117" t="b">
        <f t="shared" si="198"/>
        <v>1</v>
      </c>
      <c r="P2117" t="str">
        <f t="shared" si="199"/>
        <v>N/A</v>
      </c>
    </row>
    <row r="2118" spans="2:16" x14ac:dyDescent="0.25">
      <c r="B2118" s="23">
        <f>'Raw data (base scenario)'!A2110</f>
        <v>2104</v>
      </c>
      <c r="C2118" s="23" t="str">
        <f>'Raw data (base scenario)'!B2110</f>
        <v>I</v>
      </c>
      <c r="D2118" s="23" t="str">
        <f>'Raw data (base scenario)'!C2110</f>
        <v>D</v>
      </c>
      <c r="E2118" t="b">
        <f t="shared" si="194"/>
        <v>1</v>
      </c>
      <c r="F2118" t="b">
        <f t="shared" si="195"/>
        <v>1</v>
      </c>
      <c r="G2118" t="str">
        <f t="shared" si="196"/>
        <v>N/A</v>
      </c>
      <c r="K2118" s="28">
        <v>2104</v>
      </c>
      <c r="L2118" s="27" t="s">
        <v>18</v>
      </c>
      <c r="M2118" s="27" t="s">
        <v>2</v>
      </c>
      <c r="N2118" t="b">
        <f t="shared" si="197"/>
        <v>1</v>
      </c>
      <c r="O2118" t="b">
        <f t="shared" si="198"/>
        <v>1</v>
      </c>
      <c r="P2118" t="str">
        <f t="shared" si="199"/>
        <v>N/A</v>
      </c>
    </row>
    <row r="2119" spans="2:16" x14ac:dyDescent="0.25">
      <c r="B2119" s="23">
        <f>'Raw data (base scenario)'!A2111</f>
        <v>2105</v>
      </c>
      <c r="C2119" s="23" t="str">
        <f>'Raw data (base scenario)'!B2111</f>
        <v>H</v>
      </c>
      <c r="D2119" s="23" t="str">
        <f>'Raw data (base scenario)'!C2111</f>
        <v>H</v>
      </c>
      <c r="E2119" t="b">
        <f t="shared" si="194"/>
        <v>1</v>
      </c>
      <c r="F2119" t="b">
        <f t="shared" si="195"/>
        <v>1</v>
      </c>
      <c r="G2119" t="str">
        <f t="shared" si="196"/>
        <v>N/A</v>
      </c>
      <c r="K2119" s="28">
        <v>2105</v>
      </c>
      <c r="L2119" s="27" t="s">
        <v>1</v>
      </c>
      <c r="M2119" s="27" t="s">
        <v>1</v>
      </c>
      <c r="N2119" t="b">
        <f t="shared" si="197"/>
        <v>1</v>
      </c>
      <c r="O2119" t="b">
        <f t="shared" si="198"/>
        <v>1</v>
      </c>
      <c r="P2119" t="str">
        <f t="shared" si="199"/>
        <v>N/A</v>
      </c>
    </row>
    <row r="2120" spans="2:16" x14ac:dyDescent="0.25">
      <c r="B2120" s="23">
        <f>'Raw data (base scenario)'!A2112</f>
        <v>2106</v>
      </c>
      <c r="C2120" s="23" t="str">
        <f>'Raw data (base scenario)'!B2112</f>
        <v>S</v>
      </c>
      <c r="D2120" s="23" t="str">
        <f>'Raw data (base scenario)'!C2112</f>
        <v>H</v>
      </c>
      <c r="E2120" t="b">
        <f t="shared" si="194"/>
        <v>1</v>
      </c>
      <c r="F2120" t="b">
        <f t="shared" si="195"/>
        <v>1</v>
      </c>
      <c r="G2120" t="str">
        <f t="shared" si="196"/>
        <v>N/A</v>
      </c>
      <c r="K2120" s="28">
        <v>2106</v>
      </c>
      <c r="L2120" s="27" t="s">
        <v>3</v>
      </c>
      <c r="M2120" s="27" t="s">
        <v>1</v>
      </c>
      <c r="N2120" t="b">
        <f t="shared" si="197"/>
        <v>1</v>
      </c>
      <c r="O2120" t="b">
        <f t="shared" si="198"/>
        <v>1</v>
      </c>
      <c r="P2120" t="str">
        <f t="shared" si="199"/>
        <v>N/A</v>
      </c>
    </row>
    <row r="2121" spans="2:16" x14ac:dyDescent="0.25">
      <c r="B2121" s="23">
        <f>'Raw data (base scenario)'!A2113</f>
        <v>2107</v>
      </c>
      <c r="C2121" s="23" t="str">
        <f>'Raw data (base scenario)'!B2113</f>
        <v>H</v>
      </c>
      <c r="D2121" s="23" t="str">
        <f>'Raw data (base scenario)'!C2113</f>
        <v>H</v>
      </c>
      <c r="E2121" t="b">
        <f t="shared" si="194"/>
        <v>1</v>
      </c>
      <c r="F2121" t="b">
        <f t="shared" si="195"/>
        <v>1</v>
      </c>
      <c r="G2121" t="str">
        <f t="shared" si="196"/>
        <v>N/A</v>
      </c>
      <c r="K2121" s="28">
        <v>2107</v>
      </c>
      <c r="L2121" s="27" t="s">
        <v>1</v>
      </c>
      <c r="M2121" s="27" t="s">
        <v>1</v>
      </c>
      <c r="N2121" t="b">
        <f t="shared" si="197"/>
        <v>1</v>
      </c>
      <c r="O2121" t="b">
        <f t="shared" si="198"/>
        <v>1</v>
      </c>
      <c r="P2121" t="str">
        <f t="shared" si="199"/>
        <v>N/A</v>
      </c>
    </row>
    <row r="2122" spans="2:16" x14ac:dyDescent="0.25">
      <c r="B2122" s="23">
        <f>'Raw data (base scenario)'!A2114</f>
        <v>2108</v>
      </c>
      <c r="C2122" s="23" t="str">
        <f>'Raw data (base scenario)'!B2114</f>
        <v>D</v>
      </c>
      <c r="D2122" s="23" t="str">
        <f>'Raw data (base scenario)'!C2114</f>
        <v>D</v>
      </c>
      <c r="E2122" t="b">
        <f t="shared" si="194"/>
        <v>1</v>
      </c>
      <c r="F2122" t="b">
        <f t="shared" si="195"/>
        <v>1</v>
      </c>
      <c r="G2122" t="b">
        <f t="shared" si="196"/>
        <v>1</v>
      </c>
      <c r="K2122" s="28">
        <v>2108</v>
      </c>
      <c r="L2122" s="27" t="s">
        <v>2</v>
      </c>
      <c r="M2122" s="27" t="s">
        <v>2</v>
      </c>
      <c r="N2122" t="b">
        <f t="shared" si="197"/>
        <v>1</v>
      </c>
      <c r="O2122" t="b">
        <f t="shared" si="198"/>
        <v>1</v>
      </c>
      <c r="P2122" t="b">
        <f t="shared" si="199"/>
        <v>1</v>
      </c>
    </row>
    <row r="2123" spans="2:16" x14ac:dyDescent="0.25">
      <c r="B2123" s="23">
        <f>'Raw data (base scenario)'!A2115</f>
        <v>2109</v>
      </c>
      <c r="C2123" s="23" t="str">
        <f>'Raw data (base scenario)'!B2115</f>
        <v>I</v>
      </c>
      <c r="D2123" s="23" t="str">
        <f>'Raw data (base scenario)'!C2115</f>
        <v>S</v>
      </c>
      <c r="E2123" t="b">
        <f t="shared" si="194"/>
        <v>1</v>
      </c>
      <c r="F2123" t="b">
        <f t="shared" si="195"/>
        <v>1</v>
      </c>
      <c r="G2123" t="str">
        <f t="shared" si="196"/>
        <v>N/A</v>
      </c>
      <c r="K2123" s="28">
        <v>2109</v>
      </c>
      <c r="L2123" s="27" t="s">
        <v>18</v>
      </c>
      <c r="M2123" s="27" t="s">
        <v>3</v>
      </c>
      <c r="N2123" t="b">
        <f t="shared" si="197"/>
        <v>1</v>
      </c>
      <c r="O2123" t="b">
        <f t="shared" si="198"/>
        <v>1</v>
      </c>
      <c r="P2123" t="str">
        <f t="shared" si="199"/>
        <v>N/A</v>
      </c>
    </row>
    <row r="2124" spans="2:16" x14ac:dyDescent="0.25">
      <c r="B2124" s="23">
        <f>'Raw data (base scenario)'!A2116</f>
        <v>2110</v>
      </c>
      <c r="C2124" s="23" t="str">
        <f>'Raw data (base scenario)'!B2116</f>
        <v>I</v>
      </c>
      <c r="D2124" s="23" t="str">
        <f>'Raw data (base scenario)'!C2116</f>
        <v>H</v>
      </c>
      <c r="E2124" t="b">
        <f t="shared" si="194"/>
        <v>1</v>
      </c>
      <c r="F2124" t="b">
        <f t="shared" si="195"/>
        <v>1</v>
      </c>
      <c r="G2124" t="str">
        <f t="shared" si="196"/>
        <v>N/A</v>
      </c>
      <c r="K2124" s="28">
        <v>2110</v>
      </c>
      <c r="L2124" s="27" t="s">
        <v>18</v>
      </c>
      <c r="M2124" s="27" t="s">
        <v>1</v>
      </c>
      <c r="N2124" t="b">
        <f t="shared" si="197"/>
        <v>1</v>
      </c>
      <c r="O2124" t="b">
        <f t="shared" si="198"/>
        <v>1</v>
      </c>
      <c r="P2124" t="str">
        <f t="shared" si="199"/>
        <v>N/A</v>
      </c>
    </row>
    <row r="2125" spans="2:16" x14ac:dyDescent="0.25">
      <c r="B2125" s="23">
        <f>'Raw data (base scenario)'!A2117</f>
        <v>2111</v>
      </c>
      <c r="C2125" s="23" t="str">
        <f>'Raw data (base scenario)'!B2117</f>
        <v>H</v>
      </c>
      <c r="D2125" s="23" t="str">
        <f>'Raw data (base scenario)'!C2117</f>
        <v>H</v>
      </c>
      <c r="E2125" t="b">
        <f t="shared" si="194"/>
        <v>1</v>
      </c>
      <c r="F2125" t="b">
        <f t="shared" si="195"/>
        <v>1</v>
      </c>
      <c r="G2125" t="str">
        <f t="shared" si="196"/>
        <v>N/A</v>
      </c>
      <c r="K2125" s="28">
        <v>2111</v>
      </c>
      <c r="L2125" s="27" t="s">
        <v>1</v>
      </c>
      <c r="M2125" s="27" t="s">
        <v>1</v>
      </c>
      <c r="N2125" t="b">
        <f t="shared" si="197"/>
        <v>1</v>
      </c>
      <c r="O2125" t="b">
        <f t="shared" si="198"/>
        <v>1</v>
      </c>
      <c r="P2125" t="str">
        <f t="shared" si="199"/>
        <v>N/A</v>
      </c>
    </row>
    <row r="2126" spans="2:16" x14ac:dyDescent="0.25">
      <c r="B2126" s="23">
        <f>'Raw data (base scenario)'!A2118</f>
        <v>2112</v>
      </c>
      <c r="C2126" s="23" t="str">
        <f>'Raw data (base scenario)'!B2118</f>
        <v>S</v>
      </c>
      <c r="D2126" s="23" t="str">
        <f>'Raw data (base scenario)'!C2118</f>
        <v>H</v>
      </c>
      <c r="E2126" t="b">
        <f t="shared" si="194"/>
        <v>1</v>
      </c>
      <c r="F2126" t="b">
        <f t="shared" si="195"/>
        <v>1</v>
      </c>
      <c r="G2126" t="str">
        <f t="shared" si="196"/>
        <v>N/A</v>
      </c>
      <c r="K2126" s="28">
        <v>2112</v>
      </c>
      <c r="L2126" s="27" t="s">
        <v>3</v>
      </c>
      <c r="M2126" s="27" t="s">
        <v>1</v>
      </c>
      <c r="N2126" t="b">
        <f t="shared" si="197"/>
        <v>1</v>
      </c>
      <c r="O2126" t="b">
        <f t="shared" si="198"/>
        <v>1</v>
      </c>
      <c r="P2126" t="str">
        <f t="shared" si="199"/>
        <v>N/A</v>
      </c>
    </row>
    <row r="2127" spans="2:16" x14ac:dyDescent="0.25">
      <c r="B2127" s="23">
        <f>'Raw data (base scenario)'!A2119</f>
        <v>2113</v>
      </c>
      <c r="C2127" s="23" t="str">
        <f>'Raw data (base scenario)'!B2119</f>
        <v>S</v>
      </c>
      <c r="D2127" s="23" t="str">
        <f>'Raw data (base scenario)'!C2119</f>
        <v>H</v>
      </c>
      <c r="E2127" t="b">
        <f t="shared" ref="E2127:E2190" si="200">OR(C2127=$A$4,C2127=$A$5,C2127=$A$6,C2127=$A$7)</f>
        <v>1</v>
      </c>
      <c r="F2127" t="b">
        <f t="shared" ref="F2127:F2190" si="201">OR(D2127=$A$4,D2127=$A$5,D2127=$A$6,D2127=$A$7)</f>
        <v>1</v>
      </c>
      <c r="G2127" t="str">
        <f t="shared" si="196"/>
        <v>N/A</v>
      </c>
      <c r="K2127" s="28">
        <v>2113</v>
      </c>
      <c r="L2127" s="27" t="s">
        <v>3</v>
      </c>
      <c r="M2127" s="27" t="s">
        <v>1</v>
      </c>
      <c r="N2127" t="b">
        <f t="shared" si="197"/>
        <v>1</v>
      </c>
      <c r="O2127" t="b">
        <f t="shared" si="198"/>
        <v>1</v>
      </c>
      <c r="P2127" t="str">
        <f t="shared" si="199"/>
        <v>N/A</v>
      </c>
    </row>
    <row r="2128" spans="2:16" x14ac:dyDescent="0.25">
      <c r="B2128" s="23">
        <f>'Raw data (base scenario)'!A2120</f>
        <v>2114</v>
      </c>
      <c r="C2128" s="23" t="str">
        <f>'Raw data (base scenario)'!B2120</f>
        <v>D</v>
      </c>
      <c r="D2128" s="23" t="str">
        <f>'Raw data (base scenario)'!C2120</f>
        <v>D</v>
      </c>
      <c r="E2128" t="b">
        <f t="shared" si="200"/>
        <v>1</v>
      </c>
      <c r="F2128" t="b">
        <f t="shared" si="201"/>
        <v>1</v>
      </c>
      <c r="G2128" t="b">
        <f t="shared" ref="G2128:G2191" si="202">IF(C2128="D",D2128="D","N/A")</f>
        <v>1</v>
      </c>
      <c r="K2128" s="28">
        <v>2114</v>
      </c>
      <c r="L2128" s="27" t="s">
        <v>2</v>
      </c>
      <c r="M2128" s="27" t="s">
        <v>2</v>
      </c>
      <c r="N2128" t="b">
        <f t="shared" ref="N2128:N2191" si="203">OR(L2128=$A$4,L2128=$A$5,L2128=$A$6,L2128=$A$7)</f>
        <v>1</v>
      </c>
      <c r="O2128" t="b">
        <f t="shared" ref="O2128:O2191" si="204">OR(M2128=$A$4,M2128=$A$5,M2128=$A$6,M2128=$A$7)</f>
        <v>1</v>
      </c>
      <c r="P2128" t="b">
        <f t="shared" ref="P2128:P2191" si="205">IF(L2128="D",M2128="D","N/A")</f>
        <v>1</v>
      </c>
    </row>
    <row r="2129" spans="2:16" x14ac:dyDescent="0.25">
      <c r="B2129" s="23">
        <f>'Raw data (base scenario)'!A2121</f>
        <v>2115</v>
      </c>
      <c r="C2129" s="23" t="str">
        <f>'Raw data (base scenario)'!B2121</f>
        <v>D</v>
      </c>
      <c r="D2129" s="23" t="str">
        <f>'Raw data (base scenario)'!C2121</f>
        <v>D</v>
      </c>
      <c r="E2129" t="b">
        <f t="shared" si="200"/>
        <v>1</v>
      </c>
      <c r="F2129" t="b">
        <f t="shared" si="201"/>
        <v>1</v>
      </c>
      <c r="G2129" t="b">
        <f t="shared" si="202"/>
        <v>1</v>
      </c>
      <c r="K2129" s="28">
        <v>2115</v>
      </c>
      <c r="L2129" s="27" t="s">
        <v>2</v>
      </c>
      <c r="M2129" s="27" t="s">
        <v>2</v>
      </c>
      <c r="N2129" t="b">
        <f t="shared" si="203"/>
        <v>1</v>
      </c>
      <c r="O2129" t="b">
        <f t="shared" si="204"/>
        <v>1</v>
      </c>
      <c r="P2129" t="b">
        <f t="shared" si="205"/>
        <v>1</v>
      </c>
    </row>
    <row r="2130" spans="2:16" x14ac:dyDescent="0.25">
      <c r="B2130" s="23">
        <f>'Raw data (base scenario)'!A2122</f>
        <v>2116</v>
      </c>
      <c r="C2130" s="23" t="str">
        <f>'Raw data (base scenario)'!B2122</f>
        <v>S</v>
      </c>
      <c r="D2130" s="23" t="str">
        <f>'Raw data (base scenario)'!C2122</f>
        <v>S</v>
      </c>
      <c r="E2130" t="b">
        <f t="shared" si="200"/>
        <v>1</v>
      </c>
      <c r="F2130" t="b">
        <f t="shared" si="201"/>
        <v>1</v>
      </c>
      <c r="G2130" t="str">
        <f t="shared" si="202"/>
        <v>N/A</v>
      </c>
      <c r="K2130" s="28">
        <v>2116</v>
      </c>
      <c r="L2130" s="27" t="s">
        <v>3</v>
      </c>
      <c r="M2130" s="27" t="s">
        <v>3</v>
      </c>
      <c r="N2130" t="b">
        <f t="shared" si="203"/>
        <v>1</v>
      </c>
      <c r="O2130" t="b">
        <f t="shared" si="204"/>
        <v>1</v>
      </c>
      <c r="P2130" t="str">
        <f t="shared" si="205"/>
        <v>N/A</v>
      </c>
    </row>
    <row r="2131" spans="2:16" x14ac:dyDescent="0.25">
      <c r="B2131" s="23">
        <f>'Raw data (base scenario)'!A2123</f>
        <v>2117</v>
      </c>
      <c r="C2131" s="23" t="str">
        <f>'Raw data (base scenario)'!B2123</f>
        <v>I</v>
      </c>
      <c r="D2131" s="23" t="str">
        <f>'Raw data (base scenario)'!C2123</f>
        <v>D</v>
      </c>
      <c r="E2131" t="b">
        <f t="shared" si="200"/>
        <v>1</v>
      </c>
      <c r="F2131" t="b">
        <f t="shared" si="201"/>
        <v>1</v>
      </c>
      <c r="G2131" t="str">
        <f t="shared" si="202"/>
        <v>N/A</v>
      </c>
      <c r="K2131" s="28">
        <v>2117</v>
      </c>
      <c r="L2131" s="27" t="s">
        <v>18</v>
      </c>
      <c r="M2131" s="27" t="s">
        <v>2</v>
      </c>
      <c r="N2131" t="b">
        <f t="shared" si="203"/>
        <v>1</v>
      </c>
      <c r="O2131" t="b">
        <f t="shared" si="204"/>
        <v>1</v>
      </c>
      <c r="P2131" t="str">
        <f t="shared" si="205"/>
        <v>N/A</v>
      </c>
    </row>
    <row r="2132" spans="2:16" x14ac:dyDescent="0.25">
      <c r="B2132" s="23">
        <f>'Raw data (base scenario)'!A2124</f>
        <v>2118</v>
      </c>
      <c r="C2132" s="23" t="str">
        <f>'Raw data (base scenario)'!B2124</f>
        <v>I</v>
      </c>
      <c r="D2132" s="23" t="str">
        <f>'Raw data (base scenario)'!C2124</f>
        <v>S</v>
      </c>
      <c r="E2132" t="b">
        <f t="shared" si="200"/>
        <v>1</v>
      </c>
      <c r="F2132" t="b">
        <f t="shared" si="201"/>
        <v>1</v>
      </c>
      <c r="G2132" t="str">
        <f t="shared" si="202"/>
        <v>N/A</v>
      </c>
      <c r="K2132" s="28">
        <v>2118</v>
      </c>
      <c r="L2132" s="27" t="s">
        <v>18</v>
      </c>
      <c r="M2132" s="27" t="s">
        <v>3</v>
      </c>
      <c r="N2132" t="b">
        <f t="shared" si="203"/>
        <v>1</v>
      </c>
      <c r="O2132" t="b">
        <f t="shared" si="204"/>
        <v>1</v>
      </c>
      <c r="P2132" t="str">
        <f t="shared" si="205"/>
        <v>N/A</v>
      </c>
    </row>
    <row r="2133" spans="2:16" x14ac:dyDescent="0.25">
      <c r="B2133" s="23">
        <f>'Raw data (base scenario)'!A2125</f>
        <v>2119</v>
      </c>
      <c r="C2133" s="23" t="str">
        <f>'Raw data (base scenario)'!B2125</f>
        <v>I</v>
      </c>
      <c r="D2133" s="23" t="str">
        <f>'Raw data (base scenario)'!C2125</f>
        <v>D</v>
      </c>
      <c r="E2133" t="b">
        <f t="shared" si="200"/>
        <v>1</v>
      </c>
      <c r="F2133" t="b">
        <f t="shared" si="201"/>
        <v>1</v>
      </c>
      <c r="G2133" t="str">
        <f t="shared" si="202"/>
        <v>N/A</v>
      </c>
      <c r="K2133" s="28">
        <v>2119</v>
      </c>
      <c r="L2133" s="27" t="s">
        <v>18</v>
      </c>
      <c r="M2133" s="27" t="s">
        <v>2</v>
      </c>
      <c r="N2133" t="b">
        <f t="shared" si="203"/>
        <v>1</v>
      </c>
      <c r="O2133" t="b">
        <f t="shared" si="204"/>
        <v>1</v>
      </c>
      <c r="P2133" t="str">
        <f t="shared" si="205"/>
        <v>N/A</v>
      </c>
    </row>
    <row r="2134" spans="2:16" x14ac:dyDescent="0.25">
      <c r="B2134" s="23">
        <f>'Raw data (base scenario)'!A2126</f>
        <v>2120</v>
      </c>
      <c r="C2134" s="23" t="str">
        <f>'Raw data (base scenario)'!B2126</f>
        <v>I</v>
      </c>
      <c r="D2134" s="23" t="str">
        <f>'Raw data (base scenario)'!C2126</f>
        <v>I</v>
      </c>
      <c r="E2134" t="b">
        <f t="shared" si="200"/>
        <v>1</v>
      </c>
      <c r="F2134" t="b">
        <f t="shared" si="201"/>
        <v>1</v>
      </c>
      <c r="G2134" t="str">
        <f t="shared" si="202"/>
        <v>N/A</v>
      </c>
      <c r="K2134" s="28">
        <v>2120</v>
      </c>
      <c r="L2134" s="27" t="s">
        <v>18</v>
      </c>
      <c r="M2134" s="27" t="s">
        <v>18</v>
      </c>
      <c r="N2134" t="b">
        <f t="shared" si="203"/>
        <v>1</v>
      </c>
      <c r="O2134" t="b">
        <f t="shared" si="204"/>
        <v>1</v>
      </c>
      <c r="P2134" t="str">
        <f t="shared" si="205"/>
        <v>N/A</v>
      </c>
    </row>
    <row r="2135" spans="2:16" x14ac:dyDescent="0.25">
      <c r="B2135" s="23">
        <f>'Raw data (base scenario)'!A2127</f>
        <v>2121</v>
      </c>
      <c r="C2135" s="23" t="str">
        <f>'Raw data (base scenario)'!B2127</f>
        <v>I</v>
      </c>
      <c r="D2135" s="23" t="str">
        <f>'Raw data (base scenario)'!C2127</f>
        <v>S</v>
      </c>
      <c r="E2135" t="b">
        <f t="shared" si="200"/>
        <v>1</v>
      </c>
      <c r="F2135" t="b">
        <f t="shared" si="201"/>
        <v>1</v>
      </c>
      <c r="G2135" t="str">
        <f t="shared" si="202"/>
        <v>N/A</v>
      </c>
      <c r="K2135" s="28">
        <v>2121</v>
      </c>
      <c r="L2135" s="27" t="s">
        <v>18</v>
      </c>
      <c r="M2135" s="27" t="s">
        <v>3</v>
      </c>
      <c r="N2135" t="b">
        <f t="shared" si="203"/>
        <v>1</v>
      </c>
      <c r="O2135" t="b">
        <f t="shared" si="204"/>
        <v>1</v>
      </c>
      <c r="P2135" t="str">
        <f t="shared" si="205"/>
        <v>N/A</v>
      </c>
    </row>
    <row r="2136" spans="2:16" x14ac:dyDescent="0.25">
      <c r="B2136" s="23">
        <f>'Raw data (base scenario)'!A2128</f>
        <v>2122</v>
      </c>
      <c r="C2136" s="23" t="str">
        <f>'Raw data (base scenario)'!B2128</f>
        <v>S</v>
      </c>
      <c r="D2136" s="23" t="str">
        <f>'Raw data (base scenario)'!C2128</f>
        <v>H</v>
      </c>
      <c r="E2136" t="b">
        <f t="shared" si="200"/>
        <v>1</v>
      </c>
      <c r="F2136" t="b">
        <f t="shared" si="201"/>
        <v>1</v>
      </c>
      <c r="G2136" t="str">
        <f t="shared" si="202"/>
        <v>N/A</v>
      </c>
      <c r="K2136" s="28">
        <v>2122</v>
      </c>
      <c r="L2136" s="27" t="s">
        <v>3</v>
      </c>
      <c r="M2136" s="27" t="s">
        <v>1</v>
      </c>
      <c r="N2136" t="b">
        <f t="shared" si="203"/>
        <v>1</v>
      </c>
      <c r="O2136" t="b">
        <f t="shared" si="204"/>
        <v>1</v>
      </c>
      <c r="P2136" t="str">
        <f t="shared" si="205"/>
        <v>N/A</v>
      </c>
    </row>
    <row r="2137" spans="2:16" x14ac:dyDescent="0.25">
      <c r="B2137" s="23">
        <f>'Raw data (base scenario)'!A2129</f>
        <v>2123</v>
      </c>
      <c r="C2137" s="23" t="str">
        <f>'Raw data (base scenario)'!B2129</f>
        <v>H</v>
      </c>
      <c r="D2137" s="23" t="str">
        <f>'Raw data (base scenario)'!C2129</f>
        <v>I</v>
      </c>
      <c r="E2137" t="b">
        <f t="shared" si="200"/>
        <v>1</v>
      </c>
      <c r="F2137" t="b">
        <f t="shared" si="201"/>
        <v>1</v>
      </c>
      <c r="G2137" t="str">
        <f t="shared" si="202"/>
        <v>N/A</v>
      </c>
      <c r="K2137" s="28">
        <v>2123</v>
      </c>
      <c r="L2137" s="27" t="s">
        <v>1</v>
      </c>
      <c r="M2137" s="27" t="s">
        <v>18</v>
      </c>
      <c r="N2137" t="b">
        <f t="shared" si="203"/>
        <v>1</v>
      </c>
      <c r="O2137" t="b">
        <f t="shared" si="204"/>
        <v>1</v>
      </c>
      <c r="P2137" t="str">
        <f t="shared" si="205"/>
        <v>N/A</v>
      </c>
    </row>
    <row r="2138" spans="2:16" x14ac:dyDescent="0.25">
      <c r="B2138" s="23">
        <f>'Raw data (base scenario)'!A2130</f>
        <v>2124</v>
      </c>
      <c r="C2138" s="23" t="str">
        <f>'Raw data (base scenario)'!B2130</f>
        <v>H</v>
      </c>
      <c r="D2138" s="23" t="str">
        <f>'Raw data (base scenario)'!C2130</f>
        <v>S</v>
      </c>
      <c r="E2138" t="b">
        <f t="shared" si="200"/>
        <v>1</v>
      </c>
      <c r="F2138" t="b">
        <f t="shared" si="201"/>
        <v>1</v>
      </c>
      <c r="G2138" t="str">
        <f t="shared" si="202"/>
        <v>N/A</v>
      </c>
      <c r="K2138" s="28">
        <v>2124</v>
      </c>
      <c r="L2138" s="27" t="s">
        <v>1</v>
      </c>
      <c r="M2138" s="27" t="s">
        <v>3</v>
      </c>
      <c r="N2138" t="b">
        <f t="shared" si="203"/>
        <v>1</v>
      </c>
      <c r="O2138" t="b">
        <f t="shared" si="204"/>
        <v>1</v>
      </c>
      <c r="P2138" t="str">
        <f t="shared" si="205"/>
        <v>N/A</v>
      </c>
    </row>
    <row r="2139" spans="2:16" x14ac:dyDescent="0.25">
      <c r="B2139" s="23">
        <f>'Raw data (base scenario)'!A2131</f>
        <v>2125</v>
      </c>
      <c r="C2139" s="23" t="str">
        <f>'Raw data (base scenario)'!B2131</f>
        <v>D</v>
      </c>
      <c r="D2139" s="23" t="str">
        <f>'Raw data (base scenario)'!C2131</f>
        <v>D</v>
      </c>
      <c r="E2139" t="b">
        <f t="shared" si="200"/>
        <v>1</v>
      </c>
      <c r="F2139" t="b">
        <f t="shared" si="201"/>
        <v>1</v>
      </c>
      <c r="G2139" t="b">
        <f t="shared" si="202"/>
        <v>1</v>
      </c>
      <c r="K2139" s="28">
        <v>2125</v>
      </c>
      <c r="L2139" s="27" t="s">
        <v>2</v>
      </c>
      <c r="M2139" s="27" t="s">
        <v>2</v>
      </c>
      <c r="N2139" t="b">
        <f t="shared" si="203"/>
        <v>1</v>
      </c>
      <c r="O2139" t="b">
        <f t="shared" si="204"/>
        <v>1</v>
      </c>
      <c r="P2139" t="b">
        <f t="shared" si="205"/>
        <v>1</v>
      </c>
    </row>
    <row r="2140" spans="2:16" x14ac:dyDescent="0.25">
      <c r="B2140" s="23">
        <f>'Raw data (base scenario)'!A2132</f>
        <v>2126</v>
      </c>
      <c r="C2140" s="23" t="str">
        <f>'Raw data (base scenario)'!B2132</f>
        <v>S</v>
      </c>
      <c r="D2140" s="23" t="str">
        <f>'Raw data (base scenario)'!C2132</f>
        <v>H</v>
      </c>
      <c r="E2140" t="b">
        <f t="shared" si="200"/>
        <v>1</v>
      </c>
      <c r="F2140" t="b">
        <f t="shared" si="201"/>
        <v>1</v>
      </c>
      <c r="G2140" t="str">
        <f t="shared" si="202"/>
        <v>N/A</v>
      </c>
      <c r="K2140" s="28">
        <v>2126</v>
      </c>
      <c r="L2140" s="27" t="s">
        <v>3</v>
      </c>
      <c r="M2140" s="27" t="s">
        <v>1</v>
      </c>
      <c r="N2140" t="b">
        <f t="shared" si="203"/>
        <v>1</v>
      </c>
      <c r="O2140" t="b">
        <f t="shared" si="204"/>
        <v>1</v>
      </c>
      <c r="P2140" t="str">
        <f t="shared" si="205"/>
        <v>N/A</v>
      </c>
    </row>
    <row r="2141" spans="2:16" x14ac:dyDescent="0.25">
      <c r="B2141" s="23">
        <f>'Raw data (base scenario)'!A2133</f>
        <v>2127</v>
      </c>
      <c r="C2141" s="23" t="str">
        <f>'Raw data (base scenario)'!B2133</f>
        <v>I</v>
      </c>
      <c r="D2141" s="23" t="str">
        <f>'Raw data (base scenario)'!C2133</f>
        <v>D</v>
      </c>
      <c r="E2141" t="b">
        <f t="shared" si="200"/>
        <v>1</v>
      </c>
      <c r="F2141" t="b">
        <f t="shared" si="201"/>
        <v>1</v>
      </c>
      <c r="G2141" t="str">
        <f t="shared" si="202"/>
        <v>N/A</v>
      </c>
      <c r="K2141" s="28">
        <v>2127</v>
      </c>
      <c r="L2141" s="27" t="s">
        <v>18</v>
      </c>
      <c r="M2141" s="27" t="s">
        <v>2</v>
      </c>
      <c r="N2141" t="b">
        <f t="shared" si="203"/>
        <v>1</v>
      </c>
      <c r="O2141" t="b">
        <f t="shared" si="204"/>
        <v>1</v>
      </c>
      <c r="P2141" t="str">
        <f t="shared" si="205"/>
        <v>N/A</v>
      </c>
    </row>
    <row r="2142" spans="2:16" x14ac:dyDescent="0.25">
      <c r="B2142" s="23">
        <f>'Raw data (base scenario)'!A2134</f>
        <v>2128</v>
      </c>
      <c r="C2142" s="23" t="str">
        <f>'Raw data (base scenario)'!B2134</f>
        <v>I</v>
      </c>
      <c r="D2142" s="23" t="str">
        <f>'Raw data (base scenario)'!C2134</f>
        <v>I</v>
      </c>
      <c r="E2142" t="b">
        <f t="shared" si="200"/>
        <v>1</v>
      </c>
      <c r="F2142" t="b">
        <f t="shared" si="201"/>
        <v>1</v>
      </c>
      <c r="G2142" t="str">
        <f t="shared" si="202"/>
        <v>N/A</v>
      </c>
      <c r="K2142" s="28">
        <v>2128</v>
      </c>
      <c r="L2142" s="27" t="s">
        <v>18</v>
      </c>
      <c r="M2142" s="27" t="s">
        <v>18</v>
      </c>
      <c r="N2142" t="b">
        <f t="shared" si="203"/>
        <v>1</v>
      </c>
      <c r="O2142" t="b">
        <f t="shared" si="204"/>
        <v>1</v>
      </c>
      <c r="P2142" t="str">
        <f t="shared" si="205"/>
        <v>N/A</v>
      </c>
    </row>
    <row r="2143" spans="2:16" x14ac:dyDescent="0.25">
      <c r="B2143" s="23">
        <f>'Raw data (base scenario)'!A2135</f>
        <v>2129</v>
      </c>
      <c r="C2143" s="23" t="str">
        <f>'Raw data (base scenario)'!B2135</f>
        <v>I</v>
      </c>
      <c r="D2143" s="23" t="str">
        <f>'Raw data (base scenario)'!C2135</f>
        <v>S</v>
      </c>
      <c r="E2143" t="b">
        <f t="shared" si="200"/>
        <v>1</v>
      </c>
      <c r="F2143" t="b">
        <f t="shared" si="201"/>
        <v>1</v>
      </c>
      <c r="G2143" t="str">
        <f t="shared" si="202"/>
        <v>N/A</v>
      </c>
      <c r="K2143" s="28">
        <v>2129</v>
      </c>
      <c r="L2143" s="27" t="s">
        <v>18</v>
      </c>
      <c r="M2143" s="27" t="s">
        <v>3</v>
      </c>
      <c r="N2143" t="b">
        <f t="shared" si="203"/>
        <v>1</v>
      </c>
      <c r="O2143" t="b">
        <f t="shared" si="204"/>
        <v>1</v>
      </c>
      <c r="P2143" t="str">
        <f t="shared" si="205"/>
        <v>N/A</v>
      </c>
    </row>
    <row r="2144" spans="2:16" x14ac:dyDescent="0.25">
      <c r="B2144" s="23">
        <f>'Raw data (base scenario)'!A2136</f>
        <v>2130</v>
      </c>
      <c r="C2144" s="23" t="str">
        <f>'Raw data (base scenario)'!B2136</f>
        <v>H</v>
      </c>
      <c r="D2144" s="23" t="str">
        <f>'Raw data (base scenario)'!C2136</f>
        <v>H</v>
      </c>
      <c r="E2144" t="b">
        <f t="shared" si="200"/>
        <v>1</v>
      </c>
      <c r="F2144" t="b">
        <f t="shared" si="201"/>
        <v>1</v>
      </c>
      <c r="G2144" t="str">
        <f t="shared" si="202"/>
        <v>N/A</v>
      </c>
      <c r="K2144" s="28">
        <v>2130</v>
      </c>
      <c r="L2144" s="27" t="s">
        <v>1</v>
      </c>
      <c r="M2144" s="27" t="s">
        <v>1</v>
      </c>
      <c r="N2144" t="b">
        <f t="shared" si="203"/>
        <v>1</v>
      </c>
      <c r="O2144" t="b">
        <f t="shared" si="204"/>
        <v>1</v>
      </c>
      <c r="P2144" t="str">
        <f t="shared" si="205"/>
        <v>N/A</v>
      </c>
    </row>
    <row r="2145" spans="2:16" x14ac:dyDescent="0.25">
      <c r="B2145" s="23">
        <f>'Raw data (base scenario)'!A2137</f>
        <v>2131</v>
      </c>
      <c r="C2145" s="23" t="str">
        <f>'Raw data (base scenario)'!B2137</f>
        <v>S</v>
      </c>
      <c r="D2145" s="23" t="str">
        <f>'Raw data (base scenario)'!C2137</f>
        <v>H</v>
      </c>
      <c r="E2145" t="b">
        <f t="shared" si="200"/>
        <v>1</v>
      </c>
      <c r="F2145" t="b">
        <f t="shared" si="201"/>
        <v>1</v>
      </c>
      <c r="G2145" t="str">
        <f t="shared" si="202"/>
        <v>N/A</v>
      </c>
      <c r="K2145" s="28">
        <v>2131</v>
      </c>
      <c r="L2145" s="27" t="s">
        <v>3</v>
      </c>
      <c r="M2145" s="27" t="s">
        <v>1</v>
      </c>
      <c r="N2145" t="b">
        <f t="shared" si="203"/>
        <v>1</v>
      </c>
      <c r="O2145" t="b">
        <f t="shared" si="204"/>
        <v>1</v>
      </c>
      <c r="P2145" t="str">
        <f t="shared" si="205"/>
        <v>N/A</v>
      </c>
    </row>
    <row r="2146" spans="2:16" x14ac:dyDescent="0.25">
      <c r="B2146" s="23">
        <f>'Raw data (base scenario)'!A2138</f>
        <v>2132</v>
      </c>
      <c r="C2146" s="23" t="str">
        <f>'Raw data (base scenario)'!B2138</f>
        <v>H</v>
      </c>
      <c r="D2146" s="23" t="str">
        <f>'Raw data (base scenario)'!C2138</f>
        <v>H</v>
      </c>
      <c r="E2146" t="b">
        <f t="shared" si="200"/>
        <v>1</v>
      </c>
      <c r="F2146" t="b">
        <f t="shared" si="201"/>
        <v>1</v>
      </c>
      <c r="G2146" t="str">
        <f t="shared" si="202"/>
        <v>N/A</v>
      </c>
      <c r="K2146" s="28">
        <v>2132</v>
      </c>
      <c r="L2146" s="27" t="s">
        <v>1</v>
      </c>
      <c r="M2146" s="27" t="s">
        <v>1</v>
      </c>
      <c r="N2146" t="b">
        <f t="shared" si="203"/>
        <v>1</v>
      </c>
      <c r="O2146" t="b">
        <f t="shared" si="204"/>
        <v>1</v>
      </c>
      <c r="P2146" t="str">
        <f t="shared" si="205"/>
        <v>N/A</v>
      </c>
    </row>
    <row r="2147" spans="2:16" x14ac:dyDescent="0.25">
      <c r="B2147" s="23">
        <f>'Raw data (base scenario)'!A2139</f>
        <v>2133</v>
      </c>
      <c r="C2147" s="23" t="str">
        <f>'Raw data (base scenario)'!B2139</f>
        <v>D</v>
      </c>
      <c r="D2147" s="23" t="str">
        <f>'Raw data (base scenario)'!C2139</f>
        <v>D</v>
      </c>
      <c r="E2147" t="b">
        <f t="shared" si="200"/>
        <v>1</v>
      </c>
      <c r="F2147" t="b">
        <f t="shared" si="201"/>
        <v>1</v>
      </c>
      <c r="G2147" t="b">
        <f t="shared" si="202"/>
        <v>1</v>
      </c>
      <c r="K2147" s="28">
        <v>2133</v>
      </c>
      <c r="L2147" s="27" t="s">
        <v>2</v>
      </c>
      <c r="M2147" s="27" t="s">
        <v>2</v>
      </c>
      <c r="N2147" t="b">
        <f t="shared" si="203"/>
        <v>1</v>
      </c>
      <c r="O2147" t="b">
        <f t="shared" si="204"/>
        <v>1</v>
      </c>
      <c r="P2147" t="b">
        <f t="shared" si="205"/>
        <v>1</v>
      </c>
    </row>
    <row r="2148" spans="2:16" x14ac:dyDescent="0.25">
      <c r="B2148" s="23">
        <f>'Raw data (base scenario)'!A2140</f>
        <v>2134</v>
      </c>
      <c r="C2148" s="23" t="str">
        <f>'Raw data (base scenario)'!B2140</f>
        <v>S</v>
      </c>
      <c r="D2148" s="23" t="str">
        <f>'Raw data (base scenario)'!C2140</f>
        <v>H</v>
      </c>
      <c r="E2148" t="b">
        <f t="shared" si="200"/>
        <v>1</v>
      </c>
      <c r="F2148" t="b">
        <f t="shared" si="201"/>
        <v>1</v>
      </c>
      <c r="G2148" t="str">
        <f t="shared" si="202"/>
        <v>N/A</v>
      </c>
      <c r="K2148" s="28">
        <v>2134</v>
      </c>
      <c r="L2148" s="27" t="s">
        <v>3</v>
      </c>
      <c r="M2148" s="27" t="s">
        <v>1</v>
      </c>
      <c r="N2148" t="b">
        <f t="shared" si="203"/>
        <v>1</v>
      </c>
      <c r="O2148" t="b">
        <f t="shared" si="204"/>
        <v>1</v>
      </c>
      <c r="P2148" t="str">
        <f t="shared" si="205"/>
        <v>N/A</v>
      </c>
    </row>
    <row r="2149" spans="2:16" x14ac:dyDescent="0.25">
      <c r="B2149" s="23">
        <f>'Raw data (base scenario)'!A2141</f>
        <v>2135</v>
      </c>
      <c r="C2149" s="23" t="str">
        <f>'Raw data (base scenario)'!B2141</f>
        <v>H</v>
      </c>
      <c r="D2149" s="23" t="str">
        <f>'Raw data (base scenario)'!C2141</f>
        <v>H</v>
      </c>
      <c r="E2149" t="b">
        <f t="shared" si="200"/>
        <v>1</v>
      </c>
      <c r="F2149" t="b">
        <f t="shared" si="201"/>
        <v>1</v>
      </c>
      <c r="G2149" t="str">
        <f t="shared" si="202"/>
        <v>N/A</v>
      </c>
      <c r="K2149" s="28">
        <v>2135</v>
      </c>
      <c r="L2149" s="27" t="s">
        <v>1</v>
      </c>
      <c r="M2149" s="27" t="s">
        <v>1</v>
      </c>
      <c r="N2149" t="b">
        <f t="shared" si="203"/>
        <v>1</v>
      </c>
      <c r="O2149" t="b">
        <f t="shared" si="204"/>
        <v>1</v>
      </c>
      <c r="P2149" t="str">
        <f t="shared" si="205"/>
        <v>N/A</v>
      </c>
    </row>
    <row r="2150" spans="2:16" x14ac:dyDescent="0.25">
      <c r="B2150" s="23">
        <f>'Raw data (base scenario)'!A2142</f>
        <v>2136</v>
      </c>
      <c r="C2150" s="23" t="str">
        <f>'Raw data (base scenario)'!B2142</f>
        <v>D</v>
      </c>
      <c r="D2150" s="23" t="str">
        <f>'Raw data (base scenario)'!C2142</f>
        <v>D</v>
      </c>
      <c r="E2150" t="b">
        <f t="shared" si="200"/>
        <v>1</v>
      </c>
      <c r="F2150" t="b">
        <f t="shared" si="201"/>
        <v>1</v>
      </c>
      <c r="G2150" t="b">
        <f t="shared" si="202"/>
        <v>1</v>
      </c>
      <c r="K2150" s="28">
        <v>2136</v>
      </c>
      <c r="L2150" s="27" t="s">
        <v>2</v>
      </c>
      <c r="M2150" s="27" t="s">
        <v>2</v>
      </c>
      <c r="N2150" t="b">
        <f t="shared" si="203"/>
        <v>1</v>
      </c>
      <c r="O2150" t="b">
        <f t="shared" si="204"/>
        <v>1</v>
      </c>
      <c r="P2150" t="b">
        <f t="shared" si="205"/>
        <v>1</v>
      </c>
    </row>
    <row r="2151" spans="2:16" x14ac:dyDescent="0.25">
      <c r="B2151" s="23">
        <f>'Raw data (base scenario)'!A2143</f>
        <v>2137</v>
      </c>
      <c r="C2151" s="23" t="str">
        <f>'Raw data (base scenario)'!B2143</f>
        <v>D</v>
      </c>
      <c r="D2151" s="23" t="str">
        <f>'Raw data (base scenario)'!C2143</f>
        <v>D</v>
      </c>
      <c r="E2151" t="b">
        <f t="shared" si="200"/>
        <v>1</v>
      </c>
      <c r="F2151" t="b">
        <f t="shared" si="201"/>
        <v>1</v>
      </c>
      <c r="G2151" t="b">
        <f t="shared" si="202"/>
        <v>1</v>
      </c>
      <c r="K2151" s="28">
        <v>2137</v>
      </c>
      <c r="L2151" s="27" t="s">
        <v>2</v>
      </c>
      <c r="M2151" s="27" t="s">
        <v>2</v>
      </c>
      <c r="N2151" t="b">
        <f t="shared" si="203"/>
        <v>1</v>
      </c>
      <c r="O2151" t="b">
        <f t="shared" si="204"/>
        <v>1</v>
      </c>
      <c r="P2151" t="b">
        <f t="shared" si="205"/>
        <v>1</v>
      </c>
    </row>
    <row r="2152" spans="2:16" x14ac:dyDescent="0.25">
      <c r="B2152" s="23">
        <f>'Raw data (base scenario)'!A2144</f>
        <v>2138</v>
      </c>
      <c r="C2152" s="23" t="str">
        <f>'Raw data (base scenario)'!B2144</f>
        <v>D</v>
      </c>
      <c r="D2152" s="23" t="str">
        <f>'Raw data (base scenario)'!C2144</f>
        <v>D</v>
      </c>
      <c r="E2152" t="b">
        <f t="shared" si="200"/>
        <v>1</v>
      </c>
      <c r="F2152" t="b">
        <f t="shared" si="201"/>
        <v>1</v>
      </c>
      <c r="G2152" t="b">
        <f t="shared" si="202"/>
        <v>1</v>
      </c>
      <c r="K2152" s="28">
        <v>2138</v>
      </c>
      <c r="L2152" s="27" t="s">
        <v>2</v>
      </c>
      <c r="M2152" s="27" t="s">
        <v>2</v>
      </c>
      <c r="N2152" t="b">
        <f t="shared" si="203"/>
        <v>1</v>
      </c>
      <c r="O2152" t="b">
        <f t="shared" si="204"/>
        <v>1</v>
      </c>
      <c r="P2152" t="b">
        <f t="shared" si="205"/>
        <v>1</v>
      </c>
    </row>
    <row r="2153" spans="2:16" x14ac:dyDescent="0.25">
      <c r="B2153" s="23">
        <f>'Raw data (base scenario)'!A2145</f>
        <v>2139</v>
      </c>
      <c r="C2153" s="23" t="str">
        <f>'Raw data (base scenario)'!B2145</f>
        <v>D</v>
      </c>
      <c r="D2153" s="23" t="str">
        <f>'Raw data (base scenario)'!C2145</f>
        <v>D</v>
      </c>
      <c r="E2153" t="b">
        <f t="shared" si="200"/>
        <v>1</v>
      </c>
      <c r="F2153" t="b">
        <f t="shared" si="201"/>
        <v>1</v>
      </c>
      <c r="G2153" t="b">
        <f t="shared" si="202"/>
        <v>1</v>
      </c>
      <c r="K2153" s="28">
        <v>2139</v>
      </c>
      <c r="L2153" s="27" t="s">
        <v>2</v>
      </c>
      <c r="M2153" s="27" t="s">
        <v>2</v>
      </c>
      <c r="N2153" t="b">
        <f t="shared" si="203"/>
        <v>1</v>
      </c>
      <c r="O2153" t="b">
        <f t="shared" si="204"/>
        <v>1</v>
      </c>
      <c r="P2153" t="b">
        <f t="shared" si="205"/>
        <v>1</v>
      </c>
    </row>
    <row r="2154" spans="2:16" x14ac:dyDescent="0.25">
      <c r="B2154" s="23">
        <f>'Raw data (base scenario)'!A2146</f>
        <v>2140</v>
      </c>
      <c r="C2154" s="23" t="str">
        <f>'Raw data (base scenario)'!B2146</f>
        <v>I</v>
      </c>
      <c r="D2154" s="23" t="str">
        <f>'Raw data (base scenario)'!C2146</f>
        <v>S</v>
      </c>
      <c r="E2154" t="b">
        <f t="shared" si="200"/>
        <v>1</v>
      </c>
      <c r="F2154" t="b">
        <f t="shared" si="201"/>
        <v>1</v>
      </c>
      <c r="G2154" t="str">
        <f t="shared" si="202"/>
        <v>N/A</v>
      </c>
      <c r="K2154" s="28">
        <v>2140</v>
      </c>
      <c r="L2154" s="27" t="s">
        <v>18</v>
      </c>
      <c r="M2154" s="27" t="s">
        <v>3</v>
      </c>
      <c r="N2154" t="b">
        <f t="shared" si="203"/>
        <v>1</v>
      </c>
      <c r="O2154" t="b">
        <f t="shared" si="204"/>
        <v>1</v>
      </c>
      <c r="P2154" t="str">
        <f t="shared" si="205"/>
        <v>N/A</v>
      </c>
    </row>
    <row r="2155" spans="2:16" x14ac:dyDescent="0.25">
      <c r="B2155" s="23">
        <f>'Raw data (base scenario)'!A2147</f>
        <v>2141</v>
      </c>
      <c r="C2155" s="23" t="str">
        <f>'Raw data (base scenario)'!B2147</f>
        <v>H</v>
      </c>
      <c r="D2155" s="23" t="str">
        <f>'Raw data (base scenario)'!C2147</f>
        <v>H</v>
      </c>
      <c r="E2155" t="b">
        <f t="shared" si="200"/>
        <v>1</v>
      </c>
      <c r="F2155" t="b">
        <f t="shared" si="201"/>
        <v>1</v>
      </c>
      <c r="G2155" t="str">
        <f t="shared" si="202"/>
        <v>N/A</v>
      </c>
      <c r="K2155" s="28">
        <v>2141</v>
      </c>
      <c r="L2155" s="27" t="s">
        <v>1</v>
      </c>
      <c r="M2155" s="27" t="s">
        <v>1</v>
      </c>
      <c r="N2155" t="b">
        <f t="shared" si="203"/>
        <v>1</v>
      </c>
      <c r="O2155" t="b">
        <f t="shared" si="204"/>
        <v>1</v>
      </c>
      <c r="P2155" t="str">
        <f t="shared" si="205"/>
        <v>N/A</v>
      </c>
    </row>
    <row r="2156" spans="2:16" x14ac:dyDescent="0.25">
      <c r="B2156" s="23">
        <f>'Raw data (base scenario)'!A2148</f>
        <v>2142</v>
      </c>
      <c r="C2156" s="23" t="str">
        <f>'Raw data (base scenario)'!B2148</f>
        <v>H</v>
      </c>
      <c r="D2156" s="23" t="str">
        <f>'Raw data (base scenario)'!C2148</f>
        <v>H</v>
      </c>
      <c r="E2156" t="b">
        <f t="shared" si="200"/>
        <v>1</v>
      </c>
      <c r="F2156" t="b">
        <f t="shared" si="201"/>
        <v>1</v>
      </c>
      <c r="G2156" t="str">
        <f t="shared" si="202"/>
        <v>N/A</v>
      </c>
      <c r="K2156" s="28">
        <v>2142</v>
      </c>
      <c r="L2156" s="27" t="s">
        <v>1</v>
      </c>
      <c r="M2156" s="27" t="s">
        <v>1</v>
      </c>
      <c r="N2156" t="b">
        <f t="shared" si="203"/>
        <v>1</v>
      </c>
      <c r="O2156" t="b">
        <f t="shared" si="204"/>
        <v>1</v>
      </c>
      <c r="P2156" t="str">
        <f t="shared" si="205"/>
        <v>N/A</v>
      </c>
    </row>
    <row r="2157" spans="2:16" x14ac:dyDescent="0.25">
      <c r="B2157" s="23">
        <f>'Raw data (base scenario)'!A2149</f>
        <v>2143</v>
      </c>
      <c r="C2157" s="23" t="str">
        <f>'Raw data (base scenario)'!B2149</f>
        <v>H</v>
      </c>
      <c r="D2157" s="23" t="str">
        <f>'Raw data (base scenario)'!C2149</f>
        <v>H</v>
      </c>
      <c r="E2157" t="b">
        <f t="shared" si="200"/>
        <v>1</v>
      </c>
      <c r="F2157" t="b">
        <f t="shared" si="201"/>
        <v>1</v>
      </c>
      <c r="G2157" t="str">
        <f t="shared" si="202"/>
        <v>N/A</v>
      </c>
      <c r="K2157" s="28">
        <v>2143</v>
      </c>
      <c r="L2157" s="27" t="s">
        <v>1</v>
      </c>
      <c r="M2157" s="27" t="s">
        <v>1</v>
      </c>
      <c r="N2157" t="b">
        <f t="shared" si="203"/>
        <v>1</v>
      </c>
      <c r="O2157" t="b">
        <f t="shared" si="204"/>
        <v>1</v>
      </c>
      <c r="P2157" t="str">
        <f t="shared" si="205"/>
        <v>N/A</v>
      </c>
    </row>
    <row r="2158" spans="2:16" x14ac:dyDescent="0.25">
      <c r="B2158" s="23">
        <f>'Raw data (base scenario)'!A2150</f>
        <v>2144</v>
      </c>
      <c r="C2158" s="23" t="str">
        <f>'Raw data (base scenario)'!B2150</f>
        <v>H</v>
      </c>
      <c r="D2158" s="23" t="str">
        <f>'Raw data (base scenario)'!C2150</f>
        <v>H</v>
      </c>
      <c r="E2158" t="b">
        <f t="shared" si="200"/>
        <v>1</v>
      </c>
      <c r="F2158" t="b">
        <f t="shared" si="201"/>
        <v>1</v>
      </c>
      <c r="G2158" t="str">
        <f t="shared" si="202"/>
        <v>N/A</v>
      </c>
      <c r="K2158" s="28">
        <v>2144</v>
      </c>
      <c r="L2158" s="27" t="s">
        <v>1</v>
      </c>
      <c r="M2158" s="27" t="s">
        <v>1</v>
      </c>
      <c r="N2158" t="b">
        <f t="shared" si="203"/>
        <v>1</v>
      </c>
      <c r="O2158" t="b">
        <f t="shared" si="204"/>
        <v>1</v>
      </c>
      <c r="P2158" t="str">
        <f t="shared" si="205"/>
        <v>N/A</v>
      </c>
    </row>
    <row r="2159" spans="2:16" x14ac:dyDescent="0.25">
      <c r="B2159" s="23">
        <f>'Raw data (base scenario)'!A2151</f>
        <v>2145</v>
      </c>
      <c r="C2159" s="23" t="str">
        <f>'Raw data (base scenario)'!B2151</f>
        <v>D</v>
      </c>
      <c r="D2159" s="23" t="str">
        <f>'Raw data (base scenario)'!C2151</f>
        <v>D</v>
      </c>
      <c r="E2159" t="b">
        <f t="shared" si="200"/>
        <v>1</v>
      </c>
      <c r="F2159" t="b">
        <f t="shared" si="201"/>
        <v>1</v>
      </c>
      <c r="G2159" t="b">
        <f t="shared" si="202"/>
        <v>1</v>
      </c>
      <c r="K2159" s="28">
        <v>2145</v>
      </c>
      <c r="L2159" s="27" t="s">
        <v>2</v>
      </c>
      <c r="M2159" s="27" t="s">
        <v>2</v>
      </c>
      <c r="N2159" t="b">
        <f t="shared" si="203"/>
        <v>1</v>
      </c>
      <c r="O2159" t="b">
        <f t="shared" si="204"/>
        <v>1</v>
      </c>
      <c r="P2159" t="b">
        <f t="shared" si="205"/>
        <v>1</v>
      </c>
    </row>
    <row r="2160" spans="2:16" x14ac:dyDescent="0.25">
      <c r="B2160" s="23">
        <f>'Raw data (base scenario)'!A2152</f>
        <v>2146</v>
      </c>
      <c r="C2160" s="23" t="str">
        <f>'Raw data (base scenario)'!B2152</f>
        <v>S</v>
      </c>
      <c r="D2160" s="23" t="str">
        <f>'Raw data (base scenario)'!C2152</f>
        <v>H</v>
      </c>
      <c r="E2160" t="b">
        <f t="shared" si="200"/>
        <v>1</v>
      </c>
      <c r="F2160" t="b">
        <f t="shared" si="201"/>
        <v>1</v>
      </c>
      <c r="G2160" t="str">
        <f t="shared" si="202"/>
        <v>N/A</v>
      </c>
      <c r="K2160" s="28">
        <v>2146</v>
      </c>
      <c r="L2160" s="27" t="s">
        <v>3</v>
      </c>
      <c r="M2160" s="27" t="s">
        <v>1</v>
      </c>
      <c r="N2160" t="b">
        <f t="shared" si="203"/>
        <v>1</v>
      </c>
      <c r="O2160" t="b">
        <f t="shared" si="204"/>
        <v>1</v>
      </c>
      <c r="P2160" t="str">
        <f t="shared" si="205"/>
        <v>N/A</v>
      </c>
    </row>
    <row r="2161" spans="2:16" x14ac:dyDescent="0.25">
      <c r="B2161" s="23">
        <f>'Raw data (base scenario)'!A2153</f>
        <v>2147</v>
      </c>
      <c r="C2161" s="23" t="str">
        <f>'Raw data (base scenario)'!B2153</f>
        <v>H</v>
      </c>
      <c r="D2161" s="23" t="str">
        <f>'Raw data (base scenario)'!C2153</f>
        <v>H</v>
      </c>
      <c r="E2161" t="b">
        <f t="shared" si="200"/>
        <v>1</v>
      </c>
      <c r="F2161" t="b">
        <f t="shared" si="201"/>
        <v>1</v>
      </c>
      <c r="G2161" t="str">
        <f t="shared" si="202"/>
        <v>N/A</v>
      </c>
      <c r="K2161" s="28">
        <v>2147</v>
      </c>
      <c r="L2161" s="27" t="s">
        <v>1</v>
      </c>
      <c r="M2161" s="27" t="s">
        <v>1</v>
      </c>
      <c r="N2161" t="b">
        <f t="shared" si="203"/>
        <v>1</v>
      </c>
      <c r="O2161" t="b">
        <f t="shared" si="204"/>
        <v>1</v>
      </c>
      <c r="P2161" t="str">
        <f t="shared" si="205"/>
        <v>N/A</v>
      </c>
    </row>
    <row r="2162" spans="2:16" x14ac:dyDescent="0.25">
      <c r="B2162" s="23">
        <f>'Raw data (base scenario)'!A2154</f>
        <v>2148</v>
      </c>
      <c r="C2162" s="23" t="str">
        <f>'Raw data (base scenario)'!B2154</f>
        <v>D</v>
      </c>
      <c r="D2162" s="23" t="str">
        <f>'Raw data (base scenario)'!C2154</f>
        <v>D</v>
      </c>
      <c r="E2162" t="b">
        <f t="shared" si="200"/>
        <v>1</v>
      </c>
      <c r="F2162" t="b">
        <f t="shared" si="201"/>
        <v>1</v>
      </c>
      <c r="G2162" t="b">
        <f t="shared" si="202"/>
        <v>1</v>
      </c>
      <c r="K2162" s="28">
        <v>2148</v>
      </c>
      <c r="L2162" s="27" t="s">
        <v>2</v>
      </c>
      <c r="M2162" s="27" t="s">
        <v>2</v>
      </c>
      <c r="N2162" t="b">
        <f t="shared" si="203"/>
        <v>1</v>
      </c>
      <c r="O2162" t="b">
        <f t="shared" si="204"/>
        <v>1</v>
      </c>
      <c r="P2162" t="b">
        <f t="shared" si="205"/>
        <v>1</v>
      </c>
    </row>
    <row r="2163" spans="2:16" x14ac:dyDescent="0.25">
      <c r="B2163" s="23">
        <f>'Raw data (base scenario)'!A2155</f>
        <v>2149</v>
      </c>
      <c r="C2163" s="23" t="str">
        <f>'Raw data (base scenario)'!B2155</f>
        <v>D</v>
      </c>
      <c r="D2163" s="23" t="str">
        <f>'Raw data (base scenario)'!C2155</f>
        <v>D</v>
      </c>
      <c r="E2163" t="b">
        <f t="shared" si="200"/>
        <v>1</v>
      </c>
      <c r="F2163" t="b">
        <f t="shared" si="201"/>
        <v>1</v>
      </c>
      <c r="G2163" t="b">
        <f t="shared" si="202"/>
        <v>1</v>
      </c>
      <c r="K2163" s="28">
        <v>2149</v>
      </c>
      <c r="L2163" s="27" t="s">
        <v>2</v>
      </c>
      <c r="M2163" s="27" t="s">
        <v>2</v>
      </c>
      <c r="N2163" t="b">
        <f t="shared" si="203"/>
        <v>1</v>
      </c>
      <c r="O2163" t="b">
        <f t="shared" si="204"/>
        <v>1</v>
      </c>
      <c r="P2163" t="b">
        <f t="shared" si="205"/>
        <v>1</v>
      </c>
    </row>
    <row r="2164" spans="2:16" x14ac:dyDescent="0.25">
      <c r="B2164" s="23">
        <f>'Raw data (base scenario)'!A2156</f>
        <v>2150</v>
      </c>
      <c r="C2164" s="23" t="str">
        <f>'Raw data (base scenario)'!B2156</f>
        <v>H</v>
      </c>
      <c r="D2164" s="23" t="str">
        <f>'Raw data (base scenario)'!C2156</f>
        <v>S</v>
      </c>
      <c r="E2164" t="b">
        <f t="shared" si="200"/>
        <v>1</v>
      </c>
      <c r="F2164" t="b">
        <f t="shared" si="201"/>
        <v>1</v>
      </c>
      <c r="G2164" t="str">
        <f t="shared" si="202"/>
        <v>N/A</v>
      </c>
      <c r="K2164" s="28">
        <v>2150</v>
      </c>
      <c r="L2164" s="27" t="s">
        <v>1</v>
      </c>
      <c r="M2164" s="27" t="s">
        <v>3</v>
      </c>
      <c r="N2164" t="b">
        <f t="shared" si="203"/>
        <v>1</v>
      </c>
      <c r="O2164" t="b">
        <f t="shared" si="204"/>
        <v>1</v>
      </c>
      <c r="P2164" t="str">
        <f t="shared" si="205"/>
        <v>N/A</v>
      </c>
    </row>
    <row r="2165" spans="2:16" x14ac:dyDescent="0.25">
      <c r="B2165" s="23">
        <f>'Raw data (base scenario)'!A2157</f>
        <v>2151</v>
      </c>
      <c r="C2165" s="23" t="str">
        <f>'Raw data (base scenario)'!B2157</f>
        <v>D</v>
      </c>
      <c r="D2165" s="23" t="str">
        <f>'Raw data (base scenario)'!C2157</f>
        <v>D</v>
      </c>
      <c r="E2165" t="b">
        <f t="shared" si="200"/>
        <v>1</v>
      </c>
      <c r="F2165" t="b">
        <f t="shared" si="201"/>
        <v>1</v>
      </c>
      <c r="G2165" t="b">
        <f t="shared" si="202"/>
        <v>1</v>
      </c>
      <c r="K2165" s="28">
        <v>2151</v>
      </c>
      <c r="L2165" s="27" t="s">
        <v>2</v>
      </c>
      <c r="M2165" s="27" t="s">
        <v>2</v>
      </c>
      <c r="N2165" t="b">
        <f t="shared" si="203"/>
        <v>1</v>
      </c>
      <c r="O2165" t="b">
        <f t="shared" si="204"/>
        <v>1</v>
      </c>
      <c r="P2165" t="b">
        <f t="shared" si="205"/>
        <v>1</v>
      </c>
    </row>
    <row r="2166" spans="2:16" x14ac:dyDescent="0.25">
      <c r="B2166" s="23">
        <f>'Raw data (base scenario)'!A2158</f>
        <v>2152</v>
      </c>
      <c r="C2166" s="23" t="str">
        <f>'Raw data (base scenario)'!B2158</f>
        <v>S</v>
      </c>
      <c r="D2166" s="23" t="str">
        <f>'Raw data (base scenario)'!C2158</f>
        <v>H</v>
      </c>
      <c r="E2166" t="b">
        <f t="shared" si="200"/>
        <v>1</v>
      </c>
      <c r="F2166" t="b">
        <f t="shared" si="201"/>
        <v>1</v>
      </c>
      <c r="G2166" t="str">
        <f t="shared" si="202"/>
        <v>N/A</v>
      </c>
      <c r="K2166" s="28">
        <v>2152</v>
      </c>
      <c r="L2166" s="27" t="s">
        <v>3</v>
      </c>
      <c r="M2166" s="27" t="s">
        <v>1</v>
      </c>
      <c r="N2166" t="b">
        <f t="shared" si="203"/>
        <v>1</v>
      </c>
      <c r="O2166" t="b">
        <f t="shared" si="204"/>
        <v>1</v>
      </c>
      <c r="P2166" t="str">
        <f t="shared" si="205"/>
        <v>N/A</v>
      </c>
    </row>
    <row r="2167" spans="2:16" x14ac:dyDescent="0.25">
      <c r="B2167" s="23">
        <f>'Raw data (base scenario)'!A2159</f>
        <v>2153</v>
      </c>
      <c r="C2167" s="23" t="str">
        <f>'Raw data (base scenario)'!B2159</f>
        <v>H</v>
      </c>
      <c r="D2167" s="23" t="str">
        <f>'Raw data (base scenario)'!C2159</f>
        <v>H</v>
      </c>
      <c r="E2167" t="b">
        <f t="shared" si="200"/>
        <v>1</v>
      </c>
      <c r="F2167" t="b">
        <f t="shared" si="201"/>
        <v>1</v>
      </c>
      <c r="G2167" t="str">
        <f t="shared" si="202"/>
        <v>N/A</v>
      </c>
      <c r="K2167" s="28">
        <v>2153</v>
      </c>
      <c r="L2167" s="27" t="s">
        <v>1</v>
      </c>
      <c r="M2167" s="27" t="s">
        <v>1</v>
      </c>
      <c r="N2167" t="b">
        <f t="shared" si="203"/>
        <v>1</v>
      </c>
      <c r="O2167" t="b">
        <f t="shared" si="204"/>
        <v>1</v>
      </c>
      <c r="P2167" t="str">
        <f t="shared" si="205"/>
        <v>N/A</v>
      </c>
    </row>
    <row r="2168" spans="2:16" x14ac:dyDescent="0.25">
      <c r="B2168" s="23">
        <f>'Raw data (base scenario)'!A2160</f>
        <v>2154</v>
      </c>
      <c r="C2168" s="23" t="str">
        <f>'Raw data (base scenario)'!B2160</f>
        <v>I</v>
      </c>
      <c r="D2168" s="23" t="str">
        <f>'Raw data (base scenario)'!C2160</f>
        <v>I</v>
      </c>
      <c r="E2168" t="b">
        <f t="shared" si="200"/>
        <v>1</v>
      </c>
      <c r="F2168" t="b">
        <f t="shared" si="201"/>
        <v>1</v>
      </c>
      <c r="G2168" t="str">
        <f t="shared" si="202"/>
        <v>N/A</v>
      </c>
      <c r="K2168" s="28">
        <v>2154</v>
      </c>
      <c r="L2168" s="27" t="s">
        <v>18</v>
      </c>
      <c r="M2168" s="27" t="s">
        <v>18</v>
      </c>
      <c r="N2168" t="b">
        <f t="shared" si="203"/>
        <v>1</v>
      </c>
      <c r="O2168" t="b">
        <f t="shared" si="204"/>
        <v>1</v>
      </c>
      <c r="P2168" t="str">
        <f t="shared" si="205"/>
        <v>N/A</v>
      </c>
    </row>
    <row r="2169" spans="2:16" x14ac:dyDescent="0.25">
      <c r="B2169" s="23">
        <f>'Raw data (base scenario)'!A2161</f>
        <v>2155</v>
      </c>
      <c r="C2169" s="23" t="str">
        <f>'Raw data (base scenario)'!B2161</f>
        <v>D</v>
      </c>
      <c r="D2169" s="23" t="str">
        <f>'Raw data (base scenario)'!C2161</f>
        <v>D</v>
      </c>
      <c r="E2169" t="b">
        <f t="shared" si="200"/>
        <v>1</v>
      </c>
      <c r="F2169" t="b">
        <f t="shared" si="201"/>
        <v>1</v>
      </c>
      <c r="G2169" t="b">
        <f t="shared" si="202"/>
        <v>1</v>
      </c>
      <c r="K2169" s="28">
        <v>2155</v>
      </c>
      <c r="L2169" s="27" t="s">
        <v>2</v>
      </c>
      <c r="M2169" s="27" t="s">
        <v>2</v>
      </c>
      <c r="N2169" t="b">
        <f t="shared" si="203"/>
        <v>1</v>
      </c>
      <c r="O2169" t="b">
        <f t="shared" si="204"/>
        <v>1</v>
      </c>
      <c r="P2169" t="b">
        <f t="shared" si="205"/>
        <v>1</v>
      </c>
    </row>
    <row r="2170" spans="2:16" x14ac:dyDescent="0.25">
      <c r="B2170" s="23">
        <f>'Raw data (base scenario)'!A2162</f>
        <v>2156</v>
      </c>
      <c r="C2170" s="23" t="str">
        <f>'Raw data (base scenario)'!B2162</f>
        <v>H</v>
      </c>
      <c r="D2170" s="23" t="str">
        <f>'Raw data (base scenario)'!C2162</f>
        <v>H</v>
      </c>
      <c r="E2170" t="b">
        <f t="shared" si="200"/>
        <v>1</v>
      </c>
      <c r="F2170" t="b">
        <f t="shared" si="201"/>
        <v>1</v>
      </c>
      <c r="G2170" t="str">
        <f t="shared" si="202"/>
        <v>N/A</v>
      </c>
      <c r="K2170" s="28">
        <v>2156</v>
      </c>
      <c r="L2170" s="27" t="s">
        <v>1</v>
      </c>
      <c r="M2170" s="27" t="s">
        <v>1</v>
      </c>
      <c r="N2170" t="b">
        <f t="shared" si="203"/>
        <v>1</v>
      </c>
      <c r="O2170" t="b">
        <f t="shared" si="204"/>
        <v>1</v>
      </c>
      <c r="P2170" t="str">
        <f t="shared" si="205"/>
        <v>N/A</v>
      </c>
    </row>
    <row r="2171" spans="2:16" x14ac:dyDescent="0.25">
      <c r="B2171" s="23">
        <f>'Raw data (base scenario)'!A2163</f>
        <v>2157</v>
      </c>
      <c r="C2171" s="23" t="str">
        <f>'Raw data (base scenario)'!B2163</f>
        <v>I</v>
      </c>
      <c r="D2171" s="23" t="str">
        <f>'Raw data (base scenario)'!C2163</f>
        <v>I</v>
      </c>
      <c r="E2171" t="b">
        <f t="shared" si="200"/>
        <v>1</v>
      </c>
      <c r="F2171" t="b">
        <f t="shared" si="201"/>
        <v>1</v>
      </c>
      <c r="G2171" t="str">
        <f t="shared" si="202"/>
        <v>N/A</v>
      </c>
      <c r="K2171" s="28">
        <v>2157</v>
      </c>
      <c r="L2171" s="27" t="s">
        <v>18</v>
      </c>
      <c r="M2171" s="27" t="s">
        <v>18</v>
      </c>
      <c r="N2171" t="b">
        <f t="shared" si="203"/>
        <v>1</v>
      </c>
      <c r="O2171" t="b">
        <f t="shared" si="204"/>
        <v>1</v>
      </c>
      <c r="P2171" t="str">
        <f t="shared" si="205"/>
        <v>N/A</v>
      </c>
    </row>
    <row r="2172" spans="2:16" x14ac:dyDescent="0.25">
      <c r="B2172" s="23">
        <f>'Raw data (base scenario)'!A2164</f>
        <v>2158</v>
      </c>
      <c r="C2172" s="23" t="str">
        <f>'Raw data (base scenario)'!B2164</f>
        <v>I</v>
      </c>
      <c r="D2172" s="23" t="str">
        <f>'Raw data (base scenario)'!C2164</f>
        <v>I</v>
      </c>
      <c r="E2172" t="b">
        <f t="shared" si="200"/>
        <v>1</v>
      </c>
      <c r="F2172" t="b">
        <f t="shared" si="201"/>
        <v>1</v>
      </c>
      <c r="G2172" t="str">
        <f t="shared" si="202"/>
        <v>N/A</v>
      </c>
      <c r="K2172" s="28">
        <v>2158</v>
      </c>
      <c r="L2172" s="27" t="s">
        <v>18</v>
      </c>
      <c r="M2172" s="27" t="s">
        <v>18</v>
      </c>
      <c r="N2172" t="b">
        <f t="shared" si="203"/>
        <v>1</v>
      </c>
      <c r="O2172" t="b">
        <f t="shared" si="204"/>
        <v>1</v>
      </c>
      <c r="P2172" t="str">
        <f t="shared" si="205"/>
        <v>N/A</v>
      </c>
    </row>
    <row r="2173" spans="2:16" x14ac:dyDescent="0.25">
      <c r="B2173" s="23">
        <f>'Raw data (base scenario)'!A2165</f>
        <v>2159</v>
      </c>
      <c r="C2173" s="23" t="str">
        <f>'Raw data (base scenario)'!B2165</f>
        <v>I</v>
      </c>
      <c r="D2173" s="23" t="str">
        <f>'Raw data (base scenario)'!C2165</f>
        <v>D</v>
      </c>
      <c r="E2173" t="b">
        <f t="shared" si="200"/>
        <v>1</v>
      </c>
      <c r="F2173" t="b">
        <f t="shared" si="201"/>
        <v>1</v>
      </c>
      <c r="G2173" t="str">
        <f t="shared" si="202"/>
        <v>N/A</v>
      </c>
      <c r="K2173" s="28">
        <v>2159</v>
      </c>
      <c r="L2173" s="27" t="s">
        <v>18</v>
      </c>
      <c r="M2173" s="27" t="s">
        <v>2</v>
      </c>
      <c r="N2173" t="b">
        <f t="shared" si="203"/>
        <v>1</v>
      </c>
      <c r="O2173" t="b">
        <f t="shared" si="204"/>
        <v>1</v>
      </c>
      <c r="P2173" t="str">
        <f t="shared" si="205"/>
        <v>N/A</v>
      </c>
    </row>
    <row r="2174" spans="2:16" x14ac:dyDescent="0.25">
      <c r="B2174" s="23">
        <f>'Raw data (base scenario)'!A2166</f>
        <v>2160</v>
      </c>
      <c r="C2174" s="23" t="str">
        <f>'Raw data (base scenario)'!B2166</f>
        <v>D</v>
      </c>
      <c r="D2174" s="23" t="str">
        <f>'Raw data (base scenario)'!C2166</f>
        <v>D</v>
      </c>
      <c r="E2174" t="b">
        <f t="shared" si="200"/>
        <v>1</v>
      </c>
      <c r="F2174" t="b">
        <f t="shared" si="201"/>
        <v>1</v>
      </c>
      <c r="G2174" t="b">
        <f t="shared" si="202"/>
        <v>1</v>
      </c>
      <c r="K2174" s="28">
        <v>2160</v>
      </c>
      <c r="L2174" s="27" t="s">
        <v>2</v>
      </c>
      <c r="M2174" s="27" t="s">
        <v>2</v>
      </c>
      <c r="N2174" t="b">
        <f t="shared" si="203"/>
        <v>1</v>
      </c>
      <c r="O2174" t="b">
        <f t="shared" si="204"/>
        <v>1</v>
      </c>
      <c r="P2174" t="b">
        <f t="shared" si="205"/>
        <v>1</v>
      </c>
    </row>
    <row r="2175" spans="2:16" x14ac:dyDescent="0.25">
      <c r="B2175" s="23">
        <f>'Raw data (base scenario)'!A2167</f>
        <v>2161</v>
      </c>
      <c r="C2175" s="23" t="str">
        <f>'Raw data (base scenario)'!B2167</f>
        <v>D</v>
      </c>
      <c r="D2175" s="23" t="str">
        <f>'Raw data (base scenario)'!C2167</f>
        <v>D</v>
      </c>
      <c r="E2175" t="b">
        <f t="shared" si="200"/>
        <v>1</v>
      </c>
      <c r="F2175" t="b">
        <f t="shared" si="201"/>
        <v>1</v>
      </c>
      <c r="G2175" t="b">
        <f t="shared" si="202"/>
        <v>1</v>
      </c>
      <c r="K2175" s="28">
        <v>2161</v>
      </c>
      <c r="L2175" s="27" t="s">
        <v>2</v>
      </c>
      <c r="M2175" s="27" t="s">
        <v>2</v>
      </c>
      <c r="N2175" t="b">
        <f t="shared" si="203"/>
        <v>1</v>
      </c>
      <c r="O2175" t="b">
        <f t="shared" si="204"/>
        <v>1</v>
      </c>
      <c r="P2175" t="b">
        <f t="shared" si="205"/>
        <v>1</v>
      </c>
    </row>
    <row r="2176" spans="2:16" x14ac:dyDescent="0.25">
      <c r="B2176" s="23">
        <f>'Raw data (base scenario)'!A2168</f>
        <v>2162</v>
      </c>
      <c r="C2176" s="23" t="str">
        <f>'Raw data (base scenario)'!B2168</f>
        <v>S</v>
      </c>
      <c r="D2176" s="23" t="str">
        <f>'Raw data (base scenario)'!C2168</f>
        <v>S</v>
      </c>
      <c r="E2176" t="b">
        <f t="shared" si="200"/>
        <v>1</v>
      </c>
      <c r="F2176" t="b">
        <f t="shared" si="201"/>
        <v>1</v>
      </c>
      <c r="G2176" t="str">
        <f t="shared" si="202"/>
        <v>N/A</v>
      </c>
      <c r="K2176" s="28">
        <v>2162</v>
      </c>
      <c r="L2176" s="27" t="s">
        <v>3</v>
      </c>
      <c r="M2176" s="27" t="s">
        <v>3</v>
      </c>
      <c r="N2176" t="b">
        <f t="shared" si="203"/>
        <v>1</v>
      </c>
      <c r="O2176" t="b">
        <f t="shared" si="204"/>
        <v>1</v>
      </c>
      <c r="P2176" t="str">
        <f t="shared" si="205"/>
        <v>N/A</v>
      </c>
    </row>
    <row r="2177" spans="2:16" x14ac:dyDescent="0.25">
      <c r="B2177" s="23">
        <f>'Raw data (base scenario)'!A2169</f>
        <v>2163</v>
      </c>
      <c r="C2177" s="23" t="str">
        <f>'Raw data (base scenario)'!B2169</f>
        <v>H</v>
      </c>
      <c r="D2177" s="23" t="str">
        <f>'Raw data (base scenario)'!C2169</f>
        <v>H</v>
      </c>
      <c r="E2177" t="b">
        <f t="shared" si="200"/>
        <v>1</v>
      </c>
      <c r="F2177" t="b">
        <f t="shared" si="201"/>
        <v>1</v>
      </c>
      <c r="G2177" t="str">
        <f t="shared" si="202"/>
        <v>N/A</v>
      </c>
      <c r="K2177" s="28">
        <v>2163</v>
      </c>
      <c r="L2177" s="27" t="s">
        <v>1</v>
      </c>
      <c r="M2177" s="27" t="s">
        <v>1</v>
      </c>
      <c r="N2177" t="b">
        <f t="shared" si="203"/>
        <v>1</v>
      </c>
      <c r="O2177" t="b">
        <f t="shared" si="204"/>
        <v>1</v>
      </c>
      <c r="P2177" t="str">
        <f t="shared" si="205"/>
        <v>N/A</v>
      </c>
    </row>
    <row r="2178" spans="2:16" x14ac:dyDescent="0.25">
      <c r="B2178" s="23">
        <f>'Raw data (base scenario)'!A2170</f>
        <v>2164</v>
      </c>
      <c r="C2178" s="23" t="str">
        <f>'Raw data (base scenario)'!B2170</f>
        <v>D</v>
      </c>
      <c r="D2178" s="23" t="str">
        <f>'Raw data (base scenario)'!C2170</f>
        <v>D</v>
      </c>
      <c r="E2178" t="b">
        <f t="shared" si="200"/>
        <v>1</v>
      </c>
      <c r="F2178" t="b">
        <f t="shared" si="201"/>
        <v>1</v>
      </c>
      <c r="G2178" t="b">
        <f t="shared" si="202"/>
        <v>1</v>
      </c>
      <c r="K2178" s="28">
        <v>2164</v>
      </c>
      <c r="L2178" s="27" t="s">
        <v>2</v>
      </c>
      <c r="M2178" s="27" t="s">
        <v>2</v>
      </c>
      <c r="N2178" t="b">
        <f t="shared" si="203"/>
        <v>1</v>
      </c>
      <c r="O2178" t="b">
        <f t="shared" si="204"/>
        <v>1</v>
      </c>
      <c r="P2178" t="b">
        <f t="shared" si="205"/>
        <v>1</v>
      </c>
    </row>
    <row r="2179" spans="2:16" x14ac:dyDescent="0.25">
      <c r="B2179" s="23">
        <f>'Raw data (base scenario)'!A2171</f>
        <v>2165</v>
      </c>
      <c r="C2179" s="23" t="str">
        <f>'Raw data (base scenario)'!B2171</f>
        <v>H</v>
      </c>
      <c r="D2179" s="23" t="str">
        <f>'Raw data (base scenario)'!C2171</f>
        <v>H</v>
      </c>
      <c r="E2179" t="b">
        <f t="shared" si="200"/>
        <v>1</v>
      </c>
      <c r="F2179" t="b">
        <f t="shared" si="201"/>
        <v>1</v>
      </c>
      <c r="G2179" t="str">
        <f t="shared" si="202"/>
        <v>N/A</v>
      </c>
      <c r="K2179" s="28">
        <v>2165</v>
      </c>
      <c r="L2179" s="27" t="s">
        <v>1</v>
      </c>
      <c r="M2179" s="27" t="s">
        <v>1</v>
      </c>
      <c r="N2179" t="b">
        <f t="shared" si="203"/>
        <v>1</v>
      </c>
      <c r="O2179" t="b">
        <f t="shared" si="204"/>
        <v>1</v>
      </c>
      <c r="P2179" t="str">
        <f t="shared" si="205"/>
        <v>N/A</v>
      </c>
    </row>
    <row r="2180" spans="2:16" x14ac:dyDescent="0.25">
      <c r="B2180" s="23">
        <f>'Raw data (base scenario)'!A2172</f>
        <v>2166</v>
      </c>
      <c r="C2180" s="23" t="str">
        <f>'Raw data (base scenario)'!B2172</f>
        <v>H</v>
      </c>
      <c r="D2180" s="23" t="str">
        <f>'Raw data (base scenario)'!C2172</f>
        <v>H</v>
      </c>
      <c r="E2180" t="b">
        <f t="shared" si="200"/>
        <v>1</v>
      </c>
      <c r="F2180" t="b">
        <f t="shared" si="201"/>
        <v>1</v>
      </c>
      <c r="G2180" t="str">
        <f t="shared" si="202"/>
        <v>N/A</v>
      </c>
      <c r="K2180" s="28">
        <v>2166</v>
      </c>
      <c r="L2180" s="27" t="s">
        <v>1</v>
      </c>
      <c r="M2180" s="27" t="s">
        <v>1</v>
      </c>
      <c r="N2180" t="b">
        <f t="shared" si="203"/>
        <v>1</v>
      </c>
      <c r="O2180" t="b">
        <f t="shared" si="204"/>
        <v>1</v>
      </c>
      <c r="P2180" t="str">
        <f t="shared" si="205"/>
        <v>N/A</v>
      </c>
    </row>
    <row r="2181" spans="2:16" x14ac:dyDescent="0.25">
      <c r="B2181" s="23">
        <f>'Raw data (base scenario)'!A2173</f>
        <v>2167</v>
      </c>
      <c r="C2181" s="23" t="str">
        <f>'Raw data (base scenario)'!B2173</f>
        <v>D</v>
      </c>
      <c r="D2181" s="23" t="str">
        <f>'Raw data (base scenario)'!C2173</f>
        <v>D</v>
      </c>
      <c r="E2181" t="b">
        <f t="shared" si="200"/>
        <v>1</v>
      </c>
      <c r="F2181" t="b">
        <f t="shared" si="201"/>
        <v>1</v>
      </c>
      <c r="G2181" t="b">
        <f t="shared" si="202"/>
        <v>1</v>
      </c>
      <c r="K2181" s="28">
        <v>2167</v>
      </c>
      <c r="L2181" s="27" t="s">
        <v>2</v>
      </c>
      <c r="M2181" s="27" t="s">
        <v>2</v>
      </c>
      <c r="N2181" t="b">
        <f t="shared" si="203"/>
        <v>1</v>
      </c>
      <c r="O2181" t="b">
        <f t="shared" si="204"/>
        <v>1</v>
      </c>
      <c r="P2181" t="b">
        <f t="shared" si="205"/>
        <v>1</v>
      </c>
    </row>
    <row r="2182" spans="2:16" x14ac:dyDescent="0.25">
      <c r="B2182" s="23">
        <f>'Raw data (base scenario)'!A2174</f>
        <v>2168</v>
      </c>
      <c r="C2182" s="23" t="str">
        <f>'Raw data (base scenario)'!B2174</f>
        <v>I</v>
      </c>
      <c r="D2182" s="23" t="str">
        <f>'Raw data (base scenario)'!C2174</f>
        <v>H</v>
      </c>
      <c r="E2182" t="b">
        <f t="shared" si="200"/>
        <v>1</v>
      </c>
      <c r="F2182" t="b">
        <f t="shared" si="201"/>
        <v>1</v>
      </c>
      <c r="G2182" t="str">
        <f t="shared" si="202"/>
        <v>N/A</v>
      </c>
      <c r="K2182" s="28">
        <v>2168</v>
      </c>
      <c r="L2182" s="27" t="s">
        <v>18</v>
      </c>
      <c r="M2182" s="27" t="s">
        <v>1</v>
      </c>
      <c r="N2182" t="b">
        <f t="shared" si="203"/>
        <v>1</v>
      </c>
      <c r="O2182" t="b">
        <f t="shared" si="204"/>
        <v>1</v>
      </c>
      <c r="P2182" t="str">
        <f t="shared" si="205"/>
        <v>N/A</v>
      </c>
    </row>
    <row r="2183" spans="2:16" x14ac:dyDescent="0.25">
      <c r="B2183" s="23">
        <f>'Raw data (base scenario)'!A2175</f>
        <v>2169</v>
      </c>
      <c r="C2183" s="23" t="str">
        <f>'Raw data (base scenario)'!B2175</f>
        <v>I</v>
      </c>
      <c r="D2183" s="23" t="str">
        <f>'Raw data (base scenario)'!C2175</f>
        <v>H</v>
      </c>
      <c r="E2183" t="b">
        <f t="shared" si="200"/>
        <v>1</v>
      </c>
      <c r="F2183" t="b">
        <f t="shared" si="201"/>
        <v>1</v>
      </c>
      <c r="G2183" t="str">
        <f t="shared" si="202"/>
        <v>N/A</v>
      </c>
      <c r="K2183" s="28">
        <v>2169</v>
      </c>
      <c r="L2183" s="27" t="s">
        <v>18</v>
      </c>
      <c r="M2183" s="27" t="s">
        <v>1</v>
      </c>
      <c r="N2183" t="b">
        <f t="shared" si="203"/>
        <v>1</v>
      </c>
      <c r="O2183" t="b">
        <f t="shared" si="204"/>
        <v>1</v>
      </c>
      <c r="P2183" t="str">
        <f t="shared" si="205"/>
        <v>N/A</v>
      </c>
    </row>
    <row r="2184" spans="2:16" x14ac:dyDescent="0.25">
      <c r="B2184" s="23">
        <f>'Raw data (base scenario)'!A2176</f>
        <v>2170</v>
      </c>
      <c r="C2184" s="23" t="str">
        <f>'Raw data (base scenario)'!B2176</f>
        <v>S</v>
      </c>
      <c r="D2184" s="23" t="str">
        <f>'Raw data (base scenario)'!C2176</f>
        <v>H</v>
      </c>
      <c r="E2184" t="b">
        <f t="shared" si="200"/>
        <v>1</v>
      </c>
      <c r="F2184" t="b">
        <f t="shared" si="201"/>
        <v>1</v>
      </c>
      <c r="G2184" t="str">
        <f t="shared" si="202"/>
        <v>N/A</v>
      </c>
      <c r="K2184" s="28">
        <v>2170</v>
      </c>
      <c r="L2184" s="27" t="s">
        <v>3</v>
      </c>
      <c r="M2184" s="27" t="s">
        <v>1</v>
      </c>
      <c r="N2184" t="b">
        <f t="shared" si="203"/>
        <v>1</v>
      </c>
      <c r="O2184" t="b">
        <f t="shared" si="204"/>
        <v>1</v>
      </c>
      <c r="P2184" t="str">
        <f t="shared" si="205"/>
        <v>N/A</v>
      </c>
    </row>
    <row r="2185" spans="2:16" x14ac:dyDescent="0.25">
      <c r="B2185" s="23">
        <f>'Raw data (base scenario)'!A2177</f>
        <v>2171</v>
      </c>
      <c r="C2185" s="23" t="str">
        <f>'Raw data (base scenario)'!B2177</f>
        <v>I</v>
      </c>
      <c r="D2185" s="23" t="str">
        <f>'Raw data (base scenario)'!C2177</f>
        <v>S</v>
      </c>
      <c r="E2185" t="b">
        <f t="shared" si="200"/>
        <v>1</v>
      </c>
      <c r="F2185" t="b">
        <f t="shared" si="201"/>
        <v>1</v>
      </c>
      <c r="G2185" t="str">
        <f t="shared" si="202"/>
        <v>N/A</v>
      </c>
      <c r="K2185" s="28">
        <v>2171</v>
      </c>
      <c r="L2185" s="27" t="s">
        <v>18</v>
      </c>
      <c r="M2185" s="27" t="s">
        <v>3</v>
      </c>
      <c r="N2185" t="b">
        <f t="shared" si="203"/>
        <v>1</v>
      </c>
      <c r="O2185" t="b">
        <f t="shared" si="204"/>
        <v>1</v>
      </c>
      <c r="P2185" t="str">
        <f t="shared" si="205"/>
        <v>N/A</v>
      </c>
    </row>
    <row r="2186" spans="2:16" x14ac:dyDescent="0.25">
      <c r="B2186" s="23">
        <f>'Raw data (base scenario)'!A2178</f>
        <v>2172</v>
      </c>
      <c r="C2186" s="23" t="str">
        <f>'Raw data (base scenario)'!B2178</f>
        <v>D</v>
      </c>
      <c r="D2186" s="23" t="str">
        <f>'Raw data (base scenario)'!C2178</f>
        <v>D</v>
      </c>
      <c r="E2186" t="b">
        <f t="shared" si="200"/>
        <v>1</v>
      </c>
      <c r="F2186" t="b">
        <f t="shared" si="201"/>
        <v>1</v>
      </c>
      <c r="G2186" t="b">
        <f t="shared" si="202"/>
        <v>1</v>
      </c>
      <c r="K2186" s="28">
        <v>2172</v>
      </c>
      <c r="L2186" s="27" t="s">
        <v>2</v>
      </c>
      <c r="M2186" s="27" t="s">
        <v>2</v>
      </c>
      <c r="N2186" t="b">
        <f t="shared" si="203"/>
        <v>1</v>
      </c>
      <c r="O2186" t="b">
        <f t="shared" si="204"/>
        <v>1</v>
      </c>
      <c r="P2186" t="b">
        <f t="shared" si="205"/>
        <v>1</v>
      </c>
    </row>
    <row r="2187" spans="2:16" x14ac:dyDescent="0.25">
      <c r="B2187" s="23">
        <f>'Raw data (base scenario)'!A2179</f>
        <v>2173</v>
      </c>
      <c r="C2187" s="23" t="str">
        <f>'Raw data (base scenario)'!B2179</f>
        <v>D</v>
      </c>
      <c r="D2187" s="23" t="str">
        <f>'Raw data (base scenario)'!C2179</f>
        <v>D</v>
      </c>
      <c r="E2187" t="b">
        <f t="shared" si="200"/>
        <v>1</v>
      </c>
      <c r="F2187" t="b">
        <f t="shared" si="201"/>
        <v>1</v>
      </c>
      <c r="G2187" t="b">
        <f t="shared" si="202"/>
        <v>1</v>
      </c>
      <c r="K2187" s="28">
        <v>2173</v>
      </c>
      <c r="L2187" s="27" t="s">
        <v>2</v>
      </c>
      <c r="M2187" s="27" t="s">
        <v>2</v>
      </c>
      <c r="N2187" t="b">
        <f t="shared" si="203"/>
        <v>1</v>
      </c>
      <c r="O2187" t="b">
        <f t="shared" si="204"/>
        <v>1</v>
      </c>
      <c r="P2187" t="b">
        <f t="shared" si="205"/>
        <v>1</v>
      </c>
    </row>
    <row r="2188" spans="2:16" x14ac:dyDescent="0.25">
      <c r="B2188" s="23">
        <f>'Raw data (base scenario)'!A2180</f>
        <v>2174</v>
      </c>
      <c r="C2188" s="23" t="str">
        <f>'Raw data (base scenario)'!B2180</f>
        <v>D</v>
      </c>
      <c r="D2188" s="23" t="str">
        <f>'Raw data (base scenario)'!C2180</f>
        <v>D</v>
      </c>
      <c r="E2188" t="b">
        <f t="shared" si="200"/>
        <v>1</v>
      </c>
      <c r="F2188" t="b">
        <f t="shared" si="201"/>
        <v>1</v>
      </c>
      <c r="G2188" t="b">
        <f t="shared" si="202"/>
        <v>1</v>
      </c>
      <c r="K2188" s="28">
        <v>2174</v>
      </c>
      <c r="L2188" s="27" t="s">
        <v>2</v>
      </c>
      <c r="M2188" s="27" t="s">
        <v>2</v>
      </c>
      <c r="N2188" t="b">
        <f t="shared" si="203"/>
        <v>1</v>
      </c>
      <c r="O2188" t="b">
        <f t="shared" si="204"/>
        <v>1</v>
      </c>
      <c r="P2188" t="b">
        <f t="shared" si="205"/>
        <v>1</v>
      </c>
    </row>
    <row r="2189" spans="2:16" x14ac:dyDescent="0.25">
      <c r="B2189" s="23">
        <f>'Raw data (base scenario)'!A2181</f>
        <v>2175</v>
      </c>
      <c r="C2189" s="23" t="str">
        <f>'Raw data (base scenario)'!B2181</f>
        <v>I</v>
      </c>
      <c r="D2189" s="23" t="str">
        <f>'Raw data (base scenario)'!C2181</f>
        <v>S</v>
      </c>
      <c r="E2189" t="b">
        <f t="shared" si="200"/>
        <v>1</v>
      </c>
      <c r="F2189" t="b">
        <f t="shared" si="201"/>
        <v>1</v>
      </c>
      <c r="G2189" t="str">
        <f t="shared" si="202"/>
        <v>N/A</v>
      </c>
      <c r="K2189" s="28">
        <v>2175</v>
      </c>
      <c r="L2189" s="27" t="s">
        <v>18</v>
      </c>
      <c r="M2189" s="27" t="s">
        <v>3</v>
      </c>
      <c r="N2189" t="b">
        <f t="shared" si="203"/>
        <v>1</v>
      </c>
      <c r="O2189" t="b">
        <f t="shared" si="204"/>
        <v>1</v>
      </c>
      <c r="P2189" t="str">
        <f t="shared" si="205"/>
        <v>N/A</v>
      </c>
    </row>
    <row r="2190" spans="2:16" x14ac:dyDescent="0.25">
      <c r="B2190" s="23">
        <f>'Raw data (base scenario)'!A2182</f>
        <v>2176</v>
      </c>
      <c r="C2190" s="23" t="str">
        <f>'Raw data (base scenario)'!B2182</f>
        <v>S</v>
      </c>
      <c r="D2190" s="23" t="str">
        <f>'Raw data (base scenario)'!C2182</f>
        <v>H</v>
      </c>
      <c r="E2190" t="b">
        <f t="shared" si="200"/>
        <v>1</v>
      </c>
      <c r="F2190" t="b">
        <f t="shared" si="201"/>
        <v>1</v>
      </c>
      <c r="G2190" t="str">
        <f t="shared" si="202"/>
        <v>N/A</v>
      </c>
      <c r="K2190" s="28">
        <v>2176</v>
      </c>
      <c r="L2190" s="27" t="s">
        <v>3</v>
      </c>
      <c r="M2190" s="27" t="s">
        <v>1</v>
      </c>
      <c r="N2190" t="b">
        <f t="shared" si="203"/>
        <v>1</v>
      </c>
      <c r="O2190" t="b">
        <f t="shared" si="204"/>
        <v>1</v>
      </c>
      <c r="P2190" t="str">
        <f t="shared" si="205"/>
        <v>N/A</v>
      </c>
    </row>
    <row r="2191" spans="2:16" x14ac:dyDescent="0.25">
      <c r="B2191" s="23">
        <f>'Raw data (base scenario)'!A2183</f>
        <v>2177</v>
      </c>
      <c r="C2191" s="23" t="str">
        <f>'Raw data (base scenario)'!B2183</f>
        <v>S</v>
      </c>
      <c r="D2191" s="23" t="str">
        <f>'Raw data (base scenario)'!C2183</f>
        <v>I</v>
      </c>
      <c r="E2191" t="b">
        <f t="shared" ref="E2191:E2254" si="206">OR(C2191=$A$4,C2191=$A$5,C2191=$A$6,C2191=$A$7)</f>
        <v>1</v>
      </c>
      <c r="F2191" t="b">
        <f t="shared" ref="F2191:F2254" si="207">OR(D2191=$A$4,D2191=$A$5,D2191=$A$6,D2191=$A$7)</f>
        <v>1</v>
      </c>
      <c r="G2191" t="str">
        <f t="shared" si="202"/>
        <v>N/A</v>
      </c>
      <c r="K2191" s="28">
        <v>2177</v>
      </c>
      <c r="L2191" s="27" t="s">
        <v>3</v>
      </c>
      <c r="M2191" s="27" t="s">
        <v>18</v>
      </c>
      <c r="N2191" t="b">
        <f t="shared" si="203"/>
        <v>1</v>
      </c>
      <c r="O2191" t="b">
        <f t="shared" si="204"/>
        <v>1</v>
      </c>
      <c r="P2191" t="str">
        <f t="shared" si="205"/>
        <v>N/A</v>
      </c>
    </row>
    <row r="2192" spans="2:16" x14ac:dyDescent="0.25">
      <c r="B2192" s="23">
        <f>'Raw data (base scenario)'!A2184</f>
        <v>2178</v>
      </c>
      <c r="C2192" s="23" t="str">
        <f>'Raw data (base scenario)'!B2184</f>
        <v>I</v>
      </c>
      <c r="D2192" s="23" t="str">
        <f>'Raw data (base scenario)'!C2184</f>
        <v>D</v>
      </c>
      <c r="E2192" t="b">
        <f t="shared" si="206"/>
        <v>1</v>
      </c>
      <c r="F2192" t="b">
        <f t="shared" si="207"/>
        <v>1</v>
      </c>
      <c r="G2192" t="str">
        <f t="shared" ref="G2192:G2255" si="208">IF(C2192="D",D2192="D","N/A")</f>
        <v>N/A</v>
      </c>
      <c r="K2192" s="28">
        <v>2178</v>
      </c>
      <c r="L2192" s="27" t="s">
        <v>18</v>
      </c>
      <c r="M2192" s="27" t="s">
        <v>2</v>
      </c>
      <c r="N2192" t="b">
        <f t="shared" ref="N2192:N2255" si="209">OR(L2192=$A$4,L2192=$A$5,L2192=$A$6,L2192=$A$7)</f>
        <v>1</v>
      </c>
      <c r="O2192" t="b">
        <f t="shared" ref="O2192:O2255" si="210">OR(M2192=$A$4,M2192=$A$5,M2192=$A$6,M2192=$A$7)</f>
        <v>1</v>
      </c>
      <c r="P2192" t="str">
        <f t="shared" ref="P2192:P2255" si="211">IF(L2192="D",M2192="D","N/A")</f>
        <v>N/A</v>
      </c>
    </row>
    <row r="2193" spans="2:16" x14ac:dyDescent="0.25">
      <c r="B2193" s="23">
        <f>'Raw data (base scenario)'!A2185</f>
        <v>2179</v>
      </c>
      <c r="C2193" s="23" t="str">
        <f>'Raw data (base scenario)'!B2185</f>
        <v>H</v>
      </c>
      <c r="D2193" s="23" t="str">
        <f>'Raw data (base scenario)'!C2185</f>
        <v>I</v>
      </c>
      <c r="E2193" t="b">
        <f t="shared" si="206"/>
        <v>1</v>
      </c>
      <c r="F2193" t="b">
        <f t="shared" si="207"/>
        <v>1</v>
      </c>
      <c r="G2193" t="str">
        <f t="shared" si="208"/>
        <v>N/A</v>
      </c>
      <c r="K2193" s="28">
        <v>2179</v>
      </c>
      <c r="L2193" s="27" t="s">
        <v>1</v>
      </c>
      <c r="M2193" s="27" t="s">
        <v>18</v>
      </c>
      <c r="N2193" t="b">
        <f t="shared" si="209"/>
        <v>1</v>
      </c>
      <c r="O2193" t="b">
        <f t="shared" si="210"/>
        <v>1</v>
      </c>
      <c r="P2193" t="str">
        <f t="shared" si="211"/>
        <v>N/A</v>
      </c>
    </row>
    <row r="2194" spans="2:16" x14ac:dyDescent="0.25">
      <c r="B2194" s="23">
        <f>'Raw data (base scenario)'!A2186</f>
        <v>2180</v>
      </c>
      <c r="C2194" s="23" t="str">
        <f>'Raw data (base scenario)'!B2186</f>
        <v>S</v>
      </c>
      <c r="D2194" s="23" t="str">
        <f>'Raw data (base scenario)'!C2186</f>
        <v>H</v>
      </c>
      <c r="E2194" t="b">
        <f t="shared" si="206"/>
        <v>1</v>
      </c>
      <c r="F2194" t="b">
        <f t="shared" si="207"/>
        <v>1</v>
      </c>
      <c r="G2194" t="str">
        <f t="shared" si="208"/>
        <v>N/A</v>
      </c>
      <c r="K2194" s="28">
        <v>2180</v>
      </c>
      <c r="L2194" s="27" t="s">
        <v>3</v>
      </c>
      <c r="M2194" s="27" t="s">
        <v>1</v>
      </c>
      <c r="N2194" t="b">
        <f t="shared" si="209"/>
        <v>1</v>
      </c>
      <c r="O2194" t="b">
        <f t="shared" si="210"/>
        <v>1</v>
      </c>
      <c r="P2194" t="str">
        <f t="shared" si="211"/>
        <v>N/A</v>
      </c>
    </row>
    <row r="2195" spans="2:16" x14ac:dyDescent="0.25">
      <c r="B2195" s="23">
        <f>'Raw data (base scenario)'!A2187</f>
        <v>2181</v>
      </c>
      <c r="C2195" s="23" t="str">
        <f>'Raw data (base scenario)'!B2187</f>
        <v>I</v>
      </c>
      <c r="D2195" s="23" t="str">
        <f>'Raw data (base scenario)'!C2187</f>
        <v>D</v>
      </c>
      <c r="E2195" t="b">
        <f t="shared" si="206"/>
        <v>1</v>
      </c>
      <c r="F2195" t="b">
        <f t="shared" si="207"/>
        <v>1</v>
      </c>
      <c r="G2195" t="str">
        <f t="shared" si="208"/>
        <v>N/A</v>
      </c>
      <c r="K2195" s="28">
        <v>2181</v>
      </c>
      <c r="L2195" s="27" t="s">
        <v>18</v>
      </c>
      <c r="M2195" s="27" t="s">
        <v>2</v>
      </c>
      <c r="N2195" t="b">
        <f t="shared" si="209"/>
        <v>1</v>
      </c>
      <c r="O2195" t="b">
        <f t="shared" si="210"/>
        <v>1</v>
      </c>
      <c r="P2195" t="str">
        <f t="shared" si="211"/>
        <v>N/A</v>
      </c>
    </row>
    <row r="2196" spans="2:16" x14ac:dyDescent="0.25">
      <c r="B2196" s="23">
        <f>'Raw data (base scenario)'!A2188</f>
        <v>2182</v>
      </c>
      <c r="C2196" s="23" t="str">
        <f>'Raw data (base scenario)'!B2188</f>
        <v>I</v>
      </c>
      <c r="D2196" s="23" t="str">
        <f>'Raw data (base scenario)'!C2188</f>
        <v>I</v>
      </c>
      <c r="E2196" t="b">
        <f t="shared" si="206"/>
        <v>1</v>
      </c>
      <c r="F2196" t="b">
        <f t="shared" si="207"/>
        <v>1</v>
      </c>
      <c r="G2196" t="str">
        <f t="shared" si="208"/>
        <v>N/A</v>
      </c>
      <c r="K2196" s="28">
        <v>2182</v>
      </c>
      <c r="L2196" s="27" t="s">
        <v>18</v>
      </c>
      <c r="M2196" s="27" t="s">
        <v>18</v>
      </c>
      <c r="N2196" t="b">
        <f t="shared" si="209"/>
        <v>1</v>
      </c>
      <c r="O2196" t="b">
        <f t="shared" si="210"/>
        <v>1</v>
      </c>
      <c r="P2196" t="str">
        <f t="shared" si="211"/>
        <v>N/A</v>
      </c>
    </row>
    <row r="2197" spans="2:16" x14ac:dyDescent="0.25">
      <c r="B2197" s="23">
        <f>'Raw data (base scenario)'!A2189</f>
        <v>2183</v>
      </c>
      <c r="C2197" s="23" t="str">
        <f>'Raw data (base scenario)'!B2189</f>
        <v>H</v>
      </c>
      <c r="D2197" s="23" t="str">
        <f>'Raw data (base scenario)'!C2189</f>
        <v>H</v>
      </c>
      <c r="E2197" t="b">
        <f t="shared" si="206"/>
        <v>1</v>
      </c>
      <c r="F2197" t="b">
        <f t="shared" si="207"/>
        <v>1</v>
      </c>
      <c r="G2197" t="str">
        <f t="shared" si="208"/>
        <v>N/A</v>
      </c>
      <c r="K2197" s="28">
        <v>2183</v>
      </c>
      <c r="L2197" s="27" t="s">
        <v>1</v>
      </c>
      <c r="M2197" s="27" t="s">
        <v>1</v>
      </c>
      <c r="N2197" t="b">
        <f t="shared" si="209"/>
        <v>1</v>
      </c>
      <c r="O2197" t="b">
        <f t="shared" si="210"/>
        <v>1</v>
      </c>
      <c r="P2197" t="str">
        <f t="shared" si="211"/>
        <v>N/A</v>
      </c>
    </row>
    <row r="2198" spans="2:16" x14ac:dyDescent="0.25">
      <c r="B2198" s="23">
        <f>'Raw data (base scenario)'!A2190</f>
        <v>2184</v>
      </c>
      <c r="C2198" s="23" t="str">
        <f>'Raw data (base scenario)'!B2190</f>
        <v>I</v>
      </c>
      <c r="D2198" s="23" t="str">
        <f>'Raw data (base scenario)'!C2190</f>
        <v>D</v>
      </c>
      <c r="E2198" t="b">
        <f t="shared" si="206"/>
        <v>1</v>
      </c>
      <c r="F2198" t="b">
        <f t="shared" si="207"/>
        <v>1</v>
      </c>
      <c r="G2198" t="str">
        <f t="shared" si="208"/>
        <v>N/A</v>
      </c>
      <c r="K2198" s="28">
        <v>2184</v>
      </c>
      <c r="L2198" s="27" t="s">
        <v>18</v>
      </c>
      <c r="M2198" s="27" t="s">
        <v>2</v>
      </c>
      <c r="N2198" t="b">
        <f t="shared" si="209"/>
        <v>1</v>
      </c>
      <c r="O2198" t="b">
        <f t="shared" si="210"/>
        <v>1</v>
      </c>
      <c r="P2198" t="str">
        <f t="shared" si="211"/>
        <v>N/A</v>
      </c>
    </row>
    <row r="2199" spans="2:16" x14ac:dyDescent="0.25">
      <c r="B2199" s="23">
        <f>'Raw data (base scenario)'!A2191</f>
        <v>2185</v>
      </c>
      <c r="C2199" s="23" t="str">
        <f>'Raw data (base scenario)'!B2191</f>
        <v>S</v>
      </c>
      <c r="D2199" s="23" t="str">
        <f>'Raw data (base scenario)'!C2191</f>
        <v>H</v>
      </c>
      <c r="E2199" t="b">
        <f t="shared" si="206"/>
        <v>1</v>
      </c>
      <c r="F2199" t="b">
        <f t="shared" si="207"/>
        <v>1</v>
      </c>
      <c r="G2199" t="str">
        <f t="shared" si="208"/>
        <v>N/A</v>
      </c>
      <c r="K2199" s="28">
        <v>2185</v>
      </c>
      <c r="L2199" s="27" t="s">
        <v>3</v>
      </c>
      <c r="M2199" s="27" t="s">
        <v>1</v>
      </c>
      <c r="N2199" t="b">
        <f t="shared" si="209"/>
        <v>1</v>
      </c>
      <c r="O2199" t="b">
        <f t="shared" si="210"/>
        <v>1</v>
      </c>
      <c r="P2199" t="str">
        <f t="shared" si="211"/>
        <v>N/A</v>
      </c>
    </row>
    <row r="2200" spans="2:16" x14ac:dyDescent="0.25">
      <c r="B2200" s="23">
        <f>'Raw data (base scenario)'!A2192</f>
        <v>2186</v>
      </c>
      <c r="C2200" s="23" t="str">
        <f>'Raw data (base scenario)'!B2192</f>
        <v>H</v>
      </c>
      <c r="D2200" s="23" t="str">
        <f>'Raw data (base scenario)'!C2192</f>
        <v>H</v>
      </c>
      <c r="E2200" t="b">
        <f t="shared" si="206"/>
        <v>1</v>
      </c>
      <c r="F2200" t="b">
        <f t="shared" si="207"/>
        <v>1</v>
      </c>
      <c r="G2200" t="str">
        <f t="shared" si="208"/>
        <v>N/A</v>
      </c>
      <c r="K2200" s="28">
        <v>2186</v>
      </c>
      <c r="L2200" s="27" t="s">
        <v>1</v>
      </c>
      <c r="M2200" s="27" t="s">
        <v>1</v>
      </c>
      <c r="N2200" t="b">
        <f t="shared" si="209"/>
        <v>1</v>
      </c>
      <c r="O2200" t="b">
        <f t="shared" si="210"/>
        <v>1</v>
      </c>
      <c r="P2200" t="str">
        <f t="shared" si="211"/>
        <v>N/A</v>
      </c>
    </row>
    <row r="2201" spans="2:16" x14ac:dyDescent="0.25">
      <c r="B2201" s="23">
        <f>'Raw data (base scenario)'!A2193</f>
        <v>2187</v>
      </c>
      <c r="C2201" s="23" t="str">
        <f>'Raw data (base scenario)'!B2193</f>
        <v>S</v>
      </c>
      <c r="D2201" s="23" t="str">
        <f>'Raw data (base scenario)'!C2193</f>
        <v>D</v>
      </c>
      <c r="E2201" t="b">
        <f t="shared" si="206"/>
        <v>1</v>
      </c>
      <c r="F2201" t="b">
        <f t="shared" si="207"/>
        <v>1</v>
      </c>
      <c r="G2201" t="str">
        <f t="shared" si="208"/>
        <v>N/A</v>
      </c>
      <c r="K2201" s="28">
        <v>2187</v>
      </c>
      <c r="L2201" s="27" t="s">
        <v>3</v>
      </c>
      <c r="M2201" s="27" t="s">
        <v>2</v>
      </c>
      <c r="N2201" t="b">
        <f t="shared" si="209"/>
        <v>1</v>
      </c>
      <c r="O2201" t="b">
        <f t="shared" si="210"/>
        <v>1</v>
      </c>
      <c r="P2201" t="str">
        <f t="shared" si="211"/>
        <v>N/A</v>
      </c>
    </row>
    <row r="2202" spans="2:16" x14ac:dyDescent="0.25">
      <c r="B2202" s="23">
        <f>'Raw data (base scenario)'!A2194</f>
        <v>2188</v>
      </c>
      <c r="C2202" s="23" t="str">
        <f>'Raw data (base scenario)'!B2194</f>
        <v>S</v>
      </c>
      <c r="D2202" s="23" t="str">
        <f>'Raw data (base scenario)'!C2194</f>
        <v>H</v>
      </c>
      <c r="E2202" t="b">
        <f t="shared" si="206"/>
        <v>1</v>
      </c>
      <c r="F2202" t="b">
        <f t="shared" si="207"/>
        <v>1</v>
      </c>
      <c r="G2202" t="str">
        <f t="shared" si="208"/>
        <v>N/A</v>
      </c>
      <c r="K2202" s="28">
        <v>2188</v>
      </c>
      <c r="L2202" s="27" t="s">
        <v>3</v>
      </c>
      <c r="M2202" s="27" t="s">
        <v>1</v>
      </c>
      <c r="N2202" t="b">
        <f t="shared" si="209"/>
        <v>1</v>
      </c>
      <c r="O2202" t="b">
        <f t="shared" si="210"/>
        <v>1</v>
      </c>
      <c r="P2202" t="str">
        <f t="shared" si="211"/>
        <v>N/A</v>
      </c>
    </row>
    <row r="2203" spans="2:16" x14ac:dyDescent="0.25">
      <c r="B2203" s="23">
        <f>'Raw data (base scenario)'!A2195</f>
        <v>2189</v>
      </c>
      <c r="C2203" s="23" t="str">
        <f>'Raw data (base scenario)'!B2195</f>
        <v>D</v>
      </c>
      <c r="D2203" s="23" t="str">
        <f>'Raw data (base scenario)'!C2195</f>
        <v>D</v>
      </c>
      <c r="E2203" t="b">
        <f t="shared" si="206"/>
        <v>1</v>
      </c>
      <c r="F2203" t="b">
        <f t="shared" si="207"/>
        <v>1</v>
      </c>
      <c r="G2203" t="b">
        <f t="shared" si="208"/>
        <v>1</v>
      </c>
      <c r="K2203" s="28">
        <v>2189</v>
      </c>
      <c r="L2203" s="27" t="s">
        <v>2</v>
      </c>
      <c r="M2203" s="27" t="s">
        <v>2</v>
      </c>
      <c r="N2203" t="b">
        <f t="shared" si="209"/>
        <v>1</v>
      </c>
      <c r="O2203" t="b">
        <f t="shared" si="210"/>
        <v>1</v>
      </c>
      <c r="P2203" t="b">
        <f t="shared" si="211"/>
        <v>1</v>
      </c>
    </row>
    <row r="2204" spans="2:16" x14ac:dyDescent="0.25">
      <c r="B2204" s="23">
        <f>'Raw data (base scenario)'!A2196</f>
        <v>2190</v>
      </c>
      <c r="C2204" s="23" t="str">
        <f>'Raw data (base scenario)'!B2196</f>
        <v>H</v>
      </c>
      <c r="D2204" s="23" t="str">
        <f>'Raw data (base scenario)'!C2196</f>
        <v>H</v>
      </c>
      <c r="E2204" t="b">
        <f t="shared" si="206"/>
        <v>1</v>
      </c>
      <c r="F2204" t="b">
        <f t="shared" si="207"/>
        <v>1</v>
      </c>
      <c r="G2204" t="str">
        <f t="shared" si="208"/>
        <v>N/A</v>
      </c>
      <c r="K2204" s="28">
        <v>2190</v>
      </c>
      <c r="L2204" s="27" t="s">
        <v>1</v>
      </c>
      <c r="M2204" s="27" t="s">
        <v>1</v>
      </c>
      <c r="N2204" t="b">
        <f t="shared" si="209"/>
        <v>1</v>
      </c>
      <c r="O2204" t="b">
        <f t="shared" si="210"/>
        <v>1</v>
      </c>
      <c r="P2204" t="str">
        <f t="shared" si="211"/>
        <v>N/A</v>
      </c>
    </row>
    <row r="2205" spans="2:16" x14ac:dyDescent="0.25">
      <c r="B2205" s="23">
        <f>'Raw data (base scenario)'!A2197</f>
        <v>2191</v>
      </c>
      <c r="C2205" s="23" t="str">
        <f>'Raw data (base scenario)'!B2197</f>
        <v>D</v>
      </c>
      <c r="D2205" s="23" t="str">
        <f>'Raw data (base scenario)'!C2197</f>
        <v>D</v>
      </c>
      <c r="E2205" t="b">
        <f t="shared" si="206"/>
        <v>1</v>
      </c>
      <c r="F2205" t="b">
        <f t="shared" si="207"/>
        <v>1</v>
      </c>
      <c r="G2205" t="b">
        <f t="shared" si="208"/>
        <v>1</v>
      </c>
      <c r="K2205" s="28">
        <v>2191</v>
      </c>
      <c r="L2205" s="27" t="s">
        <v>2</v>
      </c>
      <c r="M2205" s="27" t="s">
        <v>2</v>
      </c>
      <c r="N2205" t="b">
        <f t="shared" si="209"/>
        <v>1</v>
      </c>
      <c r="O2205" t="b">
        <f t="shared" si="210"/>
        <v>1</v>
      </c>
      <c r="P2205" t="b">
        <f t="shared" si="211"/>
        <v>1</v>
      </c>
    </row>
    <row r="2206" spans="2:16" x14ac:dyDescent="0.25">
      <c r="B2206" s="23">
        <f>'Raw data (base scenario)'!A2198</f>
        <v>2192</v>
      </c>
      <c r="C2206" s="23" t="str">
        <f>'Raw data (base scenario)'!B2198</f>
        <v>D</v>
      </c>
      <c r="D2206" s="23" t="str">
        <f>'Raw data (base scenario)'!C2198</f>
        <v>D</v>
      </c>
      <c r="E2206" t="b">
        <f t="shared" si="206"/>
        <v>1</v>
      </c>
      <c r="F2206" t="b">
        <f t="shared" si="207"/>
        <v>1</v>
      </c>
      <c r="G2206" t="b">
        <f t="shared" si="208"/>
        <v>1</v>
      </c>
      <c r="K2206" s="28">
        <v>2192</v>
      </c>
      <c r="L2206" s="27" t="s">
        <v>2</v>
      </c>
      <c r="M2206" s="27" t="s">
        <v>2</v>
      </c>
      <c r="N2206" t="b">
        <f t="shared" si="209"/>
        <v>1</v>
      </c>
      <c r="O2206" t="b">
        <f t="shared" si="210"/>
        <v>1</v>
      </c>
      <c r="P2206" t="b">
        <f t="shared" si="211"/>
        <v>1</v>
      </c>
    </row>
    <row r="2207" spans="2:16" x14ac:dyDescent="0.25">
      <c r="B2207" s="23">
        <f>'Raw data (base scenario)'!A2199</f>
        <v>2193</v>
      </c>
      <c r="C2207" s="23" t="str">
        <f>'Raw data (base scenario)'!B2199</f>
        <v>H</v>
      </c>
      <c r="D2207" s="23" t="str">
        <f>'Raw data (base scenario)'!C2199</f>
        <v>H</v>
      </c>
      <c r="E2207" t="b">
        <f t="shared" si="206"/>
        <v>1</v>
      </c>
      <c r="F2207" t="b">
        <f t="shared" si="207"/>
        <v>1</v>
      </c>
      <c r="G2207" t="str">
        <f t="shared" si="208"/>
        <v>N/A</v>
      </c>
      <c r="K2207" s="28">
        <v>2193</v>
      </c>
      <c r="L2207" s="27" t="s">
        <v>1</v>
      </c>
      <c r="M2207" s="27" t="s">
        <v>1</v>
      </c>
      <c r="N2207" t="b">
        <f t="shared" si="209"/>
        <v>1</v>
      </c>
      <c r="O2207" t="b">
        <f t="shared" si="210"/>
        <v>1</v>
      </c>
      <c r="P2207" t="str">
        <f t="shared" si="211"/>
        <v>N/A</v>
      </c>
    </row>
    <row r="2208" spans="2:16" x14ac:dyDescent="0.25">
      <c r="B2208" s="23">
        <f>'Raw data (base scenario)'!A2200</f>
        <v>2194</v>
      </c>
      <c r="C2208" s="23" t="str">
        <f>'Raw data (base scenario)'!B2200</f>
        <v>I</v>
      </c>
      <c r="D2208" s="23" t="str">
        <f>'Raw data (base scenario)'!C2200</f>
        <v>D</v>
      </c>
      <c r="E2208" t="b">
        <f t="shared" si="206"/>
        <v>1</v>
      </c>
      <c r="F2208" t="b">
        <f t="shared" si="207"/>
        <v>1</v>
      </c>
      <c r="G2208" t="str">
        <f t="shared" si="208"/>
        <v>N/A</v>
      </c>
      <c r="K2208" s="28">
        <v>2194</v>
      </c>
      <c r="L2208" s="27" t="s">
        <v>18</v>
      </c>
      <c r="M2208" s="27" t="s">
        <v>2</v>
      </c>
      <c r="N2208" t="b">
        <f t="shared" si="209"/>
        <v>1</v>
      </c>
      <c r="O2208" t="b">
        <f t="shared" si="210"/>
        <v>1</v>
      </c>
      <c r="P2208" t="str">
        <f t="shared" si="211"/>
        <v>N/A</v>
      </c>
    </row>
    <row r="2209" spans="2:16" x14ac:dyDescent="0.25">
      <c r="B2209" s="23">
        <f>'Raw data (base scenario)'!A2201</f>
        <v>2195</v>
      </c>
      <c r="C2209" s="23" t="str">
        <f>'Raw data (base scenario)'!B2201</f>
        <v>D</v>
      </c>
      <c r="D2209" s="23" t="str">
        <f>'Raw data (base scenario)'!C2201</f>
        <v>D</v>
      </c>
      <c r="E2209" t="b">
        <f t="shared" si="206"/>
        <v>1</v>
      </c>
      <c r="F2209" t="b">
        <f t="shared" si="207"/>
        <v>1</v>
      </c>
      <c r="G2209" t="b">
        <f t="shared" si="208"/>
        <v>1</v>
      </c>
      <c r="K2209" s="28">
        <v>2195</v>
      </c>
      <c r="L2209" s="27" t="s">
        <v>2</v>
      </c>
      <c r="M2209" s="27" t="s">
        <v>2</v>
      </c>
      <c r="N2209" t="b">
        <f t="shared" si="209"/>
        <v>1</v>
      </c>
      <c r="O2209" t="b">
        <f t="shared" si="210"/>
        <v>1</v>
      </c>
      <c r="P2209" t="b">
        <f t="shared" si="211"/>
        <v>1</v>
      </c>
    </row>
    <row r="2210" spans="2:16" x14ac:dyDescent="0.25">
      <c r="B2210" s="23">
        <f>'Raw data (base scenario)'!A2202</f>
        <v>2196</v>
      </c>
      <c r="C2210" s="23" t="str">
        <f>'Raw data (base scenario)'!B2202</f>
        <v>D</v>
      </c>
      <c r="D2210" s="23" t="str">
        <f>'Raw data (base scenario)'!C2202</f>
        <v>D</v>
      </c>
      <c r="E2210" t="b">
        <f t="shared" si="206"/>
        <v>1</v>
      </c>
      <c r="F2210" t="b">
        <f t="shared" si="207"/>
        <v>1</v>
      </c>
      <c r="G2210" t="b">
        <f t="shared" si="208"/>
        <v>1</v>
      </c>
      <c r="K2210" s="28">
        <v>2196</v>
      </c>
      <c r="L2210" s="27" t="s">
        <v>2</v>
      </c>
      <c r="M2210" s="27" t="s">
        <v>2</v>
      </c>
      <c r="N2210" t="b">
        <f t="shared" si="209"/>
        <v>1</v>
      </c>
      <c r="O2210" t="b">
        <f t="shared" si="210"/>
        <v>1</v>
      </c>
      <c r="P2210" t="b">
        <f t="shared" si="211"/>
        <v>1</v>
      </c>
    </row>
    <row r="2211" spans="2:16" x14ac:dyDescent="0.25">
      <c r="B2211" s="23">
        <f>'Raw data (base scenario)'!A2203</f>
        <v>2197</v>
      </c>
      <c r="C2211" s="23" t="str">
        <f>'Raw data (base scenario)'!B2203</f>
        <v>H</v>
      </c>
      <c r="D2211" s="23" t="str">
        <f>'Raw data (base scenario)'!C2203</f>
        <v>H</v>
      </c>
      <c r="E2211" t="b">
        <f t="shared" si="206"/>
        <v>1</v>
      </c>
      <c r="F2211" t="b">
        <f t="shared" si="207"/>
        <v>1</v>
      </c>
      <c r="G2211" t="str">
        <f t="shared" si="208"/>
        <v>N/A</v>
      </c>
      <c r="K2211" s="28">
        <v>2197</v>
      </c>
      <c r="L2211" s="27" t="s">
        <v>1</v>
      </c>
      <c r="M2211" s="27" t="s">
        <v>1</v>
      </c>
      <c r="N2211" t="b">
        <f t="shared" si="209"/>
        <v>1</v>
      </c>
      <c r="O2211" t="b">
        <f t="shared" si="210"/>
        <v>1</v>
      </c>
      <c r="P2211" t="str">
        <f t="shared" si="211"/>
        <v>N/A</v>
      </c>
    </row>
    <row r="2212" spans="2:16" x14ac:dyDescent="0.25">
      <c r="B2212" s="23">
        <f>'Raw data (base scenario)'!A2204</f>
        <v>2198</v>
      </c>
      <c r="C2212" s="23" t="str">
        <f>'Raw data (base scenario)'!B2204</f>
        <v>I</v>
      </c>
      <c r="D2212" s="23" t="str">
        <f>'Raw data (base scenario)'!C2204</f>
        <v>I</v>
      </c>
      <c r="E2212" t="b">
        <f t="shared" si="206"/>
        <v>1</v>
      </c>
      <c r="F2212" t="b">
        <f t="shared" si="207"/>
        <v>1</v>
      </c>
      <c r="G2212" t="str">
        <f t="shared" si="208"/>
        <v>N/A</v>
      </c>
      <c r="K2212" s="28">
        <v>2198</v>
      </c>
      <c r="L2212" s="27" t="s">
        <v>18</v>
      </c>
      <c r="M2212" s="27" t="s">
        <v>18</v>
      </c>
      <c r="N2212" t="b">
        <f t="shared" si="209"/>
        <v>1</v>
      </c>
      <c r="O2212" t="b">
        <f t="shared" si="210"/>
        <v>1</v>
      </c>
      <c r="P2212" t="str">
        <f t="shared" si="211"/>
        <v>N/A</v>
      </c>
    </row>
    <row r="2213" spans="2:16" x14ac:dyDescent="0.25">
      <c r="B2213" s="23">
        <f>'Raw data (base scenario)'!A2205</f>
        <v>2199</v>
      </c>
      <c r="C2213" s="23" t="str">
        <f>'Raw data (base scenario)'!B2205</f>
        <v>D</v>
      </c>
      <c r="D2213" s="23" t="str">
        <f>'Raw data (base scenario)'!C2205</f>
        <v>D</v>
      </c>
      <c r="E2213" t="b">
        <f t="shared" si="206"/>
        <v>1</v>
      </c>
      <c r="F2213" t="b">
        <f t="shared" si="207"/>
        <v>1</v>
      </c>
      <c r="G2213" t="b">
        <f t="shared" si="208"/>
        <v>1</v>
      </c>
      <c r="K2213" s="28">
        <v>2199</v>
      </c>
      <c r="L2213" s="27" t="s">
        <v>2</v>
      </c>
      <c r="M2213" s="27" t="s">
        <v>2</v>
      </c>
      <c r="N2213" t="b">
        <f t="shared" si="209"/>
        <v>1</v>
      </c>
      <c r="O2213" t="b">
        <f t="shared" si="210"/>
        <v>1</v>
      </c>
      <c r="P2213" t="b">
        <f t="shared" si="211"/>
        <v>1</v>
      </c>
    </row>
    <row r="2214" spans="2:16" x14ac:dyDescent="0.25">
      <c r="B2214" s="23">
        <f>'Raw data (base scenario)'!A2206</f>
        <v>2200</v>
      </c>
      <c r="C2214" s="23" t="str">
        <f>'Raw data (base scenario)'!B2206</f>
        <v>S</v>
      </c>
      <c r="D2214" s="23" t="str">
        <f>'Raw data (base scenario)'!C2206</f>
        <v>H</v>
      </c>
      <c r="E2214" t="b">
        <f t="shared" si="206"/>
        <v>1</v>
      </c>
      <c r="F2214" t="b">
        <f t="shared" si="207"/>
        <v>1</v>
      </c>
      <c r="G2214" t="str">
        <f t="shared" si="208"/>
        <v>N/A</v>
      </c>
      <c r="K2214" s="28">
        <v>2200</v>
      </c>
      <c r="L2214" s="27" t="s">
        <v>3</v>
      </c>
      <c r="M2214" s="27" t="s">
        <v>1</v>
      </c>
      <c r="N2214" t="b">
        <f t="shared" si="209"/>
        <v>1</v>
      </c>
      <c r="O2214" t="b">
        <f t="shared" si="210"/>
        <v>1</v>
      </c>
      <c r="P2214" t="str">
        <f t="shared" si="211"/>
        <v>N/A</v>
      </c>
    </row>
    <row r="2215" spans="2:16" x14ac:dyDescent="0.25">
      <c r="B2215" s="23">
        <f>'Raw data (base scenario)'!A2207</f>
        <v>2201</v>
      </c>
      <c r="C2215" s="23" t="str">
        <f>'Raw data (base scenario)'!B2207</f>
        <v>H</v>
      </c>
      <c r="D2215" s="23" t="str">
        <f>'Raw data (base scenario)'!C2207</f>
        <v>S</v>
      </c>
      <c r="E2215" t="b">
        <f t="shared" si="206"/>
        <v>1</v>
      </c>
      <c r="F2215" t="b">
        <f t="shared" si="207"/>
        <v>1</v>
      </c>
      <c r="G2215" t="str">
        <f t="shared" si="208"/>
        <v>N/A</v>
      </c>
      <c r="K2215" s="28">
        <v>2201</v>
      </c>
      <c r="L2215" s="27" t="s">
        <v>1</v>
      </c>
      <c r="M2215" s="27" t="s">
        <v>3</v>
      </c>
      <c r="N2215" t="b">
        <f t="shared" si="209"/>
        <v>1</v>
      </c>
      <c r="O2215" t="b">
        <f t="shared" si="210"/>
        <v>1</v>
      </c>
      <c r="P2215" t="str">
        <f t="shared" si="211"/>
        <v>N/A</v>
      </c>
    </row>
    <row r="2216" spans="2:16" x14ac:dyDescent="0.25">
      <c r="B2216" s="23">
        <f>'Raw data (base scenario)'!A2208</f>
        <v>2202</v>
      </c>
      <c r="C2216" s="23" t="str">
        <f>'Raw data (base scenario)'!B2208</f>
        <v>I</v>
      </c>
      <c r="D2216" s="23" t="str">
        <f>'Raw data (base scenario)'!C2208</f>
        <v>I</v>
      </c>
      <c r="E2216" t="b">
        <f t="shared" si="206"/>
        <v>1</v>
      </c>
      <c r="F2216" t="b">
        <f t="shared" si="207"/>
        <v>1</v>
      </c>
      <c r="G2216" t="str">
        <f t="shared" si="208"/>
        <v>N/A</v>
      </c>
      <c r="K2216" s="28">
        <v>2202</v>
      </c>
      <c r="L2216" s="27" t="s">
        <v>18</v>
      </c>
      <c r="M2216" s="27" t="s">
        <v>18</v>
      </c>
      <c r="N2216" t="b">
        <f t="shared" si="209"/>
        <v>1</v>
      </c>
      <c r="O2216" t="b">
        <f t="shared" si="210"/>
        <v>1</v>
      </c>
      <c r="P2216" t="str">
        <f t="shared" si="211"/>
        <v>N/A</v>
      </c>
    </row>
    <row r="2217" spans="2:16" x14ac:dyDescent="0.25">
      <c r="B2217" s="23">
        <f>'Raw data (base scenario)'!A2209</f>
        <v>2203</v>
      </c>
      <c r="C2217" s="23" t="str">
        <f>'Raw data (base scenario)'!B2209</f>
        <v>I</v>
      </c>
      <c r="D2217" s="23" t="str">
        <f>'Raw data (base scenario)'!C2209</f>
        <v>D</v>
      </c>
      <c r="E2217" t="b">
        <f t="shared" si="206"/>
        <v>1</v>
      </c>
      <c r="F2217" t="b">
        <f t="shared" si="207"/>
        <v>1</v>
      </c>
      <c r="G2217" t="str">
        <f t="shared" si="208"/>
        <v>N/A</v>
      </c>
      <c r="K2217" s="28">
        <v>2203</v>
      </c>
      <c r="L2217" s="27" t="s">
        <v>18</v>
      </c>
      <c r="M2217" s="27" t="s">
        <v>2</v>
      </c>
      <c r="N2217" t="b">
        <f t="shared" si="209"/>
        <v>1</v>
      </c>
      <c r="O2217" t="b">
        <f t="shared" si="210"/>
        <v>1</v>
      </c>
      <c r="P2217" t="str">
        <f t="shared" si="211"/>
        <v>N/A</v>
      </c>
    </row>
    <row r="2218" spans="2:16" x14ac:dyDescent="0.25">
      <c r="B2218" s="23">
        <f>'Raw data (base scenario)'!A2210</f>
        <v>2204</v>
      </c>
      <c r="C2218" s="23" t="str">
        <f>'Raw data (base scenario)'!B2210</f>
        <v>H</v>
      </c>
      <c r="D2218" s="23" t="str">
        <f>'Raw data (base scenario)'!C2210</f>
        <v>H</v>
      </c>
      <c r="E2218" t="b">
        <f t="shared" si="206"/>
        <v>1</v>
      </c>
      <c r="F2218" t="b">
        <f t="shared" si="207"/>
        <v>1</v>
      </c>
      <c r="G2218" t="str">
        <f t="shared" si="208"/>
        <v>N/A</v>
      </c>
      <c r="K2218" s="28">
        <v>2204</v>
      </c>
      <c r="L2218" s="27" t="s">
        <v>1</v>
      </c>
      <c r="M2218" s="27" t="s">
        <v>1</v>
      </c>
      <c r="N2218" t="b">
        <f t="shared" si="209"/>
        <v>1</v>
      </c>
      <c r="O2218" t="b">
        <f t="shared" si="210"/>
        <v>1</v>
      </c>
      <c r="P2218" t="str">
        <f t="shared" si="211"/>
        <v>N/A</v>
      </c>
    </row>
    <row r="2219" spans="2:16" x14ac:dyDescent="0.25">
      <c r="B2219" s="23">
        <f>'Raw data (base scenario)'!A2211</f>
        <v>2205</v>
      </c>
      <c r="C2219" s="23" t="str">
        <f>'Raw data (base scenario)'!B2211</f>
        <v>I</v>
      </c>
      <c r="D2219" s="23" t="str">
        <f>'Raw data (base scenario)'!C2211</f>
        <v>I</v>
      </c>
      <c r="E2219" t="b">
        <f t="shared" si="206"/>
        <v>1</v>
      </c>
      <c r="F2219" t="b">
        <f t="shared" si="207"/>
        <v>1</v>
      </c>
      <c r="G2219" t="str">
        <f t="shared" si="208"/>
        <v>N/A</v>
      </c>
      <c r="K2219" s="28">
        <v>2205</v>
      </c>
      <c r="L2219" s="27" t="s">
        <v>18</v>
      </c>
      <c r="M2219" s="27" t="s">
        <v>18</v>
      </c>
      <c r="N2219" t="b">
        <f t="shared" si="209"/>
        <v>1</v>
      </c>
      <c r="O2219" t="b">
        <f t="shared" si="210"/>
        <v>1</v>
      </c>
      <c r="P2219" t="str">
        <f t="shared" si="211"/>
        <v>N/A</v>
      </c>
    </row>
    <row r="2220" spans="2:16" x14ac:dyDescent="0.25">
      <c r="B2220" s="23">
        <f>'Raw data (base scenario)'!A2212</f>
        <v>2206</v>
      </c>
      <c r="C2220" s="23" t="str">
        <f>'Raw data (base scenario)'!B2212</f>
        <v>S</v>
      </c>
      <c r="D2220" s="23" t="str">
        <f>'Raw data (base scenario)'!C2212</f>
        <v>D</v>
      </c>
      <c r="E2220" t="b">
        <f t="shared" si="206"/>
        <v>1</v>
      </c>
      <c r="F2220" t="b">
        <f t="shared" si="207"/>
        <v>1</v>
      </c>
      <c r="G2220" t="str">
        <f t="shared" si="208"/>
        <v>N/A</v>
      </c>
      <c r="K2220" s="28">
        <v>2206</v>
      </c>
      <c r="L2220" s="27" t="s">
        <v>3</v>
      </c>
      <c r="M2220" s="27" t="s">
        <v>2</v>
      </c>
      <c r="N2220" t="b">
        <f t="shared" si="209"/>
        <v>1</v>
      </c>
      <c r="O2220" t="b">
        <f t="shared" si="210"/>
        <v>1</v>
      </c>
      <c r="P2220" t="str">
        <f t="shared" si="211"/>
        <v>N/A</v>
      </c>
    </row>
    <row r="2221" spans="2:16" x14ac:dyDescent="0.25">
      <c r="B2221" s="23">
        <f>'Raw data (base scenario)'!A2213</f>
        <v>2207</v>
      </c>
      <c r="C2221" s="23" t="str">
        <f>'Raw data (base scenario)'!B2213</f>
        <v>I</v>
      </c>
      <c r="D2221" s="23" t="str">
        <f>'Raw data (base scenario)'!C2213</f>
        <v>I</v>
      </c>
      <c r="E2221" t="b">
        <f t="shared" si="206"/>
        <v>1</v>
      </c>
      <c r="F2221" t="b">
        <f t="shared" si="207"/>
        <v>1</v>
      </c>
      <c r="G2221" t="str">
        <f t="shared" si="208"/>
        <v>N/A</v>
      </c>
      <c r="K2221" s="28">
        <v>2207</v>
      </c>
      <c r="L2221" s="27" t="s">
        <v>18</v>
      </c>
      <c r="M2221" s="27" t="s">
        <v>18</v>
      </c>
      <c r="N2221" t="b">
        <f t="shared" si="209"/>
        <v>1</v>
      </c>
      <c r="O2221" t="b">
        <f t="shared" si="210"/>
        <v>1</v>
      </c>
      <c r="P2221" t="str">
        <f t="shared" si="211"/>
        <v>N/A</v>
      </c>
    </row>
    <row r="2222" spans="2:16" x14ac:dyDescent="0.25">
      <c r="B2222" s="23">
        <f>'Raw data (base scenario)'!A2214</f>
        <v>2208</v>
      </c>
      <c r="C2222" s="23" t="str">
        <f>'Raw data (base scenario)'!B2214</f>
        <v>H</v>
      </c>
      <c r="D2222" s="23" t="str">
        <f>'Raw data (base scenario)'!C2214</f>
        <v>S</v>
      </c>
      <c r="E2222" t="b">
        <f t="shared" si="206"/>
        <v>1</v>
      </c>
      <c r="F2222" t="b">
        <f t="shared" si="207"/>
        <v>1</v>
      </c>
      <c r="G2222" t="str">
        <f t="shared" si="208"/>
        <v>N/A</v>
      </c>
      <c r="K2222" s="28">
        <v>2208</v>
      </c>
      <c r="L2222" s="27" t="s">
        <v>1</v>
      </c>
      <c r="M2222" s="27" t="s">
        <v>3</v>
      </c>
      <c r="N2222" t="b">
        <f t="shared" si="209"/>
        <v>1</v>
      </c>
      <c r="O2222" t="b">
        <f t="shared" si="210"/>
        <v>1</v>
      </c>
      <c r="P2222" t="str">
        <f t="shared" si="211"/>
        <v>N/A</v>
      </c>
    </row>
    <row r="2223" spans="2:16" x14ac:dyDescent="0.25">
      <c r="B2223" s="23">
        <f>'Raw data (base scenario)'!A2215</f>
        <v>2209</v>
      </c>
      <c r="C2223" s="23" t="str">
        <f>'Raw data (base scenario)'!B2215</f>
        <v>I</v>
      </c>
      <c r="D2223" s="23" t="str">
        <f>'Raw data (base scenario)'!C2215</f>
        <v>D</v>
      </c>
      <c r="E2223" t="b">
        <f t="shared" si="206"/>
        <v>1</v>
      </c>
      <c r="F2223" t="b">
        <f t="shared" si="207"/>
        <v>1</v>
      </c>
      <c r="G2223" t="str">
        <f t="shared" si="208"/>
        <v>N/A</v>
      </c>
      <c r="K2223" s="28">
        <v>2209</v>
      </c>
      <c r="L2223" s="27" t="s">
        <v>18</v>
      </c>
      <c r="M2223" s="27" t="s">
        <v>2</v>
      </c>
      <c r="N2223" t="b">
        <f t="shared" si="209"/>
        <v>1</v>
      </c>
      <c r="O2223" t="b">
        <f t="shared" si="210"/>
        <v>1</v>
      </c>
      <c r="P2223" t="str">
        <f t="shared" si="211"/>
        <v>N/A</v>
      </c>
    </row>
    <row r="2224" spans="2:16" x14ac:dyDescent="0.25">
      <c r="B2224" s="23">
        <f>'Raw data (base scenario)'!A2216</f>
        <v>2210</v>
      </c>
      <c r="C2224" s="23" t="str">
        <f>'Raw data (base scenario)'!B2216</f>
        <v>S</v>
      </c>
      <c r="D2224" s="23" t="str">
        <f>'Raw data (base scenario)'!C2216</f>
        <v>H</v>
      </c>
      <c r="E2224" t="b">
        <f t="shared" si="206"/>
        <v>1</v>
      </c>
      <c r="F2224" t="b">
        <f t="shared" si="207"/>
        <v>1</v>
      </c>
      <c r="G2224" t="str">
        <f t="shared" si="208"/>
        <v>N/A</v>
      </c>
      <c r="K2224" s="28">
        <v>2210</v>
      </c>
      <c r="L2224" s="27" t="s">
        <v>3</v>
      </c>
      <c r="M2224" s="27" t="s">
        <v>1</v>
      </c>
      <c r="N2224" t="b">
        <f t="shared" si="209"/>
        <v>1</v>
      </c>
      <c r="O2224" t="b">
        <f t="shared" si="210"/>
        <v>1</v>
      </c>
      <c r="P2224" t="str">
        <f t="shared" si="211"/>
        <v>N/A</v>
      </c>
    </row>
    <row r="2225" spans="2:16" x14ac:dyDescent="0.25">
      <c r="B2225" s="23">
        <f>'Raw data (base scenario)'!A2217</f>
        <v>2211</v>
      </c>
      <c r="C2225" s="23" t="str">
        <f>'Raw data (base scenario)'!B2217</f>
        <v>H</v>
      </c>
      <c r="D2225" s="23" t="str">
        <f>'Raw data (base scenario)'!C2217</f>
        <v>H</v>
      </c>
      <c r="E2225" t="b">
        <f t="shared" si="206"/>
        <v>1</v>
      </c>
      <c r="F2225" t="b">
        <f t="shared" si="207"/>
        <v>1</v>
      </c>
      <c r="G2225" t="str">
        <f t="shared" si="208"/>
        <v>N/A</v>
      </c>
      <c r="K2225" s="28">
        <v>2211</v>
      </c>
      <c r="L2225" s="27" t="s">
        <v>1</v>
      </c>
      <c r="M2225" s="27" t="s">
        <v>1</v>
      </c>
      <c r="N2225" t="b">
        <f t="shared" si="209"/>
        <v>1</v>
      </c>
      <c r="O2225" t="b">
        <f t="shared" si="210"/>
        <v>1</v>
      </c>
      <c r="P2225" t="str">
        <f t="shared" si="211"/>
        <v>N/A</v>
      </c>
    </row>
    <row r="2226" spans="2:16" x14ac:dyDescent="0.25">
      <c r="B2226" s="23">
        <f>'Raw data (base scenario)'!A2218</f>
        <v>2212</v>
      </c>
      <c r="C2226" s="23" t="str">
        <f>'Raw data (base scenario)'!B2218</f>
        <v>I</v>
      </c>
      <c r="D2226" s="23" t="str">
        <f>'Raw data (base scenario)'!C2218</f>
        <v>D</v>
      </c>
      <c r="E2226" t="b">
        <f t="shared" si="206"/>
        <v>1</v>
      </c>
      <c r="F2226" t="b">
        <f t="shared" si="207"/>
        <v>1</v>
      </c>
      <c r="G2226" t="str">
        <f t="shared" si="208"/>
        <v>N/A</v>
      </c>
      <c r="K2226" s="28">
        <v>2212</v>
      </c>
      <c r="L2226" s="27" t="s">
        <v>18</v>
      </c>
      <c r="M2226" s="27" t="s">
        <v>2</v>
      </c>
      <c r="N2226" t="b">
        <f t="shared" si="209"/>
        <v>1</v>
      </c>
      <c r="O2226" t="b">
        <f t="shared" si="210"/>
        <v>1</v>
      </c>
      <c r="P2226" t="str">
        <f t="shared" si="211"/>
        <v>N/A</v>
      </c>
    </row>
    <row r="2227" spans="2:16" x14ac:dyDescent="0.25">
      <c r="B2227" s="23">
        <f>'Raw data (base scenario)'!A2219</f>
        <v>2213</v>
      </c>
      <c r="C2227" s="23" t="str">
        <f>'Raw data (base scenario)'!B2219</f>
        <v>S</v>
      </c>
      <c r="D2227" s="23" t="str">
        <f>'Raw data (base scenario)'!C2219</f>
        <v>S</v>
      </c>
      <c r="E2227" t="b">
        <f t="shared" si="206"/>
        <v>1</v>
      </c>
      <c r="F2227" t="b">
        <f t="shared" si="207"/>
        <v>1</v>
      </c>
      <c r="G2227" t="str">
        <f t="shared" si="208"/>
        <v>N/A</v>
      </c>
      <c r="K2227" s="28">
        <v>2213</v>
      </c>
      <c r="L2227" s="27" t="s">
        <v>3</v>
      </c>
      <c r="M2227" s="27" t="s">
        <v>3</v>
      </c>
      <c r="N2227" t="b">
        <f t="shared" si="209"/>
        <v>1</v>
      </c>
      <c r="O2227" t="b">
        <f t="shared" si="210"/>
        <v>1</v>
      </c>
      <c r="P2227" t="str">
        <f t="shared" si="211"/>
        <v>N/A</v>
      </c>
    </row>
    <row r="2228" spans="2:16" x14ac:dyDescent="0.25">
      <c r="B2228" s="23">
        <f>'Raw data (base scenario)'!A2220</f>
        <v>2214</v>
      </c>
      <c r="C2228" s="23" t="str">
        <f>'Raw data (base scenario)'!B2220</f>
        <v>H</v>
      </c>
      <c r="D2228" s="23" t="str">
        <f>'Raw data (base scenario)'!C2220</f>
        <v>H</v>
      </c>
      <c r="E2228" t="b">
        <f t="shared" si="206"/>
        <v>1</v>
      </c>
      <c r="F2228" t="b">
        <f t="shared" si="207"/>
        <v>1</v>
      </c>
      <c r="G2228" t="str">
        <f t="shared" si="208"/>
        <v>N/A</v>
      </c>
      <c r="K2228" s="28">
        <v>2214</v>
      </c>
      <c r="L2228" s="27" t="s">
        <v>1</v>
      </c>
      <c r="M2228" s="27" t="s">
        <v>1</v>
      </c>
      <c r="N2228" t="b">
        <f t="shared" si="209"/>
        <v>1</v>
      </c>
      <c r="O2228" t="b">
        <f t="shared" si="210"/>
        <v>1</v>
      </c>
      <c r="P2228" t="str">
        <f t="shared" si="211"/>
        <v>N/A</v>
      </c>
    </row>
    <row r="2229" spans="2:16" x14ac:dyDescent="0.25">
      <c r="B2229" s="23">
        <f>'Raw data (base scenario)'!A2221</f>
        <v>2215</v>
      </c>
      <c r="C2229" s="23" t="str">
        <f>'Raw data (base scenario)'!B2221</f>
        <v>H</v>
      </c>
      <c r="D2229" s="23" t="str">
        <f>'Raw data (base scenario)'!C2221</f>
        <v>H</v>
      </c>
      <c r="E2229" t="b">
        <f t="shared" si="206"/>
        <v>1</v>
      </c>
      <c r="F2229" t="b">
        <f t="shared" si="207"/>
        <v>1</v>
      </c>
      <c r="G2229" t="str">
        <f t="shared" si="208"/>
        <v>N/A</v>
      </c>
      <c r="K2229" s="28">
        <v>2215</v>
      </c>
      <c r="L2229" s="27" t="s">
        <v>1</v>
      </c>
      <c r="M2229" s="27" t="s">
        <v>1</v>
      </c>
      <c r="N2229" t="b">
        <f t="shared" si="209"/>
        <v>1</v>
      </c>
      <c r="O2229" t="b">
        <f t="shared" si="210"/>
        <v>1</v>
      </c>
      <c r="P2229" t="str">
        <f t="shared" si="211"/>
        <v>N/A</v>
      </c>
    </row>
    <row r="2230" spans="2:16" x14ac:dyDescent="0.25">
      <c r="B2230" s="23">
        <f>'Raw data (base scenario)'!A2222</f>
        <v>2216</v>
      </c>
      <c r="C2230" s="23" t="str">
        <f>'Raw data (base scenario)'!B2222</f>
        <v>H</v>
      </c>
      <c r="D2230" s="23" t="str">
        <f>'Raw data (base scenario)'!C2222</f>
        <v>H</v>
      </c>
      <c r="E2230" t="b">
        <f t="shared" si="206"/>
        <v>1</v>
      </c>
      <c r="F2230" t="b">
        <f t="shared" si="207"/>
        <v>1</v>
      </c>
      <c r="G2230" t="str">
        <f t="shared" si="208"/>
        <v>N/A</v>
      </c>
      <c r="K2230" s="28">
        <v>2216</v>
      </c>
      <c r="L2230" s="27" t="s">
        <v>1</v>
      </c>
      <c r="M2230" s="27" t="s">
        <v>1</v>
      </c>
      <c r="N2230" t="b">
        <f t="shared" si="209"/>
        <v>1</v>
      </c>
      <c r="O2230" t="b">
        <f t="shared" si="210"/>
        <v>1</v>
      </c>
      <c r="P2230" t="str">
        <f t="shared" si="211"/>
        <v>N/A</v>
      </c>
    </row>
    <row r="2231" spans="2:16" x14ac:dyDescent="0.25">
      <c r="B2231" s="23">
        <f>'Raw data (base scenario)'!A2223</f>
        <v>2217</v>
      </c>
      <c r="C2231" s="23" t="str">
        <f>'Raw data (base scenario)'!B2223</f>
        <v>D</v>
      </c>
      <c r="D2231" s="23" t="str">
        <f>'Raw data (base scenario)'!C2223</f>
        <v>D</v>
      </c>
      <c r="E2231" t="b">
        <f t="shared" si="206"/>
        <v>1</v>
      </c>
      <c r="F2231" t="b">
        <f t="shared" si="207"/>
        <v>1</v>
      </c>
      <c r="G2231" t="b">
        <f t="shared" si="208"/>
        <v>1</v>
      </c>
      <c r="K2231" s="28">
        <v>2217</v>
      </c>
      <c r="L2231" s="27" t="s">
        <v>2</v>
      </c>
      <c r="M2231" s="27" t="s">
        <v>2</v>
      </c>
      <c r="N2231" t="b">
        <f t="shared" si="209"/>
        <v>1</v>
      </c>
      <c r="O2231" t="b">
        <f t="shared" si="210"/>
        <v>1</v>
      </c>
      <c r="P2231" t="b">
        <f t="shared" si="211"/>
        <v>1</v>
      </c>
    </row>
    <row r="2232" spans="2:16" x14ac:dyDescent="0.25">
      <c r="B2232" s="23">
        <f>'Raw data (base scenario)'!A2224</f>
        <v>2218</v>
      </c>
      <c r="C2232" s="23" t="str">
        <f>'Raw data (base scenario)'!B2224</f>
        <v>S</v>
      </c>
      <c r="D2232" s="23" t="str">
        <f>'Raw data (base scenario)'!C2224</f>
        <v>H</v>
      </c>
      <c r="E2232" t="b">
        <f t="shared" si="206"/>
        <v>1</v>
      </c>
      <c r="F2232" t="b">
        <f t="shared" si="207"/>
        <v>1</v>
      </c>
      <c r="G2232" t="str">
        <f t="shared" si="208"/>
        <v>N/A</v>
      </c>
      <c r="K2232" s="28">
        <v>2218</v>
      </c>
      <c r="L2232" s="27" t="s">
        <v>3</v>
      </c>
      <c r="M2232" s="27" t="s">
        <v>1</v>
      </c>
      <c r="N2232" t="b">
        <f t="shared" si="209"/>
        <v>1</v>
      </c>
      <c r="O2232" t="b">
        <f t="shared" si="210"/>
        <v>1</v>
      </c>
      <c r="P2232" t="str">
        <f t="shared" si="211"/>
        <v>N/A</v>
      </c>
    </row>
    <row r="2233" spans="2:16" x14ac:dyDescent="0.25">
      <c r="B2233" s="23">
        <f>'Raw data (base scenario)'!A2225</f>
        <v>2219</v>
      </c>
      <c r="C2233" s="23" t="str">
        <f>'Raw data (base scenario)'!B2225</f>
        <v>D</v>
      </c>
      <c r="D2233" s="23" t="str">
        <f>'Raw data (base scenario)'!C2225</f>
        <v>D</v>
      </c>
      <c r="E2233" t="b">
        <f t="shared" si="206"/>
        <v>1</v>
      </c>
      <c r="F2233" t="b">
        <f t="shared" si="207"/>
        <v>1</v>
      </c>
      <c r="G2233" t="b">
        <f t="shared" si="208"/>
        <v>1</v>
      </c>
      <c r="K2233" s="28">
        <v>2219</v>
      </c>
      <c r="L2233" s="27" t="s">
        <v>2</v>
      </c>
      <c r="M2233" s="27" t="s">
        <v>2</v>
      </c>
      <c r="N2233" t="b">
        <f t="shared" si="209"/>
        <v>1</v>
      </c>
      <c r="O2233" t="b">
        <f t="shared" si="210"/>
        <v>1</v>
      </c>
      <c r="P2233" t="b">
        <f t="shared" si="211"/>
        <v>1</v>
      </c>
    </row>
    <row r="2234" spans="2:16" x14ac:dyDescent="0.25">
      <c r="B2234" s="23">
        <f>'Raw data (base scenario)'!A2226</f>
        <v>2220</v>
      </c>
      <c r="C2234" s="23" t="str">
        <f>'Raw data (base scenario)'!B2226</f>
        <v>D</v>
      </c>
      <c r="D2234" s="23" t="str">
        <f>'Raw data (base scenario)'!C2226</f>
        <v>D</v>
      </c>
      <c r="E2234" t="b">
        <f t="shared" si="206"/>
        <v>1</v>
      </c>
      <c r="F2234" t="b">
        <f t="shared" si="207"/>
        <v>1</v>
      </c>
      <c r="G2234" t="b">
        <f t="shared" si="208"/>
        <v>1</v>
      </c>
      <c r="K2234" s="28">
        <v>2220</v>
      </c>
      <c r="L2234" s="27" t="s">
        <v>2</v>
      </c>
      <c r="M2234" s="27" t="s">
        <v>2</v>
      </c>
      <c r="N2234" t="b">
        <f t="shared" si="209"/>
        <v>1</v>
      </c>
      <c r="O2234" t="b">
        <f t="shared" si="210"/>
        <v>1</v>
      </c>
      <c r="P2234" t="b">
        <f t="shared" si="211"/>
        <v>1</v>
      </c>
    </row>
    <row r="2235" spans="2:16" x14ac:dyDescent="0.25">
      <c r="B2235" s="23">
        <f>'Raw data (base scenario)'!A2227</f>
        <v>2221</v>
      </c>
      <c r="C2235" s="23" t="str">
        <f>'Raw data (base scenario)'!B2227</f>
        <v>I</v>
      </c>
      <c r="D2235" s="23" t="str">
        <f>'Raw data (base scenario)'!C2227</f>
        <v>I</v>
      </c>
      <c r="E2235" t="b">
        <f t="shared" si="206"/>
        <v>1</v>
      </c>
      <c r="F2235" t="b">
        <f t="shared" si="207"/>
        <v>1</v>
      </c>
      <c r="G2235" t="str">
        <f t="shared" si="208"/>
        <v>N/A</v>
      </c>
      <c r="K2235" s="28">
        <v>2221</v>
      </c>
      <c r="L2235" s="27" t="s">
        <v>18</v>
      </c>
      <c r="M2235" s="27" t="s">
        <v>18</v>
      </c>
      <c r="N2235" t="b">
        <f t="shared" si="209"/>
        <v>1</v>
      </c>
      <c r="O2235" t="b">
        <f t="shared" si="210"/>
        <v>1</v>
      </c>
      <c r="P2235" t="str">
        <f t="shared" si="211"/>
        <v>N/A</v>
      </c>
    </row>
    <row r="2236" spans="2:16" x14ac:dyDescent="0.25">
      <c r="B2236" s="23">
        <f>'Raw data (base scenario)'!A2228</f>
        <v>2222</v>
      </c>
      <c r="C2236" s="23" t="str">
        <f>'Raw data (base scenario)'!B2228</f>
        <v>S</v>
      </c>
      <c r="D2236" s="23" t="str">
        <f>'Raw data (base scenario)'!C2228</f>
        <v>H</v>
      </c>
      <c r="E2236" t="b">
        <f t="shared" si="206"/>
        <v>1</v>
      </c>
      <c r="F2236" t="b">
        <f t="shared" si="207"/>
        <v>1</v>
      </c>
      <c r="G2236" t="str">
        <f t="shared" si="208"/>
        <v>N/A</v>
      </c>
      <c r="K2236" s="28">
        <v>2222</v>
      </c>
      <c r="L2236" s="27" t="s">
        <v>3</v>
      </c>
      <c r="M2236" s="27" t="s">
        <v>1</v>
      </c>
      <c r="N2236" t="b">
        <f t="shared" si="209"/>
        <v>1</v>
      </c>
      <c r="O2236" t="b">
        <f t="shared" si="210"/>
        <v>1</v>
      </c>
      <c r="P2236" t="str">
        <f t="shared" si="211"/>
        <v>N/A</v>
      </c>
    </row>
    <row r="2237" spans="2:16" x14ac:dyDescent="0.25">
      <c r="B2237" s="23">
        <f>'Raw data (base scenario)'!A2229</f>
        <v>2223</v>
      </c>
      <c r="C2237" s="23" t="str">
        <f>'Raw data (base scenario)'!B2229</f>
        <v>I</v>
      </c>
      <c r="D2237" s="23" t="str">
        <f>'Raw data (base scenario)'!C2229</f>
        <v>H</v>
      </c>
      <c r="E2237" t="b">
        <f t="shared" si="206"/>
        <v>1</v>
      </c>
      <c r="F2237" t="b">
        <f t="shared" si="207"/>
        <v>1</v>
      </c>
      <c r="G2237" t="str">
        <f t="shared" si="208"/>
        <v>N/A</v>
      </c>
      <c r="K2237" s="28">
        <v>2223</v>
      </c>
      <c r="L2237" s="27" t="s">
        <v>18</v>
      </c>
      <c r="M2237" s="27" t="s">
        <v>1</v>
      </c>
      <c r="N2237" t="b">
        <f t="shared" si="209"/>
        <v>1</v>
      </c>
      <c r="O2237" t="b">
        <f t="shared" si="210"/>
        <v>1</v>
      </c>
      <c r="P2237" t="str">
        <f t="shared" si="211"/>
        <v>N/A</v>
      </c>
    </row>
    <row r="2238" spans="2:16" x14ac:dyDescent="0.25">
      <c r="B2238" s="23">
        <f>'Raw data (base scenario)'!A2230</f>
        <v>2224</v>
      </c>
      <c r="C2238" s="23" t="str">
        <f>'Raw data (base scenario)'!B2230</f>
        <v>S</v>
      </c>
      <c r="D2238" s="23" t="str">
        <f>'Raw data (base scenario)'!C2230</f>
        <v>H</v>
      </c>
      <c r="E2238" t="b">
        <f t="shared" si="206"/>
        <v>1</v>
      </c>
      <c r="F2238" t="b">
        <f t="shared" si="207"/>
        <v>1</v>
      </c>
      <c r="G2238" t="str">
        <f t="shared" si="208"/>
        <v>N/A</v>
      </c>
      <c r="K2238" s="28">
        <v>2224</v>
      </c>
      <c r="L2238" s="27" t="s">
        <v>3</v>
      </c>
      <c r="M2238" s="27" t="s">
        <v>1</v>
      </c>
      <c r="N2238" t="b">
        <f t="shared" si="209"/>
        <v>1</v>
      </c>
      <c r="O2238" t="b">
        <f t="shared" si="210"/>
        <v>1</v>
      </c>
      <c r="P2238" t="str">
        <f t="shared" si="211"/>
        <v>N/A</v>
      </c>
    </row>
    <row r="2239" spans="2:16" x14ac:dyDescent="0.25">
      <c r="B2239" s="23">
        <f>'Raw data (base scenario)'!A2231</f>
        <v>2225</v>
      </c>
      <c r="C2239" s="23" t="str">
        <f>'Raw data (base scenario)'!B2231</f>
        <v>S</v>
      </c>
      <c r="D2239" s="23" t="str">
        <f>'Raw data (base scenario)'!C2231</f>
        <v>S</v>
      </c>
      <c r="E2239" t="b">
        <f t="shared" si="206"/>
        <v>1</v>
      </c>
      <c r="F2239" t="b">
        <f t="shared" si="207"/>
        <v>1</v>
      </c>
      <c r="G2239" t="str">
        <f t="shared" si="208"/>
        <v>N/A</v>
      </c>
      <c r="K2239" s="28">
        <v>2225</v>
      </c>
      <c r="L2239" s="27" t="s">
        <v>3</v>
      </c>
      <c r="M2239" s="27" t="s">
        <v>3</v>
      </c>
      <c r="N2239" t="b">
        <f t="shared" si="209"/>
        <v>1</v>
      </c>
      <c r="O2239" t="b">
        <f t="shared" si="210"/>
        <v>1</v>
      </c>
      <c r="P2239" t="str">
        <f t="shared" si="211"/>
        <v>N/A</v>
      </c>
    </row>
    <row r="2240" spans="2:16" x14ac:dyDescent="0.25">
      <c r="B2240" s="23">
        <f>'Raw data (base scenario)'!A2232</f>
        <v>2226</v>
      </c>
      <c r="C2240" s="23" t="str">
        <f>'Raw data (base scenario)'!B2232</f>
        <v>S</v>
      </c>
      <c r="D2240" s="23" t="str">
        <f>'Raw data (base scenario)'!C2232</f>
        <v>I</v>
      </c>
      <c r="E2240" t="b">
        <f t="shared" si="206"/>
        <v>1</v>
      </c>
      <c r="F2240" t="b">
        <f t="shared" si="207"/>
        <v>1</v>
      </c>
      <c r="G2240" t="str">
        <f t="shared" si="208"/>
        <v>N/A</v>
      </c>
      <c r="K2240" s="28">
        <v>2226</v>
      </c>
      <c r="L2240" s="27" t="s">
        <v>3</v>
      </c>
      <c r="M2240" s="27" t="s">
        <v>18</v>
      </c>
      <c r="N2240" t="b">
        <f t="shared" si="209"/>
        <v>1</v>
      </c>
      <c r="O2240" t="b">
        <f t="shared" si="210"/>
        <v>1</v>
      </c>
      <c r="P2240" t="str">
        <f t="shared" si="211"/>
        <v>N/A</v>
      </c>
    </row>
    <row r="2241" spans="2:16" x14ac:dyDescent="0.25">
      <c r="B2241" s="23">
        <f>'Raw data (base scenario)'!A2233</f>
        <v>2227</v>
      </c>
      <c r="C2241" s="23" t="str">
        <f>'Raw data (base scenario)'!B2233</f>
        <v>H</v>
      </c>
      <c r="D2241" s="23" t="str">
        <f>'Raw data (base scenario)'!C2233</f>
        <v>H</v>
      </c>
      <c r="E2241" t="b">
        <f t="shared" si="206"/>
        <v>1</v>
      </c>
      <c r="F2241" t="b">
        <f t="shared" si="207"/>
        <v>1</v>
      </c>
      <c r="G2241" t="str">
        <f t="shared" si="208"/>
        <v>N/A</v>
      </c>
      <c r="K2241" s="28">
        <v>2227</v>
      </c>
      <c r="L2241" s="27" t="s">
        <v>1</v>
      </c>
      <c r="M2241" s="27" t="s">
        <v>1</v>
      </c>
      <c r="N2241" t="b">
        <f t="shared" si="209"/>
        <v>1</v>
      </c>
      <c r="O2241" t="b">
        <f t="shared" si="210"/>
        <v>1</v>
      </c>
      <c r="P2241" t="str">
        <f t="shared" si="211"/>
        <v>N/A</v>
      </c>
    </row>
    <row r="2242" spans="2:16" x14ac:dyDescent="0.25">
      <c r="B2242" s="23">
        <f>'Raw data (base scenario)'!A2234</f>
        <v>2228</v>
      </c>
      <c r="C2242" s="23" t="str">
        <f>'Raw data (base scenario)'!B2234</f>
        <v>I</v>
      </c>
      <c r="D2242" s="23" t="str">
        <f>'Raw data (base scenario)'!C2234</f>
        <v>I</v>
      </c>
      <c r="E2242" t="b">
        <f t="shared" si="206"/>
        <v>1</v>
      </c>
      <c r="F2242" t="b">
        <f t="shared" si="207"/>
        <v>1</v>
      </c>
      <c r="G2242" t="str">
        <f t="shared" si="208"/>
        <v>N/A</v>
      </c>
      <c r="K2242" s="28">
        <v>2228</v>
      </c>
      <c r="L2242" s="27" t="s">
        <v>18</v>
      </c>
      <c r="M2242" s="27" t="s">
        <v>18</v>
      </c>
      <c r="N2242" t="b">
        <f t="shared" si="209"/>
        <v>1</v>
      </c>
      <c r="O2242" t="b">
        <f t="shared" si="210"/>
        <v>1</v>
      </c>
      <c r="P2242" t="str">
        <f t="shared" si="211"/>
        <v>N/A</v>
      </c>
    </row>
    <row r="2243" spans="2:16" x14ac:dyDescent="0.25">
      <c r="B2243" s="23">
        <f>'Raw data (base scenario)'!A2235</f>
        <v>2229</v>
      </c>
      <c r="C2243" s="23" t="str">
        <f>'Raw data (base scenario)'!B2235</f>
        <v>S</v>
      </c>
      <c r="D2243" s="23" t="str">
        <f>'Raw data (base scenario)'!C2235</f>
        <v>H</v>
      </c>
      <c r="E2243" t="b">
        <f t="shared" si="206"/>
        <v>1</v>
      </c>
      <c r="F2243" t="b">
        <f t="shared" si="207"/>
        <v>1</v>
      </c>
      <c r="G2243" t="str">
        <f t="shared" si="208"/>
        <v>N/A</v>
      </c>
      <c r="K2243" s="28">
        <v>2229</v>
      </c>
      <c r="L2243" s="27" t="s">
        <v>3</v>
      </c>
      <c r="M2243" s="27" t="s">
        <v>1</v>
      </c>
      <c r="N2243" t="b">
        <f t="shared" si="209"/>
        <v>1</v>
      </c>
      <c r="O2243" t="b">
        <f t="shared" si="210"/>
        <v>1</v>
      </c>
      <c r="P2243" t="str">
        <f t="shared" si="211"/>
        <v>N/A</v>
      </c>
    </row>
    <row r="2244" spans="2:16" x14ac:dyDescent="0.25">
      <c r="B2244" s="23">
        <f>'Raw data (base scenario)'!A2236</f>
        <v>2230</v>
      </c>
      <c r="C2244" s="23" t="str">
        <f>'Raw data (base scenario)'!B2236</f>
        <v>I</v>
      </c>
      <c r="D2244" s="23" t="str">
        <f>'Raw data (base scenario)'!C2236</f>
        <v>D</v>
      </c>
      <c r="E2244" t="b">
        <f t="shared" si="206"/>
        <v>1</v>
      </c>
      <c r="F2244" t="b">
        <f t="shared" si="207"/>
        <v>1</v>
      </c>
      <c r="G2244" t="str">
        <f t="shared" si="208"/>
        <v>N/A</v>
      </c>
      <c r="K2244" s="28">
        <v>2230</v>
      </c>
      <c r="L2244" s="27" t="s">
        <v>18</v>
      </c>
      <c r="M2244" s="27" t="s">
        <v>2</v>
      </c>
      <c r="N2244" t="b">
        <f t="shared" si="209"/>
        <v>1</v>
      </c>
      <c r="O2244" t="b">
        <f t="shared" si="210"/>
        <v>1</v>
      </c>
      <c r="P2244" t="str">
        <f t="shared" si="211"/>
        <v>N/A</v>
      </c>
    </row>
    <row r="2245" spans="2:16" x14ac:dyDescent="0.25">
      <c r="B2245" s="23">
        <f>'Raw data (base scenario)'!A2237</f>
        <v>2231</v>
      </c>
      <c r="C2245" s="23" t="str">
        <f>'Raw data (base scenario)'!B2237</f>
        <v>D</v>
      </c>
      <c r="D2245" s="23" t="str">
        <f>'Raw data (base scenario)'!C2237</f>
        <v>D</v>
      </c>
      <c r="E2245" t="b">
        <f t="shared" si="206"/>
        <v>1</v>
      </c>
      <c r="F2245" t="b">
        <f t="shared" si="207"/>
        <v>1</v>
      </c>
      <c r="G2245" t="b">
        <f t="shared" si="208"/>
        <v>1</v>
      </c>
      <c r="K2245" s="28">
        <v>2231</v>
      </c>
      <c r="L2245" s="27" t="s">
        <v>2</v>
      </c>
      <c r="M2245" s="27" t="s">
        <v>2</v>
      </c>
      <c r="N2245" t="b">
        <f t="shared" si="209"/>
        <v>1</v>
      </c>
      <c r="O2245" t="b">
        <f t="shared" si="210"/>
        <v>1</v>
      </c>
      <c r="P2245" t="b">
        <f t="shared" si="211"/>
        <v>1</v>
      </c>
    </row>
    <row r="2246" spans="2:16" x14ac:dyDescent="0.25">
      <c r="B2246" s="23">
        <f>'Raw data (base scenario)'!A2238</f>
        <v>2232</v>
      </c>
      <c r="C2246" s="23" t="str">
        <f>'Raw data (base scenario)'!B2238</f>
        <v>S</v>
      </c>
      <c r="D2246" s="23" t="str">
        <f>'Raw data (base scenario)'!C2238</f>
        <v>D</v>
      </c>
      <c r="E2246" t="b">
        <f t="shared" si="206"/>
        <v>1</v>
      </c>
      <c r="F2246" t="b">
        <f t="shared" si="207"/>
        <v>1</v>
      </c>
      <c r="G2246" t="str">
        <f t="shared" si="208"/>
        <v>N/A</v>
      </c>
      <c r="K2246" s="28">
        <v>2232</v>
      </c>
      <c r="L2246" s="27" t="s">
        <v>3</v>
      </c>
      <c r="M2246" s="27" t="s">
        <v>2</v>
      </c>
      <c r="N2246" t="b">
        <f t="shared" si="209"/>
        <v>1</v>
      </c>
      <c r="O2246" t="b">
        <f t="shared" si="210"/>
        <v>1</v>
      </c>
      <c r="P2246" t="str">
        <f t="shared" si="211"/>
        <v>N/A</v>
      </c>
    </row>
    <row r="2247" spans="2:16" x14ac:dyDescent="0.25">
      <c r="B2247" s="23">
        <f>'Raw data (base scenario)'!A2239</f>
        <v>2233</v>
      </c>
      <c r="C2247" s="23" t="str">
        <f>'Raw data (base scenario)'!B2239</f>
        <v>H</v>
      </c>
      <c r="D2247" s="23" t="str">
        <f>'Raw data (base scenario)'!C2239</f>
        <v>H</v>
      </c>
      <c r="E2247" t="b">
        <f t="shared" si="206"/>
        <v>1</v>
      </c>
      <c r="F2247" t="b">
        <f t="shared" si="207"/>
        <v>1</v>
      </c>
      <c r="G2247" t="str">
        <f t="shared" si="208"/>
        <v>N/A</v>
      </c>
      <c r="K2247" s="28">
        <v>2233</v>
      </c>
      <c r="L2247" s="27" t="s">
        <v>1</v>
      </c>
      <c r="M2247" s="27" t="s">
        <v>1</v>
      </c>
      <c r="N2247" t="b">
        <f t="shared" si="209"/>
        <v>1</v>
      </c>
      <c r="O2247" t="b">
        <f t="shared" si="210"/>
        <v>1</v>
      </c>
      <c r="P2247" t="str">
        <f t="shared" si="211"/>
        <v>N/A</v>
      </c>
    </row>
    <row r="2248" spans="2:16" x14ac:dyDescent="0.25">
      <c r="B2248" s="23">
        <f>'Raw data (base scenario)'!A2240</f>
        <v>2234</v>
      </c>
      <c r="C2248" s="23" t="str">
        <f>'Raw data (base scenario)'!B2240</f>
        <v>S</v>
      </c>
      <c r="D2248" s="23" t="str">
        <f>'Raw data (base scenario)'!C2240</f>
        <v>H</v>
      </c>
      <c r="E2248" t="b">
        <f t="shared" si="206"/>
        <v>1</v>
      </c>
      <c r="F2248" t="b">
        <f t="shared" si="207"/>
        <v>1</v>
      </c>
      <c r="G2248" t="str">
        <f t="shared" si="208"/>
        <v>N/A</v>
      </c>
      <c r="K2248" s="28">
        <v>2234</v>
      </c>
      <c r="L2248" s="27" t="s">
        <v>3</v>
      </c>
      <c r="M2248" s="27" t="s">
        <v>1</v>
      </c>
      <c r="N2248" t="b">
        <f t="shared" si="209"/>
        <v>1</v>
      </c>
      <c r="O2248" t="b">
        <f t="shared" si="210"/>
        <v>1</v>
      </c>
      <c r="P2248" t="str">
        <f t="shared" si="211"/>
        <v>N/A</v>
      </c>
    </row>
    <row r="2249" spans="2:16" x14ac:dyDescent="0.25">
      <c r="B2249" s="23">
        <f>'Raw data (base scenario)'!A2241</f>
        <v>2235</v>
      </c>
      <c r="C2249" s="23" t="str">
        <f>'Raw data (base scenario)'!B2241</f>
        <v>I</v>
      </c>
      <c r="D2249" s="23" t="str">
        <f>'Raw data (base scenario)'!C2241</f>
        <v>S</v>
      </c>
      <c r="E2249" t="b">
        <f t="shared" si="206"/>
        <v>1</v>
      </c>
      <c r="F2249" t="b">
        <f t="shared" si="207"/>
        <v>1</v>
      </c>
      <c r="G2249" t="str">
        <f t="shared" si="208"/>
        <v>N/A</v>
      </c>
      <c r="K2249" s="28">
        <v>2235</v>
      </c>
      <c r="L2249" s="27" t="s">
        <v>18</v>
      </c>
      <c r="M2249" s="27" t="s">
        <v>3</v>
      </c>
      <c r="N2249" t="b">
        <f t="shared" si="209"/>
        <v>1</v>
      </c>
      <c r="O2249" t="b">
        <f t="shared" si="210"/>
        <v>1</v>
      </c>
      <c r="P2249" t="str">
        <f t="shared" si="211"/>
        <v>N/A</v>
      </c>
    </row>
    <row r="2250" spans="2:16" x14ac:dyDescent="0.25">
      <c r="B2250" s="23">
        <f>'Raw data (base scenario)'!A2242</f>
        <v>2236</v>
      </c>
      <c r="C2250" s="23" t="str">
        <f>'Raw data (base scenario)'!B2242</f>
        <v>H</v>
      </c>
      <c r="D2250" s="23" t="str">
        <f>'Raw data (base scenario)'!C2242</f>
        <v>H</v>
      </c>
      <c r="E2250" t="b">
        <f t="shared" si="206"/>
        <v>1</v>
      </c>
      <c r="F2250" t="b">
        <f t="shared" si="207"/>
        <v>1</v>
      </c>
      <c r="G2250" t="str">
        <f t="shared" si="208"/>
        <v>N/A</v>
      </c>
      <c r="K2250" s="28">
        <v>2236</v>
      </c>
      <c r="L2250" s="27" t="s">
        <v>1</v>
      </c>
      <c r="M2250" s="27" t="s">
        <v>1</v>
      </c>
      <c r="N2250" t="b">
        <f t="shared" si="209"/>
        <v>1</v>
      </c>
      <c r="O2250" t="b">
        <f t="shared" si="210"/>
        <v>1</v>
      </c>
      <c r="P2250" t="str">
        <f t="shared" si="211"/>
        <v>N/A</v>
      </c>
    </row>
    <row r="2251" spans="2:16" x14ac:dyDescent="0.25">
      <c r="B2251" s="23">
        <f>'Raw data (base scenario)'!A2243</f>
        <v>2237</v>
      </c>
      <c r="C2251" s="23" t="str">
        <f>'Raw data (base scenario)'!B2243</f>
        <v>I</v>
      </c>
      <c r="D2251" s="23" t="str">
        <f>'Raw data (base scenario)'!C2243</f>
        <v>D</v>
      </c>
      <c r="E2251" t="b">
        <f t="shared" si="206"/>
        <v>1</v>
      </c>
      <c r="F2251" t="b">
        <f t="shared" si="207"/>
        <v>1</v>
      </c>
      <c r="G2251" t="str">
        <f t="shared" si="208"/>
        <v>N/A</v>
      </c>
      <c r="K2251" s="28">
        <v>2237</v>
      </c>
      <c r="L2251" s="27" t="s">
        <v>18</v>
      </c>
      <c r="M2251" s="27" t="s">
        <v>2</v>
      </c>
      <c r="N2251" t="b">
        <f t="shared" si="209"/>
        <v>1</v>
      </c>
      <c r="O2251" t="b">
        <f t="shared" si="210"/>
        <v>1</v>
      </c>
      <c r="P2251" t="str">
        <f t="shared" si="211"/>
        <v>N/A</v>
      </c>
    </row>
    <row r="2252" spans="2:16" x14ac:dyDescent="0.25">
      <c r="B2252" s="23">
        <f>'Raw data (base scenario)'!A2244</f>
        <v>2238</v>
      </c>
      <c r="C2252" s="23" t="str">
        <f>'Raw data (base scenario)'!B2244</f>
        <v>H</v>
      </c>
      <c r="D2252" s="23" t="str">
        <f>'Raw data (base scenario)'!C2244</f>
        <v>S</v>
      </c>
      <c r="E2252" t="b">
        <f t="shared" si="206"/>
        <v>1</v>
      </c>
      <c r="F2252" t="b">
        <f t="shared" si="207"/>
        <v>1</v>
      </c>
      <c r="G2252" t="str">
        <f t="shared" si="208"/>
        <v>N/A</v>
      </c>
      <c r="K2252" s="28">
        <v>2238</v>
      </c>
      <c r="L2252" s="27" t="s">
        <v>1</v>
      </c>
      <c r="M2252" s="27" t="s">
        <v>3</v>
      </c>
      <c r="N2252" t="b">
        <f t="shared" si="209"/>
        <v>1</v>
      </c>
      <c r="O2252" t="b">
        <f t="shared" si="210"/>
        <v>1</v>
      </c>
      <c r="P2252" t="str">
        <f t="shared" si="211"/>
        <v>N/A</v>
      </c>
    </row>
    <row r="2253" spans="2:16" x14ac:dyDescent="0.25">
      <c r="B2253" s="23">
        <f>'Raw data (base scenario)'!A2245</f>
        <v>2239</v>
      </c>
      <c r="C2253" s="23" t="str">
        <f>'Raw data (base scenario)'!B2245</f>
        <v>S</v>
      </c>
      <c r="D2253" s="23" t="str">
        <f>'Raw data (base scenario)'!C2245</f>
        <v>H</v>
      </c>
      <c r="E2253" t="b">
        <f t="shared" si="206"/>
        <v>1</v>
      </c>
      <c r="F2253" t="b">
        <f t="shared" si="207"/>
        <v>1</v>
      </c>
      <c r="G2253" t="str">
        <f t="shared" si="208"/>
        <v>N/A</v>
      </c>
      <c r="K2253" s="28">
        <v>2239</v>
      </c>
      <c r="L2253" s="27" t="s">
        <v>3</v>
      </c>
      <c r="M2253" s="27" t="s">
        <v>1</v>
      </c>
      <c r="N2253" t="b">
        <f t="shared" si="209"/>
        <v>1</v>
      </c>
      <c r="O2253" t="b">
        <f t="shared" si="210"/>
        <v>1</v>
      </c>
      <c r="P2253" t="str">
        <f t="shared" si="211"/>
        <v>N/A</v>
      </c>
    </row>
    <row r="2254" spans="2:16" x14ac:dyDescent="0.25">
      <c r="B2254" s="23">
        <f>'Raw data (base scenario)'!A2246</f>
        <v>2240</v>
      </c>
      <c r="C2254" s="23" t="str">
        <f>'Raw data (base scenario)'!B2246</f>
        <v>D</v>
      </c>
      <c r="D2254" s="23" t="str">
        <f>'Raw data (base scenario)'!C2246</f>
        <v>D</v>
      </c>
      <c r="E2254" t="b">
        <f t="shared" si="206"/>
        <v>1</v>
      </c>
      <c r="F2254" t="b">
        <f t="shared" si="207"/>
        <v>1</v>
      </c>
      <c r="G2254" t="b">
        <f t="shared" si="208"/>
        <v>1</v>
      </c>
      <c r="K2254" s="28">
        <v>2240</v>
      </c>
      <c r="L2254" s="27" t="s">
        <v>2</v>
      </c>
      <c r="M2254" s="27" t="s">
        <v>2</v>
      </c>
      <c r="N2254" t="b">
        <f t="shared" si="209"/>
        <v>1</v>
      </c>
      <c r="O2254" t="b">
        <f t="shared" si="210"/>
        <v>1</v>
      </c>
      <c r="P2254" t="b">
        <f t="shared" si="211"/>
        <v>1</v>
      </c>
    </row>
    <row r="2255" spans="2:16" x14ac:dyDescent="0.25">
      <c r="B2255" s="23">
        <f>'Raw data (base scenario)'!A2247</f>
        <v>2241</v>
      </c>
      <c r="C2255" s="23" t="str">
        <f>'Raw data (base scenario)'!B2247</f>
        <v>D</v>
      </c>
      <c r="D2255" s="23" t="str">
        <f>'Raw data (base scenario)'!C2247</f>
        <v>D</v>
      </c>
      <c r="E2255" t="b">
        <f t="shared" ref="E2255:E2318" si="212">OR(C2255=$A$4,C2255=$A$5,C2255=$A$6,C2255=$A$7)</f>
        <v>1</v>
      </c>
      <c r="F2255" t="b">
        <f t="shared" ref="F2255:F2318" si="213">OR(D2255=$A$4,D2255=$A$5,D2255=$A$6,D2255=$A$7)</f>
        <v>1</v>
      </c>
      <c r="G2255" t="b">
        <f t="shared" si="208"/>
        <v>1</v>
      </c>
      <c r="K2255" s="28">
        <v>2241</v>
      </c>
      <c r="L2255" s="27" t="s">
        <v>2</v>
      </c>
      <c r="M2255" s="27" t="s">
        <v>2</v>
      </c>
      <c r="N2255" t="b">
        <f t="shared" si="209"/>
        <v>1</v>
      </c>
      <c r="O2255" t="b">
        <f t="shared" si="210"/>
        <v>1</v>
      </c>
      <c r="P2255" t="b">
        <f t="shared" si="211"/>
        <v>1</v>
      </c>
    </row>
    <row r="2256" spans="2:16" x14ac:dyDescent="0.25">
      <c r="B2256" s="23">
        <f>'Raw data (base scenario)'!A2248</f>
        <v>2242</v>
      </c>
      <c r="C2256" s="23" t="str">
        <f>'Raw data (base scenario)'!B2248</f>
        <v>S</v>
      </c>
      <c r="D2256" s="23" t="str">
        <f>'Raw data (base scenario)'!C2248</f>
        <v>H</v>
      </c>
      <c r="E2256" t="b">
        <f t="shared" si="212"/>
        <v>1</v>
      </c>
      <c r="F2256" t="b">
        <f t="shared" si="213"/>
        <v>1</v>
      </c>
      <c r="G2256" t="str">
        <f t="shared" ref="G2256:G2319" si="214">IF(C2256="D",D2256="D","N/A")</f>
        <v>N/A</v>
      </c>
      <c r="K2256" s="28">
        <v>2242</v>
      </c>
      <c r="L2256" s="27" t="s">
        <v>3</v>
      </c>
      <c r="M2256" s="27" t="s">
        <v>1</v>
      </c>
      <c r="N2256" t="b">
        <f t="shared" ref="N2256:N2319" si="215">OR(L2256=$A$4,L2256=$A$5,L2256=$A$6,L2256=$A$7)</f>
        <v>1</v>
      </c>
      <c r="O2256" t="b">
        <f t="shared" ref="O2256:O2319" si="216">OR(M2256=$A$4,M2256=$A$5,M2256=$A$6,M2256=$A$7)</f>
        <v>1</v>
      </c>
      <c r="P2256" t="str">
        <f t="shared" ref="P2256:P2319" si="217">IF(L2256="D",M2256="D","N/A")</f>
        <v>N/A</v>
      </c>
    </row>
    <row r="2257" spans="2:16" x14ac:dyDescent="0.25">
      <c r="B2257" s="23">
        <f>'Raw data (base scenario)'!A2249</f>
        <v>2243</v>
      </c>
      <c r="C2257" s="23" t="str">
        <f>'Raw data (base scenario)'!B2249</f>
        <v>I</v>
      </c>
      <c r="D2257" s="23" t="str">
        <f>'Raw data (base scenario)'!C2249</f>
        <v>I</v>
      </c>
      <c r="E2257" t="b">
        <f t="shared" si="212"/>
        <v>1</v>
      </c>
      <c r="F2257" t="b">
        <f t="shared" si="213"/>
        <v>1</v>
      </c>
      <c r="G2257" t="str">
        <f t="shared" si="214"/>
        <v>N/A</v>
      </c>
      <c r="K2257" s="28">
        <v>2243</v>
      </c>
      <c r="L2257" s="27" t="s">
        <v>18</v>
      </c>
      <c r="M2257" s="27" t="s">
        <v>18</v>
      </c>
      <c r="N2257" t="b">
        <f t="shared" si="215"/>
        <v>1</v>
      </c>
      <c r="O2257" t="b">
        <f t="shared" si="216"/>
        <v>1</v>
      </c>
      <c r="P2257" t="str">
        <f t="shared" si="217"/>
        <v>N/A</v>
      </c>
    </row>
    <row r="2258" spans="2:16" x14ac:dyDescent="0.25">
      <c r="B2258" s="23">
        <f>'Raw data (base scenario)'!A2250</f>
        <v>2244</v>
      </c>
      <c r="C2258" s="23" t="str">
        <f>'Raw data (base scenario)'!B2250</f>
        <v>S</v>
      </c>
      <c r="D2258" s="23" t="str">
        <f>'Raw data (base scenario)'!C2250</f>
        <v>D</v>
      </c>
      <c r="E2258" t="b">
        <f t="shared" si="212"/>
        <v>1</v>
      </c>
      <c r="F2258" t="b">
        <f t="shared" si="213"/>
        <v>1</v>
      </c>
      <c r="G2258" t="str">
        <f t="shared" si="214"/>
        <v>N/A</v>
      </c>
      <c r="K2258" s="28">
        <v>2244</v>
      </c>
      <c r="L2258" s="27" t="s">
        <v>3</v>
      </c>
      <c r="M2258" s="27" t="s">
        <v>2</v>
      </c>
      <c r="N2258" t="b">
        <f t="shared" si="215"/>
        <v>1</v>
      </c>
      <c r="O2258" t="b">
        <f t="shared" si="216"/>
        <v>1</v>
      </c>
      <c r="P2258" t="str">
        <f t="shared" si="217"/>
        <v>N/A</v>
      </c>
    </row>
    <row r="2259" spans="2:16" x14ac:dyDescent="0.25">
      <c r="B2259" s="23">
        <f>'Raw data (base scenario)'!A2251</f>
        <v>2245</v>
      </c>
      <c r="C2259" s="23" t="str">
        <f>'Raw data (base scenario)'!B2251</f>
        <v>I</v>
      </c>
      <c r="D2259" s="23" t="str">
        <f>'Raw data (base scenario)'!C2251</f>
        <v>H</v>
      </c>
      <c r="E2259" t="b">
        <f t="shared" si="212"/>
        <v>1</v>
      </c>
      <c r="F2259" t="b">
        <f t="shared" si="213"/>
        <v>1</v>
      </c>
      <c r="G2259" t="str">
        <f t="shared" si="214"/>
        <v>N/A</v>
      </c>
      <c r="K2259" s="28">
        <v>2245</v>
      </c>
      <c r="L2259" s="27" t="s">
        <v>18</v>
      </c>
      <c r="M2259" s="27" t="s">
        <v>1</v>
      </c>
      <c r="N2259" t="b">
        <f t="shared" si="215"/>
        <v>1</v>
      </c>
      <c r="O2259" t="b">
        <f t="shared" si="216"/>
        <v>1</v>
      </c>
      <c r="P2259" t="str">
        <f t="shared" si="217"/>
        <v>N/A</v>
      </c>
    </row>
    <row r="2260" spans="2:16" x14ac:dyDescent="0.25">
      <c r="B2260" s="23">
        <f>'Raw data (base scenario)'!A2252</f>
        <v>2246</v>
      </c>
      <c r="C2260" s="23" t="str">
        <f>'Raw data (base scenario)'!B2252</f>
        <v>I</v>
      </c>
      <c r="D2260" s="23" t="str">
        <f>'Raw data (base scenario)'!C2252</f>
        <v>I</v>
      </c>
      <c r="E2260" t="b">
        <f t="shared" si="212"/>
        <v>1</v>
      </c>
      <c r="F2260" t="b">
        <f t="shared" si="213"/>
        <v>1</v>
      </c>
      <c r="G2260" t="str">
        <f t="shared" si="214"/>
        <v>N/A</v>
      </c>
      <c r="K2260" s="28">
        <v>2246</v>
      </c>
      <c r="L2260" s="27" t="s">
        <v>18</v>
      </c>
      <c r="M2260" s="27" t="s">
        <v>18</v>
      </c>
      <c r="N2260" t="b">
        <f t="shared" si="215"/>
        <v>1</v>
      </c>
      <c r="O2260" t="b">
        <f t="shared" si="216"/>
        <v>1</v>
      </c>
      <c r="P2260" t="str">
        <f t="shared" si="217"/>
        <v>N/A</v>
      </c>
    </row>
    <row r="2261" spans="2:16" x14ac:dyDescent="0.25">
      <c r="B2261" s="23">
        <f>'Raw data (base scenario)'!A2253</f>
        <v>2247</v>
      </c>
      <c r="C2261" s="23" t="str">
        <f>'Raw data (base scenario)'!B2253</f>
        <v>S</v>
      </c>
      <c r="D2261" s="23" t="str">
        <f>'Raw data (base scenario)'!C2253</f>
        <v>H</v>
      </c>
      <c r="E2261" t="b">
        <f t="shared" si="212"/>
        <v>1</v>
      </c>
      <c r="F2261" t="b">
        <f t="shared" si="213"/>
        <v>1</v>
      </c>
      <c r="G2261" t="str">
        <f t="shared" si="214"/>
        <v>N/A</v>
      </c>
      <c r="K2261" s="28">
        <v>2247</v>
      </c>
      <c r="L2261" s="27" t="s">
        <v>3</v>
      </c>
      <c r="M2261" s="27" t="s">
        <v>1</v>
      </c>
      <c r="N2261" t="b">
        <f t="shared" si="215"/>
        <v>1</v>
      </c>
      <c r="O2261" t="b">
        <f t="shared" si="216"/>
        <v>1</v>
      </c>
      <c r="P2261" t="str">
        <f t="shared" si="217"/>
        <v>N/A</v>
      </c>
    </row>
    <row r="2262" spans="2:16" x14ac:dyDescent="0.25">
      <c r="B2262" s="23">
        <f>'Raw data (base scenario)'!A2254</f>
        <v>2248</v>
      </c>
      <c r="C2262" s="23" t="str">
        <f>'Raw data (base scenario)'!B2254</f>
        <v>I</v>
      </c>
      <c r="D2262" s="23" t="str">
        <f>'Raw data (base scenario)'!C2254</f>
        <v>H</v>
      </c>
      <c r="E2262" t="b">
        <f t="shared" si="212"/>
        <v>1</v>
      </c>
      <c r="F2262" t="b">
        <f t="shared" si="213"/>
        <v>1</v>
      </c>
      <c r="G2262" t="str">
        <f t="shared" si="214"/>
        <v>N/A</v>
      </c>
      <c r="K2262" s="28">
        <v>2248</v>
      </c>
      <c r="L2262" s="27" t="s">
        <v>18</v>
      </c>
      <c r="M2262" s="27" t="s">
        <v>1</v>
      </c>
      <c r="N2262" t="b">
        <f t="shared" si="215"/>
        <v>1</v>
      </c>
      <c r="O2262" t="b">
        <f t="shared" si="216"/>
        <v>1</v>
      </c>
      <c r="P2262" t="str">
        <f t="shared" si="217"/>
        <v>N/A</v>
      </c>
    </row>
    <row r="2263" spans="2:16" x14ac:dyDescent="0.25">
      <c r="B2263" s="23">
        <f>'Raw data (base scenario)'!A2255</f>
        <v>2249</v>
      </c>
      <c r="C2263" s="23" t="str">
        <f>'Raw data (base scenario)'!B2255</f>
        <v>H</v>
      </c>
      <c r="D2263" s="23" t="str">
        <f>'Raw data (base scenario)'!C2255</f>
        <v>H</v>
      </c>
      <c r="E2263" t="b">
        <f t="shared" si="212"/>
        <v>1</v>
      </c>
      <c r="F2263" t="b">
        <f t="shared" si="213"/>
        <v>1</v>
      </c>
      <c r="G2263" t="str">
        <f t="shared" si="214"/>
        <v>N/A</v>
      </c>
      <c r="K2263" s="28">
        <v>2249</v>
      </c>
      <c r="L2263" s="27" t="s">
        <v>1</v>
      </c>
      <c r="M2263" s="27" t="s">
        <v>1</v>
      </c>
      <c r="N2263" t="b">
        <f t="shared" si="215"/>
        <v>1</v>
      </c>
      <c r="O2263" t="b">
        <f t="shared" si="216"/>
        <v>1</v>
      </c>
      <c r="P2263" t="str">
        <f t="shared" si="217"/>
        <v>N/A</v>
      </c>
    </row>
    <row r="2264" spans="2:16" x14ac:dyDescent="0.25">
      <c r="B2264" s="23">
        <f>'Raw data (base scenario)'!A2256</f>
        <v>2250</v>
      </c>
      <c r="C2264" s="23" t="str">
        <f>'Raw data (base scenario)'!B2256</f>
        <v>H</v>
      </c>
      <c r="D2264" s="23" t="str">
        <f>'Raw data (base scenario)'!C2256</f>
        <v>H</v>
      </c>
      <c r="E2264" t="b">
        <f t="shared" si="212"/>
        <v>1</v>
      </c>
      <c r="F2264" t="b">
        <f t="shared" si="213"/>
        <v>1</v>
      </c>
      <c r="G2264" t="str">
        <f t="shared" si="214"/>
        <v>N/A</v>
      </c>
      <c r="K2264" s="28">
        <v>2250</v>
      </c>
      <c r="L2264" s="27" t="s">
        <v>1</v>
      </c>
      <c r="M2264" s="27" t="s">
        <v>1</v>
      </c>
      <c r="N2264" t="b">
        <f t="shared" si="215"/>
        <v>1</v>
      </c>
      <c r="O2264" t="b">
        <f t="shared" si="216"/>
        <v>1</v>
      </c>
      <c r="P2264" t="str">
        <f t="shared" si="217"/>
        <v>N/A</v>
      </c>
    </row>
    <row r="2265" spans="2:16" x14ac:dyDescent="0.25">
      <c r="B2265" s="23">
        <f>'Raw data (base scenario)'!A2257</f>
        <v>2251</v>
      </c>
      <c r="C2265" s="23" t="str">
        <f>'Raw data (base scenario)'!B2257</f>
        <v>I</v>
      </c>
      <c r="D2265" s="23" t="str">
        <f>'Raw data (base scenario)'!C2257</f>
        <v>D</v>
      </c>
      <c r="E2265" t="b">
        <f t="shared" si="212"/>
        <v>1</v>
      </c>
      <c r="F2265" t="b">
        <f t="shared" si="213"/>
        <v>1</v>
      </c>
      <c r="G2265" t="str">
        <f t="shared" si="214"/>
        <v>N/A</v>
      </c>
      <c r="K2265" s="28">
        <v>2251</v>
      </c>
      <c r="L2265" s="27" t="s">
        <v>18</v>
      </c>
      <c r="M2265" s="27" t="s">
        <v>2</v>
      </c>
      <c r="N2265" t="b">
        <f t="shared" si="215"/>
        <v>1</v>
      </c>
      <c r="O2265" t="b">
        <f t="shared" si="216"/>
        <v>1</v>
      </c>
      <c r="P2265" t="str">
        <f t="shared" si="217"/>
        <v>N/A</v>
      </c>
    </row>
    <row r="2266" spans="2:16" x14ac:dyDescent="0.25">
      <c r="B2266" s="23">
        <f>'Raw data (base scenario)'!A2258</f>
        <v>2252</v>
      </c>
      <c r="C2266" s="23" t="str">
        <f>'Raw data (base scenario)'!B2258</f>
        <v>I</v>
      </c>
      <c r="D2266" s="23" t="str">
        <f>'Raw data (base scenario)'!C2258</f>
        <v>D</v>
      </c>
      <c r="E2266" t="b">
        <f t="shared" si="212"/>
        <v>1</v>
      </c>
      <c r="F2266" t="b">
        <f t="shared" si="213"/>
        <v>1</v>
      </c>
      <c r="G2266" t="str">
        <f t="shared" si="214"/>
        <v>N/A</v>
      </c>
      <c r="K2266" s="28">
        <v>2252</v>
      </c>
      <c r="L2266" s="27" t="s">
        <v>18</v>
      </c>
      <c r="M2266" s="27" t="s">
        <v>2</v>
      </c>
      <c r="N2266" t="b">
        <f t="shared" si="215"/>
        <v>1</v>
      </c>
      <c r="O2266" t="b">
        <f t="shared" si="216"/>
        <v>1</v>
      </c>
      <c r="P2266" t="str">
        <f t="shared" si="217"/>
        <v>N/A</v>
      </c>
    </row>
    <row r="2267" spans="2:16" x14ac:dyDescent="0.25">
      <c r="B2267" s="23">
        <f>'Raw data (base scenario)'!A2259</f>
        <v>2253</v>
      </c>
      <c r="C2267" s="23" t="str">
        <f>'Raw data (base scenario)'!B2259</f>
        <v>H</v>
      </c>
      <c r="D2267" s="23" t="str">
        <f>'Raw data (base scenario)'!C2259</f>
        <v>H</v>
      </c>
      <c r="E2267" t="b">
        <f t="shared" si="212"/>
        <v>1</v>
      </c>
      <c r="F2267" t="b">
        <f t="shared" si="213"/>
        <v>1</v>
      </c>
      <c r="G2267" t="str">
        <f t="shared" si="214"/>
        <v>N/A</v>
      </c>
      <c r="K2267" s="28">
        <v>2253</v>
      </c>
      <c r="L2267" s="27" t="s">
        <v>1</v>
      </c>
      <c r="M2267" s="27" t="s">
        <v>1</v>
      </c>
      <c r="N2267" t="b">
        <f t="shared" si="215"/>
        <v>1</v>
      </c>
      <c r="O2267" t="b">
        <f t="shared" si="216"/>
        <v>1</v>
      </c>
      <c r="P2267" t="str">
        <f t="shared" si="217"/>
        <v>N/A</v>
      </c>
    </row>
    <row r="2268" spans="2:16" x14ac:dyDescent="0.25">
      <c r="B2268" s="23">
        <f>'Raw data (base scenario)'!A2260</f>
        <v>2254</v>
      </c>
      <c r="C2268" s="23" t="str">
        <f>'Raw data (base scenario)'!B2260</f>
        <v>D</v>
      </c>
      <c r="D2268" s="23" t="str">
        <f>'Raw data (base scenario)'!C2260</f>
        <v>D</v>
      </c>
      <c r="E2268" t="b">
        <f t="shared" si="212"/>
        <v>1</v>
      </c>
      <c r="F2268" t="b">
        <f t="shared" si="213"/>
        <v>1</v>
      </c>
      <c r="G2268" t="b">
        <f t="shared" si="214"/>
        <v>1</v>
      </c>
      <c r="K2268" s="28">
        <v>2254</v>
      </c>
      <c r="L2268" s="27" t="s">
        <v>2</v>
      </c>
      <c r="M2268" s="27" t="s">
        <v>2</v>
      </c>
      <c r="N2268" t="b">
        <f t="shared" si="215"/>
        <v>1</v>
      </c>
      <c r="O2268" t="b">
        <f t="shared" si="216"/>
        <v>1</v>
      </c>
      <c r="P2268" t="b">
        <f t="shared" si="217"/>
        <v>1</v>
      </c>
    </row>
    <row r="2269" spans="2:16" x14ac:dyDescent="0.25">
      <c r="B2269" s="23">
        <f>'Raw data (base scenario)'!A2261</f>
        <v>2255</v>
      </c>
      <c r="C2269" s="23" t="str">
        <f>'Raw data (base scenario)'!B2261</f>
        <v>D</v>
      </c>
      <c r="D2269" s="23" t="str">
        <f>'Raw data (base scenario)'!C2261</f>
        <v>D</v>
      </c>
      <c r="E2269" t="b">
        <f t="shared" si="212"/>
        <v>1</v>
      </c>
      <c r="F2269" t="b">
        <f t="shared" si="213"/>
        <v>1</v>
      </c>
      <c r="G2269" t="b">
        <f t="shared" si="214"/>
        <v>1</v>
      </c>
      <c r="K2269" s="28">
        <v>2255</v>
      </c>
      <c r="L2269" s="27" t="s">
        <v>2</v>
      </c>
      <c r="M2269" s="27" t="s">
        <v>2</v>
      </c>
      <c r="N2269" t="b">
        <f t="shared" si="215"/>
        <v>1</v>
      </c>
      <c r="O2269" t="b">
        <f t="shared" si="216"/>
        <v>1</v>
      </c>
      <c r="P2269" t="b">
        <f t="shared" si="217"/>
        <v>1</v>
      </c>
    </row>
    <row r="2270" spans="2:16" x14ac:dyDescent="0.25">
      <c r="B2270" s="23">
        <f>'Raw data (base scenario)'!A2262</f>
        <v>2256</v>
      </c>
      <c r="C2270" s="23" t="str">
        <f>'Raw data (base scenario)'!B2262</f>
        <v>I</v>
      </c>
      <c r="D2270" s="23" t="str">
        <f>'Raw data (base scenario)'!C2262</f>
        <v>S</v>
      </c>
      <c r="E2270" t="b">
        <f t="shared" si="212"/>
        <v>1</v>
      </c>
      <c r="F2270" t="b">
        <f t="shared" si="213"/>
        <v>1</v>
      </c>
      <c r="G2270" t="str">
        <f t="shared" si="214"/>
        <v>N/A</v>
      </c>
      <c r="K2270" s="28">
        <v>2256</v>
      </c>
      <c r="L2270" s="27" t="s">
        <v>18</v>
      </c>
      <c r="M2270" s="27" t="s">
        <v>3</v>
      </c>
      <c r="N2270" t="b">
        <f t="shared" si="215"/>
        <v>1</v>
      </c>
      <c r="O2270" t="b">
        <f t="shared" si="216"/>
        <v>1</v>
      </c>
      <c r="P2270" t="str">
        <f t="shared" si="217"/>
        <v>N/A</v>
      </c>
    </row>
    <row r="2271" spans="2:16" x14ac:dyDescent="0.25">
      <c r="B2271" s="23">
        <f>'Raw data (base scenario)'!A2263</f>
        <v>2257</v>
      </c>
      <c r="C2271" s="23" t="str">
        <f>'Raw data (base scenario)'!B2263</f>
        <v>H</v>
      </c>
      <c r="D2271" s="23" t="str">
        <f>'Raw data (base scenario)'!C2263</f>
        <v>S</v>
      </c>
      <c r="E2271" t="b">
        <f t="shared" si="212"/>
        <v>1</v>
      </c>
      <c r="F2271" t="b">
        <f t="shared" si="213"/>
        <v>1</v>
      </c>
      <c r="G2271" t="str">
        <f t="shared" si="214"/>
        <v>N/A</v>
      </c>
      <c r="K2271" s="28">
        <v>2257</v>
      </c>
      <c r="L2271" s="27" t="s">
        <v>1</v>
      </c>
      <c r="M2271" s="27" t="s">
        <v>3</v>
      </c>
      <c r="N2271" t="b">
        <f t="shared" si="215"/>
        <v>1</v>
      </c>
      <c r="O2271" t="b">
        <f t="shared" si="216"/>
        <v>1</v>
      </c>
      <c r="P2271" t="str">
        <f t="shared" si="217"/>
        <v>N/A</v>
      </c>
    </row>
    <row r="2272" spans="2:16" x14ac:dyDescent="0.25">
      <c r="B2272" s="23">
        <f>'Raw data (base scenario)'!A2264</f>
        <v>2258</v>
      </c>
      <c r="C2272" s="23" t="str">
        <f>'Raw data (base scenario)'!B2264</f>
        <v>H</v>
      </c>
      <c r="D2272" s="23" t="str">
        <f>'Raw data (base scenario)'!C2264</f>
        <v>H</v>
      </c>
      <c r="E2272" t="b">
        <f t="shared" si="212"/>
        <v>1</v>
      </c>
      <c r="F2272" t="b">
        <f t="shared" si="213"/>
        <v>1</v>
      </c>
      <c r="G2272" t="str">
        <f t="shared" si="214"/>
        <v>N/A</v>
      </c>
      <c r="K2272" s="28">
        <v>2258</v>
      </c>
      <c r="L2272" s="27" t="s">
        <v>1</v>
      </c>
      <c r="M2272" s="27" t="s">
        <v>1</v>
      </c>
      <c r="N2272" t="b">
        <f t="shared" si="215"/>
        <v>1</v>
      </c>
      <c r="O2272" t="b">
        <f t="shared" si="216"/>
        <v>1</v>
      </c>
      <c r="P2272" t="str">
        <f t="shared" si="217"/>
        <v>N/A</v>
      </c>
    </row>
    <row r="2273" spans="2:16" x14ac:dyDescent="0.25">
      <c r="B2273" s="23">
        <f>'Raw data (base scenario)'!A2265</f>
        <v>2259</v>
      </c>
      <c r="C2273" s="23" t="str">
        <f>'Raw data (base scenario)'!B2265</f>
        <v>D</v>
      </c>
      <c r="D2273" s="23" t="str">
        <f>'Raw data (base scenario)'!C2265</f>
        <v>D</v>
      </c>
      <c r="E2273" t="b">
        <f t="shared" si="212"/>
        <v>1</v>
      </c>
      <c r="F2273" t="b">
        <f t="shared" si="213"/>
        <v>1</v>
      </c>
      <c r="G2273" t="b">
        <f t="shared" si="214"/>
        <v>1</v>
      </c>
      <c r="K2273" s="28">
        <v>2259</v>
      </c>
      <c r="L2273" s="27" t="s">
        <v>2</v>
      </c>
      <c r="M2273" s="27" t="s">
        <v>2</v>
      </c>
      <c r="N2273" t="b">
        <f t="shared" si="215"/>
        <v>1</v>
      </c>
      <c r="O2273" t="b">
        <f t="shared" si="216"/>
        <v>1</v>
      </c>
      <c r="P2273" t="b">
        <f t="shared" si="217"/>
        <v>1</v>
      </c>
    </row>
    <row r="2274" spans="2:16" x14ac:dyDescent="0.25">
      <c r="B2274" s="23">
        <f>'Raw data (base scenario)'!A2266</f>
        <v>2260</v>
      </c>
      <c r="C2274" s="23" t="str">
        <f>'Raw data (base scenario)'!B2266</f>
        <v>I</v>
      </c>
      <c r="D2274" s="23" t="str">
        <f>'Raw data (base scenario)'!C2266</f>
        <v>I</v>
      </c>
      <c r="E2274" t="b">
        <f t="shared" si="212"/>
        <v>1</v>
      </c>
      <c r="F2274" t="b">
        <f t="shared" si="213"/>
        <v>1</v>
      </c>
      <c r="G2274" t="str">
        <f t="shared" si="214"/>
        <v>N/A</v>
      </c>
      <c r="K2274" s="28">
        <v>2260</v>
      </c>
      <c r="L2274" s="27" t="s">
        <v>18</v>
      </c>
      <c r="M2274" s="27" t="s">
        <v>18</v>
      </c>
      <c r="N2274" t="b">
        <f t="shared" si="215"/>
        <v>1</v>
      </c>
      <c r="O2274" t="b">
        <f t="shared" si="216"/>
        <v>1</v>
      </c>
      <c r="P2274" t="str">
        <f t="shared" si="217"/>
        <v>N/A</v>
      </c>
    </row>
    <row r="2275" spans="2:16" x14ac:dyDescent="0.25">
      <c r="B2275" s="23">
        <f>'Raw data (base scenario)'!A2267</f>
        <v>2261</v>
      </c>
      <c r="C2275" s="23" t="str">
        <f>'Raw data (base scenario)'!B2267</f>
        <v>H</v>
      </c>
      <c r="D2275" s="23" t="str">
        <f>'Raw data (base scenario)'!C2267</f>
        <v>H</v>
      </c>
      <c r="E2275" t="b">
        <f t="shared" si="212"/>
        <v>1</v>
      </c>
      <c r="F2275" t="b">
        <f t="shared" si="213"/>
        <v>1</v>
      </c>
      <c r="G2275" t="str">
        <f t="shared" si="214"/>
        <v>N/A</v>
      </c>
      <c r="K2275" s="28">
        <v>2261</v>
      </c>
      <c r="L2275" s="27" t="s">
        <v>1</v>
      </c>
      <c r="M2275" s="27" t="s">
        <v>1</v>
      </c>
      <c r="N2275" t="b">
        <f t="shared" si="215"/>
        <v>1</v>
      </c>
      <c r="O2275" t="b">
        <f t="shared" si="216"/>
        <v>1</v>
      </c>
      <c r="P2275" t="str">
        <f t="shared" si="217"/>
        <v>N/A</v>
      </c>
    </row>
    <row r="2276" spans="2:16" x14ac:dyDescent="0.25">
      <c r="B2276" s="23">
        <f>'Raw data (base scenario)'!A2268</f>
        <v>2262</v>
      </c>
      <c r="C2276" s="23" t="str">
        <f>'Raw data (base scenario)'!B2268</f>
        <v>S</v>
      </c>
      <c r="D2276" s="23" t="str">
        <f>'Raw data (base scenario)'!C2268</f>
        <v>S</v>
      </c>
      <c r="E2276" t="b">
        <f t="shared" si="212"/>
        <v>1</v>
      </c>
      <c r="F2276" t="b">
        <f t="shared" si="213"/>
        <v>1</v>
      </c>
      <c r="G2276" t="str">
        <f t="shared" si="214"/>
        <v>N/A</v>
      </c>
      <c r="K2276" s="28">
        <v>2262</v>
      </c>
      <c r="L2276" s="27" t="s">
        <v>3</v>
      </c>
      <c r="M2276" s="27" t="s">
        <v>3</v>
      </c>
      <c r="N2276" t="b">
        <f t="shared" si="215"/>
        <v>1</v>
      </c>
      <c r="O2276" t="b">
        <f t="shared" si="216"/>
        <v>1</v>
      </c>
      <c r="P2276" t="str">
        <f t="shared" si="217"/>
        <v>N/A</v>
      </c>
    </row>
    <row r="2277" spans="2:16" x14ac:dyDescent="0.25">
      <c r="B2277" s="23">
        <f>'Raw data (base scenario)'!A2269</f>
        <v>2263</v>
      </c>
      <c r="C2277" s="23" t="str">
        <f>'Raw data (base scenario)'!B2269</f>
        <v>I</v>
      </c>
      <c r="D2277" s="23" t="str">
        <f>'Raw data (base scenario)'!C2269</f>
        <v>I</v>
      </c>
      <c r="E2277" t="b">
        <f t="shared" si="212"/>
        <v>1</v>
      </c>
      <c r="F2277" t="b">
        <f t="shared" si="213"/>
        <v>1</v>
      </c>
      <c r="G2277" t="str">
        <f t="shared" si="214"/>
        <v>N/A</v>
      </c>
      <c r="K2277" s="28">
        <v>2263</v>
      </c>
      <c r="L2277" s="27" t="s">
        <v>18</v>
      </c>
      <c r="M2277" s="27" t="s">
        <v>18</v>
      </c>
      <c r="N2277" t="b">
        <f t="shared" si="215"/>
        <v>1</v>
      </c>
      <c r="O2277" t="b">
        <f t="shared" si="216"/>
        <v>1</v>
      </c>
      <c r="P2277" t="str">
        <f t="shared" si="217"/>
        <v>N/A</v>
      </c>
    </row>
    <row r="2278" spans="2:16" x14ac:dyDescent="0.25">
      <c r="B2278" s="23">
        <f>'Raw data (base scenario)'!A2270</f>
        <v>2264</v>
      </c>
      <c r="C2278" s="23" t="str">
        <f>'Raw data (base scenario)'!B2270</f>
        <v>S</v>
      </c>
      <c r="D2278" s="23" t="str">
        <f>'Raw data (base scenario)'!C2270</f>
        <v>S</v>
      </c>
      <c r="E2278" t="b">
        <f t="shared" si="212"/>
        <v>1</v>
      </c>
      <c r="F2278" t="b">
        <f t="shared" si="213"/>
        <v>1</v>
      </c>
      <c r="G2278" t="str">
        <f t="shared" si="214"/>
        <v>N/A</v>
      </c>
      <c r="K2278" s="28">
        <v>2264</v>
      </c>
      <c r="L2278" s="27" t="s">
        <v>3</v>
      </c>
      <c r="M2278" s="27" t="s">
        <v>3</v>
      </c>
      <c r="N2278" t="b">
        <f t="shared" si="215"/>
        <v>1</v>
      </c>
      <c r="O2278" t="b">
        <f t="shared" si="216"/>
        <v>1</v>
      </c>
      <c r="P2278" t="str">
        <f t="shared" si="217"/>
        <v>N/A</v>
      </c>
    </row>
    <row r="2279" spans="2:16" x14ac:dyDescent="0.25">
      <c r="B2279" s="23">
        <f>'Raw data (base scenario)'!A2271</f>
        <v>2265</v>
      </c>
      <c r="C2279" s="23" t="str">
        <f>'Raw data (base scenario)'!B2271</f>
        <v>H</v>
      </c>
      <c r="D2279" s="23" t="str">
        <f>'Raw data (base scenario)'!C2271</f>
        <v>S</v>
      </c>
      <c r="E2279" t="b">
        <f t="shared" si="212"/>
        <v>1</v>
      </c>
      <c r="F2279" t="b">
        <f t="shared" si="213"/>
        <v>1</v>
      </c>
      <c r="G2279" t="str">
        <f t="shared" si="214"/>
        <v>N/A</v>
      </c>
      <c r="K2279" s="28">
        <v>2265</v>
      </c>
      <c r="L2279" s="27" t="s">
        <v>1</v>
      </c>
      <c r="M2279" s="27" t="s">
        <v>3</v>
      </c>
      <c r="N2279" t="b">
        <f t="shared" si="215"/>
        <v>1</v>
      </c>
      <c r="O2279" t="b">
        <f t="shared" si="216"/>
        <v>1</v>
      </c>
      <c r="P2279" t="str">
        <f t="shared" si="217"/>
        <v>N/A</v>
      </c>
    </row>
    <row r="2280" spans="2:16" x14ac:dyDescent="0.25">
      <c r="B2280" s="23">
        <f>'Raw data (base scenario)'!A2272</f>
        <v>2266</v>
      </c>
      <c r="C2280" s="23" t="str">
        <f>'Raw data (base scenario)'!B2272</f>
        <v>I</v>
      </c>
      <c r="D2280" s="23" t="str">
        <f>'Raw data (base scenario)'!C2272</f>
        <v>S</v>
      </c>
      <c r="E2280" t="b">
        <f t="shared" si="212"/>
        <v>1</v>
      </c>
      <c r="F2280" t="b">
        <f t="shared" si="213"/>
        <v>1</v>
      </c>
      <c r="G2280" t="str">
        <f t="shared" si="214"/>
        <v>N/A</v>
      </c>
      <c r="K2280" s="28">
        <v>2266</v>
      </c>
      <c r="L2280" s="27" t="s">
        <v>18</v>
      </c>
      <c r="M2280" s="27" t="s">
        <v>3</v>
      </c>
      <c r="N2280" t="b">
        <f t="shared" si="215"/>
        <v>1</v>
      </c>
      <c r="O2280" t="b">
        <f t="shared" si="216"/>
        <v>1</v>
      </c>
      <c r="P2280" t="str">
        <f t="shared" si="217"/>
        <v>N/A</v>
      </c>
    </row>
    <row r="2281" spans="2:16" x14ac:dyDescent="0.25">
      <c r="B2281" s="23">
        <f>'Raw data (base scenario)'!A2273</f>
        <v>2267</v>
      </c>
      <c r="C2281" s="23" t="str">
        <f>'Raw data (base scenario)'!B2273</f>
        <v>I</v>
      </c>
      <c r="D2281" s="23" t="str">
        <f>'Raw data (base scenario)'!C2273</f>
        <v>I</v>
      </c>
      <c r="E2281" t="b">
        <f t="shared" si="212"/>
        <v>1</v>
      </c>
      <c r="F2281" t="b">
        <f t="shared" si="213"/>
        <v>1</v>
      </c>
      <c r="G2281" t="str">
        <f t="shared" si="214"/>
        <v>N/A</v>
      </c>
      <c r="K2281" s="28">
        <v>2267</v>
      </c>
      <c r="L2281" s="27" t="s">
        <v>18</v>
      </c>
      <c r="M2281" s="27" t="s">
        <v>18</v>
      </c>
      <c r="N2281" t="b">
        <f t="shared" si="215"/>
        <v>1</v>
      </c>
      <c r="O2281" t="b">
        <f t="shared" si="216"/>
        <v>1</v>
      </c>
      <c r="P2281" t="str">
        <f t="shared" si="217"/>
        <v>N/A</v>
      </c>
    </row>
    <row r="2282" spans="2:16" x14ac:dyDescent="0.25">
      <c r="B2282" s="23">
        <f>'Raw data (base scenario)'!A2274</f>
        <v>2268</v>
      </c>
      <c r="C2282" s="23" t="str">
        <f>'Raw data (base scenario)'!B2274</f>
        <v>I</v>
      </c>
      <c r="D2282" s="23" t="str">
        <f>'Raw data (base scenario)'!C2274</f>
        <v>D</v>
      </c>
      <c r="E2282" t="b">
        <f t="shared" si="212"/>
        <v>1</v>
      </c>
      <c r="F2282" t="b">
        <f t="shared" si="213"/>
        <v>1</v>
      </c>
      <c r="G2282" t="str">
        <f t="shared" si="214"/>
        <v>N/A</v>
      </c>
      <c r="K2282" s="28">
        <v>2268</v>
      </c>
      <c r="L2282" s="27" t="s">
        <v>18</v>
      </c>
      <c r="M2282" s="27" t="s">
        <v>2</v>
      </c>
      <c r="N2282" t="b">
        <f t="shared" si="215"/>
        <v>1</v>
      </c>
      <c r="O2282" t="b">
        <f t="shared" si="216"/>
        <v>1</v>
      </c>
      <c r="P2282" t="str">
        <f t="shared" si="217"/>
        <v>N/A</v>
      </c>
    </row>
    <row r="2283" spans="2:16" x14ac:dyDescent="0.25">
      <c r="B2283" s="23">
        <f>'Raw data (base scenario)'!A2275</f>
        <v>2269</v>
      </c>
      <c r="C2283" s="23" t="str">
        <f>'Raw data (base scenario)'!B2275</f>
        <v>I</v>
      </c>
      <c r="D2283" s="23" t="str">
        <f>'Raw data (base scenario)'!C2275</f>
        <v>I</v>
      </c>
      <c r="E2283" t="b">
        <f t="shared" si="212"/>
        <v>1</v>
      </c>
      <c r="F2283" t="b">
        <f t="shared" si="213"/>
        <v>1</v>
      </c>
      <c r="G2283" t="str">
        <f t="shared" si="214"/>
        <v>N/A</v>
      </c>
      <c r="K2283" s="28">
        <v>2269</v>
      </c>
      <c r="L2283" s="27" t="s">
        <v>18</v>
      </c>
      <c r="M2283" s="27" t="s">
        <v>18</v>
      </c>
      <c r="N2283" t="b">
        <f t="shared" si="215"/>
        <v>1</v>
      </c>
      <c r="O2283" t="b">
        <f t="shared" si="216"/>
        <v>1</v>
      </c>
      <c r="P2283" t="str">
        <f t="shared" si="217"/>
        <v>N/A</v>
      </c>
    </row>
    <row r="2284" spans="2:16" x14ac:dyDescent="0.25">
      <c r="B2284" s="23">
        <f>'Raw data (base scenario)'!A2276</f>
        <v>2270</v>
      </c>
      <c r="C2284" s="23" t="str">
        <f>'Raw data (base scenario)'!B2276</f>
        <v>H</v>
      </c>
      <c r="D2284" s="23" t="str">
        <f>'Raw data (base scenario)'!C2276</f>
        <v>H</v>
      </c>
      <c r="E2284" t="b">
        <f t="shared" si="212"/>
        <v>1</v>
      </c>
      <c r="F2284" t="b">
        <f t="shared" si="213"/>
        <v>1</v>
      </c>
      <c r="G2284" t="str">
        <f t="shared" si="214"/>
        <v>N/A</v>
      </c>
      <c r="K2284" s="28">
        <v>2270</v>
      </c>
      <c r="L2284" s="27" t="s">
        <v>1</v>
      </c>
      <c r="M2284" s="27" t="s">
        <v>1</v>
      </c>
      <c r="N2284" t="b">
        <f t="shared" si="215"/>
        <v>1</v>
      </c>
      <c r="O2284" t="b">
        <f t="shared" si="216"/>
        <v>1</v>
      </c>
      <c r="P2284" t="str">
        <f t="shared" si="217"/>
        <v>N/A</v>
      </c>
    </row>
    <row r="2285" spans="2:16" x14ac:dyDescent="0.25">
      <c r="B2285" s="23">
        <f>'Raw data (base scenario)'!A2277</f>
        <v>2271</v>
      </c>
      <c r="C2285" s="23" t="str">
        <f>'Raw data (base scenario)'!B2277</f>
        <v>D</v>
      </c>
      <c r="D2285" s="23" t="str">
        <f>'Raw data (base scenario)'!C2277</f>
        <v>D</v>
      </c>
      <c r="E2285" t="b">
        <f t="shared" si="212"/>
        <v>1</v>
      </c>
      <c r="F2285" t="b">
        <f t="shared" si="213"/>
        <v>1</v>
      </c>
      <c r="G2285" t="b">
        <f t="shared" si="214"/>
        <v>1</v>
      </c>
      <c r="K2285" s="28">
        <v>2271</v>
      </c>
      <c r="L2285" s="27" t="s">
        <v>2</v>
      </c>
      <c r="M2285" s="27" t="s">
        <v>2</v>
      </c>
      <c r="N2285" t="b">
        <f t="shared" si="215"/>
        <v>1</v>
      </c>
      <c r="O2285" t="b">
        <f t="shared" si="216"/>
        <v>1</v>
      </c>
      <c r="P2285" t="b">
        <f t="shared" si="217"/>
        <v>1</v>
      </c>
    </row>
    <row r="2286" spans="2:16" x14ac:dyDescent="0.25">
      <c r="B2286" s="23">
        <f>'Raw data (base scenario)'!A2278</f>
        <v>2272</v>
      </c>
      <c r="C2286" s="23" t="str">
        <f>'Raw data (base scenario)'!B2278</f>
        <v>I</v>
      </c>
      <c r="D2286" s="23" t="str">
        <f>'Raw data (base scenario)'!C2278</f>
        <v>I</v>
      </c>
      <c r="E2286" t="b">
        <f t="shared" si="212"/>
        <v>1</v>
      </c>
      <c r="F2286" t="b">
        <f t="shared" si="213"/>
        <v>1</v>
      </c>
      <c r="G2286" t="str">
        <f t="shared" si="214"/>
        <v>N/A</v>
      </c>
      <c r="K2286" s="28">
        <v>2272</v>
      </c>
      <c r="L2286" s="27" t="s">
        <v>18</v>
      </c>
      <c r="M2286" s="27" t="s">
        <v>18</v>
      </c>
      <c r="N2286" t="b">
        <f t="shared" si="215"/>
        <v>1</v>
      </c>
      <c r="O2286" t="b">
        <f t="shared" si="216"/>
        <v>1</v>
      </c>
      <c r="P2286" t="str">
        <f t="shared" si="217"/>
        <v>N/A</v>
      </c>
    </row>
    <row r="2287" spans="2:16" x14ac:dyDescent="0.25">
      <c r="B2287" s="23">
        <f>'Raw data (base scenario)'!A2279</f>
        <v>2273</v>
      </c>
      <c r="C2287" s="23" t="str">
        <f>'Raw data (base scenario)'!B2279</f>
        <v>H</v>
      </c>
      <c r="D2287" s="23" t="str">
        <f>'Raw data (base scenario)'!C2279</f>
        <v>H</v>
      </c>
      <c r="E2287" t="b">
        <f t="shared" si="212"/>
        <v>1</v>
      </c>
      <c r="F2287" t="b">
        <f t="shared" si="213"/>
        <v>1</v>
      </c>
      <c r="G2287" t="str">
        <f t="shared" si="214"/>
        <v>N/A</v>
      </c>
      <c r="K2287" s="28">
        <v>2273</v>
      </c>
      <c r="L2287" s="27" t="s">
        <v>1</v>
      </c>
      <c r="M2287" s="27" t="s">
        <v>1</v>
      </c>
      <c r="N2287" t="b">
        <f t="shared" si="215"/>
        <v>1</v>
      </c>
      <c r="O2287" t="b">
        <f t="shared" si="216"/>
        <v>1</v>
      </c>
      <c r="P2287" t="str">
        <f t="shared" si="217"/>
        <v>N/A</v>
      </c>
    </row>
    <row r="2288" spans="2:16" x14ac:dyDescent="0.25">
      <c r="B2288" s="23">
        <f>'Raw data (base scenario)'!A2280</f>
        <v>2274</v>
      </c>
      <c r="C2288" s="23" t="str">
        <f>'Raw data (base scenario)'!B2280</f>
        <v>H</v>
      </c>
      <c r="D2288" s="23" t="str">
        <f>'Raw data (base scenario)'!C2280</f>
        <v>H</v>
      </c>
      <c r="E2288" t="b">
        <f t="shared" si="212"/>
        <v>1</v>
      </c>
      <c r="F2288" t="b">
        <f t="shared" si="213"/>
        <v>1</v>
      </c>
      <c r="G2288" t="str">
        <f t="shared" si="214"/>
        <v>N/A</v>
      </c>
      <c r="K2288" s="28">
        <v>2274</v>
      </c>
      <c r="L2288" s="27" t="s">
        <v>1</v>
      </c>
      <c r="M2288" s="27" t="s">
        <v>1</v>
      </c>
      <c r="N2288" t="b">
        <f t="shared" si="215"/>
        <v>1</v>
      </c>
      <c r="O2288" t="b">
        <f t="shared" si="216"/>
        <v>1</v>
      </c>
      <c r="P2288" t="str">
        <f t="shared" si="217"/>
        <v>N/A</v>
      </c>
    </row>
    <row r="2289" spans="2:16" x14ac:dyDescent="0.25">
      <c r="B2289" s="23">
        <f>'Raw data (base scenario)'!A2281</f>
        <v>2275</v>
      </c>
      <c r="C2289" s="23" t="str">
        <f>'Raw data (base scenario)'!B2281</f>
        <v>I</v>
      </c>
      <c r="D2289" s="23" t="str">
        <f>'Raw data (base scenario)'!C2281</f>
        <v>I</v>
      </c>
      <c r="E2289" t="b">
        <f t="shared" si="212"/>
        <v>1</v>
      </c>
      <c r="F2289" t="b">
        <f t="shared" si="213"/>
        <v>1</v>
      </c>
      <c r="G2289" t="str">
        <f t="shared" si="214"/>
        <v>N/A</v>
      </c>
      <c r="K2289" s="28">
        <v>2275</v>
      </c>
      <c r="L2289" s="27" t="s">
        <v>18</v>
      </c>
      <c r="M2289" s="27" t="s">
        <v>18</v>
      </c>
      <c r="N2289" t="b">
        <f t="shared" si="215"/>
        <v>1</v>
      </c>
      <c r="O2289" t="b">
        <f t="shared" si="216"/>
        <v>1</v>
      </c>
      <c r="P2289" t="str">
        <f t="shared" si="217"/>
        <v>N/A</v>
      </c>
    </row>
    <row r="2290" spans="2:16" x14ac:dyDescent="0.25">
      <c r="B2290" s="23">
        <f>'Raw data (base scenario)'!A2282</f>
        <v>2276</v>
      </c>
      <c r="C2290" s="23" t="str">
        <f>'Raw data (base scenario)'!B2282</f>
        <v>S</v>
      </c>
      <c r="D2290" s="23" t="str">
        <f>'Raw data (base scenario)'!C2282</f>
        <v>H</v>
      </c>
      <c r="E2290" t="b">
        <f t="shared" si="212"/>
        <v>1</v>
      </c>
      <c r="F2290" t="b">
        <f t="shared" si="213"/>
        <v>1</v>
      </c>
      <c r="G2290" t="str">
        <f t="shared" si="214"/>
        <v>N/A</v>
      </c>
      <c r="K2290" s="28">
        <v>2276</v>
      </c>
      <c r="L2290" s="27" t="s">
        <v>3</v>
      </c>
      <c r="M2290" s="27" t="s">
        <v>1</v>
      </c>
      <c r="N2290" t="b">
        <f t="shared" si="215"/>
        <v>1</v>
      </c>
      <c r="O2290" t="b">
        <f t="shared" si="216"/>
        <v>1</v>
      </c>
      <c r="P2290" t="str">
        <f t="shared" si="217"/>
        <v>N/A</v>
      </c>
    </row>
    <row r="2291" spans="2:16" x14ac:dyDescent="0.25">
      <c r="B2291" s="23">
        <f>'Raw data (base scenario)'!A2283</f>
        <v>2277</v>
      </c>
      <c r="C2291" s="23" t="str">
        <f>'Raw data (base scenario)'!B2283</f>
        <v>D</v>
      </c>
      <c r="D2291" s="23" t="str">
        <f>'Raw data (base scenario)'!C2283</f>
        <v>D</v>
      </c>
      <c r="E2291" t="b">
        <f t="shared" si="212"/>
        <v>1</v>
      </c>
      <c r="F2291" t="b">
        <f t="shared" si="213"/>
        <v>1</v>
      </c>
      <c r="G2291" t="b">
        <f t="shared" si="214"/>
        <v>1</v>
      </c>
      <c r="K2291" s="28">
        <v>2277</v>
      </c>
      <c r="L2291" s="27" t="s">
        <v>2</v>
      </c>
      <c r="M2291" s="27" t="s">
        <v>2</v>
      </c>
      <c r="N2291" t="b">
        <f t="shared" si="215"/>
        <v>1</v>
      </c>
      <c r="O2291" t="b">
        <f t="shared" si="216"/>
        <v>1</v>
      </c>
      <c r="P2291" t="b">
        <f t="shared" si="217"/>
        <v>1</v>
      </c>
    </row>
    <row r="2292" spans="2:16" x14ac:dyDescent="0.25">
      <c r="B2292" s="23">
        <f>'Raw data (base scenario)'!A2284</f>
        <v>2278</v>
      </c>
      <c r="C2292" s="23" t="str">
        <f>'Raw data (base scenario)'!B2284</f>
        <v>S</v>
      </c>
      <c r="D2292" s="23" t="str">
        <f>'Raw data (base scenario)'!C2284</f>
        <v>D</v>
      </c>
      <c r="E2292" t="b">
        <f t="shared" si="212"/>
        <v>1</v>
      </c>
      <c r="F2292" t="b">
        <f t="shared" si="213"/>
        <v>1</v>
      </c>
      <c r="G2292" t="str">
        <f t="shared" si="214"/>
        <v>N/A</v>
      </c>
      <c r="K2292" s="28">
        <v>2278</v>
      </c>
      <c r="L2292" s="27" t="s">
        <v>3</v>
      </c>
      <c r="M2292" s="27" t="s">
        <v>2</v>
      </c>
      <c r="N2292" t="b">
        <f t="shared" si="215"/>
        <v>1</v>
      </c>
      <c r="O2292" t="b">
        <f t="shared" si="216"/>
        <v>1</v>
      </c>
      <c r="P2292" t="str">
        <f t="shared" si="217"/>
        <v>N/A</v>
      </c>
    </row>
    <row r="2293" spans="2:16" x14ac:dyDescent="0.25">
      <c r="B2293" s="23">
        <f>'Raw data (base scenario)'!A2285</f>
        <v>2279</v>
      </c>
      <c r="C2293" s="23" t="str">
        <f>'Raw data (base scenario)'!B2285</f>
        <v>D</v>
      </c>
      <c r="D2293" s="23" t="str">
        <f>'Raw data (base scenario)'!C2285</f>
        <v>D</v>
      </c>
      <c r="E2293" t="b">
        <f t="shared" si="212"/>
        <v>1</v>
      </c>
      <c r="F2293" t="b">
        <f t="shared" si="213"/>
        <v>1</v>
      </c>
      <c r="G2293" t="b">
        <f t="shared" si="214"/>
        <v>1</v>
      </c>
      <c r="K2293" s="28">
        <v>2279</v>
      </c>
      <c r="L2293" s="27" t="s">
        <v>2</v>
      </c>
      <c r="M2293" s="27" t="s">
        <v>2</v>
      </c>
      <c r="N2293" t="b">
        <f t="shared" si="215"/>
        <v>1</v>
      </c>
      <c r="O2293" t="b">
        <f t="shared" si="216"/>
        <v>1</v>
      </c>
      <c r="P2293" t="b">
        <f t="shared" si="217"/>
        <v>1</v>
      </c>
    </row>
    <row r="2294" spans="2:16" x14ac:dyDescent="0.25">
      <c r="B2294" s="23">
        <f>'Raw data (base scenario)'!A2286</f>
        <v>2280</v>
      </c>
      <c r="C2294" s="23" t="str">
        <f>'Raw data (base scenario)'!B2286</f>
        <v>I</v>
      </c>
      <c r="D2294" s="23" t="str">
        <f>'Raw data (base scenario)'!C2286</f>
        <v>I</v>
      </c>
      <c r="E2294" t="b">
        <f t="shared" si="212"/>
        <v>1</v>
      </c>
      <c r="F2294" t="b">
        <f t="shared" si="213"/>
        <v>1</v>
      </c>
      <c r="G2294" t="str">
        <f t="shared" si="214"/>
        <v>N/A</v>
      </c>
      <c r="K2294" s="28">
        <v>2280</v>
      </c>
      <c r="L2294" s="27" t="s">
        <v>18</v>
      </c>
      <c r="M2294" s="27" t="s">
        <v>18</v>
      </c>
      <c r="N2294" t="b">
        <f t="shared" si="215"/>
        <v>1</v>
      </c>
      <c r="O2294" t="b">
        <f t="shared" si="216"/>
        <v>1</v>
      </c>
      <c r="P2294" t="str">
        <f t="shared" si="217"/>
        <v>N/A</v>
      </c>
    </row>
    <row r="2295" spans="2:16" x14ac:dyDescent="0.25">
      <c r="B2295" s="23">
        <f>'Raw data (base scenario)'!A2287</f>
        <v>2281</v>
      </c>
      <c r="C2295" s="23" t="str">
        <f>'Raw data (base scenario)'!B2287</f>
        <v>H</v>
      </c>
      <c r="D2295" s="23" t="str">
        <f>'Raw data (base scenario)'!C2287</f>
        <v>H</v>
      </c>
      <c r="E2295" t="b">
        <f t="shared" si="212"/>
        <v>1</v>
      </c>
      <c r="F2295" t="b">
        <f t="shared" si="213"/>
        <v>1</v>
      </c>
      <c r="G2295" t="str">
        <f t="shared" si="214"/>
        <v>N/A</v>
      </c>
      <c r="K2295" s="28">
        <v>2281</v>
      </c>
      <c r="L2295" s="27" t="s">
        <v>1</v>
      </c>
      <c r="M2295" s="27" t="s">
        <v>1</v>
      </c>
      <c r="N2295" t="b">
        <f t="shared" si="215"/>
        <v>1</v>
      </c>
      <c r="O2295" t="b">
        <f t="shared" si="216"/>
        <v>1</v>
      </c>
      <c r="P2295" t="str">
        <f t="shared" si="217"/>
        <v>N/A</v>
      </c>
    </row>
    <row r="2296" spans="2:16" x14ac:dyDescent="0.25">
      <c r="B2296" s="23">
        <f>'Raw data (base scenario)'!A2288</f>
        <v>2282</v>
      </c>
      <c r="C2296" s="23" t="str">
        <f>'Raw data (base scenario)'!B2288</f>
        <v>S</v>
      </c>
      <c r="D2296" s="23" t="str">
        <f>'Raw data (base scenario)'!C2288</f>
        <v>H</v>
      </c>
      <c r="E2296" t="b">
        <f t="shared" si="212"/>
        <v>1</v>
      </c>
      <c r="F2296" t="b">
        <f t="shared" si="213"/>
        <v>1</v>
      </c>
      <c r="G2296" t="str">
        <f t="shared" si="214"/>
        <v>N/A</v>
      </c>
      <c r="K2296" s="28">
        <v>2282</v>
      </c>
      <c r="L2296" s="27" t="s">
        <v>3</v>
      </c>
      <c r="M2296" s="27" t="s">
        <v>1</v>
      </c>
      <c r="N2296" t="b">
        <f t="shared" si="215"/>
        <v>1</v>
      </c>
      <c r="O2296" t="b">
        <f t="shared" si="216"/>
        <v>1</v>
      </c>
      <c r="P2296" t="str">
        <f t="shared" si="217"/>
        <v>N/A</v>
      </c>
    </row>
    <row r="2297" spans="2:16" x14ac:dyDescent="0.25">
      <c r="B2297" s="23">
        <f>'Raw data (base scenario)'!A2289</f>
        <v>2283</v>
      </c>
      <c r="C2297" s="23" t="str">
        <f>'Raw data (base scenario)'!B2289</f>
        <v>S</v>
      </c>
      <c r="D2297" s="23" t="str">
        <f>'Raw data (base scenario)'!C2289</f>
        <v>H</v>
      </c>
      <c r="E2297" t="b">
        <f t="shared" si="212"/>
        <v>1</v>
      </c>
      <c r="F2297" t="b">
        <f t="shared" si="213"/>
        <v>1</v>
      </c>
      <c r="G2297" t="str">
        <f t="shared" si="214"/>
        <v>N/A</v>
      </c>
      <c r="K2297" s="28">
        <v>2283</v>
      </c>
      <c r="L2297" s="27" t="s">
        <v>3</v>
      </c>
      <c r="M2297" s="27" t="s">
        <v>1</v>
      </c>
      <c r="N2297" t="b">
        <f t="shared" si="215"/>
        <v>1</v>
      </c>
      <c r="O2297" t="b">
        <f t="shared" si="216"/>
        <v>1</v>
      </c>
      <c r="P2297" t="str">
        <f t="shared" si="217"/>
        <v>N/A</v>
      </c>
    </row>
    <row r="2298" spans="2:16" x14ac:dyDescent="0.25">
      <c r="B2298" s="23">
        <f>'Raw data (base scenario)'!A2290</f>
        <v>2284</v>
      </c>
      <c r="C2298" s="23" t="str">
        <f>'Raw data (base scenario)'!B2290</f>
        <v>I</v>
      </c>
      <c r="D2298" s="23" t="str">
        <f>'Raw data (base scenario)'!C2290</f>
        <v>S</v>
      </c>
      <c r="E2298" t="b">
        <f t="shared" si="212"/>
        <v>1</v>
      </c>
      <c r="F2298" t="b">
        <f t="shared" si="213"/>
        <v>1</v>
      </c>
      <c r="G2298" t="str">
        <f t="shared" si="214"/>
        <v>N/A</v>
      </c>
      <c r="K2298" s="28">
        <v>2284</v>
      </c>
      <c r="L2298" s="27" t="s">
        <v>18</v>
      </c>
      <c r="M2298" s="27" t="s">
        <v>3</v>
      </c>
      <c r="N2298" t="b">
        <f t="shared" si="215"/>
        <v>1</v>
      </c>
      <c r="O2298" t="b">
        <f t="shared" si="216"/>
        <v>1</v>
      </c>
      <c r="P2298" t="str">
        <f t="shared" si="217"/>
        <v>N/A</v>
      </c>
    </row>
    <row r="2299" spans="2:16" x14ac:dyDescent="0.25">
      <c r="B2299" s="23">
        <f>'Raw data (base scenario)'!A2291</f>
        <v>2285</v>
      </c>
      <c r="C2299" s="23" t="str">
        <f>'Raw data (base scenario)'!B2291</f>
        <v>I</v>
      </c>
      <c r="D2299" s="23" t="str">
        <f>'Raw data (base scenario)'!C2291</f>
        <v>H</v>
      </c>
      <c r="E2299" t="b">
        <f t="shared" si="212"/>
        <v>1</v>
      </c>
      <c r="F2299" t="b">
        <f t="shared" si="213"/>
        <v>1</v>
      </c>
      <c r="G2299" t="str">
        <f t="shared" si="214"/>
        <v>N/A</v>
      </c>
      <c r="K2299" s="28">
        <v>2285</v>
      </c>
      <c r="L2299" s="27" t="s">
        <v>18</v>
      </c>
      <c r="M2299" s="27" t="s">
        <v>1</v>
      </c>
      <c r="N2299" t="b">
        <f t="shared" si="215"/>
        <v>1</v>
      </c>
      <c r="O2299" t="b">
        <f t="shared" si="216"/>
        <v>1</v>
      </c>
      <c r="P2299" t="str">
        <f t="shared" si="217"/>
        <v>N/A</v>
      </c>
    </row>
    <row r="2300" spans="2:16" x14ac:dyDescent="0.25">
      <c r="B2300" s="23">
        <f>'Raw data (base scenario)'!A2292</f>
        <v>2286</v>
      </c>
      <c r="C2300" s="23" t="str">
        <f>'Raw data (base scenario)'!B2292</f>
        <v>H</v>
      </c>
      <c r="D2300" s="23" t="str">
        <f>'Raw data (base scenario)'!C2292</f>
        <v>H</v>
      </c>
      <c r="E2300" t="b">
        <f t="shared" si="212"/>
        <v>1</v>
      </c>
      <c r="F2300" t="b">
        <f t="shared" si="213"/>
        <v>1</v>
      </c>
      <c r="G2300" t="str">
        <f t="shared" si="214"/>
        <v>N/A</v>
      </c>
      <c r="K2300" s="28">
        <v>2286</v>
      </c>
      <c r="L2300" s="27" t="s">
        <v>1</v>
      </c>
      <c r="M2300" s="27" t="s">
        <v>1</v>
      </c>
      <c r="N2300" t="b">
        <f t="shared" si="215"/>
        <v>1</v>
      </c>
      <c r="O2300" t="b">
        <f t="shared" si="216"/>
        <v>1</v>
      </c>
      <c r="P2300" t="str">
        <f t="shared" si="217"/>
        <v>N/A</v>
      </c>
    </row>
    <row r="2301" spans="2:16" x14ac:dyDescent="0.25">
      <c r="B2301" s="23">
        <f>'Raw data (base scenario)'!A2293</f>
        <v>2287</v>
      </c>
      <c r="C2301" s="23" t="str">
        <f>'Raw data (base scenario)'!B2293</f>
        <v>H</v>
      </c>
      <c r="D2301" s="23" t="str">
        <f>'Raw data (base scenario)'!C2293</f>
        <v>H</v>
      </c>
      <c r="E2301" t="b">
        <f t="shared" si="212"/>
        <v>1</v>
      </c>
      <c r="F2301" t="b">
        <f t="shared" si="213"/>
        <v>1</v>
      </c>
      <c r="G2301" t="str">
        <f t="shared" si="214"/>
        <v>N/A</v>
      </c>
      <c r="K2301" s="28">
        <v>2287</v>
      </c>
      <c r="L2301" s="27" t="s">
        <v>1</v>
      </c>
      <c r="M2301" s="27" t="s">
        <v>1</v>
      </c>
      <c r="N2301" t="b">
        <f t="shared" si="215"/>
        <v>1</v>
      </c>
      <c r="O2301" t="b">
        <f t="shared" si="216"/>
        <v>1</v>
      </c>
      <c r="P2301" t="str">
        <f t="shared" si="217"/>
        <v>N/A</v>
      </c>
    </row>
    <row r="2302" spans="2:16" x14ac:dyDescent="0.25">
      <c r="B2302" s="23">
        <f>'Raw data (base scenario)'!A2294</f>
        <v>2288</v>
      </c>
      <c r="C2302" s="23" t="str">
        <f>'Raw data (base scenario)'!B2294</f>
        <v>H</v>
      </c>
      <c r="D2302" s="23" t="str">
        <f>'Raw data (base scenario)'!C2294</f>
        <v>H</v>
      </c>
      <c r="E2302" t="b">
        <f t="shared" si="212"/>
        <v>1</v>
      </c>
      <c r="F2302" t="b">
        <f t="shared" si="213"/>
        <v>1</v>
      </c>
      <c r="G2302" t="str">
        <f t="shared" si="214"/>
        <v>N/A</v>
      </c>
      <c r="K2302" s="28">
        <v>2288</v>
      </c>
      <c r="L2302" s="27" t="s">
        <v>1</v>
      </c>
      <c r="M2302" s="27" t="s">
        <v>1</v>
      </c>
      <c r="N2302" t="b">
        <f t="shared" si="215"/>
        <v>1</v>
      </c>
      <c r="O2302" t="b">
        <f t="shared" si="216"/>
        <v>1</v>
      </c>
      <c r="P2302" t="str">
        <f t="shared" si="217"/>
        <v>N/A</v>
      </c>
    </row>
    <row r="2303" spans="2:16" x14ac:dyDescent="0.25">
      <c r="B2303" s="23">
        <f>'Raw data (base scenario)'!A2295</f>
        <v>2289</v>
      </c>
      <c r="C2303" s="23" t="str">
        <f>'Raw data (base scenario)'!B2295</f>
        <v>S</v>
      </c>
      <c r="D2303" s="23" t="str">
        <f>'Raw data (base scenario)'!C2295</f>
        <v>H</v>
      </c>
      <c r="E2303" t="b">
        <f t="shared" si="212"/>
        <v>1</v>
      </c>
      <c r="F2303" t="b">
        <f t="shared" si="213"/>
        <v>1</v>
      </c>
      <c r="G2303" t="str">
        <f t="shared" si="214"/>
        <v>N/A</v>
      </c>
      <c r="K2303" s="28">
        <v>2289</v>
      </c>
      <c r="L2303" s="27" t="s">
        <v>3</v>
      </c>
      <c r="M2303" s="27" t="s">
        <v>1</v>
      </c>
      <c r="N2303" t="b">
        <f t="shared" si="215"/>
        <v>1</v>
      </c>
      <c r="O2303" t="b">
        <f t="shared" si="216"/>
        <v>1</v>
      </c>
      <c r="P2303" t="str">
        <f t="shared" si="217"/>
        <v>N/A</v>
      </c>
    </row>
    <row r="2304" spans="2:16" x14ac:dyDescent="0.25">
      <c r="B2304" s="23">
        <f>'Raw data (base scenario)'!A2296</f>
        <v>2290</v>
      </c>
      <c r="C2304" s="23" t="str">
        <f>'Raw data (base scenario)'!B2296</f>
        <v>D</v>
      </c>
      <c r="D2304" s="23" t="str">
        <f>'Raw data (base scenario)'!C2296</f>
        <v>D</v>
      </c>
      <c r="E2304" t="b">
        <f t="shared" si="212"/>
        <v>1</v>
      </c>
      <c r="F2304" t="b">
        <f t="shared" si="213"/>
        <v>1</v>
      </c>
      <c r="G2304" t="b">
        <f t="shared" si="214"/>
        <v>1</v>
      </c>
      <c r="K2304" s="28">
        <v>2290</v>
      </c>
      <c r="L2304" s="27" t="s">
        <v>2</v>
      </c>
      <c r="M2304" s="27" t="s">
        <v>2</v>
      </c>
      <c r="N2304" t="b">
        <f t="shared" si="215"/>
        <v>1</v>
      </c>
      <c r="O2304" t="b">
        <f t="shared" si="216"/>
        <v>1</v>
      </c>
      <c r="P2304" t="b">
        <f t="shared" si="217"/>
        <v>1</v>
      </c>
    </row>
    <row r="2305" spans="2:16" x14ac:dyDescent="0.25">
      <c r="B2305" s="23">
        <f>'Raw data (base scenario)'!A2297</f>
        <v>2291</v>
      </c>
      <c r="C2305" s="23" t="str">
        <f>'Raw data (base scenario)'!B2297</f>
        <v>I</v>
      </c>
      <c r="D2305" s="23" t="str">
        <f>'Raw data (base scenario)'!C2297</f>
        <v>I</v>
      </c>
      <c r="E2305" t="b">
        <f t="shared" si="212"/>
        <v>1</v>
      </c>
      <c r="F2305" t="b">
        <f t="shared" si="213"/>
        <v>1</v>
      </c>
      <c r="G2305" t="str">
        <f t="shared" si="214"/>
        <v>N/A</v>
      </c>
      <c r="K2305" s="28">
        <v>2291</v>
      </c>
      <c r="L2305" s="27" t="s">
        <v>18</v>
      </c>
      <c r="M2305" s="27" t="s">
        <v>18</v>
      </c>
      <c r="N2305" t="b">
        <f t="shared" si="215"/>
        <v>1</v>
      </c>
      <c r="O2305" t="b">
        <f t="shared" si="216"/>
        <v>1</v>
      </c>
      <c r="P2305" t="str">
        <f t="shared" si="217"/>
        <v>N/A</v>
      </c>
    </row>
    <row r="2306" spans="2:16" x14ac:dyDescent="0.25">
      <c r="B2306" s="23">
        <f>'Raw data (base scenario)'!A2298</f>
        <v>2292</v>
      </c>
      <c r="C2306" s="23" t="str">
        <f>'Raw data (base scenario)'!B2298</f>
        <v>H</v>
      </c>
      <c r="D2306" s="23" t="str">
        <f>'Raw data (base scenario)'!C2298</f>
        <v>H</v>
      </c>
      <c r="E2306" t="b">
        <f t="shared" si="212"/>
        <v>1</v>
      </c>
      <c r="F2306" t="b">
        <f t="shared" si="213"/>
        <v>1</v>
      </c>
      <c r="G2306" t="str">
        <f t="shared" si="214"/>
        <v>N/A</v>
      </c>
      <c r="K2306" s="28">
        <v>2292</v>
      </c>
      <c r="L2306" s="27" t="s">
        <v>1</v>
      </c>
      <c r="M2306" s="27" t="s">
        <v>1</v>
      </c>
      <c r="N2306" t="b">
        <f t="shared" si="215"/>
        <v>1</v>
      </c>
      <c r="O2306" t="b">
        <f t="shared" si="216"/>
        <v>1</v>
      </c>
      <c r="P2306" t="str">
        <f t="shared" si="217"/>
        <v>N/A</v>
      </c>
    </row>
    <row r="2307" spans="2:16" x14ac:dyDescent="0.25">
      <c r="B2307" s="23">
        <f>'Raw data (base scenario)'!A2299</f>
        <v>2293</v>
      </c>
      <c r="C2307" s="23" t="str">
        <f>'Raw data (base scenario)'!B2299</f>
        <v>I</v>
      </c>
      <c r="D2307" s="23" t="str">
        <f>'Raw data (base scenario)'!C2299</f>
        <v>S</v>
      </c>
      <c r="E2307" t="b">
        <f t="shared" si="212"/>
        <v>1</v>
      </c>
      <c r="F2307" t="b">
        <f t="shared" si="213"/>
        <v>1</v>
      </c>
      <c r="G2307" t="str">
        <f t="shared" si="214"/>
        <v>N/A</v>
      </c>
      <c r="K2307" s="28">
        <v>2293</v>
      </c>
      <c r="L2307" s="27" t="s">
        <v>18</v>
      </c>
      <c r="M2307" s="27" t="s">
        <v>3</v>
      </c>
      <c r="N2307" t="b">
        <f t="shared" si="215"/>
        <v>1</v>
      </c>
      <c r="O2307" t="b">
        <f t="shared" si="216"/>
        <v>1</v>
      </c>
      <c r="P2307" t="str">
        <f t="shared" si="217"/>
        <v>N/A</v>
      </c>
    </row>
    <row r="2308" spans="2:16" x14ac:dyDescent="0.25">
      <c r="B2308" s="23">
        <f>'Raw data (base scenario)'!A2300</f>
        <v>2294</v>
      </c>
      <c r="C2308" s="23" t="str">
        <f>'Raw data (base scenario)'!B2300</f>
        <v>D</v>
      </c>
      <c r="D2308" s="23" t="str">
        <f>'Raw data (base scenario)'!C2300</f>
        <v>D</v>
      </c>
      <c r="E2308" t="b">
        <f t="shared" si="212"/>
        <v>1</v>
      </c>
      <c r="F2308" t="b">
        <f t="shared" si="213"/>
        <v>1</v>
      </c>
      <c r="G2308" t="b">
        <f t="shared" si="214"/>
        <v>1</v>
      </c>
      <c r="K2308" s="28">
        <v>2294</v>
      </c>
      <c r="L2308" s="27" t="s">
        <v>2</v>
      </c>
      <c r="M2308" s="27" t="s">
        <v>2</v>
      </c>
      <c r="N2308" t="b">
        <f t="shared" si="215"/>
        <v>1</v>
      </c>
      <c r="O2308" t="b">
        <f t="shared" si="216"/>
        <v>1</v>
      </c>
      <c r="P2308" t="b">
        <f t="shared" si="217"/>
        <v>1</v>
      </c>
    </row>
    <row r="2309" spans="2:16" x14ac:dyDescent="0.25">
      <c r="B2309" s="23">
        <f>'Raw data (base scenario)'!A2301</f>
        <v>2295</v>
      </c>
      <c r="C2309" s="23" t="str">
        <f>'Raw data (base scenario)'!B2301</f>
        <v>H</v>
      </c>
      <c r="D2309" s="23" t="str">
        <f>'Raw data (base scenario)'!C2301</f>
        <v>H</v>
      </c>
      <c r="E2309" t="b">
        <f t="shared" si="212"/>
        <v>1</v>
      </c>
      <c r="F2309" t="b">
        <f t="shared" si="213"/>
        <v>1</v>
      </c>
      <c r="G2309" t="str">
        <f t="shared" si="214"/>
        <v>N/A</v>
      </c>
      <c r="K2309" s="28">
        <v>2295</v>
      </c>
      <c r="L2309" s="27" t="s">
        <v>1</v>
      </c>
      <c r="M2309" s="27" t="s">
        <v>1</v>
      </c>
      <c r="N2309" t="b">
        <f t="shared" si="215"/>
        <v>1</v>
      </c>
      <c r="O2309" t="b">
        <f t="shared" si="216"/>
        <v>1</v>
      </c>
      <c r="P2309" t="str">
        <f t="shared" si="217"/>
        <v>N/A</v>
      </c>
    </row>
    <row r="2310" spans="2:16" x14ac:dyDescent="0.25">
      <c r="B2310" s="23">
        <f>'Raw data (base scenario)'!A2302</f>
        <v>2296</v>
      </c>
      <c r="C2310" s="23" t="str">
        <f>'Raw data (base scenario)'!B2302</f>
        <v>I</v>
      </c>
      <c r="D2310" s="23" t="str">
        <f>'Raw data (base scenario)'!C2302</f>
        <v>I</v>
      </c>
      <c r="E2310" t="b">
        <f t="shared" si="212"/>
        <v>1</v>
      </c>
      <c r="F2310" t="b">
        <f t="shared" si="213"/>
        <v>1</v>
      </c>
      <c r="G2310" t="str">
        <f t="shared" si="214"/>
        <v>N/A</v>
      </c>
      <c r="K2310" s="28">
        <v>2296</v>
      </c>
      <c r="L2310" s="27" t="s">
        <v>18</v>
      </c>
      <c r="M2310" s="27" t="s">
        <v>18</v>
      </c>
      <c r="N2310" t="b">
        <f t="shared" si="215"/>
        <v>1</v>
      </c>
      <c r="O2310" t="b">
        <f t="shared" si="216"/>
        <v>1</v>
      </c>
      <c r="P2310" t="str">
        <f t="shared" si="217"/>
        <v>N/A</v>
      </c>
    </row>
    <row r="2311" spans="2:16" x14ac:dyDescent="0.25">
      <c r="B2311" s="23">
        <f>'Raw data (base scenario)'!A2303</f>
        <v>2297</v>
      </c>
      <c r="C2311" s="23" t="str">
        <f>'Raw data (base scenario)'!B2303</f>
        <v>D</v>
      </c>
      <c r="D2311" s="23" t="str">
        <f>'Raw data (base scenario)'!C2303</f>
        <v>D</v>
      </c>
      <c r="E2311" t="b">
        <f t="shared" si="212"/>
        <v>1</v>
      </c>
      <c r="F2311" t="b">
        <f t="shared" si="213"/>
        <v>1</v>
      </c>
      <c r="G2311" t="b">
        <f t="shared" si="214"/>
        <v>1</v>
      </c>
      <c r="K2311" s="28">
        <v>2297</v>
      </c>
      <c r="L2311" s="27" t="s">
        <v>2</v>
      </c>
      <c r="M2311" s="27" t="s">
        <v>2</v>
      </c>
      <c r="N2311" t="b">
        <f t="shared" si="215"/>
        <v>1</v>
      </c>
      <c r="O2311" t="b">
        <f t="shared" si="216"/>
        <v>1</v>
      </c>
      <c r="P2311" t="b">
        <f t="shared" si="217"/>
        <v>1</v>
      </c>
    </row>
    <row r="2312" spans="2:16" x14ac:dyDescent="0.25">
      <c r="B2312" s="23">
        <f>'Raw data (base scenario)'!A2304</f>
        <v>2298</v>
      </c>
      <c r="C2312" s="23" t="str">
        <f>'Raw data (base scenario)'!B2304</f>
        <v>H</v>
      </c>
      <c r="D2312" s="23" t="str">
        <f>'Raw data (base scenario)'!C2304</f>
        <v>S</v>
      </c>
      <c r="E2312" t="b">
        <f t="shared" si="212"/>
        <v>1</v>
      </c>
      <c r="F2312" t="b">
        <f t="shared" si="213"/>
        <v>1</v>
      </c>
      <c r="G2312" t="str">
        <f t="shared" si="214"/>
        <v>N/A</v>
      </c>
      <c r="K2312" s="28">
        <v>2298</v>
      </c>
      <c r="L2312" s="27" t="s">
        <v>1</v>
      </c>
      <c r="M2312" s="27" t="s">
        <v>3</v>
      </c>
      <c r="N2312" t="b">
        <f t="shared" si="215"/>
        <v>1</v>
      </c>
      <c r="O2312" t="b">
        <f t="shared" si="216"/>
        <v>1</v>
      </c>
      <c r="P2312" t="str">
        <f t="shared" si="217"/>
        <v>N/A</v>
      </c>
    </row>
    <row r="2313" spans="2:16" x14ac:dyDescent="0.25">
      <c r="B2313" s="23">
        <f>'Raw data (base scenario)'!A2305</f>
        <v>2299</v>
      </c>
      <c r="C2313" s="23" t="str">
        <f>'Raw data (base scenario)'!B2305</f>
        <v>I</v>
      </c>
      <c r="D2313" s="23" t="str">
        <f>'Raw data (base scenario)'!C2305</f>
        <v>S</v>
      </c>
      <c r="E2313" t="b">
        <f t="shared" si="212"/>
        <v>1</v>
      </c>
      <c r="F2313" t="b">
        <f t="shared" si="213"/>
        <v>1</v>
      </c>
      <c r="G2313" t="str">
        <f t="shared" si="214"/>
        <v>N/A</v>
      </c>
      <c r="K2313" s="28">
        <v>2299</v>
      </c>
      <c r="L2313" s="27" t="s">
        <v>18</v>
      </c>
      <c r="M2313" s="27" t="s">
        <v>3</v>
      </c>
      <c r="N2313" t="b">
        <f t="shared" si="215"/>
        <v>1</v>
      </c>
      <c r="O2313" t="b">
        <f t="shared" si="216"/>
        <v>1</v>
      </c>
      <c r="P2313" t="str">
        <f t="shared" si="217"/>
        <v>N/A</v>
      </c>
    </row>
    <row r="2314" spans="2:16" x14ac:dyDescent="0.25">
      <c r="B2314" s="23">
        <f>'Raw data (base scenario)'!A2306</f>
        <v>2300</v>
      </c>
      <c r="C2314" s="23" t="str">
        <f>'Raw data (base scenario)'!B2306</f>
        <v>S</v>
      </c>
      <c r="D2314" s="23" t="str">
        <f>'Raw data (base scenario)'!C2306</f>
        <v>I</v>
      </c>
      <c r="E2314" t="b">
        <f t="shared" si="212"/>
        <v>1</v>
      </c>
      <c r="F2314" t="b">
        <f t="shared" si="213"/>
        <v>1</v>
      </c>
      <c r="G2314" t="str">
        <f t="shared" si="214"/>
        <v>N/A</v>
      </c>
      <c r="K2314" s="28">
        <v>2300</v>
      </c>
      <c r="L2314" s="27" t="s">
        <v>3</v>
      </c>
      <c r="M2314" s="27" t="s">
        <v>18</v>
      </c>
      <c r="N2314" t="b">
        <f t="shared" si="215"/>
        <v>1</v>
      </c>
      <c r="O2314" t="b">
        <f t="shared" si="216"/>
        <v>1</v>
      </c>
      <c r="P2314" t="str">
        <f t="shared" si="217"/>
        <v>N/A</v>
      </c>
    </row>
    <row r="2315" spans="2:16" x14ac:dyDescent="0.25">
      <c r="B2315" s="23">
        <f>'Raw data (base scenario)'!A2307</f>
        <v>2301</v>
      </c>
      <c r="C2315" s="23" t="str">
        <f>'Raw data (base scenario)'!B2307</f>
        <v>D</v>
      </c>
      <c r="D2315" s="23" t="str">
        <f>'Raw data (base scenario)'!C2307</f>
        <v>D</v>
      </c>
      <c r="E2315" t="b">
        <f t="shared" si="212"/>
        <v>1</v>
      </c>
      <c r="F2315" t="b">
        <f t="shared" si="213"/>
        <v>1</v>
      </c>
      <c r="G2315" t="b">
        <f t="shared" si="214"/>
        <v>1</v>
      </c>
      <c r="K2315" s="28">
        <v>2301</v>
      </c>
      <c r="L2315" s="27" t="s">
        <v>2</v>
      </c>
      <c r="M2315" s="27" t="s">
        <v>2</v>
      </c>
      <c r="N2315" t="b">
        <f t="shared" si="215"/>
        <v>1</v>
      </c>
      <c r="O2315" t="b">
        <f t="shared" si="216"/>
        <v>1</v>
      </c>
      <c r="P2315" t="b">
        <f t="shared" si="217"/>
        <v>1</v>
      </c>
    </row>
    <row r="2316" spans="2:16" x14ac:dyDescent="0.25">
      <c r="B2316" s="23">
        <f>'Raw data (base scenario)'!A2308</f>
        <v>2302</v>
      </c>
      <c r="C2316" s="23" t="str">
        <f>'Raw data (base scenario)'!B2308</f>
        <v>S</v>
      </c>
      <c r="D2316" s="23" t="str">
        <f>'Raw data (base scenario)'!C2308</f>
        <v>D</v>
      </c>
      <c r="E2316" t="b">
        <f t="shared" si="212"/>
        <v>1</v>
      </c>
      <c r="F2316" t="b">
        <f t="shared" si="213"/>
        <v>1</v>
      </c>
      <c r="G2316" t="str">
        <f t="shared" si="214"/>
        <v>N/A</v>
      </c>
      <c r="K2316" s="28">
        <v>2302</v>
      </c>
      <c r="L2316" s="27" t="s">
        <v>3</v>
      </c>
      <c r="M2316" s="27" t="s">
        <v>2</v>
      </c>
      <c r="N2316" t="b">
        <f t="shared" si="215"/>
        <v>1</v>
      </c>
      <c r="O2316" t="b">
        <f t="shared" si="216"/>
        <v>1</v>
      </c>
      <c r="P2316" t="str">
        <f t="shared" si="217"/>
        <v>N/A</v>
      </c>
    </row>
    <row r="2317" spans="2:16" x14ac:dyDescent="0.25">
      <c r="B2317" s="23">
        <f>'Raw data (base scenario)'!A2309</f>
        <v>2303</v>
      </c>
      <c r="C2317" s="23" t="str">
        <f>'Raw data (base scenario)'!B2309</f>
        <v>H</v>
      </c>
      <c r="D2317" s="23" t="str">
        <f>'Raw data (base scenario)'!C2309</f>
        <v>S</v>
      </c>
      <c r="E2317" t="b">
        <f t="shared" si="212"/>
        <v>1</v>
      </c>
      <c r="F2317" t="b">
        <f t="shared" si="213"/>
        <v>1</v>
      </c>
      <c r="G2317" t="str">
        <f t="shared" si="214"/>
        <v>N/A</v>
      </c>
      <c r="K2317" s="28">
        <v>2303</v>
      </c>
      <c r="L2317" s="27" t="s">
        <v>1</v>
      </c>
      <c r="M2317" s="27" t="s">
        <v>3</v>
      </c>
      <c r="N2317" t="b">
        <f t="shared" si="215"/>
        <v>1</v>
      </c>
      <c r="O2317" t="b">
        <f t="shared" si="216"/>
        <v>1</v>
      </c>
      <c r="P2317" t="str">
        <f t="shared" si="217"/>
        <v>N/A</v>
      </c>
    </row>
    <row r="2318" spans="2:16" x14ac:dyDescent="0.25">
      <c r="B2318" s="23">
        <f>'Raw data (base scenario)'!A2310</f>
        <v>2304</v>
      </c>
      <c r="C2318" s="23" t="str">
        <f>'Raw data (base scenario)'!B2310</f>
        <v>S</v>
      </c>
      <c r="D2318" s="23" t="str">
        <f>'Raw data (base scenario)'!C2310</f>
        <v>S</v>
      </c>
      <c r="E2318" t="b">
        <f t="shared" si="212"/>
        <v>1</v>
      </c>
      <c r="F2318" t="b">
        <f t="shared" si="213"/>
        <v>1</v>
      </c>
      <c r="G2318" t="str">
        <f t="shared" si="214"/>
        <v>N/A</v>
      </c>
      <c r="K2318" s="28">
        <v>2304</v>
      </c>
      <c r="L2318" s="27" t="s">
        <v>3</v>
      </c>
      <c r="M2318" s="27" t="s">
        <v>3</v>
      </c>
      <c r="N2318" t="b">
        <f t="shared" si="215"/>
        <v>1</v>
      </c>
      <c r="O2318" t="b">
        <f t="shared" si="216"/>
        <v>1</v>
      </c>
      <c r="P2318" t="str">
        <f t="shared" si="217"/>
        <v>N/A</v>
      </c>
    </row>
    <row r="2319" spans="2:16" x14ac:dyDescent="0.25">
      <c r="B2319" s="23">
        <f>'Raw data (base scenario)'!A2311</f>
        <v>2305</v>
      </c>
      <c r="C2319" s="23" t="str">
        <f>'Raw data (base scenario)'!B2311</f>
        <v>D</v>
      </c>
      <c r="D2319" s="23" t="str">
        <f>'Raw data (base scenario)'!C2311</f>
        <v>D</v>
      </c>
      <c r="E2319" t="b">
        <f t="shared" ref="E2319:E2382" si="218">OR(C2319=$A$4,C2319=$A$5,C2319=$A$6,C2319=$A$7)</f>
        <v>1</v>
      </c>
      <c r="F2319" t="b">
        <f t="shared" ref="F2319:F2382" si="219">OR(D2319=$A$4,D2319=$A$5,D2319=$A$6,D2319=$A$7)</f>
        <v>1</v>
      </c>
      <c r="G2319" t="b">
        <f t="shared" si="214"/>
        <v>1</v>
      </c>
      <c r="K2319" s="28">
        <v>2305</v>
      </c>
      <c r="L2319" s="27" t="s">
        <v>2</v>
      </c>
      <c r="M2319" s="27" t="s">
        <v>2</v>
      </c>
      <c r="N2319" t="b">
        <f t="shared" si="215"/>
        <v>1</v>
      </c>
      <c r="O2319" t="b">
        <f t="shared" si="216"/>
        <v>1</v>
      </c>
      <c r="P2319" t="b">
        <f t="shared" si="217"/>
        <v>1</v>
      </c>
    </row>
    <row r="2320" spans="2:16" x14ac:dyDescent="0.25">
      <c r="B2320" s="23">
        <f>'Raw data (base scenario)'!A2312</f>
        <v>2306</v>
      </c>
      <c r="C2320" s="23" t="str">
        <f>'Raw data (base scenario)'!B2312</f>
        <v>D</v>
      </c>
      <c r="D2320" s="23" t="str">
        <f>'Raw data (base scenario)'!C2312</f>
        <v>D</v>
      </c>
      <c r="E2320" t="b">
        <f t="shared" si="218"/>
        <v>1</v>
      </c>
      <c r="F2320" t="b">
        <f t="shared" si="219"/>
        <v>1</v>
      </c>
      <c r="G2320" t="b">
        <f t="shared" ref="G2320:G2383" si="220">IF(C2320="D",D2320="D","N/A")</f>
        <v>1</v>
      </c>
      <c r="K2320" s="28">
        <v>2306</v>
      </c>
      <c r="L2320" s="27" t="s">
        <v>2</v>
      </c>
      <c r="M2320" s="27" t="s">
        <v>2</v>
      </c>
      <c r="N2320" t="b">
        <f t="shared" ref="N2320:N2383" si="221">OR(L2320=$A$4,L2320=$A$5,L2320=$A$6,L2320=$A$7)</f>
        <v>1</v>
      </c>
      <c r="O2320" t="b">
        <f t="shared" ref="O2320:O2383" si="222">OR(M2320=$A$4,M2320=$A$5,M2320=$A$6,M2320=$A$7)</f>
        <v>1</v>
      </c>
      <c r="P2320" t="b">
        <f t="shared" ref="P2320:P2383" si="223">IF(L2320="D",M2320="D","N/A")</f>
        <v>1</v>
      </c>
    </row>
    <row r="2321" spans="2:16" x14ac:dyDescent="0.25">
      <c r="B2321" s="23">
        <f>'Raw data (base scenario)'!A2313</f>
        <v>2307</v>
      </c>
      <c r="C2321" s="23" t="str">
        <f>'Raw data (base scenario)'!B2313</f>
        <v>I</v>
      </c>
      <c r="D2321" s="23" t="str">
        <f>'Raw data (base scenario)'!C2313</f>
        <v>S</v>
      </c>
      <c r="E2321" t="b">
        <f t="shared" si="218"/>
        <v>1</v>
      </c>
      <c r="F2321" t="b">
        <f t="shared" si="219"/>
        <v>1</v>
      </c>
      <c r="G2321" t="str">
        <f t="shared" si="220"/>
        <v>N/A</v>
      </c>
      <c r="K2321" s="28">
        <v>2307</v>
      </c>
      <c r="L2321" s="27" t="s">
        <v>18</v>
      </c>
      <c r="M2321" s="27" t="s">
        <v>3</v>
      </c>
      <c r="N2321" t="b">
        <f t="shared" si="221"/>
        <v>1</v>
      </c>
      <c r="O2321" t="b">
        <f t="shared" si="222"/>
        <v>1</v>
      </c>
      <c r="P2321" t="str">
        <f t="shared" si="223"/>
        <v>N/A</v>
      </c>
    </row>
    <row r="2322" spans="2:16" x14ac:dyDescent="0.25">
      <c r="B2322" s="23">
        <f>'Raw data (base scenario)'!A2314</f>
        <v>2308</v>
      </c>
      <c r="C2322" s="23" t="str">
        <f>'Raw data (base scenario)'!B2314</f>
        <v>S</v>
      </c>
      <c r="D2322" s="23" t="str">
        <f>'Raw data (base scenario)'!C2314</f>
        <v>D</v>
      </c>
      <c r="E2322" t="b">
        <f t="shared" si="218"/>
        <v>1</v>
      </c>
      <c r="F2322" t="b">
        <f t="shared" si="219"/>
        <v>1</v>
      </c>
      <c r="G2322" t="str">
        <f t="shared" si="220"/>
        <v>N/A</v>
      </c>
      <c r="K2322" s="28">
        <v>2308</v>
      </c>
      <c r="L2322" s="27" t="s">
        <v>3</v>
      </c>
      <c r="M2322" s="27" t="s">
        <v>2</v>
      </c>
      <c r="N2322" t="b">
        <f t="shared" si="221"/>
        <v>1</v>
      </c>
      <c r="O2322" t="b">
        <f t="shared" si="222"/>
        <v>1</v>
      </c>
      <c r="P2322" t="str">
        <f t="shared" si="223"/>
        <v>N/A</v>
      </c>
    </row>
    <row r="2323" spans="2:16" x14ac:dyDescent="0.25">
      <c r="B2323" s="23">
        <f>'Raw data (base scenario)'!A2315</f>
        <v>2309</v>
      </c>
      <c r="C2323" s="23" t="str">
        <f>'Raw data (base scenario)'!B2315</f>
        <v>H</v>
      </c>
      <c r="D2323" s="23" t="str">
        <f>'Raw data (base scenario)'!C2315</f>
        <v>H</v>
      </c>
      <c r="E2323" t="b">
        <f t="shared" si="218"/>
        <v>1</v>
      </c>
      <c r="F2323" t="b">
        <f t="shared" si="219"/>
        <v>1</v>
      </c>
      <c r="G2323" t="str">
        <f t="shared" si="220"/>
        <v>N/A</v>
      </c>
      <c r="K2323" s="28">
        <v>2309</v>
      </c>
      <c r="L2323" s="27" t="s">
        <v>1</v>
      </c>
      <c r="M2323" s="27" t="s">
        <v>1</v>
      </c>
      <c r="N2323" t="b">
        <f t="shared" si="221"/>
        <v>1</v>
      </c>
      <c r="O2323" t="b">
        <f t="shared" si="222"/>
        <v>1</v>
      </c>
      <c r="P2323" t="str">
        <f t="shared" si="223"/>
        <v>N/A</v>
      </c>
    </row>
    <row r="2324" spans="2:16" x14ac:dyDescent="0.25">
      <c r="B2324" s="23">
        <f>'Raw data (base scenario)'!A2316</f>
        <v>2310</v>
      </c>
      <c r="C2324" s="23" t="str">
        <f>'Raw data (base scenario)'!B2316</f>
        <v>S</v>
      </c>
      <c r="D2324" s="23" t="str">
        <f>'Raw data (base scenario)'!C2316</f>
        <v>H</v>
      </c>
      <c r="E2324" t="b">
        <f t="shared" si="218"/>
        <v>1</v>
      </c>
      <c r="F2324" t="b">
        <f t="shared" si="219"/>
        <v>1</v>
      </c>
      <c r="G2324" t="str">
        <f t="shared" si="220"/>
        <v>N/A</v>
      </c>
      <c r="K2324" s="28">
        <v>2310</v>
      </c>
      <c r="L2324" s="27" t="s">
        <v>3</v>
      </c>
      <c r="M2324" s="27" t="s">
        <v>1</v>
      </c>
      <c r="N2324" t="b">
        <f t="shared" si="221"/>
        <v>1</v>
      </c>
      <c r="O2324" t="b">
        <f t="shared" si="222"/>
        <v>1</v>
      </c>
      <c r="P2324" t="str">
        <f t="shared" si="223"/>
        <v>N/A</v>
      </c>
    </row>
    <row r="2325" spans="2:16" x14ac:dyDescent="0.25">
      <c r="B2325" s="23">
        <f>'Raw data (base scenario)'!A2317</f>
        <v>2311</v>
      </c>
      <c r="C2325" s="23" t="str">
        <f>'Raw data (base scenario)'!B2317</f>
        <v>I</v>
      </c>
      <c r="D2325" s="23" t="str">
        <f>'Raw data (base scenario)'!C2317</f>
        <v>S</v>
      </c>
      <c r="E2325" t="b">
        <f t="shared" si="218"/>
        <v>1</v>
      </c>
      <c r="F2325" t="b">
        <f t="shared" si="219"/>
        <v>1</v>
      </c>
      <c r="G2325" t="str">
        <f t="shared" si="220"/>
        <v>N/A</v>
      </c>
      <c r="K2325" s="28">
        <v>2311</v>
      </c>
      <c r="L2325" s="27" t="s">
        <v>18</v>
      </c>
      <c r="M2325" s="27" t="s">
        <v>3</v>
      </c>
      <c r="N2325" t="b">
        <f t="shared" si="221"/>
        <v>1</v>
      </c>
      <c r="O2325" t="b">
        <f t="shared" si="222"/>
        <v>1</v>
      </c>
      <c r="P2325" t="str">
        <f t="shared" si="223"/>
        <v>N/A</v>
      </c>
    </row>
    <row r="2326" spans="2:16" x14ac:dyDescent="0.25">
      <c r="B2326" s="23">
        <f>'Raw data (base scenario)'!A2318</f>
        <v>2312</v>
      </c>
      <c r="C2326" s="23" t="str">
        <f>'Raw data (base scenario)'!B2318</f>
        <v>S</v>
      </c>
      <c r="D2326" s="23" t="str">
        <f>'Raw data (base scenario)'!C2318</f>
        <v>H</v>
      </c>
      <c r="E2326" t="b">
        <f t="shared" si="218"/>
        <v>1</v>
      </c>
      <c r="F2326" t="b">
        <f t="shared" si="219"/>
        <v>1</v>
      </c>
      <c r="G2326" t="str">
        <f t="shared" si="220"/>
        <v>N/A</v>
      </c>
      <c r="K2326" s="28">
        <v>2312</v>
      </c>
      <c r="L2326" s="27" t="s">
        <v>3</v>
      </c>
      <c r="M2326" s="27" t="s">
        <v>1</v>
      </c>
      <c r="N2326" t="b">
        <f t="shared" si="221"/>
        <v>1</v>
      </c>
      <c r="O2326" t="b">
        <f t="shared" si="222"/>
        <v>1</v>
      </c>
      <c r="P2326" t="str">
        <f t="shared" si="223"/>
        <v>N/A</v>
      </c>
    </row>
    <row r="2327" spans="2:16" x14ac:dyDescent="0.25">
      <c r="B2327" s="23">
        <f>'Raw data (base scenario)'!A2319</f>
        <v>2313</v>
      </c>
      <c r="C2327" s="23" t="str">
        <f>'Raw data (base scenario)'!B2319</f>
        <v>I</v>
      </c>
      <c r="D2327" s="23" t="str">
        <f>'Raw data (base scenario)'!C2319</f>
        <v>D</v>
      </c>
      <c r="E2327" t="b">
        <f t="shared" si="218"/>
        <v>1</v>
      </c>
      <c r="F2327" t="b">
        <f t="shared" si="219"/>
        <v>1</v>
      </c>
      <c r="G2327" t="str">
        <f t="shared" si="220"/>
        <v>N/A</v>
      </c>
      <c r="K2327" s="28">
        <v>2313</v>
      </c>
      <c r="L2327" s="27" t="s">
        <v>18</v>
      </c>
      <c r="M2327" s="27" t="s">
        <v>2</v>
      </c>
      <c r="N2327" t="b">
        <f t="shared" si="221"/>
        <v>1</v>
      </c>
      <c r="O2327" t="b">
        <f t="shared" si="222"/>
        <v>1</v>
      </c>
      <c r="P2327" t="str">
        <f t="shared" si="223"/>
        <v>N/A</v>
      </c>
    </row>
    <row r="2328" spans="2:16" x14ac:dyDescent="0.25">
      <c r="B2328" s="23">
        <f>'Raw data (base scenario)'!A2320</f>
        <v>2314</v>
      </c>
      <c r="C2328" s="23" t="str">
        <f>'Raw data (base scenario)'!B2320</f>
        <v>S</v>
      </c>
      <c r="D2328" s="23" t="str">
        <f>'Raw data (base scenario)'!C2320</f>
        <v>H</v>
      </c>
      <c r="E2328" t="b">
        <f t="shared" si="218"/>
        <v>1</v>
      </c>
      <c r="F2328" t="b">
        <f t="shared" si="219"/>
        <v>1</v>
      </c>
      <c r="G2328" t="str">
        <f t="shared" si="220"/>
        <v>N/A</v>
      </c>
      <c r="K2328" s="28">
        <v>2314</v>
      </c>
      <c r="L2328" s="27" t="s">
        <v>3</v>
      </c>
      <c r="M2328" s="27" t="s">
        <v>1</v>
      </c>
      <c r="N2328" t="b">
        <f t="shared" si="221"/>
        <v>1</v>
      </c>
      <c r="O2328" t="b">
        <f t="shared" si="222"/>
        <v>1</v>
      </c>
      <c r="P2328" t="str">
        <f t="shared" si="223"/>
        <v>N/A</v>
      </c>
    </row>
    <row r="2329" spans="2:16" x14ac:dyDescent="0.25">
      <c r="B2329" s="23">
        <f>'Raw data (base scenario)'!A2321</f>
        <v>2315</v>
      </c>
      <c r="C2329" s="23" t="str">
        <f>'Raw data (base scenario)'!B2321</f>
        <v>I</v>
      </c>
      <c r="D2329" s="23" t="str">
        <f>'Raw data (base scenario)'!C2321</f>
        <v>D</v>
      </c>
      <c r="E2329" t="b">
        <f t="shared" si="218"/>
        <v>1</v>
      </c>
      <c r="F2329" t="b">
        <f t="shared" si="219"/>
        <v>1</v>
      </c>
      <c r="G2329" t="str">
        <f t="shared" si="220"/>
        <v>N/A</v>
      </c>
      <c r="K2329" s="28">
        <v>2315</v>
      </c>
      <c r="L2329" s="27" t="s">
        <v>18</v>
      </c>
      <c r="M2329" s="27" t="s">
        <v>2</v>
      </c>
      <c r="N2329" t="b">
        <f t="shared" si="221"/>
        <v>1</v>
      </c>
      <c r="O2329" t="b">
        <f t="shared" si="222"/>
        <v>1</v>
      </c>
      <c r="P2329" t="str">
        <f t="shared" si="223"/>
        <v>N/A</v>
      </c>
    </row>
    <row r="2330" spans="2:16" x14ac:dyDescent="0.25">
      <c r="B2330" s="23">
        <f>'Raw data (base scenario)'!A2322</f>
        <v>2316</v>
      </c>
      <c r="C2330" s="23" t="str">
        <f>'Raw data (base scenario)'!B2322</f>
        <v>I</v>
      </c>
      <c r="D2330" s="23" t="str">
        <f>'Raw data (base scenario)'!C2322</f>
        <v>I</v>
      </c>
      <c r="E2330" t="b">
        <f t="shared" si="218"/>
        <v>1</v>
      </c>
      <c r="F2330" t="b">
        <f t="shared" si="219"/>
        <v>1</v>
      </c>
      <c r="G2330" t="str">
        <f t="shared" si="220"/>
        <v>N/A</v>
      </c>
      <c r="K2330" s="28">
        <v>2316</v>
      </c>
      <c r="L2330" s="27" t="s">
        <v>18</v>
      </c>
      <c r="M2330" s="27" t="s">
        <v>18</v>
      </c>
      <c r="N2330" t="b">
        <f t="shared" si="221"/>
        <v>1</v>
      </c>
      <c r="O2330" t="b">
        <f t="shared" si="222"/>
        <v>1</v>
      </c>
      <c r="P2330" t="str">
        <f t="shared" si="223"/>
        <v>N/A</v>
      </c>
    </row>
    <row r="2331" spans="2:16" x14ac:dyDescent="0.25">
      <c r="B2331" s="23">
        <f>'Raw data (base scenario)'!A2323</f>
        <v>2317</v>
      </c>
      <c r="C2331" s="23" t="str">
        <f>'Raw data (base scenario)'!B2323</f>
        <v>I</v>
      </c>
      <c r="D2331" s="23" t="str">
        <f>'Raw data (base scenario)'!C2323</f>
        <v>D</v>
      </c>
      <c r="E2331" t="b">
        <f t="shared" si="218"/>
        <v>1</v>
      </c>
      <c r="F2331" t="b">
        <f t="shared" si="219"/>
        <v>1</v>
      </c>
      <c r="G2331" t="str">
        <f t="shared" si="220"/>
        <v>N/A</v>
      </c>
      <c r="K2331" s="28">
        <v>2317</v>
      </c>
      <c r="L2331" s="27" t="s">
        <v>18</v>
      </c>
      <c r="M2331" s="27" t="s">
        <v>2</v>
      </c>
      <c r="N2331" t="b">
        <f t="shared" si="221"/>
        <v>1</v>
      </c>
      <c r="O2331" t="b">
        <f t="shared" si="222"/>
        <v>1</v>
      </c>
      <c r="P2331" t="str">
        <f t="shared" si="223"/>
        <v>N/A</v>
      </c>
    </row>
    <row r="2332" spans="2:16" x14ac:dyDescent="0.25">
      <c r="B2332" s="23">
        <f>'Raw data (base scenario)'!A2324</f>
        <v>2318</v>
      </c>
      <c r="C2332" s="23" t="str">
        <f>'Raw data (base scenario)'!B2324</f>
        <v>H</v>
      </c>
      <c r="D2332" s="23" t="str">
        <f>'Raw data (base scenario)'!C2324</f>
        <v>H</v>
      </c>
      <c r="E2332" t="b">
        <f t="shared" si="218"/>
        <v>1</v>
      </c>
      <c r="F2332" t="b">
        <f t="shared" si="219"/>
        <v>1</v>
      </c>
      <c r="G2332" t="str">
        <f t="shared" si="220"/>
        <v>N/A</v>
      </c>
      <c r="K2332" s="28">
        <v>2318</v>
      </c>
      <c r="L2332" s="27" t="s">
        <v>1</v>
      </c>
      <c r="M2332" s="27" t="s">
        <v>1</v>
      </c>
      <c r="N2332" t="b">
        <f t="shared" si="221"/>
        <v>1</v>
      </c>
      <c r="O2332" t="b">
        <f t="shared" si="222"/>
        <v>1</v>
      </c>
      <c r="P2332" t="str">
        <f t="shared" si="223"/>
        <v>N/A</v>
      </c>
    </row>
    <row r="2333" spans="2:16" x14ac:dyDescent="0.25">
      <c r="B2333" s="23">
        <f>'Raw data (base scenario)'!A2325</f>
        <v>2319</v>
      </c>
      <c r="C2333" s="23" t="str">
        <f>'Raw data (base scenario)'!B2325</f>
        <v>D</v>
      </c>
      <c r="D2333" s="23" t="str">
        <f>'Raw data (base scenario)'!C2325</f>
        <v>D</v>
      </c>
      <c r="E2333" t="b">
        <f t="shared" si="218"/>
        <v>1</v>
      </c>
      <c r="F2333" t="b">
        <f t="shared" si="219"/>
        <v>1</v>
      </c>
      <c r="G2333" t="b">
        <f t="shared" si="220"/>
        <v>1</v>
      </c>
      <c r="K2333" s="28">
        <v>2319</v>
      </c>
      <c r="L2333" s="27" t="s">
        <v>2</v>
      </c>
      <c r="M2333" s="27" t="s">
        <v>2</v>
      </c>
      <c r="N2333" t="b">
        <f t="shared" si="221"/>
        <v>1</v>
      </c>
      <c r="O2333" t="b">
        <f t="shared" si="222"/>
        <v>1</v>
      </c>
      <c r="P2333" t="b">
        <f t="shared" si="223"/>
        <v>1</v>
      </c>
    </row>
    <row r="2334" spans="2:16" x14ac:dyDescent="0.25">
      <c r="B2334" s="23">
        <f>'Raw data (base scenario)'!A2326</f>
        <v>2320</v>
      </c>
      <c r="C2334" s="23" t="str">
        <f>'Raw data (base scenario)'!B2326</f>
        <v>S</v>
      </c>
      <c r="D2334" s="23" t="str">
        <f>'Raw data (base scenario)'!C2326</f>
        <v>H</v>
      </c>
      <c r="E2334" t="b">
        <f t="shared" si="218"/>
        <v>1</v>
      </c>
      <c r="F2334" t="b">
        <f t="shared" si="219"/>
        <v>1</v>
      </c>
      <c r="G2334" t="str">
        <f t="shared" si="220"/>
        <v>N/A</v>
      </c>
      <c r="K2334" s="28">
        <v>2320</v>
      </c>
      <c r="L2334" s="27" t="s">
        <v>3</v>
      </c>
      <c r="M2334" s="27" t="s">
        <v>1</v>
      </c>
      <c r="N2334" t="b">
        <f t="shared" si="221"/>
        <v>1</v>
      </c>
      <c r="O2334" t="b">
        <f t="shared" si="222"/>
        <v>1</v>
      </c>
      <c r="P2334" t="str">
        <f t="shared" si="223"/>
        <v>N/A</v>
      </c>
    </row>
    <row r="2335" spans="2:16" x14ac:dyDescent="0.25">
      <c r="B2335" s="23">
        <f>'Raw data (base scenario)'!A2327</f>
        <v>2321</v>
      </c>
      <c r="C2335" s="23" t="str">
        <f>'Raw data (base scenario)'!B2327</f>
        <v>H</v>
      </c>
      <c r="D2335" s="23" t="str">
        <f>'Raw data (base scenario)'!C2327</f>
        <v>H</v>
      </c>
      <c r="E2335" t="b">
        <f t="shared" si="218"/>
        <v>1</v>
      </c>
      <c r="F2335" t="b">
        <f t="shared" si="219"/>
        <v>1</v>
      </c>
      <c r="G2335" t="str">
        <f t="shared" si="220"/>
        <v>N/A</v>
      </c>
      <c r="K2335" s="28">
        <v>2321</v>
      </c>
      <c r="L2335" s="27" t="s">
        <v>1</v>
      </c>
      <c r="M2335" s="27" t="s">
        <v>1</v>
      </c>
      <c r="N2335" t="b">
        <f t="shared" si="221"/>
        <v>1</v>
      </c>
      <c r="O2335" t="b">
        <f t="shared" si="222"/>
        <v>1</v>
      </c>
      <c r="P2335" t="str">
        <f t="shared" si="223"/>
        <v>N/A</v>
      </c>
    </row>
    <row r="2336" spans="2:16" x14ac:dyDescent="0.25">
      <c r="B2336" s="23">
        <f>'Raw data (base scenario)'!A2328</f>
        <v>2322</v>
      </c>
      <c r="C2336" s="23" t="str">
        <f>'Raw data (base scenario)'!B2328</f>
        <v>I</v>
      </c>
      <c r="D2336" s="23" t="str">
        <f>'Raw data (base scenario)'!C2328</f>
        <v>I</v>
      </c>
      <c r="E2336" t="b">
        <f t="shared" si="218"/>
        <v>1</v>
      </c>
      <c r="F2336" t="b">
        <f t="shared" si="219"/>
        <v>1</v>
      </c>
      <c r="G2336" t="str">
        <f t="shared" si="220"/>
        <v>N/A</v>
      </c>
      <c r="K2336" s="28">
        <v>2322</v>
      </c>
      <c r="L2336" s="27" t="s">
        <v>18</v>
      </c>
      <c r="M2336" s="27" t="s">
        <v>18</v>
      </c>
      <c r="N2336" t="b">
        <f t="shared" si="221"/>
        <v>1</v>
      </c>
      <c r="O2336" t="b">
        <f t="shared" si="222"/>
        <v>1</v>
      </c>
      <c r="P2336" t="str">
        <f t="shared" si="223"/>
        <v>N/A</v>
      </c>
    </row>
    <row r="2337" spans="2:16" x14ac:dyDescent="0.25">
      <c r="B2337" s="23">
        <f>'Raw data (base scenario)'!A2329</f>
        <v>2323</v>
      </c>
      <c r="C2337" s="23" t="str">
        <f>'Raw data (base scenario)'!B2329</f>
        <v>H</v>
      </c>
      <c r="D2337" s="23" t="str">
        <f>'Raw data (base scenario)'!C2329</f>
        <v>H</v>
      </c>
      <c r="E2337" t="b">
        <f t="shared" si="218"/>
        <v>1</v>
      </c>
      <c r="F2337" t="b">
        <f t="shared" si="219"/>
        <v>1</v>
      </c>
      <c r="G2337" t="str">
        <f t="shared" si="220"/>
        <v>N/A</v>
      </c>
      <c r="K2337" s="28">
        <v>2323</v>
      </c>
      <c r="L2337" s="27" t="s">
        <v>1</v>
      </c>
      <c r="M2337" s="27" t="s">
        <v>1</v>
      </c>
      <c r="N2337" t="b">
        <f t="shared" si="221"/>
        <v>1</v>
      </c>
      <c r="O2337" t="b">
        <f t="shared" si="222"/>
        <v>1</v>
      </c>
      <c r="P2337" t="str">
        <f t="shared" si="223"/>
        <v>N/A</v>
      </c>
    </row>
    <row r="2338" spans="2:16" x14ac:dyDescent="0.25">
      <c r="B2338" s="23">
        <f>'Raw data (base scenario)'!A2330</f>
        <v>2324</v>
      </c>
      <c r="C2338" s="23" t="str">
        <f>'Raw data (base scenario)'!B2330</f>
        <v>I</v>
      </c>
      <c r="D2338" s="23" t="str">
        <f>'Raw data (base scenario)'!C2330</f>
        <v>D</v>
      </c>
      <c r="E2338" t="b">
        <f t="shared" si="218"/>
        <v>1</v>
      </c>
      <c r="F2338" t="b">
        <f t="shared" si="219"/>
        <v>1</v>
      </c>
      <c r="G2338" t="str">
        <f t="shared" si="220"/>
        <v>N/A</v>
      </c>
      <c r="K2338" s="28">
        <v>2324</v>
      </c>
      <c r="L2338" s="27" t="s">
        <v>18</v>
      </c>
      <c r="M2338" s="27" t="s">
        <v>2</v>
      </c>
      <c r="N2338" t="b">
        <f t="shared" si="221"/>
        <v>1</v>
      </c>
      <c r="O2338" t="b">
        <f t="shared" si="222"/>
        <v>1</v>
      </c>
      <c r="P2338" t="str">
        <f t="shared" si="223"/>
        <v>N/A</v>
      </c>
    </row>
    <row r="2339" spans="2:16" x14ac:dyDescent="0.25">
      <c r="B2339" s="23">
        <f>'Raw data (base scenario)'!A2331</f>
        <v>2325</v>
      </c>
      <c r="C2339" s="23" t="str">
        <f>'Raw data (base scenario)'!B2331</f>
        <v>S</v>
      </c>
      <c r="D2339" s="23" t="str">
        <f>'Raw data (base scenario)'!C2331</f>
        <v>H</v>
      </c>
      <c r="E2339" t="b">
        <f t="shared" si="218"/>
        <v>1</v>
      </c>
      <c r="F2339" t="b">
        <f t="shared" si="219"/>
        <v>1</v>
      </c>
      <c r="G2339" t="str">
        <f t="shared" si="220"/>
        <v>N/A</v>
      </c>
      <c r="K2339" s="28">
        <v>2325</v>
      </c>
      <c r="L2339" s="27" t="s">
        <v>3</v>
      </c>
      <c r="M2339" s="27" t="s">
        <v>1</v>
      </c>
      <c r="N2339" t="b">
        <f t="shared" si="221"/>
        <v>1</v>
      </c>
      <c r="O2339" t="b">
        <f t="shared" si="222"/>
        <v>1</v>
      </c>
      <c r="P2339" t="str">
        <f t="shared" si="223"/>
        <v>N/A</v>
      </c>
    </row>
    <row r="2340" spans="2:16" x14ac:dyDescent="0.25">
      <c r="B2340" s="23">
        <f>'Raw data (base scenario)'!A2332</f>
        <v>2326</v>
      </c>
      <c r="C2340" s="23" t="str">
        <f>'Raw data (base scenario)'!B2332</f>
        <v>D</v>
      </c>
      <c r="D2340" s="23" t="str">
        <f>'Raw data (base scenario)'!C2332</f>
        <v>D</v>
      </c>
      <c r="E2340" t="b">
        <f t="shared" si="218"/>
        <v>1</v>
      </c>
      <c r="F2340" t="b">
        <f t="shared" si="219"/>
        <v>1</v>
      </c>
      <c r="G2340" t="b">
        <f t="shared" si="220"/>
        <v>1</v>
      </c>
      <c r="K2340" s="28">
        <v>2326</v>
      </c>
      <c r="L2340" s="27" t="s">
        <v>2</v>
      </c>
      <c r="M2340" s="27" t="s">
        <v>2</v>
      </c>
      <c r="N2340" t="b">
        <f t="shared" si="221"/>
        <v>1</v>
      </c>
      <c r="O2340" t="b">
        <f t="shared" si="222"/>
        <v>1</v>
      </c>
      <c r="P2340" t="b">
        <f t="shared" si="223"/>
        <v>1</v>
      </c>
    </row>
    <row r="2341" spans="2:16" x14ac:dyDescent="0.25">
      <c r="B2341" s="23">
        <f>'Raw data (base scenario)'!A2333</f>
        <v>2327</v>
      </c>
      <c r="C2341" s="23" t="str">
        <f>'Raw data (base scenario)'!B2333</f>
        <v>S</v>
      </c>
      <c r="D2341" s="23" t="str">
        <f>'Raw data (base scenario)'!C2333</f>
        <v>H</v>
      </c>
      <c r="E2341" t="b">
        <f t="shared" si="218"/>
        <v>1</v>
      </c>
      <c r="F2341" t="b">
        <f t="shared" si="219"/>
        <v>1</v>
      </c>
      <c r="G2341" t="str">
        <f t="shared" si="220"/>
        <v>N/A</v>
      </c>
      <c r="K2341" s="28">
        <v>2327</v>
      </c>
      <c r="L2341" s="27" t="s">
        <v>3</v>
      </c>
      <c r="M2341" s="27" t="s">
        <v>1</v>
      </c>
      <c r="N2341" t="b">
        <f t="shared" si="221"/>
        <v>1</v>
      </c>
      <c r="O2341" t="b">
        <f t="shared" si="222"/>
        <v>1</v>
      </c>
      <c r="P2341" t="str">
        <f t="shared" si="223"/>
        <v>N/A</v>
      </c>
    </row>
    <row r="2342" spans="2:16" x14ac:dyDescent="0.25">
      <c r="B2342" s="23">
        <f>'Raw data (base scenario)'!A2334</f>
        <v>2328</v>
      </c>
      <c r="C2342" s="23" t="str">
        <f>'Raw data (base scenario)'!B2334</f>
        <v>D</v>
      </c>
      <c r="D2342" s="23" t="str">
        <f>'Raw data (base scenario)'!C2334</f>
        <v>D</v>
      </c>
      <c r="E2342" t="b">
        <f t="shared" si="218"/>
        <v>1</v>
      </c>
      <c r="F2342" t="b">
        <f t="shared" si="219"/>
        <v>1</v>
      </c>
      <c r="G2342" t="b">
        <f t="shared" si="220"/>
        <v>1</v>
      </c>
      <c r="K2342" s="28">
        <v>2328</v>
      </c>
      <c r="L2342" s="27" t="s">
        <v>2</v>
      </c>
      <c r="M2342" s="27" t="s">
        <v>2</v>
      </c>
      <c r="N2342" t="b">
        <f t="shared" si="221"/>
        <v>1</v>
      </c>
      <c r="O2342" t="b">
        <f t="shared" si="222"/>
        <v>1</v>
      </c>
      <c r="P2342" t="b">
        <f t="shared" si="223"/>
        <v>1</v>
      </c>
    </row>
    <row r="2343" spans="2:16" x14ac:dyDescent="0.25">
      <c r="B2343" s="23">
        <f>'Raw data (base scenario)'!A2335</f>
        <v>2329</v>
      </c>
      <c r="C2343" s="23" t="str">
        <f>'Raw data (base scenario)'!B2335</f>
        <v>H</v>
      </c>
      <c r="D2343" s="23" t="str">
        <f>'Raw data (base scenario)'!C2335</f>
        <v>S</v>
      </c>
      <c r="E2343" t="b">
        <f t="shared" si="218"/>
        <v>1</v>
      </c>
      <c r="F2343" t="b">
        <f t="shared" si="219"/>
        <v>1</v>
      </c>
      <c r="G2343" t="str">
        <f t="shared" si="220"/>
        <v>N/A</v>
      </c>
      <c r="K2343" s="28">
        <v>2329</v>
      </c>
      <c r="L2343" s="27" t="s">
        <v>1</v>
      </c>
      <c r="M2343" s="27" t="s">
        <v>3</v>
      </c>
      <c r="N2343" t="b">
        <f t="shared" si="221"/>
        <v>1</v>
      </c>
      <c r="O2343" t="b">
        <f t="shared" si="222"/>
        <v>1</v>
      </c>
      <c r="P2343" t="str">
        <f t="shared" si="223"/>
        <v>N/A</v>
      </c>
    </row>
    <row r="2344" spans="2:16" x14ac:dyDescent="0.25">
      <c r="B2344" s="23">
        <f>'Raw data (base scenario)'!A2336</f>
        <v>2330</v>
      </c>
      <c r="C2344" s="23" t="str">
        <f>'Raw data (base scenario)'!B2336</f>
        <v>S</v>
      </c>
      <c r="D2344" s="23" t="str">
        <f>'Raw data (base scenario)'!C2336</f>
        <v>H</v>
      </c>
      <c r="E2344" t="b">
        <f t="shared" si="218"/>
        <v>1</v>
      </c>
      <c r="F2344" t="b">
        <f t="shared" si="219"/>
        <v>1</v>
      </c>
      <c r="G2344" t="str">
        <f t="shared" si="220"/>
        <v>N/A</v>
      </c>
      <c r="K2344" s="28">
        <v>2330</v>
      </c>
      <c r="L2344" s="27" t="s">
        <v>3</v>
      </c>
      <c r="M2344" s="27" t="s">
        <v>1</v>
      </c>
      <c r="N2344" t="b">
        <f t="shared" si="221"/>
        <v>1</v>
      </c>
      <c r="O2344" t="b">
        <f t="shared" si="222"/>
        <v>1</v>
      </c>
      <c r="P2344" t="str">
        <f t="shared" si="223"/>
        <v>N/A</v>
      </c>
    </row>
    <row r="2345" spans="2:16" x14ac:dyDescent="0.25">
      <c r="B2345" s="23">
        <f>'Raw data (base scenario)'!A2337</f>
        <v>2331</v>
      </c>
      <c r="C2345" s="23" t="str">
        <f>'Raw data (base scenario)'!B2337</f>
        <v>D</v>
      </c>
      <c r="D2345" s="23" t="str">
        <f>'Raw data (base scenario)'!C2337</f>
        <v>D</v>
      </c>
      <c r="E2345" t="b">
        <f t="shared" si="218"/>
        <v>1</v>
      </c>
      <c r="F2345" t="b">
        <f t="shared" si="219"/>
        <v>1</v>
      </c>
      <c r="G2345" t="b">
        <f t="shared" si="220"/>
        <v>1</v>
      </c>
      <c r="K2345" s="28">
        <v>2331</v>
      </c>
      <c r="L2345" s="27" t="s">
        <v>2</v>
      </c>
      <c r="M2345" s="27" t="s">
        <v>2</v>
      </c>
      <c r="N2345" t="b">
        <f t="shared" si="221"/>
        <v>1</v>
      </c>
      <c r="O2345" t="b">
        <f t="shared" si="222"/>
        <v>1</v>
      </c>
      <c r="P2345" t="b">
        <f t="shared" si="223"/>
        <v>1</v>
      </c>
    </row>
    <row r="2346" spans="2:16" x14ac:dyDescent="0.25">
      <c r="B2346" s="23">
        <f>'Raw data (base scenario)'!A2338</f>
        <v>2332</v>
      </c>
      <c r="C2346" s="23" t="str">
        <f>'Raw data (base scenario)'!B2338</f>
        <v>I</v>
      </c>
      <c r="D2346" s="23" t="str">
        <f>'Raw data (base scenario)'!C2338</f>
        <v>S</v>
      </c>
      <c r="E2346" t="b">
        <f t="shared" si="218"/>
        <v>1</v>
      </c>
      <c r="F2346" t="b">
        <f t="shared" si="219"/>
        <v>1</v>
      </c>
      <c r="G2346" t="str">
        <f t="shared" si="220"/>
        <v>N/A</v>
      </c>
      <c r="K2346" s="28">
        <v>2332</v>
      </c>
      <c r="L2346" s="27" t="s">
        <v>18</v>
      </c>
      <c r="M2346" s="27" t="s">
        <v>3</v>
      </c>
      <c r="N2346" t="b">
        <f t="shared" si="221"/>
        <v>1</v>
      </c>
      <c r="O2346" t="b">
        <f t="shared" si="222"/>
        <v>1</v>
      </c>
      <c r="P2346" t="str">
        <f t="shared" si="223"/>
        <v>N/A</v>
      </c>
    </row>
    <row r="2347" spans="2:16" x14ac:dyDescent="0.25">
      <c r="B2347" s="23">
        <f>'Raw data (base scenario)'!A2339</f>
        <v>2333</v>
      </c>
      <c r="C2347" s="23" t="str">
        <f>'Raw data (base scenario)'!B2339</f>
        <v>S</v>
      </c>
      <c r="D2347" s="23" t="str">
        <f>'Raw data (base scenario)'!C2339</f>
        <v>H</v>
      </c>
      <c r="E2347" t="b">
        <f t="shared" si="218"/>
        <v>1</v>
      </c>
      <c r="F2347" t="b">
        <f t="shared" si="219"/>
        <v>1</v>
      </c>
      <c r="G2347" t="str">
        <f t="shared" si="220"/>
        <v>N/A</v>
      </c>
      <c r="K2347" s="28">
        <v>2333</v>
      </c>
      <c r="L2347" s="27" t="s">
        <v>3</v>
      </c>
      <c r="M2347" s="27" t="s">
        <v>1</v>
      </c>
      <c r="N2347" t="b">
        <f t="shared" si="221"/>
        <v>1</v>
      </c>
      <c r="O2347" t="b">
        <f t="shared" si="222"/>
        <v>1</v>
      </c>
      <c r="P2347" t="str">
        <f t="shared" si="223"/>
        <v>N/A</v>
      </c>
    </row>
    <row r="2348" spans="2:16" x14ac:dyDescent="0.25">
      <c r="B2348" s="23">
        <f>'Raw data (base scenario)'!A2340</f>
        <v>2334</v>
      </c>
      <c r="C2348" s="23" t="str">
        <f>'Raw data (base scenario)'!B2340</f>
        <v>H</v>
      </c>
      <c r="D2348" s="23" t="str">
        <f>'Raw data (base scenario)'!C2340</f>
        <v>H</v>
      </c>
      <c r="E2348" t="b">
        <f t="shared" si="218"/>
        <v>1</v>
      </c>
      <c r="F2348" t="b">
        <f t="shared" si="219"/>
        <v>1</v>
      </c>
      <c r="G2348" t="str">
        <f t="shared" si="220"/>
        <v>N/A</v>
      </c>
      <c r="K2348" s="28">
        <v>2334</v>
      </c>
      <c r="L2348" s="27" t="s">
        <v>1</v>
      </c>
      <c r="M2348" s="27" t="s">
        <v>1</v>
      </c>
      <c r="N2348" t="b">
        <f t="shared" si="221"/>
        <v>1</v>
      </c>
      <c r="O2348" t="b">
        <f t="shared" si="222"/>
        <v>1</v>
      </c>
      <c r="P2348" t="str">
        <f t="shared" si="223"/>
        <v>N/A</v>
      </c>
    </row>
    <row r="2349" spans="2:16" x14ac:dyDescent="0.25">
      <c r="B2349" s="23">
        <f>'Raw data (base scenario)'!A2341</f>
        <v>2335</v>
      </c>
      <c r="C2349" s="23" t="str">
        <f>'Raw data (base scenario)'!B2341</f>
        <v>S</v>
      </c>
      <c r="D2349" s="23" t="str">
        <f>'Raw data (base scenario)'!C2341</f>
        <v>H</v>
      </c>
      <c r="E2349" t="b">
        <f t="shared" si="218"/>
        <v>1</v>
      </c>
      <c r="F2349" t="b">
        <f t="shared" si="219"/>
        <v>1</v>
      </c>
      <c r="G2349" t="str">
        <f t="shared" si="220"/>
        <v>N/A</v>
      </c>
      <c r="K2349" s="28">
        <v>2335</v>
      </c>
      <c r="L2349" s="27" t="s">
        <v>3</v>
      </c>
      <c r="M2349" s="27" t="s">
        <v>1</v>
      </c>
      <c r="N2349" t="b">
        <f t="shared" si="221"/>
        <v>1</v>
      </c>
      <c r="O2349" t="b">
        <f t="shared" si="222"/>
        <v>1</v>
      </c>
      <c r="P2349" t="str">
        <f t="shared" si="223"/>
        <v>N/A</v>
      </c>
    </row>
    <row r="2350" spans="2:16" x14ac:dyDescent="0.25">
      <c r="B2350" s="23">
        <f>'Raw data (base scenario)'!A2342</f>
        <v>2336</v>
      </c>
      <c r="C2350" s="23" t="str">
        <f>'Raw data (base scenario)'!B2342</f>
        <v>H</v>
      </c>
      <c r="D2350" s="23" t="str">
        <f>'Raw data (base scenario)'!C2342</f>
        <v>S</v>
      </c>
      <c r="E2350" t="b">
        <f t="shared" si="218"/>
        <v>1</v>
      </c>
      <c r="F2350" t="b">
        <f t="shared" si="219"/>
        <v>1</v>
      </c>
      <c r="G2350" t="str">
        <f t="shared" si="220"/>
        <v>N/A</v>
      </c>
      <c r="K2350" s="28">
        <v>2336</v>
      </c>
      <c r="L2350" s="27" t="s">
        <v>1</v>
      </c>
      <c r="M2350" s="27" t="s">
        <v>3</v>
      </c>
      <c r="N2350" t="b">
        <f t="shared" si="221"/>
        <v>1</v>
      </c>
      <c r="O2350" t="b">
        <f t="shared" si="222"/>
        <v>1</v>
      </c>
      <c r="P2350" t="str">
        <f t="shared" si="223"/>
        <v>N/A</v>
      </c>
    </row>
    <row r="2351" spans="2:16" x14ac:dyDescent="0.25">
      <c r="B2351" s="23">
        <f>'Raw data (base scenario)'!A2343</f>
        <v>2337</v>
      </c>
      <c r="C2351" s="23" t="str">
        <f>'Raw data (base scenario)'!B2343</f>
        <v>S</v>
      </c>
      <c r="D2351" s="23" t="str">
        <f>'Raw data (base scenario)'!C2343</f>
        <v>H</v>
      </c>
      <c r="E2351" t="b">
        <f t="shared" si="218"/>
        <v>1</v>
      </c>
      <c r="F2351" t="b">
        <f t="shared" si="219"/>
        <v>1</v>
      </c>
      <c r="G2351" t="str">
        <f t="shared" si="220"/>
        <v>N/A</v>
      </c>
      <c r="K2351" s="28">
        <v>2337</v>
      </c>
      <c r="L2351" s="27" t="s">
        <v>3</v>
      </c>
      <c r="M2351" s="27" t="s">
        <v>1</v>
      </c>
      <c r="N2351" t="b">
        <f t="shared" si="221"/>
        <v>1</v>
      </c>
      <c r="O2351" t="b">
        <f t="shared" si="222"/>
        <v>1</v>
      </c>
      <c r="P2351" t="str">
        <f t="shared" si="223"/>
        <v>N/A</v>
      </c>
    </row>
    <row r="2352" spans="2:16" x14ac:dyDescent="0.25">
      <c r="B2352" s="23">
        <f>'Raw data (base scenario)'!A2344</f>
        <v>2338</v>
      </c>
      <c r="C2352" s="23" t="str">
        <f>'Raw data (base scenario)'!B2344</f>
        <v>D</v>
      </c>
      <c r="D2352" s="23" t="str">
        <f>'Raw data (base scenario)'!C2344</f>
        <v>D</v>
      </c>
      <c r="E2352" t="b">
        <f t="shared" si="218"/>
        <v>1</v>
      </c>
      <c r="F2352" t="b">
        <f t="shared" si="219"/>
        <v>1</v>
      </c>
      <c r="G2352" t="b">
        <f t="shared" si="220"/>
        <v>1</v>
      </c>
      <c r="K2352" s="28">
        <v>2338</v>
      </c>
      <c r="L2352" s="27" t="s">
        <v>2</v>
      </c>
      <c r="M2352" s="27" t="s">
        <v>2</v>
      </c>
      <c r="N2352" t="b">
        <f t="shared" si="221"/>
        <v>1</v>
      </c>
      <c r="O2352" t="b">
        <f t="shared" si="222"/>
        <v>1</v>
      </c>
      <c r="P2352" t="b">
        <f t="shared" si="223"/>
        <v>1</v>
      </c>
    </row>
    <row r="2353" spans="2:16" x14ac:dyDescent="0.25">
      <c r="B2353" s="23">
        <f>'Raw data (base scenario)'!A2345</f>
        <v>2339</v>
      </c>
      <c r="C2353" s="23" t="str">
        <f>'Raw data (base scenario)'!B2345</f>
        <v>D</v>
      </c>
      <c r="D2353" s="23" t="str">
        <f>'Raw data (base scenario)'!C2345</f>
        <v>D</v>
      </c>
      <c r="E2353" t="b">
        <f t="shared" si="218"/>
        <v>1</v>
      </c>
      <c r="F2353" t="b">
        <f t="shared" si="219"/>
        <v>1</v>
      </c>
      <c r="G2353" t="b">
        <f t="shared" si="220"/>
        <v>1</v>
      </c>
      <c r="K2353" s="28">
        <v>2339</v>
      </c>
      <c r="L2353" s="27" t="s">
        <v>2</v>
      </c>
      <c r="M2353" s="27" t="s">
        <v>2</v>
      </c>
      <c r="N2353" t="b">
        <f t="shared" si="221"/>
        <v>1</v>
      </c>
      <c r="O2353" t="b">
        <f t="shared" si="222"/>
        <v>1</v>
      </c>
      <c r="P2353" t="b">
        <f t="shared" si="223"/>
        <v>1</v>
      </c>
    </row>
    <row r="2354" spans="2:16" x14ac:dyDescent="0.25">
      <c r="B2354" s="23">
        <f>'Raw data (base scenario)'!A2346</f>
        <v>2340</v>
      </c>
      <c r="C2354" s="23" t="str">
        <f>'Raw data (base scenario)'!B2346</f>
        <v>D</v>
      </c>
      <c r="D2354" s="23" t="str">
        <f>'Raw data (base scenario)'!C2346</f>
        <v>D</v>
      </c>
      <c r="E2354" t="b">
        <f t="shared" si="218"/>
        <v>1</v>
      </c>
      <c r="F2354" t="b">
        <f t="shared" si="219"/>
        <v>1</v>
      </c>
      <c r="G2354" t="b">
        <f t="shared" si="220"/>
        <v>1</v>
      </c>
      <c r="K2354" s="28">
        <v>2340</v>
      </c>
      <c r="L2354" s="27" t="s">
        <v>2</v>
      </c>
      <c r="M2354" s="27" t="s">
        <v>2</v>
      </c>
      <c r="N2354" t="b">
        <f t="shared" si="221"/>
        <v>1</v>
      </c>
      <c r="O2354" t="b">
        <f t="shared" si="222"/>
        <v>1</v>
      </c>
      <c r="P2354" t="b">
        <f t="shared" si="223"/>
        <v>1</v>
      </c>
    </row>
    <row r="2355" spans="2:16" x14ac:dyDescent="0.25">
      <c r="B2355" s="23">
        <f>'Raw data (base scenario)'!A2347</f>
        <v>2341</v>
      </c>
      <c r="C2355" s="23" t="str">
        <f>'Raw data (base scenario)'!B2347</f>
        <v>S</v>
      </c>
      <c r="D2355" s="23" t="str">
        <f>'Raw data (base scenario)'!C2347</f>
        <v>H</v>
      </c>
      <c r="E2355" t="b">
        <f t="shared" si="218"/>
        <v>1</v>
      </c>
      <c r="F2355" t="b">
        <f t="shared" si="219"/>
        <v>1</v>
      </c>
      <c r="G2355" t="str">
        <f t="shared" si="220"/>
        <v>N/A</v>
      </c>
      <c r="K2355" s="28">
        <v>2341</v>
      </c>
      <c r="L2355" s="27" t="s">
        <v>3</v>
      </c>
      <c r="M2355" s="27" t="s">
        <v>1</v>
      </c>
      <c r="N2355" t="b">
        <f t="shared" si="221"/>
        <v>1</v>
      </c>
      <c r="O2355" t="b">
        <f t="shared" si="222"/>
        <v>1</v>
      </c>
      <c r="P2355" t="str">
        <f t="shared" si="223"/>
        <v>N/A</v>
      </c>
    </row>
    <row r="2356" spans="2:16" x14ac:dyDescent="0.25">
      <c r="B2356" s="23">
        <f>'Raw data (base scenario)'!A2348</f>
        <v>2342</v>
      </c>
      <c r="C2356" s="23" t="str">
        <f>'Raw data (base scenario)'!B2348</f>
        <v>S</v>
      </c>
      <c r="D2356" s="23" t="str">
        <f>'Raw data (base scenario)'!C2348</f>
        <v>H</v>
      </c>
      <c r="E2356" t="b">
        <f t="shared" si="218"/>
        <v>1</v>
      </c>
      <c r="F2356" t="b">
        <f t="shared" si="219"/>
        <v>1</v>
      </c>
      <c r="G2356" t="str">
        <f t="shared" si="220"/>
        <v>N/A</v>
      </c>
      <c r="K2356" s="28">
        <v>2342</v>
      </c>
      <c r="L2356" s="27" t="s">
        <v>3</v>
      </c>
      <c r="M2356" s="27" t="s">
        <v>1</v>
      </c>
      <c r="N2356" t="b">
        <f t="shared" si="221"/>
        <v>1</v>
      </c>
      <c r="O2356" t="b">
        <f t="shared" si="222"/>
        <v>1</v>
      </c>
      <c r="P2356" t="str">
        <f t="shared" si="223"/>
        <v>N/A</v>
      </c>
    </row>
    <row r="2357" spans="2:16" x14ac:dyDescent="0.25">
      <c r="B2357" s="23">
        <f>'Raw data (base scenario)'!A2349</f>
        <v>2343</v>
      </c>
      <c r="C2357" s="23" t="str">
        <f>'Raw data (base scenario)'!B2349</f>
        <v>H</v>
      </c>
      <c r="D2357" s="23" t="str">
        <f>'Raw data (base scenario)'!C2349</f>
        <v>H</v>
      </c>
      <c r="E2357" t="b">
        <f t="shared" si="218"/>
        <v>1</v>
      </c>
      <c r="F2357" t="b">
        <f t="shared" si="219"/>
        <v>1</v>
      </c>
      <c r="G2357" t="str">
        <f t="shared" si="220"/>
        <v>N/A</v>
      </c>
      <c r="K2357" s="28">
        <v>2343</v>
      </c>
      <c r="L2357" s="27" t="s">
        <v>1</v>
      </c>
      <c r="M2357" s="27" t="s">
        <v>1</v>
      </c>
      <c r="N2357" t="b">
        <f t="shared" si="221"/>
        <v>1</v>
      </c>
      <c r="O2357" t="b">
        <f t="shared" si="222"/>
        <v>1</v>
      </c>
      <c r="P2357" t="str">
        <f t="shared" si="223"/>
        <v>N/A</v>
      </c>
    </row>
    <row r="2358" spans="2:16" x14ac:dyDescent="0.25">
      <c r="B2358" s="23">
        <f>'Raw data (base scenario)'!A2350</f>
        <v>2344</v>
      </c>
      <c r="C2358" s="23" t="str">
        <f>'Raw data (base scenario)'!B2350</f>
        <v>I</v>
      </c>
      <c r="D2358" s="23" t="str">
        <f>'Raw data (base scenario)'!C2350</f>
        <v>I</v>
      </c>
      <c r="E2358" t="b">
        <f t="shared" si="218"/>
        <v>1</v>
      </c>
      <c r="F2358" t="b">
        <f t="shared" si="219"/>
        <v>1</v>
      </c>
      <c r="G2358" t="str">
        <f t="shared" si="220"/>
        <v>N/A</v>
      </c>
      <c r="K2358" s="28">
        <v>2344</v>
      </c>
      <c r="L2358" s="27" t="s">
        <v>18</v>
      </c>
      <c r="M2358" s="27" t="s">
        <v>18</v>
      </c>
      <c r="N2358" t="b">
        <f t="shared" si="221"/>
        <v>1</v>
      </c>
      <c r="O2358" t="b">
        <f t="shared" si="222"/>
        <v>1</v>
      </c>
      <c r="P2358" t="str">
        <f t="shared" si="223"/>
        <v>N/A</v>
      </c>
    </row>
    <row r="2359" spans="2:16" x14ac:dyDescent="0.25">
      <c r="B2359" s="23">
        <f>'Raw data (base scenario)'!A2351</f>
        <v>2345</v>
      </c>
      <c r="C2359" s="23" t="str">
        <f>'Raw data (base scenario)'!B2351</f>
        <v>I</v>
      </c>
      <c r="D2359" s="23" t="str">
        <f>'Raw data (base scenario)'!C2351</f>
        <v>S</v>
      </c>
      <c r="E2359" t="b">
        <f t="shared" si="218"/>
        <v>1</v>
      </c>
      <c r="F2359" t="b">
        <f t="shared" si="219"/>
        <v>1</v>
      </c>
      <c r="G2359" t="str">
        <f t="shared" si="220"/>
        <v>N/A</v>
      </c>
      <c r="K2359" s="28">
        <v>2345</v>
      </c>
      <c r="L2359" s="27" t="s">
        <v>18</v>
      </c>
      <c r="M2359" s="27" t="s">
        <v>3</v>
      </c>
      <c r="N2359" t="b">
        <f t="shared" si="221"/>
        <v>1</v>
      </c>
      <c r="O2359" t="b">
        <f t="shared" si="222"/>
        <v>1</v>
      </c>
      <c r="P2359" t="str">
        <f t="shared" si="223"/>
        <v>N/A</v>
      </c>
    </row>
    <row r="2360" spans="2:16" x14ac:dyDescent="0.25">
      <c r="B2360" s="23">
        <f>'Raw data (base scenario)'!A2352</f>
        <v>2346</v>
      </c>
      <c r="C2360" s="23" t="str">
        <f>'Raw data (base scenario)'!B2352</f>
        <v>I</v>
      </c>
      <c r="D2360" s="23" t="str">
        <f>'Raw data (base scenario)'!C2352</f>
        <v>S</v>
      </c>
      <c r="E2360" t="b">
        <f t="shared" si="218"/>
        <v>1</v>
      </c>
      <c r="F2360" t="b">
        <f t="shared" si="219"/>
        <v>1</v>
      </c>
      <c r="G2360" t="str">
        <f t="shared" si="220"/>
        <v>N/A</v>
      </c>
      <c r="K2360" s="28">
        <v>2346</v>
      </c>
      <c r="L2360" s="27" t="s">
        <v>18</v>
      </c>
      <c r="M2360" s="27" t="s">
        <v>3</v>
      </c>
      <c r="N2360" t="b">
        <f t="shared" si="221"/>
        <v>1</v>
      </c>
      <c r="O2360" t="b">
        <f t="shared" si="222"/>
        <v>1</v>
      </c>
      <c r="P2360" t="str">
        <f t="shared" si="223"/>
        <v>N/A</v>
      </c>
    </row>
    <row r="2361" spans="2:16" x14ac:dyDescent="0.25">
      <c r="B2361" s="23">
        <f>'Raw data (base scenario)'!A2353</f>
        <v>2347</v>
      </c>
      <c r="C2361" s="23" t="str">
        <f>'Raw data (base scenario)'!B2353</f>
        <v>D</v>
      </c>
      <c r="D2361" s="23" t="str">
        <f>'Raw data (base scenario)'!C2353</f>
        <v>D</v>
      </c>
      <c r="E2361" t="b">
        <f t="shared" si="218"/>
        <v>1</v>
      </c>
      <c r="F2361" t="b">
        <f t="shared" si="219"/>
        <v>1</v>
      </c>
      <c r="G2361" t="b">
        <f t="shared" si="220"/>
        <v>1</v>
      </c>
      <c r="K2361" s="28">
        <v>2347</v>
      </c>
      <c r="L2361" s="27" t="s">
        <v>2</v>
      </c>
      <c r="M2361" s="27" t="s">
        <v>2</v>
      </c>
      <c r="N2361" t="b">
        <f t="shared" si="221"/>
        <v>1</v>
      </c>
      <c r="O2361" t="b">
        <f t="shared" si="222"/>
        <v>1</v>
      </c>
      <c r="P2361" t="b">
        <f t="shared" si="223"/>
        <v>1</v>
      </c>
    </row>
    <row r="2362" spans="2:16" x14ac:dyDescent="0.25">
      <c r="B2362" s="23">
        <f>'Raw data (base scenario)'!A2354</f>
        <v>2348</v>
      </c>
      <c r="C2362" s="23" t="str">
        <f>'Raw data (base scenario)'!B2354</f>
        <v>I</v>
      </c>
      <c r="D2362" s="23" t="str">
        <f>'Raw data (base scenario)'!C2354</f>
        <v>D</v>
      </c>
      <c r="E2362" t="b">
        <f t="shared" si="218"/>
        <v>1</v>
      </c>
      <c r="F2362" t="b">
        <f t="shared" si="219"/>
        <v>1</v>
      </c>
      <c r="G2362" t="str">
        <f t="shared" si="220"/>
        <v>N/A</v>
      </c>
      <c r="K2362" s="28">
        <v>2348</v>
      </c>
      <c r="L2362" s="27" t="s">
        <v>18</v>
      </c>
      <c r="M2362" s="27" t="s">
        <v>2</v>
      </c>
      <c r="N2362" t="b">
        <f t="shared" si="221"/>
        <v>1</v>
      </c>
      <c r="O2362" t="b">
        <f t="shared" si="222"/>
        <v>1</v>
      </c>
      <c r="P2362" t="str">
        <f t="shared" si="223"/>
        <v>N/A</v>
      </c>
    </row>
    <row r="2363" spans="2:16" x14ac:dyDescent="0.25">
      <c r="B2363" s="23">
        <f>'Raw data (base scenario)'!A2355</f>
        <v>2349</v>
      </c>
      <c r="C2363" s="23" t="str">
        <f>'Raw data (base scenario)'!B2355</f>
        <v>D</v>
      </c>
      <c r="D2363" s="23" t="str">
        <f>'Raw data (base scenario)'!C2355</f>
        <v>D</v>
      </c>
      <c r="E2363" t="b">
        <f t="shared" si="218"/>
        <v>1</v>
      </c>
      <c r="F2363" t="b">
        <f t="shared" si="219"/>
        <v>1</v>
      </c>
      <c r="G2363" t="b">
        <f t="shared" si="220"/>
        <v>1</v>
      </c>
      <c r="K2363" s="28">
        <v>2349</v>
      </c>
      <c r="L2363" s="27" t="s">
        <v>2</v>
      </c>
      <c r="M2363" s="27" t="s">
        <v>2</v>
      </c>
      <c r="N2363" t="b">
        <f t="shared" si="221"/>
        <v>1</v>
      </c>
      <c r="O2363" t="b">
        <f t="shared" si="222"/>
        <v>1</v>
      </c>
      <c r="P2363" t="b">
        <f t="shared" si="223"/>
        <v>1</v>
      </c>
    </row>
    <row r="2364" spans="2:16" x14ac:dyDescent="0.25">
      <c r="B2364" s="23">
        <f>'Raw data (base scenario)'!A2356</f>
        <v>2350</v>
      </c>
      <c r="C2364" s="23" t="str">
        <f>'Raw data (base scenario)'!B2356</f>
        <v>I</v>
      </c>
      <c r="D2364" s="23" t="str">
        <f>'Raw data (base scenario)'!C2356</f>
        <v>D</v>
      </c>
      <c r="E2364" t="b">
        <f t="shared" si="218"/>
        <v>1</v>
      </c>
      <c r="F2364" t="b">
        <f t="shared" si="219"/>
        <v>1</v>
      </c>
      <c r="G2364" t="str">
        <f t="shared" si="220"/>
        <v>N/A</v>
      </c>
      <c r="K2364" s="28">
        <v>2350</v>
      </c>
      <c r="L2364" s="27" t="s">
        <v>18</v>
      </c>
      <c r="M2364" s="27" t="s">
        <v>2</v>
      </c>
      <c r="N2364" t="b">
        <f t="shared" si="221"/>
        <v>1</v>
      </c>
      <c r="O2364" t="b">
        <f t="shared" si="222"/>
        <v>1</v>
      </c>
      <c r="P2364" t="str">
        <f t="shared" si="223"/>
        <v>N/A</v>
      </c>
    </row>
    <row r="2365" spans="2:16" x14ac:dyDescent="0.25">
      <c r="B2365" s="23">
        <f>'Raw data (base scenario)'!A2357</f>
        <v>2351</v>
      </c>
      <c r="C2365" s="23" t="str">
        <f>'Raw data (base scenario)'!B2357</f>
        <v>D</v>
      </c>
      <c r="D2365" s="23" t="str">
        <f>'Raw data (base scenario)'!C2357</f>
        <v>D</v>
      </c>
      <c r="E2365" t="b">
        <f t="shared" si="218"/>
        <v>1</v>
      </c>
      <c r="F2365" t="b">
        <f t="shared" si="219"/>
        <v>1</v>
      </c>
      <c r="G2365" t="b">
        <f t="shared" si="220"/>
        <v>1</v>
      </c>
      <c r="K2365" s="28">
        <v>2351</v>
      </c>
      <c r="L2365" s="27" t="s">
        <v>2</v>
      </c>
      <c r="M2365" s="27" t="s">
        <v>2</v>
      </c>
      <c r="N2365" t="b">
        <f t="shared" si="221"/>
        <v>1</v>
      </c>
      <c r="O2365" t="b">
        <f t="shared" si="222"/>
        <v>1</v>
      </c>
      <c r="P2365" t="b">
        <f t="shared" si="223"/>
        <v>1</v>
      </c>
    </row>
    <row r="2366" spans="2:16" x14ac:dyDescent="0.25">
      <c r="B2366" s="23">
        <f>'Raw data (base scenario)'!A2358</f>
        <v>2352</v>
      </c>
      <c r="C2366" s="23" t="str">
        <f>'Raw data (base scenario)'!B2358</f>
        <v>H</v>
      </c>
      <c r="D2366" s="23" t="str">
        <f>'Raw data (base scenario)'!C2358</f>
        <v>S</v>
      </c>
      <c r="E2366" t="b">
        <f t="shared" si="218"/>
        <v>1</v>
      </c>
      <c r="F2366" t="b">
        <f t="shared" si="219"/>
        <v>1</v>
      </c>
      <c r="G2366" t="str">
        <f t="shared" si="220"/>
        <v>N/A</v>
      </c>
      <c r="K2366" s="28">
        <v>2352</v>
      </c>
      <c r="L2366" s="27" t="s">
        <v>1</v>
      </c>
      <c r="M2366" s="27" t="s">
        <v>3</v>
      </c>
      <c r="N2366" t="b">
        <f t="shared" si="221"/>
        <v>1</v>
      </c>
      <c r="O2366" t="b">
        <f t="shared" si="222"/>
        <v>1</v>
      </c>
      <c r="P2366" t="str">
        <f t="shared" si="223"/>
        <v>N/A</v>
      </c>
    </row>
    <row r="2367" spans="2:16" x14ac:dyDescent="0.25">
      <c r="B2367" s="23">
        <f>'Raw data (base scenario)'!A2359</f>
        <v>2353</v>
      </c>
      <c r="C2367" s="23" t="str">
        <f>'Raw data (base scenario)'!B2359</f>
        <v>S</v>
      </c>
      <c r="D2367" s="23" t="str">
        <f>'Raw data (base scenario)'!C2359</f>
        <v>S</v>
      </c>
      <c r="E2367" t="b">
        <f t="shared" si="218"/>
        <v>1</v>
      </c>
      <c r="F2367" t="b">
        <f t="shared" si="219"/>
        <v>1</v>
      </c>
      <c r="G2367" t="str">
        <f t="shared" si="220"/>
        <v>N/A</v>
      </c>
      <c r="K2367" s="28">
        <v>2353</v>
      </c>
      <c r="L2367" s="27" t="s">
        <v>3</v>
      </c>
      <c r="M2367" s="27" t="s">
        <v>3</v>
      </c>
      <c r="N2367" t="b">
        <f t="shared" si="221"/>
        <v>1</v>
      </c>
      <c r="O2367" t="b">
        <f t="shared" si="222"/>
        <v>1</v>
      </c>
      <c r="P2367" t="str">
        <f t="shared" si="223"/>
        <v>N/A</v>
      </c>
    </row>
    <row r="2368" spans="2:16" x14ac:dyDescent="0.25">
      <c r="B2368" s="23">
        <f>'Raw data (base scenario)'!A2360</f>
        <v>2354</v>
      </c>
      <c r="C2368" s="23" t="str">
        <f>'Raw data (base scenario)'!B2360</f>
        <v>D</v>
      </c>
      <c r="D2368" s="23" t="str">
        <f>'Raw data (base scenario)'!C2360</f>
        <v>D</v>
      </c>
      <c r="E2368" t="b">
        <f t="shared" si="218"/>
        <v>1</v>
      </c>
      <c r="F2368" t="b">
        <f t="shared" si="219"/>
        <v>1</v>
      </c>
      <c r="G2368" t="b">
        <f t="shared" si="220"/>
        <v>1</v>
      </c>
      <c r="K2368" s="28">
        <v>2354</v>
      </c>
      <c r="L2368" s="27" t="s">
        <v>2</v>
      </c>
      <c r="M2368" s="27" t="s">
        <v>2</v>
      </c>
      <c r="N2368" t="b">
        <f t="shared" si="221"/>
        <v>1</v>
      </c>
      <c r="O2368" t="b">
        <f t="shared" si="222"/>
        <v>1</v>
      </c>
      <c r="P2368" t="b">
        <f t="shared" si="223"/>
        <v>1</v>
      </c>
    </row>
    <row r="2369" spans="2:16" x14ac:dyDescent="0.25">
      <c r="B2369" s="23">
        <f>'Raw data (base scenario)'!A2361</f>
        <v>2355</v>
      </c>
      <c r="C2369" s="23" t="str">
        <f>'Raw data (base scenario)'!B2361</f>
        <v>H</v>
      </c>
      <c r="D2369" s="23" t="str">
        <f>'Raw data (base scenario)'!C2361</f>
        <v>H</v>
      </c>
      <c r="E2369" t="b">
        <f t="shared" si="218"/>
        <v>1</v>
      </c>
      <c r="F2369" t="b">
        <f t="shared" si="219"/>
        <v>1</v>
      </c>
      <c r="G2369" t="str">
        <f t="shared" si="220"/>
        <v>N/A</v>
      </c>
      <c r="K2369" s="28">
        <v>2355</v>
      </c>
      <c r="L2369" s="27" t="s">
        <v>1</v>
      </c>
      <c r="M2369" s="27" t="s">
        <v>1</v>
      </c>
      <c r="N2369" t="b">
        <f t="shared" si="221"/>
        <v>1</v>
      </c>
      <c r="O2369" t="b">
        <f t="shared" si="222"/>
        <v>1</v>
      </c>
      <c r="P2369" t="str">
        <f t="shared" si="223"/>
        <v>N/A</v>
      </c>
    </row>
    <row r="2370" spans="2:16" x14ac:dyDescent="0.25">
      <c r="B2370" s="23">
        <f>'Raw data (base scenario)'!A2362</f>
        <v>2356</v>
      </c>
      <c r="C2370" s="23" t="str">
        <f>'Raw data (base scenario)'!B2362</f>
        <v>H</v>
      </c>
      <c r="D2370" s="23" t="str">
        <f>'Raw data (base scenario)'!C2362</f>
        <v>S</v>
      </c>
      <c r="E2370" t="b">
        <f t="shared" si="218"/>
        <v>1</v>
      </c>
      <c r="F2370" t="b">
        <f t="shared" si="219"/>
        <v>1</v>
      </c>
      <c r="G2370" t="str">
        <f t="shared" si="220"/>
        <v>N/A</v>
      </c>
      <c r="K2370" s="28">
        <v>2356</v>
      </c>
      <c r="L2370" s="27" t="s">
        <v>1</v>
      </c>
      <c r="M2370" s="27" t="s">
        <v>3</v>
      </c>
      <c r="N2370" t="b">
        <f t="shared" si="221"/>
        <v>1</v>
      </c>
      <c r="O2370" t="b">
        <f t="shared" si="222"/>
        <v>1</v>
      </c>
      <c r="P2370" t="str">
        <f t="shared" si="223"/>
        <v>N/A</v>
      </c>
    </row>
    <row r="2371" spans="2:16" x14ac:dyDescent="0.25">
      <c r="B2371" s="23">
        <f>'Raw data (base scenario)'!A2363</f>
        <v>2357</v>
      </c>
      <c r="C2371" s="23" t="str">
        <f>'Raw data (base scenario)'!B2363</f>
        <v>H</v>
      </c>
      <c r="D2371" s="23" t="str">
        <f>'Raw data (base scenario)'!C2363</f>
        <v>H</v>
      </c>
      <c r="E2371" t="b">
        <f t="shared" si="218"/>
        <v>1</v>
      </c>
      <c r="F2371" t="b">
        <f t="shared" si="219"/>
        <v>1</v>
      </c>
      <c r="G2371" t="str">
        <f t="shared" si="220"/>
        <v>N/A</v>
      </c>
      <c r="K2371" s="28">
        <v>2357</v>
      </c>
      <c r="L2371" s="27" t="s">
        <v>1</v>
      </c>
      <c r="M2371" s="27" t="s">
        <v>1</v>
      </c>
      <c r="N2371" t="b">
        <f t="shared" si="221"/>
        <v>1</v>
      </c>
      <c r="O2371" t="b">
        <f t="shared" si="222"/>
        <v>1</v>
      </c>
      <c r="P2371" t="str">
        <f t="shared" si="223"/>
        <v>N/A</v>
      </c>
    </row>
    <row r="2372" spans="2:16" x14ac:dyDescent="0.25">
      <c r="B2372" s="23">
        <f>'Raw data (base scenario)'!A2364</f>
        <v>2358</v>
      </c>
      <c r="C2372" s="23" t="str">
        <f>'Raw data (base scenario)'!B2364</f>
        <v>S</v>
      </c>
      <c r="D2372" s="23" t="str">
        <f>'Raw data (base scenario)'!C2364</f>
        <v>S</v>
      </c>
      <c r="E2372" t="b">
        <f t="shared" si="218"/>
        <v>1</v>
      </c>
      <c r="F2372" t="b">
        <f t="shared" si="219"/>
        <v>1</v>
      </c>
      <c r="G2372" t="str">
        <f t="shared" si="220"/>
        <v>N/A</v>
      </c>
      <c r="K2372" s="28">
        <v>2358</v>
      </c>
      <c r="L2372" s="27" t="s">
        <v>3</v>
      </c>
      <c r="M2372" s="27" t="s">
        <v>3</v>
      </c>
      <c r="N2372" t="b">
        <f t="shared" si="221"/>
        <v>1</v>
      </c>
      <c r="O2372" t="b">
        <f t="shared" si="222"/>
        <v>1</v>
      </c>
      <c r="P2372" t="str">
        <f t="shared" si="223"/>
        <v>N/A</v>
      </c>
    </row>
    <row r="2373" spans="2:16" x14ac:dyDescent="0.25">
      <c r="B2373" s="23">
        <f>'Raw data (base scenario)'!A2365</f>
        <v>2359</v>
      </c>
      <c r="C2373" s="23" t="str">
        <f>'Raw data (base scenario)'!B2365</f>
        <v>H</v>
      </c>
      <c r="D2373" s="23" t="str">
        <f>'Raw data (base scenario)'!C2365</f>
        <v>H</v>
      </c>
      <c r="E2373" t="b">
        <f t="shared" si="218"/>
        <v>1</v>
      </c>
      <c r="F2373" t="b">
        <f t="shared" si="219"/>
        <v>1</v>
      </c>
      <c r="G2373" t="str">
        <f t="shared" si="220"/>
        <v>N/A</v>
      </c>
      <c r="K2373" s="28">
        <v>2359</v>
      </c>
      <c r="L2373" s="27" t="s">
        <v>1</v>
      </c>
      <c r="M2373" s="27" t="s">
        <v>1</v>
      </c>
      <c r="N2373" t="b">
        <f t="shared" si="221"/>
        <v>1</v>
      </c>
      <c r="O2373" t="b">
        <f t="shared" si="222"/>
        <v>1</v>
      </c>
      <c r="P2373" t="str">
        <f t="shared" si="223"/>
        <v>N/A</v>
      </c>
    </row>
    <row r="2374" spans="2:16" x14ac:dyDescent="0.25">
      <c r="B2374" s="23">
        <f>'Raw data (base scenario)'!A2366</f>
        <v>2360</v>
      </c>
      <c r="C2374" s="23" t="str">
        <f>'Raw data (base scenario)'!B2366</f>
        <v>I</v>
      </c>
      <c r="D2374" s="23" t="str">
        <f>'Raw data (base scenario)'!C2366</f>
        <v>D</v>
      </c>
      <c r="E2374" t="b">
        <f t="shared" si="218"/>
        <v>1</v>
      </c>
      <c r="F2374" t="b">
        <f t="shared" si="219"/>
        <v>1</v>
      </c>
      <c r="G2374" t="str">
        <f t="shared" si="220"/>
        <v>N/A</v>
      </c>
      <c r="K2374" s="28">
        <v>2360</v>
      </c>
      <c r="L2374" s="27" t="s">
        <v>18</v>
      </c>
      <c r="M2374" s="27" t="s">
        <v>2</v>
      </c>
      <c r="N2374" t="b">
        <f t="shared" si="221"/>
        <v>1</v>
      </c>
      <c r="O2374" t="b">
        <f t="shared" si="222"/>
        <v>1</v>
      </c>
      <c r="P2374" t="str">
        <f t="shared" si="223"/>
        <v>N/A</v>
      </c>
    </row>
    <row r="2375" spans="2:16" x14ac:dyDescent="0.25">
      <c r="B2375" s="23">
        <f>'Raw data (base scenario)'!A2367</f>
        <v>2361</v>
      </c>
      <c r="C2375" s="23" t="str">
        <f>'Raw data (base scenario)'!B2367</f>
        <v>D</v>
      </c>
      <c r="D2375" s="23" t="str">
        <f>'Raw data (base scenario)'!C2367</f>
        <v>D</v>
      </c>
      <c r="E2375" t="b">
        <f t="shared" si="218"/>
        <v>1</v>
      </c>
      <c r="F2375" t="b">
        <f t="shared" si="219"/>
        <v>1</v>
      </c>
      <c r="G2375" t="b">
        <f t="shared" si="220"/>
        <v>1</v>
      </c>
      <c r="K2375" s="28">
        <v>2361</v>
      </c>
      <c r="L2375" s="27" t="s">
        <v>2</v>
      </c>
      <c r="M2375" s="27" t="s">
        <v>2</v>
      </c>
      <c r="N2375" t="b">
        <f t="shared" si="221"/>
        <v>1</v>
      </c>
      <c r="O2375" t="b">
        <f t="shared" si="222"/>
        <v>1</v>
      </c>
      <c r="P2375" t="b">
        <f t="shared" si="223"/>
        <v>1</v>
      </c>
    </row>
    <row r="2376" spans="2:16" x14ac:dyDescent="0.25">
      <c r="B2376" s="23">
        <f>'Raw data (base scenario)'!A2368</f>
        <v>2362</v>
      </c>
      <c r="C2376" s="23" t="str">
        <f>'Raw data (base scenario)'!B2368</f>
        <v>D</v>
      </c>
      <c r="D2376" s="23" t="str">
        <f>'Raw data (base scenario)'!C2368</f>
        <v>D</v>
      </c>
      <c r="E2376" t="b">
        <f t="shared" si="218"/>
        <v>1</v>
      </c>
      <c r="F2376" t="b">
        <f t="shared" si="219"/>
        <v>1</v>
      </c>
      <c r="G2376" t="b">
        <f t="shared" si="220"/>
        <v>1</v>
      </c>
      <c r="K2376" s="28">
        <v>2362</v>
      </c>
      <c r="L2376" s="27" t="s">
        <v>2</v>
      </c>
      <c r="M2376" s="27" t="s">
        <v>2</v>
      </c>
      <c r="N2376" t="b">
        <f t="shared" si="221"/>
        <v>1</v>
      </c>
      <c r="O2376" t="b">
        <f t="shared" si="222"/>
        <v>1</v>
      </c>
      <c r="P2376" t="b">
        <f t="shared" si="223"/>
        <v>1</v>
      </c>
    </row>
    <row r="2377" spans="2:16" x14ac:dyDescent="0.25">
      <c r="B2377" s="23">
        <f>'Raw data (base scenario)'!A2369</f>
        <v>2363</v>
      </c>
      <c r="C2377" s="23" t="str">
        <f>'Raw data (base scenario)'!B2369</f>
        <v>D</v>
      </c>
      <c r="D2377" s="23" t="str">
        <f>'Raw data (base scenario)'!C2369</f>
        <v>D</v>
      </c>
      <c r="E2377" t="b">
        <f t="shared" si="218"/>
        <v>1</v>
      </c>
      <c r="F2377" t="b">
        <f t="shared" si="219"/>
        <v>1</v>
      </c>
      <c r="G2377" t="b">
        <f t="shared" si="220"/>
        <v>1</v>
      </c>
      <c r="K2377" s="28">
        <v>2363</v>
      </c>
      <c r="L2377" s="27" t="s">
        <v>2</v>
      </c>
      <c r="M2377" s="27" t="s">
        <v>2</v>
      </c>
      <c r="N2377" t="b">
        <f t="shared" si="221"/>
        <v>1</v>
      </c>
      <c r="O2377" t="b">
        <f t="shared" si="222"/>
        <v>1</v>
      </c>
      <c r="P2377" t="b">
        <f t="shared" si="223"/>
        <v>1</v>
      </c>
    </row>
    <row r="2378" spans="2:16" x14ac:dyDescent="0.25">
      <c r="B2378" s="23">
        <f>'Raw data (base scenario)'!A2370</f>
        <v>2364</v>
      </c>
      <c r="C2378" s="23" t="str">
        <f>'Raw data (base scenario)'!B2370</f>
        <v>D</v>
      </c>
      <c r="D2378" s="23" t="str">
        <f>'Raw data (base scenario)'!C2370</f>
        <v>D</v>
      </c>
      <c r="E2378" t="b">
        <f t="shared" si="218"/>
        <v>1</v>
      </c>
      <c r="F2378" t="b">
        <f t="shared" si="219"/>
        <v>1</v>
      </c>
      <c r="G2378" t="b">
        <f t="shared" si="220"/>
        <v>1</v>
      </c>
      <c r="K2378" s="28">
        <v>2364</v>
      </c>
      <c r="L2378" s="27" t="s">
        <v>2</v>
      </c>
      <c r="M2378" s="27" t="s">
        <v>2</v>
      </c>
      <c r="N2378" t="b">
        <f t="shared" si="221"/>
        <v>1</v>
      </c>
      <c r="O2378" t="b">
        <f t="shared" si="222"/>
        <v>1</v>
      </c>
      <c r="P2378" t="b">
        <f t="shared" si="223"/>
        <v>1</v>
      </c>
    </row>
    <row r="2379" spans="2:16" x14ac:dyDescent="0.25">
      <c r="B2379" s="23">
        <f>'Raw data (base scenario)'!A2371</f>
        <v>2365</v>
      </c>
      <c r="C2379" s="23" t="str">
        <f>'Raw data (base scenario)'!B2371</f>
        <v>I</v>
      </c>
      <c r="D2379" s="23" t="str">
        <f>'Raw data (base scenario)'!C2371</f>
        <v>I</v>
      </c>
      <c r="E2379" t="b">
        <f t="shared" si="218"/>
        <v>1</v>
      </c>
      <c r="F2379" t="b">
        <f t="shared" si="219"/>
        <v>1</v>
      </c>
      <c r="G2379" t="str">
        <f t="shared" si="220"/>
        <v>N/A</v>
      </c>
      <c r="K2379" s="28">
        <v>2365</v>
      </c>
      <c r="L2379" s="27" t="s">
        <v>18</v>
      </c>
      <c r="M2379" s="27" t="s">
        <v>18</v>
      </c>
      <c r="N2379" t="b">
        <f t="shared" si="221"/>
        <v>1</v>
      </c>
      <c r="O2379" t="b">
        <f t="shared" si="222"/>
        <v>1</v>
      </c>
      <c r="P2379" t="str">
        <f t="shared" si="223"/>
        <v>N/A</v>
      </c>
    </row>
    <row r="2380" spans="2:16" x14ac:dyDescent="0.25">
      <c r="B2380" s="23">
        <f>'Raw data (base scenario)'!A2372</f>
        <v>2366</v>
      </c>
      <c r="C2380" s="23" t="str">
        <f>'Raw data (base scenario)'!B2372</f>
        <v>S</v>
      </c>
      <c r="D2380" s="23" t="str">
        <f>'Raw data (base scenario)'!C2372</f>
        <v>H</v>
      </c>
      <c r="E2380" t="b">
        <f t="shared" si="218"/>
        <v>1</v>
      </c>
      <c r="F2380" t="b">
        <f t="shared" si="219"/>
        <v>1</v>
      </c>
      <c r="G2380" t="str">
        <f t="shared" si="220"/>
        <v>N/A</v>
      </c>
      <c r="K2380" s="28">
        <v>2366</v>
      </c>
      <c r="L2380" s="27" t="s">
        <v>3</v>
      </c>
      <c r="M2380" s="27" t="s">
        <v>1</v>
      </c>
      <c r="N2380" t="b">
        <f t="shared" si="221"/>
        <v>1</v>
      </c>
      <c r="O2380" t="b">
        <f t="shared" si="222"/>
        <v>1</v>
      </c>
      <c r="P2380" t="str">
        <f t="shared" si="223"/>
        <v>N/A</v>
      </c>
    </row>
    <row r="2381" spans="2:16" x14ac:dyDescent="0.25">
      <c r="B2381" s="23">
        <f>'Raw data (base scenario)'!A2373</f>
        <v>2367</v>
      </c>
      <c r="C2381" s="23" t="str">
        <f>'Raw data (base scenario)'!B2373</f>
        <v>S</v>
      </c>
      <c r="D2381" s="23" t="str">
        <f>'Raw data (base scenario)'!C2373</f>
        <v>H</v>
      </c>
      <c r="E2381" t="b">
        <f t="shared" si="218"/>
        <v>1</v>
      </c>
      <c r="F2381" t="b">
        <f t="shared" si="219"/>
        <v>1</v>
      </c>
      <c r="G2381" t="str">
        <f t="shared" si="220"/>
        <v>N/A</v>
      </c>
      <c r="K2381" s="28">
        <v>2367</v>
      </c>
      <c r="L2381" s="27" t="s">
        <v>3</v>
      </c>
      <c r="M2381" s="27" t="s">
        <v>1</v>
      </c>
      <c r="N2381" t="b">
        <f t="shared" si="221"/>
        <v>1</v>
      </c>
      <c r="O2381" t="b">
        <f t="shared" si="222"/>
        <v>1</v>
      </c>
      <c r="P2381" t="str">
        <f t="shared" si="223"/>
        <v>N/A</v>
      </c>
    </row>
    <row r="2382" spans="2:16" x14ac:dyDescent="0.25">
      <c r="B2382" s="23">
        <f>'Raw data (base scenario)'!A2374</f>
        <v>2368</v>
      </c>
      <c r="C2382" s="23" t="str">
        <f>'Raw data (base scenario)'!B2374</f>
        <v>S</v>
      </c>
      <c r="D2382" s="23" t="str">
        <f>'Raw data (base scenario)'!C2374</f>
        <v>H</v>
      </c>
      <c r="E2382" t="b">
        <f t="shared" si="218"/>
        <v>1</v>
      </c>
      <c r="F2382" t="b">
        <f t="shared" si="219"/>
        <v>1</v>
      </c>
      <c r="G2382" t="str">
        <f t="shared" si="220"/>
        <v>N/A</v>
      </c>
      <c r="K2382" s="28">
        <v>2368</v>
      </c>
      <c r="L2382" s="27" t="s">
        <v>3</v>
      </c>
      <c r="M2382" s="27" t="s">
        <v>1</v>
      </c>
      <c r="N2382" t="b">
        <f t="shared" si="221"/>
        <v>1</v>
      </c>
      <c r="O2382" t="b">
        <f t="shared" si="222"/>
        <v>1</v>
      </c>
      <c r="P2382" t="str">
        <f t="shared" si="223"/>
        <v>N/A</v>
      </c>
    </row>
    <row r="2383" spans="2:16" x14ac:dyDescent="0.25">
      <c r="B2383" s="23">
        <f>'Raw data (base scenario)'!A2375</f>
        <v>2369</v>
      </c>
      <c r="C2383" s="23" t="str">
        <f>'Raw data (base scenario)'!B2375</f>
        <v>H</v>
      </c>
      <c r="D2383" s="23" t="str">
        <f>'Raw data (base scenario)'!C2375</f>
        <v>H</v>
      </c>
      <c r="E2383" t="b">
        <f t="shared" ref="E2383:E2446" si="224">OR(C2383=$A$4,C2383=$A$5,C2383=$A$6,C2383=$A$7)</f>
        <v>1</v>
      </c>
      <c r="F2383" t="b">
        <f t="shared" ref="F2383:F2446" si="225">OR(D2383=$A$4,D2383=$A$5,D2383=$A$6,D2383=$A$7)</f>
        <v>1</v>
      </c>
      <c r="G2383" t="str">
        <f t="shared" si="220"/>
        <v>N/A</v>
      </c>
      <c r="K2383" s="28">
        <v>2369</v>
      </c>
      <c r="L2383" s="27" t="s">
        <v>1</v>
      </c>
      <c r="M2383" s="27" t="s">
        <v>1</v>
      </c>
      <c r="N2383" t="b">
        <f t="shared" si="221"/>
        <v>1</v>
      </c>
      <c r="O2383" t="b">
        <f t="shared" si="222"/>
        <v>1</v>
      </c>
      <c r="P2383" t="str">
        <f t="shared" si="223"/>
        <v>N/A</v>
      </c>
    </row>
    <row r="2384" spans="2:16" x14ac:dyDescent="0.25">
      <c r="B2384" s="23">
        <f>'Raw data (base scenario)'!A2376</f>
        <v>2370</v>
      </c>
      <c r="C2384" s="23" t="str">
        <f>'Raw data (base scenario)'!B2376</f>
        <v>H</v>
      </c>
      <c r="D2384" s="23" t="str">
        <f>'Raw data (base scenario)'!C2376</f>
        <v>H</v>
      </c>
      <c r="E2384" t="b">
        <f t="shared" si="224"/>
        <v>1</v>
      </c>
      <c r="F2384" t="b">
        <f t="shared" si="225"/>
        <v>1</v>
      </c>
      <c r="G2384" t="str">
        <f t="shared" ref="G2384:G2447" si="226">IF(C2384="D",D2384="D","N/A")</f>
        <v>N/A</v>
      </c>
      <c r="K2384" s="28">
        <v>2370</v>
      </c>
      <c r="L2384" s="27" t="s">
        <v>1</v>
      </c>
      <c r="M2384" s="27" t="s">
        <v>1</v>
      </c>
      <c r="N2384" t="b">
        <f t="shared" ref="N2384:N2447" si="227">OR(L2384=$A$4,L2384=$A$5,L2384=$A$6,L2384=$A$7)</f>
        <v>1</v>
      </c>
      <c r="O2384" t="b">
        <f t="shared" ref="O2384:O2447" si="228">OR(M2384=$A$4,M2384=$A$5,M2384=$A$6,M2384=$A$7)</f>
        <v>1</v>
      </c>
      <c r="P2384" t="str">
        <f t="shared" ref="P2384:P2447" si="229">IF(L2384="D",M2384="D","N/A")</f>
        <v>N/A</v>
      </c>
    </row>
    <row r="2385" spans="2:16" x14ac:dyDescent="0.25">
      <c r="B2385" s="23">
        <f>'Raw data (base scenario)'!A2377</f>
        <v>2371</v>
      </c>
      <c r="C2385" s="23" t="str">
        <f>'Raw data (base scenario)'!B2377</f>
        <v>I</v>
      </c>
      <c r="D2385" s="23" t="str">
        <f>'Raw data (base scenario)'!C2377</f>
        <v>D</v>
      </c>
      <c r="E2385" t="b">
        <f t="shared" si="224"/>
        <v>1</v>
      </c>
      <c r="F2385" t="b">
        <f t="shared" si="225"/>
        <v>1</v>
      </c>
      <c r="G2385" t="str">
        <f t="shared" si="226"/>
        <v>N/A</v>
      </c>
      <c r="K2385" s="28">
        <v>2371</v>
      </c>
      <c r="L2385" s="27" t="s">
        <v>18</v>
      </c>
      <c r="M2385" s="27" t="s">
        <v>2</v>
      </c>
      <c r="N2385" t="b">
        <f t="shared" si="227"/>
        <v>1</v>
      </c>
      <c r="O2385" t="b">
        <f t="shared" si="228"/>
        <v>1</v>
      </c>
      <c r="P2385" t="str">
        <f t="shared" si="229"/>
        <v>N/A</v>
      </c>
    </row>
    <row r="2386" spans="2:16" x14ac:dyDescent="0.25">
      <c r="B2386" s="23">
        <f>'Raw data (base scenario)'!A2378</f>
        <v>2372</v>
      </c>
      <c r="C2386" s="23" t="str">
        <f>'Raw data (base scenario)'!B2378</f>
        <v>D</v>
      </c>
      <c r="D2386" s="23" t="str">
        <f>'Raw data (base scenario)'!C2378</f>
        <v>D</v>
      </c>
      <c r="E2386" t="b">
        <f t="shared" si="224"/>
        <v>1</v>
      </c>
      <c r="F2386" t="b">
        <f t="shared" si="225"/>
        <v>1</v>
      </c>
      <c r="G2386" t="b">
        <f t="shared" si="226"/>
        <v>1</v>
      </c>
      <c r="K2386" s="28">
        <v>2372</v>
      </c>
      <c r="L2386" s="27" t="s">
        <v>2</v>
      </c>
      <c r="M2386" s="27" t="s">
        <v>2</v>
      </c>
      <c r="N2386" t="b">
        <f t="shared" si="227"/>
        <v>1</v>
      </c>
      <c r="O2386" t="b">
        <f t="shared" si="228"/>
        <v>1</v>
      </c>
      <c r="P2386" t="b">
        <f t="shared" si="229"/>
        <v>1</v>
      </c>
    </row>
    <row r="2387" spans="2:16" x14ac:dyDescent="0.25">
      <c r="B2387" s="23">
        <f>'Raw data (base scenario)'!A2379</f>
        <v>2373</v>
      </c>
      <c r="C2387" s="23" t="str">
        <f>'Raw data (base scenario)'!B2379</f>
        <v>H</v>
      </c>
      <c r="D2387" s="23" t="str">
        <f>'Raw data (base scenario)'!C2379</f>
        <v>H</v>
      </c>
      <c r="E2387" t="b">
        <f t="shared" si="224"/>
        <v>1</v>
      </c>
      <c r="F2387" t="b">
        <f t="shared" si="225"/>
        <v>1</v>
      </c>
      <c r="G2387" t="str">
        <f t="shared" si="226"/>
        <v>N/A</v>
      </c>
      <c r="K2387" s="28">
        <v>2373</v>
      </c>
      <c r="L2387" s="27" t="s">
        <v>1</v>
      </c>
      <c r="M2387" s="27" t="s">
        <v>1</v>
      </c>
      <c r="N2387" t="b">
        <f t="shared" si="227"/>
        <v>1</v>
      </c>
      <c r="O2387" t="b">
        <f t="shared" si="228"/>
        <v>1</v>
      </c>
      <c r="P2387" t="str">
        <f t="shared" si="229"/>
        <v>N/A</v>
      </c>
    </row>
    <row r="2388" spans="2:16" x14ac:dyDescent="0.25">
      <c r="B2388" s="23">
        <f>'Raw data (base scenario)'!A2380</f>
        <v>2374</v>
      </c>
      <c r="C2388" s="23" t="str">
        <f>'Raw data (base scenario)'!B2380</f>
        <v>S</v>
      </c>
      <c r="D2388" s="23" t="str">
        <f>'Raw data (base scenario)'!C2380</f>
        <v>I</v>
      </c>
      <c r="E2388" t="b">
        <f t="shared" si="224"/>
        <v>1</v>
      </c>
      <c r="F2388" t="b">
        <f t="shared" si="225"/>
        <v>1</v>
      </c>
      <c r="G2388" t="str">
        <f t="shared" si="226"/>
        <v>N/A</v>
      </c>
      <c r="K2388" s="28">
        <v>2374</v>
      </c>
      <c r="L2388" s="27" t="s">
        <v>3</v>
      </c>
      <c r="M2388" s="27" t="s">
        <v>18</v>
      </c>
      <c r="N2388" t="b">
        <f t="shared" si="227"/>
        <v>1</v>
      </c>
      <c r="O2388" t="b">
        <f t="shared" si="228"/>
        <v>1</v>
      </c>
      <c r="P2388" t="str">
        <f t="shared" si="229"/>
        <v>N/A</v>
      </c>
    </row>
    <row r="2389" spans="2:16" x14ac:dyDescent="0.25">
      <c r="B2389" s="23">
        <f>'Raw data (base scenario)'!A2381</f>
        <v>2375</v>
      </c>
      <c r="C2389" s="23" t="str">
        <f>'Raw data (base scenario)'!B2381</f>
        <v>D</v>
      </c>
      <c r="D2389" s="23" t="str">
        <f>'Raw data (base scenario)'!C2381</f>
        <v>D</v>
      </c>
      <c r="E2389" t="b">
        <f t="shared" si="224"/>
        <v>1</v>
      </c>
      <c r="F2389" t="b">
        <f t="shared" si="225"/>
        <v>1</v>
      </c>
      <c r="G2389" t="b">
        <f t="shared" si="226"/>
        <v>1</v>
      </c>
      <c r="K2389" s="28">
        <v>2375</v>
      </c>
      <c r="L2389" s="27" t="s">
        <v>2</v>
      </c>
      <c r="M2389" s="27" t="s">
        <v>2</v>
      </c>
      <c r="N2389" t="b">
        <f t="shared" si="227"/>
        <v>1</v>
      </c>
      <c r="O2389" t="b">
        <f t="shared" si="228"/>
        <v>1</v>
      </c>
      <c r="P2389" t="b">
        <f t="shared" si="229"/>
        <v>1</v>
      </c>
    </row>
    <row r="2390" spans="2:16" x14ac:dyDescent="0.25">
      <c r="B2390" s="23">
        <f>'Raw data (base scenario)'!A2382</f>
        <v>2376</v>
      </c>
      <c r="C2390" s="23" t="str">
        <f>'Raw data (base scenario)'!B2382</f>
        <v>I</v>
      </c>
      <c r="D2390" s="23" t="str">
        <f>'Raw data (base scenario)'!C2382</f>
        <v>H</v>
      </c>
      <c r="E2390" t="b">
        <f t="shared" si="224"/>
        <v>1</v>
      </c>
      <c r="F2390" t="b">
        <f t="shared" si="225"/>
        <v>1</v>
      </c>
      <c r="G2390" t="str">
        <f t="shared" si="226"/>
        <v>N/A</v>
      </c>
      <c r="K2390" s="28">
        <v>2376</v>
      </c>
      <c r="L2390" s="27" t="s">
        <v>18</v>
      </c>
      <c r="M2390" s="27" t="s">
        <v>1</v>
      </c>
      <c r="N2390" t="b">
        <f t="shared" si="227"/>
        <v>1</v>
      </c>
      <c r="O2390" t="b">
        <f t="shared" si="228"/>
        <v>1</v>
      </c>
      <c r="P2390" t="str">
        <f t="shared" si="229"/>
        <v>N/A</v>
      </c>
    </row>
    <row r="2391" spans="2:16" x14ac:dyDescent="0.25">
      <c r="B2391" s="23">
        <f>'Raw data (base scenario)'!A2383</f>
        <v>2377</v>
      </c>
      <c r="C2391" s="23" t="str">
        <f>'Raw data (base scenario)'!B2383</f>
        <v>H</v>
      </c>
      <c r="D2391" s="23" t="str">
        <f>'Raw data (base scenario)'!C2383</f>
        <v>H</v>
      </c>
      <c r="E2391" t="b">
        <f t="shared" si="224"/>
        <v>1</v>
      </c>
      <c r="F2391" t="b">
        <f t="shared" si="225"/>
        <v>1</v>
      </c>
      <c r="G2391" t="str">
        <f t="shared" si="226"/>
        <v>N/A</v>
      </c>
      <c r="K2391" s="28">
        <v>2377</v>
      </c>
      <c r="L2391" s="27" t="s">
        <v>1</v>
      </c>
      <c r="M2391" s="27" t="s">
        <v>1</v>
      </c>
      <c r="N2391" t="b">
        <f t="shared" si="227"/>
        <v>1</v>
      </c>
      <c r="O2391" t="b">
        <f t="shared" si="228"/>
        <v>1</v>
      </c>
      <c r="P2391" t="str">
        <f t="shared" si="229"/>
        <v>N/A</v>
      </c>
    </row>
    <row r="2392" spans="2:16" x14ac:dyDescent="0.25">
      <c r="B2392" s="23">
        <f>'Raw data (base scenario)'!A2384</f>
        <v>2378</v>
      </c>
      <c r="C2392" s="23" t="str">
        <f>'Raw data (base scenario)'!B2384</f>
        <v>D</v>
      </c>
      <c r="D2392" s="23" t="str">
        <f>'Raw data (base scenario)'!C2384</f>
        <v>D</v>
      </c>
      <c r="E2392" t="b">
        <f t="shared" si="224"/>
        <v>1</v>
      </c>
      <c r="F2392" t="b">
        <f t="shared" si="225"/>
        <v>1</v>
      </c>
      <c r="G2392" t="b">
        <f t="shared" si="226"/>
        <v>1</v>
      </c>
      <c r="K2392" s="28">
        <v>2378</v>
      </c>
      <c r="L2392" s="27" t="s">
        <v>2</v>
      </c>
      <c r="M2392" s="27" t="s">
        <v>2</v>
      </c>
      <c r="N2392" t="b">
        <f t="shared" si="227"/>
        <v>1</v>
      </c>
      <c r="O2392" t="b">
        <f t="shared" si="228"/>
        <v>1</v>
      </c>
      <c r="P2392" t="b">
        <f t="shared" si="229"/>
        <v>1</v>
      </c>
    </row>
    <row r="2393" spans="2:16" x14ac:dyDescent="0.25">
      <c r="B2393" s="23">
        <f>'Raw data (base scenario)'!A2385</f>
        <v>2379</v>
      </c>
      <c r="C2393" s="23" t="str">
        <f>'Raw data (base scenario)'!B2385</f>
        <v>I</v>
      </c>
      <c r="D2393" s="23" t="str">
        <f>'Raw data (base scenario)'!C2385</f>
        <v>I</v>
      </c>
      <c r="E2393" t="b">
        <f t="shared" si="224"/>
        <v>1</v>
      </c>
      <c r="F2393" t="b">
        <f t="shared" si="225"/>
        <v>1</v>
      </c>
      <c r="G2393" t="str">
        <f t="shared" si="226"/>
        <v>N/A</v>
      </c>
      <c r="K2393" s="28">
        <v>2379</v>
      </c>
      <c r="L2393" s="27" t="s">
        <v>18</v>
      </c>
      <c r="M2393" s="27" t="s">
        <v>18</v>
      </c>
      <c r="N2393" t="b">
        <f t="shared" si="227"/>
        <v>1</v>
      </c>
      <c r="O2393" t="b">
        <f t="shared" si="228"/>
        <v>1</v>
      </c>
      <c r="P2393" t="str">
        <f t="shared" si="229"/>
        <v>N/A</v>
      </c>
    </row>
    <row r="2394" spans="2:16" x14ac:dyDescent="0.25">
      <c r="B2394" s="23">
        <f>'Raw data (base scenario)'!A2386</f>
        <v>2380</v>
      </c>
      <c r="C2394" s="23" t="str">
        <f>'Raw data (base scenario)'!B2386</f>
        <v>S</v>
      </c>
      <c r="D2394" s="23" t="str">
        <f>'Raw data (base scenario)'!C2386</f>
        <v>H</v>
      </c>
      <c r="E2394" t="b">
        <f t="shared" si="224"/>
        <v>1</v>
      </c>
      <c r="F2394" t="b">
        <f t="shared" si="225"/>
        <v>1</v>
      </c>
      <c r="G2394" t="str">
        <f t="shared" si="226"/>
        <v>N/A</v>
      </c>
      <c r="K2394" s="28">
        <v>2380</v>
      </c>
      <c r="L2394" s="27" t="s">
        <v>3</v>
      </c>
      <c r="M2394" s="27" t="s">
        <v>1</v>
      </c>
      <c r="N2394" t="b">
        <f t="shared" si="227"/>
        <v>1</v>
      </c>
      <c r="O2394" t="b">
        <f t="shared" si="228"/>
        <v>1</v>
      </c>
      <c r="P2394" t="str">
        <f t="shared" si="229"/>
        <v>N/A</v>
      </c>
    </row>
    <row r="2395" spans="2:16" x14ac:dyDescent="0.25">
      <c r="B2395" s="23">
        <f>'Raw data (base scenario)'!A2387</f>
        <v>2381</v>
      </c>
      <c r="C2395" s="23" t="str">
        <f>'Raw data (base scenario)'!B2387</f>
        <v>H</v>
      </c>
      <c r="D2395" s="23" t="str">
        <f>'Raw data (base scenario)'!C2387</f>
        <v>H</v>
      </c>
      <c r="E2395" t="b">
        <f t="shared" si="224"/>
        <v>1</v>
      </c>
      <c r="F2395" t="b">
        <f t="shared" si="225"/>
        <v>1</v>
      </c>
      <c r="G2395" t="str">
        <f t="shared" si="226"/>
        <v>N/A</v>
      </c>
      <c r="K2395" s="28">
        <v>2381</v>
      </c>
      <c r="L2395" s="27" t="s">
        <v>1</v>
      </c>
      <c r="M2395" s="27" t="s">
        <v>1</v>
      </c>
      <c r="N2395" t="b">
        <f t="shared" si="227"/>
        <v>1</v>
      </c>
      <c r="O2395" t="b">
        <f t="shared" si="228"/>
        <v>1</v>
      </c>
      <c r="P2395" t="str">
        <f t="shared" si="229"/>
        <v>N/A</v>
      </c>
    </row>
    <row r="2396" spans="2:16" x14ac:dyDescent="0.25">
      <c r="B2396" s="23">
        <f>'Raw data (base scenario)'!A2388</f>
        <v>2382</v>
      </c>
      <c r="C2396" s="23" t="str">
        <f>'Raw data (base scenario)'!B2388</f>
        <v>I</v>
      </c>
      <c r="D2396" s="23" t="str">
        <f>'Raw data (base scenario)'!C2388</f>
        <v>H</v>
      </c>
      <c r="E2396" t="b">
        <f t="shared" si="224"/>
        <v>1</v>
      </c>
      <c r="F2396" t="b">
        <f t="shared" si="225"/>
        <v>1</v>
      </c>
      <c r="G2396" t="str">
        <f t="shared" si="226"/>
        <v>N/A</v>
      </c>
      <c r="K2396" s="28">
        <v>2382</v>
      </c>
      <c r="L2396" s="27" t="s">
        <v>18</v>
      </c>
      <c r="M2396" s="27" t="s">
        <v>1</v>
      </c>
      <c r="N2396" t="b">
        <f t="shared" si="227"/>
        <v>1</v>
      </c>
      <c r="O2396" t="b">
        <f t="shared" si="228"/>
        <v>1</v>
      </c>
      <c r="P2396" t="str">
        <f t="shared" si="229"/>
        <v>N/A</v>
      </c>
    </row>
    <row r="2397" spans="2:16" x14ac:dyDescent="0.25">
      <c r="B2397" s="23">
        <f>'Raw data (base scenario)'!A2389</f>
        <v>2383</v>
      </c>
      <c r="C2397" s="23" t="str">
        <f>'Raw data (base scenario)'!B2389</f>
        <v>D</v>
      </c>
      <c r="D2397" s="23" t="str">
        <f>'Raw data (base scenario)'!C2389</f>
        <v>D</v>
      </c>
      <c r="E2397" t="b">
        <f t="shared" si="224"/>
        <v>1</v>
      </c>
      <c r="F2397" t="b">
        <f t="shared" si="225"/>
        <v>1</v>
      </c>
      <c r="G2397" t="b">
        <f t="shared" si="226"/>
        <v>1</v>
      </c>
      <c r="K2397" s="28">
        <v>2383</v>
      </c>
      <c r="L2397" s="27" t="s">
        <v>2</v>
      </c>
      <c r="M2397" s="27" t="s">
        <v>2</v>
      </c>
      <c r="N2397" t="b">
        <f t="shared" si="227"/>
        <v>1</v>
      </c>
      <c r="O2397" t="b">
        <f t="shared" si="228"/>
        <v>1</v>
      </c>
      <c r="P2397" t="b">
        <f t="shared" si="229"/>
        <v>1</v>
      </c>
    </row>
    <row r="2398" spans="2:16" x14ac:dyDescent="0.25">
      <c r="B2398" s="23">
        <f>'Raw data (base scenario)'!A2390</f>
        <v>2384</v>
      </c>
      <c r="C2398" s="23" t="str">
        <f>'Raw data (base scenario)'!B2390</f>
        <v>D</v>
      </c>
      <c r="D2398" s="23" t="str">
        <f>'Raw data (base scenario)'!C2390</f>
        <v>D</v>
      </c>
      <c r="E2398" t="b">
        <f t="shared" si="224"/>
        <v>1</v>
      </c>
      <c r="F2398" t="b">
        <f t="shared" si="225"/>
        <v>1</v>
      </c>
      <c r="G2398" t="b">
        <f t="shared" si="226"/>
        <v>1</v>
      </c>
      <c r="K2398" s="28">
        <v>2384</v>
      </c>
      <c r="L2398" s="27" t="s">
        <v>2</v>
      </c>
      <c r="M2398" s="27" t="s">
        <v>2</v>
      </c>
      <c r="N2398" t="b">
        <f t="shared" si="227"/>
        <v>1</v>
      </c>
      <c r="O2398" t="b">
        <f t="shared" si="228"/>
        <v>1</v>
      </c>
      <c r="P2398" t="b">
        <f t="shared" si="229"/>
        <v>1</v>
      </c>
    </row>
    <row r="2399" spans="2:16" x14ac:dyDescent="0.25">
      <c r="B2399" s="23">
        <f>'Raw data (base scenario)'!A2391</f>
        <v>2385</v>
      </c>
      <c r="C2399" s="23" t="str">
        <f>'Raw data (base scenario)'!B2391</f>
        <v>D</v>
      </c>
      <c r="D2399" s="23" t="str">
        <f>'Raw data (base scenario)'!C2391</f>
        <v>D</v>
      </c>
      <c r="E2399" t="b">
        <f t="shared" si="224"/>
        <v>1</v>
      </c>
      <c r="F2399" t="b">
        <f t="shared" si="225"/>
        <v>1</v>
      </c>
      <c r="G2399" t="b">
        <f t="shared" si="226"/>
        <v>1</v>
      </c>
      <c r="K2399" s="28">
        <v>2385</v>
      </c>
      <c r="L2399" s="27" t="s">
        <v>2</v>
      </c>
      <c r="M2399" s="27" t="s">
        <v>2</v>
      </c>
      <c r="N2399" t="b">
        <f t="shared" si="227"/>
        <v>1</v>
      </c>
      <c r="O2399" t="b">
        <f t="shared" si="228"/>
        <v>1</v>
      </c>
      <c r="P2399" t="b">
        <f t="shared" si="229"/>
        <v>1</v>
      </c>
    </row>
    <row r="2400" spans="2:16" x14ac:dyDescent="0.25">
      <c r="B2400" s="23">
        <f>'Raw data (base scenario)'!A2392</f>
        <v>2386</v>
      </c>
      <c r="C2400" s="23" t="str">
        <f>'Raw data (base scenario)'!B2392</f>
        <v>I</v>
      </c>
      <c r="D2400" s="23" t="str">
        <f>'Raw data (base scenario)'!C2392</f>
        <v>D</v>
      </c>
      <c r="E2400" t="b">
        <f t="shared" si="224"/>
        <v>1</v>
      </c>
      <c r="F2400" t="b">
        <f t="shared" si="225"/>
        <v>1</v>
      </c>
      <c r="G2400" t="str">
        <f t="shared" si="226"/>
        <v>N/A</v>
      </c>
      <c r="K2400" s="28">
        <v>2386</v>
      </c>
      <c r="L2400" s="27" t="s">
        <v>18</v>
      </c>
      <c r="M2400" s="27" t="s">
        <v>2</v>
      </c>
      <c r="N2400" t="b">
        <f t="shared" si="227"/>
        <v>1</v>
      </c>
      <c r="O2400" t="b">
        <f t="shared" si="228"/>
        <v>1</v>
      </c>
      <c r="P2400" t="str">
        <f t="shared" si="229"/>
        <v>N/A</v>
      </c>
    </row>
    <row r="2401" spans="2:16" x14ac:dyDescent="0.25">
      <c r="B2401" s="23">
        <f>'Raw data (base scenario)'!A2393</f>
        <v>2387</v>
      </c>
      <c r="C2401" s="23" t="str">
        <f>'Raw data (base scenario)'!B2393</f>
        <v>H</v>
      </c>
      <c r="D2401" s="23" t="str">
        <f>'Raw data (base scenario)'!C2393</f>
        <v>H</v>
      </c>
      <c r="E2401" t="b">
        <f t="shared" si="224"/>
        <v>1</v>
      </c>
      <c r="F2401" t="b">
        <f t="shared" si="225"/>
        <v>1</v>
      </c>
      <c r="G2401" t="str">
        <f t="shared" si="226"/>
        <v>N/A</v>
      </c>
      <c r="K2401" s="28">
        <v>2387</v>
      </c>
      <c r="L2401" s="27" t="s">
        <v>1</v>
      </c>
      <c r="M2401" s="27" t="s">
        <v>1</v>
      </c>
      <c r="N2401" t="b">
        <f t="shared" si="227"/>
        <v>1</v>
      </c>
      <c r="O2401" t="b">
        <f t="shared" si="228"/>
        <v>1</v>
      </c>
      <c r="P2401" t="str">
        <f t="shared" si="229"/>
        <v>N/A</v>
      </c>
    </row>
    <row r="2402" spans="2:16" x14ac:dyDescent="0.25">
      <c r="B2402" s="23">
        <f>'Raw data (base scenario)'!A2394</f>
        <v>2388</v>
      </c>
      <c r="C2402" s="23" t="str">
        <f>'Raw data (base scenario)'!B2394</f>
        <v>S</v>
      </c>
      <c r="D2402" s="23" t="str">
        <f>'Raw data (base scenario)'!C2394</f>
        <v>H</v>
      </c>
      <c r="E2402" t="b">
        <f t="shared" si="224"/>
        <v>1</v>
      </c>
      <c r="F2402" t="b">
        <f t="shared" si="225"/>
        <v>1</v>
      </c>
      <c r="G2402" t="str">
        <f t="shared" si="226"/>
        <v>N/A</v>
      </c>
      <c r="K2402" s="28">
        <v>2388</v>
      </c>
      <c r="L2402" s="27" t="s">
        <v>3</v>
      </c>
      <c r="M2402" s="27" t="s">
        <v>1</v>
      </c>
      <c r="N2402" t="b">
        <f t="shared" si="227"/>
        <v>1</v>
      </c>
      <c r="O2402" t="b">
        <f t="shared" si="228"/>
        <v>1</v>
      </c>
      <c r="P2402" t="str">
        <f t="shared" si="229"/>
        <v>N/A</v>
      </c>
    </row>
    <row r="2403" spans="2:16" x14ac:dyDescent="0.25">
      <c r="B2403" s="23">
        <f>'Raw data (base scenario)'!A2395</f>
        <v>2389</v>
      </c>
      <c r="C2403" s="23" t="str">
        <f>'Raw data (base scenario)'!B2395</f>
        <v>D</v>
      </c>
      <c r="D2403" s="23" t="str">
        <f>'Raw data (base scenario)'!C2395</f>
        <v>D</v>
      </c>
      <c r="E2403" t="b">
        <f t="shared" si="224"/>
        <v>1</v>
      </c>
      <c r="F2403" t="b">
        <f t="shared" si="225"/>
        <v>1</v>
      </c>
      <c r="G2403" t="b">
        <f t="shared" si="226"/>
        <v>1</v>
      </c>
      <c r="K2403" s="28">
        <v>2389</v>
      </c>
      <c r="L2403" s="27" t="s">
        <v>2</v>
      </c>
      <c r="M2403" s="27" t="s">
        <v>2</v>
      </c>
      <c r="N2403" t="b">
        <f t="shared" si="227"/>
        <v>1</v>
      </c>
      <c r="O2403" t="b">
        <f t="shared" si="228"/>
        <v>1</v>
      </c>
      <c r="P2403" t="b">
        <f t="shared" si="229"/>
        <v>1</v>
      </c>
    </row>
    <row r="2404" spans="2:16" x14ac:dyDescent="0.25">
      <c r="B2404" s="23">
        <f>'Raw data (base scenario)'!A2396</f>
        <v>2390</v>
      </c>
      <c r="C2404" s="23" t="str">
        <f>'Raw data (base scenario)'!B2396</f>
        <v>S</v>
      </c>
      <c r="D2404" s="23" t="str">
        <f>'Raw data (base scenario)'!C2396</f>
        <v>H</v>
      </c>
      <c r="E2404" t="b">
        <f t="shared" si="224"/>
        <v>1</v>
      </c>
      <c r="F2404" t="b">
        <f t="shared" si="225"/>
        <v>1</v>
      </c>
      <c r="G2404" t="str">
        <f t="shared" si="226"/>
        <v>N/A</v>
      </c>
      <c r="K2404" s="28">
        <v>2390</v>
      </c>
      <c r="L2404" s="27" t="s">
        <v>3</v>
      </c>
      <c r="M2404" s="27" t="s">
        <v>1</v>
      </c>
      <c r="N2404" t="b">
        <f t="shared" si="227"/>
        <v>1</v>
      </c>
      <c r="O2404" t="b">
        <f t="shared" si="228"/>
        <v>1</v>
      </c>
      <c r="P2404" t="str">
        <f t="shared" si="229"/>
        <v>N/A</v>
      </c>
    </row>
    <row r="2405" spans="2:16" x14ac:dyDescent="0.25">
      <c r="B2405" s="23">
        <f>'Raw data (base scenario)'!A2397</f>
        <v>2391</v>
      </c>
      <c r="C2405" s="23" t="str">
        <f>'Raw data (base scenario)'!B2397</f>
        <v>H</v>
      </c>
      <c r="D2405" s="23" t="str">
        <f>'Raw data (base scenario)'!C2397</f>
        <v>H</v>
      </c>
      <c r="E2405" t="b">
        <f t="shared" si="224"/>
        <v>1</v>
      </c>
      <c r="F2405" t="b">
        <f t="shared" si="225"/>
        <v>1</v>
      </c>
      <c r="G2405" t="str">
        <f t="shared" si="226"/>
        <v>N/A</v>
      </c>
      <c r="K2405" s="28">
        <v>2391</v>
      </c>
      <c r="L2405" s="27" t="s">
        <v>1</v>
      </c>
      <c r="M2405" s="27" t="s">
        <v>1</v>
      </c>
      <c r="N2405" t="b">
        <f t="shared" si="227"/>
        <v>1</v>
      </c>
      <c r="O2405" t="b">
        <f t="shared" si="228"/>
        <v>1</v>
      </c>
      <c r="P2405" t="str">
        <f t="shared" si="229"/>
        <v>N/A</v>
      </c>
    </row>
    <row r="2406" spans="2:16" x14ac:dyDescent="0.25">
      <c r="B2406" s="23">
        <f>'Raw data (base scenario)'!A2398</f>
        <v>2392</v>
      </c>
      <c r="C2406" s="23" t="str">
        <f>'Raw data (base scenario)'!B2398</f>
        <v>I</v>
      </c>
      <c r="D2406" s="23" t="str">
        <f>'Raw data (base scenario)'!C2398</f>
        <v>D</v>
      </c>
      <c r="E2406" t="b">
        <f t="shared" si="224"/>
        <v>1</v>
      </c>
      <c r="F2406" t="b">
        <f t="shared" si="225"/>
        <v>1</v>
      </c>
      <c r="G2406" t="str">
        <f t="shared" si="226"/>
        <v>N/A</v>
      </c>
      <c r="K2406" s="28">
        <v>2392</v>
      </c>
      <c r="L2406" s="27" t="s">
        <v>18</v>
      </c>
      <c r="M2406" s="27" t="s">
        <v>2</v>
      </c>
      <c r="N2406" t="b">
        <f t="shared" si="227"/>
        <v>1</v>
      </c>
      <c r="O2406" t="b">
        <f t="shared" si="228"/>
        <v>1</v>
      </c>
      <c r="P2406" t="str">
        <f t="shared" si="229"/>
        <v>N/A</v>
      </c>
    </row>
    <row r="2407" spans="2:16" x14ac:dyDescent="0.25">
      <c r="B2407" s="23">
        <f>'Raw data (base scenario)'!A2399</f>
        <v>2393</v>
      </c>
      <c r="C2407" s="23" t="str">
        <f>'Raw data (base scenario)'!B2399</f>
        <v>H</v>
      </c>
      <c r="D2407" s="23" t="str">
        <f>'Raw data (base scenario)'!C2399</f>
        <v>S</v>
      </c>
      <c r="E2407" t="b">
        <f t="shared" si="224"/>
        <v>1</v>
      </c>
      <c r="F2407" t="b">
        <f t="shared" si="225"/>
        <v>1</v>
      </c>
      <c r="G2407" t="str">
        <f t="shared" si="226"/>
        <v>N/A</v>
      </c>
      <c r="K2407" s="28">
        <v>2393</v>
      </c>
      <c r="L2407" s="27" t="s">
        <v>1</v>
      </c>
      <c r="M2407" s="27" t="s">
        <v>3</v>
      </c>
      <c r="N2407" t="b">
        <f t="shared" si="227"/>
        <v>1</v>
      </c>
      <c r="O2407" t="b">
        <f t="shared" si="228"/>
        <v>1</v>
      </c>
      <c r="P2407" t="str">
        <f t="shared" si="229"/>
        <v>N/A</v>
      </c>
    </row>
    <row r="2408" spans="2:16" x14ac:dyDescent="0.25">
      <c r="B2408" s="23">
        <f>'Raw data (base scenario)'!A2400</f>
        <v>2394</v>
      </c>
      <c r="C2408" s="23" t="str">
        <f>'Raw data (base scenario)'!B2400</f>
        <v>D</v>
      </c>
      <c r="D2408" s="23" t="str">
        <f>'Raw data (base scenario)'!C2400</f>
        <v>D</v>
      </c>
      <c r="E2408" t="b">
        <f t="shared" si="224"/>
        <v>1</v>
      </c>
      <c r="F2408" t="b">
        <f t="shared" si="225"/>
        <v>1</v>
      </c>
      <c r="G2408" t="b">
        <f t="shared" si="226"/>
        <v>1</v>
      </c>
      <c r="K2408" s="28">
        <v>2394</v>
      </c>
      <c r="L2408" s="27" t="s">
        <v>2</v>
      </c>
      <c r="M2408" s="27" t="s">
        <v>2</v>
      </c>
      <c r="N2408" t="b">
        <f t="shared" si="227"/>
        <v>1</v>
      </c>
      <c r="O2408" t="b">
        <f t="shared" si="228"/>
        <v>1</v>
      </c>
      <c r="P2408" t="b">
        <f t="shared" si="229"/>
        <v>1</v>
      </c>
    </row>
    <row r="2409" spans="2:16" x14ac:dyDescent="0.25">
      <c r="B2409" s="23">
        <f>'Raw data (base scenario)'!A2401</f>
        <v>2395</v>
      </c>
      <c r="C2409" s="23" t="str">
        <f>'Raw data (base scenario)'!B2401</f>
        <v>H</v>
      </c>
      <c r="D2409" s="23" t="str">
        <f>'Raw data (base scenario)'!C2401</f>
        <v>H</v>
      </c>
      <c r="E2409" t="b">
        <f t="shared" si="224"/>
        <v>1</v>
      </c>
      <c r="F2409" t="b">
        <f t="shared" si="225"/>
        <v>1</v>
      </c>
      <c r="G2409" t="str">
        <f t="shared" si="226"/>
        <v>N/A</v>
      </c>
      <c r="K2409" s="28">
        <v>2395</v>
      </c>
      <c r="L2409" s="27" t="s">
        <v>1</v>
      </c>
      <c r="M2409" s="27" t="s">
        <v>1</v>
      </c>
      <c r="N2409" t="b">
        <f t="shared" si="227"/>
        <v>1</v>
      </c>
      <c r="O2409" t="b">
        <f t="shared" si="228"/>
        <v>1</v>
      </c>
      <c r="P2409" t="str">
        <f t="shared" si="229"/>
        <v>N/A</v>
      </c>
    </row>
    <row r="2410" spans="2:16" x14ac:dyDescent="0.25">
      <c r="B2410" s="23">
        <f>'Raw data (base scenario)'!A2402</f>
        <v>2396</v>
      </c>
      <c r="C2410" s="23" t="str">
        <f>'Raw data (base scenario)'!B2402</f>
        <v>D</v>
      </c>
      <c r="D2410" s="23" t="str">
        <f>'Raw data (base scenario)'!C2402</f>
        <v>D</v>
      </c>
      <c r="E2410" t="b">
        <f t="shared" si="224"/>
        <v>1</v>
      </c>
      <c r="F2410" t="b">
        <f t="shared" si="225"/>
        <v>1</v>
      </c>
      <c r="G2410" t="b">
        <f t="shared" si="226"/>
        <v>1</v>
      </c>
      <c r="K2410" s="28">
        <v>2396</v>
      </c>
      <c r="L2410" s="27" t="s">
        <v>2</v>
      </c>
      <c r="M2410" s="27" t="s">
        <v>2</v>
      </c>
      <c r="N2410" t="b">
        <f t="shared" si="227"/>
        <v>1</v>
      </c>
      <c r="O2410" t="b">
        <f t="shared" si="228"/>
        <v>1</v>
      </c>
      <c r="P2410" t="b">
        <f t="shared" si="229"/>
        <v>1</v>
      </c>
    </row>
    <row r="2411" spans="2:16" x14ac:dyDescent="0.25">
      <c r="B2411" s="23">
        <f>'Raw data (base scenario)'!A2403</f>
        <v>2397</v>
      </c>
      <c r="C2411" s="23" t="str">
        <f>'Raw data (base scenario)'!B2403</f>
        <v>S</v>
      </c>
      <c r="D2411" s="23" t="str">
        <f>'Raw data (base scenario)'!C2403</f>
        <v>H</v>
      </c>
      <c r="E2411" t="b">
        <f t="shared" si="224"/>
        <v>1</v>
      </c>
      <c r="F2411" t="b">
        <f t="shared" si="225"/>
        <v>1</v>
      </c>
      <c r="G2411" t="str">
        <f t="shared" si="226"/>
        <v>N/A</v>
      </c>
      <c r="K2411" s="28">
        <v>2397</v>
      </c>
      <c r="L2411" s="27" t="s">
        <v>3</v>
      </c>
      <c r="M2411" s="27" t="s">
        <v>1</v>
      </c>
      <c r="N2411" t="b">
        <f t="shared" si="227"/>
        <v>1</v>
      </c>
      <c r="O2411" t="b">
        <f t="shared" si="228"/>
        <v>1</v>
      </c>
      <c r="P2411" t="str">
        <f t="shared" si="229"/>
        <v>N/A</v>
      </c>
    </row>
    <row r="2412" spans="2:16" x14ac:dyDescent="0.25">
      <c r="B2412" s="23">
        <f>'Raw data (base scenario)'!A2404</f>
        <v>2398</v>
      </c>
      <c r="C2412" s="23" t="str">
        <f>'Raw data (base scenario)'!B2404</f>
        <v>I</v>
      </c>
      <c r="D2412" s="23" t="str">
        <f>'Raw data (base scenario)'!C2404</f>
        <v>S</v>
      </c>
      <c r="E2412" t="b">
        <f t="shared" si="224"/>
        <v>1</v>
      </c>
      <c r="F2412" t="b">
        <f t="shared" si="225"/>
        <v>1</v>
      </c>
      <c r="G2412" t="str">
        <f t="shared" si="226"/>
        <v>N/A</v>
      </c>
      <c r="K2412" s="28">
        <v>2398</v>
      </c>
      <c r="L2412" s="27" t="s">
        <v>18</v>
      </c>
      <c r="M2412" s="27" t="s">
        <v>3</v>
      </c>
      <c r="N2412" t="b">
        <f t="shared" si="227"/>
        <v>1</v>
      </c>
      <c r="O2412" t="b">
        <f t="shared" si="228"/>
        <v>1</v>
      </c>
      <c r="P2412" t="str">
        <f t="shared" si="229"/>
        <v>N/A</v>
      </c>
    </row>
    <row r="2413" spans="2:16" x14ac:dyDescent="0.25">
      <c r="B2413" s="23">
        <f>'Raw data (base scenario)'!A2405</f>
        <v>2399</v>
      </c>
      <c r="C2413" s="23" t="str">
        <f>'Raw data (base scenario)'!B2405</f>
        <v>D</v>
      </c>
      <c r="D2413" s="23" t="str">
        <f>'Raw data (base scenario)'!C2405</f>
        <v>D</v>
      </c>
      <c r="E2413" t="b">
        <f t="shared" si="224"/>
        <v>1</v>
      </c>
      <c r="F2413" t="b">
        <f t="shared" si="225"/>
        <v>1</v>
      </c>
      <c r="G2413" t="b">
        <f t="shared" si="226"/>
        <v>1</v>
      </c>
      <c r="K2413" s="28">
        <v>2399</v>
      </c>
      <c r="L2413" s="27" t="s">
        <v>2</v>
      </c>
      <c r="M2413" s="27" t="s">
        <v>2</v>
      </c>
      <c r="N2413" t="b">
        <f t="shared" si="227"/>
        <v>1</v>
      </c>
      <c r="O2413" t="b">
        <f t="shared" si="228"/>
        <v>1</v>
      </c>
      <c r="P2413" t="b">
        <f t="shared" si="229"/>
        <v>1</v>
      </c>
    </row>
    <row r="2414" spans="2:16" x14ac:dyDescent="0.25">
      <c r="B2414" s="23">
        <f>'Raw data (base scenario)'!A2406</f>
        <v>2400</v>
      </c>
      <c r="C2414" s="23" t="str">
        <f>'Raw data (base scenario)'!B2406</f>
        <v>D</v>
      </c>
      <c r="D2414" s="23" t="str">
        <f>'Raw data (base scenario)'!C2406</f>
        <v>D</v>
      </c>
      <c r="E2414" t="b">
        <f t="shared" si="224"/>
        <v>1</v>
      </c>
      <c r="F2414" t="b">
        <f t="shared" si="225"/>
        <v>1</v>
      </c>
      <c r="G2414" t="b">
        <f t="shared" si="226"/>
        <v>1</v>
      </c>
      <c r="K2414" s="28">
        <v>2400</v>
      </c>
      <c r="L2414" s="27" t="s">
        <v>2</v>
      </c>
      <c r="M2414" s="27" t="s">
        <v>2</v>
      </c>
      <c r="N2414" t="b">
        <f t="shared" si="227"/>
        <v>1</v>
      </c>
      <c r="O2414" t="b">
        <f t="shared" si="228"/>
        <v>1</v>
      </c>
      <c r="P2414" t="b">
        <f t="shared" si="229"/>
        <v>1</v>
      </c>
    </row>
    <row r="2415" spans="2:16" x14ac:dyDescent="0.25">
      <c r="B2415" s="23">
        <f>'Raw data (base scenario)'!A2407</f>
        <v>2401</v>
      </c>
      <c r="C2415" s="23" t="str">
        <f>'Raw data (base scenario)'!B2407</f>
        <v>D</v>
      </c>
      <c r="D2415" s="23" t="str">
        <f>'Raw data (base scenario)'!C2407</f>
        <v>D</v>
      </c>
      <c r="E2415" t="b">
        <f t="shared" si="224"/>
        <v>1</v>
      </c>
      <c r="F2415" t="b">
        <f t="shared" si="225"/>
        <v>1</v>
      </c>
      <c r="G2415" t="b">
        <f t="shared" si="226"/>
        <v>1</v>
      </c>
      <c r="K2415" s="28">
        <v>2401</v>
      </c>
      <c r="L2415" s="27" t="s">
        <v>2</v>
      </c>
      <c r="M2415" s="27" t="s">
        <v>2</v>
      </c>
      <c r="N2415" t="b">
        <f t="shared" si="227"/>
        <v>1</v>
      </c>
      <c r="O2415" t="b">
        <f t="shared" si="228"/>
        <v>1</v>
      </c>
      <c r="P2415" t="b">
        <f t="shared" si="229"/>
        <v>1</v>
      </c>
    </row>
    <row r="2416" spans="2:16" x14ac:dyDescent="0.25">
      <c r="B2416" s="23">
        <f>'Raw data (base scenario)'!A2408</f>
        <v>2402</v>
      </c>
      <c r="C2416" s="23" t="str">
        <f>'Raw data (base scenario)'!B2408</f>
        <v>D</v>
      </c>
      <c r="D2416" s="23" t="str">
        <f>'Raw data (base scenario)'!C2408</f>
        <v>D</v>
      </c>
      <c r="E2416" t="b">
        <f t="shared" si="224"/>
        <v>1</v>
      </c>
      <c r="F2416" t="b">
        <f t="shared" si="225"/>
        <v>1</v>
      </c>
      <c r="G2416" t="b">
        <f t="shared" si="226"/>
        <v>1</v>
      </c>
      <c r="K2416" s="28">
        <v>2402</v>
      </c>
      <c r="L2416" s="27" t="s">
        <v>2</v>
      </c>
      <c r="M2416" s="27" t="s">
        <v>2</v>
      </c>
      <c r="N2416" t="b">
        <f t="shared" si="227"/>
        <v>1</v>
      </c>
      <c r="O2416" t="b">
        <f t="shared" si="228"/>
        <v>1</v>
      </c>
      <c r="P2416" t="b">
        <f t="shared" si="229"/>
        <v>1</v>
      </c>
    </row>
    <row r="2417" spans="2:16" x14ac:dyDescent="0.25">
      <c r="B2417" s="23">
        <f>'Raw data (base scenario)'!A2409</f>
        <v>2403</v>
      </c>
      <c r="C2417" s="23" t="str">
        <f>'Raw data (base scenario)'!B2409</f>
        <v>H</v>
      </c>
      <c r="D2417" s="23" t="str">
        <f>'Raw data (base scenario)'!C2409</f>
        <v>H</v>
      </c>
      <c r="E2417" t="b">
        <f t="shared" si="224"/>
        <v>1</v>
      </c>
      <c r="F2417" t="b">
        <f t="shared" si="225"/>
        <v>1</v>
      </c>
      <c r="G2417" t="str">
        <f t="shared" si="226"/>
        <v>N/A</v>
      </c>
      <c r="K2417" s="28">
        <v>2403</v>
      </c>
      <c r="L2417" s="27" t="s">
        <v>1</v>
      </c>
      <c r="M2417" s="27" t="s">
        <v>1</v>
      </c>
      <c r="N2417" t="b">
        <f t="shared" si="227"/>
        <v>1</v>
      </c>
      <c r="O2417" t="b">
        <f t="shared" si="228"/>
        <v>1</v>
      </c>
      <c r="P2417" t="str">
        <f t="shared" si="229"/>
        <v>N/A</v>
      </c>
    </row>
    <row r="2418" spans="2:16" x14ac:dyDescent="0.25">
      <c r="B2418" s="23">
        <f>'Raw data (base scenario)'!A2410</f>
        <v>2404</v>
      </c>
      <c r="C2418" s="23" t="str">
        <f>'Raw data (base scenario)'!B2410</f>
        <v>D</v>
      </c>
      <c r="D2418" s="23" t="str">
        <f>'Raw data (base scenario)'!C2410</f>
        <v>D</v>
      </c>
      <c r="E2418" t="b">
        <f t="shared" si="224"/>
        <v>1</v>
      </c>
      <c r="F2418" t="b">
        <f t="shared" si="225"/>
        <v>1</v>
      </c>
      <c r="G2418" t="b">
        <f t="shared" si="226"/>
        <v>1</v>
      </c>
      <c r="K2418" s="28">
        <v>2404</v>
      </c>
      <c r="L2418" s="27" t="s">
        <v>2</v>
      </c>
      <c r="M2418" s="27" t="s">
        <v>2</v>
      </c>
      <c r="N2418" t="b">
        <f t="shared" si="227"/>
        <v>1</v>
      </c>
      <c r="O2418" t="b">
        <f t="shared" si="228"/>
        <v>1</v>
      </c>
      <c r="P2418" t="b">
        <f t="shared" si="229"/>
        <v>1</v>
      </c>
    </row>
    <row r="2419" spans="2:16" x14ac:dyDescent="0.25">
      <c r="B2419" s="23">
        <f>'Raw data (base scenario)'!A2411</f>
        <v>2405</v>
      </c>
      <c r="C2419" s="23" t="str">
        <f>'Raw data (base scenario)'!B2411</f>
        <v>S</v>
      </c>
      <c r="D2419" s="23" t="str">
        <f>'Raw data (base scenario)'!C2411</f>
        <v>S</v>
      </c>
      <c r="E2419" t="b">
        <f t="shared" si="224"/>
        <v>1</v>
      </c>
      <c r="F2419" t="b">
        <f t="shared" si="225"/>
        <v>1</v>
      </c>
      <c r="G2419" t="str">
        <f t="shared" si="226"/>
        <v>N/A</v>
      </c>
      <c r="K2419" s="28">
        <v>2405</v>
      </c>
      <c r="L2419" s="27" t="s">
        <v>3</v>
      </c>
      <c r="M2419" s="27" t="s">
        <v>3</v>
      </c>
      <c r="N2419" t="b">
        <f t="shared" si="227"/>
        <v>1</v>
      </c>
      <c r="O2419" t="b">
        <f t="shared" si="228"/>
        <v>1</v>
      </c>
      <c r="P2419" t="str">
        <f t="shared" si="229"/>
        <v>N/A</v>
      </c>
    </row>
    <row r="2420" spans="2:16" x14ac:dyDescent="0.25">
      <c r="B2420" s="23">
        <f>'Raw data (base scenario)'!A2412</f>
        <v>2406</v>
      </c>
      <c r="C2420" s="23" t="str">
        <f>'Raw data (base scenario)'!B2412</f>
        <v>S</v>
      </c>
      <c r="D2420" s="23" t="str">
        <f>'Raw data (base scenario)'!C2412</f>
        <v>H</v>
      </c>
      <c r="E2420" t="b">
        <f t="shared" si="224"/>
        <v>1</v>
      </c>
      <c r="F2420" t="b">
        <f t="shared" si="225"/>
        <v>1</v>
      </c>
      <c r="G2420" t="str">
        <f t="shared" si="226"/>
        <v>N/A</v>
      </c>
      <c r="K2420" s="28">
        <v>2406</v>
      </c>
      <c r="L2420" s="27" t="s">
        <v>3</v>
      </c>
      <c r="M2420" s="27" t="s">
        <v>1</v>
      </c>
      <c r="N2420" t="b">
        <f t="shared" si="227"/>
        <v>1</v>
      </c>
      <c r="O2420" t="b">
        <f t="shared" si="228"/>
        <v>1</v>
      </c>
      <c r="P2420" t="str">
        <f t="shared" si="229"/>
        <v>N/A</v>
      </c>
    </row>
    <row r="2421" spans="2:16" x14ac:dyDescent="0.25">
      <c r="B2421" s="23">
        <f>'Raw data (base scenario)'!A2413</f>
        <v>2407</v>
      </c>
      <c r="C2421" s="23" t="str">
        <f>'Raw data (base scenario)'!B2413</f>
        <v>S</v>
      </c>
      <c r="D2421" s="23" t="str">
        <f>'Raw data (base scenario)'!C2413</f>
        <v>H</v>
      </c>
      <c r="E2421" t="b">
        <f t="shared" si="224"/>
        <v>1</v>
      </c>
      <c r="F2421" t="b">
        <f t="shared" si="225"/>
        <v>1</v>
      </c>
      <c r="G2421" t="str">
        <f t="shared" si="226"/>
        <v>N/A</v>
      </c>
      <c r="K2421" s="28">
        <v>2407</v>
      </c>
      <c r="L2421" s="27" t="s">
        <v>3</v>
      </c>
      <c r="M2421" s="27" t="s">
        <v>1</v>
      </c>
      <c r="N2421" t="b">
        <f t="shared" si="227"/>
        <v>1</v>
      </c>
      <c r="O2421" t="b">
        <f t="shared" si="228"/>
        <v>1</v>
      </c>
      <c r="P2421" t="str">
        <f t="shared" si="229"/>
        <v>N/A</v>
      </c>
    </row>
    <row r="2422" spans="2:16" x14ac:dyDescent="0.25">
      <c r="B2422" s="23">
        <f>'Raw data (base scenario)'!A2414</f>
        <v>2408</v>
      </c>
      <c r="C2422" s="23" t="str">
        <f>'Raw data (base scenario)'!B2414</f>
        <v>S</v>
      </c>
      <c r="D2422" s="23" t="str">
        <f>'Raw data (base scenario)'!C2414</f>
        <v>D</v>
      </c>
      <c r="E2422" t="b">
        <f t="shared" si="224"/>
        <v>1</v>
      </c>
      <c r="F2422" t="b">
        <f t="shared" si="225"/>
        <v>1</v>
      </c>
      <c r="G2422" t="str">
        <f t="shared" si="226"/>
        <v>N/A</v>
      </c>
      <c r="K2422" s="28">
        <v>2408</v>
      </c>
      <c r="L2422" s="27" t="s">
        <v>3</v>
      </c>
      <c r="M2422" s="27" t="s">
        <v>2</v>
      </c>
      <c r="N2422" t="b">
        <f t="shared" si="227"/>
        <v>1</v>
      </c>
      <c r="O2422" t="b">
        <f t="shared" si="228"/>
        <v>1</v>
      </c>
      <c r="P2422" t="str">
        <f t="shared" si="229"/>
        <v>N/A</v>
      </c>
    </row>
    <row r="2423" spans="2:16" x14ac:dyDescent="0.25">
      <c r="B2423" s="23">
        <f>'Raw data (base scenario)'!A2415</f>
        <v>2409</v>
      </c>
      <c r="C2423" s="23" t="str">
        <f>'Raw data (base scenario)'!B2415</f>
        <v>D</v>
      </c>
      <c r="D2423" s="23" t="str">
        <f>'Raw data (base scenario)'!C2415</f>
        <v>D</v>
      </c>
      <c r="E2423" t="b">
        <f t="shared" si="224"/>
        <v>1</v>
      </c>
      <c r="F2423" t="b">
        <f t="shared" si="225"/>
        <v>1</v>
      </c>
      <c r="G2423" t="b">
        <f t="shared" si="226"/>
        <v>1</v>
      </c>
      <c r="K2423" s="28">
        <v>2409</v>
      </c>
      <c r="L2423" s="27" t="s">
        <v>2</v>
      </c>
      <c r="M2423" s="27" t="s">
        <v>2</v>
      </c>
      <c r="N2423" t="b">
        <f t="shared" si="227"/>
        <v>1</v>
      </c>
      <c r="O2423" t="b">
        <f t="shared" si="228"/>
        <v>1</v>
      </c>
      <c r="P2423" t="b">
        <f t="shared" si="229"/>
        <v>1</v>
      </c>
    </row>
    <row r="2424" spans="2:16" x14ac:dyDescent="0.25">
      <c r="B2424" s="23">
        <f>'Raw data (base scenario)'!A2416</f>
        <v>2410</v>
      </c>
      <c r="C2424" s="23" t="str">
        <f>'Raw data (base scenario)'!B2416</f>
        <v>D</v>
      </c>
      <c r="D2424" s="23" t="str">
        <f>'Raw data (base scenario)'!C2416</f>
        <v>D</v>
      </c>
      <c r="E2424" t="b">
        <f t="shared" si="224"/>
        <v>1</v>
      </c>
      <c r="F2424" t="b">
        <f t="shared" si="225"/>
        <v>1</v>
      </c>
      <c r="G2424" t="b">
        <f t="shared" si="226"/>
        <v>1</v>
      </c>
      <c r="K2424" s="28">
        <v>2410</v>
      </c>
      <c r="L2424" s="27" t="s">
        <v>2</v>
      </c>
      <c r="M2424" s="27" t="s">
        <v>2</v>
      </c>
      <c r="N2424" t="b">
        <f t="shared" si="227"/>
        <v>1</v>
      </c>
      <c r="O2424" t="b">
        <f t="shared" si="228"/>
        <v>1</v>
      </c>
      <c r="P2424" t="b">
        <f t="shared" si="229"/>
        <v>1</v>
      </c>
    </row>
    <row r="2425" spans="2:16" x14ac:dyDescent="0.25">
      <c r="B2425" s="23">
        <f>'Raw data (base scenario)'!A2417</f>
        <v>2411</v>
      </c>
      <c r="C2425" s="23" t="str">
        <f>'Raw data (base scenario)'!B2417</f>
        <v>I</v>
      </c>
      <c r="D2425" s="23" t="str">
        <f>'Raw data (base scenario)'!C2417</f>
        <v>D</v>
      </c>
      <c r="E2425" t="b">
        <f t="shared" si="224"/>
        <v>1</v>
      </c>
      <c r="F2425" t="b">
        <f t="shared" si="225"/>
        <v>1</v>
      </c>
      <c r="G2425" t="str">
        <f t="shared" si="226"/>
        <v>N/A</v>
      </c>
      <c r="K2425" s="28">
        <v>2411</v>
      </c>
      <c r="L2425" s="27" t="s">
        <v>18</v>
      </c>
      <c r="M2425" s="27" t="s">
        <v>2</v>
      </c>
      <c r="N2425" t="b">
        <f t="shared" si="227"/>
        <v>1</v>
      </c>
      <c r="O2425" t="b">
        <f t="shared" si="228"/>
        <v>1</v>
      </c>
      <c r="P2425" t="str">
        <f t="shared" si="229"/>
        <v>N/A</v>
      </c>
    </row>
    <row r="2426" spans="2:16" x14ac:dyDescent="0.25">
      <c r="B2426" s="23">
        <f>'Raw data (base scenario)'!A2418</f>
        <v>2412</v>
      </c>
      <c r="C2426" s="23" t="str">
        <f>'Raw data (base scenario)'!B2418</f>
        <v>H</v>
      </c>
      <c r="D2426" s="23" t="str">
        <f>'Raw data (base scenario)'!C2418</f>
        <v>H</v>
      </c>
      <c r="E2426" t="b">
        <f t="shared" si="224"/>
        <v>1</v>
      </c>
      <c r="F2426" t="b">
        <f t="shared" si="225"/>
        <v>1</v>
      </c>
      <c r="G2426" t="str">
        <f t="shared" si="226"/>
        <v>N/A</v>
      </c>
      <c r="K2426" s="28">
        <v>2412</v>
      </c>
      <c r="L2426" s="27" t="s">
        <v>1</v>
      </c>
      <c r="M2426" s="27" t="s">
        <v>1</v>
      </c>
      <c r="N2426" t="b">
        <f t="shared" si="227"/>
        <v>1</v>
      </c>
      <c r="O2426" t="b">
        <f t="shared" si="228"/>
        <v>1</v>
      </c>
      <c r="P2426" t="str">
        <f t="shared" si="229"/>
        <v>N/A</v>
      </c>
    </row>
    <row r="2427" spans="2:16" x14ac:dyDescent="0.25">
      <c r="B2427" s="23">
        <f>'Raw data (base scenario)'!A2419</f>
        <v>2413</v>
      </c>
      <c r="C2427" s="23" t="str">
        <f>'Raw data (base scenario)'!B2419</f>
        <v>D</v>
      </c>
      <c r="D2427" s="23" t="str">
        <f>'Raw data (base scenario)'!C2419</f>
        <v>D</v>
      </c>
      <c r="E2427" t="b">
        <f t="shared" si="224"/>
        <v>1</v>
      </c>
      <c r="F2427" t="b">
        <f t="shared" si="225"/>
        <v>1</v>
      </c>
      <c r="G2427" t="b">
        <f t="shared" si="226"/>
        <v>1</v>
      </c>
      <c r="K2427" s="28">
        <v>2413</v>
      </c>
      <c r="L2427" s="27" t="s">
        <v>2</v>
      </c>
      <c r="M2427" s="27" t="s">
        <v>2</v>
      </c>
      <c r="N2427" t="b">
        <f t="shared" si="227"/>
        <v>1</v>
      </c>
      <c r="O2427" t="b">
        <f t="shared" si="228"/>
        <v>1</v>
      </c>
      <c r="P2427" t="b">
        <f t="shared" si="229"/>
        <v>1</v>
      </c>
    </row>
    <row r="2428" spans="2:16" x14ac:dyDescent="0.25">
      <c r="B2428" s="23">
        <f>'Raw data (base scenario)'!A2420</f>
        <v>2414</v>
      </c>
      <c r="C2428" s="23" t="str">
        <f>'Raw data (base scenario)'!B2420</f>
        <v>H</v>
      </c>
      <c r="D2428" s="23" t="str">
        <f>'Raw data (base scenario)'!C2420</f>
        <v>S</v>
      </c>
      <c r="E2428" t="b">
        <f t="shared" si="224"/>
        <v>1</v>
      </c>
      <c r="F2428" t="b">
        <f t="shared" si="225"/>
        <v>1</v>
      </c>
      <c r="G2428" t="str">
        <f t="shared" si="226"/>
        <v>N/A</v>
      </c>
      <c r="K2428" s="28">
        <v>2414</v>
      </c>
      <c r="L2428" s="27" t="s">
        <v>1</v>
      </c>
      <c r="M2428" s="27" t="s">
        <v>3</v>
      </c>
      <c r="N2428" t="b">
        <f t="shared" si="227"/>
        <v>1</v>
      </c>
      <c r="O2428" t="b">
        <f t="shared" si="228"/>
        <v>1</v>
      </c>
      <c r="P2428" t="str">
        <f t="shared" si="229"/>
        <v>N/A</v>
      </c>
    </row>
    <row r="2429" spans="2:16" x14ac:dyDescent="0.25">
      <c r="B2429" s="23">
        <f>'Raw data (base scenario)'!A2421</f>
        <v>2415</v>
      </c>
      <c r="C2429" s="23" t="str">
        <f>'Raw data (base scenario)'!B2421</f>
        <v>D</v>
      </c>
      <c r="D2429" s="23" t="str">
        <f>'Raw data (base scenario)'!C2421</f>
        <v>D</v>
      </c>
      <c r="E2429" t="b">
        <f t="shared" si="224"/>
        <v>1</v>
      </c>
      <c r="F2429" t="b">
        <f t="shared" si="225"/>
        <v>1</v>
      </c>
      <c r="G2429" t="b">
        <f t="shared" si="226"/>
        <v>1</v>
      </c>
      <c r="K2429" s="28">
        <v>2415</v>
      </c>
      <c r="L2429" s="27" t="s">
        <v>2</v>
      </c>
      <c r="M2429" s="27" t="s">
        <v>2</v>
      </c>
      <c r="N2429" t="b">
        <f t="shared" si="227"/>
        <v>1</v>
      </c>
      <c r="O2429" t="b">
        <f t="shared" si="228"/>
        <v>1</v>
      </c>
      <c r="P2429" t="b">
        <f t="shared" si="229"/>
        <v>1</v>
      </c>
    </row>
    <row r="2430" spans="2:16" x14ac:dyDescent="0.25">
      <c r="B2430" s="23">
        <f>'Raw data (base scenario)'!A2422</f>
        <v>2416</v>
      </c>
      <c r="C2430" s="23" t="str">
        <f>'Raw data (base scenario)'!B2422</f>
        <v>H</v>
      </c>
      <c r="D2430" s="23" t="str">
        <f>'Raw data (base scenario)'!C2422</f>
        <v>H</v>
      </c>
      <c r="E2430" t="b">
        <f t="shared" si="224"/>
        <v>1</v>
      </c>
      <c r="F2430" t="b">
        <f t="shared" si="225"/>
        <v>1</v>
      </c>
      <c r="G2430" t="str">
        <f t="shared" si="226"/>
        <v>N/A</v>
      </c>
      <c r="K2430" s="28">
        <v>2416</v>
      </c>
      <c r="L2430" s="27" t="s">
        <v>1</v>
      </c>
      <c r="M2430" s="27" t="s">
        <v>1</v>
      </c>
      <c r="N2430" t="b">
        <f t="shared" si="227"/>
        <v>1</v>
      </c>
      <c r="O2430" t="b">
        <f t="shared" si="228"/>
        <v>1</v>
      </c>
      <c r="P2430" t="str">
        <f t="shared" si="229"/>
        <v>N/A</v>
      </c>
    </row>
    <row r="2431" spans="2:16" x14ac:dyDescent="0.25">
      <c r="B2431" s="23">
        <f>'Raw data (base scenario)'!A2423</f>
        <v>2417</v>
      </c>
      <c r="C2431" s="23" t="str">
        <f>'Raw data (base scenario)'!B2423</f>
        <v>H</v>
      </c>
      <c r="D2431" s="23" t="str">
        <f>'Raw data (base scenario)'!C2423</f>
        <v>H</v>
      </c>
      <c r="E2431" t="b">
        <f t="shared" si="224"/>
        <v>1</v>
      </c>
      <c r="F2431" t="b">
        <f t="shared" si="225"/>
        <v>1</v>
      </c>
      <c r="G2431" t="str">
        <f t="shared" si="226"/>
        <v>N/A</v>
      </c>
      <c r="K2431" s="28">
        <v>2417</v>
      </c>
      <c r="L2431" s="27" t="s">
        <v>1</v>
      </c>
      <c r="M2431" s="27" t="s">
        <v>1</v>
      </c>
      <c r="N2431" t="b">
        <f t="shared" si="227"/>
        <v>1</v>
      </c>
      <c r="O2431" t="b">
        <f t="shared" si="228"/>
        <v>1</v>
      </c>
      <c r="P2431" t="str">
        <f t="shared" si="229"/>
        <v>N/A</v>
      </c>
    </row>
    <row r="2432" spans="2:16" x14ac:dyDescent="0.25">
      <c r="B2432" s="23">
        <f>'Raw data (base scenario)'!A2424</f>
        <v>2418</v>
      </c>
      <c r="C2432" s="23" t="str">
        <f>'Raw data (base scenario)'!B2424</f>
        <v>D</v>
      </c>
      <c r="D2432" s="23" t="str">
        <f>'Raw data (base scenario)'!C2424</f>
        <v>D</v>
      </c>
      <c r="E2432" t="b">
        <f t="shared" si="224"/>
        <v>1</v>
      </c>
      <c r="F2432" t="b">
        <f t="shared" si="225"/>
        <v>1</v>
      </c>
      <c r="G2432" t="b">
        <f t="shared" si="226"/>
        <v>1</v>
      </c>
      <c r="K2432" s="28">
        <v>2418</v>
      </c>
      <c r="L2432" s="27" t="s">
        <v>2</v>
      </c>
      <c r="M2432" s="27" t="s">
        <v>2</v>
      </c>
      <c r="N2432" t="b">
        <f t="shared" si="227"/>
        <v>1</v>
      </c>
      <c r="O2432" t="b">
        <f t="shared" si="228"/>
        <v>1</v>
      </c>
      <c r="P2432" t="b">
        <f t="shared" si="229"/>
        <v>1</v>
      </c>
    </row>
    <row r="2433" spans="2:16" x14ac:dyDescent="0.25">
      <c r="B2433" s="23">
        <f>'Raw data (base scenario)'!A2425</f>
        <v>2419</v>
      </c>
      <c r="C2433" s="23" t="str">
        <f>'Raw data (base scenario)'!B2425</f>
        <v>S</v>
      </c>
      <c r="D2433" s="23" t="str">
        <f>'Raw data (base scenario)'!C2425</f>
        <v>H</v>
      </c>
      <c r="E2433" t="b">
        <f t="shared" si="224"/>
        <v>1</v>
      </c>
      <c r="F2433" t="b">
        <f t="shared" si="225"/>
        <v>1</v>
      </c>
      <c r="G2433" t="str">
        <f t="shared" si="226"/>
        <v>N/A</v>
      </c>
      <c r="K2433" s="28">
        <v>2419</v>
      </c>
      <c r="L2433" s="27" t="s">
        <v>3</v>
      </c>
      <c r="M2433" s="27" t="s">
        <v>1</v>
      </c>
      <c r="N2433" t="b">
        <f t="shared" si="227"/>
        <v>1</v>
      </c>
      <c r="O2433" t="b">
        <f t="shared" si="228"/>
        <v>1</v>
      </c>
      <c r="P2433" t="str">
        <f t="shared" si="229"/>
        <v>N/A</v>
      </c>
    </row>
    <row r="2434" spans="2:16" x14ac:dyDescent="0.25">
      <c r="B2434" s="23">
        <f>'Raw data (base scenario)'!A2426</f>
        <v>2420</v>
      </c>
      <c r="C2434" s="23" t="str">
        <f>'Raw data (base scenario)'!B2426</f>
        <v>D</v>
      </c>
      <c r="D2434" s="23" t="str">
        <f>'Raw data (base scenario)'!C2426</f>
        <v>D</v>
      </c>
      <c r="E2434" t="b">
        <f t="shared" si="224"/>
        <v>1</v>
      </c>
      <c r="F2434" t="b">
        <f t="shared" si="225"/>
        <v>1</v>
      </c>
      <c r="G2434" t="b">
        <f t="shared" si="226"/>
        <v>1</v>
      </c>
      <c r="K2434" s="28">
        <v>2420</v>
      </c>
      <c r="L2434" s="27" t="s">
        <v>2</v>
      </c>
      <c r="M2434" s="27" t="s">
        <v>2</v>
      </c>
      <c r="N2434" t="b">
        <f t="shared" si="227"/>
        <v>1</v>
      </c>
      <c r="O2434" t="b">
        <f t="shared" si="228"/>
        <v>1</v>
      </c>
      <c r="P2434" t="b">
        <f t="shared" si="229"/>
        <v>1</v>
      </c>
    </row>
    <row r="2435" spans="2:16" x14ac:dyDescent="0.25">
      <c r="B2435" s="23">
        <f>'Raw data (base scenario)'!A2427</f>
        <v>2421</v>
      </c>
      <c r="C2435" s="23" t="str">
        <f>'Raw data (base scenario)'!B2427</f>
        <v>I</v>
      </c>
      <c r="D2435" s="23" t="str">
        <f>'Raw data (base scenario)'!C2427</f>
        <v>I</v>
      </c>
      <c r="E2435" t="b">
        <f t="shared" si="224"/>
        <v>1</v>
      </c>
      <c r="F2435" t="b">
        <f t="shared" si="225"/>
        <v>1</v>
      </c>
      <c r="G2435" t="str">
        <f t="shared" si="226"/>
        <v>N/A</v>
      </c>
      <c r="K2435" s="28">
        <v>2421</v>
      </c>
      <c r="L2435" s="27" t="s">
        <v>18</v>
      </c>
      <c r="M2435" s="27" t="s">
        <v>18</v>
      </c>
      <c r="N2435" t="b">
        <f t="shared" si="227"/>
        <v>1</v>
      </c>
      <c r="O2435" t="b">
        <f t="shared" si="228"/>
        <v>1</v>
      </c>
      <c r="P2435" t="str">
        <f t="shared" si="229"/>
        <v>N/A</v>
      </c>
    </row>
    <row r="2436" spans="2:16" x14ac:dyDescent="0.25">
      <c r="B2436" s="23">
        <f>'Raw data (base scenario)'!A2428</f>
        <v>2422</v>
      </c>
      <c r="C2436" s="23" t="str">
        <f>'Raw data (base scenario)'!B2428</f>
        <v>H</v>
      </c>
      <c r="D2436" s="23" t="str">
        <f>'Raw data (base scenario)'!C2428</f>
        <v>H</v>
      </c>
      <c r="E2436" t="b">
        <f t="shared" si="224"/>
        <v>1</v>
      </c>
      <c r="F2436" t="b">
        <f t="shared" si="225"/>
        <v>1</v>
      </c>
      <c r="G2436" t="str">
        <f t="shared" si="226"/>
        <v>N/A</v>
      </c>
      <c r="K2436" s="28">
        <v>2422</v>
      </c>
      <c r="L2436" s="27" t="s">
        <v>1</v>
      </c>
      <c r="M2436" s="27" t="s">
        <v>1</v>
      </c>
      <c r="N2436" t="b">
        <f t="shared" si="227"/>
        <v>1</v>
      </c>
      <c r="O2436" t="b">
        <f t="shared" si="228"/>
        <v>1</v>
      </c>
      <c r="P2436" t="str">
        <f t="shared" si="229"/>
        <v>N/A</v>
      </c>
    </row>
    <row r="2437" spans="2:16" x14ac:dyDescent="0.25">
      <c r="B2437" s="23">
        <f>'Raw data (base scenario)'!A2429</f>
        <v>2423</v>
      </c>
      <c r="C2437" s="23" t="str">
        <f>'Raw data (base scenario)'!B2429</f>
        <v>H</v>
      </c>
      <c r="D2437" s="23" t="str">
        <f>'Raw data (base scenario)'!C2429</f>
        <v>H</v>
      </c>
      <c r="E2437" t="b">
        <f t="shared" si="224"/>
        <v>1</v>
      </c>
      <c r="F2437" t="b">
        <f t="shared" si="225"/>
        <v>1</v>
      </c>
      <c r="G2437" t="str">
        <f t="shared" si="226"/>
        <v>N/A</v>
      </c>
      <c r="K2437" s="28">
        <v>2423</v>
      </c>
      <c r="L2437" s="27" t="s">
        <v>1</v>
      </c>
      <c r="M2437" s="27" t="s">
        <v>1</v>
      </c>
      <c r="N2437" t="b">
        <f t="shared" si="227"/>
        <v>1</v>
      </c>
      <c r="O2437" t="b">
        <f t="shared" si="228"/>
        <v>1</v>
      </c>
      <c r="P2437" t="str">
        <f t="shared" si="229"/>
        <v>N/A</v>
      </c>
    </row>
    <row r="2438" spans="2:16" x14ac:dyDescent="0.25">
      <c r="B2438" s="23">
        <f>'Raw data (base scenario)'!A2430</f>
        <v>2424</v>
      </c>
      <c r="C2438" s="23" t="str">
        <f>'Raw data (base scenario)'!B2430</f>
        <v>D</v>
      </c>
      <c r="D2438" s="23" t="str">
        <f>'Raw data (base scenario)'!C2430</f>
        <v>D</v>
      </c>
      <c r="E2438" t="b">
        <f t="shared" si="224"/>
        <v>1</v>
      </c>
      <c r="F2438" t="b">
        <f t="shared" si="225"/>
        <v>1</v>
      </c>
      <c r="G2438" t="b">
        <f t="shared" si="226"/>
        <v>1</v>
      </c>
      <c r="K2438" s="28">
        <v>2424</v>
      </c>
      <c r="L2438" s="27" t="s">
        <v>2</v>
      </c>
      <c r="M2438" s="27" t="s">
        <v>2</v>
      </c>
      <c r="N2438" t="b">
        <f t="shared" si="227"/>
        <v>1</v>
      </c>
      <c r="O2438" t="b">
        <f t="shared" si="228"/>
        <v>1</v>
      </c>
      <c r="P2438" t="b">
        <f t="shared" si="229"/>
        <v>1</v>
      </c>
    </row>
    <row r="2439" spans="2:16" x14ac:dyDescent="0.25">
      <c r="B2439" s="23">
        <f>'Raw data (base scenario)'!A2431</f>
        <v>2425</v>
      </c>
      <c r="C2439" s="23" t="str">
        <f>'Raw data (base scenario)'!B2431</f>
        <v>D</v>
      </c>
      <c r="D2439" s="23" t="str">
        <f>'Raw data (base scenario)'!C2431</f>
        <v>D</v>
      </c>
      <c r="E2439" t="b">
        <f t="shared" si="224"/>
        <v>1</v>
      </c>
      <c r="F2439" t="b">
        <f t="shared" si="225"/>
        <v>1</v>
      </c>
      <c r="G2439" t="b">
        <f t="shared" si="226"/>
        <v>1</v>
      </c>
      <c r="K2439" s="28">
        <v>2425</v>
      </c>
      <c r="L2439" s="27" t="s">
        <v>2</v>
      </c>
      <c r="M2439" s="27" t="s">
        <v>2</v>
      </c>
      <c r="N2439" t="b">
        <f t="shared" si="227"/>
        <v>1</v>
      </c>
      <c r="O2439" t="b">
        <f t="shared" si="228"/>
        <v>1</v>
      </c>
      <c r="P2439" t="b">
        <f t="shared" si="229"/>
        <v>1</v>
      </c>
    </row>
    <row r="2440" spans="2:16" x14ac:dyDescent="0.25">
      <c r="B2440" s="23">
        <f>'Raw data (base scenario)'!A2432</f>
        <v>2426</v>
      </c>
      <c r="C2440" s="23" t="str">
        <f>'Raw data (base scenario)'!B2432</f>
        <v>I</v>
      </c>
      <c r="D2440" s="23" t="str">
        <f>'Raw data (base scenario)'!C2432</f>
        <v>I</v>
      </c>
      <c r="E2440" t="b">
        <f t="shared" si="224"/>
        <v>1</v>
      </c>
      <c r="F2440" t="b">
        <f t="shared" si="225"/>
        <v>1</v>
      </c>
      <c r="G2440" t="str">
        <f t="shared" si="226"/>
        <v>N/A</v>
      </c>
      <c r="K2440" s="28">
        <v>2426</v>
      </c>
      <c r="L2440" s="27" t="s">
        <v>18</v>
      </c>
      <c r="M2440" s="27" t="s">
        <v>18</v>
      </c>
      <c r="N2440" t="b">
        <f t="shared" si="227"/>
        <v>1</v>
      </c>
      <c r="O2440" t="b">
        <f t="shared" si="228"/>
        <v>1</v>
      </c>
      <c r="P2440" t="str">
        <f t="shared" si="229"/>
        <v>N/A</v>
      </c>
    </row>
    <row r="2441" spans="2:16" x14ac:dyDescent="0.25">
      <c r="B2441" s="23">
        <f>'Raw data (base scenario)'!A2433</f>
        <v>2427</v>
      </c>
      <c r="C2441" s="23" t="str">
        <f>'Raw data (base scenario)'!B2433</f>
        <v>S</v>
      </c>
      <c r="D2441" s="23" t="str">
        <f>'Raw data (base scenario)'!C2433</f>
        <v>I</v>
      </c>
      <c r="E2441" t="b">
        <f t="shared" si="224"/>
        <v>1</v>
      </c>
      <c r="F2441" t="b">
        <f t="shared" si="225"/>
        <v>1</v>
      </c>
      <c r="G2441" t="str">
        <f t="shared" si="226"/>
        <v>N/A</v>
      </c>
      <c r="K2441" s="28">
        <v>2427</v>
      </c>
      <c r="L2441" s="27" t="s">
        <v>3</v>
      </c>
      <c r="M2441" s="27" t="s">
        <v>18</v>
      </c>
      <c r="N2441" t="b">
        <f t="shared" si="227"/>
        <v>1</v>
      </c>
      <c r="O2441" t="b">
        <f t="shared" si="228"/>
        <v>1</v>
      </c>
      <c r="P2441" t="str">
        <f t="shared" si="229"/>
        <v>N/A</v>
      </c>
    </row>
    <row r="2442" spans="2:16" x14ac:dyDescent="0.25">
      <c r="B2442" s="23">
        <f>'Raw data (base scenario)'!A2434</f>
        <v>2428</v>
      </c>
      <c r="C2442" s="23" t="str">
        <f>'Raw data (base scenario)'!B2434</f>
        <v>I</v>
      </c>
      <c r="D2442" s="23" t="str">
        <f>'Raw data (base scenario)'!C2434</f>
        <v>I</v>
      </c>
      <c r="E2442" t="b">
        <f t="shared" si="224"/>
        <v>1</v>
      </c>
      <c r="F2442" t="b">
        <f t="shared" si="225"/>
        <v>1</v>
      </c>
      <c r="G2442" t="str">
        <f t="shared" si="226"/>
        <v>N/A</v>
      </c>
      <c r="K2442" s="28">
        <v>2428</v>
      </c>
      <c r="L2442" s="27" t="s">
        <v>18</v>
      </c>
      <c r="M2442" s="27" t="s">
        <v>18</v>
      </c>
      <c r="N2442" t="b">
        <f t="shared" si="227"/>
        <v>1</v>
      </c>
      <c r="O2442" t="b">
        <f t="shared" si="228"/>
        <v>1</v>
      </c>
      <c r="P2442" t="str">
        <f t="shared" si="229"/>
        <v>N/A</v>
      </c>
    </row>
    <row r="2443" spans="2:16" x14ac:dyDescent="0.25">
      <c r="B2443" s="23">
        <f>'Raw data (base scenario)'!A2435</f>
        <v>2429</v>
      </c>
      <c r="C2443" s="23" t="str">
        <f>'Raw data (base scenario)'!B2435</f>
        <v>S</v>
      </c>
      <c r="D2443" s="23" t="str">
        <f>'Raw data (base scenario)'!C2435</f>
        <v>H</v>
      </c>
      <c r="E2443" t="b">
        <f t="shared" si="224"/>
        <v>1</v>
      </c>
      <c r="F2443" t="b">
        <f t="shared" si="225"/>
        <v>1</v>
      </c>
      <c r="G2443" t="str">
        <f t="shared" si="226"/>
        <v>N/A</v>
      </c>
      <c r="K2443" s="28">
        <v>2429</v>
      </c>
      <c r="L2443" s="27" t="s">
        <v>3</v>
      </c>
      <c r="M2443" s="27" t="s">
        <v>1</v>
      </c>
      <c r="N2443" t="b">
        <f t="shared" si="227"/>
        <v>1</v>
      </c>
      <c r="O2443" t="b">
        <f t="shared" si="228"/>
        <v>1</v>
      </c>
      <c r="P2443" t="str">
        <f t="shared" si="229"/>
        <v>N/A</v>
      </c>
    </row>
    <row r="2444" spans="2:16" x14ac:dyDescent="0.25">
      <c r="B2444" s="23">
        <f>'Raw data (base scenario)'!A2436</f>
        <v>2430</v>
      </c>
      <c r="C2444" s="23" t="str">
        <f>'Raw data (base scenario)'!B2436</f>
        <v>H</v>
      </c>
      <c r="D2444" s="23" t="str">
        <f>'Raw data (base scenario)'!C2436</f>
        <v>I</v>
      </c>
      <c r="E2444" t="b">
        <f t="shared" si="224"/>
        <v>1</v>
      </c>
      <c r="F2444" t="b">
        <f t="shared" si="225"/>
        <v>1</v>
      </c>
      <c r="G2444" t="str">
        <f t="shared" si="226"/>
        <v>N/A</v>
      </c>
      <c r="K2444" s="28">
        <v>2430</v>
      </c>
      <c r="L2444" s="27" t="s">
        <v>1</v>
      </c>
      <c r="M2444" s="27" t="s">
        <v>18</v>
      </c>
      <c r="N2444" t="b">
        <f t="shared" si="227"/>
        <v>1</v>
      </c>
      <c r="O2444" t="b">
        <f t="shared" si="228"/>
        <v>1</v>
      </c>
      <c r="P2444" t="str">
        <f t="shared" si="229"/>
        <v>N/A</v>
      </c>
    </row>
    <row r="2445" spans="2:16" x14ac:dyDescent="0.25">
      <c r="B2445" s="23">
        <f>'Raw data (base scenario)'!A2437</f>
        <v>2431</v>
      </c>
      <c r="C2445" s="23" t="str">
        <f>'Raw data (base scenario)'!B2437</f>
        <v>H</v>
      </c>
      <c r="D2445" s="23" t="str">
        <f>'Raw data (base scenario)'!C2437</f>
        <v>D</v>
      </c>
      <c r="E2445" t="b">
        <f t="shared" si="224"/>
        <v>1</v>
      </c>
      <c r="F2445" t="b">
        <f t="shared" si="225"/>
        <v>1</v>
      </c>
      <c r="G2445" t="str">
        <f t="shared" si="226"/>
        <v>N/A</v>
      </c>
      <c r="K2445" s="28">
        <v>2431</v>
      </c>
      <c r="L2445" s="27" t="s">
        <v>1</v>
      </c>
      <c r="M2445" s="27" t="s">
        <v>2</v>
      </c>
      <c r="N2445" t="b">
        <f t="shared" si="227"/>
        <v>1</v>
      </c>
      <c r="O2445" t="b">
        <f t="shared" si="228"/>
        <v>1</v>
      </c>
      <c r="P2445" t="str">
        <f t="shared" si="229"/>
        <v>N/A</v>
      </c>
    </row>
    <row r="2446" spans="2:16" x14ac:dyDescent="0.25">
      <c r="B2446" s="23">
        <f>'Raw data (base scenario)'!A2438</f>
        <v>2432</v>
      </c>
      <c r="C2446" s="23" t="str">
        <f>'Raw data (base scenario)'!B2438</f>
        <v>I</v>
      </c>
      <c r="D2446" s="23" t="str">
        <f>'Raw data (base scenario)'!C2438</f>
        <v>H</v>
      </c>
      <c r="E2446" t="b">
        <f t="shared" si="224"/>
        <v>1</v>
      </c>
      <c r="F2446" t="b">
        <f t="shared" si="225"/>
        <v>1</v>
      </c>
      <c r="G2446" t="str">
        <f t="shared" si="226"/>
        <v>N/A</v>
      </c>
      <c r="K2446" s="28">
        <v>2432</v>
      </c>
      <c r="L2446" s="27" t="s">
        <v>18</v>
      </c>
      <c r="M2446" s="27" t="s">
        <v>1</v>
      </c>
      <c r="N2446" t="b">
        <f t="shared" si="227"/>
        <v>1</v>
      </c>
      <c r="O2446" t="b">
        <f t="shared" si="228"/>
        <v>1</v>
      </c>
      <c r="P2446" t="str">
        <f t="shared" si="229"/>
        <v>N/A</v>
      </c>
    </row>
    <row r="2447" spans="2:16" x14ac:dyDescent="0.25">
      <c r="B2447" s="23">
        <f>'Raw data (base scenario)'!A2439</f>
        <v>2433</v>
      </c>
      <c r="C2447" s="23" t="str">
        <f>'Raw data (base scenario)'!B2439</f>
        <v>S</v>
      </c>
      <c r="D2447" s="23" t="str">
        <f>'Raw data (base scenario)'!C2439</f>
        <v>H</v>
      </c>
      <c r="E2447" t="b">
        <f t="shared" ref="E2447:E2510" si="230">OR(C2447=$A$4,C2447=$A$5,C2447=$A$6,C2447=$A$7)</f>
        <v>1</v>
      </c>
      <c r="F2447" t="b">
        <f t="shared" ref="F2447:F2510" si="231">OR(D2447=$A$4,D2447=$A$5,D2447=$A$6,D2447=$A$7)</f>
        <v>1</v>
      </c>
      <c r="G2447" t="str">
        <f t="shared" si="226"/>
        <v>N/A</v>
      </c>
      <c r="K2447" s="28">
        <v>2433</v>
      </c>
      <c r="L2447" s="27" t="s">
        <v>3</v>
      </c>
      <c r="M2447" s="27" t="s">
        <v>1</v>
      </c>
      <c r="N2447" t="b">
        <f t="shared" si="227"/>
        <v>1</v>
      </c>
      <c r="O2447" t="b">
        <f t="shared" si="228"/>
        <v>1</v>
      </c>
      <c r="P2447" t="str">
        <f t="shared" si="229"/>
        <v>N/A</v>
      </c>
    </row>
    <row r="2448" spans="2:16" x14ac:dyDescent="0.25">
      <c r="B2448" s="23">
        <f>'Raw data (base scenario)'!A2440</f>
        <v>2434</v>
      </c>
      <c r="C2448" s="23" t="str">
        <f>'Raw data (base scenario)'!B2440</f>
        <v>D</v>
      </c>
      <c r="D2448" s="23" t="str">
        <f>'Raw data (base scenario)'!C2440</f>
        <v>D</v>
      </c>
      <c r="E2448" t="b">
        <f t="shared" si="230"/>
        <v>1</v>
      </c>
      <c r="F2448" t="b">
        <f t="shared" si="231"/>
        <v>1</v>
      </c>
      <c r="G2448" t="b">
        <f t="shared" ref="G2448:G2511" si="232">IF(C2448="D",D2448="D","N/A")</f>
        <v>1</v>
      </c>
      <c r="K2448" s="28">
        <v>2434</v>
      </c>
      <c r="L2448" s="27" t="s">
        <v>2</v>
      </c>
      <c r="M2448" s="27" t="s">
        <v>2</v>
      </c>
      <c r="N2448" t="b">
        <f t="shared" ref="N2448:N2511" si="233">OR(L2448=$A$4,L2448=$A$5,L2448=$A$6,L2448=$A$7)</f>
        <v>1</v>
      </c>
      <c r="O2448" t="b">
        <f t="shared" ref="O2448:O2511" si="234">OR(M2448=$A$4,M2448=$A$5,M2448=$A$6,M2448=$A$7)</f>
        <v>1</v>
      </c>
      <c r="P2448" t="b">
        <f t="shared" ref="P2448:P2511" si="235">IF(L2448="D",M2448="D","N/A")</f>
        <v>1</v>
      </c>
    </row>
    <row r="2449" spans="2:16" x14ac:dyDescent="0.25">
      <c r="B2449" s="23">
        <f>'Raw data (base scenario)'!A2441</f>
        <v>2435</v>
      </c>
      <c r="C2449" s="23" t="str">
        <f>'Raw data (base scenario)'!B2441</f>
        <v>D</v>
      </c>
      <c r="D2449" s="23" t="str">
        <f>'Raw data (base scenario)'!C2441</f>
        <v>D</v>
      </c>
      <c r="E2449" t="b">
        <f t="shared" si="230"/>
        <v>1</v>
      </c>
      <c r="F2449" t="b">
        <f t="shared" si="231"/>
        <v>1</v>
      </c>
      <c r="G2449" t="b">
        <f t="shared" si="232"/>
        <v>1</v>
      </c>
      <c r="K2449" s="28">
        <v>2435</v>
      </c>
      <c r="L2449" s="27" t="s">
        <v>2</v>
      </c>
      <c r="M2449" s="27" t="s">
        <v>2</v>
      </c>
      <c r="N2449" t="b">
        <f t="shared" si="233"/>
        <v>1</v>
      </c>
      <c r="O2449" t="b">
        <f t="shared" si="234"/>
        <v>1</v>
      </c>
      <c r="P2449" t="b">
        <f t="shared" si="235"/>
        <v>1</v>
      </c>
    </row>
    <row r="2450" spans="2:16" x14ac:dyDescent="0.25">
      <c r="B2450" s="23">
        <f>'Raw data (base scenario)'!A2442</f>
        <v>2436</v>
      </c>
      <c r="C2450" s="23" t="str">
        <f>'Raw data (base scenario)'!B2442</f>
        <v>D</v>
      </c>
      <c r="D2450" s="23" t="str">
        <f>'Raw data (base scenario)'!C2442</f>
        <v>D</v>
      </c>
      <c r="E2450" t="b">
        <f t="shared" si="230"/>
        <v>1</v>
      </c>
      <c r="F2450" t="b">
        <f t="shared" si="231"/>
        <v>1</v>
      </c>
      <c r="G2450" t="b">
        <f t="shared" si="232"/>
        <v>1</v>
      </c>
      <c r="K2450" s="28">
        <v>2436</v>
      </c>
      <c r="L2450" s="27" t="s">
        <v>2</v>
      </c>
      <c r="M2450" s="27" t="s">
        <v>2</v>
      </c>
      <c r="N2450" t="b">
        <f t="shared" si="233"/>
        <v>1</v>
      </c>
      <c r="O2450" t="b">
        <f t="shared" si="234"/>
        <v>1</v>
      </c>
      <c r="P2450" t="b">
        <f t="shared" si="235"/>
        <v>1</v>
      </c>
    </row>
    <row r="2451" spans="2:16" x14ac:dyDescent="0.25">
      <c r="B2451" s="23">
        <f>'Raw data (base scenario)'!A2443</f>
        <v>2437</v>
      </c>
      <c r="C2451" s="23" t="str">
        <f>'Raw data (base scenario)'!B2443</f>
        <v>D</v>
      </c>
      <c r="D2451" s="23" t="str">
        <f>'Raw data (base scenario)'!C2443</f>
        <v>D</v>
      </c>
      <c r="E2451" t="b">
        <f t="shared" si="230"/>
        <v>1</v>
      </c>
      <c r="F2451" t="b">
        <f t="shared" si="231"/>
        <v>1</v>
      </c>
      <c r="G2451" t="b">
        <f t="shared" si="232"/>
        <v>1</v>
      </c>
      <c r="K2451" s="28">
        <v>2437</v>
      </c>
      <c r="L2451" s="27" t="s">
        <v>2</v>
      </c>
      <c r="M2451" s="27" t="s">
        <v>2</v>
      </c>
      <c r="N2451" t="b">
        <f t="shared" si="233"/>
        <v>1</v>
      </c>
      <c r="O2451" t="b">
        <f t="shared" si="234"/>
        <v>1</v>
      </c>
      <c r="P2451" t="b">
        <f t="shared" si="235"/>
        <v>1</v>
      </c>
    </row>
    <row r="2452" spans="2:16" x14ac:dyDescent="0.25">
      <c r="B2452" s="23">
        <f>'Raw data (base scenario)'!A2444</f>
        <v>2438</v>
      </c>
      <c r="C2452" s="23" t="str">
        <f>'Raw data (base scenario)'!B2444</f>
        <v>S</v>
      </c>
      <c r="D2452" s="23" t="str">
        <f>'Raw data (base scenario)'!C2444</f>
        <v>I</v>
      </c>
      <c r="E2452" t="b">
        <f t="shared" si="230"/>
        <v>1</v>
      </c>
      <c r="F2452" t="b">
        <f t="shared" si="231"/>
        <v>1</v>
      </c>
      <c r="G2452" t="str">
        <f t="shared" si="232"/>
        <v>N/A</v>
      </c>
      <c r="K2452" s="28">
        <v>2438</v>
      </c>
      <c r="L2452" s="27" t="s">
        <v>3</v>
      </c>
      <c r="M2452" s="27" t="s">
        <v>18</v>
      </c>
      <c r="N2452" t="b">
        <f t="shared" si="233"/>
        <v>1</v>
      </c>
      <c r="O2452" t="b">
        <f t="shared" si="234"/>
        <v>1</v>
      </c>
      <c r="P2452" t="str">
        <f t="shared" si="235"/>
        <v>N/A</v>
      </c>
    </row>
    <row r="2453" spans="2:16" x14ac:dyDescent="0.25">
      <c r="B2453" s="23">
        <f>'Raw data (base scenario)'!A2445</f>
        <v>2439</v>
      </c>
      <c r="C2453" s="23" t="str">
        <f>'Raw data (base scenario)'!B2445</f>
        <v>H</v>
      </c>
      <c r="D2453" s="23" t="str">
        <f>'Raw data (base scenario)'!C2445</f>
        <v>H</v>
      </c>
      <c r="E2453" t="b">
        <f t="shared" si="230"/>
        <v>1</v>
      </c>
      <c r="F2453" t="b">
        <f t="shared" si="231"/>
        <v>1</v>
      </c>
      <c r="G2453" t="str">
        <f t="shared" si="232"/>
        <v>N/A</v>
      </c>
      <c r="K2453" s="28">
        <v>2439</v>
      </c>
      <c r="L2453" s="27" t="s">
        <v>1</v>
      </c>
      <c r="M2453" s="27" t="s">
        <v>1</v>
      </c>
      <c r="N2453" t="b">
        <f t="shared" si="233"/>
        <v>1</v>
      </c>
      <c r="O2453" t="b">
        <f t="shared" si="234"/>
        <v>1</v>
      </c>
      <c r="P2453" t="str">
        <f t="shared" si="235"/>
        <v>N/A</v>
      </c>
    </row>
    <row r="2454" spans="2:16" x14ac:dyDescent="0.25">
      <c r="B2454" s="23">
        <f>'Raw data (base scenario)'!A2446</f>
        <v>2440</v>
      </c>
      <c r="C2454" s="23" t="str">
        <f>'Raw data (base scenario)'!B2446</f>
        <v>S</v>
      </c>
      <c r="D2454" s="23" t="str">
        <f>'Raw data (base scenario)'!C2446</f>
        <v>H</v>
      </c>
      <c r="E2454" t="b">
        <f t="shared" si="230"/>
        <v>1</v>
      </c>
      <c r="F2454" t="b">
        <f t="shared" si="231"/>
        <v>1</v>
      </c>
      <c r="G2454" t="str">
        <f t="shared" si="232"/>
        <v>N/A</v>
      </c>
      <c r="K2454" s="28">
        <v>2440</v>
      </c>
      <c r="L2454" s="27" t="s">
        <v>3</v>
      </c>
      <c r="M2454" s="27" t="s">
        <v>1</v>
      </c>
      <c r="N2454" t="b">
        <f t="shared" si="233"/>
        <v>1</v>
      </c>
      <c r="O2454" t="b">
        <f t="shared" si="234"/>
        <v>1</v>
      </c>
      <c r="P2454" t="str">
        <f t="shared" si="235"/>
        <v>N/A</v>
      </c>
    </row>
    <row r="2455" spans="2:16" x14ac:dyDescent="0.25">
      <c r="B2455" s="23">
        <f>'Raw data (base scenario)'!A2447</f>
        <v>2441</v>
      </c>
      <c r="C2455" s="23" t="str">
        <f>'Raw data (base scenario)'!B2447</f>
        <v>H</v>
      </c>
      <c r="D2455" s="23" t="str">
        <f>'Raw data (base scenario)'!C2447</f>
        <v>H</v>
      </c>
      <c r="E2455" t="b">
        <f t="shared" si="230"/>
        <v>1</v>
      </c>
      <c r="F2455" t="b">
        <f t="shared" si="231"/>
        <v>1</v>
      </c>
      <c r="G2455" t="str">
        <f t="shared" si="232"/>
        <v>N/A</v>
      </c>
      <c r="K2455" s="28">
        <v>2441</v>
      </c>
      <c r="L2455" s="27" t="s">
        <v>1</v>
      </c>
      <c r="M2455" s="27" t="s">
        <v>1</v>
      </c>
      <c r="N2455" t="b">
        <f t="shared" si="233"/>
        <v>1</v>
      </c>
      <c r="O2455" t="b">
        <f t="shared" si="234"/>
        <v>1</v>
      </c>
      <c r="P2455" t="str">
        <f t="shared" si="235"/>
        <v>N/A</v>
      </c>
    </row>
    <row r="2456" spans="2:16" x14ac:dyDescent="0.25">
      <c r="B2456" s="23">
        <f>'Raw data (base scenario)'!A2448</f>
        <v>2442</v>
      </c>
      <c r="C2456" s="23" t="str">
        <f>'Raw data (base scenario)'!B2448</f>
        <v>H</v>
      </c>
      <c r="D2456" s="23" t="str">
        <f>'Raw data (base scenario)'!C2448</f>
        <v>H</v>
      </c>
      <c r="E2456" t="b">
        <f t="shared" si="230"/>
        <v>1</v>
      </c>
      <c r="F2456" t="b">
        <f t="shared" si="231"/>
        <v>1</v>
      </c>
      <c r="G2456" t="str">
        <f t="shared" si="232"/>
        <v>N/A</v>
      </c>
      <c r="K2456" s="28">
        <v>2442</v>
      </c>
      <c r="L2456" s="27" t="s">
        <v>1</v>
      </c>
      <c r="M2456" s="27" t="s">
        <v>1</v>
      </c>
      <c r="N2456" t="b">
        <f t="shared" si="233"/>
        <v>1</v>
      </c>
      <c r="O2456" t="b">
        <f t="shared" si="234"/>
        <v>1</v>
      </c>
      <c r="P2456" t="str">
        <f t="shared" si="235"/>
        <v>N/A</v>
      </c>
    </row>
    <row r="2457" spans="2:16" x14ac:dyDescent="0.25">
      <c r="B2457" s="23">
        <f>'Raw data (base scenario)'!A2449</f>
        <v>2443</v>
      </c>
      <c r="C2457" s="23" t="str">
        <f>'Raw data (base scenario)'!B2449</f>
        <v>H</v>
      </c>
      <c r="D2457" s="23" t="str">
        <f>'Raw data (base scenario)'!C2449</f>
        <v>H</v>
      </c>
      <c r="E2457" t="b">
        <f t="shared" si="230"/>
        <v>1</v>
      </c>
      <c r="F2457" t="b">
        <f t="shared" si="231"/>
        <v>1</v>
      </c>
      <c r="G2457" t="str">
        <f t="shared" si="232"/>
        <v>N/A</v>
      </c>
      <c r="K2457" s="28">
        <v>2443</v>
      </c>
      <c r="L2457" s="27" t="s">
        <v>1</v>
      </c>
      <c r="M2457" s="27" t="s">
        <v>1</v>
      </c>
      <c r="N2457" t="b">
        <f t="shared" si="233"/>
        <v>1</v>
      </c>
      <c r="O2457" t="b">
        <f t="shared" si="234"/>
        <v>1</v>
      </c>
      <c r="P2457" t="str">
        <f t="shared" si="235"/>
        <v>N/A</v>
      </c>
    </row>
    <row r="2458" spans="2:16" x14ac:dyDescent="0.25">
      <c r="B2458" s="23">
        <f>'Raw data (base scenario)'!A2450</f>
        <v>2444</v>
      </c>
      <c r="C2458" s="23" t="str">
        <f>'Raw data (base scenario)'!B2450</f>
        <v>D</v>
      </c>
      <c r="D2458" s="23" t="str">
        <f>'Raw data (base scenario)'!C2450</f>
        <v>D</v>
      </c>
      <c r="E2458" t="b">
        <f t="shared" si="230"/>
        <v>1</v>
      </c>
      <c r="F2458" t="b">
        <f t="shared" si="231"/>
        <v>1</v>
      </c>
      <c r="G2458" t="b">
        <f t="shared" si="232"/>
        <v>1</v>
      </c>
      <c r="K2458" s="28">
        <v>2444</v>
      </c>
      <c r="L2458" s="27" t="s">
        <v>2</v>
      </c>
      <c r="M2458" s="27" t="s">
        <v>2</v>
      </c>
      <c r="N2458" t="b">
        <f t="shared" si="233"/>
        <v>1</v>
      </c>
      <c r="O2458" t="b">
        <f t="shared" si="234"/>
        <v>1</v>
      </c>
      <c r="P2458" t="b">
        <f t="shared" si="235"/>
        <v>1</v>
      </c>
    </row>
    <row r="2459" spans="2:16" x14ac:dyDescent="0.25">
      <c r="B2459" s="23">
        <f>'Raw data (base scenario)'!A2451</f>
        <v>2445</v>
      </c>
      <c r="C2459" s="23" t="str">
        <f>'Raw data (base scenario)'!B2451</f>
        <v>I</v>
      </c>
      <c r="D2459" s="23" t="str">
        <f>'Raw data (base scenario)'!C2451</f>
        <v>D</v>
      </c>
      <c r="E2459" t="b">
        <f t="shared" si="230"/>
        <v>1</v>
      </c>
      <c r="F2459" t="b">
        <f t="shared" si="231"/>
        <v>1</v>
      </c>
      <c r="G2459" t="str">
        <f t="shared" si="232"/>
        <v>N/A</v>
      </c>
      <c r="K2459" s="28">
        <v>2445</v>
      </c>
      <c r="L2459" s="27" t="s">
        <v>18</v>
      </c>
      <c r="M2459" s="27" t="s">
        <v>2</v>
      </c>
      <c r="N2459" t="b">
        <f t="shared" si="233"/>
        <v>1</v>
      </c>
      <c r="O2459" t="b">
        <f t="shared" si="234"/>
        <v>1</v>
      </c>
      <c r="P2459" t="str">
        <f t="shared" si="235"/>
        <v>N/A</v>
      </c>
    </row>
    <row r="2460" spans="2:16" x14ac:dyDescent="0.25">
      <c r="B2460" s="23">
        <f>'Raw data (base scenario)'!A2452</f>
        <v>2446</v>
      </c>
      <c r="C2460" s="23" t="str">
        <f>'Raw data (base scenario)'!B2452</f>
        <v>I</v>
      </c>
      <c r="D2460" s="23" t="str">
        <f>'Raw data (base scenario)'!C2452</f>
        <v>D</v>
      </c>
      <c r="E2460" t="b">
        <f t="shared" si="230"/>
        <v>1</v>
      </c>
      <c r="F2460" t="b">
        <f t="shared" si="231"/>
        <v>1</v>
      </c>
      <c r="G2460" t="str">
        <f t="shared" si="232"/>
        <v>N/A</v>
      </c>
      <c r="K2460" s="28">
        <v>2446</v>
      </c>
      <c r="L2460" s="27" t="s">
        <v>18</v>
      </c>
      <c r="M2460" s="27" t="s">
        <v>2</v>
      </c>
      <c r="N2460" t="b">
        <f t="shared" si="233"/>
        <v>1</v>
      </c>
      <c r="O2460" t="b">
        <f t="shared" si="234"/>
        <v>1</v>
      </c>
      <c r="P2460" t="str">
        <f t="shared" si="235"/>
        <v>N/A</v>
      </c>
    </row>
    <row r="2461" spans="2:16" x14ac:dyDescent="0.25">
      <c r="B2461" s="23">
        <f>'Raw data (base scenario)'!A2453</f>
        <v>2447</v>
      </c>
      <c r="C2461" s="23" t="str">
        <f>'Raw data (base scenario)'!B2453</f>
        <v>I</v>
      </c>
      <c r="D2461" s="23" t="str">
        <f>'Raw data (base scenario)'!C2453</f>
        <v>S</v>
      </c>
      <c r="E2461" t="b">
        <f t="shared" si="230"/>
        <v>1</v>
      </c>
      <c r="F2461" t="b">
        <f t="shared" si="231"/>
        <v>1</v>
      </c>
      <c r="G2461" t="str">
        <f t="shared" si="232"/>
        <v>N/A</v>
      </c>
      <c r="K2461" s="28">
        <v>2447</v>
      </c>
      <c r="L2461" s="27" t="s">
        <v>18</v>
      </c>
      <c r="M2461" s="27" t="s">
        <v>3</v>
      </c>
      <c r="N2461" t="b">
        <f t="shared" si="233"/>
        <v>1</v>
      </c>
      <c r="O2461" t="b">
        <f t="shared" si="234"/>
        <v>1</v>
      </c>
      <c r="P2461" t="str">
        <f t="shared" si="235"/>
        <v>N/A</v>
      </c>
    </row>
    <row r="2462" spans="2:16" x14ac:dyDescent="0.25">
      <c r="B2462" s="23">
        <f>'Raw data (base scenario)'!A2454</f>
        <v>2448</v>
      </c>
      <c r="C2462" s="23" t="str">
        <f>'Raw data (base scenario)'!B2454</f>
        <v>D</v>
      </c>
      <c r="D2462" s="23" t="str">
        <f>'Raw data (base scenario)'!C2454</f>
        <v>D</v>
      </c>
      <c r="E2462" t="b">
        <f t="shared" si="230"/>
        <v>1</v>
      </c>
      <c r="F2462" t="b">
        <f t="shared" si="231"/>
        <v>1</v>
      </c>
      <c r="G2462" t="b">
        <f t="shared" si="232"/>
        <v>1</v>
      </c>
      <c r="K2462" s="28">
        <v>2448</v>
      </c>
      <c r="L2462" s="27" t="s">
        <v>2</v>
      </c>
      <c r="M2462" s="27" t="s">
        <v>2</v>
      </c>
      <c r="N2462" t="b">
        <f t="shared" si="233"/>
        <v>1</v>
      </c>
      <c r="O2462" t="b">
        <f t="shared" si="234"/>
        <v>1</v>
      </c>
      <c r="P2462" t="b">
        <f t="shared" si="235"/>
        <v>1</v>
      </c>
    </row>
    <row r="2463" spans="2:16" x14ac:dyDescent="0.25">
      <c r="B2463" s="23">
        <f>'Raw data (base scenario)'!A2455</f>
        <v>2449</v>
      </c>
      <c r="C2463" s="23" t="str">
        <f>'Raw data (base scenario)'!B2455</f>
        <v>D</v>
      </c>
      <c r="D2463" s="23" t="str">
        <f>'Raw data (base scenario)'!C2455</f>
        <v>D</v>
      </c>
      <c r="E2463" t="b">
        <f t="shared" si="230"/>
        <v>1</v>
      </c>
      <c r="F2463" t="b">
        <f t="shared" si="231"/>
        <v>1</v>
      </c>
      <c r="G2463" t="b">
        <f t="shared" si="232"/>
        <v>1</v>
      </c>
      <c r="K2463" s="28">
        <v>2449</v>
      </c>
      <c r="L2463" s="27" t="s">
        <v>2</v>
      </c>
      <c r="M2463" s="27" t="s">
        <v>2</v>
      </c>
      <c r="N2463" t="b">
        <f t="shared" si="233"/>
        <v>1</v>
      </c>
      <c r="O2463" t="b">
        <f t="shared" si="234"/>
        <v>1</v>
      </c>
      <c r="P2463" t="b">
        <f t="shared" si="235"/>
        <v>1</v>
      </c>
    </row>
    <row r="2464" spans="2:16" x14ac:dyDescent="0.25">
      <c r="B2464" s="23">
        <f>'Raw data (base scenario)'!A2456</f>
        <v>2450</v>
      </c>
      <c r="C2464" s="23" t="str">
        <f>'Raw data (base scenario)'!B2456</f>
        <v>I</v>
      </c>
      <c r="D2464" s="23" t="str">
        <f>'Raw data (base scenario)'!C2456</f>
        <v>S</v>
      </c>
      <c r="E2464" t="b">
        <f t="shared" si="230"/>
        <v>1</v>
      </c>
      <c r="F2464" t="b">
        <f t="shared" si="231"/>
        <v>1</v>
      </c>
      <c r="G2464" t="str">
        <f t="shared" si="232"/>
        <v>N/A</v>
      </c>
      <c r="K2464" s="28">
        <v>2450</v>
      </c>
      <c r="L2464" s="27" t="s">
        <v>18</v>
      </c>
      <c r="M2464" s="27" t="s">
        <v>3</v>
      </c>
      <c r="N2464" t="b">
        <f t="shared" si="233"/>
        <v>1</v>
      </c>
      <c r="O2464" t="b">
        <f t="shared" si="234"/>
        <v>1</v>
      </c>
      <c r="P2464" t="str">
        <f t="shared" si="235"/>
        <v>N/A</v>
      </c>
    </row>
    <row r="2465" spans="2:16" x14ac:dyDescent="0.25">
      <c r="B2465" s="23">
        <f>'Raw data (base scenario)'!A2457</f>
        <v>2451</v>
      </c>
      <c r="C2465" s="23" t="str">
        <f>'Raw data (base scenario)'!B2457</f>
        <v>S</v>
      </c>
      <c r="D2465" s="23" t="str">
        <f>'Raw data (base scenario)'!C2457</f>
        <v>H</v>
      </c>
      <c r="E2465" t="b">
        <f t="shared" si="230"/>
        <v>1</v>
      </c>
      <c r="F2465" t="b">
        <f t="shared" si="231"/>
        <v>1</v>
      </c>
      <c r="G2465" t="str">
        <f t="shared" si="232"/>
        <v>N/A</v>
      </c>
      <c r="K2465" s="28">
        <v>2451</v>
      </c>
      <c r="L2465" s="27" t="s">
        <v>3</v>
      </c>
      <c r="M2465" s="27" t="s">
        <v>1</v>
      </c>
      <c r="N2465" t="b">
        <f t="shared" si="233"/>
        <v>1</v>
      </c>
      <c r="O2465" t="b">
        <f t="shared" si="234"/>
        <v>1</v>
      </c>
      <c r="P2465" t="str">
        <f t="shared" si="235"/>
        <v>N/A</v>
      </c>
    </row>
    <row r="2466" spans="2:16" x14ac:dyDescent="0.25">
      <c r="B2466" s="23">
        <f>'Raw data (base scenario)'!A2458</f>
        <v>2452</v>
      </c>
      <c r="C2466" s="23" t="str">
        <f>'Raw data (base scenario)'!B2458</f>
        <v>D</v>
      </c>
      <c r="D2466" s="23" t="str">
        <f>'Raw data (base scenario)'!C2458</f>
        <v>D</v>
      </c>
      <c r="E2466" t="b">
        <f t="shared" si="230"/>
        <v>1</v>
      </c>
      <c r="F2466" t="b">
        <f t="shared" si="231"/>
        <v>1</v>
      </c>
      <c r="G2466" t="b">
        <f t="shared" si="232"/>
        <v>1</v>
      </c>
      <c r="K2466" s="28">
        <v>2452</v>
      </c>
      <c r="L2466" s="27" t="s">
        <v>2</v>
      </c>
      <c r="M2466" s="27" t="s">
        <v>2</v>
      </c>
      <c r="N2466" t="b">
        <f t="shared" si="233"/>
        <v>1</v>
      </c>
      <c r="O2466" t="b">
        <f t="shared" si="234"/>
        <v>1</v>
      </c>
      <c r="P2466" t="b">
        <f t="shared" si="235"/>
        <v>1</v>
      </c>
    </row>
    <row r="2467" spans="2:16" x14ac:dyDescent="0.25">
      <c r="B2467" s="23">
        <f>'Raw data (base scenario)'!A2459</f>
        <v>2453</v>
      </c>
      <c r="C2467" s="23" t="str">
        <f>'Raw data (base scenario)'!B2459</f>
        <v>S</v>
      </c>
      <c r="D2467" s="23" t="str">
        <f>'Raw data (base scenario)'!C2459</f>
        <v>D</v>
      </c>
      <c r="E2467" t="b">
        <f t="shared" si="230"/>
        <v>1</v>
      </c>
      <c r="F2467" t="b">
        <f t="shared" si="231"/>
        <v>1</v>
      </c>
      <c r="G2467" t="str">
        <f t="shared" si="232"/>
        <v>N/A</v>
      </c>
      <c r="K2467" s="28">
        <v>2453</v>
      </c>
      <c r="L2467" s="27" t="s">
        <v>3</v>
      </c>
      <c r="M2467" s="27" t="s">
        <v>2</v>
      </c>
      <c r="N2467" t="b">
        <f t="shared" si="233"/>
        <v>1</v>
      </c>
      <c r="O2467" t="b">
        <f t="shared" si="234"/>
        <v>1</v>
      </c>
      <c r="P2467" t="str">
        <f t="shared" si="235"/>
        <v>N/A</v>
      </c>
    </row>
    <row r="2468" spans="2:16" x14ac:dyDescent="0.25">
      <c r="B2468" s="23">
        <f>'Raw data (base scenario)'!A2460</f>
        <v>2454</v>
      </c>
      <c r="C2468" s="23" t="str">
        <f>'Raw data (base scenario)'!B2460</f>
        <v>S</v>
      </c>
      <c r="D2468" s="23" t="str">
        <f>'Raw data (base scenario)'!C2460</f>
        <v>H</v>
      </c>
      <c r="E2468" t="b">
        <f t="shared" si="230"/>
        <v>1</v>
      </c>
      <c r="F2468" t="b">
        <f t="shared" si="231"/>
        <v>1</v>
      </c>
      <c r="G2468" t="str">
        <f t="shared" si="232"/>
        <v>N/A</v>
      </c>
      <c r="K2468" s="28">
        <v>2454</v>
      </c>
      <c r="L2468" s="27" t="s">
        <v>3</v>
      </c>
      <c r="M2468" s="27" t="s">
        <v>1</v>
      </c>
      <c r="N2468" t="b">
        <f t="shared" si="233"/>
        <v>1</v>
      </c>
      <c r="O2468" t="b">
        <f t="shared" si="234"/>
        <v>1</v>
      </c>
      <c r="P2468" t="str">
        <f t="shared" si="235"/>
        <v>N/A</v>
      </c>
    </row>
    <row r="2469" spans="2:16" x14ac:dyDescent="0.25">
      <c r="B2469" s="23">
        <f>'Raw data (base scenario)'!A2461</f>
        <v>2455</v>
      </c>
      <c r="C2469" s="23" t="str">
        <f>'Raw data (base scenario)'!B2461</f>
        <v>H</v>
      </c>
      <c r="D2469" s="23" t="str">
        <f>'Raw data (base scenario)'!C2461</f>
        <v>H</v>
      </c>
      <c r="E2469" t="b">
        <f t="shared" si="230"/>
        <v>1</v>
      </c>
      <c r="F2469" t="b">
        <f t="shared" si="231"/>
        <v>1</v>
      </c>
      <c r="G2469" t="str">
        <f t="shared" si="232"/>
        <v>N/A</v>
      </c>
      <c r="K2469" s="28">
        <v>2455</v>
      </c>
      <c r="L2469" s="27" t="s">
        <v>1</v>
      </c>
      <c r="M2469" s="27" t="s">
        <v>1</v>
      </c>
      <c r="N2469" t="b">
        <f t="shared" si="233"/>
        <v>1</v>
      </c>
      <c r="O2469" t="b">
        <f t="shared" si="234"/>
        <v>1</v>
      </c>
      <c r="P2469" t="str">
        <f t="shared" si="235"/>
        <v>N/A</v>
      </c>
    </row>
    <row r="2470" spans="2:16" x14ac:dyDescent="0.25">
      <c r="B2470" s="23">
        <f>'Raw data (base scenario)'!A2462</f>
        <v>2456</v>
      </c>
      <c r="C2470" s="23" t="str">
        <f>'Raw data (base scenario)'!B2462</f>
        <v>I</v>
      </c>
      <c r="D2470" s="23" t="str">
        <f>'Raw data (base scenario)'!C2462</f>
        <v>D</v>
      </c>
      <c r="E2470" t="b">
        <f t="shared" si="230"/>
        <v>1</v>
      </c>
      <c r="F2470" t="b">
        <f t="shared" si="231"/>
        <v>1</v>
      </c>
      <c r="G2470" t="str">
        <f t="shared" si="232"/>
        <v>N/A</v>
      </c>
      <c r="K2470" s="28">
        <v>2456</v>
      </c>
      <c r="L2470" s="27" t="s">
        <v>18</v>
      </c>
      <c r="M2470" s="27" t="s">
        <v>2</v>
      </c>
      <c r="N2470" t="b">
        <f t="shared" si="233"/>
        <v>1</v>
      </c>
      <c r="O2470" t="b">
        <f t="shared" si="234"/>
        <v>1</v>
      </c>
      <c r="P2470" t="str">
        <f t="shared" si="235"/>
        <v>N/A</v>
      </c>
    </row>
    <row r="2471" spans="2:16" x14ac:dyDescent="0.25">
      <c r="B2471" s="23">
        <f>'Raw data (base scenario)'!A2463</f>
        <v>2457</v>
      </c>
      <c r="C2471" s="23" t="str">
        <f>'Raw data (base scenario)'!B2463</f>
        <v>H</v>
      </c>
      <c r="D2471" s="23" t="str">
        <f>'Raw data (base scenario)'!C2463</f>
        <v>H</v>
      </c>
      <c r="E2471" t="b">
        <f t="shared" si="230"/>
        <v>1</v>
      </c>
      <c r="F2471" t="b">
        <f t="shared" si="231"/>
        <v>1</v>
      </c>
      <c r="G2471" t="str">
        <f t="shared" si="232"/>
        <v>N/A</v>
      </c>
      <c r="K2471" s="28">
        <v>2457</v>
      </c>
      <c r="L2471" s="27" t="s">
        <v>1</v>
      </c>
      <c r="M2471" s="27" t="s">
        <v>1</v>
      </c>
      <c r="N2471" t="b">
        <f t="shared" si="233"/>
        <v>1</v>
      </c>
      <c r="O2471" t="b">
        <f t="shared" si="234"/>
        <v>1</v>
      </c>
      <c r="P2471" t="str">
        <f t="shared" si="235"/>
        <v>N/A</v>
      </c>
    </row>
    <row r="2472" spans="2:16" x14ac:dyDescent="0.25">
      <c r="B2472" s="23">
        <f>'Raw data (base scenario)'!A2464</f>
        <v>2458</v>
      </c>
      <c r="C2472" s="23" t="str">
        <f>'Raw data (base scenario)'!B2464</f>
        <v>I</v>
      </c>
      <c r="D2472" s="23" t="str">
        <f>'Raw data (base scenario)'!C2464</f>
        <v>D</v>
      </c>
      <c r="E2472" t="b">
        <f t="shared" si="230"/>
        <v>1</v>
      </c>
      <c r="F2472" t="b">
        <f t="shared" si="231"/>
        <v>1</v>
      </c>
      <c r="G2472" t="str">
        <f t="shared" si="232"/>
        <v>N/A</v>
      </c>
      <c r="K2472" s="28">
        <v>2458</v>
      </c>
      <c r="L2472" s="27" t="s">
        <v>18</v>
      </c>
      <c r="M2472" s="27" t="s">
        <v>2</v>
      </c>
      <c r="N2472" t="b">
        <f t="shared" si="233"/>
        <v>1</v>
      </c>
      <c r="O2472" t="b">
        <f t="shared" si="234"/>
        <v>1</v>
      </c>
      <c r="P2472" t="str">
        <f t="shared" si="235"/>
        <v>N/A</v>
      </c>
    </row>
    <row r="2473" spans="2:16" x14ac:dyDescent="0.25">
      <c r="B2473" s="23">
        <f>'Raw data (base scenario)'!A2465</f>
        <v>2459</v>
      </c>
      <c r="C2473" s="23" t="str">
        <f>'Raw data (base scenario)'!B2465</f>
        <v>D</v>
      </c>
      <c r="D2473" s="23" t="str">
        <f>'Raw data (base scenario)'!C2465</f>
        <v>D</v>
      </c>
      <c r="E2473" t="b">
        <f t="shared" si="230"/>
        <v>1</v>
      </c>
      <c r="F2473" t="b">
        <f t="shared" si="231"/>
        <v>1</v>
      </c>
      <c r="G2473" t="b">
        <f t="shared" si="232"/>
        <v>1</v>
      </c>
      <c r="K2473" s="28">
        <v>2459</v>
      </c>
      <c r="L2473" s="27" t="s">
        <v>2</v>
      </c>
      <c r="M2473" s="27" t="s">
        <v>2</v>
      </c>
      <c r="N2473" t="b">
        <f t="shared" si="233"/>
        <v>1</v>
      </c>
      <c r="O2473" t="b">
        <f t="shared" si="234"/>
        <v>1</v>
      </c>
      <c r="P2473" t="b">
        <f t="shared" si="235"/>
        <v>1</v>
      </c>
    </row>
    <row r="2474" spans="2:16" x14ac:dyDescent="0.25">
      <c r="B2474" s="23">
        <f>'Raw data (base scenario)'!A2466</f>
        <v>2460</v>
      </c>
      <c r="C2474" s="23" t="str">
        <f>'Raw data (base scenario)'!B2466</f>
        <v>S</v>
      </c>
      <c r="D2474" s="23" t="str">
        <f>'Raw data (base scenario)'!C2466</f>
        <v>H</v>
      </c>
      <c r="E2474" t="b">
        <f t="shared" si="230"/>
        <v>1</v>
      </c>
      <c r="F2474" t="b">
        <f t="shared" si="231"/>
        <v>1</v>
      </c>
      <c r="G2474" t="str">
        <f t="shared" si="232"/>
        <v>N/A</v>
      </c>
      <c r="K2474" s="28">
        <v>2460</v>
      </c>
      <c r="L2474" s="27" t="s">
        <v>3</v>
      </c>
      <c r="M2474" s="27" t="s">
        <v>1</v>
      </c>
      <c r="N2474" t="b">
        <f t="shared" si="233"/>
        <v>1</v>
      </c>
      <c r="O2474" t="b">
        <f t="shared" si="234"/>
        <v>1</v>
      </c>
      <c r="P2474" t="str">
        <f t="shared" si="235"/>
        <v>N/A</v>
      </c>
    </row>
    <row r="2475" spans="2:16" x14ac:dyDescent="0.25">
      <c r="B2475" s="23">
        <f>'Raw data (base scenario)'!A2467</f>
        <v>2461</v>
      </c>
      <c r="C2475" s="23" t="str">
        <f>'Raw data (base scenario)'!B2467</f>
        <v>I</v>
      </c>
      <c r="D2475" s="23" t="str">
        <f>'Raw data (base scenario)'!C2467</f>
        <v>S</v>
      </c>
      <c r="E2475" t="b">
        <f t="shared" si="230"/>
        <v>1</v>
      </c>
      <c r="F2475" t="b">
        <f t="shared" si="231"/>
        <v>1</v>
      </c>
      <c r="G2475" t="str">
        <f t="shared" si="232"/>
        <v>N/A</v>
      </c>
      <c r="K2475" s="28">
        <v>2461</v>
      </c>
      <c r="L2475" s="27" t="s">
        <v>18</v>
      </c>
      <c r="M2475" s="27" t="s">
        <v>3</v>
      </c>
      <c r="N2475" t="b">
        <f t="shared" si="233"/>
        <v>1</v>
      </c>
      <c r="O2475" t="b">
        <f t="shared" si="234"/>
        <v>1</v>
      </c>
      <c r="P2475" t="str">
        <f t="shared" si="235"/>
        <v>N/A</v>
      </c>
    </row>
    <row r="2476" spans="2:16" x14ac:dyDescent="0.25">
      <c r="B2476" s="23">
        <f>'Raw data (base scenario)'!A2468</f>
        <v>2462</v>
      </c>
      <c r="C2476" s="23" t="str">
        <f>'Raw data (base scenario)'!B2468</f>
        <v>I</v>
      </c>
      <c r="D2476" s="23" t="str">
        <f>'Raw data (base scenario)'!C2468</f>
        <v>I</v>
      </c>
      <c r="E2476" t="b">
        <f t="shared" si="230"/>
        <v>1</v>
      </c>
      <c r="F2476" t="b">
        <f t="shared" si="231"/>
        <v>1</v>
      </c>
      <c r="G2476" t="str">
        <f t="shared" si="232"/>
        <v>N/A</v>
      </c>
      <c r="K2476" s="28">
        <v>2462</v>
      </c>
      <c r="L2476" s="27" t="s">
        <v>18</v>
      </c>
      <c r="M2476" s="27" t="s">
        <v>18</v>
      </c>
      <c r="N2476" t="b">
        <f t="shared" si="233"/>
        <v>1</v>
      </c>
      <c r="O2476" t="b">
        <f t="shared" si="234"/>
        <v>1</v>
      </c>
      <c r="P2476" t="str">
        <f t="shared" si="235"/>
        <v>N/A</v>
      </c>
    </row>
    <row r="2477" spans="2:16" x14ac:dyDescent="0.25">
      <c r="B2477" s="23">
        <f>'Raw data (base scenario)'!A2469</f>
        <v>2463</v>
      </c>
      <c r="C2477" s="23" t="str">
        <f>'Raw data (base scenario)'!B2469</f>
        <v>D</v>
      </c>
      <c r="D2477" s="23" t="str">
        <f>'Raw data (base scenario)'!C2469</f>
        <v>D</v>
      </c>
      <c r="E2477" t="b">
        <f t="shared" si="230"/>
        <v>1</v>
      </c>
      <c r="F2477" t="b">
        <f t="shared" si="231"/>
        <v>1</v>
      </c>
      <c r="G2477" t="b">
        <f t="shared" si="232"/>
        <v>1</v>
      </c>
      <c r="K2477" s="28">
        <v>2463</v>
      </c>
      <c r="L2477" s="27" t="s">
        <v>2</v>
      </c>
      <c r="M2477" s="27" t="s">
        <v>2</v>
      </c>
      <c r="N2477" t="b">
        <f t="shared" si="233"/>
        <v>1</v>
      </c>
      <c r="O2477" t="b">
        <f t="shared" si="234"/>
        <v>1</v>
      </c>
      <c r="P2477" t="b">
        <f t="shared" si="235"/>
        <v>1</v>
      </c>
    </row>
    <row r="2478" spans="2:16" x14ac:dyDescent="0.25">
      <c r="B2478" s="23">
        <f>'Raw data (base scenario)'!A2470</f>
        <v>2464</v>
      </c>
      <c r="C2478" s="23" t="str">
        <f>'Raw data (base scenario)'!B2470</f>
        <v>S</v>
      </c>
      <c r="D2478" s="23" t="str">
        <f>'Raw data (base scenario)'!C2470</f>
        <v>H</v>
      </c>
      <c r="E2478" t="b">
        <f t="shared" si="230"/>
        <v>1</v>
      </c>
      <c r="F2478" t="b">
        <f t="shared" si="231"/>
        <v>1</v>
      </c>
      <c r="G2478" t="str">
        <f t="shared" si="232"/>
        <v>N/A</v>
      </c>
      <c r="K2478" s="28">
        <v>2464</v>
      </c>
      <c r="L2478" s="27" t="s">
        <v>3</v>
      </c>
      <c r="M2478" s="27" t="s">
        <v>1</v>
      </c>
      <c r="N2478" t="b">
        <f t="shared" si="233"/>
        <v>1</v>
      </c>
      <c r="O2478" t="b">
        <f t="shared" si="234"/>
        <v>1</v>
      </c>
      <c r="P2478" t="str">
        <f t="shared" si="235"/>
        <v>N/A</v>
      </c>
    </row>
    <row r="2479" spans="2:16" x14ac:dyDescent="0.25">
      <c r="B2479" s="23">
        <f>'Raw data (base scenario)'!A2471</f>
        <v>2465</v>
      </c>
      <c r="C2479" s="23" t="str">
        <f>'Raw data (base scenario)'!B2471</f>
        <v>S</v>
      </c>
      <c r="D2479" s="23" t="str">
        <f>'Raw data (base scenario)'!C2471</f>
        <v>H</v>
      </c>
      <c r="E2479" t="b">
        <f t="shared" si="230"/>
        <v>1</v>
      </c>
      <c r="F2479" t="b">
        <f t="shared" si="231"/>
        <v>1</v>
      </c>
      <c r="G2479" t="str">
        <f t="shared" si="232"/>
        <v>N/A</v>
      </c>
      <c r="K2479" s="28">
        <v>2465</v>
      </c>
      <c r="L2479" s="27" t="s">
        <v>3</v>
      </c>
      <c r="M2479" s="27" t="s">
        <v>1</v>
      </c>
      <c r="N2479" t="b">
        <f t="shared" si="233"/>
        <v>1</v>
      </c>
      <c r="O2479" t="b">
        <f t="shared" si="234"/>
        <v>1</v>
      </c>
      <c r="P2479" t="str">
        <f t="shared" si="235"/>
        <v>N/A</v>
      </c>
    </row>
    <row r="2480" spans="2:16" x14ac:dyDescent="0.25">
      <c r="B2480" s="23">
        <f>'Raw data (base scenario)'!A2472</f>
        <v>2466</v>
      </c>
      <c r="C2480" s="23" t="str">
        <f>'Raw data (base scenario)'!B2472</f>
        <v>S</v>
      </c>
      <c r="D2480" s="23" t="str">
        <f>'Raw data (base scenario)'!C2472</f>
        <v>D</v>
      </c>
      <c r="E2480" t="b">
        <f t="shared" si="230"/>
        <v>1</v>
      </c>
      <c r="F2480" t="b">
        <f t="shared" si="231"/>
        <v>1</v>
      </c>
      <c r="G2480" t="str">
        <f t="shared" si="232"/>
        <v>N/A</v>
      </c>
      <c r="K2480" s="28">
        <v>2466</v>
      </c>
      <c r="L2480" s="27" t="s">
        <v>3</v>
      </c>
      <c r="M2480" s="27" t="s">
        <v>2</v>
      </c>
      <c r="N2480" t="b">
        <f t="shared" si="233"/>
        <v>1</v>
      </c>
      <c r="O2480" t="b">
        <f t="shared" si="234"/>
        <v>1</v>
      </c>
      <c r="P2480" t="str">
        <f t="shared" si="235"/>
        <v>N/A</v>
      </c>
    </row>
    <row r="2481" spans="2:16" x14ac:dyDescent="0.25">
      <c r="B2481" s="23">
        <f>'Raw data (base scenario)'!A2473</f>
        <v>2467</v>
      </c>
      <c r="C2481" s="23" t="str">
        <f>'Raw data (base scenario)'!B2473</f>
        <v>S</v>
      </c>
      <c r="D2481" s="23" t="str">
        <f>'Raw data (base scenario)'!C2473</f>
        <v>I</v>
      </c>
      <c r="E2481" t="b">
        <f t="shared" si="230"/>
        <v>1</v>
      </c>
      <c r="F2481" t="b">
        <f t="shared" si="231"/>
        <v>1</v>
      </c>
      <c r="G2481" t="str">
        <f t="shared" si="232"/>
        <v>N/A</v>
      </c>
      <c r="K2481" s="28">
        <v>2467</v>
      </c>
      <c r="L2481" s="27" t="s">
        <v>3</v>
      </c>
      <c r="M2481" s="27" t="s">
        <v>18</v>
      </c>
      <c r="N2481" t="b">
        <f t="shared" si="233"/>
        <v>1</v>
      </c>
      <c r="O2481" t="b">
        <f t="shared" si="234"/>
        <v>1</v>
      </c>
      <c r="P2481" t="str">
        <f t="shared" si="235"/>
        <v>N/A</v>
      </c>
    </row>
    <row r="2482" spans="2:16" x14ac:dyDescent="0.25">
      <c r="B2482" s="23">
        <f>'Raw data (base scenario)'!A2474</f>
        <v>2468</v>
      </c>
      <c r="C2482" s="23" t="str">
        <f>'Raw data (base scenario)'!B2474</f>
        <v>D</v>
      </c>
      <c r="D2482" s="23" t="str">
        <f>'Raw data (base scenario)'!C2474</f>
        <v>D</v>
      </c>
      <c r="E2482" t="b">
        <f t="shared" si="230"/>
        <v>1</v>
      </c>
      <c r="F2482" t="b">
        <f t="shared" si="231"/>
        <v>1</v>
      </c>
      <c r="G2482" t="b">
        <f t="shared" si="232"/>
        <v>1</v>
      </c>
      <c r="K2482" s="28">
        <v>2468</v>
      </c>
      <c r="L2482" s="27" t="s">
        <v>2</v>
      </c>
      <c r="M2482" s="27" t="s">
        <v>2</v>
      </c>
      <c r="N2482" t="b">
        <f t="shared" si="233"/>
        <v>1</v>
      </c>
      <c r="O2482" t="b">
        <f t="shared" si="234"/>
        <v>1</v>
      </c>
      <c r="P2482" t="b">
        <f t="shared" si="235"/>
        <v>1</v>
      </c>
    </row>
    <row r="2483" spans="2:16" x14ac:dyDescent="0.25">
      <c r="B2483" s="23">
        <f>'Raw data (base scenario)'!A2475</f>
        <v>2469</v>
      </c>
      <c r="C2483" s="23" t="str">
        <f>'Raw data (base scenario)'!B2475</f>
        <v>I</v>
      </c>
      <c r="D2483" s="23" t="str">
        <f>'Raw data (base scenario)'!C2475</f>
        <v>S</v>
      </c>
      <c r="E2483" t="b">
        <f t="shared" si="230"/>
        <v>1</v>
      </c>
      <c r="F2483" t="b">
        <f t="shared" si="231"/>
        <v>1</v>
      </c>
      <c r="G2483" t="str">
        <f t="shared" si="232"/>
        <v>N/A</v>
      </c>
      <c r="K2483" s="28">
        <v>2469</v>
      </c>
      <c r="L2483" s="27" t="s">
        <v>18</v>
      </c>
      <c r="M2483" s="27" t="s">
        <v>3</v>
      </c>
      <c r="N2483" t="b">
        <f t="shared" si="233"/>
        <v>1</v>
      </c>
      <c r="O2483" t="b">
        <f t="shared" si="234"/>
        <v>1</v>
      </c>
      <c r="P2483" t="str">
        <f t="shared" si="235"/>
        <v>N/A</v>
      </c>
    </row>
    <row r="2484" spans="2:16" x14ac:dyDescent="0.25">
      <c r="B2484" s="23">
        <f>'Raw data (base scenario)'!A2476</f>
        <v>2470</v>
      </c>
      <c r="C2484" s="23" t="str">
        <f>'Raw data (base scenario)'!B2476</f>
        <v>D</v>
      </c>
      <c r="D2484" s="23" t="str">
        <f>'Raw data (base scenario)'!C2476</f>
        <v>D</v>
      </c>
      <c r="E2484" t="b">
        <f t="shared" si="230"/>
        <v>1</v>
      </c>
      <c r="F2484" t="b">
        <f t="shared" si="231"/>
        <v>1</v>
      </c>
      <c r="G2484" t="b">
        <f t="shared" si="232"/>
        <v>1</v>
      </c>
      <c r="K2484" s="28">
        <v>2470</v>
      </c>
      <c r="L2484" s="27" t="s">
        <v>2</v>
      </c>
      <c r="M2484" s="27" t="s">
        <v>2</v>
      </c>
      <c r="N2484" t="b">
        <f t="shared" si="233"/>
        <v>1</v>
      </c>
      <c r="O2484" t="b">
        <f t="shared" si="234"/>
        <v>1</v>
      </c>
      <c r="P2484" t="b">
        <f t="shared" si="235"/>
        <v>1</v>
      </c>
    </row>
    <row r="2485" spans="2:16" x14ac:dyDescent="0.25">
      <c r="B2485" s="23">
        <f>'Raw data (base scenario)'!A2477</f>
        <v>2471</v>
      </c>
      <c r="C2485" s="23" t="str">
        <f>'Raw data (base scenario)'!B2477</f>
        <v>S</v>
      </c>
      <c r="D2485" s="23" t="str">
        <f>'Raw data (base scenario)'!C2477</f>
        <v>H</v>
      </c>
      <c r="E2485" t="b">
        <f t="shared" si="230"/>
        <v>1</v>
      </c>
      <c r="F2485" t="b">
        <f t="shared" si="231"/>
        <v>1</v>
      </c>
      <c r="G2485" t="str">
        <f t="shared" si="232"/>
        <v>N/A</v>
      </c>
      <c r="K2485" s="28">
        <v>2471</v>
      </c>
      <c r="L2485" s="27" t="s">
        <v>3</v>
      </c>
      <c r="M2485" s="27" t="s">
        <v>1</v>
      </c>
      <c r="N2485" t="b">
        <f t="shared" si="233"/>
        <v>1</v>
      </c>
      <c r="O2485" t="b">
        <f t="shared" si="234"/>
        <v>1</v>
      </c>
      <c r="P2485" t="str">
        <f t="shared" si="235"/>
        <v>N/A</v>
      </c>
    </row>
    <row r="2486" spans="2:16" x14ac:dyDescent="0.25">
      <c r="B2486" s="23">
        <f>'Raw data (base scenario)'!A2478</f>
        <v>2472</v>
      </c>
      <c r="C2486" s="23" t="str">
        <f>'Raw data (base scenario)'!B2478</f>
        <v>S</v>
      </c>
      <c r="D2486" s="23" t="str">
        <f>'Raw data (base scenario)'!C2478</f>
        <v>H</v>
      </c>
      <c r="E2486" t="b">
        <f t="shared" si="230"/>
        <v>1</v>
      </c>
      <c r="F2486" t="b">
        <f t="shared" si="231"/>
        <v>1</v>
      </c>
      <c r="G2486" t="str">
        <f t="shared" si="232"/>
        <v>N/A</v>
      </c>
      <c r="K2486" s="28">
        <v>2472</v>
      </c>
      <c r="L2486" s="27" t="s">
        <v>3</v>
      </c>
      <c r="M2486" s="27" t="s">
        <v>1</v>
      </c>
      <c r="N2486" t="b">
        <f t="shared" si="233"/>
        <v>1</v>
      </c>
      <c r="O2486" t="b">
        <f t="shared" si="234"/>
        <v>1</v>
      </c>
      <c r="P2486" t="str">
        <f t="shared" si="235"/>
        <v>N/A</v>
      </c>
    </row>
    <row r="2487" spans="2:16" x14ac:dyDescent="0.25">
      <c r="B2487" s="23">
        <f>'Raw data (base scenario)'!A2479</f>
        <v>2473</v>
      </c>
      <c r="C2487" s="23" t="str">
        <f>'Raw data (base scenario)'!B2479</f>
        <v>H</v>
      </c>
      <c r="D2487" s="23" t="str">
        <f>'Raw data (base scenario)'!C2479</f>
        <v>H</v>
      </c>
      <c r="E2487" t="b">
        <f t="shared" si="230"/>
        <v>1</v>
      </c>
      <c r="F2487" t="b">
        <f t="shared" si="231"/>
        <v>1</v>
      </c>
      <c r="G2487" t="str">
        <f t="shared" si="232"/>
        <v>N/A</v>
      </c>
      <c r="K2487" s="28">
        <v>2473</v>
      </c>
      <c r="L2487" s="27" t="s">
        <v>1</v>
      </c>
      <c r="M2487" s="27" t="s">
        <v>1</v>
      </c>
      <c r="N2487" t="b">
        <f t="shared" si="233"/>
        <v>1</v>
      </c>
      <c r="O2487" t="b">
        <f t="shared" si="234"/>
        <v>1</v>
      </c>
      <c r="P2487" t="str">
        <f t="shared" si="235"/>
        <v>N/A</v>
      </c>
    </row>
    <row r="2488" spans="2:16" x14ac:dyDescent="0.25">
      <c r="B2488" s="23">
        <f>'Raw data (base scenario)'!A2480</f>
        <v>2474</v>
      </c>
      <c r="C2488" s="23" t="str">
        <f>'Raw data (base scenario)'!B2480</f>
        <v>D</v>
      </c>
      <c r="D2488" s="23" t="str">
        <f>'Raw data (base scenario)'!C2480</f>
        <v>D</v>
      </c>
      <c r="E2488" t="b">
        <f t="shared" si="230"/>
        <v>1</v>
      </c>
      <c r="F2488" t="b">
        <f t="shared" si="231"/>
        <v>1</v>
      </c>
      <c r="G2488" t="b">
        <f t="shared" si="232"/>
        <v>1</v>
      </c>
      <c r="K2488" s="28">
        <v>2474</v>
      </c>
      <c r="L2488" s="27" t="s">
        <v>2</v>
      </c>
      <c r="M2488" s="27" t="s">
        <v>2</v>
      </c>
      <c r="N2488" t="b">
        <f t="shared" si="233"/>
        <v>1</v>
      </c>
      <c r="O2488" t="b">
        <f t="shared" si="234"/>
        <v>1</v>
      </c>
      <c r="P2488" t="b">
        <f t="shared" si="235"/>
        <v>1</v>
      </c>
    </row>
    <row r="2489" spans="2:16" x14ac:dyDescent="0.25">
      <c r="B2489" s="23">
        <f>'Raw data (base scenario)'!A2481</f>
        <v>2475</v>
      </c>
      <c r="C2489" s="23" t="str">
        <f>'Raw data (base scenario)'!B2481</f>
        <v>H</v>
      </c>
      <c r="D2489" s="23" t="str">
        <f>'Raw data (base scenario)'!C2481</f>
        <v>S</v>
      </c>
      <c r="E2489" t="b">
        <f t="shared" si="230"/>
        <v>1</v>
      </c>
      <c r="F2489" t="b">
        <f t="shared" si="231"/>
        <v>1</v>
      </c>
      <c r="G2489" t="str">
        <f t="shared" si="232"/>
        <v>N/A</v>
      </c>
      <c r="K2489" s="28">
        <v>2475</v>
      </c>
      <c r="L2489" s="27" t="s">
        <v>1</v>
      </c>
      <c r="M2489" s="27" t="s">
        <v>3</v>
      </c>
      <c r="N2489" t="b">
        <f t="shared" si="233"/>
        <v>1</v>
      </c>
      <c r="O2489" t="b">
        <f t="shared" si="234"/>
        <v>1</v>
      </c>
      <c r="P2489" t="str">
        <f t="shared" si="235"/>
        <v>N/A</v>
      </c>
    </row>
    <row r="2490" spans="2:16" x14ac:dyDescent="0.25">
      <c r="B2490" s="23">
        <f>'Raw data (base scenario)'!A2482</f>
        <v>2476</v>
      </c>
      <c r="C2490" s="23" t="str">
        <f>'Raw data (base scenario)'!B2482</f>
        <v>D</v>
      </c>
      <c r="D2490" s="23" t="str">
        <f>'Raw data (base scenario)'!C2482</f>
        <v>D</v>
      </c>
      <c r="E2490" t="b">
        <f t="shared" si="230"/>
        <v>1</v>
      </c>
      <c r="F2490" t="b">
        <f t="shared" si="231"/>
        <v>1</v>
      </c>
      <c r="G2490" t="b">
        <f t="shared" si="232"/>
        <v>1</v>
      </c>
      <c r="K2490" s="28">
        <v>2476</v>
      </c>
      <c r="L2490" s="27" t="s">
        <v>2</v>
      </c>
      <c r="M2490" s="27" t="s">
        <v>2</v>
      </c>
      <c r="N2490" t="b">
        <f t="shared" si="233"/>
        <v>1</v>
      </c>
      <c r="O2490" t="b">
        <f t="shared" si="234"/>
        <v>1</v>
      </c>
      <c r="P2490" t="b">
        <f t="shared" si="235"/>
        <v>1</v>
      </c>
    </row>
    <row r="2491" spans="2:16" x14ac:dyDescent="0.25">
      <c r="B2491" s="23">
        <f>'Raw data (base scenario)'!A2483</f>
        <v>2477</v>
      </c>
      <c r="C2491" s="23" t="str">
        <f>'Raw data (base scenario)'!B2483</f>
        <v>H</v>
      </c>
      <c r="D2491" s="23" t="str">
        <f>'Raw data (base scenario)'!C2483</f>
        <v>H</v>
      </c>
      <c r="E2491" t="b">
        <f t="shared" si="230"/>
        <v>1</v>
      </c>
      <c r="F2491" t="b">
        <f t="shared" si="231"/>
        <v>1</v>
      </c>
      <c r="G2491" t="str">
        <f t="shared" si="232"/>
        <v>N/A</v>
      </c>
      <c r="K2491" s="28">
        <v>2477</v>
      </c>
      <c r="L2491" s="27" t="s">
        <v>1</v>
      </c>
      <c r="M2491" s="27" t="s">
        <v>1</v>
      </c>
      <c r="N2491" t="b">
        <f t="shared" si="233"/>
        <v>1</v>
      </c>
      <c r="O2491" t="b">
        <f t="shared" si="234"/>
        <v>1</v>
      </c>
      <c r="P2491" t="str">
        <f t="shared" si="235"/>
        <v>N/A</v>
      </c>
    </row>
    <row r="2492" spans="2:16" x14ac:dyDescent="0.25">
      <c r="B2492" s="23">
        <f>'Raw data (base scenario)'!A2484</f>
        <v>2478</v>
      </c>
      <c r="C2492" s="23" t="str">
        <f>'Raw data (base scenario)'!B2484</f>
        <v>D</v>
      </c>
      <c r="D2492" s="23" t="str">
        <f>'Raw data (base scenario)'!C2484</f>
        <v>D</v>
      </c>
      <c r="E2492" t="b">
        <f t="shared" si="230"/>
        <v>1</v>
      </c>
      <c r="F2492" t="b">
        <f t="shared" si="231"/>
        <v>1</v>
      </c>
      <c r="G2492" t="b">
        <f t="shared" si="232"/>
        <v>1</v>
      </c>
      <c r="K2492" s="28">
        <v>2478</v>
      </c>
      <c r="L2492" s="27" t="s">
        <v>2</v>
      </c>
      <c r="M2492" s="27" t="s">
        <v>2</v>
      </c>
      <c r="N2492" t="b">
        <f t="shared" si="233"/>
        <v>1</v>
      </c>
      <c r="O2492" t="b">
        <f t="shared" si="234"/>
        <v>1</v>
      </c>
      <c r="P2492" t="b">
        <f t="shared" si="235"/>
        <v>1</v>
      </c>
    </row>
    <row r="2493" spans="2:16" x14ac:dyDescent="0.25">
      <c r="B2493" s="23">
        <f>'Raw data (base scenario)'!A2485</f>
        <v>2479</v>
      </c>
      <c r="C2493" s="23" t="str">
        <f>'Raw data (base scenario)'!B2485</f>
        <v>D</v>
      </c>
      <c r="D2493" s="23" t="str">
        <f>'Raw data (base scenario)'!C2485</f>
        <v>D</v>
      </c>
      <c r="E2493" t="b">
        <f t="shared" si="230"/>
        <v>1</v>
      </c>
      <c r="F2493" t="b">
        <f t="shared" si="231"/>
        <v>1</v>
      </c>
      <c r="G2493" t="b">
        <f t="shared" si="232"/>
        <v>1</v>
      </c>
      <c r="K2493" s="28">
        <v>2479</v>
      </c>
      <c r="L2493" s="27" t="s">
        <v>2</v>
      </c>
      <c r="M2493" s="27" t="s">
        <v>2</v>
      </c>
      <c r="N2493" t="b">
        <f t="shared" si="233"/>
        <v>1</v>
      </c>
      <c r="O2493" t="b">
        <f t="shared" si="234"/>
        <v>1</v>
      </c>
      <c r="P2493" t="b">
        <f t="shared" si="235"/>
        <v>1</v>
      </c>
    </row>
    <row r="2494" spans="2:16" x14ac:dyDescent="0.25">
      <c r="B2494" s="23">
        <f>'Raw data (base scenario)'!A2486</f>
        <v>2480</v>
      </c>
      <c r="C2494" s="23" t="str">
        <f>'Raw data (base scenario)'!B2486</f>
        <v>H</v>
      </c>
      <c r="D2494" s="23" t="str">
        <f>'Raw data (base scenario)'!C2486</f>
        <v>H</v>
      </c>
      <c r="E2494" t="b">
        <f t="shared" si="230"/>
        <v>1</v>
      </c>
      <c r="F2494" t="b">
        <f t="shared" si="231"/>
        <v>1</v>
      </c>
      <c r="G2494" t="str">
        <f t="shared" si="232"/>
        <v>N/A</v>
      </c>
      <c r="K2494" s="28">
        <v>2480</v>
      </c>
      <c r="L2494" s="27" t="s">
        <v>1</v>
      </c>
      <c r="M2494" s="27" t="s">
        <v>1</v>
      </c>
      <c r="N2494" t="b">
        <f t="shared" si="233"/>
        <v>1</v>
      </c>
      <c r="O2494" t="b">
        <f t="shared" si="234"/>
        <v>1</v>
      </c>
      <c r="P2494" t="str">
        <f t="shared" si="235"/>
        <v>N/A</v>
      </c>
    </row>
    <row r="2495" spans="2:16" x14ac:dyDescent="0.25">
      <c r="B2495" s="23">
        <f>'Raw data (base scenario)'!A2487</f>
        <v>2481</v>
      </c>
      <c r="C2495" s="23" t="str">
        <f>'Raw data (base scenario)'!B2487</f>
        <v>S</v>
      </c>
      <c r="D2495" s="23" t="str">
        <f>'Raw data (base scenario)'!C2487</f>
        <v>H</v>
      </c>
      <c r="E2495" t="b">
        <f t="shared" si="230"/>
        <v>1</v>
      </c>
      <c r="F2495" t="b">
        <f t="shared" si="231"/>
        <v>1</v>
      </c>
      <c r="G2495" t="str">
        <f t="shared" si="232"/>
        <v>N/A</v>
      </c>
      <c r="K2495" s="28">
        <v>2481</v>
      </c>
      <c r="L2495" s="27" t="s">
        <v>3</v>
      </c>
      <c r="M2495" s="27" t="s">
        <v>1</v>
      </c>
      <c r="N2495" t="b">
        <f t="shared" si="233"/>
        <v>1</v>
      </c>
      <c r="O2495" t="b">
        <f t="shared" si="234"/>
        <v>1</v>
      </c>
      <c r="P2495" t="str">
        <f t="shared" si="235"/>
        <v>N/A</v>
      </c>
    </row>
    <row r="2496" spans="2:16" x14ac:dyDescent="0.25">
      <c r="B2496" s="23">
        <f>'Raw data (base scenario)'!A2488</f>
        <v>2482</v>
      </c>
      <c r="C2496" s="23" t="str">
        <f>'Raw data (base scenario)'!B2488</f>
        <v>D</v>
      </c>
      <c r="D2496" s="23" t="str">
        <f>'Raw data (base scenario)'!C2488</f>
        <v>D</v>
      </c>
      <c r="E2496" t="b">
        <f t="shared" si="230"/>
        <v>1</v>
      </c>
      <c r="F2496" t="b">
        <f t="shared" si="231"/>
        <v>1</v>
      </c>
      <c r="G2496" t="b">
        <f t="shared" si="232"/>
        <v>1</v>
      </c>
      <c r="K2496" s="28">
        <v>2482</v>
      </c>
      <c r="L2496" s="27" t="s">
        <v>2</v>
      </c>
      <c r="M2496" s="27" t="s">
        <v>2</v>
      </c>
      <c r="N2496" t="b">
        <f t="shared" si="233"/>
        <v>1</v>
      </c>
      <c r="O2496" t="b">
        <f t="shared" si="234"/>
        <v>1</v>
      </c>
      <c r="P2496" t="b">
        <f t="shared" si="235"/>
        <v>1</v>
      </c>
    </row>
    <row r="2497" spans="2:16" x14ac:dyDescent="0.25">
      <c r="B2497" s="23">
        <f>'Raw data (base scenario)'!A2489</f>
        <v>2483</v>
      </c>
      <c r="C2497" s="23" t="str">
        <f>'Raw data (base scenario)'!B2489</f>
        <v>D</v>
      </c>
      <c r="D2497" s="23" t="str">
        <f>'Raw data (base scenario)'!C2489</f>
        <v>D</v>
      </c>
      <c r="E2497" t="b">
        <f t="shared" si="230"/>
        <v>1</v>
      </c>
      <c r="F2497" t="b">
        <f t="shared" si="231"/>
        <v>1</v>
      </c>
      <c r="G2497" t="b">
        <f t="shared" si="232"/>
        <v>1</v>
      </c>
      <c r="K2497" s="28">
        <v>2483</v>
      </c>
      <c r="L2497" s="27" t="s">
        <v>2</v>
      </c>
      <c r="M2497" s="27" t="s">
        <v>2</v>
      </c>
      <c r="N2497" t="b">
        <f t="shared" si="233"/>
        <v>1</v>
      </c>
      <c r="O2497" t="b">
        <f t="shared" si="234"/>
        <v>1</v>
      </c>
      <c r="P2497" t="b">
        <f t="shared" si="235"/>
        <v>1</v>
      </c>
    </row>
    <row r="2498" spans="2:16" x14ac:dyDescent="0.25">
      <c r="B2498" s="23">
        <f>'Raw data (base scenario)'!A2490</f>
        <v>2484</v>
      </c>
      <c r="C2498" s="23" t="str">
        <f>'Raw data (base scenario)'!B2490</f>
        <v>D</v>
      </c>
      <c r="D2498" s="23" t="str">
        <f>'Raw data (base scenario)'!C2490</f>
        <v>D</v>
      </c>
      <c r="E2498" t="b">
        <f t="shared" si="230"/>
        <v>1</v>
      </c>
      <c r="F2498" t="b">
        <f t="shared" si="231"/>
        <v>1</v>
      </c>
      <c r="G2498" t="b">
        <f t="shared" si="232"/>
        <v>1</v>
      </c>
      <c r="K2498" s="28">
        <v>2484</v>
      </c>
      <c r="L2498" s="27" t="s">
        <v>2</v>
      </c>
      <c r="M2498" s="27" t="s">
        <v>2</v>
      </c>
      <c r="N2498" t="b">
        <f t="shared" si="233"/>
        <v>1</v>
      </c>
      <c r="O2498" t="b">
        <f t="shared" si="234"/>
        <v>1</v>
      </c>
      <c r="P2498" t="b">
        <f t="shared" si="235"/>
        <v>1</v>
      </c>
    </row>
    <row r="2499" spans="2:16" x14ac:dyDescent="0.25">
      <c r="B2499" s="23">
        <f>'Raw data (base scenario)'!A2491</f>
        <v>2485</v>
      </c>
      <c r="C2499" s="23" t="str">
        <f>'Raw data (base scenario)'!B2491</f>
        <v>H</v>
      </c>
      <c r="D2499" s="23" t="str">
        <f>'Raw data (base scenario)'!C2491</f>
        <v>S</v>
      </c>
      <c r="E2499" t="b">
        <f t="shared" si="230"/>
        <v>1</v>
      </c>
      <c r="F2499" t="b">
        <f t="shared" si="231"/>
        <v>1</v>
      </c>
      <c r="G2499" t="str">
        <f t="shared" si="232"/>
        <v>N/A</v>
      </c>
      <c r="K2499" s="28">
        <v>2485</v>
      </c>
      <c r="L2499" s="27" t="s">
        <v>1</v>
      </c>
      <c r="M2499" s="27" t="s">
        <v>3</v>
      </c>
      <c r="N2499" t="b">
        <f t="shared" si="233"/>
        <v>1</v>
      </c>
      <c r="O2499" t="b">
        <f t="shared" si="234"/>
        <v>1</v>
      </c>
      <c r="P2499" t="str">
        <f t="shared" si="235"/>
        <v>N/A</v>
      </c>
    </row>
    <row r="2500" spans="2:16" x14ac:dyDescent="0.25">
      <c r="B2500" s="23">
        <f>'Raw data (base scenario)'!A2492</f>
        <v>2486</v>
      </c>
      <c r="C2500" s="23" t="str">
        <f>'Raw data (base scenario)'!B2492</f>
        <v>H</v>
      </c>
      <c r="D2500" s="23" t="str">
        <f>'Raw data (base scenario)'!C2492</f>
        <v>H</v>
      </c>
      <c r="E2500" t="b">
        <f t="shared" si="230"/>
        <v>1</v>
      </c>
      <c r="F2500" t="b">
        <f t="shared" si="231"/>
        <v>1</v>
      </c>
      <c r="G2500" t="str">
        <f t="shared" si="232"/>
        <v>N/A</v>
      </c>
      <c r="K2500" s="28">
        <v>2486</v>
      </c>
      <c r="L2500" s="27" t="s">
        <v>1</v>
      </c>
      <c r="M2500" s="27" t="s">
        <v>1</v>
      </c>
      <c r="N2500" t="b">
        <f t="shared" si="233"/>
        <v>1</v>
      </c>
      <c r="O2500" t="b">
        <f t="shared" si="234"/>
        <v>1</v>
      </c>
      <c r="P2500" t="str">
        <f t="shared" si="235"/>
        <v>N/A</v>
      </c>
    </row>
    <row r="2501" spans="2:16" x14ac:dyDescent="0.25">
      <c r="B2501" s="23">
        <f>'Raw data (base scenario)'!A2493</f>
        <v>2487</v>
      </c>
      <c r="C2501" s="23" t="str">
        <f>'Raw data (base scenario)'!B2493</f>
        <v>S</v>
      </c>
      <c r="D2501" s="23" t="str">
        <f>'Raw data (base scenario)'!C2493</f>
        <v>D</v>
      </c>
      <c r="E2501" t="b">
        <f t="shared" si="230"/>
        <v>1</v>
      </c>
      <c r="F2501" t="b">
        <f t="shared" si="231"/>
        <v>1</v>
      </c>
      <c r="G2501" t="str">
        <f t="shared" si="232"/>
        <v>N/A</v>
      </c>
      <c r="K2501" s="28">
        <v>2487</v>
      </c>
      <c r="L2501" s="27" t="s">
        <v>3</v>
      </c>
      <c r="M2501" s="27" t="s">
        <v>2</v>
      </c>
      <c r="N2501" t="b">
        <f t="shared" si="233"/>
        <v>1</v>
      </c>
      <c r="O2501" t="b">
        <f t="shared" si="234"/>
        <v>1</v>
      </c>
      <c r="P2501" t="str">
        <f t="shared" si="235"/>
        <v>N/A</v>
      </c>
    </row>
    <row r="2502" spans="2:16" x14ac:dyDescent="0.25">
      <c r="B2502" s="23">
        <f>'Raw data (base scenario)'!A2494</f>
        <v>2488</v>
      </c>
      <c r="C2502" s="23" t="str">
        <f>'Raw data (base scenario)'!B2494</f>
        <v>H</v>
      </c>
      <c r="D2502" s="23" t="str">
        <f>'Raw data (base scenario)'!C2494</f>
        <v>H</v>
      </c>
      <c r="E2502" t="b">
        <f t="shared" si="230"/>
        <v>1</v>
      </c>
      <c r="F2502" t="b">
        <f t="shared" si="231"/>
        <v>1</v>
      </c>
      <c r="G2502" t="str">
        <f t="shared" si="232"/>
        <v>N/A</v>
      </c>
      <c r="K2502" s="28">
        <v>2488</v>
      </c>
      <c r="L2502" s="27" t="s">
        <v>1</v>
      </c>
      <c r="M2502" s="27" t="s">
        <v>1</v>
      </c>
      <c r="N2502" t="b">
        <f t="shared" si="233"/>
        <v>1</v>
      </c>
      <c r="O2502" t="b">
        <f t="shared" si="234"/>
        <v>1</v>
      </c>
      <c r="P2502" t="str">
        <f t="shared" si="235"/>
        <v>N/A</v>
      </c>
    </row>
    <row r="2503" spans="2:16" x14ac:dyDescent="0.25">
      <c r="B2503" s="23">
        <f>'Raw data (base scenario)'!A2495</f>
        <v>2489</v>
      </c>
      <c r="C2503" s="23" t="str">
        <f>'Raw data (base scenario)'!B2495</f>
        <v>I</v>
      </c>
      <c r="D2503" s="23" t="str">
        <f>'Raw data (base scenario)'!C2495</f>
        <v>I</v>
      </c>
      <c r="E2503" t="b">
        <f t="shared" si="230"/>
        <v>1</v>
      </c>
      <c r="F2503" t="b">
        <f t="shared" si="231"/>
        <v>1</v>
      </c>
      <c r="G2503" t="str">
        <f t="shared" si="232"/>
        <v>N/A</v>
      </c>
      <c r="K2503" s="28">
        <v>2489</v>
      </c>
      <c r="L2503" s="27" t="s">
        <v>18</v>
      </c>
      <c r="M2503" s="27" t="s">
        <v>18</v>
      </c>
      <c r="N2503" t="b">
        <f t="shared" si="233"/>
        <v>1</v>
      </c>
      <c r="O2503" t="b">
        <f t="shared" si="234"/>
        <v>1</v>
      </c>
      <c r="P2503" t="str">
        <f t="shared" si="235"/>
        <v>N/A</v>
      </c>
    </row>
    <row r="2504" spans="2:16" x14ac:dyDescent="0.25">
      <c r="B2504" s="23">
        <f>'Raw data (base scenario)'!A2496</f>
        <v>2490</v>
      </c>
      <c r="C2504" s="23" t="str">
        <f>'Raw data (base scenario)'!B2496</f>
        <v>I</v>
      </c>
      <c r="D2504" s="23" t="str">
        <f>'Raw data (base scenario)'!C2496</f>
        <v>S</v>
      </c>
      <c r="E2504" t="b">
        <f t="shared" si="230"/>
        <v>1</v>
      </c>
      <c r="F2504" t="b">
        <f t="shared" si="231"/>
        <v>1</v>
      </c>
      <c r="G2504" t="str">
        <f t="shared" si="232"/>
        <v>N/A</v>
      </c>
      <c r="K2504" s="28">
        <v>2490</v>
      </c>
      <c r="L2504" s="27" t="s">
        <v>18</v>
      </c>
      <c r="M2504" s="27" t="s">
        <v>3</v>
      </c>
      <c r="N2504" t="b">
        <f t="shared" si="233"/>
        <v>1</v>
      </c>
      <c r="O2504" t="b">
        <f t="shared" si="234"/>
        <v>1</v>
      </c>
      <c r="P2504" t="str">
        <f t="shared" si="235"/>
        <v>N/A</v>
      </c>
    </row>
    <row r="2505" spans="2:16" x14ac:dyDescent="0.25">
      <c r="B2505" s="23">
        <f>'Raw data (base scenario)'!A2497</f>
        <v>2491</v>
      </c>
      <c r="C2505" s="23" t="str">
        <f>'Raw data (base scenario)'!B2497</f>
        <v>S</v>
      </c>
      <c r="D2505" s="23" t="str">
        <f>'Raw data (base scenario)'!C2497</f>
        <v>H</v>
      </c>
      <c r="E2505" t="b">
        <f t="shared" si="230"/>
        <v>1</v>
      </c>
      <c r="F2505" t="b">
        <f t="shared" si="231"/>
        <v>1</v>
      </c>
      <c r="G2505" t="str">
        <f t="shared" si="232"/>
        <v>N/A</v>
      </c>
      <c r="K2505" s="28">
        <v>2491</v>
      </c>
      <c r="L2505" s="27" t="s">
        <v>3</v>
      </c>
      <c r="M2505" s="27" t="s">
        <v>1</v>
      </c>
      <c r="N2505" t="b">
        <f t="shared" si="233"/>
        <v>1</v>
      </c>
      <c r="O2505" t="b">
        <f t="shared" si="234"/>
        <v>1</v>
      </c>
      <c r="P2505" t="str">
        <f t="shared" si="235"/>
        <v>N/A</v>
      </c>
    </row>
    <row r="2506" spans="2:16" x14ac:dyDescent="0.25">
      <c r="B2506" s="23">
        <f>'Raw data (base scenario)'!A2498</f>
        <v>2492</v>
      </c>
      <c r="C2506" s="23" t="str">
        <f>'Raw data (base scenario)'!B2498</f>
        <v>S</v>
      </c>
      <c r="D2506" s="23" t="str">
        <f>'Raw data (base scenario)'!C2498</f>
        <v>H</v>
      </c>
      <c r="E2506" t="b">
        <f t="shared" si="230"/>
        <v>1</v>
      </c>
      <c r="F2506" t="b">
        <f t="shared" si="231"/>
        <v>1</v>
      </c>
      <c r="G2506" t="str">
        <f t="shared" si="232"/>
        <v>N/A</v>
      </c>
      <c r="K2506" s="28">
        <v>2492</v>
      </c>
      <c r="L2506" s="27" t="s">
        <v>3</v>
      </c>
      <c r="M2506" s="27" t="s">
        <v>1</v>
      </c>
      <c r="N2506" t="b">
        <f t="shared" si="233"/>
        <v>1</v>
      </c>
      <c r="O2506" t="b">
        <f t="shared" si="234"/>
        <v>1</v>
      </c>
      <c r="P2506" t="str">
        <f t="shared" si="235"/>
        <v>N/A</v>
      </c>
    </row>
    <row r="2507" spans="2:16" x14ac:dyDescent="0.25">
      <c r="B2507" s="23">
        <f>'Raw data (base scenario)'!A2499</f>
        <v>2493</v>
      </c>
      <c r="C2507" s="23" t="str">
        <f>'Raw data (base scenario)'!B2499</f>
        <v>H</v>
      </c>
      <c r="D2507" s="23" t="str">
        <f>'Raw data (base scenario)'!C2499</f>
        <v>H</v>
      </c>
      <c r="E2507" t="b">
        <f t="shared" si="230"/>
        <v>1</v>
      </c>
      <c r="F2507" t="b">
        <f t="shared" si="231"/>
        <v>1</v>
      </c>
      <c r="G2507" t="str">
        <f t="shared" si="232"/>
        <v>N/A</v>
      </c>
      <c r="K2507" s="28">
        <v>2493</v>
      </c>
      <c r="L2507" s="27" t="s">
        <v>1</v>
      </c>
      <c r="M2507" s="27" t="s">
        <v>1</v>
      </c>
      <c r="N2507" t="b">
        <f t="shared" si="233"/>
        <v>1</v>
      </c>
      <c r="O2507" t="b">
        <f t="shared" si="234"/>
        <v>1</v>
      </c>
      <c r="P2507" t="str">
        <f t="shared" si="235"/>
        <v>N/A</v>
      </c>
    </row>
    <row r="2508" spans="2:16" x14ac:dyDescent="0.25">
      <c r="B2508" s="23">
        <f>'Raw data (base scenario)'!A2500</f>
        <v>2494</v>
      </c>
      <c r="C2508" s="23" t="str">
        <f>'Raw data (base scenario)'!B2500</f>
        <v>H</v>
      </c>
      <c r="D2508" s="23" t="str">
        <f>'Raw data (base scenario)'!C2500</f>
        <v>H</v>
      </c>
      <c r="E2508" t="b">
        <f t="shared" si="230"/>
        <v>1</v>
      </c>
      <c r="F2508" t="b">
        <f t="shared" si="231"/>
        <v>1</v>
      </c>
      <c r="G2508" t="str">
        <f t="shared" si="232"/>
        <v>N/A</v>
      </c>
      <c r="K2508" s="28">
        <v>2494</v>
      </c>
      <c r="L2508" s="27" t="s">
        <v>1</v>
      </c>
      <c r="M2508" s="27" t="s">
        <v>1</v>
      </c>
      <c r="N2508" t="b">
        <f t="shared" si="233"/>
        <v>1</v>
      </c>
      <c r="O2508" t="b">
        <f t="shared" si="234"/>
        <v>1</v>
      </c>
      <c r="P2508" t="str">
        <f t="shared" si="235"/>
        <v>N/A</v>
      </c>
    </row>
    <row r="2509" spans="2:16" x14ac:dyDescent="0.25">
      <c r="B2509" s="23">
        <f>'Raw data (base scenario)'!A2501</f>
        <v>2495</v>
      </c>
      <c r="C2509" s="23" t="str">
        <f>'Raw data (base scenario)'!B2501</f>
        <v>S</v>
      </c>
      <c r="D2509" s="23" t="str">
        <f>'Raw data (base scenario)'!C2501</f>
        <v>H</v>
      </c>
      <c r="E2509" t="b">
        <f t="shared" si="230"/>
        <v>1</v>
      </c>
      <c r="F2509" t="b">
        <f t="shared" si="231"/>
        <v>1</v>
      </c>
      <c r="G2509" t="str">
        <f t="shared" si="232"/>
        <v>N/A</v>
      </c>
      <c r="K2509" s="28">
        <v>2495</v>
      </c>
      <c r="L2509" s="27" t="s">
        <v>3</v>
      </c>
      <c r="M2509" s="27" t="s">
        <v>1</v>
      </c>
      <c r="N2509" t="b">
        <f t="shared" si="233"/>
        <v>1</v>
      </c>
      <c r="O2509" t="b">
        <f t="shared" si="234"/>
        <v>1</v>
      </c>
      <c r="P2509" t="str">
        <f t="shared" si="235"/>
        <v>N/A</v>
      </c>
    </row>
    <row r="2510" spans="2:16" x14ac:dyDescent="0.25">
      <c r="B2510" s="23">
        <f>'Raw data (base scenario)'!A2502</f>
        <v>2496</v>
      </c>
      <c r="C2510" s="23" t="str">
        <f>'Raw data (base scenario)'!B2502</f>
        <v>I</v>
      </c>
      <c r="D2510" s="23" t="str">
        <f>'Raw data (base scenario)'!C2502</f>
        <v>I</v>
      </c>
      <c r="E2510" t="b">
        <f t="shared" si="230"/>
        <v>1</v>
      </c>
      <c r="F2510" t="b">
        <f t="shared" si="231"/>
        <v>1</v>
      </c>
      <c r="G2510" t="str">
        <f t="shared" si="232"/>
        <v>N/A</v>
      </c>
      <c r="K2510" s="28">
        <v>2496</v>
      </c>
      <c r="L2510" s="27" t="s">
        <v>18</v>
      </c>
      <c r="M2510" s="27" t="s">
        <v>18</v>
      </c>
      <c r="N2510" t="b">
        <f t="shared" si="233"/>
        <v>1</v>
      </c>
      <c r="O2510" t="b">
        <f t="shared" si="234"/>
        <v>1</v>
      </c>
      <c r="P2510" t="str">
        <f t="shared" si="235"/>
        <v>N/A</v>
      </c>
    </row>
    <row r="2511" spans="2:16" x14ac:dyDescent="0.25">
      <c r="B2511" s="23">
        <f>'Raw data (base scenario)'!A2503</f>
        <v>2497</v>
      </c>
      <c r="C2511" s="23" t="str">
        <f>'Raw data (base scenario)'!B2503</f>
        <v>D</v>
      </c>
      <c r="D2511" s="23" t="str">
        <f>'Raw data (base scenario)'!C2503</f>
        <v>D</v>
      </c>
      <c r="E2511" t="b">
        <f t="shared" ref="E2511:E2574" si="236">OR(C2511=$A$4,C2511=$A$5,C2511=$A$6,C2511=$A$7)</f>
        <v>1</v>
      </c>
      <c r="F2511" t="b">
        <f t="shared" ref="F2511:F2574" si="237">OR(D2511=$A$4,D2511=$A$5,D2511=$A$6,D2511=$A$7)</f>
        <v>1</v>
      </c>
      <c r="G2511" t="b">
        <f t="shared" si="232"/>
        <v>1</v>
      </c>
      <c r="K2511" s="28">
        <v>2497</v>
      </c>
      <c r="L2511" s="27" t="s">
        <v>2</v>
      </c>
      <c r="M2511" s="27" t="s">
        <v>2</v>
      </c>
      <c r="N2511" t="b">
        <f t="shared" si="233"/>
        <v>1</v>
      </c>
      <c r="O2511" t="b">
        <f t="shared" si="234"/>
        <v>1</v>
      </c>
      <c r="P2511" t="b">
        <f t="shared" si="235"/>
        <v>1</v>
      </c>
    </row>
    <row r="2512" spans="2:16" x14ac:dyDescent="0.25">
      <c r="B2512" s="23">
        <f>'Raw data (base scenario)'!A2504</f>
        <v>2498</v>
      </c>
      <c r="C2512" s="23" t="str">
        <f>'Raw data (base scenario)'!B2504</f>
        <v>S</v>
      </c>
      <c r="D2512" s="23" t="str">
        <f>'Raw data (base scenario)'!C2504</f>
        <v>H</v>
      </c>
      <c r="E2512" t="b">
        <f t="shared" si="236"/>
        <v>1</v>
      </c>
      <c r="F2512" t="b">
        <f t="shared" si="237"/>
        <v>1</v>
      </c>
      <c r="G2512" t="str">
        <f t="shared" ref="G2512:G2575" si="238">IF(C2512="D",D2512="D","N/A")</f>
        <v>N/A</v>
      </c>
      <c r="K2512" s="28">
        <v>2498</v>
      </c>
      <c r="L2512" s="27" t="s">
        <v>3</v>
      </c>
      <c r="M2512" s="27" t="s">
        <v>1</v>
      </c>
      <c r="N2512" t="b">
        <f t="shared" ref="N2512:N2575" si="239">OR(L2512=$A$4,L2512=$A$5,L2512=$A$6,L2512=$A$7)</f>
        <v>1</v>
      </c>
      <c r="O2512" t="b">
        <f t="shared" ref="O2512:O2575" si="240">OR(M2512=$A$4,M2512=$A$5,M2512=$A$6,M2512=$A$7)</f>
        <v>1</v>
      </c>
      <c r="P2512" t="str">
        <f t="shared" ref="P2512:P2575" si="241">IF(L2512="D",M2512="D","N/A")</f>
        <v>N/A</v>
      </c>
    </row>
    <row r="2513" spans="2:16" x14ac:dyDescent="0.25">
      <c r="B2513" s="23">
        <f>'Raw data (base scenario)'!A2505</f>
        <v>2499</v>
      </c>
      <c r="C2513" s="23" t="str">
        <f>'Raw data (base scenario)'!B2505</f>
        <v>H</v>
      </c>
      <c r="D2513" s="23" t="str">
        <f>'Raw data (base scenario)'!C2505</f>
        <v>H</v>
      </c>
      <c r="E2513" t="b">
        <f t="shared" si="236"/>
        <v>1</v>
      </c>
      <c r="F2513" t="b">
        <f t="shared" si="237"/>
        <v>1</v>
      </c>
      <c r="G2513" t="str">
        <f t="shared" si="238"/>
        <v>N/A</v>
      </c>
      <c r="K2513" s="28">
        <v>2499</v>
      </c>
      <c r="L2513" s="27" t="s">
        <v>1</v>
      </c>
      <c r="M2513" s="27" t="s">
        <v>1</v>
      </c>
      <c r="N2513" t="b">
        <f t="shared" si="239"/>
        <v>1</v>
      </c>
      <c r="O2513" t="b">
        <f t="shared" si="240"/>
        <v>1</v>
      </c>
      <c r="P2513" t="str">
        <f t="shared" si="241"/>
        <v>N/A</v>
      </c>
    </row>
    <row r="2514" spans="2:16" x14ac:dyDescent="0.25">
      <c r="B2514" s="23">
        <f>'Raw data (base scenario)'!A2506</f>
        <v>2500</v>
      </c>
      <c r="C2514" s="23" t="str">
        <f>'Raw data (base scenario)'!B2506</f>
        <v>H</v>
      </c>
      <c r="D2514" s="23" t="str">
        <f>'Raw data (base scenario)'!C2506</f>
        <v>H</v>
      </c>
      <c r="E2514" t="b">
        <f t="shared" si="236"/>
        <v>1</v>
      </c>
      <c r="F2514" t="b">
        <f t="shared" si="237"/>
        <v>1</v>
      </c>
      <c r="G2514" t="str">
        <f t="shared" si="238"/>
        <v>N/A</v>
      </c>
      <c r="K2514" s="28">
        <v>2500</v>
      </c>
      <c r="L2514" s="27" t="s">
        <v>1</v>
      </c>
      <c r="M2514" s="27" t="s">
        <v>1</v>
      </c>
      <c r="N2514" t="b">
        <f t="shared" si="239"/>
        <v>1</v>
      </c>
      <c r="O2514" t="b">
        <f t="shared" si="240"/>
        <v>1</v>
      </c>
      <c r="P2514" t="str">
        <f t="shared" si="241"/>
        <v>N/A</v>
      </c>
    </row>
    <row r="2515" spans="2:16" x14ac:dyDescent="0.25">
      <c r="B2515" s="23">
        <f>'Raw data (base scenario)'!A2507</f>
        <v>2501</v>
      </c>
      <c r="C2515" s="23" t="str">
        <f>'Raw data (base scenario)'!B2507</f>
        <v>D</v>
      </c>
      <c r="D2515" s="23" t="str">
        <f>'Raw data (base scenario)'!C2507</f>
        <v>D</v>
      </c>
      <c r="E2515" t="b">
        <f t="shared" si="236"/>
        <v>1</v>
      </c>
      <c r="F2515" t="b">
        <f t="shared" si="237"/>
        <v>1</v>
      </c>
      <c r="G2515" t="b">
        <f t="shared" si="238"/>
        <v>1</v>
      </c>
      <c r="K2515" s="28">
        <v>2501</v>
      </c>
      <c r="L2515" s="27" t="s">
        <v>2</v>
      </c>
      <c r="M2515" s="27" t="s">
        <v>2</v>
      </c>
      <c r="N2515" t="b">
        <f t="shared" si="239"/>
        <v>1</v>
      </c>
      <c r="O2515" t="b">
        <f t="shared" si="240"/>
        <v>1</v>
      </c>
      <c r="P2515" t="b">
        <f t="shared" si="241"/>
        <v>1</v>
      </c>
    </row>
    <row r="2516" spans="2:16" x14ac:dyDescent="0.25">
      <c r="B2516" s="23">
        <f>'Raw data (base scenario)'!A2508</f>
        <v>2502</v>
      </c>
      <c r="C2516" s="23" t="str">
        <f>'Raw data (base scenario)'!B2508</f>
        <v>S</v>
      </c>
      <c r="D2516" s="23" t="str">
        <f>'Raw data (base scenario)'!C2508</f>
        <v>H</v>
      </c>
      <c r="E2516" t="b">
        <f t="shared" si="236"/>
        <v>1</v>
      </c>
      <c r="F2516" t="b">
        <f t="shared" si="237"/>
        <v>1</v>
      </c>
      <c r="G2516" t="str">
        <f t="shared" si="238"/>
        <v>N/A</v>
      </c>
      <c r="K2516" s="28">
        <v>2502</v>
      </c>
      <c r="L2516" s="27" t="s">
        <v>3</v>
      </c>
      <c r="M2516" s="27" t="s">
        <v>1</v>
      </c>
      <c r="N2516" t="b">
        <f t="shared" si="239"/>
        <v>1</v>
      </c>
      <c r="O2516" t="b">
        <f t="shared" si="240"/>
        <v>1</v>
      </c>
      <c r="P2516" t="str">
        <f t="shared" si="241"/>
        <v>N/A</v>
      </c>
    </row>
    <row r="2517" spans="2:16" x14ac:dyDescent="0.25">
      <c r="B2517" s="23">
        <f>'Raw data (base scenario)'!A2509</f>
        <v>2503</v>
      </c>
      <c r="C2517" s="23" t="str">
        <f>'Raw data (base scenario)'!B2509</f>
        <v>S</v>
      </c>
      <c r="D2517" s="23" t="str">
        <f>'Raw data (base scenario)'!C2509</f>
        <v>H</v>
      </c>
      <c r="E2517" t="b">
        <f t="shared" si="236"/>
        <v>1</v>
      </c>
      <c r="F2517" t="b">
        <f t="shared" si="237"/>
        <v>1</v>
      </c>
      <c r="G2517" t="str">
        <f t="shared" si="238"/>
        <v>N/A</v>
      </c>
      <c r="K2517" s="28">
        <v>2503</v>
      </c>
      <c r="L2517" s="27" t="s">
        <v>3</v>
      </c>
      <c r="M2517" s="27" t="s">
        <v>1</v>
      </c>
      <c r="N2517" t="b">
        <f t="shared" si="239"/>
        <v>1</v>
      </c>
      <c r="O2517" t="b">
        <f t="shared" si="240"/>
        <v>1</v>
      </c>
      <c r="P2517" t="str">
        <f t="shared" si="241"/>
        <v>N/A</v>
      </c>
    </row>
    <row r="2518" spans="2:16" x14ac:dyDescent="0.25">
      <c r="B2518" s="23">
        <f>'Raw data (base scenario)'!A2510</f>
        <v>2504</v>
      </c>
      <c r="C2518" s="23" t="str">
        <f>'Raw data (base scenario)'!B2510</f>
        <v>I</v>
      </c>
      <c r="D2518" s="23" t="str">
        <f>'Raw data (base scenario)'!C2510</f>
        <v>S</v>
      </c>
      <c r="E2518" t="b">
        <f t="shared" si="236"/>
        <v>1</v>
      </c>
      <c r="F2518" t="b">
        <f t="shared" si="237"/>
        <v>1</v>
      </c>
      <c r="G2518" t="str">
        <f t="shared" si="238"/>
        <v>N/A</v>
      </c>
      <c r="K2518" s="28">
        <v>2504</v>
      </c>
      <c r="L2518" s="27" t="s">
        <v>18</v>
      </c>
      <c r="M2518" s="27" t="s">
        <v>3</v>
      </c>
      <c r="N2518" t="b">
        <f t="shared" si="239"/>
        <v>1</v>
      </c>
      <c r="O2518" t="b">
        <f t="shared" si="240"/>
        <v>1</v>
      </c>
      <c r="P2518" t="str">
        <f t="shared" si="241"/>
        <v>N/A</v>
      </c>
    </row>
    <row r="2519" spans="2:16" x14ac:dyDescent="0.25">
      <c r="B2519" s="23">
        <f>'Raw data (base scenario)'!A2511</f>
        <v>2505</v>
      </c>
      <c r="C2519" s="23" t="str">
        <f>'Raw data (base scenario)'!B2511</f>
        <v>S</v>
      </c>
      <c r="D2519" s="23" t="str">
        <f>'Raw data (base scenario)'!C2511</f>
        <v>H</v>
      </c>
      <c r="E2519" t="b">
        <f t="shared" si="236"/>
        <v>1</v>
      </c>
      <c r="F2519" t="b">
        <f t="shared" si="237"/>
        <v>1</v>
      </c>
      <c r="G2519" t="str">
        <f t="shared" si="238"/>
        <v>N/A</v>
      </c>
      <c r="K2519" s="28">
        <v>2505</v>
      </c>
      <c r="L2519" s="27" t="s">
        <v>3</v>
      </c>
      <c r="M2519" s="27" t="s">
        <v>1</v>
      </c>
      <c r="N2519" t="b">
        <f t="shared" si="239"/>
        <v>1</v>
      </c>
      <c r="O2519" t="b">
        <f t="shared" si="240"/>
        <v>1</v>
      </c>
      <c r="P2519" t="str">
        <f t="shared" si="241"/>
        <v>N/A</v>
      </c>
    </row>
    <row r="2520" spans="2:16" x14ac:dyDescent="0.25">
      <c r="B2520" s="23">
        <f>'Raw data (base scenario)'!A2512</f>
        <v>2506</v>
      </c>
      <c r="C2520" s="23" t="str">
        <f>'Raw data (base scenario)'!B2512</f>
        <v>S</v>
      </c>
      <c r="D2520" s="23" t="str">
        <f>'Raw data (base scenario)'!C2512</f>
        <v>H</v>
      </c>
      <c r="E2520" t="b">
        <f t="shared" si="236"/>
        <v>1</v>
      </c>
      <c r="F2520" t="b">
        <f t="shared" si="237"/>
        <v>1</v>
      </c>
      <c r="G2520" t="str">
        <f t="shared" si="238"/>
        <v>N/A</v>
      </c>
      <c r="K2520" s="28">
        <v>2506</v>
      </c>
      <c r="L2520" s="27" t="s">
        <v>3</v>
      </c>
      <c r="M2520" s="27" t="s">
        <v>1</v>
      </c>
      <c r="N2520" t="b">
        <f t="shared" si="239"/>
        <v>1</v>
      </c>
      <c r="O2520" t="b">
        <f t="shared" si="240"/>
        <v>1</v>
      </c>
      <c r="P2520" t="str">
        <f t="shared" si="241"/>
        <v>N/A</v>
      </c>
    </row>
    <row r="2521" spans="2:16" x14ac:dyDescent="0.25">
      <c r="B2521" s="23">
        <f>'Raw data (base scenario)'!A2513</f>
        <v>2507</v>
      </c>
      <c r="C2521" s="23" t="str">
        <f>'Raw data (base scenario)'!B2513</f>
        <v>S</v>
      </c>
      <c r="D2521" s="23" t="str">
        <f>'Raw data (base scenario)'!C2513</f>
        <v>H</v>
      </c>
      <c r="E2521" t="b">
        <f t="shared" si="236"/>
        <v>1</v>
      </c>
      <c r="F2521" t="b">
        <f t="shared" si="237"/>
        <v>1</v>
      </c>
      <c r="G2521" t="str">
        <f t="shared" si="238"/>
        <v>N/A</v>
      </c>
      <c r="K2521" s="28">
        <v>2507</v>
      </c>
      <c r="L2521" s="27" t="s">
        <v>3</v>
      </c>
      <c r="M2521" s="27" t="s">
        <v>1</v>
      </c>
      <c r="N2521" t="b">
        <f t="shared" si="239"/>
        <v>1</v>
      </c>
      <c r="O2521" t="b">
        <f t="shared" si="240"/>
        <v>1</v>
      </c>
      <c r="P2521" t="str">
        <f t="shared" si="241"/>
        <v>N/A</v>
      </c>
    </row>
    <row r="2522" spans="2:16" x14ac:dyDescent="0.25">
      <c r="B2522" s="23">
        <f>'Raw data (base scenario)'!A2514</f>
        <v>2508</v>
      </c>
      <c r="C2522" s="23" t="str">
        <f>'Raw data (base scenario)'!B2514</f>
        <v>S</v>
      </c>
      <c r="D2522" s="23" t="str">
        <f>'Raw data (base scenario)'!C2514</f>
        <v>H</v>
      </c>
      <c r="E2522" t="b">
        <f t="shared" si="236"/>
        <v>1</v>
      </c>
      <c r="F2522" t="b">
        <f t="shared" si="237"/>
        <v>1</v>
      </c>
      <c r="G2522" t="str">
        <f t="shared" si="238"/>
        <v>N/A</v>
      </c>
      <c r="K2522" s="28">
        <v>2508</v>
      </c>
      <c r="L2522" s="27" t="s">
        <v>3</v>
      </c>
      <c r="M2522" s="27" t="s">
        <v>1</v>
      </c>
      <c r="N2522" t="b">
        <f t="shared" si="239"/>
        <v>1</v>
      </c>
      <c r="O2522" t="b">
        <f t="shared" si="240"/>
        <v>1</v>
      </c>
      <c r="P2522" t="str">
        <f t="shared" si="241"/>
        <v>N/A</v>
      </c>
    </row>
    <row r="2523" spans="2:16" x14ac:dyDescent="0.25">
      <c r="B2523" s="23">
        <f>'Raw data (base scenario)'!A2515</f>
        <v>2509</v>
      </c>
      <c r="C2523" s="23" t="str">
        <f>'Raw data (base scenario)'!B2515</f>
        <v>D</v>
      </c>
      <c r="D2523" s="23" t="str">
        <f>'Raw data (base scenario)'!C2515</f>
        <v>D</v>
      </c>
      <c r="E2523" t="b">
        <f t="shared" si="236"/>
        <v>1</v>
      </c>
      <c r="F2523" t="b">
        <f t="shared" si="237"/>
        <v>1</v>
      </c>
      <c r="G2523" t="b">
        <f t="shared" si="238"/>
        <v>1</v>
      </c>
      <c r="K2523" s="28">
        <v>2509</v>
      </c>
      <c r="L2523" s="27" t="s">
        <v>2</v>
      </c>
      <c r="M2523" s="27" t="s">
        <v>2</v>
      </c>
      <c r="N2523" t="b">
        <f t="shared" si="239"/>
        <v>1</v>
      </c>
      <c r="O2523" t="b">
        <f t="shared" si="240"/>
        <v>1</v>
      </c>
      <c r="P2523" t="b">
        <f t="shared" si="241"/>
        <v>1</v>
      </c>
    </row>
    <row r="2524" spans="2:16" x14ac:dyDescent="0.25">
      <c r="B2524" s="23">
        <f>'Raw data (base scenario)'!A2516</f>
        <v>2510</v>
      </c>
      <c r="C2524" s="23" t="str">
        <f>'Raw data (base scenario)'!B2516</f>
        <v>I</v>
      </c>
      <c r="D2524" s="23" t="str">
        <f>'Raw data (base scenario)'!C2516</f>
        <v>D</v>
      </c>
      <c r="E2524" t="b">
        <f t="shared" si="236"/>
        <v>1</v>
      </c>
      <c r="F2524" t="b">
        <f t="shared" si="237"/>
        <v>1</v>
      </c>
      <c r="G2524" t="str">
        <f t="shared" si="238"/>
        <v>N/A</v>
      </c>
      <c r="K2524" s="28">
        <v>2510</v>
      </c>
      <c r="L2524" s="27" t="s">
        <v>18</v>
      </c>
      <c r="M2524" s="27" t="s">
        <v>2</v>
      </c>
      <c r="N2524" t="b">
        <f t="shared" si="239"/>
        <v>1</v>
      </c>
      <c r="O2524" t="b">
        <f t="shared" si="240"/>
        <v>1</v>
      </c>
      <c r="P2524" t="str">
        <f t="shared" si="241"/>
        <v>N/A</v>
      </c>
    </row>
    <row r="2525" spans="2:16" x14ac:dyDescent="0.25">
      <c r="B2525" s="23">
        <f>'Raw data (base scenario)'!A2517</f>
        <v>2511</v>
      </c>
      <c r="C2525" s="23" t="str">
        <f>'Raw data (base scenario)'!B2517</f>
        <v>S</v>
      </c>
      <c r="D2525" s="23" t="str">
        <f>'Raw data (base scenario)'!C2517</f>
        <v>H</v>
      </c>
      <c r="E2525" t="b">
        <f t="shared" si="236"/>
        <v>1</v>
      </c>
      <c r="F2525" t="b">
        <f t="shared" si="237"/>
        <v>1</v>
      </c>
      <c r="G2525" t="str">
        <f t="shared" si="238"/>
        <v>N/A</v>
      </c>
      <c r="K2525" s="28">
        <v>2511</v>
      </c>
      <c r="L2525" s="27" t="s">
        <v>3</v>
      </c>
      <c r="M2525" s="27" t="s">
        <v>1</v>
      </c>
      <c r="N2525" t="b">
        <f t="shared" si="239"/>
        <v>1</v>
      </c>
      <c r="O2525" t="b">
        <f t="shared" si="240"/>
        <v>1</v>
      </c>
      <c r="P2525" t="str">
        <f t="shared" si="241"/>
        <v>N/A</v>
      </c>
    </row>
    <row r="2526" spans="2:16" x14ac:dyDescent="0.25">
      <c r="B2526" s="23">
        <f>'Raw data (base scenario)'!A2518</f>
        <v>2512</v>
      </c>
      <c r="C2526" s="23" t="str">
        <f>'Raw data (base scenario)'!B2518</f>
        <v>H</v>
      </c>
      <c r="D2526" s="23" t="str">
        <f>'Raw data (base scenario)'!C2518</f>
        <v>H</v>
      </c>
      <c r="E2526" t="b">
        <f t="shared" si="236"/>
        <v>1</v>
      </c>
      <c r="F2526" t="b">
        <f t="shared" si="237"/>
        <v>1</v>
      </c>
      <c r="G2526" t="str">
        <f t="shared" si="238"/>
        <v>N/A</v>
      </c>
      <c r="K2526" s="28">
        <v>2512</v>
      </c>
      <c r="L2526" s="27" t="s">
        <v>1</v>
      </c>
      <c r="M2526" s="27" t="s">
        <v>1</v>
      </c>
      <c r="N2526" t="b">
        <f t="shared" si="239"/>
        <v>1</v>
      </c>
      <c r="O2526" t="b">
        <f t="shared" si="240"/>
        <v>1</v>
      </c>
      <c r="P2526" t="str">
        <f t="shared" si="241"/>
        <v>N/A</v>
      </c>
    </row>
    <row r="2527" spans="2:16" x14ac:dyDescent="0.25">
      <c r="B2527" s="23">
        <f>'Raw data (base scenario)'!A2519</f>
        <v>2513</v>
      </c>
      <c r="C2527" s="23" t="str">
        <f>'Raw data (base scenario)'!B2519</f>
        <v>S</v>
      </c>
      <c r="D2527" s="23" t="str">
        <f>'Raw data (base scenario)'!C2519</f>
        <v>H</v>
      </c>
      <c r="E2527" t="b">
        <f t="shared" si="236"/>
        <v>1</v>
      </c>
      <c r="F2527" t="b">
        <f t="shared" si="237"/>
        <v>1</v>
      </c>
      <c r="G2527" t="str">
        <f t="shared" si="238"/>
        <v>N/A</v>
      </c>
      <c r="K2527" s="28">
        <v>2513</v>
      </c>
      <c r="L2527" s="27" t="s">
        <v>3</v>
      </c>
      <c r="M2527" s="27" t="s">
        <v>1</v>
      </c>
      <c r="N2527" t="b">
        <f t="shared" si="239"/>
        <v>1</v>
      </c>
      <c r="O2527" t="b">
        <f t="shared" si="240"/>
        <v>1</v>
      </c>
      <c r="P2527" t="str">
        <f t="shared" si="241"/>
        <v>N/A</v>
      </c>
    </row>
    <row r="2528" spans="2:16" x14ac:dyDescent="0.25">
      <c r="B2528" s="23">
        <f>'Raw data (base scenario)'!A2520</f>
        <v>2514</v>
      </c>
      <c r="C2528" s="23" t="str">
        <f>'Raw data (base scenario)'!B2520</f>
        <v>D</v>
      </c>
      <c r="D2528" s="23" t="str">
        <f>'Raw data (base scenario)'!C2520</f>
        <v>D</v>
      </c>
      <c r="E2528" t="b">
        <f t="shared" si="236"/>
        <v>1</v>
      </c>
      <c r="F2528" t="b">
        <f t="shared" si="237"/>
        <v>1</v>
      </c>
      <c r="G2528" t="b">
        <f t="shared" si="238"/>
        <v>1</v>
      </c>
      <c r="K2528" s="28">
        <v>2514</v>
      </c>
      <c r="L2528" s="27" t="s">
        <v>2</v>
      </c>
      <c r="M2528" s="27" t="s">
        <v>2</v>
      </c>
      <c r="N2528" t="b">
        <f t="shared" si="239"/>
        <v>1</v>
      </c>
      <c r="O2528" t="b">
        <f t="shared" si="240"/>
        <v>1</v>
      </c>
      <c r="P2528" t="b">
        <f t="shared" si="241"/>
        <v>1</v>
      </c>
    </row>
    <row r="2529" spans="2:16" x14ac:dyDescent="0.25">
      <c r="B2529" s="23">
        <f>'Raw data (base scenario)'!A2521</f>
        <v>2515</v>
      </c>
      <c r="C2529" s="23" t="str">
        <f>'Raw data (base scenario)'!B2521</f>
        <v>D</v>
      </c>
      <c r="D2529" s="23" t="str">
        <f>'Raw data (base scenario)'!C2521</f>
        <v>D</v>
      </c>
      <c r="E2529" t="b">
        <f t="shared" si="236"/>
        <v>1</v>
      </c>
      <c r="F2529" t="b">
        <f t="shared" si="237"/>
        <v>1</v>
      </c>
      <c r="G2529" t="b">
        <f t="shared" si="238"/>
        <v>1</v>
      </c>
      <c r="K2529" s="28">
        <v>2515</v>
      </c>
      <c r="L2529" s="27" t="s">
        <v>2</v>
      </c>
      <c r="M2529" s="27" t="s">
        <v>2</v>
      </c>
      <c r="N2529" t="b">
        <f t="shared" si="239"/>
        <v>1</v>
      </c>
      <c r="O2529" t="b">
        <f t="shared" si="240"/>
        <v>1</v>
      </c>
      <c r="P2529" t="b">
        <f t="shared" si="241"/>
        <v>1</v>
      </c>
    </row>
    <row r="2530" spans="2:16" x14ac:dyDescent="0.25">
      <c r="B2530" s="23">
        <f>'Raw data (base scenario)'!A2522</f>
        <v>2516</v>
      </c>
      <c r="C2530" s="23" t="str">
        <f>'Raw data (base scenario)'!B2522</f>
        <v>H</v>
      </c>
      <c r="D2530" s="23" t="str">
        <f>'Raw data (base scenario)'!C2522</f>
        <v>H</v>
      </c>
      <c r="E2530" t="b">
        <f t="shared" si="236"/>
        <v>1</v>
      </c>
      <c r="F2530" t="b">
        <f t="shared" si="237"/>
        <v>1</v>
      </c>
      <c r="G2530" t="str">
        <f t="shared" si="238"/>
        <v>N/A</v>
      </c>
      <c r="K2530" s="28">
        <v>2516</v>
      </c>
      <c r="L2530" s="27" t="s">
        <v>1</v>
      </c>
      <c r="M2530" s="27" t="s">
        <v>1</v>
      </c>
      <c r="N2530" t="b">
        <f t="shared" si="239"/>
        <v>1</v>
      </c>
      <c r="O2530" t="b">
        <f t="shared" si="240"/>
        <v>1</v>
      </c>
      <c r="P2530" t="str">
        <f t="shared" si="241"/>
        <v>N/A</v>
      </c>
    </row>
    <row r="2531" spans="2:16" x14ac:dyDescent="0.25">
      <c r="B2531" s="23">
        <f>'Raw data (base scenario)'!A2523</f>
        <v>2517</v>
      </c>
      <c r="C2531" s="23" t="str">
        <f>'Raw data (base scenario)'!B2523</f>
        <v>I</v>
      </c>
      <c r="D2531" s="23" t="str">
        <f>'Raw data (base scenario)'!C2523</f>
        <v>S</v>
      </c>
      <c r="E2531" t="b">
        <f t="shared" si="236"/>
        <v>1</v>
      </c>
      <c r="F2531" t="b">
        <f t="shared" si="237"/>
        <v>1</v>
      </c>
      <c r="G2531" t="str">
        <f t="shared" si="238"/>
        <v>N/A</v>
      </c>
      <c r="K2531" s="28">
        <v>2517</v>
      </c>
      <c r="L2531" s="27" t="s">
        <v>18</v>
      </c>
      <c r="M2531" s="27" t="s">
        <v>3</v>
      </c>
      <c r="N2531" t="b">
        <f t="shared" si="239"/>
        <v>1</v>
      </c>
      <c r="O2531" t="b">
        <f t="shared" si="240"/>
        <v>1</v>
      </c>
      <c r="P2531" t="str">
        <f t="shared" si="241"/>
        <v>N/A</v>
      </c>
    </row>
    <row r="2532" spans="2:16" x14ac:dyDescent="0.25">
      <c r="B2532" s="23">
        <f>'Raw data (base scenario)'!A2524</f>
        <v>2518</v>
      </c>
      <c r="C2532" s="23" t="str">
        <f>'Raw data (base scenario)'!B2524</f>
        <v>D</v>
      </c>
      <c r="D2532" s="23" t="str">
        <f>'Raw data (base scenario)'!C2524</f>
        <v>D</v>
      </c>
      <c r="E2532" t="b">
        <f t="shared" si="236"/>
        <v>1</v>
      </c>
      <c r="F2532" t="b">
        <f t="shared" si="237"/>
        <v>1</v>
      </c>
      <c r="G2532" t="b">
        <f t="shared" si="238"/>
        <v>1</v>
      </c>
      <c r="K2532" s="28">
        <v>2518</v>
      </c>
      <c r="L2532" s="27" t="s">
        <v>2</v>
      </c>
      <c r="M2532" s="27" t="s">
        <v>2</v>
      </c>
      <c r="N2532" t="b">
        <f t="shared" si="239"/>
        <v>1</v>
      </c>
      <c r="O2532" t="b">
        <f t="shared" si="240"/>
        <v>1</v>
      </c>
      <c r="P2532" t="b">
        <f t="shared" si="241"/>
        <v>1</v>
      </c>
    </row>
    <row r="2533" spans="2:16" x14ac:dyDescent="0.25">
      <c r="B2533" s="23">
        <f>'Raw data (base scenario)'!A2525</f>
        <v>2519</v>
      </c>
      <c r="C2533" s="23" t="str">
        <f>'Raw data (base scenario)'!B2525</f>
        <v>D</v>
      </c>
      <c r="D2533" s="23" t="str">
        <f>'Raw data (base scenario)'!C2525</f>
        <v>D</v>
      </c>
      <c r="E2533" t="b">
        <f t="shared" si="236"/>
        <v>1</v>
      </c>
      <c r="F2533" t="b">
        <f t="shared" si="237"/>
        <v>1</v>
      </c>
      <c r="G2533" t="b">
        <f t="shared" si="238"/>
        <v>1</v>
      </c>
      <c r="K2533" s="28">
        <v>2519</v>
      </c>
      <c r="L2533" s="27" t="s">
        <v>2</v>
      </c>
      <c r="M2533" s="27" t="s">
        <v>2</v>
      </c>
      <c r="N2533" t="b">
        <f t="shared" si="239"/>
        <v>1</v>
      </c>
      <c r="O2533" t="b">
        <f t="shared" si="240"/>
        <v>1</v>
      </c>
      <c r="P2533" t="b">
        <f t="shared" si="241"/>
        <v>1</v>
      </c>
    </row>
    <row r="2534" spans="2:16" x14ac:dyDescent="0.25">
      <c r="B2534" s="23">
        <f>'Raw data (base scenario)'!A2526</f>
        <v>2520</v>
      </c>
      <c r="C2534" s="23" t="str">
        <f>'Raw data (base scenario)'!B2526</f>
        <v>I</v>
      </c>
      <c r="D2534" s="23" t="str">
        <f>'Raw data (base scenario)'!C2526</f>
        <v>I</v>
      </c>
      <c r="E2534" t="b">
        <f t="shared" si="236"/>
        <v>1</v>
      </c>
      <c r="F2534" t="b">
        <f t="shared" si="237"/>
        <v>1</v>
      </c>
      <c r="G2534" t="str">
        <f t="shared" si="238"/>
        <v>N/A</v>
      </c>
      <c r="K2534" s="28">
        <v>2520</v>
      </c>
      <c r="L2534" s="27" t="s">
        <v>18</v>
      </c>
      <c r="M2534" s="27" t="s">
        <v>18</v>
      </c>
      <c r="N2534" t="b">
        <f t="shared" si="239"/>
        <v>1</v>
      </c>
      <c r="O2534" t="b">
        <f t="shared" si="240"/>
        <v>1</v>
      </c>
      <c r="P2534" t="str">
        <f t="shared" si="241"/>
        <v>N/A</v>
      </c>
    </row>
    <row r="2535" spans="2:16" x14ac:dyDescent="0.25">
      <c r="B2535" s="23">
        <f>'Raw data (base scenario)'!A2527</f>
        <v>2521</v>
      </c>
      <c r="C2535" s="23" t="str">
        <f>'Raw data (base scenario)'!B2527</f>
        <v>D</v>
      </c>
      <c r="D2535" s="23" t="str">
        <f>'Raw data (base scenario)'!C2527</f>
        <v>D</v>
      </c>
      <c r="E2535" t="b">
        <f t="shared" si="236"/>
        <v>1</v>
      </c>
      <c r="F2535" t="b">
        <f t="shared" si="237"/>
        <v>1</v>
      </c>
      <c r="G2535" t="b">
        <f t="shared" si="238"/>
        <v>1</v>
      </c>
      <c r="K2535" s="28">
        <v>2521</v>
      </c>
      <c r="L2535" s="27" t="s">
        <v>2</v>
      </c>
      <c r="M2535" s="27" t="s">
        <v>2</v>
      </c>
      <c r="N2535" t="b">
        <f t="shared" si="239"/>
        <v>1</v>
      </c>
      <c r="O2535" t="b">
        <f t="shared" si="240"/>
        <v>1</v>
      </c>
      <c r="P2535" t="b">
        <f t="shared" si="241"/>
        <v>1</v>
      </c>
    </row>
    <row r="2536" spans="2:16" x14ac:dyDescent="0.25">
      <c r="B2536" s="23">
        <f>'Raw data (base scenario)'!A2528</f>
        <v>2522</v>
      </c>
      <c r="C2536" s="23" t="str">
        <f>'Raw data (base scenario)'!B2528</f>
        <v>I</v>
      </c>
      <c r="D2536" s="23" t="str">
        <f>'Raw data (base scenario)'!C2528</f>
        <v>S</v>
      </c>
      <c r="E2536" t="b">
        <f t="shared" si="236"/>
        <v>1</v>
      </c>
      <c r="F2536" t="b">
        <f t="shared" si="237"/>
        <v>1</v>
      </c>
      <c r="G2536" t="str">
        <f t="shared" si="238"/>
        <v>N/A</v>
      </c>
      <c r="K2536" s="28">
        <v>2522</v>
      </c>
      <c r="L2536" s="27" t="s">
        <v>18</v>
      </c>
      <c r="M2536" s="27" t="s">
        <v>3</v>
      </c>
      <c r="N2536" t="b">
        <f t="shared" si="239"/>
        <v>1</v>
      </c>
      <c r="O2536" t="b">
        <f t="shared" si="240"/>
        <v>1</v>
      </c>
      <c r="P2536" t="str">
        <f t="shared" si="241"/>
        <v>N/A</v>
      </c>
    </row>
    <row r="2537" spans="2:16" x14ac:dyDescent="0.25">
      <c r="B2537" s="23">
        <f>'Raw data (base scenario)'!A2529</f>
        <v>2523</v>
      </c>
      <c r="C2537" s="23" t="str">
        <f>'Raw data (base scenario)'!B2529</f>
        <v>H</v>
      </c>
      <c r="D2537" s="23" t="str">
        <f>'Raw data (base scenario)'!C2529</f>
        <v>H</v>
      </c>
      <c r="E2537" t="b">
        <f t="shared" si="236"/>
        <v>1</v>
      </c>
      <c r="F2537" t="b">
        <f t="shared" si="237"/>
        <v>1</v>
      </c>
      <c r="G2537" t="str">
        <f t="shared" si="238"/>
        <v>N/A</v>
      </c>
      <c r="K2537" s="28">
        <v>2523</v>
      </c>
      <c r="L2537" s="27" t="s">
        <v>1</v>
      </c>
      <c r="M2537" s="27" t="s">
        <v>1</v>
      </c>
      <c r="N2537" t="b">
        <f t="shared" si="239"/>
        <v>1</v>
      </c>
      <c r="O2537" t="b">
        <f t="shared" si="240"/>
        <v>1</v>
      </c>
      <c r="P2537" t="str">
        <f t="shared" si="241"/>
        <v>N/A</v>
      </c>
    </row>
    <row r="2538" spans="2:16" x14ac:dyDescent="0.25">
      <c r="B2538" s="23">
        <f>'Raw data (base scenario)'!A2530</f>
        <v>2524</v>
      </c>
      <c r="C2538" s="23" t="str">
        <f>'Raw data (base scenario)'!B2530</f>
        <v>D</v>
      </c>
      <c r="D2538" s="23" t="str">
        <f>'Raw data (base scenario)'!C2530</f>
        <v>D</v>
      </c>
      <c r="E2538" t="b">
        <f t="shared" si="236"/>
        <v>1</v>
      </c>
      <c r="F2538" t="b">
        <f t="shared" si="237"/>
        <v>1</v>
      </c>
      <c r="G2538" t="b">
        <f t="shared" si="238"/>
        <v>1</v>
      </c>
      <c r="K2538" s="28">
        <v>2524</v>
      </c>
      <c r="L2538" s="27" t="s">
        <v>2</v>
      </c>
      <c r="M2538" s="27" t="s">
        <v>2</v>
      </c>
      <c r="N2538" t="b">
        <f t="shared" si="239"/>
        <v>1</v>
      </c>
      <c r="O2538" t="b">
        <f t="shared" si="240"/>
        <v>1</v>
      </c>
      <c r="P2538" t="b">
        <f t="shared" si="241"/>
        <v>1</v>
      </c>
    </row>
    <row r="2539" spans="2:16" x14ac:dyDescent="0.25">
      <c r="B2539" s="23">
        <f>'Raw data (base scenario)'!A2531</f>
        <v>2525</v>
      </c>
      <c r="C2539" s="23" t="str">
        <f>'Raw data (base scenario)'!B2531</f>
        <v>H</v>
      </c>
      <c r="D2539" s="23" t="str">
        <f>'Raw data (base scenario)'!C2531</f>
        <v>H</v>
      </c>
      <c r="E2539" t="b">
        <f t="shared" si="236"/>
        <v>1</v>
      </c>
      <c r="F2539" t="b">
        <f t="shared" si="237"/>
        <v>1</v>
      </c>
      <c r="G2539" t="str">
        <f t="shared" si="238"/>
        <v>N/A</v>
      </c>
      <c r="K2539" s="28">
        <v>2525</v>
      </c>
      <c r="L2539" s="27" t="s">
        <v>1</v>
      </c>
      <c r="M2539" s="27" t="s">
        <v>1</v>
      </c>
      <c r="N2539" t="b">
        <f t="shared" si="239"/>
        <v>1</v>
      </c>
      <c r="O2539" t="b">
        <f t="shared" si="240"/>
        <v>1</v>
      </c>
      <c r="P2539" t="str">
        <f t="shared" si="241"/>
        <v>N/A</v>
      </c>
    </row>
    <row r="2540" spans="2:16" x14ac:dyDescent="0.25">
      <c r="B2540" s="23">
        <f>'Raw data (base scenario)'!A2532</f>
        <v>2526</v>
      </c>
      <c r="C2540" s="23" t="str">
        <f>'Raw data (base scenario)'!B2532</f>
        <v>S</v>
      </c>
      <c r="D2540" s="23" t="str">
        <f>'Raw data (base scenario)'!C2532</f>
        <v>H</v>
      </c>
      <c r="E2540" t="b">
        <f t="shared" si="236"/>
        <v>1</v>
      </c>
      <c r="F2540" t="b">
        <f t="shared" si="237"/>
        <v>1</v>
      </c>
      <c r="G2540" t="str">
        <f t="shared" si="238"/>
        <v>N/A</v>
      </c>
      <c r="K2540" s="28">
        <v>2526</v>
      </c>
      <c r="L2540" s="27" t="s">
        <v>3</v>
      </c>
      <c r="M2540" s="27" t="s">
        <v>1</v>
      </c>
      <c r="N2540" t="b">
        <f t="shared" si="239"/>
        <v>1</v>
      </c>
      <c r="O2540" t="b">
        <f t="shared" si="240"/>
        <v>1</v>
      </c>
      <c r="P2540" t="str">
        <f t="shared" si="241"/>
        <v>N/A</v>
      </c>
    </row>
    <row r="2541" spans="2:16" x14ac:dyDescent="0.25">
      <c r="B2541" s="23">
        <f>'Raw data (base scenario)'!A2533</f>
        <v>2527</v>
      </c>
      <c r="C2541" s="23" t="str">
        <f>'Raw data (base scenario)'!B2533</f>
        <v>S</v>
      </c>
      <c r="D2541" s="23" t="str">
        <f>'Raw data (base scenario)'!C2533</f>
        <v>H</v>
      </c>
      <c r="E2541" t="b">
        <f t="shared" si="236"/>
        <v>1</v>
      </c>
      <c r="F2541" t="b">
        <f t="shared" si="237"/>
        <v>1</v>
      </c>
      <c r="G2541" t="str">
        <f t="shared" si="238"/>
        <v>N/A</v>
      </c>
      <c r="K2541" s="28">
        <v>2527</v>
      </c>
      <c r="L2541" s="27" t="s">
        <v>3</v>
      </c>
      <c r="M2541" s="27" t="s">
        <v>1</v>
      </c>
      <c r="N2541" t="b">
        <f t="shared" si="239"/>
        <v>1</v>
      </c>
      <c r="O2541" t="b">
        <f t="shared" si="240"/>
        <v>1</v>
      </c>
      <c r="P2541" t="str">
        <f t="shared" si="241"/>
        <v>N/A</v>
      </c>
    </row>
    <row r="2542" spans="2:16" x14ac:dyDescent="0.25">
      <c r="B2542" s="23">
        <f>'Raw data (base scenario)'!A2534</f>
        <v>2528</v>
      </c>
      <c r="C2542" s="23" t="str">
        <f>'Raw data (base scenario)'!B2534</f>
        <v>D</v>
      </c>
      <c r="D2542" s="23" t="str">
        <f>'Raw data (base scenario)'!C2534</f>
        <v>D</v>
      </c>
      <c r="E2542" t="b">
        <f t="shared" si="236"/>
        <v>1</v>
      </c>
      <c r="F2542" t="b">
        <f t="shared" si="237"/>
        <v>1</v>
      </c>
      <c r="G2542" t="b">
        <f t="shared" si="238"/>
        <v>1</v>
      </c>
      <c r="K2542" s="28">
        <v>2528</v>
      </c>
      <c r="L2542" s="27" t="s">
        <v>2</v>
      </c>
      <c r="M2542" s="27" t="s">
        <v>2</v>
      </c>
      <c r="N2542" t="b">
        <f t="shared" si="239"/>
        <v>1</v>
      </c>
      <c r="O2542" t="b">
        <f t="shared" si="240"/>
        <v>1</v>
      </c>
      <c r="P2542" t="b">
        <f t="shared" si="241"/>
        <v>1</v>
      </c>
    </row>
    <row r="2543" spans="2:16" x14ac:dyDescent="0.25">
      <c r="B2543" s="23">
        <f>'Raw data (base scenario)'!A2535</f>
        <v>2529</v>
      </c>
      <c r="C2543" s="23" t="str">
        <f>'Raw data (base scenario)'!B2535</f>
        <v>S</v>
      </c>
      <c r="D2543" s="23" t="str">
        <f>'Raw data (base scenario)'!C2535</f>
        <v>H</v>
      </c>
      <c r="E2543" t="b">
        <f t="shared" si="236"/>
        <v>1</v>
      </c>
      <c r="F2543" t="b">
        <f t="shared" si="237"/>
        <v>1</v>
      </c>
      <c r="G2543" t="str">
        <f t="shared" si="238"/>
        <v>N/A</v>
      </c>
      <c r="K2543" s="28">
        <v>2529</v>
      </c>
      <c r="L2543" s="27" t="s">
        <v>3</v>
      </c>
      <c r="M2543" s="27" t="s">
        <v>1</v>
      </c>
      <c r="N2543" t="b">
        <f t="shared" si="239"/>
        <v>1</v>
      </c>
      <c r="O2543" t="b">
        <f t="shared" si="240"/>
        <v>1</v>
      </c>
      <c r="P2543" t="str">
        <f t="shared" si="241"/>
        <v>N/A</v>
      </c>
    </row>
    <row r="2544" spans="2:16" x14ac:dyDescent="0.25">
      <c r="B2544" s="23">
        <f>'Raw data (base scenario)'!A2536</f>
        <v>2530</v>
      </c>
      <c r="C2544" s="23" t="str">
        <f>'Raw data (base scenario)'!B2536</f>
        <v>D</v>
      </c>
      <c r="D2544" s="23" t="str">
        <f>'Raw data (base scenario)'!C2536</f>
        <v>D</v>
      </c>
      <c r="E2544" t="b">
        <f t="shared" si="236"/>
        <v>1</v>
      </c>
      <c r="F2544" t="b">
        <f t="shared" si="237"/>
        <v>1</v>
      </c>
      <c r="G2544" t="b">
        <f t="shared" si="238"/>
        <v>1</v>
      </c>
      <c r="K2544" s="28">
        <v>2530</v>
      </c>
      <c r="L2544" s="27" t="s">
        <v>2</v>
      </c>
      <c r="M2544" s="27" t="s">
        <v>2</v>
      </c>
      <c r="N2544" t="b">
        <f t="shared" si="239"/>
        <v>1</v>
      </c>
      <c r="O2544" t="b">
        <f t="shared" si="240"/>
        <v>1</v>
      </c>
      <c r="P2544" t="b">
        <f t="shared" si="241"/>
        <v>1</v>
      </c>
    </row>
    <row r="2545" spans="2:16" x14ac:dyDescent="0.25">
      <c r="B2545" s="23">
        <f>'Raw data (base scenario)'!A2537</f>
        <v>2531</v>
      </c>
      <c r="C2545" s="23" t="str">
        <f>'Raw data (base scenario)'!B2537</f>
        <v>I</v>
      </c>
      <c r="D2545" s="23" t="str">
        <f>'Raw data (base scenario)'!C2537</f>
        <v>D</v>
      </c>
      <c r="E2545" t="b">
        <f t="shared" si="236"/>
        <v>1</v>
      </c>
      <c r="F2545" t="b">
        <f t="shared" si="237"/>
        <v>1</v>
      </c>
      <c r="G2545" t="str">
        <f t="shared" si="238"/>
        <v>N/A</v>
      </c>
      <c r="K2545" s="28">
        <v>2531</v>
      </c>
      <c r="L2545" s="27" t="s">
        <v>18</v>
      </c>
      <c r="M2545" s="27" t="s">
        <v>2</v>
      </c>
      <c r="N2545" t="b">
        <f t="shared" si="239"/>
        <v>1</v>
      </c>
      <c r="O2545" t="b">
        <f t="shared" si="240"/>
        <v>1</v>
      </c>
      <c r="P2545" t="str">
        <f t="shared" si="241"/>
        <v>N/A</v>
      </c>
    </row>
    <row r="2546" spans="2:16" x14ac:dyDescent="0.25">
      <c r="B2546" s="23">
        <f>'Raw data (base scenario)'!A2538</f>
        <v>2532</v>
      </c>
      <c r="C2546" s="23" t="str">
        <f>'Raw data (base scenario)'!B2538</f>
        <v>S</v>
      </c>
      <c r="D2546" s="23" t="str">
        <f>'Raw data (base scenario)'!C2538</f>
        <v>H</v>
      </c>
      <c r="E2546" t="b">
        <f t="shared" si="236"/>
        <v>1</v>
      </c>
      <c r="F2546" t="b">
        <f t="shared" si="237"/>
        <v>1</v>
      </c>
      <c r="G2546" t="str">
        <f t="shared" si="238"/>
        <v>N/A</v>
      </c>
      <c r="K2546" s="28">
        <v>2532</v>
      </c>
      <c r="L2546" s="27" t="s">
        <v>3</v>
      </c>
      <c r="M2546" s="27" t="s">
        <v>1</v>
      </c>
      <c r="N2546" t="b">
        <f t="shared" si="239"/>
        <v>1</v>
      </c>
      <c r="O2546" t="b">
        <f t="shared" si="240"/>
        <v>1</v>
      </c>
      <c r="P2546" t="str">
        <f t="shared" si="241"/>
        <v>N/A</v>
      </c>
    </row>
    <row r="2547" spans="2:16" x14ac:dyDescent="0.25">
      <c r="B2547" s="23">
        <f>'Raw data (base scenario)'!A2539</f>
        <v>2533</v>
      </c>
      <c r="C2547" s="23" t="str">
        <f>'Raw data (base scenario)'!B2539</f>
        <v>I</v>
      </c>
      <c r="D2547" s="23" t="str">
        <f>'Raw data (base scenario)'!C2539</f>
        <v>D</v>
      </c>
      <c r="E2547" t="b">
        <f t="shared" si="236"/>
        <v>1</v>
      </c>
      <c r="F2547" t="b">
        <f t="shared" si="237"/>
        <v>1</v>
      </c>
      <c r="G2547" t="str">
        <f t="shared" si="238"/>
        <v>N/A</v>
      </c>
      <c r="K2547" s="28">
        <v>2533</v>
      </c>
      <c r="L2547" s="27" t="s">
        <v>18</v>
      </c>
      <c r="M2547" s="27" t="s">
        <v>2</v>
      </c>
      <c r="N2547" t="b">
        <f t="shared" si="239"/>
        <v>1</v>
      </c>
      <c r="O2547" t="b">
        <f t="shared" si="240"/>
        <v>1</v>
      </c>
      <c r="P2547" t="str">
        <f t="shared" si="241"/>
        <v>N/A</v>
      </c>
    </row>
    <row r="2548" spans="2:16" x14ac:dyDescent="0.25">
      <c r="B2548" s="23">
        <f>'Raw data (base scenario)'!A2540</f>
        <v>2534</v>
      </c>
      <c r="C2548" s="23" t="str">
        <f>'Raw data (base scenario)'!B2540</f>
        <v>S</v>
      </c>
      <c r="D2548" s="23" t="str">
        <f>'Raw data (base scenario)'!C2540</f>
        <v>S</v>
      </c>
      <c r="E2548" t="b">
        <f t="shared" si="236"/>
        <v>1</v>
      </c>
      <c r="F2548" t="b">
        <f t="shared" si="237"/>
        <v>1</v>
      </c>
      <c r="G2548" t="str">
        <f t="shared" si="238"/>
        <v>N/A</v>
      </c>
      <c r="K2548" s="28">
        <v>2534</v>
      </c>
      <c r="L2548" s="27" t="s">
        <v>3</v>
      </c>
      <c r="M2548" s="27" t="s">
        <v>3</v>
      </c>
      <c r="N2548" t="b">
        <f t="shared" si="239"/>
        <v>1</v>
      </c>
      <c r="O2548" t="b">
        <f t="shared" si="240"/>
        <v>1</v>
      </c>
      <c r="P2548" t="str">
        <f t="shared" si="241"/>
        <v>N/A</v>
      </c>
    </row>
    <row r="2549" spans="2:16" x14ac:dyDescent="0.25">
      <c r="B2549" s="23">
        <f>'Raw data (base scenario)'!A2541</f>
        <v>2535</v>
      </c>
      <c r="C2549" s="23" t="str">
        <f>'Raw data (base scenario)'!B2541</f>
        <v>I</v>
      </c>
      <c r="D2549" s="23" t="str">
        <f>'Raw data (base scenario)'!C2541</f>
        <v>D</v>
      </c>
      <c r="E2549" t="b">
        <f t="shared" si="236"/>
        <v>1</v>
      </c>
      <c r="F2549" t="b">
        <f t="shared" si="237"/>
        <v>1</v>
      </c>
      <c r="G2549" t="str">
        <f t="shared" si="238"/>
        <v>N/A</v>
      </c>
      <c r="K2549" s="28">
        <v>2535</v>
      </c>
      <c r="L2549" s="27" t="s">
        <v>18</v>
      </c>
      <c r="M2549" s="27" t="s">
        <v>2</v>
      </c>
      <c r="N2549" t="b">
        <f t="shared" si="239"/>
        <v>1</v>
      </c>
      <c r="O2549" t="b">
        <f t="shared" si="240"/>
        <v>1</v>
      </c>
      <c r="P2549" t="str">
        <f t="shared" si="241"/>
        <v>N/A</v>
      </c>
    </row>
    <row r="2550" spans="2:16" x14ac:dyDescent="0.25">
      <c r="B2550" s="23">
        <f>'Raw data (base scenario)'!A2542</f>
        <v>2536</v>
      </c>
      <c r="C2550" s="23" t="str">
        <f>'Raw data (base scenario)'!B2542</f>
        <v>D</v>
      </c>
      <c r="D2550" s="23" t="str">
        <f>'Raw data (base scenario)'!C2542</f>
        <v>D</v>
      </c>
      <c r="E2550" t="b">
        <f t="shared" si="236"/>
        <v>1</v>
      </c>
      <c r="F2550" t="b">
        <f t="shared" si="237"/>
        <v>1</v>
      </c>
      <c r="G2550" t="b">
        <f t="shared" si="238"/>
        <v>1</v>
      </c>
      <c r="K2550" s="28">
        <v>2536</v>
      </c>
      <c r="L2550" s="27" t="s">
        <v>2</v>
      </c>
      <c r="M2550" s="27" t="s">
        <v>2</v>
      </c>
      <c r="N2550" t="b">
        <f t="shared" si="239"/>
        <v>1</v>
      </c>
      <c r="O2550" t="b">
        <f t="shared" si="240"/>
        <v>1</v>
      </c>
      <c r="P2550" t="b">
        <f t="shared" si="241"/>
        <v>1</v>
      </c>
    </row>
    <row r="2551" spans="2:16" x14ac:dyDescent="0.25">
      <c r="B2551" s="23">
        <f>'Raw data (base scenario)'!A2543</f>
        <v>2537</v>
      </c>
      <c r="C2551" s="23" t="str">
        <f>'Raw data (base scenario)'!B2543</f>
        <v>H</v>
      </c>
      <c r="D2551" s="23" t="str">
        <f>'Raw data (base scenario)'!C2543</f>
        <v>H</v>
      </c>
      <c r="E2551" t="b">
        <f t="shared" si="236"/>
        <v>1</v>
      </c>
      <c r="F2551" t="b">
        <f t="shared" si="237"/>
        <v>1</v>
      </c>
      <c r="G2551" t="str">
        <f t="shared" si="238"/>
        <v>N/A</v>
      </c>
      <c r="K2551" s="28">
        <v>2537</v>
      </c>
      <c r="L2551" s="27" t="s">
        <v>1</v>
      </c>
      <c r="M2551" s="27" t="s">
        <v>1</v>
      </c>
      <c r="N2551" t="b">
        <f t="shared" si="239"/>
        <v>1</v>
      </c>
      <c r="O2551" t="b">
        <f t="shared" si="240"/>
        <v>1</v>
      </c>
      <c r="P2551" t="str">
        <f t="shared" si="241"/>
        <v>N/A</v>
      </c>
    </row>
    <row r="2552" spans="2:16" x14ac:dyDescent="0.25">
      <c r="B2552" s="23">
        <f>'Raw data (base scenario)'!A2544</f>
        <v>2538</v>
      </c>
      <c r="C2552" s="23" t="str">
        <f>'Raw data (base scenario)'!B2544</f>
        <v>D</v>
      </c>
      <c r="D2552" s="23" t="str">
        <f>'Raw data (base scenario)'!C2544</f>
        <v>D</v>
      </c>
      <c r="E2552" t="b">
        <f t="shared" si="236"/>
        <v>1</v>
      </c>
      <c r="F2552" t="b">
        <f t="shared" si="237"/>
        <v>1</v>
      </c>
      <c r="G2552" t="b">
        <f t="shared" si="238"/>
        <v>1</v>
      </c>
      <c r="K2552" s="28">
        <v>2538</v>
      </c>
      <c r="L2552" s="27" t="s">
        <v>2</v>
      </c>
      <c r="M2552" s="27" t="s">
        <v>2</v>
      </c>
      <c r="N2552" t="b">
        <f t="shared" si="239"/>
        <v>1</v>
      </c>
      <c r="O2552" t="b">
        <f t="shared" si="240"/>
        <v>1</v>
      </c>
      <c r="P2552" t="b">
        <f t="shared" si="241"/>
        <v>1</v>
      </c>
    </row>
    <row r="2553" spans="2:16" x14ac:dyDescent="0.25">
      <c r="B2553" s="23">
        <f>'Raw data (base scenario)'!A2545</f>
        <v>2539</v>
      </c>
      <c r="C2553" s="23" t="str">
        <f>'Raw data (base scenario)'!B2545</f>
        <v>D</v>
      </c>
      <c r="D2553" s="23" t="str">
        <f>'Raw data (base scenario)'!C2545</f>
        <v>D</v>
      </c>
      <c r="E2553" t="b">
        <f t="shared" si="236"/>
        <v>1</v>
      </c>
      <c r="F2553" t="b">
        <f t="shared" si="237"/>
        <v>1</v>
      </c>
      <c r="G2553" t="b">
        <f t="shared" si="238"/>
        <v>1</v>
      </c>
      <c r="K2553" s="28">
        <v>2539</v>
      </c>
      <c r="L2553" s="27" t="s">
        <v>2</v>
      </c>
      <c r="M2553" s="27" t="s">
        <v>2</v>
      </c>
      <c r="N2553" t="b">
        <f t="shared" si="239"/>
        <v>1</v>
      </c>
      <c r="O2553" t="b">
        <f t="shared" si="240"/>
        <v>1</v>
      </c>
      <c r="P2553" t="b">
        <f t="shared" si="241"/>
        <v>1</v>
      </c>
    </row>
    <row r="2554" spans="2:16" x14ac:dyDescent="0.25">
      <c r="B2554" s="23">
        <f>'Raw data (base scenario)'!A2546</f>
        <v>2540</v>
      </c>
      <c r="C2554" s="23" t="str">
        <f>'Raw data (base scenario)'!B2546</f>
        <v>D</v>
      </c>
      <c r="D2554" s="23" t="str">
        <f>'Raw data (base scenario)'!C2546</f>
        <v>D</v>
      </c>
      <c r="E2554" t="b">
        <f t="shared" si="236"/>
        <v>1</v>
      </c>
      <c r="F2554" t="b">
        <f t="shared" si="237"/>
        <v>1</v>
      </c>
      <c r="G2554" t="b">
        <f t="shared" si="238"/>
        <v>1</v>
      </c>
      <c r="K2554" s="28">
        <v>2540</v>
      </c>
      <c r="L2554" s="27" t="s">
        <v>2</v>
      </c>
      <c r="M2554" s="27" t="s">
        <v>2</v>
      </c>
      <c r="N2554" t="b">
        <f t="shared" si="239"/>
        <v>1</v>
      </c>
      <c r="O2554" t="b">
        <f t="shared" si="240"/>
        <v>1</v>
      </c>
      <c r="P2554" t="b">
        <f t="shared" si="241"/>
        <v>1</v>
      </c>
    </row>
    <row r="2555" spans="2:16" x14ac:dyDescent="0.25">
      <c r="B2555" s="23">
        <f>'Raw data (base scenario)'!A2547</f>
        <v>2541</v>
      </c>
      <c r="C2555" s="23" t="str">
        <f>'Raw data (base scenario)'!B2547</f>
        <v>I</v>
      </c>
      <c r="D2555" s="23" t="str">
        <f>'Raw data (base scenario)'!C2547</f>
        <v>H</v>
      </c>
      <c r="E2555" t="b">
        <f t="shared" si="236"/>
        <v>1</v>
      </c>
      <c r="F2555" t="b">
        <f t="shared" si="237"/>
        <v>1</v>
      </c>
      <c r="G2555" t="str">
        <f t="shared" si="238"/>
        <v>N/A</v>
      </c>
      <c r="K2555" s="28">
        <v>2541</v>
      </c>
      <c r="L2555" s="27" t="s">
        <v>18</v>
      </c>
      <c r="M2555" s="27" t="s">
        <v>1</v>
      </c>
      <c r="N2555" t="b">
        <f t="shared" si="239"/>
        <v>1</v>
      </c>
      <c r="O2555" t="b">
        <f t="shared" si="240"/>
        <v>1</v>
      </c>
      <c r="P2555" t="str">
        <f t="shared" si="241"/>
        <v>N/A</v>
      </c>
    </row>
    <row r="2556" spans="2:16" x14ac:dyDescent="0.25">
      <c r="B2556" s="23">
        <f>'Raw data (base scenario)'!A2548</f>
        <v>2542</v>
      </c>
      <c r="C2556" s="23" t="str">
        <f>'Raw data (base scenario)'!B2548</f>
        <v>H</v>
      </c>
      <c r="D2556" s="23" t="str">
        <f>'Raw data (base scenario)'!C2548</f>
        <v>H</v>
      </c>
      <c r="E2556" t="b">
        <f t="shared" si="236"/>
        <v>1</v>
      </c>
      <c r="F2556" t="b">
        <f t="shared" si="237"/>
        <v>1</v>
      </c>
      <c r="G2556" t="str">
        <f t="shared" si="238"/>
        <v>N/A</v>
      </c>
      <c r="K2556" s="28">
        <v>2542</v>
      </c>
      <c r="L2556" s="27" t="s">
        <v>1</v>
      </c>
      <c r="M2556" s="27" t="s">
        <v>1</v>
      </c>
      <c r="N2556" t="b">
        <f t="shared" si="239"/>
        <v>1</v>
      </c>
      <c r="O2556" t="b">
        <f t="shared" si="240"/>
        <v>1</v>
      </c>
      <c r="P2556" t="str">
        <f t="shared" si="241"/>
        <v>N/A</v>
      </c>
    </row>
    <row r="2557" spans="2:16" x14ac:dyDescent="0.25">
      <c r="B2557" s="23">
        <f>'Raw data (base scenario)'!A2549</f>
        <v>2543</v>
      </c>
      <c r="C2557" s="23" t="str">
        <f>'Raw data (base scenario)'!B2549</f>
        <v>I</v>
      </c>
      <c r="D2557" s="23" t="str">
        <f>'Raw data (base scenario)'!C2549</f>
        <v>S</v>
      </c>
      <c r="E2557" t="b">
        <f t="shared" si="236"/>
        <v>1</v>
      </c>
      <c r="F2557" t="b">
        <f t="shared" si="237"/>
        <v>1</v>
      </c>
      <c r="G2557" t="str">
        <f t="shared" si="238"/>
        <v>N/A</v>
      </c>
      <c r="K2557" s="28">
        <v>2543</v>
      </c>
      <c r="L2557" s="27" t="s">
        <v>18</v>
      </c>
      <c r="M2557" s="27" t="s">
        <v>3</v>
      </c>
      <c r="N2557" t="b">
        <f t="shared" si="239"/>
        <v>1</v>
      </c>
      <c r="O2557" t="b">
        <f t="shared" si="240"/>
        <v>1</v>
      </c>
      <c r="P2557" t="str">
        <f t="shared" si="241"/>
        <v>N/A</v>
      </c>
    </row>
    <row r="2558" spans="2:16" x14ac:dyDescent="0.25">
      <c r="B2558" s="23">
        <f>'Raw data (base scenario)'!A2550</f>
        <v>2544</v>
      </c>
      <c r="C2558" s="23" t="str">
        <f>'Raw data (base scenario)'!B2550</f>
        <v>I</v>
      </c>
      <c r="D2558" s="23" t="str">
        <f>'Raw data (base scenario)'!C2550</f>
        <v>D</v>
      </c>
      <c r="E2558" t="b">
        <f t="shared" si="236"/>
        <v>1</v>
      </c>
      <c r="F2558" t="b">
        <f t="shared" si="237"/>
        <v>1</v>
      </c>
      <c r="G2558" t="str">
        <f t="shared" si="238"/>
        <v>N/A</v>
      </c>
      <c r="K2558" s="28">
        <v>2544</v>
      </c>
      <c r="L2558" s="27" t="s">
        <v>18</v>
      </c>
      <c r="M2558" s="27" t="s">
        <v>2</v>
      </c>
      <c r="N2558" t="b">
        <f t="shared" si="239"/>
        <v>1</v>
      </c>
      <c r="O2558" t="b">
        <f t="shared" si="240"/>
        <v>1</v>
      </c>
      <c r="P2558" t="str">
        <f t="shared" si="241"/>
        <v>N/A</v>
      </c>
    </row>
    <row r="2559" spans="2:16" x14ac:dyDescent="0.25">
      <c r="B2559" s="23">
        <f>'Raw data (base scenario)'!A2551</f>
        <v>2545</v>
      </c>
      <c r="C2559" s="23" t="str">
        <f>'Raw data (base scenario)'!B2551</f>
        <v>S</v>
      </c>
      <c r="D2559" s="23" t="str">
        <f>'Raw data (base scenario)'!C2551</f>
        <v>H</v>
      </c>
      <c r="E2559" t="b">
        <f t="shared" si="236"/>
        <v>1</v>
      </c>
      <c r="F2559" t="b">
        <f t="shared" si="237"/>
        <v>1</v>
      </c>
      <c r="G2559" t="str">
        <f t="shared" si="238"/>
        <v>N/A</v>
      </c>
      <c r="K2559" s="28">
        <v>2545</v>
      </c>
      <c r="L2559" s="27" t="s">
        <v>3</v>
      </c>
      <c r="M2559" s="27" t="s">
        <v>1</v>
      </c>
      <c r="N2559" t="b">
        <f t="shared" si="239"/>
        <v>1</v>
      </c>
      <c r="O2559" t="b">
        <f t="shared" si="240"/>
        <v>1</v>
      </c>
      <c r="P2559" t="str">
        <f t="shared" si="241"/>
        <v>N/A</v>
      </c>
    </row>
    <row r="2560" spans="2:16" x14ac:dyDescent="0.25">
      <c r="B2560" s="23">
        <f>'Raw data (base scenario)'!A2552</f>
        <v>2546</v>
      </c>
      <c r="C2560" s="23" t="str">
        <f>'Raw data (base scenario)'!B2552</f>
        <v>S</v>
      </c>
      <c r="D2560" s="23" t="str">
        <f>'Raw data (base scenario)'!C2552</f>
        <v>H</v>
      </c>
      <c r="E2560" t="b">
        <f t="shared" si="236"/>
        <v>1</v>
      </c>
      <c r="F2560" t="b">
        <f t="shared" si="237"/>
        <v>1</v>
      </c>
      <c r="G2560" t="str">
        <f t="shared" si="238"/>
        <v>N/A</v>
      </c>
      <c r="K2560" s="28">
        <v>2546</v>
      </c>
      <c r="L2560" s="27" t="s">
        <v>3</v>
      </c>
      <c r="M2560" s="27" t="s">
        <v>1</v>
      </c>
      <c r="N2560" t="b">
        <f t="shared" si="239"/>
        <v>1</v>
      </c>
      <c r="O2560" t="b">
        <f t="shared" si="240"/>
        <v>1</v>
      </c>
      <c r="P2560" t="str">
        <f t="shared" si="241"/>
        <v>N/A</v>
      </c>
    </row>
    <row r="2561" spans="2:16" x14ac:dyDescent="0.25">
      <c r="B2561" s="23">
        <f>'Raw data (base scenario)'!A2553</f>
        <v>2547</v>
      </c>
      <c r="C2561" s="23" t="str">
        <f>'Raw data (base scenario)'!B2553</f>
        <v>S</v>
      </c>
      <c r="D2561" s="23" t="str">
        <f>'Raw data (base scenario)'!C2553</f>
        <v>H</v>
      </c>
      <c r="E2561" t="b">
        <f t="shared" si="236"/>
        <v>1</v>
      </c>
      <c r="F2561" t="b">
        <f t="shared" si="237"/>
        <v>1</v>
      </c>
      <c r="G2561" t="str">
        <f t="shared" si="238"/>
        <v>N/A</v>
      </c>
      <c r="K2561" s="28">
        <v>2547</v>
      </c>
      <c r="L2561" s="27" t="s">
        <v>3</v>
      </c>
      <c r="M2561" s="27" t="s">
        <v>1</v>
      </c>
      <c r="N2561" t="b">
        <f t="shared" si="239"/>
        <v>1</v>
      </c>
      <c r="O2561" t="b">
        <f t="shared" si="240"/>
        <v>1</v>
      </c>
      <c r="P2561" t="str">
        <f t="shared" si="241"/>
        <v>N/A</v>
      </c>
    </row>
    <row r="2562" spans="2:16" x14ac:dyDescent="0.25">
      <c r="B2562" s="23">
        <f>'Raw data (base scenario)'!A2554</f>
        <v>2548</v>
      </c>
      <c r="C2562" s="23" t="str">
        <f>'Raw data (base scenario)'!B2554</f>
        <v>I</v>
      </c>
      <c r="D2562" s="23" t="str">
        <f>'Raw data (base scenario)'!C2554</f>
        <v>H</v>
      </c>
      <c r="E2562" t="b">
        <f t="shared" si="236"/>
        <v>1</v>
      </c>
      <c r="F2562" t="b">
        <f t="shared" si="237"/>
        <v>1</v>
      </c>
      <c r="G2562" t="str">
        <f t="shared" si="238"/>
        <v>N/A</v>
      </c>
      <c r="K2562" s="28">
        <v>2548</v>
      </c>
      <c r="L2562" s="27" t="s">
        <v>18</v>
      </c>
      <c r="M2562" s="27" t="s">
        <v>1</v>
      </c>
      <c r="N2562" t="b">
        <f t="shared" si="239"/>
        <v>1</v>
      </c>
      <c r="O2562" t="b">
        <f t="shared" si="240"/>
        <v>1</v>
      </c>
      <c r="P2562" t="str">
        <f t="shared" si="241"/>
        <v>N/A</v>
      </c>
    </row>
    <row r="2563" spans="2:16" x14ac:dyDescent="0.25">
      <c r="B2563" s="23">
        <f>'Raw data (base scenario)'!A2555</f>
        <v>2549</v>
      </c>
      <c r="C2563" s="23" t="str">
        <f>'Raw data (base scenario)'!B2555</f>
        <v>I</v>
      </c>
      <c r="D2563" s="23" t="str">
        <f>'Raw data (base scenario)'!C2555</f>
        <v>H</v>
      </c>
      <c r="E2563" t="b">
        <f t="shared" si="236"/>
        <v>1</v>
      </c>
      <c r="F2563" t="b">
        <f t="shared" si="237"/>
        <v>1</v>
      </c>
      <c r="G2563" t="str">
        <f t="shared" si="238"/>
        <v>N/A</v>
      </c>
      <c r="K2563" s="28">
        <v>2549</v>
      </c>
      <c r="L2563" s="27" t="s">
        <v>18</v>
      </c>
      <c r="M2563" s="27" t="s">
        <v>1</v>
      </c>
      <c r="N2563" t="b">
        <f t="shared" si="239"/>
        <v>1</v>
      </c>
      <c r="O2563" t="b">
        <f t="shared" si="240"/>
        <v>1</v>
      </c>
      <c r="P2563" t="str">
        <f t="shared" si="241"/>
        <v>N/A</v>
      </c>
    </row>
    <row r="2564" spans="2:16" x14ac:dyDescent="0.25">
      <c r="B2564" s="23">
        <f>'Raw data (base scenario)'!A2556</f>
        <v>2550</v>
      </c>
      <c r="C2564" s="23" t="str">
        <f>'Raw data (base scenario)'!B2556</f>
        <v>D</v>
      </c>
      <c r="D2564" s="23" t="str">
        <f>'Raw data (base scenario)'!C2556</f>
        <v>D</v>
      </c>
      <c r="E2564" t="b">
        <f t="shared" si="236"/>
        <v>1</v>
      </c>
      <c r="F2564" t="b">
        <f t="shared" si="237"/>
        <v>1</v>
      </c>
      <c r="G2564" t="b">
        <f t="shared" si="238"/>
        <v>1</v>
      </c>
      <c r="K2564" s="28">
        <v>2550</v>
      </c>
      <c r="L2564" s="27" t="s">
        <v>2</v>
      </c>
      <c r="M2564" s="27" t="s">
        <v>2</v>
      </c>
      <c r="N2564" t="b">
        <f t="shared" si="239"/>
        <v>1</v>
      </c>
      <c r="O2564" t="b">
        <f t="shared" si="240"/>
        <v>1</v>
      </c>
      <c r="P2564" t="b">
        <f t="shared" si="241"/>
        <v>1</v>
      </c>
    </row>
    <row r="2565" spans="2:16" x14ac:dyDescent="0.25">
      <c r="B2565" s="23">
        <f>'Raw data (base scenario)'!A2557</f>
        <v>2551</v>
      </c>
      <c r="C2565" s="23" t="str">
        <f>'Raw data (base scenario)'!B2557</f>
        <v>I</v>
      </c>
      <c r="D2565" s="23" t="str">
        <f>'Raw data (base scenario)'!C2557</f>
        <v>S</v>
      </c>
      <c r="E2565" t="b">
        <f t="shared" si="236"/>
        <v>1</v>
      </c>
      <c r="F2565" t="b">
        <f t="shared" si="237"/>
        <v>1</v>
      </c>
      <c r="G2565" t="str">
        <f t="shared" si="238"/>
        <v>N/A</v>
      </c>
      <c r="K2565" s="28">
        <v>2551</v>
      </c>
      <c r="L2565" s="27" t="s">
        <v>18</v>
      </c>
      <c r="M2565" s="27" t="s">
        <v>3</v>
      </c>
      <c r="N2565" t="b">
        <f t="shared" si="239"/>
        <v>1</v>
      </c>
      <c r="O2565" t="b">
        <f t="shared" si="240"/>
        <v>1</v>
      </c>
      <c r="P2565" t="str">
        <f t="shared" si="241"/>
        <v>N/A</v>
      </c>
    </row>
    <row r="2566" spans="2:16" x14ac:dyDescent="0.25">
      <c r="B2566" s="23">
        <f>'Raw data (base scenario)'!A2558</f>
        <v>2552</v>
      </c>
      <c r="C2566" s="23" t="str">
        <f>'Raw data (base scenario)'!B2558</f>
        <v>I</v>
      </c>
      <c r="D2566" s="23" t="str">
        <f>'Raw data (base scenario)'!C2558</f>
        <v>D</v>
      </c>
      <c r="E2566" t="b">
        <f t="shared" si="236"/>
        <v>1</v>
      </c>
      <c r="F2566" t="b">
        <f t="shared" si="237"/>
        <v>1</v>
      </c>
      <c r="G2566" t="str">
        <f t="shared" si="238"/>
        <v>N/A</v>
      </c>
      <c r="K2566" s="28">
        <v>2552</v>
      </c>
      <c r="L2566" s="27" t="s">
        <v>18</v>
      </c>
      <c r="M2566" s="27" t="s">
        <v>2</v>
      </c>
      <c r="N2566" t="b">
        <f t="shared" si="239"/>
        <v>1</v>
      </c>
      <c r="O2566" t="b">
        <f t="shared" si="240"/>
        <v>1</v>
      </c>
      <c r="P2566" t="str">
        <f t="shared" si="241"/>
        <v>N/A</v>
      </c>
    </row>
    <row r="2567" spans="2:16" x14ac:dyDescent="0.25">
      <c r="B2567" s="23">
        <f>'Raw data (base scenario)'!A2559</f>
        <v>2553</v>
      </c>
      <c r="C2567" s="23" t="str">
        <f>'Raw data (base scenario)'!B2559</f>
        <v>H</v>
      </c>
      <c r="D2567" s="23" t="str">
        <f>'Raw data (base scenario)'!C2559</f>
        <v>S</v>
      </c>
      <c r="E2567" t="b">
        <f t="shared" si="236"/>
        <v>1</v>
      </c>
      <c r="F2567" t="b">
        <f t="shared" si="237"/>
        <v>1</v>
      </c>
      <c r="G2567" t="str">
        <f t="shared" si="238"/>
        <v>N/A</v>
      </c>
      <c r="K2567" s="28">
        <v>2553</v>
      </c>
      <c r="L2567" s="27" t="s">
        <v>1</v>
      </c>
      <c r="M2567" s="27" t="s">
        <v>3</v>
      </c>
      <c r="N2567" t="b">
        <f t="shared" si="239"/>
        <v>1</v>
      </c>
      <c r="O2567" t="b">
        <f t="shared" si="240"/>
        <v>1</v>
      </c>
      <c r="P2567" t="str">
        <f t="shared" si="241"/>
        <v>N/A</v>
      </c>
    </row>
    <row r="2568" spans="2:16" x14ac:dyDescent="0.25">
      <c r="B2568" s="23">
        <f>'Raw data (base scenario)'!A2560</f>
        <v>2554</v>
      </c>
      <c r="C2568" s="23" t="str">
        <f>'Raw data (base scenario)'!B2560</f>
        <v>S</v>
      </c>
      <c r="D2568" s="23" t="str">
        <f>'Raw data (base scenario)'!C2560</f>
        <v>H</v>
      </c>
      <c r="E2568" t="b">
        <f t="shared" si="236"/>
        <v>1</v>
      </c>
      <c r="F2568" t="b">
        <f t="shared" si="237"/>
        <v>1</v>
      </c>
      <c r="G2568" t="str">
        <f t="shared" si="238"/>
        <v>N/A</v>
      </c>
      <c r="K2568" s="28">
        <v>2554</v>
      </c>
      <c r="L2568" s="27" t="s">
        <v>3</v>
      </c>
      <c r="M2568" s="27" t="s">
        <v>1</v>
      </c>
      <c r="N2568" t="b">
        <f t="shared" si="239"/>
        <v>1</v>
      </c>
      <c r="O2568" t="b">
        <f t="shared" si="240"/>
        <v>1</v>
      </c>
      <c r="P2568" t="str">
        <f t="shared" si="241"/>
        <v>N/A</v>
      </c>
    </row>
    <row r="2569" spans="2:16" x14ac:dyDescent="0.25">
      <c r="B2569" s="23">
        <f>'Raw data (base scenario)'!A2561</f>
        <v>2555</v>
      </c>
      <c r="C2569" s="23" t="str">
        <f>'Raw data (base scenario)'!B2561</f>
        <v>S</v>
      </c>
      <c r="D2569" s="23" t="str">
        <f>'Raw data (base scenario)'!C2561</f>
        <v>H</v>
      </c>
      <c r="E2569" t="b">
        <f t="shared" si="236"/>
        <v>1</v>
      </c>
      <c r="F2569" t="b">
        <f t="shared" si="237"/>
        <v>1</v>
      </c>
      <c r="G2569" t="str">
        <f t="shared" si="238"/>
        <v>N/A</v>
      </c>
      <c r="K2569" s="28">
        <v>2555</v>
      </c>
      <c r="L2569" s="27" t="s">
        <v>3</v>
      </c>
      <c r="M2569" s="27" t="s">
        <v>1</v>
      </c>
      <c r="N2569" t="b">
        <f t="shared" si="239"/>
        <v>1</v>
      </c>
      <c r="O2569" t="b">
        <f t="shared" si="240"/>
        <v>1</v>
      </c>
      <c r="P2569" t="str">
        <f t="shared" si="241"/>
        <v>N/A</v>
      </c>
    </row>
    <row r="2570" spans="2:16" x14ac:dyDescent="0.25">
      <c r="B2570" s="23">
        <f>'Raw data (base scenario)'!A2562</f>
        <v>2556</v>
      </c>
      <c r="C2570" s="23" t="str">
        <f>'Raw data (base scenario)'!B2562</f>
        <v>H</v>
      </c>
      <c r="D2570" s="23" t="str">
        <f>'Raw data (base scenario)'!C2562</f>
        <v>S</v>
      </c>
      <c r="E2570" t="b">
        <f t="shared" si="236"/>
        <v>1</v>
      </c>
      <c r="F2570" t="b">
        <f t="shared" si="237"/>
        <v>1</v>
      </c>
      <c r="G2570" t="str">
        <f t="shared" si="238"/>
        <v>N/A</v>
      </c>
      <c r="K2570" s="28">
        <v>2556</v>
      </c>
      <c r="L2570" s="27" t="s">
        <v>1</v>
      </c>
      <c r="M2570" s="27" t="s">
        <v>3</v>
      </c>
      <c r="N2570" t="b">
        <f t="shared" si="239"/>
        <v>1</v>
      </c>
      <c r="O2570" t="b">
        <f t="shared" si="240"/>
        <v>1</v>
      </c>
      <c r="P2570" t="str">
        <f t="shared" si="241"/>
        <v>N/A</v>
      </c>
    </row>
    <row r="2571" spans="2:16" x14ac:dyDescent="0.25">
      <c r="B2571" s="23">
        <f>'Raw data (base scenario)'!A2563</f>
        <v>2557</v>
      </c>
      <c r="C2571" s="23" t="str">
        <f>'Raw data (base scenario)'!B2563</f>
        <v>S</v>
      </c>
      <c r="D2571" s="23" t="str">
        <f>'Raw data (base scenario)'!C2563</f>
        <v>H</v>
      </c>
      <c r="E2571" t="b">
        <f t="shared" si="236"/>
        <v>1</v>
      </c>
      <c r="F2571" t="b">
        <f t="shared" si="237"/>
        <v>1</v>
      </c>
      <c r="G2571" t="str">
        <f t="shared" si="238"/>
        <v>N/A</v>
      </c>
      <c r="K2571" s="28">
        <v>2557</v>
      </c>
      <c r="L2571" s="27" t="s">
        <v>3</v>
      </c>
      <c r="M2571" s="27" t="s">
        <v>1</v>
      </c>
      <c r="N2571" t="b">
        <f t="shared" si="239"/>
        <v>1</v>
      </c>
      <c r="O2571" t="b">
        <f t="shared" si="240"/>
        <v>1</v>
      </c>
      <c r="P2571" t="str">
        <f t="shared" si="241"/>
        <v>N/A</v>
      </c>
    </row>
    <row r="2572" spans="2:16" x14ac:dyDescent="0.25">
      <c r="B2572" s="23">
        <f>'Raw data (base scenario)'!A2564</f>
        <v>2558</v>
      </c>
      <c r="C2572" s="23" t="str">
        <f>'Raw data (base scenario)'!B2564</f>
        <v>D</v>
      </c>
      <c r="D2572" s="23" t="str">
        <f>'Raw data (base scenario)'!C2564</f>
        <v>D</v>
      </c>
      <c r="E2572" t="b">
        <f t="shared" si="236"/>
        <v>1</v>
      </c>
      <c r="F2572" t="b">
        <f t="shared" si="237"/>
        <v>1</v>
      </c>
      <c r="G2572" t="b">
        <f t="shared" si="238"/>
        <v>1</v>
      </c>
      <c r="K2572" s="28">
        <v>2558</v>
      </c>
      <c r="L2572" s="27" t="s">
        <v>2</v>
      </c>
      <c r="M2572" s="27" t="s">
        <v>2</v>
      </c>
      <c r="N2572" t="b">
        <f t="shared" si="239"/>
        <v>1</v>
      </c>
      <c r="O2572" t="b">
        <f t="shared" si="240"/>
        <v>1</v>
      </c>
      <c r="P2572" t="b">
        <f t="shared" si="241"/>
        <v>1</v>
      </c>
    </row>
    <row r="2573" spans="2:16" x14ac:dyDescent="0.25">
      <c r="B2573" s="23">
        <f>'Raw data (base scenario)'!A2565</f>
        <v>2559</v>
      </c>
      <c r="C2573" s="23" t="str">
        <f>'Raw data (base scenario)'!B2565</f>
        <v>S</v>
      </c>
      <c r="D2573" s="23" t="str">
        <f>'Raw data (base scenario)'!C2565</f>
        <v>H</v>
      </c>
      <c r="E2573" t="b">
        <f t="shared" si="236"/>
        <v>1</v>
      </c>
      <c r="F2573" t="b">
        <f t="shared" si="237"/>
        <v>1</v>
      </c>
      <c r="G2573" t="str">
        <f t="shared" si="238"/>
        <v>N/A</v>
      </c>
      <c r="K2573" s="28">
        <v>2559</v>
      </c>
      <c r="L2573" s="27" t="s">
        <v>3</v>
      </c>
      <c r="M2573" s="27" t="s">
        <v>1</v>
      </c>
      <c r="N2573" t="b">
        <f t="shared" si="239"/>
        <v>1</v>
      </c>
      <c r="O2573" t="b">
        <f t="shared" si="240"/>
        <v>1</v>
      </c>
      <c r="P2573" t="str">
        <f t="shared" si="241"/>
        <v>N/A</v>
      </c>
    </row>
    <row r="2574" spans="2:16" x14ac:dyDescent="0.25">
      <c r="B2574" s="23">
        <f>'Raw data (base scenario)'!A2566</f>
        <v>2560</v>
      </c>
      <c r="C2574" s="23" t="str">
        <f>'Raw data (base scenario)'!B2566</f>
        <v>D</v>
      </c>
      <c r="D2574" s="23" t="str">
        <f>'Raw data (base scenario)'!C2566</f>
        <v>D</v>
      </c>
      <c r="E2574" t="b">
        <f t="shared" si="236"/>
        <v>1</v>
      </c>
      <c r="F2574" t="b">
        <f t="shared" si="237"/>
        <v>1</v>
      </c>
      <c r="G2574" t="b">
        <f t="shared" si="238"/>
        <v>1</v>
      </c>
      <c r="K2574" s="28">
        <v>2560</v>
      </c>
      <c r="L2574" s="27" t="s">
        <v>2</v>
      </c>
      <c r="M2574" s="27" t="s">
        <v>2</v>
      </c>
      <c r="N2574" t="b">
        <f t="shared" si="239"/>
        <v>1</v>
      </c>
      <c r="O2574" t="b">
        <f t="shared" si="240"/>
        <v>1</v>
      </c>
      <c r="P2574" t="b">
        <f t="shared" si="241"/>
        <v>1</v>
      </c>
    </row>
    <row r="2575" spans="2:16" x14ac:dyDescent="0.25">
      <c r="B2575" s="23">
        <f>'Raw data (base scenario)'!A2567</f>
        <v>2561</v>
      </c>
      <c r="C2575" s="23" t="str">
        <f>'Raw data (base scenario)'!B2567</f>
        <v>S</v>
      </c>
      <c r="D2575" s="23" t="str">
        <f>'Raw data (base scenario)'!C2567</f>
        <v>I</v>
      </c>
      <c r="E2575" t="b">
        <f t="shared" ref="E2575:E2638" si="242">OR(C2575=$A$4,C2575=$A$5,C2575=$A$6,C2575=$A$7)</f>
        <v>1</v>
      </c>
      <c r="F2575" t="b">
        <f t="shared" ref="F2575:F2638" si="243">OR(D2575=$A$4,D2575=$A$5,D2575=$A$6,D2575=$A$7)</f>
        <v>1</v>
      </c>
      <c r="G2575" t="str">
        <f t="shared" si="238"/>
        <v>N/A</v>
      </c>
      <c r="K2575" s="28">
        <v>2561</v>
      </c>
      <c r="L2575" s="27" t="s">
        <v>3</v>
      </c>
      <c r="M2575" s="27" t="s">
        <v>18</v>
      </c>
      <c r="N2575" t="b">
        <f t="shared" si="239"/>
        <v>1</v>
      </c>
      <c r="O2575" t="b">
        <f t="shared" si="240"/>
        <v>1</v>
      </c>
      <c r="P2575" t="str">
        <f t="shared" si="241"/>
        <v>N/A</v>
      </c>
    </row>
    <row r="2576" spans="2:16" x14ac:dyDescent="0.25">
      <c r="B2576" s="23">
        <f>'Raw data (base scenario)'!A2568</f>
        <v>2562</v>
      </c>
      <c r="C2576" s="23" t="str">
        <f>'Raw data (base scenario)'!B2568</f>
        <v>D</v>
      </c>
      <c r="D2576" s="23" t="str">
        <f>'Raw data (base scenario)'!C2568</f>
        <v>D</v>
      </c>
      <c r="E2576" t="b">
        <f t="shared" si="242"/>
        <v>1</v>
      </c>
      <c r="F2576" t="b">
        <f t="shared" si="243"/>
        <v>1</v>
      </c>
      <c r="G2576" t="b">
        <f t="shared" ref="G2576:G2639" si="244">IF(C2576="D",D2576="D","N/A")</f>
        <v>1</v>
      </c>
      <c r="K2576" s="28">
        <v>2562</v>
      </c>
      <c r="L2576" s="27" t="s">
        <v>2</v>
      </c>
      <c r="M2576" s="27" t="s">
        <v>2</v>
      </c>
      <c r="N2576" t="b">
        <f t="shared" ref="N2576:N2639" si="245">OR(L2576=$A$4,L2576=$A$5,L2576=$A$6,L2576=$A$7)</f>
        <v>1</v>
      </c>
      <c r="O2576" t="b">
        <f t="shared" ref="O2576:O2639" si="246">OR(M2576=$A$4,M2576=$A$5,M2576=$A$6,M2576=$A$7)</f>
        <v>1</v>
      </c>
      <c r="P2576" t="b">
        <f t="shared" ref="P2576:P2639" si="247">IF(L2576="D",M2576="D","N/A")</f>
        <v>1</v>
      </c>
    </row>
    <row r="2577" spans="2:16" x14ac:dyDescent="0.25">
      <c r="B2577" s="23">
        <f>'Raw data (base scenario)'!A2569</f>
        <v>2563</v>
      </c>
      <c r="C2577" s="23" t="str">
        <f>'Raw data (base scenario)'!B2569</f>
        <v>H</v>
      </c>
      <c r="D2577" s="23" t="str">
        <f>'Raw data (base scenario)'!C2569</f>
        <v>H</v>
      </c>
      <c r="E2577" t="b">
        <f t="shared" si="242"/>
        <v>1</v>
      </c>
      <c r="F2577" t="b">
        <f t="shared" si="243"/>
        <v>1</v>
      </c>
      <c r="G2577" t="str">
        <f t="shared" si="244"/>
        <v>N/A</v>
      </c>
      <c r="K2577" s="28">
        <v>2563</v>
      </c>
      <c r="L2577" s="27" t="s">
        <v>1</v>
      </c>
      <c r="M2577" s="27" t="s">
        <v>1</v>
      </c>
      <c r="N2577" t="b">
        <f t="shared" si="245"/>
        <v>1</v>
      </c>
      <c r="O2577" t="b">
        <f t="shared" si="246"/>
        <v>1</v>
      </c>
      <c r="P2577" t="str">
        <f t="shared" si="247"/>
        <v>N/A</v>
      </c>
    </row>
    <row r="2578" spans="2:16" x14ac:dyDescent="0.25">
      <c r="B2578" s="23">
        <f>'Raw data (base scenario)'!A2570</f>
        <v>2564</v>
      </c>
      <c r="C2578" s="23" t="str">
        <f>'Raw data (base scenario)'!B2570</f>
        <v>D</v>
      </c>
      <c r="D2578" s="23" t="str">
        <f>'Raw data (base scenario)'!C2570</f>
        <v>D</v>
      </c>
      <c r="E2578" t="b">
        <f t="shared" si="242"/>
        <v>1</v>
      </c>
      <c r="F2578" t="b">
        <f t="shared" si="243"/>
        <v>1</v>
      </c>
      <c r="G2578" t="b">
        <f t="shared" si="244"/>
        <v>1</v>
      </c>
      <c r="K2578" s="28">
        <v>2564</v>
      </c>
      <c r="L2578" s="27" t="s">
        <v>2</v>
      </c>
      <c r="M2578" s="27" t="s">
        <v>2</v>
      </c>
      <c r="N2578" t="b">
        <f t="shared" si="245"/>
        <v>1</v>
      </c>
      <c r="O2578" t="b">
        <f t="shared" si="246"/>
        <v>1</v>
      </c>
      <c r="P2578" t="b">
        <f t="shared" si="247"/>
        <v>1</v>
      </c>
    </row>
    <row r="2579" spans="2:16" x14ac:dyDescent="0.25">
      <c r="B2579" s="23">
        <f>'Raw data (base scenario)'!A2571</f>
        <v>2565</v>
      </c>
      <c r="C2579" s="23" t="str">
        <f>'Raw data (base scenario)'!B2571</f>
        <v>D</v>
      </c>
      <c r="D2579" s="23" t="str">
        <f>'Raw data (base scenario)'!C2571</f>
        <v>D</v>
      </c>
      <c r="E2579" t="b">
        <f t="shared" si="242"/>
        <v>1</v>
      </c>
      <c r="F2579" t="b">
        <f t="shared" si="243"/>
        <v>1</v>
      </c>
      <c r="G2579" t="b">
        <f t="shared" si="244"/>
        <v>1</v>
      </c>
      <c r="K2579" s="28">
        <v>2565</v>
      </c>
      <c r="L2579" s="27" t="s">
        <v>2</v>
      </c>
      <c r="M2579" s="27" t="s">
        <v>2</v>
      </c>
      <c r="N2579" t="b">
        <f t="shared" si="245"/>
        <v>1</v>
      </c>
      <c r="O2579" t="b">
        <f t="shared" si="246"/>
        <v>1</v>
      </c>
      <c r="P2579" t="b">
        <f t="shared" si="247"/>
        <v>1</v>
      </c>
    </row>
    <row r="2580" spans="2:16" x14ac:dyDescent="0.25">
      <c r="B2580" s="23">
        <f>'Raw data (base scenario)'!A2572</f>
        <v>2566</v>
      </c>
      <c r="C2580" s="23" t="str">
        <f>'Raw data (base scenario)'!B2572</f>
        <v>S</v>
      </c>
      <c r="D2580" s="23" t="str">
        <f>'Raw data (base scenario)'!C2572</f>
        <v>H</v>
      </c>
      <c r="E2580" t="b">
        <f t="shared" si="242"/>
        <v>1</v>
      </c>
      <c r="F2580" t="b">
        <f t="shared" si="243"/>
        <v>1</v>
      </c>
      <c r="G2580" t="str">
        <f t="shared" si="244"/>
        <v>N/A</v>
      </c>
      <c r="K2580" s="28">
        <v>2566</v>
      </c>
      <c r="L2580" s="27" t="s">
        <v>3</v>
      </c>
      <c r="M2580" s="27" t="s">
        <v>1</v>
      </c>
      <c r="N2580" t="b">
        <f t="shared" si="245"/>
        <v>1</v>
      </c>
      <c r="O2580" t="b">
        <f t="shared" si="246"/>
        <v>1</v>
      </c>
      <c r="P2580" t="str">
        <f t="shared" si="247"/>
        <v>N/A</v>
      </c>
    </row>
    <row r="2581" spans="2:16" x14ac:dyDescent="0.25">
      <c r="B2581" s="23">
        <f>'Raw data (base scenario)'!A2573</f>
        <v>2567</v>
      </c>
      <c r="C2581" s="23" t="str">
        <f>'Raw data (base scenario)'!B2573</f>
        <v>S</v>
      </c>
      <c r="D2581" s="23" t="str">
        <f>'Raw data (base scenario)'!C2573</f>
        <v>H</v>
      </c>
      <c r="E2581" t="b">
        <f t="shared" si="242"/>
        <v>1</v>
      </c>
      <c r="F2581" t="b">
        <f t="shared" si="243"/>
        <v>1</v>
      </c>
      <c r="G2581" t="str">
        <f t="shared" si="244"/>
        <v>N/A</v>
      </c>
      <c r="K2581" s="28">
        <v>2567</v>
      </c>
      <c r="L2581" s="27" t="s">
        <v>3</v>
      </c>
      <c r="M2581" s="27" t="s">
        <v>1</v>
      </c>
      <c r="N2581" t="b">
        <f t="shared" si="245"/>
        <v>1</v>
      </c>
      <c r="O2581" t="b">
        <f t="shared" si="246"/>
        <v>1</v>
      </c>
      <c r="P2581" t="str">
        <f t="shared" si="247"/>
        <v>N/A</v>
      </c>
    </row>
    <row r="2582" spans="2:16" x14ac:dyDescent="0.25">
      <c r="B2582" s="23">
        <f>'Raw data (base scenario)'!A2574</f>
        <v>2568</v>
      </c>
      <c r="C2582" s="23" t="str">
        <f>'Raw data (base scenario)'!B2574</f>
        <v>I</v>
      </c>
      <c r="D2582" s="23" t="str">
        <f>'Raw data (base scenario)'!C2574</f>
        <v>I</v>
      </c>
      <c r="E2582" t="b">
        <f t="shared" si="242"/>
        <v>1</v>
      </c>
      <c r="F2582" t="b">
        <f t="shared" si="243"/>
        <v>1</v>
      </c>
      <c r="G2582" t="str">
        <f t="shared" si="244"/>
        <v>N/A</v>
      </c>
      <c r="K2582" s="28">
        <v>2568</v>
      </c>
      <c r="L2582" s="27" t="s">
        <v>18</v>
      </c>
      <c r="M2582" s="27" t="s">
        <v>18</v>
      </c>
      <c r="N2582" t="b">
        <f t="shared" si="245"/>
        <v>1</v>
      </c>
      <c r="O2582" t="b">
        <f t="shared" si="246"/>
        <v>1</v>
      </c>
      <c r="P2582" t="str">
        <f t="shared" si="247"/>
        <v>N/A</v>
      </c>
    </row>
    <row r="2583" spans="2:16" x14ac:dyDescent="0.25">
      <c r="B2583" s="23">
        <f>'Raw data (base scenario)'!A2575</f>
        <v>2569</v>
      </c>
      <c r="C2583" s="23" t="str">
        <f>'Raw data (base scenario)'!B2575</f>
        <v>S</v>
      </c>
      <c r="D2583" s="23" t="str">
        <f>'Raw data (base scenario)'!C2575</f>
        <v>H</v>
      </c>
      <c r="E2583" t="b">
        <f t="shared" si="242"/>
        <v>1</v>
      </c>
      <c r="F2583" t="b">
        <f t="shared" si="243"/>
        <v>1</v>
      </c>
      <c r="G2583" t="str">
        <f t="shared" si="244"/>
        <v>N/A</v>
      </c>
      <c r="K2583" s="28">
        <v>2569</v>
      </c>
      <c r="L2583" s="27" t="s">
        <v>3</v>
      </c>
      <c r="M2583" s="27" t="s">
        <v>1</v>
      </c>
      <c r="N2583" t="b">
        <f t="shared" si="245"/>
        <v>1</v>
      </c>
      <c r="O2583" t="b">
        <f t="shared" si="246"/>
        <v>1</v>
      </c>
      <c r="P2583" t="str">
        <f t="shared" si="247"/>
        <v>N/A</v>
      </c>
    </row>
    <row r="2584" spans="2:16" x14ac:dyDescent="0.25">
      <c r="B2584" s="23">
        <f>'Raw data (base scenario)'!A2576</f>
        <v>2570</v>
      </c>
      <c r="C2584" s="23" t="str">
        <f>'Raw data (base scenario)'!B2576</f>
        <v>D</v>
      </c>
      <c r="D2584" s="23" t="str">
        <f>'Raw data (base scenario)'!C2576</f>
        <v>D</v>
      </c>
      <c r="E2584" t="b">
        <f t="shared" si="242"/>
        <v>1</v>
      </c>
      <c r="F2584" t="b">
        <f t="shared" si="243"/>
        <v>1</v>
      </c>
      <c r="G2584" t="b">
        <f t="shared" si="244"/>
        <v>1</v>
      </c>
      <c r="K2584" s="28">
        <v>2570</v>
      </c>
      <c r="L2584" s="27" t="s">
        <v>2</v>
      </c>
      <c r="M2584" s="27" t="s">
        <v>2</v>
      </c>
      <c r="N2584" t="b">
        <f t="shared" si="245"/>
        <v>1</v>
      </c>
      <c r="O2584" t="b">
        <f t="shared" si="246"/>
        <v>1</v>
      </c>
      <c r="P2584" t="b">
        <f t="shared" si="247"/>
        <v>1</v>
      </c>
    </row>
    <row r="2585" spans="2:16" x14ac:dyDescent="0.25">
      <c r="B2585" s="23">
        <f>'Raw data (base scenario)'!A2577</f>
        <v>2571</v>
      </c>
      <c r="C2585" s="23" t="str">
        <f>'Raw data (base scenario)'!B2577</f>
        <v>I</v>
      </c>
      <c r="D2585" s="23" t="str">
        <f>'Raw data (base scenario)'!C2577</f>
        <v>D</v>
      </c>
      <c r="E2585" t="b">
        <f t="shared" si="242"/>
        <v>1</v>
      </c>
      <c r="F2585" t="b">
        <f t="shared" si="243"/>
        <v>1</v>
      </c>
      <c r="G2585" t="str">
        <f t="shared" si="244"/>
        <v>N/A</v>
      </c>
      <c r="K2585" s="28">
        <v>2571</v>
      </c>
      <c r="L2585" s="27" t="s">
        <v>18</v>
      </c>
      <c r="M2585" s="27" t="s">
        <v>2</v>
      </c>
      <c r="N2585" t="b">
        <f t="shared" si="245"/>
        <v>1</v>
      </c>
      <c r="O2585" t="b">
        <f t="shared" si="246"/>
        <v>1</v>
      </c>
      <c r="P2585" t="str">
        <f t="shared" si="247"/>
        <v>N/A</v>
      </c>
    </row>
    <row r="2586" spans="2:16" x14ac:dyDescent="0.25">
      <c r="B2586" s="23">
        <f>'Raw data (base scenario)'!A2578</f>
        <v>2572</v>
      </c>
      <c r="C2586" s="23" t="str">
        <f>'Raw data (base scenario)'!B2578</f>
        <v>S</v>
      </c>
      <c r="D2586" s="23" t="str">
        <f>'Raw data (base scenario)'!C2578</f>
        <v>H</v>
      </c>
      <c r="E2586" t="b">
        <f t="shared" si="242"/>
        <v>1</v>
      </c>
      <c r="F2586" t="b">
        <f t="shared" si="243"/>
        <v>1</v>
      </c>
      <c r="G2586" t="str">
        <f t="shared" si="244"/>
        <v>N/A</v>
      </c>
      <c r="K2586" s="28">
        <v>2572</v>
      </c>
      <c r="L2586" s="27" t="s">
        <v>3</v>
      </c>
      <c r="M2586" s="27" t="s">
        <v>1</v>
      </c>
      <c r="N2586" t="b">
        <f t="shared" si="245"/>
        <v>1</v>
      </c>
      <c r="O2586" t="b">
        <f t="shared" si="246"/>
        <v>1</v>
      </c>
      <c r="P2586" t="str">
        <f t="shared" si="247"/>
        <v>N/A</v>
      </c>
    </row>
    <row r="2587" spans="2:16" x14ac:dyDescent="0.25">
      <c r="B2587" s="23">
        <f>'Raw data (base scenario)'!A2579</f>
        <v>2573</v>
      </c>
      <c r="C2587" s="23" t="str">
        <f>'Raw data (base scenario)'!B2579</f>
        <v>I</v>
      </c>
      <c r="D2587" s="23" t="str">
        <f>'Raw data (base scenario)'!C2579</f>
        <v>D</v>
      </c>
      <c r="E2587" t="b">
        <f t="shared" si="242"/>
        <v>1</v>
      </c>
      <c r="F2587" t="b">
        <f t="shared" si="243"/>
        <v>1</v>
      </c>
      <c r="G2587" t="str">
        <f t="shared" si="244"/>
        <v>N/A</v>
      </c>
      <c r="K2587" s="28">
        <v>2573</v>
      </c>
      <c r="L2587" s="27" t="s">
        <v>18</v>
      </c>
      <c r="M2587" s="27" t="s">
        <v>2</v>
      </c>
      <c r="N2587" t="b">
        <f t="shared" si="245"/>
        <v>1</v>
      </c>
      <c r="O2587" t="b">
        <f t="shared" si="246"/>
        <v>1</v>
      </c>
      <c r="P2587" t="str">
        <f t="shared" si="247"/>
        <v>N/A</v>
      </c>
    </row>
    <row r="2588" spans="2:16" x14ac:dyDescent="0.25">
      <c r="B2588" s="23">
        <f>'Raw data (base scenario)'!A2580</f>
        <v>2574</v>
      </c>
      <c r="C2588" s="23" t="str">
        <f>'Raw data (base scenario)'!B2580</f>
        <v>I</v>
      </c>
      <c r="D2588" s="23" t="str">
        <f>'Raw data (base scenario)'!C2580</f>
        <v>D</v>
      </c>
      <c r="E2588" t="b">
        <f t="shared" si="242"/>
        <v>1</v>
      </c>
      <c r="F2588" t="b">
        <f t="shared" si="243"/>
        <v>1</v>
      </c>
      <c r="G2588" t="str">
        <f t="shared" si="244"/>
        <v>N/A</v>
      </c>
      <c r="K2588" s="28">
        <v>2574</v>
      </c>
      <c r="L2588" s="27" t="s">
        <v>18</v>
      </c>
      <c r="M2588" s="27" t="s">
        <v>2</v>
      </c>
      <c r="N2588" t="b">
        <f t="shared" si="245"/>
        <v>1</v>
      </c>
      <c r="O2588" t="b">
        <f t="shared" si="246"/>
        <v>1</v>
      </c>
      <c r="P2588" t="str">
        <f t="shared" si="247"/>
        <v>N/A</v>
      </c>
    </row>
    <row r="2589" spans="2:16" x14ac:dyDescent="0.25">
      <c r="B2589" s="23">
        <f>'Raw data (base scenario)'!A2581</f>
        <v>2575</v>
      </c>
      <c r="C2589" s="23" t="str">
        <f>'Raw data (base scenario)'!B2581</f>
        <v>I</v>
      </c>
      <c r="D2589" s="23" t="str">
        <f>'Raw data (base scenario)'!C2581</f>
        <v>D</v>
      </c>
      <c r="E2589" t="b">
        <f t="shared" si="242"/>
        <v>1</v>
      </c>
      <c r="F2589" t="b">
        <f t="shared" si="243"/>
        <v>1</v>
      </c>
      <c r="G2589" t="str">
        <f t="shared" si="244"/>
        <v>N/A</v>
      </c>
      <c r="K2589" s="28">
        <v>2575</v>
      </c>
      <c r="L2589" s="27" t="s">
        <v>18</v>
      </c>
      <c r="M2589" s="27" t="s">
        <v>2</v>
      </c>
      <c r="N2589" t="b">
        <f t="shared" si="245"/>
        <v>1</v>
      </c>
      <c r="O2589" t="b">
        <f t="shared" si="246"/>
        <v>1</v>
      </c>
      <c r="P2589" t="str">
        <f t="shared" si="247"/>
        <v>N/A</v>
      </c>
    </row>
    <row r="2590" spans="2:16" x14ac:dyDescent="0.25">
      <c r="B2590" s="23">
        <f>'Raw data (base scenario)'!A2582</f>
        <v>2576</v>
      </c>
      <c r="C2590" s="23" t="str">
        <f>'Raw data (base scenario)'!B2582</f>
        <v>I</v>
      </c>
      <c r="D2590" s="23" t="str">
        <f>'Raw data (base scenario)'!C2582</f>
        <v>S</v>
      </c>
      <c r="E2590" t="b">
        <f t="shared" si="242"/>
        <v>1</v>
      </c>
      <c r="F2590" t="b">
        <f t="shared" si="243"/>
        <v>1</v>
      </c>
      <c r="G2590" t="str">
        <f t="shared" si="244"/>
        <v>N/A</v>
      </c>
      <c r="K2590" s="28">
        <v>2576</v>
      </c>
      <c r="L2590" s="27" t="s">
        <v>18</v>
      </c>
      <c r="M2590" s="27" t="s">
        <v>3</v>
      </c>
      <c r="N2590" t="b">
        <f t="shared" si="245"/>
        <v>1</v>
      </c>
      <c r="O2590" t="b">
        <f t="shared" si="246"/>
        <v>1</v>
      </c>
      <c r="P2590" t="str">
        <f t="shared" si="247"/>
        <v>N/A</v>
      </c>
    </row>
    <row r="2591" spans="2:16" x14ac:dyDescent="0.25">
      <c r="B2591" s="23">
        <f>'Raw data (base scenario)'!A2583</f>
        <v>2577</v>
      </c>
      <c r="C2591" s="23" t="str">
        <f>'Raw data (base scenario)'!B2583</f>
        <v>S</v>
      </c>
      <c r="D2591" s="23" t="str">
        <f>'Raw data (base scenario)'!C2583</f>
        <v>S</v>
      </c>
      <c r="E2591" t="b">
        <f t="shared" si="242"/>
        <v>1</v>
      </c>
      <c r="F2591" t="b">
        <f t="shared" si="243"/>
        <v>1</v>
      </c>
      <c r="G2591" t="str">
        <f t="shared" si="244"/>
        <v>N/A</v>
      </c>
      <c r="K2591" s="28">
        <v>2577</v>
      </c>
      <c r="L2591" s="27" t="s">
        <v>3</v>
      </c>
      <c r="M2591" s="27" t="s">
        <v>3</v>
      </c>
      <c r="N2591" t="b">
        <f t="shared" si="245"/>
        <v>1</v>
      </c>
      <c r="O2591" t="b">
        <f t="shared" si="246"/>
        <v>1</v>
      </c>
      <c r="P2591" t="str">
        <f t="shared" si="247"/>
        <v>N/A</v>
      </c>
    </row>
    <row r="2592" spans="2:16" x14ac:dyDescent="0.25">
      <c r="B2592" s="23">
        <f>'Raw data (base scenario)'!A2584</f>
        <v>2578</v>
      </c>
      <c r="C2592" s="23" t="str">
        <f>'Raw data (base scenario)'!B2584</f>
        <v>D</v>
      </c>
      <c r="D2592" s="23" t="str">
        <f>'Raw data (base scenario)'!C2584</f>
        <v>D</v>
      </c>
      <c r="E2592" t="b">
        <f t="shared" si="242"/>
        <v>1</v>
      </c>
      <c r="F2592" t="b">
        <f t="shared" si="243"/>
        <v>1</v>
      </c>
      <c r="G2592" t="b">
        <f t="shared" si="244"/>
        <v>1</v>
      </c>
      <c r="K2592" s="28">
        <v>2578</v>
      </c>
      <c r="L2592" s="27" t="s">
        <v>2</v>
      </c>
      <c r="M2592" s="27" t="s">
        <v>2</v>
      </c>
      <c r="N2592" t="b">
        <f t="shared" si="245"/>
        <v>1</v>
      </c>
      <c r="O2592" t="b">
        <f t="shared" si="246"/>
        <v>1</v>
      </c>
      <c r="P2592" t="b">
        <f t="shared" si="247"/>
        <v>1</v>
      </c>
    </row>
    <row r="2593" spans="2:16" x14ac:dyDescent="0.25">
      <c r="B2593" s="23">
        <f>'Raw data (base scenario)'!A2585</f>
        <v>2579</v>
      </c>
      <c r="C2593" s="23" t="str">
        <f>'Raw data (base scenario)'!B2585</f>
        <v>S</v>
      </c>
      <c r="D2593" s="23" t="str">
        <f>'Raw data (base scenario)'!C2585</f>
        <v>H</v>
      </c>
      <c r="E2593" t="b">
        <f t="shared" si="242"/>
        <v>1</v>
      </c>
      <c r="F2593" t="b">
        <f t="shared" si="243"/>
        <v>1</v>
      </c>
      <c r="G2593" t="str">
        <f t="shared" si="244"/>
        <v>N/A</v>
      </c>
      <c r="K2593" s="28">
        <v>2579</v>
      </c>
      <c r="L2593" s="27" t="s">
        <v>3</v>
      </c>
      <c r="M2593" s="27" t="s">
        <v>1</v>
      </c>
      <c r="N2593" t="b">
        <f t="shared" si="245"/>
        <v>1</v>
      </c>
      <c r="O2593" t="b">
        <f t="shared" si="246"/>
        <v>1</v>
      </c>
      <c r="P2593" t="str">
        <f t="shared" si="247"/>
        <v>N/A</v>
      </c>
    </row>
    <row r="2594" spans="2:16" x14ac:dyDescent="0.25">
      <c r="B2594" s="23">
        <f>'Raw data (base scenario)'!A2586</f>
        <v>2580</v>
      </c>
      <c r="C2594" s="23" t="str">
        <f>'Raw data (base scenario)'!B2586</f>
        <v>D</v>
      </c>
      <c r="D2594" s="23" t="str">
        <f>'Raw data (base scenario)'!C2586</f>
        <v>D</v>
      </c>
      <c r="E2594" t="b">
        <f t="shared" si="242"/>
        <v>1</v>
      </c>
      <c r="F2594" t="b">
        <f t="shared" si="243"/>
        <v>1</v>
      </c>
      <c r="G2594" t="b">
        <f t="shared" si="244"/>
        <v>1</v>
      </c>
      <c r="K2594" s="28">
        <v>2580</v>
      </c>
      <c r="L2594" s="27" t="s">
        <v>2</v>
      </c>
      <c r="M2594" s="27" t="s">
        <v>2</v>
      </c>
      <c r="N2594" t="b">
        <f t="shared" si="245"/>
        <v>1</v>
      </c>
      <c r="O2594" t="b">
        <f t="shared" si="246"/>
        <v>1</v>
      </c>
      <c r="P2594" t="b">
        <f t="shared" si="247"/>
        <v>1</v>
      </c>
    </row>
    <row r="2595" spans="2:16" x14ac:dyDescent="0.25">
      <c r="B2595" s="23">
        <f>'Raw data (base scenario)'!A2587</f>
        <v>2581</v>
      </c>
      <c r="C2595" s="23" t="str">
        <f>'Raw data (base scenario)'!B2587</f>
        <v>S</v>
      </c>
      <c r="D2595" s="23" t="str">
        <f>'Raw data (base scenario)'!C2587</f>
        <v>H</v>
      </c>
      <c r="E2595" t="b">
        <f t="shared" si="242"/>
        <v>1</v>
      </c>
      <c r="F2595" t="b">
        <f t="shared" si="243"/>
        <v>1</v>
      </c>
      <c r="G2595" t="str">
        <f t="shared" si="244"/>
        <v>N/A</v>
      </c>
      <c r="K2595" s="28">
        <v>2581</v>
      </c>
      <c r="L2595" s="27" t="s">
        <v>3</v>
      </c>
      <c r="M2595" s="27" t="s">
        <v>1</v>
      </c>
      <c r="N2595" t="b">
        <f t="shared" si="245"/>
        <v>1</v>
      </c>
      <c r="O2595" t="b">
        <f t="shared" si="246"/>
        <v>1</v>
      </c>
      <c r="P2595" t="str">
        <f t="shared" si="247"/>
        <v>N/A</v>
      </c>
    </row>
    <row r="2596" spans="2:16" x14ac:dyDescent="0.25">
      <c r="B2596" s="23">
        <f>'Raw data (base scenario)'!A2588</f>
        <v>2582</v>
      </c>
      <c r="C2596" s="23" t="str">
        <f>'Raw data (base scenario)'!B2588</f>
        <v>D</v>
      </c>
      <c r="D2596" s="23" t="str">
        <f>'Raw data (base scenario)'!C2588</f>
        <v>D</v>
      </c>
      <c r="E2596" t="b">
        <f t="shared" si="242"/>
        <v>1</v>
      </c>
      <c r="F2596" t="b">
        <f t="shared" si="243"/>
        <v>1</v>
      </c>
      <c r="G2596" t="b">
        <f t="shared" si="244"/>
        <v>1</v>
      </c>
      <c r="K2596" s="28">
        <v>2582</v>
      </c>
      <c r="L2596" s="27" t="s">
        <v>2</v>
      </c>
      <c r="M2596" s="27" t="s">
        <v>2</v>
      </c>
      <c r="N2596" t="b">
        <f t="shared" si="245"/>
        <v>1</v>
      </c>
      <c r="O2596" t="b">
        <f t="shared" si="246"/>
        <v>1</v>
      </c>
      <c r="P2596" t="b">
        <f t="shared" si="247"/>
        <v>1</v>
      </c>
    </row>
    <row r="2597" spans="2:16" x14ac:dyDescent="0.25">
      <c r="B2597" s="23">
        <f>'Raw data (base scenario)'!A2589</f>
        <v>2583</v>
      </c>
      <c r="C2597" s="23" t="str">
        <f>'Raw data (base scenario)'!B2589</f>
        <v>H</v>
      </c>
      <c r="D2597" s="23" t="str">
        <f>'Raw data (base scenario)'!C2589</f>
        <v>H</v>
      </c>
      <c r="E2597" t="b">
        <f t="shared" si="242"/>
        <v>1</v>
      </c>
      <c r="F2597" t="b">
        <f t="shared" si="243"/>
        <v>1</v>
      </c>
      <c r="G2597" t="str">
        <f t="shared" si="244"/>
        <v>N/A</v>
      </c>
      <c r="K2597" s="28">
        <v>2583</v>
      </c>
      <c r="L2597" s="27" t="s">
        <v>1</v>
      </c>
      <c r="M2597" s="27" t="s">
        <v>1</v>
      </c>
      <c r="N2597" t="b">
        <f t="shared" si="245"/>
        <v>1</v>
      </c>
      <c r="O2597" t="b">
        <f t="shared" si="246"/>
        <v>1</v>
      </c>
      <c r="P2597" t="str">
        <f t="shared" si="247"/>
        <v>N/A</v>
      </c>
    </row>
    <row r="2598" spans="2:16" x14ac:dyDescent="0.25">
      <c r="B2598" s="23">
        <f>'Raw data (base scenario)'!A2590</f>
        <v>2584</v>
      </c>
      <c r="C2598" s="23" t="str">
        <f>'Raw data (base scenario)'!B2590</f>
        <v>D</v>
      </c>
      <c r="D2598" s="23" t="str">
        <f>'Raw data (base scenario)'!C2590</f>
        <v>D</v>
      </c>
      <c r="E2598" t="b">
        <f t="shared" si="242"/>
        <v>1</v>
      </c>
      <c r="F2598" t="b">
        <f t="shared" si="243"/>
        <v>1</v>
      </c>
      <c r="G2598" t="b">
        <f t="shared" si="244"/>
        <v>1</v>
      </c>
      <c r="K2598" s="28">
        <v>2584</v>
      </c>
      <c r="L2598" s="27" t="s">
        <v>2</v>
      </c>
      <c r="M2598" s="27" t="s">
        <v>2</v>
      </c>
      <c r="N2598" t="b">
        <f t="shared" si="245"/>
        <v>1</v>
      </c>
      <c r="O2598" t="b">
        <f t="shared" si="246"/>
        <v>1</v>
      </c>
      <c r="P2598" t="b">
        <f t="shared" si="247"/>
        <v>1</v>
      </c>
    </row>
    <row r="2599" spans="2:16" x14ac:dyDescent="0.25">
      <c r="B2599" s="23">
        <f>'Raw data (base scenario)'!A2591</f>
        <v>2585</v>
      </c>
      <c r="C2599" s="23" t="str">
        <f>'Raw data (base scenario)'!B2591</f>
        <v>D</v>
      </c>
      <c r="D2599" s="23" t="str">
        <f>'Raw data (base scenario)'!C2591</f>
        <v>D</v>
      </c>
      <c r="E2599" t="b">
        <f t="shared" si="242"/>
        <v>1</v>
      </c>
      <c r="F2599" t="b">
        <f t="shared" si="243"/>
        <v>1</v>
      </c>
      <c r="G2599" t="b">
        <f t="shared" si="244"/>
        <v>1</v>
      </c>
      <c r="K2599" s="28">
        <v>2585</v>
      </c>
      <c r="L2599" s="27" t="s">
        <v>2</v>
      </c>
      <c r="M2599" s="27" t="s">
        <v>2</v>
      </c>
      <c r="N2599" t="b">
        <f t="shared" si="245"/>
        <v>1</v>
      </c>
      <c r="O2599" t="b">
        <f t="shared" si="246"/>
        <v>1</v>
      </c>
      <c r="P2599" t="b">
        <f t="shared" si="247"/>
        <v>1</v>
      </c>
    </row>
    <row r="2600" spans="2:16" x14ac:dyDescent="0.25">
      <c r="B2600" s="23">
        <f>'Raw data (base scenario)'!A2592</f>
        <v>2586</v>
      </c>
      <c r="C2600" s="23" t="str">
        <f>'Raw data (base scenario)'!B2592</f>
        <v>S</v>
      </c>
      <c r="D2600" s="23" t="str">
        <f>'Raw data (base scenario)'!C2592</f>
        <v>H</v>
      </c>
      <c r="E2600" t="b">
        <f t="shared" si="242"/>
        <v>1</v>
      </c>
      <c r="F2600" t="b">
        <f t="shared" si="243"/>
        <v>1</v>
      </c>
      <c r="G2600" t="str">
        <f t="shared" si="244"/>
        <v>N/A</v>
      </c>
      <c r="K2600" s="28">
        <v>2586</v>
      </c>
      <c r="L2600" s="27" t="s">
        <v>3</v>
      </c>
      <c r="M2600" s="27" t="s">
        <v>1</v>
      </c>
      <c r="N2600" t="b">
        <f t="shared" si="245"/>
        <v>1</v>
      </c>
      <c r="O2600" t="b">
        <f t="shared" si="246"/>
        <v>1</v>
      </c>
      <c r="P2600" t="str">
        <f t="shared" si="247"/>
        <v>N/A</v>
      </c>
    </row>
    <row r="2601" spans="2:16" x14ac:dyDescent="0.25">
      <c r="B2601" s="23">
        <f>'Raw data (base scenario)'!A2593</f>
        <v>2587</v>
      </c>
      <c r="C2601" s="23" t="str">
        <f>'Raw data (base scenario)'!B2593</f>
        <v>S</v>
      </c>
      <c r="D2601" s="23" t="str">
        <f>'Raw data (base scenario)'!C2593</f>
        <v>H</v>
      </c>
      <c r="E2601" t="b">
        <f t="shared" si="242"/>
        <v>1</v>
      </c>
      <c r="F2601" t="b">
        <f t="shared" si="243"/>
        <v>1</v>
      </c>
      <c r="G2601" t="str">
        <f t="shared" si="244"/>
        <v>N/A</v>
      </c>
      <c r="K2601" s="28">
        <v>2587</v>
      </c>
      <c r="L2601" s="27" t="s">
        <v>3</v>
      </c>
      <c r="M2601" s="27" t="s">
        <v>1</v>
      </c>
      <c r="N2601" t="b">
        <f t="shared" si="245"/>
        <v>1</v>
      </c>
      <c r="O2601" t="b">
        <f t="shared" si="246"/>
        <v>1</v>
      </c>
      <c r="P2601" t="str">
        <f t="shared" si="247"/>
        <v>N/A</v>
      </c>
    </row>
    <row r="2602" spans="2:16" x14ac:dyDescent="0.25">
      <c r="B2602" s="23">
        <f>'Raw data (base scenario)'!A2594</f>
        <v>2588</v>
      </c>
      <c r="C2602" s="23" t="str">
        <f>'Raw data (base scenario)'!B2594</f>
        <v>H</v>
      </c>
      <c r="D2602" s="23" t="str">
        <f>'Raw data (base scenario)'!C2594</f>
        <v>S</v>
      </c>
      <c r="E2602" t="b">
        <f t="shared" si="242"/>
        <v>1</v>
      </c>
      <c r="F2602" t="b">
        <f t="shared" si="243"/>
        <v>1</v>
      </c>
      <c r="G2602" t="str">
        <f t="shared" si="244"/>
        <v>N/A</v>
      </c>
      <c r="K2602" s="28">
        <v>2588</v>
      </c>
      <c r="L2602" s="27" t="s">
        <v>1</v>
      </c>
      <c r="M2602" s="27" t="s">
        <v>3</v>
      </c>
      <c r="N2602" t="b">
        <f t="shared" si="245"/>
        <v>1</v>
      </c>
      <c r="O2602" t="b">
        <f t="shared" si="246"/>
        <v>1</v>
      </c>
      <c r="P2602" t="str">
        <f t="shared" si="247"/>
        <v>N/A</v>
      </c>
    </row>
    <row r="2603" spans="2:16" x14ac:dyDescent="0.25">
      <c r="B2603" s="23">
        <f>'Raw data (base scenario)'!A2595</f>
        <v>2589</v>
      </c>
      <c r="C2603" s="23" t="str">
        <f>'Raw data (base scenario)'!B2595</f>
        <v>H</v>
      </c>
      <c r="D2603" s="23" t="str">
        <f>'Raw data (base scenario)'!C2595</f>
        <v>H</v>
      </c>
      <c r="E2603" t="b">
        <f t="shared" si="242"/>
        <v>1</v>
      </c>
      <c r="F2603" t="b">
        <f t="shared" si="243"/>
        <v>1</v>
      </c>
      <c r="G2603" t="str">
        <f t="shared" si="244"/>
        <v>N/A</v>
      </c>
      <c r="K2603" s="28">
        <v>2589</v>
      </c>
      <c r="L2603" s="27" t="s">
        <v>1</v>
      </c>
      <c r="M2603" s="27" t="s">
        <v>1</v>
      </c>
      <c r="N2603" t="b">
        <f t="shared" si="245"/>
        <v>1</v>
      </c>
      <c r="O2603" t="b">
        <f t="shared" si="246"/>
        <v>1</v>
      </c>
      <c r="P2603" t="str">
        <f t="shared" si="247"/>
        <v>N/A</v>
      </c>
    </row>
    <row r="2604" spans="2:16" x14ac:dyDescent="0.25">
      <c r="B2604" s="23">
        <f>'Raw data (base scenario)'!A2596</f>
        <v>2590</v>
      </c>
      <c r="C2604" s="23" t="str">
        <f>'Raw data (base scenario)'!B2596</f>
        <v>S</v>
      </c>
      <c r="D2604" s="23" t="str">
        <f>'Raw data (base scenario)'!C2596</f>
        <v>D</v>
      </c>
      <c r="E2604" t="b">
        <f t="shared" si="242"/>
        <v>1</v>
      </c>
      <c r="F2604" t="b">
        <f t="shared" si="243"/>
        <v>1</v>
      </c>
      <c r="G2604" t="str">
        <f t="shared" si="244"/>
        <v>N/A</v>
      </c>
      <c r="K2604" s="28">
        <v>2590</v>
      </c>
      <c r="L2604" s="27" t="s">
        <v>3</v>
      </c>
      <c r="M2604" s="27" t="s">
        <v>2</v>
      </c>
      <c r="N2604" t="b">
        <f t="shared" si="245"/>
        <v>1</v>
      </c>
      <c r="O2604" t="b">
        <f t="shared" si="246"/>
        <v>1</v>
      </c>
      <c r="P2604" t="str">
        <f t="shared" si="247"/>
        <v>N/A</v>
      </c>
    </row>
    <row r="2605" spans="2:16" x14ac:dyDescent="0.25">
      <c r="B2605" s="23">
        <f>'Raw data (base scenario)'!A2597</f>
        <v>2591</v>
      </c>
      <c r="C2605" s="23" t="str">
        <f>'Raw data (base scenario)'!B2597</f>
        <v>I</v>
      </c>
      <c r="D2605" s="23" t="str">
        <f>'Raw data (base scenario)'!C2597</f>
        <v>I</v>
      </c>
      <c r="E2605" t="b">
        <f t="shared" si="242"/>
        <v>1</v>
      </c>
      <c r="F2605" t="b">
        <f t="shared" si="243"/>
        <v>1</v>
      </c>
      <c r="G2605" t="str">
        <f t="shared" si="244"/>
        <v>N/A</v>
      </c>
      <c r="K2605" s="28">
        <v>2591</v>
      </c>
      <c r="L2605" s="27" t="s">
        <v>18</v>
      </c>
      <c r="M2605" s="27" t="s">
        <v>18</v>
      </c>
      <c r="N2605" t="b">
        <f t="shared" si="245"/>
        <v>1</v>
      </c>
      <c r="O2605" t="b">
        <f t="shared" si="246"/>
        <v>1</v>
      </c>
      <c r="P2605" t="str">
        <f t="shared" si="247"/>
        <v>N/A</v>
      </c>
    </row>
    <row r="2606" spans="2:16" x14ac:dyDescent="0.25">
      <c r="B2606" s="23">
        <f>'Raw data (base scenario)'!A2598</f>
        <v>2592</v>
      </c>
      <c r="C2606" s="23" t="str">
        <f>'Raw data (base scenario)'!B2598</f>
        <v>I</v>
      </c>
      <c r="D2606" s="23" t="str">
        <f>'Raw data (base scenario)'!C2598</f>
        <v>D</v>
      </c>
      <c r="E2606" t="b">
        <f t="shared" si="242"/>
        <v>1</v>
      </c>
      <c r="F2606" t="b">
        <f t="shared" si="243"/>
        <v>1</v>
      </c>
      <c r="G2606" t="str">
        <f t="shared" si="244"/>
        <v>N/A</v>
      </c>
      <c r="K2606" s="28">
        <v>2592</v>
      </c>
      <c r="L2606" s="27" t="s">
        <v>18</v>
      </c>
      <c r="M2606" s="27" t="s">
        <v>2</v>
      </c>
      <c r="N2606" t="b">
        <f t="shared" si="245"/>
        <v>1</v>
      </c>
      <c r="O2606" t="b">
        <f t="shared" si="246"/>
        <v>1</v>
      </c>
      <c r="P2606" t="str">
        <f t="shared" si="247"/>
        <v>N/A</v>
      </c>
    </row>
    <row r="2607" spans="2:16" x14ac:dyDescent="0.25">
      <c r="B2607" s="23">
        <f>'Raw data (base scenario)'!A2599</f>
        <v>2593</v>
      </c>
      <c r="C2607" s="23" t="str">
        <f>'Raw data (base scenario)'!B2599</f>
        <v>D</v>
      </c>
      <c r="D2607" s="23" t="str">
        <f>'Raw data (base scenario)'!C2599</f>
        <v>D</v>
      </c>
      <c r="E2607" t="b">
        <f t="shared" si="242"/>
        <v>1</v>
      </c>
      <c r="F2607" t="b">
        <f t="shared" si="243"/>
        <v>1</v>
      </c>
      <c r="G2607" t="b">
        <f t="shared" si="244"/>
        <v>1</v>
      </c>
      <c r="K2607" s="28">
        <v>2593</v>
      </c>
      <c r="L2607" s="27" t="s">
        <v>2</v>
      </c>
      <c r="M2607" s="27" t="s">
        <v>2</v>
      </c>
      <c r="N2607" t="b">
        <f t="shared" si="245"/>
        <v>1</v>
      </c>
      <c r="O2607" t="b">
        <f t="shared" si="246"/>
        <v>1</v>
      </c>
      <c r="P2607" t="b">
        <f t="shared" si="247"/>
        <v>1</v>
      </c>
    </row>
    <row r="2608" spans="2:16" x14ac:dyDescent="0.25">
      <c r="B2608" s="23">
        <f>'Raw data (base scenario)'!A2600</f>
        <v>2594</v>
      </c>
      <c r="C2608" s="23" t="str">
        <f>'Raw data (base scenario)'!B2600</f>
        <v>I</v>
      </c>
      <c r="D2608" s="23" t="str">
        <f>'Raw data (base scenario)'!C2600</f>
        <v>I</v>
      </c>
      <c r="E2608" t="b">
        <f t="shared" si="242"/>
        <v>1</v>
      </c>
      <c r="F2608" t="b">
        <f t="shared" si="243"/>
        <v>1</v>
      </c>
      <c r="G2608" t="str">
        <f t="shared" si="244"/>
        <v>N/A</v>
      </c>
      <c r="K2608" s="28">
        <v>2594</v>
      </c>
      <c r="L2608" s="27" t="s">
        <v>18</v>
      </c>
      <c r="M2608" s="27" t="s">
        <v>18</v>
      </c>
      <c r="N2608" t="b">
        <f t="shared" si="245"/>
        <v>1</v>
      </c>
      <c r="O2608" t="b">
        <f t="shared" si="246"/>
        <v>1</v>
      </c>
      <c r="P2608" t="str">
        <f t="shared" si="247"/>
        <v>N/A</v>
      </c>
    </row>
    <row r="2609" spans="2:16" x14ac:dyDescent="0.25">
      <c r="B2609" s="23">
        <f>'Raw data (base scenario)'!A2601</f>
        <v>2595</v>
      </c>
      <c r="C2609" s="23" t="str">
        <f>'Raw data (base scenario)'!B2601</f>
        <v>S</v>
      </c>
      <c r="D2609" s="23" t="str">
        <f>'Raw data (base scenario)'!C2601</f>
        <v>I</v>
      </c>
      <c r="E2609" t="b">
        <f t="shared" si="242"/>
        <v>1</v>
      </c>
      <c r="F2609" t="b">
        <f t="shared" si="243"/>
        <v>1</v>
      </c>
      <c r="G2609" t="str">
        <f t="shared" si="244"/>
        <v>N/A</v>
      </c>
      <c r="K2609" s="28">
        <v>2595</v>
      </c>
      <c r="L2609" s="27" t="s">
        <v>3</v>
      </c>
      <c r="M2609" s="27" t="s">
        <v>18</v>
      </c>
      <c r="N2609" t="b">
        <f t="shared" si="245"/>
        <v>1</v>
      </c>
      <c r="O2609" t="b">
        <f t="shared" si="246"/>
        <v>1</v>
      </c>
      <c r="P2609" t="str">
        <f t="shared" si="247"/>
        <v>N/A</v>
      </c>
    </row>
    <row r="2610" spans="2:16" x14ac:dyDescent="0.25">
      <c r="B2610" s="23">
        <f>'Raw data (base scenario)'!A2602</f>
        <v>2596</v>
      </c>
      <c r="C2610" s="23" t="str">
        <f>'Raw data (base scenario)'!B2602</f>
        <v>S</v>
      </c>
      <c r="D2610" s="23" t="str">
        <f>'Raw data (base scenario)'!C2602</f>
        <v>H</v>
      </c>
      <c r="E2610" t="b">
        <f t="shared" si="242"/>
        <v>1</v>
      </c>
      <c r="F2610" t="b">
        <f t="shared" si="243"/>
        <v>1</v>
      </c>
      <c r="G2610" t="str">
        <f t="shared" si="244"/>
        <v>N/A</v>
      </c>
      <c r="K2610" s="28">
        <v>2596</v>
      </c>
      <c r="L2610" s="27" t="s">
        <v>3</v>
      </c>
      <c r="M2610" s="27" t="s">
        <v>1</v>
      </c>
      <c r="N2610" t="b">
        <f t="shared" si="245"/>
        <v>1</v>
      </c>
      <c r="O2610" t="b">
        <f t="shared" si="246"/>
        <v>1</v>
      </c>
      <c r="P2610" t="str">
        <f t="shared" si="247"/>
        <v>N/A</v>
      </c>
    </row>
    <row r="2611" spans="2:16" x14ac:dyDescent="0.25">
      <c r="B2611" s="23">
        <f>'Raw data (base scenario)'!A2603</f>
        <v>2597</v>
      </c>
      <c r="C2611" s="23" t="str">
        <f>'Raw data (base scenario)'!B2603</f>
        <v>S</v>
      </c>
      <c r="D2611" s="23" t="str">
        <f>'Raw data (base scenario)'!C2603</f>
        <v>H</v>
      </c>
      <c r="E2611" t="b">
        <f t="shared" si="242"/>
        <v>1</v>
      </c>
      <c r="F2611" t="b">
        <f t="shared" si="243"/>
        <v>1</v>
      </c>
      <c r="G2611" t="str">
        <f t="shared" si="244"/>
        <v>N/A</v>
      </c>
      <c r="K2611" s="28">
        <v>2597</v>
      </c>
      <c r="L2611" s="27" t="s">
        <v>3</v>
      </c>
      <c r="M2611" s="27" t="s">
        <v>1</v>
      </c>
      <c r="N2611" t="b">
        <f t="shared" si="245"/>
        <v>1</v>
      </c>
      <c r="O2611" t="b">
        <f t="shared" si="246"/>
        <v>1</v>
      </c>
      <c r="P2611" t="str">
        <f t="shared" si="247"/>
        <v>N/A</v>
      </c>
    </row>
    <row r="2612" spans="2:16" x14ac:dyDescent="0.25">
      <c r="B2612" s="23">
        <f>'Raw data (base scenario)'!A2604</f>
        <v>2598</v>
      </c>
      <c r="C2612" s="23" t="str">
        <f>'Raw data (base scenario)'!B2604</f>
        <v>H</v>
      </c>
      <c r="D2612" s="23" t="str">
        <f>'Raw data (base scenario)'!C2604</f>
        <v>H</v>
      </c>
      <c r="E2612" t="b">
        <f t="shared" si="242"/>
        <v>1</v>
      </c>
      <c r="F2612" t="b">
        <f t="shared" si="243"/>
        <v>1</v>
      </c>
      <c r="G2612" t="str">
        <f t="shared" si="244"/>
        <v>N/A</v>
      </c>
      <c r="K2612" s="28">
        <v>2598</v>
      </c>
      <c r="L2612" s="27" t="s">
        <v>1</v>
      </c>
      <c r="M2612" s="27" t="s">
        <v>1</v>
      </c>
      <c r="N2612" t="b">
        <f t="shared" si="245"/>
        <v>1</v>
      </c>
      <c r="O2612" t="b">
        <f t="shared" si="246"/>
        <v>1</v>
      </c>
      <c r="P2612" t="str">
        <f t="shared" si="247"/>
        <v>N/A</v>
      </c>
    </row>
    <row r="2613" spans="2:16" x14ac:dyDescent="0.25">
      <c r="B2613" s="23">
        <f>'Raw data (base scenario)'!A2605</f>
        <v>2599</v>
      </c>
      <c r="C2613" s="23" t="str">
        <f>'Raw data (base scenario)'!B2605</f>
        <v>S</v>
      </c>
      <c r="D2613" s="23" t="str">
        <f>'Raw data (base scenario)'!C2605</f>
        <v>S</v>
      </c>
      <c r="E2613" t="b">
        <f t="shared" si="242"/>
        <v>1</v>
      </c>
      <c r="F2613" t="b">
        <f t="shared" si="243"/>
        <v>1</v>
      </c>
      <c r="G2613" t="str">
        <f t="shared" si="244"/>
        <v>N/A</v>
      </c>
      <c r="K2613" s="28">
        <v>2599</v>
      </c>
      <c r="L2613" s="27" t="s">
        <v>3</v>
      </c>
      <c r="M2613" s="27" t="s">
        <v>3</v>
      </c>
      <c r="N2613" t="b">
        <f t="shared" si="245"/>
        <v>1</v>
      </c>
      <c r="O2613" t="b">
        <f t="shared" si="246"/>
        <v>1</v>
      </c>
      <c r="P2613" t="str">
        <f t="shared" si="247"/>
        <v>N/A</v>
      </c>
    </row>
    <row r="2614" spans="2:16" x14ac:dyDescent="0.25">
      <c r="B2614" s="23">
        <f>'Raw data (base scenario)'!A2606</f>
        <v>2600</v>
      </c>
      <c r="C2614" s="23" t="str">
        <f>'Raw data (base scenario)'!B2606</f>
        <v>I</v>
      </c>
      <c r="D2614" s="23" t="str">
        <f>'Raw data (base scenario)'!C2606</f>
        <v>D</v>
      </c>
      <c r="E2614" t="b">
        <f t="shared" si="242"/>
        <v>1</v>
      </c>
      <c r="F2614" t="b">
        <f t="shared" si="243"/>
        <v>1</v>
      </c>
      <c r="G2614" t="str">
        <f t="shared" si="244"/>
        <v>N/A</v>
      </c>
      <c r="K2614" s="28">
        <v>2600</v>
      </c>
      <c r="L2614" s="27" t="s">
        <v>18</v>
      </c>
      <c r="M2614" s="27" t="s">
        <v>2</v>
      </c>
      <c r="N2614" t="b">
        <f t="shared" si="245"/>
        <v>1</v>
      </c>
      <c r="O2614" t="b">
        <f t="shared" si="246"/>
        <v>1</v>
      </c>
      <c r="P2614" t="str">
        <f t="shared" si="247"/>
        <v>N/A</v>
      </c>
    </row>
    <row r="2615" spans="2:16" x14ac:dyDescent="0.25">
      <c r="B2615" s="23">
        <f>'Raw data (base scenario)'!A2607</f>
        <v>2601</v>
      </c>
      <c r="C2615" s="23" t="str">
        <f>'Raw data (base scenario)'!B2607</f>
        <v>I</v>
      </c>
      <c r="D2615" s="23" t="str">
        <f>'Raw data (base scenario)'!C2607</f>
        <v>I</v>
      </c>
      <c r="E2615" t="b">
        <f t="shared" si="242"/>
        <v>1</v>
      </c>
      <c r="F2615" t="b">
        <f t="shared" si="243"/>
        <v>1</v>
      </c>
      <c r="G2615" t="str">
        <f t="shared" si="244"/>
        <v>N/A</v>
      </c>
      <c r="K2615" s="28">
        <v>2601</v>
      </c>
      <c r="L2615" s="27" t="s">
        <v>18</v>
      </c>
      <c r="M2615" s="27" t="s">
        <v>18</v>
      </c>
      <c r="N2615" t="b">
        <f t="shared" si="245"/>
        <v>1</v>
      </c>
      <c r="O2615" t="b">
        <f t="shared" si="246"/>
        <v>1</v>
      </c>
      <c r="P2615" t="str">
        <f t="shared" si="247"/>
        <v>N/A</v>
      </c>
    </row>
    <row r="2616" spans="2:16" x14ac:dyDescent="0.25">
      <c r="B2616" s="23">
        <f>'Raw data (base scenario)'!A2608</f>
        <v>2602</v>
      </c>
      <c r="C2616" s="23" t="str">
        <f>'Raw data (base scenario)'!B2608</f>
        <v>I</v>
      </c>
      <c r="D2616" s="23" t="str">
        <f>'Raw data (base scenario)'!C2608</f>
        <v>D</v>
      </c>
      <c r="E2616" t="b">
        <f t="shared" si="242"/>
        <v>1</v>
      </c>
      <c r="F2616" t="b">
        <f t="shared" si="243"/>
        <v>1</v>
      </c>
      <c r="G2616" t="str">
        <f t="shared" si="244"/>
        <v>N/A</v>
      </c>
      <c r="K2616" s="28">
        <v>2602</v>
      </c>
      <c r="L2616" s="27" t="s">
        <v>18</v>
      </c>
      <c r="M2616" s="27" t="s">
        <v>2</v>
      </c>
      <c r="N2616" t="b">
        <f t="shared" si="245"/>
        <v>1</v>
      </c>
      <c r="O2616" t="b">
        <f t="shared" si="246"/>
        <v>1</v>
      </c>
      <c r="P2616" t="str">
        <f t="shared" si="247"/>
        <v>N/A</v>
      </c>
    </row>
    <row r="2617" spans="2:16" x14ac:dyDescent="0.25">
      <c r="B2617" s="23">
        <f>'Raw data (base scenario)'!A2609</f>
        <v>2603</v>
      </c>
      <c r="C2617" s="23" t="str">
        <f>'Raw data (base scenario)'!B2609</f>
        <v>D</v>
      </c>
      <c r="D2617" s="23" t="str">
        <f>'Raw data (base scenario)'!C2609</f>
        <v>D</v>
      </c>
      <c r="E2617" t="b">
        <f t="shared" si="242"/>
        <v>1</v>
      </c>
      <c r="F2617" t="b">
        <f t="shared" si="243"/>
        <v>1</v>
      </c>
      <c r="G2617" t="b">
        <f t="shared" si="244"/>
        <v>1</v>
      </c>
      <c r="K2617" s="28">
        <v>2603</v>
      </c>
      <c r="L2617" s="27" t="s">
        <v>2</v>
      </c>
      <c r="M2617" s="27" t="s">
        <v>2</v>
      </c>
      <c r="N2617" t="b">
        <f t="shared" si="245"/>
        <v>1</v>
      </c>
      <c r="O2617" t="b">
        <f t="shared" si="246"/>
        <v>1</v>
      </c>
      <c r="P2617" t="b">
        <f t="shared" si="247"/>
        <v>1</v>
      </c>
    </row>
    <row r="2618" spans="2:16" x14ac:dyDescent="0.25">
      <c r="B2618" s="23">
        <f>'Raw data (base scenario)'!A2610</f>
        <v>2604</v>
      </c>
      <c r="C2618" s="23" t="str">
        <f>'Raw data (base scenario)'!B2610</f>
        <v>I</v>
      </c>
      <c r="D2618" s="23" t="str">
        <f>'Raw data (base scenario)'!C2610</f>
        <v>H</v>
      </c>
      <c r="E2618" t="b">
        <f t="shared" si="242"/>
        <v>1</v>
      </c>
      <c r="F2618" t="b">
        <f t="shared" si="243"/>
        <v>1</v>
      </c>
      <c r="G2618" t="str">
        <f t="shared" si="244"/>
        <v>N/A</v>
      </c>
      <c r="K2618" s="28">
        <v>2604</v>
      </c>
      <c r="L2618" s="27" t="s">
        <v>18</v>
      </c>
      <c r="M2618" s="27" t="s">
        <v>1</v>
      </c>
      <c r="N2618" t="b">
        <f t="shared" si="245"/>
        <v>1</v>
      </c>
      <c r="O2618" t="b">
        <f t="shared" si="246"/>
        <v>1</v>
      </c>
      <c r="P2618" t="str">
        <f t="shared" si="247"/>
        <v>N/A</v>
      </c>
    </row>
    <row r="2619" spans="2:16" x14ac:dyDescent="0.25">
      <c r="B2619" s="23">
        <f>'Raw data (base scenario)'!A2611</f>
        <v>2605</v>
      </c>
      <c r="C2619" s="23" t="str">
        <f>'Raw data (base scenario)'!B2611</f>
        <v>H</v>
      </c>
      <c r="D2619" s="23" t="str">
        <f>'Raw data (base scenario)'!C2611</f>
        <v>H</v>
      </c>
      <c r="E2619" t="b">
        <f t="shared" si="242"/>
        <v>1</v>
      </c>
      <c r="F2619" t="b">
        <f t="shared" si="243"/>
        <v>1</v>
      </c>
      <c r="G2619" t="str">
        <f t="shared" si="244"/>
        <v>N/A</v>
      </c>
      <c r="K2619" s="28">
        <v>2605</v>
      </c>
      <c r="L2619" s="27" t="s">
        <v>1</v>
      </c>
      <c r="M2619" s="27" t="s">
        <v>1</v>
      </c>
      <c r="N2619" t="b">
        <f t="shared" si="245"/>
        <v>1</v>
      </c>
      <c r="O2619" t="b">
        <f t="shared" si="246"/>
        <v>1</v>
      </c>
      <c r="P2619" t="str">
        <f t="shared" si="247"/>
        <v>N/A</v>
      </c>
    </row>
    <row r="2620" spans="2:16" x14ac:dyDescent="0.25">
      <c r="B2620" s="23">
        <f>'Raw data (base scenario)'!A2612</f>
        <v>2606</v>
      </c>
      <c r="C2620" s="23" t="str">
        <f>'Raw data (base scenario)'!B2612</f>
        <v>S</v>
      </c>
      <c r="D2620" s="23" t="str">
        <f>'Raw data (base scenario)'!C2612</f>
        <v>H</v>
      </c>
      <c r="E2620" t="b">
        <f t="shared" si="242"/>
        <v>1</v>
      </c>
      <c r="F2620" t="b">
        <f t="shared" si="243"/>
        <v>1</v>
      </c>
      <c r="G2620" t="str">
        <f t="shared" si="244"/>
        <v>N/A</v>
      </c>
      <c r="K2620" s="28">
        <v>2606</v>
      </c>
      <c r="L2620" s="27" t="s">
        <v>3</v>
      </c>
      <c r="M2620" s="27" t="s">
        <v>1</v>
      </c>
      <c r="N2620" t="b">
        <f t="shared" si="245"/>
        <v>1</v>
      </c>
      <c r="O2620" t="b">
        <f t="shared" si="246"/>
        <v>1</v>
      </c>
      <c r="P2620" t="str">
        <f t="shared" si="247"/>
        <v>N/A</v>
      </c>
    </row>
    <row r="2621" spans="2:16" x14ac:dyDescent="0.25">
      <c r="B2621" s="23">
        <f>'Raw data (base scenario)'!A2613</f>
        <v>2607</v>
      </c>
      <c r="C2621" s="23" t="str">
        <f>'Raw data (base scenario)'!B2613</f>
        <v>S</v>
      </c>
      <c r="D2621" s="23" t="str">
        <f>'Raw data (base scenario)'!C2613</f>
        <v>S</v>
      </c>
      <c r="E2621" t="b">
        <f t="shared" si="242"/>
        <v>1</v>
      </c>
      <c r="F2621" t="b">
        <f t="shared" si="243"/>
        <v>1</v>
      </c>
      <c r="G2621" t="str">
        <f t="shared" si="244"/>
        <v>N/A</v>
      </c>
      <c r="K2621" s="28">
        <v>2607</v>
      </c>
      <c r="L2621" s="27" t="s">
        <v>3</v>
      </c>
      <c r="M2621" s="27" t="s">
        <v>3</v>
      </c>
      <c r="N2621" t="b">
        <f t="shared" si="245"/>
        <v>1</v>
      </c>
      <c r="O2621" t="b">
        <f t="shared" si="246"/>
        <v>1</v>
      </c>
      <c r="P2621" t="str">
        <f t="shared" si="247"/>
        <v>N/A</v>
      </c>
    </row>
    <row r="2622" spans="2:16" x14ac:dyDescent="0.25">
      <c r="B2622" s="23">
        <f>'Raw data (base scenario)'!A2614</f>
        <v>2608</v>
      </c>
      <c r="C2622" s="23" t="str">
        <f>'Raw data (base scenario)'!B2614</f>
        <v>D</v>
      </c>
      <c r="D2622" s="23" t="str">
        <f>'Raw data (base scenario)'!C2614</f>
        <v>D</v>
      </c>
      <c r="E2622" t="b">
        <f t="shared" si="242"/>
        <v>1</v>
      </c>
      <c r="F2622" t="b">
        <f t="shared" si="243"/>
        <v>1</v>
      </c>
      <c r="G2622" t="b">
        <f t="shared" si="244"/>
        <v>1</v>
      </c>
      <c r="K2622" s="28">
        <v>2608</v>
      </c>
      <c r="L2622" s="27" t="s">
        <v>2</v>
      </c>
      <c r="M2622" s="27" t="s">
        <v>2</v>
      </c>
      <c r="N2622" t="b">
        <f t="shared" si="245"/>
        <v>1</v>
      </c>
      <c r="O2622" t="b">
        <f t="shared" si="246"/>
        <v>1</v>
      </c>
      <c r="P2622" t="b">
        <f t="shared" si="247"/>
        <v>1</v>
      </c>
    </row>
    <row r="2623" spans="2:16" x14ac:dyDescent="0.25">
      <c r="B2623" s="23">
        <f>'Raw data (base scenario)'!A2615</f>
        <v>2609</v>
      </c>
      <c r="C2623" s="23" t="str">
        <f>'Raw data (base scenario)'!B2615</f>
        <v>D</v>
      </c>
      <c r="D2623" s="23" t="str">
        <f>'Raw data (base scenario)'!C2615</f>
        <v>D</v>
      </c>
      <c r="E2623" t="b">
        <f t="shared" si="242"/>
        <v>1</v>
      </c>
      <c r="F2623" t="b">
        <f t="shared" si="243"/>
        <v>1</v>
      </c>
      <c r="G2623" t="b">
        <f t="shared" si="244"/>
        <v>1</v>
      </c>
      <c r="K2623" s="28">
        <v>2609</v>
      </c>
      <c r="L2623" s="27" t="s">
        <v>2</v>
      </c>
      <c r="M2623" s="27" t="s">
        <v>2</v>
      </c>
      <c r="N2623" t="b">
        <f t="shared" si="245"/>
        <v>1</v>
      </c>
      <c r="O2623" t="b">
        <f t="shared" si="246"/>
        <v>1</v>
      </c>
      <c r="P2623" t="b">
        <f t="shared" si="247"/>
        <v>1</v>
      </c>
    </row>
    <row r="2624" spans="2:16" x14ac:dyDescent="0.25">
      <c r="B2624" s="23">
        <f>'Raw data (base scenario)'!A2616</f>
        <v>2610</v>
      </c>
      <c r="C2624" s="23" t="str">
        <f>'Raw data (base scenario)'!B2616</f>
        <v>S</v>
      </c>
      <c r="D2624" s="23" t="str">
        <f>'Raw data (base scenario)'!C2616</f>
        <v>H</v>
      </c>
      <c r="E2624" t="b">
        <f t="shared" si="242"/>
        <v>1</v>
      </c>
      <c r="F2624" t="b">
        <f t="shared" si="243"/>
        <v>1</v>
      </c>
      <c r="G2624" t="str">
        <f t="shared" si="244"/>
        <v>N/A</v>
      </c>
      <c r="K2624" s="28">
        <v>2610</v>
      </c>
      <c r="L2624" s="27" t="s">
        <v>3</v>
      </c>
      <c r="M2624" s="27" t="s">
        <v>1</v>
      </c>
      <c r="N2624" t="b">
        <f t="shared" si="245"/>
        <v>1</v>
      </c>
      <c r="O2624" t="b">
        <f t="shared" si="246"/>
        <v>1</v>
      </c>
      <c r="P2624" t="str">
        <f t="shared" si="247"/>
        <v>N/A</v>
      </c>
    </row>
    <row r="2625" spans="2:16" x14ac:dyDescent="0.25">
      <c r="B2625" s="23">
        <f>'Raw data (base scenario)'!A2617</f>
        <v>2611</v>
      </c>
      <c r="C2625" s="23" t="str">
        <f>'Raw data (base scenario)'!B2617</f>
        <v>H</v>
      </c>
      <c r="D2625" s="23" t="str">
        <f>'Raw data (base scenario)'!C2617</f>
        <v>H</v>
      </c>
      <c r="E2625" t="b">
        <f t="shared" si="242"/>
        <v>1</v>
      </c>
      <c r="F2625" t="b">
        <f t="shared" si="243"/>
        <v>1</v>
      </c>
      <c r="G2625" t="str">
        <f t="shared" si="244"/>
        <v>N/A</v>
      </c>
      <c r="K2625" s="28">
        <v>2611</v>
      </c>
      <c r="L2625" s="27" t="s">
        <v>1</v>
      </c>
      <c r="M2625" s="27" t="s">
        <v>1</v>
      </c>
      <c r="N2625" t="b">
        <f t="shared" si="245"/>
        <v>1</v>
      </c>
      <c r="O2625" t="b">
        <f t="shared" si="246"/>
        <v>1</v>
      </c>
      <c r="P2625" t="str">
        <f t="shared" si="247"/>
        <v>N/A</v>
      </c>
    </row>
    <row r="2626" spans="2:16" x14ac:dyDescent="0.25">
      <c r="B2626" s="23">
        <f>'Raw data (base scenario)'!A2618</f>
        <v>2612</v>
      </c>
      <c r="C2626" s="23" t="str">
        <f>'Raw data (base scenario)'!B2618</f>
        <v>H</v>
      </c>
      <c r="D2626" s="23" t="str">
        <f>'Raw data (base scenario)'!C2618</f>
        <v>H</v>
      </c>
      <c r="E2626" t="b">
        <f t="shared" si="242"/>
        <v>1</v>
      </c>
      <c r="F2626" t="b">
        <f t="shared" si="243"/>
        <v>1</v>
      </c>
      <c r="G2626" t="str">
        <f t="shared" si="244"/>
        <v>N/A</v>
      </c>
      <c r="K2626" s="28">
        <v>2612</v>
      </c>
      <c r="L2626" s="27" t="s">
        <v>1</v>
      </c>
      <c r="M2626" s="27" t="s">
        <v>1</v>
      </c>
      <c r="N2626" t="b">
        <f t="shared" si="245"/>
        <v>1</v>
      </c>
      <c r="O2626" t="b">
        <f t="shared" si="246"/>
        <v>1</v>
      </c>
      <c r="P2626" t="str">
        <f t="shared" si="247"/>
        <v>N/A</v>
      </c>
    </row>
    <row r="2627" spans="2:16" x14ac:dyDescent="0.25">
      <c r="B2627" s="23">
        <f>'Raw data (base scenario)'!A2619</f>
        <v>2613</v>
      </c>
      <c r="C2627" s="23" t="str">
        <f>'Raw data (base scenario)'!B2619</f>
        <v>S</v>
      </c>
      <c r="D2627" s="23" t="str">
        <f>'Raw data (base scenario)'!C2619</f>
        <v>H</v>
      </c>
      <c r="E2627" t="b">
        <f t="shared" si="242"/>
        <v>1</v>
      </c>
      <c r="F2627" t="b">
        <f t="shared" si="243"/>
        <v>1</v>
      </c>
      <c r="G2627" t="str">
        <f t="shared" si="244"/>
        <v>N/A</v>
      </c>
      <c r="K2627" s="28">
        <v>2613</v>
      </c>
      <c r="L2627" s="27" t="s">
        <v>3</v>
      </c>
      <c r="M2627" s="27" t="s">
        <v>1</v>
      </c>
      <c r="N2627" t="b">
        <f t="shared" si="245"/>
        <v>1</v>
      </c>
      <c r="O2627" t="b">
        <f t="shared" si="246"/>
        <v>1</v>
      </c>
      <c r="P2627" t="str">
        <f t="shared" si="247"/>
        <v>N/A</v>
      </c>
    </row>
    <row r="2628" spans="2:16" x14ac:dyDescent="0.25">
      <c r="B2628" s="23">
        <f>'Raw data (base scenario)'!A2620</f>
        <v>2614</v>
      </c>
      <c r="C2628" s="23" t="str">
        <f>'Raw data (base scenario)'!B2620</f>
        <v>H</v>
      </c>
      <c r="D2628" s="23" t="str">
        <f>'Raw data (base scenario)'!C2620</f>
        <v>H</v>
      </c>
      <c r="E2628" t="b">
        <f t="shared" si="242"/>
        <v>1</v>
      </c>
      <c r="F2628" t="b">
        <f t="shared" si="243"/>
        <v>1</v>
      </c>
      <c r="G2628" t="str">
        <f t="shared" si="244"/>
        <v>N/A</v>
      </c>
      <c r="K2628" s="28">
        <v>2614</v>
      </c>
      <c r="L2628" s="27" t="s">
        <v>1</v>
      </c>
      <c r="M2628" s="27" t="s">
        <v>1</v>
      </c>
      <c r="N2628" t="b">
        <f t="shared" si="245"/>
        <v>1</v>
      </c>
      <c r="O2628" t="b">
        <f t="shared" si="246"/>
        <v>1</v>
      </c>
      <c r="P2628" t="str">
        <f t="shared" si="247"/>
        <v>N/A</v>
      </c>
    </row>
    <row r="2629" spans="2:16" x14ac:dyDescent="0.25">
      <c r="B2629" s="23">
        <f>'Raw data (base scenario)'!A2621</f>
        <v>2615</v>
      </c>
      <c r="C2629" s="23" t="str">
        <f>'Raw data (base scenario)'!B2621</f>
        <v>H</v>
      </c>
      <c r="D2629" s="23" t="str">
        <f>'Raw data (base scenario)'!C2621</f>
        <v>H</v>
      </c>
      <c r="E2629" t="b">
        <f t="shared" si="242"/>
        <v>1</v>
      </c>
      <c r="F2629" t="b">
        <f t="shared" si="243"/>
        <v>1</v>
      </c>
      <c r="G2629" t="str">
        <f t="shared" si="244"/>
        <v>N/A</v>
      </c>
      <c r="K2629" s="28">
        <v>2615</v>
      </c>
      <c r="L2629" s="27" t="s">
        <v>1</v>
      </c>
      <c r="M2629" s="27" t="s">
        <v>1</v>
      </c>
      <c r="N2629" t="b">
        <f t="shared" si="245"/>
        <v>1</v>
      </c>
      <c r="O2629" t="b">
        <f t="shared" si="246"/>
        <v>1</v>
      </c>
      <c r="P2629" t="str">
        <f t="shared" si="247"/>
        <v>N/A</v>
      </c>
    </row>
    <row r="2630" spans="2:16" x14ac:dyDescent="0.25">
      <c r="B2630" s="23">
        <f>'Raw data (base scenario)'!A2622</f>
        <v>2616</v>
      </c>
      <c r="C2630" s="23" t="str">
        <f>'Raw data (base scenario)'!B2622</f>
        <v>S</v>
      </c>
      <c r="D2630" s="23" t="str">
        <f>'Raw data (base scenario)'!C2622</f>
        <v>H</v>
      </c>
      <c r="E2630" t="b">
        <f t="shared" si="242"/>
        <v>1</v>
      </c>
      <c r="F2630" t="b">
        <f t="shared" si="243"/>
        <v>1</v>
      </c>
      <c r="G2630" t="str">
        <f t="shared" si="244"/>
        <v>N/A</v>
      </c>
      <c r="K2630" s="28">
        <v>2616</v>
      </c>
      <c r="L2630" s="27" t="s">
        <v>3</v>
      </c>
      <c r="M2630" s="27" t="s">
        <v>1</v>
      </c>
      <c r="N2630" t="b">
        <f t="shared" si="245"/>
        <v>1</v>
      </c>
      <c r="O2630" t="b">
        <f t="shared" si="246"/>
        <v>1</v>
      </c>
      <c r="P2630" t="str">
        <f t="shared" si="247"/>
        <v>N/A</v>
      </c>
    </row>
    <row r="2631" spans="2:16" x14ac:dyDescent="0.25">
      <c r="B2631" s="23">
        <f>'Raw data (base scenario)'!A2623</f>
        <v>2617</v>
      </c>
      <c r="C2631" s="23" t="str">
        <f>'Raw data (base scenario)'!B2623</f>
        <v>I</v>
      </c>
      <c r="D2631" s="23" t="str">
        <f>'Raw data (base scenario)'!C2623</f>
        <v>D</v>
      </c>
      <c r="E2631" t="b">
        <f t="shared" si="242"/>
        <v>1</v>
      </c>
      <c r="F2631" t="b">
        <f t="shared" si="243"/>
        <v>1</v>
      </c>
      <c r="G2631" t="str">
        <f t="shared" si="244"/>
        <v>N/A</v>
      </c>
      <c r="K2631" s="28">
        <v>2617</v>
      </c>
      <c r="L2631" s="27" t="s">
        <v>18</v>
      </c>
      <c r="M2631" s="27" t="s">
        <v>2</v>
      </c>
      <c r="N2631" t="b">
        <f t="shared" si="245"/>
        <v>1</v>
      </c>
      <c r="O2631" t="b">
        <f t="shared" si="246"/>
        <v>1</v>
      </c>
      <c r="P2631" t="str">
        <f t="shared" si="247"/>
        <v>N/A</v>
      </c>
    </row>
    <row r="2632" spans="2:16" x14ac:dyDescent="0.25">
      <c r="B2632" s="23">
        <f>'Raw data (base scenario)'!A2624</f>
        <v>2618</v>
      </c>
      <c r="C2632" s="23" t="str">
        <f>'Raw data (base scenario)'!B2624</f>
        <v>H</v>
      </c>
      <c r="D2632" s="23" t="str">
        <f>'Raw data (base scenario)'!C2624</f>
        <v>H</v>
      </c>
      <c r="E2632" t="b">
        <f t="shared" si="242"/>
        <v>1</v>
      </c>
      <c r="F2632" t="b">
        <f t="shared" si="243"/>
        <v>1</v>
      </c>
      <c r="G2632" t="str">
        <f t="shared" si="244"/>
        <v>N/A</v>
      </c>
      <c r="K2632" s="28">
        <v>2618</v>
      </c>
      <c r="L2632" s="27" t="s">
        <v>1</v>
      </c>
      <c r="M2632" s="27" t="s">
        <v>1</v>
      </c>
      <c r="N2632" t="b">
        <f t="shared" si="245"/>
        <v>1</v>
      </c>
      <c r="O2632" t="b">
        <f t="shared" si="246"/>
        <v>1</v>
      </c>
      <c r="P2632" t="str">
        <f t="shared" si="247"/>
        <v>N/A</v>
      </c>
    </row>
    <row r="2633" spans="2:16" x14ac:dyDescent="0.25">
      <c r="B2633" s="23">
        <f>'Raw data (base scenario)'!A2625</f>
        <v>2619</v>
      </c>
      <c r="C2633" s="23" t="str">
        <f>'Raw data (base scenario)'!B2625</f>
        <v>D</v>
      </c>
      <c r="D2633" s="23" t="str">
        <f>'Raw data (base scenario)'!C2625</f>
        <v>D</v>
      </c>
      <c r="E2633" t="b">
        <f t="shared" si="242"/>
        <v>1</v>
      </c>
      <c r="F2633" t="b">
        <f t="shared" si="243"/>
        <v>1</v>
      </c>
      <c r="G2633" t="b">
        <f t="shared" si="244"/>
        <v>1</v>
      </c>
      <c r="K2633" s="28">
        <v>2619</v>
      </c>
      <c r="L2633" s="27" t="s">
        <v>2</v>
      </c>
      <c r="M2633" s="27" t="s">
        <v>2</v>
      </c>
      <c r="N2633" t="b">
        <f t="shared" si="245"/>
        <v>1</v>
      </c>
      <c r="O2633" t="b">
        <f t="shared" si="246"/>
        <v>1</v>
      </c>
      <c r="P2633" t="b">
        <f t="shared" si="247"/>
        <v>1</v>
      </c>
    </row>
    <row r="2634" spans="2:16" x14ac:dyDescent="0.25">
      <c r="B2634" s="23">
        <f>'Raw data (base scenario)'!A2626</f>
        <v>2620</v>
      </c>
      <c r="C2634" s="23" t="str">
        <f>'Raw data (base scenario)'!B2626</f>
        <v>S</v>
      </c>
      <c r="D2634" s="23" t="str">
        <f>'Raw data (base scenario)'!C2626</f>
        <v>S</v>
      </c>
      <c r="E2634" t="b">
        <f t="shared" si="242"/>
        <v>1</v>
      </c>
      <c r="F2634" t="b">
        <f t="shared" si="243"/>
        <v>1</v>
      </c>
      <c r="G2634" t="str">
        <f t="shared" si="244"/>
        <v>N/A</v>
      </c>
      <c r="K2634" s="28">
        <v>2620</v>
      </c>
      <c r="L2634" s="27" t="s">
        <v>3</v>
      </c>
      <c r="M2634" s="27" t="s">
        <v>3</v>
      </c>
      <c r="N2634" t="b">
        <f t="shared" si="245"/>
        <v>1</v>
      </c>
      <c r="O2634" t="b">
        <f t="shared" si="246"/>
        <v>1</v>
      </c>
      <c r="P2634" t="str">
        <f t="shared" si="247"/>
        <v>N/A</v>
      </c>
    </row>
    <row r="2635" spans="2:16" x14ac:dyDescent="0.25">
      <c r="B2635" s="23">
        <f>'Raw data (base scenario)'!A2627</f>
        <v>2621</v>
      </c>
      <c r="C2635" s="23" t="str">
        <f>'Raw data (base scenario)'!B2627</f>
        <v>H</v>
      </c>
      <c r="D2635" s="23" t="str">
        <f>'Raw data (base scenario)'!C2627</f>
        <v>H</v>
      </c>
      <c r="E2635" t="b">
        <f t="shared" si="242"/>
        <v>1</v>
      </c>
      <c r="F2635" t="b">
        <f t="shared" si="243"/>
        <v>1</v>
      </c>
      <c r="G2635" t="str">
        <f t="shared" si="244"/>
        <v>N/A</v>
      </c>
      <c r="K2635" s="28">
        <v>2621</v>
      </c>
      <c r="L2635" s="27" t="s">
        <v>1</v>
      </c>
      <c r="M2635" s="27" t="s">
        <v>1</v>
      </c>
      <c r="N2635" t="b">
        <f t="shared" si="245"/>
        <v>1</v>
      </c>
      <c r="O2635" t="b">
        <f t="shared" si="246"/>
        <v>1</v>
      </c>
      <c r="P2635" t="str">
        <f t="shared" si="247"/>
        <v>N/A</v>
      </c>
    </row>
    <row r="2636" spans="2:16" x14ac:dyDescent="0.25">
      <c r="B2636" s="23">
        <f>'Raw data (base scenario)'!A2628</f>
        <v>2622</v>
      </c>
      <c r="C2636" s="23" t="str">
        <f>'Raw data (base scenario)'!B2628</f>
        <v>H</v>
      </c>
      <c r="D2636" s="23" t="str">
        <f>'Raw data (base scenario)'!C2628</f>
        <v>H</v>
      </c>
      <c r="E2636" t="b">
        <f t="shared" si="242"/>
        <v>1</v>
      </c>
      <c r="F2636" t="b">
        <f t="shared" si="243"/>
        <v>1</v>
      </c>
      <c r="G2636" t="str">
        <f t="shared" si="244"/>
        <v>N/A</v>
      </c>
      <c r="K2636" s="28">
        <v>2622</v>
      </c>
      <c r="L2636" s="27" t="s">
        <v>1</v>
      </c>
      <c r="M2636" s="27" t="s">
        <v>1</v>
      </c>
      <c r="N2636" t="b">
        <f t="shared" si="245"/>
        <v>1</v>
      </c>
      <c r="O2636" t="b">
        <f t="shared" si="246"/>
        <v>1</v>
      </c>
      <c r="P2636" t="str">
        <f t="shared" si="247"/>
        <v>N/A</v>
      </c>
    </row>
    <row r="2637" spans="2:16" x14ac:dyDescent="0.25">
      <c r="B2637" s="23">
        <f>'Raw data (base scenario)'!A2629</f>
        <v>2623</v>
      </c>
      <c r="C2637" s="23" t="str">
        <f>'Raw data (base scenario)'!B2629</f>
        <v>S</v>
      </c>
      <c r="D2637" s="23" t="str">
        <f>'Raw data (base scenario)'!C2629</f>
        <v>H</v>
      </c>
      <c r="E2637" t="b">
        <f t="shared" si="242"/>
        <v>1</v>
      </c>
      <c r="F2637" t="b">
        <f t="shared" si="243"/>
        <v>1</v>
      </c>
      <c r="G2637" t="str">
        <f t="shared" si="244"/>
        <v>N/A</v>
      </c>
      <c r="K2637" s="28">
        <v>2623</v>
      </c>
      <c r="L2637" s="27" t="s">
        <v>3</v>
      </c>
      <c r="M2637" s="27" t="s">
        <v>1</v>
      </c>
      <c r="N2637" t="b">
        <f t="shared" si="245"/>
        <v>1</v>
      </c>
      <c r="O2637" t="b">
        <f t="shared" si="246"/>
        <v>1</v>
      </c>
      <c r="P2637" t="str">
        <f t="shared" si="247"/>
        <v>N/A</v>
      </c>
    </row>
    <row r="2638" spans="2:16" x14ac:dyDescent="0.25">
      <c r="B2638" s="23">
        <f>'Raw data (base scenario)'!A2630</f>
        <v>2624</v>
      </c>
      <c r="C2638" s="23" t="str">
        <f>'Raw data (base scenario)'!B2630</f>
        <v>S</v>
      </c>
      <c r="D2638" s="23" t="str">
        <f>'Raw data (base scenario)'!C2630</f>
        <v>H</v>
      </c>
      <c r="E2638" t="b">
        <f t="shared" si="242"/>
        <v>1</v>
      </c>
      <c r="F2638" t="b">
        <f t="shared" si="243"/>
        <v>1</v>
      </c>
      <c r="G2638" t="str">
        <f t="shared" si="244"/>
        <v>N/A</v>
      </c>
      <c r="K2638" s="28">
        <v>2624</v>
      </c>
      <c r="L2638" s="27" t="s">
        <v>3</v>
      </c>
      <c r="M2638" s="27" t="s">
        <v>1</v>
      </c>
      <c r="N2638" t="b">
        <f t="shared" si="245"/>
        <v>1</v>
      </c>
      <c r="O2638" t="b">
        <f t="shared" si="246"/>
        <v>1</v>
      </c>
      <c r="P2638" t="str">
        <f t="shared" si="247"/>
        <v>N/A</v>
      </c>
    </row>
    <row r="2639" spans="2:16" x14ac:dyDescent="0.25">
      <c r="B2639" s="23">
        <f>'Raw data (base scenario)'!A2631</f>
        <v>2625</v>
      </c>
      <c r="C2639" s="23" t="str">
        <f>'Raw data (base scenario)'!B2631</f>
        <v>H</v>
      </c>
      <c r="D2639" s="23" t="str">
        <f>'Raw data (base scenario)'!C2631</f>
        <v>H</v>
      </c>
      <c r="E2639" t="b">
        <f t="shared" ref="E2639:E2702" si="248">OR(C2639=$A$4,C2639=$A$5,C2639=$A$6,C2639=$A$7)</f>
        <v>1</v>
      </c>
      <c r="F2639" t="b">
        <f t="shared" ref="F2639:F2702" si="249">OR(D2639=$A$4,D2639=$A$5,D2639=$A$6,D2639=$A$7)</f>
        <v>1</v>
      </c>
      <c r="G2639" t="str">
        <f t="shared" si="244"/>
        <v>N/A</v>
      </c>
      <c r="K2639" s="28">
        <v>2625</v>
      </c>
      <c r="L2639" s="27" t="s">
        <v>1</v>
      </c>
      <c r="M2639" s="27" t="s">
        <v>1</v>
      </c>
      <c r="N2639" t="b">
        <f t="shared" si="245"/>
        <v>1</v>
      </c>
      <c r="O2639" t="b">
        <f t="shared" si="246"/>
        <v>1</v>
      </c>
      <c r="P2639" t="str">
        <f t="shared" si="247"/>
        <v>N/A</v>
      </c>
    </row>
    <row r="2640" spans="2:16" x14ac:dyDescent="0.25">
      <c r="B2640" s="23">
        <f>'Raw data (base scenario)'!A2632</f>
        <v>2626</v>
      </c>
      <c r="C2640" s="23" t="str">
        <f>'Raw data (base scenario)'!B2632</f>
        <v>D</v>
      </c>
      <c r="D2640" s="23" t="str">
        <f>'Raw data (base scenario)'!C2632</f>
        <v>D</v>
      </c>
      <c r="E2640" t="b">
        <f t="shared" si="248"/>
        <v>1</v>
      </c>
      <c r="F2640" t="b">
        <f t="shared" si="249"/>
        <v>1</v>
      </c>
      <c r="G2640" t="b">
        <f t="shared" ref="G2640:G2703" si="250">IF(C2640="D",D2640="D","N/A")</f>
        <v>1</v>
      </c>
      <c r="K2640" s="28">
        <v>2626</v>
      </c>
      <c r="L2640" s="27" t="s">
        <v>2</v>
      </c>
      <c r="M2640" s="27" t="s">
        <v>2</v>
      </c>
      <c r="N2640" t="b">
        <f t="shared" ref="N2640:N2703" si="251">OR(L2640=$A$4,L2640=$A$5,L2640=$A$6,L2640=$A$7)</f>
        <v>1</v>
      </c>
      <c r="O2640" t="b">
        <f t="shared" ref="O2640:O2703" si="252">OR(M2640=$A$4,M2640=$A$5,M2640=$A$6,M2640=$A$7)</f>
        <v>1</v>
      </c>
      <c r="P2640" t="b">
        <f t="shared" ref="P2640:P2703" si="253">IF(L2640="D",M2640="D","N/A")</f>
        <v>1</v>
      </c>
    </row>
    <row r="2641" spans="2:16" x14ac:dyDescent="0.25">
      <c r="B2641" s="23">
        <f>'Raw data (base scenario)'!A2633</f>
        <v>2627</v>
      </c>
      <c r="C2641" s="23" t="str">
        <f>'Raw data (base scenario)'!B2633</f>
        <v>H</v>
      </c>
      <c r="D2641" s="23" t="str">
        <f>'Raw data (base scenario)'!C2633</f>
        <v>H</v>
      </c>
      <c r="E2641" t="b">
        <f t="shared" si="248"/>
        <v>1</v>
      </c>
      <c r="F2641" t="b">
        <f t="shared" si="249"/>
        <v>1</v>
      </c>
      <c r="G2641" t="str">
        <f t="shared" si="250"/>
        <v>N/A</v>
      </c>
      <c r="K2641" s="28">
        <v>2627</v>
      </c>
      <c r="L2641" s="27" t="s">
        <v>1</v>
      </c>
      <c r="M2641" s="27" t="s">
        <v>1</v>
      </c>
      <c r="N2641" t="b">
        <f t="shared" si="251"/>
        <v>1</v>
      </c>
      <c r="O2641" t="b">
        <f t="shared" si="252"/>
        <v>1</v>
      </c>
      <c r="P2641" t="str">
        <f t="shared" si="253"/>
        <v>N/A</v>
      </c>
    </row>
    <row r="2642" spans="2:16" x14ac:dyDescent="0.25">
      <c r="B2642" s="23">
        <f>'Raw data (base scenario)'!A2634</f>
        <v>2628</v>
      </c>
      <c r="C2642" s="23" t="str">
        <f>'Raw data (base scenario)'!B2634</f>
        <v>I</v>
      </c>
      <c r="D2642" s="23" t="str">
        <f>'Raw data (base scenario)'!C2634</f>
        <v>D</v>
      </c>
      <c r="E2642" t="b">
        <f t="shared" si="248"/>
        <v>1</v>
      </c>
      <c r="F2642" t="b">
        <f t="shared" si="249"/>
        <v>1</v>
      </c>
      <c r="G2642" t="str">
        <f t="shared" si="250"/>
        <v>N/A</v>
      </c>
      <c r="K2642" s="28">
        <v>2628</v>
      </c>
      <c r="L2642" s="27" t="s">
        <v>18</v>
      </c>
      <c r="M2642" s="27" t="s">
        <v>2</v>
      </c>
      <c r="N2642" t="b">
        <f t="shared" si="251"/>
        <v>1</v>
      </c>
      <c r="O2642" t="b">
        <f t="shared" si="252"/>
        <v>1</v>
      </c>
      <c r="P2642" t="str">
        <f t="shared" si="253"/>
        <v>N/A</v>
      </c>
    </row>
    <row r="2643" spans="2:16" x14ac:dyDescent="0.25">
      <c r="B2643" s="23">
        <f>'Raw data (base scenario)'!A2635</f>
        <v>2629</v>
      </c>
      <c r="C2643" s="23" t="str">
        <f>'Raw data (base scenario)'!B2635</f>
        <v>H</v>
      </c>
      <c r="D2643" s="23" t="str">
        <f>'Raw data (base scenario)'!C2635</f>
        <v>H</v>
      </c>
      <c r="E2643" t="b">
        <f t="shared" si="248"/>
        <v>1</v>
      </c>
      <c r="F2643" t="b">
        <f t="shared" si="249"/>
        <v>1</v>
      </c>
      <c r="G2643" t="str">
        <f t="shared" si="250"/>
        <v>N/A</v>
      </c>
      <c r="K2643" s="28">
        <v>2629</v>
      </c>
      <c r="L2643" s="27" t="s">
        <v>1</v>
      </c>
      <c r="M2643" s="27" t="s">
        <v>1</v>
      </c>
      <c r="N2643" t="b">
        <f t="shared" si="251"/>
        <v>1</v>
      </c>
      <c r="O2643" t="b">
        <f t="shared" si="252"/>
        <v>1</v>
      </c>
      <c r="P2643" t="str">
        <f t="shared" si="253"/>
        <v>N/A</v>
      </c>
    </row>
    <row r="2644" spans="2:16" x14ac:dyDescent="0.25">
      <c r="B2644" s="23">
        <f>'Raw data (base scenario)'!A2636</f>
        <v>2630</v>
      </c>
      <c r="C2644" s="23" t="str">
        <f>'Raw data (base scenario)'!B2636</f>
        <v>D</v>
      </c>
      <c r="D2644" s="23" t="str">
        <f>'Raw data (base scenario)'!C2636</f>
        <v>D</v>
      </c>
      <c r="E2644" t="b">
        <f t="shared" si="248"/>
        <v>1</v>
      </c>
      <c r="F2644" t="b">
        <f t="shared" si="249"/>
        <v>1</v>
      </c>
      <c r="G2644" t="b">
        <f t="shared" si="250"/>
        <v>1</v>
      </c>
      <c r="K2644" s="28">
        <v>2630</v>
      </c>
      <c r="L2644" s="27" t="s">
        <v>2</v>
      </c>
      <c r="M2644" s="27" t="s">
        <v>2</v>
      </c>
      <c r="N2644" t="b">
        <f t="shared" si="251"/>
        <v>1</v>
      </c>
      <c r="O2644" t="b">
        <f t="shared" si="252"/>
        <v>1</v>
      </c>
      <c r="P2644" t="b">
        <f t="shared" si="253"/>
        <v>1</v>
      </c>
    </row>
    <row r="2645" spans="2:16" x14ac:dyDescent="0.25">
      <c r="B2645" s="23">
        <f>'Raw data (base scenario)'!A2637</f>
        <v>2631</v>
      </c>
      <c r="C2645" s="23" t="str">
        <f>'Raw data (base scenario)'!B2637</f>
        <v>D</v>
      </c>
      <c r="D2645" s="23" t="str">
        <f>'Raw data (base scenario)'!C2637</f>
        <v>D</v>
      </c>
      <c r="E2645" t="b">
        <f t="shared" si="248"/>
        <v>1</v>
      </c>
      <c r="F2645" t="b">
        <f t="shared" si="249"/>
        <v>1</v>
      </c>
      <c r="G2645" t="b">
        <f t="shared" si="250"/>
        <v>1</v>
      </c>
      <c r="K2645" s="28">
        <v>2631</v>
      </c>
      <c r="L2645" s="27" t="s">
        <v>2</v>
      </c>
      <c r="M2645" s="27" t="s">
        <v>2</v>
      </c>
      <c r="N2645" t="b">
        <f t="shared" si="251"/>
        <v>1</v>
      </c>
      <c r="O2645" t="b">
        <f t="shared" si="252"/>
        <v>1</v>
      </c>
      <c r="P2645" t="b">
        <f t="shared" si="253"/>
        <v>1</v>
      </c>
    </row>
    <row r="2646" spans="2:16" x14ac:dyDescent="0.25">
      <c r="B2646" s="23">
        <f>'Raw data (base scenario)'!A2638</f>
        <v>2632</v>
      </c>
      <c r="C2646" s="23" t="str">
        <f>'Raw data (base scenario)'!B2638</f>
        <v>H</v>
      </c>
      <c r="D2646" s="23" t="str">
        <f>'Raw data (base scenario)'!C2638</f>
        <v>S</v>
      </c>
      <c r="E2646" t="b">
        <f t="shared" si="248"/>
        <v>1</v>
      </c>
      <c r="F2646" t="b">
        <f t="shared" si="249"/>
        <v>1</v>
      </c>
      <c r="G2646" t="str">
        <f t="shared" si="250"/>
        <v>N/A</v>
      </c>
      <c r="K2646" s="28">
        <v>2632</v>
      </c>
      <c r="L2646" s="27" t="s">
        <v>1</v>
      </c>
      <c r="M2646" s="27" t="s">
        <v>3</v>
      </c>
      <c r="N2646" t="b">
        <f t="shared" si="251"/>
        <v>1</v>
      </c>
      <c r="O2646" t="b">
        <f t="shared" si="252"/>
        <v>1</v>
      </c>
      <c r="P2646" t="str">
        <f t="shared" si="253"/>
        <v>N/A</v>
      </c>
    </row>
    <row r="2647" spans="2:16" x14ac:dyDescent="0.25">
      <c r="B2647" s="23">
        <f>'Raw data (base scenario)'!A2639</f>
        <v>2633</v>
      </c>
      <c r="C2647" s="23" t="str">
        <f>'Raw data (base scenario)'!B2639</f>
        <v>I</v>
      </c>
      <c r="D2647" s="23" t="str">
        <f>'Raw data (base scenario)'!C2639</f>
        <v>D</v>
      </c>
      <c r="E2647" t="b">
        <f t="shared" si="248"/>
        <v>1</v>
      </c>
      <c r="F2647" t="b">
        <f t="shared" si="249"/>
        <v>1</v>
      </c>
      <c r="G2647" t="str">
        <f t="shared" si="250"/>
        <v>N/A</v>
      </c>
      <c r="K2647" s="28">
        <v>2633</v>
      </c>
      <c r="L2647" s="27" t="s">
        <v>18</v>
      </c>
      <c r="M2647" s="27" t="s">
        <v>2</v>
      </c>
      <c r="N2647" t="b">
        <f t="shared" si="251"/>
        <v>1</v>
      </c>
      <c r="O2647" t="b">
        <f t="shared" si="252"/>
        <v>1</v>
      </c>
      <c r="P2647" t="str">
        <f t="shared" si="253"/>
        <v>N/A</v>
      </c>
    </row>
    <row r="2648" spans="2:16" x14ac:dyDescent="0.25">
      <c r="B2648" s="23">
        <f>'Raw data (base scenario)'!A2640</f>
        <v>2634</v>
      </c>
      <c r="C2648" s="23" t="str">
        <f>'Raw data (base scenario)'!B2640</f>
        <v>I</v>
      </c>
      <c r="D2648" s="23" t="str">
        <f>'Raw data (base scenario)'!C2640</f>
        <v>I</v>
      </c>
      <c r="E2648" t="b">
        <f t="shared" si="248"/>
        <v>1</v>
      </c>
      <c r="F2648" t="b">
        <f t="shared" si="249"/>
        <v>1</v>
      </c>
      <c r="G2648" t="str">
        <f t="shared" si="250"/>
        <v>N/A</v>
      </c>
      <c r="K2648" s="28">
        <v>2634</v>
      </c>
      <c r="L2648" s="27" t="s">
        <v>18</v>
      </c>
      <c r="M2648" s="27" t="s">
        <v>18</v>
      </c>
      <c r="N2648" t="b">
        <f t="shared" si="251"/>
        <v>1</v>
      </c>
      <c r="O2648" t="b">
        <f t="shared" si="252"/>
        <v>1</v>
      </c>
      <c r="P2648" t="str">
        <f t="shared" si="253"/>
        <v>N/A</v>
      </c>
    </row>
    <row r="2649" spans="2:16" x14ac:dyDescent="0.25">
      <c r="B2649" s="23">
        <f>'Raw data (base scenario)'!A2641</f>
        <v>2635</v>
      </c>
      <c r="C2649" s="23" t="str">
        <f>'Raw data (base scenario)'!B2641</f>
        <v>D</v>
      </c>
      <c r="D2649" s="23" t="str">
        <f>'Raw data (base scenario)'!C2641</f>
        <v>D</v>
      </c>
      <c r="E2649" t="b">
        <f t="shared" si="248"/>
        <v>1</v>
      </c>
      <c r="F2649" t="b">
        <f t="shared" si="249"/>
        <v>1</v>
      </c>
      <c r="G2649" t="b">
        <f t="shared" si="250"/>
        <v>1</v>
      </c>
      <c r="K2649" s="28">
        <v>2635</v>
      </c>
      <c r="L2649" s="27" t="s">
        <v>2</v>
      </c>
      <c r="M2649" s="27" t="s">
        <v>2</v>
      </c>
      <c r="N2649" t="b">
        <f t="shared" si="251"/>
        <v>1</v>
      </c>
      <c r="O2649" t="b">
        <f t="shared" si="252"/>
        <v>1</v>
      </c>
      <c r="P2649" t="b">
        <f t="shared" si="253"/>
        <v>1</v>
      </c>
    </row>
    <row r="2650" spans="2:16" x14ac:dyDescent="0.25">
      <c r="B2650" s="23">
        <f>'Raw data (base scenario)'!A2642</f>
        <v>2636</v>
      </c>
      <c r="C2650" s="23" t="str">
        <f>'Raw data (base scenario)'!B2642</f>
        <v>D</v>
      </c>
      <c r="D2650" s="23" t="str">
        <f>'Raw data (base scenario)'!C2642</f>
        <v>D</v>
      </c>
      <c r="E2650" t="b">
        <f t="shared" si="248"/>
        <v>1</v>
      </c>
      <c r="F2650" t="b">
        <f t="shared" si="249"/>
        <v>1</v>
      </c>
      <c r="G2650" t="b">
        <f t="shared" si="250"/>
        <v>1</v>
      </c>
      <c r="K2650" s="28">
        <v>2636</v>
      </c>
      <c r="L2650" s="27" t="s">
        <v>2</v>
      </c>
      <c r="M2650" s="27" t="s">
        <v>2</v>
      </c>
      <c r="N2650" t="b">
        <f t="shared" si="251"/>
        <v>1</v>
      </c>
      <c r="O2650" t="b">
        <f t="shared" si="252"/>
        <v>1</v>
      </c>
      <c r="P2650" t="b">
        <f t="shared" si="253"/>
        <v>1</v>
      </c>
    </row>
    <row r="2651" spans="2:16" x14ac:dyDescent="0.25">
      <c r="B2651" s="23">
        <f>'Raw data (base scenario)'!A2643</f>
        <v>2637</v>
      </c>
      <c r="C2651" s="23" t="str">
        <f>'Raw data (base scenario)'!B2643</f>
        <v>S</v>
      </c>
      <c r="D2651" s="23" t="str">
        <f>'Raw data (base scenario)'!C2643</f>
        <v>H</v>
      </c>
      <c r="E2651" t="b">
        <f t="shared" si="248"/>
        <v>1</v>
      </c>
      <c r="F2651" t="b">
        <f t="shared" si="249"/>
        <v>1</v>
      </c>
      <c r="G2651" t="str">
        <f t="shared" si="250"/>
        <v>N/A</v>
      </c>
      <c r="K2651" s="28">
        <v>2637</v>
      </c>
      <c r="L2651" s="27" t="s">
        <v>3</v>
      </c>
      <c r="M2651" s="27" t="s">
        <v>1</v>
      </c>
      <c r="N2651" t="b">
        <f t="shared" si="251"/>
        <v>1</v>
      </c>
      <c r="O2651" t="b">
        <f t="shared" si="252"/>
        <v>1</v>
      </c>
      <c r="P2651" t="str">
        <f t="shared" si="253"/>
        <v>N/A</v>
      </c>
    </row>
    <row r="2652" spans="2:16" x14ac:dyDescent="0.25">
      <c r="B2652" s="23">
        <f>'Raw data (base scenario)'!A2644</f>
        <v>2638</v>
      </c>
      <c r="C2652" s="23" t="str">
        <f>'Raw data (base scenario)'!B2644</f>
        <v>H</v>
      </c>
      <c r="D2652" s="23" t="str">
        <f>'Raw data (base scenario)'!C2644</f>
        <v>H</v>
      </c>
      <c r="E2652" t="b">
        <f t="shared" si="248"/>
        <v>1</v>
      </c>
      <c r="F2652" t="b">
        <f t="shared" si="249"/>
        <v>1</v>
      </c>
      <c r="G2652" t="str">
        <f t="shared" si="250"/>
        <v>N/A</v>
      </c>
      <c r="K2652" s="28">
        <v>2638</v>
      </c>
      <c r="L2652" s="27" t="s">
        <v>1</v>
      </c>
      <c r="M2652" s="27" t="s">
        <v>1</v>
      </c>
      <c r="N2652" t="b">
        <f t="shared" si="251"/>
        <v>1</v>
      </c>
      <c r="O2652" t="b">
        <f t="shared" si="252"/>
        <v>1</v>
      </c>
      <c r="P2652" t="str">
        <f t="shared" si="253"/>
        <v>N/A</v>
      </c>
    </row>
    <row r="2653" spans="2:16" x14ac:dyDescent="0.25">
      <c r="B2653" s="23">
        <f>'Raw data (base scenario)'!A2645</f>
        <v>2639</v>
      </c>
      <c r="C2653" s="23" t="str">
        <f>'Raw data (base scenario)'!B2645</f>
        <v>D</v>
      </c>
      <c r="D2653" s="23" t="str">
        <f>'Raw data (base scenario)'!C2645</f>
        <v>D</v>
      </c>
      <c r="E2653" t="b">
        <f t="shared" si="248"/>
        <v>1</v>
      </c>
      <c r="F2653" t="b">
        <f t="shared" si="249"/>
        <v>1</v>
      </c>
      <c r="G2653" t="b">
        <f t="shared" si="250"/>
        <v>1</v>
      </c>
      <c r="K2653" s="28">
        <v>2639</v>
      </c>
      <c r="L2653" s="27" t="s">
        <v>2</v>
      </c>
      <c r="M2653" s="27" t="s">
        <v>2</v>
      </c>
      <c r="N2653" t="b">
        <f t="shared" si="251"/>
        <v>1</v>
      </c>
      <c r="O2653" t="b">
        <f t="shared" si="252"/>
        <v>1</v>
      </c>
      <c r="P2653" t="b">
        <f t="shared" si="253"/>
        <v>1</v>
      </c>
    </row>
    <row r="2654" spans="2:16" x14ac:dyDescent="0.25">
      <c r="B2654" s="23">
        <f>'Raw data (base scenario)'!A2646</f>
        <v>2640</v>
      </c>
      <c r="C2654" s="23" t="str">
        <f>'Raw data (base scenario)'!B2646</f>
        <v>I</v>
      </c>
      <c r="D2654" s="23" t="str">
        <f>'Raw data (base scenario)'!C2646</f>
        <v>I</v>
      </c>
      <c r="E2654" t="b">
        <f t="shared" si="248"/>
        <v>1</v>
      </c>
      <c r="F2654" t="b">
        <f t="shared" si="249"/>
        <v>1</v>
      </c>
      <c r="G2654" t="str">
        <f t="shared" si="250"/>
        <v>N/A</v>
      </c>
      <c r="K2654" s="28">
        <v>2640</v>
      </c>
      <c r="L2654" s="27" t="s">
        <v>18</v>
      </c>
      <c r="M2654" s="27" t="s">
        <v>18</v>
      </c>
      <c r="N2654" t="b">
        <f t="shared" si="251"/>
        <v>1</v>
      </c>
      <c r="O2654" t="b">
        <f t="shared" si="252"/>
        <v>1</v>
      </c>
      <c r="P2654" t="str">
        <f t="shared" si="253"/>
        <v>N/A</v>
      </c>
    </row>
    <row r="2655" spans="2:16" x14ac:dyDescent="0.25">
      <c r="B2655" s="23">
        <f>'Raw data (base scenario)'!A2647</f>
        <v>2641</v>
      </c>
      <c r="C2655" s="23" t="str">
        <f>'Raw data (base scenario)'!B2647</f>
        <v>S</v>
      </c>
      <c r="D2655" s="23" t="str">
        <f>'Raw data (base scenario)'!C2647</f>
        <v>S</v>
      </c>
      <c r="E2655" t="b">
        <f t="shared" si="248"/>
        <v>1</v>
      </c>
      <c r="F2655" t="b">
        <f t="shared" si="249"/>
        <v>1</v>
      </c>
      <c r="G2655" t="str">
        <f t="shared" si="250"/>
        <v>N/A</v>
      </c>
      <c r="K2655" s="28">
        <v>2641</v>
      </c>
      <c r="L2655" s="27" t="s">
        <v>3</v>
      </c>
      <c r="M2655" s="27" t="s">
        <v>3</v>
      </c>
      <c r="N2655" t="b">
        <f t="shared" si="251"/>
        <v>1</v>
      </c>
      <c r="O2655" t="b">
        <f t="shared" si="252"/>
        <v>1</v>
      </c>
      <c r="P2655" t="str">
        <f t="shared" si="253"/>
        <v>N/A</v>
      </c>
    </row>
    <row r="2656" spans="2:16" x14ac:dyDescent="0.25">
      <c r="B2656" s="23">
        <f>'Raw data (base scenario)'!A2648</f>
        <v>2642</v>
      </c>
      <c r="C2656" s="23" t="str">
        <f>'Raw data (base scenario)'!B2648</f>
        <v>I</v>
      </c>
      <c r="D2656" s="23" t="str">
        <f>'Raw data (base scenario)'!C2648</f>
        <v>S</v>
      </c>
      <c r="E2656" t="b">
        <f t="shared" si="248"/>
        <v>1</v>
      </c>
      <c r="F2656" t="b">
        <f t="shared" si="249"/>
        <v>1</v>
      </c>
      <c r="G2656" t="str">
        <f t="shared" si="250"/>
        <v>N/A</v>
      </c>
      <c r="K2656" s="28">
        <v>2642</v>
      </c>
      <c r="L2656" s="27" t="s">
        <v>18</v>
      </c>
      <c r="M2656" s="27" t="s">
        <v>3</v>
      </c>
      <c r="N2656" t="b">
        <f t="shared" si="251"/>
        <v>1</v>
      </c>
      <c r="O2656" t="b">
        <f t="shared" si="252"/>
        <v>1</v>
      </c>
      <c r="P2656" t="str">
        <f t="shared" si="253"/>
        <v>N/A</v>
      </c>
    </row>
    <row r="2657" spans="2:16" x14ac:dyDescent="0.25">
      <c r="B2657" s="23">
        <f>'Raw data (base scenario)'!A2649</f>
        <v>2643</v>
      </c>
      <c r="C2657" s="23" t="str">
        <f>'Raw data (base scenario)'!B2649</f>
        <v>D</v>
      </c>
      <c r="D2657" s="23" t="str">
        <f>'Raw data (base scenario)'!C2649</f>
        <v>D</v>
      </c>
      <c r="E2657" t="b">
        <f t="shared" si="248"/>
        <v>1</v>
      </c>
      <c r="F2657" t="b">
        <f t="shared" si="249"/>
        <v>1</v>
      </c>
      <c r="G2657" t="b">
        <f t="shared" si="250"/>
        <v>1</v>
      </c>
      <c r="K2657" s="28">
        <v>2643</v>
      </c>
      <c r="L2657" s="27" t="s">
        <v>2</v>
      </c>
      <c r="M2657" s="27" t="s">
        <v>2</v>
      </c>
      <c r="N2657" t="b">
        <f t="shared" si="251"/>
        <v>1</v>
      </c>
      <c r="O2657" t="b">
        <f t="shared" si="252"/>
        <v>1</v>
      </c>
      <c r="P2657" t="b">
        <f t="shared" si="253"/>
        <v>1</v>
      </c>
    </row>
    <row r="2658" spans="2:16" x14ac:dyDescent="0.25">
      <c r="B2658" s="23">
        <f>'Raw data (base scenario)'!A2650</f>
        <v>2644</v>
      </c>
      <c r="C2658" s="23" t="str">
        <f>'Raw data (base scenario)'!B2650</f>
        <v>H</v>
      </c>
      <c r="D2658" s="23" t="str">
        <f>'Raw data (base scenario)'!C2650</f>
        <v>S</v>
      </c>
      <c r="E2658" t="b">
        <f t="shared" si="248"/>
        <v>1</v>
      </c>
      <c r="F2658" t="b">
        <f t="shared" si="249"/>
        <v>1</v>
      </c>
      <c r="G2658" t="str">
        <f t="shared" si="250"/>
        <v>N/A</v>
      </c>
      <c r="K2658" s="28">
        <v>2644</v>
      </c>
      <c r="L2658" s="27" t="s">
        <v>1</v>
      </c>
      <c r="M2658" s="27" t="s">
        <v>3</v>
      </c>
      <c r="N2658" t="b">
        <f t="shared" si="251"/>
        <v>1</v>
      </c>
      <c r="O2658" t="b">
        <f t="shared" si="252"/>
        <v>1</v>
      </c>
      <c r="P2658" t="str">
        <f t="shared" si="253"/>
        <v>N/A</v>
      </c>
    </row>
    <row r="2659" spans="2:16" x14ac:dyDescent="0.25">
      <c r="B2659" s="23">
        <f>'Raw data (base scenario)'!A2651</f>
        <v>2645</v>
      </c>
      <c r="C2659" s="23" t="str">
        <f>'Raw data (base scenario)'!B2651</f>
        <v>D</v>
      </c>
      <c r="D2659" s="23" t="str">
        <f>'Raw data (base scenario)'!C2651</f>
        <v>D</v>
      </c>
      <c r="E2659" t="b">
        <f t="shared" si="248"/>
        <v>1</v>
      </c>
      <c r="F2659" t="b">
        <f t="shared" si="249"/>
        <v>1</v>
      </c>
      <c r="G2659" t="b">
        <f t="shared" si="250"/>
        <v>1</v>
      </c>
      <c r="K2659" s="28">
        <v>2645</v>
      </c>
      <c r="L2659" s="27" t="s">
        <v>2</v>
      </c>
      <c r="M2659" s="27" t="s">
        <v>2</v>
      </c>
      <c r="N2659" t="b">
        <f t="shared" si="251"/>
        <v>1</v>
      </c>
      <c r="O2659" t="b">
        <f t="shared" si="252"/>
        <v>1</v>
      </c>
      <c r="P2659" t="b">
        <f t="shared" si="253"/>
        <v>1</v>
      </c>
    </row>
    <row r="2660" spans="2:16" x14ac:dyDescent="0.25">
      <c r="B2660" s="23">
        <f>'Raw data (base scenario)'!A2652</f>
        <v>2646</v>
      </c>
      <c r="C2660" s="23" t="str">
        <f>'Raw data (base scenario)'!B2652</f>
        <v>I</v>
      </c>
      <c r="D2660" s="23" t="str">
        <f>'Raw data (base scenario)'!C2652</f>
        <v>D</v>
      </c>
      <c r="E2660" t="b">
        <f t="shared" si="248"/>
        <v>1</v>
      </c>
      <c r="F2660" t="b">
        <f t="shared" si="249"/>
        <v>1</v>
      </c>
      <c r="G2660" t="str">
        <f t="shared" si="250"/>
        <v>N/A</v>
      </c>
      <c r="K2660" s="28">
        <v>2646</v>
      </c>
      <c r="L2660" s="27" t="s">
        <v>18</v>
      </c>
      <c r="M2660" s="27" t="s">
        <v>2</v>
      </c>
      <c r="N2660" t="b">
        <f t="shared" si="251"/>
        <v>1</v>
      </c>
      <c r="O2660" t="b">
        <f t="shared" si="252"/>
        <v>1</v>
      </c>
      <c r="P2660" t="str">
        <f t="shared" si="253"/>
        <v>N/A</v>
      </c>
    </row>
    <row r="2661" spans="2:16" x14ac:dyDescent="0.25">
      <c r="B2661" s="23">
        <f>'Raw data (base scenario)'!A2653</f>
        <v>2647</v>
      </c>
      <c r="C2661" s="23" t="str">
        <f>'Raw data (base scenario)'!B2653</f>
        <v>D</v>
      </c>
      <c r="D2661" s="23" t="str">
        <f>'Raw data (base scenario)'!C2653</f>
        <v>D</v>
      </c>
      <c r="E2661" t="b">
        <f t="shared" si="248"/>
        <v>1</v>
      </c>
      <c r="F2661" t="b">
        <f t="shared" si="249"/>
        <v>1</v>
      </c>
      <c r="G2661" t="b">
        <f t="shared" si="250"/>
        <v>1</v>
      </c>
      <c r="K2661" s="28">
        <v>2647</v>
      </c>
      <c r="L2661" s="27" t="s">
        <v>2</v>
      </c>
      <c r="M2661" s="27" t="s">
        <v>2</v>
      </c>
      <c r="N2661" t="b">
        <f t="shared" si="251"/>
        <v>1</v>
      </c>
      <c r="O2661" t="b">
        <f t="shared" si="252"/>
        <v>1</v>
      </c>
      <c r="P2661" t="b">
        <f t="shared" si="253"/>
        <v>1</v>
      </c>
    </row>
    <row r="2662" spans="2:16" x14ac:dyDescent="0.25">
      <c r="B2662" s="23">
        <f>'Raw data (base scenario)'!A2654</f>
        <v>2648</v>
      </c>
      <c r="C2662" s="23" t="str">
        <f>'Raw data (base scenario)'!B2654</f>
        <v>H</v>
      </c>
      <c r="D2662" s="23" t="str">
        <f>'Raw data (base scenario)'!C2654</f>
        <v>S</v>
      </c>
      <c r="E2662" t="b">
        <f t="shared" si="248"/>
        <v>1</v>
      </c>
      <c r="F2662" t="b">
        <f t="shared" si="249"/>
        <v>1</v>
      </c>
      <c r="G2662" t="str">
        <f t="shared" si="250"/>
        <v>N/A</v>
      </c>
      <c r="K2662" s="28">
        <v>2648</v>
      </c>
      <c r="L2662" s="27" t="s">
        <v>1</v>
      </c>
      <c r="M2662" s="27" t="s">
        <v>3</v>
      </c>
      <c r="N2662" t="b">
        <f t="shared" si="251"/>
        <v>1</v>
      </c>
      <c r="O2662" t="b">
        <f t="shared" si="252"/>
        <v>1</v>
      </c>
      <c r="P2662" t="str">
        <f t="shared" si="253"/>
        <v>N/A</v>
      </c>
    </row>
    <row r="2663" spans="2:16" x14ac:dyDescent="0.25">
      <c r="B2663" s="23">
        <f>'Raw data (base scenario)'!A2655</f>
        <v>2649</v>
      </c>
      <c r="C2663" s="23" t="str">
        <f>'Raw data (base scenario)'!B2655</f>
        <v>I</v>
      </c>
      <c r="D2663" s="23" t="str">
        <f>'Raw data (base scenario)'!C2655</f>
        <v>S</v>
      </c>
      <c r="E2663" t="b">
        <f t="shared" si="248"/>
        <v>1</v>
      </c>
      <c r="F2663" t="b">
        <f t="shared" si="249"/>
        <v>1</v>
      </c>
      <c r="G2663" t="str">
        <f t="shared" si="250"/>
        <v>N/A</v>
      </c>
      <c r="K2663" s="28">
        <v>2649</v>
      </c>
      <c r="L2663" s="27" t="s">
        <v>18</v>
      </c>
      <c r="M2663" s="27" t="s">
        <v>3</v>
      </c>
      <c r="N2663" t="b">
        <f t="shared" si="251"/>
        <v>1</v>
      </c>
      <c r="O2663" t="b">
        <f t="shared" si="252"/>
        <v>1</v>
      </c>
      <c r="P2663" t="str">
        <f t="shared" si="253"/>
        <v>N/A</v>
      </c>
    </row>
    <row r="2664" spans="2:16" x14ac:dyDescent="0.25">
      <c r="B2664" s="23">
        <f>'Raw data (base scenario)'!A2656</f>
        <v>2650</v>
      </c>
      <c r="C2664" s="23" t="str">
        <f>'Raw data (base scenario)'!B2656</f>
        <v>H</v>
      </c>
      <c r="D2664" s="23" t="str">
        <f>'Raw data (base scenario)'!C2656</f>
        <v>S</v>
      </c>
      <c r="E2664" t="b">
        <f t="shared" si="248"/>
        <v>1</v>
      </c>
      <c r="F2664" t="b">
        <f t="shared" si="249"/>
        <v>1</v>
      </c>
      <c r="G2664" t="str">
        <f t="shared" si="250"/>
        <v>N/A</v>
      </c>
      <c r="K2664" s="28">
        <v>2650</v>
      </c>
      <c r="L2664" s="27" t="s">
        <v>1</v>
      </c>
      <c r="M2664" s="27" t="s">
        <v>3</v>
      </c>
      <c r="N2664" t="b">
        <f t="shared" si="251"/>
        <v>1</v>
      </c>
      <c r="O2664" t="b">
        <f t="shared" si="252"/>
        <v>1</v>
      </c>
      <c r="P2664" t="str">
        <f t="shared" si="253"/>
        <v>N/A</v>
      </c>
    </row>
    <row r="2665" spans="2:16" x14ac:dyDescent="0.25">
      <c r="B2665" s="23">
        <f>'Raw data (base scenario)'!A2657</f>
        <v>2651</v>
      </c>
      <c r="C2665" s="23" t="str">
        <f>'Raw data (base scenario)'!B2657</f>
        <v>H</v>
      </c>
      <c r="D2665" s="23" t="str">
        <f>'Raw data (base scenario)'!C2657</f>
        <v>H</v>
      </c>
      <c r="E2665" t="b">
        <f t="shared" si="248"/>
        <v>1</v>
      </c>
      <c r="F2665" t="b">
        <f t="shared" si="249"/>
        <v>1</v>
      </c>
      <c r="G2665" t="str">
        <f t="shared" si="250"/>
        <v>N/A</v>
      </c>
      <c r="K2665" s="28">
        <v>2651</v>
      </c>
      <c r="L2665" s="27" t="s">
        <v>1</v>
      </c>
      <c r="M2665" s="27" t="s">
        <v>1</v>
      </c>
      <c r="N2665" t="b">
        <f t="shared" si="251"/>
        <v>1</v>
      </c>
      <c r="O2665" t="b">
        <f t="shared" si="252"/>
        <v>1</v>
      </c>
      <c r="P2665" t="str">
        <f t="shared" si="253"/>
        <v>N/A</v>
      </c>
    </row>
    <row r="2666" spans="2:16" x14ac:dyDescent="0.25">
      <c r="B2666" s="23">
        <f>'Raw data (base scenario)'!A2658</f>
        <v>2652</v>
      </c>
      <c r="C2666" s="23" t="str">
        <f>'Raw data (base scenario)'!B2658</f>
        <v>I</v>
      </c>
      <c r="D2666" s="23" t="str">
        <f>'Raw data (base scenario)'!C2658</f>
        <v>D</v>
      </c>
      <c r="E2666" t="b">
        <f t="shared" si="248"/>
        <v>1</v>
      </c>
      <c r="F2666" t="b">
        <f t="shared" si="249"/>
        <v>1</v>
      </c>
      <c r="G2666" t="str">
        <f t="shared" si="250"/>
        <v>N/A</v>
      </c>
      <c r="K2666" s="28">
        <v>2652</v>
      </c>
      <c r="L2666" s="27" t="s">
        <v>18</v>
      </c>
      <c r="M2666" s="27" t="s">
        <v>2</v>
      </c>
      <c r="N2666" t="b">
        <f t="shared" si="251"/>
        <v>1</v>
      </c>
      <c r="O2666" t="b">
        <f t="shared" si="252"/>
        <v>1</v>
      </c>
      <c r="P2666" t="str">
        <f t="shared" si="253"/>
        <v>N/A</v>
      </c>
    </row>
    <row r="2667" spans="2:16" x14ac:dyDescent="0.25">
      <c r="B2667" s="23">
        <f>'Raw data (base scenario)'!A2659</f>
        <v>2653</v>
      </c>
      <c r="C2667" s="23" t="str">
        <f>'Raw data (base scenario)'!B2659</f>
        <v>S</v>
      </c>
      <c r="D2667" s="23" t="str">
        <f>'Raw data (base scenario)'!C2659</f>
        <v>H</v>
      </c>
      <c r="E2667" t="b">
        <f t="shared" si="248"/>
        <v>1</v>
      </c>
      <c r="F2667" t="b">
        <f t="shared" si="249"/>
        <v>1</v>
      </c>
      <c r="G2667" t="str">
        <f t="shared" si="250"/>
        <v>N/A</v>
      </c>
      <c r="K2667" s="28">
        <v>2653</v>
      </c>
      <c r="L2667" s="27" t="s">
        <v>3</v>
      </c>
      <c r="M2667" s="27" t="s">
        <v>1</v>
      </c>
      <c r="N2667" t="b">
        <f t="shared" si="251"/>
        <v>1</v>
      </c>
      <c r="O2667" t="b">
        <f t="shared" si="252"/>
        <v>1</v>
      </c>
      <c r="P2667" t="str">
        <f t="shared" si="253"/>
        <v>N/A</v>
      </c>
    </row>
    <row r="2668" spans="2:16" x14ac:dyDescent="0.25">
      <c r="B2668" s="23">
        <f>'Raw data (base scenario)'!A2660</f>
        <v>2654</v>
      </c>
      <c r="C2668" s="23" t="str">
        <f>'Raw data (base scenario)'!B2660</f>
        <v>D</v>
      </c>
      <c r="D2668" s="23" t="str">
        <f>'Raw data (base scenario)'!C2660</f>
        <v>D</v>
      </c>
      <c r="E2668" t="b">
        <f t="shared" si="248"/>
        <v>1</v>
      </c>
      <c r="F2668" t="b">
        <f t="shared" si="249"/>
        <v>1</v>
      </c>
      <c r="G2668" t="b">
        <f t="shared" si="250"/>
        <v>1</v>
      </c>
      <c r="K2668" s="28">
        <v>2654</v>
      </c>
      <c r="L2668" s="27" t="s">
        <v>2</v>
      </c>
      <c r="M2668" s="27" t="s">
        <v>2</v>
      </c>
      <c r="N2668" t="b">
        <f t="shared" si="251"/>
        <v>1</v>
      </c>
      <c r="O2668" t="b">
        <f t="shared" si="252"/>
        <v>1</v>
      </c>
      <c r="P2668" t="b">
        <f t="shared" si="253"/>
        <v>1</v>
      </c>
    </row>
    <row r="2669" spans="2:16" x14ac:dyDescent="0.25">
      <c r="B2669" s="23">
        <f>'Raw data (base scenario)'!A2661</f>
        <v>2655</v>
      </c>
      <c r="C2669" s="23" t="str">
        <f>'Raw data (base scenario)'!B2661</f>
        <v>I</v>
      </c>
      <c r="D2669" s="23" t="str">
        <f>'Raw data (base scenario)'!C2661</f>
        <v>D</v>
      </c>
      <c r="E2669" t="b">
        <f t="shared" si="248"/>
        <v>1</v>
      </c>
      <c r="F2669" t="b">
        <f t="shared" si="249"/>
        <v>1</v>
      </c>
      <c r="G2669" t="str">
        <f t="shared" si="250"/>
        <v>N/A</v>
      </c>
      <c r="K2669" s="28">
        <v>2655</v>
      </c>
      <c r="L2669" s="27" t="s">
        <v>18</v>
      </c>
      <c r="M2669" s="27" t="s">
        <v>2</v>
      </c>
      <c r="N2669" t="b">
        <f t="shared" si="251"/>
        <v>1</v>
      </c>
      <c r="O2669" t="b">
        <f t="shared" si="252"/>
        <v>1</v>
      </c>
      <c r="P2669" t="str">
        <f t="shared" si="253"/>
        <v>N/A</v>
      </c>
    </row>
    <row r="2670" spans="2:16" x14ac:dyDescent="0.25">
      <c r="B2670" s="23">
        <f>'Raw data (base scenario)'!A2662</f>
        <v>2656</v>
      </c>
      <c r="C2670" s="23" t="str">
        <f>'Raw data (base scenario)'!B2662</f>
        <v>I</v>
      </c>
      <c r="D2670" s="23" t="str">
        <f>'Raw data (base scenario)'!C2662</f>
        <v>S</v>
      </c>
      <c r="E2670" t="b">
        <f t="shared" si="248"/>
        <v>1</v>
      </c>
      <c r="F2670" t="b">
        <f t="shared" si="249"/>
        <v>1</v>
      </c>
      <c r="G2670" t="str">
        <f t="shared" si="250"/>
        <v>N/A</v>
      </c>
      <c r="K2670" s="28">
        <v>2656</v>
      </c>
      <c r="L2670" s="27" t="s">
        <v>18</v>
      </c>
      <c r="M2670" s="27" t="s">
        <v>3</v>
      </c>
      <c r="N2670" t="b">
        <f t="shared" si="251"/>
        <v>1</v>
      </c>
      <c r="O2670" t="b">
        <f t="shared" si="252"/>
        <v>1</v>
      </c>
      <c r="P2670" t="str">
        <f t="shared" si="253"/>
        <v>N/A</v>
      </c>
    </row>
    <row r="2671" spans="2:16" x14ac:dyDescent="0.25">
      <c r="B2671" s="23">
        <f>'Raw data (base scenario)'!A2663</f>
        <v>2657</v>
      </c>
      <c r="C2671" s="23" t="str">
        <f>'Raw data (base scenario)'!B2663</f>
        <v>S</v>
      </c>
      <c r="D2671" s="23" t="str">
        <f>'Raw data (base scenario)'!C2663</f>
        <v>H</v>
      </c>
      <c r="E2671" t="b">
        <f t="shared" si="248"/>
        <v>1</v>
      </c>
      <c r="F2671" t="b">
        <f t="shared" si="249"/>
        <v>1</v>
      </c>
      <c r="G2671" t="str">
        <f t="shared" si="250"/>
        <v>N/A</v>
      </c>
      <c r="K2671" s="28">
        <v>2657</v>
      </c>
      <c r="L2671" s="27" t="s">
        <v>3</v>
      </c>
      <c r="M2671" s="27" t="s">
        <v>1</v>
      </c>
      <c r="N2671" t="b">
        <f t="shared" si="251"/>
        <v>1</v>
      </c>
      <c r="O2671" t="b">
        <f t="shared" si="252"/>
        <v>1</v>
      </c>
      <c r="P2671" t="str">
        <f t="shared" si="253"/>
        <v>N/A</v>
      </c>
    </row>
    <row r="2672" spans="2:16" x14ac:dyDescent="0.25">
      <c r="B2672" s="23">
        <f>'Raw data (base scenario)'!A2664</f>
        <v>2658</v>
      </c>
      <c r="C2672" s="23" t="str">
        <f>'Raw data (base scenario)'!B2664</f>
        <v>D</v>
      </c>
      <c r="D2672" s="23" t="str">
        <f>'Raw data (base scenario)'!C2664</f>
        <v>D</v>
      </c>
      <c r="E2672" t="b">
        <f t="shared" si="248"/>
        <v>1</v>
      </c>
      <c r="F2672" t="b">
        <f t="shared" si="249"/>
        <v>1</v>
      </c>
      <c r="G2672" t="b">
        <f t="shared" si="250"/>
        <v>1</v>
      </c>
      <c r="K2672" s="28">
        <v>2658</v>
      </c>
      <c r="L2672" s="27" t="s">
        <v>2</v>
      </c>
      <c r="M2672" s="27" t="s">
        <v>2</v>
      </c>
      <c r="N2672" t="b">
        <f t="shared" si="251"/>
        <v>1</v>
      </c>
      <c r="O2672" t="b">
        <f t="shared" si="252"/>
        <v>1</v>
      </c>
      <c r="P2672" t="b">
        <f t="shared" si="253"/>
        <v>1</v>
      </c>
    </row>
    <row r="2673" spans="2:16" x14ac:dyDescent="0.25">
      <c r="B2673" s="23">
        <f>'Raw data (base scenario)'!A2665</f>
        <v>2659</v>
      </c>
      <c r="C2673" s="23" t="str">
        <f>'Raw data (base scenario)'!B2665</f>
        <v>H</v>
      </c>
      <c r="D2673" s="23" t="str">
        <f>'Raw data (base scenario)'!C2665</f>
        <v>H</v>
      </c>
      <c r="E2673" t="b">
        <f t="shared" si="248"/>
        <v>1</v>
      </c>
      <c r="F2673" t="b">
        <f t="shared" si="249"/>
        <v>1</v>
      </c>
      <c r="G2673" t="str">
        <f t="shared" si="250"/>
        <v>N/A</v>
      </c>
      <c r="K2673" s="28">
        <v>2659</v>
      </c>
      <c r="L2673" s="27" t="s">
        <v>1</v>
      </c>
      <c r="M2673" s="27" t="s">
        <v>1</v>
      </c>
      <c r="N2673" t="b">
        <f t="shared" si="251"/>
        <v>1</v>
      </c>
      <c r="O2673" t="b">
        <f t="shared" si="252"/>
        <v>1</v>
      </c>
      <c r="P2673" t="str">
        <f t="shared" si="253"/>
        <v>N/A</v>
      </c>
    </row>
    <row r="2674" spans="2:16" x14ac:dyDescent="0.25">
      <c r="B2674" s="23">
        <f>'Raw data (base scenario)'!A2666</f>
        <v>2660</v>
      </c>
      <c r="C2674" s="23" t="str">
        <f>'Raw data (base scenario)'!B2666</f>
        <v>D</v>
      </c>
      <c r="D2674" s="23" t="str">
        <f>'Raw data (base scenario)'!C2666</f>
        <v>D</v>
      </c>
      <c r="E2674" t="b">
        <f t="shared" si="248"/>
        <v>1</v>
      </c>
      <c r="F2674" t="b">
        <f t="shared" si="249"/>
        <v>1</v>
      </c>
      <c r="G2674" t="b">
        <f t="shared" si="250"/>
        <v>1</v>
      </c>
      <c r="K2674" s="28">
        <v>2660</v>
      </c>
      <c r="L2674" s="27" t="s">
        <v>2</v>
      </c>
      <c r="M2674" s="27" t="s">
        <v>2</v>
      </c>
      <c r="N2674" t="b">
        <f t="shared" si="251"/>
        <v>1</v>
      </c>
      <c r="O2674" t="b">
        <f t="shared" si="252"/>
        <v>1</v>
      </c>
      <c r="P2674" t="b">
        <f t="shared" si="253"/>
        <v>1</v>
      </c>
    </row>
    <row r="2675" spans="2:16" x14ac:dyDescent="0.25">
      <c r="B2675" s="23">
        <f>'Raw data (base scenario)'!A2667</f>
        <v>2661</v>
      </c>
      <c r="C2675" s="23" t="str">
        <f>'Raw data (base scenario)'!B2667</f>
        <v>S</v>
      </c>
      <c r="D2675" s="23" t="str">
        <f>'Raw data (base scenario)'!C2667</f>
        <v>I</v>
      </c>
      <c r="E2675" t="b">
        <f t="shared" si="248"/>
        <v>1</v>
      </c>
      <c r="F2675" t="b">
        <f t="shared" si="249"/>
        <v>1</v>
      </c>
      <c r="G2675" t="str">
        <f t="shared" si="250"/>
        <v>N/A</v>
      </c>
      <c r="K2675" s="28">
        <v>2661</v>
      </c>
      <c r="L2675" s="27" t="s">
        <v>3</v>
      </c>
      <c r="M2675" s="27" t="s">
        <v>18</v>
      </c>
      <c r="N2675" t="b">
        <f t="shared" si="251"/>
        <v>1</v>
      </c>
      <c r="O2675" t="b">
        <f t="shared" si="252"/>
        <v>1</v>
      </c>
      <c r="P2675" t="str">
        <f t="shared" si="253"/>
        <v>N/A</v>
      </c>
    </row>
    <row r="2676" spans="2:16" x14ac:dyDescent="0.25">
      <c r="B2676" s="23">
        <f>'Raw data (base scenario)'!A2668</f>
        <v>2662</v>
      </c>
      <c r="C2676" s="23" t="str">
        <f>'Raw data (base scenario)'!B2668</f>
        <v>D</v>
      </c>
      <c r="D2676" s="23" t="str">
        <f>'Raw data (base scenario)'!C2668</f>
        <v>D</v>
      </c>
      <c r="E2676" t="b">
        <f t="shared" si="248"/>
        <v>1</v>
      </c>
      <c r="F2676" t="b">
        <f t="shared" si="249"/>
        <v>1</v>
      </c>
      <c r="G2676" t="b">
        <f t="shared" si="250"/>
        <v>1</v>
      </c>
      <c r="K2676" s="28">
        <v>2662</v>
      </c>
      <c r="L2676" s="27" t="s">
        <v>2</v>
      </c>
      <c r="M2676" s="27" t="s">
        <v>2</v>
      </c>
      <c r="N2676" t="b">
        <f t="shared" si="251"/>
        <v>1</v>
      </c>
      <c r="O2676" t="b">
        <f t="shared" si="252"/>
        <v>1</v>
      </c>
      <c r="P2676" t="b">
        <f t="shared" si="253"/>
        <v>1</v>
      </c>
    </row>
    <row r="2677" spans="2:16" x14ac:dyDescent="0.25">
      <c r="B2677" s="23">
        <f>'Raw data (base scenario)'!A2669</f>
        <v>2663</v>
      </c>
      <c r="C2677" s="23" t="str">
        <f>'Raw data (base scenario)'!B2669</f>
        <v>D</v>
      </c>
      <c r="D2677" s="23" t="str">
        <f>'Raw data (base scenario)'!C2669</f>
        <v>D</v>
      </c>
      <c r="E2677" t="b">
        <f t="shared" si="248"/>
        <v>1</v>
      </c>
      <c r="F2677" t="b">
        <f t="shared" si="249"/>
        <v>1</v>
      </c>
      <c r="G2677" t="b">
        <f t="shared" si="250"/>
        <v>1</v>
      </c>
      <c r="K2677" s="28">
        <v>2663</v>
      </c>
      <c r="L2677" s="27" t="s">
        <v>2</v>
      </c>
      <c r="M2677" s="27" t="s">
        <v>2</v>
      </c>
      <c r="N2677" t="b">
        <f t="shared" si="251"/>
        <v>1</v>
      </c>
      <c r="O2677" t="b">
        <f t="shared" si="252"/>
        <v>1</v>
      </c>
      <c r="P2677" t="b">
        <f t="shared" si="253"/>
        <v>1</v>
      </c>
    </row>
    <row r="2678" spans="2:16" x14ac:dyDescent="0.25">
      <c r="B2678" s="23">
        <f>'Raw data (base scenario)'!A2670</f>
        <v>2664</v>
      </c>
      <c r="C2678" s="23" t="str">
        <f>'Raw data (base scenario)'!B2670</f>
        <v>H</v>
      </c>
      <c r="D2678" s="23" t="str">
        <f>'Raw data (base scenario)'!C2670</f>
        <v>H</v>
      </c>
      <c r="E2678" t="b">
        <f t="shared" si="248"/>
        <v>1</v>
      </c>
      <c r="F2678" t="b">
        <f t="shared" si="249"/>
        <v>1</v>
      </c>
      <c r="G2678" t="str">
        <f t="shared" si="250"/>
        <v>N/A</v>
      </c>
      <c r="K2678" s="28">
        <v>2664</v>
      </c>
      <c r="L2678" s="27" t="s">
        <v>1</v>
      </c>
      <c r="M2678" s="27" t="s">
        <v>1</v>
      </c>
      <c r="N2678" t="b">
        <f t="shared" si="251"/>
        <v>1</v>
      </c>
      <c r="O2678" t="b">
        <f t="shared" si="252"/>
        <v>1</v>
      </c>
      <c r="P2678" t="str">
        <f t="shared" si="253"/>
        <v>N/A</v>
      </c>
    </row>
    <row r="2679" spans="2:16" x14ac:dyDescent="0.25">
      <c r="B2679" s="23">
        <f>'Raw data (base scenario)'!A2671</f>
        <v>2665</v>
      </c>
      <c r="C2679" s="23" t="str">
        <f>'Raw data (base scenario)'!B2671</f>
        <v>S</v>
      </c>
      <c r="D2679" s="23" t="str">
        <f>'Raw data (base scenario)'!C2671</f>
        <v>H</v>
      </c>
      <c r="E2679" t="b">
        <f t="shared" si="248"/>
        <v>1</v>
      </c>
      <c r="F2679" t="b">
        <f t="shared" si="249"/>
        <v>1</v>
      </c>
      <c r="G2679" t="str">
        <f t="shared" si="250"/>
        <v>N/A</v>
      </c>
      <c r="K2679" s="28">
        <v>2665</v>
      </c>
      <c r="L2679" s="27" t="s">
        <v>3</v>
      </c>
      <c r="M2679" s="27" t="s">
        <v>1</v>
      </c>
      <c r="N2679" t="b">
        <f t="shared" si="251"/>
        <v>1</v>
      </c>
      <c r="O2679" t="b">
        <f t="shared" si="252"/>
        <v>1</v>
      </c>
      <c r="P2679" t="str">
        <f t="shared" si="253"/>
        <v>N/A</v>
      </c>
    </row>
    <row r="2680" spans="2:16" x14ac:dyDescent="0.25">
      <c r="B2680" s="23">
        <f>'Raw data (base scenario)'!A2672</f>
        <v>2666</v>
      </c>
      <c r="C2680" s="23" t="str">
        <f>'Raw data (base scenario)'!B2672</f>
        <v>H</v>
      </c>
      <c r="D2680" s="23" t="str">
        <f>'Raw data (base scenario)'!C2672</f>
        <v>S</v>
      </c>
      <c r="E2680" t="b">
        <f t="shared" si="248"/>
        <v>1</v>
      </c>
      <c r="F2680" t="b">
        <f t="shared" si="249"/>
        <v>1</v>
      </c>
      <c r="G2680" t="str">
        <f t="shared" si="250"/>
        <v>N/A</v>
      </c>
      <c r="K2680" s="28">
        <v>2666</v>
      </c>
      <c r="L2680" s="27" t="s">
        <v>1</v>
      </c>
      <c r="M2680" s="27" t="s">
        <v>3</v>
      </c>
      <c r="N2680" t="b">
        <f t="shared" si="251"/>
        <v>1</v>
      </c>
      <c r="O2680" t="b">
        <f t="shared" si="252"/>
        <v>1</v>
      </c>
      <c r="P2680" t="str">
        <f t="shared" si="253"/>
        <v>N/A</v>
      </c>
    </row>
    <row r="2681" spans="2:16" x14ac:dyDescent="0.25">
      <c r="B2681" s="23">
        <f>'Raw data (base scenario)'!A2673</f>
        <v>2667</v>
      </c>
      <c r="C2681" s="23" t="str">
        <f>'Raw data (base scenario)'!B2673</f>
        <v>H</v>
      </c>
      <c r="D2681" s="23" t="str">
        <f>'Raw data (base scenario)'!C2673</f>
        <v>S</v>
      </c>
      <c r="E2681" t="b">
        <f t="shared" si="248"/>
        <v>1</v>
      </c>
      <c r="F2681" t="b">
        <f t="shared" si="249"/>
        <v>1</v>
      </c>
      <c r="G2681" t="str">
        <f t="shared" si="250"/>
        <v>N/A</v>
      </c>
      <c r="K2681" s="28">
        <v>2667</v>
      </c>
      <c r="L2681" s="27" t="s">
        <v>1</v>
      </c>
      <c r="M2681" s="27" t="s">
        <v>3</v>
      </c>
      <c r="N2681" t="b">
        <f t="shared" si="251"/>
        <v>1</v>
      </c>
      <c r="O2681" t="b">
        <f t="shared" si="252"/>
        <v>1</v>
      </c>
      <c r="P2681" t="str">
        <f t="shared" si="253"/>
        <v>N/A</v>
      </c>
    </row>
    <row r="2682" spans="2:16" x14ac:dyDescent="0.25">
      <c r="B2682" s="23">
        <f>'Raw data (base scenario)'!A2674</f>
        <v>2668</v>
      </c>
      <c r="C2682" s="23" t="str">
        <f>'Raw data (base scenario)'!B2674</f>
        <v>H</v>
      </c>
      <c r="D2682" s="23" t="str">
        <f>'Raw data (base scenario)'!C2674</f>
        <v>H</v>
      </c>
      <c r="E2682" t="b">
        <f t="shared" si="248"/>
        <v>1</v>
      </c>
      <c r="F2682" t="b">
        <f t="shared" si="249"/>
        <v>1</v>
      </c>
      <c r="G2682" t="str">
        <f t="shared" si="250"/>
        <v>N/A</v>
      </c>
      <c r="K2682" s="28">
        <v>2668</v>
      </c>
      <c r="L2682" s="27" t="s">
        <v>1</v>
      </c>
      <c r="M2682" s="27" t="s">
        <v>1</v>
      </c>
      <c r="N2682" t="b">
        <f t="shared" si="251"/>
        <v>1</v>
      </c>
      <c r="O2682" t="b">
        <f t="shared" si="252"/>
        <v>1</v>
      </c>
      <c r="P2682" t="str">
        <f t="shared" si="253"/>
        <v>N/A</v>
      </c>
    </row>
    <row r="2683" spans="2:16" x14ac:dyDescent="0.25">
      <c r="B2683" s="23">
        <f>'Raw data (base scenario)'!A2675</f>
        <v>2669</v>
      </c>
      <c r="C2683" s="23" t="str">
        <f>'Raw data (base scenario)'!B2675</f>
        <v>I</v>
      </c>
      <c r="D2683" s="23" t="str">
        <f>'Raw data (base scenario)'!C2675</f>
        <v>H</v>
      </c>
      <c r="E2683" t="b">
        <f t="shared" si="248"/>
        <v>1</v>
      </c>
      <c r="F2683" t="b">
        <f t="shared" si="249"/>
        <v>1</v>
      </c>
      <c r="G2683" t="str">
        <f t="shared" si="250"/>
        <v>N/A</v>
      </c>
      <c r="K2683" s="28">
        <v>2669</v>
      </c>
      <c r="L2683" s="27" t="s">
        <v>18</v>
      </c>
      <c r="M2683" s="27" t="s">
        <v>1</v>
      </c>
      <c r="N2683" t="b">
        <f t="shared" si="251"/>
        <v>1</v>
      </c>
      <c r="O2683" t="b">
        <f t="shared" si="252"/>
        <v>1</v>
      </c>
      <c r="P2683" t="str">
        <f t="shared" si="253"/>
        <v>N/A</v>
      </c>
    </row>
    <row r="2684" spans="2:16" x14ac:dyDescent="0.25">
      <c r="B2684" s="23">
        <f>'Raw data (base scenario)'!A2676</f>
        <v>2670</v>
      </c>
      <c r="C2684" s="23" t="str">
        <f>'Raw data (base scenario)'!B2676</f>
        <v>I</v>
      </c>
      <c r="D2684" s="23" t="str">
        <f>'Raw data (base scenario)'!C2676</f>
        <v>D</v>
      </c>
      <c r="E2684" t="b">
        <f t="shared" si="248"/>
        <v>1</v>
      </c>
      <c r="F2684" t="b">
        <f t="shared" si="249"/>
        <v>1</v>
      </c>
      <c r="G2684" t="str">
        <f t="shared" si="250"/>
        <v>N/A</v>
      </c>
      <c r="K2684" s="28">
        <v>2670</v>
      </c>
      <c r="L2684" s="27" t="s">
        <v>18</v>
      </c>
      <c r="M2684" s="27" t="s">
        <v>2</v>
      </c>
      <c r="N2684" t="b">
        <f t="shared" si="251"/>
        <v>1</v>
      </c>
      <c r="O2684" t="b">
        <f t="shared" si="252"/>
        <v>1</v>
      </c>
      <c r="P2684" t="str">
        <f t="shared" si="253"/>
        <v>N/A</v>
      </c>
    </row>
    <row r="2685" spans="2:16" x14ac:dyDescent="0.25">
      <c r="B2685" s="23">
        <f>'Raw data (base scenario)'!A2677</f>
        <v>2671</v>
      </c>
      <c r="C2685" s="23" t="str">
        <f>'Raw data (base scenario)'!B2677</f>
        <v>S</v>
      </c>
      <c r="D2685" s="23" t="str">
        <f>'Raw data (base scenario)'!C2677</f>
        <v>H</v>
      </c>
      <c r="E2685" t="b">
        <f t="shared" si="248"/>
        <v>1</v>
      </c>
      <c r="F2685" t="b">
        <f t="shared" si="249"/>
        <v>1</v>
      </c>
      <c r="G2685" t="str">
        <f t="shared" si="250"/>
        <v>N/A</v>
      </c>
      <c r="K2685" s="28">
        <v>2671</v>
      </c>
      <c r="L2685" s="27" t="s">
        <v>3</v>
      </c>
      <c r="M2685" s="27" t="s">
        <v>1</v>
      </c>
      <c r="N2685" t="b">
        <f t="shared" si="251"/>
        <v>1</v>
      </c>
      <c r="O2685" t="b">
        <f t="shared" si="252"/>
        <v>1</v>
      </c>
      <c r="P2685" t="str">
        <f t="shared" si="253"/>
        <v>N/A</v>
      </c>
    </row>
    <row r="2686" spans="2:16" x14ac:dyDescent="0.25">
      <c r="B2686" s="23">
        <f>'Raw data (base scenario)'!A2678</f>
        <v>2672</v>
      </c>
      <c r="C2686" s="23" t="str">
        <f>'Raw data (base scenario)'!B2678</f>
        <v>D</v>
      </c>
      <c r="D2686" s="23" t="str">
        <f>'Raw data (base scenario)'!C2678</f>
        <v>D</v>
      </c>
      <c r="E2686" t="b">
        <f t="shared" si="248"/>
        <v>1</v>
      </c>
      <c r="F2686" t="b">
        <f t="shared" si="249"/>
        <v>1</v>
      </c>
      <c r="G2686" t="b">
        <f t="shared" si="250"/>
        <v>1</v>
      </c>
      <c r="K2686" s="28">
        <v>2672</v>
      </c>
      <c r="L2686" s="27" t="s">
        <v>2</v>
      </c>
      <c r="M2686" s="27" t="s">
        <v>2</v>
      </c>
      <c r="N2686" t="b">
        <f t="shared" si="251"/>
        <v>1</v>
      </c>
      <c r="O2686" t="b">
        <f t="shared" si="252"/>
        <v>1</v>
      </c>
      <c r="P2686" t="b">
        <f t="shared" si="253"/>
        <v>1</v>
      </c>
    </row>
    <row r="2687" spans="2:16" x14ac:dyDescent="0.25">
      <c r="B2687" s="23">
        <f>'Raw data (base scenario)'!A2679</f>
        <v>2673</v>
      </c>
      <c r="C2687" s="23" t="str">
        <f>'Raw data (base scenario)'!B2679</f>
        <v>S</v>
      </c>
      <c r="D2687" s="23" t="str">
        <f>'Raw data (base scenario)'!C2679</f>
        <v>H</v>
      </c>
      <c r="E2687" t="b">
        <f t="shared" si="248"/>
        <v>1</v>
      </c>
      <c r="F2687" t="b">
        <f t="shared" si="249"/>
        <v>1</v>
      </c>
      <c r="G2687" t="str">
        <f t="shared" si="250"/>
        <v>N/A</v>
      </c>
      <c r="K2687" s="28">
        <v>2673</v>
      </c>
      <c r="L2687" s="27" t="s">
        <v>3</v>
      </c>
      <c r="M2687" s="27" t="s">
        <v>1</v>
      </c>
      <c r="N2687" t="b">
        <f t="shared" si="251"/>
        <v>1</v>
      </c>
      <c r="O2687" t="b">
        <f t="shared" si="252"/>
        <v>1</v>
      </c>
      <c r="P2687" t="str">
        <f t="shared" si="253"/>
        <v>N/A</v>
      </c>
    </row>
    <row r="2688" spans="2:16" x14ac:dyDescent="0.25">
      <c r="B2688" s="23">
        <f>'Raw data (base scenario)'!A2680</f>
        <v>2674</v>
      </c>
      <c r="C2688" s="23" t="str">
        <f>'Raw data (base scenario)'!B2680</f>
        <v>S</v>
      </c>
      <c r="D2688" s="23" t="str">
        <f>'Raw data (base scenario)'!C2680</f>
        <v>S</v>
      </c>
      <c r="E2688" t="b">
        <f t="shared" si="248"/>
        <v>1</v>
      </c>
      <c r="F2688" t="b">
        <f t="shared" si="249"/>
        <v>1</v>
      </c>
      <c r="G2688" t="str">
        <f t="shared" si="250"/>
        <v>N/A</v>
      </c>
      <c r="K2688" s="28">
        <v>2674</v>
      </c>
      <c r="L2688" s="27" t="s">
        <v>3</v>
      </c>
      <c r="M2688" s="27" t="s">
        <v>3</v>
      </c>
      <c r="N2688" t="b">
        <f t="shared" si="251"/>
        <v>1</v>
      </c>
      <c r="O2688" t="b">
        <f t="shared" si="252"/>
        <v>1</v>
      </c>
      <c r="P2688" t="str">
        <f t="shared" si="253"/>
        <v>N/A</v>
      </c>
    </row>
    <row r="2689" spans="2:16" x14ac:dyDescent="0.25">
      <c r="B2689" s="23">
        <f>'Raw data (base scenario)'!A2681</f>
        <v>2675</v>
      </c>
      <c r="C2689" s="23" t="str">
        <f>'Raw data (base scenario)'!B2681</f>
        <v>H</v>
      </c>
      <c r="D2689" s="23" t="str">
        <f>'Raw data (base scenario)'!C2681</f>
        <v>S</v>
      </c>
      <c r="E2689" t="b">
        <f t="shared" si="248"/>
        <v>1</v>
      </c>
      <c r="F2689" t="b">
        <f t="shared" si="249"/>
        <v>1</v>
      </c>
      <c r="G2689" t="str">
        <f t="shared" si="250"/>
        <v>N/A</v>
      </c>
      <c r="K2689" s="28">
        <v>2675</v>
      </c>
      <c r="L2689" s="27" t="s">
        <v>1</v>
      </c>
      <c r="M2689" s="27" t="s">
        <v>3</v>
      </c>
      <c r="N2689" t="b">
        <f t="shared" si="251"/>
        <v>1</v>
      </c>
      <c r="O2689" t="b">
        <f t="shared" si="252"/>
        <v>1</v>
      </c>
      <c r="P2689" t="str">
        <f t="shared" si="253"/>
        <v>N/A</v>
      </c>
    </row>
    <row r="2690" spans="2:16" x14ac:dyDescent="0.25">
      <c r="B2690" s="23">
        <f>'Raw data (base scenario)'!A2682</f>
        <v>2676</v>
      </c>
      <c r="C2690" s="23" t="str">
        <f>'Raw data (base scenario)'!B2682</f>
        <v>H</v>
      </c>
      <c r="D2690" s="23" t="str">
        <f>'Raw data (base scenario)'!C2682</f>
        <v>H</v>
      </c>
      <c r="E2690" t="b">
        <f t="shared" si="248"/>
        <v>1</v>
      </c>
      <c r="F2690" t="b">
        <f t="shared" si="249"/>
        <v>1</v>
      </c>
      <c r="G2690" t="str">
        <f t="shared" si="250"/>
        <v>N/A</v>
      </c>
      <c r="K2690" s="28">
        <v>2676</v>
      </c>
      <c r="L2690" s="27" t="s">
        <v>1</v>
      </c>
      <c r="M2690" s="27" t="s">
        <v>1</v>
      </c>
      <c r="N2690" t="b">
        <f t="shared" si="251"/>
        <v>1</v>
      </c>
      <c r="O2690" t="b">
        <f t="shared" si="252"/>
        <v>1</v>
      </c>
      <c r="P2690" t="str">
        <f t="shared" si="253"/>
        <v>N/A</v>
      </c>
    </row>
    <row r="2691" spans="2:16" x14ac:dyDescent="0.25">
      <c r="B2691" s="23">
        <f>'Raw data (base scenario)'!A2683</f>
        <v>2677</v>
      </c>
      <c r="C2691" s="23" t="str">
        <f>'Raw data (base scenario)'!B2683</f>
        <v>H</v>
      </c>
      <c r="D2691" s="23" t="str">
        <f>'Raw data (base scenario)'!C2683</f>
        <v>H</v>
      </c>
      <c r="E2691" t="b">
        <f t="shared" si="248"/>
        <v>1</v>
      </c>
      <c r="F2691" t="b">
        <f t="shared" si="249"/>
        <v>1</v>
      </c>
      <c r="G2691" t="str">
        <f t="shared" si="250"/>
        <v>N/A</v>
      </c>
      <c r="K2691" s="28">
        <v>2677</v>
      </c>
      <c r="L2691" s="27" t="s">
        <v>1</v>
      </c>
      <c r="M2691" s="27" t="s">
        <v>1</v>
      </c>
      <c r="N2691" t="b">
        <f t="shared" si="251"/>
        <v>1</v>
      </c>
      <c r="O2691" t="b">
        <f t="shared" si="252"/>
        <v>1</v>
      </c>
      <c r="P2691" t="str">
        <f t="shared" si="253"/>
        <v>N/A</v>
      </c>
    </row>
    <row r="2692" spans="2:16" x14ac:dyDescent="0.25">
      <c r="B2692" s="23">
        <f>'Raw data (base scenario)'!A2684</f>
        <v>2678</v>
      </c>
      <c r="C2692" s="23" t="str">
        <f>'Raw data (base scenario)'!B2684</f>
        <v>I</v>
      </c>
      <c r="D2692" s="23" t="str">
        <f>'Raw data (base scenario)'!C2684</f>
        <v>S</v>
      </c>
      <c r="E2692" t="b">
        <f t="shared" si="248"/>
        <v>1</v>
      </c>
      <c r="F2692" t="b">
        <f t="shared" si="249"/>
        <v>1</v>
      </c>
      <c r="G2692" t="str">
        <f t="shared" si="250"/>
        <v>N/A</v>
      </c>
      <c r="K2692" s="28">
        <v>2678</v>
      </c>
      <c r="L2692" s="27" t="s">
        <v>18</v>
      </c>
      <c r="M2692" s="27" t="s">
        <v>3</v>
      </c>
      <c r="N2692" t="b">
        <f t="shared" si="251"/>
        <v>1</v>
      </c>
      <c r="O2692" t="b">
        <f t="shared" si="252"/>
        <v>1</v>
      </c>
      <c r="P2692" t="str">
        <f t="shared" si="253"/>
        <v>N/A</v>
      </c>
    </row>
    <row r="2693" spans="2:16" x14ac:dyDescent="0.25">
      <c r="B2693" s="23">
        <f>'Raw data (base scenario)'!A2685</f>
        <v>2679</v>
      </c>
      <c r="C2693" s="23" t="str">
        <f>'Raw data (base scenario)'!B2685</f>
        <v>I</v>
      </c>
      <c r="D2693" s="23" t="str">
        <f>'Raw data (base scenario)'!C2685</f>
        <v>S</v>
      </c>
      <c r="E2693" t="b">
        <f t="shared" si="248"/>
        <v>1</v>
      </c>
      <c r="F2693" t="b">
        <f t="shared" si="249"/>
        <v>1</v>
      </c>
      <c r="G2693" t="str">
        <f t="shared" si="250"/>
        <v>N/A</v>
      </c>
      <c r="K2693" s="28">
        <v>2679</v>
      </c>
      <c r="L2693" s="27" t="s">
        <v>18</v>
      </c>
      <c r="M2693" s="27" t="s">
        <v>3</v>
      </c>
      <c r="N2693" t="b">
        <f t="shared" si="251"/>
        <v>1</v>
      </c>
      <c r="O2693" t="b">
        <f t="shared" si="252"/>
        <v>1</v>
      </c>
      <c r="P2693" t="str">
        <f t="shared" si="253"/>
        <v>N/A</v>
      </c>
    </row>
    <row r="2694" spans="2:16" x14ac:dyDescent="0.25">
      <c r="B2694" s="23">
        <f>'Raw data (base scenario)'!A2686</f>
        <v>2680</v>
      </c>
      <c r="C2694" s="23" t="str">
        <f>'Raw data (base scenario)'!B2686</f>
        <v>D</v>
      </c>
      <c r="D2694" s="23" t="str">
        <f>'Raw data (base scenario)'!C2686</f>
        <v>D</v>
      </c>
      <c r="E2694" t="b">
        <f t="shared" si="248"/>
        <v>1</v>
      </c>
      <c r="F2694" t="b">
        <f t="shared" si="249"/>
        <v>1</v>
      </c>
      <c r="G2694" t="b">
        <f t="shared" si="250"/>
        <v>1</v>
      </c>
      <c r="K2694" s="28">
        <v>2680</v>
      </c>
      <c r="L2694" s="27" t="s">
        <v>2</v>
      </c>
      <c r="M2694" s="27" t="s">
        <v>2</v>
      </c>
      <c r="N2694" t="b">
        <f t="shared" si="251"/>
        <v>1</v>
      </c>
      <c r="O2694" t="b">
        <f t="shared" si="252"/>
        <v>1</v>
      </c>
      <c r="P2694" t="b">
        <f t="shared" si="253"/>
        <v>1</v>
      </c>
    </row>
    <row r="2695" spans="2:16" x14ac:dyDescent="0.25">
      <c r="B2695" s="23">
        <f>'Raw data (base scenario)'!A2687</f>
        <v>2681</v>
      </c>
      <c r="C2695" s="23" t="str">
        <f>'Raw data (base scenario)'!B2687</f>
        <v>H</v>
      </c>
      <c r="D2695" s="23" t="str">
        <f>'Raw data (base scenario)'!C2687</f>
        <v>H</v>
      </c>
      <c r="E2695" t="b">
        <f t="shared" si="248"/>
        <v>1</v>
      </c>
      <c r="F2695" t="b">
        <f t="shared" si="249"/>
        <v>1</v>
      </c>
      <c r="G2695" t="str">
        <f t="shared" si="250"/>
        <v>N/A</v>
      </c>
      <c r="K2695" s="28">
        <v>2681</v>
      </c>
      <c r="L2695" s="27" t="s">
        <v>1</v>
      </c>
      <c r="M2695" s="27" t="s">
        <v>1</v>
      </c>
      <c r="N2695" t="b">
        <f t="shared" si="251"/>
        <v>1</v>
      </c>
      <c r="O2695" t="b">
        <f t="shared" si="252"/>
        <v>1</v>
      </c>
      <c r="P2695" t="str">
        <f t="shared" si="253"/>
        <v>N/A</v>
      </c>
    </row>
    <row r="2696" spans="2:16" x14ac:dyDescent="0.25">
      <c r="B2696" s="23">
        <f>'Raw data (base scenario)'!A2688</f>
        <v>2682</v>
      </c>
      <c r="C2696" s="23" t="str">
        <f>'Raw data (base scenario)'!B2688</f>
        <v>D</v>
      </c>
      <c r="D2696" s="23" t="str">
        <f>'Raw data (base scenario)'!C2688</f>
        <v>D</v>
      </c>
      <c r="E2696" t="b">
        <f t="shared" si="248"/>
        <v>1</v>
      </c>
      <c r="F2696" t="b">
        <f t="shared" si="249"/>
        <v>1</v>
      </c>
      <c r="G2696" t="b">
        <f t="shared" si="250"/>
        <v>1</v>
      </c>
      <c r="K2696" s="28">
        <v>2682</v>
      </c>
      <c r="L2696" s="27" t="s">
        <v>2</v>
      </c>
      <c r="M2696" s="27" t="s">
        <v>2</v>
      </c>
      <c r="N2696" t="b">
        <f t="shared" si="251"/>
        <v>1</v>
      </c>
      <c r="O2696" t="b">
        <f t="shared" si="252"/>
        <v>1</v>
      </c>
      <c r="P2696" t="b">
        <f t="shared" si="253"/>
        <v>1</v>
      </c>
    </row>
    <row r="2697" spans="2:16" x14ac:dyDescent="0.25">
      <c r="B2697" s="23">
        <f>'Raw data (base scenario)'!A2689</f>
        <v>2683</v>
      </c>
      <c r="C2697" s="23" t="str">
        <f>'Raw data (base scenario)'!B2689</f>
        <v>H</v>
      </c>
      <c r="D2697" s="23" t="str">
        <f>'Raw data (base scenario)'!C2689</f>
        <v>H</v>
      </c>
      <c r="E2697" t="b">
        <f t="shared" si="248"/>
        <v>1</v>
      </c>
      <c r="F2697" t="b">
        <f t="shared" si="249"/>
        <v>1</v>
      </c>
      <c r="G2697" t="str">
        <f t="shared" si="250"/>
        <v>N/A</v>
      </c>
      <c r="K2697" s="28">
        <v>2683</v>
      </c>
      <c r="L2697" s="27" t="s">
        <v>1</v>
      </c>
      <c r="M2697" s="27" t="s">
        <v>1</v>
      </c>
      <c r="N2697" t="b">
        <f t="shared" si="251"/>
        <v>1</v>
      </c>
      <c r="O2697" t="b">
        <f t="shared" si="252"/>
        <v>1</v>
      </c>
      <c r="P2697" t="str">
        <f t="shared" si="253"/>
        <v>N/A</v>
      </c>
    </row>
    <row r="2698" spans="2:16" x14ac:dyDescent="0.25">
      <c r="B2698" s="23">
        <f>'Raw data (base scenario)'!A2690</f>
        <v>2684</v>
      </c>
      <c r="C2698" s="23" t="str">
        <f>'Raw data (base scenario)'!B2690</f>
        <v>I</v>
      </c>
      <c r="D2698" s="23" t="str">
        <f>'Raw data (base scenario)'!C2690</f>
        <v>I</v>
      </c>
      <c r="E2698" t="b">
        <f t="shared" si="248"/>
        <v>1</v>
      </c>
      <c r="F2698" t="b">
        <f t="shared" si="249"/>
        <v>1</v>
      </c>
      <c r="G2698" t="str">
        <f t="shared" si="250"/>
        <v>N/A</v>
      </c>
      <c r="K2698" s="28">
        <v>2684</v>
      </c>
      <c r="L2698" s="27" t="s">
        <v>18</v>
      </c>
      <c r="M2698" s="27" t="s">
        <v>18</v>
      </c>
      <c r="N2698" t="b">
        <f t="shared" si="251"/>
        <v>1</v>
      </c>
      <c r="O2698" t="b">
        <f t="shared" si="252"/>
        <v>1</v>
      </c>
      <c r="P2698" t="str">
        <f t="shared" si="253"/>
        <v>N/A</v>
      </c>
    </row>
    <row r="2699" spans="2:16" x14ac:dyDescent="0.25">
      <c r="B2699" s="23">
        <f>'Raw data (base scenario)'!A2691</f>
        <v>2685</v>
      </c>
      <c r="C2699" s="23" t="str">
        <f>'Raw data (base scenario)'!B2691</f>
        <v>S</v>
      </c>
      <c r="D2699" s="23" t="str">
        <f>'Raw data (base scenario)'!C2691</f>
        <v>H</v>
      </c>
      <c r="E2699" t="b">
        <f t="shared" si="248"/>
        <v>1</v>
      </c>
      <c r="F2699" t="b">
        <f t="shared" si="249"/>
        <v>1</v>
      </c>
      <c r="G2699" t="str">
        <f t="shared" si="250"/>
        <v>N/A</v>
      </c>
      <c r="K2699" s="28">
        <v>2685</v>
      </c>
      <c r="L2699" s="27" t="s">
        <v>3</v>
      </c>
      <c r="M2699" s="27" t="s">
        <v>1</v>
      </c>
      <c r="N2699" t="b">
        <f t="shared" si="251"/>
        <v>1</v>
      </c>
      <c r="O2699" t="b">
        <f t="shared" si="252"/>
        <v>1</v>
      </c>
      <c r="P2699" t="str">
        <f t="shared" si="253"/>
        <v>N/A</v>
      </c>
    </row>
    <row r="2700" spans="2:16" x14ac:dyDescent="0.25">
      <c r="B2700" s="23">
        <f>'Raw data (base scenario)'!A2692</f>
        <v>2686</v>
      </c>
      <c r="C2700" s="23" t="str">
        <f>'Raw data (base scenario)'!B2692</f>
        <v>S</v>
      </c>
      <c r="D2700" s="23" t="str">
        <f>'Raw data (base scenario)'!C2692</f>
        <v>H</v>
      </c>
      <c r="E2700" t="b">
        <f t="shared" si="248"/>
        <v>1</v>
      </c>
      <c r="F2700" t="b">
        <f t="shared" si="249"/>
        <v>1</v>
      </c>
      <c r="G2700" t="str">
        <f t="shared" si="250"/>
        <v>N/A</v>
      </c>
      <c r="K2700" s="28">
        <v>2686</v>
      </c>
      <c r="L2700" s="27" t="s">
        <v>3</v>
      </c>
      <c r="M2700" s="27" t="s">
        <v>1</v>
      </c>
      <c r="N2700" t="b">
        <f t="shared" si="251"/>
        <v>1</v>
      </c>
      <c r="O2700" t="b">
        <f t="shared" si="252"/>
        <v>1</v>
      </c>
      <c r="P2700" t="str">
        <f t="shared" si="253"/>
        <v>N/A</v>
      </c>
    </row>
    <row r="2701" spans="2:16" x14ac:dyDescent="0.25">
      <c r="B2701" s="23">
        <f>'Raw data (base scenario)'!A2693</f>
        <v>2687</v>
      </c>
      <c r="C2701" s="23" t="str">
        <f>'Raw data (base scenario)'!B2693</f>
        <v>S</v>
      </c>
      <c r="D2701" s="23" t="str">
        <f>'Raw data (base scenario)'!C2693</f>
        <v>H</v>
      </c>
      <c r="E2701" t="b">
        <f t="shared" si="248"/>
        <v>1</v>
      </c>
      <c r="F2701" t="b">
        <f t="shared" si="249"/>
        <v>1</v>
      </c>
      <c r="G2701" t="str">
        <f t="shared" si="250"/>
        <v>N/A</v>
      </c>
      <c r="K2701" s="28">
        <v>2687</v>
      </c>
      <c r="L2701" s="27" t="s">
        <v>3</v>
      </c>
      <c r="M2701" s="27" t="s">
        <v>1</v>
      </c>
      <c r="N2701" t="b">
        <f t="shared" si="251"/>
        <v>1</v>
      </c>
      <c r="O2701" t="b">
        <f t="shared" si="252"/>
        <v>1</v>
      </c>
      <c r="P2701" t="str">
        <f t="shared" si="253"/>
        <v>N/A</v>
      </c>
    </row>
    <row r="2702" spans="2:16" x14ac:dyDescent="0.25">
      <c r="B2702" s="23">
        <f>'Raw data (base scenario)'!A2694</f>
        <v>2688</v>
      </c>
      <c r="C2702" s="23" t="str">
        <f>'Raw data (base scenario)'!B2694</f>
        <v>S</v>
      </c>
      <c r="D2702" s="23" t="str">
        <f>'Raw data (base scenario)'!C2694</f>
        <v>H</v>
      </c>
      <c r="E2702" t="b">
        <f t="shared" si="248"/>
        <v>1</v>
      </c>
      <c r="F2702" t="b">
        <f t="shared" si="249"/>
        <v>1</v>
      </c>
      <c r="G2702" t="str">
        <f t="shared" si="250"/>
        <v>N/A</v>
      </c>
      <c r="K2702" s="28">
        <v>2688</v>
      </c>
      <c r="L2702" s="27" t="s">
        <v>3</v>
      </c>
      <c r="M2702" s="27" t="s">
        <v>1</v>
      </c>
      <c r="N2702" t="b">
        <f t="shared" si="251"/>
        <v>1</v>
      </c>
      <c r="O2702" t="b">
        <f t="shared" si="252"/>
        <v>1</v>
      </c>
      <c r="P2702" t="str">
        <f t="shared" si="253"/>
        <v>N/A</v>
      </c>
    </row>
    <row r="2703" spans="2:16" x14ac:dyDescent="0.25">
      <c r="B2703" s="23">
        <f>'Raw data (base scenario)'!A2695</f>
        <v>2689</v>
      </c>
      <c r="C2703" s="23" t="str">
        <f>'Raw data (base scenario)'!B2695</f>
        <v>H</v>
      </c>
      <c r="D2703" s="23" t="str">
        <f>'Raw data (base scenario)'!C2695</f>
        <v>H</v>
      </c>
      <c r="E2703" t="b">
        <f t="shared" ref="E2703:E2766" si="254">OR(C2703=$A$4,C2703=$A$5,C2703=$A$6,C2703=$A$7)</f>
        <v>1</v>
      </c>
      <c r="F2703" t="b">
        <f t="shared" ref="F2703:F2766" si="255">OR(D2703=$A$4,D2703=$A$5,D2703=$A$6,D2703=$A$7)</f>
        <v>1</v>
      </c>
      <c r="G2703" t="str">
        <f t="shared" si="250"/>
        <v>N/A</v>
      </c>
      <c r="K2703" s="28">
        <v>2689</v>
      </c>
      <c r="L2703" s="27" t="s">
        <v>1</v>
      </c>
      <c r="M2703" s="27" t="s">
        <v>1</v>
      </c>
      <c r="N2703" t="b">
        <f t="shared" si="251"/>
        <v>1</v>
      </c>
      <c r="O2703" t="b">
        <f t="shared" si="252"/>
        <v>1</v>
      </c>
      <c r="P2703" t="str">
        <f t="shared" si="253"/>
        <v>N/A</v>
      </c>
    </row>
    <row r="2704" spans="2:16" x14ac:dyDescent="0.25">
      <c r="B2704" s="23">
        <f>'Raw data (base scenario)'!A2696</f>
        <v>2690</v>
      </c>
      <c r="C2704" s="23" t="str">
        <f>'Raw data (base scenario)'!B2696</f>
        <v>H</v>
      </c>
      <c r="D2704" s="23" t="str">
        <f>'Raw data (base scenario)'!C2696</f>
        <v>S</v>
      </c>
      <c r="E2704" t="b">
        <f t="shared" si="254"/>
        <v>1</v>
      </c>
      <c r="F2704" t="b">
        <f t="shared" si="255"/>
        <v>1</v>
      </c>
      <c r="G2704" t="str">
        <f t="shared" ref="G2704:G2767" si="256">IF(C2704="D",D2704="D","N/A")</f>
        <v>N/A</v>
      </c>
      <c r="K2704" s="28">
        <v>2690</v>
      </c>
      <c r="L2704" s="27" t="s">
        <v>1</v>
      </c>
      <c r="M2704" s="27" t="s">
        <v>3</v>
      </c>
      <c r="N2704" t="b">
        <f t="shared" ref="N2704:N2767" si="257">OR(L2704=$A$4,L2704=$A$5,L2704=$A$6,L2704=$A$7)</f>
        <v>1</v>
      </c>
      <c r="O2704" t="b">
        <f t="shared" ref="O2704:O2767" si="258">OR(M2704=$A$4,M2704=$A$5,M2704=$A$6,M2704=$A$7)</f>
        <v>1</v>
      </c>
      <c r="P2704" t="str">
        <f t="shared" ref="P2704:P2767" si="259">IF(L2704="D",M2704="D","N/A")</f>
        <v>N/A</v>
      </c>
    </row>
    <row r="2705" spans="2:16" x14ac:dyDescent="0.25">
      <c r="B2705" s="23">
        <f>'Raw data (base scenario)'!A2697</f>
        <v>2691</v>
      </c>
      <c r="C2705" s="23" t="str">
        <f>'Raw data (base scenario)'!B2697</f>
        <v>H</v>
      </c>
      <c r="D2705" s="23" t="str">
        <f>'Raw data (base scenario)'!C2697</f>
        <v>H</v>
      </c>
      <c r="E2705" t="b">
        <f t="shared" si="254"/>
        <v>1</v>
      </c>
      <c r="F2705" t="b">
        <f t="shared" si="255"/>
        <v>1</v>
      </c>
      <c r="G2705" t="str">
        <f t="shared" si="256"/>
        <v>N/A</v>
      </c>
      <c r="K2705" s="28">
        <v>2691</v>
      </c>
      <c r="L2705" s="27" t="s">
        <v>1</v>
      </c>
      <c r="M2705" s="27" t="s">
        <v>1</v>
      </c>
      <c r="N2705" t="b">
        <f t="shared" si="257"/>
        <v>1</v>
      </c>
      <c r="O2705" t="b">
        <f t="shared" si="258"/>
        <v>1</v>
      </c>
      <c r="P2705" t="str">
        <f t="shared" si="259"/>
        <v>N/A</v>
      </c>
    </row>
    <row r="2706" spans="2:16" x14ac:dyDescent="0.25">
      <c r="B2706" s="23">
        <f>'Raw data (base scenario)'!A2698</f>
        <v>2692</v>
      </c>
      <c r="C2706" s="23" t="str">
        <f>'Raw data (base scenario)'!B2698</f>
        <v>I</v>
      </c>
      <c r="D2706" s="23" t="str">
        <f>'Raw data (base scenario)'!C2698</f>
        <v>D</v>
      </c>
      <c r="E2706" t="b">
        <f t="shared" si="254"/>
        <v>1</v>
      </c>
      <c r="F2706" t="b">
        <f t="shared" si="255"/>
        <v>1</v>
      </c>
      <c r="G2706" t="str">
        <f t="shared" si="256"/>
        <v>N/A</v>
      </c>
      <c r="K2706" s="28">
        <v>2692</v>
      </c>
      <c r="L2706" s="27" t="s">
        <v>18</v>
      </c>
      <c r="M2706" s="27" t="s">
        <v>2</v>
      </c>
      <c r="N2706" t="b">
        <f t="shared" si="257"/>
        <v>1</v>
      </c>
      <c r="O2706" t="b">
        <f t="shared" si="258"/>
        <v>1</v>
      </c>
      <c r="P2706" t="str">
        <f t="shared" si="259"/>
        <v>N/A</v>
      </c>
    </row>
    <row r="2707" spans="2:16" x14ac:dyDescent="0.25">
      <c r="B2707" s="23">
        <f>'Raw data (base scenario)'!A2699</f>
        <v>2693</v>
      </c>
      <c r="C2707" s="23" t="str">
        <f>'Raw data (base scenario)'!B2699</f>
        <v>S</v>
      </c>
      <c r="D2707" s="23" t="str">
        <f>'Raw data (base scenario)'!C2699</f>
        <v>H</v>
      </c>
      <c r="E2707" t="b">
        <f t="shared" si="254"/>
        <v>1</v>
      </c>
      <c r="F2707" t="b">
        <f t="shared" si="255"/>
        <v>1</v>
      </c>
      <c r="G2707" t="str">
        <f t="shared" si="256"/>
        <v>N/A</v>
      </c>
      <c r="K2707" s="28">
        <v>2693</v>
      </c>
      <c r="L2707" s="27" t="s">
        <v>3</v>
      </c>
      <c r="M2707" s="27" t="s">
        <v>1</v>
      </c>
      <c r="N2707" t="b">
        <f t="shared" si="257"/>
        <v>1</v>
      </c>
      <c r="O2707" t="b">
        <f t="shared" si="258"/>
        <v>1</v>
      </c>
      <c r="P2707" t="str">
        <f t="shared" si="259"/>
        <v>N/A</v>
      </c>
    </row>
    <row r="2708" spans="2:16" x14ac:dyDescent="0.25">
      <c r="B2708" s="23">
        <f>'Raw data (base scenario)'!A2700</f>
        <v>2694</v>
      </c>
      <c r="C2708" s="23" t="str">
        <f>'Raw data (base scenario)'!B2700</f>
        <v>S</v>
      </c>
      <c r="D2708" s="23" t="str">
        <f>'Raw data (base scenario)'!C2700</f>
        <v>H</v>
      </c>
      <c r="E2708" t="b">
        <f t="shared" si="254"/>
        <v>1</v>
      </c>
      <c r="F2708" t="b">
        <f t="shared" si="255"/>
        <v>1</v>
      </c>
      <c r="G2708" t="str">
        <f t="shared" si="256"/>
        <v>N/A</v>
      </c>
      <c r="K2708" s="28">
        <v>2694</v>
      </c>
      <c r="L2708" s="27" t="s">
        <v>3</v>
      </c>
      <c r="M2708" s="27" t="s">
        <v>1</v>
      </c>
      <c r="N2708" t="b">
        <f t="shared" si="257"/>
        <v>1</v>
      </c>
      <c r="O2708" t="b">
        <f t="shared" si="258"/>
        <v>1</v>
      </c>
      <c r="P2708" t="str">
        <f t="shared" si="259"/>
        <v>N/A</v>
      </c>
    </row>
    <row r="2709" spans="2:16" x14ac:dyDescent="0.25">
      <c r="B2709" s="23">
        <f>'Raw data (base scenario)'!A2701</f>
        <v>2695</v>
      </c>
      <c r="C2709" s="23" t="str">
        <f>'Raw data (base scenario)'!B2701</f>
        <v>D</v>
      </c>
      <c r="D2709" s="23" t="str">
        <f>'Raw data (base scenario)'!C2701</f>
        <v>D</v>
      </c>
      <c r="E2709" t="b">
        <f t="shared" si="254"/>
        <v>1</v>
      </c>
      <c r="F2709" t="b">
        <f t="shared" si="255"/>
        <v>1</v>
      </c>
      <c r="G2709" t="b">
        <f t="shared" si="256"/>
        <v>1</v>
      </c>
      <c r="K2709" s="28">
        <v>2695</v>
      </c>
      <c r="L2709" s="27" t="s">
        <v>2</v>
      </c>
      <c r="M2709" s="27" t="s">
        <v>2</v>
      </c>
      <c r="N2709" t="b">
        <f t="shared" si="257"/>
        <v>1</v>
      </c>
      <c r="O2709" t="b">
        <f t="shared" si="258"/>
        <v>1</v>
      </c>
      <c r="P2709" t="b">
        <f t="shared" si="259"/>
        <v>1</v>
      </c>
    </row>
    <row r="2710" spans="2:16" x14ac:dyDescent="0.25">
      <c r="B2710" s="23">
        <f>'Raw data (base scenario)'!A2702</f>
        <v>2696</v>
      </c>
      <c r="C2710" s="23" t="str">
        <f>'Raw data (base scenario)'!B2702</f>
        <v>I</v>
      </c>
      <c r="D2710" s="23" t="str">
        <f>'Raw data (base scenario)'!C2702</f>
        <v>D</v>
      </c>
      <c r="E2710" t="b">
        <f t="shared" si="254"/>
        <v>1</v>
      </c>
      <c r="F2710" t="b">
        <f t="shared" si="255"/>
        <v>1</v>
      </c>
      <c r="G2710" t="str">
        <f t="shared" si="256"/>
        <v>N/A</v>
      </c>
      <c r="K2710" s="28">
        <v>2696</v>
      </c>
      <c r="L2710" s="27" t="s">
        <v>18</v>
      </c>
      <c r="M2710" s="27" t="s">
        <v>2</v>
      </c>
      <c r="N2710" t="b">
        <f t="shared" si="257"/>
        <v>1</v>
      </c>
      <c r="O2710" t="b">
        <f t="shared" si="258"/>
        <v>1</v>
      </c>
      <c r="P2710" t="str">
        <f t="shared" si="259"/>
        <v>N/A</v>
      </c>
    </row>
    <row r="2711" spans="2:16" x14ac:dyDescent="0.25">
      <c r="B2711" s="23">
        <f>'Raw data (base scenario)'!A2703</f>
        <v>2697</v>
      </c>
      <c r="C2711" s="23" t="str">
        <f>'Raw data (base scenario)'!B2703</f>
        <v>D</v>
      </c>
      <c r="D2711" s="23" t="str">
        <f>'Raw data (base scenario)'!C2703</f>
        <v>D</v>
      </c>
      <c r="E2711" t="b">
        <f t="shared" si="254"/>
        <v>1</v>
      </c>
      <c r="F2711" t="b">
        <f t="shared" si="255"/>
        <v>1</v>
      </c>
      <c r="G2711" t="b">
        <f t="shared" si="256"/>
        <v>1</v>
      </c>
      <c r="K2711" s="28">
        <v>2697</v>
      </c>
      <c r="L2711" s="27" t="s">
        <v>2</v>
      </c>
      <c r="M2711" s="27" t="s">
        <v>2</v>
      </c>
      <c r="N2711" t="b">
        <f t="shared" si="257"/>
        <v>1</v>
      </c>
      <c r="O2711" t="b">
        <f t="shared" si="258"/>
        <v>1</v>
      </c>
      <c r="P2711" t="b">
        <f t="shared" si="259"/>
        <v>1</v>
      </c>
    </row>
    <row r="2712" spans="2:16" x14ac:dyDescent="0.25">
      <c r="B2712" s="23">
        <f>'Raw data (base scenario)'!A2704</f>
        <v>2698</v>
      </c>
      <c r="C2712" s="23" t="str">
        <f>'Raw data (base scenario)'!B2704</f>
        <v>D</v>
      </c>
      <c r="D2712" s="23" t="str">
        <f>'Raw data (base scenario)'!C2704</f>
        <v>D</v>
      </c>
      <c r="E2712" t="b">
        <f t="shared" si="254"/>
        <v>1</v>
      </c>
      <c r="F2712" t="b">
        <f t="shared" si="255"/>
        <v>1</v>
      </c>
      <c r="G2712" t="b">
        <f t="shared" si="256"/>
        <v>1</v>
      </c>
      <c r="K2712" s="28">
        <v>2698</v>
      </c>
      <c r="L2712" s="27" t="s">
        <v>2</v>
      </c>
      <c r="M2712" s="27" t="s">
        <v>2</v>
      </c>
      <c r="N2712" t="b">
        <f t="shared" si="257"/>
        <v>1</v>
      </c>
      <c r="O2712" t="b">
        <f t="shared" si="258"/>
        <v>1</v>
      </c>
      <c r="P2712" t="b">
        <f t="shared" si="259"/>
        <v>1</v>
      </c>
    </row>
    <row r="2713" spans="2:16" x14ac:dyDescent="0.25">
      <c r="B2713" s="23">
        <f>'Raw data (base scenario)'!A2705</f>
        <v>2699</v>
      </c>
      <c r="C2713" s="23" t="str">
        <f>'Raw data (base scenario)'!B2705</f>
        <v>D</v>
      </c>
      <c r="D2713" s="23" t="str">
        <f>'Raw data (base scenario)'!C2705</f>
        <v>D</v>
      </c>
      <c r="E2713" t="b">
        <f t="shared" si="254"/>
        <v>1</v>
      </c>
      <c r="F2713" t="b">
        <f t="shared" si="255"/>
        <v>1</v>
      </c>
      <c r="G2713" t="b">
        <f t="shared" si="256"/>
        <v>1</v>
      </c>
      <c r="K2713" s="28">
        <v>2699</v>
      </c>
      <c r="L2713" s="27" t="s">
        <v>2</v>
      </c>
      <c r="M2713" s="27" t="s">
        <v>2</v>
      </c>
      <c r="N2713" t="b">
        <f t="shared" si="257"/>
        <v>1</v>
      </c>
      <c r="O2713" t="b">
        <f t="shared" si="258"/>
        <v>1</v>
      </c>
      <c r="P2713" t="b">
        <f t="shared" si="259"/>
        <v>1</v>
      </c>
    </row>
    <row r="2714" spans="2:16" x14ac:dyDescent="0.25">
      <c r="B2714" s="23">
        <f>'Raw data (base scenario)'!A2706</f>
        <v>2700</v>
      </c>
      <c r="C2714" s="23" t="str">
        <f>'Raw data (base scenario)'!B2706</f>
        <v>I</v>
      </c>
      <c r="D2714" s="23" t="str">
        <f>'Raw data (base scenario)'!C2706</f>
        <v>D</v>
      </c>
      <c r="E2714" t="b">
        <f t="shared" si="254"/>
        <v>1</v>
      </c>
      <c r="F2714" t="b">
        <f t="shared" si="255"/>
        <v>1</v>
      </c>
      <c r="G2714" t="str">
        <f t="shared" si="256"/>
        <v>N/A</v>
      </c>
      <c r="K2714" s="28">
        <v>2700</v>
      </c>
      <c r="L2714" s="27" t="s">
        <v>18</v>
      </c>
      <c r="M2714" s="27" t="s">
        <v>2</v>
      </c>
      <c r="N2714" t="b">
        <f t="shared" si="257"/>
        <v>1</v>
      </c>
      <c r="O2714" t="b">
        <f t="shared" si="258"/>
        <v>1</v>
      </c>
      <c r="P2714" t="str">
        <f t="shared" si="259"/>
        <v>N/A</v>
      </c>
    </row>
    <row r="2715" spans="2:16" x14ac:dyDescent="0.25">
      <c r="B2715" s="23">
        <f>'Raw data (base scenario)'!A2707</f>
        <v>2701</v>
      </c>
      <c r="C2715" s="23" t="str">
        <f>'Raw data (base scenario)'!B2707</f>
        <v>D</v>
      </c>
      <c r="D2715" s="23" t="str">
        <f>'Raw data (base scenario)'!C2707</f>
        <v>D</v>
      </c>
      <c r="E2715" t="b">
        <f t="shared" si="254"/>
        <v>1</v>
      </c>
      <c r="F2715" t="b">
        <f t="shared" si="255"/>
        <v>1</v>
      </c>
      <c r="G2715" t="b">
        <f t="shared" si="256"/>
        <v>1</v>
      </c>
      <c r="K2715" s="28">
        <v>2701</v>
      </c>
      <c r="L2715" s="27" t="s">
        <v>2</v>
      </c>
      <c r="M2715" s="27" t="s">
        <v>2</v>
      </c>
      <c r="N2715" t="b">
        <f t="shared" si="257"/>
        <v>1</v>
      </c>
      <c r="O2715" t="b">
        <f t="shared" si="258"/>
        <v>1</v>
      </c>
      <c r="P2715" t="b">
        <f t="shared" si="259"/>
        <v>1</v>
      </c>
    </row>
    <row r="2716" spans="2:16" x14ac:dyDescent="0.25">
      <c r="B2716" s="23">
        <f>'Raw data (base scenario)'!A2708</f>
        <v>2702</v>
      </c>
      <c r="C2716" s="23" t="str">
        <f>'Raw data (base scenario)'!B2708</f>
        <v>I</v>
      </c>
      <c r="D2716" s="23" t="str">
        <f>'Raw data (base scenario)'!C2708</f>
        <v>S</v>
      </c>
      <c r="E2716" t="b">
        <f t="shared" si="254"/>
        <v>1</v>
      </c>
      <c r="F2716" t="b">
        <f t="shared" si="255"/>
        <v>1</v>
      </c>
      <c r="G2716" t="str">
        <f t="shared" si="256"/>
        <v>N/A</v>
      </c>
      <c r="K2716" s="28">
        <v>2702</v>
      </c>
      <c r="L2716" s="27" t="s">
        <v>18</v>
      </c>
      <c r="M2716" s="27" t="s">
        <v>3</v>
      </c>
      <c r="N2716" t="b">
        <f t="shared" si="257"/>
        <v>1</v>
      </c>
      <c r="O2716" t="b">
        <f t="shared" si="258"/>
        <v>1</v>
      </c>
      <c r="P2716" t="str">
        <f t="shared" si="259"/>
        <v>N/A</v>
      </c>
    </row>
    <row r="2717" spans="2:16" x14ac:dyDescent="0.25">
      <c r="B2717" s="23">
        <f>'Raw data (base scenario)'!A2709</f>
        <v>2703</v>
      </c>
      <c r="C2717" s="23" t="str">
        <f>'Raw data (base scenario)'!B2709</f>
        <v>S</v>
      </c>
      <c r="D2717" s="23" t="str">
        <f>'Raw data (base scenario)'!C2709</f>
        <v>D</v>
      </c>
      <c r="E2717" t="b">
        <f t="shared" si="254"/>
        <v>1</v>
      </c>
      <c r="F2717" t="b">
        <f t="shared" si="255"/>
        <v>1</v>
      </c>
      <c r="G2717" t="str">
        <f t="shared" si="256"/>
        <v>N/A</v>
      </c>
      <c r="K2717" s="28">
        <v>2703</v>
      </c>
      <c r="L2717" s="27" t="s">
        <v>3</v>
      </c>
      <c r="M2717" s="27" t="s">
        <v>2</v>
      </c>
      <c r="N2717" t="b">
        <f t="shared" si="257"/>
        <v>1</v>
      </c>
      <c r="O2717" t="b">
        <f t="shared" si="258"/>
        <v>1</v>
      </c>
      <c r="P2717" t="str">
        <f t="shared" si="259"/>
        <v>N/A</v>
      </c>
    </row>
    <row r="2718" spans="2:16" x14ac:dyDescent="0.25">
      <c r="B2718" s="23">
        <f>'Raw data (base scenario)'!A2710</f>
        <v>2704</v>
      </c>
      <c r="C2718" s="23" t="str">
        <f>'Raw data (base scenario)'!B2710</f>
        <v>S</v>
      </c>
      <c r="D2718" s="23" t="str">
        <f>'Raw data (base scenario)'!C2710</f>
        <v>H</v>
      </c>
      <c r="E2718" t="b">
        <f t="shared" si="254"/>
        <v>1</v>
      </c>
      <c r="F2718" t="b">
        <f t="shared" si="255"/>
        <v>1</v>
      </c>
      <c r="G2718" t="str">
        <f t="shared" si="256"/>
        <v>N/A</v>
      </c>
      <c r="K2718" s="28">
        <v>2704</v>
      </c>
      <c r="L2718" s="27" t="s">
        <v>3</v>
      </c>
      <c r="M2718" s="27" t="s">
        <v>1</v>
      </c>
      <c r="N2718" t="b">
        <f t="shared" si="257"/>
        <v>1</v>
      </c>
      <c r="O2718" t="b">
        <f t="shared" si="258"/>
        <v>1</v>
      </c>
      <c r="P2718" t="str">
        <f t="shared" si="259"/>
        <v>N/A</v>
      </c>
    </row>
    <row r="2719" spans="2:16" x14ac:dyDescent="0.25">
      <c r="B2719" s="23">
        <f>'Raw data (base scenario)'!A2711</f>
        <v>2705</v>
      </c>
      <c r="C2719" s="23" t="str">
        <f>'Raw data (base scenario)'!B2711</f>
        <v>H</v>
      </c>
      <c r="D2719" s="23" t="str">
        <f>'Raw data (base scenario)'!C2711</f>
        <v>H</v>
      </c>
      <c r="E2719" t="b">
        <f t="shared" si="254"/>
        <v>1</v>
      </c>
      <c r="F2719" t="b">
        <f t="shared" si="255"/>
        <v>1</v>
      </c>
      <c r="G2719" t="str">
        <f t="shared" si="256"/>
        <v>N/A</v>
      </c>
      <c r="K2719" s="28">
        <v>2705</v>
      </c>
      <c r="L2719" s="27" t="s">
        <v>1</v>
      </c>
      <c r="M2719" s="27" t="s">
        <v>1</v>
      </c>
      <c r="N2719" t="b">
        <f t="shared" si="257"/>
        <v>1</v>
      </c>
      <c r="O2719" t="b">
        <f t="shared" si="258"/>
        <v>1</v>
      </c>
      <c r="P2719" t="str">
        <f t="shared" si="259"/>
        <v>N/A</v>
      </c>
    </row>
    <row r="2720" spans="2:16" x14ac:dyDescent="0.25">
      <c r="B2720" s="23">
        <f>'Raw data (base scenario)'!A2712</f>
        <v>2706</v>
      </c>
      <c r="C2720" s="23" t="str">
        <f>'Raw data (base scenario)'!B2712</f>
        <v>D</v>
      </c>
      <c r="D2720" s="23" t="str">
        <f>'Raw data (base scenario)'!C2712</f>
        <v>D</v>
      </c>
      <c r="E2720" t="b">
        <f t="shared" si="254"/>
        <v>1</v>
      </c>
      <c r="F2720" t="b">
        <f t="shared" si="255"/>
        <v>1</v>
      </c>
      <c r="G2720" t="b">
        <f t="shared" si="256"/>
        <v>1</v>
      </c>
      <c r="K2720" s="28">
        <v>2706</v>
      </c>
      <c r="L2720" s="27" t="s">
        <v>2</v>
      </c>
      <c r="M2720" s="27" t="s">
        <v>2</v>
      </c>
      <c r="N2720" t="b">
        <f t="shared" si="257"/>
        <v>1</v>
      </c>
      <c r="O2720" t="b">
        <f t="shared" si="258"/>
        <v>1</v>
      </c>
      <c r="P2720" t="b">
        <f t="shared" si="259"/>
        <v>1</v>
      </c>
    </row>
    <row r="2721" spans="2:16" x14ac:dyDescent="0.25">
      <c r="B2721" s="23">
        <f>'Raw data (base scenario)'!A2713</f>
        <v>2707</v>
      </c>
      <c r="C2721" s="23" t="str">
        <f>'Raw data (base scenario)'!B2713</f>
        <v>H</v>
      </c>
      <c r="D2721" s="23" t="str">
        <f>'Raw data (base scenario)'!C2713</f>
        <v>H</v>
      </c>
      <c r="E2721" t="b">
        <f t="shared" si="254"/>
        <v>1</v>
      </c>
      <c r="F2721" t="b">
        <f t="shared" si="255"/>
        <v>1</v>
      </c>
      <c r="G2721" t="str">
        <f t="shared" si="256"/>
        <v>N/A</v>
      </c>
      <c r="K2721" s="28">
        <v>2707</v>
      </c>
      <c r="L2721" s="27" t="s">
        <v>1</v>
      </c>
      <c r="M2721" s="27" t="s">
        <v>1</v>
      </c>
      <c r="N2721" t="b">
        <f t="shared" si="257"/>
        <v>1</v>
      </c>
      <c r="O2721" t="b">
        <f t="shared" si="258"/>
        <v>1</v>
      </c>
      <c r="P2721" t="str">
        <f t="shared" si="259"/>
        <v>N/A</v>
      </c>
    </row>
    <row r="2722" spans="2:16" x14ac:dyDescent="0.25">
      <c r="B2722" s="23">
        <f>'Raw data (base scenario)'!A2714</f>
        <v>2708</v>
      </c>
      <c r="C2722" s="23" t="str">
        <f>'Raw data (base scenario)'!B2714</f>
        <v>D</v>
      </c>
      <c r="D2722" s="23" t="str">
        <f>'Raw data (base scenario)'!C2714</f>
        <v>D</v>
      </c>
      <c r="E2722" t="b">
        <f t="shared" si="254"/>
        <v>1</v>
      </c>
      <c r="F2722" t="b">
        <f t="shared" si="255"/>
        <v>1</v>
      </c>
      <c r="G2722" t="b">
        <f t="shared" si="256"/>
        <v>1</v>
      </c>
      <c r="K2722" s="28">
        <v>2708</v>
      </c>
      <c r="L2722" s="27" t="s">
        <v>2</v>
      </c>
      <c r="M2722" s="27" t="s">
        <v>2</v>
      </c>
      <c r="N2722" t="b">
        <f t="shared" si="257"/>
        <v>1</v>
      </c>
      <c r="O2722" t="b">
        <f t="shared" si="258"/>
        <v>1</v>
      </c>
      <c r="P2722" t="b">
        <f t="shared" si="259"/>
        <v>1</v>
      </c>
    </row>
    <row r="2723" spans="2:16" x14ac:dyDescent="0.25">
      <c r="B2723" s="23">
        <f>'Raw data (base scenario)'!A2715</f>
        <v>2709</v>
      </c>
      <c r="C2723" s="23" t="str">
        <f>'Raw data (base scenario)'!B2715</f>
        <v>I</v>
      </c>
      <c r="D2723" s="23" t="str">
        <f>'Raw data (base scenario)'!C2715</f>
        <v>I</v>
      </c>
      <c r="E2723" t="b">
        <f t="shared" si="254"/>
        <v>1</v>
      </c>
      <c r="F2723" t="b">
        <f t="shared" si="255"/>
        <v>1</v>
      </c>
      <c r="G2723" t="str">
        <f t="shared" si="256"/>
        <v>N/A</v>
      </c>
      <c r="K2723" s="28">
        <v>2709</v>
      </c>
      <c r="L2723" s="27" t="s">
        <v>18</v>
      </c>
      <c r="M2723" s="27" t="s">
        <v>18</v>
      </c>
      <c r="N2723" t="b">
        <f t="shared" si="257"/>
        <v>1</v>
      </c>
      <c r="O2723" t="b">
        <f t="shared" si="258"/>
        <v>1</v>
      </c>
      <c r="P2723" t="str">
        <f t="shared" si="259"/>
        <v>N/A</v>
      </c>
    </row>
    <row r="2724" spans="2:16" x14ac:dyDescent="0.25">
      <c r="B2724" s="23">
        <f>'Raw data (base scenario)'!A2716</f>
        <v>2710</v>
      </c>
      <c r="C2724" s="23" t="str">
        <f>'Raw data (base scenario)'!B2716</f>
        <v>S</v>
      </c>
      <c r="D2724" s="23" t="str">
        <f>'Raw data (base scenario)'!C2716</f>
        <v>H</v>
      </c>
      <c r="E2724" t="b">
        <f t="shared" si="254"/>
        <v>1</v>
      </c>
      <c r="F2724" t="b">
        <f t="shared" si="255"/>
        <v>1</v>
      </c>
      <c r="G2724" t="str">
        <f t="shared" si="256"/>
        <v>N/A</v>
      </c>
      <c r="K2724" s="28">
        <v>2710</v>
      </c>
      <c r="L2724" s="27" t="s">
        <v>3</v>
      </c>
      <c r="M2724" s="27" t="s">
        <v>1</v>
      </c>
      <c r="N2724" t="b">
        <f t="shared" si="257"/>
        <v>1</v>
      </c>
      <c r="O2724" t="b">
        <f t="shared" si="258"/>
        <v>1</v>
      </c>
      <c r="P2724" t="str">
        <f t="shared" si="259"/>
        <v>N/A</v>
      </c>
    </row>
    <row r="2725" spans="2:16" x14ac:dyDescent="0.25">
      <c r="B2725" s="23">
        <f>'Raw data (base scenario)'!A2717</f>
        <v>2711</v>
      </c>
      <c r="C2725" s="23" t="str">
        <f>'Raw data (base scenario)'!B2717</f>
        <v>H</v>
      </c>
      <c r="D2725" s="23" t="str">
        <f>'Raw data (base scenario)'!C2717</f>
        <v>H</v>
      </c>
      <c r="E2725" t="b">
        <f t="shared" si="254"/>
        <v>1</v>
      </c>
      <c r="F2725" t="b">
        <f t="shared" si="255"/>
        <v>1</v>
      </c>
      <c r="G2725" t="str">
        <f t="shared" si="256"/>
        <v>N/A</v>
      </c>
      <c r="K2725" s="28">
        <v>2711</v>
      </c>
      <c r="L2725" s="27" t="s">
        <v>1</v>
      </c>
      <c r="M2725" s="27" t="s">
        <v>1</v>
      </c>
      <c r="N2725" t="b">
        <f t="shared" si="257"/>
        <v>1</v>
      </c>
      <c r="O2725" t="b">
        <f t="shared" si="258"/>
        <v>1</v>
      </c>
      <c r="P2725" t="str">
        <f t="shared" si="259"/>
        <v>N/A</v>
      </c>
    </row>
    <row r="2726" spans="2:16" x14ac:dyDescent="0.25">
      <c r="B2726" s="23">
        <f>'Raw data (base scenario)'!A2718</f>
        <v>2712</v>
      </c>
      <c r="C2726" s="23" t="str">
        <f>'Raw data (base scenario)'!B2718</f>
        <v>I</v>
      </c>
      <c r="D2726" s="23" t="str">
        <f>'Raw data (base scenario)'!C2718</f>
        <v>S</v>
      </c>
      <c r="E2726" t="b">
        <f t="shared" si="254"/>
        <v>1</v>
      </c>
      <c r="F2726" t="b">
        <f t="shared" si="255"/>
        <v>1</v>
      </c>
      <c r="G2726" t="str">
        <f t="shared" si="256"/>
        <v>N/A</v>
      </c>
      <c r="K2726" s="28">
        <v>2712</v>
      </c>
      <c r="L2726" s="27" t="s">
        <v>18</v>
      </c>
      <c r="M2726" s="27" t="s">
        <v>3</v>
      </c>
      <c r="N2726" t="b">
        <f t="shared" si="257"/>
        <v>1</v>
      </c>
      <c r="O2726" t="b">
        <f t="shared" si="258"/>
        <v>1</v>
      </c>
      <c r="P2726" t="str">
        <f t="shared" si="259"/>
        <v>N/A</v>
      </c>
    </row>
    <row r="2727" spans="2:16" x14ac:dyDescent="0.25">
      <c r="B2727" s="23">
        <f>'Raw data (base scenario)'!A2719</f>
        <v>2713</v>
      </c>
      <c r="C2727" s="23" t="str">
        <f>'Raw data (base scenario)'!B2719</f>
        <v>H</v>
      </c>
      <c r="D2727" s="23" t="str">
        <f>'Raw data (base scenario)'!C2719</f>
        <v>H</v>
      </c>
      <c r="E2727" t="b">
        <f t="shared" si="254"/>
        <v>1</v>
      </c>
      <c r="F2727" t="b">
        <f t="shared" si="255"/>
        <v>1</v>
      </c>
      <c r="G2727" t="str">
        <f t="shared" si="256"/>
        <v>N/A</v>
      </c>
      <c r="K2727" s="28">
        <v>2713</v>
      </c>
      <c r="L2727" s="27" t="s">
        <v>1</v>
      </c>
      <c r="M2727" s="27" t="s">
        <v>1</v>
      </c>
      <c r="N2727" t="b">
        <f t="shared" si="257"/>
        <v>1</v>
      </c>
      <c r="O2727" t="b">
        <f t="shared" si="258"/>
        <v>1</v>
      </c>
      <c r="P2727" t="str">
        <f t="shared" si="259"/>
        <v>N/A</v>
      </c>
    </row>
    <row r="2728" spans="2:16" x14ac:dyDescent="0.25">
      <c r="B2728" s="23">
        <f>'Raw data (base scenario)'!A2720</f>
        <v>2714</v>
      </c>
      <c r="C2728" s="23" t="str">
        <f>'Raw data (base scenario)'!B2720</f>
        <v>H</v>
      </c>
      <c r="D2728" s="23" t="str">
        <f>'Raw data (base scenario)'!C2720</f>
        <v>S</v>
      </c>
      <c r="E2728" t="b">
        <f t="shared" si="254"/>
        <v>1</v>
      </c>
      <c r="F2728" t="b">
        <f t="shared" si="255"/>
        <v>1</v>
      </c>
      <c r="G2728" t="str">
        <f t="shared" si="256"/>
        <v>N/A</v>
      </c>
      <c r="K2728" s="28">
        <v>2714</v>
      </c>
      <c r="L2728" s="27" t="s">
        <v>1</v>
      </c>
      <c r="M2728" s="27" t="s">
        <v>3</v>
      </c>
      <c r="N2728" t="b">
        <f t="shared" si="257"/>
        <v>1</v>
      </c>
      <c r="O2728" t="b">
        <f t="shared" si="258"/>
        <v>1</v>
      </c>
      <c r="P2728" t="str">
        <f t="shared" si="259"/>
        <v>N/A</v>
      </c>
    </row>
    <row r="2729" spans="2:16" x14ac:dyDescent="0.25">
      <c r="B2729" s="23">
        <f>'Raw data (base scenario)'!A2721</f>
        <v>2715</v>
      </c>
      <c r="C2729" s="23" t="str">
        <f>'Raw data (base scenario)'!B2721</f>
        <v>S</v>
      </c>
      <c r="D2729" s="23" t="str">
        <f>'Raw data (base scenario)'!C2721</f>
        <v>H</v>
      </c>
      <c r="E2729" t="b">
        <f t="shared" si="254"/>
        <v>1</v>
      </c>
      <c r="F2729" t="b">
        <f t="shared" si="255"/>
        <v>1</v>
      </c>
      <c r="G2729" t="str">
        <f t="shared" si="256"/>
        <v>N/A</v>
      </c>
      <c r="K2729" s="28">
        <v>2715</v>
      </c>
      <c r="L2729" s="27" t="s">
        <v>3</v>
      </c>
      <c r="M2729" s="27" t="s">
        <v>1</v>
      </c>
      <c r="N2729" t="b">
        <f t="shared" si="257"/>
        <v>1</v>
      </c>
      <c r="O2729" t="b">
        <f t="shared" si="258"/>
        <v>1</v>
      </c>
      <c r="P2729" t="str">
        <f t="shared" si="259"/>
        <v>N/A</v>
      </c>
    </row>
    <row r="2730" spans="2:16" x14ac:dyDescent="0.25">
      <c r="B2730" s="23">
        <f>'Raw data (base scenario)'!A2722</f>
        <v>2716</v>
      </c>
      <c r="C2730" s="23" t="str">
        <f>'Raw data (base scenario)'!B2722</f>
        <v>H</v>
      </c>
      <c r="D2730" s="23" t="str">
        <f>'Raw data (base scenario)'!C2722</f>
        <v>I</v>
      </c>
      <c r="E2730" t="b">
        <f t="shared" si="254"/>
        <v>1</v>
      </c>
      <c r="F2730" t="b">
        <f t="shared" si="255"/>
        <v>1</v>
      </c>
      <c r="G2730" t="str">
        <f t="shared" si="256"/>
        <v>N/A</v>
      </c>
      <c r="K2730" s="28">
        <v>2716</v>
      </c>
      <c r="L2730" s="27" t="s">
        <v>1</v>
      </c>
      <c r="M2730" s="27" t="s">
        <v>18</v>
      </c>
      <c r="N2730" t="b">
        <f t="shared" si="257"/>
        <v>1</v>
      </c>
      <c r="O2730" t="b">
        <f t="shared" si="258"/>
        <v>1</v>
      </c>
      <c r="P2730" t="str">
        <f t="shared" si="259"/>
        <v>N/A</v>
      </c>
    </row>
    <row r="2731" spans="2:16" x14ac:dyDescent="0.25">
      <c r="B2731" s="23">
        <f>'Raw data (base scenario)'!A2723</f>
        <v>2717</v>
      </c>
      <c r="C2731" s="23" t="str">
        <f>'Raw data (base scenario)'!B2723</f>
        <v>H</v>
      </c>
      <c r="D2731" s="23" t="str">
        <f>'Raw data (base scenario)'!C2723</f>
        <v>H</v>
      </c>
      <c r="E2731" t="b">
        <f t="shared" si="254"/>
        <v>1</v>
      </c>
      <c r="F2731" t="b">
        <f t="shared" si="255"/>
        <v>1</v>
      </c>
      <c r="G2731" t="str">
        <f t="shared" si="256"/>
        <v>N/A</v>
      </c>
      <c r="K2731" s="28">
        <v>2717</v>
      </c>
      <c r="L2731" s="27" t="s">
        <v>1</v>
      </c>
      <c r="M2731" s="27" t="s">
        <v>1</v>
      </c>
      <c r="N2731" t="b">
        <f t="shared" si="257"/>
        <v>1</v>
      </c>
      <c r="O2731" t="b">
        <f t="shared" si="258"/>
        <v>1</v>
      </c>
      <c r="P2731" t="str">
        <f t="shared" si="259"/>
        <v>N/A</v>
      </c>
    </row>
    <row r="2732" spans="2:16" x14ac:dyDescent="0.25">
      <c r="B2732" s="23">
        <f>'Raw data (base scenario)'!A2724</f>
        <v>2718</v>
      </c>
      <c r="C2732" s="23" t="str">
        <f>'Raw data (base scenario)'!B2724</f>
        <v>H</v>
      </c>
      <c r="D2732" s="23" t="str">
        <f>'Raw data (base scenario)'!C2724</f>
        <v>H</v>
      </c>
      <c r="E2732" t="b">
        <f t="shared" si="254"/>
        <v>1</v>
      </c>
      <c r="F2732" t="b">
        <f t="shared" si="255"/>
        <v>1</v>
      </c>
      <c r="G2732" t="str">
        <f t="shared" si="256"/>
        <v>N/A</v>
      </c>
      <c r="K2732" s="28">
        <v>2718</v>
      </c>
      <c r="L2732" s="27" t="s">
        <v>1</v>
      </c>
      <c r="M2732" s="27" t="s">
        <v>1</v>
      </c>
      <c r="N2732" t="b">
        <f t="shared" si="257"/>
        <v>1</v>
      </c>
      <c r="O2732" t="b">
        <f t="shared" si="258"/>
        <v>1</v>
      </c>
      <c r="P2732" t="str">
        <f t="shared" si="259"/>
        <v>N/A</v>
      </c>
    </row>
    <row r="2733" spans="2:16" x14ac:dyDescent="0.25">
      <c r="B2733" s="23">
        <f>'Raw data (base scenario)'!A2725</f>
        <v>2719</v>
      </c>
      <c r="C2733" s="23" t="str">
        <f>'Raw data (base scenario)'!B2725</f>
        <v>H</v>
      </c>
      <c r="D2733" s="23" t="str">
        <f>'Raw data (base scenario)'!C2725</f>
        <v>H</v>
      </c>
      <c r="E2733" t="b">
        <f t="shared" si="254"/>
        <v>1</v>
      </c>
      <c r="F2733" t="b">
        <f t="shared" si="255"/>
        <v>1</v>
      </c>
      <c r="G2733" t="str">
        <f t="shared" si="256"/>
        <v>N/A</v>
      </c>
      <c r="K2733" s="28">
        <v>2719</v>
      </c>
      <c r="L2733" s="27" t="s">
        <v>1</v>
      </c>
      <c r="M2733" s="27" t="s">
        <v>1</v>
      </c>
      <c r="N2733" t="b">
        <f t="shared" si="257"/>
        <v>1</v>
      </c>
      <c r="O2733" t="b">
        <f t="shared" si="258"/>
        <v>1</v>
      </c>
      <c r="P2733" t="str">
        <f t="shared" si="259"/>
        <v>N/A</v>
      </c>
    </row>
    <row r="2734" spans="2:16" x14ac:dyDescent="0.25">
      <c r="B2734" s="23">
        <f>'Raw data (base scenario)'!A2726</f>
        <v>2720</v>
      </c>
      <c r="C2734" s="23" t="str">
        <f>'Raw data (base scenario)'!B2726</f>
        <v>S</v>
      </c>
      <c r="D2734" s="23" t="str">
        <f>'Raw data (base scenario)'!C2726</f>
        <v>H</v>
      </c>
      <c r="E2734" t="b">
        <f t="shared" si="254"/>
        <v>1</v>
      </c>
      <c r="F2734" t="b">
        <f t="shared" si="255"/>
        <v>1</v>
      </c>
      <c r="G2734" t="str">
        <f t="shared" si="256"/>
        <v>N/A</v>
      </c>
      <c r="K2734" s="28">
        <v>2720</v>
      </c>
      <c r="L2734" s="27" t="s">
        <v>3</v>
      </c>
      <c r="M2734" s="27" t="s">
        <v>1</v>
      </c>
      <c r="N2734" t="b">
        <f t="shared" si="257"/>
        <v>1</v>
      </c>
      <c r="O2734" t="b">
        <f t="shared" si="258"/>
        <v>1</v>
      </c>
      <c r="P2734" t="str">
        <f t="shared" si="259"/>
        <v>N/A</v>
      </c>
    </row>
    <row r="2735" spans="2:16" x14ac:dyDescent="0.25">
      <c r="B2735" s="23">
        <f>'Raw data (base scenario)'!A2727</f>
        <v>2721</v>
      </c>
      <c r="C2735" s="23" t="str">
        <f>'Raw data (base scenario)'!B2727</f>
        <v>S</v>
      </c>
      <c r="D2735" s="23" t="str">
        <f>'Raw data (base scenario)'!C2727</f>
        <v>I</v>
      </c>
      <c r="E2735" t="b">
        <f t="shared" si="254"/>
        <v>1</v>
      </c>
      <c r="F2735" t="b">
        <f t="shared" si="255"/>
        <v>1</v>
      </c>
      <c r="G2735" t="str">
        <f t="shared" si="256"/>
        <v>N/A</v>
      </c>
      <c r="K2735" s="28">
        <v>2721</v>
      </c>
      <c r="L2735" s="27" t="s">
        <v>3</v>
      </c>
      <c r="M2735" s="27" t="s">
        <v>18</v>
      </c>
      <c r="N2735" t="b">
        <f t="shared" si="257"/>
        <v>1</v>
      </c>
      <c r="O2735" t="b">
        <f t="shared" si="258"/>
        <v>1</v>
      </c>
      <c r="P2735" t="str">
        <f t="shared" si="259"/>
        <v>N/A</v>
      </c>
    </row>
    <row r="2736" spans="2:16" x14ac:dyDescent="0.25">
      <c r="B2736" s="23">
        <f>'Raw data (base scenario)'!A2728</f>
        <v>2722</v>
      </c>
      <c r="C2736" s="23" t="str">
        <f>'Raw data (base scenario)'!B2728</f>
        <v>H</v>
      </c>
      <c r="D2736" s="23" t="str">
        <f>'Raw data (base scenario)'!C2728</f>
        <v>S</v>
      </c>
      <c r="E2736" t="b">
        <f t="shared" si="254"/>
        <v>1</v>
      </c>
      <c r="F2736" t="b">
        <f t="shared" si="255"/>
        <v>1</v>
      </c>
      <c r="G2736" t="str">
        <f t="shared" si="256"/>
        <v>N/A</v>
      </c>
      <c r="K2736" s="28">
        <v>2722</v>
      </c>
      <c r="L2736" s="27" t="s">
        <v>1</v>
      </c>
      <c r="M2736" s="27" t="s">
        <v>3</v>
      </c>
      <c r="N2736" t="b">
        <f t="shared" si="257"/>
        <v>1</v>
      </c>
      <c r="O2736" t="b">
        <f t="shared" si="258"/>
        <v>1</v>
      </c>
      <c r="P2736" t="str">
        <f t="shared" si="259"/>
        <v>N/A</v>
      </c>
    </row>
    <row r="2737" spans="2:16" x14ac:dyDescent="0.25">
      <c r="B2737" s="23">
        <f>'Raw data (base scenario)'!A2729</f>
        <v>2723</v>
      </c>
      <c r="C2737" s="23" t="str">
        <f>'Raw data (base scenario)'!B2729</f>
        <v>D</v>
      </c>
      <c r="D2737" s="23" t="str">
        <f>'Raw data (base scenario)'!C2729</f>
        <v>D</v>
      </c>
      <c r="E2737" t="b">
        <f t="shared" si="254"/>
        <v>1</v>
      </c>
      <c r="F2737" t="b">
        <f t="shared" si="255"/>
        <v>1</v>
      </c>
      <c r="G2737" t="b">
        <f t="shared" si="256"/>
        <v>1</v>
      </c>
      <c r="K2737" s="28">
        <v>2723</v>
      </c>
      <c r="L2737" s="27" t="s">
        <v>2</v>
      </c>
      <c r="M2737" s="27" t="s">
        <v>2</v>
      </c>
      <c r="N2737" t="b">
        <f t="shared" si="257"/>
        <v>1</v>
      </c>
      <c r="O2737" t="b">
        <f t="shared" si="258"/>
        <v>1</v>
      </c>
      <c r="P2737" t="b">
        <f t="shared" si="259"/>
        <v>1</v>
      </c>
    </row>
    <row r="2738" spans="2:16" x14ac:dyDescent="0.25">
      <c r="B2738" s="23">
        <f>'Raw data (base scenario)'!A2730</f>
        <v>2724</v>
      </c>
      <c r="C2738" s="23" t="str">
        <f>'Raw data (base scenario)'!B2730</f>
        <v>H</v>
      </c>
      <c r="D2738" s="23" t="str">
        <f>'Raw data (base scenario)'!C2730</f>
        <v>H</v>
      </c>
      <c r="E2738" t="b">
        <f t="shared" si="254"/>
        <v>1</v>
      </c>
      <c r="F2738" t="b">
        <f t="shared" si="255"/>
        <v>1</v>
      </c>
      <c r="G2738" t="str">
        <f t="shared" si="256"/>
        <v>N/A</v>
      </c>
      <c r="K2738" s="28">
        <v>2724</v>
      </c>
      <c r="L2738" s="27" t="s">
        <v>1</v>
      </c>
      <c r="M2738" s="27" t="s">
        <v>1</v>
      </c>
      <c r="N2738" t="b">
        <f t="shared" si="257"/>
        <v>1</v>
      </c>
      <c r="O2738" t="b">
        <f t="shared" si="258"/>
        <v>1</v>
      </c>
      <c r="P2738" t="str">
        <f t="shared" si="259"/>
        <v>N/A</v>
      </c>
    </row>
    <row r="2739" spans="2:16" x14ac:dyDescent="0.25">
      <c r="B2739" s="23">
        <f>'Raw data (base scenario)'!A2731</f>
        <v>2725</v>
      </c>
      <c r="C2739" s="23" t="str">
        <f>'Raw data (base scenario)'!B2731</f>
        <v>D</v>
      </c>
      <c r="D2739" s="23" t="str">
        <f>'Raw data (base scenario)'!C2731</f>
        <v>D</v>
      </c>
      <c r="E2739" t="b">
        <f t="shared" si="254"/>
        <v>1</v>
      </c>
      <c r="F2739" t="b">
        <f t="shared" si="255"/>
        <v>1</v>
      </c>
      <c r="G2739" t="b">
        <f t="shared" si="256"/>
        <v>1</v>
      </c>
      <c r="K2739" s="28">
        <v>2725</v>
      </c>
      <c r="L2739" s="27" t="s">
        <v>2</v>
      </c>
      <c r="M2739" s="27" t="s">
        <v>2</v>
      </c>
      <c r="N2739" t="b">
        <f t="shared" si="257"/>
        <v>1</v>
      </c>
      <c r="O2739" t="b">
        <f t="shared" si="258"/>
        <v>1</v>
      </c>
      <c r="P2739" t="b">
        <f t="shared" si="259"/>
        <v>1</v>
      </c>
    </row>
    <row r="2740" spans="2:16" x14ac:dyDescent="0.25">
      <c r="B2740" s="23">
        <f>'Raw data (base scenario)'!A2732</f>
        <v>2726</v>
      </c>
      <c r="C2740" s="23" t="str">
        <f>'Raw data (base scenario)'!B2732</f>
        <v>I</v>
      </c>
      <c r="D2740" s="23" t="str">
        <f>'Raw data (base scenario)'!C2732</f>
        <v>D</v>
      </c>
      <c r="E2740" t="b">
        <f t="shared" si="254"/>
        <v>1</v>
      </c>
      <c r="F2740" t="b">
        <f t="shared" si="255"/>
        <v>1</v>
      </c>
      <c r="G2740" t="str">
        <f t="shared" si="256"/>
        <v>N/A</v>
      </c>
      <c r="K2740" s="28">
        <v>2726</v>
      </c>
      <c r="L2740" s="27" t="s">
        <v>18</v>
      </c>
      <c r="M2740" s="27" t="s">
        <v>2</v>
      </c>
      <c r="N2740" t="b">
        <f t="shared" si="257"/>
        <v>1</v>
      </c>
      <c r="O2740" t="b">
        <f t="shared" si="258"/>
        <v>1</v>
      </c>
      <c r="P2740" t="str">
        <f t="shared" si="259"/>
        <v>N/A</v>
      </c>
    </row>
    <row r="2741" spans="2:16" x14ac:dyDescent="0.25">
      <c r="B2741" s="23">
        <f>'Raw data (base scenario)'!A2733</f>
        <v>2727</v>
      </c>
      <c r="C2741" s="23" t="str">
        <f>'Raw data (base scenario)'!B2733</f>
        <v>S</v>
      </c>
      <c r="D2741" s="23" t="str">
        <f>'Raw data (base scenario)'!C2733</f>
        <v>H</v>
      </c>
      <c r="E2741" t="b">
        <f t="shared" si="254"/>
        <v>1</v>
      </c>
      <c r="F2741" t="b">
        <f t="shared" si="255"/>
        <v>1</v>
      </c>
      <c r="G2741" t="str">
        <f t="shared" si="256"/>
        <v>N/A</v>
      </c>
      <c r="K2741" s="28">
        <v>2727</v>
      </c>
      <c r="L2741" s="27" t="s">
        <v>3</v>
      </c>
      <c r="M2741" s="27" t="s">
        <v>1</v>
      </c>
      <c r="N2741" t="b">
        <f t="shared" si="257"/>
        <v>1</v>
      </c>
      <c r="O2741" t="b">
        <f t="shared" si="258"/>
        <v>1</v>
      </c>
      <c r="P2741" t="str">
        <f t="shared" si="259"/>
        <v>N/A</v>
      </c>
    </row>
    <row r="2742" spans="2:16" x14ac:dyDescent="0.25">
      <c r="B2742" s="23">
        <f>'Raw data (base scenario)'!A2734</f>
        <v>2728</v>
      </c>
      <c r="C2742" s="23" t="str">
        <f>'Raw data (base scenario)'!B2734</f>
        <v>S</v>
      </c>
      <c r="D2742" s="23" t="str">
        <f>'Raw data (base scenario)'!C2734</f>
        <v>H</v>
      </c>
      <c r="E2742" t="b">
        <f t="shared" si="254"/>
        <v>1</v>
      </c>
      <c r="F2742" t="b">
        <f t="shared" si="255"/>
        <v>1</v>
      </c>
      <c r="G2742" t="str">
        <f t="shared" si="256"/>
        <v>N/A</v>
      </c>
      <c r="K2742" s="28">
        <v>2728</v>
      </c>
      <c r="L2742" s="27" t="s">
        <v>3</v>
      </c>
      <c r="M2742" s="27" t="s">
        <v>1</v>
      </c>
      <c r="N2742" t="b">
        <f t="shared" si="257"/>
        <v>1</v>
      </c>
      <c r="O2742" t="b">
        <f t="shared" si="258"/>
        <v>1</v>
      </c>
      <c r="P2742" t="str">
        <f t="shared" si="259"/>
        <v>N/A</v>
      </c>
    </row>
    <row r="2743" spans="2:16" x14ac:dyDescent="0.25">
      <c r="B2743" s="23">
        <f>'Raw data (base scenario)'!A2735</f>
        <v>2729</v>
      </c>
      <c r="C2743" s="23" t="str">
        <f>'Raw data (base scenario)'!B2735</f>
        <v>D</v>
      </c>
      <c r="D2743" s="23" t="str">
        <f>'Raw data (base scenario)'!C2735</f>
        <v>D</v>
      </c>
      <c r="E2743" t="b">
        <f t="shared" si="254"/>
        <v>1</v>
      </c>
      <c r="F2743" t="b">
        <f t="shared" si="255"/>
        <v>1</v>
      </c>
      <c r="G2743" t="b">
        <f t="shared" si="256"/>
        <v>1</v>
      </c>
      <c r="K2743" s="28">
        <v>2729</v>
      </c>
      <c r="L2743" s="27" t="s">
        <v>2</v>
      </c>
      <c r="M2743" s="27" t="s">
        <v>2</v>
      </c>
      <c r="N2743" t="b">
        <f t="shared" si="257"/>
        <v>1</v>
      </c>
      <c r="O2743" t="b">
        <f t="shared" si="258"/>
        <v>1</v>
      </c>
      <c r="P2743" t="b">
        <f t="shared" si="259"/>
        <v>1</v>
      </c>
    </row>
    <row r="2744" spans="2:16" x14ac:dyDescent="0.25">
      <c r="B2744" s="23">
        <f>'Raw data (base scenario)'!A2736</f>
        <v>2730</v>
      </c>
      <c r="C2744" s="23" t="str">
        <f>'Raw data (base scenario)'!B2736</f>
        <v>D</v>
      </c>
      <c r="D2744" s="23" t="str">
        <f>'Raw data (base scenario)'!C2736</f>
        <v>D</v>
      </c>
      <c r="E2744" t="b">
        <f t="shared" si="254"/>
        <v>1</v>
      </c>
      <c r="F2744" t="b">
        <f t="shared" si="255"/>
        <v>1</v>
      </c>
      <c r="G2744" t="b">
        <f t="shared" si="256"/>
        <v>1</v>
      </c>
      <c r="K2744" s="28">
        <v>2730</v>
      </c>
      <c r="L2744" s="27" t="s">
        <v>2</v>
      </c>
      <c r="M2744" s="27" t="s">
        <v>2</v>
      </c>
      <c r="N2744" t="b">
        <f t="shared" si="257"/>
        <v>1</v>
      </c>
      <c r="O2744" t="b">
        <f t="shared" si="258"/>
        <v>1</v>
      </c>
      <c r="P2744" t="b">
        <f t="shared" si="259"/>
        <v>1</v>
      </c>
    </row>
    <row r="2745" spans="2:16" x14ac:dyDescent="0.25">
      <c r="B2745" s="23">
        <f>'Raw data (base scenario)'!A2737</f>
        <v>2731</v>
      </c>
      <c r="C2745" s="23" t="str">
        <f>'Raw data (base scenario)'!B2737</f>
        <v>H</v>
      </c>
      <c r="D2745" s="23" t="str">
        <f>'Raw data (base scenario)'!C2737</f>
        <v>H</v>
      </c>
      <c r="E2745" t="b">
        <f t="shared" si="254"/>
        <v>1</v>
      </c>
      <c r="F2745" t="b">
        <f t="shared" si="255"/>
        <v>1</v>
      </c>
      <c r="G2745" t="str">
        <f t="shared" si="256"/>
        <v>N/A</v>
      </c>
      <c r="K2745" s="28">
        <v>2731</v>
      </c>
      <c r="L2745" s="27" t="s">
        <v>1</v>
      </c>
      <c r="M2745" s="27" t="s">
        <v>1</v>
      </c>
      <c r="N2745" t="b">
        <f t="shared" si="257"/>
        <v>1</v>
      </c>
      <c r="O2745" t="b">
        <f t="shared" si="258"/>
        <v>1</v>
      </c>
      <c r="P2745" t="str">
        <f t="shared" si="259"/>
        <v>N/A</v>
      </c>
    </row>
    <row r="2746" spans="2:16" x14ac:dyDescent="0.25">
      <c r="B2746" s="23">
        <f>'Raw data (base scenario)'!A2738</f>
        <v>2732</v>
      </c>
      <c r="C2746" s="23" t="str">
        <f>'Raw data (base scenario)'!B2738</f>
        <v>H</v>
      </c>
      <c r="D2746" s="23" t="str">
        <f>'Raw data (base scenario)'!C2738</f>
        <v>S</v>
      </c>
      <c r="E2746" t="b">
        <f t="shared" si="254"/>
        <v>1</v>
      </c>
      <c r="F2746" t="b">
        <f t="shared" si="255"/>
        <v>1</v>
      </c>
      <c r="G2746" t="str">
        <f t="shared" si="256"/>
        <v>N/A</v>
      </c>
      <c r="K2746" s="28">
        <v>2732</v>
      </c>
      <c r="L2746" s="27" t="s">
        <v>1</v>
      </c>
      <c r="M2746" s="27" t="s">
        <v>3</v>
      </c>
      <c r="N2746" t="b">
        <f t="shared" si="257"/>
        <v>1</v>
      </c>
      <c r="O2746" t="b">
        <f t="shared" si="258"/>
        <v>1</v>
      </c>
      <c r="P2746" t="str">
        <f t="shared" si="259"/>
        <v>N/A</v>
      </c>
    </row>
    <row r="2747" spans="2:16" x14ac:dyDescent="0.25">
      <c r="B2747" s="23">
        <f>'Raw data (base scenario)'!A2739</f>
        <v>2733</v>
      </c>
      <c r="C2747" s="23" t="str">
        <f>'Raw data (base scenario)'!B2739</f>
        <v>D</v>
      </c>
      <c r="D2747" s="23" t="str">
        <f>'Raw data (base scenario)'!C2739</f>
        <v>D</v>
      </c>
      <c r="E2747" t="b">
        <f t="shared" si="254"/>
        <v>1</v>
      </c>
      <c r="F2747" t="b">
        <f t="shared" si="255"/>
        <v>1</v>
      </c>
      <c r="G2747" t="b">
        <f t="shared" si="256"/>
        <v>1</v>
      </c>
      <c r="K2747" s="28">
        <v>2733</v>
      </c>
      <c r="L2747" s="27" t="s">
        <v>2</v>
      </c>
      <c r="M2747" s="27" t="s">
        <v>2</v>
      </c>
      <c r="N2747" t="b">
        <f t="shared" si="257"/>
        <v>1</v>
      </c>
      <c r="O2747" t="b">
        <f t="shared" si="258"/>
        <v>1</v>
      </c>
      <c r="P2747" t="b">
        <f t="shared" si="259"/>
        <v>1</v>
      </c>
    </row>
    <row r="2748" spans="2:16" x14ac:dyDescent="0.25">
      <c r="B2748" s="23">
        <f>'Raw data (base scenario)'!A2740</f>
        <v>2734</v>
      </c>
      <c r="C2748" s="23" t="str">
        <f>'Raw data (base scenario)'!B2740</f>
        <v>H</v>
      </c>
      <c r="D2748" s="23" t="str">
        <f>'Raw data (base scenario)'!C2740</f>
        <v>H</v>
      </c>
      <c r="E2748" t="b">
        <f t="shared" si="254"/>
        <v>1</v>
      </c>
      <c r="F2748" t="b">
        <f t="shared" si="255"/>
        <v>1</v>
      </c>
      <c r="G2748" t="str">
        <f t="shared" si="256"/>
        <v>N/A</v>
      </c>
      <c r="K2748" s="28">
        <v>2734</v>
      </c>
      <c r="L2748" s="27" t="s">
        <v>1</v>
      </c>
      <c r="M2748" s="27" t="s">
        <v>1</v>
      </c>
      <c r="N2748" t="b">
        <f t="shared" si="257"/>
        <v>1</v>
      </c>
      <c r="O2748" t="b">
        <f t="shared" si="258"/>
        <v>1</v>
      </c>
      <c r="P2748" t="str">
        <f t="shared" si="259"/>
        <v>N/A</v>
      </c>
    </row>
    <row r="2749" spans="2:16" x14ac:dyDescent="0.25">
      <c r="B2749" s="23">
        <f>'Raw data (base scenario)'!A2741</f>
        <v>2735</v>
      </c>
      <c r="C2749" s="23" t="str">
        <f>'Raw data (base scenario)'!B2741</f>
        <v>D</v>
      </c>
      <c r="D2749" s="23" t="str">
        <f>'Raw data (base scenario)'!C2741</f>
        <v>D</v>
      </c>
      <c r="E2749" t="b">
        <f t="shared" si="254"/>
        <v>1</v>
      </c>
      <c r="F2749" t="b">
        <f t="shared" si="255"/>
        <v>1</v>
      </c>
      <c r="G2749" t="b">
        <f t="shared" si="256"/>
        <v>1</v>
      </c>
      <c r="K2749" s="28">
        <v>2735</v>
      </c>
      <c r="L2749" s="27" t="s">
        <v>2</v>
      </c>
      <c r="M2749" s="27" t="s">
        <v>2</v>
      </c>
      <c r="N2749" t="b">
        <f t="shared" si="257"/>
        <v>1</v>
      </c>
      <c r="O2749" t="b">
        <f t="shared" si="258"/>
        <v>1</v>
      </c>
      <c r="P2749" t="b">
        <f t="shared" si="259"/>
        <v>1</v>
      </c>
    </row>
    <row r="2750" spans="2:16" x14ac:dyDescent="0.25">
      <c r="B2750" s="23">
        <f>'Raw data (base scenario)'!A2742</f>
        <v>2736</v>
      </c>
      <c r="C2750" s="23" t="str">
        <f>'Raw data (base scenario)'!B2742</f>
        <v>H</v>
      </c>
      <c r="D2750" s="23" t="str">
        <f>'Raw data (base scenario)'!C2742</f>
        <v>H</v>
      </c>
      <c r="E2750" t="b">
        <f t="shared" si="254"/>
        <v>1</v>
      </c>
      <c r="F2750" t="b">
        <f t="shared" si="255"/>
        <v>1</v>
      </c>
      <c r="G2750" t="str">
        <f t="shared" si="256"/>
        <v>N/A</v>
      </c>
      <c r="K2750" s="28">
        <v>2736</v>
      </c>
      <c r="L2750" s="27" t="s">
        <v>1</v>
      </c>
      <c r="M2750" s="27" t="s">
        <v>1</v>
      </c>
      <c r="N2750" t="b">
        <f t="shared" si="257"/>
        <v>1</v>
      </c>
      <c r="O2750" t="b">
        <f t="shared" si="258"/>
        <v>1</v>
      </c>
      <c r="P2750" t="str">
        <f t="shared" si="259"/>
        <v>N/A</v>
      </c>
    </row>
    <row r="2751" spans="2:16" x14ac:dyDescent="0.25">
      <c r="B2751" s="23">
        <f>'Raw data (base scenario)'!A2743</f>
        <v>2737</v>
      </c>
      <c r="C2751" s="23" t="str">
        <f>'Raw data (base scenario)'!B2743</f>
        <v>H</v>
      </c>
      <c r="D2751" s="23" t="str">
        <f>'Raw data (base scenario)'!C2743</f>
        <v>S</v>
      </c>
      <c r="E2751" t="b">
        <f t="shared" si="254"/>
        <v>1</v>
      </c>
      <c r="F2751" t="b">
        <f t="shared" si="255"/>
        <v>1</v>
      </c>
      <c r="G2751" t="str">
        <f t="shared" si="256"/>
        <v>N/A</v>
      </c>
      <c r="K2751" s="28">
        <v>2737</v>
      </c>
      <c r="L2751" s="27" t="s">
        <v>1</v>
      </c>
      <c r="M2751" s="27" t="s">
        <v>3</v>
      </c>
      <c r="N2751" t="b">
        <f t="shared" si="257"/>
        <v>1</v>
      </c>
      <c r="O2751" t="b">
        <f t="shared" si="258"/>
        <v>1</v>
      </c>
      <c r="P2751" t="str">
        <f t="shared" si="259"/>
        <v>N/A</v>
      </c>
    </row>
    <row r="2752" spans="2:16" x14ac:dyDescent="0.25">
      <c r="B2752" s="23">
        <f>'Raw data (base scenario)'!A2744</f>
        <v>2738</v>
      </c>
      <c r="C2752" s="23" t="str">
        <f>'Raw data (base scenario)'!B2744</f>
        <v>H</v>
      </c>
      <c r="D2752" s="23" t="str">
        <f>'Raw data (base scenario)'!C2744</f>
        <v>H</v>
      </c>
      <c r="E2752" t="b">
        <f t="shared" si="254"/>
        <v>1</v>
      </c>
      <c r="F2752" t="b">
        <f t="shared" si="255"/>
        <v>1</v>
      </c>
      <c r="G2752" t="str">
        <f t="shared" si="256"/>
        <v>N/A</v>
      </c>
      <c r="K2752" s="28">
        <v>2738</v>
      </c>
      <c r="L2752" s="27" t="s">
        <v>1</v>
      </c>
      <c r="M2752" s="27" t="s">
        <v>1</v>
      </c>
      <c r="N2752" t="b">
        <f t="shared" si="257"/>
        <v>1</v>
      </c>
      <c r="O2752" t="b">
        <f t="shared" si="258"/>
        <v>1</v>
      </c>
      <c r="P2752" t="str">
        <f t="shared" si="259"/>
        <v>N/A</v>
      </c>
    </row>
    <row r="2753" spans="2:16" x14ac:dyDescent="0.25">
      <c r="B2753" s="23">
        <f>'Raw data (base scenario)'!A2745</f>
        <v>2739</v>
      </c>
      <c r="C2753" s="23" t="str">
        <f>'Raw data (base scenario)'!B2745</f>
        <v>I</v>
      </c>
      <c r="D2753" s="23" t="str">
        <f>'Raw data (base scenario)'!C2745</f>
        <v>S</v>
      </c>
      <c r="E2753" t="b">
        <f t="shared" si="254"/>
        <v>1</v>
      </c>
      <c r="F2753" t="b">
        <f t="shared" si="255"/>
        <v>1</v>
      </c>
      <c r="G2753" t="str">
        <f t="shared" si="256"/>
        <v>N/A</v>
      </c>
      <c r="K2753" s="28">
        <v>2739</v>
      </c>
      <c r="L2753" s="27" t="s">
        <v>18</v>
      </c>
      <c r="M2753" s="27" t="s">
        <v>3</v>
      </c>
      <c r="N2753" t="b">
        <f t="shared" si="257"/>
        <v>1</v>
      </c>
      <c r="O2753" t="b">
        <f t="shared" si="258"/>
        <v>1</v>
      </c>
      <c r="P2753" t="str">
        <f t="shared" si="259"/>
        <v>N/A</v>
      </c>
    </row>
    <row r="2754" spans="2:16" x14ac:dyDescent="0.25">
      <c r="B2754" s="23">
        <f>'Raw data (base scenario)'!A2746</f>
        <v>2740</v>
      </c>
      <c r="C2754" s="23" t="str">
        <f>'Raw data (base scenario)'!B2746</f>
        <v>D</v>
      </c>
      <c r="D2754" s="23" t="str">
        <f>'Raw data (base scenario)'!C2746</f>
        <v>D</v>
      </c>
      <c r="E2754" t="b">
        <f t="shared" si="254"/>
        <v>1</v>
      </c>
      <c r="F2754" t="b">
        <f t="shared" si="255"/>
        <v>1</v>
      </c>
      <c r="G2754" t="b">
        <f t="shared" si="256"/>
        <v>1</v>
      </c>
      <c r="K2754" s="28">
        <v>2740</v>
      </c>
      <c r="L2754" s="27" t="s">
        <v>2</v>
      </c>
      <c r="M2754" s="27" t="s">
        <v>2</v>
      </c>
      <c r="N2754" t="b">
        <f t="shared" si="257"/>
        <v>1</v>
      </c>
      <c r="O2754" t="b">
        <f t="shared" si="258"/>
        <v>1</v>
      </c>
      <c r="P2754" t="b">
        <f t="shared" si="259"/>
        <v>1</v>
      </c>
    </row>
    <row r="2755" spans="2:16" x14ac:dyDescent="0.25">
      <c r="B2755" s="23">
        <f>'Raw data (base scenario)'!A2747</f>
        <v>2741</v>
      </c>
      <c r="C2755" s="23" t="str">
        <f>'Raw data (base scenario)'!B2747</f>
        <v>S</v>
      </c>
      <c r="D2755" s="23" t="str">
        <f>'Raw data (base scenario)'!C2747</f>
        <v>H</v>
      </c>
      <c r="E2755" t="b">
        <f t="shared" si="254"/>
        <v>1</v>
      </c>
      <c r="F2755" t="b">
        <f t="shared" si="255"/>
        <v>1</v>
      </c>
      <c r="G2755" t="str">
        <f t="shared" si="256"/>
        <v>N/A</v>
      </c>
      <c r="K2755" s="28">
        <v>2741</v>
      </c>
      <c r="L2755" s="27" t="s">
        <v>3</v>
      </c>
      <c r="M2755" s="27" t="s">
        <v>1</v>
      </c>
      <c r="N2755" t="b">
        <f t="shared" si="257"/>
        <v>1</v>
      </c>
      <c r="O2755" t="b">
        <f t="shared" si="258"/>
        <v>1</v>
      </c>
      <c r="P2755" t="str">
        <f t="shared" si="259"/>
        <v>N/A</v>
      </c>
    </row>
    <row r="2756" spans="2:16" x14ac:dyDescent="0.25">
      <c r="B2756" s="23">
        <f>'Raw data (base scenario)'!A2748</f>
        <v>2742</v>
      </c>
      <c r="C2756" s="23" t="str">
        <f>'Raw data (base scenario)'!B2748</f>
        <v>S</v>
      </c>
      <c r="D2756" s="23" t="str">
        <f>'Raw data (base scenario)'!C2748</f>
        <v>H</v>
      </c>
      <c r="E2756" t="b">
        <f t="shared" si="254"/>
        <v>1</v>
      </c>
      <c r="F2756" t="b">
        <f t="shared" si="255"/>
        <v>1</v>
      </c>
      <c r="G2756" t="str">
        <f t="shared" si="256"/>
        <v>N/A</v>
      </c>
      <c r="K2756" s="28">
        <v>2742</v>
      </c>
      <c r="L2756" s="27" t="s">
        <v>3</v>
      </c>
      <c r="M2756" s="27" t="s">
        <v>1</v>
      </c>
      <c r="N2756" t="b">
        <f t="shared" si="257"/>
        <v>1</v>
      </c>
      <c r="O2756" t="b">
        <f t="shared" si="258"/>
        <v>1</v>
      </c>
      <c r="P2756" t="str">
        <f t="shared" si="259"/>
        <v>N/A</v>
      </c>
    </row>
    <row r="2757" spans="2:16" x14ac:dyDescent="0.25">
      <c r="B2757" s="23">
        <f>'Raw data (base scenario)'!A2749</f>
        <v>2743</v>
      </c>
      <c r="C2757" s="23" t="str">
        <f>'Raw data (base scenario)'!B2749</f>
        <v>D</v>
      </c>
      <c r="D2757" s="23" t="str">
        <f>'Raw data (base scenario)'!C2749</f>
        <v>D</v>
      </c>
      <c r="E2757" t="b">
        <f t="shared" si="254"/>
        <v>1</v>
      </c>
      <c r="F2757" t="b">
        <f t="shared" si="255"/>
        <v>1</v>
      </c>
      <c r="G2757" t="b">
        <f t="shared" si="256"/>
        <v>1</v>
      </c>
      <c r="K2757" s="28">
        <v>2743</v>
      </c>
      <c r="L2757" s="27" t="s">
        <v>2</v>
      </c>
      <c r="M2757" s="27" t="s">
        <v>2</v>
      </c>
      <c r="N2757" t="b">
        <f t="shared" si="257"/>
        <v>1</v>
      </c>
      <c r="O2757" t="b">
        <f t="shared" si="258"/>
        <v>1</v>
      </c>
      <c r="P2757" t="b">
        <f t="shared" si="259"/>
        <v>1</v>
      </c>
    </row>
    <row r="2758" spans="2:16" x14ac:dyDescent="0.25">
      <c r="B2758" s="23">
        <f>'Raw data (base scenario)'!A2750</f>
        <v>2744</v>
      </c>
      <c r="C2758" s="23" t="str">
        <f>'Raw data (base scenario)'!B2750</f>
        <v>S</v>
      </c>
      <c r="D2758" s="23" t="str">
        <f>'Raw data (base scenario)'!C2750</f>
        <v>H</v>
      </c>
      <c r="E2758" t="b">
        <f t="shared" si="254"/>
        <v>1</v>
      </c>
      <c r="F2758" t="b">
        <f t="shared" si="255"/>
        <v>1</v>
      </c>
      <c r="G2758" t="str">
        <f t="shared" si="256"/>
        <v>N/A</v>
      </c>
      <c r="K2758" s="28">
        <v>2744</v>
      </c>
      <c r="L2758" s="27" t="s">
        <v>3</v>
      </c>
      <c r="M2758" s="27" t="s">
        <v>1</v>
      </c>
      <c r="N2758" t="b">
        <f t="shared" si="257"/>
        <v>1</v>
      </c>
      <c r="O2758" t="b">
        <f t="shared" si="258"/>
        <v>1</v>
      </c>
      <c r="P2758" t="str">
        <f t="shared" si="259"/>
        <v>N/A</v>
      </c>
    </row>
    <row r="2759" spans="2:16" x14ac:dyDescent="0.25">
      <c r="B2759" s="23">
        <f>'Raw data (base scenario)'!A2751</f>
        <v>2745</v>
      </c>
      <c r="C2759" s="23" t="str">
        <f>'Raw data (base scenario)'!B2751</f>
        <v>I</v>
      </c>
      <c r="D2759" s="23" t="str">
        <f>'Raw data (base scenario)'!C2751</f>
        <v>I</v>
      </c>
      <c r="E2759" t="b">
        <f t="shared" si="254"/>
        <v>1</v>
      </c>
      <c r="F2759" t="b">
        <f t="shared" si="255"/>
        <v>1</v>
      </c>
      <c r="G2759" t="str">
        <f t="shared" si="256"/>
        <v>N/A</v>
      </c>
      <c r="K2759" s="28">
        <v>2745</v>
      </c>
      <c r="L2759" s="27" t="s">
        <v>18</v>
      </c>
      <c r="M2759" s="27" t="s">
        <v>18</v>
      </c>
      <c r="N2759" t="b">
        <f t="shared" si="257"/>
        <v>1</v>
      </c>
      <c r="O2759" t="b">
        <f t="shared" si="258"/>
        <v>1</v>
      </c>
      <c r="P2759" t="str">
        <f t="shared" si="259"/>
        <v>N/A</v>
      </c>
    </row>
    <row r="2760" spans="2:16" x14ac:dyDescent="0.25">
      <c r="B2760" s="23">
        <f>'Raw data (base scenario)'!A2752</f>
        <v>2746</v>
      </c>
      <c r="C2760" s="23" t="str">
        <f>'Raw data (base scenario)'!B2752</f>
        <v>H</v>
      </c>
      <c r="D2760" s="23" t="str">
        <f>'Raw data (base scenario)'!C2752</f>
        <v>H</v>
      </c>
      <c r="E2760" t="b">
        <f t="shared" si="254"/>
        <v>1</v>
      </c>
      <c r="F2760" t="b">
        <f t="shared" si="255"/>
        <v>1</v>
      </c>
      <c r="G2760" t="str">
        <f t="shared" si="256"/>
        <v>N/A</v>
      </c>
      <c r="K2760" s="28">
        <v>2746</v>
      </c>
      <c r="L2760" s="27" t="s">
        <v>1</v>
      </c>
      <c r="M2760" s="27" t="s">
        <v>1</v>
      </c>
      <c r="N2760" t="b">
        <f t="shared" si="257"/>
        <v>1</v>
      </c>
      <c r="O2760" t="b">
        <f t="shared" si="258"/>
        <v>1</v>
      </c>
      <c r="P2760" t="str">
        <f t="shared" si="259"/>
        <v>N/A</v>
      </c>
    </row>
    <row r="2761" spans="2:16" x14ac:dyDescent="0.25">
      <c r="B2761" s="23">
        <f>'Raw data (base scenario)'!A2753</f>
        <v>2747</v>
      </c>
      <c r="C2761" s="23" t="str">
        <f>'Raw data (base scenario)'!B2753</f>
        <v>I</v>
      </c>
      <c r="D2761" s="23" t="str">
        <f>'Raw data (base scenario)'!C2753</f>
        <v>S</v>
      </c>
      <c r="E2761" t="b">
        <f t="shared" si="254"/>
        <v>1</v>
      </c>
      <c r="F2761" t="b">
        <f t="shared" si="255"/>
        <v>1</v>
      </c>
      <c r="G2761" t="str">
        <f t="shared" si="256"/>
        <v>N/A</v>
      </c>
      <c r="K2761" s="28">
        <v>2747</v>
      </c>
      <c r="L2761" s="27" t="s">
        <v>18</v>
      </c>
      <c r="M2761" s="27" t="s">
        <v>3</v>
      </c>
      <c r="N2761" t="b">
        <f t="shared" si="257"/>
        <v>1</v>
      </c>
      <c r="O2761" t="b">
        <f t="shared" si="258"/>
        <v>1</v>
      </c>
      <c r="P2761" t="str">
        <f t="shared" si="259"/>
        <v>N/A</v>
      </c>
    </row>
    <row r="2762" spans="2:16" x14ac:dyDescent="0.25">
      <c r="B2762" s="23">
        <f>'Raw data (base scenario)'!A2754</f>
        <v>2748</v>
      </c>
      <c r="C2762" s="23" t="str">
        <f>'Raw data (base scenario)'!B2754</f>
        <v>D</v>
      </c>
      <c r="D2762" s="23" t="str">
        <f>'Raw data (base scenario)'!C2754</f>
        <v>D</v>
      </c>
      <c r="E2762" t="b">
        <f t="shared" si="254"/>
        <v>1</v>
      </c>
      <c r="F2762" t="b">
        <f t="shared" si="255"/>
        <v>1</v>
      </c>
      <c r="G2762" t="b">
        <f t="shared" si="256"/>
        <v>1</v>
      </c>
      <c r="K2762" s="28">
        <v>2748</v>
      </c>
      <c r="L2762" s="27" t="s">
        <v>2</v>
      </c>
      <c r="M2762" s="27" t="s">
        <v>2</v>
      </c>
      <c r="N2762" t="b">
        <f t="shared" si="257"/>
        <v>1</v>
      </c>
      <c r="O2762" t="b">
        <f t="shared" si="258"/>
        <v>1</v>
      </c>
      <c r="P2762" t="b">
        <f t="shared" si="259"/>
        <v>1</v>
      </c>
    </row>
    <row r="2763" spans="2:16" x14ac:dyDescent="0.25">
      <c r="B2763" s="23">
        <f>'Raw data (base scenario)'!A2755</f>
        <v>2749</v>
      </c>
      <c r="C2763" s="23" t="str">
        <f>'Raw data (base scenario)'!B2755</f>
        <v>I</v>
      </c>
      <c r="D2763" s="23" t="str">
        <f>'Raw data (base scenario)'!C2755</f>
        <v>I</v>
      </c>
      <c r="E2763" t="b">
        <f t="shared" si="254"/>
        <v>1</v>
      </c>
      <c r="F2763" t="b">
        <f t="shared" si="255"/>
        <v>1</v>
      </c>
      <c r="G2763" t="str">
        <f t="shared" si="256"/>
        <v>N/A</v>
      </c>
      <c r="K2763" s="28">
        <v>2749</v>
      </c>
      <c r="L2763" s="27" t="s">
        <v>18</v>
      </c>
      <c r="M2763" s="27" t="s">
        <v>18</v>
      </c>
      <c r="N2763" t="b">
        <f t="shared" si="257"/>
        <v>1</v>
      </c>
      <c r="O2763" t="b">
        <f t="shared" si="258"/>
        <v>1</v>
      </c>
      <c r="P2763" t="str">
        <f t="shared" si="259"/>
        <v>N/A</v>
      </c>
    </row>
    <row r="2764" spans="2:16" x14ac:dyDescent="0.25">
      <c r="B2764" s="23">
        <f>'Raw data (base scenario)'!A2756</f>
        <v>2750</v>
      </c>
      <c r="C2764" s="23" t="str">
        <f>'Raw data (base scenario)'!B2756</f>
        <v>S</v>
      </c>
      <c r="D2764" s="23" t="str">
        <f>'Raw data (base scenario)'!C2756</f>
        <v>H</v>
      </c>
      <c r="E2764" t="b">
        <f t="shared" si="254"/>
        <v>1</v>
      </c>
      <c r="F2764" t="b">
        <f t="shared" si="255"/>
        <v>1</v>
      </c>
      <c r="G2764" t="str">
        <f t="shared" si="256"/>
        <v>N/A</v>
      </c>
      <c r="K2764" s="28">
        <v>2750</v>
      </c>
      <c r="L2764" s="27" t="s">
        <v>3</v>
      </c>
      <c r="M2764" s="27" t="s">
        <v>1</v>
      </c>
      <c r="N2764" t="b">
        <f t="shared" si="257"/>
        <v>1</v>
      </c>
      <c r="O2764" t="b">
        <f t="shared" si="258"/>
        <v>1</v>
      </c>
      <c r="P2764" t="str">
        <f t="shared" si="259"/>
        <v>N/A</v>
      </c>
    </row>
    <row r="2765" spans="2:16" x14ac:dyDescent="0.25">
      <c r="B2765" s="23">
        <f>'Raw data (base scenario)'!A2757</f>
        <v>2751</v>
      </c>
      <c r="C2765" s="23" t="str">
        <f>'Raw data (base scenario)'!B2757</f>
        <v>D</v>
      </c>
      <c r="D2765" s="23" t="str">
        <f>'Raw data (base scenario)'!C2757</f>
        <v>D</v>
      </c>
      <c r="E2765" t="b">
        <f t="shared" si="254"/>
        <v>1</v>
      </c>
      <c r="F2765" t="b">
        <f t="shared" si="255"/>
        <v>1</v>
      </c>
      <c r="G2765" t="b">
        <f t="shared" si="256"/>
        <v>1</v>
      </c>
      <c r="K2765" s="28">
        <v>2751</v>
      </c>
      <c r="L2765" s="27" t="s">
        <v>2</v>
      </c>
      <c r="M2765" s="27" t="s">
        <v>2</v>
      </c>
      <c r="N2765" t="b">
        <f t="shared" si="257"/>
        <v>1</v>
      </c>
      <c r="O2765" t="b">
        <f t="shared" si="258"/>
        <v>1</v>
      </c>
      <c r="P2765" t="b">
        <f t="shared" si="259"/>
        <v>1</v>
      </c>
    </row>
    <row r="2766" spans="2:16" x14ac:dyDescent="0.25">
      <c r="B2766" s="23">
        <f>'Raw data (base scenario)'!A2758</f>
        <v>2752</v>
      </c>
      <c r="C2766" s="23" t="str">
        <f>'Raw data (base scenario)'!B2758</f>
        <v>I</v>
      </c>
      <c r="D2766" s="23" t="str">
        <f>'Raw data (base scenario)'!C2758</f>
        <v>I</v>
      </c>
      <c r="E2766" t="b">
        <f t="shared" si="254"/>
        <v>1</v>
      </c>
      <c r="F2766" t="b">
        <f t="shared" si="255"/>
        <v>1</v>
      </c>
      <c r="G2766" t="str">
        <f t="shared" si="256"/>
        <v>N/A</v>
      </c>
      <c r="K2766" s="28">
        <v>2752</v>
      </c>
      <c r="L2766" s="27" t="s">
        <v>18</v>
      </c>
      <c r="M2766" s="27" t="s">
        <v>18</v>
      </c>
      <c r="N2766" t="b">
        <f t="shared" si="257"/>
        <v>1</v>
      </c>
      <c r="O2766" t="b">
        <f t="shared" si="258"/>
        <v>1</v>
      </c>
      <c r="P2766" t="str">
        <f t="shared" si="259"/>
        <v>N/A</v>
      </c>
    </row>
    <row r="2767" spans="2:16" x14ac:dyDescent="0.25">
      <c r="B2767" s="23">
        <f>'Raw data (base scenario)'!A2759</f>
        <v>2753</v>
      </c>
      <c r="C2767" s="23" t="str">
        <f>'Raw data (base scenario)'!B2759</f>
        <v>S</v>
      </c>
      <c r="D2767" s="23" t="str">
        <f>'Raw data (base scenario)'!C2759</f>
        <v>H</v>
      </c>
      <c r="E2767" t="b">
        <f t="shared" ref="E2767:E2830" si="260">OR(C2767=$A$4,C2767=$A$5,C2767=$A$6,C2767=$A$7)</f>
        <v>1</v>
      </c>
      <c r="F2767" t="b">
        <f t="shared" ref="F2767:F2830" si="261">OR(D2767=$A$4,D2767=$A$5,D2767=$A$6,D2767=$A$7)</f>
        <v>1</v>
      </c>
      <c r="G2767" t="str">
        <f t="shared" si="256"/>
        <v>N/A</v>
      </c>
      <c r="K2767" s="28">
        <v>2753</v>
      </c>
      <c r="L2767" s="27" t="s">
        <v>3</v>
      </c>
      <c r="M2767" s="27" t="s">
        <v>1</v>
      </c>
      <c r="N2767" t="b">
        <f t="shared" si="257"/>
        <v>1</v>
      </c>
      <c r="O2767" t="b">
        <f t="shared" si="258"/>
        <v>1</v>
      </c>
      <c r="P2767" t="str">
        <f t="shared" si="259"/>
        <v>N/A</v>
      </c>
    </row>
    <row r="2768" spans="2:16" x14ac:dyDescent="0.25">
      <c r="B2768" s="23">
        <f>'Raw data (base scenario)'!A2760</f>
        <v>2754</v>
      </c>
      <c r="C2768" s="23" t="str">
        <f>'Raw data (base scenario)'!B2760</f>
        <v>S</v>
      </c>
      <c r="D2768" s="23" t="str">
        <f>'Raw data (base scenario)'!C2760</f>
        <v>D</v>
      </c>
      <c r="E2768" t="b">
        <f t="shared" si="260"/>
        <v>1</v>
      </c>
      <c r="F2768" t="b">
        <f t="shared" si="261"/>
        <v>1</v>
      </c>
      <c r="G2768" t="str">
        <f t="shared" ref="G2768:G2831" si="262">IF(C2768="D",D2768="D","N/A")</f>
        <v>N/A</v>
      </c>
      <c r="K2768" s="28">
        <v>2754</v>
      </c>
      <c r="L2768" s="27" t="s">
        <v>3</v>
      </c>
      <c r="M2768" s="27" t="s">
        <v>2</v>
      </c>
      <c r="N2768" t="b">
        <f t="shared" ref="N2768:N2831" si="263">OR(L2768=$A$4,L2768=$A$5,L2768=$A$6,L2768=$A$7)</f>
        <v>1</v>
      </c>
      <c r="O2768" t="b">
        <f t="shared" ref="O2768:O2831" si="264">OR(M2768=$A$4,M2768=$A$5,M2768=$A$6,M2768=$A$7)</f>
        <v>1</v>
      </c>
      <c r="P2768" t="str">
        <f t="shared" ref="P2768:P2831" si="265">IF(L2768="D",M2768="D","N/A")</f>
        <v>N/A</v>
      </c>
    </row>
    <row r="2769" spans="2:16" x14ac:dyDescent="0.25">
      <c r="B2769" s="23">
        <f>'Raw data (base scenario)'!A2761</f>
        <v>2755</v>
      </c>
      <c r="C2769" s="23" t="str">
        <f>'Raw data (base scenario)'!B2761</f>
        <v>D</v>
      </c>
      <c r="D2769" s="23" t="str">
        <f>'Raw data (base scenario)'!C2761</f>
        <v>D</v>
      </c>
      <c r="E2769" t="b">
        <f t="shared" si="260"/>
        <v>1</v>
      </c>
      <c r="F2769" t="b">
        <f t="shared" si="261"/>
        <v>1</v>
      </c>
      <c r="G2769" t="b">
        <f t="shared" si="262"/>
        <v>1</v>
      </c>
      <c r="K2769" s="28">
        <v>2755</v>
      </c>
      <c r="L2769" s="27" t="s">
        <v>2</v>
      </c>
      <c r="M2769" s="27" t="s">
        <v>2</v>
      </c>
      <c r="N2769" t="b">
        <f t="shared" si="263"/>
        <v>1</v>
      </c>
      <c r="O2769" t="b">
        <f t="shared" si="264"/>
        <v>1</v>
      </c>
      <c r="P2769" t="b">
        <f t="shared" si="265"/>
        <v>1</v>
      </c>
    </row>
    <row r="2770" spans="2:16" x14ac:dyDescent="0.25">
      <c r="B2770" s="23">
        <f>'Raw data (base scenario)'!A2762</f>
        <v>2756</v>
      </c>
      <c r="C2770" s="23" t="str">
        <f>'Raw data (base scenario)'!B2762</f>
        <v>I</v>
      </c>
      <c r="D2770" s="23" t="str">
        <f>'Raw data (base scenario)'!C2762</f>
        <v>H</v>
      </c>
      <c r="E2770" t="b">
        <f t="shared" si="260"/>
        <v>1</v>
      </c>
      <c r="F2770" t="b">
        <f t="shared" si="261"/>
        <v>1</v>
      </c>
      <c r="G2770" t="str">
        <f t="shared" si="262"/>
        <v>N/A</v>
      </c>
      <c r="K2770" s="28">
        <v>2756</v>
      </c>
      <c r="L2770" s="27" t="s">
        <v>18</v>
      </c>
      <c r="M2770" s="27" t="s">
        <v>1</v>
      </c>
      <c r="N2770" t="b">
        <f t="shared" si="263"/>
        <v>1</v>
      </c>
      <c r="O2770" t="b">
        <f t="shared" si="264"/>
        <v>1</v>
      </c>
      <c r="P2770" t="str">
        <f t="shared" si="265"/>
        <v>N/A</v>
      </c>
    </row>
    <row r="2771" spans="2:16" x14ac:dyDescent="0.25">
      <c r="B2771" s="23">
        <f>'Raw data (base scenario)'!A2763</f>
        <v>2757</v>
      </c>
      <c r="C2771" s="23" t="str">
        <f>'Raw data (base scenario)'!B2763</f>
        <v>I</v>
      </c>
      <c r="D2771" s="23" t="str">
        <f>'Raw data (base scenario)'!C2763</f>
        <v>S</v>
      </c>
      <c r="E2771" t="b">
        <f t="shared" si="260"/>
        <v>1</v>
      </c>
      <c r="F2771" t="b">
        <f t="shared" si="261"/>
        <v>1</v>
      </c>
      <c r="G2771" t="str">
        <f t="shared" si="262"/>
        <v>N/A</v>
      </c>
      <c r="K2771" s="28">
        <v>2757</v>
      </c>
      <c r="L2771" s="27" t="s">
        <v>18</v>
      </c>
      <c r="M2771" s="27" t="s">
        <v>3</v>
      </c>
      <c r="N2771" t="b">
        <f t="shared" si="263"/>
        <v>1</v>
      </c>
      <c r="O2771" t="b">
        <f t="shared" si="264"/>
        <v>1</v>
      </c>
      <c r="P2771" t="str">
        <f t="shared" si="265"/>
        <v>N/A</v>
      </c>
    </row>
    <row r="2772" spans="2:16" x14ac:dyDescent="0.25">
      <c r="B2772" s="23">
        <f>'Raw data (base scenario)'!A2764</f>
        <v>2758</v>
      </c>
      <c r="C2772" s="23" t="str">
        <f>'Raw data (base scenario)'!B2764</f>
        <v>I</v>
      </c>
      <c r="D2772" s="23" t="str">
        <f>'Raw data (base scenario)'!C2764</f>
        <v>H</v>
      </c>
      <c r="E2772" t="b">
        <f t="shared" si="260"/>
        <v>1</v>
      </c>
      <c r="F2772" t="b">
        <f t="shared" si="261"/>
        <v>1</v>
      </c>
      <c r="G2772" t="str">
        <f t="shared" si="262"/>
        <v>N/A</v>
      </c>
      <c r="K2772" s="28">
        <v>2758</v>
      </c>
      <c r="L2772" s="27" t="s">
        <v>18</v>
      </c>
      <c r="M2772" s="27" t="s">
        <v>1</v>
      </c>
      <c r="N2772" t="b">
        <f t="shared" si="263"/>
        <v>1</v>
      </c>
      <c r="O2772" t="b">
        <f t="shared" si="264"/>
        <v>1</v>
      </c>
      <c r="P2772" t="str">
        <f t="shared" si="265"/>
        <v>N/A</v>
      </c>
    </row>
    <row r="2773" spans="2:16" x14ac:dyDescent="0.25">
      <c r="B2773" s="23">
        <f>'Raw data (base scenario)'!A2765</f>
        <v>2759</v>
      </c>
      <c r="C2773" s="23" t="str">
        <f>'Raw data (base scenario)'!B2765</f>
        <v>I</v>
      </c>
      <c r="D2773" s="23" t="str">
        <f>'Raw data (base scenario)'!C2765</f>
        <v>I</v>
      </c>
      <c r="E2773" t="b">
        <f t="shared" si="260"/>
        <v>1</v>
      </c>
      <c r="F2773" t="b">
        <f t="shared" si="261"/>
        <v>1</v>
      </c>
      <c r="G2773" t="str">
        <f t="shared" si="262"/>
        <v>N/A</v>
      </c>
      <c r="K2773" s="28">
        <v>2759</v>
      </c>
      <c r="L2773" s="27" t="s">
        <v>18</v>
      </c>
      <c r="M2773" s="27" t="s">
        <v>18</v>
      </c>
      <c r="N2773" t="b">
        <f t="shared" si="263"/>
        <v>1</v>
      </c>
      <c r="O2773" t="b">
        <f t="shared" si="264"/>
        <v>1</v>
      </c>
      <c r="P2773" t="str">
        <f t="shared" si="265"/>
        <v>N/A</v>
      </c>
    </row>
    <row r="2774" spans="2:16" x14ac:dyDescent="0.25">
      <c r="B2774" s="23">
        <f>'Raw data (base scenario)'!A2766</f>
        <v>2760</v>
      </c>
      <c r="C2774" s="23" t="str">
        <f>'Raw data (base scenario)'!B2766</f>
        <v>I</v>
      </c>
      <c r="D2774" s="23" t="str">
        <f>'Raw data (base scenario)'!C2766</f>
        <v>D</v>
      </c>
      <c r="E2774" t="b">
        <f t="shared" si="260"/>
        <v>1</v>
      </c>
      <c r="F2774" t="b">
        <f t="shared" si="261"/>
        <v>1</v>
      </c>
      <c r="G2774" t="str">
        <f t="shared" si="262"/>
        <v>N/A</v>
      </c>
      <c r="K2774" s="28">
        <v>2760</v>
      </c>
      <c r="L2774" s="27" t="s">
        <v>18</v>
      </c>
      <c r="M2774" s="27" t="s">
        <v>2</v>
      </c>
      <c r="N2774" t="b">
        <f t="shared" si="263"/>
        <v>1</v>
      </c>
      <c r="O2774" t="b">
        <f t="shared" si="264"/>
        <v>1</v>
      </c>
      <c r="P2774" t="str">
        <f t="shared" si="265"/>
        <v>N/A</v>
      </c>
    </row>
    <row r="2775" spans="2:16" x14ac:dyDescent="0.25">
      <c r="B2775" s="23">
        <f>'Raw data (base scenario)'!A2767</f>
        <v>2761</v>
      </c>
      <c r="C2775" s="23" t="str">
        <f>'Raw data (base scenario)'!B2767</f>
        <v>D</v>
      </c>
      <c r="D2775" s="23" t="str">
        <f>'Raw data (base scenario)'!C2767</f>
        <v>D</v>
      </c>
      <c r="E2775" t="b">
        <f t="shared" si="260"/>
        <v>1</v>
      </c>
      <c r="F2775" t="b">
        <f t="shared" si="261"/>
        <v>1</v>
      </c>
      <c r="G2775" t="b">
        <f t="shared" si="262"/>
        <v>1</v>
      </c>
      <c r="K2775" s="28">
        <v>2761</v>
      </c>
      <c r="L2775" s="27" t="s">
        <v>2</v>
      </c>
      <c r="M2775" s="27" t="s">
        <v>2</v>
      </c>
      <c r="N2775" t="b">
        <f t="shared" si="263"/>
        <v>1</v>
      </c>
      <c r="O2775" t="b">
        <f t="shared" si="264"/>
        <v>1</v>
      </c>
      <c r="P2775" t="b">
        <f t="shared" si="265"/>
        <v>1</v>
      </c>
    </row>
    <row r="2776" spans="2:16" x14ac:dyDescent="0.25">
      <c r="B2776" s="23">
        <f>'Raw data (base scenario)'!A2768</f>
        <v>2762</v>
      </c>
      <c r="C2776" s="23" t="str">
        <f>'Raw data (base scenario)'!B2768</f>
        <v>I</v>
      </c>
      <c r="D2776" s="23" t="str">
        <f>'Raw data (base scenario)'!C2768</f>
        <v>S</v>
      </c>
      <c r="E2776" t="b">
        <f t="shared" si="260"/>
        <v>1</v>
      </c>
      <c r="F2776" t="b">
        <f t="shared" si="261"/>
        <v>1</v>
      </c>
      <c r="G2776" t="str">
        <f t="shared" si="262"/>
        <v>N/A</v>
      </c>
      <c r="K2776" s="28">
        <v>2762</v>
      </c>
      <c r="L2776" s="27" t="s">
        <v>18</v>
      </c>
      <c r="M2776" s="27" t="s">
        <v>3</v>
      </c>
      <c r="N2776" t="b">
        <f t="shared" si="263"/>
        <v>1</v>
      </c>
      <c r="O2776" t="b">
        <f t="shared" si="264"/>
        <v>1</v>
      </c>
      <c r="P2776" t="str">
        <f t="shared" si="265"/>
        <v>N/A</v>
      </c>
    </row>
    <row r="2777" spans="2:16" x14ac:dyDescent="0.25">
      <c r="B2777" s="23">
        <f>'Raw data (base scenario)'!A2769</f>
        <v>2763</v>
      </c>
      <c r="C2777" s="23" t="str">
        <f>'Raw data (base scenario)'!B2769</f>
        <v>S</v>
      </c>
      <c r="D2777" s="23" t="str">
        <f>'Raw data (base scenario)'!C2769</f>
        <v>H</v>
      </c>
      <c r="E2777" t="b">
        <f t="shared" si="260"/>
        <v>1</v>
      </c>
      <c r="F2777" t="b">
        <f t="shared" si="261"/>
        <v>1</v>
      </c>
      <c r="G2777" t="str">
        <f t="shared" si="262"/>
        <v>N/A</v>
      </c>
      <c r="K2777" s="28">
        <v>2763</v>
      </c>
      <c r="L2777" s="27" t="s">
        <v>3</v>
      </c>
      <c r="M2777" s="27" t="s">
        <v>1</v>
      </c>
      <c r="N2777" t="b">
        <f t="shared" si="263"/>
        <v>1</v>
      </c>
      <c r="O2777" t="b">
        <f t="shared" si="264"/>
        <v>1</v>
      </c>
      <c r="P2777" t="str">
        <f t="shared" si="265"/>
        <v>N/A</v>
      </c>
    </row>
    <row r="2778" spans="2:16" x14ac:dyDescent="0.25">
      <c r="B2778" s="23">
        <f>'Raw data (base scenario)'!A2770</f>
        <v>2764</v>
      </c>
      <c r="C2778" s="23" t="str">
        <f>'Raw data (base scenario)'!B2770</f>
        <v>S</v>
      </c>
      <c r="D2778" s="23" t="str">
        <f>'Raw data (base scenario)'!C2770</f>
        <v>H</v>
      </c>
      <c r="E2778" t="b">
        <f t="shared" si="260"/>
        <v>1</v>
      </c>
      <c r="F2778" t="b">
        <f t="shared" si="261"/>
        <v>1</v>
      </c>
      <c r="G2778" t="str">
        <f t="shared" si="262"/>
        <v>N/A</v>
      </c>
      <c r="K2778" s="28">
        <v>2764</v>
      </c>
      <c r="L2778" s="27" t="s">
        <v>3</v>
      </c>
      <c r="M2778" s="27" t="s">
        <v>1</v>
      </c>
      <c r="N2778" t="b">
        <f t="shared" si="263"/>
        <v>1</v>
      </c>
      <c r="O2778" t="b">
        <f t="shared" si="264"/>
        <v>1</v>
      </c>
      <c r="P2778" t="str">
        <f t="shared" si="265"/>
        <v>N/A</v>
      </c>
    </row>
    <row r="2779" spans="2:16" x14ac:dyDescent="0.25">
      <c r="B2779" s="23">
        <f>'Raw data (base scenario)'!A2771</f>
        <v>2765</v>
      </c>
      <c r="C2779" s="23" t="str">
        <f>'Raw data (base scenario)'!B2771</f>
        <v>S</v>
      </c>
      <c r="D2779" s="23" t="str">
        <f>'Raw data (base scenario)'!C2771</f>
        <v>H</v>
      </c>
      <c r="E2779" t="b">
        <f t="shared" si="260"/>
        <v>1</v>
      </c>
      <c r="F2779" t="b">
        <f t="shared" si="261"/>
        <v>1</v>
      </c>
      <c r="G2779" t="str">
        <f t="shared" si="262"/>
        <v>N/A</v>
      </c>
      <c r="K2779" s="28">
        <v>2765</v>
      </c>
      <c r="L2779" s="27" t="s">
        <v>3</v>
      </c>
      <c r="M2779" s="27" t="s">
        <v>1</v>
      </c>
      <c r="N2779" t="b">
        <f t="shared" si="263"/>
        <v>1</v>
      </c>
      <c r="O2779" t="b">
        <f t="shared" si="264"/>
        <v>1</v>
      </c>
      <c r="P2779" t="str">
        <f t="shared" si="265"/>
        <v>N/A</v>
      </c>
    </row>
    <row r="2780" spans="2:16" x14ac:dyDescent="0.25">
      <c r="B2780" s="23">
        <f>'Raw data (base scenario)'!A2772</f>
        <v>2766</v>
      </c>
      <c r="C2780" s="23" t="str">
        <f>'Raw data (base scenario)'!B2772</f>
        <v>D</v>
      </c>
      <c r="D2780" s="23" t="str">
        <f>'Raw data (base scenario)'!C2772</f>
        <v>D</v>
      </c>
      <c r="E2780" t="b">
        <f t="shared" si="260"/>
        <v>1</v>
      </c>
      <c r="F2780" t="b">
        <f t="shared" si="261"/>
        <v>1</v>
      </c>
      <c r="G2780" t="b">
        <f t="shared" si="262"/>
        <v>1</v>
      </c>
      <c r="K2780" s="28">
        <v>2766</v>
      </c>
      <c r="L2780" s="27" t="s">
        <v>2</v>
      </c>
      <c r="M2780" s="27" t="s">
        <v>2</v>
      </c>
      <c r="N2780" t="b">
        <f t="shared" si="263"/>
        <v>1</v>
      </c>
      <c r="O2780" t="b">
        <f t="shared" si="264"/>
        <v>1</v>
      </c>
      <c r="P2780" t="b">
        <f t="shared" si="265"/>
        <v>1</v>
      </c>
    </row>
    <row r="2781" spans="2:16" x14ac:dyDescent="0.25">
      <c r="B2781" s="23">
        <f>'Raw data (base scenario)'!A2773</f>
        <v>2767</v>
      </c>
      <c r="C2781" s="23" t="str">
        <f>'Raw data (base scenario)'!B2773</f>
        <v>H</v>
      </c>
      <c r="D2781" s="23" t="str">
        <f>'Raw data (base scenario)'!C2773</f>
        <v>I</v>
      </c>
      <c r="E2781" t="b">
        <f t="shared" si="260"/>
        <v>1</v>
      </c>
      <c r="F2781" t="b">
        <f t="shared" si="261"/>
        <v>1</v>
      </c>
      <c r="G2781" t="str">
        <f t="shared" si="262"/>
        <v>N/A</v>
      </c>
      <c r="K2781" s="28">
        <v>2767</v>
      </c>
      <c r="L2781" s="27" t="s">
        <v>1</v>
      </c>
      <c r="M2781" s="27" t="s">
        <v>18</v>
      </c>
      <c r="N2781" t="b">
        <f t="shared" si="263"/>
        <v>1</v>
      </c>
      <c r="O2781" t="b">
        <f t="shared" si="264"/>
        <v>1</v>
      </c>
      <c r="P2781" t="str">
        <f t="shared" si="265"/>
        <v>N/A</v>
      </c>
    </row>
    <row r="2782" spans="2:16" x14ac:dyDescent="0.25">
      <c r="B2782" s="23">
        <f>'Raw data (base scenario)'!A2774</f>
        <v>2768</v>
      </c>
      <c r="C2782" s="23" t="str">
        <f>'Raw data (base scenario)'!B2774</f>
        <v>H</v>
      </c>
      <c r="D2782" s="23" t="str">
        <f>'Raw data (base scenario)'!C2774</f>
        <v>H</v>
      </c>
      <c r="E2782" t="b">
        <f t="shared" si="260"/>
        <v>1</v>
      </c>
      <c r="F2782" t="b">
        <f t="shared" si="261"/>
        <v>1</v>
      </c>
      <c r="G2782" t="str">
        <f t="shared" si="262"/>
        <v>N/A</v>
      </c>
      <c r="K2782" s="28">
        <v>2768</v>
      </c>
      <c r="L2782" s="27" t="s">
        <v>1</v>
      </c>
      <c r="M2782" s="27" t="s">
        <v>1</v>
      </c>
      <c r="N2782" t="b">
        <f t="shared" si="263"/>
        <v>1</v>
      </c>
      <c r="O2782" t="b">
        <f t="shared" si="264"/>
        <v>1</v>
      </c>
      <c r="P2782" t="str">
        <f t="shared" si="265"/>
        <v>N/A</v>
      </c>
    </row>
    <row r="2783" spans="2:16" x14ac:dyDescent="0.25">
      <c r="B2783" s="23">
        <f>'Raw data (base scenario)'!A2775</f>
        <v>2769</v>
      </c>
      <c r="C2783" s="23" t="str">
        <f>'Raw data (base scenario)'!B2775</f>
        <v>I</v>
      </c>
      <c r="D2783" s="23" t="str">
        <f>'Raw data (base scenario)'!C2775</f>
        <v>D</v>
      </c>
      <c r="E2783" t="b">
        <f t="shared" si="260"/>
        <v>1</v>
      </c>
      <c r="F2783" t="b">
        <f t="shared" si="261"/>
        <v>1</v>
      </c>
      <c r="G2783" t="str">
        <f t="shared" si="262"/>
        <v>N/A</v>
      </c>
      <c r="K2783" s="28">
        <v>2769</v>
      </c>
      <c r="L2783" s="27" t="s">
        <v>18</v>
      </c>
      <c r="M2783" s="27" t="s">
        <v>2</v>
      </c>
      <c r="N2783" t="b">
        <f t="shared" si="263"/>
        <v>1</v>
      </c>
      <c r="O2783" t="b">
        <f t="shared" si="264"/>
        <v>1</v>
      </c>
      <c r="P2783" t="str">
        <f t="shared" si="265"/>
        <v>N/A</v>
      </c>
    </row>
    <row r="2784" spans="2:16" x14ac:dyDescent="0.25">
      <c r="B2784" s="23">
        <f>'Raw data (base scenario)'!A2776</f>
        <v>2770</v>
      </c>
      <c r="C2784" s="23" t="str">
        <f>'Raw data (base scenario)'!B2776</f>
        <v>S</v>
      </c>
      <c r="D2784" s="23" t="str">
        <f>'Raw data (base scenario)'!C2776</f>
        <v>S</v>
      </c>
      <c r="E2784" t="b">
        <f t="shared" si="260"/>
        <v>1</v>
      </c>
      <c r="F2784" t="b">
        <f t="shared" si="261"/>
        <v>1</v>
      </c>
      <c r="G2784" t="str">
        <f t="shared" si="262"/>
        <v>N/A</v>
      </c>
      <c r="K2784" s="28">
        <v>2770</v>
      </c>
      <c r="L2784" s="27" t="s">
        <v>3</v>
      </c>
      <c r="M2784" s="27" t="s">
        <v>3</v>
      </c>
      <c r="N2784" t="b">
        <f t="shared" si="263"/>
        <v>1</v>
      </c>
      <c r="O2784" t="b">
        <f t="shared" si="264"/>
        <v>1</v>
      </c>
      <c r="P2784" t="str">
        <f t="shared" si="265"/>
        <v>N/A</v>
      </c>
    </row>
    <row r="2785" spans="2:16" x14ac:dyDescent="0.25">
      <c r="B2785" s="23">
        <f>'Raw data (base scenario)'!A2777</f>
        <v>2771</v>
      </c>
      <c r="C2785" s="23" t="str">
        <f>'Raw data (base scenario)'!B2777</f>
        <v>D</v>
      </c>
      <c r="D2785" s="23" t="str">
        <f>'Raw data (base scenario)'!C2777</f>
        <v>D</v>
      </c>
      <c r="E2785" t="b">
        <f t="shared" si="260"/>
        <v>1</v>
      </c>
      <c r="F2785" t="b">
        <f t="shared" si="261"/>
        <v>1</v>
      </c>
      <c r="G2785" t="b">
        <f t="shared" si="262"/>
        <v>1</v>
      </c>
      <c r="K2785" s="28">
        <v>2771</v>
      </c>
      <c r="L2785" s="27" t="s">
        <v>2</v>
      </c>
      <c r="M2785" s="27" t="s">
        <v>2</v>
      </c>
      <c r="N2785" t="b">
        <f t="shared" si="263"/>
        <v>1</v>
      </c>
      <c r="O2785" t="b">
        <f t="shared" si="264"/>
        <v>1</v>
      </c>
      <c r="P2785" t="b">
        <f t="shared" si="265"/>
        <v>1</v>
      </c>
    </row>
    <row r="2786" spans="2:16" x14ac:dyDescent="0.25">
      <c r="B2786" s="23">
        <f>'Raw data (base scenario)'!A2778</f>
        <v>2772</v>
      </c>
      <c r="C2786" s="23" t="str">
        <f>'Raw data (base scenario)'!B2778</f>
        <v>H</v>
      </c>
      <c r="D2786" s="23" t="str">
        <f>'Raw data (base scenario)'!C2778</f>
        <v>H</v>
      </c>
      <c r="E2786" t="b">
        <f t="shared" si="260"/>
        <v>1</v>
      </c>
      <c r="F2786" t="b">
        <f t="shared" si="261"/>
        <v>1</v>
      </c>
      <c r="G2786" t="str">
        <f t="shared" si="262"/>
        <v>N/A</v>
      </c>
      <c r="K2786" s="28">
        <v>2772</v>
      </c>
      <c r="L2786" s="27" t="s">
        <v>1</v>
      </c>
      <c r="M2786" s="27" t="s">
        <v>1</v>
      </c>
      <c r="N2786" t="b">
        <f t="shared" si="263"/>
        <v>1</v>
      </c>
      <c r="O2786" t="b">
        <f t="shared" si="264"/>
        <v>1</v>
      </c>
      <c r="P2786" t="str">
        <f t="shared" si="265"/>
        <v>N/A</v>
      </c>
    </row>
    <row r="2787" spans="2:16" x14ac:dyDescent="0.25">
      <c r="B2787" s="23">
        <f>'Raw data (base scenario)'!A2779</f>
        <v>2773</v>
      </c>
      <c r="C2787" s="23" t="str">
        <f>'Raw data (base scenario)'!B2779</f>
        <v>D</v>
      </c>
      <c r="D2787" s="23" t="str">
        <f>'Raw data (base scenario)'!C2779</f>
        <v>D</v>
      </c>
      <c r="E2787" t="b">
        <f t="shared" si="260"/>
        <v>1</v>
      </c>
      <c r="F2787" t="b">
        <f t="shared" si="261"/>
        <v>1</v>
      </c>
      <c r="G2787" t="b">
        <f t="shared" si="262"/>
        <v>1</v>
      </c>
      <c r="K2787" s="28">
        <v>2773</v>
      </c>
      <c r="L2787" s="27" t="s">
        <v>2</v>
      </c>
      <c r="M2787" s="27" t="s">
        <v>2</v>
      </c>
      <c r="N2787" t="b">
        <f t="shared" si="263"/>
        <v>1</v>
      </c>
      <c r="O2787" t="b">
        <f t="shared" si="264"/>
        <v>1</v>
      </c>
      <c r="P2787" t="b">
        <f t="shared" si="265"/>
        <v>1</v>
      </c>
    </row>
    <row r="2788" spans="2:16" x14ac:dyDescent="0.25">
      <c r="B2788" s="23">
        <f>'Raw data (base scenario)'!A2780</f>
        <v>2774</v>
      </c>
      <c r="C2788" s="23" t="str">
        <f>'Raw data (base scenario)'!B2780</f>
        <v>I</v>
      </c>
      <c r="D2788" s="23" t="str">
        <f>'Raw data (base scenario)'!C2780</f>
        <v>D</v>
      </c>
      <c r="E2788" t="b">
        <f t="shared" si="260"/>
        <v>1</v>
      </c>
      <c r="F2788" t="b">
        <f t="shared" si="261"/>
        <v>1</v>
      </c>
      <c r="G2788" t="str">
        <f t="shared" si="262"/>
        <v>N/A</v>
      </c>
      <c r="K2788" s="28">
        <v>2774</v>
      </c>
      <c r="L2788" s="27" t="s">
        <v>18</v>
      </c>
      <c r="M2788" s="27" t="s">
        <v>2</v>
      </c>
      <c r="N2788" t="b">
        <f t="shared" si="263"/>
        <v>1</v>
      </c>
      <c r="O2788" t="b">
        <f t="shared" si="264"/>
        <v>1</v>
      </c>
      <c r="P2788" t="str">
        <f t="shared" si="265"/>
        <v>N/A</v>
      </c>
    </row>
    <row r="2789" spans="2:16" x14ac:dyDescent="0.25">
      <c r="B2789" s="23">
        <f>'Raw data (base scenario)'!A2781</f>
        <v>2775</v>
      </c>
      <c r="C2789" s="23" t="str">
        <f>'Raw data (base scenario)'!B2781</f>
        <v>H</v>
      </c>
      <c r="D2789" s="23" t="str">
        <f>'Raw data (base scenario)'!C2781</f>
        <v>H</v>
      </c>
      <c r="E2789" t="b">
        <f t="shared" si="260"/>
        <v>1</v>
      </c>
      <c r="F2789" t="b">
        <f t="shared" si="261"/>
        <v>1</v>
      </c>
      <c r="G2789" t="str">
        <f t="shared" si="262"/>
        <v>N/A</v>
      </c>
      <c r="K2789" s="28">
        <v>2775</v>
      </c>
      <c r="L2789" s="27" t="s">
        <v>1</v>
      </c>
      <c r="M2789" s="27" t="s">
        <v>1</v>
      </c>
      <c r="N2789" t="b">
        <f t="shared" si="263"/>
        <v>1</v>
      </c>
      <c r="O2789" t="b">
        <f t="shared" si="264"/>
        <v>1</v>
      </c>
      <c r="P2789" t="str">
        <f t="shared" si="265"/>
        <v>N/A</v>
      </c>
    </row>
    <row r="2790" spans="2:16" x14ac:dyDescent="0.25">
      <c r="B2790" s="23">
        <f>'Raw data (base scenario)'!A2782</f>
        <v>2776</v>
      </c>
      <c r="C2790" s="23" t="str">
        <f>'Raw data (base scenario)'!B2782</f>
        <v>I</v>
      </c>
      <c r="D2790" s="23" t="str">
        <f>'Raw data (base scenario)'!C2782</f>
        <v>D</v>
      </c>
      <c r="E2790" t="b">
        <f t="shared" si="260"/>
        <v>1</v>
      </c>
      <c r="F2790" t="b">
        <f t="shared" si="261"/>
        <v>1</v>
      </c>
      <c r="G2790" t="str">
        <f t="shared" si="262"/>
        <v>N/A</v>
      </c>
      <c r="K2790" s="28">
        <v>2776</v>
      </c>
      <c r="L2790" s="27" t="s">
        <v>18</v>
      </c>
      <c r="M2790" s="27" t="s">
        <v>2</v>
      </c>
      <c r="N2790" t="b">
        <f t="shared" si="263"/>
        <v>1</v>
      </c>
      <c r="O2790" t="b">
        <f t="shared" si="264"/>
        <v>1</v>
      </c>
      <c r="P2790" t="str">
        <f t="shared" si="265"/>
        <v>N/A</v>
      </c>
    </row>
    <row r="2791" spans="2:16" x14ac:dyDescent="0.25">
      <c r="B2791" s="23">
        <f>'Raw data (base scenario)'!A2783</f>
        <v>2777</v>
      </c>
      <c r="C2791" s="23" t="str">
        <f>'Raw data (base scenario)'!B2783</f>
        <v>S</v>
      </c>
      <c r="D2791" s="23" t="str">
        <f>'Raw data (base scenario)'!C2783</f>
        <v>S</v>
      </c>
      <c r="E2791" t="b">
        <f t="shared" si="260"/>
        <v>1</v>
      </c>
      <c r="F2791" t="b">
        <f t="shared" si="261"/>
        <v>1</v>
      </c>
      <c r="G2791" t="str">
        <f t="shared" si="262"/>
        <v>N/A</v>
      </c>
      <c r="K2791" s="28">
        <v>2777</v>
      </c>
      <c r="L2791" s="27" t="s">
        <v>3</v>
      </c>
      <c r="M2791" s="27" t="s">
        <v>3</v>
      </c>
      <c r="N2791" t="b">
        <f t="shared" si="263"/>
        <v>1</v>
      </c>
      <c r="O2791" t="b">
        <f t="shared" si="264"/>
        <v>1</v>
      </c>
      <c r="P2791" t="str">
        <f t="shared" si="265"/>
        <v>N/A</v>
      </c>
    </row>
    <row r="2792" spans="2:16" x14ac:dyDescent="0.25">
      <c r="B2792" s="23">
        <f>'Raw data (base scenario)'!A2784</f>
        <v>2778</v>
      </c>
      <c r="C2792" s="23" t="str">
        <f>'Raw data (base scenario)'!B2784</f>
        <v>I</v>
      </c>
      <c r="D2792" s="23" t="str">
        <f>'Raw data (base scenario)'!C2784</f>
        <v>S</v>
      </c>
      <c r="E2792" t="b">
        <f t="shared" si="260"/>
        <v>1</v>
      </c>
      <c r="F2792" t="b">
        <f t="shared" si="261"/>
        <v>1</v>
      </c>
      <c r="G2792" t="str">
        <f t="shared" si="262"/>
        <v>N/A</v>
      </c>
      <c r="K2792" s="28">
        <v>2778</v>
      </c>
      <c r="L2792" s="27" t="s">
        <v>18</v>
      </c>
      <c r="M2792" s="27" t="s">
        <v>3</v>
      </c>
      <c r="N2792" t="b">
        <f t="shared" si="263"/>
        <v>1</v>
      </c>
      <c r="O2792" t="b">
        <f t="shared" si="264"/>
        <v>1</v>
      </c>
      <c r="P2792" t="str">
        <f t="shared" si="265"/>
        <v>N/A</v>
      </c>
    </row>
    <row r="2793" spans="2:16" x14ac:dyDescent="0.25">
      <c r="B2793" s="23">
        <f>'Raw data (base scenario)'!A2785</f>
        <v>2779</v>
      </c>
      <c r="C2793" s="23" t="str">
        <f>'Raw data (base scenario)'!B2785</f>
        <v>I</v>
      </c>
      <c r="D2793" s="23" t="str">
        <f>'Raw data (base scenario)'!C2785</f>
        <v>H</v>
      </c>
      <c r="E2793" t="b">
        <f t="shared" si="260"/>
        <v>1</v>
      </c>
      <c r="F2793" t="b">
        <f t="shared" si="261"/>
        <v>1</v>
      </c>
      <c r="G2793" t="str">
        <f t="shared" si="262"/>
        <v>N/A</v>
      </c>
      <c r="K2793" s="28">
        <v>2779</v>
      </c>
      <c r="L2793" s="27" t="s">
        <v>18</v>
      </c>
      <c r="M2793" s="27" t="s">
        <v>1</v>
      </c>
      <c r="N2793" t="b">
        <f t="shared" si="263"/>
        <v>1</v>
      </c>
      <c r="O2793" t="b">
        <f t="shared" si="264"/>
        <v>1</v>
      </c>
      <c r="P2793" t="str">
        <f t="shared" si="265"/>
        <v>N/A</v>
      </c>
    </row>
    <row r="2794" spans="2:16" x14ac:dyDescent="0.25">
      <c r="B2794" s="23">
        <f>'Raw data (base scenario)'!A2786</f>
        <v>2780</v>
      </c>
      <c r="C2794" s="23" t="str">
        <f>'Raw data (base scenario)'!B2786</f>
        <v>D</v>
      </c>
      <c r="D2794" s="23" t="str">
        <f>'Raw data (base scenario)'!C2786</f>
        <v>D</v>
      </c>
      <c r="E2794" t="b">
        <f t="shared" si="260"/>
        <v>1</v>
      </c>
      <c r="F2794" t="b">
        <f t="shared" si="261"/>
        <v>1</v>
      </c>
      <c r="G2794" t="b">
        <f t="shared" si="262"/>
        <v>1</v>
      </c>
      <c r="K2794" s="28">
        <v>2780</v>
      </c>
      <c r="L2794" s="27" t="s">
        <v>2</v>
      </c>
      <c r="M2794" s="27" t="s">
        <v>2</v>
      </c>
      <c r="N2794" t="b">
        <f t="shared" si="263"/>
        <v>1</v>
      </c>
      <c r="O2794" t="b">
        <f t="shared" si="264"/>
        <v>1</v>
      </c>
      <c r="P2794" t="b">
        <f t="shared" si="265"/>
        <v>1</v>
      </c>
    </row>
    <row r="2795" spans="2:16" x14ac:dyDescent="0.25">
      <c r="B2795" s="23">
        <f>'Raw data (base scenario)'!A2787</f>
        <v>2781</v>
      </c>
      <c r="C2795" s="23" t="str">
        <f>'Raw data (base scenario)'!B2787</f>
        <v>D</v>
      </c>
      <c r="D2795" s="23" t="str">
        <f>'Raw data (base scenario)'!C2787</f>
        <v>D</v>
      </c>
      <c r="E2795" t="b">
        <f t="shared" si="260"/>
        <v>1</v>
      </c>
      <c r="F2795" t="b">
        <f t="shared" si="261"/>
        <v>1</v>
      </c>
      <c r="G2795" t="b">
        <f t="shared" si="262"/>
        <v>1</v>
      </c>
      <c r="K2795" s="28">
        <v>2781</v>
      </c>
      <c r="L2795" s="27" t="s">
        <v>2</v>
      </c>
      <c r="M2795" s="27" t="s">
        <v>2</v>
      </c>
      <c r="N2795" t="b">
        <f t="shared" si="263"/>
        <v>1</v>
      </c>
      <c r="O2795" t="b">
        <f t="shared" si="264"/>
        <v>1</v>
      </c>
      <c r="P2795" t="b">
        <f t="shared" si="265"/>
        <v>1</v>
      </c>
    </row>
    <row r="2796" spans="2:16" x14ac:dyDescent="0.25">
      <c r="B2796" s="23">
        <f>'Raw data (base scenario)'!A2788</f>
        <v>2782</v>
      </c>
      <c r="C2796" s="23" t="str">
        <f>'Raw data (base scenario)'!B2788</f>
        <v>H</v>
      </c>
      <c r="D2796" s="23" t="str">
        <f>'Raw data (base scenario)'!C2788</f>
        <v>H</v>
      </c>
      <c r="E2796" t="b">
        <f t="shared" si="260"/>
        <v>1</v>
      </c>
      <c r="F2796" t="b">
        <f t="shared" si="261"/>
        <v>1</v>
      </c>
      <c r="G2796" t="str">
        <f t="shared" si="262"/>
        <v>N/A</v>
      </c>
      <c r="K2796" s="28">
        <v>2782</v>
      </c>
      <c r="L2796" s="27" t="s">
        <v>1</v>
      </c>
      <c r="M2796" s="27" t="s">
        <v>1</v>
      </c>
      <c r="N2796" t="b">
        <f t="shared" si="263"/>
        <v>1</v>
      </c>
      <c r="O2796" t="b">
        <f t="shared" si="264"/>
        <v>1</v>
      </c>
      <c r="P2796" t="str">
        <f t="shared" si="265"/>
        <v>N/A</v>
      </c>
    </row>
    <row r="2797" spans="2:16" x14ac:dyDescent="0.25">
      <c r="B2797" s="23">
        <f>'Raw data (base scenario)'!A2789</f>
        <v>2783</v>
      </c>
      <c r="C2797" s="23" t="str">
        <f>'Raw data (base scenario)'!B2789</f>
        <v>S</v>
      </c>
      <c r="D2797" s="23" t="str">
        <f>'Raw data (base scenario)'!C2789</f>
        <v>H</v>
      </c>
      <c r="E2797" t="b">
        <f t="shared" si="260"/>
        <v>1</v>
      </c>
      <c r="F2797" t="b">
        <f t="shared" si="261"/>
        <v>1</v>
      </c>
      <c r="G2797" t="str">
        <f t="shared" si="262"/>
        <v>N/A</v>
      </c>
      <c r="K2797" s="28">
        <v>2783</v>
      </c>
      <c r="L2797" s="27" t="s">
        <v>3</v>
      </c>
      <c r="M2797" s="27" t="s">
        <v>1</v>
      </c>
      <c r="N2797" t="b">
        <f t="shared" si="263"/>
        <v>1</v>
      </c>
      <c r="O2797" t="b">
        <f t="shared" si="264"/>
        <v>1</v>
      </c>
      <c r="P2797" t="str">
        <f t="shared" si="265"/>
        <v>N/A</v>
      </c>
    </row>
    <row r="2798" spans="2:16" x14ac:dyDescent="0.25">
      <c r="B2798" s="23">
        <f>'Raw data (base scenario)'!A2790</f>
        <v>2784</v>
      </c>
      <c r="C2798" s="23" t="str">
        <f>'Raw data (base scenario)'!B2790</f>
        <v>D</v>
      </c>
      <c r="D2798" s="23" t="str">
        <f>'Raw data (base scenario)'!C2790</f>
        <v>D</v>
      </c>
      <c r="E2798" t="b">
        <f t="shared" si="260"/>
        <v>1</v>
      </c>
      <c r="F2798" t="b">
        <f t="shared" si="261"/>
        <v>1</v>
      </c>
      <c r="G2798" t="b">
        <f t="shared" si="262"/>
        <v>1</v>
      </c>
      <c r="K2798" s="28">
        <v>2784</v>
      </c>
      <c r="L2798" s="27" t="s">
        <v>2</v>
      </c>
      <c r="M2798" s="27" t="s">
        <v>2</v>
      </c>
      <c r="N2798" t="b">
        <f t="shared" si="263"/>
        <v>1</v>
      </c>
      <c r="O2798" t="b">
        <f t="shared" si="264"/>
        <v>1</v>
      </c>
      <c r="P2798" t="b">
        <f t="shared" si="265"/>
        <v>1</v>
      </c>
    </row>
    <row r="2799" spans="2:16" x14ac:dyDescent="0.25">
      <c r="B2799" s="23">
        <f>'Raw data (base scenario)'!A2791</f>
        <v>2785</v>
      </c>
      <c r="C2799" s="23" t="str">
        <f>'Raw data (base scenario)'!B2791</f>
        <v>I</v>
      </c>
      <c r="D2799" s="23" t="str">
        <f>'Raw data (base scenario)'!C2791</f>
        <v>S</v>
      </c>
      <c r="E2799" t="b">
        <f t="shared" si="260"/>
        <v>1</v>
      </c>
      <c r="F2799" t="b">
        <f t="shared" si="261"/>
        <v>1</v>
      </c>
      <c r="G2799" t="str">
        <f t="shared" si="262"/>
        <v>N/A</v>
      </c>
      <c r="K2799" s="28">
        <v>2785</v>
      </c>
      <c r="L2799" s="27" t="s">
        <v>18</v>
      </c>
      <c r="M2799" s="27" t="s">
        <v>3</v>
      </c>
      <c r="N2799" t="b">
        <f t="shared" si="263"/>
        <v>1</v>
      </c>
      <c r="O2799" t="b">
        <f t="shared" si="264"/>
        <v>1</v>
      </c>
      <c r="P2799" t="str">
        <f t="shared" si="265"/>
        <v>N/A</v>
      </c>
    </row>
    <row r="2800" spans="2:16" x14ac:dyDescent="0.25">
      <c r="B2800" s="23">
        <f>'Raw data (base scenario)'!A2792</f>
        <v>2786</v>
      </c>
      <c r="C2800" s="23" t="str">
        <f>'Raw data (base scenario)'!B2792</f>
        <v>S</v>
      </c>
      <c r="D2800" s="23" t="str">
        <f>'Raw data (base scenario)'!C2792</f>
        <v>H</v>
      </c>
      <c r="E2800" t="b">
        <f t="shared" si="260"/>
        <v>1</v>
      </c>
      <c r="F2800" t="b">
        <f t="shared" si="261"/>
        <v>1</v>
      </c>
      <c r="G2800" t="str">
        <f t="shared" si="262"/>
        <v>N/A</v>
      </c>
      <c r="K2800" s="28">
        <v>2786</v>
      </c>
      <c r="L2800" s="27" t="s">
        <v>3</v>
      </c>
      <c r="M2800" s="27" t="s">
        <v>1</v>
      </c>
      <c r="N2800" t="b">
        <f t="shared" si="263"/>
        <v>1</v>
      </c>
      <c r="O2800" t="b">
        <f t="shared" si="264"/>
        <v>1</v>
      </c>
      <c r="P2800" t="str">
        <f t="shared" si="265"/>
        <v>N/A</v>
      </c>
    </row>
    <row r="2801" spans="2:16" x14ac:dyDescent="0.25">
      <c r="B2801" s="23">
        <f>'Raw data (base scenario)'!A2793</f>
        <v>2787</v>
      </c>
      <c r="C2801" s="23" t="str">
        <f>'Raw data (base scenario)'!B2793</f>
        <v>D</v>
      </c>
      <c r="D2801" s="23" t="str">
        <f>'Raw data (base scenario)'!C2793</f>
        <v>D</v>
      </c>
      <c r="E2801" t="b">
        <f t="shared" si="260"/>
        <v>1</v>
      </c>
      <c r="F2801" t="b">
        <f t="shared" si="261"/>
        <v>1</v>
      </c>
      <c r="G2801" t="b">
        <f t="shared" si="262"/>
        <v>1</v>
      </c>
      <c r="K2801" s="28">
        <v>2787</v>
      </c>
      <c r="L2801" s="27" t="s">
        <v>2</v>
      </c>
      <c r="M2801" s="27" t="s">
        <v>2</v>
      </c>
      <c r="N2801" t="b">
        <f t="shared" si="263"/>
        <v>1</v>
      </c>
      <c r="O2801" t="b">
        <f t="shared" si="264"/>
        <v>1</v>
      </c>
      <c r="P2801" t="b">
        <f t="shared" si="265"/>
        <v>1</v>
      </c>
    </row>
    <row r="2802" spans="2:16" x14ac:dyDescent="0.25">
      <c r="B2802" s="23">
        <f>'Raw data (base scenario)'!A2794</f>
        <v>2788</v>
      </c>
      <c r="C2802" s="23" t="str">
        <f>'Raw data (base scenario)'!B2794</f>
        <v>I</v>
      </c>
      <c r="D2802" s="23" t="str">
        <f>'Raw data (base scenario)'!C2794</f>
        <v>D</v>
      </c>
      <c r="E2802" t="b">
        <f t="shared" si="260"/>
        <v>1</v>
      </c>
      <c r="F2802" t="b">
        <f t="shared" si="261"/>
        <v>1</v>
      </c>
      <c r="G2802" t="str">
        <f t="shared" si="262"/>
        <v>N/A</v>
      </c>
      <c r="K2802" s="28">
        <v>2788</v>
      </c>
      <c r="L2802" s="27" t="s">
        <v>18</v>
      </c>
      <c r="M2802" s="27" t="s">
        <v>2</v>
      </c>
      <c r="N2802" t="b">
        <f t="shared" si="263"/>
        <v>1</v>
      </c>
      <c r="O2802" t="b">
        <f t="shared" si="264"/>
        <v>1</v>
      </c>
      <c r="P2802" t="str">
        <f t="shared" si="265"/>
        <v>N/A</v>
      </c>
    </row>
    <row r="2803" spans="2:16" x14ac:dyDescent="0.25">
      <c r="B2803" s="23">
        <f>'Raw data (base scenario)'!A2795</f>
        <v>2789</v>
      </c>
      <c r="C2803" s="23" t="str">
        <f>'Raw data (base scenario)'!B2795</f>
        <v>H</v>
      </c>
      <c r="D2803" s="23" t="str">
        <f>'Raw data (base scenario)'!C2795</f>
        <v>H</v>
      </c>
      <c r="E2803" t="b">
        <f t="shared" si="260"/>
        <v>1</v>
      </c>
      <c r="F2803" t="b">
        <f t="shared" si="261"/>
        <v>1</v>
      </c>
      <c r="G2803" t="str">
        <f t="shared" si="262"/>
        <v>N/A</v>
      </c>
      <c r="K2803" s="28">
        <v>2789</v>
      </c>
      <c r="L2803" s="27" t="s">
        <v>1</v>
      </c>
      <c r="M2803" s="27" t="s">
        <v>1</v>
      </c>
      <c r="N2803" t="b">
        <f t="shared" si="263"/>
        <v>1</v>
      </c>
      <c r="O2803" t="b">
        <f t="shared" si="264"/>
        <v>1</v>
      </c>
      <c r="P2803" t="str">
        <f t="shared" si="265"/>
        <v>N/A</v>
      </c>
    </row>
    <row r="2804" spans="2:16" x14ac:dyDescent="0.25">
      <c r="B2804" s="23">
        <f>'Raw data (base scenario)'!A2796</f>
        <v>2790</v>
      </c>
      <c r="C2804" s="23" t="str">
        <f>'Raw data (base scenario)'!B2796</f>
        <v>I</v>
      </c>
      <c r="D2804" s="23" t="str">
        <f>'Raw data (base scenario)'!C2796</f>
        <v>S</v>
      </c>
      <c r="E2804" t="b">
        <f t="shared" si="260"/>
        <v>1</v>
      </c>
      <c r="F2804" t="b">
        <f t="shared" si="261"/>
        <v>1</v>
      </c>
      <c r="G2804" t="str">
        <f t="shared" si="262"/>
        <v>N/A</v>
      </c>
      <c r="K2804" s="28">
        <v>2790</v>
      </c>
      <c r="L2804" s="27" t="s">
        <v>18</v>
      </c>
      <c r="M2804" s="27" t="s">
        <v>3</v>
      </c>
      <c r="N2804" t="b">
        <f t="shared" si="263"/>
        <v>1</v>
      </c>
      <c r="O2804" t="b">
        <f t="shared" si="264"/>
        <v>1</v>
      </c>
      <c r="P2804" t="str">
        <f t="shared" si="265"/>
        <v>N/A</v>
      </c>
    </row>
    <row r="2805" spans="2:16" x14ac:dyDescent="0.25">
      <c r="B2805" s="23">
        <f>'Raw data (base scenario)'!A2797</f>
        <v>2791</v>
      </c>
      <c r="C2805" s="23" t="str">
        <f>'Raw data (base scenario)'!B2797</f>
        <v>I</v>
      </c>
      <c r="D2805" s="23" t="str">
        <f>'Raw data (base scenario)'!C2797</f>
        <v>I</v>
      </c>
      <c r="E2805" t="b">
        <f t="shared" si="260"/>
        <v>1</v>
      </c>
      <c r="F2805" t="b">
        <f t="shared" si="261"/>
        <v>1</v>
      </c>
      <c r="G2805" t="str">
        <f t="shared" si="262"/>
        <v>N/A</v>
      </c>
      <c r="K2805" s="28">
        <v>2791</v>
      </c>
      <c r="L2805" s="27" t="s">
        <v>18</v>
      </c>
      <c r="M2805" s="27" t="s">
        <v>18</v>
      </c>
      <c r="N2805" t="b">
        <f t="shared" si="263"/>
        <v>1</v>
      </c>
      <c r="O2805" t="b">
        <f t="shared" si="264"/>
        <v>1</v>
      </c>
      <c r="P2805" t="str">
        <f t="shared" si="265"/>
        <v>N/A</v>
      </c>
    </row>
    <row r="2806" spans="2:16" x14ac:dyDescent="0.25">
      <c r="B2806" s="23">
        <f>'Raw data (base scenario)'!A2798</f>
        <v>2792</v>
      </c>
      <c r="C2806" s="23" t="str">
        <f>'Raw data (base scenario)'!B2798</f>
        <v>I</v>
      </c>
      <c r="D2806" s="23" t="str">
        <f>'Raw data (base scenario)'!C2798</f>
        <v>I</v>
      </c>
      <c r="E2806" t="b">
        <f t="shared" si="260"/>
        <v>1</v>
      </c>
      <c r="F2806" t="b">
        <f t="shared" si="261"/>
        <v>1</v>
      </c>
      <c r="G2806" t="str">
        <f t="shared" si="262"/>
        <v>N/A</v>
      </c>
      <c r="K2806" s="28">
        <v>2792</v>
      </c>
      <c r="L2806" s="27" t="s">
        <v>18</v>
      </c>
      <c r="M2806" s="27" t="s">
        <v>18</v>
      </c>
      <c r="N2806" t="b">
        <f t="shared" si="263"/>
        <v>1</v>
      </c>
      <c r="O2806" t="b">
        <f t="shared" si="264"/>
        <v>1</v>
      </c>
      <c r="P2806" t="str">
        <f t="shared" si="265"/>
        <v>N/A</v>
      </c>
    </row>
    <row r="2807" spans="2:16" x14ac:dyDescent="0.25">
      <c r="B2807" s="23">
        <f>'Raw data (base scenario)'!A2799</f>
        <v>2793</v>
      </c>
      <c r="C2807" s="23" t="str">
        <f>'Raw data (base scenario)'!B2799</f>
        <v>I</v>
      </c>
      <c r="D2807" s="23" t="str">
        <f>'Raw data (base scenario)'!C2799</f>
        <v>D</v>
      </c>
      <c r="E2807" t="b">
        <f t="shared" si="260"/>
        <v>1</v>
      </c>
      <c r="F2807" t="b">
        <f t="shared" si="261"/>
        <v>1</v>
      </c>
      <c r="G2807" t="str">
        <f t="shared" si="262"/>
        <v>N/A</v>
      </c>
      <c r="K2807" s="28">
        <v>2793</v>
      </c>
      <c r="L2807" s="27" t="s">
        <v>18</v>
      </c>
      <c r="M2807" s="27" t="s">
        <v>2</v>
      </c>
      <c r="N2807" t="b">
        <f t="shared" si="263"/>
        <v>1</v>
      </c>
      <c r="O2807" t="b">
        <f t="shared" si="264"/>
        <v>1</v>
      </c>
      <c r="P2807" t="str">
        <f t="shared" si="265"/>
        <v>N/A</v>
      </c>
    </row>
    <row r="2808" spans="2:16" x14ac:dyDescent="0.25">
      <c r="B2808" s="23">
        <f>'Raw data (base scenario)'!A2800</f>
        <v>2794</v>
      </c>
      <c r="C2808" s="23" t="str">
        <f>'Raw data (base scenario)'!B2800</f>
        <v>H</v>
      </c>
      <c r="D2808" s="23" t="str">
        <f>'Raw data (base scenario)'!C2800</f>
        <v>H</v>
      </c>
      <c r="E2808" t="b">
        <f t="shared" si="260"/>
        <v>1</v>
      </c>
      <c r="F2808" t="b">
        <f t="shared" si="261"/>
        <v>1</v>
      </c>
      <c r="G2808" t="str">
        <f t="shared" si="262"/>
        <v>N/A</v>
      </c>
      <c r="K2808" s="28">
        <v>2794</v>
      </c>
      <c r="L2808" s="27" t="s">
        <v>1</v>
      </c>
      <c r="M2808" s="27" t="s">
        <v>1</v>
      </c>
      <c r="N2808" t="b">
        <f t="shared" si="263"/>
        <v>1</v>
      </c>
      <c r="O2808" t="b">
        <f t="shared" si="264"/>
        <v>1</v>
      </c>
      <c r="P2808" t="str">
        <f t="shared" si="265"/>
        <v>N/A</v>
      </c>
    </row>
    <row r="2809" spans="2:16" x14ac:dyDescent="0.25">
      <c r="B2809" s="23">
        <f>'Raw data (base scenario)'!A2801</f>
        <v>2795</v>
      </c>
      <c r="C2809" s="23" t="str">
        <f>'Raw data (base scenario)'!B2801</f>
        <v>S</v>
      </c>
      <c r="D2809" s="23" t="str">
        <f>'Raw data (base scenario)'!C2801</f>
        <v>H</v>
      </c>
      <c r="E2809" t="b">
        <f t="shared" si="260"/>
        <v>1</v>
      </c>
      <c r="F2809" t="b">
        <f t="shared" si="261"/>
        <v>1</v>
      </c>
      <c r="G2809" t="str">
        <f t="shared" si="262"/>
        <v>N/A</v>
      </c>
      <c r="K2809" s="28">
        <v>2795</v>
      </c>
      <c r="L2809" s="27" t="s">
        <v>3</v>
      </c>
      <c r="M2809" s="27" t="s">
        <v>1</v>
      </c>
      <c r="N2809" t="b">
        <f t="shared" si="263"/>
        <v>1</v>
      </c>
      <c r="O2809" t="b">
        <f t="shared" si="264"/>
        <v>1</v>
      </c>
      <c r="P2809" t="str">
        <f t="shared" si="265"/>
        <v>N/A</v>
      </c>
    </row>
    <row r="2810" spans="2:16" x14ac:dyDescent="0.25">
      <c r="B2810" s="23">
        <f>'Raw data (base scenario)'!A2802</f>
        <v>2796</v>
      </c>
      <c r="C2810" s="23" t="str">
        <f>'Raw data (base scenario)'!B2802</f>
        <v>I</v>
      </c>
      <c r="D2810" s="23" t="str">
        <f>'Raw data (base scenario)'!C2802</f>
        <v>S</v>
      </c>
      <c r="E2810" t="b">
        <f t="shared" si="260"/>
        <v>1</v>
      </c>
      <c r="F2810" t="b">
        <f t="shared" si="261"/>
        <v>1</v>
      </c>
      <c r="G2810" t="str">
        <f t="shared" si="262"/>
        <v>N/A</v>
      </c>
      <c r="K2810" s="28">
        <v>2796</v>
      </c>
      <c r="L2810" s="27" t="s">
        <v>18</v>
      </c>
      <c r="M2810" s="27" t="s">
        <v>3</v>
      </c>
      <c r="N2810" t="b">
        <f t="shared" si="263"/>
        <v>1</v>
      </c>
      <c r="O2810" t="b">
        <f t="shared" si="264"/>
        <v>1</v>
      </c>
      <c r="P2810" t="str">
        <f t="shared" si="265"/>
        <v>N/A</v>
      </c>
    </row>
    <row r="2811" spans="2:16" x14ac:dyDescent="0.25">
      <c r="B2811" s="23">
        <f>'Raw data (base scenario)'!A2803</f>
        <v>2797</v>
      </c>
      <c r="C2811" s="23" t="str">
        <f>'Raw data (base scenario)'!B2803</f>
        <v>I</v>
      </c>
      <c r="D2811" s="23" t="str">
        <f>'Raw data (base scenario)'!C2803</f>
        <v>I</v>
      </c>
      <c r="E2811" t="b">
        <f t="shared" si="260"/>
        <v>1</v>
      </c>
      <c r="F2811" t="b">
        <f t="shared" si="261"/>
        <v>1</v>
      </c>
      <c r="G2811" t="str">
        <f t="shared" si="262"/>
        <v>N/A</v>
      </c>
      <c r="K2811" s="28">
        <v>2797</v>
      </c>
      <c r="L2811" s="27" t="s">
        <v>18</v>
      </c>
      <c r="M2811" s="27" t="s">
        <v>18</v>
      </c>
      <c r="N2811" t="b">
        <f t="shared" si="263"/>
        <v>1</v>
      </c>
      <c r="O2811" t="b">
        <f t="shared" si="264"/>
        <v>1</v>
      </c>
      <c r="P2811" t="str">
        <f t="shared" si="265"/>
        <v>N/A</v>
      </c>
    </row>
    <row r="2812" spans="2:16" x14ac:dyDescent="0.25">
      <c r="B2812" s="23">
        <f>'Raw data (base scenario)'!A2804</f>
        <v>2798</v>
      </c>
      <c r="C2812" s="23" t="str">
        <f>'Raw data (base scenario)'!B2804</f>
        <v>H</v>
      </c>
      <c r="D2812" s="23" t="str">
        <f>'Raw data (base scenario)'!C2804</f>
        <v>H</v>
      </c>
      <c r="E2812" t="b">
        <f t="shared" si="260"/>
        <v>1</v>
      </c>
      <c r="F2812" t="b">
        <f t="shared" si="261"/>
        <v>1</v>
      </c>
      <c r="G2812" t="str">
        <f t="shared" si="262"/>
        <v>N/A</v>
      </c>
      <c r="K2812" s="28">
        <v>2798</v>
      </c>
      <c r="L2812" s="27" t="s">
        <v>1</v>
      </c>
      <c r="M2812" s="27" t="s">
        <v>1</v>
      </c>
      <c r="N2812" t="b">
        <f t="shared" si="263"/>
        <v>1</v>
      </c>
      <c r="O2812" t="b">
        <f t="shared" si="264"/>
        <v>1</v>
      </c>
      <c r="P2812" t="str">
        <f t="shared" si="265"/>
        <v>N/A</v>
      </c>
    </row>
    <row r="2813" spans="2:16" x14ac:dyDescent="0.25">
      <c r="B2813" s="23">
        <f>'Raw data (base scenario)'!A2805</f>
        <v>2799</v>
      </c>
      <c r="C2813" s="23" t="str">
        <f>'Raw data (base scenario)'!B2805</f>
        <v>I</v>
      </c>
      <c r="D2813" s="23" t="str">
        <f>'Raw data (base scenario)'!C2805</f>
        <v>H</v>
      </c>
      <c r="E2813" t="b">
        <f t="shared" si="260"/>
        <v>1</v>
      </c>
      <c r="F2813" t="b">
        <f t="shared" si="261"/>
        <v>1</v>
      </c>
      <c r="G2813" t="str">
        <f t="shared" si="262"/>
        <v>N/A</v>
      </c>
      <c r="K2813" s="28">
        <v>2799</v>
      </c>
      <c r="L2813" s="27" t="s">
        <v>18</v>
      </c>
      <c r="M2813" s="27" t="s">
        <v>1</v>
      </c>
      <c r="N2813" t="b">
        <f t="shared" si="263"/>
        <v>1</v>
      </c>
      <c r="O2813" t="b">
        <f t="shared" si="264"/>
        <v>1</v>
      </c>
      <c r="P2813" t="str">
        <f t="shared" si="265"/>
        <v>N/A</v>
      </c>
    </row>
    <row r="2814" spans="2:16" x14ac:dyDescent="0.25">
      <c r="B2814" s="23">
        <f>'Raw data (base scenario)'!A2806</f>
        <v>2800</v>
      </c>
      <c r="C2814" s="23" t="str">
        <f>'Raw data (base scenario)'!B2806</f>
        <v>H</v>
      </c>
      <c r="D2814" s="23" t="str">
        <f>'Raw data (base scenario)'!C2806</f>
        <v>H</v>
      </c>
      <c r="E2814" t="b">
        <f t="shared" si="260"/>
        <v>1</v>
      </c>
      <c r="F2814" t="b">
        <f t="shared" si="261"/>
        <v>1</v>
      </c>
      <c r="G2814" t="str">
        <f t="shared" si="262"/>
        <v>N/A</v>
      </c>
      <c r="K2814" s="28">
        <v>2800</v>
      </c>
      <c r="L2814" s="27" t="s">
        <v>1</v>
      </c>
      <c r="M2814" s="27" t="s">
        <v>1</v>
      </c>
      <c r="N2814" t="b">
        <f t="shared" si="263"/>
        <v>1</v>
      </c>
      <c r="O2814" t="b">
        <f t="shared" si="264"/>
        <v>1</v>
      </c>
      <c r="P2814" t="str">
        <f t="shared" si="265"/>
        <v>N/A</v>
      </c>
    </row>
    <row r="2815" spans="2:16" x14ac:dyDescent="0.25">
      <c r="B2815" s="23">
        <f>'Raw data (base scenario)'!A2807</f>
        <v>2801</v>
      </c>
      <c r="C2815" s="23" t="str">
        <f>'Raw data (base scenario)'!B2807</f>
        <v>I</v>
      </c>
      <c r="D2815" s="23" t="str">
        <f>'Raw data (base scenario)'!C2807</f>
        <v>D</v>
      </c>
      <c r="E2815" t="b">
        <f t="shared" si="260"/>
        <v>1</v>
      </c>
      <c r="F2815" t="b">
        <f t="shared" si="261"/>
        <v>1</v>
      </c>
      <c r="G2815" t="str">
        <f t="shared" si="262"/>
        <v>N/A</v>
      </c>
      <c r="K2815" s="28">
        <v>2801</v>
      </c>
      <c r="L2815" s="27" t="s">
        <v>18</v>
      </c>
      <c r="M2815" s="27" t="s">
        <v>2</v>
      </c>
      <c r="N2815" t="b">
        <f t="shared" si="263"/>
        <v>1</v>
      </c>
      <c r="O2815" t="b">
        <f t="shared" si="264"/>
        <v>1</v>
      </c>
      <c r="P2815" t="str">
        <f t="shared" si="265"/>
        <v>N/A</v>
      </c>
    </row>
    <row r="2816" spans="2:16" x14ac:dyDescent="0.25">
      <c r="B2816" s="23">
        <f>'Raw data (base scenario)'!A2808</f>
        <v>2802</v>
      </c>
      <c r="C2816" s="23" t="str">
        <f>'Raw data (base scenario)'!B2808</f>
        <v>D</v>
      </c>
      <c r="D2816" s="23" t="str">
        <f>'Raw data (base scenario)'!C2808</f>
        <v>D</v>
      </c>
      <c r="E2816" t="b">
        <f t="shared" si="260"/>
        <v>1</v>
      </c>
      <c r="F2816" t="b">
        <f t="shared" si="261"/>
        <v>1</v>
      </c>
      <c r="G2816" t="b">
        <f t="shared" si="262"/>
        <v>1</v>
      </c>
      <c r="K2816" s="28">
        <v>2802</v>
      </c>
      <c r="L2816" s="27" t="s">
        <v>2</v>
      </c>
      <c r="M2816" s="27" t="s">
        <v>2</v>
      </c>
      <c r="N2816" t="b">
        <f t="shared" si="263"/>
        <v>1</v>
      </c>
      <c r="O2816" t="b">
        <f t="shared" si="264"/>
        <v>1</v>
      </c>
      <c r="P2816" t="b">
        <f t="shared" si="265"/>
        <v>1</v>
      </c>
    </row>
    <row r="2817" spans="2:16" x14ac:dyDescent="0.25">
      <c r="B2817" s="23">
        <f>'Raw data (base scenario)'!A2809</f>
        <v>2803</v>
      </c>
      <c r="C2817" s="23" t="str">
        <f>'Raw data (base scenario)'!B2809</f>
        <v>H</v>
      </c>
      <c r="D2817" s="23" t="str">
        <f>'Raw data (base scenario)'!C2809</f>
        <v>H</v>
      </c>
      <c r="E2817" t="b">
        <f t="shared" si="260"/>
        <v>1</v>
      </c>
      <c r="F2817" t="b">
        <f t="shared" si="261"/>
        <v>1</v>
      </c>
      <c r="G2817" t="str">
        <f t="shared" si="262"/>
        <v>N/A</v>
      </c>
      <c r="K2817" s="28">
        <v>2803</v>
      </c>
      <c r="L2817" s="27" t="s">
        <v>1</v>
      </c>
      <c r="M2817" s="27" t="s">
        <v>1</v>
      </c>
      <c r="N2817" t="b">
        <f t="shared" si="263"/>
        <v>1</v>
      </c>
      <c r="O2817" t="b">
        <f t="shared" si="264"/>
        <v>1</v>
      </c>
      <c r="P2817" t="str">
        <f t="shared" si="265"/>
        <v>N/A</v>
      </c>
    </row>
    <row r="2818" spans="2:16" x14ac:dyDescent="0.25">
      <c r="B2818" s="23">
        <f>'Raw data (base scenario)'!A2810</f>
        <v>2804</v>
      </c>
      <c r="C2818" s="23" t="str">
        <f>'Raw data (base scenario)'!B2810</f>
        <v>I</v>
      </c>
      <c r="D2818" s="23" t="str">
        <f>'Raw data (base scenario)'!C2810</f>
        <v>I</v>
      </c>
      <c r="E2818" t="b">
        <f t="shared" si="260"/>
        <v>1</v>
      </c>
      <c r="F2818" t="b">
        <f t="shared" si="261"/>
        <v>1</v>
      </c>
      <c r="G2818" t="str">
        <f t="shared" si="262"/>
        <v>N/A</v>
      </c>
      <c r="K2818" s="28">
        <v>2804</v>
      </c>
      <c r="L2818" s="27" t="s">
        <v>18</v>
      </c>
      <c r="M2818" s="27" t="s">
        <v>18</v>
      </c>
      <c r="N2818" t="b">
        <f t="shared" si="263"/>
        <v>1</v>
      </c>
      <c r="O2818" t="b">
        <f t="shared" si="264"/>
        <v>1</v>
      </c>
      <c r="P2818" t="str">
        <f t="shared" si="265"/>
        <v>N/A</v>
      </c>
    </row>
    <row r="2819" spans="2:16" x14ac:dyDescent="0.25">
      <c r="B2819" s="23">
        <f>'Raw data (base scenario)'!A2811</f>
        <v>2805</v>
      </c>
      <c r="C2819" s="23" t="str">
        <f>'Raw data (base scenario)'!B2811</f>
        <v>I</v>
      </c>
      <c r="D2819" s="23" t="str">
        <f>'Raw data (base scenario)'!C2811</f>
        <v>S</v>
      </c>
      <c r="E2819" t="b">
        <f t="shared" si="260"/>
        <v>1</v>
      </c>
      <c r="F2819" t="b">
        <f t="shared" si="261"/>
        <v>1</v>
      </c>
      <c r="G2819" t="str">
        <f t="shared" si="262"/>
        <v>N/A</v>
      </c>
      <c r="K2819" s="28">
        <v>2805</v>
      </c>
      <c r="L2819" s="27" t="s">
        <v>18</v>
      </c>
      <c r="M2819" s="27" t="s">
        <v>3</v>
      </c>
      <c r="N2819" t="b">
        <f t="shared" si="263"/>
        <v>1</v>
      </c>
      <c r="O2819" t="b">
        <f t="shared" si="264"/>
        <v>1</v>
      </c>
      <c r="P2819" t="str">
        <f t="shared" si="265"/>
        <v>N/A</v>
      </c>
    </row>
    <row r="2820" spans="2:16" x14ac:dyDescent="0.25">
      <c r="B2820" s="23">
        <f>'Raw data (base scenario)'!A2812</f>
        <v>2806</v>
      </c>
      <c r="C2820" s="23" t="str">
        <f>'Raw data (base scenario)'!B2812</f>
        <v>S</v>
      </c>
      <c r="D2820" s="23" t="str">
        <f>'Raw data (base scenario)'!C2812</f>
        <v>H</v>
      </c>
      <c r="E2820" t="b">
        <f t="shared" si="260"/>
        <v>1</v>
      </c>
      <c r="F2820" t="b">
        <f t="shared" si="261"/>
        <v>1</v>
      </c>
      <c r="G2820" t="str">
        <f t="shared" si="262"/>
        <v>N/A</v>
      </c>
      <c r="K2820" s="28">
        <v>2806</v>
      </c>
      <c r="L2820" s="27" t="s">
        <v>3</v>
      </c>
      <c r="M2820" s="27" t="s">
        <v>1</v>
      </c>
      <c r="N2820" t="b">
        <f t="shared" si="263"/>
        <v>1</v>
      </c>
      <c r="O2820" t="b">
        <f t="shared" si="264"/>
        <v>1</v>
      </c>
      <c r="P2820" t="str">
        <f t="shared" si="265"/>
        <v>N/A</v>
      </c>
    </row>
    <row r="2821" spans="2:16" x14ac:dyDescent="0.25">
      <c r="B2821" s="23">
        <f>'Raw data (base scenario)'!A2813</f>
        <v>2807</v>
      </c>
      <c r="C2821" s="23" t="str">
        <f>'Raw data (base scenario)'!B2813</f>
        <v>S</v>
      </c>
      <c r="D2821" s="23" t="str">
        <f>'Raw data (base scenario)'!C2813</f>
        <v>H</v>
      </c>
      <c r="E2821" t="b">
        <f t="shared" si="260"/>
        <v>1</v>
      </c>
      <c r="F2821" t="b">
        <f t="shared" si="261"/>
        <v>1</v>
      </c>
      <c r="G2821" t="str">
        <f t="shared" si="262"/>
        <v>N/A</v>
      </c>
      <c r="K2821" s="28">
        <v>2807</v>
      </c>
      <c r="L2821" s="27" t="s">
        <v>3</v>
      </c>
      <c r="M2821" s="27" t="s">
        <v>1</v>
      </c>
      <c r="N2821" t="b">
        <f t="shared" si="263"/>
        <v>1</v>
      </c>
      <c r="O2821" t="b">
        <f t="shared" si="264"/>
        <v>1</v>
      </c>
      <c r="P2821" t="str">
        <f t="shared" si="265"/>
        <v>N/A</v>
      </c>
    </row>
    <row r="2822" spans="2:16" x14ac:dyDescent="0.25">
      <c r="B2822" s="23">
        <f>'Raw data (base scenario)'!A2814</f>
        <v>2808</v>
      </c>
      <c r="C2822" s="23" t="str">
        <f>'Raw data (base scenario)'!B2814</f>
        <v>H</v>
      </c>
      <c r="D2822" s="23" t="str">
        <f>'Raw data (base scenario)'!C2814</f>
        <v>H</v>
      </c>
      <c r="E2822" t="b">
        <f t="shared" si="260"/>
        <v>1</v>
      </c>
      <c r="F2822" t="b">
        <f t="shared" si="261"/>
        <v>1</v>
      </c>
      <c r="G2822" t="str">
        <f t="shared" si="262"/>
        <v>N/A</v>
      </c>
      <c r="K2822" s="28">
        <v>2808</v>
      </c>
      <c r="L2822" s="27" t="s">
        <v>1</v>
      </c>
      <c r="M2822" s="27" t="s">
        <v>1</v>
      </c>
      <c r="N2822" t="b">
        <f t="shared" si="263"/>
        <v>1</v>
      </c>
      <c r="O2822" t="b">
        <f t="shared" si="264"/>
        <v>1</v>
      </c>
      <c r="P2822" t="str">
        <f t="shared" si="265"/>
        <v>N/A</v>
      </c>
    </row>
    <row r="2823" spans="2:16" x14ac:dyDescent="0.25">
      <c r="B2823" s="23">
        <f>'Raw data (base scenario)'!A2815</f>
        <v>2809</v>
      </c>
      <c r="C2823" s="23" t="str">
        <f>'Raw data (base scenario)'!B2815</f>
        <v>I</v>
      </c>
      <c r="D2823" s="23" t="str">
        <f>'Raw data (base scenario)'!C2815</f>
        <v>I</v>
      </c>
      <c r="E2823" t="b">
        <f t="shared" si="260"/>
        <v>1</v>
      </c>
      <c r="F2823" t="b">
        <f t="shared" si="261"/>
        <v>1</v>
      </c>
      <c r="G2823" t="str">
        <f t="shared" si="262"/>
        <v>N/A</v>
      </c>
      <c r="K2823" s="28">
        <v>2809</v>
      </c>
      <c r="L2823" s="27" t="s">
        <v>18</v>
      </c>
      <c r="M2823" s="27" t="s">
        <v>18</v>
      </c>
      <c r="N2823" t="b">
        <f t="shared" si="263"/>
        <v>1</v>
      </c>
      <c r="O2823" t="b">
        <f t="shared" si="264"/>
        <v>1</v>
      </c>
      <c r="P2823" t="str">
        <f t="shared" si="265"/>
        <v>N/A</v>
      </c>
    </row>
    <row r="2824" spans="2:16" x14ac:dyDescent="0.25">
      <c r="B2824" s="23">
        <f>'Raw data (base scenario)'!A2816</f>
        <v>2810</v>
      </c>
      <c r="C2824" s="23" t="str">
        <f>'Raw data (base scenario)'!B2816</f>
        <v>D</v>
      </c>
      <c r="D2824" s="23" t="str">
        <f>'Raw data (base scenario)'!C2816</f>
        <v>D</v>
      </c>
      <c r="E2824" t="b">
        <f t="shared" si="260"/>
        <v>1</v>
      </c>
      <c r="F2824" t="b">
        <f t="shared" si="261"/>
        <v>1</v>
      </c>
      <c r="G2824" t="b">
        <f t="shared" si="262"/>
        <v>1</v>
      </c>
      <c r="K2824" s="28">
        <v>2810</v>
      </c>
      <c r="L2824" s="27" t="s">
        <v>2</v>
      </c>
      <c r="M2824" s="27" t="s">
        <v>2</v>
      </c>
      <c r="N2824" t="b">
        <f t="shared" si="263"/>
        <v>1</v>
      </c>
      <c r="O2824" t="b">
        <f t="shared" si="264"/>
        <v>1</v>
      </c>
      <c r="P2824" t="b">
        <f t="shared" si="265"/>
        <v>1</v>
      </c>
    </row>
    <row r="2825" spans="2:16" x14ac:dyDescent="0.25">
      <c r="B2825" s="23">
        <f>'Raw data (base scenario)'!A2817</f>
        <v>2811</v>
      </c>
      <c r="C2825" s="23" t="str">
        <f>'Raw data (base scenario)'!B2817</f>
        <v>H</v>
      </c>
      <c r="D2825" s="23" t="str">
        <f>'Raw data (base scenario)'!C2817</f>
        <v>H</v>
      </c>
      <c r="E2825" t="b">
        <f t="shared" si="260"/>
        <v>1</v>
      </c>
      <c r="F2825" t="b">
        <f t="shared" si="261"/>
        <v>1</v>
      </c>
      <c r="G2825" t="str">
        <f t="shared" si="262"/>
        <v>N/A</v>
      </c>
      <c r="K2825" s="28">
        <v>2811</v>
      </c>
      <c r="L2825" s="27" t="s">
        <v>1</v>
      </c>
      <c r="M2825" s="27" t="s">
        <v>1</v>
      </c>
      <c r="N2825" t="b">
        <f t="shared" si="263"/>
        <v>1</v>
      </c>
      <c r="O2825" t="b">
        <f t="shared" si="264"/>
        <v>1</v>
      </c>
      <c r="P2825" t="str">
        <f t="shared" si="265"/>
        <v>N/A</v>
      </c>
    </row>
    <row r="2826" spans="2:16" x14ac:dyDescent="0.25">
      <c r="B2826" s="23">
        <f>'Raw data (base scenario)'!A2818</f>
        <v>2812</v>
      </c>
      <c r="C2826" s="23" t="str">
        <f>'Raw data (base scenario)'!B2818</f>
        <v>I</v>
      </c>
      <c r="D2826" s="23" t="str">
        <f>'Raw data (base scenario)'!C2818</f>
        <v>D</v>
      </c>
      <c r="E2826" t="b">
        <f t="shared" si="260"/>
        <v>1</v>
      </c>
      <c r="F2826" t="b">
        <f t="shared" si="261"/>
        <v>1</v>
      </c>
      <c r="G2826" t="str">
        <f t="shared" si="262"/>
        <v>N/A</v>
      </c>
      <c r="K2826" s="28">
        <v>2812</v>
      </c>
      <c r="L2826" s="27" t="s">
        <v>18</v>
      </c>
      <c r="M2826" s="27" t="s">
        <v>2</v>
      </c>
      <c r="N2826" t="b">
        <f t="shared" si="263"/>
        <v>1</v>
      </c>
      <c r="O2826" t="b">
        <f t="shared" si="264"/>
        <v>1</v>
      </c>
      <c r="P2826" t="str">
        <f t="shared" si="265"/>
        <v>N/A</v>
      </c>
    </row>
    <row r="2827" spans="2:16" x14ac:dyDescent="0.25">
      <c r="B2827" s="23">
        <f>'Raw data (base scenario)'!A2819</f>
        <v>2813</v>
      </c>
      <c r="C2827" s="23" t="str">
        <f>'Raw data (base scenario)'!B2819</f>
        <v>D</v>
      </c>
      <c r="D2827" s="23" t="str">
        <f>'Raw data (base scenario)'!C2819</f>
        <v>D</v>
      </c>
      <c r="E2827" t="b">
        <f t="shared" si="260"/>
        <v>1</v>
      </c>
      <c r="F2827" t="b">
        <f t="shared" si="261"/>
        <v>1</v>
      </c>
      <c r="G2827" t="b">
        <f t="shared" si="262"/>
        <v>1</v>
      </c>
      <c r="K2827" s="28">
        <v>2813</v>
      </c>
      <c r="L2827" s="27" t="s">
        <v>2</v>
      </c>
      <c r="M2827" s="27" t="s">
        <v>2</v>
      </c>
      <c r="N2827" t="b">
        <f t="shared" si="263"/>
        <v>1</v>
      </c>
      <c r="O2827" t="b">
        <f t="shared" si="264"/>
        <v>1</v>
      </c>
      <c r="P2827" t="b">
        <f t="shared" si="265"/>
        <v>1</v>
      </c>
    </row>
    <row r="2828" spans="2:16" x14ac:dyDescent="0.25">
      <c r="B2828" s="23">
        <f>'Raw data (base scenario)'!A2820</f>
        <v>2814</v>
      </c>
      <c r="C2828" s="23" t="str">
        <f>'Raw data (base scenario)'!B2820</f>
        <v>S</v>
      </c>
      <c r="D2828" s="23" t="str">
        <f>'Raw data (base scenario)'!C2820</f>
        <v>H</v>
      </c>
      <c r="E2828" t="b">
        <f t="shared" si="260"/>
        <v>1</v>
      </c>
      <c r="F2828" t="b">
        <f t="shared" si="261"/>
        <v>1</v>
      </c>
      <c r="G2828" t="str">
        <f t="shared" si="262"/>
        <v>N/A</v>
      </c>
      <c r="K2828" s="28">
        <v>2814</v>
      </c>
      <c r="L2828" s="27" t="s">
        <v>3</v>
      </c>
      <c r="M2828" s="27" t="s">
        <v>1</v>
      </c>
      <c r="N2828" t="b">
        <f t="shared" si="263"/>
        <v>1</v>
      </c>
      <c r="O2828" t="b">
        <f t="shared" si="264"/>
        <v>1</v>
      </c>
      <c r="P2828" t="str">
        <f t="shared" si="265"/>
        <v>N/A</v>
      </c>
    </row>
    <row r="2829" spans="2:16" x14ac:dyDescent="0.25">
      <c r="B2829" s="23">
        <f>'Raw data (base scenario)'!A2821</f>
        <v>2815</v>
      </c>
      <c r="C2829" s="23" t="str">
        <f>'Raw data (base scenario)'!B2821</f>
        <v>D</v>
      </c>
      <c r="D2829" s="23" t="str">
        <f>'Raw data (base scenario)'!C2821</f>
        <v>D</v>
      </c>
      <c r="E2829" t="b">
        <f t="shared" si="260"/>
        <v>1</v>
      </c>
      <c r="F2829" t="b">
        <f t="shared" si="261"/>
        <v>1</v>
      </c>
      <c r="G2829" t="b">
        <f t="shared" si="262"/>
        <v>1</v>
      </c>
      <c r="K2829" s="28">
        <v>2815</v>
      </c>
      <c r="L2829" s="27" t="s">
        <v>2</v>
      </c>
      <c r="M2829" s="27" t="s">
        <v>2</v>
      </c>
      <c r="N2829" t="b">
        <f t="shared" si="263"/>
        <v>1</v>
      </c>
      <c r="O2829" t="b">
        <f t="shared" si="264"/>
        <v>1</v>
      </c>
      <c r="P2829" t="b">
        <f t="shared" si="265"/>
        <v>1</v>
      </c>
    </row>
    <row r="2830" spans="2:16" x14ac:dyDescent="0.25">
      <c r="B2830" s="23">
        <f>'Raw data (base scenario)'!A2822</f>
        <v>2816</v>
      </c>
      <c r="C2830" s="23" t="str">
        <f>'Raw data (base scenario)'!B2822</f>
        <v>I</v>
      </c>
      <c r="D2830" s="23" t="str">
        <f>'Raw data (base scenario)'!C2822</f>
        <v>D</v>
      </c>
      <c r="E2830" t="b">
        <f t="shared" si="260"/>
        <v>1</v>
      </c>
      <c r="F2830" t="b">
        <f t="shared" si="261"/>
        <v>1</v>
      </c>
      <c r="G2830" t="str">
        <f t="shared" si="262"/>
        <v>N/A</v>
      </c>
      <c r="K2830" s="28">
        <v>2816</v>
      </c>
      <c r="L2830" s="27" t="s">
        <v>18</v>
      </c>
      <c r="M2830" s="27" t="s">
        <v>2</v>
      </c>
      <c r="N2830" t="b">
        <f t="shared" si="263"/>
        <v>1</v>
      </c>
      <c r="O2830" t="b">
        <f t="shared" si="264"/>
        <v>1</v>
      </c>
      <c r="P2830" t="str">
        <f t="shared" si="265"/>
        <v>N/A</v>
      </c>
    </row>
    <row r="2831" spans="2:16" x14ac:dyDescent="0.25">
      <c r="B2831" s="23">
        <f>'Raw data (base scenario)'!A2823</f>
        <v>2817</v>
      </c>
      <c r="C2831" s="23" t="str">
        <f>'Raw data (base scenario)'!B2823</f>
        <v>I</v>
      </c>
      <c r="D2831" s="23" t="str">
        <f>'Raw data (base scenario)'!C2823</f>
        <v>D</v>
      </c>
      <c r="E2831" t="b">
        <f t="shared" ref="E2831:E2894" si="266">OR(C2831=$A$4,C2831=$A$5,C2831=$A$6,C2831=$A$7)</f>
        <v>1</v>
      </c>
      <c r="F2831" t="b">
        <f t="shared" ref="F2831:F2894" si="267">OR(D2831=$A$4,D2831=$A$5,D2831=$A$6,D2831=$A$7)</f>
        <v>1</v>
      </c>
      <c r="G2831" t="str">
        <f t="shared" si="262"/>
        <v>N/A</v>
      </c>
      <c r="K2831" s="28">
        <v>2817</v>
      </c>
      <c r="L2831" s="27" t="s">
        <v>18</v>
      </c>
      <c r="M2831" s="27" t="s">
        <v>2</v>
      </c>
      <c r="N2831" t="b">
        <f t="shared" si="263"/>
        <v>1</v>
      </c>
      <c r="O2831" t="b">
        <f t="shared" si="264"/>
        <v>1</v>
      </c>
      <c r="P2831" t="str">
        <f t="shared" si="265"/>
        <v>N/A</v>
      </c>
    </row>
    <row r="2832" spans="2:16" x14ac:dyDescent="0.25">
      <c r="B2832" s="23">
        <f>'Raw data (base scenario)'!A2824</f>
        <v>2818</v>
      </c>
      <c r="C2832" s="23" t="str">
        <f>'Raw data (base scenario)'!B2824</f>
        <v>S</v>
      </c>
      <c r="D2832" s="23" t="str">
        <f>'Raw data (base scenario)'!C2824</f>
        <v>H</v>
      </c>
      <c r="E2832" t="b">
        <f t="shared" si="266"/>
        <v>1</v>
      </c>
      <c r="F2832" t="b">
        <f t="shared" si="267"/>
        <v>1</v>
      </c>
      <c r="G2832" t="str">
        <f t="shared" ref="G2832:G2895" si="268">IF(C2832="D",D2832="D","N/A")</f>
        <v>N/A</v>
      </c>
      <c r="K2832" s="28">
        <v>2818</v>
      </c>
      <c r="L2832" s="27" t="s">
        <v>3</v>
      </c>
      <c r="M2832" s="27" t="s">
        <v>1</v>
      </c>
      <c r="N2832" t="b">
        <f t="shared" ref="N2832:N2895" si="269">OR(L2832=$A$4,L2832=$A$5,L2832=$A$6,L2832=$A$7)</f>
        <v>1</v>
      </c>
      <c r="O2832" t="b">
        <f t="shared" ref="O2832:O2895" si="270">OR(M2832=$A$4,M2832=$A$5,M2832=$A$6,M2832=$A$7)</f>
        <v>1</v>
      </c>
      <c r="P2832" t="str">
        <f t="shared" ref="P2832:P2895" si="271">IF(L2832="D",M2832="D","N/A")</f>
        <v>N/A</v>
      </c>
    </row>
    <row r="2833" spans="2:16" x14ac:dyDescent="0.25">
      <c r="B2833" s="23">
        <f>'Raw data (base scenario)'!A2825</f>
        <v>2819</v>
      </c>
      <c r="C2833" s="23" t="str">
        <f>'Raw data (base scenario)'!B2825</f>
        <v>S</v>
      </c>
      <c r="D2833" s="23" t="str">
        <f>'Raw data (base scenario)'!C2825</f>
        <v>I</v>
      </c>
      <c r="E2833" t="b">
        <f t="shared" si="266"/>
        <v>1</v>
      </c>
      <c r="F2833" t="b">
        <f t="shared" si="267"/>
        <v>1</v>
      </c>
      <c r="G2833" t="str">
        <f t="shared" si="268"/>
        <v>N/A</v>
      </c>
      <c r="K2833" s="28">
        <v>2819</v>
      </c>
      <c r="L2833" s="27" t="s">
        <v>3</v>
      </c>
      <c r="M2833" s="27" t="s">
        <v>18</v>
      </c>
      <c r="N2833" t="b">
        <f t="shared" si="269"/>
        <v>1</v>
      </c>
      <c r="O2833" t="b">
        <f t="shared" si="270"/>
        <v>1</v>
      </c>
      <c r="P2833" t="str">
        <f t="shared" si="271"/>
        <v>N/A</v>
      </c>
    </row>
    <row r="2834" spans="2:16" x14ac:dyDescent="0.25">
      <c r="B2834" s="23">
        <f>'Raw data (base scenario)'!A2826</f>
        <v>2820</v>
      </c>
      <c r="C2834" s="23" t="str">
        <f>'Raw data (base scenario)'!B2826</f>
        <v>H</v>
      </c>
      <c r="D2834" s="23" t="str">
        <f>'Raw data (base scenario)'!C2826</f>
        <v>H</v>
      </c>
      <c r="E2834" t="b">
        <f t="shared" si="266"/>
        <v>1</v>
      </c>
      <c r="F2834" t="b">
        <f t="shared" si="267"/>
        <v>1</v>
      </c>
      <c r="G2834" t="str">
        <f t="shared" si="268"/>
        <v>N/A</v>
      </c>
      <c r="K2834" s="28">
        <v>2820</v>
      </c>
      <c r="L2834" s="27" t="s">
        <v>1</v>
      </c>
      <c r="M2834" s="27" t="s">
        <v>1</v>
      </c>
      <c r="N2834" t="b">
        <f t="shared" si="269"/>
        <v>1</v>
      </c>
      <c r="O2834" t="b">
        <f t="shared" si="270"/>
        <v>1</v>
      </c>
      <c r="P2834" t="str">
        <f t="shared" si="271"/>
        <v>N/A</v>
      </c>
    </row>
    <row r="2835" spans="2:16" x14ac:dyDescent="0.25">
      <c r="B2835" s="23">
        <f>'Raw data (base scenario)'!A2827</f>
        <v>2821</v>
      </c>
      <c r="C2835" s="23" t="str">
        <f>'Raw data (base scenario)'!B2827</f>
        <v>D</v>
      </c>
      <c r="D2835" s="23" t="str">
        <f>'Raw data (base scenario)'!C2827</f>
        <v>D</v>
      </c>
      <c r="E2835" t="b">
        <f t="shared" si="266"/>
        <v>1</v>
      </c>
      <c r="F2835" t="b">
        <f t="shared" si="267"/>
        <v>1</v>
      </c>
      <c r="G2835" t="b">
        <f t="shared" si="268"/>
        <v>1</v>
      </c>
      <c r="K2835" s="28">
        <v>2821</v>
      </c>
      <c r="L2835" s="27" t="s">
        <v>2</v>
      </c>
      <c r="M2835" s="27" t="s">
        <v>2</v>
      </c>
      <c r="N2835" t="b">
        <f t="shared" si="269"/>
        <v>1</v>
      </c>
      <c r="O2835" t="b">
        <f t="shared" si="270"/>
        <v>1</v>
      </c>
      <c r="P2835" t="b">
        <f t="shared" si="271"/>
        <v>1</v>
      </c>
    </row>
    <row r="2836" spans="2:16" x14ac:dyDescent="0.25">
      <c r="B2836" s="23">
        <f>'Raw data (base scenario)'!A2828</f>
        <v>2822</v>
      </c>
      <c r="C2836" s="23" t="str">
        <f>'Raw data (base scenario)'!B2828</f>
        <v>D</v>
      </c>
      <c r="D2836" s="23" t="str">
        <f>'Raw data (base scenario)'!C2828</f>
        <v>D</v>
      </c>
      <c r="E2836" t="b">
        <f t="shared" si="266"/>
        <v>1</v>
      </c>
      <c r="F2836" t="b">
        <f t="shared" si="267"/>
        <v>1</v>
      </c>
      <c r="G2836" t="b">
        <f t="shared" si="268"/>
        <v>1</v>
      </c>
      <c r="K2836" s="28">
        <v>2822</v>
      </c>
      <c r="L2836" s="27" t="s">
        <v>2</v>
      </c>
      <c r="M2836" s="27" t="s">
        <v>2</v>
      </c>
      <c r="N2836" t="b">
        <f t="shared" si="269"/>
        <v>1</v>
      </c>
      <c r="O2836" t="b">
        <f t="shared" si="270"/>
        <v>1</v>
      </c>
      <c r="P2836" t="b">
        <f t="shared" si="271"/>
        <v>1</v>
      </c>
    </row>
    <row r="2837" spans="2:16" x14ac:dyDescent="0.25">
      <c r="B2837" s="23">
        <f>'Raw data (base scenario)'!A2829</f>
        <v>2823</v>
      </c>
      <c r="C2837" s="23" t="str">
        <f>'Raw data (base scenario)'!B2829</f>
        <v>I</v>
      </c>
      <c r="D2837" s="23" t="str">
        <f>'Raw data (base scenario)'!C2829</f>
        <v>D</v>
      </c>
      <c r="E2837" t="b">
        <f t="shared" si="266"/>
        <v>1</v>
      </c>
      <c r="F2837" t="b">
        <f t="shared" si="267"/>
        <v>1</v>
      </c>
      <c r="G2837" t="str">
        <f t="shared" si="268"/>
        <v>N/A</v>
      </c>
      <c r="K2837" s="28">
        <v>2823</v>
      </c>
      <c r="L2837" s="27" t="s">
        <v>18</v>
      </c>
      <c r="M2837" s="27" t="s">
        <v>2</v>
      </c>
      <c r="N2837" t="b">
        <f t="shared" si="269"/>
        <v>1</v>
      </c>
      <c r="O2837" t="b">
        <f t="shared" si="270"/>
        <v>1</v>
      </c>
      <c r="P2837" t="str">
        <f t="shared" si="271"/>
        <v>N/A</v>
      </c>
    </row>
    <row r="2838" spans="2:16" x14ac:dyDescent="0.25">
      <c r="B2838" s="23">
        <f>'Raw data (base scenario)'!A2830</f>
        <v>2824</v>
      </c>
      <c r="C2838" s="23" t="str">
        <f>'Raw data (base scenario)'!B2830</f>
        <v>H</v>
      </c>
      <c r="D2838" s="23" t="str">
        <f>'Raw data (base scenario)'!C2830</f>
        <v>H</v>
      </c>
      <c r="E2838" t="b">
        <f t="shared" si="266"/>
        <v>1</v>
      </c>
      <c r="F2838" t="b">
        <f t="shared" si="267"/>
        <v>1</v>
      </c>
      <c r="G2838" t="str">
        <f t="shared" si="268"/>
        <v>N/A</v>
      </c>
      <c r="K2838" s="28">
        <v>2824</v>
      </c>
      <c r="L2838" s="27" t="s">
        <v>1</v>
      </c>
      <c r="M2838" s="27" t="s">
        <v>1</v>
      </c>
      <c r="N2838" t="b">
        <f t="shared" si="269"/>
        <v>1</v>
      </c>
      <c r="O2838" t="b">
        <f t="shared" si="270"/>
        <v>1</v>
      </c>
      <c r="P2838" t="str">
        <f t="shared" si="271"/>
        <v>N/A</v>
      </c>
    </row>
    <row r="2839" spans="2:16" x14ac:dyDescent="0.25">
      <c r="B2839" s="23">
        <f>'Raw data (base scenario)'!A2831</f>
        <v>2825</v>
      </c>
      <c r="C2839" s="23" t="str">
        <f>'Raw data (base scenario)'!B2831</f>
        <v>S</v>
      </c>
      <c r="D2839" s="23" t="str">
        <f>'Raw data (base scenario)'!C2831</f>
        <v>H</v>
      </c>
      <c r="E2839" t="b">
        <f t="shared" si="266"/>
        <v>1</v>
      </c>
      <c r="F2839" t="b">
        <f t="shared" si="267"/>
        <v>1</v>
      </c>
      <c r="G2839" t="str">
        <f t="shared" si="268"/>
        <v>N/A</v>
      </c>
      <c r="K2839" s="28">
        <v>2825</v>
      </c>
      <c r="L2839" s="27" t="s">
        <v>3</v>
      </c>
      <c r="M2839" s="27" t="s">
        <v>1</v>
      </c>
      <c r="N2839" t="b">
        <f t="shared" si="269"/>
        <v>1</v>
      </c>
      <c r="O2839" t="b">
        <f t="shared" si="270"/>
        <v>1</v>
      </c>
      <c r="P2839" t="str">
        <f t="shared" si="271"/>
        <v>N/A</v>
      </c>
    </row>
    <row r="2840" spans="2:16" x14ac:dyDescent="0.25">
      <c r="B2840" s="23">
        <f>'Raw data (base scenario)'!A2832</f>
        <v>2826</v>
      </c>
      <c r="C2840" s="23" t="str">
        <f>'Raw data (base scenario)'!B2832</f>
        <v>D</v>
      </c>
      <c r="D2840" s="23" t="str">
        <f>'Raw data (base scenario)'!C2832</f>
        <v>D</v>
      </c>
      <c r="E2840" t="b">
        <f t="shared" si="266"/>
        <v>1</v>
      </c>
      <c r="F2840" t="b">
        <f t="shared" si="267"/>
        <v>1</v>
      </c>
      <c r="G2840" t="b">
        <f t="shared" si="268"/>
        <v>1</v>
      </c>
      <c r="K2840" s="28">
        <v>2826</v>
      </c>
      <c r="L2840" s="27" t="s">
        <v>2</v>
      </c>
      <c r="M2840" s="27" t="s">
        <v>2</v>
      </c>
      <c r="N2840" t="b">
        <f t="shared" si="269"/>
        <v>1</v>
      </c>
      <c r="O2840" t="b">
        <f t="shared" si="270"/>
        <v>1</v>
      </c>
      <c r="P2840" t="b">
        <f t="shared" si="271"/>
        <v>1</v>
      </c>
    </row>
    <row r="2841" spans="2:16" x14ac:dyDescent="0.25">
      <c r="B2841" s="23">
        <f>'Raw data (base scenario)'!A2833</f>
        <v>2827</v>
      </c>
      <c r="C2841" s="23" t="str">
        <f>'Raw data (base scenario)'!B2833</f>
        <v>D</v>
      </c>
      <c r="D2841" s="23" t="str">
        <f>'Raw data (base scenario)'!C2833</f>
        <v>D</v>
      </c>
      <c r="E2841" t="b">
        <f t="shared" si="266"/>
        <v>1</v>
      </c>
      <c r="F2841" t="b">
        <f t="shared" si="267"/>
        <v>1</v>
      </c>
      <c r="G2841" t="b">
        <f t="shared" si="268"/>
        <v>1</v>
      </c>
      <c r="K2841" s="28">
        <v>2827</v>
      </c>
      <c r="L2841" s="27" t="s">
        <v>2</v>
      </c>
      <c r="M2841" s="27" t="s">
        <v>2</v>
      </c>
      <c r="N2841" t="b">
        <f t="shared" si="269"/>
        <v>1</v>
      </c>
      <c r="O2841" t="b">
        <f t="shared" si="270"/>
        <v>1</v>
      </c>
      <c r="P2841" t="b">
        <f t="shared" si="271"/>
        <v>1</v>
      </c>
    </row>
    <row r="2842" spans="2:16" x14ac:dyDescent="0.25">
      <c r="B2842" s="23">
        <f>'Raw data (base scenario)'!A2834</f>
        <v>2828</v>
      </c>
      <c r="C2842" s="23" t="str">
        <f>'Raw data (base scenario)'!B2834</f>
        <v>H</v>
      </c>
      <c r="D2842" s="23" t="str">
        <f>'Raw data (base scenario)'!C2834</f>
        <v>I</v>
      </c>
      <c r="E2842" t="b">
        <f t="shared" si="266"/>
        <v>1</v>
      </c>
      <c r="F2842" t="b">
        <f t="shared" si="267"/>
        <v>1</v>
      </c>
      <c r="G2842" t="str">
        <f t="shared" si="268"/>
        <v>N/A</v>
      </c>
      <c r="K2842" s="28">
        <v>2828</v>
      </c>
      <c r="L2842" s="27" t="s">
        <v>1</v>
      </c>
      <c r="M2842" s="27" t="s">
        <v>18</v>
      </c>
      <c r="N2842" t="b">
        <f t="shared" si="269"/>
        <v>1</v>
      </c>
      <c r="O2842" t="b">
        <f t="shared" si="270"/>
        <v>1</v>
      </c>
      <c r="P2842" t="str">
        <f t="shared" si="271"/>
        <v>N/A</v>
      </c>
    </row>
    <row r="2843" spans="2:16" x14ac:dyDescent="0.25">
      <c r="B2843" s="23">
        <f>'Raw data (base scenario)'!A2835</f>
        <v>2829</v>
      </c>
      <c r="C2843" s="23" t="str">
        <f>'Raw data (base scenario)'!B2835</f>
        <v>H</v>
      </c>
      <c r="D2843" s="23" t="str">
        <f>'Raw data (base scenario)'!C2835</f>
        <v>H</v>
      </c>
      <c r="E2843" t="b">
        <f t="shared" si="266"/>
        <v>1</v>
      </c>
      <c r="F2843" t="b">
        <f t="shared" si="267"/>
        <v>1</v>
      </c>
      <c r="G2843" t="str">
        <f t="shared" si="268"/>
        <v>N/A</v>
      </c>
      <c r="K2843" s="28">
        <v>2829</v>
      </c>
      <c r="L2843" s="27" t="s">
        <v>1</v>
      </c>
      <c r="M2843" s="27" t="s">
        <v>1</v>
      </c>
      <c r="N2843" t="b">
        <f t="shared" si="269"/>
        <v>1</v>
      </c>
      <c r="O2843" t="b">
        <f t="shared" si="270"/>
        <v>1</v>
      </c>
      <c r="P2843" t="str">
        <f t="shared" si="271"/>
        <v>N/A</v>
      </c>
    </row>
    <row r="2844" spans="2:16" x14ac:dyDescent="0.25">
      <c r="B2844" s="23">
        <f>'Raw data (base scenario)'!A2836</f>
        <v>2830</v>
      </c>
      <c r="C2844" s="23" t="str">
        <f>'Raw data (base scenario)'!B2836</f>
        <v>S</v>
      </c>
      <c r="D2844" s="23" t="str">
        <f>'Raw data (base scenario)'!C2836</f>
        <v>H</v>
      </c>
      <c r="E2844" t="b">
        <f t="shared" si="266"/>
        <v>1</v>
      </c>
      <c r="F2844" t="b">
        <f t="shared" si="267"/>
        <v>1</v>
      </c>
      <c r="G2844" t="str">
        <f t="shared" si="268"/>
        <v>N/A</v>
      </c>
      <c r="K2844" s="28">
        <v>2830</v>
      </c>
      <c r="L2844" s="27" t="s">
        <v>3</v>
      </c>
      <c r="M2844" s="27" t="s">
        <v>1</v>
      </c>
      <c r="N2844" t="b">
        <f t="shared" si="269"/>
        <v>1</v>
      </c>
      <c r="O2844" t="b">
        <f t="shared" si="270"/>
        <v>1</v>
      </c>
      <c r="P2844" t="str">
        <f t="shared" si="271"/>
        <v>N/A</v>
      </c>
    </row>
    <row r="2845" spans="2:16" x14ac:dyDescent="0.25">
      <c r="B2845" s="23">
        <f>'Raw data (base scenario)'!A2837</f>
        <v>2831</v>
      </c>
      <c r="C2845" s="23" t="str">
        <f>'Raw data (base scenario)'!B2837</f>
        <v>D</v>
      </c>
      <c r="D2845" s="23" t="str">
        <f>'Raw data (base scenario)'!C2837</f>
        <v>D</v>
      </c>
      <c r="E2845" t="b">
        <f t="shared" si="266"/>
        <v>1</v>
      </c>
      <c r="F2845" t="b">
        <f t="shared" si="267"/>
        <v>1</v>
      </c>
      <c r="G2845" t="b">
        <f t="shared" si="268"/>
        <v>1</v>
      </c>
      <c r="K2845" s="28">
        <v>2831</v>
      </c>
      <c r="L2845" s="27" t="s">
        <v>2</v>
      </c>
      <c r="M2845" s="27" t="s">
        <v>2</v>
      </c>
      <c r="N2845" t="b">
        <f t="shared" si="269"/>
        <v>1</v>
      </c>
      <c r="O2845" t="b">
        <f t="shared" si="270"/>
        <v>1</v>
      </c>
      <c r="P2845" t="b">
        <f t="shared" si="271"/>
        <v>1</v>
      </c>
    </row>
    <row r="2846" spans="2:16" x14ac:dyDescent="0.25">
      <c r="B2846" s="23">
        <f>'Raw data (base scenario)'!A2838</f>
        <v>2832</v>
      </c>
      <c r="C2846" s="23" t="str">
        <f>'Raw data (base scenario)'!B2838</f>
        <v>S</v>
      </c>
      <c r="D2846" s="23" t="str">
        <f>'Raw data (base scenario)'!C2838</f>
        <v>H</v>
      </c>
      <c r="E2846" t="b">
        <f t="shared" si="266"/>
        <v>1</v>
      </c>
      <c r="F2846" t="b">
        <f t="shared" si="267"/>
        <v>1</v>
      </c>
      <c r="G2846" t="str">
        <f t="shared" si="268"/>
        <v>N/A</v>
      </c>
      <c r="K2846" s="28">
        <v>2832</v>
      </c>
      <c r="L2846" s="27" t="s">
        <v>3</v>
      </c>
      <c r="M2846" s="27" t="s">
        <v>1</v>
      </c>
      <c r="N2846" t="b">
        <f t="shared" si="269"/>
        <v>1</v>
      </c>
      <c r="O2846" t="b">
        <f t="shared" si="270"/>
        <v>1</v>
      </c>
      <c r="P2846" t="str">
        <f t="shared" si="271"/>
        <v>N/A</v>
      </c>
    </row>
    <row r="2847" spans="2:16" x14ac:dyDescent="0.25">
      <c r="B2847" s="23">
        <f>'Raw data (base scenario)'!A2839</f>
        <v>2833</v>
      </c>
      <c r="C2847" s="23" t="str">
        <f>'Raw data (base scenario)'!B2839</f>
        <v>D</v>
      </c>
      <c r="D2847" s="23" t="str">
        <f>'Raw data (base scenario)'!C2839</f>
        <v>D</v>
      </c>
      <c r="E2847" t="b">
        <f t="shared" si="266"/>
        <v>1</v>
      </c>
      <c r="F2847" t="b">
        <f t="shared" si="267"/>
        <v>1</v>
      </c>
      <c r="G2847" t="b">
        <f t="shared" si="268"/>
        <v>1</v>
      </c>
      <c r="K2847" s="28">
        <v>2833</v>
      </c>
      <c r="L2847" s="27" t="s">
        <v>2</v>
      </c>
      <c r="M2847" s="27" t="s">
        <v>2</v>
      </c>
      <c r="N2847" t="b">
        <f t="shared" si="269"/>
        <v>1</v>
      </c>
      <c r="O2847" t="b">
        <f t="shared" si="270"/>
        <v>1</v>
      </c>
      <c r="P2847" t="b">
        <f t="shared" si="271"/>
        <v>1</v>
      </c>
    </row>
    <row r="2848" spans="2:16" x14ac:dyDescent="0.25">
      <c r="B2848" s="23">
        <f>'Raw data (base scenario)'!A2840</f>
        <v>2834</v>
      </c>
      <c r="C2848" s="23" t="str">
        <f>'Raw data (base scenario)'!B2840</f>
        <v>S</v>
      </c>
      <c r="D2848" s="23" t="str">
        <f>'Raw data (base scenario)'!C2840</f>
        <v>H</v>
      </c>
      <c r="E2848" t="b">
        <f t="shared" si="266"/>
        <v>1</v>
      </c>
      <c r="F2848" t="b">
        <f t="shared" si="267"/>
        <v>1</v>
      </c>
      <c r="G2848" t="str">
        <f t="shared" si="268"/>
        <v>N/A</v>
      </c>
      <c r="K2848" s="28">
        <v>2834</v>
      </c>
      <c r="L2848" s="27" t="s">
        <v>3</v>
      </c>
      <c r="M2848" s="27" t="s">
        <v>1</v>
      </c>
      <c r="N2848" t="b">
        <f t="shared" si="269"/>
        <v>1</v>
      </c>
      <c r="O2848" t="b">
        <f t="shared" si="270"/>
        <v>1</v>
      </c>
      <c r="P2848" t="str">
        <f t="shared" si="271"/>
        <v>N/A</v>
      </c>
    </row>
    <row r="2849" spans="2:16" x14ac:dyDescent="0.25">
      <c r="B2849" s="23">
        <f>'Raw data (base scenario)'!A2841</f>
        <v>2835</v>
      </c>
      <c r="C2849" s="23" t="str">
        <f>'Raw data (base scenario)'!B2841</f>
        <v>D</v>
      </c>
      <c r="D2849" s="23" t="str">
        <f>'Raw data (base scenario)'!C2841</f>
        <v>D</v>
      </c>
      <c r="E2849" t="b">
        <f t="shared" si="266"/>
        <v>1</v>
      </c>
      <c r="F2849" t="b">
        <f t="shared" si="267"/>
        <v>1</v>
      </c>
      <c r="G2849" t="b">
        <f t="shared" si="268"/>
        <v>1</v>
      </c>
      <c r="K2849" s="28">
        <v>2835</v>
      </c>
      <c r="L2849" s="27" t="s">
        <v>2</v>
      </c>
      <c r="M2849" s="27" t="s">
        <v>2</v>
      </c>
      <c r="N2849" t="b">
        <f t="shared" si="269"/>
        <v>1</v>
      </c>
      <c r="O2849" t="b">
        <f t="shared" si="270"/>
        <v>1</v>
      </c>
      <c r="P2849" t="b">
        <f t="shared" si="271"/>
        <v>1</v>
      </c>
    </row>
    <row r="2850" spans="2:16" x14ac:dyDescent="0.25">
      <c r="B2850" s="23">
        <f>'Raw data (base scenario)'!A2842</f>
        <v>2836</v>
      </c>
      <c r="C2850" s="23" t="str">
        <f>'Raw data (base scenario)'!B2842</f>
        <v>H</v>
      </c>
      <c r="D2850" s="23" t="str">
        <f>'Raw data (base scenario)'!C2842</f>
        <v>H</v>
      </c>
      <c r="E2850" t="b">
        <f t="shared" si="266"/>
        <v>1</v>
      </c>
      <c r="F2850" t="b">
        <f t="shared" si="267"/>
        <v>1</v>
      </c>
      <c r="G2850" t="str">
        <f t="shared" si="268"/>
        <v>N/A</v>
      </c>
      <c r="K2850" s="28">
        <v>2836</v>
      </c>
      <c r="L2850" s="27" t="s">
        <v>1</v>
      </c>
      <c r="M2850" s="27" t="s">
        <v>1</v>
      </c>
      <c r="N2850" t="b">
        <f t="shared" si="269"/>
        <v>1</v>
      </c>
      <c r="O2850" t="b">
        <f t="shared" si="270"/>
        <v>1</v>
      </c>
      <c r="P2850" t="str">
        <f t="shared" si="271"/>
        <v>N/A</v>
      </c>
    </row>
    <row r="2851" spans="2:16" x14ac:dyDescent="0.25">
      <c r="B2851" s="23">
        <f>'Raw data (base scenario)'!A2843</f>
        <v>2837</v>
      </c>
      <c r="C2851" s="23" t="str">
        <f>'Raw data (base scenario)'!B2843</f>
        <v>D</v>
      </c>
      <c r="D2851" s="23" t="str">
        <f>'Raw data (base scenario)'!C2843</f>
        <v>D</v>
      </c>
      <c r="E2851" t="b">
        <f t="shared" si="266"/>
        <v>1</v>
      </c>
      <c r="F2851" t="b">
        <f t="shared" si="267"/>
        <v>1</v>
      </c>
      <c r="G2851" t="b">
        <f t="shared" si="268"/>
        <v>1</v>
      </c>
      <c r="K2851" s="28">
        <v>2837</v>
      </c>
      <c r="L2851" s="27" t="s">
        <v>2</v>
      </c>
      <c r="M2851" s="27" t="s">
        <v>2</v>
      </c>
      <c r="N2851" t="b">
        <f t="shared" si="269"/>
        <v>1</v>
      </c>
      <c r="O2851" t="b">
        <f t="shared" si="270"/>
        <v>1</v>
      </c>
      <c r="P2851" t="b">
        <f t="shared" si="271"/>
        <v>1</v>
      </c>
    </row>
    <row r="2852" spans="2:16" x14ac:dyDescent="0.25">
      <c r="B2852" s="23">
        <f>'Raw data (base scenario)'!A2844</f>
        <v>2838</v>
      </c>
      <c r="C2852" s="23" t="str">
        <f>'Raw data (base scenario)'!B2844</f>
        <v>S</v>
      </c>
      <c r="D2852" s="23" t="str">
        <f>'Raw data (base scenario)'!C2844</f>
        <v>S</v>
      </c>
      <c r="E2852" t="b">
        <f t="shared" si="266"/>
        <v>1</v>
      </c>
      <c r="F2852" t="b">
        <f t="shared" si="267"/>
        <v>1</v>
      </c>
      <c r="G2852" t="str">
        <f t="shared" si="268"/>
        <v>N/A</v>
      </c>
      <c r="K2852" s="28">
        <v>2838</v>
      </c>
      <c r="L2852" s="27" t="s">
        <v>3</v>
      </c>
      <c r="M2852" s="27" t="s">
        <v>3</v>
      </c>
      <c r="N2852" t="b">
        <f t="shared" si="269"/>
        <v>1</v>
      </c>
      <c r="O2852" t="b">
        <f t="shared" si="270"/>
        <v>1</v>
      </c>
      <c r="P2852" t="str">
        <f t="shared" si="271"/>
        <v>N/A</v>
      </c>
    </row>
    <row r="2853" spans="2:16" x14ac:dyDescent="0.25">
      <c r="B2853" s="23">
        <f>'Raw data (base scenario)'!A2845</f>
        <v>2839</v>
      </c>
      <c r="C2853" s="23" t="str">
        <f>'Raw data (base scenario)'!B2845</f>
        <v>D</v>
      </c>
      <c r="D2853" s="23" t="str">
        <f>'Raw data (base scenario)'!C2845</f>
        <v>D</v>
      </c>
      <c r="E2853" t="b">
        <f t="shared" si="266"/>
        <v>1</v>
      </c>
      <c r="F2853" t="b">
        <f t="shared" si="267"/>
        <v>1</v>
      </c>
      <c r="G2853" t="b">
        <f t="shared" si="268"/>
        <v>1</v>
      </c>
      <c r="K2853" s="28">
        <v>2839</v>
      </c>
      <c r="L2853" s="27" t="s">
        <v>2</v>
      </c>
      <c r="M2853" s="27" t="s">
        <v>2</v>
      </c>
      <c r="N2853" t="b">
        <f t="shared" si="269"/>
        <v>1</v>
      </c>
      <c r="O2853" t="b">
        <f t="shared" si="270"/>
        <v>1</v>
      </c>
      <c r="P2853" t="b">
        <f t="shared" si="271"/>
        <v>1</v>
      </c>
    </row>
    <row r="2854" spans="2:16" x14ac:dyDescent="0.25">
      <c r="B2854" s="23">
        <f>'Raw data (base scenario)'!A2846</f>
        <v>2840</v>
      </c>
      <c r="C2854" s="23" t="str">
        <f>'Raw data (base scenario)'!B2846</f>
        <v>H</v>
      </c>
      <c r="D2854" s="23" t="str">
        <f>'Raw data (base scenario)'!C2846</f>
        <v>S</v>
      </c>
      <c r="E2854" t="b">
        <f t="shared" si="266"/>
        <v>1</v>
      </c>
      <c r="F2854" t="b">
        <f t="shared" si="267"/>
        <v>1</v>
      </c>
      <c r="G2854" t="str">
        <f t="shared" si="268"/>
        <v>N/A</v>
      </c>
      <c r="K2854" s="28">
        <v>2840</v>
      </c>
      <c r="L2854" s="27" t="s">
        <v>1</v>
      </c>
      <c r="M2854" s="27" t="s">
        <v>3</v>
      </c>
      <c r="N2854" t="b">
        <f t="shared" si="269"/>
        <v>1</v>
      </c>
      <c r="O2854" t="b">
        <f t="shared" si="270"/>
        <v>1</v>
      </c>
      <c r="P2854" t="str">
        <f t="shared" si="271"/>
        <v>N/A</v>
      </c>
    </row>
    <row r="2855" spans="2:16" x14ac:dyDescent="0.25">
      <c r="B2855" s="23">
        <f>'Raw data (base scenario)'!A2847</f>
        <v>2841</v>
      </c>
      <c r="C2855" s="23" t="str">
        <f>'Raw data (base scenario)'!B2847</f>
        <v>D</v>
      </c>
      <c r="D2855" s="23" t="str">
        <f>'Raw data (base scenario)'!C2847</f>
        <v>D</v>
      </c>
      <c r="E2855" t="b">
        <f t="shared" si="266"/>
        <v>1</v>
      </c>
      <c r="F2855" t="b">
        <f t="shared" si="267"/>
        <v>1</v>
      </c>
      <c r="G2855" t="b">
        <f t="shared" si="268"/>
        <v>1</v>
      </c>
      <c r="K2855" s="28">
        <v>2841</v>
      </c>
      <c r="L2855" s="27" t="s">
        <v>2</v>
      </c>
      <c r="M2855" s="27" t="s">
        <v>2</v>
      </c>
      <c r="N2855" t="b">
        <f t="shared" si="269"/>
        <v>1</v>
      </c>
      <c r="O2855" t="b">
        <f t="shared" si="270"/>
        <v>1</v>
      </c>
      <c r="P2855" t="b">
        <f t="shared" si="271"/>
        <v>1</v>
      </c>
    </row>
    <row r="2856" spans="2:16" x14ac:dyDescent="0.25">
      <c r="B2856" s="23">
        <f>'Raw data (base scenario)'!A2848</f>
        <v>2842</v>
      </c>
      <c r="C2856" s="23" t="str">
        <f>'Raw data (base scenario)'!B2848</f>
        <v>I</v>
      </c>
      <c r="D2856" s="23" t="str">
        <f>'Raw data (base scenario)'!C2848</f>
        <v>S</v>
      </c>
      <c r="E2856" t="b">
        <f t="shared" si="266"/>
        <v>1</v>
      </c>
      <c r="F2856" t="b">
        <f t="shared" si="267"/>
        <v>1</v>
      </c>
      <c r="G2856" t="str">
        <f t="shared" si="268"/>
        <v>N/A</v>
      </c>
      <c r="K2856" s="28">
        <v>2842</v>
      </c>
      <c r="L2856" s="27" t="s">
        <v>18</v>
      </c>
      <c r="M2856" s="27" t="s">
        <v>3</v>
      </c>
      <c r="N2856" t="b">
        <f t="shared" si="269"/>
        <v>1</v>
      </c>
      <c r="O2856" t="b">
        <f t="shared" si="270"/>
        <v>1</v>
      </c>
      <c r="P2856" t="str">
        <f t="shared" si="271"/>
        <v>N/A</v>
      </c>
    </row>
    <row r="2857" spans="2:16" x14ac:dyDescent="0.25">
      <c r="B2857" s="23">
        <f>'Raw data (base scenario)'!A2849</f>
        <v>2843</v>
      </c>
      <c r="C2857" s="23" t="str">
        <f>'Raw data (base scenario)'!B2849</f>
        <v>I</v>
      </c>
      <c r="D2857" s="23" t="str">
        <f>'Raw data (base scenario)'!C2849</f>
        <v>D</v>
      </c>
      <c r="E2857" t="b">
        <f t="shared" si="266"/>
        <v>1</v>
      </c>
      <c r="F2857" t="b">
        <f t="shared" si="267"/>
        <v>1</v>
      </c>
      <c r="G2857" t="str">
        <f t="shared" si="268"/>
        <v>N/A</v>
      </c>
      <c r="K2857" s="28">
        <v>2843</v>
      </c>
      <c r="L2857" s="27" t="s">
        <v>18</v>
      </c>
      <c r="M2857" s="27" t="s">
        <v>2</v>
      </c>
      <c r="N2857" t="b">
        <f t="shared" si="269"/>
        <v>1</v>
      </c>
      <c r="O2857" t="b">
        <f t="shared" si="270"/>
        <v>1</v>
      </c>
      <c r="P2857" t="str">
        <f t="shared" si="271"/>
        <v>N/A</v>
      </c>
    </row>
    <row r="2858" spans="2:16" x14ac:dyDescent="0.25">
      <c r="B2858" s="23">
        <f>'Raw data (base scenario)'!A2850</f>
        <v>2844</v>
      </c>
      <c r="C2858" s="23" t="str">
        <f>'Raw data (base scenario)'!B2850</f>
        <v>I</v>
      </c>
      <c r="D2858" s="23" t="str">
        <f>'Raw data (base scenario)'!C2850</f>
        <v>S</v>
      </c>
      <c r="E2858" t="b">
        <f t="shared" si="266"/>
        <v>1</v>
      </c>
      <c r="F2858" t="b">
        <f t="shared" si="267"/>
        <v>1</v>
      </c>
      <c r="G2858" t="str">
        <f t="shared" si="268"/>
        <v>N/A</v>
      </c>
      <c r="K2858" s="28">
        <v>2844</v>
      </c>
      <c r="L2858" s="27" t="s">
        <v>18</v>
      </c>
      <c r="M2858" s="27" t="s">
        <v>3</v>
      </c>
      <c r="N2858" t="b">
        <f t="shared" si="269"/>
        <v>1</v>
      </c>
      <c r="O2858" t="b">
        <f t="shared" si="270"/>
        <v>1</v>
      </c>
      <c r="P2858" t="str">
        <f t="shared" si="271"/>
        <v>N/A</v>
      </c>
    </row>
    <row r="2859" spans="2:16" x14ac:dyDescent="0.25">
      <c r="B2859" s="23">
        <f>'Raw data (base scenario)'!A2851</f>
        <v>2845</v>
      </c>
      <c r="C2859" s="23" t="str">
        <f>'Raw data (base scenario)'!B2851</f>
        <v>I</v>
      </c>
      <c r="D2859" s="23" t="str">
        <f>'Raw data (base scenario)'!C2851</f>
        <v>S</v>
      </c>
      <c r="E2859" t="b">
        <f t="shared" si="266"/>
        <v>1</v>
      </c>
      <c r="F2859" t="b">
        <f t="shared" si="267"/>
        <v>1</v>
      </c>
      <c r="G2859" t="str">
        <f t="shared" si="268"/>
        <v>N/A</v>
      </c>
      <c r="K2859" s="28">
        <v>2845</v>
      </c>
      <c r="L2859" s="27" t="s">
        <v>18</v>
      </c>
      <c r="M2859" s="27" t="s">
        <v>3</v>
      </c>
      <c r="N2859" t="b">
        <f t="shared" si="269"/>
        <v>1</v>
      </c>
      <c r="O2859" t="b">
        <f t="shared" si="270"/>
        <v>1</v>
      </c>
      <c r="P2859" t="str">
        <f t="shared" si="271"/>
        <v>N/A</v>
      </c>
    </row>
    <row r="2860" spans="2:16" x14ac:dyDescent="0.25">
      <c r="B2860" s="23">
        <f>'Raw data (base scenario)'!A2852</f>
        <v>2846</v>
      </c>
      <c r="C2860" s="23" t="str">
        <f>'Raw data (base scenario)'!B2852</f>
        <v>S</v>
      </c>
      <c r="D2860" s="23" t="str">
        <f>'Raw data (base scenario)'!C2852</f>
        <v>H</v>
      </c>
      <c r="E2860" t="b">
        <f t="shared" si="266"/>
        <v>1</v>
      </c>
      <c r="F2860" t="b">
        <f t="shared" si="267"/>
        <v>1</v>
      </c>
      <c r="G2860" t="str">
        <f t="shared" si="268"/>
        <v>N/A</v>
      </c>
      <c r="K2860" s="28">
        <v>2846</v>
      </c>
      <c r="L2860" s="27" t="s">
        <v>3</v>
      </c>
      <c r="M2860" s="27" t="s">
        <v>1</v>
      </c>
      <c r="N2860" t="b">
        <f t="shared" si="269"/>
        <v>1</v>
      </c>
      <c r="O2860" t="b">
        <f t="shared" si="270"/>
        <v>1</v>
      </c>
      <c r="P2860" t="str">
        <f t="shared" si="271"/>
        <v>N/A</v>
      </c>
    </row>
    <row r="2861" spans="2:16" x14ac:dyDescent="0.25">
      <c r="B2861" s="23">
        <f>'Raw data (base scenario)'!A2853</f>
        <v>2847</v>
      </c>
      <c r="C2861" s="23" t="str">
        <f>'Raw data (base scenario)'!B2853</f>
        <v>I</v>
      </c>
      <c r="D2861" s="23" t="str">
        <f>'Raw data (base scenario)'!C2853</f>
        <v>I</v>
      </c>
      <c r="E2861" t="b">
        <f t="shared" si="266"/>
        <v>1</v>
      </c>
      <c r="F2861" t="b">
        <f t="shared" si="267"/>
        <v>1</v>
      </c>
      <c r="G2861" t="str">
        <f t="shared" si="268"/>
        <v>N/A</v>
      </c>
      <c r="K2861" s="28">
        <v>2847</v>
      </c>
      <c r="L2861" s="27" t="s">
        <v>18</v>
      </c>
      <c r="M2861" s="27" t="s">
        <v>18</v>
      </c>
      <c r="N2861" t="b">
        <f t="shared" si="269"/>
        <v>1</v>
      </c>
      <c r="O2861" t="b">
        <f t="shared" si="270"/>
        <v>1</v>
      </c>
      <c r="P2861" t="str">
        <f t="shared" si="271"/>
        <v>N/A</v>
      </c>
    </row>
    <row r="2862" spans="2:16" x14ac:dyDescent="0.25">
      <c r="B2862" s="23">
        <f>'Raw data (base scenario)'!A2854</f>
        <v>2848</v>
      </c>
      <c r="C2862" s="23" t="str">
        <f>'Raw data (base scenario)'!B2854</f>
        <v>H</v>
      </c>
      <c r="D2862" s="23" t="str">
        <f>'Raw data (base scenario)'!C2854</f>
        <v>S</v>
      </c>
      <c r="E2862" t="b">
        <f t="shared" si="266"/>
        <v>1</v>
      </c>
      <c r="F2862" t="b">
        <f t="shared" si="267"/>
        <v>1</v>
      </c>
      <c r="G2862" t="str">
        <f t="shared" si="268"/>
        <v>N/A</v>
      </c>
      <c r="K2862" s="28">
        <v>2848</v>
      </c>
      <c r="L2862" s="27" t="s">
        <v>1</v>
      </c>
      <c r="M2862" s="27" t="s">
        <v>3</v>
      </c>
      <c r="N2862" t="b">
        <f t="shared" si="269"/>
        <v>1</v>
      </c>
      <c r="O2862" t="b">
        <f t="shared" si="270"/>
        <v>1</v>
      </c>
      <c r="P2862" t="str">
        <f t="shared" si="271"/>
        <v>N/A</v>
      </c>
    </row>
    <row r="2863" spans="2:16" x14ac:dyDescent="0.25">
      <c r="B2863" s="23">
        <f>'Raw data (base scenario)'!A2855</f>
        <v>2849</v>
      </c>
      <c r="C2863" s="23" t="str">
        <f>'Raw data (base scenario)'!B2855</f>
        <v>D</v>
      </c>
      <c r="D2863" s="23" t="str">
        <f>'Raw data (base scenario)'!C2855</f>
        <v>D</v>
      </c>
      <c r="E2863" t="b">
        <f t="shared" si="266"/>
        <v>1</v>
      </c>
      <c r="F2863" t="b">
        <f t="shared" si="267"/>
        <v>1</v>
      </c>
      <c r="G2863" t="b">
        <f t="shared" si="268"/>
        <v>1</v>
      </c>
      <c r="K2863" s="28">
        <v>2849</v>
      </c>
      <c r="L2863" s="27" t="s">
        <v>2</v>
      </c>
      <c r="M2863" s="27" t="s">
        <v>2</v>
      </c>
      <c r="N2863" t="b">
        <f t="shared" si="269"/>
        <v>1</v>
      </c>
      <c r="O2863" t="b">
        <f t="shared" si="270"/>
        <v>1</v>
      </c>
      <c r="P2863" t="b">
        <f t="shared" si="271"/>
        <v>1</v>
      </c>
    </row>
    <row r="2864" spans="2:16" x14ac:dyDescent="0.25">
      <c r="B2864" s="23">
        <f>'Raw data (base scenario)'!A2856</f>
        <v>2850</v>
      </c>
      <c r="C2864" s="23" t="str">
        <f>'Raw data (base scenario)'!B2856</f>
        <v>H</v>
      </c>
      <c r="D2864" s="23" t="str">
        <f>'Raw data (base scenario)'!C2856</f>
        <v>H</v>
      </c>
      <c r="E2864" t="b">
        <f t="shared" si="266"/>
        <v>1</v>
      </c>
      <c r="F2864" t="b">
        <f t="shared" si="267"/>
        <v>1</v>
      </c>
      <c r="G2864" t="str">
        <f t="shared" si="268"/>
        <v>N/A</v>
      </c>
      <c r="K2864" s="28">
        <v>2850</v>
      </c>
      <c r="L2864" s="27" t="s">
        <v>1</v>
      </c>
      <c r="M2864" s="27" t="s">
        <v>1</v>
      </c>
      <c r="N2864" t="b">
        <f t="shared" si="269"/>
        <v>1</v>
      </c>
      <c r="O2864" t="b">
        <f t="shared" si="270"/>
        <v>1</v>
      </c>
      <c r="P2864" t="str">
        <f t="shared" si="271"/>
        <v>N/A</v>
      </c>
    </row>
    <row r="2865" spans="2:16" x14ac:dyDescent="0.25">
      <c r="B2865" s="23">
        <f>'Raw data (base scenario)'!A2857</f>
        <v>2851</v>
      </c>
      <c r="C2865" s="23" t="str">
        <f>'Raw data (base scenario)'!B2857</f>
        <v>S</v>
      </c>
      <c r="D2865" s="23" t="str">
        <f>'Raw data (base scenario)'!C2857</f>
        <v>H</v>
      </c>
      <c r="E2865" t="b">
        <f t="shared" si="266"/>
        <v>1</v>
      </c>
      <c r="F2865" t="b">
        <f t="shared" si="267"/>
        <v>1</v>
      </c>
      <c r="G2865" t="str">
        <f t="shared" si="268"/>
        <v>N/A</v>
      </c>
      <c r="K2865" s="28">
        <v>2851</v>
      </c>
      <c r="L2865" s="27" t="s">
        <v>3</v>
      </c>
      <c r="M2865" s="27" t="s">
        <v>1</v>
      </c>
      <c r="N2865" t="b">
        <f t="shared" si="269"/>
        <v>1</v>
      </c>
      <c r="O2865" t="b">
        <f t="shared" si="270"/>
        <v>1</v>
      </c>
      <c r="P2865" t="str">
        <f t="shared" si="271"/>
        <v>N/A</v>
      </c>
    </row>
    <row r="2866" spans="2:16" x14ac:dyDescent="0.25">
      <c r="B2866" s="23">
        <f>'Raw data (base scenario)'!A2858</f>
        <v>2852</v>
      </c>
      <c r="C2866" s="23" t="str">
        <f>'Raw data (base scenario)'!B2858</f>
        <v>I</v>
      </c>
      <c r="D2866" s="23" t="str">
        <f>'Raw data (base scenario)'!C2858</f>
        <v>I</v>
      </c>
      <c r="E2866" t="b">
        <f t="shared" si="266"/>
        <v>1</v>
      </c>
      <c r="F2866" t="b">
        <f t="shared" si="267"/>
        <v>1</v>
      </c>
      <c r="G2866" t="str">
        <f t="shared" si="268"/>
        <v>N/A</v>
      </c>
      <c r="K2866" s="28">
        <v>2852</v>
      </c>
      <c r="L2866" s="27" t="s">
        <v>18</v>
      </c>
      <c r="M2866" s="27" t="s">
        <v>18</v>
      </c>
      <c r="N2866" t="b">
        <f t="shared" si="269"/>
        <v>1</v>
      </c>
      <c r="O2866" t="b">
        <f t="shared" si="270"/>
        <v>1</v>
      </c>
      <c r="P2866" t="str">
        <f t="shared" si="271"/>
        <v>N/A</v>
      </c>
    </row>
    <row r="2867" spans="2:16" x14ac:dyDescent="0.25">
      <c r="B2867" s="23">
        <f>'Raw data (base scenario)'!A2859</f>
        <v>2853</v>
      </c>
      <c r="C2867" s="23" t="str">
        <f>'Raw data (base scenario)'!B2859</f>
        <v>I</v>
      </c>
      <c r="D2867" s="23" t="str">
        <f>'Raw data (base scenario)'!C2859</f>
        <v>I</v>
      </c>
      <c r="E2867" t="b">
        <f t="shared" si="266"/>
        <v>1</v>
      </c>
      <c r="F2867" t="b">
        <f t="shared" si="267"/>
        <v>1</v>
      </c>
      <c r="G2867" t="str">
        <f t="shared" si="268"/>
        <v>N/A</v>
      </c>
      <c r="K2867" s="28">
        <v>2853</v>
      </c>
      <c r="L2867" s="27" t="s">
        <v>18</v>
      </c>
      <c r="M2867" s="27" t="s">
        <v>18</v>
      </c>
      <c r="N2867" t="b">
        <f t="shared" si="269"/>
        <v>1</v>
      </c>
      <c r="O2867" t="b">
        <f t="shared" si="270"/>
        <v>1</v>
      </c>
      <c r="P2867" t="str">
        <f t="shared" si="271"/>
        <v>N/A</v>
      </c>
    </row>
    <row r="2868" spans="2:16" x14ac:dyDescent="0.25">
      <c r="B2868" s="23">
        <f>'Raw data (base scenario)'!A2860</f>
        <v>2854</v>
      </c>
      <c r="C2868" s="23" t="str">
        <f>'Raw data (base scenario)'!B2860</f>
        <v>S</v>
      </c>
      <c r="D2868" s="23" t="str">
        <f>'Raw data (base scenario)'!C2860</f>
        <v>H</v>
      </c>
      <c r="E2868" t="b">
        <f t="shared" si="266"/>
        <v>1</v>
      </c>
      <c r="F2868" t="b">
        <f t="shared" si="267"/>
        <v>1</v>
      </c>
      <c r="G2868" t="str">
        <f t="shared" si="268"/>
        <v>N/A</v>
      </c>
      <c r="K2868" s="28">
        <v>2854</v>
      </c>
      <c r="L2868" s="27" t="s">
        <v>3</v>
      </c>
      <c r="M2868" s="27" t="s">
        <v>1</v>
      </c>
      <c r="N2868" t="b">
        <f t="shared" si="269"/>
        <v>1</v>
      </c>
      <c r="O2868" t="b">
        <f t="shared" si="270"/>
        <v>1</v>
      </c>
      <c r="P2868" t="str">
        <f t="shared" si="271"/>
        <v>N/A</v>
      </c>
    </row>
    <row r="2869" spans="2:16" x14ac:dyDescent="0.25">
      <c r="B2869" s="23">
        <f>'Raw data (base scenario)'!A2861</f>
        <v>2855</v>
      </c>
      <c r="C2869" s="23" t="str">
        <f>'Raw data (base scenario)'!B2861</f>
        <v>H</v>
      </c>
      <c r="D2869" s="23" t="str">
        <f>'Raw data (base scenario)'!C2861</f>
        <v>H</v>
      </c>
      <c r="E2869" t="b">
        <f t="shared" si="266"/>
        <v>1</v>
      </c>
      <c r="F2869" t="b">
        <f t="shared" si="267"/>
        <v>1</v>
      </c>
      <c r="G2869" t="str">
        <f t="shared" si="268"/>
        <v>N/A</v>
      </c>
      <c r="K2869" s="28">
        <v>2855</v>
      </c>
      <c r="L2869" s="27" t="s">
        <v>1</v>
      </c>
      <c r="M2869" s="27" t="s">
        <v>1</v>
      </c>
      <c r="N2869" t="b">
        <f t="shared" si="269"/>
        <v>1</v>
      </c>
      <c r="O2869" t="b">
        <f t="shared" si="270"/>
        <v>1</v>
      </c>
      <c r="P2869" t="str">
        <f t="shared" si="271"/>
        <v>N/A</v>
      </c>
    </row>
    <row r="2870" spans="2:16" x14ac:dyDescent="0.25">
      <c r="B2870" s="23">
        <f>'Raw data (base scenario)'!A2862</f>
        <v>2856</v>
      </c>
      <c r="C2870" s="23" t="str">
        <f>'Raw data (base scenario)'!B2862</f>
        <v>S</v>
      </c>
      <c r="D2870" s="23" t="str">
        <f>'Raw data (base scenario)'!C2862</f>
        <v>H</v>
      </c>
      <c r="E2870" t="b">
        <f t="shared" si="266"/>
        <v>1</v>
      </c>
      <c r="F2870" t="b">
        <f t="shared" si="267"/>
        <v>1</v>
      </c>
      <c r="G2870" t="str">
        <f t="shared" si="268"/>
        <v>N/A</v>
      </c>
      <c r="K2870" s="28">
        <v>2856</v>
      </c>
      <c r="L2870" s="27" t="s">
        <v>3</v>
      </c>
      <c r="M2870" s="27" t="s">
        <v>1</v>
      </c>
      <c r="N2870" t="b">
        <f t="shared" si="269"/>
        <v>1</v>
      </c>
      <c r="O2870" t="b">
        <f t="shared" si="270"/>
        <v>1</v>
      </c>
      <c r="P2870" t="str">
        <f t="shared" si="271"/>
        <v>N/A</v>
      </c>
    </row>
    <row r="2871" spans="2:16" x14ac:dyDescent="0.25">
      <c r="B2871" s="23">
        <f>'Raw data (base scenario)'!A2863</f>
        <v>2857</v>
      </c>
      <c r="C2871" s="23" t="str">
        <f>'Raw data (base scenario)'!B2863</f>
        <v>I</v>
      </c>
      <c r="D2871" s="23" t="str">
        <f>'Raw data (base scenario)'!C2863</f>
        <v>S</v>
      </c>
      <c r="E2871" t="b">
        <f t="shared" si="266"/>
        <v>1</v>
      </c>
      <c r="F2871" t="b">
        <f t="shared" si="267"/>
        <v>1</v>
      </c>
      <c r="G2871" t="str">
        <f t="shared" si="268"/>
        <v>N/A</v>
      </c>
      <c r="K2871" s="28">
        <v>2857</v>
      </c>
      <c r="L2871" s="27" t="s">
        <v>18</v>
      </c>
      <c r="M2871" s="27" t="s">
        <v>3</v>
      </c>
      <c r="N2871" t="b">
        <f t="shared" si="269"/>
        <v>1</v>
      </c>
      <c r="O2871" t="b">
        <f t="shared" si="270"/>
        <v>1</v>
      </c>
      <c r="P2871" t="str">
        <f t="shared" si="271"/>
        <v>N/A</v>
      </c>
    </row>
    <row r="2872" spans="2:16" x14ac:dyDescent="0.25">
      <c r="B2872" s="23">
        <f>'Raw data (base scenario)'!A2864</f>
        <v>2858</v>
      </c>
      <c r="C2872" s="23" t="str">
        <f>'Raw data (base scenario)'!B2864</f>
        <v>S</v>
      </c>
      <c r="D2872" s="23" t="str">
        <f>'Raw data (base scenario)'!C2864</f>
        <v>S</v>
      </c>
      <c r="E2872" t="b">
        <f t="shared" si="266"/>
        <v>1</v>
      </c>
      <c r="F2872" t="b">
        <f t="shared" si="267"/>
        <v>1</v>
      </c>
      <c r="G2872" t="str">
        <f t="shared" si="268"/>
        <v>N/A</v>
      </c>
      <c r="K2872" s="28">
        <v>2858</v>
      </c>
      <c r="L2872" s="27" t="s">
        <v>3</v>
      </c>
      <c r="M2872" s="27" t="s">
        <v>3</v>
      </c>
      <c r="N2872" t="b">
        <f t="shared" si="269"/>
        <v>1</v>
      </c>
      <c r="O2872" t="b">
        <f t="shared" si="270"/>
        <v>1</v>
      </c>
      <c r="P2872" t="str">
        <f t="shared" si="271"/>
        <v>N/A</v>
      </c>
    </row>
    <row r="2873" spans="2:16" x14ac:dyDescent="0.25">
      <c r="B2873" s="23">
        <f>'Raw data (base scenario)'!A2865</f>
        <v>2859</v>
      </c>
      <c r="C2873" s="23" t="str">
        <f>'Raw data (base scenario)'!B2865</f>
        <v>H</v>
      </c>
      <c r="D2873" s="23" t="str">
        <f>'Raw data (base scenario)'!C2865</f>
        <v>H</v>
      </c>
      <c r="E2873" t="b">
        <f t="shared" si="266"/>
        <v>1</v>
      </c>
      <c r="F2873" t="b">
        <f t="shared" si="267"/>
        <v>1</v>
      </c>
      <c r="G2873" t="str">
        <f t="shared" si="268"/>
        <v>N/A</v>
      </c>
      <c r="K2873" s="28">
        <v>2859</v>
      </c>
      <c r="L2873" s="27" t="s">
        <v>1</v>
      </c>
      <c r="M2873" s="27" t="s">
        <v>1</v>
      </c>
      <c r="N2873" t="b">
        <f t="shared" si="269"/>
        <v>1</v>
      </c>
      <c r="O2873" t="b">
        <f t="shared" si="270"/>
        <v>1</v>
      </c>
      <c r="P2873" t="str">
        <f t="shared" si="271"/>
        <v>N/A</v>
      </c>
    </row>
    <row r="2874" spans="2:16" x14ac:dyDescent="0.25">
      <c r="B2874" s="23">
        <f>'Raw data (base scenario)'!A2866</f>
        <v>2860</v>
      </c>
      <c r="C2874" s="23" t="str">
        <f>'Raw data (base scenario)'!B2866</f>
        <v>I</v>
      </c>
      <c r="D2874" s="23" t="str">
        <f>'Raw data (base scenario)'!C2866</f>
        <v>S</v>
      </c>
      <c r="E2874" t="b">
        <f t="shared" si="266"/>
        <v>1</v>
      </c>
      <c r="F2874" t="b">
        <f t="shared" si="267"/>
        <v>1</v>
      </c>
      <c r="G2874" t="str">
        <f t="shared" si="268"/>
        <v>N/A</v>
      </c>
      <c r="K2874" s="28">
        <v>2860</v>
      </c>
      <c r="L2874" s="27" t="s">
        <v>18</v>
      </c>
      <c r="M2874" s="27" t="s">
        <v>3</v>
      </c>
      <c r="N2874" t="b">
        <f t="shared" si="269"/>
        <v>1</v>
      </c>
      <c r="O2874" t="b">
        <f t="shared" si="270"/>
        <v>1</v>
      </c>
      <c r="P2874" t="str">
        <f t="shared" si="271"/>
        <v>N/A</v>
      </c>
    </row>
    <row r="2875" spans="2:16" x14ac:dyDescent="0.25">
      <c r="B2875" s="23">
        <f>'Raw data (base scenario)'!A2867</f>
        <v>2861</v>
      </c>
      <c r="C2875" s="23" t="str">
        <f>'Raw data (base scenario)'!B2867</f>
        <v>I</v>
      </c>
      <c r="D2875" s="23" t="str">
        <f>'Raw data (base scenario)'!C2867</f>
        <v>D</v>
      </c>
      <c r="E2875" t="b">
        <f t="shared" si="266"/>
        <v>1</v>
      </c>
      <c r="F2875" t="b">
        <f t="shared" si="267"/>
        <v>1</v>
      </c>
      <c r="G2875" t="str">
        <f t="shared" si="268"/>
        <v>N/A</v>
      </c>
      <c r="K2875" s="28">
        <v>2861</v>
      </c>
      <c r="L2875" s="27" t="s">
        <v>18</v>
      </c>
      <c r="M2875" s="27" t="s">
        <v>2</v>
      </c>
      <c r="N2875" t="b">
        <f t="shared" si="269"/>
        <v>1</v>
      </c>
      <c r="O2875" t="b">
        <f t="shared" si="270"/>
        <v>1</v>
      </c>
      <c r="P2875" t="str">
        <f t="shared" si="271"/>
        <v>N/A</v>
      </c>
    </row>
    <row r="2876" spans="2:16" x14ac:dyDescent="0.25">
      <c r="B2876" s="23">
        <f>'Raw data (base scenario)'!A2868</f>
        <v>2862</v>
      </c>
      <c r="C2876" s="23" t="str">
        <f>'Raw data (base scenario)'!B2868</f>
        <v>D</v>
      </c>
      <c r="D2876" s="23" t="str">
        <f>'Raw data (base scenario)'!C2868</f>
        <v>D</v>
      </c>
      <c r="E2876" t="b">
        <f t="shared" si="266"/>
        <v>1</v>
      </c>
      <c r="F2876" t="b">
        <f t="shared" si="267"/>
        <v>1</v>
      </c>
      <c r="G2876" t="b">
        <f t="shared" si="268"/>
        <v>1</v>
      </c>
      <c r="K2876" s="28">
        <v>2862</v>
      </c>
      <c r="L2876" s="27" t="s">
        <v>2</v>
      </c>
      <c r="M2876" s="27" t="s">
        <v>2</v>
      </c>
      <c r="N2876" t="b">
        <f t="shared" si="269"/>
        <v>1</v>
      </c>
      <c r="O2876" t="b">
        <f t="shared" si="270"/>
        <v>1</v>
      </c>
      <c r="P2876" t="b">
        <f t="shared" si="271"/>
        <v>1</v>
      </c>
    </row>
    <row r="2877" spans="2:16" x14ac:dyDescent="0.25">
      <c r="B2877" s="23">
        <f>'Raw data (base scenario)'!A2869</f>
        <v>2863</v>
      </c>
      <c r="C2877" s="23" t="str">
        <f>'Raw data (base scenario)'!B2869</f>
        <v>I</v>
      </c>
      <c r="D2877" s="23" t="str">
        <f>'Raw data (base scenario)'!C2869</f>
        <v>I</v>
      </c>
      <c r="E2877" t="b">
        <f t="shared" si="266"/>
        <v>1</v>
      </c>
      <c r="F2877" t="b">
        <f t="shared" si="267"/>
        <v>1</v>
      </c>
      <c r="G2877" t="str">
        <f t="shared" si="268"/>
        <v>N/A</v>
      </c>
      <c r="K2877" s="28">
        <v>2863</v>
      </c>
      <c r="L2877" s="27" t="s">
        <v>18</v>
      </c>
      <c r="M2877" s="27" t="s">
        <v>18</v>
      </c>
      <c r="N2877" t="b">
        <f t="shared" si="269"/>
        <v>1</v>
      </c>
      <c r="O2877" t="b">
        <f t="shared" si="270"/>
        <v>1</v>
      </c>
      <c r="P2877" t="str">
        <f t="shared" si="271"/>
        <v>N/A</v>
      </c>
    </row>
    <row r="2878" spans="2:16" x14ac:dyDescent="0.25">
      <c r="B2878" s="23">
        <f>'Raw data (base scenario)'!A2870</f>
        <v>2864</v>
      </c>
      <c r="C2878" s="23" t="str">
        <f>'Raw data (base scenario)'!B2870</f>
        <v>D</v>
      </c>
      <c r="D2878" s="23" t="str">
        <f>'Raw data (base scenario)'!C2870</f>
        <v>D</v>
      </c>
      <c r="E2878" t="b">
        <f t="shared" si="266"/>
        <v>1</v>
      </c>
      <c r="F2878" t="b">
        <f t="shared" si="267"/>
        <v>1</v>
      </c>
      <c r="G2878" t="b">
        <f t="shared" si="268"/>
        <v>1</v>
      </c>
      <c r="K2878" s="28">
        <v>2864</v>
      </c>
      <c r="L2878" s="27" t="s">
        <v>2</v>
      </c>
      <c r="M2878" s="27" t="s">
        <v>2</v>
      </c>
      <c r="N2878" t="b">
        <f t="shared" si="269"/>
        <v>1</v>
      </c>
      <c r="O2878" t="b">
        <f t="shared" si="270"/>
        <v>1</v>
      </c>
      <c r="P2878" t="b">
        <f t="shared" si="271"/>
        <v>1</v>
      </c>
    </row>
    <row r="2879" spans="2:16" x14ac:dyDescent="0.25">
      <c r="B2879" s="23">
        <f>'Raw data (base scenario)'!A2871</f>
        <v>2865</v>
      </c>
      <c r="C2879" s="23" t="str">
        <f>'Raw data (base scenario)'!B2871</f>
        <v>S</v>
      </c>
      <c r="D2879" s="23" t="str">
        <f>'Raw data (base scenario)'!C2871</f>
        <v>D</v>
      </c>
      <c r="E2879" t="b">
        <f t="shared" si="266"/>
        <v>1</v>
      </c>
      <c r="F2879" t="b">
        <f t="shared" si="267"/>
        <v>1</v>
      </c>
      <c r="G2879" t="str">
        <f t="shared" si="268"/>
        <v>N/A</v>
      </c>
      <c r="K2879" s="28">
        <v>2865</v>
      </c>
      <c r="L2879" s="27" t="s">
        <v>3</v>
      </c>
      <c r="M2879" s="27" t="s">
        <v>2</v>
      </c>
      <c r="N2879" t="b">
        <f t="shared" si="269"/>
        <v>1</v>
      </c>
      <c r="O2879" t="b">
        <f t="shared" si="270"/>
        <v>1</v>
      </c>
      <c r="P2879" t="str">
        <f t="shared" si="271"/>
        <v>N/A</v>
      </c>
    </row>
    <row r="2880" spans="2:16" x14ac:dyDescent="0.25">
      <c r="B2880" s="23">
        <f>'Raw data (base scenario)'!A2872</f>
        <v>2866</v>
      </c>
      <c r="C2880" s="23" t="str">
        <f>'Raw data (base scenario)'!B2872</f>
        <v>S</v>
      </c>
      <c r="D2880" s="23" t="str">
        <f>'Raw data (base scenario)'!C2872</f>
        <v>H</v>
      </c>
      <c r="E2880" t="b">
        <f t="shared" si="266"/>
        <v>1</v>
      </c>
      <c r="F2880" t="b">
        <f t="shared" si="267"/>
        <v>1</v>
      </c>
      <c r="G2880" t="str">
        <f t="shared" si="268"/>
        <v>N/A</v>
      </c>
      <c r="K2880" s="28">
        <v>2866</v>
      </c>
      <c r="L2880" s="27" t="s">
        <v>3</v>
      </c>
      <c r="M2880" s="27" t="s">
        <v>1</v>
      </c>
      <c r="N2880" t="b">
        <f t="shared" si="269"/>
        <v>1</v>
      </c>
      <c r="O2880" t="b">
        <f t="shared" si="270"/>
        <v>1</v>
      </c>
      <c r="P2880" t="str">
        <f t="shared" si="271"/>
        <v>N/A</v>
      </c>
    </row>
    <row r="2881" spans="2:16" x14ac:dyDescent="0.25">
      <c r="B2881" s="23">
        <f>'Raw data (base scenario)'!A2873</f>
        <v>2867</v>
      </c>
      <c r="C2881" s="23" t="str">
        <f>'Raw data (base scenario)'!B2873</f>
        <v>S</v>
      </c>
      <c r="D2881" s="23" t="str">
        <f>'Raw data (base scenario)'!C2873</f>
        <v>H</v>
      </c>
      <c r="E2881" t="b">
        <f t="shared" si="266"/>
        <v>1</v>
      </c>
      <c r="F2881" t="b">
        <f t="shared" si="267"/>
        <v>1</v>
      </c>
      <c r="G2881" t="str">
        <f t="shared" si="268"/>
        <v>N/A</v>
      </c>
      <c r="K2881" s="28">
        <v>2867</v>
      </c>
      <c r="L2881" s="27" t="s">
        <v>3</v>
      </c>
      <c r="M2881" s="27" t="s">
        <v>1</v>
      </c>
      <c r="N2881" t="b">
        <f t="shared" si="269"/>
        <v>1</v>
      </c>
      <c r="O2881" t="b">
        <f t="shared" si="270"/>
        <v>1</v>
      </c>
      <c r="P2881" t="str">
        <f t="shared" si="271"/>
        <v>N/A</v>
      </c>
    </row>
    <row r="2882" spans="2:16" x14ac:dyDescent="0.25">
      <c r="B2882" s="23">
        <f>'Raw data (base scenario)'!A2874</f>
        <v>2868</v>
      </c>
      <c r="C2882" s="23" t="str">
        <f>'Raw data (base scenario)'!B2874</f>
        <v>S</v>
      </c>
      <c r="D2882" s="23" t="str">
        <f>'Raw data (base scenario)'!C2874</f>
        <v>H</v>
      </c>
      <c r="E2882" t="b">
        <f t="shared" si="266"/>
        <v>1</v>
      </c>
      <c r="F2882" t="b">
        <f t="shared" si="267"/>
        <v>1</v>
      </c>
      <c r="G2882" t="str">
        <f t="shared" si="268"/>
        <v>N/A</v>
      </c>
      <c r="K2882" s="28">
        <v>2868</v>
      </c>
      <c r="L2882" s="27" t="s">
        <v>3</v>
      </c>
      <c r="M2882" s="27" t="s">
        <v>1</v>
      </c>
      <c r="N2882" t="b">
        <f t="shared" si="269"/>
        <v>1</v>
      </c>
      <c r="O2882" t="b">
        <f t="shared" si="270"/>
        <v>1</v>
      </c>
      <c r="P2882" t="str">
        <f t="shared" si="271"/>
        <v>N/A</v>
      </c>
    </row>
    <row r="2883" spans="2:16" x14ac:dyDescent="0.25">
      <c r="B2883" s="23">
        <f>'Raw data (base scenario)'!A2875</f>
        <v>2869</v>
      </c>
      <c r="C2883" s="23" t="str">
        <f>'Raw data (base scenario)'!B2875</f>
        <v>H</v>
      </c>
      <c r="D2883" s="23" t="str">
        <f>'Raw data (base scenario)'!C2875</f>
        <v>H</v>
      </c>
      <c r="E2883" t="b">
        <f t="shared" si="266"/>
        <v>1</v>
      </c>
      <c r="F2883" t="b">
        <f t="shared" si="267"/>
        <v>1</v>
      </c>
      <c r="G2883" t="str">
        <f t="shared" si="268"/>
        <v>N/A</v>
      </c>
      <c r="K2883" s="28">
        <v>2869</v>
      </c>
      <c r="L2883" s="27" t="s">
        <v>1</v>
      </c>
      <c r="M2883" s="27" t="s">
        <v>1</v>
      </c>
      <c r="N2883" t="b">
        <f t="shared" si="269"/>
        <v>1</v>
      </c>
      <c r="O2883" t="b">
        <f t="shared" si="270"/>
        <v>1</v>
      </c>
      <c r="P2883" t="str">
        <f t="shared" si="271"/>
        <v>N/A</v>
      </c>
    </row>
    <row r="2884" spans="2:16" x14ac:dyDescent="0.25">
      <c r="B2884" s="23">
        <f>'Raw data (base scenario)'!A2876</f>
        <v>2870</v>
      </c>
      <c r="C2884" s="23" t="str">
        <f>'Raw data (base scenario)'!B2876</f>
        <v>I</v>
      </c>
      <c r="D2884" s="23" t="str">
        <f>'Raw data (base scenario)'!C2876</f>
        <v>I</v>
      </c>
      <c r="E2884" t="b">
        <f t="shared" si="266"/>
        <v>1</v>
      </c>
      <c r="F2884" t="b">
        <f t="shared" si="267"/>
        <v>1</v>
      </c>
      <c r="G2884" t="str">
        <f t="shared" si="268"/>
        <v>N/A</v>
      </c>
      <c r="K2884" s="28">
        <v>2870</v>
      </c>
      <c r="L2884" s="27" t="s">
        <v>18</v>
      </c>
      <c r="M2884" s="27" t="s">
        <v>18</v>
      </c>
      <c r="N2884" t="b">
        <f t="shared" si="269"/>
        <v>1</v>
      </c>
      <c r="O2884" t="b">
        <f t="shared" si="270"/>
        <v>1</v>
      </c>
      <c r="P2884" t="str">
        <f t="shared" si="271"/>
        <v>N/A</v>
      </c>
    </row>
    <row r="2885" spans="2:16" x14ac:dyDescent="0.25">
      <c r="B2885" s="23">
        <f>'Raw data (base scenario)'!A2877</f>
        <v>2871</v>
      </c>
      <c r="C2885" s="23" t="str">
        <f>'Raw data (base scenario)'!B2877</f>
        <v>H</v>
      </c>
      <c r="D2885" s="23" t="str">
        <f>'Raw data (base scenario)'!C2877</f>
        <v>H</v>
      </c>
      <c r="E2885" t="b">
        <f t="shared" si="266"/>
        <v>1</v>
      </c>
      <c r="F2885" t="b">
        <f t="shared" si="267"/>
        <v>1</v>
      </c>
      <c r="G2885" t="str">
        <f t="shared" si="268"/>
        <v>N/A</v>
      </c>
      <c r="K2885" s="28">
        <v>2871</v>
      </c>
      <c r="L2885" s="27" t="s">
        <v>1</v>
      </c>
      <c r="M2885" s="27" t="s">
        <v>1</v>
      </c>
      <c r="N2885" t="b">
        <f t="shared" si="269"/>
        <v>1</v>
      </c>
      <c r="O2885" t="b">
        <f t="shared" si="270"/>
        <v>1</v>
      </c>
      <c r="P2885" t="str">
        <f t="shared" si="271"/>
        <v>N/A</v>
      </c>
    </row>
    <row r="2886" spans="2:16" x14ac:dyDescent="0.25">
      <c r="B2886" s="23">
        <f>'Raw data (base scenario)'!A2878</f>
        <v>2872</v>
      </c>
      <c r="C2886" s="23" t="str">
        <f>'Raw data (base scenario)'!B2878</f>
        <v>S</v>
      </c>
      <c r="D2886" s="23" t="str">
        <f>'Raw data (base scenario)'!C2878</f>
        <v>H</v>
      </c>
      <c r="E2886" t="b">
        <f t="shared" si="266"/>
        <v>1</v>
      </c>
      <c r="F2886" t="b">
        <f t="shared" si="267"/>
        <v>1</v>
      </c>
      <c r="G2886" t="str">
        <f t="shared" si="268"/>
        <v>N/A</v>
      </c>
      <c r="K2886" s="28">
        <v>2872</v>
      </c>
      <c r="L2886" s="27" t="s">
        <v>3</v>
      </c>
      <c r="M2886" s="27" t="s">
        <v>1</v>
      </c>
      <c r="N2886" t="b">
        <f t="shared" si="269"/>
        <v>1</v>
      </c>
      <c r="O2886" t="b">
        <f t="shared" si="270"/>
        <v>1</v>
      </c>
      <c r="P2886" t="str">
        <f t="shared" si="271"/>
        <v>N/A</v>
      </c>
    </row>
    <row r="2887" spans="2:16" x14ac:dyDescent="0.25">
      <c r="B2887" s="23">
        <f>'Raw data (base scenario)'!A2879</f>
        <v>2873</v>
      </c>
      <c r="C2887" s="23" t="str">
        <f>'Raw data (base scenario)'!B2879</f>
        <v>S</v>
      </c>
      <c r="D2887" s="23" t="str">
        <f>'Raw data (base scenario)'!C2879</f>
        <v>H</v>
      </c>
      <c r="E2887" t="b">
        <f t="shared" si="266"/>
        <v>1</v>
      </c>
      <c r="F2887" t="b">
        <f t="shared" si="267"/>
        <v>1</v>
      </c>
      <c r="G2887" t="str">
        <f t="shared" si="268"/>
        <v>N/A</v>
      </c>
      <c r="K2887" s="28">
        <v>2873</v>
      </c>
      <c r="L2887" s="27" t="s">
        <v>3</v>
      </c>
      <c r="M2887" s="27" t="s">
        <v>1</v>
      </c>
      <c r="N2887" t="b">
        <f t="shared" si="269"/>
        <v>1</v>
      </c>
      <c r="O2887" t="b">
        <f t="shared" si="270"/>
        <v>1</v>
      </c>
      <c r="P2887" t="str">
        <f t="shared" si="271"/>
        <v>N/A</v>
      </c>
    </row>
    <row r="2888" spans="2:16" x14ac:dyDescent="0.25">
      <c r="B2888" s="23">
        <f>'Raw data (base scenario)'!A2880</f>
        <v>2874</v>
      </c>
      <c r="C2888" s="23" t="str">
        <f>'Raw data (base scenario)'!B2880</f>
        <v>H</v>
      </c>
      <c r="D2888" s="23" t="str">
        <f>'Raw data (base scenario)'!C2880</f>
        <v>H</v>
      </c>
      <c r="E2888" t="b">
        <f t="shared" si="266"/>
        <v>1</v>
      </c>
      <c r="F2888" t="b">
        <f t="shared" si="267"/>
        <v>1</v>
      </c>
      <c r="G2888" t="str">
        <f t="shared" si="268"/>
        <v>N/A</v>
      </c>
      <c r="K2888" s="28">
        <v>2874</v>
      </c>
      <c r="L2888" s="27" t="s">
        <v>1</v>
      </c>
      <c r="M2888" s="27" t="s">
        <v>1</v>
      </c>
      <c r="N2888" t="b">
        <f t="shared" si="269"/>
        <v>1</v>
      </c>
      <c r="O2888" t="b">
        <f t="shared" si="270"/>
        <v>1</v>
      </c>
      <c r="P2888" t="str">
        <f t="shared" si="271"/>
        <v>N/A</v>
      </c>
    </row>
    <row r="2889" spans="2:16" x14ac:dyDescent="0.25">
      <c r="B2889" s="23">
        <f>'Raw data (base scenario)'!A2881</f>
        <v>2875</v>
      </c>
      <c r="C2889" s="23" t="str">
        <f>'Raw data (base scenario)'!B2881</f>
        <v>S</v>
      </c>
      <c r="D2889" s="23" t="str">
        <f>'Raw data (base scenario)'!C2881</f>
        <v>H</v>
      </c>
      <c r="E2889" t="b">
        <f t="shared" si="266"/>
        <v>1</v>
      </c>
      <c r="F2889" t="b">
        <f t="shared" si="267"/>
        <v>1</v>
      </c>
      <c r="G2889" t="str">
        <f t="shared" si="268"/>
        <v>N/A</v>
      </c>
      <c r="K2889" s="28">
        <v>2875</v>
      </c>
      <c r="L2889" s="27" t="s">
        <v>3</v>
      </c>
      <c r="M2889" s="27" t="s">
        <v>1</v>
      </c>
      <c r="N2889" t="b">
        <f t="shared" si="269"/>
        <v>1</v>
      </c>
      <c r="O2889" t="b">
        <f t="shared" si="270"/>
        <v>1</v>
      </c>
      <c r="P2889" t="str">
        <f t="shared" si="271"/>
        <v>N/A</v>
      </c>
    </row>
    <row r="2890" spans="2:16" x14ac:dyDescent="0.25">
      <c r="B2890" s="23">
        <f>'Raw data (base scenario)'!A2882</f>
        <v>2876</v>
      </c>
      <c r="C2890" s="23" t="str">
        <f>'Raw data (base scenario)'!B2882</f>
        <v>I</v>
      </c>
      <c r="D2890" s="23" t="str">
        <f>'Raw data (base scenario)'!C2882</f>
        <v>H</v>
      </c>
      <c r="E2890" t="b">
        <f t="shared" si="266"/>
        <v>1</v>
      </c>
      <c r="F2890" t="b">
        <f t="shared" si="267"/>
        <v>1</v>
      </c>
      <c r="G2890" t="str">
        <f t="shared" si="268"/>
        <v>N/A</v>
      </c>
      <c r="K2890" s="28">
        <v>2876</v>
      </c>
      <c r="L2890" s="27" t="s">
        <v>18</v>
      </c>
      <c r="M2890" s="27" t="s">
        <v>1</v>
      </c>
      <c r="N2890" t="b">
        <f t="shared" si="269"/>
        <v>1</v>
      </c>
      <c r="O2890" t="b">
        <f t="shared" si="270"/>
        <v>1</v>
      </c>
      <c r="P2890" t="str">
        <f t="shared" si="271"/>
        <v>N/A</v>
      </c>
    </row>
    <row r="2891" spans="2:16" x14ac:dyDescent="0.25">
      <c r="B2891" s="23">
        <f>'Raw data (base scenario)'!A2883</f>
        <v>2877</v>
      </c>
      <c r="C2891" s="23" t="str">
        <f>'Raw data (base scenario)'!B2883</f>
        <v>H</v>
      </c>
      <c r="D2891" s="23" t="str">
        <f>'Raw data (base scenario)'!C2883</f>
        <v>H</v>
      </c>
      <c r="E2891" t="b">
        <f t="shared" si="266"/>
        <v>1</v>
      </c>
      <c r="F2891" t="b">
        <f t="shared" si="267"/>
        <v>1</v>
      </c>
      <c r="G2891" t="str">
        <f t="shared" si="268"/>
        <v>N/A</v>
      </c>
      <c r="K2891" s="28">
        <v>2877</v>
      </c>
      <c r="L2891" s="27" t="s">
        <v>1</v>
      </c>
      <c r="M2891" s="27" t="s">
        <v>1</v>
      </c>
      <c r="N2891" t="b">
        <f t="shared" si="269"/>
        <v>1</v>
      </c>
      <c r="O2891" t="b">
        <f t="shared" si="270"/>
        <v>1</v>
      </c>
      <c r="P2891" t="str">
        <f t="shared" si="271"/>
        <v>N/A</v>
      </c>
    </row>
    <row r="2892" spans="2:16" x14ac:dyDescent="0.25">
      <c r="B2892" s="23">
        <f>'Raw data (base scenario)'!A2884</f>
        <v>2878</v>
      </c>
      <c r="C2892" s="23" t="str">
        <f>'Raw data (base scenario)'!B2884</f>
        <v>S</v>
      </c>
      <c r="D2892" s="23" t="str">
        <f>'Raw data (base scenario)'!C2884</f>
        <v>H</v>
      </c>
      <c r="E2892" t="b">
        <f t="shared" si="266"/>
        <v>1</v>
      </c>
      <c r="F2892" t="b">
        <f t="shared" si="267"/>
        <v>1</v>
      </c>
      <c r="G2892" t="str">
        <f t="shared" si="268"/>
        <v>N/A</v>
      </c>
      <c r="K2892" s="28">
        <v>2878</v>
      </c>
      <c r="L2892" s="27" t="s">
        <v>3</v>
      </c>
      <c r="M2892" s="27" t="s">
        <v>1</v>
      </c>
      <c r="N2892" t="b">
        <f t="shared" si="269"/>
        <v>1</v>
      </c>
      <c r="O2892" t="b">
        <f t="shared" si="270"/>
        <v>1</v>
      </c>
      <c r="P2892" t="str">
        <f t="shared" si="271"/>
        <v>N/A</v>
      </c>
    </row>
    <row r="2893" spans="2:16" x14ac:dyDescent="0.25">
      <c r="B2893" s="23">
        <f>'Raw data (base scenario)'!A2885</f>
        <v>2879</v>
      </c>
      <c r="C2893" s="23" t="str">
        <f>'Raw data (base scenario)'!B2885</f>
        <v>D</v>
      </c>
      <c r="D2893" s="23" t="str">
        <f>'Raw data (base scenario)'!C2885</f>
        <v>D</v>
      </c>
      <c r="E2893" t="b">
        <f t="shared" si="266"/>
        <v>1</v>
      </c>
      <c r="F2893" t="b">
        <f t="shared" si="267"/>
        <v>1</v>
      </c>
      <c r="G2893" t="b">
        <f t="shared" si="268"/>
        <v>1</v>
      </c>
      <c r="K2893" s="28">
        <v>2879</v>
      </c>
      <c r="L2893" s="27" t="s">
        <v>2</v>
      </c>
      <c r="M2893" s="27" t="s">
        <v>2</v>
      </c>
      <c r="N2893" t="b">
        <f t="shared" si="269"/>
        <v>1</v>
      </c>
      <c r="O2893" t="b">
        <f t="shared" si="270"/>
        <v>1</v>
      </c>
      <c r="P2893" t="b">
        <f t="shared" si="271"/>
        <v>1</v>
      </c>
    </row>
    <row r="2894" spans="2:16" x14ac:dyDescent="0.25">
      <c r="B2894" s="23">
        <f>'Raw data (base scenario)'!A2886</f>
        <v>2880</v>
      </c>
      <c r="C2894" s="23" t="str">
        <f>'Raw data (base scenario)'!B2886</f>
        <v>H</v>
      </c>
      <c r="D2894" s="23" t="str">
        <f>'Raw data (base scenario)'!C2886</f>
        <v>S</v>
      </c>
      <c r="E2894" t="b">
        <f t="shared" si="266"/>
        <v>1</v>
      </c>
      <c r="F2894" t="b">
        <f t="shared" si="267"/>
        <v>1</v>
      </c>
      <c r="G2894" t="str">
        <f t="shared" si="268"/>
        <v>N/A</v>
      </c>
      <c r="K2894" s="28">
        <v>2880</v>
      </c>
      <c r="L2894" s="27" t="s">
        <v>1</v>
      </c>
      <c r="M2894" s="27" t="s">
        <v>3</v>
      </c>
      <c r="N2894" t="b">
        <f t="shared" si="269"/>
        <v>1</v>
      </c>
      <c r="O2894" t="b">
        <f t="shared" si="270"/>
        <v>1</v>
      </c>
      <c r="P2894" t="str">
        <f t="shared" si="271"/>
        <v>N/A</v>
      </c>
    </row>
    <row r="2895" spans="2:16" x14ac:dyDescent="0.25">
      <c r="B2895" s="23">
        <f>'Raw data (base scenario)'!A2887</f>
        <v>2881</v>
      </c>
      <c r="C2895" s="23" t="str">
        <f>'Raw data (base scenario)'!B2887</f>
        <v>I</v>
      </c>
      <c r="D2895" s="23" t="str">
        <f>'Raw data (base scenario)'!C2887</f>
        <v>D</v>
      </c>
      <c r="E2895" t="b">
        <f t="shared" ref="E2895:E2958" si="272">OR(C2895=$A$4,C2895=$A$5,C2895=$A$6,C2895=$A$7)</f>
        <v>1</v>
      </c>
      <c r="F2895" t="b">
        <f t="shared" ref="F2895:F2958" si="273">OR(D2895=$A$4,D2895=$A$5,D2895=$A$6,D2895=$A$7)</f>
        <v>1</v>
      </c>
      <c r="G2895" t="str">
        <f t="shared" si="268"/>
        <v>N/A</v>
      </c>
      <c r="K2895" s="28">
        <v>2881</v>
      </c>
      <c r="L2895" s="27" t="s">
        <v>18</v>
      </c>
      <c r="M2895" s="27" t="s">
        <v>2</v>
      </c>
      <c r="N2895" t="b">
        <f t="shared" si="269"/>
        <v>1</v>
      </c>
      <c r="O2895" t="b">
        <f t="shared" si="270"/>
        <v>1</v>
      </c>
      <c r="P2895" t="str">
        <f t="shared" si="271"/>
        <v>N/A</v>
      </c>
    </row>
    <row r="2896" spans="2:16" x14ac:dyDescent="0.25">
      <c r="B2896" s="23">
        <f>'Raw data (base scenario)'!A2888</f>
        <v>2882</v>
      </c>
      <c r="C2896" s="23" t="str">
        <f>'Raw data (base scenario)'!B2888</f>
        <v>D</v>
      </c>
      <c r="D2896" s="23" t="str">
        <f>'Raw data (base scenario)'!C2888</f>
        <v>D</v>
      </c>
      <c r="E2896" t="b">
        <f t="shared" si="272"/>
        <v>1</v>
      </c>
      <c r="F2896" t="b">
        <f t="shared" si="273"/>
        <v>1</v>
      </c>
      <c r="G2896" t="b">
        <f t="shared" ref="G2896:G2959" si="274">IF(C2896="D",D2896="D","N/A")</f>
        <v>1</v>
      </c>
      <c r="K2896" s="28">
        <v>2882</v>
      </c>
      <c r="L2896" s="27" t="s">
        <v>2</v>
      </c>
      <c r="M2896" s="27" t="s">
        <v>2</v>
      </c>
      <c r="N2896" t="b">
        <f t="shared" ref="N2896:N2959" si="275">OR(L2896=$A$4,L2896=$A$5,L2896=$A$6,L2896=$A$7)</f>
        <v>1</v>
      </c>
      <c r="O2896" t="b">
        <f t="shared" ref="O2896:O2959" si="276">OR(M2896=$A$4,M2896=$A$5,M2896=$A$6,M2896=$A$7)</f>
        <v>1</v>
      </c>
      <c r="P2896" t="b">
        <f t="shared" ref="P2896:P2959" si="277">IF(L2896="D",M2896="D","N/A")</f>
        <v>1</v>
      </c>
    </row>
    <row r="2897" spans="2:16" x14ac:dyDescent="0.25">
      <c r="B2897" s="23">
        <f>'Raw data (base scenario)'!A2889</f>
        <v>2883</v>
      </c>
      <c r="C2897" s="23" t="str">
        <f>'Raw data (base scenario)'!B2889</f>
        <v>S</v>
      </c>
      <c r="D2897" s="23" t="str">
        <f>'Raw data (base scenario)'!C2889</f>
        <v>H</v>
      </c>
      <c r="E2897" t="b">
        <f t="shared" si="272"/>
        <v>1</v>
      </c>
      <c r="F2897" t="b">
        <f t="shared" si="273"/>
        <v>1</v>
      </c>
      <c r="G2897" t="str">
        <f t="shared" si="274"/>
        <v>N/A</v>
      </c>
      <c r="K2897" s="28">
        <v>2883</v>
      </c>
      <c r="L2897" s="27" t="s">
        <v>3</v>
      </c>
      <c r="M2897" s="27" t="s">
        <v>1</v>
      </c>
      <c r="N2897" t="b">
        <f t="shared" si="275"/>
        <v>1</v>
      </c>
      <c r="O2897" t="b">
        <f t="shared" si="276"/>
        <v>1</v>
      </c>
      <c r="P2897" t="str">
        <f t="shared" si="277"/>
        <v>N/A</v>
      </c>
    </row>
    <row r="2898" spans="2:16" x14ac:dyDescent="0.25">
      <c r="B2898" s="23">
        <f>'Raw data (base scenario)'!A2890</f>
        <v>2884</v>
      </c>
      <c r="C2898" s="23" t="str">
        <f>'Raw data (base scenario)'!B2890</f>
        <v>S</v>
      </c>
      <c r="D2898" s="23" t="str">
        <f>'Raw data (base scenario)'!C2890</f>
        <v>H</v>
      </c>
      <c r="E2898" t="b">
        <f t="shared" si="272"/>
        <v>1</v>
      </c>
      <c r="F2898" t="b">
        <f t="shared" si="273"/>
        <v>1</v>
      </c>
      <c r="G2898" t="str">
        <f t="shared" si="274"/>
        <v>N/A</v>
      </c>
      <c r="K2898" s="28">
        <v>2884</v>
      </c>
      <c r="L2898" s="27" t="s">
        <v>3</v>
      </c>
      <c r="M2898" s="27" t="s">
        <v>1</v>
      </c>
      <c r="N2898" t="b">
        <f t="shared" si="275"/>
        <v>1</v>
      </c>
      <c r="O2898" t="b">
        <f t="shared" si="276"/>
        <v>1</v>
      </c>
      <c r="P2898" t="str">
        <f t="shared" si="277"/>
        <v>N/A</v>
      </c>
    </row>
    <row r="2899" spans="2:16" x14ac:dyDescent="0.25">
      <c r="B2899" s="23">
        <f>'Raw data (base scenario)'!A2891</f>
        <v>2885</v>
      </c>
      <c r="C2899" s="23" t="str">
        <f>'Raw data (base scenario)'!B2891</f>
        <v>I</v>
      </c>
      <c r="D2899" s="23" t="str">
        <f>'Raw data (base scenario)'!C2891</f>
        <v>D</v>
      </c>
      <c r="E2899" t="b">
        <f t="shared" si="272"/>
        <v>1</v>
      </c>
      <c r="F2899" t="b">
        <f t="shared" si="273"/>
        <v>1</v>
      </c>
      <c r="G2899" t="str">
        <f t="shared" si="274"/>
        <v>N/A</v>
      </c>
      <c r="K2899" s="28">
        <v>2885</v>
      </c>
      <c r="L2899" s="27" t="s">
        <v>18</v>
      </c>
      <c r="M2899" s="27" t="s">
        <v>2</v>
      </c>
      <c r="N2899" t="b">
        <f t="shared" si="275"/>
        <v>1</v>
      </c>
      <c r="O2899" t="b">
        <f t="shared" si="276"/>
        <v>1</v>
      </c>
      <c r="P2899" t="str">
        <f t="shared" si="277"/>
        <v>N/A</v>
      </c>
    </row>
    <row r="2900" spans="2:16" x14ac:dyDescent="0.25">
      <c r="B2900" s="23">
        <f>'Raw data (base scenario)'!A2892</f>
        <v>2886</v>
      </c>
      <c r="C2900" s="23" t="str">
        <f>'Raw data (base scenario)'!B2892</f>
        <v>I</v>
      </c>
      <c r="D2900" s="23" t="str">
        <f>'Raw data (base scenario)'!C2892</f>
        <v>D</v>
      </c>
      <c r="E2900" t="b">
        <f t="shared" si="272"/>
        <v>1</v>
      </c>
      <c r="F2900" t="b">
        <f t="shared" si="273"/>
        <v>1</v>
      </c>
      <c r="G2900" t="str">
        <f t="shared" si="274"/>
        <v>N/A</v>
      </c>
      <c r="K2900" s="28">
        <v>2886</v>
      </c>
      <c r="L2900" s="27" t="s">
        <v>18</v>
      </c>
      <c r="M2900" s="27" t="s">
        <v>2</v>
      </c>
      <c r="N2900" t="b">
        <f t="shared" si="275"/>
        <v>1</v>
      </c>
      <c r="O2900" t="b">
        <f t="shared" si="276"/>
        <v>1</v>
      </c>
      <c r="P2900" t="str">
        <f t="shared" si="277"/>
        <v>N/A</v>
      </c>
    </row>
    <row r="2901" spans="2:16" x14ac:dyDescent="0.25">
      <c r="B2901" s="23">
        <f>'Raw data (base scenario)'!A2893</f>
        <v>2887</v>
      </c>
      <c r="C2901" s="23" t="str">
        <f>'Raw data (base scenario)'!B2893</f>
        <v>D</v>
      </c>
      <c r="D2901" s="23" t="str">
        <f>'Raw data (base scenario)'!C2893</f>
        <v>D</v>
      </c>
      <c r="E2901" t="b">
        <f t="shared" si="272"/>
        <v>1</v>
      </c>
      <c r="F2901" t="b">
        <f t="shared" si="273"/>
        <v>1</v>
      </c>
      <c r="G2901" t="b">
        <f t="shared" si="274"/>
        <v>1</v>
      </c>
      <c r="K2901" s="28">
        <v>2887</v>
      </c>
      <c r="L2901" s="27" t="s">
        <v>2</v>
      </c>
      <c r="M2901" s="27" t="s">
        <v>2</v>
      </c>
      <c r="N2901" t="b">
        <f t="shared" si="275"/>
        <v>1</v>
      </c>
      <c r="O2901" t="b">
        <f t="shared" si="276"/>
        <v>1</v>
      </c>
      <c r="P2901" t="b">
        <f t="shared" si="277"/>
        <v>1</v>
      </c>
    </row>
    <row r="2902" spans="2:16" x14ac:dyDescent="0.25">
      <c r="B2902" s="23">
        <f>'Raw data (base scenario)'!A2894</f>
        <v>2888</v>
      </c>
      <c r="C2902" s="23" t="str">
        <f>'Raw data (base scenario)'!B2894</f>
        <v>D</v>
      </c>
      <c r="D2902" s="23" t="str">
        <f>'Raw data (base scenario)'!C2894</f>
        <v>D</v>
      </c>
      <c r="E2902" t="b">
        <f t="shared" si="272"/>
        <v>1</v>
      </c>
      <c r="F2902" t="b">
        <f t="shared" si="273"/>
        <v>1</v>
      </c>
      <c r="G2902" t="b">
        <f t="shared" si="274"/>
        <v>1</v>
      </c>
      <c r="K2902" s="28">
        <v>2888</v>
      </c>
      <c r="L2902" s="27" t="s">
        <v>2</v>
      </c>
      <c r="M2902" s="27" t="s">
        <v>2</v>
      </c>
      <c r="N2902" t="b">
        <f t="shared" si="275"/>
        <v>1</v>
      </c>
      <c r="O2902" t="b">
        <f t="shared" si="276"/>
        <v>1</v>
      </c>
      <c r="P2902" t="b">
        <f t="shared" si="277"/>
        <v>1</v>
      </c>
    </row>
    <row r="2903" spans="2:16" x14ac:dyDescent="0.25">
      <c r="B2903" s="23">
        <f>'Raw data (base scenario)'!A2895</f>
        <v>2889</v>
      </c>
      <c r="C2903" s="23" t="str">
        <f>'Raw data (base scenario)'!B2895</f>
        <v>D</v>
      </c>
      <c r="D2903" s="23" t="str">
        <f>'Raw data (base scenario)'!C2895</f>
        <v>D</v>
      </c>
      <c r="E2903" t="b">
        <f t="shared" si="272"/>
        <v>1</v>
      </c>
      <c r="F2903" t="b">
        <f t="shared" si="273"/>
        <v>1</v>
      </c>
      <c r="G2903" t="b">
        <f t="shared" si="274"/>
        <v>1</v>
      </c>
      <c r="K2903" s="28">
        <v>2889</v>
      </c>
      <c r="L2903" s="27" t="s">
        <v>2</v>
      </c>
      <c r="M2903" s="27" t="s">
        <v>2</v>
      </c>
      <c r="N2903" t="b">
        <f t="shared" si="275"/>
        <v>1</v>
      </c>
      <c r="O2903" t="b">
        <f t="shared" si="276"/>
        <v>1</v>
      </c>
      <c r="P2903" t="b">
        <f t="shared" si="277"/>
        <v>1</v>
      </c>
    </row>
    <row r="2904" spans="2:16" x14ac:dyDescent="0.25">
      <c r="B2904" s="23">
        <f>'Raw data (base scenario)'!A2896</f>
        <v>2890</v>
      </c>
      <c r="C2904" s="23" t="str">
        <f>'Raw data (base scenario)'!B2896</f>
        <v>H</v>
      </c>
      <c r="D2904" s="23" t="str">
        <f>'Raw data (base scenario)'!C2896</f>
        <v>H</v>
      </c>
      <c r="E2904" t="b">
        <f t="shared" si="272"/>
        <v>1</v>
      </c>
      <c r="F2904" t="b">
        <f t="shared" si="273"/>
        <v>1</v>
      </c>
      <c r="G2904" t="str">
        <f t="shared" si="274"/>
        <v>N/A</v>
      </c>
      <c r="K2904" s="28">
        <v>2890</v>
      </c>
      <c r="L2904" s="27" t="s">
        <v>1</v>
      </c>
      <c r="M2904" s="27" t="s">
        <v>1</v>
      </c>
      <c r="N2904" t="b">
        <f t="shared" si="275"/>
        <v>1</v>
      </c>
      <c r="O2904" t="b">
        <f t="shared" si="276"/>
        <v>1</v>
      </c>
      <c r="P2904" t="str">
        <f t="shared" si="277"/>
        <v>N/A</v>
      </c>
    </row>
    <row r="2905" spans="2:16" x14ac:dyDescent="0.25">
      <c r="B2905" s="23">
        <f>'Raw data (base scenario)'!A2897</f>
        <v>2891</v>
      </c>
      <c r="C2905" s="23" t="str">
        <f>'Raw data (base scenario)'!B2897</f>
        <v>S</v>
      </c>
      <c r="D2905" s="23" t="str">
        <f>'Raw data (base scenario)'!C2897</f>
        <v>H</v>
      </c>
      <c r="E2905" t="b">
        <f t="shared" si="272"/>
        <v>1</v>
      </c>
      <c r="F2905" t="b">
        <f t="shared" si="273"/>
        <v>1</v>
      </c>
      <c r="G2905" t="str">
        <f t="shared" si="274"/>
        <v>N/A</v>
      </c>
      <c r="K2905" s="28">
        <v>2891</v>
      </c>
      <c r="L2905" s="27" t="s">
        <v>3</v>
      </c>
      <c r="M2905" s="27" t="s">
        <v>1</v>
      </c>
      <c r="N2905" t="b">
        <f t="shared" si="275"/>
        <v>1</v>
      </c>
      <c r="O2905" t="b">
        <f t="shared" si="276"/>
        <v>1</v>
      </c>
      <c r="P2905" t="str">
        <f t="shared" si="277"/>
        <v>N/A</v>
      </c>
    </row>
    <row r="2906" spans="2:16" x14ac:dyDescent="0.25">
      <c r="B2906" s="23">
        <f>'Raw data (base scenario)'!A2898</f>
        <v>2892</v>
      </c>
      <c r="C2906" s="23" t="str">
        <f>'Raw data (base scenario)'!B2898</f>
        <v>S</v>
      </c>
      <c r="D2906" s="23" t="str">
        <f>'Raw data (base scenario)'!C2898</f>
        <v>H</v>
      </c>
      <c r="E2906" t="b">
        <f t="shared" si="272"/>
        <v>1</v>
      </c>
      <c r="F2906" t="b">
        <f t="shared" si="273"/>
        <v>1</v>
      </c>
      <c r="G2906" t="str">
        <f t="shared" si="274"/>
        <v>N/A</v>
      </c>
      <c r="K2906" s="28">
        <v>2892</v>
      </c>
      <c r="L2906" s="27" t="s">
        <v>3</v>
      </c>
      <c r="M2906" s="27" t="s">
        <v>1</v>
      </c>
      <c r="N2906" t="b">
        <f t="shared" si="275"/>
        <v>1</v>
      </c>
      <c r="O2906" t="b">
        <f t="shared" si="276"/>
        <v>1</v>
      </c>
      <c r="P2906" t="str">
        <f t="shared" si="277"/>
        <v>N/A</v>
      </c>
    </row>
    <row r="2907" spans="2:16" x14ac:dyDescent="0.25">
      <c r="B2907" s="23">
        <f>'Raw data (base scenario)'!A2899</f>
        <v>2893</v>
      </c>
      <c r="C2907" s="23" t="str">
        <f>'Raw data (base scenario)'!B2899</f>
        <v>H</v>
      </c>
      <c r="D2907" s="23" t="str">
        <f>'Raw data (base scenario)'!C2899</f>
        <v>H</v>
      </c>
      <c r="E2907" t="b">
        <f t="shared" si="272"/>
        <v>1</v>
      </c>
      <c r="F2907" t="b">
        <f t="shared" si="273"/>
        <v>1</v>
      </c>
      <c r="G2907" t="str">
        <f t="shared" si="274"/>
        <v>N/A</v>
      </c>
      <c r="K2907" s="28">
        <v>2893</v>
      </c>
      <c r="L2907" s="27" t="s">
        <v>1</v>
      </c>
      <c r="M2907" s="27" t="s">
        <v>1</v>
      </c>
      <c r="N2907" t="b">
        <f t="shared" si="275"/>
        <v>1</v>
      </c>
      <c r="O2907" t="b">
        <f t="shared" si="276"/>
        <v>1</v>
      </c>
      <c r="P2907" t="str">
        <f t="shared" si="277"/>
        <v>N/A</v>
      </c>
    </row>
    <row r="2908" spans="2:16" x14ac:dyDescent="0.25">
      <c r="B2908" s="23">
        <f>'Raw data (base scenario)'!A2900</f>
        <v>2894</v>
      </c>
      <c r="C2908" s="23" t="str">
        <f>'Raw data (base scenario)'!B2900</f>
        <v>H</v>
      </c>
      <c r="D2908" s="23" t="str">
        <f>'Raw data (base scenario)'!C2900</f>
        <v>H</v>
      </c>
      <c r="E2908" t="b">
        <f t="shared" si="272"/>
        <v>1</v>
      </c>
      <c r="F2908" t="b">
        <f t="shared" si="273"/>
        <v>1</v>
      </c>
      <c r="G2908" t="str">
        <f t="shared" si="274"/>
        <v>N/A</v>
      </c>
      <c r="K2908" s="28">
        <v>2894</v>
      </c>
      <c r="L2908" s="27" t="s">
        <v>1</v>
      </c>
      <c r="M2908" s="27" t="s">
        <v>1</v>
      </c>
      <c r="N2908" t="b">
        <f t="shared" si="275"/>
        <v>1</v>
      </c>
      <c r="O2908" t="b">
        <f t="shared" si="276"/>
        <v>1</v>
      </c>
      <c r="P2908" t="str">
        <f t="shared" si="277"/>
        <v>N/A</v>
      </c>
    </row>
    <row r="2909" spans="2:16" x14ac:dyDescent="0.25">
      <c r="B2909" s="23">
        <f>'Raw data (base scenario)'!A2901</f>
        <v>2895</v>
      </c>
      <c r="C2909" s="23" t="str">
        <f>'Raw data (base scenario)'!B2901</f>
        <v>I</v>
      </c>
      <c r="D2909" s="23" t="str">
        <f>'Raw data (base scenario)'!C2901</f>
        <v>S</v>
      </c>
      <c r="E2909" t="b">
        <f t="shared" si="272"/>
        <v>1</v>
      </c>
      <c r="F2909" t="b">
        <f t="shared" si="273"/>
        <v>1</v>
      </c>
      <c r="G2909" t="str">
        <f t="shared" si="274"/>
        <v>N/A</v>
      </c>
      <c r="K2909" s="28">
        <v>2895</v>
      </c>
      <c r="L2909" s="27" t="s">
        <v>18</v>
      </c>
      <c r="M2909" s="27" t="s">
        <v>3</v>
      </c>
      <c r="N2909" t="b">
        <f t="shared" si="275"/>
        <v>1</v>
      </c>
      <c r="O2909" t="b">
        <f t="shared" si="276"/>
        <v>1</v>
      </c>
      <c r="P2909" t="str">
        <f t="shared" si="277"/>
        <v>N/A</v>
      </c>
    </row>
    <row r="2910" spans="2:16" x14ac:dyDescent="0.25">
      <c r="B2910" s="23">
        <f>'Raw data (base scenario)'!A2902</f>
        <v>2896</v>
      </c>
      <c r="C2910" s="23" t="str">
        <f>'Raw data (base scenario)'!B2902</f>
        <v>S</v>
      </c>
      <c r="D2910" s="23" t="str">
        <f>'Raw data (base scenario)'!C2902</f>
        <v>I</v>
      </c>
      <c r="E2910" t="b">
        <f t="shared" si="272"/>
        <v>1</v>
      </c>
      <c r="F2910" t="b">
        <f t="shared" si="273"/>
        <v>1</v>
      </c>
      <c r="G2910" t="str">
        <f t="shared" si="274"/>
        <v>N/A</v>
      </c>
      <c r="K2910" s="28">
        <v>2896</v>
      </c>
      <c r="L2910" s="27" t="s">
        <v>3</v>
      </c>
      <c r="M2910" s="27" t="s">
        <v>18</v>
      </c>
      <c r="N2910" t="b">
        <f t="shared" si="275"/>
        <v>1</v>
      </c>
      <c r="O2910" t="b">
        <f t="shared" si="276"/>
        <v>1</v>
      </c>
      <c r="P2910" t="str">
        <f t="shared" si="277"/>
        <v>N/A</v>
      </c>
    </row>
    <row r="2911" spans="2:16" x14ac:dyDescent="0.25">
      <c r="B2911" s="23">
        <f>'Raw data (base scenario)'!A2903</f>
        <v>2897</v>
      </c>
      <c r="C2911" s="23" t="str">
        <f>'Raw data (base scenario)'!B2903</f>
        <v>I</v>
      </c>
      <c r="D2911" s="23" t="str">
        <f>'Raw data (base scenario)'!C2903</f>
        <v>I</v>
      </c>
      <c r="E2911" t="b">
        <f t="shared" si="272"/>
        <v>1</v>
      </c>
      <c r="F2911" t="b">
        <f t="shared" si="273"/>
        <v>1</v>
      </c>
      <c r="G2911" t="str">
        <f t="shared" si="274"/>
        <v>N/A</v>
      </c>
      <c r="K2911" s="28">
        <v>2897</v>
      </c>
      <c r="L2911" s="27" t="s">
        <v>18</v>
      </c>
      <c r="M2911" s="27" t="s">
        <v>18</v>
      </c>
      <c r="N2911" t="b">
        <f t="shared" si="275"/>
        <v>1</v>
      </c>
      <c r="O2911" t="b">
        <f t="shared" si="276"/>
        <v>1</v>
      </c>
      <c r="P2911" t="str">
        <f t="shared" si="277"/>
        <v>N/A</v>
      </c>
    </row>
    <row r="2912" spans="2:16" x14ac:dyDescent="0.25">
      <c r="B2912" s="23">
        <f>'Raw data (base scenario)'!A2904</f>
        <v>2898</v>
      </c>
      <c r="C2912" s="23" t="str">
        <f>'Raw data (base scenario)'!B2904</f>
        <v>I</v>
      </c>
      <c r="D2912" s="23" t="str">
        <f>'Raw data (base scenario)'!C2904</f>
        <v>S</v>
      </c>
      <c r="E2912" t="b">
        <f t="shared" si="272"/>
        <v>1</v>
      </c>
      <c r="F2912" t="b">
        <f t="shared" si="273"/>
        <v>1</v>
      </c>
      <c r="G2912" t="str">
        <f t="shared" si="274"/>
        <v>N/A</v>
      </c>
      <c r="K2912" s="28">
        <v>2898</v>
      </c>
      <c r="L2912" s="27" t="s">
        <v>18</v>
      </c>
      <c r="M2912" s="27" t="s">
        <v>3</v>
      </c>
      <c r="N2912" t="b">
        <f t="shared" si="275"/>
        <v>1</v>
      </c>
      <c r="O2912" t="b">
        <f t="shared" si="276"/>
        <v>1</v>
      </c>
      <c r="P2912" t="str">
        <f t="shared" si="277"/>
        <v>N/A</v>
      </c>
    </row>
    <row r="2913" spans="2:16" x14ac:dyDescent="0.25">
      <c r="B2913" s="23">
        <f>'Raw data (base scenario)'!A2905</f>
        <v>2899</v>
      </c>
      <c r="C2913" s="23" t="str">
        <f>'Raw data (base scenario)'!B2905</f>
        <v>I</v>
      </c>
      <c r="D2913" s="23" t="str">
        <f>'Raw data (base scenario)'!C2905</f>
        <v>D</v>
      </c>
      <c r="E2913" t="b">
        <f t="shared" si="272"/>
        <v>1</v>
      </c>
      <c r="F2913" t="b">
        <f t="shared" si="273"/>
        <v>1</v>
      </c>
      <c r="G2913" t="str">
        <f t="shared" si="274"/>
        <v>N/A</v>
      </c>
      <c r="K2913" s="28">
        <v>2899</v>
      </c>
      <c r="L2913" s="27" t="s">
        <v>18</v>
      </c>
      <c r="M2913" s="27" t="s">
        <v>2</v>
      </c>
      <c r="N2913" t="b">
        <f t="shared" si="275"/>
        <v>1</v>
      </c>
      <c r="O2913" t="b">
        <f t="shared" si="276"/>
        <v>1</v>
      </c>
      <c r="P2913" t="str">
        <f t="shared" si="277"/>
        <v>N/A</v>
      </c>
    </row>
    <row r="2914" spans="2:16" x14ac:dyDescent="0.25">
      <c r="B2914" s="23">
        <f>'Raw data (base scenario)'!A2906</f>
        <v>2900</v>
      </c>
      <c r="C2914" s="23" t="str">
        <f>'Raw data (base scenario)'!B2906</f>
        <v>D</v>
      </c>
      <c r="D2914" s="23" t="str">
        <f>'Raw data (base scenario)'!C2906</f>
        <v>D</v>
      </c>
      <c r="E2914" t="b">
        <f t="shared" si="272"/>
        <v>1</v>
      </c>
      <c r="F2914" t="b">
        <f t="shared" si="273"/>
        <v>1</v>
      </c>
      <c r="G2914" t="b">
        <f t="shared" si="274"/>
        <v>1</v>
      </c>
      <c r="K2914" s="28">
        <v>2900</v>
      </c>
      <c r="L2914" s="27" t="s">
        <v>2</v>
      </c>
      <c r="M2914" s="27" t="s">
        <v>2</v>
      </c>
      <c r="N2914" t="b">
        <f t="shared" si="275"/>
        <v>1</v>
      </c>
      <c r="O2914" t="b">
        <f t="shared" si="276"/>
        <v>1</v>
      </c>
      <c r="P2914" t="b">
        <f t="shared" si="277"/>
        <v>1</v>
      </c>
    </row>
    <row r="2915" spans="2:16" x14ac:dyDescent="0.25">
      <c r="B2915" s="23">
        <f>'Raw data (base scenario)'!A2907</f>
        <v>2901</v>
      </c>
      <c r="C2915" s="23" t="str">
        <f>'Raw data (base scenario)'!B2907</f>
        <v>S</v>
      </c>
      <c r="D2915" s="23" t="str">
        <f>'Raw data (base scenario)'!C2907</f>
        <v>H</v>
      </c>
      <c r="E2915" t="b">
        <f t="shared" si="272"/>
        <v>1</v>
      </c>
      <c r="F2915" t="b">
        <f t="shared" si="273"/>
        <v>1</v>
      </c>
      <c r="G2915" t="str">
        <f t="shared" si="274"/>
        <v>N/A</v>
      </c>
      <c r="K2915" s="28">
        <v>2901</v>
      </c>
      <c r="L2915" s="27" t="s">
        <v>3</v>
      </c>
      <c r="M2915" s="27" t="s">
        <v>1</v>
      </c>
      <c r="N2915" t="b">
        <f t="shared" si="275"/>
        <v>1</v>
      </c>
      <c r="O2915" t="b">
        <f t="shared" si="276"/>
        <v>1</v>
      </c>
      <c r="P2915" t="str">
        <f t="shared" si="277"/>
        <v>N/A</v>
      </c>
    </row>
    <row r="2916" spans="2:16" x14ac:dyDescent="0.25">
      <c r="B2916" s="23">
        <f>'Raw data (base scenario)'!A2908</f>
        <v>2902</v>
      </c>
      <c r="C2916" s="23" t="str">
        <f>'Raw data (base scenario)'!B2908</f>
        <v>H</v>
      </c>
      <c r="D2916" s="23" t="str">
        <f>'Raw data (base scenario)'!C2908</f>
        <v>H</v>
      </c>
      <c r="E2916" t="b">
        <f t="shared" si="272"/>
        <v>1</v>
      </c>
      <c r="F2916" t="b">
        <f t="shared" si="273"/>
        <v>1</v>
      </c>
      <c r="G2916" t="str">
        <f t="shared" si="274"/>
        <v>N/A</v>
      </c>
      <c r="K2916" s="28">
        <v>2902</v>
      </c>
      <c r="L2916" s="27" t="s">
        <v>1</v>
      </c>
      <c r="M2916" s="27" t="s">
        <v>1</v>
      </c>
      <c r="N2916" t="b">
        <f t="shared" si="275"/>
        <v>1</v>
      </c>
      <c r="O2916" t="b">
        <f t="shared" si="276"/>
        <v>1</v>
      </c>
      <c r="P2916" t="str">
        <f t="shared" si="277"/>
        <v>N/A</v>
      </c>
    </row>
    <row r="2917" spans="2:16" x14ac:dyDescent="0.25">
      <c r="B2917" s="23">
        <f>'Raw data (base scenario)'!A2909</f>
        <v>2903</v>
      </c>
      <c r="C2917" s="23" t="str">
        <f>'Raw data (base scenario)'!B2909</f>
        <v>D</v>
      </c>
      <c r="D2917" s="23" t="str">
        <f>'Raw data (base scenario)'!C2909</f>
        <v>D</v>
      </c>
      <c r="E2917" t="b">
        <f t="shared" si="272"/>
        <v>1</v>
      </c>
      <c r="F2917" t="b">
        <f t="shared" si="273"/>
        <v>1</v>
      </c>
      <c r="G2917" t="b">
        <f t="shared" si="274"/>
        <v>1</v>
      </c>
      <c r="K2917" s="28">
        <v>2903</v>
      </c>
      <c r="L2917" s="27" t="s">
        <v>2</v>
      </c>
      <c r="M2917" s="27" t="s">
        <v>2</v>
      </c>
      <c r="N2917" t="b">
        <f t="shared" si="275"/>
        <v>1</v>
      </c>
      <c r="O2917" t="b">
        <f t="shared" si="276"/>
        <v>1</v>
      </c>
      <c r="P2917" t="b">
        <f t="shared" si="277"/>
        <v>1</v>
      </c>
    </row>
    <row r="2918" spans="2:16" x14ac:dyDescent="0.25">
      <c r="B2918" s="23">
        <f>'Raw data (base scenario)'!A2910</f>
        <v>2904</v>
      </c>
      <c r="C2918" s="23" t="str">
        <f>'Raw data (base scenario)'!B2910</f>
        <v>I</v>
      </c>
      <c r="D2918" s="23" t="str">
        <f>'Raw data (base scenario)'!C2910</f>
        <v>D</v>
      </c>
      <c r="E2918" t="b">
        <f t="shared" si="272"/>
        <v>1</v>
      </c>
      <c r="F2918" t="b">
        <f t="shared" si="273"/>
        <v>1</v>
      </c>
      <c r="G2918" t="str">
        <f t="shared" si="274"/>
        <v>N/A</v>
      </c>
      <c r="K2918" s="28">
        <v>2904</v>
      </c>
      <c r="L2918" s="27" t="s">
        <v>18</v>
      </c>
      <c r="M2918" s="27" t="s">
        <v>2</v>
      </c>
      <c r="N2918" t="b">
        <f t="shared" si="275"/>
        <v>1</v>
      </c>
      <c r="O2918" t="b">
        <f t="shared" si="276"/>
        <v>1</v>
      </c>
      <c r="P2918" t="str">
        <f t="shared" si="277"/>
        <v>N/A</v>
      </c>
    </row>
    <row r="2919" spans="2:16" x14ac:dyDescent="0.25">
      <c r="B2919" s="23">
        <f>'Raw data (base scenario)'!A2911</f>
        <v>2905</v>
      </c>
      <c r="C2919" s="23" t="str">
        <f>'Raw data (base scenario)'!B2911</f>
        <v>I</v>
      </c>
      <c r="D2919" s="23" t="str">
        <f>'Raw data (base scenario)'!C2911</f>
        <v>S</v>
      </c>
      <c r="E2919" t="b">
        <f t="shared" si="272"/>
        <v>1</v>
      </c>
      <c r="F2919" t="b">
        <f t="shared" si="273"/>
        <v>1</v>
      </c>
      <c r="G2919" t="str">
        <f t="shared" si="274"/>
        <v>N/A</v>
      </c>
      <c r="K2919" s="28">
        <v>2905</v>
      </c>
      <c r="L2919" s="27" t="s">
        <v>18</v>
      </c>
      <c r="M2919" s="27" t="s">
        <v>3</v>
      </c>
      <c r="N2919" t="b">
        <f t="shared" si="275"/>
        <v>1</v>
      </c>
      <c r="O2919" t="b">
        <f t="shared" si="276"/>
        <v>1</v>
      </c>
      <c r="P2919" t="str">
        <f t="shared" si="277"/>
        <v>N/A</v>
      </c>
    </row>
    <row r="2920" spans="2:16" x14ac:dyDescent="0.25">
      <c r="B2920" s="23">
        <f>'Raw data (base scenario)'!A2912</f>
        <v>2906</v>
      </c>
      <c r="C2920" s="23" t="str">
        <f>'Raw data (base scenario)'!B2912</f>
        <v>S</v>
      </c>
      <c r="D2920" s="23" t="str">
        <f>'Raw data (base scenario)'!C2912</f>
        <v>H</v>
      </c>
      <c r="E2920" t="b">
        <f t="shared" si="272"/>
        <v>1</v>
      </c>
      <c r="F2920" t="b">
        <f t="shared" si="273"/>
        <v>1</v>
      </c>
      <c r="G2920" t="str">
        <f t="shared" si="274"/>
        <v>N/A</v>
      </c>
      <c r="K2920" s="28">
        <v>2906</v>
      </c>
      <c r="L2920" s="27" t="s">
        <v>3</v>
      </c>
      <c r="M2920" s="27" t="s">
        <v>1</v>
      </c>
      <c r="N2920" t="b">
        <f t="shared" si="275"/>
        <v>1</v>
      </c>
      <c r="O2920" t="b">
        <f t="shared" si="276"/>
        <v>1</v>
      </c>
      <c r="P2920" t="str">
        <f t="shared" si="277"/>
        <v>N/A</v>
      </c>
    </row>
    <row r="2921" spans="2:16" x14ac:dyDescent="0.25">
      <c r="B2921" s="23">
        <f>'Raw data (base scenario)'!A2913</f>
        <v>2907</v>
      </c>
      <c r="C2921" s="23" t="str">
        <f>'Raw data (base scenario)'!B2913</f>
        <v>I</v>
      </c>
      <c r="D2921" s="23" t="str">
        <f>'Raw data (base scenario)'!C2913</f>
        <v>D</v>
      </c>
      <c r="E2921" t="b">
        <f t="shared" si="272"/>
        <v>1</v>
      </c>
      <c r="F2921" t="b">
        <f t="shared" si="273"/>
        <v>1</v>
      </c>
      <c r="G2921" t="str">
        <f t="shared" si="274"/>
        <v>N/A</v>
      </c>
      <c r="K2921" s="28">
        <v>2907</v>
      </c>
      <c r="L2921" s="27" t="s">
        <v>18</v>
      </c>
      <c r="M2921" s="27" t="s">
        <v>2</v>
      </c>
      <c r="N2921" t="b">
        <f t="shared" si="275"/>
        <v>1</v>
      </c>
      <c r="O2921" t="b">
        <f t="shared" si="276"/>
        <v>1</v>
      </c>
      <c r="P2921" t="str">
        <f t="shared" si="277"/>
        <v>N/A</v>
      </c>
    </row>
    <row r="2922" spans="2:16" x14ac:dyDescent="0.25">
      <c r="B2922" s="23">
        <f>'Raw data (base scenario)'!A2914</f>
        <v>2908</v>
      </c>
      <c r="C2922" s="23" t="str">
        <f>'Raw data (base scenario)'!B2914</f>
        <v>H</v>
      </c>
      <c r="D2922" s="23" t="str">
        <f>'Raw data (base scenario)'!C2914</f>
        <v>H</v>
      </c>
      <c r="E2922" t="b">
        <f t="shared" si="272"/>
        <v>1</v>
      </c>
      <c r="F2922" t="b">
        <f t="shared" si="273"/>
        <v>1</v>
      </c>
      <c r="G2922" t="str">
        <f t="shared" si="274"/>
        <v>N/A</v>
      </c>
      <c r="K2922" s="28">
        <v>2908</v>
      </c>
      <c r="L2922" s="27" t="s">
        <v>1</v>
      </c>
      <c r="M2922" s="27" t="s">
        <v>1</v>
      </c>
      <c r="N2922" t="b">
        <f t="shared" si="275"/>
        <v>1</v>
      </c>
      <c r="O2922" t="b">
        <f t="shared" si="276"/>
        <v>1</v>
      </c>
      <c r="P2922" t="str">
        <f t="shared" si="277"/>
        <v>N/A</v>
      </c>
    </row>
    <row r="2923" spans="2:16" x14ac:dyDescent="0.25">
      <c r="B2923" s="23">
        <f>'Raw data (base scenario)'!A2915</f>
        <v>2909</v>
      </c>
      <c r="C2923" s="23" t="str">
        <f>'Raw data (base scenario)'!B2915</f>
        <v>I</v>
      </c>
      <c r="D2923" s="23" t="str">
        <f>'Raw data (base scenario)'!C2915</f>
        <v>S</v>
      </c>
      <c r="E2923" t="b">
        <f t="shared" si="272"/>
        <v>1</v>
      </c>
      <c r="F2923" t="b">
        <f t="shared" si="273"/>
        <v>1</v>
      </c>
      <c r="G2923" t="str">
        <f t="shared" si="274"/>
        <v>N/A</v>
      </c>
      <c r="K2923" s="28">
        <v>2909</v>
      </c>
      <c r="L2923" s="27" t="s">
        <v>18</v>
      </c>
      <c r="M2923" s="27" t="s">
        <v>3</v>
      </c>
      <c r="N2923" t="b">
        <f t="shared" si="275"/>
        <v>1</v>
      </c>
      <c r="O2923" t="b">
        <f t="shared" si="276"/>
        <v>1</v>
      </c>
      <c r="P2923" t="str">
        <f t="shared" si="277"/>
        <v>N/A</v>
      </c>
    </row>
    <row r="2924" spans="2:16" x14ac:dyDescent="0.25">
      <c r="B2924" s="23">
        <f>'Raw data (base scenario)'!A2916</f>
        <v>2910</v>
      </c>
      <c r="C2924" s="23" t="str">
        <f>'Raw data (base scenario)'!B2916</f>
        <v>I</v>
      </c>
      <c r="D2924" s="23" t="str">
        <f>'Raw data (base scenario)'!C2916</f>
        <v>S</v>
      </c>
      <c r="E2924" t="b">
        <f t="shared" si="272"/>
        <v>1</v>
      </c>
      <c r="F2924" t="b">
        <f t="shared" si="273"/>
        <v>1</v>
      </c>
      <c r="G2924" t="str">
        <f t="shared" si="274"/>
        <v>N/A</v>
      </c>
      <c r="K2924" s="28">
        <v>2910</v>
      </c>
      <c r="L2924" s="27" t="s">
        <v>18</v>
      </c>
      <c r="M2924" s="27" t="s">
        <v>3</v>
      </c>
      <c r="N2924" t="b">
        <f t="shared" si="275"/>
        <v>1</v>
      </c>
      <c r="O2924" t="b">
        <f t="shared" si="276"/>
        <v>1</v>
      </c>
      <c r="P2924" t="str">
        <f t="shared" si="277"/>
        <v>N/A</v>
      </c>
    </row>
    <row r="2925" spans="2:16" x14ac:dyDescent="0.25">
      <c r="B2925" s="23">
        <f>'Raw data (base scenario)'!A2917</f>
        <v>2911</v>
      </c>
      <c r="C2925" s="23" t="str">
        <f>'Raw data (base scenario)'!B2917</f>
        <v>I</v>
      </c>
      <c r="D2925" s="23" t="str">
        <f>'Raw data (base scenario)'!C2917</f>
        <v>S</v>
      </c>
      <c r="E2925" t="b">
        <f t="shared" si="272"/>
        <v>1</v>
      </c>
      <c r="F2925" t="b">
        <f t="shared" si="273"/>
        <v>1</v>
      </c>
      <c r="G2925" t="str">
        <f t="shared" si="274"/>
        <v>N/A</v>
      </c>
      <c r="K2925" s="28">
        <v>2911</v>
      </c>
      <c r="L2925" s="27" t="s">
        <v>18</v>
      </c>
      <c r="M2925" s="27" t="s">
        <v>3</v>
      </c>
      <c r="N2925" t="b">
        <f t="shared" si="275"/>
        <v>1</v>
      </c>
      <c r="O2925" t="b">
        <f t="shared" si="276"/>
        <v>1</v>
      </c>
      <c r="P2925" t="str">
        <f t="shared" si="277"/>
        <v>N/A</v>
      </c>
    </row>
    <row r="2926" spans="2:16" x14ac:dyDescent="0.25">
      <c r="B2926" s="23">
        <f>'Raw data (base scenario)'!A2918</f>
        <v>2912</v>
      </c>
      <c r="C2926" s="23" t="str">
        <f>'Raw data (base scenario)'!B2918</f>
        <v>H</v>
      </c>
      <c r="D2926" s="23" t="str">
        <f>'Raw data (base scenario)'!C2918</f>
        <v>H</v>
      </c>
      <c r="E2926" t="b">
        <f t="shared" si="272"/>
        <v>1</v>
      </c>
      <c r="F2926" t="b">
        <f t="shared" si="273"/>
        <v>1</v>
      </c>
      <c r="G2926" t="str">
        <f t="shared" si="274"/>
        <v>N/A</v>
      </c>
      <c r="K2926" s="28">
        <v>2912</v>
      </c>
      <c r="L2926" s="27" t="s">
        <v>1</v>
      </c>
      <c r="M2926" s="27" t="s">
        <v>1</v>
      </c>
      <c r="N2926" t="b">
        <f t="shared" si="275"/>
        <v>1</v>
      </c>
      <c r="O2926" t="b">
        <f t="shared" si="276"/>
        <v>1</v>
      </c>
      <c r="P2926" t="str">
        <f t="shared" si="277"/>
        <v>N/A</v>
      </c>
    </row>
    <row r="2927" spans="2:16" x14ac:dyDescent="0.25">
      <c r="B2927" s="23">
        <f>'Raw data (base scenario)'!A2919</f>
        <v>2913</v>
      </c>
      <c r="C2927" s="23" t="str">
        <f>'Raw data (base scenario)'!B2919</f>
        <v>I</v>
      </c>
      <c r="D2927" s="23" t="str">
        <f>'Raw data (base scenario)'!C2919</f>
        <v>I</v>
      </c>
      <c r="E2927" t="b">
        <f t="shared" si="272"/>
        <v>1</v>
      </c>
      <c r="F2927" t="b">
        <f t="shared" si="273"/>
        <v>1</v>
      </c>
      <c r="G2927" t="str">
        <f t="shared" si="274"/>
        <v>N/A</v>
      </c>
      <c r="K2927" s="28">
        <v>2913</v>
      </c>
      <c r="L2927" s="27" t="s">
        <v>18</v>
      </c>
      <c r="M2927" s="27" t="s">
        <v>18</v>
      </c>
      <c r="N2927" t="b">
        <f t="shared" si="275"/>
        <v>1</v>
      </c>
      <c r="O2927" t="b">
        <f t="shared" si="276"/>
        <v>1</v>
      </c>
      <c r="P2927" t="str">
        <f t="shared" si="277"/>
        <v>N/A</v>
      </c>
    </row>
    <row r="2928" spans="2:16" x14ac:dyDescent="0.25">
      <c r="B2928" s="23">
        <f>'Raw data (base scenario)'!A2920</f>
        <v>2914</v>
      </c>
      <c r="C2928" s="23" t="str">
        <f>'Raw data (base scenario)'!B2920</f>
        <v>S</v>
      </c>
      <c r="D2928" s="23" t="str">
        <f>'Raw data (base scenario)'!C2920</f>
        <v>H</v>
      </c>
      <c r="E2928" t="b">
        <f t="shared" si="272"/>
        <v>1</v>
      </c>
      <c r="F2928" t="b">
        <f t="shared" si="273"/>
        <v>1</v>
      </c>
      <c r="G2928" t="str">
        <f t="shared" si="274"/>
        <v>N/A</v>
      </c>
      <c r="K2928" s="28">
        <v>2914</v>
      </c>
      <c r="L2928" s="27" t="s">
        <v>3</v>
      </c>
      <c r="M2928" s="27" t="s">
        <v>1</v>
      </c>
      <c r="N2928" t="b">
        <f t="shared" si="275"/>
        <v>1</v>
      </c>
      <c r="O2928" t="b">
        <f t="shared" si="276"/>
        <v>1</v>
      </c>
      <c r="P2928" t="str">
        <f t="shared" si="277"/>
        <v>N/A</v>
      </c>
    </row>
    <row r="2929" spans="2:16" x14ac:dyDescent="0.25">
      <c r="B2929" s="23">
        <f>'Raw data (base scenario)'!A2921</f>
        <v>2915</v>
      </c>
      <c r="C2929" s="23" t="str">
        <f>'Raw data (base scenario)'!B2921</f>
        <v>H</v>
      </c>
      <c r="D2929" s="23" t="str">
        <f>'Raw data (base scenario)'!C2921</f>
        <v>H</v>
      </c>
      <c r="E2929" t="b">
        <f t="shared" si="272"/>
        <v>1</v>
      </c>
      <c r="F2929" t="b">
        <f t="shared" si="273"/>
        <v>1</v>
      </c>
      <c r="G2929" t="str">
        <f t="shared" si="274"/>
        <v>N/A</v>
      </c>
      <c r="K2929" s="28">
        <v>2915</v>
      </c>
      <c r="L2929" s="27" t="s">
        <v>1</v>
      </c>
      <c r="M2929" s="27" t="s">
        <v>1</v>
      </c>
      <c r="N2929" t="b">
        <f t="shared" si="275"/>
        <v>1</v>
      </c>
      <c r="O2929" t="b">
        <f t="shared" si="276"/>
        <v>1</v>
      </c>
      <c r="P2929" t="str">
        <f t="shared" si="277"/>
        <v>N/A</v>
      </c>
    </row>
    <row r="2930" spans="2:16" x14ac:dyDescent="0.25">
      <c r="B2930" s="23">
        <f>'Raw data (base scenario)'!A2922</f>
        <v>2916</v>
      </c>
      <c r="C2930" s="23" t="str">
        <f>'Raw data (base scenario)'!B2922</f>
        <v>H</v>
      </c>
      <c r="D2930" s="23" t="str">
        <f>'Raw data (base scenario)'!C2922</f>
        <v>H</v>
      </c>
      <c r="E2930" t="b">
        <f t="shared" si="272"/>
        <v>1</v>
      </c>
      <c r="F2930" t="b">
        <f t="shared" si="273"/>
        <v>1</v>
      </c>
      <c r="G2930" t="str">
        <f t="shared" si="274"/>
        <v>N/A</v>
      </c>
      <c r="K2930" s="28">
        <v>2916</v>
      </c>
      <c r="L2930" s="27" t="s">
        <v>1</v>
      </c>
      <c r="M2930" s="27" t="s">
        <v>1</v>
      </c>
      <c r="N2930" t="b">
        <f t="shared" si="275"/>
        <v>1</v>
      </c>
      <c r="O2930" t="b">
        <f t="shared" si="276"/>
        <v>1</v>
      </c>
      <c r="P2930" t="str">
        <f t="shared" si="277"/>
        <v>N/A</v>
      </c>
    </row>
    <row r="2931" spans="2:16" x14ac:dyDescent="0.25">
      <c r="B2931" s="23">
        <f>'Raw data (base scenario)'!A2923</f>
        <v>2917</v>
      </c>
      <c r="C2931" s="23" t="str">
        <f>'Raw data (base scenario)'!B2923</f>
        <v>H</v>
      </c>
      <c r="D2931" s="23" t="str">
        <f>'Raw data (base scenario)'!C2923</f>
        <v>H</v>
      </c>
      <c r="E2931" t="b">
        <f t="shared" si="272"/>
        <v>1</v>
      </c>
      <c r="F2931" t="b">
        <f t="shared" si="273"/>
        <v>1</v>
      </c>
      <c r="G2931" t="str">
        <f t="shared" si="274"/>
        <v>N/A</v>
      </c>
      <c r="K2931" s="28">
        <v>2917</v>
      </c>
      <c r="L2931" s="27" t="s">
        <v>1</v>
      </c>
      <c r="M2931" s="27" t="s">
        <v>1</v>
      </c>
      <c r="N2931" t="b">
        <f t="shared" si="275"/>
        <v>1</v>
      </c>
      <c r="O2931" t="b">
        <f t="shared" si="276"/>
        <v>1</v>
      </c>
      <c r="P2931" t="str">
        <f t="shared" si="277"/>
        <v>N/A</v>
      </c>
    </row>
    <row r="2932" spans="2:16" x14ac:dyDescent="0.25">
      <c r="B2932" s="23">
        <f>'Raw data (base scenario)'!A2924</f>
        <v>2918</v>
      </c>
      <c r="C2932" s="23" t="str">
        <f>'Raw data (base scenario)'!B2924</f>
        <v>H</v>
      </c>
      <c r="D2932" s="23" t="str">
        <f>'Raw data (base scenario)'!C2924</f>
        <v>H</v>
      </c>
      <c r="E2932" t="b">
        <f t="shared" si="272"/>
        <v>1</v>
      </c>
      <c r="F2932" t="b">
        <f t="shared" si="273"/>
        <v>1</v>
      </c>
      <c r="G2932" t="str">
        <f t="shared" si="274"/>
        <v>N/A</v>
      </c>
      <c r="K2932" s="28">
        <v>2918</v>
      </c>
      <c r="L2932" s="27" t="s">
        <v>1</v>
      </c>
      <c r="M2932" s="27" t="s">
        <v>1</v>
      </c>
      <c r="N2932" t="b">
        <f t="shared" si="275"/>
        <v>1</v>
      </c>
      <c r="O2932" t="b">
        <f t="shared" si="276"/>
        <v>1</v>
      </c>
      <c r="P2932" t="str">
        <f t="shared" si="277"/>
        <v>N/A</v>
      </c>
    </row>
    <row r="2933" spans="2:16" x14ac:dyDescent="0.25">
      <c r="B2933" s="23">
        <f>'Raw data (base scenario)'!A2925</f>
        <v>2919</v>
      </c>
      <c r="C2933" s="23" t="str">
        <f>'Raw data (base scenario)'!B2925</f>
        <v>H</v>
      </c>
      <c r="D2933" s="23" t="str">
        <f>'Raw data (base scenario)'!C2925</f>
        <v>I</v>
      </c>
      <c r="E2933" t="b">
        <f t="shared" si="272"/>
        <v>1</v>
      </c>
      <c r="F2933" t="b">
        <f t="shared" si="273"/>
        <v>1</v>
      </c>
      <c r="G2933" t="str">
        <f t="shared" si="274"/>
        <v>N/A</v>
      </c>
      <c r="K2933" s="28">
        <v>2919</v>
      </c>
      <c r="L2933" s="27" t="s">
        <v>1</v>
      </c>
      <c r="M2933" s="27" t="s">
        <v>18</v>
      </c>
      <c r="N2933" t="b">
        <f t="shared" si="275"/>
        <v>1</v>
      </c>
      <c r="O2933" t="b">
        <f t="shared" si="276"/>
        <v>1</v>
      </c>
      <c r="P2933" t="str">
        <f t="shared" si="277"/>
        <v>N/A</v>
      </c>
    </row>
    <row r="2934" spans="2:16" x14ac:dyDescent="0.25">
      <c r="B2934" s="23">
        <f>'Raw data (base scenario)'!A2926</f>
        <v>2920</v>
      </c>
      <c r="C2934" s="23" t="str">
        <f>'Raw data (base scenario)'!B2926</f>
        <v>D</v>
      </c>
      <c r="D2934" s="23" t="str">
        <f>'Raw data (base scenario)'!C2926</f>
        <v>D</v>
      </c>
      <c r="E2934" t="b">
        <f t="shared" si="272"/>
        <v>1</v>
      </c>
      <c r="F2934" t="b">
        <f t="shared" si="273"/>
        <v>1</v>
      </c>
      <c r="G2934" t="b">
        <f t="shared" si="274"/>
        <v>1</v>
      </c>
      <c r="K2934" s="28">
        <v>2920</v>
      </c>
      <c r="L2934" s="27" t="s">
        <v>2</v>
      </c>
      <c r="M2934" s="27" t="s">
        <v>2</v>
      </c>
      <c r="N2934" t="b">
        <f t="shared" si="275"/>
        <v>1</v>
      </c>
      <c r="O2934" t="b">
        <f t="shared" si="276"/>
        <v>1</v>
      </c>
      <c r="P2934" t="b">
        <f t="shared" si="277"/>
        <v>1</v>
      </c>
    </row>
    <row r="2935" spans="2:16" x14ac:dyDescent="0.25">
      <c r="B2935" s="23">
        <f>'Raw data (base scenario)'!A2927</f>
        <v>2921</v>
      </c>
      <c r="C2935" s="23" t="str">
        <f>'Raw data (base scenario)'!B2927</f>
        <v>S</v>
      </c>
      <c r="D2935" s="23" t="str">
        <f>'Raw data (base scenario)'!C2927</f>
        <v>I</v>
      </c>
      <c r="E2935" t="b">
        <f t="shared" si="272"/>
        <v>1</v>
      </c>
      <c r="F2935" t="b">
        <f t="shared" si="273"/>
        <v>1</v>
      </c>
      <c r="G2935" t="str">
        <f t="shared" si="274"/>
        <v>N/A</v>
      </c>
      <c r="K2935" s="28">
        <v>2921</v>
      </c>
      <c r="L2935" s="27" t="s">
        <v>3</v>
      </c>
      <c r="M2935" s="27" t="s">
        <v>18</v>
      </c>
      <c r="N2935" t="b">
        <f t="shared" si="275"/>
        <v>1</v>
      </c>
      <c r="O2935" t="b">
        <f t="shared" si="276"/>
        <v>1</v>
      </c>
      <c r="P2935" t="str">
        <f t="shared" si="277"/>
        <v>N/A</v>
      </c>
    </row>
    <row r="2936" spans="2:16" x14ac:dyDescent="0.25">
      <c r="B2936" s="23">
        <f>'Raw data (base scenario)'!A2928</f>
        <v>2922</v>
      </c>
      <c r="C2936" s="23" t="str">
        <f>'Raw data (base scenario)'!B2928</f>
        <v>S</v>
      </c>
      <c r="D2936" s="23" t="str">
        <f>'Raw data (base scenario)'!C2928</f>
        <v>S</v>
      </c>
      <c r="E2936" t="b">
        <f t="shared" si="272"/>
        <v>1</v>
      </c>
      <c r="F2936" t="b">
        <f t="shared" si="273"/>
        <v>1</v>
      </c>
      <c r="G2936" t="str">
        <f t="shared" si="274"/>
        <v>N/A</v>
      </c>
      <c r="K2936" s="28">
        <v>2922</v>
      </c>
      <c r="L2936" s="27" t="s">
        <v>3</v>
      </c>
      <c r="M2936" s="27" t="s">
        <v>3</v>
      </c>
      <c r="N2936" t="b">
        <f t="shared" si="275"/>
        <v>1</v>
      </c>
      <c r="O2936" t="b">
        <f t="shared" si="276"/>
        <v>1</v>
      </c>
      <c r="P2936" t="str">
        <f t="shared" si="277"/>
        <v>N/A</v>
      </c>
    </row>
    <row r="2937" spans="2:16" x14ac:dyDescent="0.25">
      <c r="B2937" s="23">
        <f>'Raw data (base scenario)'!A2929</f>
        <v>2923</v>
      </c>
      <c r="C2937" s="23" t="str">
        <f>'Raw data (base scenario)'!B2929</f>
        <v>D</v>
      </c>
      <c r="D2937" s="23" t="str">
        <f>'Raw data (base scenario)'!C2929</f>
        <v>D</v>
      </c>
      <c r="E2937" t="b">
        <f t="shared" si="272"/>
        <v>1</v>
      </c>
      <c r="F2937" t="b">
        <f t="shared" si="273"/>
        <v>1</v>
      </c>
      <c r="G2937" t="b">
        <f t="shared" si="274"/>
        <v>1</v>
      </c>
      <c r="K2937" s="28">
        <v>2923</v>
      </c>
      <c r="L2937" s="27" t="s">
        <v>2</v>
      </c>
      <c r="M2937" s="27" t="s">
        <v>2</v>
      </c>
      <c r="N2937" t="b">
        <f t="shared" si="275"/>
        <v>1</v>
      </c>
      <c r="O2937" t="b">
        <f t="shared" si="276"/>
        <v>1</v>
      </c>
      <c r="P2937" t="b">
        <f t="shared" si="277"/>
        <v>1</v>
      </c>
    </row>
    <row r="2938" spans="2:16" x14ac:dyDescent="0.25">
      <c r="B2938" s="23">
        <f>'Raw data (base scenario)'!A2930</f>
        <v>2924</v>
      </c>
      <c r="C2938" s="23" t="str">
        <f>'Raw data (base scenario)'!B2930</f>
        <v>D</v>
      </c>
      <c r="D2938" s="23" t="str">
        <f>'Raw data (base scenario)'!C2930</f>
        <v>D</v>
      </c>
      <c r="E2938" t="b">
        <f t="shared" si="272"/>
        <v>1</v>
      </c>
      <c r="F2938" t="b">
        <f t="shared" si="273"/>
        <v>1</v>
      </c>
      <c r="G2938" t="b">
        <f t="shared" si="274"/>
        <v>1</v>
      </c>
      <c r="K2938" s="28">
        <v>2924</v>
      </c>
      <c r="L2938" s="27" t="s">
        <v>2</v>
      </c>
      <c r="M2938" s="27" t="s">
        <v>2</v>
      </c>
      <c r="N2938" t="b">
        <f t="shared" si="275"/>
        <v>1</v>
      </c>
      <c r="O2938" t="b">
        <f t="shared" si="276"/>
        <v>1</v>
      </c>
      <c r="P2938" t="b">
        <f t="shared" si="277"/>
        <v>1</v>
      </c>
    </row>
    <row r="2939" spans="2:16" x14ac:dyDescent="0.25">
      <c r="B2939" s="23">
        <f>'Raw data (base scenario)'!A2931</f>
        <v>2925</v>
      </c>
      <c r="C2939" s="23" t="str">
        <f>'Raw data (base scenario)'!B2931</f>
        <v>H</v>
      </c>
      <c r="D2939" s="23" t="str">
        <f>'Raw data (base scenario)'!C2931</f>
        <v>H</v>
      </c>
      <c r="E2939" t="b">
        <f t="shared" si="272"/>
        <v>1</v>
      </c>
      <c r="F2939" t="b">
        <f t="shared" si="273"/>
        <v>1</v>
      </c>
      <c r="G2939" t="str">
        <f t="shared" si="274"/>
        <v>N/A</v>
      </c>
      <c r="K2939" s="28">
        <v>2925</v>
      </c>
      <c r="L2939" s="27" t="s">
        <v>1</v>
      </c>
      <c r="M2939" s="27" t="s">
        <v>1</v>
      </c>
      <c r="N2939" t="b">
        <f t="shared" si="275"/>
        <v>1</v>
      </c>
      <c r="O2939" t="b">
        <f t="shared" si="276"/>
        <v>1</v>
      </c>
      <c r="P2939" t="str">
        <f t="shared" si="277"/>
        <v>N/A</v>
      </c>
    </row>
    <row r="2940" spans="2:16" x14ac:dyDescent="0.25">
      <c r="B2940" s="23">
        <f>'Raw data (base scenario)'!A2932</f>
        <v>2926</v>
      </c>
      <c r="C2940" s="23" t="str">
        <f>'Raw data (base scenario)'!B2932</f>
        <v>I</v>
      </c>
      <c r="D2940" s="23" t="str">
        <f>'Raw data (base scenario)'!C2932</f>
        <v>S</v>
      </c>
      <c r="E2940" t="b">
        <f t="shared" si="272"/>
        <v>1</v>
      </c>
      <c r="F2940" t="b">
        <f t="shared" si="273"/>
        <v>1</v>
      </c>
      <c r="G2940" t="str">
        <f t="shared" si="274"/>
        <v>N/A</v>
      </c>
      <c r="K2940" s="28">
        <v>2926</v>
      </c>
      <c r="L2940" s="27" t="s">
        <v>18</v>
      </c>
      <c r="M2940" s="27" t="s">
        <v>3</v>
      </c>
      <c r="N2940" t="b">
        <f t="shared" si="275"/>
        <v>1</v>
      </c>
      <c r="O2940" t="b">
        <f t="shared" si="276"/>
        <v>1</v>
      </c>
      <c r="P2940" t="str">
        <f t="shared" si="277"/>
        <v>N/A</v>
      </c>
    </row>
    <row r="2941" spans="2:16" x14ac:dyDescent="0.25">
      <c r="B2941" s="23">
        <f>'Raw data (base scenario)'!A2933</f>
        <v>2927</v>
      </c>
      <c r="C2941" s="23" t="str">
        <f>'Raw data (base scenario)'!B2933</f>
        <v>H</v>
      </c>
      <c r="D2941" s="23" t="str">
        <f>'Raw data (base scenario)'!C2933</f>
        <v>H</v>
      </c>
      <c r="E2941" t="b">
        <f t="shared" si="272"/>
        <v>1</v>
      </c>
      <c r="F2941" t="b">
        <f t="shared" si="273"/>
        <v>1</v>
      </c>
      <c r="G2941" t="str">
        <f t="shared" si="274"/>
        <v>N/A</v>
      </c>
      <c r="K2941" s="28">
        <v>2927</v>
      </c>
      <c r="L2941" s="27" t="s">
        <v>1</v>
      </c>
      <c r="M2941" s="27" t="s">
        <v>1</v>
      </c>
      <c r="N2941" t="b">
        <f t="shared" si="275"/>
        <v>1</v>
      </c>
      <c r="O2941" t="b">
        <f t="shared" si="276"/>
        <v>1</v>
      </c>
      <c r="P2941" t="str">
        <f t="shared" si="277"/>
        <v>N/A</v>
      </c>
    </row>
    <row r="2942" spans="2:16" x14ac:dyDescent="0.25">
      <c r="B2942" s="23">
        <f>'Raw data (base scenario)'!A2934</f>
        <v>2928</v>
      </c>
      <c r="C2942" s="23" t="str">
        <f>'Raw data (base scenario)'!B2934</f>
        <v>H</v>
      </c>
      <c r="D2942" s="23" t="str">
        <f>'Raw data (base scenario)'!C2934</f>
        <v>H</v>
      </c>
      <c r="E2942" t="b">
        <f t="shared" si="272"/>
        <v>1</v>
      </c>
      <c r="F2942" t="b">
        <f t="shared" si="273"/>
        <v>1</v>
      </c>
      <c r="G2942" t="str">
        <f t="shared" si="274"/>
        <v>N/A</v>
      </c>
      <c r="K2942" s="28">
        <v>2928</v>
      </c>
      <c r="L2942" s="27" t="s">
        <v>1</v>
      </c>
      <c r="M2942" s="27" t="s">
        <v>1</v>
      </c>
      <c r="N2942" t="b">
        <f t="shared" si="275"/>
        <v>1</v>
      </c>
      <c r="O2942" t="b">
        <f t="shared" si="276"/>
        <v>1</v>
      </c>
      <c r="P2942" t="str">
        <f t="shared" si="277"/>
        <v>N/A</v>
      </c>
    </row>
    <row r="2943" spans="2:16" x14ac:dyDescent="0.25">
      <c r="B2943" s="23">
        <f>'Raw data (base scenario)'!A2935</f>
        <v>2929</v>
      </c>
      <c r="C2943" s="23" t="str">
        <f>'Raw data (base scenario)'!B2935</f>
        <v>I</v>
      </c>
      <c r="D2943" s="23" t="str">
        <f>'Raw data (base scenario)'!C2935</f>
        <v>D</v>
      </c>
      <c r="E2943" t="b">
        <f t="shared" si="272"/>
        <v>1</v>
      </c>
      <c r="F2943" t="b">
        <f t="shared" si="273"/>
        <v>1</v>
      </c>
      <c r="G2943" t="str">
        <f t="shared" si="274"/>
        <v>N/A</v>
      </c>
      <c r="K2943" s="28">
        <v>2929</v>
      </c>
      <c r="L2943" s="27" t="s">
        <v>18</v>
      </c>
      <c r="M2943" s="27" t="s">
        <v>2</v>
      </c>
      <c r="N2943" t="b">
        <f t="shared" si="275"/>
        <v>1</v>
      </c>
      <c r="O2943" t="b">
        <f t="shared" si="276"/>
        <v>1</v>
      </c>
      <c r="P2943" t="str">
        <f t="shared" si="277"/>
        <v>N/A</v>
      </c>
    </row>
    <row r="2944" spans="2:16" x14ac:dyDescent="0.25">
      <c r="B2944" s="23">
        <f>'Raw data (base scenario)'!A2936</f>
        <v>2930</v>
      </c>
      <c r="C2944" s="23" t="str">
        <f>'Raw data (base scenario)'!B2936</f>
        <v>I</v>
      </c>
      <c r="D2944" s="23" t="str">
        <f>'Raw data (base scenario)'!C2936</f>
        <v>S</v>
      </c>
      <c r="E2944" t="b">
        <f t="shared" si="272"/>
        <v>1</v>
      </c>
      <c r="F2944" t="b">
        <f t="shared" si="273"/>
        <v>1</v>
      </c>
      <c r="G2944" t="str">
        <f t="shared" si="274"/>
        <v>N/A</v>
      </c>
      <c r="K2944" s="28">
        <v>2930</v>
      </c>
      <c r="L2944" s="27" t="s">
        <v>18</v>
      </c>
      <c r="M2944" s="27" t="s">
        <v>3</v>
      </c>
      <c r="N2944" t="b">
        <f t="shared" si="275"/>
        <v>1</v>
      </c>
      <c r="O2944" t="b">
        <f t="shared" si="276"/>
        <v>1</v>
      </c>
      <c r="P2944" t="str">
        <f t="shared" si="277"/>
        <v>N/A</v>
      </c>
    </row>
    <row r="2945" spans="2:16" x14ac:dyDescent="0.25">
      <c r="B2945" s="23">
        <f>'Raw data (base scenario)'!A2937</f>
        <v>2931</v>
      </c>
      <c r="C2945" s="23" t="str">
        <f>'Raw data (base scenario)'!B2937</f>
        <v>S</v>
      </c>
      <c r="D2945" s="23" t="str">
        <f>'Raw data (base scenario)'!C2937</f>
        <v>S</v>
      </c>
      <c r="E2945" t="b">
        <f t="shared" si="272"/>
        <v>1</v>
      </c>
      <c r="F2945" t="b">
        <f t="shared" si="273"/>
        <v>1</v>
      </c>
      <c r="G2945" t="str">
        <f t="shared" si="274"/>
        <v>N/A</v>
      </c>
      <c r="K2945" s="28">
        <v>2931</v>
      </c>
      <c r="L2945" s="27" t="s">
        <v>3</v>
      </c>
      <c r="M2945" s="27" t="s">
        <v>3</v>
      </c>
      <c r="N2945" t="b">
        <f t="shared" si="275"/>
        <v>1</v>
      </c>
      <c r="O2945" t="b">
        <f t="shared" si="276"/>
        <v>1</v>
      </c>
      <c r="P2945" t="str">
        <f t="shared" si="277"/>
        <v>N/A</v>
      </c>
    </row>
    <row r="2946" spans="2:16" x14ac:dyDescent="0.25">
      <c r="B2946" s="23">
        <f>'Raw data (base scenario)'!A2938</f>
        <v>2932</v>
      </c>
      <c r="C2946" s="23" t="str">
        <f>'Raw data (base scenario)'!B2938</f>
        <v>S</v>
      </c>
      <c r="D2946" s="23" t="str">
        <f>'Raw data (base scenario)'!C2938</f>
        <v>H</v>
      </c>
      <c r="E2946" t="b">
        <f t="shared" si="272"/>
        <v>1</v>
      </c>
      <c r="F2946" t="b">
        <f t="shared" si="273"/>
        <v>1</v>
      </c>
      <c r="G2946" t="str">
        <f t="shared" si="274"/>
        <v>N/A</v>
      </c>
      <c r="K2946" s="28">
        <v>2932</v>
      </c>
      <c r="L2946" s="27" t="s">
        <v>3</v>
      </c>
      <c r="M2946" s="27" t="s">
        <v>1</v>
      </c>
      <c r="N2946" t="b">
        <f t="shared" si="275"/>
        <v>1</v>
      </c>
      <c r="O2946" t="b">
        <f t="shared" si="276"/>
        <v>1</v>
      </c>
      <c r="P2946" t="str">
        <f t="shared" si="277"/>
        <v>N/A</v>
      </c>
    </row>
    <row r="2947" spans="2:16" x14ac:dyDescent="0.25">
      <c r="B2947" s="23">
        <f>'Raw data (base scenario)'!A2939</f>
        <v>2933</v>
      </c>
      <c r="C2947" s="23" t="str">
        <f>'Raw data (base scenario)'!B2939</f>
        <v>S</v>
      </c>
      <c r="D2947" s="23" t="str">
        <f>'Raw data (base scenario)'!C2939</f>
        <v>D</v>
      </c>
      <c r="E2947" t="b">
        <f t="shared" si="272"/>
        <v>1</v>
      </c>
      <c r="F2947" t="b">
        <f t="shared" si="273"/>
        <v>1</v>
      </c>
      <c r="G2947" t="str">
        <f t="shared" si="274"/>
        <v>N/A</v>
      </c>
      <c r="K2947" s="28">
        <v>2933</v>
      </c>
      <c r="L2947" s="27" t="s">
        <v>3</v>
      </c>
      <c r="M2947" s="27" t="s">
        <v>2</v>
      </c>
      <c r="N2947" t="b">
        <f t="shared" si="275"/>
        <v>1</v>
      </c>
      <c r="O2947" t="b">
        <f t="shared" si="276"/>
        <v>1</v>
      </c>
      <c r="P2947" t="str">
        <f t="shared" si="277"/>
        <v>N/A</v>
      </c>
    </row>
    <row r="2948" spans="2:16" x14ac:dyDescent="0.25">
      <c r="B2948" s="23">
        <f>'Raw data (base scenario)'!A2940</f>
        <v>2934</v>
      </c>
      <c r="C2948" s="23" t="str">
        <f>'Raw data (base scenario)'!B2940</f>
        <v>D</v>
      </c>
      <c r="D2948" s="23" t="str">
        <f>'Raw data (base scenario)'!C2940</f>
        <v>D</v>
      </c>
      <c r="E2948" t="b">
        <f t="shared" si="272"/>
        <v>1</v>
      </c>
      <c r="F2948" t="b">
        <f t="shared" si="273"/>
        <v>1</v>
      </c>
      <c r="G2948" t="b">
        <f t="shared" si="274"/>
        <v>1</v>
      </c>
      <c r="K2948" s="28">
        <v>2934</v>
      </c>
      <c r="L2948" s="27" t="s">
        <v>2</v>
      </c>
      <c r="M2948" s="27" t="s">
        <v>2</v>
      </c>
      <c r="N2948" t="b">
        <f t="shared" si="275"/>
        <v>1</v>
      </c>
      <c r="O2948" t="b">
        <f t="shared" si="276"/>
        <v>1</v>
      </c>
      <c r="P2948" t="b">
        <f t="shared" si="277"/>
        <v>1</v>
      </c>
    </row>
    <row r="2949" spans="2:16" x14ac:dyDescent="0.25">
      <c r="B2949" s="23">
        <f>'Raw data (base scenario)'!A2941</f>
        <v>2935</v>
      </c>
      <c r="C2949" s="23" t="str">
        <f>'Raw data (base scenario)'!B2941</f>
        <v>I</v>
      </c>
      <c r="D2949" s="23" t="str">
        <f>'Raw data (base scenario)'!C2941</f>
        <v>I</v>
      </c>
      <c r="E2949" t="b">
        <f t="shared" si="272"/>
        <v>1</v>
      </c>
      <c r="F2949" t="b">
        <f t="shared" si="273"/>
        <v>1</v>
      </c>
      <c r="G2949" t="str">
        <f t="shared" si="274"/>
        <v>N/A</v>
      </c>
      <c r="K2949" s="28">
        <v>2935</v>
      </c>
      <c r="L2949" s="27" t="s">
        <v>18</v>
      </c>
      <c r="M2949" s="27" t="s">
        <v>18</v>
      </c>
      <c r="N2949" t="b">
        <f t="shared" si="275"/>
        <v>1</v>
      </c>
      <c r="O2949" t="b">
        <f t="shared" si="276"/>
        <v>1</v>
      </c>
      <c r="P2949" t="str">
        <f t="shared" si="277"/>
        <v>N/A</v>
      </c>
    </row>
    <row r="2950" spans="2:16" x14ac:dyDescent="0.25">
      <c r="B2950" s="23">
        <f>'Raw data (base scenario)'!A2942</f>
        <v>2936</v>
      </c>
      <c r="C2950" s="23" t="str">
        <f>'Raw data (base scenario)'!B2942</f>
        <v>S</v>
      </c>
      <c r="D2950" s="23" t="str">
        <f>'Raw data (base scenario)'!C2942</f>
        <v>I</v>
      </c>
      <c r="E2950" t="b">
        <f t="shared" si="272"/>
        <v>1</v>
      </c>
      <c r="F2950" t="b">
        <f t="shared" si="273"/>
        <v>1</v>
      </c>
      <c r="G2950" t="str">
        <f t="shared" si="274"/>
        <v>N/A</v>
      </c>
      <c r="K2950" s="28">
        <v>2936</v>
      </c>
      <c r="L2950" s="27" t="s">
        <v>3</v>
      </c>
      <c r="M2950" s="27" t="s">
        <v>18</v>
      </c>
      <c r="N2950" t="b">
        <f t="shared" si="275"/>
        <v>1</v>
      </c>
      <c r="O2950" t="b">
        <f t="shared" si="276"/>
        <v>1</v>
      </c>
      <c r="P2950" t="str">
        <f t="shared" si="277"/>
        <v>N/A</v>
      </c>
    </row>
    <row r="2951" spans="2:16" x14ac:dyDescent="0.25">
      <c r="B2951" s="23">
        <f>'Raw data (base scenario)'!A2943</f>
        <v>2937</v>
      </c>
      <c r="C2951" s="23" t="str">
        <f>'Raw data (base scenario)'!B2943</f>
        <v>I</v>
      </c>
      <c r="D2951" s="23" t="str">
        <f>'Raw data (base scenario)'!C2943</f>
        <v>I</v>
      </c>
      <c r="E2951" t="b">
        <f t="shared" si="272"/>
        <v>1</v>
      </c>
      <c r="F2951" t="b">
        <f t="shared" si="273"/>
        <v>1</v>
      </c>
      <c r="G2951" t="str">
        <f t="shared" si="274"/>
        <v>N/A</v>
      </c>
      <c r="K2951" s="28">
        <v>2937</v>
      </c>
      <c r="L2951" s="27" t="s">
        <v>18</v>
      </c>
      <c r="M2951" s="27" t="s">
        <v>18</v>
      </c>
      <c r="N2951" t="b">
        <f t="shared" si="275"/>
        <v>1</v>
      </c>
      <c r="O2951" t="b">
        <f t="shared" si="276"/>
        <v>1</v>
      </c>
      <c r="P2951" t="str">
        <f t="shared" si="277"/>
        <v>N/A</v>
      </c>
    </row>
    <row r="2952" spans="2:16" x14ac:dyDescent="0.25">
      <c r="B2952" s="23">
        <f>'Raw data (base scenario)'!A2944</f>
        <v>2938</v>
      </c>
      <c r="C2952" s="23" t="str">
        <f>'Raw data (base scenario)'!B2944</f>
        <v>I</v>
      </c>
      <c r="D2952" s="23" t="str">
        <f>'Raw data (base scenario)'!C2944</f>
        <v>S</v>
      </c>
      <c r="E2952" t="b">
        <f t="shared" si="272"/>
        <v>1</v>
      </c>
      <c r="F2952" t="b">
        <f t="shared" si="273"/>
        <v>1</v>
      </c>
      <c r="G2952" t="str">
        <f t="shared" si="274"/>
        <v>N/A</v>
      </c>
      <c r="K2952" s="28">
        <v>2938</v>
      </c>
      <c r="L2952" s="27" t="s">
        <v>18</v>
      </c>
      <c r="M2952" s="27" t="s">
        <v>3</v>
      </c>
      <c r="N2952" t="b">
        <f t="shared" si="275"/>
        <v>1</v>
      </c>
      <c r="O2952" t="b">
        <f t="shared" si="276"/>
        <v>1</v>
      </c>
      <c r="P2952" t="str">
        <f t="shared" si="277"/>
        <v>N/A</v>
      </c>
    </row>
    <row r="2953" spans="2:16" x14ac:dyDescent="0.25">
      <c r="B2953" s="23">
        <f>'Raw data (base scenario)'!A2945</f>
        <v>2939</v>
      </c>
      <c r="C2953" s="23" t="str">
        <f>'Raw data (base scenario)'!B2945</f>
        <v>S</v>
      </c>
      <c r="D2953" s="23" t="str">
        <f>'Raw data (base scenario)'!C2945</f>
        <v>S</v>
      </c>
      <c r="E2953" t="b">
        <f t="shared" si="272"/>
        <v>1</v>
      </c>
      <c r="F2953" t="b">
        <f t="shared" si="273"/>
        <v>1</v>
      </c>
      <c r="G2953" t="str">
        <f t="shared" si="274"/>
        <v>N/A</v>
      </c>
      <c r="K2953" s="28">
        <v>2939</v>
      </c>
      <c r="L2953" s="27" t="s">
        <v>3</v>
      </c>
      <c r="M2953" s="27" t="s">
        <v>3</v>
      </c>
      <c r="N2953" t="b">
        <f t="shared" si="275"/>
        <v>1</v>
      </c>
      <c r="O2953" t="b">
        <f t="shared" si="276"/>
        <v>1</v>
      </c>
      <c r="P2953" t="str">
        <f t="shared" si="277"/>
        <v>N/A</v>
      </c>
    </row>
    <row r="2954" spans="2:16" x14ac:dyDescent="0.25">
      <c r="B2954" s="23">
        <f>'Raw data (base scenario)'!A2946</f>
        <v>2940</v>
      </c>
      <c r="C2954" s="23" t="str">
        <f>'Raw data (base scenario)'!B2946</f>
        <v>I</v>
      </c>
      <c r="D2954" s="23" t="str">
        <f>'Raw data (base scenario)'!C2946</f>
        <v>H</v>
      </c>
      <c r="E2954" t="b">
        <f t="shared" si="272"/>
        <v>1</v>
      </c>
      <c r="F2954" t="b">
        <f t="shared" si="273"/>
        <v>1</v>
      </c>
      <c r="G2954" t="str">
        <f t="shared" si="274"/>
        <v>N/A</v>
      </c>
      <c r="K2954" s="28">
        <v>2940</v>
      </c>
      <c r="L2954" s="27" t="s">
        <v>18</v>
      </c>
      <c r="M2954" s="27" t="s">
        <v>1</v>
      </c>
      <c r="N2954" t="b">
        <f t="shared" si="275"/>
        <v>1</v>
      </c>
      <c r="O2954" t="b">
        <f t="shared" si="276"/>
        <v>1</v>
      </c>
      <c r="P2954" t="str">
        <f t="shared" si="277"/>
        <v>N/A</v>
      </c>
    </row>
    <row r="2955" spans="2:16" x14ac:dyDescent="0.25">
      <c r="B2955" s="23">
        <f>'Raw data (base scenario)'!A2947</f>
        <v>2941</v>
      </c>
      <c r="C2955" s="23" t="str">
        <f>'Raw data (base scenario)'!B2947</f>
        <v>I</v>
      </c>
      <c r="D2955" s="23" t="str">
        <f>'Raw data (base scenario)'!C2947</f>
        <v>H</v>
      </c>
      <c r="E2955" t="b">
        <f t="shared" si="272"/>
        <v>1</v>
      </c>
      <c r="F2955" t="b">
        <f t="shared" si="273"/>
        <v>1</v>
      </c>
      <c r="G2955" t="str">
        <f t="shared" si="274"/>
        <v>N/A</v>
      </c>
      <c r="K2955" s="28">
        <v>2941</v>
      </c>
      <c r="L2955" s="27" t="s">
        <v>18</v>
      </c>
      <c r="M2955" s="27" t="s">
        <v>1</v>
      </c>
      <c r="N2955" t="b">
        <f t="shared" si="275"/>
        <v>1</v>
      </c>
      <c r="O2955" t="b">
        <f t="shared" si="276"/>
        <v>1</v>
      </c>
      <c r="P2955" t="str">
        <f t="shared" si="277"/>
        <v>N/A</v>
      </c>
    </row>
    <row r="2956" spans="2:16" x14ac:dyDescent="0.25">
      <c r="B2956" s="23">
        <f>'Raw data (base scenario)'!A2948</f>
        <v>2942</v>
      </c>
      <c r="C2956" s="23" t="str">
        <f>'Raw data (base scenario)'!B2948</f>
        <v>I</v>
      </c>
      <c r="D2956" s="23" t="str">
        <f>'Raw data (base scenario)'!C2948</f>
        <v>D</v>
      </c>
      <c r="E2956" t="b">
        <f t="shared" si="272"/>
        <v>1</v>
      </c>
      <c r="F2956" t="b">
        <f t="shared" si="273"/>
        <v>1</v>
      </c>
      <c r="G2956" t="str">
        <f t="shared" si="274"/>
        <v>N/A</v>
      </c>
      <c r="K2956" s="28">
        <v>2942</v>
      </c>
      <c r="L2956" s="27" t="s">
        <v>18</v>
      </c>
      <c r="M2956" s="27" t="s">
        <v>2</v>
      </c>
      <c r="N2956" t="b">
        <f t="shared" si="275"/>
        <v>1</v>
      </c>
      <c r="O2956" t="b">
        <f t="shared" si="276"/>
        <v>1</v>
      </c>
      <c r="P2956" t="str">
        <f t="shared" si="277"/>
        <v>N/A</v>
      </c>
    </row>
    <row r="2957" spans="2:16" x14ac:dyDescent="0.25">
      <c r="B2957" s="23">
        <f>'Raw data (base scenario)'!A2949</f>
        <v>2943</v>
      </c>
      <c r="C2957" s="23" t="str">
        <f>'Raw data (base scenario)'!B2949</f>
        <v>S</v>
      </c>
      <c r="D2957" s="23" t="str">
        <f>'Raw data (base scenario)'!C2949</f>
        <v>I</v>
      </c>
      <c r="E2957" t="b">
        <f t="shared" si="272"/>
        <v>1</v>
      </c>
      <c r="F2957" t="b">
        <f t="shared" si="273"/>
        <v>1</v>
      </c>
      <c r="G2957" t="str">
        <f t="shared" si="274"/>
        <v>N/A</v>
      </c>
      <c r="K2957" s="28">
        <v>2943</v>
      </c>
      <c r="L2957" s="27" t="s">
        <v>3</v>
      </c>
      <c r="M2957" s="27" t="s">
        <v>18</v>
      </c>
      <c r="N2957" t="b">
        <f t="shared" si="275"/>
        <v>1</v>
      </c>
      <c r="O2957" t="b">
        <f t="shared" si="276"/>
        <v>1</v>
      </c>
      <c r="P2957" t="str">
        <f t="shared" si="277"/>
        <v>N/A</v>
      </c>
    </row>
    <row r="2958" spans="2:16" x14ac:dyDescent="0.25">
      <c r="B2958" s="23">
        <f>'Raw data (base scenario)'!A2950</f>
        <v>2944</v>
      </c>
      <c r="C2958" s="23" t="str">
        <f>'Raw data (base scenario)'!B2950</f>
        <v>H</v>
      </c>
      <c r="D2958" s="23" t="str">
        <f>'Raw data (base scenario)'!C2950</f>
        <v>H</v>
      </c>
      <c r="E2958" t="b">
        <f t="shared" si="272"/>
        <v>1</v>
      </c>
      <c r="F2958" t="b">
        <f t="shared" si="273"/>
        <v>1</v>
      </c>
      <c r="G2958" t="str">
        <f t="shared" si="274"/>
        <v>N/A</v>
      </c>
      <c r="K2958" s="28">
        <v>2944</v>
      </c>
      <c r="L2958" s="27" t="s">
        <v>1</v>
      </c>
      <c r="M2958" s="27" t="s">
        <v>1</v>
      </c>
      <c r="N2958" t="b">
        <f t="shared" si="275"/>
        <v>1</v>
      </c>
      <c r="O2958" t="b">
        <f t="shared" si="276"/>
        <v>1</v>
      </c>
      <c r="P2958" t="str">
        <f t="shared" si="277"/>
        <v>N/A</v>
      </c>
    </row>
    <row r="2959" spans="2:16" x14ac:dyDescent="0.25">
      <c r="B2959" s="23">
        <f>'Raw data (base scenario)'!A2951</f>
        <v>2945</v>
      </c>
      <c r="C2959" s="23" t="str">
        <f>'Raw data (base scenario)'!B2951</f>
        <v>H</v>
      </c>
      <c r="D2959" s="23" t="str">
        <f>'Raw data (base scenario)'!C2951</f>
        <v>H</v>
      </c>
      <c r="E2959" t="b">
        <f t="shared" ref="E2959:E3022" si="278">OR(C2959=$A$4,C2959=$A$5,C2959=$A$6,C2959=$A$7)</f>
        <v>1</v>
      </c>
      <c r="F2959" t="b">
        <f t="shared" ref="F2959:F3022" si="279">OR(D2959=$A$4,D2959=$A$5,D2959=$A$6,D2959=$A$7)</f>
        <v>1</v>
      </c>
      <c r="G2959" t="str">
        <f t="shared" si="274"/>
        <v>N/A</v>
      </c>
      <c r="K2959" s="28">
        <v>2945</v>
      </c>
      <c r="L2959" s="27" t="s">
        <v>1</v>
      </c>
      <c r="M2959" s="27" t="s">
        <v>1</v>
      </c>
      <c r="N2959" t="b">
        <f t="shared" si="275"/>
        <v>1</v>
      </c>
      <c r="O2959" t="b">
        <f t="shared" si="276"/>
        <v>1</v>
      </c>
      <c r="P2959" t="str">
        <f t="shared" si="277"/>
        <v>N/A</v>
      </c>
    </row>
    <row r="2960" spans="2:16" x14ac:dyDescent="0.25">
      <c r="B2960" s="23">
        <f>'Raw data (base scenario)'!A2952</f>
        <v>2946</v>
      </c>
      <c r="C2960" s="23" t="str">
        <f>'Raw data (base scenario)'!B2952</f>
        <v>I</v>
      </c>
      <c r="D2960" s="23" t="str">
        <f>'Raw data (base scenario)'!C2952</f>
        <v>I</v>
      </c>
      <c r="E2960" t="b">
        <f t="shared" si="278"/>
        <v>1</v>
      </c>
      <c r="F2960" t="b">
        <f t="shared" si="279"/>
        <v>1</v>
      </c>
      <c r="G2960" t="str">
        <f t="shared" ref="G2960:G3023" si="280">IF(C2960="D",D2960="D","N/A")</f>
        <v>N/A</v>
      </c>
      <c r="K2960" s="28">
        <v>2946</v>
      </c>
      <c r="L2960" s="27" t="s">
        <v>18</v>
      </c>
      <c r="M2960" s="27" t="s">
        <v>18</v>
      </c>
      <c r="N2960" t="b">
        <f t="shared" ref="N2960:N3023" si="281">OR(L2960=$A$4,L2960=$A$5,L2960=$A$6,L2960=$A$7)</f>
        <v>1</v>
      </c>
      <c r="O2960" t="b">
        <f t="shared" ref="O2960:O3023" si="282">OR(M2960=$A$4,M2960=$A$5,M2960=$A$6,M2960=$A$7)</f>
        <v>1</v>
      </c>
      <c r="P2960" t="str">
        <f t="shared" ref="P2960:P3023" si="283">IF(L2960="D",M2960="D","N/A")</f>
        <v>N/A</v>
      </c>
    </row>
    <row r="2961" spans="2:16" x14ac:dyDescent="0.25">
      <c r="B2961" s="23">
        <f>'Raw data (base scenario)'!A2953</f>
        <v>2947</v>
      </c>
      <c r="C2961" s="23" t="str">
        <f>'Raw data (base scenario)'!B2953</f>
        <v>S</v>
      </c>
      <c r="D2961" s="23" t="str">
        <f>'Raw data (base scenario)'!C2953</f>
        <v>H</v>
      </c>
      <c r="E2961" t="b">
        <f t="shared" si="278"/>
        <v>1</v>
      </c>
      <c r="F2961" t="b">
        <f t="shared" si="279"/>
        <v>1</v>
      </c>
      <c r="G2961" t="str">
        <f t="shared" si="280"/>
        <v>N/A</v>
      </c>
      <c r="K2961" s="28">
        <v>2947</v>
      </c>
      <c r="L2961" s="27" t="s">
        <v>3</v>
      </c>
      <c r="M2961" s="27" t="s">
        <v>1</v>
      </c>
      <c r="N2961" t="b">
        <f t="shared" si="281"/>
        <v>1</v>
      </c>
      <c r="O2961" t="b">
        <f t="shared" si="282"/>
        <v>1</v>
      </c>
      <c r="P2961" t="str">
        <f t="shared" si="283"/>
        <v>N/A</v>
      </c>
    </row>
    <row r="2962" spans="2:16" x14ac:dyDescent="0.25">
      <c r="B2962" s="23">
        <f>'Raw data (base scenario)'!A2954</f>
        <v>2948</v>
      </c>
      <c r="C2962" s="23" t="str">
        <f>'Raw data (base scenario)'!B2954</f>
        <v>I</v>
      </c>
      <c r="D2962" s="23" t="str">
        <f>'Raw data (base scenario)'!C2954</f>
        <v>S</v>
      </c>
      <c r="E2962" t="b">
        <f t="shared" si="278"/>
        <v>1</v>
      </c>
      <c r="F2962" t="b">
        <f t="shared" si="279"/>
        <v>1</v>
      </c>
      <c r="G2962" t="str">
        <f t="shared" si="280"/>
        <v>N/A</v>
      </c>
      <c r="K2962" s="28">
        <v>2948</v>
      </c>
      <c r="L2962" s="27" t="s">
        <v>18</v>
      </c>
      <c r="M2962" s="27" t="s">
        <v>3</v>
      </c>
      <c r="N2962" t="b">
        <f t="shared" si="281"/>
        <v>1</v>
      </c>
      <c r="O2962" t="b">
        <f t="shared" si="282"/>
        <v>1</v>
      </c>
      <c r="P2962" t="str">
        <f t="shared" si="283"/>
        <v>N/A</v>
      </c>
    </row>
    <row r="2963" spans="2:16" x14ac:dyDescent="0.25">
      <c r="B2963" s="23">
        <f>'Raw data (base scenario)'!A2955</f>
        <v>2949</v>
      </c>
      <c r="C2963" s="23" t="str">
        <f>'Raw data (base scenario)'!B2955</f>
        <v>S</v>
      </c>
      <c r="D2963" s="23" t="str">
        <f>'Raw data (base scenario)'!C2955</f>
        <v>I</v>
      </c>
      <c r="E2963" t="b">
        <f t="shared" si="278"/>
        <v>1</v>
      </c>
      <c r="F2963" t="b">
        <f t="shared" si="279"/>
        <v>1</v>
      </c>
      <c r="G2963" t="str">
        <f t="shared" si="280"/>
        <v>N/A</v>
      </c>
      <c r="K2963" s="28">
        <v>2949</v>
      </c>
      <c r="L2963" s="27" t="s">
        <v>3</v>
      </c>
      <c r="M2963" s="27" t="s">
        <v>18</v>
      </c>
      <c r="N2963" t="b">
        <f t="shared" si="281"/>
        <v>1</v>
      </c>
      <c r="O2963" t="b">
        <f t="shared" si="282"/>
        <v>1</v>
      </c>
      <c r="P2963" t="str">
        <f t="shared" si="283"/>
        <v>N/A</v>
      </c>
    </row>
    <row r="2964" spans="2:16" x14ac:dyDescent="0.25">
      <c r="B2964" s="23">
        <f>'Raw data (base scenario)'!A2956</f>
        <v>2950</v>
      </c>
      <c r="C2964" s="23" t="str">
        <f>'Raw data (base scenario)'!B2956</f>
        <v>I</v>
      </c>
      <c r="D2964" s="23" t="str">
        <f>'Raw data (base scenario)'!C2956</f>
        <v>H</v>
      </c>
      <c r="E2964" t="b">
        <f t="shared" si="278"/>
        <v>1</v>
      </c>
      <c r="F2964" t="b">
        <f t="shared" si="279"/>
        <v>1</v>
      </c>
      <c r="G2964" t="str">
        <f t="shared" si="280"/>
        <v>N/A</v>
      </c>
      <c r="K2964" s="28">
        <v>2950</v>
      </c>
      <c r="L2964" s="27" t="s">
        <v>18</v>
      </c>
      <c r="M2964" s="27" t="s">
        <v>1</v>
      </c>
      <c r="N2964" t="b">
        <f t="shared" si="281"/>
        <v>1</v>
      </c>
      <c r="O2964" t="b">
        <f t="shared" si="282"/>
        <v>1</v>
      </c>
      <c r="P2964" t="str">
        <f t="shared" si="283"/>
        <v>N/A</v>
      </c>
    </row>
    <row r="2965" spans="2:16" x14ac:dyDescent="0.25">
      <c r="B2965" s="23">
        <f>'Raw data (base scenario)'!A2957</f>
        <v>2951</v>
      </c>
      <c r="C2965" s="23" t="str">
        <f>'Raw data (base scenario)'!B2957</f>
        <v>I</v>
      </c>
      <c r="D2965" s="23" t="str">
        <f>'Raw data (base scenario)'!C2957</f>
        <v>D</v>
      </c>
      <c r="E2965" t="b">
        <f t="shared" si="278"/>
        <v>1</v>
      </c>
      <c r="F2965" t="b">
        <f t="shared" si="279"/>
        <v>1</v>
      </c>
      <c r="G2965" t="str">
        <f t="shared" si="280"/>
        <v>N/A</v>
      </c>
      <c r="K2965" s="28">
        <v>2951</v>
      </c>
      <c r="L2965" s="27" t="s">
        <v>18</v>
      </c>
      <c r="M2965" s="27" t="s">
        <v>2</v>
      </c>
      <c r="N2965" t="b">
        <f t="shared" si="281"/>
        <v>1</v>
      </c>
      <c r="O2965" t="b">
        <f t="shared" si="282"/>
        <v>1</v>
      </c>
      <c r="P2965" t="str">
        <f t="shared" si="283"/>
        <v>N/A</v>
      </c>
    </row>
    <row r="2966" spans="2:16" x14ac:dyDescent="0.25">
      <c r="B2966" s="23">
        <f>'Raw data (base scenario)'!A2958</f>
        <v>2952</v>
      </c>
      <c r="C2966" s="23" t="str">
        <f>'Raw data (base scenario)'!B2958</f>
        <v>D</v>
      </c>
      <c r="D2966" s="23" t="str">
        <f>'Raw data (base scenario)'!C2958</f>
        <v>D</v>
      </c>
      <c r="E2966" t="b">
        <f t="shared" si="278"/>
        <v>1</v>
      </c>
      <c r="F2966" t="b">
        <f t="shared" si="279"/>
        <v>1</v>
      </c>
      <c r="G2966" t="b">
        <f t="shared" si="280"/>
        <v>1</v>
      </c>
      <c r="K2966" s="28">
        <v>2952</v>
      </c>
      <c r="L2966" s="27" t="s">
        <v>2</v>
      </c>
      <c r="M2966" s="27" t="s">
        <v>2</v>
      </c>
      <c r="N2966" t="b">
        <f t="shared" si="281"/>
        <v>1</v>
      </c>
      <c r="O2966" t="b">
        <f t="shared" si="282"/>
        <v>1</v>
      </c>
      <c r="P2966" t="b">
        <f t="shared" si="283"/>
        <v>1</v>
      </c>
    </row>
    <row r="2967" spans="2:16" x14ac:dyDescent="0.25">
      <c r="B2967" s="23">
        <f>'Raw data (base scenario)'!A2959</f>
        <v>2953</v>
      </c>
      <c r="C2967" s="23" t="str">
        <f>'Raw data (base scenario)'!B2959</f>
        <v>D</v>
      </c>
      <c r="D2967" s="23" t="str">
        <f>'Raw data (base scenario)'!C2959</f>
        <v>D</v>
      </c>
      <c r="E2967" t="b">
        <f t="shared" si="278"/>
        <v>1</v>
      </c>
      <c r="F2967" t="b">
        <f t="shared" si="279"/>
        <v>1</v>
      </c>
      <c r="G2967" t="b">
        <f t="shared" si="280"/>
        <v>1</v>
      </c>
      <c r="K2967" s="28">
        <v>2953</v>
      </c>
      <c r="L2967" s="27" t="s">
        <v>2</v>
      </c>
      <c r="M2967" s="27" t="s">
        <v>2</v>
      </c>
      <c r="N2967" t="b">
        <f t="shared" si="281"/>
        <v>1</v>
      </c>
      <c r="O2967" t="b">
        <f t="shared" si="282"/>
        <v>1</v>
      </c>
      <c r="P2967" t="b">
        <f t="shared" si="283"/>
        <v>1</v>
      </c>
    </row>
    <row r="2968" spans="2:16" x14ac:dyDescent="0.25">
      <c r="B2968" s="23">
        <f>'Raw data (base scenario)'!A2960</f>
        <v>2954</v>
      </c>
      <c r="C2968" s="23" t="str">
        <f>'Raw data (base scenario)'!B2960</f>
        <v>D</v>
      </c>
      <c r="D2968" s="23" t="str">
        <f>'Raw data (base scenario)'!C2960</f>
        <v>D</v>
      </c>
      <c r="E2968" t="b">
        <f t="shared" si="278"/>
        <v>1</v>
      </c>
      <c r="F2968" t="b">
        <f t="shared" si="279"/>
        <v>1</v>
      </c>
      <c r="G2968" t="b">
        <f t="shared" si="280"/>
        <v>1</v>
      </c>
      <c r="K2968" s="28">
        <v>2954</v>
      </c>
      <c r="L2968" s="27" t="s">
        <v>2</v>
      </c>
      <c r="M2968" s="27" t="s">
        <v>2</v>
      </c>
      <c r="N2968" t="b">
        <f t="shared" si="281"/>
        <v>1</v>
      </c>
      <c r="O2968" t="b">
        <f t="shared" si="282"/>
        <v>1</v>
      </c>
      <c r="P2968" t="b">
        <f t="shared" si="283"/>
        <v>1</v>
      </c>
    </row>
    <row r="2969" spans="2:16" x14ac:dyDescent="0.25">
      <c r="B2969" s="23">
        <f>'Raw data (base scenario)'!A2961</f>
        <v>2955</v>
      </c>
      <c r="C2969" s="23" t="str">
        <f>'Raw data (base scenario)'!B2961</f>
        <v>H</v>
      </c>
      <c r="D2969" s="23" t="str">
        <f>'Raw data (base scenario)'!C2961</f>
        <v>H</v>
      </c>
      <c r="E2969" t="b">
        <f t="shared" si="278"/>
        <v>1</v>
      </c>
      <c r="F2969" t="b">
        <f t="shared" si="279"/>
        <v>1</v>
      </c>
      <c r="G2969" t="str">
        <f t="shared" si="280"/>
        <v>N/A</v>
      </c>
      <c r="K2969" s="28">
        <v>2955</v>
      </c>
      <c r="L2969" s="27" t="s">
        <v>1</v>
      </c>
      <c r="M2969" s="27" t="s">
        <v>1</v>
      </c>
      <c r="N2969" t="b">
        <f t="shared" si="281"/>
        <v>1</v>
      </c>
      <c r="O2969" t="b">
        <f t="shared" si="282"/>
        <v>1</v>
      </c>
      <c r="P2969" t="str">
        <f t="shared" si="283"/>
        <v>N/A</v>
      </c>
    </row>
    <row r="2970" spans="2:16" x14ac:dyDescent="0.25">
      <c r="B2970" s="23">
        <f>'Raw data (base scenario)'!A2962</f>
        <v>2956</v>
      </c>
      <c r="C2970" s="23" t="str">
        <f>'Raw data (base scenario)'!B2962</f>
        <v>H</v>
      </c>
      <c r="D2970" s="23" t="str">
        <f>'Raw data (base scenario)'!C2962</f>
        <v>H</v>
      </c>
      <c r="E2970" t="b">
        <f t="shared" si="278"/>
        <v>1</v>
      </c>
      <c r="F2970" t="b">
        <f t="shared" si="279"/>
        <v>1</v>
      </c>
      <c r="G2970" t="str">
        <f t="shared" si="280"/>
        <v>N/A</v>
      </c>
      <c r="K2970" s="28">
        <v>2956</v>
      </c>
      <c r="L2970" s="27" t="s">
        <v>1</v>
      </c>
      <c r="M2970" s="27" t="s">
        <v>1</v>
      </c>
      <c r="N2970" t="b">
        <f t="shared" si="281"/>
        <v>1</v>
      </c>
      <c r="O2970" t="b">
        <f t="shared" si="282"/>
        <v>1</v>
      </c>
      <c r="P2970" t="str">
        <f t="shared" si="283"/>
        <v>N/A</v>
      </c>
    </row>
    <row r="2971" spans="2:16" x14ac:dyDescent="0.25">
      <c r="B2971" s="23">
        <f>'Raw data (base scenario)'!A2963</f>
        <v>2957</v>
      </c>
      <c r="C2971" s="23" t="str">
        <f>'Raw data (base scenario)'!B2963</f>
        <v>I</v>
      </c>
      <c r="D2971" s="23" t="str">
        <f>'Raw data (base scenario)'!C2963</f>
        <v>H</v>
      </c>
      <c r="E2971" t="b">
        <f t="shared" si="278"/>
        <v>1</v>
      </c>
      <c r="F2971" t="b">
        <f t="shared" si="279"/>
        <v>1</v>
      </c>
      <c r="G2971" t="str">
        <f t="shared" si="280"/>
        <v>N/A</v>
      </c>
      <c r="K2971" s="28">
        <v>2957</v>
      </c>
      <c r="L2971" s="27" t="s">
        <v>18</v>
      </c>
      <c r="M2971" s="27" t="s">
        <v>1</v>
      </c>
      <c r="N2971" t="b">
        <f t="shared" si="281"/>
        <v>1</v>
      </c>
      <c r="O2971" t="b">
        <f t="shared" si="282"/>
        <v>1</v>
      </c>
      <c r="P2971" t="str">
        <f t="shared" si="283"/>
        <v>N/A</v>
      </c>
    </row>
    <row r="2972" spans="2:16" x14ac:dyDescent="0.25">
      <c r="B2972" s="23">
        <f>'Raw data (base scenario)'!A2964</f>
        <v>2958</v>
      </c>
      <c r="C2972" s="23" t="str">
        <f>'Raw data (base scenario)'!B2964</f>
        <v>D</v>
      </c>
      <c r="D2972" s="23" t="str">
        <f>'Raw data (base scenario)'!C2964</f>
        <v>D</v>
      </c>
      <c r="E2972" t="b">
        <f t="shared" si="278"/>
        <v>1</v>
      </c>
      <c r="F2972" t="b">
        <f t="shared" si="279"/>
        <v>1</v>
      </c>
      <c r="G2972" t="b">
        <f t="shared" si="280"/>
        <v>1</v>
      </c>
      <c r="K2972" s="28">
        <v>2958</v>
      </c>
      <c r="L2972" s="27" t="s">
        <v>2</v>
      </c>
      <c r="M2972" s="27" t="s">
        <v>2</v>
      </c>
      <c r="N2972" t="b">
        <f t="shared" si="281"/>
        <v>1</v>
      </c>
      <c r="O2972" t="b">
        <f t="shared" si="282"/>
        <v>1</v>
      </c>
      <c r="P2972" t="b">
        <f t="shared" si="283"/>
        <v>1</v>
      </c>
    </row>
    <row r="2973" spans="2:16" x14ac:dyDescent="0.25">
      <c r="B2973" s="23">
        <f>'Raw data (base scenario)'!A2965</f>
        <v>2959</v>
      </c>
      <c r="C2973" s="23" t="str">
        <f>'Raw data (base scenario)'!B2965</f>
        <v>H</v>
      </c>
      <c r="D2973" s="23" t="str">
        <f>'Raw data (base scenario)'!C2965</f>
        <v>H</v>
      </c>
      <c r="E2973" t="b">
        <f t="shared" si="278"/>
        <v>1</v>
      </c>
      <c r="F2973" t="b">
        <f t="shared" si="279"/>
        <v>1</v>
      </c>
      <c r="G2973" t="str">
        <f t="shared" si="280"/>
        <v>N/A</v>
      </c>
      <c r="K2973" s="28">
        <v>2959</v>
      </c>
      <c r="L2973" s="27" t="s">
        <v>1</v>
      </c>
      <c r="M2973" s="27" t="s">
        <v>1</v>
      </c>
      <c r="N2973" t="b">
        <f t="shared" si="281"/>
        <v>1</v>
      </c>
      <c r="O2973" t="b">
        <f t="shared" si="282"/>
        <v>1</v>
      </c>
      <c r="P2973" t="str">
        <f t="shared" si="283"/>
        <v>N/A</v>
      </c>
    </row>
    <row r="2974" spans="2:16" x14ac:dyDescent="0.25">
      <c r="B2974" s="23">
        <f>'Raw data (base scenario)'!A2966</f>
        <v>2960</v>
      </c>
      <c r="C2974" s="23" t="str">
        <f>'Raw data (base scenario)'!B2966</f>
        <v>H</v>
      </c>
      <c r="D2974" s="23" t="str">
        <f>'Raw data (base scenario)'!C2966</f>
        <v>H</v>
      </c>
      <c r="E2974" t="b">
        <f t="shared" si="278"/>
        <v>1</v>
      </c>
      <c r="F2974" t="b">
        <f t="shared" si="279"/>
        <v>1</v>
      </c>
      <c r="G2974" t="str">
        <f t="shared" si="280"/>
        <v>N/A</v>
      </c>
      <c r="K2974" s="28">
        <v>2960</v>
      </c>
      <c r="L2974" s="27" t="s">
        <v>1</v>
      </c>
      <c r="M2974" s="27" t="s">
        <v>1</v>
      </c>
      <c r="N2974" t="b">
        <f t="shared" si="281"/>
        <v>1</v>
      </c>
      <c r="O2974" t="b">
        <f t="shared" si="282"/>
        <v>1</v>
      </c>
      <c r="P2974" t="str">
        <f t="shared" si="283"/>
        <v>N/A</v>
      </c>
    </row>
    <row r="2975" spans="2:16" x14ac:dyDescent="0.25">
      <c r="B2975" s="23">
        <f>'Raw data (base scenario)'!A2967</f>
        <v>2961</v>
      </c>
      <c r="C2975" s="23" t="str">
        <f>'Raw data (base scenario)'!B2967</f>
        <v>S</v>
      </c>
      <c r="D2975" s="23" t="str">
        <f>'Raw data (base scenario)'!C2967</f>
        <v>H</v>
      </c>
      <c r="E2975" t="b">
        <f t="shared" si="278"/>
        <v>1</v>
      </c>
      <c r="F2975" t="b">
        <f t="shared" si="279"/>
        <v>1</v>
      </c>
      <c r="G2975" t="str">
        <f t="shared" si="280"/>
        <v>N/A</v>
      </c>
      <c r="K2975" s="28">
        <v>2961</v>
      </c>
      <c r="L2975" s="27" t="s">
        <v>3</v>
      </c>
      <c r="M2975" s="27" t="s">
        <v>1</v>
      </c>
      <c r="N2975" t="b">
        <f t="shared" si="281"/>
        <v>1</v>
      </c>
      <c r="O2975" t="b">
        <f t="shared" si="282"/>
        <v>1</v>
      </c>
      <c r="P2975" t="str">
        <f t="shared" si="283"/>
        <v>N/A</v>
      </c>
    </row>
    <row r="2976" spans="2:16" x14ac:dyDescent="0.25">
      <c r="B2976" s="23">
        <f>'Raw data (base scenario)'!A2968</f>
        <v>2962</v>
      </c>
      <c r="C2976" s="23" t="str">
        <f>'Raw data (base scenario)'!B2968</f>
        <v>D</v>
      </c>
      <c r="D2976" s="23" t="str">
        <f>'Raw data (base scenario)'!C2968</f>
        <v>D</v>
      </c>
      <c r="E2976" t="b">
        <f t="shared" si="278"/>
        <v>1</v>
      </c>
      <c r="F2976" t="b">
        <f t="shared" si="279"/>
        <v>1</v>
      </c>
      <c r="G2976" t="b">
        <f t="shared" si="280"/>
        <v>1</v>
      </c>
      <c r="K2976" s="28">
        <v>2962</v>
      </c>
      <c r="L2976" s="27" t="s">
        <v>2</v>
      </c>
      <c r="M2976" s="27" t="s">
        <v>2</v>
      </c>
      <c r="N2976" t="b">
        <f t="shared" si="281"/>
        <v>1</v>
      </c>
      <c r="O2976" t="b">
        <f t="shared" si="282"/>
        <v>1</v>
      </c>
      <c r="P2976" t="b">
        <f t="shared" si="283"/>
        <v>1</v>
      </c>
    </row>
    <row r="2977" spans="2:16" x14ac:dyDescent="0.25">
      <c r="B2977" s="23">
        <f>'Raw data (base scenario)'!A2969</f>
        <v>2963</v>
      </c>
      <c r="C2977" s="23" t="str">
        <f>'Raw data (base scenario)'!B2969</f>
        <v>I</v>
      </c>
      <c r="D2977" s="23" t="str">
        <f>'Raw data (base scenario)'!C2969</f>
        <v>S</v>
      </c>
      <c r="E2977" t="b">
        <f t="shared" si="278"/>
        <v>1</v>
      </c>
      <c r="F2977" t="b">
        <f t="shared" si="279"/>
        <v>1</v>
      </c>
      <c r="G2977" t="str">
        <f t="shared" si="280"/>
        <v>N/A</v>
      </c>
      <c r="K2977" s="28">
        <v>2963</v>
      </c>
      <c r="L2977" s="27" t="s">
        <v>18</v>
      </c>
      <c r="M2977" s="27" t="s">
        <v>3</v>
      </c>
      <c r="N2977" t="b">
        <f t="shared" si="281"/>
        <v>1</v>
      </c>
      <c r="O2977" t="b">
        <f t="shared" si="282"/>
        <v>1</v>
      </c>
      <c r="P2977" t="str">
        <f t="shared" si="283"/>
        <v>N/A</v>
      </c>
    </row>
    <row r="2978" spans="2:16" x14ac:dyDescent="0.25">
      <c r="B2978" s="23">
        <f>'Raw data (base scenario)'!A2970</f>
        <v>2964</v>
      </c>
      <c r="C2978" s="23" t="str">
        <f>'Raw data (base scenario)'!B2970</f>
        <v>S</v>
      </c>
      <c r="D2978" s="23" t="str">
        <f>'Raw data (base scenario)'!C2970</f>
        <v>H</v>
      </c>
      <c r="E2978" t="b">
        <f t="shared" si="278"/>
        <v>1</v>
      </c>
      <c r="F2978" t="b">
        <f t="shared" si="279"/>
        <v>1</v>
      </c>
      <c r="G2978" t="str">
        <f t="shared" si="280"/>
        <v>N/A</v>
      </c>
      <c r="K2978" s="28">
        <v>2964</v>
      </c>
      <c r="L2978" s="27" t="s">
        <v>3</v>
      </c>
      <c r="M2978" s="27" t="s">
        <v>1</v>
      </c>
      <c r="N2978" t="b">
        <f t="shared" si="281"/>
        <v>1</v>
      </c>
      <c r="O2978" t="b">
        <f t="shared" si="282"/>
        <v>1</v>
      </c>
      <c r="P2978" t="str">
        <f t="shared" si="283"/>
        <v>N/A</v>
      </c>
    </row>
    <row r="2979" spans="2:16" x14ac:dyDescent="0.25">
      <c r="B2979" s="23">
        <f>'Raw data (base scenario)'!A2971</f>
        <v>2965</v>
      </c>
      <c r="C2979" s="23" t="str">
        <f>'Raw data (base scenario)'!B2971</f>
        <v>S</v>
      </c>
      <c r="D2979" s="23" t="str">
        <f>'Raw data (base scenario)'!C2971</f>
        <v>I</v>
      </c>
      <c r="E2979" t="b">
        <f t="shared" si="278"/>
        <v>1</v>
      </c>
      <c r="F2979" t="b">
        <f t="shared" si="279"/>
        <v>1</v>
      </c>
      <c r="G2979" t="str">
        <f t="shared" si="280"/>
        <v>N/A</v>
      </c>
      <c r="K2979" s="28">
        <v>2965</v>
      </c>
      <c r="L2979" s="27" t="s">
        <v>3</v>
      </c>
      <c r="M2979" s="27" t="s">
        <v>18</v>
      </c>
      <c r="N2979" t="b">
        <f t="shared" si="281"/>
        <v>1</v>
      </c>
      <c r="O2979" t="b">
        <f t="shared" si="282"/>
        <v>1</v>
      </c>
      <c r="P2979" t="str">
        <f t="shared" si="283"/>
        <v>N/A</v>
      </c>
    </row>
    <row r="2980" spans="2:16" x14ac:dyDescent="0.25">
      <c r="B2980" s="23">
        <f>'Raw data (base scenario)'!A2972</f>
        <v>2966</v>
      </c>
      <c r="C2980" s="23" t="str">
        <f>'Raw data (base scenario)'!B2972</f>
        <v>D</v>
      </c>
      <c r="D2980" s="23" t="str">
        <f>'Raw data (base scenario)'!C2972</f>
        <v>D</v>
      </c>
      <c r="E2980" t="b">
        <f t="shared" si="278"/>
        <v>1</v>
      </c>
      <c r="F2980" t="b">
        <f t="shared" si="279"/>
        <v>1</v>
      </c>
      <c r="G2980" t="b">
        <f t="shared" si="280"/>
        <v>1</v>
      </c>
      <c r="K2980" s="28">
        <v>2966</v>
      </c>
      <c r="L2980" s="27" t="s">
        <v>2</v>
      </c>
      <c r="M2980" s="27" t="s">
        <v>2</v>
      </c>
      <c r="N2980" t="b">
        <f t="shared" si="281"/>
        <v>1</v>
      </c>
      <c r="O2980" t="b">
        <f t="shared" si="282"/>
        <v>1</v>
      </c>
      <c r="P2980" t="b">
        <f t="shared" si="283"/>
        <v>1</v>
      </c>
    </row>
    <row r="2981" spans="2:16" x14ac:dyDescent="0.25">
      <c r="B2981" s="23">
        <f>'Raw data (base scenario)'!A2973</f>
        <v>2967</v>
      </c>
      <c r="C2981" s="23" t="str">
        <f>'Raw data (base scenario)'!B2973</f>
        <v>H</v>
      </c>
      <c r="D2981" s="23" t="str">
        <f>'Raw data (base scenario)'!C2973</f>
        <v>H</v>
      </c>
      <c r="E2981" t="b">
        <f t="shared" si="278"/>
        <v>1</v>
      </c>
      <c r="F2981" t="b">
        <f t="shared" si="279"/>
        <v>1</v>
      </c>
      <c r="G2981" t="str">
        <f t="shared" si="280"/>
        <v>N/A</v>
      </c>
      <c r="K2981" s="28">
        <v>2967</v>
      </c>
      <c r="L2981" s="27" t="s">
        <v>1</v>
      </c>
      <c r="M2981" s="27" t="s">
        <v>1</v>
      </c>
      <c r="N2981" t="b">
        <f t="shared" si="281"/>
        <v>1</v>
      </c>
      <c r="O2981" t="b">
        <f t="shared" si="282"/>
        <v>1</v>
      </c>
      <c r="P2981" t="str">
        <f t="shared" si="283"/>
        <v>N/A</v>
      </c>
    </row>
    <row r="2982" spans="2:16" x14ac:dyDescent="0.25">
      <c r="B2982" s="23">
        <f>'Raw data (base scenario)'!A2974</f>
        <v>2968</v>
      </c>
      <c r="C2982" s="23" t="str">
        <f>'Raw data (base scenario)'!B2974</f>
        <v>H</v>
      </c>
      <c r="D2982" s="23" t="str">
        <f>'Raw data (base scenario)'!C2974</f>
        <v>S</v>
      </c>
      <c r="E2982" t="b">
        <f t="shared" si="278"/>
        <v>1</v>
      </c>
      <c r="F2982" t="b">
        <f t="shared" si="279"/>
        <v>1</v>
      </c>
      <c r="G2982" t="str">
        <f t="shared" si="280"/>
        <v>N/A</v>
      </c>
      <c r="K2982" s="28">
        <v>2968</v>
      </c>
      <c r="L2982" s="27" t="s">
        <v>1</v>
      </c>
      <c r="M2982" s="27" t="s">
        <v>3</v>
      </c>
      <c r="N2982" t="b">
        <f t="shared" si="281"/>
        <v>1</v>
      </c>
      <c r="O2982" t="b">
        <f t="shared" si="282"/>
        <v>1</v>
      </c>
      <c r="P2982" t="str">
        <f t="shared" si="283"/>
        <v>N/A</v>
      </c>
    </row>
    <row r="2983" spans="2:16" x14ac:dyDescent="0.25">
      <c r="B2983" s="23">
        <f>'Raw data (base scenario)'!A2975</f>
        <v>2969</v>
      </c>
      <c r="C2983" s="23" t="str">
        <f>'Raw data (base scenario)'!B2975</f>
        <v>D</v>
      </c>
      <c r="D2983" s="23" t="str">
        <f>'Raw data (base scenario)'!C2975</f>
        <v>D</v>
      </c>
      <c r="E2983" t="b">
        <f t="shared" si="278"/>
        <v>1</v>
      </c>
      <c r="F2983" t="b">
        <f t="shared" si="279"/>
        <v>1</v>
      </c>
      <c r="G2983" t="b">
        <f t="shared" si="280"/>
        <v>1</v>
      </c>
      <c r="K2983" s="28">
        <v>2969</v>
      </c>
      <c r="L2983" s="27" t="s">
        <v>2</v>
      </c>
      <c r="M2983" s="27" t="s">
        <v>2</v>
      </c>
      <c r="N2983" t="b">
        <f t="shared" si="281"/>
        <v>1</v>
      </c>
      <c r="O2983" t="b">
        <f t="shared" si="282"/>
        <v>1</v>
      </c>
      <c r="P2983" t="b">
        <f t="shared" si="283"/>
        <v>1</v>
      </c>
    </row>
    <row r="2984" spans="2:16" x14ac:dyDescent="0.25">
      <c r="B2984" s="23">
        <f>'Raw data (base scenario)'!A2976</f>
        <v>2970</v>
      </c>
      <c r="C2984" s="23" t="str">
        <f>'Raw data (base scenario)'!B2976</f>
        <v>S</v>
      </c>
      <c r="D2984" s="23" t="str">
        <f>'Raw data (base scenario)'!C2976</f>
        <v>I</v>
      </c>
      <c r="E2984" t="b">
        <f t="shared" si="278"/>
        <v>1</v>
      </c>
      <c r="F2984" t="b">
        <f t="shared" si="279"/>
        <v>1</v>
      </c>
      <c r="G2984" t="str">
        <f t="shared" si="280"/>
        <v>N/A</v>
      </c>
      <c r="K2984" s="28">
        <v>2970</v>
      </c>
      <c r="L2984" s="27" t="s">
        <v>3</v>
      </c>
      <c r="M2984" s="27" t="s">
        <v>18</v>
      </c>
      <c r="N2984" t="b">
        <f t="shared" si="281"/>
        <v>1</v>
      </c>
      <c r="O2984" t="b">
        <f t="shared" si="282"/>
        <v>1</v>
      </c>
      <c r="P2984" t="str">
        <f t="shared" si="283"/>
        <v>N/A</v>
      </c>
    </row>
    <row r="2985" spans="2:16" x14ac:dyDescent="0.25">
      <c r="B2985" s="23">
        <f>'Raw data (base scenario)'!A2977</f>
        <v>2971</v>
      </c>
      <c r="C2985" s="23" t="str">
        <f>'Raw data (base scenario)'!B2977</f>
        <v>S</v>
      </c>
      <c r="D2985" s="23" t="str">
        <f>'Raw data (base scenario)'!C2977</f>
        <v>D</v>
      </c>
      <c r="E2985" t="b">
        <f t="shared" si="278"/>
        <v>1</v>
      </c>
      <c r="F2985" t="b">
        <f t="shared" si="279"/>
        <v>1</v>
      </c>
      <c r="G2985" t="str">
        <f t="shared" si="280"/>
        <v>N/A</v>
      </c>
      <c r="K2985" s="28">
        <v>2971</v>
      </c>
      <c r="L2985" s="27" t="s">
        <v>3</v>
      </c>
      <c r="M2985" s="27" t="s">
        <v>2</v>
      </c>
      <c r="N2985" t="b">
        <f t="shared" si="281"/>
        <v>1</v>
      </c>
      <c r="O2985" t="b">
        <f t="shared" si="282"/>
        <v>1</v>
      </c>
      <c r="P2985" t="str">
        <f t="shared" si="283"/>
        <v>N/A</v>
      </c>
    </row>
    <row r="2986" spans="2:16" x14ac:dyDescent="0.25">
      <c r="B2986" s="23">
        <f>'Raw data (base scenario)'!A2978</f>
        <v>2972</v>
      </c>
      <c r="C2986" s="23" t="str">
        <f>'Raw data (base scenario)'!B2978</f>
        <v>S</v>
      </c>
      <c r="D2986" s="23" t="str">
        <f>'Raw data (base scenario)'!C2978</f>
        <v>H</v>
      </c>
      <c r="E2986" t="b">
        <f t="shared" si="278"/>
        <v>1</v>
      </c>
      <c r="F2986" t="b">
        <f t="shared" si="279"/>
        <v>1</v>
      </c>
      <c r="G2986" t="str">
        <f t="shared" si="280"/>
        <v>N/A</v>
      </c>
      <c r="K2986" s="28">
        <v>2972</v>
      </c>
      <c r="L2986" s="27" t="s">
        <v>3</v>
      </c>
      <c r="M2986" s="27" t="s">
        <v>1</v>
      </c>
      <c r="N2986" t="b">
        <f t="shared" si="281"/>
        <v>1</v>
      </c>
      <c r="O2986" t="b">
        <f t="shared" si="282"/>
        <v>1</v>
      </c>
      <c r="P2986" t="str">
        <f t="shared" si="283"/>
        <v>N/A</v>
      </c>
    </row>
    <row r="2987" spans="2:16" x14ac:dyDescent="0.25">
      <c r="B2987" s="23">
        <f>'Raw data (base scenario)'!A2979</f>
        <v>2973</v>
      </c>
      <c r="C2987" s="23" t="str">
        <f>'Raw data (base scenario)'!B2979</f>
        <v>D</v>
      </c>
      <c r="D2987" s="23" t="str">
        <f>'Raw data (base scenario)'!C2979</f>
        <v>D</v>
      </c>
      <c r="E2987" t="b">
        <f t="shared" si="278"/>
        <v>1</v>
      </c>
      <c r="F2987" t="b">
        <f t="shared" si="279"/>
        <v>1</v>
      </c>
      <c r="G2987" t="b">
        <f t="shared" si="280"/>
        <v>1</v>
      </c>
      <c r="K2987" s="28">
        <v>2973</v>
      </c>
      <c r="L2987" s="27" t="s">
        <v>2</v>
      </c>
      <c r="M2987" s="27" t="s">
        <v>2</v>
      </c>
      <c r="N2987" t="b">
        <f t="shared" si="281"/>
        <v>1</v>
      </c>
      <c r="O2987" t="b">
        <f t="shared" si="282"/>
        <v>1</v>
      </c>
      <c r="P2987" t="b">
        <f t="shared" si="283"/>
        <v>1</v>
      </c>
    </row>
    <row r="2988" spans="2:16" x14ac:dyDescent="0.25">
      <c r="B2988" s="23">
        <f>'Raw data (base scenario)'!A2980</f>
        <v>2974</v>
      </c>
      <c r="C2988" s="23" t="str">
        <f>'Raw data (base scenario)'!B2980</f>
        <v>S</v>
      </c>
      <c r="D2988" s="23" t="str">
        <f>'Raw data (base scenario)'!C2980</f>
        <v>H</v>
      </c>
      <c r="E2988" t="b">
        <f t="shared" si="278"/>
        <v>1</v>
      </c>
      <c r="F2988" t="b">
        <f t="shared" si="279"/>
        <v>1</v>
      </c>
      <c r="G2988" t="str">
        <f t="shared" si="280"/>
        <v>N/A</v>
      </c>
      <c r="K2988" s="28">
        <v>2974</v>
      </c>
      <c r="L2988" s="27" t="s">
        <v>3</v>
      </c>
      <c r="M2988" s="27" t="s">
        <v>1</v>
      </c>
      <c r="N2988" t="b">
        <f t="shared" si="281"/>
        <v>1</v>
      </c>
      <c r="O2988" t="b">
        <f t="shared" si="282"/>
        <v>1</v>
      </c>
      <c r="P2988" t="str">
        <f t="shared" si="283"/>
        <v>N/A</v>
      </c>
    </row>
    <row r="2989" spans="2:16" x14ac:dyDescent="0.25">
      <c r="B2989" s="23">
        <f>'Raw data (base scenario)'!A2981</f>
        <v>2975</v>
      </c>
      <c r="C2989" s="23" t="str">
        <f>'Raw data (base scenario)'!B2981</f>
        <v>I</v>
      </c>
      <c r="D2989" s="23" t="str">
        <f>'Raw data (base scenario)'!C2981</f>
        <v>H</v>
      </c>
      <c r="E2989" t="b">
        <f t="shared" si="278"/>
        <v>1</v>
      </c>
      <c r="F2989" t="b">
        <f t="shared" si="279"/>
        <v>1</v>
      </c>
      <c r="G2989" t="str">
        <f t="shared" si="280"/>
        <v>N/A</v>
      </c>
      <c r="K2989" s="28">
        <v>2975</v>
      </c>
      <c r="L2989" s="27" t="s">
        <v>18</v>
      </c>
      <c r="M2989" s="27" t="s">
        <v>1</v>
      </c>
      <c r="N2989" t="b">
        <f t="shared" si="281"/>
        <v>1</v>
      </c>
      <c r="O2989" t="b">
        <f t="shared" si="282"/>
        <v>1</v>
      </c>
      <c r="P2989" t="str">
        <f t="shared" si="283"/>
        <v>N/A</v>
      </c>
    </row>
    <row r="2990" spans="2:16" x14ac:dyDescent="0.25">
      <c r="B2990" s="23">
        <f>'Raw data (base scenario)'!A2982</f>
        <v>2976</v>
      </c>
      <c r="C2990" s="23" t="str">
        <f>'Raw data (base scenario)'!B2982</f>
        <v>H</v>
      </c>
      <c r="D2990" s="23" t="str">
        <f>'Raw data (base scenario)'!C2982</f>
        <v>H</v>
      </c>
      <c r="E2990" t="b">
        <f t="shared" si="278"/>
        <v>1</v>
      </c>
      <c r="F2990" t="b">
        <f t="shared" si="279"/>
        <v>1</v>
      </c>
      <c r="G2990" t="str">
        <f t="shared" si="280"/>
        <v>N/A</v>
      </c>
      <c r="K2990" s="28">
        <v>2976</v>
      </c>
      <c r="L2990" s="27" t="s">
        <v>1</v>
      </c>
      <c r="M2990" s="27" t="s">
        <v>1</v>
      </c>
      <c r="N2990" t="b">
        <f t="shared" si="281"/>
        <v>1</v>
      </c>
      <c r="O2990" t="b">
        <f t="shared" si="282"/>
        <v>1</v>
      </c>
      <c r="P2990" t="str">
        <f t="shared" si="283"/>
        <v>N/A</v>
      </c>
    </row>
    <row r="2991" spans="2:16" x14ac:dyDescent="0.25">
      <c r="B2991" s="23">
        <f>'Raw data (base scenario)'!A2983</f>
        <v>2977</v>
      </c>
      <c r="C2991" s="23" t="str">
        <f>'Raw data (base scenario)'!B2983</f>
        <v>D</v>
      </c>
      <c r="D2991" s="23" t="str">
        <f>'Raw data (base scenario)'!C2983</f>
        <v>D</v>
      </c>
      <c r="E2991" t="b">
        <f t="shared" si="278"/>
        <v>1</v>
      </c>
      <c r="F2991" t="b">
        <f t="shared" si="279"/>
        <v>1</v>
      </c>
      <c r="G2991" t="b">
        <f t="shared" si="280"/>
        <v>1</v>
      </c>
      <c r="K2991" s="28">
        <v>2977</v>
      </c>
      <c r="L2991" s="27" t="s">
        <v>2</v>
      </c>
      <c r="M2991" s="27" t="s">
        <v>2</v>
      </c>
      <c r="N2991" t="b">
        <f t="shared" si="281"/>
        <v>1</v>
      </c>
      <c r="O2991" t="b">
        <f t="shared" si="282"/>
        <v>1</v>
      </c>
      <c r="P2991" t="b">
        <f t="shared" si="283"/>
        <v>1</v>
      </c>
    </row>
    <row r="2992" spans="2:16" x14ac:dyDescent="0.25">
      <c r="B2992" s="23">
        <f>'Raw data (base scenario)'!A2984</f>
        <v>2978</v>
      </c>
      <c r="C2992" s="23" t="str">
        <f>'Raw data (base scenario)'!B2984</f>
        <v>D</v>
      </c>
      <c r="D2992" s="23" t="str">
        <f>'Raw data (base scenario)'!C2984</f>
        <v>D</v>
      </c>
      <c r="E2992" t="b">
        <f t="shared" si="278"/>
        <v>1</v>
      </c>
      <c r="F2992" t="b">
        <f t="shared" si="279"/>
        <v>1</v>
      </c>
      <c r="G2992" t="b">
        <f t="shared" si="280"/>
        <v>1</v>
      </c>
      <c r="K2992" s="28">
        <v>2978</v>
      </c>
      <c r="L2992" s="27" t="s">
        <v>2</v>
      </c>
      <c r="M2992" s="27" t="s">
        <v>2</v>
      </c>
      <c r="N2992" t="b">
        <f t="shared" si="281"/>
        <v>1</v>
      </c>
      <c r="O2992" t="b">
        <f t="shared" si="282"/>
        <v>1</v>
      </c>
      <c r="P2992" t="b">
        <f t="shared" si="283"/>
        <v>1</v>
      </c>
    </row>
    <row r="2993" spans="2:16" x14ac:dyDescent="0.25">
      <c r="B2993" s="23">
        <f>'Raw data (base scenario)'!A2985</f>
        <v>2979</v>
      </c>
      <c r="C2993" s="23" t="str">
        <f>'Raw data (base scenario)'!B2985</f>
        <v>D</v>
      </c>
      <c r="D2993" s="23" t="str">
        <f>'Raw data (base scenario)'!C2985</f>
        <v>D</v>
      </c>
      <c r="E2993" t="b">
        <f t="shared" si="278"/>
        <v>1</v>
      </c>
      <c r="F2993" t="b">
        <f t="shared" si="279"/>
        <v>1</v>
      </c>
      <c r="G2993" t="b">
        <f t="shared" si="280"/>
        <v>1</v>
      </c>
      <c r="K2993" s="28">
        <v>2979</v>
      </c>
      <c r="L2993" s="27" t="s">
        <v>2</v>
      </c>
      <c r="M2993" s="27" t="s">
        <v>2</v>
      </c>
      <c r="N2993" t="b">
        <f t="shared" si="281"/>
        <v>1</v>
      </c>
      <c r="O2993" t="b">
        <f t="shared" si="282"/>
        <v>1</v>
      </c>
      <c r="P2993" t="b">
        <f t="shared" si="283"/>
        <v>1</v>
      </c>
    </row>
    <row r="2994" spans="2:16" x14ac:dyDescent="0.25">
      <c r="B2994" s="23">
        <f>'Raw data (base scenario)'!A2986</f>
        <v>2980</v>
      </c>
      <c r="C2994" s="23" t="str">
        <f>'Raw data (base scenario)'!B2986</f>
        <v>S</v>
      </c>
      <c r="D2994" s="23" t="str">
        <f>'Raw data (base scenario)'!C2986</f>
        <v>H</v>
      </c>
      <c r="E2994" t="b">
        <f t="shared" si="278"/>
        <v>1</v>
      </c>
      <c r="F2994" t="b">
        <f t="shared" si="279"/>
        <v>1</v>
      </c>
      <c r="G2994" t="str">
        <f t="shared" si="280"/>
        <v>N/A</v>
      </c>
      <c r="K2994" s="28">
        <v>2980</v>
      </c>
      <c r="L2994" s="27" t="s">
        <v>3</v>
      </c>
      <c r="M2994" s="27" t="s">
        <v>1</v>
      </c>
      <c r="N2994" t="b">
        <f t="shared" si="281"/>
        <v>1</v>
      </c>
      <c r="O2994" t="b">
        <f t="shared" si="282"/>
        <v>1</v>
      </c>
      <c r="P2994" t="str">
        <f t="shared" si="283"/>
        <v>N/A</v>
      </c>
    </row>
    <row r="2995" spans="2:16" x14ac:dyDescent="0.25">
      <c r="B2995" s="23">
        <f>'Raw data (base scenario)'!A2987</f>
        <v>2981</v>
      </c>
      <c r="C2995" s="23" t="str">
        <f>'Raw data (base scenario)'!B2987</f>
        <v>I</v>
      </c>
      <c r="D2995" s="23" t="str">
        <f>'Raw data (base scenario)'!C2987</f>
        <v>S</v>
      </c>
      <c r="E2995" t="b">
        <f t="shared" si="278"/>
        <v>1</v>
      </c>
      <c r="F2995" t="b">
        <f t="shared" si="279"/>
        <v>1</v>
      </c>
      <c r="G2995" t="str">
        <f t="shared" si="280"/>
        <v>N/A</v>
      </c>
      <c r="K2995" s="28">
        <v>2981</v>
      </c>
      <c r="L2995" s="27" t="s">
        <v>18</v>
      </c>
      <c r="M2995" s="27" t="s">
        <v>3</v>
      </c>
      <c r="N2995" t="b">
        <f t="shared" si="281"/>
        <v>1</v>
      </c>
      <c r="O2995" t="b">
        <f t="shared" si="282"/>
        <v>1</v>
      </c>
      <c r="P2995" t="str">
        <f t="shared" si="283"/>
        <v>N/A</v>
      </c>
    </row>
    <row r="2996" spans="2:16" x14ac:dyDescent="0.25">
      <c r="B2996" s="23">
        <f>'Raw data (base scenario)'!A2988</f>
        <v>2982</v>
      </c>
      <c r="C2996" s="23" t="str">
        <f>'Raw data (base scenario)'!B2988</f>
        <v>D</v>
      </c>
      <c r="D2996" s="23" t="str">
        <f>'Raw data (base scenario)'!C2988</f>
        <v>D</v>
      </c>
      <c r="E2996" t="b">
        <f t="shared" si="278"/>
        <v>1</v>
      </c>
      <c r="F2996" t="b">
        <f t="shared" si="279"/>
        <v>1</v>
      </c>
      <c r="G2996" t="b">
        <f t="shared" si="280"/>
        <v>1</v>
      </c>
      <c r="K2996" s="28">
        <v>2982</v>
      </c>
      <c r="L2996" s="27" t="s">
        <v>2</v>
      </c>
      <c r="M2996" s="27" t="s">
        <v>2</v>
      </c>
      <c r="N2996" t="b">
        <f t="shared" si="281"/>
        <v>1</v>
      </c>
      <c r="O2996" t="b">
        <f t="shared" si="282"/>
        <v>1</v>
      </c>
      <c r="P2996" t="b">
        <f t="shared" si="283"/>
        <v>1</v>
      </c>
    </row>
    <row r="2997" spans="2:16" x14ac:dyDescent="0.25">
      <c r="B2997" s="23">
        <f>'Raw data (base scenario)'!A2989</f>
        <v>2983</v>
      </c>
      <c r="C2997" s="23" t="str">
        <f>'Raw data (base scenario)'!B2989</f>
        <v>H</v>
      </c>
      <c r="D2997" s="23" t="str">
        <f>'Raw data (base scenario)'!C2989</f>
        <v>H</v>
      </c>
      <c r="E2997" t="b">
        <f t="shared" si="278"/>
        <v>1</v>
      </c>
      <c r="F2997" t="b">
        <f t="shared" si="279"/>
        <v>1</v>
      </c>
      <c r="G2997" t="str">
        <f t="shared" si="280"/>
        <v>N/A</v>
      </c>
      <c r="K2997" s="28">
        <v>2983</v>
      </c>
      <c r="L2997" s="27" t="s">
        <v>1</v>
      </c>
      <c r="M2997" s="27" t="s">
        <v>1</v>
      </c>
      <c r="N2997" t="b">
        <f t="shared" si="281"/>
        <v>1</v>
      </c>
      <c r="O2997" t="b">
        <f t="shared" si="282"/>
        <v>1</v>
      </c>
      <c r="P2997" t="str">
        <f t="shared" si="283"/>
        <v>N/A</v>
      </c>
    </row>
    <row r="2998" spans="2:16" x14ac:dyDescent="0.25">
      <c r="B2998" s="23">
        <f>'Raw data (base scenario)'!A2990</f>
        <v>2984</v>
      </c>
      <c r="C2998" s="23" t="str">
        <f>'Raw data (base scenario)'!B2990</f>
        <v>D</v>
      </c>
      <c r="D2998" s="23" t="str">
        <f>'Raw data (base scenario)'!C2990</f>
        <v>D</v>
      </c>
      <c r="E2998" t="b">
        <f t="shared" si="278"/>
        <v>1</v>
      </c>
      <c r="F2998" t="b">
        <f t="shared" si="279"/>
        <v>1</v>
      </c>
      <c r="G2998" t="b">
        <f t="shared" si="280"/>
        <v>1</v>
      </c>
      <c r="K2998" s="28">
        <v>2984</v>
      </c>
      <c r="L2998" s="27" t="s">
        <v>2</v>
      </c>
      <c r="M2998" s="27" t="s">
        <v>2</v>
      </c>
      <c r="N2998" t="b">
        <f t="shared" si="281"/>
        <v>1</v>
      </c>
      <c r="O2998" t="b">
        <f t="shared" si="282"/>
        <v>1</v>
      </c>
      <c r="P2998" t="b">
        <f t="shared" si="283"/>
        <v>1</v>
      </c>
    </row>
    <row r="2999" spans="2:16" x14ac:dyDescent="0.25">
      <c r="B2999" s="23">
        <f>'Raw data (base scenario)'!A2991</f>
        <v>2985</v>
      </c>
      <c r="C2999" s="23" t="str">
        <f>'Raw data (base scenario)'!B2991</f>
        <v>H</v>
      </c>
      <c r="D2999" s="23" t="str">
        <f>'Raw data (base scenario)'!C2991</f>
        <v>H</v>
      </c>
      <c r="E2999" t="b">
        <f t="shared" si="278"/>
        <v>1</v>
      </c>
      <c r="F2999" t="b">
        <f t="shared" si="279"/>
        <v>1</v>
      </c>
      <c r="G2999" t="str">
        <f t="shared" si="280"/>
        <v>N/A</v>
      </c>
      <c r="K2999" s="28">
        <v>2985</v>
      </c>
      <c r="L2999" s="27" t="s">
        <v>1</v>
      </c>
      <c r="M2999" s="27" t="s">
        <v>1</v>
      </c>
      <c r="N2999" t="b">
        <f t="shared" si="281"/>
        <v>1</v>
      </c>
      <c r="O2999" t="b">
        <f t="shared" si="282"/>
        <v>1</v>
      </c>
      <c r="P2999" t="str">
        <f t="shared" si="283"/>
        <v>N/A</v>
      </c>
    </row>
    <row r="3000" spans="2:16" x14ac:dyDescent="0.25">
      <c r="B3000" s="23">
        <f>'Raw data (base scenario)'!A2992</f>
        <v>2986</v>
      </c>
      <c r="C3000" s="23" t="str">
        <f>'Raw data (base scenario)'!B2992</f>
        <v>D</v>
      </c>
      <c r="D3000" s="23" t="str">
        <f>'Raw data (base scenario)'!C2992</f>
        <v>D</v>
      </c>
      <c r="E3000" t="b">
        <f t="shared" si="278"/>
        <v>1</v>
      </c>
      <c r="F3000" t="b">
        <f t="shared" si="279"/>
        <v>1</v>
      </c>
      <c r="G3000" t="b">
        <f t="shared" si="280"/>
        <v>1</v>
      </c>
      <c r="K3000" s="28">
        <v>2986</v>
      </c>
      <c r="L3000" s="27" t="s">
        <v>2</v>
      </c>
      <c r="M3000" s="27" t="s">
        <v>2</v>
      </c>
      <c r="N3000" t="b">
        <f t="shared" si="281"/>
        <v>1</v>
      </c>
      <c r="O3000" t="b">
        <f t="shared" si="282"/>
        <v>1</v>
      </c>
      <c r="P3000" t="b">
        <f t="shared" si="283"/>
        <v>1</v>
      </c>
    </row>
    <row r="3001" spans="2:16" x14ac:dyDescent="0.25">
      <c r="B3001" s="23">
        <f>'Raw data (base scenario)'!A2993</f>
        <v>2987</v>
      </c>
      <c r="C3001" s="23" t="str">
        <f>'Raw data (base scenario)'!B2993</f>
        <v>D</v>
      </c>
      <c r="D3001" s="23" t="str">
        <f>'Raw data (base scenario)'!C2993</f>
        <v>D</v>
      </c>
      <c r="E3001" t="b">
        <f t="shared" si="278"/>
        <v>1</v>
      </c>
      <c r="F3001" t="b">
        <f t="shared" si="279"/>
        <v>1</v>
      </c>
      <c r="G3001" t="b">
        <f t="shared" si="280"/>
        <v>1</v>
      </c>
      <c r="K3001" s="28">
        <v>2987</v>
      </c>
      <c r="L3001" s="27" t="s">
        <v>2</v>
      </c>
      <c r="M3001" s="27" t="s">
        <v>2</v>
      </c>
      <c r="N3001" t="b">
        <f t="shared" si="281"/>
        <v>1</v>
      </c>
      <c r="O3001" t="b">
        <f t="shared" si="282"/>
        <v>1</v>
      </c>
      <c r="P3001" t="b">
        <f t="shared" si="283"/>
        <v>1</v>
      </c>
    </row>
    <row r="3002" spans="2:16" x14ac:dyDescent="0.25">
      <c r="B3002" s="23">
        <f>'Raw data (base scenario)'!A2994</f>
        <v>2988</v>
      </c>
      <c r="C3002" s="23" t="str">
        <f>'Raw data (base scenario)'!B2994</f>
        <v>D</v>
      </c>
      <c r="D3002" s="23" t="str">
        <f>'Raw data (base scenario)'!C2994</f>
        <v>D</v>
      </c>
      <c r="E3002" t="b">
        <f t="shared" si="278"/>
        <v>1</v>
      </c>
      <c r="F3002" t="b">
        <f t="shared" si="279"/>
        <v>1</v>
      </c>
      <c r="G3002" t="b">
        <f t="shared" si="280"/>
        <v>1</v>
      </c>
      <c r="K3002" s="28">
        <v>2988</v>
      </c>
      <c r="L3002" s="27" t="s">
        <v>2</v>
      </c>
      <c r="M3002" s="27" t="s">
        <v>2</v>
      </c>
      <c r="N3002" t="b">
        <f t="shared" si="281"/>
        <v>1</v>
      </c>
      <c r="O3002" t="b">
        <f t="shared" si="282"/>
        <v>1</v>
      </c>
      <c r="P3002" t="b">
        <f t="shared" si="283"/>
        <v>1</v>
      </c>
    </row>
    <row r="3003" spans="2:16" x14ac:dyDescent="0.25">
      <c r="B3003" s="23">
        <f>'Raw data (base scenario)'!A2995</f>
        <v>2989</v>
      </c>
      <c r="C3003" s="23" t="str">
        <f>'Raw data (base scenario)'!B2995</f>
        <v>D</v>
      </c>
      <c r="D3003" s="23" t="str">
        <f>'Raw data (base scenario)'!C2995</f>
        <v>D</v>
      </c>
      <c r="E3003" t="b">
        <f t="shared" si="278"/>
        <v>1</v>
      </c>
      <c r="F3003" t="b">
        <f t="shared" si="279"/>
        <v>1</v>
      </c>
      <c r="G3003" t="b">
        <f t="shared" si="280"/>
        <v>1</v>
      </c>
      <c r="K3003" s="28">
        <v>2989</v>
      </c>
      <c r="L3003" s="27" t="s">
        <v>2</v>
      </c>
      <c r="M3003" s="27" t="s">
        <v>2</v>
      </c>
      <c r="N3003" t="b">
        <f t="shared" si="281"/>
        <v>1</v>
      </c>
      <c r="O3003" t="b">
        <f t="shared" si="282"/>
        <v>1</v>
      </c>
      <c r="P3003" t="b">
        <f t="shared" si="283"/>
        <v>1</v>
      </c>
    </row>
    <row r="3004" spans="2:16" x14ac:dyDescent="0.25">
      <c r="B3004" s="23">
        <f>'Raw data (base scenario)'!A2996</f>
        <v>2990</v>
      </c>
      <c r="C3004" s="23" t="str">
        <f>'Raw data (base scenario)'!B2996</f>
        <v>S</v>
      </c>
      <c r="D3004" s="23" t="str">
        <f>'Raw data (base scenario)'!C2996</f>
        <v>H</v>
      </c>
      <c r="E3004" t="b">
        <f t="shared" si="278"/>
        <v>1</v>
      </c>
      <c r="F3004" t="b">
        <f t="shared" si="279"/>
        <v>1</v>
      </c>
      <c r="G3004" t="str">
        <f t="shared" si="280"/>
        <v>N/A</v>
      </c>
      <c r="K3004" s="28">
        <v>2990</v>
      </c>
      <c r="L3004" s="27" t="s">
        <v>3</v>
      </c>
      <c r="M3004" s="27" t="s">
        <v>1</v>
      </c>
      <c r="N3004" t="b">
        <f t="shared" si="281"/>
        <v>1</v>
      </c>
      <c r="O3004" t="b">
        <f t="shared" si="282"/>
        <v>1</v>
      </c>
      <c r="P3004" t="str">
        <f t="shared" si="283"/>
        <v>N/A</v>
      </c>
    </row>
    <row r="3005" spans="2:16" x14ac:dyDescent="0.25">
      <c r="B3005" s="23">
        <f>'Raw data (base scenario)'!A2997</f>
        <v>2991</v>
      </c>
      <c r="C3005" s="23" t="str">
        <f>'Raw data (base scenario)'!B2997</f>
        <v>D</v>
      </c>
      <c r="D3005" s="23" t="str">
        <f>'Raw data (base scenario)'!C2997</f>
        <v>D</v>
      </c>
      <c r="E3005" t="b">
        <f t="shared" si="278"/>
        <v>1</v>
      </c>
      <c r="F3005" t="b">
        <f t="shared" si="279"/>
        <v>1</v>
      </c>
      <c r="G3005" t="b">
        <f t="shared" si="280"/>
        <v>1</v>
      </c>
      <c r="K3005" s="28">
        <v>2991</v>
      </c>
      <c r="L3005" s="27" t="s">
        <v>2</v>
      </c>
      <c r="M3005" s="27" t="s">
        <v>2</v>
      </c>
      <c r="N3005" t="b">
        <f t="shared" si="281"/>
        <v>1</v>
      </c>
      <c r="O3005" t="b">
        <f t="shared" si="282"/>
        <v>1</v>
      </c>
      <c r="P3005" t="b">
        <f t="shared" si="283"/>
        <v>1</v>
      </c>
    </row>
    <row r="3006" spans="2:16" x14ac:dyDescent="0.25">
      <c r="B3006" s="23">
        <f>'Raw data (base scenario)'!A2998</f>
        <v>2992</v>
      </c>
      <c r="C3006" s="23" t="str">
        <f>'Raw data (base scenario)'!B2998</f>
        <v>D</v>
      </c>
      <c r="D3006" s="23" t="str">
        <f>'Raw data (base scenario)'!C2998</f>
        <v>D</v>
      </c>
      <c r="E3006" t="b">
        <f t="shared" si="278"/>
        <v>1</v>
      </c>
      <c r="F3006" t="b">
        <f t="shared" si="279"/>
        <v>1</v>
      </c>
      <c r="G3006" t="b">
        <f t="shared" si="280"/>
        <v>1</v>
      </c>
      <c r="K3006" s="28">
        <v>2992</v>
      </c>
      <c r="L3006" s="27" t="s">
        <v>2</v>
      </c>
      <c r="M3006" s="27" t="s">
        <v>2</v>
      </c>
      <c r="N3006" t="b">
        <f t="shared" si="281"/>
        <v>1</v>
      </c>
      <c r="O3006" t="b">
        <f t="shared" si="282"/>
        <v>1</v>
      </c>
      <c r="P3006" t="b">
        <f t="shared" si="283"/>
        <v>1</v>
      </c>
    </row>
    <row r="3007" spans="2:16" x14ac:dyDescent="0.25">
      <c r="B3007" s="23">
        <f>'Raw data (base scenario)'!A2999</f>
        <v>2993</v>
      </c>
      <c r="C3007" s="23" t="str">
        <f>'Raw data (base scenario)'!B2999</f>
        <v>D</v>
      </c>
      <c r="D3007" s="23" t="str">
        <f>'Raw data (base scenario)'!C2999</f>
        <v>D</v>
      </c>
      <c r="E3007" t="b">
        <f t="shared" si="278"/>
        <v>1</v>
      </c>
      <c r="F3007" t="b">
        <f t="shared" si="279"/>
        <v>1</v>
      </c>
      <c r="G3007" t="b">
        <f t="shared" si="280"/>
        <v>1</v>
      </c>
      <c r="K3007" s="28">
        <v>2993</v>
      </c>
      <c r="L3007" s="27" t="s">
        <v>2</v>
      </c>
      <c r="M3007" s="27" t="s">
        <v>2</v>
      </c>
      <c r="N3007" t="b">
        <f t="shared" si="281"/>
        <v>1</v>
      </c>
      <c r="O3007" t="b">
        <f t="shared" si="282"/>
        <v>1</v>
      </c>
      <c r="P3007" t="b">
        <f t="shared" si="283"/>
        <v>1</v>
      </c>
    </row>
    <row r="3008" spans="2:16" x14ac:dyDescent="0.25">
      <c r="B3008" s="23">
        <f>'Raw data (base scenario)'!A3000</f>
        <v>2994</v>
      </c>
      <c r="C3008" s="23" t="str">
        <f>'Raw data (base scenario)'!B3000</f>
        <v>S</v>
      </c>
      <c r="D3008" s="23" t="str">
        <f>'Raw data (base scenario)'!C3000</f>
        <v>D</v>
      </c>
      <c r="E3008" t="b">
        <f t="shared" si="278"/>
        <v>1</v>
      </c>
      <c r="F3008" t="b">
        <f t="shared" si="279"/>
        <v>1</v>
      </c>
      <c r="G3008" t="str">
        <f t="shared" si="280"/>
        <v>N/A</v>
      </c>
      <c r="K3008" s="28">
        <v>2994</v>
      </c>
      <c r="L3008" s="27" t="s">
        <v>3</v>
      </c>
      <c r="M3008" s="27" t="s">
        <v>2</v>
      </c>
      <c r="N3008" t="b">
        <f t="shared" si="281"/>
        <v>1</v>
      </c>
      <c r="O3008" t="b">
        <f t="shared" si="282"/>
        <v>1</v>
      </c>
      <c r="P3008" t="str">
        <f t="shared" si="283"/>
        <v>N/A</v>
      </c>
    </row>
    <row r="3009" spans="2:16" x14ac:dyDescent="0.25">
      <c r="B3009" s="23">
        <f>'Raw data (base scenario)'!A3001</f>
        <v>2995</v>
      </c>
      <c r="C3009" s="23" t="str">
        <f>'Raw data (base scenario)'!B3001</f>
        <v>I</v>
      </c>
      <c r="D3009" s="23" t="str">
        <f>'Raw data (base scenario)'!C3001</f>
        <v>I</v>
      </c>
      <c r="E3009" t="b">
        <f t="shared" si="278"/>
        <v>1</v>
      </c>
      <c r="F3009" t="b">
        <f t="shared" si="279"/>
        <v>1</v>
      </c>
      <c r="G3009" t="str">
        <f t="shared" si="280"/>
        <v>N/A</v>
      </c>
      <c r="K3009" s="28">
        <v>2995</v>
      </c>
      <c r="L3009" s="27" t="s">
        <v>18</v>
      </c>
      <c r="M3009" s="27" t="s">
        <v>18</v>
      </c>
      <c r="N3009" t="b">
        <f t="shared" si="281"/>
        <v>1</v>
      </c>
      <c r="O3009" t="b">
        <f t="shared" si="282"/>
        <v>1</v>
      </c>
      <c r="P3009" t="str">
        <f t="shared" si="283"/>
        <v>N/A</v>
      </c>
    </row>
    <row r="3010" spans="2:16" x14ac:dyDescent="0.25">
      <c r="B3010" s="23">
        <f>'Raw data (base scenario)'!A3002</f>
        <v>2996</v>
      </c>
      <c r="C3010" s="23" t="str">
        <f>'Raw data (base scenario)'!B3002</f>
        <v>I</v>
      </c>
      <c r="D3010" s="23" t="str">
        <f>'Raw data (base scenario)'!C3002</f>
        <v>S</v>
      </c>
      <c r="E3010" t="b">
        <f t="shared" si="278"/>
        <v>1</v>
      </c>
      <c r="F3010" t="b">
        <f t="shared" si="279"/>
        <v>1</v>
      </c>
      <c r="G3010" t="str">
        <f t="shared" si="280"/>
        <v>N/A</v>
      </c>
      <c r="K3010" s="28">
        <v>2996</v>
      </c>
      <c r="L3010" s="27" t="s">
        <v>18</v>
      </c>
      <c r="M3010" s="27" t="s">
        <v>3</v>
      </c>
      <c r="N3010" t="b">
        <f t="shared" si="281"/>
        <v>1</v>
      </c>
      <c r="O3010" t="b">
        <f t="shared" si="282"/>
        <v>1</v>
      </c>
      <c r="P3010" t="str">
        <f t="shared" si="283"/>
        <v>N/A</v>
      </c>
    </row>
    <row r="3011" spans="2:16" x14ac:dyDescent="0.25">
      <c r="B3011" s="23">
        <f>'Raw data (base scenario)'!A3003</f>
        <v>2997</v>
      </c>
      <c r="C3011" s="23" t="str">
        <f>'Raw data (base scenario)'!B3003</f>
        <v>H</v>
      </c>
      <c r="D3011" s="23" t="str">
        <f>'Raw data (base scenario)'!C3003</f>
        <v>H</v>
      </c>
      <c r="E3011" t="b">
        <f t="shared" si="278"/>
        <v>1</v>
      </c>
      <c r="F3011" t="b">
        <f t="shared" si="279"/>
        <v>1</v>
      </c>
      <c r="G3011" t="str">
        <f t="shared" si="280"/>
        <v>N/A</v>
      </c>
      <c r="K3011" s="28">
        <v>2997</v>
      </c>
      <c r="L3011" s="27" t="s">
        <v>1</v>
      </c>
      <c r="M3011" s="27" t="s">
        <v>1</v>
      </c>
      <c r="N3011" t="b">
        <f t="shared" si="281"/>
        <v>1</v>
      </c>
      <c r="O3011" t="b">
        <f t="shared" si="282"/>
        <v>1</v>
      </c>
      <c r="P3011" t="str">
        <f t="shared" si="283"/>
        <v>N/A</v>
      </c>
    </row>
    <row r="3012" spans="2:16" x14ac:dyDescent="0.25">
      <c r="B3012" s="23">
        <f>'Raw data (base scenario)'!A3004</f>
        <v>2998</v>
      </c>
      <c r="C3012" s="23" t="str">
        <f>'Raw data (base scenario)'!B3004</f>
        <v>H</v>
      </c>
      <c r="D3012" s="23" t="str">
        <f>'Raw data (base scenario)'!C3004</f>
        <v>H</v>
      </c>
      <c r="E3012" t="b">
        <f t="shared" si="278"/>
        <v>1</v>
      </c>
      <c r="F3012" t="b">
        <f t="shared" si="279"/>
        <v>1</v>
      </c>
      <c r="G3012" t="str">
        <f t="shared" si="280"/>
        <v>N/A</v>
      </c>
      <c r="K3012" s="28">
        <v>2998</v>
      </c>
      <c r="L3012" s="27" t="s">
        <v>1</v>
      </c>
      <c r="M3012" s="27" t="s">
        <v>1</v>
      </c>
      <c r="N3012" t="b">
        <f t="shared" si="281"/>
        <v>1</v>
      </c>
      <c r="O3012" t="b">
        <f t="shared" si="282"/>
        <v>1</v>
      </c>
      <c r="P3012" t="str">
        <f t="shared" si="283"/>
        <v>N/A</v>
      </c>
    </row>
    <row r="3013" spans="2:16" x14ac:dyDescent="0.25">
      <c r="B3013" s="23">
        <f>'Raw data (base scenario)'!A3005</f>
        <v>2999</v>
      </c>
      <c r="C3013" s="23" t="str">
        <f>'Raw data (base scenario)'!B3005</f>
        <v>H</v>
      </c>
      <c r="D3013" s="23" t="str">
        <f>'Raw data (base scenario)'!C3005</f>
        <v>H</v>
      </c>
      <c r="E3013" t="b">
        <f t="shared" si="278"/>
        <v>1</v>
      </c>
      <c r="F3013" t="b">
        <f t="shared" si="279"/>
        <v>1</v>
      </c>
      <c r="G3013" t="str">
        <f t="shared" si="280"/>
        <v>N/A</v>
      </c>
      <c r="K3013" s="28">
        <v>2999</v>
      </c>
      <c r="L3013" s="27" t="s">
        <v>1</v>
      </c>
      <c r="M3013" s="27" t="s">
        <v>1</v>
      </c>
      <c r="N3013" t="b">
        <f t="shared" si="281"/>
        <v>1</v>
      </c>
      <c r="O3013" t="b">
        <f t="shared" si="282"/>
        <v>1</v>
      </c>
      <c r="P3013" t="str">
        <f t="shared" si="283"/>
        <v>N/A</v>
      </c>
    </row>
    <row r="3014" spans="2:16" x14ac:dyDescent="0.25">
      <c r="B3014" s="23">
        <f>'Raw data (base scenario)'!A3006</f>
        <v>3000</v>
      </c>
      <c r="C3014" s="23" t="str">
        <f>'Raw data (base scenario)'!B3006</f>
        <v>H</v>
      </c>
      <c r="D3014" s="23" t="str">
        <f>'Raw data (base scenario)'!C3006</f>
        <v>H</v>
      </c>
      <c r="E3014" t="b">
        <f t="shared" si="278"/>
        <v>1</v>
      </c>
      <c r="F3014" t="b">
        <f t="shared" si="279"/>
        <v>1</v>
      </c>
      <c r="G3014" t="str">
        <f t="shared" si="280"/>
        <v>N/A</v>
      </c>
      <c r="K3014" s="28">
        <v>3000</v>
      </c>
      <c r="L3014" s="27" t="s">
        <v>1</v>
      </c>
      <c r="M3014" s="27" t="s">
        <v>1</v>
      </c>
      <c r="N3014" t="b">
        <f t="shared" si="281"/>
        <v>1</v>
      </c>
      <c r="O3014" t="b">
        <f t="shared" si="282"/>
        <v>1</v>
      </c>
      <c r="P3014" t="str">
        <f t="shared" si="283"/>
        <v>N/A</v>
      </c>
    </row>
    <row r="3015" spans="2:16" x14ac:dyDescent="0.25">
      <c r="B3015" s="23">
        <f>'Raw data (base scenario)'!A3007</f>
        <v>3001</v>
      </c>
      <c r="C3015" s="23" t="str">
        <f>'Raw data (base scenario)'!B3007</f>
        <v>S</v>
      </c>
      <c r="D3015" s="23" t="str">
        <f>'Raw data (base scenario)'!C3007</f>
        <v>H</v>
      </c>
      <c r="E3015" t="b">
        <f t="shared" si="278"/>
        <v>1</v>
      </c>
      <c r="F3015" t="b">
        <f t="shared" si="279"/>
        <v>1</v>
      </c>
      <c r="G3015" t="str">
        <f t="shared" si="280"/>
        <v>N/A</v>
      </c>
      <c r="K3015" s="28">
        <v>3001</v>
      </c>
      <c r="L3015" s="27" t="s">
        <v>3</v>
      </c>
      <c r="M3015" s="27" t="s">
        <v>1</v>
      </c>
      <c r="N3015" t="b">
        <f t="shared" si="281"/>
        <v>1</v>
      </c>
      <c r="O3015" t="b">
        <f t="shared" si="282"/>
        <v>1</v>
      </c>
      <c r="P3015" t="str">
        <f t="shared" si="283"/>
        <v>N/A</v>
      </c>
    </row>
    <row r="3016" spans="2:16" x14ac:dyDescent="0.25">
      <c r="B3016" s="23">
        <f>'Raw data (base scenario)'!A3008</f>
        <v>3002</v>
      </c>
      <c r="C3016" s="23" t="str">
        <f>'Raw data (base scenario)'!B3008</f>
        <v>I</v>
      </c>
      <c r="D3016" s="23" t="str">
        <f>'Raw data (base scenario)'!C3008</f>
        <v>S</v>
      </c>
      <c r="E3016" t="b">
        <f t="shared" si="278"/>
        <v>1</v>
      </c>
      <c r="F3016" t="b">
        <f t="shared" si="279"/>
        <v>1</v>
      </c>
      <c r="G3016" t="str">
        <f t="shared" si="280"/>
        <v>N/A</v>
      </c>
      <c r="K3016" s="28">
        <v>3002</v>
      </c>
      <c r="L3016" s="27" t="s">
        <v>18</v>
      </c>
      <c r="M3016" s="27" t="s">
        <v>3</v>
      </c>
      <c r="N3016" t="b">
        <f t="shared" si="281"/>
        <v>1</v>
      </c>
      <c r="O3016" t="b">
        <f t="shared" si="282"/>
        <v>1</v>
      </c>
      <c r="P3016" t="str">
        <f t="shared" si="283"/>
        <v>N/A</v>
      </c>
    </row>
    <row r="3017" spans="2:16" x14ac:dyDescent="0.25">
      <c r="B3017" s="23">
        <f>'Raw data (base scenario)'!A3009</f>
        <v>3003</v>
      </c>
      <c r="C3017" s="23" t="str">
        <f>'Raw data (base scenario)'!B3009</f>
        <v>H</v>
      </c>
      <c r="D3017" s="23" t="str">
        <f>'Raw data (base scenario)'!C3009</f>
        <v>H</v>
      </c>
      <c r="E3017" t="b">
        <f t="shared" si="278"/>
        <v>1</v>
      </c>
      <c r="F3017" t="b">
        <f t="shared" si="279"/>
        <v>1</v>
      </c>
      <c r="G3017" t="str">
        <f t="shared" si="280"/>
        <v>N/A</v>
      </c>
      <c r="K3017" s="28">
        <v>3003</v>
      </c>
      <c r="L3017" s="27" t="s">
        <v>1</v>
      </c>
      <c r="M3017" s="27" t="s">
        <v>1</v>
      </c>
      <c r="N3017" t="b">
        <f t="shared" si="281"/>
        <v>1</v>
      </c>
      <c r="O3017" t="b">
        <f t="shared" si="282"/>
        <v>1</v>
      </c>
      <c r="P3017" t="str">
        <f t="shared" si="283"/>
        <v>N/A</v>
      </c>
    </row>
    <row r="3018" spans="2:16" x14ac:dyDescent="0.25">
      <c r="B3018" s="23">
        <f>'Raw data (base scenario)'!A3010</f>
        <v>3004</v>
      </c>
      <c r="C3018" s="23" t="str">
        <f>'Raw data (base scenario)'!B3010</f>
        <v>I</v>
      </c>
      <c r="D3018" s="23" t="str">
        <f>'Raw data (base scenario)'!C3010</f>
        <v>D</v>
      </c>
      <c r="E3018" t="b">
        <f t="shared" si="278"/>
        <v>1</v>
      </c>
      <c r="F3018" t="b">
        <f t="shared" si="279"/>
        <v>1</v>
      </c>
      <c r="G3018" t="str">
        <f t="shared" si="280"/>
        <v>N/A</v>
      </c>
      <c r="K3018" s="28">
        <v>3004</v>
      </c>
      <c r="L3018" s="27" t="s">
        <v>18</v>
      </c>
      <c r="M3018" s="27" t="s">
        <v>2</v>
      </c>
      <c r="N3018" t="b">
        <f t="shared" si="281"/>
        <v>1</v>
      </c>
      <c r="O3018" t="b">
        <f t="shared" si="282"/>
        <v>1</v>
      </c>
      <c r="P3018" t="str">
        <f t="shared" si="283"/>
        <v>N/A</v>
      </c>
    </row>
    <row r="3019" spans="2:16" x14ac:dyDescent="0.25">
      <c r="B3019" s="23">
        <f>'Raw data (base scenario)'!A3011</f>
        <v>3005</v>
      </c>
      <c r="C3019" s="23" t="str">
        <f>'Raw data (base scenario)'!B3011</f>
        <v>S</v>
      </c>
      <c r="D3019" s="23" t="str">
        <f>'Raw data (base scenario)'!C3011</f>
        <v>H</v>
      </c>
      <c r="E3019" t="b">
        <f t="shared" si="278"/>
        <v>1</v>
      </c>
      <c r="F3019" t="b">
        <f t="shared" si="279"/>
        <v>1</v>
      </c>
      <c r="G3019" t="str">
        <f t="shared" si="280"/>
        <v>N/A</v>
      </c>
      <c r="K3019" s="28">
        <v>3005</v>
      </c>
      <c r="L3019" s="27" t="s">
        <v>3</v>
      </c>
      <c r="M3019" s="27" t="s">
        <v>1</v>
      </c>
      <c r="N3019" t="b">
        <f t="shared" si="281"/>
        <v>1</v>
      </c>
      <c r="O3019" t="b">
        <f t="shared" si="282"/>
        <v>1</v>
      </c>
      <c r="P3019" t="str">
        <f t="shared" si="283"/>
        <v>N/A</v>
      </c>
    </row>
    <row r="3020" spans="2:16" x14ac:dyDescent="0.25">
      <c r="B3020" s="23">
        <f>'Raw data (base scenario)'!A3012</f>
        <v>3006</v>
      </c>
      <c r="C3020" s="23" t="str">
        <f>'Raw data (base scenario)'!B3012</f>
        <v>I</v>
      </c>
      <c r="D3020" s="23" t="str">
        <f>'Raw data (base scenario)'!C3012</f>
        <v>I</v>
      </c>
      <c r="E3020" t="b">
        <f t="shared" si="278"/>
        <v>1</v>
      </c>
      <c r="F3020" t="b">
        <f t="shared" si="279"/>
        <v>1</v>
      </c>
      <c r="G3020" t="str">
        <f t="shared" si="280"/>
        <v>N/A</v>
      </c>
      <c r="K3020" s="28">
        <v>3006</v>
      </c>
      <c r="L3020" s="27" t="s">
        <v>18</v>
      </c>
      <c r="M3020" s="27" t="s">
        <v>18</v>
      </c>
      <c r="N3020" t="b">
        <f t="shared" si="281"/>
        <v>1</v>
      </c>
      <c r="O3020" t="b">
        <f t="shared" si="282"/>
        <v>1</v>
      </c>
      <c r="P3020" t="str">
        <f t="shared" si="283"/>
        <v>N/A</v>
      </c>
    </row>
    <row r="3021" spans="2:16" x14ac:dyDescent="0.25">
      <c r="B3021" s="23">
        <f>'Raw data (base scenario)'!A3013</f>
        <v>3007</v>
      </c>
      <c r="C3021" s="23" t="str">
        <f>'Raw data (base scenario)'!B3013</f>
        <v>I</v>
      </c>
      <c r="D3021" s="23" t="str">
        <f>'Raw data (base scenario)'!C3013</f>
        <v>D</v>
      </c>
      <c r="E3021" t="b">
        <f t="shared" si="278"/>
        <v>1</v>
      </c>
      <c r="F3021" t="b">
        <f t="shared" si="279"/>
        <v>1</v>
      </c>
      <c r="G3021" t="str">
        <f t="shared" si="280"/>
        <v>N/A</v>
      </c>
      <c r="K3021" s="28">
        <v>3007</v>
      </c>
      <c r="L3021" s="27" t="s">
        <v>18</v>
      </c>
      <c r="M3021" s="27" t="s">
        <v>2</v>
      </c>
      <c r="N3021" t="b">
        <f t="shared" si="281"/>
        <v>1</v>
      </c>
      <c r="O3021" t="b">
        <f t="shared" si="282"/>
        <v>1</v>
      </c>
      <c r="P3021" t="str">
        <f t="shared" si="283"/>
        <v>N/A</v>
      </c>
    </row>
    <row r="3022" spans="2:16" x14ac:dyDescent="0.25">
      <c r="B3022" s="23">
        <f>'Raw data (base scenario)'!A3014</f>
        <v>3008</v>
      </c>
      <c r="C3022" s="23" t="str">
        <f>'Raw data (base scenario)'!B3014</f>
        <v>S</v>
      </c>
      <c r="D3022" s="23" t="str">
        <f>'Raw data (base scenario)'!C3014</f>
        <v>H</v>
      </c>
      <c r="E3022" t="b">
        <f t="shared" si="278"/>
        <v>1</v>
      </c>
      <c r="F3022" t="b">
        <f t="shared" si="279"/>
        <v>1</v>
      </c>
      <c r="G3022" t="str">
        <f t="shared" si="280"/>
        <v>N/A</v>
      </c>
      <c r="K3022" s="28">
        <v>3008</v>
      </c>
      <c r="L3022" s="27" t="s">
        <v>3</v>
      </c>
      <c r="M3022" s="27" t="s">
        <v>1</v>
      </c>
      <c r="N3022" t="b">
        <f t="shared" si="281"/>
        <v>1</v>
      </c>
      <c r="O3022" t="b">
        <f t="shared" si="282"/>
        <v>1</v>
      </c>
      <c r="P3022" t="str">
        <f t="shared" si="283"/>
        <v>N/A</v>
      </c>
    </row>
    <row r="3023" spans="2:16" x14ac:dyDescent="0.25">
      <c r="B3023" s="23">
        <f>'Raw data (base scenario)'!A3015</f>
        <v>3009</v>
      </c>
      <c r="C3023" s="23" t="str">
        <f>'Raw data (base scenario)'!B3015</f>
        <v>D</v>
      </c>
      <c r="D3023" s="23" t="str">
        <f>'Raw data (base scenario)'!C3015</f>
        <v>D</v>
      </c>
      <c r="E3023" t="b">
        <f t="shared" ref="E3023:E3086" si="284">OR(C3023=$A$4,C3023=$A$5,C3023=$A$6,C3023=$A$7)</f>
        <v>1</v>
      </c>
      <c r="F3023" t="b">
        <f t="shared" ref="F3023:F3086" si="285">OR(D3023=$A$4,D3023=$A$5,D3023=$A$6,D3023=$A$7)</f>
        <v>1</v>
      </c>
      <c r="G3023" t="b">
        <f t="shared" si="280"/>
        <v>1</v>
      </c>
      <c r="K3023" s="28">
        <v>3009</v>
      </c>
      <c r="L3023" s="27" t="s">
        <v>2</v>
      </c>
      <c r="M3023" s="27" t="s">
        <v>2</v>
      </c>
      <c r="N3023" t="b">
        <f t="shared" si="281"/>
        <v>1</v>
      </c>
      <c r="O3023" t="b">
        <f t="shared" si="282"/>
        <v>1</v>
      </c>
      <c r="P3023" t="b">
        <f t="shared" si="283"/>
        <v>1</v>
      </c>
    </row>
    <row r="3024" spans="2:16" x14ac:dyDescent="0.25">
      <c r="B3024" s="23">
        <f>'Raw data (base scenario)'!A3016</f>
        <v>3010</v>
      </c>
      <c r="C3024" s="23" t="str">
        <f>'Raw data (base scenario)'!B3016</f>
        <v>H</v>
      </c>
      <c r="D3024" s="23" t="str">
        <f>'Raw data (base scenario)'!C3016</f>
        <v>H</v>
      </c>
      <c r="E3024" t="b">
        <f t="shared" si="284"/>
        <v>1</v>
      </c>
      <c r="F3024" t="b">
        <f t="shared" si="285"/>
        <v>1</v>
      </c>
      <c r="G3024" t="str">
        <f t="shared" ref="G3024:G3087" si="286">IF(C3024="D",D3024="D","N/A")</f>
        <v>N/A</v>
      </c>
      <c r="K3024" s="28">
        <v>3010</v>
      </c>
      <c r="L3024" s="27" t="s">
        <v>1</v>
      </c>
      <c r="M3024" s="27" t="s">
        <v>1</v>
      </c>
      <c r="N3024" t="b">
        <f t="shared" ref="N3024:N3087" si="287">OR(L3024=$A$4,L3024=$A$5,L3024=$A$6,L3024=$A$7)</f>
        <v>1</v>
      </c>
      <c r="O3024" t="b">
        <f t="shared" ref="O3024:O3087" si="288">OR(M3024=$A$4,M3024=$A$5,M3024=$A$6,M3024=$A$7)</f>
        <v>1</v>
      </c>
      <c r="P3024" t="str">
        <f t="shared" ref="P3024:P3087" si="289">IF(L3024="D",M3024="D","N/A")</f>
        <v>N/A</v>
      </c>
    </row>
    <row r="3025" spans="2:16" x14ac:dyDescent="0.25">
      <c r="B3025" s="23">
        <f>'Raw data (base scenario)'!A3017</f>
        <v>3011</v>
      </c>
      <c r="C3025" s="23" t="str">
        <f>'Raw data (base scenario)'!B3017</f>
        <v>D</v>
      </c>
      <c r="D3025" s="23" t="str">
        <f>'Raw data (base scenario)'!C3017</f>
        <v>D</v>
      </c>
      <c r="E3025" t="b">
        <f t="shared" si="284"/>
        <v>1</v>
      </c>
      <c r="F3025" t="b">
        <f t="shared" si="285"/>
        <v>1</v>
      </c>
      <c r="G3025" t="b">
        <f t="shared" si="286"/>
        <v>1</v>
      </c>
      <c r="K3025" s="28">
        <v>3011</v>
      </c>
      <c r="L3025" s="27" t="s">
        <v>2</v>
      </c>
      <c r="M3025" s="27" t="s">
        <v>2</v>
      </c>
      <c r="N3025" t="b">
        <f t="shared" si="287"/>
        <v>1</v>
      </c>
      <c r="O3025" t="b">
        <f t="shared" si="288"/>
        <v>1</v>
      </c>
      <c r="P3025" t="b">
        <f t="shared" si="289"/>
        <v>1</v>
      </c>
    </row>
    <row r="3026" spans="2:16" x14ac:dyDescent="0.25">
      <c r="B3026" s="23">
        <f>'Raw data (base scenario)'!A3018</f>
        <v>3012</v>
      </c>
      <c r="C3026" s="23" t="str">
        <f>'Raw data (base scenario)'!B3018</f>
        <v>H</v>
      </c>
      <c r="D3026" s="23" t="str">
        <f>'Raw data (base scenario)'!C3018</f>
        <v>H</v>
      </c>
      <c r="E3026" t="b">
        <f t="shared" si="284"/>
        <v>1</v>
      </c>
      <c r="F3026" t="b">
        <f t="shared" si="285"/>
        <v>1</v>
      </c>
      <c r="G3026" t="str">
        <f t="shared" si="286"/>
        <v>N/A</v>
      </c>
      <c r="K3026" s="28">
        <v>3012</v>
      </c>
      <c r="L3026" s="27" t="s">
        <v>1</v>
      </c>
      <c r="M3026" s="27" t="s">
        <v>1</v>
      </c>
      <c r="N3026" t="b">
        <f t="shared" si="287"/>
        <v>1</v>
      </c>
      <c r="O3026" t="b">
        <f t="shared" si="288"/>
        <v>1</v>
      </c>
      <c r="P3026" t="str">
        <f t="shared" si="289"/>
        <v>N/A</v>
      </c>
    </row>
    <row r="3027" spans="2:16" x14ac:dyDescent="0.25">
      <c r="B3027" s="23">
        <f>'Raw data (base scenario)'!A3019</f>
        <v>3013</v>
      </c>
      <c r="C3027" s="23" t="str">
        <f>'Raw data (base scenario)'!B3019</f>
        <v>D</v>
      </c>
      <c r="D3027" s="23" t="str">
        <f>'Raw data (base scenario)'!C3019</f>
        <v>D</v>
      </c>
      <c r="E3027" t="b">
        <f t="shared" si="284"/>
        <v>1</v>
      </c>
      <c r="F3027" t="b">
        <f t="shared" si="285"/>
        <v>1</v>
      </c>
      <c r="G3027" t="b">
        <f t="shared" si="286"/>
        <v>1</v>
      </c>
      <c r="K3027" s="28">
        <v>3013</v>
      </c>
      <c r="L3027" s="27" t="s">
        <v>2</v>
      </c>
      <c r="M3027" s="27" t="s">
        <v>2</v>
      </c>
      <c r="N3027" t="b">
        <f t="shared" si="287"/>
        <v>1</v>
      </c>
      <c r="O3027" t="b">
        <f t="shared" si="288"/>
        <v>1</v>
      </c>
      <c r="P3027" t="b">
        <f t="shared" si="289"/>
        <v>1</v>
      </c>
    </row>
    <row r="3028" spans="2:16" x14ac:dyDescent="0.25">
      <c r="B3028" s="23">
        <f>'Raw data (base scenario)'!A3020</f>
        <v>3014</v>
      </c>
      <c r="C3028" s="23" t="str">
        <f>'Raw data (base scenario)'!B3020</f>
        <v>I</v>
      </c>
      <c r="D3028" s="23" t="str">
        <f>'Raw data (base scenario)'!C3020</f>
        <v>S</v>
      </c>
      <c r="E3028" t="b">
        <f t="shared" si="284"/>
        <v>1</v>
      </c>
      <c r="F3028" t="b">
        <f t="shared" si="285"/>
        <v>1</v>
      </c>
      <c r="G3028" t="str">
        <f t="shared" si="286"/>
        <v>N/A</v>
      </c>
      <c r="K3028" s="28">
        <v>3014</v>
      </c>
      <c r="L3028" s="27" t="s">
        <v>18</v>
      </c>
      <c r="M3028" s="27" t="s">
        <v>3</v>
      </c>
      <c r="N3028" t="b">
        <f t="shared" si="287"/>
        <v>1</v>
      </c>
      <c r="O3028" t="b">
        <f t="shared" si="288"/>
        <v>1</v>
      </c>
      <c r="P3028" t="str">
        <f t="shared" si="289"/>
        <v>N/A</v>
      </c>
    </row>
    <row r="3029" spans="2:16" x14ac:dyDescent="0.25">
      <c r="B3029" s="23">
        <f>'Raw data (base scenario)'!A3021</f>
        <v>3015</v>
      </c>
      <c r="C3029" s="23" t="str">
        <f>'Raw data (base scenario)'!B3021</f>
        <v>H</v>
      </c>
      <c r="D3029" s="23" t="str">
        <f>'Raw data (base scenario)'!C3021</f>
        <v>H</v>
      </c>
      <c r="E3029" t="b">
        <f t="shared" si="284"/>
        <v>1</v>
      </c>
      <c r="F3029" t="b">
        <f t="shared" si="285"/>
        <v>1</v>
      </c>
      <c r="G3029" t="str">
        <f t="shared" si="286"/>
        <v>N/A</v>
      </c>
      <c r="K3029" s="28">
        <v>3015</v>
      </c>
      <c r="L3029" s="27" t="s">
        <v>1</v>
      </c>
      <c r="M3029" s="27" t="s">
        <v>1</v>
      </c>
      <c r="N3029" t="b">
        <f t="shared" si="287"/>
        <v>1</v>
      </c>
      <c r="O3029" t="b">
        <f t="shared" si="288"/>
        <v>1</v>
      </c>
      <c r="P3029" t="str">
        <f t="shared" si="289"/>
        <v>N/A</v>
      </c>
    </row>
    <row r="3030" spans="2:16" x14ac:dyDescent="0.25">
      <c r="B3030" s="23">
        <f>'Raw data (base scenario)'!A3022</f>
        <v>3016</v>
      </c>
      <c r="C3030" s="23" t="str">
        <f>'Raw data (base scenario)'!B3022</f>
        <v>D</v>
      </c>
      <c r="D3030" s="23" t="str">
        <f>'Raw data (base scenario)'!C3022</f>
        <v>D</v>
      </c>
      <c r="E3030" t="b">
        <f t="shared" si="284"/>
        <v>1</v>
      </c>
      <c r="F3030" t="b">
        <f t="shared" si="285"/>
        <v>1</v>
      </c>
      <c r="G3030" t="b">
        <f t="shared" si="286"/>
        <v>1</v>
      </c>
      <c r="K3030" s="28">
        <v>3016</v>
      </c>
      <c r="L3030" s="27" t="s">
        <v>2</v>
      </c>
      <c r="M3030" s="27" t="s">
        <v>2</v>
      </c>
      <c r="N3030" t="b">
        <f t="shared" si="287"/>
        <v>1</v>
      </c>
      <c r="O3030" t="b">
        <f t="shared" si="288"/>
        <v>1</v>
      </c>
      <c r="P3030" t="b">
        <f t="shared" si="289"/>
        <v>1</v>
      </c>
    </row>
    <row r="3031" spans="2:16" x14ac:dyDescent="0.25">
      <c r="B3031" s="23">
        <f>'Raw data (base scenario)'!A3023</f>
        <v>3017</v>
      </c>
      <c r="C3031" s="23" t="str">
        <f>'Raw data (base scenario)'!B3023</f>
        <v>I</v>
      </c>
      <c r="D3031" s="23" t="str">
        <f>'Raw data (base scenario)'!C3023</f>
        <v>I</v>
      </c>
      <c r="E3031" t="b">
        <f t="shared" si="284"/>
        <v>1</v>
      </c>
      <c r="F3031" t="b">
        <f t="shared" si="285"/>
        <v>1</v>
      </c>
      <c r="G3031" t="str">
        <f t="shared" si="286"/>
        <v>N/A</v>
      </c>
      <c r="K3031" s="28">
        <v>3017</v>
      </c>
      <c r="L3031" s="27" t="s">
        <v>18</v>
      </c>
      <c r="M3031" s="27" t="s">
        <v>18</v>
      </c>
      <c r="N3031" t="b">
        <f t="shared" si="287"/>
        <v>1</v>
      </c>
      <c r="O3031" t="b">
        <f t="shared" si="288"/>
        <v>1</v>
      </c>
      <c r="P3031" t="str">
        <f t="shared" si="289"/>
        <v>N/A</v>
      </c>
    </row>
    <row r="3032" spans="2:16" x14ac:dyDescent="0.25">
      <c r="B3032" s="23">
        <f>'Raw data (base scenario)'!A3024</f>
        <v>3018</v>
      </c>
      <c r="C3032" s="23" t="str">
        <f>'Raw data (base scenario)'!B3024</f>
        <v>H</v>
      </c>
      <c r="D3032" s="23" t="str">
        <f>'Raw data (base scenario)'!C3024</f>
        <v>H</v>
      </c>
      <c r="E3032" t="b">
        <f t="shared" si="284"/>
        <v>1</v>
      </c>
      <c r="F3032" t="b">
        <f t="shared" si="285"/>
        <v>1</v>
      </c>
      <c r="G3032" t="str">
        <f t="shared" si="286"/>
        <v>N/A</v>
      </c>
      <c r="K3032" s="28">
        <v>3018</v>
      </c>
      <c r="L3032" s="27" t="s">
        <v>1</v>
      </c>
      <c r="M3032" s="27" t="s">
        <v>1</v>
      </c>
      <c r="N3032" t="b">
        <f t="shared" si="287"/>
        <v>1</v>
      </c>
      <c r="O3032" t="b">
        <f t="shared" si="288"/>
        <v>1</v>
      </c>
      <c r="P3032" t="str">
        <f t="shared" si="289"/>
        <v>N/A</v>
      </c>
    </row>
    <row r="3033" spans="2:16" x14ac:dyDescent="0.25">
      <c r="B3033" s="23">
        <f>'Raw data (base scenario)'!A3025</f>
        <v>3019</v>
      </c>
      <c r="C3033" s="23" t="str">
        <f>'Raw data (base scenario)'!B3025</f>
        <v>H</v>
      </c>
      <c r="D3033" s="23" t="str">
        <f>'Raw data (base scenario)'!C3025</f>
        <v>H</v>
      </c>
      <c r="E3033" t="b">
        <f t="shared" si="284"/>
        <v>1</v>
      </c>
      <c r="F3033" t="b">
        <f t="shared" si="285"/>
        <v>1</v>
      </c>
      <c r="G3033" t="str">
        <f t="shared" si="286"/>
        <v>N/A</v>
      </c>
      <c r="K3033" s="28">
        <v>3019</v>
      </c>
      <c r="L3033" s="27" t="s">
        <v>1</v>
      </c>
      <c r="M3033" s="27" t="s">
        <v>1</v>
      </c>
      <c r="N3033" t="b">
        <f t="shared" si="287"/>
        <v>1</v>
      </c>
      <c r="O3033" t="b">
        <f t="shared" si="288"/>
        <v>1</v>
      </c>
      <c r="P3033" t="str">
        <f t="shared" si="289"/>
        <v>N/A</v>
      </c>
    </row>
    <row r="3034" spans="2:16" x14ac:dyDescent="0.25">
      <c r="B3034" s="23">
        <f>'Raw data (base scenario)'!A3026</f>
        <v>3020</v>
      </c>
      <c r="C3034" s="23" t="str">
        <f>'Raw data (base scenario)'!B3026</f>
        <v>H</v>
      </c>
      <c r="D3034" s="23" t="str">
        <f>'Raw data (base scenario)'!C3026</f>
        <v>H</v>
      </c>
      <c r="E3034" t="b">
        <f t="shared" si="284"/>
        <v>1</v>
      </c>
      <c r="F3034" t="b">
        <f t="shared" si="285"/>
        <v>1</v>
      </c>
      <c r="G3034" t="str">
        <f t="shared" si="286"/>
        <v>N/A</v>
      </c>
      <c r="K3034" s="28">
        <v>3020</v>
      </c>
      <c r="L3034" s="27" t="s">
        <v>1</v>
      </c>
      <c r="M3034" s="27" t="s">
        <v>1</v>
      </c>
      <c r="N3034" t="b">
        <f t="shared" si="287"/>
        <v>1</v>
      </c>
      <c r="O3034" t="b">
        <f t="shared" si="288"/>
        <v>1</v>
      </c>
      <c r="P3034" t="str">
        <f t="shared" si="289"/>
        <v>N/A</v>
      </c>
    </row>
    <row r="3035" spans="2:16" x14ac:dyDescent="0.25">
      <c r="B3035" s="23">
        <f>'Raw data (base scenario)'!A3027</f>
        <v>3021</v>
      </c>
      <c r="C3035" s="23" t="str">
        <f>'Raw data (base scenario)'!B3027</f>
        <v>H</v>
      </c>
      <c r="D3035" s="23" t="str">
        <f>'Raw data (base scenario)'!C3027</f>
        <v>H</v>
      </c>
      <c r="E3035" t="b">
        <f t="shared" si="284"/>
        <v>1</v>
      </c>
      <c r="F3035" t="b">
        <f t="shared" si="285"/>
        <v>1</v>
      </c>
      <c r="G3035" t="str">
        <f t="shared" si="286"/>
        <v>N/A</v>
      </c>
      <c r="K3035" s="28">
        <v>3021</v>
      </c>
      <c r="L3035" s="27" t="s">
        <v>1</v>
      </c>
      <c r="M3035" s="27" t="s">
        <v>1</v>
      </c>
      <c r="N3035" t="b">
        <f t="shared" si="287"/>
        <v>1</v>
      </c>
      <c r="O3035" t="b">
        <f t="shared" si="288"/>
        <v>1</v>
      </c>
      <c r="P3035" t="str">
        <f t="shared" si="289"/>
        <v>N/A</v>
      </c>
    </row>
    <row r="3036" spans="2:16" x14ac:dyDescent="0.25">
      <c r="B3036" s="23">
        <f>'Raw data (base scenario)'!A3028</f>
        <v>3022</v>
      </c>
      <c r="C3036" s="23" t="str">
        <f>'Raw data (base scenario)'!B3028</f>
        <v>S</v>
      </c>
      <c r="D3036" s="23" t="str">
        <f>'Raw data (base scenario)'!C3028</f>
        <v>H</v>
      </c>
      <c r="E3036" t="b">
        <f t="shared" si="284"/>
        <v>1</v>
      </c>
      <c r="F3036" t="b">
        <f t="shared" si="285"/>
        <v>1</v>
      </c>
      <c r="G3036" t="str">
        <f t="shared" si="286"/>
        <v>N/A</v>
      </c>
      <c r="K3036" s="28">
        <v>3022</v>
      </c>
      <c r="L3036" s="27" t="s">
        <v>3</v>
      </c>
      <c r="M3036" s="27" t="s">
        <v>1</v>
      </c>
      <c r="N3036" t="b">
        <f t="shared" si="287"/>
        <v>1</v>
      </c>
      <c r="O3036" t="b">
        <f t="shared" si="288"/>
        <v>1</v>
      </c>
      <c r="P3036" t="str">
        <f t="shared" si="289"/>
        <v>N/A</v>
      </c>
    </row>
    <row r="3037" spans="2:16" x14ac:dyDescent="0.25">
      <c r="B3037" s="23">
        <f>'Raw data (base scenario)'!A3029</f>
        <v>3023</v>
      </c>
      <c r="C3037" s="23" t="str">
        <f>'Raw data (base scenario)'!B3029</f>
        <v>H</v>
      </c>
      <c r="D3037" s="23" t="str">
        <f>'Raw data (base scenario)'!C3029</f>
        <v>H</v>
      </c>
      <c r="E3037" t="b">
        <f t="shared" si="284"/>
        <v>1</v>
      </c>
      <c r="F3037" t="b">
        <f t="shared" si="285"/>
        <v>1</v>
      </c>
      <c r="G3037" t="str">
        <f t="shared" si="286"/>
        <v>N/A</v>
      </c>
      <c r="K3037" s="28">
        <v>3023</v>
      </c>
      <c r="L3037" s="27" t="s">
        <v>1</v>
      </c>
      <c r="M3037" s="27" t="s">
        <v>1</v>
      </c>
      <c r="N3037" t="b">
        <f t="shared" si="287"/>
        <v>1</v>
      </c>
      <c r="O3037" t="b">
        <f t="shared" si="288"/>
        <v>1</v>
      </c>
      <c r="P3037" t="str">
        <f t="shared" si="289"/>
        <v>N/A</v>
      </c>
    </row>
    <row r="3038" spans="2:16" x14ac:dyDescent="0.25">
      <c r="B3038" s="23">
        <f>'Raw data (base scenario)'!A3030</f>
        <v>3024</v>
      </c>
      <c r="C3038" s="23" t="str">
        <f>'Raw data (base scenario)'!B3030</f>
        <v>H</v>
      </c>
      <c r="D3038" s="23" t="str">
        <f>'Raw data (base scenario)'!C3030</f>
        <v>H</v>
      </c>
      <c r="E3038" t="b">
        <f t="shared" si="284"/>
        <v>1</v>
      </c>
      <c r="F3038" t="b">
        <f t="shared" si="285"/>
        <v>1</v>
      </c>
      <c r="G3038" t="str">
        <f t="shared" si="286"/>
        <v>N/A</v>
      </c>
      <c r="K3038" s="28">
        <v>3024</v>
      </c>
      <c r="L3038" s="27" t="s">
        <v>1</v>
      </c>
      <c r="M3038" s="27" t="s">
        <v>1</v>
      </c>
      <c r="N3038" t="b">
        <f t="shared" si="287"/>
        <v>1</v>
      </c>
      <c r="O3038" t="b">
        <f t="shared" si="288"/>
        <v>1</v>
      </c>
      <c r="P3038" t="str">
        <f t="shared" si="289"/>
        <v>N/A</v>
      </c>
    </row>
    <row r="3039" spans="2:16" x14ac:dyDescent="0.25">
      <c r="B3039" s="23">
        <f>'Raw data (base scenario)'!A3031</f>
        <v>3025</v>
      </c>
      <c r="C3039" s="23" t="str">
        <f>'Raw data (base scenario)'!B3031</f>
        <v>S</v>
      </c>
      <c r="D3039" s="23" t="str">
        <f>'Raw data (base scenario)'!C3031</f>
        <v>H</v>
      </c>
      <c r="E3039" t="b">
        <f t="shared" si="284"/>
        <v>1</v>
      </c>
      <c r="F3039" t="b">
        <f t="shared" si="285"/>
        <v>1</v>
      </c>
      <c r="G3039" t="str">
        <f t="shared" si="286"/>
        <v>N/A</v>
      </c>
      <c r="K3039" s="28">
        <v>3025</v>
      </c>
      <c r="L3039" s="27" t="s">
        <v>3</v>
      </c>
      <c r="M3039" s="27" t="s">
        <v>1</v>
      </c>
      <c r="N3039" t="b">
        <f t="shared" si="287"/>
        <v>1</v>
      </c>
      <c r="O3039" t="b">
        <f t="shared" si="288"/>
        <v>1</v>
      </c>
      <c r="P3039" t="str">
        <f t="shared" si="289"/>
        <v>N/A</v>
      </c>
    </row>
    <row r="3040" spans="2:16" x14ac:dyDescent="0.25">
      <c r="B3040" s="23">
        <f>'Raw data (base scenario)'!A3032</f>
        <v>3026</v>
      </c>
      <c r="C3040" s="23" t="str">
        <f>'Raw data (base scenario)'!B3032</f>
        <v>D</v>
      </c>
      <c r="D3040" s="23" t="str">
        <f>'Raw data (base scenario)'!C3032</f>
        <v>D</v>
      </c>
      <c r="E3040" t="b">
        <f t="shared" si="284"/>
        <v>1</v>
      </c>
      <c r="F3040" t="b">
        <f t="shared" si="285"/>
        <v>1</v>
      </c>
      <c r="G3040" t="b">
        <f t="shared" si="286"/>
        <v>1</v>
      </c>
      <c r="K3040" s="28">
        <v>3026</v>
      </c>
      <c r="L3040" s="27" t="s">
        <v>2</v>
      </c>
      <c r="M3040" s="27" t="s">
        <v>2</v>
      </c>
      <c r="N3040" t="b">
        <f t="shared" si="287"/>
        <v>1</v>
      </c>
      <c r="O3040" t="b">
        <f t="shared" si="288"/>
        <v>1</v>
      </c>
      <c r="P3040" t="b">
        <f t="shared" si="289"/>
        <v>1</v>
      </c>
    </row>
    <row r="3041" spans="2:16" x14ac:dyDescent="0.25">
      <c r="B3041" s="23">
        <f>'Raw data (base scenario)'!A3033</f>
        <v>3027</v>
      </c>
      <c r="C3041" s="23" t="str">
        <f>'Raw data (base scenario)'!B3033</f>
        <v>D</v>
      </c>
      <c r="D3041" s="23" t="str">
        <f>'Raw data (base scenario)'!C3033</f>
        <v>D</v>
      </c>
      <c r="E3041" t="b">
        <f t="shared" si="284"/>
        <v>1</v>
      </c>
      <c r="F3041" t="b">
        <f t="shared" si="285"/>
        <v>1</v>
      </c>
      <c r="G3041" t="b">
        <f t="shared" si="286"/>
        <v>1</v>
      </c>
      <c r="K3041" s="28">
        <v>3027</v>
      </c>
      <c r="L3041" s="27" t="s">
        <v>2</v>
      </c>
      <c r="M3041" s="27" t="s">
        <v>2</v>
      </c>
      <c r="N3041" t="b">
        <f t="shared" si="287"/>
        <v>1</v>
      </c>
      <c r="O3041" t="b">
        <f t="shared" si="288"/>
        <v>1</v>
      </c>
      <c r="P3041" t="b">
        <f t="shared" si="289"/>
        <v>1</v>
      </c>
    </row>
    <row r="3042" spans="2:16" x14ac:dyDescent="0.25">
      <c r="B3042" s="23">
        <f>'Raw data (base scenario)'!A3034</f>
        <v>3028</v>
      </c>
      <c r="C3042" s="23" t="str">
        <f>'Raw data (base scenario)'!B3034</f>
        <v>S</v>
      </c>
      <c r="D3042" s="23" t="str">
        <f>'Raw data (base scenario)'!C3034</f>
        <v>H</v>
      </c>
      <c r="E3042" t="b">
        <f t="shared" si="284"/>
        <v>1</v>
      </c>
      <c r="F3042" t="b">
        <f t="shared" si="285"/>
        <v>1</v>
      </c>
      <c r="G3042" t="str">
        <f t="shared" si="286"/>
        <v>N/A</v>
      </c>
      <c r="K3042" s="28">
        <v>3028</v>
      </c>
      <c r="L3042" s="27" t="s">
        <v>3</v>
      </c>
      <c r="M3042" s="27" t="s">
        <v>1</v>
      </c>
      <c r="N3042" t="b">
        <f t="shared" si="287"/>
        <v>1</v>
      </c>
      <c r="O3042" t="b">
        <f t="shared" si="288"/>
        <v>1</v>
      </c>
      <c r="P3042" t="str">
        <f t="shared" si="289"/>
        <v>N/A</v>
      </c>
    </row>
    <row r="3043" spans="2:16" x14ac:dyDescent="0.25">
      <c r="B3043" s="23">
        <f>'Raw data (base scenario)'!A3035</f>
        <v>3029</v>
      </c>
      <c r="C3043" s="23" t="str">
        <f>'Raw data (base scenario)'!B3035</f>
        <v>D</v>
      </c>
      <c r="D3043" s="23" t="str">
        <f>'Raw data (base scenario)'!C3035</f>
        <v>D</v>
      </c>
      <c r="E3043" t="b">
        <f t="shared" si="284"/>
        <v>1</v>
      </c>
      <c r="F3043" t="b">
        <f t="shared" si="285"/>
        <v>1</v>
      </c>
      <c r="G3043" t="b">
        <f t="shared" si="286"/>
        <v>1</v>
      </c>
      <c r="K3043" s="28">
        <v>3029</v>
      </c>
      <c r="L3043" s="27" t="s">
        <v>2</v>
      </c>
      <c r="M3043" s="27" t="s">
        <v>2</v>
      </c>
      <c r="N3043" t="b">
        <f t="shared" si="287"/>
        <v>1</v>
      </c>
      <c r="O3043" t="b">
        <f t="shared" si="288"/>
        <v>1</v>
      </c>
      <c r="P3043" t="b">
        <f t="shared" si="289"/>
        <v>1</v>
      </c>
    </row>
    <row r="3044" spans="2:16" x14ac:dyDescent="0.25">
      <c r="B3044" s="23">
        <f>'Raw data (base scenario)'!A3036</f>
        <v>3030</v>
      </c>
      <c r="C3044" s="23" t="str">
        <f>'Raw data (base scenario)'!B3036</f>
        <v>S</v>
      </c>
      <c r="D3044" s="23" t="str">
        <f>'Raw data (base scenario)'!C3036</f>
        <v>H</v>
      </c>
      <c r="E3044" t="b">
        <f t="shared" si="284"/>
        <v>1</v>
      </c>
      <c r="F3044" t="b">
        <f t="shared" si="285"/>
        <v>1</v>
      </c>
      <c r="G3044" t="str">
        <f t="shared" si="286"/>
        <v>N/A</v>
      </c>
      <c r="K3044" s="28">
        <v>3030</v>
      </c>
      <c r="L3044" s="27" t="s">
        <v>3</v>
      </c>
      <c r="M3044" s="27" t="s">
        <v>1</v>
      </c>
      <c r="N3044" t="b">
        <f t="shared" si="287"/>
        <v>1</v>
      </c>
      <c r="O3044" t="b">
        <f t="shared" si="288"/>
        <v>1</v>
      </c>
      <c r="P3044" t="str">
        <f t="shared" si="289"/>
        <v>N/A</v>
      </c>
    </row>
    <row r="3045" spans="2:16" x14ac:dyDescent="0.25">
      <c r="B3045" s="23">
        <f>'Raw data (base scenario)'!A3037</f>
        <v>3031</v>
      </c>
      <c r="C3045" s="23" t="str">
        <f>'Raw data (base scenario)'!B3037</f>
        <v>H</v>
      </c>
      <c r="D3045" s="23" t="str">
        <f>'Raw data (base scenario)'!C3037</f>
        <v>H</v>
      </c>
      <c r="E3045" t="b">
        <f t="shared" si="284"/>
        <v>1</v>
      </c>
      <c r="F3045" t="b">
        <f t="shared" si="285"/>
        <v>1</v>
      </c>
      <c r="G3045" t="str">
        <f t="shared" si="286"/>
        <v>N/A</v>
      </c>
      <c r="K3045" s="28">
        <v>3031</v>
      </c>
      <c r="L3045" s="27" t="s">
        <v>1</v>
      </c>
      <c r="M3045" s="27" t="s">
        <v>1</v>
      </c>
      <c r="N3045" t="b">
        <f t="shared" si="287"/>
        <v>1</v>
      </c>
      <c r="O3045" t="b">
        <f t="shared" si="288"/>
        <v>1</v>
      </c>
      <c r="P3045" t="str">
        <f t="shared" si="289"/>
        <v>N/A</v>
      </c>
    </row>
    <row r="3046" spans="2:16" x14ac:dyDescent="0.25">
      <c r="B3046" s="23">
        <f>'Raw data (base scenario)'!A3038</f>
        <v>3032</v>
      </c>
      <c r="C3046" s="23" t="str">
        <f>'Raw data (base scenario)'!B3038</f>
        <v>H</v>
      </c>
      <c r="D3046" s="23" t="str">
        <f>'Raw data (base scenario)'!C3038</f>
        <v>I</v>
      </c>
      <c r="E3046" t="b">
        <f t="shared" si="284"/>
        <v>1</v>
      </c>
      <c r="F3046" t="b">
        <f t="shared" si="285"/>
        <v>1</v>
      </c>
      <c r="G3046" t="str">
        <f t="shared" si="286"/>
        <v>N/A</v>
      </c>
      <c r="K3046" s="28">
        <v>3032</v>
      </c>
      <c r="L3046" s="27" t="s">
        <v>1</v>
      </c>
      <c r="M3046" s="27" t="s">
        <v>18</v>
      </c>
      <c r="N3046" t="b">
        <f t="shared" si="287"/>
        <v>1</v>
      </c>
      <c r="O3046" t="b">
        <f t="shared" si="288"/>
        <v>1</v>
      </c>
      <c r="P3046" t="str">
        <f t="shared" si="289"/>
        <v>N/A</v>
      </c>
    </row>
    <row r="3047" spans="2:16" x14ac:dyDescent="0.25">
      <c r="B3047" s="23">
        <f>'Raw data (base scenario)'!A3039</f>
        <v>3033</v>
      </c>
      <c r="C3047" s="23" t="str">
        <f>'Raw data (base scenario)'!B3039</f>
        <v>I</v>
      </c>
      <c r="D3047" s="23" t="str">
        <f>'Raw data (base scenario)'!C3039</f>
        <v>D</v>
      </c>
      <c r="E3047" t="b">
        <f t="shared" si="284"/>
        <v>1</v>
      </c>
      <c r="F3047" t="b">
        <f t="shared" si="285"/>
        <v>1</v>
      </c>
      <c r="G3047" t="str">
        <f t="shared" si="286"/>
        <v>N/A</v>
      </c>
      <c r="K3047" s="28">
        <v>3033</v>
      </c>
      <c r="L3047" s="27" t="s">
        <v>18</v>
      </c>
      <c r="M3047" s="27" t="s">
        <v>2</v>
      </c>
      <c r="N3047" t="b">
        <f t="shared" si="287"/>
        <v>1</v>
      </c>
      <c r="O3047" t="b">
        <f t="shared" si="288"/>
        <v>1</v>
      </c>
      <c r="P3047" t="str">
        <f t="shared" si="289"/>
        <v>N/A</v>
      </c>
    </row>
    <row r="3048" spans="2:16" x14ac:dyDescent="0.25">
      <c r="B3048" s="23">
        <f>'Raw data (base scenario)'!A3040</f>
        <v>3034</v>
      </c>
      <c r="C3048" s="23" t="str">
        <f>'Raw data (base scenario)'!B3040</f>
        <v>D</v>
      </c>
      <c r="D3048" s="23" t="str">
        <f>'Raw data (base scenario)'!C3040</f>
        <v>D</v>
      </c>
      <c r="E3048" t="b">
        <f t="shared" si="284"/>
        <v>1</v>
      </c>
      <c r="F3048" t="b">
        <f t="shared" si="285"/>
        <v>1</v>
      </c>
      <c r="G3048" t="b">
        <f t="shared" si="286"/>
        <v>1</v>
      </c>
      <c r="K3048" s="28">
        <v>3034</v>
      </c>
      <c r="L3048" s="27" t="s">
        <v>2</v>
      </c>
      <c r="M3048" s="27" t="s">
        <v>2</v>
      </c>
      <c r="N3048" t="b">
        <f t="shared" si="287"/>
        <v>1</v>
      </c>
      <c r="O3048" t="b">
        <f t="shared" si="288"/>
        <v>1</v>
      </c>
      <c r="P3048" t="b">
        <f t="shared" si="289"/>
        <v>1</v>
      </c>
    </row>
    <row r="3049" spans="2:16" x14ac:dyDescent="0.25">
      <c r="B3049" s="23">
        <f>'Raw data (base scenario)'!A3041</f>
        <v>3035</v>
      </c>
      <c r="C3049" s="23" t="str">
        <f>'Raw data (base scenario)'!B3041</f>
        <v>I</v>
      </c>
      <c r="D3049" s="23" t="str">
        <f>'Raw data (base scenario)'!C3041</f>
        <v>D</v>
      </c>
      <c r="E3049" t="b">
        <f t="shared" si="284"/>
        <v>1</v>
      </c>
      <c r="F3049" t="b">
        <f t="shared" si="285"/>
        <v>1</v>
      </c>
      <c r="G3049" t="str">
        <f t="shared" si="286"/>
        <v>N/A</v>
      </c>
      <c r="K3049" s="28">
        <v>3035</v>
      </c>
      <c r="L3049" s="27" t="s">
        <v>18</v>
      </c>
      <c r="M3049" s="27" t="s">
        <v>2</v>
      </c>
      <c r="N3049" t="b">
        <f t="shared" si="287"/>
        <v>1</v>
      </c>
      <c r="O3049" t="b">
        <f t="shared" si="288"/>
        <v>1</v>
      </c>
      <c r="P3049" t="str">
        <f t="shared" si="289"/>
        <v>N/A</v>
      </c>
    </row>
    <row r="3050" spans="2:16" x14ac:dyDescent="0.25">
      <c r="B3050" s="23">
        <f>'Raw data (base scenario)'!A3042</f>
        <v>3036</v>
      </c>
      <c r="C3050" s="23" t="str">
        <f>'Raw data (base scenario)'!B3042</f>
        <v>I</v>
      </c>
      <c r="D3050" s="23" t="str">
        <f>'Raw data (base scenario)'!C3042</f>
        <v>I</v>
      </c>
      <c r="E3050" t="b">
        <f t="shared" si="284"/>
        <v>1</v>
      </c>
      <c r="F3050" t="b">
        <f t="shared" si="285"/>
        <v>1</v>
      </c>
      <c r="G3050" t="str">
        <f t="shared" si="286"/>
        <v>N/A</v>
      </c>
      <c r="K3050" s="28">
        <v>3036</v>
      </c>
      <c r="L3050" s="27" t="s">
        <v>18</v>
      </c>
      <c r="M3050" s="27" t="s">
        <v>18</v>
      </c>
      <c r="N3050" t="b">
        <f t="shared" si="287"/>
        <v>1</v>
      </c>
      <c r="O3050" t="b">
        <f t="shared" si="288"/>
        <v>1</v>
      </c>
      <c r="P3050" t="str">
        <f t="shared" si="289"/>
        <v>N/A</v>
      </c>
    </row>
    <row r="3051" spans="2:16" x14ac:dyDescent="0.25">
      <c r="B3051" s="23">
        <f>'Raw data (base scenario)'!A3043</f>
        <v>3037</v>
      </c>
      <c r="C3051" s="23" t="str">
        <f>'Raw data (base scenario)'!B3043</f>
        <v>H</v>
      </c>
      <c r="D3051" s="23" t="str">
        <f>'Raw data (base scenario)'!C3043</f>
        <v>H</v>
      </c>
      <c r="E3051" t="b">
        <f t="shared" si="284"/>
        <v>1</v>
      </c>
      <c r="F3051" t="b">
        <f t="shared" si="285"/>
        <v>1</v>
      </c>
      <c r="G3051" t="str">
        <f t="shared" si="286"/>
        <v>N/A</v>
      </c>
      <c r="K3051" s="28">
        <v>3037</v>
      </c>
      <c r="L3051" s="27" t="s">
        <v>1</v>
      </c>
      <c r="M3051" s="27" t="s">
        <v>1</v>
      </c>
      <c r="N3051" t="b">
        <f t="shared" si="287"/>
        <v>1</v>
      </c>
      <c r="O3051" t="b">
        <f t="shared" si="288"/>
        <v>1</v>
      </c>
      <c r="P3051" t="str">
        <f t="shared" si="289"/>
        <v>N/A</v>
      </c>
    </row>
    <row r="3052" spans="2:16" x14ac:dyDescent="0.25">
      <c r="B3052" s="23">
        <f>'Raw data (base scenario)'!A3044</f>
        <v>3038</v>
      </c>
      <c r="C3052" s="23" t="str">
        <f>'Raw data (base scenario)'!B3044</f>
        <v>D</v>
      </c>
      <c r="D3052" s="23" t="str">
        <f>'Raw data (base scenario)'!C3044</f>
        <v>D</v>
      </c>
      <c r="E3052" t="b">
        <f t="shared" si="284"/>
        <v>1</v>
      </c>
      <c r="F3052" t="b">
        <f t="shared" si="285"/>
        <v>1</v>
      </c>
      <c r="G3052" t="b">
        <f t="shared" si="286"/>
        <v>1</v>
      </c>
      <c r="K3052" s="28">
        <v>3038</v>
      </c>
      <c r="L3052" s="27" t="s">
        <v>2</v>
      </c>
      <c r="M3052" s="27" t="s">
        <v>2</v>
      </c>
      <c r="N3052" t="b">
        <f t="shared" si="287"/>
        <v>1</v>
      </c>
      <c r="O3052" t="b">
        <f t="shared" si="288"/>
        <v>1</v>
      </c>
      <c r="P3052" t="b">
        <f t="shared" si="289"/>
        <v>1</v>
      </c>
    </row>
    <row r="3053" spans="2:16" x14ac:dyDescent="0.25">
      <c r="B3053" s="23">
        <f>'Raw data (base scenario)'!A3045</f>
        <v>3039</v>
      </c>
      <c r="C3053" s="23" t="str">
        <f>'Raw data (base scenario)'!B3045</f>
        <v>S</v>
      </c>
      <c r="D3053" s="23" t="str">
        <f>'Raw data (base scenario)'!C3045</f>
        <v>H</v>
      </c>
      <c r="E3053" t="b">
        <f t="shared" si="284"/>
        <v>1</v>
      </c>
      <c r="F3053" t="b">
        <f t="shared" si="285"/>
        <v>1</v>
      </c>
      <c r="G3053" t="str">
        <f t="shared" si="286"/>
        <v>N/A</v>
      </c>
      <c r="K3053" s="28">
        <v>3039</v>
      </c>
      <c r="L3053" s="27" t="s">
        <v>3</v>
      </c>
      <c r="M3053" s="27" t="s">
        <v>1</v>
      </c>
      <c r="N3053" t="b">
        <f t="shared" si="287"/>
        <v>1</v>
      </c>
      <c r="O3053" t="b">
        <f t="shared" si="288"/>
        <v>1</v>
      </c>
      <c r="P3053" t="str">
        <f t="shared" si="289"/>
        <v>N/A</v>
      </c>
    </row>
    <row r="3054" spans="2:16" x14ac:dyDescent="0.25">
      <c r="B3054" s="23">
        <f>'Raw data (base scenario)'!A3046</f>
        <v>3040</v>
      </c>
      <c r="C3054" s="23" t="str">
        <f>'Raw data (base scenario)'!B3046</f>
        <v>I</v>
      </c>
      <c r="D3054" s="23" t="str">
        <f>'Raw data (base scenario)'!C3046</f>
        <v>D</v>
      </c>
      <c r="E3054" t="b">
        <f t="shared" si="284"/>
        <v>1</v>
      </c>
      <c r="F3054" t="b">
        <f t="shared" si="285"/>
        <v>1</v>
      </c>
      <c r="G3054" t="str">
        <f t="shared" si="286"/>
        <v>N/A</v>
      </c>
      <c r="K3054" s="28">
        <v>3040</v>
      </c>
      <c r="L3054" s="27" t="s">
        <v>18</v>
      </c>
      <c r="M3054" s="27" t="s">
        <v>2</v>
      </c>
      <c r="N3054" t="b">
        <f t="shared" si="287"/>
        <v>1</v>
      </c>
      <c r="O3054" t="b">
        <f t="shared" si="288"/>
        <v>1</v>
      </c>
      <c r="P3054" t="str">
        <f t="shared" si="289"/>
        <v>N/A</v>
      </c>
    </row>
    <row r="3055" spans="2:16" x14ac:dyDescent="0.25">
      <c r="B3055" s="23">
        <f>'Raw data (base scenario)'!A3047</f>
        <v>3041</v>
      </c>
      <c r="C3055" s="23" t="str">
        <f>'Raw data (base scenario)'!B3047</f>
        <v>I</v>
      </c>
      <c r="D3055" s="23" t="str">
        <f>'Raw data (base scenario)'!C3047</f>
        <v>D</v>
      </c>
      <c r="E3055" t="b">
        <f t="shared" si="284"/>
        <v>1</v>
      </c>
      <c r="F3055" t="b">
        <f t="shared" si="285"/>
        <v>1</v>
      </c>
      <c r="G3055" t="str">
        <f t="shared" si="286"/>
        <v>N/A</v>
      </c>
      <c r="K3055" s="28">
        <v>3041</v>
      </c>
      <c r="L3055" s="27" t="s">
        <v>18</v>
      </c>
      <c r="M3055" s="27" t="s">
        <v>2</v>
      </c>
      <c r="N3055" t="b">
        <f t="shared" si="287"/>
        <v>1</v>
      </c>
      <c r="O3055" t="b">
        <f t="shared" si="288"/>
        <v>1</v>
      </c>
      <c r="P3055" t="str">
        <f t="shared" si="289"/>
        <v>N/A</v>
      </c>
    </row>
    <row r="3056" spans="2:16" x14ac:dyDescent="0.25">
      <c r="B3056" s="23">
        <f>'Raw data (base scenario)'!A3048</f>
        <v>3042</v>
      </c>
      <c r="C3056" s="23" t="str">
        <f>'Raw data (base scenario)'!B3048</f>
        <v>S</v>
      </c>
      <c r="D3056" s="23" t="str">
        <f>'Raw data (base scenario)'!C3048</f>
        <v>I</v>
      </c>
      <c r="E3056" t="b">
        <f t="shared" si="284"/>
        <v>1</v>
      </c>
      <c r="F3056" t="b">
        <f t="shared" si="285"/>
        <v>1</v>
      </c>
      <c r="G3056" t="str">
        <f t="shared" si="286"/>
        <v>N/A</v>
      </c>
      <c r="K3056" s="28">
        <v>3042</v>
      </c>
      <c r="L3056" s="27" t="s">
        <v>3</v>
      </c>
      <c r="M3056" s="27" t="s">
        <v>18</v>
      </c>
      <c r="N3056" t="b">
        <f t="shared" si="287"/>
        <v>1</v>
      </c>
      <c r="O3056" t="b">
        <f t="shared" si="288"/>
        <v>1</v>
      </c>
      <c r="P3056" t="str">
        <f t="shared" si="289"/>
        <v>N/A</v>
      </c>
    </row>
    <row r="3057" spans="2:16" x14ac:dyDescent="0.25">
      <c r="B3057" s="23">
        <f>'Raw data (base scenario)'!A3049</f>
        <v>3043</v>
      </c>
      <c r="C3057" s="23" t="str">
        <f>'Raw data (base scenario)'!B3049</f>
        <v>S</v>
      </c>
      <c r="D3057" s="23" t="str">
        <f>'Raw data (base scenario)'!C3049</f>
        <v>D</v>
      </c>
      <c r="E3057" t="b">
        <f t="shared" si="284"/>
        <v>1</v>
      </c>
      <c r="F3057" t="b">
        <f t="shared" si="285"/>
        <v>1</v>
      </c>
      <c r="G3057" t="str">
        <f t="shared" si="286"/>
        <v>N/A</v>
      </c>
      <c r="K3057" s="28">
        <v>3043</v>
      </c>
      <c r="L3057" s="27" t="s">
        <v>3</v>
      </c>
      <c r="M3057" s="27" t="s">
        <v>2</v>
      </c>
      <c r="N3057" t="b">
        <f t="shared" si="287"/>
        <v>1</v>
      </c>
      <c r="O3057" t="b">
        <f t="shared" si="288"/>
        <v>1</v>
      </c>
      <c r="P3057" t="str">
        <f t="shared" si="289"/>
        <v>N/A</v>
      </c>
    </row>
    <row r="3058" spans="2:16" x14ac:dyDescent="0.25">
      <c r="B3058" s="23">
        <f>'Raw data (base scenario)'!A3050</f>
        <v>3044</v>
      </c>
      <c r="C3058" s="23" t="str">
        <f>'Raw data (base scenario)'!B3050</f>
        <v>H</v>
      </c>
      <c r="D3058" s="23" t="str">
        <f>'Raw data (base scenario)'!C3050</f>
        <v>H</v>
      </c>
      <c r="E3058" t="b">
        <f t="shared" si="284"/>
        <v>1</v>
      </c>
      <c r="F3058" t="b">
        <f t="shared" si="285"/>
        <v>1</v>
      </c>
      <c r="G3058" t="str">
        <f t="shared" si="286"/>
        <v>N/A</v>
      </c>
      <c r="K3058" s="28">
        <v>3044</v>
      </c>
      <c r="L3058" s="27" t="s">
        <v>1</v>
      </c>
      <c r="M3058" s="27" t="s">
        <v>1</v>
      </c>
      <c r="N3058" t="b">
        <f t="shared" si="287"/>
        <v>1</v>
      </c>
      <c r="O3058" t="b">
        <f t="shared" si="288"/>
        <v>1</v>
      </c>
      <c r="P3058" t="str">
        <f t="shared" si="289"/>
        <v>N/A</v>
      </c>
    </row>
    <row r="3059" spans="2:16" x14ac:dyDescent="0.25">
      <c r="B3059" s="23">
        <f>'Raw data (base scenario)'!A3051</f>
        <v>3045</v>
      </c>
      <c r="C3059" s="23" t="str">
        <f>'Raw data (base scenario)'!B3051</f>
        <v>I</v>
      </c>
      <c r="D3059" s="23" t="str">
        <f>'Raw data (base scenario)'!C3051</f>
        <v>H</v>
      </c>
      <c r="E3059" t="b">
        <f t="shared" si="284"/>
        <v>1</v>
      </c>
      <c r="F3059" t="b">
        <f t="shared" si="285"/>
        <v>1</v>
      </c>
      <c r="G3059" t="str">
        <f t="shared" si="286"/>
        <v>N/A</v>
      </c>
      <c r="K3059" s="28">
        <v>3045</v>
      </c>
      <c r="L3059" s="27" t="s">
        <v>18</v>
      </c>
      <c r="M3059" s="27" t="s">
        <v>1</v>
      </c>
      <c r="N3059" t="b">
        <f t="shared" si="287"/>
        <v>1</v>
      </c>
      <c r="O3059" t="b">
        <f t="shared" si="288"/>
        <v>1</v>
      </c>
      <c r="P3059" t="str">
        <f t="shared" si="289"/>
        <v>N/A</v>
      </c>
    </row>
    <row r="3060" spans="2:16" x14ac:dyDescent="0.25">
      <c r="B3060" s="23">
        <f>'Raw data (base scenario)'!A3052</f>
        <v>3046</v>
      </c>
      <c r="C3060" s="23" t="str">
        <f>'Raw data (base scenario)'!B3052</f>
        <v>D</v>
      </c>
      <c r="D3060" s="23" t="str">
        <f>'Raw data (base scenario)'!C3052</f>
        <v>D</v>
      </c>
      <c r="E3060" t="b">
        <f t="shared" si="284"/>
        <v>1</v>
      </c>
      <c r="F3060" t="b">
        <f t="shared" si="285"/>
        <v>1</v>
      </c>
      <c r="G3060" t="b">
        <f t="shared" si="286"/>
        <v>1</v>
      </c>
      <c r="K3060" s="28">
        <v>3046</v>
      </c>
      <c r="L3060" s="27" t="s">
        <v>2</v>
      </c>
      <c r="M3060" s="27" t="s">
        <v>2</v>
      </c>
      <c r="N3060" t="b">
        <f t="shared" si="287"/>
        <v>1</v>
      </c>
      <c r="O3060" t="b">
        <f t="shared" si="288"/>
        <v>1</v>
      </c>
      <c r="P3060" t="b">
        <f t="shared" si="289"/>
        <v>1</v>
      </c>
    </row>
    <row r="3061" spans="2:16" x14ac:dyDescent="0.25">
      <c r="B3061" s="23">
        <f>'Raw data (base scenario)'!A3053</f>
        <v>3047</v>
      </c>
      <c r="C3061" s="23" t="str">
        <f>'Raw data (base scenario)'!B3053</f>
        <v>I</v>
      </c>
      <c r="D3061" s="23" t="str">
        <f>'Raw data (base scenario)'!C3053</f>
        <v>S</v>
      </c>
      <c r="E3061" t="b">
        <f t="shared" si="284"/>
        <v>1</v>
      </c>
      <c r="F3061" t="b">
        <f t="shared" si="285"/>
        <v>1</v>
      </c>
      <c r="G3061" t="str">
        <f t="shared" si="286"/>
        <v>N/A</v>
      </c>
      <c r="K3061" s="28">
        <v>3047</v>
      </c>
      <c r="L3061" s="27" t="s">
        <v>18</v>
      </c>
      <c r="M3061" s="27" t="s">
        <v>3</v>
      </c>
      <c r="N3061" t="b">
        <f t="shared" si="287"/>
        <v>1</v>
      </c>
      <c r="O3061" t="b">
        <f t="shared" si="288"/>
        <v>1</v>
      </c>
      <c r="P3061" t="str">
        <f t="shared" si="289"/>
        <v>N/A</v>
      </c>
    </row>
    <row r="3062" spans="2:16" x14ac:dyDescent="0.25">
      <c r="B3062" s="23">
        <f>'Raw data (base scenario)'!A3054</f>
        <v>3048</v>
      </c>
      <c r="C3062" s="23" t="str">
        <f>'Raw data (base scenario)'!B3054</f>
        <v>I</v>
      </c>
      <c r="D3062" s="23" t="str">
        <f>'Raw data (base scenario)'!C3054</f>
        <v>I</v>
      </c>
      <c r="E3062" t="b">
        <f t="shared" si="284"/>
        <v>1</v>
      </c>
      <c r="F3062" t="b">
        <f t="shared" si="285"/>
        <v>1</v>
      </c>
      <c r="G3062" t="str">
        <f t="shared" si="286"/>
        <v>N/A</v>
      </c>
      <c r="K3062" s="28">
        <v>3048</v>
      </c>
      <c r="L3062" s="27" t="s">
        <v>18</v>
      </c>
      <c r="M3062" s="27" t="s">
        <v>18</v>
      </c>
      <c r="N3062" t="b">
        <f t="shared" si="287"/>
        <v>1</v>
      </c>
      <c r="O3062" t="b">
        <f t="shared" si="288"/>
        <v>1</v>
      </c>
      <c r="P3062" t="str">
        <f t="shared" si="289"/>
        <v>N/A</v>
      </c>
    </row>
    <row r="3063" spans="2:16" x14ac:dyDescent="0.25">
      <c r="B3063" s="23">
        <f>'Raw data (base scenario)'!A3055</f>
        <v>3049</v>
      </c>
      <c r="C3063" s="23" t="str">
        <f>'Raw data (base scenario)'!B3055</f>
        <v>H</v>
      </c>
      <c r="D3063" s="23" t="str">
        <f>'Raw data (base scenario)'!C3055</f>
        <v>H</v>
      </c>
      <c r="E3063" t="b">
        <f t="shared" si="284"/>
        <v>1</v>
      </c>
      <c r="F3063" t="b">
        <f t="shared" si="285"/>
        <v>1</v>
      </c>
      <c r="G3063" t="str">
        <f t="shared" si="286"/>
        <v>N/A</v>
      </c>
      <c r="K3063" s="28">
        <v>3049</v>
      </c>
      <c r="L3063" s="27" t="s">
        <v>1</v>
      </c>
      <c r="M3063" s="27" t="s">
        <v>1</v>
      </c>
      <c r="N3063" t="b">
        <f t="shared" si="287"/>
        <v>1</v>
      </c>
      <c r="O3063" t="b">
        <f t="shared" si="288"/>
        <v>1</v>
      </c>
      <c r="P3063" t="str">
        <f t="shared" si="289"/>
        <v>N/A</v>
      </c>
    </row>
    <row r="3064" spans="2:16" x14ac:dyDescent="0.25">
      <c r="B3064" s="23">
        <f>'Raw data (base scenario)'!A3056</f>
        <v>3050</v>
      </c>
      <c r="C3064" s="23" t="str">
        <f>'Raw data (base scenario)'!B3056</f>
        <v>H</v>
      </c>
      <c r="D3064" s="23" t="str">
        <f>'Raw data (base scenario)'!C3056</f>
        <v>H</v>
      </c>
      <c r="E3064" t="b">
        <f t="shared" si="284"/>
        <v>1</v>
      </c>
      <c r="F3064" t="b">
        <f t="shared" si="285"/>
        <v>1</v>
      </c>
      <c r="G3064" t="str">
        <f t="shared" si="286"/>
        <v>N/A</v>
      </c>
      <c r="K3064" s="28">
        <v>3050</v>
      </c>
      <c r="L3064" s="27" t="s">
        <v>1</v>
      </c>
      <c r="M3064" s="27" t="s">
        <v>1</v>
      </c>
      <c r="N3064" t="b">
        <f t="shared" si="287"/>
        <v>1</v>
      </c>
      <c r="O3064" t="b">
        <f t="shared" si="288"/>
        <v>1</v>
      </c>
      <c r="P3064" t="str">
        <f t="shared" si="289"/>
        <v>N/A</v>
      </c>
    </row>
    <row r="3065" spans="2:16" x14ac:dyDescent="0.25">
      <c r="B3065" s="23">
        <f>'Raw data (base scenario)'!A3057</f>
        <v>3051</v>
      </c>
      <c r="C3065" s="23" t="str">
        <f>'Raw data (base scenario)'!B3057</f>
        <v>D</v>
      </c>
      <c r="D3065" s="23" t="str">
        <f>'Raw data (base scenario)'!C3057</f>
        <v>D</v>
      </c>
      <c r="E3065" t="b">
        <f t="shared" si="284"/>
        <v>1</v>
      </c>
      <c r="F3065" t="b">
        <f t="shared" si="285"/>
        <v>1</v>
      </c>
      <c r="G3065" t="b">
        <f t="shared" si="286"/>
        <v>1</v>
      </c>
      <c r="K3065" s="28">
        <v>3051</v>
      </c>
      <c r="L3065" s="27" t="s">
        <v>2</v>
      </c>
      <c r="M3065" s="27" t="s">
        <v>2</v>
      </c>
      <c r="N3065" t="b">
        <f t="shared" si="287"/>
        <v>1</v>
      </c>
      <c r="O3065" t="b">
        <f t="shared" si="288"/>
        <v>1</v>
      </c>
      <c r="P3065" t="b">
        <f t="shared" si="289"/>
        <v>1</v>
      </c>
    </row>
    <row r="3066" spans="2:16" x14ac:dyDescent="0.25">
      <c r="B3066" s="23">
        <f>'Raw data (base scenario)'!A3058</f>
        <v>3052</v>
      </c>
      <c r="C3066" s="23" t="str">
        <f>'Raw data (base scenario)'!B3058</f>
        <v>D</v>
      </c>
      <c r="D3066" s="23" t="str">
        <f>'Raw data (base scenario)'!C3058</f>
        <v>D</v>
      </c>
      <c r="E3066" t="b">
        <f t="shared" si="284"/>
        <v>1</v>
      </c>
      <c r="F3066" t="b">
        <f t="shared" si="285"/>
        <v>1</v>
      </c>
      <c r="G3066" t="b">
        <f t="shared" si="286"/>
        <v>1</v>
      </c>
      <c r="K3066" s="28">
        <v>3052</v>
      </c>
      <c r="L3066" s="27" t="s">
        <v>2</v>
      </c>
      <c r="M3066" s="27" t="s">
        <v>2</v>
      </c>
      <c r="N3066" t="b">
        <f t="shared" si="287"/>
        <v>1</v>
      </c>
      <c r="O3066" t="b">
        <f t="shared" si="288"/>
        <v>1</v>
      </c>
      <c r="P3066" t="b">
        <f t="shared" si="289"/>
        <v>1</v>
      </c>
    </row>
    <row r="3067" spans="2:16" x14ac:dyDescent="0.25">
      <c r="B3067" s="23">
        <f>'Raw data (base scenario)'!A3059</f>
        <v>3053</v>
      </c>
      <c r="C3067" s="23" t="str">
        <f>'Raw data (base scenario)'!B3059</f>
        <v>H</v>
      </c>
      <c r="D3067" s="23" t="str">
        <f>'Raw data (base scenario)'!C3059</f>
        <v>H</v>
      </c>
      <c r="E3067" t="b">
        <f t="shared" si="284"/>
        <v>1</v>
      </c>
      <c r="F3067" t="b">
        <f t="shared" si="285"/>
        <v>1</v>
      </c>
      <c r="G3067" t="str">
        <f t="shared" si="286"/>
        <v>N/A</v>
      </c>
      <c r="K3067" s="28">
        <v>3053</v>
      </c>
      <c r="L3067" s="27" t="s">
        <v>1</v>
      </c>
      <c r="M3067" s="27" t="s">
        <v>1</v>
      </c>
      <c r="N3067" t="b">
        <f t="shared" si="287"/>
        <v>1</v>
      </c>
      <c r="O3067" t="b">
        <f t="shared" si="288"/>
        <v>1</v>
      </c>
      <c r="P3067" t="str">
        <f t="shared" si="289"/>
        <v>N/A</v>
      </c>
    </row>
    <row r="3068" spans="2:16" x14ac:dyDescent="0.25">
      <c r="B3068" s="23">
        <f>'Raw data (base scenario)'!A3060</f>
        <v>3054</v>
      </c>
      <c r="C3068" s="23" t="str">
        <f>'Raw data (base scenario)'!B3060</f>
        <v>H</v>
      </c>
      <c r="D3068" s="23" t="str">
        <f>'Raw data (base scenario)'!C3060</f>
        <v>H</v>
      </c>
      <c r="E3068" t="b">
        <f t="shared" si="284"/>
        <v>1</v>
      </c>
      <c r="F3068" t="b">
        <f t="shared" si="285"/>
        <v>1</v>
      </c>
      <c r="G3068" t="str">
        <f t="shared" si="286"/>
        <v>N/A</v>
      </c>
      <c r="K3068" s="28">
        <v>3054</v>
      </c>
      <c r="L3068" s="27" t="s">
        <v>1</v>
      </c>
      <c r="M3068" s="27" t="s">
        <v>1</v>
      </c>
      <c r="N3068" t="b">
        <f t="shared" si="287"/>
        <v>1</v>
      </c>
      <c r="O3068" t="b">
        <f t="shared" si="288"/>
        <v>1</v>
      </c>
      <c r="P3068" t="str">
        <f t="shared" si="289"/>
        <v>N/A</v>
      </c>
    </row>
    <row r="3069" spans="2:16" x14ac:dyDescent="0.25">
      <c r="B3069" s="23">
        <f>'Raw data (base scenario)'!A3061</f>
        <v>3055</v>
      </c>
      <c r="C3069" s="23" t="str">
        <f>'Raw data (base scenario)'!B3061</f>
        <v>I</v>
      </c>
      <c r="D3069" s="23" t="str">
        <f>'Raw data (base scenario)'!C3061</f>
        <v>S</v>
      </c>
      <c r="E3069" t="b">
        <f t="shared" si="284"/>
        <v>1</v>
      </c>
      <c r="F3069" t="b">
        <f t="shared" si="285"/>
        <v>1</v>
      </c>
      <c r="G3069" t="str">
        <f t="shared" si="286"/>
        <v>N/A</v>
      </c>
      <c r="K3069" s="28">
        <v>3055</v>
      </c>
      <c r="L3069" s="27" t="s">
        <v>18</v>
      </c>
      <c r="M3069" s="27" t="s">
        <v>3</v>
      </c>
      <c r="N3069" t="b">
        <f t="shared" si="287"/>
        <v>1</v>
      </c>
      <c r="O3069" t="b">
        <f t="shared" si="288"/>
        <v>1</v>
      </c>
      <c r="P3069" t="str">
        <f t="shared" si="289"/>
        <v>N/A</v>
      </c>
    </row>
    <row r="3070" spans="2:16" x14ac:dyDescent="0.25">
      <c r="B3070" s="23">
        <f>'Raw data (base scenario)'!A3062</f>
        <v>3056</v>
      </c>
      <c r="C3070" s="23" t="str">
        <f>'Raw data (base scenario)'!B3062</f>
        <v>S</v>
      </c>
      <c r="D3070" s="23" t="str">
        <f>'Raw data (base scenario)'!C3062</f>
        <v>H</v>
      </c>
      <c r="E3070" t="b">
        <f t="shared" si="284"/>
        <v>1</v>
      </c>
      <c r="F3070" t="b">
        <f t="shared" si="285"/>
        <v>1</v>
      </c>
      <c r="G3070" t="str">
        <f t="shared" si="286"/>
        <v>N/A</v>
      </c>
      <c r="K3070" s="28">
        <v>3056</v>
      </c>
      <c r="L3070" s="27" t="s">
        <v>3</v>
      </c>
      <c r="M3070" s="27" t="s">
        <v>1</v>
      </c>
      <c r="N3070" t="b">
        <f t="shared" si="287"/>
        <v>1</v>
      </c>
      <c r="O3070" t="b">
        <f t="shared" si="288"/>
        <v>1</v>
      </c>
      <c r="P3070" t="str">
        <f t="shared" si="289"/>
        <v>N/A</v>
      </c>
    </row>
    <row r="3071" spans="2:16" x14ac:dyDescent="0.25">
      <c r="B3071" s="23">
        <f>'Raw data (base scenario)'!A3063</f>
        <v>3057</v>
      </c>
      <c r="C3071" s="23" t="str">
        <f>'Raw data (base scenario)'!B3063</f>
        <v>I</v>
      </c>
      <c r="D3071" s="23" t="str">
        <f>'Raw data (base scenario)'!C3063</f>
        <v>H</v>
      </c>
      <c r="E3071" t="b">
        <f t="shared" si="284"/>
        <v>1</v>
      </c>
      <c r="F3071" t="b">
        <f t="shared" si="285"/>
        <v>1</v>
      </c>
      <c r="G3071" t="str">
        <f t="shared" si="286"/>
        <v>N/A</v>
      </c>
      <c r="K3071" s="28">
        <v>3057</v>
      </c>
      <c r="L3071" s="27" t="s">
        <v>18</v>
      </c>
      <c r="M3071" s="27" t="s">
        <v>1</v>
      </c>
      <c r="N3071" t="b">
        <f t="shared" si="287"/>
        <v>1</v>
      </c>
      <c r="O3071" t="b">
        <f t="shared" si="288"/>
        <v>1</v>
      </c>
      <c r="P3071" t="str">
        <f t="shared" si="289"/>
        <v>N/A</v>
      </c>
    </row>
    <row r="3072" spans="2:16" x14ac:dyDescent="0.25">
      <c r="B3072" s="23">
        <f>'Raw data (base scenario)'!A3064</f>
        <v>3058</v>
      </c>
      <c r="C3072" s="23" t="str">
        <f>'Raw data (base scenario)'!B3064</f>
        <v>H</v>
      </c>
      <c r="D3072" s="23" t="str">
        <f>'Raw data (base scenario)'!C3064</f>
        <v>I</v>
      </c>
      <c r="E3072" t="b">
        <f t="shared" si="284"/>
        <v>1</v>
      </c>
      <c r="F3072" t="b">
        <f t="shared" si="285"/>
        <v>1</v>
      </c>
      <c r="G3072" t="str">
        <f t="shared" si="286"/>
        <v>N/A</v>
      </c>
      <c r="K3072" s="28">
        <v>3058</v>
      </c>
      <c r="L3072" s="27" t="s">
        <v>1</v>
      </c>
      <c r="M3072" s="27" t="s">
        <v>18</v>
      </c>
      <c r="N3072" t="b">
        <f t="shared" si="287"/>
        <v>1</v>
      </c>
      <c r="O3072" t="b">
        <f t="shared" si="288"/>
        <v>1</v>
      </c>
      <c r="P3072" t="str">
        <f t="shared" si="289"/>
        <v>N/A</v>
      </c>
    </row>
    <row r="3073" spans="2:16" x14ac:dyDescent="0.25">
      <c r="B3073" s="23">
        <f>'Raw data (base scenario)'!A3065</f>
        <v>3059</v>
      </c>
      <c r="C3073" s="23" t="str">
        <f>'Raw data (base scenario)'!B3065</f>
        <v>H</v>
      </c>
      <c r="D3073" s="23" t="str">
        <f>'Raw data (base scenario)'!C3065</f>
        <v>H</v>
      </c>
      <c r="E3073" t="b">
        <f t="shared" si="284"/>
        <v>1</v>
      </c>
      <c r="F3073" t="b">
        <f t="shared" si="285"/>
        <v>1</v>
      </c>
      <c r="G3073" t="str">
        <f t="shared" si="286"/>
        <v>N/A</v>
      </c>
      <c r="K3073" s="28">
        <v>3059</v>
      </c>
      <c r="L3073" s="27" t="s">
        <v>1</v>
      </c>
      <c r="M3073" s="27" t="s">
        <v>1</v>
      </c>
      <c r="N3073" t="b">
        <f t="shared" si="287"/>
        <v>1</v>
      </c>
      <c r="O3073" t="b">
        <f t="shared" si="288"/>
        <v>1</v>
      </c>
      <c r="P3073" t="str">
        <f t="shared" si="289"/>
        <v>N/A</v>
      </c>
    </row>
    <row r="3074" spans="2:16" x14ac:dyDescent="0.25">
      <c r="B3074" s="23">
        <f>'Raw data (base scenario)'!A3066</f>
        <v>3060</v>
      </c>
      <c r="C3074" s="23" t="str">
        <f>'Raw data (base scenario)'!B3066</f>
        <v>S</v>
      </c>
      <c r="D3074" s="23" t="str">
        <f>'Raw data (base scenario)'!C3066</f>
        <v>H</v>
      </c>
      <c r="E3074" t="b">
        <f t="shared" si="284"/>
        <v>1</v>
      </c>
      <c r="F3074" t="b">
        <f t="shared" si="285"/>
        <v>1</v>
      </c>
      <c r="G3074" t="str">
        <f t="shared" si="286"/>
        <v>N/A</v>
      </c>
      <c r="K3074" s="28">
        <v>3060</v>
      </c>
      <c r="L3074" s="27" t="s">
        <v>3</v>
      </c>
      <c r="M3074" s="27" t="s">
        <v>1</v>
      </c>
      <c r="N3074" t="b">
        <f t="shared" si="287"/>
        <v>1</v>
      </c>
      <c r="O3074" t="b">
        <f t="shared" si="288"/>
        <v>1</v>
      </c>
      <c r="P3074" t="str">
        <f t="shared" si="289"/>
        <v>N/A</v>
      </c>
    </row>
    <row r="3075" spans="2:16" x14ac:dyDescent="0.25">
      <c r="B3075" s="23">
        <f>'Raw data (base scenario)'!A3067</f>
        <v>3061</v>
      </c>
      <c r="C3075" s="23" t="str">
        <f>'Raw data (base scenario)'!B3067</f>
        <v>D</v>
      </c>
      <c r="D3075" s="23" t="str">
        <f>'Raw data (base scenario)'!C3067</f>
        <v>D</v>
      </c>
      <c r="E3075" t="b">
        <f t="shared" si="284"/>
        <v>1</v>
      </c>
      <c r="F3075" t="b">
        <f t="shared" si="285"/>
        <v>1</v>
      </c>
      <c r="G3075" t="b">
        <f t="shared" si="286"/>
        <v>1</v>
      </c>
      <c r="K3075" s="28">
        <v>3061</v>
      </c>
      <c r="L3075" s="27" t="s">
        <v>2</v>
      </c>
      <c r="M3075" s="27" t="s">
        <v>2</v>
      </c>
      <c r="N3075" t="b">
        <f t="shared" si="287"/>
        <v>1</v>
      </c>
      <c r="O3075" t="b">
        <f t="shared" si="288"/>
        <v>1</v>
      </c>
      <c r="P3075" t="b">
        <f t="shared" si="289"/>
        <v>1</v>
      </c>
    </row>
    <row r="3076" spans="2:16" x14ac:dyDescent="0.25">
      <c r="B3076" s="23">
        <f>'Raw data (base scenario)'!A3068</f>
        <v>3062</v>
      </c>
      <c r="C3076" s="23" t="str">
        <f>'Raw data (base scenario)'!B3068</f>
        <v>H</v>
      </c>
      <c r="D3076" s="23" t="str">
        <f>'Raw data (base scenario)'!C3068</f>
        <v>H</v>
      </c>
      <c r="E3076" t="b">
        <f t="shared" si="284"/>
        <v>1</v>
      </c>
      <c r="F3076" t="b">
        <f t="shared" si="285"/>
        <v>1</v>
      </c>
      <c r="G3076" t="str">
        <f t="shared" si="286"/>
        <v>N/A</v>
      </c>
      <c r="K3076" s="28">
        <v>3062</v>
      </c>
      <c r="L3076" s="27" t="s">
        <v>1</v>
      </c>
      <c r="M3076" s="27" t="s">
        <v>1</v>
      </c>
      <c r="N3076" t="b">
        <f t="shared" si="287"/>
        <v>1</v>
      </c>
      <c r="O3076" t="b">
        <f t="shared" si="288"/>
        <v>1</v>
      </c>
      <c r="P3076" t="str">
        <f t="shared" si="289"/>
        <v>N/A</v>
      </c>
    </row>
    <row r="3077" spans="2:16" x14ac:dyDescent="0.25">
      <c r="B3077" s="23">
        <f>'Raw data (base scenario)'!A3069</f>
        <v>3063</v>
      </c>
      <c r="C3077" s="23" t="str">
        <f>'Raw data (base scenario)'!B3069</f>
        <v>S</v>
      </c>
      <c r="D3077" s="23" t="str">
        <f>'Raw data (base scenario)'!C3069</f>
        <v>H</v>
      </c>
      <c r="E3077" t="b">
        <f t="shared" si="284"/>
        <v>1</v>
      </c>
      <c r="F3077" t="b">
        <f t="shared" si="285"/>
        <v>1</v>
      </c>
      <c r="G3077" t="str">
        <f t="shared" si="286"/>
        <v>N/A</v>
      </c>
      <c r="K3077" s="28">
        <v>3063</v>
      </c>
      <c r="L3077" s="27" t="s">
        <v>3</v>
      </c>
      <c r="M3077" s="27" t="s">
        <v>1</v>
      </c>
      <c r="N3077" t="b">
        <f t="shared" si="287"/>
        <v>1</v>
      </c>
      <c r="O3077" t="b">
        <f t="shared" si="288"/>
        <v>1</v>
      </c>
      <c r="P3077" t="str">
        <f t="shared" si="289"/>
        <v>N/A</v>
      </c>
    </row>
    <row r="3078" spans="2:16" x14ac:dyDescent="0.25">
      <c r="B3078" s="23">
        <f>'Raw data (base scenario)'!A3070</f>
        <v>3064</v>
      </c>
      <c r="C3078" s="23" t="str">
        <f>'Raw data (base scenario)'!B3070</f>
        <v>D</v>
      </c>
      <c r="D3078" s="23" t="str">
        <f>'Raw data (base scenario)'!C3070</f>
        <v>D</v>
      </c>
      <c r="E3078" t="b">
        <f t="shared" si="284"/>
        <v>1</v>
      </c>
      <c r="F3078" t="b">
        <f t="shared" si="285"/>
        <v>1</v>
      </c>
      <c r="G3078" t="b">
        <f t="shared" si="286"/>
        <v>1</v>
      </c>
      <c r="K3078" s="28">
        <v>3064</v>
      </c>
      <c r="L3078" s="27" t="s">
        <v>2</v>
      </c>
      <c r="M3078" s="27" t="s">
        <v>2</v>
      </c>
      <c r="N3078" t="b">
        <f t="shared" si="287"/>
        <v>1</v>
      </c>
      <c r="O3078" t="b">
        <f t="shared" si="288"/>
        <v>1</v>
      </c>
      <c r="P3078" t="b">
        <f t="shared" si="289"/>
        <v>1</v>
      </c>
    </row>
    <row r="3079" spans="2:16" x14ac:dyDescent="0.25">
      <c r="B3079" s="23">
        <f>'Raw data (base scenario)'!A3071</f>
        <v>3065</v>
      </c>
      <c r="C3079" s="23" t="str">
        <f>'Raw data (base scenario)'!B3071</f>
        <v>I</v>
      </c>
      <c r="D3079" s="23" t="str">
        <f>'Raw data (base scenario)'!C3071</f>
        <v>S</v>
      </c>
      <c r="E3079" t="b">
        <f t="shared" si="284"/>
        <v>1</v>
      </c>
      <c r="F3079" t="b">
        <f t="shared" si="285"/>
        <v>1</v>
      </c>
      <c r="G3079" t="str">
        <f t="shared" si="286"/>
        <v>N/A</v>
      </c>
      <c r="K3079" s="28">
        <v>3065</v>
      </c>
      <c r="L3079" s="27" t="s">
        <v>18</v>
      </c>
      <c r="M3079" s="27" t="s">
        <v>3</v>
      </c>
      <c r="N3079" t="b">
        <f t="shared" si="287"/>
        <v>1</v>
      </c>
      <c r="O3079" t="b">
        <f t="shared" si="288"/>
        <v>1</v>
      </c>
      <c r="P3079" t="str">
        <f t="shared" si="289"/>
        <v>N/A</v>
      </c>
    </row>
    <row r="3080" spans="2:16" x14ac:dyDescent="0.25">
      <c r="B3080" s="23">
        <f>'Raw data (base scenario)'!A3072</f>
        <v>3066</v>
      </c>
      <c r="C3080" s="23" t="str">
        <f>'Raw data (base scenario)'!B3072</f>
        <v>S</v>
      </c>
      <c r="D3080" s="23" t="str">
        <f>'Raw data (base scenario)'!C3072</f>
        <v>H</v>
      </c>
      <c r="E3080" t="b">
        <f t="shared" si="284"/>
        <v>1</v>
      </c>
      <c r="F3080" t="b">
        <f t="shared" si="285"/>
        <v>1</v>
      </c>
      <c r="G3080" t="str">
        <f t="shared" si="286"/>
        <v>N/A</v>
      </c>
      <c r="K3080" s="28">
        <v>3066</v>
      </c>
      <c r="L3080" s="27" t="s">
        <v>3</v>
      </c>
      <c r="M3080" s="27" t="s">
        <v>1</v>
      </c>
      <c r="N3080" t="b">
        <f t="shared" si="287"/>
        <v>1</v>
      </c>
      <c r="O3080" t="b">
        <f t="shared" si="288"/>
        <v>1</v>
      </c>
      <c r="P3080" t="str">
        <f t="shared" si="289"/>
        <v>N/A</v>
      </c>
    </row>
    <row r="3081" spans="2:16" x14ac:dyDescent="0.25">
      <c r="B3081" s="23">
        <f>'Raw data (base scenario)'!A3073</f>
        <v>3067</v>
      </c>
      <c r="C3081" s="23" t="str">
        <f>'Raw data (base scenario)'!B3073</f>
        <v>S</v>
      </c>
      <c r="D3081" s="23" t="str">
        <f>'Raw data (base scenario)'!C3073</f>
        <v>H</v>
      </c>
      <c r="E3081" t="b">
        <f t="shared" si="284"/>
        <v>1</v>
      </c>
      <c r="F3081" t="b">
        <f t="shared" si="285"/>
        <v>1</v>
      </c>
      <c r="G3081" t="str">
        <f t="shared" si="286"/>
        <v>N/A</v>
      </c>
      <c r="K3081" s="28">
        <v>3067</v>
      </c>
      <c r="L3081" s="27" t="s">
        <v>3</v>
      </c>
      <c r="M3081" s="27" t="s">
        <v>1</v>
      </c>
      <c r="N3081" t="b">
        <f t="shared" si="287"/>
        <v>1</v>
      </c>
      <c r="O3081" t="b">
        <f t="shared" si="288"/>
        <v>1</v>
      </c>
      <c r="P3081" t="str">
        <f t="shared" si="289"/>
        <v>N/A</v>
      </c>
    </row>
    <row r="3082" spans="2:16" x14ac:dyDescent="0.25">
      <c r="B3082" s="23">
        <f>'Raw data (base scenario)'!A3074</f>
        <v>3068</v>
      </c>
      <c r="C3082" s="23" t="str">
        <f>'Raw data (base scenario)'!B3074</f>
        <v>H</v>
      </c>
      <c r="D3082" s="23" t="str">
        <f>'Raw data (base scenario)'!C3074</f>
        <v>H</v>
      </c>
      <c r="E3082" t="b">
        <f t="shared" si="284"/>
        <v>1</v>
      </c>
      <c r="F3082" t="b">
        <f t="shared" si="285"/>
        <v>1</v>
      </c>
      <c r="G3082" t="str">
        <f t="shared" si="286"/>
        <v>N/A</v>
      </c>
      <c r="K3082" s="28">
        <v>3068</v>
      </c>
      <c r="L3082" s="27" t="s">
        <v>1</v>
      </c>
      <c r="M3082" s="27" t="s">
        <v>1</v>
      </c>
      <c r="N3082" t="b">
        <f t="shared" si="287"/>
        <v>1</v>
      </c>
      <c r="O3082" t="b">
        <f t="shared" si="288"/>
        <v>1</v>
      </c>
      <c r="P3082" t="str">
        <f t="shared" si="289"/>
        <v>N/A</v>
      </c>
    </row>
    <row r="3083" spans="2:16" x14ac:dyDescent="0.25">
      <c r="B3083" s="23">
        <f>'Raw data (base scenario)'!A3075</f>
        <v>3069</v>
      </c>
      <c r="C3083" s="23" t="str">
        <f>'Raw data (base scenario)'!B3075</f>
        <v>H</v>
      </c>
      <c r="D3083" s="23" t="str">
        <f>'Raw data (base scenario)'!C3075</f>
        <v>H</v>
      </c>
      <c r="E3083" t="b">
        <f t="shared" si="284"/>
        <v>1</v>
      </c>
      <c r="F3083" t="b">
        <f t="shared" si="285"/>
        <v>1</v>
      </c>
      <c r="G3083" t="str">
        <f t="shared" si="286"/>
        <v>N/A</v>
      </c>
      <c r="K3083" s="28">
        <v>3069</v>
      </c>
      <c r="L3083" s="27" t="s">
        <v>1</v>
      </c>
      <c r="M3083" s="27" t="s">
        <v>1</v>
      </c>
      <c r="N3083" t="b">
        <f t="shared" si="287"/>
        <v>1</v>
      </c>
      <c r="O3083" t="b">
        <f t="shared" si="288"/>
        <v>1</v>
      </c>
      <c r="P3083" t="str">
        <f t="shared" si="289"/>
        <v>N/A</v>
      </c>
    </row>
    <row r="3084" spans="2:16" x14ac:dyDescent="0.25">
      <c r="B3084" s="23">
        <f>'Raw data (base scenario)'!A3076</f>
        <v>3070</v>
      </c>
      <c r="C3084" s="23" t="str">
        <f>'Raw data (base scenario)'!B3076</f>
        <v>I</v>
      </c>
      <c r="D3084" s="23" t="str">
        <f>'Raw data (base scenario)'!C3076</f>
        <v>S</v>
      </c>
      <c r="E3084" t="b">
        <f t="shared" si="284"/>
        <v>1</v>
      </c>
      <c r="F3084" t="b">
        <f t="shared" si="285"/>
        <v>1</v>
      </c>
      <c r="G3084" t="str">
        <f t="shared" si="286"/>
        <v>N/A</v>
      </c>
      <c r="K3084" s="28">
        <v>3070</v>
      </c>
      <c r="L3084" s="27" t="s">
        <v>18</v>
      </c>
      <c r="M3084" s="27" t="s">
        <v>3</v>
      </c>
      <c r="N3084" t="b">
        <f t="shared" si="287"/>
        <v>1</v>
      </c>
      <c r="O3084" t="b">
        <f t="shared" si="288"/>
        <v>1</v>
      </c>
      <c r="P3084" t="str">
        <f t="shared" si="289"/>
        <v>N/A</v>
      </c>
    </row>
    <row r="3085" spans="2:16" x14ac:dyDescent="0.25">
      <c r="B3085" s="23">
        <f>'Raw data (base scenario)'!A3077</f>
        <v>3071</v>
      </c>
      <c r="C3085" s="23" t="str">
        <f>'Raw data (base scenario)'!B3077</f>
        <v>I</v>
      </c>
      <c r="D3085" s="23" t="str">
        <f>'Raw data (base scenario)'!C3077</f>
        <v>H</v>
      </c>
      <c r="E3085" t="b">
        <f t="shared" si="284"/>
        <v>1</v>
      </c>
      <c r="F3085" t="b">
        <f t="shared" si="285"/>
        <v>1</v>
      </c>
      <c r="G3085" t="str">
        <f t="shared" si="286"/>
        <v>N/A</v>
      </c>
      <c r="K3085" s="28">
        <v>3071</v>
      </c>
      <c r="L3085" s="27" t="s">
        <v>18</v>
      </c>
      <c r="M3085" s="27" t="s">
        <v>1</v>
      </c>
      <c r="N3085" t="b">
        <f t="shared" si="287"/>
        <v>1</v>
      </c>
      <c r="O3085" t="b">
        <f t="shared" si="288"/>
        <v>1</v>
      </c>
      <c r="P3085" t="str">
        <f t="shared" si="289"/>
        <v>N/A</v>
      </c>
    </row>
    <row r="3086" spans="2:16" x14ac:dyDescent="0.25">
      <c r="B3086" s="23">
        <f>'Raw data (base scenario)'!A3078</f>
        <v>3072</v>
      </c>
      <c r="C3086" s="23" t="str">
        <f>'Raw data (base scenario)'!B3078</f>
        <v>I</v>
      </c>
      <c r="D3086" s="23" t="str">
        <f>'Raw data (base scenario)'!C3078</f>
        <v>D</v>
      </c>
      <c r="E3086" t="b">
        <f t="shared" si="284"/>
        <v>1</v>
      </c>
      <c r="F3086" t="b">
        <f t="shared" si="285"/>
        <v>1</v>
      </c>
      <c r="G3086" t="str">
        <f t="shared" si="286"/>
        <v>N/A</v>
      </c>
      <c r="K3086" s="28">
        <v>3072</v>
      </c>
      <c r="L3086" s="27" t="s">
        <v>18</v>
      </c>
      <c r="M3086" s="27" t="s">
        <v>2</v>
      </c>
      <c r="N3086" t="b">
        <f t="shared" si="287"/>
        <v>1</v>
      </c>
      <c r="O3086" t="b">
        <f t="shared" si="288"/>
        <v>1</v>
      </c>
      <c r="P3086" t="str">
        <f t="shared" si="289"/>
        <v>N/A</v>
      </c>
    </row>
    <row r="3087" spans="2:16" x14ac:dyDescent="0.25">
      <c r="B3087" s="23">
        <f>'Raw data (base scenario)'!A3079</f>
        <v>3073</v>
      </c>
      <c r="C3087" s="23" t="str">
        <f>'Raw data (base scenario)'!B3079</f>
        <v>I</v>
      </c>
      <c r="D3087" s="23" t="str">
        <f>'Raw data (base scenario)'!C3079</f>
        <v>I</v>
      </c>
      <c r="E3087" t="b">
        <f t="shared" ref="E3087:E3150" si="290">OR(C3087=$A$4,C3087=$A$5,C3087=$A$6,C3087=$A$7)</f>
        <v>1</v>
      </c>
      <c r="F3087" t="b">
        <f t="shared" ref="F3087:F3150" si="291">OR(D3087=$A$4,D3087=$A$5,D3087=$A$6,D3087=$A$7)</f>
        <v>1</v>
      </c>
      <c r="G3087" t="str">
        <f t="shared" si="286"/>
        <v>N/A</v>
      </c>
      <c r="K3087" s="28">
        <v>3073</v>
      </c>
      <c r="L3087" s="27" t="s">
        <v>18</v>
      </c>
      <c r="M3087" s="27" t="s">
        <v>18</v>
      </c>
      <c r="N3087" t="b">
        <f t="shared" si="287"/>
        <v>1</v>
      </c>
      <c r="O3087" t="b">
        <f t="shared" si="288"/>
        <v>1</v>
      </c>
      <c r="P3087" t="str">
        <f t="shared" si="289"/>
        <v>N/A</v>
      </c>
    </row>
    <row r="3088" spans="2:16" x14ac:dyDescent="0.25">
      <c r="B3088" s="23">
        <f>'Raw data (base scenario)'!A3080</f>
        <v>3074</v>
      </c>
      <c r="C3088" s="23" t="str">
        <f>'Raw data (base scenario)'!B3080</f>
        <v>I</v>
      </c>
      <c r="D3088" s="23" t="str">
        <f>'Raw data (base scenario)'!C3080</f>
        <v>I</v>
      </c>
      <c r="E3088" t="b">
        <f t="shared" si="290"/>
        <v>1</v>
      </c>
      <c r="F3088" t="b">
        <f t="shared" si="291"/>
        <v>1</v>
      </c>
      <c r="G3088" t="str">
        <f t="shared" ref="G3088:G3151" si="292">IF(C3088="D",D3088="D","N/A")</f>
        <v>N/A</v>
      </c>
      <c r="K3088" s="28">
        <v>3074</v>
      </c>
      <c r="L3088" s="27" t="s">
        <v>18</v>
      </c>
      <c r="M3088" s="27" t="s">
        <v>18</v>
      </c>
      <c r="N3088" t="b">
        <f t="shared" ref="N3088:N3151" si="293">OR(L3088=$A$4,L3088=$A$5,L3088=$A$6,L3088=$A$7)</f>
        <v>1</v>
      </c>
      <c r="O3088" t="b">
        <f t="shared" ref="O3088:O3151" si="294">OR(M3088=$A$4,M3088=$A$5,M3088=$A$6,M3088=$A$7)</f>
        <v>1</v>
      </c>
      <c r="P3088" t="str">
        <f t="shared" ref="P3088:P3151" si="295">IF(L3088="D",M3088="D","N/A")</f>
        <v>N/A</v>
      </c>
    </row>
    <row r="3089" spans="2:16" x14ac:dyDescent="0.25">
      <c r="B3089" s="23">
        <f>'Raw data (base scenario)'!A3081</f>
        <v>3075</v>
      </c>
      <c r="C3089" s="23" t="str">
        <f>'Raw data (base scenario)'!B3081</f>
        <v>I</v>
      </c>
      <c r="D3089" s="23" t="str">
        <f>'Raw data (base scenario)'!C3081</f>
        <v>S</v>
      </c>
      <c r="E3089" t="b">
        <f t="shared" si="290"/>
        <v>1</v>
      </c>
      <c r="F3089" t="b">
        <f t="shared" si="291"/>
        <v>1</v>
      </c>
      <c r="G3089" t="str">
        <f t="shared" si="292"/>
        <v>N/A</v>
      </c>
      <c r="K3089" s="28">
        <v>3075</v>
      </c>
      <c r="L3089" s="27" t="s">
        <v>18</v>
      </c>
      <c r="M3089" s="27" t="s">
        <v>3</v>
      </c>
      <c r="N3089" t="b">
        <f t="shared" si="293"/>
        <v>1</v>
      </c>
      <c r="O3089" t="b">
        <f t="shared" si="294"/>
        <v>1</v>
      </c>
      <c r="P3089" t="str">
        <f t="shared" si="295"/>
        <v>N/A</v>
      </c>
    </row>
    <row r="3090" spans="2:16" x14ac:dyDescent="0.25">
      <c r="B3090" s="23">
        <f>'Raw data (base scenario)'!A3082</f>
        <v>3076</v>
      </c>
      <c r="C3090" s="23" t="str">
        <f>'Raw data (base scenario)'!B3082</f>
        <v>S</v>
      </c>
      <c r="D3090" s="23" t="str">
        <f>'Raw data (base scenario)'!C3082</f>
        <v>H</v>
      </c>
      <c r="E3090" t="b">
        <f t="shared" si="290"/>
        <v>1</v>
      </c>
      <c r="F3090" t="b">
        <f t="shared" si="291"/>
        <v>1</v>
      </c>
      <c r="G3090" t="str">
        <f t="shared" si="292"/>
        <v>N/A</v>
      </c>
      <c r="K3090" s="28">
        <v>3076</v>
      </c>
      <c r="L3090" s="27" t="s">
        <v>3</v>
      </c>
      <c r="M3090" s="27" t="s">
        <v>1</v>
      </c>
      <c r="N3090" t="b">
        <f t="shared" si="293"/>
        <v>1</v>
      </c>
      <c r="O3090" t="b">
        <f t="shared" si="294"/>
        <v>1</v>
      </c>
      <c r="P3090" t="str">
        <f t="shared" si="295"/>
        <v>N/A</v>
      </c>
    </row>
    <row r="3091" spans="2:16" x14ac:dyDescent="0.25">
      <c r="B3091" s="23">
        <f>'Raw data (base scenario)'!A3083</f>
        <v>3077</v>
      </c>
      <c r="C3091" s="23" t="str">
        <f>'Raw data (base scenario)'!B3083</f>
        <v>S</v>
      </c>
      <c r="D3091" s="23" t="str">
        <f>'Raw data (base scenario)'!C3083</f>
        <v>D</v>
      </c>
      <c r="E3091" t="b">
        <f t="shared" si="290"/>
        <v>1</v>
      </c>
      <c r="F3091" t="b">
        <f t="shared" si="291"/>
        <v>1</v>
      </c>
      <c r="G3091" t="str">
        <f t="shared" si="292"/>
        <v>N/A</v>
      </c>
      <c r="K3091" s="28">
        <v>3077</v>
      </c>
      <c r="L3091" s="27" t="s">
        <v>3</v>
      </c>
      <c r="M3091" s="27" t="s">
        <v>2</v>
      </c>
      <c r="N3091" t="b">
        <f t="shared" si="293"/>
        <v>1</v>
      </c>
      <c r="O3091" t="b">
        <f t="shared" si="294"/>
        <v>1</v>
      </c>
      <c r="P3091" t="str">
        <f t="shared" si="295"/>
        <v>N/A</v>
      </c>
    </row>
    <row r="3092" spans="2:16" x14ac:dyDescent="0.25">
      <c r="B3092" s="23">
        <f>'Raw data (base scenario)'!A3084</f>
        <v>3078</v>
      </c>
      <c r="C3092" s="23" t="str">
        <f>'Raw data (base scenario)'!B3084</f>
        <v>S</v>
      </c>
      <c r="D3092" s="23" t="str">
        <f>'Raw data (base scenario)'!C3084</f>
        <v>H</v>
      </c>
      <c r="E3092" t="b">
        <f t="shared" si="290"/>
        <v>1</v>
      </c>
      <c r="F3092" t="b">
        <f t="shared" si="291"/>
        <v>1</v>
      </c>
      <c r="G3092" t="str">
        <f t="shared" si="292"/>
        <v>N/A</v>
      </c>
      <c r="K3092" s="28">
        <v>3078</v>
      </c>
      <c r="L3092" s="27" t="s">
        <v>3</v>
      </c>
      <c r="M3092" s="27" t="s">
        <v>1</v>
      </c>
      <c r="N3092" t="b">
        <f t="shared" si="293"/>
        <v>1</v>
      </c>
      <c r="O3092" t="b">
        <f t="shared" si="294"/>
        <v>1</v>
      </c>
      <c r="P3092" t="str">
        <f t="shared" si="295"/>
        <v>N/A</v>
      </c>
    </row>
    <row r="3093" spans="2:16" x14ac:dyDescent="0.25">
      <c r="B3093" s="23">
        <f>'Raw data (base scenario)'!A3085</f>
        <v>3079</v>
      </c>
      <c r="C3093" s="23" t="str">
        <f>'Raw data (base scenario)'!B3085</f>
        <v>S</v>
      </c>
      <c r="D3093" s="23" t="str">
        <f>'Raw data (base scenario)'!C3085</f>
        <v>S</v>
      </c>
      <c r="E3093" t="b">
        <f t="shared" si="290"/>
        <v>1</v>
      </c>
      <c r="F3093" t="b">
        <f t="shared" si="291"/>
        <v>1</v>
      </c>
      <c r="G3093" t="str">
        <f t="shared" si="292"/>
        <v>N/A</v>
      </c>
      <c r="K3093" s="28">
        <v>3079</v>
      </c>
      <c r="L3093" s="27" t="s">
        <v>3</v>
      </c>
      <c r="M3093" s="27" t="s">
        <v>3</v>
      </c>
      <c r="N3093" t="b">
        <f t="shared" si="293"/>
        <v>1</v>
      </c>
      <c r="O3093" t="b">
        <f t="shared" si="294"/>
        <v>1</v>
      </c>
      <c r="P3093" t="str">
        <f t="shared" si="295"/>
        <v>N/A</v>
      </c>
    </row>
    <row r="3094" spans="2:16" x14ac:dyDescent="0.25">
      <c r="B3094" s="23">
        <f>'Raw data (base scenario)'!A3086</f>
        <v>3080</v>
      </c>
      <c r="C3094" s="23" t="str">
        <f>'Raw data (base scenario)'!B3086</f>
        <v>H</v>
      </c>
      <c r="D3094" s="23" t="str">
        <f>'Raw data (base scenario)'!C3086</f>
        <v>S</v>
      </c>
      <c r="E3094" t="b">
        <f t="shared" si="290"/>
        <v>1</v>
      </c>
      <c r="F3094" t="b">
        <f t="shared" si="291"/>
        <v>1</v>
      </c>
      <c r="G3094" t="str">
        <f t="shared" si="292"/>
        <v>N/A</v>
      </c>
      <c r="K3094" s="28">
        <v>3080</v>
      </c>
      <c r="L3094" s="27" t="s">
        <v>1</v>
      </c>
      <c r="M3094" s="27" t="s">
        <v>3</v>
      </c>
      <c r="N3094" t="b">
        <f t="shared" si="293"/>
        <v>1</v>
      </c>
      <c r="O3094" t="b">
        <f t="shared" si="294"/>
        <v>1</v>
      </c>
      <c r="P3094" t="str">
        <f t="shared" si="295"/>
        <v>N/A</v>
      </c>
    </row>
    <row r="3095" spans="2:16" x14ac:dyDescent="0.25">
      <c r="B3095" s="23">
        <f>'Raw data (base scenario)'!A3087</f>
        <v>3081</v>
      </c>
      <c r="C3095" s="23" t="str">
        <f>'Raw data (base scenario)'!B3087</f>
        <v>H</v>
      </c>
      <c r="D3095" s="23" t="str">
        <f>'Raw data (base scenario)'!C3087</f>
        <v>I</v>
      </c>
      <c r="E3095" t="b">
        <f t="shared" si="290"/>
        <v>1</v>
      </c>
      <c r="F3095" t="b">
        <f t="shared" si="291"/>
        <v>1</v>
      </c>
      <c r="G3095" t="str">
        <f t="shared" si="292"/>
        <v>N/A</v>
      </c>
      <c r="K3095" s="28">
        <v>3081</v>
      </c>
      <c r="L3095" s="27" t="s">
        <v>1</v>
      </c>
      <c r="M3095" s="27" t="s">
        <v>18</v>
      </c>
      <c r="N3095" t="b">
        <f t="shared" si="293"/>
        <v>1</v>
      </c>
      <c r="O3095" t="b">
        <f t="shared" si="294"/>
        <v>1</v>
      </c>
      <c r="P3095" t="str">
        <f t="shared" si="295"/>
        <v>N/A</v>
      </c>
    </row>
    <row r="3096" spans="2:16" x14ac:dyDescent="0.25">
      <c r="B3096" s="23">
        <f>'Raw data (base scenario)'!A3088</f>
        <v>3082</v>
      </c>
      <c r="C3096" s="23" t="str">
        <f>'Raw data (base scenario)'!B3088</f>
        <v>D</v>
      </c>
      <c r="D3096" s="23" t="str">
        <f>'Raw data (base scenario)'!C3088</f>
        <v>D</v>
      </c>
      <c r="E3096" t="b">
        <f t="shared" si="290"/>
        <v>1</v>
      </c>
      <c r="F3096" t="b">
        <f t="shared" si="291"/>
        <v>1</v>
      </c>
      <c r="G3096" t="b">
        <f t="shared" si="292"/>
        <v>1</v>
      </c>
      <c r="K3096" s="28">
        <v>3082</v>
      </c>
      <c r="L3096" s="27" t="s">
        <v>2</v>
      </c>
      <c r="M3096" s="27" t="s">
        <v>2</v>
      </c>
      <c r="N3096" t="b">
        <f t="shared" si="293"/>
        <v>1</v>
      </c>
      <c r="O3096" t="b">
        <f t="shared" si="294"/>
        <v>1</v>
      </c>
      <c r="P3096" t="b">
        <f t="shared" si="295"/>
        <v>1</v>
      </c>
    </row>
    <row r="3097" spans="2:16" x14ac:dyDescent="0.25">
      <c r="B3097" s="23">
        <f>'Raw data (base scenario)'!A3089</f>
        <v>3083</v>
      </c>
      <c r="C3097" s="23" t="str">
        <f>'Raw data (base scenario)'!B3089</f>
        <v>S</v>
      </c>
      <c r="D3097" s="23" t="str">
        <f>'Raw data (base scenario)'!C3089</f>
        <v>I</v>
      </c>
      <c r="E3097" t="b">
        <f t="shared" si="290"/>
        <v>1</v>
      </c>
      <c r="F3097" t="b">
        <f t="shared" si="291"/>
        <v>1</v>
      </c>
      <c r="G3097" t="str">
        <f t="shared" si="292"/>
        <v>N/A</v>
      </c>
      <c r="K3097" s="28">
        <v>3083</v>
      </c>
      <c r="L3097" s="27" t="s">
        <v>3</v>
      </c>
      <c r="M3097" s="27" t="s">
        <v>18</v>
      </c>
      <c r="N3097" t="b">
        <f t="shared" si="293"/>
        <v>1</v>
      </c>
      <c r="O3097" t="b">
        <f t="shared" si="294"/>
        <v>1</v>
      </c>
      <c r="P3097" t="str">
        <f t="shared" si="295"/>
        <v>N/A</v>
      </c>
    </row>
    <row r="3098" spans="2:16" x14ac:dyDescent="0.25">
      <c r="B3098" s="23">
        <f>'Raw data (base scenario)'!A3090</f>
        <v>3084</v>
      </c>
      <c r="C3098" s="23" t="str">
        <f>'Raw data (base scenario)'!B3090</f>
        <v>I</v>
      </c>
      <c r="D3098" s="23" t="str">
        <f>'Raw data (base scenario)'!C3090</f>
        <v>S</v>
      </c>
      <c r="E3098" t="b">
        <f t="shared" si="290"/>
        <v>1</v>
      </c>
      <c r="F3098" t="b">
        <f t="shared" si="291"/>
        <v>1</v>
      </c>
      <c r="G3098" t="str">
        <f t="shared" si="292"/>
        <v>N/A</v>
      </c>
      <c r="K3098" s="28">
        <v>3084</v>
      </c>
      <c r="L3098" s="27" t="s">
        <v>18</v>
      </c>
      <c r="M3098" s="27" t="s">
        <v>3</v>
      </c>
      <c r="N3098" t="b">
        <f t="shared" si="293"/>
        <v>1</v>
      </c>
      <c r="O3098" t="b">
        <f t="shared" si="294"/>
        <v>1</v>
      </c>
      <c r="P3098" t="str">
        <f t="shared" si="295"/>
        <v>N/A</v>
      </c>
    </row>
    <row r="3099" spans="2:16" x14ac:dyDescent="0.25">
      <c r="B3099" s="23">
        <f>'Raw data (base scenario)'!A3091</f>
        <v>3085</v>
      </c>
      <c r="C3099" s="23" t="str">
        <f>'Raw data (base scenario)'!B3091</f>
        <v>H</v>
      </c>
      <c r="D3099" s="23" t="str">
        <f>'Raw data (base scenario)'!C3091</f>
        <v>H</v>
      </c>
      <c r="E3099" t="b">
        <f t="shared" si="290"/>
        <v>1</v>
      </c>
      <c r="F3099" t="b">
        <f t="shared" si="291"/>
        <v>1</v>
      </c>
      <c r="G3099" t="str">
        <f t="shared" si="292"/>
        <v>N/A</v>
      </c>
      <c r="K3099" s="28">
        <v>3085</v>
      </c>
      <c r="L3099" s="27" t="s">
        <v>1</v>
      </c>
      <c r="M3099" s="27" t="s">
        <v>1</v>
      </c>
      <c r="N3099" t="b">
        <f t="shared" si="293"/>
        <v>1</v>
      </c>
      <c r="O3099" t="b">
        <f t="shared" si="294"/>
        <v>1</v>
      </c>
      <c r="P3099" t="str">
        <f t="shared" si="295"/>
        <v>N/A</v>
      </c>
    </row>
    <row r="3100" spans="2:16" x14ac:dyDescent="0.25">
      <c r="B3100" s="23">
        <f>'Raw data (base scenario)'!A3092</f>
        <v>3086</v>
      </c>
      <c r="C3100" s="23" t="str">
        <f>'Raw data (base scenario)'!B3092</f>
        <v>S</v>
      </c>
      <c r="D3100" s="23" t="str">
        <f>'Raw data (base scenario)'!C3092</f>
        <v>I</v>
      </c>
      <c r="E3100" t="b">
        <f t="shared" si="290"/>
        <v>1</v>
      </c>
      <c r="F3100" t="b">
        <f t="shared" si="291"/>
        <v>1</v>
      </c>
      <c r="G3100" t="str">
        <f t="shared" si="292"/>
        <v>N/A</v>
      </c>
      <c r="K3100" s="28">
        <v>3086</v>
      </c>
      <c r="L3100" s="27" t="s">
        <v>3</v>
      </c>
      <c r="M3100" s="27" t="s">
        <v>18</v>
      </c>
      <c r="N3100" t="b">
        <f t="shared" si="293"/>
        <v>1</v>
      </c>
      <c r="O3100" t="b">
        <f t="shared" si="294"/>
        <v>1</v>
      </c>
      <c r="P3100" t="str">
        <f t="shared" si="295"/>
        <v>N/A</v>
      </c>
    </row>
    <row r="3101" spans="2:16" x14ac:dyDescent="0.25">
      <c r="B3101" s="23">
        <f>'Raw data (base scenario)'!A3093</f>
        <v>3087</v>
      </c>
      <c r="C3101" s="23" t="str">
        <f>'Raw data (base scenario)'!B3093</f>
        <v>S</v>
      </c>
      <c r="D3101" s="23" t="str">
        <f>'Raw data (base scenario)'!C3093</f>
        <v>H</v>
      </c>
      <c r="E3101" t="b">
        <f t="shared" si="290"/>
        <v>1</v>
      </c>
      <c r="F3101" t="b">
        <f t="shared" si="291"/>
        <v>1</v>
      </c>
      <c r="G3101" t="str">
        <f t="shared" si="292"/>
        <v>N/A</v>
      </c>
      <c r="K3101" s="28">
        <v>3087</v>
      </c>
      <c r="L3101" s="27" t="s">
        <v>3</v>
      </c>
      <c r="M3101" s="27" t="s">
        <v>1</v>
      </c>
      <c r="N3101" t="b">
        <f t="shared" si="293"/>
        <v>1</v>
      </c>
      <c r="O3101" t="b">
        <f t="shared" si="294"/>
        <v>1</v>
      </c>
      <c r="P3101" t="str">
        <f t="shared" si="295"/>
        <v>N/A</v>
      </c>
    </row>
    <row r="3102" spans="2:16" x14ac:dyDescent="0.25">
      <c r="B3102" s="23">
        <f>'Raw data (base scenario)'!A3094</f>
        <v>3088</v>
      </c>
      <c r="C3102" s="23" t="str">
        <f>'Raw data (base scenario)'!B3094</f>
        <v>S</v>
      </c>
      <c r="D3102" s="23" t="str">
        <f>'Raw data (base scenario)'!C3094</f>
        <v>S</v>
      </c>
      <c r="E3102" t="b">
        <f t="shared" si="290"/>
        <v>1</v>
      </c>
      <c r="F3102" t="b">
        <f t="shared" si="291"/>
        <v>1</v>
      </c>
      <c r="G3102" t="str">
        <f t="shared" si="292"/>
        <v>N/A</v>
      </c>
      <c r="K3102" s="28">
        <v>3088</v>
      </c>
      <c r="L3102" s="27" t="s">
        <v>3</v>
      </c>
      <c r="M3102" s="27" t="s">
        <v>3</v>
      </c>
      <c r="N3102" t="b">
        <f t="shared" si="293"/>
        <v>1</v>
      </c>
      <c r="O3102" t="b">
        <f t="shared" si="294"/>
        <v>1</v>
      </c>
      <c r="P3102" t="str">
        <f t="shared" si="295"/>
        <v>N/A</v>
      </c>
    </row>
    <row r="3103" spans="2:16" x14ac:dyDescent="0.25">
      <c r="B3103" s="23">
        <f>'Raw data (base scenario)'!A3095</f>
        <v>3089</v>
      </c>
      <c r="C3103" s="23" t="str">
        <f>'Raw data (base scenario)'!B3095</f>
        <v>S</v>
      </c>
      <c r="D3103" s="23" t="str">
        <f>'Raw data (base scenario)'!C3095</f>
        <v>H</v>
      </c>
      <c r="E3103" t="b">
        <f t="shared" si="290"/>
        <v>1</v>
      </c>
      <c r="F3103" t="b">
        <f t="shared" si="291"/>
        <v>1</v>
      </c>
      <c r="G3103" t="str">
        <f t="shared" si="292"/>
        <v>N/A</v>
      </c>
      <c r="K3103" s="28">
        <v>3089</v>
      </c>
      <c r="L3103" s="27" t="s">
        <v>3</v>
      </c>
      <c r="M3103" s="27" t="s">
        <v>1</v>
      </c>
      <c r="N3103" t="b">
        <f t="shared" si="293"/>
        <v>1</v>
      </c>
      <c r="O3103" t="b">
        <f t="shared" si="294"/>
        <v>1</v>
      </c>
      <c r="P3103" t="str">
        <f t="shared" si="295"/>
        <v>N/A</v>
      </c>
    </row>
    <row r="3104" spans="2:16" x14ac:dyDescent="0.25">
      <c r="B3104" s="23">
        <f>'Raw data (base scenario)'!A3096</f>
        <v>3090</v>
      </c>
      <c r="C3104" s="23" t="str">
        <f>'Raw data (base scenario)'!B3096</f>
        <v>H</v>
      </c>
      <c r="D3104" s="23" t="str">
        <f>'Raw data (base scenario)'!C3096</f>
        <v>H</v>
      </c>
      <c r="E3104" t="b">
        <f t="shared" si="290"/>
        <v>1</v>
      </c>
      <c r="F3104" t="b">
        <f t="shared" si="291"/>
        <v>1</v>
      </c>
      <c r="G3104" t="str">
        <f t="shared" si="292"/>
        <v>N/A</v>
      </c>
      <c r="K3104" s="28">
        <v>3090</v>
      </c>
      <c r="L3104" s="27" t="s">
        <v>1</v>
      </c>
      <c r="M3104" s="27" t="s">
        <v>1</v>
      </c>
      <c r="N3104" t="b">
        <f t="shared" si="293"/>
        <v>1</v>
      </c>
      <c r="O3104" t="b">
        <f t="shared" si="294"/>
        <v>1</v>
      </c>
      <c r="P3104" t="str">
        <f t="shared" si="295"/>
        <v>N/A</v>
      </c>
    </row>
    <row r="3105" spans="2:16" x14ac:dyDescent="0.25">
      <c r="B3105" s="23">
        <f>'Raw data (base scenario)'!A3097</f>
        <v>3091</v>
      </c>
      <c r="C3105" s="23" t="str">
        <f>'Raw data (base scenario)'!B3097</f>
        <v>H</v>
      </c>
      <c r="D3105" s="23" t="str">
        <f>'Raw data (base scenario)'!C3097</f>
        <v>H</v>
      </c>
      <c r="E3105" t="b">
        <f t="shared" si="290"/>
        <v>1</v>
      </c>
      <c r="F3105" t="b">
        <f t="shared" si="291"/>
        <v>1</v>
      </c>
      <c r="G3105" t="str">
        <f t="shared" si="292"/>
        <v>N/A</v>
      </c>
      <c r="K3105" s="28">
        <v>3091</v>
      </c>
      <c r="L3105" s="27" t="s">
        <v>1</v>
      </c>
      <c r="M3105" s="27" t="s">
        <v>1</v>
      </c>
      <c r="N3105" t="b">
        <f t="shared" si="293"/>
        <v>1</v>
      </c>
      <c r="O3105" t="b">
        <f t="shared" si="294"/>
        <v>1</v>
      </c>
      <c r="P3105" t="str">
        <f t="shared" si="295"/>
        <v>N/A</v>
      </c>
    </row>
    <row r="3106" spans="2:16" x14ac:dyDescent="0.25">
      <c r="B3106" s="23">
        <f>'Raw data (base scenario)'!A3098</f>
        <v>3092</v>
      </c>
      <c r="C3106" s="23" t="str">
        <f>'Raw data (base scenario)'!B3098</f>
        <v>D</v>
      </c>
      <c r="D3106" s="23" t="str">
        <f>'Raw data (base scenario)'!C3098</f>
        <v>D</v>
      </c>
      <c r="E3106" t="b">
        <f t="shared" si="290"/>
        <v>1</v>
      </c>
      <c r="F3106" t="b">
        <f t="shared" si="291"/>
        <v>1</v>
      </c>
      <c r="G3106" t="b">
        <f t="shared" si="292"/>
        <v>1</v>
      </c>
      <c r="K3106" s="28">
        <v>3092</v>
      </c>
      <c r="L3106" s="27" t="s">
        <v>2</v>
      </c>
      <c r="M3106" s="27" t="s">
        <v>2</v>
      </c>
      <c r="N3106" t="b">
        <f t="shared" si="293"/>
        <v>1</v>
      </c>
      <c r="O3106" t="b">
        <f t="shared" si="294"/>
        <v>1</v>
      </c>
      <c r="P3106" t="b">
        <f t="shared" si="295"/>
        <v>1</v>
      </c>
    </row>
    <row r="3107" spans="2:16" x14ac:dyDescent="0.25">
      <c r="B3107" s="23">
        <f>'Raw data (base scenario)'!A3099</f>
        <v>3093</v>
      </c>
      <c r="C3107" s="23" t="str">
        <f>'Raw data (base scenario)'!B3099</f>
        <v>H</v>
      </c>
      <c r="D3107" s="23" t="str">
        <f>'Raw data (base scenario)'!C3099</f>
        <v>H</v>
      </c>
      <c r="E3107" t="b">
        <f t="shared" si="290"/>
        <v>1</v>
      </c>
      <c r="F3107" t="b">
        <f t="shared" si="291"/>
        <v>1</v>
      </c>
      <c r="G3107" t="str">
        <f t="shared" si="292"/>
        <v>N/A</v>
      </c>
      <c r="K3107" s="28">
        <v>3093</v>
      </c>
      <c r="L3107" s="27" t="s">
        <v>1</v>
      </c>
      <c r="M3107" s="27" t="s">
        <v>1</v>
      </c>
      <c r="N3107" t="b">
        <f t="shared" si="293"/>
        <v>1</v>
      </c>
      <c r="O3107" t="b">
        <f t="shared" si="294"/>
        <v>1</v>
      </c>
      <c r="P3107" t="str">
        <f t="shared" si="295"/>
        <v>N/A</v>
      </c>
    </row>
    <row r="3108" spans="2:16" x14ac:dyDescent="0.25">
      <c r="B3108" s="23">
        <f>'Raw data (base scenario)'!A3100</f>
        <v>3094</v>
      </c>
      <c r="C3108" s="23" t="str">
        <f>'Raw data (base scenario)'!B3100</f>
        <v>D</v>
      </c>
      <c r="D3108" s="23" t="str">
        <f>'Raw data (base scenario)'!C3100</f>
        <v>D</v>
      </c>
      <c r="E3108" t="b">
        <f t="shared" si="290"/>
        <v>1</v>
      </c>
      <c r="F3108" t="b">
        <f t="shared" si="291"/>
        <v>1</v>
      </c>
      <c r="G3108" t="b">
        <f t="shared" si="292"/>
        <v>1</v>
      </c>
      <c r="K3108" s="28">
        <v>3094</v>
      </c>
      <c r="L3108" s="27" t="s">
        <v>2</v>
      </c>
      <c r="M3108" s="27" t="s">
        <v>2</v>
      </c>
      <c r="N3108" t="b">
        <f t="shared" si="293"/>
        <v>1</v>
      </c>
      <c r="O3108" t="b">
        <f t="shared" si="294"/>
        <v>1</v>
      </c>
      <c r="P3108" t="b">
        <f t="shared" si="295"/>
        <v>1</v>
      </c>
    </row>
    <row r="3109" spans="2:16" x14ac:dyDescent="0.25">
      <c r="B3109" s="23">
        <f>'Raw data (base scenario)'!A3101</f>
        <v>3095</v>
      </c>
      <c r="C3109" s="23" t="str">
        <f>'Raw data (base scenario)'!B3101</f>
        <v>D</v>
      </c>
      <c r="D3109" s="23" t="str">
        <f>'Raw data (base scenario)'!C3101</f>
        <v>D</v>
      </c>
      <c r="E3109" t="b">
        <f t="shared" si="290"/>
        <v>1</v>
      </c>
      <c r="F3109" t="b">
        <f t="shared" si="291"/>
        <v>1</v>
      </c>
      <c r="G3109" t="b">
        <f t="shared" si="292"/>
        <v>1</v>
      </c>
      <c r="K3109" s="28">
        <v>3095</v>
      </c>
      <c r="L3109" s="27" t="s">
        <v>2</v>
      </c>
      <c r="M3109" s="27" t="s">
        <v>2</v>
      </c>
      <c r="N3109" t="b">
        <f t="shared" si="293"/>
        <v>1</v>
      </c>
      <c r="O3109" t="b">
        <f t="shared" si="294"/>
        <v>1</v>
      </c>
      <c r="P3109" t="b">
        <f t="shared" si="295"/>
        <v>1</v>
      </c>
    </row>
    <row r="3110" spans="2:16" x14ac:dyDescent="0.25">
      <c r="B3110" s="23">
        <f>'Raw data (base scenario)'!A3102</f>
        <v>3096</v>
      </c>
      <c r="C3110" s="23" t="str">
        <f>'Raw data (base scenario)'!B3102</f>
        <v>I</v>
      </c>
      <c r="D3110" s="23" t="str">
        <f>'Raw data (base scenario)'!C3102</f>
        <v>S</v>
      </c>
      <c r="E3110" t="b">
        <f t="shared" si="290"/>
        <v>1</v>
      </c>
      <c r="F3110" t="b">
        <f t="shared" si="291"/>
        <v>1</v>
      </c>
      <c r="G3110" t="str">
        <f t="shared" si="292"/>
        <v>N/A</v>
      </c>
      <c r="K3110" s="28">
        <v>3096</v>
      </c>
      <c r="L3110" s="27" t="s">
        <v>18</v>
      </c>
      <c r="M3110" s="27" t="s">
        <v>3</v>
      </c>
      <c r="N3110" t="b">
        <f t="shared" si="293"/>
        <v>1</v>
      </c>
      <c r="O3110" t="b">
        <f t="shared" si="294"/>
        <v>1</v>
      </c>
      <c r="P3110" t="str">
        <f t="shared" si="295"/>
        <v>N/A</v>
      </c>
    </row>
    <row r="3111" spans="2:16" x14ac:dyDescent="0.25">
      <c r="B3111" s="23">
        <f>'Raw data (base scenario)'!A3103</f>
        <v>3097</v>
      </c>
      <c r="C3111" s="23" t="str">
        <f>'Raw data (base scenario)'!B3103</f>
        <v>S</v>
      </c>
      <c r="D3111" s="23" t="str">
        <f>'Raw data (base scenario)'!C3103</f>
        <v>H</v>
      </c>
      <c r="E3111" t="b">
        <f t="shared" si="290"/>
        <v>1</v>
      </c>
      <c r="F3111" t="b">
        <f t="shared" si="291"/>
        <v>1</v>
      </c>
      <c r="G3111" t="str">
        <f t="shared" si="292"/>
        <v>N/A</v>
      </c>
      <c r="K3111" s="28">
        <v>3097</v>
      </c>
      <c r="L3111" s="27" t="s">
        <v>3</v>
      </c>
      <c r="M3111" s="27" t="s">
        <v>1</v>
      </c>
      <c r="N3111" t="b">
        <f t="shared" si="293"/>
        <v>1</v>
      </c>
      <c r="O3111" t="b">
        <f t="shared" si="294"/>
        <v>1</v>
      </c>
      <c r="P3111" t="str">
        <f t="shared" si="295"/>
        <v>N/A</v>
      </c>
    </row>
    <row r="3112" spans="2:16" x14ac:dyDescent="0.25">
      <c r="B3112" s="23">
        <f>'Raw data (base scenario)'!A3104</f>
        <v>3098</v>
      </c>
      <c r="C3112" s="23" t="str">
        <f>'Raw data (base scenario)'!B3104</f>
        <v>D</v>
      </c>
      <c r="D3112" s="23" t="str">
        <f>'Raw data (base scenario)'!C3104</f>
        <v>D</v>
      </c>
      <c r="E3112" t="b">
        <f t="shared" si="290"/>
        <v>1</v>
      </c>
      <c r="F3112" t="b">
        <f t="shared" si="291"/>
        <v>1</v>
      </c>
      <c r="G3112" t="b">
        <f t="shared" si="292"/>
        <v>1</v>
      </c>
      <c r="K3112" s="28">
        <v>3098</v>
      </c>
      <c r="L3112" s="27" t="s">
        <v>2</v>
      </c>
      <c r="M3112" s="27" t="s">
        <v>2</v>
      </c>
      <c r="N3112" t="b">
        <f t="shared" si="293"/>
        <v>1</v>
      </c>
      <c r="O3112" t="b">
        <f t="shared" si="294"/>
        <v>1</v>
      </c>
      <c r="P3112" t="b">
        <f t="shared" si="295"/>
        <v>1</v>
      </c>
    </row>
    <row r="3113" spans="2:16" x14ac:dyDescent="0.25">
      <c r="B3113" s="23">
        <f>'Raw data (base scenario)'!A3105</f>
        <v>3099</v>
      </c>
      <c r="C3113" s="23" t="str">
        <f>'Raw data (base scenario)'!B3105</f>
        <v>S</v>
      </c>
      <c r="D3113" s="23" t="str">
        <f>'Raw data (base scenario)'!C3105</f>
        <v>H</v>
      </c>
      <c r="E3113" t="b">
        <f t="shared" si="290"/>
        <v>1</v>
      </c>
      <c r="F3113" t="b">
        <f t="shared" si="291"/>
        <v>1</v>
      </c>
      <c r="G3113" t="str">
        <f t="shared" si="292"/>
        <v>N/A</v>
      </c>
      <c r="K3113" s="28">
        <v>3099</v>
      </c>
      <c r="L3113" s="27" t="s">
        <v>3</v>
      </c>
      <c r="M3113" s="27" t="s">
        <v>1</v>
      </c>
      <c r="N3113" t="b">
        <f t="shared" si="293"/>
        <v>1</v>
      </c>
      <c r="O3113" t="b">
        <f t="shared" si="294"/>
        <v>1</v>
      </c>
      <c r="P3113" t="str">
        <f t="shared" si="295"/>
        <v>N/A</v>
      </c>
    </row>
    <row r="3114" spans="2:16" x14ac:dyDescent="0.25">
      <c r="B3114" s="23">
        <f>'Raw data (base scenario)'!A3106</f>
        <v>3100</v>
      </c>
      <c r="C3114" s="23" t="str">
        <f>'Raw data (base scenario)'!B3106</f>
        <v>I</v>
      </c>
      <c r="D3114" s="23" t="str">
        <f>'Raw data (base scenario)'!C3106</f>
        <v>D</v>
      </c>
      <c r="E3114" t="b">
        <f t="shared" si="290"/>
        <v>1</v>
      </c>
      <c r="F3114" t="b">
        <f t="shared" si="291"/>
        <v>1</v>
      </c>
      <c r="G3114" t="str">
        <f t="shared" si="292"/>
        <v>N/A</v>
      </c>
      <c r="K3114" s="28">
        <v>3100</v>
      </c>
      <c r="L3114" s="27" t="s">
        <v>18</v>
      </c>
      <c r="M3114" s="27" t="s">
        <v>2</v>
      </c>
      <c r="N3114" t="b">
        <f t="shared" si="293"/>
        <v>1</v>
      </c>
      <c r="O3114" t="b">
        <f t="shared" si="294"/>
        <v>1</v>
      </c>
      <c r="P3114" t="str">
        <f t="shared" si="295"/>
        <v>N/A</v>
      </c>
    </row>
    <row r="3115" spans="2:16" x14ac:dyDescent="0.25">
      <c r="B3115" s="23">
        <f>'Raw data (base scenario)'!A3107</f>
        <v>3101</v>
      </c>
      <c r="C3115" s="23" t="str">
        <f>'Raw data (base scenario)'!B3107</f>
        <v>D</v>
      </c>
      <c r="D3115" s="23" t="str">
        <f>'Raw data (base scenario)'!C3107</f>
        <v>D</v>
      </c>
      <c r="E3115" t="b">
        <f t="shared" si="290"/>
        <v>1</v>
      </c>
      <c r="F3115" t="b">
        <f t="shared" si="291"/>
        <v>1</v>
      </c>
      <c r="G3115" t="b">
        <f t="shared" si="292"/>
        <v>1</v>
      </c>
      <c r="K3115" s="28">
        <v>3101</v>
      </c>
      <c r="L3115" s="27" t="s">
        <v>2</v>
      </c>
      <c r="M3115" s="27" t="s">
        <v>2</v>
      </c>
      <c r="N3115" t="b">
        <f t="shared" si="293"/>
        <v>1</v>
      </c>
      <c r="O3115" t="b">
        <f t="shared" si="294"/>
        <v>1</v>
      </c>
      <c r="P3115" t="b">
        <f t="shared" si="295"/>
        <v>1</v>
      </c>
    </row>
    <row r="3116" spans="2:16" x14ac:dyDescent="0.25">
      <c r="B3116" s="23">
        <f>'Raw data (base scenario)'!A3108</f>
        <v>3102</v>
      </c>
      <c r="C3116" s="23" t="str">
        <f>'Raw data (base scenario)'!B3108</f>
        <v>H</v>
      </c>
      <c r="D3116" s="23" t="str">
        <f>'Raw data (base scenario)'!C3108</f>
        <v>S</v>
      </c>
      <c r="E3116" t="b">
        <f t="shared" si="290"/>
        <v>1</v>
      </c>
      <c r="F3116" t="b">
        <f t="shared" si="291"/>
        <v>1</v>
      </c>
      <c r="G3116" t="str">
        <f t="shared" si="292"/>
        <v>N/A</v>
      </c>
      <c r="K3116" s="28">
        <v>3102</v>
      </c>
      <c r="L3116" s="27" t="s">
        <v>1</v>
      </c>
      <c r="M3116" s="27" t="s">
        <v>3</v>
      </c>
      <c r="N3116" t="b">
        <f t="shared" si="293"/>
        <v>1</v>
      </c>
      <c r="O3116" t="b">
        <f t="shared" si="294"/>
        <v>1</v>
      </c>
      <c r="P3116" t="str">
        <f t="shared" si="295"/>
        <v>N/A</v>
      </c>
    </row>
    <row r="3117" spans="2:16" x14ac:dyDescent="0.25">
      <c r="B3117" s="23">
        <f>'Raw data (base scenario)'!A3109</f>
        <v>3103</v>
      </c>
      <c r="C3117" s="23" t="str">
        <f>'Raw data (base scenario)'!B3109</f>
        <v>D</v>
      </c>
      <c r="D3117" s="23" t="str">
        <f>'Raw data (base scenario)'!C3109</f>
        <v>D</v>
      </c>
      <c r="E3117" t="b">
        <f t="shared" si="290"/>
        <v>1</v>
      </c>
      <c r="F3117" t="b">
        <f t="shared" si="291"/>
        <v>1</v>
      </c>
      <c r="G3117" t="b">
        <f t="shared" si="292"/>
        <v>1</v>
      </c>
      <c r="K3117" s="28">
        <v>3103</v>
      </c>
      <c r="L3117" s="27" t="s">
        <v>2</v>
      </c>
      <c r="M3117" s="27" t="s">
        <v>2</v>
      </c>
      <c r="N3117" t="b">
        <f t="shared" si="293"/>
        <v>1</v>
      </c>
      <c r="O3117" t="b">
        <f t="shared" si="294"/>
        <v>1</v>
      </c>
      <c r="P3117" t="b">
        <f t="shared" si="295"/>
        <v>1</v>
      </c>
    </row>
    <row r="3118" spans="2:16" x14ac:dyDescent="0.25">
      <c r="B3118" s="23">
        <f>'Raw data (base scenario)'!A3110</f>
        <v>3104</v>
      </c>
      <c r="C3118" s="23" t="str">
        <f>'Raw data (base scenario)'!B3110</f>
        <v>S</v>
      </c>
      <c r="D3118" s="23" t="str">
        <f>'Raw data (base scenario)'!C3110</f>
        <v>H</v>
      </c>
      <c r="E3118" t="b">
        <f t="shared" si="290"/>
        <v>1</v>
      </c>
      <c r="F3118" t="b">
        <f t="shared" si="291"/>
        <v>1</v>
      </c>
      <c r="G3118" t="str">
        <f t="shared" si="292"/>
        <v>N/A</v>
      </c>
      <c r="K3118" s="28">
        <v>3104</v>
      </c>
      <c r="L3118" s="27" t="s">
        <v>3</v>
      </c>
      <c r="M3118" s="27" t="s">
        <v>1</v>
      </c>
      <c r="N3118" t="b">
        <f t="shared" si="293"/>
        <v>1</v>
      </c>
      <c r="O3118" t="b">
        <f t="shared" si="294"/>
        <v>1</v>
      </c>
      <c r="P3118" t="str">
        <f t="shared" si="295"/>
        <v>N/A</v>
      </c>
    </row>
    <row r="3119" spans="2:16" x14ac:dyDescent="0.25">
      <c r="B3119" s="23">
        <f>'Raw data (base scenario)'!A3111</f>
        <v>3105</v>
      </c>
      <c r="C3119" s="23" t="str">
        <f>'Raw data (base scenario)'!B3111</f>
        <v>H</v>
      </c>
      <c r="D3119" s="23" t="str">
        <f>'Raw data (base scenario)'!C3111</f>
        <v>H</v>
      </c>
      <c r="E3119" t="b">
        <f t="shared" si="290"/>
        <v>1</v>
      </c>
      <c r="F3119" t="b">
        <f t="shared" si="291"/>
        <v>1</v>
      </c>
      <c r="G3119" t="str">
        <f t="shared" si="292"/>
        <v>N/A</v>
      </c>
      <c r="K3119" s="28">
        <v>3105</v>
      </c>
      <c r="L3119" s="27" t="s">
        <v>1</v>
      </c>
      <c r="M3119" s="27" t="s">
        <v>1</v>
      </c>
      <c r="N3119" t="b">
        <f t="shared" si="293"/>
        <v>1</v>
      </c>
      <c r="O3119" t="b">
        <f t="shared" si="294"/>
        <v>1</v>
      </c>
      <c r="P3119" t="str">
        <f t="shared" si="295"/>
        <v>N/A</v>
      </c>
    </row>
    <row r="3120" spans="2:16" x14ac:dyDescent="0.25">
      <c r="B3120" s="23">
        <f>'Raw data (base scenario)'!A3112</f>
        <v>3106</v>
      </c>
      <c r="C3120" s="23" t="str">
        <f>'Raw data (base scenario)'!B3112</f>
        <v>I</v>
      </c>
      <c r="D3120" s="23" t="str">
        <f>'Raw data (base scenario)'!C3112</f>
        <v>D</v>
      </c>
      <c r="E3120" t="b">
        <f t="shared" si="290"/>
        <v>1</v>
      </c>
      <c r="F3120" t="b">
        <f t="shared" si="291"/>
        <v>1</v>
      </c>
      <c r="G3120" t="str">
        <f t="shared" si="292"/>
        <v>N/A</v>
      </c>
      <c r="K3120" s="28">
        <v>3106</v>
      </c>
      <c r="L3120" s="27" t="s">
        <v>18</v>
      </c>
      <c r="M3120" s="27" t="s">
        <v>2</v>
      </c>
      <c r="N3120" t="b">
        <f t="shared" si="293"/>
        <v>1</v>
      </c>
      <c r="O3120" t="b">
        <f t="shared" si="294"/>
        <v>1</v>
      </c>
      <c r="P3120" t="str">
        <f t="shared" si="295"/>
        <v>N/A</v>
      </c>
    </row>
    <row r="3121" spans="2:16" x14ac:dyDescent="0.25">
      <c r="B3121" s="23">
        <f>'Raw data (base scenario)'!A3113</f>
        <v>3107</v>
      </c>
      <c r="C3121" s="23" t="str">
        <f>'Raw data (base scenario)'!B3113</f>
        <v>D</v>
      </c>
      <c r="D3121" s="23" t="str">
        <f>'Raw data (base scenario)'!C3113</f>
        <v>D</v>
      </c>
      <c r="E3121" t="b">
        <f t="shared" si="290"/>
        <v>1</v>
      </c>
      <c r="F3121" t="b">
        <f t="shared" si="291"/>
        <v>1</v>
      </c>
      <c r="G3121" t="b">
        <f t="shared" si="292"/>
        <v>1</v>
      </c>
      <c r="K3121" s="28">
        <v>3107</v>
      </c>
      <c r="L3121" s="27" t="s">
        <v>2</v>
      </c>
      <c r="M3121" s="27" t="s">
        <v>2</v>
      </c>
      <c r="N3121" t="b">
        <f t="shared" si="293"/>
        <v>1</v>
      </c>
      <c r="O3121" t="b">
        <f t="shared" si="294"/>
        <v>1</v>
      </c>
      <c r="P3121" t="b">
        <f t="shared" si="295"/>
        <v>1</v>
      </c>
    </row>
    <row r="3122" spans="2:16" x14ac:dyDescent="0.25">
      <c r="B3122" s="23">
        <f>'Raw data (base scenario)'!A3114</f>
        <v>3108</v>
      </c>
      <c r="C3122" s="23" t="str">
        <f>'Raw data (base scenario)'!B3114</f>
        <v>S</v>
      </c>
      <c r="D3122" s="23" t="str">
        <f>'Raw data (base scenario)'!C3114</f>
        <v>H</v>
      </c>
      <c r="E3122" t="b">
        <f t="shared" si="290"/>
        <v>1</v>
      </c>
      <c r="F3122" t="b">
        <f t="shared" si="291"/>
        <v>1</v>
      </c>
      <c r="G3122" t="str">
        <f t="shared" si="292"/>
        <v>N/A</v>
      </c>
      <c r="K3122" s="28">
        <v>3108</v>
      </c>
      <c r="L3122" s="27" t="s">
        <v>3</v>
      </c>
      <c r="M3122" s="27" t="s">
        <v>1</v>
      </c>
      <c r="N3122" t="b">
        <f t="shared" si="293"/>
        <v>1</v>
      </c>
      <c r="O3122" t="b">
        <f t="shared" si="294"/>
        <v>1</v>
      </c>
      <c r="P3122" t="str">
        <f t="shared" si="295"/>
        <v>N/A</v>
      </c>
    </row>
    <row r="3123" spans="2:16" x14ac:dyDescent="0.25">
      <c r="B3123" s="23">
        <f>'Raw data (base scenario)'!A3115</f>
        <v>3109</v>
      </c>
      <c r="C3123" s="23" t="str">
        <f>'Raw data (base scenario)'!B3115</f>
        <v>D</v>
      </c>
      <c r="D3123" s="23" t="str">
        <f>'Raw data (base scenario)'!C3115</f>
        <v>D</v>
      </c>
      <c r="E3123" t="b">
        <f t="shared" si="290"/>
        <v>1</v>
      </c>
      <c r="F3123" t="b">
        <f t="shared" si="291"/>
        <v>1</v>
      </c>
      <c r="G3123" t="b">
        <f t="shared" si="292"/>
        <v>1</v>
      </c>
      <c r="K3123" s="28">
        <v>3109</v>
      </c>
      <c r="L3123" s="27" t="s">
        <v>2</v>
      </c>
      <c r="M3123" s="27" t="s">
        <v>2</v>
      </c>
      <c r="N3123" t="b">
        <f t="shared" si="293"/>
        <v>1</v>
      </c>
      <c r="O3123" t="b">
        <f t="shared" si="294"/>
        <v>1</v>
      </c>
      <c r="P3123" t="b">
        <f t="shared" si="295"/>
        <v>1</v>
      </c>
    </row>
    <row r="3124" spans="2:16" x14ac:dyDescent="0.25">
      <c r="B3124" s="23">
        <f>'Raw data (base scenario)'!A3116</f>
        <v>3110</v>
      </c>
      <c r="C3124" s="23" t="str">
        <f>'Raw data (base scenario)'!B3116</f>
        <v>D</v>
      </c>
      <c r="D3124" s="23" t="str">
        <f>'Raw data (base scenario)'!C3116</f>
        <v>D</v>
      </c>
      <c r="E3124" t="b">
        <f t="shared" si="290"/>
        <v>1</v>
      </c>
      <c r="F3124" t="b">
        <f t="shared" si="291"/>
        <v>1</v>
      </c>
      <c r="G3124" t="b">
        <f t="shared" si="292"/>
        <v>1</v>
      </c>
      <c r="K3124" s="28">
        <v>3110</v>
      </c>
      <c r="L3124" s="27" t="s">
        <v>2</v>
      </c>
      <c r="M3124" s="27" t="s">
        <v>2</v>
      </c>
      <c r="N3124" t="b">
        <f t="shared" si="293"/>
        <v>1</v>
      </c>
      <c r="O3124" t="b">
        <f t="shared" si="294"/>
        <v>1</v>
      </c>
      <c r="P3124" t="b">
        <f t="shared" si="295"/>
        <v>1</v>
      </c>
    </row>
    <row r="3125" spans="2:16" x14ac:dyDescent="0.25">
      <c r="B3125" s="23">
        <f>'Raw data (base scenario)'!A3117</f>
        <v>3111</v>
      </c>
      <c r="C3125" s="23" t="str">
        <f>'Raw data (base scenario)'!B3117</f>
        <v>I</v>
      </c>
      <c r="D3125" s="23" t="str">
        <f>'Raw data (base scenario)'!C3117</f>
        <v>D</v>
      </c>
      <c r="E3125" t="b">
        <f t="shared" si="290"/>
        <v>1</v>
      </c>
      <c r="F3125" t="b">
        <f t="shared" si="291"/>
        <v>1</v>
      </c>
      <c r="G3125" t="str">
        <f t="shared" si="292"/>
        <v>N/A</v>
      </c>
      <c r="K3125" s="28">
        <v>3111</v>
      </c>
      <c r="L3125" s="27" t="s">
        <v>18</v>
      </c>
      <c r="M3125" s="27" t="s">
        <v>2</v>
      </c>
      <c r="N3125" t="b">
        <f t="shared" si="293"/>
        <v>1</v>
      </c>
      <c r="O3125" t="b">
        <f t="shared" si="294"/>
        <v>1</v>
      </c>
      <c r="P3125" t="str">
        <f t="shared" si="295"/>
        <v>N/A</v>
      </c>
    </row>
    <row r="3126" spans="2:16" x14ac:dyDescent="0.25">
      <c r="B3126" s="23">
        <f>'Raw data (base scenario)'!A3118</f>
        <v>3112</v>
      </c>
      <c r="C3126" s="23" t="str">
        <f>'Raw data (base scenario)'!B3118</f>
        <v>H</v>
      </c>
      <c r="D3126" s="23" t="str">
        <f>'Raw data (base scenario)'!C3118</f>
        <v>H</v>
      </c>
      <c r="E3126" t="b">
        <f t="shared" si="290"/>
        <v>1</v>
      </c>
      <c r="F3126" t="b">
        <f t="shared" si="291"/>
        <v>1</v>
      </c>
      <c r="G3126" t="str">
        <f t="shared" si="292"/>
        <v>N/A</v>
      </c>
      <c r="K3126" s="28">
        <v>3112</v>
      </c>
      <c r="L3126" s="27" t="s">
        <v>1</v>
      </c>
      <c r="M3126" s="27" t="s">
        <v>1</v>
      </c>
      <c r="N3126" t="b">
        <f t="shared" si="293"/>
        <v>1</v>
      </c>
      <c r="O3126" t="b">
        <f t="shared" si="294"/>
        <v>1</v>
      </c>
      <c r="P3126" t="str">
        <f t="shared" si="295"/>
        <v>N/A</v>
      </c>
    </row>
    <row r="3127" spans="2:16" x14ac:dyDescent="0.25">
      <c r="B3127" s="23">
        <f>'Raw data (base scenario)'!A3119</f>
        <v>3113</v>
      </c>
      <c r="C3127" s="23" t="str">
        <f>'Raw data (base scenario)'!B3119</f>
        <v>S</v>
      </c>
      <c r="D3127" s="23" t="str">
        <f>'Raw data (base scenario)'!C3119</f>
        <v>H</v>
      </c>
      <c r="E3127" t="b">
        <f t="shared" si="290"/>
        <v>1</v>
      </c>
      <c r="F3127" t="b">
        <f t="shared" si="291"/>
        <v>1</v>
      </c>
      <c r="G3127" t="str">
        <f t="shared" si="292"/>
        <v>N/A</v>
      </c>
      <c r="K3127" s="28">
        <v>3113</v>
      </c>
      <c r="L3127" s="27" t="s">
        <v>3</v>
      </c>
      <c r="M3127" s="27" t="s">
        <v>1</v>
      </c>
      <c r="N3127" t="b">
        <f t="shared" si="293"/>
        <v>1</v>
      </c>
      <c r="O3127" t="b">
        <f t="shared" si="294"/>
        <v>1</v>
      </c>
      <c r="P3127" t="str">
        <f t="shared" si="295"/>
        <v>N/A</v>
      </c>
    </row>
    <row r="3128" spans="2:16" x14ac:dyDescent="0.25">
      <c r="B3128" s="23">
        <f>'Raw data (base scenario)'!A3120</f>
        <v>3114</v>
      </c>
      <c r="C3128" s="23" t="str">
        <f>'Raw data (base scenario)'!B3120</f>
        <v>D</v>
      </c>
      <c r="D3128" s="23" t="str">
        <f>'Raw data (base scenario)'!C3120</f>
        <v>D</v>
      </c>
      <c r="E3128" t="b">
        <f t="shared" si="290"/>
        <v>1</v>
      </c>
      <c r="F3128" t="b">
        <f t="shared" si="291"/>
        <v>1</v>
      </c>
      <c r="G3128" t="b">
        <f t="shared" si="292"/>
        <v>1</v>
      </c>
      <c r="K3128" s="28">
        <v>3114</v>
      </c>
      <c r="L3128" s="27" t="s">
        <v>2</v>
      </c>
      <c r="M3128" s="27" t="s">
        <v>2</v>
      </c>
      <c r="N3128" t="b">
        <f t="shared" si="293"/>
        <v>1</v>
      </c>
      <c r="O3128" t="b">
        <f t="shared" si="294"/>
        <v>1</v>
      </c>
      <c r="P3128" t="b">
        <f t="shared" si="295"/>
        <v>1</v>
      </c>
    </row>
    <row r="3129" spans="2:16" x14ac:dyDescent="0.25">
      <c r="B3129" s="23">
        <f>'Raw data (base scenario)'!A3121</f>
        <v>3115</v>
      </c>
      <c r="C3129" s="23" t="str">
        <f>'Raw data (base scenario)'!B3121</f>
        <v>S</v>
      </c>
      <c r="D3129" s="23" t="str">
        <f>'Raw data (base scenario)'!C3121</f>
        <v>S</v>
      </c>
      <c r="E3129" t="b">
        <f t="shared" si="290"/>
        <v>1</v>
      </c>
      <c r="F3129" t="b">
        <f t="shared" si="291"/>
        <v>1</v>
      </c>
      <c r="G3129" t="str">
        <f t="shared" si="292"/>
        <v>N/A</v>
      </c>
      <c r="K3129" s="28">
        <v>3115</v>
      </c>
      <c r="L3129" s="27" t="s">
        <v>3</v>
      </c>
      <c r="M3129" s="27" t="s">
        <v>3</v>
      </c>
      <c r="N3129" t="b">
        <f t="shared" si="293"/>
        <v>1</v>
      </c>
      <c r="O3129" t="b">
        <f t="shared" si="294"/>
        <v>1</v>
      </c>
      <c r="P3129" t="str">
        <f t="shared" si="295"/>
        <v>N/A</v>
      </c>
    </row>
    <row r="3130" spans="2:16" x14ac:dyDescent="0.25">
      <c r="B3130" s="23">
        <f>'Raw data (base scenario)'!A3122</f>
        <v>3116</v>
      </c>
      <c r="C3130" s="23" t="str">
        <f>'Raw data (base scenario)'!B3122</f>
        <v>D</v>
      </c>
      <c r="D3130" s="23" t="str">
        <f>'Raw data (base scenario)'!C3122</f>
        <v>D</v>
      </c>
      <c r="E3130" t="b">
        <f t="shared" si="290"/>
        <v>1</v>
      </c>
      <c r="F3130" t="b">
        <f t="shared" si="291"/>
        <v>1</v>
      </c>
      <c r="G3130" t="b">
        <f t="shared" si="292"/>
        <v>1</v>
      </c>
      <c r="K3130" s="28">
        <v>3116</v>
      </c>
      <c r="L3130" s="27" t="s">
        <v>2</v>
      </c>
      <c r="M3130" s="27" t="s">
        <v>2</v>
      </c>
      <c r="N3130" t="b">
        <f t="shared" si="293"/>
        <v>1</v>
      </c>
      <c r="O3130" t="b">
        <f t="shared" si="294"/>
        <v>1</v>
      </c>
      <c r="P3130" t="b">
        <f t="shared" si="295"/>
        <v>1</v>
      </c>
    </row>
    <row r="3131" spans="2:16" x14ac:dyDescent="0.25">
      <c r="B3131" s="23">
        <f>'Raw data (base scenario)'!A3123</f>
        <v>3117</v>
      </c>
      <c r="C3131" s="23" t="str">
        <f>'Raw data (base scenario)'!B3123</f>
        <v>H</v>
      </c>
      <c r="D3131" s="23" t="str">
        <f>'Raw data (base scenario)'!C3123</f>
        <v>H</v>
      </c>
      <c r="E3131" t="b">
        <f t="shared" si="290"/>
        <v>1</v>
      </c>
      <c r="F3131" t="b">
        <f t="shared" si="291"/>
        <v>1</v>
      </c>
      <c r="G3131" t="str">
        <f t="shared" si="292"/>
        <v>N/A</v>
      </c>
      <c r="K3131" s="28">
        <v>3117</v>
      </c>
      <c r="L3131" s="27" t="s">
        <v>1</v>
      </c>
      <c r="M3131" s="27" t="s">
        <v>1</v>
      </c>
      <c r="N3131" t="b">
        <f t="shared" si="293"/>
        <v>1</v>
      </c>
      <c r="O3131" t="b">
        <f t="shared" si="294"/>
        <v>1</v>
      </c>
      <c r="P3131" t="str">
        <f t="shared" si="295"/>
        <v>N/A</v>
      </c>
    </row>
    <row r="3132" spans="2:16" x14ac:dyDescent="0.25">
      <c r="B3132" s="23">
        <f>'Raw data (base scenario)'!A3124</f>
        <v>3118</v>
      </c>
      <c r="C3132" s="23" t="str">
        <f>'Raw data (base scenario)'!B3124</f>
        <v>I</v>
      </c>
      <c r="D3132" s="23" t="str">
        <f>'Raw data (base scenario)'!C3124</f>
        <v>I</v>
      </c>
      <c r="E3132" t="b">
        <f t="shared" si="290"/>
        <v>1</v>
      </c>
      <c r="F3132" t="b">
        <f t="shared" si="291"/>
        <v>1</v>
      </c>
      <c r="G3132" t="str">
        <f t="shared" si="292"/>
        <v>N/A</v>
      </c>
      <c r="K3132" s="28">
        <v>3118</v>
      </c>
      <c r="L3132" s="27" t="s">
        <v>18</v>
      </c>
      <c r="M3132" s="27" t="s">
        <v>18</v>
      </c>
      <c r="N3132" t="b">
        <f t="shared" si="293"/>
        <v>1</v>
      </c>
      <c r="O3132" t="b">
        <f t="shared" si="294"/>
        <v>1</v>
      </c>
      <c r="P3132" t="str">
        <f t="shared" si="295"/>
        <v>N/A</v>
      </c>
    </row>
    <row r="3133" spans="2:16" x14ac:dyDescent="0.25">
      <c r="B3133" s="23">
        <f>'Raw data (base scenario)'!A3125</f>
        <v>3119</v>
      </c>
      <c r="C3133" s="23" t="str">
        <f>'Raw data (base scenario)'!B3125</f>
        <v>D</v>
      </c>
      <c r="D3133" s="23" t="str">
        <f>'Raw data (base scenario)'!C3125</f>
        <v>D</v>
      </c>
      <c r="E3133" t="b">
        <f t="shared" si="290"/>
        <v>1</v>
      </c>
      <c r="F3133" t="b">
        <f t="shared" si="291"/>
        <v>1</v>
      </c>
      <c r="G3133" t="b">
        <f t="shared" si="292"/>
        <v>1</v>
      </c>
      <c r="K3133" s="28">
        <v>3119</v>
      </c>
      <c r="L3133" s="27" t="s">
        <v>2</v>
      </c>
      <c r="M3133" s="27" t="s">
        <v>2</v>
      </c>
      <c r="N3133" t="b">
        <f t="shared" si="293"/>
        <v>1</v>
      </c>
      <c r="O3133" t="b">
        <f t="shared" si="294"/>
        <v>1</v>
      </c>
      <c r="P3133" t="b">
        <f t="shared" si="295"/>
        <v>1</v>
      </c>
    </row>
    <row r="3134" spans="2:16" x14ac:dyDescent="0.25">
      <c r="B3134" s="23">
        <f>'Raw data (base scenario)'!A3126</f>
        <v>3120</v>
      </c>
      <c r="C3134" s="23" t="str">
        <f>'Raw data (base scenario)'!B3126</f>
        <v>I</v>
      </c>
      <c r="D3134" s="23" t="str">
        <f>'Raw data (base scenario)'!C3126</f>
        <v>H</v>
      </c>
      <c r="E3134" t="b">
        <f t="shared" si="290"/>
        <v>1</v>
      </c>
      <c r="F3134" t="b">
        <f t="shared" si="291"/>
        <v>1</v>
      </c>
      <c r="G3134" t="str">
        <f t="shared" si="292"/>
        <v>N/A</v>
      </c>
      <c r="K3134" s="28">
        <v>3120</v>
      </c>
      <c r="L3134" s="27" t="s">
        <v>18</v>
      </c>
      <c r="M3134" s="27" t="s">
        <v>1</v>
      </c>
      <c r="N3134" t="b">
        <f t="shared" si="293"/>
        <v>1</v>
      </c>
      <c r="O3134" t="b">
        <f t="shared" si="294"/>
        <v>1</v>
      </c>
      <c r="P3134" t="str">
        <f t="shared" si="295"/>
        <v>N/A</v>
      </c>
    </row>
    <row r="3135" spans="2:16" x14ac:dyDescent="0.25">
      <c r="B3135" s="23">
        <f>'Raw data (base scenario)'!A3127</f>
        <v>3121</v>
      </c>
      <c r="C3135" s="23" t="str">
        <f>'Raw data (base scenario)'!B3127</f>
        <v>H</v>
      </c>
      <c r="D3135" s="23" t="str">
        <f>'Raw data (base scenario)'!C3127</f>
        <v>H</v>
      </c>
      <c r="E3135" t="b">
        <f t="shared" si="290"/>
        <v>1</v>
      </c>
      <c r="F3135" t="b">
        <f t="shared" si="291"/>
        <v>1</v>
      </c>
      <c r="G3135" t="str">
        <f t="shared" si="292"/>
        <v>N/A</v>
      </c>
      <c r="K3135" s="28">
        <v>3121</v>
      </c>
      <c r="L3135" s="27" t="s">
        <v>1</v>
      </c>
      <c r="M3135" s="27" t="s">
        <v>1</v>
      </c>
      <c r="N3135" t="b">
        <f t="shared" si="293"/>
        <v>1</v>
      </c>
      <c r="O3135" t="b">
        <f t="shared" si="294"/>
        <v>1</v>
      </c>
      <c r="P3135" t="str">
        <f t="shared" si="295"/>
        <v>N/A</v>
      </c>
    </row>
    <row r="3136" spans="2:16" x14ac:dyDescent="0.25">
      <c r="B3136" s="23">
        <f>'Raw data (base scenario)'!A3128</f>
        <v>3122</v>
      </c>
      <c r="C3136" s="23" t="str">
        <f>'Raw data (base scenario)'!B3128</f>
        <v>S</v>
      </c>
      <c r="D3136" s="23" t="str">
        <f>'Raw data (base scenario)'!C3128</f>
        <v>H</v>
      </c>
      <c r="E3136" t="b">
        <f t="shared" si="290"/>
        <v>1</v>
      </c>
      <c r="F3136" t="b">
        <f t="shared" si="291"/>
        <v>1</v>
      </c>
      <c r="G3136" t="str">
        <f t="shared" si="292"/>
        <v>N/A</v>
      </c>
      <c r="K3136" s="28">
        <v>3122</v>
      </c>
      <c r="L3136" s="27" t="s">
        <v>3</v>
      </c>
      <c r="M3136" s="27" t="s">
        <v>1</v>
      </c>
      <c r="N3136" t="b">
        <f t="shared" si="293"/>
        <v>1</v>
      </c>
      <c r="O3136" t="b">
        <f t="shared" si="294"/>
        <v>1</v>
      </c>
      <c r="P3136" t="str">
        <f t="shared" si="295"/>
        <v>N/A</v>
      </c>
    </row>
    <row r="3137" spans="2:16" x14ac:dyDescent="0.25">
      <c r="B3137" s="23">
        <f>'Raw data (base scenario)'!A3129</f>
        <v>3123</v>
      </c>
      <c r="C3137" s="23" t="str">
        <f>'Raw data (base scenario)'!B3129</f>
        <v>D</v>
      </c>
      <c r="D3137" s="23" t="str">
        <f>'Raw data (base scenario)'!C3129</f>
        <v>D</v>
      </c>
      <c r="E3137" t="b">
        <f t="shared" si="290"/>
        <v>1</v>
      </c>
      <c r="F3137" t="b">
        <f t="shared" si="291"/>
        <v>1</v>
      </c>
      <c r="G3137" t="b">
        <f t="shared" si="292"/>
        <v>1</v>
      </c>
      <c r="K3137" s="28">
        <v>3123</v>
      </c>
      <c r="L3137" s="27" t="s">
        <v>2</v>
      </c>
      <c r="M3137" s="27" t="s">
        <v>2</v>
      </c>
      <c r="N3137" t="b">
        <f t="shared" si="293"/>
        <v>1</v>
      </c>
      <c r="O3137" t="b">
        <f t="shared" si="294"/>
        <v>1</v>
      </c>
      <c r="P3137" t="b">
        <f t="shared" si="295"/>
        <v>1</v>
      </c>
    </row>
    <row r="3138" spans="2:16" x14ac:dyDescent="0.25">
      <c r="B3138" s="23">
        <f>'Raw data (base scenario)'!A3130</f>
        <v>3124</v>
      </c>
      <c r="C3138" s="23" t="str">
        <f>'Raw data (base scenario)'!B3130</f>
        <v>D</v>
      </c>
      <c r="D3138" s="23" t="str">
        <f>'Raw data (base scenario)'!C3130</f>
        <v>D</v>
      </c>
      <c r="E3138" t="b">
        <f t="shared" si="290"/>
        <v>1</v>
      </c>
      <c r="F3138" t="b">
        <f t="shared" si="291"/>
        <v>1</v>
      </c>
      <c r="G3138" t="b">
        <f t="shared" si="292"/>
        <v>1</v>
      </c>
      <c r="K3138" s="28">
        <v>3124</v>
      </c>
      <c r="L3138" s="27" t="s">
        <v>2</v>
      </c>
      <c r="M3138" s="27" t="s">
        <v>2</v>
      </c>
      <c r="N3138" t="b">
        <f t="shared" si="293"/>
        <v>1</v>
      </c>
      <c r="O3138" t="b">
        <f t="shared" si="294"/>
        <v>1</v>
      </c>
      <c r="P3138" t="b">
        <f t="shared" si="295"/>
        <v>1</v>
      </c>
    </row>
    <row r="3139" spans="2:16" x14ac:dyDescent="0.25">
      <c r="B3139" s="23">
        <f>'Raw data (base scenario)'!A3131</f>
        <v>3125</v>
      </c>
      <c r="C3139" s="23" t="str">
        <f>'Raw data (base scenario)'!B3131</f>
        <v>S</v>
      </c>
      <c r="D3139" s="23" t="str">
        <f>'Raw data (base scenario)'!C3131</f>
        <v>H</v>
      </c>
      <c r="E3139" t="b">
        <f t="shared" si="290"/>
        <v>1</v>
      </c>
      <c r="F3139" t="b">
        <f t="shared" si="291"/>
        <v>1</v>
      </c>
      <c r="G3139" t="str">
        <f t="shared" si="292"/>
        <v>N/A</v>
      </c>
      <c r="K3139" s="28">
        <v>3125</v>
      </c>
      <c r="L3139" s="27" t="s">
        <v>3</v>
      </c>
      <c r="M3139" s="27" t="s">
        <v>1</v>
      </c>
      <c r="N3139" t="b">
        <f t="shared" si="293"/>
        <v>1</v>
      </c>
      <c r="O3139" t="b">
        <f t="shared" si="294"/>
        <v>1</v>
      </c>
      <c r="P3139" t="str">
        <f t="shared" si="295"/>
        <v>N/A</v>
      </c>
    </row>
    <row r="3140" spans="2:16" x14ac:dyDescent="0.25">
      <c r="B3140" s="23">
        <f>'Raw data (base scenario)'!A3132</f>
        <v>3126</v>
      </c>
      <c r="C3140" s="23" t="str">
        <f>'Raw data (base scenario)'!B3132</f>
        <v>H</v>
      </c>
      <c r="D3140" s="23" t="str">
        <f>'Raw data (base scenario)'!C3132</f>
        <v>S</v>
      </c>
      <c r="E3140" t="b">
        <f t="shared" si="290"/>
        <v>1</v>
      </c>
      <c r="F3140" t="b">
        <f t="shared" si="291"/>
        <v>1</v>
      </c>
      <c r="G3140" t="str">
        <f t="shared" si="292"/>
        <v>N/A</v>
      </c>
      <c r="K3140" s="28">
        <v>3126</v>
      </c>
      <c r="L3140" s="27" t="s">
        <v>1</v>
      </c>
      <c r="M3140" s="27" t="s">
        <v>3</v>
      </c>
      <c r="N3140" t="b">
        <f t="shared" si="293"/>
        <v>1</v>
      </c>
      <c r="O3140" t="b">
        <f t="shared" si="294"/>
        <v>1</v>
      </c>
      <c r="P3140" t="str">
        <f t="shared" si="295"/>
        <v>N/A</v>
      </c>
    </row>
    <row r="3141" spans="2:16" x14ac:dyDescent="0.25">
      <c r="B3141" s="23">
        <f>'Raw data (base scenario)'!A3133</f>
        <v>3127</v>
      </c>
      <c r="C3141" s="23" t="str">
        <f>'Raw data (base scenario)'!B3133</f>
        <v>S</v>
      </c>
      <c r="D3141" s="23" t="str">
        <f>'Raw data (base scenario)'!C3133</f>
        <v>I</v>
      </c>
      <c r="E3141" t="b">
        <f t="shared" si="290"/>
        <v>1</v>
      </c>
      <c r="F3141" t="b">
        <f t="shared" si="291"/>
        <v>1</v>
      </c>
      <c r="G3141" t="str">
        <f t="shared" si="292"/>
        <v>N/A</v>
      </c>
      <c r="K3141" s="28">
        <v>3127</v>
      </c>
      <c r="L3141" s="27" t="s">
        <v>3</v>
      </c>
      <c r="M3141" s="27" t="s">
        <v>18</v>
      </c>
      <c r="N3141" t="b">
        <f t="shared" si="293"/>
        <v>1</v>
      </c>
      <c r="O3141" t="b">
        <f t="shared" si="294"/>
        <v>1</v>
      </c>
      <c r="P3141" t="str">
        <f t="shared" si="295"/>
        <v>N/A</v>
      </c>
    </row>
    <row r="3142" spans="2:16" x14ac:dyDescent="0.25">
      <c r="B3142" s="23">
        <f>'Raw data (base scenario)'!A3134</f>
        <v>3128</v>
      </c>
      <c r="C3142" s="23" t="str">
        <f>'Raw data (base scenario)'!B3134</f>
        <v>I</v>
      </c>
      <c r="D3142" s="23" t="str">
        <f>'Raw data (base scenario)'!C3134</f>
        <v>D</v>
      </c>
      <c r="E3142" t="b">
        <f t="shared" si="290"/>
        <v>1</v>
      </c>
      <c r="F3142" t="b">
        <f t="shared" si="291"/>
        <v>1</v>
      </c>
      <c r="G3142" t="str">
        <f t="shared" si="292"/>
        <v>N/A</v>
      </c>
      <c r="K3142" s="28">
        <v>3128</v>
      </c>
      <c r="L3142" s="27" t="s">
        <v>18</v>
      </c>
      <c r="M3142" s="27" t="s">
        <v>2</v>
      </c>
      <c r="N3142" t="b">
        <f t="shared" si="293"/>
        <v>1</v>
      </c>
      <c r="O3142" t="b">
        <f t="shared" si="294"/>
        <v>1</v>
      </c>
      <c r="P3142" t="str">
        <f t="shared" si="295"/>
        <v>N/A</v>
      </c>
    </row>
    <row r="3143" spans="2:16" x14ac:dyDescent="0.25">
      <c r="B3143" s="23">
        <f>'Raw data (base scenario)'!A3135</f>
        <v>3129</v>
      </c>
      <c r="C3143" s="23" t="str">
        <f>'Raw data (base scenario)'!B3135</f>
        <v>D</v>
      </c>
      <c r="D3143" s="23" t="str">
        <f>'Raw data (base scenario)'!C3135</f>
        <v>D</v>
      </c>
      <c r="E3143" t="b">
        <f t="shared" si="290"/>
        <v>1</v>
      </c>
      <c r="F3143" t="b">
        <f t="shared" si="291"/>
        <v>1</v>
      </c>
      <c r="G3143" t="b">
        <f t="shared" si="292"/>
        <v>1</v>
      </c>
      <c r="K3143" s="28">
        <v>3129</v>
      </c>
      <c r="L3143" s="27" t="s">
        <v>2</v>
      </c>
      <c r="M3143" s="27" t="s">
        <v>2</v>
      </c>
      <c r="N3143" t="b">
        <f t="shared" si="293"/>
        <v>1</v>
      </c>
      <c r="O3143" t="b">
        <f t="shared" si="294"/>
        <v>1</v>
      </c>
      <c r="P3143" t="b">
        <f t="shared" si="295"/>
        <v>1</v>
      </c>
    </row>
    <row r="3144" spans="2:16" x14ac:dyDescent="0.25">
      <c r="B3144" s="23">
        <f>'Raw data (base scenario)'!A3136</f>
        <v>3130</v>
      </c>
      <c r="C3144" s="23" t="str">
        <f>'Raw data (base scenario)'!B3136</f>
        <v>I</v>
      </c>
      <c r="D3144" s="23" t="str">
        <f>'Raw data (base scenario)'!C3136</f>
        <v>D</v>
      </c>
      <c r="E3144" t="b">
        <f t="shared" si="290"/>
        <v>1</v>
      </c>
      <c r="F3144" t="b">
        <f t="shared" si="291"/>
        <v>1</v>
      </c>
      <c r="G3144" t="str">
        <f t="shared" si="292"/>
        <v>N/A</v>
      </c>
      <c r="K3144" s="28">
        <v>3130</v>
      </c>
      <c r="L3144" s="27" t="s">
        <v>18</v>
      </c>
      <c r="M3144" s="27" t="s">
        <v>2</v>
      </c>
      <c r="N3144" t="b">
        <f t="shared" si="293"/>
        <v>1</v>
      </c>
      <c r="O3144" t="b">
        <f t="shared" si="294"/>
        <v>1</v>
      </c>
      <c r="P3144" t="str">
        <f t="shared" si="295"/>
        <v>N/A</v>
      </c>
    </row>
    <row r="3145" spans="2:16" x14ac:dyDescent="0.25">
      <c r="B3145" s="23">
        <f>'Raw data (base scenario)'!A3137</f>
        <v>3131</v>
      </c>
      <c r="C3145" s="23" t="str">
        <f>'Raw data (base scenario)'!B3137</f>
        <v>H</v>
      </c>
      <c r="D3145" s="23" t="str">
        <f>'Raw data (base scenario)'!C3137</f>
        <v>S</v>
      </c>
      <c r="E3145" t="b">
        <f t="shared" si="290"/>
        <v>1</v>
      </c>
      <c r="F3145" t="b">
        <f t="shared" si="291"/>
        <v>1</v>
      </c>
      <c r="G3145" t="str">
        <f t="shared" si="292"/>
        <v>N/A</v>
      </c>
      <c r="K3145" s="28">
        <v>3131</v>
      </c>
      <c r="L3145" s="27" t="s">
        <v>1</v>
      </c>
      <c r="M3145" s="27" t="s">
        <v>3</v>
      </c>
      <c r="N3145" t="b">
        <f t="shared" si="293"/>
        <v>1</v>
      </c>
      <c r="O3145" t="b">
        <f t="shared" si="294"/>
        <v>1</v>
      </c>
      <c r="P3145" t="str">
        <f t="shared" si="295"/>
        <v>N/A</v>
      </c>
    </row>
    <row r="3146" spans="2:16" x14ac:dyDescent="0.25">
      <c r="B3146" s="23">
        <f>'Raw data (base scenario)'!A3138</f>
        <v>3132</v>
      </c>
      <c r="C3146" s="23" t="str">
        <f>'Raw data (base scenario)'!B3138</f>
        <v>S</v>
      </c>
      <c r="D3146" s="23" t="str">
        <f>'Raw data (base scenario)'!C3138</f>
        <v>H</v>
      </c>
      <c r="E3146" t="b">
        <f t="shared" si="290"/>
        <v>1</v>
      </c>
      <c r="F3146" t="b">
        <f t="shared" si="291"/>
        <v>1</v>
      </c>
      <c r="G3146" t="str">
        <f t="shared" si="292"/>
        <v>N/A</v>
      </c>
      <c r="K3146" s="28">
        <v>3132</v>
      </c>
      <c r="L3146" s="27" t="s">
        <v>3</v>
      </c>
      <c r="M3146" s="27" t="s">
        <v>1</v>
      </c>
      <c r="N3146" t="b">
        <f t="shared" si="293"/>
        <v>1</v>
      </c>
      <c r="O3146" t="b">
        <f t="shared" si="294"/>
        <v>1</v>
      </c>
      <c r="P3146" t="str">
        <f t="shared" si="295"/>
        <v>N/A</v>
      </c>
    </row>
    <row r="3147" spans="2:16" x14ac:dyDescent="0.25">
      <c r="B3147" s="23">
        <f>'Raw data (base scenario)'!A3139</f>
        <v>3133</v>
      </c>
      <c r="C3147" s="23" t="str">
        <f>'Raw data (base scenario)'!B3139</f>
        <v>H</v>
      </c>
      <c r="D3147" s="23" t="str">
        <f>'Raw data (base scenario)'!C3139</f>
        <v>S</v>
      </c>
      <c r="E3147" t="b">
        <f t="shared" si="290"/>
        <v>1</v>
      </c>
      <c r="F3147" t="b">
        <f t="shared" si="291"/>
        <v>1</v>
      </c>
      <c r="G3147" t="str">
        <f t="shared" si="292"/>
        <v>N/A</v>
      </c>
      <c r="K3147" s="28">
        <v>3133</v>
      </c>
      <c r="L3147" s="27" t="s">
        <v>1</v>
      </c>
      <c r="M3147" s="27" t="s">
        <v>3</v>
      </c>
      <c r="N3147" t="b">
        <f t="shared" si="293"/>
        <v>1</v>
      </c>
      <c r="O3147" t="b">
        <f t="shared" si="294"/>
        <v>1</v>
      </c>
      <c r="P3147" t="str">
        <f t="shared" si="295"/>
        <v>N/A</v>
      </c>
    </row>
    <row r="3148" spans="2:16" x14ac:dyDescent="0.25">
      <c r="B3148" s="23">
        <f>'Raw data (base scenario)'!A3140</f>
        <v>3134</v>
      </c>
      <c r="C3148" s="23" t="str">
        <f>'Raw data (base scenario)'!B3140</f>
        <v>S</v>
      </c>
      <c r="D3148" s="23" t="str">
        <f>'Raw data (base scenario)'!C3140</f>
        <v>H</v>
      </c>
      <c r="E3148" t="b">
        <f t="shared" si="290"/>
        <v>1</v>
      </c>
      <c r="F3148" t="b">
        <f t="shared" si="291"/>
        <v>1</v>
      </c>
      <c r="G3148" t="str">
        <f t="shared" si="292"/>
        <v>N/A</v>
      </c>
      <c r="K3148" s="28">
        <v>3134</v>
      </c>
      <c r="L3148" s="27" t="s">
        <v>3</v>
      </c>
      <c r="M3148" s="27" t="s">
        <v>1</v>
      </c>
      <c r="N3148" t="b">
        <f t="shared" si="293"/>
        <v>1</v>
      </c>
      <c r="O3148" t="b">
        <f t="shared" si="294"/>
        <v>1</v>
      </c>
      <c r="P3148" t="str">
        <f t="shared" si="295"/>
        <v>N/A</v>
      </c>
    </row>
    <row r="3149" spans="2:16" x14ac:dyDescent="0.25">
      <c r="B3149" s="23">
        <f>'Raw data (base scenario)'!A3141</f>
        <v>3135</v>
      </c>
      <c r="C3149" s="23" t="str">
        <f>'Raw data (base scenario)'!B3141</f>
        <v>H</v>
      </c>
      <c r="D3149" s="23" t="str">
        <f>'Raw data (base scenario)'!C3141</f>
        <v>H</v>
      </c>
      <c r="E3149" t="b">
        <f t="shared" si="290"/>
        <v>1</v>
      </c>
      <c r="F3149" t="b">
        <f t="shared" si="291"/>
        <v>1</v>
      </c>
      <c r="G3149" t="str">
        <f t="shared" si="292"/>
        <v>N/A</v>
      </c>
      <c r="K3149" s="28">
        <v>3135</v>
      </c>
      <c r="L3149" s="27" t="s">
        <v>1</v>
      </c>
      <c r="M3149" s="27" t="s">
        <v>1</v>
      </c>
      <c r="N3149" t="b">
        <f t="shared" si="293"/>
        <v>1</v>
      </c>
      <c r="O3149" t="b">
        <f t="shared" si="294"/>
        <v>1</v>
      </c>
      <c r="P3149" t="str">
        <f t="shared" si="295"/>
        <v>N/A</v>
      </c>
    </row>
    <row r="3150" spans="2:16" x14ac:dyDescent="0.25">
      <c r="B3150" s="23">
        <f>'Raw data (base scenario)'!A3142</f>
        <v>3136</v>
      </c>
      <c r="C3150" s="23" t="str">
        <f>'Raw data (base scenario)'!B3142</f>
        <v>I</v>
      </c>
      <c r="D3150" s="23" t="str">
        <f>'Raw data (base scenario)'!C3142</f>
        <v>D</v>
      </c>
      <c r="E3150" t="b">
        <f t="shared" si="290"/>
        <v>1</v>
      </c>
      <c r="F3150" t="b">
        <f t="shared" si="291"/>
        <v>1</v>
      </c>
      <c r="G3150" t="str">
        <f t="shared" si="292"/>
        <v>N/A</v>
      </c>
      <c r="K3150" s="28">
        <v>3136</v>
      </c>
      <c r="L3150" s="27" t="s">
        <v>18</v>
      </c>
      <c r="M3150" s="27" t="s">
        <v>2</v>
      </c>
      <c r="N3150" t="b">
        <f t="shared" si="293"/>
        <v>1</v>
      </c>
      <c r="O3150" t="b">
        <f t="shared" si="294"/>
        <v>1</v>
      </c>
      <c r="P3150" t="str">
        <f t="shared" si="295"/>
        <v>N/A</v>
      </c>
    </row>
    <row r="3151" spans="2:16" x14ac:dyDescent="0.25">
      <c r="B3151" s="23">
        <f>'Raw data (base scenario)'!A3143</f>
        <v>3137</v>
      </c>
      <c r="C3151" s="23" t="str">
        <f>'Raw data (base scenario)'!B3143</f>
        <v>I</v>
      </c>
      <c r="D3151" s="23" t="str">
        <f>'Raw data (base scenario)'!C3143</f>
        <v>H</v>
      </c>
      <c r="E3151" t="b">
        <f t="shared" ref="E3151:E3214" si="296">OR(C3151=$A$4,C3151=$A$5,C3151=$A$6,C3151=$A$7)</f>
        <v>1</v>
      </c>
      <c r="F3151" t="b">
        <f t="shared" ref="F3151:F3214" si="297">OR(D3151=$A$4,D3151=$A$5,D3151=$A$6,D3151=$A$7)</f>
        <v>1</v>
      </c>
      <c r="G3151" t="str">
        <f t="shared" si="292"/>
        <v>N/A</v>
      </c>
      <c r="K3151" s="28">
        <v>3137</v>
      </c>
      <c r="L3151" s="27" t="s">
        <v>18</v>
      </c>
      <c r="M3151" s="27" t="s">
        <v>1</v>
      </c>
      <c r="N3151" t="b">
        <f t="shared" si="293"/>
        <v>1</v>
      </c>
      <c r="O3151" t="b">
        <f t="shared" si="294"/>
        <v>1</v>
      </c>
      <c r="P3151" t="str">
        <f t="shared" si="295"/>
        <v>N/A</v>
      </c>
    </row>
    <row r="3152" spans="2:16" x14ac:dyDescent="0.25">
      <c r="B3152" s="23">
        <f>'Raw data (base scenario)'!A3144</f>
        <v>3138</v>
      </c>
      <c r="C3152" s="23" t="str">
        <f>'Raw data (base scenario)'!B3144</f>
        <v>D</v>
      </c>
      <c r="D3152" s="23" t="str">
        <f>'Raw data (base scenario)'!C3144</f>
        <v>D</v>
      </c>
      <c r="E3152" t="b">
        <f t="shared" si="296"/>
        <v>1</v>
      </c>
      <c r="F3152" t="b">
        <f t="shared" si="297"/>
        <v>1</v>
      </c>
      <c r="G3152" t="b">
        <f t="shared" ref="G3152:G3215" si="298">IF(C3152="D",D3152="D","N/A")</f>
        <v>1</v>
      </c>
      <c r="K3152" s="28">
        <v>3138</v>
      </c>
      <c r="L3152" s="27" t="s">
        <v>2</v>
      </c>
      <c r="M3152" s="27" t="s">
        <v>2</v>
      </c>
      <c r="N3152" t="b">
        <f t="shared" ref="N3152:N3215" si="299">OR(L3152=$A$4,L3152=$A$5,L3152=$A$6,L3152=$A$7)</f>
        <v>1</v>
      </c>
      <c r="O3152" t="b">
        <f t="shared" ref="O3152:O3215" si="300">OR(M3152=$A$4,M3152=$A$5,M3152=$A$6,M3152=$A$7)</f>
        <v>1</v>
      </c>
      <c r="P3152" t="b">
        <f t="shared" ref="P3152:P3215" si="301">IF(L3152="D",M3152="D","N/A")</f>
        <v>1</v>
      </c>
    </row>
    <row r="3153" spans="2:16" x14ac:dyDescent="0.25">
      <c r="B3153" s="23">
        <f>'Raw data (base scenario)'!A3145</f>
        <v>3139</v>
      </c>
      <c r="C3153" s="23" t="str">
        <f>'Raw data (base scenario)'!B3145</f>
        <v>I</v>
      </c>
      <c r="D3153" s="23" t="str">
        <f>'Raw data (base scenario)'!C3145</f>
        <v>I</v>
      </c>
      <c r="E3153" t="b">
        <f t="shared" si="296"/>
        <v>1</v>
      </c>
      <c r="F3153" t="b">
        <f t="shared" si="297"/>
        <v>1</v>
      </c>
      <c r="G3153" t="str">
        <f t="shared" si="298"/>
        <v>N/A</v>
      </c>
      <c r="K3153" s="28">
        <v>3139</v>
      </c>
      <c r="L3153" s="27" t="s">
        <v>18</v>
      </c>
      <c r="M3153" s="27" t="s">
        <v>18</v>
      </c>
      <c r="N3153" t="b">
        <f t="shared" si="299"/>
        <v>1</v>
      </c>
      <c r="O3153" t="b">
        <f t="shared" si="300"/>
        <v>1</v>
      </c>
      <c r="P3153" t="str">
        <f t="shared" si="301"/>
        <v>N/A</v>
      </c>
    </row>
    <row r="3154" spans="2:16" x14ac:dyDescent="0.25">
      <c r="B3154" s="23">
        <f>'Raw data (base scenario)'!A3146</f>
        <v>3140</v>
      </c>
      <c r="C3154" s="23" t="str">
        <f>'Raw data (base scenario)'!B3146</f>
        <v>I</v>
      </c>
      <c r="D3154" s="23" t="str">
        <f>'Raw data (base scenario)'!C3146</f>
        <v>D</v>
      </c>
      <c r="E3154" t="b">
        <f t="shared" si="296"/>
        <v>1</v>
      </c>
      <c r="F3154" t="b">
        <f t="shared" si="297"/>
        <v>1</v>
      </c>
      <c r="G3154" t="str">
        <f t="shared" si="298"/>
        <v>N/A</v>
      </c>
      <c r="K3154" s="28">
        <v>3140</v>
      </c>
      <c r="L3154" s="27" t="s">
        <v>18</v>
      </c>
      <c r="M3154" s="27" t="s">
        <v>2</v>
      </c>
      <c r="N3154" t="b">
        <f t="shared" si="299"/>
        <v>1</v>
      </c>
      <c r="O3154" t="b">
        <f t="shared" si="300"/>
        <v>1</v>
      </c>
      <c r="P3154" t="str">
        <f t="shared" si="301"/>
        <v>N/A</v>
      </c>
    </row>
    <row r="3155" spans="2:16" x14ac:dyDescent="0.25">
      <c r="B3155" s="23">
        <f>'Raw data (base scenario)'!A3147</f>
        <v>3141</v>
      </c>
      <c r="C3155" s="23" t="str">
        <f>'Raw data (base scenario)'!B3147</f>
        <v>S</v>
      </c>
      <c r="D3155" s="23" t="str">
        <f>'Raw data (base scenario)'!C3147</f>
        <v>S</v>
      </c>
      <c r="E3155" t="b">
        <f t="shared" si="296"/>
        <v>1</v>
      </c>
      <c r="F3155" t="b">
        <f t="shared" si="297"/>
        <v>1</v>
      </c>
      <c r="G3155" t="str">
        <f t="shared" si="298"/>
        <v>N/A</v>
      </c>
      <c r="K3155" s="28">
        <v>3141</v>
      </c>
      <c r="L3155" s="27" t="s">
        <v>3</v>
      </c>
      <c r="M3155" s="27" t="s">
        <v>3</v>
      </c>
      <c r="N3155" t="b">
        <f t="shared" si="299"/>
        <v>1</v>
      </c>
      <c r="O3155" t="b">
        <f t="shared" si="300"/>
        <v>1</v>
      </c>
      <c r="P3155" t="str">
        <f t="shared" si="301"/>
        <v>N/A</v>
      </c>
    </row>
    <row r="3156" spans="2:16" x14ac:dyDescent="0.25">
      <c r="B3156" s="23">
        <f>'Raw data (base scenario)'!A3148</f>
        <v>3142</v>
      </c>
      <c r="C3156" s="23" t="str">
        <f>'Raw data (base scenario)'!B3148</f>
        <v>S</v>
      </c>
      <c r="D3156" s="23" t="str">
        <f>'Raw data (base scenario)'!C3148</f>
        <v>H</v>
      </c>
      <c r="E3156" t="b">
        <f t="shared" si="296"/>
        <v>1</v>
      </c>
      <c r="F3156" t="b">
        <f t="shared" si="297"/>
        <v>1</v>
      </c>
      <c r="G3156" t="str">
        <f t="shared" si="298"/>
        <v>N/A</v>
      </c>
      <c r="K3156" s="28">
        <v>3142</v>
      </c>
      <c r="L3156" s="27" t="s">
        <v>3</v>
      </c>
      <c r="M3156" s="27" t="s">
        <v>1</v>
      </c>
      <c r="N3156" t="b">
        <f t="shared" si="299"/>
        <v>1</v>
      </c>
      <c r="O3156" t="b">
        <f t="shared" si="300"/>
        <v>1</v>
      </c>
      <c r="P3156" t="str">
        <f t="shared" si="301"/>
        <v>N/A</v>
      </c>
    </row>
    <row r="3157" spans="2:16" x14ac:dyDescent="0.25">
      <c r="B3157" s="23">
        <f>'Raw data (base scenario)'!A3149</f>
        <v>3143</v>
      </c>
      <c r="C3157" s="23" t="str">
        <f>'Raw data (base scenario)'!B3149</f>
        <v>I</v>
      </c>
      <c r="D3157" s="23" t="str">
        <f>'Raw data (base scenario)'!C3149</f>
        <v>I</v>
      </c>
      <c r="E3157" t="b">
        <f t="shared" si="296"/>
        <v>1</v>
      </c>
      <c r="F3157" t="b">
        <f t="shared" si="297"/>
        <v>1</v>
      </c>
      <c r="G3157" t="str">
        <f t="shared" si="298"/>
        <v>N/A</v>
      </c>
      <c r="K3157" s="28">
        <v>3143</v>
      </c>
      <c r="L3157" s="27" t="s">
        <v>18</v>
      </c>
      <c r="M3157" s="27" t="s">
        <v>18</v>
      </c>
      <c r="N3157" t="b">
        <f t="shared" si="299"/>
        <v>1</v>
      </c>
      <c r="O3157" t="b">
        <f t="shared" si="300"/>
        <v>1</v>
      </c>
      <c r="P3157" t="str">
        <f t="shared" si="301"/>
        <v>N/A</v>
      </c>
    </row>
    <row r="3158" spans="2:16" x14ac:dyDescent="0.25">
      <c r="B3158" s="23">
        <f>'Raw data (base scenario)'!A3150</f>
        <v>3144</v>
      </c>
      <c r="C3158" s="23" t="str">
        <f>'Raw data (base scenario)'!B3150</f>
        <v>S</v>
      </c>
      <c r="D3158" s="23" t="str">
        <f>'Raw data (base scenario)'!C3150</f>
        <v>H</v>
      </c>
      <c r="E3158" t="b">
        <f t="shared" si="296"/>
        <v>1</v>
      </c>
      <c r="F3158" t="b">
        <f t="shared" si="297"/>
        <v>1</v>
      </c>
      <c r="G3158" t="str">
        <f t="shared" si="298"/>
        <v>N/A</v>
      </c>
      <c r="K3158" s="28">
        <v>3144</v>
      </c>
      <c r="L3158" s="27" t="s">
        <v>3</v>
      </c>
      <c r="M3158" s="27" t="s">
        <v>1</v>
      </c>
      <c r="N3158" t="b">
        <f t="shared" si="299"/>
        <v>1</v>
      </c>
      <c r="O3158" t="b">
        <f t="shared" si="300"/>
        <v>1</v>
      </c>
      <c r="P3158" t="str">
        <f t="shared" si="301"/>
        <v>N/A</v>
      </c>
    </row>
    <row r="3159" spans="2:16" x14ac:dyDescent="0.25">
      <c r="B3159" s="23">
        <f>'Raw data (base scenario)'!A3151</f>
        <v>3145</v>
      </c>
      <c r="C3159" s="23" t="str">
        <f>'Raw data (base scenario)'!B3151</f>
        <v>I</v>
      </c>
      <c r="D3159" s="23" t="str">
        <f>'Raw data (base scenario)'!C3151</f>
        <v>I</v>
      </c>
      <c r="E3159" t="b">
        <f t="shared" si="296"/>
        <v>1</v>
      </c>
      <c r="F3159" t="b">
        <f t="shared" si="297"/>
        <v>1</v>
      </c>
      <c r="G3159" t="str">
        <f t="shared" si="298"/>
        <v>N/A</v>
      </c>
      <c r="K3159" s="28">
        <v>3145</v>
      </c>
      <c r="L3159" s="27" t="s">
        <v>18</v>
      </c>
      <c r="M3159" s="27" t="s">
        <v>18</v>
      </c>
      <c r="N3159" t="b">
        <f t="shared" si="299"/>
        <v>1</v>
      </c>
      <c r="O3159" t="b">
        <f t="shared" si="300"/>
        <v>1</v>
      </c>
      <c r="P3159" t="str">
        <f t="shared" si="301"/>
        <v>N/A</v>
      </c>
    </row>
    <row r="3160" spans="2:16" x14ac:dyDescent="0.25">
      <c r="B3160" s="23">
        <f>'Raw data (base scenario)'!A3152</f>
        <v>3146</v>
      </c>
      <c r="C3160" s="23" t="str">
        <f>'Raw data (base scenario)'!B3152</f>
        <v>I</v>
      </c>
      <c r="D3160" s="23" t="str">
        <f>'Raw data (base scenario)'!C3152</f>
        <v>D</v>
      </c>
      <c r="E3160" t="b">
        <f t="shared" si="296"/>
        <v>1</v>
      </c>
      <c r="F3160" t="b">
        <f t="shared" si="297"/>
        <v>1</v>
      </c>
      <c r="G3160" t="str">
        <f t="shared" si="298"/>
        <v>N/A</v>
      </c>
      <c r="K3160" s="28">
        <v>3146</v>
      </c>
      <c r="L3160" s="27" t="s">
        <v>18</v>
      </c>
      <c r="M3160" s="27" t="s">
        <v>2</v>
      </c>
      <c r="N3160" t="b">
        <f t="shared" si="299"/>
        <v>1</v>
      </c>
      <c r="O3160" t="b">
        <f t="shared" si="300"/>
        <v>1</v>
      </c>
      <c r="P3160" t="str">
        <f t="shared" si="301"/>
        <v>N/A</v>
      </c>
    </row>
    <row r="3161" spans="2:16" x14ac:dyDescent="0.25">
      <c r="B3161" s="23">
        <f>'Raw data (base scenario)'!A3153</f>
        <v>3147</v>
      </c>
      <c r="C3161" s="23" t="str">
        <f>'Raw data (base scenario)'!B3153</f>
        <v>I</v>
      </c>
      <c r="D3161" s="23" t="str">
        <f>'Raw data (base scenario)'!C3153</f>
        <v>I</v>
      </c>
      <c r="E3161" t="b">
        <f t="shared" si="296"/>
        <v>1</v>
      </c>
      <c r="F3161" t="b">
        <f t="shared" si="297"/>
        <v>1</v>
      </c>
      <c r="G3161" t="str">
        <f t="shared" si="298"/>
        <v>N/A</v>
      </c>
      <c r="K3161" s="28">
        <v>3147</v>
      </c>
      <c r="L3161" s="27" t="s">
        <v>18</v>
      </c>
      <c r="M3161" s="27" t="s">
        <v>18</v>
      </c>
      <c r="N3161" t="b">
        <f t="shared" si="299"/>
        <v>1</v>
      </c>
      <c r="O3161" t="b">
        <f t="shared" si="300"/>
        <v>1</v>
      </c>
      <c r="P3161" t="str">
        <f t="shared" si="301"/>
        <v>N/A</v>
      </c>
    </row>
    <row r="3162" spans="2:16" x14ac:dyDescent="0.25">
      <c r="B3162" s="23">
        <f>'Raw data (base scenario)'!A3154</f>
        <v>3148</v>
      </c>
      <c r="C3162" s="23" t="str">
        <f>'Raw data (base scenario)'!B3154</f>
        <v>I</v>
      </c>
      <c r="D3162" s="23" t="str">
        <f>'Raw data (base scenario)'!C3154</f>
        <v>S</v>
      </c>
      <c r="E3162" t="b">
        <f t="shared" si="296"/>
        <v>1</v>
      </c>
      <c r="F3162" t="b">
        <f t="shared" si="297"/>
        <v>1</v>
      </c>
      <c r="G3162" t="str">
        <f t="shared" si="298"/>
        <v>N/A</v>
      </c>
      <c r="K3162" s="28">
        <v>3148</v>
      </c>
      <c r="L3162" s="27" t="s">
        <v>18</v>
      </c>
      <c r="M3162" s="27" t="s">
        <v>3</v>
      </c>
      <c r="N3162" t="b">
        <f t="shared" si="299"/>
        <v>1</v>
      </c>
      <c r="O3162" t="b">
        <f t="shared" si="300"/>
        <v>1</v>
      </c>
      <c r="P3162" t="str">
        <f t="shared" si="301"/>
        <v>N/A</v>
      </c>
    </row>
    <row r="3163" spans="2:16" x14ac:dyDescent="0.25">
      <c r="B3163" s="23">
        <f>'Raw data (base scenario)'!A3155</f>
        <v>3149</v>
      </c>
      <c r="C3163" s="23" t="str">
        <f>'Raw data (base scenario)'!B3155</f>
        <v>I</v>
      </c>
      <c r="D3163" s="23" t="str">
        <f>'Raw data (base scenario)'!C3155</f>
        <v>D</v>
      </c>
      <c r="E3163" t="b">
        <f t="shared" si="296"/>
        <v>1</v>
      </c>
      <c r="F3163" t="b">
        <f t="shared" si="297"/>
        <v>1</v>
      </c>
      <c r="G3163" t="str">
        <f t="shared" si="298"/>
        <v>N/A</v>
      </c>
      <c r="K3163" s="28">
        <v>3149</v>
      </c>
      <c r="L3163" s="27" t="s">
        <v>18</v>
      </c>
      <c r="M3163" s="27" t="s">
        <v>2</v>
      </c>
      <c r="N3163" t="b">
        <f t="shared" si="299"/>
        <v>1</v>
      </c>
      <c r="O3163" t="b">
        <f t="shared" si="300"/>
        <v>1</v>
      </c>
      <c r="P3163" t="str">
        <f t="shared" si="301"/>
        <v>N/A</v>
      </c>
    </row>
    <row r="3164" spans="2:16" x14ac:dyDescent="0.25">
      <c r="B3164" s="23">
        <f>'Raw data (base scenario)'!A3156</f>
        <v>3150</v>
      </c>
      <c r="C3164" s="23" t="str">
        <f>'Raw data (base scenario)'!B3156</f>
        <v>I</v>
      </c>
      <c r="D3164" s="23" t="str">
        <f>'Raw data (base scenario)'!C3156</f>
        <v>I</v>
      </c>
      <c r="E3164" t="b">
        <f t="shared" si="296"/>
        <v>1</v>
      </c>
      <c r="F3164" t="b">
        <f t="shared" si="297"/>
        <v>1</v>
      </c>
      <c r="G3164" t="str">
        <f t="shared" si="298"/>
        <v>N/A</v>
      </c>
      <c r="K3164" s="28">
        <v>3150</v>
      </c>
      <c r="L3164" s="27" t="s">
        <v>18</v>
      </c>
      <c r="M3164" s="27" t="s">
        <v>18</v>
      </c>
      <c r="N3164" t="b">
        <f t="shared" si="299"/>
        <v>1</v>
      </c>
      <c r="O3164" t="b">
        <f t="shared" si="300"/>
        <v>1</v>
      </c>
      <c r="P3164" t="str">
        <f t="shared" si="301"/>
        <v>N/A</v>
      </c>
    </row>
    <row r="3165" spans="2:16" x14ac:dyDescent="0.25">
      <c r="B3165" s="23">
        <f>'Raw data (base scenario)'!A3157</f>
        <v>3151</v>
      </c>
      <c r="C3165" s="23" t="str">
        <f>'Raw data (base scenario)'!B3157</f>
        <v>H</v>
      </c>
      <c r="D3165" s="23" t="str">
        <f>'Raw data (base scenario)'!C3157</f>
        <v>H</v>
      </c>
      <c r="E3165" t="b">
        <f t="shared" si="296"/>
        <v>1</v>
      </c>
      <c r="F3165" t="b">
        <f t="shared" si="297"/>
        <v>1</v>
      </c>
      <c r="G3165" t="str">
        <f t="shared" si="298"/>
        <v>N/A</v>
      </c>
      <c r="K3165" s="28">
        <v>3151</v>
      </c>
      <c r="L3165" s="27" t="s">
        <v>1</v>
      </c>
      <c r="M3165" s="27" t="s">
        <v>1</v>
      </c>
      <c r="N3165" t="b">
        <f t="shared" si="299"/>
        <v>1</v>
      </c>
      <c r="O3165" t="b">
        <f t="shared" si="300"/>
        <v>1</v>
      </c>
      <c r="P3165" t="str">
        <f t="shared" si="301"/>
        <v>N/A</v>
      </c>
    </row>
    <row r="3166" spans="2:16" x14ac:dyDescent="0.25">
      <c r="B3166" s="23">
        <f>'Raw data (base scenario)'!A3158</f>
        <v>3152</v>
      </c>
      <c r="C3166" s="23" t="str">
        <f>'Raw data (base scenario)'!B3158</f>
        <v>I</v>
      </c>
      <c r="D3166" s="23" t="str">
        <f>'Raw data (base scenario)'!C3158</f>
        <v>I</v>
      </c>
      <c r="E3166" t="b">
        <f t="shared" si="296"/>
        <v>1</v>
      </c>
      <c r="F3166" t="b">
        <f t="shared" si="297"/>
        <v>1</v>
      </c>
      <c r="G3166" t="str">
        <f t="shared" si="298"/>
        <v>N/A</v>
      </c>
      <c r="K3166" s="28">
        <v>3152</v>
      </c>
      <c r="L3166" s="27" t="s">
        <v>18</v>
      </c>
      <c r="M3166" s="27" t="s">
        <v>18</v>
      </c>
      <c r="N3166" t="b">
        <f t="shared" si="299"/>
        <v>1</v>
      </c>
      <c r="O3166" t="b">
        <f t="shared" si="300"/>
        <v>1</v>
      </c>
      <c r="P3166" t="str">
        <f t="shared" si="301"/>
        <v>N/A</v>
      </c>
    </row>
    <row r="3167" spans="2:16" x14ac:dyDescent="0.25">
      <c r="B3167" s="23">
        <f>'Raw data (base scenario)'!A3159</f>
        <v>3153</v>
      </c>
      <c r="C3167" s="23" t="str">
        <f>'Raw data (base scenario)'!B3159</f>
        <v>D</v>
      </c>
      <c r="D3167" s="23" t="str">
        <f>'Raw data (base scenario)'!C3159</f>
        <v>D</v>
      </c>
      <c r="E3167" t="b">
        <f t="shared" si="296"/>
        <v>1</v>
      </c>
      <c r="F3167" t="b">
        <f t="shared" si="297"/>
        <v>1</v>
      </c>
      <c r="G3167" t="b">
        <f t="shared" si="298"/>
        <v>1</v>
      </c>
      <c r="K3167" s="28">
        <v>3153</v>
      </c>
      <c r="L3167" s="27" t="s">
        <v>2</v>
      </c>
      <c r="M3167" s="27" t="s">
        <v>2</v>
      </c>
      <c r="N3167" t="b">
        <f t="shared" si="299"/>
        <v>1</v>
      </c>
      <c r="O3167" t="b">
        <f t="shared" si="300"/>
        <v>1</v>
      </c>
      <c r="P3167" t="b">
        <f t="shared" si="301"/>
        <v>1</v>
      </c>
    </row>
    <row r="3168" spans="2:16" x14ac:dyDescent="0.25">
      <c r="B3168" s="23">
        <f>'Raw data (base scenario)'!A3160</f>
        <v>3154</v>
      </c>
      <c r="C3168" s="23" t="str">
        <f>'Raw data (base scenario)'!B3160</f>
        <v>I</v>
      </c>
      <c r="D3168" s="23" t="str">
        <f>'Raw data (base scenario)'!C3160</f>
        <v>I</v>
      </c>
      <c r="E3168" t="b">
        <f t="shared" si="296"/>
        <v>1</v>
      </c>
      <c r="F3168" t="b">
        <f t="shared" si="297"/>
        <v>1</v>
      </c>
      <c r="G3168" t="str">
        <f t="shared" si="298"/>
        <v>N/A</v>
      </c>
      <c r="K3168" s="28">
        <v>3154</v>
      </c>
      <c r="L3168" s="27" t="s">
        <v>18</v>
      </c>
      <c r="M3168" s="27" t="s">
        <v>18</v>
      </c>
      <c r="N3168" t="b">
        <f t="shared" si="299"/>
        <v>1</v>
      </c>
      <c r="O3168" t="b">
        <f t="shared" si="300"/>
        <v>1</v>
      </c>
      <c r="P3168" t="str">
        <f t="shared" si="301"/>
        <v>N/A</v>
      </c>
    </row>
    <row r="3169" spans="2:16" x14ac:dyDescent="0.25">
      <c r="B3169" s="23">
        <f>'Raw data (base scenario)'!A3161</f>
        <v>3155</v>
      </c>
      <c r="C3169" s="23" t="str">
        <f>'Raw data (base scenario)'!B3161</f>
        <v>I</v>
      </c>
      <c r="D3169" s="23" t="str">
        <f>'Raw data (base scenario)'!C3161</f>
        <v>I</v>
      </c>
      <c r="E3169" t="b">
        <f t="shared" si="296"/>
        <v>1</v>
      </c>
      <c r="F3169" t="b">
        <f t="shared" si="297"/>
        <v>1</v>
      </c>
      <c r="G3169" t="str">
        <f t="shared" si="298"/>
        <v>N/A</v>
      </c>
      <c r="K3169" s="28">
        <v>3155</v>
      </c>
      <c r="L3169" s="27" t="s">
        <v>18</v>
      </c>
      <c r="M3169" s="27" t="s">
        <v>18</v>
      </c>
      <c r="N3169" t="b">
        <f t="shared" si="299"/>
        <v>1</v>
      </c>
      <c r="O3169" t="b">
        <f t="shared" si="300"/>
        <v>1</v>
      </c>
      <c r="P3169" t="str">
        <f t="shared" si="301"/>
        <v>N/A</v>
      </c>
    </row>
    <row r="3170" spans="2:16" x14ac:dyDescent="0.25">
      <c r="B3170" s="23">
        <f>'Raw data (base scenario)'!A3162</f>
        <v>3156</v>
      </c>
      <c r="C3170" s="23" t="str">
        <f>'Raw data (base scenario)'!B3162</f>
        <v>H</v>
      </c>
      <c r="D3170" s="23" t="str">
        <f>'Raw data (base scenario)'!C3162</f>
        <v>S</v>
      </c>
      <c r="E3170" t="b">
        <f t="shared" si="296"/>
        <v>1</v>
      </c>
      <c r="F3170" t="b">
        <f t="shared" si="297"/>
        <v>1</v>
      </c>
      <c r="G3170" t="str">
        <f t="shared" si="298"/>
        <v>N/A</v>
      </c>
      <c r="K3170" s="28">
        <v>3156</v>
      </c>
      <c r="L3170" s="27" t="s">
        <v>1</v>
      </c>
      <c r="M3170" s="27" t="s">
        <v>3</v>
      </c>
      <c r="N3170" t="b">
        <f t="shared" si="299"/>
        <v>1</v>
      </c>
      <c r="O3170" t="b">
        <f t="shared" si="300"/>
        <v>1</v>
      </c>
      <c r="P3170" t="str">
        <f t="shared" si="301"/>
        <v>N/A</v>
      </c>
    </row>
    <row r="3171" spans="2:16" x14ac:dyDescent="0.25">
      <c r="B3171" s="23">
        <f>'Raw data (base scenario)'!A3163</f>
        <v>3157</v>
      </c>
      <c r="C3171" s="23" t="str">
        <f>'Raw data (base scenario)'!B3163</f>
        <v>H</v>
      </c>
      <c r="D3171" s="23" t="str">
        <f>'Raw data (base scenario)'!C3163</f>
        <v>S</v>
      </c>
      <c r="E3171" t="b">
        <f t="shared" si="296"/>
        <v>1</v>
      </c>
      <c r="F3171" t="b">
        <f t="shared" si="297"/>
        <v>1</v>
      </c>
      <c r="G3171" t="str">
        <f t="shared" si="298"/>
        <v>N/A</v>
      </c>
      <c r="K3171" s="28">
        <v>3157</v>
      </c>
      <c r="L3171" s="27" t="s">
        <v>1</v>
      </c>
      <c r="M3171" s="27" t="s">
        <v>3</v>
      </c>
      <c r="N3171" t="b">
        <f t="shared" si="299"/>
        <v>1</v>
      </c>
      <c r="O3171" t="b">
        <f t="shared" si="300"/>
        <v>1</v>
      </c>
      <c r="P3171" t="str">
        <f t="shared" si="301"/>
        <v>N/A</v>
      </c>
    </row>
    <row r="3172" spans="2:16" x14ac:dyDescent="0.25">
      <c r="B3172" s="23">
        <f>'Raw data (base scenario)'!A3164</f>
        <v>3158</v>
      </c>
      <c r="C3172" s="23" t="str">
        <f>'Raw data (base scenario)'!B3164</f>
        <v>D</v>
      </c>
      <c r="D3172" s="23" t="str">
        <f>'Raw data (base scenario)'!C3164</f>
        <v>D</v>
      </c>
      <c r="E3172" t="b">
        <f t="shared" si="296"/>
        <v>1</v>
      </c>
      <c r="F3172" t="b">
        <f t="shared" si="297"/>
        <v>1</v>
      </c>
      <c r="G3172" t="b">
        <f t="shared" si="298"/>
        <v>1</v>
      </c>
      <c r="K3172" s="28">
        <v>3158</v>
      </c>
      <c r="L3172" s="27" t="s">
        <v>2</v>
      </c>
      <c r="M3172" s="27" t="s">
        <v>2</v>
      </c>
      <c r="N3172" t="b">
        <f t="shared" si="299"/>
        <v>1</v>
      </c>
      <c r="O3172" t="b">
        <f t="shared" si="300"/>
        <v>1</v>
      </c>
      <c r="P3172" t="b">
        <f t="shared" si="301"/>
        <v>1</v>
      </c>
    </row>
    <row r="3173" spans="2:16" x14ac:dyDescent="0.25">
      <c r="B3173" s="23">
        <f>'Raw data (base scenario)'!A3165</f>
        <v>3159</v>
      </c>
      <c r="C3173" s="23" t="str">
        <f>'Raw data (base scenario)'!B3165</f>
        <v>S</v>
      </c>
      <c r="D3173" s="23" t="str">
        <f>'Raw data (base scenario)'!C3165</f>
        <v>H</v>
      </c>
      <c r="E3173" t="b">
        <f t="shared" si="296"/>
        <v>1</v>
      </c>
      <c r="F3173" t="b">
        <f t="shared" si="297"/>
        <v>1</v>
      </c>
      <c r="G3173" t="str">
        <f t="shared" si="298"/>
        <v>N/A</v>
      </c>
      <c r="K3173" s="28">
        <v>3159</v>
      </c>
      <c r="L3173" s="27" t="s">
        <v>3</v>
      </c>
      <c r="M3173" s="27" t="s">
        <v>1</v>
      </c>
      <c r="N3173" t="b">
        <f t="shared" si="299"/>
        <v>1</v>
      </c>
      <c r="O3173" t="b">
        <f t="shared" si="300"/>
        <v>1</v>
      </c>
      <c r="P3173" t="str">
        <f t="shared" si="301"/>
        <v>N/A</v>
      </c>
    </row>
    <row r="3174" spans="2:16" x14ac:dyDescent="0.25">
      <c r="B3174" s="23">
        <f>'Raw data (base scenario)'!A3166</f>
        <v>3160</v>
      </c>
      <c r="C3174" s="23" t="str">
        <f>'Raw data (base scenario)'!B3166</f>
        <v>S</v>
      </c>
      <c r="D3174" s="23" t="str">
        <f>'Raw data (base scenario)'!C3166</f>
        <v>H</v>
      </c>
      <c r="E3174" t="b">
        <f t="shared" si="296"/>
        <v>1</v>
      </c>
      <c r="F3174" t="b">
        <f t="shared" si="297"/>
        <v>1</v>
      </c>
      <c r="G3174" t="str">
        <f t="shared" si="298"/>
        <v>N/A</v>
      </c>
      <c r="K3174" s="28">
        <v>3160</v>
      </c>
      <c r="L3174" s="27" t="s">
        <v>3</v>
      </c>
      <c r="M3174" s="27" t="s">
        <v>1</v>
      </c>
      <c r="N3174" t="b">
        <f t="shared" si="299"/>
        <v>1</v>
      </c>
      <c r="O3174" t="b">
        <f t="shared" si="300"/>
        <v>1</v>
      </c>
      <c r="P3174" t="str">
        <f t="shared" si="301"/>
        <v>N/A</v>
      </c>
    </row>
    <row r="3175" spans="2:16" x14ac:dyDescent="0.25">
      <c r="B3175" s="23">
        <f>'Raw data (base scenario)'!A3167</f>
        <v>3161</v>
      </c>
      <c r="C3175" s="23" t="str">
        <f>'Raw data (base scenario)'!B3167</f>
        <v>H</v>
      </c>
      <c r="D3175" s="23" t="str">
        <f>'Raw data (base scenario)'!C3167</f>
        <v>H</v>
      </c>
      <c r="E3175" t="b">
        <f t="shared" si="296"/>
        <v>1</v>
      </c>
      <c r="F3175" t="b">
        <f t="shared" si="297"/>
        <v>1</v>
      </c>
      <c r="G3175" t="str">
        <f t="shared" si="298"/>
        <v>N/A</v>
      </c>
      <c r="K3175" s="28">
        <v>3161</v>
      </c>
      <c r="L3175" s="27" t="s">
        <v>1</v>
      </c>
      <c r="M3175" s="27" t="s">
        <v>1</v>
      </c>
      <c r="N3175" t="b">
        <f t="shared" si="299"/>
        <v>1</v>
      </c>
      <c r="O3175" t="b">
        <f t="shared" si="300"/>
        <v>1</v>
      </c>
      <c r="P3175" t="str">
        <f t="shared" si="301"/>
        <v>N/A</v>
      </c>
    </row>
    <row r="3176" spans="2:16" x14ac:dyDescent="0.25">
      <c r="B3176" s="23">
        <f>'Raw data (base scenario)'!A3168</f>
        <v>3162</v>
      </c>
      <c r="C3176" s="23" t="str">
        <f>'Raw data (base scenario)'!B3168</f>
        <v>D</v>
      </c>
      <c r="D3176" s="23" t="str">
        <f>'Raw data (base scenario)'!C3168</f>
        <v>D</v>
      </c>
      <c r="E3176" t="b">
        <f t="shared" si="296"/>
        <v>1</v>
      </c>
      <c r="F3176" t="b">
        <f t="shared" si="297"/>
        <v>1</v>
      </c>
      <c r="G3176" t="b">
        <f t="shared" si="298"/>
        <v>1</v>
      </c>
      <c r="K3176" s="28">
        <v>3162</v>
      </c>
      <c r="L3176" s="27" t="s">
        <v>2</v>
      </c>
      <c r="M3176" s="27" t="s">
        <v>2</v>
      </c>
      <c r="N3176" t="b">
        <f t="shared" si="299"/>
        <v>1</v>
      </c>
      <c r="O3176" t="b">
        <f t="shared" si="300"/>
        <v>1</v>
      </c>
      <c r="P3176" t="b">
        <f t="shared" si="301"/>
        <v>1</v>
      </c>
    </row>
    <row r="3177" spans="2:16" x14ac:dyDescent="0.25">
      <c r="B3177" s="23">
        <f>'Raw data (base scenario)'!A3169</f>
        <v>3163</v>
      </c>
      <c r="C3177" s="23" t="str">
        <f>'Raw data (base scenario)'!B3169</f>
        <v>I</v>
      </c>
      <c r="D3177" s="23" t="str">
        <f>'Raw data (base scenario)'!C3169</f>
        <v>D</v>
      </c>
      <c r="E3177" t="b">
        <f t="shared" si="296"/>
        <v>1</v>
      </c>
      <c r="F3177" t="b">
        <f t="shared" si="297"/>
        <v>1</v>
      </c>
      <c r="G3177" t="str">
        <f t="shared" si="298"/>
        <v>N/A</v>
      </c>
      <c r="K3177" s="28">
        <v>3163</v>
      </c>
      <c r="L3177" s="27" t="s">
        <v>18</v>
      </c>
      <c r="M3177" s="27" t="s">
        <v>2</v>
      </c>
      <c r="N3177" t="b">
        <f t="shared" si="299"/>
        <v>1</v>
      </c>
      <c r="O3177" t="b">
        <f t="shared" si="300"/>
        <v>1</v>
      </c>
      <c r="P3177" t="str">
        <f t="shared" si="301"/>
        <v>N/A</v>
      </c>
    </row>
    <row r="3178" spans="2:16" x14ac:dyDescent="0.25">
      <c r="B3178" s="23">
        <f>'Raw data (base scenario)'!A3170</f>
        <v>3164</v>
      </c>
      <c r="C3178" s="23" t="str">
        <f>'Raw data (base scenario)'!B3170</f>
        <v>D</v>
      </c>
      <c r="D3178" s="23" t="str">
        <f>'Raw data (base scenario)'!C3170</f>
        <v>D</v>
      </c>
      <c r="E3178" t="b">
        <f t="shared" si="296"/>
        <v>1</v>
      </c>
      <c r="F3178" t="b">
        <f t="shared" si="297"/>
        <v>1</v>
      </c>
      <c r="G3178" t="b">
        <f t="shared" si="298"/>
        <v>1</v>
      </c>
      <c r="K3178" s="28">
        <v>3164</v>
      </c>
      <c r="L3178" s="27" t="s">
        <v>2</v>
      </c>
      <c r="M3178" s="27" t="s">
        <v>2</v>
      </c>
      <c r="N3178" t="b">
        <f t="shared" si="299"/>
        <v>1</v>
      </c>
      <c r="O3178" t="b">
        <f t="shared" si="300"/>
        <v>1</v>
      </c>
      <c r="P3178" t="b">
        <f t="shared" si="301"/>
        <v>1</v>
      </c>
    </row>
    <row r="3179" spans="2:16" x14ac:dyDescent="0.25">
      <c r="B3179" s="23">
        <f>'Raw data (base scenario)'!A3171</f>
        <v>3165</v>
      </c>
      <c r="C3179" s="23" t="str">
        <f>'Raw data (base scenario)'!B3171</f>
        <v>S</v>
      </c>
      <c r="D3179" s="23" t="str">
        <f>'Raw data (base scenario)'!C3171</f>
        <v>H</v>
      </c>
      <c r="E3179" t="b">
        <f t="shared" si="296"/>
        <v>1</v>
      </c>
      <c r="F3179" t="b">
        <f t="shared" si="297"/>
        <v>1</v>
      </c>
      <c r="G3179" t="str">
        <f t="shared" si="298"/>
        <v>N/A</v>
      </c>
      <c r="K3179" s="28">
        <v>3165</v>
      </c>
      <c r="L3179" s="27" t="s">
        <v>3</v>
      </c>
      <c r="M3179" s="27" t="s">
        <v>1</v>
      </c>
      <c r="N3179" t="b">
        <f t="shared" si="299"/>
        <v>1</v>
      </c>
      <c r="O3179" t="b">
        <f t="shared" si="300"/>
        <v>1</v>
      </c>
      <c r="P3179" t="str">
        <f t="shared" si="301"/>
        <v>N/A</v>
      </c>
    </row>
    <row r="3180" spans="2:16" x14ac:dyDescent="0.25">
      <c r="B3180" s="23">
        <f>'Raw data (base scenario)'!A3172</f>
        <v>3166</v>
      </c>
      <c r="C3180" s="23" t="str">
        <f>'Raw data (base scenario)'!B3172</f>
        <v>S</v>
      </c>
      <c r="D3180" s="23" t="str">
        <f>'Raw data (base scenario)'!C3172</f>
        <v>H</v>
      </c>
      <c r="E3180" t="b">
        <f t="shared" si="296"/>
        <v>1</v>
      </c>
      <c r="F3180" t="b">
        <f t="shared" si="297"/>
        <v>1</v>
      </c>
      <c r="G3180" t="str">
        <f t="shared" si="298"/>
        <v>N/A</v>
      </c>
      <c r="K3180" s="28">
        <v>3166</v>
      </c>
      <c r="L3180" s="27" t="s">
        <v>3</v>
      </c>
      <c r="M3180" s="27" t="s">
        <v>1</v>
      </c>
      <c r="N3180" t="b">
        <f t="shared" si="299"/>
        <v>1</v>
      </c>
      <c r="O3180" t="b">
        <f t="shared" si="300"/>
        <v>1</v>
      </c>
      <c r="P3180" t="str">
        <f t="shared" si="301"/>
        <v>N/A</v>
      </c>
    </row>
    <row r="3181" spans="2:16" x14ac:dyDescent="0.25">
      <c r="B3181" s="23">
        <f>'Raw data (base scenario)'!A3173</f>
        <v>3167</v>
      </c>
      <c r="C3181" s="23" t="str">
        <f>'Raw data (base scenario)'!B3173</f>
        <v>D</v>
      </c>
      <c r="D3181" s="23" t="str">
        <f>'Raw data (base scenario)'!C3173</f>
        <v>D</v>
      </c>
      <c r="E3181" t="b">
        <f t="shared" si="296"/>
        <v>1</v>
      </c>
      <c r="F3181" t="b">
        <f t="shared" si="297"/>
        <v>1</v>
      </c>
      <c r="G3181" t="b">
        <f t="shared" si="298"/>
        <v>1</v>
      </c>
      <c r="K3181" s="28">
        <v>3167</v>
      </c>
      <c r="L3181" s="27" t="s">
        <v>2</v>
      </c>
      <c r="M3181" s="27" t="s">
        <v>2</v>
      </c>
      <c r="N3181" t="b">
        <f t="shared" si="299"/>
        <v>1</v>
      </c>
      <c r="O3181" t="b">
        <f t="shared" si="300"/>
        <v>1</v>
      </c>
      <c r="P3181" t="b">
        <f t="shared" si="301"/>
        <v>1</v>
      </c>
    </row>
    <row r="3182" spans="2:16" x14ac:dyDescent="0.25">
      <c r="B3182" s="23">
        <f>'Raw data (base scenario)'!A3174</f>
        <v>3168</v>
      </c>
      <c r="C3182" s="23" t="str">
        <f>'Raw data (base scenario)'!B3174</f>
        <v>I</v>
      </c>
      <c r="D3182" s="23" t="str">
        <f>'Raw data (base scenario)'!C3174</f>
        <v>S</v>
      </c>
      <c r="E3182" t="b">
        <f t="shared" si="296"/>
        <v>1</v>
      </c>
      <c r="F3182" t="b">
        <f t="shared" si="297"/>
        <v>1</v>
      </c>
      <c r="G3182" t="str">
        <f t="shared" si="298"/>
        <v>N/A</v>
      </c>
      <c r="K3182" s="28">
        <v>3168</v>
      </c>
      <c r="L3182" s="27" t="s">
        <v>18</v>
      </c>
      <c r="M3182" s="27" t="s">
        <v>3</v>
      </c>
      <c r="N3182" t="b">
        <f t="shared" si="299"/>
        <v>1</v>
      </c>
      <c r="O3182" t="b">
        <f t="shared" si="300"/>
        <v>1</v>
      </c>
      <c r="P3182" t="str">
        <f t="shared" si="301"/>
        <v>N/A</v>
      </c>
    </row>
    <row r="3183" spans="2:16" x14ac:dyDescent="0.25">
      <c r="B3183" s="23">
        <f>'Raw data (base scenario)'!A3175</f>
        <v>3169</v>
      </c>
      <c r="C3183" s="23" t="str">
        <f>'Raw data (base scenario)'!B3175</f>
        <v>S</v>
      </c>
      <c r="D3183" s="23" t="str">
        <f>'Raw data (base scenario)'!C3175</f>
        <v>S</v>
      </c>
      <c r="E3183" t="b">
        <f t="shared" si="296"/>
        <v>1</v>
      </c>
      <c r="F3183" t="b">
        <f t="shared" si="297"/>
        <v>1</v>
      </c>
      <c r="G3183" t="str">
        <f t="shared" si="298"/>
        <v>N/A</v>
      </c>
      <c r="K3183" s="28">
        <v>3169</v>
      </c>
      <c r="L3183" s="27" t="s">
        <v>3</v>
      </c>
      <c r="M3183" s="27" t="s">
        <v>3</v>
      </c>
      <c r="N3183" t="b">
        <f t="shared" si="299"/>
        <v>1</v>
      </c>
      <c r="O3183" t="b">
        <f t="shared" si="300"/>
        <v>1</v>
      </c>
      <c r="P3183" t="str">
        <f t="shared" si="301"/>
        <v>N/A</v>
      </c>
    </row>
    <row r="3184" spans="2:16" x14ac:dyDescent="0.25">
      <c r="B3184" s="23">
        <f>'Raw data (base scenario)'!A3176</f>
        <v>3170</v>
      </c>
      <c r="C3184" s="23" t="str">
        <f>'Raw data (base scenario)'!B3176</f>
        <v>S</v>
      </c>
      <c r="D3184" s="23" t="str">
        <f>'Raw data (base scenario)'!C3176</f>
        <v>S</v>
      </c>
      <c r="E3184" t="b">
        <f t="shared" si="296"/>
        <v>1</v>
      </c>
      <c r="F3184" t="b">
        <f t="shared" si="297"/>
        <v>1</v>
      </c>
      <c r="G3184" t="str">
        <f t="shared" si="298"/>
        <v>N/A</v>
      </c>
      <c r="K3184" s="28">
        <v>3170</v>
      </c>
      <c r="L3184" s="27" t="s">
        <v>3</v>
      </c>
      <c r="M3184" s="27" t="s">
        <v>3</v>
      </c>
      <c r="N3184" t="b">
        <f t="shared" si="299"/>
        <v>1</v>
      </c>
      <c r="O3184" t="b">
        <f t="shared" si="300"/>
        <v>1</v>
      </c>
      <c r="P3184" t="str">
        <f t="shared" si="301"/>
        <v>N/A</v>
      </c>
    </row>
    <row r="3185" spans="2:16" x14ac:dyDescent="0.25">
      <c r="B3185" s="23">
        <f>'Raw data (base scenario)'!A3177</f>
        <v>3171</v>
      </c>
      <c r="C3185" s="23" t="str">
        <f>'Raw data (base scenario)'!B3177</f>
        <v>D</v>
      </c>
      <c r="D3185" s="23" t="str">
        <f>'Raw data (base scenario)'!C3177</f>
        <v>D</v>
      </c>
      <c r="E3185" t="b">
        <f t="shared" si="296"/>
        <v>1</v>
      </c>
      <c r="F3185" t="b">
        <f t="shared" si="297"/>
        <v>1</v>
      </c>
      <c r="G3185" t="b">
        <f t="shared" si="298"/>
        <v>1</v>
      </c>
      <c r="K3185" s="28">
        <v>3171</v>
      </c>
      <c r="L3185" s="27" t="s">
        <v>2</v>
      </c>
      <c r="M3185" s="27" t="s">
        <v>2</v>
      </c>
      <c r="N3185" t="b">
        <f t="shared" si="299"/>
        <v>1</v>
      </c>
      <c r="O3185" t="b">
        <f t="shared" si="300"/>
        <v>1</v>
      </c>
      <c r="P3185" t="b">
        <f t="shared" si="301"/>
        <v>1</v>
      </c>
    </row>
    <row r="3186" spans="2:16" x14ac:dyDescent="0.25">
      <c r="B3186" s="23">
        <f>'Raw data (base scenario)'!A3178</f>
        <v>3172</v>
      </c>
      <c r="C3186" s="23" t="str">
        <f>'Raw data (base scenario)'!B3178</f>
        <v>I</v>
      </c>
      <c r="D3186" s="23" t="str">
        <f>'Raw data (base scenario)'!C3178</f>
        <v>D</v>
      </c>
      <c r="E3186" t="b">
        <f t="shared" si="296"/>
        <v>1</v>
      </c>
      <c r="F3186" t="b">
        <f t="shared" si="297"/>
        <v>1</v>
      </c>
      <c r="G3186" t="str">
        <f t="shared" si="298"/>
        <v>N/A</v>
      </c>
      <c r="K3186" s="28">
        <v>3172</v>
      </c>
      <c r="L3186" s="27" t="s">
        <v>18</v>
      </c>
      <c r="M3186" s="27" t="s">
        <v>2</v>
      </c>
      <c r="N3186" t="b">
        <f t="shared" si="299"/>
        <v>1</v>
      </c>
      <c r="O3186" t="b">
        <f t="shared" si="300"/>
        <v>1</v>
      </c>
      <c r="P3186" t="str">
        <f t="shared" si="301"/>
        <v>N/A</v>
      </c>
    </row>
    <row r="3187" spans="2:16" x14ac:dyDescent="0.25">
      <c r="B3187" s="23">
        <f>'Raw data (base scenario)'!A3179</f>
        <v>3173</v>
      </c>
      <c r="C3187" s="23" t="str">
        <f>'Raw data (base scenario)'!B3179</f>
        <v>H</v>
      </c>
      <c r="D3187" s="23" t="str">
        <f>'Raw data (base scenario)'!C3179</f>
        <v>H</v>
      </c>
      <c r="E3187" t="b">
        <f t="shared" si="296"/>
        <v>1</v>
      </c>
      <c r="F3187" t="b">
        <f t="shared" si="297"/>
        <v>1</v>
      </c>
      <c r="G3187" t="str">
        <f t="shared" si="298"/>
        <v>N/A</v>
      </c>
      <c r="K3187" s="28">
        <v>3173</v>
      </c>
      <c r="L3187" s="27" t="s">
        <v>1</v>
      </c>
      <c r="M3187" s="27" t="s">
        <v>1</v>
      </c>
      <c r="N3187" t="b">
        <f t="shared" si="299"/>
        <v>1</v>
      </c>
      <c r="O3187" t="b">
        <f t="shared" si="300"/>
        <v>1</v>
      </c>
      <c r="P3187" t="str">
        <f t="shared" si="301"/>
        <v>N/A</v>
      </c>
    </row>
    <row r="3188" spans="2:16" x14ac:dyDescent="0.25">
      <c r="B3188" s="23">
        <f>'Raw data (base scenario)'!A3180</f>
        <v>3174</v>
      </c>
      <c r="C3188" s="23" t="str">
        <f>'Raw data (base scenario)'!B3180</f>
        <v>I</v>
      </c>
      <c r="D3188" s="23" t="str">
        <f>'Raw data (base scenario)'!C3180</f>
        <v>S</v>
      </c>
      <c r="E3188" t="b">
        <f t="shared" si="296"/>
        <v>1</v>
      </c>
      <c r="F3188" t="b">
        <f t="shared" si="297"/>
        <v>1</v>
      </c>
      <c r="G3188" t="str">
        <f t="shared" si="298"/>
        <v>N/A</v>
      </c>
      <c r="K3188" s="28">
        <v>3174</v>
      </c>
      <c r="L3188" s="27" t="s">
        <v>18</v>
      </c>
      <c r="M3188" s="27" t="s">
        <v>3</v>
      </c>
      <c r="N3188" t="b">
        <f t="shared" si="299"/>
        <v>1</v>
      </c>
      <c r="O3188" t="b">
        <f t="shared" si="300"/>
        <v>1</v>
      </c>
      <c r="P3188" t="str">
        <f t="shared" si="301"/>
        <v>N/A</v>
      </c>
    </row>
    <row r="3189" spans="2:16" x14ac:dyDescent="0.25">
      <c r="B3189" s="23">
        <f>'Raw data (base scenario)'!A3181</f>
        <v>3175</v>
      </c>
      <c r="C3189" s="23" t="str">
        <f>'Raw data (base scenario)'!B3181</f>
        <v>S</v>
      </c>
      <c r="D3189" s="23" t="str">
        <f>'Raw data (base scenario)'!C3181</f>
        <v>H</v>
      </c>
      <c r="E3189" t="b">
        <f t="shared" si="296"/>
        <v>1</v>
      </c>
      <c r="F3189" t="b">
        <f t="shared" si="297"/>
        <v>1</v>
      </c>
      <c r="G3189" t="str">
        <f t="shared" si="298"/>
        <v>N/A</v>
      </c>
      <c r="K3189" s="28">
        <v>3175</v>
      </c>
      <c r="L3189" s="27" t="s">
        <v>3</v>
      </c>
      <c r="M3189" s="27" t="s">
        <v>1</v>
      </c>
      <c r="N3189" t="b">
        <f t="shared" si="299"/>
        <v>1</v>
      </c>
      <c r="O3189" t="b">
        <f t="shared" si="300"/>
        <v>1</v>
      </c>
      <c r="P3189" t="str">
        <f t="shared" si="301"/>
        <v>N/A</v>
      </c>
    </row>
    <row r="3190" spans="2:16" x14ac:dyDescent="0.25">
      <c r="B3190" s="23">
        <f>'Raw data (base scenario)'!A3182</f>
        <v>3176</v>
      </c>
      <c r="C3190" s="23" t="str">
        <f>'Raw data (base scenario)'!B3182</f>
        <v>S</v>
      </c>
      <c r="D3190" s="23" t="str">
        <f>'Raw data (base scenario)'!C3182</f>
        <v>H</v>
      </c>
      <c r="E3190" t="b">
        <f t="shared" si="296"/>
        <v>1</v>
      </c>
      <c r="F3190" t="b">
        <f t="shared" si="297"/>
        <v>1</v>
      </c>
      <c r="G3190" t="str">
        <f t="shared" si="298"/>
        <v>N/A</v>
      </c>
      <c r="K3190" s="28">
        <v>3176</v>
      </c>
      <c r="L3190" s="27" t="s">
        <v>3</v>
      </c>
      <c r="M3190" s="27" t="s">
        <v>1</v>
      </c>
      <c r="N3190" t="b">
        <f t="shared" si="299"/>
        <v>1</v>
      </c>
      <c r="O3190" t="b">
        <f t="shared" si="300"/>
        <v>1</v>
      </c>
      <c r="P3190" t="str">
        <f t="shared" si="301"/>
        <v>N/A</v>
      </c>
    </row>
    <row r="3191" spans="2:16" x14ac:dyDescent="0.25">
      <c r="B3191" s="23">
        <f>'Raw data (base scenario)'!A3183</f>
        <v>3177</v>
      </c>
      <c r="C3191" s="23" t="str">
        <f>'Raw data (base scenario)'!B3183</f>
        <v>D</v>
      </c>
      <c r="D3191" s="23" t="str">
        <f>'Raw data (base scenario)'!C3183</f>
        <v>D</v>
      </c>
      <c r="E3191" t="b">
        <f t="shared" si="296"/>
        <v>1</v>
      </c>
      <c r="F3191" t="b">
        <f t="shared" si="297"/>
        <v>1</v>
      </c>
      <c r="G3191" t="b">
        <f t="shared" si="298"/>
        <v>1</v>
      </c>
      <c r="K3191" s="28">
        <v>3177</v>
      </c>
      <c r="L3191" s="27" t="s">
        <v>2</v>
      </c>
      <c r="M3191" s="27" t="s">
        <v>2</v>
      </c>
      <c r="N3191" t="b">
        <f t="shared" si="299"/>
        <v>1</v>
      </c>
      <c r="O3191" t="b">
        <f t="shared" si="300"/>
        <v>1</v>
      </c>
      <c r="P3191" t="b">
        <f t="shared" si="301"/>
        <v>1</v>
      </c>
    </row>
    <row r="3192" spans="2:16" x14ac:dyDescent="0.25">
      <c r="B3192" s="23">
        <f>'Raw data (base scenario)'!A3184</f>
        <v>3178</v>
      </c>
      <c r="C3192" s="23" t="str">
        <f>'Raw data (base scenario)'!B3184</f>
        <v>H</v>
      </c>
      <c r="D3192" s="23" t="str">
        <f>'Raw data (base scenario)'!C3184</f>
        <v>H</v>
      </c>
      <c r="E3192" t="b">
        <f t="shared" si="296"/>
        <v>1</v>
      </c>
      <c r="F3192" t="b">
        <f t="shared" si="297"/>
        <v>1</v>
      </c>
      <c r="G3192" t="str">
        <f t="shared" si="298"/>
        <v>N/A</v>
      </c>
      <c r="K3192" s="28">
        <v>3178</v>
      </c>
      <c r="L3192" s="27" t="s">
        <v>1</v>
      </c>
      <c r="M3192" s="27" t="s">
        <v>1</v>
      </c>
      <c r="N3192" t="b">
        <f t="shared" si="299"/>
        <v>1</v>
      </c>
      <c r="O3192" t="b">
        <f t="shared" si="300"/>
        <v>1</v>
      </c>
      <c r="P3192" t="str">
        <f t="shared" si="301"/>
        <v>N/A</v>
      </c>
    </row>
    <row r="3193" spans="2:16" x14ac:dyDescent="0.25">
      <c r="B3193" s="23">
        <f>'Raw data (base scenario)'!A3185</f>
        <v>3179</v>
      </c>
      <c r="C3193" s="23" t="str">
        <f>'Raw data (base scenario)'!B3185</f>
        <v>I</v>
      </c>
      <c r="D3193" s="23" t="str">
        <f>'Raw data (base scenario)'!C3185</f>
        <v>S</v>
      </c>
      <c r="E3193" t="b">
        <f t="shared" si="296"/>
        <v>1</v>
      </c>
      <c r="F3193" t="b">
        <f t="shared" si="297"/>
        <v>1</v>
      </c>
      <c r="G3193" t="str">
        <f t="shared" si="298"/>
        <v>N/A</v>
      </c>
      <c r="K3193" s="28">
        <v>3179</v>
      </c>
      <c r="L3193" s="27" t="s">
        <v>18</v>
      </c>
      <c r="M3193" s="27" t="s">
        <v>3</v>
      </c>
      <c r="N3193" t="b">
        <f t="shared" si="299"/>
        <v>1</v>
      </c>
      <c r="O3193" t="b">
        <f t="shared" si="300"/>
        <v>1</v>
      </c>
      <c r="P3193" t="str">
        <f t="shared" si="301"/>
        <v>N/A</v>
      </c>
    </row>
    <row r="3194" spans="2:16" x14ac:dyDescent="0.25">
      <c r="B3194" s="23">
        <f>'Raw data (base scenario)'!A3186</f>
        <v>3180</v>
      </c>
      <c r="C3194" s="23" t="str">
        <f>'Raw data (base scenario)'!B3186</f>
        <v>S</v>
      </c>
      <c r="D3194" s="23" t="str">
        <f>'Raw data (base scenario)'!C3186</f>
        <v>H</v>
      </c>
      <c r="E3194" t="b">
        <f t="shared" si="296"/>
        <v>1</v>
      </c>
      <c r="F3194" t="b">
        <f t="shared" si="297"/>
        <v>1</v>
      </c>
      <c r="G3194" t="str">
        <f t="shared" si="298"/>
        <v>N/A</v>
      </c>
      <c r="K3194" s="28">
        <v>3180</v>
      </c>
      <c r="L3194" s="27" t="s">
        <v>3</v>
      </c>
      <c r="M3194" s="27" t="s">
        <v>1</v>
      </c>
      <c r="N3194" t="b">
        <f t="shared" si="299"/>
        <v>1</v>
      </c>
      <c r="O3194" t="b">
        <f t="shared" si="300"/>
        <v>1</v>
      </c>
      <c r="P3194" t="str">
        <f t="shared" si="301"/>
        <v>N/A</v>
      </c>
    </row>
    <row r="3195" spans="2:16" x14ac:dyDescent="0.25">
      <c r="B3195" s="23">
        <f>'Raw data (base scenario)'!A3187</f>
        <v>3181</v>
      </c>
      <c r="C3195" s="23" t="str">
        <f>'Raw data (base scenario)'!B3187</f>
        <v>D</v>
      </c>
      <c r="D3195" s="23" t="str">
        <f>'Raw data (base scenario)'!C3187</f>
        <v>D</v>
      </c>
      <c r="E3195" t="b">
        <f t="shared" si="296"/>
        <v>1</v>
      </c>
      <c r="F3195" t="b">
        <f t="shared" si="297"/>
        <v>1</v>
      </c>
      <c r="G3195" t="b">
        <f t="shared" si="298"/>
        <v>1</v>
      </c>
      <c r="K3195" s="28">
        <v>3181</v>
      </c>
      <c r="L3195" s="27" t="s">
        <v>2</v>
      </c>
      <c r="M3195" s="27" t="s">
        <v>2</v>
      </c>
      <c r="N3195" t="b">
        <f t="shared" si="299"/>
        <v>1</v>
      </c>
      <c r="O3195" t="b">
        <f t="shared" si="300"/>
        <v>1</v>
      </c>
      <c r="P3195" t="b">
        <f t="shared" si="301"/>
        <v>1</v>
      </c>
    </row>
    <row r="3196" spans="2:16" x14ac:dyDescent="0.25">
      <c r="B3196" s="23">
        <f>'Raw data (base scenario)'!A3188</f>
        <v>3182</v>
      </c>
      <c r="C3196" s="23" t="str">
        <f>'Raw data (base scenario)'!B3188</f>
        <v>H</v>
      </c>
      <c r="D3196" s="23" t="str">
        <f>'Raw data (base scenario)'!C3188</f>
        <v>S</v>
      </c>
      <c r="E3196" t="b">
        <f t="shared" si="296"/>
        <v>1</v>
      </c>
      <c r="F3196" t="b">
        <f t="shared" si="297"/>
        <v>1</v>
      </c>
      <c r="G3196" t="str">
        <f t="shared" si="298"/>
        <v>N/A</v>
      </c>
      <c r="K3196" s="28">
        <v>3182</v>
      </c>
      <c r="L3196" s="27" t="s">
        <v>1</v>
      </c>
      <c r="M3196" s="27" t="s">
        <v>3</v>
      </c>
      <c r="N3196" t="b">
        <f t="shared" si="299"/>
        <v>1</v>
      </c>
      <c r="O3196" t="b">
        <f t="shared" si="300"/>
        <v>1</v>
      </c>
      <c r="P3196" t="str">
        <f t="shared" si="301"/>
        <v>N/A</v>
      </c>
    </row>
    <row r="3197" spans="2:16" x14ac:dyDescent="0.25">
      <c r="B3197" s="23">
        <f>'Raw data (base scenario)'!A3189</f>
        <v>3183</v>
      </c>
      <c r="C3197" s="23" t="str">
        <f>'Raw data (base scenario)'!B3189</f>
        <v>D</v>
      </c>
      <c r="D3197" s="23" t="str">
        <f>'Raw data (base scenario)'!C3189</f>
        <v>D</v>
      </c>
      <c r="E3197" t="b">
        <f t="shared" si="296"/>
        <v>1</v>
      </c>
      <c r="F3197" t="b">
        <f t="shared" si="297"/>
        <v>1</v>
      </c>
      <c r="G3197" t="b">
        <f t="shared" si="298"/>
        <v>1</v>
      </c>
      <c r="K3197" s="28">
        <v>3183</v>
      </c>
      <c r="L3197" s="27" t="s">
        <v>2</v>
      </c>
      <c r="M3197" s="27" t="s">
        <v>2</v>
      </c>
      <c r="N3197" t="b">
        <f t="shared" si="299"/>
        <v>1</v>
      </c>
      <c r="O3197" t="b">
        <f t="shared" si="300"/>
        <v>1</v>
      </c>
      <c r="P3197" t="b">
        <f t="shared" si="301"/>
        <v>1</v>
      </c>
    </row>
    <row r="3198" spans="2:16" x14ac:dyDescent="0.25">
      <c r="B3198" s="23">
        <f>'Raw data (base scenario)'!A3190</f>
        <v>3184</v>
      </c>
      <c r="C3198" s="23" t="str">
        <f>'Raw data (base scenario)'!B3190</f>
        <v>S</v>
      </c>
      <c r="D3198" s="23" t="str">
        <f>'Raw data (base scenario)'!C3190</f>
        <v>H</v>
      </c>
      <c r="E3198" t="b">
        <f t="shared" si="296"/>
        <v>1</v>
      </c>
      <c r="F3198" t="b">
        <f t="shared" si="297"/>
        <v>1</v>
      </c>
      <c r="G3198" t="str">
        <f t="shared" si="298"/>
        <v>N/A</v>
      </c>
      <c r="K3198" s="28">
        <v>3184</v>
      </c>
      <c r="L3198" s="27" t="s">
        <v>3</v>
      </c>
      <c r="M3198" s="27" t="s">
        <v>1</v>
      </c>
      <c r="N3198" t="b">
        <f t="shared" si="299"/>
        <v>1</v>
      </c>
      <c r="O3198" t="b">
        <f t="shared" si="300"/>
        <v>1</v>
      </c>
      <c r="P3198" t="str">
        <f t="shared" si="301"/>
        <v>N/A</v>
      </c>
    </row>
    <row r="3199" spans="2:16" x14ac:dyDescent="0.25">
      <c r="B3199" s="23">
        <f>'Raw data (base scenario)'!A3191</f>
        <v>3185</v>
      </c>
      <c r="C3199" s="23" t="str">
        <f>'Raw data (base scenario)'!B3191</f>
        <v>H</v>
      </c>
      <c r="D3199" s="23" t="str">
        <f>'Raw data (base scenario)'!C3191</f>
        <v>H</v>
      </c>
      <c r="E3199" t="b">
        <f t="shared" si="296"/>
        <v>1</v>
      </c>
      <c r="F3199" t="b">
        <f t="shared" si="297"/>
        <v>1</v>
      </c>
      <c r="G3199" t="str">
        <f t="shared" si="298"/>
        <v>N/A</v>
      </c>
      <c r="K3199" s="28">
        <v>3185</v>
      </c>
      <c r="L3199" s="27" t="s">
        <v>1</v>
      </c>
      <c r="M3199" s="27" t="s">
        <v>1</v>
      </c>
      <c r="N3199" t="b">
        <f t="shared" si="299"/>
        <v>1</v>
      </c>
      <c r="O3199" t="b">
        <f t="shared" si="300"/>
        <v>1</v>
      </c>
      <c r="P3199" t="str">
        <f t="shared" si="301"/>
        <v>N/A</v>
      </c>
    </row>
    <row r="3200" spans="2:16" x14ac:dyDescent="0.25">
      <c r="B3200" s="23">
        <f>'Raw data (base scenario)'!A3192</f>
        <v>3186</v>
      </c>
      <c r="C3200" s="23" t="str">
        <f>'Raw data (base scenario)'!B3192</f>
        <v>S</v>
      </c>
      <c r="D3200" s="23" t="str">
        <f>'Raw data (base scenario)'!C3192</f>
        <v>H</v>
      </c>
      <c r="E3200" t="b">
        <f t="shared" si="296"/>
        <v>1</v>
      </c>
      <c r="F3200" t="b">
        <f t="shared" si="297"/>
        <v>1</v>
      </c>
      <c r="G3200" t="str">
        <f t="shared" si="298"/>
        <v>N/A</v>
      </c>
      <c r="K3200" s="28">
        <v>3186</v>
      </c>
      <c r="L3200" s="27" t="s">
        <v>3</v>
      </c>
      <c r="M3200" s="27" t="s">
        <v>1</v>
      </c>
      <c r="N3200" t="b">
        <f t="shared" si="299"/>
        <v>1</v>
      </c>
      <c r="O3200" t="b">
        <f t="shared" si="300"/>
        <v>1</v>
      </c>
      <c r="P3200" t="str">
        <f t="shared" si="301"/>
        <v>N/A</v>
      </c>
    </row>
    <row r="3201" spans="2:16" x14ac:dyDescent="0.25">
      <c r="B3201" s="23">
        <f>'Raw data (base scenario)'!A3193</f>
        <v>3187</v>
      </c>
      <c r="C3201" s="23" t="str">
        <f>'Raw data (base scenario)'!B3193</f>
        <v>I</v>
      </c>
      <c r="D3201" s="23" t="str">
        <f>'Raw data (base scenario)'!C3193</f>
        <v>H</v>
      </c>
      <c r="E3201" t="b">
        <f t="shared" si="296"/>
        <v>1</v>
      </c>
      <c r="F3201" t="b">
        <f t="shared" si="297"/>
        <v>1</v>
      </c>
      <c r="G3201" t="str">
        <f t="shared" si="298"/>
        <v>N/A</v>
      </c>
      <c r="K3201" s="28">
        <v>3187</v>
      </c>
      <c r="L3201" s="27" t="s">
        <v>18</v>
      </c>
      <c r="M3201" s="27" t="s">
        <v>1</v>
      </c>
      <c r="N3201" t="b">
        <f t="shared" si="299"/>
        <v>1</v>
      </c>
      <c r="O3201" t="b">
        <f t="shared" si="300"/>
        <v>1</v>
      </c>
      <c r="P3201" t="str">
        <f t="shared" si="301"/>
        <v>N/A</v>
      </c>
    </row>
    <row r="3202" spans="2:16" x14ac:dyDescent="0.25">
      <c r="B3202" s="23">
        <f>'Raw data (base scenario)'!A3194</f>
        <v>3188</v>
      </c>
      <c r="C3202" s="23" t="str">
        <f>'Raw data (base scenario)'!B3194</f>
        <v>I</v>
      </c>
      <c r="D3202" s="23" t="str">
        <f>'Raw data (base scenario)'!C3194</f>
        <v>S</v>
      </c>
      <c r="E3202" t="b">
        <f t="shared" si="296"/>
        <v>1</v>
      </c>
      <c r="F3202" t="b">
        <f t="shared" si="297"/>
        <v>1</v>
      </c>
      <c r="G3202" t="str">
        <f t="shared" si="298"/>
        <v>N/A</v>
      </c>
      <c r="K3202" s="28">
        <v>3188</v>
      </c>
      <c r="L3202" s="27" t="s">
        <v>18</v>
      </c>
      <c r="M3202" s="27" t="s">
        <v>3</v>
      </c>
      <c r="N3202" t="b">
        <f t="shared" si="299"/>
        <v>1</v>
      </c>
      <c r="O3202" t="b">
        <f t="shared" si="300"/>
        <v>1</v>
      </c>
      <c r="P3202" t="str">
        <f t="shared" si="301"/>
        <v>N/A</v>
      </c>
    </row>
    <row r="3203" spans="2:16" x14ac:dyDescent="0.25">
      <c r="B3203" s="23">
        <f>'Raw data (base scenario)'!A3195</f>
        <v>3189</v>
      </c>
      <c r="C3203" s="23" t="str">
        <f>'Raw data (base scenario)'!B3195</f>
        <v>I</v>
      </c>
      <c r="D3203" s="23" t="str">
        <f>'Raw data (base scenario)'!C3195</f>
        <v>D</v>
      </c>
      <c r="E3203" t="b">
        <f t="shared" si="296"/>
        <v>1</v>
      </c>
      <c r="F3203" t="b">
        <f t="shared" si="297"/>
        <v>1</v>
      </c>
      <c r="G3203" t="str">
        <f t="shared" si="298"/>
        <v>N/A</v>
      </c>
      <c r="K3203" s="28">
        <v>3189</v>
      </c>
      <c r="L3203" s="27" t="s">
        <v>18</v>
      </c>
      <c r="M3203" s="27" t="s">
        <v>2</v>
      </c>
      <c r="N3203" t="b">
        <f t="shared" si="299"/>
        <v>1</v>
      </c>
      <c r="O3203" t="b">
        <f t="shared" si="300"/>
        <v>1</v>
      </c>
      <c r="P3203" t="str">
        <f t="shared" si="301"/>
        <v>N/A</v>
      </c>
    </row>
    <row r="3204" spans="2:16" x14ac:dyDescent="0.25">
      <c r="B3204" s="23">
        <f>'Raw data (base scenario)'!A3196</f>
        <v>3190</v>
      </c>
      <c r="C3204" s="23" t="str">
        <f>'Raw data (base scenario)'!B3196</f>
        <v>S</v>
      </c>
      <c r="D3204" s="23" t="str">
        <f>'Raw data (base scenario)'!C3196</f>
        <v>H</v>
      </c>
      <c r="E3204" t="b">
        <f t="shared" si="296"/>
        <v>1</v>
      </c>
      <c r="F3204" t="b">
        <f t="shared" si="297"/>
        <v>1</v>
      </c>
      <c r="G3204" t="str">
        <f t="shared" si="298"/>
        <v>N/A</v>
      </c>
      <c r="K3204" s="28">
        <v>3190</v>
      </c>
      <c r="L3204" s="27" t="s">
        <v>3</v>
      </c>
      <c r="M3204" s="27" t="s">
        <v>1</v>
      </c>
      <c r="N3204" t="b">
        <f t="shared" si="299"/>
        <v>1</v>
      </c>
      <c r="O3204" t="b">
        <f t="shared" si="300"/>
        <v>1</v>
      </c>
      <c r="P3204" t="str">
        <f t="shared" si="301"/>
        <v>N/A</v>
      </c>
    </row>
    <row r="3205" spans="2:16" x14ac:dyDescent="0.25">
      <c r="B3205" s="23">
        <f>'Raw data (base scenario)'!A3197</f>
        <v>3191</v>
      </c>
      <c r="C3205" s="23" t="str">
        <f>'Raw data (base scenario)'!B3197</f>
        <v>H</v>
      </c>
      <c r="D3205" s="23" t="str">
        <f>'Raw data (base scenario)'!C3197</f>
        <v>H</v>
      </c>
      <c r="E3205" t="b">
        <f t="shared" si="296"/>
        <v>1</v>
      </c>
      <c r="F3205" t="b">
        <f t="shared" si="297"/>
        <v>1</v>
      </c>
      <c r="G3205" t="str">
        <f t="shared" si="298"/>
        <v>N/A</v>
      </c>
      <c r="K3205" s="28">
        <v>3191</v>
      </c>
      <c r="L3205" s="27" t="s">
        <v>1</v>
      </c>
      <c r="M3205" s="27" t="s">
        <v>1</v>
      </c>
      <c r="N3205" t="b">
        <f t="shared" si="299"/>
        <v>1</v>
      </c>
      <c r="O3205" t="b">
        <f t="shared" si="300"/>
        <v>1</v>
      </c>
      <c r="P3205" t="str">
        <f t="shared" si="301"/>
        <v>N/A</v>
      </c>
    </row>
    <row r="3206" spans="2:16" x14ac:dyDescent="0.25">
      <c r="B3206" s="23">
        <f>'Raw data (base scenario)'!A3198</f>
        <v>3192</v>
      </c>
      <c r="C3206" s="23" t="str">
        <f>'Raw data (base scenario)'!B3198</f>
        <v>D</v>
      </c>
      <c r="D3206" s="23" t="str">
        <f>'Raw data (base scenario)'!C3198</f>
        <v>D</v>
      </c>
      <c r="E3206" t="b">
        <f t="shared" si="296"/>
        <v>1</v>
      </c>
      <c r="F3206" t="b">
        <f t="shared" si="297"/>
        <v>1</v>
      </c>
      <c r="G3206" t="b">
        <f t="shared" si="298"/>
        <v>1</v>
      </c>
      <c r="K3206" s="28">
        <v>3192</v>
      </c>
      <c r="L3206" s="27" t="s">
        <v>2</v>
      </c>
      <c r="M3206" s="27" t="s">
        <v>2</v>
      </c>
      <c r="N3206" t="b">
        <f t="shared" si="299"/>
        <v>1</v>
      </c>
      <c r="O3206" t="b">
        <f t="shared" si="300"/>
        <v>1</v>
      </c>
      <c r="P3206" t="b">
        <f t="shared" si="301"/>
        <v>1</v>
      </c>
    </row>
    <row r="3207" spans="2:16" x14ac:dyDescent="0.25">
      <c r="B3207" s="23">
        <f>'Raw data (base scenario)'!A3199</f>
        <v>3193</v>
      </c>
      <c r="C3207" s="23" t="str">
        <f>'Raw data (base scenario)'!B3199</f>
        <v>D</v>
      </c>
      <c r="D3207" s="23" t="str">
        <f>'Raw data (base scenario)'!C3199</f>
        <v>D</v>
      </c>
      <c r="E3207" t="b">
        <f t="shared" si="296"/>
        <v>1</v>
      </c>
      <c r="F3207" t="b">
        <f t="shared" si="297"/>
        <v>1</v>
      </c>
      <c r="G3207" t="b">
        <f t="shared" si="298"/>
        <v>1</v>
      </c>
      <c r="K3207" s="28">
        <v>3193</v>
      </c>
      <c r="L3207" s="27" t="s">
        <v>2</v>
      </c>
      <c r="M3207" s="27" t="s">
        <v>2</v>
      </c>
      <c r="N3207" t="b">
        <f t="shared" si="299"/>
        <v>1</v>
      </c>
      <c r="O3207" t="b">
        <f t="shared" si="300"/>
        <v>1</v>
      </c>
      <c r="P3207" t="b">
        <f t="shared" si="301"/>
        <v>1</v>
      </c>
    </row>
    <row r="3208" spans="2:16" x14ac:dyDescent="0.25">
      <c r="B3208" s="23">
        <f>'Raw data (base scenario)'!A3200</f>
        <v>3194</v>
      </c>
      <c r="C3208" s="23" t="str">
        <f>'Raw data (base scenario)'!B3200</f>
        <v>I</v>
      </c>
      <c r="D3208" s="23" t="str">
        <f>'Raw data (base scenario)'!C3200</f>
        <v>S</v>
      </c>
      <c r="E3208" t="b">
        <f t="shared" si="296"/>
        <v>1</v>
      </c>
      <c r="F3208" t="b">
        <f t="shared" si="297"/>
        <v>1</v>
      </c>
      <c r="G3208" t="str">
        <f t="shared" si="298"/>
        <v>N/A</v>
      </c>
      <c r="K3208" s="28">
        <v>3194</v>
      </c>
      <c r="L3208" s="27" t="s">
        <v>18</v>
      </c>
      <c r="M3208" s="27" t="s">
        <v>3</v>
      </c>
      <c r="N3208" t="b">
        <f t="shared" si="299"/>
        <v>1</v>
      </c>
      <c r="O3208" t="b">
        <f t="shared" si="300"/>
        <v>1</v>
      </c>
      <c r="P3208" t="str">
        <f t="shared" si="301"/>
        <v>N/A</v>
      </c>
    </row>
    <row r="3209" spans="2:16" x14ac:dyDescent="0.25">
      <c r="B3209" s="23">
        <f>'Raw data (base scenario)'!A3201</f>
        <v>3195</v>
      </c>
      <c r="C3209" s="23" t="str">
        <f>'Raw data (base scenario)'!B3201</f>
        <v>S</v>
      </c>
      <c r="D3209" s="23" t="str">
        <f>'Raw data (base scenario)'!C3201</f>
        <v>H</v>
      </c>
      <c r="E3209" t="b">
        <f t="shared" si="296"/>
        <v>1</v>
      </c>
      <c r="F3209" t="b">
        <f t="shared" si="297"/>
        <v>1</v>
      </c>
      <c r="G3209" t="str">
        <f t="shared" si="298"/>
        <v>N/A</v>
      </c>
      <c r="K3209" s="28">
        <v>3195</v>
      </c>
      <c r="L3209" s="27" t="s">
        <v>3</v>
      </c>
      <c r="M3209" s="27" t="s">
        <v>1</v>
      </c>
      <c r="N3209" t="b">
        <f t="shared" si="299"/>
        <v>1</v>
      </c>
      <c r="O3209" t="b">
        <f t="shared" si="300"/>
        <v>1</v>
      </c>
      <c r="P3209" t="str">
        <f t="shared" si="301"/>
        <v>N/A</v>
      </c>
    </row>
    <row r="3210" spans="2:16" x14ac:dyDescent="0.25">
      <c r="B3210" s="23">
        <f>'Raw data (base scenario)'!A3202</f>
        <v>3196</v>
      </c>
      <c r="C3210" s="23" t="str">
        <f>'Raw data (base scenario)'!B3202</f>
        <v>S</v>
      </c>
      <c r="D3210" s="23" t="str">
        <f>'Raw data (base scenario)'!C3202</f>
        <v>S</v>
      </c>
      <c r="E3210" t="b">
        <f t="shared" si="296"/>
        <v>1</v>
      </c>
      <c r="F3210" t="b">
        <f t="shared" si="297"/>
        <v>1</v>
      </c>
      <c r="G3210" t="str">
        <f t="shared" si="298"/>
        <v>N/A</v>
      </c>
      <c r="K3210" s="28">
        <v>3196</v>
      </c>
      <c r="L3210" s="27" t="s">
        <v>3</v>
      </c>
      <c r="M3210" s="27" t="s">
        <v>3</v>
      </c>
      <c r="N3210" t="b">
        <f t="shared" si="299"/>
        <v>1</v>
      </c>
      <c r="O3210" t="b">
        <f t="shared" si="300"/>
        <v>1</v>
      </c>
      <c r="P3210" t="str">
        <f t="shared" si="301"/>
        <v>N/A</v>
      </c>
    </row>
    <row r="3211" spans="2:16" x14ac:dyDescent="0.25">
      <c r="B3211" s="23">
        <f>'Raw data (base scenario)'!A3203</f>
        <v>3197</v>
      </c>
      <c r="C3211" s="23" t="str">
        <f>'Raw data (base scenario)'!B3203</f>
        <v>D</v>
      </c>
      <c r="D3211" s="23" t="str">
        <f>'Raw data (base scenario)'!C3203</f>
        <v>D</v>
      </c>
      <c r="E3211" t="b">
        <f t="shared" si="296"/>
        <v>1</v>
      </c>
      <c r="F3211" t="b">
        <f t="shared" si="297"/>
        <v>1</v>
      </c>
      <c r="G3211" t="b">
        <f t="shared" si="298"/>
        <v>1</v>
      </c>
      <c r="K3211" s="28">
        <v>3197</v>
      </c>
      <c r="L3211" s="27" t="s">
        <v>2</v>
      </c>
      <c r="M3211" s="27" t="s">
        <v>2</v>
      </c>
      <c r="N3211" t="b">
        <f t="shared" si="299"/>
        <v>1</v>
      </c>
      <c r="O3211" t="b">
        <f t="shared" si="300"/>
        <v>1</v>
      </c>
      <c r="P3211" t="b">
        <f t="shared" si="301"/>
        <v>1</v>
      </c>
    </row>
    <row r="3212" spans="2:16" x14ac:dyDescent="0.25">
      <c r="B3212" s="23">
        <f>'Raw data (base scenario)'!A3204</f>
        <v>3198</v>
      </c>
      <c r="C3212" s="23" t="str">
        <f>'Raw data (base scenario)'!B3204</f>
        <v>D</v>
      </c>
      <c r="D3212" s="23" t="str">
        <f>'Raw data (base scenario)'!C3204</f>
        <v>D</v>
      </c>
      <c r="E3212" t="b">
        <f t="shared" si="296"/>
        <v>1</v>
      </c>
      <c r="F3212" t="b">
        <f t="shared" si="297"/>
        <v>1</v>
      </c>
      <c r="G3212" t="b">
        <f t="shared" si="298"/>
        <v>1</v>
      </c>
      <c r="K3212" s="28">
        <v>3198</v>
      </c>
      <c r="L3212" s="27" t="s">
        <v>2</v>
      </c>
      <c r="M3212" s="27" t="s">
        <v>2</v>
      </c>
      <c r="N3212" t="b">
        <f t="shared" si="299"/>
        <v>1</v>
      </c>
      <c r="O3212" t="b">
        <f t="shared" si="300"/>
        <v>1</v>
      </c>
      <c r="P3212" t="b">
        <f t="shared" si="301"/>
        <v>1</v>
      </c>
    </row>
    <row r="3213" spans="2:16" x14ac:dyDescent="0.25">
      <c r="B3213" s="23">
        <f>'Raw data (base scenario)'!A3205</f>
        <v>3199</v>
      </c>
      <c r="C3213" s="23" t="str">
        <f>'Raw data (base scenario)'!B3205</f>
        <v>H</v>
      </c>
      <c r="D3213" s="23" t="str">
        <f>'Raw data (base scenario)'!C3205</f>
        <v>S</v>
      </c>
      <c r="E3213" t="b">
        <f t="shared" si="296"/>
        <v>1</v>
      </c>
      <c r="F3213" t="b">
        <f t="shared" si="297"/>
        <v>1</v>
      </c>
      <c r="G3213" t="str">
        <f t="shared" si="298"/>
        <v>N/A</v>
      </c>
      <c r="K3213" s="28">
        <v>3199</v>
      </c>
      <c r="L3213" s="27" t="s">
        <v>1</v>
      </c>
      <c r="M3213" s="27" t="s">
        <v>3</v>
      </c>
      <c r="N3213" t="b">
        <f t="shared" si="299"/>
        <v>1</v>
      </c>
      <c r="O3213" t="b">
        <f t="shared" si="300"/>
        <v>1</v>
      </c>
      <c r="P3213" t="str">
        <f t="shared" si="301"/>
        <v>N/A</v>
      </c>
    </row>
    <row r="3214" spans="2:16" x14ac:dyDescent="0.25">
      <c r="B3214" s="23">
        <f>'Raw data (base scenario)'!A3206</f>
        <v>3200</v>
      </c>
      <c r="C3214" s="23" t="str">
        <f>'Raw data (base scenario)'!B3206</f>
        <v>H</v>
      </c>
      <c r="D3214" s="23" t="str">
        <f>'Raw data (base scenario)'!C3206</f>
        <v>S</v>
      </c>
      <c r="E3214" t="b">
        <f t="shared" si="296"/>
        <v>1</v>
      </c>
      <c r="F3214" t="b">
        <f t="shared" si="297"/>
        <v>1</v>
      </c>
      <c r="G3214" t="str">
        <f t="shared" si="298"/>
        <v>N/A</v>
      </c>
      <c r="K3214" s="28">
        <v>3200</v>
      </c>
      <c r="L3214" s="27" t="s">
        <v>1</v>
      </c>
      <c r="M3214" s="27" t="s">
        <v>3</v>
      </c>
      <c r="N3214" t="b">
        <f t="shared" si="299"/>
        <v>1</v>
      </c>
      <c r="O3214" t="b">
        <f t="shared" si="300"/>
        <v>1</v>
      </c>
      <c r="P3214" t="str">
        <f t="shared" si="301"/>
        <v>N/A</v>
      </c>
    </row>
    <row r="3215" spans="2:16" x14ac:dyDescent="0.25">
      <c r="B3215" s="23">
        <f>'Raw data (base scenario)'!A3207</f>
        <v>3201</v>
      </c>
      <c r="C3215" s="23" t="str">
        <f>'Raw data (base scenario)'!B3207</f>
        <v>H</v>
      </c>
      <c r="D3215" s="23" t="str">
        <f>'Raw data (base scenario)'!C3207</f>
        <v>H</v>
      </c>
      <c r="E3215" t="b">
        <f t="shared" ref="E3215:E3278" si="302">OR(C3215=$A$4,C3215=$A$5,C3215=$A$6,C3215=$A$7)</f>
        <v>1</v>
      </c>
      <c r="F3215" t="b">
        <f t="shared" ref="F3215:F3278" si="303">OR(D3215=$A$4,D3215=$A$5,D3215=$A$6,D3215=$A$7)</f>
        <v>1</v>
      </c>
      <c r="G3215" t="str">
        <f t="shared" si="298"/>
        <v>N/A</v>
      </c>
      <c r="K3215" s="28">
        <v>3201</v>
      </c>
      <c r="L3215" s="27" t="s">
        <v>1</v>
      </c>
      <c r="M3215" s="27" t="s">
        <v>1</v>
      </c>
      <c r="N3215" t="b">
        <f t="shared" si="299"/>
        <v>1</v>
      </c>
      <c r="O3215" t="b">
        <f t="shared" si="300"/>
        <v>1</v>
      </c>
      <c r="P3215" t="str">
        <f t="shared" si="301"/>
        <v>N/A</v>
      </c>
    </row>
    <row r="3216" spans="2:16" x14ac:dyDescent="0.25">
      <c r="B3216" s="23">
        <f>'Raw data (base scenario)'!A3208</f>
        <v>3202</v>
      </c>
      <c r="C3216" s="23" t="str">
        <f>'Raw data (base scenario)'!B3208</f>
        <v>H</v>
      </c>
      <c r="D3216" s="23" t="str">
        <f>'Raw data (base scenario)'!C3208</f>
        <v>H</v>
      </c>
      <c r="E3216" t="b">
        <f t="shared" si="302"/>
        <v>1</v>
      </c>
      <c r="F3216" t="b">
        <f t="shared" si="303"/>
        <v>1</v>
      </c>
      <c r="G3216" t="str">
        <f t="shared" ref="G3216:G3279" si="304">IF(C3216="D",D3216="D","N/A")</f>
        <v>N/A</v>
      </c>
      <c r="K3216" s="28">
        <v>3202</v>
      </c>
      <c r="L3216" s="27" t="s">
        <v>1</v>
      </c>
      <c r="M3216" s="27" t="s">
        <v>1</v>
      </c>
      <c r="N3216" t="b">
        <f t="shared" ref="N3216:N3279" si="305">OR(L3216=$A$4,L3216=$A$5,L3216=$A$6,L3216=$A$7)</f>
        <v>1</v>
      </c>
      <c r="O3216" t="b">
        <f t="shared" ref="O3216:O3279" si="306">OR(M3216=$A$4,M3216=$A$5,M3216=$A$6,M3216=$A$7)</f>
        <v>1</v>
      </c>
      <c r="P3216" t="str">
        <f t="shared" ref="P3216:P3279" si="307">IF(L3216="D",M3216="D","N/A")</f>
        <v>N/A</v>
      </c>
    </row>
    <row r="3217" spans="2:16" x14ac:dyDescent="0.25">
      <c r="B3217" s="23">
        <f>'Raw data (base scenario)'!A3209</f>
        <v>3203</v>
      </c>
      <c r="C3217" s="23" t="str">
        <f>'Raw data (base scenario)'!B3209</f>
        <v>D</v>
      </c>
      <c r="D3217" s="23" t="str">
        <f>'Raw data (base scenario)'!C3209</f>
        <v>D</v>
      </c>
      <c r="E3217" t="b">
        <f t="shared" si="302"/>
        <v>1</v>
      </c>
      <c r="F3217" t="b">
        <f t="shared" si="303"/>
        <v>1</v>
      </c>
      <c r="G3217" t="b">
        <f t="shared" si="304"/>
        <v>1</v>
      </c>
      <c r="K3217" s="28">
        <v>3203</v>
      </c>
      <c r="L3217" s="27" t="s">
        <v>2</v>
      </c>
      <c r="M3217" s="27" t="s">
        <v>2</v>
      </c>
      <c r="N3217" t="b">
        <f t="shared" si="305"/>
        <v>1</v>
      </c>
      <c r="O3217" t="b">
        <f t="shared" si="306"/>
        <v>1</v>
      </c>
      <c r="P3217" t="b">
        <f t="shared" si="307"/>
        <v>1</v>
      </c>
    </row>
    <row r="3218" spans="2:16" x14ac:dyDescent="0.25">
      <c r="B3218" s="23">
        <f>'Raw data (base scenario)'!A3210</f>
        <v>3204</v>
      </c>
      <c r="C3218" s="23" t="str">
        <f>'Raw data (base scenario)'!B3210</f>
        <v>H</v>
      </c>
      <c r="D3218" s="23" t="str">
        <f>'Raw data (base scenario)'!C3210</f>
        <v>S</v>
      </c>
      <c r="E3218" t="b">
        <f t="shared" si="302"/>
        <v>1</v>
      </c>
      <c r="F3218" t="b">
        <f t="shared" si="303"/>
        <v>1</v>
      </c>
      <c r="G3218" t="str">
        <f t="shared" si="304"/>
        <v>N/A</v>
      </c>
      <c r="K3218" s="28">
        <v>3204</v>
      </c>
      <c r="L3218" s="27" t="s">
        <v>1</v>
      </c>
      <c r="M3218" s="27" t="s">
        <v>3</v>
      </c>
      <c r="N3218" t="b">
        <f t="shared" si="305"/>
        <v>1</v>
      </c>
      <c r="O3218" t="b">
        <f t="shared" si="306"/>
        <v>1</v>
      </c>
      <c r="P3218" t="str">
        <f t="shared" si="307"/>
        <v>N/A</v>
      </c>
    </row>
    <row r="3219" spans="2:16" x14ac:dyDescent="0.25">
      <c r="B3219" s="23">
        <f>'Raw data (base scenario)'!A3211</f>
        <v>3205</v>
      </c>
      <c r="C3219" s="23" t="str">
        <f>'Raw data (base scenario)'!B3211</f>
        <v>H</v>
      </c>
      <c r="D3219" s="23" t="str">
        <f>'Raw data (base scenario)'!C3211</f>
        <v>H</v>
      </c>
      <c r="E3219" t="b">
        <f t="shared" si="302"/>
        <v>1</v>
      </c>
      <c r="F3219" t="b">
        <f t="shared" si="303"/>
        <v>1</v>
      </c>
      <c r="G3219" t="str">
        <f t="shared" si="304"/>
        <v>N/A</v>
      </c>
      <c r="K3219" s="28">
        <v>3205</v>
      </c>
      <c r="L3219" s="27" t="s">
        <v>1</v>
      </c>
      <c r="M3219" s="27" t="s">
        <v>1</v>
      </c>
      <c r="N3219" t="b">
        <f t="shared" si="305"/>
        <v>1</v>
      </c>
      <c r="O3219" t="b">
        <f t="shared" si="306"/>
        <v>1</v>
      </c>
      <c r="P3219" t="str">
        <f t="shared" si="307"/>
        <v>N/A</v>
      </c>
    </row>
    <row r="3220" spans="2:16" x14ac:dyDescent="0.25">
      <c r="B3220" s="23">
        <f>'Raw data (base scenario)'!A3212</f>
        <v>3206</v>
      </c>
      <c r="C3220" s="23" t="str">
        <f>'Raw data (base scenario)'!B3212</f>
        <v>S</v>
      </c>
      <c r="D3220" s="23" t="str">
        <f>'Raw data (base scenario)'!C3212</f>
        <v>H</v>
      </c>
      <c r="E3220" t="b">
        <f t="shared" si="302"/>
        <v>1</v>
      </c>
      <c r="F3220" t="b">
        <f t="shared" si="303"/>
        <v>1</v>
      </c>
      <c r="G3220" t="str">
        <f t="shared" si="304"/>
        <v>N/A</v>
      </c>
      <c r="K3220" s="28">
        <v>3206</v>
      </c>
      <c r="L3220" s="27" t="s">
        <v>3</v>
      </c>
      <c r="M3220" s="27" t="s">
        <v>1</v>
      </c>
      <c r="N3220" t="b">
        <f t="shared" si="305"/>
        <v>1</v>
      </c>
      <c r="O3220" t="b">
        <f t="shared" si="306"/>
        <v>1</v>
      </c>
      <c r="P3220" t="str">
        <f t="shared" si="307"/>
        <v>N/A</v>
      </c>
    </row>
    <row r="3221" spans="2:16" x14ac:dyDescent="0.25">
      <c r="B3221" s="23">
        <f>'Raw data (base scenario)'!A3213</f>
        <v>3207</v>
      </c>
      <c r="C3221" s="23" t="str">
        <f>'Raw data (base scenario)'!B3213</f>
        <v>H</v>
      </c>
      <c r="D3221" s="23" t="str">
        <f>'Raw data (base scenario)'!C3213</f>
        <v>H</v>
      </c>
      <c r="E3221" t="b">
        <f t="shared" si="302"/>
        <v>1</v>
      </c>
      <c r="F3221" t="b">
        <f t="shared" si="303"/>
        <v>1</v>
      </c>
      <c r="G3221" t="str">
        <f t="shared" si="304"/>
        <v>N/A</v>
      </c>
      <c r="K3221" s="28">
        <v>3207</v>
      </c>
      <c r="L3221" s="27" t="s">
        <v>1</v>
      </c>
      <c r="M3221" s="27" t="s">
        <v>1</v>
      </c>
      <c r="N3221" t="b">
        <f t="shared" si="305"/>
        <v>1</v>
      </c>
      <c r="O3221" t="b">
        <f t="shared" si="306"/>
        <v>1</v>
      </c>
      <c r="P3221" t="str">
        <f t="shared" si="307"/>
        <v>N/A</v>
      </c>
    </row>
    <row r="3222" spans="2:16" x14ac:dyDescent="0.25">
      <c r="B3222" s="23">
        <f>'Raw data (base scenario)'!A3214</f>
        <v>3208</v>
      </c>
      <c r="C3222" s="23" t="str">
        <f>'Raw data (base scenario)'!B3214</f>
        <v>D</v>
      </c>
      <c r="D3222" s="23" t="str">
        <f>'Raw data (base scenario)'!C3214</f>
        <v>D</v>
      </c>
      <c r="E3222" t="b">
        <f t="shared" si="302"/>
        <v>1</v>
      </c>
      <c r="F3222" t="b">
        <f t="shared" si="303"/>
        <v>1</v>
      </c>
      <c r="G3222" t="b">
        <f t="shared" si="304"/>
        <v>1</v>
      </c>
      <c r="K3222" s="28">
        <v>3208</v>
      </c>
      <c r="L3222" s="27" t="s">
        <v>2</v>
      </c>
      <c r="M3222" s="27" t="s">
        <v>2</v>
      </c>
      <c r="N3222" t="b">
        <f t="shared" si="305"/>
        <v>1</v>
      </c>
      <c r="O3222" t="b">
        <f t="shared" si="306"/>
        <v>1</v>
      </c>
      <c r="P3222" t="b">
        <f t="shared" si="307"/>
        <v>1</v>
      </c>
    </row>
    <row r="3223" spans="2:16" x14ac:dyDescent="0.25">
      <c r="B3223" s="23">
        <f>'Raw data (base scenario)'!A3215</f>
        <v>3209</v>
      </c>
      <c r="C3223" s="23" t="str">
        <f>'Raw data (base scenario)'!B3215</f>
        <v>I</v>
      </c>
      <c r="D3223" s="23" t="str">
        <f>'Raw data (base scenario)'!C3215</f>
        <v>S</v>
      </c>
      <c r="E3223" t="b">
        <f t="shared" si="302"/>
        <v>1</v>
      </c>
      <c r="F3223" t="b">
        <f t="shared" si="303"/>
        <v>1</v>
      </c>
      <c r="G3223" t="str">
        <f t="shared" si="304"/>
        <v>N/A</v>
      </c>
      <c r="K3223" s="28">
        <v>3209</v>
      </c>
      <c r="L3223" s="27" t="s">
        <v>18</v>
      </c>
      <c r="M3223" s="27" t="s">
        <v>3</v>
      </c>
      <c r="N3223" t="b">
        <f t="shared" si="305"/>
        <v>1</v>
      </c>
      <c r="O3223" t="b">
        <f t="shared" si="306"/>
        <v>1</v>
      </c>
      <c r="P3223" t="str">
        <f t="shared" si="307"/>
        <v>N/A</v>
      </c>
    </row>
    <row r="3224" spans="2:16" x14ac:dyDescent="0.25">
      <c r="B3224" s="23">
        <f>'Raw data (base scenario)'!A3216</f>
        <v>3210</v>
      </c>
      <c r="C3224" s="23" t="str">
        <f>'Raw data (base scenario)'!B3216</f>
        <v>D</v>
      </c>
      <c r="D3224" s="23" t="str">
        <f>'Raw data (base scenario)'!C3216</f>
        <v>D</v>
      </c>
      <c r="E3224" t="b">
        <f t="shared" si="302"/>
        <v>1</v>
      </c>
      <c r="F3224" t="b">
        <f t="shared" si="303"/>
        <v>1</v>
      </c>
      <c r="G3224" t="b">
        <f t="shared" si="304"/>
        <v>1</v>
      </c>
      <c r="K3224" s="28">
        <v>3210</v>
      </c>
      <c r="L3224" s="27" t="s">
        <v>2</v>
      </c>
      <c r="M3224" s="27" t="s">
        <v>2</v>
      </c>
      <c r="N3224" t="b">
        <f t="shared" si="305"/>
        <v>1</v>
      </c>
      <c r="O3224" t="b">
        <f t="shared" si="306"/>
        <v>1</v>
      </c>
      <c r="P3224" t="b">
        <f t="shared" si="307"/>
        <v>1</v>
      </c>
    </row>
    <row r="3225" spans="2:16" x14ac:dyDescent="0.25">
      <c r="B3225" s="23">
        <f>'Raw data (base scenario)'!A3217</f>
        <v>3211</v>
      </c>
      <c r="C3225" s="23" t="str">
        <f>'Raw data (base scenario)'!B3217</f>
        <v>H</v>
      </c>
      <c r="D3225" s="23" t="str">
        <f>'Raw data (base scenario)'!C3217</f>
        <v>I</v>
      </c>
      <c r="E3225" t="b">
        <f t="shared" si="302"/>
        <v>1</v>
      </c>
      <c r="F3225" t="b">
        <f t="shared" si="303"/>
        <v>1</v>
      </c>
      <c r="G3225" t="str">
        <f t="shared" si="304"/>
        <v>N/A</v>
      </c>
      <c r="K3225" s="28">
        <v>3211</v>
      </c>
      <c r="L3225" s="27" t="s">
        <v>1</v>
      </c>
      <c r="M3225" s="27" t="s">
        <v>18</v>
      </c>
      <c r="N3225" t="b">
        <f t="shared" si="305"/>
        <v>1</v>
      </c>
      <c r="O3225" t="b">
        <f t="shared" si="306"/>
        <v>1</v>
      </c>
      <c r="P3225" t="str">
        <f t="shared" si="307"/>
        <v>N/A</v>
      </c>
    </row>
    <row r="3226" spans="2:16" x14ac:dyDescent="0.25">
      <c r="B3226" s="23">
        <f>'Raw data (base scenario)'!A3218</f>
        <v>3212</v>
      </c>
      <c r="C3226" s="23" t="str">
        <f>'Raw data (base scenario)'!B3218</f>
        <v>D</v>
      </c>
      <c r="D3226" s="23" t="str">
        <f>'Raw data (base scenario)'!C3218</f>
        <v>D</v>
      </c>
      <c r="E3226" t="b">
        <f t="shared" si="302"/>
        <v>1</v>
      </c>
      <c r="F3226" t="b">
        <f t="shared" si="303"/>
        <v>1</v>
      </c>
      <c r="G3226" t="b">
        <f t="shared" si="304"/>
        <v>1</v>
      </c>
      <c r="K3226" s="28">
        <v>3212</v>
      </c>
      <c r="L3226" s="27" t="s">
        <v>2</v>
      </c>
      <c r="M3226" s="27" t="s">
        <v>2</v>
      </c>
      <c r="N3226" t="b">
        <f t="shared" si="305"/>
        <v>1</v>
      </c>
      <c r="O3226" t="b">
        <f t="shared" si="306"/>
        <v>1</v>
      </c>
      <c r="P3226" t="b">
        <f t="shared" si="307"/>
        <v>1</v>
      </c>
    </row>
    <row r="3227" spans="2:16" x14ac:dyDescent="0.25">
      <c r="B3227" s="23">
        <f>'Raw data (base scenario)'!A3219</f>
        <v>3213</v>
      </c>
      <c r="C3227" s="23" t="str">
        <f>'Raw data (base scenario)'!B3219</f>
        <v>S</v>
      </c>
      <c r="D3227" s="23" t="str">
        <f>'Raw data (base scenario)'!C3219</f>
        <v>H</v>
      </c>
      <c r="E3227" t="b">
        <f t="shared" si="302"/>
        <v>1</v>
      </c>
      <c r="F3227" t="b">
        <f t="shared" si="303"/>
        <v>1</v>
      </c>
      <c r="G3227" t="str">
        <f t="shared" si="304"/>
        <v>N/A</v>
      </c>
      <c r="K3227" s="28">
        <v>3213</v>
      </c>
      <c r="L3227" s="27" t="s">
        <v>3</v>
      </c>
      <c r="M3227" s="27" t="s">
        <v>1</v>
      </c>
      <c r="N3227" t="b">
        <f t="shared" si="305"/>
        <v>1</v>
      </c>
      <c r="O3227" t="b">
        <f t="shared" si="306"/>
        <v>1</v>
      </c>
      <c r="P3227" t="str">
        <f t="shared" si="307"/>
        <v>N/A</v>
      </c>
    </row>
    <row r="3228" spans="2:16" x14ac:dyDescent="0.25">
      <c r="B3228" s="23">
        <f>'Raw data (base scenario)'!A3220</f>
        <v>3214</v>
      </c>
      <c r="C3228" s="23" t="str">
        <f>'Raw data (base scenario)'!B3220</f>
        <v>H</v>
      </c>
      <c r="D3228" s="23" t="str">
        <f>'Raw data (base scenario)'!C3220</f>
        <v>H</v>
      </c>
      <c r="E3228" t="b">
        <f t="shared" si="302"/>
        <v>1</v>
      </c>
      <c r="F3228" t="b">
        <f t="shared" si="303"/>
        <v>1</v>
      </c>
      <c r="G3228" t="str">
        <f t="shared" si="304"/>
        <v>N/A</v>
      </c>
      <c r="K3228" s="28">
        <v>3214</v>
      </c>
      <c r="L3228" s="27" t="s">
        <v>1</v>
      </c>
      <c r="M3228" s="27" t="s">
        <v>1</v>
      </c>
      <c r="N3228" t="b">
        <f t="shared" si="305"/>
        <v>1</v>
      </c>
      <c r="O3228" t="b">
        <f t="shared" si="306"/>
        <v>1</v>
      </c>
      <c r="P3228" t="str">
        <f t="shared" si="307"/>
        <v>N/A</v>
      </c>
    </row>
    <row r="3229" spans="2:16" x14ac:dyDescent="0.25">
      <c r="B3229" s="23">
        <f>'Raw data (base scenario)'!A3221</f>
        <v>3215</v>
      </c>
      <c r="C3229" s="23" t="str">
        <f>'Raw data (base scenario)'!B3221</f>
        <v>D</v>
      </c>
      <c r="D3229" s="23" t="str">
        <f>'Raw data (base scenario)'!C3221</f>
        <v>D</v>
      </c>
      <c r="E3229" t="b">
        <f t="shared" si="302"/>
        <v>1</v>
      </c>
      <c r="F3229" t="b">
        <f t="shared" si="303"/>
        <v>1</v>
      </c>
      <c r="G3229" t="b">
        <f t="shared" si="304"/>
        <v>1</v>
      </c>
      <c r="K3229" s="28">
        <v>3215</v>
      </c>
      <c r="L3229" s="27" t="s">
        <v>2</v>
      </c>
      <c r="M3229" s="27" t="s">
        <v>2</v>
      </c>
      <c r="N3229" t="b">
        <f t="shared" si="305"/>
        <v>1</v>
      </c>
      <c r="O3229" t="b">
        <f t="shared" si="306"/>
        <v>1</v>
      </c>
      <c r="P3229" t="b">
        <f t="shared" si="307"/>
        <v>1</v>
      </c>
    </row>
    <row r="3230" spans="2:16" x14ac:dyDescent="0.25">
      <c r="B3230" s="23">
        <f>'Raw data (base scenario)'!A3222</f>
        <v>3216</v>
      </c>
      <c r="C3230" s="23" t="str">
        <f>'Raw data (base scenario)'!B3222</f>
        <v>S</v>
      </c>
      <c r="D3230" s="23" t="str">
        <f>'Raw data (base scenario)'!C3222</f>
        <v>H</v>
      </c>
      <c r="E3230" t="b">
        <f t="shared" si="302"/>
        <v>1</v>
      </c>
      <c r="F3230" t="b">
        <f t="shared" si="303"/>
        <v>1</v>
      </c>
      <c r="G3230" t="str">
        <f t="shared" si="304"/>
        <v>N/A</v>
      </c>
      <c r="K3230" s="28">
        <v>3216</v>
      </c>
      <c r="L3230" s="27" t="s">
        <v>3</v>
      </c>
      <c r="M3230" s="27" t="s">
        <v>1</v>
      </c>
      <c r="N3230" t="b">
        <f t="shared" si="305"/>
        <v>1</v>
      </c>
      <c r="O3230" t="b">
        <f t="shared" si="306"/>
        <v>1</v>
      </c>
      <c r="P3230" t="str">
        <f t="shared" si="307"/>
        <v>N/A</v>
      </c>
    </row>
    <row r="3231" spans="2:16" x14ac:dyDescent="0.25">
      <c r="B3231" s="23">
        <f>'Raw data (base scenario)'!A3223</f>
        <v>3217</v>
      </c>
      <c r="C3231" s="23" t="str">
        <f>'Raw data (base scenario)'!B3223</f>
        <v>I</v>
      </c>
      <c r="D3231" s="23" t="str">
        <f>'Raw data (base scenario)'!C3223</f>
        <v>I</v>
      </c>
      <c r="E3231" t="b">
        <f t="shared" si="302"/>
        <v>1</v>
      </c>
      <c r="F3231" t="b">
        <f t="shared" si="303"/>
        <v>1</v>
      </c>
      <c r="G3231" t="str">
        <f t="shared" si="304"/>
        <v>N/A</v>
      </c>
      <c r="K3231" s="28">
        <v>3217</v>
      </c>
      <c r="L3231" s="27" t="s">
        <v>18</v>
      </c>
      <c r="M3231" s="27" t="s">
        <v>18</v>
      </c>
      <c r="N3231" t="b">
        <f t="shared" si="305"/>
        <v>1</v>
      </c>
      <c r="O3231" t="b">
        <f t="shared" si="306"/>
        <v>1</v>
      </c>
      <c r="P3231" t="str">
        <f t="shared" si="307"/>
        <v>N/A</v>
      </c>
    </row>
    <row r="3232" spans="2:16" x14ac:dyDescent="0.25">
      <c r="B3232" s="23">
        <f>'Raw data (base scenario)'!A3224</f>
        <v>3218</v>
      </c>
      <c r="C3232" s="23" t="str">
        <f>'Raw data (base scenario)'!B3224</f>
        <v>D</v>
      </c>
      <c r="D3232" s="23" t="str">
        <f>'Raw data (base scenario)'!C3224</f>
        <v>D</v>
      </c>
      <c r="E3232" t="b">
        <f t="shared" si="302"/>
        <v>1</v>
      </c>
      <c r="F3232" t="b">
        <f t="shared" si="303"/>
        <v>1</v>
      </c>
      <c r="G3232" t="b">
        <f t="shared" si="304"/>
        <v>1</v>
      </c>
      <c r="K3232" s="28">
        <v>3218</v>
      </c>
      <c r="L3232" s="27" t="s">
        <v>2</v>
      </c>
      <c r="M3232" s="27" t="s">
        <v>2</v>
      </c>
      <c r="N3232" t="b">
        <f t="shared" si="305"/>
        <v>1</v>
      </c>
      <c r="O3232" t="b">
        <f t="shared" si="306"/>
        <v>1</v>
      </c>
      <c r="P3232" t="b">
        <f t="shared" si="307"/>
        <v>1</v>
      </c>
    </row>
    <row r="3233" spans="2:16" x14ac:dyDescent="0.25">
      <c r="B3233" s="23">
        <f>'Raw data (base scenario)'!A3225</f>
        <v>3219</v>
      </c>
      <c r="C3233" s="23" t="str">
        <f>'Raw data (base scenario)'!B3225</f>
        <v>S</v>
      </c>
      <c r="D3233" s="23" t="str">
        <f>'Raw data (base scenario)'!C3225</f>
        <v>H</v>
      </c>
      <c r="E3233" t="b">
        <f t="shared" si="302"/>
        <v>1</v>
      </c>
      <c r="F3233" t="b">
        <f t="shared" si="303"/>
        <v>1</v>
      </c>
      <c r="G3233" t="str">
        <f t="shared" si="304"/>
        <v>N/A</v>
      </c>
      <c r="K3233" s="28">
        <v>3219</v>
      </c>
      <c r="L3233" s="27" t="s">
        <v>3</v>
      </c>
      <c r="M3233" s="27" t="s">
        <v>1</v>
      </c>
      <c r="N3233" t="b">
        <f t="shared" si="305"/>
        <v>1</v>
      </c>
      <c r="O3233" t="b">
        <f t="shared" si="306"/>
        <v>1</v>
      </c>
      <c r="P3233" t="str">
        <f t="shared" si="307"/>
        <v>N/A</v>
      </c>
    </row>
    <row r="3234" spans="2:16" x14ac:dyDescent="0.25">
      <c r="B3234" s="23">
        <f>'Raw data (base scenario)'!A3226</f>
        <v>3220</v>
      </c>
      <c r="C3234" s="23" t="str">
        <f>'Raw data (base scenario)'!B3226</f>
        <v>I</v>
      </c>
      <c r="D3234" s="23" t="str">
        <f>'Raw data (base scenario)'!C3226</f>
        <v>I</v>
      </c>
      <c r="E3234" t="b">
        <f t="shared" si="302"/>
        <v>1</v>
      </c>
      <c r="F3234" t="b">
        <f t="shared" si="303"/>
        <v>1</v>
      </c>
      <c r="G3234" t="str">
        <f t="shared" si="304"/>
        <v>N/A</v>
      </c>
      <c r="K3234" s="28">
        <v>3220</v>
      </c>
      <c r="L3234" s="27" t="s">
        <v>18</v>
      </c>
      <c r="M3234" s="27" t="s">
        <v>18</v>
      </c>
      <c r="N3234" t="b">
        <f t="shared" si="305"/>
        <v>1</v>
      </c>
      <c r="O3234" t="b">
        <f t="shared" si="306"/>
        <v>1</v>
      </c>
      <c r="P3234" t="str">
        <f t="shared" si="307"/>
        <v>N/A</v>
      </c>
    </row>
    <row r="3235" spans="2:16" x14ac:dyDescent="0.25">
      <c r="B3235" s="23">
        <f>'Raw data (base scenario)'!A3227</f>
        <v>3221</v>
      </c>
      <c r="C3235" s="23" t="str">
        <f>'Raw data (base scenario)'!B3227</f>
        <v>I</v>
      </c>
      <c r="D3235" s="23" t="str">
        <f>'Raw data (base scenario)'!C3227</f>
        <v>D</v>
      </c>
      <c r="E3235" t="b">
        <f t="shared" si="302"/>
        <v>1</v>
      </c>
      <c r="F3235" t="b">
        <f t="shared" si="303"/>
        <v>1</v>
      </c>
      <c r="G3235" t="str">
        <f t="shared" si="304"/>
        <v>N/A</v>
      </c>
      <c r="K3235" s="28">
        <v>3221</v>
      </c>
      <c r="L3235" s="27" t="s">
        <v>18</v>
      </c>
      <c r="M3235" s="27" t="s">
        <v>2</v>
      </c>
      <c r="N3235" t="b">
        <f t="shared" si="305"/>
        <v>1</v>
      </c>
      <c r="O3235" t="b">
        <f t="shared" si="306"/>
        <v>1</v>
      </c>
      <c r="P3235" t="str">
        <f t="shared" si="307"/>
        <v>N/A</v>
      </c>
    </row>
    <row r="3236" spans="2:16" x14ac:dyDescent="0.25">
      <c r="B3236" s="23">
        <f>'Raw data (base scenario)'!A3228</f>
        <v>3222</v>
      </c>
      <c r="C3236" s="23" t="str">
        <f>'Raw data (base scenario)'!B3228</f>
        <v>I</v>
      </c>
      <c r="D3236" s="23" t="str">
        <f>'Raw data (base scenario)'!C3228</f>
        <v>S</v>
      </c>
      <c r="E3236" t="b">
        <f t="shared" si="302"/>
        <v>1</v>
      </c>
      <c r="F3236" t="b">
        <f t="shared" si="303"/>
        <v>1</v>
      </c>
      <c r="G3236" t="str">
        <f t="shared" si="304"/>
        <v>N/A</v>
      </c>
      <c r="K3236" s="28">
        <v>3222</v>
      </c>
      <c r="L3236" s="27" t="s">
        <v>18</v>
      </c>
      <c r="M3236" s="27" t="s">
        <v>3</v>
      </c>
      <c r="N3236" t="b">
        <f t="shared" si="305"/>
        <v>1</v>
      </c>
      <c r="O3236" t="b">
        <f t="shared" si="306"/>
        <v>1</v>
      </c>
      <c r="P3236" t="str">
        <f t="shared" si="307"/>
        <v>N/A</v>
      </c>
    </row>
    <row r="3237" spans="2:16" x14ac:dyDescent="0.25">
      <c r="B3237" s="23">
        <f>'Raw data (base scenario)'!A3229</f>
        <v>3223</v>
      </c>
      <c r="C3237" s="23" t="str">
        <f>'Raw data (base scenario)'!B3229</f>
        <v>S</v>
      </c>
      <c r="D3237" s="23" t="str">
        <f>'Raw data (base scenario)'!C3229</f>
        <v>H</v>
      </c>
      <c r="E3237" t="b">
        <f t="shared" si="302"/>
        <v>1</v>
      </c>
      <c r="F3237" t="b">
        <f t="shared" si="303"/>
        <v>1</v>
      </c>
      <c r="G3237" t="str">
        <f t="shared" si="304"/>
        <v>N/A</v>
      </c>
      <c r="K3237" s="28">
        <v>3223</v>
      </c>
      <c r="L3237" s="27" t="s">
        <v>3</v>
      </c>
      <c r="M3237" s="27" t="s">
        <v>1</v>
      </c>
      <c r="N3237" t="b">
        <f t="shared" si="305"/>
        <v>1</v>
      </c>
      <c r="O3237" t="b">
        <f t="shared" si="306"/>
        <v>1</v>
      </c>
      <c r="P3237" t="str">
        <f t="shared" si="307"/>
        <v>N/A</v>
      </c>
    </row>
    <row r="3238" spans="2:16" x14ac:dyDescent="0.25">
      <c r="B3238" s="23">
        <f>'Raw data (base scenario)'!A3230</f>
        <v>3224</v>
      </c>
      <c r="C3238" s="23" t="str">
        <f>'Raw data (base scenario)'!B3230</f>
        <v>H</v>
      </c>
      <c r="D3238" s="23" t="str">
        <f>'Raw data (base scenario)'!C3230</f>
        <v>S</v>
      </c>
      <c r="E3238" t="b">
        <f t="shared" si="302"/>
        <v>1</v>
      </c>
      <c r="F3238" t="b">
        <f t="shared" si="303"/>
        <v>1</v>
      </c>
      <c r="G3238" t="str">
        <f t="shared" si="304"/>
        <v>N/A</v>
      </c>
      <c r="K3238" s="28">
        <v>3224</v>
      </c>
      <c r="L3238" s="27" t="s">
        <v>1</v>
      </c>
      <c r="M3238" s="27" t="s">
        <v>3</v>
      </c>
      <c r="N3238" t="b">
        <f t="shared" si="305"/>
        <v>1</v>
      </c>
      <c r="O3238" t="b">
        <f t="shared" si="306"/>
        <v>1</v>
      </c>
      <c r="P3238" t="str">
        <f t="shared" si="307"/>
        <v>N/A</v>
      </c>
    </row>
    <row r="3239" spans="2:16" x14ac:dyDescent="0.25">
      <c r="B3239" s="23">
        <f>'Raw data (base scenario)'!A3231</f>
        <v>3225</v>
      </c>
      <c r="C3239" s="23" t="str">
        <f>'Raw data (base scenario)'!B3231</f>
        <v>H</v>
      </c>
      <c r="D3239" s="23" t="str">
        <f>'Raw data (base scenario)'!C3231</f>
        <v>H</v>
      </c>
      <c r="E3239" t="b">
        <f t="shared" si="302"/>
        <v>1</v>
      </c>
      <c r="F3239" t="b">
        <f t="shared" si="303"/>
        <v>1</v>
      </c>
      <c r="G3239" t="str">
        <f t="shared" si="304"/>
        <v>N/A</v>
      </c>
      <c r="K3239" s="28">
        <v>3225</v>
      </c>
      <c r="L3239" s="27" t="s">
        <v>1</v>
      </c>
      <c r="M3239" s="27" t="s">
        <v>1</v>
      </c>
      <c r="N3239" t="b">
        <f t="shared" si="305"/>
        <v>1</v>
      </c>
      <c r="O3239" t="b">
        <f t="shared" si="306"/>
        <v>1</v>
      </c>
      <c r="P3239" t="str">
        <f t="shared" si="307"/>
        <v>N/A</v>
      </c>
    </row>
    <row r="3240" spans="2:16" x14ac:dyDescent="0.25">
      <c r="B3240" s="23">
        <f>'Raw data (base scenario)'!A3232</f>
        <v>3226</v>
      </c>
      <c r="C3240" s="23" t="str">
        <f>'Raw data (base scenario)'!B3232</f>
        <v>I</v>
      </c>
      <c r="D3240" s="23" t="str">
        <f>'Raw data (base scenario)'!C3232</f>
        <v>I</v>
      </c>
      <c r="E3240" t="b">
        <f t="shared" si="302"/>
        <v>1</v>
      </c>
      <c r="F3240" t="b">
        <f t="shared" si="303"/>
        <v>1</v>
      </c>
      <c r="G3240" t="str">
        <f t="shared" si="304"/>
        <v>N/A</v>
      </c>
      <c r="K3240" s="28">
        <v>3226</v>
      </c>
      <c r="L3240" s="27" t="s">
        <v>18</v>
      </c>
      <c r="M3240" s="27" t="s">
        <v>18</v>
      </c>
      <c r="N3240" t="b">
        <f t="shared" si="305"/>
        <v>1</v>
      </c>
      <c r="O3240" t="b">
        <f t="shared" si="306"/>
        <v>1</v>
      </c>
      <c r="P3240" t="str">
        <f t="shared" si="307"/>
        <v>N/A</v>
      </c>
    </row>
    <row r="3241" spans="2:16" x14ac:dyDescent="0.25">
      <c r="B3241" s="23">
        <f>'Raw data (base scenario)'!A3233</f>
        <v>3227</v>
      </c>
      <c r="C3241" s="23" t="str">
        <f>'Raw data (base scenario)'!B3233</f>
        <v>H</v>
      </c>
      <c r="D3241" s="23" t="str">
        <f>'Raw data (base scenario)'!C3233</f>
        <v>H</v>
      </c>
      <c r="E3241" t="b">
        <f t="shared" si="302"/>
        <v>1</v>
      </c>
      <c r="F3241" t="b">
        <f t="shared" si="303"/>
        <v>1</v>
      </c>
      <c r="G3241" t="str">
        <f t="shared" si="304"/>
        <v>N/A</v>
      </c>
      <c r="K3241" s="28">
        <v>3227</v>
      </c>
      <c r="L3241" s="27" t="s">
        <v>1</v>
      </c>
      <c r="M3241" s="27" t="s">
        <v>1</v>
      </c>
      <c r="N3241" t="b">
        <f t="shared" si="305"/>
        <v>1</v>
      </c>
      <c r="O3241" t="b">
        <f t="shared" si="306"/>
        <v>1</v>
      </c>
      <c r="P3241" t="str">
        <f t="shared" si="307"/>
        <v>N/A</v>
      </c>
    </row>
    <row r="3242" spans="2:16" x14ac:dyDescent="0.25">
      <c r="B3242" s="23">
        <f>'Raw data (base scenario)'!A3234</f>
        <v>3228</v>
      </c>
      <c r="C3242" s="23" t="str">
        <f>'Raw data (base scenario)'!B3234</f>
        <v>H</v>
      </c>
      <c r="D3242" s="23" t="str">
        <f>'Raw data (base scenario)'!C3234</f>
        <v>H</v>
      </c>
      <c r="E3242" t="b">
        <f t="shared" si="302"/>
        <v>1</v>
      </c>
      <c r="F3242" t="b">
        <f t="shared" si="303"/>
        <v>1</v>
      </c>
      <c r="G3242" t="str">
        <f t="shared" si="304"/>
        <v>N/A</v>
      </c>
      <c r="K3242" s="28">
        <v>3228</v>
      </c>
      <c r="L3242" s="27" t="s">
        <v>1</v>
      </c>
      <c r="M3242" s="27" t="s">
        <v>1</v>
      </c>
      <c r="N3242" t="b">
        <f t="shared" si="305"/>
        <v>1</v>
      </c>
      <c r="O3242" t="b">
        <f t="shared" si="306"/>
        <v>1</v>
      </c>
      <c r="P3242" t="str">
        <f t="shared" si="307"/>
        <v>N/A</v>
      </c>
    </row>
    <row r="3243" spans="2:16" x14ac:dyDescent="0.25">
      <c r="B3243" s="23">
        <f>'Raw data (base scenario)'!A3235</f>
        <v>3229</v>
      </c>
      <c r="C3243" s="23" t="str">
        <f>'Raw data (base scenario)'!B3235</f>
        <v>D</v>
      </c>
      <c r="D3243" s="23" t="str">
        <f>'Raw data (base scenario)'!C3235</f>
        <v>D</v>
      </c>
      <c r="E3243" t="b">
        <f t="shared" si="302"/>
        <v>1</v>
      </c>
      <c r="F3243" t="b">
        <f t="shared" si="303"/>
        <v>1</v>
      </c>
      <c r="G3243" t="b">
        <f t="shared" si="304"/>
        <v>1</v>
      </c>
      <c r="K3243" s="28">
        <v>3229</v>
      </c>
      <c r="L3243" s="27" t="s">
        <v>2</v>
      </c>
      <c r="M3243" s="27" t="s">
        <v>2</v>
      </c>
      <c r="N3243" t="b">
        <f t="shared" si="305"/>
        <v>1</v>
      </c>
      <c r="O3243" t="b">
        <f t="shared" si="306"/>
        <v>1</v>
      </c>
      <c r="P3243" t="b">
        <f t="shared" si="307"/>
        <v>1</v>
      </c>
    </row>
    <row r="3244" spans="2:16" x14ac:dyDescent="0.25">
      <c r="B3244" s="23">
        <f>'Raw data (base scenario)'!A3236</f>
        <v>3230</v>
      </c>
      <c r="C3244" s="23" t="str">
        <f>'Raw data (base scenario)'!B3236</f>
        <v>I</v>
      </c>
      <c r="D3244" s="23" t="str">
        <f>'Raw data (base scenario)'!C3236</f>
        <v>S</v>
      </c>
      <c r="E3244" t="b">
        <f t="shared" si="302"/>
        <v>1</v>
      </c>
      <c r="F3244" t="b">
        <f t="shared" si="303"/>
        <v>1</v>
      </c>
      <c r="G3244" t="str">
        <f t="shared" si="304"/>
        <v>N/A</v>
      </c>
      <c r="K3244" s="28">
        <v>3230</v>
      </c>
      <c r="L3244" s="27" t="s">
        <v>18</v>
      </c>
      <c r="M3244" s="27" t="s">
        <v>3</v>
      </c>
      <c r="N3244" t="b">
        <f t="shared" si="305"/>
        <v>1</v>
      </c>
      <c r="O3244" t="b">
        <f t="shared" si="306"/>
        <v>1</v>
      </c>
      <c r="P3244" t="str">
        <f t="shared" si="307"/>
        <v>N/A</v>
      </c>
    </row>
    <row r="3245" spans="2:16" x14ac:dyDescent="0.25">
      <c r="B3245" s="23">
        <f>'Raw data (base scenario)'!A3237</f>
        <v>3231</v>
      </c>
      <c r="C3245" s="23" t="str">
        <f>'Raw data (base scenario)'!B3237</f>
        <v>I</v>
      </c>
      <c r="D3245" s="23" t="str">
        <f>'Raw data (base scenario)'!C3237</f>
        <v>I</v>
      </c>
      <c r="E3245" t="b">
        <f t="shared" si="302"/>
        <v>1</v>
      </c>
      <c r="F3245" t="b">
        <f t="shared" si="303"/>
        <v>1</v>
      </c>
      <c r="G3245" t="str">
        <f t="shared" si="304"/>
        <v>N/A</v>
      </c>
      <c r="K3245" s="28">
        <v>3231</v>
      </c>
      <c r="L3245" s="27" t="s">
        <v>18</v>
      </c>
      <c r="M3245" s="27" t="s">
        <v>18</v>
      </c>
      <c r="N3245" t="b">
        <f t="shared" si="305"/>
        <v>1</v>
      </c>
      <c r="O3245" t="b">
        <f t="shared" si="306"/>
        <v>1</v>
      </c>
      <c r="P3245" t="str">
        <f t="shared" si="307"/>
        <v>N/A</v>
      </c>
    </row>
    <row r="3246" spans="2:16" x14ac:dyDescent="0.25">
      <c r="B3246" s="23">
        <f>'Raw data (base scenario)'!A3238</f>
        <v>3232</v>
      </c>
      <c r="C3246" s="23" t="str">
        <f>'Raw data (base scenario)'!B3238</f>
        <v>S</v>
      </c>
      <c r="D3246" s="23" t="str">
        <f>'Raw data (base scenario)'!C3238</f>
        <v>H</v>
      </c>
      <c r="E3246" t="b">
        <f t="shared" si="302"/>
        <v>1</v>
      </c>
      <c r="F3246" t="b">
        <f t="shared" si="303"/>
        <v>1</v>
      </c>
      <c r="G3246" t="str">
        <f t="shared" si="304"/>
        <v>N/A</v>
      </c>
      <c r="K3246" s="28">
        <v>3232</v>
      </c>
      <c r="L3246" s="27" t="s">
        <v>3</v>
      </c>
      <c r="M3246" s="27" t="s">
        <v>1</v>
      </c>
      <c r="N3246" t="b">
        <f t="shared" si="305"/>
        <v>1</v>
      </c>
      <c r="O3246" t="b">
        <f t="shared" si="306"/>
        <v>1</v>
      </c>
      <c r="P3246" t="str">
        <f t="shared" si="307"/>
        <v>N/A</v>
      </c>
    </row>
    <row r="3247" spans="2:16" x14ac:dyDescent="0.25">
      <c r="B3247" s="23">
        <f>'Raw data (base scenario)'!A3239</f>
        <v>3233</v>
      </c>
      <c r="C3247" s="23" t="str">
        <f>'Raw data (base scenario)'!B3239</f>
        <v>I</v>
      </c>
      <c r="D3247" s="23" t="str">
        <f>'Raw data (base scenario)'!C3239</f>
        <v>I</v>
      </c>
      <c r="E3247" t="b">
        <f t="shared" si="302"/>
        <v>1</v>
      </c>
      <c r="F3247" t="b">
        <f t="shared" si="303"/>
        <v>1</v>
      </c>
      <c r="G3247" t="str">
        <f t="shared" si="304"/>
        <v>N/A</v>
      </c>
      <c r="K3247" s="28">
        <v>3233</v>
      </c>
      <c r="L3247" s="27" t="s">
        <v>18</v>
      </c>
      <c r="M3247" s="27" t="s">
        <v>18</v>
      </c>
      <c r="N3247" t="b">
        <f t="shared" si="305"/>
        <v>1</v>
      </c>
      <c r="O3247" t="b">
        <f t="shared" si="306"/>
        <v>1</v>
      </c>
      <c r="P3247" t="str">
        <f t="shared" si="307"/>
        <v>N/A</v>
      </c>
    </row>
    <row r="3248" spans="2:16" x14ac:dyDescent="0.25">
      <c r="B3248" s="23">
        <f>'Raw data (base scenario)'!A3240</f>
        <v>3234</v>
      </c>
      <c r="C3248" s="23" t="str">
        <f>'Raw data (base scenario)'!B3240</f>
        <v>D</v>
      </c>
      <c r="D3248" s="23" t="str">
        <f>'Raw data (base scenario)'!C3240</f>
        <v>D</v>
      </c>
      <c r="E3248" t="b">
        <f t="shared" si="302"/>
        <v>1</v>
      </c>
      <c r="F3248" t="b">
        <f t="shared" si="303"/>
        <v>1</v>
      </c>
      <c r="G3248" t="b">
        <f t="shared" si="304"/>
        <v>1</v>
      </c>
      <c r="K3248" s="28">
        <v>3234</v>
      </c>
      <c r="L3248" s="27" t="s">
        <v>2</v>
      </c>
      <c r="M3248" s="27" t="s">
        <v>2</v>
      </c>
      <c r="N3248" t="b">
        <f t="shared" si="305"/>
        <v>1</v>
      </c>
      <c r="O3248" t="b">
        <f t="shared" si="306"/>
        <v>1</v>
      </c>
      <c r="P3248" t="b">
        <f t="shared" si="307"/>
        <v>1</v>
      </c>
    </row>
    <row r="3249" spans="2:16" x14ac:dyDescent="0.25">
      <c r="B3249" s="23">
        <f>'Raw data (base scenario)'!A3241</f>
        <v>3235</v>
      </c>
      <c r="C3249" s="23" t="str">
        <f>'Raw data (base scenario)'!B3241</f>
        <v>D</v>
      </c>
      <c r="D3249" s="23" t="str">
        <f>'Raw data (base scenario)'!C3241</f>
        <v>D</v>
      </c>
      <c r="E3249" t="b">
        <f t="shared" si="302"/>
        <v>1</v>
      </c>
      <c r="F3249" t="b">
        <f t="shared" si="303"/>
        <v>1</v>
      </c>
      <c r="G3249" t="b">
        <f t="shared" si="304"/>
        <v>1</v>
      </c>
      <c r="K3249" s="28">
        <v>3235</v>
      </c>
      <c r="L3249" s="27" t="s">
        <v>2</v>
      </c>
      <c r="M3249" s="27" t="s">
        <v>2</v>
      </c>
      <c r="N3249" t="b">
        <f t="shared" si="305"/>
        <v>1</v>
      </c>
      <c r="O3249" t="b">
        <f t="shared" si="306"/>
        <v>1</v>
      </c>
      <c r="P3249" t="b">
        <f t="shared" si="307"/>
        <v>1</v>
      </c>
    </row>
    <row r="3250" spans="2:16" x14ac:dyDescent="0.25">
      <c r="B3250" s="23">
        <f>'Raw data (base scenario)'!A3242</f>
        <v>3236</v>
      </c>
      <c r="C3250" s="23" t="str">
        <f>'Raw data (base scenario)'!B3242</f>
        <v>H</v>
      </c>
      <c r="D3250" s="23" t="str">
        <f>'Raw data (base scenario)'!C3242</f>
        <v>S</v>
      </c>
      <c r="E3250" t="b">
        <f t="shared" si="302"/>
        <v>1</v>
      </c>
      <c r="F3250" t="b">
        <f t="shared" si="303"/>
        <v>1</v>
      </c>
      <c r="G3250" t="str">
        <f t="shared" si="304"/>
        <v>N/A</v>
      </c>
      <c r="K3250" s="28">
        <v>3236</v>
      </c>
      <c r="L3250" s="27" t="s">
        <v>1</v>
      </c>
      <c r="M3250" s="27" t="s">
        <v>3</v>
      </c>
      <c r="N3250" t="b">
        <f t="shared" si="305"/>
        <v>1</v>
      </c>
      <c r="O3250" t="b">
        <f t="shared" si="306"/>
        <v>1</v>
      </c>
      <c r="P3250" t="str">
        <f t="shared" si="307"/>
        <v>N/A</v>
      </c>
    </row>
    <row r="3251" spans="2:16" x14ac:dyDescent="0.25">
      <c r="B3251" s="23">
        <f>'Raw data (base scenario)'!A3243</f>
        <v>3237</v>
      </c>
      <c r="C3251" s="23" t="str">
        <f>'Raw data (base scenario)'!B3243</f>
        <v>I</v>
      </c>
      <c r="D3251" s="23" t="str">
        <f>'Raw data (base scenario)'!C3243</f>
        <v>D</v>
      </c>
      <c r="E3251" t="b">
        <f t="shared" si="302"/>
        <v>1</v>
      </c>
      <c r="F3251" t="b">
        <f t="shared" si="303"/>
        <v>1</v>
      </c>
      <c r="G3251" t="str">
        <f t="shared" si="304"/>
        <v>N/A</v>
      </c>
      <c r="K3251" s="28">
        <v>3237</v>
      </c>
      <c r="L3251" s="27" t="s">
        <v>18</v>
      </c>
      <c r="M3251" s="27" t="s">
        <v>2</v>
      </c>
      <c r="N3251" t="b">
        <f t="shared" si="305"/>
        <v>1</v>
      </c>
      <c r="O3251" t="b">
        <f t="shared" si="306"/>
        <v>1</v>
      </c>
      <c r="P3251" t="str">
        <f t="shared" si="307"/>
        <v>N/A</v>
      </c>
    </row>
    <row r="3252" spans="2:16" x14ac:dyDescent="0.25">
      <c r="B3252" s="23">
        <f>'Raw data (base scenario)'!A3244</f>
        <v>3238</v>
      </c>
      <c r="C3252" s="23" t="str">
        <f>'Raw data (base scenario)'!B3244</f>
        <v>H</v>
      </c>
      <c r="D3252" s="23" t="str">
        <f>'Raw data (base scenario)'!C3244</f>
        <v>S</v>
      </c>
      <c r="E3252" t="b">
        <f t="shared" si="302"/>
        <v>1</v>
      </c>
      <c r="F3252" t="b">
        <f t="shared" si="303"/>
        <v>1</v>
      </c>
      <c r="G3252" t="str">
        <f t="shared" si="304"/>
        <v>N/A</v>
      </c>
      <c r="K3252" s="28">
        <v>3238</v>
      </c>
      <c r="L3252" s="27" t="s">
        <v>1</v>
      </c>
      <c r="M3252" s="27" t="s">
        <v>3</v>
      </c>
      <c r="N3252" t="b">
        <f t="shared" si="305"/>
        <v>1</v>
      </c>
      <c r="O3252" t="b">
        <f t="shared" si="306"/>
        <v>1</v>
      </c>
      <c r="P3252" t="str">
        <f t="shared" si="307"/>
        <v>N/A</v>
      </c>
    </row>
    <row r="3253" spans="2:16" x14ac:dyDescent="0.25">
      <c r="B3253" s="23">
        <f>'Raw data (base scenario)'!A3245</f>
        <v>3239</v>
      </c>
      <c r="C3253" s="23" t="str">
        <f>'Raw data (base scenario)'!B3245</f>
        <v>I</v>
      </c>
      <c r="D3253" s="23" t="str">
        <f>'Raw data (base scenario)'!C3245</f>
        <v>D</v>
      </c>
      <c r="E3253" t="b">
        <f t="shared" si="302"/>
        <v>1</v>
      </c>
      <c r="F3253" t="b">
        <f t="shared" si="303"/>
        <v>1</v>
      </c>
      <c r="G3253" t="str">
        <f t="shared" si="304"/>
        <v>N/A</v>
      </c>
      <c r="K3253" s="28">
        <v>3239</v>
      </c>
      <c r="L3253" s="27" t="s">
        <v>18</v>
      </c>
      <c r="M3253" s="27" t="s">
        <v>2</v>
      </c>
      <c r="N3253" t="b">
        <f t="shared" si="305"/>
        <v>1</v>
      </c>
      <c r="O3253" t="b">
        <f t="shared" si="306"/>
        <v>1</v>
      </c>
      <c r="P3253" t="str">
        <f t="shared" si="307"/>
        <v>N/A</v>
      </c>
    </row>
    <row r="3254" spans="2:16" x14ac:dyDescent="0.25">
      <c r="B3254" s="23">
        <f>'Raw data (base scenario)'!A3246</f>
        <v>3240</v>
      </c>
      <c r="C3254" s="23" t="str">
        <f>'Raw data (base scenario)'!B3246</f>
        <v>D</v>
      </c>
      <c r="D3254" s="23" t="str">
        <f>'Raw data (base scenario)'!C3246</f>
        <v>D</v>
      </c>
      <c r="E3254" t="b">
        <f t="shared" si="302"/>
        <v>1</v>
      </c>
      <c r="F3254" t="b">
        <f t="shared" si="303"/>
        <v>1</v>
      </c>
      <c r="G3254" t="b">
        <f t="shared" si="304"/>
        <v>1</v>
      </c>
      <c r="K3254" s="28">
        <v>3240</v>
      </c>
      <c r="L3254" s="27" t="s">
        <v>2</v>
      </c>
      <c r="M3254" s="27" t="s">
        <v>2</v>
      </c>
      <c r="N3254" t="b">
        <f t="shared" si="305"/>
        <v>1</v>
      </c>
      <c r="O3254" t="b">
        <f t="shared" si="306"/>
        <v>1</v>
      </c>
      <c r="P3254" t="b">
        <f t="shared" si="307"/>
        <v>1</v>
      </c>
    </row>
    <row r="3255" spans="2:16" x14ac:dyDescent="0.25">
      <c r="B3255" s="23">
        <f>'Raw data (base scenario)'!A3247</f>
        <v>3241</v>
      </c>
      <c r="C3255" s="23" t="str">
        <f>'Raw data (base scenario)'!B3247</f>
        <v>S</v>
      </c>
      <c r="D3255" s="23" t="str">
        <f>'Raw data (base scenario)'!C3247</f>
        <v>D</v>
      </c>
      <c r="E3255" t="b">
        <f t="shared" si="302"/>
        <v>1</v>
      </c>
      <c r="F3255" t="b">
        <f t="shared" si="303"/>
        <v>1</v>
      </c>
      <c r="G3255" t="str">
        <f t="shared" si="304"/>
        <v>N/A</v>
      </c>
      <c r="K3255" s="28">
        <v>3241</v>
      </c>
      <c r="L3255" s="27" t="s">
        <v>3</v>
      </c>
      <c r="M3255" s="27" t="s">
        <v>2</v>
      </c>
      <c r="N3255" t="b">
        <f t="shared" si="305"/>
        <v>1</v>
      </c>
      <c r="O3255" t="b">
        <f t="shared" si="306"/>
        <v>1</v>
      </c>
      <c r="P3255" t="str">
        <f t="shared" si="307"/>
        <v>N/A</v>
      </c>
    </row>
    <row r="3256" spans="2:16" x14ac:dyDescent="0.25">
      <c r="B3256" s="23">
        <f>'Raw data (base scenario)'!A3248</f>
        <v>3242</v>
      </c>
      <c r="C3256" s="23" t="str">
        <f>'Raw data (base scenario)'!B3248</f>
        <v>H</v>
      </c>
      <c r="D3256" s="23" t="str">
        <f>'Raw data (base scenario)'!C3248</f>
        <v>H</v>
      </c>
      <c r="E3256" t="b">
        <f t="shared" si="302"/>
        <v>1</v>
      </c>
      <c r="F3256" t="b">
        <f t="shared" si="303"/>
        <v>1</v>
      </c>
      <c r="G3256" t="str">
        <f t="shared" si="304"/>
        <v>N/A</v>
      </c>
      <c r="K3256" s="28">
        <v>3242</v>
      </c>
      <c r="L3256" s="27" t="s">
        <v>1</v>
      </c>
      <c r="M3256" s="27" t="s">
        <v>1</v>
      </c>
      <c r="N3256" t="b">
        <f t="shared" si="305"/>
        <v>1</v>
      </c>
      <c r="O3256" t="b">
        <f t="shared" si="306"/>
        <v>1</v>
      </c>
      <c r="P3256" t="str">
        <f t="shared" si="307"/>
        <v>N/A</v>
      </c>
    </row>
    <row r="3257" spans="2:16" x14ac:dyDescent="0.25">
      <c r="B3257" s="23">
        <f>'Raw data (base scenario)'!A3249</f>
        <v>3243</v>
      </c>
      <c r="C3257" s="23" t="str">
        <f>'Raw data (base scenario)'!B3249</f>
        <v>H</v>
      </c>
      <c r="D3257" s="23" t="str">
        <f>'Raw data (base scenario)'!C3249</f>
        <v>H</v>
      </c>
      <c r="E3257" t="b">
        <f t="shared" si="302"/>
        <v>1</v>
      </c>
      <c r="F3257" t="b">
        <f t="shared" si="303"/>
        <v>1</v>
      </c>
      <c r="G3257" t="str">
        <f t="shared" si="304"/>
        <v>N/A</v>
      </c>
      <c r="K3257" s="28">
        <v>3243</v>
      </c>
      <c r="L3257" s="27" t="s">
        <v>1</v>
      </c>
      <c r="M3257" s="27" t="s">
        <v>1</v>
      </c>
      <c r="N3257" t="b">
        <f t="shared" si="305"/>
        <v>1</v>
      </c>
      <c r="O3257" t="b">
        <f t="shared" si="306"/>
        <v>1</v>
      </c>
      <c r="P3257" t="str">
        <f t="shared" si="307"/>
        <v>N/A</v>
      </c>
    </row>
    <row r="3258" spans="2:16" x14ac:dyDescent="0.25">
      <c r="B3258" s="23">
        <f>'Raw data (base scenario)'!A3250</f>
        <v>3244</v>
      </c>
      <c r="C3258" s="23" t="str">
        <f>'Raw data (base scenario)'!B3250</f>
        <v>I</v>
      </c>
      <c r="D3258" s="23" t="str">
        <f>'Raw data (base scenario)'!C3250</f>
        <v>I</v>
      </c>
      <c r="E3258" t="b">
        <f t="shared" si="302"/>
        <v>1</v>
      </c>
      <c r="F3258" t="b">
        <f t="shared" si="303"/>
        <v>1</v>
      </c>
      <c r="G3258" t="str">
        <f t="shared" si="304"/>
        <v>N/A</v>
      </c>
      <c r="K3258" s="28">
        <v>3244</v>
      </c>
      <c r="L3258" s="27" t="s">
        <v>18</v>
      </c>
      <c r="M3258" s="27" t="s">
        <v>18</v>
      </c>
      <c r="N3258" t="b">
        <f t="shared" si="305"/>
        <v>1</v>
      </c>
      <c r="O3258" t="b">
        <f t="shared" si="306"/>
        <v>1</v>
      </c>
      <c r="P3258" t="str">
        <f t="shared" si="307"/>
        <v>N/A</v>
      </c>
    </row>
    <row r="3259" spans="2:16" x14ac:dyDescent="0.25">
      <c r="B3259" s="23">
        <f>'Raw data (base scenario)'!A3251</f>
        <v>3245</v>
      </c>
      <c r="C3259" s="23" t="str">
        <f>'Raw data (base scenario)'!B3251</f>
        <v>H</v>
      </c>
      <c r="D3259" s="23" t="str">
        <f>'Raw data (base scenario)'!C3251</f>
        <v>H</v>
      </c>
      <c r="E3259" t="b">
        <f t="shared" si="302"/>
        <v>1</v>
      </c>
      <c r="F3259" t="b">
        <f t="shared" si="303"/>
        <v>1</v>
      </c>
      <c r="G3259" t="str">
        <f t="shared" si="304"/>
        <v>N/A</v>
      </c>
      <c r="K3259" s="28">
        <v>3245</v>
      </c>
      <c r="L3259" s="27" t="s">
        <v>1</v>
      </c>
      <c r="M3259" s="27" t="s">
        <v>1</v>
      </c>
      <c r="N3259" t="b">
        <f t="shared" si="305"/>
        <v>1</v>
      </c>
      <c r="O3259" t="b">
        <f t="shared" si="306"/>
        <v>1</v>
      </c>
      <c r="P3259" t="str">
        <f t="shared" si="307"/>
        <v>N/A</v>
      </c>
    </row>
    <row r="3260" spans="2:16" x14ac:dyDescent="0.25">
      <c r="B3260" s="23">
        <f>'Raw data (base scenario)'!A3252</f>
        <v>3246</v>
      </c>
      <c r="C3260" s="23" t="str">
        <f>'Raw data (base scenario)'!B3252</f>
        <v>H</v>
      </c>
      <c r="D3260" s="23" t="str">
        <f>'Raw data (base scenario)'!C3252</f>
        <v>H</v>
      </c>
      <c r="E3260" t="b">
        <f t="shared" si="302"/>
        <v>1</v>
      </c>
      <c r="F3260" t="b">
        <f t="shared" si="303"/>
        <v>1</v>
      </c>
      <c r="G3260" t="str">
        <f t="shared" si="304"/>
        <v>N/A</v>
      </c>
      <c r="K3260" s="28">
        <v>3246</v>
      </c>
      <c r="L3260" s="27" t="s">
        <v>1</v>
      </c>
      <c r="M3260" s="27" t="s">
        <v>1</v>
      </c>
      <c r="N3260" t="b">
        <f t="shared" si="305"/>
        <v>1</v>
      </c>
      <c r="O3260" t="b">
        <f t="shared" si="306"/>
        <v>1</v>
      </c>
      <c r="P3260" t="str">
        <f t="shared" si="307"/>
        <v>N/A</v>
      </c>
    </row>
    <row r="3261" spans="2:16" x14ac:dyDescent="0.25">
      <c r="B3261" s="23">
        <f>'Raw data (base scenario)'!A3253</f>
        <v>3247</v>
      </c>
      <c r="C3261" s="23" t="str">
        <f>'Raw data (base scenario)'!B3253</f>
        <v>D</v>
      </c>
      <c r="D3261" s="23" t="str">
        <f>'Raw data (base scenario)'!C3253</f>
        <v>D</v>
      </c>
      <c r="E3261" t="b">
        <f t="shared" si="302"/>
        <v>1</v>
      </c>
      <c r="F3261" t="b">
        <f t="shared" si="303"/>
        <v>1</v>
      </c>
      <c r="G3261" t="b">
        <f t="shared" si="304"/>
        <v>1</v>
      </c>
      <c r="K3261" s="28">
        <v>3247</v>
      </c>
      <c r="L3261" s="27" t="s">
        <v>2</v>
      </c>
      <c r="M3261" s="27" t="s">
        <v>2</v>
      </c>
      <c r="N3261" t="b">
        <f t="shared" si="305"/>
        <v>1</v>
      </c>
      <c r="O3261" t="b">
        <f t="shared" si="306"/>
        <v>1</v>
      </c>
      <c r="P3261" t="b">
        <f t="shared" si="307"/>
        <v>1</v>
      </c>
    </row>
    <row r="3262" spans="2:16" x14ac:dyDescent="0.25">
      <c r="B3262" s="23">
        <f>'Raw data (base scenario)'!A3254</f>
        <v>3248</v>
      </c>
      <c r="C3262" s="23" t="str">
        <f>'Raw data (base scenario)'!B3254</f>
        <v>H</v>
      </c>
      <c r="D3262" s="23" t="str">
        <f>'Raw data (base scenario)'!C3254</f>
        <v>H</v>
      </c>
      <c r="E3262" t="b">
        <f t="shared" si="302"/>
        <v>1</v>
      </c>
      <c r="F3262" t="b">
        <f t="shared" si="303"/>
        <v>1</v>
      </c>
      <c r="G3262" t="str">
        <f t="shared" si="304"/>
        <v>N/A</v>
      </c>
      <c r="K3262" s="28">
        <v>3248</v>
      </c>
      <c r="L3262" s="27" t="s">
        <v>1</v>
      </c>
      <c r="M3262" s="27" t="s">
        <v>1</v>
      </c>
      <c r="N3262" t="b">
        <f t="shared" si="305"/>
        <v>1</v>
      </c>
      <c r="O3262" t="b">
        <f t="shared" si="306"/>
        <v>1</v>
      </c>
      <c r="P3262" t="str">
        <f t="shared" si="307"/>
        <v>N/A</v>
      </c>
    </row>
    <row r="3263" spans="2:16" x14ac:dyDescent="0.25">
      <c r="B3263" s="23">
        <f>'Raw data (base scenario)'!A3255</f>
        <v>3249</v>
      </c>
      <c r="C3263" s="23" t="str">
        <f>'Raw data (base scenario)'!B3255</f>
        <v>D</v>
      </c>
      <c r="D3263" s="23" t="str">
        <f>'Raw data (base scenario)'!C3255</f>
        <v>D</v>
      </c>
      <c r="E3263" t="b">
        <f t="shared" si="302"/>
        <v>1</v>
      </c>
      <c r="F3263" t="b">
        <f t="shared" si="303"/>
        <v>1</v>
      </c>
      <c r="G3263" t="b">
        <f t="shared" si="304"/>
        <v>1</v>
      </c>
      <c r="K3263" s="28">
        <v>3249</v>
      </c>
      <c r="L3263" s="27" t="s">
        <v>2</v>
      </c>
      <c r="M3263" s="27" t="s">
        <v>2</v>
      </c>
      <c r="N3263" t="b">
        <f t="shared" si="305"/>
        <v>1</v>
      </c>
      <c r="O3263" t="b">
        <f t="shared" si="306"/>
        <v>1</v>
      </c>
      <c r="P3263" t="b">
        <f t="shared" si="307"/>
        <v>1</v>
      </c>
    </row>
    <row r="3264" spans="2:16" x14ac:dyDescent="0.25">
      <c r="B3264" s="23">
        <f>'Raw data (base scenario)'!A3256</f>
        <v>3250</v>
      </c>
      <c r="C3264" s="23" t="str">
        <f>'Raw data (base scenario)'!B3256</f>
        <v>D</v>
      </c>
      <c r="D3264" s="23" t="str">
        <f>'Raw data (base scenario)'!C3256</f>
        <v>D</v>
      </c>
      <c r="E3264" t="b">
        <f t="shared" si="302"/>
        <v>1</v>
      </c>
      <c r="F3264" t="b">
        <f t="shared" si="303"/>
        <v>1</v>
      </c>
      <c r="G3264" t="b">
        <f t="shared" si="304"/>
        <v>1</v>
      </c>
      <c r="K3264" s="28">
        <v>3250</v>
      </c>
      <c r="L3264" s="27" t="s">
        <v>2</v>
      </c>
      <c r="M3264" s="27" t="s">
        <v>2</v>
      </c>
      <c r="N3264" t="b">
        <f t="shared" si="305"/>
        <v>1</v>
      </c>
      <c r="O3264" t="b">
        <f t="shared" si="306"/>
        <v>1</v>
      </c>
      <c r="P3264" t="b">
        <f t="shared" si="307"/>
        <v>1</v>
      </c>
    </row>
    <row r="3265" spans="2:16" x14ac:dyDescent="0.25">
      <c r="B3265" s="23">
        <f>'Raw data (base scenario)'!A3257</f>
        <v>3251</v>
      </c>
      <c r="C3265" s="23" t="str">
        <f>'Raw data (base scenario)'!B3257</f>
        <v>S</v>
      </c>
      <c r="D3265" s="23" t="str">
        <f>'Raw data (base scenario)'!C3257</f>
        <v>H</v>
      </c>
      <c r="E3265" t="b">
        <f t="shared" si="302"/>
        <v>1</v>
      </c>
      <c r="F3265" t="b">
        <f t="shared" si="303"/>
        <v>1</v>
      </c>
      <c r="G3265" t="str">
        <f t="shared" si="304"/>
        <v>N/A</v>
      </c>
      <c r="K3265" s="28">
        <v>3251</v>
      </c>
      <c r="L3265" s="27" t="s">
        <v>3</v>
      </c>
      <c r="M3265" s="27" t="s">
        <v>1</v>
      </c>
      <c r="N3265" t="b">
        <f t="shared" si="305"/>
        <v>1</v>
      </c>
      <c r="O3265" t="b">
        <f t="shared" si="306"/>
        <v>1</v>
      </c>
      <c r="P3265" t="str">
        <f t="shared" si="307"/>
        <v>N/A</v>
      </c>
    </row>
    <row r="3266" spans="2:16" x14ac:dyDescent="0.25">
      <c r="B3266" s="23">
        <f>'Raw data (base scenario)'!A3258</f>
        <v>3252</v>
      </c>
      <c r="C3266" s="23" t="str">
        <f>'Raw data (base scenario)'!B3258</f>
        <v>S</v>
      </c>
      <c r="D3266" s="23" t="str">
        <f>'Raw data (base scenario)'!C3258</f>
        <v>H</v>
      </c>
      <c r="E3266" t="b">
        <f t="shared" si="302"/>
        <v>1</v>
      </c>
      <c r="F3266" t="b">
        <f t="shared" si="303"/>
        <v>1</v>
      </c>
      <c r="G3266" t="str">
        <f t="shared" si="304"/>
        <v>N/A</v>
      </c>
      <c r="K3266" s="28">
        <v>3252</v>
      </c>
      <c r="L3266" s="27" t="s">
        <v>3</v>
      </c>
      <c r="M3266" s="27" t="s">
        <v>1</v>
      </c>
      <c r="N3266" t="b">
        <f t="shared" si="305"/>
        <v>1</v>
      </c>
      <c r="O3266" t="b">
        <f t="shared" si="306"/>
        <v>1</v>
      </c>
      <c r="P3266" t="str">
        <f t="shared" si="307"/>
        <v>N/A</v>
      </c>
    </row>
    <row r="3267" spans="2:16" x14ac:dyDescent="0.25">
      <c r="B3267" s="23">
        <f>'Raw data (base scenario)'!A3259</f>
        <v>3253</v>
      </c>
      <c r="C3267" s="23" t="str">
        <f>'Raw data (base scenario)'!B3259</f>
        <v>H</v>
      </c>
      <c r="D3267" s="23" t="str">
        <f>'Raw data (base scenario)'!C3259</f>
        <v>H</v>
      </c>
      <c r="E3267" t="b">
        <f t="shared" si="302"/>
        <v>1</v>
      </c>
      <c r="F3267" t="b">
        <f t="shared" si="303"/>
        <v>1</v>
      </c>
      <c r="G3267" t="str">
        <f t="shared" si="304"/>
        <v>N/A</v>
      </c>
      <c r="K3267" s="28">
        <v>3253</v>
      </c>
      <c r="L3267" s="27" t="s">
        <v>1</v>
      </c>
      <c r="M3267" s="27" t="s">
        <v>1</v>
      </c>
      <c r="N3267" t="b">
        <f t="shared" si="305"/>
        <v>1</v>
      </c>
      <c r="O3267" t="b">
        <f t="shared" si="306"/>
        <v>1</v>
      </c>
      <c r="P3267" t="str">
        <f t="shared" si="307"/>
        <v>N/A</v>
      </c>
    </row>
    <row r="3268" spans="2:16" x14ac:dyDescent="0.25">
      <c r="B3268" s="23">
        <f>'Raw data (base scenario)'!A3260</f>
        <v>3254</v>
      </c>
      <c r="C3268" s="23" t="str">
        <f>'Raw data (base scenario)'!B3260</f>
        <v>H</v>
      </c>
      <c r="D3268" s="23" t="str">
        <f>'Raw data (base scenario)'!C3260</f>
        <v>H</v>
      </c>
      <c r="E3268" t="b">
        <f t="shared" si="302"/>
        <v>1</v>
      </c>
      <c r="F3268" t="b">
        <f t="shared" si="303"/>
        <v>1</v>
      </c>
      <c r="G3268" t="str">
        <f t="shared" si="304"/>
        <v>N/A</v>
      </c>
      <c r="K3268" s="28">
        <v>3254</v>
      </c>
      <c r="L3268" s="27" t="s">
        <v>1</v>
      </c>
      <c r="M3268" s="27" t="s">
        <v>1</v>
      </c>
      <c r="N3268" t="b">
        <f t="shared" si="305"/>
        <v>1</v>
      </c>
      <c r="O3268" t="b">
        <f t="shared" si="306"/>
        <v>1</v>
      </c>
      <c r="P3268" t="str">
        <f t="shared" si="307"/>
        <v>N/A</v>
      </c>
    </row>
    <row r="3269" spans="2:16" x14ac:dyDescent="0.25">
      <c r="B3269" s="23">
        <f>'Raw data (base scenario)'!A3261</f>
        <v>3255</v>
      </c>
      <c r="C3269" s="23" t="str">
        <f>'Raw data (base scenario)'!B3261</f>
        <v>S</v>
      </c>
      <c r="D3269" s="23" t="str">
        <f>'Raw data (base scenario)'!C3261</f>
        <v>H</v>
      </c>
      <c r="E3269" t="b">
        <f t="shared" si="302"/>
        <v>1</v>
      </c>
      <c r="F3269" t="b">
        <f t="shared" si="303"/>
        <v>1</v>
      </c>
      <c r="G3269" t="str">
        <f t="shared" si="304"/>
        <v>N/A</v>
      </c>
      <c r="K3269" s="28">
        <v>3255</v>
      </c>
      <c r="L3269" s="27" t="s">
        <v>3</v>
      </c>
      <c r="M3269" s="27" t="s">
        <v>1</v>
      </c>
      <c r="N3269" t="b">
        <f t="shared" si="305"/>
        <v>1</v>
      </c>
      <c r="O3269" t="b">
        <f t="shared" si="306"/>
        <v>1</v>
      </c>
      <c r="P3269" t="str">
        <f t="shared" si="307"/>
        <v>N/A</v>
      </c>
    </row>
    <row r="3270" spans="2:16" x14ac:dyDescent="0.25">
      <c r="B3270" s="23">
        <f>'Raw data (base scenario)'!A3262</f>
        <v>3256</v>
      </c>
      <c r="C3270" s="23" t="str">
        <f>'Raw data (base scenario)'!B3262</f>
        <v>H</v>
      </c>
      <c r="D3270" s="23" t="str">
        <f>'Raw data (base scenario)'!C3262</f>
        <v>H</v>
      </c>
      <c r="E3270" t="b">
        <f t="shared" si="302"/>
        <v>1</v>
      </c>
      <c r="F3270" t="b">
        <f t="shared" si="303"/>
        <v>1</v>
      </c>
      <c r="G3270" t="str">
        <f t="shared" si="304"/>
        <v>N/A</v>
      </c>
      <c r="K3270" s="28">
        <v>3256</v>
      </c>
      <c r="L3270" s="27" t="s">
        <v>1</v>
      </c>
      <c r="M3270" s="27" t="s">
        <v>1</v>
      </c>
      <c r="N3270" t="b">
        <f t="shared" si="305"/>
        <v>1</v>
      </c>
      <c r="O3270" t="b">
        <f t="shared" si="306"/>
        <v>1</v>
      </c>
      <c r="P3270" t="str">
        <f t="shared" si="307"/>
        <v>N/A</v>
      </c>
    </row>
    <row r="3271" spans="2:16" x14ac:dyDescent="0.25">
      <c r="B3271" s="23">
        <f>'Raw data (base scenario)'!A3263</f>
        <v>3257</v>
      </c>
      <c r="C3271" s="23" t="str">
        <f>'Raw data (base scenario)'!B3263</f>
        <v>I</v>
      </c>
      <c r="D3271" s="23" t="str">
        <f>'Raw data (base scenario)'!C3263</f>
        <v>D</v>
      </c>
      <c r="E3271" t="b">
        <f t="shared" si="302"/>
        <v>1</v>
      </c>
      <c r="F3271" t="b">
        <f t="shared" si="303"/>
        <v>1</v>
      </c>
      <c r="G3271" t="str">
        <f t="shared" si="304"/>
        <v>N/A</v>
      </c>
      <c r="K3271" s="28">
        <v>3257</v>
      </c>
      <c r="L3271" s="27" t="s">
        <v>18</v>
      </c>
      <c r="M3271" s="27" t="s">
        <v>2</v>
      </c>
      <c r="N3271" t="b">
        <f t="shared" si="305"/>
        <v>1</v>
      </c>
      <c r="O3271" t="b">
        <f t="shared" si="306"/>
        <v>1</v>
      </c>
      <c r="P3271" t="str">
        <f t="shared" si="307"/>
        <v>N/A</v>
      </c>
    </row>
    <row r="3272" spans="2:16" x14ac:dyDescent="0.25">
      <c r="B3272" s="23">
        <f>'Raw data (base scenario)'!A3264</f>
        <v>3258</v>
      </c>
      <c r="C3272" s="23" t="str">
        <f>'Raw data (base scenario)'!B3264</f>
        <v>D</v>
      </c>
      <c r="D3272" s="23" t="str">
        <f>'Raw data (base scenario)'!C3264</f>
        <v>D</v>
      </c>
      <c r="E3272" t="b">
        <f t="shared" si="302"/>
        <v>1</v>
      </c>
      <c r="F3272" t="b">
        <f t="shared" si="303"/>
        <v>1</v>
      </c>
      <c r="G3272" t="b">
        <f t="shared" si="304"/>
        <v>1</v>
      </c>
      <c r="K3272" s="28">
        <v>3258</v>
      </c>
      <c r="L3272" s="27" t="s">
        <v>2</v>
      </c>
      <c r="M3272" s="27" t="s">
        <v>2</v>
      </c>
      <c r="N3272" t="b">
        <f t="shared" si="305"/>
        <v>1</v>
      </c>
      <c r="O3272" t="b">
        <f t="shared" si="306"/>
        <v>1</v>
      </c>
      <c r="P3272" t="b">
        <f t="shared" si="307"/>
        <v>1</v>
      </c>
    </row>
    <row r="3273" spans="2:16" x14ac:dyDescent="0.25">
      <c r="B3273" s="23">
        <f>'Raw data (base scenario)'!A3265</f>
        <v>3259</v>
      </c>
      <c r="C3273" s="23" t="str">
        <f>'Raw data (base scenario)'!B3265</f>
        <v>D</v>
      </c>
      <c r="D3273" s="23" t="str">
        <f>'Raw data (base scenario)'!C3265</f>
        <v>D</v>
      </c>
      <c r="E3273" t="b">
        <f t="shared" si="302"/>
        <v>1</v>
      </c>
      <c r="F3273" t="b">
        <f t="shared" si="303"/>
        <v>1</v>
      </c>
      <c r="G3273" t="b">
        <f t="shared" si="304"/>
        <v>1</v>
      </c>
      <c r="K3273" s="28">
        <v>3259</v>
      </c>
      <c r="L3273" s="27" t="s">
        <v>2</v>
      </c>
      <c r="M3273" s="27" t="s">
        <v>2</v>
      </c>
      <c r="N3273" t="b">
        <f t="shared" si="305"/>
        <v>1</v>
      </c>
      <c r="O3273" t="b">
        <f t="shared" si="306"/>
        <v>1</v>
      </c>
      <c r="P3273" t="b">
        <f t="shared" si="307"/>
        <v>1</v>
      </c>
    </row>
    <row r="3274" spans="2:16" x14ac:dyDescent="0.25">
      <c r="B3274" s="23">
        <f>'Raw data (base scenario)'!A3266</f>
        <v>3260</v>
      </c>
      <c r="C3274" s="23" t="str">
        <f>'Raw data (base scenario)'!B3266</f>
        <v>S</v>
      </c>
      <c r="D3274" s="23" t="str">
        <f>'Raw data (base scenario)'!C3266</f>
        <v>I</v>
      </c>
      <c r="E3274" t="b">
        <f t="shared" si="302"/>
        <v>1</v>
      </c>
      <c r="F3274" t="b">
        <f t="shared" si="303"/>
        <v>1</v>
      </c>
      <c r="G3274" t="str">
        <f t="shared" si="304"/>
        <v>N/A</v>
      </c>
      <c r="K3274" s="28">
        <v>3260</v>
      </c>
      <c r="L3274" s="27" t="s">
        <v>3</v>
      </c>
      <c r="M3274" s="27" t="s">
        <v>18</v>
      </c>
      <c r="N3274" t="b">
        <f t="shared" si="305"/>
        <v>1</v>
      </c>
      <c r="O3274" t="b">
        <f t="shared" si="306"/>
        <v>1</v>
      </c>
      <c r="P3274" t="str">
        <f t="shared" si="307"/>
        <v>N/A</v>
      </c>
    </row>
    <row r="3275" spans="2:16" x14ac:dyDescent="0.25">
      <c r="B3275" s="23">
        <f>'Raw data (base scenario)'!A3267</f>
        <v>3261</v>
      </c>
      <c r="C3275" s="23" t="str">
        <f>'Raw data (base scenario)'!B3267</f>
        <v>S</v>
      </c>
      <c r="D3275" s="23" t="str">
        <f>'Raw data (base scenario)'!C3267</f>
        <v>S</v>
      </c>
      <c r="E3275" t="b">
        <f t="shared" si="302"/>
        <v>1</v>
      </c>
      <c r="F3275" t="b">
        <f t="shared" si="303"/>
        <v>1</v>
      </c>
      <c r="G3275" t="str">
        <f t="shared" si="304"/>
        <v>N/A</v>
      </c>
      <c r="K3275" s="28">
        <v>3261</v>
      </c>
      <c r="L3275" s="27" t="s">
        <v>3</v>
      </c>
      <c r="M3275" s="27" t="s">
        <v>3</v>
      </c>
      <c r="N3275" t="b">
        <f t="shared" si="305"/>
        <v>1</v>
      </c>
      <c r="O3275" t="b">
        <f t="shared" si="306"/>
        <v>1</v>
      </c>
      <c r="P3275" t="str">
        <f t="shared" si="307"/>
        <v>N/A</v>
      </c>
    </row>
    <row r="3276" spans="2:16" x14ac:dyDescent="0.25">
      <c r="B3276" s="23">
        <f>'Raw data (base scenario)'!A3268</f>
        <v>3262</v>
      </c>
      <c r="C3276" s="23" t="str">
        <f>'Raw data (base scenario)'!B3268</f>
        <v>S</v>
      </c>
      <c r="D3276" s="23" t="str">
        <f>'Raw data (base scenario)'!C3268</f>
        <v>I</v>
      </c>
      <c r="E3276" t="b">
        <f t="shared" si="302"/>
        <v>1</v>
      </c>
      <c r="F3276" t="b">
        <f t="shared" si="303"/>
        <v>1</v>
      </c>
      <c r="G3276" t="str">
        <f t="shared" si="304"/>
        <v>N/A</v>
      </c>
      <c r="K3276" s="28">
        <v>3262</v>
      </c>
      <c r="L3276" s="27" t="s">
        <v>3</v>
      </c>
      <c r="M3276" s="27" t="s">
        <v>18</v>
      </c>
      <c r="N3276" t="b">
        <f t="shared" si="305"/>
        <v>1</v>
      </c>
      <c r="O3276" t="b">
        <f t="shared" si="306"/>
        <v>1</v>
      </c>
      <c r="P3276" t="str">
        <f t="shared" si="307"/>
        <v>N/A</v>
      </c>
    </row>
    <row r="3277" spans="2:16" x14ac:dyDescent="0.25">
      <c r="B3277" s="23">
        <f>'Raw data (base scenario)'!A3269</f>
        <v>3263</v>
      </c>
      <c r="C3277" s="23" t="str">
        <f>'Raw data (base scenario)'!B3269</f>
        <v>D</v>
      </c>
      <c r="D3277" s="23" t="str">
        <f>'Raw data (base scenario)'!C3269</f>
        <v>D</v>
      </c>
      <c r="E3277" t="b">
        <f t="shared" si="302"/>
        <v>1</v>
      </c>
      <c r="F3277" t="b">
        <f t="shared" si="303"/>
        <v>1</v>
      </c>
      <c r="G3277" t="b">
        <f t="shared" si="304"/>
        <v>1</v>
      </c>
      <c r="K3277" s="28">
        <v>3263</v>
      </c>
      <c r="L3277" s="27" t="s">
        <v>2</v>
      </c>
      <c r="M3277" s="27" t="s">
        <v>2</v>
      </c>
      <c r="N3277" t="b">
        <f t="shared" si="305"/>
        <v>1</v>
      </c>
      <c r="O3277" t="b">
        <f t="shared" si="306"/>
        <v>1</v>
      </c>
      <c r="P3277" t="b">
        <f t="shared" si="307"/>
        <v>1</v>
      </c>
    </row>
    <row r="3278" spans="2:16" x14ac:dyDescent="0.25">
      <c r="B3278" s="23">
        <f>'Raw data (base scenario)'!A3270</f>
        <v>3264</v>
      </c>
      <c r="C3278" s="23" t="str">
        <f>'Raw data (base scenario)'!B3270</f>
        <v>H</v>
      </c>
      <c r="D3278" s="23" t="str">
        <f>'Raw data (base scenario)'!C3270</f>
        <v>H</v>
      </c>
      <c r="E3278" t="b">
        <f t="shared" si="302"/>
        <v>1</v>
      </c>
      <c r="F3278" t="b">
        <f t="shared" si="303"/>
        <v>1</v>
      </c>
      <c r="G3278" t="str">
        <f t="shared" si="304"/>
        <v>N/A</v>
      </c>
      <c r="K3278" s="28">
        <v>3264</v>
      </c>
      <c r="L3278" s="27" t="s">
        <v>1</v>
      </c>
      <c r="M3278" s="27" t="s">
        <v>1</v>
      </c>
      <c r="N3278" t="b">
        <f t="shared" si="305"/>
        <v>1</v>
      </c>
      <c r="O3278" t="b">
        <f t="shared" si="306"/>
        <v>1</v>
      </c>
      <c r="P3278" t="str">
        <f t="shared" si="307"/>
        <v>N/A</v>
      </c>
    </row>
    <row r="3279" spans="2:16" x14ac:dyDescent="0.25">
      <c r="B3279" s="23">
        <f>'Raw data (base scenario)'!A3271</f>
        <v>3265</v>
      </c>
      <c r="C3279" s="23" t="str">
        <f>'Raw data (base scenario)'!B3271</f>
        <v>D</v>
      </c>
      <c r="D3279" s="23" t="str">
        <f>'Raw data (base scenario)'!C3271</f>
        <v>D</v>
      </c>
      <c r="E3279" t="b">
        <f t="shared" ref="E3279:E3342" si="308">OR(C3279=$A$4,C3279=$A$5,C3279=$A$6,C3279=$A$7)</f>
        <v>1</v>
      </c>
      <c r="F3279" t="b">
        <f t="shared" ref="F3279:F3342" si="309">OR(D3279=$A$4,D3279=$A$5,D3279=$A$6,D3279=$A$7)</f>
        <v>1</v>
      </c>
      <c r="G3279" t="b">
        <f t="shared" si="304"/>
        <v>1</v>
      </c>
      <c r="K3279" s="28">
        <v>3265</v>
      </c>
      <c r="L3279" s="27" t="s">
        <v>2</v>
      </c>
      <c r="M3279" s="27" t="s">
        <v>2</v>
      </c>
      <c r="N3279" t="b">
        <f t="shared" si="305"/>
        <v>1</v>
      </c>
      <c r="O3279" t="b">
        <f t="shared" si="306"/>
        <v>1</v>
      </c>
      <c r="P3279" t="b">
        <f t="shared" si="307"/>
        <v>1</v>
      </c>
    </row>
    <row r="3280" spans="2:16" x14ac:dyDescent="0.25">
      <c r="B3280" s="23">
        <f>'Raw data (base scenario)'!A3272</f>
        <v>3266</v>
      </c>
      <c r="C3280" s="23" t="str">
        <f>'Raw data (base scenario)'!B3272</f>
        <v>I</v>
      </c>
      <c r="D3280" s="23" t="str">
        <f>'Raw data (base scenario)'!C3272</f>
        <v>I</v>
      </c>
      <c r="E3280" t="b">
        <f t="shared" si="308"/>
        <v>1</v>
      </c>
      <c r="F3280" t="b">
        <f t="shared" si="309"/>
        <v>1</v>
      </c>
      <c r="G3280" t="str">
        <f t="shared" ref="G3280:G3343" si="310">IF(C3280="D",D3280="D","N/A")</f>
        <v>N/A</v>
      </c>
      <c r="K3280" s="28">
        <v>3266</v>
      </c>
      <c r="L3280" s="27" t="s">
        <v>18</v>
      </c>
      <c r="M3280" s="27" t="s">
        <v>18</v>
      </c>
      <c r="N3280" t="b">
        <f t="shared" ref="N3280:N3343" si="311">OR(L3280=$A$4,L3280=$A$5,L3280=$A$6,L3280=$A$7)</f>
        <v>1</v>
      </c>
      <c r="O3280" t="b">
        <f t="shared" ref="O3280:O3343" si="312">OR(M3280=$A$4,M3280=$A$5,M3280=$A$6,M3280=$A$7)</f>
        <v>1</v>
      </c>
      <c r="P3280" t="str">
        <f t="shared" ref="P3280:P3343" si="313">IF(L3280="D",M3280="D","N/A")</f>
        <v>N/A</v>
      </c>
    </row>
    <row r="3281" spans="2:16" x14ac:dyDescent="0.25">
      <c r="B3281" s="23">
        <f>'Raw data (base scenario)'!A3273</f>
        <v>3267</v>
      </c>
      <c r="C3281" s="23" t="str">
        <f>'Raw data (base scenario)'!B3273</f>
        <v>H</v>
      </c>
      <c r="D3281" s="23" t="str">
        <f>'Raw data (base scenario)'!C3273</f>
        <v>S</v>
      </c>
      <c r="E3281" t="b">
        <f t="shared" si="308"/>
        <v>1</v>
      </c>
      <c r="F3281" t="b">
        <f t="shared" si="309"/>
        <v>1</v>
      </c>
      <c r="G3281" t="str">
        <f t="shared" si="310"/>
        <v>N/A</v>
      </c>
      <c r="K3281" s="28">
        <v>3267</v>
      </c>
      <c r="L3281" s="27" t="s">
        <v>1</v>
      </c>
      <c r="M3281" s="27" t="s">
        <v>3</v>
      </c>
      <c r="N3281" t="b">
        <f t="shared" si="311"/>
        <v>1</v>
      </c>
      <c r="O3281" t="b">
        <f t="shared" si="312"/>
        <v>1</v>
      </c>
      <c r="P3281" t="str">
        <f t="shared" si="313"/>
        <v>N/A</v>
      </c>
    </row>
    <row r="3282" spans="2:16" x14ac:dyDescent="0.25">
      <c r="B3282" s="23">
        <f>'Raw data (base scenario)'!A3274</f>
        <v>3268</v>
      </c>
      <c r="C3282" s="23" t="str">
        <f>'Raw data (base scenario)'!B3274</f>
        <v>I</v>
      </c>
      <c r="D3282" s="23" t="str">
        <f>'Raw data (base scenario)'!C3274</f>
        <v>I</v>
      </c>
      <c r="E3282" t="b">
        <f t="shared" si="308"/>
        <v>1</v>
      </c>
      <c r="F3282" t="b">
        <f t="shared" si="309"/>
        <v>1</v>
      </c>
      <c r="G3282" t="str">
        <f t="shared" si="310"/>
        <v>N/A</v>
      </c>
      <c r="K3282" s="28">
        <v>3268</v>
      </c>
      <c r="L3282" s="27" t="s">
        <v>18</v>
      </c>
      <c r="M3282" s="27" t="s">
        <v>18</v>
      </c>
      <c r="N3282" t="b">
        <f t="shared" si="311"/>
        <v>1</v>
      </c>
      <c r="O3282" t="b">
        <f t="shared" si="312"/>
        <v>1</v>
      </c>
      <c r="P3282" t="str">
        <f t="shared" si="313"/>
        <v>N/A</v>
      </c>
    </row>
    <row r="3283" spans="2:16" x14ac:dyDescent="0.25">
      <c r="B3283" s="23">
        <f>'Raw data (base scenario)'!A3275</f>
        <v>3269</v>
      </c>
      <c r="C3283" s="23" t="str">
        <f>'Raw data (base scenario)'!B3275</f>
        <v>I</v>
      </c>
      <c r="D3283" s="23" t="str">
        <f>'Raw data (base scenario)'!C3275</f>
        <v>I</v>
      </c>
      <c r="E3283" t="b">
        <f t="shared" si="308"/>
        <v>1</v>
      </c>
      <c r="F3283" t="b">
        <f t="shared" si="309"/>
        <v>1</v>
      </c>
      <c r="G3283" t="str">
        <f t="shared" si="310"/>
        <v>N/A</v>
      </c>
      <c r="K3283" s="28">
        <v>3269</v>
      </c>
      <c r="L3283" s="27" t="s">
        <v>18</v>
      </c>
      <c r="M3283" s="27" t="s">
        <v>18</v>
      </c>
      <c r="N3283" t="b">
        <f t="shared" si="311"/>
        <v>1</v>
      </c>
      <c r="O3283" t="b">
        <f t="shared" si="312"/>
        <v>1</v>
      </c>
      <c r="P3283" t="str">
        <f t="shared" si="313"/>
        <v>N/A</v>
      </c>
    </row>
    <row r="3284" spans="2:16" x14ac:dyDescent="0.25">
      <c r="B3284" s="23">
        <f>'Raw data (base scenario)'!A3276</f>
        <v>3270</v>
      </c>
      <c r="C3284" s="23" t="str">
        <f>'Raw data (base scenario)'!B3276</f>
        <v>S</v>
      </c>
      <c r="D3284" s="23" t="str">
        <f>'Raw data (base scenario)'!C3276</f>
        <v>I</v>
      </c>
      <c r="E3284" t="b">
        <f t="shared" si="308"/>
        <v>1</v>
      </c>
      <c r="F3284" t="b">
        <f t="shared" si="309"/>
        <v>1</v>
      </c>
      <c r="G3284" t="str">
        <f t="shared" si="310"/>
        <v>N/A</v>
      </c>
      <c r="K3284" s="28">
        <v>3270</v>
      </c>
      <c r="L3284" s="27" t="s">
        <v>3</v>
      </c>
      <c r="M3284" s="27" t="s">
        <v>18</v>
      </c>
      <c r="N3284" t="b">
        <f t="shared" si="311"/>
        <v>1</v>
      </c>
      <c r="O3284" t="b">
        <f t="shared" si="312"/>
        <v>1</v>
      </c>
      <c r="P3284" t="str">
        <f t="shared" si="313"/>
        <v>N/A</v>
      </c>
    </row>
    <row r="3285" spans="2:16" x14ac:dyDescent="0.25">
      <c r="B3285" s="23">
        <f>'Raw data (base scenario)'!A3277</f>
        <v>3271</v>
      </c>
      <c r="C3285" s="23" t="str">
        <f>'Raw data (base scenario)'!B3277</f>
        <v>I</v>
      </c>
      <c r="D3285" s="23" t="str">
        <f>'Raw data (base scenario)'!C3277</f>
        <v>S</v>
      </c>
      <c r="E3285" t="b">
        <f t="shared" si="308"/>
        <v>1</v>
      </c>
      <c r="F3285" t="b">
        <f t="shared" si="309"/>
        <v>1</v>
      </c>
      <c r="G3285" t="str">
        <f t="shared" si="310"/>
        <v>N/A</v>
      </c>
      <c r="K3285" s="28">
        <v>3271</v>
      </c>
      <c r="L3285" s="27" t="s">
        <v>18</v>
      </c>
      <c r="M3285" s="27" t="s">
        <v>3</v>
      </c>
      <c r="N3285" t="b">
        <f t="shared" si="311"/>
        <v>1</v>
      </c>
      <c r="O3285" t="b">
        <f t="shared" si="312"/>
        <v>1</v>
      </c>
      <c r="P3285" t="str">
        <f t="shared" si="313"/>
        <v>N/A</v>
      </c>
    </row>
    <row r="3286" spans="2:16" x14ac:dyDescent="0.25">
      <c r="B3286" s="23">
        <f>'Raw data (base scenario)'!A3278</f>
        <v>3272</v>
      </c>
      <c r="C3286" s="23" t="str">
        <f>'Raw data (base scenario)'!B3278</f>
        <v>S</v>
      </c>
      <c r="D3286" s="23" t="str">
        <f>'Raw data (base scenario)'!C3278</f>
        <v>H</v>
      </c>
      <c r="E3286" t="b">
        <f t="shared" si="308"/>
        <v>1</v>
      </c>
      <c r="F3286" t="b">
        <f t="shared" si="309"/>
        <v>1</v>
      </c>
      <c r="G3286" t="str">
        <f t="shared" si="310"/>
        <v>N/A</v>
      </c>
      <c r="K3286" s="28">
        <v>3272</v>
      </c>
      <c r="L3286" s="27" t="s">
        <v>3</v>
      </c>
      <c r="M3286" s="27" t="s">
        <v>1</v>
      </c>
      <c r="N3286" t="b">
        <f t="shared" si="311"/>
        <v>1</v>
      </c>
      <c r="O3286" t="b">
        <f t="shared" si="312"/>
        <v>1</v>
      </c>
      <c r="P3286" t="str">
        <f t="shared" si="313"/>
        <v>N/A</v>
      </c>
    </row>
    <row r="3287" spans="2:16" x14ac:dyDescent="0.25">
      <c r="B3287" s="23">
        <f>'Raw data (base scenario)'!A3279</f>
        <v>3273</v>
      </c>
      <c r="C3287" s="23" t="str">
        <f>'Raw data (base scenario)'!B3279</f>
        <v>D</v>
      </c>
      <c r="D3287" s="23" t="str">
        <f>'Raw data (base scenario)'!C3279</f>
        <v>D</v>
      </c>
      <c r="E3287" t="b">
        <f t="shared" si="308"/>
        <v>1</v>
      </c>
      <c r="F3287" t="b">
        <f t="shared" si="309"/>
        <v>1</v>
      </c>
      <c r="G3287" t="b">
        <f t="shared" si="310"/>
        <v>1</v>
      </c>
      <c r="K3287" s="28">
        <v>3273</v>
      </c>
      <c r="L3287" s="27" t="s">
        <v>2</v>
      </c>
      <c r="M3287" s="27" t="s">
        <v>2</v>
      </c>
      <c r="N3287" t="b">
        <f t="shared" si="311"/>
        <v>1</v>
      </c>
      <c r="O3287" t="b">
        <f t="shared" si="312"/>
        <v>1</v>
      </c>
      <c r="P3287" t="b">
        <f t="shared" si="313"/>
        <v>1</v>
      </c>
    </row>
    <row r="3288" spans="2:16" x14ac:dyDescent="0.25">
      <c r="B3288" s="23">
        <f>'Raw data (base scenario)'!A3280</f>
        <v>3274</v>
      </c>
      <c r="C3288" s="23" t="str">
        <f>'Raw data (base scenario)'!B3280</f>
        <v>S</v>
      </c>
      <c r="D3288" s="23" t="str">
        <f>'Raw data (base scenario)'!C3280</f>
        <v>H</v>
      </c>
      <c r="E3288" t="b">
        <f t="shared" si="308"/>
        <v>1</v>
      </c>
      <c r="F3288" t="b">
        <f t="shared" si="309"/>
        <v>1</v>
      </c>
      <c r="G3288" t="str">
        <f t="shared" si="310"/>
        <v>N/A</v>
      </c>
      <c r="K3288" s="28">
        <v>3274</v>
      </c>
      <c r="L3288" s="27" t="s">
        <v>3</v>
      </c>
      <c r="M3288" s="27" t="s">
        <v>1</v>
      </c>
      <c r="N3288" t="b">
        <f t="shared" si="311"/>
        <v>1</v>
      </c>
      <c r="O3288" t="b">
        <f t="shared" si="312"/>
        <v>1</v>
      </c>
      <c r="P3288" t="str">
        <f t="shared" si="313"/>
        <v>N/A</v>
      </c>
    </row>
    <row r="3289" spans="2:16" x14ac:dyDescent="0.25">
      <c r="B3289" s="23">
        <f>'Raw data (base scenario)'!A3281</f>
        <v>3275</v>
      </c>
      <c r="C3289" s="23" t="str">
        <f>'Raw data (base scenario)'!B3281</f>
        <v>D</v>
      </c>
      <c r="D3289" s="23" t="str">
        <f>'Raw data (base scenario)'!C3281</f>
        <v>D</v>
      </c>
      <c r="E3289" t="b">
        <f t="shared" si="308"/>
        <v>1</v>
      </c>
      <c r="F3289" t="b">
        <f t="shared" si="309"/>
        <v>1</v>
      </c>
      <c r="G3289" t="b">
        <f t="shared" si="310"/>
        <v>1</v>
      </c>
      <c r="K3289" s="28">
        <v>3275</v>
      </c>
      <c r="L3289" s="27" t="s">
        <v>2</v>
      </c>
      <c r="M3289" s="27" t="s">
        <v>2</v>
      </c>
      <c r="N3289" t="b">
        <f t="shared" si="311"/>
        <v>1</v>
      </c>
      <c r="O3289" t="b">
        <f t="shared" si="312"/>
        <v>1</v>
      </c>
      <c r="P3289" t="b">
        <f t="shared" si="313"/>
        <v>1</v>
      </c>
    </row>
    <row r="3290" spans="2:16" x14ac:dyDescent="0.25">
      <c r="B3290" s="23">
        <f>'Raw data (base scenario)'!A3282</f>
        <v>3276</v>
      </c>
      <c r="C3290" s="23" t="str">
        <f>'Raw data (base scenario)'!B3282</f>
        <v>H</v>
      </c>
      <c r="D3290" s="23" t="str">
        <f>'Raw data (base scenario)'!C3282</f>
        <v>H</v>
      </c>
      <c r="E3290" t="b">
        <f t="shared" si="308"/>
        <v>1</v>
      </c>
      <c r="F3290" t="b">
        <f t="shared" si="309"/>
        <v>1</v>
      </c>
      <c r="G3290" t="str">
        <f t="shared" si="310"/>
        <v>N/A</v>
      </c>
      <c r="K3290" s="28">
        <v>3276</v>
      </c>
      <c r="L3290" s="27" t="s">
        <v>1</v>
      </c>
      <c r="M3290" s="27" t="s">
        <v>1</v>
      </c>
      <c r="N3290" t="b">
        <f t="shared" si="311"/>
        <v>1</v>
      </c>
      <c r="O3290" t="b">
        <f t="shared" si="312"/>
        <v>1</v>
      </c>
      <c r="P3290" t="str">
        <f t="shared" si="313"/>
        <v>N/A</v>
      </c>
    </row>
    <row r="3291" spans="2:16" x14ac:dyDescent="0.25">
      <c r="B3291" s="23">
        <f>'Raw data (base scenario)'!A3283</f>
        <v>3277</v>
      </c>
      <c r="C3291" s="23" t="str">
        <f>'Raw data (base scenario)'!B3283</f>
        <v>D</v>
      </c>
      <c r="D3291" s="23" t="str">
        <f>'Raw data (base scenario)'!C3283</f>
        <v>D</v>
      </c>
      <c r="E3291" t="b">
        <f t="shared" si="308"/>
        <v>1</v>
      </c>
      <c r="F3291" t="b">
        <f t="shared" si="309"/>
        <v>1</v>
      </c>
      <c r="G3291" t="b">
        <f t="shared" si="310"/>
        <v>1</v>
      </c>
      <c r="K3291" s="28">
        <v>3277</v>
      </c>
      <c r="L3291" s="27" t="s">
        <v>2</v>
      </c>
      <c r="M3291" s="27" t="s">
        <v>2</v>
      </c>
      <c r="N3291" t="b">
        <f t="shared" si="311"/>
        <v>1</v>
      </c>
      <c r="O3291" t="b">
        <f t="shared" si="312"/>
        <v>1</v>
      </c>
      <c r="P3291" t="b">
        <f t="shared" si="313"/>
        <v>1</v>
      </c>
    </row>
    <row r="3292" spans="2:16" x14ac:dyDescent="0.25">
      <c r="B3292" s="23">
        <f>'Raw data (base scenario)'!A3284</f>
        <v>3278</v>
      </c>
      <c r="C3292" s="23" t="str">
        <f>'Raw data (base scenario)'!B3284</f>
        <v>I</v>
      </c>
      <c r="D3292" s="23" t="str">
        <f>'Raw data (base scenario)'!C3284</f>
        <v>S</v>
      </c>
      <c r="E3292" t="b">
        <f t="shared" si="308"/>
        <v>1</v>
      </c>
      <c r="F3292" t="b">
        <f t="shared" si="309"/>
        <v>1</v>
      </c>
      <c r="G3292" t="str">
        <f t="shared" si="310"/>
        <v>N/A</v>
      </c>
      <c r="K3292" s="28">
        <v>3278</v>
      </c>
      <c r="L3292" s="27" t="s">
        <v>18</v>
      </c>
      <c r="M3292" s="27" t="s">
        <v>3</v>
      </c>
      <c r="N3292" t="b">
        <f t="shared" si="311"/>
        <v>1</v>
      </c>
      <c r="O3292" t="b">
        <f t="shared" si="312"/>
        <v>1</v>
      </c>
      <c r="P3292" t="str">
        <f t="shared" si="313"/>
        <v>N/A</v>
      </c>
    </row>
    <row r="3293" spans="2:16" x14ac:dyDescent="0.25">
      <c r="B3293" s="23">
        <f>'Raw data (base scenario)'!A3285</f>
        <v>3279</v>
      </c>
      <c r="C3293" s="23" t="str">
        <f>'Raw data (base scenario)'!B3285</f>
        <v>D</v>
      </c>
      <c r="D3293" s="23" t="str">
        <f>'Raw data (base scenario)'!C3285</f>
        <v>D</v>
      </c>
      <c r="E3293" t="b">
        <f t="shared" si="308"/>
        <v>1</v>
      </c>
      <c r="F3293" t="b">
        <f t="shared" si="309"/>
        <v>1</v>
      </c>
      <c r="G3293" t="b">
        <f t="shared" si="310"/>
        <v>1</v>
      </c>
      <c r="K3293" s="28">
        <v>3279</v>
      </c>
      <c r="L3293" s="27" t="s">
        <v>2</v>
      </c>
      <c r="M3293" s="27" t="s">
        <v>2</v>
      </c>
      <c r="N3293" t="b">
        <f t="shared" si="311"/>
        <v>1</v>
      </c>
      <c r="O3293" t="b">
        <f t="shared" si="312"/>
        <v>1</v>
      </c>
      <c r="P3293" t="b">
        <f t="shared" si="313"/>
        <v>1</v>
      </c>
    </row>
    <row r="3294" spans="2:16" x14ac:dyDescent="0.25">
      <c r="B3294" s="23">
        <f>'Raw data (base scenario)'!A3286</f>
        <v>3280</v>
      </c>
      <c r="C3294" s="23" t="str">
        <f>'Raw data (base scenario)'!B3286</f>
        <v>I</v>
      </c>
      <c r="D3294" s="23" t="str">
        <f>'Raw data (base scenario)'!C3286</f>
        <v>I</v>
      </c>
      <c r="E3294" t="b">
        <f t="shared" si="308"/>
        <v>1</v>
      </c>
      <c r="F3294" t="b">
        <f t="shared" si="309"/>
        <v>1</v>
      </c>
      <c r="G3294" t="str">
        <f t="shared" si="310"/>
        <v>N/A</v>
      </c>
      <c r="K3294" s="28">
        <v>3280</v>
      </c>
      <c r="L3294" s="27" t="s">
        <v>18</v>
      </c>
      <c r="M3294" s="27" t="s">
        <v>18</v>
      </c>
      <c r="N3294" t="b">
        <f t="shared" si="311"/>
        <v>1</v>
      </c>
      <c r="O3294" t="b">
        <f t="shared" si="312"/>
        <v>1</v>
      </c>
      <c r="P3294" t="str">
        <f t="shared" si="313"/>
        <v>N/A</v>
      </c>
    </row>
    <row r="3295" spans="2:16" x14ac:dyDescent="0.25">
      <c r="B3295" s="23">
        <f>'Raw data (base scenario)'!A3287</f>
        <v>3281</v>
      </c>
      <c r="C3295" s="23" t="str">
        <f>'Raw data (base scenario)'!B3287</f>
        <v>D</v>
      </c>
      <c r="D3295" s="23" t="str">
        <f>'Raw data (base scenario)'!C3287</f>
        <v>D</v>
      </c>
      <c r="E3295" t="b">
        <f t="shared" si="308"/>
        <v>1</v>
      </c>
      <c r="F3295" t="b">
        <f t="shared" si="309"/>
        <v>1</v>
      </c>
      <c r="G3295" t="b">
        <f t="shared" si="310"/>
        <v>1</v>
      </c>
      <c r="K3295" s="28">
        <v>3281</v>
      </c>
      <c r="L3295" s="27" t="s">
        <v>2</v>
      </c>
      <c r="M3295" s="27" t="s">
        <v>2</v>
      </c>
      <c r="N3295" t="b">
        <f t="shared" si="311"/>
        <v>1</v>
      </c>
      <c r="O3295" t="b">
        <f t="shared" si="312"/>
        <v>1</v>
      </c>
      <c r="P3295" t="b">
        <f t="shared" si="313"/>
        <v>1</v>
      </c>
    </row>
    <row r="3296" spans="2:16" x14ac:dyDescent="0.25">
      <c r="B3296" s="23">
        <f>'Raw data (base scenario)'!A3288</f>
        <v>3282</v>
      </c>
      <c r="C3296" s="23" t="str">
        <f>'Raw data (base scenario)'!B3288</f>
        <v>D</v>
      </c>
      <c r="D3296" s="23" t="str">
        <f>'Raw data (base scenario)'!C3288</f>
        <v>D</v>
      </c>
      <c r="E3296" t="b">
        <f t="shared" si="308"/>
        <v>1</v>
      </c>
      <c r="F3296" t="b">
        <f t="shared" si="309"/>
        <v>1</v>
      </c>
      <c r="G3296" t="b">
        <f t="shared" si="310"/>
        <v>1</v>
      </c>
      <c r="K3296" s="28">
        <v>3282</v>
      </c>
      <c r="L3296" s="27" t="s">
        <v>2</v>
      </c>
      <c r="M3296" s="27" t="s">
        <v>2</v>
      </c>
      <c r="N3296" t="b">
        <f t="shared" si="311"/>
        <v>1</v>
      </c>
      <c r="O3296" t="b">
        <f t="shared" si="312"/>
        <v>1</v>
      </c>
      <c r="P3296" t="b">
        <f t="shared" si="313"/>
        <v>1</v>
      </c>
    </row>
    <row r="3297" spans="2:16" x14ac:dyDescent="0.25">
      <c r="B3297" s="23">
        <f>'Raw data (base scenario)'!A3289</f>
        <v>3283</v>
      </c>
      <c r="C3297" s="23" t="str">
        <f>'Raw data (base scenario)'!B3289</f>
        <v>D</v>
      </c>
      <c r="D3297" s="23" t="str">
        <f>'Raw data (base scenario)'!C3289</f>
        <v>D</v>
      </c>
      <c r="E3297" t="b">
        <f t="shared" si="308"/>
        <v>1</v>
      </c>
      <c r="F3297" t="b">
        <f t="shared" si="309"/>
        <v>1</v>
      </c>
      <c r="G3297" t="b">
        <f t="shared" si="310"/>
        <v>1</v>
      </c>
      <c r="K3297" s="28">
        <v>3283</v>
      </c>
      <c r="L3297" s="27" t="s">
        <v>2</v>
      </c>
      <c r="M3297" s="27" t="s">
        <v>2</v>
      </c>
      <c r="N3297" t="b">
        <f t="shared" si="311"/>
        <v>1</v>
      </c>
      <c r="O3297" t="b">
        <f t="shared" si="312"/>
        <v>1</v>
      </c>
      <c r="P3297" t="b">
        <f t="shared" si="313"/>
        <v>1</v>
      </c>
    </row>
    <row r="3298" spans="2:16" x14ac:dyDescent="0.25">
      <c r="B3298" s="23">
        <f>'Raw data (base scenario)'!A3290</f>
        <v>3284</v>
      </c>
      <c r="C3298" s="23" t="str">
        <f>'Raw data (base scenario)'!B3290</f>
        <v>H</v>
      </c>
      <c r="D3298" s="23" t="str">
        <f>'Raw data (base scenario)'!C3290</f>
        <v>H</v>
      </c>
      <c r="E3298" t="b">
        <f t="shared" si="308"/>
        <v>1</v>
      </c>
      <c r="F3298" t="b">
        <f t="shared" si="309"/>
        <v>1</v>
      </c>
      <c r="G3298" t="str">
        <f t="shared" si="310"/>
        <v>N/A</v>
      </c>
      <c r="K3298" s="28">
        <v>3284</v>
      </c>
      <c r="L3298" s="27" t="s">
        <v>1</v>
      </c>
      <c r="M3298" s="27" t="s">
        <v>1</v>
      </c>
      <c r="N3298" t="b">
        <f t="shared" si="311"/>
        <v>1</v>
      </c>
      <c r="O3298" t="b">
        <f t="shared" si="312"/>
        <v>1</v>
      </c>
      <c r="P3298" t="str">
        <f t="shared" si="313"/>
        <v>N/A</v>
      </c>
    </row>
    <row r="3299" spans="2:16" x14ac:dyDescent="0.25">
      <c r="B3299" s="23">
        <f>'Raw data (base scenario)'!A3291</f>
        <v>3285</v>
      </c>
      <c r="C3299" s="23" t="str">
        <f>'Raw data (base scenario)'!B3291</f>
        <v>D</v>
      </c>
      <c r="D3299" s="23" t="str">
        <f>'Raw data (base scenario)'!C3291</f>
        <v>D</v>
      </c>
      <c r="E3299" t="b">
        <f t="shared" si="308"/>
        <v>1</v>
      </c>
      <c r="F3299" t="b">
        <f t="shared" si="309"/>
        <v>1</v>
      </c>
      <c r="G3299" t="b">
        <f t="shared" si="310"/>
        <v>1</v>
      </c>
      <c r="K3299" s="28">
        <v>3285</v>
      </c>
      <c r="L3299" s="27" t="s">
        <v>2</v>
      </c>
      <c r="M3299" s="27" t="s">
        <v>2</v>
      </c>
      <c r="N3299" t="b">
        <f t="shared" si="311"/>
        <v>1</v>
      </c>
      <c r="O3299" t="b">
        <f t="shared" si="312"/>
        <v>1</v>
      </c>
      <c r="P3299" t="b">
        <f t="shared" si="313"/>
        <v>1</v>
      </c>
    </row>
    <row r="3300" spans="2:16" x14ac:dyDescent="0.25">
      <c r="B3300" s="23">
        <f>'Raw data (base scenario)'!A3292</f>
        <v>3286</v>
      </c>
      <c r="C3300" s="23" t="str">
        <f>'Raw data (base scenario)'!B3292</f>
        <v>S</v>
      </c>
      <c r="D3300" s="23" t="str">
        <f>'Raw data (base scenario)'!C3292</f>
        <v>H</v>
      </c>
      <c r="E3300" t="b">
        <f t="shared" si="308"/>
        <v>1</v>
      </c>
      <c r="F3300" t="b">
        <f t="shared" si="309"/>
        <v>1</v>
      </c>
      <c r="G3300" t="str">
        <f t="shared" si="310"/>
        <v>N/A</v>
      </c>
      <c r="K3300" s="28">
        <v>3286</v>
      </c>
      <c r="L3300" s="27" t="s">
        <v>3</v>
      </c>
      <c r="M3300" s="27" t="s">
        <v>1</v>
      </c>
      <c r="N3300" t="b">
        <f t="shared" si="311"/>
        <v>1</v>
      </c>
      <c r="O3300" t="b">
        <f t="shared" si="312"/>
        <v>1</v>
      </c>
      <c r="P3300" t="str">
        <f t="shared" si="313"/>
        <v>N/A</v>
      </c>
    </row>
    <row r="3301" spans="2:16" x14ac:dyDescent="0.25">
      <c r="B3301" s="23">
        <f>'Raw data (base scenario)'!A3293</f>
        <v>3287</v>
      </c>
      <c r="C3301" s="23" t="str">
        <f>'Raw data (base scenario)'!B3293</f>
        <v>D</v>
      </c>
      <c r="D3301" s="23" t="str">
        <f>'Raw data (base scenario)'!C3293</f>
        <v>D</v>
      </c>
      <c r="E3301" t="b">
        <f t="shared" si="308"/>
        <v>1</v>
      </c>
      <c r="F3301" t="b">
        <f t="shared" si="309"/>
        <v>1</v>
      </c>
      <c r="G3301" t="b">
        <f t="shared" si="310"/>
        <v>1</v>
      </c>
      <c r="K3301" s="28">
        <v>3287</v>
      </c>
      <c r="L3301" s="27" t="s">
        <v>2</v>
      </c>
      <c r="M3301" s="27" t="s">
        <v>2</v>
      </c>
      <c r="N3301" t="b">
        <f t="shared" si="311"/>
        <v>1</v>
      </c>
      <c r="O3301" t="b">
        <f t="shared" si="312"/>
        <v>1</v>
      </c>
      <c r="P3301" t="b">
        <f t="shared" si="313"/>
        <v>1</v>
      </c>
    </row>
    <row r="3302" spans="2:16" x14ac:dyDescent="0.25">
      <c r="B3302" s="23">
        <f>'Raw data (base scenario)'!A3294</f>
        <v>3288</v>
      </c>
      <c r="C3302" s="23" t="str">
        <f>'Raw data (base scenario)'!B3294</f>
        <v>I</v>
      </c>
      <c r="D3302" s="23" t="str">
        <f>'Raw data (base scenario)'!C3294</f>
        <v>S</v>
      </c>
      <c r="E3302" t="b">
        <f t="shared" si="308"/>
        <v>1</v>
      </c>
      <c r="F3302" t="b">
        <f t="shared" si="309"/>
        <v>1</v>
      </c>
      <c r="G3302" t="str">
        <f t="shared" si="310"/>
        <v>N/A</v>
      </c>
      <c r="K3302" s="28">
        <v>3288</v>
      </c>
      <c r="L3302" s="27" t="s">
        <v>18</v>
      </c>
      <c r="M3302" s="27" t="s">
        <v>3</v>
      </c>
      <c r="N3302" t="b">
        <f t="shared" si="311"/>
        <v>1</v>
      </c>
      <c r="O3302" t="b">
        <f t="shared" si="312"/>
        <v>1</v>
      </c>
      <c r="P3302" t="str">
        <f t="shared" si="313"/>
        <v>N/A</v>
      </c>
    </row>
    <row r="3303" spans="2:16" x14ac:dyDescent="0.25">
      <c r="B3303" s="23">
        <f>'Raw data (base scenario)'!A3295</f>
        <v>3289</v>
      </c>
      <c r="C3303" s="23" t="str">
        <f>'Raw data (base scenario)'!B3295</f>
        <v>D</v>
      </c>
      <c r="D3303" s="23" t="str">
        <f>'Raw data (base scenario)'!C3295</f>
        <v>D</v>
      </c>
      <c r="E3303" t="b">
        <f t="shared" si="308"/>
        <v>1</v>
      </c>
      <c r="F3303" t="b">
        <f t="shared" si="309"/>
        <v>1</v>
      </c>
      <c r="G3303" t="b">
        <f t="shared" si="310"/>
        <v>1</v>
      </c>
      <c r="K3303" s="28">
        <v>3289</v>
      </c>
      <c r="L3303" s="27" t="s">
        <v>2</v>
      </c>
      <c r="M3303" s="27" t="s">
        <v>2</v>
      </c>
      <c r="N3303" t="b">
        <f t="shared" si="311"/>
        <v>1</v>
      </c>
      <c r="O3303" t="b">
        <f t="shared" si="312"/>
        <v>1</v>
      </c>
      <c r="P3303" t="b">
        <f t="shared" si="313"/>
        <v>1</v>
      </c>
    </row>
    <row r="3304" spans="2:16" x14ac:dyDescent="0.25">
      <c r="B3304" s="23">
        <f>'Raw data (base scenario)'!A3296</f>
        <v>3290</v>
      </c>
      <c r="C3304" s="23" t="str">
        <f>'Raw data (base scenario)'!B3296</f>
        <v>H</v>
      </c>
      <c r="D3304" s="23" t="str">
        <f>'Raw data (base scenario)'!C3296</f>
        <v>H</v>
      </c>
      <c r="E3304" t="b">
        <f t="shared" si="308"/>
        <v>1</v>
      </c>
      <c r="F3304" t="b">
        <f t="shared" si="309"/>
        <v>1</v>
      </c>
      <c r="G3304" t="str">
        <f t="shared" si="310"/>
        <v>N/A</v>
      </c>
      <c r="K3304" s="28">
        <v>3290</v>
      </c>
      <c r="L3304" s="27" t="s">
        <v>1</v>
      </c>
      <c r="M3304" s="27" t="s">
        <v>1</v>
      </c>
      <c r="N3304" t="b">
        <f t="shared" si="311"/>
        <v>1</v>
      </c>
      <c r="O3304" t="b">
        <f t="shared" si="312"/>
        <v>1</v>
      </c>
      <c r="P3304" t="str">
        <f t="shared" si="313"/>
        <v>N/A</v>
      </c>
    </row>
    <row r="3305" spans="2:16" x14ac:dyDescent="0.25">
      <c r="B3305" s="23">
        <f>'Raw data (base scenario)'!A3297</f>
        <v>3291</v>
      </c>
      <c r="C3305" s="23" t="str">
        <f>'Raw data (base scenario)'!B3297</f>
        <v>S</v>
      </c>
      <c r="D3305" s="23" t="str">
        <f>'Raw data (base scenario)'!C3297</f>
        <v>H</v>
      </c>
      <c r="E3305" t="b">
        <f t="shared" si="308"/>
        <v>1</v>
      </c>
      <c r="F3305" t="b">
        <f t="shared" si="309"/>
        <v>1</v>
      </c>
      <c r="G3305" t="str">
        <f t="shared" si="310"/>
        <v>N/A</v>
      </c>
      <c r="K3305" s="28">
        <v>3291</v>
      </c>
      <c r="L3305" s="27" t="s">
        <v>3</v>
      </c>
      <c r="M3305" s="27" t="s">
        <v>1</v>
      </c>
      <c r="N3305" t="b">
        <f t="shared" si="311"/>
        <v>1</v>
      </c>
      <c r="O3305" t="b">
        <f t="shared" si="312"/>
        <v>1</v>
      </c>
      <c r="P3305" t="str">
        <f t="shared" si="313"/>
        <v>N/A</v>
      </c>
    </row>
    <row r="3306" spans="2:16" x14ac:dyDescent="0.25">
      <c r="B3306" s="23">
        <f>'Raw data (base scenario)'!A3298</f>
        <v>3292</v>
      </c>
      <c r="C3306" s="23" t="str">
        <f>'Raw data (base scenario)'!B3298</f>
        <v>S</v>
      </c>
      <c r="D3306" s="23" t="str">
        <f>'Raw data (base scenario)'!C3298</f>
        <v>H</v>
      </c>
      <c r="E3306" t="b">
        <f t="shared" si="308"/>
        <v>1</v>
      </c>
      <c r="F3306" t="b">
        <f t="shared" si="309"/>
        <v>1</v>
      </c>
      <c r="G3306" t="str">
        <f t="shared" si="310"/>
        <v>N/A</v>
      </c>
      <c r="K3306" s="28">
        <v>3292</v>
      </c>
      <c r="L3306" s="27" t="s">
        <v>3</v>
      </c>
      <c r="M3306" s="27" t="s">
        <v>1</v>
      </c>
      <c r="N3306" t="b">
        <f t="shared" si="311"/>
        <v>1</v>
      </c>
      <c r="O3306" t="b">
        <f t="shared" si="312"/>
        <v>1</v>
      </c>
      <c r="P3306" t="str">
        <f t="shared" si="313"/>
        <v>N/A</v>
      </c>
    </row>
    <row r="3307" spans="2:16" x14ac:dyDescent="0.25">
      <c r="B3307" s="23">
        <f>'Raw data (base scenario)'!A3299</f>
        <v>3293</v>
      </c>
      <c r="C3307" s="23" t="str">
        <f>'Raw data (base scenario)'!B3299</f>
        <v>D</v>
      </c>
      <c r="D3307" s="23" t="str">
        <f>'Raw data (base scenario)'!C3299</f>
        <v>D</v>
      </c>
      <c r="E3307" t="b">
        <f t="shared" si="308"/>
        <v>1</v>
      </c>
      <c r="F3307" t="b">
        <f t="shared" si="309"/>
        <v>1</v>
      </c>
      <c r="G3307" t="b">
        <f t="shared" si="310"/>
        <v>1</v>
      </c>
      <c r="K3307" s="28">
        <v>3293</v>
      </c>
      <c r="L3307" s="27" t="s">
        <v>2</v>
      </c>
      <c r="M3307" s="27" t="s">
        <v>2</v>
      </c>
      <c r="N3307" t="b">
        <f t="shared" si="311"/>
        <v>1</v>
      </c>
      <c r="O3307" t="b">
        <f t="shared" si="312"/>
        <v>1</v>
      </c>
      <c r="P3307" t="b">
        <f t="shared" si="313"/>
        <v>1</v>
      </c>
    </row>
    <row r="3308" spans="2:16" x14ac:dyDescent="0.25">
      <c r="B3308" s="23">
        <f>'Raw data (base scenario)'!A3300</f>
        <v>3294</v>
      </c>
      <c r="C3308" s="23" t="str">
        <f>'Raw data (base scenario)'!B3300</f>
        <v>I</v>
      </c>
      <c r="D3308" s="23" t="str">
        <f>'Raw data (base scenario)'!C3300</f>
        <v>I</v>
      </c>
      <c r="E3308" t="b">
        <f t="shared" si="308"/>
        <v>1</v>
      </c>
      <c r="F3308" t="b">
        <f t="shared" si="309"/>
        <v>1</v>
      </c>
      <c r="G3308" t="str">
        <f t="shared" si="310"/>
        <v>N/A</v>
      </c>
      <c r="K3308" s="28">
        <v>3294</v>
      </c>
      <c r="L3308" s="27" t="s">
        <v>18</v>
      </c>
      <c r="M3308" s="27" t="s">
        <v>18</v>
      </c>
      <c r="N3308" t="b">
        <f t="shared" si="311"/>
        <v>1</v>
      </c>
      <c r="O3308" t="b">
        <f t="shared" si="312"/>
        <v>1</v>
      </c>
      <c r="P3308" t="str">
        <f t="shared" si="313"/>
        <v>N/A</v>
      </c>
    </row>
    <row r="3309" spans="2:16" x14ac:dyDescent="0.25">
      <c r="B3309" s="23">
        <f>'Raw data (base scenario)'!A3301</f>
        <v>3295</v>
      </c>
      <c r="C3309" s="23" t="str">
        <f>'Raw data (base scenario)'!B3301</f>
        <v>H</v>
      </c>
      <c r="D3309" s="23" t="str">
        <f>'Raw data (base scenario)'!C3301</f>
        <v>H</v>
      </c>
      <c r="E3309" t="b">
        <f t="shared" si="308"/>
        <v>1</v>
      </c>
      <c r="F3309" t="b">
        <f t="shared" si="309"/>
        <v>1</v>
      </c>
      <c r="G3309" t="str">
        <f t="shared" si="310"/>
        <v>N/A</v>
      </c>
      <c r="K3309" s="28">
        <v>3295</v>
      </c>
      <c r="L3309" s="27" t="s">
        <v>1</v>
      </c>
      <c r="M3309" s="27" t="s">
        <v>1</v>
      </c>
      <c r="N3309" t="b">
        <f t="shared" si="311"/>
        <v>1</v>
      </c>
      <c r="O3309" t="b">
        <f t="shared" si="312"/>
        <v>1</v>
      </c>
      <c r="P3309" t="str">
        <f t="shared" si="313"/>
        <v>N/A</v>
      </c>
    </row>
    <row r="3310" spans="2:16" x14ac:dyDescent="0.25">
      <c r="B3310" s="23">
        <f>'Raw data (base scenario)'!A3302</f>
        <v>3296</v>
      </c>
      <c r="C3310" s="23" t="str">
        <f>'Raw data (base scenario)'!B3302</f>
        <v>S</v>
      </c>
      <c r="D3310" s="23" t="str">
        <f>'Raw data (base scenario)'!C3302</f>
        <v>I</v>
      </c>
      <c r="E3310" t="b">
        <f t="shared" si="308"/>
        <v>1</v>
      </c>
      <c r="F3310" t="b">
        <f t="shared" si="309"/>
        <v>1</v>
      </c>
      <c r="G3310" t="str">
        <f t="shared" si="310"/>
        <v>N/A</v>
      </c>
      <c r="K3310" s="28">
        <v>3296</v>
      </c>
      <c r="L3310" s="27" t="s">
        <v>3</v>
      </c>
      <c r="M3310" s="27" t="s">
        <v>18</v>
      </c>
      <c r="N3310" t="b">
        <f t="shared" si="311"/>
        <v>1</v>
      </c>
      <c r="O3310" t="b">
        <f t="shared" si="312"/>
        <v>1</v>
      </c>
      <c r="P3310" t="str">
        <f t="shared" si="313"/>
        <v>N/A</v>
      </c>
    </row>
    <row r="3311" spans="2:16" x14ac:dyDescent="0.25">
      <c r="B3311" s="23">
        <f>'Raw data (base scenario)'!A3303</f>
        <v>3297</v>
      </c>
      <c r="C3311" s="23" t="str">
        <f>'Raw data (base scenario)'!B3303</f>
        <v>H</v>
      </c>
      <c r="D3311" s="23" t="str">
        <f>'Raw data (base scenario)'!C3303</f>
        <v>H</v>
      </c>
      <c r="E3311" t="b">
        <f t="shared" si="308"/>
        <v>1</v>
      </c>
      <c r="F3311" t="b">
        <f t="shared" si="309"/>
        <v>1</v>
      </c>
      <c r="G3311" t="str">
        <f t="shared" si="310"/>
        <v>N/A</v>
      </c>
      <c r="K3311" s="28">
        <v>3297</v>
      </c>
      <c r="L3311" s="27" t="s">
        <v>1</v>
      </c>
      <c r="M3311" s="27" t="s">
        <v>1</v>
      </c>
      <c r="N3311" t="b">
        <f t="shared" si="311"/>
        <v>1</v>
      </c>
      <c r="O3311" t="b">
        <f t="shared" si="312"/>
        <v>1</v>
      </c>
      <c r="P3311" t="str">
        <f t="shared" si="313"/>
        <v>N/A</v>
      </c>
    </row>
    <row r="3312" spans="2:16" x14ac:dyDescent="0.25">
      <c r="B3312" s="23">
        <f>'Raw data (base scenario)'!A3304</f>
        <v>3298</v>
      </c>
      <c r="C3312" s="23" t="str">
        <f>'Raw data (base scenario)'!B3304</f>
        <v>H</v>
      </c>
      <c r="D3312" s="23" t="str">
        <f>'Raw data (base scenario)'!C3304</f>
        <v>H</v>
      </c>
      <c r="E3312" t="b">
        <f t="shared" si="308"/>
        <v>1</v>
      </c>
      <c r="F3312" t="b">
        <f t="shared" si="309"/>
        <v>1</v>
      </c>
      <c r="G3312" t="str">
        <f t="shared" si="310"/>
        <v>N/A</v>
      </c>
      <c r="K3312" s="28">
        <v>3298</v>
      </c>
      <c r="L3312" s="27" t="s">
        <v>1</v>
      </c>
      <c r="M3312" s="27" t="s">
        <v>1</v>
      </c>
      <c r="N3312" t="b">
        <f t="shared" si="311"/>
        <v>1</v>
      </c>
      <c r="O3312" t="b">
        <f t="shared" si="312"/>
        <v>1</v>
      </c>
      <c r="P3312" t="str">
        <f t="shared" si="313"/>
        <v>N/A</v>
      </c>
    </row>
    <row r="3313" spans="2:16" x14ac:dyDescent="0.25">
      <c r="B3313" s="23">
        <f>'Raw data (base scenario)'!A3305</f>
        <v>3299</v>
      </c>
      <c r="C3313" s="23" t="str">
        <f>'Raw data (base scenario)'!B3305</f>
        <v>I</v>
      </c>
      <c r="D3313" s="23" t="str">
        <f>'Raw data (base scenario)'!C3305</f>
        <v>I</v>
      </c>
      <c r="E3313" t="b">
        <f t="shared" si="308"/>
        <v>1</v>
      </c>
      <c r="F3313" t="b">
        <f t="shared" si="309"/>
        <v>1</v>
      </c>
      <c r="G3313" t="str">
        <f t="shared" si="310"/>
        <v>N/A</v>
      </c>
      <c r="K3313" s="28">
        <v>3299</v>
      </c>
      <c r="L3313" s="27" t="s">
        <v>18</v>
      </c>
      <c r="M3313" s="27" t="s">
        <v>18</v>
      </c>
      <c r="N3313" t="b">
        <f t="shared" si="311"/>
        <v>1</v>
      </c>
      <c r="O3313" t="b">
        <f t="shared" si="312"/>
        <v>1</v>
      </c>
      <c r="P3313" t="str">
        <f t="shared" si="313"/>
        <v>N/A</v>
      </c>
    </row>
    <row r="3314" spans="2:16" x14ac:dyDescent="0.25">
      <c r="B3314" s="23">
        <f>'Raw data (base scenario)'!A3306</f>
        <v>3300</v>
      </c>
      <c r="C3314" s="23" t="str">
        <f>'Raw data (base scenario)'!B3306</f>
        <v>S</v>
      </c>
      <c r="D3314" s="23" t="str">
        <f>'Raw data (base scenario)'!C3306</f>
        <v>H</v>
      </c>
      <c r="E3314" t="b">
        <f t="shared" si="308"/>
        <v>1</v>
      </c>
      <c r="F3314" t="b">
        <f t="shared" si="309"/>
        <v>1</v>
      </c>
      <c r="G3314" t="str">
        <f t="shared" si="310"/>
        <v>N/A</v>
      </c>
      <c r="K3314" s="28">
        <v>3300</v>
      </c>
      <c r="L3314" s="27" t="s">
        <v>3</v>
      </c>
      <c r="M3314" s="27" t="s">
        <v>1</v>
      </c>
      <c r="N3314" t="b">
        <f t="shared" si="311"/>
        <v>1</v>
      </c>
      <c r="O3314" t="b">
        <f t="shared" si="312"/>
        <v>1</v>
      </c>
      <c r="P3314" t="str">
        <f t="shared" si="313"/>
        <v>N/A</v>
      </c>
    </row>
    <row r="3315" spans="2:16" x14ac:dyDescent="0.25">
      <c r="B3315" s="23">
        <f>'Raw data (base scenario)'!A3307</f>
        <v>3301</v>
      </c>
      <c r="C3315" s="23" t="str">
        <f>'Raw data (base scenario)'!B3307</f>
        <v>H</v>
      </c>
      <c r="D3315" s="23" t="str">
        <f>'Raw data (base scenario)'!C3307</f>
        <v>S</v>
      </c>
      <c r="E3315" t="b">
        <f t="shared" si="308"/>
        <v>1</v>
      </c>
      <c r="F3315" t="b">
        <f t="shared" si="309"/>
        <v>1</v>
      </c>
      <c r="G3315" t="str">
        <f t="shared" si="310"/>
        <v>N/A</v>
      </c>
      <c r="K3315" s="28">
        <v>3301</v>
      </c>
      <c r="L3315" s="27" t="s">
        <v>1</v>
      </c>
      <c r="M3315" s="27" t="s">
        <v>3</v>
      </c>
      <c r="N3315" t="b">
        <f t="shared" si="311"/>
        <v>1</v>
      </c>
      <c r="O3315" t="b">
        <f t="shared" si="312"/>
        <v>1</v>
      </c>
      <c r="P3315" t="str">
        <f t="shared" si="313"/>
        <v>N/A</v>
      </c>
    </row>
    <row r="3316" spans="2:16" x14ac:dyDescent="0.25">
      <c r="B3316" s="23">
        <f>'Raw data (base scenario)'!A3308</f>
        <v>3302</v>
      </c>
      <c r="C3316" s="23" t="str">
        <f>'Raw data (base scenario)'!B3308</f>
        <v>S</v>
      </c>
      <c r="D3316" s="23" t="str">
        <f>'Raw data (base scenario)'!C3308</f>
        <v>H</v>
      </c>
      <c r="E3316" t="b">
        <f t="shared" si="308"/>
        <v>1</v>
      </c>
      <c r="F3316" t="b">
        <f t="shared" si="309"/>
        <v>1</v>
      </c>
      <c r="G3316" t="str">
        <f t="shared" si="310"/>
        <v>N/A</v>
      </c>
      <c r="K3316" s="28">
        <v>3302</v>
      </c>
      <c r="L3316" s="27" t="s">
        <v>3</v>
      </c>
      <c r="M3316" s="27" t="s">
        <v>1</v>
      </c>
      <c r="N3316" t="b">
        <f t="shared" si="311"/>
        <v>1</v>
      </c>
      <c r="O3316" t="b">
        <f t="shared" si="312"/>
        <v>1</v>
      </c>
      <c r="P3316" t="str">
        <f t="shared" si="313"/>
        <v>N/A</v>
      </c>
    </row>
    <row r="3317" spans="2:16" x14ac:dyDescent="0.25">
      <c r="B3317" s="23">
        <f>'Raw data (base scenario)'!A3309</f>
        <v>3303</v>
      </c>
      <c r="C3317" s="23" t="str">
        <f>'Raw data (base scenario)'!B3309</f>
        <v>H</v>
      </c>
      <c r="D3317" s="23" t="str">
        <f>'Raw data (base scenario)'!C3309</f>
        <v>S</v>
      </c>
      <c r="E3317" t="b">
        <f t="shared" si="308"/>
        <v>1</v>
      </c>
      <c r="F3317" t="b">
        <f t="shared" si="309"/>
        <v>1</v>
      </c>
      <c r="G3317" t="str">
        <f t="shared" si="310"/>
        <v>N/A</v>
      </c>
      <c r="K3317" s="28">
        <v>3303</v>
      </c>
      <c r="L3317" s="27" t="s">
        <v>1</v>
      </c>
      <c r="M3317" s="27" t="s">
        <v>3</v>
      </c>
      <c r="N3317" t="b">
        <f t="shared" si="311"/>
        <v>1</v>
      </c>
      <c r="O3317" t="b">
        <f t="shared" si="312"/>
        <v>1</v>
      </c>
      <c r="P3317" t="str">
        <f t="shared" si="313"/>
        <v>N/A</v>
      </c>
    </row>
    <row r="3318" spans="2:16" x14ac:dyDescent="0.25">
      <c r="B3318" s="23">
        <f>'Raw data (base scenario)'!A3310</f>
        <v>3304</v>
      </c>
      <c r="C3318" s="23" t="str">
        <f>'Raw data (base scenario)'!B3310</f>
        <v>S</v>
      </c>
      <c r="D3318" s="23" t="str">
        <f>'Raw data (base scenario)'!C3310</f>
        <v>I</v>
      </c>
      <c r="E3318" t="b">
        <f t="shared" si="308"/>
        <v>1</v>
      </c>
      <c r="F3318" t="b">
        <f t="shared" si="309"/>
        <v>1</v>
      </c>
      <c r="G3318" t="str">
        <f t="shared" si="310"/>
        <v>N/A</v>
      </c>
      <c r="K3318" s="28">
        <v>3304</v>
      </c>
      <c r="L3318" s="27" t="s">
        <v>3</v>
      </c>
      <c r="M3318" s="27" t="s">
        <v>18</v>
      </c>
      <c r="N3318" t="b">
        <f t="shared" si="311"/>
        <v>1</v>
      </c>
      <c r="O3318" t="b">
        <f t="shared" si="312"/>
        <v>1</v>
      </c>
      <c r="P3318" t="str">
        <f t="shared" si="313"/>
        <v>N/A</v>
      </c>
    </row>
    <row r="3319" spans="2:16" x14ac:dyDescent="0.25">
      <c r="B3319" s="23">
        <f>'Raw data (base scenario)'!A3311</f>
        <v>3305</v>
      </c>
      <c r="C3319" s="23" t="str">
        <f>'Raw data (base scenario)'!B3311</f>
        <v>S</v>
      </c>
      <c r="D3319" s="23" t="str">
        <f>'Raw data (base scenario)'!C3311</f>
        <v>I</v>
      </c>
      <c r="E3319" t="b">
        <f t="shared" si="308"/>
        <v>1</v>
      </c>
      <c r="F3319" t="b">
        <f t="shared" si="309"/>
        <v>1</v>
      </c>
      <c r="G3319" t="str">
        <f t="shared" si="310"/>
        <v>N/A</v>
      </c>
      <c r="K3319" s="28">
        <v>3305</v>
      </c>
      <c r="L3319" s="27" t="s">
        <v>3</v>
      </c>
      <c r="M3319" s="27" t="s">
        <v>18</v>
      </c>
      <c r="N3319" t="b">
        <f t="shared" si="311"/>
        <v>1</v>
      </c>
      <c r="O3319" t="b">
        <f t="shared" si="312"/>
        <v>1</v>
      </c>
      <c r="P3319" t="str">
        <f t="shared" si="313"/>
        <v>N/A</v>
      </c>
    </row>
    <row r="3320" spans="2:16" x14ac:dyDescent="0.25">
      <c r="B3320" s="23">
        <f>'Raw data (base scenario)'!A3312</f>
        <v>3306</v>
      </c>
      <c r="C3320" s="23" t="str">
        <f>'Raw data (base scenario)'!B3312</f>
        <v>D</v>
      </c>
      <c r="D3320" s="23" t="str">
        <f>'Raw data (base scenario)'!C3312</f>
        <v>D</v>
      </c>
      <c r="E3320" t="b">
        <f t="shared" si="308"/>
        <v>1</v>
      </c>
      <c r="F3320" t="b">
        <f t="shared" si="309"/>
        <v>1</v>
      </c>
      <c r="G3320" t="b">
        <f t="shared" si="310"/>
        <v>1</v>
      </c>
      <c r="K3320" s="28">
        <v>3306</v>
      </c>
      <c r="L3320" s="27" t="s">
        <v>2</v>
      </c>
      <c r="M3320" s="27" t="s">
        <v>2</v>
      </c>
      <c r="N3320" t="b">
        <f t="shared" si="311"/>
        <v>1</v>
      </c>
      <c r="O3320" t="b">
        <f t="shared" si="312"/>
        <v>1</v>
      </c>
      <c r="P3320" t="b">
        <f t="shared" si="313"/>
        <v>1</v>
      </c>
    </row>
    <row r="3321" spans="2:16" x14ac:dyDescent="0.25">
      <c r="B3321" s="23">
        <f>'Raw data (base scenario)'!A3313</f>
        <v>3307</v>
      </c>
      <c r="C3321" s="23" t="str">
        <f>'Raw data (base scenario)'!B3313</f>
        <v>I</v>
      </c>
      <c r="D3321" s="23" t="str">
        <f>'Raw data (base scenario)'!C3313</f>
        <v>I</v>
      </c>
      <c r="E3321" t="b">
        <f t="shared" si="308"/>
        <v>1</v>
      </c>
      <c r="F3321" t="b">
        <f t="shared" si="309"/>
        <v>1</v>
      </c>
      <c r="G3321" t="str">
        <f t="shared" si="310"/>
        <v>N/A</v>
      </c>
      <c r="K3321" s="28">
        <v>3307</v>
      </c>
      <c r="L3321" s="27" t="s">
        <v>18</v>
      </c>
      <c r="M3321" s="27" t="s">
        <v>18</v>
      </c>
      <c r="N3321" t="b">
        <f t="shared" si="311"/>
        <v>1</v>
      </c>
      <c r="O3321" t="b">
        <f t="shared" si="312"/>
        <v>1</v>
      </c>
      <c r="P3321" t="str">
        <f t="shared" si="313"/>
        <v>N/A</v>
      </c>
    </row>
    <row r="3322" spans="2:16" x14ac:dyDescent="0.25">
      <c r="B3322" s="23">
        <f>'Raw data (base scenario)'!A3314</f>
        <v>3308</v>
      </c>
      <c r="C3322" s="23" t="str">
        <f>'Raw data (base scenario)'!B3314</f>
        <v>H</v>
      </c>
      <c r="D3322" s="23" t="str">
        <f>'Raw data (base scenario)'!C3314</f>
        <v>H</v>
      </c>
      <c r="E3322" t="b">
        <f t="shared" si="308"/>
        <v>1</v>
      </c>
      <c r="F3322" t="b">
        <f t="shared" si="309"/>
        <v>1</v>
      </c>
      <c r="G3322" t="str">
        <f t="shared" si="310"/>
        <v>N/A</v>
      </c>
      <c r="K3322" s="28">
        <v>3308</v>
      </c>
      <c r="L3322" s="27" t="s">
        <v>1</v>
      </c>
      <c r="M3322" s="27" t="s">
        <v>1</v>
      </c>
      <c r="N3322" t="b">
        <f t="shared" si="311"/>
        <v>1</v>
      </c>
      <c r="O3322" t="b">
        <f t="shared" si="312"/>
        <v>1</v>
      </c>
      <c r="P3322" t="str">
        <f t="shared" si="313"/>
        <v>N/A</v>
      </c>
    </row>
    <row r="3323" spans="2:16" x14ac:dyDescent="0.25">
      <c r="B3323" s="23">
        <f>'Raw data (base scenario)'!A3315</f>
        <v>3309</v>
      </c>
      <c r="C3323" s="23" t="str">
        <f>'Raw data (base scenario)'!B3315</f>
        <v>S</v>
      </c>
      <c r="D3323" s="23" t="str">
        <f>'Raw data (base scenario)'!C3315</f>
        <v>H</v>
      </c>
      <c r="E3323" t="b">
        <f t="shared" si="308"/>
        <v>1</v>
      </c>
      <c r="F3323" t="b">
        <f t="shared" si="309"/>
        <v>1</v>
      </c>
      <c r="G3323" t="str">
        <f t="shared" si="310"/>
        <v>N/A</v>
      </c>
      <c r="K3323" s="28">
        <v>3309</v>
      </c>
      <c r="L3323" s="27" t="s">
        <v>3</v>
      </c>
      <c r="M3323" s="27" t="s">
        <v>1</v>
      </c>
      <c r="N3323" t="b">
        <f t="shared" si="311"/>
        <v>1</v>
      </c>
      <c r="O3323" t="b">
        <f t="shared" si="312"/>
        <v>1</v>
      </c>
      <c r="P3323" t="str">
        <f t="shared" si="313"/>
        <v>N/A</v>
      </c>
    </row>
    <row r="3324" spans="2:16" x14ac:dyDescent="0.25">
      <c r="B3324" s="23">
        <f>'Raw data (base scenario)'!A3316</f>
        <v>3310</v>
      </c>
      <c r="C3324" s="23" t="str">
        <f>'Raw data (base scenario)'!B3316</f>
        <v>I</v>
      </c>
      <c r="D3324" s="23" t="str">
        <f>'Raw data (base scenario)'!C3316</f>
        <v>D</v>
      </c>
      <c r="E3324" t="b">
        <f t="shared" si="308"/>
        <v>1</v>
      </c>
      <c r="F3324" t="b">
        <f t="shared" si="309"/>
        <v>1</v>
      </c>
      <c r="G3324" t="str">
        <f t="shared" si="310"/>
        <v>N/A</v>
      </c>
      <c r="K3324" s="28">
        <v>3310</v>
      </c>
      <c r="L3324" s="27" t="s">
        <v>18</v>
      </c>
      <c r="M3324" s="27" t="s">
        <v>2</v>
      </c>
      <c r="N3324" t="b">
        <f t="shared" si="311"/>
        <v>1</v>
      </c>
      <c r="O3324" t="b">
        <f t="shared" si="312"/>
        <v>1</v>
      </c>
      <c r="P3324" t="str">
        <f t="shared" si="313"/>
        <v>N/A</v>
      </c>
    </row>
    <row r="3325" spans="2:16" x14ac:dyDescent="0.25">
      <c r="B3325" s="23">
        <f>'Raw data (base scenario)'!A3317</f>
        <v>3311</v>
      </c>
      <c r="C3325" s="23" t="str">
        <f>'Raw data (base scenario)'!B3317</f>
        <v>S</v>
      </c>
      <c r="D3325" s="23" t="str">
        <f>'Raw data (base scenario)'!C3317</f>
        <v>H</v>
      </c>
      <c r="E3325" t="b">
        <f t="shared" si="308"/>
        <v>1</v>
      </c>
      <c r="F3325" t="b">
        <f t="shared" si="309"/>
        <v>1</v>
      </c>
      <c r="G3325" t="str">
        <f t="shared" si="310"/>
        <v>N/A</v>
      </c>
      <c r="K3325" s="28">
        <v>3311</v>
      </c>
      <c r="L3325" s="27" t="s">
        <v>3</v>
      </c>
      <c r="M3325" s="27" t="s">
        <v>1</v>
      </c>
      <c r="N3325" t="b">
        <f t="shared" si="311"/>
        <v>1</v>
      </c>
      <c r="O3325" t="b">
        <f t="shared" si="312"/>
        <v>1</v>
      </c>
      <c r="P3325" t="str">
        <f t="shared" si="313"/>
        <v>N/A</v>
      </c>
    </row>
    <row r="3326" spans="2:16" x14ac:dyDescent="0.25">
      <c r="B3326" s="23">
        <f>'Raw data (base scenario)'!A3318</f>
        <v>3312</v>
      </c>
      <c r="C3326" s="23" t="str">
        <f>'Raw data (base scenario)'!B3318</f>
        <v>S</v>
      </c>
      <c r="D3326" s="23" t="str">
        <f>'Raw data (base scenario)'!C3318</f>
        <v>S</v>
      </c>
      <c r="E3326" t="b">
        <f t="shared" si="308"/>
        <v>1</v>
      </c>
      <c r="F3326" t="b">
        <f t="shared" si="309"/>
        <v>1</v>
      </c>
      <c r="G3326" t="str">
        <f t="shared" si="310"/>
        <v>N/A</v>
      </c>
      <c r="K3326" s="28">
        <v>3312</v>
      </c>
      <c r="L3326" s="27" t="s">
        <v>3</v>
      </c>
      <c r="M3326" s="27" t="s">
        <v>3</v>
      </c>
      <c r="N3326" t="b">
        <f t="shared" si="311"/>
        <v>1</v>
      </c>
      <c r="O3326" t="b">
        <f t="shared" si="312"/>
        <v>1</v>
      </c>
      <c r="P3326" t="str">
        <f t="shared" si="313"/>
        <v>N/A</v>
      </c>
    </row>
    <row r="3327" spans="2:16" x14ac:dyDescent="0.25">
      <c r="B3327" s="23">
        <f>'Raw data (base scenario)'!A3319</f>
        <v>3313</v>
      </c>
      <c r="C3327" s="23" t="str">
        <f>'Raw data (base scenario)'!B3319</f>
        <v>D</v>
      </c>
      <c r="D3327" s="23" t="str">
        <f>'Raw data (base scenario)'!C3319</f>
        <v>D</v>
      </c>
      <c r="E3327" t="b">
        <f t="shared" si="308"/>
        <v>1</v>
      </c>
      <c r="F3327" t="b">
        <f t="shared" si="309"/>
        <v>1</v>
      </c>
      <c r="G3327" t="b">
        <f t="shared" si="310"/>
        <v>1</v>
      </c>
      <c r="K3327" s="28">
        <v>3313</v>
      </c>
      <c r="L3327" s="27" t="s">
        <v>2</v>
      </c>
      <c r="M3327" s="27" t="s">
        <v>2</v>
      </c>
      <c r="N3327" t="b">
        <f t="shared" si="311"/>
        <v>1</v>
      </c>
      <c r="O3327" t="b">
        <f t="shared" si="312"/>
        <v>1</v>
      </c>
      <c r="P3327" t="b">
        <f t="shared" si="313"/>
        <v>1</v>
      </c>
    </row>
    <row r="3328" spans="2:16" x14ac:dyDescent="0.25">
      <c r="B3328" s="23">
        <f>'Raw data (base scenario)'!A3320</f>
        <v>3314</v>
      </c>
      <c r="C3328" s="23" t="str">
        <f>'Raw data (base scenario)'!B3320</f>
        <v>S</v>
      </c>
      <c r="D3328" s="23" t="str">
        <f>'Raw data (base scenario)'!C3320</f>
        <v>H</v>
      </c>
      <c r="E3328" t="b">
        <f t="shared" si="308"/>
        <v>1</v>
      </c>
      <c r="F3328" t="b">
        <f t="shared" si="309"/>
        <v>1</v>
      </c>
      <c r="G3328" t="str">
        <f t="shared" si="310"/>
        <v>N/A</v>
      </c>
      <c r="K3328" s="28">
        <v>3314</v>
      </c>
      <c r="L3328" s="27" t="s">
        <v>3</v>
      </c>
      <c r="M3328" s="27" t="s">
        <v>1</v>
      </c>
      <c r="N3328" t="b">
        <f t="shared" si="311"/>
        <v>1</v>
      </c>
      <c r="O3328" t="b">
        <f t="shared" si="312"/>
        <v>1</v>
      </c>
      <c r="P3328" t="str">
        <f t="shared" si="313"/>
        <v>N/A</v>
      </c>
    </row>
    <row r="3329" spans="2:16" x14ac:dyDescent="0.25">
      <c r="B3329" s="23">
        <f>'Raw data (base scenario)'!A3321</f>
        <v>3315</v>
      </c>
      <c r="C3329" s="23" t="str">
        <f>'Raw data (base scenario)'!B3321</f>
        <v>H</v>
      </c>
      <c r="D3329" s="23" t="str">
        <f>'Raw data (base scenario)'!C3321</f>
        <v>H</v>
      </c>
      <c r="E3329" t="b">
        <f t="shared" si="308"/>
        <v>1</v>
      </c>
      <c r="F3329" t="b">
        <f t="shared" si="309"/>
        <v>1</v>
      </c>
      <c r="G3329" t="str">
        <f t="shared" si="310"/>
        <v>N/A</v>
      </c>
      <c r="K3329" s="28">
        <v>3315</v>
      </c>
      <c r="L3329" s="27" t="s">
        <v>1</v>
      </c>
      <c r="M3329" s="27" t="s">
        <v>1</v>
      </c>
      <c r="N3329" t="b">
        <f t="shared" si="311"/>
        <v>1</v>
      </c>
      <c r="O3329" t="b">
        <f t="shared" si="312"/>
        <v>1</v>
      </c>
      <c r="P3329" t="str">
        <f t="shared" si="313"/>
        <v>N/A</v>
      </c>
    </row>
    <row r="3330" spans="2:16" x14ac:dyDescent="0.25">
      <c r="B3330" s="23">
        <f>'Raw data (base scenario)'!A3322</f>
        <v>3316</v>
      </c>
      <c r="C3330" s="23" t="str">
        <f>'Raw data (base scenario)'!B3322</f>
        <v>S</v>
      </c>
      <c r="D3330" s="23" t="str">
        <f>'Raw data (base scenario)'!C3322</f>
        <v>H</v>
      </c>
      <c r="E3330" t="b">
        <f t="shared" si="308"/>
        <v>1</v>
      </c>
      <c r="F3330" t="b">
        <f t="shared" si="309"/>
        <v>1</v>
      </c>
      <c r="G3330" t="str">
        <f t="shared" si="310"/>
        <v>N/A</v>
      </c>
      <c r="K3330" s="28">
        <v>3316</v>
      </c>
      <c r="L3330" s="27" t="s">
        <v>3</v>
      </c>
      <c r="M3330" s="27" t="s">
        <v>1</v>
      </c>
      <c r="N3330" t="b">
        <f t="shared" si="311"/>
        <v>1</v>
      </c>
      <c r="O3330" t="b">
        <f t="shared" si="312"/>
        <v>1</v>
      </c>
      <c r="P3330" t="str">
        <f t="shared" si="313"/>
        <v>N/A</v>
      </c>
    </row>
    <row r="3331" spans="2:16" x14ac:dyDescent="0.25">
      <c r="B3331" s="23">
        <f>'Raw data (base scenario)'!A3323</f>
        <v>3317</v>
      </c>
      <c r="C3331" s="23" t="str">
        <f>'Raw data (base scenario)'!B3323</f>
        <v>I</v>
      </c>
      <c r="D3331" s="23" t="str">
        <f>'Raw data (base scenario)'!C3323</f>
        <v>I</v>
      </c>
      <c r="E3331" t="b">
        <f t="shared" si="308"/>
        <v>1</v>
      </c>
      <c r="F3331" t="b">
        <f t="shared" si="309"/>
        <v>1</v>
      </c>
      <c r="G3331" t="str">
        <f t="shared" si="310"/>
        <v>N/A</v>
      </c>
      <c r="K3331" s="28">
        <v>3317</v>
      </c>
      <c r="L3331" s="27" t="s">
        <v>18</v>
      </c>
      <c r="M3331" s="27" t="s">
        <v>18</v>
      </c>
      <c r="N3331" t="b">
        <f t="shared" si="311"/>
        <v>1</v>
      </c>
      <c r="O3331" t="b">
        <f t="shared" si="312"/>
        <v>1</v>
      </c>
      <c r="P3331" t="str">
        <f t="shared" si="313"/>
        <v>N/A</v>
      </c>
    </row>
    <row r="3332" spans="2:16" x14ac:dyDescent="0.25">
      <c r="B3332" s="23">
        <f>'Raw data (base scenario)'!A3324</f>
        <v>3318</v>
      </c>
      <c r="C3332" s="23" t="str">
        <f>'Raw data (base scenario)'!B3324</f>
        <v>S</v>
      </c>
      <c r="D3332" s="23" t="str">
        <f>'Raw data (base scenario)'!C3324</f>
        <v>H</v>
      </c>
      <c r="E3332" t="b">
        <f t="shared" si="308"/>
        <v>1</v>
      </c>
      <c r="F3332" t="b">
        <f t="shared" si="309"/>
        <v>1</v>
      </c>
      <c r="G3332" t="str">
        <f t="shared" si="310"/>
        <v>N/A</v>
      </c>
      <c r="K3332" s="28">
        <v>3318</v>
      </c>
      <c r="L3332" s="27" t="s">
        <v>3</v>
      </c>
      <c r="M3332" s="27" t="s">
        <v>1</v>
      </c>
      <c r="N3332" t="b">
        <f t="shared" si="311"/>
        <v>1</v>
      </c>
      <c r="O3332" t="b">
        <f t="shared" si="312"/>
        <v>1</v>
      </c>
      <c r="P3332" t="str">
        <f t="shared" si="313"/>
        <v>N/A</v>
      </c>
    </row>
    <row r="3333" spans="2:16" x14ac:dyDescent="0.25">
      <c r="B3333" s="23">
        <f>'Raw data (base scenario)'!A3325</f>
        <v>3319</v>
      </c>
      <c r="C3333" s="23" t="str">
        <f>'Raw data (base scenario)'!B3325</f>
        <v>I</v>
      </c>
      <c r="D3333" s="23" t="str">
        <f>'Raw data (base scenario)'!C3325</f>
        <v>S</v>
      </c>
      <c r="E3333" t="b">
        <f t="shared" si="308"/>
        <v>1</v>
      </c>
      <c r="F3333" t="b">
        <f t="shared" si="309"/>
        <v>1</v>
      </c>
      <c r="G3333" t="str">
        <f t="shared" si="310"/>
        <v>N/A</v>
      </c>
      <c r="K3333" s="28">
        <v>3319</v>
      </c>
      <c r="L3333" s="27" t="s">
        <v>18</v>
      </c>
      <c r="M3333" s="27" t="s">
        <v>3</v>
      </c>
      <c r="N3333" t="b">
        <f t="shared" si="311"/>
        <v>1</v>
      </c>
      <c r="O3333" t="b">
        <f t="shared" si="312"/>
        <v>1</v>
      </c>
      <c r="P3333" t="str">
        <f t="shared" si="313"/>
        <v>N/A</v>
      </c>
    </row>
    <row r="3334" spans="2:16" x14ac:dyDescent="0.25">
      <c r="B3334" s="23">
        <f>'Raw data (base scenario)'!A3326</f>
        <v>3320</v>
      </c>
      <c r="C3334" s="23" t="str">
        <f>'Raw data (base scenario)'!B3326</f>
        <v>S</v>
      </c>
      <c r="D3334" s="23" t="str">
        <f>'Raw data (base scenario)'!C3326</f>
        <v>H</v>
      </c>
      <c r="E3334" t="b">
        <f t="shared" si="308"/>
        <v>1</v>
      </c>
      <c r="F3334" t="b">
        <f t="shared" si="309"/>
        <v>1</v>
      </c>
      <c r="G3334" t="str">
        <f t="shared" si="310"/>
        <v>N/A</v>
      </c>
      <c r="K3334" s="28">
        <v>3320</v>
      </c>
      <c r="L3334" s="27" t="s">
        <v>3</v>
      </c>
      <c r="M3334" s="27" t="s">
        <v>1</v>
      </c>
      <c r="N3334" t="b">
        <f t="shared" si="311"/>
        <v>1</v>
      </c>
      <c r="O3334" t="b">
        <f t="shared" si="312"/>
        <v>1</v>
      </c>
      <c r="P3334" t="str">
        <f t="shared" si="313"/>
        <v>N/A</v>
      </c>
    </row>
    <row r="3335" spans="2:16" x14ac:dyDescent="0.25">
      <c r="B3335" s="23">
        <f>'Raw data (base scenario)'!A3327</f>
        <v>3321</v>
      </c>
      <c r="C3335" s="23" t="str">
        <f>'Raw data (base scenario)'!B3327</f>
        <v>H</v>
      </c>
      <c r="D3335" s="23" t="str">
        <f>'Raw data (base scenario)'!C3327</f>
        <v>H</v>
      </c>
      <c r="E3335" t="b">
        <f t="shared" si="308"/>
        <v>1</v>
      </c>
      <c r="F3335" t="b">
        <f t="shared" si="309"/>
        <v>1</v>
      </c>
      <c r="G3335" t="str">
        <f t="shared" si="310"/>
        <v>N/A</v>
      </c>
      <c r="K3335" s="28">
        <v>3321</v>
      </c>
      <c r="L3335" s="27" t="s">
        <v>1</v>
      </c>
      <c r="M3335" s="27" t="s">
        <v>1</v>
      </c>
      <c r="N3335" t="b">
        <f t="shared" si="311"/>
        <v>1</v>
      </c>
      <c r="O3335" t="b">
        <f t="shared" si="312"/>
        <v>1</v>
      </c>
      <c r="P3335" t="str">
        <f t="shared" si="313"/>
        <v>N/A</v>
      </c>
    </row>
    <row r="3336" spans="2:16" x14ac:dyDescent="0.25">
      <c r="B3336" s="23">
        <f>'Raw data (base scenario)'!A3328</f>
        <v>3322</v>
      </c>
      <c r="C3336" s="23" t="str">
        <f>'Raw data (base scenario)'!B3328</f>
        <v>D</v>
      </c>
      <c r="D3336" s="23" t="str">
        <f>'Raw data (base scenario)'!C3328</f>
        <v>D</v>
      </c>
      <c r="E3336" t="b">
        <f t="shared" si="308"/>
        <v>1</v>
      </c>
      <c r="F3336" t="b">
        <f t="shared" si="309"/>
        <v>1</v>
      </c>
      <c r="G3336" t="b">
        <f t="shared" si="310"/>
        <v>1</v>
      </c>
      <c r="K3336" s="28">
        <v>3322</v>
      </c>
      <c r="L3336" s="27" t="s">
        <v>2</v>
      </c>
      <c r="M3336" s="27" t="s">
        <v>2</v>
      </c>
      <c r="N3336" t="b">
        <f t="shared" si="311"/>
        <v>1</v>
      </c>
      <c r="O3336" t="b">
        <f t="shared" si="312"/>
        <v>1</v>
      </c>
      <c r="P3336" t="b">
        <f t="shared" si="313"/>
        <v>1</v>
      </c>
    </row>
    <row r="3337" spans="2:16" x14ac:dyDescent="0.25">
      <c r="B3337" s="23">
        <f>'Raw data (base scenario)'!A3329</f>
        <v>3323</v>
      </c>
      <c r="C3337" s="23" t="str">
        <f>'Raw data (base scenario)'!B3329</f>
        <v>H</v>
      </c>
      <c r="D3337" s="23" t="str">
        <f>'Raw data (base scenario)'!C3329</f>
        <v>S</v>
      </c>
      <c r="E3337" t="b">
        <f t="shared" si="308"/>
        <v>1</v>
      </c>
      <c r="F3337" t="b">
        <f t="shared" si="309"/>
        <v>1</v>
      </c>
      <c r="G3337" t="str">
        <f t="shared" si="310"/>
        <v>N/A</v>
      </c>
      <c r="K3337" s="28">
        <v>3323</v>
      </c>
      <c r="L3337" s="27" t="s">
        <v>1</v>
      </c>
      <c r="M3337" s="27" t="s">
        <v>3</v>
      </c>
      <c r="N3337" t="b">
        <f t="shared" si="311"/>
        <v>1</v>
      </c>
      <c r="O3337" t="b">
        <f t="shared" si="312"/>
        <v>1</v>
      </c>
      <c r="P3337" t="str">
        <f t="shared" si="313"/>
        <v>N/A</v>
      </c>
    </row>
    <row r="3338" spans="2:16" x14ac:dyDescent="0.25">
      <c r="B3338" s="23">
        <f>'Raw data (base scenario)'!A3330</f>
        <v>3324</v>
      </c>
      <c r="C3338" s="23" t="str">
        <f>'Raw data (base scenario)'!B3330</f>
        <v>H</v>
      </c>
      <c r="D3338" s="23" t="str">
        <f>'Raw data (base scenario)'!C3330</f>
        <v>H</v>
      </c>
      <c r="E3338" t="b">
        <f t="shared" si="308"/>
        <v>1</v>
      </c>
      <c r="F3338" t="b">
        <f t="shared" si="309"/>
        <v>1</v>
      </c>
      <c r="G3338" t="str">
        <f t="shared" si="310"/>
        <v>N/A</v>
      </c>
      <c r="K3338" s="28">
        <v>3324</v>
      </c>
      <c r="L3338" s="27" t="s">
        <v>1</v>
      </c>
      <c r="M3338" s="27" t="s">
        <v>1</v>
      </c>
      <c r="N3338" t="b">
        <f t="shared" si="311"/>
        <v>1</v>
      </c>
      <c r="O3338" t="b">
        <f t="shared" si="312"/>
        <v>1</v>
      </c>
      <c r="P3338" t="str">
        <f t="shared" si="313"/>
        <v>N/A</v>
      </c>
    </row>
    <row r="3339" spans="2:16" x14ac:dyDescent="0.25">
      <c r="B3339" s="23">
        <f>'Raw data (base scenario)'!A3331</f>
        <v>3325</v>
      </c>
      <c r="C3339" s="23" t="str">
        <f>'Raw data (base scenario)'!B3331</f>
        <v>I</v>
      </c>
      <c r="D3339" s="23" t="str">
        <f>'Raw data (base scenario)'!C3331</f>
        <v>S</v>
      </c>
      <c r="E3339" t="b">
        <f t="shared" si="308"/>
        <v>1</v>
      </c>
      <c r="F3339" t="b">
        <f t="shared" si="309"/>
        <v>1</v>
      </c>
      <c r="G3339" t="str">
        <f t="shared" si="310"/>
        <v>N/A</v>
      </c>
      <c r="K3339" s="28">
        <v>3325</v>
      </c>
      <c r="L3339" s="27" t="s">
        <v>18</v>
      </c>
      <c r="M3339" s="27" t="s">
        <v>3</v>
      </c>
      <c r="N3339" t="b">
        <f t="shared" si="311"/>
        <v>1</v>
      </c>
      <c r="O3339" t="b">
        <f t="shared" si="312"/>
        <v>1</v>
      </c>
      <c r="P3339" t="str">
        <f t="shared" si="313"/>
        <v>N/A</v>
      </c>
    </row>
    <row r="3340" spans="2:16" x14ac:dyDescent="0.25">
      <c r="B3340" s="23">
        <f>'Raw data (base scenario)'!A3332</f>
        <v>3326</v>
      </c>
      <c r="C3340" s="23" t="str">
        <f>'Raw data (base scenario)'!B3332</f>
        <v>I</v>
      </c>
      <c r="D3340" s="23" t="str">
        <f>'Raw data (base scenario)'!C3332</f>
        <v>S</v>
      </c>
      <c r="E3340" t="b">
        <f t="shared" si="308"/>
        <v>1</v>
      </c>
      <c r="F3340" t="b">
        <f t="shared" si="309"/>
        <v>1</v>
      </c>
      <c r="G3340" t="str">
        <f t="shared" si="310"/>
        <v>N/A</v>
      </c>
      <c r="K3340" s="28">
        <v>3326</v>
      </c>
      <c r="L3340" s="27" t="s">
        <v>18</v>
      </c>
      <c r="M3340" s="27" t="s">
        <v>3</v>
      </c>
      <c r="N3340" t="b">
        <f t="shared" si="311"/>
        <v>1</v>
      </c>
      <c r="O3340" t="b">
        <f t="shared" si="312"/>
        <v>1</v>
      </c>
      <c r="P3340" t="str">
        <f t="shared" si="313"/>
        <v>N/A</v>
      </c>
    </row>
    <row r="3341" spans="2:16" x14ac:dyDescent="0.25">
      <c r="B3341" s="23">
        <f>'Raw data (base scenario)'!A3333</f>
        <v>3327</v>
      </c>
      <c r="C3341" s="23" t="str">
        <f>'Raw data (base scenario)'!B3333</f>
        <v>I</v>
      </c>
      <c r="D3341" s="23" t="str">
        <f>'Raw data (base scenario)'!C3333</f>
        <v>H</v>
      </c>
      <c r="E3341" t="b">
        <f t="shared" si="308"/>
        <v>1</v>
      </c>
      <c r="F3341" t="b">
        <f t="shared" si="309"/>
        <v>1</v>
      </c>
      <c r="G3341" t="str">
        <f t="shared" si="310"/>
        <v>N/A</v>
      </c>
      <c r="K3341" s="28">
        <v>3327</v>
      </c>
      <c r="L3341" s="27" t="s">
        <v>18</v>
      </c>
      <c r="M3341" s="27" t="s">
        <v>1</v>
      </c>
      <c r="N3341" t="b">
        <f t="shared" si="311"/>
        <v>1</v>
      </c>
      <c r="O3341" t="b">
        <f t="shared" si="312"/>
        <v>1</v>
      </c>
      <c r="P3341" t="str">
        <f t="shared" si="313"/>
        <v>N/A</v>
      </c>
    </row>
    <row r="3342" spans="2:16" x14ac:dyDescent="0.25">
      <c r="B3342" s="23">
        <f>'Raw data (base scenario)'!A3334</f>
        <v>3328</v>
      </c>
      <c r="C3342" s="23" t="str">
        <f>'Raw data (base scenario)'!B3334</f>
        <v>H</v>
      </c>
      <c r="D3342" s="23" t="str">
        <f>'Raw data (base scenario)'!C3334</f>
        <v>H</v>
      </c>
      <c r="E3342" t="b">
        <f t="shared" si="308"/>
        <v>1</v>
      </c>
      <c r="F3342" t="b">
        <f t="shared" si="309"/>
        <v>1</v>
      </c>
      <c r="G3342" t="str">
        <f t="shared" si="310"/>
        <v>N/A</v>
      </c>
      <c r="K3342" s="28">
        <v>3328</v>
      </c>
      <c r="L3342" s="27" t="s">
        <v>1</v>
      </c>
      <c r="M3342" s="27" t="s">
        <v>1</v>
      </c>
      <c r="N3342" t="b">
        <f t="shared" si="311"/>
        <v>1</v>
      </c>
      <c r="O3342" t="b">
        <f t="shared" si="312"/>
        <v>1</v>
      </c>
      <c r="P3342" t="str">
        <f t="shared" si="313"/>
        <v>N/A</v>
      </c>
    </row>
    <row r="3343" spans="2:16" x14ac:dyDescent="0.25">
      <c r="B3343" s="23">
        <f>'Raw data (base scenario)'!A3335</f>
        <v>3329</v>
      </c>
      <c r="C3343" s="23" t="str">
        <f>'Raw data (base scenario)'!B3335</f>
        <v>H</v>
      </c>
      <c r="D3343" s="23" t="str">
        <f>'Raw data (base scenario)'!C3335</f>
        <v>S</v>
      </c>
      <c r="E3343" t="b">
        <f t="shared" ref="E3343:E3406" si="314">OR(C3343=$A$4,C3343=$A$5,C3343=$A$6,C3343=$A$7)</f>
        <v>1</v>
      </c>
      <c r="F3343" t="b">
        <f t="shared" ref="F3343:F3406" si="315">OR(D3343=$A$4,D3343=$A$5,D3343=$A$6,D3343=$A$7)</f>
        <v>1</v>
      </c>
      <c r="G3343" t="str">
        <f t="shared" si="310"/>
        <v>N/A</v>
      </c>
      <c r="K3343" s="28">
        <v>3329</v>
      </c>
      <c r="L3343" s="27" t="s">
        <v>1</v>
      </c>
      <c r="M3343" s="27" t="s">
        <v>3</v>
      </c>
      <c r="N3343" t="b">
        <f t="shared" si="311"/>
        <v>1</v>
      </c>
      <c r="O3343" t="b">
        <f t="shared" si="312"/>
        <v>1</v>
      </c>
      <c r="P3343" t="str">
        <f t="shared" si="313"/>
        <v>N/A</v>
      </c>
    </row>
    <row r="3344" spans="2:16" x14ac:dyDescent="0.25">
      <c r="B3344" s="23">
        <f>'Raw data (base scenario)'!A3336</f>
        <v>3330</v>
      </c>
      <c r="C3344" s="23" t="str">
        <f>'Raw data (base scenario)'!B3336</f>
        <v>D</v>
      </c>
      <c r="D3344" s="23" t="str">
        <f>'Raw data (base scenario)'!C3336</f>
        <v>D</v>
      </c>
      <c r="E3344" t="b">
        <f t="shared" si="314"/>
        <v>1</v>
      </c>
      <c r="F3344" t="b">
        <f t="shared" si="315"/>
        <v>1</v>
      </c>
      <c r="G3344" t="b">
        <f t="shared" ref="G3344:G3407" si="316">IF(C3344="D",D3344="D","N/A")</f>
        <v>1</v>
      </c>
      <c r="K3344" s="28">
        <v>3330</v>
      </c>
      <c r="L3344" s="27" t="s">
        <v>2</v>
      </c>
      <c r="M3344" s="27" t="s">
        <v>2</v>
      </c>
      <c r="N3344" t="b">
        <f t="shared" ref="N3344:N3407" si="317">OR(L3344=$A$4,L3344=$A$5,L3344=$A$6,L3344=$A$7)</f>
        <v>1</v>
      </c>
      <c r="O3344" t="b">
        <f t="shared" ref="O3344:O3407" si="318">OR(M3344=$A$4,M3344=$A$5,M3344=$A$6,M3344=$A$7)</f>
        <v>1</v>
      </c>
      <c r="P3344" t="b">
        <f t="shared" ref="P3344:P3407" si="319">IF(L3344="D",M3344="D","N/A")</f>
        <v>1</v>
      </c>
    </row>
    <row r="3345" spans="2:16" x14ac:dyDescent="0.25">
      <c r="B3345" s="23">
        <f>'Raw data (base scenario)'!A3337</f>
        <v>3331</v>
      </c>
      <c r="C3345" s="23" t="str">
        <f>'Raw data (base scenario)'!B3337</f>
        <v>S</v>
      </c>
      <c r="D3345" s="23" t="str">
        <f>'Raw data (base scenario)'!C3337</f>
        <v>H</v>
      </c>
      <c r="E3345" t="b">
        <f t="shared" si="314"/>
        <v>1</v>
      </c>
      <c r="F3345" t="b">
        <f t="shared" si="315"/>
        <v>1</v>
      </c>
      <c r="G3345" t="str">
        <f t="shared" si="316"/>
        <v>N/A</v>
      </c>
      <c r="K3345" s="28">
        <v>3331</v>
      </c>
      <c r="L3345" s="27" t="s">
        <v>3</v>
      </c>
      <c r="M3345" s="27" t="s">
        <v>1</v>
      </c>
      <c r="N3345" t="b">
        <f t="shared" si="317"/>
        <v>1</v>
      </c>
      <c r="O3345" t="b">
        <f t="shared" si="318"/>
        <v>1</v>
      </c>
      <c r="P3345" t="str">
        <f t="shared" si="319"/>
        <v>N/A</v>
      </c>
    </row>
    <row r="3346" spans="2:16" x14ac:dyDescent="0.25">
      <c r="B3346" s="23">
        <f>'Raw data (base scenario)'!A3338</f>
        <v>3332</v>
      </c>
      <c r="C3346" s="23" t="str">
        <f>'Raw data (base scenario)'!B3338</f>
        <v>I</v>
      </c>
      <c r="D3346" s="23" t="str">
        <f>'Raw data (base scenario)'!C3338</f>
        <v>I</v>
      </c>
      <c r="E3346" t="b">
        <f t="shared" si="314"/>
        <v>1</v>
      </c>
      <c r="F3346" t="b">
        <f t="shared" si="315"/>
        <v>1</v>
      </c>
      <c r="G3346" t="str">
        <f t="shared" si="316"/>
        <v>N/A</v>
      </c>
      <c r="K3346" s="28">
        <v>3332</v>
      </c>
      <c r="L3346" s="27" t="s">
        <v>18</v>
      </c>
      <c r="M3346" s="27" t="s">
        <v>18</v>
      </c>
      <c r="N3346" t="b">
        <f t="shared" si="317"/>
        <v>1</v>
      </c>
      <c r="O3346" t="b">
        <f t="shared" si="318"/>
        <v>1</v>
      </c>
      <c r="P3346" t="str">
        <f t="shared" si="319"/>
        <v>N/A</v>
      </c>
    </row>
    <row r="3347" spans="2:16" x14ac:dyDescent="0.25">
      <c r="B3347" s="23">
        <f>'Raw data (base scenario)'!A3339</f>
        <v>3333</v>
      </c>
      <c r="C3347" s="23" t="str">
        <f>'Raw data (base scenario)'!B3339</f>
        <v>H</v>
      </c>
      <c r="D3347" s="23" t="str">
        <f>'Raw data (base scenario)'!C3339</f>
        <v>H</v>
      </c>
      <c r="E3347" t="b">
        <f t="shared" si="314"/>
        <v>1</v>
      </c>
      <c r="F3347" t="b">
        <f t="shared" si="315"/>
        <v>1</v>
      </c>
      <c r="G3347" t="str">
        <f t="shared" si="316"/>
        <v>N/A</v>
      </c>
      <c r="K3347" s="28">
        <v>3333</v>
      </c>
      <c r="L3347" s="27" t="s">
        <v>1</v>
      </c>
      <c r="M3347" s="27" t="s">
        <v>1</v>
      </c>
      <c r="N3347" t="b">
        <f t="shared" si="317"/>
        <v>1</v>
      </c>
      <c r="O3347" t="b">
        <f t="shared" si="318"/>
        <v>1</v>
      </c>
      <c r="P3347" t="str">
        <f t="shared" si="319"/>
        <v>N/A</v>
      </c>
    </row>
    <row r="3348" spans="2:16" x14ac:dyDescent="0.25">
      <c r="B3348" s="23">
        <f>'Raw data (base scenario)'!A3340</f>
        <v>3334</v>
      </c>
      <c r="C3348" s="23" t="str">
        <f>'Raw data (base scenario)'!B3340</f>
        <v>H</v>
      </c>
      <c r="D3348" s="23" t="str">
        <f>'Raw data (base scenario)'!C3340</f>
        <v>H</v>
      </c>
      <c r="E3348" t="b">
        <f t="shared" si="314"/>
        <v>1</v>
      </c>
      <c r="F3348" t="b">
        <f t="shared" si="315"/>
        <v>1</v>
      </c>
      <c r="G3348" t="str">
        <f t="shared" si="316"/>
        <v>N/A</v>
      </c>
      <c r="K3348" s="28">
        <v>3334</v>
      </c>
      <c r="L3348" s="27" t="s">
        <v>1</v>
      </c>
      <c r="M3348" s="27" t="s">
        <v>1</v>
      </c>
      <c r="N3348" t="b">
        <f t="shared" si="317"/>
        <v>1</v>
      </c>
      <c r="O3348" t="b">
        <f t="shared" si="318"/>
        <v>1</v>
      </c>
      <c r="P3348" t="str">
        <f t="shared" si="319"/>
        <v>N/A</v>
      </c>
    </row>
    <row r="3349" spans="2:16" x14ac:dyDescent="0.25">
      <c r="B3349" s="23">
        <f>'Raw data (base scenario)'!A3341</f>
        <v>3335</v>
      </c>
      <c r="C3349" s="23" t="str">
        <f>'Raw data (base scenario)'!B3341</f>
        <v>S</v>
      </c>
      <c r="D3349" s="23" t="str">
        <f>'Raw data (base scenario)'!C3341</f>
        <v>S</v>
      </c>
      <c r="E3349" t="b">
        <f t="shared" si="314"/>
        <v>1</v>
      </c>
      <c r="F3349" t="b">
        <f t="shared" si="315"/>
        <v>1</v>
      </c>
      <c r="G3349" t="str">
        <f t="shared" si="316"/>
        <v>N/A</v>
      </c>
      <c r="K3349" s="28">
        <v>3335</v>
      </c>
      <c r="L3349" s="27" t="s">
        <v>3</v>
      </c>
      <c r="M3349" s="27" t="s">
        <v>3</v>
      </c>
      <c r="N3349" t="b">
        <f t="shared" si="317"/>
        <v>1</v>
      </c>
      <c r="O3349" t="b">
        <f t="shared" si="318"/>
        <v>1</v>
      </c>
      <c r="P3349" t="str">
        <f t="shared" si="319"/>
        <v>N/A</v>
      </c>
    </row>
    <row r="3350" spans="2:16" x14ac:dyDescent="0.25">
      <c r="B3350" s="23">
        <f>'Raw data (base scenario)'!A3342</f>
        <v>3336</v>
      </c>
      <c r="C3350" s="23" t="str">
        <f>'Raw data (base scenario)'!B3342</f>
        <v>I</v>
      </c>
      <c r="D3350" s="23" t="str">
        <f>'Raw data (base scenario)'!C3342</f>
        <v>S</v>
      </c>
      <c r="E3350" t="b">
        <f t="shared" si="314"/>
        <v>1</v>
      </c>
      <c r="F3350" t="b">
        <f t="shared" si="315"/>
        <v>1</v>
      </c>
      <c r="G3350" t="str">
        <f t="shared" si="316"/>
        <v>N/A</v>
      </c>
      <c r="K3350" s="28">
        <v>3336</v>
      </c>
      <c r="L3350" s="27" t="s">
        <v>18</v>
      </c>
      <c r="M3350" s="27" t="s">
        <v>3</v>
      </c>
      <c r="N3350" t="b">
        <f t="shared" si="317"/>
        <v>1</v>
      </c>
      <c r="O3350" t="b">
        <f t="shared" si="318"/>
        <v>1</v>
      </c>
      <c r="P3350" t="str">
        <f t="shared" si="319"/>
        <v>N/A</v>
      </c>
    </row>
    <row r="3351" spans="2:16" x14ac:dyDescent="0.25">
      <c r="B3351" s="23">
        <f>'Raw data (base scenario)'!A3343</f>
        <v>3337</v>
      </c>
      <c r="C3351" s="23" t="str">
        <f>'Raw data (base scenario)'!B3343</f>
        <v>D</v>
      </c>
      <c r="D3351" s="23" t="str">
        <f>'Raw data (base scenario)'!C3343</f>
        <v>D</v>
      </c>
      <c r="E3351" t="b">
        <f t="shared" si="314"/>
        <v>1</v>
      </c>
      <c r="F3351" t="b">
        <f t="shared" si="315"/>
        <v>1</v>
      </c>
      <c r="G3351" t="b">
        <f t="shared" si="316"/>
        <v>1</v>
      </c>
      <c r="K3351" s="28">
        <v>3337</v>
      </c>
      <c r="L3351" s="27" t="s">
        <v>2</v>
      </c>
      <c r="M3351" s="27" t="s">
        <v>2</v>
      </c>
      <c r="N3351" t="b">
        <f t="shared" si="317"/>
        <v>1</v>
      </c>
      <c r="O3351" t="b">
        <f t="shared" si="318"/>
        <v>1</v>
      </c>
      <c r="P3351" t="b">
        <f t="shared" si="319"/>
        <v>1</v>
      </c>
    </row>
    <row r="3352" spans="2:16" x14ac:dyDescent="0.25">
      <c r="B3352" s="23">
        <f>'Raw data (base scenario)'!A3344</f>
        <v>3338</v>
      </c>
      <c r="C3352" s="23" t="str">
        <f>'Raw data (base scenario)'!B3344</f>
        <v>D</v>
      </c>
      <c r="D3352" s="23" t="str">
        <f>'Raw data (base scenario)'!C3344</f>
        <v>D</v>
      </c>
      <c r="E3352" t="b">
        <f t="shared" si="314"/>
        <v>1</v>
      </c>
      <c r="F3352" t="b">
        <f t="shared" si="315"/>
        <v>1</v>
      </c>
      <c r="G3352" t="b">
        <f t="shared" si="316"/>
        <v>1</v>
      </c>
      <c r="K3352" s="28">
        <v>3338</v>
      </c>
      <c r="L3352" s="27" t="s">
        <v>2</v>
      </c>
      <c r="M3352" s="27" t="s">
        <v>2</v>
      </c>
      <c r="N3352" t="b">
        <f t="shared" si="317"/>
        <v>1</v>
      </c>
      <c r="O3352" t="b">
        <f t="shared" si="318"/>
        <v>1</v>
      </c>
      <c r="P3352" t="b">
        <f t="shared" si="319"/>
        <v>1</v>
      </c>
    </row>
    <row r="3353" spans="2:16" x14ac:dyDescent="0.25">
      <c r="B3353" s="23">
        <f>'Raw data (base scenario)'!A3345</f>
        <v>3339</v>
      </c>
      <c r="C3353" s="23" t="str">
        <f>'Raw data (base scenario)'!B3345</f>
        <v>I</v>
      </c>
      <c r="D3353" s="23" t="str">
        <f>'Raw data (base scenario)'!C3345</f>
        <v>I</v>
      </c>
      <c r="E3353" t="b">
        <f t="shared" si="314"/>
        <v>1</v>
      </c>
      <c r="F3353" t="b">
        <f t="shared" si="315"/>
        <v>1</v>
      </c>
      <c r="G3353" t="str">
        <f t="shared" si="316"/>
        <v>N/A</v>
      </c>
      <c r="K3353" s="28">
        <v>3339</v>
      </c>
      <c r="L3353" s="27" t="s">
        <v>18</v>
      </c>
      <c r="M3353" s="27" t="s">
        <v>18</v>
      </c>
      <c r="N3353" t="b">
        <f t="shared" si="317"/>
        <v>1</v>
      </c>
      <c r="O3353" t="b">
        <f t="shared" si="318"/>
        <v>1</v>
      </c>
      <c r="P3353" t="str">
        <f t="shared" si="319"/>
        <v>N/A</v>
      </c>
    </row>
    <row r="3354" spans="2:16" x14ac:dyDescent="0.25">
      <c r="B3354" s="23">
        <f>'Raw data (base scenario)'!A3346</f>
        <v>3340</v>
      </c>
      <c r="C3354" s="23" t="str">
        <f>'Raw data (base scenario)'!B3346</f>
        <v>D</v>
      </c>
      <c r="D3354" s="23" t="str">
        <f>'Raw data (base scenario)'!C3346</f>
        <v>D</v>
      </c>
      <c r="E3354" t="b">
        <f t="shared" si="314"/>
        <v>1</v>
      </c>
      <c r="F3354" t="b">
        <f t="shared" si="315"/>
        <v>1</v>
      </c>
      <c r="G3354" t="b">
        <f t="shared" si="316"/>
        <v>1</v>
      </c>
      <c r="K3354" s="28">
        <v>3340</v>
      </c>
      <c r="L3354" s="27" t="s">
        <v>2</v>
      </c>
      <c r="M3354" s="27" t="s">
        <v>2</v>
      </c>
      <c r="N3354" t="b">
        <f t="shared" si="317"/>
        <v>1</v>
      </c>
      <c r="O3354" t="b">
        <f t="shared" si="318"/>
        <v>1</v>
      </c>
      <c r="P3354" t="b">
        <f t="shared" si="319"/>
        <v>1</v>
      </c>
    </row>
    <row r="3355" spans="2:16" x14ac:dyDescent="0.25">
      <c r="B3355" s="23">
        <f>'Raw data (base scenario)'!A3347</f>
        <v>3341</v>
      </c>
      <c r="C3355" s="23" t="str">
        <f>'Raw data (base scenario)'!B3347</f>
        <v>H</v>
      </c>
      <c r="D3355" s="23" t="str">
        <f>'Raw data (base scenario)'!C3347</f>
        <v>H</v>
      </c>
      <c r="E3355" t="b">
        <f t="shared" si="314"/>
        <v>1</v>
      </c>
      <c r="F3355" t="b">
        <f t="shared" si="315"/>
        <v>1</v>
      </c>
      <c r="G3355" t="str">
        <f t="shared" si="316"/>
        <v>N/A</v>
      </c>
      <c r="K3355" s="28">
        <v>3341</v>
      </c>
      <c r="L3355" s="27" t="s">
        <v>1</v>
      </c>
      <c r="M3355" s="27" t="s">
        <v>1</v>
      </c>
      <c r="N3355" t="b">
        <f t="shared" si="317"/>
        <v>1</v>
      </c>
      <c r="O3355" t="b">
        <f t="shared" si="318"/>
        <v>1</v>
      </c>
      <c r="P3355" t="str">
        <f t="shared" si="319"/>
        <v>N/A</v>
      </c>
    </row>
    <row r="3356" spans="2:16" x14ac:dyDescent="0.25">
      <c r="B3356" s="23">
        <f>'Raw data (base scenario)'!A3348</f>
        <v>3342</v>
      </c>
      <c r="C3356" s="23" t="str">
        <f>'Raw data (base scenario)'!B3348</f>
        <v>D</v>
      </c>
      <c r="D3356" s="23" t="str">
        <f>'Raw data (base scenario)'!C3348</f>
        <v>D</v>
      </c>
      <c r="E3356" t="b">
        <f t="shared" si="314"/>
        <v>1</v>
      </c>
      <c r="F3356" t="b">
        <f t="shared" si="315"/>
        <v>1</v>
      </c>
      <c r="G3356" t="b">
        <f t="shared" si="316"/>
        <v>1</v>
      </c>
      <c r="K3356" s="28">
        <v>3342</v>
      </c>
      <c r="L3356" s="27" t="s">
        <v>2</v>
      </c>
      <c r="M3356" s="27" t="s">
        <v>2</v>
      </c>
      <c r="N3356" t="b">
        <f t="shared" si="317"/>
        <v>1</v>
      </c>
      <c r="O3356" t="b">
        <f t="shared" si="318"/>
        <v>1</v>
      </c>
      <c r="P3356" t="b">
        <f t="shared" si="319"/>
        <v>1</v>
      </c>
    </row>
    <row r="3357" spans="2:16" x14ac:dyDescent="0.25">
      <c r="B3357" s="23">
        <f>'Raw data (base scenario)'!A3349</f>
        <v>3343</v>
      </c>
      <c r="C3357" s="23" t="str">
        <f>'Raw data (base scenario)'!B3349</f>
        <v>D</v>
      </c>
      <c r="D3357" s="23" t="str">
        <f>'Raw data (base scenario)'!C3349</f>
        <v>D</v>
      </c>
      <c r="E3357" t="b">
        <f t="shared" si="314"/>
        <v>1</v>
      </c>
      <c r="F3357" t="b">
        <f t="shared" si="315"/>
        <v>1</v>
      </c>
      <c r="G3357" t="b">
        <f t="shared" si="316"/>
        <v>1</v>
      </c>
      <c r="K3357" s="28">
        <v>3343</v>
      </c>
      <c r="L3357" s="27" t="s">
        <v>2</v>
      </c>
      <c r="M3357" s="27" t="s">
        <v>2</v>
      </c>
      <c r="N3357" t="b">
        <f t="shared" si="317"/>
        <v>1</v>
      </c>
      <c r="O3357" t="b">
        <f t="shared" si="318"/>
        <v>1</v>
      </c>
      <c r="P3357" t="b">
        <f t="shared" si="319"/>
        <v>1</v>
      </c>
    </row>
    <row r="3358" spans="2:16" x14ac:dyDescent="0.25">
      <c r="B3358" s="23">
        <f>'Raw data (base scenario)'!A3350</f>
        <v>3344</v>
      </c>
      <c r="C3358" s="23" t="str">
        <f>'Raw data (base scenario)'!B3350</f>
        <v>S</v>
      </c>
      <c r="D3358" s="23" t="str">
        <f>'Raw data (base scenario)'!C3350</f>
        <v>H</v>
      </c>
      <c r="E3358" t="b">
        <f t="shared" si="314"/>
        <v>1</v>
      </c>
      <c r="F3358" t="b">
        <f t="shared" si="315"/>
        <v>1</v>
      </c>
      <c r="G3358" t="str">
        <f t="shared" si="316"/>
        <v>N/A</v>
      </c>
      <c r="K3358" s="28">
        <v>3344</v>
      </c>
      <c r="L3358" s="27" t="s">
        <v>3</v>
      </c>
      <c r="M3358" s="27" t="s">
        <v>1</v>
      </c>
      <c r="N3358" t="b">
        <f t="shared" si="317"/>
        <v>1</v>
      </c>
      <c r="O3358" t="b">
        <f t="shared" si="318"/>
        <v>1</v>
      </c>
      <c r="P3358" t="str">
        <f t="shared" si="319"/>
        <v>N/A</v>
      </c>
    </row>
    <row r="3359" spans="2:16" x14ac:dyDescent="0.25">
      <c r="B3359" s="23">
        <f>'Raw data (base scenario)'!A3351</f>
        <v>3345</v>
      </c>
      <c r="C3359" s="23" t="str">
        <f>'Raw data (base scenario)'!B3351</f>
        <v>H</v>
      </c>
      <c r="D3359" s="23" t="str">
        <f>'Raw data (base scenario)'!C3351</f>
        <v>H</v>
      </c>
      <c r="E3359" t="b">
        <f t="shared" si="314"/>
        <v>1</v>
      </c>
      <c r="F3359" t="b">
        <f t="shared" si="315"/>
        <v>1</v>
      </c>
      <c r="G3359" t="str">
        <f t="shared" si="316"/>
        <v>N/A</v>
      </c>
      <c r="K3359" s="28">
        <v>3345</v>
      </c>
      <c r="L3359" s="27" t="s">
        <v>1</v>
      </c>
      <c r="M3359" s="27" t="s">
        <v>1</v>
      </c>
      <c r="N3359" t="b">
        <f t="shared" si="317"/>
        <v>1</v>
      </c>
      <c r="O3359" t="b">
        <f t="shared" si="318"/>
        <v>1</v>
      </c>
      <c r="P3359" t="str">
        <f t="shared" si="319"/>
        <v>N/A</v>
      </c>
    </row>
    <row r="3360" spans="2:16" x14ac:dyDescent="0.25">
      <c r="B3360" s="23">
        <f>'Raw data (base scenario)'!A3352</f>
        <v>3346</v>
      </c>
      <c r="C3360" s="23" t="str">
        <f>'Raw data (base scenario)'!B3352</f>
        <v>H</v>
      </c>
      <c r="D3360" s="23" t="str">
        <f>'Raw data (base scenario)'!C3352</f>
        <v>I</v>
      </c>
      <c r="E3360" t="b">
        <f t="shared" si="314"/>
        <v>1</v>
      </c>
      <c r="F3360" t="b">
        <f t="shared" si="315"/>
        <v>1</v>
      </c>
      <c r="G3360" t="str">
        <f t="shared" si="316"/>
        <v>N/A</v>
      </c>
      <c r="K3360" s="28">
        <v>3346</v>
      </c>
      <c r="L3360" s="27" t="s">
        <v>1</v>
      </c>
      <c r="M3360" s="27" t="s">
        <v>18</v>
      </c>
      <c r="N3360" t="b">
        <f t="shared" si="317"/>
        <v>1</v>
      </c>
      <c r="O3360" t="b">
        <f t="shared" si="318"/>
        <v>1</v>
      </c>
      <c r="P3360" t="str">
        <f t="shared" si="319"/>
        <v>N/A</v>
      </c>
    </row>
    <row r="3361" spans="2:16" x14ac:dyDescent="0.25">
      <c r="B3361" s="23">
        <f>'Raw data (base scenario)'!A3353</f>
        <v>3347</v>
      </c>
      <c r="C3361" s="23" t="str">
        <f>'Raw data (base scenario)'!B3353</f>
        <v>D</v>
      </c>
      <c r="D3361" s="23" t="str">
        <f>'Raw data (base scenario)'!C3353</f>
        <v>D</v>
      </c>
      <c r="E3361" t="b">
        <f t="shared" si="314"/>
        <v>1</v>
      </c>
      <c r="F3361" t="b">
        <f t="shared" si="315"/>
        <v>1</v>
      </c>
      <c r="G3361" t="b">
        <f t="shared" si="316"/>
        <v>1</v>
      </c>
      <c r="K3361" s="28">
        <v>3347</v>
      </c>
      <c r="L3361" s="27" t="s">
        <v>2</v>
      </c>
      <c r="M3361" s="27" t="s">
        <v>2</v>
      </c>
      <c r="N3361" t="b">
        <f t="shared" si="317"/>
        <v>1</v>
      </c>
      <c r="O3361" t="b">
        <f t="shared" si="318"/>
        <v>1</v>
      </c>
      <c r="P3361" t="b">
        <f t="shared" si="319"/>
        <v>1</v>
      </c>
    </row>
    <row r="3362" spans="2:16" x14ac:dyDescent="0.25">
      <c r="B3362" s="23">
        <f>'Raw data (base scenario)'!A3354</f>
        <v>3348</v>
      </c>
      <c r="C3362" s="23" t="str">
        <f>'Raw data (base scenario)'!B3354</f>
        <v>S</v>
      </c>
      <c r="D3362" s="23" t="str">
        <f>'Raw data (base scenario)'!C3354</f>
        <v>H</v>
      </c>
      <c r="E3362" t="b">
        <f t="shared" si="314"/>
        <v>1</v>
      </c>
      <c r="F3362" t="b">
        <f t="shared" si="315"/>
        <v>1</v>
      </c>
      <c r="G3362" t="str">
        <f t="shared" si="316"/>
        <v>N/A</v>
      </c>
      <c r="K3362" s="28">
        <v>3348</v>
      </c>
      <c r="L3362" s="27" t="s">
        <v>3</v>
      </c>
      <c r="M3362" s="27" t="s">
        <v>1</v>
      </c>
      <c r="N3362" t="b">
        <f t="shared" si="317"/>
        <v>1</v>
      </c>
      <c r="O3362" t="b">
        <f t="shared" si="318"/>
        <v>1</v>
      </c>
      <c r="P3362" t="str">
        <f t="shared" si="319"/>
        <v>N/A</v>
      </c>
    </row>
    <row r="3363" spans="2:16" x14ac:dyDescent="0.25">
      <c r="B3363" s="23">
        <f>'Raw data (base scenario)'!A3355</f>
        <v>3349</v>
      </c>
      <c r="C3363" s="23" t="str">
        <f>'Raw data (base scenario)'!B3355</f>
        <v>H</v>
      </c>
      <c r="D3363" s="23" t="str">
        <f>'Raw data (base scenario)'!C3355</f>
        <v>H</v>
      </c>
      <c r="E3363" t="b">
        <f t="shared" si="314"/>
        <v>1</v>
      </c>
      <c r="F3363" t="b">
        <f t="shared" si="315"/>
        <v>1</v>
      </c>
      <c r="G3363" t="str">
        <f t="shared" si="316"/>
        <v>N/A</v>
      </c>
      <c r="K3363" s="28">
        <v>3349</v>
      </c>
      <c r="L3363" s="27" t="s">
        <v>1</v>
      </c>
      <c r="M3363" s="27" t="s">
        <v>1</v>
      </c>
      <c r="N3363" t="b">
        <f t="shared" si="317"/>
        <v>1</v>
      </c>
      <c r="O3363" t="b">
        <f t="shared" si="318"/>
        <v>1</v>
      </c>
      <c r="P3363" t="str">
        <f t="shared" si="319"/>
        <v>N/A</v>
      </c>
    </row>
    <row r="3364" spans="2:16" x14ac:dyDescent="0.25">
      <c r="B3364" s="23">
        <f>'Raw data (base scenario)'!A3356</f>
        <v>3350</v>
      </c>
      <c r="C3364" s="23" t="str">
        <f>'Raw data (base scenario)'!B3356</f>
        <v>D</v>
      </c>
      <c r="D3364" s="23" t="str">
        <f>'Raw data (base scenario)'!C3356</f>
        <v>D</v>
      </c>
      <c r="E3364" t="b">
        <f t="shared" si="314"/>
        <v>1</v>
      </c>
      <c r="F3364" t="b">
        <f t="shared" si="315"/>
        <v>1</v>
      </c>
      <c r="G3364" t="b">
        <f t="shared" si="316"/>
        <v>1</v>
      </c>
      <c r="K3364" s="28">
        <v>3350</v>
      </c>
      <c r="L3364" s="27" t="s">
        <v>2</v>
      </c>
      <c r="M3364" s="27" t="s">
        <v>2</v>
      </c>
      <c r="N3364" t="b">
        <f t="shared" si="317"/>
        <v>1</v>
      </c>
      <c r="O3364" t="b">
        <f t="shared" si="318"/>
        <v>1</v>
      </c>
      <c r="P3364" t="b">
        <f t="shared" si="319"/>
        <v>1</v>
      </c>
    </row>
    <row r="3365" spans="2:16" x14ac:dyDescent="0.25">
      <c r="B3365" s="23">
        <f>'Raw data (base scenario)'!A3357</f>
        <v>3351</v>
      </c>
      <c r="C3365" s="23" t="str">
        <f>'Raw data (base scenario)'!B3357</f>
        <v>D</v>
      </c>
      <c r="D3365" s="23" t="str">
        <f>'Raw data (base scenario)'!C3357</f>
        <v>D</v>
      </c>
      <c r="E3365" t="b">
        <f t="shared" si="314"/>
        <v>1</v>
      </c>
      <c r="F3365" t="b">
        <f t="shared" si="315"/>
        <v>1</v>
      </c>
      <c r="G3365" t="b">
        <f t="shared" si="316"/>
        <v>1</v>
      </c>
      <c r="K3365" s="28">
        <v>3351</v>
      </c>
      <c r="L3365" s="27" t="s">
        <v>2</v>
      </c>
      <c r="M3365" s="27" t="s">
        <v>2</v>
      </c>
      <c r="N3365" t="b">
        <f t="shared" si="317"/>
        <v>1</v>
      </c>
      <c r="O3365" t="b">
        <f t="shared" si="318"/>
        <v>1</v>
      </c>
      <c r="P3365" t="b">
        <f t="shared" si="319"/>
        <v>1</v>
      </c>
    </row>
    <row r="3366" spans="2:16" x14ac:dyDescent="0.25">
      <c r="B3366" s="23">
        <f>'Raw data (base scenario)'!A3358</f>
        <v>3352</v>
      </c>
      <c r="C3366" s="23" t="str">
        <f>'Raw data (base scenario)'!B3358</f>
        <v>H</v>
      </c>
      <c r="D3366" s="23" t="str">
        <f>'Raw data (base scenario)'!C3358</f>
        <v>H</v>
      </c>
      <c r="E3366" t="b">
        <f t="shared" si="314"/>
        <v>1</v>
      </c>
      <c r="F3366" t="b">
        <f t="shared" si="315"/>
        <v>1</v>
      </c>
      <c r="G3366" t="str">
        <f t="shared" si="316"/>
        <v>N/A</v>
      </c>
      <c r="K3366" s="28">
        <v>3352</v>
      </c>
      <c r="L3366" s="27" t="s">
        <v>1</v>
      </c>
      <c r="M3366" s="27" t="s">
        <v>1</v>
      </c>
      <c r="N3366" t="b">
        <f t="shared" si="317"/>
        <v>1</v>
      </c>
      <c r="O3366" t="b">
        <f t="shared" si="318"/>
        <v>1</v>
      </c>
      <c r="P3366" t="str">
        <f t="shared" si="319"/>
        <v>N/A</v>
      </c>
    </row>
    <row r="3367" spans="2:16" x14ac:dyDescent="0.25">
      <c r="B3367" s="23">
        <f>'Raw data (base scenario)'!A3359</f>
        <v>3353</v>
      </c>
      <c r="C3367" s="23" t="str">
        <f>'Raw data (base scenario)'!B3359</f>
        <v>S</v>
      </c>
      <c r="D3367" s="23" t="str">
        <f>'Raw data (base scenario)'!C3359</f>
        <v>H</v>
      </c>
      <c r="E3367" t="b">
        <f t="shared" si="314"/>
        <v>1</v>
      </c>
      <c r="F3367" t="b">
        <f t="shared" si="315"/>
        <v>1</v>
      </c>
      <c r="G3367" t="str">
        <f t="shared" si="316"/>
        <v>N/A</v>
      </c>
      <c r="K3367" s="28">
        <v>3353</v>
      </c>
      <c r="L3367" s="27" t="s">
        <v>3</v>
      </c>
      <c r="M3367" s="27" t="s">
        <v>1</v>
      </c>
      <c r="N3367" t="b">
        <f t="shared" si="317"/>
        <v>1</v>
      </c>
      <c r="O3367" t="b">
        <f t="shared" si="318"/>
        <v>1</v>
      </c>
      <c r="P3367" t="str">
        <f t="shared" si="319"/>
        <v>N/A</v>
      </c>
    </row>
    <row r="3368" spans="2:16" x14ac:dyDescent="0.25">
      <c r="B3368" s="23">
        <f>'Raw data (base scenario)'!A3360</f>
        <v>3354</v>
      </c>
      <c r="C3368" s="23" t="str">
        <f>'Raw data (base scenario)'!B3360</f>
        <v>I</v>
      </c>
      <c r="D3368" s="23" t="str">
        <f>'Raw data (base scenario)'!C3360</f>
        <v>S</v>
      </c>
      <c r="E3368" t="b">
        <f t="shared" si="314"/>
        <v>1</v>
      </c>
      <c r="F3368" t="b">
        <f t="shared" si="315"/>
        <v>1</v>
      </c>
      <c r="G3368" t="str">
        <f t="shared" si="316"/>
        <v>N/A</v>
      </c>
      <c r="K3368" s="28">
        <v>3354</v>
      </c>
      <c r="L3368" s="27" t="s">
        <v>18</v>
      </c>
      <c r="M3368" s="27" t="s">
        <v>3</v>
      </c>
      <c r="N3368" t="b">
        <f t="shared" si="317"/>
        <v>1</v>
      </c>
      <c r="O3368" t="b">
        <f t="shared" si="318"/>
        <v>1</v>
      </c>
      <c r="P3368" t="str">
        <f t="shared" si="319"/>
        <v>N/A</v>
      </c>
    </row>
    <row r="3369" spans="2:16" x14ac:dyDescent="0.25">
      <c r="B3369" s="23">
        <f>'Raw data (base scenario)'!A3361</f>
        <v>3355</v>
      </c>
      <c r="C3369" s="23" t="str">
        <f>'Raw data (base scenario)'!B3361</f>
        <v>H</v>
      </c>
      <c r="D3369" s="23" t="str">
        <f>'Raw data (base scenario)'!C3361</f>
        <v>H</v>
      </c>
      <c r="E3369" t="b">
        <f t="shared" si="314"/>
        <v>1</v>
      </c>
      <c r="F3369" t="b">
        <f t="shared" si="315"/>
        <v>1</v>
      </c>
      <c r="G3369" t="str">
        <f t="shared" si="316"/>
        <v>N/A</v>
      </c>
      <c r="K3369" s="28">
        <v>3355</v>
      </c>
      <c r="L3369" s="27" t="s">
        <v>1</v>
      </c>
      <c r="M3369" s="27" t="s">
        <v>1</v>
      </c>
      <c r="N3369" t="b">
        <f t="shared" si="317"/>
        <v>1</v>
      </c>
      <c r="O3369" t="b">
        <f t="shared" si="318"/>
        <v>1</v>
      </c>
      <c r="P3369" t="str">
        <f t="shared" si="319"/>
        <v>N/A</v>
      </c>
    </row>
    <row r="3370" spans="2:16" x14ac:dyDescent="0.25">
      <c r="B3370" s="23">
        <f>'Raw data (base scenario)'!A3362</f>
        <v>3356</v>
      </c>
      <c r="C3370" s="23" t="str">
        <f>'Raw data (base scenario)'!B3362</f>
        <v>S</v>
      </c>
      <c r="D3370" s="23" t="str">
        <f>'Raw data (base scenario)'!C3362</f>
        <v>H</v>
      </c>
      <c r="E3370" t="b">
        <f t="shared" si="314"/>
        <v>1</v>
      </c>
      <c r="F3370" t="b">
        <f t="shared" si="315"/>
        <v>1</v>
      </c>
      <c r="G3370" t="str">
        <f t="shared" si="316"/>
        <v>N/A</v>
      </c>
      <c r="K3370" s="28">
        <v>3356</v>
      </c>
      <c r="L3370" s="27" t="s">
        <v>3</v>
      </c>
      <c r="M3370" s="27" t="s">
        <v>1</v>
      </c>
      <c r="N3370" t="b">
        <f t="shared" si="317"/>
        <v>1</v>
      </c>
      <c r="O3370" t="b">
        <f t="shared" si="318"/>
        <v>1</v>
      </c>
      <c r="P3370" t="str">
        <f t="shared" si="319"/>
        <v>N/A</v>
      </c>
    </row>
    <row r="3371" spans="2:16" x14ac:dyDescent="0.25">
      <c r="B3371" s="23">
        <f>'Raw data (base scenario)'!A3363</f>
        <v>3357</v>
      </c>
      <c r="C3371" s="23" t="str">
        <f>'Raw data (base scenario)'!B3363</f>
        <v>H</v>
      </c>
      <c r="D3371" s="23" t="str">
        <f>'Raw data (base scenario)'!C3363</f>
        <v>H</v>
      </c>
      <c r="E3371" t="b">
        <f t="shared" si="314"/>
        <v>1</v>
      </c>
      <c r="F3371" t="b">
        <f t="shared" si="315"/>
        <v>1</v>
      </c>
      <c r="G3371" t="str">
        <f t="shared" si="316"/>
        <v>N/A</v>
      </c>
      <c r="K3371" s="28">
        <v>3357</v>
      </c>
      <c r="L3371" s="27" t="s">
        <v>1</v>
      </c>
      <c r="M3371" s="27" t="s">
        <v>1</v>
      </c>
      <c r="N3371" t="b">
        <f t="shared" si="317"/>
        <v>1</v>
      </c>
      <c r="O3371" t="b">
        <f t="shared" si="318"/>
        <v>1</v>
      </c>
      <c r="P3371" t="str">
        <f t="shared" si="319"/>
        <v>N/A</v>
      </c>
    </row>
    <row r="3372" spans="2:16" x14ac:dyDescent="0.25">
      <c r="B3372" s="23">
        <f>'Raw data (base scenario)'!A3364</f>
        <v>3358</v>
      </c>
      <c r="C3372" s="23" t="str">
        <f>'Raw data (base scenario)'!B3364</f>
        <v>H</v>
      </c>
      <c r="D3372" s="23" t="str">
        <f>'Raw data (base scenario)'!C3364</f>
        <v>H</v>
      </c>
      <c r="E3372" t="b">
        <f t="shared" si="314"/>
        <v>1</v>
      </c>
      <c r="F3372" t="b">
        <f t="shared" si="315"/>
        <v>1</v>
      </c>
      <c r="G3372" t="str">
        <f t="shared" si="316"/>
        <v>N/A</v>
      </c>
      <c r="K3372" s="28">
        <v>3358</v>
      </c>
      <c r="L3372" s="27" t="s">
        <v>1</v>
      </c>
      <c r="M3372" s="27" t="s">
        <v>1</v>
      </c>
      <c r="N3372" t="b">
        <f t="shared" si="317"/>
        <v>1</v>
      </c>
      <c r="O3372" t="b">
        <f t="shared" si="318"/>
        <v>1</v>
      </c>
      <c r="P3372" t="str">
        <f t="shared" si="319"/>
        <v>N/A</v>
      </c>
    </row>
    <row r="3373" spans="2:16" x14ac:dyDescent="0.25">
      <c r="B3373" s="23">
        <f>'Raw data (base scenario)'!A3365</f>
        <v>3359</v>
      </c>
      <c r="C3373" s="23" t="str">
        <f>'Raw data (base scenario)'!B3365</f>
        <v>I</v>
      </c>
      <c r="D3373" s="23" t="str">
        <f>'Raw data (base scenario)'!C3365</f>
        <v>H</v>
      </c>
      <c r="E3373" t="b">
        <f t="shared" si="314"/>
        <v>1</v>
      </c>
      <c r="F3373" t="b">
        <f t="shared" si="315"/>
        <v>1</v>
      </c>
      <c r="G3373" t="str">
        <f t="shared" si="316"/>
        <v>N/A</v>
      </c>
      <c r="K3373" s="28">
        <v>3359</v>
      </c>
      <c r="L3373" s="27" t="s">
        <v>18</v>
      </c>
      <c r="M3373" s="27" t="s">
        <v>1</v>
      </c>
      <c r="N3373" t="b">
        <f t="shared" si="317"/>
        <v>1</v>
      </c>
      <c r="O3373" t="b">
        <f t="shared" si="318"/>
        <v>1</v>
      </c>
      <c r="P3373" t="str">
        <f t="shared" si="319"/>
        <v>N/A</v>
      </c>
    </row>
    <row r="3374" spans="2:16" x14ac:dyDescent="0.25">
      <c r="B3374" s="23">
        <f>'Raw data (base scenario)'!A3366</f>
        <v>3360</v>
      </c>
      <c r="C3374" s="23" t="str">
        <f>'Raw data (base scenario)'!B3366</f>
        <v>S</v>
      </c>
      <c r="D3374" s="23" t="str">
        <f>'Raw data (base scenario)'!C3366</f>
        <v>S</v>
      </c>
      <c r="E3374" t="b">
        <f t="shared" si="314"/>
        <v>1</v>
      </c>
      <c r="F3374" t="b">
        <f t="shared" si="315"/>
        <v>1</v>
      </c>
      <c r="G3374" t="str">
        <f t="shared" si="316"/>
        <v>N/A</v>
      </c>
      <c r="K3374" s="28">
        <v>3360</v>
      </c>
      <c r="L3374" s="27" t="s">
        <v>3</v>
      </c>
      <c r="M3374" s="27" t="s">
        <v>3</v>
      </c>
      <c r="N3374" t="b">
        <f t="shared" si="317"/>
        <v>1</v>
      </c>
      <c r="O3374" t="b">
        <f t="shared" si="318"/>
        <v>1</v>
      </c>
      <c r="P3374" t="str">
        <f t="shared" si="319"/>
        <v>N/A</v>
      </c>
    </row>
    <row r="3375" spans="2:16" x14ac:dyDescent="0.25">
      <c r="B3375" s="23">
        <f>'Raw data (base scenario)'!A3367</f>
        <v>3361</v>
      </c>
      <c r="C3375" s="23" t="str">
        <f>'Raw data (base scenario)'!B3367</f>
        <v>D</v>
      </c>
      <c r="D3375" s="23" t="str">
        <f>'Raw data (base scenario)'!C3367</f>
        <v>D</v>
      </c>
      <c r="E3375" t="b">
        <f t="shared" si="314"/>
        <v>1</v>
      </c>
      <c r="F3375" t="b">
        <f t="shared" si="315"/>
        <v>1</v>
      </c>
      <c r="G3375" t="b">
        <f t="shared" si="316"/>
        <v>1</v>
      </c>
      <c r="K3375" s="28">
        <v>3361</v>
      </c>
      <c r="L3375" s="27" t="s">
        <v>2</v>
      </c>
      <c r="M3375" s="27" t="s">
        <v>2</v>
      </c>
      <c r="N3375" t="b">
        <f t="shared" si="317"/>
        <v>1</v>
      </c>
      <c r="O3375" t="b">
        <f t="shared" si="318"/>
        <v>1</v>
      </c>
      <c r="P3375" t="b">
        <f t="shared" si="319"/>
        <v>1</v>
      </c>
    </row>
    <row r="3376" spans="2:16" x14ac:dyDescent="0.25">
      <c r="B3376" s="23">
        <f>'Raw data (base scenario)'!A3368</f>
        <v>3362</v>
      </c>
      <c r="C3376" s="23" t="str">
        <f>'Raw data (base scenario)'!B3368</f>
        <v>D</v>
      </c>
      <c r="D3376" s="23" t="str">
        <f>'Raw data (base scenario)'!C3368</f>
        <v>D</v>
      </c>
      <c r="E3376" t="b">
        <f t="shared" si="314"/>
        <v>1</v>
      </c>
      <c r="F3376" t="b">
        <f t="shared" si="315"/>
        <v>1</v>
      </c>
      <c r="G3376" t="b">
        <f t="shared" si="316"/>
        <v>1</v>
      </c>
      <c r="K3376" s="28">
        <v>3362</v>
      </c>
      <c r="L3376" s="27" t="s">
        <v>2</v>
      </c>
      <c r="M3376" s="27" t="s">
        <v>2</v>
      </c>
      <c r="N3376" t="b">
        <f t="shared" si="317"/>
        <v>1</v>
      </c>
      <c r="O3376" t="b">
        <f t="shared" si="318"/>
        <v>1</v>
      </c>
      <c r="P3376" t="b">
        <f t="shared" si="319"/>
        <v>1</v>
      </c>
    </row>
    <row r="3377" spans="2:16" x14ac:dyDescent="0.25">
      <c r="B3377" s="23">
        <f>'Raw data (base scenario)'!A3369</f>
        <v>3363</v>
      </c>
      <c r="C3377" s="23" t="str">
        <f>'Raw data (base scenario)'!B3369</f>
        <v>H</v>
      </c>
      <c r="D3377" s="23" t="str">
        <f>'Raw data (base scenario)'!C3369</f>
        <v>H</v>
      </c>
      <c r="E3377" t="b">
        <f t="shared" si="314"/>
        <v>1</v>
      </c>
      <c r="F3377" t="b">
        <f t="shared" si="315"/>
        <v>1</v>
      </c>
      <c r="G3377" t="str">
        <f t="shared" si="316"/>
        <v>N/A</v>
      </c>
      <c r="K3377" s="28">
        <v>3363</v>
      </c>
      <c r="L3377" s="27" t="s">
        <v>1</v>
      </c>
      <c r="M3377" s="27" t="s">
        <v>1</v>
      </c>
      <c r="N3377" t="b">
        <f t="shared" si="317"/>
        <v>1</v>
      </c>
      <c r="O3377" t="b">
        <f t="shared" si="318"/>
        <v>1</v>
      </c>
      <c r="P3377" t="str">
        <f t="shared" si="319"/>
        <v>N/A</v>
      </c>
    </row>
    <row r="3378" spans="2:16" x14ac:dyDescent="0.25">
      <c r="B3378" s="23">
        <f>'Raw data (base scenario)'!A3370</f>
        <v>3364</v>
      </c>
      <c r="C3378" s="23" t="str">
        <f>'Raw data (base scenario)'!B3370</f>
        <v>D</v>
      </c>
      <c r="D3378" s="23" t="str">
        <f>'Raw data (base scenario)'!C3370</f>
        <v>D</v>
      </c>
      <c r="E3378" t="b">
        <f t="shared" si="314"/>
        <v>1</v>
      </c>
      <c r="F3378" t="b">
        <f t="shared" si="315"/>
        <v>1</v>
      </c>
      <c r="G3378" t="b">
        <f t="shared" si="316"/>
        <v>1</v>
      </c>
      <c r="K3378" s="28">
        <v>3364</v>
      </c>
      <c r="L3378" s="27" t="s">
        <v>2</v>
      </c>
      <c r="M3378" s="27" t="s">
        <v>2</v>
      </c>
      <c r="N3378" t="b">
        <f t="shared" si="317"/>
        <v>1</v>
      </c>
      <c r="O3378" t="b">
        <f t="shared" si="318"/>
        <v>1</v>
      </c>
      <c r="P3378" t="b">
        <f t="shared" si="319"/>
        <v>1</v>
      </c>
    </row>
    <row r="3379" spans="2:16" x14ac:dyDescent="0.25">
      <c r="B3379" s="23">
        <f>'Raw data (base scenario)'!A3371</f>
        <v>3365</v>
      </c>
      <c r="C3379" s="23" t="str">
        <f>'Raw data (base scenario)'!B3371</f>
        <v>I</v>
      </c>
      <c r="D3379" s="23" t="str">
        <f>'Raw data (base scenario)'!C3371</f>
        <v>D</v>
      </c>
      <c r="E3379" t="b">
        <f t="shared" si="314"/>
        <v>1</v>
      </c>
      <c r="F3379" t="b">
        <f t="shared" si="315"/>
        <v>1</v>
      </c>
      <c r="G3379" t="str">
        <f t="shared" si="316"/>
        <v>N/A</v>
      </c>
      <c r="K3379" s="28">
        <v>3365</v>
      </c>
      <c r="L3379" s="27" t="s">
        <v>18</v>
      </c>
      <c r="M3379" s="27" t="s">
        <v>2</v>
      </c>
      <c r="N3379" t="b">
        <f t="shared" si="317"/>
        <v>1</v>
      </c>
      <c r="O3379" t="b">
        <f t="shared" si="318"/>
        <v>1</v>
      </c>
      <c r="P3379" t="str">
        <f t="shared" si="319"/>
        <v>N/A</v>
      </c>
    </row>
    <row r="3380" spans="2:16" x14ac:dyDescent="0.25">
      <c r="B3380" s="23">
        <f>'Raw data (base scenario)'!A3372</f>
        <v>3366</v>
      </c>
      <c r="C3380" s="23" t="str">
        <f>'Raw data (base scenario)'!B3372</f>
        <v>D</v>
      </c>
      <c r="D3380" s="23" t="str">
        <f>'Raw data (base scenario)'!C3372</f>
        <v>D</v>
      </c>
      <c r="E3380" t="b">
        <f t="shared" si="314"/>
        <v>1</v>
      </c>
      <c r="F3380" t="b">
        <f t="shared" si="315"/>
        <v>1</v>
      </c>
      <c r="G3380" t="b">
        <f t="shared" si="316"/>
        <v>1</v>
      </c>
      <c r="K3380" s="28">
        <v>3366</v>
      </c>
      <c r="L3380" s="27" t="s">
        <v>2</v>
      </c>
      <c r="M3380" s="27" t="s">
        <v>2</v>
      </c>
      <c r="N3380" t="b">
        <f t="shared" si="317"/>
        <v>1</v>
      </c>
      <c r="O3380" t="b">
        <f t="shared" si="318"/>
        <v>1</v>
      </c>
      <c r="P3380" t="b">
        <f t="shared" si="319"/>
        <v>1</v>
      </c>
    </row>
    <row r="3381" spans="2:16" x14ac:dyDescent="0.25">
      <c r="B3381" s="23">
        <f>'Raw data (base scenario)'!A3373</f>
        <v>3367</v>
      </c>
      <c r="C3381" s="23" t="str">
        <f>'Raw data (base scenario)'!B3373</f>
        <v>S</v>
      </c>
      <c r="D3381" s="23" t="str">
        <f>'Raw data (base scenario)'!C3373</f>
        <v>H</v>
      </c>
      <c r="E3381" t="b">
        <f t="shared" si="314"/>
        <v>1</v>
      </c>
      <c r="F3381" t="b">
        <f t="shared" si="315"/>
        <v>1</v>
      </c>
      <c r="G3381" t="str">
        <f t="shared" si="316"/>
        <v>N/A</v>
      </c>
      <c r="K3381" s="28">
        <v>3367</v>
      </c>
      <c r="L3381" s="27" t="s">
        <v>3</v>
      </c>
      <c r="M3381" s="27" t="s">
        <v>1</v>
      </c>
      <c r="N3381" t="b">
        <f t="shared" si="317"/>
        <v>1</v>
      </c>
      <c r="O3381" t="b">
        <f t="shared" si="318"/>
        <v>1</v>
      </c>
      <c r="P3381" t="str">
        <f t="shared" si="319"/>
        <v>N/A</v>
      </c>
    </row>
    <row r="3382" spans="2:16" x14ac:dyDescent="0.25">
      <c r="B3382" s="23">
        <f>'Raw data (base scenario)'!A3374</f>
        <v>3368</v>
      </c>
      <c r="C3382" s="23" t="str">
        <f>'Raw data (base scenario)'!B3374</f>
        <v>I</v>
      </c>
      <c r="D3382" s="23" t="str">
        <f>'Raw data (base scenario)'!C3374</f>
        <v>S</v>
      </c>
      <c r="E3382" t="b">
        <f t="shared" si="314"/>
        <v>1</v>
      </c>
      <c r="F3382" t="b">
        <f t="shared" si="315"/>
        <v>1</v>
      </c>
      <c r="G3382" t="str">
        <f t="shared" si="316"/>
        <v>N/A</v>
      </c>
      <c r="K3382" s="28">
        <v>3368</v>
      </c>
      <c r="L3382" s="27" t="s">
        <v>18</v>
      </c>
      <c r="M3382" s="27" t="s">
        <v>3</v>
      </c>
      <c r="N3382" t="b">
        <f t="shared" si="317"/>
        <v>1</v>
      </c>
      <c r="O3382" t="b">
        <f t="shared" si="318"/>
        <v>1</v>
      </c>
      <c r="P3382" t="str">
        <f t="shared" si="319"/>
        <v>N/A</v>
      </c>
    </row>
    <row r="3383" spans="2:16" x14ac:dyDescent="0.25">
      <c r="B3383" s="23">
        <f>'Raw data (base scenario)'!A3375</f>
        <v>3369</v>
      </c>
      <c r="C3383" s="23" t="str">
        <f>'Raw data (base scenario)'!B3375</f>
        <v>D</v>
      </c>
      <c r="D3383" s="23" t="str">
        <f>'Raw data (base scenario)'!C3375</f>
        <v>D</v>
      </c>
      <c r="E3383" t="b">
        <f t="shared" si="314"/>
        <v>1</v>
      </c>
      <c r="F3383" t="b">
        <f t="shared" si="315"/>
        <v>1</v>
      </c>
      <c r="G3383" t="b">
        <f t="shared" si="316"/>
        <v>1</v>
      </c>
      <c r="K3383" s="28">
        <v>3369</v>
      </c>
      <c r="L3383" s="27" t="s">
        <v>2</v>
      </c>
      <c r="M3383" s="27" t="s">
        <v>2</v>
      </c>
      <c r="N3383" t="b">
        <f t="shared" si="317"/>
        <v>1</v>
      </c>
      <c r="O3383" t="b">
        <f t="shared" si="318"/>
        <v>1</v>
      </c>
      <c r="P3383" t="b">
        <f t="shared" si="319"/>
        <v>1</v>
      </c>
    </row>
    <row r="3384" spans="2:16" x14ac:dyDescent="0.25">
      <c r="B3384" s="23">
        <f>'Raw data (base scenario)'!A3376</f>
        <v>3370</v>
      </c>
      <c r="C3384" s="23" t="str">
        <f>'Raw data (base scenario)'!B3376</f>
        <v>H</v>
      </c>
      <c r="D3384" s="23" t="str">
        <f>'Raw data (base scenario)'!C3376</f>
        <v>H</v>
      </c>
      <c r="E3384" t="b">
        <f t="shared" si="314"/>
        <v>1</v>
      </c>
      <c r="F3384" t="b">
        <f t="shared" si="315"/>
        <v>1</v>
      </c>
      <c r="G3384" t="str">
        <f t="shared" si="316"/>
        <v>N/A</v>
      </c>
      <c r="K3384" s="28">
        <v>3370</v>
      </c>
      <c r="L3384" s="27" t="s">
        <v>1</v>
      </c>
      <c r="M3384" s="27" t="s">
        <v>1</v>
      </c>
      <c r="N3384" t="b">
        <f t="shared" si="317"/>
        <v>1</v>
      </c>
      <c r="O3384" t="b">
        <f t="shared" si="318"/>
        <v>1</v>
      </c>
      <c r="P3384" t="str">
        <f t="shared" si="319"/>
        <v>N/A</v>
      </c>
    </row>
    <row r="3385" spans="2:16" x14ac:dyDescent="0.25">
      <c r="B3385" s="23">
        <f>'Raw data (base scenario)'!A3377</f>
        <v>3371</v>
      </c>
      <c r="C3385" s="23" t="str">
        <f>'Raw data (base scenario)'!B3377</f>
        <v>I</v>
      </c>
      <c r="D3385" s="23" t="str">
        <f>'Raw data (base scenario)'!C3377</f>
        <v>H</v>
      </c>
      <c r="E3385" t="b">
        <f t="shared" si="314"/>
        <v>1</v>
      </c>
      <c r="F3385" t="b">
        <f t="shared" si="315"/>
        <v>1</v>
      </c>
      <c r="G3385" t="str">
        <f t="shared" si="316"/>
        <v>N/A</v>
      </c>
      <c r="K3385" s="28">
        <v>3371</v>
      </c>
      <c r="L3385" s="27" t="s">
        <v>18</v>
      </c>
      <c r="M3385" s="27" t="s">
        <v>1</v>
      </c>
      <c r="N3385" t="b">
        <f t="shared" si="317"/>
        <v>1</v>
      </c>
      <c r="O3385" t="b">
        <f t="shared" si="318"/>
        <v>1</v>
      </c>
      <c r="P3385" t="str">
        <f t="shared" si="319"/>
        <v>N/A</v>
      </c>
    </row>
    <row r="3386" spans="2:16" x14ac:dyDescent="0.25">
      <c r="B3386" s="23">
        <f>'Raw data (base scenario)'!A3378</f>
        <v>3372</v>
      </c>
      <c r="C3386" s="23" t="str">
        <f>'Raw data (base scenario)'!B3378</f>
        <v>H</v>
      </c>
      <c r="D3386" s="23" t="str">
        <f>'Raw data (base scenario)'!C3378</f>
        <v>S</v>
      </c>
      <c r="E3386" t="b">
        <f t="shared" si="314"/>
        <v>1</v>
      </c>
      <c r="F3386" t="b">
        <f t="shared" si="315"/>
        <v>1</v>
      </c>
      <c r="G3386" t="str">
        <f t="shared" si="316"/>
        <v>N/A</v>
      </c>
      <c r="K3386" s="28">
        <v>3372</v>
      </c>
      <c r="L3386" s="27" t="s">
        <v>1</v>
      </c>
      <c r="M3386" s="27" t="s">
        <v>3</v>
      </c>
      <c r="N3386" t="b">
        <f t="shared" si="317"/>
        <v>1</v>
      </c>
      <c r="O3386" t="b">
        <f t="shared" si="318"/>
        <v>1</v>
      </c>
      <c r="P3386" t="str">
        <f t="shared" si="319"/>
        <v>N/A</v>
      </c>
    </row>
    <row r="3387" spans="2:16" x14ac:dyDescent="0.25">
      <c r="B3387" s="23">
        <f>'Raw data (base scenario)'!A3379</f>
        <v>3373</v>
      </c>
      <c r="C3387" s="23" t="str">
        <f>'Raw data (base scenario)'!B3379</f>
        <v>D</v>
      </c>
      <c r="D3387" s="23" t="str">
        <f>'Raw data (base scenario)'!C3379</f>
        <v>D</v>
      </c>
      <c r="E3387" t="b">
        <f t="shared" si="314"/>
        <v>1</v>
      </c>
      <c r="F3387" t="b">
        <f t="shared" si="315"/>
        <v>1</v>
      </c>
      <c r="G3387" t="b">
        <f t="shared" si="316"/>
        <v>1</v>
      </c>
      <c r="K3387" s="28">
        <v>3373</v>
      </c>
      <c r="L3387" s="27" t="s">
        <v>2</v>
      </c>
      <c r="M3387" s="27" t="s">
        <v>2</v>
      </c>
      <c r="N3387" t="b">
        <f t="shared" si="317"/>
        <v>1</v>
      </c>
      <c r="O3387" t="b">
        <f t="shared" si="318"/>
        <v>1</v>
      </c>
      <c r="P3387" t="b">
        <f t="shared" si="319"/>
        <v>1</v>
      </c>
    </row>
    <row r="3388" spans="2:16" x14ac:dyDescent="0.25">
      <c r="B3388" s="23">
        <f>'Raw data (base scenario)'!A3380</f>
        <v>3374</v>
      </c>
      <c r="C3388" s="23" t="str">
        <f>'Raw data (base scenario)'!B3380</f>
        <v>D</v>
      </c>
      <c r="D3388" s="23" t="str">
        <f>'Raw data (base scenario)'!C3380</f>
        <v>D</v>
      </c>
      <c r="E3388" t="b">
        <f t="shared" si="314"/>
        <v>1</v>
      </c>
      <c r="F3388" t="b">
        <f t="shared" si="315"/>
        <v>1</v>
      </c>
      <c r="G3388" t="b">
        <f t="shared" si="316"/>
        <v>1</v>
      </c>
      <c r="K3388" s="28">
        <v>3374</v>
      </c>
      <c r="L3388" s="27" t="s">
        <v>2</v>
      </c>
      <c r="M3388" s="27" t="s">
        <v>2</v>
      </c>
      <c r="N3388" t="b">
        <f t="shared" si="317"/>
        <v>1</v>
      </c>
      <c r="O3388" t="b">
        <f t="shared" si="318"/>
        <v>1</v>
      </c>
      <c r="P3388" t="b">
        <f t="shared" si="319"/>
        <v>1</v>
      </c>
    </row>
    <row r="3389" spans="2:16" x14ac:dyDescent="0.25">
      <c r="B3389" s="23">
        <f>'Raw data (base scenario)'!A3381</f>
        <v>3375</v>
      </c>
      <c r="C3389" s="23" t="str">
        <f>'Raw data (base scenario)'!B3381</f>
        <v>I</v>
      </c>
      <c r="D3389" s="23" t="str">
        <f>'Raw data (base scenario)'!C3381</f>
        <v>I</v>
      </c>
      <c r="E3389" t="b">
        <f t="shared" si="314"/>
        <v>1</v>
      </c>
      <c r="F3389" t="b">
        <f t="shared" si="315"/>
        <v>1</v>
      </c>
      <c r="G3389" t="str">
        <f t="shared" si="316"/>
        <v>N/A</v>
      </c>
      <c r="K3389" s="28">
        <v>3375</v>
      </c>
      <c r="L3389" s="27" t="s">
        <v>18</v>
      </c>
      <c r="M3389" s="27" t="s">
        <v>18</v>
      </c>
      <c r="N3389" t="b">
        <f t="shared" si="317"/>
        <v>1</v>
      </c>
      <c r="O3389" t="b">
        <f t="shared" si="318"/>
        <v>1</v>
      </c>
      <c r="P3389" t="str">
        <f t="shared" si="319"/>
        <v>N/A</v>
      </c>
    </row>
    <row r="3390" spans="2:16" x14ac:dyDescent="0.25">
      <c r="B3390" s="23">
        <f>'Raw data (base scenario)'!A3382</f>
        <v>3376</v>
      </c>
      <c r="C3390" s="23" t="str">
        <f>'Raw data (base scenario)'!B3382</f>
        <v>D</v>
      </c>
      <c r="D3390" s="23" t="str">
        <f>'Raw data (base scenario)'!C3382</f>
        <v>D</v>
      </c>
      <c r="E3390" t="b">
        <f t="shared" si="314"/>
        <v>1</v>
      </c>
      <c r="F3390" t="b">
        <f t="shared" si="315"/>
        <v>1</v>
      </c>
      <c r="G3390" t="b">
        <f t="shared" si="316"/>
        <v>1</v>
      </c>
      <c r="K3390" s="28">
        <v>3376</v>
      </c>
      <c r="L3390" s="27" t="s">
        <v>2</v>
      </c>
      <c r="M3390" s="27" t="s">
        <v>2</v>
      </c>
      <c r="N3390" t="b">
        <f t="shared" si="317"/>
        <v>1</v>
      </c>
      <c r="O3390" t="b">
        <f t="shared" si="318"/>
        <v>1</v>
      </c>
      <c r="P3390" t="b">
        <f t="shared" si="319"/>
        <v>1</v>
      </c>
    </row>
    <row r="3391" spans="2:16" x14ac:dyDescent="0.25">
      <c r="B3391" s="23">
        <f>'Raw data (base scenario)'!A3383</f>
        <v>3377</v>
      </c>
      <c r="C3391" s="23" t="str">
        <f>'Raw data (base scenario)'!B3383</f>
        <v>D</v>
      </c>
      <c r="D3391" s="23" t="str">
        <f>'Raw data (base scenario)'!C3383</f>
        <v>D</v>
      </c>
      <c r="E3391" t="b">
        <f t="shared" si="314"/>
        <v>1</v>
      </c>
      <c r="F3391" t="b">
        <f t="shared" si="315"/>
        <v>1</v>
      </c>
      <c r="G3391" t="b">
        <f t="shared" si="316"/>
        <v>1</v>
      </c>
      <c r="K3391" s="28">
        <v>3377</v>
      </c>
      <c r="L3391" s="27" t="s">
        <v>2</v>
      </c>
      <c r="M3391" s="27" t="s">
        <v>2</v>
      </c>
      <c r="N3391" t="b">
        <f t="shared" si="317"/>
        <v>1</v>
      </c>
      <c r="O3391" t="b">
        <f t="shared" si="318"/>
        <v>1</v>
      </c>
      <c r="P3391" t="b">
        <f t="shared" si="319"/>
        <v>1</v>
      </c>
    </row>
    <row r="3392" spans="2:16" x14ac:dyDescent="0.25">
      <c r="B3392" s="23">
        <f>'Raw data (base scenario)'!A3384</f>
        <v>3378</v>
      </c>
      <c r="C3392" s="23" t="str">
        <f>'Raw data (base scenario)'!B3384</f>
        <v>S</v>
      </c>
      <c r="D3392" s="23" t="str">
        <f>'Raw data (base scenario)'!C3384</f>
        <v>H</v>
      </c>
      <c r="E3392" t="b">
        <f t="shared" si="314"/>
        <v>1</v>
      </c>
      <c r="F3392" t="b">
        <f t="shared" si="315"/>
        <v>1</v>
      </c>
      <c r="G3392" t="str">
        <f t="shared" si="316"/>
        <v>N/A</v>
      </c>
      <c r="K3392" s="28">
        <v>3378</v>
      </c>
      <c r="L3392" s="27" t="s">
        <v>3</v>
      </c>
      <c r="M3392" s="27" t="s">
        <v>1</v>
      </c>
      <c r="N3392" t="b">
        <f t="shared" si="317"/>
        <v>1</v>
      </c>
      <c r="O3392" t="b">
        <f t="shared" si="318"/>
        <v>1</v>
      </c>
      <c r="P3392" t="str">
        <f t="shared" si="319"/>
        <v>N/A</v>
      </c>
    </row>
    <row r="3393" spans="2:16" x14ac:dyDescent="0.25">
      <c r="B3393" s="23">
        <f>'Raw data (base scenario)'!A3385</f>
        <v>3379</v>
      </c>
      <c r="C3393" s="23" t="str">
        <f>'Raw data (base scenario)'!B3385</f>
        <v>S</v>
      </c>
      <c r="D3393" s="23" t="str">
        <f>'Raw data (base scenario)'!C3385</f>
        <v>H</v>
      </c>
      <c r="E3393" t="b">
        <f t="shared" si="314"/>
        <v>1</v>
      </c>
      <c r="F3393" t="b">
        <f t="shared" si="315"/>
        <v>1</v>
      </c>
      <c r="G3393" t="str">
        <f t="shared" si="316"/>
        <v>N/A</v>
      </c>
      <c r="K3393" s="28">
        <v>3379</v>
      </c>
      <c r="L3393" s="27" t="s">
        <v>3</v>
      </c>
      <c r="M3393" s="27" t="s">
        <v>1</v>
      </c>
      <c r="N3393" t="b">
        <f t="shared" si="317"/>
        <v>1</v>
      </c>
      <c r="O3393" t="b">
        <f t="shared" si="318"/>
        <v>1</v>
      </c>
      <c r="P3393" t="str">
        <f t="shared" si="319"/>
        <v>N/A</v>
      </c>
    </row>
    <row r="3394" spans="2:16" x14ac:dyDescent="0.25">
      <c r="B3394" s="23">
        <f>'Raw data (base scenario)'!A3386</f>
        <v>3380</v>
      </c>
      <c r="C3394" s="23" t="str">
        <f>'Raw data (base scenario)'!B3386</f>
        <v>D</v>
      </c>
      <c r="D3394" s="23" t="str">
        <f>'Raw data (base scenario)'!C3386</f>
        <v>D</v>
      </c>
      <c r="E3394" t="b">
        <f t="shared" si="314"/>
        <v>1</v>
      </c>
      <c r="F3394" t="b">
        <f t="shared" si="315"/>
        <v>1</v>
      </c>
      <c r="G3394" t="b">
        <f t="shared" si="316"/>
        <v>1</v>
      </c>
      <c r="K3394" s="28">
        <v>3380</v>
      </c>
      <c r="L3394" s="27" t="s">
        <v>2</v>
      </c>
      <c r="M3394" s="27" t="s">
        <v>2</v>
      </c>
      <c r="N3394" t="b">
        <f t="shared" si="317"/>
        <v>1</v>
      </c>
      <c r="O3394" t="b">
        <f t="shared" si="318"/>
        <v>1</v>
      </c>
      <c r="P3394" t="b">
        <f t="shared" si="319"/>
        <v>1</v>
      </c>
    </row>
    <row r="3395" spans="2:16" x14ac:dyDescent="0.25">
      <c r="B3395" s="23">
        <f>'Raw data (base scenario)'!A3387</f>
        <v>3381</v>
      </c>
      <c r="C3395" s="23" t="str">
        <f>'Raw data (base scenario)'!B3387</f>
        <v>S</v>
      </c>
      <c r="D3395" s="23" t="str">
        <f>'Raw data (base scenario)'!C3387</f>
        <v>H</v>
      </c>
      <c r="E3395" t="b">
        <f t="shared" si="314"/>
        <v>1</v>
      </c>
      <c r="F3395" t="b">
        <f t="shared" si="315"/>
        <v>1</v>
      </c>
      <c r="G3395" t="str">
        <f t="shared" si="316"/>
        <v>N/A</v>
      </c>
      <c r="K3395" s="28">
        <v>3381</v>
      </c>
      <c r="L3395" s="27" t="s">
        <v>3</v>
      </c>
      <c r="M3395" s="27" t="s">
        <v>1</v>
      </c>
      <c r="N3395" t="b">
        <f t="shared" si="317"/>
        <v>1</v>
      </c>
      <c r="O3395" t="b">
        <f t="shared" si="318"/>
        <v>1</v>
      </c>
      <c r="P3395" t="str">
        <f t="shared" si="319"/>
        <v>N/A</v>
      </c>
    </row>
    <row r="3396" spans="2:16" x14ac:dyDescent="0.25">
      <c r="B3396" s="23">
        <f>'Raw data (base scenario)'!A3388</f>
        <v>3382</v>
      </c>
      <c r="C3396" s="23" t="str">
        <f>'Raw data (base scenario)'!B3388</f>
        <v>S</v>
      </c>
      <c r="D3396" s="23" t="str">
        <f>'Raw data (base scenario)'!C3388</f>
        <v>H</v>
      </c>
      <c r="E3396" t="b">
        <f t="shared" si="314"/>
        <v>1</v>
      </c>
      <c r="F3396" t="b">
        <f t="shared" si="315"/>
        <v>1</v>
      </c>
      <c r="G3396" t="str">
        <f t="shared" si="316"/>
        <v>N/A</v>
      </c>
      <c r="K3396" s="28">
        <v>3382</v>
      </c>
      <c r="L3396" s="27" t="s">
        <v>3</v>
      </c>
      <c r="M3396" s="27" t="s">
        <v>1</v>
      </c>
      <c r="N3396" t="b">
        <f t="shared" si="317"/>
        <v>1</v>
      </c>
      <c r="O3396" t="b">
        <f t="shared" si="318"/>
        <v>1</v>
      </c>
      <c r="P3396" t="str">
        <f t="shared" si="319"/>
        <v>N/A</v>
      </c>
    </row>
    <row r="3397" spans="2:16" x14ac:dyDescent="0.25">
      <c r="B3397" s="23">
        <f>'Raw data (base scenario)'!A3389</f>
        <v>3383</v>
      </c>
      <c r="C3397" s="23" t="str">
        <f>'Raw data (base scenario)'!B3389</f>
        <v>H</v>
      </c>
      <c r="D3397" s="23" t="str">
        <f>'Raw data (base scenario)'!C3389</f>
        <v>H</v>
      </c>
      <c r="E3397" t="b">
        <f t="shared" si="314"/>
        <v>1</v>
      </c>
      <c r="F3397" t="b">
        <f t="shared" si="315"/>
        <v>1</v>
      </c>
      <c r="G3397" t="str">
        <f t="shared" si="316"/>
        <v>N/A</v>
      </c>
      <c r="K3397" s="28">
        <v>3383</v>
      </c>
      <c r="L3397" s="27" t="s">
        <v>1</v>
      </c>
      <c r="M3397" s="27" t="s">
        <v>1</v>
      </c>
      <c r="N3397" t="b">
        <f t="shared" si="317"/>
        <v>1</v>
      </c>
      <c r="O3397" t="b">
        <f t="shared" si="318"/>
        <v>1</v>
      </c>
      <c r="P3397" t="str">
        <f t="shared" si="319"/>
        <v>N/A</v>
      </c>
    </row>
    <row r="3398" spans="2:16" x14ac:dyDescent="0.25">
      <c r="B3398" s="23">
        <f>'Raw data (base scenario)'!A3390</f>
        <v>3384</v>
      </c>
      <c r="C3398" s="23" t="str">
        <f>'Raw data (base scenario)'!B3390</f>
        <v>H</v>
      </c>
      <c r="D3398" s="23" t="str">
        <f>'Raw data (base scenario)'!C3390</f>
        <v>H</v>
      </c>
      <c r="E3398" t="b">
        <f t="shared" si="314"/>
        <v>1</v>
      </c>
      <c r="F3398" t="b">
        <f t="shared" si="315"/>
        <v>1</v>
      </c>
      <c r="G3398" t="str">
        <f t="shared" si="316"/>
        <v>N/A</v>
      </c>
      <c r="K3398" s="28">
        <v>3384</v>
      </c>
      <c r="L3398" s="27" t="s">
        <v>1</v>
      </c>
      <c r="M3398" s="27" t="s">
        <v>1</v>
      </c>
      <c r="N3398" t="b">
        <f t="shared" si="317"/>
        <v>1</v>
      </c>
      <c r="O3398" t="b">
        <f t="shared" si="318"/>
        <v>1</v>
      </c>
      <c r="P3398" t="str">
        <f t="shared" si="319"/>
        <v>N/A</v>
      </c>
    </row>
    <row r="3399" spans="2:16" x14ac:dyDescent="0.25">
      <c r="B3399" s="23">
        <f>'Raw data (base scenario)'!A3391</f>
        <v>3385</v>
      </c>
      <c r="C3399" s="23" t="str">
        <f>'Raw data (base scenario)'!B3391</f>
        <v>S</v>
      </c>
      <c r="D3399" s="23" t="str">
        <f>'Raw data (base scenario)'!C3391</f>
        <v>H</v>
      </c>
      <c r="E3399" t="b">
        <f t="shared" si="314"/>
        <v>1</v>
      </c>
      <c r="F3399" t="b">
        <f t="shared" si="315"/>
        <v>1</v>
      </c>
      <c r="G3399" t="str">
        <f t="shared" si="316"/>
        <v>N/A</v>
      </c>
      <c r="K3399" s="28">
        <v>3385</v>
      </c>
      <c r="L3399" s="27" t="s">
        <v>3</v>
      </c>
      <c r="M3399" s="27" t="s">
        <v>1</v>
      </c>
      <c r="N3399" t="b">
        <f t="shared" si="317"/>
        <v>1</v>
      </c>
      <c r="O3399" t="b">
        <f t="shared" si="318"/>
        <v>1</v>
      </c>
      <c r="P3399" t="str">
        <f t="shared" si="319"/>
        <v>N/A</v>
      </c>
    </row>
    <row r="3400" spans="2:16" x14ac:dyDescent="0.25">
      <c r="B3400" s="23">
        <f>'Raw data (base scenario)'!A3392</f>
        <v>3386</v>
      </c>
      <c r="C3400" s="23" t="str">
        <f>'Raw data (base scenario)'!B3392</f>
        <v>S</v>
      </c>
      <c r="D3400" s="23" t="str">
        <f>'Raw data (base scenario)'!C3392</f>
        <v>H</v>
      </c>
      <c r="E3400" t="b">
        <f t="shared" si="314"/>
        <v>1</v>
      </c>
      <c r="F3400" t="b">
        <f t="shared" si="315"/>
        <v>1</v>
      </c>
      <c r="G3400" t="str">
        <f t="shared" si="316"/>
        <v>N/A</v>
      </c>
      <c r="K3400" s="28">
        <v>3386</v>
      </c>
      <c r="L3400" s="27" t="s">
        <v>3</v>
      </c>
      <c r="M3400" s="27" t="s">
        <v>1</v>
      </c>
      <c r="N3400" t="b">
        <f t="shared" si="317"/>
        <v>1</v>
      </c>
      <c r="O3400" t="b">
        <f t="shared" si="318"/>
        <v>1</v>
      </c>
      <c r="P3400" t="str">
        <f t="shared" si="319"/>
        <v>N/A</v>
      </c>
    </row>
    <row r="3401" spans="2:16" x14ac:dyDescent="0.25">
      <c r="B3401" s="23">
        <f>'Raw data (base scenario)'!A3393</f>
        <v>3387</v>
      </c>
      <c r="C3401" s="23" t="str">
        <f>'Raw data (base scenario)'!B3393</f>
        <v>H</v>
      </c>
      <c r="D3401" s="23" t="str">
        <f>'Raw data (base scenario)'!C3393</f>
        <v>H</v>
      </c>
      <c r="E3401" t="b">
        <f t="shared" si="314"/>
        <v>1</v>
      </c>
      <c r="F3401" t="b">
        <f t="shared" si="315"/>
        <v>1</v>
      </c>
      <c r="G3401" t="str">
        <f t="shared" si="316"/>
        <v>N/A</v>
      </c>
      <c r="K3401" s="28">
        <v>3387</v>
      </c>
      <c r="L3401" s="27" t="s">
        <v>1</v>
      </c>
      <c r="M3401" s="27" t="s">
        <v>1</v>
      </c>
      <c r="N3401" t="b">
        <f t="shared" si="317"/>
        <v>1</v>
      </c>
      <c r="O3401" t="b">
        <f t="shared" si="318"/>
        <v>1</v>
      </c>
      <c r="P3401" t="str">
        <f t="shared" si="319"/>
        <v>N/A</v>
      </c>
    </row>
    <row r="3402" spans="2:16" x14ac:dyDescent="0.25">
      <c r="B3402" s="23">
        <f>'Raw data (base scenario)'!A3394</f>
        <v>3388</v>
      </c>
      <c r="C3402" s="23" t="str">
        <f>'Raw data (base scenario)'!B3394</f>
        <v>I</v>
      </c>
      <c r="D3402" s="23" t="str">
        <f>'Raw data (base scenario)'!C3394</f>
        <v>H</v>
      </c>
      <c r="E3402" t="b">
        <f t="shared" si="314"/>
        <v>1</v>
      </c>
      <c r="F3402" t="b">
        <f t="shared" si="315"/>
        <v>1</v>
      </c>
      <c r="G3402" t="str">
        <f t="shared" si="316"/>
        <v>N/A</v>
      </c>
      <c r="K3402" s="28">
        <v>3388</v>
      </c>
      <c r="L3402" s="27" t="s">
        <v>18</v>
      </c>
      <c r="M3402" s="27" t="s">
        <v>1</v>
      </c>
      <c r="N3402" t="b">
        <f t="shared" si="317"/>
        <v>1</v>
      </c>
      <c r="O3402" t="b">
        <f t="shared" si="318"/>
        <v>1</v>
      </c>
      <c r="P3402" t="str">
        <f t="shared" si="319"/>
        <v>N/A</v>
      </c>
    </row>
    <row r="3403" spans="2:16" x14ac:dyDescent="0.25">
      <c r="B3403" s="23">
        <f>'Raw data (base scenario)'!A3395</f>
        <v>3389</v>
      </c>
      <c r="C3403" s="23" t="str">
        <f>'Raw data (base scenario)'!B3395</f>
        <v>S</v>
      </c>
      <c r="D3403" s="23" t="str">
        <f>'Raw data (base scenario)'!C3395</f>
        <v>H</v>
      </c>
      <c r="E3403" t="b">
        <f t="shared" si="314"/>
        <v>1</v>
      </c>
      <c r="F3403" t="b">
        <f t="shared" si="315"/>
        <v>1</v>
      </c>
      <c r="G3403" t="str">
        <f t="shared" si="316"/>
        <v>N/A</v>
      </c>
      <c r="K3403" s="28">
        <v>3389</v>
      </c>
      <c r="L3403" s="27" t="s">
        <v>3</v>
      </c>
      <c r="M3403" s="27" t="s">
        <v>1</v>
      </c>
      <c r="N3403" t="b">
        <f t="shared" si="317"/>
        <v>1</v>
      </c>
      <c r="O3403" t="b">
        <f t="shared" si="318"/>
        <v>1</v>
      </c>
      <c r="P3403" t="str">
        <f t="shared" si="319"/>
        <v>N/A</v>
      </c>
    </row>
    <row r="3404" spans="2:16" x14ac:dyDescent="0.25">
      <c r="B3404" s="23">
        <f>'Raw data (base scenario)'!A3396</f>
        <v>3390</v>
      </c>
      <c r="C3404" s="23" t="str">
        <f>'Raw data (base scenario)'!B3396</f>
        <v>I</v>
      </c>
      <c r="D3404" s="23" t="str">
        <f>'Raw data (base scenario)'!C3396</f>
        <v>I</v>
      </c>
      <c r="E3404" t="b">
        <f t="shared" si="314"/>
        <v>1</v>
      </c>
      <c r="F3404" t="b">
        <f t="shared" si="315"/>
        <v>1</v>
      </c>
      <c r="G3404" t="str">
        <f t="shared" si="316"/>
        <v>N/A</v>
      </c>
      <c r="K3404" s="28">
        <v>3390</v>
      </c>
      <c r="L3404" s="27" t="s">
        <v>18</v>
      </c>
      <c r="M3404" s="27" t="s">
        <v>18</v>
      </c>
      <c r="N3404" t="b">
        <f t="shared" si="317"/>
        <v>1</v>
      </c>
      <c r="O3404" t="b">
        <f t="shared" si="318"/>
        <v>1</v>
      </c>
      <c r="P3404" t="str">
        <f t="shared" si="319"/>
        <v>N/A</v>
      </c>
    </row>
    <row r="3405" spans="2:16" x14ac:dyDescent="0.25">
      <c r="B3405" s="23">
        <f>'Raw data (base scenario)'!A3397</f>
        <v>3391</v>
      </c>
      <c r="C3405" s="23" t="str">
        <f>'Raw data (base scenario)'!B3397</f>
        <v>S</v>
      </c>
      <c r="D3405" s="23" t="str">
        <f>'Raw data (base scenario)'!C3397</f>
        <v>I</v>
      </c>
      <c r="E3405" t="b">
        <f t="shared" si="314"/>
        <v>1</v>
      </c>
      <c r="F3405" t="b">
        <f t="shared" si="315"/>
        <v>1</v>
      </c>
      <c r="G3405" t="str">
        <f t="shared" si="316"/>
        <v>N/A</v>
      </c>
      <c r="K3405" s="28">
        <v>3391</v>
      </c>
      <c r="L3405" s="27" t="s">
        <v>3</v>
      </c>
      <c r="M3405" s="27" t="s">
        <v>18</v>
      </c>
      <c r="N3405" t="b">
        <f t="shared" si="317"/>
        <v>1</v>
      </c>
      <c r="O3405" t="b">
        <f t="shared" si="318"/>
        <v>1</v>
      </c>
      <c r="P3405" t="str">
        <f t="shared" si="319"/>
        <v>N/A</v>
      </c>
    </row>
    <row r="3406" spans="2:16" x14ac:dyDescent="0.25">
      <c r="B3406" s="23">
        <f>'Raw data (base scenario)'!A3398</f>
        <v>3392</v>
      </c>
      <c r="C3406" s="23" t="str">
        <f>'Raw data (base scenario)'!B3398</f>
        <v>H</v>
      </c>
      <c r="D3406" s="23" t="str">
        <f>'Raw data (base scenario)'!C3398</f>
        <v>H</v>
      </c>
      <c r="E3406" t="b">
        <f t="shared" si="314"/>
        <v>1</v>
      </c>
      <c r="F3406" t="b">
        <f t="shared" si="315"/>
        <v>1</v>
      </c>
      <c r="G3406" t="str">
        <f t="shared" si="316"/>
        <v>N/A</v>
      </c>
      <c r="K3406" s="28">
        <v>3392</v>
      </c>
      <c r="L3406" s="27" t="s">
        <v>1</v>
      </c>
      <c r="M3406" s="27" t="s">
        <v>1</v>
      </c>
      <c r="N3406" t="b">
        <f t="shared" si="317"/>
        <v>1</v>
      </c>
      <c r="O3406" t="b">
        <f t="shared" si="318"/>
        <v>1</v>
      </c>
      <c r="P3406" t="str">
        <f t="shared" si="319"/>
        <v>N/A</v>
      </c>
    </row>
    <row r="3407" spans="2:16" x14ac:dyDescent="0.25">
      <c r="B3407" s="23">
        <f>'Raw data (base scenario)'!A3399</f>
        <v>3393</v>
      </c>
      <c r="C3407" s="23" t="str">
        <f>'Raw data (base scenario)'!B3399</f>
        <v>D</v>
      </c>
      <c r="D3407" s="23" t="str">
        <f>'Raw data (base scenario)'!C3399</f>
        <v>D</v>
      </c>
      <c r="E3407" t="b">
        <f t="shared" ref="E3407:E3470" si="320">OR(C3407=$A$4,C3407=$A$5,C3407=$A$6,C3407=$A$7)</f>
        <v>1</v>
      </c>
      <c r="F3407" t="b">
        <f t="shared" ref="F3407:F3470" si="321">OR(D3407=$A$4,D3407=$A$5,D3407=$A$6,D3407=$A$7)</f>
        <v>1</v>
      </c>
      <c r="G3407" t="b">
        <f t="shared" si="316"/>
        <v>1</v>
      </c>
      <c r="K3407" s="28">
        <v>3393</v>
      </c>
      <c r="L3407" s="27" t="s">
        <v>2</v>
      </c>
      <c r="M3407" s="27" t="s">
        <v>2</v>
      </c>
      <c r="N3407" t="b">
        <f t="shared" si="317"/>
        <v>1</v>
      </c>
      <c r="O3407" t="b">
        <f t="shared" si="318"/>
        <v>1</v>
      </c>
      <c r="P3407" t="b">
        <f t="shared" si="319"/>
        <v>1</v>
      </c>
    </row>
    <row r="3408" spans="2:16" x14ac:dyDescent="0.25">
      <c r="B3408" s="23">
        <f>'Raw data (base scenario)'!A3400</f>
        <v>3394</v>
      </c>
      <c r="C3408" s="23" t="str">
        <f>'Raw data (base scenario)'!B3400</f>
        <v>D</v>
      </c>
      <c r="D3408" s="23" t="str">
        <f>'Raw data (base scenario)'!C3400</f>
        <v>D</v>
      </c>
      <c r="E3408" t="b">
        <f t="shared" si="320"/>
        <v>1</v>
      </c>
      <c r="F3408" t="b">
        <f t="shared" si="321"/>
        <v>1</v>
      </c>
      <c r="G3408" t="b">
        <f t="shared" ref="G3408:G3471" si="322">IF(C3408="D",D3408="D","N/A")</f>
        <v>1</v>
      </c>
      <c r="K3408" s="28">
        <v>3394</v>
      </c>
      <c r="L3408" s="27" t="s">
        <v>2</v>
      </c>
      <c r="M3408" s="27" t="s">
        <v>2</v>
      </c>
      <c r="N3408" t="b">
        <f t="shared" ref="N3408:N3471" si="323">OR(L3408=$A$4,L3408=$A$5,L3408=$A$6,L3408=$A$7)</f>
        <v>1</v>
      </c>
      <c r="O3408" t="b">
        <f t="shared" ref="O3408:O3471" si="324">OR(M3408=$A$4,M3408=$A$5,M3408=$A$6,M3408=$A$7)</f>
        <v>1</v>
      </c>
      <c r="P3408" t="b">
        <f t="shared" ref="P3408:P3471" si="325">IF(L3408="D",M3408="D","N/A")</f>
        <v>1</v>
      </c>
    </row>
    <row r="3409" spans="2:16" x14ac:dyDescent="0.25">
      <c r="B3409" s="23">
        <f>'Raw data (base scenario)'!A3401</f>
        <v>3395</v>
      </c>
      <c r="C3409" s="23" t="str">
        <f>'Raw data (base scenario)'!B3401</f>
        <v>D</v>
      </c>
      <c r="D3409" s="23" t="str">
        <f>'Raw data (base scenario)'!C3401</f>
        <v>D</v>
      </c>
      <c r="E3409" t="b">
        <f t="shared" si="320"/>
        <v>1</v>
      </c>
      <c r="F3409" t="b">
        <f t="shared" si="321"/>
        <v>1</v>
      </c>
      <c r="G3409" t="b">
        <f t="shared" si="322"/>
        <v>1</v>
      </c>
      <c r="K3409" s="28">
        <v>3395</v>
      </c>
      <c r="L3409" s="27" t="s">
        <v>2</v>
      </c>
      <c r="M3409" s="27" t="s">
        <v>2</v>
      </c>
      <c r="N3409" t="b">
        <f t="shared" si="323"/>
        <v>1</v>
      </c>
      <c r="O3409" t="b">
        <f t="shared" si="324"/>
        <v>1</v>
      </c>
      <c r="P3409" t="b">
        <f t="shared" si="325"/>
        <v>1</v>
      </c>
    </row>
    <row r="3410" spans="2:16" x14ac:dyDescent="0.25">
      <c r="B3410" s="23">
        <f>'Raw data (base scenario)'!A3402</f>
        <v>3396</v>
      </c>
      <c r="C3410" s="23" t="str">
        <f>'Raw data (base scenario)'!B3402</f>
        <v>S</v>
      </c>
      <c r="D3410" s="23" t="str">
        <f>'Raw data (base scenario)'!C3402</f>
        <v>D</v>
      </c>
      <c r="E3410" t="b">
        <f t="shared" si="320"/>
        <v>1</v>
      </c>
      <c r="F3410" t="b">
        <f t="shared" si="321"/>
        <v>1</v>
      </c>
      <c r="G3410" t="str">
        <f t="shared" si="322"/>
        <v>N/A</v>
      </c>
      <c r="K3410" s="28">
        <v>3396</v>
      </c>
      <c r="L3410" s="27" t="s">
        <v>3</v>
      </c>
      <c r="M3410" s="27" t="s">
        <v>2</v>
      </c>
      <c r="N3410" t="b">
        <f t="shared" si="323"/>
        <v>1</v>
      </c>
      <c r="O3410" t="b">
        <f t="shared" si="324"/>
        <v>1</v>
      </c>
      <c r="P3410" t="str">
        <f t="shared" si="325"/>
        <v>N/A</v>
      </c>
    </row>
    <row r="3411" spans="2:16" x14ac:dyDescent="0.25">
      <c r="B3411" s="23">
        <f>'Raw data (base scenario)'!A3403</f>
        <v>3397</v>
      </c>
      <c r="C3411" s="23" t="str">
        <f>'Raw data (base scenario)'!B3403</f>
        <v>I</v>
      </c>
      <c r="D3411" s="23" t="str">
        <f>'Raw data (base scenario)'!C3403</f>
        <v>S</v>
      </c>
      <c r="E3411" t="b">
        <f t="shared" si="320"/>
        <v>1</v>
      </c>
      <c r="F3411" t="b">
        <f t="shared" si="321"/>
        <v>1</v>
      </c>
      <c r="G3411" t="str">
        <f t="shared" si="322"/>
        <v>N/A</v>
      </c>
      <c r="K3411" s="28">
        <v>3397</v>
      </c>
      <c r="L3411" s="27" t="s">
        <v>18</v>
      </c>
      <c r="M3411" s="27" t="s">
        <v>3</v>
      </c>
      <c r="N3411" t="b">
        <f t="shared" si="323"/>
        <v>1</v>
      </c>
      <c r="O3411" t="b">
        <f t="shared" si="324"/>
        <v>1</v>
      </c>
      <c r="P3411" t="str">
        <f t="shared" si="325"/>
        <v>N/A</v>
      </c>
    </row>
    <row r="3412" spans="2:16" x14ac:dyDescent="0.25">
      <c r="B3412" s="23">
        <f>'Raw data (base scenario)'!A3404</f>
        <v>3398</v>
      </c>
      <c r="C3412" s="23" t="str">
        <f>'Raw data (base scenario)'!B3404</f>
        <v>D</v>
      </c>
      <c r="D3412" s="23" t="str">
        <f>'Raw data (base scenario)'!C3404</f>
        <v>D</v>
      </c>
      <c r="E3412" t="b">
        <f t="shared" si="320"/>
        <v>1</v>
      </c>
      <c r="F3412" t="b">
        <f t="shared" si="321"/>
        <v>1</v>
      </c>
      <c r="G3412" t="b">
        <f t="shared" si="322"/>
        <v>1</v>
      </c>
      <c r="K3412" s="28">
        <v>3398</v>
      </c>
      <c r="L3412" s="27" t="s">
        <v>2</v>
      </c>
      <c r="M3412" s="27" t="s">
        <v>2</v>
      </c>
      <c r="N3412" t="b">
        <f t="shared" si="323"/>
        <v>1</v>
      </c>
      <c r="O3412" t="b">
        <f t="shared" si="324"/>
        <v>1</v>
      </c>
      <c r="P3412" t="b">
        <f t="shared" si="325"/>
        <v>1</v>
      </c>
    </row>
    <row r="3413" spans="2:16" x14ac:dyDescent="0.25">
      <c r="B3413" s="23">
        <f>'Raw data (base scenario)'!A3405</f>
        <v>3399</v>
      </c>
      <c r="C3413" s="23" t="str">
        <f>'Raw data (base scenario)'!B3405</f>
        <v>D</v>
      </c>
      <c r="D3413" s="23" t="str">
        <f>'Raw data (base scenario)'!C3405</f>
        <v>D</v>
      </c>
      <c r="E3413" t="b">
        <f t="shared" si="320"/>
        <v>1</v>
      </c>
      <c r="F3413" t="b">
        <f t="shared" si="321"/>
        <v>1</v>
      </c>
      <c r="G3413" t="b">
        <f t="shared" si="322"/>
        <v>1</v>
      </c>
      <c r="K3413" s="28">
        <v>3399</v>
      </c>
      <c r="L3413" s="27" t="s">
        <v>2</v>
      </c>
      <c r="M3413" s="27" t="s">
        <v>2</v>
      </c>
      <c r="N3413" t="b">
        <f t="shared" si="323"/>
        <v>1</v>
      </c>
      <c r="O3413" t="b">
        <f t="shared" si="324"/>
        <v>1</v>
      </c>
      <c r="P3413" t="b">
        <f t="shared" si="325"/>
        <v>1</v>
      </c>
    </row>
    <row r="3414" spans="2:16" x14ac:dyDescent="0.25">
      <c r="B3414" s="23">
        <f>'Raw data (base scenario)'!A3406</f>
        <v>3400</v>
      </c>
      <c r="C3414" s="23" t="str">
        <f>'Raw data (base scenario)'!B3406</f>
        <v>D</v>
      </c>
      <c r="D3414" s="23" t="str">
        <f>'Raw data (base scenario)'!C3406</f>
        <v>D</v>
      </c>
      <c r="E3414" t="b">
        <f t="shared" si="320"/>
        <v>1</v>
      </c>
      <c r="F3414" t="b">
        <f t="shared" si="321"/>
        <v>1</v>
      </c>
      <c r="G3414" t="b">
        <f t="shared" si="322"/>
        <v>1</v>
      </c>
      <c r="K3414" s="28">
        <v>3400</v>
      </c>
      <c r="L3414" s="27" t="s">
        <v>2</v>
      </c>
      <c r="M3414" s="27" t="s">
        <v>2</v>
      </c>
      <c r="N3414" t="b">
        <f t="shared" si="323"/>
        <v>1</v>
      </c>
      <c r="O3414" t="b">
        <f t="shared" si="324"/>
        <v>1</v>
      </c>
      <c r="P3414" t="b">
        <f t="shared" si="325"/>
        <v>1</v>
      </c>
    </row>
    <row r="3415" spans="2:16" x14ac:dyDescent="0.25">
      <c r="B3415" s="23">
        <f>'Raw data (base scenario)'!A3407</f>
        <v>3401</v>
      </c>
      <c r="C3415" s="23" t="str">
        <f>'Raw data (base scenario)'!B3407</f>
        <v>I</v>
      </c>
      <c r="D3415" s="23" t="str">
        <f>'Raw data (base scenario)'!C3407</f>
        <v>H</v>
      </c>
      <c r="E3415" t="b">
        <f t="shared" si="320"/>
        <v>1</v>
      </c>
      <c r="F3415" t="b">
        <f t="shared" si="321"/>
        <v>1</v>
      </c>
      <c r="G3415" t="str">
        <f t="shared" si="322"/>
        <v>N/A</v>
      </c>
      <c r="K3415" s="28">
        <v>3401</v>
      </c>
      <c r="L3415" s="27" t="s">
        <v>18</v>
      </c>
      <c r="M3415" s="27" t="s">
        <v>1</v>
      </c>
      <c r="N3415" t="b">
        <f t="shared" si="323"/>
        <v>1</v>
      </c>
      <c r="O3415" t="b">
        <f t="shared" si="324"/>
        <v>1</v>
      </c>
      <c r="P3415" t="str">
        <f t="shared" si="325"/>
        <v>N/A</v>
      </c>
    </row>
    <row r="3416" spans="2:16" x14ac:dyDescent="0.25">
      <c r="B3416" s="23">
        <f>'Raw data (base scenario)'!A3408</f>
        <v>3402</v>
      </c>
      <c r="C3416" s="23" t="str">
        <f>'Raw data (base scenario)'!B3408</f>
        <v>H</v>
      </c>
      <c r="D3416" s="23" t="str">
        <f>'Raw data (base scenario)'!C3408</f>
        <v>I</v>
      </c>
      <c r="E3416" t="b">
        <f t="shared" si="320"/>
        <v>1</v>
      </c>
      <c r="F3416" t="b">
        <f t="shared" si="321"/>
        <v>1</v>
      </c>
      <c r="G3416" t="str">
        <f t="shared" si="322"/>
        <v>N/A</v>
      </c>
      <c r="K3416" s="28">
        <v>3402</v>
      </c>
      <c r="L3416" s="27" t="s">
        <v>1</v>
      </c>
      <c r="M3416" s="27" t="s">
        <v>18</v>
      </c>
      <c r="N3416" t="b">
        <f t="shared" si="323"/>
        <v>1</v>
      </c>
      <c r="O3416" t="b">
        <f t="shared" si="324"/>
        <v>1</v>
      </c>
      <c r="P3416" t="str">
        <f t="shared" si="325"/>
        <v>N/A</v>
      </c>
    </row>
    <row r="3417" spans="2:16" x14ac:dyDescent="0.25">
      <c r="B3417" s="23">
        <f>'Raw data (base scenario)'!A3409</f>
        <v>3403</v>
      </c>
      <c r="C3417" s="23" t="str">
        <f>'Raw data (base scenario)'!B3409</f>
        <v>I</v>
      </c>
      <c r="D3417" s="23" t="str">
        <f>'Raw data (base scenario)'!C3409</f>
        <v>D</v>
      </c>
      <c r="E3417" t="b">
        <f t="shared" si="320"/>
        <v>1</v>
      </c>
      <c r="F3417" t="b">
        <f t="shared" si="321"/>
        <v>1</v>
      </c>
      <c r="G3417" t="str">
        <f t="shared" si="322"/>
        <v>N/A</v>
      </c>
      <c r="K3417" s="28">
        <v>3403</v>
      </c>
      <c r="L3417" s="27" t="s">
        <v>18</v>
      </c>
      <c r="M3417" s="27" t="s">
        <v>2</v>
      </c>
      <c r="N3417" t="b">
        <f t="shared" si="323"/>
        <v>1</v>
      </c>
      <c r="O3417" t="b">
        <f t="shared" si="324"/>
        <v>1</v>
      </c>
      <c r="P3417" t="str">
        <f t="shared" si="325"/>
        <v>N/A</v>
      </c>
    </row>
    <row r="3418" spans="2:16" x14ac:dyDescent="0.25">
      <c r="B3418" s="23">
        <f>'Raw data (base scenario)'!A3410</f>
        <v>3404</v>
      </c>
      <c r="C3418" s="23" t="str">
        <f>'Raw data (base scenario)'!B3410</f>
        <v>H</v>
      </c>
      <c r="D3418" s="23" t="str">
        <f>'Raw data (base scenario)'!C3410</f>
        <v>H</v>
      </c>
      <c r="E3418" t="b">
        <f t="shared" si="320"/>
        <v>1</v>
      </c>
      <c r="F3418" t="b">
        <f t="shared" si="321"/>
        <v>1</v>
      </c>
      <c r="G3418" t="str">
        <f t="shared" si="322"/>
        <v>N/A</v>
      </c>
      <c r="K3418" s="28">
        <v>3404</v>
      </c>
      <c r="L3418" s="27" t="s">
        <v>1</v>
      </c>
      <c r="M3418" s="27" t="s">
        <v>1</v>
      </c>
      <c r="N3418" t="b">
        <f t="shared" si="323"/>
        <v>1</v>
      </c>
      <c r="O3418" t="b">
        <f t="shared" si="324"/>
        <v>1</v>
      </c>
      <c r="P3418" t="str">
        <f t="shared" si="325"/>
        <v>N/A</v>
      </c>
    </row>
    <row r="3419" spans="2:16" x14ac:dyDescent="0.25">
      <c r="B3419" s="23">
        <f>'Raw data (base scenario)'!A3411</f>
        <v>3405</v>
      </c>
      <c r="C3419" s="23" t="str">
        <f>'Raw data (base scenario)'!B3411</f>
        <v>H</v>
      </c>
      <c r="D3419" s="23" t="str">
        <f>'Raw data (base scenario)'!C3411</f>
        <v>H</v>
      </c>
      <c r="E3419" t="b">
        <f t="shared" si="320"/>
        <v>1</v>
      </c>
      <c r="F3419" t="b">
        <f t="shared" si="321"/>
        <v>1</v>
      </c>
      <c r="G3419" t="str">
        <f t="shared" si="322"/>
        <v>N/A</v>
      </c>
      <c r="K3419" s="28">
        <v>3405</v>
      </c>
      <c r="L3419" s="27" t="s">
        <v>1</v>
      </c>
      <c r="M3419" s="27" t="s">
        <v>1</v>
      </c>
      <c r="N3419" t="b">
        <f t="shared" si="323"/>
        <v>1</v>
      </c>
      <c r="O3419" t="b">
        <f t="shared" si="324"/>
        <v>1</v>
      </c>
      <c r="P3419" t="str">
        <f t="shared" si="325"/>
        <v>N/A</v>
      </c>
    </row>
    <row r="3420" spans="2:16" x14ac:dyDescent="0.25">
      <c r="B3420" s="23">
        <f>'Raw data (base scenario)'!A3412</f>
        <v>3406</v>
      </c>
      <c r="C3420" s="23" t="str">
        <f>'Raw data (base scenario)'!B3412</f>
        <v>D</v>
      </c>
      <c r="D3420" s="23" t="str">
        <f>'Raw data (base scenario)'!C3412</f>
        <v>D</v>
      </c>
      <c r="E3420" t="b">
        <f t="shared" si="320"/>
        <v>1</v>
      </c>
      <c r="F3420" t="b">
        <f t="shared" si="321"/>
        <v>1</v>
      </c>
      <c r="G3420" t="b">
        <f t="shared" si="322"/>
        <v>1</v>
      </c>
      <c r="K3420" s="28">
        <v>3406</v>
      </c>
      <c r="L3420" s="27" t="s">
        <v>2</v>
      </c>
      <c r="M3420" s="27" t="s">
        <v>2</v>
      </c>
      <c r="N3420" t="b">
        <f t="shared" si="323"/>
        <v>1</v>
      </c>
      <c r="O3420" t="b">
        <f t="shared" si="324"/>
        <v>1</v>
      </c>
      <c r="P3420" t="b">
        <f t="shared" si="325"/>
        <v>1</v>
      </c>
    </row>
    <row r="3421" spans="2:16" x14ac:dyDescent="0.25">
      <c r="B3421" s="23">
        <f>'Raw data (base scenario)'!A3413</f>
        <v>3407</v>
      </c>
      <c r="C3421" s="23" t="str">
        <f>'Raw data (base scenario)'!B3413</f>
        <v>I</v>
      </c>
      <c r="D3421" s="23" t="str">
        <f>'Raw data (base scenario)'!C3413</f>
        <v>I</v>
      </c>
      <c r="E3421" t="b">
        <f t="shared" si="320"/>
        <v>1</v>
      </c>
      <c r="F3421" t="b">
        <f t="shared" si="321"/>
        <v>1</v>
      </c>
      <c r="G3421" t="str">
        <f t="shared" si="322"/>
        <v>N/A</v>
      </c>
      <c r="K3421" s="28">
        <v>3407</v>
      </c>
      <c r="L3421" s="27" t="s">
        <v>18</v>
      </c>
      <c r="M3421" s="27" t="s">
        <v>18</v>
      </c>
      <c r="N3421" t="b">
        <f t="shared" si="323"/>
        <v>1</v>
      </c>
      <c r="O3421" t="b">
        <f t="shared" si="324"/>
        <v>1</v>
      </c>
      <c r="P3421" t="str">
        <f t="shared" si="325"/>
        <v>N/A</v>
      </c>
    </row>
    <row r="3422" spans="2:16" x14ac:dyDescent="0.25">
      <c r="B3422" s="23">
        <f>'Raw data (base scenario)'!A3414</f>
        <v>3408</v>
      </c>
      <c r="C3422" s="23" t="str">
        <f>'Raw data (base scenario)'!B3414</f>
        <v>I</v>
      </c>
      <c r="D3422" s="23" t="str">
        <f>'Raw data (base scenario)'!C3414</f>
        <v>S</v>
      </c>
      <c r="E3422" t="b">
        <f t="shared" si="320"/>
        <v>1</v>
      </c>
      <c r="F3422" t="b">
        <f t="shared" si="321"/>
        <v>1</v>
      </c>
      <c r="G3422" t="str">
        <f t="shared" si="322"/>
        <v>N/A</v>
      </c>
      <c r="K3422" s="28">
        <v>3408</v>
      </c>
      <c r="L3422" s="27" t="s">
        <v>18</v>
      </c>
      <c r="M3422" s="27" t="s">
        <v>3</v>
      </c>
      <c r="N3422" t="b">
        <f t="shared" si="323"/>
        <v>1</v>
      </c>
      <c r="O3422" t="b">
        <f t="shared" si="324"/>
        <v>1</v>
      </c>
      <c r="P3422" t="str">
        <f t="shared" si="325"/>
        <v>N/A</v>
      </c>
    </row>
    <row r="3423" spans="2:16" x14ac:dyDescent="0.25">
      <c r="B3423" s="23">
        <f>'Raw data (base scenario)'!A3415</f>
        <v>3409</v>
      </c>
      <c r="C3423" s="23" t="str">
        <f>'Raw data (base scenario)'!B3415</f>
        <v>D</v>
      </c>
      <c r="D3423" s="23" t="str">
        <f>'Raw data (base scenario)'!C3415</f>
        <v>D</v>
      </c>
      <c r="E3423" t="b">
        <f t="shared" si="320"/>
        <v>1</v>
      </c>
      <c r="F3423" t="b">
        <f t="shared" si="321"/>
        <v>1</v>
      </c>
      <c r="G3423" t="b">
        <f t="shared" si="322"/>
        <v>1</v>
      </c>
      <c r="K3423" s="28">
        <v>3409</v>
      </c>
      <c r="L3423" s="27" t="s">
        <v>2</v>
      </c>
      <c r="M3423" s="27" t="s">
        <v>2</v>
      </c>
      <c r="N3423" t="b">
        <f t="shared" si="323"/>
        <v>1</v>
      </c>
      <c r="O3423" t="b">
        <f t="shared" si="324"/>
        <v>1</v>
      </c>
      <c r="P3423" t="b">
        <f t="shared" si="325"/>
        <v>1</v>
      </c>
    </row>
    <row r="3424" spans="2:16" x14ac:dyDescent="0.25">
      <c r="B3424" s="23">
        <f>'Raw data (base scenario)'!A3416</f>
        <v>3410</v>
      </c>
      <c r="C3424" s="23" t="str">
        <f>'Raw data (base scenario)'!B3416</f>
        <v>I</v>
      </c>
      <c r="D3424" s="23" t="str">
        <f>'Raw data (base scenario)'!C3416</f>
        <v>D</v>
      </c>
      <c r="E3424" t="b">
        <f t="shared" si="320"/>
        <v>1</v>
      </c>
      <c r="F3424" t="b">
        <f t="shared" si="321"/>
        <v>1</v>
      </c>
      <c r="G3424" t="str">
        <f t="shared" si="322"/>
        <v>N/A</v>
      </c>
      <c r="K3424" s="28">
        <v>3410</v>
      </c>
      <c r="L3424" s="27" t="s">
        <v>18</v>
      </c>
      <c r="M3424" s="27" t="s">
        <v>2</v>
      </c>
      <c r="N3424" t="b">
        <f t="shared" si="323"/>
        <v>1</v>
      </c>
      <c r="O3424" t="b">
        <f t="shared" si="324"/>
        <v>1</v>
      </c>
      <c r="P3424" t="str">
        <f t="shared" si="325"/>
        <v>N/A</v>
      </c>
    </row>
    <row r="3425" spans="2:16" x14ac:dyDescent="0.25">
      <c r="B3425" s="23">
        <f>'Raw data (base scenario)'!A3417</f>
        <v>3411</v>
      </c>
      <c r="C3425" s="23" t="str">
        <f>'Raw data (base scenario)'!B3417</f>
        <v>I</v>
      </c>
      <c r="D3425" s="23" t="str">
        <f>'Raw data (base scenario)'!C3417</f>
        <v>I</v>
      </c>
      <c r="E3425" t="b">
        <f t="shared" si="320"/>
        <v>1</v>
      </c>
      <c r="F3425" t="b">
        <f t="shared" si="321"/>
        <v>1</v>
      </c>
      <c r="G3425" t="str">
        <f t="shared" si="322"/>
        <v>N/A</v>
      </c>
      <c r="K3425" s="28">
        <v>3411</v>
      </c>
      <c r="L3425" s="27" t="s">
        <v>18</v>
      </c>
      <c r="M3425" s="27" t="s">
        <v>18</v>
      </c>
      <c r="N3425" t="b">
        <f t="shared" si="323"/>
        <v>1</v>
      </c>
      <c r="O3425" t="b">
        <f t="shared" si="324"/>
        <v>1</v>
      </c>
      <c r="P3425" t="str">
        <f t="shared" si="325"/>
        <v>N/A</v>
      </c>
    </row>
    <row r="3426" spans="2:16" x14ac:dyDescent="0.25">
      <c r="B3426" s="23">
        <f>'Raw data (base scenario)'!A3418</f>
        <v>3412</v>
      </c>
      <c r="C3426" s="23" t="str">
        <f>'Raw data (base scenario)'!B3418</f>
        <v>S</v>
      </c>
      <c r="D3426" s="23" t="str">
        <f>'Raw data (base scenario)'!C3418</f>
        <v>H</v>
      </c>
      <c r="E3426" t="b">
        <f t="shared" si="320"/>
        <v>1</v>
      </c>
      <c r="F3426" t="b">
        <f t="shared" si="321"/>
        <v>1</v>
      </c>
      <c r="G3426" t="str">
        <f t="shared" si="322"/>
        <v>N/A</v>
      </c>
      <c r="K3426" s="28">
        <v>3412</v>
      </c>
      <c r="L3426" s="27" t="s">
        <v>3</v>
      </c>
      <c r="M3426" s="27" t="s">
        <v>1</v>
      </c>
      <c r="N3426" t="b">
        <f t="shared" si="323"/>
        <v>1</v>
      </c>
      <c r="O3426" t="b">
        <f t="shared" si="324"/>
        <v>1</v>
      </c>
      <c r="P3426" t="str">
        <f t="shared" si="325"/>
        <v>N/A</v>
      </c>
    </row>
    <row r="3427" spans="2:16" x14ac:dyDescent="0.25">
      <c r="B3427" s="23">
        <f>'Raw data (base scenario)'!A3419</f>
        <v>3413</v>
      </c>
      <c r="C3427" s="23" t="str">
        <f>'Raw data (base scenario)'!B3419</f>
        <v>H</v>
      </c>
      <c r="D3427" s="23" t="str">
        <f>'Raw data (base scenario)'!C3419</f>
        <v>H</v>
      </c>
      <c r="E3427" t="b">
        <f t="shared" si="320"/>
        <v>1</v>
      </c>
      <c r="F3427" t="b">
        <f t="shared" si="321"/>
        <v>1</v>
      </c>
      <c r="G3427" t="str">
        <f t="shared" si="322"/>
        <v>N/A</v>
      </c>
      <c r="K3427" s="28">
        <v>3413</v>
      </c>
      <c r="L3427" s="27" t="s">
        <v>1</v>
      </c>
      <c r="M3427" s="27" t="s">
        <v>1</v>
      </c>
      <c r="N3427" t="b">
        <f t="shared" si="323"/>
        <v>1</v>
      </c>
      <c r="O3427" t="b">
        <f t="shared" si="324"/>
        <v>1</v>
      </c>
      <c r="P3427" t="str">
        <f t="shared" si="325"/>
        <v>N/A</v>
      </c>
    </row>
    <row r="3428" spans="2:16" x14ac:dyDescent="0.25">
      <c r="B3428" s="23">
        <f>'Raw data (base scenario)'!A3420</f>
        <v>3414</v>
      </c>
      <c r="C3428" s="23" t="str">
        <f>'Raw data (base scenario)'!B3420</f>
        <v>S</v>
      </c>
      <c r="D3428" s="23" t="str">
        <f>'Raw data (base scenario)'!C3420</f>
        <v>H</v>
      </c>
      <c r="E3428" t="b">
        <f t="shared" si="320"/>
        <v>1</v>
      </c>
      <c r="F3428" t="b">
        <f t="shared" si="321"/>
        <v>1</v>
      </c>
      <c r="G3428" t="str">
        <f t="shared" si="322"/>
        <v>N/A</v>
      </c>
      <c r="K3428" s="28">
        <v>3414</v>
      </c>
      <c r="L3428" s="27" t="s">
        <v>3</v>
      </c>
      <c r="M3428" s="27" t="s">
        <v>1</v>
      </c>
      <c r="N3428" t="b">
        <f t="shared" si="323"/>
        <v>1</v>
      </c>
      <c r="O3428" t="b">
        <f t="shared" si="324"/>
        <v>1</v>
      </c>
      <c r="P3428" t="str">
        <f t="shared" si="325"/>
        <v>N/A</v>
      </c>
    </row>
    <row r="3429" spans="2:16" x14ac:dyDescent="0.25">
      <c r="B3429" s="23">
        <f>'Raw data (base scenario)'!A3421</f>
        <v>3415</v>
      </c>
      <c r="C3429" s="23" t="str">
        <f>'Raw data (base scenario)'!B3421</f>
        <v>D</v>
      </c>
      <c r="D3429" s="23" t="str">
        <f>'Raw data (base scenario)'!C3421</f>
        <v>D</v>
      </c>
      <c r="E3429" t="b">
        <f t="shared" si="320"/>
        <v>1</v>
      </c>
      <c r="F3429" t="b">
        <f t="shared" si="321"/>
        <v>1</v>
      </c>
      <c r="G3429" t="b">
        <f t="shared" si="322"/>
        <v>1</v>
      </c>
      <c r="K3429" s="28">
        <v>3415</v>
      </c>
      <c r="L3429" s="27" t="s">
        <v>2</v>
      </c>
      <c r="M3429" s="27" t="s">
        <v>2</v>
      </c>
      <c r="N3429" t="b">
        <f t="shared" si="323"/>
        <v>1</v>
      </c>
      <c r="O3429" t="b">
        <f t="shared" si="324"/>
        <v>1</v>
      </c>
      <c r="P3429" t="b">
        <f t="shared" si="325"/>
        <v>1</v>
      </c>
    </row>
    <row r="3430" spans="2:16" x14ac:dyDescent="0.25">
      <c r="B3430" s="23">
        <f>'Raw data (base scenario)'!A3422</f>
        <v>3416</v>
      </c>
      <c r="C3430" s="23" t="str">
        <f>'Raw data (base scenario)'!B3422</f>
        <v>H</v>
      </c>
      <c r="D3430" s="23" t="str">
        <f>'Raw data (base scenario)'!C3422</f>
        <v>S</v>
      </c>
      <c r="E3430" t="b">
        <f t="shared" si="320"/>
        <v>1</v>
      </c>
      <c r="F3430" t="b">
        <f t="shared" si="321"/>
        <v>1</v>
      </c>
      <c r="G3430" t="str">
        <f t="shared" si="322"/>
        <v>N/A</v>
      </c>
      <c r="K3430" s="28">
        <v>3416</v>
      </c>
      <c r="L3430" s="27" t="s">
        <v>1</v>
      </c>
      <c r="M3430" s="27" t="s">
        <v>3</v>
      </c>
      <c r="N3430" t="b">
        <f t="shared" si="323"/>
        <v>1</v>
      </c>
      <c r="O3430" t="b">
        <f t="shared" si="324"/>
        <v>1</v>
      </c>
      <c r="P3430" t="str">
        <f t="shared" si="325"/>
        <v>N/A</v>
      </c>
    </row>
    <row r="3431" spans="2:16" x14ac:dyDescent="0.25">
      <c r="B3431" s="23">
        <f>'Raw data (base scenario)'!A3423</f>
        <v>3417</v>
      </c>
      <c r="C3431" s="23" t="str">
        <f>'Raw data (base scenario)'!B3423</f>
        <v>S</v>
      </c>
      <c r="D3431" s="23" t="str">
        <f>'Raw data (base scenario)'!C3423</f>
        <v>H</v>
      </c>
      <c r="E3431" t="b">
        <f t="shared" si="320"/>
        <v>1</v>
      </c>
      <c r="F3431" t="b">
        <f t="shared" si="321"/>
        <v>1</v>
      </c>
      <c r="G3431" t="str">
        <f t="shared" si="322"/>
        <v>N/A</v>
      </c>
      <c r="K3431" s="28">
        <v>3417</v>
      </c>
      <c r="L3431" s="27" t="s">
        <v>3</v>
      </c>
      <c r="M3431" s="27" t="s">
        <v>1</v>
      </c>
      <c r="N3431" t="b">
        <f t="shared" si="323"/>
        <v>1</v>
      </c>
      <c r="O3431" t="b">
        <f t="shared" si="324"/>
        <v>1</v>
      </c>
      <c r="P3431" t="str">
        <f t="shared" si="325"/>
        <v>N/A</v>
      </c>
    </row>
    <row r="3432" spans="2:16" x14ac:dyDescent="0.25">
      <c r="B3432" s="23">
        <f>'Raw data (base scenario)'!A3424</f>
        <v>3418</v>
      </c>
      <c r="C3432" s="23" t="str">
        <f>'Raw data (base scenario)'!B3424</f>
        <v>H</v>
      </c>
      <c r="D3432" s="23" t="str">
        <f>'Raw data (base scenario)'!C3424</f>
        <v>S</v>
      </c>
      <c r="E3432" t="b">
        <f t="shared" si="320"/>
        <v>1</v>
      </c>
      <c r="F3432" t="b">
        <f t="shared" si="321"/>
        <v>1</v>
      </c>
      <c r="G3432" t="str">
        <f t="shared" si="322"/>
        <v>N/A</v>
      </c>
      <c r="K3432" s="28">
        <v>3418</v>
      </c>
      <c r="L3432" s="27" t="s">
        <v>1</v>
      </c>
      <c r="M3432" s="27" t="s">
        <v>3</v>
      </c>
      <c r="N3432" t="b">
        <f t="shared" si="323"/>
        <v>1</v>
      </c>
      <c r="O3432" t="b">
        <f t="shared" si="324"/>
        <v>1</v>
      </c>
      <c r="P3432" t="str">
        <f t="shared" si="325"/>
        <v>N/A</v>
      </c>
    </row>
    <row r="3433" spans="2:16" x14ac:dyDescent="0.25">
      <c r="B3433" s="23">
        <f>'Raw data (base scenario)'!A3425</f>
        <v>3419</v>
      </c>
      <c r="C3433" s="23" t="str">
        <f>'Raw data (base scenario)'!B3425</f>
        <v>H</v>
      </c>
      <c r="D3433" s="23" t="str">
        <f>'Raw data (base scenario)'!C3425</f>
        <v>H</v>
      </c>
      <c r="E3433" t="b">
        <f t="shared" si="320"/>
        <v>1</v>
      </c>
      <c r="F3433" t="b">
        <f t="shared" si="321"/>
        <v>1</v>
      </c>
      <c r="G3433" t="str">
        <f t="shared" si="322"/>
        <v>N/A</v>
      </c>
      <c r="K3433" s="28">
        <v>3419</v>
      </c>
      <c r="L3433" s="27" t="s">
        <v>1</v>
      </c>
      <c r="M3433" s="27" t="s">
        <v>1</v>
      </c>
      <c r="N3433" t="b">
        <f t="shared" si="323"/>
        <v>1</v>
      </c>
      <c r="O3433" t="b">
        <f t="shared" si="324"/>
        <v>1</v>
      </c>
      <c r="P3433" t="str">
        <f t="shared" si="325"/>
        <v>N/A</v>
      </c>
    </row>
    <row r="3434" spans="2:16" x14ac:dyDescent="0.25">
      <c r="B3434" s="23">
        <f>'Raw data (base scenario)'!A3426</f>
        <v>3420</v>
      </c>
      <c r="C3434" s="23" t="str">
        <f>'Raw data (base scenario)'!B3426</f>
        <v>H</v>
      </c>
      <c r="D3434" s="23" t="str">
        <f>'Raw data (base scenario)'!C3426</f>
        <v>H</v>
      </c>
      <c r="E3434" t="b">
        <f t="shared" si="320"/>
        <v>1</v>
      </c>
      <c r="F3434" t="b">
        <f t="shared" si="321"/>
        <v>1</v>
      </c>
      <c r="G3434" t="str">
        <f t="shared" si="322"/>
        <v>N/A</v>
      </c>
      <c r="K3434" s="28">
        <v>3420</v>
      </c>
      <c r="L3434" s="27" t="s">
        <v>1</v>
      </c>
      <c r="M3434" s="27" t="s">
        <v>1</v>
      </c>
      <c r="N3434" t="b">
        <f t="shared" si="323"/>
        <v>1</v>
      </c>
      <c r="O3434" t="b">
        <f t="shared" si="324"/>
        <v>1</v>
      </c>
      <c r="P3434" t="str">
        <f t="shared" si="325"/>
        <v>N/A</v>
      </c>
    </row>
    <row r="3435" spans="2:16" x14ac:dyDescent="0.25">
      <c r="B3435" s="23">
        <f>'Raw data (base scenario)'!A3427</f>
        <v>3421</v>
      </c>
      <c r="C3435" s="23" t="str">
        <f>'Raw data (base scenario)'!B3427</f>
        <v>I</v>
      </c>
      <c r="D3435" s="23" t="str">
        <f>'Raw data (base scenario)'!C3427</f>
        <v>D</v>
      </c>
      <c r="E3435" t="b">
        <f t="shared" si="320"/>
        <v>1</v>
      </c>
      <c r="F3435" t="b">
        <f t="shared" si="321"/>
        <v>1</v>
      </c>
      <c r="G3435" t="str">
        <f t="shared" si="322"/>
        <v>N/A</v>
      </c>
      <c r="K3435" s="28">
        <v>3421</v>
      </c>
      <c r="L3435" s="27" t="s">
        <v>18</v>
      </c>
      <c r="M3435" s="27" t="s">
        <v>2</v>
      </c>
      <c r="N3435" t="b">
        <f t="shared" si="323"/>
        <v>1</v>
      </c>
      <c r="O3435" t="b">
        <f t="shared" si="324"/>
        <v>1</v>
      </c>
      <c r="P3435" t="str">
        <f t="shared" si="325"/>
        <v>N/A</v>
      </c>
    </row>
    <row r="3436" spans="2:16" x14ac:dyDescent="0.25">
      <c r="B3436" s="23">
        <f>'Raw data (base scenario)'!A3428</f>
        <v>3422</v>
      </c>
      <c r="C3436" s="23" t="str">
        <f>'Raw data (base scenario)'!B3428</f>
        <v>H</v>
      </c>
      <c r="D3436" s="23" t="str">
        <f>'Raw data (base scenario)'!C3428</f>
        <v>H</v>
      </c>
      <c r="E3436" t="b">
        <f t="shared" si="320"/>
        <v>1</v>
      </c>
      <c r="F3436" t="b">
        <f t="shared" si="321"/>
        <v>1</v>
      </c>
      <c r="G3436" t="str">
        <f t="shared" si="322"/>
        <v>N/A</v>
      </c>
      <c r="K3436" s="28">
        <v>3422</v>
      </c>
      <c r="L3436" s="27" t="s">
        <v>1</v>
      </c>
      <c r="M3436" s="27" t="s">
        <v>1</v>
      </c>
      <c r="N3436" t="b">
        <f t="shared" si="323"/>
        <v>1</v>
      </c>
      <c r="O3436" t="b">
        <f t="shared" si="324"/>
        <v>1</v>
      </c>
      <c r="P3436" t="str">
        <f t="shared" si="325"/>
        <v>N/A</v>
      </c>
    </row>
    <row r="3437" spans="2:16" x14ac:dyDescent="0.25">
      <c r="B3437" s="23">
        <f>'Raw data (base scenario)'!A3429</f>
        <v>3423</v>
      </c>
      <c r="C3437" s="23" t="str">
        <f>'Raw data (base scenario)'!B3429</f>
        <v>D</v>
      </c>
      <c r="D3437" s="23" t="str">
        <f>'Raw data (base scenario)'!C3429</f>
        <v>D</v>
      </c>
      <c r="E3437" t="b">
        <f t="shared" si="320"/>
        <v>1</v>
      </c>
      <c r="F3437" t="b">
        <f t="shared" si="321"/>
        <v>1</v>
      </c>
      <c r="G3437" t="b">
        <f t="shared" si="322"/>
        <v>1</v>
      </c>
      <c r="K3437" s="28">
        <v>3423</v>
      </c>
      <c r="L3437" s="27" t="s">
        <v>2</v>
      </c>
      <c r="M3437" s="27" t="s">
        <v>2</v>
      </c>
      <c r="N3437" t="b">
        <f t="shared" si="323"/>
        <v>1</v>
      </c>
      <c r="O3437" t="b">
        <f t="shared" si="324"/>
        <v>1</v>
      </c>
      <c r="P3437" t="b">
        <f t="shared" si="325"/>
        <v>1</v>
      </c>
    </row>
    <row r="3438" spans="2:16" x14ac:dyDescent="0.25">
      <c r="B3438" s="23">
        <f>'Raw data (base scenario)'!A3430</f>
        <v>3424</v>
      </c>
      <c r="C3438" s="23" t="str">
        <f>'Raw data (base scenario)'!B3430</f>
        <v>S</v>
      </c>
      <c r="D3438" s="23" t="str">
        <f>'Raw data (base scenario)'!C3430</f>
        <v>H</v>
      </c>
      <c r="E3438" t="b">
        <f t="shared" si="320"/>
        <v>1</v>
      </c>
      <c r="F3438" t="b">
        <f t="shared" si="321"/>
        <v>1</v>
      </c>
      <c r="G3438" t="str">
        <f t="shared" si="322"/>
        <v>N/A</v>
      </c>
      <c r="K3438" s="28">
        <v>3424</v>
      </c>
      <c r="L3438" s="27" t="s">
        <v>3</v>
      </c>
      <c r="M3438" s="27" t="s">
        <v>1</v>
      </c>
      <c r="N3438" t="b">
        <f t="shared" si="323"/>
        <v>1</v>
      </c>
      <c r="O3438" t="b">
        <f t="shared" si="324"/>
        <v>1</v>
      </c>
      <c r="P3438" t="str">
        <f t="shared" si="325"/>
        <v>N/A</v>
      </c>
    </row>
    <row r="3439" spans="2:16" x14ac:dyDescent="0.25">
      <c r="B3439" s="23">
        <f>'Raw data (base scenario)'!A3431</f>
        <v>3425</v>
      </c>
      <c r="C3439" s="23" t="str">
        <f>'Raw data (base scenario)'!B3431</f>
        <v>D</v>
      </c>
      <c r="D3439" s="23" t="str">
        <f>'Raw data (base scenario)'!C3431</f>
        <v>D</v>
      </c>
      <c r="E3439" t="b">
        <f t="shared" si="320"/>
        <v>1</v>
      </c>
      <c r="F3439" t="b">
        <f t="shared" si="321"/>
        <v>1</v>
      </c>
      <c r="G3439" t="b">
        <f t="shared" si="322"/>
        <v>1</v>
      </c>
      <c r="K3439" s="28">
        <v>3425</v>
      </c>
      <c r="L3439" s="27" t="s">
        <v>2</v>
      </c>
      <c r="M3439" s="27" t="s">
        <v>2</v>
      </c>
      <c r="N3439" t="b">
        <f t="shared" si="323"/>
        <v>1</v>
      </c>
      <c r="O3439" t="b">
        <f t="shared" si="324"/>
        <v>1</v>
      </c>
      <c r="P3439" t="b">
        <f t="shared" si="325"/>
        <v>1</v>
      </c>
    </row>
    <row r="3440" spans="2:16" x14ac:dyDescent="0.25">
      <c r="B3440" s="23">
        <f>'Raw data (base scenario)'!A3432</f>
        <v>3426</v>
      </c>
      <c r="C3440" s="23" t="str">
        <f>'Raw data (base scenario)'!B3432</f>
        <v>I</v>
      </c>
      <c r="D3440" s="23" t="str">
        <f>'Raw data (base scenario)'!C3432</f>
        <v>H</v>
      </c>
      <c r="E3440" t="b">
        <f t="shared" si="320"/>
        <v>1</v>
      </c>
      <c r="F3440" t="b">
        <f t="shared" si="321"/>
        <v>1</v>
      </c>
      <c r="G3440" t="str">
        <f t="shared" si="322"/>
        <v>N/A</v>
      </c>
      <c r="K3440" s="28">
        <v>3426</v>
      </c>
      <c r="L3440" s="27" t="s">
        <v>18</v>
      </c>
      <c r="M3440" s="27" t="s">
        <v>1</v>
      </c>
      <c r="N3440" t="b">
        <f t="shared" si="323"/>
        <v>1</v>
      </c>
      <c r="O3440" t="b">
        <f t="shared" si="324"/>
        <v>1</v>
      </c>
      <c r="P3440" t="str">
        <f t="shared" si="325"/>
        <v>N/A</v>
      </c>
    </row>
    <row r="3441" spans="2:16" x14ac:dyDescent="0.25">
      <c r="B3441" s="23">
        <f>'Raw data (base scenario)'!A3433</f>
        <v>3427</v>
      </c>
      <c r="C3441" s="23" t="str">
        <f>'Raw data (base scenario)'!B3433</f>
        <v>S</v>
      </c>
      <c r="D3441" s="23" t="str">
        <f>'Raw data (base scenario)'!C3433</f>
        <v>H</v>
      </c>
      <c r="E3441" t="b">
        <f t="shared" si="320"/>
        <v>1</v>
      </c>
      <c r="F3441" t="b">
        <f t="shared" si="321"/>
        <v>1</v>
      </c>
      <c r="G3441" t="str">
        <f t="shared" si="322"/>
        <v>N/A</v>
      </c>
      <c r="K3441" s="28">
        <v>3427</v>
      </c>
      <c r="L3441" s="27" t="s">
        <v>3</v>
      </c>
      <c r="M3441" s="27" t="s">
        <v>1</v>
      </c>
      <c r="N3441" t="b">
        <f t="shared" si="323"/>
        <v>1</v>
      </c>
      <c r="O3441" t="b">
        <f t="shared" si="324"/>
        <v>1</v>
      </c>
      <c r="P3441" t="str">
        <f t="shared" si="325"/>
        <v>N/A</v>
      </c>
    </row>
    <row r="3442" spans="2:16" x14ac:dyDescent="0.25">
      <c r="B3442" s="23">
        <f>'Raw data (base scenario)'!A3434</f>
        <v>3428</v>
      </c>
      <c r="C3442" s="23" t="str">
        <f>'Raw data (base scenario)'!B3434</f>
        <v>I</v>
      </c>
      <c r="D3442" s="23" t="str">
        <f>'Raw data (base scenario)'!C3434</f>
        <v>I</v>
      </c>
      <c r="E3442" t="b">
        <f t="shared" si="320"/>
        <v>1</v>
      </c>
      <c r="F3442" t="b">
        <f t="shared" si="321"/>
        <v>1</v>
      </c>
      <c r="G3442" t="str">
        <f t="shared" si="322"/>
        <v>N/A</v>
      </c>
      <c r="K3442" s="28">
        <v>3428</v>
      </c>
      <c r="L3442" s="27" t="s">
        <v>18</v>
      </c>
      <c r="M3442" s="27" t="s">
        <v>18</v>
      </c>
      <c r="N3442" t="b">
        <f t="shared" si="323"/>
        <v>1</v>
      </c>
      <c r="O3442" t="b">
        <f t="shared" si="324"/>
        <v>1</v>
      </c>
      <c r="P3442" t="str">
        <f t="shared" si="325"/>
        <v>N/A</v>
      </c>
    </row>
    <row r="3443" spans="2:16" x14ac:dyDescent="0.25">
      <c r="B3443" s="23">
        <f>'Raw data (base scenario)'!A3435</f>
        <v>3429</v>
      </c>
      <c r="C3443" s="23" t="str">
        <f>'Raw data (base scenario)'!B3435</f>
        <v>H</v>
      </c>
      <c r="D3443" s="23" t="str">
        <f>'Raw data (base scenario)'!C3435</f>
        <v>H</v>
      </c>
      <c r="E3443" t="b">
        <f t="shared" si="320"/>
        <v>1</v>
      </c>
      <c r="F3443" t="b">
        <f t="shared" si="321"/>
        <v>1</v>
      </c>
      <c r="G3443" t="str">
        <f t="shared" si="322"/>
        <v>N/A</v>
      </c>
      <c r="K3443" s="28">
        <v>3429</v>
      </c>
      <c r="L3443" s="27" t="s">
        <v>1</v>
      </c>
      <c r="M3443" s="27" t="s">
        <v>1</v>
      </c>
      <c r="N3443" t="b">
        <f t="shared" si="323"/>
        <v>1</v>
      </c>
      <c r="O3443" t="b">
        <f t="shared" si="324"/>
        <v>1</v>
      </c>
      <c r="P3443" t="str">
        <f t="shared" si="325"/>
        <v>N/A</v>
      </c>
    </row>
    <row r="3444" spans="2:16" x14ac:dyDescent="0.25">
      <c r="B3444" s="23">
        <f>'Raw data (base scenario)'!A3436</f>
        <v>3430</v>
      </c>
      <c r="C3444" s="23" t="str">
        <f>'Raw data (base scenario)'!B3436</f>
        <v>H</v>
      </c>
      <c r="D3444" s="23" t="str">
        <f>'Raw data (base scenario)'!C3436</f>
        <v>H</v>
      </c>
      <c r="E3444" t="b">
        <f t="shared" si="320"/>
        <v>1</v>
      </c>
      <c r="F3444" t="b">
        <f t="shared" si="321"/>
        <v>1</v>
      </c>
      <c r="G3444" t="str">
        <f t="shared" si="322"/>
        <v>N/A</v>
      </c>
      <c r="K3444" s="28">
        <v>3430</v>
      </c>
      <c r="L3444" s="27" t="s">
        <v>1</v>
      </c>
      <c r="M3444" s="27" t="s">
        <v>1</v>
      </c>
      <c r="N3444" t="b">
        <f t="shared" si="323"/>
        <v>1</v>
      </c>
      <c r="O3444" t="b">
        <f t="shared" si="324"/>
        <v>1</v>
      </c>
      <c r="P3444" t="str">
        <f t="shared" si="325"/>
        <v>N/A</v>
      </c>
    </row>
    <row r="3445" spans="2:16" x14ac:dyDescent="0.25">
      <c r="B3445" s="23">
        <f>'Raw data (base scenario)'!A3437</f>
        <v>3431</v>
      </c>
      <c r="C3445" s="23" t="str">
        <f>'Raw data (base scenario)'!B3437</f>
        <v>H</v>
      </c>
      <c r="D3445" s="23" t="str">
        <f>'Raw data (base scenario)'!C3437</f>
        <v>H</v>
      </c>
      <c r="E3445" t="b">
        <f t="shared" si="320"/>
        <v>1</v>
      </c>
      <c r="F3445" t="b">
        <f t="shared" si="321"/>
        <v>1</v>
      </c>
      <c r="G3445" t="str">
        <f t="shared" si="322"/>
        <v>N/A</v>
      </c>
      <c r="K3445" s="28">
        <v>3431</v>
      </c>
      <c r="L3445" s="27" t="s">
        <v>1</v>
      </c>
      <c r="M3445" s="27" t="s">
        <v>1</v>
      </c>
      <c r="N3445" t="b">
        <f t="shared" si="323"/>
        <v>1</v>
      </c>
      <c r="O3445" t="b">
        <f t="shared" si="324"/>
        <v>1</v>
      </c>
      <c r="P3445" t="str">
        <f t="shared" si="325"/>
        <v>N/A</v>
      </c>
    </row>
    <row r="3446" spans="2:16" x14ac:dyDescent="0.25">
      <c r="B3446" s="23">
        <f>'Raw data (base scenario)'!A3438</f>
        <v>3432</v>
      </c>
      <c r="C3446" s="23" t="str">
        <f>'Raw data (base scenario)'!B3438</f>
        <v>S</v>
      </c>
      <c r="D3446" s="23" t="str">
        <f>'Raw data (base scenario)'!C3438</f>
        <v>H</v>
      </c>
      <c r="E3446" t="b">
        <f t="shared" si="320"/>
        <v>1</v>
      </c>
      <c r="F3446" t="b">
        <f t="shared" si="321"/>
        <v>1</v>
      </c>
      <c r="G3446" t="str">
        <f t="shared" si="322"/>
        <v>N/A</v>
      </c>
      <c r="K3446" s="28">
        <v>3432</v>
      </c>
      <c r="L3446" s="27" t="s">
        <v>3</v>
      </c>
      <c r="M3446" s="27" t="s">
        <v>1</v>
      </c>
      <c r="N3446" t="b">
        <f t="shared" si="323"/>
        <v>1</v>
      </c>
      <c r="O3446" t="b">
        <f t="shared" si="324"/>
        <v>1</v>
      </c>
      <c r="P3446" t="str">
        <f t="shared" si="325"/>
        <v>N/A</v>
      </c>
    </row>
    <row r="3447" spans="2:16" x14ac:dyDescent="0.25">
      <c r="B3447" s="23">
        <f>'Raw data (base scenario)'!A3439</f>
        <v>3433</v>
      </c>
      <c r="C3447" s="23" t="str">
        <f>'Raw data (base scenario)'!B3439</f>
        <v>S</v>
      </c>
      <c r="D3447" s="23" t="str">
        <f>'Raw data (base scenario)'!C3439</f>
        <v>H</v>
      </c>
      <c r="E3447" t="b">
        <f t="shared" si="320"/>
        <v>1</v>
      </c>
      <c r="F3447" t="b">
        <f t="shared" si="321"/>
        <v>1</v>
      </c>
      <c r="G3447" t="str">
        <f t="shared" si="322"/>
        <v>N/A</v>
      </c>
      <c r="K3447" s="28">
        <v>3433</v>
      </c>
      <c r="L3447" s="27" t="s">
        <v>3</v>
      </c>
      <c r="M3447" s="27" t="s">
        <v>1</v>
      </c>
      <c r="N3447" t="b">
        <f t="shared" si="323"/>
        <v>1</v>
      </c>
      <c r="O3447" t="b">
        <f t="shared" si="324"/>
        <v>1</v>
      </c>
      <c r="P3447" t="str">
        <f t="shared" si="325"/>
        <v>N/A</v>
      </c>
    </row>
    <row r="3448" spans="2:16" x14ac:dyDescent="0.25">
      <c r="B3448" s="23">
        <f>'Raw data (base scenario)'!A3440</f>
        <v>3434</v>
      </c>
      <c r="C3448" s="23" t="str">
        <f>'Raw data (base scenario)'!B3440</f>
        <v>S</v>
      </c>
      <c r="D3448" s="23" t="str">
        <f>'Raw data (base scenario)'!C3440</f>
        <v>S</v>
      </c>
      <c r="E3448" t="b">
        <f t="shared" si="320"/>
        <v>1</v>
      </c>
      <c r="F3448" t="b">
        <f t="shared" si="321"/>
        <v>1</v>
      </c>
      <c r="G3448" t="str">
        <f t="shared" si="322"/>
        <v>N/A</v>
      </c>
      <c r="K3448" s="28">
        <v>3434</v>
      </c>
      <c r="L3448" s="27" t="s">
        <v>3</v>
      </c>
      <c r="M3448" s="27" t="s">
        <v>3</v>
      </c>
      <c r="N3448" t="b">
        <f t="shared" si="323"/>
        <v>1</v>
      </c>
      <c r="O3448" t="b">
        <f t="shared" si="324"/>
        <v>1</v>
      </c>
      <c r="P3448" t="str">
        <f t="shared" si="325"/>
        <v>N/A</v>
      </c>
    </row>
    <row r="3449" spans="2:16" x14ac:dyDescent="0.25">
      <c r="B3449" s="23">
        <f>'Raw data (base scenario)'!A3441</f>
        <v>3435</v>
      </c>
      <c r="C3449" s="23" t="str">
        <f>'Raw data (base scenario)'!B3441</f>
        <v>H</v>
      </c>
      <c r="D3449" s="23" t="str">
        <f>'Raw data (base scenario)'!C3441</f>
        <v>H</v>
      </c>
      <c r="E3449" t="b">
        <f t="shared" si="320"/>
        <v>1</v>
      </c>
      <c r="F3449" t="b">
        <f t="shared" si="321"/>
        <v>1</v>
      </c>
      <c r="G3449" t="str">
        <f t="shared" si="322"/>
        <v>N/A</v>
      </c>
      <c r="K3449" s="28">
        <v>3435</v>
      </c>
      <c r="L3449" s="27" t="s">
        <v>1</v>
      </c>
      <c r="M3449" s="27" t="s">
        <v>1</v>
      </c>
      <c r="N3449" t="b">
        <f t="shared" si="323"/>
        <v>1</v>
      </c>
      <c r="O3449" t="b">
        <f t="shared" si="324"/>
        <v>1</v>
      </c>
      <c r="P3449" t="str">
        <f t="shared" si="325"/>
        <v>N/A</v>
      </c>
    </row>
    <row r="3450" spans="2:16" x14ac:dyDescent="0.25">
      <c r="B3450" s="23">
        <f>'Raw data (base scenario)'!A3442</f>
        <v>3436</v>
      </c>
      <c r="C3450" s="23" t="str">
        <f>'Raw data (base scenario)'!B3442</f>
        <v>I</v>
      </c>
      <c r="D3450" s="23" t="str">
        <f>'Raw data (base scenario)'!C3442</f>
        <v>D</v>
      </c>
      <c r="E3450" t="b">
        <f t="shared" si="320"/>
        <v>1</v>
      </c>
      <c r="F3450" t="b">
        <f t="shared" si="321"/>
        <v>1</v>
      </c>
      <c r="G3450" t="str">
        <f t="shared" si="322"/>
        <v>N/A</v>
      </c>
      <c r="K3450" s="28">
        <v>3436</v>
      </c>
      <c r="L3450" s="27" t="s">
        <v>18</v>
      </c>
      <c r="M3450" s="27" t="s">
        <v>2</v>
      </c>
      <c r="N3450" t="b">
        <f t="shared" si="323"/>
        <v>1</v>
      </c>
      <c r="O3450" t="b">
        <f t="shared" si="324"/>
        <v>1</v>
      </c>
      <c r="P3450" t="str">
        <f t="shared" si="325"/>
        <v>N/A</v>
      </c>
    </row>
    <row r="3451" spans="2:16" x14ac:dyDescent="0.25">
      <c r="B3451" s="23">
        <f>'Raw data (base scenario)'!A3443</f>
        <v>3437</v>
      </c>
      <c r="C3451" s="23" t="str">
        <f>'Raw data (base scenario)'!B3443</f>
        <v>S</v>
      </c>
      <c r="D3451" s="23" t="str">
        <f>'Raw data (base scenario)'!C3443</f>
        <v>H</v>
      </c>
      <c r="E3451" t="b">
        <f t="shared" si="320"/>
        <v>1</v>
      </c>
      <c r="F3451" t="b">
        <f t="shared" si="321"/>
        <v>1</v>
      </c>
      <c r="G3451" t="str">
        <f t="shared" si="322"/>
        <v>N/A</v>
      </c>
      <c r="K3451" s="28">
        <v>3437</v>
      </c>
      <c r="L3451" s="27" t="s">
        <v>3</v>
      </c>
      <c r="M3451" s="27" t="s">
        <v>1</v>
      </c>
      <c r="N3451" t="b">
        <f t="shared" si="323"/>
        <v>1</v>
      </c>
      <c r="O3451" t="b">
        <f t="shared" si="324"/>
        <v>1</v>
      </c>
      <c r="P3451" t="str">
        <f t="shared" si="325"/>
        <v>N/A</v>
      </c>
    </row>
    <row r="3452" spans="2:16" x14ac:dyDescent="0.25">
      <c r="B3452" s="23">
        <f>'Raw data (base scenario)'!A3444</f>
        <v>3438</v>
      </c>
      <c r="C3452" s="23" t="str">
        <f>'Raw data (base scenario)'!B3444</f>
        <v>D</v>
      </c>
      <c r="D3452" s="23" t="str">
        <f>'Raw data (base scenario)'!C3444</f>
        <v>D</v>
      </c>
      <c r="E3452" t="b">
        <f t="shared" si="320"/>
        <v>1</v>
      </c>
      <c r="F3452" t="b">
        <f t="shared" si="321"/>
        <v>1</v>
      </c>
      <c r="G3452" t="b">
        <f t="shared" si="322"/>
        <v>1</v>
      </c>
      <c r="K3452" s="28">
        <v>3438</v>
      </c>
      <c r="L3452" s="27" t="s">
        <v>2</v>
      </c>
      <c r="M3452" s="27" t="s">
        <v>2</v>
      </c>
      <c r="N3452" t="b">
        <f t="shared" si="323"/>
        <v>1</v>
      </c>
      <c r="O3452" t="b">
        <f t="shared" si="324"/>
        <v>1</v>
      </c>
      <c r="P3452" t="b">
        <f t="shared" si="325"/>
        <v>1</v>
      </c>
    </row>
    <row r="3453" spans="2:16" x14ac:dyDescent="0.25">
      <c r="B3453" s="23">
        <f>'Raw data (base scenario)'!A3445</f>
        <v>3439</v>
      </c>
      <c r="C3453" s="23" t="str">
        <f>'Raw data (base scenario)'!B3445</f>
        <v>H</v>
      </c>
      <c r="D3453" s="23" t="str">
        <f>'Raw data (base scenario)'!C3445</f>
        <v>S</v>
      </c>
      <c r="E3453" t="b">
        <f t="shared" si="320"/>
        <v>1</v>
      </c>
      <c r="F3453" t="b">
        <f t="shared" si="321"/>
        <v>1</v>
      </c>
      <c r="G3453" t="str">
        <f t="shared" si="322"/>
        <v>N/A</v>
      </c>
      <c r="K3453" s="28">
        <v>3439</v>
      </c>
      <c r="L3453" s="27" t="s">
        <v>1</v>
      </c>
      <c r="M3453" s="27" t="s">
        <v>3</v>
      </c>
      <c r="N3453" t="b">
        <f t="shared" si="323"/>
        <v>1</v>
      </c>
      <c r="O3453" t="b">
        <f t="shared" si="324"/>
        <v>1</v>
      </c>
      <c r="P3453" t="str">
        <f t="shared" si="325"/>
        <v>N/A</v>
      </c>
    </row>
    <row r="3454" spans="2:16" x14ac:dyDescent="0.25">
      <c r="B3454" s="23">
        <f>'Raw data (base scenario)'!A3446</f>
        <v>3440</v>
      </c>
      <c r="C3454" s="23" t="str">
        <f>'Raw data (base scenario)'!B3446</f>
        <v>S</v>
      </c>
      <c r="D3454" s="23" t="str">
        <f>'Raw data (base scenario)'!C3446</f>
        <v>H</v>
      </c>
      <c r="E3454" t="b">
        <f t="shared" si="320"/>
        <v>1</v>
      </c>
      <c r="F3454" t="b">
        <f t="shared" si="321"/>
        <v>1</v>
      </c>
      <c r="G3454" t="str">
        <f t="shared" si="322"/>
        <v>N/A</v>
      </c>
      <c r="K3454" s="28">
        <v>3440</v>
      </c>
      <c r="L3454" s="27" t="s">
        <v>3</v>
      </c>
      <c r="M3454" s="27" t="s">
        <v>1</v>
      </c>
      <c r="N3454" t="b">
        <f t="shared" si="323"/>
        <v>1</v>
      </c>
      <c r="O3454" t="b">
        <f t="shared" si="324"/>
        <v>1</v>
      </c>
      <c r="P3454" t="str">
        <f t="shared" si="325"/>
        <v>N/A</v>
      </c>
    </row>
    <row r="3455" spans="2:16" x14ac:dyDescent="0.25">
      <c r="B3455" s="23">
        <f>'Raw data (base scenario)'!A3447</f>
        <v>3441</v>
      </c>
      <c r="C3455" s="23" t="str">
        <f>'Raw data (base scenario)'!B3447</f>
        <v>I</v>
      </c>
      <c r="D3455" s="23" t="str">
        <f>'Raw data (base scenario)'!C3447</f>
        <v>S</v>
      </c>
      <c r="E3455" t="b">
        <f t="shared" si="320"/>
        <v>1</v>
      </c>
      <c r="F3455" t="b">
        <f t="shared" si="321"/>
        <v>1</v>
      </c>
      <c r="G3455" t="str">
        <f t="shared" si="322"/>
        <v>N/A</v>
      </c>
      <c r="K3455" s="28">
        <v>3441</v>
      </c>
      <c r="L3455" s="27" t="s">
        <v>18</v>
      </c>
      <c r="M3455" s="27" t="s">
        <v>3</v>
      </c>
      <c r="N3455" t="b">
        <f t="shared" si="323"/>
        <v>1</v>
      </c>
      <c r="O3455" t="b">
        <f t="shared" si="324"/>
        <v>1</v>
      </c>
      <c r="P3455" t="str">
        <f t="shared" si="325"/>
        <v>N/A</v>
      </c>
    </row>
    <row r="3456" spans="2:16" x14ac:dyDescent="0.25">
      <c r="B3456" s="23">
        <f>'Raw data (base scenario)'!A3448</f>
        <v>3442</v>
      </c>
      <c r="C3456" s="23" t="str">
        <f>'Raw data (base scenario)'!B3448</f>
        <v>S</v>
      </c>
      <c r="D3456" s="23" t="str">
        <f>'Raw data (base scenario)'!C3448</f>
        <v>H</v>
      </c>
      <c r="E3456" t="b">
        <f t="shared" si="320"/>
        <v>1</v>
      </c>
      <c r="F3456" t="b">
        <f t="shared" si="321"/>
        <v>1</v>
      </c>
      <c r="G3456" t="str">
        <f t="shared" si="322"/>
        <v>N/A</v>
      </c>
      <c r="K3456" s="28">
        <v>3442</v>
      </c>
      <c r="L3456" s="27" t="s">
        <v>3</v>
      </c>
      <c r="M3456" s="27" t="s">
        <v>1</v>
      </c>
      <c r="N3456" t="b">
        <f t="shared" si="323"/>
        <v>1</v>
      </c>
      <c r="O3456" t="b">
        <f t="shared" si="324"/>
        <v>1</v>
      </c>
      <c r="P3456" t="str">
        <f t="shared" si="325"/>
        <v>N/A</v>
      </c>
    </row>
    <row r="3457" spans="2:16" x14ac:dyDescent="0.25">
      <c r="B3457" s="23">
        <f>'Raw data (base scenario)'!A3449</f>
        <v>3443</v>
      </c>
      <c r="C3457" s="23" t="str">
        <f>'Raw data (base scenario)'!B3449</f>
        <v>H</v>
      </c>
      <c r="D3457" s="23" t="str">
        <f>'Raw data (base scenario)'!C3449</f>
        <v>H</v>
      </c>
      <c r="E3457" t="b">
        <f t="shared" si="320"/>
        <v>1</v>
      </c>
      <c r="F3457" t="b">
        <f t="shared" si="321"/>
        <v>1</v>
      </c>
      <c r="G3457" t="str">
        <f t="shared" si="322"/>
        <v>N/A</v>
      </c>
      <c r="K3457" s="28">
        <v>3443</v>
      </c>
      <c r="L3457" s="27" t="s">
        <v>1</v>
      </c>
      <c r="M3457" s="27" t="s">
        <v>1</v>
      </c>
      <c r="N3457" t="b">
        <f t="shared" si="323"/>
        <v>1</v>
      </c>
      <c r="O3457" t="b">
        <f t="shared" si="324"/>
        <v>1</v>
      </c>
      <c r="P3457" t="str">
        <f t="shared" si="325"/>
        <v>N/A</v>
      </c>
    </row>
    <row r="3458" spans="2:16" x14ac:dyDescent="0.25">
      <c r="B3458" s="23">
        <f>'Raw data (base scenario)'!A3450</f>
        <v>3444</v>
      </c>
      <c r="C3458" s="23" t="str">
        <f>'Raw data (base scenario)'!B3450</f>
        <v>I</v>
      </c>
      <c r="D3458" s="23" t="str">
        <f>'Raw data (base scenario)'!C3450</f>
        <v>D</v>
      </c>
      <c r="E3458" t="b">
        <f t="shared" si="320"/>
        <v>1</v>
      </c>
      <c r="F3458" t="b">
        <f t="shared" si="321"/>
        <v>1</v>
      </c>
      <c r="G3458" t="str">
        <f t="shared" si="322"/>
        <v>N/A</v>
      </c>
      <c r="K3458" s="28">
        <v>3444</v>
      </c>
      <c r="L3458" s="27" t="s">
        <v>18</v>
      </c>
      <c r="M3458" s="27" t="s">
        <v>2</v>
      </c>
      <c r="N3458" t="b">
        <f t="shared" si="323"/>
        <v>1</v>
      </c>
      <c r="O3458" t="b">
        <f t="shared" si="324"/>
        <v>1</v>
      </c>
      <c r="P3458" t="str">
        <f t="shared" si="325"/>
        <v>N/A</v>
      </c>
    </row>
    <row r="3459" spans="2:16" x14ac:dyDescent="0.25">
      <c r="B3459" s="23">
        <f>'Raw data (base scenario)'!A3451</f>
        <v>3445</v>
      </c>
      <c r="C3459" s="23" t="str">
        <f>'Raw data (base scenario)'!B3451</f>
        <v>S</v>
      </c>
      <c r="D3459" s="23" t="str">
        <f>'Raw data (base scenario)'!C3451</f>
        <v>H</v>
      </c>
      <c r="E3459" t="b">
        <f t="shared" si="320"/>
        <v>1</v>
      </c>
      <c r="F3459" t="b">
        <f t="shared" si="321"/>
        <v>1</v>
      </c>
      <c r="G3459" t="str">
        <f t="shared" si="322"/>
        <v>N/A</v>
      </c>
      <c r="K3459" s="28">
        <v>3445</v>
      </c>
      <c r="L3459" s="27" t="s">
        <v>3</v>
      </c>
      <c r="M3459" s="27" t="s">
        <v>1</v>
      </c>
      <c r="N3459" t="b">
        <f t="shared" si="323"/>
        <v>1</v>
      </c>
      <c r="O3459" t="b">
        <f t="shared" si="324"/>
        <v>1</v>
      </c>
      <c r="P3459" t="str">
        <f t="shared" si="325"/>
        <v>N/A</v>
      </c>
    </row>
    <row r="3460" spans="2:16" x14ac:dyDescent="0.25">
      <c r="B3460" s="23">
        <f>'Raw data (base scenario)'!A3452</f>
        <v>3446</v>
      </c>
      <c r="C3460" s="23" t="str">
        <f>'Raw data (base scenario)'!B3452</f>
        <v>H</v>
      </c>
      <c r="D3460" s="23" t="str">
        <f>'Raw data (base scenario)'!C3452</f>
        <v>H</v>
      </c>
      <c r="E3460" t="b">
        <f t="shared" si="320"/>
        <v>1</v>
      </c>
      <c r="F3460" t="b">
        <f t="shared" si="321"/>
        <v>1</v>
      </c>
      <c r="G3460" t="str">
        <f t="shared" si="322"/>
        <v>N/A</v>
      </c>
      <c r="K3460" s="28">
        <v>3446</v>
      </c>
      <c r="L3460" s="27" t="s">
        <v>1</v>
      </c>
      <c r="M3460" s="27" t="s">
        <v>1</v>
      </c>
      <c r="N3460" t="b">
        <f t="shared" si="323"/>
        <v>1</v>
      </c>
      <c r="O3460" t="b">
        <f t="shared" si="324"/>
        <v>1</v>
      </c>
      <c r="P3460" t="str">
        <f t="shared" si="325"/>
        <v>N/A</v>
      </c>
    </row>
    <row r="3461" spans="2:16" x14ac:dyDescent="0.25">
      <c r="B3461" s="23">
        <f>'Raw data (base scenario)'!A3453</f>
        <v>3447</v>
      </c>
      <c r="C3461" s="23" t="str">
        <f>'Raw data (base scenario)'!B3453</f>
        <v>I</v>
      </c>
      <c r="D3461" s="23" t="str">
        <f>'Raw data (base scenario)'!C3453</f>
        <v>I</v>
      </c>
      <c r="E3461" t="b">
        <f t="shared" si="320"/>
        <v>1</v>
      </c>
      <c r="F3461" t="b">
        <f t="shared" si="321"/>
        <v>1</v>
      </c>
      <c r="G3461" t="str">
        <f t="shared" si="322"/>
        <v>N/A</v>
      </c>
      <c r="K3461" s="28">
        <v>3447</v>
      </c>
      <c r="L3461" s="27" t="s">
        <v>18</v>
      </c>
      <c r="M3461" s="27" t="s">
        <v>18</v>
      </c>
      <c r="N3461" t="b">
        <f t="shared" si="323"/>
        <v>1</v>
      </c>
      <c r="O3461" t="b">
        <f t="shared" si="324"/>
        <v>1</v>
      </c>
      <c r="P3461" t="str">
        <f t="shared" si="325"/>
        <v>N/A</v>
      </c>
    </row>
    <row r="3462" spans="2:16" x14ac:dyDescent="0.25">
      <c r="B3462" s="23">
        <f>'Raw data (base scenario)'!A3454</f>
        <v>3448</v>
      </c>
      <c r="C3462" s="23" t="str">
        <f>'Raw data (base scenario)'!B3454</f>
        <v>H</v>
      </c>
      <c r="D3462" s="23" t="str">
        <f>'Raw data (base scenario)'!C3454</f>
        <v>H</v>
      </c>
      <c r="E3462" t="b">
        <f t="shared" si="320"/>
        <v>1</v>
      </c>
      <c r="F3462" t="b">
        <f t="shared" si="321"/>
        <v>1</v>
      </c>
      <c r="G3462" t="str">
        <f t="shared" si="322"/>
        <v>N/A</v>
      </c>
      <c r="K3462" s="28">
        <v>3448</v>
      </c>
      <c r="L3462" s="27" t="s">
        <v>1</v>
      </c>
      <c r="M3462" s="27" t="s">
        <v>1</v>
      </c>
      <c r="N3462" t="b">
        <f t="shared" si="323"/>
        <v>1</v>
      </c>
      <c r="O3462" t="b">
        <f t="shared" si="324"/>
        <v>1</v>
      </c>
      <c r="P3462" t="str">
        <f t="shared" si="325"/>
        <v>N/A</v>
      </c>
    </row>
    <row r="3463" spans="2:16" x14ac:dyDescent="0.25">
      <c r="B3463" s="23">
        <f>'Raw data (base scenario)'!A3455</f>
        <v>3449</v>
      </c>
      <c r="C3463" s="23" t="str">
        <f>'Raw data (base scenario)'!B3455</f>
        <v>I</v>
      </c>
      <c r="D3463" s="23" t="str">
        <f>'Raw data (base scenario)'!C3455</f>
        <v>H</v>
      </c>
      <c r="E3463" t="b">
        <f t="shared" si="320"/>
        <v>1</v>
      </c>
      <c r="F3463" t="b">
        <f t="shared" si="321"/>
        <v>1</v>
      </c>
      <c r="G3463" t="str">
        <f t="shared" si="322"/>
        <v>N/A</v>
      </c>
      <c r="K3463" s="28">
        <v>3449</v>
      </c>
      <c r="L3463" s="27" t="s">
        <v>18</v>
      </c>
      <c r="M3463" s="27" t="s">
        <v>1</v>
      </c>
      <c r="N3463" t="b">
        <f t="shared" si="323"/>
        <v>1</v>
      </c>
      <c r="O3463" t="b">
        <f t="shared" si="324"/>
        <v>1</v>
      </c>
      <c r="P3463" t="str">
        <f t="shared" si="325"/>
        <v>N/A</v>
      </c>
    </row>
    <row r="3464" spans="2:16" x14ac:dyDescent="0.25">
      <c r="B3464" s="23">
        <f>'Raw data (base scenario)'!A3456</f>
        <v>3450</v>
      </c>
      <c r="C3464" s="23" t="str">
        <f>'Raw data (base scenario)'!B3456</f>
        <v>I</v>
      </c>
      <c r="D3464" s="23" t="str">
        <f>'Raw data (base scenario)'!C3456</f>
        <v>I</v>
      </c>
      <c r="E3464" t="b">
        <f t="shared" si="320"/>
        <v>1</v>
      </c>
      <c r="F3464" t="b">
        <f t="shared" si="321"/>
        <v>1</v>
      </c>
      <c r="G3464" t="str">
        <f t="shared" si="322"/>
        <v>N/A</v>
      </c>
      <c r="K3464" s="28">
        <v>3450</v>
      </c>
      <c r="L3464" s="27" t="s">
        <v>18</v>
      </c>
      <c r="M3464" s="27" t="s">
        <v>18</v>
      </c>
      <c r="N3464" t="b">
        <f t="shared" si="323"/>
        <v>1</v>
      </c>
      <c r="O3464" t="b">
        <f t="shared" si="324"/>
        <v>1</v>
      </c>
      <c r="P3464" t="str">
        <f t="shared" si="325"/>
        <v>N/A</v>
      </c>
    </row>
    <row r="3465" spans="2:16" x14ac:dyDescent="0.25">
      <c r="B3465" s="23">
        <f>'Raw data (base scenario)'!A3457</f>
        <v>3451</v>
      </c>
      <c r="C3465" s="23" t="str">
        <f>'Raw data (base scenario)'!B3457</f>
        <v>D</v>
      </c>
      <c r="D3465" s="23" t="str">
        <f>'Raw data (base scenario)'!C3457</f>
        <v>D</v>
      </c>
      <c r="E3465" t="b">
        <f t="shared" si="320"/>
        <v>1</v>
      </c>
      <c r="F3465" t="b">
        <f t="shared" si="321"/>
        <v>1</v>
      </c>
      <c r="G3465" t="b">
        <f t="shared" si="322"/>
        <v>1</v>
      </c>
      <c r="K3465" s="28">
        <v>3451</v>
      </c>
      <c r="L3465" s="27" t="s">
        <v>2</v>
      </c>
      <c r="M3465" s="27" t="s">
        <v>2</v>
      </c>
      <c r="N3465" t="b">
        <f t="shared" si="323"/>
        <v>1</v>
      </c>
      <c r="O3465" t="b">
        <f t="shared" si="324"/>
        <v>1</v>
      </c>
      <c r="P3465" t="b">
        <f t="shared" si="325"/>
        <v>1</v>
      </c>
    </row>
    <row r="3466" spans="2:16" x14ac:dyDescent="0.25">
      <c r="B3466" s="23">
        <f>'Raw data (base scenario)'!A3458</f>
        <v>3452</v>
      </c>
      <c r="C3466" s="23" t="str">
        <f>'Raw data (base scenario)'!B3458</f>
        <v>S</v>
      </c>
      <c r="D3466" s="23" t="str">
        <f>'Raw data (base scenario)'!C3458</f>
        <v>H</v>
      </c>
      <c r="E3466" t="b">
        <f t="shared" si="320"/>
        <v>1</v>
      </c>
      <c r="F3466" t="b">
        <f t="shared" si="321"/>
        <v>1</v>
      </c>
      <c r="G3466" t="str">
        <f t="shared" si="322"/>
        <v>N/A</v>
      </c>
      <c r="K3466" s="28">
        <v>3452</v>
      </c>
      <c r="L3466" s="27" t="s">
        <v>3</v>
      </c>
      <c r="M3466" s="27" t="s">
        <v>1</v>
      </c>
      <c r="N3466" t="b">
        <f t="shared" si="323"/>
        <v>1</v>
      </c>
      <c r="O3466" t="b">
        <f t="shared" si="324"/>
        <v>1</v>
      </c>
      <c r="P3466" t="str">
        <f t="shared" si="325"/>
        <v>N/A</v>
      </c>
    </row>
    <row r="3467" spans="2:16" x14ac:dyDescent="0.25">
      <c r="B3467" s="23">
        <f>'Raw data (base scenario)'!A3459</f>
        <v>3453</v>
      </c>
      <c r="C3467" s="23" t="str">
        <f>'Raw data (base scenario)'!B3459</f>
        <v>S</v>
      </c>
      <c r="D3467" s="23" t="str">
        <f>'Raw data (base scenario)'!C3459</f>
        <v>H</v>
      </c>
      <c r="E3467" t="b">
        <f t="shared" si="320"/>
        <v>1</v>
      </c>
      <c r="F3467" t="b">
        <f t="shared" si="321"/>
        <v>1</v>
      </c>
      <c r="G3467" t="str">
        <f t="shared" si="322"/>
        <v>N/A</v>
      </c>
      <c r="K3467" s="28">
        <v>3453</v>
      </c>
      <c r="L3467" s="27" t="s">
        <v>3</v>
      </c>
      <c r="M3467" s="27" t="s">
        <v>1</v>
      </c>
      <c r="N3467" t="b">
        <f t="shared" si="323"/>
        <v>1</v>
      </c>
      <c r="O3467" t="b">
        <f t="shared" si="324"/>
        <v>1</v>
      </c>
      <c r="P3467" t="str">
        <f t="shared" si="325"/>
        <v>N/A</v>
      </c>
    </row>
    <row r="3468" spans="2:16" x14ac:dyDescent="0.25">
      <c r="B3468" s="23">
        <f>'Raw data (base scenario)'!A3460</f>
        <v>3454</v>
      </c>
      <c r="C3468" s="23" t="str">
        <f>'Raw data (base scenario)'!B3460</f>
        <v>H</v>
      </c>
      <c r="D3468" s="23" t="str">
        <f>'Raw data (base scenario)'!C3460</f>
        <v>H</v>
      </c>
      <c r="E3468" t="b">
        <f t="shared" si="320"/>
        <v>1</v>
      </c>
      <c r="F3468" t="b">
        <f t="shared" si="321"/>
        <v>1</v>
      </c>
      <c r="G3468" t="str">
        <f t="shared" si="322"/>
        <v>N/A</v>
      </c>
      <c r="K3468" s="28">
        <v>3454</v>
      </c>
      <c r="L3468" s="27" t="s">
        <v>1</v>
      </c>
      <c r="M3468" s="27" t="s">
        <v>1</v>
      </c>
      <c r="N3468" t="b">
        <f t="shared" si="323"/>
        <v>1</v>
      </c>
      <c r="O3468" t="b">
        <f t="shared" si="324"/>
        <v>1</v>
      </c>
      <c r="P3468" t="str">
        <f t="shared" si="325"/>
        <v>N/A</v>
      </c>
    </row>
    <row r="3469" spans="2:16" x14ac:dyDescent="0.25">
      <c r="B3469" s="23">
        <f>'Raw data (base scenario)'!A3461</f>
        <v>3455</v>
      </c>
      <c r="C3469" s="23" t="str">
        <f>'Raw data (base scenario)'!B3461</f>
        <v>I</v>
      </c>
      <c r="D3469" s="23" t="str">
        <f>'Raw data (base scenario)'!C3461</f>
        <v>I</v>
      </c>
      <c r="E3469" t="b">
        <f t="shared" si="320"/>
        <v>1</v>
      </c>
      <c r="F3469" t="b">
        <f t="shared" si="321"/>
        <v>1</v>
      </c>
      <c r="G3469" t="str">
        <f t="shared" si="322"/>
        <v>N/A</v>
      </c>
      <c r="K3469" s="28">
        <v>3455</v>
      </c>
      <c r="L3469" s="27" t="s">
        <v>18</v>
      </c>
      <c r="M3469" s="27" t="s">
        <v>18</v>
      </c>
      <c r="N3469" t="b">
        <f t="shared" si="323"/>
        <v>1</v>
      </c>
      <c r="O3469" t="b">
        <f t="shared" si="324"/>
        <v>1</v>
      </c>
      <c r="P3469" t="str">
        <f t="shared" si="325"/>
        <v>N/A</v>
      </c>
    </row>
    <row r="3470" spans="2:16" x14ac:dyDescent="0.25">
      <c r="B3470" s="23">
        <f>'Raw data (base scenario)'!A3462</f>
        <v>3456</v>
      </c>
      <c r="C3470" s="23" t="str">
        <f>'Raw data (base scenario)'!B3462</f>
        <v>I</v>
      </c>
      <c r="D3470" s="23" t="str">
        <f>'Raw data (base scenario)'!C3462</f>
        <v>D</v>
      </c>
      <c r="E3470" t="b">
        <f t="shared" si="320"/>
        <v>1</v>
      </c>
      <c r="F3470" t="b">
        <f t="shared" si="321"/>
        <v>1</v>
      </c>
      <c r="G3470" t="str">
        <f t="shared" si="322"/>
        <v>N/A</v>
      </c>
      <c r="K3470" s="28">
        <v>3456</v>
      </c>
      <c r="L3470" s="27" t="s">
        <v>18</v>
      </c>
      <c r="M3470" s="27" t="s">
        <v>2</v>
      </c>
      <c r="N3470" t="b">
        <f t="shared" si="323"/>
        <v>1</v>
      </c>
      <c r="O3470" t="b">
        <f t="shared" si="324"/>
        <v>1</v>
      </c>
      <c r="P3470" t="str">
        <f t="shared" si="325"/>
        <v>N/A</v>
      </c>
    </row>
    <row r="3471" spans="2:16" x14ac:dyDescent="0.25">
      <c r="B3471" s="23">
        <f>'Raw data (base scenario)'!A3463</f>
        <v>3457</v>
      </c>
      <c r="C3471" s="23" t="str">
        <f>'Raw data (base scenario)'!B3463</f>
        <v>D</v>
      </c>
      <c r="D3471" s="23" t="str">
        <f>'Raw data (base scenario)'!C3463</f>
        <v>D</v>
      </c>
      <c r="E3471" t="b">
        <f t="shared" ref="E3471:E3534" si="326">OR(C3471=$A$4,C3471=$A$5,C3471=$A$6,C3471=$A$7)</f>
        <v>1</v>
      </c>
      <c r="F3471" t="b">
        <f t="shared" ref="F3471:F3534" si="327">OR(D3471=$A$4,D3471=$A$5,D3471=$A$6,D3471=$A$7)</f>
        <v>1</v>
      </c>
      <c r="G3471" t="b">
        <f t="shared" si="322"/>
        <v>1</v>
      </c>
      <c r="K3471" s="28">
        <v>3457</v>
      </c>
      <c r="L3471" s="27" t="s">
        <v>2</v>
      </c>
      <c r="M3471" s="27" t="s">
        <v>2</v>
      </c>
      <c r="N3471" t="b">
        <f t="shared" si="323"/>
        <v>1</v>
      </c>
      <c r="O3471" t="b">
        <f t="shared" si="324"/>
        <v>1</v>
      </c>
      <c r="P3471" t="b">
        <f t="shared" si="325"/>
        <v>1</v>
      </c>
    </row>
    <row r="3472" spans="2:16" x14ac:dyDescent="0.25">
      <c r="B3472" s="23">
        <f>'Raw data (base scenario)'!A3464</f>
        <v>3458</v>
      </c>
      <c r="C3472" s="23" t="str">
        <f>'Raw data (base scenario)'!B3464</f>
        <v>D</v>
      </c>
      <c r="D3472" s="23" t="str">
        <f>'Raw data (base scenario)'!C3464</f>
        <v>D</v>
      </c>
      <c r="E3472" t="b">
        <f t="shared" si="326"/>
        <v>1</v>
      </c>
      <c r="F3472" t="b">
        <f t="shared" si="327"/>
        <v>1</v>
      </c>
      <c r="G3472" t="b">
        <f t="shared" ref="G3472:G3535" si="328">IF(C3472="D",D3472="D","N/A")</f>
        <v>1</v>
      </c>
      <c r="K3472" s="28">
        <v>3458</v>
      </c>
      <c r="L3472" s="27" t="s">
        <v>2</v>
      </c>
      <c r="M3472" s="27" t="s">
        <v>2</v>
      </c>
      <c r="N3472" t="b">
        <f t="shared" ref="N3472:N3535" si="329">OR(L3472=$A$4,L3472=$A$5,L3472=$A$6,L3472=$A$7)</f>
        <v>1</v>
      </c>
      <c r="O3472" t="b">
        <f t="shared" ref="O3472:O3535" si="330">OR(M3472=$A$4,M3472=$A$5,M3472=$A$6,M3472=$A$7)</f>
        <v>1</v>
      </c>
      <c r="P3472" t="b">
        <f t="shared" ref="P3472:P3535" si="331">IF(L3472="D",M3472="D","N/A")</f>
        <v>1</v>
      </c>
    </row>
    <row r="3473" spans="2:16" x14ac:dyDescent="0.25">
      <c r="B3473" s="23">
        <f>'Raw data (base scenario)'!A3465</f>
        <v>3459</v>
      </c>
      <c r="C3473" s="23" t="str">
        <f>'Raw data (base scenario)'!B3465</f>
        <v>D</v>
      </c>
      <c r="D3473" s="23" t="str">
        <f>'Raw data (base scenario)'!C3465</f>
        <v>D</v>
      </c>
      <c r="E3473" t="b">
        <f t="shared" si="326"/>
        <v>1</v>
      </c>
      <c r="F3473" t="b">
        <f t="shared" si="327"/>
        <v>1</v>
      </c>
      <c r="G3473" t="b">
        <f t="shared" si="328"/>
        <v>1</v>
      </c>
      <c r="K3473" s="28">
        <v>3459</v>
      </c>
      <c r="L3473" s="27" t="s">
        <v>2</v>
      </c>
      <c r="M3473" s="27" t="s">
        <v>2</v>
      </c>
      <c r="N3473" t="b">
        <f t="shared" si="329"/>
        <v>1</v>
      </c>
      <c r="O3473" t="b">
        <f t="shared" si="330"/>
        <v>1</v>
      </c>
      <c r="P3473" t="b">
        <f t="shared" si="331"/>
        <v>1</v>
      </c>
    </row>
    <row r="3474" spans="2:16" x14ac:dyDescent="0.25">
      <c r="B3474" s="23">
        <f>'Raw data (base scenario)'!A3466</f>
        <v>3460</v>
      </c>
      <c r="C3474" s="23" t="str">
        <f>'Raw data (base scenario)'!B3466</f>
        <v>S</v>
      </c>
      <c r="D3474" s="23" t="str">
        <f>'Raw data (base scenario)'!C3466</f>
        <v>H</v>
      </c>
      <c r="E3474" t="b">
        <f t="shared" si="326"/>
        <v>1</v>
      </c>
      <c r="F3474" t="b">
        <f t="shared" si="327"/>
        <v>1</v>
      </c>
      <c r="G3474" t="str">
        <f t="shared" si="328"/>
        <v>N/A</v>
      </c>
      <c r="K3474" s="28">
        <v>3460</v>
      </c>
      <c r="L3474" s="27" t="s">
        <v>3</v>
      </c>
      <c r="M3474" s="27" t="s">
        <v>1</v>
      </c>
      <c r="N3474" t="b">
        <f t="shared" si="329"/>
        <v>1</v>
      </c>
      <c r="O3474" t="b">
        <f t="shared" si="330"/>
        <v>1</v>
      </c>
      <c r="P3474" t="str">
        <f t="shared" si="331"/>
        <v>N/A</v>
      </c>
    </row>
    <row r="3475" spans="2:16" x14ac:dyDescent="0.25">
      <c r="B3475" s="23">
        <f>'Raw data (base scenario)'!A3467</f>
        <v>3461</v>
      </c>
      <c r="C3475" s="23" t="str">
        <f>'Raw data (base scenario)'!B3467</f>
        <v>S</v>
      </c>
      <c r="D3475" s="23" t="str">
        <f>'Raw data (base scenario)'!C3467</f>
        <v>H</v>
      </c>
      <c r="E3475" t="b">
        <f t="shared" si="326"/>
        <v>1</v>
      </c>
      <c r="F3475" t="b">
        <f t="shared" si="327"/>
        <v>1</v>
      </c>
      <c r="G3475" t="str">
        <f t="shared" si="328"/>
        <v>N/A</v>
      </c>
      <c r="K3475" s="28">
        <v>3461</v>
      </c>
      <c r="L3475" s="27" t="s">
        <v>3</v>
      </c>
      <c r="M3475" s="27" t="s">
        <v>1</v>
      </c>
      <c r="N3475" t="b">
        <f t="shared" si="329"/>
        <v>1</v>
      </c>
      <c r="O3475" t="b">
        <f t="shared" si="330"/>
        <v>1</v>
      </c>
      <c r="P3475" t="str">
        <f t="shared" si="331"/>
        <v>N/A</v>
      </c>
    </row>
    <row r="3476" spans="2:16" x14ac:dyDescent="0.25">
      <c r="B3476" s="23">
        <f>'Raw data (base scenario)'!A3468</f>
        <v>3462</v>
      </c>
      <c r="C3476" s="23" t="str">
        <f>'Raw data (base scenario)'!B3468</f>
        <v>H</v>
      </c>
      <c r="D3476" s="23" t="str">
        <f>'Raw data (base scenario)'!C3468</f>
        <v>H</v>
      </c>
      <c r="E3476" t="b">
        <f t="shared" si="326"/>
        <v>1</v>
      </c>
      <c r="F3476" t="b">
        <f t="shared" si="327"/>
        <v>1</v>
      </c>
      <c r="G3476" t="str">
        <f t="shared" si="328"/>
        <v>N/A</v>
      </c>
      <c r="K3476" s="28">
        <v>3462</v>
      </c>
      <c r="L3476" s="27" t="s">
        <v>1</v>
      </c>
      <c r="M3476" s="27" t="s">
        <v>1</v>
      </c>
      <c r="N3476" t="b">
        <f t="shared" si="329"/>
        <v>1</v>
      </c>
      <c r="O3476" t="b">
        <f t="shared" si="330"/>
        <v>1</v>
      </c>
      <c r="P3476" t="str">
        <f t="shared" si="331"/>
        <v>N/A</v>
      </c>
    </row>
    <row r="3477" spans="2:16" x14ac:dyDescent="0.25">
      <c r="B3477" s="23">
        <f>'Raw data (base scenario)'!A3469</f>
        <v>3463</v>
      </c>
      <c r="C3477" s="23" t="str">
        <f>'Raw data (base scenario)'!B3469</f>
        <v>S</v>
      </c>
      <c r="D3477" s="23" t="str">
        <f>'Raw data (base scenario)'!C3469</f>
        <v>H</v>
      </c>
      <c r="E3477" t="b">
        <f t="shared" si="326"/>
        <v>1</v>
      </c>
      <c r="F3477" t="b">
        <f t="shared" si="327"/>
        <v>1</v>
      </c>
      <c r="G3477" t="str">
        <f t="shared" si="328"/>
        <v>N/A</v>
      </c>
      <c r="K3477" s="28">
        <v>3463</v>
      </c>
      <c r="L3477" s="27" t="s">
        <v>3</v>
      </c>
      <c r="M3477" s="27" t="s">
        <v>1</v>
      </c>
      <c r="N3477" t="b">
        <f t="shared" si="329"/>
        <v>1</v>
      </c>
      <c r="O3477" t="b">
        <f t="shared" si="330"/>
        <v>1</v>
      </c>
      <c r="P3477" t="str">
        <f t="shared" si="331"/>
        <v>N/A</v>
      </c>
    </row>
    <row r="3478" spans="2:16" x14ac:dyDescent="0.25">
      <c r="B3478" s="23">
        <f>'Raw data (base scenario)'!A3470</f>
        <v>3464</v>
      </c>
      <c r="C3478" s="23" t="str">
        <f>'Raw data (base scenario)'!B3470</f>
        <v>S</v>
      </c>
      <c r="D3478" s="23" t="str">
        <f>'Raw data (base scenario)'!C3470</f>
        <v>H</v>
      </c>
      <c r="E3478" t="b">
        <f t="shared" si="326"/>
        <v>1</v>
      </c>
      <c r="F3478" t="b">
        <f t="shared" si="327"/>
        <v>1</v>
      </c>
      <c r="G3478" t="str">
        <f t="shared" si="328"/>
        <v>N/A</v>
      </c>
      <c r="K3478" s="28">
        <v>3464</v>
      </c>
      <c r="L3478" s="27" t="s">
        <v>3</v>
      </c>
      <c r="M3478" s="27" t="s">
        <v>1</v>
      </c>
      <c r="N3478" t="b">
        <f t="shared" si="329"/>
        <v>1</v>
      </c>
      <c r="O3478" t="b">
        <f t="shared" si="330"/>
        <v>1</v>
      </c>
      <c r="P3478" t="str">
        <f t="shared" si="331"/>
        <v>N/A</v>
      </c>
    </row>
    <row r="3479" spans="2:16" x14ac:dyDescent="0.25">
      <c r="B3479" s="23">
        <f>'Raw data (base scenario)'!A3471</f>
        <v>3465</v>
      </c>
      <c r="C3479" s="23" t="str">
        <f>'Raw data (base scenario)'!B3471</f>
        <v>D</v>
      </c>
      <c r="D3479" s="23" t="str">
        <f>'Raw data (base scenario)'!C3471</f>
        <v>D</v>
      </c>
      <c r="E3479" t="b">
        <f t="shared" si="326"/>
        <v>1</v>
      </c>
      <c r="F3479" t="b">
        <f t="shared" si="327"/>
        <v>1</v>
      </c>
      <c r="G3479" t="b">
        <f t="shared" si="328"/>
        <v>1</v>
      </c>
      <c r="K3479" s="28">
        <v>3465</v>
      </c>
      <c r="L3479" s="27" t="s">
        <v>2</v>
      </c>
      <c r="M3479" s="27" t="s">
        <v>2</v>
      </c>
      <c r="N3479" t="b">
        <f t="shared" si="329"/>
        <v>1</v>
      </c>
      <c r="O3479" t="b">
        <f t="shared" si="330"/>
        <v>1</v>
      </c>
      <c r="P3479" t="b">
        <f t="shared" si="331"/>
        <v>1</v>
      </c>
    </row>
    <row r="3480" spans="2:16" x14ac:dyDescent="0.25">
      <c r="B3480" s="23">
        <f>'Raw data (base scenario)'!A3472</f>
        <v>3466</v>
      </c>
      <c r="C3480" s="23" t="str">
        <f>'Raw data (base scenario)'!B3472</f>
        <v>I</v>
      </c>
      <c r="D3480" s="23" t="str">
        <f>'Raw data (base scenario)'!C3472</f>
        <v>I</v>
      </c>
      <c r="E3480" t="b">
        <f t="shared" si="326"/>
        <v>1</v>
      </c>
      <c r="F3480" t="b">
        <f t="shared" si="327"/>
        <v>1</v>
      </c>
      <c r="G3480" t="str">
        <f t="shared" si="328"/>
        <v>N/A</v>
      </c>
      <c r="K3480" s="28">
        <v>3466</v>
      </c>
      <c r="L3480" s="27" t="s">
        <v>18</v>
      </c>
      <c r="M3480" s="27" t="s">
        <v>18</v>
      </c>
      <c r="N3480" t="b">
        <f t="shared" si="329"/>
        <v>1</v>
      </c>
      <c r="O3480" t="b">
        <f t="shared" si="330"/>
        <v>1</v>
      </c>
      <c r="P3480" t="str">
        <f t="shared" si="331"/>
        <v>N/A</v>
      </c>
    </row>
    <row r="3481" spans="2:16" x14ac:dyDescent="0.25">
      <c r="B3481" s="23">
        <f>'Raw data (base scenario)'!A3473</f>
        <v>3467</v>
      </c>
      <c r="C3481" s="23" t="str">
        <f>'Raw data (base scenario)'!B3473</f>
        <v>D</v>
      </c>
      <c r="D3481" s="23" t="str">
        <f>'Raw data (base scenario)'!C3473</f>
        <v>D</v>
      </c>
      <c r="E3481" t="b">
        <f t="shared" si="326"/>
        <v>1</v>
      </c>
      <c r="F3481" t="b">
        <f t="shared" si="327"/>
        <v>1</v>
      </c>
      <c r="G3481" t="b">
        <f t="shared" si="328"/>
        <v>1</v>
      </c>
      <c r="K3481" s="28">
        <v>3467</v>
      </c>
      <c r="L3481" s="27" t="s">
        <v>2</v>
      </c>
      <c r="M3481" s="27" t="s">
        <v>2</v>
      </c>
      <c r="N3481" t="b">
        <f t="shared" si="329"/>
        <v>1</v>
      </c>
      <c r="O3481" t="b">
        <f t="shared" si="330"/>
        <v>1</v>
      </c>
      <c r="P3481" t="b">
        <f t="shared" si="331"/>
        <v>1</v>
      </c>
    </row>
    <row r="3482" spans="2:16" x14ac:dyDescent="0.25">
      <c r="B3482" s="23">
        <f>'Raw data (base scenario)'!A3474</f>
        <v>3468</v>
      </c>
      <c r="C3482" s="23" t="str">
        <f>'Raw data (base scenario)'!B3474</f>
        <v>I</v>
      </c>
      <c r="D3482" s="23" t="str">
        <f>'Raw data (base scenario)'!C3474</f>
        <v>I</v>
      </c>
      <c r="E3482" t="b">
        <f t="shared" si="326"/>
        <v>1</v>
      </c>
      <c r="F3482" t="b">
        <f t="shared" si="327"/>
        <v>1</v>
      </c>
      <c r="G3482" t="str">
        <f t="shared" si="328"/>
        <v>N/A</v>
      </c>
      <c r="K3482" s="28">
        <v>3468</v>
      </c>
      <c r="L3482" s="27" t="s">
        <v>18</v>
      </c>
      <c r="M3482" s="27" t="s">
        <v>18</v>
      </c>
      <c r="N3482" t="b">
        <f t="shared" si="329"/>
        <v>1</v>
      </c>
      <c r="O3482" t="b">
        <f t="shared" si="330"/>
        <v>1</v>
      </c>
      <c r="P3482" t="str">
        <f t="shared" si="331"/>
        <v>N/A</v>
      </c>
    </row>
    <row r="3483" spans="2:16" x14ac:dyDescent="0.25">
      <c r="B3483" s="23">
        <f>'Raw data (base scenario)'!A3475</f>
        <v>3469</v>
      </c>
      <c r="C3483" s="23" t="str">
        <f>'Raw data (base scenario)'!B3475</f>
        <v>I</v>
      </c>
      <c r="D3483" s="23" t="str">
        <f>'Raw data (base scenario)'!C3475</f>
        <v>I</v>
      </c>
      <c r="E3483" t="b">
        <f t="shared" si="326"/>
        <v>1</v>
      </c>
      <c r="F3483" t="b">
        <f t="shared" si="327"/>
        <v>1</v>
      </c>
      <c r="G3483" t="str">
        <f t="shared" si="328"/>
        <v>N/A</v>
      </c>
      <c r="K3483" s="28">
        <v>3469</v>
      </c>
      <c r="L3483" s="27" t="s">
        <v>18</v>
      </c>
      <c r="M3483" s="27" t="s">
        <v>18</v>
      </c>
      <c r="N3483" t="b">
        <f t="shared" si="329"/>
        <v>1</v>
      </c>
      <c r="O3483" t="b">
        <f t="shared" si="330"/>
        <v>1</v>
      </c>
      <c r="P3483" t="str">
        <f t="shared" si="331"/>
        <v>N/A</v>
      </c>
    </row>
    <row r="3484" spans="2:16" x14ac:dyDescent="0.25">
      <c r="B3484" s="23">
        <f>'Raw data (base scenario)'!A3476</f>
        <v>3470</v>
      </c>
      <c r="C3484" s="23" t="str">
        <f>'Raw data (base scenario)'!B3476</f>
        <v>D</v>
      </c>
      <c r="D3484" s="23" t="str">
        <f>'Raw data (base scenario)'!C3476</f>
        <v>D</v>
      </c>
      <c r="E3484" t="b">
        <f t="shared" si="326"/>
        <v>1</v>
      </c>
      <c r="F3484" t="b">
        <f t="shared" si="327"/>
        <v>1</v>
      </c>
      <c r="G3484" t="b">
        <f t="shared" si="328"/>
        <v>1</v>
      </c>
      <c r="K3484" s="28">
        <v>3470</v>
      </c>
      <c r="L3484" s="27" t="s">
        <v>2</v>
      </c>
      <c r="M3484" s="27" t="s">
        <v>2</v>
      </c>
      <c r="N3484" t="b">
        <f t="shared" si="329"/>
        <v>1</v>
      </c>
      <c r="O3484" t="b">
        <f t="shared" si="330"/>
        <v>1</v>
      </c>
      <c r="P3484" t="b">
        <f t="shared" si="331"/>
        <v>1</v>
      </c>
    </row>
    <row r="3485" spans="2:16" x14ac:dyDescent="0.25">
      <c r="B3485" s="23">
        <f>'Raw data (base scenario)'!A3477</f>
        <v>3471</v>
      </c>
      <c r="C3485" s="23" t="str">
        <f>'Raw data (base scenario)'!B3477</f>
        <v>H</v>
      </c>
      <c r="D3485" s="23" t="str">
        <f>'Raw data (base scenario)'!C3477</f>
        <v>S</v>
      </c>
      <c r="E3485" t="b">
        <f t="shared" si="326"/>
        <v>1</v>
      </c>
      <c r="F3485" t="b">
        <f t="shared" si="327"/>
        <v>1</v>
      </c>
      <c r="G3485" t="str">
        <f t="shared" si="328"/>
        <v>N/A</v>
      </c>
      <c r="K3485" s="28">
        <v>3471</v>
      </c>
      <c r="L3485" s="27" t="s">
        <v>1</v>
      </c>
      <c r="M3485" s="27" t="s">
        <v>3</v>
      </c>
      <c r="N3485" t="b">
        <f t="shared" si="329"/>
        <v>1</v>
      </c>
      <c r="O3485" t="b">
        <f t="shared" si="330"/>
        <v>1</v>
      </c>
      <c r="P3485" t="str">
        <f t="shared" si="331"/>
        <v>N/A</v>
      </c>
    </row>
    <row r="3486" spans="2:16" x14ac:dyDescent="0.25">
      <c r="B3486" s="23">
        <f>'Raw data (base scenario)'!A3478</f>
        <v>3472</v>
      </c>
      <c r="C3486" s="23" t="str">
        <f>'Raw data (base scenario)'!B3478</f>
        <v>I</v>
      </c>
      <c r="D3486" s="23" t="str">
        <f>'Raw data (base scenario)'!C3478</f>
        <v>D</v>
      </c>
      <c r="E3486" t="b">
        <f t="shared" si="326"/>
        <v>1</v>
      </c>
      <c r="F3486" t="b">
        <f t="shared" si="327"/>
        <v>1</v>
      </c>
      <c r="G3486" t="str">
        <f t="shared" si="328"/>
        <v>N/A</v>
      </c>
      <c r="K3486" s="28">
        <v>3472</v>
      </c>
      <c r="L3486" s="27" t="s">
        <v>18</v>
      </c>
      <c r="M3486" s="27" t="s">
        <v>2</v>
      </c>
      <c r="N3486" t="b">
        <f t="shared" si="329"/>
        <v>1</v>
      </c>
      <c r="O3486" t="b">
        <f t="shared" si="330"/>
        <v>1</v>
      </c>
      <c r="P3486" t="str">
        <f t="shared" si="331"/>
        <v>N/A</v>
      </c>
    </row>
    <row r="3487" spans="2:16" x14ac:dyDescent="0.25">
      <c r="B3487" s="23">
        <f>'Raw data (base scenario)'!A3479</f>
        <v>3473</v>
      </c>
      <c r="C3487" s="23" t="str">
        <f>'Raw data (base scenario)'!B3479</f>
        <v>S</v>
      </c>
      <c r="D3487" s="23" t="str">
        <f>'Raw data (base scenario)'!C3479</f>
        <v>H</v>
      </c>
      <c r="E3487" t="b">
        <f t="shared" si="326"/>
        <v>1</v>
      </c>
      <c r="F3487" t="b">
        <f t="shared" si="327"/>
        <v>1</v>
      </c>
      <c r="G3487" t="str">
        <f t="shared" si="328"/>
        <v>N/A</v>
      </c>
      <c r="K3487" s="28">
        <v>3473</v>
      </c>
      <c r="L3487" s="27" t="s">
        <v>3</v>
      </c>
      <c r="M3487" s="27" t="s">
        <v>1</v>
      </c>
      <c r="N3487" t="b">
        <f t="shared" si="329"/>
        <v>1</v>
      </c>
      <c r="O3487" t="b">
        <f t="shared" si="330"/>
        <v>1</v>
      </c>
      <c r="P3487" t="str">
        <f t="shared" si="331"/>
        <v>N/A</v>
      </c>
    </row>
    <row r="3488" spans="2:16" x14ac:dyDescent="0.25">
      <c r="B3488" s="23">
        <f>'Raw data (base scenario)'!A3480</f>
        <v>3474</v>
      </c>
      <c r="C3488" s="23" t="str">
        <f>'Raw data (base scenario)'!B3480</f>
        <v>D</v>
      </c>
      <c r="D3488" s="23" t="str">
        <f>'Raw data (base scenario)'!C3480</f>
        <v>D</v>
      </c>
      <c r="E3488" t="b">
        <f t="shared" si="326"/>
        <v>1</v>
      </c>
      <c r="F3488" t="b">
        <f t="shared" si="327"/>
        <v>1</v>
      </c>
      <c r="G3488" t="b">
        <f t="shared" si="328"/>
        <v>1</v>
      </c>
      <c r="K3488" s="28">
        <v>3474</v>
      </c>
      <c r="L3488" s="27" t="s">
        <v>2</v>
      </c>
      <c r="M3488" s="27" t="s">
        <v>2</v>
      </c>
      <c r="N3488" t="b">
        <f t="shared" si="329"/>
        <v>1</v>
      </c>
      <c r="O3488" t="b">
        <f t="shared" si="330"/>
        <v>1</v>
      </c>
      <c r="P3488" t="b">
        <f t="shared" si="331"/>
        <v>1</v>
      </c>
    </row>
    <row r="3489" spans="2:16" x14ac:dyDescent="0.25">
      <c r="B3489" s="23">
        <f>'Raw data (base scenario)'!A3481</f>
        <v>3475</v>
      </c>
      <c r="C3489" s="23" t="str">
        <f>'Raw data (base scenario)'!B3481</f>
        <v>I</v>
      </c>
      <c r="D3489" s="23" t="str">
        <f>'Raw data (base scenario)'!C3481</f>
        <v>I</v>
      </c>
      <c r="E3489" t="b">
        <f t="shared" si="326"/>
        <v>1</v>
      </c>
      <c r="F3489" t="b">
        <f t="shared" si="327"/>
        <v>1</v>
      </c>
      <c r="G3489" t="str">
        <f t="shared" si="328"/>
        <v>N/A</v>
      </c>
      <c r="K3489" s="28">
        <v>3475</v>
      </c>
      <c r="L3489" s="27" t="s">
        <v>18</v>
      </c>
      <c r="M3489" s="27" t="s">
        <v>18</v>
      </c>
      <c r="N3489" t="b">
        <f t="shared" si="329"/>
        <v>1</v>
      </c>
      <c r="O3489" t="b">
        <f t="shared" si="330"/>
        <v>1</v>
      </c>
      <c r="P3489" t="str">
        <f t="shared" si="331"/>
        <v>N/A</v>
      </c>
    </row>
    <row r="3490" spans="2:16" x14ac:dyDescent="0.25">
      <c r="B3490" s="23">
        <f>'Raw data (base scenario)'!A3482</f>
        <v>3476</v>
      </c>
      <c r="C3490" s="23" t="str">
        <f>'Raw data (base scenario)'!B3482</f>
        <v>D</v>
      </c>
      <c r="D3490" s="23" t="str">
        <f>'Raw data (base scenario)'!C3482</f>
        <v>D</v>
      </c>
      <c r="E3490" t="b">
        <f t="shared" si="326"/>
        <v>1</v>
      </c>
      <c r="F3490" t="b">
        <f t="shared" si="327"/>
        <v>1</v>
      </c>
      <c r="G3490" t="b">
        <f t="shared" si="328"/>
        <v>1</v>
      </c>
      <c r="K3490" s="28">
        <v>3476</v>
      </c>
      <c r="L3490" s="27" t="s">
        <v>2</v>
      </c>
      <c r="M3490" s="27" t="s">
        <v>2</v>
      </c>
      <c r="N3490" t="b">
        <f t="shared" si="329"/>
        <v>1</v>
      </c>
      <c r="O3490" t="b">
        <f t="shared" si="330"/>
        <v>1</v>
      </c>
      <c r="P3490" t="b">
        <f t="shared" si="331"/>
        <v>1</v>
      </c>
    </row>
    <row r="3491" spans="2:16" x14ac:dyDescent="0.25">
      <c r="B3491" s="23">
        <f>'Raw data (base scenario)'!A3483</f>
        <v>3477</v>
      </c>
      <c r="C3491" s="23" t="str">
        <f>'Raw data (base scenario)'!B3483</f>
        <v>H</v>
      </c>
      <c r="D3491" s="23" t="str">
        <f>'Raw data (base scenario)'!C3483</f>
        <v>H</v>
      </c>
      <c r="E3491" t="b">
        <f t="shared" si="326"/>
        <v>1</v>
      </c>
      <c r="F3491" t="b">
        <f t="shared" si="327"/>
        <v>1</v>
      </c>
      <c r="G3491" t="str">
        <f t="shared" si="328"/>
        <v>N/A</v>
      </c>
      <c r="K3491" s="28">
        <v>3477</v>
      </c>
      <c r="L3491" s="27" t="s">
        <v>1</v>
      </c>
      <c r="M3491" s="27" t="s">
        <v>1</v>
      </c>
      <c r="N3491" t="b">
        <f t="shared" si="329"/>
        <v>1</v>
      </c>
      <c r="O3491" t="b">
        <f t="shared" si="330"/>
        <v>1</v>
      </c>
      <c r="P3491" t="str">
        <f t="shared" si="331"/>
        <v>N/A</v>
      </c>
    </row>
    <row r="3492" spans="2:16" x14ac:dyDescent="0.25">
      <c r="B3492" s="23">
        <f>'Raw data (base scenario)'!A3484</f>
        <v>3478</v>
      </c>
      <c r="C3492" s="23" t="str">
        <f>'Raw data (base scenario)'!B3484</f>
        <v>I</v>
      </c>
      <c r="D3492" s="23" t="str">
        <f>'Raw data (base scenario)'!C3484</f>
        <v>I</v>
      </c>
      <c r="E3492" t="b">
        <f t="shared" si="326"/>
        <v>1</v>
      </c>
      <c r="F3492" t="b">
        <f t="shared" si="327"/>
        <v>1</v>
      </c>
      <c r="G3492" t="str">
        <f t="shared" si="328"/>
        <v>N/A</v>
      </c>
      <c r="K3492" s="28">
        <v>3478</v>
      </c>
      <c r="L3492" s="27" t="s">
        <v>18</v>
      </c>
      <c r="M3492" s="27" t="s">
        <v>18</v>
      </c>
      <c r="N3492" t="b">
        <f t="shared" si="329"/>
        <v>1</v>
      </c>
      <c r="O3492" t="b">
        <f t="shared" si="330"/>
        <v>1</v>
      </c>
      <c r="P3492" t="str">
        <f t="shared" si="331"/>
        <v>N/A</v>
      </c>
    </row>
    <row r="3493" spans="2:16" x14ac:dyDescent="0.25">
      <c r="B3493" s="23">
        <f>'Raw data (base scenario)'!A3485</f>
        <v>3479</v>
      </c>
      <c r="C3493" s="23" t="str">
        <f>'Raw data (base scenario)'!B3485</f>
        <v>D</v>
      </c>
      <c r="D3493" s="23" t="str">
        <f>'Raw data (base scenario)'!C3485</f>
        <v>D</v>
      </c>
      <c r="E3493" t="b">
        <f t="shared" si="326"/>
        <v>1</v>
      </c>
      <c r="F3493" t="b">
        <f t="shared" si="327"/>
        <v>1</v>
      </c>
      <c r="G3493" t="b">
        <f t="shared" si="328"/>
        <v>1</v>
      </c>
      <c r="K3493" s="28">
        <v>3479</v>
      </c>
      <c r="L3493" s="27" t="s">
        <v>2</v>
      </c>
      <c r="M3493" s="27" t="s">
        <v>2</v>
      </c>
      <c r="N3493" t="b">
        <f t="shared" si="329"/>
        <v>1</v>
      </c>
      <c r="O3493" t="b">
        <f t="shared" si="330"/>
        <v>1</v>
      </c>
      <c r="P3493" t="b">
        <f t="shared" si="331"/>
        <v>1</v>
      </c>
    </row>
    <row r="3494" spans="2:16" x14ac:dyDescent="0.25">
      <c r="B3494" s="23">
        <f>'Raw data (base scenario)'!A3486</f>
        <v>3480</v>
      </c>
      <c r="C3494" s="23" t="str">
        <f>'Raw data (base scenario)'!B3486</f>
        <v>D</v>
      </c>
      <c r="D3494" s="23" t="str">
        <f>'Raw data (base scenario)'!C3486</f>
        <v>D</v>
      </c>
      <c r="E3494" t="b">
        <f t="shared" si="326"/>
        <v>1</v>
      </c>
      <c r="F3494" t="b">
        <f t="shared" si="327"/>
        <v>1</v>
      </c>
      <c r="G3494" t="b">
        <f t="shared" si="328"/>
        <v>1</v>
      </c>
      <c r="K3494" s="28">
        <v>3480</v>
      </c>
      <c r="L3494" s="27" t="s">
        <v>2</v>
      </c>
      <c r="M3494" s="27" t="s">
        <v>2</v>
      </c>
      <c r="N3494" t="b">
        <f t="shared" si="329"/>
        <v>1</v>
      </c>
      <c r="O3494" t="b">
        <f t="shared" si="330"/>
        <v>1</v>
      </c>
      <c r="P3494" t="b">
        <f t="shared" si="331"/>
        <v>1</v>
      </c>
    </row>
    <row r="3495" spans="2:16" x14ac:dyDescent="0.25">
      <c r="B3495" s="23">
        <f>'Raw data (base scenario)'!A3487</f>
        <v>3481</v>
      </c>
      <c r="C3495" s="23" t="str">
        <f>'Raw data (base scenario)'!B3487</f>
        <v>S</v>
      </c>
      <c r="D3495" s="23" t="str">
        <f>'Raw data (base scenario)'!C3487</f>
        <v>H</v>
      </c>
      <c r="E3495" t="b">
        <f t="shared" si="326"/>
        <v>1</v>
      </c>
      <c r="F3495" t="b">
        <f t="shared" si="327"/>
        <v>1</v>
      </c>
      <c r="G3495" t="str">
        <f t="shared" si="328"/>
        <v>N/A</v>
      </c>
      <c r="K3495" s="28">
        <v>3481</v>
      </c>
      <c r="L3495" s="27" t="s">
        <v>3</v>
      </c>
      <c r="M3495" s="27" t="s">
        <v>1</v>
      </c>
      <c r="N3495" t="b">
        <f t="shared" si="329"/>
        <v>1</v>
      </c>
      <c r="O3495" t="b">
        <f t="shared" si="330"/>
        <v>1</v>
      </c>
      <c r="P3495" t="str">
        <f t="shared" si="331"/>
        <v>N/A</v>
      </c>
    </row>
    <row r="3496" spans="2:16" x14ac:dyDescent="0.25">
      <c r="B3496" s="23">
        <f>'Raw data (base scenario)'!A3488</f>
        <v>3482</v>
      </c>
      <c r="C3496" s="23" t="str">
        <f>'Raw data (base scenario)'!B3488</f>
        <v>I</v>
      </c>
      <c r="D3496" s="23" t="str">
        <f>'Raw data (base scenario)'!C3488</f>
        <v>H</v>
      </c>
      <c r="E3496" t="b">
        <f t="shared" si="326"/>
        <v>1</v>
      </c>
      <c r="F3496" t="b">
        <f t="shared" si="327"/>
        <v>1</v>
      </c>
      <c r="G3496" t="str">
        <f t="shared" si="328"/>
        <v>N/A</v>
      </c>
      <c r="K3496" s="28">
        <v>3482</v>
      </c>
      <c r="L3496" s="27" t="s">
        <v>18</v>
      </c>
      <c r="M3496" s="27" t="s">
        <v>1</v>
      </c>
      <c r="N3496" t="b">
        <f t="shared" si="329"/>
        <v>1</v>
      </c>
      <c r="O3496" t="b">
        <f t="shared" si="330"/>
        <v>1</v>
      </c>
      <c r="P3496" t="str">
        <f t="shared" si="331"/>
        <v>N/A</v>
      </c>
    </row>
    <row r="3497" spans="2:16" x14ac:dyDescent="0.25">
      <c r="B3497" s="23">
        <f>'Raw data (base scenario)'!A3489</f>
        <v>3483</v>
      </c>
      <c r="C3497" s="23" t="str">
        <f>'Raw data (base scenario)'!B3489</f>
        <v>S</v>
      </c>
      <c r="D3497" s="23" t="str">
        <f>'Raw data (base scenario)'!C3489</f>
        <v>H</v>
      </c>
      <c r="E3497" t="b">
        <f t="shared" si="326"/>
        <v>1</v>
      </c>
      <c r="F3497" t="b">
        <f t="shared" si="327"/>
        <v>1</v>
      </c>
      <c r="G3497" t="str">
        <f t="shared" si="328"/>
        <v>N/A</v>
      </c>
      <c r="K3497" s="28">
        <v>3483</v>
      </c>
      <c r="L3497" s="27" t="s">
        <v>3</v>
      </c>
      <c r="M3497" s="27" t="s">
        <v>1</v>
      </c>
      <c r="N3497" t="b">
        <f t="shared" si="329"/>
        <v>1</v>
      </c>
      <c r="O3497" t="b">
        <f t="shared" si="330"/>
        <v>1</v>
      </c>
      <c r="P3497" t="str">
        <f t="shared" si="331"/>
        <v>N/A</v>
      </c>
    </row>
    <row r="3498" spans="2:16" x14ac:dyDescent="0.25">
      <c r="B3498" s="23">
        <f>'Raw data (base scenario)'!A3490</f>
        <v>3484</v>
      </c>
      <c r="C3498" s="23" t="str">
        <f>'Raw data (base scenario)'!B3490</f>
        <v>D</v>
      </c>
      <c r="D3498" s="23" t="str">
        <f>'Raw data (base scenario)'!C3490</f>
        <v>D</v>
      </c>
      <c r="E3498" t="b">
        <f t="shared" si="326"/>
        <v>1</v>
      </c>
      <c r="F3498" t="b">
        <f t="shared" si="327"/>
        <v>1</v>
      </c>
      <c r="G3498" t="b">
        <f t="shared" si="328"/>
        <v>1</v>
      </c>
      <c r="K3498" s="28">
        <v>3484</v>
      </c>
      <c r="L3498" s="27" t="s">
        <v>2</v>
      </c>
      <c r="M3498" s="27" t="s">
        <v>2</v>
      </c>
      <c r="N3498" t="b">
        <f t="shared" si="329"/>
        <v>1</v>
      </c>
      <c r="O3498" t="b">
        <f t="shared" si="330"/>
        <v>1</v>
      </c>
      <c r="P3498" t="b">
        <f t="shared" si="331"/>
        <v>1</v>
      </c>
    </row>
    <row r="3499" spans="2:16" x14ac:dyDescent="0.25">
      <c r="B3499" s="23">
        <f>'Raw data (base scenario)'!A3491</f>
        <v>3485</v>
      </c>
      <c r="C3499" s="23" t="str">
        <f>'Raw data (base scenario)'!B3491</f>
        <v>D</v>
      </c>
      <c r="D3499" s="23" t="str">
        <f>'Raw data (base scenario)'!C3491</f>
        <v>D</v>
      </c>
      <c r="E3499" t="b">
        <f t="shared" si="326"/>
        <v>1</v>
      </c>
      <c r="F3499" t="b">
        <f t="shared" si="327"/>
        <v>1</v>
      </c>
      <c r="G3499" t="b">
        <f t="shared" si="328"/>
        <v>1</v>
      </c>
      <c r="K3499" s="28">
        <v>3485</v>
      </c>
      <c r="L3499" s="27" t="s">
        <v>2</v>
      </c>
      <c r="M3499" s="27" t="s">
        <v>2</v>
      </c>
      <c r="N3499" t="b">
        <f t="shared" si="329"/>
        <v>1</v>
      </c>
      <c r="O3499" t="b">
        <f t="shared" si="330"/>
        <v>1</v>
      </c>
      <c r="P3499" t="b">
        <f t="shared" si="331"/>
        <v>1</v>
      </c>
    </row>
    <row r="3500" spans="2:16" x14ac:dyDescent="0.25">
      <c r="B3500" s="23">
        <f>'Raw data (base scenario)'!A3492</f>
        <v>3486</v>
      </c>
      <c r="C3500" s="23" t="str">
        <f>'Raw data (base scenario)'!B3492</f>
        <v>D</v>
      </c>
      <c r="D3500" s="23" t="str">
        <f>'Raw data (base scenario)'!C3492</f>
        <v>D</v>
      </c>
      <c r="E3500" t="b">
        <f t="shared" si="326"/>
        <v>1</v>
      </c>
      <c r="F3500" t="b">
        <f t="shared" si="327"/>
        <v>1</v>
      </c>
      <c r="G3500" t="b">
        <f t="shared" si="328"/>
        <v>1</v>
      </c>
      <c r="K3500" s="28">
        <v>3486</v>
      </c>
      <c r="L3500" s="27" t="s">
        <v>2</v>
      </c>
      <c r="M3500" s="27" t="s">
        <v>2</v>
      </c>
      <c r="N3500" t="b">
        <f t="shared" si="329"/>
        <v>1</v>
      </c>
      <c r="O3500" t="b">
        <f t="shared" si="330"/>
        <v>1</v>
      </c>
      <c r="P3500" t="b">
        <f t="shared" si="331"/>
        <v>1</v>
      </c>
    </row>
    <row r="3501" spans="2:16" x14ac:dyDescent="0.25">
      <c r="B3501" s="23">
        <f>'Raw data (base scenario)'!A3493</f>
        <v>3487</v>
      </c>
      <c r="C3501" s="23" t="str">
        <f>'Raw data (base scenario)'!B3493</f>
        <v>S</v>
      </c>
      <c r="D3501" s="23" t="str">
        <f>'Raw data (base scenario)'!C3493</f>
        <v>H</v>
      </c>
      <c r="E3501" t="b">
        <f t="shared" si="326"/>
        <v>1</v>
      </c>
      <c r="F3501" t="b">
        <f t="shared" si="327"/>
        <v>1</v>
      </c>
      <c r="G3501" t="str">
        <f t="shared" si="328"/>
        <v>N/A</v>
      </c>
      <c r="K3501" s="28">
        <v>3487</v>
      </c>
      <c r="L3501" s="27" t="s">
        <v>3</v>
      </c>
      <c r="M3501" s="27" t="s">
        <v>1</v>
      </c>
      <c r="N3501" t="b">
        <f t="shared" si="329"/>
        <v>1</v>
      </c>
      <c r="O3501" t="b">
        <f t="shared" si="330"/>
        <v>1</v>
      </c>
      <c r="P3501" t="str">
        <f t="shared" si="331"/>
        <v>N/A</v>
      </c>
    </row>
    <row r="3502" spans="2:16" x14ac:dyDescent="0.25">
      <c r="B3502" s="23">
        <f>'Raw data (base scenario)'!A3494</f>
        <v>3488</v>
      </c>
      <c r="C3502" s="23" t="str">
        <f>'Raw data (base scenario)'!B3494</f>
        <v>I</v>
      </c>
      <c r="D3502" s="23" t="str">
        <f>'Raw data (base scenario)'!C3494</f>
        <v>S</v>
      </c>
      <c r="E3502" t="b">
        <f t="shared" si="326"/>
        <v>1</v>
      </c>
      <c r="F3502" t="b">
        <f t="shared" si="327"/>
        <v>1</v>
      </c>
      <c r="G3502" t="str">
        <f t="shared" si="328"/>
        <v>N/A</v>
      </c>
      <c r="K3502" s="28">
        <v>3488</v>
      </c>
      <c r="L3502" s="27" t="s">
        <v>18</v>
      </c>
      <c r="M3502" s="27" t="s">
        <v>3</v>
      </c>
      <c r="N3502" t="b">
        <f t="shared" si="329"/>
        <v>1</v>
      </c>
      <c r="O3502" t="b">
        <f t="shared" si="330"/>
        <v>1</v>
      </c>
      <c r="P3502" t="str">
        <f t="shared" si="331"/>
        <v>N/A</v>
      </c>
    </row>
    <row r="3503" spans="2:16" x14ac:dyDescent="0.25">
      <c r="B3503" s="23">
        <f>'Raw data (base scenario)'!A3495</f>
        <v>3489</v>
      </c>
      <c r="C3503" s="23" t="str">
        <f>'Raw data (base scenario)'!B3495</f>
        <v>I</v>
      </c>
      <c r="D3503" s="23" t="str">
        <f>'Raw data (base scenario)'!C3495</f>
        <v>I</v>
      </c>
      <c r="E3503" t="b">
        <f t="shared" si="326"/>
        <v>1</v>
      </c>
      <c r="F3503" t="b">
        <f t="shared" si="327"/>
        <v>1</v>
      </c>
      <c r="G3503" t="str">
        <f t="shared" si="328"/>
        <v>N/A</v>
      </c>
      <c r="K3503" s="28">
        <v>3489</v>
      </c>
      <c r="L3503" s="27" t="s">
        <v>18</v>
      </c>
      <c r="M3503" s="27" t="s">
        <v>18</v>
      </c>
      <c r="N3503" t="b">
        <f t="shared" si="329"/>
        <v>1</v>
      </c>
      <c r="O3503" t="b">
        <f t="shared" si="330"/>
        <v>1</v>
      </c>
      <c r="P3503" t="str">
        <f t="shared" si="331"/>
        <v>N/A</v>
      </c>
    </row>
    <row r="3504" spans="2:16" x14ac:dyDescent="0.25">
      <c r="B3504" s="23">
        <f>'Raw data (base scenario)'!A3496</f>
        <v>3490</v>
      </c>
      <c r="C3504" s="23" t="str">
        <f>'Raw data (base scenario)'!B3496</f>
        <v>D</v>
      </c>
      <c r="D3504" s="23" t="str">
        <f>'Raw data (base scenario)'!C3496</f>
        <v>D</v>
      </c>
      <c r="E3504" t="b">
        <f t="shared" si="326"/>
        <v>1</v>
      </c>
      <c r="F3504" t="b">
        <f t="shared" si="327"/>
        <v>1</v>
      </c>
      <c r="G3504" t="b">
        <f t="shared" si="328"/>
        <v>1</v>
      </c>
      <c r="K3504" s="28">
        <v>3490</v>
      </c>
      <c r="L3504" s="27" t="s">
        <v>2</v>
      </c>
      <c r="M3504" s="27" t="s">
        <v>2</v>
      </c>
      <c r="N3504" t="b">
        <f t="shared" si="329"/>
        <v>1</v>
      </c>
      <c r="O3504" t="b">
        <f t="shared" si="330"/>
        <v>1</v>
      </c>
      <c r="P3504" t="b">
        <f t="shared" si="331"/>
        <v>1</v>
      </c>
    </row>
    <row r="3505" spans="2:16" x14ac:dyDescent="0.25">
      <c r="B3505" s="23">
        <f>'Raw data (base scenario)'!A3497</f>
        <v>3491</v>
      </c>
      <c r="C3505" s="23" t="str">
        <f>'Raw data (base scenario)'!B3497</f>
        <v>H</v>
      </c>
      <c r="D3505" s="23" t="str">
        <f>'Raw data (base scenario)'!C3497</f>
        <v>H</v>
      </c>
      <c r="E3505" t="b">
        <f t="shared" si="326"/>
        <v>1</v>
      </c>
      <c r="F3505" t="b">
        <f t="shared" si="327"/>
        <v>1</v>
      </c>
      <c r="G3505" t="str">
        <f t="shared" si="328"/>
        <v>N/A</v>
      </c>
      <c r="K3505" s="28">
        <v>3491</v>
      </c>
      <c r="L3505" s="27" t="s">
        <v>1</v>
      </c>
      <c r="M3505" s="27" t="s">
        <v>1</v>
      </c>
      <c r="N3505" t="b">
        <f t="shared" si="329"/>
        <v>1</v>
      </c>
      <c r="O3505" t="b">
        <f t="shared" si="330"/>
        <v>1</v>
      </c>
      <c r="P3505" t="str">
        <f t="shared" si="331"/>
        <v>N/A</v>
      </c>
    </row>
    <row r="3506" spans="2:16" x14ac:dyDescent="0.25">
      <c r="B3506" s="23">
        <f>'Raw data (base scenario)'!A3498</f>
        <v>3492</v>
      </c>
      <c r="C3506" s="23" t="str">
        <f>'Raw data (base scenario)'!B3498</f>
        <v>H</v>
      </c>
      <c r="D3506" s="23" t="str">
        <f>'Raw data (base scenario)'!C3498</f>
        <v>H</v>
      </c>
      <c r="E3506" t="b">
        <f t="shared" si="326"/>
        <v>1</v>
      </c>
      <c r="F3506" t="b">
        <f t="shared" si="327"/>
        <v>1</v>
      </c>
      <c r="G3506" t="str">
        <f t="shared" si="328"/>
        <v>N/A</v>
      </c>
      <c r="K3506" s="28">
        <v>3492</v>
      </c>
      <c r="L3506" s="27" t="s">
        <v>1</v>
      </c>
      <c r="M3506" s="27" t="s">
        <v>1</v>
      </c>
      <c r="N3506" t="b">
        <f t="shared" si="329"/>
        <v>1</v>
      </c>
      <c r="O3506" t="b">
        <f t="shared" si="330"/>
        <v>1</v>
      </c>
      <c r="P3506" t="str">
        <f t="shared" si="331"/>
        <v>N/A</v>
      </c>
    </row>
    <row r="3507" spans="2:16" x14ac:dyDescent="0.25">
      <c r="B3507" s="23">
        <f>'Raw data (base scenario)'!A3499</f>
        <v>3493</v>
      </c>
      <c r="C3507" s="23" t="str">
        <f>'Raw data (base scenario)'!B3499</f>
        <v>H</v>
      </c>
      <c r="D3507" s="23" t="str">
        <f>'Raw data (base scenario)'!C3499</f>
        <v>H</v>
      </c>
      <c r="E3507" t="b">
        <f t="shared" si="326"/>
        <v>1</v>
      </c>
      <c r="F3507" t="b">
        <f t="shared" si="327"/>
        <v>1</v>
      </c>
      <c r="G3507" t="str">
        <f t="shared" si="328"/>
        <v>N/A</v>
      </c>
      <c r="K3507" s="28">
        <v>3493</v>
      </c>
      <c r="L3507" s="27" t="s">
        <v>1</v>
      </c>
      <c r="M3507" s="27" t="s">
        <v>1</v>
      </c>
      <c r="N3507" t="b">
        <f t="shared" si="329"/>
        <v>1</v>
      </c>
      <c r="O3507" t="b">
        <f t="shared" si="330"/>
        <v>1</v>
      </c>
      <c r="P3507" t="str">
        <f t="shared" si="331"/>
        <v>N/A</v>
      </c>
    </row>
    <row r="3508" spans="2:16" x14ac:dyDescent="0.25">
      <c r="B3508" s="23">
        <f>'Raw data (base scenario)'!A3500</f>
        <v>3494</v>
      </c>
      <c r="C3508" s="23" t="str">
        <f>'Raw data (base scenario)'!B3500</f>
        <v>D</v>
      </c>
      <c r="D3508" s="23" t="str">
        <f>'Raw data (base scenario)'!C3500</f>
        <v>D</v>
      </c>
      <c r="E3508" t="b">
        <f t="shared" si="326"/>
        <v>1</v>
      </c>
      <c r="F3508" t="b">
        <f t="shared" si="327"/>
        <v>1</v>
      </c>
      <c r="G3508" t="b">
        <f t="shared" si="328"/>
        <v>1</v>
      </c>
      <c r="K3508" s="28">
        <v>3494</v>
      </c>
      <c r="L3508" s="27" t="s">
        <v>2</v>
      </c>
      <c r="M3508" s="27" t="s">
        <v>2</v>
      </c>
      <c r="N3508" t="b">
        <f t="shared" si="329"/>
        <v>1</v>
      </c>
      <c r="O3508" t="b">
        <f t="shared" si="330"/>
        <v>1</v>
      </c>
      <c r="P3508" t="b">
        <f t="shared" si="331"/>
        <v>1</v>
      </c>
    </row>
    <row r="3509" spans="2:16" x14ac:dyDescent="0.25">
      <c r="B3509" s="23">
        <f>'Raw data (base scenario)'!A3501</f>
        <v>3495</v>
      </c>
      <c r="C3509" s="23" t="str">
        <f>'Raw data (base scenario)'!B3501</f>
        <v>H</v>
      </c>
      <c r="D3509" s="23" t="str">
        <f>'Raw data (base scenario)'!C3501</f>
        <v>H</v>
      </c>
      <c r="E3509" t="b">
        <f t="shared" si="326"/>
        <v>1</v>
      </c>
      <c r="F3509" t="b">
        <f t="shared" si="327"/>
        <v>1</v>
      </c>
      <c r="G3509" t="str">
        <f t="shared" si="328"/>
        <v>N/A</v>
      </c>
      <c r="K3509" s="28">
        <v>3495</v>
      </c>
      <c r="L3509" s="27" t="s">
        <v>1</v>
      </c>
      <c r="M3509" s="27" t="s">
        <v>1</v>
      </c>
      <c r="N3509" t="b">
        <f t="shared" si="329"/>
        <v>1</v>
      </c>
      <c r="O3509" t="b">
        <f t="shared" si="330"/>
        <v>1</v>
      </c>
      <c r="P3509" t="str">
        <f t="shared" si="331"/>
        <v>N/A</v>
      </c>
    </row>
    <row r="3510" spans="2:16" x14ac:dyDescent="0.25">
      <c r="B3510" s="23">
        <f>'Raw data (base scenario)'!A3502</f>
        <v>3496</v>
      </c>
      <c r="C3510" s="23" t="str">
        <f>'Raw data (base scenario)'!B3502</f>
        <v>S</v>
      </c>
      <c r="D3510" s="23" t="str">
        <f>'Raw data (base scenario)'!C3502</f>
        <v>H</v>
      </c>
      <c r="E3510" t="b">
        <f t="shared" si="326"/>
        <v>1</v>
      </c>
      <c r="F3510" t="b">
        <f t="shared" si="327"/>
        <v>1</v>
      </c>
      <c r="G3510" t="str">
        <f t="shared" si="328"/>
        <v>N/A</v>
      </c>
      <c r="K3510" s="28">
        <v>3496</v>
      </c>
      <c r="L3510" s="27" t="s">
        <v>3</v>
      </c>
      <c r="M3510" s="27" t="s">
        <v>1</v>
      </c>
      <c r="N3510" t="b">
        <f t="shared" si="329"/>
        <v>1</v>
      </c>
      <c r="O3510" t="b">
        <f t="shared" si="330"/>
        <v>1</v>
      </c>
      <c r="P3510" t="str">
        <f t="shared" si="331"/>
        <v>N/A</v>
      </c>
    </row>
    <row r="3511" spans="2:16" x14ac:dyDescent="0.25">
      <c r="B3511" s="23">
        <f>'Raw data (base scenario)'!A3503</f>
        <v>3497</v>
      </c>
      <c r="C3511" s="23" t="str">
        <f>'Raw data (base scenario)'!B3503</f>
        <v>D</v>
      </c>
      <c r="D3511" s="23" t="str">
        <f>'Raw data (base scenario)'!C3503</f>
        <v>D</v>
      </c>
      <c r="E3511" t="b">
        <f t="shared" si="326"/>
        <v>1</v>
      </c>
      <c r="F3511" t="b">
        <f t="shared" si="327"/>
        <v>1</v>
      </c>
      <c r="G3511" t="b">
        <f t="shared" si="328"/>
        <v>1</v>
      </c>
      <c r="K3511" s="28">
        <v>3497</v>
      </c>
      <c r="L3511" s="27" t="s">
        <v>2</v>
      </c>
      <c r="M3511" s="27" t="s">
        <v>2</v>
      </c>
      <c r="N3511" t="b">
        <f t="shared" si="329"/>
        <v>1</v>
      </c>
      <c r="O3511" t="b">
        <f t="shared" si="330"/>
        <v>1</v>
      </c>
      <c r="P3511" t="b">
        <f t="shared" si="331"/>
        <v>1</v>
      </c>
    </row>
    <row r="3512" spans="2:16" x14ac:dyDescent="0.25">
      <c r="B3512" s="23">
        <f>'Raw data (base scenario)'!A3504</f>
        <v>3498</v>
      </c>
      <c r="C3512" s="23" t="str">
        <f>'Raw data (base scenario)'!B3504</f>
        <v>S</v>
      </c>
      <c r="D3512" s="23" t="str">
        <f>'Raw data (base scenario)'!C3504</f>
        <v>H</v>
      </c>
      <c r="E3512" t="b">
        <f t="shared" si="326"/>
        <v>1</v>
      </c>
      <c r="F3512" t="b">
        <f t="shared" si="327"/>
        <v>1</v>
      </c>
      <c r="G3512" t="str">
        <f t="shared" si="328"/>
        <v>N/A</v>
      </c>
      <c r="K3512" s="28">
        <v>3498</v>
      </c>
      <c r="L3512" s="27" t="s">
        <v>3</v>
      </c>
      <c r="M3512" s="27" t="s">
        <v>1</v>
      </c>
      <c r="N3512" t="b">
        <f t="shared" si="329"/>
        <v>1</v>
      </c>
      <c r="O3512" t="b">
        <f t="shared" si="330"/>
        <v>1</v>
      </c>
      <c r="P3512" t="str">
        <f t="shared" si="331"/>
        <v>N/A</v>
      </c>
    </row>
    <row r="3513" spans="2:16" x14ac:dyDescent="0.25">
      <c r="B3513" s="23">
        <f>'Raw data (base scenario)'!A3505</f>
        <v>3499</v>
      </c>
      <c r="C3513" s="23" t="str">
        <f>'Raw data (base scenario)'!B3505</f>
        <v>D</v>
      </c>
      <c r="D3513" s="23" t="str">
        <f>'Raw data (base scenario)'!C3505</f>
        <v>D</v>
      </c>
      <c r="E3513" t="b">
        <f t="shared" si="326"/>
        <v>1</v>
      </c>
      <c r="F3513" t="b">
        <f t="shared" si="327"/>
        <v>1</v>
      </c>
      <c r="G3513" t="b">
        <f t="shared" si="328"/>
        <v>1</v>
      </c>
      <c r="K3513" s="28">
        <v>3499</v>
      </c>
      <c r="L3513" s="27" t="s">
        <v>2</v>
      </c>
      <c r="M3513" s="27" t="s">
        <v>2</v>
      </c>
      <c r="N3513" t="b">
        <f t="shared" si="329"/>
        <v>1</v>
      </c>
      <c r="O3513" t="b">
        <f t="shared" si="330"/>
        <v>1</v>
      </c>
      <c r="P3513" t="b">
        <f t="shared" si="331"/>
        <v>1</v>
      </c>
    </row>
    <row r="3514" spans="2:16" x14ac:dyDescent="0.25">
      <c r="B3514" s="23">
        <f>'Raw data (base scenario)'!A3506</f>
        <v>3500</v>
      </c>
      <c r="C3514" s="23" t="str">
        <f>'Raw data (base scenario)'!B3506</f>
        <v>I</v>
      </c>
      <c r="D3514" s="23" t="str">
        <f>'Raw data (base scenario)'!C3506</f>
        <v>I</v>
      </c>
      <c r="E3514" t="b">
        <f t="shared" si="326"/>
        <v>1</v>
      </c>
      <c r="F3514" t="b">
        <f t="shared" si="327"/>
        <v>1</v>
      </c>
      <c r="G3514" t="str">
        <f t="shared" si="328"/>
        <v>N/A</v>
      </c>
      <c r="K3514" s="28">
        <v>3500</v>
      </c>
      <c r="L3514" s="27" t="s">
        <v>18</v>
      </c>
      <c r="M3514" s="27" t="s">
        <v>18</v>
      </c>
      <c r="N3514" t="b">
        <f t="shared" si="329"/>
        <v>1</v>
      </c>
      <c r="O3514" t="b">
        <f t="shared" si="330"/>
        <v>1</v>
      </c>
      <c r="P3514" t="str">
        <f t="shared" si="331"/>
        <v>N/A</v>
      </c>
    </row>
    <row r="3515" spans="2:16" x14ac:dyDescent="0.25">
      <c r="B3515" s="23">
        <f>'Raw data (base scenario)'!A3507</f>
        <v>3501</v>
      </c>
      <c r="C3515" s="23" t="str">
        <f>'Raw data (base scenario)'!B3507</f>
        <v>D</v>
      </c>
      <c r="D3515" s="23" t="str">
        <f>'Raw data (base scenario)'!C3507</f>
        <v>D</v>
      </c>
      <c r="E3515" t="b">
        <f t="shared" si="326"/>
        <v>1</v>
      </c>
      <c r="F3515" t="b">
        <f t="shared" si="327"/>
        <v>1</v>
      </c>
      <c r="G3515" t="b">
        <f t="shared" si="328"/>
        <v>1</v>
      </c>
      <c r="K3515" s="28">
        <v>3501</v>
      </c>
      <c r="L3515" s="27" t="s">
        <v>2</v>
      </c>
      <c r="M3515" s="27" t="s">
        <v>2</v>
      </c>
      <c r="N3515" t="b">
        <f t="shared" si="329"/>
        <v>1</v>
      </c>
      <c r="O3515" t="b">
        <f t="shared" si="330"/>
        <v>1</v>
      </c>
      <c r="P3515" t="b">
        <f t="shared" si="331"/>
        <v>1</v>
      </c>
    </row>
    <row r="3516" spans="2:16" x14ac:dyDescent="0.25">
      <c r="B3516" s="23">
        <f>'Raw data (base scenario)'!A3508</f>
        <v>3502</v>
      </c>
      <c r="C3516" s="23" t="str">
        <f>'Raw data (base scenario)'!B3508</f>
        <v>H</v>
      </c>
      <c r="D3516" s="23" t="str">
        <f>'Raw data (base scenario)'!C3508</f>
        <v>H</v>
      </c>
      <c r="E3516" t="b">
        <f t="shared" si="326"/>
        <v>1</v>
      </c>
      <c r="F3516" t="b">
        <f t="shared" si="327"/>
        <v>1</v>
      </c>
      <c r="G3516" t="str">
        <f t="shared" si="328"/>
        <v>N/A</v>
      </c>
      <c r="K3516" s="28">
        <v>3502</v>
      </c>
      <c r="L3516" s="27" t="s">
        <v>1</v>
      </c>
      <c r="M3516" s="27" t="s">
        <v>1</v>
      </c>
      <c r="N3516" t="b">
        <f t="shared" si="329"/>
        <v>1</v>
      </c>
      <c r="O3516" t="b">
        <f t="shared" si="330"/>
        <v>1</v>
      </c>
      <c r="P3516" t="str">
        <f t="shared" si="331"/>
        <v>N/A</v>
      </c>
    </row>
    <row r="3517" spans="2:16" x14ac:dyDescent="0.25">
      <c r="B3517" s="23">
        <f>'Raw data (base scenario)'!A3509</f>
        <v>3503</v>
      </c>
      <c r="C3517" s="23" t="str">
        <f>'Raw data (base scenario)'!B3509</f>
        <v>S</v>
      </c>
      <c r="D3517" s="23" t="str">
        <f>'Raw data (base scenario)'!C3509</f>
        <v>I</v>
      </c>
      <c r="E3517" t="b">
        <f t="shared" si="326"/>
        <v>1</v>
      </c>
      <c r="F3517" t="b">
        <f t="shared" si="327"/>
        <v>1</v>
      </c>
      <c r="G3517" t="str">
        <f t="shared" si="328"/>
        <v>N/A</v>
      </c>
      <c r="K3517" s="28">
        <v>3503</v>
      </c>
      <c r="L3517" s="27" t="s">
        <v>3</v>
      </c>
      <c r="M3517" s="27" t="s">
        <v>18</v>
      </c>
      <c r="N3517" t="b">
        <f t="shared" si="329"/>
        <v>1</v>
      </c>
      <c r="O3517" t="b">
        <f t="shared" si="330"/>
        <v>1</v>
      </c>
      <c r="P3517" t="str">
        <f t="shared" si="331"/>
        <v>N/A</v>
      </c>
    </row>
    <row r="3518" spans="2:16" x14ac:dyDescent="0.25">
      <c r="B3518" s="23">
        <f>'Raw data (base scenario)'!A3510</f>
        <v>3504</v>
      </c>
      <c r="C3518" s="23" t="str">
        <f>'Raw data (base scenario)'!B3510</f>
        <v>D</v>
      </c>
      <c r="D3518" s="23" t="str">
        <f>'Raw data (base scenario)'!C3510</f>
        <v>D</v>
      </c>
      <c r="E3518" t="b">
        <f t="shared" si="326"/>
        <v>1</v>
      </c>
      <c r="F3518" t="b">
        <f t="shared" si="327"/>
        <v>1</v>
      </c>
      <c r="G3518" t="b">
        <f t="shared" si="328"/>
        <v>1</v>
      </c>
      <c r="K3518" s="28">
        <v>3504</v>
      </c>
      <c r="L3518" s="27" t="s">
        <v>2</v>
      </c>
      <c r="M3518" s="27" t="s">
        <v>2</v>
      </c>
      <c r="N3518" t="b">
        <f t="shared" si="329"/>
        <v>1</v>
      </c>
      <c r="O3518" t="b">
        <f t="shared" si="330"/>
        <v>1</v>
      </c>
      <c r="P3518" t="b">
        <f t="shared" si="331"/>
        <v>1</v>
      </c>
    </row>
    <row r="3519" spans="2:16" x14ac:dyDescent="0.25">
      <c r="B3519" s="23">
        <f>'Raw data (base scenario)'!A3511</f>
        <v>3505</v>
      </c>
      <c r="C3519" s="23" t="str">
        <f>'Raw data (base scenario)'!B3511</f>
        <v>S</v>
      </c>
      <c r="D3519" s="23" t="str">
        <f>'Raw data (base scenario)'!C3511</f>
        <v>D</v>
      </c>
      <c r="E3519" t="b">
        <f t="shared" si="326"/>
        <v>1</v>
      </c>
      <c r="F3519" t="b">
        <f t="shared" si="327"/>
        <v>1</v>
      </c>
      <c r="G3519" t="str">
        <f t="shared" si="328"/>
        <v>N/A</v>
      </c>
      <c r="K3519" s="28">
        <v>3505</v>
      </c>
      <c r="L3519" s="27" t="s">
        <v>3</v>
      </c>
      <c r="M3519" s="27" t="s">
        <v>2</v>
      </c>
      <c r="N3519" t="b">
        <f t="shared" si="329"/>
        <v>1</v>
      </c>
      <c r="O3519" t="b">
        <f t="shared" si="330"/>
        <v>1</v>
      </c>
      <c r="P3519" t="str">
        <f t="shared" si="331"/>
        <v>N/A</v>
      </c>
    </row>
    <row r="3520" spans="2:16" x14ac:dyDescent="0.25">
      <c r="B3520" s="23">
        <f>'Raw data (base scenario)'!A3512</f>
        <v>3506</v>
      </c>
      <c r="C3520" s="23" t="str">
        <f>'Raw data (base scenario)'!B3512</f>
        <v>I</v>
      </c>
      <c r="D3520" s="23" t="str">
        <f>'Raw data (base scenario)'!C3512</f>
        <v>I</v>
      </c>
      <c r="E3520" t="b">
        <f t="shared" si="326"/>
        <v>1</v>
      </c>
      <c r="F3520" t="b">
        <f t="shared" si="327"/>
        <v>1</v>
      </c>
      <c r="G3520" t="str">
        <f t="shared" si="328"/>
        <v>N/A</v>
      </c>
      <c r="K3520" s="28">
        <v>3506</v>
      </c>
      <c r="L3520" s="27" t="s">
        <v>18</v>
      </c>
      <c r="M3520" s="27" t="s">
        <v>18</v>
      </c>
      <c r="N3520" t="b">
        <f t="shared" si="329"/>
        <v>1</v>
      </c>
      <c r="O3520" t="b">
        <f t="shared" si="330"/>
        <v>1</v>
      </c>
      <c r="P3520" t="str">
        <f t="shared" si="331"/>
        <v>N/A</v>
      </c>
    </row>
    <row r="3521" spans="2:16" x14ac:dyDescent="0.25">
      <c r="B3521" s="23">
        <f>'Raw data (base scenario)'!A3513</f>
        <v>3507</v>
      </c>
      <c r="C3521" s="23" t="str">
        <f>'Raw data (base scenario)'!B3513</f>
        <v>I</v>
      </c>
      <c r="D3521" s="23" t="str">
        <f>'Raw data (base scenario)'!C3513</f>
        <v>D</v>
      </c>
      <c r="E3521" t="b">
        <f t="shared" si="326"/>
        <v>1</v>
      </c>
      <c r="F3521" t="b">
        <f t="shared" si="327"/>
        <v>1</v>
      </c>
      <c r="G3521" t="str">
        <f t="shared" si="328"/>
        <v>N/A</v>
      </c>
      <c r="K3521" s="28">
        <v>3507</v>
      </c>
      <c r="L3521" s="27" t="s">
        <v>18</v>
      </c>
      <c r="M3521" s="27" t="s">
        <v>2</v>
      </c>
      <c r="N3521" t="b">
        <f t="shared" si="329"/>
        <v>1</v>
      </c>
      <c r="O3521" t="b">
        <f t="shared" si="330"/>
        <v>1</v>
      </c>
      <c r="P3521" t="str">
        <f t="shared" si="331"/>
        <v>N/A</v>
      </c>
    </row>
    <row r="3522" spans="2:16" x14ac:dyDescent="0.25">
      <c r="B3522" s="23">
        <f>'Raw data (base scenario)'!A3514</f>
        <v>3508</v>
      </c>
      <c r="C3522" s="23" t="str">
        <f>'Raw data (base scenario)'!B3514</f>
        <v>I</v>
      </c>
      <c r="D3522" s="23" t="str">
        <f>'Raw data (base scenario)'!C3514</f>
        <v>S</v>
      </c>
      <c r="E3522" t="b">
        <f t="shared" si="326"/>
        <v>1</v>
      </c>
      <c r="F3522" t="b">
        <f t="shared" si="327"/>
        <v>1</v>
      </c>
      <c r="G3522" t="str">
        <f t="shared" si="328"/>
        <v>N/A</v>
      </c>
      <c r="K3522" s="28">
        <v>3508</v>
      </c>
      <c r="L3522" s="27" t="s">
        <v>18</v>
      </c>
      <c r="M3522" s="27" t="s">
        <v>3</v>
      </c>
      <c r="N3522" t="b">
        <f t="shared" si="329"/>
        <v>1</v>
      </c>
      <c r="O3522" t="b">
        <f t="shared" si="330"/>
        <v>1</v>
      </c>
      <c r="P3522" t="str">
        <f t="shared" si="331"/>
        <v>N/A</v>
      </c>
    </row>
    <row r="3523" spans="2:16" x14ac:dyDescent="0.25">
      <c r="B3523" s="23">
        <f>'Raw data (base scenario)'!A3515</f>
        <v>3509</v>
      </c>
      <c r="C3523" s="23" t="str">
        <f>'Raw data (base scenario)'!B3515</f>
        <v>S</v>
      </c>
      <c r="D3523" s="23" t="str">
        <f>'Raw data (base scenario)'!C3515</f>
        <v>I</v>
      </c>
      <c r="E3523" t="b">
        <f t="shared" si="326"/>
        <v>1</v>
      </c>
      <c r="F3523" t="b">
        <f t="shared" si="327"/>
        <v>1</v>
      </c>
      <c r="G3523" t="str">
        <f t="shared" si="328"/>
        <v>N/A</v>
      </c>
      <c r="K3523" s="28">
        <v>3509</v>
      </c>
      <c r="L3523" s="27" t="s">
        <v>3</v>
      </c>
      <c r="M3523" s="27" t="s">
        <v>18</v>
      </c>
      <c r="N3523" t="b">
        <f t="shared" si="329"/>
        <v>1</v>
      </c>
      <c r="O3523" t="b">
        <f t="shared" si="330"/>
        <v>1</v>
      </c>
      <c r="P3523" t="str">
        <f t="shared" si="331"/>
        <v>N/A</v>
      </c>
    </row>
    <row r="3524" spans="2:16" x14ac:dyDescent="0.25">
      <c r="B3524" s="23">
        <f>'Raw data (base scenario)'!A3516</f>
        <v>3510</v>
      </c>
      <c r="C3524" s="23" t="str">
        <f>'Raw data (base scenario)'!B3516</f>
        <v>I</v>
      </c>
      <c r="D3524" s="23" t="str">
        <f>'Raw data (base scenario)'!C3516</f>
        <v>S</v>
      </c>
      <c r="E3524" t="b">
        <f t="shared" si="326"/>
        <v>1</v>
      </c>
      <c r="F3524" t="b">
        <f t="shared" si="327"/>
        <v>1</v>
      </c>
      <c r="G3524" t="str">
        <f t="shared" si="328"/>
        <v>N/A</v>
      </c>
      <c r="K3524" s="28">
        <v>3510</v>
      </c>
      <c r="L3524" s="27" t="s">
        <v>18</v>
      </c>
      <c r="M3524" s="27" t="s">
        <v>3</v>
      </c>
      <c r="N3524" t="b">
        <f t="shared" si="329"/>
        <v>1</v>
      </c>
      <c r="O3524" t="b">
        <f t="shared" si="330"/>
        <v>1</v>
      </c>
      <c r="P3524" t="str">
        <f t="shared" si="331"/>
        <v>N/A</v>
      </c>
    </row>
    <row r="3525" spans="2:16" x14ac:dyDescent="0.25">
      <c r="B3525" s="23">
        <f>'Raw data (base scenario)'!A3517</f>
        <v>3511</v>
      </c>
      <c r="C3525" s="23" t="str">
        <f>'Raw data (base scenario)'!B3517</f>
        <v>D</v>
      </c>
      <c r="D3525" s="23" t="str">
        <f>'Raw data (base scenario)'!C3517</f>
        <v>D</v>
      </c>
      <c r="E3525" t="b">
        <f t="shared" si="326"/>
        <v>1</v>
      </c>
      <c r="F3525" t="b">
        <f t="shared" si="327"/>
        <v>1</v>
      </c>
      <c r="G3525" t="b">
        <f t="shared" si="328"/>
        <v>1</v>
      </c>
      <c r="K3525" s="28">
        <v>3511</v>
      </c>
      <c r="L3525" s="27" t="s">
        <v>2</v>
      </c>
      <c r="M3525" s="27" t="s">
        <v>2</v>
      </c>
      <c r="N3525" t="b">
        <f t="shared" si="329"/>
        <v>1</v>
      </c>
      <c r="O3525" t="b">
        <f t="shared" si="330"/>
        <v>1</v>
      </c>
      <c r="P3525" t="b">
        <f t="shared" si="331"/>
        <v>1</v>
      </c>
    </row>
    <row r="3526" spans="2:16" x14ac:dyDescent="0.25">
      <c r="B3526" s="23">
        <f>'Raw data (base scenario)'!A3518</f>
        <v>3512</v>
      </c>
      <c r="C3526" s="23" t="str">
        <f>'Raw data (base scenario)'!B3518</f>
        <v>I</v>
      </c>
      <c r="D3526" s="23" t="str">
        <f>'Raw data (base scenario)'!C3518</f>
        <v>I</v>
      </c>
      <c r="E3526" t="b">
        <f t="shared" si="326"/>
        <v>1</v>
      </c>
      <c r="F3526" t="b">
        <f t="shared" si="327"/>
        <v>1</v>
      </c>
      <c r="G3526" t="str">
        <f t="shared" si="328"/>
        <v>N/A</v>
      </c>
      <c r="K3526" s="28">
        <v>3512</v>
      </c>
      <c r="L3526" s="27" t="s">
        <v>18</v>
      </c>
      <c r="M3526" s="27" t="s">
        <v>18</v>
      </c>
      <c r="N3526" t="b">
        <f t="shared" si="329"/>
        <v>1</v>
      </c>
      <c r="O3526" t="b">
        <f t="shared" si="330"/>
        <v>1</v>
      </c>
      <c r="P3526" t="str">
        <f t="shared" si="331"/>
        <v>N/A</v>
      </c>
    </row>
    <row r="3527" spans="2:16" x14ac:dyDescent="0.25">
      <c r="B3527" s="23">
        <f>'Raw data (base scenario)'!A3519</f>
        <v>3513</v>
      </c>
      <c r="C3527" s="23" t="str">
        <f>'Raw data (base scenario)'!B3519</f>
        <v>D</v>
      </c>
      <c r="D3527" s="23" t="str">
        <f>'Raw data (base scenario)'!C3519</f>
        <v>D</v>
      </c>
      <c r="E3527" t="b">
        <f t="shared" si="326"/>
        <v>1</v>
      </c>
      <c r="F3527" t="b">
        <f t="shared" si="327"/>
        <v>1</v>
      </c>
      <c r="G3527" t="b">
        <f t="shared" si="328"/>
        <v>1</v>
      </c>
      <c r="K3527" s="28">
        <v>3513</v>
      </c>
      <c r="L3527" s="27" t="s">
        <v>2</v>
      </c>
      <c r="M3527" s="27" t="s">
        <v>2</v>
      </c>
      <c r="N3527" t="b">
        <f t="shared" si="329"/>
        <v>1</v>
      </c>
      <c r="O3527" t="b">
        <f t="shared" si="330"/>
        <v>1</v>
      </c>
      <c r="P3527" t="b">
        <f t="shared" si="331"/>
        <v>1</v>
      </c>
    </row>
    <row r="3528" spans="2:16" x14ac:dyDescent="0.25">
      <c r="B3528" s="23">
        <f>'Raw data (base scenario)'!A3520</f>
        <v>3514</v>
      </c>
      <c r="C3528" s="23" t="str">
        <f>'Raw data (base scenario)'!B3520</f>
        <v>H</v>
      </c>
      <c r="D3528" s="23" t="str">
        <f>'Raw data (base scenario)'!C3520</f>
        <v>S</v>
      </c>
      <c r="E3528" t="b">
        <f t="shared" si="326"/>
        <v>1</v>
      </c>
      <c r="F3528" t="b">
        <f t="shared" si="327"/>
        <v>1</v>
      </c>
      <c r="G3528" t="str">
        <f t="shared" si="328"/>
        <v>N/A</v>
      </c>
      <c r="K3528" s="28">
        <v>3514</v>
      </c>
      <c r="L3528" s="27" t="s">
        <v>1</v>
      </c>
      <c r="M3528" s="27" t="s">
        <v>3</v>
      </c>
      <c r="N3528" t="b">
        <f t="shared" si="329"/>
        <v>1</v>
      </c>
      <c r="O3528" t="b">
        <f t="shared" si="330"/>
        <v>1</v>
      </c>
      <c r="P3528" t="str">
        <f t="shared" si="331"/>
        <v>N/A</v>
      </c>
    </row>
    <row r="3529" spans="2:16" x14ac:dyDescent="0.25">
      <c r="B3529" s="23">
        <f>'Raw data (base scenario)'!A3521</f>
        <v>3515</v>
      </c>
      <c r="C3529" s="23" t="str">
        <f>'Raw data (base scenario)'!B3521</f>
        <v>H</v>
      </c>
      <c r="D3529" s="23" t="str">
        <f>'Raw data (base scenario)'!C3521</f>
        <v>H</v>
      </c>
      <c r="E3529" t="b">
        <f t="shared" si="326"/>
        <v>1</v>
      </c>
      <c r="F3529" t="b">
        <f t="shared" si="327"/>
        <v>1</v>
      </c>
      <c r="G3529" t="str">
        <f t="shared" si="328"/>
        <v>N/A</v>
      </c>
      <c r="K3529" s="28">
        <v>3515</v>
      </c>
      <c r="L3529" s="27" t="s">
        <v>1</v>
      </c>
      <c r="M3529" s="27" t="s">
        <v>1</v>
      </c>
      <c r="N3529" t="b">
        <f t="shared" si="329"/>
        <v>1</v>
      </c>
      <c r="O3529" t="b">
        <f t="shared" si="330"/>
        <v>1</v>
      </c>
      <c r="P3529" t="str">
        <f t="shared" si="331"/>
        <v>N/A</v>
      </c>
    </row>
    <row r="3530" spans="2:16" x14ac:dyDescent="0.25">
      <c r="B3530" s="23">
        <f>'Raw data (base scenario)'!A3522</f>
        <v>3516</v>
      </c>
      <c r="C3530" s="23" t="str">
        <f>'Raw data (base scenario)'!B3522</f>
        <v>I</v>
      </c>
      <c r="D3530" s="23" t="str">
        <f>'Raw data (base scenario)'!C3522</f>
        <v>D</v>
      </c>
      <c r="E3530" t="b">
        <f t="shared" si="326"/>
        <v>1</v>
      </c>
      <c r="F3530" t="b">
        <f t="shared" si="327"/>
        <v>1</v>
      </c>
      <c r="G3530" t="str">
        <f t="shared" si="328"/>
        <v>N/A</v>
      </c>
      <c r="K3530" s="28">
        <v>3516</v>
      </c>
      <c r="L3530" s="27" t="s">
        <v>18</v>
      </c>
      <c r="M3530" s="27" t="s">
        <v>2</v>
      </c>
      <c r="N3530" t="b">
        <f t="shared" si="329"/>
        <v>1</v>
      </c>
      <c r="O3530" t="b">
        <f t="shared" si="330"/>
        <v>1</v>
      </c>
      <c r="P3530" t="str">
        <f t="shared" si="331"/>
        <v>N/A</v>
      </c>
    </row>
    <row r="3531" spans="2:16" x14ac:dyDescent="0.25">
      <c r="B3531" s="23">
        <f>'Raw data (base scenario)'!A3523</f>
        <v>3517</v>
      </c>
      <c r="C3531" s="23" t="str">
        <f>'Raw data (base scenario)'!B3523</f>
        <v>S</v>
      </c>
      <c r="D3531" s="23" t="str">
        <f>'Raw data (base scenario)'!C3523</f>
        <v>H</v>
      </c>
      <c r="E3531" t="b">
        <f t="shared" si="326"/>
        <v>1</v>
      </c>
      <c r="F3531" t="b">
        <f t="shared" si="327"/>
        <v>1</v>
      </c>
      <c r="G3531" t="str">
        <f t="shared" si="328"/>
        <v>N/A</v>
      </c>
      <c r="K3531" s="28">
        <v>3517</v>
      </c>
      <c r="L3531" s="27" t="s">
        <v>3</v>
      </c>
      <c r="M3531" s="27" t="s">
        <v>1</v>
      </c>
      <c r="N3531" t="b">
        <f t="shared" si="329"/>
        <v>1</v>
      </c>
      <c r="O3531" t="b">
        <f t="shared" si="330"/>
        <v>1</v>
      </c>
      <c r="P3531" t="str">
        <f t="shared" si="331"/>
        <v>N/A</v>
      </c>
    </row>
    <row r="3532" spans="2:16" x14ac:dyDescent="0.25">
      <c r="B3532" s="23">
        <f>'Raw data (base scenario)'!A3524</f>
        <v>3518</v>
      </c>
      <c r="C3532" s="23" t="str">
        <f>'Raw data (base scenario)'!B3524</f>
        <v>I</v>
      </c>
      <c r="D3532" s="23" t="str">
        <f>'Raw data (base scenario)'!C3524</f>
        <v>D</v>
      </c>
      <c r="E3532" t="b">
        <f t="shared" si="326"/>
        <v>1</v>
      </c>
      <c r="F3532" t="b">
        <f t="shared" si="327"/>
        <v>1</v>
      </c>
      <c r="G3532" t="str">
        <f t="shared" si="328"/>
        <v>N/A</v>
      </c>
      <c r="K3532" s="28">
        <v>3518</v>
      </c>
      <c r="L3532" s="27" t="s">
        <v>18</v>
      </c>
      <c r="M3532" s="27" t="s">
        <v>2</v>
      </c>
      <c r="N3532" t="b">
        <f t="shared" si="329"/>
        <v>1</v>
      </c>
      <c r="O3532" t="b">
        <f t="shared" si="330"/>
        <v>1</v>
      </c>
      <c r="P3532" t="str">
        <f t="shared" si="331"/>
        <v>N/A</v>
      </c>
    </row>
    <row r="3533" spans="2:16" x14ac:dyDescent="0.25">
      <c r="B3533" s="23">
        <f>'Raw data (base scenario)'!A3525</f>
        <v>3519</v>
      </c>
      <c r="C3533" s="23" t="str">
        <f>'Raw data (base scenario)'!B3525</f>
        <v>D</v>
      </c>
      <c r="D3533" s="23" t="str">
        <f>'Raw data (base scenario)'!C3525</f>
        <v>D</v>
      </c>
      <c r="E3533" t="b">
        <f t="shared" si="326"/>
        <v>1</v>
      </c>
      <c r="F3533" t="b">
        <f t="shared" si="327"/>
        <v>1</v>
      </c>
      <c r="G3533" t="b">
        <f t="shared" si="328"/>
        <v>1</v>
      </c>
      <c r="K3533" s="28">
        <v>3519</v>
      </c>
      <c r="L3533" s="27" t="s">
        <v>2</v>
      </c>
      <c r="M3533" s="27" t="s">
        <v>2</v>
      </c>
      <c r="N3533" t="b">
        <f t="shared" si="329"/>
        <v>1</v>
      </c>
      <c r="O3533" t="b">
        <f t="shared" si="330"/>
        <v>1</v>
      </c>
      <c r="P3533" t="b">
        <f t="shared" si="331"/>
        <v>1</v>
      </c>
    </row>
    <row r="3534" spans="2:16" x14ac:dyDescent="0.25">
      <c r="B3534" s="23">
        <f>'Raw data (base scenario)'!A3526</f>
        <v>3520</v>
      </c>
      <c r="C3534" s="23" t="str">
        <f>'Raw data (base scenario)'!B3526</f>
        <v>S</v>
      </c>
      <c r="D3534" s="23" t="str">
        <f>'Raw data (base scenario)'!C3526</f>
        <v>H</v>
      </c>
      <c r="E3534" t="b">
        <f t="shared" si="326"/>
        <v>1</v>
      </c>
      <c r="F3534" t="b">
        <f t="shared" si="327"/>
        <v>1</v>
      </c>
      <c r="G3534" t="str">
        <f t="shared" si="328"/>
        <v>N/A</v>
      </c>
      <c r="K3534" s="28">
        <v>3520</v>
      </c>
      <c r="L3534" s="27" t="s">
        <v>3</v>
      </c>
      <c r="M3534" s="27" t="s">
        <v>1</v>
      </c>
      <c r="N3534" t="b">
        <f t="shared" si="329"/>
        <v>1</v>
      </c>
      <c r="O3534" t="b">
        <f t="shared" si="330"/>
        <v>1</v>
      </c>
      <c r="P3534" t="str">
        <f t="shared" si="331"/>
        <v>N/A</v>
      </c>
    </row>
    <row r="3535" spans="2:16" x14ac:dyDescent="0.25">
      <c r="B3535" s="23">
        <f>'Raw data (base scenario)'!A3527</f>
        <v>3521</v>
      </c>
      <c r="C3535" s="23" t="str">
        <f>'Raw data (base scenario)'!B3527</f>
        <v>D</v>
      </c>
      <c r="D3535" s="23" t="str">
        <f>'Raw data (base scenario)'!C3527</f>
        <v>D</v>
      </c>
      <c r="E3535" t="b">
        <f t="shared" ref="E3535:E3598" si="332">OR(C3535=$A$4,C3535=$A$5,C3535=$A$6,C3535=$A$7)</f>
        <v>1</v>
      </c>
      <c r="F3535" t="b">
        <f t="shared" ref="F3535:F3598" si="333">OR(D3535=$A$4,D3535=$A$5,D3535=$A$6,D3535=$A$7)</f>
        <v>1</v>
      </c>
      <c r="G3535" t="b">
        <f t="shared" si="328"/>
        <v>1</v>
      </c>
      <c r="K3535" s="28">
        <v>3521</v>
      </c>
      <c r="L3535" s="27" t="s">
        <v>2</v>
      </c>
      <c r="M3535" s="27" t="s">
        <v>2</v>
      </c>
      <c r="N3535" t="b">
        <f t="shared" si="329"/>
        <v>1</v>
      </c>
      <c r="O3535" t="b">
        <f t="shared" si="330"/>
        <v>1</v>
      </c>
      <c r="P3535" t="b">
        <f t="shared" si="331"/>
        <v>1</v>
      </c>
    </row>
    <row r="3536" spans="2:16" x14ac:dyDescent="0.25">
      <c r="B3536" s="23">
        <f>'Raw data (base scenario)'!A3528</f>
        <v>3522</v>
      </c>
      <c r="C3536" s="23" t="str">
        <f>'Raw data (base scenario)'!B3528</f>
        <v>H</v>
      </c>
      <c r="D3536" s="23" t="str">
        <f>'Raw data (base scenario)'!C3528</f>
        <v>H</v>
      </c>
      <c r="E3536" t="b">
        <f t="shared" si="332"/>
        <v>1</v>
      </c>
      <c r="F3536" t="b">
        <f t="shared" si="333"/>
        <v>1</v>
      </c>
      <c r="G3536" t="str">
        <f t="shared" ref="G3536:G3599" si="334">IF(C3536="D",D3536="D","N/A")</f>
        <v>N/A</v>
      </c>
      <c r="K3536" s="28">
        <v>3522</v>
      </c>
      <c r="L3536" s="27" t="s">
        <v>1</v>
      </c>
      <c r="M3536" s="27" t="s">
        <v>1</v>
      </c>
      <c r="N3536" t="b">
        <f t="shared" ref="N3536:N3599" si="335">OR(L3536=$A$4,L3536=$A$5,L3536=$A$6,L3536=$A$7)</f>
        <v>1</v>
      </c>
      <c r="O3536" t="b">
        <f t="shared" ref="O3536:O3599" si="336">OR(M3536=$A$4,M3536=$A$5,M3536=$A$6,M3536=$A$7)</f>
        <v>1</v>
      </c>
      <c r="P3536" t="str">
        <f t="shared" ref="P3536:P3599" si="337">IF(L3536="D",M3536="D","N/A")</f>
        <v>N/A</v>
      </c>
    </row>
    <row r="3537" spans="2:16" x14ac:dyDescent="0.25">
      <c r="B3537" s="23">
        <f>'Raw data (base scenario)'!A3529</f>
        <v>3523</v>
      </c>
      <c r="C3537" s="23" t="str">
        <f>'Raw data (base scenario)'!B3529</f>
        <v>S</v>
      </c>
      <c r="D3537" s="23" t="str">
        <f>'Raw data (base scenario)'!C3529</f>
        <v>D</v>
      </c>
      <c r="E3537" t="b">
        <f t="shared" si="332"/>
        <v>1</v>
      </c>
      <c r="F3537" t="b">
        <f t="shared" si="333"/>
        <v>1</v>
      </c>
      <c r="G3537" t="str">
        <f t="shared" si="334"/>
        <v>N/A</v>
      </c>
      <c r="K3537" s="28">
        <v>3523</v>
      </c>
      <c r="L3537" s="27" t="s">
        <v>3</v>
      </c>
      <c r="M3537" s="27" t="s">
        <v>2</v>
      </c>
      <c r="N3537" t="b">
        <f t="shared" si="335"/>
        <v>1</v>
      </c>
      <c r="O3537" t="b">
        <f t="shared" si="336"/>
        <v>1</v>
      </c>
      <c r="P3537" t="str">
        <f t="shared" si="337"/>
        <v>N/A</v>
      </c>
    </row>
    <row r="3538" spans="2:16" x14ac:dyDescent="0.25">
      <c r="B3538" s="23">
        <f>'Raw data (base scenario)'!A3530</f>
        <v>3524</v>
      </c>
      <c r="C3538" s="23" t="str">
        <f>'Raw data (base scenario)'!B3530</f>
        <v>I</v>
      </c>
      <c r="D3538" s="23" t="str">
        <f>'Raw data (base scenario)'!C3530</f>
        <v>I</v>
      </c>
      <c r="E3538" t="b">
        <f t="shared" si="332"/>
        <v>1</v>
      </c>
      <c r="F3538" t="b">
        <f t="shared" si="333"/>
        <v>1</v>
      </c>
      <c r="G3538" t="str">
        <f t="shared" si="334"/>
        <v>N/A</v>
      </c>
      <c r="K3538" s="28">
        <v>3524</v>
      </c>
      <c r="L3538" s="27" t="s">
        <v>18</v>
      </c>
      <c r="M3538" s="27" t="s">
        <v>18</v>
      </c>
      <c r="N3538" t="b">
        <f t="shared" si="335"/>
        <v>1</v>
      </c>
      <c r="O3538" t="b">
        <f t="shared" si="336"/>
        <v>1</v>
      </c>
      <c r="P3538" t="str">
        <f t="shared" si="337"/>
        <v>N/A</v>
      </c>
    </row>
    <row r="3539" spans="2:16" x14ac:dyDescent="0.25">
      <c r="B3539" s="23">
        <f>'Raw data (base scenario)'!A3531</f>
        <v>3525</v>
      </c>
      <c r="C3539" s="23" t="str">
        <f>'Raw data (base scenario)'!B3531</f>
        <v>S</v>
      </c>
      <c r="D3539" s="23" t="str">
        <f>'Raw data (base scenario)'!C3531</f>
        <v>D</v>
      </c>
      <c r="E3539" t="b">
        <f t="shared" si="332"/>
        <v>1</v>
      </c>
      <c r="F3539" t="b">
        <f t="shared" si="333"/>
        <v>1</v>
      </c>
      <c r="G3539" t="str">
        <f t="shared" si="334"/>
        <v>N/A</v>
      </c>
      <c r="K3539" s="28">
        <v>3525</v>
      </c>
      <c r="L3539" s="27" t="s">
        <v>3</v>
      </c>
      <c r="M3539" s="27" t="s">
        <v>2</v>
      </c>
      <c r="N3539" t="b">
        <f t="shared" si="335"/>
        <v>1</v>
      </c>
      <c r="O3539" t="b">
        <f t="shared" si="336"/>
        <v>1</v>
      </c>
      <c r="P3539" t="str">
        <f t="shared" si="337"/>
        <v>N/A</v>
      </c>
    </row>
    <row r="3540" spans="2:16" x14ac:dyDescent="0.25">
      <c r="B3540" s="23">
        <f>'Raw data (base scenario)'!A3532</f>
        <v>3526</v>
      </c>
      <c r="C3540" s="23" t="str">
        <f>'Raw data (base scenario)'!B3532</f>
        <v>I</v>
      </c>
      <c r="D3540" s="23" t="str">
        <f>'Raw data (base scenario)'!C3532</f>
        <v>D</v>
      </c>
      <c r="E3540" t="b">
        <f t="shared" si="332"/>
        <v>1</v>
      </c>
      <c r="F3540" t="b">
        <f t="shared" si="333"/>
        <v>1</v>
      </c>
      <c r="G3540" t="str">
        <f t="shared" si="334"/>
        <v>N/A</v>
      </c>
      <c r="K3540" s="28">
        <v>3526</v>
      </c>
      <c r="L3540" s="27" t="s">
        <v>18</v>
      </c>
      <c r="M3540" s="27" t="s">
        <v>2</v>
      </c>
      <c r="N3540" t="b">
        <f t="shared" si="335"/>
        <v>1</v>
      </c>
      <c r="O3540" t="b">
        <f t="shared" si="336"/>
        <v>1</v>
      </c>
      <c r="P3540" t="str">
        <f t="shared" si="337"/>
        <v>N/A</v>
      </c>
    </row>
    <row r="3541" spans="2:16" x14ac:dyDescent="0.25">
      <c r="B3541" s="23">
        <f>'Raw data (base scenario)'!A3533</f>
        <v>3527</v>
      </c>
      <c r="C3541" s="23" t="str">
        <f>'Raw data (base scenario)'!B3533</f>
        <v>S</v>
      </c>
      <c r="D3541" s="23" t="str">
        <f>'Raw data (base scenario)'!C3533</f>
        <v>S</v>
      </c>
      <c r="E3541" t="b">
        <f t="shared" si="332"/>
        <v>1</v>
      </c>
      <c r="F3541" t="b">
        <f t="shared" si="333"/>
        <v>1</v>
      </c>
      <c r="G3541" t="str">
        <f t="shared" si="334"/>
        <v>N/A</v>
      </c>
      <c r="K3541" s="28">
        <v>3527</v>
      </c>
      <c r="L3541" s="27" t="s">
        <v>3</v>
      </c>
      <c r="M3541" s="27" t="s">
        <v>3</v>
      </c>
      <c r="N3541" t="b">
        <f t="shared" si="335"/>
        <v>1</v>
      </c>
      <c r="O3541" t="b">
        <f t="shared" si="336"/>
        <v>1</v>
      </c>
      <c r="P3541" t="str">
        <f t="shared" si="337"/>
        <v>N/A</v>
      </c>
    </row>
    <row r="3542" spans="2:16" x14ac:dyDescent="0.25">
      <c r="B3542" s="23">
        <f>'Raw data (base scenario)'!A3534</f>
        <v>3528</v>
      </c>
      <c r="C3542" s="23" t="str">
        <f>'Raw data (base scenario)'!B3534</f>
        <v>H</v>
      </c>
      <c r="D3542" s="23" t="str">
        <f>'Raw data (base scenario)'!C3534</f>
        <v>S</v>
      </c>
      <c r="E3542" t="b">
        <f t="shared" si="332"/>
        <v>1</v>
      </c>
      <c r="F3542" t="b">
        <f t="shared" si="333"/>
        <v>1</v>
      </c>
      <c r="G3542" t="str">
        <f t="shared" si="334"/>
        <v>N/A</v>
      </c>
      <c r="K3542" s="28">
        <v>3528</v>
      </c>
      <c r="L3542" s="27" t="s">
        <v>1</v>
      </c>
      <c r="M3542" s="27" t="s">
        <v>3</v>
      </c>
      <c r="N3542" t="b">
        <f t="shared" si="335"/>
        <v>1</v>
      </c>
      <c r="O3542" t="b">
        <f t="shared" si="336"/>
        <v>1</v>
      </c>
      <c r="P3542" t="str">
        <f t="shared" si="337"/>
        <v>N/A</v>
      </c>
    </row>
    <row r="3543" spans="2:16" x14ac:dyDescent="0.25">
      <c r="B3543" s="23">
        <f>'Raw data (base scenario)'!A3535</f>
        <v>3529</v>
      </c>
      <c r="C3543" s="23" t="str">
        <f>'Raw data (base scenario)'!B3535</f>
        <v>I</v>
      </c>
      <c r="D3543" s="23" t="str">
        <f>'Raw data (base scenario)'!C3535</f>
        <v>I</v>
      </c>
      <c r="E3543" t="b">
        <f t="shared" si="332"/>
        <v>1</v>
      </c>
      <c r="F3543" t="b">
        <f t="shared" si="333"/>
        <v>1</v>
      </c>
      <c r="G3543" t="str">
        <f t="shared" si="334"/>
        <v>N/A</v>
      </c>
      <c r="K3543" s="28">
        <v>3529</v>
      </c>
      <c r="L3543" s="27" t="s">
        <v>18</v>
      </c>
      <c r="M3543" s="27" t="s">
        <v>18</v>
      </c>
      <c r="N3543" t="b">
        <f t="shared" si="335"/>
        <v>1</v>
      </c>
      <c r="O3543" t="b">
        <f t="shared" si="336"/>
        <v>1</v>
      </c>
      <c r="P3543" t="str">
        <f t="shared" si="337"/>
        <v>N/A</v>
      </c>
    </row>
    <row r="3544" spans="2:16" x14ac:dyDescent="0.25">
      <c r="B3544" s="23">
        <f>'Raw data (base scenario)'!A3536</f>
        <v>3530</v>
      </c>
      <c r="C3544" s="23" t="str">
        <f>'Raw data (base scenario)'!B3536</f>
        <v>D</v>
      </c>
      <c r="D3544" s="23" t="str">
        <f>'Raw data (base scenario)'!C3536</f>
        <v>D</v>
      </c>
      <c r="E3544" t="b">
        <f t="shared" si="332"/>
        <v>1</v>
      </c>
      <c r="F3544" t="b">
        <f t="shared" si="333"/>
        <v>1</v>
      </c>
      <c r="G3544" t="b">
        <f t="shared" si="334"/>
        <v>1</v>
      </c>
      <c r="K3544" s="28">
        <v>3530</v>
      </c>
      <c r="L3544" s="27" t="s">
        <v>2</v>
      </c>
      <c r="M3544" s="27" t="s">
        <v>2</v>
      </c>
      <c r="N3544" t="b">
        <f t="shared" si="335"/>
        <v>1</v>
      </c>
      <c r="O3544" t="b">
        <f t="shared" si="336"/>
        <v>1</v>
      </c>
      <c r="P3544" t="b">
        <f t="shared" si="337"/>
        <v>1</v>
      </c>
    </row>
    <row r="3545" spans="2:16" x14ac:dyDescent="0.25">
      <c r="B3545" s="23">
        <f>'Raw data (base scenario)'!A3537</f>
        <v>3531</v>
      </c>
      <c r="C3545" s="23" t="str">
        <f>'Raw data (base scenario)'!B3537</f>
        <v>H</v>
      </c>
      <c r="D3545" s="23" t="str">
        <f>'Raw data (base scenario)'!C3537</f>
        <v>S</v>
      </c>
      <c r="E3545" t="b">
        <f t="shared" si="332"/>
        <v>1</v>
      </c>
      <c r="F3545" t="b">
        <f t="shared" si="333"/>
        <v>1</v>
      </c>
      <c r="G3545" t="str">
        <f t="shared" si="334"/>
        <v>N/A</v>
      </c>
      <c r="K3545" s="28">
        <v>3531</v>
      </c>
      <c r="L3545" s="27" t="s">
        <v>1</v>
      </c>
      <c r="M3545" s="27" t="s">
        <v>3</v>
      </c>
      <c r="N3545" t="b">
        <f t="shared" si="335"/>
        <v>1</v>
      </c>
      <c r="O3545" t="b">
        <f t="shared" si="336"/>
        <v>1</v>
      </c>
      <c r="P3545" t="str">
        <f t="shared" si="337"/>
        <v>N/A</v>
      </c>
    </row>
    <row r="3546" spans="2:16" x14ac:dyDescent="0.25">
      <c r="B3546" s="23">
        <f>'Raw data (base scenario)'!A3538</f>
        <v>3532</v>
      </c>
      <c r="C3546" s="23" t="str">
        <f>'Raw data (base scenario)'!B3538</f>
        <v>S</v>
      </c>
      <c r="D3546" s="23" t="str">
        <f>'Raw data (base scenario)'!C3538</f>
        <v>H</v>
      </c>
      <c r="E3546" t="b">
        <f t="shared" si="332"/>
        <v>1</v>
      </c>
      <c r="F3546" t="b">
        <f t="shared" si="333"/>
        <v>1</v>
      </c>
      <c r="G3546" t="str">
        <f t="shared" si="334"/>
        <v>N/A</v>
      </c>
      <c r="K3546" s="28">
        <v>3532</v>
      </c>
      <c r="L3546" s="27" t="s">
        <v>3</v>
      </c>
      <c r="M3546" s="27" t="s">
        <v>1</v>
      </c>
      <c r="N3546" t="b">
        <f t="shared" si="335"/>
        <v>1</v>
      </c>
      <c r="O3546" t="b">
        <f t="shared" si="336"/>
        <v>1</v>
      </c>
      <c r="P3546" t="str">
        <f t="shared" si="337"/>
        <v>N/A</v>
      </c>
    </row>
    <row r="3547" spans="2:16" x14ac:dyDescent="0.25">
      <c r="B3547" s="23">
        <f>'Raw data (base scenario)'!A3539</f>
        <v>3533</v>
      </c>
      <c r="C3547" s="23" t="str">
        <f>'Raw data (base scenario)'!B3539</f>
        <v>I</v>
      </c>
      <c r="D3547" s="23" t="str">
        <f>'Raw data (base scenario)'!C3539</f>
        <v>S</v>
      </c>
      <c r="E3547" t="b">
        <f t="shared" si="332"/>
        <v>1</v>
      </c>
      <c r="F3547" t="b">
        <f t="shared" si="333"/>
        <v>1</v>
      </c>
      <c r="G3547" t="str">
        <f t="shared" si="334"/>
        <v>N/A</v>
      </c>
      <c r="K3547" s="28">
        <v>3533</v>
      </c>
      <c r="L3547" s="27" t="s">
        <v>18</v>
      </c>
      <c r="M3547" s="27" t="s">
        <v>3</v>
      </c>
      <c r="N3547" t="b">
        <f t="shared" si="335"/>
        <v>1</v>
      </c>
      <c r="O3547" t="b">
        <f t="shared" si="336"/>
        <v>1</v>
      </c>
      <c r="P3547" t="str">
        <f t="shared" si="337"/>
        <v>N/A</v>
      </c>
    </row>
    <row r="3548" spans="2:16" x14ac:dyDescent="0.25">
      <c r="B3548" s="23">
        <f>'Raw data (base scenario)'!A3540</f>
        <v>3534</v>
      </c>
      <c r="C3548" s="23" t="str">
        <f>'Raw data (base scenario)'!B3540</f>
        <v>I</v>
      </c>
      <c r="D3548" s="23" t="str">
        <f>'Raw data (base scenario)'!C3540</f>
        <v>H</v>
      </c>
      <c r="E3548" t="b">
        <f t="shared" si="332"/>
        <v>1</v>
      </c>
      <c r="F3548" t="b">
        <f t="shared" si="333"/>
        <v>1</v>
      </c>
      <c r="G3548" t="str">
        <f t="shared" si="334"/>
        <v>N/A</v>
      </c>
      <c r="K3548" s="28">
        <v>3534</v>
      </c>
      <c r="L3548" s="27" t="s">
        <v>18</v>
      </c>
      <c r="M3548" s="27" t="s">
        <v>1</v>
      </c>
      <c r="N3548" t="b">
        <f t="shared" si="335"/>
        <v>1</v>
      </c>
      <c r="O3548" t="b">
        <f t="shared" si="336"/>
        <v>1</v>
      </c>
      <c r="P3548" t="str">
        <f t="shared" si="337"/>
        <v>N/A</v>
      </c>
    </row>
    <row r="3549" spans="2:16" x14ac:dyDescent="0.25">
      <c r="B3549" s="23">
        <f>'Raw data (base scenario)'!A3541</f>
        <v>3535</v>
      </c>
      <c r="C3549" s="23" t="str">
        <f>'Raw data (base scenario)'!B3541</f>
        <v>H</v>
      </c>
      <c r="D3549" s="23" t="str">
        <f>'Raw data (base scenario)'!C3541</f>
        <v>S</v>
      </c>
      <c r="E3549" t="b">
        <f t="shared" si="332"/>
        <v>1</v>
      </c>
      <c r="F3549" t="b">
        <f t="shared" si="333"/>
        <v>1</v>
      </c>
      <c r="G3549" t="str">
        <f t="shared" si="334"/>
        <v>N/A</v>
      </c>
      <c r="K3549" s="28">
        <v>3535</v>
      </c>
      <c r="L3549" s="27" t="s">
        <v>1</v>
      </c>
      <c r="M3549" s="27" t="s">
        <v>3</v>
      </c>
      <c r="N3549" t="b">
        <f t="shared" si="335"/>
        <v>1</v>
      </c>
      <c r="O3549" t="b">
        <f t="shared" si="336"/>
        <v>1</v>
      </c>
      <c r="P3549" t="str">
        <f t="shared" si="337"/>
        <v>N/A</v>
      </c>
    </row>
    <row r="3550" spans="2:16" x14ac:dyDescent="0.25">
      <c r="B3550" s="23">
        <f>'Raw data (base scenario)'!A3542</f>
        <v>3536</v>
      </c>
      <c r="C3550" s="23" t="str">
        <f>'Raw data (base scenario)'!B3542</f>
        <v>D</v>
      </c>
      <c r="D3550" s="23" t="str">
        <f>'Raw data (base scenario)'!C3542</f>
        <v>D</v>
      </c>
      <c r="E3550" t="b">
        <f t="shared" si="332"/>
        <v>1</v>
      </c>
      <c r="F3550" t="b">
        <f t="shared" si="333"/>
        <v>1</v>
      </c>
      <c r="G3550" t="b">
        <f t="shared" si="334"/>
        <v>1</v>
      </c>
      <c r="K3550" s="28">
        <v>3536</v>
      </c>
      <c r="L3550" s="27" t="s">
        <v>2</v>
      </c>
      <c r="M3550" s="27" t="s">
        <v>2</v>
      </c>
      <c r="N3550" t="b">
        <f t="shared" si="335"/>
        <v>1</v>
      </c>
      <c r="O3550" t="b">
        <f t="shared" si="336"/>
        <v>1</v>
      </c>
      <c r="P3550" t="b">
        <f t="shared" si="337"/>
        <v>1</v>
      </c>
    </row>
    <row r="3551" spans="2:16" x14ac:dyDescent="0.25">
      <c r="B3551" s="23">
        <f>'Raw data (base scenario)'!A3543</f>
        <v>3537</v>
      </c>
      <c r="C3551" s="23" t="str">
        <f>'Raw data (base scenario)'!B3543</f>
        <v>I</v>
      </c>
      <c r="D3551" s="23" t="str">
        <f>'Raw data (base scenario)'!C3543</f>
        <v>H</v>
      </c>
      <c r="E3551" t="b">
        <f t="shared" si="332"/>
        <v>1</v>
      </c>
      <c r="F3551" t="b">
        <f t="shared" si="333"/>
        <v>1</v>
      </c>
      <c r="G3551" t="str">
        <f t="shared" si="334"/>
        <v>N/A</v>
      </c>
      <c r="K3551" s="28">
        <v>3537</v>
      </c>
      <c r="L3551" s="27" t="s">
        <v>18</v>
      </c>
      <c r="M3551" s="27" t="s">
        <v>1</v>
      </c>
      <c r="N3551" t="b">
        <f t="shared" si="335"/>
        <v>1</v>
      </c>
      <c r="O3551" t="b">
        <f t="shared" si="336"/>
        <v>1</v>
      </c>
      <c r="P3551" t="str">
        <f t="shared" si="337"/>
        <v>N/A</v>
      </c>
    </row>
    <row r="3552" spans="2:16" x14ac:dyDescent="0.25">
      <c r="B3552" s="23">
        <f>'Raw data (base scenario)'!A3544</f>
        <v>3538</v>
      </c>
      <c r="C3552" s="23" t="str">
        <f>'Raw data (base scenario)'!B3544</f>
        <v>S</v>
      </c>
      <c r="D3552" s="23" t="str">
        <f>'Raw data (base scenario)'!C3544</f>
        <v>H</v>
      </c>
      <c r="E3552" t="b">
        <f t="shared" si="332"/>
        <v>1</v>
      </c>
      <c r="F3552" t="b">
        <f t="shared" si="333"/>
        <v>1</v>
      </c>
      <c r="G3552" t="str">
        <f t="shared" si="334"/>
        <v>N/A</v>
      </c>
      <c r="K3552" s="28">
        <v>3538</v>
      </c>
      <c r="L3552" s="27" t="s">
        <v>3</v>
      </c>
      <c r="M3552" s="27" t="s">
        <v>1</v>
      </c>
      <c r="N3552" t="b">
        <f t="shared" si="335"/>
        <v>1</v>
      </c>
      <c r="O3552" t="b">
        <f t="shared" si="336"/>
        <v>1</v>
      </c>
      <c r="P3552" t="str">
        <f t="shared" si="337"/>
        <v>N/A</v>
      </c>
    </row>
    <row r="3553" spans="2:16" x14ac:dyDescent="0.25">
      <c r="B3553" s="23">
        <f>'Raw data (base scenario)'!A3545</f>
        <v>3539</v>
      </c>
      <c r="C3553" s="23" t="str">
        <f>'Raw data (base scenario)'!B3545</f>
        <v>I</v>
      </c>
      <c r="D3553" s="23" t="str">
        <f>'Raw data (base scenario)'!C3545</f>
        <v>I</v>
      </c>
      <c r="E3553" t="b">
        <f t="shared" si="332"/>
        <v>1</v>
      </c>
      <c r="F3553" t="b">
        <f t="shared" si="333"/>
        <v>1</v>
      </c>
      <c r="G3553" t="str">
        <f t="shared" si="334"/>
        <v>N/A</v>
      </c>
      <c r="K3553" s="28">
        <v>3539</v>
      </c>
      <c r="L3553" s="27" t="s">
        <v>18</v>
      </c>
      <c r="M3553" s="27" t="s">
        <v>18</v>
      </c>
      <c r="N3553" t="b">
        <f t="shared" si="335"/>
        <v>1</v>
      </c>
      <c r="O3553" t="b">
        <f t="shared" si="336"/>
        <v>1</v>
      </c>
      <c r="P3553" t="str">
        <f t="shared" si="337"/>
        <v>N/A</v>
      </c>
    </row>
    <row r="3554" spans="2:16" x14ac:dyDescent="0.25">
      <c r="B3554" s="23">
        <f>'Raw data (base scenario)'!A3546</f>
        <v>3540</v>
      </c>
      <c r="C3554" s="23" t="str">
        <f>'Raw data (base scenario)'!B3546</f>
        <v>S</v>
      </c>
      <c r="D3554" s="23" t="str">
        <f>'Raw data (base scenario)'!C3546</f>
        <v>H</v>
      </c>
      <c r="E3554" t="b">
        <f t="shared" si="332"/>
        <v>1</v>
      </c>
      <c r="F3554" t="b">
        <f t="shared" si="333"/>
        <v>1</v>
      </c>
      <c r="G3554" t="str">
        <f t="shared" si="334"/>
        <v>N/A</v>
      </c>
      <c r="K3554" s="28">
        <v>3540</v>
      </c>
      <c r="L3554" s="27" t="s">
        <v>3</v>
      </c>
      <c r="M3554" s="27" t="s">
        <v>1</v>
      </c>
      <c r="N3554" t="b">
        <f t="shared" si="335"/>
        <v>1</v>
      </c>
      <c r="O3554" t="b">
        <f t="shared" si="336"/>
        <v>1</v>
      </c>
      <c r="P3554" t="str">
        <f t="shared" si="337"/>
        <v>N/A</v>
      </c>
    </row>
    <row r="3555" spans="2:16" x14ac:dyDescent="0.25">
      <c r="B3555" s="23">
        <f>'Raw data (base scenario)'!A3547</f>
        <v>3541</v>
      </c>
      <c r="C3555" s="23" t="str">
        <f>'Raw data (base scenario)'!B3547</f>
        <v>H</v>
      </c>
      <c r="D3555" s="23" t="str">
        <f>'Raw data (base scenario)'!C3547</f>
        <v>H</v>
      </c>
      <c r="E3555" t="b">
        <f t="shared" si="332"/>
        <v>1</v>
      </c>
      <c r="F3555" t="b">
        <f t="shared" si="333"/>
        <v>1</v>
      </c>
      <c r="G3555" t="str">
        <f t="shared" si="334"/>
        <v>N/A</v>
      </c>
      <c r="K3555" s="28">
        <v>3541</v>
      </c>
      <c r="L3555" s="27" t="s">
        <v>1</v>
      </c>
      <c r="M3555" s="27" t="s">
        <v>1</v>
      </c>
      <c r="N3555" t="b">
        <f t="shared" si="335"/>
        <v>1</v>
      </c>
      <c r="O3555" t="b">
        <f t="shared" si="336"/>
        <v>1</v>
      </c>
      <c r="P3555" t="str">
        <f t="shared" si="337"/>
        <v>N/A</v>
      </c>
    </row>
    <row r="3556" spans="2:16" x14ac:dyDescent="0.25">
      <c r="B3556" s="23">
        <f>'Raw data (base scenario)'!A3548</f>
        <v>3542</v>
      </c>
      <c r="C3556" s="23" t="str">
        <f>'Raw data (base scenario)'!B3548</f>
        <v>S</v>
      </c>
      <c r="D3556" s="23" t="str">
        <f>'Raw data (base scenario)'!C3548</f>
        <v>H</v>
      </c>
      <c r="E3556" t="b">
        <f t="shared" si="332"/>
        <v>1</v>
      </c>
      <c r="F3556" t="b">
        <f t="shared" si="333"/>
        <v>1</v>
      </c>
      <c r="G3556" t="str">
        <f t="shared" si="334"/>
        <v>N/A</v>
      </c>
      <c r="K3556" s="28">
        <v>3542</v>
      </c>
      <c r="L3556" s="27" t="s">
        <v>3</v>
      </c>
      <c r="M3556" s="27" t="s">
        <v>1</v>
      </c>
      <c r="N3556" t="b">
        <f t="shared" si="335"/>
        <v>1</v>
      </c>
      <c r="O3556" t="b">
        <f t="shared" si="336"/>
        <v>1</v>
      </c>
      <c r="P3556" t="str">
        <f t="shared" si="337"/>
        <v>N/A</v>
      </c>
    </row>
    <row r="3557" spans="2:16" x14ac:dyDescent="0.25">
      <c r="B3557" s="23">
        <f>'Raw data (base scenario)'!A3549</f>
        <v>3543</v>
      </c>
      <c r="C3557" s="23" t="str">
        <f>'Raw data (base scenario)'!B3549</f>
        <v>H</v>
      </c>
      <c r="D3557" s="23" t="str">
        <f>'Raw data (base scenario)'!C3549</f>
        <v>H</v>
      </c>
      <c r="E3557" t="b">
        <f t="shared" si="332"/>
        <v>1</v>
      </c>
      <c r="F3557" t="b">
        <f t="shared" si="333"/>
        <v>1</v>
      </c>
      <c r="G3557" t="str">
        <f t="shared" si="334"/>
        <v>N/A</v>
      </c>
      <c r="K3557" s="28">
        <v>3543</v>
      </c>
      <c r="L3557" s="27" t="s">
        <v>1</v>
      </c>
      <c r="M3557" s="27" t="s">
        <v>1</v>
      </c>
      <c r="N3557" t="b">
        <f t="shared" si="335"/>
        <v>1</v>
      </c>
      <c r="O3557" t="b">
        <f t="shared" si="336"/>
        <v>1</v>
      </c>
      <c r="P3557" t="str">
        <f t="shared" si="337"/>
        <v>N/A</v>
      </c>
    </row>
    <row r="3558" spans="2:16" x14ac:dyDescent="0.25">
      <c r="B3558" s="23">
        <f>'Raw data (base scenario)'!A3550</f>
        <v>3544</v>
      </c>
      <c r="C3558" s="23" t="str">
        <f>'Raw data (base scenario)'!B3550</f>
        <v>H</v>
      </c>
      <c r="D3558" s="23" t="str">
        <f>'Raw data (base scenario)'!C3550</f>
        <v>H</v>
      </c>
      <c r="E3558" t="b">
        <f t="shared" si="332"/>
        <v>1</v>
      </c>
      <c r="F3558" t="b">
        <f t="shared" si="333"/>
        <v>1</v>
      </c>
      <c r="G3558" t="str">
        <f t="shared" si="334"/>
        <v>N/A</v>
      </c>
      <c r="K3558" s="28">
        <v>3544</v>
      </c>
      <c r="L3558" s="27" t="s">
        <v>1</v>
      </c>
      <c r="M3558" s="27" t="s">
        <v>1</v>
      </c>
      <c r="N3558" t="b">
        <f t="shared" si="335"/>
        <v>1</v>
      </c>
      <c r="O3558" t="b">
        <f t="shared" si="336"/>
        <v>1</v>
      </c>
      <c r="P3558" t="str">
        <f t="shared" si="337"/>
        <v>N/A</v>
      </c>
    </row>
    <row r="3559" spans="2:16" x14ac:dyDescent="0.25">
      <c r="B3559" s="23">
        <f>'Raw data (base scenario)'!A3551</f>
        <v>3545</v>
      </c>
      <c r="C3559" s="23" t="str">
        <f>'Raw data (base scenario)'!B3551</f>
        <v>H</v>
      </c>
      <c r="D3559" s="23" t="str">
        <f>'Raw data (base scenario)'!C3551</f>
        <v>H</v>
      </c>
      <c r="E3559" t="b">
        <f t="shared" si="332"/>
        <v>1</v>
      </c>
      <c r="F3559" t="b">
        <f t="shared" si="333"/>
        <v>1</v>
      </c>
      <c r="G3559" t="str">
        <f t="shared" si="334"/>
        <v>N/A</v>
      </c>
      <c r="K3559" s="28">
        <v>3545</v>
      </c>
      <c r="L3559" s="27" t="s">
        <v>1</v>
      </c>
      <c r="M3559" s="27" t="s">
        <v>1</v>
      </c>
      <c r="N3559" t="b">
        <f t="shared" si="335"/>
        <v>1</v>
      </c>
      <c r="O3559" t="b">
        <f t="shared" si="336"/>
        <v>1</v>
      </c>
      <c r="P3559" t="str">
        <f t="shared" si="337"/>
        <v>N/A</v>
      </c>
    </row>
    <row r="3560" spans="2:16" x14ac:dyDescent="0.25">
      <c r="B3560" s="23">
        <f>'Raw data (base scenario)'!A3552</f>
        <v>3546</v>
      </c>
      <c r="C3560" s="23" t="str">
        <f>'Raw data (base scenario)'!B3552</f>
        <v>S</v>
      </c>
      <c r="D3560" s="23" t="str">
        <f>'Raw data (base scenario)'!C3552</f>
        <v>H</v>
      </c>
      <c r="E3560" t="b">
        <f t="shared" si="332"/>
        <v>1</v>
      </c>
      <c r="F3560" t="b">
        <f t="shared" si="333"/>
        <v>1</v>
      </c>
      <c r="G3560" t="str">
        <f t="shared" si="334"/>
        <v>N/A</v>
      </c>
      <c r="K3560" s="28">
        <v>3546</v>
      </c>
      <c r="L3560" s="27" t="s">
        <v>3</v>
      </c>
      <c r="M3560" s="27" t="s">
        <v>1</v>
      </c>
      <c r="N3560" t="b">
        <f t="shared" si="335"/>
        <v>1</v>
      </c>
      <c r="O3560" t="b">
        <f t="shared" si="336"/>
        <v>1</v>
      </c>
      <c r="P3560" t="str">
        <f t="shared" si="337"/>
        <v>N/A</v>
      </c>
    </row>
    <row r="3561" spans="2:16" x14ac:dyDescent="0.25">
      <c r="B3561" s="23">
        <f>'Raw data (base scenario)'!A3553</f>
        <v>3547</v>
      </c>
      <c r="C3561" s="23" t="str">
        <f>'Raw data (base scenario)'!B3553</f>
        <v>D</v>
      </c>
      <c r="D3561" s="23" t="str">
        <f>'Raw data (base scenario)'!C3553</f>
        <v>D</v>
      </c>
      <c r="E3561" t="b">
        <f t="shared" si="332"/>
        <v>1</v>
      </c>
      <c r="F3561" t="b">
        <f t="shared" si="333"/>
        <v>1</v>
      </c>
      <c r="G3561" t="b">
        <f t="shared" si="334"/>
        <v>1</v>
      </c>
      <c r="K3561" s="28">
        <v>3547</v>
      </c>
      <c r="L3561" s="27" t="s">
        <v>2</v>
      </c>
      <c r="M3561" s="27" t="s">
        <v>2</v>
      </c>
      <c r="N3561" t="b">
        <f t="shared" si="335"/>
        <v>1</v>
      </c>
      <c r="O3561" t="b">
        <f t="shared" si="336"/>
        <v>1</v>
      </c>
      <c r="P3561" t="b">
        <f t="shared" si="337"/>
        <v>1</v>
      </c>
    </row>
    <row r="3562" spans="2:16" x14ac:dyDescent="0.25">
      <c r="B3562" s="23">
        <f>'Raw data (base scenario)'!A3554</f>
        <v>3548</v>
      </c>
      <c r="C3562" s="23" t="str">
        <f>'Raw data (base scenario)'!B3554</f>
        <v>D</v>
      </c>
      <c r="D3562" s="23" t="str">
        <f>'Raw data (base scenario)'!C3554</f>
        <v>D</v>
      </c>
      <c r="E3562" t="b">
        <f t="shared" si="332"/>
        <v>1</v>
      </c>
      <c r="F3562" t="b">
        <f t="shared" si="333"/>
        <v>1</v>
      </c>
      <c r="G3562" t="b">
        <f t="shared" si="334"/>
        <v>1</v>
      </c>
      <c r="K3562" s="28">
        <v>3548</v>
      </c>
      <c r="L3562" s="27" t="s">
        <v>2</v>
      </c>
      <c r="M3562" s="27" t="s">
        <v>2</v>
      </c>
      <c r="N3562" t="b">
        <f t="shared" si="335"/>
        <v>1</v>
      </c>
      <c r="O3562" t="b">
        <f t="shared" si="336"/>
        <v>1</v>
      </c>
      <c r="P3562" t="b">
        <f t="shared" si="337"/>
        <v>1</v>
      </c>
    </row>
    <row r="3563" spans="2:16" x14ac:dyDescent="0.25">
      <c r="B3563" s="23">
        <f>'Raw data (base scenario)'!A3555</f>
        <v>3549</v>
      </c>
      <c r="C3563" s="23" t="str">
        <f>'Raw data (base scenario)'!B3555</f>
        <v>S</v>
      </c>
      <c r="D3563" s="23" t="str">
        <f>'Raw data (base scenario)'!C3555</f>
        <v>H</v>
      </c>
      <c r="E3563" t="b">
        <f t="shared" si="332"/>
        <v>1</v>
      </c>
      <c r="F3563" t="b">
        <f t="shared" si="333"/>
        <v>1</v>
      </c>
      <c r="G3563" t="str">
        <f t="shared" si="334"/>
        <v>N/A</v>
      </c>
      <c r="K3563" s="28">
        <v>3549</v>
      </c>
      <c r="L3563" s="27" t="s">
        <v>3</v>
      </c>
      <c r="M3563" s="27" t="s">
        <v>1</v>
      </c>
      <c r="N3563" t="b">
        <f t="shared" si="335"/>
        <v>1</v>
      </c>
      <c r="O3563" t="b">
        <f t="shared" si="336"/>
        <v>1</v>
      </c>
      <c r="P3563" t="str">
        <f t="shared" si="337"/>
        <v>N/A</v>
      </c>
    </row>
    <row r="3564" spans="2:16" x14ac:dyDescent="0.25">
      <c r="B3564" s="23">
        <f>'Raw data (base scenario)'!A3556</f>
        <v>3550</v>
      </c>
      <c r="C3564" s="23" t="str">
        <f>'Raw data (base scenario)'!B3556</f>
        <v>I</v>
      </c>
      <c r="D3564" s="23" t="str">
        <f>'Raw data (base scenario)'!C3556</f>
        <v>S</v>
      </c>
      <c r="E3564" t="b">
        <f t="shared" si="332"/>
        <v>1</v>
      </c>
      <c r="F3564" t="b">
        <f t="shared" si="333"/>
        <v>1</v>
      </c>
      <c r="G3564" t="str">
        <f t="shared" si="334"/>
        <v>N/A</v>
      </c>
      <c r="K3564" s="28">
        <v>3550</v>
      </c>
      <c r="L3564" s="27" t="s">
        <v>18</v>
      </c>
      <c r="M3564" s="27" t="s">
        <v>3</v>
      </c>
      <c r="N3564" t="b">
        <f t="shared" si="335"/>
        <v>1</v>
      </c>
      <c r="O3564" t="b">
        <f t="shared" si="336"/>
        <v>1</v>
      </c>
      <c r="P3564" t="str">
        <f t="shared" si="337"/>
        <v>N/A</v>
      </c>
    </row>
    <row r="3565" spans="2:16" x14ac:dyDescent="0.25">
      <c r="B3565" s="23">
        <f>'Raw data (base scenario)'!A3557</f>
        <v>3551</v>
      </c>
      <c r="C3565" s="23" t="str">
        <f>'Raw data (base scenario)'!B3557</f>
        <v>I</v>
      </c>
      <c r="D3565" s="23" t="str">
        <f>'Raw data (base scenario)'!C3557</f>
        <v>D</v>
      </c>
      <c r="E3565" t="b">
        <f t="shared" si="332"/>
        <v>1</v>
      </c>
      <c r="F3565" t="b">
        <f t="shared" si="333"/>
        <v>1</v>
      </c>
      <c r="G3565" t="str">
        <f t="shared" si="334"/>
        <v>N/A</v>
      </c>
      <c r="K3565" s="28">
        <v>3551</v>
      </c>
      <c r="L3565" s="27" t="s">
        <v>18</v>
      </c>
      <c r="M3565" s="27" t="s">
        <v>2</v>
      </c>
      <c r="N3565" t="b">
        <f t="shared" si="335"/>
        <v>1</v>
      </c>
      <c r="O3565" t="b">
        <f t="shared" si="336"/>
        <v>1</v>
      </c>
      <c r="P3565" t="str">
        <f t="shared" si="337"/>
        <v>N/A</v>
      </c>
    </row>
    <row r="3566" spans="2:16" x14ac:dyDescent="0.25">
      <c r="B3566" s="23">
        <f>'Raw data (base scenario)'!A3558</f>
        <v>3552</v>
      </c>
      <c r="C3566" s="23" t="str">
        <f>'Raw data (base scenario)'!B3558</f>
        <v>H</v>
      </c>
      <c r="D3566" s="23" t="str">
        <f>'Raw data (base scenario)'!C3558</f>
        <v>S</v>
      </c>
      <c r="E3566" t="b">
        <f t="shared" si="332"/>
        <v>1</v>
      </c>
      <c r="F3566" t="b">
        <f t="shared" si="333"/>
        <v>1</v>
      </c>
      <c r="G3566" t="str">
        <f t="shared" si="334"/>
        <v>N/A</v>
      </c>
      <c r="K3566" s="28">
        <v>3552</v>
      </c>
      <c r="L3566" s="27" t="s">
        <v>1</v>
      </c>
      <c r="M3566" s="27" t="s">
        <v>3</v>
      </c>
      <c r="N3566" t="b">
        <f t="shared" si="335"/>
        <v>1</v>
      </c>
      <c r="O3566" t="b">
        <f t="shared" si="336"/>
        <v>1</v>
      </c>
      <c r="P3566" t="str">
        <f t="shared" si="337"/>
        <v>N/A</v>
      </c>
    </row>
    <row r="3567" spans="2:16" x14ac:dyDescent="0.25">
      <c r="B3567" s="23">
        <f>'Raw data (base scenario)'!A3559</f>
        <v>3553</v>
      </c>
      <c r="C3567" s="23" t="str">
        <f>'Raw data (base scenario)'!B3559</f>
        <v>I</v>
      </c>
      <c r="D3567" s="23" t="str">
        <f>'Raw data (base scenario)'!C3559</f>
        <v>S</v>
      </c>
      <c r="E3567" t="b">
        <f t="shared" si="332"/>
        <v>1</v>
      </c>
      <c r="F3567" t="b">
        <f t="shared" si="333"/>
        <v>1</v>
      </c>
      <c r="G3567" t="str">
        <f t="shared" si="334"/>
        <v>N/A</v>
      </c>
      <c r="K3567" s="28">
        <v>3553</v>
      </c>
      <c r="L3567" s="27" t="s">
        <v>18</v>
      </c>
      <c r="M3567" s="27" t="s">
        <v>3</v>
      </c>
      <c r="N3567" t="b">
        <f t="shared" si="335"/>
        <v>1</v>
      </c>
      <c r="O3567" t="b">
        <f t="shared" si="336"/>
        <v>1</v>
      </c>
      <c r="P3567" t="str">
        <f t="shared" si="337"/>
        <v>N/A</v>
      </c>
    </row>
    <row r="3568" spans="2:16" x14ac:dyDescent="0.25">
      <c r="B3568" s="23">
        <f>'Raw data (base scenario)'!A3560</f>
        <v>3554</v>
      </c>
      <c r="C3568" s="23" t="str">
        <f>'Raw data (base scenario)'!B3560</f>
        <v>I</v>
      </c>
      <c r="D3568" s="23" t="str">
        <f>'Raw data (base scenario)'!C3560</f>
        <v>I</v>
      </c>
      <c r="E3568" t="b">
        <f t="shared" si="332"/>
        <v>1</v>
      </c>
      <c r="F3568" t="b">
        <f t="shared" si="333"/>
        <v>1</v>
      </c>
      <c r="G3568" t="str">
        <f t="shared" si="334"/>
        <v>N/A</v>
      </c>
      <c r="K3568" s="28">
        <v>3554</v>
      </c>
      <c r="L3568" s="27" t="s">
        <v>18</v>
      </c>
      <c r="M3568" s="27" t="s">
        <v>18</v>
      </c>
      <c r="N3568" t="b">
        <f t="shared" si="335"/>
        <v>1</v>
      </c>
      <c r="O3568" t="b">
        <f t="shared" si="336"/>
        <v>1</v>
      </c>
      <c r="P3568" t="str">
        <f t="shared" si="337"/>
        <v>N/A</v>
      </c>
    </row>
    <row r="3569" spans="2:16" x14ac:dyDescent="0.25">
      <c r="B3569" s="23">
        <f>'Raw data (base scenario)'!A3561</f>
        <v>3555</v>
      </c>
      <c r="C3569" s="23" t="str">
        <f>'Raw data (base scenario)'!B3561</f>
        <v>I</v>
      </c>
      <c r="D3569" s="23" t="str">
        <f>'Raw data (base scenario)'!C3561</f>
        <v>H</v>
      </c>
      <c r="E3569" t="b">
        <f t="shared" si="332"/>
        <v>1</v>
      </c>
      <c r="F3569" t="b">
        <f t="shared" si="333"/>
        <v>1</v>
      </c>
      <c r="G3569" t="str">
        <f t="shared" si="334"/>
        <v>N/A</v>
      </c>
      <c r="K3569" s="28">
        <v>3555</v>
      </c>
      <c r="L3569" s="27" t="s">
        <v>18</v>
      </c>
      <c r="M3569" s="27" t="s">
        <v>1</v>
      </c>
      <c r="N3569" t="b">
        <f t="shared" si="335"/>
        <v>1</v>
      </c>
      <c r="O3569" t="b">
        <f t="shared" si="336"/>
        <v>1</v>
      </c>
      <c r="P3569" t="str">
        <f t="shared" si="337"/>
        <v>N/A</v>
      </c>
    </row>
    <row r="3570" spans="2:16" x14ac:dyDescent="0.25">
      <c r="B3570" s="23">
        <f>'Raw data (base scenario)'!A3562</f>
        <v>3556</v>
      </c>
      <c r="C3570" s="23" t="str">
        <f>'Raw data (base scenario)'!B3562</f>
        <v>S</v>
      </c>
      <c r="D3570" s="23" t="str">
        <f>'Raw data (base scenario)'!C3562</f>
        <v>H</v>
      </c>
      <c r="E3570" t="b">
        <f t="shared" si="332"/>
        <v>1</v>
      </c>
      <c r="F3570" t="b">
        <f t="shared" si="333"/>
        <v>1</v>
      </c>
      <c r="G3570" t="str">
        <f t="shared" si="334"/>
        <v>N/A</v>
      </c>
      <c r="K3570" s="28">
        <v>3556</v>
      </c>
      <c r="L3570" s="27" t="s">
        <v>3</v>
      </c>
      <c r="M3570" s="27" t="s">
        <v>1</v>
      </c>
      <c r="N3570" t="b">
        <f t="shared" si="335"/>
        <v>1</v>
      </c>
      <c r="O3570" t="b">
        <f t="shared" si="336"/>
        <v>1</v>
      </c>
      <c r="P3570" t="str">
        <f t="shared" si="337"/>
        <v>N/A</v>
      </c>
    </row>
    <row r="3571" spans="2:16" x14ac:dyDescent="0.25">
      <c r="B3571" s="23">
        <f>'Raw data (base scenario)'!A3563</f>
        <v>3557</v>
      </c>
      <c r="C3571" s="23" t="str">
        <f>'Raw data (base scenario)'!B3563</f>
        <v>S</v>
      </c>
      <c r="D3571" s="23" t="str">
        <f>'Raw data (base scenario)'!C3563</f>
        <v>H</v>
      </c>
      <c r="E3571" t="b">
        <f t="shared" si="332"/>
        <v>1</v>
      </c>
      <c r="F3571" t="b">
        <f t="shared" si="333"/>
        <v>1</v>
      </c>
      <c r="G3571" t="str">
        <f t="shared" si="334"/>
        <v>N/A</v>
      </c>
      <c r="K3571" s="28">
        <v>3557</v>
      </c>
      <c r="L3571" s="27" t="s">
        <v>3</v>
      </c>
      <c r="M3571" s="27" t="s">
        <v>1</v>
      </c>
      <c r="N3571" t="b">
        <f t="shared" si="335"/>
        <v>1</v>
      </c>
      <c r="O3571" t="b">
        <f t="shared" si="336"/>
        <v>1</v>
      </c>
      <c r="P3571" t="str">
        <f t="shared" si="337"/>
        <v>N/A</v>
      </c>
    </row>
    <row r="3572" spans="2:16" x14ac:dyDescent="0.25">
      <c r="B3572" s="23">
        <f>'Raw data (base scenario)'!A3564</f>
        <v>3558</v>
      </c>
      <c r="C3572" s="23" t="str">
        <f>'Raw data (base scenario)'!B3564</f>
        <v>D</v>
      </c>
      <c r="D3572" s="23" t="str">
        <f>'Raw data (base scenario)'!C3564</f>
        <v>D</v>
      </c>
      <c r="E3572" t="b">
        <f t="shared" si="332"/>
        <v>1</v>
      </c>
      <c r="F3572" t="b">
        <f t="shared" si="333"/>
        <v>1</v>
      </c>
      <c r="G3572" t="b">
        <f t="shared" si="334"/>
        <v>1</v>
      </c>
      <c r="K3572" s="28">
        <v>3558</v>
      </c>
      <c r="L3572" s="27" t="s">
        <v>2</v>
      </c>
      <c r="M3572" s="27" t="s">
        <v>2</v>
      </c>
      <c r="N3572" t="b">
        <f t="shared" si="335"/>
        <v>1</v>
      </c>
      <c r="O3572" t="b">
        <f t="shared" si="336"/>
        <v>1</v>
      </c>
      <c r="P3572" t="b">
        <f t="shared" si="337"/>
        <v>1</v>
      </c>
    </row>
    <row r="3573" spans="2:16" x14ac:dyDescent="0.25">
      <c r="B3573" s="23">
        <f>'Raw data (base scenario)'!A3565</f>
        <v>3559</v>
      </c>
      <c r="C3573" s="23" t="str">
        <f>'Raw data (base scenario)'!B3565</f>
        <v>S</v>
      </c>
      <c r="D3573" s="23" t="str">
        <f>'Raw data (base scenario)'!C3565</f>
        <v>H</v>
      </c>
      <c r="E3573" t="b">
        <f t="shared" si="332"/>
        <v>1</v>
      </c>
      <c r="F3573" t="b">
        <f t="shared" si="333"/>
        <v>1</v>
      </c>
      <c r="G3573" t="str">
        <f t="shared" si="334"/>
        <v>N/A</v>
      </c>
      <c r="K3573" s="28">
        <v>3559</v>
      </c>
      <c r="L3573" s="27" t="s">
        <v>3</v>
      </c>
      <c r="M3573" s="27" t="s">
        <v>1</v>
      </c>
      <c r="N3573" t="b">
        <f t="shared" si="335"/>
        <v>1</v>
      </c>
      <c r="O3573" t="b">
        <f t="shared" si="336"/>
        <v>1</v>
      </c>
      <c r="P3573" t="str">
        <f t="shared" si="337"/>
        <v>N/A</v>
      </c>
    </row>
    <row r="3574" spans="2:16" x14ac:dyDescent="0.25">
      <c r="B3574" s="23">
        <f>'Raw data (base scenario)'!A3566</f>
        <v>3560</v>
      </c>
      <c r="C3574" s="23" t="str">
        <f>'Raw data (base scenario)'!B3566</f>
        <v>I</v>
      </c>
      <c r="D3574" s="23" t="str">
        <f>'Raw data (base scenario)'!C3566</f>
        <v>I</v>
      </c>
      <c r="E3574" t="b">
        <f t="shared" si="332"/>
        <v>1</v>
      </c>
      <c r="F3574" t="b">
        <f t="shared" si="333"/>
        <v>1</v>
      </c>
      <c r="G3574" t="str">
        <f t="shared" si="334"/>
        <v>N/A</v>
      </c>
      <c r="K3574" s="28">
        <v>3560</v>
      </c>
      <c r="L3574" s="27" t="s">
        <v>18</v>
      </c>
      <c r="M3574" s="27" t="s">
        <v>18</v>
      </c>
      <c r="N3574" t="b">
        <f t="shared" si="335"/>
        <v>1</v>
      </c>
      <c r="O3574" t="b">
        <f t="shared" si="336"/>
        <v>1</v>
      </c>
      <c r="P3574" t="str">
        <f t="shared" si="337"/>
        <v>N/A</v>
      </c>
    </row>
    <row r="3575" spans="2:16" x14ac:dyDescent="0.25">
      <c r="B3575" s="23">
        <f>'Raw data (base scenario)'!A3567</f>
        <v>3561</v>
      </c>
      <c r="C3575" s="23" t="str">
        <f>'Raw data (base scenario)'!B3567</f>
        <v>H</v>
      </c>
      <c r="D3575" s="23" t="str">
        <f>'Raw data (base scenario)'!C3567</f>
        <v>S</v>
      </c>
      <c r="E3575" t="b">
        <f t="shared" si="332"/>
        <v>1</v>
      </c>
      <c r="F3575" t="b">
        <f t="shared" si="333"/>
        <v>1</v>
      </c>
      <c r="G3575" t="str">
        <f t="shared" si="334"/>
        <v>N/A</v>
      </c>
      <c r="K3575" s="28">
        <v>3561</v>
      </c>
      <c r="L3575" s="27" t="s">
        <v>1</v>
      </c>
      <c r="M3575" s="27" t="s">
        <v>3</v>
      </c>
      <c r="N3575" t="b">
        <f t="shared" si="335"/>
        <v>1</v>
      </c>
      <c r="O3575" t="b">
        <f t="shared" si="336"/>
        <v>1</v>
      </c>
      <c r="P3575" t="str">
        <f t="shared" si="337"/>
        <v>N/A</v>
      </c>
    </row>
    <row r="3576" spans="2:16" x14ac:dyDescent="0.25">
      <c r="B3576" s="23">
        <f>'Raw data (base scenario)'!A3568</f>
        <v>3562</v>
      </c>
      <c r="C3576" s="23" t="str">
        <f>'Raw data (base scenario)'!B3568</f>
        <v>H</v>
      </c>
      <c r="D3576" s="23" t="str">
        <f>'Raw data (base scenario)'!C3568</f>
        <v>H</v>
      </c>
      <c r="E3576" t="b">
        <f t="shared" si="332"/>
        <v>1</v>
      </c>
      <c r="F3576" t="b">
        <f t="shared" si="333"/>
        <v>1</v>
      </c>
      <c r="G3576" t="str">
        <f t="shared" si="334"/>
        <v>N/A</v>
      </c>
      <c r="K3576" s="28">
        <v>3562</v>
      </c>
      <c r="L3576" s="27" t="s">
        <v>1</v>
      </c>
      <c r="M3576" s="27" t="s">
        <v>1</v>
      </c>
      <c r="N3576" t="b">
        <f t="shared" si="335"/>
        <v>1</v>
      </c>
      <c r="O3576" t="b">
        <f t="shared" si="336"/>
        <v>1</v>
      </c>
      <c r="P3576" t="str">
        <f t="shared" si="337"/>
        <v>N/A</v>
      </c>
    </row>
    <row r="3577" spans="2:16" x14ac:dyDescent="0.25">
      <c r="B3577" s="23">
        <f>'Raw data (base scenario)'!A3569</f>
        <v>3563</v>
      </c>
      <c r="C3577" s="23" t="str">
        <f>'Raw data (base scenario)'!B3569</f>
        <v>I</v>
      </c>
      <c r="D3577" s="23" t="str">
        <f>'Raw data (base scenario)'!C3569</f>
        <v>D</v>
      </c>
      <c r="E3577" t="b">
        <f t="shared" si="332"/>
        <v>1</v>
      </c>
      <c r="F3577" t="b">
        <f t="shared" si="333"/>
        <v>1</v>
      </c>
      <c r="G3577" t="str">
        <f t="shared" si="334"/>
        <v>N/A</v>
      </c>
      <c r="K3577" s="28">
        <v>3563</v>
      </c>
      <c r="L3577" s="27" t="s">
        <v>18</v>
      </c>
      <c r="M3577" s="27" t="s">
        <v>2</v>
      </c>
      <c r="N3577" t="b">
        <f t="shared" si="335"/>
        <v>1</v>
      </c>
      <c r="O3577" t="b">
        <f t="shared" si="336"/>
        <v>1</v>
      </c>
      <c r="P3577" t="str">
        <f t="shared" si="337"/>
        <v>N/A</v>
      </c>
    </row>
    <row r="3578" spans="2:16" x14ac:dyDescent="0.25">
      <c r="B3578" s="23">
        <f>'Raw data (base scenario)'!A3570</f>
        <v>3564</v>
      </c>
      <c r="C3578" s="23" t="str">
        <f>'Raw data (base scenario)'!B3570</f>
        <v>H</v>
      </c>
      <c r="D3578" s="23" t="str">
        <f>'Raw data (base scenario)'!C3570</f>
        <v>H</v>
      </c>
      <c r="E3578" t="b">
        <f t="shared" si="332"/>
        <v>1</v>
      </c>
      <c r="F3578" t="b">
        <f t="shared" si="333"/>
        <v>1</v>
      </c>
      <c r="G3578" t="str">
        <f t="shared" si="334"/>
        <v>N/A</v>
      </c>
      <c r="K3578" s="28">
        <v>3564</v>
      </c>
      <c r="L3578" s="27" t="s">
        <v>1</v>
      </c>
      <c r="M3578" s="27" t="s">
        <v>1</v>
      </c>
      <c r="N3578" t="b">
        <f t="shared" si="335"/>
        <v>1</v>
      </c>
      <c r="O3578" t="b">
        <f t="shared" si="336"/>
        <v>1</v>
      </c>
      <c r="P3578" t="str">
        <f t="shared" si="337"/>
        <v>N/A</v>
      </c>
    </row>
    <row r="3579" spans="2:16" x14ac:dyDescent="0.25">
      <c r="B3579" s="23">
        <f>'Raw data (base scenario)'!A3571</f>
        <v>3565</v>
      </c>
      <c r="C3579" s="23" t="str">
        <f>'Raw data (base scenario)'!B3571</f>
        <v>D</v>
      </c>
      <c r="D3579" s="23" t="str">
        <f>'Raw data (base scenario)'!C3571</f>
        <v>D</v>
      </c>
      <c r="E3579" t="b">
        <f t="shared" si="332"/>
        <v>1</v>
      </c>
      <c r="F3579" t="b">
        <f t="shared" si="333"/>
        <v>1</v>
      </c>
      <c r="G3579" t="b">
        <f t="shared" si="334"/>
        <v>1</v>
      </c>
      <c r="K3579" s="28">
        <v>3565</v>
      </c>
      <c r="L3579" s="27" t="s">
        <v>2</v>
      </c>
      <c r="M3579" s="27" t="s">
        <v>2</v>
      </c>
      <c r="N3579" t="b">
        <f t="shared" si="335"/>
        <v>1</v>
      </c>
      <c r="O3579" t="b">
        <f t="shared" si="336"/>
        <v>1</v>
      </c>
      <c r="P3579" t="b">
        <f t="shared" si="337"/>
        <v>1</v>
      </c>
    </row>
    <row r="3580" spans="2:16" x14ac:dyDescent="0.25">
      <c r="B3580" s="23">
        <f>'Raw data (base scenario)'!A3572</f>
        <v>3566</v>
      </c>
      <c r="C3580" s="23" t="str">
        <f>'Raw data (base scenario)'!B3572</f>
        <v>S</v>
      </c>
      <c r="D3580" s="23" t="str">
        <f>'Raw data (base scenario)'!C3572</f>
        <v>H</v>
      </c>
      <c r="E3580" t="b">
        <f t="shared" si="332"/>
        <v>1</v>
      </c>
      <c r="F3580" t="b">
        <f t="shared" si="333"/>
        <v>1</v>
      </c>
      <c r="G3580" t="str">
        <f t="shared" si="334"/>
        <v>N/A</v>
      </c>
      <c r="K3580" s="28">
        <v>3566</v>
      </c>
      <c r="L3580" s="27" t="s">
        <v>3</v>
      </c>
      <c r="M3580" s="27" t="s">
        <v>1</v>
      </c>
      <c r="N3580" t="b">
        <f t="shared" si="335"/>
        <v>1</v>
      </c>
      <c r="O3580" t="b">
        <f t="shared" si="336"/>
        <v>1</v>
      </c>
      <c r="P3580" t="str">
        <f t="shared" si="337"/>
        <v>N/A</v>
      </c>
    </row>
    <row r="3581" spans="2:16" x14ac:dyDescent="0.25">
      <c r="B3581" s="23">
        <f>'Raw data (base scenario)'!A3573</f>
        <v>3567</v>
      </c>
      <c r="C3581" s="23" t="str">
        <f>'Raw data (base scenario)'!B3573</f>
        <v>D</v>
      </c>
      <c r="D3581" s="23" t="str">
        <f>'Raw data (base scenario)'!C3573</f>
        <v>D</v>
      </c>
      <c r="E3581" t="b">
        <f t="shared" si="332"/>
        <v>1</v>
      </c>
      <c r="F3581" t="b">
        <f t="shared" si="333"/>
        <v>1</v>
      </c>
      <c r="G3581" t="b">
        <f t="shared" si="334"/>
        <v>1</v>
      </c>
      <c r="K3581" s="28">
        <v>3567</v>
      </c>
      <c r="L3581" s="27" t="s">
        <v>2</v>
      </c>
      <c r="M3581" s="27" t="s">
        <v>2</v>
      </c>
      <c r="N3581" t="b">
        <f t="shared" si="335"/>
        <v>1</v>
      </c>
      <c r="O3581" t="b">
        <f t="shared" si="336"/>
        <v>1</v>
      </c>
      <c r="P3581" t="b">
        <f t="shared" si="337"/>
        <v>1</v>
      </c>
    </row>
    <row r="3582" spans="2:16" x14ac:dyDescent="0.25">
      <c r="B3582" s="23">
        <f>'Raw data (base scenario)'!A3574</f>
        <v>3568</v>
      </c>
      <c r="C3582" s="23" t="str">
        <f>'Raw data (base scenario)'!B3574</f>
        <v>H</v>
      </c>
      <c r="D3582" s="23" t="str">
        <f>'Raw data (base scenario)'!C3574</f>
        <v>H</v>
      </c>
      <c r="E3582" t="b">
        <f t="shared" si="332"/>
        <v>1</v>
      </c>
      <c r="F3582" t="b">
        <f t="shared" si="333"/>
        <v>1</v>
      </c>
      <c r="G3582" t="str">
        <f t="shared" si="334"/>
        <v>N/A</v>
      </c>
      <c r="K3582" s="28">
        <v>3568</v>
      </c>
      <c r="L3582" s="27" t="s">
        <v>1</v>
      </c>
      <c r="M3582" s="27" t="s">
        <v>1</v>
      </c>
      <c r="N3582" t="b">
        <f t="shared" si="335"/>
        <v>1</v>
      </c>
      <c r="O3582" t="b">
        <f t="shared" si="336"/>
        <v>1</v>
      </c>
      <c r="P3582" t="str">
        <f t="shared" si="337"/>
        <v>N/A</v>
      </c>
    </row>
    <row r="3583" spans="2:16" x14ac:dyDescent="0.25">
      <c r="B3583" s="23">
        <f>'Raw data (base scenario)'!A3575</f>
        <v>3569</v>
      </c>
      <c r="C3583" s="23" t="str">
        <f>'Raw data (base scenario)'!B3575</f>
        <v>H</v>
      </c>
      <c r="D3583" s="23" t="str">
        <f>'Raw data (base scenario)'!C3575</f>
        <v>I</v>
      </c>
      <c r="E3583" t="b">
        <f t="shared" si="332"/>
        <v>1</v>
      </c>
      <c r="F3583" t="b">
        <f t="shared" si="333"/>
        <v>1</v>
      </c>
      <c r="G3583" t="str">
        <f t="shared" si="334"/>
        <v>N/A</v>
      </c>
      <c r="K3583" s="28">
        <v>3569</v>
      </c>
      <c r="L3583" s="27" t="s">
        <v>1</v>
      </c>
      <c r="M3583" s="27" t="s">
        <v>18</v>
      </c>
      <c r="N3583" t="b">
        <f t="shared" si="335"/>
        <v>1</v>
      </c>
      <c r="O3583" t="b">
        <f t="shared" si="336"/>
        <v>1</v>
      </c>
      <c r="P3583" t="str">
        <f t="shared" si="337"/>
        <v>N/A</v>
      </c>
    </row>
    <row r="3584" spans="2:16" x14ac:dyDescent="0.25">
      <c r="B3584" s="23">
        <f>'Raw data (base scenario)'!A3576</f>
        <v>3570</v>
      </c>
      <c r="C3584" s="23" t="str">
        <f>'Raw data (base scenario)'!B3576</f>
        <v>S</v>
      </c>
      <c r="D3584" s="23" t="str">
        <f>'Raw data (base scenario)'!C3576</f>
        <v>H</v>
      </c>
      <c r="E3584" t="b">
        <f t="shared" si="332"/>
        <v>1</v>
      </c>
      <c r="F3584" t="b">
        <f t="shared" si="333"/>
        <v>1</v>
      </c>
      <c r="G3584" t="str">
        <f t="shared" si="334"/>
        <v>N/A</v>
      </c>
      <c r="K3584" s="28">
        <v>3570</v>
      </c>
      <c r="L3584" s="27" t="s">
        <v>3</v>
      </c>
      <c r="M3584" s="27" t="s">
        <v>1</v>
      </c>
      <c r="N3584" t="b">
        <f t="shared" si="335"/>
        <v>1</v>
      </c>
      <c r="O3584" t="b">
        <f t="shared" si="336"/>
        <v>1</v>
      </c>
      <c r="P3584" t="str">
        <f t="shared" si="337"/>
        <v>N/A</v>
      </c>
    </row>
    <row r="3585" spans="2:16" x14ac:dyDescent="0.25">
      <c r="B3585" s="23">
        <f>'Raw data (base scenario)'!A3577</f>
        <v>3571</v>
      </c>
      <c r="C3585" s="23" t="str">
        <f>'Raw data (base scenario)'!B3577</f>
        <v>S</v>
      </c>
      <c r="D3585" s="23" t="str">
        <f>'Raw data (base scenario)'!C3577</f>
        <v>H</v>
      </c>
      <c r="E3585" t="b">
        <f t="shared" si="332"/>
        <v>1</v>
      </c>
      <c r="F3585" t="b">
        <f t="shared" si="333"/>
        <v>1</v>
      </c>
      <c r="G3585" t="str">
        <f t="shared" si="334"/>
        <v>N/A</v>
      </c>
      <c r="K3585" s="28">
        <v>3571</v>
      </c>
      <c r="L3585" s="27" t="s">
        <v>3</v>
      </c>
      <c r="M3585" s="27" t="s">
        <v>1</v>
      </c>
      <c r="N3585" t="b">
        <f t="shared" si="335"/>
        <v>1</v>
      </c>
      <c r="O3585" t="b">
        <f t="shared" si="336"/>
        <v>1</v>
      </c>
      <c r="P3585" t="str">
        <f t="shared" si="337"/>
        <v>N/A</v>
      </c>
    </row>
    <row r="3586" spans="2:16" x14ac:dyDescent="0.25">
      <c r="B3586" s="23">
        <f>'Raw data (base scenario)'!A3578</f>
        <v>3572</v>
      </c>
      <c r="C3586" s="23" t="str">
        <f>'Raw data (base scenario)'!B3578</f>
        <v>H</v>
      </c>
      <c r="D3586" s="23" t="str">
        <f>'Raw data (base scenario)'!C3578</f>
        <v>H</v>
      </c>
      <c r="E3586" t="b">
        <f t="shared" si="332"/>
        <v>1</v>
      </c>
      <c r="F3586" t="b">
        <f t="shared" si="333"/>
        <v>1</v>
      </c>
      <c r="G3586" t="str">
        <f t="shared" si="334"/>
        <v>N/A</v>
      </c>
      <c r="K3586" s="28">
        <v>3572</v>
      </c>
      <c r="L3586" s="27" t="s">
        <v>1</v>
      </c>
      <c r="M3586" s="27" t="s">
        <v>1</v>
      </c>
      <c r="N3586" t="b">
        <f t="shared" si="335"/>
        <v>1</v>
      </c>
      <c r="O3586" t="b">
        <f t="shared" si="336"/>
        <v>1</v>
      </c>
      <c r="P3586" t="str">
        <f t="shared" si="337"/>
        <v>N/A</v>
      </c>
    </row>
    <row r="3587" spans="2:16" x14ac:dyDescent="0.25">
      <c r="B3587" s="23">
        <f>'Raw data (base scenario)'!A3579</f>
        <v>3573</v>
      </c>
      <c r="C3587" s="23" t="str">
        <f>'Raw data (base scenario)'!B3579</f>
        <v>S</v>
      </c>
      <c r="D3587" s="23" t="str">
        <f>'Raw data (base scenario)'!C3579</f>
        <v>H</v>
      </c>
      <c r="E3587" t="b">
        <f t="shared" si="332"/>
        <v>1</v>
      </c>
      <c r="F3587" t="b">
        <f t="shared" si="333"/>
        <v>1</v>
      </c>
      <c r="G3587" t="str">
        <f t="shared" si="334"/>
        <v>N/A</v>
      </c>
      <c r="K3587" s="28">
        <v>3573</v>
      </c>
      <c r="L3587" s="27" t="s">
        <v>3</v>
      </c>
      <c r="M3587" s="27" t="s">
        <v>1</v>
      </c>
      <c r="N3587" t="b">
        <f t="shared" si="335"/>
        <v>1</v>
      </c>
      <c r="O3587" t="b">
        <f t="shared" si="336"/>
        <v>1</v>
      </c>
      <c r="P3587" t="str">
        <f t="shared" si="337"/>
        <v>N/A</v>
      </c>
    </row>
    <row r="3588" spans="2:16" x14ac:dyDescent="0.25">
      <c r="B3588" s="23">
        <f>'Raw data (base scenario)'!A3580</f>
        <v>3574</v>
      </c>
      <c r="C3588" s="23" t="str">
        <f>'Raw data (base scenario)'!B3580</f>
        <v>D</v>
      </c>
      <c r="D3588" s="23" t="str">
        <f>'Raw data (base scenario)'!C3580</f>
        <v>D</v>
      </c>
      <c r="E3588" t="b">
        <f t="shared" si="332"/>
        <v>1</v>
      </c>
      <c r="F3588" t="b">
        <f t="shared" si="333"/>
        <v>1</v>
      </c>
      <c r="G3588" t="b">
        <f t="shared" si="334"/>
        <v>1</v>
      </c>
      <c r="K3588" s="28">
        <v>3574</v>
      </c>
      <c r="L3588" s="27" t="s">
        <v>2</v>
      </c>
      <c r="M3588" s="27" t="s">
        <v>2</v>
      </c>
      <c r="N3588" t="b">
        <f t="shared" si="335"/>
        <v>1</v>
      </c>
      <c r="O3588" t="b">
        <f t="shared" si="336"/>
        <v>1</v>
      </c>
      <c r="P3588" t="b">
        <f t="shared" si="337"/>
        <v>1</v>
      </c>
    </row>
    <row r="3589" spans="2:16" x14ac:dyDescent="0.25">
      <c r="B3589" s="23">
        <f>'Raw data (base scenario)'!A3581</f>
        <v>3575</v>
      </c>
      <c r="C3589" s="23" t="str">
        <f>'Raw data (base scenario)'!B3581</f>
        <v>D</v>
      </c>
      <c r="D3589" s="23" t="str">
        <f>'Raw data (base scenario)'!C3581</f>
        <v>D</v>
      </c>
      <c r="E3589" t="b">
        <f t="shared" si="332"/>
        <v>1</v>
      </c>
      <c r="F3589" t="b">
        <f t="shared" si="333"/>
        <v>1</v>
      </c>
      <c r="G3589" t="b">
        <f t="shared" si="334"/>
        <v>1</v>
      </c>
      <c r="K3589" s="28">
        <v>3575</v>
      </c>
      <c r="L3589" s="27" t="s">
        <v>2</v>
      </c>
      <c r="M3589" s="27" t="s">
        <v>2</v>
      </c>
      <c r="N3589" t="b">
        <f t="shared" si="335"/>
        <v>1</v>
      </c>
      <c r="O3589" t="b">
        <f t="shared" si="336"/>
        <v>1</v>
      </c>
      <c r="P3589" t="b">
        <f t="shared" si="337"/>
        <v>1</v>
      </c>
    </row>
    <row r="3590" spans="2:16" x14ac:dyDescent="0.25">
      <c r="B3590" s="23">
        <f>'Raw data (base scenario)'!A3582</f>
        <v>3576</v>
      </c>
      <c r="C3590" s="23" t="str">
        <f>'Raw data (base scenario)'!B3582</f>
        <v>I</v>
      </c>
      <c r="D3590" s="23" t="str">
        <f>'Raw data (base scenario)'!C3582</f>
        <v>S</v>
      </c>
      <c r="E3590" t="b">
        <f t="shared" si="332"/>
        <v>1</v>
      </c>
      <c r="F3590" t="b">
        <f t="shared" si="333"/>
        <v>1</v>
      </c>
      <c r="G3590" t="str">
        <f t="shared" si="334"/>
        <v>N/A</v>
      </c>
      <c r="K3590" s="28">
        <v>3576</v>
      </c>
      <c r="L3590" s="27" t="s">
        <v>18</v>
      </c>
      <c r="M3590" s="27" t="s">
        <v>3</v>
      </c>
      <c r="N3590" t="b">
        <f t="shared" si="335"/>
        <v>1</v>
      </c>
      <c r="O3590" t="b">
        <f t="shared" si="336"/>
        <v>1</v>
      </c>
      <c r="P3590" t="str">
        <f t="shared" si="337"/>
        <v>N/A</v>
      </c>
    </row>
    <row r="3591" spans="2:16" x14ac:dyDescent="0.25">
      <c r="B3591" s="23">
        <f>'Raw data (base scenario)'!A3583</f>
        <v>3577</v>
      </c>
      <c r="C3591" s="23" t="str">
        <f>'Raw data (base scenario)'!B3583</f>
        <v>H</v>
      </c>
      <c r="D3591" s="23" t="str">
        <f>'Raw data (base scenario)'!C3583</f>
        <v>H</v>
      </c>
      <c r="E3591" t="b">
        <f t="shared" si="332"/>
        <v>1</v>
      </c>
      <c r="F3591" t="b">
        <f t="shared" si="333"/>
        <v>1</v>
      </c>
      <c r="G3591" t="str">
        <f t="shared" si="334"/>
        <v>N/A</v>
      </c>
      <c r="K3591" s="28">
        <v>3577</v>
      </c>
      <c r="L3591" s="27" t="s">
        <v>1</v>
      </c>
      <c r="M3591" s="27" t="s">
        <v>1</v>
      </c>
      <c r="N3591" t="b">
        <f t="shared" si="335"/>
        <v>1</v>
      </c>
      <c r="O3591" t="b">
        <f t="shared" si="336"/>
        <v>1</v>
      </c>
      <c r="P3591" t="str">
        <f t="shared" si="337"/>
        <v>N/A</v>
      </c>
    </row>
    <row r="3592" spans="2:16" x14ac:dyDescent="0.25">
      <c r="B3592" s="23">
        <f>'Raw data (base scenario)'!A3584</f>
        <v>3578</v>
      </c>
      <c r="C3592" s="23" t="str">
        <f>'Raw data (base scenario)'!B3584</f>
        <v>I</v>
      </c>
      <c r="D3592" s="23" t="str">
        <f>'Raw data (base scenario)'!C3584</f>
        <v>I</v>
      </c>
      <c r="E3592" t="b">
        <f t="shared" si="332"/>
        <v>1</v>
      </c>
      <c r="F3592" t="b">
        <f t="shared" si="333"/>
        <v>1</v>
      </c>
      <c r="G3592" t="str">
        <f t="shared" si="334"/>
        <v>N/A</v>
      </c>
      <c r="K3592" s="28">
        <v>3578</v>
      </c>
      <c r="L3592" s="27" t="s">
        <v>18</v>
      </c>
      <c r="M3592" s="27" t="s">
        <v>18</v>
      </c>
      <c r="N3592" t="b">
        <f t="shared" si="335"/>
        <v>1</v>
      </c>
      <c r="O3592" t="b">
        <f t="shared" si="336"/>
        <v>1</v>
      </c>
      <c r="P3592" t="str">
        <f t="shared" si="337"/>
        <v>N/A</v>
      </c>
    </row>
    <row r="3593" spans="2:16" x14ac:dyDescent="0.25">
      <c r="B3593" s="23">
        <f>'Raw data (base scenario)'!A3585</f>
        <v>3579</v>
      </c>
      <c r="C3593" s="23" t="str">
        <f>'Raw data (base scenario)'!B3585</f>
        <v>S</v>
      </c>
      <c r="D3593" s="23" t="str">
        <f>'Raw data (base scenario)'!C3585</f>
        <v>H</v>
      </c>
      <c r="E3593" t="b">
        <f t="shared" si="332"/>
        <v>1</v>
      </c>
      <c r="F3593" t="b">
        <f t="shared" si="333"/>
        <v>1</v>
      </c>
      <c r="G3593" t="str">
        <f t="shared" si="334"/>
        <v>N/A</v>
      </c>
      <c r="K3593" s="28">
        <v>3579</v>
      </c>
      <c r="L3593" s="27" t="s">
        <v>3</v>
      </c>
      <c r="M3593" s="27" t="s">
        <v>1</v>
      </c>
      <c r="N3593" t="b">
        <f t="shared" si="335"/>
        <v>1</v>
      </c>
      <c r="O3593" t="b">
        <f t="shared" si="336"/>
        <v>1</v>
      </c>
      <c r="P3593" t="str">
        <f t="shared" si="337"/>
        <v>N/A</v>
      </c>
    </row>
    <row r="3594" spans="2:16" x14ac:dyDescent="0.25">
      <c r="B3594" s="23">
        <f>'Raw data (base scenario)'!A3586</f>
        <v>3580</v>
      </c>
      <c r="C3594" s="23" t="str">
        <f>'Raw data (base scenario)'!B3586</f>
        <v>H</v>
      </c>
      <c r="D3594" s="23" t="str">
        <f>'Raw data (base scenario)'!C3586</f>
        <v>H</v>
      </c>
      <c r="E3594" t="b">
        <f t="shared" si="332"/>
        <v>1</v>
      </c>
      <c r="F3594" t="b">
        <f t="shared" si="333"/>
        <v>1</v>
      </c>
      <c r="G3594" t="str">
        <f t="shared" si="334"/>
        <v>N/A</v>
      </c>
      <c r="K3594" s="28">
        <v>3580</v>
      </c>
      <c r="L3594" s="27" t="s">
        <v>1</v>
      </c>
      <c r="M3594" s="27" t="s">
        <v>1</v>
      </c>
      <c r="N3594" t="b">
        <f t="shared" si="335"/>
        <v>1</v>
      </c>
      <c r="O3594" t="b">
        <f t="shared" si="336"/>
        <v>1</v>
      </c>
      <c r="P3594" t="str">
        <f t="shared" si="337"/>
        <v>N/A</v>
      </c>
    </row>
    <row r="3595" spans="2:16" x14ac:dyDescent="0.25">
      <c r="B3595" s="23">
        <f>'Raw data (base scenario)'!A3587</f>
        <v>3581</v>
      </c>
      <c r="C3595" s="23" t="str">
        <f>'Raw data (base scenario)'!B3587</f>
        <v>S</v>
      </c>
      <c r="D3595" s="23" t="str">
        <f>'Raw data (base scenario)'!C3587</f>
        <v>H</v>
      </c>
      <c r="E3595" t="b">
        <f t="shared" si="332"/>
        <v>1</v>
      </c>
      <c r="F3595" t="b">
        <f t="shared" si="333"/>
        <v>1</v>
      </c>
      <c r="G3595" t="str">
        <f t="shared" si="334"/>
        <v>N/A</v>
      </c>
      <c r="K3595" s="28">
        <v>3581</v>
      </c>
      <c r="L3595" s="27" t="s">
        <v>3</v>
      </c>
      <c r="M3595" s="27" t="s">
        <v>1</v>
      </c>
      <c r="N3595" t="b">
        <f t="shared" si="335"/>
        <v>1</v>
      </c>
      <c r="O3595" t="b">
        <f t="shared" si="336"/>
        <v>1</v>
      </c>
      <c r="P3595" t="str">
        <f t="shared" si="337"/>
        <v>N/A</v>
      </c>
    </row>
    <row r="3596" spans="2:16" x14ac:dyDescent="0.25">
      <c r="B3596" s="23">
        <f>'Raw data (base scenario)'!A3588</f>
        <v>3582</v>
      </c>
      <c r="C3596" s="23" t="str">
        <f>'Raw data (base scenario)'!B3588</f>
        <v>H</v>
      </c>
      <c r="D3596" s="23" t="str">
        <f>'Raw data (base scenario)'!C3588</f>
        <v>H</v>
      </c>
      <c r="E3596" t="b">
        <f t="shared" si="332"/>
        <v>1</v>
      </c>
      <c r="F3596" t="b">
        <f t="shared" si="333"/>
        <v>1</v>
      </c>
      <c r="G3596" t="str">
        <f t="shared" si="334"/>
        <v>N/A</v>
      </c>
      <c r="K3596" s="28">
        <v>3582</v>
      </c>
      <c r="L3596" s="27" t="s">
        <v>1</v>
      </c>
      <c r="M3596" s="27" t="s">
        <v>1</v>
      </c>
      <c r="N3596" t="b">
        <f t="shared" si="335"/>
        <v>1</v>
      </c>
      <c r="O3596" t="b">
        <f t="shared" si="336"/>
        <v>1</v>
      </c>
      <c r="P3596" t="str">
        <f t="shared" si="337"/>
        <v>N/A</v>
      </c>
    </row>
    <row r="3597" spans="2:16" x14ac:dyDescent="0.25">
      <c r="B3597" s="23">
        <f>'Raw data (base scenario)'!A3589</f>
        <v>3583</v>
      </c>
      <c r="C3597" s="23" t="str">
        <f>'Raw data (base scenario)'!B3589</f>
        <v>H</v>
      </c>
      <c r="D3597" s="23" t="str">
        <f>'Raw data (base scenario)'!C3589</f>
        <v>I</v>
      </c>
      <c r="E3597" t="b">
        <f t="shared" si="332"/>
        <v>1</v>
      </c>
      <c r="F3597" t="b">
        <f t="shared" si="333"/>
        <v>1</v>
      </c>
      <c r="G3597" t="str">
        <f t="shared" si="334"/>
        <v>N/A</v>
      </c>
      <c r="K3597" s="28">
        <v>3583</v>
      </c>
      <c r="L3597" s="27" t="s">
        <v>1</v>
      </c>
      <c r="M3597" s="27" t="s">
        <v>18</v>
      </c>
      <c r="N3597" t="b">
        <f t="shared" si="335"/>
        <v>1</v>
      </c>
      <c r="O3597" t="b">
        <f t="shared" si="336"/>
        <v>1</v>
      </c>
      <c r="P3597" t="str">
        <f t="shared" si="337"/>
        <v>N/A</v>
      </c>
    </row>
    <row r="3598" spans="2:16" x14ac:dyDescent="0.25">
      <c r="B3598" s="23">
        <f>'Raw data (base scenario)'!A3590</f>
        <v>3584</v>
      </c>
      <c r="C3598" s="23" t="str">
        <f>'Raw data (base scenario)'!B3590</f>
        <v>I</v>
      </c>
      <c r="D3598" s="23" t="str">
        <f>'Raw data (base scenario)'!C3590</f>
        <v>S</v>
      </c>
      <c r="E3598" t="b">
        <f t="shared" si="332"/>
        <v>1</v>
      </c>
      <c r="F3598" t="b">
        <f t="shared" si="333"/>
        <v>1</v>
      </c>
      <c r="G3598" t="str">
        <f t="shared" si="334"/>
        <v>N/A</v>
      </c>
      <c r="K3598" s="28">
        <v>3584</v>
      </c>
      <c r="L3598" s="27" t="s">
        <v>18</v>
      </c>
      <c r="M3598" s="27" t="s">
        <v>3</v>
      </c>
      <c r="N3598" t="b">
        <f t="shared" si="335"/>
        <v>1</v>
      </c>
      <c r="O3598" t="b">
        <f t="shared" si="336"/>
        <v>1</v>
      </c>
      <c r="P3598" t="str">
        <f t="shared" si="337"/>
        <v>N/A</v>
      </c>
    </row>
    <row r="3599" spans="2:16" x14ac:dyDescent="0.25">
      <c r="B3599" s="23">
        <f>'Raw data (base scenario)'!A3591</f>
        <v>3585</v>
      </c>
      <c r="C3599" s="23" t="str">
        <f>'Raw data (base scenario)'!B3591</f>
        <v>H</v>
      </c>
      <c r="D3599" s="23" t="str">
        <f>'Raw data (base scenario)'!C3591</f>
        <v>H</v>
      </c>
      <c r="E3599" t="b">
        <f t="shared" ref="E3599:E3662" si="338">OR(C3599=$A$4,C3599=$A$5,C3599=$A$6,C3599=$A$7)</f>
        <v>1</v>
      </c>
      <c r="F3599" t="b">
        <f t="shared" ref="F3599:F3662" si="339">OR(D3599=$A$4,D3599=$A$5,D3599=$A$6,D3599=$A$7)</f>
        <v>1</v>
      </c>
      <c r="G3599" t="str">
        <f t="shared" si="334"/>
        <v>N/A</v>
      </c>
      <c r="K3599" s="28">
        <v>3585</v>
      </c>
      <c r="L3599" s="27" t="s">
        <v>1</v>
      </c>
      <c r="M3599" s="27" t="s">
        <v>1</v>
      </c>
      <c r="N3599" t="b">
        <f t="shared" si="335"/>
        <v>1</v>
      </c>
      <c r="O3599" t="b">
        <f t="shared" si="336"/>
        <v>1</v>
      </c>
      <c r="P3599" t="str">
        <f t="shared" si="337"/>
        <v>N/A</v>
      </c>
    </row>
    <row r="3600" spans="2:16" x14ac:dyDescent="0.25">
      <c r="B3600" s="23">
        <f>'Raw data (base scenario)'!A3592</f>
        <v>3586</v>
      </c>
      <c r="C3600" s="23" t="str">
        <f>'Raw data (base scenario)'!B3592</f>
        <v>D</v>
      </c>
      <c r="D3600" s="23" t="str">
        <f>'Raw data (base scenario)'!C3592</f>
        <v>D</v>
      </c>
      <c r="E3600" t="b">
        <f t="shared" si="338"/>
        <v>1</v>
      </c>
      <c r="F3600" t="b">
        <f t="shared" si="339"/>
        <v>1</v>
      </c>
      <c r="G3600" t="b">
        <f t="shared" ref="G3600:G3663" si="340">IF(C3600="D",D3600="D","N/A")</f>
        <v>1</v>
      </c>
      <c r="K3600" s="28">
        <v>3586</v>
      </c>
      <c r="L3600" s="27" t="s">
        <v>2</v>
      </c>
      <c r="M3600" s="27" t="s">
        <v>2</v>
      </c>
      <c r="N3600" t="b">
        <f t="shared" ref="N3600:N3663" si="341">OR(L3600=$A$4,L3600=$A$5,L3600=$A$6,L3600=$A$7)</f>
        <v>1</v>
      </c>
      <c r="O3600" t="b">
        <f t="shared" ref="O3600:O3663" si="342">OR(M3600=$A$4,M3600=$A$5,M3600=$A$6,M3600=$A$7)</f>
        <v>1</v>
      </c>
      <c r="P3600" t="b">
        <f t="shared" ref="P3600:P3663" si="343">IF(L3600="D",M3600="D","N/A")</f>
        <v>1</v>
      </c>
    </row>
    <row r="3601" spans="2:16" x14ac:dyDescent="0.25">
      <c r="B3601" s="23">
        <f>'Raw data (base scenario)'!A3593</f>
        <v>3587</v>
      </c>
      <c r="C3601" s="23" t="str">
        <f>'Raw data (base scenario)'!B3593</f>
        <v>I</v>
      </c>
      <c r="D3601" s="23" t="str">
        <f>'Raw data (base scenario)'!C3593</f>
        <v>S</v>
      </c>
      <c r="E3601" t="b">
        <f t="shared" si="338"/>
        <v>1</v>
      </c>
      <c r="F3601" t="b">
        <f t="shared" si="339"/>
        <v>1</v>
      </c>
      <c r="G3601" t="str">
        <f t="shared" si="340"/>
        <v>N/A</v>
      </c>
      <c r="K3601" s="28">
        <v>3587</v>
      </c>
      <c r="L3601" s="27" t="s">
        <v>18</v>
      </c>
      <c r="M3601" s="27" t="s">
        <v>3</v>
      </c>
      <c r="N3601" t="b">
        <f t="shared" si="341"/>
        <v>1</v>
      </c>
      <c r="O3601" t="b">
        <f t="shared" si="342"/>
        <v>1</v>
      </c>
      <c r="P3601" t="str">
        <f t="shared" si="343"/>
        <v>N/A</v>
      </c>
    </row>
    <row r="3602" spans="2:16" x14ac:dyDescent="0.25">
      <c r="B3602" s="23">
        <f>'Raw data (base scenario)'!A3594</f>
        <v>3588</v>
      </c>
      <c r="C3602" s="23" t="str">
        <f>'Raw data (base scenario)'!B3594</f>
        <v>S</v>
      </c>
      <c r="D3602" s="23" t="str">
        <f>'Raw data (base scenario)'!C3594</f>
        <v>H</v>
      </c>
      <c r="E3602" t="b">
        <f t="shared" si="338"/>
        <v>1</v>
      </c>
      <c r="F3602" t="b">
        <f t="shared" si="339"/>
        <v>1</v>
      </c>
      <c r="G3602" t="str">
        <f t="shared" si="340"/>
        <v>N/A</v>
      </c>
      <c r="K3602" s="28">
        <v>3588</v>
      </c>
      <c r="L3602" s="27" t="s">
        <v>3</v>
      </c>
      <c r="M3602" s="27" t="s">
        <v>1</v>
      </c>
      <c r="N3602" t="b">
        <f t="shared" si="341"/>
        <v>1</v>
      </c>
      <c r="O3602" t="b">
        <f t="shared" si="342"/>
        <v>1</v>
      </c>
      <c r="P3602" t="str">
        <f t="shared" si="343"/>
        <v>N/A</v>
      </c>
    </row>
    <row r="3603" spans="2:16" x14ac:dyDescent="0.25">
      <c r="B3603" s="23">
        <f>'Raw data (base scenario)'!A3595</f>
        <v>3589</v>
      </c>
      <c r="C3603" s="23" t="str">
        <f>'Raw data (base scenario)'!B3595</f>
        <v>S</v>
      </c>
      <c r="D3603" s="23" t="str">
        <f>'Raw data (base scenario)'!C3595</f>
        <v>H</v>
      </c>
      <c r="E3603" t="b">
        <f t="shared" si="338"/>
        <v>1</v>
      </c>
      <c r="F3603" t="b">
        <f t="shared" si="339"/>
        <v>1</v>
      </c>
      <c r="G3603" t="str">
        <f t="shared" si="340"/>
        <v>N/A</v>
      </c>
      <c r="K3603" s="28">
        <v>3589</v>
      </c>
      <c r="L3603" s="27" t="s">
        <v>3</v>
      </c>
      <c r="M3603" s="27" t="s">
        <v>1</v>
      </c>
      <c r="N3603" t="b">
        <f t="shared" si="341"/>
        <v>1</v>
      </c>
      <c r="O3603" t="b">
        <f t="shared" si="342"/>
        <v>1</v>
      </c>
      <c r="P3603" t="str">
        <f t="shared" si="343"/>
        <v>N/A</v>
      </c>
    </row>
    <row r="3604" spans="2:16" x14ac:dyDescent="0.25">
      <c r="B3604" s="23">
        <f>'Raw data (base scenario)'!A3596</f>
        <v>3590</v>
      </c>
      <c r="C3604" s="23" t="str">
        <f>'Raw data (base scenario)'!B3596</f>
        <v>S</v>
      </c>
      <c r="D3604" s="23" t="str">
        <f>'Raw data (base scenario)'!C3596</f>
        <v>H</v>
      </c>
      <c r="E3604" t="b">
        <f t="shared" si="338"/>
        <v>1</v>
      </c>
      <c r="F3604" t="b">
        <f t="shared" si="339"/>
        <v>1</v>
      </c>
      <c r="G3604" t="str">
        <f t="shared" si="340"/>
        <v>N/A</v>
      </c>
      <c r="K3604" s="28">
        <v>3590</v>
      </c>
      <c r="L3604" s="27" t="s">
        <v>3</v>
      </c>
      <c r="M3604" s="27" t="s">
        <v>1</v>
      </c>
      <c r="N3604" t="b">
        <f t="shared" si="341"/>
        <v>1</v>
      </c>
      <c r="O3604" t="b">
        <f t="shared" si="342"/>
        <v>1</v>
      </c>
      <c r="P3604" t="str">
        <f t="shared" si="343"/>
        <v>N/A</v>
      </c>
    </row>
    <row r="3605" spans="2:16" x14ac:dyDescent="0.25">
      <c r="B3605" s="23">
        <f>'Raw data (base scenario)'!A3597</f>
        <v>3591</v>
      </c>
      <c r="C3605" s="23" t="str">
        <f>'Raw data (base scenario)'!B3597</f>
        <v>S</v>
      </c>
      <c r="D3605" s="23" t="str">
        <f>'Raw data (base scenario)'!C3597</f>
        <v>I</v>
      </c>
      <c r="E3605" t="b">
        <f t="shared" si="338"/>
        <v>1</v>
      </c>
      <c r="F3605" t="b">
        <f t="shared" si="339"/>
        <v>1</v>
      </c>
      <c r="G3605" t="str">
        <f t="shared" si="340"/>
        <v>N/A</v>
      </c>
      <c r="K3605" s="28">
        <v>3591</v>
      </c>
      <c r="L3605" s="27" t="s">
        <v>3</v>
      </c>
      <c r="M3605" s="27" t="s">
        <v>18</v>
      </c>
      <c r="N3605" t="b">
        <f t="shared" si="341"/>
        <v>1</v>
      </c>
      <c r="O3605" t="b">
        <f t="shared" si="342"/>
        <v>1</v>
      </c>
      <c r="P3605" t="str">
        <f t="shared" si="343"/>
        <v>N/A</v>
      </c>
    </row>
    <row r="3606" spans="2:16" x14ac:dyDescent="0.25">
      <c r="B3606" s="23">
        <f>'Raw data (base scenario)'!A3598</f>
        <v>3592</v>
      </c>
      <c r="C3606" s="23" t="str">
        <f>'Raw data (base scenario)'!B3598</f>
        <v>H</v>
      </c>
      <c r="D3606" s="23" t="str">
        <f>'Raw data (base scenario)'!C3598</f>
        <v>H</v>
      </c>
      <c r="E3606" t="b">
        <f t="shared" si="338"/>
        <v>1</v>
      </c>
      <c r="F3606" t="b">
        <f t="shared" si="339"/>
        <v>1</v>
      </c>
      <c r="G3606" t="str">
        <f t="shared" si="340"/>
        <v>N/A</v>
      </c>
      <c r="K3606" s="28">
        <v>3592</v>
      </c>
      <c r="L3606" s="27" t="s">
        <v>1</v>
      </c>
      <c r="M3606" s="27" t="s">
        <v>1</v>
      </c>
      <c r="N3606" t="b">
        <f t="shared" si="341"/>
        <v>1</v>
      </c>
      <c r="O3606" t="b">
        <f t="shared" si="342"/>
        <v>1</v>
      </c>
      <c r="P3606" t="str">
        <f t="shared" si="343"/>
        <v>N/A</v>
      </c>
    </row>
    <row r="3607" spans="2:16" x14ac:dyDescent="0.25">
      <c r="B3607" s="23">
        <f>'Raw data (base scenario)'!A3599</f>
        <v>3593</v>
      </c>
      <c r="C3607" s="23" t="str">
        <f>'Raw data (base scenario)'!B3599</f>
        <v>H</v>
      </c>
      <c r="D3607" s="23" t="str">
        <f>'Raw data (base scenario)'!C3599</f>
        <v>H</v>
      </c>
      <c r="E3607" t="b">
        <f t="shared" si="338"/>
        <v>1</v>
      </c>
      <c r="F3607" t="b">
        <f t="shared" si="339"/>
        <v>1</v>
      </c>
      <c r="G3607" t="str">
        <f t="shared" si="340"/>
        <v>N/A</v>
      </c>
      <c r="K3607" s="28">
        <v>3593</v>
      </c>
      <c r="L3607" s="27" t="s">
        <v>1</v>
      </c>
      <c r="M3607" s="27" t="s">
        <v>1</v>
      </c>
      <c r="N3607" t="b">
        <f t="shared" si="341"/>
        <v>1</v>
      </c>
      <c r="O3607" t="b">
        <f t="shared" si="342"/>
        <v>1</v>
      </c>
      <c r="P3607" t="str">
        <f t="shared" si="343"/>
        <v>N/A</v>
      </c>
    </row>
    <row r="3608" spans="2:16" x14ac:dyDescent="0.25">
      <c r="B3608" s="23">
        <f>'Raw data (base scenario)'!A3600</f>
        <v>3594</v>
      </c>
      <c r="C3608" s="23" t="str">
        <f>'Raw data (base scenario)'!B3600</f>
        <v>I</v>
      </c>
      <c r="D3608" s="23" t="str">
        <f>'Raw data (base scenario)'!C3600</f>
        <v>H</v>
      </c>
      <c r="E3608" t="b">
        <f t="shared" si="338"/>
        <v>1</v>
      </c>
      <c r="F3608" t="b">
        <f t="shared" si="339"/>
        <v>1</v>
      </c>
      <c r="G3608" t="str">
        <f t="shared" si="340"/>
        <v>N/A</v>
      </c>
      <c r="K3608" s="28">
        <v>3594</v>
      </c>
      <c r="L3608" s="27" t="s">
        <v>18</v>
      </c>
      <c r="M3608" s="27" t="s">
        <v>1</v>
      </c>
      <c r="N3608" t="b">
        <f t="shared" si="341"/>
        <v>1</v>
      </c>
      <c r="O3608" t="b">
        <f t="shared" si="342"/>
        <v>1</v>
      </c>
      <c r="P3608" t="str">
        <f t="shared" si="343"/>
        <v>N/A</v>
      </c>
    </row>
    <row r="3609" spans="2:16" x14ac:dyDescent="0.25">
      <c r="B3609" s="23">
        <f>'Raw data (base scenario)'!A3601</f>
        <v>3595</v>
      </c>
      <c r="C3609" s="23" t="str">
        <f>'Raw data (base scenario)'!B3601</f>
        <v>I</v>
      </c>
      <c r="D3609" s="23" t="str">
        <f>'Raw data (base scenario)'!C3601</f>
        <v>I</v>
      </c>
      <c r="E3609" t="b">
        <f t="shared" si="338"/>
        <v>1</v>
      </c>
      <c r="F3609" t="b">
        <f t="shared" si="339"/>
        <v>1</v>
      </c>
      <c r="G3609" t="str">
        <f t="shared" si="340"/>
        <v>N/A</v>
      </c>
      <c r="K3609" s="28">
        <v>3595</v>
      </c>
      <c r="L3609" s="27" t="s">
        <v>18</v>
      </c>
      <c r="M3609" s="27" t="s">
        <v>18</v>
      </c>
      <c r="N3609" t="b">
        <f t="shared" si="341"/>
        <v>1</v>
      </c>
      <c r="O3609" t="b">
        <f t="shared" si="342"/>
        <v>1</v>
      </c>
      <c r="P3609" t="str">
        <f t="shared" si="343"/>
        <v>N/A</v>
      </c>
    </row>
    <row r="3610" spans="2:16" x14ac:dyDescent="0.25">
      <c r="B3610" s="23">
        <f>'Raw data (base scenario)'!A3602</f>
        <v>3596</v>
      </c>
      <c r="C3610" s="23" t="str">
        <f>'Raw data (base scenario)'!B3602</f>
        <v>H</v>
      </c>
      <c r="D3610" s="23" t="str">
        <f>'Raw data (base scenario)'!C3602</f>
        <v>H</v>
      </c>
      <c r="E3610" t="b">
        <f t="shared" si="338"/>
        <v>1</v>
      </c>
      <c r="F3610" t="b">
        <f t="shared" si="339"/>
        <v>1</v>
      </c>
      <c r="G3610" t="str">
        <f t="shared" si="340"/>
        <v>N/A</v>
      </c>
      <c r="K3610" s="28">
        <v>3596</v>
      </c>
      <c r="L3610" s="27" t="s">
        <v>1</v>
      </c>
      <c r="M3610" s="27" t="s">
        <v>1</v>
      </c>
      <c r="N3610" t="b">
        <f t="shared" si="341"/>
        <v>1</v>
      </c>
      <c r="O3610" t="b">
        <f t="shared" si="342"/>
        <v>1</v>
      </c>
      <c r="P3610" t="str">
        <f t="shared" si="343"/>
        <v>N/A</v>
      </c>
    </row>
    <row r="3611" spans="2:16" x14ac:dyDescent="0.25">
      <c r="B3611" s="23">
        <f>'Raw data (base scenario)'!A3603</f>
        <v>3597</v>
      </c>
      <c r="C3611" s="23" t="str">
        <f>'Raw data (base scenario)'!B3603</f>
        <v>I</v>
      </c>
      <c r="D3611" s="23" t="str">
        <f>'Raw data (base scenario)'!C3603</f>
        <v>I</v>
      </c>
      <c r="E3611" t="b">
        <f t="shared" si="338"/>
        <v>1</v>
      </c>
      <c r="F3611" t="b">
        <f t="shared" si="339"/>
        <v>1</v>
      </c>
      <c r="G3611" t="str">
        <f t="shared" si="340"/>
        <v>N/A</v>
      </c>
      <c r="K3611" s="28">
        <v>3597</v>
      </c>
      <c r="L3611" s="27" t="s">
        <v>18</v>
      </c>
      <c r="M3611" s="27" t="s">
        <v>18</v>
      </c>
      <c r="N3611" t="b">
        <f t="shared" si="341"/>
        <v>1</v>
      </c>
      <c r="O3611" t="b">
        <f t="shared" si="342"/>
        <v>1</v>
      </c>
      <c r="P3611" t="str">
        <f t="shared" si="343"/>
        <v>N/A</v>
      </c>
    </row>
    <row r="3612" spans="2:16" x14ac:dyDescent="0.25">
      <c r="B3612" s="23">
        <f>'Raw data (base scenario)'!A3604</f>
        <v>3598</v>
      </c>
      <c r="C3612" s="23" t="str">
        <f>'Raw data (base scenario)'!B3604</f>
        <v>S</v>
      </c>
      <c r="D3612" s="23" t="str">
        <f>'Raw data (base scenario)'!C3604</f>
        <v>S</v>
      </c>
      <c r="E3612" t="b">
        <f t="shared" si="338"/>
        <v>1</v>
      </c>
      <c r="F3612" t="b">
        <f t="shared" si="339"/>
        <v>1</v>
      </c>
      <c r="G3612" t="str">
        <f t="shared" si="340"/>
        <v>N/A</v>
      </c>
      <c r="K3612" s="28">
        <v>3598</v>
      </c>
      <c r="L3612" s="27" t="s">
        <v>3</v>
      </c>
      <c r="M3612" s="27" t="s">
        <v>3</v>
      </c>
      <c r="N3612" t="b">
        <f t="shared" si="341"/>
        <v>1</v>
      </c>
      <c r="O3612" t="b">
        <f t="shared" si="342"/>
        <v>1</v>
      </c>
      <c r="P3612" t="str">
        <f t="shared" si="343"/>
        <v>N/A</v>
      </c>
    </row>
    <row r="3613" spans="2:16" x14ac:dyDescent="0.25">
      <c r="B3613" s="23">
        <f>'Raw data (base scenario)'!A3605</f>
        <v>3599</v>
      </c>
      <c r="C3613" s="23" t="str">
        <f>'Raw data (base scenario)'!B3605</f>
        <v>I</v>
      </c>
      <c r="D3613" s="23" t="str">
        <f>'Raw data (base scenario)'!C3605</f>
        <v>D</v>
      </c>
      <c r="E3613" t="b">
        <f t="shared" si="338"/>
        <v>1</v>
      </c>
      <c r="F3613" t="b">
        <f t="shared" si="339"/>
        <v>1</v>
      </c>
      <c r="G3613" t="str">
        <f t="shared" si="340"/>
        <v>N/A</v>
      </c>
      <c r="K3613" s="28">
        <v>3599</v>
      </c>
      <c r="L3613" s="27" t="s">
        <v>18</v>
      </c>
      <c r="M3613" s="27" t="s">
        <v>2</v>
      </c>
      <c r="N3613" t="b">
        <f t="shared" si="341"/>
        <v>1</v>
      </c>
      <c r="O3613" t="b">
        <f t="shared" si="342"/>
        <v>1</v>
      </c>
      <c r="P3613" t="str">
        <f t="shared" si="343"/>
        <v>N/A</v>
      </c>
    </row>
    <row r="3614" spans="2:16" x14ac:dyDescent="0.25">
      <c r="B3614" s="23">
        <f>'Raw data (base scenario)'!A3606</f>
        <v>3600</v>
      </c>
      <c r="C3614" s="23" t="str">
        <f>'Raw data (base scenario)'!B3606</f>
        <v>H</v>
      </c>
      <c r="D3614" s="23" t="str">
        <f>'Raw data (base scenario)'!C3606</f>
        <v>D</v>
      </c>
      <c r="E3614" t="b">
        <f t="shared" si="338"/>
        <v>1</v>
      </c>
      <c r="F3614" t="b">
        <f t="shared" si="339"/>
        <v>1</v>
      </c>
      <c r="G3614" t="str">
        <f t="shared" si="340"/>
        <v>N/A</v>
      </c>
      <c r="K3614" s="28">
        <v>3600</v>
      </c>
      <c r="L3614" s="27" t="s">
        <v>1</v>
      </c>
      <c r="M3614" s="27" t="s">
        <v>2</v>
      </c>
      <c r="N3614" t="b">
        <f t="shared" si="341"/>
        <v>1</v>
      </c>
      <c r="O3614" t="b">
        <f t="shared" si="342"/>
        <v>1</v>
      </c>
      <c r="P3614" t="str">
        <f t="shared" si="343"/>
        <v>N/A</v>
      </c>
    </row>
    <row r="3615" spans="2:16" x14ac:dyDescent="0.25">
      <c r="B3615" s="23">
        <f>'Raw data (base scenario)'!A3607</f>
        <v>3601</v>
      </c>
      <c r="C3615" s="23" t="str">
        <f>'Raw data (base scenario)'!B3607</f>
        <v>D</v>
      </c>
      <c r="D3615" s="23" t="str">
        <f>'Raw data (base scenario)'!C3607</f>
        <v>D</v>
      </c>
      <c r="E3615" t="b">
        <f t="shared" si="338"/>
        <v>1</v>
      </c>
      <c r="F3615" t="b">
        <f t="shared" si="339"/>
        <v>1</v>
      </c>
      <c r="G3615" t="b">
        <f t="shared" si="340"/>
        <v>1</v>
      </c>
      <c r="K3615" s="28">
        <v>3601</v>
      </c>
      <c r="L3615" s="27" t="s">
        <v>2</v>
      </c>
      <c r="M3615" s="27" t="s">
        <v>2</v>
      </c>
      <c r="N3615" t="b">
        <f t="shared" si="341"/>
        <v>1</v>
      </c>
      <c r="O3615" t="b">
        <f t="shared" si="342"/>
        <v>1</v>
      </c>
      <c r="P3615" t="b">
        <f t="shared" si="343"/>
        <v>1</v>
      </c>
    </row>
    <row r="3616" spans="2:16" x14ac:dyDescent="0.25">
      <c r="B3616" s="23">
        <f>'Raw data (base scenario)'!A3608</f>
        <v>3602</v>
      </c>
      <c r="C3616" s="23" t="str">
        <f>'Raw data (base scenario)'!B3608</f>
        <v>H</v>
      </c>
      <c r="D3616" s="23" t="str">
        <f>'Raw data (base scenario)'!C3608</f>
        <v>S</v>
      </c>
      <c r="E3616" t="b">
        <f t="shared" si="338"/>
        <v>1</v>
      </c>
      <c r="F3616" t="b">
        <f t="shared" si="339"/>
        <v>1</v>
      </c>
      <c r="G3616" t="str">
        <f t="shared" si="340"/>
        <v>N/A</v>
      </c>
      <c r="K3616" s="28">
        <v>3602</v>
      </c>
      <c r="L3616" s="27" t="s">
        <v>1</v>
      </c>
      <c r="M3616" s="27" t="s">
        <v>3</v>
      </c>
      <c r="N3616" t="b">
        <f t="shared" si="341"/>
        <v>1</v>
      </c>
      <c r="O3616" t="b">
        <f t="shared" si="342"/>
        <v>1</v>
      </c>
      <c r="P3616" t="str">
        <f t="shared" si="343"/>
        <v>N/A</v>
      </c>
    </row>
    <row r="3617" spans="2:16" x14ac:dyDescent="0.25">
      <c r="B3617" s="23">
        <f>'Raw data (base scenario)'!A3609</f>
        <v>3603</v>
      </c>
      <c r="C3617" s="23" t="str">
        <f>'Raw data (base scenario)'!B3609</f>
        <v>I</v>
      </c>
      <c r="D3617" s="23" t="str">
        <f>'Raw data (base scenario)'!C3609</f>
        <v>D</v>
      </c>
      <c r="E3617" t="b">
        <f t="shared" si="338"/>
        <v>1</v>
      </c>
      <c r="F3617" t="b">
        <f t="shared" si="339"/>
        <v>1</v>
      </c>
      <c r="G3617" t="str">
        <f t="shared" si="340"/>
        <v>N/A</v>
      </c>
      <c r="K3617" s="28">
        <v>3603</v>
      </c>
      <c r="L3617" s="27" t="s">
        <v>18</v>
      </c>
      <c r="M3617" s="27" t="s">
        <v>2</v>
      </c>
      <c r="N3617" t="b">
        <f t="shared" si="341"/>
        <v>1</v>
      </c>
      <c r="O3617" t="b">
        <f t="shared" si="342"/>
        <v>1</v>
      </c>
      <c r="P3617" t="str">
        <f t="shared" si="343"/>
        <v>N/A</v>
      </c>
    </row>
    <row r="3618" spans="2:16" x14ac:dyDescent="0.25">
      <c r="B3618" s="23">
        <f>'Raw data (base scenario)'!A3610</f>
        <v>3604</v>
      </c>
      <c r="C3618" s="23" t="str">
        <f>'Raw data (base scenario)'!B3610</f>
        <v>S</v>
      </c>
      <c r="D3618" s="23" t="str">
        <f>'Raw data (base scenario)'!C3610</f>
        <v>H</v>
      </c>
      <c r="E3618" t="b">
        <f t="shared" si="338"/>
        <v>1</v>
      </c>
      <c r="F3618" t="b">
        <f t="shared" si="339"/>
        <v>1</v>
      </c>
      <c r="G3618" t="str">
        <f t="shared" si="340"/>
        <v>N/A</v>
      </c>
      <c r="K3618" s="28">
        <v>3604</v>
      </c>
      <c r="L3618" s="27" t="s">
        <v>3</v>
      </c>
      <c r="M3618" s="27" t="s">
        <v>1</v>
      </c>
      <c r="N3618" t="b">
        <f t="shared" si="341"/>
        <v>1</v>
      </c>
      <c r="O3618" t="b">
        <f t="shared" si="342"/>
        <v>1</v>
      </c>
      <c r="P3618" t="str">
        <f t="shared" si="343"/>
        <v>N/A</v>
      </c>
    </row>
    <row r="3619" spans="2:16" x14ac:dyDescent="0.25">
      <c r="B3619" s="23">
        <f>'Raw data (base scenario)'!A3611</f>
        <v>3605</v>
      </c>
      <c r="C3619" s="23" t="str">
        <f>'Raw data (base scenario)'!B3611</f>
        <v>H</v>
      </c>
      <c r="D3619" s="23" t="str">
        <f>'Raw data (base scenario)'!C3611</f>
        <v>H</v>
      </c>
      <c r="E3619" t="b">
        <f t="shared" si="338"/>
        <v>1</v>
      </c>
      <c r="F3619" t="b">
        <f t="shared" si="339"/>
        <v>1</v>
      </c>
      <c r="G3619" t="str">
        <f t="shared" si="340"/>
        <v>N/A</v>
      </c>
      <c r="K3619" s="28">
        <v>3605</v>
      </c>
      <c r="L3619" s="27" t="s">
        <v>1</v>
      </c>
      <c r="M3619" s="27" t="s">
        <v>1</v>
      </c>
      <c r="N3619" t="b">
        <f t="shared" si="341"/>
        <v>1</v>
      </c>
      <c r="O3619" t="b">
        <f t="shared" si="342"/>
        <v>1</v>
      </c>
      <c r="P3619" t="str">
        <f t="shared" si="343"/>
        <v>N/A</v>
      </c>
    </row>
    <row r="3620" spans="2:16" x14ac:dyDescent="0.25">
      <c r="B3620" s="23">
        <f>'Raw data (base scenario)'!A3612</f>
        <v>3606</v>
      </c>
      <c r="C3620" s="23" t="str">
        <f>'Raw data (base scenario)'!B3612</f>
        <v>S</v>
      </c>
      <c r="D3620" s="23" t="str">
        <f>'Raw data (base scenario)'!C3612</f>
        <v>H</v>
      </c>
      <c r="E3620" t="b">
        <f t="shared" si="338"/>
        <v>1</v>
      </c>
      <c r="F3620" t="b">
        <f t="shared" si="339"/>
        <v>1</v>
      </c>
      <c r="G3620" t="str">
        <f t="shared" si="340"/>
        <v>N/A</v>
      </c>
      <c r="K3620" s="28">
        <v>3606</v>
      </c>
      <c r="L3620" s="27" t="s">
        <v>3</v>
      </c>
      <c r="M3620" s="27" t="s">
        <v>1</v>
      </c>
      <c r="N3620" t="b">
        <f t="shared" si="341"/>
        <v>1</v>
      </c>
      <c r="O3620" t="b">
        <f t="shared" si="342"/>
        <v>1</v>
      </c>
      <c r="P3620" t="str">
        <f t="shared" si="343"/>
        <v>N/A</v>
      </c>
    </row>
    <row r="3621" spans="2:16" x14ac:dyDescent="0.25">
      <c r="B3621" s="23">
        <f>'Raw data (base scenario)'!A3613</f>
        <v>3607</v>
      </c>
      <c r="C3621" s="23" t="str">
        <f>'Raw data (base scenario)'!B3613</f>
        <v>D</v>
      </c>
      <c r="D3621" s="23" t="str">
        <f>'Raw data (base scenario)'!C3613</f>
        <v>D</v>
      </c>
      <c r="E3621" t="b">
        <f t="shared" si="338"/>
        <v>1</v>
      </c>
      <c r="F3621" t="b">
        <f t="shared" si="339"/>
        <v>1</v>
      </c>
      <c r="G3621" t="b">
        <f t="shared" si="340"/>
        <v>1</v>
      </c>
      <c r="K3621" s="28">
        <v>3607</v>
      </c>
      <c r="L3621" s="27" t="s">
        <v>2</v>
      </c>
      <c r="M3621" s="27" t="s">
        <v>2</v>
      </c>
      <c r="N3621" t="b">
        <f t="shared" si="341"/>
        <v>1</v>
      </c>
      <c r="O3621" t="b">
        <f t="shared" si="342"/>
        <v>1</v>
      </c>
      <c r="P3621" t="b">
        <f t="shared" si="343"/>
        <v>1</v>
      </c>
    </row>
    <row r="3622" spans="2:16" x14ac:dyDescent="0.25">
      <c r="B3622" s="23">
        <f>'Raw data (base scenario)'!A3614</f>
        <v>3608</v>
      </c>
      <c r="C3622" s="23" t="str">
        <f>'Raw data (base scenario)'!B3614</f>
        <v>I</v>
      </c>
      <c r="D3622" s="23" t="str">
        <f>'Raw data (base scenario)'!C3614</f>
        <v>D</v>
      </c>
      <c r="E3622" t="b">
        <f t="shared" si="338"/>
        <v>1</v>
      </c>
      <c r="F3622" t="b">
        <f t="shared" si="339"/>
        <v>1</v>
      </c>
      <c r="G3622" t="str">
        <f t="shared" si="340"/>
        <v>N/A</v>
      </c>
      <c r="K3622" s="28">
        <v>3608</v>
      </c>
      <c r="L3622" s="27" t="s">
        <v>18</v>
      </c>
      <c r="M3622" s="27" t="s">
        <v>2</v>
      </c>
      <c r="N3622" t="b">
        <f t="shared" si="341"/>
        <v>1</v>
      </c>
      <c r="O3622" t="b">
        <f t="shared" si="342"/>
        <v>1</v>
      </c>
      <c r="P3622" t="str">
        <f t="shared" si="343"/>
        <v>N/A</v>
      </c>
    </row>
    <row r="3623" spans="2:16" x14ac:dyDescent="0.25">
      <c r="B3623" s="23">
        <f>'Raw data (base scenario)'!A3615</f>
        <v>3609</v>
      </c>
      <c r="C3623" s="23" t="str">
        <f>'Raw data (base scenario)'!B3615</f>
        <v>I</v>
      </c>
      <c r="D3623" s="23" t="str">
        <f>'Raw data (base scenario)'!C3615</f>
        <v>S</v>
      </c>
      <c r="E3623" t="b">
        <f t="shared" si="338"/>
        <v>1</v>
      </c>
      <c r="F3623" t="b">
        <f t="shared" si="339"/>
        <v>1</v>
      </c>
      <c r="G3623" t="str">
        <f t="shared" si="340"/>
        <v>N/A</v>
      </c>
      <c r="K3623" s="28">
        <v>3609</v>
      </c>
      <c r="L3623" s="27" t="s">
        <v>18</v>
      </c>
      <c r="M3623" s="27" t="s">
        <v>3</v>
      </c>
      <c r="N3623" t="b">
        <f t="shared" si="341"/>
        <v>1</v>
      </c>
      <c r="O3623" t="b">
        <f t="shared" si="342"/>
        <v>1</v>
      </c>
      <c r="P3623" t="str">
        <f t="shared" si="343"/>
        <v>N/A</v>
      </c>
    </row>
    <row r="3624" spans="2:16" x14ac:dyDescent="0.25">
      <c r="B3624" s="23">
        <f>'Raw data (base scenario)'!A3616</f>
        <v>3610</v>
      </c>
      <c r="C3624" s="23" t="str">
        <f>'Raw data (base scenario)'!B3616</f>
        <v>I</v>
      </c>
      <c r="D3624" s="23" t="str">
        <f>'Raw data (base scenario)'!C3616</f>
        <v>S</v>
      </c>
      <c r="E3624" t="b">
        <f t="shared" si="338"/>
        <v>1</v>
      </c>
      <c r="F3624" t="b">
        <f t="shared" si="339"/>
        <v>1</v>
      </c>
      <c r="G3624" t="str">
        <f t="shared" si="340"/>
        <v>N/A</v>
      </c>
      <c r="K3624" s="28">
        <v>3610</v>
      </c>
      <c r="L3624" s="27" t="s">
        <v>18</v>
      </c>
      <c r="M3624" s="27" t="s">
        <v>3</v>
      </c>
      <c r="N3624" t="b">
        <f t="shared" si="341"/>
        <v>1</v>
      </c>
      <c r="O3624" t="b">
        <f t="shared" si="342"/>
        <v>1</v>
      </c>
      <c r="P3624" t="str">
        <f t="shared" si="343"/>
        <v>N/A</v>
      </c>
    </row>
    <row r="3625" spans="2:16" x14ac:dyDescent="0.25">
      <c r="B3625" s="23">
        <f>'Raw data (base scenario)'!A3617</f>
        <v>3611</v>
      </c>
      <c r="C3625" s="23" t="str">
        <f>'Raw data (base scenario)'!B3617</f>
        <v>H</v>
      </c>
      <c r="D3625" s="23" t="str">
        <f>'Raw data (base scenario)'!C3617</f>
        <v>H</v>
      </c>
      <c r="E3625" t="b">
        <f t="shared" si="338"/>
        <v>1</v>
      </c>
      <c r="F3625" t="b">
        <f t="shared" si="339"/>
        <v>1</v>
      </c>
      <c r="G3625" t="str">
        <f t="shared" si="340"/>
        <v>N/A</v>
      </c>
      <c r="K3625" s="28">
        <v>3611</v>
      </c>
      <c r="L3625" s="27" t="s">
        <v>1</v>
      </c>
      <c r="M3625" s="27" t="s">
        <v>1</v>
      </c>
      <c r="N3625" t="b">
        <f t="shared" si="341"/>
        <v>1</v>
      </c>
      <c r="O3625" t="b">
        <f t="shared" si="342"/>
        <v>1</v>
      </c>
      <c r="P3625" t="str">
        <f t="shared" si="343"/>
        <v>N/A</v>
      </c>
    </row>
    <row r="3626" spans="2:16" x14ac:dyDescent="0.25">
      <c r="B3626" s="23">
        <f>'Raw data (base scenario)'!A3618</f>
        <v>3612</v>
      </c>
      <c r="C3626" s="23" t="str">
        <f>'Raw data (base scenario)'!B3618</f>
        <v>D</v>
      </c>
      <c r="D3626" s="23" t="str">
        <f>'Raw data (base scenario)'!C3618</f>
        <v>D</v>
      </c>
      <c r="E3626" t="b">
        <f t="shared" si="338"/>
        <v>1</v>
      </c>
      <c r="F3626" t="b">
        <f t="shared" si="339"/>
        <v>1</v>
      </c>
      <c r="G3626" t="b">
        <f t="shared" si="340"/>
        <v>1</v>
      </c>
      <c r="K3626" s="28">
        <v>3612</v>
      </c>
      <c r="L3626" s="27" t="s">
        <v>2</v>
      </c>
      <c r="M3626" s="27" t="s">
        <v>2</v>
      </c>
      <c r="N3626" t="b">
        <f t="shared" si="341"/>
        <v>1</v>
      </c>
      <c r="O3626" t="b">
        <f t="shared" si="342"/>
        <v>1</v>
      </c>
      <c r="P3626" t="b">
        <f t="shared" si="343"/>
        <v>1</v>
      </c>
    </row>
    <row r="3627" spans="2:16" x14ac:dyDescent="0.25">
      <c r="B3627" s="23">
        <f>'Raw data (base scenario)'!A3619</f>
        <v>3613</v>
      </c>
      <c r="C3627" s="23" t="str">
        <f>'Raw data (base scenario)'!B3619</f>
        <v>D</v>
      </c>
      <c r="D3627" s="23" t="str">
        <f>'Raw data (base scenario)'!C3619</f>
        <v>D</v>
      </c>
      <c r="E3627" t="b">
        <f t="shared" si="338"/>
        <v>1</v>
      </c>
      <c r="F3627" t="b">
        <f t="shared" si="339"/>
        <v>1</v>
      </c>
      <c r="G3627" t="b">
        <f t="shared" si="340"/>
        <v>1</v>
      </c>
      <c r="K3627" s="28">
        <v>3613</v>
      </c>
      <c r="L3627" s="27" t="s">
        <v>2</v>
      </c>
      <c r="M3627" s="27" t="s">
        <v>2</v>
      </c>
      <c r="N3627" t="b">
        <f t="shared" si="341"/>
        <v>1</v>
      </c>
      <c r="O3627" t="b">
        <f t="shared" si="342"/>
        <v>1</v>
      </c>
      <c r="P3627" t="b">
        <f t="shared" si="343"/>
        <v>1</v>
      </c>
    </row>
    <row r="3628" spans="2:16" x14ac:dyDescent="0.25">
      <c r="B3628" s="23">
        <f>'Raw data (base scenario)'!A3620</f>
        <v>3614</v>
      </c>
      <c r="C3628" s="23" t="str">
        <f>'Raw data (base scenario)'!B3620</f>
        <v>H</v>
      </c>
      <c r="D3628" s="23" t="str">
        <f>'Raw data (base scenario)'!C3620</f>
        <v>H</v>
      </c>
      <c r="E3628" t="b">
        <f t="shared" si="338"/>
        <v>1</v>
      </c>
      <c r="F3628" t="b">
        <f t="shared" si="339"/>
        <v>1</v>
      </c>
      <c r="G3628" t="str">
        <f t="shared" si="340"/>
        <v>N/A</v>
      </c>
      <c r="K3628" s="28">
        <v>3614</v>
      </c>
      <c r="L3628" s="27" t="s">
        <v>1</v>
      </c>
      <c r="M3628" s="27" t="s">
        <v>1</v>
      </c>
      <c r="N3628" t="b">
        <f t="shared" si="341"/>
        <v>1</v>
      </c>
      <c r="O3628" t="b">
        <f t="shared" si="342"/>
        <v>1</v>
      </c>
      <c r="P3628" t="str">
        <f t="shared" si="343"/>
        <v>N/A</v>
      </c>
    </row>
    <row r="3629" spans="2:16" x14ac:dyDescent="0.25">
      <c r="B3629" s="23">
        <f>'Raw data (base scenario)'!A3621</f>
        <v>3615</v>
      </c>
      <c r="C3629" s="23" t="str">
        <f>'Raw data (base scenario)'!B3621</f>
        <v>S</v>
      </c>
      <c r="D3629" s="23" t="str">
        <f>'Raw data (base scenario)'!C3621</f>
        <v>H</v>
      </c>
      <c r="E3629" t="b">
        <f t="shared" si="338"/>
        <v>1</v>
      </c>
      <c r="F3629" t="b">
        <f t="shared" si="339"/>
        <v>1</v>
      </c>
      <c r="G3629" t="str">
        <f t="shared" si="340"/>
        <v>N/A</v>
      </c>
      <c r="K3629" s="28">
        <v>3615</v>
      </c>
      <c r="L3629" s="27" t="s">
        <v>3</v>
      </c>
      <c r="M3629" s="27" t="s">
        <v>1</v>
      </c>
      <c r="N3629" t="b">
        <f t="shared" si="341"/>
        <v>1</v>
      </c>
      <c r="O3629" t="b">
        <f t="shared" si="342"/>
        <v>1</v>
      </c>
      <c r="P3629" t="str">
        <f t="shared" si="343"/>
        <v>N/A</v>
      </c>
    </row>
    <row r="3630" spans="2:16" x14ac:dyDescent="0.25">
      <c r="B3630" s="23">
        <f>'Raw data (base scenario)'!A3622</f>
        <v>3616</v>
      </c>
      <c r="C3630" s="23" t="str">
        <f>'Raw data (base scenario)'!B3622</f>
        <v>I</v>
      </c>
      <c r="D3630" s="23" t="str">
        <f>'Raw data (base scenario)'!C3622</f>
        <v>I</v>
      </c>
      <c r="E3630" t="b">
        <f t="shared" si="338"/>
        <v>1</v>
      </c>
      <c r="F3630" t="b">
        <f t="shared" si="339"/>
        <v>1</v>
      </c>
      <c r="G3630" t="str">
        <f t="shared" si="340"/>
        <v>N/A</v>
      </c>
      <c r="K3630" s="28">
        <v>3616</v>
      </c>
      <c r="L3630" s="27" t="s">
        <v>18</v>
      </c>
      <c r="M3630" s="27" t="s">
        <v>18</v>
      </c>
      <c r="N3630" t="b">
        <f t="shared" si="341"/>
        <v>1</v>
      </c>
      <c r="O3630" t="b">
        <f t="shared" si="342"/>
        <v>1</v>
      </c>
      <c r="P3630" t="str">
        <f t="shared" si="343"/>
        <v>N/A</v>
      </c>
    </row>
    <row r="3631" spans="2:16" x14ac:dyDescent="0.25">
      <c r="B3631" s="23">
        <f>'Raw data (base scenario)'!A3623</f>
        <v>3617</v>
      </c>
      <c r="C3631" s="23" t="str">
        <f>'Raw data (base scenario)'!B3623</f>
        <v>D</v>
      </c>
      <c r="D3631" s="23" t="str">
        <f>'Raw data (base scenario)'!C3623</f>
        <v>D</v>
      </c>
      <c r="E3631" t="b">
        <f t="shared" si="338"/>
        <v>1</v>
      </c>
      <c r="F3631" t="b">
        <f t="shared" si="339"/>
        <v>1</v>
      </c>
      <c r="G3631" t="b">
        <f t="shared" si="340"/>
        <v>1</v>
      </c>
      <c r="K3631" s="28">
        <v>3617</v>
      </c>
      <c r="L3631" s="27" t="s">
        <v>2</v>
      </c>
      <c r="M3631" s="27" t="s">
        <v>2</v>
      </c>
      <c r="N3631" t="b">
        <f t="shared" si="341"/>
        <v>1</v>
      </c>
      <c r="O3631" t="b">
        <f t="shared" si="342"/>
        <v>1</v>
      </c>
      <c r="P3631" t="b">
        <f t="shared" si="343"/>
        <v>1</v>
      </c>
    </row>
    <row r="3632" spans="2:16" x14ac:dyDescent="0.25">
      <c r="B3632" s="23">
        <f>'Raw data (base scenario)'!A3624</f>
        <v>3618</v>
      </c>
      <c r="C3632" s="23" t="str">
        <f>'Raw data (base scenario)'!B3624</f>
        <v>H</v>
      </c>
      <c r="D3632" s="23" t="str">
        <f>'Raw data (base scenario)'!C3624</f>
        <v>S</v>
      </c>
      <c r="E3632" t="b">
        <f t="shared" si="338"/>
        <v>1</v>
      </c>
      <c r="F3632" t="b">
        <f t="shared" si="339"/>
        <v>1</v>
      </c>
      <c r="G3632" t="str">
        <f t="shared" si="340"/>
        <v>N/A</v>
      </c>
      <c r="K3632" s="28">
        <v>3618</v>
      </c>
      <c r="L3632" s="27" t="s">
        <v>1</v>
      </c>
      <c r="M3632" s="27" t="s">
        <v>3</v>
      </c>
      <c r="N3632" t="b">
        <f t="shared" si="341"/>
        <v>1</v>
      </c>
      <c r="O3632" t="b">
        <f t="shared" si="342"/>
        <v>1</v>
      </c>
      <c r="P3632" t="str">
        <f t="shared" si="343"/>
        <v>N/A</v>
      </c>
    </row>
    <row r="3633" spans="2:16" x14ac:dyDescent="0.25">
      <c r="B3633" s="23">
        <f>'Raw data (base scenario)'!A3625</f>
        <v>3619</v>
      </c>
      <c r="C3633" s="23" t="str">
        <f>'Raw data (base scenario)'!B3625</f>
        <v>H</v>
      </c>
      <c r="D3633" s="23" t="str">
        <f>'Raw data (base scenario)'!C3625</f>
        <v>H</v>
      </c>
      <c r="E3633" t="b">
        <f t="shared" si="338"/>
        <v>1</v>
      </c>
      <c r="F3633" t="b">
        <f t="shared" si="339"/>
        <v>1</v>
      </c>
      <c r="G3633" t="str">
        <f t="shared" si="340"/>
        <v>N/A</v>
      </c>
      <c r="K3633" s="28">
        <v>3619</v>
      </c>
      <c r="L3633" s="27" t="s">
        <v>1</v>
      </c>
      <c r="M3633" s="27" t="s">
        <v>1</v>
      </c>
      <c r="N3633" t="b">
        <f t="shared" si="341"/>
        <v>1</v>
      </c>
      <c r="O3633" t="b">
        <f t="shared" si="342"/>
        <v>1</v>
      </c>
      <c r="P3633" t="str">
        <f t="shared" si="343"/>
        <v>N/A</v>
      </c>
    </row>
    <row r="3634" spans="2:16" x14ac:dyDescent="0.25">
      <c r="B3634" s="23">
        <f>'Raw data (base scenario)'!A3626</f>
        <v>3620</v>
      </c>
      <c r="C3634" s="23" t="str">
        <f>'Raw data (base scenario)'!B3626</f>
        <v>I</v>
      </c>
      <c r="D3634" s="23" t="str">
        <f>'Raw data (base scenario)'!C3626</f>
        <v>I</v>
      </c>
      <c r="E3634" t="b">
        <f t="shared" si="338"/>
        <v>1</v>
      </c>
      <c r="F3634" t="b">
        <f t="shared" si="339"/>
        <v>1</v>
      </c>
      <c r="G3634" t="str">
        <f t="shared" si="340"/>
        <v>N/A</v>
      </c>
      <c r="K3634" s="28">
        <v>3620</v>
      </c>
      <c r="L3634" s="27" t="s">
        <v>18</v>
      </c>
      <c r="M3634" s="27" t="s">
        <v>18</v>
      </c>
      <c r="N3634" t="b">
        <f t="shared" si="341"/>
        <v>1</v>
      </c>
      <c r="O3634" t="b">
        <f t="shared" si="342"/>
        <v>1</v>
      </c>
      <c r="P3634" t="str">
        <f t="shared" si="343"/>
        <v>N/A</v>
      </c>
    </row>
    <row r="3635" spans="2:16" x14ac:dyDescent="0.25">
      <c r="B3635" s="23">
        <f>'Raw data (base scenario)'!A3627</f>
        <v>3621</v>
      </c>
      <c r="C3635" s="23" t="str">
        <f>'Raw data (base scenario)'!B3627</f>
        <v>S</v>
      </c>
      <c r="D3635" s="23" t="str">
        <f>'Raw data (base scenario)'!C3627</f>
        <v>H</v>
      </c>
      <c r="E3635" t="b">
        <f t="shared" si="338"/>
        <v>1</v>
      </c>
      <c r="F3635" t="b">
        <f t="shared" si="339"/>
        <v>1</v>
      </c>
      <c r="G3635" t="str">
        <f t="shared" si="340"/>
        <v>N/A</v>
      </c>
      <c r="K3635" s="28">
        <v>3621</v>
      </c>
      <c r="L3635" s="27" t="s">
        <v>3</v>
      </c>
      <c r="M3635" s="27" t="s">
        <v>1</v>
      </c>
      <c r="N3635" t="b">
        <f t="shared" si="341"/>
        <v>1</v>
      </c>
      <c r="O3635" t="b">
        <f t="shared" si="342"/>
        <v>1</v>
      </c>
      <c r="P3635" t="str">
        <f t="shared" si="343"/>
        <v>N/A</v>
      </c>
    </row>
    <row r="3636" spans="2:16" x14ac:dyDescent="0.25">
      <c r="B3636" s="23">
        <f>'Raw data (base scenario)'!A3628</f>
        <v>3622</v>
      </c>
      <c r="C3636" s="23" t="str">
        <f>'Raw data (base scenario)'!B3628</f>
        <v>I</v>
      </c>
      <c r="D3636" s="23" t="str">
        <f>'Raw data (base scenario)'!C3628</f>
        <v>I</v>
      </c>
      <c r="E3636" t="b">
        <f t="shared" si="338"/>
        <v>1</v>
      </c>
      <c r="F3636" t="b">
        <f t="shared" si="339"/>
        <v>1</v>
      </c>
      <c r="G3636" t="str">
        <f t="shared" si="340"/>
        <v>N/A</v>
      </c>
      <c r="K3636" s="28">
        <v>3622</v>
      </c>
      <c r="L3636" s="27" t="s">
        <v>18</v>
      </c>
      <c r="M3636" s="27" t="s">
        <v>18</v>
      </c>
      <c r="N3636" t="b">
        <f t="shared" si="341"/>
        <v>1</v>
      </c>
      <c r="O3636" t="b">
        <f t="shared" si="342"/>
        <v>1</v>
      </c>
      <c r="P3636" t="str">
        <f t="shared" si="343"/>
        <v>N/A</v>
      </c>
    </row>
    <row r="3637" spans="2:16" x14ac:dyDescent="0.25">
      <c r="B3637" s="23">
        <f>'Raw data (base scenario)'!A3629</f>
        <v>3623</v>
      </c>
      <c r="C3637" s="23" t="str">
        <f>'Raw data (base scenario)'!B3629</f>
        <v>S</v>
      </c>
      <c r="D3637" s="23" t="str">
        <f>'Raw data (base scenario)'!C3629</f>
        <v>I</v>
      </c>
      <c r="E3637" t="b">
        <f t="shared" si="338"/>
        <v>1</v>
      </c>
      <c r="F3637" t="b">
        <f t="shared" si="339"/>
        <v>1</v>
      </c>
      <c r="G3637" t="str">
        <f t="shared" si="340"/>
        <v>N/A</v>
      </c>
      <c r="K3637" s="28">
        <v>3623</v>
      </c>
      <c r="L3637" s="27" t="s">
        <v>3</v>
      </c>
      <c r="M3637" s="27" t="s">
        <v>18</v>
      </c>
      <c r="N3637" t="b">
        <f t="shared" si="341"/>
        <v>1</v>
      </c>
      <c r="O3637" t="b">
        <f t="shared" si="342"/>
        <v>1</v>
      </c>
      <c r="P3637" t="str">
        <f t="shared" si="343"/>
        <v>N/A</v>
      </c>
    </row>
    <row r="3638" spans="2:16" x14ac:dyDescent="0.25">
      <c r="B3638" s="23">
        <f>'Raw data (base scenario)'!A3630</f>
        <v>3624</v>
      </c>
      <c r="C3638" s="23" t="str">
        <f>'Raw data (base scenario)'!B3630</f>
        <v>I</v>
      </c>
      <c r="D3638" s="23" t="str">
        <f>'Raw data (base scenario)'!C3630</f>
        <v>S</v>
      </c>
      <c r="E3638" t="b">
        <f t="shared" si="338"/>
        <v>1</v>
      </c>
      <c r="F3638" t="b">
        <f t="shared" si="339"/>
        <v>1</v>
      </c>
      <c r="G3638" t="str">
        <f t="shared" si="340"/>
        <v>N/A</v>
      </c>
      <c r="K3638" s="28">
        <v>3624</v>
      </c>
      <c r="L3638" s="27" t="s">
        <v>18</v>
      </c>
      <c r="M3638" s="27" t="s">
        <v>3</v>
      </c>
      <c r="N3638" t="b">
        <f t="shared" si="341"/>
        <v>1</v>
      </c>
      <c r="O3638" t="b">
        <f t="shared" si="342"/>
        <v>1</v>
      </c>
      <c r="P3638" t="str">
        <f t="shared" si="343"/>
        <v>N/A</v>
      </c>
    </row>
    <row r="3639" spans="2:16" x14ac:dyDescent="0.25">
      <c r="B3639" s="23">
        <f>'Raw data (base scenario)'!A3631</f>
        <v>3625</v>
      </c>
      <c r="C3639" s="23" t="str">
        <f>'Raw data (base scenario)'!B3631</f>
        <v>D</v>
      </c>
      <c r="D3639" s="23" t="str">
        <f>'Raw data (base scenario)'!C3631</f>
        <v>D</v>
      </c>
      <c r="E3639" t="b">
        <f t="shared" si="338"/>
        <v>1</v>
      </c>
      <c r="F3639" t="b">
        <f t="shared" si="339"/>
        <v>1</v>
      </c>
      <c r="G3639" t="b">
        <f t="shared" si="340"/>
        <v>1</v>
      </c>
      <c r="K3639" s="28">
        <v>3625</v>
      </c>
      <c r="L3639" s="27" t="s">
        <v>2</v>
      </c>
      <c r="M3639" s="27" t="s">
        <v>2</v>
      </c>
      <c r="N3639" t="b">
        <f t="shared" si="341"/>
        <v>1</v>
      </c>
      <c r="O3639" t="b">
        <f t="shared" si="342"/>
        <v>1</v>
      </c>
      <c r="P3639" t="b">
        <f t="shared" si="343"/>
        <v>1</v>
      </c>
    </row>
    <row r="3640" spans="2:16" x14ac:dyDescent="0.25">
      <c r="B3640" s="23">
        <f>'Raw data (base scenario)'!A3632</f>
        <v>3626</v>
      </c>
      <c r="C3640" s="23" t="str">
        <f>'Raw data (base scenario)'!B3632</f>
        <v>H</v>
      </c>
      <c r="D3640" s="23" t="str">
        <f>'Raw data (base scenario)'!C3632</f>
        <v>H</v>
      </c>
      <c r="E3640" t="b">
        <f t="shared" si="338"/>
        <v>1</v>
      </c>
      <c r="F3640" t="b">
        <f t="shared" si="339"/>
        <v>1</v>
      </c>
      <c r="G3640" t="str">
        <f t="shared" si="340"/>
        <v>N/A</v>
      </c>
      <c r="K3640" s="28">
        <v>3626</v>
      </c>
      <c r="L3640" s="27" t="s">
        <v>1</v>
      </c>
      <c r="M3640" s="27" t="s">
        <v>1</v>
      </c>
      <c r="N3640" t="b">
        <f t="shared" si="341"/>
        <v>1</v>
      </c>
      <c r="O3640" t="b">
        <f t="shared" si="342"/>
        <v>1</v>
      </c>
      <c r="P3640" t="str">
        <f t="shared" si="343"/>
        <v>N/A</v>
      </c>
    </row>
    <row r="3641" spans="2:16" x14ac:dyDescent="0.25">
      <c r="B3641" s="23">
        <f>'Raw data (base scenario)'!A3633</f>
        <v>3627</v>
      </c>
      <c r="C3641" s="23" t="str">
        <f>'Raw data (base scenario)'!B3633</f>
        <v>S</v>
      </c>
      <c r="D3641" s="23" t="str">
        <f>'Raw data (base scenario)'!C3633</f>
        <v>H</v>
      </c>
      <c r="E3641" t="b">
        <f t="shared" si="338"/>
        <v>1</v>
      </c>
      <c r="F3641" t="b">
        <f t="shared" si="339"/>
        <v>1</v>
      </c>
      <c r="G3641" t="str">
        <f t="shared" si="340"/>
        <v>N/A</v>
      </c>
      <c r="K3641" s="28">
        <v>3627</v>
      </c>
      <c r="L3641" s="27" t="s">
        <v>3</v>
      </c>
      <c r="M3641" s="27" t="s">
        <v>1</v>
      </c>
      <c r="N3641" t="b">
        <f t="shared" si="341"/>
        <v>1</v>
      </c>
      <c r="O3641" t="b">
        <f t="shared" si="342"/>
        <v>1</v>
      </c>
      <c r="P3641" t="str">
        <f t="shared" si="343"/>
        <v>N/A</v>
      </c>
    </row>
    <row r="3642" spans="2:16" x14ac:dyDescent="0.25">
      <c r="B3642" s="23">
        <f>'Raw data (base scenario)'!A3634</f>
        <v>3628</v>
      </c>
      <c r="C3642" s="23" t="str">
        <f>'Raw data (base scenario)'!B3634</f>
        <v>D</v>
      </c>
      <c r="D3642" s="23" t="str">
        <f>'Raw data (base scenario)'!C3634</f>
        <v>D</v>
      </c>
      <c r="E3642" t="b">
        <f t="shared" si="338"/>
        <v>1</v>
      </c>
      <c r="F3642" t="b">
        <f t="shared" si="339"/>
        <v>1</v>
      </c>
      <c r="G3642" t="b">
        <f t="shared" si="340"/>
        <v>1</v>
      </c>
      <c r="K3642" s="28">
        <v>3628</v>
      </c>
      <c r="L3642" s="27" t="s">
        <v>2</v>
      </c>
      <c r="M3642" s="27" t="s">
        <v>2</v>
      </c>
      <c r="N3642" t="b">
        <f t="shared" si="341"/>
        <v>1</v>
      </c>
      <c r="O3642" t="b">
        <f t="shared" si="342"/>
        <v>1</v>
      </c>
      <c r="P3642" t="b">
        <f t="shared" si="343"/>
        <v>1</v>
      </c>
    </row>
    <row r="3643" spans="2:16" x14ac:dyDescent="0.25">
      <c r="B3643" s="23">
        <f>'Raw data (base scenario)'!A3635</f>
        <v>3629</v>
      </c>
      <c r="C3643" s="23" t="str">
        <f>'Raw data (base scenario)'!B3635</f>
        <v>S</v>
      </c>
      <c r="D3643" s="23" t="str">
        <f>'Raw data (base scenario)'!C3635</f>
        <v>H</v>
      </c>
      <c r="E3643" t="b">
        <f t="shared" si="338"/>
        <v>1</v>
      </c>
      <c r="F3643" t="b">
        <f t="shared" si="339"/>
        <v>1</v>
      </c>
      <c r="G3643" t="str">
        <f t="shared" si="340"/>
        <v>N/A</v>
      </c>
      <c r="K3643" s="28">
        <v>3629</v>
      </c>
      <c r="L3643" s="27" t="s">
        <v>3</v>
      </c>
      <c r="M3643" s="27" t="s">
        <v>1</v>
      </c>
      <c r="N3643" t="b">
        <f t="shared" si="341"/>
        <v>1</v>
      </c>
      <c r="O3643" t="b">
        <f t="shared" si="342"/>
        <v>1</v>
      </c>
      <c r="P3643" t="str">
        <f t="shared" si="343"/>
        <v>N/A</v>
      </c>
    </row>
    <row r="3644" spans="2:16" x14ac:dyDescent="0.25">
      <c r="B3644" s="23">
        <f>'Raw data (base scenario)'!A3636</f>
        <v>3630</v>
      </c>
      <c r="C3644" s="23" t="str">
        <f>'Raw data (base scenario)'!B3636</f>
        <v>H</v>
      </c>
      <c r="D3644" s="23" t="str">
        <f>'Raw data (base scenario)'!C3636</f>
        <v>H</v>
      </c>
      <c r="E3644" t="b">
        <f t="shared" si="338"/>
        <v>1</v>
      </c>
      <c r="F3644" t="b">
        <f t="shared" si="339"/>
        <v>1</v>
      </c>
      <c r="G3644" t="str">
        <f t="shared" si="340"/>
        <v>N/A</v>
      </c>
      <c r="K3644" s="28">
        <v>3630</v>
      </c>
      <c r="L3644" s="27" t="s">
        <v>1</v>
      </c>
      <c r="M3644" s="27" t="s">
        <v>1</v>
      </c>
      <c r="N3644" t="b">
        <f t="shared" si="341"/>
        <v>1</v>
      </c>
      <c r="O3644" t="b">
        <f t="shared" si="342"/>
        <v>1</v>
      </c>
      <c r="P3644" t="str">
        <f t="shared" si="343"/>
        <v>N/A</v>
      </c>
    </row>
    <row r="3645" spans="2:16" x14ac:dyDescent="0.25">
      <c r="B3645" s="23">
        <f>'Raw data (base scenario)'!A3637</f>
        <v>3631</v>
      </c>
      <c r="C3645" s="23" t="str">
        <f>'Raw data (base scenario)'!B3637</f>
        <v>I</v>
      </c>
      <c r="D3645" s="23" t="str">
        <f>'Raw data (base scenario)'!C3637</f>
        <v>I</v>
      </c>
      <c r="E3645" t="b">
        <f t="shared" si="338"/>
        <v>1</v>
      </c>
      <c r="F3645" t="b">
        <f t="shared" si="339"/>
        <v>1</v>
      </c>
      <c r="G3645" t="str">
        <f t="shared" si="340"/>
        <v>N/A</v>
      </c>
      <c r="K3645" s="28">
        <v>3631</v>
      </c>
      <c r="L3645" s="27" t="s">
        <v>18</v>
      </c>
      <c r="M3645" s="27" t="s">
        <v>18</v>
      </c>
      <c r="N3645" t="b">
        <f t="shared" si="341"/>
        <v>1</v>
      </c>
      <c r="O3645" t="b">
        <f t="shared" si="342"/>
        <v>1</v>
      </c>
      <c r="P3645" t="str">
        <f t="shared" si="343"/>
        <v>N/A</v>
      </c>
    </row>
    <row r="3646" spans="2:16" x14ac:dyDescent="0.25">
      <c r="B3646" s="23">
        <f>'Raw data (base scenario)'!A3638</f>
        <v>3632</v>
      </c>
      <c r="C3646" s="23" t="str">
        <f>'Raw data (base scenario)'!B3638</f>
        <v>D</v>
      </c>
      <c r="D3646" s="23" t="str">
        <f>'Raw data (base scenario)'!C3638</f>
        <v>D</v>
      </c>
      <c r="E3646" t="b">
        <f t="shared" si="338"/>
        <v>1</v>
      </c>
      <c r="F3646" t="b">
        <f t="shared" si="339"/>
        <v>1</v>
      </c>
      <c r="G3646" t="b">
        <f t="shared" si="340"/>
        <v>1</v>
      </c>
      <c r="K3646" s="28">
        <v>3632</v>
      </c>
      <c r="L3646" s="27" t="s">
        <v>2</v>
      </c>
      <c r="M3646" s="27" t="s">
        <v>2</v>
      </c>
      <c r="N3646" t="b">
        <f t="shared" si="341"/>
        <v>1</v>
      </c>
      <c r="O3646" t="b">
        <f t="shared" si="342"/>
        <v>1</v>
      </c>
      <c r="P3646" t="b">
        <f t="shared" si="343"/>
        <v>1</v>
      </c>
    </row>
    <row r="3647" spans="2:16" x14ac:dyDescent="0.25">
      <c r="B3647" s="23">
        <f>'Raw data (base scenario)'!A3639</f>
        <v>3633</v>
      </c>
      <c r="C3647" s="23" t="str">
        <f>'Raw data (base scenario)'!B3639</f>
        <v>H</v>
      </c>
      <c r="D3647" s="23" t="str">
        <f>'Raw data (base scenario)'!C3639</f>
        <v>H</v>
      </c>
      <c r="E3647" t="b">
        <f t="shared" si="338"/>
        <v>1</v>
      </c>
      <c r="F3647" t="b">
        <f t="shared" si="339"/>
        <v>1</v>
      </c>
      <c r="G3647" t="str">
        <f t="shared" si="340"/>
        <v>N/A</v>
      </c>
      <c r="K3647" s="28">
        <v>3633</v>
      </c>
      <c r="L3647" s="27" t="s">
        <v>1</v>
      </c>
      <c r="M3647" s="27" t="s">
        <v>1</v>
      </c>
      <c r="N3647" t="b">
        <f t="shared" si="341"/>
        <v>1</v>
      </c>
      <c r="O3647" t="b">
        <f t="shared" si="342"/>
        <v>1</v>
      </c>
      <c r="P3647" t="str">
        <f t="shared" si="343"/>
        <v>N/A</v>
      </c>
    </row>
    <row r="3648" spans="2:16" x14ac:dyDescent="0.25">
      <c r="B3648" s="23">
        <f>'Raw data (base scenario)'!A3640</f>
        <v>3634</v>
      </c>
      <c r="C3648" s="23" t="str">
        <f>'Raw data (base scenario)'!B3640</f>
        <v>D</v>
      </c>
      <c r="D3648" s="23" t="str">
        <f>'Raw data (base scenario)'!C3640</f>
        <v>D</v>
      </c>
      <c r="E3648" t="b">
        <f t="shared" si="338"/>
        <v>1</v>
      </c>
      <c r="F3648" t="b">
        <f t="shared" si="339"/>
        <v>1</v>
      </c>
      <c r="G3648" t="b">
        <f t="shared" si="340"/>
        <v>1</v>
      </c>
      <c r="K3648" s="28">
        <v>3634</v>
      </c>
      <c r="L3648" s="27" t="s">
        <v>2</v>
      </c>
      <c r="M3648" s="27" t="s">
        <v>2</v>
      </c>
      <c r="N3648" t="b">
        <f t="shared" si="341"/>
        <v>1</v>
      </c>
      <c r="O3648" t="b">
        <f t="shared" si="342"/>
        <v>1</v>
      </c>
      <c r="P3648" t="b">
        <f t="shared" si="343"/>
        <v>1</v>
      </c>
    </row>
    <row r="3649" spans="2:16" x14ac:dyDescent="0.25">
      <c r="B3649" s="23">
        <f>'Raw data (base scenario)'!A3641</f>
        <v>3635</v>
      </c>
      <c r="C3649" s="23" t="str">
        <f>'Raw data (base scenario)'!B3641</f>
        <v>D</v>
      </c>
      <c r="D3649" s="23" t="str">
        <f>'Raw data (base scenario)'!C3641</f>
        <v>D</v>
      </c>
      <c r="E3649" t="b">
        <f t="shared" si="338"/>
        <v>1</v>
      </c>
      <c r="F3649" t="b">
        <f t="shared" si="339"/>
        <v>1</v>
      </c>
      <c r="G3649" t="b">
        <f t="shared" si="340"/>
        <v>1</v>
      </c>
      <c r="K3649" s="28">
        <v>3635</v>
      </c>
      <c r="L3649" s="27" t="s">
        <v>2</v>
      </c>
      <c r="M3649" s="27" t="s">
        <v>2</v>
      </c>
      <c r="N3649" t="b">
        <f t="shared" si="341"/>
        <v>1</v>
      </c>
      <c r="O3649" t="b">
        <f t="shared" si="342"/>
        <v>1</v>
      </c>
      <c r="P3649" t="b">
        <f t="shared" si="343"/>
        <v>1</v>
      </c>
    </row>
    <row r="3650" spans="2:16" x14ac:dyDescent="0.25">
      <c r="B3650" s="23">
        <f>'Raw data (base scenario)'!A3642</f>
        <v>3636</v>
      </c>
      <c r="C3650" s="23" t="str">
        <f>'Raw data (base scenario)'!B3642</f>
        <v>H</v>
      </c>
      <c r="D3650" s="23" t="str">
        <f>'Raw data (base scenario)'!C3642</f>
        <v>H</v>
      </c>
      <c r="E3650" t="b">
        <f t="shared" si="338"/>
        <v>1</v>
      </c>
      <c r="F3650" t="b">
        <f t="shared" si="339"/>
        <v>1</v>
      </c>
      <c r="G3650" t="str">
        <f t="shared" si="340"/>
        <v>N/A</v>
      </c>
      <c r="K3650" s="28">
        <v>3636</v>
      </c>
      <c r="L3650" s="27" t="s">
        <v>1</v>
      </c>
      <c r="M3650" s="27" t="s">
        <v>1</v>
      </c>
      <c r="N3650" t="b">
        <f t="shared" si="341"/>
        <v>1</v>
      </c>
      <c r="O3650" t="b">
        <f t="shared" si="342"/>
        <v>1</v>
      </c>
      <c r="P3650" t="str">
        <f t="shared" si="343"/>
        <v>N/A</v>
      </c>
    </row>
    <row r="3651" spans="2:16" x14ac:dyDescent="0.25">
      <c r="B3651" s="23">
        <f>'Raw data (base scenario)'!A3643</f>
        <v>3637</v>
      </c>
      <c r="C3651" s="23" t="str">
        <f>'Raw data (base scenario)'!B3643</f>
        <v>S</v>
      </c>
      <c r="D3651" s="23" t="str">
        <f>'Raw data (base scenario)'!C3643</f>
        <v>I</v>
      </c>
      <c r="E3651" t="b">
        <f t="shared" si="338"/>
        <v>1</v>
      </c>
      <c r="F3651" t="b">
        <f t="shared" si="339"/>
        <v>1</v>
      </c>
      <c r="G3651" t="str">
        <f t="shared" si="340"/>
        <v>N/A</v>
      </c>
      <c r="K3651" s="28">
        <v>3637</v>
      </c>
      <c r="L3651" s="27" t="s">
        <v>3</v>
      </c>
      <c r="M3651" s="27" t="s">
        <v>18</v>
      </c>
      <c r="N3651" t="b">
        <f t="shared" si="341"/>
        <v>1</v>
      </c>
      <c r="O3651" t="b">
        <f t="shared" si="342"/>
        <v>1</v>
      </c>
      <c r="P3651" t="str">
        <f t="shared" si="343"/>
        <v>N/A</v>
      </c>
    </row>
    <row r="3652" spans="2:16" x14ac:dyDescent="0.25">
      <c r="B3652" s="23">
        <f>'Raw data (base scenario)'!A3644</f>
        <v>3638</v>
      </c>
      <c r="C3652" s="23" t="str">
        <f>'Raw data (base scenario)'!B3644</f>
        <v>D</v>
      </c>
      <c r="D3652" s="23" t="str">
        <f>'Raw data (base scenario)'!C3644</f>
        <v>D</v>
      </c>
      <c r="E3652" t="b">
        <f t="shared" si="338"/>
        <v>1</v>
      </c>
      <c r="F3652" t="b">
        <f t="shared" si="339"/>
        <v>1</v>
      </c>
      <c r="G3652" t="b">
        <f t="shared" si="340"/>
        <v>1</v>
      </c>
      <c r="K3652" s="28">
        <v>3638</v>
      </c>
      <c r="L3652" s="27" t="s">
        <v>2</v>
      </c>
      <c r="M3652" s="27" t="s">
        <v>2</v>
      </c>
      <c r="N3652" t="b">
        <f t="shared" si="341"/>
        <v>1</v>
      </c>
      <c r="O3652" t="b">
        <f t="shared" si="342"/>
        <v>1</v>
      </c>
      <c r="P3652" t="b">
        <f t="shared" si="343"/>
        <v>1</v>
      </c>
    </row>
    <row r="3653" spans="2:16" x14ac:dyDescent="0.25">
      <c r="B3653" s="23">
        <f>'Raw data (base scenario)'!A3645</f>
        <v>3639</v>
      </c>
      <c r="C3653" s="23" t="str">
        <f>'Raw data (base scenario)'!B3645</f>
        <v>S</v>
      </c>
      <c r="D3653" s="23" t="str">
        <f>'Raw data (base scenario)'!C3645</f>
        <v>H</v>
      </c>
      <c r="E3653" t="b">
        <f t="shared" si="338"/>
        <v>1</v>
      </c>
      <c r="F3653" t="b">
        <f t="shared" si="339"/>
        <v>1</v>
      </c>
      <c r="G3653" t="str">
        <f t="shared" si="340"/>
        <v>N/A</v>
      </c>
      <c r="K3653" s="28">
        <v>3639</v>
      </c>
      <c r="L3653" s="27" t="s">
        <v>3</v>
      </c>
      <c r="M3653" s="27" t="s">
        <v>1</v>
      </c>
      <c r="N3653" t="b">
        <f t="shared" si="341"/>
        <v>1</v>
      </c>
      <c r="O3653" t="b">
        <f t="shared" si="342"/>
        <v>1</v>
      </c>
      <c r="P3653" t="str">
        <f t="shared" si="343"/>
        <v>N/A</v>
      </c>
    </row>
    <row r="3654" spans="2:16" x14ac:dyDescent="0.25">
      <c r="B3654" s="23">
        <f>'Raw data (base scenario)'!A3646</f>
        <v>3640</v>
      </c>
      <c r="C3654" s="23" t="str">
        <f>'Raw data (base scenario)'!B3646</f>
        <v>I</v>
      </c>
      <c r="D3654" s="23" t="str">
        <f>'Raw data (base scenario)'!C3646</f>
        <v>H</v>
      </c>
      <c r="E3654" t="b">
        <f t="shared" si="338"/>
        <v>1</v>
      </c>
      <c r="F3654" t="b">
        <f t="shared" si="339"/>
        <v>1</v>
      </c>
      <c r="G3654" t="str">
        <f t="shared" si="340"/>
        <v>N/A</v>
      </c>
      <c r="K3654" s="28">
        <v>3640</v>
      </c>
      <c r="L3654" s="27" t="s">
        <v>18</v>
      </c>
      <c r="M3654" s="27" t="s">
        <v>1</v>
      </c>
      <c r="N3654" t="b">
        <f t="shared" si="341"/>
        <v>1</v>
      </c>
      <c r="O3654" t="b">
        <f t="shared" si="342"/>
        <v>1</v>
      </c>
      <c r="P3654" t="str">
        <f t="shared" si="343"/>
        <v>N/A</v>
      </c>
    </row>
    <row r="3655" spans="2:16" x14ac:dyDescent="0.25">
      <c r="B3655" s="23">
        <f>'Raw data (base scenario)'!A3647</f>
        <v>3641</v>
      </c>
      <c r="C3655" s="23" t="str">
        <f>'Raw data (base scenario)'!B3647</f>
        <v>H</v>
      </c>
      <c r="D3655" s="23" t="str">
        <f>'Raw data (base scenario)'!C3647</f>
        <v>H</v>
      </c>
      <c r="E3655" t="b">
        <f t="shared" si="338"/>
        <v>1</v>
      </c>
      <c r="F3655" t="b">
        <f t="shared" si="339"/>
        <v>1</v>
      </c>
      <c r="G3655" t="str">
        <f t="shared" si="340"/>
        <v>N/A</v>
      </c>
      <c r="K3655" s="28">
        <v>3641</v>
      </c>
      <c r="L3655" s="27" t="s">
        <v>1</v>
      </c>
      <c r="M3655" s="27" t="s">
        <v>1</v>
      </c>
      <c r="N3655" t="b">
        <f t="shared" si="341"/>
        <v>1</v>
      </c>
      <c r="O3655" t="b">
        <f t="shared" si="342"/>
        <v>1</v>
      </c>
      <c r="P3655" t="str">
        <f t="shared" si="343"/>
        <v>N/A</v>
      </c>
    </row>
    <row r="3656" spans="2:16" x14ac:dyDescent="0.25">
      <c r="B3656" s="23">
        <f>'Raw data (base scenario)'!A3648</f>
        <v>3642</v>
      </c>
      <c r="C3656" s="23" t="str">
        <f>'Raw data (base scenario)'!B3648</f>
        <v>H</v>
      </c>
      <c r="D3656" s="23" t="str">
        <f>'Raw data (base scenario)'!C3648</f>
        <v>H</v>
      </c>
      <c r="E3656" t="b">
        <f t="shared" si="338"/>
        <v>1</v>
      </c>
      <c r="F3656" t="b">
        <f t="shared" si="339"/>
        <v>1</v>
      </c>
      <c r="G3656" t="str">
        <f t="shared" si="340"/>
        <v>N/A</v>
      </c>
      <c r="K3656" s="28">
        <v>3642</v>
      </c>
      <c r="L3656" s="27" t="s">
        <v>1</v>
      </c>
      <c r="M3656" s="27" t="s">
        <v>1</v>
      </c>
      <c r="N3656" t="b">
        <f t="shared" si="341"/>
        <v>1</v>
      </c>
      <c r="O3656" t="b">
        <f t="shared" si="342"/>
        <v>1</v>
      </c>
      <c r="P3656" t="str">
        <f t="shared" si="343"/>
        <v>N/A</v>
      </c>
    </row>
    <row r="3657" spans="2:16" x14ac:dyDescent="0.25">
      <c r="B3657" s="23">
        <f>'Raw data (base scenario)'!A3649</f>
        <v>3643</v>
      </c>
      <c r="C3657" s="23" t="str">
        <f>'Raw data (base scenario)'!B3649</f>
        <v>S</v>
      </c>
      <c r="D3657" s="23" t="str">
        <f>'Raw data (base scenario)'!C3649</f>
        <v>S</v>
      </c>
      <c r="E3657" t="b">
        <f t="shared" si="338"/>
        <v>1</v>
      </c>
      <c r="F3657" t="b">
        <f t="shared" si="339"/>
        <v>1</v>
      </c>
      <c r="G3657" t="str">
        <f t="shared" si="340"/>
        <v>N/A</v>
      </c>
      <c r="K3657" s="28">
        <v>3643</v>
      </c>
      <c r="L3657" s="27" t="s">
        <v>3</v>
      </c>
      <c r="M3657" s="27" t="s">
        <v>3</v>
      </c>
      <c r="N3657" t="b">
        <f t="shared" si="341"/>
        <v>1</v>
      </c>
      <c r="O3657" t="b">
        <f t="shared" si="342"/>
        <v>1</v>
      </c>
      <c r="P3657" t="str">
        <f t="shared" si="343"/>
        <v>N/A</v>
      </c>
    </row>
    <row r="3658" spans="2:16" x14ac:dyDescent="0.25">
      <c r="B3658" s="23">
        <f>'Raw data (base scenario)'!A3650</f>
        <v>3644</v>
      </c>
      <c r="C3658" s="23" t="str">
        <f>'Raw data (base scenario)'!B3650</f>
        <v>I</v>
      </c>
      <c r="D3658" s="23" t="str">
        <f>'Raw data (base scenario)'!C3650</f>
        <v>D</v>
      </c>
      <c r="E3658" t="b">
        <f t="shared" si="338"/>
        <v>1</v>
      </c>
      <c r="F3658" t="b">
        <f t="shared" si="339"/>
        <v>1</v>
      </c>
      <c r="G3658" t="str">
        <f t="shared" si="340"/>
        <v>N/A</v>
      </c>
      <c r="K3658" s="28">
        <v>3644</v>
      </c>
      <c r="L3658" s="27" t="s">
        <v>18</v>
      </c>
      <c r="M3658" s="27" t="s">
        <v>2</v>
      </c>
      <c r="N3658" t="b">
        <f t="shared" si="341"/>
        <v>1</v>
      </c>
      <c r="O3658" t="b">
        <f t="shared" si="342"/>
        <v>1</v>
      </c>
      <c r="P3658" t="str">
        <f t="shared" si="343"/>
        <v>N/A</v>
      </c>
    </row>
    <row r="3659" spans="2:16" x14ac:dyDescent="0.25">
      <c r="B3659" s="23">
        <f>'Raw data (base scenario)'!A3651</f>
        <v>3645</v>
      </c>
      <c r="C3659" s="23" t="str">
        <f>'Raw data (base scenario)'!B3651</f>
        <v>S</v>
      </c>
      <c r="D3659" s="23" t="str">
        <f>'Raw data (base scenario)'!C3651</f>
        <v>H</v>
      </c>
      <c r="E3659" t="b">
        <f t="shared" si="338"/>
        <v>1</v>
      </c>
      <c r="F3659" t="b">
        <f t="shared" si="339"/>
        <v>1</v>
      </c>
      <c r="G3659" t="str">
        <f t="shared" si="340"/>
        <v>N/A</v>
      </c>
      <c r="K3659" s="28">
        <v>3645</v>
      </c>
      <c r="L3659" s="27" t="s">
        <v>3</v>
      </c>
      <c r="M3659" s="27" t="s">
        <v>1</v>
      </c>
      <c r="N3659" t="b">
        <f t="shared" si="341"/>
        <v>1</v>
      </c>
      <c r="O3659" t="b">
        <f t="shared" si="342"/>
        <v>1</v>
      </c>
      <c r="P3659" t="str">
        <f t="shared" si="343"/>
        <v>N/A</v>
      </c>
    </row>
    <row r="3660" spans="2:16" x14ac:dyDescent="0.25">
      <c r="B3660" s="23">
        <f>'Raw data (base scenario)'!A3652</f>
        <v>3646</v>
      </c>
      <c r="C3660" s="23" t="str">
        <f>'Raw data (base scenario)'!B3652</f>
        <v>H</v>
      </c>
      <c r="D3660" s="23" t="str">
        <f>'Raw data (base scenario)'!C3652</f>
        <v>H</v>
      </c>
      <c r="E3660" t="b">
        <f t="shared" si="338"/>
        <v>1</v>
      </c>
      <c r="F3660" t="b">
        <f t="shared" si="339"/>
        <v>1</v>
      </c>
      <c r="G3660" t="str">
        <f t="shared" si="340"/>
        <v>N/A</v>
      </c>
      <c r="K3660" s="28">
        <v>3646</v>
      </c>
      <c r="L3660" s="27" t="s">
        <v>1</v>
      </c>
      <c r="M3660" s="27" t="s">
        <v>1</v>
      </c>
      <c r="N3660" t="b">
        <f t="shared" si="341"/>
        <v>1</v>
      </c>
      <c r="O3660" t="b">
        <f t="shared" si="342"/>
        <v>1</v>
      </c>
      <c r="P3660" t="str">
        <f t="shared" si="343"/>
        <v>N/A</v>
      </c>
    </row>
    <row r="3661" spans="2:16" x14ac:dyDescent="0.25">
      <c r="B3661" s="23">
        <f>'Raw data (base scenario)'!A3653</f>
        <v>3647</v>
      </c>
      <c r="C3661" s="23" t="str">
        <f>'Raw data (base scenario)'!B3653</f>
        <v>H</v>
      </c>
      <c r="D3661" s="23" t="str">
        <f>'Raw data (base scenario)'!C3653</f>
        <v>H</v>
      </c>
      <c r="E3661" t="b">
        <f t="shared" si="338"/>
        <v>1</v>
      </c>
      <c r="F3661" t="b">
        <f t="shared" si="339"/>
        <v>1</v>
      </c>
      <c r="G3661" t="str">
        <f t="shared" si="340"/>
        <v>N/A</v>
      </c>
      <c r="K3661" s="28">
        <v>3647</v>
      </c>
      <c r="L3661" s="27" t="s">
        <v>1</v>
      </c>
      <c r="M3661" s="27" t="s">
        <v>1</v>
      </c>
      <c r="N3661" t="b">
        <f t="shared" si="341"/>
        <v>1</v>
      </c>
      <c r="O3661" t="b">
        <f t="shared" si="342"/>
        <v>1</v>
      </c>
      <c r="P3661" t="str">
        <f t="shared" si="343"/>
        <v>N/A</v>
      </c>
    </row>
    <row r="3662" spans="2:16" x14ac:dyDescent="0.25">
      <c r="B3662" s="23">
        <f>'Raw data (base scenario)'!A3654</f>
        <v>3648</v>
      </c>
      <c r="C3662" s="23" t="str">
        <f>'Raw data (base scenario)'!B3654</f>
        <v>H</v>
      </c>
      <c r="D3662" s="23" t="str">
        <f>'Raw data (base scenario)'!C3654</f>
        <v>H</v>
      </c>
      <c r="E3662" t="b">
        <f t="shared" si="338"/>
        <v>1</v>
      </c>
      <c r="F3662" t="b">
        <f t="shared" si="339"/>
        <v>1</v>
      </c>
      <c r="G3662" t="str">
        <f t="shared" si="340"/>
        <v>N/A</v>
      </c>
      <c r="K3662" s="28">
        <v>3648</v>
      </c>
      <c r="L3662" s="27" t="s">
        <v>1</v>
      </c>
      <c r="M3662" s="27" t="s">
        <v>1</v>
      </c>
      <c r="N3662" t="b">
        <f t="shared" si="341"/>
        <v>1</v>
      </c>
      <c r="O3662" t="b">
        <f t="shared" si="342"/>
        <v>1</v>
      </c>
      <c r="P3662" t="str">
        <f t="shared" si="343"/>
        <v>N/A</v>
      </c>
    </row>
    <row r="3663" spans="2:16" x14ac:dyDescent="0.25">
      <c r="B3663" s="23">
        <f>'Raw data (base scenario)'!A3655</f>
        <v>3649</v>
      </c>
      <c r="C3663" s="23" t="str">
        <f>'Raw data (base scenario)'!B3655</f>
        <v>I</v>
      </c>
      <c r="D3663" s="23" t="str">
        <f>'Raw data (base scenario)'!C3655</f>
        <v>H</v>
      </c>
      <c r="E3663" t="b">
        <f t="shared" ref="E3663:E3726" si="344">OR(C3663=$A$4,C3663=$A$5,C3663=$A$6,C3663=$A$7)</f>
        <v>1</v>
      </c>
      <c r="F3663" t="b">
        <f t="shared" ref="F3663:F3726" si="345">OR(D3663=$A$4,D3663=$A$5,D3663=$A$6,D3663=$A$7)</f>
        <v>1</v>
      </c>
      <c r="G3663" t="str">
        <f t="shared" si="340"/>
        <v>N/A</v>
      </c>
      <c r="K3663" s="28">
        <v>3649</v>
      </c>
      <c r="L3663" s="27" t="s">
        <v>18</v>
      </c>
      <c r="M3663" s="27" t="s">
        <v>1</v>
      </c>
      <c r="N3663" t="b">
        <f t="shared" si="341"/>
        <v>1</v>
      </c>
      <c r="O3663" t="b">
        <f t="shared" si="342"/>
        <v>1</v>
      </c>
      <c r="P3663" t="str">
        <f t="shared" si="343"/>
        <v>N/A</v>
      </c>
    </row>
    <row r="3664" spans="2:16" x14ac:dyDescent="0.25">
      <c r="B3664" s="23">
        <f>'Raw data (base scenario)'!A3656</f>
        <v>3650</v>
      </c>
      <c r="C3664" s="23" t="str">
        <f>'Raw data (base scenario)'!B3656</f>
        <v>D</v>
      </c>
      <c r="D3664" s="23" t="str">
        <f>'Raw data (base scenario)'!C3656</f>
        <v>D</v>
      </c>
      <c r="E3664" t="b">
        <f t="shared" si="344"/>
        <v>1</v>
      </c>
      <c r="F3664" t="b">
        <f t="shared" si="345"/>
        <v>1</v>
      </c>
      <c r="G3664" t="b">
        <f t="shared" ref="G3664:G3727" si="346">IF(C3664="D",D3664="D","N/A")</f>
        <v>1</v>
      </c>
      <c r="K3664" s="28">
        <v>3650</v>
      </c>
      <c r="L3664" s="27" t="s">
        <v>2</v>
      </c>
      <c r="M3664" s="27" t="s">
        <v>2</v>
      </c>
      <c r="N3664" t="b">
        <f t="shared" ref="N3664:N3727" si="347">OR(L3664=$A$4,L3664=$A$5,L3664=$A$6,L3664=$A$7)</f>
        <v>1</v>
      </c>
      <c r="O3664" t="b">
        <f t="shared" ref="O3664:O3727" si="348">OR(M3664=$A$4,M3664=$A$5,M3664=$A$6,M3664=$A$7)</f>
        <v>1</v>
      </c>
      <c r="P3664" t="b">
        <f t="shared" ref="P3664:P3727" si="349">IF(L3664="D",M3664="D","N/A")</f>
        <v>1</v>
      </c>
    </row>
    <row r="3665" spans="2:16" x14ac:dyDescent="0.25">
      <c r="B3665" s="23">
        <f>'Raw data (base scenario)'!A3657</f>
        <v>3651</v>
      </c>
      <c r="C3665" s="23" t="str">
        <f>'Raw data (base scenario)'!B3657</f>
        <v>H</v>
      </c>
      <c r="D3665" s="23" t="str">
        <f>'Raw data (base scenario)'!C3657</f>
        <v>S</v>
      </c>
      <c r="E3665" t="b">
        <f t="shared" si="344"/>
        <v>1</v>
      </c>
      <c r="F3665" t="b">
        <f t="shared" si="345"/>
        <v>1</v>
      </c>
      <c r="G3665" t="str">
        <f t="shared" si="346"/>
        <v>N/A</v>
      </c>
      <c r="K3665" s="28">
        <v>3651</v>
      </c>
      <c r="L3665" s="27" t="s">
        <v>1</v>
      </c>
      <c r="M3665" s="27" t="s">
        <v>3</v>
      </c>
      <c r="N3665" t="b">
        <f t="shared" si="347"/>
        <v>1</v>
      </c>
      <c r="O3665" t="b">
        <f t="shared" si="348"/>
        <v>1</v>
      </c>
      <c r="P3665" t="str">
        <f t="shared" si="349"/>
        <v>N/A</v>
      </c>
    </row>
    <row r="3666" spans="2:16" x14ac:dyDescent="0.25">
      <c r="B3666" s="23">
        <f>'Raw data (base scenario)'!A3658</f>
        <v>3652</v>
      </c>
      <c r="C3666" s="23" t="str">
        <f>'Raw data (base scenario)'!B3658</f>
        <v>H</v>
      </c>
      <c r="D3666" s="23" t="str">
        <f>'Raw data (base scenario)'!C3658</f>
        <v>S</v>
      </c>
      <c r="E3666" t="b">
        <f t="shared" si="344"/>
        <v>1</v>
      </c>
      <c r="F3666" t="b">
        <f t="shared" si="345"/>
        <v>1</v>
      </c>
      <c r="G3666" t="str">
        <f t="shared" si="346"/>
        <v>N/A</v>
      </c>
      <c r="K3666" s="28">
        <v>3652</v>
      </c>
      <c r="L3666" s="27" t="s">
        <v>1</v>
      </c>
      <c r="M3666" s="27" t="s">
        <v>3</v>
      </c>
      <c r="N3666" t="b">
        <f t="shared" si="347"/>
        <v>1</v>
      </c>
      <c r="O3666" t="b">
        <f t="shared" si="348"/>
        <v>1</v>
      </c>
      <c r="P3666" t="str">
        <f t="shared" si="349"/>
        <v>N/A</v>
      </c>
    </row>
    <row r="3667" spans="2:16" x14ac:dyDescent="0.25">
      <c r="B3667" s="23">
        <f>'Raw data (base scenario)'!A3659</f>
        <v>3653</v>
      </c>
      <c r="C3667" s="23" t="str">
        <f>'Raw data (base scenario)'!B3659</f>
        <v>S</v>
      </c>
      <c r="D3667" s="23" t="str">
        <f>'Raw data (base scenario)'!C3659</f>
        <v>H</v>
      </c>
      <c r="E3667" t="b">
        <f t="shared" si="344"/>
        <v>1</v>
      </c>
      <c r="F3667" t="b">
        <f t="shared" si="345"/>
        <v>1</v>
      </c>
      <c r="G3667" t="str">
        <f t="shared" si="346"/>
        <v>N/A</v>
      </c>
      <c r="K3667" s="28">
        <v>3653</v>
      </c>
      <c r="L3667" s="27" t="s">
        <v>3</v>
      </c>
      <c r="M3667" s="27" t="s">
        <v>1</v>
      </c>
      <c r="N3667" t="b">
        <f t="shared" si="347"/>
        <v>1</v>
      </c>
      <c r="O3667" t="b">
        <f t="shared" si="348"/>
        <v>1</v>
      </c>
      <c r="P3667" t="str">
        <f t="shared" si="349"/>
        <v>N/A</v>
      </c>
    </row>
    <row r="3668" spans="2:16" x14ac:dyDescent="0.25">
      <c r="B3668" s="23">
        <f>'Raw data (base scenario)'!A3660</f>
        <v>3654</v>
      </c>
      <c r="C3668" s="23" t="str">
        <f>'Raw data (base scenario)'!B3660</f>
        <v>H</v>
      </c>
      <c r="D3668" s="23" t="str">
        <f>'Raw data (base scenario)'!C3660</f>
        <v>H</v>
      </c>
      <c r="E3668" t="b">
        <f t="shared" si="344"/>
        <v>1</v>
      </c>
      <c r="F3668" t="b">
        <f t="shared" si="345"/>
        <v>1</v>
      </c>
      <c r="G3668" t="str">
        <f t="shared" si="346"/>
        <v>N/A</v>
      </c>
      <c r="K3668" s="28">
        <v>3654</v>
      </c>
      <c r="L3668" s="27" t="s">
        <v>1</v>
      </c>
      <c r="M3668" s="27" t="s">
        <v>1</v>
      </c>
      <c r="N3668" t="b">
        <f t="shared" si="347"/>
        <v>1</v>
      </c>
      <c r="O3668" t="b">
        <f t="shared" si="348"/>
        <v>1</v>
      </c>
      <c r="P3668" t="str">
        <f t="shared" si="349"/>
        <v>N/A</v>
      </c>
    </row>
    <row r="3669" spans="2:16" x14ac:dyDescent="0.25">
      <c r="B3669" s="23">
        <f>'Raw data (base scenario)'!A3661</f>
        <v>3655</v>
      </c>
      <c r="C3669" s="23" t="str">
        <f>'Raw data (base scenario)'!B3661</f>
        <v>S</v>
      </c>
      <c r="D3669" s="23" t="str">
        <f>'Raw data (base scenario)'!C3661</f>
        <v>H</v>
      </c>
      <c r="E3669" t="b">
        <f t="shared" si="344"/>
        <v>1</v>
      </c>
      <c r="F3669" t="b">
        <f t="shared" si="345"/>
        <v>1</v>
      </c>
      <c r="G3669" t="str">
        <f t="shared" si="346"/>
        <v>N/A</v>
      </c>
      <c r="K3669" s="28">
        <v>3655</v>
      </c>
      <c r="L3669" s="27" t="s">
        <v>3</v>
      </c>
      <c r="M3669" s="27" t="s">
        <v>1</v>
      </c>
      <c r="N3669" t="b">
        <f t="shared" si="347"/>
        <v>1</v>
      </c>
      <c r="O3669" t="b">
        <f t="shared" si="348"/>
        <v>1</v>
      </c>
      <c r="P3669" t="str">
        <f t="shared" si="349"/>
        <v>N/A</v>
      </c>
    </row>
    <row r="3670" spans="2:16" x14ac:dyDescent="0.25">
      <c r="B3670" s="23">
        <f>'Raw data (base scenario)'!A3662</f>
        <v>3656</v>
      </c>
      <c r="C3670" s="23" t="str">
        <f>'Raw data (base scenario)'!B3662</f>
        <v>I</v>
      </c>
      <c r="D3670" s="23" t="str">
        <f>'Raw data (base scenario)'!C3662</f>
        <v>H</v>
      </c>
      <c r="E3670" t="b">
        <f t="shared" si="344"/>
        <v>1</v>
      </c>
      <c r="F3670" t="b">
        <f t="shared" si="345"/>
        <v>1</v>
      </c>
      <c r="G3670" t="str">
        <f t="shared" si="346"/>
        <v>N/A</v>
      </c>
      <c r="K3670" s="28">
        <v>3656</v>
      </c>
      <c r="L3670" s="27" t="s">
        <v>18</v>
      </c>
      <c r="M3670" s="27" t="s">
        <v>1</v>
      </c>
      <c r="N3670" t="b">
        <f t="shared" si="347"/>
        <v>1</v>
      </c>
      <c r="O3670" t="b">
        <f t="shared" si="348"/>
        <v>1</v>
      </c>
      <c r="P3670" t="str">
        <f t="shared" si="349"/>
        <v>N/A</v>
      </c>
    </row>
    <row r="3671" spans="2:16" x14ac:dyDescent="0.25">
      <c r="B3671" s="23">
        <f>'Raw data (base scenario)'!A3663</f>
        <v>3657</v>
      </c>
      <c r="C3671" s="23" t="str">
        <f>'Raw data (base scenario)'!B3663</f>
        <v>I</v>
      </c>
      <c r="D3671" s="23" t="str">
        <f>'Raw data (base scenario)'!C3663</f>
        <v>S</v>
      </c>
      <c r="E3671" t="b">
        <f t="shared" si="344"/>
        <v>1</v>
      </c>
      <c r="F3671" t="b">
        <f t="shared" si="345"/>
        <v>1</v>
      </c>
      <c r="G3671" t="str">
        <f t="shared" si="346"/>
        <v>N/A</v>
      </c>
      <c r="K3671" s="28">
        <v>3657</v>
      </c>
      <c r="L3671" s="27" t="s">
        <v>18</v>
      </c>
      <c r="M3671" s="27" t="s">
        <v>3</v>
      </c>
      <c r="N3671" t="b">
        <f t="shared" si="347"/>
        <v>1</v>
      </c>
      <c r="O3671" t="b">
        <f t="shared" si="348"/>
        <v>1</v>
      </c>
      <c r="P3671" t="str">
        <f t="shared" si="349"/>
        <v>N/A</v>
      </c>
    </row>
    <row r="3672" spans="2:16" x14ac:dyDescent="0.25">
      <c r="B3672" s="23">
        <f>'Raw data (base scenario)'!A3664</f>
        <v>3658</v>
      </c>
      <c r="C3672" s="23" t="str">
        <f>'Raw data (base scenario)'!B3664</f>
        <v>I</v>
      </c>
      <c r="D3672" s="23" t="str">
        <f>'Raw data (base scenario)'!C3664</f>
        <v>I</v>
      </c>
      <c r="E3672" t="b">
        <f t="shared" si="344"/>
        <v>1</v>
      </c>
      <c r="F3672" t="b">
        <f t="shared" si="345"/>
        <v>1</v>
      </c>
      <c r="G3672" t="str">
        <f t="shared" si="346"/>
        <v>N/A</v>
      </c>
      <c r="K3672" s="28">
        <v>3658</v>
      </c>
      <c r="L3672" s="27" t="s">
        <v>18</v>
      </c>
      <c r="M3672" s="27" t="s">
        <v>18</v>
      </c>
      <c r="N3672" t="b">
        <f t="shared" si="347"/>
        <v>1</v>
      </c>
      <c r="O3672" t="b">
        <f t="shared" si="348"/>
        <v>1</v>
      </c>
      <c r="P3672" t="str">
        <f t="shared" si="349"/>
        <v>N/A</v>
      </c>
    </row>
    <row r="3673" spans="2:16" x14ac:dyDescent="0.25">
      <c r="B3673" s="23">
        <f>'Raw data (base scenario)'!A3665</f>
        <v>3659</v>
      </c>
      <c r="C3673" s="23" t="str">
        <f>'Raw data (base scenario)'!B3665</f>
        <v>H</v>
      </c>
      <c r="D3673" s="23" t="str">
        <f>'Raw data (base scenario)'!C3665</f>
        <v>I</v>
      </c>
      <c r="E3673" t="b">
        <f t="shared" si="344"/>
        <v>1</v>
      </c>
      <c r="F3673" t="b">
        <f t="shared" si="345"/>
        <v>1</v>
      </c>
      <c r="G3673" t="str">
        <f t="shared" si="346"/>
        <v>N/A</v>
      </c>
      <c r="K3673" s="28">
        <v>3659</v>
      </c>
      <c r="L3673" s="27" t="s">
        <v>1</v>
      </c>
      <c r="M3673" s="27" t="s">
        <v>18</v>
      </c>
      <c r="N3673" t="b">
        <f t="shared" si="347"/>
        <v>1</v>
      </c>
      <c r="O3673" t="b">
        <f t="shared" si="348"/>
        <v>1</v>
      </c>
      <c r="P3673" t="str">
        <f t="shared" si="349"/>
        <v>N/A</v>
      </c>
    </row>
    <row r="3674" spans="2:16" x14ac:dyDescent="0.25">
      <c r="B3674" s="23">
        <f>'Raw data (base scenario)'!A3666</f>
        <v>3660</v>
      </c>
      <c r="C3674" s="23" t="str">
        <f>'Raw data (base scenario)'!B3666</f>
        <v>H</v>
      </c>
      <c r="D3674" s="23" t="str">
        <f>'Raw data (base scenario)'!C3666</f>
        <v>H</v>
      </c>
      <c r="E3674" t="b">
        <f t="shared" si="344"/>
        <v>1</v>
      </c>
      <c r="F3674" t="b">
        <f t="shared" si="345"/>
        <v>1</v>
      </c>
      <c r="G3674" t="str">
        <f t="shared" si="346"/>
        <v>N/A</v>
      </c>
      <c r="K3674" s="28">
        <v>3660</v>
      </c>
      <c r="L3674" s="27" t="s">
        <v>1</v>
      </c>
      <c r="M3674" s="27" t="s">
        <v>1</v>
      </c>
      <c r="N3674" t="b">
        <f t="shared" si="347"/>
        <v>1</v>
      </c>
      <c r="O3674" t="b">
        <f t="shared" si="348"/>
        <v>1</v>
      </c>
      <c r="P3674" t="str">
        <f t="shared" si="349"/>
        <v>N/A</v>
      </c>
    </row>
    <row r="3675" spans="2:16" x14ac:dyDescent="0.25">
      <c r="B3675" s="23">
        <f>'Raw data (base scenario)'!A3667</f>
        <v>3661</v>
      </c>
      <c r="C3675" s="23" t="str">
        <f>'Raw data (base scenario)'!B3667</f>
        <v>I</v>
      </c>
      <c r="D3675" s="23" t="str">
        <f>'Raw data (base scenario)'!C3667</f>
        <v>D</v>
      </c>
      <c r="E3675" t="b">
        <f t="shared" si="344"/>
        <v>1</v>
      </c>
      <c r="F3675" t="b">
        <f t="shared" si="345"/>
        <v>1</v>
      </c>
      <c r="G3675" t="str">
        <f t="shared" si="346"/>
        <v>N/A</v>
      </c>
      <c r="K3675" s="28">
        <v>3661</v>
      </c>
      <c r="L3675" s="27" t="s">
        <v>18</v>
      </c>
      <c r="M3675" s="27" t="s">
        <v>2</v>
      </c>
      <c r="N3675" t="b">
        <f t="shared" si="347"/>
        <v>1</v>
      </c>
      <c r="O3675" t="b">
        <f t="shared" si="348"/>
        <v>1</v>
      </c>
      <c r="P3675" t="str">
        <f t="shared" si="349"/>
        <v>N/A</v>
      </c>
    </row>
    <row r="3676" spans="2:16" x14ac:dyDescent="0.25">
      <c r="B3676" s="23">
        <f>'Raw data (base scenario)'!A3668</f>
        <v>3662</v>
      </c>
      <c r="C3676" s="23" t="str">
        <f>'Raw data (base scenario)'!B3668</f>
        <v>H</v>
      </c>
      <c r="D3676" s="23" t="str">
        <f>'Raw data (base scenario)'!C3668</f>
        <v>H</v>
      </c>
      <c r="E3676" t="b">
        <f t="shared" si="344"/>
        <v>1</v>
      </c>
      <c r="F3676" t="b">
        <f t="shared" si="345"/>
        <v>1</v>
      </c>
      <c r="G3676" t="str">
        <f t="shared" si="346"/>
        <v>N/A</v>
      </c>
      <c r="K3676" s="28">
        <v>3662</v>
      </c>
      <c r="L3676" s="27" t="s">
        <v>1</v>
      </c>
      <c r="M3676" s="27" t="s">
        <v>1</v>
      </c>
      <c r="N3676" t="b">
        <f t="shared" si="347"/>
        <v>1</v>
      </c>
      <c r="O3676" t="b">
        <f t="shared" si="348"/>
        <v>1</v>
      </c>
      <c r="P3676" t="str">
        <f t="shared" si="349"/>
        <v>N/A</v>
      </c>
    </row>
    <row r="3677" spans="2:16" x14ac:dyDescent="0.25">
      <c r="B3677" s="23">
        <f>'Raw data (base scenario)'!A3669</f>
        <v>3663</v>
      </c>
      <c r="C3677" s="23" t="str">
        <f>'Raw data (base scenario)'!B3669</f>
        <v>S</v>
      </c>
      <c r="D3677" s="23" t="str">
        <f>'Raw data (base scenario)'!C3669</f>
        <v>H</v>
      </c>
      <c r="E3677" t="b">
        <f t="shared" si="344"/>
        <v>1</v>
      </c>
      <c r="F3677" t="b">
        <f t="shared" si="345"/>
        <v>1</v>
      </c>
      <c r="G3677" t="str">
        <f t="shared" si="346"/>
        <v>N/A</v>
      </c>
      <c r="K3677" s="28">
        <v>3663</v>
      </c>
      <c r="L3677" s="27" t="s">
        <v>3</v>
      </c>
      <c r="M3677" s="27" t="s">
        <v>1</v>
      </c>
      <c r="N3677" t="b">
        <f t="shared" si="347"/>
        <v>1</v>
      </c>
      <c r="O3677" t="b">
        <f t="shared" si="348"/>
        <v>1</v>
      </c>
      <c r="P3677" t="str">
        <f t="shared" si="349"/>
        <v>N/A</v>
      </c>
    </row>
    <row r="3678" spans="2:16" x14ac:dyDescent="0.25">
      <c r="B3678" s="23">
        <f>'Raw data (base scenario)'!A3670</f>
        <v>3664</v>
      </c>
      <c r="C3678" s="23" t="str">
        <f>'Raw data (base scenario)'!B3670</f>
        <v>I</v>
      </c>
      <c r="D3678" s="23" t="str">
        <f>'Raw data (base scenario)'!C3670</f>
        <v>I</v>
      </c>
      <c r="E3678" t="b">
        <f t="shared" si="344"/>
        <v>1</v>
      </c>
      <c r="F3678" t="b">
        <f t="shared" si="345"/>
        <v>1</v>
      </c>
      <c r="G3678" t="str">
        <f t="shared" si="346"/>
        <v>N/A</v>
      </c>
      <c r="K3678" s="28">
        <v>3664</v>
      </c>
      <c r="L3678" s="27" t="s">
        <v>18</v>
      </c>
      <c r="M3678" s="27" t="s">
        <v>18</v>
      </c>
      <c r="N3678" t="b">
        <f t="shared" si="347"/>
        <v>1</v>
      </c>
      <c r="O3678" t="b">
        <f t="shared" si="348"/>
        <v>1</v>
      </c>
      <c r="P3678" t="str">
        <f t="shared" si="349"/>
        <v>N/A</v>
      </c>
    </row>
    <row r="3679" spans="2:16" x14ac:dyDescent="0.25">
      <c r="B3679" s="23">
        <f>'Raw data (base scenario)'!A3671</f>
        <v>3665</v>
      </c>
      <c r="C3679" s="23" t="str">
        <f>'Raw data (base scenario)'!B3671</f>
        <v>H</v>
      </c>
      <c r="D3679" s="23" t="str">
        <f>'Raw data (base scenario)'!C3671</f>
        <v>H</v>
      </c>
      <c r="E3679" t="b">
        <f t="shared" si="344"/>
        <v>1</v>
      </c>
      <c r="F3679" t="b">
        <f t="shared" si="345"/>
        <v>1</v>
      </c>
      <c r="G3679" t="str">
        <f t="shared" si="346"/>
        <v>N/A</v>
      </c>
      <c r="K3679" s="28">
        <v>3665</v>
      </c>
      <c r="L3679" s="27" t="s">
        <v>1</v>
      </c>
      <c r="M3679" s="27" t="s">
        <v>1</v>
      </c>
      <c r="N3679" t="b">
        <f t="shared" si="347"/>
        <v>1</v>
      </c>
      <c r="O3679" t="b">
        <f t="shared" si="348"/>
        <v>1</v>
      </c>
      <c r="P3679" t="str">
        <f t="shared" si="349"/>
        <v>N/A</v>
      </c>
    </row>
    <row r="3680" spans="2:16" x14ac:dyDescent="0.25">
      <c r="B3680" s="23">
        <f>'Raw data (base scenario)'!A3672</f>
        <v>3666</v>
      </c>
      <c r="C3680" s="23" t="str">
        <f>'Raw data (base scenario)'!B3672</f>
        <v>S</v>
      </c>
      <c r="D3680" s="23" t="str">
        <f>'Raw data (base scenario)'!C3672</f>
        <v>H</v>
      </c>
      <c r="E3680" t="b">
        <f t="shared" si="344"/>
        <v>1</v>
      </c>
      <c r="F3680" t="b">
        <f t="shared" si="345"/>
        <v>1</v>
      </c>
      <c r="G3680" t="str">
        <f t="shared" si="346"/>
        <v>N/A</v>
      </c>
      <c r="K3680" s="28">
        <v>3666</v>
      </c>
      <c r="L3680" s="27" t="s">
        <v>3</v>
      </c>
      <c r="M3680" s="27" t="s">
        <v>1</v>
      </c>
      <c r="N3680" t="b">
        <f t="shared" si="347"/>
        <v>1</v>
      </c>
      <c r="O3680" t="b">
        <f t="shared" si="348"/>
        <v>1</v>
      </c>
      <c r="P3680" t="str">
        <f t="shared" si="349"/>
        <v>N/A</v>
      </c>
    </row>
    <row r="3681" spans="2:16" x14ac:dyDescent="0.25">
      <c r="B3681" s="23">
        <f>'Raw data (base scenario)'!A3673</f>
        <v>3667</v>
      </c>
      <c r="C3681" s="23" t="str">
        <f>'Raw data (base scenario)'!B3673</f>
        <v>I</v>
      </c>
      <c r="D3681" s="23" t="str">
        <f>'Raw data (base scenario)'!C3673</f>
        <v>H</v>
      </c>
      <c r="E3681" t="b">
        <f t="shared" si="344"/>
        <v>1</v>
      </c>
      <c r="F3681" t="b">
        <f t="shared" si="345"/>
        <v>1</v>
      </c>
      <c r="G3681" t="str">
        <f t="shared" si="346"/>
        <v>N/A</v>
      </c>
      <c r="K3681" s="28">
        <v>3667</v>
      </c>
      <c r="L3681" s="27" t="s">
        <v>18</v>
      </c>
      <c r="M3681" s="27" t="s">
        <v>1</v>
      </c>
      <c r="N3681" t="b">
        <f t="shared" si="347"/>
        <v>1</v>
      </c>
      <c r="O3681" t="b">
        <f t="shared" si="348"/>
        <v>1</v>
      </c>
      <c r="P3681" t="str">
        <f t="shared" si="349"/>
        <v>N/A</v>
      </c>
    </row>
    <row r="3682" spans="2:16" x14ac:dyDescent="0.25">
      <c r="B3682" s="23">
        <f>'Raw data (base scenario)'!A3674</f>
        <v>3668</v>
      </c>
      <c r="C3682" s="23" t="str">
        <f>'Raw data (base scenario)'!B3674</f>
        <v>H</v>
      </c>
      <c r="D3682" s="23" t="str">
        <f>'Raw data (base scenario)'!C3674</f>
        <v>D</v>
      </c>
      <c r="E3682" t="b">
        <f t="shared" si="344"/>
        <v>1</v>
      </c>
      <c r="F3682" t="b">
        <f t="shared" si="345"/>
        <v>1</v>
      </c>
      <c r="G3682" t="str">
        <f t="shared" si="346"/>
        <v>N/A</v>
      </c>
      <c r="K3682" s="28">
        <v>3668</v>
      </c>
      <c r="L3682" s="27" t="s">
        <v>1</v>
      </c>
      <c r="M3682" s="27" t="s">
        <v>2</v>
      </c>
      <c r="N3682" t="b">
        <f t="shared" si="347"/>
        <v>1</v>
      </c>
      <c r="O3682" t="b">
        <f t="shared" si="348"/>
        <v>1</v>
      </c>
      <c r="P3682" t="str">
        <f t="shared" si="349"/>
        <v>N/A</v>
      </c>
    </row>
    <row r="3683" spans="2:16" x14ac:dyDescent="0.25">
      <c r="B3683" s="23">
        <f>'Raw data (base scenario)'!A3675</f>
        <v>3669</v>
      </c>
      <c r="C3683" s="23" t="str">
        <f>'Raw data (base scenario)'!B3675</f>
        <v>S</v>
      </c>
      <c r="D3683" s="23" t="str">
        <f>'Raw data (base scenario)'!C3675</f>
        <v>H</v>
      </c>
      <c r="E3683" t="b">
        <f t="shared" si="344"/>
        <v>1</v>
      </c>
      <c r="F3683" t="b">
        <f t="shared" si="345"/>
        <v>1</v>
      </c>
      <c r="G3683" t="str">
        <f t="shared" si="346"/>
        <v>N/A</v>
      </c>
      <c r="K3683" s="28">
        <v>3669</v>
      </c>
      <c r="L3683" s="27" t="s">
        <v>3</v>
      </c>
      <c r="M3683" s="27" t="s">
        <v>1</v>
      </c>
      <c r="N3683" t="b">
        <f t="shared" si="347"/>
        <v>1</v>
      </c>
      <c r="O3683" t="b">
        <f t="shared" si="348"/>
        <v>1</v>
      </c>
      <c r="P3683" t="str">
        <f t="shared" si="349"/>
        <v>N/A</v>
      </c>
    </row>
    <row r="3684" spans="2:16" x14ac:dyDescent="0.25">
      <c r="B3684" s="23">
        <f>'Raw data (base scenario)'!A3676</f>
        <v>3670</v>
      </c>
      <c r="C3684" s="23" t="str">
        <f>'Raw data (base scenario)'!B3676</f>
        <v>D</v>
      </c>
      <c r="D3684" s="23" t="str">
        <f>'Raw data (base scenario)'!C3676</f>
        <v>D</v>
      </c>
      <c r="E3684" t="b">
        <f t="shared" si="344"/>
        <v>1</v>
      </c>
      <c r="F3684" t="b">
        <f t="shared" si="345"/>
        <v>1</v>
      </c>
      <c r="G3684" t="b">
        <f t="shared" si="346"/>
        <v>1</v>
      </c>
      <c r="K3684" s="28">
        <v>3670</v>
      </c>
      <c r="L3684" s="27" t="s">
        <v>2</v>
      </c>
      <c r="M3684" s="27" t="s">
        <v>2</v>
      </c>
      <c r="N3684" t="b">
        <f t="shared" si="347"/>
        <v>1</v>
      </c>
      <c r="O3684" t="b">
        <f t="shared" si="348"/>
        <v>1</v>
      </c>
      <c r="P3684" t="b">
        <f t="shared" si="349"/>
        <v>1</v>
      </c>
    </row>
    <row r="3685" spans="2:16" x14ac:dyDescent="0.25">
      <c r="B3685" s="23">
        <f>'Raw data (base scenario)'!A3677</f>
        <v>3671</v>
      </c>
      <c r="C3685" s="23" t="str">
        <f>'Raw data (base scenario)'!B3677</f>
        <v>D</v>
      </c>
      <c r="D3685" s="23" t="str">
        <f>'Raw data (base scenario)'!C3677</f>
        <v>D</v>
      </c>
      <c r="E3685" t="b">
        <f t="shared" si="344"/>
        <v>1</v>
      </c>
      <c r="F3685" t="b">
        <f t="shared" si="345"/>
        <v>1</v>
      </c>
      <c r="G3685" t="b">
        <f t="shared" si="346"/>
        <v>1</v>
      </c>
      <c r="K3685" s="28">
        <v>3671</v>
      </c>
      <c r="L3685" s="27" t="s">
        <v>2</v>
      </c>
      <c r="M3685" s="27" t="s">
        <v>2</v>
      </c>
      <c r="N3685" t="b">
        <f t="shared" si="347"/>
        <v>1</v>
      </c>
      <c r="O3685" t="b">
        <f t="shared" si="348"/>
        <v>1</v>
      </c>
      <c r="P3685" t="b">
        <f t="shared" si="349"/>
        <v>1</v>
      </c>
    </row>
    <row r="3686" spans="2:16" x14ac:dyDescent="0.25">
      <c r="B3686" s="23">
        <f>'Raw data (base scenario)'!A3678</f>
        <v>3672</v>
      </c>
      <c r="C3686" s="23" t="str">
        <f>'Raw data (base scenario)'!B3678</f>
        <v>H</v>
      </c>
      <c r="D3686" s="23" t="str">
        <f>'Raw data (base scenario)'!C3678</f>
        <v>H</v>
      </c>
      <c r="E3686" t="b">
        <f t="shared" si="344"/>
        <v>1</v>
      </c>
      <c r="F3686" t="b">
        <f t="shared" si="345"/>
        <v>1</v>
      </c>
      <c r="G3686" t="str">
        <f t="shared" si="346"/>
        <v>N/A</v>
      </c>
      <c r="K3686" s="28">
        <v>3672</v>
      </c>
      <c r="L3686" s="27" t="s">
        <v>1</v>
      </c>
      <c r="M3686" s="27" t="s">
        <v>1</v>
      </c>
      <c r="N3686" t="b">
        <f t="shared" si="347"/>
        <v>1</v>
      </c>
      <c r="O3686" t="b">
        <f t="shared" si="348"/>
        <v>1</v>
      </c>
      <c r="P3686" t="str">
        <f t="shared" si="349"/>
        <v>N/A</v>
      </c>
    </row>
    <row r="3687" spans="2:16" x14ac:dyDescent="0.25">
      <c r="B3687" s="23">
        <f>'Raw data (base scenario)'!A3679</f>
        <v>3673</v>
      </c>
      <c r="C3687" s="23" t="str">
        <f>'Raw data (base scenario)'!B3679</f>
        <v>H</v>
      </c>
      <c r="D3687" s="23" t="str">
        <f>'Raw data (base scenario)'!C3679</f>
        <v>H</v>
      </c>
      <c r="E3687" t="b">
        <f t="shared" si="344"/>
        <v>1</v>
      </c>
      <c r="F3687" t="b">
        <f t="shared" si="345"/>
        <v>1</v>
      </c>
      <c r="G3687" t="str">
        <f t="shared" si="346"/>
        <v>N/A</v>
      </c>
      <c r="K3687" s="28">
        <v>3673</v>
      </c>
      <c r="L3687" s="27" t="s">
        <v>1</v>
      </c>
      <c r="M3687" s="27" t="s">
        <v>1</v>
      </c>
      <c r="N3687" t="b">
        <f t="shared" si="347"/>
        <v>1</v>
      </c>
      <c r="O3687" t="b">
        <f t="shared" si="348"/>
        <v>1</v>
      </c>
      <c r="P3687" t="str">
        <f t="shared" si="349"/>
        <v>N/A</v>
      </c>
    </row>
    <row r="3688" spans="2:16" x14ac:dyDescent="0.25">
      <c r="B3688" s="23">
        <f>'Raw data (base scenario)'!A3680</f>
        <v>3674</v>
      </c>
      <c r="C3688" s="23" t="str">
        <f>'Raw data (base scenario)'!B3680</f>
        <v>S</v>
      </c>
      <c r="D3688" s="23" t="str">
        <f>'Raw data (base scenario)'!C3680</f>
        <v>H</v>
      </c>
      <c r="E3688" t="b">
        <f t="shared" si="344"/>
        <v>1</v>
      </c>
      <c r="F3688" t="b">
        <f t="shared" si="345"/>
        <v>1</v>
      </c>
      <c r="G3688" t="str">
        <f t="shared" si="346"/>
        <v>N/A</v>
      </c>
      <c r="K3688" s="28">
        <v>3674</v>
      </c>
      <c r="L3688" s="27" t="s">
        <v>3</v>
      </c>
      <c r="M3688" s="27" t="s">
        <v>1</v>
      </c>
      <c r="N3688" t="b">
        <f t="shared" si="347"/>
        <v>1</v>
      </c>
      <c r="O3688" t="b">
        <f t="shared" si="348"/>
        <v>1</v>
      </c>
      <c r="P3688" t="str">
        <f t="shared" si="349"/>
        <v>N/A</v>
      </c>
    </row>
    <row r="3689" spans="2:16" x14ac:dyDescent="0.25">
      <c r="B3689" s="23">
        <f>'Raw data (base scenario)'!A3681</f>
        <v>3675</v>
      </c>
      <c r="C3689" s="23" t="str">
        <f>'Raw data (base scenario)'!B3681</f>
        <v>D</v>
      </c>
      <c r="D3689" s="23" t="str">
        <f>'Raw data (base scenario)'!C3681</f>
        <v>D</v>
      </c>
      <c r="E3689" t="b">
        <f t="shared" si="344"/>
        <v>1</v>
      </c>
      <c r="F3689" t="b">
        <f t="shared" si="345"/>
        <v>1</v>
      </c>
      <c r="G3689" t="b">
        <f t="shared" si="346"/>
        <v>1</v>
      </c>
      <c r="K3689" s="28">
        <v>3675</v>
      </c>
      <c r="L3689" s="27" t="s">
        <v>2</v>
      </c>
      <c r="M3689" s="27" t="s">
        <v>2</v>
      </c>
      <c r="N3689" t="b">
        <f t="shared" si="347"/>
        <v>1</v>
      </c>
      <c r="O3689" t="b">
        <f t="shared" si="348"/>
        <v>1</v>
      </c>
      <c r="P3689" t="b">
        <f t="shared" si="349"/>
        <v>1</v>
      </c>
    </row>
    <row r="3690" spans="2:16" x14ac:dyDescent="0.25">
      <c r="B3690" s="23">
        <f>'Raw data (base scenario)'!A3682</f>
        <v>3676</v>
      </c>
      <c r="C3690" s="23" t="str">
        <f>'Raw data (base scenario)'!B3682</f>
        <v>H</v>
      </c>
      <c r="D3690" s="23" t="str">
        <f>'Raw data (base scenario)'!C3682</f>
        <v>H</v>
      </c>
      <c r="E3690" t="b">
        <f t="shared" si="344"/>
        <v>1</v>
      </c>
      <c r="F3690" t="b">
        <f t="shared" si="345"/>
        <v>1</v>
      </c>
      <c r="G3690" t="str">
        <f t="shared" si="346"/>
        <v>N/A</v>
      </c>
      <c r="K3690" s="28">
        <v>3676</v>
      </c>
      <c r="L3690" s="27" t="s">
        <v>1</v>
      </c>
      <c r="M3690" s="27" t="s">
        <v>1</v>
      </c>
      <c r="N3690" t="b">
        <f t="shared" si="347"/>
        <v>1</v>
      </c>
      <c r="O3690" t="b">
        <f t="shared" si="348"/>
        <v>1</v>
      </c>
      <c r="P3690" t="str">
        <f t="shared" si="349"/>
        <v>N/A</v>
      </c>
    </row>
    <row r="3691" spans="2:16" x14ac:dyDescent="0.25">
      <c r="B3691" s="23">
        <f>'Raw data (base scenario)'!A3683</f>
        <v>3677</v>
      </c>
      <c r="C3691" s="23" t="str">
        <f>'Raw data (base scenario)'!B3683</f>
        <v>S</v>
      </c>
      <c r="D3691" s="23" t="str">
        <f>'Raw data (base scenario)'!C3683</f>
        <v>H</v>
      </c>
      <c r="E3691" t="b">
        <f t="shared" si="344"/>
        <v>1</v>
      </c>
      <c r="F3691" t="b">
        <f t="shared" si="345"/>
        <v>1</v>
      </c>
      <c r="G3691" t="str">
        <f t="shared" si="346"/>
        <v>N/A</v>
      </c>
      <c r="K3691" s="28">
        <v>3677</v>
      </c>
      <c r="L3691" s="27" t="s">
        <v>3</v>
      </c>
      <c r="M3691" s="27" t="s">
        <v>1</v>
      </c>
      <c r="N3691" t="b">
        <f t="shared" si="347"/>
        <v>1</v>
      </c>
      <c r="O3691" t="b">
        <f t="shared" si="348"/>
        <v>1</v>
      </c>
      <c r="P3691" t="str">
        <f t="shared" si="349"/>
        <v>N/A</v>
      </c>
    </row>
    <row r="3692" spans="2:16" x14ac:dyDescent="0.25">
      <c r="B3692" s="23">
        <f>'Raw data (base scenario)'!A3684</f>
        <v>3678</v>
      </c>
      <c r="C3692" s="23" t="str">
        <f>'Raw data (base scenario)'!B3684</f>
        <v>D</v>
      </c>
      <c r="D3692" s="23" t="str">
        <f>'Raw data (base scenario)'!C3684</f>
        <v>D</v>
      </c>
      <c r="E3692" t="b">
        <f t="shared" si="344"/>
        <v>1</v>
      </c>
      <c r="F3692" t="b">
        <f t="shared" si="345"/>
        <v>1</v>
      </c>
      <c r="G3692" t="b">
        <f t="shared" si="346"/>
        <v>1</v>
      </c>
      <c r="K3692" s="28">
        <v>3678</v>
      </c>
      <c r="L3692" s="27" t="s">
        <v>2</v>
      </c>
      <c r="M3692" s="27" t="s">
        <v>2</v>
      </c>
      <c r="N3692" t="b">
        <f t="shared" si="347"/>
        <v>1</v>
      </c>
      <c r="O3692" t="b">
        <f t="shared" si="348"/>
        <v>1</v>
      </c>
      <c r="P3692" t="b">
        <f t="shared" si="349"/>
        <v>1</v>
      </c>
    </row>
    <row r="3693" spans="2:16" x14ac:dyDescent="0.25">
      <c r="B3693" s="23">
        <f>'Raw data (base scenario)'!A3685</f>
        <v>3679</v>
      </c>
      <c r="C3693" s="23" t="str">
        <f>'Raw data (base scenario)'!B3685</f>
        <v>S</v>
      </c>
      <c r="D3693" s="23" t="str">
        <f>'Raw data (base scenario)'!C3685</f>
        <v>H</v>
      </c>
      <c r="E3693" t="b">
        <f t="shared" si="344"/>
        <v>1</v>
      </c>
      <c r="F3693" t="b">
        <f t="shared" si="345"/>
        <v>1</v>
      </c>
      <c r="G3693" t="str">
        <f t="shared" si="346"/>
        <v>N/A</v>
      </c>
      <c r="K3693" s="28">
        <v>3679</v>
      </c>
      <c r="L3693" s="27" t="s">
        <v>3</v>
      </c>
      <c r="M3693" s="27" t="s">
        <v>1</v>
      </c>
      <c r="N3693" t="b">
        <f t="shared" si="347"/>
        <v>1</v>
      </c>
      <c r="O3693" t="b">
        <f t="shared" si="348"/>
        <v>1</v>
      </c>
      <c r="P3693" t="str">
        <f t="shared" si="349"/>
        <v>N/A</v>
      </c>
    </row>
    <row r="3694" spans="2:16" x14ac:dyDescent="0.25">
      <c r="B3694" s="23">
        <f>'Raw data (base scenario)'!A3686</f>
        <v>3680</v>
      </c>
      <c r="C3694" s="23" t="str">
        <f>'Raw data (base scenario)'!B3686</f>
        <v>S</v>
      </c>
      <c r="D3694" s="23" t="str">
        <f>'Raw data (base scenario)'!C3686</f>
        <v>H</v>
      </c>
      <c r="E3694" t="b">
        <f t="shared" si="344"/>
        <v>1</v>
      </c>
      <c r="F3694" t="b">
        <f t="shared" si="345"/>
        <v>1</v>
      </c>
      <c r="G3694" t="str">
        <f t="shared" si="346"/>
        <v>N/A</v>
      </c>
      <c r="K3694" s="28">
        <v>3680</v>
      </c>
      <c r="L3694" s="27" t="s">
        <v>3</v>
      </c>
      <c r="M3694" s="27" t="s">
        <v>1</v>
      </c>
      <c r="N3694" t="b">
        <f t="shared" si="347"/>
        <v>1</v>
      </c>
      <c r="O3694" t="b">
        <f t="shared" si="348"/>
        <v>1</v>
      </c>
      <c r="P3694" t="str">
        <f t="shared" si="349"/>
        <v>N/A</v>
      </c>
    </row>
    <row r="3695" spans="2:16" x14ac:dyDescent="0.25">
      <c r="B3695" s="23">
        <f>'Raw data (base scenario)'!A3687</f>
        <v>3681</v>
      </c>
      <c r="C3695" s="23" t="str">
        <f>'Raw data (base scenario)'!B3687</f>
        <v>H</v>
      </c>
      <c r="D3695" s="23" t="str">
        <f>'Raw data (base scenario)'!C3687</f>
        <v>H</v>
      </c>
      <c r="E3695" t="b">
        <f t="shared" si="344"/>
        <v>1</v>
      </c>
      <c r="F3695" t="b">
        <f t="shared" si="345"/>
        <v>1</v>
      </c>
      <c r="G3695" t="str">
        <f t="shared" si="346"/>
        <v>N/A</v>
      </c>
      <c r="K3695" s="28">
        <v>3681</v>
      </c>
      <c r="L3695" s="27" t="s">
        <v>1</v>
      </c>
      <c r="M3695" s="27" t="s">
        <v>1</v>
      </c>
      <c r="N3695" t="b">
        <f t="shared" si="347"/>
        <v>1</v>
      </c>
      <c r="O3695" t="b">
        <f t="shared" si="348"/>
        <v>1</v>
      </c>
      <c r="P3695" t="str">
        <f t="shared" si="349"/>
        <v>N/A</v>
      </c>
    </row>
    <row r="3696" spans="2:16" x14ac:dyDescent="0.25">
      <c r="B3696" s="23">
        <f>'Raw data (base scenario)'!A3688</f>
        <v>3682</v>
      </c>
      <c r="C3696" s="23" t="str">
        <f>'Raw data (base scenario)'!B3688</f>
        <v>S</v>
      </c>
      <c r="D3696" s="23" t="str">
        <f>'Raw data (base scenario)'!C3688</f>
        <v>H</v>
      </c>
      <c r="E3696" t="b">
        <f t="shared" si="344"/>
        <v>1</v>
      </c>
      <c r="F3696" t="b">
        <f t="shared" si="345"/>
        <v>1</v>
      </c>
      <c r="G3696" t="str">
        <f t="shared" si="346"/>
        <v>N/A</v>
      </c>
      <c r="K3696" s="28">
        <v>3682</v>
      </c>
      <c r="L3696" s="27" t="s">
        <v>3</v>
      </c>
      <c r="M3696" s="27" t="s">
        <v>1</v>
      </c>
      <c r="N3696" t="b">
        <f t="shared" si="347"/>
        <v>1</v>
      </c>
      <c r="O3696" t="b">
        <f t="shared" si="348"/>
        <v>1</v>
      </c>
      <c r="P3696" t="str">
        <f t="shared" si="349"/>
        <v>N/A</v>
      </c>
    </row>
    <row r="3697" spans="2:16" x14ac:dyDescent="0.25">
      <c r="B3697" s="23">
        <f>'Raw data (base scenario)'!A3689</f>
        <v>3683</v>
      </c>
      <c r="C3697" s="23" t="str">
        <f>'Raw data (base scenario)'!B3689</f>
        <v>S</v>
      </c>
      <c r="D3697" s="23" t="str">
        <f>'Raw data (base scenario)'!C3689</f>
        <v>H</v>
      </c>
      <c r="E3697" t="b">
        <f t="shared" si="344"/>
        <v>1</v>
      </c>
      <c r="F3697" t="b">
        <f t="shared" si="345"/>
        <v>1</v>
      </c>
      <c r="G3697" t="str">
        <f t="shared" si="346"/>
        <v>N/A</v>
      </c>
      <c r="K3697" s="28">
        <v>3683</v>
      </c>
      <c r="L3697" s="27" t="s">
        <v>3</v>
      </c>
      <c r="M3697" s="27" t="s">
        <v>1</v>
      </c>
      <c r="N3697" t="b">
        <f t="shared" si="347"/>
        <v>1</v>
      </c>
      <c r="O3697" t="b">
        <f t="shared" si="348"/>
        <v>1</v>
      </c>
      <c r="P3697" t="str">
        <f t="shared" si="349"/>
        <v>N/A</v>
      </c>
    </row>
    <row r="3698" spans="2:16" x14ac:dyDescent="0.25">
      <c r="B3698" s="23">
        <f>'Raw data (base scenario)'!A3690</f>
        <v>3684</v>
      </c>
      <c r="C3698" s="23" t="str">
        <f>'Raw data (base scenario)'!B3690</f>
        <v>I</v>
      </c>
      <c r="D3698" s="23" t="str">
        <f>'Raw data (base scenario)'!C3690</f>
        <v>I</v>
      </c>
      <c r="E3698" t="b">
        <f t="shared" si="344"/>
        <v>1</v>
      </c>
      <c r="F3698" t="b">
        <f t="shared" si="345"/>
        <v>1</v>
      </c>
      <c r="G3698" t="str">
        <f t="shared" si="346"/>
        <v>N/A</v>
      </c>
      <c r="K3698" s="28">
        <v>3684</v>
      </c>
      <c r="L3698" s="27" t="s">
        <v>18</v>
      </c>
      <c r="M3698" s="27" t="s">
        <v>18</v>
      </c>
      <c r="N3698" t="b">
        <f t="shared" si="347"/>
        <v>1</v>
      </c>
      <c r="O3698" t="b">
        <f t="shared" si="348"/>
        <v>1</v>
      </c>
      <c r="P3698" t="str">
        <f t="shared" si="349"/>
        <v>N/A</v>
      </c>
    </row>
    <row r="3699" spans="2:16" x14ac:dyDescent="0.25">
      <c r="B3699" s="23">
        <f>'Raw data (base scenario)'!A3691</f>
        <v>3685</v>
      </c>
      <c r="C3699" s="23" t="str">
        <f>'Raw data (base scenario)'!B3691</f>
        <v>I</v>
      </c>
      <c r="D3699" s="23" t="str">
        <f>'Raw data (base scenario)'!C3691</f>
        <v>S</v>
      </c>
      <c r="E3699" t="b">
        <f t="shared" si="344"/>
        <v>1</v>
      </c>
      <c r="F3699" t="b">
        <f t="shared" si="345"/>
        <v>1</v>
      </c>
      <c r="G3699" t="str">
        <f t="shared" si="346"/>
        <v>N/A</v>
      </c>
      <c r="K3699" s="28">
        <v>3685</v>
      </c>
      <c r="L3699" s="27" t="s">
        <v>18</v>
      </c>
      <c r="M3699" s="27" t="s">
        <v>3</v>
      </c>
      <c r="N3699" t="b">
        <f t="shared" si="347"/>
        <v>1</v>
      </c>
      <c r="O3699" t="b">
        <f t="shared" si="348"/>
        <v>1</v>
      </c>
      <c r="P3699" t="str">
        <f t="shared" si="349"/>
        <v>N/A</v>
      </c>
    </row>
    <row r="3700" spans="2:16" x14ac:dyDescent="0.25">
      <c r="B3700" s="23">
        <f>'Raw data (base scenario)'!A3692</f>
        <v>3686</v>
      </c>
      <c r="C3700" s="23" t="str">
        <f>'Raw data (base scenario)'!B3692</f>
        <v>I</v>
      </c>
      <c r="D3700" s="23" t="str">
        <f>'Raw data (base scenario)'!C3692</f>
        <v>D</v>
      </c>
      <c r="E3700" t="b">
        <f t="shared" si="344"/>
        <v>1</v>
      </c>
      <c r="F3700" t="b">
        <f t="shared" si="345"/>
        <v>1</v>
      </c>
      <c r="G3700" t="str">
        <f t="shared" si="346"/>
        <v>N/A</v>
      </c>
      <c r="K3700" s="28">
        <v>3686</v>
      </c>
      <c r="L3700" s="27" t="s">
        <v>18</v>
      </c>
      <c r="M3700" s="27" t="s">
        <v>2</v>
      </c>
      <c r="N3700" t="b">
        <f t="shared" si="347"/>
        <v>1</v>
      </c>
      <c r="O3700" t="b">
        <f t="shared" si="348"/>
        <v>1</v>
      </c>
      <c r="P3700" t="str">
        <f t="shared" si="349"/>
        <v>N/A</v>
      </c>
    </row>
    <row r="3701" spans="2:16" x14ac:dyDescent="0.25">
      <c r="B3701" s="23">
        <f>'Raw data (base scenario)'!A3693</f>
        <v>3687</v>
      </c>
      <c r="C3701" s="23" t="str">
        <f>'Raw data (base scenario)'!B3693</f>
        <v>H</v>
      </c>
      <c r="D3701" s="23" t="str">
        <f>'Raw data (base scenario)'!C3693</f>
        <v>H</v>
      </c>
      <c r="E3701" t="b">
        <f t="shared" si="344"/>
        <v>1</v>
      </c>
      <c r="F3701" t="b">
        <f t="shared" si="345"/>
        <v>1</v>
      </c>
      <c r="G3701" t="str">
        <f t="shared" si="346"/>
        <v>N/A</v>
      </c>
      <c r="K3701" s="28">
        <v>3687</v>
      </c>
      <c r="L3701" s="27" t="s">
        <v>1</v>
      </c>
      <c r="M3701" s="27" t="s">
        <v>1</v>
      </c>
      <c r="N3701" t="b">
        <f t="shared" si="347"/>
        <v>1</v>
      </c>
      <c r="O3701" t="b">
        <f t="shared" si="348"/>
        <v>1</v>
      </c>
      <c r="P3701" t="str">
        <f t="shared" si="349"/>
        <v>N/A</v>
      </c>
    </row>
    <row r="3702" spans="2:16" x14ac:dyDescent="0.25">
      <c r="B3702" s="23">
        <f>'Raw data (base scenario)'!A3694</f>
        <v>3688</v>
      </c>
      <c r="C3702" s="23" t="str">
        <f>'Raw data (base scenario)'!B3694</f>
        <v>S</v>
      </c>
      <c r="D3702" s="23" t="str">
        <f>'Raw data (base scenario)'!C3694</f>
        <v>H</v>
      </c>
      <c r="E3702" t="b">
        <f t="shared" si="344"/>
        <v>1</v>
      </c>
      <c r="F3702" t="b">
        <f t="shared" si="345"/>
        <v>1</v>
      </c>
      <c r="G3702" t="str">
        <f t="shared" si="346"/>
        <v>N/A</v>
      </c>
      <c r="K3702" s="28">
        <v>3688</v>
      </c>
      <c r="L3702" s="27" t="s">
        <v>3</v>
      </c>
      <c r="M3702" s="27" t="s">
        <v>1</v>
      </c>
      <c r="N3702" t="b">
        <f t="shared" si="347"/>
        <v>1</v>
      </c>
      <c r="O3702" t="b">
        <f t="shared" si="348"/>
        <v>1</v>
      </c>
      <c r="P3702" t="str">
        <f t="shared" si="349"/>
        <v>N/A</v>
      </c>
    </row>
    <row r="3703" spans="2:16" x14ac:dyDescent="0.25">
      <c r="B3703" s="23">
        <f>'Raw data (base scenario)'!A3695</f>
        <v>3689</v>
      </c>
      <c r="C3703" s="23" t="str">
        <f>'Raw data (base scenario)'!B3695</f>
        <v>D</v>
      </c>
      <c r="D3703" s="23" t="str">
        <f>'Raw data (base scenario)'!C3695</f>
        <v>D</v>
      </c>
      <c r="E3703" t="b">
        <f t="shared" si="344"/>
        <v>1</v>
      </c>
      <c r="F3703" t="b">
        <f t="shared" si="345"/>
        <v>1</v>
      </c>
      <c r="G3703" t="b">
        <f t="shared" si="346"/>
        <v>1</v>
      </c>
      <c r="K3703" s="28">
        <v>3689</v>
      </c>
      <c r="L3703" s="27" t="s">
        <v>2</v>
      </c>
      <c r="M3703" s="27" t="s">
        <v>2</v>
      </c>
      <c r="N3703" t="b">
        <f t="shared" si="347"/>
        <v>1</v>
      </c>
      <c r="O3703" t="b">
        <f t="shared" si="348"/>
        <v>1</v>
      </c>
      <c r="P3703" t="b">
        <f t="shared" si="349"/>
        <v>1</v>
      </c>
    </row>
    <row r="3704" spans="2:16" x14ac:dyDescent="0.25">
      <c r="B3704" s="23">
        <f>'Raw data (base scenario)'!A3696</f>
        <v>3690</v>
      </c>
      <c r="C3704" s="23" t="str">
        <f>'Raw data (base scenario)'!B3696</f>
        <v>I</v>
      </c>
      <c r="D3704" s="23" t="str">
        <f>'Raw data (base scenario)'!C3696</f>
        <v>I</v>
      </c>
      <c r="E3704" t="b">
        <f t="shared" si="344"/>
        <v>1</v>
      </c>
      <c r="F3704" t="b">
        <f t="shared" si="345"/>
        <v>1</v>
      </c>
      <c r="G3704" t="str">
        <f t="shared" si="346"/>
        <v>N/A</v>
      </c>
      <c r="K3704" s="28">
        <v>3690</v>
      </c>
      <c r="L3704" s="27" t="s">
        <v>18</v>
      </c>
      <c r="M3704" s="27" t="s">
        <v>18</v>
      </c>
      <c r="N3704" t="b">
        <f t="shared" si="347"/>
        <v>1</v>
      </c>
      <c r="O3704" t="b">
        <f t="shared" si="348"/>
        <v>1</v>
      </c>
      <c r="P3704" t="str">
        <f t="shared" si="349"/>
        <v>N/A</v>
      </c>
    </row>
    <row r="3705" spans="2:16" x14ac:dyDescent="0.25">
      <c r="B3705" s="23">
        <f>'Raw data (base scenario)'!A3697</f>
        <v>3691</v>
      </c>
      <c r="C3705" s="23" t="str">
        <f>'Raw data (base scenario)'!B3697</f>
        <v>S</v>
      </c>
      <c r="D3705" s="23" t="str">
        <f>'Raw data (base scenario)'!C3697</f>
        <v>H</v>
      </c>
      <c r="E3705" t="b">
        <f t="shared" si="344"/>
        <v>1</v>
      </c>
      <c r="F3705" t="b">
        <f t="shared" si="345"/>
        <v>1</v>
      </c>
      <c r="G3705" t="str">
        <f t="shared" si="346"/>
        <v>N/A</v>
      </c>
      <c r="K3705" s="28">
        <v>3691</v>
      </c>
      <c r="L3705" s="27" t="s">
        <v>3</v>
      </c>
      <c r="M3705" s="27" t="s">
        <v>1</v>
      </c>
      <c r="N3705" t="b">
        <f t="shared" si="347"/>
        <v>1</v>
      </c>
      <c r="O3705" t="b">
        <f t="shared" si="348"/>
        <v>1</v>
      </c>
      <c r="P3705" t="str">
        <f t="shared" si="349"/>
        <v>N/A</v>
      </c>
    </row>
    <row r="3706" spans="2:16" x14ac:dyDescent="0.25">
      <c r="B3706" s="23">
        <f>'Raw data (base scenario)'!A3698</f>
        <v>3692</v>
      </c>
      <c r="C3706" s="23" t="str">
        <f>'Raw data (base scenario)'!B3698</f>
        <v>I</v>
      </c>
      <c r="D3706" s="23" t="str">
        <f>'Raw data (base scenario)'!C3698</f>
        <v>I</v>
      </c>
      <c r="E3706" t="b">
        <f t="shared" si="344"/>
        <v>1</v>
      </c>
      <c r="F3706" t="b">
        <f t="shared" si="345"/>
        <v>1</v>
      </c>
      <c r="G3706" t="str">
        <f t="shared" si="346"/>
        <v>N/A</v>
      </c>
      <c r="K3706" s="28">
        <v>3692</v>
      </c>
      <c r="L3706" s="27" t="s">
        <v>18</v>
      </c>
      <c r="M3706" s="27" t="s">
        <v>18</v>
      </c>
      <c r="N3706" t="b">
        <f t="shared" si="347"/>
        <v>1</v>
      </c>
      <c r="O3706" t="b">
        <f t="shared" si="348"/>
        <v>1</v>
      </c>
      <c r="P3706" t="str">
        <f t="shared" si="349"/>
        <v>N/A</v>
      </c>
    </row>
    <row r="3707" spans="2:16" x14ac:dyDescent="0.25">
      <c r="B3707" s="23">
        <f>'Raw data (base scenario)'!A3699</f>
        <v>3693</v>
      </c>
      <c r="C3707" s="23" t="str">
        <f>'Raw data (base scenario)'!B3699</f>
        <v>S</v>
      </c>
      <c r="D3707" s="23" t="str">
        <f>'Raw data (base scenario)'!C3699</f>
        <v>H</v>
      </c>
      <c r="E3707" t="b">
        <f t="shared" si="344"/>
        <v>1</v>
      </c>
      <c r="F3707" t="b">
        <f t="shared" si="345"/>
        <v>1</v>
      </c>
      <c r="G3707" t="str">
        <f t="shared" si="346"/>
        <v>N/A</v>
      </c>
      <c r="K3707" s="28">
        <v>3693</v>
      </c>
      <c r="L3707" s="27" t="s">
        <v>3</v>
      </c>
      <c r="M3707" s="27" t="s">
        <v>1</v>
      </c>
      <c r="N3707" t="b">
        <f t="shared" si="347"/>
        <v>1</v>
      </c>
      <c r="O3707" t="b">
        <f t="shared" si="348"/>
        <v>1</v>
      </c>
      <c r="P3707" t="str">
        <f t="shared" si="349"/>
        <v>N/A</v>
      </c>
    </row>
    <row r="3708" spans="2:16" x14ac:dyDescent="0.25">
      <c r="B3708" s="23">
        <f>'Raw data (base scenario)'!A3700</f>
        <v>3694</v>
      </c>
      <c r="C3708" s="23" t="str">
        <f>'Raw data (base scenario)'!B3700</f>
        <v>S</v>
      </c>
      <c r="D3708" s="23" t="str">
        <f>'Raw data (base scenario)'!C3700</f>
        <v>I</v>
      </c>
      <c r="E3708" t="b">
        <f t="shared" si="344"/>
        <v>1</v>
      </c>
      <c r="F3708" t="b">
        <f t="shared" si="345"/>
        <v>1</v>
      </c>
      <c r="G3708" t="str">
        <f t="shared" si="346"/>
        <v>N/A</v>
      </c>
      <c r="K3708" s="28">
        <v>3694</v>
      </c>
      <c r="L3708" s="27" t="s">
        <v>3</v>
      </c>
      <c r="M3708" s="27" t="s">
        <v>18</v>
      </c>
      <c r="N3708" t="b">
        <f t="shared" si="347"/>
        <v>1</v>
      </c>
      <c r="O3708" t="b">
        <f t="shared" si="348"/>
        <v>1</v>
      </c>
      <c r="P3708" t="str">
        <f t="shared" si="349"/>
        <v>N/A</v>
      </c>
    </row>
    <row r="3709" spans="2:16" x14ac:dyDescent="0.25">
      <c r="B3709" s="23">
        <f>'Raw data (base scenario)'!A3701</f>
        <v>3695</v>
      </c>
      <c r="C3709" s="23" t="str">
        <f>'Raw data (base scenario)'!B3701</f>
        <v>S</v>
      </c>
      <c r="D3709" s="23" t="str">
        <f>'Raw data (base scenario)'!C3701</f>
        <v>H</v>
      </c>
      <c r="E3709" t="b">
        <f t="shared" si="344"/>
        <v>1</v>
      </c>
      <c r="F3709" t="b">
        <f t="shared" si="345"/>
        <v>1</v>
      </c>
      <c r="G3709" t="str">
        <f t="shared" si="346"/>
        <v>N/A</v>
      </c>
      <c r="K3709" s="28">
        <v>3695</v>
      </c>
      <c r="L3709" s="27" t="s">
        <v>3</v>
      </c>
      <c r="M3709" s="27" t="s">
        <v>1</v>
      </c>
      <c r="N3709" t="b">
        <f t="shared" si="347"/>
        <v>1</v>
      </c>
      <c r="O3709" t="b">
        <f t="shared" si="348"/>
        <v>1</v>
      </c>
      <c r="P3709" t="str">
        <f t="shared" si="349"/>
        <v>N/A</v>
      </c>
    </row>
    <row r="3710" spans="2:16" x14ac:dyDescent="0.25">
      <c r="B3710" s="23">
        <f>'Raw data (base scenario)'!A3702</f>
        <v>3696</v>
      </c>
      <c r="C3710" s="23" t="str">
        <f>'Raw data (base scenario)'!B3702</f>
        <v>H</v>
      </c>
      <c r="D3710" s="23" t="str">
        <f>'Raw data (base scenario)'!C3702</f>
        <v>H</v>
      </c>
      <c r="E3710" t="b">
        <f t="shared" si="344"/>
        <v>1</v>
      </c>
      <c r="F3710" t="b">
        <f t="shared" si="345"/>
        <v>1</v>
      </c>
      <c r="G3710" t="str">
        <f t="shared" si="346"/>
        <v>N/A</v>
      </c>
      <c r="K3710" s="28">
        <v>3696</v>
      </c>
      <c r="L3710" s="27" t="s">
        <v>1</v>
      </c>
      <c r="M3710" s="27" t="s">
        <v>1</v>
      </c>
      <c r="N3710" t="b">
        <f t="shared" si="347"/>
        <v>1</v>
      </c>
      <c r="O3710" t="b">
        <f t="shared" si="348"/>
        <v>1</v>
      </c>
      <c r="P3710" t="str">
        <f t="shared" si="349"/>
        <v>N/A</v>
      </c>
    </row>
    <row r="3711" spans="2:16" x14ac:dyDescent="0.25">
      <c r="B3711" s="23">
        <f>'Raw data (base scenario)'!A3703</f>
        <v>3697</v>
      </c>
      <c r="C3711" s="23" t="str">
        <f>'Raw data (base scenario)'!B3703</f>
        <v>H</v>
      </c>
      <c r="D3711" s="23" t="str">
        <f>'Raw data (base scenario)'!C3703</f>
        <v>H</v>
      </c>
      <c r="E3711" t="b">
        <f t="shared" si="344"/>
        <v>1</v>
      </c>
      <c r="F3711" t="b">
        <f t="shared" si="345"/>
        <v>1</v>
      </c>
      <c r="G3711" t="str">
        <f t="shared" si="346"/>
        <v>N/A</v>
      </c>
      <c r="K3711" s="28">
        <v>3697</v>
      </c>
      <c r="L3711" s="27" t="s">
        <v>1</v>
      </c>
      <c r="M3711" s="27" t="s">
        <v>1</v>
      </c>
      <c r="N3711" t="b">
        <f t="shared" si="347"/>
        <v>1</v>
      </c>
      <c r="O3711" t="b">
        <f t="shared" si="348"/>
        <v>1</v>
      </c>
      <c r="P3711" t="str">
        <f t="shared" si="349"/>
        <v>N/A</v>
      </c>
    </row>
    <row r="3712" spans="2:16" x14ac:dyDescent="0.25">
      <c r="B3712" s="23">
        <f>'Raw data (base scenario)'!A3704</f>
        <v>3698</v>
      </c>
      <c r="C3712" s="23" t="str">
        <f>'Raw data (base scenario)'!B3704</f>
        <v>S</v>
      </c>
      <c r="D3712" s="23" t="str">
        <f>'Raw data (base scenario)'!C3704</f>
        <v>H</v>
      </c>
      <c r="E3712" t="b">
        <f t="shared" si="344"/>
        <v>1</v>
      </c>
      <c r="F3712" t="b">
        <f t="shared" si="345"/>
        <v>1</v>
      </c>
      <c r="G3712" t="str">
        <f t="shared" si="346"/>
        <v>N/A</v>
      </c>
      <c r="K3712" s="28">
        <v>3698</v>
      </c>
      <c r="L3712" s="27" t="s">
        <v>3</v>
      </c>
      <c r="M3712" s="27" t="s">
        <v>1</v>
      </c>
      <c r="N3712" t="b">
        <f t="shared" si="347"/>
        <v>1</v>
      </c>
      <c r="O3712" t="b">
        <f t="shared" si="348"/>
        <v>1</v>
      </c>
      <c r="P3712" t="str">
        <f t="shared" si="349"/>
        <v>N/A</v>
      </c>
    </row>
    <row r="3713" spans="2:16" x14ac:dyDescent="0.25">
      <c r="B3713" s="23">
        <f>'Raw data (base scenario)'!A3705</f>
        <v>3699</v>
      </c>
      <c r="C3713" s="23" t="str">
        <f>'Raw data (base scenario)'!B3705</f>
        <v>D</v>
      </c>
      <c r="D3713" s="23" t="str">
        <f>'Raw data (base scenario)'!C3705</f>
        <v>D</v>
      </c>
      <c r="E3713" t="b">
        <f t="shared" si="344"/>
        <v>1</v>
      </c>
      <c r="F3713" t="b">
        <f t="shared" si="345"/>
        <v>1</v>
      </c>
      <c r="G3713" t="b">
        <f t="shared" si="346"/>
        <v>1</v>
      </c>
      <c r="K3713" s="28">
        <v>3699</v>
      </c>
      <c r="L3713" s="27" t="s">
        <v>2</v>
      </c>
      <c r="M3713" s="27" t="s">
        <v>2</v>
      </c>
      <c r="N3713" t="b">
        <f t="shared" si="347"/>
        <v>1</v>
      </c>
      <c r="O3713" t="b">
        <f t="shared" si="348"/>
        <v>1</v>
      </c>
      <c r="P3713" t="b">
        <f t="shared" si="349"/>
        <v>1</v>
      </c>
    </row>
    <row r="3714" spans="2:16" x14ac:dyDescent="0.25">
      <c r="B3714" s="23">
        <f>'Raw data (base scenario)'!A3706</f>
        <v>3700</v>
      </c>
      <c r="C3714" s="23" t="str">
        <f>'Raw data (base scenario)'!B3706</f>
        <v>H</v>
      </c>
      <c r="D3714" s="23" t="str">
        <f>'Raw data (base scenario)'!C3706</f>
        <v>H</v>
      </c>
      <c r="E3714" t="b">
        <f t="shared" si="344"/>
        <v>1</v>
      </c>
      <c r="F3714" t="b">
        <f t="shared" si="345"/>
        <v>1</v>
      </c>
      <c r="G3714" t="str">
        <f t="shared" si="346"/>
        <v>N/A</v>
      </c>
      <c r="K3714" s="28">
        <v>3700</v>
      </c>
      <c r="L3714" s="27" t="s">
        <v>1</v>
      </c>
      <c r="M3714" s="27" t="s">
        <v>1</v>
      </c>
      <c r="N3714" t="b">
        <f t="shared" si="347"/>
        <v>1</v>
      </c>
      <c r="O3714" t="b">
        <f t="shared" si="348"/>
        <v>1</v>
      </c>
      <c r="P3714" t="str">
        <f t="shared" si="349"/>
        <v>N/A</v>
      </c>
    </row>
    <row r="3715" spans="2:16" x14ac:dyDescent="0.25">
      <c r="B3715" s="23">
        <f>'Raw data (base scenario)'!A3707</f>
        <v>3701</v>
      </c>
      <c r="C3715" s="23" t="str">
        <f>'Raw data (base scenario)'!B3707</f>
        <v>H</v>
      </c>
      <c r="D3715" s="23" t="str">
        <f>'Raw data (base scenario)'!C3707</f>
        <v>H</v>
      </c>
      <c r="E3715" t="b">
        <f t="shared" si="344"/>
        <v>1</v>
      </c>
      <c r="F3715" t="b">
        <f t="shared" si="345"/>
        <v>1</v>
      </c>
      <c r="G3715" t="str">
        <f t="shared" si="346"/>
        <v>N/A</v>
      </c>
      <c r="K3715" s="28">
        <v>3701</v>
      </c>
      <c r="L3715" s="27" t="s">
        <v>1</v>
      </c>
      <c r="M3715" s="27" t="s">
        <v>1</v>
      </c>
      <c r="N3715" t="b">
        <f t="shared" si="347"/>
        <v>1</v>
      </c>
      <c r="O3715" t="b">
        <f t="shared" si="348"/>
        <v>1</v>
      </c>
      <c r="P3715" t="str">
        <f t="shared" si="349"/>
        <v>N/A</v>
      </c>
    </row>
    <row r="3716" spans="2:16" x14ac:dyDescent="0.25">
      <c r="B3716" s="23">
        <f>'Raw data (base scenario)'!A3708</f>
        <v>3702</v>
      </c>
      <c r="C3716" s="23" t="str">
        <f>'Raw data (base scenario)'!B3708</f>
        <v>H</v>
      </c>
      <c r="D3716" s="23" t="str">
        <f>'Raw data (base scenario)'!C3708</f>
        <v>S</v>
      </c>
      <c r="E3716" t="b">
        <f t="shared" si="344"/>
        <v>1</v>
      </c>
      <c r="F3716" t="b">
        <f t="shared" si="345"/>
        <v>1</v>
      </c>
      <c r="G3716" t="str">
        <f t="shared" si="346"/>
        <v>N/A</v>
      </c>
      <c r="K3716" s="28">
        <v>3702</v>
      </c>
      <c r="L3716" s="27" t="s">
        <v>1</v>
      </c>
      <c r="M3716" s="27" t="s">
        <v>3</v>
      </c>
      <c r="N3716" t="b">
        <f t="shared" si="347"/>
        <v>1</v>
      </c>
      <c r="O3716" t="b">
        <f t="shared" si="348"/>
        <v>1</v>
      </c>
      <c r="P3716" t="str">
        <f t="shared" si="349"/>
        <v>N/A</v>
      </c>
    </row>
    <row r="3717" spans="2:16" x14ac:dyDescent="0.25">
      <c r="B3717" s="23">
        <f>'Raw data (base scenario)'!A3709</f>
        <v>3703</v>
      </c>
      <c r="C3717" s="23" t="str">
        <f>'Raw data (base scenario)'!B3709</f>
        <v>H</v>
      </c>
      <c r="D3717" s="23" t="str">
        <f>'Raw data (base scenario)'!C3709</f>
        <v>S</v>
      </c>
      <c r="E3717" t="b">
        <f t="shared" si="344"/>
        <v>1</v>
      </c>
      <c r="F3717" t="b">
        <f t="shared" si="345"/>
        <v>1</v>
      </c>
      <c r="G3717" t="str">
        <f t="shared" si="346"/>
        <v>N/A</v>
      </c>
      <c r="K3717" s="28">
        <v>3703</v>
      </c>
      <c r="L3717" s="27" t="s">
        <v>1</v>
      </c>
      <c r="M3717" s="27" t="s">
        <v>3</v>
      </c>
      <c r="N3717" t="b">
        <f t="shared" si="347"/>
        <v>1</v>
      </c>
      <c r="O3717" t="b">
        <f t="shared" si="348"/>
        <v>1</v>
      </c>
      <c r="P3717" t="str">
        <f t="shared" si="349"/>
        <v>N/A</v>
      </c>
    </row>
    <row r="3718" spans="2:16" x14ac:dyDescent="0.25">
      <c r="B3718" s="23">
        <f>'Raw data (base scenario)'!A3710</f>
        <v>3704</v>
      </c>
      <c r="C3718" s="23" t="str">
        <f>'Raw data (base scenario)'!B3710</f>
        <v>I</v>
      </c>
      <c r="D3718" s="23" t="str">
        <f>'Raw data (base scenario)'!C3710</f>
        <v>D</v>
      </c>
      <c r="E3718" t="b">
        <f t="shared" si="344"/>
        <v>1</v>
      </c>
      <c r="F3718" t="b">
        <f t="shared" si="345"/>
        <v>1</v>
      </c>
      <c r="G3718" t="str">
        <f t="shared" si="346"/>
        <v>N/A</v>
      </c>
      <c r="K3718" s="28">
        <v>3704</v>
      </c>
      <c r="L3718" s="27" t="s">
        <v>18</v>
      </c>
      <c r="M3718" s="27" t="s">
        <v>2</v>
      </c>
      <c r="N3718" t="b">
        <f t="shared" si="347"/>
        <v>1</v>
      </c>
      <c r="O3718" t="b">
        <f t="shared" si="348"/>
        <v>1</v>
      </c>
      <c r="P3718" t="str">
        <f t="shared" si="349"/>
        <v>N/A</v>
      </c>
    </row>
    <row r="3719" spans="2:16" x14ac:dyDescent="0.25">
      <c r="B3719" s="23">
        <f>'Raw data (base scenario)'!A3711</f>
        <v>3705</v>
      </c>
      <c r="C3719" s="23" t="str">
        <f>'Raw data (base scenario)'!B3711</f>
        <v>D</v>
      </c>
      <c r="D3719" s="23" t="str">
        <f>'Raw data (base scenario)'!C3711</f>
        <v>D</v>
      </c>
      <c r="E3719" t="b">
        <f t="shared" si="344"/>
        <v>1</v>
      </c>
      <c r="F3719" t="b">
        <f t="shared" si="345"/>
        <v>1</v>
      </c>
      <c r="G3719" t="b">
        <f t="shared" si="346"/>
        <v>1</v>
      </c>
      <c r="K3719" s="28">
        <v>3705</v>
      </c>
      <c r="L3719" s="27" t="s">
        <v>2</v>
      </c>
      <c r="M3719" s="27" t="s">
        <v>2</v>
      </c>
      <c r="N3719" t="b">
        <f t="shared" si="347"/>
        <v>1</v>
      </c>
      <c r="O3719" t="b">
        <f t="shared" si="348"/>
        <v>1</v>
      </c>
      <c r="P3719" t="b">
        <f t="shared" si="349"/>
        <v>1</v>
      </c>
    </row>
    <row r="3720" spans="2:16" x14ac:dyDescent="0.25">
      <c r="B3720" s="23">
        <f>'Raw data (base scenario)'!A3712</f>
        <v>3706</v>
      </c>
      <c r="C3720" s="23" t="str">
        <f>'Raw data (base scenario)'!B3712</f>
        <v>H</v>
      </c>
      <c r="D3720" s="23" t="str">
        <f>'Raw data (base scenario)'!C3712</f>
        <v>S</v>
      </c>
      <c r="E3720" t="b">
        <f t="shared" si="344"/>
        <v>1</v>
      </c>
      <c r="F3720" t="b">
        <f t="shared" si="345"/>
        <v>1</v>
      </c>
      <c r="G3720" t="str">
        <f t="shared" si="346"/>
        <v>N/A</v>
      </c>
      <c r="K3720" s="28">
        <v>3706</v>
      </c>
      <c r="L3720" s="27" t="s">
        <v>1</v>
      </c>
      <c r="M3720" s="27" t="s">
        <v>3</v>
      </c>
      <c r="N3720" t="b">
        <f t="shared" si="347"/>
        <v>1</v>
      </c>
      <c r="O3720" t="b">
        <f t="shared" si="348"/>
        <v>1</v>
      </c>
      <c r="P3720" t="str">
        <f t="shared" si="349"/>
        <v>N/A</v>
      </c>
    </row>
    <row r="3721" spans="2:16" x14ac:dyDescent="0.25">
      <c r="B3721" s="23">
        <f>'Raw data (base scenario)'!A3713</f>
        <v>3707</v>
      </c>
      <c r="C3721" s="23" t="str">
        <f>'Raw data (base scenario)'!B3713</f>
        <v>H</v>
      </c>
      <c r="D3721" s="23" t="str">
        <f>'Raw data (base scenario)'!C3713</f>
        <v>H</v>
      </c>
      <c r="E3721" t="b">
        <f t="shared" si="344"/>
        <v>1</v>
      </c>
      <c r="F3721" t="b">
        <f t="shared" si="345"/>
        <v>1</v>
      </c>
      <c r="G3721" t="str">
        <f t="shared" si="346"/>
        <v>N/A</v>
      </c>
      <c r="K3721" s="28">
        <v>3707</v>
      </c>
      <c r="L3721" s="27" t="s">
        <v>1</v>
      </c>
      <c r="M3721" s="27" t="s">
        <v>1</v>
      </c>
      <c r="N3721" t="b">
        <f t="shared" si="347"/>
        <v>1</v>
      </c>
      <c r="O3721" t="b">
        <f t="shared" si="348"/>
        <v>1</v>
      </c>
      <c r="P3721" t="str">
        <f t="shared" si="349"/>
        <v>N/A</v>
      </c>
    </row>
    <row r="3722" spans="2:16" x14ac:dyDescent="0.25">
      <c r="B3722" s="23">
        <f>'Raw data (base scenario)'!A3714</f>
        <v>3708</v>
      </c>
      <c r="C3722" s="23" t="str">
        <f>'Raw data (base scenario)'!B3714</f>
        <v>I</v>
      </c>
      <c r="D3722" s="23" t="str">
        <f>'Raw data (base scenario)'!C3714</f>
        <v>H</v>
      </c>
      <c r="E3722" t="b">
        <f t="shared" si="344"/>
        <v>1</v>
      </c>
      <c r="F3722" t="b">
        <f t="shared" si="345"/>
        <v>1</v>
      </c>
      <c r="G3722" t="str">
        <f t="shared" si="346"/>
        <v>N/A</v>
      </c>
      <c r="K3722" s="28">
        <v>3708</v>
      </c>
      <c r="L3722" s="27" t="s">
        <v>18</v>
      </c>
      <c r="M3722" s="27" t="s">
        <v>1</v>
      </c>
      <c r="N3722" t="b">
        <f t="shared" si="347"/>
        <v>1</v>
      </c>
      <c r="O3722" t="b">
        <f t="shared" si="348"/>
        <v>1</v>
      </c>
      <c r="P3722" t="str">
        <f t="shared" si="349"/>
        <v>N/A</v>
      </c>
    </row>
    <row r="3723" spans="2:16" x14ac:dyDescent="0.25">
      <c r="B3723" s="23">
        <f>'Raw data (base scenario)'!A3715</f>
        <v>3709</v>
      </c>
      <c r="C3723" s="23" t="str">
        <f>'Raw data (base scenario)'!B3715</f>
        <v>I</v>
      </c>
      <c r="D3723" s="23" t="str">
        <f>'Raw data (base scenario)'!C3715</f>
        <v>S</v>
      </c>
      <c r="E3723" t="b">
        <f t="shared" si="344"/>
        <v>1</v>
      </c>
      <c r="F3723" t="b">
        <f t="shared" si="345"/>
        <v>1</v>
      </c>
      <c r="G3723" t="str">
        <f t="shared" si="346"/>
        <v>N/A</v>
      </c>
      <c r="K3723" s="28">
        <v>3709</v>
      </c>
      <c r="L3723" s="27" t="s">
        <v>18</v>
      </c>
      <c r="M3723" s="27" t="s">
        <v>3</v>
      </c>
      <c r="N3723" t="b">
        <f t="shared" si="347"/>
        <v>1</v>
      </c>
      <c r="O3723" t="b">
        <f t="shared" si="348"/>
        <v>1</v>
      </c>
      <c r="P3723" t="str">
        <f t="shared" si="349"/>
        <v>N/A</v>
      </c>
    </row>
    <row r="3724" spans="2:16" x14ac:dyDescent="0.25">
      <c r="B3724" s="23">
        <f>'Raw data (base scenario)'!A3716</f>
        <v>3710</v>
      </c>
      <c r="C3724" s="23" t="str">
        <f>'Raw data (base scenario)'!B3716</f>
        <v>D</v>
      </c>
      <c r="D3724" s="23" t="str">
        <f>'Raw data (base scenario)'!C3716</f>
        <v>D</v>
      </c>
      <c r="E3724" t="b">
        <f t="shared" si="344"/>
        <v>1</v>
      </c>
      <c r="F3724" t="b">
        <f t="shared" si="345"/>
        <v>1</v>
      </c>
      <c r="G3724" t="b">
        <f t="shared" si="346"/>
        <v>1</v>
      </c>
      <c r="K3724" s="28">
        <v>3710</v>
      </c>
      <c r="L3724" s="27" t="s">
        <v>2</v>
      </c>
      <c r="M3724" s="27" t="s">
        <v>2</v>
      </c>
      <c r="N3724" t="b">
        <f t="shared" si="347"/>
        <v>1</v>
      </c>
      <c r="O3724" t="b">
        <f t="shared" si="348"/>
        <v>1</v>
      </c>
      <c r="P3724" t="b">
        <f t="shared" si="349"/>
        <v>1</v>
      </c>
    </row>
    <row r="3725" spans="2:16" x14ac:dyDescent="0.25">
      <c r="B3725" s="23">
        <f>'Raw data (base scenario)'!A3717</f>
        <v>3711</v>
      </c>
      <c r="C3725" s="23" t="str">
        <f>'Raw data (base scenario)'!B3717</f>
        <v>D</v>
      </c>
      <c r="D3725" s="23" t="str">
        <f>'Raw data (base scenario)'!C3717</f>
        <v>D</v>
      </c>
      <c r="E3725" t="b">
        <f t="shared" si="344"/>
        <v>1</v>
      </c>
      <c r="F3725" t="b">
        <f t="shared" si="345"/>
        <v>1</v>
      </c>
      <c r="G3725" t="b">
        <f t="shared" si="346"/>
        <v>1</v>
      </c>
      <c r="K3725" s="28">
        <v>3711</v>
      </c>
      <c r="L3725" s="27" t="s">
        <v>2</v>
      </c>
      <c r="M3725" s="27" t="s">
        <v>2</v>
      </c>
      <c r="N3725" t="b">
        <f t="shared" si="347"/>
        <v>1</v>
      </c>
      <c r="O3725" t="b">
        <f t="shared" si="348"/>
        <v>1</v>
      </c>
      <c r="P3725" t="b">
        <f t="shared" si="349"/>
        <v>1</v>
      </c>
    </row>
    <row r="3726" spans="2:16" x14ac:dyDescent="0.25">
      <c r="B3726" s="23">
        <f>'Raw data (base scenario)'!A3718</f>
        <v>3712</v>
      </c>
      <c r="C3726" s="23" t="str">
        <f>'Raw data (base scenario)'!B3718</f>
        <v>D</v>
      </c>
      <c r="D3726" s="23" t="str">
        <f>'Raw data (base scenario)'!C3718</f>
        <v>D</v>
      </c>
      <c r="E3726" t="b">
        <f t="shared" si="344"/>
        <v>1</v>
      </c>
      <c r="F3726" t="b">
        <f t="shared" si="345"/>
        <v>1</v>
      </c>
      <c r="G3726" t="b">
        <f t="shared" si="346"/>
        <v>1</v>
      </c>
      <c r="K3726" s="28">
        <v>3712</v>
      </c>
      <c r="L3726" s="27" t="s">
        <v>2</v>
      </c>
      <c r="M3726" s="27" t="s">
        <v>2</v>
      </c>
      <c r="N3726" t="b">
        <f t="shared" si="347"/>
        <v>1</v>
      </c>
      <c r="O3726" t="b">
        <f t="shared" si="348"/>
        <v>1</v>
      </c>
      <c r="P3726" t="b">
        <f t="shared" si="349"/>
        <v>1</v>
      </c>
    </row>
    <row r="3727" spans="2:16" x14ac:dyDescent="0.25">
      <c r="B3727" s="23">
        <f>'Raw data (base scenario)'!A3719</f>
        <v>3713</v>
      </c>
      <c r="C3727" s="23" t="str">
        <f>'Raw data (base scenario)'!B3719</f>
        <v>S</v>
      </c>
      <c r="D3727" s="23" t="str">
        <f>'Raw data (base scenario)'!C3719</f>
        <v>H</v>
      </c>
      <c r="E3727" t="b">
        <f t="shared" ref="E3727:E3790" si="350">OR(C3727=$A$4,C3727=$A$5,C3727=$A$6,C3727=$A$7)</f>
        <v>1</v>
      </c>
      <c r="F3727" t="b">
        <f t="shared" ref="F3727:F3790" si="351">OR(D3727=$A$4,D3727=$A$5,D3727=$A$6,D3727=$A$7)</f>
        <v>1</v>
      </c>
      <c r="G3727" t="str">
        <f t="shared" si="346"/>
        <v>N/A</v>
      </c>
      <c r="K3727" s="28">
        <v>3713</v>
      </c>
      <c r="L3727" s="27" t="s">
        <v>3</v>
      </c>
      <c r="M3727" s="27" t="s">
        <v>1</v>
      </c>
      <c r="N3727" t="b">
        <f t="shared" si="347"/>
        <v>1</v>
      </c>
      <c r="O3727" t="b">
        <f t="shared" si="348"/>
        <v>1</v>
      </c>
      <c r="P3727" t="str">
        <f t="shared" si="349"/>
        <v>N/A</v>
      </c>
    </row>
    <row r="3728" spans="2:16" x14ac:dyDescent="0.25">
      <c r="B3728" s="23">
        <f>'Raw data (base scenario)'!A3720</f>
        <v>3714</v>
      </c>
      <c r="C3728" s="23" t="str">
        <f>'Raw data (base scenario)'!B3720</f>
        <v>H</v>
      </c>
      <c r="D3728" s="23" t="str">
        <f>'Raw data (base scenario)'!C3720</f>
        <v>H</v>
      </c>
      <c r="E3728" t="b">
        <f t="shared" si="350"/>
        <v>1</v>
      </c>
      <c r="F3728" t="b">
        <f t="shared" si="351"/>
        <v>1</v>
      </c>
      <c r="G3728" t="str">
        <f t="shared" ref="G3728:G3791" si="352">IF(C3728="D",D3728="D","N/A")</f>
        <v>N/A</v>
      </c>
      <c r="K3728" s="28">
        <v>3714</v>
      </c>
      <c r="L3728" s="27" t="s">
        <v>1</v>
      </c>
      <c r="M3728" s="27" t="s">
        <v>1</v>
      </c>
      <c r="N3728" t="b">
        <f t="shared" ref="N3728:N3791" si="353">OR(L3728=$A$4,L3728=$A$5,L3728=$A$6,L3728=$A$7)</f>
        <v>1</v>
      </c>
      <c r="O3728" t="b">
        <f t="shared" ref="O3728:O3791" si="354">OR(M3728=$A$4,M3728=$A$5,M3728=$A$6,M3728=$A$7)</f>
        <v>1</v>
      </c>
      <c r="P3728" t="str">
        <f t="shared" ref="P3728:P3791" si="355">IF(L3728="D",M3728="D","N/A")</f>
        <v>N/A</v>
      </c>
    </row>
    <row r="3729" spans="2:16" x14ac:dyDescent="0.25">
      <c r="B3729" s="23">
        <f>'Raw data (base scenario)'!A3721</f>
        <v>3715</v>
      </c>
      <c r="C3729" s="23" t="str">
        <f>'Raw data (base scenario)'!B3721</f>
        <v>I</v>
      </c>
      <c r="D3729" s="23" t="str">
        <f>'Raw data (base scenario)'!C3721</f>
        <v>H</v>
      </c>
      <c r="E3729" t="b">
        <f t="shared" si="350"/>
        <v>1</v>
      </c>
      <c r="F3729" t="b">
        <f t="shared" si="351"/>
        <v>1</v>
      </c>
      <c r="G3729" t="str">
        <f t="shared" si="352"/>
        <v>N/A</v>
      </c>
      <c r="K3729" s="28">
        <v>3715</v>
      </c>
      <c r="L3729" s="27" t="s">
        <v>18</v>
      </c>
      <c r="M3729" s="27" t="s">
        <v>1</v>
      </c>
      <c r="N3729" t="b">
        <f t="shared" si="353"/>
        <v>1</v>
      </c>
      <c r="O3729" t="b">
        <f t="shared" si="354"/>
        <v>1</v>
      </c>
      <c r="P3729" t="str">
        <f t="shared" si="355"/>
        <v>N/A</v>
      </c>
    </row>
    <row r="3730" spans="2:16" x14ac:dyDescent="0.25">
      <c r="B3730" s="23">
        <f>'Raw data (base scenario)'!A3722</f>
        <v>3716</v>
      </c>
      <c r="C3730" s="23" t="str">
        <f>'Raw data (base scenario)'!B3722</f>
        <v>S</v>
      </c>
      <c r="D3730" s="23" t="str">
        <f>'Raw data (base scenario)'!C3722</f>
        <v>H</v>
      </c>
      <c r="E3730" t="b">
        <f t="shared" si="350"/>
        <v>1</v>
      </c>
      <c r="F3730" t="b">
        <f t="shared" si="351"/>
        <v>1</v>
      </c>
      <c r="G3730" t="str">
        <f t="shared" si="352"/>
        <v>N/A</v>
      </c>
      <c r="K3730" s="28">
        <v>3716</v>
      </c>
      <c r="L3730" s="27" t="s">
        <v>3</v>
      </c>
      <c r="M3730" s="27" t="s">
        <v>1</v>
      </c>
      <c r="N3730" t="b">
        <f t="shared" si="353"/>
        <v>1</v>
      </c>
      <c r="O3730" t="b">
        <f t="shared" si="354"/>
        <v>1</v>
      </c>
      <c r="P3730" t="str">
        <f t="shared" si="355"/>
        <v>N/A</v>
      </c>
    </row>
    <row r="3731" spans="2:16" x14ac:dyDescent="0.25">
      <c r="B3731" s="23">
        <f>'Raw data (base scenario)'!A3723</f>
        <v>3717</v>
      </c>
      <c r="C3731" s="23" t="str">
        <f>'Raw data (base scenario)'!B3723</f>
        <v>H</v>
      </c>
      <c r="D3731" s="23" t="str">
        <f>'Raw data (base scenario)'!C3723</f>
        <v>H</v>
      </c>
      <c r="E3731" t="b">
        <f t="shared" si="350"/>
        <v>1</v>
      </c>
      <c r="F3731" t="b">
        <f t="shared" si="351"/>
        <v>1</v>
      </c>
      <c r="G3731" t="str">
        <f t="shared" si="352"/>
        <v>N/A</v>
      </c>
      <c r="K3731" s="28">
        <v>3717</v>
      </c>
      <c r="L3731" s="27" t="s">
        <v>1</v>
      </c>
      <c r="M3731" s="27" t="s">
        <v>1</v>
      </c>
      <c r="N3731" t="b">
        <f t="shared" si="353"/>
        <v>1</v>
      </c>
      <c r="O3731" t="b">
        <f t="shared" si="354"/>
        <v>1</v>
      </c>
      <c r="P3731" t="str">
        <f t="shared" si="355"/>
        <v>N/A</v>
      </c>
    </row>
    <row r="3732" spans="2:16" x14ac:dyDescent="0.25">
      <c r="B3732" s="23">
        <f>'Raw data (base scenario)'!A3724</f>
        <v>3718</v>
      </c>
      <c r="C3732" s="23" t="str">
        <f>'Raw data (base scenario)'!B3724</f>
        <v>H</v>
      </c>
      <c r="D3732" s="23" t="str">
        <f>'Raw data (base scenario)'!C3724</f>
        <v>H</v>
      </c>
      <c r="E3732" t="b">
        <f t="shared" si="350"/>
        <v>1</v>
      </c>
      <c r="F3732" t="b">
        <f t="shared" si="351"/>
        <v>1</v>
      </c>
      <c r="G3732" t="str">
        <f t="shared" si="352"/>
        <v>N/A</v>
      </c>
      <c r="K3732" s="28">
        <v>3718</v>
      </c>
      <c r="L3732" s="27" t="s">
        <v>1</v>
      </c>
      <c r="M3732" s="27" t="s">
        <v>1</v>
      </c>
      <c r="N3732" t="b">
        <f t="shared" si="353"/>
        <v>1</v>
      </c>
      <c r="O3732" t="b">
        <f t="shared" si="354"/>
        <v>1</v>
      </c>
      <c r="P3732" t="str">
        <f t="shared" si="355"/>
        <v>N/A</v>
      </c>
    </row>
    <row r="3733" spans="2:16" x14ac:dyDescent="0.25">
      <c r="B3733" s="23">
        <f>'Raw data (base scenario)'!A3725</f>
        <v>3719</v>
      </c>
      <c r="C3733" s="23" t="str">
        <f>'Raw data (base scenario)'!B3725</f>
        <v>S</v>
      </c>
      <c r="D3733" s="23" t="str">
        <f>'Raw data (base scenario)'!C3725</f>
        <v>H</v>
      </c>
      <c r="E3733" t="b">
        <f t="shared" si="350"/>
        <v>1</v>
      </c>
      <c r="F3733" t="b">
        <f t="shared" si="351"/>
        <v>1</v>
      </c>
      <c r="G3733" t="str">
        <f t="shared" si="352"/>
        <v>N/A</v>
      </c>
      <c r="K3733" s="28">
        <v>3719</v>
      </c>
      <c r="L3733" s="27" t="s">
        <v>3</v>
      </c>
      <c r="M3733" s="27" t="s">
        <v>1</v>
      </c>
      <c r="N3733" t="b">
        <f t="shared" si="353"/>
        <v>1</v>
      </c>
      <c r="O3733" t="b">
        <f t="shared" si="354"/>
        <v>1</v>
      </c>
      <c r="P3733" t="str">
        <f t="shared" si="355"/>
        <v>N/A</v>
      </c>
    </row>
    <row r="3734" spans="2:16" x14ac:dyDescent="0.25">
      <c r="B3734" s="23">
        <f>'Raw data (base scenario)'!A3726</f>
        <v>3720</v>
      </c>
      <c r="C3734" s="23" t="str">
        <f>'Raw data (base scenario)'!B3726</f>
        <v>S</v>
      </c>
      <c r="D3734" s="23" t="str">
        <f>'Raw data (base scenario)'!C3726</f>
        <v>S</v>
      </c>
      <c r="E3734" t="b">
        <f t="shared" si="350"/>
        <v>1</v>
      </c>
      <c r="F3734" t="b">
        <f t="shared" si="351"/>
        <v>1</v>
      </c>
      <c r="G3734" t="str">
        <f t="shared" si="352"/>
        <v>N/A</v>
      </c>
      <c r="K3734" s="28">
        <v>3720</v>
      </c>
      <c r="L3734" s="27" t="s">
        <v>3</v>
      </c>
      <c r="M3734" s="27" t="s">
        <v>3</v>
      </c>
      <c r="N3734" t="b">
        <f t="shared" si="353"/>
        <v>1</v>
      </c>
      <c r="O3734" t="b">
        <f t="shared" si="354"/>
        <v>1</v>
      </c>
      <c r="P3734" t="str">
        <f t="shared" si="355"/>
        <v>N/A</v>
      </c>
    </row>
    <row r="3735" spans="2:16" x14ac:dyDescent="0.25">
      <c r="B3735" s="23">
        <f>'Raw data (base scenario)'!A3727</f>
        <v>3721</v>
      </c>
      <c r="C3735" s="23" t="str">
        <f>'Raw data (base scenario)'!B3727</f>
        <v>H</v>
      </c>
      <c r="D3735" s="23" t="str">
        <f>'Raw data (base scenario)'!C3727</f>
        <v>H</v>
      </c>
      <c r="E3735" t="b">
        <f t="shared" si="350"/>
        <v>1</v>
      </c>
      <c r="F3735" t="b">
        <f t="shared" si="351"/>
        <v>1</v>
      </c>
      <c r="G3735" t="str">
        <f t="shared" si="352"/>
        <v>N/A</v>
      </c>
      <c r="K3735" s="28">
        <v>3721</v>
      </c>
      <c r="L3735" s="27" t="s">
        <v>1</v>
      </c>
      <c r="M3735" s="27" t="s">
        <v>1</v>
      </c>
      <c r="N3735" t="b">
        <f t="shared" si="353"/>
        <v>1</v>
      </c>
      <c r="O3735" t="b">
        <f t="shared" si="354"/>
        <v>1</v>
      </c>
      <c r="P3735" t="str">
        <f t="shared" si="355"/>
        <v>N/A</v>
      </c>
    </row>
    <row r="3736" spans="2:16" x14ac:dyDescent="0.25">
      <c r="B3736" s="23">
        <f>'Raw data (base scenario)'!A3728</f>
        <v>3722</v>
      </c>
      <c r="C3736" s="23" t="str">
        <f>'Raw data (base scenario)'!B3728</f>
        <v>I</v>
      </c>
      <c r="D3736" s="23" t="str">
        <f>'Raw data (base scenario)'!C3728</f>
        <v>D</v>
      </c>
      <c r="E3736" t="b">
        <f t="shared" si="350"/>
        <v>1</v>
      </c>
      <c r="F3736" t="b">
        <f t="shared" si="351"/>
        <v>1</v>
      </c>
      <c r="G3736" t="str">
        <f t="shared" si="352"/>
        <v>N/A</v>
      </c>
      <c r="K3736" s="28">
        <v>3722</v>
      </c>
      <c r="L3736" s="27" t="s">
        <v>18</v>
      </c>
      <c r="M3736" s="27" t="s">
        <v>2</v>
      </c>
      <c r="N3736" t="b">
        <f t="shared" si="353"/>
        <v>1</v>
      </c>
      <c r="O3736" t="b">
        <f t="shared" si="354"/>
        <v>1</v>
      </c>
      <c r="P3736" t="str">
        <f t="shared" si="355"/>
        <v>N/A</v>
      </c>
    </row>
    <row r="3737" spans="2:16" x14ac:dyDescent="0.25">
      <c r="B3737" s="23">
        <f>'Raw data (base scenario)'!A3729</f>
        <v>3723</v>
      </c>
      <c r="C3737" s="23" t="str">
        <f>'Raw data (base scenario)'!B3729</f>
        <v>I</v>
      </c>
      <c r="D3737" s="23" t="str">
        <f>'Raw data (base scenario)'!C3729</f>
        <v>D</v>
      </c>
      <c r="E3737" t="b">
        <f t="shared" si="350"/>
        <v>1</v>
      </c>
      <c r="F3737" t="b">
        <f t="shared" si="351"/>
        <v>1</v>
      </c>
      <c r="G3737" t="str">
        <f t="shared" si="352"/>
        <v>N/A</v>
      </c>
      <c r="K3737" s="28">
        <v>3723</v>
      </c>
      <c r="L3737" s="27" t="s">
        <v>18</v>
      </c>
      <c r="M3737" s="27" t="s">
        <v>2</v>
      </c>
      <c r="N3737" t="b">
        <f t="shared" si="353"/>
        <v>1</v>
      </c>
      <c r="O3737" t="b">
        <f t="shared" si="354"/>
        <v>1</v>
      </c>
      <c r="P3737" t="str">
        <f t="shared" si="355"/>
        <v>N/A</v>
      </c>
    </row>
    <row r="3738" spans="2:16" x14ac:dyDescent="0.25">
      <c r="B3738" s="23">
        <f>'Raw data (base scenario)'!A3730</f>
        <v>3724</v>
      </c>
      <c r="C3738" s="23" t="str">
        <f>'Raw data (base scenario)'!B3730</f>
        <v>I</v>
      </c>
      <c r="D3738" s="23" t="str">
        <f>'Raw data (base scenario)'!C3730</f>
        <v>D</v>
      </c>
      <c r="E3738" t="b">
        <f t="shared" si="350"/>
        <v>1</v>
      </c>
      <c r="F3738" t="b">
        <f t="shared" si="351"/>
        <v>1</v>
      </c>
      <c r="G3738" t="str">
        <f t="shared" si="352"/>
        <v>N/A</v>
      </c>
      <c r="K3738" s="28">
        <v>3724</v>
      </c>
      <c r="L3738" s="27" t="s">
        <v>18</v>
      </c>
      <c r="M3738" s="27" t="s">
        <v>2</v>
      </c>
      <c r="N3738" t="b">
        <f t="shared" si="353"/>
        <v>1</v>
      </c>
      <c r="O3738" t="b">
        <f t="shared" si="354"/>
        <v>1</v>
      </c>
      <c r="P3738" t="str">
        <f t="shared" si="355"/>
        <v>N/A</v>
      </c>
    </row>
    <row r="3739" spans="2:16" x14ac:dyDescent="0.25">
      <c r="B3739" s="23">
        <f>'Raw data (base scenario)'!A3731</f>
        <v>3725</v>
      </c>
      <c r="C3739" s="23" t="str">
        <f>'Raw data (base scenario)'!B3731</f>
        <v>S</v>
      </c>
      <c r="D3739" s="23" t="str">
        <f>'Raw data (base scenario)'!C3731</f>
        <v>H</v>
      </c>
      <c r="E3739" t="b">
        <f t="shared" si="350"/>
        <v>1</v>
      </c>
      <c r="F3739" t="b">
        <f t="shared" si="351"/>
        <v>1</v>
      </c>
      <c r="G3739" t="str">
        <f t="shared" si="352"/>
        <v>N/A</v>
      </c>
      <c r="K3739" s="28">
        <v>3725</v>
      </c>
      <c r="L3739" s="27" t="s">
        <v>3</v>
      </c>
      <c r="M3739" s="27" t="s">
        <v>1</v>
      </c>
      <c r="N3739" t="b">
        <f t="shared" si="353"/>
        <v>1</v>
      </c>
      <c r="O3739" t="b">
        <f t="shared" si="354"/>
        <v>1</v>
      </c>
      <c r="P3739" t="str">
        <f t="shared" si="355"/>
        <v>N/A</v>
      </c>
    </row>
    <row r="3740" spans="2:16" x14ac:dyDescent="0.25">
      <c r="B3740" s="23">
        <f>'Raw data (base scenario)'!A3732</f>
        <v>3726</v>
      </c>
      <c r="C3740" s="23" t="str">
        <f>'Raw data (base scenario)'!B3732</f>
        <v>H</v>
      </c>
      <c r="D3740" s="23" t="str">
        <f>'Raw data (base scenario)'!C3732</f>
        <v>H</v>
      </c>
      <c r="E3740" t="b">
        <f t="shared" si="350"/>
        <v>1</v>
      </c>
      <c r="F3740" t="b">
        <f t="shared" si="351"/>
        <v>1</v>
      </c>
      <c r="G3740" t="str">
        <f t="shared" si="352"/>
        <v>N/A</v>
      </c>
      <c r="K3740" s="28">
        <v>3726</v>
      </c>
      <c r="L3740" s="27" t="s">
        <v>1</v>
      </c>
      <c r="M3740" s="27" t="s">
        <v>1</v>
      </c>
      <c r="N3740" t="b">
        <f t="shared" si="353"/>
        <v>1</v>
      </c>
      <c r="O3740" t="b">
        <f t="shared" si="354"/>
        <v>1</v>
      </c>
      <c r="P3740" t="str">
        <f t="shared" si="355"/>
        <v>N/A</v>
      </c>
    </row>
    <row r="3741" spans="2:16" x14ac:dyDescent="0.25">
      <c r="B3741" s="23">
        <f>'Raw data (base scenario)'!A3733</f>
        <v>3727</v>
      </c>
      <c r="C3741" s="23" t="str">
        <f>'Raw data (base scenario)'!B3733</f>
        <v>I</v>
      </c>
      <c r="D3741" s="23" t="str">
        <f>'Raw data (base scenario)'!C3733</f>
        <v>D</v>
      </c>
      <c r="E3741" t="b">
        <f t="shared" si="350"/>
        <v>1</v>
      </c>
      <c r="F3741" t="b">
        <f t="shared" si="351"/>
        <v>1</v>
      </c>
      <c r="G3741" t="str">
        <f t="shared" si="352"/>
        <v>N/A</v>
      </c>
      <c r="K3741" s="28">
        <v>3727</v>
      </c>
      <c r="L3741" s="27" t="s">
        <v>18</v>
      </c>
      <c r="M3741" s="27" t="s">
        <v>2</v>
      </c>
      <c r="N3741" t="b">
        <f t="shared" si="353"/>
        <v>1</v>
      </c>
      <c r="O3741" t="b">
        <f t="shared" si="354"/>
        <v>1</v>
      </c>
      <c r="P3741" t="str">
        <f t="shared" si="355"/>
        <v>N/A</v>
      </c>
    </row>
    <row r="3742" spans="2:16" x14ac:dyDescent="0.25">
      <c r="B3742" s="23">
        <f>'Raw data (base scenario)'!A3734</f>
        <v>3728</v>
      </c>
      <c r="C3742" s="23" t="str">
        <f>'Raw data (base scenario)'!B3734</f>
        <v>S</v>
      </c>
      <c r="D3742" s="23" t="str">
        <f>'Raw data (base scenario)'!C3734</f>
        <v>S</v>
      </c>
      <c r="E3742" t="b">
        <f t="shared" si="350"/>
        <v>1</v>
      </c>
      <c r="F3742" t="b">
        <f t="shared" si="351"/>
        <v>1</v>
      </c>
      <c r="G3742" t="str">
        <f t="shared" si="352"/>
        <v>N/A</v>
      </c>
      <c r="K3742" s="28">
        <v>3728</v>
      </c>
      <c r="L3742" s="27" t="s">
        <v>3</v>
      </c>
      <c r="M3742" s="27" t="s">
        <v>3</v>
      </c>
      <c r="N3742" t="b">
        <f t="shared" si="353"/>
        <v>1</v>
      </c>
      <c r="O3742" t="b">
        <f t="shared" si="354"/>
        <v>1</v>
      </c>
      <c r="P3742" t="str">
        <f t="shared" si="355"/>
        <v>N/A</v>
      </c>
    </row>
    <row r="3743" spans="2:16" x14ac:dyDescent="0.25">
      <c r="B3743" s="23">
        <f>'Raw data (base scenario)'!A3735</f>
        <v>3729</v>
      </c>
      <c r="C3743" s="23" t="str">
        <f>'Raw data (base scenario)'!B3735</f>
        <v>D</v>
      </c>
      <c r="D3743" s="23" t="str">
        <f>'Raw data (base scenario)'!C3735</f>
        <v>D</v>
      </c>
      <c r="E3743" t="b">
        <f t="shared" si="350"/>
        <v>1</v>
      </c>
      <c r="F3743" t="b">
        <f t="shared" si="351"/>
        <v>1</v>
      </c>
      <c r="G3743" t="b">
        <f t="shared" si="352"/>
        <v>1</v>
      </c>
      <c r="K3743" s="28">
        <v>3729</v>
      </c>
      <c r="L3743" s="27" t="s">
        <v>2</v>
      </c>
      <c r="M3743" s="27" t="s">
        <v>2</v>
      </c>
      <c r="N3743" t="b">
        <f t="shared" si="353"/>
        <v>1</v>
      </c>
      <c r="O3743" t="b">
        <f t="shared" si="354"/>
        <v>1</v>
      </c>
      <c r="P3743" t="b">
        <f t="shared" si="355"/>
        <v>1</v>
      </c>
    </row>
    <row r="3744" spans="2:16" x14ac:dyDescent="0.25">
      <c r="B3744" s="23">
        <f>'Raw data (base scenario)'!A3736</f>
        <v>3730</v>
      </c>
      <c r="C3744" s="23" t="str">
        <f>'Raw data (base scenario)'!B3736</f>
        <v>D</v>
      </c>
      <c r="D3744" s="23" t="str">
        <f>'Raw data (base scenario)'!C3736</f>
        <v>D</v>
      </c>
      <c r="E3744" t="b">
        <f t="shared" si="350"/>
        <v>1</v>
      </c>
      <c r="F3744" t="b">
        <f t="shared" si="351"/>
        <v>1</v>
      </c>
      <c r="G3744" t="b">
        <f t="shared" si="352"/>
        <v>1</v>
      </c>
      <c r="K3744" s="28">
        <v>3730</v>
      </c>
      <c r="L3744" s="27" t="s">
        <v>2</v>
      </c>
      <c r="M3744" s="27" t="s">
        <v>2</v>
      </c>
      <c r="N3744" t="b">
        <f t="shared" si="353"/>
        <v>1</v>
      </c>
      <c r="O3744" t="b">
        <f t="shared" si="354"/>
        <v>1</v>
      </c>
      <c r="P3744" t="b">
        <f t="shared" si="355"/>
        <v>1</v>
      </c>
    </row>
    <row r="3745" spans="2:16" x14ac:dyDescent="0.25">
      <c r="B3745" s="23">
        <f>'Raw data (base scenario)'!A3737</f>
        <v>3731</v>
      </c>
      <c r="C3745" s="23" t="str">
        <f>'Raw data (base scenario)'!B3737</f>
        <v>H</v>
      </c>
      <c r="D3745" s="23" t="str">
        <f>'Raw data (base scenario)'!C3737</f>
        <v>S</v>
      </c>
      <c r="E3745" t="b">
        <f t="shared" si="350"/>
        <v>1</v>
      </c>
      <c r="F3745" t="b">
        <f t="shared" si="351"/>
        <v>1</v>
      </c>
      <c r="G3745" t="str">
        <f t="shared" si="352"/>
        <v>N/A</v>
      </c>
      <c r="K3745" s="28">
        <v>3731</v>
      </c>
      <c r="L3745" s="27" t="s">
        <v>1</v>
      </c>
      <c r="M3745" s="27" t="s">
        <v>3</v>
      </c>
      <c r="N3745" t="b">
        <f t="shared" si="353"/>
        <v>1</v>
      </c>
      <c r="O3745" t="b">
        <f t="shared" si="354"/>
        <v>1</v>
      </c>
      <c r="P3745" t="str">
        <f t="shared" si="355"/>
        <v>N/A</v>
      </c>
    </row>
    <row r="3746" spans="2:16" x14ac:dyDescent="0.25">
      <c r="B3746" s="23">
        <f>'Raw data (base scenario)'!A3738</f>
        <v>3732</v>
      </c>
      <c r="C3746" s="23" t="str">
        <f>'Raw data (base scenario)'!B3738</f>
        <v>S</v>
      </c>
      <c r="D3746" s="23" t="str">
        <f>'Raw data (base scenario)'!C3738</f>
        <v>S</v>
      </c>
      <c r="E3746" t="b">
        <f t="shared" si="350"/>
        <v>1</v>
      </c>
      <c r="F3746" t="b">
        <f t="shared" si="351"/>
        <v>1</v>
      </c>
      <c r="G3746" t="str">
        <f t="shared" si="352"/>
        <v>N/A</v>
      </c>
      <c r="K3746" s="28">
        <v>3732</v>
      </c>
      <c r="L3746" s="27" t="s">
        <v>3</v>
      </c>
      <c r="M3746" s="27" t="s">
        <v>3</v>
      </c>
      <c r="N3746" t="b">
        <f t="shared" si="353"/>
        <v>1</v>
      </c>
      <c r="O3746" t="b">
        <f t="shared" si="354"/>
        <v>1</v>
      </c>
      <c r="P3746" t="str">
        <f t="shared" si="355"/>
        <v>N/A</v>
      </c>
    </row>
    <row r="3747" spans="2:16" x14ac:dyDescent="0.25">
      <c r="B3747" s="23">
        <f>'Raw data (base scenario)'!A3739</f>
        <v>3733</v>
      </c>
      <c r="C3747" s="23" t="str">
        <f>'Raw data (base scenario)'!B3739</f>
        <v>D</v>
      </c>
      <c r="D3747" s="23" t="str">
        <f>'Raw data (base scenario)'!C3739</f>
        <v>D</v>
      </c>
      <c r="E3747" t="b">
        <f t="shared" si="350"/>
        <v>1</v>
      </c>
      <c r="F3747" t="b">
        <f t="shared" si="351"/>
        <v>1</v>
      </c>
      <c r="G3747" t="b">
        <f t="shared" si="352"/>
        <v>1</v>
      </c>
      <c r="K3747" s="28">
        <v>3733</v>
      </c>
      <c r="L3747" s="27" t="s">
        <v>2</v>
      </c>
      <c r="M3747" s="27" t="s">
        <v>2</v>
      </c>
      <c r="N3747" t="b">
        <f t="shared" si="353"/>
        <v>1</v>
      </c>
      <c r="O3747" t="b">
        <f t="shared" si="354"/>
        <v>1</v>
      </c>
      <c r="P3747" t="b">
        <f t="shared" si="355"/>
        <v>1</v>
      </c>
    </row>
    <row r="3748" spans="2:16" x14ac:dyDescent="0.25">
      <c r="B3748" s="23">
        <f>'Raw data (base scenario)'!A3740</f>
        <v>3734</v>
      </c>
      <c r="C3748" s="23" t="str">
        <f>'Raw data (base scenario)'!B3740</f>
        <v>H</v>
      </c>
      <c r="D3748" s="23" t="str">
        <f>'Raw data (base scenario)'!C3740</f>
        <v>H</v>
      </c>
      <c r="E3748" t="b">
        <f t="shared" si="350"/>
        <v>1</v>
      </c>
      <c r="F3748" t="b">
        <f t="shared" si="351"/>
        <v>1</v>
      </c>
      <c r="G3748" t="str">
        <f t="shared" si="352"/>
        <v>N/A</v>
      </c>
      <c r="K3748" s="28">
        <v>3734</v>
      </c>
      <c r="L3748" s="27" t="s">
        <v>1</v>
      </c>
      <c r="M3748" s="27" t="s">
        <v>1</v>
      </c>
      <c r="N3748" t="b">
        <f t="shared" si="353"/>
        <v>1</v>
      </c>
      <c r="O3748" t="b">
        <f t="shared" si="354"/>
        <v>1</v>
      </c>
      <c r="P3748" t="str">
        <f t="shared" si="355"/>
        <v>N/A</v>
      </c>
    </row>
    <row r="3749" spans="2:16" x14ac:dyDescent="0.25">
      <c r="B3749" s="23">
        <f>'Raw data (base scenario)'!A3741</f>
        <v>3735</v>
      </c>
      <c r="C3749" s="23" t="str">
        <f>'Raw data (base scenario)'!B3741</f>
        <v>S</v>
      </c>
      <c r="D3749" s="23" t="str">
        <f>'Raw data (base scenario)'!C3741</f>
        <v>H</v>
      </c>
      <c r="E3749" t="b">
        <f t="shared" si="350"/>
        <v>1</v>
      </c>
      <c r="F3749" t="b">
        <f t="shared" si="351"/>
        <v>1</v>
      </c>
      <c r="G3749" t="str">
        <f t="shared" si="352"/>
        <v>N/A</v>
      </c>
      <c r="K3749" s="28">
        <v>3735</v>
      </c>
      <c r="L3749" s="27" t="s">
        <v>3</v>
      </c>
      <c r="M3749" s="27" t="s">
        <v>1</v>
      </c>
      <c r="N3749" t="b">
        <f t="shared" si="353"/>
        <v>1</v>
      </c>
      <c r="O3749" t="b">
        <f t="shared" si="354"/>
        <v>1</v>
      </c>
      <c r="P3749" t="str">
        <f t="shared" si="355"/>
        <v>N/A</v>
      </c>
    </row>
    <row r="3750" spans="2:16" x14ac:dyDescent="0.25">
      <c r="B3750" s="23">
        <f>'Raw data (base scenario)'!A3742</f>
        <v>3736</v>
      </c>
      <c r="C3750" s="23" t="str">
        <f>'Raw data (base scenario)'!B3742</f>
        <v>S</v>
      </c>
      <c r="D3750" s="23" t="str">
        <f>'Raw data (base scenario)'!C3742</f>
        <v>D</v>
      </c>
      <c r="E3750" t="b">
        <f t="shared" si="350"/>
        <v>1</v>
      </c>
      <c r="F3750" t="b">
        <f t="shared" si="351"/>
        <v>1</v>
      </c>
      <c r="G3750" t="str">
        <f t="shared" si="352"/>
        <v>N/A</v>
      </c>
      <c r="K3750" s="28">
        <v>3736</v>
      </c>
      <c r="L3750" s="27" t="s">
        <v>3</v>
      </c>
      <c r="M3750" s="27" t="s">
        <v>2</v>
      </c>
      <c r="N3750" t="b">
        <f t="shared" si="353"/>
        <v>1</v>
      </c>
      <c r="O3750" t="b">
        <f t="shared" si="354"/>
        <v>1</v>
      </c>
      <c r="P3750" t="str">
        <f t="shared" si="355"/>
        <v>N/A</v>
      </c>
    </row>
    <row r="3751" spans="2:16" x14ac:dyDescent="0.25">
      <c r="B3751" s="23">
        <f>'Raw data (base scenario)'!A3743</f>
        <v>3737</v>
      </c>
      <c r="C3751" s="23" t="str">
        <f>'Raw data (base scenario)'!B3743</f>
        <v>D</v>
      </c>
      <c r="D3751" s="23" t="str">
        <f>'Raw data (base scenario)'!C3743</f>
        <v>D</v>
      </c>
      <c r="E3751" t="b">
        <f t="shared" si="350"/>
        <v>1</v>
      </c>
      <c r="F3751" t="b">
        <f t="shared" si="351"/>
        <v>1</v>
      </c>
      <c r="G3751" t="b">
        <f t="shared" si="352"/>
        <v>1</v>
      </c>
      <c r="K3751" s="28">
        <v>3737</v>
      </c>
      <c r="L3751" s="27" t="s">
        <v>2</v>
      </c>
      <c r="M3751" s="27" t="s">
        <v>2</v>
      </c>
      <c r="N3751" t="b">
        <f t="shared" si="353"/>
        <v>1</v>
      </c>
      <c r="O3751" t="b">
        <f t="shared" si="354"/>
        <v>1</v>
      </c>
      <c r="P3751" t="b">
        <f t="shared" si="355"/>
        <v>1</v>
      </c>
    </row>
    <row r="3752" spans="2:16" x14ac:dyDescent="0.25">
      <c r="B3752" s="23">
        <f>'Raw data (base scenario)'!A3744</f>
        <v>3738</v>
      </c>
      <c r="C3752" s="23" t="str">
        <f>'Raw data (base scenario)'!B3744</f>
        <v>H</v>
      </c>
      <c r="D3752" s="23" t="str">
        <f>'Raw data (base scenario)'!C3744</f>
        <v>S</v>
      </c>
      <c r="E3752" t="b">
        <f t="shared" si="350"/>
        <v>1</v>
      </c>
      <c r="F3752" t="b">
        <f t="shared" si="351"/>
        <v>1</v>
      </c>
      <c r="G3752" t="str">
        <f t="shared" si="352"/>
        <v>N/A</v>
      </c>
      <c r="K3752" s="28">
        <v>3738</v>
      </c>
      <c r="L3752" s="27" t="s">
        <v>1</v>
      </c>
      <c r="M3752" s="27" t="s">
        <v>3</v>
      </c>
      <c r="N3752" t="b">
        <f t="shared" si="353"/>
        <v>1</v>
      </c>
      <c r="O3752" t="b">
        <f t="shared" si="354"/>
        <v>1</v>
      </c>
      <c r="P3752" t="str">
        <f t="shared" si="355"/>
        <v>N/A</v>
      </c>
    </row>
    <row r="3753" spans="2:16" x14ac:dyDescent="0.25">
      <c r="B3753" s="23">
        <f>'Raw data (base scenario)'!A3745</f>
        <v>3739</v>
      </c>
      <c r="C3753" s="23" t="str">
        <f>'Raw data (base scenario)'!B3745</f>
        <v>D</v>
      </c>
      <c r="D3753" s="23" t="str">
        <f>'Raw data (base scenario)'!C3745</f>
        <v>D</v>
      </c>
      <c r="E3753" t="b">
        <f t="shared" si="350"/>
        <v>1</v>
      </c>
      <c r="F3753" t="b">
        <f t="shared" si="351"/>
        <v>1</v>
      </c>
      <c r="G3753" t="b">
        <f t="shared" si="352"/>
        <v>1</v>
      </c>
      <c r="K3753" s="28">
        <v>3739</v>
      </c>
      <c r="L3753" s="27" t="s">
        <v>2</v>
      </c>
      <c r="M3753" s="27" t="s">
        <v>2</v>
      </c>
      <c r="N3753" t="b">
        <f t="shared" si="353"/>
        <v>1</v>
      </c>
      <c r="O3753" t="b">
        <f t="shared" si="354"/>
        <v>1</v>
      </c>
      <c r="P3753" t="b">
        <f t="shared" si="355"/>
        <v>1</v>
      </c>
    </row>
    <row r="3754" spans="2:16" x14ac:dyDescent="0.25">
      <c r="B3754" s="23">
        <f>'Raw data (base scenario)'!A3746</f>
        <v>3740</v>
      </c>
      <c r="C3754" s="23" t="str">
        <f>'Raw data (base scenario)'!B3746</f>
        <v>I</v>
      </c>
      <c r="D3754" s="23" t="str">
        <f>'Raw data (base scenario)'!C3746</f>
        <v>D</v>
      </c>
      <c r="E3754" t="b">
        <f t="shared" si="350"/>
        <v>1</v>
      </c>
      <c r="F3754" t="b">
        <f t="shared" si="351"/>
        <v>1</v>
      </c>
      <c r="G3754" t="str">
        <f t="shared" si="352"/>
        <v>N/A</v>
      </c>
      <c r="K3754" s="28">
        <v>3740</v>
      </c>
      <c r="L3754" s="27" t="s">
        <v>18</v>
      </c>
      <c r="M3754" s="27" t="s">
        <v>2</v>
      </c>
      <c r="N3754" t="b">
        <f t="shared" si="353"/>
        <v>1</v>
      </c>
      <c r="O3754" t="b">
        <f t="shared" si="354"/>
        <v>1</v>
      </c>
      <c r="P3754" t="str">
        <f t="shared" si="355"/>
        <v>N/A</v>
      </c>
    </row>
    <row r="3755" spans="2:16" x14ac:dyDescent="0.25">
      <c r="B3755" s="23">
        <f>'Raw data (base scenario)'!A3747</f>
        <v>3741</v>
      </c>
      <c r="C3755" s="23" t="str">
        <f>'Raw data (base scenario)'!B3747</f>
        <v>I</v>
      </c>
      <c r="D3755" s="23" t="str">
        <f>'Raw data (base scenario)'!C3747</f>
        <v>I</v>
      </c>
      <c r="E3755" t="b">
        <f t="shared" si="350"/>
        <v>1</v>
      </c>
      <c r="F3755" t="b">
        <f t="shared" si="351"/>
        <v>1</v>
      </c>
      <c r="G3755" t="str">
        <f t="shared" si="352"/>
        <v>N/A</v>
      </c>
      <c r="K3755" s="28">
        <v>3741</v>
      </c>
      <c r="L3755" s="27" t="s">
        <v>18</v>
      </c>
      <c r="M3755" s="27" t="s">
        <v>18</v>
      </c>
      <c r="N3755" t="b">
        <f t="shared" si="353"/>
        <v>1</v>
      </c>
      <c r="O3755" t="b">
        <f t="shared" si="354"/>
        <v>1</v>
      </c>
      <c r="P3755" t="str">
        <f t="shared" si="355"/>
        <v>N/A</v>
      </c>
    </row>
    <row r="3756" spans="2:16" x14ac:dyDescent="0.25">
      <c r="B3756" s="23">
        <f>'Raw data (base scenario)'!A3748</f>
        <v>3742</v>
      </c>
      <c r="C3756" s="23" t="str">
        <f>'Raw data (base scenario)'!B3748</f>
        <v>S</v>
      </c>
      <c r="D3756" s="23" t="str">
        <f>'Raw data (base scenario)'!C3748</f>
        <v>I</v>
      </c>
      <c r="E3756" t="b">
        <f t="shared" si="350"/>
        <v>1</v>
      </c>
      <c r="F3756" t="b">
        <f t="shared" si="351"/>
        <v>1</v>
      </c>
      <c r="G3756" t="str">
        <f t="shared" si="352"/>
        <v>N/A</v>
      </c>
      <c r="K3756" s="28">
        <v>3742</v>
      </c>
      <c r="L3756" s="27" t="s">
        <v>3</v>
      </c>
      <c r="M3756" s="27" t="s">
        <v>18</v>
      </c>
      <c r="N3756" t="b">
        <f t="shared" si="353"/>
        <v>1</v>
      </c>
      <c r="O3756" t="b">
        <f t="shared" si="354"/>
        <v>1</v>
      </c>
      <c r="P3756" t="str">
        <f t="shared" si="355"/>
        <v>N/A</v>
      </c>
    </row>
    <row r="3757" spans="2:16" x14ac:dyDescent="0.25">
      <c r="B3757" s="23">
        <f>'Raw data (base scenario)'!A3749</f>
        <v>3743</v>
      </c>
      <c r="C3757" s="23" t="str">
        <f>'Raw data (base scenario)'!B3749</f>
        <v>S</v>
      </c>
      <c r="D3757" s="23" t="str">
        <f>'Raw data (base scenario)'!C3749</f>
        <v>H</v>
      </c>
      <c r="E3757" t="b">
        <f t="shared" si="350"/>
        <v>1</v>
      </c>
      <c r="F3757" t="b">
        <f t="shared" si="351"/>
        <v>1</v>
      </c>
      <c r="G3757" t="str">
        <f t="shared" si="352"/>
        <v>N/A</v>
      </c>
      <c r="K3757" s="28">
        <v>3743</v>
      </c>
      <c r="L3757" s="27" t="s">
        <v>3</v>
      </c>
      <c r="M3757" s="27" t="s">
        <v>1</v>
      </c>
      <c r="N3757" t="b">
        <f t="shared" si="353"/>
        <v>1</v>
      </c>
      <c r="O3757" t="b">
        <f t="shared" si="354"/>
        <v>1</v>
      </c>
      <c r="P3757" t="str">
        <f t="shared" si="355"/>
        <v>N/A</v>
      </c>
    </row>
    <row r="3758" spans="2:16" x14ac:dyDescent="0.25">
      <c r="B3758" s="23">
        <f>'Raw data (base scenario)'!A3750</f>
        <v>3744</v>
      </c>
      <c r="C3758" s="23" t="str">
        <f>'Raw data (base scenario)'!B3750</f>
        <v>H</v>
      </c>
      <c r="D3758" s="23" t="str">
        <f>'Raw data (base scenario)'!C3750</f>
        <v>H</v>
      </c>
      <c r="E3758" t="b">
        <f t="shared" si="350"/>
        <v>1</v>
      </c>
      <c r="F3758" t="b">
        <f t="shared" si="351"/>
        <v>1</v>
      </c>
      <c r="G3758" t="str">
        <f t="shared" si="352"/>
        <v>N/A</v>
      </c>
      <c r="K3758" s="28">
        <v>3744</v>
      </c>
      <c r="L3758" s="27" t="s">
        <v>1</v>
      </c>
      <c r="M3758" s="27" t="s">
        <v>1</v>
      </c>
      <c r="N3758" t="b">
        <f t="shared" si="353"/>
        <v>1</v>
      </c>
      <c r="O3758" t="b">
        <f t="shared" si="354"/>
        <v>1</v>
      </c>
      <c r="P3758" t="str">
        <f t="shared" si="355"/>
        <v>N/A</v>
      </c>
    </row>
    <row r="3759" spans="2:16" x14ac:dyDescent="0.25">
      <c r="B3759" s="23">
        <f>'Raw data (base scenario)'!A3751</f>
        <v>3745</v>
      </c>
      <c r="C3759" s="23" t="str">
        <f>'Raw data (base scenario)'!B3751</f>
        <v>H</v>
      </c>
      <c r="D3759" s="23" t="str">
        <f>'Raw data (base scenario)'!C3751</f>
        <v>H</v>
      </c>
      <c r="E3759" t="b">
        <f t="shared" si="350"/>
        <v>1</v>
      </c>
      <c r="F3759" t="b">
        <f t="shared" si="351"/>
        <v>1</v>
      </c>
      <c r="G3759" t="str">
        <f t="shared" si="352"/>
        <v>N/A</v>
      </c>
      <c r="K3759" s="28">
        <v>3745</v>
      </c>
      <c r="L3759" s="27" t="s">
        <v>1</v>
      </c>
      <c r="M3759" s="27" t="s">
        <v>1</v>
      </c>
      <c r="N3759" t="b">
        <f t="shared" si="353"/>
        <v>1</v>
      </c>
      <c r="O3759" t="b">
        <f t="shared" si="354"/>
        <v>1</v>
      </c>
      <c r="P3759" t="str">
        <f t="shared" si="355"/>
        <v>N/A</v>
      </c>
    </row>
    <row r="3760" spans="2:16" x14ac:dyDescent="0.25">
      <c r="B3760" s="23">
        <f>'Raw data (base scenario)'!A3752</f>
        <v>3746</v>
      </c>
      <c r="C3760" s="23" t="str">
        <f>'Raw data (base scenario)'!B3752</f>
        <v>S</v>
      </c>
      <c r="D3760" s="23" t="str">
        <f>'Raw data (base scenario)'!C3752</f>
        <v>H</v>
      </c>
      <c r="E3760" t="b">
        <f t="shared" si="350"/>
        <v>1</v>
      </c>
      <c r="F3760" t="b">
        <f t="shared" si="351"/>
        <v>1</v>
      </c>
      <c r="G3760" t="str">
        <f t="shared" si="352"/>
        <v>N/A</v>
      </c>
      <c r="K3760" s="28">
        <v>3746</v>
      </c>
      <c r="L3760" s="27" t="s">
        <v>3</v>
      </c>
      <c r="M3760" s="27" t="s">
        <v>1</v>
      </c>
      <c r="N3760" t="b">
        <f t="shared" si="353"/>
        <v>1</v>
      </c>
      <c r="O3760" t="b">
        <f t="shared" si="354"/>
        <v>1</v>
      </c>
      <c r="P3760" t="str">
        <f t="shared" si="355"/>
        <v>N/A</v>
      </c>
    </row>
    <row r="3761" spans="2:16" x14ac:dyDescent="0.25">
      <c r="B3761" s="23">
        <f>'Raw data (base scenario)'!A3753</f>
        <v>3747</v>
      </c>
      <c r="C3761" s="23" t="str">
        <f>'Raw data (base scenario)'!B3753</f>
        <v>H</v>
      </c>
      <c r="D3761" s="23" t="str">
        <f>'Raw data (base scenario)'!C3753</f>
        <v>H</v>
      </c>
      <c r="E3761" t="b">
        <f t="shared" si="350"/>
        <v>1</v>
      </c>
      <c r="F3761" t="b">
        <f t="shared" si="351"/>
        <v>1</v>
      </c>
      <c r="G3761" t="str">
        <f t="shared" si="352"/>
        <v>N/A</v>
      </c>
      <c r="K3761" s="28">
        <v>3747</v>
      </c>
      <c r="L3761" s="27" t="s">
        <v>1</v>
      </c>
      <c r="M3761" s="27" t="s">
        <v>1</v>
      </c>
      <c r="N3761" t="b">
        <f t="shared" si="353"/>
        <v>1</v>
      </c>
      <c r="O3761" t="b">
        <f t="shared" si="354"/>
        <v>1</v>
      </c>
      <c r="P3761" t="str">
        <f t="shared" si="355"/>
        <v>N/A</v>
      </c>
    </row>
    <row r="3762" spans="2:16" x14ac:dyDescent="0.25">
      <c r="B3762" s="23">
        <f>'Raw data (base scenario)'!A3754</f>
        <v>3748</v>
      </c>
      <c r="C3762" s="23" t="str">
        <f>'Raw data (base scenario)'!B3754</f>
        <v>H</v>
      </c>
      <c r="D3762" s="23" t="str">
        <f>'Raw data (base scenario)'!C3754</f>
        <v>H</v>
      </c>
      <c r="E3762" t="b">
        <f t="shared" si="350"/>
        <v>1</v>
      </c>
      <c r="F3762" t="b">
        <f t="shared" si="351"/>
        <v>1</v>
      </c>
      <c r="G3762" t="str">
        <f t="shared" si="352"/>
        <v>N/A</v>
      </c>
      <c r="K3762" s="28">
        <v>3748</v>
      </c>
      <c r="L3762" s="27" t="s">
        <v>1</v>
      </c>
      <c r="M3762" s="27" t="s">
        <v>1</v>
      </c>
      <c r="N3762" t="b">
        <f t="shared" si="353"/>
        <v>1</v>
      </c>
      <c r="O3762" t="b">
        <f t="shared" si="354"/>
        <v>1</v>
      </c>
      <c r="P3762" t="str">
        <f t="shared" si="355"/>
        <v>N/A</v>
      </c>
    </row>
    <row r="3763" spans="2:16" x14ac:dyDescent="0.25">
      <c r="B3763" s="23">
        <f>'Raw data (base scenario)'!A3755</f>
        <v>3749</v>
      </c>
      <c r="C3763" s="23" t="str">
        <f>'Raw data (base scenario)'!B3755</f>
        <v>D</v>
      </c>
      <c r="D3763" s="23" t="str">
        <f>'Raw data (base scenario)'!C3755</f>
        <v>D</v>
      </c>
      <c r="E3763" t="b">
        <f t="shared" si="350"/>
        <v>1</v>
      </c>
      <c r="F3763" t="b">
        <f t="shared" si="351"/>
        <v>1</v>
      </c>
      <c r="G3763" t="b">
        <f t="shared" si="352"/>
        <v>1</v>
      </c>
      <c r="K3763" s="28">
        <v>3749</v>
      </c>
      <c r="L3763" s="27" t="s">
        <v>2</v>
      </c>
      <c r="M3763" s="27" t="s">
        <v>2</v>
      </c>
      <c r="N3763" t="b">
        <f t="shared" si="353"/>
        <v>1</v>
      </c>
      <c r="O3763" t="b">
        <f t="shared" si="354"/>
        <v>1</v>
      </c>
      <c r="P3763" t="b">
        <f t="shared" si="355"/>
        <v>1</v>
      </c>
    </row>
    <row r="3764" spans="2:16" x14ac:dyDescent="0.25">
      <c r="B3764" s="23">
        <f>'Raw data (base scenario)'!A3756</f>
        <v>3750</v>
      </c>
      <c r="C3764" s="23" t="str">
        <f>'Raw data (base scenario)'!B3756</f>
        <v>D</v>
      </c>
      <c r="D3764" s="23" t="str">
        <f>'Raw data (base scenario)'!C3756</f>
        <v>D</v>
      </c>
      <c r="E3764" t="b">
        <f t="shared" si="350"/>
        <v>1</v>
      </c>
      <c r="F3764" t="b">
        <f t="shared" si="351"/>
        <v>1</v>
      </c>
      <c r="G3764" t="b">
        <f t="shared" si="352"/>
        <v>1</v>
      </c>
      <c r="K3764" s="28">
        <v>3750</v>
      </c>
      <c r="L3764" s="27" t="s">
        <v>2</v>
      </c>
      <c r="M3764" s="27" t="s">
        <v>2</v>
      </c>
      <c r="N3764" t="b">
        <f t="shared" si="353"/>
        <v>1</v>
      </c>
      <c r="O3764" t="b">
        <f t="shared" si="354"/>
        <v>1</v>
      </c>
      <c r="P3764" t="b">
        <f t="shared" si="355"/>
        <v>1</v>
      </c>
    </row>
    <row r="3765" spans="2:16" x14ac:dyDescent="0.25">
      <c r="B3765" s="23">
        <f>'Raw data (base scenario)'!A3757</f>
        <v>3751</v>
      </c>
      <c r="C3765" s="23" t="str">
        <f>'Raw data (base scenario)'!B3757</f>
        <v>I</v>
      </c>
      <c r="D3765" s="23" t="str">
        <f>'Raw data (base scenario)'!C3757</f>
        <v>S</v>
      </c>
      <c r="E3765" t="b">
        <f t="shared" si="350"/>
        <v>1</v>
      </c>
      <c r="F3765" t="b">
        <f t="shared" si="351"/>
        <v>1</v>
      </c>
      <c r="G3765" t="str">
        <f t="shared" si="352"/>
        <v>N/A</v>
      </c>
      <c r="K3765" s="28">
        <v>3751</v>
      </c>
      <c r="L3765" s="27" t="s">
        <v>18</v>
      </c>
      <c r="M3765" s="27" t="s">
        <v>3</v>
      </c>
      <c r="N3765" t="b">
        <f t="shared" si="353"/>
        <v>1</v>
      </c>
      <c r="O3765" t="b">
        <f t="shared" si="354"/>
        <v>1</v>
      </c>
      <c r="P3765" t="str">
        <f t="shared" si="355"/>
        <v>N/A</v>
      </c>
    </row>
    <row r="3766" spans="2:16" x14ac:dyDescent="0.25">
      <c r="B3766" s="23">
        <f>'Raw data (base scenario)'!A3758</f>
        <v>3752</v>
      </c>
      <c r="C3766" s="23" t="str">
        <f>'Raw data (base scenario)'!B3758</f>
        <v>H</v>
      </c>
      <c r="D3766" s="23" t="str">
        <f>'Raw data (base scenario)'!C3758</f>
        <v>H</v>
      </c>
      <c r="E3766" t="b">
        <f t="shared" si="350"/>
        <v>1</v>
      </c>
      <c r="F3766" t="b">
        <f t="shared" si="351"/>
        <v>1</v>
      </c>
      <c r="G3766" t="str">
        <f t="shared" si="352"/>
        <v>N/A</v>
      </c>
      <c r="K3766" s="28">
        <v>3752</v>
      </c>
      <c r="L3766" s="27" t="s">
        <v>1</v>
      </c>
      <c r="M3766" s="27" t="s">
        <v>1</v>
      </c>
      <c r="N3766" t="b">
        <f t="shared" si="353"/>
        <v>1</v>
      </c>
      <c r="O3766" t="b">
        <f t="shared" si="354"/>
        <v>1</v>
      </c>
      <c r="P3766" t="str">
        <f t="shared" si="355"/>
        <v>N/A</v>
      </c>
    </row>
    <row r="3767" spans="2:16" x14ac:dyDescent="0.25">
      <c r="B3767" s="23">
        <f>'Raw data (base scenario)'!A3759</f>
        <v>3753</v>
      </c>
      <c r="C3767" s="23" t="str">
        <f>'Raw data (base scenario)'!B3759</f>
        <v>D</v>
      </c>
      <c r="D3767" s="23" t="str">
        <f>'Raw data (base scenario)'!C3759</f>
        <v>D</v>
      </c>
      <c r="E3767" t="b">
        <f t="shared" si="350"/>
        <v>1</v>
      </c>
      <c r="F3767" t="b">
        <f t="shared" si="351"/>
        <v>1</v>
      </c>
      <c r="G3767" t="b">
        <f t="shared" si="352"/>
        <v>1</v>
      </c>
      <c r="K3767" s="28">
        <v>3753</v>
      </c>
      <c r="L3767" s="27" t="s">
        <v>2</v>
      </c>
      <c r="M3767" s="27" t="s">
        <v>2</v>
      </c>
      <c r="N3767" t="b">
        <f t="shared" si="353"/>
        <v>1</v>
      </c>
      <c r="O3767" t="b">
        <f t="shared" si="354"/>
        <v>1</v>
      </c>
      <c r="P3767" t="b">
        <f t="shared" si="355"/>
        <v>1</v>
      </c>
    </row>
    <row r="3768" spans="2:16" x14ac:dyDescent="0.25">
      <c r="B3768" s="23">
        <f>'Raw data (base scenario)'!A3760</f>
        <v>3754</v>
      </c>
      <c r="C3768" s="23" t="str">
        <f>'Raw data (base scenario)'!B3760</f>
        <v>S</v>
      </c>
      <c r="D3768" s="23" t="str">
        <f>'Raw data (base scenario)'!C3760</f>
        <v>S</v>
      </c>
      <c r="E3768" t="b">
        <f t="shared" si="350"/>
        <v>1</v>
      </c>
      <c r="F3768" t="b">
        <f t="shared" si="351"/>
        <v>1</v>
      </c>
      <c r="G3768" t="str">
        <f t="shared" si="352"/>
        <v>N/A</v>
      </c>
      <c r="K3768" s="28">
        <v>3754</v>
      </c>
      <c r="L3768" s="27" t="s">
        <v>3</v>
      </c>
      <c r="M3768" s="27" t="s">
        <v>3</v>
      </c>
      <c r="N3768" t="b">
        <f t="shared" si="353"/>
        <v>1</v>
      </c>
      <c r="O3768" t="b">
        <f t="shared" si="354"/>
        <v>1</v>
      </c>
      <c r="P3768" t="str">
        <f t="shared" si="355"/>
        <v>N/A</v>
      </c>
    </row>
    <row r="3769" spans="2:16" x14ac:dyDescent="0.25">
      <c r="B3769" s="23">
        <f>'Raw data (base scenario)'!A3761</f>
        <v>3755</v>
      </c>
      <c r="C3769" s="23" t="str">
        <f>'Raw data (base scenario)'!B3761</f>
        <v>H</v>
      </c>
      <c r="D3769" s="23" t="str">
        <f>'Raw data (base scenario)'!C3761</f>
        <v>H</v>
      </c>
      <c r="E3769" t="b">
        <f t="shared" si="350"/>
        <v>1</v>
      </c>
      <c r="F3769" t="b">
        <f t="shared" si="351"/>
        <v>1</v>
      </c>
      <c r="G3769" t="str">
        <f t="shared" si="352"/>
        <v>N/A</v>
      </c>
      <c r="K3769" s="28">
        <v>3755</v>
      </c>
      <c r="L3769" s="27" t="s">
        <v>1</v>
      </c>
      <c r="M3769" s="27" t="s">
        <v>1</v>
      </c>
      <c r="N3769" t="b">
        <f t="shared" si="353"/>
        <v>1</v>
      </c>
      <c r="O3769" t="b">
        <f t="shared" si="354"/>
        <v>1</v>
      </c>
      <c r="P3769" t="str">
        <f t="shared" si="355"/>
        <v>N/A</v>
      </c>
    </row>
    <row r="3770" spans="2:16" x14ac:dyDescent="0.25">
      <c r="B3770" s="23">
        <f>'Raw data (base scenario)'!A3762</f>
        <v>3756</v>
      </c>
      <c r="C3770" s="23" t="str">
        <f>'Raw data (base scenario)'!B3762</f>
        <v>H</v>
      </c>
      <c r="D3770" s="23" t="str">
        <f>'Raw data (base scenario)'!C3762</f>
        <v>S</v>
      </c>
      <c r="E3770" t="b">
        <f t="shared" si="350"/>
        <v>1</v>
      </c>
      <c r="F3770" t="b">
        <f t="shared" si="351"/>
        <v>1</v>
      </c>
      <c r="G3770" t="str">
        <f t="shared" si="352"/>
        <v>N/A</v>
      </c>
      <c r="K3770" s="28">
        <v>3756</v>
      </c>
      <c r="L3770" s="27" t="s">
        <v>1</v>
      </c>
      <c r="M3770" s="27" t="s">
        <v>3</v>
      </c>
      <c r="N3770" t="b">
        <f t="shared" si="353"/>
        <v>1</v>
      </c>
      <c r="O3770" t="b">
        <f t="shared" si="354"/>
        <v>1</v>
      </c>
      <c r="P3770" t="str">
        <f t="shared" si="355"/>
        <v>N/A</v>
      </c>
    </row>
    <row r="3771" spans="2:16" x14ac:dyDescent="0.25">
      <c r="B3771" s="23">
        <f>'Raw data (base scenario)'!A3763</f>
        <v>3757</v>
      </c>
      <c r="C3771" s="23" t="str">
        <f>'Raw data (base scenario)'!B3763</f>
        <v>S</v>
      </c>
      <c r="D3771" s="23" t="str">
        <f>'Raw data (base scenario)'!C3763</f>
        <v>H</v>
      </c>
      <c r="E3771" t="b">
        <f t="shared" si="350"/>
        <v>1</v>
      </c>
      <c r="F3771" t="b">
        <f t="shared" si="351"/>
        <v>1</v>
      </c>
      <c r="G3771" t="str">
        <f t="shared" si="352"/>
        <v>N/A</v>
      </c>
      <c r="K3771" s="28">
        <v>3757</v>
      </c>
      <c r="L3771" s="27" t="s">
        <v>3</v>
      </c>
      <c r="M3771" s="27" t="s">
        <v>1</v>
      </c>
      <c r="N3771" t="b">
        <f t="shared" si="353"/>
        <v>1</v>
      </c>
      <c r="O3771" t="b">
        <f t="shared" si="354"/>
        <v>1</v>
      </c>
      <c r="P3771" t="str">
        <f t="shared" si="355"/>
        <v>N/A</v>
      </c>
    </row>
    <row r="3772" spans="2:16" x14ac:dyDescent="0.25">
      <c r="B3772" s="23">
        <f>'Raw data (base scenario)'!A3764</f>
        <v>3758</v>
      </c>
      <c r="C3772" s="23" t="str">
        <f>'Raw data (base scenario)'!B3764</f>
        <v>I</v>
      </c>
      <c r="D3772" s="23" t="str">
        <f>'Raw data (base scenario)'!C3764</f>
        <v>I</v>
      </c>
      <c r="E3772" t="b">
        <f t="shared" si="350"/>
        <v>1</v>
      </c>
      <c r="F3772" t="b">
        <f t="shared" si="351"/>
        <v>1</v>
      </c>
      <c r="G3772" t="str">
        <f t="shared" si="352"/>
        <v>N/A</v>
      </c>
      <c r="K3772" s="28">
        <v>3758</v>
      </c>
      <c r="L3772" s="27" t="s">
        <v>18</v>
      </c>
      <c r="M3772" s="27" t="s">
        <v>18</v>
      </c>
      <c r="N3772" t="b">
        <f t="shared" si="353"/>
        <v>1</v>
      </c>
      <c r="O3772" t="b">
        <f t="shared" si="354"/>
        <v>1</v>
      </c>
      <c r="P3772" t="str">
        <f t="shared" si="355"/>
        <v>N/A</v>
      </c>
    </row>
    <row r="3773" spans="2:16" x14ac:dyDescent="0.25">
      <c r="B3773" s="23">
        <f>'Raw data (base scenario)'!A3765</f>
        <v>3759</v>
      </c>
      <c r="C3773" s="23" t="str">
        <f>'Raw data (base scenario)'!B3765</f>
        <v>S</v>
      </c>
      <c r="D3773" s="23" t="str">
        <f>'Raw data (base scenario)'!C3765</f>
        <v>H</v>
      </c>
      <c r="E3773" t="b">
        <f t="shared" si="350"/>
        <v>1</v>
      </c>
      <c r="F3773" t="b">
        <f t="shared" si="351"/>
        <v>1</v>
      </c>
      <c r="G3773" t="str">
        <f t="shared" si="352"/>
        <v>N/A</v>
      </c>
      <c r="K3773" s="28">
        <v>3759</v>
      </c>
      <c r="L3773" s="27" t="s">
        <v>3</v>
      </c>
      <c r="M3773" s="27" t="s">
        <v>1</v>
      </c>
      <c r="N3773" t="b">
        <f t="shared" si="353"/>
        <v>1</v>
      </c>
      <c r="O3773" t="b">
        <f t="shared" si="354"/>
        <v>1</v>
      </c>
      <c r="P3773" t="str">
        <f t="shared" si="355"/>
        <v>N/A</v>
      </c>
    </row>
    <row r="3774" spans="2:16" x14ac:dyDescent="0.25">
      <c r="B3774" s="23">
        <f>'Raw data (base scenario)'!A3766</f>
        <v>3760</v>
      </c>
      <c r="C3774" s="23" t="str">
        <f>'Raw data (base scenario)'!B3766</f>
        <v>D</v>
      </c>
      <c r="D3774" s="23" t="str">
        <f>'Raw data (base scenario)'!C3766</f>
        <v>D</v>
      </c>
      <c r="E3774" t="b">
        <f t="shared" si="350"/>
        <v>1</v>
      </c>
      <c r="F3774" t="b">
        <f t="shared" si="351"/>
        <v>1</v>
      </c>
      <c r="G3774" t="b">
        <f t="shared" si="352"/>
        <v>1</v>
      </c>
      <c r="K3774" s="28">
        <v>3760</v>
      </c>
      <c r="L3774" s="27" t="s">
        <v>2</v>
      </c>
      <c r="M3774" s="27" t="s">
        <v>2</v>
      </c>
      <c r="N3774" t="b">
        <f t="shared" si="353"/>
        <v>1</v>
      </c>
      <c r="O3774" t="b">
        <f t="shared" si="354"/>
        <v>1</v>
      </c>
      <c r="P3774" t="b">
        <f t="shared" si="355"/>
        <v>1</v>
      </c>
    </row>
    <row r="3775" spans="2:16" x14ac:dyDescent="0.25">
      <c r="B3775" s="23">
        <f>'Raw data (base scenario)'!A3767</f>
        <v>3761</v>
      </c>
      <c r="C3775" s="23" t="str">
        <f>'Raw data (base scenario)'!B3767</f>
        <v>S</v>
      </c>
      <c r="D3775" s="23" t="str">
        <f>'Raw data (base scenario)'!C3767</f>
        <v>H</v>
      </c>
      <c r="E3775" t="b">
        <f t="shared" si="350"/>
        <v>1</v>
      </c>
      <c r="F3775" t="b">
        <f t="shared" si="351"/>
        <v>1</v>
      </c>
      <c r="G3775" t="str">
        <f t="shared" si="352"/>
        <v>N/A</v>
      </c>
      <c r="K3775" s="28">
        <v>3761</v>
      </c>
      <c r="L3775" s="27" t="s">
        <v>3</v>
      </c>
      <c r="M3775" s="27" t="s">
        <v>1</v>
      </c>
      <c r="N3775" t="b">
        <f t="shared" si="353"/>
        <v>1</v>
      </c>
      <c r="O3775" t="b">
        <f t="shared" si="354"/>
        <v>1</v>
      </c>
      <c r="P3775" t="str">
        <f t="shared" si="355"/>
        <v>N/A</v>
      </c>
    </row>
    <row r="3776" spans="2:16" x14ac:dyDescent="0.25">
      <c r="B3776" s="23">
        <f>'Raw data (base scenario)'!A3768</f>
        <v>3762</v>
      </c>
      <c r="C3776" s="23" t="str">
        <f>'Raw data (base scenario)'!B3768</f>
        <v>D</v>
      </c>
      <c r="D3776" s="23" t="str">
        <f>'Raw data (base scenario)'!C3768</f>
        <v>D</v>
      </c>
      <c r="E3776" t="b">
        <f t="shared" si="350"/>
        <v>1</v>
      </c>
      <c r="F3776" t="b">
        <f t="shared" si="351"/>
        <v>1</v>
      </c>
      <c r="G3776" t="b">
        <f t="shared" si="352"/>
        <v>1</v>
      </c>
      <c r="K3776" s="28">
        <v>3762</v>
      </c>
      <c r="L3776" s="27" t="s">
        <v>2</v>
      </c>
      <c r="M3776" s="27" t="s">
        <v>2</v>
      </c>
      <c r="N3776" t="b">
        <f t="shared" si="353"/>
        <v>1</v>
      </c>
      <c r="O3776" t="b">
        <f t="shared" si="354"/>
        <v>1</v>
      </c>
      <c r="P3776" t="b">
        <f t="shared" si="355"/>
        <v>1</v>
      </c>
    </row>
    <row r="3777" spans="2:16" x14ac:dyDescent="0.25">
      <c r="B3777" s="23">
        <f>'Raw data (base scenario)'!A3769</f>
        <v>3763</v>
      </c>
      <c r="C3777" s="23" t="str">
        <f>'Raw data (base scenario)'!B3769</f>
        <v>S</v>
      </c>
      <c r="D3777" s="23" t="str">
        <f>'Raw data (base scenario)'!C3769</f>
        <v>S</v>
      </c>
      <c r="E3777" t="b">
        <f t="shared" si="350"/>
        <v>1</v>
      </c>
      <c r="F3777" t="b">
        <f t="shared" si="351"/>
        <v>1</v>
      </c>
      <c r="G3777" t="str">
        <f t="shared" si="352"/>
        <v>N/A</v>
      </c>
      <c r="K3777" s="28">
        <v>3763</v>
      </c>
      <c r="L3777" s="27" t="s">
        <v>3</v>
      </c>
      <c r="M3777" s="27" t="s">
        <v>3</v>
      </c>
      <c r="N3777" t="b">
        <f t="shared" si="353"/>
        <v>1</v>
      </c>
      <c r="O3777" t="b">
        <f t="shared" si="354"/>
        <v>1</v>
      </c>
      <c r="P3777" t="str">
        <f t="shared" si="355"/>
        <v>N/A</v>
      </c>
    </row>
    <row r="3778" spans="2:16" x14ac:dyDescent="0.25">
      <c r="B3778" s="23">
        <f>'Raw data (base scenario)'!A3770</f>
        <v>3764</v>
      </c>
      <c r="C3778" s="23" t="str">
        <f>'Raw data (base scenario)'!B3770</f>
        <v>I</v>
      </c>
      <c r="D3778" s="23" t="str">
        <f>'Raw data (base scenario)'!C3770</f>
        <v>I</v>
      </c>
      <c r="E3778" t="b">
        <f t="shared" si="350"/>
        <v>1</v>
      </c>
      <c r="F3778" t="b">
        <f t="shared" si="351"/>
        <v>1</v>
      </c>
      <c r="G3778" t="str">
        <f t="shared" si="352"/>
        <v>N/A</v>
      </c>
      <c r="K3778" s="28">
        <v>3764</v>
      </c>
      <c r="L3778" s="27" t="s">
        <v>18</v>
      </c>
      <c r="M3778" s="27" t="s">
        <v>18</v>
      </c>
      <c r="N3778" t="b">
        <f t="shared" si="353"/>
        <v>1</v>
      </c>
      <c r="O3778" t="b">
        <f t="shared" si="354"/>
        <v>1</v>
      </c>
      <c r="P3778" t="str">
        <f t="shared" si="355"/>
        <v>N/A</v>
      </c>
    </row>
    <row r="3779" spans="2:16" x14ac:dyDescent="0.25">
      <c r="B3779" s="23">
        <f>'Raw data (base scenario)'!A3771</f>
        <v>3765</v>
      </c>
      <c r="C3779" s="23" t="str">
        <f>'Raw data (base scenario)'!B3771</f>
        <v>H</v>
      </c>
      <c r="D3779" s="23" t="str">
        <f>'Raw data (base scenario)'!C3771</f>
        <v>S</v>
      </c>
      <c r="E3779" t="b">
        <f t="shared" si="350"/>
        <v>1</v>
      </c>
      <c r="F3779" t="b">
        <f t="shared" si="351"/>
        <v>1</v>
      </c>
      <c r="G3779" t="str">
        <f t="shared" si="352"/>
        <v>N/A</v>
      </c>
      <c r="K3779" s="28">
        <v>3765</v>
      </c>
      <c r="L3779" s="27" t="s">
        <v>1</v>
      </c>
      <c r="M3779" s="27" t="s">
        <v>3</v>
      </c>
      <c r="N3779" t="b">
        <f t="shared" si="353"/>
        <v>1</v>
      </c>
      <c r="O3779" t="b">
        <f t="shared" si="354"/>
        <v>1</v>
      </c>
      <c r="P3779" t="str">
        <f t="shared" si="355"/>
        <v>N/A</v>
      </c>
    </row>
    <row r="3780" spans="2:16" x14ac:dyDescent="0.25">
      <c r="B3780" s="23">
        <f>'Raw data (base scenario)'!A3772</f>
        <v>3766</v>
      </c>
      <c r="C3780" s="23" t="str">
        <f>'Raw data (base scenario)'!B3772</f>
        <v>D</v>
      </c>
      <c r="D3780" s="23" t="str">
        <f>'Raw data (base scenario)'!C3772</f>
        <v>D</v>
      </c>
      <c r="E3780" t="b">
        <f t="shared" si="350"/>
        <v>1</v>
      </c>
      <c r="F3780" t="b">
        <f t="shared" si="351"/>
        <v>1</v>
      </c>
      <c r="G3780" t="b">
        <f t="shared" si="352"/>
        <v>1</v>
      </c>
      <c r="K3780" s="28">
        <v>3766</v>
      </c>
      <c r="L3780" s="27" t="s">
        <v>2</v>
      </c>
      <c r="M3780" s="27" t="s">
        <v>2</v>
      </c>
      <c r="N3780" t="b">
        <f t="shared" si="353"/>
        <v>1</v>
      </c>
      <c r="O3780" t="b">
        <f t="shared" si="354"/>
        <v>1</v>
      </c>
      <c r="P3780" t="b">
        <f t="shared" si="355"/>
        <v>1</v>
      </c>
    </row>
    <row r="3781" spans="2:16" x14ac:dyDescent="0.25">
      <c r="B3781" s="23">
        <f>'Raw data (base scenario)'!A3773</f>
        <v>3767</v>
      </c>
      <c r="C3781" s="23" t="str">
        <f>'Raw data (base scenario)'!B3773</f>
        <v>H</v>
      </c>
      <c r="D3781" s="23" t="str">
        <f>'Raw data (base scenario)'!C3773</f>
        <v>H</v>
      </c>
      <c r="E3781" t="b">
        <f t="shared" si="350"/>
        <v>1</v>
      </c>
      <c r="F3781" t="b">
        <f t="shared" si="351"/>
        <v>1</v>
      </c>
      <c r="G3781" t="str">
        <f t="shared" si="352"/>
        <v>N/A</v>
      </c>
      <c r="K3781" s="28">
        <v>3767</v>
      </c>
      <c r="L3781" s="27" t="s">
        <v>1</v>
      </c>
      <c r="M3781" s="27" t="s">
        <v>1</v>
      </c>
      <c r="N3781" t="b">
        <f t="shared" si="353"/>
        <v>1</v>
      </c>
      <c r="O3781" t="b">
        <f t="shared" si="354"/>
        <v>1</v>
      </c>
      <c r="P3781" t="str">
        <f t="shared" si="355"/>
        <v>N/A</v>
      </c>
    </row>
    <row r="3782" spans="2:16" x14ac:dyDescent="0.25">
      <c r="B3782" s="23">
        <f>'Raw data (base scenario)'!A3774</f>
        <v>3768</v>
      </c>
      <c r="C3782" s="23" t="str">
        <f>'Raw data (base scenario)'!B3774</f>
        <v>D</v>
      </c>
      <c r="D3782" s="23" t="str">
        <f>'Raw data (base scenario)'!C3774</f>
        <v>D</v>
      </c>
      <c r="E3782" t="b">
        <f t="shared" si="350"/>
        <v>1</v>
      </c>
      <c r="F3782" t="b">
        <f t="shared" si="351"/>
        <v>1</v>
      </c>
      <c r="G3782" t="b">
        <f t="shared" si="352"/>
        <v>1</v>
      </c>
      <c r="K3782" s="28">
        <v>3768</v>
      </c>
      <c r="L3782" s="27" t="s">
        <v>2</v>
      </c>
      <c r="M3782" s="27" t="s">
        <v>2</v>
      </c>
      <c r="N3782" t="b">
        <f t="shared" si="353"/>
        <v>1</v>
      </c>
      <c r="O3782" t="b">
        <f t="shared" si="354"/>
        <v>1</v>
      </c>
      <c r="P3782" t="b">
        <f t="shared" si="355"/>
        <v>1</v>
      </c>
    </row>
    <row r="3783" spans="2:16" x14ac:dyDescent="0.25">
      <c r="B3783" s="23">
        <f>'Raw data (base scenario)'!A3775</f>
        <v>3769</v>
      </c>
      <c r="C3783" s="23" t="str">
        <f>'Raw data (base scenario)'!B3775</f>
        <v>H</v>
      </c>
      <c r="D3783" s="23" t="str">
        <f>'Raw data (base scenario)'!C3775</f>
        <v>H</v>
      </c>
      <c r="E3783" t="b">
        <f t="shared" si="350"/>
        <v>1</v>
      </c>
      <c r="F3783" t="b">
        <f t="shared" si="351"/>
        <v>1</v>
      </c>
      <c r="G3783" t="str">
        <f t="shared" si="352"/>
        <v>N/A</v>
      </c>
      <c r="K3783" s="28">
        <v>3769</v>
      </c>
      <c r="L3783" s="27" t="s">
        <v>1</v>
      </c>
      <c r="M3783" s="27" t="s">
        <v>1</v>
      </c>
      <c r="N3783" t="b">
        <f t="shared" si="353"/>
        <v>1</v>
      </c>
      <c r="O3783" t="b">
        <f t="shared" si="354"/>
        <v>1</v>
      </c>
      <c r="P3783" t="str">
        <f t="shared" si="355"/>
        <v>N/A</v>
      </c>
    </row>
    <row r="3784" spans="2:16" x14ac:dyDescent="0.25">
      <c r="B3784" s="23">
        <f>'Raw data (base scenario)'!A3776</f>
        <v>3770</v>
      </c>
      <c r="C3784" s="23" t="str">
        <f>'Raw data (base scenario)'!B3776</f>
        <v>S</v>
      </c>
      <c r="D3784" s="23" t="str">
        <f>'Raw data (base scenario)'!C3776</f>
        <v>D</v>
      </c>
      <c r="E3784" t="b">
        <f t="shared" si="350"/>
        <v>1</v>
      </c>
      <c r="F3784" t="b">
        <f t="shared" si="351"/>
        <v>1</v>
      </c>
      <c r="G3784" t="str">
        <f t="shared" si="352"/>
        <v>N/A</v>
      </c>
      <c r="K3784" s="28">
        <v>3770</v>
      </c>
      <c r="L3784" s="27" t="s">
        <v>3</v>
      </c>
      <c r="M3784" s="27" t="s">
        <v>2</v>
      </c>
      <c r="N3784" t="b">
        <f t="shared" si="353"/>
        <v>1</v>
      </c>
      <c r="O3784" t="b">
        <f t="shared" si="354"/>
        <v>1</v>
      </c>
      <c r="P3784" t="str">
        <f t="shared" si="355"/>
        <v>N/A</v>
      </c>
    </row>
    <row r="3785" spans="2:16" x14ac:dyDescent="0.25">
      <c r="B3785" s="23">
        <f>'Raw data (base scenario)'!A3777</f>
        <v>3771</v>
      </c>
      <c r="C3785" s="23" t="str">
        <f>'Raw data (base scenario)'!B3777</f>
        <v>D</v>
      </c>
      <c r="D3785" s="23" t="str">
        <f>'Raw data (base scenario)'!C3777</f>
        <v>D</v>
      </c>
      <c r="E3785" t="b">
        <f t="shared" si="350"/>
        <v>1</v>
      </c>
      <c r="F3785" t="b">
        <f t="shared" si="351"/>
        <v>1</v>
      </c>
      <c r="G3785" t="b">
        <f t="shared" si="352"/>
        <v>1</v>
      </c>
      <c r="K3785" s="28">
        <v>3771</v>
      </c>
      <c r="L3785" s="27" t="s">
        <v>2</v>
      </c>
      <c r="M3785" s="27" t="s">
        <v>2</v>
      </c>
      <c r="N3785" t="b">
        <f t="shared" si="353"/>
        <v>1</v>
      </c>
      <c r="O3785" t="b">
        <f t="shared" si="354"/>
        <v>1</v>
      </c>
      <c r="P3785" t="b">
        <f t="shared" si="355"/>
        <v>1</v>
      </c>
    </row>
    <row r="3786" spans="2:16" x14ac:dyDescent="0.25">
      <c r="B3786" s="23">
        <f>'Raw data (base scenario)'!A3778</f>
        <v>3772</v>
      </c>
      <c r="C3786" s="23" t="str">
        <f>'Raw data (base scenario)'!B3778</f>
        <v>I</v>
      </c>
      <c r="D3786" s="23" t="str">
        <f>'Raw data (base scenario)'!C3778</f>
        <v>D</v>
      </c>
      <c r="E3786" t="b">
        <f t="shared" si="350"/>
        <v>1</v>
      </c>
      <c r="F3786" t="b">
        <f t="shared" si="351"/>
        <v>1</v>
      </c>
      <c r="G3786" t="str">
        <f t="shared" si="352"/>
        <v>N/A</v>
      </c>
      <c r="K3786" s="28">
        <v>3772</v>
      </c>
      <c r="L3786" s="27" t="s">
        <v>18</v>
      </c>
      <c r="M3786" s="27" t="s">
        <v>2</v>
      </c>
      <c r="N3786" t="b">
        <f t="shared" si="353"/>
        <v>1</v>
      </c>
      <c r="O3786" t="b">
        <f t="shared" si="354"/>
        <v>1</v>
      </c>
      <c r="P3786" t="str">
        <f t="shared" si="355"/>
        <v>N/A</v>
      </c>
    </row>
    <row r="3787" spans="2:16" x14ac:dyDescent="0.25">
      <c r="B3787" s="23">
        <f>'Raw data (base scenario)'!A3779</f>
        <v>3773</v>
      </c>
      <c r="C3787" s="23" t="str">
        <f>'Raw data (base scenario)'!B3779</f>
        <v>I</v>
      </c>
      <c r="D3787" s="23" t="str">
        <f>'Raw data (base scenario)'!C3779</f>
        <v>S</v>
      </c>
      <c r="E3787" t="b">
        <f t="shared" si="350"/>
        <v>1</v>
      </c>
      <c r="F3787" t="b">
        <f t="shared" si="351"/>
        <v>1</v>
      </c>
      <c r="G3787" t="str">
        <f t="shared" si="352"/>
        <v>N/A</v>
      </c>
      <c r="K3787" s="28">
        <v>3773</v>
      </c>
      <c r="L3787" s="27" t="s">
        <v>18</v>
      </c>
      <c r="M3787" s="27" t="s">
        <v>3</v>
      </c>
      <c r="N3787" t="b">
        <f t="shared" si="353"/>
        <v>1</v>
      </c>
      <c r="O3787" t="b">
        <f t="shared" si="354"/>
        <v>1</v>
      </c>
      <c r="P3787" t="str">
        <f t="shared" si="355"/>
        <v>N/A</v>
      </c>
    </row>
    <row r="3788" spans="2:16" x14ac:dyDescent="0.25">
      <c r="B3788" s="23">
        <f>'Raw data (base scenario)'!A3780</f>
        <v>3774</v>
      </c>
      <c r="C3788" s="23" t="str">
        <f>'Raw data (base scenario)'!B3780</f>
        <v>S</v>
      </c>
      <c r="D3788" s="23" t="str">
        <f>'Raw data (base scenario)'!C3780</f>
        <v>H</v>
      </c>
      <c r="E3788" t="b">
        <f t="shared" si="350"/>
        <v>1</v>
      </c>
      <c r="F3788" t="b">
        <f t="shared" si="351"/>
        <v>1</v>
      </c>
      <c r="G3788" t="str">
        <f t="shared" si="352"/>
        <v>N/A</v>
      </c>
      <c r="K3788" s="28">
        <v>3774</v>
      </c>
      <c r="L3788" s="27" t="s">
        <v>3</v>
      </c>
      <c r="M3788" s="27" t="s">
        <v>1</v>
      </c>
      <c r="N3788" t="b">
        <f t="shared" si="353"/>
        <v>1</v>
      </c>
      <c r="O3788" t="b">
        <f t="shared" si="354"/>
        <v>1</v>
      </c>
      <c r="P3788" t="str">
        <f t="shared" si="355"/>
        <v>N/A</v>
      </c>
    </row>
    <row r="3789" spans="2:16" x14ac:dyDescent="0.25">
      <c r="B3789" s="23">
        <f>'Raw data (base scenario)'!A3781</f>
        <v>3775</v>
      </c>
      <c r="C3789" s="23" t="str">
        <f>'Raw data (base scenario)'!B3781</f>
        <v>D</v>
      </c>
      <c r="D3789" s="23" t="str">
        <f>'Raw data (base scenario)'!C3781</f>
        <v>D</v>
      </c>
      <c r="E3789" t="b">
        <f t="shared" si="350"/>
        <v>1</v>
      </c>
      <c r="F3789" t="b">
        <f t="shared" si="351"/>
        <v>1</v>
      </c>
      <c r="G3789" t="b">
        <f t="shared" si="352"/>
        <v>1</v>
      </c>
      <c r="K3789" s="28">
        <v>3775</v>
      </c>
      <c r="L3789" s="27" t="s">
        <v>2</v>
      </c>
      <c r="M3789" s="27" t="s">
        <v>2</v>
      </c>
      <c r="N3789" t="b">
        <f t="shared" si="353"/>
        <v>1</v>
      </c>
      <c r="O3789" t="b">
        <f t="shared" si="354"/>
        <v>1</v>
      </c>
      <c r="P3789" t="b">
        <f t="shared" si="355"/>
        <v>1</v>
      </c>
    </row>
    <row r="3790" spans="2:16" x14ac:dyDescent="0.25">
      <c r="B3790" s="23">
        <f>'Raw data (base scenario)'!A3782</f>
        <v>3776</v>
      </c>
      <c r="C3790" s="23" t="str">
        <f>'Raw data (base scenario)'!B3782</f>
        <v>D</v>
      </c>
      <c r="D3790" s="23" t="str">
        <f>'Raw data (base scenario)'!C3782</f>
        <v>D</v>
      </c>
      <c r="E3790" t="b">
        <f t="shared" si="350"/>
        <v>1</v>
      </c>
      <c r="F3790" t="b">
        <f t="shared" si="351"/>
        <v>1</v>
      </c>
      <c r="G3790" t="b">
        <f t="shared" si="352"/>
        <v>1</v>
      </c>
      <c r="K3790" s="28">
        <v>3776</v>
      </c>
      <c r="L3790" s="27" t="s">
        <v>2</v>
      </c>
      <c r="M3790" s="27" t="s">
        <v>2</v>
      </c>
      <c r="N3790" t="b">
        <f t="shared" si="353"/>
        <v>1</v>
      </c>
      <c r="O3790" t="b">
        <f t="shared" si="354"/>
        <v>1</v>
      </c>
      <c r="P3790" t="b">
        <f t="shared" si="355"/>
        <v>1</v>
      </c>
    </row>
    <row r="3791" spans="2:16" x14ac:dyDescent="0.25">
      <c r="B3791" s="23">
        <f>'Raw data (base scenario)'!A3783</f>
        <v>3777</v>
      </c>
      <c r="C3791" s="23" t="str">
        <f>'Raw data (base scenario)'!B3783</f>
        <v>I</v>
      </c>
      <c r="D3791" s="23" t="str">
        <f>'Raw data (base scenario)'!C3783</f>
        <v>I</v>
      </c>
      <c r="E3791" t="b">
        <f t="shared" ref="E3791:E3854" si="356">OR(C3791=$A$4,C3791=$A$5,C3791=$A$6,C3791=$A$7)</f>
        <v>1</v>
      </c>
      <c r="F3791" t="b">
        <f t="shared" ref="F3791:F3854" si="357">OR(D3791=$A$4,D3791=$A$5,D3791=$A$6,D3791=$A$7)</f>
        <v>1</v>
      </c>
      <c r="G3791" t="str">
        <f t="shared" si="352"/>
        <v>N/A</v>
      </c>
      <c r="K3791" s="28">
        <v>3777</v>
      </c>
      <c r="L3791" s="27" t="s">
        <v>18</v>
      </c>
      <c r="M3791" s="27" t="s">
        <v>18</v>
      </c>
      <c r="N3791" t="b">
        <f t="shared" si="353"/>
        <v>1</v>
      </c>
      <c r="O3791" t="b">
        <f t="shared" si="354"/>
        <v>1</v>
      </c>
      <c r="P3791" t="str">
        <f t="shared" si="355"/>
        <v>N/A</v>
      </c>
    </row>
    <row r="3792" spans="2:16" x14ac:dyDescent="0.25">
      <c r="B3792" s="23">
        <f>'Raw data (base scenario)'!A3784</f>
        <v>3778</v>
      </c>
      <c r="C3792" s="23" t="str">
        <f>'Raw data (base scenario)'!B3784</f>
        <v>I</v>
      </c>
      <c r="D3792" s="23" t="str">
        <f>'Raw data (base scenario)'!C3784</f>
        <v>H</v>
      </c>
      <c r="E3792" t="b">
        <f t="shared" si="356"/>
        <v>1</v>
      </c>
      <c r="F3792" t="b">
        <f t="shared" si="357"/>
        <v>1</v>
      </c>
      <c r="G3792" t="str">
        <f t="shared" ref="G3792:G3855" si="358">IF(C3792="D",D3792="D","N/A")</f>
        <v>N/A</v>
      </c>
      <c r="K3792" s="28">
        <v>3778</v>
      </c>
      <c r="L3792" s="27" t="s">
        <v>18</v>
      </c>
      <c r="M3792" s="27" t="s">
        <v>1</v>
      </c>
      <c r="N3792" t="b">
        <f t="shared" ref="N3792:N3855" si="359">OR(L3792=$A$4,L3792=$A$5,L3792=$A$6,L3792=$A$7)</f>
        <v>1</v>
      </c>
      <c r="O3792" t="b">
        <f t="shared" ref="O3792:O3855" si="360">OR(M3792=$A$4,M3792=$A$5,M3792=$A$6,M3792=$A$7)</f>
        <v>1</v>
      </c>
      <c r="P3792" t="str">
        <f t="shared" ref="P3792:P3855" si="361">IF(L3792="D",M3792="D","N/A")</f>
        <v>N/A</v>
      </c>
    </row>
    <row r="3793" spans="2:16" x14ac:dyDescent="0.25">
      <c r="B3793" s="23">
        <f>'Raw data (base scenario)'!A3785</f>
        <v>3779</v>
      </c>
      <c r="C3793" s="23" t="str">
        <f>'Raw data (base scenario)'!B3785</f>
        <v>H</v>
      </c>
      <c r="D3793" s="23" t="str">
        <f>'Raw data (base scenario)'!C3785</f>
        <v>H</v>
      </c>
      <c r="E3793" t="b">
        <f t="shared" si="356"/>
        <v>1</v>
      </c>
      <c r="F3793" t="b">
        <f t="shared" si="357"/>
        <v>1</v>
      </c>
      <c r="G3793" t="str">
        <f t="shared" si="358"/>
        <v>N/A</v>
      </c>
      <c r="K3793" s="28">
        <v>3779</v>
      </c>
      <c r="L3793" s="27" t="s">
        <v>1</v>
      </c>
      <c r="M3793" s="27" t="s">
        <v>1</v>
      </c>
      <c r="N3793" t="b">
        <f t="shared" si="359"/>
        <v>1</v>
      </c>
      <c r="O3793" t="b">
        <f t="shared" si="360"/>
        <v>1</v>
      </c>
      <c r="P3793" t="str">
        <f t="shared" si="361"/>
        <v>N/A</v>
      </c>
    </row>
    <row r="3794" spans="2:16" x14ac:dyDescent="0.25">
      <c r="B3794" s="23">
        <f>'Raw data (base scenario)'!A3786</f>
        <v>3780</v>
      </c>
      <c r="C3794" s="23" t="str">
        <f>'Raw data (base scenario)'!B3786</f>
        <v>D</v>
      </c>
      <c r="D3794" s="23" t="str">
        <f>'Raw data (base scenario)'!C3786</f>
        <v>D</v>
      </c>
      <c r="E3794" t="b">
        <f t="shared" si="356"/>
        <v>1</v>
      </c>
      <c r="F3794" t="b">
        <f t="shared" si="357"/>
        <v>1</v>
      </c>
      <c r="G3794" t="b">
        <f t="shared" si="358"/>
        <v>1</v>
      </c>
      <c r="K3794" s="28">
        <v>3780</v>
      </c>
      <c r="L3794" s="27" t="s">
        <v>2</v>
      </c>
      <c r="M3794" s="27" t="s">
        <v>2</v>
      </c>
      <c r="N3794" t="b">
        <f t="shared" si="359"/>
        <v>1</v>
      </c>
      <c r="O3794" t="b">
        <f t="shared" si="360"/>
        <v>1</v>
      </c>
      <c r="P3794" t="b">
        <f t="shared" si="361"/>
        <v>1</v>
      </c>
    </row>
    <row r="3795" spans="2:16" x14ac:dyDescent="0.25">
      <c r="B3795" s="23">
        <f>'Raw data (base scenario)'!A3787</f>
        <v>3781</v>
      </c>
      <c r="C3795" s="23" t="str">
        <f>'Raw data (base scenario)'!B3787</f>
        <v>S</v>
      </c>
      <c r="D3795" s="23" t="str">
        <f>'Raw data (base scenario)'!C3787</f>
        <v>S</v>
      </c>
      <c r="E3795" t="b">
        <f t="shared" si="356"/>
        <v>1</v>
      </c>
      <c r="F3795" t="b">
        <f t="shared" si="357"/>
        <v>1</v>
      </c>
      <c r="G3795" t="str">
        <f t="shared" si="358"/>
        <v>N/A</v>
      </c>
      <c r="K3795" s="28">
        <v>3781</v>
      </c>
      <c r="L3795" s="27" t="s">
        <v>3</v>
      </c>
      <c r="M3795" s="27" t="s">
        <v>3</v>
      </c>
      <c r="N3795" t="b">
        <f t="shared" si="359"/>
        <v>1</v>
      </c>
      <c r="O3795" t="b">
        <f t="shared" si="360"/>
        <v>1</v>
      </c>
      <c r="P3795" t="str">
        <f t="shared" si="361"/>
        <v>N/A</v>
      </c>
    </row>
    <row r="3796" spans="2:16" x14ac:dyDescent="0.25">
      <c r="B3796" s="23">
        <f>'Raw data (base scenario)'!A3788</f>
        <v>3782</v>
      </c>
      <c r="C3796" s="23" t="str">
        <f>'Raw data (base scenario)'!B3788</f>
        <v>H</v>
      </c>
      <c r="D3796" s="23" t="str">
        <f>'Raw data (base scenario)'!C3788</f>
        <v>H</v>
      </c>
      <c r="E3796" t="b">
        <f t="shared" si="356"/>
        <v>1</v>
      </c>
      <c r="F3796" t="b">
        <f t="shared" si="357"/>
        <v>1</v>
      </c>
      <c r="G3796" t="str">
        <f t="shared" si="358"/>
        <v>N/A</v>
      </c>
      <c r="K3796" s="28">
        <v>3782</v>
      </c>
      <c r="L3796" s="27" t="s">
        <v>1</v>
      </c>
      <c r="M3796" s="27" t="s">
        <v>1</v>
      </c>
      <c r="N3796" t="b">
        <f t="shared" si="359"/>
        <v>1</v>
      </c>
      <c r="O3796" t="b">
        <f t="shared" si="360"/>
        <v>1</v>
      </c>
      <c r="P3796" t="str">
        <f t="shared" si="361"/>
        <v>N/A</v>
      </c>
    </row>
    <row r="3797" spans="2:16" x14ac:dyDescent="0.25">
      <c r="B3797" s="23">
        <f>'Raw data (base scenario)'!A3789</f>
        <v>3783</v>
      </c>
      <c r="C3797" s="23" t="str">
        <f>'Raw data (base scenario)'!B3789</f>
        <v>S</v>
      </c>
      <c r="D3797" s="23" t="str">
        <f>'Raw data (base scenario)'!C3789</f>
        <v>H</v>
      </c>
      <c r="E3797" t="b">
        <f t="shared" si="356"/>
        <v>1</v>
      </c>
      <c r="F3797" t="b">
        <f t="shared" si="357"/>
        <v>1</v>
      </c>
      <c r="G3797" t="str">
        <f t="shared" si="358"/>
        <v>N/A</v>
      </c>
      <c r="K3797" s="28">
        <v>3783</v>
      </c>
      <c r="L3797" s="27" t="s">
        <v>3</v>
      </c>
      <c r="M3797" s="27" t="s">
        <v>1</v>
      </c>
      <c r="N3797" t="b">
        <f t="shared" si="359"/>
        <v>1</v>
      </c>
      <c r="O3797" t="b">
        <f t="shared" si="360"/>
        <v>1</v>
      </c>
      <c r="P3797" t="str">
        <f t="shared" si="361"/>
        <v>N/A</v>
      </c>
    </row>
    <row r="3798" spans="2:16" x14ac:dyDescent="0.25">
      <c r="B3798" s="23">
        <f>'Raw data (base scenario)'!A3790</f>
        <v>3784</v>
      </c>
      <c r="C3798" s="23" t="str">
        <f>'Raw data (base scenario)'!B3790</f>
        <v>I</v>
      </c>
      <c r="D3798" s="23" t="str">
        <f>'Raw data (base scenario)'!C3790</f>
        <v>I</v>
      </c>
      <c r="E3798" t="b">
        <f t="shared" si="356"/>
        <v>1</v>
      </c>
      <c r="F3798" t="b">
        <f t="shared" si="357"/>
        <v>1</v>
      </c>
      <c r="G3798" t="str">
        <f t="shared" si="358"/>
        <v>N/A</v>
      </c>
      <c r="K3798" s="28">
        <v>3784</v>
      </c>
      <c r="L3798" s="27" t="s">
        <v>18</v>
      </c>
      <c r="M3798" s="27" t="s">
        <v>18</v>
      </c>
      <c r="N3798" t="b">
        <f t="shared" si="359"/>
        <v>1</v>
      </c>
      <c r="O3798" t="b">
        <f t="shared" si="360"/>
        <v>1</v>
      </c>
      <c r="P3798" t="str">
        <f t="shared" si="361"/>
        <v>N/A</v>
      </c>
    </row>
    <row r="3799" spans="2:16" x14ac:dyDescent="0.25">
      <c r="B3799" s="23">
        <f>'Raw data (base scenario)'!A3791</f>
        <v>3785</v>
      </c>
      <c r="C3799" s="23" t="str">
        <f>'Raw data (base scenario)'!B3791</f>
        <v>S</v>
      </c>
      <c r="D3799" s="23" t="str">
        <f>'Raw data (base scenario)'!C3791</f>
        <v>H</v>
      </c>
      <c r="E3799" t="b">
        <f t="shared" si="356"/>
        <v>1</v>
      </c>
      <c r="F3799" t="b">
        <f t="shared" si="357"/>
        <v>1</v>
      </c>
      <c r="G3799" t="str">
        <f t="shared" si="358"/>
        <v>N/A</v>
      </c>
      <c r="K3799" s="28">
        <v>3785</v>
      </c>
      <c r="L3799" s="27" t="s">
        <v>3</v>
      </c>
      <c r="M3799" s="27" t="s">
        <v>1</v>
      </c>
      <c r="N3799" t="b">
        <f t="shared" si="359"/>
        <v>1</v>
      </c>
      <c r="O3799" t="b">
        <f t="shared" si="360"/>
        <v>1</v>
      </c>
      <c r="P3799" t="str">
        <f t="shared" si="361"/>
        <v>N/A</v>
      </c>
    </row>
    <row r="3800" spans="2:16" x14ac:dyDescent="0.25">
      <c r="B3800" s="23">
        <f>'Raw data (base scenario)'!A3792</f>
        <v>3786</v>
      </c>
      <c r="C3800" s="23" t="str">
        <f>'Raw data (base scenario)'!B3792</f>
        <v>S</v>
      </c>
      <c r="D3800" s="23" t="str">
        <f>'Raw data (base scenario)'!C3792</f>
        <v>H</v>
      </c>
      <c r="E3800" t="b">
        <f t="shared" si="356"/>
        <v>1</v>
      </c>
      <c r="F3800" t="b">
        <f t="shared" si="357"/>
        <v>1</v>
      </c>
      <c r="G3800" t="str">
        <f t="shared" si="358"/>
        <v>N/A</v>
      </c>
      <c r="K3800" s="28">
        <v>3786</v>
      </c>
      <c r="L3800" s="27" t="s">
        <v>3</v>
      </c>
      <c r="M3800" s="27" t="s">
        <v>1</v>
      </c>
      <c r="N3800" t="b">
        <f t="shared" si="359"/>
        <v>1</v>
      </c>
      <c r="O3800" t="b">
        <f t="shared" si="360"/>
        <v>1</v>
      </c>
      <c r="P3800" t="str">
        <f t="shared" si="361"/>
        <v>N/A</v>
      </c>
    </row>
    <row r="3801" spans="2:16" x14ac:dyDescent="0.25">
      <c r="B3801" s="23">
        <f>'Raw data (base scenario)'!A3793</f>
        <v>3787</v>
      </c>
      <c r="C3801" s="23" t="str">
        <f>'Raw data (base scenario)'!B3793</f>
        <v>H</v>
      </c>
      <c r="D3801" s="23" t="str">
        <f>'Raw data (base scenario)'!C3793</f>
        <v>H</v>
      </c>
      <c r="E3801" t="b">
        <f t="shared" si="356"/>
        <v>1</v>
      </c>
      <c r="F3801" t="b">
        <f t="shared" si="357"/>
        <v>1</v>
      </c>
      <c r="G3801" t="str">
        <f t="shared" si="358"/>
        <v>N/A</v>
      </c>
      <c r="K3801" s="28">
        <v>3787</v>
      </c>
      <c r="L3801" s="27" t="s">
        <v>1</v>
      </c>
      <c r="M3801" s="27" t="s">
        <v>1</v>
      </c>
      <c r="N3801" t="b">
        <f t="shared" si="359"/>
        <v>1</v>
      </c>
      <c r="O3801" t="b">
        <f t="shared" si="360"/>
        <v>1</v>
      </c>
      <c r="P3801" t="str">
        <f t="shared" si="361"/>
        <v>N/A</v>
      </c>
    </row>
    <row r="3802" spans="2:16" x14ac:dyDescent="0.25">
      <c r="B3802" s="23">
        <f>'Raw data (base scenario)'!A3794</f>
        <v>3788</v>
      </c>
      <c r="C3802" s="23" t="str">
        <f>'Raw data (base scenario)'!B3794</f>
        <v>H</v>
      </c>
      <c r="D3802" s="23" t="str">
        <f>'Raw data (base scenario)'!C3794</f>
        <v>H</v>
      </c>
      <c r="E3802" t="b">
        <f t="shared" si="356"/>
        <v>1</v>
      </c>
      <c r="F3802" t="b">
        <f t="shared" si="357"/>
        <v>1</v>
      </c>
      <c r="G3802" t="str">
        <f t="shared" si="358"/>
        <v>N/A</v>
      </c>
      <c r="K3802" s="28">
        <v>3788</v>
      </c>
      <c r="L3802" s="27" t="s">
        <v>1</v>
      </c>
      <c r="M3802" s="27" t="s">
        <v>1</v>
      </c>
      <c r="N3802" t="b">
        <f t="shared" si="359"/>
        <v>1</v>
      </c>
      <c r="O3802" t="b">
        <f t="shared" si="360"/>
        <v>1</v>
      </c>
      <c r="P3802" t="str">
        <f t="shared" si="361"/>
        <v>N/A</v>
      </c>
    </row>
    <row r="3803" spans="2:16" x14ac:dyDescent="0.25">
      <c r="B3803" s="23">
        <f>'Raw data (base scenario)'!A3795</f>
        <v>3789</v>
      </c>
      <c r="C3803" s="23" t="str">
        <f>'Raw data (base scenario)'!B3795</f>
        <v>I</v>
      </c>
      <c r="D3803" s="23" t="str">
        <f>'Raw data (base scenario)'!C3795</f>
        <v>D</v>
      </c>
      <c r="E3803" t="b">
        <f t="shared" si="356"/>
        <v>1</v>
      </c>
      <c r="F3803" t="b">
        <f t="shared" si="357"/>
        <v>1</v>
      </c>
      <c r="G3803" t="str">
        <f t="shared" si="358"/>
        <v>N/A</v>
      </c>
      <c r="K3803" s="28">
        <v>3789</v>
      </c>
      <c r="L3803" s="27" t="s">
        <v>18</v>
      </c>
      <c r="M3803" s="27" t="s">
        <v>2</v>
      </c>
      <c r="N3803" t="b">
        <f t="shared" si="359"/>
        <v>1</v>
      </c>
      <c r="O3803" t="b">
        <f t="shared" si="360"/>
        <v>1</v>
      </c>
      <c r="P3803" t="str">
        <f t="shared" si="361"/>
        <v>N/A</v>
      </c>
    </row>
    <row r="3804" spans="2:16" x14ac:dyDescent="0.25">
      <c r="B3804" s="23">
        <f>'Raw data (base scenario)'!A3796</f>
        <v>3790</v>
      </c>
      <c r="C3804" s="23" t="str">
        <f>'Raw data (base scenario)'!B3796</f>
        <v>S</v>
      </c>
      <c r="D3804" s="23" t="str">
        <f>'Raw data (base scenario)'!C3796</f>
        <v>H</v>
      </c>
      <c r="E3804" t="b">
        <f t="shared" si="356"/>
        <v>1</v>
      </c>
      <c r="F3804" t="b">
        <f t="shared" si="357"/>
        <v>1</v>
      </c>
      <c r="G3804" t="str">
        <f t="shared" si="358"/>
        <v>N/A</v>
      </c>
      <c r="K3804" s="28">
        <v>3790</v>
      </c>
      <c r="L3804" s="27" t="s">
        <v>3</v>
      </c>
      <c r="M3804" s="27" t="s">
        <v>1</v>
      </c>
      <c r="N3804" t="b">
        <f t="shared" si="359"/>
        <v>1</v>
      </c>
      <c r="O3804" t="b">
        <f t="shared" si="360"/>
        <v>1</v>
      </c>
      <c r="P3804" t="str">
        <f t="shared" si="361"/>
        <v>N/A</v>
      </c>
    </row>
    <row r="3805" spans="2:16" x14ac:dyDescent="0.25">
      <c r="B3805" s="23">
        <f>'Raw data (base scenario)'!A3797</f>
        <v>3791</v>
      </c>
      <c r="C3805" s="23" t="str">
        <f>'Raw data (base scenario)'!B3797</f>
        <v>H</v>
      </c>
      <c r="D3805" s="23" t="str">
        <f>'Raw data (base scenario)'!C3797</f>
        <v>S</v>
      </c>
      <c r="E3805" t="b">
        <f t="shared" si="356"/>
        <v>1</v>
      </c>
      <c r="F3805" t="b">
        <f t="shared" si="357"/>
        <v>1</v>
      </c>
      <c r="G3805" t="str">
        <f t="shared" si="358"/>
        <v>N/A</v>
      </c>
      <c r="K3805" s="28">
        <v>3791</v>
      </c>
      <c r="L3805" s="27" t="s">
        <v>1</v>
      </c>
      <c r="M3805" s="27" t="s">
        <v>3</v>
      </c>
      <c r="N3805" t="b">
        <f t="shared" si="359"/>
        <v>1</v>
      </c>
      <c r="O3805" t="b">
        <f t="shared" si="360"/>
        <v>1</v>
      </c>
      <c r="P3805" t="str">
        <f t="shared" si="361"/>
        <v>N/A</v>
      </c>
    </row>
    <row r="3806" spans="2:16" x14ac:dyDescent="0.25">
      <c r="B3806" s="23">
        <f>'Raw data (base scenario)'!A3798</f>
        <v>3792</v>
      </c>
      <c r="C3806" s="23" t="str">
        <f>'Raw data (base scenario)'!B3798</f>
        <v>H</v>
      </c>
      <c r="D3806" s="23" t="str">
        <f>'Raw data (base scenario)'!C3798</f>
        <v>H</v>
      </c>
      <c r="E3806" t="b">
        <f t="shared" si="356"/>
        <v>1</v>
      </c>
      <c r="F3806" t="b">
        <f t="shared" si="357"/>
        <v>1</v>
      </c>
      <c r="G3806" t="str">
        <f t="shared" si="358"/>
        <v>N/A</v>
      </c>
      <c r="K3806" s="28">
        <v>3792</v>
      </c>
      <c r="L3806" s="27" t="s">
        <v>1</v>
      </c>
      <c r="M3806" s="27" t="s">
        <v>1</v>
      </c>
      <c r="N3806" t="b">
        <f t="shared" si="359"/>
        <v>1</v>
      </c>
      <c r="O3806" t="b">
        <f t="shared" si="360"/>
        <v>1</v>
      </c>
      <c r="P3806" t="str">
        <f t="shared" si="361"/>
        <v>N/A</v>
      </c>
    </row>
    <row r="3807" spans="2:16" x14ac:dyDescent="0.25">
      <c r="B3807" s="23">
        <f>'Raw data (base scenario)'!A3799</f>
        <v>3793</v>
      </c>
      <c r="C3807" s="23" t="str">
        <f>'Raw data (base scenario)'!B3799</f>
        <v>D</v>
      </c>
      <c r="D3807" s="23" t="str">
        <f>'Raw data (base scenario)'!C3799</f>
        <v>D</v>
      </c>
      <c r="E3807" t="b">
        <f t="shared" si="356"/>
        <v>1</v>
      </c>
      <c r="F3807" t="b">
        <f t="shared" si="357"/>
        <v>1</v>
      </c>
      <c r="G3807" t="b">
        <f t="shared" si="358"/>
        <v>1</v>
      </c>
      <c r="K3807" s="28">
        <v>3793</v>
      </c>
      <c r="L3807" s="27" t="s">
        <v>2</v>
      </c>
      <c r="M3807" s="27" t="s">
        <v>2</v>
      </c>
      <c r="N3807" t="b">
        <f t="shared" si="359"/>
        <v>1</v>
      </c>
      <c r="O3807" t="b">
        <f t="shared" si="360"/>
        <v>1</v>
      </c>
      <c r="P3807" t="b">
        <f t="shared" si="361"/>
        <v>1</v>
      </c>
    </row>
    <row r="3808" spans="2:16" x14ac:dyDescent="0.25">
      <c r="B3808" s="23">
        <f>'Raw data (base scenario)'!A3800</f>
        <v>3794</v>
      </c>
      <c r="C3808" s="23" t="str">
        <f>'Raw data (base scenario)'!B3800</f>
        <v>S</v>
      </c>
      <c r="D3808" s="23" t="str">
        <f>'Raw data (base scenario)'!C3800</f>
        <v>H</v>
      </c>
      <c r="E3808" t="b">
        <f t="shared" si="356"/>
        <v>1</v>
      </c>
      <c r="F3808" t="b">
        <f t="shared" si="357"/>
        <v>1</v>
      </c>
      <c r="G3808" t="str">
        <f t="shared" si="358"/>
        <v>N/A</v>
      </c>
      <c r="K3808" s="28">
        <v>3794</v>
      </c>
      <c r="L3808" s="27" t="s">
        <v>3</v>
      </c>
      <c r="M3808" s="27" t="s">
        <v>1</v>
      </c>
      <c r="N3808" t="b">
        <f t="shared" si="359"/>
        <v>1</v>
      </c>
      <c r="O3808" t="b">
        <f t="shared" si="360"/>
        <v>1</v>
      </c>
      <c r="P3808" t="str">
        <f t="shared" si="361"/>
        <v>N/A</v>
      </c>
    </row>
    <row r="3809" spans="2:16" x14ac:dyDescent="0.25">
      <c r="B3809" s="23">
        <f>'Raw data (base scenario)'!A3801</f>
        <v>3795</v>
      </c>
      <c r="C3809" s="23" t="str">
        <f>'Raw data (base scenario)'!B3801</f>
        <v>S</v>
      </c>
      <c r="D3809" s="23" t="str">
        <f>'Raw data (base scenario)'!C3801</f>
        <v>H</v>
      </c>
      <c r="E3809" t="b">
        <f t="shared" si="356"/>
        <v>1</v>
      </c>
      <c r="F3809" t="b">
        <f t="shared" si="357"/>
        <v>1</v>
      </c>
      <c r="G3809" t="str">
        <f t="shared" si="358"/>
        <v>N/A</v>
      </c>
      <c r="K3809" s="28">
        <v>3795</v>
      </c>
      <c r="L3809" s="27" t="s">
        <v>3</v>
      </c>
      <c r="M3809" s="27" t="s">
        <v>1</v>
      </c>
      <c r="N3809" t="b">
        <f t="shared" si="359"/>
        <v>1</v>
      </c>
      <c r="O3809" t="b">
        <f t="shared" si="360"/>
        <v>1</v>
      </c>
      <c r="P3809" t="str">
        <f t="shared" si="361"/>
        <v>N/A</v>
      </c>
    </row>
    <row r="3810" spans="2:16" x14ac:dyDescent="0.25">
      <c r="B3810" s="23">
        <f>'Raw data (base scenario)'!A3802</f>
        <v>3796</v>
      </c>
      <c r="C3810" s="23" t="str">
        <f>'Raw data (base scenario)'!B3802</f>
        <v>H</v>
      </c>
      <c r="D3810" s="23" t="str">
        <f>'Raw data (base scenario)'!C3802</f>
        <v>H</v>
      </c>
      <c r="E3810" t="b">
        <f t="shared" si="356"/>
        <v>1</v>
      </c>
      <c r="F3810" t="b">
        <f t="shared" si="357"/>
        <v>1</v>
      </c>
      <c r="G3810" t="str">
        <f t="shared" si="358"/>
        <v>N/A</v>
      </c>
      <c r="K3810" s="28">
        <v>3796</v>
      </c>
      <c r="L3810" s="27" t="s">
        <v>1</v>
      </c>
      <c r="M3810" s="27" t="s">
        <v>1</v>
      </c>
      <c r="N3810" t="b">
        <f t="shared" si="359"/>
        <v>1</v>
      </c>
      <c r="O3810" t="b">
        <f t="shared" si="360"/>
        <v>1</v>
      </c>
      <c r="P3810" t="str">
        <f t="shared" si="361"/>
        <v>N/A</v>
      </c>
    </row>
    <row r="3811" spans="2:16" x14ac:dyDescent="0.25">
      <c r="B3811" s="23">
        <f>'Raw data (base scenario)'!A3803</f>
        <v>3797</v>
      </c>
      <c r="C3811" s="23" t="str">
        <f>'Raw data (base scenario)'!B3803</f>
        <v>S</v>
      </c>
      <c r="D3811" s="23" t="str">
        <f>'Raw data (base scenario)'!C3803</f>
        <v>H</v>
      </c>
      <c r="E3811" t="b">
        <f t="shared" si="356"/>
        <v>1</v>
      </c>
      <c r="F3811" t="b">
        <f t="shared" si="357"/>
        <v>1</v>
      </c>
      <c r="G3811" t="str">
        <f t="shared" si="358"/>
        <v>N/A</v>
      </c>
      <c r="K3811" s="28">
        <v>3797</v>
      </c>
      <c r="L3811" s="27" t="s">
        <v>3</v>
      </c>
      <c r="M3811" s="27" t="s">
        <v>1</v>
      </c>
      <c r="N3811" t="b">
        <f t="shared" si="359"/>
        <v>1</v>
      </c>
      <c r="O3811" t="b">
        <f t="shared" si="360"/>
        <v>1</v>
      </c>
      <c r="P3811" t="str">
        <f t="shared" si="361"/>
        <v>N/A</v>
      </c>
    </row>
    <row r="3812" spans="2:16" x14ac:dyDescent="0.25">
      <c r="B3812" s="23">
        <f>'Raw data (base scenario)'!A3804</f>
        <v>3798</v>
      </c>
      <c r="C3812" s="23" t="str">
        <f>'Raw data (base scenario)'!B3804</f>
        <v>S</v>
      </c>
      <c r="D3812" s="23" t="str">
        <f>'Raw data (base scenario)'!C3804</f>
        <v>S</v>
      </c>
      <c r="E3812" t="b">
        <f t="shared" si="356"/>
        <v>1</v>
      </c>
      <c r="F3812" t="b">
        <f t="shared" si="357"/>
        <v>1</v>
      </c>
      <c r="G3812" t="str">
        <f t="shared" si="358"/>
        <v>N/A</v>
      </c>
      <c r="K3812" s="28">
        <v>3798</v>
      </c>
      <c r="L3812" s="27" t="s">
        <v>3</v>
      </c>
      <c r="M3812" s="27" t="s">
        <v>3</v>
      </c>
      <c r="N3812" t="b">
        <f t="shared" si="359"/>
        <v>1</v>
      </c>
      <c r="O3812" t="b">
        <f t="shared" si="360"/>
        <v>1</v>
      </c>
      <c r="P3812" t="str">
        <f t="shared" si="361"/>
        <v>N/A</v>
      </c>
    </row>
    <row r="3813" spans="2:16" x14ac:dyDescent="0.25">
      <c r="B3813" s="23">
        <f>'Raw data (base scenario)'!A3805</f>
        <v>3799</v>
      </c>
      <c r="C3813" s="23" t="str">
        <f>'Raw data (base scenario)'!B3805</f>
        <v>D</v>
      </c>
      <c r="D3813" s="23" t="str">
        <f>'Raw data (base scenario)'!C3805</f>
        <v>D</v>
      </c>
      <c r="E3813" t="b">
        <f t="shared" si="356"/>
        <v>1</v>
      </c>
      <c r="F3813" t="b">
        <f t="shared" si="357"/>
        <v>1</v>
      </c>
      <c r="G3813" t="b">
        <f t="shared" si="358"/>
        <v>1</v>
      </c>
      <c r="K3813" s="28">
        <v>3799</v>
      </c>
      <c r="L3813" s="27" t="s">
        <v>2</v>
      </c>
      <c r="M3813" s="27" t="s">
        <v>2</v>
      </c>
      <c r="N3813" t="b">
        <f t="shared" si="359"/>
        <v>1</v>
      </c>
      <c r="O3813" t="b">
        <f t="shared" si="360"/>
        <v>1</v>
      </c>
      <c r="P3813" t="b">
        <f t="shared" si="361"/>
        <v>1</v>
      </c>
    </row>
    <row r="3814" spans="2:16" x14ac:dyDescent="0.25">
      <c r="B3814" s="23">
        <f>'Raw data (base scenario)'!A3806</f>
        <v>3800</v>
      </c>
      <c r="C3814" s="23" t="str">
        <f>'Raw data (base scenario)'!B3806</f>
        <v>I</v>
      </c>
      <c r="D3814" s="23" t="str">
        <f>'Raw data (base scenario)'!C3806</f>
        <v>S</v>
      </c>
      <c r="E3814" t="b">
        <f t="shared" si="356"/>
        <v>1</v>
      </c>
      <c r="F3814" t="b">
        <f t="shared" si="357"/>
        <v>1</v>
      </c>
      <c r="G3814" t="str">
        <f t="shared" si="358"/>
        <v>N/A</v>
      </c>
      <c r="K3814" s="28">
        <v>3800</v>
      </c>
      <c r="L3814" s="27" t="s">
        <v>18</v>
      </c>
      <c r="M3814" s="27" t="s">
        <v>3</v>
      </c>
      <c r="N3814" t="b">
        <f t="shared" si="359"/>
        <v>1</v>
      </c>
      <c r="O3814" t="b">
        <f t="shared" si="360"/>
        <v>1</v>
      </c>
      <c r="P3814" t="str">
        <f t="shared" si="361"/>
        <v>N/A</v>
      </c>
    </row>
    <row r="3815" spans="2:16" x14ac:dyDescent="0.25">
      <c r="B3815" s="23">
        <f>'Raw data (base scenario)'!A3807</f>
        <v>3801</v>
      </c>
      <c r="C3815" s="23" t="str">
        <f>'Raw data (base scenario)'!B3807</f>
        <v>D</v>
      </c>
      <c r="D3815" s="23" t="str">
        <f>'Raw data (base scenario)'!C3807</f>
        <v>D</v>
      </c>
      <c r="E3815" t="b">
        <f t="shared" si="356"/>
        <v>1</v>
      </c>
      <c r="F3815" t="b">
        <f t="shared" si="357"/>
        <v>1</v>
      </c>
      <c r="G3815" t="b">
        <f t="shared" si="358"/>
        <v>1</v>
      </c>
      <c r="K3815" s="28">
        <v>3801</v>
      </c>
      <c r="L3815" s="27" t="s">
        <v>2</v>
      </c>
      <c r="M3815" s="27" t="s">
        <v>2</v>
      </c>
      <c r="N3815" t="b">
        <f t="shared" si="359"/>
        <v>1</v>
      </c>
      <c r="O3815" t="b">
        <f t="shared" si="360"/>
        <v>1</v>
      </c>
      <c r="P3815" t="b">
        <f t="shared" si="361"/>
        <v>1</v>
      </c>
    </row>
    <row r="3816" spans="2:16" x14ac:dyDescent="0.25">
      <c r="B3816" s="23">
        <f>'Raw data (base scenario)'!A3808</f>
        <v>3802</v>
      </c>
      <c r="C3816" s="23" t="str">
        <f>'Raw data (base scenario)'!B3808</f>
        <v>H</v>
      </c>
      <c r="D3816" s="23" t="str">
        <f>'Raw data (base scenario)'!C3808</f>
        <v>H</v>
      </c>
      <c r="E3816" t="b">
        <f t="shared" si="356"/>
        <v>1</v>
      </c>
      <c r="F3816" t="b">
        <f t="shared" si="357"/>
        <v>1</v>
      </c>
      <c r="G3816" t="str">
        <f t="shared" si="358"/>
        <v>N/A</v>
      </c>
      <c r="K3816" s="28">
        <v>3802</v>
      </c>
      <c r="L3816" s="27" t="s">
        <v>1</v>
      </c>
      <c r="M3816" s="27" t="s">
        <v>1</v>
      </c>
      <c r="N3816" t="b">
        <f t="shared" si="359"/>
        <v>1</v>
      </c>
      <c r="O3816" t="b">
        <f t="shared" si="360"/>
        <v>1</v>
      </c>
      <c r="P3816" t="str">
        <f t="shared" si="361"/>
        <v>N/A</v>
      </c>
    </row>
    <row r="3817" spans="2:16" x14ac:dyDescent="0.25">
      <c r="B3817" s="23">
        <f>'Raw data (base scenario)'!A3809</f>
        <v>3803</v>
      </c>
      <c r="C3817" s="23" t="str">
        <f>'Raw data (base scenario)'!B3809</f>
        <v>D</v>
      </c>
      <c r="D3817" s="23" t="str">
        <f>'Raw data (base scenario)'!C3809</f>
        <v>D</v>
      </c>
      <c r="E3817" t="b">
        <f t="shared" si="356"/>
        <v>1</v>
      </c>
      <c r="F3817" t="b">
        <f t="shared" si="357"/>
        <v>1</v>
      </c>
      <c r="G3817" t="b">
        <f t="shared" si="358"/>
        <v>1</v>
      </c>
      <c r="K3817" s="28">
        <v>3803</v>
      </c>
      <c r="L3817" s="27" t="s">
        <v>2</v>
      </c>
      <c r="M3817" s="27" t="s">
        <v>2</v>
      </c>
      <c r="N3817" t="b">
        <f t="shared" si="359"/>
        <v>1</v>
      </c>
      <c r="O3817" t="b">
        <f t="shared" si="360"/>
        <v>1</v>
      </c>
      <c r="P3817" t="b">
        <f t="shared" si="361"/>
        <v>1</v>
      </c>
    </row>
    <row r="3818" spans="2:16" x14ac:dyDescent="0.25">
      <c r="B3818" s="23">
        <f>'Raw data (base scenario)'!A3810</f>
        <v>3804</v>
      </c>
      <c r="C3818" s="23" t="str">
        <f>'Raw data (base scenario)'!B3810</f>
        <v>I</v>
      </c>
      <c r="D3818" s="23" t="str">
        <f>'Raw data (base scenario)'!C3810</f>
        <v>I</v>
      </c>
      <c r="E3818" t="b">
        <f t="shared" si="356"/>
        <v>1</v>
      </c>
      <c r="F3818" t="b">
        <f t="shared" si="357"/>
        <v>1</v>
      </c>
      <c r="G3818" t="str">
        <f t="shared" si="358"/>
        <v>N/A</v>
      </c>
      <c r="K3818" s="28">
        <v>3804</v>
      </c>
      <c r="L3818" s="27" t="s">
        <v>18</v>
      </c>
      <c r="M3818" s="27" t="s">
        <v>18</v>
      </c>
      <c r="N3818" t="b">
        <f t="shared" si="359"/>
        <v>1</v>
      </c>
      <c r="O3818" t="b">
        <f t="shared" si="360"/>
        <v>1</v>
      </c>
      <c r="P3818" t="str">
        <f t="shared" si="361"/>
        <v>N/A</v>
      </c>
    </row>
    <row r="3819" spans="2:16" x14ac:dyDescent="0.25">
      <c r="B3819" s="23">
        <f>'Raw data (base scenario)'!A3811</f>
        <v>3805</v>
      </c>
      <c r="C3819" s="23" t="str">
        <f>'Raw data (base scenario)'!B3811</f>
        <v>I</v>
      </c>
      <c r="D3819" s="23" t="str">
        <f>'Raw data (base scenario)'!C3811</f>
        <v>S</v>
      </c>
      <c r="E3819" t="b">
        <f t="shared" si="356"/>
        <v>1</v>
      </c>
      <c r="F3819" t="b">
        <f t="shared" si="357"/>
        <v>1</v>
      </c>
      <c r="G3819" t="str">
        <f t="shared" si="358"/>
        <v>N/A</v>
      </c>
      <c r="K3819" s="28">
        <v>3805</v>
      </c>
      <c r="L3819" s="27" t="s">
        <v>18</v>
      </c>
      <c r="M3819" s="27" t="s">
        <v>3</v>
      </c>
      <c r="N3819" t="b">
        <f t="shared" si="359"/>
        <v>1</v>
      </c>
      <c r="O3819" t="b">
        <f t="shared" si="360"/>
        <v>1</v>
      </c>
      <c r="P3819" t="str">
        <f t="shared" si="361"/>
        <v>N/A</v>
      </c>
    </row>
    <row r="3820" spans="2:16" x14ac:dyDescent="0.25">
      <c r="B3820" s="23">
        <f>'Raw data (base scenario)'!A3812</f>
        <v>3806</v>
      </c>
      <c r="C3820" s="23" t="str">
        <f>'Raw data (base scenario)'!B3812</f>
        <v>S</v>
      </c>
      <c r="D3820" s="23" t="str">
        <f>'Raw data (base scenario)'!C3812</f>
        <v>H</v>
      </c>
      <c r="E3820" t="b">
        <f t="shared" si="356"/>
        <v>1</v>
      </c>
      <c r="F3820" t="b">
        <f t="shared" si="357"/>
        <v>1</v>
      </c>
      <c r="G3820" t="str">
        <f t="shared" si="358"/>
        <v>N/A</v>
      </c>
      <c r="K3820" s="28">
        <v>3806</v>
      </c>
      <c r="L3820" s="27" t="s">
        <v>3</v>
      </c>
      <c r="M3820" s="27" t="s">
        <v>1</v>
      </c>
      <c r="N3820" t="b">
        <f t="shared" si="359"/>
        <v>1</v>
      </c>
      <c r="O3820" t="b">
        <f t="shared" si="360"/>
        <v>1</v>
      </c>
      <c r="P3820" t="str">
        <f t="shared" si="361"/>
        <v>N/A</v>
      </c>
    </row>
    <row r="3821" spans="2:16" x14ac:dyDescent="0.25">
      <c r="B3821" s="23">
        <f>'Raw data (base scenario)'!A3813</f>
        <v>3807</v>
      </c>
      <c r="C3821" s="23" t="str">
        <f>'Raw data (base scenario)'!B3813</f>
        <v>H</v>
      </c>
      <c r="D3821" s="23" t="str">
        <f>'Raw data (base scenario)'!C3813</f>
        <v>H</v>
      </c>
      <c r="E3821" t="b">
        <f t="shared" si="356"/>
        <v>1</v>
      </c>
      <c r="F3821" t="b">
        <f t="shared" si="357"/>
        <v>1</v>
      </c>
      <c r="G3821" t="str">
        <f t="shared" si="358"/>
        <v>N/A</v>
      </c>
      <c r="K3821" s="28">
        <v>3807</v>
      </c>
      <c r="L3821" s="27" t="s">
        <v>1</v>
      </c>
      <c r="M3821" s="27" t="s">
        <v>1</v>
      </c>
      <c r="N3821" t="b">
        <f t="shared" si="359"/>
        <v>1</v>
      </c>
      <c r="O3821" t="b">
        <f t="shared" si="360"/>
        <v>1</v>
      </c>
      <c r="P3821" t="str">
        <f t="shared" si="361"/>
        <v>N/A</v>
      </c>
    </row>
    <row r="3822" spans="2:16" x14ac:dyDescent="0.25">
      <c r="B3822" s="23">
        <f>'Raw data (base scenario)'!A3814</f>
        <v>3808</v>
      </c>
      <c r="C3822" s="23" t="str">
        <f>'Raw data (base scenario)'!B3814</f>
        <v>S</v>
      </c>
      <c r="D3822" s="23" t="str">
        <f>'Raw data (base scenario)'!C3814</f>
        <v>H</v>
      </c>
      <c r="E3822" t="b">
        <f t="shared" si="356"/>
        <v>1</v>
      </c>
      <c r="F3822" t="b">
        <f t="shared" si="357"/>
        <v>1</v>
      </c>
      <c r="G3822" t="str">
        <f t="shared" si="358"/>
        <v>N/A</v>
      </c>
      <c r="K3822" s="28">
        <v>3808</v>
      </c>
      <c r="L3822" s="27" t="s">
        <v>3</v>
      </c>
      <c r="M3822" s="27" t="s">
        <v>1</v>
      </c>
      <c r="N3822" t="b">
        <f t="shared" si="359"/>
        <v>1</v>
      </c>
      <c r="O3822" t="b">
        <f t="shared" si="360"/>
        <v>1</v>
      </c>
      <c r="P3822" t="str">
        <f t="shared" si="361"/>
        <v>N/A</v>
      </c>
    </row>
    <row r="3823" spans="2:16" x14ac:dyDescent="0.25">
      <c r="B3823" s="23">
        <f>'Raw data (base scenario)'!A3815</f>
        <v>3809</v>
      </c>
      <c r="C3823" s="23" t="str">
        <f>'Raw data (base scenario)'!B3815</f>
        <v>D</v>
      </c>
      <c r="D3823" s="23" t="str">
        <f>'Raw data (base scenario)'!C3815</f>
        <v>D</v>
      </c>
      <c r="E3823" t="b">
        <f t="shared" si="356"/>
        <v>1</v>
      </c>
      <c r="F3823" t="b">
        <f t="shared" si="357"/>
        <v>1</v>
      </c>
      <c r="G3823" t="b">
        <f t="shared" si="358"/>
        <v>1</v>
      </c>
      <c r="K3823" s="28">
        <v>3809</v>
      </c>
      <c r="L3823" s="27" t="s">
        <v>2</v>
      </c>
      <c r="M3823" s="27" t="s">
        <v>2</v>
      </c>
      <c r="N3823" t="b">
        <f t="shared" si="359"/>
        <v>1</v>
      </c>
      <c r="O3823" t="b">
        <f t="shared" si="360"/>
        <v>1</v>
      </c>
      <c r="P3823" t="b">
        <f t="shared" si="361"/>
        <v>1</v>
      </c>
    </row>
    <row r="3824" spans="2:16" x14ac:dyDescent="0.25">
      <c r="B3824" s="23">
        <f>'Raw data (base scenario)'!A3816</f>
        <v>3810</v>
      </c>
      <c r="C3824" s="23" t="str">
        <f>'Raw data (base scenario)'!B3816</f>
        <v>H</v>
      </c>
      <c r="D3824" s="23" t="str">
        <f>'Raw data (base scenario)'!C3816</f>
        <v>S</v>
      </c>
      <c r="E3824" t="b">
        <f t="shared" si="356"/>
        <v>1</v>
      </c>
      <c r="F3824" t="b">
        <f t="shared" si="357"/>
        <v>1</v>
      </c>
      <c r="G3824" t="str">
        <f t="shared" si="358"/>
        <v>N/A</v>
      </c>
      <c r="K3824" s="28">
        <v>3810</v>
      </c>
      <c r="L3824" s="27" t="s">
        <v>1</v>
      </c>
      <c r="M3824" s="27" t="s">
        <v>3</v>
      </c>
      <c r="N3824" t="b">
        <f t="shared" si="359"/>
        <v>1</v>
      </c>
      <c r="O3824" t="b">
        <f t="shared" si="360"/>
        <v>1</v>
      </c>
      <c r="P3824" t="str">
        <f t="shared" si="361"/>
        <v>N/A</v>
      </c>
    </row>
    <row r="3825" spans="2:16" x14ac:dyDescent="0.25">
      <c r="B3825" s="23">
        <f>'Raw data (base scenario)'!A3817</f>
        <v>3811</v>
      </c>
      <c r="C3825" s="23" t="str">
        <f>'Raw data (base scenario)'!B3817</f>
        <v>D</v>
      </c>
      <c r="D3825" s="23" t="str">
        <f>'Raw data (base scenario)'!C3817</f>
        <v>D</v>
      </c>
      <c r="E3825" t="b">
        <f t="shared" si="356"/>
        <v>1</v>
      </c>
      <c r="F3825" t="b">
        <f t="shared" si="357"/>
        <v>1</v>
      </c>
      <c r="G3825" t="b">
        <f t="shared" si="358"/>
        <v>1</v>
      </c>
      <c r="K3825" s="28">
        <v>3811</v>
      </c>
      <c r="L3825" s="27" t="s">
        <v>2</v>
      </c>
      <c r="M3825" s="27" t="s">
        <v>2</v>
      </c>
      <c r="N3825" t="b">
        <f t="shared" si="359"/>
        <v>1</v>
      </c>
      <c r="O3825" t="b">
        <f t="shared" si="360"/>
        <v>1</v>
      </c>
      <c r="P3825" t="b">
        <f t="shared" si="361"/>
        <v>1</v>
      </c>
    </row>
    <row r="3826" spans="2:16" x14ac:dyDescent="0.25">
      <c r="B3826" s="23">
        <f>'Raw data (base scenario)'!A3818</f>
        <v>3812</v>
      </c>
      <c r="C3826" s="23" t="str">
        <f>'Raw data (base scenario)'!B3818</f>
        <v>S</v>
      </c>
      <c r="D3826" s="23" t="str">
        <f>'Raw data (base scenario)'!C3818</f>
        <v>S</v>
      </c>
      <c r="E3826" t="b">
        <f t="shared" si="356"/>
        <v>1</v>
      </c>
      <c r="F3826" t="b">
        <f t="shared" si="357"/>
        <v>1</v>
      </c>
      <c r="G3826" t="str">
        <f t="shared" si="358"/>
        <v>N/A</v>
      </c>
      <c r="K3826" s="28">
        <v>3812</v>
      </c>
      <c r="L3826" s="27" t="s">
        <v>3</v>
      </c>
      <c r="M3826" s="27" t="s">
        <v>3</v>
      </c>
      <c r="N3826" t="b">
        <f t="shared" si="359"/>
        <v>1</v>
      </c>
      <c r="O3826" t="b">
        <f t="shared" si="360"/>
        <v>1</v>
      </c>
      <c r="P3826" t="str">
        <f t="shared" si="361"/>
        <v>N/A</v>
      </c>
    </row>
    <row r="3827" spans="2:16" x14ac:dyDescent="0.25">
      <c r="B3827" s="23">
        <f>'Raw data (base scenario)'!A3819</f>
        <v>3813</v>
      </c>
      <c r="C3827" s="23" t="str">
        <f>'Raw data (base scenario)'!B3819</f>
        <v>I</v>
      </c>
      <c r="D3827" s="23" t="str">
        <f>'Raw data (base scenario)'!C3819</f>
        <v>D</v>
      </c>
      <c r="E3827" t="b">
        <f t="shared" si="356"/>
        <v>1</v>
      </c>
      <c r="F3827" t="b">
        <f t="shared" si="357"/>
        <v>1</v>
      </c>
      <c r="G3827" t="str">
        <f t="shared" si="358"/>
        <v>N/A</v>
      </c>
      <c r="K3827" s="28">
        <v>3813</v>
      </c>
      <c r="L3827" s="27" t="s">
        <v>18</v>
      </c>
      <c r="M3827" s="27" t="s">
        <v>2</v>
      </c>
      <c r="N3827" t="b">
        <f t="shared" si="359"/>
        <v>1</v>
      </c>
      <c r="O3827" t="b">
        <f t="shared" si="360"/>
        <v>1</v>
      </c>
      <c r="P3827" t="str">
        <f t="shared" si="361"/>
        <v>N/A</v>
      </c>
    </row>
    <row r="3828" spans="2:16" x14ac:dyDescent="0.25">
      <c r="B3828" s="23">
        <f>'Raw data (base scenario)'!A3820</f>
        <v>3814</v>
      </c>
      <c r="C3828" s="23" t="str">
        <f>'Raw data (base scenario)'!B3820</f>
        <v>S</v>
      </c>
      <c r="D3828" s="23" t="str">
        <f>'Raw data (base scenario)'!C3820</f>
        <v>H</v>
      </c>
      <c r="E3828" t="b">
        <f t="shared" si="356"/>
        <v>1</v>
      </c>
      <c r="F3828" t="b">
        <f t="shared" si="357"/>
        <v>1</v>
      </c>
      <c r="G3828" t="str">
        <f t="shared" si="358"/>
        <v>N/A</v>
      </c>
      <c r="K3828" s="28">
        <v>3814</v>
      </c>
      <c r="L3828" s="27" t="s">
        <v>3</v>
      </c>
      <c r="M3828" s="27" t="s">
        <v>1</v>
      </c>
      <c r="N3828" t="b">
        <f t="shared" si="359"/>
        <v>1</v>
      </c>
      <c r="O3828" t="b">
        <f t="shared" si="360"/>
        <v>1</v>
      </c>
      <c r="P3828" t="str">
        <f t="shared" si="361"/>
        <v>N/A</v>
      </c>
    </row>
    <row r="3829" spans="2:16" x14ac:dyDescent="0.25">
      <c r="B3829" s="23">
        <f>'Raw data (base scenario)'!A3821</f>
        <v>3815</v>
      </c>
      <c r="C3829" s="23" t="str">
        <f>'Raw data (base scenario)'!B3821</f>
        <v>S</v>
      </c>
      <c r="D3829" s="23" t="str">
        <f>'Raw data (base scenario)'!C3821</f>
        <v>H</v>
      </c>
      <c r="E3829" t="b">
        <f t="shared" si="356"/>
        <v>1</v>
      </c>
      <c r="F3829" t="b">
        <f t="shared" si="357"/>
        <v>1</v>
      </c>
      <c r="G3829" t="str">
        <f t="shared" si="358"/>
        <v>N/A</v>
      </c>
      <c r="K3829" s="28">
        <v>3815</v>
      </c>
      <c r="L3829" s="27" t="s">
        <v>3</v>
      </c>
      <c r="M3829" s="27" t="s">
        <v>1</v>
      </c>
      <c r="N3829" t="b">
        <f t="shared" si="359"/>
        <v>1</v>
      </c>
      <c r="O3829" t="b">
        <f t="shared" si="360"/>
        <v>1</v>
      </c>
      <c r="P3829" t="str">
        <f t="shared" si="361"/>
        <v>N/A</v>
      </c>
    </row>
    <row r="3830" spans="2:16" x14ac:dyDescent="0.25">
      <c r="B3830" s="23">
        <f>'Raw data (base scenario)'!A3822</f>
        <v>3816</v>
      </c>
      <c r="C3830" s="23" t="str">
        <f>'Raw data (base scenario)'!B3822</f>
        <v>I</v>
      </c>
      <c r="D3830" s="23" t="str">
        <f>'Raw data (base scenario)'!C3822</f>
        <v>D</v>
      </c>
      <c r="E3830" t="b">
        <f t="shared" si="356"/>
        <v>1</v>
      </c>
      <c r="F3830" t="b">
        <f t="shared" si="357"/>
        <v>1</v>
      </c>
      <c r="G3830" t="str">
        <f t="shared" si="358"/>
        <v>N/A</v>
      </c>
      <c r="K3830" s="28">
        <v>3816</v>
      </c>
      <c r="L3830" s="27" t="s">
        <v>18</v>
      </c>
      <c r="M3830" s="27" t="s">
        <v>2</v>
      </c>
      <c r="N3830" t="b">
        <f t="shared" si="359"/>
        <v>1</v>
      </c>
      <c r="O3830" t="b">
        <f t="shared" si="360"/>
        <v>1</v>
      </c>
      <c r="P3830" t="str">
        <f t="shared" si="361"/>
        <v>N/A</v>
      </c>
    </row>
    <row r="3831" spans="2:16" x14ac:dyDescent="0.25">
      <c r="B3831" s="23">
        <f>'Raw data (base scenario)'!A3823</f>
        <v>3817</v>
      </c>
      <c r="C3831" s="23" t="str">
        <f>'Raw data (base scenario)'!B3823</f>
        <v>I</v>
      </c>
      <c r="D3831" s="23" t="str">
        <f>'Raw data (base scenario)'!C3823</f>
        <v>S</v>
      </c>
      <c r="E3831" t="b">
        <f t="shared" si="356"/>
        <v>1</v>
      </c>
      <c r="F3831" t="b">
        <f t="shared" si="357"/>
        <v>1</v>
      </c>
      <c r="G3831" t="str">
        <f t="shared" si="358"/>
        <v>N/A</v>
      </c>
      <c r="K3831" s="28">
        <v>3817</v>
      </c>
      <c r="L3831" s="27" t="s">
        <v>18</v>
      </c>
      <c r="M3831" s="27" t="s">
        <v>3</v>
      </c>
      <c r="N3831" t="b">
        <f t="shared" si="359"/>
        <v>1</v>
      </c>
      <c r="O3831" t="b">
        <f t="shared" si="360"/>
        <v>1</v>
      </c>
      <c r="P3831" t="str">
        <f t="shared" si="361"/>
        <v>N/A</v>
      </c>
    </row>
    <row r="3832" spans="2:16" x14ac:dyDescent="0.25">
      <c r="B3832" s="23">
        <f>'Raw data (base scenario)'!A3824</f>
        <v>3818</v>
      </c>
      <c r="C3832" s="23" t="str">
        <f>'Raw data (base scenario)'!B3824</f>
        <v>D</v>
      </c>
      <c r="D3832" s="23" t="str">
        <f>'Raw data (base scenario)'!C3824</f>
        <v>D</v>
      </c>
      <c r="E3832" t="b">
        <f t="shared" si="356"/>
        <v>1</v>
      </c>
      <c r="F3832" t="b">
        <f t="shared" si="357"/>
        <v>1</v>
      </c>
      <c r="G3832" t="b">
        <f t="shared" si="358"/>
        <v>1</v>
      </c>
      <c r="K3832" s="28">
        <v>3818</v>
      </c>
      <c r="L3832" s="27" t="s">
        <v>2</v>
      </c>
      <c r="M3832" s="27" t="s">
        <v>2</v>
      </c>
      <c r="N3832" t="b">
        <f t="shared" si="359"/>
        <v>1</v>
      </c>
      <c r="O3832" t="b">
        <f t="shared" si="360"/>
        <v>1</v>
      </c>
      <c r="P3832" t="b">
        <f t="shared" si="361"/>
        <v>1</v>
      </c>
    </row>
    <row r="3833" spans="2:16" x14ac:dyDescent="0.25">
      <c r="B3833" s="23">
        <f>'Raw data (base scenario)'!A3825</f>
        <v>3819</v>
      </c>
      <c r="C3833" s="23" t="str">
        <f>'Raw data (base scenario)'!B3825</f>
        <v>S</v>
      </c>
      <c r="D3833" s="23" t="str">
        <f>'Raw data (base scenario)'!C3825</f>
        <v>H</v>
      </c>
      <c r="E3833" t="b">
        <f t="shared" si="356"/>
        <v>1</v>
      </c>
      <c r="F3833" t="b">
        <f t="shared" si="357"/>
        <v>1</v>
      </c>
      <c r="G3833" t="str">
        <f t="shared" si="358"/>
        <v>N/A</v>
      </c>
      <c r="K3833" s="28">
        <v>3819</v>
      </c>
      <c r="L3833" s="27" t="s">
        <v>3</v>
      </c>
      <c r="M3833" s="27" t="s">
        <v>1</v>
      </c>
      <c r="N3833" t="b">
        <f t="shared" si="359"/>
        <v>1</v>
      </c>
      <c r="O3833" t="b">
        <f t="shared" si="360"/>
        <v>1</v>
      </c>
      <c r="P3833" t="str">
        <f t="shared" si="361"/>
        <v>N/A</v>
      </c>
    </row>
    <row r="3834" spans="2:16" x14ac:dyDescent="0.25">
      <c r="B3834" s="23">
        <f>'Raw data (base scenario)'!A3826</f>
        <v>3820</v>
      </c>
      <c r="C3834" s="23" t="str">
        <f>'Raw data (base scenario)'!B3826</f>
        <v>S</v>
      </c>
      <c r="D3834" s="23" t="str">
        <f>'Raw data (base scenario)'!C3826</f>
        <v>H</v>
      </c>
      <c r="E3834" t="b">
        <f t="shared" si="356"/>
        <v>1</v>
      </c>
      <c r="F3834" t="b">
        <f t="shared" si="357"/>
        <v>1</v>
      </c>
      <c r="G3834" t="str">
        <f t="shared" si="358"/>
        <v>N/A</v>
      </c>
      <c r="K3834" s="28">
        <v>3820</v>
      </c>
      <c r="L3834" s="27" t="s">
        <v>3</v>
      </c>
      <c r="M3834" s="27" t="s">
        <v>1</v>
      </c>
      <c r="N3834" t="b">
        <f t="shared" si="359"/>
        <v>1</v>
      </c>
      <c r="O3834" t="b">
        <f t="shared" si="360"/>
        <v>1</v>
      </c>
      <c r="P3834" t="str">
        <f t="shared" si="361"/>
        <v>N/A</v>
      </c>
    </row>
    <row r="3835" spans="2:16" x14ac:dyDescent="0.25">
      <c r="B3835" s="23">
        <f>'Raw data (base scenario)'!A3827</f>
        <v>3821</v>
      </c>
      <c r="C3835" s="23" t="str">
        <f>'Raw data (base scenario)'!B3827</f>
        <v>H</v>
      </c>
      <c r="D3835" s="23" t="str">
        <f>'Raw data (base scenario)'!C3827</f>
        <v>H</v>
      </c>
      <c r="E3835" t="b">
        <f t="shared" si="356"/>
        <v>1</v>
      </c>
      <c r="F3835" t="b">
        <f t="shared" si="357"/>
        <v>1</v>
      </c>
      <c r="G3835" t="str">
        <f t="shared" si="358"/>
        <v>N/A</v>
      </c>
      <c r="K3835" s="28">
        <v>3821</v>
      </c>
      <c r="L3835" s="27" t="s">
        <v>1</v>
      </c>
      <c r="M3835" s="27" t="s">
        <v>1</v>
      </c>
      <c r="N3835" t="b">
        <f t="shared" si="359"/>
        <v>1</v>
      </c>
      <c r="O3835" t="b">
        <f t="shared" si="360"/>
        <v>1</v>
      </c>
      <c r="P3835" t="str">
        <f t="shared" si="361"/>
        <v>N/A</v>
      </c>
    </row>
    <row r="3836" spans="2:16" x14ac:dyDescent="0.25">
      <c r="B3836" s="23">
        <f>'Raw data (base scenario)'!A3828</f>
        <v>3822</v>
      </c>
      <c r="C3836" s="23" t="str">
        <f>'Raw data (base scenario)'!B3828</f>
        <v>I</v>
      </c>
      <c r="D3836" s="23" t="str">
        <f>'Raw data (base scenario)'!C3828</f>
        <v>S</v>
      </c>
      <c r="E3836" t="b">
        <f t="shared" si="356"/>
        <v>1</v>
      </c>
      <c r="F3836" t="b">
        <f t="shared" si="357"/>
        <v>1</v>
      </c>
      <c r="G3836" t="str">
        <f t="shared" si="358"/>
        <v>N/A</v>
      </c>
      <c r="K3836" s="28">
        <v>3822</v>
      </c>
      <c r="L3836" s="27" t="s">
        <v>18</v>
      </c>
      <c r="M3836" s="27" t="s">
        <v>3</v>
      </c>
      <c r="N3836" t="b">
        <f t="shared" si="359"/>
        <v>1</v>
      </c>
      <c r="O3836" t="b">
        <f t="shared" si="360"/>
        <v>1</v>
      </c>
      <c r="P3836" t="str">
        <f t="shared" si="361"/>
        <v>N/A</v>
      </c>
    </row>
    <row r="3837" spans="2:16" x14ac:dyDescent="0.25">
      <c r="B3837" s="23">
        <f>'Raw data (base scenario)'!A3829</f>
        <v>3823</v>
      </c>
      <c r="C3837" s="23" t="str">
        <f>'Raw data (base scenario)'!B3829</f>
        <v>D</v>
      </c>
      <c r="D3837" s="23" t="str">
        <f>'Raw data (base scenario)'!C3829</f>
        <v>D</v>
      </c>
      <c r="E3837" t="b">
        <f t="shared" si="356"/>
        <v>1</v>
      </c>
      <c r="F3837" t="b">
        <f t="shared" si="357"/>
        <v>1</v>
      </c>
      <c r="G3837" t="b">
        <f t="shared" si="358"/>
        <v>1</v>
      </c>
      <c r="K3837" s="28">
        <v>3823</v>
      </c>
      <c r="L3837" s="27" t="s">
        <v>2</v>
      </c>
      <c r="M3837" s="27" t="s">
        <v>2</v>
      </c>
      <c r="N3837" t="b">
        <f t="shared" si="359"/>
        <v>1</v>
      </c>
      <c r="O3837" t="b">
        <f t="shared" si="360"/>
        <v>1</v>
      </c>
      <c r="P3837" t="b">
        <f t="shared" si="361"/>
        <v>1</v>
      </c>
    </row>
    <row r="3838" spans="2:16" x14ac:dyDescent="0.25">
      <c r="B3838" s="23">
        <f>'Raw data (base scenario)'!A3830</f>
        <v>3824</v>
      </c>
      <c r="C3838" s="23" t="str">
        <f>'Raw data (base scenario)'!B3830</f>
        <v>I</v>
      </c>
      <c r="D3838" s="23" t="str">
        <f>'Raw data (base scenario)'!C3830</f>
        <v>H</v>
      </c>
      <c r="E3838" t="b">
        <f t="shared" si="356"/>
        <v>1</v>
      </c>
      <c r="F3838" t="b">
        <f t="shared" si="357"/>
        <v>1</v>
      </c>
      <c r="G3838" t="str">
        <f t="shared" si="358"/>
        <v>N/A</v>
      </c>
      <c r="K3838" s="28">
        <v>3824</v>
      </c>
      <c r="L3838" s="27" t="s">
        <v>18</v>
      </c>
      <c r="M3838" s="27" t="s">
        <v>1</v>
      </c>
      <c r="N3838" t="b">
        <f t="shared" si="359"/>
        <v>1</v>
      </c>
      <c r="O3838" t="b">
        <f t="shared" si="360"/>
        <v>1</v>
      </c>
      <c r="P3838" t="str">
        <f t="shared" si="361"/>
        <v>N/A</v>
      </c>
    </row>
    <row r="3839" spans="2:16" x14ac:dyDescent="0.25">
      <c r="B3839" s="23">
        <f>'Raw data (base scenario)'!A3831</f>
        <v>3825</v>
      </c>
      <c r="C3839" s="23" t="str">
        <f>'Raw data (base scenario)'!B3831</f>
        <v>S</v>
      </c>
      <c r="D3839" s="23" t="str">
        <f>'Raw data (base scenario)'!C3831</f>
        <v>H</v>
      </c>
      <c r="E3839" t="b">
        <f t="shared" si="356"/>
        <v>1</v>
      </c>
      <c r="F3839" t="b">
        <f t="shared" si="357"/>
        <v>1</v>
      </c>
      <c r="G3839" t="str">
        <f t="shared" si="358"/>
        <v>N/A</v>
      </c>
      <c r="K3839" s="28">
        <v>3825</v>
      </c>
      <c r="L3839" s="27" t="s">
        <v>3</v>
      </c>
      <c r="M3839" s="27" t="s">
        <v>1</v>
      </c>
      <c r="N3839" t="b">
        <f t="shared" si="359"/>
        <v>1</v>
      </c>
      <c r="O3839" t="b">
        <f t="shared" si="360"/>
        <v>1</v>
      </c>
      <c r="P3839" t="str">
        <f t="shared" si="361"/>
        <v>N/A</v>
      </c>
    </row>
    <row r="3840" spans="2:16" x14ac:dyDescent="0.25">
      <c r="B3840" s="23">
        <f>'Raw data (base scenario)'!A3832</f>
        <v>3826</v>
      </c>
      <c r="C3840" s="23" t="str">
        <f>'Raw data (base scenario)'!B3832</f>
        <v>H</v>
      </c>
      <c r="D3840" s="23" t="str">
        <f>'Raw data (base scenario)'!C3832</f>
        <v>H</v>
      </c>
      <c r="E3840" t="b">
        <f t="shared" si="356"/>
        <v>1</v>
      </c>
      <c r="F3840" t="b">
        <f t="shared" si="357"/>
        <v>1</v>
      </c>
      <c r="G3840" t="str">
        <f t="shared" si="358"/>
        <v>N/A</v>
      </c>
      <c r="K3840" s="28">
        <v>3826</v>
      </c>
      <c r="L3840" s="27" t="s">
        <v>1</v>
      </c>
      <c r="M3840" s="27" t="s">
        <v>1</v>
      </c>
      <c r="N3840" t="b">
        <f t="shared" si="359"/>
        <v>1</v>
      </c>
      <c r="O3840" t="b">
        <f t="shared" si="360"/>
        <v>1</v>
      </c>
      <c r="P3840" t="str">
        <f t="shared" si="361"/>
        <v>N/A</v>
      </c>
    </row>
    <row r="3841" spans="2:16" x14ac:dyDescent="0.25">
      <c r="B3841" s="23">
        <f>'Raw data (base scenario)'!A3833</f>
        <v>3827</v>
      </c>
      <c r="C3841" s="23" t="str">
        <f>'Raw data (base scenario)'!B3833</f>
        <v>H</v>
      </c>
      <c r="D3841" s="23" t="str">
        <f>'Raw data (base scenario)'!C3833</f>
        <v>H</v>
      </c>
      <c r="E3841" t="b">
        <f t="shared" si="356"/>
        <v>1</v>
      </c>
      <c r="F3841" t="b">
        <f t="shared" si="357"/>
        <v>1</v>
      </c>
      <c r="G3841" t="str">
        <f t="shared" si="358"/>
        <v>N/A</v>
      </c>
      <c r="K3841" s="28">
        <v>3827</v>
      </c>
      <c r="L3841" s="27" t="s">
        <v>1</v>
      </c>
      <c r="M3841" s="27" t="s">
        <v>1</v>
      </c>
      <c r="N3841" t="b">
        <f t="shared" si="359"/>
        <v>1</v>
      </c>
      <c r="O3841" t="b">
        <f t="shared" si="360"/>
        <v>1</v>
      </c>
      <c r="P3841" t="str">
        <f t="shared" si="361"/>
        <v>N/A</v>
      </c>
    </row>
    <row r="3842" spans="2:16" x14ac:dyDescent="0.25">
      <c r="B3842" s="23">
        <f>'Raw data (base scenario)'!A3834</f>
        <v>3828</v>
      </c>
      <c r="C3842" s="23" t="str">
        <f>'Raw data (base scenario)'!B3834</f>
        <v>H</v>
      </c>
      <c r="D3842" s="23" t="str">
        <f>'Raw data (base scenario)'!C3834</f>
        <v>H</v>
      </c>
      <c r="E3842" t="b">
        <f t="shared" si="356"/>
        <v>1</v>
      </c>
      <c r="F3842" t="b">
        <f t="shared" si="357"/>
        <v>1</v>
      </c>
      <c r="G3842" t="str">
        <f t="shared" si="358"/>
        <v>N/A</v>
      </c>
      <c r="K3842" s="28">
        <v>3828</v>
      </c>
      <c r="L3842" s="27" t="s">
        <v>1</v>
      </c>
      <c r="M3842" s="27" t="s">
        <v>1</v>
      </c>
      <c r="N3842" t="b">
        <f t="shared" si="359"/>
        <v>1</v>
      </c>
      <c r="O3842" t="b">
        <f t="shared" si="360"/>
        <v>1</v>
      </c>
      <c r="P3842" t="str">
        <f t="shared" si="361"/>
        <v>N/A</v>
      </c>
    </row>
    <row r="3843" spans="2:16" x14ac:dyDescent="0.25">
      <c r="B3843" s="23">
        <f>'Raw data (base scenario)'!A3835</f>
        <v>3829</v>
      </c>
      <c r="C3843" s="23" t="str">
        <f>'Raw data (base scenario)'!B3835</f>
        <v>I</v>
      </c>
      <c r="D3843" s="23" t="str">
        <f>'Raw data (base scenario)'!C3835</f>
        <v>H</v>
      </c>
      <c r="E3843" t="b">
        <f t="shared" si="356"/>
        <v>1</v>
      </c>
      <c r="F3843" t="b">
        <f t="shared" si="357"/>
        <v>1</v>
      </c>
      <c r="G3843" t="str">
        <f t="shared" si="358"/>
        <v>N/A</v>
      </c>
      <c r="K3843" s="28">
        <v>3829</v>
      </c>
      <c r="L3843" s="27" t="s">
        <v>18</v>
      </c>
      <c r="M3843" s="27" t="s">
        <v>1</v>
      </c>
      <c r="N3843" t="b">
        <f t="shared" si="359"/>
        <v>1</v>
      </c>
      <c r="O3843" t="b">
        <f t="shared" si="360"/>
        <v>1</v>
      </c>
      <c r="P3843" t="str">
        <f t="shared" si="361"/>
        <v>N/A</v>
      </c>
    </row>
    <row r="3844" spans="2:16" x14ac:dyDescent="0.25">
      <c r="B3844" s="23">
        <f>'Raw data (base scenario)'!A3836</f>
        <v>3830</v>
      </c>
      <c r="C3844" s="23" t="str">
        <f>'Raw data (base scenario)'!B3836</f>
        <v>H</v>
      </c>
      <c r="D3844" s="23" t="str">
        <f>'Raw data (base scenario)'!C3836</f>
        <v>H</v>
      </c>
      <c r="E3844" t="b">
        <f t="shared" si="356"/>
        <v>1</v>
      </c>
      <c r="F3844" t="b">
        <f t="shared" si="357"/>
        <v>1</v>
      </c>
      <c r="G3844" t="str">
        <f t="shared" si="358"/>
        <v>N/A</v>
      </c>
      <c r="K3844" s="28">
        <v>3830</v>
      </c>
      <c r="L3844" s="27" t="s">
        <v>1</v>
      </c>
      <c r="M3844" s="27" t="s">
        <v>1</v>
      </c>
      <c r="N3844" t="b">
        <f t="shared" si="359"/>
        <v>1</v>
      </c>
      <c r="O3844" t="b">
        <f t="shared" si="360"/>
        <v>1</v>
      </c>
      <c r="P3844" t="str">
        <f t="shared" si="361"/>
        <v>N/A</v>
      </c>
    </row>
    <row r="3845" spans="2:16" x14ac:dyDescent="0.25">
      <c r="B3845" s="23">
        <f>'Raw data (base scenario)'!A3837</f>
        <v>3831</v>
      </c>
      <c r="C3845" s="23" t="str">
        <f>'Raw data (base scenario)'!B3837</f>
        <v>H</v>
      </c>
      <c r="D3845" s="23" t="str">
        <f>'Raw data (base scenario)'!C3837</f>
        <v>H</v>
      </c>
      <c r="E3845" t="b">
        <f t="shared" si="356"/>
        <v>1</v>
      </c>
      <c r="F3845" t="b">
        <f t="shared" si="357"/>
        <v>1</v>
      </c>
      <c r="G3845" t="str">
        <f t="shared" si="358"/>
        <v>N/A</v>
      </c>
      <c r="K3845" s="28">
        <v>3831</v>
      </c>
      <c r="L3845" s="27" t="s">
        <v>1</v>
      </c>
      <c r="M3845" s="27" t="s">
        <v>1</v>
      </c>
      <c r="N3845" t="b">
        <f t="shared" si="359"/>
        <v>1</v>
      </c>
      <c r="O3845" t="b">
        <f t="shared" si="360"/>
        <v>1</v>
      </c>
      <c r="P3845" t="str">
        <f t="shared" si="361"/>
        <v>N/A</v>
      </c>
    </row>
    <row r="3846" spans="2:16" x14ac:dyDescent="0.25">
      <c r="B3846" s="23">
        <f>'Raw data (base scenario)'!A3838</f>
        <v>3832</v>
      </c>
      <c r="C3846" s="23" t="str">
        <f>'Raw data (base scenario)'!B3838</f>
        <v>H</v>
      </c>
      <c r="D3846" s="23" t="str">
        <f>'Raw data (base scenario)'!C3838</f>
        <v>H</v>
      </c>
      <c r="E3846" t="b">
        <f t="shared" si="356"/>
        <v>1</v>
      </c>
      <c r="F3846" t="b">
        <f t="shared" si="357"/>
        <v>1</v>
      </c>
      <c r="G3846" t="str">
        <f t="shared" si="358"/>
        <v>N/A</v>
      </c>
      <c r="K3846" s="28">
        <v>3832</v>
      </c>
      <c r="L3846" s="27" t="s">
        <v>1</v>
      </c>
      <c r="M3846" s="27" t="s">
        <v>1</v>
      </c>
      <c r="N3846" t="b">
        <f t="shared" si="359"/>
        <v>1</v>
      </c>
      <c r="O3846" t="b">
        <f t="shared" si="360"/>
        <v>1</v>
      </c>
      <c r="P3846" t="str">
        <f t="shared" si="361"/>
        <v>N/A</v>
      </c>
    </row>
    <row r="3847" spans="2:16" x14ac:dyDescent="0.25">
      <c r="B3847" s="23">
        <f>'Raw data (base scenario)'!A3839</f>
        <v>3833</v>
      </c>
      <c r="C3847" s="23" t="str">
        <f>'Raw data (base scenario)'!B3839</f>
        <v>D</v>
      </c>
      <c r="D3847" s="23" t="str">
        <f>'Raw data (base scenario)'!C3839</f>
        <v>D</v>
      </c>
      <c r="E3847" t="b">
        <f t="shared" si="356"/>
        <v>1</v>
      </c>
      <c r="F3847" t="b">
        <f t="shared" si="357"/>
        <v>1</v>
      </c>
      <c r="G3847" t="b">
        <f t="shared" si="358"/>
        <v>1</v>
      </c>
      <c r="K3847" s="28">
        <v>3833</v>
      </c>
      <c r="L3847" s="27" t="s">
        <v>2</v>
      </c>
      <c r="M3847" s="27" t="s">
        <v>2</v>
      </c>
      <c r="N3847" t="b">
        <f t="shared" si="359"/>
        <v>1</v>
      </c>
      <c r="O3847" t="b">
        <f t="shared" si="360"/>
        <v>1</v>
      </c>
      <c r="P3847" t="b">
        <f t="shared" si="361"/>
        <v>1</v>
      </c>
    </row>
    <row r="3848" spans="2:16" x14ac:dyDescent="0.25">
      <c r="B3848" s="23">
        <f>'Raw data (base scenario)'!A3840</f>
        <v>3834</v>
      </c>
      <c r="C3848" s="23" t="str">
        <f>'Raw data (base scenario)'!B3840</f>
        <v>H</v>
      </c>
      <c r="D3848" s="23" t="str">
        <f>'Raw data (base scenario)'!C3840</f>
        <v>H</v>
      </c>
      <c r="E3848" t="b">
        <f t="shared" si="356"/>
        <v>1</v>
      </c>
      <c r="F3848" t="b">
        <f t="shared" si="357"/>
        <v>1</v>
      </c>
      <c r="G3848" t="str">
        <f t="shared" si="358"/>
        <v>N/A</v>
      </c>
      <c r="K3848" s="28">
        <v>3834</v>
      </c>
      <c r="L3848" s="27" t="s">
        <v>1</v>
      </c>
      <c r="M3848" s="27" t="s">
        <v>1</v>
      </c>
      <c r="N3848" t="b">
        <f t="shared" si="359"/>
        <v>1</v>
      </c>
      <c r="O3848" t="b">
        <f t="shared" si="360"/>
        <v>1</v>
      </c>
      <c r="P3848" t="str">
        <f t="shared" si="361"/>
        <v>N/A</v>
      </c>
    </row>
    <row r="3849" spans="2:16" x14ac:dyDescent="0.25">
      <c r="B3849" s="23">
        <f>'Raw data (base scenario)'!A3841</f>
        <v>3835</v>
      </c>
      <c r="C3849" s="23" t="str">
        <f>'Raw data (base scenario)'!B3841</f>
        <v>H</v>
      </c>
      <c r="D3849" s="23" t="str">
        <f>'Raw data (base scenario)'!C3841</f>
        <v>H</v>
      </c>
      <c r="E3849" t="b">
        <f t="shared" si="356"/>
        <v>1</v>
      </c>
      <c r="F3849" t="b">
        <f t="shared" si="357"/>
        <v>1</v>
      </c>
      <c r="G3849" t="str">
        <f t="shared" si="358"/>
        <v>N/A</v>
      </c>
      <c r="K3849" s="28">
        <v>3835</v>
      </c>
      <c r="L3849" s="27" t="s">
        <v>1</v>
      </c>
      <c r="M3849" s="27" t="s">
        <v>1</v>
      </c>
      <c r="N3849" t="b">
        <f t="shared" si="359"/>
        <v>1</v>
      </c>
      <c r="O3849" t="b">
        <f t="shared" si="360"/>
        <v>1</v>
      </c>
      <c r="P3849" t="str">
        <f t="shared" si="361"/>
        <v>N/A</v>
      </c>
    </row>
    <row r="3850" spans="2:16" x14ac:dyDescent="0.25">
      <c r="B3850" s="23">
        <f>'Raw data (base scenario)'!A3842</f>
        <v>3836</v>
      </c>
      <c r="C3850" s="23" t="str">
        <f>'Raw data (base scenario)'!B3842</f>
        <v>H</v>
      </c>
      <c r="D3850" s="23" t="str">
        <f>'Raw data (base scenario)'!C3842</f>
        <v>H</v>
      </c>
      <c r="E3850" t="b">
        <f t="shared" si="356"/>
        <v>1</v>
      </c>
      <c r="F3850" t="b">
        <f t="shared" si="357"/>
        <v>1</v>
      </c>
      <c r="G3850" t="str">
        <f t="shared" si="358"/>
        <v>N/A</v>
      </c>
      <c r="K3850" s="28">
        <v>3836</v>
      </c>
      <c r="L3850" s="27" t="s">
        <v>1</v>
      </c>
      <c r="M3850" s="27" t="s">
        <v>1</v>
      </c>
      <c r="N3850" t="b">
        <f t="shared" si="359"/>
        <v>1</v>
      </c>
      <c r="O3850" t="b">
        <f t="shared" si="360"/>
        <v>1</v>
      </c>
      <c r="P3850" t="str">
        <f t="shared" si="361"/>
        <v>N/A</v>
      </c>
    </row>
    <row r="3851" spans="2:16" x14ac:dyDescent="0.25">
      <c r="B3851" s="23">
        <f>'Raw data (base scenario)'!A3843</f>
        <v>3837</v>
      </c>
      <c r="C3851" s="23" t="str">
        <f>'Raw data (base scenario)'!B3843</f>
        <v>S</v>
      </c>
      <c r="D3851" s="23" t="str">
        <f>'Raw data (base scenario)'!C3843</f>
        <v>H</v>
      </c>
      <c r="E3851" t="b">
        <f t="shared" si="356"/>
        <v>1</v>
      </c>
      <c r="F3851" t="b">
        <f t="shared" si="357"/>
        <v>1</v>
      </c>
      <c r="G3851" t="str">
        <f t="shared" si="358"/>
        <v>N/A</v>
      </c>
      <c r="K3851" s="28">
        <v>3837</v>
      </c>
      <c r="L3851" s="27" t="s">
        <v>3</v>
      </c>
      <c r="M3851" s="27" t="s">
        <v>1</v>
      </c>
      <c r="N3851" t="b">
        <f t="shared" si="359"/>
        <v>1</v>
      </c>
      <c r="O3851" t="b">
        <f t="shared" si="360"/>
        <v>1</v>
      </c>
      <c r="P3851" t="str">
        <f t="shared" si="361"/>
        <v>N/A</v>
      </c>
    </row>
    <row r="3852" spans="2:16" x14ac:dyDescent="0.25">
      <c r="B3852" s="23">
        <f>'Raw data (base scenario)'!A3844</f>
        <v>3838</v>
      </c>
      <c r="C3852" s="23" t="str">
        <f>'Raw data (base scenario)'!B3844</f>
        <v>H</v>
      </c>
      <c r="D3852" s="23" t="str">
        <f>'Raw data (base scenario)'!C3844</f>
        <v>H</v>
      </c>
      <c r="E3852" t="b">
        <f t="shared" si="356"/>
        <v>1</v>
      </c>
      <c r="F3852" t="b">
        <f t="shared" si="357"/>
        <v>1</v>
      </c>
      <c r="G3852" t="str">
        <f t="shared" si="358"/>
        <v>N/A</v>
      </c>
      <c r="K3852" s="28">
        <v>3838</v>
      </c>
      <c r="L3852" s="27" t="s">
        <v>1</v>
      </c>
      <c r="M3852" s="27" t="s">
        <v>1</v>
      </c>
      <c r="N3852" t="b">
        <f t="shared" si="359"/>
        <v>1</v>
      </c>
      <c r="O3852" t="b">
        <f t="shared" si="360"/>
        <v>1</v>
      </c>
      <c r="P3852" t="str">
        <f t="shared" si="361"/>
        <v>N/A</v>
      </c>
    </row>
    <row r="3853" spans="2:16" x14ac:dyDescent="0.25">
      <c r="B3853" s="23">
        <f>'Raw data (base scenario)'!A3845</f>
        <v>3839</v>
      </c>
      <c r="C3853" s="23" t="str">
        <f>'Raw data (base scenario)'!B3845</f>
        <v>S</v>
      </c>
      <c r="D3853" s="23" t="str">
        <f>'Raw data (base scenario)'!C3845</f>
        <v>H</v>
      </c>
      <c r="E3853" t="b">
        <f t="shared" si="356"/>
        <v>1</v>
      </c>
      <c r="F3853" t="b">
        <f t="shared" si="357"/>
        <v>1</v>
      </c>
      <c r="G3853" t="str">
        <f t="shared" si="358"/>
        <v>N/A</v>
      </c>
      <c r="K3853" s="28">
        <v>3839</v>
      </c>
      <c r="L3853" s="27" t="s">
        <v>3</v>
      </c>
      <c r="M3853" s="27" t="s">
        <v>1</v>
      </c>
      <c r="N3853" t="b">
        <f t="shared" si="359"/>
        <v>1</v>
      </c>
      <c r="O3853" t="b">
        <f t="shared" si="360"/>
        <v>1</v>
      </c>
      <c r="P3853" t="str">
        <f t="shared" si="361"/>
        <v>N/A</v>
      </c>
    </row>
    <row r="3854" spans="2:16" x14ac:dyDescent="0.25">
      <c r="B3854" s="23">
        <f>'Raw data (base scenario)'!A3846</f>
        <v>3840</v>
      </c>
      <c r="C3854" s="23" t="str">
        <f>'Raw data (base scenario)'!B3846</f>
        <v>H</v>
      </c>
      <c r="D3854" s="23" t="str">
        <f>'Raw data (base scenario)'!C3846</f>
        <v>H</v>
      </c>
      <c r="E3854" t="b">
        <f t="shared" si="356"/>
        <v>1</v>
      </c>
      <c r="F3854" t="b">
        <f t="shared" si="357"/>
        <v>1</v>
      </c>
      <c r="G3854" t="str">
        <f t="shared" si="358"/>
        <v>N/A</v>
      </c>
      <c r="K3854" s="28">
        <v>3840</v>
      </c>
      <c r="L3854" s="27" t="s">
        <v>1</v>
      </c>
      <c r="M3854" s="27" t="s">
        <v>1</v>
      </c>
      <c r="N3854" t="b">
        <f t="shared" si="359"/>
        <v>1</v>
      </c>
      <c r="O3854" t="b">
        <f t="shared" si="360"/>
        <v>1</v>
      </c>
      <c r="P3854" t="str">
        <f t="shared" si="361"/>
        <v>N/A</v>
      </c>
    </row>
    <row r="3855" spans="2:16" x14ac:dyDescent="0.25">
      <c r="B3855" s="23">
        <f>'Raw data (base scenario)'!A3847</f>
        <v>3841</v>
      </c>
      <c r="C3855" s="23" t="str">
        <f>'Raw data (base scenario)'!B3847</f>
        <v>D</v>
      </c>
      <c r="D3855" s="23" t="str">
        <f>'Raw data (base scenario)'!C3847</f>
        <v>D</v>
      </c>
      <c r="E3855" t="b">
        <f t="shared" ref="E3855:E3918" si="362">OR(C3855=$A$4,C3855=$A$5,C3855=$A$6,C3855=$A$7)</f>
        <v>1</v>
      </c>
      <c r="F3855" t="b">
        <f t="shared" ref="F3855:F3918" si="363">OR(D3855=$A$4,D3855=$A$5,D3855=$A$6,D3855=$A$7)</f>
        <v>1</v>
      </c>
      <c r="G3855" t="b">
        <f t="shared" si="358"/>
        <v>1</v>
      </c>
      <c r="K3855" s="28">
        <v>3841</v>
      </c>
      <c r="L3855" s="27" t="s">
        <v>2</v>
      </c>
      <c r="M3855" s="27" t="s">
        <v>2</v>
      </c>
      <c r="N3855" t="b">
        <f t="shared" si="359"/>
        <v>1</v>
      </c>
      <c r="O3855" t="b">
        <f t="shared" si="360"/>
        <v>1</v>
      </c>
      <c r="P3855" t="b">
        <f t="shared" si="361"/>
        <v>1</v>
      </c>
    </row>
    <row r="3856" spans="2:16" x14ac:dyDescent="0.25">
      <c r="B3856" s="23">
        <f>'Raw data (base scenario)'!A3848</f>
        <v>3842</v>
      </c>
      <c r="C3856" s="23" t="str">
        <f>'Raw data (base scenario)'!B3848</f>
        <v>H</v>
      </c>
      <c r="D3856" s="23" t="str">
        <f>'Raw data (base scenario)'!C3848</f>
        <v>H</v>
      </c>
      <c r="E3856" t="b">
        <f t="shared" si="362"/>
        <v>1</v>
      </c>
      <c r="F3856" t="b">
        <f t="shared" si="363"/>
        <v>1</v>
      </c>
      <c r="G3856" t="str">
        <f t="shared" ref="G3856:G3919" si="364">IF(C3856="D",D3856="D","N/A")</f>
        <v>N/A</v>
      </c>
      <c r="K3856" s="28">
        <v>3842</v>
      </c>
      <c r="L3856" s="27" t="s">
        <v>1</v>
      </c>
      <c r="M3856" s="27" t="s">
        <v>1</v>
      </c>
      <c r="N3856" t="b">
        <f t="shared" ref="N3856:N3919" si="365">OR(L3856=$A$4,L3856=$A$5,L3856=$A$6,L3856=$A$7)</f>
        <v>1</v>
      </c>
      <c r="O3856" t="b">
        <f t="shared" ref="O3856:O3919" si="366">OR(M3856=$A$4,M3856=$A$5,M3856=$A$6,M3856=$A$7)</f>
        <v>1</v>
      </c>
      <c r="P3856" t="str">
        <f t="shared" ref="P3856:P3919" si="367">IF(L3856="D",M3856="D","N/A")</f>
        <v>N/A</v>
      </c>
    </row>
    <row r="3857" spans="2:16" x14ac:dyDescent="0.25">
      <c r="B3857" s="23">
        <f>'Raw data (base scenario)'!A3849</f>
        <v>3843</v>
      </c>
      <c r="C3857" s="23" t="str">
        <f>'Raw data (base scenario)'!B3849</f>
        <v>D</v>
      </c>
      <c r="D3857" s="23" t="str">
        <f>'Raw data (base scenario)'!C3849</f>
        <v>D</v>
      </c>
      <c r="E3857" t="b">
        <f t="shared" si="362"/>
        <v>1</v>
      </c>
      <c r="F3857" t="b">
        <f t="shared" si="363"/>
        <v>1</v>
      </c>
      <c r="G3857" t="b">
        <f t="shared" si="364"/>
        <v>1</v>
      </c>
      <c r="K3857" s="28">
        <v>3843</v>
      </c>
      <c r="L3857" s="27" t="s">
        <v>2</v>
      </c>
      <c r="M3857" s="27" t="s">
        <v>2</v>
      </c>
      <c r="N3857" t="b">
        <f t="shared" si="365"/>
        <v>1</v>
      </c>
      <c r="O3857" t="b">
        <f t="shared" si="366"/>
        <v>1</v>
      </c>
      <c r="P3857" t="b">
        <f t="shared" si="367"/>
        <v>1</v>
      </c>
    </row>
    <row r="3858" spans="2:16" x14ac:dyDescent="0.25">
      <c r="B3858" s="23">
        <f>'Raw data (base scenario)'!A3850</f>
        <v>3844</v>
      </c>
      <c r="C3858" s="23" t="str">
        <f>'Raw data (base scenario)'!B3850</f>
        <v>I</v>
      </c>
      <c r="D3858" s="23" t="str">
        <f>'Raw data (base scenario)'!C3850</f>
        <v>S</v>
      </c>
      <c r="E3858" t="b">
        <f t="shared" si="362"/>
        <v>1</v>
      </c>
      <c r="F3858" t="b">
        <f t="shared" si="363"/>
        <v>1</v>
      </c>
      <c r="G3858" t="str">
        <f t="shared" si="364"/>
        <v>N/A</v>
      </c>
      <c r="K3858" s="28">
        <v>3844</v>
      </c>
      <c r="L3858" s="27" t="s">
        <v>18</v>
      </c>
      <c r="M3858" s="27" t="s">
        <v>3</v>
      </c>
      <c r="N3858" t="b">
        <f t="shared" si="365"/>
        <v>1</v>
      </c>
      <c r="O3858" t="b">
        <f t="shared" si="366"/>
        <v>1</v>
      </c>
      <c r="P3858" t="str">
        <f t="shared" si="367"/>
        <v>N/A</v>
      </c>
    </row>
    <row r="3859" spans="2:16" x14ac:dyDescent="0.25">
      <c r="B3859" s="23">
        <f>'Raw data (base scenario)'!A3851</f>
        <v>3845</v>
      </c>
      <c r="C3859" s="23" t="str">
        <f>'Raw data (base scenario)'!B3851</f>
        <v>D</v>
      </c>
      <c r="D3859" s="23" t="str">
        <f>'Raw data (base scenario)'!C3851</f>
        <v>D</v>
      </c>
      <c r="E3859" t="b">
        <f t="shared" si="362"/>
        <v>1</v>
      </c>
      <c r="F3859" t="b">
        <f t="shared" si="363"/>
        <v>1</v>
      </c>
      <c r="G3859" t="b">
        <f t="shared" si="364"/>
        <v>1</v>
      </c>
      <c r="K3859" s="28">
        <v>3845</v>
      </c>
      <c r="L3859" s="27" t="s">
        <v>2</v>
      </c>
      <c r="M3859" s="27" t="s">
        <v>2</v>
      </c>
      <c r="N3859" t="b">
        <f t="shared" si="365"/>
        <v>1</v>
      </c>
      <c r="O3859" t="b">
        <f t="shared" si="366"/>
        <v>1</v>
      </c>
      <c r="P3859" t="b">
        <f t="shared" si="367"/>
        <v>1</v>
      </c>
    </row>
    <row r="3860" spans="2:16" x14ac:dyDescent="0.25">
      <c r="B3860" s="23">
        <f>'Raw data (base scenario)'!A3852</f>
        <v>3846</v>
      </c>
      <c r="C3860" s="23" t="str">
        <f>'Raw data (base scenario)'!B3852</f>
        <v>I</v>
      </c>
      <c r="D3860" s="23" t="str">
        <f>'Raw data (base scenario)'!C3852</f>
        <v>H</v>
      </c>
      <c r="E3860" t="b">
        <f t="shared" si="362"/>
        <v>1</v>
      </c>
      <c r="F3860" t="b">
        <f t="shared" si="363"/>
        <v>1</v>
      </c>
      <c r="G3860" t="str">
        <f t="shared" si="364"/>
        <v>N/A</v>
      </c>
      <c r="K3860" s="28">
        <v>3846</v>
      </c>
      <c r="L3860" s="27" t="s">
        <v>18</v>
      </c>
      <c r="M3860" s="27" t="s">
        <v>1</v>
      </c>
      <c r="N3860" t="b">
        <f t="shared" si="365"/>
        <v>1</v>
      </c>
      <c r="O3860" t="b">
        <f t="shared" si="366"/>
        <v>1</v>
      </c>
      <c r="P3860" t="str">
        <f t="shared" si="367"/>
        <v>N/A</v>
      </c>
    </row>
    <row r="3861" spans="2:16" x14ac:dyDescent="0.25">
      <c r="B3861" s="23">
        <f>'Raw data (base scenario)'!A3853</f>
        <v>3847</v>
      </c>
      <c r="C3861" s="23" t="str">
        <f>'Raw data (base scenario)'!B3853</f>
        <v>I</v>
      </c>
      <c r="D3861" s="23" t="str">
        <f>'Raw data (base scenario)'!C3853</f>
        <v>S</v>
      </c>
      <c r="E3861" t="b">
        <f t="shared" si="362"/>
        <v>1</v>
      </c>
      <c r="F3861" t="b">
        <f t="shared" si="363"/>
        <v>1</v>
      </c>
      <c r="G3861" t="str">
        <f t="shared" si="364"/>
        <v>N/A</v>
      </c>
      <c r="K3861" s="28">
        <v>3847</v>
      </c>
      <c r="L3861" s="27" t="s">
        <v>18</v>
      </c>
      <c r="M3861" s="27" t="s">
        <v>3</v>
      </c>
      <c r="N3861" t="b">
        <f t="shared" si="365"/>
        <v>1</v>
      </c>
      <c r="O3861" t="b">
        <f t="shared" si="366"/>
        <v>1</v>
      </c>
      <c r="P3861" t="str">
        <f t="shared" si="367"/>
        <v>N/A</v>
      </c>
    </row>
    <row r="3862" spans="2:16" x14ac:dyDescent="0.25">
      <c r="B3862" s="23">
        <f>'Raw data (base scenario)'!A3854</f>
        <v>3848</v>
      </c>
      <c r="C3862" s="23" t="str">
        <f>'Raw data (base scenario)'!B3854</f>
        <v>H</v>
      </c>
      <c r="D3862" s="23" t="str">
        <f>'Raw data (base scenario)'!C3854</f>
        <v>H</v>
      </c>
      <c r="E3862" t="b">
        <f t="shared" si="362"/>
        <v>1</v>
      </c>
      <c r="F3862" t="b">
        <f t="shared" si="363"/>
        <v>1</v>
      </c>
      <c r="G3862" t="str">
        <f t="shared" si="364"/>
        <v>N/A</v>
      </c>
      <c r="K3862" s="28">
        <v>3848</v>
      </c>
      <c r="L3862" s="27" t="s">
        <v>1</v>
      </c>
      <c r="M3862" s="27" t="s">
        <v>1</v>
      </c>
      <c r="N3862" t="b">
        <f t="shared" si="365"/>
        <v>1</v>
      </c>
      <c r="O3862" t="b">
        <f t="shared" si="366"/>
        <v>1</v>
      </c>
      <c r="P3862" t="str">
        <f t="shared" si="367"/>
        <v>N/A</v>
      </c>
    </row>
    <row r="3863" spans="2:16" x14ac:dyDescent="0.25">
      <c r="B3863" s="23">
        <f>'Raw data (base scenario)'!A3855</f>
        <v>3849</v>
      </c>
      <c r="C3863" s="23" t="str">
        <f>'Raw data (base scenario)'!B3855</f>
        <v>I</v>
      </c>
      <c r="D3863" s="23" t="str">
        <f>'Raw data (base scenario)'!C3855</f>
        <v>D</v>
      </c>
      <c r="E3863" t="b">
        <f t="shared" si="362"/>
        <v>1</v>
      </c>
      <c r="F3863" t="b">
        <f t="shared" si="363"/>
        <v>1</v>
      </c>
      <c r="G3863" t="str">
        <f t="shared" si="364"/>
        <v>N/A</v>
      </c>
      <c r="K3863" s="28">
        <v>3849</v>
      </c>
      <c r="L3863" s="27" t="s">
        <v>18</v>
      </c>
      <c r="M3863" s="27" t="s">
        <v>2</v>
      </c>
      <c r="N3863" t="b">
        <f t="shared" si="365"/>
        <v>1</v>
      </c>
      <c r="O3863" t="b">
        <f t="shared" si="366"/>
        <v>1</v>
      </c>
      <c r="P3863" t="str">
        <f t="shared" si="367"/>
        <v>N/A</v>
      </c>
    </row>
    <row r="3864" spans="2:16" x14ac:dyDescent="0.25">
      <c r="B3864" s="23">
        <f>'Raw data (base scenario)'!A3856</f>
        <v>3850</v>
      </c>
      <c r="C3864" s="23" t="str">
        <f>'Raw data (base scenario)'!B3856</f>
        <v>S</v>
      </c>
      <c r="D3864" s="23" t="str">
        <f>'Raw data (base scenario)'!C3856</f>
        <v>H</v>
      </c>
      <c r="E3864" t="b">
        <f t="shared" si="362"/>
        <v>1</v>
      </c>
      <c r="F3864" t="b">
        <f t="shared" si="363"/>
        <v>1</v>
      </c>
      <c r="G3864" t="str">
        <f t="shared" si="364"/>
        <v>N/A</v>
      </c>
      <c r="K3864" s="28">
        <v>3850</v>
      </c>
      <c r="L3864" s="27" t="s">
        <v>3</v>
      </c>
      <c r="M3864" s="27" t="s">
        <v>1</v>
      </c>
      <c r="N3864" t="b">
        <f t="shared" si="365"/>
        <v>1</v>
      </c>
      <c r="O3864" t="b">
        <f t="shared" si="366"/>
        <v>1</v>
      </c>
      <c r="P3864" t="str">
        <f t="shared" si="367"/>
        <v>N/A</v>
      </c>
    </row>
    <row r="3865" spans="2:16" x14ac:dyDescent="0.25">
      <c r="B3865" s="23">
        <f>'Raw data (base scenario)'!A3857</f>
        <v>3851</v>
      </c>
      <c r="C3865" s="23" t="str">
        <f>'Raw data (base scenario)'!B3857</f>
        <v>S</v>
      </c>
      <c r="D3865" s="23" t="str">
        <f>'Raw data (base scenario)'!C3857</f>
        <v>H</v>
      </c>
      <c r="E3865" t="b">
        <f t="shared" si="362"/>
        <v>1</v>
      </c>
      <c r="F3865" t="b">
        <f t="shared" si="363"/>
        <v>1</v>
      </c>
      <c r="G3865" t="str">
        <f t="shared" si="364"/>
        <v>N/A</v>
      </c>
      <c r="K3865" s="28">
        <v>3851</v>
      </c>
      <c r="L3865" s="27" t="s">
        <v>3</v>
      </c>
      <c r="M3865" s="27" t="s">
        <v>1</v>
      </c>
      <c r="N3865" t="b">
        <f t="shared" si="365"/>
        <v>1</v>
      </c>
      <c r="O3865" t="b">
        <f t="shared" si="366"/>
        <v>1</v>
      </c>
      <c r="P3865" t="str">
        <f t="shared" si="367"/>
        <v>N/A</v>
      </c>
    </row>
    <row r="3866" spans="2:16" x14ac:dyDescent="0.25">
      <c r="B3866" s="23">
        <f>'Raw data (base scenario)'!A3858</f>
        <v>3852</v>
      </c>
      <c r="C3866" s="23" t="str">
        <f>'Raw data (base scenario)'!B3858</f>
        <v>H</v>
      </c>
      <c r="D3866" s="23" t="str">
        <f>'Raw data (base scenario)'!C3858</f>
        <v>H</v>
      </c>
      <c r="E3866" t="b">
        <f t="shared" si="362"/>
        <v>1</v>
      </c>
      <c r="F3866" t="b">
        <f t="shared" si="363"/>
        <v>1</v>
      </c>
      <c r="G3866" t="str">
        <f t="shared" si="364"/>
        <v>N/A</v>
      </c>
      <c r="K3866" s="28">
        <v>3852</v>
      </c>
      <c r="L3866" s="27" t="s">
        <v>1</v>
      </c>
      <c r="M3866" s="27" t="s">
        <v>1</v>
      </c>
      <c r="N3866" t="b">
        <f t="shared" si="365"/>
        <v>1</v>
      </c>
      <c r="O3866" t="b">
        <f t="shared" si="366"/>
        <v>1</v>
      </c>
      <c r="P3866" t="str">
        <f t="shared" si="367"/>
        <v>N/A</v>
      </c>
    </row>
    <row r="3867" spans="2:16" x14ac:dyDescent="0.25">
      <c r="B3867" s="23">
        <f>'Raw data (base scenario)'!A3859</f>
        <v>3853</v>
      </c>
      <c r="C3867" s="23" t="str">
        <f>'Raw data (base scenario)'!B3859</f>
        <v>D</v>
      </c>
      <c r="D3867" s="23" t="str">
        <f>'Raw data (base scenario)'!C3859</f>
        <v>D</v>
      </c>
      <c r="E3867" t="b">
        <f t="shared" si="362"/>
        <v>1</v>
      </c>
      <c r="F3867" t="b">
        <f t="shared" si="363"/>
        <v>1</v>
      </c>
      <c r="G3867" t="b">
        <f t="shared" si="364"/>
        <v>1</v>
      </c>
      <c r="K3867" s="28">
        <v>3853</v>
      </c>
      <c r="L3867" s="27" t="s">
        <v>2</v>
      </c>
      <c r="M3867" s="27" t="s">
        <v>2</v>
      </c>
      <c r="N3867" t="b">
        <f t="shared" si="365"/>
        <v>1</v>
      </c>
      <c r="O3867" t="b">
        <f t="shared" si="366"/>
        <v>1</v>
      </c>
      <c r="P3867" t="b">
        <f t="shared" si="367"/>
        <v>1</v>
      </c>
    </row>
    <row r="3868" spans="2:16" x14ac:dyDescent="0.25">
      <c r="B3868" s="23">
        <f>'Raw data (base scenario)'!A3860</f>
        <v>3854</v>
      </c>
      <c r="C3868" s="23" t="str">
        <f>'Raw data (base scenario)'!B3860</f>
        <v>I</v>
      </c>
      <c r="D3868" s="23" t="str">
        <f>'Raw data (base scenario)'!C3860</f>
        <v>S</v>
      </c>
      <c r="E3868" t="b">
        <f t="shared" si="362"/>
        <v>1</v>
      </c>
      <c r="F3868" t="b">
        <f t="shared" si="363"/>
        <v>1</v>
      </c>
      <c r="G3868" t="str">
        <f t="shared" si="364"/>
        <v>N/A</v>
      </c>
      <c r="K3868" s="28">
        <v>3854</v>
      </c>
      <c r="L3868" s="27" t="s">
        <v>18</v>
      </c>
      <c r="M3868" s="27" t="s">
        <v>3</v>
      </c>
      <c r="N3868" t="b">
        <f t="shared" si="365"/>
        <v>1</v>
      </c>
      <c r="O3868" t="b">
        <f t="shared" si="366"/>
        <v>1</v>
      </c>
      <c r="P3868" t="str">
        <f t="shared" si="367"/>
        <v>N/A</v>
      </c>
    </row>
    <row r="3869" spans="2:16" x14ac:dyDescent="0.25">
      <c r="B3869" s="23">
        <f>'Raw data (base scenario)'!A3861</f>
        <v>3855</v>
      </c>
      <c r="C3869" s="23" t="str">
        <f>'Raw data (base scenario)'!B3861</f>
        <v>D</v>
      </c>
      <c r="D3869" s="23" t="str">
        <f>'Raw data (base scenario)'!C3861</f>
        <v>D</v>
      </c>
      <c r="E3869" t="b">
        <f t="shared" si="362"/>
        <v>1</v>
      </c>
      <c r="F3869" t="b">
        <f t="shared" si="363"/>
        <v>1</v>
      </c>
      <c r="G3869" t="b">
        <f t="shared" si="364"/>
        <v>1</v>
      </c>
      <c r="K3869" s="28">
        <v>3855</v>
      </c>
      <c r="L3869" s="27" t="s">
        <v>2</v>
      </c>
      <c r="M3869" s="27" t="s">
        <v>2</v>
      </c>
      <c r="N3869" t="b">
        <f t="shared" si="365"/>
        <v>1</v>
      </c>
      <c r="O3869" t="b">
        <f t="shared" si="366"/>
        <v>1</v>
      </c>
      <c r="P3869" t="b">
        <f t="shared" si="367"/>
        <v>1</v>
      </c>
    </row>
    <row r="3870" spans="2:16" x14ac:dyDescent="0.25">
      <c r="B3870" s="23">
        <f>'Raw data (base scenario)'!A3862</f>
        <v>3856</v>
      </c>
      <c r="C3870" s="23" t="str">
        <f>'Raw data (base scenario)'!B3862</f>
        <v>D</v>
      </c>
      <c r="D3870" s="23" t="str">
        <f>'Raw data (base scenario)'!C3862</f>
        <v>D</v>
      </c>
      <c r="E3870" t="b">
        <f t="shared" si="362"/>
        <v>1</v>
      </c>
      <c r="F3870" t="b">
        <f t="shared" si="363"/>
        <v>1</v>
      </c>
      <c r="G3870" t="b">
        <f t="shared" si="364"/>
        <v>1</v>
      </c>
      <c r="K3870" s="28">
        <v>3856</v>
      </c>
      <c r="L3870" s="27" t="s">
        <v>2</v>
      </c>
      <c r="M3870" s="27" t="s">
        <v>2</v>
      </c>
      <c r="N3870" t="b">
        <f t="shared" si="365"/>
        <v>1</v>
      </c>
      <c r="O3870" t="b">
        <f t="shared" si="366"/>
        <v>1</v>
      </c>
      <c r="P3870" t="b">
        <f t="shared" si="367"/>
        <v>1</v>
      </c>
    </row>
    <row r="3871" spans="2:16" x14ac:dyDescent="0.25">
      <c r="B3871" s="23">
        <f>'Raw data (base scenario)'!A3863</f>
        <v>3857</v>
      </c>
      <c r="C3871" s="23" t="str">
        <f>'Raw data (base scenario)'!B3863</f>
        <v>I</v>
      </c>
      <c r="D3871" s="23" t="str">
        <f>'Raw data (base scenario)'!C3863</f>
        <v>I</v>
      </c>
      <c r="E3871" t="b">
        <f t="shared" si="362"/>
        <v>1</v>
      </c>
      <c r="F3871" t="b">
        <f t="shared" si="363"/>
        <v>1</v>
      </c>
      <c r="G3871" t="str">
        <f t="shared" si="364"/>
        <v>N/A</v>
      </c>
      <c r="K3871" s="28">
        <v>3857</v>
      </c>
      <c r="L3871" s="27" t="s">
        <v>18</v>
      </c>
      <c r="M3871" s="27" t="s">
        <v>18</v>
      </c>
      <c r="N3871" t="b">
        <f t="shared" si="365"/>
        <v>1</v>
      </c>
      <c r="O3871" t="b">
        <f t="shared" si="366"/>
        <v>1</v>
      </c>
      <c r="P3871" t="str">
        <f t="shared" si="367"/>
        <v>N/A</v>
      </c>
    </row>
    <row r="3872" spans="2:16" x14ac:dyDescent="0.25">
      <c r="B3872" s="23">
        <f>'Raw data (base scenario)'!A3864</f>
        <v>3858</v>
      </c>
      <c r="C3872" s="23" t="str">
        <f>'Raw data (base scenario)'!B3864</f>
        <v>H</v>
      </c>
      <c r="D3872" s="23" t="str">
        <f>'Raw data (base scenario)'!C3864</f>
        <v>H</v>
      </c>
      <c r="E3872" t="b">
        <f t="shared" si="362"/>
        <v>1</v>
      </c>
      <c r="F3872" t="b">
        <f t="shared" si="363"/>
        <v>1</v>
      </c>
      <c r="G3872" t="str">
        <f t="shared" si="364"/>
        <v>N/A</v>
      </c>
      <c r="K3872" s="28">
        <v>3858</v>
      </c>
      <c r="L3872" s="27" t="s">
        <v>1</v>
      </c>
      <c r="M3872" s="27" t="s">
        <v>1</v>
      </c>
      <c r="N3872" t="b">
        <f t="shared" si="365"/>
        <v>1</v>
      </c>
      <c r="O3872" t="b">
        <f t="shared" si="366"/>
        <v>1</v>
      </c>
      <c r="P3872" t="str">
        <f t="shared" si="367"/>
        <v>N/A</v>
      </c>
    </row>
    <row r="3873" spans="2:16" x14ac:dyDescent="0.25">
      <c r="B3873" s="23">
        <f>'Raw data (base scenario)'!A3865</f>
        <v>3859</v>
      </c>
      <c r="C3873" s="23" t="str">
        <f>'Raw data (base scenario)'!B3865</f>
        <v>I</v>
      </c>
      <c r="D3873" s="23" t="str">
        <f>'Raw data (base scenario)'!C3865</f>
        <v>I</v>
      </c>
      <c r="E3873" t="b">
        <f t="shared" si="362"/>
        <v>1</v>
      </c>
      <c r="F3873" t="b">
        <f t="shared" si="363"/>
        <v>1</v>
      </c>
      <c r="G3873" t="str">
        <f t="shared" si="364"/>
        <v>N/A</v>
      </c>
      <c r="K3873" s="28">
        <v>3859</v>
      </c>
      <c r="L3873" s="27" t="s">
        <v>18</v>
      </c>
      <c r="M3873" s="27" t="s">
        <v>18</v>
      </c>
      <c r="N3873" t="b">
        <f t="shared" si="365"/>
        <v>1</v>
      </c>
      <c r="O3873" t="b">
        <f t="shared" si="366"/>
        <v>1</v>
      </c>
      <c r="P3873" t="str">
        <f t="shared" si="367"/>
        <v>N/A</v>
      </c>
    </row>
    <row r="3874" spans="2:16" x14ac:dyDescent="0.25">
      <c r="B3874" s="23">
        <f>'Raw data (base scenario)'!A3866</f>
        <v>3860</v>
      </c>
      <c r="C3874" s="23" t="str">
        <f>'Raw data (base scenario)'!B3866</f>
        <v>D</v>
      </c>
      <c r="D3874" s="23" t="str">
        <f>'Raw data (base scenario)'!C3866</f>
        <v>D</v>
      </c>
      <c r="E3874" t="b">
        <f t="shared" si="362"/>
        <v>1</v>
      </c>
      <c r="F3874" t="b">
        <f t="shared" si="363"/>
        <v>1</v>
      </c>
      <c r="G3874" t="b">
        <f t="shared" si="364"/>
        <v>1</v>
      </c>
      <c r="K3874" s="28">
        <v>3860</v>
      </c>
      <c r="L3874" s="27" t="s">
        <v>2</v>
      </c>
      <c r="M3874" s="27" t="s">
        <v>2</v>
      </c>
      <c r="N3874" t="b">
        <f t="shared" si="365"/>
        <v>1</v>
      </c>
      <c r="O3874" t="b">
        <f t="shared" si="366"/>
        <v>1</v>
      </c>
      <c r="P3874" t="b">
        <f t="shared" si="367"/>
        <v>1</v>
      </c>
    </row>
    <row r="3875" spans="2:16" x14ac:dyDescent="0.25">
      <c r="B3875" s="23">
        <f>'Raw data (base scenario)'!A3867</f>
        <v>3861</v>
      </c>
      <c r="C3875" s="23" t="str">
        <f>'Raw data (base scenario)'!B3867</f>
        <v>D</v>
      </c>
      <c r="D3875" s="23" t="str">
        <f>'Raw data (base scenario)'!C3867</f>
        <v>D</v>
      </c>
      <c r="E3875" t="b">
        <f t="shared" si="362"/>
        <v>1</v>
      </c>
      <c r="F3875" t="b">
        <f t="shared" si="363"/>
        <v>1</v>
      </c>
      <c r="G3875" t="b">
        <f t="shared" si="364"/>
        <v>1</v>
      </c>
      <c r="K3875" s="28">
        <v>3861</v>
      </c>
      <c r="L3875" s="27" t="s">
        <v>2</v>
      </c>
      <c r="M3875" s="27" t="s">
        <v>2</v>
      </c>
      <c r="N3875" t="b">
        <f t="shared" si="365"/>
        <v>1</v>
      </c>
      <c r="O3875" t="b">
        <f t="shared" si="366"/>
        <v>1</v>
      </c>
      <c r="P3875" t="b">
        <f t="shared" si="367"/>
        <v>1</v>
      </c>
    </row>
    <row r="3876" spans="2:16" x14ac:dyDescent="0.25">
      <c r="B3876" s="23">
        <f>'Raw data (base scenario)'!A3868</f>
        <v>3862</v>
      </c>
      <c r="C3876" s="23" t="str">
        <f>'Raw data (base scenario)'!B3868</f>
        <v>H</v>
      </c>
      <c r="D3876" s="23" t="str">
        <f>'Raw data (base scenario)'!C3868</f>
        <v>H</v>
      </c>
      <c r="E3876" t="b">
        <f t="shared" si="362"/>
        <v>1</v>
      </c>
      <c r="F3876" t="b">
        <f t="shared" si="363"/>
        <v>1</v>
      </c>
      <c r="G3876" t="str">
        <f t="shared" si="364"/>
        <v>N/A</v>
      </c>
      <c r="K3876" s="28">
        <v>3862</v>
      </c>
      <c r="L3876" s="27" t="s">
        <v>1</v>
      </c>
      <c r="M3876" s="27" t="s">
        <v>1</v>
      </c>
      <c r="N3876" t="b">
        <f t="shared" si="365"/>
        <v>1</v>
      </c>
      <c r="O3876" t="b">
        <f t="shared" si="366"/>
        <v>1</v>
      </c>
      <c r="P3876" t="str">
        <f t="shared" si="367"/>
        <v>N/A</v>
      </c>
    </row>
    <row r="3877" spans="2:16" x14ac:dyDescent="0.25">
      <c r="B3877" s="23">
        <f>'Raw data (base scenario)'!A3869</f>
        <v>3863</v>
      </c>
      <c r="C3877" s="23" t="str">
        <f>'Raw data (base scenario)'!B3869</f>
        <v>I</v>
      </c>
      <c r="D3877" s="23" t="str">
        <f>'Raw data (base scenario)'!C3869</f>
        <v>D</v>
      </c>
      <c r="E3877" t="b">
        <f t="shared" si="362"/>
        <v>1</v>
      </c>
      <c r="F3877" t="b">
        <f t="shared" si="363"/>
        <v>1</v>
      </c>
      <c r="G3877" t="str">
        <f t="shared" si="364"/>
        <v>N/A</v>
      </c>
      <c r="K3877" s="28">
        <v>3863</v>
      </c>
      <c r="L3877" s="27" t="s">
        <v>18</v>
      </c>
      <c r="M3877" s="27" t="s">
        <v>2</v>
      </c>
      <c r="N3877" t="b">
        <f t="shared" si="365"/>
        <v>1</v>
      </c>
      <c r="O3877" t="b">
        <f t="shared" si="366"/>
        <v>1</v>
      </c>
      <c r="P3877" t="str">
        <f t="shared" si="367"/>
        <v>N/A</v>
      </c>
    </row>
    <row r="3878" spans="2:16" x14ac:dyDescent="0.25">
      <c r="B3878" s="23">
        <f>'Raw data (base scenario)'!A3870</f>
        <v>3864</v>
      </c>
      <c r="C3878" s="23" t="str">
        <f>'Raw data (base scenario)'!B3870</f>
        <v>D</v>
      </c>
      <c r="D3878" s="23" t="str">
        <f>'Raw data (base scenario)'!C3870</f>
        <v>D</v>
      </c>
      <c r="E3878" t="b">
        <f t="shared" si="362"/>
        <v>1</v>
      </c>
      <c r="F3878" t="b">
        <f t="shared" si="363"/>
        <v>1</v>
      </c>
      <c r="G3878" t="b">
        <f t="shared" si="364"/>
        <v>1</v>
      </c>
      <c r="K3878" s="28">
        <v>3864</v>
      </c>
      <c r="L3878" s="27" t="s">
        <v>2</v>
      </c>
      <c r="M3878" s="27" t="s">
        <v>2</v>
      </c>
      <c r="N3878" t="b">
        <f t="shared" si="365"/>
        <v>1</v>
      </c>
      <c r="O3878" t="b">
        <f t="shared" si="366"/>
        <v>1</v>
      </c>
      <c r="P3878" t="b">
        <f t="shared" si="367"/>
        <v>1</v>
      </c>
    </row>
    <row r="3879" spans="2:16" x14ac:dyDescent="0.25">
      <c r="B3879" s="23">
        <f>'Raw data (base scenario)'!A3871</f>
        <v>3865</v>
      </c>
      <c r="C3879" s="23" t="str">
        <f>'Raw data (base scenario)'!B3871</f>
        <v>S</v>
      </c>
      <c r="D3879" s="23" t="str">
        <f>'Raw data (base scenario)'!C3871</f>
        <v>H</v>
      </c>
      <c r="E3879" t="b">
        <f t="shared" si="362"/>
        <v>1</v>
      </c>
      <c r="F3879" t="b">
        <f t="shared" si="363"/>
        <v>1</v>
      </c>
      <c r="G3879" t="str">
        <f t="shared" si="364"/>
        <v>N/A</v>
      </c>
      <c r="K3879" s="28">
        <v>3865</v>
      </c>
      <c r="L3879" s="27" t="s">
        <v>3</v>
      </c>
      <c r="M3879" s="27" t="s">
        <v>1</v>
      </c>
      <c r="N3879" t="b">
        <f t="shared" si="365"/>
        <v>1</v>
      </c>
      <c r="O3879" t="b">
        <f t="shared" si="366"/>
        <v>1</v>
      </c>
      <c r="P3879" t="str">
        <f t="shared" si="367"/>
        <v>N/A</v>
      </c>
    </row>
    <row r="3880" spans="2:16" x14ac:dyDescent="0.25">
      <c r="B3880" s="23">
        <f>'Raw data (base scenario)'!A3872</f>
        <v>3866</v>
      </c>
      <c r="C3880" s="23" t="str">
        <f>'Raw data (base scenario)'!B3872</f>
        <v>S</v>
      </c>
      <c r="D3880" s="23" t="str">
        <f>'Raw data (base scenario)'!C3872</f>
        <v>S</v>
      </c>
      <c r="E3880" t="b">
        <f t="shared" si="362"/>
        <v>1</v>
      </c>
      <c r="F3880" t="b">
        <f t="shared" si="363"/>
        <v>1</v>
      </c>
      <c r="G3880" t="str">
        <f t="shared" si="364"/>
        <v>N/A</v>
      </c>
      <c r="K3880" s="28">
        <v>3866</v>
      </c>
      <c r="L3880" s="27" t="s">
        <v>3</v>
      </c>
      <c r="M3880" s="27" t="s">
        <v>3</v>
      </c>
      <c r="N3880" t="b">
        <f t="shared" si="365"/>
        <v>1</v>
      </c>
      <c r="O3880" t="b">
        <f t="shared" si="366"/>
        <v>1</v>
      </c>
      <c r="P3880" t="str">
        <f t="shared" si="367"/>
        <v>N/A</v>
      </c>
    </row>
    <row r="3881" spans="2:16" x14ac:dyDescent="0.25">
      <c r="B3881" s="23">
        <f>'Raw data (base scenario)'!A3873</f>
        <v>3867</v>
      </c>
      <c r="C3881" s="23" t="str">
        <f>'Raw data (base scenario)'!B3873</f>
        <v>I</v>
      </c>
      <c r="D3881" s="23" t="str">
        <f>'Raw data (base scenario)'!C3873</f>
        <v>I</v>
      </c>
      <c r="E3881" t="b">
        <f t="shared" si="362"/>
        <v>1</v>
      </c>
      <c r="F3881" t="b">
        <f t="shared" si="363"/>
        <v>1</v>
      </c>
      <c r="G3881" t="str">
        <f t="shared" si="364"/>
        <v>N/A</v>
      </c>
      <c r="K3881" s="28">
        <v>3867</v>
      </c>
      <c r="L3881" s="27" t="s">
        <v>18</v>
      </c>
      <c r="M3881" s="27" t="s">
        <v>18</v>
      </c>
      <c r="N3881" t="b">
        <f t="shared" si="365"/>
        <v>1</v>
      </c>
      <c r="O3881" t="b">
        <f t="shared" si="366"/>
        <v>1</v>
      </c>
      <c r="P3881" t="str">
        <f t="shared" si="367"/>
        <v>N/A</v>
      </c>
    </row>
    <row r="3882" spans="2:16" x14ac:dyDescent="0.25">
      <c r="B3882" s="23">
        <f>'Raw data (base scenario)'!A3874</f>
        <v>3868</v>
      </c>
      <c r="C3882" s="23" t="str">
        <f>'Raw data (base scenario)'!B3874</f>
        <v>I</v>
      </c>
      <c r="D3882" s="23" t="str">
        <f>'Raw data (base scenario)'!C3874</f>
        <v>I</v>
      </c>
      <c r="E3882" t="b">
        <f t="shared" si="362"/>
        <v>1</v>
      </c>
      <c r="F3882" t="b">
        <f t="shared" si="363"/>
        <v>1</v>
      </c>
      <c r="G3882" t="str">
        <f t="shared" si="364"/>
        <v>N/A</v>
      </c>
      <c r="K3882" s="28">
        <v>3868</v>
      </c>
      <c r="L3882" s="27" t="s">
        <v>18</v>
      </c>
      <c r="M3882" s="27" t="s">
        <v>18</v>
      </c>
      <c r="N3882" t="b">
        <f t="shared" si="365"/>
        <v>1</v>
      </c>
      <c r="O3882" t="b">
        <f t="shared" si="366"/>
        <v>1</v>
      </c>
      <c r="P3882" t="str">
        <f t="shared" si="367"/>
        <v>N/A</v>
      </c>
    </row>
    <row r="3883" spans="2:16" x14ac:dyDescent="0.25">
      <c r="B3883" s="23">
        <f>'Raw data (base scenario)'!A3875</f>
        <v>3869</v>
      </c>
      <c r="C3883" s="23" t="str">
        <f>'Raw data (base scenario)'!B3875</f>
        <v>H</v>
      </c>
      <c r="D3883" s="23" t="str">
        <f>'Raw data (base scenario)'!C3875</f>
        <v>S</v>
      </c>
      <c r="E3883" t="b">
        <f t="shared" si="362"/>
        <v>1</v>
      </c>
      <c r="F3883" t="b">
        <f t="shared" si="363"/>
        <v>1</v>
      </c>
      <c r="G3883" t="str">
        <f t="shared" si="364"/>
        <v>N/A</v>
      </c>
      <c r="K3883" s="28">
        <v>3869</v>
      </c>
      <c r="L3883" s="27" t="s">
        <v>1</v>
      </c>
      <c r="M3883" s="27" t="s">
        <v>3</v>
      </c>
      <c r="N3883" t="b">
        <f t="shared" si="365"/>
        <v>1</v>
      </c>
      <c r="O3883" t="b">
        <f t="shared" si="366"/>
        <v>1</v>
      </c>
      <c r="P3883" t="str">
        <f t="shared" si="367"/>
        <v>N/A</v>
      </c>
    </row>
    <row r="3884" spans="2:16" x14ac:dyDescent="0.25">
      <c r="B3884" s="23">
        <f>'Raw data (base scenario)'!A3876</f>
        <v>3870</v>
      </c>
      <c r="C3884" s="23" t="str">
        <f>'Raw data (base scenario)'!B3876</f>
        <v>I</v>
      </c>
      <c r="D3884" s="23" t="str">
        <f>'Raw data (base scenario)'!C3876</f>
        <v>I</v>
      </c>
      <c r="E3884" t="b">
        <f t="shared" si="362"/>
        <v>1</v>
      </c>
      <c r="F3884" t="b">
        <f t="shared" si="363"/>
        <v>1</v>
      </c>
      <c r="G3884" t="str">
        <f t="shared" si="364"/>
        <v>N/A</v>
      </c>
      <c r="K3884" s="28">
        <v>3870</v>
      </c>
      <c r="L3884" s="27" t="s">
        <v>18</v>
      </c>
      <c r="M3884" s="27" t="s">
        <v>18</v>
      </c>
      <c r="N3884" t="b">
        <f t="shared" si="365"/>
        <v>1</v>
      </c>
      <c r="O3884" t="b">
        <f t="shared" si="366"/>
        <v>1</v>
      </c>
      <c r="P3884" t="str">
        <f t="shared" si="367"/>
        <v>N/A</v>
      </c>
    </row>
    <row r="3885" spans="2:16" x14ac:dyDescent="0.25">
      <c r="B3885" s="23">
        <f>'Raw data (base scenario)'!A3877</f>
        <v>3871</v>
      </c>
      <c r="C3885" s="23" t="str">
        <f>'Raw data (base scenario)'!B3877</f>
        <v>D</v>
      </c>
      <c r="D3885" s="23" t="str">
        <f>'Raw data (base scenario)'!C3877</f>
        <v>D</v>
      </c>
      <c r="E3885" t="b">
        <f t="shared" si="362"/>
        <v>1</v>
      </c>
      <c r="F3885" t="b">
        <f t="shared" si="363"/>
        <v>1</v>
      </c>
      <c r="G3885" t="b">
        <f t="shared" si="364"/>
        <v>1</v>
      </c>
      <c r="K3885" s="28">
        <v>3871</v>
      </c>
      <c r="L3885" s="27" t="s">
        <v>2</v>
      </c>
      <c r="M3885" s="27" t="s">
        <v>2</v>
      </c>
      <c r="N3885" t="b">
        <f t="shared" si="365"/>
        <v>1</v>
      </c>
      <c r="O3885" t="b">
        <f t="shared" si="366"/>
        <v>1</v>
      </c>
      <c r="P3885" t="b">
        <f t="shared" si="367"/>
        <v>1</v>
      </c>
    </row>
    <row r="3886" spans="2:16" x14ac:dyDescent="0.25">
      <c r="B3886" s="23">
        <f>'Raw data (base scenario)'!A3878</f>
        <v>3872</v>
      </c>
      <c r="C3886" s="23" t="str">
        <f>'Raw data (base scenario)'!B3878</f>
        <v>I</v>
      </c>
      <c r="D3886" s="23" t="str">
        <f>'Raw data (base scenario)'!C3878</f>
        <v>S</v>
      </c>
      <c r="E3886" t="b">
        <f t="shared" si="362"/>
        <v>1</v>
      </c>
      <c r="F3886" t="b">
        <f t="shared" si="363"/>
        <v>1</v>
      </c>
      <c r="G3886" t="str">
        <f t="shared" si="364"/>
        <v>N/A</v>
      </c>
      <c r="K3886" s="28">
        <v>3872</v>
      </c>
      <c r="L3886" s="27" t="s">
        <v>18</v>
      </c>
      <c r="M3886" s="27" t="s">
        <v>3</v>
      </c>
      <c r="N3886" t="b">
        <f t="shared" si="365"/>
        <v>1</v>
      </c>
      <c r="O3886" t="b">
        <f t="shared" si="366"/>
        <v>1</v>
      </c>
      <c r="P3886" t="str">
        <f t="shared" si="367"/>
        <v>N/A</v>
      </c>
    </row>
    <row r="3887" spans="2:16" x14ac:dyDescent="0.25">
      <c r="B3887" s="23">
        <f>'Raw data (base scenario)'!A3879</f>
        <v>3873</v>
      </c>
      <c r="C3887" s="23" t="str">
        <f>'Raw data (base scenario)'!B3879</f>
        <v>H</v>
      </c>
      <c r="D3887" s="23" t="str">
        <f>'Raw data (base scenario)'!C3879</f>
        <v>H</v>
      </c>
      <c r="E3887" t="b">
        <f t="shared" si="362"/>
        <v>1</v>
      </c>
      <c r="F3887" t="b">
        <f t="shared" si="363"/>
        <v>1</v>
      </c>
      <c r="G3887" t="str">
        <f t="shared" si="364"/>
        <v>N/A</v>
      </c>
      <c r="K3887" s="28">
        <v>3873</v>
      </c>
      <c r="L3887" s="27" t="s">
        <v>1</v>
      </c>
      <c r="M3887" s="27" t="s">
        <v>1</v>
      </c>
      <c r="N3887" t="b">
        <f t="shared" si="365"/>
        <v>1</v>
      </c>
      <c r="O3887" t="b">
        <f t="shared" si="366"/>
        <v>1</v>
      </c>
      <c r="P3887" t="str">
        <f t="shared" si="367"/>
        <v>N/A</v>
      </c>
    </row>
    <row r="3888" spans="2:16" x14ac:dyDescent="0.25">
      <c r="B3888" s="23">
        <f>'Raw data (base scenario)'!A3880</f>
        <v>3874</v>
      </c>
      <c r="C3888" s="23" t="str">
        <f>'Raw data (base scenario)'!B3880</f>
        <v>I</v>
      </c>
      <c r="D3888" s="23" t="str">
        <f>'Raw data (base scenario)'!C3880</f>
        <v>I</v>
      </c>
      <c r="E3888" t="b">
        <f t="shared" si="362"/>
        <v>1</v>
      </c>
      <c r="F3888" t="b">
        <f t="shared" si="363"/>
        <v>1</v>
      </c>
      <c r="G3888" t="str">
        <f t="shared" si="364"/>
        <v>N/A</v>
      </c>
      <c r="K3888" s="28">
        <v>3874</v>
      </c>
      <c r="L3888" s="27" t="s">
        <v>18</v>
      </c>
      <c r="M3888" s="27" t="s">
        <v>18</v>
      </c>
      <c r="N3888" t="b">
        <f t="shared" si="365"/>
        <v>1</v>
      </c>
      <c r="O3888" t="b">
        <f t="shared" si="366"/>
        <v>1</v>
      </c>
      <c r="P3888" t="str">
        <f t="shared" si="367"/>
        <v>N/A</v>
      </c>
    </row>
    <row r="3889" spans="2:16" x14ac:dyDescent="0.25">
      <c r="B3889" s="23">
        <f>'Raw data (base scenario)'!A3881</f>
        <v>3875</v>
      </c>
      <c r="C3889" s="23" t="str">
        <f>'Raw data (base scenario)'!B3881</f>
        <v>D</v>
      </c>
      <c r="D3889" s="23" t="str">
        <f>'Raw data (base scenario)'!C3881</f>
        <v>D</v>
      </c>
      <c r="E3889" t="b">
        <f t="shared" si="362"/>
        <v>1</v>
      </c>
      <c r="F3889" t="b">
        <f t="shared" si="363"/>
        <v>1</v>
      </c>
      <c r="G3889" t="b">
        <f t="shared" si="364"/>
        <v>1</v>
      </c>
      <c r="K3889" s="28">
        <v>3875</v>
      </c>
      <c r="L3889" s="27" t="s">
        <v>2</v>
      </c>
      <c r="M3889" s="27" t="s">
        <v>2</v>
      </c>
      <c r="N3889" t="b">
        <f t="shared" si="365"/>
        <v>1</v>
      </c>
      <c r="O3889" t="b">
        <f t="shared" si="366"/>
        <v>1</v>
      </c>
      <c r="P3889" t="b">
        <f t="shared" si="367"/>
        <v>1</v>
      </c>
    </row>
    <row r="3890" spans="2:16" x14ac:dyDescent="0.25">
      <c r="B3890" s="23">
        <f>'Raw data (base scenario)'!A3882</f>
        <v>3876</v>
      </c>
      <c r="C3890" s="23" t="str">
        <f>'Raw data (base scenario)'!B3882</f>
        <v>D</v>
      </c>
      <c r="D3890" s="23" t="str">
        <f>'Raw data (base scenario)'!C3882</f>
        <v>D</v>
      </c>
      <c r="E3890" t="b">
        <f t="shared" si="362"/>
        <v>1</v>
      </c>
      <c r="F3890" t="b">
        <f t="shared" si="363"/>
        <v>1</v>
      </c>
      <c r="G3890" t="b">
        <f t="shared" si="364"/>
        <v>1</v>
      </c>
      <c r="K3890" s="28">
        <v>3876</v>
      </c>
      <c r="L3890" s="27" t="s">
        <v>2</v>
      </c>
      <c r="M3890" s="27" t="s">
        <v>2</v>
      </c>
      <c r="N3890" t="b">
        <f t="shared" si="365"/>
        <v>1</v>
      </c>
      <c r="O3890" t="b">
        <f t="shared" si="366"/>
        <v>1</v>
      </c>
      <c r="P3890" t="b">
        <f t="shared" si="367"/>
        <v>1</v>
      </c>
    </row>
    <row r="3891" spans="2:16" x14ac:dyDescent="0.25">
      <c r="B3891" s="23">
        <f>'Raw data (base scenario)'!A3883</f>
        <v>3877</v>
      </c>
      <c r="C3891" s="23" t="str">
        <f>'Raw data (base scenario)'!B3883</f>
        <v>D</v>
      </c>
      <c r="D3891" s="23" t="str">
        <f>'Raw data (base scenario)'!C3883</f>
        <v>D</v>
      </c>
      <c r="E3891" t="b">
        <f t="shared" si="362"/>
        <v>1</v>
      </c>
      <c r="F3891" t="b">
        <f t="shared" si="363"/>
        <v>1</v>
      </c>
      <c r="G3891" t="b">
        <f t="shared" si="364"/>
        <v>1</v>
      </c>
      <c r="K3891" s="28">
        <v>3877</v>
      </c>
      <c r="L3891" s="27" t="s">
        <v>2</v>
      </c>
      <c r="M3891" s="27" t="s">
        <v>2</v>
      </c>
      <c r="N3891" t="b">
        <f t="shared" si="365"/>
        <v>1</v>
      </c>
      <c r="O3891" t="b">
        <f t="shared" si="366"/>
        <v>1</v>
      </c>
      <c r="P3891" t="b">
        <f t="shared" si="367"/>
        <v>1</v>
      </c>
    </row>
    <row r="3892" spans="2:16" x14ac:dyDescent="0.25">
      <c r="B3892" s="23">
        <f>'Raw data (base scenario)'!A3884</f>
        <v>3878</v>
      </c>
      <c r="C3892" s="23" t="str">
        <f>'Raw data (base scenario)'!B3884</f>
        <v>I</v>
      </c>
      <c r="D3892" s="23" t="str">
        <f>'Raw data (base scenario)'!C3884</f>
        <v>I</v>
      </c>
      <c r="E3892" t="b">
        <f t="shared" si="362"/>
        <v>1</v>
      </c>
      <c r="F3892" t="b">
        <f t="shared" si="363"/>
        <v>1</v>
      </c>
      <c r="G3892" t="str">
        <f t="shared" si="364"/>
        <v>N/A</v>
      </c>
      <c r="K3892" s="28">
        <v>3878</v>
      </c>
      <c r="L3892" s="27" t="s">
        <v>18</v>
      </c>
      <c r="M3892" s="27" t="s">
        <v>18</v>
      </c>
      <c r="N3892" t="b">
        <f t="shared" si="365"/>
        <v>1</v>
      </c>
      <c r="O3892" t="b">
        <f t="shared" si="366"/>
        <v>1</v>
      </c>
      <c r="P3892" t="str">
        <f t="shared" si="367"/>
        <v>N/A</v>
      </c>
    </row>
    <row r="3893" spans="2:16" x14ac:dyDescent="0.25">
      <c r="B3893" s="23">
        <f>'Raw data (base scenario)'!A3885</f>
        <v>3879</v>
      </c>
      <c r="C3893" s="23" t="str">
        <f>'Raw data (base scenario)'!B3885</f>
        <v>I</v>
      </c>
      <c r="D3893" s="23" t="str">
        <f>'Raw data (base scenario)'!C3885</f>
        <v>I</v>
      </c>
      <c r="E3893" t="b">
        <f t="shared" si="362"/>
        <v>1</v>
      </c>
      <c r="F3893" t="b">
        <f t="shared" si="363"/>
        <v>1</v>
      </c>
      <c r="G3893" t="str">
        <f t="shared" si="364"/>
        <v>N/A</v>
      </c>
      <c r="K3893" s="28">
        <v>3879</v>
      </c>
      <c r="L3893" s="27" t="s">
        <v>18</v>
      </c>
      <c r="M3893" s="27" t="s">
        <v>18</v>
      </c>
      <c r="N3893" t="b">
        <f t="shared" si="365"/>
        <v>1</v>
      </c>
      <c r="O3893" t="b">
        <f t="shared" si="366"/>
        <v>1</v>
      </c>
      <c r="P3893" t="str">
        <f t="shared" si="367"/>
        <v>N/A</v>
      </c>
    </row>
    <row r="3894" spans="2:16" x14ac:dyDescent="0.25">
      <c r="B3894" s="23">
        <f>'Raw data (base scenario)'!A3886</f>
        <v>3880</v>
      </c>
      <c r="C3894" s="23" t="str">
        <f>'Raw data (base scenario)'!B3886</f>
        <v>I</v>
      </c>
      <c r="D3894" s="23" t="str">
        <f>'Raw data (base scenario)'!C3886</f>
        <v>D</v>
      </c>
      <c r="E3894" t="b">
        <f t="shared" si="362"/>
        <v>1</v>
      </c>
      <c r="F3894" t="b">
        <f t="shared" si="363"/>
        <v>1</v>
      </c>
      <c r="G3894" t="str">
        <f t="shared" si="364"/>
        <v>N/A</v>
      </c>
      <c r="K3894" s="28">
        <v>3880</v>
      </c>
      <c r="L3894" s="27" t="s">
        <v>18</v>
      </c>
      <c r="M3894" s="27" t="s">
        <v>2</v>
      </c>
      <c r="N3894" t="b">
        <f t="shared" si="365"/>
        <v>1</v>
      </c>
      <c r="O3894" t="b">
        <f t="shared" si="366"/>
        <v>1</v>
      </c>
      <c r="P3894" t="str">
        <f t="shared" si="367"/>
        <v>N/A</v>
      </c>
    </row>
    <row r="3895" spans="2:16" x14ac:dyDescent="0.25">
      <c r="B3895" s="23">
        <f>'Raw data (base scenario)'!A3887</f>
        <v>3881</v>
      </c>
      <c r="C3895" s="23" t="str">
        <f>'Raw data (base scenario)'!B3887</f>
        <v>S</v>
      </c>
      <c r="D3895" s="23" t="str">
        <f>'Raw data (base scenario)'!C3887</f>
        <v>I</v>
      </c>
      <c r="E3895" t="b">
        <f t="shared" si="362"/>
        <v>1</v>
      </c>
      <c r="F3895" t="b">
        <f t="shared" si="363"/>
        <v>1</v>
      </c>
      <c r="G3895" t="str">
        <f t="shared" si="364"/>
        <v>N/A</v>
      </c>
      <c r="K3895" s="28">
        <v>3881</v>
      </c>
      <c r="L3895" s="27" t="s">
        <v>3</v>
      </c>
      <c r="M3895" s="27" t="s">
        <v>18</v>
      </c>
      <c r="N3895" t="b">
        <f t="shared" si="365"/>
        <v>1</v>
      </c>
      <c r="O3895" t="b">
        <f t="shared" si="366"/>
        <v>1</v>
      </c>
      <c r="P3895" t="str">
        <f t="shared" si="367"/>
        <v>N/A</v>
      </c>
    </row>
    <row r="3896" spans="2:16" x14ac:dyDescent="0.25">
      <c r="B3896" s="23">
        <f>'Raw data (base scenario)'!A3888</f>
        <v>3882</v>
      </c>
      <c r="C3896" s="23" t="str">
        <f>'Raw data (base scenario)'!B3888</f>
        <v>D</v>
      </c>
      <c r="D3896" s="23" t="str">
        <f>'Raw data (base scenario)'!C3888</f>
        <v>D</v>
      </c>
      <c r="E3896" t="b">
        <f t="shared" si="362"/>
        <v>1</v>
      </c>
      <c r="F3896" t="b">
        <f t="shared" si="363"/>
        <v>1</v>
      </c>
      <c r="G3896" t="b">
        <f t="shared" si="364"/>
        <v>1</v>
      </c>
      <c r="K3896" s="28">
        <v>3882</v>
      </c>
      <c r="L3896" s="27" t="s">
        <v>2</v>
      </c>
      <c r="M3896" s="27" t="s">
        <v>2</v>
      </c>
      <c r="N3896" t="b">
        <f t="shared" si="365"/>
        <v>1</v>
      </c>
      <c r="O3896" t="b">
        <f t="shared" si="366"/>
        <v>1</v>
      </c>
      <c r="P3896" t="b">
        <f t="shared" si="367"/>
        <v>1</v>
      </c>
    </row>
    <row r="3897" spans="2:16" x14ac:dyDescent="0.25">
      <c r="B3897" s="23">
        <f>'Raw data (base scenario)'!A3889</f>
        <v>3883</v>
      </c>
      <c r="C3897" s="23" t="str">
        <f>'Raw data (base scenario)'!B3889</f>
        <v>I</v>
      </c>
      <c r="D3897" s="23" t="str">
        <f>'Raw data (base scenario)'!C3889</f>
        <v>H</v>
      </c>
      <c r="E3897" t="b">
        <f t="shared" si="362"/>
        <v>1</v>
      </c>
      <c r="F3897" t="b">
        <f t="shared" si="363"/>
        <v>1</v>
      </c>
      <c r="G3897" t="str">
        <f t="shared" si="364"/>
        <v>N/A</v>
      </c>
      <c r="K3897" s="28">
        <v>3883</v>
      </c>
      <c r="L3897" s="27" t="s">
        <v>18</v>
      </c>
      <c r="M3897" s="27" t="s">
        <v>1</v>
      </c>
      <c r="N3897" t="b">
        <f t="shared" si="365"/>
        <v>1</v>
      </c>
      <c r="O3897" t="b">
        <f t="shared" si="366"/>
        <v>1</v>
      </c>
      <c r="P3897" t="str">
        <f t="shared" si="367"/>
        <v>N/A</v>
      </c>
    </row>
    <row r="3898" spans="2:16" x14ac:dyDescent="0.25">
      <c r="B3898" s="23">
        <f>'Raw data (base scenario)'!A3890</f>
        <v>3884</v>
      </c>
      <c r="C3898" s="23" t="str">
        <f>'Raw data (base scenario)'!B3890</f>
        <v>S</v>
      </c>
      <c r="D3898" s="23" t="str">
        <f>'Raw data (base scenario)'!C3890</f>
        <v>S</v>
      </c>
      <c r="E3898" t="b">
        <f t="shared" si="362"/>
        <v>1</v>
      </c>
      <c r="F3898" t="b">
        <f t="shared" si="363"/>
        <v>1</v>
      </c>
      <c r="G3898" t="str">
        <f t="shared" si="364"/>
        <v>N/A</v>
      </c>
      <c r="K3898" s="28">
        <v>3884</v>
      </c>
      <c r="L3898" s="27" t="s">
        <v>3</v>
      </c>
      <c r="M3898" s="27" t="s">
        <v>3</v>
      </c>
      <c r="N3898" t="b">
        <f t="shared" si="365"/>
        <v>1</v>
      </c>
      <c r="O3898" t="b">
        <f t="shared" si="366"/>
        <v>1</v>
      </c>
      <c r="P3898" t="str">
        <f t="shared" si="367"/>
        <v>N/A</v>
      </c>
    </row>
    <row r="3899" spans="2:16" x14ac:dyDescent="0.25">
      <c r="B3899" s="23">
        <f>'Raw data (base scenario)'!A3891</f>
        <v>3885</v>
      </c>
      <c r="C3899" s="23" t="str">
        <f>'Raw data (base scenario)'!B3891</f>
        <v>I</v>
      </c>
      <c r="D3899" s="23" t="str">
        <f>'Raw data (base scenario)'!C3891</f>
        <v>D</v>
      </c>
      <c r="E3899" t="b">
        <f t="shared" si="362"/>
        <v>1</v>
      </c>
      <c r="F3899" t="b">
        <f t="shared" si="363"/>
        <v>1</v>
      </c>
      <c r="G3899" t="str">
        <f t="shared" si="364"/>
        <v>N/A</v>
      </c>
      <c r="K3899" s="28">
        <v>3885</v>
      </c>
      <c r="L3899" s="27" t="s">
        <v>18</v>
      </c>
      <c r="M3899" s="27" t="s">
        <v>2</v>
      </c>
      <c r="N3899" t="b">
        <f t="shared" si="365"/>
        <v>1</v>
      </c>
      <c r="O3899" t="b">
        <f t="shared" si="366"/>
        <v>1</v>
      </c>
      <c r="P3899" t="str">
        <f t="shared" si="367"/>
        <v>N/A</v>
      </c>
    </row>
    <row r="3900" spans="2:16" x14ac:dyDescent="0.25">
      <c r="B3900" s="23">
        <f>'Raw data (base scenario)'!A3892</f>
        <v>3886</v>
      </c>
      <c r="C3900" s="23" t="str">
        <f>'Raw data (base scenario)'!B3892</f>
        <v>D</v>
      </c>
      <c r="D3900" s="23" t="str">
        <f>'Raw data (base scenario)'!C3892</f>
        <v>D</v>
      </c>
      <c r="E3900" t="b">
        <f t="shared" si="362"/>
        <v>1</v>
      </c>
      <c r="F3900" t="b">
        <f t="shared" si="363"/>
        <v>1</v>
      </c>
      <c r="G3900" t="b">
        <f t="shared" si="364"/>
        <v>1</v>
      </c>
      <c r="K3900" s="28">
        <v>3886</v>
      </c>
      <c r="L3900" s="27" t="s">
        <v>2</v>
      </c>
      <c r="M3900" s="27" t="s">
        <v>2</v>
      </c>
      <c r="N3900" t="b">
        <f t="shared" si="365"/>
        <v>1</v>
      </c>
      <c r="O3900" t="b">
        <f t="shared" si="366"/>
        <v>1</v>
      </c>
      <c r="P3900" t="b">
        <f t="shared" si="367"/>
        <v>1</v>
      </c>
    </row>
    <row r="3901" spans="2:16" x14ac:dyDescent="0.25">
      <c r="B3901" s="23">
        <f>'Raw data (base scenario)'!A3893</f>
        <v>3887</v>
      </c>
      <c r="C3901" s="23" t="str">
        <f>'Raw data (base scenario)'!B3893</f>
        <v>S</v>
      </c>
      <c r="D3901" s="23" t="str">
        <f>'Raw data (base scenario)'!C3893</f>
        <v>H</v>
      </c>
      <c r="E3901" t="b">
        <f t="shared" si="362"/>
        <v>1</v>
      </c>
      <c r="F3901" t="b">
        <f t="shared" si="363"/>
        <v>1</v>
      </c>
      <c r="G3901" t="str">
        <f t="shared" si="364"/>
        <v>N/A</v>
      </c>
      <c r="K3901" s="28">
        <v>3887</v>
      </c>
      <c r="L3901" s="27" t="s">
        <v>3</v>
      </c>
      <c r="M3901" s="27" t="s">
        <v>1</v>
      </c>
      <c r="N3901" t="b">
        <f t="shared" si="365"/>
        <v>1</v>
      </c>
      <c r="O3901" t="b">
        <f t="shared" si="366"/>
        <v>1</v>
      </c>
      <c r="P3901" t="str">
        <f t="shared" si="367"/>
        <v>N/A</v>
      </c>
    </row>
    <row r="3902" spans="2:16" x14ac:dyDescent="0.25">
      <c r="B3902" s="23">
        <f>'Raw data (base scenario)'!A3894</f>
        <v>3888</v>
      </c>
      <c r="C3902" s="23" t="str">
        <f>'Raw data (base scenario)'!B3894</f>
        <v>D</v>
      </c>
      <c r="D3902" s="23" t="str">
        <f>'Raw data (base scenario)'!C3894</f>
        <v>D</v>
      </c>
      <c r="E3902" t="b">
        <f t="shared" si="362"/>
        <v>1</v>
      </c>
      <c r="F3902" t="b">
        <f t="shared" si="363"/>
        <v>1</v>
      </c>
      <c r="G3902" t="b">
        <f t="shared" si="364"/>
        <v>1</v>
      </c>
      <c r="K3902" s="28">
        <v>3888</v>
      </c>
      <c r="L3902" s="27" t="s">
        <v>2</v>
      </c>
      <c r="M3902" s="27" t="s">
        <v>2</v>
      </c>
      <c r="N3902" t="b">
        <f t="shared" si="365"/>
        <v>1</v>
      </c>
      <c r="O3902" t="b">
        <f t="shared" si="366"/>
        <v>1</v>
      </c>
      <c r="P3902" t="b">
        <f t="shared" si="367"/>
        <v>1</v>
      </c>
    </row>
    <row r="3903" spans="2:16" x14ac:dyDescent="0.25">
      <c r="B3903" s="23">
        <f>'Raw data (base scenario)'!A3895</f>
        <v>3889</v>
      </c>
      <c r="C3903" s="23" t="str">
        <f>'Raw data (base scenario)'!B3895</f>
        <v>I</v>
      </c>
      <c r="D3903" s="23" t="str">
        <f>'Raw data (base scenario)'!C3895</f>
        <v>S</v>
      </c>
      <c r="E3903" t="b">
        <f t="shared" si="362"/>
        <v>1</v>
      </c>
      <c r="F3903" t="b">
        <f t="shared" si="363"/>
        <v>1</v>
      </c>
      <c r="G3903" t="str">
        <f t="shared" si="364"/>
        <v>N/A</v>
      </c>
      <c r="K3903" s="28">
        <v>3889</v>
      </c>
      <c r="L3903" s="27" t="s">
        <v>18</v>
      </c>
      <c r="M3903" s="27" t="s">
        <v>3</v>
      </c>
      <c r="N3903" t="b">
        <f t="shared" si="365"/>
        <v>1</v>
      </c>
      <c r="O3903" t="b">
        <f t="shared" si="366"/>
        <v>1</v>
      </c>
      <c r="P3903" t="str">
        <f t="shared" si="367"/>
        <v>N/A</v>
      </c>
    </row>
    <row r="3904" spans="2:16" x14ac:dyDescent="0.25">
      <c r="B3904" s="23">
        <f>'Raw data (base scenario)'!A3896</f>
        <v>3890</v>
      </c>
      <c r="C3904" s="23" t="str">
        <f>'Raw data (base scenario)'!B3896</f>
        <v>D</v>
      </c>
      <c r="D3904" s="23" t="str">
        <f>'Raw data (base scenario)'!C3896</f>
        <v>D</v>
      </c>
      <c r="E3904" t="b">
        <f t="shared" si="362"/>
        <v>1</v>
      </c>
      <c r="F3904" t="b">
        <f t="shared" si="363"/>
        <v>1</v>
      </c>
      <c r="G3904" t="b">
        <f t="shared" si="364"/>
        <v>1</v>
      </c>
      <c r="K3904" s="28">
        <v>3890</v>
      </c>
      <c r="L3904" s="27" t="s">
        <v>2</v>
      </c>
      <c r="M3904" s="27" t="s">
        <v>2</v>
      </c>
      <c r="N3904" t="b">
        <f t="shared" si="365"/>
        <v>1</v>
      </c>
      <c r="O3904" t="b">
        <f t="shared" si="366"/>
        <v>1</v>
      </c>
      <c r="P3904" t="b">
        <f t="shared" si="367"/>
        <v>1</v>
      </c>
    </row>
    <row r="3905" spans="2:16" x14ac:dyDescent="0.25">
      <c r="B3905" s="23">
        <f>'Raw data (base scenario)'!A3897</f>
        <v>3891</v>
      </c>
      <c r="C3905" s="23" t="str">
        <f>'Raw data (base scenario)'!B3897</f>
        <v>I</v>
      </c>
      <c r="D3905" s="23" t="str">
        <f>'Raw data (base scenario)'!C3897</f>
        <v>I</v>
      </c>
      <c r="E3905" t="b">
        <f t="shared" si="362"/>
        <v>1</v>
      </c>
      <c r="F3905" t="b">
        <f t="shared" si="363"/>
        <v>1</v>
      </c>
      <c r="G3905" t="str">
        <f t="shared" si="364"/>
        <v>N/A</v>
      </c>
      <c r="K3905" s="28">
        <v>3891</v>
      </c>
      <c r="L3905" s="27" t="s">
        <v>18</v>
      </c>
      <c r="M3905" s="27" t="s">
        <v>18</v>
      </c>
      <c r="N3905" t="b">
        <f t="shared" si="365"/>
        <v>1</v>
      </c>
      <c r="O3905" t="b">
        <f t="shared" si="366"/>
        <v>1</v>
      </c>
      <c r="P3905" t="str">
        <f t="shared" si="367"/>
        <v>N/A</v>
      </c>
    </row>
    <row r="3906" spans="2:16" x14ac:dyDescent="0.25">
      <c r="B3906" s="23">
        <f>'Raw data (base scenario)'!A3898</f>
        <v>3892</v>
      </c>
      <c r="C3906" s="23" t="str">
        <f>'Raw data (base scenario)'!B3898</f>
        <v>H</v>
      </c>
      <c r="D3906" s="23" t="str">
        <f>'Raw data (base scenario)'!C3898</f>
        <v>H</v>
      </c>
      <c r="E3906" t="b">
        <f t="shared" si="362"/>
        <v>1</v>
      </c>
      <c r="F3906" t="b">
        <f t="shared" si="363"/>
        <v>1</v>
      </c>
      <c r="G3906" t="str">
        <f t="shared" si="364"/>
        <v>N/A</v>
      </c>
      <c r="K3906" s="28">
        <v>3892</v>
      </c>
      <c r="L3906" s="27" t="s">
        <v>1</v>
      </c>
      <c r="M3906" s="27" t="s">
        <v>1</v>
      </c>
      <c r="N3906" t="b">
        <f t="shared" si="365"/>
        <v>1</v>
      </c>
      <c r="O3906" t="b">
        <f t="shared" si="366"/>
        <v>1</v>
      </c>
      <c r="P3906" t="str">
        <f t="shared" si="367"/>
        <v>N/A</v>
      </c>
    </row>
    <row r="3907" spans="2:16" x14ac:dyDescent="0.25">
      <c r="B3907" s="23">
        <f>'Raw data (base scenario)'!A3899</f>
        <v>3893</v>
      </c>
      <c r="C3907" s="23" t="str">
        <f>'Raw data (base scenario)'!B3899</f>
        <v>I</v>
      </c>
      <c r="D3907" s="23" t="str">
        <f>'Raw data (base scenario)'!C3899</f>
        <v>D</v>
      </c>
      <c r="E3907" t="b">
        <f t="shared" si="362"/>
        <v>1</v>
      </c>
      <c r="F3907" t="b">
        <f t="shared" si="363"/>
        <v>1</v>
      </c>
      <c r="G3907" t="str">
        <f t="shared" si="364"/>
        <v>N/A</v>
      </c>
      <c r="K3907" s="28">
        <v>3893</v>
      </c>
      <c r="L3907" s="27" t="s">
        <v>18</v>
      </c>
      <c r="M3907" s="27" t="s">
        <v>2</v>
      </c>
      <c r="N3907" t="b">
        <f t="shared" si="365"/>
        <v>1</v>
      </c>
      <c r="O3907" t="b">
        <f t="shared" si="366"/>
        <v>1</v>
      </c>
      <c r="P3907" t="str">
        <f t="shared" si="367"/>
        <v>N/A</v>
      </c>
    </row>
    <row r="3908" spans="2:16" x14ac:dyDescent="0.25">
      <c r="B3908" s="23">
        <f>'Raw data (base scenario)'!A3900</f>
        <v>3894</v>
      </c>
      <c r="C3908" s="23" t="str">
        <f>'Raw data (base scenario)'!B3900</f>
        <v>I</v>
      </c>
      <c r="D3908" s="23" t="str">
        <f>'Raw data (base scenario)'!C3900</f>
        <v>D</v>
      </c>
      <c r="E3908" t="b">
        <f t="shared" si="362"/>
        <v>1</v>
      </c>
      <c r="F3908" t="b">
        <f t="shared" si="363"/>
        <v>1</v>
      </c>
      <c r="G3908" t="str">
        <f t="shared" si="364"/>
        <v>N/A</v>
      </c>
      <c r="K3908" s="28">
        <v>3894</v>
      </c>
      <c r="L3908" s="27" t="s">
        <v>18</v>
      </c>
      <c r="M3908" s="27" t="s">
        <v>2</v>
      </c>
      <c r="N3908" t="b">
        <f t="shared" si="365"/>
        <v>1</v>
      </c>
      <c r="O3908" t="b">
        <f t="shared" si="366"/>
        <v>1</v>
      </c>
      <c r="P3908" t="str">
        <f t="shared" si="367"/>
        <v>N/A</v>
      </c>
    </row>
    <row r="3909" spans="2:16" x14ac:dyDescent="0.25">
      <c r="B3909" s="23">
        <f>'Raw data (base scenario)'!A3901</f>
        <v>3895</v>
      </c>
      <c r="C3909" s="23" t="str">
        <f>'Raw data (base scenario)'!B3901</f>
        <v>I</v>
      </c>
      <c r="D3909" s="23" t="str">
        <f>'Raw data (base scenario)'!C3901</f>
        <v>D</v>
      </c>
      <c r="E3909" t="b">
        <f t="shared" si="362"/>
        <v>1</v>
      </c>
      <c r="F3909" t="b">
        <f t="shared" si="363"/>
        <v>1</v>
      </c>
      <c r="G3909" t="str">
        <f t="shared" si="364"/>
        <v>N/A</v>
      </c>
      <c r="K3909" s="28">
        <v>3895</v>
      </c>
      <c r="L3909" s="27" t="s">
        <v>18</v>
      </c>
      <c r="M3909" s="27" t="s">
        <v>2</v>
      </c>
      <c r="N3909" t="b">
        <f t="shared" si="365"/>
        <v>1</v>
      </c>
      <c r="O3909" t="b">
        <f t="shared" si="366"/>
        <v>1</v>
      </c>
      <c r="P3909" t="str">
        <f t="shared" si="367"/>
        <v>N/A</v>
      </c>
    </row>
    <row r="3910" spans="2:16" x14ac:dyDescent="0.25">
      <c r="B3910" s="23">
        <f>'Raw data (base scenario)'!A3902</f>
        <v>3896</v>
      </c>
      <c r="C3910" s="23" t="str">
        <f>'Raw data (base scenario)'!B3902</f>
        <v>S</v>
      </c>
      <c r="D3910" s="23" t="str">
        <f>'Raw data (base scenario)'!C3902</f>
        <v>H</v>
      </c>
      <c r="E3910" t="b">
        <f t="shared" si="362"/>
        <v>1</v>
      </c>
      <c r="F3910" t="b">
        <f t="shared" si="363"/>
        <v>1</v>
      </c>
      <c r="G3910" t="str">
        <f t="shared" si="364"/>
        <v>N/A</v>
      </c>
      <c r="K3910" s="28">
        <v>3896</v>
      </c>
      <c r="L3910" s="27" t="s">
        <v>3</v>
      </c>
      <c r="M3910" s="27" t="s">
        <v>1</v>
      </c>
      <c r="N3910" t="b">
        <f t="shared" si="365"/>
        <v>1</v>
      </c>
      <c r="O3910" t="b">
        <f t="shared" si="366"/>
        <v>1</v>
      </c>
      <c r="P3910" t="str">
        <f t="shared" si="367"/>
        <v>N/A</v>
      </c>
    </row>
    <row r="3911" spans="2:16" x14ac:dyDescent="0.25">
      <c r="B3911" s="23">
        <f>'Raw data (base scenario)'!A3903</f>
        <v>3897</v>
      </c>
      <c r="C3911" s="23" t="str">
        <f>'Raw data (base scenario)'!B3903</f>
        <v>S</v>
      </c>
      <c r="D3911" s="23" t="str">
        <f>'Raw data (base scenario)'!C3903</f>
        <v>H</v>
      </c>
      <c r="E3911" t="b">
        <f t="shared" si="362"/>
        <v>1</v>
      </c>
      <c r="F3911" t="b">
        <f t="shared" si="363"/>
        <v>1</v>
      </c>
      <c r="G3911" t="str">
        <f t="shared" si="364"/>
        <v>N/A</v>
      </c>
      <c r="K3911" s="28">
        <v>3897</v>
      </c>
      <c r="L3911" s="27" t="s">
        <v>3</v>
      </c>
      <c r="M3911" s="27" t="s">
        <v>1</v>
      </c>
      <c r="N3911" t="b">
        <f t="shared" si="365"/>
        <v>1</v>
      </c>
      <c r="O3911" t="b">
        <f t="shared" si="366"/>
        <v>1</v>
      </c>
      <c r="P3911" t="str">
        <f t="shared" si="367"/>
        <v>N/A</v>
      </c>
    </row>
    <row r="3912" spans="2:16" x14ac:dyDescent="0.25">
      <c r="B3912" s="23">
        <f>'Raw data (base scenario)'!A3904</f>
        <v>3898</v>
      </c>
      <c r="C3912" s="23" t="str">
        <f>'Raw data (base scenario)'!B3904</f>
        <v>D</v>
      </c>
      <c r="D3912" s="23" t="str">
        <f>'Raw data (base scenario)'!C3904</f>
        <v>D</v>
      </c>
      <c r="E3912" t="b">
        <f t="shared" si="362"/>
        <v>1</v>
      </c>
      <c r="F3912" t="b">
        <f t="shared" si="363"/>
        <v>1</v>
      </c>
      <c r="G3912" t="b">
        <f t="shared" si="364"/>
        <v>1</v>
      </c>
      <c r="K3912" s="28">
        <v>3898</v>
      </c>
      <c r="L3912" s="27" t="s">
        <v>2</v>
      </c>
      <c r="M3912" s="27" t="s">
        <v>2</v>
      </c>
      <c r="N3912" t="b">
        <f t="shared" si="365"/>
        <v>1</v>
      </c>
      <c r="O3912" t="b">
        <f t="shared" si="366"/>
        <v>1</v>
      </c>
      <c r="P3912" t="b">
        <f t="shared" si="367"/>
        <v>1</v>
      </c>
    </row>
    <row r="3913" spans="2:16" x14ac:dyDescent="0.25">
      <c r="B3913" s="23">
        <f>'Raw data (base scenario)'!A3905</f>
        <v>3899</v>
      </c>
      <c r="C3913" s="23" t="str">
        <f>'Raw data (base scenario)'!B3905</f>
        <v>S</v>
      </c>
      <c r="D3913" s="23" t="str">
        <f>'Raw data (base scenario)'!C3905</f>
        <v>H</v>
      </c>
      <c r="E3913" t="b">
        <f t="shared" si="362"/>
        <v>1</v>
      </c>
      <c r="F3913" t="b">
        <f t="shared" si="363"/>
        <v>1</v>
      </c>
      <c r="G3913" t="str">
        <f t="shared" si="364"/>
        <v>N/A</v>
      </c>
      <c r="K3913" s="28">
        <v>3899</v>
      </c>
      <c r="L3913" s="27" t="s">
        <v>3</v>
      </c>
      <c r="M3913" s="27" t="s">
        <v>1</v>
      </c>
      <c r="N3913" t="b">
        <f t="shared" si="365"/>
        <v>1</v>
      </c>
      <c r="O3913" t="b">
        <f t="shared" si="366"/>
        <v>1</v>
      </c>
      <c r="P3913" t="str">
        <f t="shared" si="367"/>
        <v>N/A</v>
      </c>
    </row>
    <row r="3914" spans="2:16" x14ac:dyDescent="0.25">
      <c r="B3914" s="23">
        <f>'Raw data (base scenario)'!A3906</f>
        <v>3900</v>
      </c>
      <c r="C3914" s="23" t="str">
        <f>'Raw data (base scenario)'!B3906</f>
        <v>I</v>
      </c>
      <c r="D3914" s="23" t="str">
        <f>'Raw data (base scenario)'!C3906</f>
        <v>D</v>
      </c>
      <c r="E3914" t="b">
        <f t="shared" si="362"/>
        <v>1</v>
      </c>
      <c r="F3914" t="b">
        <f t="shared" si="363"/>
        <v>1</v>
      </c>
      <c r="G3914" t="str">
        <f t="shared" si="364"/>
        <v>N/A</v>
      </c>
      <c r="K3914" s="28">
        <v>3900</v>
      </c>
      <c r="L3914" s="27" t="s">
        <v>18</v>
      </c>
      <c r="M3914" s="27" t="s">
        <v>2</v>
      </c>
      <c r="N3914" t="b">
        <f t="shared" si="365"/>
        <v>1</v>
      </c>
      <c r="O3914" t="b">
        <f t="shared" si="366"/>
        <v>1</v>
      </c>
      <c r="P3914" t="str">
        <f t="shared" si="367"/>
        <v>N/A</v>
      </c>
    </row>
    <row r="3915" spans="2:16" x14ac:dyDescent="0.25">
      <c r="B3915" s="23">
        <f>'Raw data (base scenario)'!A3907</f>
        <v>3901</v>
      </c>
      <c r="C3915" s="23" t="str">
        <f>'Raw data (base scenario)'!B3907</f>
        <v>H</v>
      </c>
      <c r="D3915" s="23" t="str">
        <f>'Raw data (base scenario)'!C3907</f>
        <v>H</v>
      </c>
      <c r="E3915" t="b">
        <f t="shared" si="362"/>
        <v>1</v>
      </c>
      <c r="F3915" t="b">
        <f t="shared" si="363"/>
        <v>1</v>
      </c>
      <c r="G3915" t="str">
        <f t="shared" si="364"/>
        <v>N/A</v>
      </c>
      <c r="K3915" s="28">
        <v>3901</v>
      </c>
      <c r="L3915" s="27" t="s">
        <v>1</v>
      </c>
      <c r="M3915" s="27" t="s">
        <v>1</v>
      </c>
      <c r="N3915" t="b">
        <f t="shared" si="365"/>
        <v>1</v>
      </c>
      <c r="O3915" t="b">
        <f t="shared" si="366"/>
        <v>1</v>
      </c>
      <c r="P3915" t="str">
        <f t="shared" si="367"/>
        <v>N/A</v>
      </c>
    </row>
    <row r="3916" spans="2:16" x14ac:dyDescent="0.25">
      <c r="B3916" s="23">
        <f>'Raw data (base scenario)'!A3908</f>
        <v>3902</v>
      </c>
      <c r="C3916" s="23" t="str">
        <f>'Raw data (base scenario)'!B3908</f>
        <v>D</v>
      </c>
      <c r="D3916" s="23" t="str">
        <f>'Raw data (base scenario)'!C3908</f>
        <v>D</v>
      </c>
      <c r="E3916" t="b">
        <f t="shared" si="362"/>
        <v>1</v>
      </c>
      <c r="F3916" t="b">
        <f t="shared" si="363"/>
        <v>1</v>
      </c>
      <c r="G3916" t="b">
        <f t="shared" si="364"/>
        <v>1</v>
      </c>
      <c r="K3916" s="28">
        <v>3902</v>
      </c>
      <c r="L3916" s="27" t="s">
        <v>2</v>
      </c>
      <c r="M3916" s="27" t="s">
        <v>2</v>
      </c>
      <c r="N3916" t="b">
        <f t="shared" si="365"/>
        <v>1</v>
      </c>
      <c r="O3916" t="b">
        <f t="shared" si="366"/>
        <v>1</v>
      </c>
      <c r="P3916" t="b">
        <f t="shared" si="367"/>
        <v>1</v>
      </c>
    </row>
    <row r="3917" spans="2:16" x14ac:dyDescent="0.25">
      <c r="B3917" s="23">
        <f>'Raw data (base scenario)'!A3909</f>
        <v>3903</v>
      </c>
      <c r="C3917" s="23" t="str">
        <f>'Raw data (base scenario)'!B3909</f>
        <v>I</v>
      </c>
      <c r="D3917" s="23" t="str">
        <f>'Raw data (base scenario)'!C3909</f>
        <v>H</v>
      </c>
      <c r="E3917" t="b">
        <f t="shared" si="362"/>
        <v>1</v>
      </c>
      <c r="F3917" t="b">
        <f t="shared" si="363"/>
        <v>1</v>
      </c>
      <c r="G3917" t="str">
        <f t="shared" si="364"/>
        <v>N/A</v>
      </c>
      <c r="K3917" s="28">
        <v>3903</v>
      </c>
      <c r="L3917" s="27" t="s">
        <v>18</v>
      </c>
      <c r="M3917" s="27" t="s">
        <v>1</v>
      </c>
      <c r="N3917" t="b">
        <f t="shared" si="365"/>
        <v>1</v>
      </c>
      <c r="O3917" t="b">
        <f t="shared" si="366"/>
        <v>1</v>
      </c>
      <c r="P3917" t="str">
        <f t="shared" si="367"/>
        <v>N/A</v>
      </c>
    </row>
    <row r="3918" spans="2:16" x14ac:dyDescent="0.25">
      <c r="B3918" s="23">
        <f>'Raw data (base scenario)'!A3910</f>
        <v>3904</v>
      </c>
      <c r="C3918" s="23" t="str">
        <f>'Raw data (base scenario)'!B3910</f>
        <v>D</v>
      </c>
      <c r="D3918" s="23" t="str">
        <f>'Raw data (base scenario)'!C3910</f>
        <v>D</v>
      </c>
      <c r="E3918" t="b">
        <f t="shared" si="362"/>
        <v>1</v>
      </c>
      <c r="F3918" t="b">
        <f t="shared" si="363"/>
        <v>1</v>
      </c>
      <c r="G3918" t="b">
        <f t="shared" si="364"/>
        <v>1</v>
      </c>
      <c r="K3918" s="28">
        <v>3904</v>
      </c>
      <c r="L3918" s="27" t="s">
        <v>2</v>
      </c>
      <c r="M3918" s="27" t="s">
        <v>2</v>
      </c>
      <c r="N3918" t="b">
        <f t="shared" si="365"/>
        <v>1</v>
      </c>
      <c r="O3918" t="b">
        <f t="shared" si="366"/>
        <v>1</v>
      </c>
      <c r="P3918" t="b">
        <f t="shared" si="367"/>
        <v>1</v>
      </c>
    </row>
    <row r="3919" spans="2:16" x14ac:dyDescent="0.25">
      <c r="B3919" s="23">
        <f>'Raw data (base scenario)'!A3911</f>
        <v>3905</v>
      </c>
      <c r="C3919" s="23" t="str">
        <f>'Raw data (base scenario)'!B3911</f>
        <v>D</v>
      </c>
      <c r="D3919" s="23" t="str">
        <f>'Raw data (base scenario)'!C3911</f>
        <v>D</v>
      </c>
      <c r="E3919" t="b">
        <f t="shared" ref="E3919:E3982" si="368">OR(C3919=$A$4,C3919=$A$5,C3919=$A$6,C3919=$A$7)</f>
        <v>1</v>
      </c>
      <c r="F3919" t="b">
        <f t="shared" ref="F3919:F3982" si="369">OR(D3919=$A$4,D3919=$A$5,D3919=$A$6,D3919=$A$7)</f>
        <v>1</v>
      </c>
      <c r="G3919" t="b">
        <f t="shared" si="364"/>
        <v>1</v>
      </c>
      <c r="K3919" s="28">
        <v>3905</v>
      </c>
      <c r="L3919" s="27" t="s">
        <v>2</v>
      </c>
      <c r="M3919" s="27" t="s">
        <v>2</v>
      </c>
      <c r="N3919" t="b">
        <f t="shared" si="365"/>
        <v>1</v>
      </c>
      <c r="O3919" t="b">
        <f t="shared" si="366"/>
        <v>1</v>
      </c>
      <c r="P3919" t="b">
        <f t="shared" si="367"/>
        <v>1</v>
      </c>
    </row>
    <row r="3920" spans="2:16" x14ac:dyDescent="0.25">
      <c r="B3920" s="23">
        <f>'Raw data (base scenario)'!A3912</f>
        <v>3906</v>
      </c>
      <c r="C3920" s="23" t="str">
        <f>'Raw data (base scenario)'!B3912</f>
        <v>D</v>
      </c>
      <c r="D3920" s="23" t="str">
        <f>'Raw data (base scenario)'!C3912</f>
        <v>D</v>
      </c>
      <c r="E3920" t="b">
        <f t="shared" si="368"/>
        <v>1</v>
      </c>
      <c r="F3920" t="b">
        <f t="shared" si="369"/>
        <v>1</v>
      </c>
      <c r="G3920" t="b">
        <f t="shared" ref="G3920:G3983" si="370">IF(C3920="D",D3920="D","N/A")</f>
        <v>1</v>
      </c>
      <c r="K3920" s="28">
        <v>3906</v>
      </c>
      <c r="L3920" s="27" t="s">
        <v>2</v>
      </c>
      <c r="M3920" s="27" t="s">
        <v>2</v>
      </c>
      <c r="N3920" t="b">
        <f t="shared" ref="N3920:N3983" si="371">OR(L3920=$A$4,L3920=$A$5,L3920=$A$6,L3920=$A$7)</f>
        <v>1</v>
      </c>
      <c r="O3920" t="b">
        <f t="shared" ref="O3920:O3983" si="372">OR(M3920=$A$4,M3920=$A$5,M3920=$A$6,M3920=$A$7)</f>
        <v>1</v>
      </c>
      <c r="P3920" t="b">
        <f t="shared" ref="P3920:P3983" si="373">IF(L3920="D",M3920="D","N/A")</f>
        <v>1</v>
      </c>
    </row>
    <row r="3921" spans="2:16" x14ac:dyDescent="0.25">
      <c r="B3921" s="23">
        <f>'Raw data (base scenario)'!A3913</f>
        <v>3907</v>
      </c>
      <c r="C3921" s="23" t="str">
        <f>'Raw data (base scenario)'!B3913</f>
        <v>D</v>
      </c>
      <c r="D3921" s="23" t="str">
        <f>'Raw data (base scenario)'!C3913</f>
        <v>D</v>
      </c>
      <c r="E3921" t="b">
        <f t="shared" si="368"/>
        <v>1</v>
      </c>
      <c r="F3921" t="b">
        <f t="shared" si="369"/>
        <v>1</v>
      </c>
      <c r="G3921" t="b">
        <f t="shared" si="370"/>
        <v>1</v>
      </c>
      <c r="K3921" s="28">
        <v>3907</v>
      </c>
      <c r="L3921" s="27" t="s">
        <v>2</v>
      </c>
      <c r="M3921" s="27" t="s">
        <v>2</v>
      </c>
      <c r="N3921" t="b">
        <f t="shared" si="371"/>
        <v>1</v>
      </c>
      <c r="O3921" t="b">
        <f t="shared" si="372"/>
        <v>1</v>
      </c>
      <c r="P3921" t="b">
        <f t="shared" si="373"/>
        <v>1</v>
      </c>
    </row>
    <row r="3922" spans="2:16" x14ac:dyDescent="0.25">
      <c r="B3922" s="23">
        <f>'Raw data (base scenario)'!A3914</f>
        <v>3908</v>
      </c>
      <c r="C3922" s="23" t="str">
        <f>'Raw data (base scenario)'!B3914</f>
        <v>D</v>
      </c>
      <c r="D3922" s="23" t="str">
        <f>'Raw data (base scenario)'!C3914</f>
        <v>D</v>
      </c>
      <c r="E3922" t="b">
        <f t="shared" si="368"/>
        <v>1</v>
      </c>
      <c r="F3922" t="b">
        <f t="shared" si="369"/>
        <v>1</v>
      </c>
      <c r="G3922" t="b">
        <f t="shared" si="370"/>
        <v>1</v>
      </c>
      <c r="K3922" s="28">
        <v>3908</v>
      </c>
      <c r="L3922" s="27" t="s">
        <v>2</v>
      </c>
      <c r="M3922" s="27" t="s">
        <v>2</v>
      </c>
      <c r="N3922" t="b">
        <f t="shared" si="371"/>
        <v>1</v>
      </c>
      <c r="O3922" t="b">
        <f t="shared" si="372"/>
        <v>1</v>
      </c>
      <c r="P3922" t="b">
        <f t="shared" si="373"/>
        <v>1</v>
      </c>
    </row>
    <row r="3923" spans="2:16" x14ac:dyDescent="0.25">
      <c r="B3923" s="23">
        <f>'Raw data (base scenario)'!A3915</f>
        <v>3909</v>
      </c>
      <c r="C3923" s="23" t="str">
        <f>'Raw data (base scenario)'!B3915</f>
        <v>I</v>
      </c>
      <c r="D3923" s="23" t="str">
        <f>'Raw data (base scenario)'!C3915</f>
        <v>I</v>
      </c>
      <c r="E3923" t="b">
        <f t="shared" si="368"/>
        <v>1</v>
      </c>
      <c r="F3923" t="b">
        <f t="shared" si="369"/>
        <v>1</v>
      </c>
      <c r="G3923" t="str">
        <f t="shared" si="370"/>
        <v>N/A</v>
      </c>
      <c r="K3923" s="28">
        <v>3909</v>
      </c>
      <c r="L3923" s="27" t="s">
        <v>18</v>
      </c>
      <c r="M3923" s="27" t="s">
        <v>18</v>
      </c>
      <c r="N3923" t="b">
        <f t="shared" si="371"/>
        <v>1</v>
      </c>
      <c r="O3923" t="b">
        <f t="shared" si="372"/>
        <v>1</v>
      </c>
      <c r="P3923" t="str">
        <f t="shared" si="373"/>
        <v>N/A</v>
      </c>
    </row>
    <row r="3924" spans="2:16" x14ac:dyDescent="0.25">
      <c r="B3924" s="23">
        <f>'Raw data (base scenario)'!A3916</f>
        <v>3910</v>
      </c>
      <c r="C3924" s="23" t="str">
        <f>'Raw data (base scenario)'!B3916</f>
        <v>S</v>
      </c>
      <c r="D3924" s="23" t="str">
        <f>'Raw data (base scenario)'!C3916</f>
        <v>H</v>
      </c>
      <c r="E3924" t="b">
        <f t="shared" si="368"/>
        <v>1</v>
      </c>
      <c r="F3924" t="b">
        <f t="shared" si="369"/>
        <v>1</v>
      </c>
      <c r="G3924" t="str">
        <f t="shared" si="370"/>
        <v>N/A</v>
      </c>
      <c r="K3924" s="28">
        <v>3910</v>
      </c>
      <c r="L3924" s="27" t="s">
        <v>3</v>
      </c>
      <c r="M3924" s="27" t="s">
        <v>1</v>
      </c>
      <c r="N3924" t="b">
        <f t="shared" si="371"/>
        <v>1</v>
      </c>
      <c r="O3924" t="b">
        <f t="shared" si="372"/>
        <v>1</v>
      </c>
      <c r="P3924" t="str">
        <f t="shared" si="373"/>
        <v>N/A</v>
      </c>
    </row>
    <row r="3925" spans="2:16" x14ac:dyDescent="0.25">
      <c r="B3925" s="23">
        <f>'Raw data (base scenario)'!A3917</f>
        <v>3911</v>
      </c>
      <c r="C3925" s="23" t="str">
        <f>'Raw data (base scenario)'!B3917</f>
        <v>D</v>
      </c>
      <c r="D3925" s="23" t="str">
        <f>'Raw data (base scenario)'!C3917</f>
        <v>D</v>
      </c>
      <c r="E3925" t="b">
        <f t="shared" si="368"/>
        <v>1</v>
      </c>
      <c r="F3925" t="b">
        <f t="shared" si="369"/>
        <v>1</v>
      </c>
      <c r="G3925" t="b">
        <f t="shared" si="370"/>
        <v>1</v>
      </c>
      <c r="K3925" s="28">
        <v>3911</v>
      </c>
      <c r="L3925" s="27" t="s">
        <v>2</v>
      </c>
      <c r="M3925" s="27" t="s">
        <v>2</v>
      </c>
      <c r="N3925" t="b">
        <f t="shared" si="371"/>
        <v>1</v>
      </c>
      <c r="O3925" t="b">
        <f t="shared" si="372"/>
        <v>1</v>
      </c>
      <c r="P3925" t="b">
        <f t="shared" si="373"/>
        <v>1</v>
      </c>
    </row>
    <row r="3926" spans="2:16" x14ac:dyDescent="0.25">
      <c r="B3926" s="23">
        <f>'Raw data (base scenario)'!A3918</f>
        <v>3912</v>
      </c>
      <c r="C3926" s="23" t="str">
        <f>'Raw data (base scenario)'!B3918</f>
        <v>S</v>
      </c>
      <c r="D3926" s="23" t="str">
        <f>'Raw data (base scenario)'!C3918</f>
        <v>H</v>
      </c>
      <c r="E3926" t="b">
        <f t="shared" si="368"/>
        <v>1</v>
      </c>
      <c r="F3926" t="b">
        <f t="shared" si="369"/>
        <v>1</v>
      </c>
      <c r="G3926" t="str">
        <f t="shared" si="370"/>
        <v>N/A</v>
      </c>
      <c r="K3926" s="28">
        <v>3912</v>
      </c>
      <c r="L3926" s="27" t="s">
        <v>3</v>
      </c>
      <c r="M3926" s="27" t="s">
        <v>1</v>
      </c>
      <c r="N3926" t="b">
        <f t="shared" si="371"/>
        <v>1</v>
      </c>
      <c r="O3926" t="b">
        <f t="shared" si="372"/>
        <v>1</v>
      </c>
      <c r="P3926" t="str">
        <f t="shared" si="373"/>
        <v>N/A</v>
      </c>
    </row>
    <row r="3927" spans="2:16" x14ac:dyDescent="0.25">
      <c r="B3927" s="23">
        <f>'Raw data (base scenario)'!A3919</f>
        <v>3913</v>
      </c>
      <c r="C3927" s="23" t="str">
        <f>'Raw data (base scenario)'!B3919</f>
        <v>I</v>
      </c>
      <c r="D3927" s="23" t="str">
        <f>'Raw data (base scenario)'!C3919</f>
        <v>D</v>
      </c>
      <c r="E3927" t="b">
        <f t="shared" si="368"/>
        <v>1</v>
      </c>
      <c r="F3927" t="b">
        <f t="shared" si="369"/>
        <v>1</v>
      </c>
      <c r="G3927" t="str">
        <f t="shared" si="370"/>
        <v>N/A</v>
      </c>
      <c r="K3927" s="28">
        <v>3913</v>
      </c>
      <c r="L3927" s="27" t="s">
        <v>18</v>
      </c>
      <c r="M3927" s="27" t="s">
        <v>2</v>
      </c>
      <c r="N3927" t="b">
        <f t="shared" si="371"/>
        <v>1</v>
      </c>
      <c r="O3927" t="b">
        <f t="shared" si="372"/>
        <v>1</v>
      </c>
      <c r="P3927" t="str">
        <f t="shared" si="373"/>
        <v>N/A</v>
      </c>
    </row>
    <row r="3928" spans="2:16" x14ac:dyDescent="0.25">
      <c r="B3928" s="23">
        <f>'Raw data (base scenario)'!A3920</f>
        <v>3914</v>
      </c>
      <c r="C3928" s="23" t="str">
        <f>'Raw data (base scenario)'!B3920</f>
        <v>H</v>
      </c>
      <c r="D3928" s="23" t="str">
        <f>'Raw data (base scenario)'!C3920</f>
        <v>S</v>
      </c>
      <c r="E3928" t="b">
        <f t="shared" si="368"/>
        <v>1</v>
      </c>
      <c r="F3928" t="b">
        <f t="shared" si="369"/>
        <v>1</v>
      </c>
      <c r="G3928" t="str">
        <f t="shared" si="370"/>
        <v>N/A</v>
      </c>
      <c r="K3928" s="28">
        <v>3914</v>
      </c>
      <c r="L3928" s="27" t="s">
        <v>1</v>
      </c>
      <c r="M3928" s="27" t="s">
        <v>3</v>
      </c>
      <c r="N3928" t="b">
        <f t="shared" si="371"/>
        <v>1</v>
      </c>
      <c r="O3928" t="b">
        <f t="shared" si="372"/>
        <v>1</v>
      </c>
      <c r="P3928" t="str">
        <f t="shared" si="373"/>
        <v>N/A</v>
      </c>
    </row>
    <row r="3929" spans="2:16" x14ac:dyDescent="0.25">
      <c r="B3929" s="23">
        <f>'Raw data (base scenario)'!A3921</f>
        <v>3915</v>
      </c>
      <c r="C3929" s="23" t="str">
        <f>'Raw data (base scenario)'!B3921</f>
        <v>I</v>
      </c>
      <c r="D3929" s="23" t="str">
        <f>'Raw data (base scenario)'!C3921</f>
        <v>D</v>
      </c>
      <c r="E3929" t="b">
        <f t="shared" si="368"/>
        <v>1</v>
      </c>
      <c r="F3929" t="b">
        <f t="shared" si="369"/>
        <v>1</v>
      </c>
      <c r="G3929" t="str">
        <f t="shared" si="370"/>
        <v>N/A</v>
      </c>
      <c r="K3929" s="28">
        <v>3915</v>
      </c>
      <c r="L3929" s="27" t="s">
        <v>18</v>
      </c>
      <c r="M3929" s="27" t="s">
        <v>2</v>
      </c>
      <c r="N3929" t="b">
        <f t="shared" si="371"/>
        <v>1</v>
      </c>
      <c r="O3929" t="b">
        <f t="shared" si="372"/>
        <v>1</v>
      </c>
      <c r="P3929" t="str">
        <f t="shared" si="373"/>
        <v>N/A</v>
      </c>
    </row>
    <row r="3930" spans="2:16" x14ac:dyDescent="0.25">
      <c r="B3930" s="23">
        <f>'Raw data (base scenario)'!A3922</f>
        <v>3916</v>
      </c>
      <c r="C3930" s="23" t="str">
        <f>'Raw data (base scenario)'!B3922</f>
        <v>I</v>
      </c>
      <c r="D3930" s="23" t="str">
        <f>'Raw data (base scenario)'!C3922</f>
        <v>I</v>
      </c>
      <c r="E3930" t="b">
        <f t="shared" si="368"/>
        <v>1</v>
      </c>
      <c r="F3930" t="b">
        <f t="shared" si="369"/>
        <v>1</v>
      </c>
      <c r="G3930" t="str">
        <f t="shared" si="370"/>
        <v>N/A</v>
      </c>
      <c r="K3930" s="28">
        <v>3916</v>
      </c>
      <c r="L3930" s="27" t="s">
        <v>18</v>
      </c>
      <c r="M3930" s="27" t="s">
        <v>18</v>
      </c>
      <c r="N3930" t="b">
        <f t="shared" si="371"/>
        <v>1</v>
      </c>
      <c r="O3930" t="b">
        <f t="shared" si="372"/>
        <v>1</v>
      </c>
      <c r="P3930" t="str">
        <f t="shared" si="373"/>
        <v>N/A</v>
      </c>
    </row>
    <row r="3931" spans="2:16" x14ac:dyDescent="0.25">
      <c r="B3931" s="23">
        <f>'Raw data (base scenario)'!A3923</f>
        <v>3917</v>
      </c>
      <c r="C3931" s="23" t="str">
        <f>'Raw data (base scenario)'!B3923</f>
        <v>S</v>
      </c>
      <c r="D3931" s="23" t="str">
        <f>'Raw data (base scenario)'!C3923</f>
        <v>H</v>
      </c>
      <c r="E3931" t="b">
        <f t="shared" si="368"/>
        <v>1</v>
      </c>
      <c r="F3931" t="b">
        <f t="shared" si="369"/>
        <v>1</v>
      </c>
      <c r="G3931" t="str">
        <f t="shared" si="370"/>
        <v>N/A</v>
      </c>
      <c r="K3931" s="28">
        <v>3917</v>
      </c>
      <c r="L3931" s="27" t="s">
        <v>3</v>
      </c>
      <c r="M3931" s="27" t="s">
        <v>1</v>
      </c>
      <c r="N3931" t="b">
        <f t="shared" si="371"/>
        <v>1</v>
      </c>
      <c r="O3931" t="b">
        <f t="shared" si="372"/>
        <v>1</v>
      </c>
      <c r="P3931" t="str">
        <f t="shared" si="373"/>
        <v>N/A</v>
      </c>
    </row>
    <row r="3932" spans="2:16" x14ac:dyDescent="0.25">
      <c r="B3932" s="23">
        <f>'Raw data (base scenario)'!A3924</f>
        <v>3918</v>
      </c>
      <c r="C3932" s="23" t="str">
        <f>'Raw data (base scenario)'!B3924</f>
        <v>I</v>
      </c>
      <c r="D3932" s="23" t="str">
        <f>'Raw data (base scenario)'!C3924</f>
        <v>H</v>
      </c>
      <c r="E3932" t="b">
        <f t="shared" si="368"/>
        <v>1</v>
      </c>
      <c r="F3932" t="b">
        <f t="shared" si="369"/>
        <v>1</v>
      </c>
      <c r="G3932" t="str">
        <f t="shared" si="370"/>
        <v>N/A</v>
      </c>
      <c r="K3932" s="28">
        <v>3918</v>
      </c>
      <c r="L3932" s="27" t="s">
        <v>18</v>
      </c>
      <c r="M3932" s="27" t="s">
        <v>1</v>
      </c>
      <c r="N3932" t="b">
        <f t="shared" si="371"/>
        <v>1</v>
      </c>
      <c r="O3932" t="b">
        <f t="shared" si="372"/>
        <v>1</v>
      </c>
      <c r="P3932" t="str">
        <f t="shared" si="373"/>
        <v>N/A</v>
      </c>
    </row>
    <row r="3933" spans="2:16" x14ac:dyDescent="0.25">
      <c r="B3933" s="23">
        <f>'Raw data (base scenario)'!A3925</f>
        <v>3919</v>
      </c>
      <c r="C3933" s="23" t="str">
        <f>'Raw data (base scenario)'!B3925</f>
        <v>I</v>
      </c>
      <c r="D3933" s="23" t="str">
        <f>'Raw data (base scenario)'!C3925</f>
        <v>I</v>
      </c>
      <c r="E3933" t="b">
        <f t="shared" si="368"/>
        <v>1</v>
      </c>
      <c r="F3933" t="b">
        <f t="shared" si="369"/>
        <v>1</v>
      </c>
      <c r="G3933" t="str">
        <f t="shared" si="370"/>
        <v>N/A</v>
      </c>
      <c r="K3933" s="28">
        <v>3919</v>
      </c>
      <c r="L3933" s="27" t="s">
        <v>18</v>
      </c>
      <c r="M3933" s="27" t="s">
        <v>18</v>
      </c>
      <c r="N3933" t="b">
        <f t="shared" si="371"/>
        <v>1</v>
      </c>
      <c r="O3933" t="b">
        <f t="shared" si="372"/>
        <v>1</v>
      </c>
      <c r="P3933" t="str">
        <f t="shared" si="373"/>
        <v>N/A</v>
      </c>
    </row>
    <row r="3934" spans="2:16" x14ac:dyDescent="0.25">
      <c r="B3934" s="23">
        <f>'Raw data (base scenario)'!A3926</f>
        <v>3920</v>
      </c>
      <c r="C3934" s="23" t="str">
        <f>'Raw data (base scenario)'!B3926</f>
        <v>D</v>
      </c>
      <c r="D3934" s="23" t="str">
        <f>'Raw data (base scenario)'!C3926</f>
        <v>D</v>
      </c>
      <c r="E3934" t="b">
        <f t="shared" si="368"/>
        <v>1</v>
      </c>
      <c r="F3934" t="b">
        <f t="shared" si="369"/>
        <v>1</v>
      </c>
      <c r="G3934" t="b">
        <f t="shared" si="370"/>
        <v>1</v>
      </c>
      <c r="K3934" s="28">
        <v>3920</v>
      </c>
      <c r="L3934" s="27" t="s">
        <v>2</v>
      </c>
      <c r="M3934" s="27" t="s">
        <v>2</v>
      </c>
      <c r="N3934" t="b">
        <f t="shared" si="371"/>
        <v>1</v>
      </c>
      <c r="O3934" t="b">
        <f t="shared" si="372"/>
        <v>1</v>
      </c>
      <c r="P3934" t="b">
        <f t="shared" si="373"/>
        <v>1</v>
      </c>
    </row>
    <row r="3935" spans="2:16" x14ac:dyDescent="0.25">
      <c r="B3935" s="23">
        <f>'Raw data (base scenario)'!A3927</f>
        <v>3921</v>
      </c>
      <c r="C3935" s="23" t="str">
        <f>'Raw data (base scenario)'!B3927</f>
        <v>I</v>
      </c>
      <c r="D3935" s="23" t="str">
        <f>'Raw data (base scenario)'!C3927</f>
        <v>D</v>
      </c>
      <c r="E3935" t="b">
        <f t="shared" si="368"/>
        <v>1</v>
      </c>
      <c r="F3935" t="b">
        <f t="shared" si="369"/>
        <v>1</v>
      </c>
      <c r="G3935" t="str">
        <f t="shared" si="370"/>
        <v>N/A</v>
      </c>
      <c r="K3935" s="28">
        <v>3921</v>
      </c>
      <c r="L3935" s="27" t="s">
        <v>18</v>
      </c>
      <c r="M3935" s="27" t="s">
        <v>2</v>
      </c>
      <c r="N3935" t="b">
        <f t="shared" si="371"/>
        <v>1</v>
      </c>
      <c r="O3935" t="b">
        <f t="shared" si="372"/>
        <v>1</v>
      </c>
      <c r="P3935" t="str">
        <f t="shared" si="373"/>
        <v>N/A</v>
      </c>
    </row>
    <row r="3936" spans="2:16" x14ac:dyDescent="0.25">
      <c r="B3936" s="23">
        <f>'Raw data (base scenario)'!A3928</f>
        <v>3922</v>
      </c>
      <c r="C3936" s="23" t="str">
        <f>'Raw data (base scenario)'!B3928</f>
        <v>I</v>
      </c>
      <c r="D3936" s="23" t="str">
        <f>'Raw data (base scenario)'!C3928</f>
        <v>H</v>
      </c>
      <c r="E3936" t="b">
        <f t="shared" si="368"/>
        <v>1</v>
      </c>
      <c r="F3936" t="b">
        <f t="shared" si="369"/>
        <v>1</v>
      </c>
      <c r="G3936" t="str">
        <f t="shared" si="370"/>
        <v>N/A</v>
      </c>
      <c r="K3936" s="28">
        <v>3922</v>
      </c>
      <c r="L3936" s="27" t="s">
        <v>18</v>
      </c>
      <c r="M3936" s="27" t="s">
        <v>1</v>
      </c>
      <c r="N3936" t="b">
        <f t="shared" si="371"/>
        <v>1</v>
      </c>
      <c r="O3936" t="b">
        <f t="shared" si="372"/>
        <v>1</v>
      </c>
      <c r="P3936" t="str">
        <f t="shared" si="373"/>
        <v>N/A</v>
      </c>
    </row>
    <row r="3937" spans="2:16" x14ac:dyDescent="0.25">
      <c r="B3937" s="23">
        <f>'Raw data (base scenario)'!A3929</f>
        <v>3923</v>
      </c>
      <c r="C3937" s="23" t="str">
        <f>'Raw data (base scenario)'!B3929</f>
        <v>I</v>
      </c>
      <c r="D3937" s="23" t="str">
        <f>'Raw data (base scenario)'!C3929</f>
        <v>H</v>
      </c>
      <c r="E3937" t="b">
        <f t="shared" si="368"/>
        <v>1</v>
      </c>
      <c r="F3937" t="b">
        <f t="shared" si="369"/>
        <v>1</v>
      </c>
      <c r="G3937" t="str">
        <f t="shared" si="370"/>
        <v>N/A</v>
      </c>
      <c r="K3937" s="28">
        <v>3923</v>
      </c>
      <c r="L3937" s="27" t="s">
        <v>18</v>
      </c>
      <c r="M3937" s="27" t="s">
        <v>1</v>
      </c>
      <c r="N3937" t="b">
        <f t="shared" si="371"/>
        <v>1</v>
      </c>
      <c r="O3937" t="b">
        <f t="shared" si="372"/>
        <v>1</v>
      </c>
      <c r="P3937" t="str">
        <f t="shared" si="373"/>
        <v>N/A</v>
      </c>
    </row>
    <row r="3938" spans="2:16" x14ac:dyDescent="0.25">
      <c r="B3938" s="23">
        <f>'Raw data (base scenario)'!A3930</f>
        <v>3924</v>
      </c>
      <c r="C3938" s="23" t="str">
        <f>'Raw data (base scenario)'!B3930</f>
        <v>D</v>
      </c>
      <c r="D3938" s="23" t="str">
        <f>'Raw data (base scenario)'!C3930</f>
        <v>D</v>
      </c>
      <c r="E3938" t="b">
        <f t="shared" si="368"/>
        <v>1</v>
      </c>
      <c r="F3938" t="b">
        <f t="shared" si="369"/>
        <v>1</v>
      </c>
      <c r="G3938" t="b">
        <f t="shared" si="370"/>
        <v>1</v>
      </c>
      <c r="K3938" s="28">
        <v>3924</v>
      </c>
      <c r="L3938" s="27" t="s">
        <v>2</v>
      </c>
      <c r="M3938" s="27" t="s">
        <v>2</v>
      </c>
      <c r="N3938" t="b">
        <f t="shared" si="371"/>
        <v>1</v>
      </c>
      <c r="O3938" t="b">
        <f t="shared" si="372"/>
        <v>1</v>
      </c>
      <c r="P3938" t="b">
        <f t="shared" si="373"/>
        <v>1</v>
      </c>
    </row>
    <row r="3939" spans="2:16" x14ac:dyDescent="0.25">
      <c r="B3939" s="23">
        <f>'Raw data (base scenario)'!A3931</f>
        <v>3925</v>
      </c>
      <c r="C3939" s="23" t="str">
        <f>'Raw data (base scenario)'!B3931</f>
        <v>D</v>
      </c>
      <c r="D3939" s="23" t="str">
        <f>'Raw data (base scenario)'!C3931</f>
        <v>D</v>
      </c>
      <c r="E3939" t="b">
        <f t="shared" si="368"/>
        <v>1</v>
      </c>
      <c r="F3939" t="b">
        <f t="shared" si="369"/>
        <v>1</v>
      </c>
      <c r="G3939" t="b">
        <f t="shared" si="370"/>
        <v>1</v>
      </c>
      <c r="K3939" s="28">
        <v>3925</v>
      </c>
      <c r="L3939" s="27" t="s">
        <v>2</v>
      </c>
      <c r="M3939" s="27" t="s">
        <v>2</v>
      </c>
      <c r="N3939" t="b">
        <f t="shared" si="371"/>
        <v>1</v>
      </c>
      <c r="O3939" t="b">
        <f t="shared" si="372"/>
        <v>1</v>
      </c>
      <c r="P3939" t="b">
        <f t="shared" si="373"/>
        <v>1</v>
      </c>
    </row>
    <row r="3940" spans="2:16" x14ac:dyDescent="0.25">
      <c r="B3940" s="23">
        <f>'Raw data (base scenario)'!A3932</f>
        <v>3926</v>
      </c>
      <c r="C3940" s="23" t="str">
        <f>'Raw data (base scenario)'!B3932</f>
        <v>I</v>
      </c>
      <c r="D3940" s="23" t="str">
        <f>'Raw data (base scenario)'!C3932</f>
        <v>S</v>
      </c>
      <c r="E3940" t="b">
        <f t="shared" si="368"/>
        <v>1</v>
      </c>
      <c r="F3940" t="b">
        <f t="shared" si="369"/>
        <v>1</v>
      </c>
      <c r="G3940" t="str">
        <f t="shared" si="370"/>
        <v>N/A</v>
      </c>
      <c r="K3940" s="28">
        <v>3926</v>
      </c>
      <c r="L3940" s="27" t="s">
        <v>18</v>
      </c>
      <c r="M3940" s="27" t="s">
        <v>3</v>
      </c>
      <c r="N3940" t="b">
        <f t="shared" si="371"/>
        <v>1</v>
      </c>
      <c r="O3940" t="b">
        <f t="shared" si="372"/>
        <v>1</v>
      </c>
      <c r="P3940" t="str">
        <f t="shared" si="373"/>
        <v>N/A</v>
      </c>
    </row>
    <row r="3941" spans="2:16" x14ac:dyDescent="0.25">
      <c r="B3941" s="23">
        <f>'Raw data (base scenario)'!A3933</f>
        <v>3927</v>
      </c>
      <c r="C3941" s="23" t="str">
        <f>'Raw data (base scenario)'!B3933</f>
        <v>S</v>
      </c>
      <c r="D3941" s="23" t="str">
        <f>'Raw data (base scenario)'!C3933</f>
        <v>H</v>
      </c>
      <c r="E3941" t="b">
        <f t="shared" si="368"/>
        <v>1</v>
      </c>
      <c r="F3941" t="b">
        <f t="shared" si="369"/>
        <v>1</v>
      </c>
      <c r="G3941" t="str">
        <f t="shared" si="370"/>
        <v>N/A</v>
      </c>
      <c r="K3941" s="28">
        <v>3927</v>
      </c>
      <c r="L3941" s="27" t="s">
        <v>3</v>
      </c>
      <c r="M3941" s="27" t="s">
        <v>1</v>
      </c>
      <c r="N3941" t="b">
        <f t="shared" si="371"/>
        <v>1</v>
      </c>
      <c r="O3941" t="b">
        <f t="shared" si="372"/>
        <v>1</v>
      </c>
      <c r="P3941" t="str">
        <f t="shared" si="373"/>
        <v>N/A</v>
      </c>
    </row>
    <row r="3942" spans="2:16" x14ac:dyDescent="0.25">
      <c r="B3942" s="23">
        <f>'Raw data (base scenario)'!A3934</f>
        <v>3928</v>
      </c>
      <c r="C3942" s="23" t="str">
        <f>'Raw data (base scenario)'!B3934</f>
        <v>I</v>
      </c>
      <c r="D3942" s="23" t="str">
        <f>'Raw data (base scenario)'!C3934</f>
        <v>S</v>
      </c>
      <c r="E3942" t="b">
        <f t="shared" si="368"/>
        <v>1</v>
      </c>
      <c r="F3942" t="b">
        <f t="shared" si="369"/>
        <v>1</v>
      </c>
      <c r="G3942" t="str">
        <f t="shared" si="370"/>
        <v>N/A</v>
      </c>
      <c r="K3942" s="28">
        <v>3928</v>
      </c>
      <c r="L3942" s="27" t="s">
        <v>18</v>
      </c>
      <c r="M3942" s="27" t="s">
        <v>3</v>
      </c>
      <c r="N3942" t="b">
        <f t="shared" si="371"/>
        <v>1</v>
      </c>
      <c r="O3942" t="b">
        <f t="shared" si="372"/>
        <v>1</v>
      </c>
      <c r="P3942" t="str">
        <f t="shared" si="373"/>
        <v>N/A</v>
      </c>
    </row>
    <row r="3943" spans="2:16" x14ac:dyDescent="0.25">
      <c r="B3943" s="23">
        <f>'Raw data (base scenario)'!A3935</f>
        <v>3929</v>
      </c>
      <c r="C3943" s="23" t="str">
        <f>'Raw data (base scenario)'!B3935</f>
        <v>I</v>
      </c>
      <c r="D3943" s="23" t="str">
        <f>'Raw data (base scenario)'!C3935</f>
        <v>S</v>
      </c>
      <c r="E3943" t="b">
        <f t="shared" si="368"/>
        <v>1</v>
      </c>
      <c r="F3943" t="b">
        <f t="shared" si="369"/>
        <v>1</v>
      </c>
      <c r="G3943" t="str">
        <f t="shared" si="370"/>
        <v>N/A</v>
      </c>
      <c r="K3943" s="28">
        <v>3929</v>
      </c>
      <c r="L3943" s="27" t="s">
        <v>18</v>
      </c>
      <c r="M3943" s="27" t="s">
        <v>3</v>
      </c>
      <c r="N3943" t="b">
        <f t="shared" si="371"/>
        <v>1</v>
      </c>
      <c r="O3943" t="b">
        <f t="shared" si="372"/>
        <v>1</v>
      </c>
      <c r="P3943" t="str">
        <f t="shared" si="373"/>
        <v>N/A</v>
      </c>
    </row>
    <row r="3944" spans="2:16" x14ac:dyDescent="0.25">
      <c r="B3944" s="23">
        <f>'Raw data (base scenario)'!A3936</f>
        <v>3930</v>
      </c>
      <c r="C3944" s="23" t="str">
        <f>'Raw data (base scenario)'!B3936</f>
        <v>H</v>
      </c>
      <c r="D3944" s="23" t="str">
        <f>'Raw data (base scenario)'!C3936</f>
        <v>H</v>
      </c>
      <c r="E3944" t="b">
        <f t="shared" si="368"/>
        <v>1</v>
      </c>
      <c r="F3944" t="b">
        <f t="shared" si="369"/>
        <v>1</v>
      </c>
      <c r="G3944" t="str">
        <f t="shared" si="370"/>
        <v>N/A</v>
      </c>
      <c r="K3944" s="28">
        <v>3930</v>
      </c>
      <c r="L3944" s="27" t="s">
        <v>1</v>
      </c>
      <c r="M3944" s="27" t="s">
        <v>1</v>
      </c>
      <c r="N3944" t="b">
        <f t="shared" si="371"/>
        <v>1</v>
      </c>
      <c r="O3944" t="b">
        <f t="shared" si="372"/>
        <v>1</v>
      </c>
      <c r="P3944" t="str">
        <f t="shared" si="373"/>
        <v>N/A</v>
      </c>
    </row>
    <row r="3945" spans="2:16" x14ac:dyDescent="0.25">
      <c r="B3945" s="23">
        <f>'Raw data (base scenario)'!A3937</f>
        <v>3931</v>
      </c>
      <c r="C3945" s="23" t="str">
        <f>'Raw data (base scenario)'!B3937</f>
        <v>I</v>
      </c>
      <c r="D3945" s="23" t="str">
        <f>'Raw data (base scenario)'!C3937</f>
        <v>I</v>
      </c>
      <c r="E3945" t="b">
        <f t="shared" si="368"/>
        <v>1</v>
      </c>
      <c r="F3945" t="b">
        <f t="shared" si="369"/>
        <v>1</v>
      </c>
      <c r="G3945" t="str">
        <f t="shared" si="370"/>
        <v>N/A</v>
      </c>
      <c r="K3945" s="28">
        <v>3931</v>
      </c>
      <c r="L3945" s="27" t="s">
        <v>18</v>
      </c>
      <c r="M3945" s="27" t="s">
        <v>18</v>
      </c>
      <c r="N3945" t="b">
        <f t="shared" si="371"/>
        <v>1</v>
      </c>
      <c r="O3945" t="b">
        <f t="shared" si="372"/>
        <v>1</v>
      </c>
      <c r="P3945" t="str">
        <f t="shared" si="373"/>
        <v>N/A</v>
      </c>
    </row>
    <row r="3946" spans="2:16" x14ac:dyDescent="0.25">
      <c r="B3946" s="23">
        <f>'Raw data (base scenario)'!A3938</f>
        <v>3932</v>
      </c>
      <c r="C3946" s="23" t="str">
        <f>'Raw data (base scenario)'!B3938</f>
        <v>D</v>
      </c>
      <c r="D3946" s="23" t="str">
        <f>'Raw data (base scenario)'!C3938</f>
        <v>D</v>
      </c>
      <c r="E3946" t="b">
        <f t="shared" si="368"/>
        <v>1</v>
      </c>
      <c r="F3946" t="b">
        <f t="shared" si="369"/>
        <v>1</v>
      </c>
      <c r="G3946" t="b">
        <f t="shared" si="370"/>
        <v>1</v>
      </c>
      <c r="K3946" s="28">
        <v>3932</v>
      </c>
      <c r="L3946" s="27" t="s">
        <v>2</v>
      </c>
      <c r="M3946" s="27" t="s">
        <v>2</v>
      </c>
      <c r="N3946" t="b">
        <f t="shared" si="371"/>
        <v>1</v>
      </c>
      <c r="O3946" t="b">
        <f t="shared" si="372"/>
        <v>1</v>
      </c>
      <c r="P3946" t="b">
        <f t="shared" si="373"/>
        <v>1</v>
      </c>
    </row>
    <row r="3947" spans="2:16" x14ac:dyDescent="0.25">
      <c r="B3947" s="23">
        <f>'Raw data (base scenario)'!A3939</f>
        <v>3933</v>
      </c>
      <c r="C3947" s="23" t="str">
        <f>'Raw data (base scenario)'!B3939</f>
        <v>S</v>
      </c>
      <c r="D3947" s="23" t="str">
        <f>'Raw data (base scenario)'!C3939</f>
        <v>H</v>
      </c>
      <c r="E3947" t="b">
        <f t="shared" si="368"/>
        <v>1</v>
      </c>
      <c r="F3947" t="b">
        <f t="shared" si="369"/>
        <v>1</v>
      </c>
      <c r="G3947" t="str">
        <f t="shared" si="370"/>
        <v>N/A</v>
      </c>
      <c r="K3947" s="28">
        <v>3933</v>
      </c>
      <c r="L3947" s="27" t="s">
        <v>3</v>
      </c>
      <c r="M3947" s="27" t="s">
        <v>1</v>
      </c>
      <c r="N3947" t="b">
        <f t="shared" si="371"/>
        <v>1</v>
      </c>
      <c r="O3947" t="b">
        <f t="shared" si="372"/>
        <v>1</v>
      </c>
      <c r="P3947" t="str">
        <f t="shared" si="373"/>
        <v>N/A</v>
      </c>
    </row>
    <row r="3948" spans="2:16" x14ac:dyDescent="0.25">
      <c r="B3948" s="23">
        <f>'Raw data (base scenario)'!A3940</f>
        <v>3934</v>
      </c>
      <c r="C3948" s="23" t="str">
        <f>'Raw data (base scenario)'!B3940</f>
        <v>I</v>
      </c>
      <c r="D3948" s="23" t="str">
        <f>'Raw data (base scenario)'!C3940</f>
        <v>D</v>
      </c>
      <c r="E3948" t="b">
        <f t="shared" si="368"/>
        <v>1</v>
      </c>
      <c r="F3948" t="b">
        <f t="shared" si="369"/>
        <v>1</v>
      </c>
      <c r="G3948" t="str">
        <f t="shared" si="370"/>
        <v>N/A</v>
      </c>
      <c r="K3948" s="28">
        <v>3934</v>
      </c>
      <c r="L3948" s="27" t="s">
        <v>18</v>
      </c>
      <c r="M3948" s="27" t="s">
        <v>2</v>
      </c>
      <c r="N3948" t="b">
        <f t="shared" si="371"/>
        <v>1</v>
      </c>
      <c r="O3948" t="b">
        <f t="shared" si="372"/>
        <v>1</v>
      </c>
      <c r="P3948" t="str">
        <f t="shared" si="373"/>
        <v>N/A</v>
      </c>
    </row>
    <row r="3949" spans="2:16" x14ac:dyDescent="0.25">
      <c r="B3949" s="23">
        <f>'Raw data (base scenario)'!A3941</f>
        <v>3935</v>
      </c>
      <c r="C3949" s="23" t="str">
        <f>'Raw data (base scenario)'!B3941</f>
        <v>I</v>
      </c>
      <c r="D3949" s="23" t="str">
        <f>'Raw data (base scenario)'!C3941</f>
        <v>I</v>
      </c>
      <c r="E3949" t="b">
        <f t="shared" si="368"/>
        <v>1</v>
      </c>
      <c r="F3949" t="b">
        <f t="shared" si="369"/>
        <v>1</v>
      </c>
      <c r="G3949" t="str">
        <f t="shared" si="370"/>
        <v>N/A</v>
      </c>
      <c r="K3949" s="28">
        <v>3935</v>
      </c>
      <c r="L3949" s="27" t="s">
        <v>18</v>
      </c>
      <c r="M3949" s="27" t="s">
        <v>18</v>
      </c>
      <c r="N3949" t="b">
        <f t="shared" si="371"/>
        <v>1</v>
      </c>
      <c r="O3949" t="b">
        <f t="shared" si="372"/>
        <v>1</v>
      </c>
      <c r="P3949" t="str">
        <f t="shared" si="373"/>
        <v>N/A</v>
      </c>
    </row>
    <row r="3950" spans="2:16" x14ac:dyDescent="0.25">
      <c r="B3950" s="23">
        <f>'Raw data (base scenario)'!A3942</f>
        <v>3936</v>
      </c>
      <c r="C3950" s="23" t="str">
        <f>'Raw data (base scenario)'!B3942</f>
        <v>S</v>
      </c>
      <c r="D3950" s="23" t="str">
        <f>'Raw data (base scenario)'!C3942</f>
        <v>H</v>
      </c>
      <c r="E3950" t="b">
        <f t="shared" si="368"/>
        <v>1</v>
      </c>
      <c r="F3950" t="b">
        <f t="shared" si="369"/>
        <v>1</v>
      </c>
      <c r="G3950" t="str">
        <f t="shared" si="370"/>
        <v>N/A</v>
      </c>
      <c r="K3950" s="28">
        <v>3936</v>
      </c>
      <c r="L3950" s="27" t="s">
        <v>3</v>
      </c>
      <c r="M3950" s="27" t="s">
        <v>1</v>
      </c>
      <c r="N3950" t="b">
        <f t="shared" si="371"/>
        <v>1</v>
      </c>
      <c r="O3950" t="b">
        <f t="shared" si="372"/>
        <v>1</v>
      </c>
      <c r="P3950" t="str">
        <f t="shared" si="373"/>
        <v>N/A</v>
      </c>
    </row>
    <row r="3951" spans="2:16" x14ac:dyDescent="0.25">
      <c r="B3951" s="23">
        <f>'Raw data (base scenario)'!A3943</f>
        <v>3937</v>
      </c>
      <c r="C3951" s="23" t="str">
        <f>'Raw data (base scenario)'!B3943</f>
        <v>I</v>
      </c>
      <c r="D3951" s="23" t="str">
        <f>'Raw data (base scenario)'!C3943</f>
        <v>S</v>
      </c>
      <c r="E3951" t="b">
        <f t="shared" si="368"/>
        <v>1</v>
      </c>
      <c r="F3951" t="b">
        <f t="shared" si="369"/>
        <v>1</v>
      </c>
      <c r="G3951" t="str">
        <f t="shared" si="370"/>
        <v>N/A</v>
      </c>
      <c r="K3951" s="28">
        <v>3937</v>
      </c>
      <c r="L3951" s="27" t="s">
        <v>18</v>
      </c>
      <c r="M3951" s="27" t="s">
        <v>3</v>
      </c>
      <c r="N3951" t="b">
        <f t="shared" si="371"/>
        <v>1</v>
      </c>
      <c r="O3951" t="b">
        <f t="shared" si="372"/>
        <v>1</v>
      </c>
      <c r="P3951" t="str">
        <f t="shared" si="373"/>
        <v>N/A</v>
      </c>
    </row>
    <row r="3952" spans="2:16" x14ac:dyDescent="0.25">
      <c r="B3952" s="23">
        <f>'Raw data (base scenario)'!A3944</f>
        <v>3938</v>
      </c>
      <c r="C3952" s="23" t="str">
        <f>'Raw data (base scenario)'!B3944</f>
        <v>H</v>
      </c>
      <c r="D3952" s="23" t="str">
        <f>'Raw data (base scenario)'!C3944</f>
        <v>H</v>
      </c>
      <c r="E3952" t="b">
        <f t="shared" si="368"/>
        <v>1</v>
      </c>
      <c r="F3952" t="b">
        <f t="shared" si="369"/>
        <v>1</v>
      </c>
      <c r="G3952" t="str">
        <f t="shared" si="370"/>
        <v>N/A</v>
      </c>
      <c r="K3952" s="28">
        <v>3938</v>
      </c>
      <c r="L3952" s="27" t="s">
        <v>1</v>
      </c>
      <c r="M3952" s="27" t="s">
        <v>1</v>
      </c>
      <c r="N3952" t="b">
        <f t="shared" si="371"/>
        <v>1</v>
      </c>
      <c r="O3952" t="b">
        <f t="shared" si="372"/>
        <v>1</v>
      </c>
      <c r="P3952" t="str">
        <f t="shared" si="373"/>
        <v>N/A</v>
      </c>
    </row>
    <row r="3953" spans="2:16" x14ac:dyDescent="0.25">
      <c r="B3953" s="23">
        <f>'Raw data (base scenario)'!A3945</f>
        <v>3939</v>
      </c>
      <c r="C3953" s="23" t="str">
        <f>'Raw data (base scenario)'!B3945</f>
        <v>D</v>
      </c>
      <c r="D3953" s="23" t="str">
        <f>'Raw data (base scenario)'!C3945</f>
        <v>D</v>
      </c>
      <c r="E3953" t="b">
        <f t="shared" si="368"/>
        <v>1</v>
      </c>
      <c r="F3953" t="b">
        <f t="shared" si="369"/>
        <v>1</v>
      </c>
      <c r="G3953" t="b">
        <f t="shared" si="370"/>
        <v>1</v>
      </c>
      <c r="K3953" s="28">
        <v>3939</v>
      </c>
      <c r="L3953" s="27" t="s">
        <v>2</v>
      </c>
      <c r="M3953" s="27" t="s">
        <v>2</v>
      </c>
      <c r="N3953" t="b">
        <f t="shared" si="371"/>
        <v>1</v>
      </c>
      <c r="O3953" t="b">
        <f t="shared" si="372"/>
        <v>1</v>
      </c>
      <c r="P3953" t="b">
        <f t="shared" si="373"/>
        <v>1</v>
      </c>
    </row>
    <row r="3954" spans="2:16" x14ac:dyDescent="0.25">
      <c r="B3954" s="23">
        <f>'Raw data (base scenario)'!A3946</f>
        <v>3940</v>
      </c>
      <c r="C3954" s="23" t="str">
        <f>'Raw data (base scenario)'!B3946</f>
        <v>I</v>
      </c>
      <c r="D3954" s="23" t="str">
        <f>'Raw data (base scenario)'!C3946</f>
        <v>I</v>
      </c>
      <c r="E3954" t="b">
        <f t="shared" si="368"/>
        <v>1</v>
      </c>
      <c r="F3954" t="b">
        <f t="shared" si="369"/>
        <v>1</v>
      </c>
      <c r="G3954" t="str">
        <f t="shared" si="370"/>
        <v>N/A</v>
      </c>
      <c r="K3954" s="28">
        <v>3940</v>
      </c>
      <c r="L3954" s="27" t="s">
        <v>18</v>
      </c>
      <c r="M3954" s="27" t="s">
        <v>18</v>
      </c>
      <c r="N3954" t="b">
        <f t="shared" si="371"/>
        <v>1</v>
      </c>
      <c r="O3954" t="b">
        <f t="shared" si="372"/>
        <v>1</v>
      </c>
      <c r="P3954" t="str">
        <f t="shared" si="373"/>
        <v>N/A</v>
      </c>
    </row>
    <row r="3955" spans="2:16" x14ac:dyDescent="0.25">
      <c r="B3955" s="23">
        <f>'Raw data (base scenario)'!A3947</f>
        <v>3941</v>
      </c>
      <c r="C3955" s="23" t="str">
        <f>'Raw data (base scenario)'!B3947</f>
        <v>I</v>
      </c>
      <c r="D3955" s="23" t="str">
        <f>'Raw data (base scenario)'!C3947</f>
        <v>I</v>
      </c>
      <c r="E3955" t="b">
        <f t="shared" si="368"/>
        <v>1</v>
      </c>
      <c r="F3955" t="b">
        <f t="shared" si="369"/>
        <v>1</v>
      </c>
      <c r="G3955" t="str">
        <f t="shared" si="370"/>
        <v>N/A</v>
      </c>
      <c r="K3955" s="28">
        <v>3941</v>
      </c>
      <c r="L3955" s="27" t="s">
        <v>18</v>
      </c>
      <c r="M3955" s="27" t="s">
        <v>18</v>
      </c>
      <c r="N3955" t="b">
        <f t="shared" si="371"/>
        <v>1</v>
      </c>
      <c r="O3955" t="b">
        <f t="shared" si="372"/>
        <v>1</v>
      </c>
      <c r="P3955" t="str">
        <f t="shared" si="373"/>
        <v>N/A</v>
      </c>
    </row>
    <row r="3956" spans="2:16" x14ac:dyDescent="0.25">
      <c r="B3956" s="23">
        <f>'Raw data (base scenario)'!A3948</f>
        <v>3942</v>
      </c>
      <c r="C3956" s="23" t="str">
        <f>'Raw data (base scenario)'!B3948</f>
        <v>H</v>
      </c>
      <c r="D3956" s="23" t="str">
        <f>'Raw data (base scenario)'!C3948</f>
        <v>S</v>
      </c>
      <c r="E3956" t="b">
        <f t="shared" si="368"/>
        <v>1</v>
      </c>
      <c r="F3956" t="b">
        <f t="shared" si="369"/>
        <v>1</v>
      </c>
      <c r="G3956" t="str">
        <f t="shared" si="370"/>
        <v>N/A</v>
      </c>
      <c r="K3956" s="28">
        <v>3942</v>
      </c>
      <c r="L3956" s="27" t="s">
        <v>1</v>
      </c>
      <c r="M3956" s="27" t="s">
        <v>3</v>
      </c>
      <c r="N3956" t="b">
        <f t="shared" si="371"/>
        <v>1</v>
      </c>
      <c r="O3956" t="b">
        <f t="shared" si="372"/>
        <v>1</v>
      </c>
      <c r="P3956" t="str">
        <f t="shared" si="373"/>
        <v>N/A</v>
      </c>
    </row>
    <row r="3957" spans="2:16" x14ac:dyDescent="0.25">
      <c r="B3957" s="23">
        <f>'Raw data (base scenario)'!A3949</f>
        <v>3943</v>
      </c>
      <c r="C3957" s="23" t="str">
        <f>'Raw data (base scenario)'!B3949</f>
        <v>I</v>
      </c>
      <c r="D3957" s="23" t="str">
        <f>'Raw data (base scenario)'!C3949</f>
        <v>I</v>
      </c>
      <c r="E3957" t="b">
        <f t="shared" si="368"/>
        <v>1</v>
      </c>
      <c r="F3957" t="b">
        <f t="shared" si="369"/>
        <v>1</v>
      </c>
      <c r="G3957" t="str">
        <f t="shared" si="370"/>
        <v>N/A</v>
      </c>
      <c r="K3957" s="28">
        <v>3943</v>
      </c>
      <c r="L3957" s="27" t="s">
        <v>18</v>
      </c>
      <c r="M3957" s="27" t="s">
        <v>18</v>
      </c>
      <c r="N3957" t="b">
        <f t="shared" si="371"/>
        <v>1</v>
      </c>
      <c r="O3957" t="b">
        <f t="shared" si="372"/>
        <v>1</v>
      </c>
      <c r="P3957" t="str">
        <f t="shared" si="373"/>
        <v>N/A</v>
      </c>
    </row>
    <row r="3958" spans="2:16" x14ac:dyDescent="0.25">
      <c r="B3958" s="23">
        <f>'Raw data (base scenario)'!A3950</f>
        <v>3944</v>
      </c>
      <c r="C3958" s="23" t="str">
        <f>'Raw data (base scenario)'!B3950</f>
        <v>D</v>
      </c>
      <c r="D3958" s="23" t="str">
        <f>'Raw data (base scenario)'!C3950</f>
        <v>D</v>
      </c>
      <c r="E3958" t="b">
        <f t="shared" si="368"/>
        <v>1</v>
      </c>
      <c r="F3958" t="b">
        <f t="shared" si="369"/>
        <v>1</v>
      </c>
      <c r="G3958" t="b">
        <f t="shared" si="370"/>
        <v>1</v>
      </c>
      <c r="K3958" s="28">
        <v>3944</v>
      </c>
      <c r="L3958" s="27" t="s">
        <v>2</v>
      </c>
      <c r="M3958" s="27" t="s">
        <v>2</v>
      </c>
      <c r="N3958" t="b">
        <f t="shared" si="371"/>
        <v>1</v>
      </c>
      <c r="O3958" t="b">
        <f t="shared" si="372"/>
        <v>1</v>
      </c>
      <c r="P3958" t="b">
        <f t="shared" si="373"/>
        <v>1</v>
      </c>
    </row>
    <row r="3959" spans="2:16" x14ac:dyDescent="0.25">
      <c r="B3959" s="23">
        <f>'Raw data (base scenario)'!A3951</f>
        <v>3945</v>
      </c>
      <c r="C3959" s="23" t="str">
        <f>'Raw data (base scenario)'!B3951</f>
        <v>D</v>
      </c>
      <c r="D3959" s="23" t="str">
        <f>'Raw data (base scenario)'!C3951</f>
        <v>D</v>
      </c>
      <c r="E3959" t="b">
        <f t="shared" si="368"/>
        <v>1</v>
      </c>
      <c r="F3959" t="b">
        <f t="shared" si="369"/>
        <v>1</v>
      </c>
      <c r="G3959" t="b">
        <f t="shared" si="370"/>
        <v>1</v>
      </c>
      <c r="K3959" s="28">
        <v>3945</v>
      </c>
      <c r="L3959" s="27" t="s">
        <v>2</v>
      </c>
      <c r="M3959" s="27" t="s">
        <v>2</v>
      </c>
      <c r="N3959" t="b">
        <f t="shared" si="371"/>
        <v>1</v>
      </c>
      <c r="O3959" t="b">
        <f t="shared" si="372"/>
        <v>1</v>
      </c>
      <c r="P3959" t="b">
        <f t="shared" si="373"/>
        <v>1</v>
      </c>
    </row>
    <row r="3960" spans="2:16" x14ac:dyDescent="0.25">
      <c r="B3960" s="23">
        <f>'Raw data (base scenario)'!A3952</f>
        <v>3946</v>
      </c>
      <c r="C3960" s="23" t="str">
        <f>'Raw data (base scenario)'!B3952</f>
        <v>S</v>
      </c>
      <c r="D3960" s="23" t="str">
        <f>'Raw data (base scenario)'!C3952</f>
        <v>S</v>
      </c>
      <c r="E3960" t="b">
        <f t="shared" si="368"/>
        <v>1</v>
      </c>
      <c r="F3960" t="b">
        <f t="shared" si="369"/>
        <v>1</v>
      </c>
      <c r="G3960" t="str">
        <f t="shared" si="370"/>
        <v>N/A</v>
      </c>
      <c r="K3960" s="28">
        <v>3946</v>
      </c>
      <c r="L3960" s="27" t="s">
        <v>3</v>
      </c>
      <c r="M3960" s="27" t="s">
        <v>3</v>
      </c>
      <c r="N3960" t="b">
        <f t="shared" si="371"/>
        <v>1</v>
      </c>
      <c r="O3960" t="b">
        <f t="shared" si="372"/>
        <v>1</v>
      </c>
      <c r="P3960" t="str">
        <f t="shared" si="373"/>
        <v>N/A</v>
      </c>
    </row>
    <row r="3961" spans="2:16" x14ac:dyDescent="0.25">
      <c r="B3961" s="23">
        <f>'Raw data (base scenario)'!A3953</f>
        <v>3947</v>
      </c>
      <c r="C3961" s="23" t="str">
        <f>'Raw data (base scenario)'!B3953</f>
        <v>I</v>
      </c>
      <c r="D3961" s="23" t="str">
        <f>'Raw data (base scenario)'!C3953</f>
        <v>I</v>
      </c>
      <c r="E3961" t="b">
        <f t="shared" si="368"/>
        <v>1</v>
      </c>
      <c r="F3961" t="b">
        <f t="shared" si="369"/>
        <v>1</v>
      </c>
      <c r="G3961" t="str">
        <f t="shared" si="370"/>
        <v>N/A</v>
      </c>
      <c r="K3961" s="28">
        <v>3947</v>
      </c>
      <c r="L3961" s="27" t="s">
        <v>18</v>
      </c>
      <c r="M3961" s="27" t="s">
        <v>18</v>
      </c>
      <c r="N3961" t="b">
        <f t="shared" si="371"/>
        <v>1</v>
      </c>
      <c r="O3961" t="b">
        <f t="shared" si="372"/>
        <v>1</v>
      </c>
      <c r="P3961" t="str">
        <f t="shared" si="373"/>
        <v>N/A</v>
      </c>
    </row>
    <row r="3962" spans="2:16" x14ac:dyDescent="0.25">
      <c r="B3962" s="23">
        <f>'Raw data (base scenario)'!A3954</f>
        <v>3948</v>
      </c>
      <c r="C3962" s="23" t="str">
        <f>'Raw data (base scenario)'!B3954</f>
        <v>D</v>
      </c>
      <c r="D3962" s="23" t="str">
        <f>'Raw data (base scenario)'!C3954</f>
        <v>D</v>
      </c>
      <c r="E3962" t="b">
        <f t="shared" si="368"/>
        <v>1</v>
      </c>
      <c r="F3962" t="b">
        <f t="shared" si="369"/>
        <v>1</v>
      </c>
      <c r="G3962" t="b">
        <f t="shared" si="370"/>
        <v>1</v>
      </c>
      <c r="K3962" s="28">
        <v>3948</v>
      </c>
      <c r="L3962" s="27" t="s">
        <v>2</v>
      </c>
      <c r="M3962" s="27" t="s">
        <v>2</v>
      </c>
      <c r="N3962" t="b">
        <f t="shared" si="371"/>
        <v>1</v>
      </c>
      <c r="O3962" t="b">
        <f t="shared" si="372"/>
        <v>1</v>
      </c>
      <c r="P3962" t="b">
        <f t="shared" si="373"/>
        <v>1</v>
      </c>
    </row>
    <row r="3963" spans="2:16" x14ac:dyDescent="0.25">
      <c r="B3963" s="23">
        <f>'Raw data (base scenario)'!A3955</f>
        <v>3949</v>
      </c>
      <c r="C3963" s="23" t="str">
        <f>'Raw data (base scenario)'!B3955</f>
        <v>S</v>
      </c>
      <c r="D3963" s="23" t="str">
        <f>'Raw data (base scenario)'!C3955</f>
        <v>H</v>
      </c>
      <c r="E3963" t="b">
        <f t="shared" si="368"/>
        <v>1</v>
      </c>
      <c r="F3963" t="b">
        <f t="shared" si="369"/>
        <v>1</v>
      </c>
      <c r="G3963" t="str">
        <f t="shared" si="370"/>
        <v>N/A</v>
      </c>
      <c r="K3963" s="28">
        <v>3949</v>
      </c>
      <c r="L3963" s="27" t="s">
        <v>3</v>
      </c>
      <c r="M3963" s="27" t="s">
        <v>1</v>
      </c>
      <c r="N3963" t="b">
        <f t="shared" si="371"/>
        <v>1</v>
      </c>
      <c r="O3963" t="b">
        <f t="shared" si="372"/>
        <v>1</v>
      </c>
      <c r="P3963" t="str">
        <f t="shared" si="373"/>
        <v>N/A</v>
      </c>
    </row>
    <row r="3964" spans="2:16" x14ac:dyDescent="0.25">
      <c r="B3964" s="23">
        <f>'Raw data (base scenario)'!A3956</f>
        <v>3950</v>
      </c>
      <c r="C3964" s="23" t="str">
        <f>'Raw data (base scenario)'!B3956</f>
        <v>I</v>
      </c>
      <c r="D3964" s="23" t="str">
        <f>'Raw data (base scenario)'!C3956</f>
        <v>S</v>
      </c>
      <c r="E3964" t="b">
        <f t="shared" si="368"/>
        <v>1</v>
      </c>
      <c r="F3964" t="b">
        <f t="shared" si="369"/>
        <v>1</v>
      </c>
      <c r="G3964" t="str">
        <f t="shared" si="370"/>
        <v>N/A</v>
      </c>
      <c r="K3964" s="28">
        <v>3950</v>
      </c>
      <c r="L3964" s="27" t="s">
        <v>18</v>
      </c>
      <c r="M3964" s="27" t="s">
        <v>3</v>
      </c>
      <c r="N3964" t="b">
        <f t="shared" si="371"/>
        <v>1</v>
      </c>
      <c r="O3964" t="b">
        <f t="shared" si="372"/>
        <v>1</v>
      </c>
      <c r="P3964" t="str">
        <f t="shared" si="373"/>
        <v>N/A</v>
      </c>
    </row>
    <row r="3965" spans="2:16" x14ac:dyDescent="0.25">
      <c r="B3965" s="23">
        <f>'Raw data (base scenario)'!A3957</f>
        <v>3951</v>
      </c>
      <c r="C3965" s="23" t="str">
        <f>'Raw data (base scenario)'!B3957</f>
        <v>S</v>
      </c>
      <c r="D3965" s="23" t="str">
        <f>'Raw data (base scenario)'!C3957</f>
        <v>H</v>
      </c>
      <c r="E3965" t="b">
        <f t="shared" si="368"/>
        <v>1</v>
      </c>
      <c r="F3965" t="b">
        <f t="shared" si="369"/>
        <v>1</v>
      </c>
      <c r="G3965" t="str">
        <f t="shared" si="370"/>
        <v>N/A</v>
      </c>
      <c r="K3965" s="28">
        <v>3951</v>
      </c>
      <c r="L3965" s="27" t="s">
        <v>3</v>
      </c>
      <c r="M3965" s="27" t="s">
        <v>1</v>
      </c>
      <c r="N3965" t="b">
        <f t="shared" si="371"/>
        <v>1</v>
      </c>
      <c r="O3965" t="b">
        <f t="shared" si="372"/>
        <v>1</v>
      </c>
      <c r="P3965" t="str">
        <f t="shared" si="373"/>
        <v>N/A</v>
      </c>
    </row>
    <row r="3966" spans="2:16" x14ac:dyDescent="0.25">
      <c r="B3966" s="23">
        <f>'Raw data (base scenario)'!A3958</f>
        <v>3952</v>
      </c>
      <c r="C3966" s="23" t="str">
        <f>'Raw data (base scenario)'!B3958</f>
        <v>D</v>
      </c>
      <c r="D3966" s="23" t="str">
        <f>'Raw data (base scenario)'!C3958</f>
        <v>D</v>
      </c>
      <c r="E3966" t="b">
        <f t="shared" si="368"/>
        <v>1</v>
      </c>
      <c r="F3966" t="b">
        <f t="shared" si="369"/>
        <v>1</v>
      </c>
      <c r="G3966" t="b">
        <f t="shared" si="370"/>
        <v>1</v>
      </c>
      <c r="K3966" s="28">
        <v>3952</v>
      </c>
      <c r="L3966" s="27" t="s">
        <v>2</v>
      </c>
      <c r="M3966" s="27" t="s">
        <v>2</v>
      </c>
      <c r="N3966" t="b">
        <f t="shared" si="371"/>
        <v>1</v>
      </c>
      <c r="O3966" t="b">
        <f t="shared" si="372"/>
        <v>1</v>
      </c>
      <c r="P3966" t="b">
        <f t="shared" si="373"/>
        <v>1</v>
      </c>
    </row>
    <row r="3967" spans="2:16" x14ac:dyDescent="0.25">
      <c r="B3967" s="23">
        <f>'Raw data (base scenario)'!A3959</f>
        <v>3953</v>
      </c>
      <c r="C3967" s="23" t="str">
        <f>'Raw data (base scenario)'!B3959</f>
        <v>H</v>
      </c>
      <c r="D3967" s="23" t="str">
        <f>'Raw data (base scenario)'!C3959</f>
        <v>H</v>
      </c>
      <c r="E3967" t="b">
        <f t="shared" si="368"/>
        <v>1</v>
      </c>
      <c r="F3967" t="b">
        <f t="shared" si="369"/>
        <v>1</v>
      </c>
      <c r="G3967" t="str">
        <f t="shared" si="370"/>
        <v>N/A</v>
      </c>
      <c r="K3967" s="28">
        <v>3953</v>
      </c>
      <c r="L3967" s="27" t="s">
        <v>1</v>
      </c>
      <c r="M3967" s="27" t="s">
        <v>1</v>
      </c>
      <c r="N3967" t="b">
        <f t="shared" si="371"/>
        <v>1</v>
      </c>
      <c r="O3967" t="b">
        <f t="shared" si="372"/>
        <v>1</v>
      </c>
      <c r="P3967" t="str">
        <f t="shared" si="373"/>
        <v>N/A</v>
      </c>
    </row>
    <row r="3968" spans="2:16" x14ac:dyDescent="0.25">
      <c r="B3968" s="23">
        <f>'Raw data (base scenario)'!A3960</f>
        <v>3954</v>
      </c>
      <c r="C3968" s="23" t="str">
        <f>'Raw data (base scenario)'!B3960</f>
        <v>D</v>
      </c>
      <c r="D3968" s="23" t="str">
        <f>'Raw data (base scenario)'!C3960</f>
        <v>D</v>
      </c>
      <c r="E3968" t="b">
        <f t="shared" si="368"/>
        <v>1</v>
      </c>
      <c r="F3968" t="b">
        <f t="shared" si="369"/>
        <v>1</v>
      </c>
      <c r="G3968" t="b">
        <f t="shared" si="370"/>
        <v>1</v>
      </c>
      <c r="K3968" s="28">
        <v>3954</v>
      </c>
      <c r="L3968" s="27" t="s">
        <v>2</v>
      </c>
      <c r="M3968" s="27" t="s">
        <v>2</v>
      </c>
      <c r="N3968" t="b">
        <f t="shared" si="371"/>
        <v>1</v>
      </c>
      <c r="O3968" t="b">
        <f t="shared" si="372"/>
        <v>1</v>
      </c>
      <c r="P3968" t="b">
        <f t="shared" si="373"/>
        <v>1</v>
      </c>
    </row>
    <row r="3969" spans="2:16" x14ac:dyDescent="0.25">
      <c r="B3969" s="23">
        <f>'Raw data (base scenario)'!A3961</f>
        <v>3955</v>
      </c>
      <c r="C3969" s="23" t="str">
        <f>'Raw data (base scenario)'!B3961</f>
        <v>D</v>
      </c>
      <c r="D3969" s="23" t="str">
        <f>'Raw data (base scenario)'!C3961</f>
        <v>D</v>
      </c>
      <c r="E3969" t="b">
        <f t="shared" si="368"/>
        <v>1</v>
      </c>
      <c r="F3969" t="b">
        <f t="shared" si="369"/>
        <v>1</v>
      </c>
      <c r="G3969" t="b">
        <f t="shared" si="370"/>
        <v>1</v>
      </c>
      <c r="K3969" s="28">
        <v>3955</v>
      </c>
      <c r="L3969" s="27" t="s">
        <v>2</v>
      </c>
      <c r="M3969" s="27" t="s">
        <v>2</v>
      </c>
      <c r="N3969" t="b">
        <f t="shared" si="371"/>
        <v>1</v>
      </c>
      <c r="O3969" t="b">
        <f t="shared" si="372"/>
        <v>1</v>
      </c>
      <c r="P3969" t="b">
        <f t="shared" si="373"/>
        <v>1</v>
      </c>
    </row>
    <row r="3970" spans="2:16" x14ac:dyDescent="0.25">
      <c r="B3970" s="23">
        <f>'Raw data (base scenario)'!A3962</f>
        <v>3956</v>
      </c>
      <c r="C3970" s="23" t="str">
        <f>'Raw data (base scenario)'!B3962</f>
        <v>I</v>
      </c>
      <c r="D3970" s="23" t="str">
        <f>'Raw data (base scenario)'!C3962</f>
        <v>I</v>
      </c>
      <c r="E3970" t="b">
        <f t="shared" si="368"/>
        <v>1</v>
      </c>
      <c r="F3970" t="b">
        <f t="shared" si="369"/>
        <v>1</v>
      </c>
      <c r="G3970" t="str">
        <f t="shared" si="370"/>
        <v>N/A</v>
      </c>
      <c r="K3970" s="28">
        <v>3956</v>
      </c>
      <c r="L3970" s="27" t="s">
        <v>18</v>
      </c>
      <c r="M3970" s="27" t="s">
        <v>18</v>
      </c>
      <c r="N3970" t="b">
        <f t="shared" si="371"/>
        <v>1</v>
      </c>
      <c r="O3970" t="b">
        <f t="shared" si="372"/>
        <v>1</v>
      </c>
      <c r="P3970" t="str">
        <f t="shared" si="373"/>
        <v>N/A</v>
      </c>
    </row>
    <row r="3971" spans="2:16" x14ac:dyDescent="0.25">
      <c r="B3971" s="23">
        <f>'Raw data (base scenario)'!A3963</f>
        <v>3957</v>
      </c>
      <c r="C3971" s="23" t="str">
        <f>'Raw data (base scenario)'!B3963</f>
        <v>D</v>
      </c>
      <c r="D3971" s="23" t="str">
        <f>'Raw data (base scenario)'!C3963</f>
        <v>D</v>
      </c>
      <c r="E3971" t="b">
        <f t="shared" si="368"/>
        <v>1</v>
      </c>
      <c r="F3971" t="b">
        <f t="shared" si="369"/>
        <v>1</v>
      </c>
      <c r="G3971" t="b">
        <f t="shared" si="370"/>
        <v>1</v>
      </c>
      <c r="K3971" s="28">
        <v>3957</v>
      </c>
      <c r="L3971" s="27" t="s">
        <v>2</v>
      </c>
      <c r="M3971" s="27" t="s">
        <v>2</v>
      </c>
      <c r="N3971" t="b">
        <f t="shared" si="371"/>
        <v>1</v>
      </c>
      <c r="O3971" t="b">
        <f t="shared" si="372"/>
        <v>1</v>
      </c>
      <c r="P3971" t="b">
        <f t="shared" si="373"/>
        <v>1</v>
      </c>
    </row>
    <row r="3972" spans="2:16" x14ac:dyDescent="0.25">
      <c r="B3972" s="23">
        <f>'Raw data (base scenario)'!A3964</f>
        <v>3958</v>
      </c>
      <c r="C3972" s="23" t="str">
        <f>'Raw data (base scenario)'!B3964</f>
        <v>H</v>
      </c>
      <c r="D3972" s="23" t="str">
        <f>'Raw data (base scenario)'!C3964</f>
        <v>H</v>
      </c>
      <c r="E3972" t="b">
        <f t="shared" si="368"/>
        <v>1</v>
      </c>
      <c r="F3972" t="b">
        <f t="shared" si="369"/>
        <v>1</v>
      </c>
      <c r="G3972" t="str">
        <f t="shared" si="370"/>
        <v>N/A</v>
      </c>
      <c r="K3972" s="28">
        <v>3958</v>
      </c>
      <c r="L3972" s="27" t="s">
        <v>1</v>
      </c>
      <c r="M3972" s="27" t="s">
        <v>1</v>
      </c>
      <c r="N3972" t="b">
        <f t="shared" si="371"/>
        <v>1</v>
      </c>
      <c r="O3972" t="b">
        <f t="shared" si="372"/>
        <v>1</v>
      </c>
      <c r="P3972" t="str">
        <f t="shared" si="373"/>
        <v>N/A</v>
      </c>
    </row>
    <row r="3973" spans="2:16" x14ac:dyDescent="0.25">
      <c r="B3973" s="23">
        <f>'Raw data (base scenario)'!A3965</f>
        <v>3959</v>
      </c>
      <c r="C3973" s="23" t="str">
        <f>'Raw data (base scenario)'!B3965</f>
        <v>I</v>
      </c>
      <c r="D3973" s="23" t="str">
        <f>'Raw data (base scenario)'!C3965</f>
        <v>D</v>
      </c>
      <c r="E3973" t="b">
        <f t="shared" si="368"/>
        <v>1</v>
      </c>
      <c r="F3973" t="b">
        <f t="shared" si="369"/>
        <v>1</v>
      </c>
      <c r="G3973" t="str">
        <f t="shared" si="370"/>
        <v>N/A</v>
      </c>
      <c r="K3973" s="28">
        <v>3959</v>
      </c>
      <c r="L3973" s="27" t="s">
        <v>18</v>
      </c>
      <c r="M3973" s="27" t="s">
        <v>2</v>
      </c>
      <c r="N3973" t="b">
        <f t="shared" si="371"/>
        <v>1</v>
      </c>
      <c r="O3973" t="b">
        <f t="shared" si="372"/>
        <v>1</v>
      </c>
      <c r="P3973" t="str">
        <f t="shared" si="373"/>
        <v>N/A</v>
      </c>
    </row>
    <row r="3974" spans="2:16" x14ac:dyDescent="0.25">
      <c r="B3974" s="23">
        <f>'Raw data (base scenario)'!A3966</f>
        <v>3960</v>
      </c>
      <c r="C3974" s="23" t="str">
        <f>'Raw data (base scenario)'!B3966</f>
        <v>H</v>
      </c>
      <c r="D3974" s="23" t="str">
        <f>'Raw data (base scenario)'!C3966</f>
        <v>H</v>
      </c>
      <c r="E3974" t="b">
        <f t="shared" si="368"/>
        <v>1</v>
      </c>
      <c r="F3974" t="b">
        <f t="shared" si="369"/>
        <v>1</v>
      </c>
      <c r="G3974" t="str">
        <f t="shared" si="370"/>
        <v>N/A</v>
      </c>
      <c r="K3974" s="28">
        <v>3960</v>
      </c>
      <c r="L3974" s="27" t="s">
        <v>1</v>
      </c>
      <c r="M3974" s="27" t="s">
        <v>1</v>
      </c>
      <c r="N3974" t="b">
        <f t="shared" si="371"/>
        <v>1</v>
      </c>
      <c r="O3974" t="b">
        <f t="shared" si="372"/>
        <v>1</v>
      </c>
      <c r="P3974" t="str">
        <f t="shared" si="373"/>
        <v>N/A</v>
      </c>
    </row>
    <row r="3975" spans="2:16" x14ac:dyDescent="0.25">
      <c r="B3975" s="23">
        <f>'Raw data (base scenario)'!A3967</f>
        <v>3961</v>
      </c>
      <c r="C3975" s="23" t="str">
        <f>'Raw data (base scenario)'!B3967</f>
        <v>H</v>
      </c>
      <c r="D3975" s="23" t="str">
        <f>'Raw data (base scenario)'!C3967</f>
        <v>H</v>
      </c>
      <c r="E3975" t="b">
        <f t="shared" si="368"/>
        <v>1</v>
      </c>
      <c r="F3975" t="b">
        <f t="shared" si="369"/>
        <v>1</v>
      </c>
      <c r="G3975" t="str">
        <f t="shared" si="370"/>
        <v>N/A</v>
      </c>
      <c r="K3975" s="28">
        <v>3961</v>
      </c>
      <c r="L3975" s="27" t="s">
        <v>1</v>
      </c>
      <c r="M3975" s="27" t="s">
        <v>1</v>
      </c>
      <c r="N3975" t="b">
        <f t="shared" si="371"/>
        <v>1</v>
      </c>
      <c r="O3975" t="b">
        <f t="shared" si="372"/>
        <v>1</v>
      </c>
      <c r="P3975" t="str">
        <f t="shared" si="373"/>
        <v>N/A</v>
      </c>
    </row>
    <row r="3976" spans="2:16" x14ac:dyDescent="0.25">
      <c r="B3976" s="23">
        <f>'Raw data (base scenario)'!A3968</f>
        <v>3962</v>
      </c>
      <c r="C3976" s="23" t="str">
        <f>'Raw data (base scenario)'!B3968</f>
        <v>I</v>
      </c>
      <c r="D3976" s="23" t="str">
        <f>'Raw data (base scenario)'!C3968</f>
        <v>D</v>
      </c>
      <c r="E3976" t="b">
        <f t="shared" si="368"/>
        <v>1</v>
      </c>
      <c r="F3976" t="b">
        <f t="shared" si="369"/>
        <v>1</v>
      </c>
      <c r="G3976" t="str">
        <f t="shared" si="370"/>
        <v>N/A</v>
      </c>
      <c r="K3976" s="28">
        <v>3962</v>
      </c>
      <c r="L3976" s="27" t="s">
        <v>18</v>
      </c>
      <c r="M3976" s="27" t="s">
        <v>2</v>
      </c>
      <c r="N3976" t="b">
        <f t="shared" si="371"/>
        <v>1</v>
      </c>
      <c r="O3976" t="b">
        <f t="shared" si="372"/>
        <v>1</v>
      </c>
      <c r="P3976" t="str">
        <f t="shared" si="373"/>
        <v>N/A</v>
      </c>
    </row>
    <row r="3977" spans="2:16" x14ac:dyDescent="0.25">
      <c r="B3977" s="23">
        <f>'Raw data (base scenario)'!A3969</f>
        <v>3963</v>
      </c>
      <c r="C3977" s="23" t="str">
        <f>'Raw data (base scenario)'!B3969</f>
        <v>S</v>
      </c>
      <c r="D3977" s="23" t="str">
        <f>'Raw data (base scenario)'!C3969</f>
        <v>H</v>
      </c>
      <c r="E3977" t="b">
        <f t="shared" si="368"/>
        <v>1</v>
      </c>
      <c r="F3977" t="b">
        <f t="shared" si="369"/>
        <v>1</v>
      </c>
      <c r="G3977" t="str">
        <f t="shared" si="370"/>
        <v>N/A</v>
      </c>
      <c r="K3977" s="28">
        <v>3963</v>
      </c>
      <c r="L3977" s="27" t="s">
        <v>3</v>
      </c>
      <c r="M3977" s="27" t="s">
        <v>1</v>
      </c>
      <c r="N3977" t="b">
        <f t="shared" si="371"/>
        <v>1</v>
      </c>
      <c r="O3977" t="b">
        <f t="shared" si="372"/>
        <v>1</v>
      </c>
      <c r="P3977" t="str">
        <f t="shared" si="373"/>
        <v>N/A</v>
      </c>
    </row>
    <row r="3978" spans="2:16" x14ac:dyDescent="0.25">
      <c r="B3978" s="23">
        <f>'Raw data (base scenario)'!A3970</f>
        <v>3964</v>
      </c>
      <c r="C3978" s="23" t="str">
        <f>'Raw data (base scenario)'!B3970</f>
        <v>I</v>
      </c>
      <c r="D3978" s="23" t="str">
        <f>'Raw data (base scenario)'!C3970</f>
        <v>D</v>
      </c>
      <c r="E3978" t="b">
        <f t="shared" si="368"/>
        <v>1</v>
      </c>
      <c r="F3978" t="b">
        <f t="shared" si="369"/>
        <v>1</v>
      </c>
      <c r="G3978" t="str">
        <f t="shared" si="370"/>
        <v>N/A</v>
      </c>
      <c r="K3978" s="28">
        <v>3964</v>
      </c>
      <c r="L3978" s="27" t="s">
        <v>18</v>
      </c>
      <c r="M3978" s="27" t="s">
        <v>2</v>
      </c>
      <c r="N3978" t="b">
        <f t="shared" si="371"/>
        <v>1</v>
      </c>
      <c r="O3978" t="b">
        <f t="shared" si="372"/>
        <v>1</v>
      </c>
      <c r="P3978" t="str">
        <f t="shared" si="373"/>
        <v>N/A</v>
      </c>
    </row>
    <row r="3979" spans="2:16" x14ac:dyDescent="0.25">
      <c r="B3979" s="23">
        <f>'Raw data (base scenario)'!A3971</f>
        <v>3965</v>
      </c>
      <c r="C3979" s="23" t="str">
        <f>'Raw data (base scenario)'!B3971</f>
        <v>D</v>
      </c>
      <c r="D3979" s="23" t="str">
        <f>'Raw data (base scenario)'!C3971</f>
        <v>D</v>
      </c>
      <c r="E3979" t="b">
        <f t="shared" si="368"/>
        <v>1</v>
      </c>
      <c r="F3979" t="b">
        <f t="shared" si="369"/>
        <v>1</v>
      </c>
      <c r="G3979" t="b">
        <f t="shared" si="370"/>
        <v>1</v>
      </c>
      <c r="K3979" s="28">
        <v>3965</v>
      </c>
      <c r="L3979" s="27" t="s">
        <v>2</v>
      </c>
      <c r="M3979" s="27" t="s">
        <v>2</v>
      </c>
      <c r="N3979" t="b">
        <f t="shared" si="371"/>
        <v>1</v>
      </c>
      <c r="O3979" t="b">
        <f t="shared" si="372"/>
        <v>1</v>
      </c>
      <c r="P3979" t="b">
        <f t="shared" si="373"/>
        <v>1</v>
      </c>
    </row>
    <row r="3980" spans="2:16" x14ac:dyDescent="0.25">
      <c r="B3980" s="23">
        <f>'Raw data (base scenario)'!A3972</f>
        <v>3966</v>
      </c>
      <c r="C3980" s="23" t="str">
        <f>'Raw data (base scenario)'!B3972</f>
        <v>S</v>
      </c>
      <c r="D3980" s="23" t="str">
        <f>'Raw data (base scenario)'!C3972</f>
        <v>H</v>
      </c>
      <c r="E3980" t="b">
        <f t="shared" si="368"/>
        <v>1</v>
      </c>
      <c r="F3980" t="b">
        <f t="shared" si="369"/>
        <v>1</v>
      </c>
      <c r="G3980" t="str">
        <f t="shared" si="370"/>
        <v>N/A</v>
      </c>
      <c r="K3980" s="28">
        <v>3966</v>
      </c>
      <c r="L3980" s="27" t="s">
        <v>3</v>
      </c>
      <c r="M3980" s="27" t="s">
        <v>1</v>
      </c>
      <c r="N3980" t="b">
        <f t="shared" si="371"/>
        <v>1</v>
      </c>
      <c r="O3980" t="b">
        <f t="shared" si="372"/>
        <v>1</v>
      </c>
      <c r="P3980" t="str">
        <f t="shared" si="373"/>
        <v>N/A</v>
      </c>
    </row>
    <row r="3981" spans="2:16" x14ac:dyDescent="0.25">
      <c r="B3981" s="23">
        <f>'Raw data (base scenario)'!A3973</f>
        <v>3967</v>
      </c>
      <c r="C3981" s="23" t="str">
        <f>'Raw data (base scenario)'!B3973</f>
        <v>I</v>
      </c>
      <c r="D3981" s="23" t="str">
        <f>'Raw data (base scenario)'!C3973</f>
        <v>D</v>
      </c>
      <c r="E3981" t="b">
        <f t="shared" si="368"/>
        <v>1</v>
      </c>
      <c r="F3981" t="b">
        <f t="shared" si="369"/>
        <v>1</v>
      </c>
      <c r="G3981" t="str">
        <f t="shared" si="370"/>
        <v>N/A</v>
      </c>
      <c r="K3981" s="28">
        <v>3967</v>
      </c>
      <c r="L3981" s="27" t="s">
        <v>18</v>
      </c>
      <c r="M3981" s="27" t="s">
        <v>2</v>
      </c>
      <c r="N3981" t="b">
        <f t="shared" si="371"/>
        <v>1</v>
      </c>
      <c r="O3981" t="b">
        <f t="shared" si="372"/>
        <v>1</v>
      </c>
      <c r="P3981" t="str">
        <f t="shared" si="373"/>
        <v>N/A</v>
      </c>
    </row>
    <row r="3982" spans="2:16" x14ac:dyDescent="0.25">
      <c r="B3982" s="23">
        <f>'Raw data (base scenario)'!A3974</f>
        <v>3968</v>
      </c>
      <c r="C3982" s="23" t="str">
        <f>'Raw data (base scenario)'!B3974</f>
        <v>D</v>
      </c>
      <c r="D3982" s="23" t="str">
        <f>'Raw data (base scenario)'!C3974</f>
        <v>D</v>
      </c>
      <c r="E3982" t="b">
        <f t="shared" si="368"/>
        <v>1</v>
      </c>
      <c r="F3982" t="b">
        <f t="shared" si="369"/>
        <v>1</v>
      </c>
      <c r="G3982" t="b">
        <f t="shared" si="370"/>
        <v>1</v>
      </c>
      <c r="K3982" s="28">
        <v>3968</v>
      </c>
      <c r="L3982" s="27" t="s">
        <v>2</v>
      </c>
      <c r="M3982" s="27" t="s">
        <v>2</v>
      </c>
      <c r="N3982" t="b">
        <f t="shared" si="371"/>
        <v>1</v>
      </c>
      <c r="O3982" t="b">
        <f t="shared" si="372"/>
        <v>1</v>
      </c>
      <c r="P3982" t="b">
        <f t="shared" si="373"/>
        <v>1</v>
      </c>
    </row>
    <row r="3983" spans="2:16" x14ac:dyDescent="0.25">
      <c r="B3983" s="23">
        <f>'Raw data (base scenario)'!A3975</f>
        <v>3969</v>
      </c>
      <c r="C3983" s="23" t="str">
        <f>'Raw data (base scenario)'!B3975</f>
        <v>I</v>
      </c>
      <c r="D3983" s="23" t="str">
        <f>'Raw data (base scenario)'!C3975</f>
        <v>H</v>
      </c>
      <c r="E3983" t="b">
        <f t="shared" ref="E3983:E4046" si="374">OR(C3983=$A$4,C3983=$A$5,C3983=$A$6,C3983=$A$7)</f>
        <v>1</v>
      </c>
      <c r="F3983" t="b">
        <f t="shared" ref="F3983:F4046" si="375">OR(D3983=$A$4,D3983=$A$5,D3983=$A$6,D3983=$A$7)</f>
        <v>1</v>
      </c>
      <c r="G3983" t="str">
        <f t="shared" si="370"/>
        <v>N/A</v>
      </c>
      <c r="K3983" s="28">
        <v>3969</v>
      </c>
      <c r="L3983" s="27" t="s">
        <v>18</v>
      </c>
      <c r="M3983" s="27" t="s">
        <v>1</v>
      </c>
      <c r="N3983" t="b">
        <f t="shared" si="371"/>
        <v>1</v>
      </c>
      <c r="O3983" t="b">
        <f t="shared" si="372"/>
        <v>1</v>
      </c>
      <c r="P3983" t="str">
        <f t="shared" si="373"/>
        <v>N/A</v>
      </c>
    </row>
    <row r="3984" spans="2:16" x14ac:dyDescent="0.25">
      <c r="B3984" s="23">
        <f>'Raw data (base scenario)'!A3976</f>
        <v>3970</v>
      </c>
      <c r="C3984" s="23" t="str">
        <f>'Raw data (base scenario)'!B3976</f>
        <v>H</v>
      </c>
      <c r="D3984" s="23" t="str">
        <f>'Raw data (base scenario)'!C3976</f>
        <v>H</v>
      </c>
      <c r="E3984" t="b">
        <f t="shared" si="374"/>
        <v>1</v>
      </c>
      <c r="F3984" t="b">
        <f t="shared" si="375"/>
        <v>1</v>
      </c>
      <c r="G3984" t="str">
        <f t="shared" ref="G3984:G4047" si="376">IF(C3984="D",D3984="D","N/A")</f>
        <v>N/A</v>
      </c>
      <c r="K3984" s="28">
        <v>3970</v>
      </c>
      <c r="L3984" s="27" t="s">
        <v>1</v>
      </c>
      <c r="M3984" s="27" t="s">
        <v>1</v>
      </c>
      <c r="N3984" t="b">
        <f t="shared" ref="N3984:N4047" si="377">OR(L3984=$A$4,L3984=$A$5,L3984=$A$6,L3984=$A$7)</f>
        <v>1</v>
      </c>
      <c r="O3984" t="b">
        <f t="shared" ref="O3984:O4047" si="378">OR(M3984=$A$4,M3984=$A$5,M3984=$A$6,M3984=$A$7)</f>
        <v>1</v>
      </c>
      <c r="P3984" t="str">
        <f t="shared" ref="P3984:P4047" si="379">IF(L3984="D",M3984="D","N/A")</f>
        <v>N/A</v>
      </c>
    </row>
    <row r="3985" spans="2:16" x14ac:dyDescent="0.25">
      <c r="B3985" s="23">
        <f>'Raw data (base scenario)'!A3977</f>
        <v>3971</v>
      </c>
      <c r="C3985" s="23" t="str">
        <f>'Raw data (base scenario)'!B3977</f>
        <v>S</v>
      </c>
      <c r="D3985" s="23" t="str">
        <f>'Raw data (base scenario)'!C3977</f>
        <v>H</v>
      </c>
      <c r="E3985" t="b">
        <f t="shared" si="374"/>
        <v>1</v>
      </c>
      <c r="F3985" t="b">
        <f t="shared" si="375"/>
        <v>1</v>
      </c>
      <c r="G3985" t="str">
        <f t="shared" si="376"/>
        <v>N/A</v>
      </c>
      <c r="K3985" s="28">
        <v>3971</v>
      </c>
      <c r="L3985" s="27" t="s">
        <v>3</v>
      </c>
      <c r="M3985" s="27" t="s">
        <v>1</v>
      </c>
      <c r="N3985" t="b">
        <f t="shared" si="377"/>
        <v>1</v>
      </c>
      <c r="O3985" t="b">
        <f t="shared" si="378"/>
        <v>1</v>
      </c>
      <c r="P3985" t="str">
        <f t="shared" si="379"/>
        <v>N/A</v>
      </c>
    </row>
    <row r="3986" spans="2:16" x14ac:dyDescent="0.25">
      <c r="B3986" s="23">
        <f>'Raw data (base scenario)'!A3978</f>
        <v>3972</v>
      </c>
      <c r="C3986" s="23" t="str">
        <f>'Raw data (base scenario)'!B3978</f>
        <v>S</v>
      </c>
      <c r="D3986" s="23" t="str">
        <f>'Raw data (base scenario)'!C3978</f>
        <v>S</v>
      </c>
      <c r="E3986" t="b">
        <f t="shared" si="374"/>
        <v>1</v>
      </c>
      <c r="F3986" t="b">
        <f t="shared" si="375"/>
        <v>1</v>
      </c>
      <c r="G3986" t="str">
        <f t="shared" si="376"/>
        <v>N/A</v>
      </c>
      <c r="K3986" s="28">
        <v>3972</v>
      </c>
      <c r="L3986" s="27" t="s">
        <v>3</v>
      </c>
      <c r="M3986" s="27" t="s">
        <v>3</v>
      </c>
      <c r="N3986" t="b">
        <f t="shared" si="377"/>
        <v>1</v>
      </c>
      <c r="O3986" t="b">
        <f t="shared" si="378"/>
        <v>1</v>
      </c>
      <c r="P3986" t="str">
        <f t="shared" si="379"/>
        <v>N/A</v>
      </c>
    </row>
    <row r="3987" spans="2:16" x14ac:dyDescent="0.25">
      <c r="B3987" s="23">
        <f>'Raw data (base scenario)'!A3979</f>
        <v>3973</v>
      </c>
      <c r="C3987" s="23" t="str">
        <f>'Raw data (base scenario)'!B3979</f>
        <v>I</v>
      </c>
      <c r="D3987" s="23" t="str">
        <f>'Raw data (base scenario)'!C3979</f>
        <v>H</v>
      </c>
      <c r="E3987" t="b">
        <f t="shared" si="374"/>
        <v>1</v>
      </c>
      <c r="F3987" t="b">
        <f t="shared" si="375"/>
        <v>1</v>
      </c>
      <c r="G3987" t="str">
        <f t="shared" si="376"/>
        <v>N/A</v>
      </c>
      <c r="K3987" s="28">
        <v>3973</v>
      </c>
      <c r="L3987" s="27" t="s">
        <v>18</v>
      </c>
      <c r="M3987" s="27" t="s">
        <v>1</v>
      </c>
      <c r="N3987" t="b">
        <f t="shared" si="377"/>
        <v>1</v>
      </c>
      <c r="O3987" t="b">
        <f t="shared" si="378"/>
        <v>1</v>
      </c>
      <c r="P3987" t="str">
        <f t="shared" si="379"/>
        <v>N/A</v>
      </c>
    </row>
    <row r="3988" spans="2:16" x14ac:dyDescent="0.25">
      <c r="B3988" s="23">
        <f>'Raw data (base scenario)'!A3980</f>
        <v>3974</v>
      </c>
      <c r="C3988" s="23" t="str">
        <f>'Raw data (base scenario)'!B3980</f>
        <v>H</v>
      </c>
      <c r="D3988" s="23" t="str">
        <f>'Raw data (base scenario)'!C3980</f>
        <v>H</v>
      </c>
      <c r="E3988" t="b">
        <f t="shared" si="374"/>
        <v>1</v>
      </c>
      <c r="F3988" t="b">
        <f t="shared" si="375"/>
        <v>1</v>
      </c>
      <c r="G3988" t="str">
        <f t="shared" si="376"/>
        <v>N/A</v>
      </c>
      <c r="K3988" s="28">
        <v>3974</v>
      </c>
      <c r="L3988" s="27" t="s">
        <v>1</v>
      </c>
      <c r="M3988" s="27" t="s">
        <v>1</v>
      </c>
      <c r="N3988" t="b">
        <f t="shared" si="377"/>
        <v>1</v>
      </c>
      <c r="O3988" t="b">
        <f t="shared" si="378"/>
        <v>1</v>
      </c>
      <c r="P3988" t="str">
        <f t="shared" si="379"/>
        <v>N/A</v>
      </c>
    </row>
    <row r="3989" spans="2:16" x14ac:dyDescent="0.25">
      <c r="B3989" s="23">
        <f>'Raw data (base scenario)'!A3981</f>
        <v>3975</v>
      </c>
      <c r="C3989" s="23" t="str">
        <f>'Raw data (base scenario)'!B3981</f>
        <v>I</v>
      </c>
      <c r="D3989" s="23" t="str">
        <f>'Raw data (base scenario)'!C3981</f>
        <v>I</v>
      </c>
      <c r="E3989" t="b">
        <f t="shared" si="374"/>
        <v>1</v>
      </c>
      <c r="F3989" t="b">
        <f t="shared" si="375"/>
        <v>1</v>
      </c>
      <c r="G3989" t="str">
        <f t="shared" si="376"/>
        <v>N/A</v>
      </c>
      <c r="K3989" s="28">
        <v>3975</v>
      </c>
      <c r="L3989" s="27" t="s">
        <v>18</v>
      </c>
      <c r="M3989" s="27" t="s">
        <v>18</v>
      </c>
      <c r="N3989" t="b">
        <f t="shared" si="377"/>
        <v>1</v>
      </c>
      <c r="O3989" t="b">
        <f t="shared" si="378"/>
        <v>1</v>
      </c>
      <c r="P3989" t="str">
        <f t="shared" si="379"/>
        <v>N/A</v>
      </c>
    </row>
    <row r="3990" spans="2:16" x14ac:dyDescent="0.25">
      <c r="B3990" s="23">
        <f>'Raw data (base scenario)'!A3982</f>
        <v>3976</v>
      </c>
      <c r="C3990" s="23" t="str">
        <f>'Raw data (base scenario)'!B3982</f>
        <v>H</v>
      </c>
      <c r="D3990" s="23" t="str">
        <f>'Raw data (base scenario)'!C3982</f>
        <v>H</v>
      </c>
      <c r="E3990" t="b">
        <f t="shared" si="374"/>
        <v>1</v>
      </c>
      <c r="F3990" t="b">
        <f t="shared" si="375"/>
        <v>1</v>
      </c>
      <c r="G3990" t="str">
        <f t="shared" si="376"/>
        <v>N/A</v>
      </c>
      <c r="K3990" s="28">
        <v>3976</v>
      </c>
      <c r="L3990" s="27" t="s">
        <v>1</v>
      </c>
      <c r="M3990" s="27" t="s">
        <v>1</v>
      </c>
      <c r="N3990" t="b">
        <f t="shared" si="377"/>
        <v>1</v>
      </c>
      <c r="O3990" t="b">
        <f t="shared" si="378"/>
        <v>1</v>
      </c>
      <c r="P3990" t="str">
        <f t="shared" si="379"/>
        <v>N/A</v>
      </c>
    </row>
    <row r="3991" spans="2:16" x14ac:dyDescent="0.25">
      <c r="B3991" s="23">
        <f>'Raw data (base scenario)'!A3983</f>
        <v>3977</v>
      </c>
      <c r="C3991" s="23" t="str">
        <f>'Raw data (base scenario)'!B3983</f>
        <v>D</v>
      </c>
      <c r="D3991" s="23" t="str">
        <f>'Raw data (base scenario)'!C3983</f>
        <v>D</v>
      </c>
      <c r="E3991" t="b">
        <f t="shared" si="374"/>
        <v>1</v>
      </c>
      <c r="F3991" t="b">
        <f t="shared" si="375"/>
        <v>1</v>
      </c>
      <c r="G3991" t="b">
        <f t="shared" si="376"/>
        <v>1</v>
      </c>
      <c r="K3991" s="28">
        <v>3977</v>
      </c>
      <c r="L3991" s="27" t="s">
        <v>2</v>
      </c>
      <c r="M3991" s="27" t="s">
        <v>2</v>
      </c>
      <c r="N3991" t="b">
        <f t="shared" si="377"/>
        <v>1</v>
      </c>
      <c r="O3991" t="b">
        <f t="shared" si="378"/>
        <v>1</v>
      </c>
      <c r="P3991" t="b">
        <f t="shared" si="379"/>
        <v>1</v>
      </c>
    </row>
    <row r="3992" spans="2:16" x14ac:dyDescent="0.25">
      <c r="B3992" s="23">
        <f>'Raw data (base scenario)'!A3984</f>
        <v>3978</v>
      </c>
      <c r="C3992" s="23" t="str">
        <f>'Raw data (base scenario)'!B3984</f>
        <v>I</v>
      </c>
      <c r="D3992" s="23" t="str">
        <f>'Raw data (base scenario)'!C3984</f>
        <v>D</v>
      </c>
      <c r="E3992" t="b">
        <f t="shared" si="374"/>
        <v>1</v>
      </c>
      <c r="F3992" t="b">
        <f t="shared" si="375"/>
        <v>1</v>
      </c>
      <c r="G3992" t="str">
        <f t="shared" si="376"/>
        <v>N/A</v>
      </c>
      <c r="K3992" s="28">
        <v>3978</v>
      </c>
      <c r="L3992" s="27" t="s">
        <v>18</v>
      </c>
      <c r="M3992" s="27" t="s">
        <v>2</v>
      </c>
      <c r="N3992" t="b">
        <f t="shared" si="377"/>
        <v>1</v>
      </c>
      <c r="O3992" t="b">
        <f t="shared" si="378"/>
        <v>1</v>
      </c>
      <c r="P3992" t="str">
        <f t="shared" si="379"/>
        <v>N/A</v>
      </c>
    </row>
    <row r="3993" spans="2:16" x14ac:dyDescent="0.25">
      <c r="B3993" s="23">
        <f>'Raw data (base scenario)'!A3985</f>
        <v>3979</v>
      </c>
      <c r="C3993" s="23" t="str">
        <f>'Raw data (base scenario)'!B3985</f>
        <v>I</v>
      </c>
      <c r="D3993" s="23" t="str">
        <f>'Raw data (base scenario)'!C3985</f>
        <v>D</v>
      </c>
      <c r="E3993" t="b">
        <f t="shared" si="374"/>
        <v>1</v>
      </c>
      <c r="F3993" t="b">
        <f t="shared" si="375"/>
        <v>1</v>
      </c>
      <c r="G3993" t="str">
        <f t="shared" si="376"/>
        <v>N/A</v>
      </c>
      <c r="K3993" s="28">
        <v>3979</v>
      </c>
      <c r="L3993" s="27" t="s">
        <v>18</v>
      </c>
      <c r="M3993" s="27" t="s">
        <v>2</v>
      </c>
      <c r="N3993" t="b">
        <f t="shared" si="377"/>
        <v>1</v>
      </c>
      <c r="O3993" t="b">
        <f t="shared" si="378"/>
        <v>1</v>
      </c>
      <c r="P3993" t="str">
        <f t="shared" si="379"/>
        <v>N/A</v>
      </c>
    </row>
    <row r="3994" spans="2:16" x14ac:dyDescent="0.25">
      <c r="B3994" s="23">
        <f>'Raw data (base scenario)'!A3986</f>
        <v>3980</v>
      </c>
      <c r="C3994" s="23" t="str">
        <f>'Raw data (base scenario)'!B3986</f>
        <v>I</v>
      </c>
      <c r="D3994" s="23" t="str">
        <f>'Raw data (base scenario)'!C3986</f>
        <v>I</v>
      </c>
      <c r="E3994" t="b">
        <f t="shared" si="374"/>
        <v>1</v>
      </c>
      <c r="F3994" t="b">
        <f t="shared" si="375"/>
        <v>1</v>
      </c>
      <c r="G3994" t="str">
        <f t="shared" si="376"/>
        <v>N/A</v>
      </c>
      <c r="K3994" s="28">
        <v>3980</v>
      </c>
      <c r="L3994" s="27" t="s">
        <v>18</v>
      </c>
      <c r="M3994" s="27" t="s">
        <v>18</v>
      </c>
      <c r="N3994" t="b">
        <f t="shared" si="377"/>
        <v>1</v>
      </c>
      <c r="O3994" t="b">
        <f t="shared" si="378"/>
        <v>1</v>
      </c>
      <c r="P3994" t="str">
        <f t="shared" si="379"/>
        <v>N/A</v>
      </c>
    </row>
    <row r="3995" spans="2:16" x14ac:dyDescent="0.25">
      <c r="B3995" s="23">
        <f>'Raw data (base scenario)'!A3987</f>
        <v>3981</v>
      </c>
      <c r="C3995" s="23" t="str">
        <f>'Raw data (base scenario)'!B3987</f>
        <v>S</v>
      </c>
      <c r="D3995" s="23" t="str">
        <f>'Raw data (base scenario)'!C3987</f>
        <v>H</v>
      </c>
      <c r="E3995" t="b">
        <f t="shared" si="374"/>
        <v>1</v>
      </c>
      <c r="F3995" t="b">
        <f t="shared" si="375"/>
        <v>1</v>
      </c>
      <c r="G3995" t="str">
        <f t="shared" si="376"/>
        <v>N/A</v>
      </c>
      <c r="K3995" s="28">
        <v>3981</v>
      </c>
      <c r="L3995" s="27" t="s">
        <v>3</v>
      </c>
      <c r="M3995" s="27" t="s">
        <v>1</v>
      </c>
      <c r="N3995" t="b">
        <f t="shared" si="377"/>
        <v>1</v>
      </c>
      <c r="O3995" t="b">
        <f t="shared" si="378"/>
        <v>1</v>
      </c>
      <c r="P3995" t="str">
        <f t="shared" si="379"/>
        <v>N/A</v>
      </c>
    </row>
    <row r="3996" spans="2:16" x14ac:dyDescent="0.25">
      <c r="B3996" s="23">
        <f>'Raw data (base scenario)'!A3988</f>
        <v>3982</v>
      </c>
      <c r="C3996" s="23" t="str">
        <f>'Raw data (base scenario)'!B3988</f>
        <v>S</v>
      </c>
      <c r="D3996" s="23" t="str">
        <f>'Raw data (base scenario)'!C3988</f>
        <v>H</v>
      </c>
      <c r="E3996" t="b">
        <f t="shared" si="374"/>
        <v>1</v>
      </c>
      <c r="F3996" t="b">
        <f t="shared" si="375"/>
        <v>1</v>
      </c>
      <c r="G3996" t="str">
        <f t="shared" si="376"/>
        <v>N/A</v>
      </c>
      <c r="K3996" s="28">
        <v>3982</v>
      </c>
      <c r="L3996" s="27" t="s">
        <v>3</v>
      </c>
      <c r="M3996" s="27" t="s">
        <v>1</v>
      </c>
      <c r="N3996" t="b">
        <f t="shared" si="377"/>
        <v>1</v>
      </c>
      <c r="O3996" t="b">
        <f t="shared" si="378"/>
        <v>1</v>
      </c>
      <c r="P3996" t="str">
        <f t="shared" si="379"/>
        <v>N/A</v>
      </c>
    </row>
    <row r="3997" spans="2:16" x14ac:dyDescent="0.25">
      <c r="B3997" s="23">
        <f>'Raw data (base scenario)'!A3989</f>
        <v>3983</v>
      </c>
      <c r="C3997" s="23" t="str">
        <f>'Raw data (base scenario)'!B3989</f>
        <v>S</v>
      </c>
      <c r="D3997" s="23" t="str">
        <f>'Raw data (base scenario)'!C3989</f>
        <v>H</v>
      </c>
      <c r="E3997" t="b">
        <f t="shared" si="374"/>
        <v>1</v>
      </c>
      <c r="F3997" t="b">
        <f t="shared" si="375"/>
        <v>1</v>
      </c>
      <c r="G3997" t="str">
        <f t="shared" si="376"/>
        <v>N/A</v>
      </c>
      <c r="K3997" s="28">
        <v>3983</v>
      </c>
      <c r="L3997" s="27" t="s">
        <v>3</v>
      </c>
      <c r="M3997" s="27" t="s">
        <v>1</v>
      </c>
      <c r="N3997" t="b">
        <f t="shared" si="377"/>
        <v>1</v>
      </c>
      <c r="O3997" t="b">
        <f t="shared" si="378"/>
        <v>1</v>
      </c>
      <c r="P3997" t="str">
        <f t="shared" si="379"/>
        <v>N/A</v>
      </c>
    </row>
    <row r="3998" spans="2:16" x14ac:dyDescent="0.25">
      <c r="B3998" s="23">
        <f>'Raw data (base scenario)'!A3990</f>
        <v>3984</v>
      </c>
      <c r="C3998" s="23" t="str">
        <f>'Raw data (base scenario)'!B3990</f>
        <v>H</v>
      </c>
      <c r="D3998" s="23" t="str">
        <f>'Raw data (base scenario)'!C3990</f>
        <v>H</v>
      </c>
      <c r="E3998" t="b">
        <f t="shared" si="374"/>
        <v>1</v>
      </c>
      <c r="F3998" t="b">
        <f t="shared" si="375"/>
        <v>1</v>
      </c>
      <c r="G3998" t="str">
        <f t="shared" si="376"/>
        <v>N/A</v>
      </c>
      <c r="K3998" s="28">
        <v>3984</v>
      </c>
      <c r="L3998" s="27" t="s">
        <v>1</v>
      </c>
      <c r="M3998" s="27" t="s">
        <v>1</v>
      </c>
      <c r="N3998" t="b">
        <f t="shared" si="377"/>
        <v>1</v>
      </c>
      <c r="O3998" t="b">
        <f t="shared" si="378"/>
        <v>1</v>
      </c>
      <c r="P3998" t="str">
        <f t="shared" si="379"/>
        <v>N/A</v>
      </c>
    </row>
    <row r="3999" spans="2:16" x14ac:dyDescent="0.25">
      <c r="B3999" s="23">
        <f>'Raw data (base scenario)'!A3991</f>
        <v>3985</v>
      </c>
      <c r="C3999" s="23" t="str">
        <f>'Raw data (base scenario)'!B3991</f>
        <v>S</v>
      </c>
      <c r="D3999" s="23" t="str">
        <f>'Raw data (base scenario)'!C3991</f>
        <v>H</v>
      </c>
      <c r="E3999" t="b">
        <f t="shared" si="374"/>
        <v>1</v>
      </c>
      <c r="F3999" t="b">
        <f t="shared" si="375"/>
        <v>1</v>
      </c>
      <c r="G3999" t="str">
        <f t="shared" si="376"/>
        <v>N/A</v>
      </c>
      <c r="K3999" s="28">
        <v>3985</v>
      </c>
      <c r="L3999" s="27" t="s">
        <v>3</v>
      </c>
      <c r="M3999" s="27" t="s">
        <v>1</v>
      </c>
      <c r="N3999" t="b">
        <f t="shared" si="377"/>
        <v>1</v>
      </c>
      <c r="O3999" t="b">
        <f t="shared" si="378"/>
        <v>1</v>
      </c>
      <c r="P3999" t="str">
        <f t="shared" si="379"/>
        <v>N/A</v>
      </c>
    </row>
    <row r="4000" spans="2:16" x14ac:dyDescent="0.25">
      <c r="B4000" s="23">
        <f>'Raw data (base scenario)'!A3992</f>
        <v>3986</v>
      </c>
      <c r="C4000" s="23" t="str">
        <f>'Raw data (base scenario)'!B3992</f>
        <v>H</v>
      </c>
      <c r="D4000" s="23" t="str">
        <f>'Raw data (base scenario)'!C3992</f>
        <v>H</v>
      </c>
      <c r="E4000" t="b">
        <f t="shared" si="374"/>
        <v>1</v>
      </c>
      <c r="F4000" t="b">
        <f t="shared" si="375"/>
        <v>1</v>
      </c>
      <c r="G4000" t="str">
        <f t="shared" si="376"/>
        <v>N/A</v>
      </c>
      <c r="K4000" s="28">
        <v>3986</v>
      </c>
      <c r="L4000" s="27" t="s">
        <v>1</v>
      </c>
      <c r="M4000" s="27" t="s">
        <v>1</v>
      </c>
      <c r="N4000" t="b">
        <f t="shared" si="377"/>
        <v>1</v>
      </c>
      <c r="O4000" t="b">
        <f t="shared" si="378"/>
        <v>1</v>
      </c>
      <c r="P4000" t="str">
        <f t="shared" si="379"/>
        <v>N/A</v>
      </c>
    </row>
    <row r="4001" spans="2:16" x14ac:dyDescent="0.25">
      <c r="B4001" s="23">
        <f>'Raw data (base scenario)'!A3993</f>
        <v>3987</v>
      </c>
      <c r="C4001" s="23" t="str">
        <f>'Raw data (base scenario)'!B3993</f>
        <v>H</v>
      </c>
      <c r="D4001" s="23" t="str">
        <f>'Raw data (base scenario)'!C3993</f>
        <v>S</v>
      </c>
      <c r="E4001" t="b">
        <f t="shared" si="374"/>
        <v>1</v>
      </c>
      <c r="F4001" t="b">
        <f t="shared" si="375"/>
        <v>1</v>
      </c>
      <c r="G4001" t="str">
        <f t="shared" si="376"/>
        <v>N/A</v>
      </c>
      <c r="K4001" s="28">
        <v>3987</v>
      </c>
      <c r="L4001" s="27" t="s">
        <v>1</v>
      </c>
      <c r="M4001" s="27" t="s">
        <v>3</v>
      </c>
      <c r="N4001" t="b">
        <f t="shared" si="377"/>
        <v>1</v>
      </c>
      <c r="O4001" t="b">
        <f t="shared" si="378"/>
        <v>1</v>
      </c>
      <c r="P4001" t="str">
        <f t="shared" si="379"/>
        <v>N/A</v>
      </c>
    </row>
    <row r="4002" spans="2:16" x14ac:dyDescent="0.25">
      <c r="B4002" s="23">
        <f>'Raw data (base scenario)'!A3994</f>
        <v>3988</v>
      </c>
      <c r="C4002" s="23" t="str">
        <f>'Raw data (base scenario)'!B3994</f>
        <v>I</v>
      </c>
      <c r="D4002" s="23" t="str">
        <f>'Raw data (base scenario)'!C3994</f>
        <v>I</v>
      </c>
      <c r="E4002" t="b">
        <f t="shared" si="374"/>
        <v>1</v>
      </c>
      <c r="F4002" t="b">
        <f t="shared" si="375"/>
        <v>1</v>
      </c>
      <c r="G4002" t="str">
        <f t="shared" si="376"/>
        <v>N/A</v>
      </c>
      <c r="K4002" s="28">
        <v>3988</v>
      </c>
      <c r="L4002" s="27" t="s">
        <v>18</v>
      </c>
      <c r="M4002" s="27" t="s">
        <v>18</v>
      </c>
      <c r="N4002" t="b">
        <f t="shared" si="377"/>
        <v>1</v>
      </c>
      <c r="O4002" t="b">
        <f t="shared" si="378"/>
        <v>1</v>
      </c>
      <c r="P4002" t="str">
        <f t="shared" si="379"/>
        <v>N/A</v>
      </c>
    </row>
    <row r="4003" spans="2:16" x14ac:dyDescent="0.25">
      <c r="B4003" s="23">
        <f>'Raw data (base scenario)'!A3995</f>
        <v>3989</v>
      </c>
      <c r="C4003" s="23" t="str">
        <f>'Raw data (base scenario)'!B3995</f>
        <v>D</v>
      </c>
      <c r="D4003" s="23" t="str">
        <f>'Raw data (base scenario)'!C3995</f>
        <v>D</v>
      </c>
      <c r="E4003" t="b">
        <f t="shared" si="374"/>
        <v>1</v>
      </c>
      <c r="F4003" t="b">
        <f t="shared" si="375"/>
        <v>1</v>
      </c>
      <c r="G4003" t="b">
        <f t="shared" si="376"/>
        <v>1</v>
      </c>
      <c r="K4003" s="28">
        <v>3989</v>
      </c>
      <c r="L4003" s="27" t="s">
        <v>2</v>
      </c>
      <c r="M4003" s="27" t="s">
        <v>2</v>
      </c>
      <c r="N4003" t="b">
        <f t="shared" si="377"/>
        <v>1</v>
      </c>
      <c r="O4003" t="b">
        <f t="shared" si="378"/>
        <v>1</v>
      </c>
      <c r="P4003" t="b">
        <f t="shared" si="379"/>
        <v>1</v>
      </c>
    </row>
    <row r="4004" spans="2:16" x14ac:dyDescent="0.25">
      <c r="B4004" s="23">
        <f>'Raw data (base scenario)'!A3996</f>
        <v>3990</v>
      </c>
      <c r="C4004" s="23" t="str">
        <f>'Raw data (base scenario)'!B3996</f>
        <v>S</v>
      </c>
      <c r="D4004" s="23" t="str">
        <f>'Raw data (base scenario)'!C3996</f>
        <v>H</v>
      </c>
      <c r="E4004" t="b">
        <f t="shared" si="374"/>
        <v>1</v>
      </c>
      <c r="F4004" t="b">
        <f t="shared" si="375"/>
        <v>1</v>
      </c>
      <c r="G4004" t="str">
        <f t="shared" si="376"/>
        <v>N/A</v>
      </c>
      <c r="K4004" s="28">
        <v>3990</v>
      </c>
      <c r="L4004" s="27" t="s">
        <v>3</v>
      </c>
      <c r="M4004" s="27" t="s">
        <v>1</v>
      </c>
      <c r="N4004" t="b">
        <f t="shared" si="377"/>
        <v>1</v>
      </c>
      <c r="O4004" t="b">
        <f t="shared" si="378"/>
        <v>1</v>
      </c>
      <c r="P4004" t="str">
        <f t="shared" si="379"/>
        <v>N/A</v>
      </c>
    </row>
    <row r="4005" spans="2:16" x14ac:dyDescent="0.25">
      <c r="B4005" s="23">
        <f>'Raw data (base scenario)'!A3997</f>
        <v>3991</v>
      </c>
      <c r="C4005" s="23" t="str">
        <f>'Raw data (base scenario)'!B3997</f>
        <v>I</v>
      </c>
      <c r="D4005" s="23" t="str">
        <f>'Raw data (base scenario)'!C3997</f>
        <v>S</v>
      </c>
      <c r="E4005" t="b">
        <f t="shared" si="374"/>
        <v>1</v>
      </c>
      <c r="F4005" t="b">
        <f t="shared" si="375"/>
        <v>1</v>
      </c>
      <c r="G4005" t="str">
        <f t="shared" si="376"/>
        <v>N/A</v>
      </c>
      <c r="K4005" s="28">
        <v>3991</v>
      </c>
      <c r="L4005" s="27" t="s">
        <v>18</v>
      </c>
      <c r="M4005" s="27" t="s">
        <v>3</v>
      </c>
      <c r="N4005" t="b">
        <f t="shared" si="377"/>
        <v>1</v>
      </c>
      <c r="O4005" t="b">
        <f t="shared" si="378"/>
        <v>1</v>
      </c>
      <c r="P4005" t="str">
        <f t="shared" si="379"/>
        <v>N/A</v>
      </c>
    </row>
    <row r="4006" spans="2:16" x14ac:dyDescent="0.25">
      <c r="B4006" s="23">
        <f>'Raw data (base scenario)'!A3998</f>
        <v>3992</v>
      </c>
      <c r="C4006" s="23" t="str">
        <f>'Raw data (base scenario)'!B3998</f>
        <v>H</v>
      </c>
      <c r="D4006" s="23" t="str">
        <f>'Raw data (base scenario)'!C3998</f>
        <v>H</v>
      </c>
      <c r="E4006" t="b">
        <f t="shared" si="374"/>
        <v>1</v>
      </c>
      <c r="F4006" t="b">
        <f t="shared" si="375"/>
        <v>1</v>
      </c>
      <c r="G4006" t="str">
        <f t="shared" si="376"/>
        <v>N/A</v>
      </c>
      <c r="K4006" s="28">
        <v>3992</v>
      </c>
      <c r="L4006" s="27" t="s">
        <v>1</v>
      </c>
      <c r="M4006" s="27" t="s">
        <v>1</v>
      </c>
      <c r="N4006" t="b">
        <f t="shared" si="377"/>
        <v>1</v>
      </c>
      <c r="O4006" t="b">
        <f t="shared" si="378"/>
        <v>1</v>
      </c>
      <c r="P4006" t="str">
        <f t="shared" si="379"/>
        <v>N/A</v>
      </c>
    </row>
    <row r="4007" spans="2:16" x14ac:dyDescent="0.25">
      <c r="B4007" s="23">
        <f>'Raw data (base scenario)'!A3999</f>
        <v>3993</v>
      </c>
      <c r="C4007" s="23" t="str">
        <f>'Raw data (base scenario)'!B3999</f>
        <v>I</v>
      </c>
      <c r="D4007" s="23" t="str">
        <f>'Raw data (base scenario)'!C3999</f>
        <v>S</v>
      </c>
      <c r="E4007" t="b">
        <f t="shared" si="374"/>
        <v>1</v>
      </c>
      <c r="F4007" t="b">
        <f t="shared" si="375"/>
        <v>1</v>
      </c>
      <c r="G4007" t="str">
        <f t="shared" si="376"/>
        <v>N/A</v>
      </c>
      <c r="K4007" s="28">
        <v>3993</v>
      </c>
      <c r="L4007" s="27" t="s">
        <v>18</v>
      </c>
      <c r="M4007" s="27" t="s">
        <v>3</v>
      </c>
      <c r="N4007" t="b">
        <f t="shared" si="377"/>
        <v>1</v>
      </c>
      <c r="O4007" t="b">
        <f t="shared" si="378"/>
        <v>1</v>
      </c>
      <c r="P4007" t="str">
        <f t="shared" si="379"/>
        <v>N/A</v>
      </c>
    </row>
    <row r="4008" spans="2:16" x14ac:dyDescent="0.25">
      <c r="B4008" s="23">
        <f>'Raw data (base scenario)'!A4000</f>
        <v>3994</v>
      </c>
      <c r="C4008" s="23" t="str">
        <f>'Raw data (base scenario)'!B4000</f>
        <v>I</v>
      </c>
      <c r="D4008" s="23" t="str">
        <f>'Raw data (base scenario)'!C4000</f>
        <v>H</v>
      </c>
      <c r="E4008" t="b">
        <f t="shared" si="374"/>
        <v>1</v>
      </c>
      <c r="F4008" t="b">
        <f t="shared" si="375"/>
        <v>1</v>
      </c>
      <c r="G4008" t="str">
        <f t="shared" si="376"/>
        <v>N/A</v>
      </c>
      <c r="K4008" s="28">
        <v>3994</v>
      </c>
      <c r="L4008" s="27" t="s">
        <v>18</v>
      </c>
      <c r="M4008" s="27" t="s">
        <v>1</v>
      </c>
      <c r="N4008" t="b">
        <f t="shared" si="377"/>
        <v>1</v>
      </c>
      <c r="O4008" t="b">
        <f t="shared" si="378"/>
        <v>1</v>
      </c>
      <c r="P4008" t="str">
        <f t="shared" si="379"/>
        <v>N/A</v>
      </c>
    </row>
    <row r="4009" spans="2:16" x14ac:dyDescent="0.25">
      <c r="B4009" s="23">
        <f>'Raw data (base scenario)'!A4001</f>
        <v>3995</v>
      </c>
      <c r="C4009" s="23" t="str">
        <f>'Raw data (base scenario)'!B4001</f>
        <v>S</v>
      </c>
      <c r="D4009" s="23" t="str">
        <f>'Raw data (base scenario)'!C4001</f>
        <v>H</v>
      </c>
      <c r="E4009" t="b">
        <f t="shared" si="374"/>
        <v>1</v>
      </c>
      <c r="F4009" t="b">
        <f t="shared" si="375"/>
        <v>1</v>
      </c>
      <c r="G4009" t="str">
        <f t="shared" si="376"/>
        <v>N/A</v>
      </c>
      <c r="K4009" s="28">
        <v>3995</v>
      </c>
      <c r="L4009" s="27" t="s">
        <v>3</v>
      </c>
      <c r="M4009" s="27" t="s">
        <v>1</v>
      </c>
      <c r="N4009" t="b">
        <f t="shared" si="377"/>
        <v>1</v>
      </c>
      <c r="O4009" t="b">
        <f t="shared" si="378"/>
        <v>1</v>
      </c>
      <c r="P4009" t="str">
        <f t="shared" si="379"/>
        <v>N/A</v>
      </c>
    </row>
    <row r="4010" spans="2:16" x14ac:dyDescent="0.25">
      <c r="B4010" s="23">
        <f>'Raw data (base scenario)'!A4002</f>
        <v>3996</v>
      </c>
      <c r="C4010" s="23" t="str">
        <f>'Raw data (base scenario)'!B4002</f>
        <v>I</v>
      </c>
      <c r="D4010" s="23" t="str">
        <f>'Raw data (base scenario)'!C4002</f>
        <v>D</v>
      </c>
      <c r="E4010" t="b">
        <f t="shared" si="374"/>
        <v>1</v>
      </c>
      <c r="F4010" t="b">
        <f t="shared" si="375"/>
        <v>1</v>
      </c>
      <c r="G4010" t="str">
        <f t="shared" si="376"/>
        <v>N/A</v>
      </c>
      <c r="K4010" s="28">
        <v>3996</v>
      </c>
      <c r="L4010" s="27" t="s">
        <v>18</v>
      </c>
      <c r="M4010" s="27" t="s">
        <v>2</v>
      </c>
      <c r="N4010" t="b">
        <f t="shared" si="377"/>
        <v>1</v>
      </c>
      <c r="O4010" t="b">
        <f t="shared" si="378"/>
        <v>1</v>
      </c>
      <c r="P4010" t="str">
        <f t="shared" si="379"/>
        <v>N/A</v>
      </c>
    </row>
    <row r="4011" spans="2:16" x14ac:dyDescent="0.25">
      <c r="B4011" s="23">
        <f>'Raw data (base scenario)'!A4003</f>
        <v>3997</v>
      </c>
      <c r="C4011" s="23" t="str">
        <f>'Raw data (base scenario)'!B4003</f>
        <v>S</v>
      </c>
      <c r="D4011" s="23" t="str">
        <f>'Raw data (base scenario)'!C4003</f>
        <v>H</v>
      </c>
      <c r="E4011" t="b">
        <f t="shared" si="374"/>
        <v>1</v>
      </c>
      <c r="F4011" t="b">
        <f t="shared" si="375"/>
        <v>1</v>
      </c>
      <c r="G4011" t="str">
        <f t="shared" si="376"/>
        <v>N/A</v>
      </c>
      <c r="K4011" s="28">
        <v>3997</v>
      </c>
      <c r="L4011" s="27" t="s">
        <v>3</v>
      </c>
      <c r="M4011" s="27" t="s">
        <v>1</v>
      </c>
      <c r="N4011" t="b">
        <f t="shared" si="377"/>
        <v>1</v>
      </c>
      <c r="O4011" t="b">
        <f t="shared" si="378"/>
        <v>1</v>
      </c>
      <c r="P4011" t="str">
        <f t="shared" si="379"/>
        <v>N/A</v>
      </c>
    </row>
    <row r="4012" spans="2:16" x14ac:dyDescent="0.25">
      <c r="B4012" s="23">
        <f>'Raw data (base scenario)'!A4004</f>
        <v>3998</v>
      </c>
      <c r="C4012" s="23" t="str">
        <f>'Raw data (base scenario)'!B4004</f>
        <v>D</v>
      </c>
      <c r="D4012" s="23" t="str">
        <f>'Raw data (base scenario)'!C4004</f>
        <v>D</v>
      </c>
      <c r="E4012" t="b">
        <f t="shared" si="374"/>
        <v>1</v>
      </c>
      <c r="F4012" t="b">
        <f t="shared" si="375"/>
        <v>1</v>
      </c>
      <c r="G4012" t="b">
        <f t="shared" si="376"/>
        <v>1</v>
      </c>
      <c r="K4012" s="28">
        <v>3998</v>
      </c>
      <c r="L4012" s="27" t="s">
        <v>2</v>
      </c>
      <c r="M4012" s="27" t="s">
        <v>2</v>
      </c>
      <c r="N4012" t="b">
        <f t="shared" si="377"/>
        <v>1</v>
      </c>
      <c r="O4012" t="b">
        <f t="shared" si="378"/>
        <v>1</v>
      </c>
      <c r="P4012" t="b">
        <f t="shared" si="379"/>
        <v>1</v>
      </c>
    </row>
    <row r="4013" spans="2:16" x14ac:dyDescent="0.25">
      <c r="B4013" s="23">
        <f>'Raw data (base scenario)'!A4005</f>
        <v>3999</v>
      </c>
      <c r="C4013" s="23" t="str">
        <f>'Raw data (base scenario)'!B4005</f>
        <v>S</v>
      </c>
      <c r="D4013" s="23" t="str">
        <f>'Raw data (base scenario)'!C4005</f>
        <v>H</v>
      </c>
      <c r="E4013" t="b">
        <f t="shared" si="374"/>
        <v>1</v>
      </c>
      <c r="F4013" t="b">
        <f t="shared" si="375"/>
        <v>1</v>
      </c>
      <c r="G4013" t="str">
        <f t="shared" si="376"/>
        <v>N/A</v>
      </c>
      <c r="K4013" s="28">
        <v>3999</v>
      </c>
      <c r="L4013" s="27" t="s">
        <v>3</v>
      </c>
      <c r="M4013" s="27" t="s">
        <v>1</v>
      </c>
      <c r="N4013" t="b">
        <f t="shared" si="377"/>
        <v>1</v>
      </c>
      <c r="O4013" t="b">
        <f t="shared" si="378"/>
        <v>1</v>
      </c>
      <c r="P4013" t="str">
        <f t="shared" si="379"/>
        <v>N/A</v>
      </c>
    </row>
    <row r="4014" spans="2:16" x14ac:dyDescent="0.25">
      <c r="B4014" s="23">
        <f>'Raw data (base scenario)'!A4006</f>
        <v>4000</v>
      </c>
      <c r="C4014" s="23" t="str">
        <f>'Raw data (base scenario)'!B4006</f>
        <v>D</v>
      </c>
      <c r="D4014" s="23" t="str">
        <f>'Raw data (base scenario)'!C4006</f>
        <v>D</v>
      </c>
      <c r="E4014" t="b">
        <f t="shared" si="374"/>
        <v>1</v>
      </c>
      <c r="F4014" t="b">
        <f t="shared" si="375"/>
        <v>1</v>
      </c>
      <c r="G4014" t="b">
        <f t="shared" si="376"/>
        <v>1</v>
      </c>
      <c r="K4014" s="28">
        <v>4000</v>
      </c>
      <c r="L4014" s="27" t="s">
        <v>2</v>
      </c>
      <c r="M4014" s="27" t="s">
        <v>2</v>
      </c>
      <c r="N4014" t="b">
        <f t="shared" si="377"/>
        <v>1</v>
      </c>
      <c r="O4014" t="b">
        <f t="shared" si="378"/>
        <v>1</v>
      </c>
      <c r="P4014" t="b">
        <f t="shared" si="379"/>
        <v>1</v>
      </c>
    </row>
    <row r="4015" spans="2:16" x14ac:dyDescent="0.25">
      <c r="B4015" s="23">
        <f>'Raw data (base scenario)'!A4007</f>
        <v>4001</v>
      </c>
      <c r="C4015" s="23" t="str">
        <f>'Raw data (base scenario)'!B4007</f>
        <v>H</v>
      </c>
      <c r="D4015" s="23" t="str">
        <f>'Raw data (base scenario)'!C4007</f>
        <v>H</v>
      </c>
      <c r="E4015" t="b">
        <f t="shared" si="374"/>
        <v>1</v>
      </c>
      <c r="F4015" t="b">
        <f t="shared" si="375"/>
        <v>1</v>
      </c>
      <c r="G4015" t="str">
        <f t="shared" si="376"/>
        <v>N/A</v>
      </c>
      <c r="K4015" s="28">
        <v>4001</v>
      </c>
      <c r="L4015" s="28" t="s">
        <v>1</v>
      </c>
      <c r="M4015" s="28" t="s">
        <v>1</v>
      </c>
      <c r="N4015" t="b">
        <f t="shared" si="377"/>
        <v>1</v>
      </c>
      <c r="O4015" t="b">
        <f t="shared" si="378"/>
        <v>1</v>
      </c>
      <c r="P4015" t="str">
        <f t="shared" si="379"/>
        <v>N/A</v>
      </c>
    </row>
    <row r="4016" spans="2:16" x14ac:dyDescent="0.25">
      <c r="B4016" s="23">
        <f>'Raw data (base scenario)'!A4008</f>
        <v>4002</v>
      </c>
      <c r="C4016" s="23" t="str">
        <f>'Raw data (base scenario)'!B4008</f>
        <v>H</v>
      </c>
      <c r="D4016" s="23" t="str">
        <f>'Raw data (base scenario)'!C4008</f>
        <v>H</v>
      </c>
      <c r="E4016" t="b">
        <f t="shared" si="374"/>
        <v>1</v>
      </c>
      <c r="F4016" t="b">
        <f t="shared" si="375"/>
        <v>1</v>
      </c>
      <c r="G4016" t="str">
        <f t="shared" si="376"/>
        <v>N/A</v>
      </c>
      <c r="K4016" s="28">
        <v>4002</v>
      </c>
      <c r="L4016" s="28" t="s">
        <v>1</v>
      </c>
      <c r="M4016" s="28" t="s">
        <v>1</v>
      </c>
      <c r="N4016" t="b">
        <f t="shared" si="377"/>
        <v>1</v>
      </c>
      <c r="O4016" t="b">
        <f t="shared" si="378"/>
        <v>1</v>
      </c>
      <c r="P4016" t="str">
        <f t="shared" si="379"/>
        <v>N/A</v>
      </c>
    </row>
    <row r="4017" spans="2:16" x14ac:dyDescent="0.25">
      <c r="B4017" s="23">
        <f>'Raw data (base scenario)'!A4009</f>
        <v>4003</v>
      </c>
      <c r="C4017" s="23" t="str">
        <f>'Raw data (base scenario)'!B4009</f>
        <v>H</v>
      </c>
      <c r="D4017" s="23" t="str">
        <f>'Raw data (base scenario)'!C4009</f>
        <v>S</v>
      </c>
      <c r="E4017" t="b">
        <f t="shared" si="374"/>
        <v>1</v>
      </c>
      <c r="F4017" t="b">
        <f t="shared" si="375"/>
        <v>1</v>
      </c>
      <c r="G4017" t="str">
        <f t="shared" si="376"/>
        <v>N/A</v>
      </c>
      <c r="K4017" s="28">
        <v>4003</v>
      </c>
      <c r="L4017" s="28" t="s">
        <v>1</v>
      </c>
      <c r="M4017" s="28" t="s">
        <v>3</v>
      </c>
      <c r="N4017" t="b">
        <f t="shared" si="377"/>
        <v>1</v>
      </c>
      <c r="O4017" t="b">
        <f t="shared" si="378"/>
        <v>1</v>
      </c>
      <c r="P4017" t="str">
        <f t="shared" si="379"/>
        <v>N/A</v>
      </c>
    </row>
    <row r="4018" spans="2:16" x14ac:dyDescent="0.25">
      <c r="B4018" s="23">
        <f>'Raw data (base scenario)'!A4010</f>
        <v>4004</v>
      </c>
      <c r="C4018" s="23" t="str">
        <f>'Raw data (base scenario)'!B4010</f>
        <v>H</v>
      </c>
      <c r="D4018" s="23" t="str">
        <f>'Raw data (base scenario)'!C4010</f>
        <v>H</v>
      </c>
      <c r="E4018" t="b">
        <f t="shared" si="374"/>
        <v>1</v>
      </c>
      <c r="F4018" t="b">
        <f t="shared" si="375"/>
        <v>1</v>
      </c>
      <c r="G4018" t="str">
        <f t="shared" si="376"/>
        <v>N/A</v>
      </c>
      <c r="K4018" s="28">
        <v>4004</v>
      </c>
      <c r="L4018" s="28" t="s">
        <v>1</v>
      </c>
      <c r="M4018" s="28" t="s">
        <v>1</v>
      </c>
      <c r="N4018" t="b">
        <f t="shared" si="377"/>
        <v>1</v>
      </c>
      <c r="O4018" t="b">
        <f t="shared" si="378"/>
        <v>1</v>
      </c>
      <c r="P4018" t="str">
        <f t="shared" si="379"/>
        <v>N/A</v>
      </c>
    </row>
    <row r="4019" spans="2:16" x14ac:dyDescent="0.25">
      <c r="B4019" s="23">
        <f>'Raw data (base scenario)'!A4011</f>
        <v>4005</v>
      </c>
      <c r="C4019" s="23" t="str">
        <f>'Raw data (base scenario)'!B4011</f>
        <v>D</v>
      </c>
      <c r="D4019" s="23" t="str">
        <f>'Raw data (base scenario)'!C4011</f>
        <v>D</v>
      </c>
      <c r="E4019" t="b">
        <f t="shared" si="374"/>
        <v>1</v>
      </c>
      <c r="F4019" t="b">
        <f t="shared" si="375"/>
        <v>1</v>
      </c>
      <c r="G4019" t="b">
        <f t="shared" si="376"/>
        <v>1</v>
      </c>
      <c r="K4019" s="28">
        <v>4005</v>
      </c>
      <c r="L4019" s="28" t="s">
        <v>2</v>
      </c>
      <c r="M4019" s="28" t="s">
        <v>2</v>
      </c>
      <c r="N4019" t="b">
        <f t="shared" si="377"/>
        <v>1</v>
      </c>
      <c r="O4019" t="b">
        <f t="shared" si="378"/>
        <v>1</v>
      </c>
      <c r="P4019" t="b">
        <f t="shared" si="379"/>
        <v>1</v>
      </c>
    </row>
    <row r="4020" spans="2:16" x14ac:dyDescent="0.25">
      <c r="B4020" s="23">
        <f>'Raw data (base scenario)'!A4012</f>
        <v>4006</v>
      </c>
      <c r="C4020" s="23" t="str">
        <f>'Raw data (base scenario)'!B4012</f>
        <v>D</v>
      </c>
      <c r="D4020" s="23" t="str">
        <f>'Raw data (base scenario)'!C4012</f>
        <v>D</v>
      </c>
      <c r="E4020" t="b">
        <f t="shared" si="374"/>
        <v>1</v>
      </c>
      <c r="F4020" t="b">
        <f t="shared" si="375"/>
        <v>1</v>
      </c>
      <c r="G4020" t="b">
        <f t="shared" si="376"/>
        <v>1</v>
      </c>
      <c r="K4020" s="28">
        <v>4006</v>
      </c>
      <c r="L4020" s="28" t="s">
        <v>2</v>
      </c>
      <c r="M4020" s="28" t="s">
        <v>2</v>
      </c>
      <c r="N4020" t="b">
        <f t="shared" si="377"/>
        <v>1</v>
      </c>
      <c r="O4020" t="b">
        <f t="shared" si="378"/>
        <v>1</v>
      </c>
      <c r="P4020" t="b">
        <f t="shared" si="379"/>
        <v>1</v>
      </c>
    </row>
    <row r="4021" spans="2:16" x14ac:dyDescent="0.25">
      <c r="B4021" s="23">
        <f>'Raw data (base scenario)'!A4013</f>
        <v>4007</v>
      </c>
      <c r="C4021" s="23" t="str">
        <f>'Raw data (base scenario)'!B4013</f>
        <v>H</v>
      </c>
      <c r="D4021" s="23" t="str">
        <f>'Raw data (base scenario)'!C4013</f>
        <v>H</v>
      </c>
      <c r="E4021" t="b">
        <f t="shared" si="374"/>
        <v>1</v>
      </c>
      <c r="F4021" t="b">
        <f t="shared" si="375"/>
        <v>1</v>
      </c>
      <c r="G4021" t="str">
        <f t="shared" si="376"/>
        <v>N/A</v>
      </c>
      <c r="K4021" s="28">
        <v>4007</v>
      </c>
      <c r="L4021" s="28" t="s">
        <v>1</v>
      </c>
      <c r="M4021" s="28" t="s">
        <v>1</v>
      </c>
      <c r="N4021" t="b">
        <f t="shared" si="377"/>
        <v>1</v>
      </c>
      <c r="O4021" t="b">
        <f t="shared" si="378"/>
        <v>1</v>
      </c>
      <c r="P4021" t="str">
        <f t="shared" si="379"/>
        <v>N/A</v>
      </c>
    </row>
    <row r="4022" spans="2:16" x14ac:dyDescent="0.25">
      <c r="B4022" s="23">
        <f>'Raw data (base scenario)'!A4014</f>
        <v>4008</v>
      </c>
      <c r="C4022" s="23" t="str">
        <f>'Raw data (base scenario)'!B4014</f>
        <v>H</v>
      </c>
      <c r="D4022" s="23" t="str">
        <f>'Raw data (base scenario)'!C4014</f>
        <v>H</v>
      </c>
      <c r="E4022" t="b">
        <f t="shared" si="374"/>
        <v>1</v>
      </c>
      <c r="F4022" t="b">
        <f t="shared" si="375"/>
        <v>1</v>
      </c>
      <c r="G4022" t="str">
        <f t="shared" si="376"/>
        <v>N/A</v>
      </c>
      <c r="K4022" s="28">
        <v>4008</v>
      </c>
      <c r="L4022" s="28" t="s">
        <v>1</v>
      </c>
      <c r="M4022" s="28" t="s">
        <v>1</v>
      </c>
      <c r="N4022" t="b">
        <f t="shared" si="377"/>
        <v>1</v>
      </c>
      <c r="O4022" t="b">
        <f t="shared" si="378"/>
        <v>1</v>
      </c>
      <c r="P4022" t="str">
        <f t="shared" si="379"/>
        <v>N/A</v>
      </c>
    </row>
    <row r="4023" spans="2:16" x14ac:dyDescent="0.25">
      <c r="B4023" s="23">
        <f>'Raw data (base scenario)'!A4015</f>
        <v>4009</v>
      </c>
      <c r="C4023" s="23" t="str">
        <f>'Raw data (base scenario)'!B4015</f>
        <v>S</v>
      </c>
      <c r="D4023" s="23" t="str">
        <f>'Raw data (base scenario)'!C4015</f>
        <v>H</v>
      </c>
      <c r="E4023" t="b">
        <f t="shared" si="374"/>
        <v>1</v>
      </c>
      <c r="F4023" t="b">
        <f t="shared" si="375"/>
        <v>1</v>
      </c>
      <c r="G4023" t="str">
        <f t="shared" si="376"/>
        <v>N/A</v>
      </c>
      <c r="K4023" s="28">
        <v>4009</v>
      </c>
      <c r="L4023" s="28" t="s">
        <v>3</v>
      </c>
      <c r="M4023" s="28" t="s">
        <v>1</v>
      </c>
      <c r="N4023" t="b">
        <f t="shared" si="377"/>
        <v>1</v>
      </c>
      <c r="O4023" t="b">
        <f t="shared" si="378"/>
        <v>1</v>
      </c>
      <c r="P4023" t="str">
        <f t="shared" si="379"/>
        <v>N/A</v>
      </c>
    </row>
    <row r="4024" spans="2:16" x14ac:dyDescent="0.25">
      <c r="B4024" s="23">
        <f>'Raw data (base scenario)'!A4016</f>
        <v>4010</v>
      </c>
      <c r="C4024" s="23" t="str">
        <f>'Raw data (base scenario)'!B4016</f>
        <v>D</v>
      </c>
      <c r="D4024" s="23" t="str">
        <f>'Raw data (base scenario)'!C4016</f>
        <v>D</v>
      </c>
      <c r="E4024" t="b">
        <f t="shared" si="374"/>
        <v>1</v>
      </c>
      <c r="F4024" t="b">
        <f t="shared" si="375"/>
        <v>1</v>
      </c>
      <c r="G4024" t="b">
        <f t="shared" si="376"/>
        <v>1</v>
      </c>
      <c r="K4024" s="28">
        <v>4010</v>
      </c>
      <c r="L4024" s="28" t="s">
        <v>2</v>
      </c>
      <c r="M4024" s="28" t="s">
        <v>2</v>
      </c>
      <c r="N4024" t="b">
        <f t="shared" si="377"/>
        <v>1</v>
      </c>
      <c r="O4024" t="b">
        <f t="shared" si="378"/>
        <v>1</v>
      </c>
      <c r="P4024" t="b">
        <f t="shared" si="379"/>
        <v>1</v>
      </c>
    </row>
    <row r="4025" spans="2:16" x14ac:dyDescent="0.25">
      <c r="B4025" s="23">
        <f>'Raw data (base scenario)'!A4017</f>
        <v>4011</v>
      </c>
      <c r="C4025" s="23" t="str">
        <f>'Raw data (base scenario)'!B4017</f>
        <v>H</v>
      </c>
      <c r="D4025" s="23" t="str">
        <f>'Raw data (base scenario)'!C4017</f>
        <v>H</v>
      </c>
      <c r="E4025" t="b">
        <f t="shared" si="374"/>
        <v>1</v>
      </c>
      <c r="F4025" t="b">
        <f t="shared" si="375"/>
        <v>1</v>
      </c>
      <c r="G4025" t="str">
        <f t="shared" si="376"/>
        <v>N/A</v>
      </c>
      <c r="K4025" s="28">
        <v>4011</v>
      </c>
      <c r="L4025" s="28" t="s">
        <v>1</v>
      </c>
      <c r="M4025" s="28" t="s">
        <v>1</v>
      </c>
      <c r="N4025" t="b">
        <f t="shared" si="377"/>
        <v>1</v>
      </c>
      <c r="O4025" t="b">
        <f t="shared" si="378"/>
        <v>1</v>
      </c>
      <c r="P4025" t="str">
        <f t="shared" si="379"/>
        <v>N/A</v>
      </c>
    </row>
    <row r="4026" spans="2:16" x14ac:dyDescent="0.25">
      <c r="B4026" s="23">
        <f>'Raw data (base scenario)'!A4018</f>
        <v>4012</v>
      </c>
      <c r="C4026" s="23" t="str">
        <f>'Raw data (base scenario)'!B4018</f>
        <v>S</v>
      </c>
      <c r="D4026" s="23" t="str">
        <f>'Raw data (base scenario)'!C4018</f>
        <v>I</v>
      </c>
      <c r="E4026" t="b">
        <f t="shared" si="374"/>
        <v>1</v>
      </c>
      <c r="F4026" t="b">
        <f t="shared" si="375"/>
        <v>1</v>
      </c>
      <c r="G4026" t="str">
        <f t="shared" si="376"/>
        <v>N/A</v>
      </c>
      <c r="K4026" s="28">
        <v>4012</v>
      </c>
      <c r="L4026" s="28" t="s">
        <v>3</v>
      </c>
      <c r="M4026" s="28" t="s">
        <v>18</v>
      </c>
      <c r="N4026" t="b">
        <f t="shared" si="377"/>
        <v>1</v>
      </c>
      <c r="O4026" t="b">
        <f t="shared" si="378"/>
        <v>1</v>
      </c>
      <c r="P4026" t="str">
        <f t="shared" si="379"/>
        <v>N/A</v>
      </c>
    </row>
    <row r="4027" spans="2:16" x14ac:dyDescent="0.25">
      <c r="B4027" s="23">
        <f>'Raw data (base scenario)'!A4019</f>
        <v>4013</v>
      </c>
      <c r="C4027" s="23" t="str">
        <f>'Raw data (base scenario)'!B4019</f>
        <v>I</v>
      </c>
      <c r="D4027" s="23" t="str">
        <f>'Raw data (base scenario)'!C4019</f>
        <v>D</v>
      </c>
      <c r="E4027" t="b">
        <f t="shared" si="374"/>
        <v>1</v>
      </c>
      <c r="F4027" t="b">
        <f t="shared" si="375"/>
        <v>1</v>
      </c>
      <c r="G4027" t="str">
        <f t="shared" si="376"/>
        <v>N/A</v>
      </c>
      <c r="K4027" s="28">
        <v>4013</v>
      </c>
      <c r="L4027" s="28" t="s">
        <v>18</v>
      </c>
      <c r="M4027" s="28" t="s">
        <v>2</v>
      </c>
      <c r="N4027" t="b">
        <f t="shared" si="377"/>
        <v>1</v>
      </c>
      <c r="O4027" t="b">
        <f t="shared" si="378"/>
        <v>1</v>
      </c>
      <c r="P4027" t="str">
        <f t="shared" si="379"/>
        <v>N/A</v>
      </c>
    </row>
    <row r="4028" spans="2:16" x14ac:dyDescent="0.25">
      <c r="B4028" s="23">
        <f>'Raw data (base scenario)'!A4020</f>
        <v>4014</v>
      </c>
      <c r="C4028" s="23" t="str">
        <f>'Raw data (base scenario)'!B4020</f>
        <v>D</v>
      </c>
      <c r="D4028" s="23" t="str">
        <f>'Raw data (base scenario)'!C4020</f>
        <v>D</v>
      </c>
      <c r="E4028" t="b">
        <f t="shared" si="374"/>
        <v>1</v>
      </c>
      <c r="F4028" t="b">
        <f t="shared" si="375"/>
        <v>1</v>
      </c>
      <c r="G4028" t="b">
        <f t="shared" si="376"/>
        <v>1</v>
      </c>
      <c r="K4028" s="28">
        <v>4014</v>
      </c>
      <c r="L4028" s="28" t="s">
        <v>2</v>
      </c>
      <c r="M4028" s="28" t="s">
        <v>2</v>
      </c>
      <c r="N4028" t="b">
        <f t="shared" si="377"/>
        <v>1</v>
      </c>
      <c r="O4028" t="b">
        <f t="shared" si="378"/>
        <v>1</v>
      </c>
      <c r="P4028" t="b">
        <f t="shared" si="379"/>
        <v>1</v>
      </c>
    </row>
    <row r="4029" spans="2:16" x14ac:dyDescent="0.25">
      <c r="B4029" s="23">
        <f>'Raw data (base scenario)'!A4021</f>
        <v>4015</v>
      </c>
      <c r="C4029" s="23" t="str">
        <f>'Raw data (base scenario)'!B4021</f>
        <v>S</v>
      </c>
      <c r="D4029" s="23" t="str">
        <f>'Raw data (base scenario)'!C4021</f>
        <v>H</v>
      </c>
      <c r="E4029" t="b">
        <f t="shared" si="374"/>
        <v>1</v>
      </c>
      <c r="F4029" t="b">
        <f t="shared" si="375"/>
        <v>1</v>
      </c>
      <c r="G4029" t="str">
        <f t="shared" si="376"/>
        <v>N/A</v>
      </c>
      <c r="K4029" s="28">
        <v>4015</v>
      </c>
      <c r="L4029" s="28" t="s">
        <v>3</v>
      </c>
      <c r="M4029" s="28" t="s">
        <v>1</v>
      </c>
      <c r="N4029" t="b">
        <f t="shared" si="377"/>
        <v>1</v>
      </c>
      <c r="O4029" t="b">
        <f t="shared" si="378"/>
        <v>1</v>
      </c>
      <c r="P4029" t="str">
        <f t="shared" si="379"/>
        <v>N/A</v>
      </c>
    </row>
    <row r="4030" spans="2:16" x14ac:dyDescent="0.25">
      <c r="B4030" s="23">
        <f>'Raw data (base scenario)'!A4022</f>
        <v>4016</v>
      </c>
      <c r="C4030" s="23" t="str">
        <f>'Raw data (base scenario)'!B4022</f>
        <v>I</v>
      </c>
      <c r="D4030" s="23" t="str">
        <f>'Raw data (base scenario)'!C4022</f>
        <v>H</v>
      </c>
      <c r="E4030" t="b">
        <f t="shared" si="374"/>
        <v>1</v>
      </c>
      <c r="F4030" t="b">
        <f t="shared" si="375"/>
        <v>1</v>
      </c>
      <c r="G4030" t="str">
        <f t="shared" si="376"/>
        <v>N/A</v>
      </c>
      <c r="K4030" s="28">
        <v>4016</v>
      </c>
      <c r="L4030" s="28" t="s">
        <v>18</v>
      </c>
      <c r="M4030" s="28" t="s">
        <v>1</v>
      </c>
      <c r="N4030" t="b">
        <f t="shared" si="377"/>
        <v>1</v>
      </c>
      <c r="O4030" t="b">
        <f t="shared" si="378"/>
        <v>1</v>
      </c>
      <c r="P4030" t="str">
        <f t="shared" si="379"/>
        <v>N/A</v>
      </c>
    </row>
    <row r="4031" spans="2:16" x14ac:dyDescent="0.25">
      <c r="B4031" s="23">
        <f>'Raw data (base scenario)'!A4023</f>
        <v>4017</v>
      </c>
      <c r="C4031" s="23" t="str">
        <f>'Raw data (base scenario)'!B4023</f>
        <v>H</v>
      </c>
      <c r="D4031" s="23" t="str">
        <f>'Raw data (base scenario)'!C4023</f>
        <v>H</v>
      </c>
      <c r="E4031" t="b">
        <f t="shared" si="374"/>
        <v>1</v>
      </c>
      <c r="F4031" t="b">
        <f t="shared" si="375"/>
        <v>1</v>
      </c>
      <c r="G4031" t="str">
        <f t="shared" si="376"/>
        <v>N/A</v>
      </c>
      <c r="K4031" s="28">
        <v>4017</v>
      </c>
      <c r="L4031" s="28" t="s">
        <v>1</v>
      </c>
      <c r="M4031" s="28" t="s">
        <v>1</v>
      </c>
      <c r="N4031" t="b">
        <f t="shared" si="377"/>
        <v>1</v>
      </c>
      <c r="O4031" t="b">
        <f t="shared" si="378"/>
        <v>1</v>
      </c>
      <c r="P4031" t="str">
        <f t="shared" si="379"/>
        <v>N/A</v>
      </c>
    </row>
    <row r="4032" spans="2:16" x14ac:dyDescent="0.25">
      <c r="B4032" s="23">
        <f>'Raw data (base scenario)'!A4024</f>
        <v>4018</v>
      </c>
      <c r="C4032" s="23" t="str">
        <f>'Raw data (base scenario)'!B4024</f>
        <v>H</v>
      </c>
      <c r="D4032" s="23" t="str">
        <f>'Raw data (base scenario)'!C4024</f>
        <v>H</v>
      </c>
      <c r="E4032" t="b">
        <f t="shared" si="374"/>
        <v>1</v>
      </c>
      <c r="F4032" t="b">
        <f t="shared" si="375"/>
        <v>1</v>
      </c>
      <c r="G4032" t="str">
        <f t="shared" si="376"/>
        <v>N/A</v>
      </c>
      <c r="K4032" s="28">
        <v>4018</v>
      </c>
      <c r="L4032" s="28" t="s">
        <v>1</v>
      </c>
      <c r="M4032" s="28" t="s">
        <v>1</v>
      </c>
      <c r="N4032" t="b">
        <f t="shared" si="377"/>
        <v>1</v>
      </c>
      <c r="O4032" t="b">
        <f t="shared" si="378"/>
        <v>1</v>
      </c>
      <c r="P4032" t="str">
        <f t="shared" si="379"/>
        <v>N/A</v>
      </c>
    </row>
    <row r="4033" spans="2:16" x14ac:dyDescent="0.25">
      <c r="B4033" s="23">
        <f>'Raw data (base scenario)'!A4025</f>
        <v>4019</v>
      </c>
      <c r="C4033" s="23" t="str">
        <f>'Raw data (base scenario)'!B4025</f>
        <v>I</v>
      </c>
      <c r="D4033" s="23" t="str">
        <f>'Raw data (base scenario)'!C4025</f>
        <v>I</v>
      </c>
      <c r="E4033" t="b">
        <f t="shared" si="374"/>
        <v>1</v>
      </c>
      <c r="F4033" t="b">
        <f t="shared" si="375"/>
        <v>1</v>
      </c>
      <c r="G4033" t="str">
        <f t="shared" si="376"/>
        <v>N/A</v>
      </c>
      <c r="K4033" s="28">
        <v>4019</v>
      </c>
      <c r="L4033" s="28" t="s">
        <v>18</v>
      </c>
      <c r="M4033" s="28" t="s">
        <v>18</v>
      </c>
      <c r="N4033" t="b">
        <f t="shared" si="377"/>
        <v>1</v>
      </c>
      <c r="O4033" t="b">
        <f t="shared" si="378"/>
        <v>1</v>
      </c>
      <c r="P4033" t="str">
        <f t="shared" si="379"/>
        <v>N/A</v>
      </c>
    </row>
    <row r="4034" spans="2:16" x14ac:dyDescent="0.25">
      <c r="B4034" s="23">
        <f>'Raw data (base scenario)'!A4026</f>
        <v>4020</v>
      </c>
      <c r="C4034" s="23" t="str">
        <f>'Raw data (base scenario)'!B4026</f>
        <v>H</v>
      </c>
      <c r="D4034" s="23" t="str">
        <f>'Raw data (base scenario)'!C4026</f>
        <v>H</v>
      </c>
      <c r="E4034" t="b">
        <f t="shared" si="374"/>
        <v>1</v>
      </c>
      <c r="F4034" t="b">
        <f t="shared" si="375"/>
        <v>1</v>
      </c>
      <c r="G4034" t="str">
        <f t="shared" si="376"/>
        <v>N/A</v>
      </c>
      <c r="K4034" s="28">
        <v>4020</v>
      </c>
      <c r="L4034" s="28" t="s">
        <v>1</v>
      </c>
      <c r="M4034" s="28" t="s">
        <v>1</v>
      </c>
      <c r="N4034" t="b">
        <f t="shared" si="377"/>
        <v>1</v>
      </c>
      <c r="O4034" t="b">
        <f t="shared" si="378"/>
        <v>1</v>
      </c>
      <c r="P4034" t="str">
        <f t="shared" si="379"/>
        <v>N/A</v>
      </c>
    </row>
    <row r="4035" spans="2:16" x14ac:dyDescent="0.25">
      <c r="B4035" s="23">
        <f>'Raw data (base scenario)'!A4027</f>
        <v>4021</v>
      </c>
      <c r="C4035" s="23" t="str">
        <f>'Raw data (base scenario)'!B4027</f>
        <v>S</v>
      </c>
      <c r="D4035" s="23" t="str">
        <f>'Raw data (base scenario)'!C4027</f>
        <v>H</v>
      </c>
      <c r="E4035" t="b">
        <f t="shared" si="374"/>
        <v>1</v>
      </c>
      <c r="F4035" t="b">
        <f t="shared" si="375"/>
        <v>1</v>
      </c>
      <c r="G4035" t="str">
        <f t="shared" si="376"/>
        <v>N/A</v>
      </c>
      <c r="K4035" s="28">
        <v>4021</v>
      </c>
      <c r="L4035" s="28" t="s">
        <v>3</v>
      </c>
      <c r="M4035" s="28" t="s">
        <v>1</v>
      </c>
      <c r="N4035" t="b">
        <f t="shared" si="377"/>
        <v>1</v>
      </c>
      <c r="O4035" t="b">
        <f t="shared" si="378"/>
        <v>1</v>
      </c>
      <c r="P4035" t="str">
        <f t="shared" si="379"/>
        <v>N/A</v>
      </c>
    </row>
    <row r="4036" spans="2:16" x14ac:dyDescent="0.25">
      <c r="B4036" s="23">
        <f>'Raw data (base scenario)'!A4028</f>
        <v>4022</v>
      </c>
      <c r="C4036" s="23" t="str">
        <f>'Raw data (base scenario)'!B4028</f>
        <v>H</v>
      </c>
      <c r="D4036" s="23" t="str">
        <f>'Raw data (base scenario)'!C4028</f>
        <v>H</v>
      </c>
      <c r="E4036" t="b">
        <f t="shared" si="374"/>
        <v>1</v>
      </c>
      <c r="F4036" t="b">
        <f t="shared" si="375"/>
        <v>1</v>
      </c>
      <c r="G4036" t="str">
        <f t="shared" si="376"/>
        <v>N/A</v>
      </c>
      <c r="K4036" s="28">
        <v>4022</v>
      </c>
      <c r="L4036" s="28" t="s">
        <v>1</v>
      </c>
      <c r="M4036" s="28" t="s">
        <v>1</v>
      </c>
      <c r="N4036" t="b">
        <f t="shared" si="377"/>
        <v>1</v>
      </c>
      <c r="O4036" t="b">
        <f t="shared" si="378"/>
        <v>1</v>
      </c>
      <c r="P4036" t="str">
        <f t="shared" si="379"/>
        <v>N/A</v>
      </c>
    </row>
    <row r="4037" spans="2:16" x14ac:dyDescent="0.25">
      <c r="B4037" s="23">
        <f>'Raw data (base scenario)'!A4029</f>
        <v>4023</v>
      </c>
      <c r="C4037" s="23" t="str">
        <f>'Raw data (base scenario)'!B4029</f>
        <v>D</v>
      </c>
      <c r="D4037" s="23" t="str">
        <f>'Raw data (base scenario)'!C4029</f>
        <v>D</v>
      </c>
      <c r="E4037" t="b">
        <f t="shared" si="374"/>
        <v>1</v>
      </c>
      <c r="F4037" t="b">
        <f t="shared" si="375"/>
        <v>1</v>
      </c>
      <c r="G4037" t="b">
        <f t="shared" si="376"/>
        <v>1</v>
      </c>
      <c r="K4037" s="28">
        <v>4023</v>
      </c>
      <c r="L4037" s="28" t="s">
        <v>2</v>
      </c>
      <c r="M4037" s="28" t="s">
        <v>2</v>
      </c>
      <c r="N4037" t="b">
        <f t="shared" si="377"/>
        <v>1</v>
      </c>
      <c r="O4037" t="b">
        <f t="shared" si="378"/>
        <v>1</v>
      </c>
      <c r="P4037" t="b">
        <f t="shared" si="379"/>
        <v>1</v>
      </c>
    </row>
    <row r="4038" spans="2:16" x14ac:dyDescent="0.25">
      <c r="B4038" s="23">
        <f>'Raw data (base scenario)'!A4030</f>
        <v>4024</v>
      </c>
      <c r="C4038" s="23" t="str">
        <f>'Raw data (base scenario)'!B4030</f>
        <v>I</v>
      </c>
      <c r="D4038" s="23" t="str">
        <f>'Raw data (base scenario)'!C4030</f>
        <v>S</v>
      </c>
      <c r="E4038" t="b">
        <f t="shared" si="374"/>
        <v>1</v>
      </c>
      <c r="F4038" t="b">
        <f t="shared" si="375"/>
        <v>1</v>
      </c>
      <c r="G4038" t="str">
        <f t="shared" si="376"/>
        <v>N/A</v>
      </c>
      <c r="K4038" s="28">
        <v>4024</v>
      </c>
      <c r="L4038" s="28" t="s">
        <v>18</v>
      </c>
      <c r="M4038" s="28" t="s">
        <v>3</v>
      </c>
      <c r="N4038" t="b">
        <f t="shared" si="377"/>
        <v>1</v>
      </c>
      <c r="O4038" t="b">
        <f t="shared" si="378"/>
        <v>1</v>
      </c>
      <c r="P4038" t="str">
        <f t="shared" si="379"/>
        <v>N/A</v>
      </c>
    </row>
    <row r="4039" spans="2:16" x14ac:dyDescent="0.25">
      <c r="B4039" s="23">
        <f>'Raw data (base scenario)'!A4031</f>
        <v>4025</v>
      </c>
      <c r="C4039" s="23" t="str">
        <f>'Raw data (base scenario)'!B4031</f>
        <v>I</v>
      </c>
      <c r="D4039" s="23" t="str">
        <f>'Raw data (base scenario)'!C4031</f>
        <v>I</v>
      </c>
      <c r="E4039" t="b">
        <f t="shared" si="374"/>
        <v>1</v>
      </c>
      <c r="F4039" t="b">
        <f t="shared" si="375"/>
        <v>1</v>
      </c>
      <c r="G4039" t="str">
        <f t="shared" si="376"/>
        <v>N/A</v>
      </c>
      <c r="K4039" s="28">
        <v>4025</v>
      </c>
      <c r="L4039" s="28" t="s">
        <v>18</v>
      </c>
      <c r="M4039" s="28" t="s">
        <v>18</v>
      </c>
      <c r="N4039" t="b">
        <f t="shared" si="377"/>
        <v>1</v>
      </c>
      <c r="O4039" t="b">
        <f t="shared" si="378"/>
        <v>1</v>
      </c>
      <c r="P4039" t="str">
        <f t="shared" si="379"/>
        <v>N/A</v>
      </c>
    </row>
    <row r="4040" spans="2:16" x14ac:dyDescent="0.25">
      <c r="B4040" s="23">
        <f>'Raw data (base scenario)'!A4032</f>
        <v>4026</v>
      </c>
      <c r="C4040" s="23" t="str">
        <f>'Raw data (base scenario)'!B4032</f>
        <v>S</v>
      </c>
      <c r="D4040" s="23" t="str">
        <f>'Raw data (base scenario)'!C4032</f>
        <v>H</v>
      </c>
      <c r="E4040" t="b">
        <f t="shared" si="374"/>
        <v>1</v>
      </c>
      <c r="F4040" t="b">
        <f t="shared" si="375"/>
        <v>1</v>
      </c>
      <c r="G4040" t="str">
        <f t="shared" si="376"/>
        <v>N/A</v>
      </c>
      <c r="K4040" s="28">
        <v>4026</v>
      </c>
      <c r="L4040" s="28" t="s">
        <v>3</v>
      </c>
      <c r="M4040" s="28" t="s">
        <v>1</v>
      </c>
      <c r="N4040" t="b">
        <f t="shared" si="377"/>
        <v>1</v>
      </c>
      <c r="O4040" t="b">
        <f t="shared" si="378"/>
        <v>1</v>
      </c>
      <c r="P4040" t="str">
        <f t="shared" si="379"/>
        <v>N/A</v>
      </c>
    </row>
    <row r="4041" spans="2:16" x14ac:dyDescent="0.25">
      <c r="B4041" s="23">
        <f>'Raw data (base scenario)'!A4033</f>
        <v>4027</v>
      </c>
      <c r="C4041" s="23" t="str">
        <f>'Raw data (base scenario)'!B4033</f>
        <v>I</v>
      </c>
      <c r="D4041" s="23" t="str">
        <f>'Raw data (base scenario)'!C4033</f>
        <v>D</v>
      </c>
      <c r="E4041" t="b">
        <f t="shared" si="374"/>
        <v>1</v>
      </c>
      <c r="F4041" t="b">
        <f t="shared" si="375"/>
        <v>1</v>
      </c>
      <c r="G4041" t="str">
        <f t="shared" si="376"/>
        <v>N/A</v>
      </c>
      <c r="K4041" s="28">
        <v>4027</v>
      </c>
      <c r="L4041" s="28" t="s">
        <v>18</v>
      </c>
      <c r="M4041" s="28" t="s">
        <v>2</v>
      </c>
      <c r="N4041" t="b">
        <f t="shared" si="377"/>
        <v>1</v>
      </c>
      <c r="O4041" t="b">
        <f t="shared" si="378"/>
        <v>1</v>
      </c>
      <c r="P4041" t="str">
        <f t="shared" si="379"/>
        <v>N/A</v>
      </c>
    </row>
    <row r="4042" spans="2:16" x14ac:dyDescent="0.25">
      <c r="B4042" s="23">
        <f>'Raw data (base scenario)'!A4034</f>
        <v>4028</v>
      </c>
      <c r="C4042" s="23" t="str">
        <f>'Raw data (base scenario)'!B4034</f>
        <v>S</v>
      </c>
      <c r="D4042" s="23" t="str">
        <f>'Raw data (base scenario)'!C4034</f>
        <v>H</v>
      </c>
      <c r="E4042" t="b">
        <f t="shared" si="374"/>
        <v>1</v>
      </c>
      <c r="F4042" t="b">
        <f t="shared" si="375"/>
        <v>1</v>
      </c>
      <c r="G4042" t="str">
        <f t="shared" si="376"/>
        <v>N/A</v>
      </c>
      <c r="K4042" s="28">
        <v>4028</v>
      </c>
      <c r="L4042" s="28" t="s">
        <v>3</v>
      </c>
      <c r="M4042" s="28" t="s">
        <v>1</v>
      </c>
      <c r="N4042" t="b">
        <f t="shared" si="377"/>
        <v>1</v>
      </c>
      <c r="O4042" t="b">
        <f t="shared" si="378"/>
        <v>1</v>
      </c>
      <c r="P4042" t="str">
        <f t="shared" si="379"/>
        <v>N/A</v>
      </c>
    </row>
    <row r="4043" spans="2:16" x14ac:dyDescent="0.25">
      <c r="B4043" s="23">
        <f>'Raw data (base scenario)'!A4035</f>
        <v>4029</v>
      </c>
      <c r="C4043" s="23" t="str">
        <f>'Raw data (base scenario)'!B4035</f>
        <v>I</v>
      </c>
      <c r="D4043" s="23" t="str">
        <f>'Raw data (base scenario)'!C4035</f>
        <v>D</v>
      </c>
      <c r="E4043" t="b">
        <f t="shared" si="374"/>
        <v>1</v>
      </c>
      <c r="F4043" t="b">
        <f t="shared" si="375"/>
        <v>1</v>
      </c>
      <c r="G4043" t="str">
        <f t="shared" si="376"/>
        <v>N/A</v>
      </c>
      <c r="K4043" s="28">
        <v>4029</v>
      </c>
      <c r="L4043" s="28" t="s">
        <v>18</v>
      </c>
      <c r="M4043" s="28" t="s">
        <v>2</v>
      </c>
      <c r="N4043" t="b">
        <f t="shared" si="377"/>
        <v>1</v>
      </c>
      <c r="O4043" t="b">
        <f t="shared" si="378"/>
        <v>1</v>
      </c>
      <c r="P4043" t="str">
        <f t="shared" si="379"/>
        <v>N/A</v>
      </c>
    </row>
    <row r="4044" spans="2:16" x14ac:dyDescent="0.25">
      <c r="B4044" s="23">
        <f>'Raw data (base scenario)'!A4036</f>
        <v>4030</v>
      </c>
      <c r="C4044" s="23" t="str">
        <f>'Raw data (base scenario)'!B4036</f>
        <v>I</v>
      </c>
      <c r="D4044" s="23" t="str">
        <f>'Raw data (base scenario)'!C4036</f>
        <v>I</v>
      </c>
      <c r="E4044" t="b">
        <f t="shared" si="374"/>
        <v>1</v>
      </c>
      <c r="F4044" t="b">
        <f t="shared" si="375"/>
        <v>1</v>
      </c>
      <c r="G4044" t="str">
        <f t="shared" si="376"/>
        <v>N/A</v>
      </c>
      <c r="K4044" s="28">
        <v>4030</v>
      </c>
      <c r="L4044" s="28" t="s">
        <v>18</v>
      </c>
      <c r="M4044" s="28" t="s">
        <v>18</v>
      </c>
      <c r="N4044" t="b">
        <f t="shared" si="377"/>
        <v>1</v>
      </c>
      <c r="O4044" t="b">
        <f t="shared" si="378"/>
        <v>1</v>
      </c>
      <c r="P4044" t="str">
        <f t="shared" si="379"/>
        <v>N/A</v>
      </c>
    </row>
    <row r="4045" spans="2:16" x14ac:dyDescent="0.25">
      <c r="B4045" s="23">
        <f>'Raw data (base scenario)'!A4037</f>
        <v>4031</v>
      </c>
      <c r="C4045" s="23" t="str">
        <f>'Raw data (base scenario)'!B4037</f>
        <v>H</v>
      </c>
      <c r="D4045" s="23" t="str">
        <f>'Raw data (base scenario)'!C4037</f>
        <v>H</v>
      </c>
      <c r="E4045" t="b">
        <f t="shared" si="374"/>
        <v>1</v>
      </c>
      <c r="F4045" t="b">
        <f t="shared" si="375"/>
        <v>1</v>
      </c>
      <c r="G4045" t="str">
        <f t="shared" si="376"/>
        <v>N/A</v>
      </c>
      <c r="K4045" s="28">
        <v>4031</v>
      </c>
      <c r="L4045" s="28" t="s">
        <v>1</v>
      </c>
      <c r="M4045" s="28" t="s">
        <v>1</v>
      </c>
      <c r="N4045" t="b">
        <f t="shared" si="377"/>
        <v>1</v>
      </c>
      <c r="O4045" t="b">
        <f t="shared" si="378"/>
        <v>1</v>
      </c>
      <c r="P4045" t="str">
        <f t="shared" si="379"/>
        <v>N/A</v>
      </c>
    </row>
    <row r="4046" spans="2:16" x14ac:dyDescent="0.25">
      <c r="B4046" s="23">
        <f>'Raw data (base scenario)'!A4038</f>
        <v>4032</v>
      </c>
      <c r="C4046" s="23" t="str">
        <f>'Raw data (base scenario)'!B4038</f>
        <v>I</v>
      </c>
      <c r="D4046" s="23" t="str">
        <f>'Raw data (base scenario)'!C4038</f>
        <v>D</v>
      </c>
      <c r="E4046" t="b">
        <f t="shared" si="374"/>
        <v>1</v>
      </c>
      <c r="F4046" t="b">
        <f t="shared" si="375"/>
        <v>1</v>
      </c>
      <c r="G4046" t="str">
        <f t="shared" si="376"/>
        <v>N/A</v>
      </c>
      <c r="K4046" s="28">
        <v>4032</v>
      </c>
      <c r="L4046" s="28" t="s">
        <v>18</v>
      </c>
      <c r="M4046" s="28" t="s">
        <v>2</v>
      </c>
      <c r="N4046" t="b">
        <f t="shared" si="377"/>
        <v>1</v>
      </c>
      <c r="O4046" t="b">
        <f t="shared" si="378"/>
        <v>1</v>
      </c>
      <c r="P4046" t="str">
        <f t="shared" si="379"/>
        <v>N/A</v>
      </c>
    </row>
    <row r="4047" spans="2:16" x14ac:dyDescent="0.25">
      <c r="B4047" s="23">
        <f>'Raw data (base scenario)'!A4039</f>
        <v>4033</v>
      </c>
      <c r="C4047" s="23" t="str">
        <f>'Raw data (base scenario)'!B4039</f>
        <v>D</v>
      </c>
      <c r="D4047" s="23" t="str">
        <f>'Raw data (base scenario)'!C4039</f>
        <v>D</v>
      </c>
      <c r="E4047" t="b">
        <f t="shared" ref="E4047:E4110" si="380">OR(C4047=$A$4,C4047=$A$5,C4047=$A$6,C4047=$A$7)</f>
        <v>1</v>
      </c>
      <c r="F4047" t="b">
        <f t="shared" ref="F4047:F4110" si="381">OR(D4047=$A$4,D4047=$A$5,D4047=$A$6,D4047=$A$7)</f>
        <v>1</v>
      </c>
      <c r="G4047" t="b">
        <f t="shared" si="376"/>
        <v>1</v>
      </c>
      <c r="K4047" s="28">
        <v>4033</v>
      </c>
      <c r="L4047" s="28" t="s">
        <v>2</v>
      </c>
      <c r="M4047" s="28" t="s">
        <v>2</v>
      </c>
      <c r="N4047" t="b">
        <f t="shared" si="377"/>
        <v>1</v>
      </c>
      <c r="O4047" t="b">
        <f t="shared" si="378"/>
        <v>1</v>
      </c>
      <c r="P4047" t="b">
        <f t="shared" si="379"/>
        <v>1</v>
      </c>
    </row>
    <row r="4048" spans="2:16" x14ac:dyDescent="0.25">
      <c r="B4048" s="23">
        <f>'Raw data (base scenario)'!A4040</f>
        <v>4034</v>
      </c>
      <c r="C4048" s="23" t="str">
        <f>'Raw data (base scenario)'!B4040</f>
        <v>S</v>
      </c>
      <c r="D4048" s="23" t="str">
        <f>'Raw data (base scenario)'!C4040</f>
        <v>H</v>
      </c>
      <c r="E4048" t="b">
        <f t="shared" si="380"/>
        <v>1</v>
      </c>
      <c r="F4048" t="b">
        <f t="shared" si="381"/>
        <v>1</v>
      </c>
      <c r="G4048" t="str">
        <f t="shared" ref="G4048:G4111" si="382">IF(C4048="D",D4048="D","N/A")</f>
        <v>N/A</v>
      </c>
      <c r="K4048" s="28">
        <v>4034</v>
      </c>
      <c r="L4048" s="28" t="s">
        <v>3</v>
      </c>
      <c r="M4048" s="28" t="s">
        <v>1</v>
      </c>
      <c r="N4048" t="b">
        <f t="shared" ref="N4048:N4111" si="383">OR(L4048=$A$4,L4048=$A$5,L4048=$A$6,L4048=$A$7)</f>
        <v>1</v>
      </c>
      <c r="O4048" t="b">
        <f t="shared" ref="O4048:O4111" si="384">OR(M4048=$A$4,M4048=$A$5,M4048=$A$6,M4048=$A$7)</f>
        <v>1</v>
      </c>
      <c r="P4048" t="str">
        <f t="shared" ref="P4048:P4111" si="385">IF(L4048="D",M4048="D","N/A")</f>
        <v>N/A</v>
      </c>
    </row>
    <row r="4049" spans="2:16" x14ac:dyDescent="0.25">
      <c r="B4049" s="23">
        <f>'Raw data (base scenario)'!A4041</f>
        <v>4035</v>
      </c>
      <c r="C4049" s="23" t="str">
        <f>'Raw data (base scenario)'!B4041</f>
        <v>I</v>
      </c>
      <c r="D4049" s="23" t="str">
        <f>'Raw data (base scenario)'!C4041</f>
        <v>I</v>
      </c>
      <c r="E4049" t="b">
        <f t="shared" si="380"/>
        <v>1</v>
      </c>
      <c r="F4049" t="b">
        <f t="shared" si="381"/>
        <v>1</v>
      </c>
      <c r="G4049" t="str">
        <f t="shared" si="382"/>
        <v>N/A</v>
      </c>
      <c r="K4049" s="28">
        <v>4035</v>
      </c>
      <c r="L4049" s="28" t="s">
        <v>18</v>
      </c>
      <c r="M4049" s="28" t="s">
        <v>18</v>
      </c>
      <c r="N4049" t="b">
        <f t="shared" si="383"/>
        <v>1</v>
      </c>
      <c r="O4049" t="b">
        <f t="shared" si="384"/>
        <v>1</v>
      </c>
      <c r="P4049" t="str">
        <f t="shared" si="385"/>
        <v>N/A</v>
      </c>
    </row>
    <row r="4050" spans="2:16" x14ac:dyDescent="0.25">
      <c r="B4050" s="23">
        <f>'Raw data (base scenario)'!A4042</f>
        <v>4036</v>
      </c>
      <c r="C4050" s="23" t="str">
        <f>'Raw data (base scenario)'!B4042</f>
        <v>S</v>
      </c>
      <c r="D4050" s="23" t="str">
        <f>'Raw data (base scenario)'!C4042</f>
        <v>H</v>
      </c>
      <c r="E4050" t="b">
        <f t="shared" si="380"/>
        <v>1</v>
      </c>
      <c r="F4050" t="b">
        <f t="shared" si="381"/>
        <v>1</v>
      </c>
      <c r="G4050" t="str">
        <f t="shared" si="382"/>
        <v>N/A</v>
      </c>
      <c r="K4050" s="28">
        <v>4036</v>
      </c>
      <c r="L4050" s="28" t="s">
        <v>3</v>
      </c>
      <c r="M4050" s="28" t="s">
        <v>1</v>
      </c>
      <c r="N4050" t="b">
        <f t="shared" si="383"/>
        <v>1</v>
      </c>
      <c r="O4050" t="b">
        <f t="shared" si="384"/>
        <v>1</v>
      </c>
      <c r="P4050" t="str">
        <f t="shared" si="385"/>
        <v>N/A</v>
      </c>
    </row>
    <row r="4051" spans="2:16" x14ac:dyDescent="0.25">
      <c r="B4051" s="23">
        <f>'Raw data (base scenario)'!A4043</f>
        <v>4037</v>
      </c>
      <c r="C4051" s="23" t="str">
        <f>'Raw data (base scenario)'!B4043</f>
        <v>I</v>
      </c>
      <c r="D4051" s="23" t="str">
        <f>'Raw data (base scenario)'!C4043</f>
        <v>D</v>
      </c>
      <c r="E4051" t="b">
        <f t="shared" si="380"/>
        <v>1</v>
      </c>
      <c r="F4051" t="b">
        <f t="shared" si="381"/>
        <v>1</v>
      </c>
      <c r="G4051" t="str">
        <f t="shared" si="382"/>
        <v>N/A</v>
      </c>
      <c r="K4051" s="28">
        <v>4037</v>
      </c>
      <c r="L4051" s="28" t="s">
        <v>18</v>
      </c>
      <c r="M4051" s="28" t="s">
        <v>2</v>
      </c>
      <c r="N4051" t="b">
        <f t="shared" si="383"/>
        <v>1</v>
      </c>
      <c r="O4051" t="b">
        <f t="shared" si="384"/>
        <v>1</v>
      </c>
      <c r="P4051" t="str">
        <f t="shared" si="385"/>
        <v>N/A</v>
      </c>
    </row>
    <row r="4052" spans="2:16" x14ac:dyDescent="0.25">
      <c r="B4052" s="23">
        <f>'Raw data (base scenario)'!A4044</f>
        <v>4038</v>
      </c>
      <c r="C4052" s="23" t="str">
        <f>'Raw data (base scenario)'!B4044</f>
        <v>I</v>
      </c>
      <c r="D4052" s="23" t="str">
        <f>'Raw data (base scenario)'!C4044</f>
        <v>D</v>
      </c>
      <c r="E4052" t="b">
        <f t="shared" si="380"/>
        <v>1</v>
      </c>
      <c r="F4052" t="b">
        <f t="shared" si="381"/>
        <v>1</v>
      </c>
      <c r="G4052" t="str">
        <f t="shared" si="382"/>
        <v>N/A</v>
      </c>
      <c r="K4052" s="28">
        <v>4038</v>
      </c>
      <c r="L4052" s="28" t="s">
        <v>18</v>
      </c>
      <c r="M4052" s="28" t="s">
        <v>2</v>
      </c>
      <c r="N4052" t="b">
        <f t="shared" si="383"/>
        <v>1</v>
      </c>
      <c r="O4052" t="b">
        <f t="shared" si="384"/>
        <v>1</v>
      </c>
      <c r="P4052" t="str">
        <f t="shared" si="385"/>
        <v>N/A</v>
      </c>
    </row>
    <row r="4053" spans="2:16" x14ac:dyDescent="0.25">
      <c r="B4053" s="23">
        <f>'Raw data (base scenario)'!A4045</f>
        <v>4039</v>
      </c>
      <c r="C4053" s="23" t="str">
        <f>'Raw data (base scenario)'!B4045</f>
        <v>D</v>
      </c>
      <c r="D4053" s="23" t="str">
        <f>'Raw data (base scenario)'!C4045</f>
        <v>D</v>
      </c>
      <c r="E4053" t="b">
        <f t="shared" si="380"/>
        <v>1</v>
      </c>
      <c r="F4053" t="b">
        <f t="shared" si="381"/>
        <v>1</v>
      </c>
      <c r="G4053" t="b">
        <f t="shared" si="382"/>
        <v>1</v>
      </c>
      <c r="K4053" s="28">
        <v>4039</v>
      </c>
      <c r="L4053" s="28" t="s">
        <v>2</v>
      </c>
      <c r="M4053" s="28" t="s">
        <v>2</v>
      </c>
      <c r="N4053" t="b">
        <f t="shared" si="383"/>
        <v>1</v>
      </c>
      <c r="O4053" t="b">
        <f t="shared" si="384"/>
        <v>1</v>
      </c>
      <c r="P4053" t="b">
        <f t="shared" si="385"/>
        <v>1</v>
      </c>
    </row>
    <row r="4054" spans="2:16" x14ac:dyDescent="0.25">
      <c r="B4054" s="23">
        <f>'Raw data (base scenario)'!A4046</f>
        <v>4040</v>
      </c>
      <c r="C4054" s="23" t="str">
        <f>'Raw data (base scenario)'!B4046</f>
        <v>S</v>
      </c>
      <c r="D4054" s="23" t="str">
        <f>'Raw data (base scenario)'!C4046</f>
        <v>H</v>
      </c>
      <c r="E4054" t="b">
        <f t="shared" si="380"/>
        <v>1</v>
      </c>
      <c r="F4054" t="b">
        <f t="shared" si="381"/>
        <v>1</v>
      </c>
      <c r="G4054" t="str">
        <f t="shared" si="382"/>
        <v>N/A</v>
      </c>
      <c r="K4054" s="28">
        <v>4040</v>
      </c>
      <c r="L4054" s="28" t="s">
        <v>3</v>
      </c>
      <c r="M4054" s="28" t="s">
        <v>1</v>
      </c>
      <c r="N4054" t="b">
        <f t="shared" si="383"/>
        <v>1</v>
      </c>
      <c r="O4054" t="b">
        <f t="shared" si="384"/>
        <v>1</v>
      </c>
      <c r="P4054" t="str">
        <f t="shared" si="385"/>
        <v>N/A</v>
      </c>
    </row>
    <row r="4055" spans="2:16" x14ac:dyDescent="0.25">
      <c r="B4055" s="23">
        <f>'Raw data (base scenario)'!A4047</f>
        <v>4041</v>
      </c>
      <c r="C4055" s="23" t="str">
        <f>'Raw data (base scenario)'!B4047</f>
        <v>H</v>
      </c>
      <c r="D4055" s="23" t="str">
        <f>'Raw data (base scenario)'!C4047</f>
        <v>H</v>
      </c>
      <c r="E4055" t="b">
        <f t="shared" si="380"/>
        <v>1</v>
      </c>
      <c r="F4055" t="b">
        <f t="shared" si="381"/>
        <v>1</v>
      </c>
      <c r="G4055" t="str">
        <f t="shared" si="382"/>
        <v>N/A</v>
      </c>
      <c r="K4055" s="28">
        <v>4041</v>
      </c>
      <c r="L4055" s="28" t="s">
        <v>1</v>
      </c>
      <c r="M4055" s="28" t="s">
        <v>1</v>
      </c>
      <c r="N4055" t="b">
        <f t="shared" si="383"/>
        <v>1</v>
      </c>
      <c r="O4055" t="b">
        <f t="shared" si="384"/>
        <v>1</v>
      </c>
      <c r="P4055" t="str">
        <f t="shared" si="385"/>
        <v>N/A</v>
      </c>
    </row>
    <row r="4056" spans="2:16" x14ac:dyDescent="0.25">
      <c r="B4056" s="23">
        <f>'Raw data (base scenario)'!A4048</f>
        <v>4042</v>
      </c>
      <c r="C4056" s="23" t="str">
        <f>'Raw data (base scenario)'!B4048</f>
        <v>D</v>
      </c>
      <c r="D4056" s="23" t="str">
        <f>'Raw data (base scenario)'!C4048</f>
        <v>D</v>
      </c>
      <c r="E4056" t="b">
        <f t="shared" si="380"/>
        <v>1</v>
      </c>
      <c r="F4056" t="b">
        <f t="shared" si="381"/>
        <v>1</v>
      </c>
      <c r="G4056" t="b">
        <f t="shared" si="382"/>
        <v>1</v>
      </c>
      <c r="K4056" s="28">
        <v>4042</v>
      </c>
      <c r="L4056" s="28" t="s">
        <v>2</v>
      </c>
      <c r="M4056" s="28" t="s">
        <v>2</v>
      </c>
      <c r="N4056" t="b">
        <f t="shared" si="383"/>
        <v>1</v>
      </c>
      <c r="O4056" t="b">
        <f t="shared" si="384"/>
        <v>1</v>
      </c>
      <c r="P4056" t="b">
        <f t="shared" si="385"/>
        <v>1</v>
      </c>
    </row>
    <row r="4057" spans="2:16" x14ac:dyDescent="0.25">
      <c r="B4057" s="23">
        <f>'Raw data (base scenario)'!A4049</f>
        <v>4043</v>
      </c>
      <c r="C4057" s="23" t="str">
        <f>'Raw data (base scenario)'!B4049</f>
        <v>D</v>
      </c>
      <c r="D4057" s="23" t="str">
        <f>'Raw data (base scenario)'!C4049</f>
        <v>D</v>
      </c>
      <c r="E4057" t="b">
        <f t="shared" si="380"/>
        <v>1</v>
      </c>
      <c r="F4057" t="b">
        <f t="shared" si="381"/>
        <v>1</v>
      </c>
      <c r="G4057" t="b">
        <f t="shared" si="382"/>
        <v>1</v>
      </c>
      <c r="K4057" s="28">
        <v>4043</v>
      </c>
      <c r="L4057" s="28" t="s">
        <v>2</v>
      </c>
      <c r="M4057" s="28" t="s">
        <v>2</v>
      </c>
      <c r="N4057" t="b">
        <f t="shared" si="383"/>
        <v>1</v>
      </c>
      <c r="O4057" t="b">
        <f t="shared" si="384"/>
        <v>1</v>
      </c>
      <c r="P4057" t="b">
        <f t="shared" si="385"/>
        <v>1</v>
      </c>
    </row>
    <row r="4058" spans="2:16" x14ac:dyDescent="0.25">
      <c r="B4058" s="23">
        <f>'Raw data (base scenario)'!A4050</f>
        <v>4044</v>
      </c>
      <c r="C4058" s="23" t="str">
        <f>'Raw data (base scenario)'!B4050</f>
        <v>H</v>
      </c>
      <c r="D4058" s="23" t="str">
        <f>'Raw data (base scenario)'!C4050</f>
        <v>S</v>
      </c>
      <c r="E4058" t="b">
        <f t="shared" si="380"/>
        <v>1</v>
      </c>
      <c r="F4058" t="b">
        <f t="shared" si="381"/>
        <v>1</v>
      </c>
      <c r="G4058" t="str">
        <f t="shared" si="382"/>
        <v>N/A</v>
      </c>
      <c r="K4058" s="28">
        <v>4044</v>
      </c>
      <c r="L4058" s="28" t="s">
        <v>1</v>
      </c>
      <c r="M4058" s="28" t="s">
        <v>3</v>
      </c>
      <c r="N4058" t="b">
        <f t="shared" si="383"/>
        <v>1</v>
      </c>
      <c r="O4058" t="b">
        <f t="shared" si="384"/>
        <v>1</v>
      </c>
      <c r="P4058" t="str">
        <f t="shared" si="385"/>
        <v>N/A</v>
      </c>
    </row>
    <row r="4059" spans="2:16" x14ac:dyDescent="0.25">
      <c r="B4059" s="23">
        <f>'Raw data (base scenario)'!A4051</f>
        <v>4045</v>
      </c>
      <c r="C4059" s="23" t="str">
        <f>'Raw data (base scenario)'!B4051</f>
        <v>H</v>
      </c>
      <c r="D4059" s="23" t="str">
        <f>'Raw data (base scenario)'!C4051</f>
        <v>H</v>
      </c>
      <c r="E4059" t="b">
        <f t="shared" si="380"/>
        <v>1</v>
      </c>
      <c r="F4059" t="b">
        <f t="shared" si="381"/>
        <v>1</v>
      </c>
      <c r="G4059" t="str">
        <f t="shared" si="382"/>
        <v>N/A</v>
      </c>
      <c r="K4059" s="28">
        <v>4045</v>
      </c>
      <c r="L4059" s="28" t="s">
        <v>1</v>
      </c>
      <c r="M4059" s="28" t="s">
        <v>1</v>
      </c>
      <c r="N4059" t="b">
        <f t="shared" si="383"/>
        <v>1</v>
      </c>
      <c r="O4059" t="b">
        <f t="shared" si="384"/>
        <v>1</v>
      </c>
      <c r="P4059" t="str">
        <f t="shared" si="385"/>
        <v>N/A</v>
      </c>
    </row>
    <row r="4060" spans="2:16" x14ac:dyDescent="0.25">
      <c r="B4060" s="23">
        <f>'Raw data (base scenario)'!A4052</f>
        <v>4046</v>
      </c>
      <c r="C4060" s="23" t="str">
        <f>'Raw data (base scenario)'!B4052</f>
        <v>I</v>
      </c>
      <c r="D4060" s="23" t="str">
        <f>'Raw data (base scenario)'!C4052</f>
        <v>D</v>
      </c>
      <c r="E4060" t="b">
        <f t="shared" si="380"/>
        <v>1</v>
      </c>
      <c r="F4060" t="b">
        <f t="shared" si="381"/>
        <v>1</v>
      </c>
      <c r="G4060" t="str">
        <f t="shared" si="382"/>
        <v>N/A</v>
      </c>
      <c r="K4060" s="28">
        <v>4046</v>
      </c>
      <c r="L4060" s="28" t="s">
        <v>18</v>
      </c>
      <c r="M4060" s="28" t="s">
        <v>2</v>
      </c>
      <c r="N4060" t="b">
        <f t="shared" si="383"/>
        <v>1</v>
      </c>
      <c r="O4060" t="b">
        <f t="shared" si="384"/>
        <v>1</v>
      </c>
      <c r="P4060" t="str">
        <f t="shared" si="385"/>
        <v>N/A</v>
      </c>
    </row>
    <row r="4061" spans="2:16" x14ac:dyDescent="0.25">
      <c r="B4061" s="23">
        <f>'Raw data (base scenario)'!A4053</f>
        <v>4047</v>
      </c>
      <c r="C4061" s="23" t="str">
        <f>'Raw data (base scenario)'!B4053</f>
        <v>D</v>
      </c>
      <c r="D4061" s="23" t="str">
        <f>'Raw data (base scenario)'!C4053</f>
        <v>D</v>
      </c>
      <c r="E4061" t="b">
        <f t="shared" si="380"/>
        <v>1</v>
      </c>
      <c r="F4061" t="b">
        <f t="shared" si="381"/>
        <v>1</v>
      </c>
      <c r="G4061" t="b">
        <f t="shared" si="382"/>
        <v>1</v>
      </c>
      <c r="K4061" s="28">
        <v>4047</v>
      </c>
      <c r="L4061" s="28" t="s">
        <v>2</v>
      </c>
      <c r="M4061" s="28" t="s">
        <v>2</v>
      </c>
      <c r="N4061" t="b">
        <f t="shared" si="383"/>
        <v>1</v>
      </c>
      <c r="O4061" t="b">
        <f t="shared" si="384"/>
        <v>1</v>
      </c>
      <c r="P4061" t="b">
        <f t="shared" si="385"/>
        <v>1</v>
      </c>
    </row>
    <row r="4062" spans="2:16" x14ac:dyDescent="0.25">
      <c r="B4062" s="23">
        <f>'Raw data (base scenario)'!A4054</f>
        <v>4048</v>
      </c>
      <c r="C4062" s="23" t="str">
        <f>'Raw data (base scenario)'!B4054</f>
        <v>S</v>
      </c>
      <c r="D4062" s="23" t="str">
        <f>'Raw data (base scenario)'!C4054</f>
        <v>H</v>
      </c>
      <c r="E4062" t="b">
        <f t="shared" si="380"/>
        <v>1</v>
      </c>
      <c r="F4062" t="b">
        <f t="shared" si="381"/>
        <v>1</v>
      </c>
      <c r="G4062" t="str">
        <f t="shared" si="382"/>
        <v>N/A</v>
      </c>
      <c r="K4062" s="28">
        <v>4048</v>
      </c>
      <c r="L4062" s="28" t="s">
        <v>3</v>
      </c>
      <c r="M4062" s="28" t="s">
        <v>1</v>
      </c>
      <c r="N4062" t="b">
        <f t="shared" si="383"/>
        <v>1</v>
      </c>
      <c r="O4062" t="b">
        <f t="shared" si="384"/>
        <v>1</v>
      </c>
      <c r="P4062" t="str">
        <f t="shared" si="385"/>
        <v>N/A</v>
      </c>
    </row>
    <row r="4063" spans="2:16" x14ac:dyDescent="0.25">
      <c r="B4063" s="23">
        <f>'Raw data (base scenario)'!A4055</f>
        <v>4049</v>
      </c>
      <c r="C4063" s="23" t="str">
        <f>'Raw data (base scenario)'!B4055</f>
        <v>H</v>
      </c>
      <c r="D4063" s="23" t="str">
        <f>'Raw data (base scenario)'!C4055</f>
        <v>H</v>
      </c>
      <c r="E4063" t="b">
        <f t="shared" si="380"/>
        <v>1</v>
      </c>
      <c r="F4063" t="b">
        <f t="shared" si="381"/>
        <v>1</v>
      </c>
      <c r="G4063" t="str">
        <f t="shared" si="382"/>
        <v>N/A</v>
      </c>
      <c r="K4063" s="28">
        <v>4049</v>
      </c>
      <c r="L4063" s="28" t="s">
        <v>1</v>
      </c>
      <c r="M4063" s="28" t="s">
        <v>1</v>
      </c>
      <c r="N4063" t="b">
        <f t="shared" si="383"/>
        <v>1</v>
      </c>
      <c r="O4063" t="b">
        <f t="shared" si="384"/>
        <v>1</v>
      </c>
      <c r="P4063" t="str">
        <f t="shared" si="385"/>
        <v>N/A</v>
      </c>
    </row>
    <row r="4064" spans="2:16" x14ac:dyDescent="0.25">
      <c r="B4064" s="23">
        <f>'Raw data (base scenario)'!A4056</f>
        <v>4050</v>
      </c>
      <c r="C4064" s="23" t="str">
        <f>'Raw data (base scenario)'!B4056</f>
        <v>I</v>
      </c>
      <c r="D4064" s="23" t="str">
        <f>'Raw data (base scenario)'!C4056</f>
        <v>S</v>
      </c>
      <c r="E4064" t="b">
        <f t="shared" si="380"/>
        <v>1</v>
      </c>
      <c r="F4064" t="b">
        <f t="shared" si="381"/>
        <v>1</v>
      </c>
      <c r="G4064" t="str">
        <f t="shared" si="382"/>
        <v>N/A</v>
      </c>
      <c r="K4064" s="28">
        <v>4050</v>
      </c>
      <c r="L4064" s="28" t="s">
        <v>18</v>
      </c>
      <c r="M4064" s="28" t="s">
        <v>3</v>
      </c>
      <c r="N4064" t="b">
        <f t="shared" si="383"/>
        <v>1</v>
      </c>
      <c r="O4064" t="b">
        <f t="shared" si="384"/>
        <v>1</v>
      </c>
      <c r="P4064" t="str">
        <f t="shared" si="385"/>
        <v>N/A</v>
      </c>
    </row>
    <row r="4065" spans="2:16" x14ac:dyDescent="0.25">
      <c r="B4065" s="23">
        <f>'Raw data (base scenario)'!A4057</f>
        <v>4051</v>
      </c>
      <c r="C4065" s="23" t="str">
        <f>'Raw data (base scenario)'!B4057</f>
        <v>S</v>
      </c>
      <c r="D4065" s="23" t="str">
        <f>'Raw data (base scenario)'!C4057</f>
        <v>H</v>
      </c>
      <c r="E4065" t="b">
        <f t="shared" si="380"/>
        <v>1</v>
      </c>
      <c r="F4065" t="b">
        <f t="shared" si="381"/>
        <v>1</v>
      </c>
      <c r="G4065" t="str">
        <f t="shared" si="382"/>
        <v>N/A</v>
      </c>
      <c r="K4065" s="28">
        <v>4051</v>
      </c>
      <c r="L4065" s="28" t="s">
        <v>3</v>
      </c>
      <c r="M4065" s="28" t="s">
        <v>1</v>
      </c>
      <c r="N4065" t="b">
        <f t="shared" si="383"/>
        <v>1</v>
      </c>
      <c r="O4065" t="b">
        <f t="shared" si="384"/>
        <v>1</v>
      </c>
      <c r="P4065" t="str">
        <f t="shared" si="385"/>
        <v>N/A</v>
      </c>
    </row>
    <row r="4066" spans="2:16" x14ac:dyDescent="0.25">
      <c r="B4066" s="23">
        <f>'Raw data (base scenario)'!A4058</f>
        <v>4052</v>
      </c>
      <c r="C4066" s="23" t="str">
        <f>'Raw data (base scenario)'!B4058</f>
        <v>D</v>
      </c>
      <c r="D4066" s="23" t="str">
        <f>'Raw data (base scenario)'!C4058</f>
        <v>D</v>
      </c>
      <c r="E4066" t="b">
        <f t="shared" si="380"/>
        <v>1</v>
      </c>
      <c r="F4066" t="b">
        <f t="shared" si="381"/>
        <v>1</v>
      </c>
      <c r="G4066" t="b">
        <f t="shared" si="382"/>
        <v>1</v>
      </c>
      <c r="K4066" s="28">
        <v>4052</v>
      </c>
      <c r="L4066" s="28" t="s">
        <v>2</v>
      </c>
      <c r="M4066" s="28" t="s">
        <v>2</v>
      </c>
      <c r="N4066" t="b">
        <f t="shared" si="383"/>
        <v>1</v>
      </c>
      <c r="O4066" t="b">
        <f t="shared" si="384"/>
        <v>1</v>
      </c>
      <c r="P4066" t="b">
        <f t="shared" si="385"/>
        <v>1</v>
      </c>
    </row>
    <row r="4067" spans="2:16" x14ac:dyDescent="0.25">
      <c r="B4067" s="23">
        <f>'Raw data (base scenario)'!A4059</f>
        <v>4053</v>
      </c>
      <c r="C4067" s="23" t="str">
        <f>'Raw data (base scenario)'!B4059</f>
        <v>I</v>
      </c>
      <c r="D4067" s="23" t="str">
        <f>'Raw data (base scenario)'!C4059</f>
        <v>H</v>
      </c>
      <c r="E4067" t="b">
        <f t="shared" si="380"/>
        <v>1</v>
      </c>
      <c r="F4067" t="b">
        <f t="shared" si="381"/>
        <v>1</v>
      </c>
      <c r="G4067" t="str">
        <f t="shared" si="382"/>
        <v>N/A</v>
      </c>
      <c r="K4067" s="28">
        <v>4053</v>
      </c>
      <c r="L4067" s="28" t="s">
        <v>18</v>
      </c>
      <c r="M4067" s="28" t="s">
        <v>1</v>
      </c>
      <c r="N4067" t="b">
        <f t="shared" si="383"/>
        <v>1</v>
      </c>
      <c r="O4067" t="b">
        <f t="shared" si="384"/>
        <v>1</v>
      </c>
      <c r="P4067" t="str">
        <f t="shared" si="385"/>
        <v>N/A</v>
      </c>
    </row>
    <row r="4068" spans="2:16" x14ac:dyDescent="0.25">
      <c r="B4068" s="23">
        <f>'Raw data (base scenario)'!A4060</f>
        <v>4054</v>
      </c>
      <c r="C4068" s="23" t="str">
        <f>'Raw data (base scenario)'!B4060</f>
        <v>S</v>
      </c>
      <c r="D4068" s="23" t="str">
        <f>'Raw data (base scenario)'!C4060</f>
        <v>H</v>
      </c>
      <c r="E4068" t="b">
        <f t="shared" si="380"/>
        <v>1</v>
      </c>
      <c r="F4068" t="b">
        <f t="shared" si="381"/>
        <v>1</v>
      </c>
      <c r="G4068" t="str">
        <f t="shared" si="382"/>
        <v>N/A</v>
      </c>
      <c r="K4068" s="28">
        <v>4054</v>
      </c>
      <c r="L4068" s="28" t="s">
        <v>3</v>
      </c>
      <c r="M4068" s="28" t="s">
        <v>1</v>
      </c>
      <c r="N4068" t="b">
        <f t="shared" si="383"/>
        <v>1</v>
      </c>
      <c r="O4068" t="b">
        <f t="shared" si="384"/>
        <v>1</v>
      </c>
      <c r="P4068" t="str">
        <f t="shared" si="385"/>
        <v>N/A</v>
      </c>
    </row>
    <row r="4069" spans="2:16" x14ac:dyDescent="0.25">
      <c r="B4069" s="23">
        <f>'Raw data (base scenario)'!A4061</f>
        <v>4055</v>
      </c>
      <c r="C4069" s="23" t="str">
        <f>'Raw data (base scenario)'!B4061</f>
        <v>I</v>
      </c>
      <c r="D4069" s="23" t="str">
        <f>'Raw data (base scenario)'!C4061</f>
        <v>D</v>
      </c>
      <c r="E4069" t="b">
        <f t="shared" si="380"/>
        <v>1</v>
      </c>
      <c r="F4069" t="b">
        <f t="shared" si="381"/>
        <v>1</v>
      </c>
      <c r="G4069" t="str">
        <f t="shared" si="382"/>
        <v>N/A</v>
      </c>
      <c r="K4069" s="28">
        <v>4055</v>
      </c>
      <c r="L4069" s="28" t="s">
        <v>18</v>
      </c>
      <c r="M4069" s="28" t="s">
        <v>2</v>
      </c>
      <c r="N4069" t="b">
        <f t="shared" si="383"/>
        <v>1</v>
      </c>
      <c r="O4069" t="b">
        <f t="shared" si="384"/>
        <v>1</v>
      </c>
      <c r="P4069" t="str">
        <f t="shared" si="385"/>
        <v>N/A</v>
      </c>
    </row>
    <row r="4070" spans="2:16" x14ac:dyDescent="0.25">
      <c r="B4070" s="23">
        <f>'Raw data (base scenario)'!A4062</f>
        <v>4056</v>
      </c>
      <c r="C4070" s="23" t="str">
        <f>'Raw data (base scenario)'!B4062</f>
        <v>H</v>
      </c>
      <c r="D4070" s="23" t="str">
        <f>'Raw data (base scenario)'!C4062</f>
        <v>H</v>
      </c>
      <c r="E4070" t="b">
        <f t="shared" si="380"/>
        <v>1</v>
      </c>
      <c r="F4070" t="b">
        <f t="shared" si="381"/>
        <v>1</v>
      </c>
      <c r="G4070" t="str">
        <f t="shared" si="382"/>
        <v>N/A</v>
      </c>
      <c r="K4070" s="28">
        <v>4056</v>
      </c>
      <c r="L4070" s="28" t="s">
        <v>1</v>
      </c>
      <c r="M4070" s="28" t="s">
        <v>1</v>
      </c>
      <c r="N4070" t="b">
        <f t="shared" si="383"/>
        <v>1</v>
      </c>
      <c r="O4070" t="b">
        <f t="shared" si="384"/>
        <v>1</v>
      </c>
      <c r="P4070" t="str">
        <f t="shared" si="385"/>
        <v>N/A</v>
      </c>
    </row>
    <row r="4071" spans="2:16" x14ac:dyDescent="0.25">
      <c r="B4071" s="23">
        <f>'Raw data (base scenario)'!A4063</f>
        <v>4057</v>
      </c>
      <c r="C4071" s="23" t="str">
        <f>'Raw data (base scenario)'!B4063</f>
        <v>D</v>
      </c>
      <c r="D4071" s="23" t="str">
        <f>'Raw data (base scenario)'!C4063</f>
        <v>D</v>
      </c>
      <c r="E4071" t="b">
        <f t="shared" si="380"/>
        <v>1</v>
      </c>
      <c r="F4071" t="b">
        <f t="shared" si="381"/>
        <v>1</v>
      </c>
      <c r="G4071" t="b">
        <f t="shared" si="382"/>
        <v>1</v>
      </c>
      <c r="K4071" s="28">
        <v>4057</v>
      </c>
      <c r="L4071" s="28" t="s">
        <v>2</v>
      </c>
      <c r="M4071" s="28" t="s">
        <v>2</v>
      </c>
      <c r="N4071" t="b">
        <f t="shared" si="383"/>
        <v>1</v>
      </c>
      <c r="O4071" t="b">
        <f t="shared" si="384"/>
        <v>1</v>
      </c>
      <c r="P4071" t="b">
        <f t="shared" si="385"/>
        <v>1</v>
      </c>
    </row>
    <row r="4072" spans="2:16" x14ac:dyDescent="0.25">
      <c r="B4072" s="23">
        <f>'Raw data (base scenario)'!A4064</f>
        <v>4058</v>
      </c>
      <c r="C4072" s="23" t="str">
        <f>'Raw data (base scenario)'!B4064</f>
        <v>I</v>
      </c>
      <c r="D4072" s="23" t="str">
        <f>'Raw data (base scenario)'!C4064</f>
        <v>H</v>
      </c>
      <c r="E4072" t="b">
        <f t="shared" si="380"/>
        <v>1</v>
      </c>
      <c r="F4072" t="b">
        <f t="shared" si="381"/>
        <v>1</v>
      </c>
      <c r="G4072" t="str">
        <f t="shared" si="382"/>
        <v>N/A</v>
      </c>
      <c r="K4072" s="28">
        <v>4058</v>
      </c>
      <c r="L4072" s="28" t="s">
        <v>18</v>
      </c>
      <c r="M4072" s="28" t="s">
        <v>1</v>
      </c>
      <c r="N4072" t="b">
        <f t="shared" si="383"/>
        <v>1</v>
      </c>
      <c r="O4072" t="b">
        <f t="shared" si="384"/>
        <v>1</v>
      </c>
      <c r="P4072" t="str">
        <f t="shared" si="385"/>
        <v>N/A</v>
      </c>
    </row>
    <row r="4073" spans="2:16" x14ac:dyDescent="0.25">
      <c r="B4073" s="23">
        <f>'Raw data (base scenario)'!A4065</f>
        <v>4059</v>
      </c>
      <c r="C4073" s="23" t="str">
        <f>'Raw data (base scenario)'!B4065</f>
        <v>H</v>
      </c>
      <c r="D4073" s="23" t="str">
        <f>'Raw data (base scenario)'!C4065</f>
        <v>H</v>
      </c>
      <c r="E4073" t="b">
        <f t="shared" si="380"/>
        <v>1</v>
      </c>
      <c r="F4073" t="b">
        <f t="shared" si="381"/>
        <v>1</v>
      </c>
      <c r="G4073" t="str">
        <f t="shared" si="382"/>
        <v>N/A</v>
      </c>
      <c r="K4073" s="28">
        <v>4059</v>
      </c>
      <c r="L4073" s="28" t="s">
        <v>1</v>
      </c>
      <c r="M4073" s="28" t="s">
        <v>1</v>
      </c>
      <c r="N4073" t="b">
        <f t="shared" si="383"/>
        <v>1</v>
      </c>
      <c r="O4073" t="b">
        <f t="shared" si="384"/>
        <v>1</v>
      </c>
      <c r="P4073" t="str">
        <f t="shared" si="385"/>
        <v>N/A</v>
      </c>
    </row>
    <row r="4074" spans="2:16" x14ac:dyDescent="0.25">
      <c r="B4074" s="23">
        <f>'Raw data (base scenario)'!A4066</f>
        <v>4060</v>
      </c>
      <c r="C4074" s="23" t="str">
        <f>'Raw data (base scenario)'!B4066</f>
        <v>S</v>
      </c>
      <c r="D4074" s="23" t="str">
        <f>'Raw data (base scenario)'!C4066</f>
        <v>H</v>
      </c>
      <c r="E4074" t="b">
        <f t="shared" si="380"/>
        <v>1</v>
      </c>
      <c r="F4074" t="b">
        <f t="shared" si="381"/>
        <v>1</v>
      </c>
      <c r="G4074" t="str">
        <f t="shared" si="382"/>
        <v>N/A</v>
      </c>
      <c r="K4074" s="28">
        <v>4060</v>
      </c>
      <c r="L4074" s="28" t="s">
        <v>3</v>
      </c>
      <c r="M4074" s="28" t="s">
        <v>1</v>
      </c>
      <c r="N4074" t="b">
        <f t="shared" si="383"/>
        <v>1</v>
      </c>
      <c r="O4074" t="b">
        <f t="shared" si="384"/>
        <v>1</v>
      </c>
      <c r="P4074" t="str">
        <f t="shared" si="385"/>
        <v>N/A</v>
      </c>
    </row>
    <row r="4075" spans="2:16" x14ac:dyDescent="0.25">
      <c r="B4075" s="23">
        <f>'Raw data (base scenario)'!A4067</f>
        <v>4061</v>
      </c>
      <c r="C4075" s="23" t="str">
        <f>'Raw data (base scenario)'!B4067</f>
        <v>H</v>
      </c>
      <c r="D4075" s="23" t="str">
        <f>'Raw data (base scenario)'!C4067</f>
        <v>H</v>
      </c>
      <c r="E4075" t="b">
        <f t="shared" si="380"/>
        <v>1</v>
      </c>
      <c r="F4075" t="b">
        <f t="shared" si="381"/>
        <v>1</v>
      </c>
      <c r="G4075" t="str">
        <f t="shared" si="382"/>
        <v>N/A</v>
      </c>
      <c r="K4075" s="28">
        <v>4061</v>
      </c>
      <c r="L4075" s="28" t="s">
        <v>1</v>
      </c>
      <c r="M4075" s="28" t="s">
        <v>1</v>
      </c>
      <c r="N4075" t="b">
        <f t="shared" si="383"/>
        <v>1</v>
      </c>
      <c r="O4075" t="b">
        <f t="shared" si="384"/>
        <v>1</v>
      </c>
      <c r="P4075" t="str">
        <f t="shared" si="385"/>
        <v>N/A</v>
      </c>
    </row>
    <row r="4076" spans="2:16" x14ac:dyDescent="0.25">
      <c r="B4076" s="23">
        <f>'Raw data (base scenario)'!A4068</f>
        <v>4062</v>
      </c>
      <c r="C4076" s="23" t="str">
        <f>'Raw data (base scenario)'!B4068</f>
        <v>H</v>
      </c>
      <c r="D4076" s="23" t="str">
        <f>'Raw data (base scenario)'!C4068</f>
        <v>H</v>
      </c>
      <c r="E4076" t="b">
        <f t="shared" si="380"/>
        <v>1</v>
      </c>
      <c r="F4076" t="b">
        <f t="shared" si="381"/>
        <v>1</v>
      </c>
      <c r="G4076" t="str">
        <f t="shared" si="382"/>
        <v>N/A</v>
      </c>
      <c r="K4076" s="28">
        <v>4062</v>
      </c>
      <c r="L4076" s="28" t="s">
        <v>1</v>
      </c>
      <c r="M4076" s="28" t="s">
        <v>1</v>
      </c>
      <c r="N4076" t="b">
        <f t="shared" si="383"/>
        <v>1</v>
      </c>
      <c r="O4076" t="b">
        <f t="shared" si="384"/>
        <v>1</v>
      </c>
      <c r="P4076" t="str">
        <f t="shared" si="385"/>
        <v>N/A</v>
      </c>
    </row>
    <row r="4077" spans="2:16" x14ac:dyDescent="0.25">
      <c r="B4077" s="23">
        <f>'Raw data (base scenario)'!A4069</f>
        <v>4063</v>
      </c>
      <c r="C4077" s="23" t="str">
        <f>'Raw data (base scenario)'!B4069</f>
        <v>D</v>
      </c>
      <c r="D4077" s="23" t="str">
        <f>'Raw data (base scenario)'!C4069</f>
        <v>D</v>
      </c>
      <c r="E4077" t="b">
        <f t="shared" si="380"/>
        <v>1</v>
      </c>
      <c r="F4077" t="b">
        <f t="shared" si="381"/>
        <v>1</v>
      </c>
      <c r="G4077" t="b">
        <f t="shared" si="382"/>
        <v>1</v>
      </c>
      <c r="K4077" s="28">
        <v>4063</v>
      </c>
      <c r="L4077" s="28" t="s">
        <v>2</v>
      </c>
      <c r="M4077" s="28" t="s">
        <v>2</v>
      </c>
      <c r="N4077" t="b">
        <f t="shared" si="383"/>
        <v>1</v>
      </c>
      <c r="O4077" t="b">
        <f t="shared" si="384"/>
        <v>1</v>
      </c>
      <c r="P4077" t="b">
        <f t="shared" si="385"/>
        <v>1</v>
      </c>
    </row>
    <row r="4078" spans="2:16" x14ac:dyDescent="0.25">
      <c r="B4078" s="23">
        <f>'Raw data (base scenario)'!A4070</f>
        <v>4064</v>
      </c>
      <c r="C4078" s="23" t="str">
        <f>'Raw data (base scenario)'!B4070</f>
        <v>S</v>
      </c>
      <c r="D4078" s="23" t="str">
        <f>'Raw data (base scenario)'!C4070</f>
        <v>H</v>
      </c>
      <c r="E4078" t="b">
        <f t="shared" si="380"/>
        <v>1</v>
      </c>
      <c r="F4078" t="b">
        <f t="shared" si="381"/>
        <v>1</v>
      </c>
      <c r="G4078" t="str">
        <f t="shared" si="382"/>
        <v>N/A</v>
      </c>
      <c r="K4078" s="28">
        <v>4064</v>
      </c>
      <c r="L4078" s="28" t="s">
        <v>3</v>
      </c>
      <c r="M4078" s="28" t="s">
        <v>1</v>
      </c>
      <c r="N4078" t="b">
        <f t="shared" si="383"/>
        <v>1</v>
      </c>
      <c r="O4078" t="b">
        <f t="shared" si="384"/>
        <v>1</v>
      </c>
      <c r="P4078" t="str">
        <f t="shared" si="385"/>
        <v>N/A</v>
      </c>
    </row>
    <row r="4079" spans="2:16" x14ac:dyDescent="0.25">
      <c r="B4079" s="23">
        <f>'Raw data (base scenario)'!A4071</f>
        <v>4065</v>
      </c>
      <c r="C4079" s="23" t="str">
        <f>'Raw data (base scenario)'!B4071</f>
        <v>S</v>
      </c>
      <c r="D4079" s="23" t="str">
        <f>'Raw data (base scenario)'!C4071</f>
        <v>I</v>
      </c>
      <c r="E4079" t="b">
        <f t="shared" si="380"/>
        <v>1</v>
      </c>
      <c r="F4079" t="b">
        <f t="shared" si="381"/>
        <v>1</v>
      </c>
      <c r="G4079" t="str">
        <f t="shared" si="382"/>
        <v>N/A</v>
      </c>
      <c r="K4079" s="28">
        <v>4065</v>
      </c>
      <c r="L4079" s="28" t="s">
        <v>3</v>
      </c>
      <c r="M4079" s="28" t="s">
        <v>18</v>
      </c>
      <c r="N4079" t="b">
        <f t="shared" si="383"/>
        <v>1</v>
      </c>
      <c r="O4079" t="b">
        <f t="shared" si="384"/>
        <v>1</v>
      </c>
      <c r="P4079" t="str">
        <f t="shared" si="385"/>
        <v>N/A</v>
      </c>
    </row>
    <row r="4080" spans="2:16" x14ac:dyDescent="0.25">
      <c r="B4080" s="23">
        <f>'Raw data (base scenario)'!A4072</f>
        <v>4066</v>
      </c>
      <c r="C4080" s="23" t="str">
        <f>'Raw data (base scenario)'!B4072</f>
        <v>H</v>
      </c>
      <c r="D4080" s="23" t="str">
        <f>'Raw data (base scenario)'!C4072</f>
        <v>H</v>
      </c>
      <c r="E4080" t="b">
        <f t="shared" si="380"/>
        <v>1</v>
      </c>
      <c r="F4080" t="b">
        <f t="shared" si="381"/>
        <v>1</v>
      </c>
      <c r="G4080" t="str">
        <f t="shared" si="382"/>
        <v>N/A</v>
      </c>
      <c r="K4080" s="28">
        <v>4066</v>
      </c>
      <c r="L4080" s="28" t="s">
        <v>1</v>
      </c>
      <c r="M4080" s="28" t="s">
        <v>1</v>
      </c>
      <c r="N4080" t="b">
        <f t="shared" si="383"/>
        <v>1</v>
      </c>
      <c r="O4080" t="b">
        <f t="shared" si="384"/>
        <v>1</v>
      </c>
      <c r="P4080" t="str">
        <f t="shared" si="385"/>
        <v>N/A</v>
      </c>
    </row>
    <row r="4081" spans="2:16" x14ac:dyDescent="0.25">
      <c r="B4081" s="23">
        <f>'Raw data (base scenario)'!A4073</f>
        <v>4067</v>
      </c>
      <c r="C4081" s="23" t="str">
        <f>'Raw data (base scenario)'!B4073</f>
        <v>I</v>
      </c>
      <c r="D4081" s="23" t="str">
        <f>'Raw data (base scenario)'!C4073</f>
        <v>I</v>
      </c>
      <c r="E4081" t="b">
        <f t="shared" si="380"/>
        <v>1</v>
      </c>
      <c r="F4081" t="b">
        <f t="shared" si="381"/>
        <v>1</v>
      </c>
      <c r="G4081" t="str">
        <f t="shared" si="382"/>
        <v>N/A</v>
      </c>
      <c r="K4081" s="28">
        <v>4067</v>
      </c>
      <c r="L4081" s="28" t="s">
        <v>18</v>
      </c>
      <c r="M4081" s="28" t="s">
        <v>18</v>
      </c>
      <c r="N4081" t="b">
        <f t="shared" si="383"/>
        <v>1</v>
      </c>
      <c r="O4081" t="b">
        <f t="shared" si="384"/>
        <v>1</v>
      </c>
      <c r="P4081" t="str">
        <f t="shared" si="385"/>
        <v>N/A</v>
      </c>
    </row>
    <row r="4082" spans="2:16" x14ac:dyDescent="0.25">
      <c r="B4082" s="23">
        <f>'Raw data (base scenario)'!A4074</f>
        <v>4068</v>
      </c>
      <c r="C4082" s="23" t="str">
        <f>'Raw data (base scenario)'!B4074</f>
        <v>S</v>
      </c>
      <c r="D4082" s="23" t="str">
        <f>'Raw data (base scenario)'!C4074</f>
        <v>H</v>
      </c>
      <c r="E4082" t="b">
        <f t="shared" si="380"/>
        <v>1</v>
      </c>
      <c r="F4082" t="b">
        <f t="shared" si="381"/>
        <v>1</v>
      </c>
      <c r="G4082" t="str">
        <f t="shared" si="382"/>
        <v>N/A</v>
      </c>
      <c r="K4082" s="28">
        <v>4068</v>
      </c>
      <c r="L4082" s="28" t="s">
        <v>3</v>
      </c>
      <c r="M4082" s="28" t="s">
        <v>1</v>
      </c>
      <c r="N4082" t="b">
        <f t="shared" si="383"/>
        <v>1</v>
      </c>
      <c r="O4082" t="b">
        <f t="shared" si="384"/>
        <v>1</v>
      </c>
      <c r="P4082" t="str">
        <f t="shared" si="385"/>
        <v>N/A</v>
      </c>
    </row>
    <row r="4083" spans="2:16" x14ac:dyDescent="0.25">
      <c r="B4083" s="23">
        <f>'Raw data (base scenario)'!A4075</f>
        <v>4069</v>
      </c>
      <c r="C4083" s="23" t="str">
        <f>'Raw data (base scenario)'!B4075</f>
        <v>S</v>
      </c>
      <c r="D4083" s="23" t="str">
        <f>'Raw data (base scenario)'!C4075</f>
        <v>H</v>
      </c>
      <c r="E4083" t="b">
        <f t="shared" si="380"/>
        <v>1</v>
      </c>
      <c r="F4083" t="b">
        <f t="shared" si="381"/>
        <v>1</v>
      </c>
      <c r="G4083" t="str">
        <f t="shared" si="382"/>
        <v>N/A</v>
      </c>
      <c r="K4083" s="28">
        <v>4069</v>
      </c>
      <c r="L4083" s="28" t="s">
        <v>3</v>
      </c>
      <c r="M4083" s="28" t="s">
        <v>1</v>
      </c>
      <c r="N4083" t="b">
        <f t="shared" si="383"/>
        <v>1</v>
      </c>
      <c r="O4083" t="b">
        <f t="shared" si="384"/>
        <v>1</v>
      </c>
      <c r="P4083" t="str">
        <f t="shared" si="385"/>
        <v>N/A</v>
      </c>
    </row>
    <row r="4084" spans="2:16" x14ac:dyDescent="0.25">
      <c r="B4084" s="23">
        <f>'Raw data (base scenario)'!A4076</f>
        <v>4070</v>
      </c>
      <c r="C4084" s="23" t="str">
        <f>'Raw data (base scenario)'!B4076</f>
        <v>H</v>
      </c>
      <c r="D4084" s="23" t="str">
        <f>'Raw data (base scenario)'!C4076</f>
        <v>H</v>
      </c>
      <c r="E4084" t="b">
        <f t="shared" si="380"/>
        <v>1</v>
      </c>
      <c r="F4084" t="b">
        <f t="shared" si="381"/>
        <v>1</v>
      </c>
      <c r="G4084" t="str">
        <f t="shared" si="382"/>
        <v>N/A</v>
      </c>
      <c r="K4084" s="28">
        <v>4070</v>
      </c>
      <c r="L4084" s="28" t="s">
        <v>1</v>
      </c>
      <c r="M4084" s="28" t="s">
        <v>1</v>
      </c>
      <c r="N4084" t="b">
        <f t="shared" si="383"/>
        <v>1</v>
      </c>
      <c r="O4084" t="b">
        <f t="shared" si="384"/>
        <v>1</v>
      </c>
      <c r="P4084" t="str">
        <f t="shared" si="385"/>
        <v>N/A</v>
      </c>
    </row>
    <row r="4085" spans="2:16" x14ac:dyDescent="0.25">
      <c r="B4085" s="23">
        <f>'Raw data (base scenario)'!A4077</f>
        <v>4071</v>
      </c>
      <c r="C4085" s="23" t="str">
        <f>'Raw data (base scenario)'!B4077</f>
        <v>D</v>
      </c>
      <c r="D4085" s="23" t="str">
        <f>'Raw data (base scenario)'!C4077</f>
        <v>D</v>
      </c>
      <c r="E4085" t="b">
        <f t="shared" si="380"/>
        <v>1</v>
      </c>
      <c r="F4085" t="b">
        <f t="shared" si="381"/>
        <v>1</v>
      </c>
      <c r="G4085" t="b">
        <f t="shared" si="382"/>
        <v>1</v>
      </c>
      <c r="K4085" s="28">
        <v>4071</v>
      </c>
      <c r="L4085" s="28" t="s">
        <v>2</v>
      </c>
      <c r="M4085" s="28" t="s">
        <v>2</v>
      </c>
      <c r="N4085" t="b">
        <f t="shared" si="383"/>
        <v>1</v>
      </c>
      <c r="O4085" t="b">
        <f t="shared" si="384"/>
        <v>1</v>
      </c>
      <c r="P4085" t="b">
        <f t="shared" si="385"/>
        <v>1</v>
      </c>
    </row>
    <row r="4086" spans="2:16" x14ac:dyDescent="0.25">
      <c r="B4086" s="23">
        <f>'Raw data (base scenario)'!A4078</f>
        <v>4072</v>
      </c>
      <c r="C4086" s="23" t="str">
        <f>'Raw data (base scenario)'!B4078</f>
        <v>S</v>
      </c>
      <c r="D4086" s="23" t="str">
        <f>'Raw data (base scenario)'!C4078</f>
        <v>H</v>
      </c>
      <c r="E4086" t="b">
        <f t="shared" si="380"/>
        <v>1</v>
      </c>
      <c r="F4086" t="b">
        <f t="shared" si="381"/>
        <v>1</v>
      </c>
      <c r="G4086" t="str">
        <f t="shared" si="382"/>
        <v>N/A</v>
      </c>
      <c r="K4086" s="28">
        <v>4072</v>
      </c>
      <c r="L4086" s="28" t="s">
        <v>3</v>
      </c>
      <c r="M4086" s="28" t="s">
        <v>1</v>
      </c>
      <c r="N4086" t="b">
        <f t="shared" si="383"/>
        <v>1</v>
      </c>
      <c r="O4086" t="b">
        <f t="shared" si="384"/>
        <v>1</v>
      </c>
      <c r="P4086" t="str">
        <f t="shared" si="385"/>
        <v>N/A</v>
      </c>
    </row>
    <row r="4087" spans="2:16" x14ac:dyDescent="0.25">
      <c r="B4087" s="23">
        <f>'Raw data (base scenario)'!A4079</f>
        <v>4073</v>
      </c>
      <c r="C4087" s="23" t="str">
        <f>'Raw data (base scenario)'!B4079</f>
        <v>H</v>
      </c>
      <c r="D4087" s="23" t="str">
        <f>'Raw data (base scenario)'!C4079</f>
        <v>H</v>
      </c>
      <c r="E4087" t="b">
        <f t="shared" si="380"/>
        <v>1</v>
      </c>
      <c r="F4087" t="b">
        <f t="shared" si="381"/>
        <v>1</v>
      </c>
      <c r="G4087" t="str">
        <f t="shared" si="382"/>
        <v>N/A</v>
      </c>
      <c r="K4087" s="28">
        <v>4073</v>
      </c>
      <c r="L4087" s="28" t="s">
        <v>1</v>
      </c>
      <c r="M4087" s="28" t="s">
        <v>1</v>
      </c>
      <c r="N4087" t="b">
        <f t="shared" si="383"/>
        <v>1</v>
      </c>
      <c r="O4087" t="b">
        <f t="shared" si="384"/>
        <v>1</v>
      </c>
      <c r="P4087" t="str">
        <f t="shared" si="385"/>
        <v>N/A</v>
      </c>
    </row>
    <row r="4088" spans="2:16" x14ac:dyDescent="0.25">
      <c r="B4088" s="23">
        <f>'Raw data (base scenario)'!A4080</f>
        <v>4074</v>
      </c>
      <c r="C4088" s="23" t="str">
        <f>'Raw data (base scenario)'!B4080</f>
        <v>S</v>
      </c>
      <c r="D4088" s="23" t="str">
        <f>'Raw data (base scenario)'!C4080</f>
        <v>H</v>
      </c>
      <c r="E4088" t="b">
        <f t="shared" si="380"/>
        <v>1</v>
      </c>
      <c r="F4088" t="b">
        <f t="shared" si="381"/>
        <v>1</v>
      </c>
      <c r="G4088" t="str">
        <f t="shared" si="382"/>
        <v>N/A</v>
      </c>
      <c r="K4088" s="28">
        <v>4074</v>
      </c>
      <c r="L4088" s="28" t="s">
        <v>3</v>
      </c>
      <c r="M4088" s="28" t="s">
        <v>1</v>
      </c>
      <c r="N4088" t="b">
        <f t="shared" si="383"/>
        <v>1</v>
      </c>
      <c r="O4088" t="b">
        <f t="shared" si="384"/>
        <v>1</v>
      </c>
      <c r="P4088" t="str">
        <f t="shared" si="385"/>
        <v>N/A</v>
      </c>
    </row>
    <row r="4089" spans="2:16" x14ac:dyDescent="0.25">
      <c r="B4089" s="23">
        <f>'Raw data (base scenario)'!A4081</f>
        <v>4075</v>
      </c>
      <c r="C4089" s="23" t="str">
        <f>'Raw data (base scenario)'!B4081</f>
        <v>H</v>
      </c>
      <c r="D4089" s="23" t="str">
        <f>'Raw data (base scenario)'!C4081</f>
        <v>H</v>
      </c>
      <c r="E4089" t="b">
        <f t="shared" si="380"/>
        <v>1</v>
      </c>
      <c r="F4089" t="b">
        <f t="shared" si="381"/>
        <v>1</v>
      </c>
      <c r="G4089" t="str">
        <f t="shared" si="382"/>
        <v>N/A</v>
      </c>
      <c r="K4089" s="28">
        <v>4075</v>
      </c>
      <c r="L4089" s="28" t="s">
        <v>1</v>
      </c>
      <c r="M4089" s="28" t="s">
        <v>1</v>
      </c>
      <c r="N4089" t="b">
        <f t="shared" si="383"/>
        <v>1</v>
      </c>
      <c r="O4089" t="b">
        <f t="shared" si="384"/>
        <v>1</v>
      </c>
      <c r="P4089" t="str">
        <f t="shared" si="385"/>
        <v>N/A</v>
      </c>
    </row>
    <row r="4090" spans="2:16" x14ac:dyDescent="0.25">
      <c r="B4090" s="23">
        <f>'Raw data (base scenario)'!A4082</f>
        <v>4076</v>
      </c>
      <c r="C4090" s="23" t="str">
        <f>'Raw data (base scenario)'!B4082</f>
        <v>I</v>
      </c>
      <c r="D4090" s="23" t="str">
        <f>'Raw data (base scenario)'!C4082</f>
        <v>I</v>
      </c>
      <c r="E4090" t="b">
        <f t="shared" si="380"/>
        <v>1</v>
      </c>
      <c r="F4090" t="b">
        <f t="shared" si="381"/>
        <v>1</v>
      </c>
      <c r="G4090" t="str">
        <f t="shared" si="382"/>
        <v>N/A</v>
      </c>
      <c r="K4090" s="28">
        <v>4076</v>
      </c>
      <c r="L4090" s="28" t="s">
        <v>18</v>
      </c>
      <c r="M4090" s="28" t="s">
        <v>18</v>
      </c>
      <c r="N4090" t="b">
        <f t="shared" si="383"/>
        <v>1</v>
      </c>
      <c r="O4090" t="b">
        <f t="shared" si="384"/>
        <v>1</v>
      </c>
      <c r="P4090" t="str">
        <f t="shared" si="385"/>
        <v>N/A</v>
      </c>
    </row>
    <row r="4091" spans="2:16" x14ac:dyDescent="0.25">
      <c r="B4091" s="23">
        <f>'Raw data (base scenario)'!A4083</f>
        <v>4077</v>
      </c>
      <c r="C4091" s="23" t="str">
        <f>'Raw data (base scenario)'!B4083</f>
        <v>D</v>
      </c>
      <c r="D4091" s="23" t="str">
        <f>'Raw data (base scenario)'!C4083</f>
        <v>D</v>
      </c>
      <c r="E4091" t="b">
        <f t="shared" si="380"/>
        <v>1</v>
      </c>
      <c r="F4091" t="b">
        <f t="shared" si="381"/>
        <v>1</v>
      </c>
      <c r="G4091" t="b">
        <f t="shared" si="382"/>
        <v>1</v>
      </c>
      <c r="K4091" s="28">
        <v>4077</v>
      </c>
      <c r="L4091" s="28" t="s">
        <v>2</v>
      </c>
      <c r="M4091" s="28" t="s">
        <v>2</v>
      </c>
      <c r="N4091" t="b">
        <f t="shared" si="383"/>
        <v>1</v>
      </c>
      <c r="O4091" t="b">
        <f t="shared" si="384"/>
        <v>1</v>
      </c>
      <c r="P4091" t="b">
        <f t="shared" si="385"/>
        <v>1</v>
      </c>
    </row>
    <row r="4092" spans="2:16" x14ac:dyDescent="0.25">
      <c r="B4092" s="23">
        <f>'Raw data (base scenario)'!A4084</f>
        <v>4078</v>
      </c>
      <c r="C4092" s="23" t="str">
        <f>'Raw data (base scenario)'!B4084</f>
        <v>S</v>
      </c>
      <c r="D4092" s="23" t="str">
        <f>'Raw data (base scenario)'!C4084</f>
        <v>H</v>
      </c>
      <c r="E4092" t="b">
        <f t="shared" si="380"/>
        <v>1</v>
      </c>
      <c r="F4092" t="b">
        <f t="shared" si="381"/>
        <v>1</v>
      </c>
      <c r="G4092" t="str">
        <f t="shared" si="382"/>
        <v>N/A</v>
      </c>
      <c r="K4092" s="28">
        <v>4078</v>
      </c>
      <c r="L4092" s="28" t="s">
        <v>3</v>
      </c>
      <c r="M4092" s="28" t="s">
        <v>1</v>
      </c>
      <c r="N4092" t="b">
        <f t="shared" si="383"/>
        <v>1</v>
      </c>
      <c r="O4092" t="b">
        <f t="shared" si="384"/>
        <v>1</v>
      </c>
      <c r="P4092" t="str">
        <f t="shared" si="385"/>
        <v>N/A</v>
      </c>
    </row>
    <row r="4093" spans="2:16" x14ac:dyDescent="0.25">
      <c r="B4093" s="23">
        <f>'Raw data (base scenario)'!A4085</f>
        <v>4079</v>
      </c>
      <c r="C4093" s="23" t="str">
        <f>'Raw data (base scenario)'!B4085</f>
        <v>S</v>
      </c>
      <c r="D4093" s="23" t="str">
        <f>'Raw data (base scenario)'!C4085</f>
        <v>I</v>
      </c>
      <c r="E4093" t="b">
        <f t="shared" si="380"/>
        <v>1</v>
      </c>
      <c r="F4093" t="b">
        <f t="shared" si="381"/>
        <v>1</v>
      </c>
      <c r="G4093" t="str">
        <f t="shared" si="382"/>
        <v>N/A</v>
      </c>
      <c r="K4093" s="28">
        <v>4079</v>
      </c>
      <c r="L4093" s="28" t="s">
        <v>3</v>
      </c>
      <c r="M4093" s="28" t="s">
        <v>18</v>
      </c>
      <c r="N4093" t="b">
        <f t="shared" si="383"/>
        <v>1</v>
      </c>
      <c r="O4093" t="b">
        <f t="shared" si="384"/>
        <v>1</v>
      </c>
      <c r="P4093" t="str">
        <f t="shared" si="385"/>
        <v>N/A</v>
      </c>
    </row>
    <row r="4094" spans="2:16" x14ac:dyDescent="0.25">
      <c r="B4094" s="23">
        <f>'Raw data (base scenario)'!A4086</f>
        <v>4080</v>
      </c>
      <c r="C4094" s="23" t="str">
        <f>'Raw data (base scenario)'!B4086</f>
        <v>I</v>
      </c>
      <c r="D4094" s="23" t="str">
        <f>'Raw data (base scenario)'!C4086</f>
        <v>I</v>
      </c>
      <c r="E4094" t="b">
        <f t="shared" si="380"/>
        <v>1</v>
      </c>
      <c r="F4094" t="b">
        <f t="shared" si="381"/>
        <v>1</v>
      </c>
      <c r="G4094" t="str">
        <f t="shared" si="382"/>
        <v>N/A</v>
      </c>
      <c r="K4094" s="28">
        <v>4080</v>
      </c>
      <c r="L4094" s="28" t="s">
        <v>18</v>
      </c>
      <c r="M4094" s="28" t="s">
        <v>18</v>
      </c>
      <c r="N4094" t="b">
        <f t="shared" si="383"/>
        <v>1</v>
      </c>
      <c r="O4094" t="b">
        <f t="shared" si="384"/>
        <v>1</v>
      </c>
      <c r="P4094" t="str">
        <f t="shared" si="385"/>
        <v>N/A</v>
      </c>
    </row>
    <row r="4095" spans="2:16" x14ac:dyDescent="0.25">
      <c r="B4095" s="23">
        <f>'Raw data (base scenario)'!A4087</f>
        <v>4081</v>
      </c>
      <c r="C4095" s="23" t="str">
        <f>'Raw data (base scenario)'!B4087</f>
        <v>S</v>
      </c>
      <c r="D4095" s="23" t="str">
        <f>'Raw data (base scenario)'!C4087</f>
        <v>H</v>
      </c>
      <c r="E4095" t="b">
        <f t="shared" si="380"/>
        <v>1</v>
      </c>
      <c r="F4095" t="b">
        <f t="shared" si="381"/>
        <v>1</v>
      </c>
      <c r="G4095" t="str">
        <f t="shared" si="382"/>
        <v>N/A</v>
      </c>
      <c r="K4095" s="28">
        <v>4081</v>
      </c>
      <c r="L4095" s="28" t="s">
        <v>3</v>
      </c>
      <c r="M4095" s="28" t="s">
        <v>1</v>
      </c>
      <c r="N4095" t="b">
        <f t="shared" si="383"/>
        <v>1</v>
      </c>
      <c r="O4095" t="b">
        <f t="shared" si="384"/>
        <v>1</v>
      </c>
      <c r="P4095" t="str">
        <f t="shared" si="385"/>
        <v>N/A</v>
      </c>
    </row>
    <row r="4096" spans="2:16" x14ac:dyDescent="0.25">
      <c r="B4096" s="23">
        <f>'Raw data (base scenario)'!A4088</f>
        <v>4082</v>
      </c>
      <c r="C4096" s="23" t="str">
        <f>'Raw data (base scenario)'!B4088</f>
        <v>H</v>
      </c>
      <c r="D4096" s="23" t="str">
        <f>'Raw data (base scenario)'!C4088</f>
        <v>I</v>
      </c>
      <c r="E4096" t="b">
        <f t="shared" si="380"/>
        <v>1</v>
      </c>
      <c r="F4096" t="b">
        <f t="shared" si="381"/>
        <v>1</v>
      </c>
      <c r="G4096" t="str">
        <f t="shared" si="382"/>
        <v>N/A</v>
      </c>
      <c r="K4096" s="28">
        <v>4082</v>
      </c>
      <c r="L4096" s="28" t="s">
        <v>1</v>
      </c>
      <c r="M4096" s="28" t="s">
        <v>18</v>
      </c>
      <c r="N4096" t="b">
        <f t="shared" si="383"/>
        <v>1</v>
      </c>
      <c r="O4096" t="b">
        <f t="shared" si="384"/>
        <v>1</v>
      </c>
      <c r="P4096" t="str">
        <f t="shared" si="385"/>
        <v>N/A</v>
      </c>
    </row>
    <row r="4097" spans="2:16" x14ac:dyDescent="0.25">
      <c r="B4097" s="23">
        <f>'Raw data (base scenario)'!A4089</f>
        <v>4083</v>
      </c>
      <c r="C4097" s="23" t="str">
        <f>'Raw data (base scenario)'!B4089</f>
        <v>S</v>
      </c>
      <c r="D4097" s="23" t="str">
        <f>'Raw data (base scenario)'!C4089</f>
        <v>H</v>
      </c>
      <c r="E4097" t="b">
        <f t="shared" si="380"/>
        <v>1</v>
      </c>
      <c r="F4097" t="b">
        <f t="shared" si="381"/>
        <v>1</v>
      </c>
      <c r="G4097" t="str">
        <f t="shared" si="382"/>
        <v>N/A</v>
      </c>
      <c r="K4097" s="28">
        <v>4083</v>
      </c>
      <c r="L4097" s="28" t="s">
        <v>3</v>
      </c>
      <c r="M4097" s="28" t="s">
        <v>1</v>
      </c>
      <c r="N4097" t="b">
        <f t="shared" si="383"/>
        <v>1</v>
      </c>
      <c r="O4097" t="b">
        <f t="shared" si="384"/>
        <v>1</v>
      </c>
      <c r="P4097" t="str">
        <f t="shared" si="385"/>
        <v>N/A</v>
      </c>
    </row>
    <row r="4098" spans="2:16" x14ac:dyDescent="0.25">
      <c r="B4098" s="23">
        <f>'Raw data (base scenario)'!A4090</f>
        <v>4084</v>
      </c>
      <c r="C4098" s="23" t="str">
        <f>'Raw data (base scenario)'!B4090</f>
        <v>S</v>
      </c>
      <c r="D4098" s="23" t="str">
        <f>'Raw data (base scenario)'!C4090</f>
        <v>H</v>
      </c>
      <c r="E4098" t="b">
        <f t="shared" si="380"/>
        <v>1</v>
      </c>
      <c r="F4098" t="b">
        <f t="shared" si="381"/>
        <v>1</v>
      </c>
      <c r="G4098" t="str">
        <f t="shared" si="382"/>
        <v>N/A</v>
      </c>
      <c r="K4098" s="28">
        <v>4084</v>
      </c>
      <c r="L4098" s="28" t="s">
        <v>3</v>
      </c>
      <c r="M4098" s="28" t="s">
        <v>1</v>
      </c>
      <c r="N4098" t="b">
        <f t="shared" si="383"/>
        <v>1</v>
      </c>
      <c r="O4098" t="b">
        <f t="shared" si="384"/>
        <v>1</v>
      </c>
      <c r="P4098" t="str">
        <f t="shared" si="385"/>
        <v>N/A</v>
      </c>
    </row>
    <row r="4099" spans="2:16" x14ac:dyDescent="0.25">
      <c r="B4099" s="23">
        <f>'Raw data (base scenario)'!A4091</f>
        <v>4085</v>
      </c>
      <c r="C4099" s="23" t="str">
        <f>'Raw data (base scenario)'!B4091</f>
        <v>I</v>
      </c>
      <c r="D4099" s="23" t="str">
        <f>'Raw data (base scenario)'!C4091</f>
        <v>I</v>
      </c>
      <c r="E4099" t="b">
        <f t="shared" si="380"/>
        <v>1</v>
      </c>
      <c r="F4099" t="b">
        <f t="shared" si="381"/>
        <v>1</v>
      </c>
      <c r="G4099" t="str">
        <f t="shared" si="382"/>
        <v>N/A</v>
      </c>
      <c r="K4099" s="28">
        <v>4085</v>
      </c>
      <c r="L4099" s="28" t="s">
        <v>18</v>
      </c>
      <c r="M4099" s="28" t="s">
        <v>18</v>
      </c>
      <c r="N4099" t="b">
        <f t="shared" si="383"/>
        <v>1</v>
      </c>
      <c r="O4099" t="b">
        <f t="shared" si="384"/>
        <v>1</v>
      </c>
      <c r="P4099" t="str">
        <f t="shared" si="385"/>
        <v>N/A</v>
      </c>
    </row>
    <row r="4100" spans="2:16" x14ac:dyDescent="0.25">
      <c r="B4100" s="23">
        <f>'Raw data (base scenario)'!A4092</f>
        <v>4086</v>
      </c>
      <c r="C4100" s="23" t="str">
        <f>'Raw data (base scenario)'!B4092</f>
        <v>S</v>
      </c>
      <c r="D4100" s="23" t="str">
        <f>'Raw data (base scenario)'!C4092</f>
        <v>H</v>
      </c>
      <c r="E4100" t="b">
        <f t="shared" si="380"/>
        <v>1</v>
      </c>
      <c r="F4100" t="b">
        <f t="shared" si="381"/>
        <v>1</v>
      </c>
      <c r="G4100" t="str">
        <f t="shared" si="382"/>
        <v>N/A</v>
      </c>
      <c r="K4100" s="28">
        <v>4086</v>
      </c>
      <c r="L4100" s="28" t="s">
        <v>3</v>
      </c>
      <c r="M4100" s="28" t="s">
        <v>1</v>
      </c>
      <c r="N4100" t="b">
        <f t="shared" si="383"/>
        <v>1</v>
      </c>
      <c r="O4100" t="b">
        <f t="shared" si="384"/>
        <v>1</v>
      </c>
      <c r="P4100" t="str">
        <f t="shared" si="385"/>
        <v>N/A</v>
      </c>
    </row>
    <row r="4101" spans="2:16" x14ac:dyDescent="0.25">
      <c r="B4101" s="23">
        <f>'Raw data (base scenario)'!A4093</f>
        <v>4087</v>
      </c>
      <c r="C4101" s="23" t="str">
        <f>'Raw data (base scenario)'!B4093</f>
        <v>I</v>
      </c>
      <c r="D4101" s="23" t="str">
        <f>'Raw data (base scenario)'!C4093</f>
        <v>H</v>
      </c>
      <c r="E4101" t="b">
        <f t="shared" si="380"/>
        <v>1</v>
      </c>
      <c r="F4101" t="b">
        <f t="shared" si="381"/>
        <v>1</v>
      </c>
      <c r="G4101" t="str">
        <f t="shared" si="382"/>
        <v>N/A</v>
      </c>
      <c r="K4101" s="28">
        <v>4087</v>
      </c>
      <c r="L4101" s="28" t="s">
        <v>18</v>
      </c>
      <c r="M4101" s="28" t="s">
        <v>1</v>
      </c>
      <c r="N4101" t="b">
        <f t="shared" si="383"/>
        <v>1</v>
      </c>
      <c r="O4101" t="b">
        <f t="shared" si="384"/>
        <v>1</v>
      </c>
      <c r="P4101" t="str">
        <f t="shared" si="385"/>
        <v>N/A</v>
      </c>
    </row>
    <row r="4102" spans="2:16" x14ac:dyDescent="0.25">
      <c r="B4102" s="23">
        <f>'Raw data (base scenario)'!A4094</f>
        <v>4088</v>
      </c>
      <c r="C4102" s="23" t="str">
        <f>'Raw data (base scenario)'!B4094</f>
        <v>H</v>
      </c>
      <c r="D4102" s="23" t="str">
        <f>'Raw data (base scenario)'!C4094</f>
        <v>S</v>
      </c>
      <c r="E4102" t="b">
        <f t="shared" si="380"/>
        <v>1</v>
      </c>
      <c r="F4102" t="b">
        <f t="shared" si="381"/>
        <v>1</v>
      </c>
      <c r="G4102" t="str">
        <f t="shared" si="382"/>
        <v>N/A</v>
      </c>
      <c r="K4102" s="28">
        <v>4088</v>
      </c>
      <c r="L4102" s="28" t="s">
        <v>1</v>
      </c>
      <c r="M4102" s="28" t="s">
        <v>3</v>
      </c>
      <c r="N4102" t="b">
        <f t="shared" si="383"/>
        <v>1</v>
      </c>
      <c r="O4102" t="b">
        <f t="shared" si="384"/>
        <v>1</v>
      </c>
      <c r="P4102" t="str">
        <f t="shared" si="385"/>
        <v>N/A</v>
      </c>
    </row>
    <row r="4103" spans="2:16" x14ac:dyDescent="0.25">
      <c r="B4103" s="23">
        <f>'Raw data (base scenario)'!A4095</f>
        <v>4089</v>
      </c>
      <c r="C4103" s="23" t="str">
        <f>'Raw data (base scenario)'!B4095</f>
        <v>S</v>
      </c>
      <c r="D4103" s="23" t="str">
        <f>'Raw data (base scenario)'!C4095</f>
        <v>H</v>
      </c>
      <c r="E4103" t="b">
        <f t="shared" si="380"/>
        <v>1</v>
      </c>
      <c r="F4103" t="b">
        <f t="shared" si="381"/>
        <v>1</v>
      </c>
      <c r="G4103" t="str">
        <f t="shared" si="382"/>
        <v>N/A</v>
      </c>
      <c r="K4103" s="28">
        <v>4089</v>
      </c>
      <c r="L4103" s="28" t="s">
        <v>3</v>
      </c>
      <c r="M4103" s="28" t="s">
        <v>1</v>
      </c>
      <c r="N4103" t="b">
        <f t="shared" si="383"/>
        <v>1</v>
      </c>
      <c r="O4103" t="b">
        <f t="shared" si="384"/>
        <v>1</v>
      </c>
      <c r="P4103" t="str">
        <f t="shared" si="385"/>
        <v>N/A</v>
      </c>
    </row>
    <row r="4104" spans="2:16" x14ac:dyDescent="0.25">
      <c r="B4104" s="23">
        <f>'Raw data (base scenario)'!A4096</f>
        <v>4090</v>
      </c>
      <c r="C4104" s="23" t="str">
        <f>'Raw data (base scenario)'!B4096</f>
        <v>S</v>
      </c>
      <c r="D4104" s="23" t="str">
        <f>'Raw data (base scenario)'!C4096</f>
        <v>H</v>
      </c>
      <c r="E4104" t="b">
        <f t="shared" si="380"/>
        <v>1</v>
      </c>
      <c r="F4104" t="b">
        <f t="shared" si="381"/>
        <v>1</v>
      </c>
      <c r="G4104" t="str">
        <f t="shared" si="382"/>
        <v>N/A</v>
      </c>
      <c r="K4104" s="28">
        <v>4090</v>
      </c>
      <c r="L4104" s="28" t="s">
        <v>3</v>
      </c>
      <c r="M4104" s="28" t="s">
        <v>1</v>
      </c>
      <c r="N4104" t="b">
        <f t="shared" si="383"/>
        <v>1</v>
      </c>
      <c r="O4104" t="b">
        <f t="shared" si="384"/>
        <v>1</v>
      </c>
      <c r="P4104" t="str">
        <f t="shared" si="385"/>
        <v>N/A</v>
      </c>
    </row>
    <row r="4105" spans="2:16" x14ac:dyDescent="0.25">
      <c r="B4105" s="23">
        <f>'Raw data (base scenario)'!A4097</f>
        <v>4091</v>
      </c>
      <c r="C4105" s="23" t="str">
        <f>'Raw data (base scenario)'!B4097</f>
        <v>D</v>
      </c>
      <c r="D4105" s="23" t="str">
        <f>'Raw data (base scenario)'!C4097</f>
        <v>D</v>
      </c>
      <c r="E4105" t="b">
        <f t="shared" si="380"/>
        <v>1</v>
      </c>
      <c r="F4105" t="b">
        <f t="shared" si="381"/>
        <v>1</v>
      </c>
      <c r="G4105" t="b">
        <f t="shared" si="382"/>
        <v>1</v>
      </c>
      <c r="K4105" s="28">
        <v>4091</v>
      </c>
      <c r="L4105" s="28" t="s">
        <v>2</v>
      </c>
      <c r="M4105" s="28" t="s">
        <v>2</v>
      </c>
      <c r="N4105" t="b">
        <f t="shared" si="383"/>
        <v>1</v>
      </c>
      <c r="O4105" t="b">
        <f t="shared" si="384"/>
        <v>1</v>
      </c>
      <c r="P4105" t="b">
        <f t="shared" si="385"/>
        <v>1</v>
      </c>
    </row>
    <row r="4106" spans="2:16" x14ac:dyDescent="0.25">
      <c r="B4106" s="23">
        <f>'Raw data (base scenario)'!A4098</f>
        <v>4092</v>
      </c>
      <c r="C4106" s="23" t="str">
        <f>'Raw data (base scenario)'!B4098</f>
        <v>H</v>
      </c>
      <c r="D4106" s="23" t="str">
        <f>'Raw data (base scenario)'!C4098</f>
        <v>H</v>
      </c>
      <c r="E4106" t="b">
        <f t="shared" si="380"/>
        <v>1</v>
      </c>
      <c r="F4106" t="b">
        <f t="shared" si="381"/>
        <v>1</v>
      </c>
      <c r="G4106" t="str">
        <f t="shared" si="382"/>
        <v>N/A</v>
      </c>
      <c r="K4106" s="28">
        <v>4092</v>
      </c>
      <c r="L4106" s="28" t="s">
        <v>1</v>
      </c>
      <c r="M4106" s="28" t="s">
        <v>1</v>
      </c>
      <c r="N4106" t="b">
        <f t="shared" si="383"/>
        <v>1</v>
      </c>
      <c r="O4106" t="b">
        <f t="shared" si="384"/>
        <v>1</v>
      </c>
      <c r="P4106" t="str">
        <f t="shared" si="385"/>
        <v>N/A</v>
      </c>
    </row>
    <row r="4107" spans="2:16" x14ac:dyDescent="0.25">
      <c r="B4107" s="23">
        <f>'Raw data (base scenario)'!A4099</f>
        <v>4093</v>
      </c>
      <c r="C4107" s="23" t="str">
        <f>'Raw data (base scenario)'!B4099</f>
        <v>H</v>
      </c>
      <c r="D4107" s="23" t="str">
        <f>'Raw data (base scenario)'!C4099</f>
        <v>H</v>
      </c>
      <c r="E4107" t="b">
        <f t="shared" si="380"/>
        <v>1</v>
      </c>
      <c r="F4107" t="b">
        <f t="shared" si="381"/>
        <v>1</v>
      </c>
      <c r="G4107" t="str">
        <f t="shared" si="382"/>
        <v>N/A</v>
      </c>
      <c r="K4107" s="28">
        <v>4093</v>
      </c>
      <c r="L4107" s="28" t="s">
        <v>1</v>
      </c>
      <c r="M4107" s="28" t="s">
        <v>1</v>
      </c>
      <c r="N4107" t="b">
        <f t="shared" si="383"/>
        <v>1</v>
      </c>
      <c r="O4107" t="b">
        <f t="shared" si="384"/>
        <v>1</v>
      </c>
      <c r="P4107" t="str">
        <f t="shared" si="385"/>
        <v>N/A</v>
      </c>
    </row>
    <row r="4108" spans="2:16" x14ac:dyDescent="0.25">
      <c r="B4108" s="23">
        <f>'Raw data (base scenario)'!A4100</f>
        <v>4094</v>
      </c>
      <c r="C4108" s="23" t="str">
        <f>'Raw data (base scenario)'!B4100</f>
        <v>S</v>
      </c>
      <c r="D4108" s="23" t="str">
        <f>'Raw data (base scenario)'!C4100</f>
        <v>H</v>
      </c>
      <c r="E4108" t="b">
        <f t="shared" si="380"/>
        <v>1</v>
      </c>
      <c r="F4108" t="b">
        <f t="shared" si="381"/>
        <v>1</v>
      </c>
      <c r="G4108" t="str">
        <f t="shared" si="382"/>
        <v>N/A</v>
      </c>
      <c r="K4108" s="28">
        <v>4094</v>
      </c>
      <c r="L4108" s="28" t="s">
        <v>3</v>
      </c>
      <c r="M4108" s="28" t="s">
        <v>1</v>
      </c>
      <c r="N4108" t="b">
        <f t="shared" si="383"/>
        <v>1</v>
      </c>
      <c r="O4108" t="b">
        <f t="shared" si="384"/>
        <v>1</v>
      </c>
      <c r="P4108" t="str">
        <f t="shared" si="385"/>
        <v>N/A</v>
      </c>
    </row>
    <row r="4109" spans="2:16" x14ac:dyDescent="0.25">
      <c r="B4109" s="23">
        <f>'Raw data (base scenario)'!A4101</f>
        <v>4095</v>
      </c>
      <c r="C4109" s="23" t="str">
        <f>'Raw data (base scenario)'!B4101</f>
        <v>D</v>
      </c>
      <c r="D4109" s="23" t="str">
        <f>'Raw data (base scenario)'!C4101</f>
        <v>D</v>
      </c>
      <c r="E4109" t="b">
        <f t="shared" si="380"/>
        <v>1</v>
      </c>
      <c r="F4109" t="b">
        <f t="shared" si="381"/>
        <v>1</v>
      </c>
      <c r="G4109" t="b">
        <f t="shared" si="382"/>
        <v>1</v>
      </c>
      <c r="K4109" s="28">
        <v>4095</v>
      </c>
      <c r="L4109" s="28" t="s">
        <v>2</v>
      </c>
      <c r="M4109" s="28" t="s">
        <v>2</v>
      </c>
      <c r="N4109" t="b">
        <f t="shared" si="383"/>
        <v>1</v>
      </c>
      <c r="O4109" t="b">
        <f t="shared" si="384"/>
        <v>1</v>
      </c>
      <c r="P4109" t="b">
        <f t="shared" si="385"/>
        <v>1</v>
      </c>
    </row>
    <row r="4110" spans="2:16" x14ac:dyDescent="0.25">
      <c r="B4110" s="23">
        <f>'Raw data (base scenario)'!A4102</f>
        <v>4096</v>
      </c>
      <c r="C4110" s="23" t="str">
        <f>'Raw data (base scenario)'!B4102</f>
        <v>I</v>
      </c>
      <c r="D4110" s="23" t="str">
        <f>'Raw data (base scenario)'!C4102</f>
        <v>D</v>
      </c>
      <c r="E4110" t="b">
        <f t="shared" si="380"/>
        <v>1</v>
      </c>
      <c r="F4110" t="b">
        <f t="shared" si="381"/>
        <v>1</v>
      </c>
      <c r="G4110" t="str">
        <f t="shared" si="382"/>
        <v>N/A</v>
      </c>
      <c r="K4110" s="28">
        <v>4096</v>
      </c>
      <c r="L4110" s="28" t="s">
        <v>18</v>
      </c>
      <c r="M4110" s="28" t="s">
        <v>2</v>
      </c>
      <c r="N4110" t="b">
        <f t="shared" si="383"/>
        <v>1</v>
      </c>
      <c r="O4110" t="b">
        <f t="shared" si="384"/>
        <v>1</v>
      </c>
      <c r="P4110" t="str">
        <f t="shared" si="385"/>
        <v>N/A</v>
      </c>
    </row>
    <row r="4111" spans="2:16" x14ac:dyDescent="0.25">
      <c r="B4111" s="23">
        <f>'Raw data (base scenario)'!A4103</f>
        <v>4097</v>
      </c>
      <c r="C4111" s="23" t="str">
        <f>'Raw data (base scenario)'!B4103</f>
        <v>D</v>
      </c>
      <c r="D4111" s="23" t="str">
        <f>'Raw data (base scenario)'!C4103</f>
        <v>D</v>
      </c>
      <c r="E4111" t="b">
        <f t="shared" ref="E4111:E4174" si="386">OR(C4111=$A$4,C4111=$A$5,C4111=$A$6,C4111=$A$7)</f>
        <v>1</v>
      </c>
      <c r="F4111" t="b">
        <f t="shared" ref="F4111:F4174" si="387">OR(D4111=$A$4,D4111=$A$5,D4111=$A$6,D4111=$A$7)</f>
        <v>1</v>
      </c>
      <c r="G4111" t="b">
        <f t="shared" si="382"/>
        <v>1</v>
      </c>
      <c r="K4111" s="28">
        <v>4097</v>
      </c>
      <c r="L4111" s="28" t="s">
        <v>2</v>
      </c>
      <c r="M4111" s="28" t="s">
        <v>2</v>
      </c>
      <c r="N4111" t="b">
        <f t="shared" si="383"/>
        <v>1</v>
      </c>
      <c r="O4111" t="b">
        <f t="shared" si="384"/>
        <v>1</v>
      </c>
      <c r="P4111" t="b">
        <f t="shared" si="385"/>
        <v>1</v>
      </c>
    </row>
    <row r="4112" spans="2:16" x14ac:dyDescent="0.25">
      <c r="B4112" s="23">
        <f>'Raw data (base scenario)'!A4104</f>
        <v>4098</v>
      </c>
      <c r="C4112" s="23" t="str">
        <f>'Raw data (base scenario)'!B4104</f>
        <v>H</v>
      </c>
      <c r="D4112" s="23" t="str">
        <f>'Raw data (base scenario)'!C4104</f>
        <v>S</v>
      </c>
      <c r="E4112" t="b">
        <f t="shared" si="386"/>
        <v>1</v>
      </c>
      <c r="F4112" t="b">
        <f t="shared" si="387"/>
        <v>1</v>
      </c>
      <c r="G4112" t="str">
        <f t="shared" ref="G4112:G4175" si="388">IF(C4112="D",D4112="D","N/A")</f>
        <v>N/A</v>
      </c>
      <c r="K4112" s="28">
        <v>4098</v>
      </c>
      <c r="L4112" s="28" t="s">
        <v>1</v>
      </c>
      <c r="M4112" s="28" t="s">
        <v>3</v>
      </c>
      <c r="N4112" t="b">
        <f t="shared" ref="N4112:N4175" si="389">OR(L4112=$A$4,L4112=$A$5,L4112=$A$6,L4112=$A$7)</f>
        <v>1</v>
      </c>
      <c r="O4112" t="b">
        <f t="shared" ref="O4112:O4175" si="390">OR(M4112=$A$4,M4112=$A$5,M4112=$A$6,M4112=$A$7)</f>
        <v>1</v>
      </c>
      <c r="P4112" t="str">
        <f t="shared" ref="P4112:P4175" si="391">IF(L4112="D",M4112="D","N/A")</f>
        <v>N/A</v>
      </c>
    </row>
    <row r="4113" spans="2:16" x14ac:dyDescent="0.25">
      <c r="B4113" s="23">
        <f>'Raw data (base scenario)'!A4105</f>
        <v>4099</v>
      </c>
      <c r="C4113" s="23" t="str">
        <f>'Raw data (base scenario)'!B4105</f>
        <v>I</v>
      </c>
      <c r="D4113" s="23" t="str">
        <f>'Raw data (base scenario)'!C4105</f>
        <v>D</v>
      </c>
      <c r="E4113" t="b">
        <f t="shared" si="386"/>
        <v>1</v>
      </c>
      <c r="F4113" t="b">
        <f t="shared" si="387"/>
        <v>1</v>
      </c>
      <c r="G4113" t="str">
        <f t="shared" si="388"/>
        <v>N/A</v>
      </c>
      <c r="K4113" s="28">
        <v>4099</v>
      </c>
      <c r="L4113" s="28" t="s">
        <v>18</v>
      </c>
      <c r="M4113" s="28" t="s">
        <v>2</v>
      </c>
      <c r="N4113" t="b">
        <f t="shared" si="389"/>
        <v>1</v>
      </c>
      <c r="O4113" t="b">
        <f t="shared" si="390"/>
        <v>1</v>
      </c>
      <c r="P4113" t="str">
        <f t="shared" si="391"/>
        <v>N/A</v>
      </c>
    </row>
    <row r="4114" spans="2:16" x14ac:dyDescent="0.25">
      <c r="B4114" s="23">
        <f>'Raw data (base scenario)'!A4106</f>
        <v>4100</v>
      </c>
      <c r="C4114" s="23" t="str">
        <f>'Raw data (base scenario)'!B4106</f>
        <v>I</v>
      </c>
      <c r="D4114" s="23" t="str">
        <f>'Raw data (base scenario)'!C4106</f>
        <v>D</v>
      </c>
      <c r="E4114" t="b">
        <f t="shared" si="386"/>
        <v>1</v>
      </c>
      <c r="F4114" t="b">
        <f t="shared" si="387"/>
        <v>1</v>
      </c>
      <c r="G4114" t="str">
        <f t="shared" si="388"/>
        <v>N/A</v>
      </c>
      <c r="K4114" s="28">
        <v>4100</v>
      </c>
      <c r="L4114" s="28" t="s">
        <v>18</v>
      </c>
      <c r="M4114" s="28" t="s">
        <v>2</v>
      </c>
      <c r="N4114" t="b">
        <f t="shared" si="389"/>
        <v>1</v>
      </c>
      <c r="O4114" t="b">
        <f t="shared" si="390"/>
        <v>1</v>
      </c>
      <c r="P4114" t="str">
        <f t="shared" si="391"/>
        <v>N/A</v>
      </c>
    </row>
    <row r="4115" spans="2:16" x14ac:dyDescent="0.25">
      <c r="B4115" s="23">
        <f>'Raw data (base scenario)'!A4107</f>
        <v>4101</v>
      </c>
      <c r="C4115" s="23" t="str">
        <f>'Raw data (base scenario)'!B4107</f>
        <v>I</v>
      </c>
      <c r="D4115" s="23" t="str">
        <f>'Raw data (base scenario)'!C4107</f>
        <v>I</v>
      </c>
      <c r="E4115" t="b">
        <f t="shared" si="386"/>
        <v>1</v>
      </c>
      <c r="F4115" t="b">
        <f t="shared" si="387"/>
        <v>1</v>
      </c>
      <c r="G4115" t="str">
        <f t="shared" si="388"/>
        <v>N/A</v>
      </c>
      <c r="K4115" s="28">
        <v>4101</v>
      </c>
      <c r="L4115" s="28" t="s">
        <v>18</v>
      </c>
      <c r="M4115" s="28" t="s">
        <v>18</v>
      </c>
      <c r="N4115" t="b">
        <f t="shared" si="389"/>
        <v>1</v>
      </c>
      <c r="O4115" t="b">
        <f t="shared" si="390"/>
        <v>1</v>
      </c>
      <c r="P4115" t="str">
        <f t="shared" si="391"/>
        <v>N/A</v>
      </c>
    </row>
    <row r="4116" spans="2:16" x14ac:dyDescent="0.25">
      <c r="B4116" s="23">
        <f>'Raw data (base scenario)'!A4108</f>
        <v>4102</v>
      </c>
      <c r="C4116" s="23" t="str">
        <f>'Raw data (base scenario)'!B4108</f>
        <v>S</v>
      </c>
      <c r="D4116" s="23" t="str">
        <f>'Raw data (base scenario)'!C4108</f>
        <v>H</v>
      </c>
      <c r="E4116" t="b">
        <f t="shared" si="386"/>
        <v>1</v>
      </c>
      <c r="F4116" t="b">
        <f t="shared" si="387"/>
        <v>1</v>
      </c>
      <c r="G4116" t="str">
        <f t="shared" si="388"/>
        <v>N/A</v>
      </c>
      <c r="K4116" s="28">
        <v>4102</v>
      </c>
      <c r="L4116" s="28" t="s">
        <v>3</v>
      </c>
      <c r="M4116" s="28" t="s">
        <v>1</v>
      </c>
      <c r="N4116" t="b">
        <f t="shared" si="389"/>
        <v>1</v>
      </c>
      <c r="O4116" t="b">
        <f t="shared" si="390"/>
        <v>1</v>
      </c>
      <c r="P4116" t="str">
        <f t="shared" si="391"/>
        <v>N/A</v>
      </c>
    </row>
    <row r="4117" spans="2:16" x14ac:dyDescent="0.25">
      <c r="B4117" s="23">
        <f>'Raw data (base scenario)'!A4109</f>
        <v>4103</v>
      </c>
      <c r="C4117" s="23" t="str">
        <f>'Raw data (base scenario)'!B4109</f>
        <v>S</v>
      </c>
      <c r="D4117" s="23" t="str">
        <f>'Raw data (base scenario)'!C4109</f>
        <v>S</v>
      </c>
      <c r="E4117" t="b">
        <f t="shared" si="386"/>
        <v>1</v>
      </c>
      <c r="F4117" t="b">
        <f t="shared" si="387"/>
        <v>1</v>
      </c>
      <c r="G4117" t="str">
        <f t="shared" si="388"/>
        <v>N/A</v>
      </c>
      <c r="K4117" s="28">
        <v>4103</v>
      </c>
      <c r="L4117" s="28" t="s">
        <v>3</v>
      </c>
      <c r="M4117" s="28" t="s">
        <v>3</v>
      </c>
      <c r="N4117" t="b">
        <f t="shared" si="389"/>
        <v>1</v>
      </c>
      <c r="O4117" t="b">
        <f t="shared" si="390"/>
        <v>1</v>
      </c>
      <c r="P4117" t="str">
        <f t="shared" si="391"/>
        <v>N/A</v>
      </c>
    </row>
    <row r="4118" spans="2:16" x14ac:dyDescent="0.25">
      <c r="B4118" s="23">
        <f>'Raw data (base scenario)'!A4110</f>
        <v>4104</v>
      </c>
      <c r="C4118" s="23" t="str">
        <f>'Raw data (base scenario)'!B4110</f>
        <v>D</v>
      </c>
      <c r="D4118" s="23" t="str">
        <f>'Raw data (base scenario)'!C4110</f>
        <v>D</v>
      </c>
      <c r="E4118" t="b">
        <f t="shared" si="386"/>
        <v>1</v>
      </c>
      <c r="F4118" t="b">
        <f t="shared" si="387"/>
        <v>1</v>
      </c>
      <c r="G4118" t="b">
        <f t="shared" si="388"/>
        <v>1</v>
      </c>
      <c r="K4118" s="28">
        <v>4104</v>
      </c>
      <c r="L4118" s="28" t="s">
        <v>2</v>
      </c>
      <c r="M4118" s="28" t="s">
        <v>2</v>
      </c>
      <c r="N4118" t="b">
        <f t="shared" si="389"/>
        <v>1</v>
      </c>
      <c r="O4118" t="b">
        <f t="shared" si="390"/>
        <v>1</v>
      </c>
      <c r="P4118" t="b">
        <f t="shared" si="391"/>
        <v>1</v>
      </c>
    </row>
    <row r="4119" spans="2:16" x14ac:dyDescent="0.25">
      <c r="B4119" s="23">
        <f>'Raw data (base scenario)'!A4111</f>
        <v>4105</v>
      </c>
      <c r="C4119" s="23" t="str">
        <f>'Raw data (base scenario)'!B4111</f>
        <v>I</v>
      </c>
      <c r="D4119" s="23" t="str">
        <f>'Raw data (base scenario)'!C4111</f>
        <v>I</v>
      </c>
      <c r="E4119" t="b">
        <f t="shared" si="386"/>
        <v>1</v>
      </c>
      <c r="F4119" t="b">
        <f t="shared" si="387"/>
        <v>1</v>
      </c>
      <c r="G4119" t="str">
        <f t="shared" si="388"/>
        <v>N/A</v>
      </c>
      <c r="K4119" s="28">
        <v>4105</v>
      </c>
      <c r="L4119" s="28" t="s">
        <v>18</v>
      </c>
      <c r="M4119" s="28" t="s">
        <v>18</v>
      </c>
      <c r="N4119" t="b">
        <f t="shared" si="389"/>
        <v>1</v>
      </c>
      <c r="O4119" t="b">
        <f t="shared" si="390"/>
        <v>1</v>
      </c>
      <c r="P4119" t="str">
        <f t="shared" si="391"/>
        <v>N/A</v>
      </c>
    </row>
    <row r="4120" spans="2:16" x14ac:dyDescent="0.25">
      <c r="B4120" s="23">
        <f>'Raw data (base scenario)'!A4112</f>
        <v>4106</v>
      </c>
      <c r="C4120" s="23" t="str">
        <f>'Raw data (base scenario)'!B4112</f>
        <v>D</v>
      </c>
      <c r="D4120" s="23" t="str">
        <f>'Raw data (base scenario)'!C4112</f>
        <v>D</v>
      </c>
      <c r="E4120" t="b">
        <f t="shared" si="386"/>
        <v>1</v>
      </c>
      <c r="F4120" t="b">
        <f t="shared" si="387"/>
        <v>1</v>
      </c>
      <c r="G4120" t="b">
        <f t="shared" si="388"/>
        <v>1</v>
      </c>
      <c r="K4120" s="28">
        <v>4106</v>
      </c>
      <c r="L4120" s="28" t="s">
        <v>2</v>
      </c>
      <c r="M4120" s="28" t="s">
        <v>2</v>
      </c>
      <c r="N4120" t="b">
        <f t="shared" si="389"/>
        <v>1</v>
      </c>
      <c r="O4120" t="b">
        <f t="shared" si="390"/>
        <v>1</v>
      </c>
      <c r="P4120" t="b">
        <f t="shared" si="391"/>
        <v>1</v>
      </c>
    </row>
    <row r="4121" spans="2:16" x14ac:dyDescent="0.25">
      <c r="B4121" s="23">
        <f>'Raw data (base scenario)'!A4113</f>
        <v>4107</v>
      </c>
      <c r="C4121" s="23" t="str">
        <f>'Raw data (base scenario)'!B4113</f>
        <v>I</v>
      </c>
      <c r="D4121" s="23" t="str">
        <f>'Raw data (base scenario)'!C4113</f>
        <v>I</v>
      </c>
      <c r="E4121" t="b">
        <f t="shared" si="386"/>
        <v>1</v>
      </c>
      <c r="F4121" t="b">
        <f t="shared" si="387"/>
        <v>1</v>
      </c>
      <c r="G4121" t="str">
        <f t="shared" si="388"/>
        <v>N/A</v>
      </c>
      <c r="K4121" s="28">
        <v>4107</v>
      </c>
      <c r="L4121" s="28" t="s">
        <v>18</v>
      </c>
      <c r="M4121" s="28" t="s">
        <v>18</v>
      </c>
      <c r="N4121" t="b">
        <f t="shared" si="389"/>
        <v>1</v>
      </c>
      <c r="O4121" t="b">
        <f t="shared" si="390"/>
        <v>1</v>
      </c>
      <c r="P4121" t="str">
        <f t="shared" si="391"/>
        <v>N/A</v>
      </c>
    </row>
    <row r="4122" spans="2:16" x14ac:dyDescent="0.25">
      <c r="B4122" s="23">
        <f>'Raw data (base scenario)'!A4114</f>
        <v>4108</v>
      </c>
      <c r="C4122" s="23" t="str">
        <f>'Raw data (base scenario)'!B4114</f>
        <v>S</v>
      </c>
      <c r="D4122" s="23" t="str">
        <f>'Raw data (base scenario)'!C4114</f>
        <v>S</v>
      </c>
      <c r="E4122" t="b">
        <f t="shared" si="386"/>
        <v>1</v>
      </c>
      <c r="F4122" t="b">
        <f t="shared" si="387"/>
        <v>1</v>
      </c>
      <c r="G4122" t="str">
        <f t="shared" si="388"/>
        <v>N/A</v>
      </c>
      <c r="K4122" s="28">
        <v>4108</v>
      </c>
      <c r="L4122" s="28" t="s">
        <v>3</v>
      </c>
      <c r="M4122" s="28" t="s">
        <v>3</v>
      </c>
      <c r="N4122" t="b">
        <f t="shared" si="389"/>
        <v>1</v>
      </c>
      <c r="O4122" t="b">
        <f t="shared" si="390"/>
        <v>1</v>
      </c>
      <c r="P4122" t="str">
        <f t="shared" si="391"/>
        <v>N/A</v>
      </c>
    </row>
    <row r="4123" spans="2:16" x14ac:dyDescent="0.25">
      <c r="B4123" s="23">
        <f>'Raw data (base scenario)'!A4115</f>
        <v>4109</v>
      </c>
      <c r="C4123" s="23" t="str">
        <f>'Raw data (base scenario)'!B4115</f>
        <v>S</v>
      </c>
      <c r="D4123" s="23" t="str">
        <f>'Raw data (base scenario)'!C4115</f>
        <v>H</v>
      </c>
      <c r="E4123" t="b">
        <f t="shared" si="386"/>
        <v>1</v>
      </c>
      <c r="F4123" t="b">
        <f t="shared" si="387"/>
        <v>1</v>
      </c>
      <c r="G4123" t="str">
        <f t="shared" si="388"/>
        <v>N/A</v>
      </c>
      <c r="K4123" s="28">
        <v>4109</v>
      </c>
      <c r="L4123" s="28" t="s">
        <v>3</v>
      </c>
      <c r="M4123" s="28" t="s">
        <v>1</v>
      </c>
      <c r="N4123" t="b">
        <f t="shared" si="389"/>
        <v>1</v>
      </c>
      <c r="O4123" t="b">
        <f t="shared" si="390"/>
        <v>1</v>
      </c>
      <c r="P4123" t="str">
        <f t="shared" si="391"/>
        <v>N/A</v>
      </c>
    </row>
    <row r="4124" spans="2:16" x14ac:dyDescent="0.25">
      <c r="B4124" s="23">
        <f>'Raw data (base scenario)'!A4116</f>
        <v>4110</v>
      </c>
      <c r="C4124" s="23" t="str">
        <f>'Raw data (base scenario)'!B4116</f>
        <v>S</v>
      </c>
      <c r="D4124" s="23" t="str">
        <f>'Raw data (base scenario)'!C4116</f>
        <v>H</v>
      </c>
      <c r="E4124" t="b">
        <f t="shared" si="386"/>
        <v>1</v>
      </c>
      <c r="F4124" t="b">
        <f t="shared" si="387"/>
        <v>1</v>
      </c>
      <c r="G4124" t="str">
        <f t="shared" si="388"/>
        <v>N/A</v>
      </c>
      <c r="K4124" s="28">
        <v>4110</v>
      </c>
      <c r="L4124" s="28" t="s">
        <v>3</v>
      </c>
      <c r="M4124" s="28" t="s">
        <v>1</v>
      </c>
      <c r="N4124" t="b">
        <f t="shared" si="389"/>
        <v>1</v>
      </c>
      <c r="O4124" t="b">
        <f t="shared" si="390"/>
        <v>1</v>
      </c>
      <c r="P4124" t="str">
        <f t="shared" si="391"/>
        <v>N/A</v>
      </c>
    </row>
    <row r="4125" spans="2:16" x14ac:dyDescent="0.25">
      <c r="B4125" s="23">
        <f>'Raw data (base scenario)'!A4117</f>
        <v>4111</v>
      </c>
      <c r="C4125" s="23" t="str">
        <f>'Raw data (base scenario)'!B4117</f>
        <v>S</v>
      </c>
      <c r="D4125" s="23" t="str">
        <f>'Raw data (base scenario)'!C4117</f>
        <v>H</v>
      </c>
      <c r="E4125" t="b">
        <f t="shared" si="386"/>
        <v>1</v>
      </c>
      <c r="F4125" t="b">
        <f t="shared" si="387"/>
        <v>1</v>
      </c>
      <c r="G4125" t="str">
        <f t="shared" si="388"/>
        <v>N/A</v>
      </c>
      <c r="K4125" s="28">
        <v>4111</v>
      </c>
      <c r="L4125" s="28" t="s">
        <v>3</v>
      </c>
      <c r="M4125" s="28" t="s">
        <v>1</v>
      </c>
      <c r="N4125" t="b">
        <f t="shared" si="389"/>
        <v>1</v>
      </c>
      <c r="O4125" t="b">
        <f t="shared" si="390"/>
        <v>1</v>
      </c>
      <c r="P4125" t="str">
        <f t="shared" si="391"/>
        <v>N/A</v>
      </c>
    </row>
    <row r="4126" spans="2:16" x14ac:dyDescent="0.25">
      <c r="B4126" s="23">
        <f>'Raw data (base scenario)'!A4118</f>
        <v>4112</v>
      </c>
      <c r="C4126" s="23" t="str">
        <f>'Raw data (base scenario)'!B4118</f>
        <v>D</v>
      </c>
      <c r="D4126" s="23" t="str">
        <f>'Raw data (base scenario)'!C4118</f>
        <v>D</v>
      </c>
      <c r="E4126" t="b">
        <f t="shared" si="386"/>
        <v>1</v>
      </c>
      <c r="F4126" t="b">
        <f t="shared" si="387"/>
        <v>1</v>
      </c>
      <c r="G4126" t="b">
        <f t="shared" si="388"/>
        <v>1</v>
      </c>
      <c r="K4126" s="28">
        <v>4112</v>
      </c>
      <c r="L4126" s="28" t="s">
        <v>2</v>
      </c>
      <c r="M4126" s="28" t="s">
        <v>2</v>
      </c>
      <c r="N4126" t="b">
        <f t="shared" si="389"/>
        <v>1</v>
      </c>
      <c r="O4126" t="b">
        <f t="shared" si="390"/>
        <v>1</v>
      </c>
      <c r="P4126" t="b">
        <f t="shared" si="391"/>
        <v>1</v>
      </c>
    </row>
    <row r="4127" spans="2:16" x14ac:dyDescent="0.25">
      <c r="B4127" s="23">
        <f>'Raw data (base scenario)'!A4119</f>
        <v>4113</v>
      </c>
      <c r="C4127" s="23" t="str">
        <f>'Raw data (base scenario)'!B4119</f>
        <v>D</v>
      </c>
      <c r="D4127" s="23" t="str">
        <f>'Raw data (base scenario)'!C4119</f>
        <v>D</v>
      </c>
      <c r="E4127" t="b">
        <f t="shared" si="386"/>
        <v>1</v>
      </c>
      <c r="F4127" t="b">
        <f t="shared" si="387"/>
        <v>1</v>
      </c>
      <c r="G4127" t="b">
        <f t="shared" si="388"/>
        <v>1</v>
      </c>
      <c r="K4127" s="28">
        <v>4113</v>
      </c>
      <c r="L4127" s="28" t="s">
        <v>2</v>
      </c>
      <c r="M4127" s="28" t="s">
        <v>2</v>
      </c>
      <c r="N4127" t="b">
        <f t="shared" si="389"/>
        <v>1</v>
      </c>
      <c r="O4127" t="b">
        <f t="shared" si="390"/>
        <v>1</v>
      </c>
      <c r="P4127" t="b">
        <f t="shared" si="391"/>
        <v>1</v>
      </c>
    </row>
    <row r="4128" spans="2:16" x14ac:dyDescent="0.25">
      <c r="B4128" s="23">
        <f>'Raw data (base scenario)'!A4120</f>
        <v>4114</v>
      </c>
      <c r="C4128" s="23" t="str">
        <f>'Raw data (base scenario)'!B4120</f>
        <v>H</v>
      </c>
      <c r="D4128" s="23" t="str">
        <f>'Raw data (base scenario)'!C4120</f>
        <v>H</v>
      </c>
      <c r="E4128" t="b">
        <f t="shared" si="386"/>
        <v>1</v>
      </c>
      <c r="F4128" t="b">
        <f t="shared" si="387"/>
        <v>1</v>
      </c>
      <c r="G4128" t="str">
        <f t="shared" si="388"/>
        <v>N/A</v>
      </c>
      <c r="K4128" s="28">
        <v>4114</v>
      </c>
      <c r="L4128" s="28" t="s">
        <v>1</v>
      </c>
      <c r="M4128" s="28" t="s">
        <v>1</v>
      </c>
      <c r="N4128" t="b">
        <f t="shared" si="389"/>
        <v>1</v>
      </c>
      <c r="O4128" t="b">
        <f t="shared" si="390"/>
        <v>1</v>
      </c>
      <c r="P4128" t="str">
        <f t="shared" si="391"/>
        <v>N/A</v>
      </c>
    </row>
    <row r="4129" spans="2:16" x14ac:dyDescent="0.25">
      <c r="B4129" s="23">
        <f>'Raw data (base scenario)'!A4121</f>
        <v>4115</v>
      </c>
      <c r="C4129" s="23" t="str">
        <f>'Raw data (base scenario)'!B4121</f>
        <v>H</v>
      </c>
      <c r="D4129" s="23" t="str">
        <f>'Raw data (base scenario)'!C4121</f>
        <v>H</v>
      </c>
      <c r="E4129" t="b">
        <f t="shared" si="386"/>
        <v>1</v>
      </c>
      <c r="F4129" t="b">
        <f t="shared" si="387"/>
        <v>1</v>
      </c>
      <c r="G4129" t="str">
        <f t="shared" si="388"/>
        <v>N/A</v>
      </c>
      <c r="K4129" s="28">
        <v>4115</v>
      </c>
      <c r="L4129" s="28" t="s">
        <v>1</v>
      </c>
      <c r="M4129" s="28" t="s">
        <v>1</v>
      </c>
      <c r="N4129" t="b">
        <f t="shared" si="389"/>
        <v>1</v>
      </c>
      <c r="O4129" t="b">
        <f t="shared" si="390"/>
        <v>1</v>
      </c>
      <c r="P4129" t="str">
        <f t="shared" si="391"/>
        <v>N/A</v>
      </c>
    </row>
    <row r="4130" spans="2:16" x14ac:dyDescent="0.25">
      <c r="B4130" s="23">
        <f>'Raw data (base scenario)'!A4122</f>
        <v>4116</v>
      </c>
      <c r="C4130" s="23" t="str">
        <f>'Raw data (base scenario)'!B4122</f>
        <v>S</v>
      </c>
      <c r="D4130" s="23" t="str">
        <f>'Raw data (base scenario)'!C4122</f>
        <v>H</v>
      </c>
      <c r="E4130" t="b">
        <f t="shared" si="386"/>
        <v>1</v>
      </c>
      <c r="F4130" t="b">
        <f t="shared" si="387"/>
        <v>1</v>
      </c>
      <c r="G4130" t="str">
        <f t="shared" si="388"/>
        <v>N/A</v>
      </c>
      <c r="K4130" s="28">
        <v>4116</v>
      </c>
      <c r="L4130" s="28" t="s">
        <v>3</v>
      </c>
      <c r="M4130" s="28" t="s">
        <v>1</v>
      </c>
      <c r="N4130" t="b">
        <f t="shared" si="389"/>
        <v>1</v>
      </c>
      <c r="O4130" t="b">
        <f t="shared" si="390"/>
        <v>1</v>
      </c>
      <c r="P4130" t="str">
        <f t="shared" si="391"/>
        <v>N/A</v>
      </c>
    </row>
    <row r="4131" spans="2:16" x14ac:dyDescent="0.25">
      <c r="B4131" s="23">
        <f>'Raw data (base scenario)'!A4123</f>
        <v>4117</v>
      </c>
      <c r="C4131" s="23" t="str">
        <f>'Raw data (base scenario)'!B4123</f>
        <v>I</v>
      </c>
      <c r="D4131" s="23" t="str">
        <f>'Raw data (base scenario)'!C4123</f>
        <v>I</v>
      </c>
      <c r="E4131" t="b">
        <f t="shared" si="386"/>
        <v>1</v>
      </c>
      <c r="F4131" t="b">
        <f t="shared" si="387"/>
        <v>1</v>
      </c>
      <c r="G4131" t="str">
        <f t="shared" si="388"/>
        <v>N/A</v>
      </c>
      <c r="K4131" s="28">
        <v>4117</v>
      </c>
      <c r="L4131" s="28" t="s">
        <v>18</v>
      </c>
      <c r="M4131" s="28" t="s">
        <v>18</v>
      </c>
      <c r="N4131" t="b">
        <f t="shared" si="389"/>
        <v>1</v>
      </c>
      <c r="O4131" t="b">
        <f t="shared" si="390"/>
        <v>1</v>
      </c>
      <c r="P4131" t="str">
        <f t="shared" si="391"/>
        <v>N/A</v>
      </c>
    </row>
    <row r="4132" spans="2:16" x14ac:dyDescent="0.25">
      <c r="B4132" s="23">
        <f>'Raw data (base scenario)'!A4124</f>
        <v>4118</v>
      </c>
      <c r="C4132" s="23" t="str">
        <f>'Raw data (base scenario)'!B4124</f>
        <v>D</v>
      </c>
      <c r="D4132" s="23" t="str">
        <f>'Raw data (base scenario)'!C4124</f>
        <v>D</v>
      </c>
      <c r="E4132" t="b">
        <f t="shared" si="386"/>
        <v>1</v>
      </c>
      <c r="F4132" t="b">
        <f t="shared" si="387"/>
        <v>1</v>
      </c>
      <c r="G4132" t="b">
        <f t="shared" si="388"/>
        <v>1</v>
      </c>
      <c r="K4132" s="28">
        <v>4118</v>
      </c>
      <c r="L4132" s="28" t="s">
        <v>2</v>
      </c>
      <c r="M4132" s="28" t="s">
        <v>2</v>
      </c>
      <c r="N4132" t="b">
        <f t="shared" si="389"/>
        <v>1</v>
      </c>
      <c r="O4132" t="b">
        <f t="shared" si="390"/>
        <v>1</v>
      </c>
      <c r="P4132" t="b">
        <f t="shared" si="391"/>
        <v>1</v>
      </c>
    </row>
    <row r="4133" spans="2:16" x14ac:dyDescent="0.25">
      <c r="B4133" s="23">
        <f>'Raw data (base scenario)'!A4125</f>
        <v>4119</v>
      </c>
      <c r="C4133" s="23" t="str">
        <f>'Raw data (base scenario)'!B4125</f>
        <v>I</v>
      </c>
      <c r="D4133" s="23" t="str">
        <f>'Raw data (base scenario)'!C4125</f>
        <v>S</v>
      </c>
      <c r="E4133" t="b">
        <f t="shared" si="386"/>
        <v>1</v>
      </c>
      <c r="F4133" t="b">
        <f t="shared" si="387"/>
        <v>1</v>
      </c>
      <c r="G4133" t="str">
        <f t="shared" si="388"/>
        <v>N/A</v>
      </c>
      <c r="K4133" s="28">
        <v>4119</v>
      </c>
      <c r="L4133" s="28" t="s">
        <v>18</v>
      </c>
      <c r="M4133" s="28" t="s">
        <v>3</v>
      </c>
      <c r="N4133" t="b">
        <f t="shared" si="389"/>
        <v>1</v>
      </c>
      <c r="O4133" t="b">
        <f t="shared" si="390"/>
        <v>1</v>
      </c>
      <c r="P4133" t="str">
        <f t="shared" si="391"/>
        <v>N/A</v>
      </c>
    </row>
    <row r="4134" spans="2:16" x14ac:dyDescent="0.25">
      <c r="B4134" s="23">
        <f>'Raw data (base scenario)'!A4126</f>
        <v>4120</v>
      </c>
      <c r="C4134" s="23" t="str">
        <f>'Raw data (base scenario)'!B4126</f>
        <v>S</v>
      </c>
      <c r="D4134" s="23" t="str">
        <f>'Raw data (base scenario)'!C4126</f>
        <v>H</v>
      </c>
      <c r="E4134" t="b">
        <f t="shared" si="386"/>
        <v>1</v>
      </c>
      <c r="F4134" t="b">
        <f t="shared" si="387"/>
        <v>1</v>
      </c>
      <c r="G4134" t="str">
        <f t="shared" si="388"/>
        <v>N/A</v>
      </c>
      <c r="K4134" s="28">
        <v>4120</v>
      </c>
      <c r="L4134" s="28" t="s">
        <v>3</v>
      </c>
      <c r="M4134" s="28" t="s">
        <v>1</v>
      </c>
      <c r="N4134" t="b">
        <f t="shared" si="389"/>
        <v>1</v>
      </c>
      <c r="O4134" t="b">
        <f t="shared" si="390"/>
        <v>1</v>
      </c>
      <c r="P4134" t="str">
        <f t="shared" si="391"/>
        <v>N/A</v>
      </c>
    </row>
    <row r="4135" spans="2:16" x14ac:dyDescent="0.25">
      <c r="B4135" s="23">
        <f>'Raw data (base scenario)'!A4127</f>
        <v>4121</v>
      </c>
      <c r="C4135" s="23" t="str">
        <f>'Raw data (base scenario)'!B4127</f>
        <v>D</v>
      </c>
      <c r="D4135" s="23" t="str">
        <f>'Raw data (base scenario)'!C4127</f>
        <v>D</v>
      </c>
      <c r="E4135" t="b">
        <f t="shared" si="386"/>
        <v>1</v>
      </c>
      <c r="F4135" t="b">
        <f t="shared" si="387"/>
        <v>1</v>
      </c>
      <c r="G4135" t="b">
        <f t="shared" si="388"/>
        <v>1</v>
      </c>
      <c r="K4135" s="28">
        <v>4121</v>
      </c>
      <c r="L4135" s="28" t="s">
        <v>2</v>
      </c>
      <c r="M4135" s="28" t="s">
        <v>2</v>
      </c>
      <c r="N4135" t="b">
        <f t="shared" si="389"/>
        <v>1</v>
      </c>
      <c r="O4135" t="b">
        <f t="shared" si="390"/>
        <v>1</v>
      </c>
      <c r="P4135" t="b">
        <f t="shared" si="391"/>
        <v>1</v>
      </c>
    </row>
    <row r="4136" spans="2:16" x14ac:dyDescent="0.25">
      <c r="B4136" s="23">
        <f>'Raw data (base scenario)'!A4128</f>
        <v>4122</v>
      </c>
      <c r="C4136" s="23" t="str">
        <f>'Raw data (base scenario)'!B4128</f>
        <v>D</v>
      </c>
      <c r="D4136" s="23" t="str">
        <f>'Raw data (base scenario)'!C4128</f>
        <v>D</v>
      </c>
      <c r="E4136" t="b">
        <f t="shared" si="386"/>
        <v>1</v>
      </c>
      <c r="F4136" t="b">
        <f t="shared" si="387"/>
        <v>1</v>
      </c>
      <c r="G4136" t="b">
        <f t="shared" si="388"/>
        <v>1</v>
      </c>
      <c r="K4136" s="28">
        <v>4122</v>
      </c>
      <c r="L4136" s="28" t="s">
        <v>2</v>
      </c>
      <c r="M4136" s="28" t="s">
        <v>2</v>
      </c>
      <c r="N4136" t="b">
        <f t="shared" si="389"/>
        <v>1</v>
      </c>
      <c r="O4136" t="b">
        <f t="shared" si="390"/>
        <v>1</v>
      </c>
      <c r="P4136" t="b">
        <f t="shared" si="391"/>
        <v>1</v>
      </c>
    </row>
    <row r="4137" spans="2:16" x14ac:dyDescent="0.25">
      <c r="B4137" s="23">
        <f>'Raw data (base scenario)'!A4129</f>
        <v>4123</v>
      </c>
      <c r="C4137" s="23" t="str">
        <f>'Raw data (base scenario)'!B4129</f>
        <v>S</v>
      </c>
      <c r="D4137" s="23" t="str">
        <f>'Raw data (base scenario)'!C4129</f>
        <v>H</v>
      </c>
      <c r="E4137" t="b">
        <f t="shared" si="386"/>
        <v>1</v>
      </c>
      <c r="F4137" t="b">
        <f t="shared" si="387"/>
        <v>1</v>
      </c>
      <c r="G4137" t="str">
        <f t="shared" si="388"/>
        <v>N/A</v>
      </c>
      <c r="K4137" s="28">
        <v>4123</v>
      </c>
      <c r="L4137" s="28" t="s">
        <v>3</v>
      </c>
      <c r="M4137" s="28" t="s">
        <v>1</v>
      </c>
      <c r="N4137" t="b">
        <f t="shared" si="389"/>
        <v>1</v>
      </c>
      <c r="O4137" t="b">
        <f t="shared" si="390"/>
        <v>1</v>
      </c>
      <c r="P4137" t="str">
        <f t="shared" si="391"/>
        <v>N/A</v>
      </c>
    </row>
    <row r="4138" spans="2:16" x14ac:dyDescent="0.25">
      <c r="B4138" s="23">
        <f>'Raw data (base scenario)'!A4130</f>
        <v>4124</v>
      </c>
      <c r="C4138" s="23" t="str">
        <f>'Raw data (base scenario)'!B4130</f>
        <v>S</v>
      </c>
      <c r="D4138" s="23" t="str">
        <f>'Raw data (base scenario)'!C4130</f>
        <v>S</v>
      </c>
      <c r="E4138" t="b">
        <f t="shared" si="386"/>
        <v>1</v>
      </c>
      <c r="F4138" t="b">
        <f t="shared" si="387"/>
        <v>1</v>
      </c>
      <c r="G4138" t="str">
        <f t="shared" si="388"/>
        <v>N/A</v>
      </c>
      <c r="K4138" s="28">
        <v>4124</v>
      </c>
      <c r="L4138" s="28" t="s">
        <v>3</v>
      </c>
      <c r="M4138" s="28" t="s">
        <v>3</v>
      </c>
      <c r="N4138" t="b">
        <f t="shared" si="389"/>
        <v>1</v>
      </c>
      <c r="O4138" t="b">
        <f t="shared" si="390"/>
        <v>1</v>
      </c>
      <c r="P4138" t="str">
        <f t="shared" si="391"/>
        <v>N/A</v>
      </c>
    </row>
    <row r="4139" spans="2:16" x14ac:dyDescent="0.25">
      <c r="B4139" s="23">
        <f>'Raw data (base scenario)'!A4131</f>
        <v>4125</v>
      </c>
      <c r="C4139" s="23" t="str">
        <f>'Raw data (base scenario)'!B4131</f>
        <v>H</v>
      </c>
      <c r="D4139" s="23" t="str">
        <f>'Raw data (base scenario)'!C4131</f>
        <v>H</v>
      </c>
      <c r="E4139" t="b">
        <f t="shared" si="386"/>
        <v>1</v>
      </c>
      <c r="F4139" t="b">
        <f t="shared" si="387"/>
        <v>1</v>
      </c>
      <c r="G4139" t="str">
        <f t="shared" si="388"/>
        <v>N/A</v>
      </c>
      <c r="K4139" s="28">
        <v>4125</v>
      </c>
      <c r="L4139" s="28" t="s">
        <v>1</v>
      </c>
      <c r="M4139" s="28" t="s">
        <v>1</v>
      </c>
      <c r="N4139" t="b">
        <f t="shared" si="389"/>
        <v>1</v>
      </c>
      <c r="O4139" t="b">
        <f t="shared" si="390"/>
        <v>1</v>
      </c>
      <c r="P4139" t="str">
        <f t="shared" si="391"/>
        <v>N/A</v>
      </c>
    </row>
    <row r="4140" spans="2:16" x14ac:dyDescent="0.25">
      <c r="B4140" s="23">
        <f>'Raw data (base scenario)'!A4132</f>
        <v>4126</v>
      </c>
      <c r="C4140" s="23" t="str">
        <f>'Raw data (base scenario)'!B4132</f>
        <v>S</v>
      </c>
      <c r="D4140" s="23" t="str">
        <f>'Raw data (base scenario)'!C4132</f>
        <v>H</v>
      </c>
      <c r="E4140" t="b">
        <f t="shared" si="386"/>
        <v>1</v>
      </c>
      <c r="F4140" t="b">
        <f t="shared" si="387"/>
        <v>1</v>
      </c>
      <c r="G4140" t="str">
        <f t="shared" si="388"/>
        <v>N/A</v>
      </c>
      <c r="K4140" s="28">
        <v>4126</v>
      </c>
      <c r="L4140" s="28" t="s">
        <v>3</v>
      </c>
      <c r="M4140" s="28" t="s">
        <v>1</v>
      </c>
      <c r="N4140" t="b">
        <f t="shared" si="389"/>
        <v>1</v>
      </c>
      <c r="O4140" t="b">
        <f t="shared" si="390"/>
        <v>1</v>
      </c>
      <c r="P4140" t="str">
        <f t="shared" si="391"/>
        <v>N/A</v>
      </c>
    </row>
    <row r="4141" spans="2:16" x14ac:dyDescent="0.25">
      <c r="B4141" s="23">
        <f>'Raw data (base scenario)'!A4133</f>
        <v>4127</v>
      </c>
      <c r="C4141" s="23" t="str">
        <f>'Raw data (base scenario)'!B4133</f>
        <v>D</v>
      </c>
      <c r="D4141" s="23" t="str">
        <f>'Raw data (base scenario)'!C4133</f>
        <v>D</v>
      </c>
      <c r="E4141" t="b">
        <f t="shared" si="386"/>
        <v>1</v>
      </c>
      <c r="F4141" t="b">
        <f t="shared" si="387"/>
        <v>1</v>
      </c>
      <c r="G4141" t="b">
        <f t="shared" si="388"/>
        <v>1</v>
      </c>
      <c r="K4141" s="28">
        <v>4127</v>
      </c>
      <c r="L4141" s="28" t="s">
        <v>2</v>
      </c>
      <c r="M4141" s="28" t="s">
        <v>2</v>
      </c>
      <c r="N4141" t="b">
        <f t="shared" si="389"/>
        <v>1</v>
      </c>
      <c r="O4141" t="b">
        <f t="shared" si="390"/>
        <v>1</v>
      </c>
      <c r="P4141" t="b">
        <f t="shared" si="391"/>
        <v>1</v>
      </c>
    </row>
    <row r="4142" spans="2:16" x14ac:dyDescent="0.25">
      <c r="B4142" s="23">
        <f>'Raw data (base scenario)'!A4134</f>
        <v>4128</v>
      </c>
      <c r="C4142" s="23" t="str">
        <f>'Raw data (base scenario)'!B4134</f>
        <v>H</v>
      </c>
      <c r="D4142" s="23" t="str">
        <f>'Raw data (base scenario)'!C4134</f>
        <v>S</v>
      </c>
      <c r="E4142" t="b">
        <f t="shared" si="386"/>
        <v>1</v>
      </c>
      <c r="F4142" t="b">
        <f t="shared" si="387"/>
        <v>1</v>
      </c>
      <c r="G4142" t="str">
        <f t="shared" si="388"/>
        <v>N/A</v>
      </c>
      <c r="K4142" s="28">
        <v>4128</v>
      </c>
      <c r="L4142" s="28" t="s">
        <v>1</v>
      </c>
      <c r="M4142" s="28" t="s">
        <v>3</v>
      </c>
      <c r="N4142" t="b">
        <f t="shared" si="389"/>
        <v>1</v>
      </c>
      <c r="O4142" t="b">
        <f t="shared" si="390"/>
        <v>1</v>
      </c>
      <c r="P4142" t="str">
        <f t="shared" si="391"/>
        <v>N/A</v>
      </c>
    </row>
    <row r="4143" spans="2:16" x14ac:dyDescent="0.25">
      <c r="B4143" s="23">
        <f>'Raw data (base scenario)'!A4135</f>
        <v>4129</v>
      </c>
      <c r="C4143" s="23" t="str">
        <f>'Raw data (base scenario)'!B4135</f>
        <v>I</v>
      </c>
      <c r="D4143" s="23" t="str">
        <f>'Raw data (base scenario)'!C4135</f>
        <v>S</v>
      </c>
      <c r="E4143" t="b">
        <f t="shared" si="386"/>
        <v>1</v>
      </c>
      <c r="F4143" t="b">
        <f t="shared" si="387"/>
        <v>1</v>
      </c>
      <c r="G4143" t="str">
        <f t="shared" si="388"/>
        <v>N/A</v>
      </c>
      <c r="K4143" s="28">
        <v>4129</v>
      </c>
      <c r="L4143" s="28" t="s">
        <v>18</v>
      </c>
      <c r="M4143" s="28" t="s">
        <v>3</v>
      </c>
      <c r="N4143" t="b">
        <f t="shared" si="389"/>
        <v>1</v>
      </c>
      <c r="O4143" t="b">
        <f t="shared" si="390"/>
        <v>1</v>
      </c>
      <c r="P4143" t="str">
        <f t="shared" si="391"/>
        <v>N/A</v>
      </c>
    </row>
    <row r="4144" spans="2:16" x14ac:dyDescent="0.25">
      <c r="B4144" s="23">
        <f>'Raw data (base scenario)'!A4136</f>
        <v>4130</v>
      </c>
      <c r="C4144" s="23" t="str">
        <f>'Raw data (base scenario)'!B4136</f>
        <v>D</v>
      </c>
      <c r="D4144" s="23" t="str">
        <f>'Raw data (base scenario)'!C4136</f>
        <v>D</v>
      </c>
      <c r="E4144" t="b">
        <f t="shared" si="386"/>
        <v>1</v>
      </c>
      <c r="F4144" t="b">
        <f t="shared" si="387"/>
        <v>1</v>
      </c>
      <c r="G4144" t="b">
        <f t="shared" si="388"/>
        <v>1</v>
      </c>
      <c r="K4144" s="28">
        <v>4130</v>
      </c>
      <c r="L4144" s="28" t="s">
        <v>2</v>
      </c>
      <c r="M4144" s="28" t="s">
        <v>2</v>
      </c>
      <c r="N4144" t="b">
        <f t="shared" si="389"/>
        <v>1</v>
      </c>
      <c r="O4144" t="b">
        <f t="shared" si="390"/>
        <v>1</v>
      </c>
      <c r="P4144" t="b">
        <f t="shared" si="391"/>
        <v>1</v>
      </c>
    </row>
    <row r="4145" spans="2:16" x14ac:dyDescent="0.25">
      <c r="B4145" s="23">
        <f>'Raw data (base scenario)'!A4137</f>
        <v>4131</v>
      </c>
      <c r="C4145" s="23" t="str">
        <f>'Raw data (base scenario)'!B4137</f>
        <v>S</v>
      </c>
      <c r="D4145" s="23" t="str">
        <f>'Raw data (base scenario)'!C4137</f>
        <v>H</v>
      </c>
      <c r="E4145" t="b">
        <f t="shared" si="386"/>
        <v>1</v>
      </c>
      <c r="F4145" t="b">
        <f t="shared" si="387"/>
        <v>1</v>
      </c>
      <c r="G4145" t="str">
        <f t="shared" si="388"/>
        <v>N/A</v>
      </c>
      <c r="K4145" s="28">
        <v>4131</v>
      </c>
      <c r="L4145" s="28" t="s">
        <v>3</v>
      </c>
      <c r="M4145" s="28" t="s">
        <v>1</v>
      </c>
      <c r="N4145" t="b">
        <f t="shared" si="389"/>
        <v>1</v>
      </c>
      <c r="O4145" t="b">
        <f t="shared" si="390"/>
        <v>1</v>
      </c>
      <c r="P4145" t="str">
        <f t="shared" si="391"/>
        <v>N/A</v>
      </c>
    </row>
    <row r="4146" spans="2:16" x14ac:dyDescent="0.25">
      <c r="B4146" s="23">
        <f>'Raw data (base scenario)'!A4138</f>
        <v>4132</v>
      </c>
      <c r="C4146" s="23" t="str">
        <f>'Raw data (base scenario)'!B4138</f>
        <v>S</v>
      </c>
      <c r="D4146" s="23" t="str">
        <f>'Raw data (base scenario)'!C4138</f>
        <v>S</v>
      </c>
      <c r="E4146" t="b">
        <f t="shared" si="386"/>
        <v>1</v>
      </c>
      <c r="F4146" t="b">
        <f t="shared" si="387"/>
        <v>1</v>
      </c>
      <c r="G4146" t="str">
        <f t="shared" si="388"/>
        <v>N/A</v>
      </c>
      <c r="K4146" s="28">
        <v>4132</v>
      </c>
      <c r="L4146" s="28" t="s">
        <v>3</v>
      </c>
      <c r="M4146" s="28" t="s">
        <v>3</v>
      </c>
      <c r="N4146" t="b">
        <f t="shared" si="389"/>
        <v>1</v>
      </c>
      <c r="O4146" t="b">
        <f t="shared" si="390"/>
        <v>1</v>
      </c>
      <c r="P4146" t="str">
        <f t="shared" si="391"/>
        <v>N/A</v>
      </c>
    </row>
    <row r="4147" spans="2:16" x14ac:dyDescent="0.25">
      <c r="B4147" s="23">
        <f>'Raw data (base scenario)'!A4139</f>
        <v>4133</v>
      </c>
      <c r="C4147" s="23" t="str">
        <f>'Raw data (base scenario)'!B4139</f>
        <v>S</v>
      </c>
      <c r="D4147" s="23" t="str">
        <f>'Raw data (base scenario)'!C4139</f>
        <v>H</v>
      </c>
      <c r="E4147" t="b">
        <f t="shared" si="386"/>
        <v>1</v>
      </c>
      <c r="F4147" t="b">
        <f t="shared" si="387"/>
        <v>1</v>
      </c>
      <c r="G4147" t="str">
        <f t="shared" si="388"/>
        <v>N/A</v>
      </c>
      <c r="K4147" s="28">
        <v>4133</v>
      </c>
      <c r="L4147" s="28" t="s">
        <v>3</v>
      </c>
      <c r="M4147" s="28" t="s">
        <v>1</v>
      </c>
      <c r="N4147" t="b">
        <f t="shared" si="389"/>
        <v>1</v>
      </c>
      <c r="O4147" t="b">
        <f t="shared" si="390"/>
        <v>1</v>
      </c>
      <c r="P4147" t="str">
        <f t="shared" si="391"/>
        <v>N/A</v>
      </c>
    </row>
    <row r="4148" spans="2:16" x14ac:dyDescent="0.25">
      <c r="B4148" s="23">
        <f>'Raw data (base scenario)'!A4140</f>
        <v>4134</v>
      </c>
      <c r="C4148" s="23" t="str">
        <f>'Raw data (base scenario)'!B4140</f>
        <v>D</v>
      </c>
      <c r="D4148" s="23" t="str">
        <f>'Raw data (base scenario)'!C4140</f>
        <v>D</v>
      </c>
      <c r="E4148" t="b">
        <f t="shared" si="386"/>
        <v>1</v>
      </c>
      <c r="F4148" t="b">
        <f t="shared" si="387"/>
        <v>1</v>
      </c>
      <c r="G4148" t="b">
        <f t="shared" si="388"/>
        <v>1</v>
      </c>
      <c r="K4148" s="28">
        <v>4134</v>
      </c>
      <c r="L4148" s="28" t="s">
        <v>2</v>
      </c>
      <c r="M4148" s="28" t="s">
        <v>2</v>
      </c>
      <c r="N4148" t="b">
        <f t="shared" si="389"/>
        <v>1</v>
      </c>
      <c r="O4148" t="b">
        <f t="shared" si="390"/>
        <v>1</v>
      </c>
      <c r="P4148" t="b">
        <f t="shared" si="391"/>
        <v>1</v>
      </c>
    </row>
    <row r="4149" spans="2:16" x14ac:dyDescent="0.25">
      <c r="B4149" s="23">
        <f>'Raw data (base scenario)'!A4141</f>
        <v>4135</v>
      </c>
      <c r="C4149" s="23" t="str">
        <f>'Raw data (base scenario)'!B4141</f>
        <v>I</v>
      </c>
      <c r="D4149" s="23" t="str">
        <f>'Raw data (base scenario)'!C4141</f>
        <v>D</v>
      </c>
      <c r="E4149" t="b">
        <f t="shared" si="386"/>
        <v>1</v>
      </c>
      <c r="F4149" t="b">
        <f t="shared" si="387"/>
        <v>1</v>
      </c>
      <c r="G4149" t="str">
        <f t="shared" si="388"/>
        <v>N/A</v>
      </c>
      <c r="K4149" s="28">
        <v>4135</v>
      </c>
      <c r="L4149" s="28" t="s">
        <v>18</v>
      </c>
      <c r="M4149" s="28" t="s">
        <v>2</v>
      </c>
      <c r="N4149" t="b">
        <f t="shared" si="389"/>
        <v>1</v>
      </c>
      <c r="O4149" t="b">
        <f t="shared" si="390"/>
        <v>1</v>
      </c>
      <c r="P4149" t="str">
        <f t="shared" si="391"/>
        <v>N/A</v>
      </c>
    </row>
    <row r="4150" spans="2:16" x14ac:dyDescent="0.25">
      <c r="B4150" s="23">
        <f>'Raw data (base scenario)'!A4142</f>
        <v>4136</v>
      </c>
      <c r="C4150" s="23" t="str">
        <f>'Raw data (base scenario)'!B4142</f>
        <v>I</v>
      </c>
      <c r="D4150" s="23" t="str">
        <f>'Raw data (base scenario)'!C4142</f>
        <v>I</v>
      </c>
      <c r="E4150" t="b">
        <f t="shared" si="386"/>
        <v>1</v>
      </c>
      <c r="F4150" t="b">
        <f t="shared" si="387"/>
        <v>1</v>
      </c>
      <c r="G4150" t="str">
        <f t="shared" si="388"/>
        <v>N/A</v>
      </c>
      <c r="K4150" s="28">
        <v>4136</v>
      </c>
      <c r="L4150" s="28" t="s">
        <v>18</v>
      </c>
      <c r="M4150" s="28" t="s">
        <v>18</v>
      </c>
      <c r="N4150" t="b">
        <f t="shared" si="389"/>
        <v>1</v>
      </c>
      <c r="O4150" t="b">
        <f t="shared" si="390"/>
        <v>1</v>
      </c>
      <c r="P4150" t="str">
        <f t="shared" si="391"/>
        <v>N/A</v>
      </c>
    </row>
    <row r="4151" spans="2:16" x14ac:dyDescent="0.25">
      <c r="B4151" s="23">
        <f>'Raw data (base scenario)'!A4143</f>
        <v>4137</v>
      </c>
      <c r="C4151" s="23" t="str">
        <f>'Raw data (base scenario)'!B4143</f>
        <v>H</v>
      </c>
      <c r="D4151" s="23" t="str">
        <f>'Raw data (base scenario)'!C4143</f>
        <v>H</v>
      </c>
      <c r="E4151" t="b">
        <f t="shared" si="386"/>
        <v>1</v>
      </c>
      <c r="F4151" t="b">
        <f t="shared" si="387"/>
        <v>1</v>
      </c>
      <c r="G4151" t="str">
        <f t="shared" si="388"/>
        <v>N/A</v>
      </c>
      <c r="K4151" s="28">
        <v>4137</v>
      </c>
      <c r="L4151" s="28" t="s">
        <v>1</v>
      </c>
      <c r="M4151" s="28" t="s">
        <v>1</v>
      </c>
      <c r="N4151" t="b">
        <f t="shared" si="389"/>
        <v>1</v>
      </c>
      <c r="O4151" t="b">
        <f t="shared" si="390"/>
        <v>1</v>
      </c>
      <c r="P4151" t="str">
        <f t="shared" si="391"/>
        <v>N/A</v>
      </c>
    </row>
    <row r="4152" spans="2:16" x14ac:dyDescent="0.25">
      <c r="B4152" s="23">
        <f>'Raw data (base scenario)'!A4144</f>
        <v>4138</v>
      </c>
      <c r="C4152" s="23" t="str">
        <f>'Raw data (base scenario)'!B4144</f>
        <v>D</v>
      </c>
      <c r="D4152" s="23" t="str">
        <f>'Raw data (base scenario)'!C4144</f>
        <v>D</v>
      </c>
      <c r="E4152" t="b">
        <f t="shared" si="386"/>
        <v>1</v>
      </c>
      <c r="F4152" t="b">
        <f t="shared" si="387"/>
        <v>1</v>
      </c>
      <c r="G4152" t="b">
        <f t="shared" si="388"/>
        <v>1</v>
      </c>
      <c r="K4152" s="28">
        <v>4138</v>
      </c>
      <c r="L4152" s="28" t="s">
        <v>2</v>
      </c>
      <c r="M4152" s="28" t="s">
        <v>2</v>
      </c>
      <c r="N4152" t="b">
        <f t="shared" si="389"/>
        <v>1</v>
      </c>
      <c r="O4152" t="b">
        <f t="shared" si="390"/>
        <v>1</v>
      </c>
      <c r="P4152" t="b">
        <f t="shared" si="391"/>
        <v>1</v>
      </c>
    </row>
    <row r="4153" spans="2:16" x14ac:dyDescent="0.25">
      <c r="B4153" s="23">
        <f>'Raw data (base scenario)'!A4145</f>
        <v>4139</v>
      </c>
      <c r="C4153" s="23" t="str">
        <f>'Raw data (base scenario)'!B4145</f>
        <v>S</v>
      </c>
      <c r="D4153" s="23" t="str">
        <f>'Raw data (base scenario)'!C4145</f>
        <v>H</v>
      </c>
      <c r="E4153" t="b">
        <f t="shared" si="386"/>
        <v>1</v>
      </c>
      <c r="F4153" t="b">
        <f t="shared" si="387"/>
        <v>1</v>
      </c>
      <c r="G4153" t="str">
        <f t="shared" si="388"/>
        <v>N/A</v>
      </c>
      <c r="K4153" s="28">
        <v>4139</v>
      </c>
      <c r="L4153" s="28" t="s">
        <v>3</v>
      </c>
      <c r="M4153" s="28" t="s">
        <v>1</v>
      </c>
      <c r="N4153" t="b">
        <f t="shared" si="389"/>
        <v>1</v>
      </c>
      <c r="O4153" t="b">
        <f t="shared" si="390"/>
        <v>1</v>
      </c>
      <c r="P4153" t="str">
        <f t="shared" si="391"/>
        <v>N/A</v>
      </c>
    </row>
    <row r="4154" spans="2:16" x14ac:dyDescent="0.25">
      <c r="B4154" s="23">
        <f>'Raw data (base scenario)'!A4146</f>
        <v>4140</v>
      </c>
      <c r="C4154" s="23" t="str">
        <f>'Raw data (base scenario)'!B4146</f>
        <v>I</v>
      </c>
      <c r="D4154" s="23" t="str">
        <f>'Raw data (base scenario)'!C4146</f>
        <v>S</v>
      </c>
      <c r="E4154" t="b">
        <f t="shared" si="386"/>
        <v>1</v>
      </c>
      <c r="F4154" t="b">
        <f t="shared" si="387"/>
        <v>1</v>
      </c>
      <c r="G4154" t="str">
        <f t="shared" si="388"/>
        <v>N/A</v>
      </c>
      <c r="K4154" s="28">
        <v>4140</v>
      </c>
      <c r="L4154" s="28" t="s">
        <v>18</v>
      </c>
      <c r="M4154" s="28" t="s">
        <v>3</v>
      </c>
      <c r="N4154" t="b">
        <f t="shared" si="389"/>
        <v>1</v>
      </c>
      <c r="O4154" t="b">
        <f t="shared" si="390"/>
        <v>1</v>
      </c>
      <c r="P4154" t="str">
        <f t="shared" si="391"/>
        <v>N/A</v>
      </c>
    </row>
    <row r="4155" spans="2:16" x14ac:dyDescent="0.25">
      <c r="B4155" s="23">
        <f>'Raw data (base scenario)'!A4147</f>
        <v>4141</v>
      </c>
      <c r="C4155" s="23" t="str">
        <f>'Raw data (base scenario)'!B4147</f>
        <v>S</v>
      </c>
      <c r="D4155" s="23" t="str">
        <f>'Raw data (base scenario)'!C4147</f>
        <v>H</v>
      </c>
      <c r="E4155" t="b">
        <f t="shared" si="386"/>
        <v>1</v>
      </c>
      <c r="F4155" t="b">
        <f t="shared" si="387"/>
        <v>1</v>
      </c>
      <c r="G4155" t="str">
        <f t="shared" si="388"/>
        <v>N/A</v>
      </c>
      <c r="K4155" s="28">
        <v>4141</v>
      </c>
      <c r="L4155" s="28" t="s">
        <v>3</v>
      </c>
      <c r="M4155" s="28" t="s">
        <v>1</v>
      </c>
      <c r="N4155" t="b">
        <f t="shared" si="389"/>
        <v>1</v>
      </c>
      <c r="O4155" t="b">
        <f t="shared" si="390"/>
        <v>1</v>
      </c>
      <c r="P4155" t="str">
        <f t="shared" si="391"/>
        <v>N/A</v>
      </c>
    </row>
    <row r="4156" spans="2:16" x14ac:dyDescent="0.25">
      <c r="B4156" s="23">
        <f>'Raw data (base scenario)'!A4148</f>
        <v>4142</v>
      </c>
      <c r="C4156" s="23" t="str">
        <f>'Raw data (base scenario)'!B4148</f>
        <v>S</v>
      </c>
      <c r="D4156" s="23" t="str">
        <f>'Raw data (base scenario)'!C4148</f>
        <v>H</v>
      </c>
      <c r="E4156" t="b">
        <f t="shared" si="386"/>
        <v>1</v>
      </c>
      <c r="F4156" t="b">
        <f t="shared" si="387"/>
        <v>1</v>
      </c>
      <c r="G4156" t="str">
        <f t="shared" si="388"/>
        <v>N/A</v>
      </c>
      <c r="K4156" s="28">
        <v>4142</v>
      </c>
      <c r="L4156" s="28" t="s">
        <v>3</v>
      </c>
      <c r="M4156" s="28" t="s">
        <v>1</v>
      </c>
      <c r="N4156" t="b">
        <f t="shared" si="389"/>
        <v>1</v>
      </c>
      <c r="O4156" t="b">
        <f t="shared" si="390"/>
        <v>1</v>
      </c>
      <c r="P4156" t="str">
        <f t="shared" si="391"/>
        <v>N/A</v>
      </c>
    </row>
    <row r="4157" spans="2:16" x14ac:dyDescent="0.25">
      <c r="B4157" s="23">
        <f>'Raw data (base scenario)'!A4149</f>
        <v>4143</v>
      </c>
      <c r="C4157" s="23" t="str">
        <f>'Raw data (base scenario)'!B4149</f>
        <v>S</v>
      </c>
      <c r="D4157" s="23" t="str">
        <f>'Raw data (base scenario)'!C4149</f>
        <v>H</v>
      </c>
      <c r="E4157" t="b">
        <f t="shared" si="386"/>
        <v>1</v>
      </c>
      <c r="F4157" t="b">
        <f t="shared" si="387"/>
        <v>1</v>
      </c>
      <c r="G4157" t="str">
        <f t="shared" si="388"/>
        <v>N/A</v>
      </c>
      <c r="K4157" s="28">
        <v>4143</v>
      </c>
      <c r="L4157" s="28" t="s">
        <v>3</v>
      </c>
      <c r="M4157" s="28" t="s">
        <v>1</v>
      </c>
      <c r="N4157" t="b">
        <f t="shared" si="389"/>
        <v>1</v>
      </c>
      <c r="O4157" t="b">
        <f t="shared" si="390"/>
        <v>1</v>
      </c>
      <c r="P4157" t="str">
        <f t="shared" si="391"/>
        <v>N/A</v>
      </c>
    </row>
    <row r="4158" spans="2:16" x14ac:dyDescent="0.25">
      <c r="B4158" s="23">
        <f>'Raw data (base scenario)'!A4150</f>
        <v>4144</v>
      </c>
      <c r="C4158" s="23" t="str">
        <f>'Raw data (base scenario)'!B4150</f>
        <v>H</v>
      </c>
      <c r="D4158" s="23" t="str">
        <f>'Raw data (base scenario)'!C4150</f>
        <v>H</v>
      </c>
      <c r="E4158" t="b">
        <f t="shared" si="386"/>
        <v>1</v>
      </c>
      <c r="F4158" t="b">
        <f t="shared" si="387"/>
        <v>1</v>
      </c>
      <c r="G4158" t="str">
        <f t="shared" si="388"/>
        <v>N/A</v>
      </c>
      <c r="K4158" s="28">
        <v>4144</v>
      </c>
      <c r="L4158" s="28" t="s">
        <v>1</v>
      </c>
      <c r="M4158" s="28" t="s">
        <v>1</v>
      </c>
      <c r="N4158" t="b">
        <f t="shared" si="389"/>
        <v>1</v>
      </c>
      <c r="O4158" t="b">
        <f t="shared" si="390"/>
        <v>1</v>
      </c>
      <c r="P4158" t="str">
        <f t="shared" si="391"/>
        <v>N/A</v>
      </c>
    </row>
    <row r="4159" spans="2:16" x14ac:dyDescent="0.25">
      <c r="B4159" s="23">
        <f>'Raw data (base scenario)'!A4151</f>
        <v>4145</v>
      </c>
      <c r="C4159" s="23" t="str">
        <f>'Raw data (base scenario)'!B4151</f>
        <v>I</v>
      </c>
      <c r="D4159" s="23" t="str">
        <f>'Raw data (base scenario)'!C4151</f>
        <v>I</v>
      </c>
      <c r="E4159" t="b">
        <f t="shared" si="386"/>
        <v>1</v>
      </c>
      <c r="F4159" t="b">
        <f t="shared" si="387"/>
        <v>1</v>
      </c>
      <c r="G4159" t="str">
        <f t="shared" si="388"/>
        <v>N/A</v>
      </c>
      <c r="K4159" s="28">
        <v>4145</v>
      </c>
      <c r="L4159" s="28" t="s">
        <v>18</v>
      </c>
      <c r="M4159" s="28" t="s">
        <v>18</v>
      </c>
      <c r="N4159" t="b">
        <f t="shared" si="389"/>
        <v>1</v>
      </c>
      <c r="O4159" t="b">
        <f t="shared" si="390"/>
        <v>1</v>
      </c>
      <c r="P4159" t="str">
        <f t="shared" si="391"/>
        <v>N/A</v>
      </c>
    </row>
    <row r="4160" spans="2:16" x14ac:dyDescent="0.25">
      <c r="B4160" s="23">
        <f>'Raw data (base scenario)'!A4152</f>
        <v>4146</v>
      </c>
      <c r="C4160" s="23" t="str">
        <f>'Raw data (base scenario)'!B4152</f>
        <v>H</v>
      </c>
      <c r="D4160" s="23" t="str">
        <f>'Raw data (base scenario)'!C4152</f>
        <v>H</v>
      </c>
      <c r="E4160" t="b">
        <f t="shared" si="386"/>
        <v>1</v>
      </c>
      <c r="F4160" t="b">
        <f t="shared" si="387"/>
        <v>1</v>
      </c>
      <c r="G4160" t="str">
        <f t="shared" si="388"/>
        <v>N/A</v>
      </c>
      <c r="K4160" s="28">
        <v>4146</v>
      </c>
      <c r="L4160" s="28" t="s">
        <v>1</v>
      </c>
      <c r="M4160" s="28" t="s">
        <v>1</v>
      </c>
      <c r="N4160" t="b">
        <f t="shared" si="389"/>
        <v>1</v>
      </c>
      <c r="O4160" t="b">
        <f t="shared" si="390"/>
        <v>1</v>
      </c>
      <c r="P4160" t="str">
        <f t="shared" si="391"/>
        <v>N/A</v>
      </c>
    </row>
    <row r="4161" spans="2:16" x14ac:dyDescent="0.25">
      <c r="B4161" s="23">
        <f>'Raw data (base scenario)'!A4153</f>
        <v>4147</v>
      </c>
      <c r="C4161" s="23" t="str">
        <f>'Raw data (base scenario)'!B4153</f>
        <v>I</v>
      </c>
      <c r="D4161" s="23" t="str">
        <f>'Raw data (base scenario)'!C4153</f>
        <v>D</v>
      </c>
      <c r="E4161" t="b">
        <f t="shared" si="386"/>
        <v>1</v>
      </c>
      <c r="F4161" t="b">
        <f t="shared" si="387"/>
        <v>1</v>
      </c>
      <c r="G4161" t="str">
        <f t="shared" si="388"/>
        <v>N/A</v>
      </c>
      <c r="K4161" s="28">
        <v>4147</v>
      </c>
      <c r="L4161" s="28" t="s">
        <v>18</v>
      </c>
      <c r="M4161" s="28" t="s">
        <v>2</v>
      </c>
      <c r="N4161" t="b">
        <f t="shared" si="389"/>
        <v>1</v>
      </c>
      <c r="O4161" t="b">
        <f t="shared" si="390"/>
        <v>1</v>
      </c>
      <c r="P4161" t="str">
        <f t="shared" si="391"/>
        <v>N/A</v>
      </c>
    </row>
    <row r="4162" spans="2:16" x14ac:dyDescent="0.25">
      <c r="B4162" s="23">
        <f>'Raw data (base scenario)'!A4154</f>
        <v>4148</v>
      </c>
      <c r="C4162" s="23" t="str">
        <f>'Raw data (base scenario)'!B4154</f>
        <v>D</v>
      </c>
      <c r="D4162" s="23" t="str">
        <f>'Raw data (base scenario)'!C4154</f>
        <v>D</v>
      </c>
      <c r="E4162" t="b">
        <f t="shared" si="386"/>
        <v>1</v>
      </c>
      <c r="F4162" t="b">
        <f t="shared" si="387"/>
        <v>1</v>
      </c>
      <c r="G4162" t="b">
        <f t="shared" si="388"/>
        <v>1</v>
      </c>
      <c r="K4162" s="28">
        <v>4148</v>
      </c>
      <c r="L4162" s="28" t="s">
        <v>2</v>
      </c>
      <c r="M4162" s="28" t="s">
        <v>2</v>
      </c>
      <c r="N4162" t="b">
        <f t="shared" si="389"/>
        <v>1</v>
      </c>
      <c r="O4162" t="b">
        <f t="shared" si="390"/>
        <v>1</v>
      </c>
      <c r="P4162" t="b">
        <f t="shared" si="391"/>
        <v>1</v>
      </c>
    </row>
    <row r="4163" spans="2:16" x14ac:dyDescent="0.25">
      <c r="B4163" s="23">
        <f>'Raw data (base scenario)'!A4155</f>
        <v>4149</v>
      </c>
      <c r="C4163" s="23" t="str">
        <f>'Raw data (base scenario)'!B4155</f>
        <v>S</v>
      </c>
      <c r="D4163" s="23" t="str">
        <f>'Raw data (base scenario)'!C4155</f>
        <v>H</v>
      </c>
      <c r="E4163" t="b">
        <f t="shared" si="386"/>
        <v>1</v>
      </c>
      <c r="F4163" t="b">
        <f t="shared" si="387"/>
        <v>1</v>
      </c>
      <c r="G4163" t="str">
        <f t="shared" si="388"/>
        <v>N/A</v>
      </c>
      <c r="K4163" s="28">
        <v>4149</v>
      </c>
      <c r="L4163" s="28" t="s">
        <v>3</v>
      </c>
      <c r="M4163" s="28" t="s">
        <v>1</v>
      </c>
      <c r="N4163" t="b">
        <f t="shared" si="389"/>
        <v>1</v>
      </c>
      <c r="O4163" t="b">
        <f t="shared" si="390"/>
        <v>1</v>
      </c>
      <c r="P4163" t="str">
        <f t="shared" si="391"/>
        <v>N/A</v>
      </c>
    </row>
    <row r="4164" spans="2:16" x14ac:dyDescent="0.25">
      <c r="B4164" s="23">
        <f>'Raw data (base scenario)'!A4156</f>
        <v>4150</v>
      </c>
      <c r="C4164" s="23" t="str">
        <f>'Raw data (base scenario)'!B4156</f>
        <v>I</v>
      </c>
      <c r="D4164" s="23" t="str">
        <f>'Raw data (base scenario)'!C4156</f>
        <v>S</v>
      </c>
      <c r="E4164" t="b">
        <f t="shared" si="386"/>
        <v>1</v>
      </c>
      <c r="F4164" t="b">
        <f t="shared" si="387"/>
        <v>1</v>
      </c>
      <c r="G4164" t="str">
        <f t="shared" si="388"/>
        <v>N/A</v>
      </c>
      <c r="K4164" s="28">
        <v>4150</v>
      </c>
      <c r="L4164" s="28" t="s">
        <v>18</v>
      </c>
      <c r="M4164" s="28" t="s">
        <v>3</v>
      </c>
      <c r="N4164" t="b">
        <f t="shared" si="389"/>
        <v>1</v>
      </c>
      <c r="O4164" t="b">
        <f t="shared" si="390"/>
        <v>1</v>
      </c>
      <c r="P4164" t="str">
        <f t="shared" si="391"/>
        <v>N/A</v>
      </c>
    </row>
    <row r="4165" spans="2:16" x14ac:dyDescent="0.25">
      <c r="B4165" s="23">
        <f>'Raw data (base scenario)'!A4157</f>
        <v>4151</v>
      </c>
      <c r="C4165" s="23" t="str">
        <f>'Raw data (base scenario)'!B4157</f>
        <v>D</v>
      </c>
      <c r="D4165" s="23" t="str">
        <f>'Raw data (base scenario)'!C4157</f>
        <v>D</v>
      </c>
      <c r="E4165" t="b">
        <f t="shared" si="386"/>
        <v>1</v>
      </c>
      <c r="F4165" t="b">
        <f t="shared" si="387"/>
        <v>1</v>
      </c>
      <c r="G4165" t="b">
        <f t="shared" si="388"/>
        <v>1</v>
      </c>
      <c r="K4165" s="28">
        <v>4151</v>
      </c>
      <c r="L4165" s="28" t="s">
        <v>2</v>
      </c>
      <c r="M4165" s="28" t="s">
        <v>2</v>
      </c>
      <c r="N4165" t="b">
        <f t="shared" si="389"/>
        <v>1</v>
      </c>
      <c r="O4165" t="b">
        <f t="shared" si="390"/>
        <v>1</v>
      </c>
      <c r="P4165" t="b">
        <f t="shared" si="391"/>
        <v>1</v>
      </c>
    </row>
    <row r="4166" spans="2:16" x14ac:dyDescent="0.25">
      <c r="B4166" s="23">
        <f>'Raw data (base scenario)'!A4158</f>
        <v>4152</v>
      </c>
      <c r="C4166" s="23" t="str">
        <f>'Raw data (base scenario)'!B4158</f>
        <v>I</v>
      </c>
      <c r="D4166" s="23" t="str">
        <f>'Raw data (base scenario)'!C4158</f>
        <v>I</v>
      </c>
      <c r="E4166" t="b">
        <f t="shared" si="386"/>
        <v>1</v>
      </c>
      <c r="F4166" t="b">
        <f t="shared" si="387"/>
        <v>1</v>
      </c>
      <c r="G4166" t="str">
        <f t="shared" si="388"/>
        <v>N/A</v>
      </c>
      <c r="K4166" s="28">
        <v>4152</v>
      </c>
      <c r="L4166" s="28" t="s">
        <v>18</v>
      </c>
      <c r="M4166" s="28" t="s">
        <v>18</v>
      </c>
      <c r="N4166" t="b">
        <f t="shared" si="389"/>
        <v>1</v>
      </c>
      <c r="O4166" t="b">
        <f t="shared" si="390"/>
        <v>1</v>
      </c>
      <c r="P4166" t="str">
        <f t="shared" si="391"/>
        <v>N/A</v>
      </c>
    </row>
    <row r="4167" spans="2:16" x14ac:dyDescent="0.25">
      <c r="B4167" s="23">
        <f>'Raw data (base scenario)'!A4159</f>
        <v>4153</v>
      </c>
      <c r="C4167" s="23" t="str">
        <f>'Raw data (base scenario)'!B4159</f>
        <v>D</v>
      </c>
      <c r="D4167" s="23" t="str">
        <f>'Raw data (base scenario)'!C4159</f>
        <v>D</v>
      </c>
      <c r="E4167" t="b">
        <f t="shared" si="386"/>
        <v>1</v>
      </c>
      <c r="F4167" t="b">
        <f t="shared" si="387"/>
        <v>1</v>
      </c>
      <c r="G4167" t="b">
        <f t="shared" si="388"/>
        <v>1</v>
      </c>
      <c r="K4167" s="28">
        <v>4153</v>
      </c>
      <c r="L4167" s="28" t="s">
        <v>2</v>
      </c>
      <c r="M4167" s="28" t="s">
        <v>2</v>
      </c>
      <c r="N4167" t="b">
        <f t="shared" si="389"/>
        <v>1</v>
      </c>
      <c r="O4167" t="b">
        <f t="shared" si="390"/>
        <v>1</v>
      </c>
      <c r="P4167" t="b">
        <f t="shared" si="391"/>
        <v>1</v>
      </c>
    </row>
    <row r="4168" spans="2:16" x14ac:dyDescent="0.25">
      <c r="B4168" s="23">
        <f>'Raw data (base scenario)'!A4160</f>
        <v>4154</v>
      </c>
      <c r="C4168" s="23" t="str">
        <f>'Raw data (base scenario)'!B4160</f>
        <v>S</v>
      </c>
      <c r="D4168" s="23" t="str">
        <f>'Raw data (base scenario)'!C4160</f>
        <v>H</v>
      </c>
      <c r="E4168" t="b">
        <f t="shared" si="386"/>
        <v>1</v>
      </c>
      <c r="F4168" t="b">
        <f t="shared" si="387"/>
        <v>1</v>
      </c>
      <c r="G4168" t="str">
        <f t="shared" si="388"/>
        <v>N/A</v>
      </c>
      <c r="K4168" s="28">
        <v>4154</v>
      </c>
      <c r="L4168" s="28" t="s">
        <v>3</v>
      </c>
      <c r="M4168" s="28" t="s">
        <v>1</v>
      </c>
      <c r="N4168" t="b">
        <f t="shared" si="389"/>
        <v>1</v>
      </c>
      <c r="O4168" t="b">
        <f t="shared" si="390"/>
        <v>1</v>
      </c>
      <c r="P4168" t="str">
        <f t="shared" si="391"/>
        <v>N/A</v>
      </c>
    </row>
    <row r="4169" spans="2:16" x14ac:dyDescent="0.25">
      <c r="B4169" s="23">
        <f>'Raw data (base scenario)'!A4161</f>
        <v>4155</v>
      </c>
      <c r="C4169" s="23" t="str">
        <f>'Raw data (base scenario)'!B4161</f>
        <v>D</v>
      </c>
      <c r="D4169" s="23" t="str">
        <f>'Raw data (base scenario)'!C4161</f>
        <v>D</v>
      </c>
      <c r="E4169" t="b">
        <f t="shared" si="386"/>
        <v>1</v>
      </c>
      <c r="F4169" t="b">
        <f t="shared" si="387"/>
        <v>1</v>
      </c>
      <c r="G4169" t="b">
        <f t="shared" si="388"/>
        <v>1</v>
      </c>
      <c r="K4169" s="28">
        <v>4155</v>
      </c>
      <c r="L4169" s="28" t="s">
        <v>2</v>
      </c>
      <c r="M4169" s="28" t="s">
        <v>2</v>
      </c>
      <c r="N4169" t="b">
        <f t="shared" si="389"/>
        <v>1</v>
      </c>
      <c r="O4169" t="b">
        <f t="shared" si="390"/>
        <v>1</v>
      </c>
      <c r="P4169" t="b">
        <f t="shared" si="391"/>
        <v>1</v>
      </c>
    </row>
    <row r="4170" spans="2:16" x14ac:dyDescent="0.25">
      <c r="B4170" s="23">
        <f>'Raw data (base scenario)'!A4162</f>
        <v>4156</v>
      </c>
      <c r="C4170" s="23" t="str">
        <f>'Raw data (base scenario)'!B4162</f>
        <v>H</v>
      </c>
      <c r="D4170" s="23" t="str">
        <f>'Raw data (base scenario)'!C4162</f>
        <v>S</v>
      </c>
      <c r="E4170" t="b">
        <f t="shared" si="386"/>
        <v>1</v>
      </c>
      <c r="F4170" t="b">
        <f t="shared" si="387"/>
        <v>1</v>
      </c>
      <c r="G4170" t="str">
        <f t="shared" si="388"/>
        <v>N/A</v>
      </c>
      <c r="K4170" s="28">
        <v>4156</v>
      </c>
      <c r="L4170" s="28" t="s">
        <v>1</v>
      </c>
      <c r="M4170" s="28" t="s">
        <v>3</v>
      </c>
      <c r="N4170" t="b">
        <f t="shared" si="389"/>
        <v>1</v>
      </c>
      <c r="O4170" t="b">
        <f t="shared" si="390"/>
        <v>1</v>
      </c>
      <c r="P4170" t="str">
        <f t="shared" si="391"/>
        <v>N/A</v>
      </c>
    </row>
    <row r="4171" spans="2:16" x14ac:dyDescent="0.25">
      <c r="B4171" s="23">
        <f>'Raw data (base scenario)'!A4163</f>
        <v>4157</v>
      </c>
      <c r="C4171" s="23" t="str">
        <f>'Raw data (base scenario)'!B4163</f>
        <v>I</v>
      </c>
      <c r="D4171" s="23" t="str">
        <f>'Raw data (base scenario)'!C4163</f>
        <v>D</v>
      </c>
      <c r="E4171" t="b">
        <f t="shared" si="386"/>
        <v>1</v>
      </c>
      <c r="F4171" t="b">
        <f t="shared" si="387"/>
        <v>1</v>
      </c>
      <c r="G4171" t="str">
        <f t="shared" si="388"/>
        <v>N/A</v>
      </c>
      <c r="K4171" s="28">
        <v>4157</v>
      </c>
      <c r="L4171" s="28" t="s">
        <v>18</v>
      </c>
      <c r="M4171" s="28" t="s">
        <v>2</v>
      </c>
      <c r="N4171" t="b">
        <f t="shared" si="389"/>
        <v>1</v>
      </c>
      <c r="O4171" t="b">
        <f t="shared" si="390"/>
        <v>1</v>
      </c>
      <c r="P4171" t="str">
        <f t="shared" si="391"/>
        <v>N/A</v>
      </c>
    </row>
    <row r="4172" spans="2:16" x14ac:dyDescent="0.25">
      <c r="B4172" s="23">
        <f>'Raw data (base scenario)'!A4164</f>
        <v>4158</v>
      </c>
      <c r="C4172" s="23" t="str">
        <f>'Raw data (base scenario)'!B4164</f>
        <v>H</v>
      </c>
      <c r="D4172" s="23" t="str">
        <f>'Raw data (base scenario)'!C4164</f>
        <v>H</v>
      </c>
      <c r="E4172" t="b">
        <f t="shared" si="386"/>
        <v>1</v>
      </c>
      <c r="F4172" t="b">
        <f t="shared" si="387"/>
        <v>1</v>
      </c>
      <c r="G4172" t="str">
        <f t="shared" si="388"/>
        <v>N/A</v>
      </c>
      <c r="K4172" s="28">
        <v>4158</v>
      </c>
      <c r="L4172" s="28" t="s">
        <v>1</v>
      </c>
      <c r="M4172" s="28" t="s">
        <v>1</v>
      </c>
      <c r="N4172" t="b">
        <f t="shared" si="389"/>
        <v>1</v>
      </c>
      <c r="O4172" t="b">
        <f t="shared" si="390"/>
        <v>1</v>
      </c>
      <c r="P4172" t="str">
        <f t="shared" si="391"/>
        <v>N/A</v>
      </c>
    </row>
    <row r="4173" spans="2:16" x14ac:dyDescent="0.25">
      <c r="B4173" s="23">
        <f>'Raw data (base scenario)'!A4165</f>
        <v>4159</v>
      </c>
      <c r="C4173" s="23" t="str">
        <f>'Raw data (base scenario)'!B4165</f>
        <v>S</v>
      </c>
      <c r="D4173" s="23" t="str">
        <f>'Raw data (base scenario)'!C4165</f>
        <v>S</v>
      </c>
      <c r="E4173" t="b">
        <f t="shared" si="386"/>
        <v>1</v>
      </c>
      <c r="F4173" t="b">
        <f t="shared" si="387"/>
        <v>1</v>
      </c>
      <c r="G4173" t="str">
        <f t="shared" si="388"/>
        <v>N/A</v>
      </c>
      <c r="K4173" s="28">
        <v>4159</v>
      </c>
      <c r="L4173" s="28" t="s">
        <v>3</v>
      </c>
      <c r="M4173" s="28" t="s">
        <v>3</v>
      </c>
      <c r="N4173" t="b">
        <f t="shared" si="389"/>
        <v>1</v>
      </c>
      <c r="O4173" t="b">
        <f t="shared" si="390"/>
        <v>1</v>
      </c>
      <c r="P4173" t="str">
        <f t="shared" si="391"/>
        <v>N/A</v>
      </c>
    </row>
    <row r="4174" spans="2:16" x14ac:dyDescent="0.25">
      <c r="B4174" s="23">
        <f>'Raw data (base scenario)'!A4166</f>
        <v>4160</v>
      </c>
      <c r="C4174" s="23" t="str">
        <f>'Raw data (base scenario)'!B4166</f>
        <v>H</v>
      </c>
      <c r="D4174" s="23" t="str">
        <f>'Raw data (base scenario)'!C4166</f>
        <v>H</v>
      </c>
      <c r="E4174" t="b">
        <f t="shared" si="386"/>
        <v>1</v>
      </c>
      <c r="F4174" t="b">
        <f t="shared" si="387"/>
        <v>1</v>
      </c>
      <c r="G4174" t="str">
        <f t="shared" si="388"/>
        <v>N/A</v>
      </c>
      <c r="K4174" s="28">
        <v>4160</v>
      </c>
      <c r="L4174" s="28" t="s">
        <v>1</v>
      </c>
      <c r="M4174" s="28" t="s">
        <v>1</v>
      </c>
      <c r="N4174" t="b">
        <f t="shared" si="389"/>
        <v>1</v>
      </c>
      <c r="O4174" t="b">
        <f t="shared" si="390"/>
        <v>1</v>
      </c>
      <c r="P4174" t="str">
        <f t="shared" si="391"/>
        <v>N/A</v>
      </c>
    </row>
    <row r="4175" spans="2:16" x14ac:dyDescent="0.25">
      <c r="B4175" s="23">
        <f>'Raw data (base scenario)'!A4167</f>
        <v>4161</v>
      </c>
      <c r="C4175" s="23" t="str">
        <f>'Raw data (base scenario)'!B4167</f>
        <v>I</v>
      </c>
      <c r="D4175" s="23" t="str">
        <f>'Raw data (base scenario)'!C4167</f>
        <v>D</v>
      </c>
      <c r="E4175" t="b">
        <f t="shared" ref="E4175:E4238" si="392">OR(C4175=$A$4,C4175=$A$5,C4175=$A$6,C4175=$A$7)</f>
        <v>1</v>
      </c>
      <c r="F4175" t="b">
        <f t="shared" ref="F4175:F4238" si="393">OR(D4175=$A$4,D4175=$A$5,D4175=$A$6,D4175=$A$7)</f>
        <v>1</v>
      </c>
      <c r="G4175" t="str">
        <f t="shared" si="388"/>
        <v>N/A</v>
      </c>
      <c r="K4175" s="28">
        <v>4161</v>
      </c>
      <c r="L4175" s="28" t="s">
        <v>18</v>
      </c>
      <c r="M4175" s="28" t="s">
        <v>2</v>
      </c>
      <c r="N4175" t="b">
        <f t="shared" si="389"/>
        <v>1</v>
      </c>
      <c r="O4175" t="b">
        <f t="shared" si="390"/>
        <v>1</v>
      </c>
      <c r="P4175" t="str">
        <f t="shared" si="391"/>
        <v>N/A</v>
      </c>
    </row>
    <row r="4176" spans="2:16" x14ac:dyDescent="0.25">
      <c r="B4176" s="23">
        <f>'Raw data (base scenario)'!A4168</f>
        <v>4162</v>
      </c>
      <c r="C4176" s="23" t="str">
        <f>'Raw data (base scenario)'!B4168</f>
        <v>D</v>
      </c>
      <c r="D4176" s="23" t="str">
        <f>'Raw data (base scenario)'!C4168</f>
        <v>D</v>
      </c>
      <c r="E4176" t="b">
        <f t="shared" si="392"/>
        <v>1</v>
      </c>
      <c r="F4176" t="b">
        <f t="shared" si="393"/>
        <v>1</v>
      </c>
      <c r="G4176" t="b">
        <f t="shared" ref="G4176:G4239" si="394">IF(C4176="D",D4176="D","N/A")</f>
        <v>1</v>
      </c>
      <c r="K4176" s="28">
        <v>4162</v>
      </c>
      <c r="L4176" s="28" t="s">
        <v>2</v>
      </c>
      <c r="M4176" s="28" t="s">
        <v>2</v>
      </c>
      <c r="N4176" t="b">
        <f t="shared" ref="N4176:N4239" si="395">OR(L4176=$A$4,L4176=$A$5,L4176=$A$6,L4176=$A$7)</f>
        <v>1</v>
      </c>
      <c r="O4176" t="b">
        <f t="shared" ref="O4176:O4239" si="396">OR(M4176=$A$4,M4176=$A$5,M4176=$A$6,M4176=$A$7)</f>
        <v>1</v>
      </c>
      <c r="P4176" t="b">
        <f t="shared" ref="P4176:P4239" si="397">IF(L4176="D",M4176="D","N/A")</f>
        <v>1</v>
      </c>
    </row>
    <row r="4177" spans="2:16" x14ac:dyDescent="0.25">
      <c r="B4177" s="23">
        <f>'Raw data (base scenario)'!A4169</f>
        <v>4163</v>
      </c>
      <c r="C4177" s="23" t="str">
        <f>'Raw data (base scenario)'!B4169</f>
        <v>D</v>
      </c>
      <c r="D4177" s="23" t="str">
        <f>'Raw data (base scenario)'!C4169</f>
        <v>D</v>
      </c>
      <c r="E4177" t="b">
        <f t="shared" si="392"/>
        <v>1</v>
      </c>
      <c r="F4177" t="b">
        <f t="shared" si="393"/>
        <v>1</v>
      </c>
      <c r="G4177" t="b">
        <f t="shared" si="394"/>
        <v>1</v>
      </c>
      <c r="K4177" s="28">
        <v>4163</v>
      </c>
      <c r="L4177" s="28" t="s">
        <v>2</v>
      </c>
      <c r="M4177" s="28" t="s">
        <v>2</v>
      </c>
      <c r="N4177" t="b">
        <f t="shared" si="395"/>
        <v>1</v>
      </c>
      <c r="O4177" t="b">
        <f t="shared" si="396"/>
        <v>1</v>
      </c>
      <c r="P4177" t="b">
        <f t="shared" si="397"/>
        <v>1</v>
      </c>
    </row>
    <row r="4178" spans="2:16" x14ac:dyDescent="0.25">
      <c r="B4178" s="23">
        <f>'Raw data (base scenario)'!A4170</f>
        <v>4164</v>
      </c>
      <c r="C4178" s="23" t="str">
        <f>'Raw data (base scenario)'!B4170</f>
        <v>S</v>
      </c>
      <c r="D4178" s="23" t="str">
        <f>'Raw data (base scenario)'!C4170</f>
        <v>H</v>
      </c>
      <c r="E4178" t="b">
        <f t="shared" si="392"/>
        <v>1</v>
      </c>
      <c r="F4178" t="b">
        <f t="shared" si="393"/>
        <v>1</v>
      </c>
      <c r="G4178" t="str">
        <f t="shared" si="394"/>
        <v>N/A</v>
      </c>
      <c r="K4178" s="28">
        <v>4164</v>
      </c>
      <c r="L4178" s="28" t="s">
        <v>3</v>
      </c>
      <c r="M4178" s="28" t="s">
        <v>1</v>
      </c>
      <c r="N4178" t="b">
        <f t="shared" si="395"/>
        <v>1</v>
      </c>
      <c r="O4178" t="b">
        <f t="shared" si="396"/>
        <v>1</v>
      </c>
      <c r="P4178" t="str">
        <f t="shared" si="397"/>
        <v>N/A</v>
      </c>
    </row>
    <row r="4179" spans="2:16" x14ac:dyDescent="0.25">
      <c r="B4179" s="23">
        <f>'Raw data (base scenario)'!A4171</f>
        <v>4165</v>
      </c>
      <c r="C4179" s="23" t="str">
        <f>'Raw data (base scenario)'!B4171</f>
        <v>I</v>
      </c>
      <c r="D4179" s="23" t="str">
        <f>'Raw data (base scenario)'!C4171</f>
        <v>H</v>
      </c>
      <c r="E4179" t="b">
        <f t="shared" si="392"/>
        <v>1</v>
      </c>
      <c r="F4179" t="b">
        <f t="shared" si="393"/>
        <v>1</v>
      </c>
      <c r="G4179" t="str">
        <f t="shared" si="394"/>
        <v>N/A</v>
      </c>
      <c r="K4179" s="28">
        <v>4165</v>
      </c>
      <c r="L4179" s="28" t="s">
        <v>18</v>
      </c>
      <c r="M4179" s="28" t="s">
        <v>1</v>
      </c>
      <c r="N4179" t="b">
        <f t="shared" si="395"/>
        <v>1</v>
      </c>
      <c r="O4179" t="b">
        <f t="shared" si="396"/>
        <v>1</v>
      </c>
      <c r="P4179" t="str">
        <f t="shared" si="397"/>
        <v>N/A</v>
      </c>
    </row>
    <row r="4180" spans="2:16" x14ac:dyDescent="0.25">
      <c r="B4180" s="23">
        <f>'Raw data (base scenario)'!A4172</f>
        <v>4166</v>
      </c>
      <c r="C4180" s="23" t="str">
        <f>'Raw data (base scenario)'!B4172</f>
        <v>S</v>
      </c>
      <c r="D4180" s="23" t="str">
        <f>'Raw data (base scenario)'!C4172</f>
        <v>I</v>
      </c>
      <c r="E4180" t="b">
        <f t="shared" si="392"/>
        <v>1</v>
      </c>
      <c r="F4180" t="b">
        <f t="shared" si="393"/>
        <v>1</v>
      </c>
      <c r="G4180" t="str">
        <f t="shared" si="394"/>
        <v>N/A</v>
      </c>
      <c r="K4180" s="28">
        <v>4166</v>
      </c>
      <c r="L4180" s="28" t="s">
        <v>3</v>
      </c>
      <c r="M4180" s="28" t="s">
        <v>18</v>
      </c>
      <c r="N4180" t="b">
        <f t="shared" si="395"/>
        <v>1</v>
      </c>
      <c r="O4180" t="b">
        <f t="shared" si="396"/>
        <v>1</v>
      </c>
      <c r="P4180" t="str">
        <f t="shared" si="397"/>
        <v>N/A</v>
      </c>
    </row>
    <row r="4181" spans="2:16" x14ac:dyDescent="0.25">
      <c r="B4181" s="23">
        <f>'Raw data (base scenario)'!A4173</f>
        <v>4167</v>
      </c>
      <c r="C4181" s="23" t="str">
        <f>'Raw data (base scenario)'!B4173</f>
        <v>D</v>
      </c>
      <c r="D4181" s="23" t="str">
        <f>'Raw data (base scenario)'!C4173</f>
        <v>D</v>
      </c>
      <c r="E4181" t="b">
        <f t="shared" si="392"/>
        <v>1</v>
      </c>
      <c r="F4181" t="b">
        <f t="shared" si="393"/>
        <v>1</v>
      </c>
      <c r="G4181" t="b">
        <f t="shared" si="394"/>
        <v>1</v>
      </c>
      <c r="K4181" s="28">
        <v>4167</v>
      </c>
      <c r="L4181" s="28" t="s">
        <v>2</v>
      </c>
      <c r="M4181" s="28" t="s">
        <v>2</v>
      </c>
      <c r="N4181" t="b">
        <f t="shared" si="395"/>
        <v>1</v>
      </c>
      <c r="O4181" t="b">
        <f t="shared" si="396"/>
        <v>1</v>
      </c>
      <c r="P4181" t="b">
        <f t="shared" si="397"/>
        <v>1</v>
      </c>
    </row>
    <row r="4182" spans="2:16" x14ac:dyDescent="0.25">
      <c r="B4182" s="23">
        <f>'Raw data (base scenario)'!A4174</f>
        <v>4168</v>
      </c>
      <c r="C4182" s="23" t="str">
        <f>'Raw data (base scenario)'!B4174</f>
        <v>D</v>
      </c>
      <c r="D4182" s="23" t="str">
        <f>'Raw data (base scenario)'!C4174</f>
        <v>D</v>
      </c>
      <c r="E4182" t="b">
        <f t="shared" si="392"/>
        <v>1</v>
      </c>
      <c r="F4182" t="b">
        <f t="shared" si="393"/>
        <v>1</v>
      </c>
      <c r="G4182" t="b">
        <f t="shared" si="394"/>
        <v>1</v>
      </c>
      <c r="K4182" s="28">
        <v>4168</v>
      </c>
      <c r="L4182" s="28" t="s">
        <v>2</v>
      </c>
      <c r="M4182" s="28" t="s">
        <v>2</v>
      </c>
      <c r="N4182" t="b">
        <f t="shared" si="395"/>
        <v>1</v>
      </c>
      <c r="O4182" t="b">
        <f t="shared" si="396"/>
        <v>1</v>
      </c>
      <c r="P4182" t="b">
        <f t="shared" si="397"/>
        <v>1</v>
      </c>
    </row>
    <row r="4183" spans="2:16" x14ac:dyDescent="0.25">
      <c r="B4183" s="23">
        <f>'Raw data (base scenario)'!A4175</f>
        <v>4169</v>
      </c>
      <c r="C4183" s="23" t="str">
        <f>'Raw data (base scenario)'!B4175</f>
        <v>H</v>
      </c>
      <c r="D4183" s="23" t="str">
        <f>'Raw data (base scenario)'!C4175</f>
        <v>H</v>
      </c>
      <c r="E4183" t="b">
        <f t="shared" si="392"/>
        <v>1</v>
      </c>
      <c r="F4183" t="b">
        <f t="shared" si="393"/>
        <v>1</v>
      </c>
      <c r="G4183" t="str">
        <f t="shared" si="394"/>
        <v>N/A</v>
      </c>
      <c r="K4183" s="28">
        <v>4169</v>
      </c>
      <c r="L4183" s="28" t="s">
        <v>1</v>
      </c>
      <c r="M4183" s="28" t="s">
        <v>1</v>
      </c>
      <c r="N4183" t="b">
        <f t="shared" si="395"/>
        <v>1</v>
      </c>
      <c r="O4183" t="b">
        <f t="shared" si="396"/>
        <v>1</v>
      </c>
      <c r="P4183" t="str">
        <f t="shared" si="397"/>
        <v>N/A</v>
      </c>
    </row>
    <row r="4184" spans="2:16" x14ac:dyDescent="0.25">
      <c r="B4184" s="23">
        <f>'Raw data (base scenario)'!A4176</f>
        <v>4170</v>
      </c>
      <c r="C4184" s="23" t="str">
        <f>'Raw data (base scenario)'!B4176</f>
        <v>H</v>
      </c>
      <c r="D4184" s="23" t="str">
        <f>'Raw data (base scenario)'!C4176</f>
        <v>H</v>
      </c>
      <c r="E4184" t="b">
        <f t="shared" si="392"/>
        <v>1</v>
      </c>
      <c r="F4184" t="b">
        <f t="shared" si="393"/>
        <v>1</v>
      </c>
      <c r="G4184" t="str">
        <f t="shared" si="394"/>
        <v>N/A</v>
      </c>
      <c r="K4184" s="28">
        <v>4170</v>
      </c>
      <c r="L4184" s="28" t="s">
        <v>1</v>
      </c>
      <c r="M4184" s="28" t="s">
        <v>1</v>
      </c>
      <c r="N4184" t="b">
        <f t="shared" si="395"/>
        <v>1</v>
      </c>
      <c r="O4184" t="b">
        <f t="shared" si="396"/>
        <v>1</v>
      </c>
      <c r="P4184" t="str">
        <f t="shared" si="397"/>
        <v>N/A</v>
      </c>
    </row>
    <row r="4185" spans="2:16" x14ac:dyDescent="0.25">
      <c r="B4185" s="23">
        <f>'Raw data (base scenario)'!A4177</f>
        <v>4171</v>
      </c>
      <c r="C4185" s="23" t="str">
        <f>'Raw data (base scenario)'!B4177</f>
        <v>D</v>
      </c>
      <c r="D4185" s="23" t="str">
        <f>'Raw data (base scenario)'!C4177</f>
        <v>D</v>
      </c>
      <c r="E4185" t="b">
        <f t="shared" si="392"/>
        <v>1</v>
      </c>
      <c r="F4185" t="b">
        <f t="shared" si="393"/>
        <v>1</v>
      </c>
      <c r="G4185" t="b">
        <f t="shared" si="394"/>
        <v>1</v>
      </c>
      <c r="K4185" s="28">
        <v>4171</v>
      </c>
      <c r="L4185" s="28" t="s">
        <v>2</v>
      </c>
      <c r="M4185" s="28" t="s">
        <v>2</v>
      </c>
      <c r="N4185" t="b">
        <f t="shared" si="395"/>
        <v>1</v>
      </c>
      <c r="O4185" t="b">
        <f t="shared" si="396"/>
        <v>1</v>
      </c>
      <c r="P4185" t="b">
        <f t="shared" si="397"/>
        <v>1</v>
      </c>
    </row>
    <row r="4186" spans="2:16" x14ac:dyDescent="0.25">
      <c r="B4186" s="23">
        <f>'Raw data (base scenario)'!A4178</f>
        <v>4172</v>
      </c>
      <c r="C4186" s="23" t="str">
        <f>'Raw data (base scenario)'!B4178</f>
        <v>S</v>
      </c>
      <c r="D4186" s="23" t="str">
        <f>'Raw data (base scenario)'!C4178</f>
        <v>H</v>
      </c>
      <c r="E4186" t="b">
        <f t="shared" si="392"/>
        <v>1</v>
      </c>
      <c r="F4186" t="b">
        <f t="shared" si="393"/>
        <v>1</v>
      </c>
      <c r="G4186" t="str">
        <f t="shared" si="394"/>
        <v>N/A</v>
      </c>
      <c r="K4186" s="28">
        <v>4172</v>
      </c>
      <c r="L4186" s="28" t="s">
        <v>3</v>
      </c>
      <c r="M4186" s="28" t="s">
        <v>1</v>
      </c>
      <c r="N4186" t="b">
        <f t="shared" si="395"/>
        <v>1</v>
      </c>
      <c r="O4186" t="b">
        <f t="shared" si="396"/>
        <v>1</v>
      </c>
      <c r="P4186" t="str">
        <f t="shared" si="397"/>
        <v>N/A</v>
      </c>
    </row>
    <row r="4187" spans="2:16" x14ac:dyDescent="0.25">
      <c r="B4187" s="23">
        <f>'Raw data (base scenario)'!A4179</f>
        <v>4173</v>
      </c>
      <c r="C4187" s="23" t="str">
        <f>'Raw data (base scenario)'!B4179</f>
        <v>I</v>
      </c>
      <c r="D4187" s="23" t="str">
        <f>'Raw data (base scenario)'!C4179</f>
        <v>S</v>
      </c>
      <c r="E4187" t="b">
        <f t="shared" si="392"/>
        <v>1</v>
      </c>
      <c r="F4187" t="b">
        <f t="shared" si="393"/>
        <v>1</v>
      </c>
      <c r="G4187" t="str">
        <f t="shared" si="394"/>
        <v>N/A</v>
      </c>
      <c r="K4187" s="28">
        <v>4173</v>
      </c>
      <c r="L4187" s="28" t="s">
        <v>18</v>
      </c>
      <c r="M4187" s="28" t="s">
        <v>3</v>
      </c>
      <c r="N4187" t="b">
        <f t="shared" si="395"/>
        <v>1</v>
      </c>
      <c r="O4187" t="b">
        <f t="shared" si="396"/>
        <v>1</v>
      </c>
      <c r="P4187" t="str">
        <f t="shared" si="397"/>
        <v>N/A</v>
      </c>
    </row>
    <row r="4188" spans="2:16" x14ac:dyDescent="0.25">
      <c r="B4188" s="23">
        <f>'Raw data (base scenario)'!A4180</f>
        <v>4174</v>
      </c>
      <c r="C4188" s="23" t="str">
        <f>'Raw data (base scenario)'!B4180</f>
        <v>I</v>
      </c>
      <c r="D4188" s="23" t="str">
        <f>'Raw data (base scenario)'!C4180</f>
        <v>I</v>
      </c>
      <c r="E4188" t="b">
        <f t="shared" si="392"/>
        <v>1</v>
      </c>
      <c r="F4188" t="b">
        <f t="shared" si="393"/>
        <v>1</v>
      </c>
      <c r="G4188" t="str">
        <f t="shared" si="394"/>
        <v>N/A</v>
      </c>
      <c r="K4188" s="28">
        <v>4174</v>
      </c>
      <c r="L4188" s="28" t="s">
        <v>18</v>
      </c>
      <c r="M4188" s="28" t="s">
        <v>18</v>
      </c>
      <c r="N4188" t="b">
        <f t="shared" si="395"/>
        <v>1</v>
      </c>
      <c r="O4188" t="b">
        <f t="shared" si="396"/>
        <v>1</v>
      </c>
      <c r="P4188" t="str">
        <f t="shared" si="397"/>
        <v>N/A</v>
      </c>
    </row>
    <row r="4189" spans="2:16" x14ac:dyDescent="0.25">
      <c r="B4189" s="23">
        <f>'Raw data (base scenario)'!A4181</f>
        <v>4175</v>
      </c>
      <c r="C4189" s="23" t="str">
        <f>'Raw data (base scenario)'!B4181</f>
        <v>D</v>
      </c>
      <c r="D4189" s="23" t="str">
        <f>'Raw data (base scenario)'!C4181</f>
        <v>D</v>
      </c>
      <c r="E4189" t="b">
        <f t="shared" si="392"/>
        <v>1</v>
      </c>
      <c r="F4189" t="b">
        <f t="shared" si="393"/>
        <v>1</v>
      </c>
      <c r="G4189" t="b">
        <f t="shared" si="394"/>
        <v>1</v>
      </c>
      <c r="K4189" s="28">
        <v>4175</v>
      </c>
      <c r="L4189" s="28" t="s">
        <v>2</v>
      </c>
      <c r="M4189" s="28" t="s">
        <v>2</v>
      </c>
      <c r="N4189" t="b">
        <f t="shared" si="395"/>
        <v>1</v>
      </c>
      <c r="O4189" t="b">
        <f t="shared" si="396"/>
        <v>1</v>
      </c>
      <c r="P4189" t="b">
        <f t="shared" si="397"/>
        <v>1</v>
      </c>
    </row>
    <row r="4190" spans="2:16" x14ac:dyDescent="0.25">
      <c r="B4190" s="23">
        <f>'Raw data (base scenario)'!A4182</f>
        <v>4176</v>
      </c>
      <c r="C4190" s="23" t="str">
        <f>'Raw data (base scenario)'!B4182</f>
        <v>I</v>
      </c>
      <c r="D4190" s="23" t="str">
        <f>'Raw data (base scenario)'!C4182</f>
        <v>D</v>
      </c>
      <c r="E4190" t="b">
        <f t="shared" si="392"/>
        <v>1</v>
      </c>
      <c r="F4190" t="b">
        <f t="shared" si="393"/>
        <v>1</v>
      </c>
      <c r="G4190" t="str">
        <f t="shared" si="394"/>
        <v>N/A</v>
      </c>
      <c r="K4190" s="28">
        <v>4176</v>
      </c>
      <c r="L4190" s="28" t="s">
        <v>18</v>
      </c>
      <c r="M4190" s="28" t="s">
        <v>2</v>
      </c>
      <c r="N4190" t="b">
        <f t="shared" si="395"/>
        <v>1</v>
      </c>
      <c r="O4190" t="b">
        <f t="shared" si="396"/>
        <v>1</v>
      </c>
      <c r="P4190" t="str">
        <f t="shared" si="397"/>
        <v>N/A</v>
      </c>
    </row>
    <row r="4191" spans="2:16" x14ac:dyDescent="0.25">
      <c r="B4191" s="23">
        <f>'Raw data (base scenario)'!A4183</f>
        <v>4177</v>
      </c>
      <c r="C4191" s="23" t="str">
        <f>'Raw data (base scenario)'!B4183</f>
        <v>I</v>
      </c>
      <c r="D4191" s="23" t="str">
        <f>'Raw data (base scenario)'!C4183</f>
        <v>I</v>
      </c>
      <c r="E4191" t="b">
        <f t="shared" si="392"/>
        <v>1</v>
      </c>
      <c r="F4191" t="b">
        <f t="shared" si="393"/>
        <v>1</v>
      </c>
      <c r="G4191" t="str">
        <f t="shared" si="394"/>
        <v>N/A</v>
      </c>
      <c r="K4191" s="28">
        <v>4177</v>
      </c>
      <c r="L4191" s="28" t="s">
        <v>18</v>
      </c>
      <c r="M4191" s="28" t="s">
        <v>18</v>
      </c>
      <c r="N4191" t="b">
        <f t="shared" si="395"/>
        <v>1</v>
      </c>
      <c r="O4191" t="b">
        <f t="shared" si="396"/>
        <v>1</v>
      </c>
      <c r="P4191" t="str">
        <f t="shared" si="397"/>
        <v>N/A</v>
      </c>
    </row>
    <row r="4192" spans="2:16" x14ac:dyDescent="0.25">
      <c r="B4192" s="23">
        <f>'Raw data (base scenario)'!A4184</f>
        <v>4178</v>
      </c>
      <c r="C4192" s="23" t="str">
        <f>'Raw data (base scenario)'!B4184</f>
        <v>H</v>
      </c>
      <c r="D4192" s="23" t="str">
        <f>'Raw data (base scenario)'!C4184</f>
        <v>H</v>
      </c>
      <c r="E4192" t="b">
        <f t="shared" si="392"/>
        <v>1</v>
      </c>
      <c r="F4192" t="b">
        <f t="shared" si="393"/>
        <v>1</v>
      </c>
      <c r="G4192" t="str">
        <f t="shared" si="394"/>
        <v>N/A</v>
      </c>
      <c r="K4192" s="28">
        <v>4178</v>
      </c>
      <c r="L4192" s="28" t="s">
        <v>1</v>
      </c>
      <c r="M4192" s="28" t="s">
        <v>1</v>
      </c>
      <c r="N4192" t="b">
        <f t="shared" si="395"/>
        <v>1</v>
      </c>
      <c r="O4192" t="b">
        <f t="shared" si="396"/>
        <v>1</v>
      </c>
      <c r="P4192" t="str">
        <f t="shared" si="397"/>
        <v>N/A</v>
      </c>
    </row>
    <row r="4193" spans="2:16" x14ac:dyDescent="0.25">
      <c r="B4193" s="23">
        <f>'Raw data (base scenario)'!A4185</f>
        <v>4179</v>
      </c>
      <c r="C4193" s="23" t="str">
        <f>'Raw data (base scenario)'!B4185</f>
        <v>H</v>
      </c>
      <c r="D4193" s="23" t="str">
        <f>'Raw data (base scenario)'!C4185</f>
        <v>H</v>
      </c>
      <c r="E4193" t="b">
        <f t="shared" si="392"/>
        <v>1</v>
      </c>
      <c r="F4193" t="b">
        <f t="shared" si="393"/>
        <v>1</v>
      </c>
      <c r="G4193" t="str">
        <f t="shared" si="394"/>
        <v>N/A</v>
      </c>
      <c r="K4193" s="28">
        <v>4179</v>
      </c>
      <c r="L4193" s="28" t="s">
        <v>1</v>
      </c>
      <c r="M4193" s="28" t="s">
        <v>1</v>
      </c>
      <c r="N4193" t="b">
        <f t="shared" si="395"/>
        <v>1</v>
      </c>
      <c r="O4193" t="b">
        <f t="shared" si="396"/>
        <v>1</v>
      </c>
      <c r="P4193" t="str">
        <f t="shared" si="397"/>
        <v>N/A</v>
      </c>
    </row>
    <row r="4194" spans="2:16" x14ac:dyDescent="0.25">
      <c r="B4194" s="23">
        <f>'Raw data (base scenario)'!A4186</f>
        <v>4180</v>
      </c>
      <c r="C4194" s="23" t="str">
        <f>'Raw data (base scenario)'!B4186</f>
        <v>D</v>
      </c>
      <c r="D4194" s="23" t="str">
        <f>'Raw data (base scenario)'!C4186</f>
        <v>D</v>
      </c>
      <c r="E4194" t="b">
        <f t="shared" si="392"/>
        <v>1</v>
      </c>
      <c r="F4194" t="b">
        <f t="shared" si="393"/>
        <v>1</v>
      </c>
      <c r="G4194" t="b">
        <f t="shared" si="394"/>
        <v>1</v>
      </c>
      <c r="K4194" s="28">
        <v>4180</v>
      </c>
      <c r="L4194" s="28" t="s">
        <v>2</v>
      </c>
      <c r="M4194" s="28" t="s">
        <v>2</v>
      </c>
      <c r="N4194" t="b">
        <f t="shared" si="395"/>
        <v>1</v>
      </c>
      <c r="O4194" t="b">
        <f t="shared" si="396"/>
        <v>1</v>
      </c>
      <c r="P4194" t="b">
        <f t="shared" si="397"/>
        <v>1</v>
      </c>
    </row>
    <row r="4195" spans="2:16" x14ac:dyDescent="0.25">
      <c r="B4195" s="23">
        <f>'Raw data (base scenario)'!A4187</f>
        <v>4181</v>
      </c>
      <c r="C4195" s="23" t="str">
        <f>'Raw data (base scenario)'!B4187</f>
        <v>S</v>
      </c>
      <c r="D4195" s="23" t="str">
        <f>'Raw data (base scenario)'!C4187</f>
        <v>H</v>
      </c>
      <c r="E4195" t="b">
        <f t="shared" si="392"/>
        <v>1</v>
      </c>
      <c r="F4195" t="b">
        <f t="shared" si="393"/>
        <v>1</v>
      </c>
      <c r="G4195" t="str">
        <f t="shared" si="394"/>
        <v>N/A</v>
      </c>
      <c r="K4195" s="28">
        <v>4181</v>
      </c>
      <c r="L4195" s="28" t="s">
        <v>3</v>
      </c>
      <c r="M4195" s="28" t="s">
        <v>1</v>
      </c>
      <c r="N4195" t="b">
        <f t="shared" si="395"/>
        <v>1</v>
      </c>
      <c r="O4195" t="b">
        <f t="shared" si="396"/>
        <v>1</v>
      </c>
      <c r="P4195" t="str">
        <f t="shared" si="397"/>
        <v>N/A</v>
      </c>
    </row>
    <row r="4196" spans="2:16" x14ac:dyDescent="0.25">
      <c r="B4196" s="23">
        <f>'Raw data (base scenario)'!A4188</f>
        <v>4182</v>
      </c>
      <c r="C4196" s="23" t="str">
        <f>'Raw data (base scenario)'!B4188</f>
        <v>H</v>
      </c>
      <c r="D4196" s="23" t="str">
        <f>'Raw data (base scenario)'!C4188</f>
        <v>H</v>
      </c>
      <c r="E4196" t="b">
        <f t="shared" si="392"/>
        <v>1</v>
      </c>
      <c r="F4196" t="b">
        <f t="shared" si="393"/>
        <v>1</v>
      </c>
      <c r="G4196" t="str">
        <f t="shared" si="394"/>
        <v>N/A</v>
      </c>
      <c r="K4196" s="28">
        <v>4182</v>
      </c>
      <c r="L4196" s="28" t="s">
        <v>1</v>
      </c>
      <c r="M4196" s="28" t="s">
        <v>1</v>
      </c>
      <c r="N4196" t="b">
        <f t="shared" si="395"/>
        <v>1</v>
      </c>
      <c r="O4196" t="b">
        <f t="shared" si="396"/>
        <v>1</v>
      </c>
      <c r="P4196" t="str">
        <f t="shared" si="397"/>
        <v>N/A</v>
      </c>
    </row>
    <row r="4197" spans="2:16" x14ac:dyDescent="0.25">
      <c r="B4197" s="23">
        <f>'Raw data (base scenario)'!A4189</f>
        <v>4183</v>
      </c>
      <c r="C4197" s="23" t="str">
        <f>'Raw data (base scenario)'!B4189</f>
        <v>I</v>
      </c>
      <c r="D4197" s="23" t="str">
        <f>'Raw data (base scenario)'!C4189</f>
        <v>D</v>
      </c>
      <c r="E4197" t="b">
        <f t="shared" si="392"/>
        <v>1</v>
      </c>
      <c r="F4197" t="b">
        <f t="shared" si="393"/>
        <v>1</v>
      </c>
      <c r="G4197" t="str">
        <f t="shared" si="394"/>
        <v>N/A</v>
      </c>
      <c r="K4197" s="28">
        <v>4183</v>
      </c>
      <c r="L4197" s="28" t="s">
        <v>18</v>
      </c>
      <c r="M4197" s="28" t="s">
        <v>2</v>
      </c>
      <c r="N4197" t="b">
        <f t="shared" si="395"/>
        <v>1</v>
      </c>
      <c r="O4197" t="b">
        <f t="shared" si="396"/>
        <v>1</v>
      </c>
      <c r="P4197" t="str">
        <f t="shared" si="397"/>
        <v>N/A</v>
      </c>
    </row>
    <row r="4198" spans="2:16" x14ac:dyDescent="0.25">
      <c r="B4198" s="23">
        <f>'Raw data (base scenario)'!A4190</f>
        <v>4184</v>
      </c>
      <c r="C4198" s="23" t="str">
        <f>'Raw data (base scenario)'!B4190</f>
        <v>S</v>
      </c>
      <c r="D4198" s="23" t="str">
        <f>'Raw data (base scenario)'!C4190</f>
        <v>D</v>
      </c>
      <c r="E4198" t="b">
        <f t="shared" si="392"/>
        <v>1</v>
      </c>
      <c r="F4198" t="b">
        <f t="shared" si="393"/>
        <v>1</v>
      </c>
      <c r="G4198" t="str">
        <f t="shared" si="394"/>
        <v>N/A</v>
      </c>
      <c r="K4198" s="28">
        <v>4184</v>
      </c>
      <c r="L4198" s="28" t="s">
        <v>3</v>
      </c>
      <c r="M4198" s="28" t="s">
        <v>2</v>
      </c>
      <c r="N4198" t="b">
        <f t="shared" si="395"/>
        <v>1</v>
      </c>
      <c r="O4198" t="b">
        <f t="shared" si="396"/>
        <v>1</v>
      </c>
      <c r="P4198" t="str">
        <f t="shared" si="397"/>
        <v>N/A</v>
      </c>
    </row>
    <row r="4199" spans="2:16" x14ac:dyDescent="0.25">
      <c r="B4199" s="23">
        <f>'Raw data (base scenario)'!A4191</f>
        <v>4185</v>
      </c>
      <c r="C4199" s="23" t="str">
        <f>'Raw data (base scenario)'!B4191</f>
        <v>I</v>
      </c>
      <c r="D4199" s="23" t="str">
        <f>'Raw data (base scenario)'!C4191</f>
        <v>H</v>
      </c>
      <c r="E4199" t="b">
        <f t="shared" si="392"/>
        <v>1</v>
      </c>
      <c r="F4199" t="b">
        <f t="shared" si="393"/>
        <v>1</v>
      </c>
      <c r="G4199" t="str">
        <f t="shared" si="394"/>
        <v>N/A</v>
      </c>
      <c r="K4199" s="28">
        <v>4185</v>
      </c>
      <c r="L4199" s="28" t="s">
        <v>18</v>
      </c>
      <c r="M4199" s="28" t="s">
        <v>1</v>
      </c>
      <c r="N4199" t="b">
        <f t="shared" si="395"/>
        <v>1</v>
      </c>
      <c r="O4199" t="b">
        <f t="shared" si="396"/>
        <v>1</v>
      </c>
      <c r="P4199" t="str">
        <f t="shared" si="397"/>
        <v>N/A</v>
      </c>
    </row>
    <row r="4200" spans="2:16" x14ac:dyDescent="0.25">
      <c r="B4200" s="23">
        <f>'Raw data (base scenario)'!A4192</f>
        <v>4186</v>
      </c>
      <c r="C4200" s="23" t="str">
        <f>'Raw data (base scenario)'!B4192</f>
        <v>D</v>
      </c>
      <c r="D4200" s="23" t="str">
        <f>'Raw data (base scenario)'!C4192</f>
        <v>D</v>
      </c>
      <c r="E4200" t="b">
        <f t="shared" si="392"/>
        <v>1</v>
      </c>
      <c r="F4200" t="b">
        <f t="shared" si="393"/>
        <v>1</v>
      </c>
      <c r="G4200" t="b">
        <f t="shared" si="394"/>
        <v>1</v>
      </c>
      <c r="K4200" s="28">
        <v>4186</v>
      </c>
      <c r="L4200" s="28" t="s">
        <v>2</v>
      </c>
      <c r="M4200" s="28" t="s">
        <v>2</v>
      </c>
      <c r="N4200" t="b">
        <f t="shared" si="395"/>
        <v>1</v>
      </c>
      <c r="O4200" t="b">
        <f t="shared" si="396"/>
        <v>1</v>
      </c>
      <c r="P4200" t="b">
        <f t="shared" si="397"/>
        <v>1</v>
      </c>
    </row>
    <row r="4201" spans="2:16" x14ac:dyDescent="0.25">
      <c r="B4201" s="23">
        <f>'Raw data (base scenario)'!A4193</f>
        <v>4187</v>
      </c>
      <c r="C4201" s="23" t="str">
        <f>'Raw data (base scenario)'!B4193</f>
        <v>I</v>
      </c>
      <c r="D4201" s="23" t="str">
        <f>'Raw data (base scenario)'!C4193</f>
        <v>H</v>
      </c>
      <c r="E4201" t="b">
        <f t="shared" si="392"/>
        <v>1</v>
      </c>
      <c r="F4201" t="b">
        <f t="shared" si="393"/>
        <v>1</v>
      </c>
      <c r="G4201" t="str">
        <f t="shared" si="394"/>
        <v>N/A</v>
      </c>
      <c r="K4201" s="28">
        <v>4187</v>
      </c>
      <c r="L4201" s="28" t="s">
        <v>18</v>
      </c>
      <c r="M4201" s="28" t="s">
        <v>1</v>
      </c>
      <c r="N4201" t="b">
        <f t="shared" si="395"/>
        <v>1</v>
      </c>
      <c r="O4201" t="b">
        <f t="shared" si="396"/>
        <v>1</v>
      </c>
      <c r="P4201" t="str">
        <f t="shared" si="397"/>
        <v>N/A</v>
      </c>
    </row>
    <row r="4202" spans="2:16" x14ac:dyDescent="0.25">
      <c r="B4202" s="23">
        <f>'Raw data (base scenario)'!A4194</f>
        <v>4188</v>
      </c>
      <c r="C4202" s="23" t="str">
        <f>'Raw data (base scenario)'!B4194</f>
        <v>H</v>
      </c>
      <c r="D4202" s="23" t="str">
        <f>'Raw data (base scenario)'!C4194</f>
        <v>H</v>
      </c>
      <c r="E4202" t="b">
        <f t="shared" si="392"/>
        <v>1</v>
      </c>
      <c r="F4202" t="b">
        <f t="shared" si="393"/>
        <v>1</v>
      </c>
      <c r="G4202" t="str">
        <f t="shared" si="394"/>
        <v>N/A</v>
      </c>
      <c r="K4202" s="28">
        <v>4188</v>
      </c>
      <c r="L4202" s="28" t="s">
        <v>1</v>
      </c>
      <c r="M4202" s="28" t="s">
        <v>1</v>
      </c>
      <c r="N4202" t="b">
        <f t="shared" si="395"/>
        <v>1</v>
      </c>
      <c r="O4202" t="b">
        <f t="shared" si="396"/>
        <v>1</v>
      </c>
      <c r="P4202" t="str">
        <f t="shared" si="397"/>
        <v>N/A</v>
      </c>
    </row>
    <row r="4203" spans="2:16" x14ac:dyDescent="0.25">
      <c r="B4203" s="23">
        <f>'Raw data (base scenario)'!A4195</f>
        <v>4189</v>
      </c>
      <c r="C4203" s="23" t="str">
        <f>'Raw data (base scenario)'!B4195</f>
        <v>H</v>
      </c>
      <c r="D4203" s="23" t="str">
        <f>'Raw data (base scenario)'!C4195</f>
        <v>H</v>
      </c>
      <c r="E4203" t="b">
        <f t="shared" si="392"/>
        <v>1</v>
      </c>
      <c r="F4203" t="b">
        <f t="shared" si="393"/>
        <v>1</v>
      </c>
      <c r="G4203" t="str">
        <f t="shared" si="394"/>
        <v>N/A</v>
      </c>
      <c r="K4203" s="28">
        <v>4189</v>
      </c>
      <c r="L4203" s="28" t="s">
        <v>1</v>
      </c>
      <c r="M4203" s="28" t="s">
        <v>1</v>
      </c>
      <c r="N4203" t="b">
        <f t="shared" si="395"/>
        <v>1</v>
      </c>
      <c r="O4203" t="b">
        <f t="shared" si="396"/>
        <v>1</v>
      </c>
      <c r="P4203" t="str">
        <f t="shared" si="397"/>
        <v>N/A</v>
      </c>
    </row>
    <row r="4204" spans="2:16" x14ac:dyDescent="0.25">
      <c r="B4204" s="23">
        <f>'Raw data (base scenario)'!A4196</f>
        <v>4190</v>
      </c>
      <c r="C4204" s="23" t="str">
        <f>'Raw data (base scenario)'!B4196</f>
        <v>H</v>
      </c>
      <c r="D4204" s="23" t="str">
        <f>'Raw data (base scenario)'!C4196</f>
        <v>H</v>
      </c>
      <c r="E4204" t="b">
        <f t="shared" si="392"/>
        <v>1</v>
      </c>
      <c r="F4204" t="b">
        <f t="shared" si="393"/>
        <v>1</v>
      </c>
      <c r="G4204" t="str">
        <f t="shared" si="394"/>
        <v>N/A</v>
      </c>
      <c r="K4204" s="28">
        <v>4190</v>
      </c>
      <c r="L4204" s="28" t="s">
        <v>1</v>
      </c>
      <c r="M4204" s="28" t="s">
        <v>1</v>
      </c>
      <c r="N4204" t="b">
        <f t="shared" si="395"/>
        <v>1</v>
      </c>
      <c r="O4204" t="b">
        <f t="shared" si="396"/>
        <v>1</v>
      </c>
      <c r="P4204" t="str">
        <f t="shared" si="397"/>
        <v>N/A</v>
      </c>
    </row>
    <row r="4205" spans="2:16" x14ac:dyDescent="0.25">
      <c r="B4205" s="23">
        <f>'Raw data (base scenario)'!A4197</f>
        <v>4191</v>
      </c>
      <c r="C4205" s="23" t="str">
        <f>'Raw data (base scenario)'!B4197</f>
        <v>I</v>
      </c>
      <c r="D4205" s="23" t="str">
        <f>'Raw data (base scenario)'!C4197</f>
        <v>D</v>
      </c>
      <c r="E4205" t="b">
        <f t="shared" si="392"/>
        <v>1</v>
      </c>
      <c r="F4205" t="b">
        <f t="shared" si="393"/>
        <v>1</v>
      </c>
      <c r="G4205" t="str">
        <f t="shared" si="394"/>
        <v>N/A</v>
      </c>
      <c r="K4205" s="28">
        <v>4191</v>
      </c>
      <c r="L4205" s="28" t="s">
        <v>18</v>
      </c>
      <c r="M4205" s="28" t="s">
        <v>2</v>
      </c>
      <c r="N4205" t="b">
        <f t="shared" si="395"/>
        <v>1</v>
      </c>
      <c r="O4205" t="b">
        <f t="shared" si="396"/>
        <v>1</v>
      </c>
      <c r="P4205" t="str">
        <f t="shared" si="397"/>
        <v>N/A</v>
      </c>
    </row>
    <row r="4206" spans="2:16" x14ac:dyDescent="0.25">
      <c r="B4206" s="23">
        <f>'Raw data (base scenario)'!A4198</f>
        <v>4192</v>
      </c>
      <c r="C4206" s="23" t="str">
        <f>'Raw data (base scenario)'!B4198</f>
        <v>H</v>
      </c>
      <c r="D4206" s="23" t="str">
        <f>'Raw data (base scenario)'!C4198</f>
        <v>H</v>
      </c>
      <c r="E4206" t="b">
        <f t="shared" si="392"/>
        <v>1</v>
      </c>
      <c r="F4206" t="b">
        <f t="shared" si="393"/>
        <v>1</v>
      </c>
      <c r="G4206" t="str">
        <f t="shared" si="394"/>
        <v>N/A</v>
      </c>
      <c r="K4206" s="28">
        <v>4192</v>
      </c>
      <c r="L4206" s="28" t="s">
        <v>1</v>
      </c>
      <c r="M4206" s="28" t="s">
        <v>1</v>
      </c>
      <c r="N4206" t="b">
        <f t="shared" si="395"/>
        <v>1</v>
      </c>
      <c r="O4206" t="b">
        <f t="shared" si="396"/>
        <v>1</v>
      </c>
      <c r="P4206" t="str">
        <f t="shared" si="397"/>
        <v>N/A</v>
      </c>
    </row>
    <row r="4207" spans="2:16" x14ac:dyDescent="0.25">
      <c r="B4207" s="23">
        <f>'Raw data (base scenario)'!A4199</f>
        <v>4193</v>
      </c>
      <c r="C4207" s="23" t="str">
        <f>'Raw data (base scenario)'!B4199</f>
        <v>I</v>
      </c>
      <c r="D4207" s="23" t="str">
        <f>'Raw data (base scenario)'!C4199</f>
        <v>H</v>
      </c>
      <c r="E4207" t="b">
        <f t="shared" si="392"/>
        <v>1</v>
      </c>
      <c r="F4207" t="b">
        <f t="shared" si="393"/>
        <v>1</v>
      </c>
      <c r="G4207" t="str">
        <f t="shared" si="394"/>
        <v>N/A</v>
      </c>
      <c r="K4207" s="28">
        <v>4193</v>
      </c>
      <c r="L4207" s="28" t="s">
        <v>18</v>
      </c>
      <c r="M4207" s="28" t="s">
        <v>1</v>
      </c>
      <c r="N4207" t="b">
        <f t="shared" si="395"/>
        <v>1</v>
      </c>
      <c r="O4207" t="b">
        <f t="shared" si="396"/>
        <v>1</v>
      </c>
      <c r="P4207" t="str">
        <f t="shared" si="397"/>
        <v>N/A</v>
      </c>
    </row>
    <row r="4208" spans="2:16" x14ac:dyDescent="0.25">
      <c r="B4208" s="23">
        <f>'Raw data (base scenario)'!A4200</f>
        <v>4194</v>
      </c>
      <c r="C4208" s="23" t="str">
        <f>'Raw data (base scenario)'!B4200</f>
        <v>I</v>
      </c>
      <c r="D4208" s="23" t="str">
        <f>'Raw data (base scenario)'!C4200</f>
        <v>I</v>
      </c>
      <c r="E4208" t="b">
        <f t="shared" si="392"/>
        <v>1</v>
      </c>
      <c r="F4208" t="b">
        <f t="shared" si="393"/>
        <v>1</v>
      </c>
      <c r="G4208" t="str">
        <f t="shared" si="394"/>
        <v>N/A</v>
      </c>
      <c r="K4208" s="28">
        <v>4194</v>
      </c>
      <c r="L4208" s="28" t="s">
        <v>18</v>
      </c>
      <c r="M4208" s="28" t="s">
        <v>18</v>
      </c>
      <c r="N4208" t="b">
        <f t="shared" si="395"/>
        <v>1</v>
      </c>
      <c r="O4208" t="b">
        <f t="shared" si="396"/>
        <v>1</v>
      </c>
      <c r="P4208" t="str">
        <f t="shared" si="397"/>
        <v>N/A</v>
      </c>
    </row>
    <row r="4209" spans="2:16" x14ac:dyDescent="0.25">
      <c r="B4209" s="23">
        <f>'Raw data (base scenario)'!A4201</f>
        <v>4195</v>
      </c>
      <c r="C4209" s="23" t="str">
        <f>'Raw data (base scenario)'!B4201</f>
        <v>S</v>
      </c>
      <c r="D4209" s="23" t="str">
        <f>'Raw data (base scenario)'!C4201</f>
        <v>S</v>
      </c>
      <c r="E4209" t="b">
        <f t="shared" si="392"/>
        <v>1</v>
      </c>
      <c r="F4209" t="b">
        <f t="shared" si="393"/>
        <v>1</v>
      </c>
      <c r="G4209" t="str">
        <f t="shared" si="394"/>
        <v>N/A</v>
      </c>
      <c r="K4209" s="28">
        <v>4195</v>
      </c>
      <c r="L4209" s="28" t="s">
        <v>3</v>
      </c>
      <c r="M4209" s="28" t="s">
        <v>3</v>
      </c>
      <c r="N4209" t="b">
        <f t="shared" si="395"/>
        <v>1</v>
      </c>
      <c r="O4209" t="b">
        <f t="shared" si="396"/>
        <v>1</v>
      </c>
      <c r="P4209" t="str">
        <f t="shared" si="397"/>
        <v>N/A</v>
      </c>
    </row>
    <row r="4210" spans="2:16" x14ac:dyDescent="0.25">
      <c r="B4210" s="23">
        <f>'Raw data (base scenario)'!A4202</f>
        <v>4196</v>
      </c>
      <c r="C4210" s="23" t="str">
        <f>'Raw data (base scenario)'!B4202</f>
        <v>S</v>
      </c>
      <c r="D4210" s="23" t="str">
        <f>'Raw data (base scenario)'!C4202</f>
        <v>H</v>
      </c>
      <c r="E4210" t="b">
        <f t="shared" si="392"/>
        <v>1</v>
      </c>
      <c r="F4210" t="b">
        <f t="shared" si="393"/>
        <v>1</v>
      </c>
      <c r="G4210" t="str">
        <f t="shared" si="394"/>
        <v>N/A</v>
      </c>
      <c r="K4210" s="28">
        <v>4196</v>
      </c>
      <c r="L4210" s="28" t="s">
        <v>3</v>
      </c>
      <c r="M4210" s="28" t="s">
        <v>1</v>
      </c>
      <c r="N4210" t="b">
        <f t="shared" si="395"/>
        <v>1</v>
      </c>
      <c r="O4210" t="b">
        <f t="shared" si="396"/>
        <v>1</v>
      </c>
      <c r="P4210" t="str">
        <f t="shared" si="397"/>
        <v>N/A</v>
      </c>
    </row>
    <row r="4211" spans="2:16" x14ac:dyDescent="0.25">
      <c r="B4211" s="23">
        <f>'Raw data (base scenario)'!A4203</f>
        <v>4197</v>
      </c>
      <c r="C4211" s="23" t="str">
        <f>'Raw data (base scenario)'!B4203</f>
        <v>H</v>
      </c>
      <c r="D4211" s="23" t="str">
        <f>'Raw data (base scenario)'!C4203</f>
        <v>H</v>
      </c>
      <c r="E4211" t="b">
        <f t="shared" si="392"/>
        <v>1</v>
      </c>
      <c r="F4211" t="b">
        <f t="shared" si="393"/>
        <v>1</v>
      </c>
      <c r="G4211" t="str">
        <f t="shared" si="394"/>
        <v>N/A</v>
      </c>
      <c r="K4211" s="28">
        <v>4197</v>
      </c>
      <c r="L4211" s="28" t="s">
        <v>1</v>
      </c>
      <c r="M4211" s="28" t="s">
        <v>1</v>
      </c>
      <c r="N4211" t="b">
        <f t="shared" si="395"/>
        <v>1</v>
      </c>
      <c r="O4211" t="b">
        <f t="shared" si="396"/>
        <v>1</v>
      </c>
      <c r="P4211" t="str">
        <f t="shared" si="397"/>
        <v>N/A</v>
      </c>
    </row>
    <row r="4212" spans="2:16" x14ac:dyDescent="0.25">
      <c r="B4212" s="23">
        <f>'Raw data (base scenario)'!A4204</f>
        <v>4198</v>
      </c>
      <c r="C4212" s="23" t="str">
        <f>'Raw data (base scenario)'!B4204</f>
        <v>D</v>
      </c>
      <c r="D4212" s="23" t="str">
        <f>'Raw data (base scenario)'!C4204</f>
        <v>D</v>
      </c>
      <c r="E4212" t="b">
        <f t="shared" si="392"/>
        <v>1</v>
      </c>
      <c r="F4212" t="b">
        <f t="shared" si="393"/>
        <v>1</v>
      </c>
      <c r="G4212" t="b">
        <f t="shared" si="394"/>
        <v>1</v>
      </c>
      <c r="K4212" s="28">
        <v>4198</v>
      </c>
      <c r="L4212" s="28" t="s">
        <v>2</v>
      </c>
      <c r="M4212" s="28" t="s">
        <v>2</v>
      </c>
      <c r="N4212" t="b">
        <f t="shared" si="395"/>
        <v>1</v>
      </c>
      <c r="O4212" t="b">
        <f t="shared" si="396"/>
        <v>1</v>
      </c>
      <c r="P4212" t="b">
        <f t="shared" si="397"/>
        <v>1</v>
      </c>
    </row>
    <row r="4213" spans="2:16" x14ac:dyDescent="0.25">
      <c r="B4213" s="23">
        <f>'Raw data (base scenario)'!A4205</f>
        <v>4199</v>
      </c>
      <c r="C4213" s="23" t="str">
        <f>'Raw data (base scenario)'!B4205</f>
        <v>S</v>
      </c>
      <c r="D4213" s="23" t="str">
        <f>'Raw data (base scenario)'!C4205</f>
        <v>H</v>
      </c>
      <c r="E4213" t="b">
        <f t="shared" si="392"/>
        <v>1</v>
      </c>
      <c r="F4213" t="b">
        <f t="shared" si="393"/>
        <v>1</v>
      </c>
      <c r="G4213" t="str">
        <f t="shared" si="394"/>
        <v>N/A</v>
      </c>
      <c r="K4213" s="28">
        <v>4199</v>
      </c>
      <c r="L4213" s="28" t="s">
        <v>3</v>
      </c>
      <c r="M4213" s="28" t="s">
        <v>1</v>
      </c>
      <c r="N4213" t="b">
        <f t="shared" si="395"/>
        <v>1</v>
      </c>
      <c r="O4213" t="b">
        <f t="shared" si="396"/>
        <v>1</v>
      </c>
      <c r="P4213" t="str">
        <f t="shared" si="397"/>
        <v>N/A</v>
      </c>
    </row>
    <row r="4214" spans="2:16" x14ac:dyDescent="0.25">
      <c r="B4214" s="23">
        <f>'Raw data (base scenario)'!A4206</f>
        <v>4200</v>
      </c>
      <c r="C4214" s="23" t="str">
        <f>'Raw data (base scenario)'!B4206</f>
        <v>H</v>
      </c>
      <c r="D4214" s="23" t="str">
        <f>'Raw data (base scenario)'!C4206</f>
        <v>I</v>
      </c>
      <c r="E4214" t="b">
        <f t="shared" si="392"/>
        <v>1</v>
      </c>
      <c r="F4214" t="b">
        <f t="shared" si="393"/>
        <v>1</v>
      </c>
      <c r="G4214" t="str">
        <f t="shared" si="394"/>
        <v>N/A</v>
      </c>
      <c r="K4214" s="28">
        <v>4200</v>
      </c>
      <c r="L4214" s="28" t="s">
        <v>1</v>
      </c>
      <c r="M4214" s="28" t="s">
        <v>18</v>
      </c>
      <c r="N4214" t="b">
        <f t="shared" si="395"/>
        <v>1</v>
      </c>
      <c r="O4214" t="b">
        <f t="shared" si="396"/>
        <v>1</v>
      </c>
      <c r="P4214" t="str">
        <f t="shared" si="397"/>
        <v>N/A</v>
      </c>
    </row>
    <row r="4215" spans="2:16" x14ac:dyDescent="0.25">
      <c r="B4215" s="23">
        <f>'Raw data (base scenario)'!A4207</f>
        <v>4201</v>
      </c>
      <c r="C4215" s="23" t="str">
        <f>'Raw data (base scenario)'!B4207</f>
        <v>S</v>
      </c>
      <c r="D4215" s="23" t="str">
        <f>'Raw data (base scenario)'!C4207</f>
        <v>H</v>
      </c>
      <c r="E4215" t="b">
        <f t="shared" si="392"/>
        <v>1</v>
      </c>
      <c r="F4215" t="b">
        <f t="shared" si="393"/>
        <v>1</v>
      </c>
      <c r="G4215" t="str">
        <f t="shared" si="394"/>
        <v>N/A</v>
      </c>
      <c r="K4215" s="28">
        <v>4201</v>
      </c>
      <c r="L4215" s="28" t="s">
        <v>3</v>
      </c>
      <c r="M4215" s="28" t="s">
        <v>1</v>
      </c>
      <c r="N4215" t="b">
        <f t="shared" si="395"/>
        <v>1</v>
      </c>
      <c r="O4215" t="b">
        <f t="shared" si="396"/>
        <v>1</v>
      </c>
      <c r="P4215" t="str">
        <f t="shared" si="397"/>
        <v>N/A</v>
      </c>
    </row>
    <row r="4216" spans="2:16" x14ac:dyDescent="0.25">
      <c r="B4216" s="23">
        <f>'Raw data (base scenario)'!A4208</f>
        <v>4202</v>
      </c>
      <c r="C4216" s="23" t="str">
        <f>'Raw data (base scenario)'!B4208</f>
        <v>D</v>
      </c>
      <c r="D4216" s="23" t="str">
        <f>'Raw data (base scenario)'!C4208</f>
        <v>D</v>
      </c>
      <c r="E4216" t="b">
        <f t="shared" si="392"/>
        <v>1</v>
      </c>
      <c r="F4216" t="b">
        <f t="shared" si="393"/>
        <v>1</v>
      </c>
      <c r="G4216" t="b">
        <f t="shared" si="394"/>
        <v>1</v>
      </c>
      <c r="K4216" s="28">
        <v>4202</v>
      </c>
      <c r="L4216" s="28" t="s">
        <v>2</v>
      </c>
      <c r="M4216" s="28" t="s">
        <v>2</v>
      </c>
      <c r="N4216" t="b">
        <f t="shared" si="395"/>
        <v>1</v>
      </c>
      <c r="O4216" t="b">
        <f t="shared" si="396"/>
        <v>1</v>
      </c>
      <c r="P4216" t="b">
        <f t="shared" si="397"/>
        <v>1</v>
      </c>
    </row>
    <row r="4217" spans="2:16" x14ac:dyDescent="0.25">
      <c r="B4217" s="23">
        <f>'Raw data (base scenario)'!A4209</f>
        <v>4203</v>
      </c>
      <c r="C4217" s="23" t="str">
        <f>'Raw data (base scenario)'!B4209</f>
        <v>H</v>
      </c>
      <c r="D4217" s="23" t="str">
        <f>'Raw data (base scenario)'!C4209</f>
        <v>I</v>
      </c>
      <c r="E4217" t="b">
        <f t="shared" si="392"/>
        <v>1</v>
      </c>
      <c r="F4217" t="b">
        <f t="shared" si="393"/>
        <v>1</v>
      </c>
      <c r="G4217" t="str">
        <f t="shared" si="394"/>
        <v>N/A</v>
      </c>
      <c r="K4217" s="28">
        <v>4203</v>
      </c>
      <c r="L4217" s="28" t="s">
        <v>1</v>
      </c>
      <c r="M4217" s="28" t="s">
        <v>18</v>
      </c>
      <c r="N4217" t="b">
        <f t="shared" si="395"/>
        <v>1</v>
      </c>
      <c r="O4217" t="b">
        <f t="shared" si="396"/>
        <v>1</v>
      </c>
      <c r="P4217" t="str">
        <f t="shared" si="397"/>
        <v>N/A</v>
      </c>
    </row>
    <row r="4218" spans="2:16" x14ac:dyDescent="0.25">
      <c r="B4218" s="23">
        <f>'Raw data (base scenario)'!A4210</f>
        <v>4204</v>
      </c>
      <c r="C4218" s="23" t="str">
        <f>'Raw data (base scenario)'!B4210</f>
        <v>I</v>
      </c>
      <c r="D4218" s="23" t="str">
        <f>'Raw data (base scenario)'!C4210</f>
        <v>D</v>
      </c>
      <c r="E4218" t="b">
        <f t="shared" si="392"/>
        <v>1</v>
      </c>
      <c r="F4218" t="b">
        <f t="shared" si="393"/>
        <v>1</v>
      </c>
      <c r="G4218" t="str">
        <f t="shared" si="394"/>
        <v>N/A</v>
      </c>
      <c r="K4218" s="28">
        <v>4204</v>
      </c>
      <c r="L4218" s="28" t="s">
        <v>18</v>
      </c>
      <c r="M4218" s="28" t="s">
        <v>2</v>
      </c>
      <c r="N4218" t="b">
        <f t="shared" si="395"/>
        <v>1</v>
      </c>
      <c r="O4218" t="b">
        <f t="shared" si="396"/>
        <v>1</v>
      </c>
      <c r="P4218" t="str">
        <f t="shared" si="397"/>
        <v>N/A</v>
      </c>
    </row>
    <row r="4219" spans="2:16" x14ac:dyDescent="0.25">
      <c r="B4219" s="23">
        <f>'Raw data (base scenario)'!A4211</f>
        <v>4205</v>
      </c>
      <c r="C4219" s="23" t="str">
        <f>'Raw data (base scenario)'!B4211</f>
        <v>S</v>
      </c>
      <c r="D4219" s="23" t="str">
        <f>'Raw data (base scenario)'!C4211</f>
        <v>H</v>
      </c>
      <c r="E4219" t="b">
        <f t="shared" si="392"/>
        <v>1</v>
      </c>
      <c r="F4219" t="b">
        <f t="shared" si="393"/>
        <v>1</v>
      </c>
      <c r="G4219" t="str">
        <f t="shared" si="394"/>
        <v>N/A</v>
      </c>
      <c r="K4219" s="28">
        <v>4205</v>
      </c>
      <c r="L4219" s="28" t="s">
        <v>3</v>
      </c>
      <c r="M4219" s="28" t="s">
        <v>1</v>
      </c>
      <c r="N4219" t="b">
        <f t="shared" si="395"/>
        <v>1</v>
      </c>
      <c r="O4219" t="b">
        <f t="shared" si="396"/>
        <v>1</v>
      </c>
      <c r="P4219" t="str">
        <f t="shared" si="397"/>
        <v>N/A</v>
      </c>
    </row>
    <row r="4220" spans="2:16" x14ac:dyDescent="0.25">
      <c r="B4220" s="23">
        <f>'Raw data (base scenario)'!A4212</f>
        <v>4206</v>
      </c>
      <c r="C4220" s="23" t="str">
        <f>'Raw data (base scenario)'!B4212</f>
        <v>S</v>
      </c>
      <c r="D4220" s="23" t="str">
        <f>'Raw data (base scenario)'!C4212</f>
        <v>S</v>
      </c>
      <c r="E4220" t="b">
        <f t="shared" si="392"/>
        <v>1</v>
      </c>
      <c r="F4220" t="b">
        <f t="shared" si="393"/>
        <v>1</v>
      </c>
      <c r="G4220" t="str">
        <f t="shared" si="394"/>
        <v>N/A</v>
      </c>
      <c r="K4220" s="28">
        <v>4206</v>
      </c>
      <c r="L4220" s="28" t="s">
        <v>3</v>
      </c>
      <c r="M4220" s="28" t="s">
        <v>3</v>
      </c>
      <c r="N4220" t="b">
        <f t="shared" si="395"/>
        <v>1</v>
      </c>
      <c r="O4220" t="b">
        <f t="shared" si="396"/>
        <v>1</v>
      </c>
      <c r="P4220" t="str">
        <f t="shared" si="397"/>
        <v>N/A</v>
      </c>
    </row>
    <row r="4221" spans="2:16" x14ac:dyDescent="0.25">
      <c r="B4221" s="23">
        <f>'Raw data (base scenario)'!A4213</f>
        <v>4207</v>
      </c>
      <c r="C4221" s="23" t="str">
        <f>'Raw data (base scenario)'!B4213</f>
        <v>S</v>
      </c>
      <c r="D4221" s="23" t="str">
        <f>'Raw data (base scenario)'!C4213</f>
        <v>H</v>
      </c>
      <c r="E4221" t="b">
        <f t="shared" si="392"/>
        <v>1</v>
      </c>
      <c r="F4221" t="b">
        <f t="shared" si="393"/>
        <v>1</v>
      </c>
      <c r="G4221" t="str">
        <f t="shared" si="394"/>
        <v>N/A</v>
      </c>
      <c r="K4221" s="28">
        <v>4207</v>
      </c>
      <c r="L4221" s="28" t="s">
        <v>3</v>
      </c>
      <c r="M4221" s="28" t="s">
        <v>1</v>
      </c>
      <c r="N4221" t="b">
        <f t="shared" si="395"/>
        <v>1</v>
      </c>
      <c r="O4221" t="b">
        <f t="shared" si="396"/>
        <v>1</v>
      </c>
      <c r="P4221" t="str">
        <f t="shared" si="397"/>
        <v>N/A</v>
      </c>
    </row>
    <row r="4222" spans="2:16" x14ac:dyDescent="0.25">
      <c r="B4222" s="23">
        <f>'Raw data (base scenario)'!A4214</f>
        <v>4208</v>
      </c>
      <c r="C4222" s="23" t="str">
        <f>'Raw data (base scenario)'!B4214</f>
        <v>I</v>
      </c>
      <c r="D4222" s="23" t="str">
        <f>'Raw data (base scenario)'!C4214</f>
        <v>H</v>
      </c>
      <c r="E4222" t="b">
        <f t="shared" si="392"/>
        <v>1</v>
      </c>
      <c r="F4222" t="b">
        <f t="shared" si="393"/>
        <v>1</v>
      </c>
      <c r="G4222" t="str">
        <f t="shared" si="394"/>
        <v>N/A</v>
      </c>
      <c r="K4222" s="28">
        <v>4208</v>
      </c>
      <c r="L4222" s="28" t="s">
        <v>18</v>
      </c>
      <c r="M4222" s="28" t="s">
        <v>1</v>
      </c>
      <c r="N4222" t="b">
        <f t="shared" si="395"/>
        <v>1</v>
      </c>
      <c r="O4222" t="b">
        <f t="shared" si="396"/>
        <v>1</v>
      </c>
      <c r="P4222" t="str">
        <f t="shared" si="397"/>
        <v>N/A</v>
      </c>
    </row>
    <row r="4223" spans="2:16" x14ac:dyDescent="0.25">
      <c r="B4223" s="23">
        <f>'Raw data (base scenario)'!A4215</f>
        <v>4209</v>
      </c>
      <c r="C4223" s="23" t="str">
        <f>'Raw data (base scenario)'!B4215</f>
        <v>H</v>
      </c>
      <c r="D4223" s="23" t="str">
        <f>'Raw data (base scenario)'!C4215</f>
        <v>H</v>
      </c>
      <c r="E4223" t="b">
        <f t="shared" si="392"/>
        <v>1</v>
      </c>
      <c r="F4223" t="b">
        <f t="shared" si="393"/>
        <v>1</v>
      </c>
      <c r="G4223" t="str">
        <f t="shared" si="394"/>
        <v>N/A</v>
      </c>
      <c r="K4223" s="28">
        <v>4209</v>
      </c>
      <c r="L4223" s="28" t="s">
        <v>1</v>
      </c>
      <c r="M4223" s="28" t="s">
        <v>1</v>
      </c>
      <c r="N4223" t="b">
        <f t="shared" si="395"/>
        <v>1</v>
      </c>
      <c r="O4223" t="b">
        <f t="shared" si="396"/>
        <v>1</v>
      </c>
      <c r="P4223" t="str">
        <f t="shared" si="397"/>
        <v>N/A</v>
      </c>
    </row>
    <row r="4224" spans="2:16" x14ac:dyDescent="0.25">
      <c r="B4224" s="23">
        <f>'Raw data (base scenario)'!A4216</f>
        <v>4210</v>
      </c>
      <c r="C4224" s="23" t="str">
        <f>'Raw data (base scenario)'!B4216</f>
        <v>D</v>
      </c>
      <c r="D4224" s="23" t="str">
        <f>'Raw data (base scenario)'!C4216</f>
        <v>D</v>
      </c>
      <c r="E4224" t="b">
        <f t="shared" si="392"/>
        <v>1</v>
      </c>
      <c r="F4224" t="b">
        <f t="shared" si="393"/>
        <v>1</v>
      </c>
      <c r="G4224" t="b">
        <f t="shared" si="394"/>
        <v>1</v>
      </c>
      <c r="K4224" s="28">
        <v>4210</v>
      </c>
      <c r="L4224" s="28" t="s">
        <v>2</v>
      </c>
      <c r="M4224" s="28" t="s">
        <v>2</v>
      </c>
      <c r="N4224" t="b">
        <f t="shared" si="395"/>
        <v>1</v>
      </c>
      <c r="O4224" t="b">
        <f t="shared" si="396"/>
        <v>1</v>
      </c>
      <c r="P4224" t="b">
        <f t="shared" si="397"/>
        <v>1</v>
      </c>
    </row>
    <row r="4225" spans="2:16" x14ac:dyDescent="0.25">
      <c r="B4225" s="23">
        <f>'Raw data (base scenario)'!A4217</f>
        <v>4211</v>
      </c>
      <c r="C4225" s="23" t="str">
        <f>'Raw data (base scenario)'!B4217</f>
        <v>D</v>
      </c>
      <c r="D4225" s="23" t="str">
        <f>'Raw data (base scenario)'!C4217</f>
        <v>D</v>
      </c>
      <c r="E4225" t="b">
        <f t="shared" si="392"/>
        <v>1</v>
      </c>
      <c r="F4225" t="b">
        <f t="shared" si="393"/>
        <v>1</v>
      </c>
      <c r="G4225" t="b">
        <f t="shared" si="394"/>
        <v>1</v>
      </c>
      <c r="K4225" s="28">
        <v>4211</v>
      </c>
      <c r="L4225" s="28" t="s">
        <v>2</v>
      </c>
      <c r="M4225" s="28" t="s">
        <v>2</v>
      </c>
      <c r="N4225" t="b">
        <f t="shared" si="395"/>
        <v>1</v>
      </c>
      <c r="O4225" t="b">
        <f t="shared" si="396"/>
        <v>1</v>
      </c>
      <c r="P4225" t="b">
        <f t="shared" si="397"/>
        <v>1</v>
      </c>
    </row>
    <row r="4226" spans="2:16" x14ac:dyDescent="0.25">
      <c r="B4226" s="23">
        <f>'Raw data (base scenario)'!A4218</f>
        <v>4212</v>
      </c>
      <c r="C4226" s="23" t="str">
        <f>'Raw data (base scenario)'!B4218</f>
        <v>D</v>
      </c>
      <c r="D4226" s="23" t="str">
        <f>'Raw data (base scenario)'!C4218</f>
        <v>D</v>
      </c>
      <c r="E4226" t="b">
        <f t="shared" si="392"/>
        <v>1</v>
      </c>
      <c r="F4226" t="b">
        <f t="shared" si="393"/>
        <v>1</v>
      </c>
      <c r="G4226" t="b">
        <f t="shared" si="394"/>
        <v>1</v>
      </c>
      <c r="K4226" s="28">
        <v>4212</v>
      </c>
      <c r="L4226" s="28" t="s">
        <v>2</v>
      </c>
      <c r="M4226" s="28" t="s">
        <v>2</v>
      </c>
      <c r="N4226" t="b">
        <f t="shared" si="395"/>
        <v>1</v>
      </c>
      <c r="O4226" t="b">
        <f t="shared" si="396"/>
        <v>1</v>
      </c>
      <c r="P4226" t="b">
        <f t="shared" si="397"/>
        <v>1</v>
      </c>
    </row>
    <row r="4227" spans="2:16" x14ac:dyDescent="0.25">
      <c r="B4227" s="23">
        <f>'Raw data (base scenario)'!A4219</f>
        <v>4213</v>
      </c>
      <c r="C4227" s="23" t="str">
        <f>'Raw data (base scenario)'!B4219</f>
        <v>D</v>
      </c>
      <c r="D4227" s="23" t="str">
        <f>'Raw data (base scenario)'!C4219</f>
        <v>D</v>
      </c>
      <c r="E4227" t="b">
        <f t="shared" si="392"/>
        <v>1</v>
      </c>
      <c r="F4227" t="b">
        <f t="shared" si="393"/>
        <v>1</v>
      </c>
      <c r="G4227" t="b">
        <f t="shared" si="394"/>
        <v>1</v>
      </c>
      <c r="K4227" s="28">
        <v>4213</v>
      </c>
      <c r="L4227" s="28" t="s">
        <v>2</v>
      </c>
      <c r="M4227" s="28" t="s">
        <v>2</v>
      </c>
      <c r="N4227" t="b">
        <f t="shared" si="395"/>
        <v>1</v>
      </c>
      <c r="O4227" t="b">
        <f t="shared" si="396"/>
        <v>1</v>
      </c>
      <c r="P4227" t="b">
        <f t="shared" si="397"/>
        <v>1</v>
      </c>
    </row>
    <row r="4228" spans="2:16" x14ac:dyDescent="0.25">
      <c r="B4228" s="23">
        <f>'Raw data (base scenario)'!A4220</f>
        <v>4214</v>
      </c>
      <c r="C4228" s="23" t="str">
        <f>'Raw data (base scenario)'!B4220</f>
        <v>I</v>
      </c>
      <c r="D4228" s="23" t="str">
        <f>'Raw data (base scenario)'!C4220</f>
        <v>D</v>
      </c>
      <c r="E4228" t="b">
        <f t="shared" si="392"/>
        <v>1</v>
      </c>
      <c r="F4228" t="b">
        <f t="shared" si="393"/>
        <v>1</v>
      </c>
      <c r="G4228" t="str">
        <f t="shared" si="394"/>
        <v>N/A</v>
      </c>
      <c r="K4228" s="28">
        <v>4214</v>
      </c>
      <c r="L4228" s="28" t="s">
        <v>18</v>
      </c>
      <c r="M4228" s="28" t="s">
        <v>2</v>
      </c>
      <c r="N4228" t="b">
        <f t="shared" si="395"/>
        <v>1</v>
      </c>
      <c r="O4228" t="b">
        <f t="shared" si="396"/>
        <v>1</v>
      </c>
      <c r="P4228" t="str">
        <f t="shared" si="397"/>
        <v>N/A</v>
      </c>
    </row>
    <row r="4229" spans="2:16" x14ac:dyDescent="0.25">
      <c r="B4229" s="23">
        <f>'Raw data (base scenario)'!A4221</f>
        <v>4215</v>
      </c>
      <c r="C4229" s="23" t="str">
        <f>'Raw data (base scenario)'!B4221</f>
        <v>S</v>
      </c>
      <c r="D4229" s="23" t="str">
        <f>'Raw data (base scenario)'!C4221</f>
        <v>H</v>
      </c>
      <c r="E4229" t="b">
        <f t="shared" si="392"/>
        <v>1</v>
      </c>
      <c r="F4229" t="b">
        <f t="shared" si="393"/>
        <v>1</v>
      </c>
      <c r="G4229" t="str">
        <f t="shared" si="394"/>
        <v>N/A</v>
      </c>
      <c r="K4229" s="28">
        <v>4215</v>
      </c>
      <c r="L4229" s="28" t="s">
        <v>3</v>
      </c>
      <c r="M4229" s="28" t="s">
        <v>1</v>
      </c>
      <c r="N4229" t="b">
        <f t="shared" si="395"/>
        <v>1</v>
      </c>
      <c r="O4229" t="b">
        <f t="shared" si="396"/>
        <v>1</v>
      </c>
      <c r="P4229" t="str">
        <f t="shared" si="397"/>
        <v>N/A</v>
      </c>
    </row>
    <row r="4230" spans="2:16" x14ac:dyDescent="0.25">
      <c r="B4230" s="23">
        <f>'Raw data (base scenario)'!A4222</f>
        <v>4216</v>
      </c>
      <c r="C4230" s="23" t="str">
        <f>'Raw data (base scenario)'!B4222</f>
        <v>S</v>
      </c>
      <c r="D4230" s="23" t="str">
        <f>'Raw data (base scenario)'!C4222</f>
        <v>H</v>
      </c>
      <c r="E4230" t="b">
        <f t="shared" si="392"/>
        <v>1</v>
      </c>
      <c r="F4230" t="b">
        <f t="shared" si="393"/>
        <v>1</v>
      </c>
      <c r="G4230" t="str">
        <f t="shared" si="394"/>
        <v>N/A</v>
      </c>
      <c r="K4230" s="28">
        <v>4216</v>
      </c>
      <c r="L4230" s="28" t="s">
        <v>3</v>
      </c>
      <c r="M4230" s="28" t="s">
        <v>1</v>
      </c>
      <c r="N4230" t="b">
        <f t="shared" si="395"/>
        <v>1</v>
      </c>
      <c r="O4230" t="b">
        <f t="shared" si="396"/>
        <v>1</v>
      </c>
      <c r="P4230" t="str">
        <f t="shared" si="397"/>
        <v>N/A</v>
      </c>
    </row>
    <row r="4231" spans="2:16" x14ac:dyDescent="0.25">
      <c r="B4231" s="23">
        <f>'Raw data (base scenario)'!A4223</f>
        <v>4217</v>
      </c>
      <c r="C4231" s="23" t="str">
        <f>'Raw data (base scenario)'!B4223</f>
        <v>H</v>
      </c>
      <c r="D4231" s="23" t="str">
        <f>'Raw data (base scenario)'!C4223</f>
        <v>H</v>
      </c>
      <c r="E4231" t="b">
        <f t="shared" si="392"/>
        <v>1</v>
      </c>
      <c r="F4231" t="b">
        <f t="shared" si="393"/>
        <v>1</v>
      </c>
      <c r="G4231" t="str">
        <f t="shared" si="394"/>
        <v>N/A</v>
      </c>
      <c r="K4231" s="28">
        <v>4217</v>
      </c>
      <c r="L4231" s="28" t="s">
        <v>1</v>
      </c>
      <c r="M4231" s="28" t="s">
        <v>1</v>
      </c>
      <c r="N4231" t="b">
        <f t="shared" si="395"/>
        <v>1</v>
      </c>
      <c r="O4231" t="b">
        <f t="shared" si="396"/>
        <v>1</v>
      </c>
      <c r="P4231" t="str">
        <f t="shared" si="397"/>
        <v>N/A</v>
      </c>
    </row>
    <row r="4232" spans="2:16" x14ac:dyDescent="0.25">
      <c r="B4232" s="23">
        <f>'Raw data (base scenario)'!A4224</f>
        <v>4218</v>
      </c>
      <c r="C4232" s="23" t="str">
        <f>'Raw data (base scenario)'!B4224</f>
        <v>I</v>
      </c>
      <c r="D4232" s="23" t="str">
        <f>'Raw data (base scenario)'!C4224</f>
        <v>D</v>
      </c>
      <c r="E4232" t="b">
        <f t="shared" si="392"/>
        <v>1</v>
      </c>
      <c r="F4232" t="b">
        <f t="shared" si="393"/>
        <v>1</v>
      </c>
      <c r="G4232" t="str">
        <f t="shared" si="394"/>
        <v>N/A</v>
      </c>
      <c r="K4232" s="28">
        <v>4218</v>
      </c>
      <c r="L4232" s="28" t="s">
        <v>18</v>
      </c>
      <c r="M4232" s="28" t="s">
        <v>2</v>
      </c>
      <c r="N4232" t="b">
        <f t="shared" si="395"/>
        <v>1</v>
      </c>
      <c r="O4232" t="b">
        <f t="shared" si="396"/>
        <v>1</v>
      </c>
      <c r="P4232" t="str">
        <f t="shared" si="397"/>
        <v>N/A</v>
      </c>
    </row>
    <row r="4233" spans="2:16" x14ac:dyDescent="0.25">
      <c r="B4233" s="23">
        <f>'Raw data (base scenario)'!A4225</f>
        <v>4219</v>
      </c>
      <c r="C4233" s="23" t="str">
        <f>'Raw data (base scenario)'!B4225</f>
        <v>I</v>
      </c>
      <c r="D4233" s="23" t="str">
        <f>'Raw data (base scenario)'!C4225</f>
        <v>I</v>
      </c>
      <c r="E4233" t="b">
        <f t="shared" si="392"/>
        <v>1</v>
      </c>
      <c r="F4233" t="b">
        <f t="shared" si="393"/>
        <v>1</v>
      </c>
      <c r="G4233" t="str">
        <f t="shared" si="394"/>
        <v>N/A</v>
      </c>
      <c r="K4233" s="28">
        <v>4219</v>
      </c>
      <c r="L4233" s="28" t="s">
        <v>18</v>
      </c>
      <c r="M4233" s="28" t="s">
        <v>18</v>
      </c>
      <c r="N4233" t="b">
        <f t="shared" si="395"/>
        <v>1</v>
      </c>
      <c r="O4233" t="b">
        <f t="shared" si="396"/>
        <v>1</v>
      </c>
      <c r="P4233" t="str">
        <f t="shared" si="397"/>
        <v>N/A</v>
      </c>
    </row>
    <row r="4234" spans="2:16" x14ac:dyDescent="0.25">
      <c r="B4234" s="23">
        <f>'Raw data (base scenario)'!A4226</f>
        <v>4220</v>
      </c>
      <c r="C4234" s="23" t="str">
        <f>'Raw data (base scenario)'!B4226</f>
        <v>S</v>
      </c>
      <c r="D4234" s="23" t="str">
        <f>'Raw data (base scenario)'!C4226</f>
        <v>S</v>
      </c>
      <c r="E4234" t="b">
        <f t="shared" si="392"/>
        <v>1</v>
      </c>
      <c r="F4234" t="b">
        <f t="shared" si="393"/>
        <v>1</v>
      </c>
      <c r="G4234" t="str">
        <f t="shared" si="394"/>
        <v>N/A</v>
      </c>
      <c r="K4234" s="28">
        <v>4220</v>
      </c>
      <c r="L4234" s="28" t="s">
        <v>3</v>
      </c>
      <c r="M4234" s="28" t="s">
        <v>3</v>
      </c>
      <c r="N4234" t="b">
        <f t="shared" si="395"/>
        <v>1</v>
      </c>
      <c r="O4234" t="b">
        <f t="shared" si="396"/>
        <v>1</v>
      </c>
      <c r="P4234" t="str">
        <f t="shared" si="397"/>
        <v>N/A</v>
      </c>
    </row>
    <row r="4235" spans="2:16" x14ac:dyDescent="0.25">
      <c r="B4235" s="23">
        <f>'Raw data (base scenario)'!A4227</f>
        <v>4221</v>
      </c>
      <c r="C4235" s="23" t="str">
        <f>'Raw data (base scenario)'!B4227</f>
        <v>S</v>
      </c>
      <c r="D4235" s="23" t="str">
        <f>'Raw data (base scenario)'!C4227</f>
        <v>H</v>
      </c>
      <c r="E4235" t="b">
        <f t="shared" si="392"/>
        <v>1</v>
      </c>
      <c r="F4235" t="b">
        <f t="shared" si="393"/>
        <v>1</v>
      </c>
      <c r="G4235" t="str">
        <f t="shared" si="394"/>
        <v>N/A</v>
      </c>
      <c r="K4235" s="28">
        <v>4221</v>
      </c>
      <c r="L4235" s="28" t="s">
        <v>3</v>
      </c>
      <c r="M4235" s="28" t="s">
        <v>1</v>
      </c>
      <c r="N4235" t="b">
        <f t="shared" si="395"/>
        <v>1</v>
      </c>
      <c r="O4235" t="b">
        <f t="shared" si="396"/>
        <v>1</v>
      </c>
      <c r="P4235" t="str">
        <f t="shared" si="397"/>
        <v>N/A</v>
      </c>
    </row>
    <row r="4236" spans="2:16" x14ac:dyDescent="0.25">
      <c r="B4236" s="23">
        <f>'Raw data (base scenario)'!A4228</f>
        <v>4222</v>
      </c>
      <c r="C4236" s="23" t="str">
        <f>'Raw data (base scenario)'!B4228</f>
        <v>I</v>
      </c>
      <c r="D4236" s="23" t="str">
        <f>'Raw data (base scenario)'!C4228</f>
        <v>D</v>
      </c>
      <c r="E4236" t="b">
        <f t="shared" si="392"/>
        <v>1</v>
      </c>
      <c r="F4236" t="b">
        <f t="shared" si="393"/>
        <v>1</v>
      </c>
      <c r="G4236" t="str">
        <f t="shared" si="394"/>
        <v>N/A</v>
      </c>
      <c r="K4236" s="28">
        <v>4222</v>
      </c>
      <c r="L4236" s="28" t="s">
        <v>18</v>
      </c>
      <c r="M4236" s="28" t="s">
        <v>2</v>
      </c>
      <c r="N4236" t="b">
        <f t="shared" si="395"/>
        <v>1</v>
      </c>
      <c r="O4236" t="b">
        <f t="shared" si="396"/>
        <v>1</v>
      </c>
      <c r="P4236" t="str">
        <f t="shared" si="397"/>
        <v>N/A</v>
      </c>
    </row>
    <row r="4237" spans="2:16" x14ac:dyDescent="0.25">
      <c r="B4237" s="23">
        <f>'Raw data (base scenario)'!A4229</f>
        <v>4223</v>
      </c>
      <c r="C4237" s="23" t="str">
        <f>'Raw data (base scenario)'!B4229</f>
        <v>I</v>
      </c>
      <c r="D4237" s="23" t="str">
        <f>'Raw data (base scenario)'!C4229</f>
        <v>I</v>
      </c>
      <c r="E4237" t="b">
        <f t="shared" si="392"/>
        <v>1</v>
      </c>
      <c r="F4237" t="b">
        <f t="shared" si="393"/>
        <v>1</v>
      </c>
      <c r="G4237" t="str">
        <f t="shared" si="394"/>
        <v>N/A</v>
      </c>
      <c r="K4237" s="28">
        <v>4223</v>
      </c>
      <c r="L4237" s="28" t="s">
        <v>18</v>
      </c>
      <c r="M4237" s="28" t="s">
        <v>18</v>
      </c>
      <c r="N4237" t="b">
        <f t="shared" si="395"/>
        <v>1</v>
      </c>
      <c r="O4237" t="b">
        <f t="shared" si="396"/>
        <v>1</v>
      </c>
      <c r="P4237" t="str">
        <f t="shared" si="397"/>
        <v>N/A</v>
      </c>
    </row>
    <row r="4238" spans="2:16" x14ac:dyDescent="0.25">
      <c r="B4238" s="23">
        <f>'Raw data (base scenario)'!A4230</f>
        <v>4224</v>
      </c>
      <c r="C4238" s="23" t="str">
        <f>'Raw data (base scenario)'!B4230</f>
        <v>S</v>
      </c>
      <c r="D4238" s="23" t="str">
        <f>'Raw data (base scenario)'!C4230</f>
        <v>H</v>
      </c>
      <c r="E4238" t="b">
        <f t="shared" si="392"/>
        <v>1</v>
      </c>
      <c r="F4238" t="b">
        <f t="shared" si="393"/>
        <v>1</v>
      </c>
      <c r="G4238" t="str">
        <f t="shared" si="394"/>
        <v>N/A</v>
      </c>
      <c r="K4238" s="28">
        <v>4224</v>
      </c>
      <c r="L4238" s="28" t="s">
        <v>3</v>
      </c>
      <c r="M4238" s="28" t="s">
        <v>1</v>
      </c>
      <c r="N4238" t="b">
        <f t="shared" si="395"/>
        <v>1</v>
      </c>
      <c r="O4238" t="b">
        <f t="shared" si="396"/>
        <v>1</v>
      </c>
      <c r="P4238" t="str">
        <f t="shared" si="397"/>
        <v>N/A</v>
      </c>
    </row>
    <row r="4239" spans="2:16" x14ac:dyDescent="0.25">
      <c r="B4239" s="23">
        <f>'Raw data (base scenario)'!A4231</f>
        <v>4225</v>
      </c>
      <c r="C4239" s="23" t="str">
        <f>'Raw data (base scenario)'!B4231</f>
        <v>I</v>
      </c>
      <c r="D4239" s="23" t="str">
        <f>'Raw data (base scenario)'!C4231</f>
        <v>D</v>
      </c>
      <c r="E4239" t="b">
        <f t="shared" ref="E4239:E4302" si="398">OR(C4239=$A$4,C4239=$A$5,C4239=$A$6,C4239=$A$7)</f>
        <v>1</v>
      </c>
      <c r="F4239" t="b">
        <f t="shared" ref="F4239:F4302" si="399">OR(D4239=$A$4,D4239=$A$5,D4239=$A$6,D4239=$A$7)</f>
        <v>1</v>
      </c>
      <c r="G4239" t="str">
        <f t="shared" si="394"/>
        <v>N/A</v>
      </c>
      <c r="K4239" s="28">
        <v>4225</v>
      </c>
      <c r="L4239" s="28" t="s">
        <v>18</v>
      </c>
      <c r="M4239" s="28" t="s">
        <v>2</v>
      </c>
      <c r="N4239" t="b">
        <f t="shared" si="395"/>
        <v>1</v>
      </c>
      <c r="O4239" t="b">
        <f t="shared" si="396"/>
        <v>1</v>
      </c>
      <c r="P4239" t="str">
        <f t="shared" si="397"/>
        <v>N/A</v>
      </c>
    </row>
    <row r="4240" spans="2:16" x14ac:dyDescent="0.25">
      <c r="B4240" s="23">
        <f>'Raw data (base scenario)'!A4232</f>
        <v>4226</v>
      </c>
      <c r="C4240" s="23" t="str">
        <f>'Raw data (base scenario)'!B4232</f>
        <v>H</v>
      </c>
      <c r="D4240" s="23" t="str">
        <f>'Raw data (base scenario)'!C4232</f>
        <v>H</v>
      </c>
      <c r="E4240" t="b">
        <f t="shared" si="398"/>
        <v>1</v>
      </c>
      <c r="F4240" t="b">
        <f t="shared" si="399"/>
        <v>1</v>
      </c>
      <c r="G4240" t="str">
        <f t="shared" ref="G4240:G4303" si="400">IF(C4240="D",D4240="D","N/A")</f>
        <v>N/A</v>
      </c>
      <c r="K4240" s="28">
        <v>4226</v>
      </c>
      <c r="L4240" s="28" t="s">
        <v>1</v>
      </c>
      <c r="M4240" s="28" t="s">
        <v>1</v>
      </c>
      <c r="N4240" t="b">
        <f t="shared" ref="N4240:N4303" si="401">OR(L4240=$A$4,L4240=$A$5,L4240=$A$6,L4240=$A$7)</f>
        <v>1</v>
      </c>
      <c r="O4240" t="b">
        <f t="shared" ref="O4240:O4303" si="402">OR(M4240=$A$4,M4240=$A$5,M4240=$A$6,M4240=$A$7)</f>
        <v>1</v>
      </c>
      <c r="P4240" t="str">
        <f t="shared" ref="P4240:P4303" si="403">IF(L4240="D",M4240="D","N/A")</f>
        <v>N/A</v>
      </c>
    </row>
    <row r="4241" spans="2:16" x14ac:dyDescent="0.25">
      <c r="B4241" s="23">
        <f>'Raw data (base scenario)'!A4233</f>
        <v>4227</v>
      </c>
      <c r="C4241" s="23" t="str">
        <f>'Raw data (base scenario)'!B4233</f>
        <v>H</v>
      </c>
      <c r="D4241" s="23" t="str">
        <f>'Raw data (base scenario)'!C4233</f>
        <v>H</v>
      </c>
      <c r="E4241" t="b">
        <f t="shared" si="398"/>
        <v>1</v>
      </c>
      <c r="F4241" t="b">
        <f t="shared" si="399"/>
        <v>1</v>
      </c>
      <c r="G4241" t="str">
        <f t="shared" si="400"/>
        <v>N/A</v>
      </c>
      <c r="K4241" s="28">
        <v>4227</v>
      </c>
      <c r="L4241" s="28" t="s">
        <v>1</v>
      </c>
      <c r="M4241" s="28" t="s">
        <v>1</v>
      </c>
      <c r="N4241" t="b">
        <f t="shared" si="401"/>
        <v>1</v>
      </c>
      <c r="O4241" t="b">
        <f t="shared" si="402"/>
        <v>1</v>
      </c>
      <c r="P4241" t="str">
        <f t="shared" si="403"/>
        <v>N/A</v>
      </c>
    </row>
    <row r="4242" spans="2:16" x14ac:dyDescent="0.25">
      <c r="B4242" s="23">
        <f>'Raw data (base scenario)'!A4234</f>
        <v>4228</v>
      </c>
      <c r="C4242" s="23" t="str">
        <f>'Raw data (base scenario)'!B4234</f>
        <v>I</v>
      </c>
      <c r="D4242" s="23" t="str">
        <f>'Raw data (base scenario)'!C4234</f>
        <v>S</v>
      </c>
      <c r="E4242" t="b">
        <f t="shared" si="398"/>
        <v>1</v>
      </c>
      <c r="F4242" t="b">
        <f t="shared" si="399"/>
        <v>1</v>
      </c>
      <c r="G4242" t="str">
        <f t="shared" si="400"/>
        <v>N/A</v>
      </c>
      <c r="K4242" s="28">
        <v>4228</v>
      </c>
      <c r="L4242" s="28" t="s">
        <v>18</v>
      </c>
      <c r="M4242" s="28" t="s">
        <v>3</v>
      </c>
      <c r="N4242" t="b">
        <f t="shared" si="401"/>
        <v>1</v>
      </c>
      <c r="O4242" t="b">
        <f t="shared" si="402"/>
        <v>1</v>
      </c>
      <c r="P4242" t="str">
        <f t="shared" si="403"/>
        <v>N/A</v>
      </c>
    </row>
    <row r="4243" spans="2:16" x14ac:dyDescent="0.25">
      <c r="B4243" s="23">
        <f>'Raw data (base scenario)'!A4235</f>
        <v>4229</v>
      </c>
      <c r="C4243" s="23" t="str">
        <f>'Raw data (base scenario)'!B4235</f>
        <v>I</v>
      </c>
      <c r="D4243" s="23" t="str">
        <f>'Raw data (base scenario)'!C4235</f>
        <v>I</v>
      </c>
      <c r="E4243" t="b">
        <f t="shared" si="398"/>
        <v>1</v>
      </c>
      <c r="F4243" t="b">
        <f t="shared" si="399"/>
        <v>1</v>
      </c>
      <c r="G4243" t="str">
        <f t="shared" si="400"/>
        <v>N/A</v>
      </c>
      <c r="K4243" s="28">
        <v>4229</v>
      </c>
      <c r="L4243" s="28" t="s">
        <v>18</v>
      </c>
      <c r="M4243" s="28" t="s">
        <v>18</v>
      </c>
      <c r="N4243" t="b">
        <f t="shared" si="401"/>
        <v>1</v>
      </c>
      <c r="O4243" t="b">
        <f t="shared" si="402"/>
        <v>1</v>
      </c>
      <c r="P4243" t="str">
        <f t="shared" si="403"/>
        <v>N/A</v>
      </c>
    </row>
    <row r="4244" spans="2:16" x14ac:dyDescent="0.25">
      <c r="B4244" s="23">
        <f>'Raw data (base scenario)'!A4236</f>
        <v>4230</v>
      </c>
      <c r="C4244" s="23" t="str">
        <f>'Raw data (base scenario)'!B4236</f>
        <v>S</v>
      </c>
      <c r="D4244" s="23" t="str">
        <f>'Raw data (base scenario)'!C4236</f>
        <v>H</v>
      </c>
      <c r="E4244" t="b">
        <f t="shared" si="398"/>
        <v>1</v>
      </c>
      <c r="F4244" t="b">
        <f t="shared" si="399"/>
        <v>1</v>
      </c>
      <c r="G4244" t="str">
        <f t="shared" si="400"/>
        <v>N/A</v>
      </c>
      <c r="K4244" s="28">
        <v>4230</v>
      </c>
      <c r="L4244" s="28" t="s">
        <v>3</v>
      </c>
      <c r="M4244" s="28" t="s">
        <v>1</v>
      </c>
      <c r="N4244" t="b">
        <f t="shared" si="401"/>
        <v>1</v>
      </c>
      <c r="O4244" t="b">
        <f t="shared" si="402"/>
        <v>1</v>
      </c>
      <c r="P4244" t="str">
        <f t="shared" si="403"/>
        <v>N/A</v>
      </c>
    </row>
    <row r="4245" spans="2:16" x14ac:dyDescent="0.25">
      <c r="B4245" s="23">
        <f>'Raw data (base scenario)'!A4237</f>
        <v>4231</v>
      </c>
      <c r="C4245" s="23" t="str">
        <f>'Raw data (base scenario)'!B4237</f>
        <v>I</v>
      </c>
      <c r="D4245" s="23" t="str">
        <f>'Raw data (base scenario)'!C4237</f>
        <v>D</v>
      </c>
      <c r="E4245" t="b">
        <f t="shared" si="398"/>
        <v>1</v>
      </c>
      <c r="F4245" t="b">
        <f t="shared" si="399"/>
        <v>1</v>
      </c>
      <c r="G4245" t="str">
        <f t="shared" si="400"/>
        <v>N/A</v>
      </c>
      <c r="K4245" s="28">
        <v>4231</v>
      </c>
      <c r="L4245" s="28" t="s">
        <v>18</v>
      </c>
      <c r="M4245" s="28" t="s">
        <v>2</v>
      </c>
      <c r="N4245" t="b">
        <f t="shared" si="401"/>
        <v>1</v>
      </c>
      <c r="O4245" t="b">
        <f t="shared" si="402"/>
        <v>1</v>
      </c>
      <c r="P4245" t="str">
        <f t="shared" si="403"/>
        <v>N/A</v>
      </c>
    </row>
    <row r="4246" spans="2:16" x14ac:dyDescent="0.25">
      <c r="B4246" s="23">
        <f>'Raw data (base scenario)'!A4238</f>
        <v>4232</v>
      </c>
      <c r="C4246" s="23" t="str">
        <f>'Raw data (base scenario)'!B4238</f>
        <v>S</v>
      </c>
      <c r="D4246" s="23" t="str">
        <f>'Raw data (base scenario)'!C4238</f>
        <v>H</v>
      </c>
      <c r="E4246" t="b">
        <f t="shared" si="398"/>
        <v>1</v>
      </c>
      <c r="F4246" t="b">
        <f t="shared" si="399"/>
        <v>1</v>
      </c>
      <c r="G4246" t="str">
        <f t="shared" si="400"/>
        <v>N/A</v>
      </c>
      <c r="K4246" s="28">
        <v>4232</v>
      </c>
      <c r="L4246" s="28" t="s">
        <v>3</v>
      </c>
      <c r="M4246" s="28" t="s">
        <v>1</v>
      </c>
      <c r="N4246" t="b">
        <f t="shared" si="401"/>
        <v>1</v>
      </c>
      <c r="O4246" t="b">
        <f t="shared" si="402"/>
        <v>1</v>
      </c>
      <c r="P4246" t="str">
        <f t="shared" si="403"/>
        <v>N/A</v>
      </c>
    </row>
    <row r="4247" spans="2:16" x14ac:dyDescent="0.25">
      <c r="B4247" s="23">
        <f>'Raw data (base scenario)'!A4239</f>
        <v>4233</v>
      </c>
      <c r="C4247" s="23" t="str">
        <f>'Raw data (base scenario)'!B4239</f>
        <v>I</v>
      </c>
      <c r="D4247" s="23" t="str">
        <f>'Raw data (base scenario)'!C4239</f>
        <v>D</v>
      </c>
      <c r="E4247" t="b">
        <f t="shared" si="398"/>
        <v>1</v>
      </c>
      <c r="F4247" t="b">
        <f t="shared" si="399"/>
        <v>1</v>
      </c>
      <c r="G4247" t="str">
        <f t="shared" si="400"/>
        <v>N/A</v>
      </c>
      <c r="K4247" s="28">
        <v>4233</v>
      </c>
      <c r="L4247" s="28" t="s">
        <v>18</v>
      </c>
      <c r="M4247" s="28" t="s">
        <v>2</v>
      </c>
      <c r="N4247" t="b">
        <f t="shared" si="401"/>
        <v>1</v>
      </c>
      <c r="O4247" t="b">
        <f t="shared" si="402"/>
        <v>1</v>
      </c>
      <c r="P4247" t="str">
        <f t="shared" si="403"/>
        <v>N/A</v>
      </c>
    </row>
    <row r="4248" spans="2:16" x14ac:dyDescent="0.25">
      <c r="B4248" s="23">
        <f>'Raw data (base scenario)'!A4240</f>
        <v>4234</v>
      </c>
      <c r="C4248" s="23" t="str">
        <f>'Raw data (base scenario)'!B4240</f>
        <v>D</v>
      </c>
      <c r="D4248" s="23" t="str">
        <f>'Raw data (base scenario)'!C4240</f>
        <v>D</v>
      </c>
      <c r="E4248" t="b">
        <f t="shared" si="398"/>
        <v>1</v>
      </c>
      <c r="F4248" t="b">
        <f t="shared" si="399"/>
        <v>1</v>
      </c>
      <c r="G4248" t="b">
        <f t="shared" si="400"/>
        <v>1</v>
      </c>
      <c r="K4248" s="28">
        <v>4234</v>
      </c>
      <c r="L4248" s="28" t="s">
        <v>2</v>
      </c>
      <c r="M4248" s="28" t="s">
        <v>2</v>
      </c>
      <c r="N4248" t="b">
        <f t="shared" si="401"/>
        <v>1</v>
      </c>
      <c r="O4248" t="b">
        <f t="shared" si="402"/>
        <v>1</v>
      </c>
      <c r="P4248" t="b">
        <f t="shared" si="403"/>
        <v>1</v>
      </c>
    </row>
    <row r="4249" spans="2:16" x14ac:dyDescent="0.25">
      <c r="B4249" s="23">
        <f>'Raw data (base scenario)'!A4241</f>
        <v>4235</v>
      </c>
      <c r="C4249" s="23" t="str">
        <f>'Raw data (base scenario)'!B4241</f>
        <v>D</v>
      </c>
      <c r="D4249" s="23" t="str">
        <f>'Raw data (base scenario)'!C4241</f>
        <v>D</v>
      </c>
      <c r="E4249" t="b">
        <f t="shared" si="398"/>
        <v>1</v>
      </c>
      <c r="F4249" t="b">
        <f t="shared" si="399"/>
        <v>1</v>
      </c>
      <c r="G4249" t="b">
        <f t="shared" si="400"/>
        <v>1</v>
      </c>
      <c r="K4249" s="28">
        <v>4235</v>
      </c>
      <c r="L4249" s="28" t="s">
        <v>2</v>
      </c>
      <c r="M4249" s="28" t="s">
        <v>2</v>
      </c>
      <c r="N4249" t="b">
        <f t="shared" si="401"/>
        <v>1</v>
      </c>
      <c r="O4249" t="b">
        <f t="shared" si="402"/>
        <v>1</v>
      </c>
      <c r="P4249" t="b">
        <f t="shared" si="403"/>
        <v>1</v>
      </c>
    </row>
    <row r="4250" spans="2:16" x14ac:dyDescent="0.25">
      <c r="B4250" s="23">
        <f>'Raw data (base scenario)'!A4242</f>
        <v>4236</v>
      </c>
      <c r="C4250" s="23" t="str">
        <f>'Raw data (base scenario)'!B4242</f>
        <v>I</v>
      </c>
      <c r="D4250" s="23" t="str">
        <f>'Raw data (base scenario)'!C4242</f>
        <v>D</v>
      </c>
      <c r="E4250" t="b">
        <f t="shared" si="398"/>
        <v>1</v>
      </c>
      <c r="F4250" t="b">
        <f t="shared" si="399"/>
        <v>1</v>
      </c>
      <c r="G4250" t="str">
        <f t="shared" si="400"/>
        <v>N/A</v>
      </c>
      <c r="K4250" s="28">
        <v>4236</v>
      </c>
      <c r="L4250" s="28" t="s">
        <v>18</v>
      </c>
      <c r="M4250" s="28" t="s">
        <v>2</v>
      </c>
      <c r="N4250" t="b">
        <f t="shared" si="401"/>
        <v>1</v>
      </c>
      <c r="O4250" t="b">
        <f t="shared" si="402"/>
        <v>1</v>
      </c>
      <c r="P4250" t="str">
        <f t="shared" si="403"/>
        <v>N/A</v>
      </c>
    </row>
    <row r="4251" spans="2:16" x14ac:dyDescent="0.25">
      <c r="B4251" s="23">
        <f>'Raw data (base scenario)'!A4243</f>
        <v>4237</v>
      </c>
      <c r="C4251" s="23" t="str">
        <f>'Raw data (base scenario)'!B4243</f>
        <v>H</v>
      </c>
      <c r="D4251" s="23" t="str">
        <f>'Raw data (base scenario)'!C4243</f>
        <v>H</v>
      </c>
      <c r="E4251" t="b">
        <f t="shared" si="398"/>
        <v>1</v>
      </c>
      <c r="F4251" t="b">
        <f t="shared" si="399"/>
        <v>1</v>
      </c>
      <c r="G4251" t="str">
        <f t="shared" si="400"/>
        <v>N/A</v>
      </c>
      <c r="K4251" s="28">
        <v>4237</v>
      </c>
      <c r="L4251" s="28" t="s">
        <v>1</v>
      </c>
      <c r="M4251" s="28" t="s">
        <v>1</v>
      </c>
      <c r="N4251" t="b">
        <f t="shared" si="401"/>
        <v>1</v>
      </c>
      <c r="O4251" t="b">
        <f t="shared" si="402"/>
        <v>1</v>
      </c>
      <c r="P4251" t="str">
        <f t="shared" si="403"/>
        <v>N/A</v>
      </c>
    </row>
    <row r="4252" spans="2:16" x14ac:dyDescent="0.25">
      <c r="B4252" s="23">
        <f>'Raw data (base scenario)'!A4244</f>
        <v>4238</v>
      </c>
      <c r="C4252" s="23" t="str">
        <f>'Raw data (base scenario)'!B4244</f>
        <v>I</v>
      </c>
      <c r="D4252" s="23" t="str">
        <f>'Raw data (base scenario)'!C4244</f>
        <v>I</v>
      </c>
      <c r="E4252" t="b">
        <f t="shared" si="398"/>
        <v>1</v>
      </c>
      <c r="F4252" t="b">
        <f t="shared" si="399"/>
        <v>1</v>
      </c>
      <c r="G4252" t="str">
        <f t="shared" si="400"/>
        <v>N/A</v>
      </c>
      <c r="K4252" s="28">
        <v>4238</v>
      </c>
      <c r="L4252" s="28" t="s">
        <v>18</v>
      </c>
      <c r="M4252" s="28" t="s">
        <v>18</v>
      </c>
      <c r="N4252" t="b">
        <f t="shared" si="401"/>
        <v>1</v>
      </c>
      <c r="O4252" t="b">
        <f t="shared" si="402"/>
        <v>1</v>
      </c>
      <c r="P4252" t="str">
        <f t="shared" si="403"/>
        <v>N/A</v>
      </c>
    </row>
    <row r="4253" spans="2:16" x14ac:dyDescent="0.25">
      <c r="B4253" s="23">
        <f>'Raw data (base scenario)'!A4245</f>
        <v>4239</v>
      </c>
      <c r="C4253" s="23" t="str">
        <f>'Raw data (base scenario)'!B4245</f>
        <v>S</v>
      </c>
      <c r="D4253" s="23" t="str">
        <f>'Raw data (base scenario)'!C4245</f>
        <v>H</v>
      </c>
      <c r="E4253" t="b">
        <f t="shared" si="398"/>
        <v>1</v>
      </c>
      <c r="F4253" t="b">
        <f t="shared" si="399"/>
        <v>1</v>
      </c>
      <c r="G4253" t="str">
        <f t="shared" si="400"/>
        <v>N/A</v>
      </c>
      <c r="K4253" s="28">
        <v>4239</v>
      </c>
      <c r="L4253" s="28" t="s">
        <v>3</v>
      </c>
      <c r="M4253" s="28" t="s">
        <v>1</v>
      </c>
      <c r="N4253" t="b">
        <f t="shared" si="401"/>
        <v>1</v>
      </c>
      <c r="O4253" t="b">
        <f t="shared" si="402"/>
        <v>1</v>
      </c>
      <c r="P4253" t="str">
        <f t="shared" si="403"/>
        <v>N/A</v>
      </c>
    </row>
    <row r="4254" spans="2:16" x14ac:dyDescent="0.25">
      <c r="B4254" s="23">
        <f>'Raw data (base scenario)'!A4246</f>
        <v>4240</v>
      </c>
      <c r="C4254" s="23" t="str">
        <f>'Raw data (base scenario)'!B4246</f>
        <v>S</v>
      </c>
      <c r="D4254" s="23" t="str">
        <f>'Raw data (base scenario)'!C4246</f>
        <v>H</v>
      </c>
      <c r="E4254" t="b">
        <f t="shared" si="398"/>
        <v>1</v>
      </c>
      <c r="F4254" t="b">
        <f t="shared" si="399"/>
        <v>1</v>
      </c>
      <c r="G4254" t="str">
        <f t="shared" si="400"/>
        <v>N/A</v>
      </c>
      <c r="K4254" s="28">
        <v>4240</v>
      </c>
      <c r="L4254" s="28" t="s">
        <v>3</v>
      </c>
      <c r="M4254" s="28" t="s">
        <v>1</v>
      </c>
      <c r="N4254" t="b">
        <f t="shared" si="401"/>
        <v>1</v>
      </c>
      <c r="O4254" t="b">
        <f t="shared" si="402"/>
        <v>1</v>
      </c>
      <c r="P4254" t="str">
        <f t="shared" si="403"/>
        <v>N/A</v>
      </c>
    </row>
    <row r="4255" spans="2:16" x14ac:dyDescent="0.25">
      <c r="B4255" s="23">
        <f>'Raw data (base scenario)'!A4247</f>
        <v>4241</v>
      </c>
      <c r="C4255" s="23" t="str">
        <f>'Raw data (base scenario)'!B4247</f>
        <v>H</v>
      </c>
      <c r="D4255" s="23" t="str">
        <f>'Raw data (base scenario)'!C4247</f>
        <v>H</v>
      </c>
      <c r="E4255" t="b">
        <f t="shared" si="398"/>
        <v>1</v>
      </c>
      <c r="F4255" t="b">
        <f t="shared" si="399"/>
        <v>1</v>
      </c>
      <c r="G4255" t="str">
        <f t="shared" si="400"/>
        <v>N/A</v>
      </c>
      <c r="K4255" s="28">
        <v>4241</v>
      </c>
      <c r="L4255" s="28" t="s">
        <v>1</v>
      </c>
      <c r="M4255" s="28" t="s">
        <v>1</v>
      </c>
      <c r="N4255" t="b">
        <f t="shared" si="401"/>
        <v>1</v>
      </c>
      <c r="O4255" t="b">
        <f t="shared" si="402"/>
        <v>1</v>
      </c>
      <c r="P4255" t="str">
        <f t="shared" si="403"/>
        <v>N/A</v>
      </c>
    </row>
    <row r="4256" spans="2:16" x14ac:dyDescent="0.25">
      <c r="B4256" s="23">
        <f>'Raw data (base scenario)'!A4248</f>
        <v>4242</v>
      </c>
      <c r="C4256" s="23" t="str">
        <f>'Raw data (base scenario)'!B4248</f>
        <v>S</v>
      </c>
      <c r="D4256" s="23" t="str">
        <f>'Raw data (base scenario)'!C4248</f>
        <v>H</v>
      </c>
      <c r="E4256" t="b">
        <f t="shared" si="398"/>
        <v>1</v>
      </c>
      <c r="F4256" t="b">
        <f t="shared" si="399"/>
        <v>1</v>
      </c>
      <c r="G4256" t="str">
        <f t="shared" si="400"/>
        <v>N/A</v>
      </c>
      <c r="K4256" s="28">
        <v>4242</v>
      </c>
      <c r="L4256" s="28" t="s">
        <v>3</v>
      </c>
      <c r="M4256" s="28" t="s">
        <v>1</v>
      </c>
      <c r="N4256" t="b">
        <f t="shared" si="401"/>
        <v>1</v>
      </c>
      <c r="O4256" t="b">
        <f t="shared" si="402"/>
        <v>1</v>
      </c>
      <c r="P4256" t="str">
        <f t="shared" si="403"/>
        <v>N/A</v>
      </c>
    </row>
    <row r="4257" spans="2:16" x14ac:dyDescent="0.25">
      <c r="B4257" s="23">
        <f>'Raw data (base scenario)'!A4249</f>
        <v>4243</v>
      </c>
      <c r="C4257" s="23" t="str">
        <f>'Raw data (base scenario)'!B4249</f>
        <v>H</v>
      </c>
      <c r="D4257" s="23" t="str">
        <f>'Raw data (base scenario)'!C4249</f>
        <v>H</v>
      </c>
      <c r="E4257" t="b">
        <f t="shared" si="398"/>
        <v>1</v>
      </c>
      <c r="F4257" t="b">
        <f t="shared" si="399"/>
        <v>1</v>
      </c>
      <c r="G4257" t="str">
        <f t="shared" si="400"/>
        <v>N/A</v>
      </c>
      <c r="K4257" s="28">
        <v>4243</v>
      </c>
      <c r="L4257" s="28" t="s">
        <v>1</v>
      </c>
      <c r="M4257" s="28" t="s">
        <v>1</v>
      </c>
      <c r="N4257" t="b">
        <f t="shared" si="401"/>
        <v>1</v>
      </c>
      <c r="O4257" t="b">
        <f t="shared" si="402"/>
        <v>1</v>
      </c>
      <c r="P4257" t="str">
        <f t="shared" si="403"/>
        <v>N/A</v>
      </c>
    </row>
    <row r="4258" spans="2:16" x14ac:dyDescent="0.25">
      <c r="B4258" s="23">
        <f>'Raw data (base scenario)'!A4250</f>
        <v>4244</v>
      </c>
      <c r="C4258" s="23" t="str">
        <f>'Raw data (base scenario)'!B4250</f>
        <v>H</v>
      </c>
      <c r="D4258" s="23" t="str">
        <f>'Raw data (base scenario)'!C4250</f>
        <v>H</v>
      </c>
      <c r="E4258" t="b">
        <f t="shared" si="398"/>
        <v>1</v>
      </c>
      <c r="F4258" t="b">
        <f t="shared" si="399"/>
        <v>1</v>
      </c>
      <c r="G4258" t="str">
        <f t="shared" si="400"/>
        <v>N/A</v>
      </c>
      <c r="K4258" s="28">
        <v>4244</v>
      </c>
      <c r="L4258" s="28" t="s">
        <v>1</v>
      </c>
      <c r="M4258" s="28" t="s">
        <v>1</v>
      </c>
      <c r="N4258" t="b">
        <f t="shared" si="401"/>
        <v>1</v>
      </c>
      <c r="O4258" t="b">
        <f t="shared" si="402"/>
        <v>1</v>
      </c>
      <c r="P4258" t="str">
        <f t="shared" si="403"/>
        <v>N/A</v>
      </c>
    </row>
    <row r="4259" spans="2:16" x14ac:dyDescent="0.25">
      <c r="B4259" s="23">
        <f>'Raw data (base scenario)'!A4251</f>
        <v>4245</v>
      </c>
      <c r="C4259" s="23" t="str">
        <f>'Raw data (base scenario)'!B4251</f>
        <v>D</v>
      </c>
      <c r="D4259" s="23" t="str">
        <f>'Raw data (base scenario)'!C4251</f>
        <v>D</v>
      </c>
      <c r="E4259" t="b">
        <f t="shared" si="398"/>
        <v>1</v>
      </c>
      <c r="F4259" t="b">
        <f t="shared" si="399"/>
        <v>1</v>
      </c>
      <c r="G4259" t="b">
        <f t="shared" si="400"/>
        <v>1</v>
      </c>
      <c r="K4259" s="28">
        <v>4245</v>
      </c>
      <c r="L4259" s="28" t="s">
        <v>2</v>
      </c>
      <c r="M4259" s="28" t="s">
        <v>2</v>
      </c>
      <c r="N4259" t="b">
        <f t="shared" si="401"/>
        <v>1</v>
      </c>
      <c r="O4259" t="b">
        <f t="shared" si="402"/>
        <v>1</v>
      </c>
      <c r="P4259" t="b">
        <f t="shared" si="403"/>
        <v>1</v>
      </c>
    </row>
    <row r="4260" spans="2:16" x14ac:dyDescent="0.25">
      <c r="B4260" s="23">
        <f>'Raw data (base scenario)'!A4252</f>
        <v>4246</v>
      </c>
      <c r="C4260" s="23" t="str">
        <f>'Raw data (base scenario)'!B4252</f>
        <v>I</v>
      </c>
      <c r="D4260" s="23" t="str">
        <f>'Raw data (base scenario)'!C4252</f>
        <v>I</v>
      </c>
      <c r="E4260" t="b">
        <f t="shared" si="398"/>
        <v>1</v>
      </c>
      <c r="F4260" t="b">
        <f t="shared" si="399"/>
        <v>1</v>
      </c>
      <c r="G4260" t="str">
        <f t="shared" si="400"/>
        <v>N/A</v>
      </c>
      <c r="K4260" s="28">
        <v>4246</v>
      </c>
      <c r="L4260" s="28" t="s">
        <v>18</v>
      </c>
      <c r="M4260" s="28" t="s">
        <v>18</v>
      </c>
      <c r="N4260" t="b">
        <f t="shared" si="401"/>
        <v>1</v>
      </c>
      <c r="O4260" t="b">
        <f t="shared" si="402"/>
        <v>1</v>
      </c>
      <c r="P4260" t="str">
        <f t="shared" si="403"/>
        <v>N/A</v>
      </c>
    </row>
    <row r="4261" spans="2:16" x14ac:dyDescent="0.25">
      <c r="B4261" s="23">
        <f>'Raw data (base scenario)'!A4253</f>
        <v>4247</v>
      </c>
      <c r="C4261" s="23" t="str">
        <f>'Raw data (base scenario)'!B4253</f>
        <v>D</v>
      </c>
      <c r="D4261" s="23" t="str">
        <f>'Raw data (base scenario)'!C4253</f>
        <v>D</v>
      </c>
      <c r="E4261" t="b">
        <f t="shared" si="398"/>
        <v>1</v>
      </c>
      <c r="F4261" t="b">
        <f t="shared" si="399"/>
        <v>1</v>
      </c>
      <c r="G4261" t="b">
        <f t="shared" si="400"/>
        <v>1</v>
      </c>
      <c r="K4261" s="28">
        <v>4247</v>
      </c>
      <c r="L4261" s="28" t="s">
        <v>2</v>
      </c>
      <c r="M4261" s="28" t="s">
        <v>2</v>
      </c>
      <c r="N4261" t="b">
        <f t="shared" si="401"/>
        <v>1</v>
      </c>
      <c r="O4261" t="b">
        <f t="shared" si="402"/>
        <v>1</v>
      </c>
      <c r="P4261" t="b">
        <f t="shared" si="403"/>
        <v>1</v>
      </c>
    </row>
    <row r="4262" spans="2:16" x14ac:dyDescent="0.25">
      <c r="B4262" s="23">
        <f>'Raw data (base scenario)'!A4254</f>
        <v>4248</v>
      </c>
      <c r="C4262" s="23" t="str">
        <f>'Raw data (base scenario)'!B4254</f>
        <v>H</v>
      </c>
      <c r="D4262" s="23" t="str">
        <f>'Raw data (base scenario)'!C4254</f>
        <v>H</v>
      </c>
      <c r="E4262" t="b">
        <f t="shared" si="398"/>
        <v>1</v>
      </c>
      <c r="F4262" t="b">
        <f t="shared" si="399"/>
        <v>1</v>
      </c>
      <c r="G4262" t="str">
        <f t="shared" si="400"/>
        <v>N/A</v>
      </c>
      <c r="K4262" s="28">
        <v>4248</v>
      </c>
      <c r="L4262" s="28" t="s">
        <v>1</v>
      </c>
      <c r="M4262" s="28" t="s">
        <v>1</v>
      </c>
      <c r="N4262" t="b">
        <f t="shared" si="401"/>
        <v>1</v>
      </c>
      <c r="O4262" t="b">
        <f t="shared" si="402"/>
        <v>1</v>
      </c>
      <c r="P4262" t="str">
        <f t="shared" si="403"/>
        <v>N/A</v>
      </c>
    </row>
    <row r="4263" spans="2:16" x14ac:dyDescent="0.25">
      <c r="B4263" s="23">
        <f>'Raw data (base scenario)'!A4255</f>
        <v>4249</v>
      </c>
      <c r="C4263" s="23" t="str">
        <f>'Raw data (base scenario)'!B4255</f>
        <v>I</v>
      </c>
      <c r="D4263" s="23" t="str">
        <f>'Raw data (base scenario)'!C4255</f>
        <v>D</v>
      </c>
      <c r="E4263" t="b">
        <f t="shared" si="398"/>
        <v>1</v>
      </c>
      <c r="F4263" t="b">
        <f t="shared" si="399"/>
        <v>1</v>
      </c>
      <c r="G4263" t="str">
        <f t="shared" si="400"/>
        <v>N/A</v>
      </c>
      <c r="K4263" s="28">
        <v>4249</v>
      </c>
      <c r="L4263" s="28" t="s">
        <v>18</v>
      </c>
      <c r="M4263" s="28" t="s">
        <v>2</v>
      </c>
      <c r="N4263" t="b">
        <f t="shared" si="401"/>
        <v>1</v>
      </c>
      <c r="O4263" t="b">
        <f t="shared" si="402"/>
        <v>1</v>
      </c>
      <c r="P4263" t="str">
        <f t="shared" si="403"/>
        <v>N/A</v>
      </c>
    </row>
    <row r="4264" spans="2:16" x14ac:dyDescent="0.25">
      <c r="B4264" s="23">
        <f>'Raw data (base scenario)'!A4256</f>
        <v>4250</v>
      </c>
      <c r="C4264" s="23" t="str">
        <f>'Raw data (base scenario)'!B4256</f>
        <v>I</v>
      </c>
      <c r="D4264" s="23" t="str">
        <f>'Raw data (base scenario)'!C4256</f>
        <v>D</v>
      </c>
      <c r="E4264" t="b">
        <f t="shared" si="398"/>
        <v>1</v>
      </c>
      <c r="F4264" t="b">
        <f t="shared" si="399"/>
        <v>1</v>
      </c>
      <c r="G4264" t="str">
        <f t="shared" si="400"/>
        <v>N/A</v>
      </c>
      <c r="K4264" s="28">
        <v>4250</v>
      </c>
      <c r="L4264" s="28" t="s">
        <v>18</v>
      </c>
      <c r="M4264" s="28" t="s">
        <v>2</v>
      </c>
      <c r="N4264" t="b">
        <f t="shared" si="401"/>
        <v>1</v>
      </c>
      <c r="O4264" t="b">
        <f t="shared" si="402"/>
        <v>1</v>
      </c>
      <c r="P4264" t="str">
        <f t="shared" si="403"/>
        <v>N/A</v>
      </c>
    </row>
    <row r="4265" spans="2:16" x14ac:dyDescent="0.25">
      <c r="B4265" s="23">
        <f>'Raw data (base scenario)'!A4257</f>
        <v>4251</v>
      </c>
      <c r="C4265" s="23" t="str">
        <f>'Raw data (base scenario)'!B4257</f>
        <v>D</v>
      </c>
      <c r="D4265" s="23" t="str">
        <f>'Raw data (base scenario)'!C4257</f>
        <v>D</v>
      </c>
      <c r="E4265" t="b">
        <f t="shared" si="398"/>
        <v>1</v>
      </c>
      <c r="F4265" t="b">
        <f t="shared" si="399"/>
        <v>1</v>
      </c>
      <c r="G4265" t="b">
        <f t="shared" si="400"/>
        <v>1</v>
      </c>
      <c r="K4265" s="28">
        <v>4251</v>
      </c>
      <c r="L4265" s="28" t="s">
        <v>2</v>
      </c>
      <c r="M4265" s="28" t="s">
        <v>2</v>
      </c>
      <c r="N4265" t="b">
        <f t="shared" si="401"/>
        <v>1</v>
      </c>
      <c r="O4265" t="b">
        <f t="shared" si="402"/>
        <v>1</v>
      </c>
      <c r="P4265" t="b">
        <f t="shared" si="403"/>
        <v>1</v>
      </c>
    </row>
    <row r="4266" spans="2:16" x14ac:dyDescent="0.25">
      <c r="B4266" s="23">
        <f>'Raw data (base scenario)'!A4258</f>
        <v>4252</v>
      </c>
      <c r="C4266" s="23" t="str">
        <f>'Raw data (base scenario)'!B4258</f>
        <v>I</v>
      </c>
      <c r="D4266" s="23" t="str">
        <f>'Raw data (base scenario)'!C4258</f>
        <v>S</v>
      </c>
      <c r="E4266" t="b">
        <f t="shared" si="398"/>
        <v>1</v>
      </c>
      <c r="F4266" t="b">
        <f t="shared" si="399"/>
        <v>1</v>
      </c>
      <c r="G4266" t="str">
        <f t="shared" si="400"/>
        <v>N/A</v>
      </c>
      <c r="K4266" s="28">
        <v>4252</v>
      </c>
      <c r="L4266" s="28" t="s">
        <v>18</v>
      </c>
      <c r="M4266" s="28" t="s">
        <v>3</v>
      </c>
      <c r="N4266" t="b">
        <f t="shared" si="401"/>
        <v>1</v>
      </c>
      <c r="O4266" t="b">
        <f t="shared" si="402"/>
        <v>1</v>
      </c>
      <c r="P4266" t="str">
        <f t="shared" si="403"/>
        <v>N/A</v>
      </c>
    </row>
    <row r="4267" spans="2:16" x14ac:dyDescent="0.25">
      <c r="B4267" s="23">
        <f>'Raw data (base scenario)'!A4259</f>
        <v>4253</v>
      </c>
      <c r="C4267" s="23" t="str">
        <f>'Raw data (base scenario)'!B4259</f>
        <v>I</v>
      </c>
      <c r="D4267" s="23" t="str">
        <f>'Raw data (base scenario)'!C4259</f>
        <v>S</v>
      </c>
      <c r="E4267" t="b">
        <f t="shared" si="398"/>
        <v>1</v>
      </c>
      <c r="F4267" t="b">
        <f t="shared" si="399"/>
        <v>1</v>
      </c>
      <c r="G4267" t="str">
        <f t="shared" si="400"/>
        <v>N/A</v>
      </c>
      <c r="K4267" s="28">
        <v>4253</v>
      </c>
      <c r="L4267" s="28" t="s">
        <v>18</v>
      </c>
      <c r="M4267" s="28" t="s">
        <v>3</v>
      </c>
      <c r="N4267" t="b">
        <f t="shared" si="401"/>
        <v>1</v>
      </c>
      <c r="O4267" t="b">
        <f t="shared" si="402"/>
        <v>1</v>
      </c>
      <c r="P4267" t="str">
        <f t="shared" si="403"/>
        <v>N/A</v>
      </c>
    </row>
    <row r="4268" spans="2:16" x14ac:dyDescent="0.25">
      <c r="B4268" s="23">
        <f>'Raw data (base scenario)'!A4260</f>
        <v>4254</v>
      </c>
      <c r="C4268" s="23" t="str">
        <f>'Raw data (base scenario)'!B4260</f>
        <v>H</v>
      </c>
      <c r="D4268" s="23" t="str">
        <f>'Raw data (base scenario)'!C4260</f>
        <v>S</v>
      </c>
      <c r="E4268" t="b">
        <f t="shared" si="398"/>
        <v>1</v>
      </c>
      <c r="F4268" t="b">
        <f t="shared" si="399"/>
        <v>1</v>
      </c>
      <c r="G4268" t="str">
        <f t="shared" si="400"/>
        <v>N/A</v>
      </c>
      <c r="K4268" s="28">
        <v>4254</v>
      </c>
      <c r="L4268" s="28" t="s">
        <v>1</v>
      </c>
      <c r="M4268" s="28" t="s">
        <v>3</v>
      </c>
      <c r="N4268" t="b">
        <f t="shared" si="401"/>
        <v>1</v>
      </c>
      <c r="O4268" t="b">
        <f t="shared" si="402"/>
        <v>1</v>
      </c>
      <c r="P4268" t="str">
        <f t="shared" si="403"/>
        <v>N/A</v>
      </c>
    </row>
    <row r="4269" spans="2:16" x14ac:dyDescent="0.25">
      <c r="B4269" s="23">
        <f>'Raw data (base scenario)'!A4261</f>
        <v>4255</v>
      </c>
      <c r="C4269" s="23" t="str">
        <f>'Raw data (base scenario)'!B4261</f>
        <v>D</v>
      </c>
      <c r="D4269" s="23" t="str">
        <f>'Raw data (base scenario)'!C4261</f>
        <v>D</v>
      </c>
      <c r="E4269" t="b">
        <f t="shared" si="398"/>
        <v>1</v>
      </c>
      <c r="F4269" t="b">
        <f t="shared" si="399"/>
        <v>1</v>
      </c>
      <c r="G4269" t="b">
        <f t="shared" si="400"/>
        <v>1</v>
      </c>
      <c r="K4269" s="28">
        <v>4255</v>
      </c>
      <c r="L4269" s="28" t="s">
        <v>2</v>
      </c>
      <c r="M4269" s="28" t="s">
        <v>2</v>
      </c>
      <c r="N4269" t="b">
        <f t="shared" si="401"/>
        <v>1</v>
      </c>
      <c r="O4269" t="b">
        <f t="shared" si="402"/>
        <v>1</v>
      </c>
      <c r="P4269" t="b">
        <f t="shared" si="403"/>
        <v>1</v>
      </c>
    </row>
    <row r="4270" spans="2:16" x14ac:dyDescent="0.25">
      <c r="B4270" s="23">
        <f>'Raw data (base scenario)'!A4262</f>
        <v>4256</v>
      </c>
      <c r="C4270" s="23" t="str">
        <f>'Raw data (base scenario)'!B4262</f>
        <v>D</v>
      </c>
      <c r="D4270" s="23" t="str">
        <f>'Raw data (base scenario)'!C4262</f>
        <v>D</v>
      </c>
      <c r="E4270" t="b">
        <f t="shared" si="398"/>
        <v>1</v>
      </c>
      <c r="F4270" t="b">
        <f t="shared" si="399"/>
        <v>1</v>
      </c>
      <c r="G4270" t="b">
        <f t="shared" si="400"/>
        <v>1</v>
      </c>
      <c r="K4270" s="28">
        <v>4256</v>
      </c>
      <c r="L4270" s="28" t="s">
        <v>2</v>
      </c>
      <c r="M4270" s="28" t="s">
        <v>2</v>
      </c>
      <c r="N4270" t="b">
        <f t="shared" si="401"/>
        <v>1</v>
      </c>
      <c r="O4270" t="b">
        <f t="shared" si="402"/>
        <v>1</v>
      </c>
      <c r="P4270" t="b">
        <f t="shared" si="403"/>
        <v>1</v>
      </c>
    </row>
    <row r="4271" spans="2:16" x14ac:dyDescent="0.25">
      <c r="B4271" s="23">
        <f>'Raw data (base scenario)'!A4263</f>
        <v>4257</v>
      </c>
      <c r="C4271" s="23" t="str">
        <f>'Raw data (base scenario)'!B4263</f>
        <v>S</v>
      </c>
      <c r="D4271" s="23" t="str">
        <f>'Raw data (base scenario)'!C4263</f>
        <v>H</v>
      </c>
      <c r="E4271" t="b">
        <f t="shared" si="398"/>
        <v>1</v>
      </c>
      <c r="F4271" t="b">
        <f t="shared" si="399"/>
        <v>1</v>
      </c>
      <c r="G4271" t="str">
        <f t="shared" si="400"/>
        <v>N/A</v>
      </c>
      <c r="K4271" s="28">
        <v>4257</v>
      </c>
      <c r="L4271" s="28" t="s">
        <v>3</v>
      </c>
      <c r="M4271" s="28" t="s">
        <v>1</v>
      </c>
      <c r="N4271" t="b">
        <f t="shared" si="401"/>
        <v>1</v>
      </c>
      <c r="O4271" t="b">
        <f t="shared" si="402"/>
        <v>1</v>
      </c>
      <c r="P4271" t="str">
        <f t="shared" si="403"/>
        <v>N/A</v>
      </c>
    </row>
    <row r="4272" spans="2:16" x14ac:dyDescent="0.25">
      <c r="B4272" s="23">
        <f>'Raw data (base scenario)'!A4264</f>
        <v>4258</v>
      </c>
      <c r="C4272" s="23" t="str">
        <f>'Raw data (base scenario)'!B4264</f>
        <v>D</v>
      </c>
      <c r="D4272" s="23" t="str">
        <f>'Raw data (base scenario)'!C4264</f>
        <v>D</v>
      </c>
      <c r="E4272" t="b">
        <f t="shared" si="398"/>
        <v>1</v>
      </c>
      <c r="F4272" t="b">
        <f t="shared" si="399"/>
        <v>1</v>
      </c>
      <c r="G4272" t="b">
        <f t="shared" si="400"/>
        <v>1</v>
      </c>
      <c r="K4272" s="28">
        <v>4258</v>
      </c>
      <c r="L4272" s="28" t="s">
        <v>2</v>
      </c>
      <c r="M4272" s="28" t="s">
        <v>2</v>
      </c>
      <c r="N4272" t="b">
        <f t="shared" si="401"/>
        <v>1</v>
      </c>
      <c r="O4272" t="b">
        <f t="shared" si="402"/>
        <v>1</v>
      </c>
      <c r="P4272" t="b">
        <f t="shared" si="403"/>
        <v>1</v>
      </c>
    </row>
    <row r="4273" spans="2:16" x14ac:dyDescent="0.25">
      <c r="B4273" s="23">
        <f>'Raw data (base scenario)'!A4265</f>
        <v>4259</v>
      </c>
      <c r="C4273" s="23" t="str">
        <f>'Raw data (base scenario)'!B4265</f>
        <v>S</v>
      </c>
      <c r="D4273" s="23" t="str">
        <f>'Raw data (base scenario)'!C4265</f>
        <v>S</v>
      </c>
      <c r="E4273" t="b">
        <f t="shared" si="398"/>
        <v>1</v>
      </c>
      <c r="F4273" t="b">
        <f t="shared" si="399"/>
        <v>1</v>
      </c>
      <c r="G4273" t="str">
        <f t="shared" si="400"/>
        <v>N/A</v>
      </c>
      <c r="K4273" s="28">
        <v>4259</v>
      </c>
      <c r="L4273" s="28" t="s">
        <v>3</v>
      </c>
      <c r="M4273" s="28" t="s">
        <v>3</v>
      </c>
      <c r="N4273" t="b">
        <f t="shared" si="401"/>
        <v>1</v>
      </c>
      <c r="O4273" t="b">
        <f t="shared" si="402"/>
        <v>1</v>
      </c>
      <c r="P4273" t="str">
        <f t="shared" si="403"/>
        <v>N/A</v>
      </c>
    </row>
    <row r="4274" spans="2:16" x14ac:dyDescent="0.25">
      <c r="B4274" s="23">
        <f>'Raw data (base scenario)'!A4266</f>
        <v>4260</v>
      </c>
      <c r="C4274" s="23" t="str">
        <f>'Raw data (base scenario)'!B4266</f>
        <v>D</v>
      </c>
      <c r="D4274" s="23" t="str">
        <f>'Raw data (base scenario)'!C4266</f>
        <v>D</v>
      </c>
      <c r="E4274" t="b">
        <f t="shared" si="398"/>
        <v>1</v>
      </c>
      <c r="F4274" t="b">
        <f t="shared" si="399"/>
        <v>1</v>
      </c>
      <c r="G4274" t="b">
        <f t="shared" si="400"/>
        <v>1</v>
      </c>
      <c r="K4274" s="28">
        <v>4260</v>
      </c>
      <c r="L4274" s="28" t="s">
        <v>2</v>
      </c>
      <c r="M4274" s="28" t="s">
        <v>2</v>
      </c>
      <c r="N4274" t="b">
        <f t="shared" si="401"/>
        <v>1</v>
      </c>
      <c r="O4274" t="b">
        <f t="shared" si="402"/>
        <v>1</v>
      </c>
      <c r="P4274" t="b">
        <f t="shared" si="403"/>
        <v>1</v>
      </c>
    </row>
    <row r="4275" spans="2:16" x14ac:dyDescent="0.25">
      <c r="B4275" s="23">
        <f>'Raw data (base scenario)'!A4267</f>
        <v>4261</v>
      </c>
      <c r="C4275" s="23" t="str">
        <f>'Raw data (base scenario)'!B4267</f>
        <v>D</v>
      </c>
      <c r="D4275" s="23" t="str">
        <f>'Raw data (base scenario)'!C4267</f>
        <v>D</v>
      </c>
      <c r="E4275" t="b">
        <f t="shared" si="398"/>
        <v>1</v>
      </c>
      <c r="F4275" t="b">
        <f t="shared" si="399"/>
        <v>1</v>
      </c>
      <c r="G4275" t="b">
        <f t="shared" si="400"/>
        <v>1</v>
      </c>
      <c r="K4275" s="28">
        <v>4261</v>
      </c>
      <c r="L4275" s="28" t="s">
        <v>2</v>
      </c>
      <c r="M4275" s="28" t="s">
        <v>2</v>
      </c>
      <c r="N4275" t="b">
        <f t="shared" si="401"/>
        <v>1</v>
      </c>
      <c r="O4275" t="b">
        <f t="shared" si="402"/>
        <v>1</v>
      </c>
      <c r="P4275" t="b">
        <f t="shared" si="403"/>
        <v>1</v>
      </c>
    </row>
    <row r="4276" spans="2:16" x14ac:dyDescent="0.25">
      <c r="B4276" s="23">
        <f>'Raw data (base scenario)'!A4268</f>
        <v>4262</v>
      </c>
      <c r="C4276" s="23" t="str">
        <f>'Raw data (base scenario)'!B4268</f>
        <v>H</v>
      </c>
      <c r="D4276" s="23" t="str">
        <f>'Raw data (base scenario)'!C4268</f>
        <v>H</v>
      </c>
      <c r="E4276" t="b">
        <f t="shared" si="398"/>
        <v>1</v>
      </c>
      <c r="F4276" t="b">
        <f t="shared" si="399"/>
        <v>1</v>
      </c>
      <c r="G4276" t="str">
        <f t="shared" si="400"/>
        <v>N/A</v>
      </c>
      <c r="K4276" s="28">
        <v>4262</v>
      </c>
      <c r="L4276" s="28" t="s">
        <v>1</v>
      </c>
      <c r="M4276" s="28" t="s">
        <v>1</v>
      </c>
      <c r="N4276" t="b">
        <f t="shared" si="401"/>
        <v>1</v>
      </c>
      <c r="O4276" t="b">
        <f t="shared" si="402"/>
        <v>1</v>
      </c>
      <c r="P4276" t="str">
        <f t="shared" si="403"/>
        <v>N/A</v>
      </c>
    </row>
    <row r="4277" spans="2:16" x14ac:dyDescent="0.25">
      <c r="B4277" s="23">
        <f>'Raw data (base scenario)'!A4269</f>
        <v>4263</v>
      </c>
      <c r="C4277" s="23" t="str">
        <f>'Raw data (base scenario)'!B4269</f>
        <v>D</v>
      </c>
      <c r="D4277" s="23" t="str">
        <f>'Raw data (base scenario)'!C4269</f>
        <v>D</v>
      </c>
      <c r="E4277" t="b">
        <f t="shared" si="398"/>
        <v>1</v>
      </c>
      <c r="F4277" t="b">
        <f t="shared" si="399"/>
        <v>1</v>
      </c>
      <c r="G4277" t="b">
        <f t="shared" si="400"/>
        <v>1</v>
      </c>
      <c r="K4277" s="28">
        <v>4263</v>
      </c>
      <c r="L4277" s="28" t="s">
        <v>2</v>
      </c>
      <c r="M4277" s="28" t="s">
        <v>2</v>
      </c>
      <c r="N4277" t="b">
        <f t="shared" si="401"/>
        <v>1</v>
      </c>
      <c r="O4277" t="b">
        <f t="shared" si="402"/>
        <v>1</v>
      </c>
      <c r="P4277" t="b">
        <f t="shared" si="403"/>
        <v>1</v>
      </c>
    </row>
    <row r="4278" spans="2:16" x14ac:dyDescent="0.25">
      <c r="B4278" s="23">
        <f>'Raw data (base scenario)'!A4270</f>
        <v>4264</v>
      </c>
      <c r="C4278" s="23" t="str">
        <f>'Raw data (base scenario)'!B4270</f>
        <v>H</v>
      </c>
      <c r="D4278" s="23" t="str">
        <f>'Raw data (base scenario)'!C4270</f>
        <v>I</v>
      </c>
      <c r="E4278" t="b">
        <f t="shared" si="398"/>
        <v>1</v>
      </c>
      <c r="F4278" t="b">
        <f t="shared" si="399"/>
        <v>1</v>
      </c>
      <c r="G4278" t="str">
        <f t="shared" si="400"/>
        <v>N/A</v>
      </c>
      <c r="K4278" s="28">
        <v>4264</v>
      </c>
      <c r="L4278" s="28" t="s">
        <v>1</v>
      </c>
      <c r="M4278" s="28" t="s">
        <v>18</v>
      </c>
      <c r="N4278" t="b">
        <f t="shared" si="401"/>
        <v>1</v>
      </c>
      <c r="O4278" t="b">
        <f t="shared" si="402"/>
        <v>1</v>
      </c>
      <c r="P4278" t="str">
        <f t="shared" si="403"/>
        <v>N/A</v>
      </c>
    </row>
    <row r="4279" spans="2:16" x14ac:dyDescent="0.25">
      <c r="B4279" s="23">
        <f>'Raw data (base scenario)'!A4271</f>
        <v>4265</v>
      </c>
      <c r="C4279" s="23" t="str">
        <f>'Raw data (base scenario)'!B4271</f>
        <v>D</v>
      </c>
      <c r="D4279" s="23" t="str">
        <f>'Raw data (base scenario)'!C4271</f>
        <v>D</v>
      </c>
      <c r="E4279" t="b">
        <f t="shared" si="398"/>
        <v>1</v>
      </c>
      <c r="F4279" t="b">
        <f t="shared" si="399"/>
        <v>1</v>
      </c>
      <c r="G4279" t="b">
        <f t="shared" si="400"/>
        <v>1</v>
      </c>
      <c r="K4279" s="28">
        <v>4265</v>
      </c>
      <c r="L4279" s="28" t="s">
        <v>2</v>
      </c>
      <c r="M4279" s="28" t="s">
        <v>2</v>
      </c>
      <c r="N4279" t="b">
        <f t="shared" si="401"/>
        <v>1</v>
      </c>
      <c r="O4279" t="b">
        <f t="shared" si="402"/>
        <v>1</v>
      </c>
      <c r="P4279" t="b">
        <f t="shared" si="403"/>
        <v>1</v>
      </c>
    </row>
    <row r="4280" spans="2:16" x14ac:dyDescent="0.25">
      <c r="B4280" s="23">
        <f>'Raw data (base scenario)'!A4272</f>
        <v>4266</v>
      </c>
      <c r="C4280" s="23" t="str">
        <f>'Raw data (base scenario)'!B4272</f>
        <v>D</v>
      </c>
      <c r="D4280" s="23" t="str">
        <f>'Raw data (base scenario)'!C4272</f>
        <v>D</v>
      </c>
      <c r="E4280" t="b">
        <f t="shared" si="398"/>
        <v>1</v>
      </c>
      <c r="F4280" t="b">
        <f t="shared" si="399"/>
        <v>1</v>
      </c>
      <c r="G4280" t="b">
        <f t="shared" si="400"/>
        <v>1</v>
      </c>
      <c r="K4280" s="28">
        <v>4266</v>
      </c>
      <c r="L4280" s="28" t="s">
        <v>2</v>
      </c>
      <c r="M4280" s="28" t="s">
        <v>2</v>
      </c>
      <c r="N4280" t="b">
        <f t="shared" si="401"/>
        <v>1</v>
      </c>
      <c r="O4280" t="b">
        <f t="shared" si="402"/>
        <v>1</v>
      </c>
      <c r="P4280" t="b">
        <f t="shared" si="403"/>
        <v>1</v>
      </c>
    </row>
    <row r="4281" spans="2:16" x14ac:dyDescent="0.25">
      <c r="B4281" s="23">
        <f>'Raw data (base scenario)'!A4273</f>
        <v>4267</v>
      </c>
      <c r="C4281" s="23" t="str">
        <f>'Raw data (base scenario)'!B4273</f>
        <v>H</v>
      </c>
      <c r="D4281" s="23" t="str">
        <f>'Raw data (base scenario)'!C4273</f>
        <v>H</v>
      </c>
      <c r="E4281" t="b">
        <f t="shared" si="398"/>
        <v>1</v>
      </c>
      <c r="F4281" t="b">
        <f t="shared" si="399"/>
        <v>1</v>
      </c>
      <c r="G4281" t="str">
        <f t="shared" si="400"/>
        <v>N/A</v>
      </c>
      <c r="K4281" s="28">
        <v>4267</v>
      </c>
      <c r="L4281" s="28" t="s">
        <v>1</v>
      </c>
      <c r="M4281" s="28" t="s">
        <v>1</v>
      </c>
      <c r="N4281" t="b">
        <f t="shared" si="401"/>
        <v>1</v>
      </c>
      <c r="O4281" t="b">
        <f t="shared" si="402"/>
        <v>1</v>
      </c>
      <c r="P4281" t="str">
        <f t="shared" si="403"/>
        <v>N/A</v>
      </c>
    </row>
    <row r="4282" spans="2:16" x14ac:dyDescent="0.25">
      <c r="B4282" s="23">
        <f>'Raw data (base scenario)'!A4274</f>
        <v>4268</v>
      </c>
      <c r="C4282" s="23" t="str">
        <f>'Raw data (base scenario)'!B4274</f>
        <v>H</v>
      </c>
      <c r="D4282" s="23" t="str">
        <f>'Raw data (base scenario)'!C4274</f>
        <v>H</v>
      </c>
      <c r="E4282" t="b">
        <f t="shared" si="398"/>
        <v>1</v>
      </c>
      <c r="F4282" t="b">
        <f t="shared" si="399"/>
        <v>1</v>
      </c>
      <c r="G4282" t="str">
        <f t="shared" si="400"/>
        <v>N/A</v>
      </c>
      <c r="K4282" s="28">
        <v>4268</v>
      </c>
      <c r="L4282" s="28" t="s">
        <v>1</v>
      </c>
      <c r="M4282" s="28" t="s">
        <v>1</v>
      </c>
      <c r="N4282" t="b">
        <f t="shared" si="401"/>
        <v>1</v>
      </c>
      <c r="O4282" t="b">
        <f t="shared" si="402"/>
        <v>1</v>
      </c>
      <c r="P4282" t="str">
        <f t="shared" si="403"/>
        <v>N/A</v>
      </c>
    </row>
    <row r="4283" spans="2:16" x14ac:dyDescent="0.25">
      <c r="B4283" s="23">
        <f>'Raw data (base scenario)'!A4275</f>
        <v>4269</v>
      </c>
      <c r="C4283" s="23" t="str">
        <f>'Raw data (base scenario)'!B4275</f>
        <v>D</v>
      </c>
      <c r="D4283" s="23" t="str">
        <f>'Raw data (base scenario)'!C4275</f>
        <v>D</v>
      </c>
      <c r="E4283" t="b">
        <f t="shared" si="398"/>
        <v>1</v>
      </c>
      <c r="F4283" t="b">
        <f t="shared" si="399"/>
        <v>1</v>
      </c>
      <c r="G4283" t="b">
        <f t="shared" si="400"/>
        <v>1</v>
      </c>
      <c r="K4283" s="28">
        <v>4269</v>
      </c>
      <c r="L4283" s="28" t="s">
        <v>2</v>
      </c>
      <c r="M4283" s="28" t="s">
        <v>2</v>
      </c>
      <c r="N4283" t="b">
        <f t="shared" si="401"/>
        <v>1</v>
      </c>
      <c r="O4283" t="b">
        <f t="shared" si="402"/>
        <v>1</v>
      </c>
      <c r="P4283" t="b">
        <f t="shared" si="403"/>
        <v>1</v>
      </c>
    </row>
    <row r="4284" spans="2:16" x14ac:dyDescent="0.25">
      <c r="B4284" s="23">
        <f>'Raw data (base scenario)'!A4276</f>
        <v>4270</v>
      </c>
      <c r="C4284" s="23" t="str">
        <f>'Raw data (base scenario)'!B4276</f>
        <v>I</v>
      </c>
      <c r="D4284" s="23" t="str">
        <f>'Raw data (base scenario)'!C4276</f>
        <v>D</v>
      </c>
      <c r="E4284" t="b">
        <f t="shared" si="398"/>
        <v>1</v>
      </c>
      <c r="F4284" t="b">
        <f t="shared" si="399"/>
        <v>1</v>
      </c>
      <c r="G4284" t="str">
        <f t="shared" si="400"/>
        <v>N/A</v>
      </c>
      <c r="K4284" s="28">
        <v>4270</v>
      </c>
      <c r="L4284" s="28" t="s">
        <v>18</v>
      </c>
      <c r="M4284" s="28" t="s">
        <v>2</v>
      </c>
      <c r="N4284" t="b">
        <f t="shared" si="401"/>
        <v>1</v>
      </c>
      <c r="O4284" t="b">
        <f t="shared" si="402"/>
        <v>1</v>
      </c>
      <c r="P4284" t="str">
        <f t="shared" si="403"/>
        <v>N/A</v>
      </c>
    </row>
    <row r="4285" spans="2:16" x14ac:dyDescent="0.25">
      <c r="B4285" s="23">
        <f>'Raw data (base scenario)'!A4277</f>
        <v>4271</v>
      </c>
      <c r="C4285" s="23" t="str">
        <f>'Raw data (base scenario)'!B4277</f>
        <v>S</v>
      </c>
      <c r="D4285" s="23" t="str">
        <f>'Raw data (base scenario)'!C4277</f>
        <v>H</v>
      </c>
      <c r="E4285" t="b">
        <f t="shared" si="398"/>
        <v>1</v>
      </c>
      <c r="F4285" t="b">
        <f t="shared" si="399"/>
        <v>1</v>
      </c>
      <c r="G4285" t="str">
        <f t="shared" si="400"/>
        <v>N/A</v>
      </c>
      <c r="K4285" s="28">
        <v>4271</v>
      </c>
      <c r="L4285" s="28" t="s">
        <v>3</v>
      </c>
      <c r="M4285" s="28" t="s">
        <v>1</v>
      </c>
      <c r="N4285" t="b">
        <f t="shared" si="401"/>
        <v>1</v>
      </c>
      <c r="O4285" t="b">
        <f t="shared" si="402"/>
        <v>1</v>
      </c>
      <c r="P4285" t="str">
        <f t="shared" si="403"/>
        <v>N/A</v>
      </c>
    </row>
    <row r="4286" spans="2:16" x14ac:dyDescent="0.25">
      <c r="B4286" s="23">
        <f>'Raw data (base scenario)'!A4278</f>
        <v>4272</v>
      </c>
      <c r="C4286" s="23" t="str">
        <f>'Raw data (base scenario)'!B4278</f>
        <v>I</v>
      </c>
      <c r="D4286" s="23" t="str">
        <f>'Raw data (base scenario)'!C4278</f>
        <v>S</v>
      </c>
      <c r="E4286" t="b">
        <f t="shared" si="398"/>
        <v>1</v>
      </c>
      <c r="F4286" t="b">
        <f t="shared" si="399"/>
        <v>1</v>
      </c>
      <c r="G4286" t="str">
        <f t="shared" si="400"/>
        <v>N/A</v>
      </c>
      <c r="K4286" s="28">
        <v>4272</v>
      </c>
      <c r="L4286" s="28" t="s">
        <v>18</v>
      </c>
      <c r="M4286" s="28" t="s">
        <v>3</v>
      </c>
      <c r="N4286" t="b">
        <f t="shared" si="401"/>
        <v>1</v>
      </c>
      <c r="O4286" t="b">
        <f t="shared" si="402"/>
        <v>1</v>
      </c>
      <c r="P4286" t="str">
        <f t="shared" si="403"/>
        <v>N/A</v>
      </c>
    </row>
    <row r="4287" spans="2:16" x14ac:dyDescent="0.25">
      <c r="B4287" s="23">
        <f>'Raw data (base scenario)'!A4279</f>
        <v>4273</v>
      </c>
      <c r="C4287" s="23" t="str">
        <f>'Raw data (base scenario)'!B4279</f>
        <v>S</v>
      </c>
      <c r="D4287" s="23" t="str">
        <f>'Raw data (base scenario)'!C4279</f>
        <v>H</v>
      </c>
      <c r="E4287" t="b">
        <f t="shared" si="398"/>
        <v>1</v>
      </c>
      <c r="F4287" t="b">
        <f t="shared" si="399"/>
        <v>1</v>
      </c>
      <c r="G4287" t="str">
        <f t="shared" si="400"/>
        <v>N/A</v>
      </c>
      <c r="K4287" s="28">
        <v>4273</v>
      </c>
      <c r="L4287" s="28" t="s">
        <v>3</v>
      </c>
      <c r="M4287" s="28" t="s">
        <v>1</v>
      </c>
      <c r="N4287" t="b">
        <f t="shared" si="401"/>
        <v>1</v>
      </c>
      <c r="O4287" t="b">
        <f t="shared" si="402"/>
        <v>1</v>
      </c>
      <c r="P4287" t="str">
        <f t="shared" si="403"/>
        <v>N/A</v>
      </c>
    </row>
    <row r="4288" spans="2:16" x14ac:dyDescent="0.25">
      <c r="B4288" s="23">
        <f>'Raw data (base scenario)'!A4280</f>
        <v>4274</v>
      </c>
      <c r="C4288" s="23" t="str">
        <f>'Raw data (base scenario)'!B4280</f>
        <v>H</v>
      </c>
      <c r="D4288" s="23" t="str">
        <f>'Raw data (base scenario)'!C4280</f>
        <v>H</v>
      </c>
      <c r="E4288" t="b">
        <f t="shared" si="398"/>
        <v>1</v>
      </c>
      <c r="F4288" t="b">
        <f t="shared" si="399"/>
        <v>1</v>
      </c>
      <c r="G4288" t="str">
        <f t="shared" si="400"/>
        <v>N/A</v>
      </c>
      <c r="K4288" s="28">
        <v>4274</v>
      </c>
      <c r="L4288" s="28" t="s">
        <v>1</v>
      </c>
      <c r="M4288" s="28" t="s">
        <v>1</v>
      </c>
      <c r="N4288" t="b">
        <f t="shared" si="401"/>
        <v>1</v>
      </c>
      <c r="O4288" t="b">
        <f t="shared" si="402"/>
        <v>1</v>
      </c>
      <c r="P4288" t="str">
        <f t="shared" si="403"/>
        <v>N/A</v>
      </c>
    </row>
    <row r="4289" spans="2:16" x14ac:dyDescent="0.25">
      <c r="B4289" s="23">
        <f>'Raw data (base scenario)'!A4281</f>
        <v>4275</v>
      </c>
      <c r="C4289" s="23" t="str">
        <f>'Raw data (base scenario)'!B4281</f>
        <v>D</v>
      </c>
      <c r="D4289" s="23" t="str">
        <f>'Raw data (base scenario)'!C4281</f>
        <v>D</v>
      </c>
      <c r="E4289" t="b">
        <f t="shared" si="398"/>
        <v>1</v>
      </c>
      <c r="F4289" t="b">
        <f t="shared" si="399"/>
        <v>1</v>
      </c>
      <c r="G4289" t="b">
        <f t="shared" si="400"/>
        <v>1</v>
      </c>
      <c r="K4289" s="28">
        <v>4275</v>
      </c>
      <c r="L4289" s="28" t="s">
        <v>2</v>
      </c>
      <c r="M4289" s="28" t="s">
        <v>2</v>
      </c>
      <c r="N4289" t="b">
        <f t="shared" si="401"/>
        <v>1</v>
      </c>
      <c r="O4289" t="b">
        <f t="shared" si="402"/>
        <v>1</v>
      </c>
      <c r="P4289" t="b">
        <f t="shared" si="403"/>
        <v>1</v>
      </c>
    </row>
    <row r="4290" spans="2:16" x14ac:dyDescent="0.25">
      <c r="B4290" s="23">
        <f>'Raw data (base scenario)'!A4282</f>
        <v>4276</v>
      </c>
      <c r="C4290" s="23" t="str">
        <f>'Raw data (base scenario)'!B4282</f>
        <v>D</v>
      </c>
      <c r="D4290" s="23" t="str">
        <f>'Raw data (base scenario)'!C4282</f>
        <v>D</v>
      </c>
      <c r="E4290" t="b">
        <f t="shared" si="398"/>
        <v>1</v>
      </c>
      <c r="F4290" t="b">
        <f t="shared" si="399"/>
        <v>1</v>
      </c>
      <c r="G4290" t="b">
        <f t="shared" si="400"/>
        <v>1</v>
      </c>
      <c r="K4290" s="28">
        <v>4276</v>
      </c>
      <c r="L4290" s="28" t="s">
        <v>2</v>
      </c>
      <c r="M4290" s="28" t="s">
        <v>2</v>
      </c>
      <c r="N4290" t="b">
        <f t="shared" si="401"/>
        <v>1</v>
      </c>
      <c r="O4290" t="b">
        <f t="shared" si="402"/>
        <v>1</v>
      </c>
      <c r="P4290" t="b">
        <f t="shared" si="403"/>
        <v>1</v>
      </c>
    </row>
    <row r="4291" spans="2:16" x14ac:dyDescent="0.25">
      <c r="B4291" s="23">
        <f>'Raw data (base scenario)'!A4283</f>
        <v>4277</v>
      </c>
      <c r="C4291" s="23" t="str">
        <f>'Raw data (base scenario)'!B4283</f>
        <v>I</v>
      </c>
      <c r="D4291" s="23" t="str">
        <f>'Raw data (base scenario)'!C4283</f>
        <v>H</v>
      </c>
      <c r="E4291" t="b">
        <f t="shared" si="398"/>
        <v>1</v>
      </c>
      <c r="F4291" t="b">
        <f t="shared" si="399"/>
        <v>1</v>
      </c>
      <c r="G4291" t="str">
        <f t="shared" si="400"/>
        <v>N/A</v>
      </c>
      <c r="K4291" s="28">
        <v>4277</v>
      </c>
      <c r="L4291" s="28" t="s">
        <v>18</v>
      </c>
      <c r="M4291" s="28" t="s">
        <v>1</v>
      </c>
      <c r="N4291" t="b">
        <f t="shared" si="401"/>
        <v>1</v>
      </c>
      <c r="O4291" t="b">
        <f t="shared" si="402"/>
        <v>1</v>
      </c>
      <c r="P4291" t="str">
        <f t="shared" si="403"/>
        <v>N/A</v>
      </c>
    </row>
    <row r="4292" spans="2:16" x14ac:dyDescent="0.25">
      <c r="B4292" s="23">
        <f>'Raw data (base scenario)'!A4284</f>
        <v>4278</v>
      </c>
      <c r="C4292" s="23" t="str">
        <f>'Raw data (base scenario)'!B4284</f>
        <v>H</v>
      </c>
      <c r="D4292" s="23" t="str">
        <f>'Raw data (base scenario)'!C4284</f>
        <v>H</v>
      </c>
      <c r="E4292" t="b">
        <f t="shared" si="398"/>
        <v>1</v>
      </c>
      <c r="F4292" t="b">
        <f t="shared" si="399"/>
        <v>1</v>
      </c>
      <c r="G4292" t="str">
        <f t="shared" si="400"/>
        <v>N/A</v>
      </c>
      <c r="K4292" s="28">
        <v>4278</v>
      </c>
      <c r="L4292" s="28" t="s">
        <v>1</v>
      </c>
      <c r="M4292" s="28" t="s">
        <v>1</v>
      </c>
      <c r="N4292" t="b">
        <f t="shared" si="401"/>
        <v>1</v>
      </c>
      <c r="O4292" t="b">
        <f t="shared" si="402"/>
        <v>1</v>
      </c>
      <c r="P4292" t="str">
        <f t="shared" si="403"/>
        <v>N/A</v>
      </c>
    </row>
    <row r="4293" spans="2:16" x14ac:dyDescent="0.25">
      <c r="B4293" s="23">
        <f>'Raw data (base scenario)'!A4285</f>
        <v>4279</v>
      </c>
      <c r="C4293" s="23" t="str">
        <f>'Raw data (base scenario)'!B4285</f>
        <v>H</v>
      </c>
      <c r="D4293" s="23" t="str">
        <f>'Raw data (base scenario)'!C4285</f>
        <v>I</v>
      </c>
      <c r="E4293" t="b">
        <f t="shared" si="398"/>
        <v>1</v>
      </c>
      <c r="F4293" t="b">
        <f t="shared" si="399"/>
        <v>1</v>
      </c>
      <c r="G4293" t="str">
        <f t="shared" si="400"/>
        <v>N/A</v>
      </c>
      <c r="K4293" s="28">
        <v>4279</v>
      </c>
      <c r="L4293" s="28" t="s">
        <v>1</v>
      </c>
      <c r="M4293" s="28" t="s">
        <v>18</v>
      </c>
      <c r="N4293" t="b">
        <f t="shared" si="401"/>
        <v>1</v>
      </c>
      <c r="O4293" t="b">
        <f t="shared" si="402"/>
        <v>1</v>
      </c>
      <c r="P4293" t="str">
        <f t="shared" si="403"/>
        <v>N/A</v>
      </c>
    </row>
    <row r="4294" spans="2:16" x14ac:dyDescent="0.25">
      <c r="B4294" s="23">
        <f>'Raw data (base scenario)'!A4286</f>
        <v>4280</v>
      </c>
      <c r="C4294" s="23" t="str">
        <f>'Raw data (base scenario)'!B4286</f>
        <v>I</v>
      </c>
      <c r="D4294" s="23" t="str">
        <f>'Raw data (base scenario)'!C4286</f>
        <v>S</v>
      </c>
      <c r="E4294" t="b">
        <f t="shared" si="398"/>
        <v>1</v>
      </c>
      <c r="F4294" t="b">
        <f t="shared" si="399"/>
        <v>1</v>
      </c>
      <c r="G4294" t="str">
        <f t="shared" si="400"/>
        <v>N/A</v>
      </c>
      <c r="K4294" s="28">
        <v>4280</v>
      </c>
      <c r="L4294" s="28" t="s">
        <v>18</v>
      </c>
      <c r="M4294" s="28" t="s">
        <v>3</v>
      </c>
      <c r="N4294" t="b">
        <f t="shared" si="401"/>
        <v>1</v>
      </c>
      <c r="O4294" t="b">
        <f t="shared" si="402"/>
        <v>1</v>
      </c>
      <c r="P4294" t="str">
        <f t="shared" si="403"/>
        <v>N/A</v>
      </c>
    </row>
    <row r="4295" spans="2:16" x14ac:dyDescent="0.25">
      <c r="B4295" s="23">
        <f>'Raw data (base scenario)'!A4287</f>
        <v>4281</v>
      </c>
      <c r="C4295" s="23" t="str">
        <f>'Raw data (base scenario)'!B4287</f>
        <v>H</v>
      </c>
      <c r="D4295" s="23" t="str">
        <f>'Raw data (base scenario)'!C4287</f>
        <v>S</v>
      </c>
      <c r="E4295" t="b">
        <f t="shared" si="398"/>
        <v>1</v>
      </c>
      <c r="F4295" t="b">
        <f t="shared" si="399"/>
        <v>1</v>
      </c>
      <c r="G4295" t="str">
        <f t="shared" si="400"/>
        <v>N/A</v>
      </c>
      <c r="K4295" s="28">
        <v>4281</v>
      </c>
      <c r="L4295" s="28" t="s">
        <v>1</v>
      </c>
      <c r="M4295" s="28" t="s">
        <v>3</v>
      </c>
      <c r="N4295" t="b">
        <f t="shared" si="401"/>
        <v>1</v>
      </c>
      <c r="O4295" t="b">
        <f t="shared" si="402"/>
        <v>1</v>
      </c>
      <c r="P4295" t="str">
        <f t="shared" si="403"/>
        <v>N/A</v>
      </c>
    </row>
    <row r="4296" spans="2:16" x14ac:dyDescent="0.25">
      <c r="B4296" s="23">
        <f>'Raw data (base scenario)'!A4288</f>
        <v>4282</v>
      </c>
      <c r="C4296" s="23" t="str">
        <f>'Raw data (base scenario)'!B4288</f>
        <v>I</v>
      </c>
      <c r="D4296" s="23" t="str">
        <f>'Raw data (base scenario)'!C4288</f>
        <v>I</v>
      </c>
      <c r="E4296" t="b">
        <f t="shared" si="398"/>
        <v>1</v>
      </c>
      <c r="F4296" t="b">
        <f t="shared" si="399"/>
        <v>1</v>
      </c>
      <c r="G4296" t="str">
        <f t="shared" si="400"/>
        <v>N/A</v>
      </c>
      <c r="K4296" s="28">
        <v>4282</v>
      </c>
      <c r="L4296" s="28" t="s">
        <v>18</v>
      </c>
      <c r="M4296" s="28" t="s">
        <v>18</v>
      </c>
      <c r="N4296" t="b">
        <f t="shared" si="401"/>
        <v>1</v>
      </c>
      <c r="O4296" t="b">
        <f t="shared" si="402"/>
        <v>1</v>
      </c>
      <c r="P4296" t="str">
        <f t="shared" si="403"/>
        <v>N/A</v>
      </c>
    </row>
    <row r="4297" spans="2:16" x14ac:dyDescent="0.25">
      <c r="B4297" s="23">
        <f>'Raw data (base scenario)'!A4289</f>
        <v>4283</v>
      </c>
      <c r="C4297" s="23" t="str">
        <f>'Raw data (base scenario)'!B4289</f>
        <v>S</v>
      </c>
      <c r="D4297" s="23" t="str">
        <f>'Raw data (base scenario)'!C4289</f>
        <v>H</v>
      </c>
      <c r="E4297" t="b">
        <f t="shared" si="398"/>
        <v>1</v>
      </c>
      <c r="F4297" t="b">
        <f t="shared" si="399"/>
        <v>1</v>
      </c>
      <c r="G4297" t="str">
        <f t="shared" si="400"/>
        <v>N/A</v>
      </c>
      <c r="K4297" s="28">
        <v>4283</v>
      </c>
      <c r="L4297" s="28" t="s">
        <v>3</v>
      </c>
      <c r="M4297" s="28" t="s">
        <v>1</v>
      </c>
      <c r="N4297" t="b">
        <f t="shared" si="401"/>
        <v>1</v>
      </c>
      <c r="O4297" t="b">
        <f t="shared" si="402"/>
        <v>1</v>
      </c>
      <c r="P4297" t="str">
        <f t="shared" si="403"/>
        <v>N/A</v>
      </c>
    </row>
    <row r="4298" spans="2:16" x14ac:dyDescent="0.25">
      <c r="B4298" s="23">
        <f>'Raw data (base scenario)'!A4290</f>
        <v>4284</v>
      </c>
      <c r="C4298" s="23" t="str">
        <f>'Raw data (base scenario)'!B4290</f>
        <v>D</v>
      </c>
      <c r="D4298" s="23" t="str">
        <f>'Raw data (base scenario)'!C4290</f>
        <v>D</v>
      </c>
      <c r="E4298" t="b">
        <f t="shared" si="398"/>
        <v>1</v>
      </c>
      <c r="F4298" t="b">
        <f t="shared" si="399"/>
        <v>1</v>
      </c>
      <c r="G4298" t="b">
        <f t="shared" si="400"/>
        <v>1</v>
      </c>
      <c r="K4298" s="28">
        <v>4284</v>
      </c>
      <c r="L4298" s="28" t="s">
        <v>2</v>
      </c>
      <c r="M4298" s="28" t="s">
        <v>2</v>
      </c>
      <c r="N4298" t="b">
        <f t="shared" si="401"/>
        <v>1</v>
      </c>
      <c r="O4298" t="b">
        <f t="shared" si="402"/>
        <v>1</v>
      </c>
      <c r="P4298" t="b">
        <f t="shared" si="403"/>
        <v>1</v>
      </c>
    </row>
    <row r="4299" spans="2:16" x14ac:dyDescent="0.25">
      <c r="B4299" s="23">
        <f>'Raw data (base scenario)'!A4291</f>
        <v>4285</v>
      </c>
      <c r="C4299" s="23" t="str">
        <f>'Raw data (base scenario)'!B4291</f>
        <v>H</v>
      </c>
      <c r="D4299" s="23" t="str">
        <f>'Raw data (base scenario)'!C4291</f>
        <v>H</v>
      </c>
      <c r="E4299" t="b">
        <f t="shared" si="398"/>
        <v>1</v>
      </c>
      <c r="F4299" t="b">
        <f t="shared" si="399"/>
        <v>1</v>
      </c>
      <c r="G4299" t="str">
        <f t="shared" si="400"/>
        <v>N/A</v>
      </c>
      <c r="K4299" s="28">
        <v>4285</v>
      </c>
      <c r="L4299" s="28" t="s">
        <v>1</v>
      </c>
      <c r="M4299" s="28" t="s">
        <v>1</v>
      </c>
      <c r="N4299" t="b">
        <f t="shared" si="401"/>
        <v>1</v>
      </c>
      <c r="O4299" t="b">
        <f t="shared" si="402"/>
        <v>1</v>
      </c>
      <c r="P4299" t="str">
        <f t="shared" si="403"/>
        <v>N/A</v>
      </c>
    </row>
    <row r="4300" spans="2:16" x14ac:dyDescent="0.25">
      <c r="B4300" s="23">
        <f>'Raw data (base scenario)'!A4292</f>
        <v>4286</v>
      </c>
      <c r="C4300" s="23" t="str">
        <f>'Raw data (base scenario)'!B4292</f>
        <v>D</v>
      </c>
      <c r="D4300" s="23" t="str">
        <f>'Raw data (base scenario)'!C4292</f>
        <v>D</v>
      </c>
      <c r="E4300" t="b">
        <f t="shared" si="398"/>
        <v>1</v>
      </c>
      <c r="F4300" t="b">
        <f t="shared" si="399"/>
        <v>1</v>
      </c>
      <c r="G4300" t="b">
        <f t="shared" si="400"/>
        <v>1</v>
      </c>
      <c r="K4300" s="28">
        <v>4286</v>
      </c>
      <c r="L4300" s="28" t="s">
        <v>2</v>
      </c>
      <c r="M4300" s="28" t="s">
        <v>2</v>
      </c>
      <c r="N4300" t="b">
        <f t="shared" si="401"/>
        <v>1</v>
      </c>
      <c r="O4300" t="b">
        <f t="shared" si="402"/>
        <v>1</v>
      </c>
      <c r="P4300" t="b">
        <f t="shared" si="403"/>
        <v>1</v>
      </c>
    </row>
    <row r="4301" spans="2:16" x14ac:dyDescent="0.25">
      <c r="B4301" s="23">
        <f>'Raw data (base scenario)'!A4293</f>
        <v>4287</v>
      </c>
      <c r="C4301" s="23" t="str">
        <f>'Raw data (base scenario)'!B4293</f>
        <v>H</v>
      </c>
      <c r="D4301" s="23" t="str">
        <f>'Raw data (base scenario)'!C4293</f>
        <v>H</v>
      </c>
      <c r="E4301" t="b">
        <f t="shared" si="398"/>
        <v>1</v>
      </c>
      <c r="F4301" t="b">
        <f t="shared" si="399"/>
        <v>1</v>
      </c>
      <c r="G4301" t="str">
        <f t="shared" si="400"/>
        <v>N/A</v>
      </c>
      <c r="K4301" s="28">
        <v>4287</v>
      </c>
      <c r="L4301" s="28" t="s">
        <v>1</v>
      </c>
      <c r="M4301" s="28" t="s">
        <v>1</v>
      </c>
      <c r="N4301" t="b">
        <f t="shared" si="401"/>
        <v>1</v>
      </c>
      <c r="O4301" t="b">
        <f t="shared" si="402"/>
        <v>1</v>
      </c>
      <c r="P4301" t="str">
        <f t="shared" si="403"/>
        <v>N/A</v>
      </c>
    </row>
    <row r="4302" spans="2:16" x14ac:dyDescent="0.25">
      <c r="B4302" s="23">
        <f>'Raw data (base scenario)'!A4294</f>
        <v>4288</v>
      </c>
      <c r="C4302" s="23" t="str">
        <f>'Raw data (base scenario)'!B4294</f>
        <v>S</v>
      </c>
      <c r="D4302" s="23" t="str">
        <f>'Raw data (base scenario)'!C4294</f>
        <v>H</v>
      </c>
      <c r="E4302" t="b">
        <f t="shared" si="398"/>
        <v>1</v>
      </c>
      <c r="F4302" t="b">
        <f t="shared" si="399"/>
        <v>1</v>
      </c>
      <c r="G4302" t="str">
        <f t="shared" si="400"/>
        <v>N/A</v>
      </c>
      <c r="K4302" s="28">
        <v>4288</v>
      </c>
      <c r="L4302" s="28" t="s">
        <v>3</v>
      </c>
      <c r="M4302" s="28" t="s">
        <v>1</v>
      </c>
      <c r="N4302" t="b">
        <f t="shared" si="401"/>
        <v>1</v>
      </c>
      <c r="O4302" t="b">
        <f t="shared" si="402"/>
        <v>1</v>
      </c>
      <c r="P4302" t="str">
        <f t="shared" si="403"/>
        <v>N/A</v>
      </c>
    </row>
    <row r="4303" spans="2:16" x14ac:dyDescent="0.25">
      <c r="B4303" s="23">
        <f>'Raw data (base scenario)'!A4295</f>
        <v>4289</v>
      </c>
      <c r="C4303" s="23" t="str">
        <f>'Raw data (base scenario)'!B4295</f>
        <v>S</v>
      </c>
      <c r="D4303" s="23" t="str">
        <f>'Raw data (base scenario)'!C4295</f>
        <v>H</v>
      </c>
      <c r="E4303" t="b">
        <f t="shared" ref="E4303:E4366" si="404">OR(C4303=$A$4,C4303=$A$5,C4303=$A$6,C4303=$A$7)</f>
        <v>1</v>
      </c>
      <c r="F4303" t="b">
        <f t="shared" ref="F4303:F4366" si="405">OR(D4303=$A$4,D4303=$A$5,D4303=$A$6,D4303=$A$7)</f>
        <v>1</v>
      </c>
      <c r="G4303" t="str">
        <f t="shared" si="400"/>
        <v>N/A</v>
      </c>
      <c r="K4303" s="28">
        <v>4289</v>
      </c>
      <c r="L4303" s="28" t="s">
        <v>3</v>
      </c>
      <c r="M4303" s="28" t="s">
        <v>1</v>
      </c>
      <c r="N4303" t="b">
        <f t="shared" si="401"/>
        <v>1</v>
      </c>
      <c r="O4303" t="b">
        <f t="shared" si="402"/>
        <v>1</v>
      </c>
      <c r="P4303" t="str">
        <f t="shared" si="403"/>
        <v>N/A</v>
      </c>
    </row>
    <row r="4304" spans="2:16" x14ac:dyDescent="0.25">
      <c r="B4304" s="23">
        <f>'Raw data (base scenario)'!A4296</f>
        <v>4290</v>
      </c>
      <c r="C4304" s="23" t="str">
        <f>'Raw data (base scenario)'!B4296</f>
        <v>D</v>
      </c>
      <c r="D4304" s="23" t="str">
        <f>'Raw data (base scenario)'!C4296</f>
        <v>D</v>
      </c>
      <c r="E4304" t="b">
        <f t="shared" si="404"/>
        <v>1</v>
      </c>
      <c r="F4304" t="b">
        <f t="shared" si="405"/>
        <v>1</v>
      </c>
      <c r="G4304" t="b">
        <f t="shared" ref="G4304:G4367" si="406">IF(C4304="D",D4304="D","N/A")</f>
        <v>1</v>
      </c>
      <c r="K4304" s="28">
        <v>4290</v>
      </c>
      <c r="L4304" s="28" t="s">
        <v>2</v>
      </c>
      <c r="M4304" s="28" t="s">
        <v>2</v>
      </c>
      <c r="N4304" t="b">
        <f t="shared" ref="N4304:N4367" si="407">OR(L4304=$A$4,L4304=$A$5,L4304=$A$6,L4304=$A$7)</f>
        <v>1</v>
      </c>
      <c r="O4304" t="b">
        <f t="shared" ref="O4304:O4367" si="408">OR(M4304=$A$4,M4304=$A$5,M4304=$A$6,M4304=$A$7)</f>
        <v>1</v>
      </c>
      <c r="P4304" t="b">
        <f t="shared" ref="P4304:P4367" si="409">IF(L4304="D",M4304="D","N/A")</f>
        <v>1</v>
      </c>
    </row>
    <row r="4305" spans="2:16" x14ac:dyDescent="0.25">
      <c r="B4305" s="23">
        <f>'Raw data (base scenario)'!A4297</f>
        <v>4291</v>
      </c>
      <c r="C4305" s="23" t="str">
        <f>'Raw data (base scenario)'!B4297</f>
        <v>D</v>
      </c>
      <c r="D4305" s="23" t="str">
        <f>'Raw data (base scenario)'!C4297</f>
        <v>D</v>
      </c>
      <c r="E4305" t="b">
        <f t="shared" si="404"/>
        <v>1</v>
      </c>
      <c r="F4305" t="b">
        <f t="shared" si="405"/>
        <v>1</v>
      </c>
      <c r="G4305" t="b">
        <f t="shared" si="406"/>
        <v>1</v>
      </c>
      <c r="K4305" s="28">
        <v>4291</v>
      </c>
      <c r="L4305" s="28" t="s">
        <v>2</v>
      </c>
      <c r="M4305" s="28" t="s">
        <v>2</v>
      </c>
      <c r="N4305" t="b">
        <f t="shared" si="407"/>
        <v>1</v>
      </c>
      <c r="O4305" t="b">
        <f t="shared" si="408"/>
        <v>1</v>
      </c>
      <c r="P4305" t="b">
        <f t="shared" si="409"/>
        <v>1</v>
      </c>
    </row>
    <row r="4306" spans="2:16" x14ac:dyDescent="0.25">
      <c r="B4306" s="23">
        <f>'Raw data (base scenario)'!A4298</f>
        <v>4292</v>
      </c>
      <c r="C4306" s="23" t="str">
        <f>'Raw data (base scenario)'!B4298</f>
        <v>S</v>
      </c>
      <c r="D4306" s="23" t="str">
        <f>'Raw data (base scenario)'!C4298</f>
        <v>H</v>
      </c>
      <c r="E4306" t="b">
        <f t="shared" si="404"/>
        <v>1</v>
      </c>
      <c r="F4306" t="b">
        <f t="shared" si="405"/>
        <v>1</v>
      </c>
      <c r="G4306" t="str">
        <f t="shared" si="406"/>
        <v>N/A</v>
      </c>
      <c r="K4306" s="28">
        <v>4292</v>
      </c>
      <c r="L4306" s="28" t="s">
        <v>3</v>
      </c>
      <c r="M4306" s="28" t="s">
        <v>1</v>
      </c>
      <c r="N4306" t="b">
        <f t="shared" si="407"/>
        <v>1</v>
      </c>
      <c r="O4306" t="b">
        <f t="shared" si="408"/>
        <v>1</v>
      </c>
      <c r="P4306" t="str">
        <f t="shared" si="409"/>
        <v>N/A</v>
      </c>
    </row>
    <row r="4307" spans="2:16" x14ac:dyDescent="0.25">
      <c r="B4307" s="23">
        <f>'Raw data (base scenario)'!A4299</f>
        <v>4293</v>
      </c>
      <c r="C4307" s="23" t="str">
        <f>'Raw data (base scenario)'!B4299</f>
        <v>I</v>
      </c>
      <c r="D4307" s="23" t="str">
        <f>'Raw data (base scenario)'!C4299</f>
        <v>S</v>
      </c>
      <c r="E4307" t="b">
        <f t="shared" si="404"/>
        <v>1</v>
      </c>
      <c r="F4307" t="b">
        <f t="shared" si="405"/>
        <v>1</v>
      </c>
      <c r="G4307" t="str">
        <f t="shared" si="406"/>
        <v>N/A</v>
      </c>
      <c r="K4307" s="28">
        <v>4293</v>
      </c>
      <c r="L4307" s="28" t="s">
        <v>18</v>
      </c>
      <c r="M4307" s="28" t="s">
        <v>3</v>
      </c>
      <c r="N4307" t="b">
        <f t="shared" si="407"/>
        <v>1</v>
      </c>
      <c r="O4307" t="b">
        <f t="shared" si="408"/>
        <v>1</v>
      </c>
      <c r="P4307" t="str">
        <f t="shared" si="409"/>
        <v>N/A</v>
      </c>
    </row>
    <row r="4308" spans="2:16" x14ac:dyDescent="0.25">
      <c r="B4308" s="23">
        <f>'Raw data (base scenario)'!A4300</f>
        <v>4294</v>
      </c>
      <c r="C4308" s="23" t="str">
        <f>'Raw data (base scenario)'!B4300</f>
        <v>I</v>
      </c>
      <c r="D4308" s="23" t="str">
        <f>'Raw data (base scenario)'!C4300</f>
        <v>I</v>
      </c>
      <c r="E4308" t="b">
        <f t="shared" si="404"/>
        <v>1</v>
      </c>
      <c r="F4308" t="b">
        <f t="shared" si="405"/>
        <v>1</v>
      </c>
      <c r="G4308" t="str">
        <f t="shared" si="406"/>
        <v>N/A</v>
      </c>
      <c r="K4308" s="28">
        <v>4294</v>
      </c>
      <c r="L4308" s="28" t="s">
        <v>18</v>
      </c>
      <c r="M4308" s="28" t="s">
        <v>18</v>
      </c>
      <c r="N4308" t="b">
        <f t="shared" si="407"/>
        <v>1</v>
      </c>
      <c r="O4308" t="b">
        <f t="shared" si="408"/>
        <v>1</v>
      </c>
      <c r="P4308" t="str">
        <f t="shared" si="409"/>
        <v>N/A</v>
      </c>
    </row>
    <row r="4309" spans="2:16" x14ac:dyDescent="0.25">
      <c r="B4309" s="23">
        <f>'Raw data (base scenario)'!A4301</f>
        <v>4295</v>
      </c>
      <c r="C4309" s="23" t="str">
        <f>'Raw data (base scenario)'!B4301</f>
        <v>S</v>
      </c>
      <c r="D4309" s="23" t="str">
        <f>'Raw data (base scenario)'!C4301</f>
        <v>H</v>
      </c>
      <c r="E4309" t="b">
        <f t="shared" si="404"/>
        <v>1</v>
      </c>
      <c r="F4309" t="b">
        <f t="shared" si="405"/>
        <v>1</v>
      </c>
      <c r="G4309" t="str">
        <f t="shared" si="406"/>
        <v>N/A</v>
      </c>
      <c r="K4309" s="28">
        <v>4295</v>
      </c>
      <c r="L4309" s="28" t="s">
        <v>3</v>
      </c>
      <c r="M4309" s="28" t="s">
        <v>1</v>
      </c>
      <c r="N4309" t="b">
        <f t="shared" si="407"/>
        <v>1</v>
      </c>
      <c r="O4309" t="b">
        <f t="shared" si="408"/>
        <v>1</v>
      </c>
      <c r="P4309" t="str">
        <f t="shared" si="409"/>
        <v>N/A</v>
      </c>
    </row>
    <row r="4310" spans="2:16" x14ac:dyDescent="0.25">
      <c r="B4310" s="23">
        <f>'Raw data (base scenario)'!A4302</f>
        <v>4296</v>
      </c>
      <c r="C4310" s="23" t="str">
        <f>'Raw data (base scenario)'!B4302</f>
        <v>D</v>
      </c>
      <c r="D4310" s="23" t="str">
        <f>'Raw data (base scenario)'!C4302</f>
        <v>D</v>
      </c>
      <c r="E4310" t="b">
        <f t="shared" si="404"/>
        <v>1</v>
      </c>
      <c r="F4310" t="b">
        <f t="shared" si="405"/>
        <v>1</v>
      </c>
      <c r="G4310" t="b">
        <f t="shared" si="406"/>
        <v>1</v>
      </c>
      <c r="K4310" s="28">
        <v>4296</v>
      </c>
      <c r="L4310" s="28" t="s">
        <v>2</v>
      </c>
      <c r="M4310" s="28" t="s">
        <v>2</v>
      </c>
      <c r="N4310" t="b">
        <f t="shared" si="407"/>
        <v>1</v>
      </c>
      <c r="O4310" t="b">
        <f t="shared" si="408"/>
        <v>1</v>
      </c>
      <c r="P4310" t="b">
        <f t="shared" si="409"/>
        <v>1</v>
      </c>
    </row>
    <row r="4311" spans="2:16" x14ac:dyDescent="0.25">
      <c r="B4311" s="23">
        <f>'Raw data (base scenario)'!A4303</f>
        <v>4297</v>
      </c>
      <c r="C4311" s="23" t="str">
        <f>'Raw data (base scenario)'!B4303</f>
        <v>D</v>
      </c>
      <c r="D4311" s="23" t="str">
        <f>'Raw data (base scenario)'!C4303</f>
        <v>D</v>
      </c>
      <c r="E4311" t="b">
        <f t="shared" si="404"/>
        <v>1</v>
      </c>
      <c r="F4311" t="b">
        <f t="shared" si="405"/>
        <v>1</v>
      </c>
      <c r="G4311" t="b">
        <f t="shared" si="406"/>
        <v>1</v>
      </c>
      <c r="K4311" s="28">
        <v>4297</v>
      </c>
      <c r="L4311" s="28" t="s">
        <v>2</v>
      </c>
      <c r="M4311" s="28" t="s">
        <v>2</v>
      </c>
      <c r="N4311" t="b">
        <f t="shared" si="407"/>
        <v>1</v>
      </c>
      <c r="O4311" t="b">
        <f t="shared" si="408"/>
        <v>1</v>
      </c>
      <c r="P4311" t="b">
        <f t="shared" si="409"/>
        <v>1</v>
      </c>
    </row>
    <row r="4312" spans="2:16" x14ac:dyDescent="0.25">
      <c r="B4312" s="23">
        <f>'Raw data (base scenario)'!A4304</f>
        <v>4298</v>
      </c>
      <c r="C4312" s="23" t="str">
        <f>'Raw data (base scenario)'!B4304</f>
        <v>D</v>
      </c>
      <c r="D4312" s="23" t="str">
        <f>'Raw data (base scenario)'!C4304</f>
        <v>D</v>
      </c>
      <c r="E4312" t="b">
        <f t="shared" si="404"/>
        <v>1</v>
      </c>
      <c r="F4312" t="b">
        <f t="shared" si="405"/>
        <v>1</v>
      </c>
      <c r="G4312" t="b">
        <f t="shared" si="406"/>
        <v>1</v>
      </c>
      <c r="K4312" s="28">
        <v>4298</v>
      </c>
      <c r="L4312" s="28" t="s">
        <v>2</v>
      </c>
      <c r="M4312" s="28" t="s">
        <v>2</v>
      </c>
      <c r="N4312" t="b">
        <f t="shared" si="407"/>
        <v>1</v>
      </c>
      <c r="O4312" t="b">
        <f t="shared" si="408"/>
        <v>1</v>
      </c>
      <c r="P4312" t="b">
        <f t="shared" si="409"/>
        <v>1</v>
      </c>
    </row>
    <row r="4313" spans="2:16" x14ac:dyDescent="0.25">
      <c r="B4313" s="23">
        <f>'Raw data (base scenario)'!A4305</f>
        <v>4299</v>
      </c>
      <c r="C4313" s="23" t="str">
        <f>'Raw data (base scenario)'!B4305</f>
        <v>D</v>
      </c>
      <c r="D4313" s="23" t="str">
        <f>'Raw data (base scenario)'!C4305</f>
        <v>D</v>
      </c>
      <c r="E4313" t="b">
        <f t="shared" si="404"/>
        <v>1</v>
      </c>
      <c r="F4313" t="b">
        <f t="shared" si="405"/>
        <v>1</v>
      </c>
      <c r="G4313" t="b">
        <f t="shared" si="406"/>
        <v>1</v>
      </c>
      <c r="K4313" s="28">
        <v>4299</v>
      </c>
      <c r="L4313" s="28" t="s">
        <v>2</v>
      </c>
      <c r="M4313" s="28" t="s">
        <v>2</v>
      </c>
      <c r="N4313" t="b">
        <f t="shared" si="407"/>
        <v>1</v>
      </c>
      <c r="O4313" t="b">
        <f t="shared" si="408"/>
        <v>1</v>
      </c>
      <c r="P4313" t="b">
        <f t="shared" si="409"/>
        <v>1</v>
      </c>
    </row>
    <row r="4314" spans="2:16" x14ac:dyDescent="0.25">
      <c r="B4314" s="23">
        <f>'Raw data (base scenario)'!A4306</f>
        <v>4300</v>
      </c>
      <c r="C4314" s="23" t="str">
        <f>'Raw data (base scenario)'!B4306</f>
        <v>D</v>
      </c>
      <c r="D4314" s="23" t="str">
        <f>'Raw data (base scenario)'!C4306</f>
        <v>D</v>
      </c>
      <c r="E4314" t="b">
        <f t="shared" si="404"/>
        <v>1</v>
      </c>
      <c r="F4314" t="b">
        <f t="shared" si="405"/>
        <v>1</v>
      </c>
      <c r="G4314" t="b">
        <f t="shared" si="406"/>
        <v>1</v>
      </c>
      <c r="K4314" s="28">
        <v>4300</v>
      </c>
      <c r="L4314" s="28" t="s">
        <v>2</v>
      </c>
      <c r="M4314" s="28" t="s">
        <v>2</v>
      </c>
      <c r="N4314" t="b">
        <f t="shared" si="407"/>
        <v>1</v>
      </c>
      <c r="O4314" t="b">
        <f t="shared" si="408"/>
        <v>1</v>
      </c>
      <c r="P4314" t="b">
        <f t="shared" si="409"/>
        <v>1</v>
      </c>
    </row>
    <row r="4315" spans="2:16" x14ac:dyDescent="0.25">
      <c r="B4315" s="23">
        <f>'Raw data (base scenario)'!A4307</f>
        <v>4301</v>
      </c>
      <c r="C4315" s="23" t="str">
        <f>'Raw data (base scenario)'!B4307</f>
        <v>D</v>
      </c>
      <c r="D4315" s="23" t="str">
        <f>'Raw data (base scenario)'!C4307</f>
        <v>D</v>
      </c>
      <c r="E4315" t="b">
        <f t="shared" si="404"/>
        <v>1</v>
      </c>
      <c r="F4315" t="b">
        <f t="shared" si="405"/>
        <v>1</v>
      </c>
      <c r="G4315" t="b">
        <f t="shared" si="406"/>
        <v>1</v>
      </c>
      <c r="K4315" s="28">
        <v>4301</v>
      </c>
      <c r="L4315" s="28" t="s">
        <v>2</v>
      </c>
      <c r="M4315" s="28" t="s">
        <v>2</v>
      </c>
      <c r="N4315" t="b">
        <f t="shared" si="407"/>
        <v>1</v>
      </c>
      <c r="O4315" t="b">
        <f t="shared" si="408"/>
        <v>1</v>
      </c>
      <c r="P4315" t="b">
        <f t="shared" si="409"/>
        <v>1</v>
      </c>
    </row>
    <row r="4316" spans="2:16" x14ac:dyDescent="0.25">
      <c r="B4316" s="23">
        <f>'Raw data (base scenario)'!A4308</f>
        <v>4302</v>
      </c>
      <c r="C4316" s="23" t="str">
        <f>'Raw data (base scenario)'!B4308</f>
        <v>I</v>
      </c>
      <c r="D4316" s="23" t="str">
        <f>'Raw data (base scenario)'!C4308</f>
        <v>I</v>
      </c>
      <c r="E4316" t="b">
        <f t="shared" si="404"/>
        <v>1</v>
      </c>
      <c r="F4316" t="b">
        <f t="shared" si="405"/>
        <v>1</v>
      </c>
      <c r="G4316" t="str">
        <f t="shared" si="406"/>
        <v>N/A</v>
      </c>
      <c r="K4316" s="28">
        <v>4302</v>
      </c>
      <c r="L4316" s="28" t="s">
        <v>18</v>
      </c>
      <c r="M4316" s="28" t="s">
        <v>18</v>
      </c>
      <c r="N4316" t="b">
        <f t="shared" si="407"/>
        <v>1</v>
      </c>
      <c r="O4316" t="b">
        <f t="shared" si="408"/>
        <v>1</v>
      </c>
      <c r="P4316" t="str">
        <f t="shared" si="409"/>
        <v>N/A</v>
      </c>
    </row>
    <row r="4317" spans="2:16" x14ac:dyDescent="0.25">
      <c r="B4317" s="23">
        <f>'Raw data (base scenario)'!A4309</f>
        <v>4303</v>
      </c>
      <c r="C4317" s="23" t="str">
        <f>'Raw data (base scenario)'!B4309</f>
        <v>S</v>
      </c>
      <c r="D4317" s="23" t="str">
        <f>'Raw data (base scenario)'!C4309</f>
        <v>H</v>
      </c>
      <c r="E4317" t="b">
        <f t="shared" si="404"/>
        <v>1</v>
      </c>
      <c r="F4317" t="b">
        <f t="shared" si="405"/>
        <v>1</v>
      </c>
      <c r="G4317" t="str">
        <f t="shared" si="406"/>
        <v>N/A</v>
      </c>
      <c r="K4317" s="28">
        <v>4303</v>
      </c>
      <c r="L4317" s="28" t="s">
        <v>3</v>
      </c>
      <c r="M4317" s="28" t="s">
        <v>1</v>
      </c>
      <c r="N4317" t="b">
        <f t="shared" si="407"/>
        <v>1</v>
      </c>
      <c r="O4317" t="b">
        <f t="shared" si="408"/>
        <v>1</v>
      </c>
      <c r="P4317" t="str">
        <f t="shared" si="409"/>
        <v>N/A</v>
      </c>
    </row>
    <row r="4318" spans="2:16" x14ac:dyDescent="0.25">
      <c r="B4318" s="23">
        <f>'Raw data (base scenario)'!A4310</f>
        <v>4304</v>
      </c>
      <c r="C4318" s="23" t="str">
        <f>'Raw data (base scenario)'!B4310</f>
        <v>D</v>
      </c>
      <c r="D4318" s="23" t="str">
        <f>'Raw data (base scenario)'!C4310</f>
        <v>D</v>
      </c>
      <c r="E4318" t="b">
        <f t="shared" si="404"/>
        <v>1</v>
      </c>
      <c r="F4318" t="b">
        <f t="shared" si="405"/>
        <v>1</v>
      </c>
      <c r="G4318" t="b">
        <f t="shared" si="406"/>
        <v>1</v>
      </c>
      <c r="K4318" s="28">
        <v>4304</v>
      </c>
      <c r="L4318" s="28" t="s">
        <v>2</v>
      </c>
      <c r="M4318" s="28" t="s">
        <v>2</v>
      </c>
      <c r="N4318" t="b">
        <f t="shared" si="407"/>
        <v>1</v>
      </c>
      <c r="O4318" t="b">
        <f t="shared" si="408"/>
        <v>1</v>
      </c>
      <c r="P4318" t="b">
        <f t="shared" si="409"/>
        <v>1</v>
      </c>
    </row>
    <row r="4319" spans="2:16" x14ac:dyDescent="0.25">
      <c r="B4319" s="23">
        <f>'Raw data (base scenario)'!A4311</f>
        <v>4305</v>
      </c>
      <c r="C4319" s="23" t="str">
        <f>'Raw data (base scenario)'!B4311</f>
        <v>S</v>
      </c>
      <c r="D4319" s="23" t="str">
        <f>'Raw data (base scenario)'!C4311</f>
        <v>H</v>
      </c>
      <c r="E4319" t="b">
        <f t="shared" si="404"/>
        <v>1</v>
      </c>
      <c r="F4319" t="b">
        <f t="shared" si="405"/>
        <v>1</v>
      </c>
      <c r="G4319" t="str">
        <f t="shared" si="406"/>
        <v>N/A</v>
      </c>
      <c r="K4319" s="28">
        <v>4305</v>
      </c>
      <c r="L4319" s="28" t="s">
        <v>3</v>
      </c>
      <c r="M4319" s="28" t="s">
        <v>1</v>
      </c>
      <c r="N4319" t="b">
        <f t="shared" si="407"/>
        <v>1</v>
      </c>
      <c r="O4319" t="b">
        <f t="shared" si="408"/>
        <v>1</v>
      </c>
      <c r="P4319" t="str">
        <f t="shared" si="409"/>
        <v>N/A</v>
      </c>
    </row>
    <row r="4320" spans="2:16" x14ac:dyDescent="0.25">
      <c r="B4320" s="23">
        <f>'Raw data (base scenario)'!A4312</f>
        <v>4306</v>
      </c>
      <c r="C4320" s="23" t="str">
        <f>'Raw data (base scenario)'!B4312</f>
        <v>I</v>
      </c>
      <c r="D4320" s="23" t="str">
        <f>'Raw data (base scenario)'!C4312</f>
        <v>D</v>
      </c>
      <c r="E4320" t="b">
        <f t="shared" si="404"/>
        <v>1</v>
      </c>
      <c r="F4320" t="b">
        <f t="shared" si="405"/>
        <v>1</v>
      </c>
      <c r="G4320" t="str">
        <f t="shared" si="406"/>
        <v>N/A</v>
      </c>
      <c r="K4320" s="28">
        <v>4306</v>
      </c>
      <c r="L4320" s="28" t="s">
        <v>18</v>
      </c>
      <c r="M4320" s="28" t="s">
        <v>2</v>
      </c>
      <c r="N4320" t="b">
        <f t="shared" si="407"/>
        <v>1</v>
      </c>
      <c r="O4320" t="b">
        <f t="shared" si="408"/>
        <v>1</v>
      </c>
      <c r="P4320" t="str">
        <f t="shared" si="409"/>
        <v>N/A</v>
      </c>
    </row>
    <row r="4321" spans="2:16" x14ac:dyDescent="0.25">
      <c r="B4321" s="23">
        <f>'Raw data (base scenario)'!A4313</f>
        <v>4307</v>
      </c>
      <c r="C4321" s="23" t="str">
        <f>'Raw data (base scenario)'!B4313</f>
        <v>S</v>
      </c>
      <c r="D4321" s="23" t="str">
        <f>'Raw data (base scenario)'!C4313</f>
        <v>I</v>
      </c>
      <c r="E4321" t="b">
        <f t="shared" si="404"/>
        <v>1</v>
      </c>
      <c r="F4321" t="b">
        <f t="shared" si="405"/>
        <v>1</v>
      </c>
      <c r="G4321" t="str">
        <f t="shared" si="406"/>
        <v>N/A</v>
      </c>
      <c r="K4321" s="28">
        <v>4307</v>
      </c>
      <c r="L4321" s="28" t="s">
        <v>3</v>
      </c>
      <c r="M4321" s="28" t="s">
        <v>18</v>
      </c>
      <c r="N4321" t="b">
        <f t="shared" si="407"/>
        <v>1</v>
      </c>
      <c r="O4321" t="b">
        <f t="shared" si="408"/>
        <v>1</v>
      </c>
      <c r="P4321" t="str">
        <f t="shared" si="409"/>
        <v>N/A</v>
      </c>
    </row>
    <row r="4322" spans="2:16" x14ac:dyDescent="0.25">
      <c r="B4322" s="23">
        <f>'Raw data (base scenario)'!A4314</f>
        <v>4308</v>
      </c>
      <c r="C4322" s="23" t="str">
        <f>'Raw data (base scenario)'!B4314</f>
        <v>H</v>
      </c>
      <c r="D4322" s="23" t="str">
        <f>'Raw data (base scenario)'!C4314</f>
        <v>H</v>
      </c>
      <c r="E4322" t="b">
        <f t="shared" si="404"/>
        <v>1</v>
      </c>
      <c r="F4322" t="b">
        <f t="shared" si="405"/>
        <v>1</v>
      </c>
      <c r="G4322" t="str">
        <f t="shared" si="406"/>
        <v>N/A</v>
      </c>
      <c r="K4322" s="28">
        <v>4308</v>
      </c>
      <c r="L4322" s="28" t="s">
        <v>1</v>
      </c>
      <c r="M4322" s="28" t="s">
        <v>1</v>
      </c>
      <c r="N4322" t="b">
        <f t="shared" si="407"/>
        <v>1</v>
      </c>
      <c r="O4322" t="b">
        <f t="shared" si="408"/>
        <v>1</v>
      </c>
      <c r="P4322" t="str">
        <f t="shared" si="409"/>
        <v>N/A</v>
      </c>
    </row>
    <row r="4323" spans="2:16" x14ac:dyDescent="0.25">
      <c r="B4323" s="23">
        <f>'Raw data (base scenario)'!A4315</f>
        <v>4309</v>
      </c>
      <c r="C4323" s="23" t="str">
        <f>'Raw data (base scenario)'!B4315</f>
        <v>D</v>
      </c>
      <c r="D4323" s="23" t="str">
        <f>'Raw data (base scenario)'!C4315</f>
        <v>D</v>
      </c>
      <c r="E4323" t="b">
        <f t="shared" si="404"/>
        <v>1</v>
      </c>
      <c r="F4323" t="b">
        <f t="shared" si="405"/>
        <v>1</v>
      </c>
      <c r="G4323" t="b">
        <f t="shared" si="406"/>
        <v>1</v>
      </c>
      <c r="K4323" s="28">
        <v>4309</v>
      </c>
      <c r="L4323" s="28" t="s">
        <v>2</v>
      </c>
      <c r="M4323" s="28" t="s">
        <v>2</v>
      </c>
      <c r="N4323" t="b">
        <f t="shared" si="407"/>
        <v>1</v>
      </c>
      <c r="O4323" t="b">
        <f t="shared" si="408"/>
        <v>1</v>
      </c>
      <c r="P4323" t="b">
        <f t="shared" si="409"/>
        <v>1</v>
      </c>
    </row>
    <row r="4324" spans="2:16" x14ac:dyDescent="0.25">
      <c r="B4324" s="23">
        <f>'Raw data (base scenario)'!A4316</f>
        <v>4310</v>
      </c>
      <c r="C4324" s="23" t="str">
        <f>'Raw data (base scenario)'!B4316</f>
        <v>D</v>
      </c>
      <c r="D4324" s="23" t="str">
        <f>'Raw data (base scenario)'!C4316</f>
        <v>D</v>
      </c>
      <c r="E4324" t="b">
        <f t="shared" si="404"/>
        <v>1</v>
      </c>
      <c r="F4324" t="b">
        <f t="shared" si="405"/>
        <v>1</v>
      </c>
      <c r="G4324" t="b">
        <f t="shared" si="406"/>
        <v>1</v>
      </c>
      <c r="K4324" s="28">
        <v>4310</v>
      </c>
      <c r="L4324" s="28" t="s">
        <v>2</v>
      </c>
      <c r="M4324" s="28" t="s">
        <v>2</v>
      </c>
      <c r="N4324" t="b">
        <f t="shared" si="407"/>
        <v>1</v>
      </c>
      <c r="O4324" t="b">
        <f t="shared" si="408"/>
        <v>1</v>
      </c>
      <c r="P4324" t="b">
        <f t="shared" si="409"/>
        <v>1</v>
      </c>
    </row>
    <row r="4325" spans="2:16" x14ac:dyDescent="0.25">
      <c r="B4325" s="23">
        <f>'Raw data (base scenario)'!A4317</f>
        <v>4311</v>
      </c>
      <c r="C4325" s="23" t="str">
        <f>'Raw data (base scenario)'!B4317</f>
        <v>I</v>
      </c>
      <c r="D4325" s="23" t="str">
        <f>'Raw data (base scenario)'!C4317</f>
        <v>I</v>
      </c>
      <c r="E4325" t="b">
        <f t="shared" si="404"/>
        <v>1</v>
      </c>
      <c r="F4325" t="b">
        <f t="shared" si="405"/>
        <v>1</v>
      </c>
      <c r="G4325" t="str">
        <f t="shared" si="406"/>
        <v>N/A</v>
      </c>
      <c r="K4325" s="28">
        <v>4311</v>
      </c>
      <c r="L4325" s="28" t="s">
        <v>18</v>
      </c>
      <c r="M4325" s="28" t="s">
        <v>18</v>
      </c>
      <c r="N4325" t="b">
        <f t="shared" si="407"/>
        <v>1</v>
      </c>
      <c r="O4325" t="b">
        <f t="shared" si="408"/>
        <v>1</v>
      </c>
      <c r="P4325" t="str">
        <f t="shared" si="409"/>
        <v>N/A</v>
      </c>
    </row>
    <row r="4326" spans="2:16" x14ac:dyDescent="0.25">
      <c r="B4326" s="23">
        <f>'Raw data (base scenario)'!A4318</f>
        <v>4312</v>
      </c>
      <c r="C4326" s="23" t="str">
        <f>'Raw data (base scenario)'!B4318</f>
        <v>I</v>
      </c>
      <c r="D4326" s="23" t="str">
        <f>'Raw data (base scenario)'!C4318</f>
        <v>I</v>
      </c>
      <c r="E4326" t="b">
        <f t="shared" si="404"/>
        <v>1</v>
      </c>
      <c r="F4326" t="b">
        <f t="shared" si="405"/>
        <v>1</v>
      </c>
      <c r="G4326" t="str">
        <f t="shared" si="406"/>
        <v>N/A</v>
      </c>
      <c r="K4326" s="28">
        <v>4312</v>
      </c>
      <c r="L4326" s="28" t="s">
        <v>18</v>
      </c>
      <c r="M4326" s="28" t="s">
        <v>18</v>
      </c>
      <c r="N4326" t="b">
        <f t="shared" si="407"/>
        <v>1</v>
      </c>
      <c r="O4326" t="b">
        <f t="shared" si="408"/>
        <v>1</v>
      </c>
      <c r="P4326" t="str">
        <f t="shared" si="409"/>
        <v>N/A</v>
      </c>
    </row>
    <row r="4327" spans="2:16" x14ac:dyDescent="0.25">
      <c r="B4327" s="23">
        <f>'Raw data (base scenario)'!A4319</f>
        <v>4313</v>
      </c>
      <c r="C4327" s="23" t="str">
        <f>'Raw data (base scenario)'!B4319</f>
        <v>I</v>
      </c>
      <c r="D4327" s="23" t="str">
        <f>'Raw data (base scenario)'!C4319</f>
        <v>S</v>
      </c>
      <c r="E4327" t="b">
        <f t="shared" si="404"/>
        <v>1</v>
      </c>
      <c r="F4327" t="b">
        <f t="shared" si="405"/>
        <v>1</v>
      </c>
      <c r="G4327" t="str">
        <f t="shared" si="406"/>
        <v>N/A</v>
      </c>
      <c r="K4327" s="28">
        <v>4313</v>
      </c>
      <c r="L4327" s="28" t="s">
        <v>18</v>
      </c>
      <c r="M4327" s="28" t="s">
        <v>3</v>
      </c>
      <c r="N4327" t="b">
        <f t="shared" si="407"/>
        <v>1</v>
      </c>
      <c r="O4327" t="b">
        <f t="shared" si="408"/>
        <v>1</v>
      </c>
      <c r="P4327" t="str">
        <f t="shared" si="409"/>
        <v>N/A</v>
      </c>
    </row>
    <row r="4328" spans="2:16" x14ac:dyDescent="0.25">
      <c r="B4328" s="23">
        <f>'Raw data (base scenario)'!A4320</f>
        <v>4314</v>
      </c>
      <c r="C4328" s="23" t="str">
        <f>'Raw data (base scenario)'!B4320</f>
        <v>S</v>
      </c>
      <c r="D4328" s="23" t="str">
        <f>'Raw data (base scenario)'!C4320</f>
        <v>H</v>
      </c>
      <c r="E4328" t="b">
        <f t="shared" si="404"/>
        <v>1</v>
      </c>
      <c r="F4328" t="b">
        <f t="shared" si="405"/>
        <v>1</v>
      </c>
      <c r="G4328" t="str">
        <f t="shared" si="406"/>
        <v>N/A</v>
      </c>
      <c r="K4328" s="28">
        <v>4314</v>
      </c>
      <c r="L4328" s="28" t="s">
        <v>3</v>
      </c>
      <c r="M4328" s="28" t="s">
        <v>1</v>
      </c>
      <c r="N4328" t="b">
        <f t="shared" si="407"/>
        <v>1</v>
      </c>
      <c r="O4328" t="b">
        <f t="shared" si="408"/>
        <v>1</v>
      </c>
      <c r="P4328" t="str">
        <f t="shared" si="409"/>
        <v>N/A</v>
      </c>
    </row>
    <row r="4329" spans="2:16" x14ac:dyDescent="0.25">
      <c r="B4329" s="23">
        <f>'Raw data (base scenario)'!A4321</f>
        <v>4315</v>
      </c>
      <c r="C4329" s="23" t="str">
        <f>'Raw data (base scenario)'!B4321</f>
        <v>I</v>
      </c>
      <c r="D4329" s="23" t="str">
        <f>'Raw data (base scenario)'!C4321</f>
        <v>D</v>
      </c>
      <c r="E4329" t="b">
        <f t="shared" si="404"/>
        <v>1</v>
      </c>
      <c r="F4329" t="b">
        <f t="shared" si="405"/>
        <v>1</v>
      </c>
      <c r="G4329" t="str">
        <f t="shared" si="406"/>
        <v>N/A</v>
      </c>
      <c r="K4329" s="28">
        <v>4315</v>
      </c>
      <c r="L4329" s="28" t="s">
        <v>18</v>
      </c>
      <c r="M4329" s="28" t="s">
        <v>2</v>
      </c>
      <c r="N4329" t="b">
        <f t="shared" si="407"/>
        <v>1</v>
      </c>
      <c r="O4329" t="b">
        <f t="shared" si="408"/>
        <v>1</v>
      </c>
      <c r="P4329" t="str">
        <f t="shared" si="409"/>
        <v>N/A</v>
      </c>
    </row>
    <row r="4330" spans="2:16" x14ac:dyDescent="0.25">
      <c r="B4330" s="23">
        <f>'Raw data (base scenario)'!A4322</f>
        <v>4316</v>
      </c>
      <c r="C4330" s="23" t="str">
        <f>'Raw data (base scenario)'!B4322</f>
        <v>D</v>
      </c>
      <c r="D4330" s="23" t="str">
        <f>'Raw data (base scenario)'!C4322</f>
        <v>D</v>
      </c>
      <c r="E4330" t="b">
        <f t="shared" si="404"/>
        <v>1</v>
      </c>
      <c r="F4330" t="b">
        <f t="shared" si="405"/>
        <v>1</v>
      </c>
      <c r="G4330" t="b">
        <f t="shared" si="406"/>
        <v>1</v>
      </c>
      <c r="K4330" s="28">
        <v>4316</v>
      </c>
      <c r="L4330" s="28" t="s">
        <v>2</v>
      </c>
      <c r="M4330" s="28" t="s">
        <v>2</v>
      </c>
      <c r="N4330" t="b">
        <f t="shared" si="407"/>
        <v>1</v>
      </c>
      <c r="O4330" t="b">
        <f t="shared" si="408"/>
        <v>1</v>
      </c>
      <c r="P4330" t="b">
        <f t="shared" si="409"/>
        <v>1</v>
      </c>
    </row>
    <row r="4331" spans="2:16" x14ac:dyDescent="0.25">
      <c r="B4331" s="23">
        <f>'Raw data (base scenario)'!A4323</f>
        <v>4317</v>
      </c>
      <c r="C4331" s="23" t="str">
        <f>'Raw data (base scenario)'!B4323</f>
        <v>D</v>
      </c>
      <c r="D4331" s="23" t="str">
        <f>'Raw data (base scenario)'!C4323</f>
        <v>D</v>
      </c>
      <c r="E4331" t="b">
        <f t="shared" si="404"/>
        <v>1</v>
      </c>
      <c r="F4331" t="b">
        <f t="shared" si="405"/>
        <v>1</v>
      </c>
      <c r="G4331" t="b">
        <f t="shared" si="406"/>
        <v>1</v>
      </c>
      <c r="K4331" s="28">
        <v>4317</v>
      </c>
      <c r="L4331" s="28" t="s">
        <v>2</v>
      </c>
      <c r="M4331" s="28" t="s">
        <v>2</v>
      </c>
      <c r="N4331" t="b">
        <f t="shared" si="407"/>
        <v>1</v>
      </c>
      <c r="O4331" t="b">
        <f t="shared" si="408"/>
        <v>1</v>
      </c>
      <c r="P4331" t="b">
        <f t="shared" si="409"/>
        <v>1</v>
      </c>
    </row>
    <row r="4332" spans="2:16" x14ac:dyDescent="0.25">
      <c r="B4332" s="23">
        <f>'Raw data (base scenario)'!A4324</f>
        <v>4318</v>
      </c>
      <c r="C4332" s="23" t="str">
        <f>'Raw data (base scenario)'!B4324</f>
        <v>I</v>
      </c>
      <c r="D4332" s="23" t="str">
        <f>'Raw data (base scenario)'!C4324</f>
        <v>I</v>
      </c>
      <c r="E4332" t="b">
        <f t="shared" si="404"/>
        <v>1</v>
      </c>
      <c r="F4332" t="b">
        <f t="shared" si="405"/>
        <v>1</v>
      </c>
      <c r="G4332" t="str">
        <f t="shared" si="406"/>
        <v>N/A</v>
      </c>
      <c r="K4332" s="28">
        <v>4318</v>
      </c>
      <c r="L4332" s="28" t="s">
        <v>18</v>
      </c>
      <c r="M4332" s="28" t="s">
        <v>18</v>
      </c>
      <c r="N4332" t="b">
        <f t="shared" si="407"/>
        <v>1</v>
      </c>
      <c r="O4332" t="b">
        <f t="shared" si="408"/>
        <v>1</v>
      </c>
      <c r="P4332" t="str">
        <f t="shared" si="409"/>
        <v>N/A</v>
      </c>
    </row>
    <row r="4333" spans="2:16" x14ac:dyDescent="0.25">
      <c r="B4333" s="23">
        <f>'Raw data (base scenario)'!A4325</f>
        <v>4319</v>
      </c>
      <c r="C4333" s="23" t="str">
        <f>'Raw data (base scenario)'!B4325</f>
        <v>D</v>
      </c>
      <c r="D4333" s="23" t="str">
        <f>'Raw data (base scenario)'!C4325</f>
        <v>D</v>
      </c>
      <c r="E4333" t="b">
        <f t="shared" si="404"/>
        <v>1</v>
      </c>
      <c r="F4333" t="b">
        <f t="shared" si="405"/>
        <v>1</v>
      </c>
      <c r="G4333" t="b">
        <f t="shared" si="406"/>
        <v>1</v>
      </c>
      <c r="K4333" s="28">
        <v>4319</v>
      </c>
      <c r="L4333" s="28" t="s">
        <v>2</v>
      </c>
      <c r="M4333" s="28" t="s">
        <v>2</v>
      </c>
      <c r="N4333" t="b">
        <f t="shared" si="407"/>
        <v>1</v>
      </c>
      <c r="O4333" t="b">
        <f t="shared" si="408"/>
        <v>1</v>
      </c>
      <c r="P4333" t="b">
        <f t="shared" si="409"/>
        <v>1</v>
      </c>
    </row>
    <row r="4334" spans="2:16" x14ac:dyDescent="0.25">
      <c r="B4334" s="23">
        <f>'Raw data (base scenario)'!A4326</f>
        <v>4320</v>
      </c>
      <c r="C4334" s="23" t="str">
        <f>'Raw data (base scenario)'!B4326</f>
        <v>D</v>
      </c>
      <c r="D4334" s="23" t="str">
        <f>'Raw data (base scenario)'!C4326</f>
        <v>D</v>
      </c>
      <c r="E4334" t="b">
        <f t="shared" si="404"/>
        <v>1</v>
      </c>
      <c r="F4334" t="b">
        <f t="shared" si="405"/>
        <v>1</v>
      </c>
      <c r="G4334" t="b">
        <f t="shared" si="406"/>
        <v>1</v>
      </c>
      <c r="K4334" s="28">
        <v>4320</v>
      </c>
      <c r="L4334" s="28" t="s">
        <v>2</v>
      </c>
      <c r="M4334" s="28" t="s">
        <v>2</v>
      </c>
      <c r="N4334" t="b">
        <f t="shared" si="407"/>
        <v>1</v>
      </c>
      <c r="O4334" t="b">
        <f t="shared" si="408"/>
        <v>1</v>
      </c>
      <c r="P4334" t="b">
        <f t="shared" si="409"/>
        <v>1</v>
      </c>
    </row>
    <row r="4335" spans="2:16" x14ac:dyDescent="0.25">
      <c r="B4335" s="23">
        <f>'Raw data (base scenario)'!A4327</f>
        <v>4321</v>
      </c>
      <c r="C4335" s="23" t="str">
        <f>'Raw data (base scenario)'!B4327</f>
        <v>H</v>
      </c>
      <c r="D4335" s="23" t="str">
        <f>'Raw data (base scenario)'!C4327</f>
        <v>H</v>
      </c>
      <c r="E4335" t="b">
        <f t="shared" si="404"/>
        <v>1</v>
      </c>
      <c r="F4335" t="b">
        <f t="shared" si="405"/>
        <v>1</v>
      </c>
      <c r="G4335" t="str">
        <f t="shared" si="406"/>
        <v>N/A</v>
      </c>
      <c r="K4335" s="28">
        <v>4321</v>
      </c>
      <c r="L4335" s="28" t="s">
        <v>1</v>
      </c>
      <c r="M4335" s="28" t="s">
        <v>1</v>
      </c>
      <c r="N4335" t="b">
        <f t="shared" si="407"/>
        <v>1</v>
      </c>
      <c r="O4335" t="b">
        <f t="shared" si="408"/>
        <v>1</v>
      </c>
      <c r="P4335" t="str">
        <f t="shared" si="409"/>
        <v>N/A</v>
      </c>
    </row>
    <row r="4336" spans="2:16" x14ac:dyDescent="0.25">
      <c r="B4336" s="23">
        <f>'Raw data (base scenario)'!A4328</f>
        <v>4322</v>
      </c>
      <c r="C4336" s="23" t="str">
        <f>'Raw data (base scenario)'!B4328</f>
        <v>I</v>
      </c>
      <c r="D4336" s="23" t="str">
        <f>'Raw data (base scenario)'!C4328</f>
        <v>S</v>
      </c>
      <c r="E4336" t="b">
        <f t="shared" si="404"/>
        <v>1</v>
      </c>
      <c r="F4336" t="b">
        <f t="shared" si="405"/>
        <v>1</v>
      </c>
      <c r="G4336" t="str">
        <f t="shared" si="406"/>
        <v>N/A</v>
      </c>
      <c r="K4336" s="28">
        <v>4322</v>
      </c>
      <c r="L4336" s="28" t="s">
        <v>18</v>
      </c>
      <c r="M4336" s="28" t="s">
        <v>3</v>
      </c>
      <c r="N4336" t="b">
        <f t="shared" si="407"/>
        <v>1</v>
      </c>
      <c r="O4336" t="b">
        <f t="shared" si="408"/>
        <v>1</v>
      </c>
      <c r="P4336" t="str">
        <f t="shared" si="409"/>
        <v>N/A</v>
      </c>
    </row>
    <row r="4337" spans="2:16" x14ac:dyDescent="0.25">
      <c r="B4337" s="23">
        <f>'Raw data (base scenario)'!A4329</f>
        <v>4323</v>
      </c>
      <c r="C4337" s="23" t="str">
        <f>'Raw data (base scenario)'!B4329</f>
        <v>S</v>
      </c>
      <c r="D4337" s="23" t="str">
        <f>'Raw data (base scenario)'!C4329</f>
        <v>I</v>
      </c>
      <c r="E4337" t="b">
        <f t="shared" si="404"/>
        <v>1</v>
      </c>
      <c r="F4337" t="b">
        <f t="shared" si="405"/>
        <v>1</v>
      </c>
      <c r="G4337" t="str">
        <f t="shared" si="406"/>
        <v>N/A</v>
      </c>
      <c r="K4337" s="28">
        <v>4323</v>
      </c>
      <c r="L4337" s="28" t="s">
        <v>3</v>
      </c>
      <c r="M4337" s="28" t="s">
        <v>18</v>
      </c>
      <c r="N4337" t="b">
        <f t="shared" si="407"/>
        <v>1</v>
      </c>
      <c r="O4337" t="b">
        <f t="shared" si="408"/>
        <v>1</v>
      </c>
      <c r="P4337" t="str">
        <f t="shared" si="409"/>
        <v>N/A</v>
      </c>
    </row>
    <row r="4338" spans="2:16" x14ac:dyDescent="0.25">
      <c r="B4338" s="23">
        <f>'Raw data (base scenario)'!A4330</f>
        <v>4324</v>
      </c>
      <c r="C4338" s="23" t="str">
        <f>'Raw data (base scenario)'!B4330</f>
        <v>D</v>
      </c>
      <c r="D4338" s="23" t="str">
        <f>'Raw data (base scenario)'!C4330</f>
        <v>D</v>
      </c>
      <c r="E4338" t="b">
        <f t="shared" si="404"/>
        <v>1</v>
      </c>
      <c r="F4338" t="b">
        <f t="shared" si="405"/>
        <v>1</v>
      </c>
      <c r="G4338" t="b">
        <f t="shared" si="406"/>
        <v>1</v>
      </c>
      <c r="K4338" s="28">
        <v>4324</v>
      </c>
      <c r="L4338" s="28" t="s">
        <v>2</v>
      </c>
      <c r="M4338" s="28" t="s">
        <v>2</v>
      </c>
      <c r="N4338" t="b">
        <f t="shared" si="407"/>
        <v>1</v>
      </c>
      <c r="O4338" t="b">
        <f t="shared" si="408"/>
        <v>1</v>
      </c>
      <c r="P4338" t="b">
        <f t="shared" si="409"/>
        <v>1</v>
      </c>
    </row>
    <row r="4339" spans="2:16" x14ac:dyDescent="0.25">
      <c r="B4339" s="23">
        <f>'Raw data (base scenario)'!A4331</f>
        <v>4325</v>
      </c>
      <c r="C4339" s="23" t="str">
        <f>'Raw data (base scenario)'!B4331</f>
        <v>S</v>
      </c>
      <c r="D4339" s="23" t="str">
        <f>'Raw data (base scenario)'!C4331</f>
        <v>H</v>
      </c>
      <c r="E4339" t="b">
        <f t="shared" si="404"/>
        <v>1</v>
      </c>
      <c r="F4339" t="b">
        <f t="shared" si="405"/>
        <v>1</v>
      </c>
      <c r="G4339" t="str">
        <f t="shared" si="406"/>
        <v>N/A</v>
      </c>
      <c r="K4339" s="28">
        <v>4325</v>
      </c>
      <c r="L4339" s="28" t="s">
        <v>3</v>
      </c>
      <c r="M4339" s="28" t="s">
        <v>1</v>
      </c>
      <c r="N4339" t="b">
        <f t="shared" si="407"/>
        <v>1</v>
      </c>
      <c r="O4339" t="b">
        <f t="shared" si="408"/>
        <v>1</v>
      </c>
      <c r="P4339" t="str">
        <f t="shared" si="409"/>
        <v>N/A</v>
      </c>
    </row>
    <row r="4340" spans="2:16" x14ac:dyDescent="0.25">
      <c r="B4340" s="23">
        <f>'Raw data (base scenario)'!A4332</f>
        <v>4326</v>
      </c>
      <c r="C4340" s="23" t="str">
        <f>'Raw data (base scenario)'!B4332</f>
        <v>S</v>
      </c>
      <c r="D4340" s="23" t="str">
        <f>'Raw data (base scenario)'!C4332</f>
        <v>H</v>
      </c>
      <c r="E4340" t="b">
        <f t="shared" si="404"/>
        <v>1</v>
      </c>
      <c r="F4340" t="b">
        <f t="shared" si="405"/>
        <v>1</v>
      </c>
      <c r="G4340" t="str">
        <f t="shared" si="406"/>
        <v>N/A</v>
      </c>
      <c r="K4340" s="28">
        <v>4326</v>
      </c>
      <c r="L4340" s="28" t="s">
        <v>3</v>
      </c>
      <c r="M4340" s="28" t="s">
        <v>1</v>
      </c>
      <c r="N4340" t="b">
        <f t="shared" si="407"/>
        <v>1</v>
      </c>
      <c r="O4340" t="b">
        <f t="shared" si="408"/>
        <v>1</v>
      </c>
      <c r="P4340" t="str">
        <f t="shared" si="409"/>
        <v>N/A</v>
      </c>
    </row>
    <row r="4341" spans="2:16" x14ac:dyDescent="0.25">
      <c r="B4341" s="23">
        <f>'Raw data (base scenario)'!A4333</f>
        <v>4327</v>
      </c>
      <c r="C4341" s="23" t="str">
        <f>'Raw data (base scenario)'!B4333</f>
        <v>H</v>
      </c>
      <c r="D4341" s="23" t="str">
        <f>'Raw data (base scenario)'!C4333</f>
        <v>H</v>
      </c>
      <c r="E4341" t="b">
        <f t="shared" si="404"/>
        <v>1</v>
      </c>
      <c r="F4341" t="b">
        <f t="shared" si="405"/>
        <v>1</v>
      </c>
      <c r="G4341" t="str">
        <f t="shared" si="406"/>
        <v>N/A</v>
      </c>
      <c r="K4341" s="28">
        <v>4327</v>
      </c>
      <c r="L4341" s="28" t="s">
        <v>1</v>
      </c>
      <c r="M4341" s="28" t="s">
        <v>1</v>
      </c>
      <c r="N4341" t="b">
        <f t="shared" si="407"/>
        <v>1</v>
      </c>
      <c r="O4341" t="b">
        <f t="shared" si="408"/>
        <v>1</v>
      </c>
      <c r="P4341" t="str">
        <f t="shared" si="409"/>
        <v>N/A</v>
      </c>
    </row>
    <row r="4342" spans="2:16" x14ac:dyDescent="0.25">
      <c r="B4342" s="23">
        <f>'Raw data (base scenario)'!A4334</f>
        <v>4328</v>
      </c>
      <c r="C4342" s="23" t="str">
        <f>'Raw data (base scenario)'!B4334</f>
        <v>D</v>
      </c>
      <c r="D4342" s="23" t="str">
        <f>'Raw data (base scenario)'!C4334</f>
        <v>D</v>
      </c>
      <c r="E4342" t="b">
        <f t="shared" si="404"/>
        <v>1</v>
      </c>
      <c r="F4342" t="b">
        <f t="shared" si="405"/>
        <v>1</v>
      </c>
      <c r="G4342" t="b">
        <f t="shared" si="406"/>
        <v>1</v>
      </c>
      <c r="K4342" s="28">
        <v>4328</v>
      </c>
      <c r="L4342" s="28" t="s">
        <v>2</v>
      </c>
      <c r="M4342" s="28" t="s">
        <v>2</v>
      </c>
      <c r="N4342" t="b">
        <f t="shared" si="407"/>
        <v>1</v>
      </c>
      <c r="O4342" t="b">
        <f t="shared" si="408"/>
        <v>1</v>
      </c>
      <c r="P4342" t="b">
        <f t="shared" si="409"/>
        <v>1</v>
      </c>
    </row>
    <row r="4343" spans="2:16" x14ac:dyDescent="0.25">
      <c r="B4343" s="23">
        <f>'Raw data (base scenario)'!A4335</f>
        <v>4329</v>
      </c>
      <c r="C4343" s="23" t="str">
        <f>'Raw data (base scenario)'!B4335</f>
        <v>D</v>
      </c>
      <c r="D4343" s="23" t="str">
        <f>'Raw data (base scenario)'!C4335</f>
        <v>D</v>
      </c>
      <c r="E4343" t="b">
        <f t="shared" si="404"/>
        <v>1</v>
      </c>
      <c r="F4343" t="b">
        <f t="shared" si="405"/>
        <v>1</v>
      </c>
      <c r="G4343" t="b">
        <f t="shared" si="406"/>
        <v>1</v>
      </c>
      <c r="K4343" s="28">
        <v>4329</v>
      </c>
      <c r="L4343" s="28" t="s">
        <v>2</v>
      </c>
      <c r="M4343" s="28" t="s">
        <v>2</v>
      </c>
      <c r="N4343" t="b">
        <f t="shared" si="407"/>
        <v>1</v>
      </c>
      <c r="O4343" t="b">
        <f t="shared" si="408"/>
        <v>1</v>
      </c>
      <c r="P4343" t="b">
        <f t="shared" si="409"/>
        <v>1</v>
      </c>
    </row>
    <row r="4344" spans="2:16" x14ac:dyDescent="0.25">
      <c r="B4344" s="23">
        <f>'Raw data (base scenario)'!A4336</f>
        <v>4330</v>
      </c>
      <c r="C4344" s="23" t="str">
        <f>'Raw data (base scenario)'!B4336</f>
        <v>S</v>
      </c>
      <c r="D4344" s="23" t="str">
        <f>'Raw data (base scenario)'!C4336</f>
        <v>H</v>
      </c>
      <c r="E4344" t="b">
        <f t="shared" si="404"/>
        <v>1</v>
      </c>
      <c r="F4344" t="b">
        <f t="shared" si="405"/>
        <v>1</v>
      </c>
      <c r="G4344" t="str">
        <f t="shared" si="406"/>
        <v>N/A</v>
      </c>
      <c r="K4344" s="28">
        <v>4330</v>
      </c>
      <c r="L4344" s="28" t="s">
        <v>3</v>
      </c>
      <c r="M4344" s="28" t="s">
        <v>1</v>
      </c>
      <c r="N4344" t="b">
        <f t="shared" si="407"/>
        <v>1</v>
      </c>
      <c r="O4344" t="b">
        <f t="shared" si="408"/>
        <v>1</v>
      </c>
      <c r="P4344" t="str">
        <f t="shared" si="409"/>
        <v>N/A</v>
      </c>
    </row>
    <row r="4345" spans="2:16" x14ac:dyDescent="0.25">
      <c r="B4345" s="23">
        <f>'Raw data (base scenario)'!A4337</f>
        <v>4331</v>
      </c>
      <c r="C4345" s="23" t="str">
        <f>'Raw data (base scenario)'!B4337</f>
        <v>H</v>
      </c>
      <c r="D4345" s="23" t="str">
        <f>'Raw data (base scenario)'!C4337</f>
        <v>H</v>
      </c>
      <c r="E4345" t="b">
        <f t="shared" si="404"/>
        <v>1</v>
      </c>
      <c r="F4345" t="b">
        <f t="shared" si="405"/>
        <v>1</v>
      </c>
      <c r="G4345" t="str">
        <f t="shared" si="406"/>
        <v>N/A</v>
      </c>
      <c r="K4345" s="28">
        <v>4331</v>
      </c>
      <c r="L4345" s="28" t="s">
        <v>1</v>
      </c>
      <c r="M4345" s="28" t="s">
        <v>1</v>
      </c>
      <c r="N4345" t="b">
        <f t="shared" si="407"/>
        <v>1</v>
      </c>
      <c r="O4345" t="b">
        <f t="shared" si="408"/>
        <v>1</v>
      </c>
      <c r="P4345" t="str">
        <f t="shared" si="409"/>
        <v>N/A</v>
      </c>
    </row>
    <row r="4346" spans="2:16" x14ac:dyDescent="0.25">
      <c r="B4346" s="23">
        <f>'Raw data (base scenario)'!A4338</f>
        <v>4332</v>
      </c>
      <c r="C4346" s="23" t="str">
        <f>'Raw data (base scenario)'!B4338</f>
        <v>S</v>
      </c>
      <c r="D4346" s="23" t="str">
        <f>'Raw data (base scenario)'!C4338</f>
        <v>S</v>
      </c>
      <c r="E4346" t="b">
        <f t="shared" si="404"/>
        <v>1</v>
      </c>
      <c r="F4346" t="b">
        <f t="shared" si="405"/>
        <v>1</v>
      </c>
      <c r="G4346" t="str">
        <f t="shared" si="406"/>
        <v>N/A</v>
      </c>
      <c r="K4346" s="28">
        <v>4332</v>
      </c>
      <c r="L4346" s="28" t="s">
        <v>3</v>
      </c>
      <c r="M4346" s="28" t="s">
        <v>3</v>
      </c>
      <c r="N4346" t="b">
        <f t="shared" si="407"/>
        <v>1</v>
      </c>
      <c r="O4346" t="b">
        <f t="shared" si="408"/>
        <v>1</v>
      </c>
      <c r="P4346" t="str">
        <f t="shared" si="409"/>
        <v>N/A</v>
      </c>
    </row>
    <row r="4347" spans="2:16" x14ac:dyDescent="0.25">
      <c r="B4347" s="23">
        <f>'Raw data (base scenario)'!A4339</f>
        <v>4333</v>
      </c>
      <c r="C4347" s="23" t="str">
        <f>'Raw data (base scenario)'!B4339</f>
        <v>H</v>
      </c>
      <c r="D4347" s="23" t="str">
        <f>'Raw data (base scenario)'!C4339</f>
        <v>H</v>
      </c>
      <c r="E4347" t="b">
        <f t="shared" si="404"/>
        <v>1</v>
      </c>
      <c r="F4347" t="b">
        <f t="shared" si="405"/>
        <v>1</v>
      </c>
      <c r="G4347" t="str">
        <f t="shared" si="406"/>
        <v>N/A</v>
      </c>
      <c r="K4347" s="28">
        <v>4333</v>
      </c>
      <c r="L4347" s="28" t="s">
        <v>1</v>
      </c>
      <c r="M4347" s="28" t="s">
        <v>1</v>
      </c>
      <c r="N4347" t="b">
        <f t="shared" si="407"/>
        <v>1</v>
      </c>
      <c r="O4347" t="b">
        <f t="shared" si="408"/>
        <v>1</v>
      </c>
      <c r="P4347" t="str">
        <f t="shared" si="409"/>
        <v>N/A</v>
      </c>
    </row>
    <row r="4348" spans="2:16" x14ac:dyDescent="0.25">
      <c r="B4348" s="23">
        <f>'Raw data (base scenario)'!A4340</f>
        <v>4334</v>
      </c>
      <c r="C4348" s="23" t="str">
        <f>'Raw data (base scenario)'!B4340</f>
        <v>H</v>
      </c>
      <c r="D4348" s="23" t="str">
        <f>'Raw data (base scenario)'!C4340</f>
        <v>H</v>
      </c>
      <c r="E4348" t="b">
        <f t="shared" si="404"/>
        <v>1</v>
      </c>
      <c r="F4348" t="b">
        <f t="shared" si="405"/>
        <v>1</v>
      </c>
      <c r="G4348" t="str">
        <f t="shared" si="406"/>
        <v>N/A</v>
      </c>
      <c r="K4348" s="28">
        <v>4334</v>
      </c>
      <c r="L4348" s="28" t="s">
        <v>1</v>
      </c>
      <c r="M4348" s="28" t="s">
        <v>1</v>
      </c>
      <c r="N4348" t="b">
        <f t="shared" si="407"/>
        <v>1</v>
      </c>
      <c r="O4348" t="b">
        <f t="shared" si="408"/>
        <v>1</v>
      </c>
      <c r="P4348" t="str">
        <f t="shared" si="409"/>
        <v>N/A</v>
      </c>
    </row>
    <row r="4349" spans="2:16" x14ac:dyDescent="0.25">
      <c r="B4349" s="23">
        <f>'Raw data (base scenario)'!A4341</f>
        <v>4335</v>
      </c>
      <c r="C4349" s="23" t="str">
        <f>'Raw data (base scenario)'!B4341</f>
        <v>S</v>
      </c>
      <c r="D4349" s="23" t="str">
        <f>'Raw data (base scenario)'!C4341</f>
        <v>H</v>
      </c>
      <c r="E4349" t="b">
        <f t="shared" si="404"/>
        <v>1</v>
      </c>
      <c r="F4349" t="b">
        <f t="shared" si="405"/>
        <v>1</v>
      </c>
      <c r="G4349" t="str">
        <f t="shared" si="406"/>
        <v>N/A</v>
      </c>
      <c r="K4349" s="28">
        <v>4335</v>
      </c>
      <c r="L4349" s="28" t="s">
        <v>3</v>
      </c>
      <c r="M4349" s="28" t="s">
        <v>1</v>
      </c>
      <c r="N4349" t="b">
        <f t="shared" si="407"/>
        <v>1</v>
      </c>
      <c r="O4349" t="b">
        <f t="shared" si="408"/>
        <v>1</v>
      </c>
      <c r="P4349" t="str">
        <f t="shared" si="409"/>
        <v>N/A</v>
      </c>
    </row>
    <row r="4350" spans="2:16" x14ac:dyDescent="0.25">
      <c r="B4350" s="23">
        <f>'Raw data (base scenario)'!A4342</f>
        <v>4336</v>
      </c>
      <c r="C4350" s="23" t="str">
        <f>'Raw data (base scenario)'!B4342</f>
        <v>S</v>
      </c>
      <c r="D4350" s="23" t="str">
        <f>'Raw data (base scenario)'!C4342</f>
        <v>H</v>
      </c>
      <c r="E4350" t="b">
        <f t="shared" si="404"/>
        <v>1</v>
      </c>
      <c r="F4350" t="b">
        <f t="shared" si="405"/>
        <v>1</v>
      </c>
      <c r="G4350" t="str">
        <f t="shared" si="406"/>
        <v>N/A</v>
      </c>
      <c r="K4350" s="28">
        <v>4336</v>
      </c>
      <c r="L4350" s="28" t="s">
        <v>3</v>
      </c>
      <c r="M4350" s="28" t="s">
        <v>1</v>
      </c>
      <c r="N4350" t="b">
        <f t="shared" si="407"/>
        <v>1</v>
      </c>
      <c r="O4350" t="b">
        <f t="shared" si="408"/>
        <v>1</v>
      </c>
      <c r="P4350" t="str">
        <f t="shared" si="409"/>
        <v>N/A</v>
      </c>
    </row>
    <row r="4351" spans="2:16" x14ac:dyDescent="0.25">
      <c r="B4351" s="23">
        <f>'Raw data (base scenario)'!A4343</f>
        <v>4337</v>
      </c>
      <c r="C4351" s="23" t="str">
        <f>'Raw data (base scenario)'!B4343</f>
        <v>S</v>
      </c>
      <c r="D4351" s="23" t="str">
        <f>'Raw data (base scenario)'!C4343</f>
        <v>S</v>
      </c>
      <c r="E4351" t="b">
        <f t="shared" si="404"/>
        <v>1</v>
      </c>
      <c r="F4351" t="b">
        <f t="shared" si="405"/>
        <v>1</v>
      </c>
      <c r="G4351" t="str">
        <f t="shared" si="406"/>
        <v>N/A</v>
      </c>
      <c r="K4351" s="28">
        <v>4337</v>
      </c>
      <c r="L4351" s="28" t="s">
        <v>3</v>
      </c>
      <c r="M4351" s="28" t="s">
        <v>3</v>
      </c>
      <c r="N4351" t="b">
        <f t="shared" si="407"/>
        <v>1</v>
      </c>
      <c r="O4351" t="b">
        <f t="shared" si="408"/>
        <v>1</v>
      </c>
      <c r="P4351" t="str">
        <f t="shared" si="409"/>
        <v>N/A</v>
      </c>
    </row>
    <row r="4352" spans="2:16" x14ac:dyDescent="0.25">
      <c r="B4352" s="23">
        <f>'Raw data (base scenario)'!A4344</f>
        <v>4338</v>
      </c>
      <c r="C4352" s="23" t="str">
        <f>'Raw data (base scenario)'!B4344</f>
        <v>H</v>
      </c>
      <c r="D4352" s="23" t="str">
        <f>'Raw data (base scenario)'!C4344</f>
        <v>S</v>
      </c>
      <c r="E4352" t="b">
        <f t="shared" si="404"/>
        <v>1</v>
      </c>
      <c r="F4352" t="b">
        <f t="shared" si="405"/>
        <v>1</v>
      </c>
      <c r="G4352" t="str">
        <f t="shared" si="406"/>
        <v>N/A</v>
      </c>
      <c r="K4352" s="28">
        <v>4338</v>
      </c>
      <c r="L4352" s="28" t="s">
        <v>1</v>
      </c>
      <c r="M4352" s="28" t="s">
        <v>3</v>
      </c>
      <c r="N4352" t="b">
        <f t="shared" si="407"/>
        <v>1</v>
      </c>
      <c r="O4352" t="b">
        <f t="shared" si="408"/>
        <v>1</v>
      </c>
      <c r="P4352" t="str">
        <f t="shared" si="409"/>
        <v>N/A</v>
      </c>
    </row>
    <row r="4353" spans="2:16" x14ac:dyDescent="0.25">
      <c r="B4353" s="23">
        <f>'Raw data (base scenario)'!A4345</f>
        <v>4339</v>
      </c>
      <c r="C4353" s="23" t="str">
        <f>'Raw data (base scenario)'!B4345</f>
        <v>H</v>
      </c>
      <c r="D4353" s="23" t="str">
        <f>'Raw data (base scenario)'!C4345</f>
        <v>I</v>
      </c>
      <c r="E4353" t="b">
        <f t="shared" si="404"/>
        <v>1</v>
      </c>
      <c r="F4353" t="b">
        <f t="shared" si="405"/>
        <v>1</v>
      </c>
      <c r="G4353" t="str">
        <f t="shared" si="406"/>
        <v>N/A</v>
      </c>
      <c r="K4353" s="28">
        <v>4339</v>
      </c>
      <c r="L4353" s="28" t="s">
        <v>1</v>
      </c>
      <c r="M4353" s="28" t="s">
        <v>18</v>
      </c>
      <c r="N4353" t="b">
        <f t="shared" si="407"/>
        <v>1</v>
      </c>
      <c r="O4353" t="b">
        <f t="shared" si="408"/>
        <v>1</v>
      </c>
      <c r="P4353" t="str">
        <f t="shared" si="409"/>
        <v>N/A</v>
      </c>
    </row>
    <row r="4354" spans="2:16" x14ac:dyDescent="0.25">
      <c r="B4354" s="23">
        <f>'Raw data (base scenario)'!A4346</f>
        <v>4340</v>
      </c>
      <c r="C4354" s="23" t="str">
        <f>'Raw data (base scenario)'!B4346</f>
        <v>H</v>
      </c>
      <c r="D4354" s="23" t="str">
        <f>'Raw data (base scenario)'!C4346</f>
        <v>H</v>
      </c>
      <c r="E4354" t="b">
        <f t="shared" si="404"/>
        <v>1</v>
      </c>
      <c r="F4354" t="b">
        <f t="shared" si="405"/>
        <v>1</v>
      </c>
      <c r="G4354" t="str">
        <f t="shared" si="406"/>
        <v>N/A</v>
      </c>
      <c r="K4354" s="28">
        <v>4340</v>
      </c>
      <c r="L4354" s="28" t="s">
        <v>1</v>
      </c>
      <c r="M4354" s="28" t="s">
        <v>1</v>
      </c>
      <c r="N4354" t="b">
        <f t="shared" si="407"/>
        <v>1</v>
      </c>
      <c r="O4354" t="b">
        <f t="shared" si="408"/>
        <v>1</v>
      </c>
      <c r="P4354" t="str">
        <f t="shared" si="409"/>
        <v>N/A</v>
      </c>
    </row>
    <row r="4355" spans="2:16" x14ac:dyDescent="0.25">
      <c r="B4355" s="23">
        <f>'Raw data (base scenario)'!A4347</f>
        <v>4341</v>
      </c>
      <c r="C4355" s="23" t="str">
        <f>'Raw data (base scenario)'!B4347</f>
        <v>I</v>
      </c>
      <c r="D4355" s="23" t="str">
        <f>'Raw data (base scenario)'!C4347</f>
        <v>D</v>
      </c>
      <c r="E4355" t="b">
        <f t="shared" si="404"/>
        <v>1</v>
      </c>
      <c r="F4355" t="b">
        <f t="shared" si="405"/>
        <v>1</v>
      </c>
      <c r="G4355" t="str">
        <f t="shared" si="406"/>
        <v>N/A</v>
      </c>
      <c r="K4355" s="28">
        <v>4341</v>
      </c>
      <c r="L4355" s="28" t="s">
        <v>18</v>
      </c>
      <c r="M4355" s="28" t="s">
        <v>2</v>
      </c>
      <c r="N4355" t="b">
        <f t="shared" si="407"/>
        <v>1</v>
      </c>
      <c r="O4355" t="b">
        <f t="shared" si="408"/>
        <v>1</v>
      </c>
      <c r="P4355" t="str">
        <f t="shared" si="409"/>
        <v>N/A</v>
      </c>
    </row>
    <row r="4356" spans="2:16" x14ac:dyDescent="0.25">
      <c r="B4356" s="23">
        <f>'Raw data (base scenario)'!A4348</f>
        <v>4342</v>
      </c>
      <c r="C4356" s="23" t="str">
        <f>'Raw data (base scenario)'!B4348</f>
        <v>H</v>
      </c>
      <c r="D4356" s="23" t="str">
        <f>'Raw data (base scenario)'!C4348</f>
        <v>I</v>
      </c>
      <c r="E4356" t="b">
        <f t="shared" si="404"/>
        <v>1</v>
      </c>
      <c r="F4356" t="b">
        <f t="shared" si="405"/>
        <v>1</v>
      </c>
      <c r="G4356" t="str">
        <f t="shared" si="406"/>
        <v>N/A</v>
      </c>
      <c r="K4356" s="28">
        <v>4342</v>
      </c>
      <c r="L4356" s="28" t="s">
        <v>1</v>
      </c>
      <c r="M4356" s="28" t="s">
        <v>18</v>
      </c>
      <c r="N4356" t="b">
        <f t="shared" si="407"/>
        <v>1</v>
      </c>
      <c r="O4356" t="b">
        <f t="shared" si="408"/>
        <v>1</v>
      </c>
      <c r="P4356" t="str">
        <f t="shared" si="409"/>
        <v>N/A</v>
      </c>
    </row>
    <row r="4357" spans="2:16" x14ac:dyDescent="0.25">
      <c r="B4357" s="23">
        <f>'Raw data (base scenario)'!A4349</f>
        <v>4343</v>
      </c>
      <c r="C4357" s="23" t="str">
        <f>'Raw data (base scenario)'!B4349</f>
        <v>S</v>
      </c>
      <c r="D4357" s="23" t="str">
        <f>'Raw data (base scenario)'!C4349</f>
        <v>H</v>
      </c>
      <c r="E4357" t="b">
        <f t="shared" si="404"/>
        <v>1</v>
      </c>
      <c r="F4357" t="b">
        <f t="shared" si="405"/>
        <v>1</v>
      </c>
      <c r="G4357" t="str">
        <f t="shared" si="406"/>
        <v>N/A</v>
      </c>
      <c r="K4357" s="28">
        <v>4343</v>
      </c>
      <c r="L4357" s="28" t="s">
        <v>3</v>
      </c>
      <c r="M4357" s="28" t="s">
        <v>1</v>
      </c>
      <c r="N4357" t="b">
        <f t="shared" si="407"/>
        <v>1</v>
      </c>
      <c r="O4357" t="b">
        <f t="shared" si="408"/>
        <v>1</v>
      </c>
      <c r="P4357" t="str">
        <f t="shared" si="409"/>
        <v>N/A</v>
      </c>
    </row>
    <row r="4358" spans="2:16" x14ac:dyDescent="0.25">
      <c r="B4358" s="23">
        <f>'Raw data (base scenario)'!A4350</f>
        <v>4344</v>
      </c>
      <c r="C4358" s="23" t="str">
        <f>'Raw data (base scenario)'!B4350</f>
        <v>D</v>
      </c>
      <c r="D4358" s="23" t="str">
        <f>'Raw data (base scenario)'!C4350</f>
        <v>D</v>
      </c>
      <c r="E4358" t="b">
        <f t="shared" si="404"/>
        <v>1</v>
      </c>
      <c r="F4358" t="b">
        <f t="shared" si="405"/>
        <v>1</v>
      </c>
      <c r="G4358" t="b">
        <f t="shared" si="406"/>
        <v>1</v>
      </c>
      <c r="K4358" s="28">
        <v>4344</v>
      </c>
      <c r="L4358" s="28" t="s">
        <v>2</v>
      </c>
      <c r="M4358" s="28" t="s">
        <v>2</v>
      </c>
      <c r="N4358" t="b">
        <f t="shared" si="407"/>
        <v>1</v>
      </c>
      <c r="O4358" t="b">
        <f t="shared" si="408"/>
        <v>1</v>
      </c>
      <c r="P4358" t="b">
        <f t="shared" si="409"/>
        <v>1</v>
      </c>
    </row>
    <row r="4359" spans="2:16" x14ac:dyDescent="0.25">
      <c r="B4359" s="23">
        <f>'Raw data (base scenario)'!A4351</f>
        <v>4345</v>
      </c>
      <c r="C4359" s="23" t="str">
        <f>'Raw data (base scenario)'!B4351</f>
        <v>H</v>
      </c>
      <c r="D4359" s="23" t="str">
        <f>'Raw data (base scenario)'!C4351</f>
        <v>H</v>
      </c>
      <c r="E4359" t="b">
        <f t="shared" si="404"/>
        <v>1</v>
      </c>
      <c r="F4359" t="b">
        <f t="shared" si="405"/>
        <v>1</v>
      </c>
      <c r="G4359" t="str">
        <f t="shared" si="406"/>
        <v>N/A</v>
      </c>
      <c r="K4359" s="28">
        <v>4345</v>
      </c>
      <c r="L4359" s="28" t="s">
        <v>1</v>
      </c>
      <c r="M4359" s="28" t="s">
        <v>1</v>
      </c>
      <c r="N4359" t="b">
        <f t="shared" si="407"/>
        <v>1</v>
      </c>
      <c r="O4359" t="b">
        <f t="shared" si="408"/>
        <v>1</v>
      </c>
      <c r="P4359" t="str">
        <f t="shared" si="409"/>
        <v>N/A</v>
      </c>
    </row>
    <row r="4360" spans="2:16" x14ac:dyDescent="0.25">
      <c r="B4360" s="23">
        <f>'Raw data (base scenario)'!A4352</f>
        <v>4346</v>
      </c>
      <c r="C4360" s="23" t="str">
        <f>'Raw data (base scenario)'!B4352</f>
        <v>S</v>
      </c>
      <c r="D4360" s="23" t="str">
        <f>'Raw data (base scenario)'!C4352</f>
        <v>H</v>
      </c>
      <c r="E4360" t="b">
        <f t="shared" si="404"/>
        <v>1</v>
      </c>
      <c r="F4360" t="b">
        <f t="shared" si="405"/>
        <v>1</v>
      </c>
      <c r="G4360" t="str">
        <f t="shared" si="406"/>
        <v>N/A</v>
      </c>
      <c r="K4360" s="28">
        <v>4346</v>
      </c>
      <c r="L4360" s="28" t="s">
        <v>3</v>
      </c>
      <c r="M4360" s="28" t="s">
        <v>1</v>
      </c>
      <c r="N4360" t="b">
        <f t="shared" si="407"/>
        <v>1</v>
      </c>
      <c r="O4360" t="b">
        <f t="shared" si="408"/>
        <v>1</v>
      </c>
      <c r="P4360" t="str">
        <f t="shared" si="409"/>
        <v>N/A</v>
      </c>
    </row>
    <row r="4361" spans="2:16" x14ac:dyDescent="0.25">
      <c r="B4361" s="23">
        <f>'Raw data (base scenario)'!A4353</f>
        <v>4347</v>
      </c>
      <c r="C4361" s="23" t="str">
        <f>'Raw data (base scenario)'!B4353</f>
        <v>H</v>
      </c>
      <c r="D4361" s="23" t="str">
        <f>'Raw data (base scenario)'!C4353</f>
        <v>H</v>
      </c>
      <c r="E4361" t="b">
        <f t="shared" si="404"/>
        <v>1</v>
      </c>
      <c r="F4361" t="b">
        <f t="shared" si="405"/>
        <v>1</v>
      </c>
      <c r="G4361" t="str">
        <f t="shared" si="406"/>
        <v>N/A</v>
      </c>
      <c r="K4361" s="28">
        <v>4347</v>
      </c>
      <c r="L4361" s="28" t="s">
        <v>1</v>
      </c>
      <c r="M4361" s="28" t="s">
        <v>1</v>
      </c>
      <c r="N4361" t="b">
        <f t="shared" si="407"/>
        <v>1</v>
      </c>
      <c r="O4361" t="b">
        <f t="shared" si="408"/>
        <v>1</v>
      </c>
      <c r="P4361" t="str">
        <f t="shared" si="409"/>
        <v>N/A</v>
      </c>
    </row>
    <row r="4362" spans="2:16" x14ac:dyDescent="0.25">
      <c r="B4362" s="23">
        <f>'Raw data (base scenario)'!A4354</f>
        <v>4348</v>
      </c>
      <c r="C4362" s="23" t="str">
        <f>'Raw data (base scenario)'!B4354</f>
        <v>H</v>
      </c>
      <c r="D4362" s="23" t="str">
        <f>'Raw data (base scenario)'!C4354</f>
        <v>H</v>
      </c>
      <c r="E4362" t="b">
        <f t="shared" si="404"/>
        <v>1</v>
      </c>
      <c r="F4362" t="b">
        <f t="shared" si="405"/>
        <v>1</v>
      </c>
      <c r="G4362" t="str">
        <f t="shared" si="406"/>
        <v>N/A</v>
      </c>
      <c r="K4362" s="28">
        <v>4348</v>
      </c>
      <c r="L4362" s="28" t="s">
        <v>1</v>
      </c>
      <c r="M4362" s="28" t="s">
        <v>1</v>
      </c>
      <c r="N4362" t="b">
        <f t="shared" si="407"/>
        <v>1</v>
      </c>
      <c r="O4362" t="b">
        <f t="shared" si="408"/>
        <v>1</v>
      </c>
      <c r="P4362" t="str">
        <f t="shared" si="409"/>
        <v>N/A</v>
      </c>
    </row>
    <row r="4363" spans="2:16" x14ac:dyDescent="0.25">
      <c r="B4363" s="23">
        <f>'Raw data (base scenario)'!A4355</f>
        <v>4349</v>
      </c>
      <c r="C4363" s="23" t="str">
        <f>'Raw data (base scenario)'!B4355</f>
        <v>H</v>
      </c>
      <c r="D4363" s="23" t="str">
        <f>'Raw data (base scenario)'!C4355</f>
        <v>H</v>
      </c>
      <c r="E4363" t="b">
        <f t="shared" si="404"/>
        <v>1</v>
      </c>
      <c r="F4363" t="b">
        <f t="shared" si="405"/>
        <v>1</v>
      </c>
      <c r="G4363" t="str">
        <f t="shared" si="406"/>
        <v>N/A</v>
      </c>
      <c r="K4363" s="28">
        <v>4349</v>
      </c>
      <c r="L4363" s="28" t="s">
        <v>1</v>
      </c>
      <c r="M4363" s="28" t="s">
        <v>1</v>
      </c>
      <c r="N4363" t="b">
        <f t="shared" si="407"/>
        <v>1</v>
      </c>
      <c r="O4363" t="b">
        <f t="shared" si="408"/>
        <v>1</v>
      </c>
      <c r="P4363" t="str">
        <f t="shared" si="409"/>
        <v>N/A</v>
      </c>
    </row>
    <row r="4364" spans="2:16" x14ac:dyDescent="0.25">
      <c r="B4364" s="23">
        <f>'Raw data (base scenario)'!A4356</f>
        <v>4350</v>
      </c>
      <c r="C4364" s="23" t="str">
        <f>'Raw data (base scenario)'!B4356</f>
        <v>D</v>
      </c>
      <c r="D4364" s="23" t="str">
        <f>'Raw data (base scenario)'!C4356</f>
        <v>D</v>
      </c>
      <c r="E4364" t="b">
        <f t="shared" si="404"/>
        <v>1</v>
      </c>
      <c r="F4364" t="b">
        <f t="shared" si="405"/>
        <v>1</v>
      </c>
      <c r="G4364" t="b">
        <f t="shared" si="406"/>
        <v>1</v>
      </c>
      <c r="K4364" s="28">
        <v>4350</v>
      </c>
      <c r="L4364" s="28" t="s">
        <v>2</v>
      </c>
      <c r="M4364" s="28" t="s">
        <v>2</v>
      </c>
      <c r="N4364" t="b">
        <f t="shared" si="407"/>
        <v>1</v>
      </c>
      <c r="O4364" t="b">
        <f t="shared" si="408"/>
        <v>1</v>
      </c>
      <c r="P4364" t="b">
        <f t="shared" si="409"/>
        <v>1</v>
      </c>
    </row>
    <row r="4365" spans="2:16" x14ac:dyDescent="0.25">
      <c r="B4365" s="23">
        <f>'Raw data (base scenario)'!A4357</f>
        <v>4351</v>
      </c>
      <c r="C4365" s="23" t="str">
        <f>'Raw data (base scenario)'!B4357</f>
        <v>H</v>
      </c>
      <c r="D4365" s="23" t="str">
        <f>'Raw data (base scenario)'!C4357</f>
        <v>S</v>
      </c>
      <c r="E4365" t="b">
        <f t="shared" si="404"/>
        <v>1</v>
      </c>
      <c r="F4365" t="b">
        <f t="shared" si="405"/>
        <v>1</v>
      </c>
      <c r="G4365" t="str">
        <f t="shared" si="406"/>
        <v>N/A</v>
      </c>
      <c r="K4365" s="28">
        <v>4351</v>
      </c>
      <c r="L4365" s="28" t="s">
        <v>1</v>
      </c>
      <c r="M4365" s="28" t="s">
        <v>3</v>
      </c>
      <c r="N4365" t="b">
        <f t="shared" si="407"/>
        <v>1</v>
      </c>
      <c r="O4365" t="b">
        <f t="shared" si="408"/>
        <v>1</v>
      </c>
      <c r="P4365" t="str">
        <f t="shared" si="409"/>
        <v>N/A</v>
      </c>
    </row>
    <row r="4366" spans="2:16" x14ac:dyDescent="0.25">
      <c r="B4366" s="23">
        <f>'Raw data (base scenario)'!A4358</f>
        <v>4352</v>
      </c>
      <c r="C4366" s="23" t="str">
        <f>'Raw data (base scenario)'!B4358</f>
        <v>S</v>
      </c>
      <c r="D4366" s="23" t="str">
        <f>'Raw data (base scenario)'!C4358</f>
        <v>H</v>
      </c>
      <c r="E4366" t="b">
        <f t="shared" si="404"/>
        <v>1</v>
      </c>
      <c r="F4366" t="b">
        <f t="shared" si="405"/>
        <v>1</v>
      </c>
      <c r="G4366" t="str">
        <f t="shared" si="406"/>
        <v>N/A</v>
      </c>
      <c r="K4366" s="28">
        <v>4352</v>
      </c>
      <c r="L4366" s="28" t="s">
        <v>3</v>
      </c>
      <c r="M4366" s="28" t="s">
        <v>1</v>
      </c>
      <c r="N4366" t="b">
        <f t="shared" si="407"/>
        <v>1</v>
      </c>
      <c r="O4366" t="b">
        <f t="shared" si="408"/>
        <v>1</v>
      </c>
      <c r="P4366" t="str">
        <f t="shared" si="409"/>
        <v>N/A</v>
      </c>
    </row>
    <row r="4367" spans="2:16" x14ac:dyDescent="0.25">
      <c r="B4367" s="23">
        <f>'Raw data (base scenario)'!A4359</f>
        <v>4353</v>
      </c>
      <c r="C4367" s="23" t="str">
        <f>'Raw data (base scenario)'!B4359</f>
        <v>H</v>
      </c>
      <c r="D4367" s="23" t="str">
        <f>'Raw data (base scenario)'!C4359</f>
        <v>H</v>
      </c>
      <c r="E4367" t="b">
        <f t="shared" ref="E4367:E4430" si="410">OR(C4367=$A$4,C4367=$A$5,C4367=$A$6,C4367=$A$7)</f>
        <v>1</v>
      </c>
      <c r="F4367" t="b">
        <f t="shared" ref="F4367:F4430" si="411">OR(D4367=$A$4,D4367=$A$5,D4367=$A$6,D4367=$A$7)</f>
        <v>1</v>
      </c>
      <c r="G4367" t="str">
        <f t="shared" si="406"/>
        <v>N/A</v>
      </c>
      <c r="K4367" s="28">
        <v>4353</v>
      </c>
      <c r="L4367" s="28" t="s">
        <v>1</v>
      </c>
      <c r="M4367" s="28" t="s">
        <v>1</v>
      </c>
      <c r="N4367" t="b">
        <f t="shared" si="407"/>
        <v>1</v>
      </c>
      <c r="O4367" t="b">
        <f t="shared" si="408"/>
        <v>1</v>
      </c>
      <c r="P4367" t="str">
        <f t="shared" si="409"/>
        <v>N/A</v>
      </c>
    </row>
    <row r="4368" spans="2:16" x14ac:dyDescent="0.25">
      <c r="B4368" s="23">
        <f>'Raw data (base scenario)'!A4360</f>
        <v>4354</v>
      </c>
      <c r="C4368" s="23" t="str">
        <f>'Raw data (base scenario)'!B4360</f>
        <v>S</v>
      </c>
      <c r="D4368" s="23" t="str">
        <f>'Raw data (base scenario)'!C4360</f>
        <v>H</v>
      </c>
      <c r="E4368" t="b">
        <f t="shared" si="410"/>
        <v>1</v>
      </c>
      <c r="F4368" t="b">
        <f t="shared" si="411"/>
        <v>1</v>
      </c>
      <c r="G4368" t="str">
        <f t="shared" ref="G4368:G4431" si="412">IF(C4368="D",D4368="D","N/A")</f>
        <v>N/A</v>
      </c>
      <c r="K4368" s="28">
        <v>4354</v>
      </c>
      <c r="L4368" s="28" t="s">
        <v>3</v>
      </c>
      <c r="M4368" s="28" t="s">
        <v>1</v>
      </c>
      <c r="N4368" t="b">
        <f t="shared" ref="N4368:N4431" si="413">OR(L4368=$A$4,L4368=$A$5,L4368=$A$6,L4368=$A$7)</f>
        <v>1</v>
      </c>
      <c r="O4368" t="b">
        <f t="shared" ref="O4368:O4431" si="414">OR(M4368=$A$4,M4368=$A$5,M4368=$A$6,M4368=$A$7)</f>
        <v>1</v>
      </c>
      <c r="P4368" t="str">
        <f t="shared" ref="P4368:P4431" si="415">IF(L4368="D",M4368="D","N/A")</f>
        <v>N/A</v>
      </c>
    </row>
    <row r="4369" spans="2:16" x14ac:dyDescent="0.25">
      <c r="B4369" s="23">
        <f>'Raw data (base scenario)'!A4361</f>
        <v>4355</v>
      </c>
      <c r="C4369" s="23" t="str">
        <f>'Raw data (base scenario)'!B4361</f>
        <v>H</v>
      </c>
      <c r="D4369" s="23" t="str">
        <f>'Raw data (base scenario)'!C4361</f>
        <v>H</v>
      </c>
      <c r="E4369" t="b">
        <f t="shared" si="410"/>
        <v>1</v>
      </c>
      <c r="F4369" t="b">
        <f t="shared" si="411"/>
        <v>1</v>
      </c>
      <c r="G4369" t="str">
        <f t="shared" si="412"/>
        <v>N/A</v>
      </c>
      <c r="K4369" s="28">
        <v>4355</v>
      </c>
      <c r="L4369" s="28" t="s">
        <v>1</v>
      </c>
      <c r="M4369" s="28" t="s">
        <v>1</v>
      </c>
      <c r="N4369" t="b">
        <f t="shared" si="413"/>
        <v>1</v>
      </c>
      <c r="O4369" t="b">
        <f t="shared" si="414"/>
        <v>1</v>
      </c>
      <c r="P4369" t="str">
        <f t="shared" si="415"/>
        <v>N/A</v>
      </c>
    </row>
    <row r="4370" spans="2:16" x14ac:dyDescent="0.25">
      <c r="B4370" s="23">
        <f>'Raw data (base scenario)'!A4362</f>
        <v>4356</v>
      </c>
      <c r="C4370" s="23" t="str">
        <f>'Raw data (base scenario)'!B4362</f>
        <v>D</v>
      </c>
      <c r="D4370" s="23" t="str">
        <f>'Raw data (base scenario)'!C4362</f>
        <v>D</v>
      </c>
      <c r="E4370" t="b">
        <f t="shared" si="410"/>
        <v>1</v>
      </c>
      <c r="F4370" t="b">
        <f t="shared" si="411"/>
        <v>1</v>
      </c>
      <c r="G4370" t="b">
        <f t="shared" si="412"/>
        <v>1</v>
      </c>
      <c r="K4370" s="28">
        <v>4356</v>
      </c>
      <c r="L4370" s="28" t="s">
        <v>2</v>
      </c>
      <c r="M4370" s="28" t="s">
        <v>2</v>
      </c>
      <c r="N4370" t="b">
        <f t="shared" si="413"/>
        <v>1</v>
      </c>
      <c r="O4370" t="b">
        <f t="shared" si="414"/>
        <v>1</v>
      </c>
      <c r="P4370" t="b">
        <f t="shared" si="415"/>
        <v>1</v>
      </c>
    </row>
    <row r="4371" spans="2:16" x14ac:dyDescent="0.25">
      <c r="B4371" s="23">
        <f>'Raw data (base scenario)'!A4363</f>
        <v>4357</v>
      </c>
      <c r="C4371" s="23" t="str">
        <f>'Raw data (base scenario)'!B4363</f>
        <v>I</v>
      </c>
      <c r="D4371" s="23" t="str">
        <f>'Raw data (base scenario)'!C4363</f>
        <v>D</v>
      </c>
      <c r="E4371" t="b">
        <f t="shared" si="410"/>
        <v>1</v>
      </c>
      <c r="F4371" t="b">
        <f t="shared" si="411"/>
        <v>1</v>
      </c>
      <c r="G4371" t="str">
        <f t="shared" si="412"/>
        <v>N/A</v>
      </c>
      <c r="K4371" s="28">
        <v>4357</v>
      </c>
      <c r="L4371" s="28" t="s">
        <v>18</v>
      </c>
      <c r="M4371" s="28" t="s">
        <v>2</v>
      </c>
      <c r="N4371" t="b">
        <f t="shared" si="413"/>
        <v>1</v>
      </c>
      <c r="O4371" t="b">
        <f t="shared" si="414"/>
        <v>1</v>
      </c>
      <c r="P4371" t="str">
        <f t="shared" si="415"/>
        <v>N/A</v>
      </c>
    </row>
    <row r="4372" spans="2:16" x14ac:dyDescent="0.25">
      <c r="B4372" s="23">
        <f>'Raw data (base scenario)'!A4364</f>
        <v>4358</v>
      </c>
      <c r="C4372" s="23" t="str">
        <f>'Raw data (base scenario)'!B4364</f>
        <v>I</v>
      </c>
      <c r="D4372" s="23" t="str">
        <f>'Raw data (base scenario)'!C4364</f>
        <v>D</v>
      </c>
      <c r="E4372" t="b">
        <f t="shared" si="410"/>
        <v>1</v>
      </c>
      <c r="F4372" t="b">
        <f t="shared" si="411"/>
        <v>1</v>
      </c>
      <c r="G4372" t="str">
        <f t="shared" si="412"/>
        <v>N/A</v>
      </c>
      <c r="K4372" s="28">
        <v>4358</v>
      </c>
      <c r="L4372" s="28" t="s">
        <v>18</v>
      </c>
      <c r="M4372" s="28" t="s">
        <v>2</v>
      </c>
      <c r="N4372" t="b">
        <f t="shared" si="413"/>
        <v>1</v>
      </c>
      <c r="O4372" t="b">
        <f t="shared" si="414"/>
        <v>1</v>
      </c>
      <c r="P4372" t="str">
        <f t="shared" si="415"/>
        <v>N/A</v>
      </c>
    </row>
    <row r="4373" spans="2:16" x14ac:dyDescent="0.25">
      <c r="B4373" s="23">
        <f>'Raw data (base scenario)'!A4365</f>
        <v>4359</v>
      </c>
      <c r="C4373" s="23" t="str">
        <f>'Raw data (base scenario)'!B4365</f>
        <v>S</v>
      </c>
      <c r="D4373" s="23" t="str">
        <f>'Raw data (base scenario)'!C4365</f>
        <v>H</v>
      </c>
      <c r="E4373" t="b">
        <f t="shared" si="410"/>
        <v>1</v>
      </c>
      <c r="F4373" t="b">
        <f t="shared" si="411"/>
        <v>1</v>
      </c>
      <c r="G4373" t="str">
        <f t="shared" si="412"/>
        <v>N/A</v>
      </c>
      <c r="K4373" s="28">
        <v>4359</v>
      </c>
      <c r="L4373" s="28" t="s">
        <v>3</v>
      </c>
      <c r="M4373" s="28" t="s">
        <v>1</v>
      </c>
      <c r="N4373" t="b">
        <f t="shared" si="413"/>
        <v>1</v>
      </c>
      <c r="O4373" t="b">
        <f t="shared" si="414"/>
        <v>1</v>
      </c>
      <c r="P4373" t="str">
        <f t="shared" si="415"/>
        <v>N/A</v>
      </c>
    </row>
    <row r="4374" spans="2:16" x14ac:dyDescent="0.25">
      <c r="B4374" s="23">
        <f>'Raw data (base scenario)'!A4366</f>
        <v>4360</v>
      </c>
      <c r="C4374" s="23" t="str">
        <f>'Raw data (base scenario)'!B4366</f>
        <v>S</v>
      </c>
      <c r="D4374" s="23" t="str">
        <f>'Raw data (base scenario)'!C4366</f>
        <v>H</v>
      </c>
      <c r="E4374" t="b">
        <f t="shared" si="410"/>
        <v>1</v>
      </c>
      <c r="F4374" t="b">
        <f t="shared" si="411"/>
        <v>1</v>
      </c>
      <c r="G4374" t="str">
        <f t="shared" si="412"/>
        <v>N/A</v>
      </c>
      <c r="K4374" s="28">
        <v>4360</v>
      </c>
      <c r="L4374" s="28" t="s">
        <v>3</v>
      </c>
      <c r="M4374" s="28" t="s">
        <v>1</v>
      </c>
      <c r="N4374" t="b">
        <f t="shared" si="413"/>
        <v>1</v>
      </c>
      <c r="O4374" t="b">
        <f t="shared" si="414"/>
        <v>1</v>
      </c>
      <c r="P4374" t="str">
        <f t="shared" si="415"/>
        <v>N/A</v>
      </c>
    </row>
    <row r="4375" spans="2:16" x14ac:dyDescent="0.25">
      <c r="B4375" s="23">
        <f>'Raw data (base scenario)'!A4367</f>
        <v>4361</v>
      </c>
      <c r="C4375" s="23" t="str">
        <f>'Raw data (base scenario)'!B4367</f>
        <v>D</v>
      </c>
      <c r="D4375" s="23" t="str">
        <f>'Raw data (base scenario)'!C4367</f>
        <v>D</v>
      </c>
      <c r="E4375" t="b">
        <f t="shared" si="410"/>
        <v>1</v>
      </c>
      <c r="F4375" t="b">
        <f t="shared" si="411"/>
        <v>1</v>
      </c>
      <c r="G4375" t="b">
        <f t="shared" si="412"/>
        <v>1</v>
      </c>
      <c r="K4375" s="28">
        <v>4361</v>
      </c>
      <c r="L4375" s="28" t="s">
        <v>2</v>
      </c>
      <c r="M4375" s="28" t="s">
        <v>2</v>
      </c>
      <c r="N4375" t="b">
        <f t="shared" si="413"/>
        <v>1</v>
      </c>
      <c r="O4375" t="b">
        <f t="shared" si="414"/>
        <v>1</v>
      </c>
      <c r="P4375" t="b">
        <f t="shared" si="415"/>
        <v>1</v>
      </c>
    </row>
    <row r="4376" spans="2:16" x14ac:dyDescent="0.25">
      <c r="B4376" s="23">
        <f>'Raw data (base scenario)'!A4368</f>
        <v>4362</v>
      </c>
      <c r="C4376" s="23" t="str">
        <f>'Raw data (base scenario)'!B4368</f>
        <v>H</v>
      </c>
      <c r="D4376" s="23" t="str">
        <f>'Raw data (base scenario)'!C4368</f>
        <v>H</v>
      </c>
      <c r="E4376" t="b">
        <f t="shared" si="410"/>
        <v>1</v>
      </c>
      <c r="F4376" t="b">
        <f t="shared" si="411"/>
        <v>1</v>
      </c>
      <c r="G4376" t="str">
        <f t="shared" si="412"/>
        <v>N/A</v>
      </c>
      <c r="K4376" s="28">
        <v>4362</v>
      </c>
      <c r="L4376" s="28" t="s">
        <v>1</v>
      </c>
      <c r="M4376" s="28" t="s">
        <v>1</v>
      </c>
      <c r="N4376" t="b">
        <f t="shared" si="413"/>
        <v>1</v>
      </c>
      <c r="O4376" t="b">
        <f t="shared" si="414"/>
        <v>1</v>
      </c>
      <c r="P4376" t="str">
        <f t="shared" si="415"/>
        <v>N/A</v>
      </c>
    </row>
    <row r="4377" spans="2:16" x14ac:dyDescent="0.25">
      <c r="B4377" s="23">
        <f>'Raw data (base scenario)'!A4369</f>
        <v>4363</v>
      </c>
      <c r="C4377" s="23" t="str">
        <f>'Raw data (base scenario)'!B4369</f>
        <v>H</v>
      </c>
      <c r="D4377" s="23" t="str">
        <f>'Raw data (base scenario)'!C4369</f>
        <v>H</v>
      </c>
      <c r="E4377" t="b">
        <f t="shared" si="410"/>
        <v>1</v>
      </c>
      <c r="F4377" t="b">
        <f t="shared" si="411"/>
        <v>1</v>
      </c>
      <c r="G4377" t="str">
        <f t="shared" si="412"/>
        <v>N/A</v>
      </c>
      <c r="K4377" s="28">
        <v>4363</v>
      </c>
      <c r="L4377" s="28" t="s">
        <v>1</v>
      </c>
      <c r="M4377" s="28" t="s">
        <v>1</v>
      </c>
      <c r="N4377" t="b">
        <f t="shared" si="413"/>
        <v>1</v>
      </c>
      <c r="O4377" t="b">
        <f t="shared" si="414"/>
        <v>1</v>
      </c>
      <c r="P4377" t="str">
        <f t="shared" si="415"/>
        <v>N/A</v>
      </c>
    </row>
    <row r="4378" spans="2:16" x14ac:dyDescent="0.25">
      <c r="B4378" s="23">
        <f>'Raw data (base scenario)'!A4370</f>
        <v>4364</v>
      </c>
      <c r="C4378" s="23" t="str">
        <f>'Raw data (base scenario)'!B4370</f>
        <v>I</v>
      </c>
      <c r="D4378" s="23" t="str">
        <f>'Raw data (base scenario)'!C4370</f>
        <v>S</v>
      </c>
      <c r="E4378" t="b">
        <f t="shared" si="410"/>
        <v>1</v>
      </c>
      <c r="F4378" t="b">
        <f t="shared" si="411"/>
        <v>1</v>
      </c>
      <c r="G4378" t="str">
        <f t="shared" si="412"/>
        <v>N/A</v>
      </c>
      <c r="K4378" s="28">
        <v>4364</v>
      </c>
      <c r="L4378" s="28" t="s">
        <v>18</v>
      </c>
      <c r="M4378" s="28" t="s">
        <v>3</v>
      </c>
      <c r="N4378" t="b">
        <f t="shared" si="413"/>
        <v>1</v>
      </c>
      <c r="O4378" t="b">
        <f t="shared" si="414"/>
        <v>1</v>
      </c>
      <c r="P4378" t="str">
        <f t="shared" si="415"/>
        <v>N/A</v>
      </c>
    </row>
    <row r="4379" spans="2:16" x14ac:dyDescent="0.25">
      <c r="B4379" s="23">
        <f>'Raw data (base scenario)'!A4371</f>
        <v>4365</v>
      </c>
      <c r="C4379" s="23" t="str">
        <f>'Raw data (base scenario)'!B4371</f>
        <v>S</v>
      </c>
      <c r="D4379" s="23" t="str">
        <f>'Raw data (base scenario)'!C4371</f>
        <v>H</v>
      </c>
      <c r="E4379" t="b">
        <f t="shared" si="410"/>
        <v>1</v>
      </c>
      <c r="F4379" t="b">
        <f t="shared" si="411"/>
        <v>1</v>
      </c>
      <c r="G4379" t="str">
        <f t="shared" si="412"/>
        <v>N/A</v>
      </c>
      <c r="K4379" s="28">
        <v>4365</v>
      </c>
      <c r="L4379" s="28" t="s">
        <v>3</v>
      </c>
      <c r="M4379" s="28" t="s">
        <v>1</v>
      </c>
      <c r="N4379" t="b">
        <f t="shared" si="413"/>
        <v>1</v>
      </c>
      <c r="O4379" t="b">
        <f t="shared" si="414"/>
        <v>1</v>
      </c>
      <c r="P4379" t="str">
        <f t="shared" si="415"/>
        <v>N/A</v>
      </c>
    </row>
    <row r="4380" spans="2:16" x14ac:dyDescent="0.25">
      <c r="B4380" s="23">
        <f>'Raw data (base scenario)'!A4372</f>
        <v>4366</v>
      </c>
      <c r="C4380" s="23" t="str">
        <f>'Raw data (base scenario)'!B4372</f>
        <v>I</v>
      </c>
      <c r="D4380" s="23" t="str">
        <f>'Raw data (base scenario)'!C4372</f>
        <v>D</v>
      </c>
      <c r="E4380" t="b">
        <f t="shared" si="410"/>
        <v>1</v>
      </c>
      <c r="F4380" t="b">
        <f t="shared" si="411"/>
        <v>1</v>
      </c>
      <c r="G4380" t="str">
        <f t="shared" si="412"/>
        <v>N/A</v>
      </c>
      <c r="K4380" s="28">
        <v>4366</v>
      </c>
      <c r="L4380" s="28" t="s">
        <v>18</v>
      </c>
      <c r="M4380" s="28" t="s">
        <v>2</v>
      </c>
      <c r="N4380" t="b">
        <f t="shared" si="413"/>
        <v>1</v>
      </c>
      <c r="O4380" t="b">
        <f t="shared" si="414"/>
        <v>1</v>
      </c>
      <c r="P4380" t="str">
        <f t="shared" si="415"/>
        <v>N/A</v>
      </c>
    </row>
    <row r="4381" spans="2:16" x14ac:dyDescent="0.25">
      <c r="B4381" s="23">
        <f>'Raw data (base scenario)'!A4373</f>
        <v>4367</v>
      </c>
      <c r="C4381" s="23" t="str">
        <f>'Raw data (base scenario)'!B4373</f>
        <v>D</v>
      </c>
      <c r="D4381" s="23" t="str">
        <f>'Raw data (base scenario)'!C4373</f>
        <v>D</v>
      </c>
      <c r="E4381" t="b">
        <f t="shared" si="410"/>
        <v>1</v>
      </c>
      <c r="F4381" t="b">
        <f t="shared" si="411"/>
        <v>1</v>
      </c>
      <c r="G4381" t="b">
        <f t="shared" si="412"/>
        <v>1</v>
      </c>
      <c r="K4381" s="28">
        <v>4367</v>
      </c>
      <c r="L4381" s="28" t="s">
        <v>2</v>
      </c>
      <c r="M4381" s="28" t="s">
        <v>2</v>
      </c>
      <c r="N4381" t="b">
        <f t="shared" si="413"/>
        <v>1</v>
      </c>
      <c r="O4381" t="b">
        <f t="shared" si="414"/>
        <v>1</v>
      </c>
      <c r="P4381" t="b">
        <f t="shared" si="415"/>
        <v>1</v>
      </c>
    </row>
    <row r="4382" spans="2:16" x14ac:dyDescent="0.25">
      <c r="B4382" s="23">
        <f>'Raw data (base scenario)'!A4374</f>
        <v>4368</v>
      </c>
      <c r="C4382" s="23" t="str">
        <f>'Raw data (base scenario)'!B4374</f>
        <v>H</v>
      </c>
      <c r="D4382" s="23" t="str">
        <f>'Raw data (base scenario)'!C4374</f>
        <v>H</v>
      </c>
      <c r="E4382" t="b">
        <f t="shared" si="410"/>
        <v>1</v>
      </c>
      <c r="F4382" t="b">
        <f t="shared" si="411"/>
        <v>1</v>
      </c>
      <c r="G4382" t="str">
        <f t="shared" si="412"/>
        <v>N/A</v>
      </c>
      <c r="K4382" s="28">
        <v>4368</v>
      </c>
      <c r="L4382" s="28" t="s">
        <v>1</v>
      </c>
      <c r="M4382" s="28" t="s">
        <v>1</v>
      </c>
      <c r="N4382" t="b">
        <f t="shared" si="413"/>
        <v>1</v>
      </c>
      <c r="O4382" t="b">
        <f t="shared" si="414"/>
        <v>1</v>
      </c>
      <c r="P4382" t="str">
        <f t="shared" si="415"/>
        <v>N/A</v>
      </c>
    </row>
    <row r="4383" spans="2:16" x14ac:dyDescent="0.25">
      <c r="B4383" s="23">
        <f>'Raw data (base scenario)'!A4375</f>
        <v>4369</v>
      </c>
      <c r="C4383" s="23" t="str">
        <f>'Raw data (base scenario)'!B4375</f>
        <v>H</v>
      </c>
      <c r="D4383" s="23" t="str">
        <f>'Raw data (base scenario)'!C4375</f>
        <v>I</v>
      </c>
      <c r="E4383" t="b">
        <f t="shared" si="410"/>
        <v>1</v>
      </c>
      <c r="F4383" t="b">
        <f t="shared" si="411"/>
        <v>1</v>
      </c>
      <c r="G4383" t="str">
        <f t="shared" si="412"/>
        <v>N/A</v>
      </c>
      <c r="K4383" s="28">
        <v>4369</v>
      </c>
      <c r="L4383" s="28" t="s">
        <v>1</v>
      </c>
      <c r="M4383" s="28" t="s">
        <v>18</v>
      </c>
      <c r="N4383" t="b">
        <f t="shared" si="413"/>
        <v>1</v>
      </c>
      <c r="O4383" t="b">
        <f t="shared" si="414"/>
        <v>1</v>
      </c>
      <c r="P4383" t="str">
        <f t="shared" si="415"/>
        <v>N/A</v>
      </c>
    </row>
    <row r="4384" spans="2:16" x14ac:dyDescent="0.25">
      <c r="B4384" s="23">
        <f>'Raw data (base scenario)'!A4376</f>
        <v>4370</v>
      </c>
      <c r="C4384" s="23" t="str">
        <f>'Raw data (base scenario)'!B4376</f>
        <v>H</v>
      </c>
      <c r="D4384" s="23" t="str">
        <f>'Raw data (base scenario)'!C4376</f>
        <v>H</v>
      </c>
      <c r="E4384" t="b">
        <f t="shared" si="410"/>
        <v>1</v>
      </c>
      <c r="F4384" t="b">
        <f t="shared" si="411"/>
        <v>1</v>
      </c>
      <c r="G4384" t="str">
        <f t="shared" si="412"/>
        <v>N/A</v>
      </c>
      <c r="K4384" s="28">
        <v>4370</v>
      </c>
      <c r="L4384" s="28" t="s">
        <v>1</v>
      </c>
      <c r="M4384" s="28" t="s">
        <v>1</v>
      </c>
      <c r="N4384" t="b">
        <f t="shared" si="413"/>
        <v>1</v>
      </c>
      <c r="O4384" t="b">
        <f t="shared" si="414"/>
        <v>1</v>
      </c>
      <c r="P4384" t="str">
        <f t="shared" si="415"/>
        <v>N/A</v>
      </c>
    </row>
    <row r="4385" spans="2:16" x14ac:dyDescent="0.25">
      <c r="B4385" s="23">
        <f>'Raw data (base scenario)'!A4377</f>
        <v>4371</v>
      </c>
      <c r="C4385" s="23" t="str">
        <f>'Raw data (base scenario)'!B4377</f>
        <v>I</v>
      </c>
      <c r="D4385" s="23" t="str">
        <f>'Raw data (base scenario)'!C4377</f>
        <v>I</v>
      </c>
      <c r="E4385" t="b">
        <f t="shared" si="410"/>
        <v>1</v>
      </c>
      <c r="F4385" t="b">
        <f t="shared" si="411"/>
        <v>1</v>
      </c>
      <c r="G4385" t="str">
        <f t="shared" si="412"/>
        <v>N/A</v>
      </c>
      <c r="K4385" s="28">
        <v>4371</v>
      </c>
      <c r="L4385" s="28" t="s">
        <v>18</v>
      </c>
      <c r="M4385" s="28" t="s">
        <v>18</v>
      </c>
      <c r="N4385" t="b">
        <f t="shared" si="413"/>
        <v>1</v>
      </c>
      <c r="O4385" t="b">
        <f t="shared" si="414"/>
        <v>1</v>
      </c>
      <c r="P4385" t="str">
        <f t="shared" si="415"/>
        <v>N/A</v>
      </c>
    </row>
    <row r="4386" spans="2:16" x14ac:dyDescent="0.25">
      <c r="B4386" s="23">
        <f>'Raw data (base scenario)'!A4378</f>
        <v>4372</v>
      </c>
      <c r="C4386" s="23" t="str">
        <f>'Raw data (base scenario)'!B4378</f>
        <v>H</v>
      </c>
      <c r="D4386" s="23" t="str">
        <f>'Raw data (base scenario)'!C4378</f>
        <v>H</v>
      </c>
      <c r="E4386" t="b">
        <f t="shared" si="410"/>
        <v>1</v>
      </c>
      <c r="F4386" t="b">
        <f t="shared" si="411"/>
        <v>1</v>
      </c>
      <c r="G4386" t="str">
        <f t="shared" si="412"/>
        <v>N/A</v>
      </c>
      <c r="K4386" s="28">
        <v>4372</v>
      </c>
      <c r="L4386" s="28" t="s">
        <v>1</v>
      </c>
      <c r="M4386" s="28" t="s">
        <v>1</v>
      </c>
      <c r="N4386" t="b">
        <f t="shared" si="413"/>
        <v>1</v>
      </c>
      <c r="O4386" t="b">
        <f t="shared" si="414"/>
        <v>1</v>
      </c>
      <c r="P4386" t="str">
        <f t="shared" si="415"/>
        <v>N/A</v>
      </c>
    </row>
    <row r="4387" spans="2:16" x14ac:dyDescent="0.25">
      <c r="B4387" s="23">
        <f>'Raw data (base scenario)'!A4379</f>
        <v>4373</v>
      </c>
      <c r="C4387" s="23" t="str">
        <f>'Raw data (base scenario)'!B4379</f>
        <v>I</v>
      </c>
      <c r="D4387" s="23" t="str">
        <f>'Raw data (base scenario)'!C4379</f>
        <v>D</v>
      </c>
      <c r="E4387" t="b">
        <f t="shared" si="410"/>
        <v>1</v>
      </c>
      <c r="F4387" t="b">
        <f t="shared" si="411"/>
        <v>1</v>
      </c>
      <c r="G4387" t="str">
        <f t="shared" si="412"/>
        <v>N/A</v>
      </c>
      <c r="K4387" s="28">
        <v>4373</v>
      </c>
      <c r="L4387" s="28" t="s">
        <v>18</v>
      </c>
      <c r="M4387" s="28" t="s">
        <v>2</v>
      </c>
      <c r="N4387" t="b">
        <f t="shared" si="413"/>
        <v>1</v>
      </c>
      <c r="O4387" t="b">
        <f t="shared" si="414"/>
        <v>1</v>
      </c>
      <c r="P4387" t="str">
        <f t="shared" si="415"/>
        <v>N/A</v>
      </c>
    </row>
    <row r="4388" spans="2:16" x14ac:dyDescent="0.25">
      <c r="B4388" s="23">
        <f>'Raw data (base scenario)'!A4380</f>
        <v>4374</v>
      </c>
      <c r="C4388" s="23" t="str">
        <f>'Raw data (base scenario)'!B4380</f>
        <v>H</v>
      </c>
      <c r="D4388" s="23" t="str">
        <f>'Raw data (base scenario)'!C4380</f>
        <v>H</v>
      </c>
      <c r="E4388" t="b">
        <f t="shared" si="410"/>
        <v>1</v>
      </c>
      <c r="F4388" t="b">
        <f t="shared" si="411"/>
        <v>1</v>
      </c>
      <c r="G4388" t="str">
        <f t="shared" si="412"/>
        <v>N/A</v>
      </c>
      <c r="K4388" s="28">
        <v>4374</v>
      </c>
      <c r="L4388" s="28" t="s">
        <v>1</v>
      </c>
      <c r="M4388" s="28" t="s">
        <v>1</v>
      </c>
      <c r="N4388" t="b">
        <f t="shared" si="413"/>
        <v>1</v>
      </c>
      <c r="O4388" t="b">
        <f t="shared" si="414"/>
        <v>1</v>
      </c>
      <c r="P4388" t="str">
        <f t="shared" si="415"/>
        <v>N/A</v>
      </c>
    </row>
    <row r="4389" spans="2:16" x14ac:dyDescent="0.25">
      <c r="B4389" s="23">
        <f>'Raw data (base scenario)'!A4381</f>
        <v>4375</v>
      </c>
      <c r="C4389" s="23" t="str">
        <f>'Raw data (base scenario)'!B4381</f>
        <v>S</v>
      </c>
      <c r="D4389" s="23" t="str">
        <f>'Raw data (base scenario)'!C4381</f>
        <v>H</v>
      </c>
      <c r="E4389" t="b">
        <f t="shared" si="410"/>
        <v>1</v>
      </c>
      <c r="F4389" t="b">
        <f t="shared" si="411"/>
        <v>1</v>
      </c>
      <c r="G4389" t="str">
        <f t="shared" si="412"/>
        <v>N/A</v>
      </c>
      <c r="K4389" s="28">
        <v>4375</v>
      </c>
      <c r="L4389" s="28" t="s">
        <v>3</v>
      </c>
      <c r="M4389" s="28" t="s">
        <v>1</v>
      </c>
      <c r="N4389" t="b">
        <f t="shared" si="413"/>
        <v>1</v>
      </c>
      <c r="O4389" t="b">
        <f t="shared" si="414"/>
        <v>1</v>
      </c>
      <c r="P4389" t="str">
        <f t="shared" si="415"/>
        <v>N/A</v>
      </c>
    </row>
    <row r="4390" spans="2:16" x14ac:dyDescent="0.25">
      <c r="B4390" s="23">
        <f>'Raw data (base scenario)'!A4382</f>
        <v>4376</v>
      </c>
      <c r="C4390" s="23" t="str">
        <f>'Raw data (base scenario)'!B4382</f>
        <v>H</v>
      </c>
      <c r="D4390" s="23" t="str">
        <f>'Raw data (base scenario)'!C4382</f>
        <v>H</v>
      </c>
      <c r="E4390" t="b">
        <f t="shared" si="410"/>
        <v>1</v>
      </c>
      <c r="F4390" t="b">
        <f t="shared" si="411"/>
        <v>1</v>
      </c>
      <c r="G4390" t="str">
        <f t="shared" si="412"/>
        <v>N/A</v>
      </c>
      <c r="K4390" s="28">
        <v>4376</v>
      </c>
      <c r="L4390" s="28" t="s">
        <v>1</v>
      </c>
      <c r="M4390" s="28" t="s">
        <v>1</v>
      </c>
      <c r="N4390" t="b">
        <f t="shared" si="413"/>
        <v>1</v>
      </c>
      <c r="O4390" t="b">
        <f t="shared" si="414"/>
        <v>1</v>
      </c>
      <c r="P4390" t="str">
        <f t="shared" si="415"/>
        <v>N/A</v>
      </c>
    </row>
    <row r="4391" spans="2:16" x14ac:dyDescent="0.25">
      <c r="B4391" s="23">
        <f>'Raw data (base scenario)'!A4383</f>
        <v>4377</v>
      </c>
      <c r="C4391" s="23" t="str">
        <f>'Raw data (base scenario)'!B4383</f>
        <v>D</v>
      </c>
      <c r="D4391" s="23" t="str">
        <f>'Raw data (base scenario)'!C4383</f>
        <v>D</v>
      </c>
      <c r="E4391" t="b">
        <f t="shared" si="410"/>
        <v>1</v>
      </c>
      <c r="F4391" t="b">
        <f t="shared" si="411"/>
        <v>1</v>
      </c>
      <c r="G4391" t="b">
        <f t="shared" si="412"/>
        <v>1</v>
      </c>
      <c r="K4391" s="28">
        <v>4377</v>
      </c>
      <c r="L4391" s="28" t="s">
        <v>2</v>
      </c>
      <c r="M4391" s="28" t="s">
        <v>2</v>
      </c>
      <c r="N4391" t="b">
        <f t="shared" si="413"/>
        <v>1</v>
      </c>
      <c r="O4391" t="b">
        <f t="shared" si="414"/>
        <v>1</v>
      </c>
      <c r="P4391" t="b">
        <f t="shared" si="415"/>
        <v>1</v>
      </c>
    </row>
    <row r="4392" spans="2:16" x14ac:dyDescent="0.25">
      <c r="B4392" s="23">
        <f>'Raw data (base scenario)'!A4384</f>
        <v>4378</v>
      </c>
      <c r="C4392" s="23" t="str">
        <f>'Raw data (base scenario)'!B4384</f>
        <v>H</v>
      </c>
      <c r="D4392" s="23" t="str">
        <f>'Raw data (base scenario)'!C4384</f>
        <v>H</v>
      </c>
      <c r="E4392" t="b">
        <f t="shared" si="410"/>
        <v>1</v>
      </c>
      <c r="F4392" t="b">
        <f t="shared" si="411"/>
        <v>1</v>
      </c>
      <c r="G4392" t="str">
        <f t="shared" si="412"/>
        <v>N/A</v>
      </c>
      <c r="K4392" s="28">
        <v>4378</v>
      </c>
      <c r="L4392" s="28" t="s">
        <v>1</v>
      </c>
      <c r="M4392" s="28" t="s">
        <v>1</v>
      </c>
      <c r="N4392" t="b">
        <f t="shared" si="413"/>
        <v>1</v>
      </c>
      <c r="O4392" t="b">
        <f t="shared" si="414"/>
        <v>1</v>
      </c>
      <c r="P4392" t="str">
        <f t="shared" si="415"/>
        <v>N/A</v>
      </c>
    </row>
    <row r="4393" spans="2:16" x14ac:dyDescent="0.25">
      <c r="B4393" s="23">
        <f>'Raw data (base scenario)'!A4385</f>
        <v>4379</v>
      </c>
      <c r="C4393" s="23" t="str">
        <f>'Raw data (base scenario)'!B4385</f>
        <v>I</v>
      </c>
      <c r="D4393" s="23" t="str">
        <f>'Raw data (base scenario)'!C4385</f>
        <v>S</v>
      </c>
      <c r="E4393" t="b">
        <f t="shared" si="410"/>
        <v>1</v>
      </c>
      <c r="F4393" t="b">
        <f t="shared" si="411"/>
        <v>1</v>
      </c>
      <c r="G4393" t="str">
        <f t="shared" si="412"/>
        <v>N/A</v>
      </c>
      <c r="K4393" s="28">
        <v>4379</v>
      </c>
      <c r="L4393" s="28" t="s">
        <v>18</v>
      </c>
      <c r="M4393" s="28" t="s">
        <v>3</v>
      </c>
      <c r="N4393" t="b">
        <f t="shared" si="413"/>
        <v>1</v>
      </c>
      <c r="O4393" t="b">
        <f t="shared" si="414"/>
        <v>1</v>
      </c>
      <c r="P4393" t="str">
        <f t="shared" si="415"/>
        <v>N/A</v>
      </c>
    </row>
    <row r="4394" spans="2:16" x14ac:dyDescent="0.25">
      <c r="B4394" s="23">
        <f>'Raw data (base scenario)'!A4386</f>
        <v>4380</v>
      </c>
      <c r="C4394" s="23" t="str">
        <f>'Raw data (base scenario)'!B4386</f>
        <v>S</v>
      </c>
      <c r="D4394" s="23" t="str">
        <f>'Raw data (base scenario)'!C4386</f>
        <v>H</v>
      </c>
      <c r="E4394" t="b">
        <f t="shared" si="410"/>
        <v>1</v>
      </c>
      <c r="F4394" t="b">
        <f t="shared" si="411"/>
        <v>1</v>
      </c>
      <c r="G4394" t="str">
        <f t="shared" si="412"/>
        <v>N/A</v>
      </c>
      <c r="K4394" s="28">
        <v>4380</v>
      </c>
      <c r="L4394" s="28" t="s">
        <v>3</v>
      </c>
      <c r="M4394" s="28" t="s">
        <v>1</v>
      </c>
      <c r="N4394" t="b">
        <f t="shared" si="413"/>
        <v>1</v>
      </c>
      <c r="O4394" t="b">
        <f t="shared" si="414"/>
        <v>1</v>
      </c>
      <c r="P4394" t="str">
        <f t="shared" si="415"/>
        <v>N/A</v>
      </c>
    </row>
    <row r="4395" spans="2:16" x14ac:dyDescent="0.25">
      <c r="B4395" s="23">
        <f>'Raw data (base scenario)'!A4387</f>
        <v>4381</v>
      </c>
      <c r="C4395" s="23" t="str">
        <f>'Raw data (base scenario)'!B4387</f>
        <v>D</v>
      </c>
      <c r="D4395" s="23" t="str">
        <f>'Raw data (base scenario)'!C4387</f>
        <v>D</v>
      </c>
      <c r="E4395" t="b">
        <f t="shared" si="410"/>
        <v>1</v>
      </c>
      <c r="F4395" t="b">
        <f t="shared" si="411"/>
        <v>1</v>
      </c>
      <c r="G4395" t="b">
        <f t="shared" si="412"/>
        <v>1</v>
      </c>
      <c r="K4395" s="28">
        <v>4381</v>
      </c>
      <c r="L4395" s="28" t="s">
        <v>2</v>
      </c>
      <c r="M4395" s="28" t="s">
        <v>2</v>
      </c>
      <c r="N4395" t="b">
        <f t="shared" si="413"/>
        <v>1</v>
      </c>
      <c r="O4395" t="b">
        <f t="shared" si="414"/>
        <v>1</v>
      </c>
      <c r="P4395" t="b">
        <f t="shared" si="415"/>
        <v>1</v>
      </c>
    </row>
    <row r="4396" spans="2:16" x14ac:dyDescent="0.25">
      <c r="B4396" s="23">
        <f>'Raw data (base scenario)'!A4388</f>
        <v>4382</v>
      </c>
      <c r="C4396" s="23" t="str">
        <f>'Raw data (base scenario)'!B4388</f>
        <v>H</v>
      </c>
      <c r="D4396" s="23" t="str">
        <f>'Raw data (base scenario)'!C4388</f>
        <v>H</v>
      </c>
      <c r="E4396" t="b">
        <f t="shared" si="410"/>
        <v>1</v>
      </c>
      <c r="F4396" t="b">
        <f t="shared" si="411"/>
        <v>1</v>
      </c>
      <c r="G4396" t="str">
        <f t="shared" si="412"/>
        <v>N/A</v>
      </c>
      <c r="K4396" s="28">
        <v>4382</v>
      </c>
      <c r="L4396" s="28" t="s">
        <v>1</v>
      </c>
      <c r="M4396" s="28" t="s">
        <v>1</v>
      </c>
      <c r="N4396" t="b">
        <f t="shared" si="413"/>
        <v>1</v>
      </c>
      <c r="O4396" t="b">
        <f t="shared" si="414"/>
        <v>1</v>
      </c>
      <c r="P4396" t="str">
        <f t="shared" si="415"/>
        <v>N/A</v>
      </c>
    </row>
    <row r="4397" spans="2:16" x14ac:dyDescent="0.25">
      <c r="B4397" s="23">
        <f>'Raw data (base scenario)'!A4389</f>
        <v>4383</v>
      </c>
      <c r="C4397" s="23" t="str">
        <f>'Raw data (base scenario)'!B4389</f>
        <v>S</v>
      </c>
      <c r="D4397" s="23" t="str">
        <f>'Raw data (base scenario)'!C4389</f>
        <v>H</v>
      </c>
      <c r="E4397" t="b">
        <f t="shared" si="410"/>
        <v>1</v>
      </c>
      <c r="F4397" t="b">
        <f t="shared" si="411"/>
        <v>1</v>
      </c>
      <c r="G4397" t="str">
        <f t="shared" si="412"/>
        <v>N/A</v>
      </c>
      <c r="K4397" s="28">
        <v>4383</v>
      </c>
      <c r="L4397" s="28" t="s">
        <v>3</v>
      </c>
      <c r="M4397" s="28" t="s">
        <v>1</v>
      </c>
      <c r="N4397" t="b">
        <f t="shared" si="413"/>
        <v>1</v>
      </c>
      <c r="O4397" t="b">
        <f t="shared" si="414"/>
        <v>1</v>
      </c>
      <c r="P4397" t="str">
        <f t="shared" si="415"/>
        <v>N/A</v>
      </c>
    </row>
    <row r="4398" spans="2:16" x14ac:dyDescent="0.25">
      <c r="B4398" s="23">
        <f>'Raw data (base scenario)'!A4390</f>
        <v>4384</v>
      </c>
      <c r="C4398" s="23" t="str">
        <f>'Raw data (base scenario)'!B4390</f>
        <v>I</v>
      </c>
      <c r="D4398" s="23" t="str">
        <f>'Raw data (base scenario)'!C4390</f>
        <v>D</v>
      </c>
      <c r="E4398" t="b">
        <f t="shared" si="410"/>
        <v>1</v>
      </c>
      <c r="F4398" t="b">
        <f t="shared" si="411"/>
        <v>1</v>
      </c>
      <c r="G4398" t="str">
        <f t="shared" si="412"/>
        <v>N/A</v>
      </c>
      <c r="K4398" s="28">
        <v>4384</v>
      </c>
      <c r="L4398" s="28" t="s">
        <v>18</v>
      </c>
      <c r="M4398" s="28" t="s">
        <v>2</v>
      </c>
      <c r="N4398" t="b">
        <f t="shared" si="413"/>
        <v>1</v>
      </c>
      <c r="O4398" t="b">
        <f t="shared" si="414"/>
        <v>1</v>
      </c>
      <c r="P4398" t="str">
        <f t="shared" si="415"/>
        <v>N/A</v>
      </c>
    </row>
    <row r="4399" spans="2:16" x14ac:dyDescent="0.25">
      <c r="B4399" s="23">
        <f>'Raw data (base scenario)'!A4391</f>
        <v>4385</v>
      </c>
      <c r="C4399" s="23" t="str">
        <f>'Raw data (base scenario)'!B4391</f>
        <v>D</v>
      </c>
      <c r="D4399" s="23" t="str">
        <f>'Raw data (base scenario)'!C4391</f>
        <v>D</v>
      </c>
      <c r="E4399" t="b">
        <f t="shared" si="410"/>
        <v>1</v>
      </c>
      <c r="F4399" t="b">
        <f t="shared" si="411"/>
        <v>1</v>
      </c>
      <c r="G4399" t="b">
        <f t="shared" si="412"/>
        <v>1</v>
      </c>
      <c r="K4399" s="28">
        <v>4385</v>
      </c>
      <c r="L4399" s="28" t="s">
        <v>2</v>
      </c>
      <c r="M4399" s="28" t="s">
        <v>2</v>
      </c>
      <c r="N4399" t="b">
        <f t="shared" si="413"/>
        <v>1</v>
      </c>
      <c r="O4399" t="b">
        <f t="shared" si="414"/>
        <v>1</v>
      </c>
      <c r="P4399" t="b">
        <f t="shared" si="415"/>
        <v>1</v>
      </c>
    </row>
    <row r="4400" spans="2:16" x14ac:dyDescent="0.25">
      <c r="B4400" s="23">
        <f>'Raw data (base scenario)'!A4392</f>
        <v>4386</v>
      </c>
      <c r="C4400" s="23" t="str">
        <f>'Raw data (base scenario)'!B4392</f>
        <v>H</v>
      </c>
      <c r="D4400" s="23" t="str">
        <f>'Raw data (base scenario)'!C4392</f>
        <v>H</v>
      </c>
      <c r="E4400" t="b">
        <f t="shared" si="410"/>
        <v>1</v>
      </c>
      <c r="F4400" t="b">
        <f t="shared" si="411"/>
        <v>1</v>
      </c>
      <c r="G4400" t="str">
        <f t="shared" si="412"/>
        <v>N/A</v>
      </c>
      <c r="K4400" s="28">
        <v>4386</v>
      </c>
      <c r="L4400" s="28" t="s">
        <v>1</v>
      </c>
      <c r="M4400" s="28" t="s">
        <v>1</v>
      </c>
      <c r="N4400" t="b">
        <f t="shared" si="413"/>
        <v>1</v>
      </c>
      <c r="O4400" t="b">
        <f t="shared" si="414"/>
        <v>1</v>
      </c>
      <c r="P4400" t="str">
        <f t="shared" si="415"/>
        <v>N/A</v>
      </c>
    </row>
    <row r="4401" spans="2:16" x14ac:dyDescent="0.25">
      <c r="B4401" s="23">
        <f>'Raw data (base scenario)'!A4393</f>
        <v>4387</v>
      </c>
      <c r="C4401" s="23" t="str">
        <f>'Raw data (base scenario)'!B4393</f>
        <v>H</v>
      </c>
      <c r="D4401" s="23" t="str">
        <f>'Raw data (base scenario)'!C4393</f>
        <v>H</v>
      </c>
      <c r="E4401" t="b">
        <f t="shared" si="410"/>
        <v>1</v>
      </c>
      <c r="F4401" t="b">
        <f t="shared" si="411"/>
        <v>1</v>
      </c>
      <c r="G4401" t="str">
        <f t="shared" si="412"/>
        <v>N/A</v>
      </c>
      <c r="K4401" s="28">
        <v>4387</v>
      </c>
      <c r="L4401" s="28" t="s">
        <v>1</v>
      </c>
      <c r="M4401" s="28" t="s">
        <v>1</v>
      </c>
      <c r="N4401" t="b">
        <f t="shared" si="413"/>
        <v>1</v>
      </c>
      <c r="O4401" t="b">
        <f t="shared" si="414"/>
        <v>1</v>
      </c>
      <c r="P4401" t="str">
        <f t="shared" si="415"/>
        <v>N/A</v>
      </c>
    </row>
    <row r="4402" spans="2:16" x14ac:dyDescent="0.25">
      <c r="B4402" s="23">
        <f>'Raw data (base scenario)'!A4394</f>
        <v>4388</v>
      </c>
      <c r="C4402" s="23" t="str">
        <f>'Raw data (base scenario)'!B4394</f>
        <v>D</v>
      </c>
      <c r="D4402" s="23" t="str">
        <f>'Raw data (base scenario)'!C4394</f>
        <v>D</v>
      </c>
      <c r="E4402" t="b">
        <f t="shared" si="410"/>
        <v>1</v>
      </c>
      <c r="F4402" t="b">
        <f t="shared" si="411"/>
        <v>1</v>
      </c>
      <c r="G4402" t="b">
        <f t="shared" si="412"/>
        <v>1</v>
      </c>
      <c r="K4402" s="28">
        <v>4388</v>
      </c>
      <c r="L4402" s="28" t="s">
        <v>2</v>
      </c>
      <c r="M4402" s="28" t="s">
        <v>2</v>
      </c>
      <c r="N4402" t="b">
        <f t="shared" si="413"/>
        <v>1</v>
      </c>
      <c r="O4402" t="b">
        <f t="shared" si="414"/>
        <v>1</v>
      </c>
      <c r="P4402" t="b">
        <f t="shared" si="415"/>
        <v>1</v>
      </c>
    </row>
    <row r="4403" spans="2:16" x14ac:dyDescent="0.25">
      <c r="B4403" s="23">
        <f>'Raw data (base scenario)'!A4395</f>
        <v>4389</v>
      </c>
      <c r="C4403" s="23" t="str">
        <f>'Raw data (base scenario)'!B4395</f>
        <v>D</v>
      </c>
      <c r="D4403" s="23" t="str">
        <f>'Raw data (base scenario)'!C4395</f>
        <v>D</v>
      </c>
      <c r="E4403" t="b">
        <f t="shared" si="410"/>
        <v>1</v>
      </c>
      <c r="F4403" t="b">
        <f t="shared" si="411"/>
        <v>1</v>
      </c>
      <c r="G4403" t="b">
        <f t="shared" si="412"/>
        <v>1</v>
      </c>
      <c r="K4403" s="28">
        <v>4389</v>
      </c>
      <c r="L4403" s="28" t="s">
        <v>2</v>
      </c>
      <c r="M4403" s="28" t="s">
        <v>2</v>
      </c>
      <c r="N4403" t="b">
        <f t="shared" si="413"/>
        <v>1</v>
      </c>
      <c r="O4403" t="b">
        <f t="shared" si="414"/>
        <v>1</v>
      </c>
      <c r="P4403" t="b">
        <f t="shared" si="415"/>
        <v>1</v>
      </c>
    </row>
    <row r="4404" spans="2:16" x14ac:dyDescent="0.25">
      <c r="B4404" s="23">
        <f>'Raw data (base scenario)'!A4396</f>
        <v>4390</v>
      </c>
      <c r="C4404" s="23" t="str">
        <f>'Raw data (base scenario)'!B4396</f>
        <v>S</v>
      </c>
      <c r="D4404" s="23" t="str">
        <f>'Raw data (base scenario)'!C4396</f>
        <v>H</v>
      </c>
      <c r="E4404" t="b">
        <f t="shared" si="410"/>
        <v>1</v>
      </c>
      <c r="F4404" t="b">
        <f t="shared" si="411"/>
        <v>1</v>
      </c>
      <c r="G4404" t="str">
        <f t="shared" si="412"/>
        <v>N/A</v>
      </c>
      <c r="K4404" s="28">
        <v>4390</v>
      </c>
      <c r="L4404" s="28" t="s">
        <v>3</v>
      </c>
      <c r="M4404" s="28" t="s">
        <v>1</v>
      </c>
      <c r="N4404" t="b">
        <f t="shared" si="413"/>
        <v>1</v>
      </c>
      <c r="O4404" t="b">
        <f t="shared" si="414"/>
        <v>1</v>
      </c>
      <c r="P4404" t="str">
        <f t="shared" si="415"/>
        <v>N/A</v>
      </c>
    </row>
    <row r="4405" spans="2:16" x14ac:dyDescent="0.25">
      <c r="B4405" s="23">
        <f>'Raw data (base scenario)'!A4397</f>
        <v>4391</v>
      </c>
      <c r="C4405" s="23" t="str">
        <f>'Raw data (base scenario)'!B4397</f>
        <v>I</v>
      </c>
      <c r="D4405" s="23" t="str">
        <f>'Raw data (base scenario)'!C4397</f>
        <v>S</v>
      </c>
      <c r="E4405" t="b">
        <f t="shared" si="410"/>
        <v>1</v>
      </c>
      <c r="F4405" t="b">
        <f t="shared" si="411"/>
        <v>1</v>
      </c>
      <c r="G4405" t="str">
        <f t="shared" si="412"/>
        <v>N/A</v>
      </c>
      <c r="K4405" s="28">
        <v>4391</v>
      </c>
      <c r="L4405" s="28" t="s">
        <v>18</v>
      </c>
      <c r="M4405" s="28" t="s">
        <v>3</v>
      </c>
      <c r="N4405" t="b">
        <f t="shared" si="413"/>
        <v>1</v>
      </c>
      <c r="O4405" t="b">
        <f t="shared" si="414"/>
        <v>1</v>
      </c>
      <c r="P4405" t="str">
        <f t="shared" si="415"/>
        <v>N/A</v>
      </c>
    </row>
    <row r="4406" spans="2:16" x14ac:dyDescent="0.25">
      <c r="B4406" s="23">
        <f>'Raw data (base scenario)'!A4398</f>
        <v>4392</v>
      </c>
      <c r="C4406" s="23" t="str">
        <f>'Raw data (base scenario)'!B4398</f>
        <v>I</v>
      </c>
      <c r="D4406" s="23" t="str">
        <f>'Raw data (base scenario)'!C4398</f>
        <v>S</v>
      </c>
      <c r="E4406" t="b">
        <f t="shared" si="410"/>
        <v>1</v>
      </c>
      <c r="F4406" t="b">
        <f t="shared" si="411"/>
        <v>1</v>
      </c>
      <c r="G4406" t="str">
        <f t="shared" si="412"/>
        <v>N/A</v>
      </c>
      <c r="K4406" s="28">
        <v>4392</v>
      </c>
      <c r="L4406" s="28" t="s">
        <v>18</v>
      </c>
      <c r="M4406" s="28" t="s">
        <v>3</v>
      </c>
      <c r="N4406" t="b">
        <f t="shared" si="413"/>
        <v>1</v>
      </c>
      <c r="O4406" t="b">
        <f t="shared" si="414"/>
        <v>1</v>
      </c>
      <c r="P4406" t="str">
        <f t="shared" si="415"/>
        <v>N/A</v>
      </c>
    </row>
    <row r="4407" spans="2:16" x14ac:dyDescent="0.25">
      <c r="B4407" s="23">
        <f>'Raw data (base scenario)'!A4399</f>
        <v>4393</v>
      </c>
      <c r="C4407" s="23" t="str">
        <f>'Raw data (base scenario)'!B4399</f>
        <v>I</v>
      </c>
      <c r="D4407" s="23" t="str">
        <f>'Raw data (base scenario)'!C4399</f>
        <v>D</v>
      </c>
      <c r="E4407" t="b">
        <f t="shared" si="410"/>
        <v>1</v>
      </c>
      <c r="F4407" t="b">
        <f t="shared" si="411"/>
        <v>1</v>
      </c>
      <c r="G4407" t="str">
        <f t="shared" si="412"/>
        <v>N/A</v>
      </c>
      <c r="K4407" s="28">
        <v>4393</v>
      </c>
      <c r="L4407" s="28" t="s">
        <v>18</v>
      </c>
      <c r="M4407" s="28" t="s">
        <v>2</v>
      </c>
      <c r="N4407" t="b">
        <f t="shared" si="413"/>
        <v>1</v>
      </c>
      <c r="O4407" t="b">
        <f t="shared" si="414"/>
        <v>1</v>
      </c>
      <c r="P4407" t="str">
        <f t="shared" si="415"/>
        <v>N/A</v>
      </c>
    </row>
    <row r="4408" spans="2:16" x14ac:dyDescent="0.25">
      <c r="B4408" s="23">
        <f>'Raw data (base scenario)'!A4400</f>
        <v>4394</v>
      </c>
      <c r="C4408" s="23" t="str">
        <f>'Raw data (base scenario)'!B4400</f>
        <v>I</v>
      </c>
      <c r="D4408" s="23" t="str">
        <f>'Raw data (base scenario)'!C4400</f>
        <v>H</v>
      </c>
      <c r="E4408" t="b">
        <f t="shared" si="410"/>
        <v>1</v>
      </c>
      <c r="F4408" t="b">
        <f t="shared" si="411"/>
        <v>1</v>
      </c>
      <c r="G4408" t="str">
        <f t="shared" si="412"/>
        <v>N/A</v>
      </c>
      <c r="K4408" s="28">
        <v>4394</v>
      </c>
      <c r="L4408" s="28" t="s">
        <v>18</v>
      </c>
      <c r="M4408" s="28" t="s">
        <v>1</v>
      </c>
      <c r="N4408" t="b">
        <f t="shared" si="413"/>
        <v>1</v>
      </c>
      <c r="O4408" t="b">
        <f t="shared" si="414"/>
        <v>1</v>
      </c>
      <c r="P4408" t="str">
        <f t="shared" si="415"/>
        <v>N/A</v>
      </c>
    </row>
    <row r="4409" spans="2:16" x14ac:dyDescent="0.25">
      <c r="B4409" s="23">
        <f>'Raw data (base scenario)'!A4401</f>
        <v>4395</v>
      </c>
      <c r="C4409" s="23" t="str">
        <f>'Raw data (base scenario)'!B4401</f>
        <v>H</v>
      </c>
      <c r="D4409" s="23" t="str">
        <f>'Raw data (base scenario)'!C4401</f>
        <v>H</v>
      </c>
      <c r="E4409" t="b">
        <f t="shared" si="410"/>
        <v>1</v>
      </c>
      <c r="F4409" t="b">
        <f t="shared" si="411"/>
        <v>1</v>
      </c>
      <c r="G4409" t="str">
        <f t="shared" si="412"/>
        <v>N/A</v>
      </c>
      <c r="K4409" s="28">
        <v>4395</v>
      </c>
      <c r="L4409" s="28" t="s">
        <v>1</v>
      </c>
      <c r="M4409" s="28" t="s">
        <v>1</v>
      </c>
      <c r="N4409" t="b">
        <f t="shared" si="413"/>
        <v>1</v>
      </c>
      <c r="O4409" t="b">
        <f t="shared" si="414"/>
        <v>1</v>
      </c>
      <c r="P4409" t="str">
        <f t="shared" si="415"/>
        <v>N/A</v>
      </c>
    </row>
    <row r="4410" spans="2:16" x14ac:dyDescent="0.25">
      <c r="B4410" s="23">
        <f>'Raw data (base scenario)'!A4402</f>
        <v>4396</v>
      </c>
      <c r="C4410" s="23" t="str">
        <f>'Raw data (base scenario)'!B4402</f>
        <v>I</v>
      </c>
      <c r="D4410" s="23" t="str">
        <f>'Raw data (base scenario)'!C4402</f>
        <v>H</v>
      </c>
      <c r="E4410" t="b">
        <f t="shared" si="410"/>
        <v>1</v>
      </c>
      <c r="F4410" t="b">
        <f t="shared" si="411"/>
        <v>1</v>
      </c>
      <c r="G4410" t="str">
        <f t="shared" si="412"/>
        <v>N/A</v>
      </c>
      <c r="K4410" s="28">
        <v>4396</v>
      </c>
      <c r="L4410" s="28" t="s">
        <v>18</v>
      </c>
      <c r="M4410" s="28" t="s">
        <v>1</v>
      </c>
      <c r="N4410" t="b">
        <f t="shared" si="413"/>
        <v>1</v>
      </c>
      <c r="O4410" t="b">
        <f t="shared" si="414"/>
        <v>1</v>
      </c>
      <c r="P4410" t="str">
        <f t="shared" si="415"/>
        <v>N/A</v>
      </c>
    </row>
    <row r="4411" spans="2:16" x14ac:dyDescent="0.25">
      <c r="B4411" s="23">
        <f>'Raw data (base scenario)'!A4403</f>
        <v>4397</v>
      </c>
      <c r="C4411" s="23" t="str">
        <f>'Raw data (base scenario)'!B4403</f>
        <v>S</v>
      </c>
      <c r="D4411" s="23" t="str">
        <f>'Raw data (base scenario)'!C4403</f>
        <v>H</v>
      </c>
      <c r="E4411" t="b">
        <f t="shared" si="410"/>
        <v>1</v>
      </c>
      <c r="F4411" t="b">
        <f t="shared" si="411"/>
        <v>1</v>
      </c>
      <c r="G4411" t="str">
        <f t="shared" si="412"/>
        <v>N/A</v>
      </c>
      <c r="K4411" s="28">
        <v>4397</v>
      </c>
      <c r="L4411" s="28" t="s">
        <v>3</v>
      </c>
      <c r="M4411" s="28" t="s">
        <v>1</v>
      </c>
      <c r="N4411" t="b">
        <f t="shared" si="413"/>
        <v>1</v>
      </c>
      <c r="O4411" t="b">
        <f t="shared" si="414"/>
        <v>1</v>
      </c>
      <c r="P4411" t="str">
        <f t="shared" si="415"/>
        <v>N/A</v>
      </c>
    </row>
    <row r="4412" spans="2:16" x14ac:dyDescent="0.25">
      <c r="B4412" s="23">
        <f>'Raw data (base scenario)'!A4404</f>
        <v>4398</v>
      </c>
      <c r="C4412" s="23" t="str">
        <f>'Raw data (base scenario)'!B4404</f>
        <v>S</v>
      </c>
      <c r="D4412" s="23" t="str">
        <f>'Raw data (base scenario)'!C4404</f>
        <v>H</v>
      </c>
      <c r="E4412" t="b">
        <f t="shared" si="410"/>
        <v>1</v>
      </c>
      <c r="F4412" t="b">
        <f t="shared" si="411"/>
        <v>1</v>
      </c>
      <c r="G4412" t="str">
        <f t="shared" si="412"/>
        <v>N/A</v>
      </c>
      <c r="K4412" s="28">
        <v>4398</v>
      </c>
      <c r="L4412" s="28" t="s">
        <v>3</v>
      </c>
      <c r="M4412" s="28" t="s">
        <v>1</v>
      </c>
      <c r="N4412" t="b">
        <f t="shared" si="413"/>
        <v>1</v>
      </c>
      <c r="O4412" t="b">
        <f t="shared" si="414"/>
        <v>1</v>
      </c>
      <c r="P4412" t="str">
        <f t="shared" si="415"/>
        <v>N/A</v>
      </c>
    </row>
    <row r="4413" spans="2:16" x14ac:dyDescent="0.25">
      <c r="B4413" s="23">
        <f>'Raw data (base scenario)'!A4405</f>
        <v>4399</v>
      </c>
      <c r="C4413" s="23" t="str">
        <f>'Raw data (base scenario)'!B4405</f>
        <v>S</v>
      </c>
      <c r="D4413" s="23" t="str">
        <f>'Raw data (base scenario)'!C4405</f>
        <v>H</v>
      </c>
      <c r="E4413" t="b">
        <f t="shared" si="410"/>
        <v>1</v>
      </c>
      <c r="F4413" t="b">
        <f t="shared" si="411"/>
        <v>1</v>
      </c>
      <c r="G4413" t="str">
        <f t="shared" si="412"/>
        <v>N/A</v>
      </c>
      <c r="K4413" s="28">
        <v>4399</v>
      </c>
      <c r="L4413" s="28" t="s">
        <v>3</v>
      </c>
      <c r="M4413" s="28" t="s">
        <v>1</v>
      </c>
      <c r="N4413" t="b">
        <f t="shared" si="413"/>
        <v>1</v>
      </c>
      <c r="O4413" t="b">
        <f t="shared" si="414"/>
        <v>1</v>
      </c>
      <c r="P4413" t="str">
        <f t="shared" si="415"/>
        <v>N/A</v>
      </c>
    </row>
    <row r="4414" spans="2:16" x14ac:dyDescent="0.25">
      <c r="B4414" s="23">
        <f>'Raw data (base scenario)'!A4406</f>
        <v>4400</v>
      </c>
      <c r="C4414" s="23" t="str">
        <f>'Raw data (base scenario)'!B4406</f>
        <v>H</v>
      </c>
      <c r="D4414" s="23" t="str">
        <f>'Raw data (base scenario)'!C4406</f>
        <v>S</v>
      </c>
      <c r="E4414" t="b">
        <f t="shared" si="410"/>
        <v>1</v>
      </c>
      <c r="F4414" t="b">
        <f t="shared" si="411"/>
        <v>1</v>
      </c>
      <c r="G4414" t="str">
        <f t="shared" si="412"/>
        <v>N/A</v>
      </c>
      <c r="K4414" s="28">
        <v>4400</v>
      </c>
      <c r="L4414" s="28" t="s">
        <v>1</v>
      </c>
      <c r="M4414" s="28" t="s">
        <v>3</v>
      </c>
      <c r="N4414" t="b">
        <f t="shared" si="413"/>
        <v>1</v>
      </c>
      <c r="O4414" t="b">
        <f t="shared" si="414"/>
        <v>1</v>
      </c>
      <c r="P4414" t="str">
        <f t="shared" si="415"/>
        <v>N/A</v>
      </c>
    </row>
    <row r="4415" spans="2:16" x14ac:dyDescent="0.25">
      <c r="B4415" s="23">
        <f>'Raw data (base scenario)'!A4407</f>
        <v>4401</v>
      </c>
      <c r="C4415" s="23" t="str">
        <f>'Raw data (base scenario)'!B4407</f>
        <v>D</v>
      </c>
      <c r="D4415" s="23" t="str">
        <f>'Raw data (base scenario)'!C4407</f>
        <v>D</v>
      </c>
      <c r="E4415" t="b">
        <f t="shared" si="410"/>
        <v>1</v>
      </c>
      <c r="F4415" t="b">
        <f t="shared" si="411"/>
        <v>1</v>
      </c>
      <c r="G4415" t="b">
        <f t="shared" si="412"/>
        <v>1</v>
      </c>
      <c r="K4415" s="28">
        <v>4401</v>
      </c>
      <c r="L4415" s="28" t="s">
        <v>2</v>
      </c>
      <c r="M4415" s="28" t="s">
        <v>2</v>
      </c>
      <c r="N4415" t="b">
        <f t="shared" si="413"/>
        <v>1</v>
      </c>
      <c r="O4415" t="b">
        <f t="shared" si="414"/>
        <v>1</v>
      </c>
      <c r="P4415" t="b">
        <f t="shared" si="415"/>
        <v>1</v>
      </c>
    </row>
    <row r="4416" spans="2:16" x14ac:dyDescent="0.25">
      <c r="B4416" s="23">
        <f>'Raw data (base scenario)'!A4408</f>
        <v>4402</v>
      </c>
      <c r="C4416" s="23" t="str">
        <f>'Raw data (base scenario)'!B4408</f>
        <v>S</v>
      </c>
      <c r="D4416" s="23" t="str">
        <f>'Raw data (base scenario)'!C4408</f>
        <v>H</v>
      </c>
      <c r="E4416" t="b">
        <f t="shared" si="410"/>
        <v>1</v>
      </c>
      <c r="F4416" t="b">
        <f t="shared" si="411"/>
        <v>1</v>
      </c>
      <c r="G4416" t="str">
        <f t="shared" si="412"/>
        <v>N/A</v>
      </c>
      <c r="K4416" s="28">
        <v>4402</v>
      </c>
      <c r="L4416" s="28" t="s">
        <v>3</v>
      </c>
      <c r="M4416" s="28" t="s">
        <v>1</v>
      </c>
      <c r="N4416" t="b">
        <f t="shared" si="413"/>
        <v>1</v>
      </c>
      <c r="O4416" t="b">
        <f t="shared" si="414"/>
        <v>1</v>
      </c>
      <c r="P4416" t="str">
        <f t="shared" si="415"/>
        <v>N/A</v>
      </c>
    </row>
    <row r="4417" spans="2:16" x14ac:dyDescent="0.25">
      <c r="B4417" s="23">
        <f>'Raw data (base scenario)'!A4409</f>
        <v>4403</v>
      </c>
      <c r="C4417" s="23" t="str">
        <f>'Raw data (base scenario)'!B4409</f>
        <v>I</v>
      </c>
      <c r="D4417" s="23" t="str">
        <f>'Raw data (base scenario)'!C4409</f>
        <v>S</v>
      </c>
      <c r="E4417" t="b">
        <f t="shared" si="410"/>
        <v>1</v>
      </c>
      <c r="F4417" t="b">
        <f t="shared" si="411"/>
        <v>1</v>
      </c>
      <c r="G4417" t="str">
        <f t="shared" si="412"/>
        <v>N/A</v>
      </c>
      <c r="K4417" s="28">
        <v>4403</v>
      </c>
      <c r="L4417" s="28" t="s">
        <v>18</v>
      </c>
      <c r="M4417" s="28" t="s">
        <v>3</v>
      </c>
      <c r="N4417" t="b">
        <f t="shared" si="413"/>
        <v>1</v>
      </c>
      <c r="O4417" t="b">
        <f t="shared" si="414"/>
        <v>1</v>
      </c>
      <c r="P4417" t="str">
        <f t="shared" si="415"/>
        <v>N/A</v>
      </c>
    </row>
    <row r="4418" spans="2:16" x14ac:dyDescent="0.25">
      <c r="B4418" s="23">
        <f>'Raw data (base scenario)'!A4410</f>
        <v>4404</v>
      </c>
      <c r="C4418" s="23" t="str">
        <f>'Raw data (base scenario)'!B4410</f>
        <v>S</v>
      </c>
      <c r="D4418" s="23" t="str">
        <f>'Raw data (base scenario)'!C4410</f>
        <v>H</v>
      </c>
      <c r="E4418" t="b">
        <f t="shared" si="410"/>
        <v>1</v>
      </c>
      <c r="F4418" t="b">
        <f t="shared" si="411"/>
        <v>1</v>
      </c>
      <c r="G4418" t="str">
        <f t="shared" si="412"/>
        <v>N/A</v>
      </c>
      <c r="K4418" s="28">
        <v>4404</v>
      </c>
      <c r="L4418" s="28" t="s">
        <v>3</v>
      </c>
      <c r="M4418" s="28" t="s">
        <v>1</v>
      </c>
      <c r="N4418" t="b">
        <f t="shared" si="413"/>
        <v>1</v>
      </c>
      <c r="O4418" t="b">
        <f t="shared" si="414"/>
        <v>1</v>
      </c>
      <c r="P4418" t="str">
        <f t="shared" si="415"/>
        <v>N/A</v>
      </c>
    </row>
    <row r="4419" spans="2:16" x14ac:dyDescent="0.25">
      <c r="B4419" s="23">
        <f>'Raw data (base scenario)'!A4411</f>
        <v>4405</v>
      </c>
      <c r="C4419" s="23" t="str">
        <f>'Raw data (base scenario)'!B4411</f>
        <v>D</v>
      </c>
      <c r="D4419" s="23" t="str">
        <f>'Raw data (base scenario)'!C4411</f>
        <v>D</v>
      </c>
      <c r="E4419" t="b">
        <f t="shared" si="410"/>
        <v>1</v>
      </c>
      <c r="F4419" t="b">
        <f t="shared" si="411"/>
        <v>1</v>
      </c>
      <c r="G4419" t="b">
        <f t="shared" si="412"/>
        <v>1</v>
      </c>
      <c r="K4419" s="28">
        <v>4405</v>
      </c>
      <c r="L4419" s="28" t="s">
        <v>2</v>
      </c>
      <c r="M4419" s="28" t="s">
        <v>2</v>
      </c>
      <c r="N4419" t="b">
        <f t="shared" si="413"/>
        <v>1</v>
      </c>
      <c r="O4419" t="b">
        <f t="shared" si="414"/>
        <v>1</v>
      </c>
      <c r="P4419" t="b">
        <f t="shared" si="415"/>
        <v>1</v>
      </c>
    </row>
    <row r="4420" spans="2:16" x14ac:dyDescent="0.25">
      <c r="B4420" s="23">
        <f>'Raw data (base scenario)'!A4412</f>
        <v>4406</v>
      </c>
      <c r="C4420" s="23" t="str">
        <f>'Raw data (base scenario)'!B4412</f>
        <v>I</v>
      </c>
      <c r="D4420" s="23" t="str">
        <f>'Raw data (base scenario)'!C4412</f>
        <v>I</v>
      </c>
      <c r="E4420" t="b">
        <f t="shared" si="410"/>
        <v>1</v>
      </c>
      <c r="F4420" t="b">
        <f t="shared" si="411"/>
        <v>1</v>
      </c>
      <c r="G4420" t="str">
        <f t="shared" si="412"/>
        <v>N/A</v>
      </c>
      <c r="K4420" s="28">
        <v>4406</v>
      </c>
      <c r="L4420" s="28" t="s">
        <v>18</v>
      </c>
      <c r="M4420" s="28" t="s">
        <v>18</v>
      </c>
      <c r="N4420" t="b">
        <f t="shared" si="413"/>
        <v>1</v>
      </c>
      <c r="O4420" t="b">
        <f t="shared" si="414"/>
        <v>1</v>
      </c>
      <c r="P4420" t="str">
        <f t="shared" si="415"/>
        <v>N/A</v>
      </c>
    </row>
    <row r="4421" spans="2:16" x14ac:dyDescent="0.25">
      <c r="B4421" s="23">
        <f>'Raw data (base scenario)'!A4413</f>
        <v>4407</v>
      </c>
      <c r="C4421" s="23" t="str">
        <f>'Raw data (base scenario)'!B4413</f>
        <v>H</v>
      </c>
      <c r="D4421" s="23" t="str">
        <f>'Raw data (base scenario)'!C4413</f>
        <v>H</v>
      </c>
      <c r="E4421" t="b">
        <f t="shared" si="410"/>
        <v>1</v>
      </c>
      <c r="F4421" t="b">
        <f t="shared" si="411"/>
        <v>1</v>
      </c>
      <c r="G4421" t="str">
        <f t="shared" si="412"/>
        <v>N/A</v>
      </c>
      <c r="K4421" s="28">
        <v>4407</v>
      </c>
      <c r="L4421" s="28" t="s">
        <v>1</v>
      </c>
      <c r="M4421" s="28" t="s">
        <v>1</v>
      </c>
      <c r="N4421" t="b">
        <f t="shared" si="413"/>
        <v>1</v>
      </c>
      <c r="O4421" t="b">
        <f t="shared" si="414"/>
        <v>1</v>
      </c>
      <c r="P4421" t="str">
        <f t="shared" si="415"/>
        <v>N/A</v>
      </c>
    </row>
    <row r="4422" spans="2:16" x14ac:dyDescent="0.25">
      <c r="B4422" s="23">
        <f>'Raw data (base scenario)'!A4414</f>
        <v>4408</v>
      </c>
      <c r="C4422" s="23" t="str">
        <f>'Raw data (base scenario)'!B4414</f>
        <v>D</v>
      </c>
      <c r="D4422" s="23" t="str">
        <f>'Raw data (base scenario)'!C4414</f>
        <v>D</v>
      </c>
      <c r="E4422" t="b">
        <f t="shared" si="410"/>
        <v>1</v>
      </c>
      <c r="F4422" t="b">
        <f t="shared" si="411"/>
        <v>1</v>
      </c>
      <c r="G4422" t="b">
        <f t="shared" si="412"/>
        <v>1</v>
      </c>
      <c r="K4422" s="28">
        <v>4408</v>
      </c>
      <c r="L4422" s="28" t="s">
        <v>2</v>
      </c>
      <c r="M4422" s="28" t="s">
        <v>2</v>
      </c>
      <c r="N4422" t="b">
        <f t="shared" si="413"/>
        <v>1</v>
      </c>
      <c r="O4422" t="b">
        <f t="shared" si="414"/>
        <v>1</v>
      </c>
      <c r="P4422" t="b">
        <f t="shared" si="415"/>
        <v>1</v>
      </c>
    </row>
    <row r="4423" spans="2:16" x14ac:dyDescent="0.25">
      <c r="B4423" s="23">
        <f>'Raw data (base scenario)'!A4415</f>
        <v>4409</v>
      </c>
      <c r="C4423" s="23" t="str">
        <f>'Raw data (base scenario)'!B4415</f>
        <v>I</v>
      </c>
      <c r="D4423" s="23" t="str">
        <f>'Raw data (base scenario)'!C4415</f>
        <v>I</v>
      </c>
      <c r="E4423" t="b">
        <f t="shared" si="410"/>
        <v>1</v>
      </c>
      <c r="F4423" t="b">
        <f t="shared" si="411"/>
        <v>1</v>
      </c>
      <c r="G4423" t="str">
        <f t="shared" si="412"/>
        <v>N/A</v>
      </c>
      <c r="K4423" s="28">
        <v>4409</v>
      </c>
      <c r="L4423" s="28" t="s">
        <v>18</v>
      </c>
      <c r="M4423" s="28" t="s">
        <v>18</v>
      </c>
      <c r="N4423" t="b">
        <f t="shared" si="413"/>
        <v>1</v>
      </c>
      <c r="O4423" t="b">
        <f t="shared" si="414"/>
        <v>1</v>
      </c>
      <c r="P4423" t="str">
        <f t="shared" si="415"/>
        <v>N/A</v>
      </c>
    </row>
    <row r="4424" spans="2:16" x14ac:dyDescent="0.25">
      <c r="B4424" s="23">
        <f>'Raw data (base scenario)'!A4416</f>
        <v>4410</v>
      </c>
      <c r="C4424" s="23" t="str">
        <f>'Raw data (base scenario)'!B4416</f>
        <v>I</v>
      </c>
      <c r="D4424" s="23" t="str">
        <f>'Raw data (base scenario)'!C4416</f>
        <v>D</v>
      </c>
      <c r="E4424" t="b">
        <f t="shared" si="410"/>
        <v>1</v>
      </c>
      <c r="F4424" t="b">
        <f t="shared" si="411"/>
        <v>1</v>
      </c>
      <c r="G4424" t="str">
        <f t="shared" si="412"/>
        <v>N/A</v>
      </c>
      <c r="K4424" s="28">
        <v>4410</v>
      </c>
      <c r="L4424" s="28" t="s">
        <v>18</v>
      </c>
      <c r="M4424" s="28" t="s">
        <v>2</v>
      </c>
      <c r="N4424" t="b">
        <f t="shared" si="413"/>
        <v>1</v>
      </c>
      <c r="O4424" t="b">
        <f t="shared" si="414"/>
        <v>1</v>
      </c>
      <c r="P4424" t="str">
        <f t="shared" si="415"/>
        <v>N/A</v>
      </c>
    </row>
    <row r="4425" spans="2:16" x14ac:dyDescent="0.25">
      <c r="B4425" s="23">
        <f>'Raw data (base scenario)'!A4417</f>
        <v>4411</v>
      </c>
      <c r="C4425" s="23" t="str">
        <f>'Raw data (base scenario)'!B4417</f>
        <v>I</v>
      </c>
      <c r="D4425" s="23" t="str">
        <f>'Raw data (base scenario)'!C4417</f>
        <v>I</v>
      </c>
      <c r="E4425" t="b">
        <f t="shared" si="410"/>
        <v>1</v>
      </c>
      <c r="F4425" t="b">
        <f t="shared" si="411"/>
        <v>1</v>
      </c>
      <c r="G4425" t="str">
        <f t="shared" si="412"/>
        <v>N/A</v>
      </c>
      <c r="K4425" s="28">
        <v>4411</v>
      </c>
      <c r="L4425" s="28" t="s">
        <v>18</v>
      </c>
      <c r="M4425" s="28" t="s">
        <v>18</v>
      </c>
      <c r="N4425" t="b">
        <f t="shared" si="413"/>
        <v>1</v>
      </c>
      <c r="O4425" t="b">
        <f t="shared" si="414"/>
        <v>1</v>
      </c>
      <c r="P4425" t="str">
        <f t="shared" si="415"/>
        <v>N/A</v>
      </c>
    </row>
    <row r="4426" spans="2:16" x14ac:dyDescent="0.25">
      <c r="B4426" s="23">
        <f>'Raw data (base scenario)'!A4418</f>
        <v>4412</v>
      </c>
      <c r="C4426" s="23" t="str">
        <f>'Raw data (base scenario)'!B4418</f>
        <v>H</v>
      </c>
      <c r="D4426" s="23" t="str">
        <f>'Raw data (base scenario)'!C4418</f>
        <v>I</v>
      </c>
      <c r="E4426" t="b">
        <f t="shared" si="410"/>
        <v>1</v>
      </c>
      <c r="F4426" t="b">
        <f t="shared" si="411"/>
        <v>1</v>
      </c>
      <c r="G4426" t="str">
        <f t="shared" si="412"/>
        <v>N/A</v>
      </c>
      <c r="K4426" s="28">
        <v>4412</v>
      </c>
      <c r="L4426" s="28" t="s">
        <v>1</v>
      </c>
      <c r="M4426" s="28" t="s">
        <v>18</v>
      </c>
      <c r="N4426" t="b">
        <f t="shared" si="413"/>
        <v>1</v>
      </c>
      <c r="O4426" t="b">
        <f t="shared" si="414"/>
        <v>1</v>
      </c>
      <c r="P4426" t="str">
        <f t="shared" si="415"/>
        <v>N/A</v>
      </c>
    </row>
    <row r="4427" spans="2:16" x14ac:dyDescent="0.25">
      <c r="B4427" s="23">
        <f>'Raw data (base scenario)'!A4419</f>
        <v>4413</v>
      </c>
      <c r="C4427" s="23" t="str">
        <f>'Raw data (base scenario)'!B4419</f>
        <v>H</v>
      </c>
      <c r="D4427" s="23" t="str">
        <f>'Raw data (base scenario)'!C4419</f>
        <v>S</v>
      </c>
      <c r="E4427" t="b">
        <f t="shared" si="410"/>
        <v>1</v>
      </c>
      <c r="F4427" t="b">
        <f t="shared" si="411"/>
        <v>1</v>
      </c>
      <c r="G4427" t="str">
        <f t="shared" si="412"/>
        <v>N/A</v>
      </c>
      <c r="K4427" s="28">
        <v>4413</v>
      </c>
      <c r="L4427" s="28" t="s">
        <v>1</v>
      </c>
      <c r="M4427" s="28" t="s">
        <v>3</v>
      </c>
      <c r="N4427" t="b">
        <f t="shared" si="413"/>
        <v>1</v>
      </c>
      <c r="O4427" t="b">
        <f t="shared" si="414"/>
        <v>1</v>
      </c>
      <c r="P4427" t="str">
        <f t="shared" si="415"/>
        <v>N/A</v>
      </c>
    </row>
    <row r="4428" spans="2:16" x14ac:dyDescent="0.25">
      <c r="B4428" s="23">
        <f>'Raw data (base scenario)'!A4420</f>
        <v>4414</v>
      </c>
      <c r="C4428" s="23" t="str">
        <f>'Raw data (base scenario)'!B4420</f>
        <v>D</v>
      </c>
      <c r="D4428" s="23" t="str">
        <f>'Raw data (base scenario)'!C4420</f>
        <v>D</v>
      </c>
      <c r="E4428" t="b">
        <f t="shared" si="410"/>
        <v>1</v>
      </c>
      <c r="F4428" t="b">
        <f t="shared" si="411"/>
        <v>1</v>
      </c>
      <c r="G4428" t="b">
        <f t="shared" si="412"/>
        <v>1</v>
      </c>
      <c r="K4428" s="28">
        <v>4414</v>
      </c>
      <c r="L4428" s="28" t="s">
        <v>2</v>
      </c>
      <c r="M4428" s="28" t="s">
        <v>2</v>
      </c>
      <c r="N4428" t="b">
        <f t="shared" si="413"/>
        <v>1</v>
      </c>
      <c r="O4428" t="b">
        <f t="shared" si="414"/>
        <v>1</v>
      </c>
      <c r="P4428" t="b">
        <f t="shared" si="415"/>
        <v>1</v>
      </c>
    </row>
    <row r="4429" spans="2:16" x14ac:dyDescent="0.25">
      <c r="B4429" s="23">
        <f>'Raw data (base scenario)'!A4421</f>
        <v>4415</v>
      </c>
      <c r="C4429" s="23" t="str">
        <f>'Raw data (base scenario)'!B4421</f>
        <v>I</v>
      </c>
      <c r="D4429" s="23" t="str">
        <f>'Raw data (base scenario)'!C4421</f>
        <v>H</v>
      </c>
      <c r="E4429" t="b">
        <f t="shared" si="410"/>
        <v>1</v>
      </c>
      <c r="F4429" t="b">
        <f t="shared" si="411"/>
        <v>1</v>
      </c>
      <c r="G4429" t="str">
        <f t="shared" si="412"/>
        <v>N/A</v>
      </c>
      <c r="K4429" s="28">
        <v>4415</v>
      </c>
      <c r="L4429" s="28" t="s">
        <v>18</v>
      </c>
      <c r="M4429" s="28" t="s">
        <v>1</v>
      </c>
      <c r="N4429" t="b">
        <f t="shared" si="413"/>
        <v>1</v>
      </c>
      <c r="O4429" t="b">
        <f t="shared" si="414"/>
        <v>1</v>
      </c>
      <c r="P4429" t="str">
        <f t="shared" si="415"/>
        <v>N/A</v>
      </c>
    </row>
    <row r="4430" spans="2:16" x14ac:dyDescent="0.25">
      <c r="B4430" s="23">
        <f>'Raw data (base scenario)'!A4422</f>
        <v>4416</v>
      </c>
      <c r="C4430" s="23" t="str">
        <f>'Raw data (base scenario)'!B4422</f>
        <v>H</v>
      </c>
      <c r="D4430" s="23" t="str">
        <f>'Raw data (base scenario)'!C4422</f>
        <v>H</v>
      </c>
      <c r="E4430" t="b">
        <f t="shared" si="410"/>
        <v>1</v>
      </c>
      <c r="F4430" t="b">
        <f t="shared" si="411"/>
        <v>1</v>
      </c>
      <c r="G4430" t="str">
        <f t="shared" si="412"/>
        <v>N/A</v>
      </c>
      <c r="K4430" s="28">
        <v>4416</v>
      </c>
      <c r="L4430" s="28" t="s">
        <v>1</v>
      </c>
      <c r="M4430" s="28" t="s">
        <v>1</v>
      </c>
      <c r="N4430" t="b">
        <f t="shared" si="413"/>
        <v>1</v>
      </c>
      <c r="O4430" t="b">
        <f t="shared" si="414"/>
        <v>1</v>
      </c>
      <c r="P4430" t="str">
        <f t="shared" si="415"/>
        <v>N/A</v>
      </c>
    </row>
    <row r="4431" spans="2:16" x14ac:dyDescent="0.25">
      <c r="B4431" s="23">
        <f>'Raw data (base scenario)'!A4423</f>
        <v>4417</v>
      </c>
      <c r="C4431" s="23" t="str">
        <f>'Raw data (base scenario)'!B4423</f>
        <v>D</v>
      </c>
      <c r="D4431" s="23" t="str">
        <f>'Raw data (base scenario)'!C4423</f>
        <v>D</v>
      </c>
      <c r="E4431" t="b">
        <f t="shared" ref="E4431:E4494" si="416">OR(C4431=$A$4,C4431=$A$5,C4431=$A$6,C4431=$A$7)</f>
        <v>1</v>
      </c>
      <c r="F4431" t="b">
        <f t="shared" ref="F4431:F4494" si="417">OR(D4431=$A$4,D4431=$A$5,D4431=$A$6,D4431=$A$7)</f>
        <v>1</v>
      </c>
      <c r="G4431" t="b">
        <f t="shared" si="412"/>
        <v>1</v>
      </c>
      <c r="K4431" s="28">
        <v>4417</v>
      </c>
      <c r="L4431" s="28" t="s">
        <v>2</v>
      </c>
      <c r="M4431" s="28" t="s">
        <v>2</v>
      </c>
      <c r="N4431" t="b">
        <f t="shared" si="413"/>
        <v>1</v>
      </c>
      <c r="O4431" t="b">
        <f t="shared" si="414"/>
        <v>1</v>
      </c>
      <c r="P4431" t="b">
        <f t="shared" si="415"/>
        <v>1</v>
      </c>
    </row>
    <row r="4432" spans="2:16" x14ac:dyDescent="0.25">
      <c r="B4432" s="23">
        <f>'Raw data (base scenario)'!A4424</f>
        <v>4418</v>
      </c>
      <c r="C4432" s="23" t="str">
        <f>'Raw data (base scenario)'!B4424</f>
        <v>H</v>
      </c>
      <c r="D4432" s="23" t="str">
        <f>'Raw data (base scenario)'!C4424</f>
        <v>S</v>
      </c>
      <c r="E4432" t="b">
        <f t="shared" si="416"/>
        <v>1</v>
      </c>
      <c r="F4432" t="b">
        <f t="shared" si="417"/>
        <v>1</v>
      </c>
      <c r="G4432" t="str">
        <f t="shared" ref="G4432:G4495" si="418">IF(C4432="D",D4432="D","N/A")</f>
        <v>N/A</v>
      </c>
      <c r="K4432" s="28">
        <v>4418</v>
      </c>
      <c r="L4432" s="28" t="s">
        <v>1</v>
      </c>
      <c r="M4432" s="28" t="s">
        <v>3</v>
      </c>
      <c r="N4432" t="b">
        <f t="shared" ref="N4432:N4466" si="419">OR(L4432=$A$4,L4432=$A$5,L4432=$A$6,L4432=$A$7)</f>
        <v>1</v>
      </c>
      <c r="O4432" t="b">
        <f t="shared" ref="O4432:O4466" si="420">OR(M4432=$A$4,M4432=$A$5,M4432=$A$6,M4432=$A$7)</f>
        <v>1</v>
      </c>
      <c r="P4432" t="str">
        <f t="shared" ref="P4432:P4466" si="421">IF(L4432="D",M4432="D","N/A")</f>
        <v>N/A</v>
      </c>
    </row>
    <row r="4433" spans="2:16" x14ac:dyDescent="0.25">
      <c r="B4433" s="23">
        <f>'Raw data (base scenario)'!A4425</f>
        <v>4419</v>
      </c>
      <c r="C4433" s="23" t="str">
        <f>'Raw data (base scenario)'!B4425</f>
        <v>S</v>
      </c>
      <c r="D4433" s="23" t="str">
        <f>'Raw data (base scenario)'!C4425</f>
        <v>I</v>
      </c>
      <c r="E4433" t="b">
        <f t="shared" si="416"/>
        <v>1</v>
      </c>
      <c r="F4433" t="b">
        <f t="shared" si="417"/>
        <v>1</v>
      </c>
      <c r="G4433" t="str">
        <f t="shared" si="418"/>
        <v>N/A</v>
      </c>
      <c r="K4433" s="28">
        <v>4419</v>
      </c>
      <c r="L4433" s="28" t="s">
        <v>3</v>
      </c>
      <c r="M4433" s="28" t="s">
        <v>18</v>
      </c>
      <c r="N4433" t="b">
        <f t="shared" si="419"/>
        <v>1</v>
      </c>
      <c r="O4433" t="b">
        <f t="shared" si="420"/>
        <v>1</v>
      </c>
      <c r="P4433" t="str">
        <f t="shared" si="421"/>
        <v>N/A</v>
      </c>
    </row>
    <row r="4434" spans="2:16" x14ac:dyDescent="0.25">
      <c r="B4434" s="23">
        <f>'Raw data (base scenario)'!A4426</f>
        <v>4420</v>
      </c>
      <c r="C4434" s="23" t="str">
        <f>'Raw data (base scenario)'!B4426</f>
        <v>I</v>
      </c>
      <c r="D4434" s="23" t="str">
        <f>'Raw data (base scenario)'!C4426</f>
        <v>S</v>
      </c>
      <c r="E4434" t="b">
        <f t="shared" si="416"/>
        <v>1</v>
      </c>
      <c r="F4434" t="b">
        <f t="shared" si="417"/>
        <v>1</v>
      </c>
      <c r="G4434" t="str">
        <f t="shared" si="418"/>
        <v>N/A</v>
      </c>
      <c r="K4434" s="28">
        <v>4420</v>
      </c>
      <c r="L4434" s="28" t="s">
        <v>18</v>
      </c>
      <c r="M4434" s="28" t="s">
        <v>3</v>
      </c>
      <c r="N4434" t="b">
        <f t="shared" si="419"/>
        <v>1</v>
      </c>
      <c r="O4434" t="b">
        <f t="shared" si="420"/>
        <v>1</v>
      </c>
      <c r="P4434" t="str">
        <f t="shared" si="421"/>
        <v>N/A</v>
      </c>
    </row>
    <row r="4435" spans="2:16" x14ac:dyDescent="0.25">
      <c r="B4435" s="23">
        <f>'Raw data (base scenario)'!A4427</f>
        <v>4421</v>
      </c>
      <c r="C4435" s="23" t="str">
        <f>'Raw data (base scenario)'!B4427</f>
        <v>D</v>
      </c>
      <c r="D4435" s="23" t="str">
        <f>'Raw data (base scenario)'!C4427</f>
        <v>D</v>
      </c>
      <c r="E4435" t="b">
        <f t="shared" si="416"/>
        <v>1</v>
      </c>
      <c r="F4435" t="b">
        <f t="shared" si="417"/>
        <v>1</v>
      </c>
      <c r="G4435" t="b">
        <f t="shared" si="418"/>
        <v>1</v>
      </c>
      <c r="K4435" s="28">
        <v>4421</v>
      </c>
      <c r="L4435" s="28" t="s">
        <v>2</v>
      </c>
      <c r="M4435" s="28" t="s">
        <v>2</v>
      </c>
      <c r="N4435" t="b">
        <f t="shared" si="419"/>
        <v>1</v>
      </c>
      <c r="O4435" t="b">
        <f t="shared" si="420"/>
        <v>1</v>
      </c>
      <c r="P4435" t="b">
        <f t="shared" si="421"/>
        <v>1</v>
      </c>
    </row>
    <row r="4436" spans="2:16" x14ac:dyDescent="0.25">
      <c r="B4436" s="23">
        <f>'Raw data (base scenario)'!A4428</f>
        <v>4422</v>
      </c>
      <c r="C4436" s="23" t="str">
        <f>'Raw data (base scenario)'!B4428</f>
        <v>H</v>
      </c>
      <c r="D4436" s="23" t="str">
        <f>'Raw data (base scenario)'!C4428</f>
        <v>H</v>
      </c>
      <c r="E4436" t="b">
        <f t="shared" si="416"/>
        <v>1</v>
      </c>
      <c r="F4436" t="b">
        <f t="shared" si="417"/>
        <v>1</v>
      </c>
      <c r="G4436" t="str">
        <f t="shared" si="418"/>
        <v>N/A</v>
      </c>
      <c r="K4436" s="28">
        <v>4422</v>
      </c>
      <c r="L4436" s="28" t="s">
        <v>1</v>
      </c>
      <c r="M4436" s="28" t="s">
        <v>1</v>
      </c>
      <c r="N4436" t="b">
        <f t="shared" si="419"/>
        <v>1</v>
      </c>
      <c r="O4436" t="b">
        <f t="shared" si="420"/>
        <v>1</v>
      </c>
      <c r="P4436" t="str">
        <f t="shared" si="421"/>
        <v>N/A</v>
      </c>
    </row>
    <row r="4437" spans="2:16" x14ac:dyDescent="0.25">
      <c r="B4437" s="23">
        <f>'Raw data (base scenario)'!A4429</f>
        <v>4423</v>
      </c>
      <c r="C4437" s="23" t="str">
        <f>'Raw data (base scenario)'!B4429</f>
        <v>S</v>
      </c>
      <c r="D4437" s="23" t="str">
        <f>'Raw data (base scenario)'!C4429</f>
        <v>H</v>
      </c>
      <c r="E4437" t="b">
        <f t="shared" si="416"/>
        <v>1</v>
      </c>
      <c r="F4437" t="b">
        <f t="shared" si="417"/>
        <v>1</v>
      </c>
      <c r="G4437" t="str">
        <f t="shared" si="418"/>
        <v>N/A</v>
      </c>
      <c r="K4437" s="28">
        <v>4423</v>
      </c>
      <c r="L4437" s="28" t="s">
        <v>3</v>
      </c>
      <c r="M4437" s="28" t="s">
        <v>1</v>
      </c>
      <c r="N4437" t="b">
        <f t="shared" si="419"/>
        <v>1</v>
      </c>
      <c r="O4437" t="b">
        <f t="shared" si="420"/>
        <v>1</v>
      </c>
      <c r="P4437" t="str">
        <f t="shared" si="421"/>
        <v>N/A</v>
      </c>
    </row>
    <row r="4438" spans="2:16" x14ac:dyDescent="0.25">
      <c r="B4438" s="23">
        <f>'Raw data (base scenario)'!A4430</f>
        <v>4424</v>
      </c>
      <c r="C4438" s="23" t="str">
        <f>'Raw data (base scenario)'!B4430</f>
        <v>D</v>
      </c>
      <c r="D4438" s="23" t="str">
        <f>'Raw data (base scenario)'!C4430</f>
        <v>D</v>
      </c>
      <c r="E4438" t="b">
        <f t="shared" si="416"/>
        <v>1</v>
      </c>
      <c r="F4438" t="b">
        <f t="shared" si="417"/>
        <v>1</v>
      </c>
      <c r="G4438" t="b">
        <f t="shared" si="418"/>
        <v>1</v>
      </c>
      <c r="K4438" s="28">
        <v>4424</v>
      </c>
      <c r="L4438" s="28" t="s">
        <v>2</v>
      </c>
      <c r="M4438" s="28" t="s">
        <v>2</v>
      </c>
      <c r="N4438" t="b">
        <f t="shared" si="419"/>
        <v>1</v>
      </c>
      <c r="O4438" t="b">
        <f t="shared" si="420"/>
        <v>1</v>
      </c>
      <c r="P4438" t="b">
        <f t="shared" si="421"/>
        <v>1</v>
      </c>
    </row>
    <row r="4439" spans="2:16" x14ac:dyDescent="0.25">
      <c r="B4439" s="23">
        <f>'Raw data (base scenario)'!A4431</f>
        <v>4425</v>
      </c>
      <c r="C4439" s="23" t="str">
        <f>'Raw data (base scenario)'!B4431</f>
        <v>D</v>
      </c>
      <c r="D4439" s="23" t="str">
        <f>'Raw data (base scenario)'!C4431</f>
        <v>D</v>
      </c>
      <c r="E4439" t="b">
        <f t="shared" si="416"/>
        <v>1</v>
      </c>
      <c r="F4439" t="b">
        <f t="shared" si="417"/>
        <v>1</v>
      </c>
      <c r="G4439" t="b">
        <f t="shared" si="418"/>
        <v>1</v>
      </c>
      <c r="K4439" s="28">
        <v>4425</v>
      </c>
      <c r="L4439" s="28" t="s">
        <v>2</v>
      </c>
      <c r="M4439" s="28" t="s">
        <v>2</v>
      </c>
      <c r="N4439" t="b">
        <f t="shared" si="419"/>
        <v>1</v>
      </c>
      <c r="O4439" t="b">
        <f t="shared" si="420"/>
        <v>1</v>
      </c>
      <c r="P4439" t="b">
        <f t="shared" si="421"/>
        <v>1</v>
      </c>
    </row>
    <row r="4440" spans="2:16" x14ac:dyDescent="0.25">
      <c r="B4440" s="23">
        <f>'Raw data (base scenario)'!A4432</f>
        <v>4426</v>
      </c>
      <c r="C4440" s="23" t="str">
        <f>'Raw data (base scenario)'!B4432</f>
        <v>I</v>
      </c>
      <c r="D4440" s="23" t="str">
        <f>'Raw data (base scenario)'!C4432</f>
        <v>I</v>
      </c>
      <c r="E4440" t="b">
        <f t="shared" si="416"/>
        <v>1</v>
      </c>
      <c r="F4440" t="b">
        <f t="shared" si="417"/>
        <v>1</v>
      </c>
      <c r="G4440" t="str">
        <f t="shared" si="418"/>
        <v>N/A</v>
      </c>
      <c r="K4440" s="28">
        <v>4426</v>
      </c>
      <c r="L4440" s="28" t="s">
        <v>18</v>
      </c>
      <c r="M4440" s="28" t="s">
        <v>18</v>
      </c>
      <c r="N4440" t="b">
        <f t="shared" si="419"/>
        <v>1</v>
      </c>
      <c r="O4440" t="b">
        <f t="shared" si="420"/>
        <v>1</v>
      </c>
      <c r="P4440" t="str">
        <f t="shared" si="421"/>
        <v>N/A</v>
      </c>
    </row>
    <row r="4441" spans="2:16" x14ac:dyDescent="0.25">
      <c r="B4441" s="23">
        <f>'Raw data (base scenario)'!A4433</f>
        <v>4427</v>
      </c>
      <c r="C4441" s="23" t="str">
        <f>'Raw data (base scenario)'!B4433</f>
        <v>S</v>
      </c>
      <c r="D4441" s="23" t="str">
        <f>'Raw data (base scenario)'!C4433</f>
        <v>H</v>
      </c>
      <c r="E4441" t="b">
        <f t="shared" si="416"/>
        <v>1</v>
      </c>
      <c r="F4441" t="b">
        <f t="shared" si="417"/>
        <v>1</v>
      </c>
      <c r="G4441" t="str">
        <f t="shared" si="418"/>
        <v>N/A</v>
      </c>
      <c r="K4441" s="28">
        <v>4427</v>
      </c>
      <c r="L4441" s="28" t="s">
        <v>3</v>
      </c>
      <c r="M4441" s="28" t="s">
        <v>1</v>
      </c>
      <c r="N4441" t="b">
        <f t="shared" si="419"/>
        <v>1</v>
      </c>
      <c r="O4441" t="b">
        <f t="shared" si="420"/>
        <v>1</v>
      </c>
      <c r="P4441" t="str">
        <f t="shared" si="421"/>
        <v>N/A</v>
      </c>
    </row>
    <row r="4442" spans="2:16" x14ac:dyDescent="0.25">
      <c r="B4442" s="23">
        <f>'Raw data (base scenario)'!A4434</f>
        <v>4428</v>
      </c>
      <c r="C4442" s="23" t="str">
        <f>'Raw data (base scenario)'!B4434</f>
        <v>H</v>
      </c>
      <c r="D4442" s="23" t="str">
        <f>'Raw data (base scenario)'!C4434</f>
        <v>H</v>
      </c>
      <c r="E4442" t="b">
        <f t="shared" si="416"/>
        <v>1</v>
      </c>
      <c r="F4442" t="b">
        <f t="shared" si="417"/>
        <v>1</v>
      </c>
      <c r="G4442" t="str">
        <f t="shared" si="418"/>
        <v>N/A</v>
      </c>
      <c r="K4442" s="28">
        <v>4428</v>
      </c>
      <c r="L4442" s="28" t="s">
        <v>1</v>
      </c>
      <c r="M4442" s="28" t="s">
        <v>1</v>
      </c>
      <c r="N4442" t="b">
        <f t="shared" si="419"/>
        <v>1</v>
      </c>
      <c r="O4442" t="b">
        <f t="shared" si="420"/>
        <v>1</v>
      </c>
      <c r="P4442" t="str">
        <f t="shared" si="421"/>
        <v>N/A</v>
      </c>
    </row>
    <row r="4443" spans="2:16" x14ac:dyDescent="0.25">
      <c r="B4443" s="23">
        <f>'Raw data (base scenario)'!A4435</f>
        <v>4429</v>
      </c>
      <c r="C4443" s="23" t="str">
        <f>'Raw data (base scenario)'!B4435</f>
        <v>S</v>
      </c>
      <c r="D4443" s="23" t="str">
        <f>'Raw data (base scenario)'!C4435</f>
        <v>S</v>
      </c>
      <c r="E4443" t="b">
        <f t="shared" si="416"/>
        <v>1</v>
      </c>
      <c r="F4443" t="b">
        <f t="shared" si="417"/>
        <v>1</v>
      </c>
      <c r="G4443" t="str">
        <f t="shared" si="418"/>
        <v>N/A</v>
      </c>
      <c r="K4443" s="28">
        <v>4429</v>
      </c>
      <c r="L4443" s="28" t="s">
        <v>3</v>
      </c>
      <c r="M4443" s="28" t="s">
        <v>3</v>
      </c>
      <c r="N4443" t="b">
        <f t="shared" si="419"/>
        <v>1</v>
      </c>
      <c r="O4443" t="b">
        <f t="shared" si="420"/>
        <v>1</v>
      </c>
      <c r="P4443" t="str">
        <f t="shared" si="421"/>
        <v>N/A</v>
      </c>
    </row>
    <row r="4444" spans="2:16" x14ac:dyDescent="0.25">
      <c r="B4444" s="23">
        <f>'Raw data (base scenario)'!A4436</f>
        <v>4430</v>
      </c>
      <c r="C4444" s="23" t="str">
        <f>'Raw data (base scenario)'!B4436</f>
        <v>I</v>
      </c>
      <c r="D4444" s="23" t="str">
        <f>'Raw data (base scenario)'!C4436</f>
        <v>D</v>
      </c>
      <c r="E4444" t="b">
        <f t="shared" si="416"/>
        <v>1</v>
      </c>
      <c r="F4444" t="b">
        <f t="shared" si="417"/>
        <v>1</v>
      </c>
      <c r="G4444" t="str">
        <f t="shared" si="418"/>
        <v>N/A</v>
      </c>
      <c r="K4444" s="28">
        <v>4430</v>
      </c>
      <c r="L4444" s="28" t="s">
        <v>18</v>
      </c>
      <c r="M4444" s="28" t="s">
        <v>2</v>
      </c>
      <c r="N4444" t="b">
        <f t="shared" si="419"/>
        <v>1</v>
      </c>
      <c r="O4444" t="b">
        <f t="shared" si="420"/>
        <v>1</v>
      </c>
      <c r="P4444" t="str">
        <f t="shared" si="421"/>
        <v>N/A</v>
      </c>
    </row>
    <row r="4445" spans="2:16" x14ac:dyDescent="0.25">
      <c r="B4445" s="23">
        <f>'Raw data (base scenario)'!A4437</f>
        <v>4431</v>
      </c>
      <c r="C4445" s="23" t="str">
        <f>'Raw data (base scenario)'!B4437</f>
        <v>I</v>
      </c>
      <c r="D4445" s="23" t="str">
        <f>'Raw data (base scenario)'!C4437</f>
        <v>S</v>
      </c>
      <c r="E4445" t="b">
        <f t="shared" si="416"/>
        <v>1</v>
      </c>
      <c r="F4445" t="b">
        <f t="shared" si="417"/>
        <v>1</v>
      </c>
      <c r="G4445" t="str">
        <f t="shared" si="418"/>
        <v>N/A</v>
      </c>
      <c r="K4445" s="28">
        <v>4431</v>
      </c>
      <c r="L4445" s="28" t="s">
        <v>18</v>
      </c>
      <c r="M4445" s="28" t="s">
        <v>3</v>
      </c>
      <c r="N4445" t="b">
        <f t="shared" si="419"/>
        <v>1</v>
      </c>
      <c r="O4445" t="b">
        <f t="shared" si="420"/>
        <v>1</v>
      </c>
      <c r="P4445" t="str">
        <f t="shared" si="421"/>
        <v>N/A</v>
      </c>
    </row>
    <row r="4446" spans="2:16" x14ac:dyDescent="0.25">
      <c r="B4446" s="23">
        <f>'Raw data (base scenario)'!A4438</f>
        <v>4432</v>
      </c>
      <c r="C4446" s="23" t="str">
        <f>'Raw data (base scenario)'!B4438</f>
        <v>S</v>
      </c>
      <c r="D4446" s="23" t="str">
        <f>'Raw data (base scenario)'!C4438</f>
        <v>H</v>
      </c>
      <c r="E4446" t="b">
        <f t="shared" si="416"/>
        <v>1</v>
      </c>
      <c r="F4446" t="b">
        <f t="shared" si="417"/>
        <v>1</v>
      </c>
      <c r="G4446" t="str">
        <f t="shared" si="418"/>
        <v>N/A</v>
      </c>
      <c r="K4446" s="28">
        <v>4432</v>
      </c>
      <c r="L4446" s="28" t="s">
        <v>3</v>
      </c>
      <c r="M4446" s="28" t="s">
        <v>1</v>
      </c>
      <c r="N4446" t="b">
        <f t="shared" si="419"/>
        <v>1</v>
      </c>
      <c r="O4446" t="b">
        <f t="shared" si="420"/>
        <v>1</v>
      </c>
      <c r="P4446" t="str">
        <f t="shared" si="421"/>
        <v>N/A</v>
      </c>
    </row>
    <row r="4447" spans="2:16" x14ac:dyDescent="0.25">
      <c r="B4447" s="23">
        <f>'Raw data (base scenario)'!A4439</f>
        <v>4433</v>
      </c>
      <c r="C4447" s="23" t="str">
        <f>'Raw data (base scenario)'!B4439</f>
        <v>H</v>
      </c>
      <c r="D4447" s="23" t="str">
        <f>'Raw data (base scenario)'!C4439</f>
        <v>H</v>
      </c>
      <c r="E4447" t="b">
        <f t="shared" si="416"/>
        <v>1</v>
      </c>
      <c r="F4447" t="b">
        <f t="shared" si="417"/>
        <v>1</v>
      </c>
      <c r="G4447" t="str">
        <f t="shared" si="418"/>
        <v>N/A</v>
      </c>
      <c r="K4447" s="28">
        <v>4433</v>
      </c>
      <c r="L4447" s="28" t="s">
        <v>1</v>
      </c>
      <c r="M4447" s="28" t="s">
        <v>1</v>
      </c>
      <c r="N4447" t="b">
        <f t="shared" si="419"/>
        <v>1</v>
      </c>
      <c r="O4447" t="b">
        <f t="shared" si="420"/>
        <v>1</v>
      </c>
      <c r="P4447" t="str">
        <f t="shared" si="421"/>
        <v>N/A</v>
      </c>
    </row>
    <row r="4448" spans="2:16" x14ac:dyDescent="0.25">
      <c r="B4448" s="23">
        <f>'Raw data (base scenario)'!A4440</f>
        <v>4434</v>
      </c>
      <c r="C4448" s="23" t="str">
        <f>'Raw data (base scenario)'!B4440</f>
        <v>H</v>
      </c>
      <c r="D4448" s="23" t="str">
        <f>'Raw data (base scenario)'!C4440</f>
        <v>S</v>
      </c>
      <c r="E4448" t="b">
        <f t="shared" si="416"/>
        <v>1</v>
      </c>
      <c r="F4448" t="b">
        <f t="shared" si="417"/>
        <v>1</v>
      </c>
      <c r="G4448" t="str">
        <f t="shared" si="418"/>
        <v>N/A</v>
      </c>
      <c r="K4448" s="28">
        <v>4434</v>
      </c>
      <c r="L4448" s="28" t="s">
        <v>1</v>
      </c>
      <c r="M4448" s="28" t="s">
        <v>3</v>
      </c>
      <c r="N4448" t="b">
        <f t="shared" si="419"/>
        <v>1</v>
      </c>
      <c r="O4448" t="b">
        <f t="shared" si="420"/>
        <v>1</v>
      </c>
      <c r="P4448" t="str">
        <f t="shared" si="421"/>
        <v>N/A</v>
      </c>
    </row>
    <row r="4449" spans="2:16" x14ac:dyDescent="0.25">
      <c r="B4449" s="23">
        <f>'Raw data (base scenario)'!A4441</f>
        <v>4435</v>
      </c>
      <c r="C4449" s="23" t="str">
        <f>'Raw data (base scenario)'!B4441</f>
        <v>D</v>
      </c>
      <c r="D4449" s="23" t="str">
        <f>'Raw data (base scenario)'!C4441</f>
        <v>D</v>
      </c>
      <c r="E4449" t="b">
        <f t="shared" si="416"/>
        <v>1</v>
      </c>
      <c r="F4449" t="b">
        <f t="shared" si="417"/>
        <v>1</v>
      </c>
      <c r="G4449" t="b">
        <f t="shared" si="418"/>
        <v>1</v>
      </c>
      <c r="K4449" s="28">
        <v>4435</v>
      </c>
      <c r="L4449" s="28" t="s">
        <v>2</v>
      </c>
      <c r="M4449" s="28" t="s">
        <v>2</v>
      </c>
      <c r="N4449" t="b">
        <f t="shared" si="419"/>
        <v>1</v>
      </c>
      <c r="O4449" t="b">
        <f t="shared" si="420"/>
        <v>1</v>
      </c>
      <c r="P4449" t="b">
        <f t="shared" si="421"/>
        <v>1</v>
      </c>
    </row>
    <row r="4450" spans="2:16" x14ac:dyDescent="0.25">
      <c r="B4450" s="23">
        <f>'Raw data (base scenario)'!A4442</f>
        <v>4436</v>
      </c>
      <c r="C4450" s="23" t="str">
        <f>'Raw data (base scenario)'!B4442</f>
        <v>S</v>
      </c>
      <c r="D4450" s="23" t="str">
        <f>'Raw data (base scenario)'!C4442</f>
        <v>H</v>
      </c>
      <c r="E4450" t="b">
        <f t="shared" si="416"/>
        <v>1</v>
      </c>
      <c r="F4450" t="b">
        <f t="shared" si="417"/>
        <v>1</v>
      </c>
      <c r="G4450" t="str">
        <f t="shared" si="418"/>
        <v>N/A</v>
      </c>
      <c r="K4450" s="28">
        <v>4436</v>
      </c>
      <c r="L4450" s="28" t="s">
        <v>3</v>
      </c>
      <c r="M4450" s="28" t="s">
        <v>1</v>
      </c>
      <c r="N4450" t="b">
        <f t="shared" si="419"/>
        <v>1</v>
      </c>
      <c r="O4450" t="b">
        <f t="shared" si="420"/>
        <v>1</v>
      </c>
      <c r="P4450" t="str">
        <f t="shared" si="421"/>
        <v>N/A</v>
      </c>
    </row>
    <row r="4451" spans="2:16" x14ac:dyDescent="0.25">
      <c r="B4451" s="23">
        <f>'Raw data (base scenario)'!A4443</f>
        <v>4437</v>
      </c>
      <c r="C4451" s="23" t="str">
        <f>'Raw data (base scenario)'!B4443</f>
        <v>I</v>
      </c>
      <c r="D4451" s="23" t="str">
        <f>'Raw data (base scenario)'!C4443</f>
        <v>I</v>
      </c>
      <c r="E4451" t="b">
        <f t="shared" si="416"/>
        <v>1</v>
      </c>
      <c r="F4451" t="b">
        <f t="shared" si="417"/>
        <v>1</v>
      </c>
      <c r="G4451" t="str">
        <f t="shared" si="418"/>
        <v>N/A</v>
      </c>
      <c r="K4451" s="28">
        <v>4437</v>
      </c>
      <c r="L4451" s="28" t="s">
        <v>18</v>
      </c>
      <c r="M4451" s="28" t="s">
        <v>18</v>
      </c>
      <c r="N4451" t="b">
        <f t="shared" si="419"/>
        <v>1</v>
      </c>
      <c r="O4451" t="b">
        <f t="shared" si="420"/>
        <v>1</v>
      </c>
      <c r="P4451" t="str">
        <f t="shared" si="421"/>
        <v>N/A</v>
      </c>
    </row>
    <row r="4452" spans="2:16" x14ac:dyDescent="0.25">
      <c r="B4452" s="23">
        <f>'Raw data (base scenario)'!A4444</f>
        <v>4438</v>
      </c>
      <c r="C4452" s="23" t="str">
        <f>'Raw data (base scenario)'!B4444</f>
        <v>H</v>
      </c>
      <c r="D4452" s="23" t="str">
        <f>'Raw data (base scenario)'!C4444</f>
        <v>H</v>
      </c>
      <c r="E4452" t="b">
        <f t="shared" si="416"/>
        <v>1</v>
      </c>
      <c r="F4452" t="b">
        <f t="shared" si="417"/>
        <v>1</v>
      </c>
      <c r="G4452" t="str">
        <f t="shared" si="418"/>
        <v>N/A</v>
      </c>
      <c r="K4452" s="28">
        <v>4438</v>
      </c>
      <c r="L4452" s="28" t="s">
        <v>1</v>
      </c>
      <c r="M4452" s="28" t="s">
        <v>1</v>
      </c>
      <c r="N4452" t="b">
        <f t="shared" si="419"/>
        <v>1</v>
      </c>
      <c r="O4452" t="b">
        <f t="shared" si="420"/>
        <v>1</v>
      </c>
      <c r="P4452" t="str">
        <f t="shared" si="421"/>
        <v>N/A</v>
      </c>
    </row>
    <row r="4453" spans="2:16" x14ac:dyDescent="0.25">
      <c r="B4453" s="23">
        <f>'Raw data (base scenario)'!A4445</f>
        <v>4439</v>
      </c>
      <c r="C4453" s="23" t="str">
        <f>'Raw data (base scenario)'!B4445</f>
        <v>D</v>
      </c>
      <c r="D4453" s="23" t="str">
        <f>'Raw data (base scenario)'!C4445</f>
        <v>D</v>
      </c>
      <c r="E4453" t="b">
        <f t="shared" si="416"/>
        <v>1</v>
      </c>
      <c r="F4453" t="b">
        <f t="shared" si="417"/>
        <v>1</v>
      </c>
      <c r="G4453" t="b">
        <f t="shared" si="418"/>
        <v>1</v>
      </c>
      <c r="K4453" s="28">
        <v>4439</v>
      </c>
      <c r="L4453" s="28" t="s">
        <v>2</v>
      </c>
      <c r="M4453" s="28" t="s">
        <v>2</v>
      </c>
      <c r="N4453" t="b">
        <f t="shared" si="419"/>
        <v>1</v>
      </c>
      <c r="O4453" t="b">
        <f t="shared" si="420"/>
        <v>1</v>
      </c>
      <c r="P4453" t="b">
        <f t="shared" si="421"/>
        <v>1</v>
      </c>
    </row>
    <row r="4454" spans="2:16" x14ac:dyDescent="0.25">
      <c r="B4454" s="23">
        <f>'Raw data (base scenario)'!A4446</f>
        <v>4440</v>
      </c>
      <c r="C4454" s="23" t="str">
        <f>'Raw data (base scenario)'!B4446</f>
        <v>I</v>
      </c>
      <c r="D4454" s="23" t="str">
        <f>'Raw data (base scenario)'!C4446</f>
        <v>I</v>
      </c>
      <c r="E4454" t="b">
        <f t="shared" si="416"/>
        <v>1</v>
      </c>
      <c r="F4454" t="b">
        <f t="shared" si="417"/>
        <v>1</v>
      </c>
      <c r="G4454" t="str">
        <f t="shared" si="418"/>
        <v>N/A</v>
      </c>
      <c r="K4454" s="28">
        <v>4440</v>
      </c>
      <c r="L4454" s="28" t="s">
        <v>18</v>
      </c>
      <c r="M4454" s="28" t="s">
        <v>18</v>
      </c>
      <c r="N4454" t="b">
        <f t="shared" si="419"/>
        <v>1</v>
      </c>
      <c r="O4454" t="b">
        <f t="shared" si="420"/>
        <v>1</v>
      </c>
      <c r="P4454" t="str">
        <f t="shared" si="421"/>
        <v>N/A</v>
      </c>
    </row>
    <row r="4455" spans="2:16" x14ac:dyDescent="0.25">
      <c r="B4455" s="23">
        <f>'Raw data (base scenario)'!A4447</f>
        <v>4441</v>
      </c>
      <c r="C4455" s="23" t="str">
        <f>'Raw data (base scenario)'!B4447</f>
        <v>I</v>
      </c>
      <c r="D4455" s="23" t="str">
        <f>'Raw data (base scenario)'!C4447</f>
        <v>D</v>
      </c>
      <c r="E4455" t="b">
        <f t="shared" si="416"/>
        <v>1</v>
      </c>
      <c r="F4455" t="b">
        <f t="shared" si="417"/>
        <v>1</v>
      </c>
      <c r="G4455" t="str">
        <f t="shared" si="418"/>
        <v>N/A</v>
      </c>
      <c r="K4455" s="28">
        <v>4441</v>
      </c>
      <c r="L4455" s="28" t="s">
        <v>18</v>
      </c>
      <c r="M4455" s="28" t="s">
        <v>2</v>
      </c>
      <c r="N4455" t="b">
        <f t="shared" si="419"/>
        <v>1</v>
      </c>
      <c r="O4455" t="b">
        <f t="shared" si="420"/>
        <v>1</v>
      </c>
      <c r="P4455" t="str">
        <f t="shared" si="421"/>
        <v>N/A</v>
      </c>
    </row>
    <row r="4456" spans="2:16" x14ac:dyDescent="0.25">
      <c r="B4456" s="23">
        <f>'Raw data (base scenario)'!A4448</f>
        <v>4442</v>
      </c>
      <c r="C4456" s="23" t="str">
        <f>'Raw data (base scenario)'!B4448</f>
        <v>D</v>
      </c>
      <c r="D4456" s="23" t="str">
        <f>'Raw data (base scenario)'!C4448</f>
        <v>D</v>
      </c>
      <c r="E4456" t="b">
        <f t="shared" si="416"/>
        <v>1</v>
      </c>
      <c r="F4456" t="b">
        <f t="shared" si="417"/>
        <v>1</v>
      </c>
      <c r="G4456" t="b">
        <f t="shared" si="418"/>
        <v>1</v>
      </c>
      <c r="K4456" s="28">
        <v>4442</v>
      </c>
      <c r="L4456" s="28" t="s">
        <v>2</v>
      </c>
      <c r="M4456" s="28" t="s">
        <v>2</v>
      </c>
      <c r="N4456" t="b">
        <f t="shared" si="419"/>
        <v>1</v>
      </c>
      <c r="O4456" t="b">
        <f t="shared" si="420"/>
        <v>1</v>
      </c>
      <c r="P4456" t="b">
        <f t="shared" si="421"/>
        <v>1</v>
      </c>
    </row>
    <row r="4457" spans="2:16" x14ac:dyDescent="0.25">
      <c r="B4457" s="23">
        <f>'Raw data (base scenario)'!A4449</f>
        <v>4443</v>
      </c>
      <c r="C4457" s="23" t="str">
        <f>'Raw data (base scenario)'!B4449</f>
        <v>I</v>
      </c>
      <c r="D4457" s="23" t="str">
        <f>'Raw data (base scenario)'!C4449</f>
        <v>I</v>
      </c>
      <c r="E4457" t="b">
        <f t="shared" si="416"/>
        <v>1</v>
      </c>
      <c r="F4457" t="b">
        <f t="shared" si="417"/>
        <v>1</v>
      </c>
      <c r="G4457" t="str">
        <f t="shared" si="418"/>
        <v>N/A</v>
      </c>
      <c r="K4457" s="28">
        <v>4443</v>
      </c>
      <c r="L4457" s="28" t="s">
        <v>18</v>
      </c>
      <c r="M4457" s="28" t="s">
        <v>18</v>
      </c>
      <c r="N4457" t="b">
        <f t="shared" si="419"/>
        <v>1</v>
      </c>
      <c r="O4457" t="b">
        <f t="shared" si="420"/>
        <v>1</v>
      </c>
      <c r="P4457" t="str">
        <f t="shared" si="421"/>
        <v>N/A</v>
      </c>
    </row>
    <row r="4458" spans="2:16" x14ac:dyDescent="0.25">
      <c r="B4458" s="23">
        <f>'Raw data (base scenario)'!A4450</f>
        <v>4444</v>
      </c>
      <c r="C4458" s="23" t="str">
        <f>'Raw data (base scenario)'!B4450</f>
        <v>H</v>
      </c>
      <c r="D4458" s="23" t="str">
        <f>'Raw data (base scenario)'!C4450</f>
        <v>H</v>
      </c>
      <c r="E4458" t="b">
        <f t="shared" si="416"/>
        <v>1</v>
      </c>
      <c r="F4458" t="b">
        <f t="shared" si="417"/>
        <v>1</v>
      </c>
      <c r="G4458" t="str">
        <f t="shared" si="418"/>
        <v>N/A</v>
      </c>
      <c r="K4458" s="28">
        <v>4444</v>
      </c>
      <c r="L4458" s="28" t="s">
        <v>1</v>
      </c>
      <c r="M4458" s="28" t="s">
        <v>1</v>
      </c>
      <c r="N4458" t="b">
        <f t="shared" si="419"/>
        <v>1</v>
      </c>
      <c r="O4458" t="b">
        <f t="shared" si="420"/>
        <v>1</v>
      </c>
      <c r="P4458" t="str">
        <f t="shared" si="421"/>
        <v>N/A</v>
      </c>
    </row>
    <row r="4459" spans="2:16" x14ac:dyDescent="0.25">
      <c r="B4459" s="23">
        <f>'Raw data (base scenario)'!A4451</f>
        <v>4445</v>
      </c>
      <c r="C4459" s="23" t="str">
        <f>'Raw data (base scenario)'!B4451</f>
        <v>D</v>
      </c>
      <c r="D4459" s="23" t="str">
        <f>'Raw data (base scenario)'!C4451</f>
        <v>D</v>
      </c>
      <c r="E4459" t="b">
        <f t="shared" si="416"/>
        <v>1</v>
      </c>
      <c r="F4459" t="b">
        <f t="shared" si="417"/>
        <v>1</v>
      </c>
      <c r="G4459" t="b">
        <f t="shared" si="418"/>
        <v>1</v>
      </c>
      <c r="K4459" s="28">
        <v>4445</v>
      </c>
      <c r="L4459" s="28" t="s">
        <v>2</v>
      </c>
      <c r="M4459" s="28" t="s">
        <v>2</v>
      </c>
      <c r="N4459" t="b">
        <f t="shared" si="419"/>
        <v>1</v>
      </c>
      <c r="O4459" t="b">
        <f t="shared" si="420"/>
        <v>1</v>
      </c>
      <c r="P4459" t="b">
        <f t="shared" si="421"/>
        <v>1</v>
      </c>
    </row>
    <row r="4460" spans="2:16" x14ac:dyDescent="0.25">
      <c r="B4460" s="23">
        <f>'Raw data (base scenario)'!A4452</f>
        <v>4446</v>
      </c>
      <c r="C4460" s="23" t="str">
        <f>'Raw data (base scenario)'!B4452</f>
        <v>S</v>
      </c>
      <c r="D4460" s="23" t="str">
        <f>'Raw data (base scenario)'!C4452</f>
        <v>H</v>
      </c>
      <c r="E4460" t="b">
        <f t="shared" si="416"/>
        <v>1</v>
      </c>
      <c r="F4460" t="b">
        <f t="shared" si="417"/>
        <v>1</v>
      </c>
      <c r="G4460" t="str">
        <f t="shared" si="418"/>
        <v>N/A</v>
      </c>
      <c r="K4460" s="28">
        <v>4446</v>
      </c>
      <c r="L4460" s="28" t="s">
        <v>3</v>
      </c>
      <c r="M4460" s="28" t="s">
        <v>1</v>
      </c>
      <c r="N4460" t="b">
        <f t="shared" si="419"/>
        <v>1</v>
      </c>
      <c r="O4460" t="b">
        <f t="shared" si="420"/>
        <v>1</v>
      </c>
      <c r="P4460" t="str">
        <f t="shared" si="421"/>
        <v>N/A</v>
      </c>
    </row>
    <row r="4461" spans="2:16" x14ac:dyDescent="0.25">
      <c r="B4461" s="23">
        <f>'Raw data (base scenario)'!A4453</f>
        <v>4447</v>
      </c>
      <c r="C4461" s="23" t="str">
        <f>'Raw data (base scenario)'!B4453</f>
        <v>S</v>
      </c>
      <c r="D4461" s="23" t="str">
        <f>'Raw data (base scenario)'!C4453</f>
        <v>I</v>
      </c>
      <c r="E4461" t="b">
        <f t="shared" si="416"/>
        <v>1</v>
      </c>
      <c r="F4461" t="b">
        <f t="shared" si="417"/>
        <v>1</v>
      </c>
      <c r="G4461" t="str">
        <f t="shared" si="418"/>
        <v>N/A</v>
      </c>
      <c r="K4461" s="28">
        <v>4447</v>
      </c>
      <c r="L4461" s="28" t="s">
        <v>3</v>
      </c>
      <c r="M4461" s="28" t="s">
        <v>18</v>
      </c>
      <c r="N4461" t="b">
        <f t="shared" si="419"/>
        <v>1</v>
      </c>
      <c r="O4461" t="b">
        <f t="shared" si="420"/>
        <v>1</v>
      </c>
      <c r="P4461" t="str">
        <f t="shared" si="421"/>
        <v>N/A</v>
      </c>
    </row>
    <row r="4462" spans="2:16" x14ac:dyDescent="0.25">
      <c r="B4462" s="23">
        <f>'Raw data (base scenario)'!A4454</f>
        <v>4448</v>
      </c>
      <c r="C4462" s="23" t="str">
        <f>'Raw data (base scenario)'!B4454</f>
        <v>S</v>
      </c>
      <c r="D4462" s="23" t="str">
        <f>'Raw data (base scenario)'!C4454</f>
        <v>S</v>
      </c>
      <c r="E4462" t="b">
        <f t="shared" si="416"/>
        <v>1</v>
      </c>
      <c r="F4462" t="b">
        <f t="shared" si="417"/>
        <v>1</v>
      </c>
      <c r="G4462" t="str">
        <f t="shared" si="418"/>
        <v>N/A</v>
      </c>
      <c r="K4462" s="28">
        <v>4448</v>
      </c>
      <c r="L4462" s="28" t="s">
        <v>3</v>
      </c>
      <c r="M4462" s="28" t="s">
        <v>3</v>
      </c>
      <c r="N4462" t="b">
        <f t="shared" si="419"/>
        <v>1</v>
      </c>
      <c r="O4462" t="b">
        <f t="shared" si="420"/>
        <v>1</v>
      </c>
      <c r="P4462" t="str">
        <f t="shared" si="421"/>
        <v>N/A</v>
      </c>
    </row>
    <row r="4463" spans="2:16" x14ac:dyDescent="0.25">
      <c r="B4463" s="23">
        <f>'Raw data (base scenario)'!A4455</f>
        <v>4449</v>
      </c>
      <c r="C4463" s="23" t="str">
        <f>'Raw data (base scenario)'!B4455</f>
        <v>H</v>
      </c>
      <c r="D4463" s="23" t="str">
        <f>'Raw data (base scenario)'!C4455</f>
        <v>H</v>
      </c>
      <c r="E4463" t="b">
        <f t="shared" si="416"/>
        <v>1</v>
      </c>
      <c r="F4463" t="b">
        <f t="shared" si="417"/>
        <v>1</v>
      </c>
      <c r="G4463" t="str">
        <f t="shared" si="418"/>
        <v>N/A</v>
      </c>
      <c r="K4463" s="28">
        <v>4449</v>
      </c>
      <c r="L4463" s="28" t="s">
        <v>1</v>
      </c>
      <c r="M4463" s="28" t="s">
        <v>1</v>
      </c>
      <c r="N4463" t="b">
        <f t="shared" si="419"/>
        <v>1</v>
      </c>
      <c r="O4463" t="b">
        <f t="shared" si="420"/>
        <v>1</v>
      </c>
      <c r="P4463" t="str">
        <f t="shared" si="421"/>
        <v>N/A</v>
      </c>
    </row>
    <row r="4464" spans="2:16" x14ac:dyDescent="0.25">
      <c r="B4464" s="23">
        <f>'Raw data (base scenario)'!A4456</f>
        <v>4450</v>
      </c>
      <c r="C4464" s="23" t="str">
        <f>'Raw data (base scenario)'!B4456</f>
        <v>D</v>
      </c>
      <c r="D4464" s="23" t="str">
        <f>'Raw data (base scenario)'!C4456</f>
        <v>D</v>
      </c>
      <c r="E4464" t="b">
        <f t="shared" si="416"/>
        <v>1</v>
      </c>
      <c r="F4464" t="b">
        <f t="shared" si="417"/>
        <v>1</v>
      </c>
      <c r="G4464" t="b">
        <f t="shared" si="418"/>
        <v>1</v>
      </c>
      <c r="K4464" s="28">
        <v>4450</v>
      </c>
      <c r="L4464" s="28" t="s">
        <v>2</v>
      </c>
      <c r="M4464" s="28" t="s">
        <v>2</v>
      </c>
      <c r="N4464" t="b">
        <f t="shared" si="419"/>
        <v>1</v>
      </c>
      <c r="O4464" t="b">
        <f t="shared" si="420"/>
        <v>1</v>
      </c>
      <c r="P4464" t="b">
        <f t="shared" si="421"/>
        <v>1</v>
      </c>
    </row>
    <row r="4465" spans="2:16" x14ac:dyDescent="0.25">
      <c r="B4465" s="23">
        <f>'Raw data (base scenario)'!A4457</f>
        <v>4451</v>
      </c>
      <c r="C4465" s="23" t="str">
        <f>'Raw data (base scenario)'!B4457</f>
        <v>H</v>
      </c>
      <c r="D4465" s="23" t="str">
        <f>'Raw data (base scenario)'!C4457</f>
        <v>H</v>
      </c>
      <c r="E4465" t="b">
        <f t="shared" si="416"/>
        <v>1</v>
      </c>
      <c r="F4465" t="b">
        <f t="shared" si="417"/>
        <v>1</v>
      </c>
      <c r="G4465" t="str">
        <f t="shared" si="418"/>
        <v>N/A</v>
      </c>
      <c r="K4465" s="28">
        <v>4451</v>
      </c>
      <c r="L4465" s="28" t="s">
        <v>1</v>
      </c>
      <c r="M4465" s="28" t="s">
        <v>1</v>
      </c>
      <c r="N4465" t="b">
        <f t="shared" si="419"/>
        <v>1</v>
      </c>
      <c r="O4465" t="b">
        <f t="shared" si="420"/>
        <v>1</v>
      </c>
      <c r="P4465" t="str">
        <f t="shared" si="421"/>
        <v>N/A</v>
      </c>
    </row>
    <row r="4466" spans="2:16" x14ac:dyDescent="0.25">
      <c r="B4466" s="23">
        <f>'Raw data (base scenario)'!A4458</f>
        <v>4452</v>
      </c>
      <c r="C4466" s="23" t="str">
        <f>'Raw data (base scenario)'!B4458</f>
        <v>D</v>
      </c>
      <c r="D4466" s="23" t="str">
        <f>'Raw data (base scenario)'!C4458</f>
        <v>D</v>
      </c>
      <c r="E4466" t="b">
        <f t="shared" si="416"/>
        <v>1</v>
      </c>
      <c r="F4466" t="b">
        <f t="shared" si="417"/>
        <v>1</v>
      </c>
      <c r="G4466" t="b">
        <f t="shared" si="418"/>
        <v>1</v>
      </c>
      <c r="K4466" s="28">
        <v>4452</v>
      </c>
      <c r="L4466" s="28" t="s">
        <v>2</v>
      </c>
      <c r="M4466" s="28" t="s">
        <v>2</v>
      </c>
      <c r="N4466" t="b">
        <f t="shared" si="419"/>
        <v>1</v>
      </c>
      <c r="O4466" t="b">
        <f t="shared" si="420"/>
        <v>1</v>
      </c>
      <c r="P4466" t="b">
        <f t="shared" si="421"/>
        <v>1</v>
      </c>
    </row>
    <row r="4467" spans="2:16" x14ac:dyDescent="0.25">
      <c r="B4467" s="23">
        <f>'Raw data (base scenario)'!A4459</f>
        <v>4453</v>
      </c>
      <c r="C4467" s="23" t="str">
        <f>'Raw data (base scenario)'!B4459</f>
        <v>D</v>
      </c>
      <c r="D4467" s="23" t="str">
        <f>'Raw data (base scenario)'!C4459</f>
        <v>H</v>
      </c>
      <c r="E4467" t="b">
        <f t="shared" si="416"/>
        <v>1</v>
      </c>
      <c r="F4467" t="b">
        <f t="shared" si="417"/>
        <v>1</v>
      </c>
      <c r="G4467" t="b">
        <f t="shared" si="418"/>
        <v>0</v>
      </c>
      <c r="H4467" t="s">
        <v>78</v>
      </c>
      <c r="K4467" s="28">
        <v>4453</v>
      </c>
      <c r="L4467" s="28" t="s">
        <v>2</v>
      </c>
      <c r="M4467" s="28" t="s">
        <v>2</v>
      </c>
      <c r="N4467" t="b">
        <f t="shared" ref="N4467:N4468" si="422">OR(L4467=$A$4,L4467=$A$5,L4467=$A$6,L4467=$A$7)</f>
        <v>1</v>
      </c>
      <c r="O4467" t="b">
        <f t="shared" ref="O4467:O4468" si="423">OR(M4467=$A$4,M4467=$A$5,M4467=$A$6,M4467=$A$7)</f>
        <v>1</v>
      </c>
      <c r="P4467" t="b">
        <f t="shared" ref="P4467:P4468" si="424">IF(L4467="D",M4467="D","N/A")</f>
        <v>1</v>
      </c>
    </row>
    <row r="4468" spans="2:16" x14ac:dyDescent="0.25">
      <c r="B4468" s="23">
        <f>'Raw data (base scenario)'!A4460</f>
        <v>4454</v>
      </c>
      <c r="C4468" s="23" t="str">
        <f>'Raw data (base scenario)'!B4460</f>
        <v>D</v>
      </c>
      <c r="D4468" s="23" t="str">
        <f>'Raw data (base scenario)'!C4460</f>
        <v>D</v>
      </c>
      <c r="E4468" t="b">
        <f t="shared" si="416"/>
        <v>1</v>
      </c>
      <c r="F4468" t="b">
        <f t="shared" si="417"/>
        <v>1</v>
      </c>
      <c r="G4468" t="b">
        <f t="shared" si="418"/>
        <v>1</v>
      </c>
      <c r="K4468" s="28">
        <v>4454</v>
      </c>
      <c r="L4468" s="28" t="s">
        <v>1</v>
      </c>
      <c r="M4468" s="28" t="s">
        <v>1</v>
      </c>
      <c r="N4468" t="b">
        <f t="shared" si="422"/>
        <v>1</v>
      </c>
      <c r="O4468" t="b">
        <f t="shared" si="423"/>
        <v>1</v>
      </c>
      <c r="P4468" t="str">
        <f t="shared" si="424"/>
        <v>N/A</v>
      </c>
    </row>
    <row r="4469" spans="2:16" x14ac:dyDescent="0.25">
      <c r="B4469" s="23">
        <f>'Raw data (base scenario)'!A4461</f>
        <v>4455</v>
      </c>
      <c r="C4469" s="23" t="str">
        <f>'Raw data (base scenario)'!B4461</f>
        <v>H</v>
      </c>
      <c r="D4469" s="23" t="str">
        <f>'Raw data (base scenario)'!C4461</f>
        <v>H</v>
      </c>
      <c r="E4469" t="b">
        <f t="shared" si="416"/>
        <v>1</v>
      </c>
      <c r="F4469" t="b">
        <f t="shared" si="417"/>
        <v>1</v>
      </c>
      <c r="G4469" t="str">
        <f t="shared" si="418"/>
        <v>N/A</v>
      </c>
      <c r="K4469" s="28">
        <v>4455</v>
      </c>
      <c r="L4469" s="28" t="s">
        <v>1</v>
      </c>
      <c r="M4469" s="28" t="s">
        <v>1</v>
      </c>
      <c r="N4469" t="b">
        <f t="shared" ref="N4469:N4532" si="425">OR(L4469=$A$4,L4469=$A$5,L4469=$A$6,L4469=$A$7)</f>
        <v>1</v>
      </c>
      <c r="O4469" t="b">
        <f t="shared" ref="O4469:O4532" si="426">OR(M4469=$A$4,M4469=$A$5,M4469=$A$6,M4469=$A$7)</f>
        <v>1</v>
      </c>
      <c r="P4469" t="str">
        <f t="shared" ref="P4469:P4532" si="427">IF(L4469="D",M4469="D","N/A")</f>
        <v>N/A</v>
      </c>
    </row>
    <row r="4470" spans="2:16" x14ac:dyDescent="0.25">
      <c r="B4470" s="23">
        <f>'Raw data (base scenario)'!A4462</f>
        <v>4456</v>
      </c>
      <c r="C4470" s="23" t="str">
        <f>'Raw data (base scenario)'!B4462</f>
        <v>H</v>
      </c>
      <c r="D4470" s="23" t="str">
        <f>'Raw data (base scenario)'!C4462</f>
        <v>H</v>
      </c>
      <c r="E4470" t="b">
        <f t="shared" si="416"/>
        <v>1</v>
      </c>
      <c r="F4470" t="b">
        <f t="shared" si="417"/>
        <v>1</v>
      </c>
      <c r="G4470" t="str">
        <f t="shared" si="418"/>
        <v>N/A</v>
      </c>
      <c r="K4470" s="28">
        <v>4456</v>
      </c>
      <c r="L4470" s="28" t="s">
        <v>18</v>
      </c>
      <c r="M4470" s="28" t="s">
        <v>1</v>
      </c>
      <c r="N4470" t="b">
        <f t="shared" si="425"/>
        <v>1</v>
      </c>
      <c r="O4470" t="b">
        <f t="shared" si="426"/>
        <v>1</v>
      </c>
      <c r="P4470" t="str">
        <f t="shared" si="427"/>
        <v>N/A</v>
      </c>
    </row>
    <row r="4471" spans="2:16" x14ac:dyDescent="0.25">
      <c r="B4471" s="23">
        <f>'Raw data (base scenario)'!A4463</f>
        <v>4457</v>
      </c>
      <c r="C4471" s="23" t="str">
        <f>'Raw data (base scenario)'!B4463</f>
        <v>I</v>
      </c>
      <c r="D4471" s="23" t="str">
        <f>'Raw data (base scenario)'!C4463</f>
        <v>H</v>
      </c>
      <c r="E4471" t="b">
        <f t="shared" si="416"/>
        <v>1</v>
      </c>
      <c r="F4471" t="b">
        <f t="shared" si="417"/>
        <v>1</v>
      </c>
      <c r="G4471" t="str">
        <f t="shared" si="418"/>
        <v>N/A</v>
      </c>
      <c r="K4471" s="28">
        <v>4457</v>
      </c>
      <c r="L4471" s="28" t="s">
        <v>3</v>
      </c>
      <c r="M4471" s="28" t="s">
        <v>18</v>
      </c>
      <c r="N4471" t="b">
        <f t="shared" si="425"/>
        <v>1</v>
      </c>
      <c r="O4471" t="b">
        <f t="shared" si="426"/>
        <v>1</v>
      </c>
      <c r="P4471" t="str">
        <f t="shared" si="427"/>
        <v>N/A</v>
      </c>
    </row>
    <row r="4472" spans="2:16" x14ac:dyDescent="0.25">
      <c r="B4472" s="23">
        <f>'Raw data (base scenario)'!A4464</f>
        <v>4458</v>
      </c>
      <c r="C4472" s="23" t="str">
        <f>'Raw data (base scenario)'!B4464</f>
        <v>S</v>
      </c>
      <c r="D4472" s="23" t="str">
        <f>'Raw data (base scenario)'!C4464</f>
        <v>I</v>
      </c>
      <c r="E4472" t="b">
        <f t="shared" si="416"/>
        <v>1</v>
      </c>
      <c r="F4472" t="b">
        <f t="shared" si="417"/>
        <v>1</v>
      </c>
      <c r="G4472" t="str">
        <f t="shared" si="418"/>
        <v>N/A</v>
      </c>
      <c r="K4472" s="28">
        <v>4458</v>
      </c>
      <c r="L4472" s="28" t="s">
        <v>3</v>
      </c>
      <c r="M4472" s="28" t="s">
        <v>1</v>
      </c>
      <c r="N4472" t="b">
        <f t="shared" si="425"/>
        <v>1</v>
      </c>
      <c r="O4472" t="b">
        <f t="shared" si="426"/>
        <v>1</v>
      </c>
      <c r="P4472" t="str">
        <f t="shared" si="427"/>
        <v>N/A</v>
      </c>
    </row>
    <row r="4473" spans="2:16" x14ac:dyDescent="0.25">
      <c r="B4473" s="23">
        <f>'Raw data (base scenario)'!A4465</f>
        <v>4459</v>
      </c>
      <c r="C4473" s="23" t="str">
        <f>'Raw data (base scenario)'!B4465</f>
        <v>S</v>
      </c>
      <c r="D4473" s="23" t="str">
        <f>'Raw data (base scenario)'!C4465</f>
        <v>H</v>
      </c>
      <c r="E4473" t="b">
        <f t="shared" si="416"/>
        <v>1</v>
      </c>
      <c r="F4473" t="b">
        <f t="shared" si="417"/>
        <v>1</v>
      </c>
      <c r="G4473" t="str">
        <f t="shared" si="418"/>
        <v>N/A</v>
      </c>
      <c r="K4473" s="28">
        <v>4459</v>
      </c>
      <c r="L4473" s="28" t="s">
        <v>3</v>
      </c>
      <c r="M4473" s="28" t="s">
        <v>1</v>
      </c>
      <c r="N4473" t="b">
        <f t="shared" si="425"/>
        <v>1</v>
      </c>
      <c r="O4473" t="b">
        <f t="shared" si="426"/>
        <v>1</v>
      </c>
      <c r="P4473" t="str">
        <f t="shared" si="427"/>
        <v>N/A</v>
      </c>
    </row>
    <row r="4474" spans="2:16" x14ac:dyDescent="0.25">
      <c r="B4474" s="23">
        <f>'Raw data (base scenario)'!A4466</f>
        <v>4460</v>
      </c>
      <c r="C4474" s="23" t="str">
        <f>'Raw data (base scenario)'!B4466</f>
        <v>S</v>
      </c>
      <c r="D4474" s="23" t="str">
        <f>'Raw data (base scenario)'!C4466</f>
        <v>H</v>
      </c>
      <c r="E4474" t="b">
        <f t="shared" si="416"/>
        <v>1</v>
      </c>
      <c r="F4474" t="b">
        <f t="shared" si="417"/>
        <v>1</v>
      </c>
      <c r="G4474" t="str">
        <f t="shared" si="418"/>
        <v>N/A</v>
      </c>
      <c r="K4474" s="28">
        <v>4460</v>
      </c>
      <c r="L4474" s="28" t="s">
        <v>2</v>
      </c>
      <c r="M4474" s="28" t="s">
        <v>2</v>
      </c>
      <c r="N4474" t="b">
        <f t="shared" si="425"/>
        <v>1</v>
      </c>
      <c r="O4474" t="b">
        <f t="shared" si="426"/>
        <v>1</v>
      </c>
      <c r="P4474" t="b">
        <f t="shared" si="427"/>
        <v>1</v>
      </c>
    </row>
    <row r="4475" spans="2:16" x14ac:dyDescent="0.25">
      <c r="B4475" s="23">
        <f>'Raw data (base scenario)'!A4467</f>
        <v>4461</v>
      </c>
      <c r="C4475" s="23" t="str">
        <f>'Raw data (base scenario)'!B4467</f>
        <v>D</v>
      </c>
      <c r="D4475" s="23" t="str">
        <f>'Raw data (base scenario)'!C4467</f>
        <v>D</v>
      </c>
      <c r="E4475" t="b">
        <f t="shared" si="416"/>
        <v>1</v>
      </c>
      <c r="F4475" t="b">
        <f t="shared" si="417"/>
        <v>1</v>
      </c>
      <c r="G4475" t="b">
        <f t="shared" si="418"/>
        <v>1</v>
      </c>
      <c r="K4475" s="28">
        <v>4461</v>
      </c>
      <c r="L4475" s="28" t="s">
        <v>2</v>
      </c>
      <c r="M4475" s="28" t="s">
        <v>2</v>
      </c>
      <c r="N4475" t="b">
        <f t="shared" si="425"/>
        <v>1</v>
      </c>
      <c r="O4475" t="b">
        <f t="shared" si="426"/>
        <v>1</v>
      </c>
      <c r="P4475" t="b">
        <f t="shared" si="427"/>
        <v>1</v>
      </c>
    </row>
    <row r="4476" spans="2:16" x14ac:dyDescent="0.25">
      <c r="B4476" s="23">
        <f>'Raw data (base scenario)'!A4468</f>
        <v>4462</v>
      </c>
      <c r="C4476" s="23" t="str">
        <f>'Raw data (base scenario)'!B4468</f>
        <v>D</v>
      </c>
      <c r="D4476" s="23" t="str">
        <f>'Raw data (base scenario)'!C4468</f>
        <v>D</v>
      </c>
      <c r="E4476" t="b">
        <f t="shared" si="416"/>
        <v>1</v>
      </c>
      <c r="F4476" t="b">
        <f t="shared" si="417"/>
        <v>1</v>
      </c>
      <c r="G4476" t="b">
        <f t="shared" si="418"/>
        <v>1</v>
      </c>
      <c r="K4476" s="28">
        <v>4462</v>
      </c>
      <c r="L4476" s="28" t="s">
        <v>18</v>
      </c>
      <c r="M4476" s="28" t="s">
        <v>2</v>
      </c>
      <c r="N4476" t="b">
        <f t="shared" si="425"/>
        <v>1</v>
      </c>
      <c r="O4476" t="b">
        <f t="shared" si="426"/>
        <v>1</v>
      </c>
      <c r="P4476" t="str">
        <f t="shared" si="427"/>
        <v>N/A</v>
      </c>
    </row>
    <row r="4477" spans="2:16" x14ac:dyDescent="0.25">
      <c r="B4477" s="23">
        <f>'Raw data (base scenario)'!A4469</f>
        <v>4463</v>
      </c>
      <c r="C4477" s="23" t="str">
        <f>'Raw data (base scenario)'!B4469</f>
        <v>I</v>
      </c>
      <c r="D4477" s="23" t="str">
        <f>'Raw data (base scenario)'!C4469</f>
        <v>D</v>
      </c>
      <c r="E4477" t="b">
        <f t="shared" si="416"/>
        <v>1</v>
      </c>
      <c r="F4477" t="b">
        <f t="shared" si="417"/>
        <v>1</v>
      </c>
      <c r="G4477" t="str">
        <f t="shared" si="418"/>
        <v>N/A</v>
      </c>
      <c r="K4477" s="28">
        <v>4463</v>
      </c>
      <c r="L4477" s="28" t="s">
        <v>3</v>
      </c>
      <c r="M4477" s="28" t="s">
        <v>1</v>
      </c>
      <c r="N4477" t="b">
        <f t="shared" si="425"/>
        <v>1</v>
      </c>
      <c r="O4477" t="b">
        <f t="shared" si="426"/>
        <v>1</v>
      </c>
      <c r="P4477" t="str">
        <f t="shared" si="427"/>
        <v>N/A</v>
      </c>
    </row>
    <row r="4478" spans="2:16" x14ac:dyDescent="0.25">
      <c r="B4478" s="23">
        <f>'Raw data (base scenario)'!A4470</f>
        <v>4464</v>
      </c>
      <c r="C4478" s="23" t="str">
        <f>'Raw data (base scenario)'!B4470</f>
        <v>S</v>
      </c>
      <c r="D4478" s="23" t="str">
        <f>'Raw data (base scenario)'!C4470</f>
        <v>H</v>
      </c>
      <c r="E4478" t="b">
        <f t="shared" si="416"/>
        <v>1</v>
      </c>
      <c r="F4478" t="b">
        <f t="shared" si="417"/>
        <v>1</v>
      </c>
      <c r="G4478" t="str">
        <f t="shared" si="418"/>
        <v>N/A</v>
      </c>
      <c r="K4478" s="28">
        <v>4464</v>
      </c>
      <c r="L4478" s="28" t="s">
        <v>1</v>
      </c>
      <c r="M4478" s="28" t="s">
        <v>1</v>
      </c>
      <c r="N4478" t="b">
        <f t="shared" si="425"/>
        <v>1</v>
      </c>
      <c r="O4478" t="b">
        <f t="shared" si="426"/>
        <v>1</v>
      </c>
      <c r="P4478" t="str">
        <f t="shared" si="427"/>
        <v>N/A</v>
      </c>
    </row>
    <row r="4479" spans="2:16" x14ac:dyDescent="0.25">
      <c r="B4479" s="23">
        <f>'Raw data (base scenario)'!A4471</f>
        <v>4465</v>
      </c>
      <c r="C4479" s="23" t="str">
        <f>'Raw data (base scenario)'!B4471</f>
        <v>H</v>
      </c>
      <c r="D4479" s="23" t="str">
        <f>'Raw data (base scenario)'!C4471</f>
        <v>H</v>
      </c>
      <c r="E4479" t="b">
        <f t="shared" si="416"/>
        <v>1</v>
      </c>
      <c r="F4479" t="b">
        <f t="shared" si="417"/>
        <v>1</v>
      </c>
      <c r="G4479" t="str">
        <f t="shared" si="418"/>
        <v>N/A</v>
      </c>
      <c r="K4479" s="28">
        <v>4465</v>
      </c>
      <c r="L4479" s="28" t="s">
        <v>3</v>
      </c>
      <c r="M4479" s="28" t="s">
        <v>1</v>
      </c>
      <c r="N4479" t="b">
        <f t="shared" si="425"/>
        <v>1</v>
      </c>
      <c r="O4479" t="b">
        <f t="shared" si="426"/>
        <v>1</v>
      </c>
      <c r="P4479" t="str">
        <f t="shared" si="427"/>
        <v>N/A</v>
      </c>
    </row>
    <row r="4480" spans="2:16" x14ac:dyDescent="0.25">
      <c r="B4480" s="23">
        <f>'Raw data (base scenario)'!A4472</f>
        <v>4466</v>
      </c>
      <c r="C4480" s="23" t="str">
        <f>'Raw data (base scenario)'!B4472</f>
        <v>S</v>
      </c>
      <c r="D4480" s="23" t="str">
        <f>'Raw data (base scenario)'!C4472</f>
        <v>H</v>
      </c>
      <c r="E4480" t="b">
        <f t="shared" si="416"/>
        <v>1</v>
      </c>
      <c r="F4480" t="b">
        <f t="shared" si="417"/>
        <v>1</v>
      </c>
      <c r="G4480" t="str">
        <f t="shared" si="418"/>
        <v>N/A</v>
      </c>
      <c r="K4480" s="28">
        <v>4466</v>
      </c>
      <c r="L4480" s="28" t="s">
        <v>18</v>
      </c>
      <c r="M4480" s="28" t="s">
        <v>2</v>
      </c>
      <c r="N4480" t="b">
        <f t="shared" si="425"/>
        <v>1</v>
      </c>
      <c r="O4480" t="b">
        <f t="shared" si="426"/>
        <v>1</v>
      </c>
      <c r="P4480" t="str">
        <f t="shared" si="427"/>
        <v>N/A</v>
      </c>
    </row>
    <row r="4481" spans="2:16" x14ac:dyDescent="0.25">
      <c r="B4481" s="23">
        <f>'Raw data (base scenario)'!A4473</f>
        <v>4467</v>
      </c>
      <c r="C4481" s="23" t="str">
        <f>'Raw data (base scenario)'!B4473</f>
        <v>I</v>
      </c>
      <c r="D4481" s="23" t="str">
        <f>'Raw data (base scenario)'!C4473</f>
        <v>D</v>
      </c>
      <c r="E4481" t="b">
        <f t="shared" si="416"/>
        <v>1</v>
      </c>
      <c r="F4481" t="b">
        <f t="shared" si="417"/>
        <v>1</v>
      </c>
      <c r="G4481" t="str">
        <f t="shared" si="418"/>
        <v>N/A</v>
      </c>
      <c r="K4481" s="28">
        <v>4467</v>
      </c>
      <c r="L4481" s="28" t="s">
        <v>1</v>
      </c>
      <c r="M4481" s="28" t="s">
        <v>1</v>
      </c>
      <c r="N4481" t="b">
        <f t="shared" si="425"/>
        <v>1</v>
      </c>
      <c r="O4481" t="b">
        <f t="shared" si="426"/>
        <v>1</v>
      </c>
      <c r="P4481" t="str">
        <f t="shared" si="427"/>
        <v>N/A</v>
      </c>
    </row>
    <row r="4482" spans="2:16" x14ac:dyDescent="0.25">
      <c r="B4482" s="23">
        <f>'Raw data (base scenario)'!A4474</f>
        <v>4468</v>
      </c>
      <c r="C4482" s="23" t="str">
        <f>'Raw data (base scenario)'!B4474</f>
        <v>H</v>
      </c>
      <c r="D4482" s="23" t="str">
        <f>'Raw data (base scenario)'!C4474</f>
        <v>H</v>
      </c>
      <c r="E4482" t="b">
        <f t="shared" si="416"/>
        <v>1</v>
      </c>
      <c r="F4482" t="b">
        <f t="shared" si="417"/>
        <v>1</v>
      </c>
      <c r="G4482" t="str">
        <f t="shared" si="418"/>
        <v>N/A</v>
      </c>
      <c r="K4482" s="28">
        <v>4468</v>
      </c>
      <c r="L4482" s="28" t="s">
        <v>2</v>
      </c>
      <c r="M4482" s="28" t="s">
        <v>2</v>
      </c>
      <c r="N4482" t="b">
        <f t="shared" si="425"/>
        <v>1</v>
      </c>
      <c r="O4482" t="b">
        <f t="shared" si="426"/>
        <v>1</v>
      </c>
      <c r="P4482" t="b">
        <f t="shared" si="427"/>
        <v>1</v>
      </c>
    </row>
    <row r="4483" spans="2:16" x14ac:dyDescent="0.25">
      <c r="B4483" s="23">
        <f>'Raw data (base scenario)'!A4475</f>
        <v>4469</v>
      </c>
      <c r="C4483" s="23" t="str">
        <f>'Raw data (base scenario)'!B4475</f>
        <v>D</v>
      </c>
      <c r="D4483" s="23" t="str">
        <f>'Raw data (base scenario)'!C4475</f>
        <v>D</v>
      </c>
      <c r="E4483" t="b">
        <f t="shared" si="416"/>
        <v>1</v>
      </c>
      <c r="F4483" t="b">
        <f t="shared" si="417"/>
        <v>1</v>
      </c>
      <c r="G4483" t="b">
        <f t="shared" si="418"/>
        <v>1</v>
      </c>
      <c r="K4483" s="28">
        <v>4469</v>
      </c>
      <c r="L4483" s="28" t="s">
        <v>1</v>
      </c>
      <c r="M4483" s="28" t="s">
        <v>1</v>
      </c>
      <c r="N4483" t="b">
        <f t="shared" si="425"/>
        <v>1</v>
      </c>
      <c r="O4483" t="b">
        <f t="shared" si="426"/>
        <v>1</v>
      </c>
      <c r="P4483" t="str">
        <f t="shared" si="427"/>
        <v>N/A</v>
      </c>
    </row>
    <row r="4484" spans="2:16" x14ac:dyDescent="0.25">
      <c r="B4484" s="23">
        <f>'Raw data (base scenario)'!A4476</f>
        <v>4470</v>
      </c>
      <c r="C4484" s="23" t="str">
        <f>'Raw data (base scenario)'!B4476</f>
        <v>H</v>
      </c>
      <c r="D4484" s="23" t="str">
        <f>'Raw data (base scenario)'!C4476</f>
        <v>H</v>
      </c>
      <c r="E4484" t="b">
        <f t="shared" si="416"/>
        <v>1</v>
      </c>
      <c r="F4484" t="b">
        <f t="shared" si="417"/>
        <v>1</v>
      </c>
      <c r="G4484" t="str">
        <f t="shared" si="418"/>
        <v>N/A</v>
      </c>
      <c r="K4484" s="28">
        <v>4470</v>
      </c>
      <c r="L4484" s="28" t="s">
        <v>2</v>
      </c>
      <c r="M4484" s="28" t="s">
        <v>2</v>
      </c>
      <c r="N4484" t="b">
        <f t="shared" si="425"/>
        <v>1</v>
      </c>
      <c r="O4484" t="b">
        <f t="shared" si="426"/>
        <v>1</v>
      </c>
      <c r="P4484" t="b">
        <f t="shared" si="427"/>
        <v>1</v>
      </c>
    </row>
    <row r="4485" spans="2:16" x14ac:dyDescent="0.25">
      <c r="B4485" s="23">
        <f>'Raw data (base scenario)'!A4477</f>
        <v>4471</v>
      </c>
      <c r="C4485" s="23" t="str">
        <f>'Raw data (base scenario)'!B4477</f>
        <v>D</v>
      </c>
      <c r="D4485" s="23" t="str">
        <f>'Raw data (base scenario)'!C4477</f>
        <v>D</v>
      </c>
      <c r="E4485" t="b">
        <f t="shared" si="416"/>
        <v>1</v>
      </c>
      <c r="F4485" t="b">
        <f t="shared" si="417"/>
        <v>1</v>
      </c>
      <c r="G4485" t="b">
        <f t="shared" si="418"/>
        <v>1</v>
      </c>
      <c r="K4485" s="28">
        <v>4471</v>
      </c>
      <c r="L4485" s="28" t="s">
        <v>3</v>
      </c>
      <c r="M4485" s="28" t="s">
        <v>3</v>
      </c>
      <c r="N4485" t="b">
        <f t="shared" si="425"/>
        <v>1</v>
      </c>
      <c r="O4485" t="b">
        <f t="shared" si="426"/>
        <v>1</v>
      </c>
      <c r="P4485" t="str">
        <f t="shared" si="427"/>
        <v>N/A</v>
      </c>
    </row>
    <row r="4486" spans="2:16" x14ac:dyDescent="0.25">
      <c r="B4486" s="23">
        <f>'Raw data (base scenario)'!A4478</f>
        <v>4472</v>
      </c>
      <c r="C4486" s="23" t="str">
        <f>'Raw data (base scenario)'!B4478</f>
        <v>S</v>
      </c>
      <c r="D4486" s="23" t="str">
        <f>'Raw data (base scenario)'!C4478</f>
        <v>S</v>
      </c>
      <c r="E4486" t="b">
        <f t="shared" si="416"/>
        <v>1</v>
      </c>
      <c r="F4486" t="b">
        <f t="shared" si="417"/>
        <v>1</v>
      </c>
      <c r="G4486" t="str">
        <f t="shared" si="418"/>
        <v>N/A</v>
      </c>
      <c r="K4486" s="28">
        <v>4472</v>
      </c>
      <c r="L4486" s="28" t="s">
        <v>18</v>
      </c>
      <c r="M4486" s="28" t="s">
        <v>1</v>
      </c>
      <c r="N4486" t="b">
        <f t="shared" si="425"/>
        <v>1</v>
      </c>
      <c r="O4486" t="b">
        <f t="shared" si="426"/>
        <v>1</v>
      </c>
      <c r="P4486" t="str">
        <f t="shared" si="427"/>
        <v>N/A</v>
      </c>
    </row>
    <row r="4487" spans="2:16" x14ac:dyDescent="0.25">
      <c r="B4487" s="23">
        <f>'Raw data (base scenario)'!A4479</f>
        <v>4473</v>
      </c>
      <c r="C4487" s="23" t="str">
        <f>'Raw data (base scenario)'!B4479</f>
        <v>I</v>
      </c>
      <c r="D4487" s="23" t="str">
        <f>'Raw data (base scenario)'!C4479</f>
        <v>H</v>
      </c>
      <c r="E4487" t="b">
        <f t="shared" si="416"/>
        <v>1</v>
      </c>
      <c r="F4487" t="b">
        <f t="shared" si="417"/>
        <v>1</v>
      </c>
      <c r="G4487" t="str">
        <f t="shared" si="418"/>
        <v>N/A</v>
      </c>
      <c r="K4487" s="28">
        <v>4473</v>
      </c>
      <c r="L4487" s="28" t="s">
        <v>2</v>
      </c>
      <c r="M4487" s="28" t="s">
        <v>2</v>
      </c>
      <c r="N4487" t="b">
        <f t="shared" si="425"/>
        <v>1</v>
      </c>
      <c r="O4487" t="b">
        <f t="shared" si="426"/>
        <v>1</v>
      </c>
      <c r="P4487" t="b">
        <f t="shared" si="427"/>
        <v>1</v>
      </c>
    </row>
    <row r="4488" spans="2:16" x14ac:dyDescent="0.25">
      <c r="B4488" s="23">
        <f>'Raw data (base scenario)'!A4480</f>
        <v>4474</v>
      </c>
      <c r="C4488" s="23" t="str">
        <f>'Raw data (base scenario)'!B4480</f>
        <v>D</v>
      </c>
      <c r="D4488" s="23" t="str">
        <f>'Raw data (base scenario)'!C4480</f>
        <v>D</v>
      </c>
      <c r="E4488" t="b">
        <f t="shared" si="416"/>
        <v>1</v>
      </c>
      <c r="F4488" t="b">
        <f t="shared" si="417"/>
        <v>1</v>
      </c>
      <c r="G4488" t="b">
        <f t="shared" si="418"/>
        <v>1</v>
      </c>
      <c r="K4488" s="28">
        <v>4474</v>
      </c>
      <c r="L4488" s="28" t="s">
        <v>2</v>
      </c>
      <c r="M4488" s="28" t="s">
        <v>2</v>
      </c>
      <c r="N4488" t="b">
        <f t="shared" si="425"/>
        <v>1</v>
      </c>
      <c r="O4488" t="b">
        <f t="shared" si="426"/>
        <v>1</v>
      </c>
      <c r="P4488" t="b">
        <f t="shared" si="427"/>
        <v>1</v>
      </c>
    </row>
    <row r="4489" spans="2:16" x14ac:dyDescent="0.25">
      <c r="B4489" s="23">
        <f>'Raw data (base scenario)'!A4481</f>
        <v>4475</v>
      </c>
      <c r="C4489" s="23" t="str">
        <f>'Raw data (base scenario)'!B4481</f>
        <v>D</v>
      </c>
      <c r="D4489" s="23" t="str">
        <f>'Raw data (base scenario)'!C4481</f>
        <v>D</v>
      </c>
      <c r="E4489" t="b">
        <f t="shared" si="416"/>
        <v>1</v>
      </c>
      <c r="F4489" t="b">
        <f t="shared" si="417"/>
        <v>1</v>
      </c>
      <c r="G4489" t="b">
        <f t="shared" si="418"/>
        <v>1</v>
      </c>
      <c r="K4489" s="28">
        <v>4475</v>
      </c>
      <c r="L4489" s="28" t="s">
        <v>1</v>
      </c>
      <c r="M4489" s="28" t="s">
        <v>1</v>
      </c>
      <c r="N4489" t="b">
        <f t="shared" si="425"/>
        <v>1</v>
      </c>
      <c r="O4489" t="b">
        <f t="shared" si="426"/>
        <v>1</v>
      </c>
      <c r="P4489" t="str">
        <f t="shared" si="427"/>
        <v>N/A</v>
      </c>
    </row>
    <row r="4490" spans="2:16" x14ac:dyDescent="0.25">
      <c r="B4490" s="23">
        <f>'Raw data (base scenario)'!A4482</f>
        <v>4476</v>
      </c>
      <c r="C4490" s="23" t="str">
        <f>'Raw data (base scenario)'!B4482</f>
        <v>H</v>
      </c>
      <c r="D4490" s="23" t="str">
        <f>'Raw data (base scenario)'!C4482</f>
        <v>H</v>
      </c>
      <c r="E4490" t="b">
        <f t="shared" si="416"/>
        <v>1</v>
      </c>
      <c r="F4490" t="b">
        <f t="shared" si="417"/>
        <v>1</v>
      </c>
      <c r="G4490" t="str">
        <f t="shared" si="418"/>
        <v>N/A</v>
      </c>
      <c r="K4490" s="28">
        <v>4476</v>
      </c>
      <c r="L4490" s="28" t="s">
        <v>2</v>
      </c>
      <c r="M4490" s="28" t="s">
        <v>2</v>
      </c>
      <c r="N4490" t="b">
        <f t="shared" si="425"/>
        <v>1</v>
      </c>
      <c r="O4490" t="b">
        <f t="shared" si="426"/>
        <v>1</v>
      </c>
      <c r="P4490" t="b">
        <f t="shared" si="427"/>
        <v>1</v>
      </c>
    </row>
    <row r="4491" spans="2:16" x14ac:dyDescent="0.25">
      <c r="B4491" s="23">
        <f>'Raw data (base scenario)'!A4483</f>
        <v>4477</v>
      </c>
      <c r="C4491" s="23" t="str">
        <f>'Raw data (base scenario)'!B4483</f>
        <v>D</v>
      </c>
      <c r="D4491" s="23" t="str">
        <f>'Raw data (base scenario)'!C4483</f>
        <v>D</v>
      </c>
      <c r="E4491" t="b">
        <f t="shared" si="416"/>
        <v>1</v>
      </c>
      <c r="F4491" t="b">
        <f t="shared" si="417"/>
        <v>1</v>
      </c>
      <c r="G4491" t="b">
        <f t="shared" si="418"/>
        <v>1</v>
      </c>
      <c r="K4491" s="28">
        <v>4477</v>
      </c>
      <c r="L4491" s="28" t="s">
        <v>18</v>
      </c>
      <c r="M4491" s="28" t="s">
        <v>3</v>
      </c>
      <c r="N4491" t="b">
        <f t="shared" si="425"/>
        <v>1</v>
      </c>
      <c r="O4491" t="b">
        <f t="shared" si="426"/>
        <v>1</v>
      </c>
      <c r="P4491" t="str">
        <f t="shared" si="427"/>
        <v>N/A</v>
      </c>
    </row>
    <row r="4492" spans="2:16" x14ac:dyDescent="0.25">
      <c r="B4492" s="23">
        <f>'Raw data (base scenario)'!A4484</f>
        <v>4478</v>
      </c>
      <c r="C4492" s="23" t="str">
        <f>'Raw data (base scenario)'!B4484</f>
        <v>I</v>
      </c>
      <c r="D4492" s="23" t="str">
        <f>'Raw data (base scenario)'!C4484</f>
        <v>S</v>
      </c>
      <c r="E4492" t="b">
        <f t="shared" si="416"/>
        <v>1</v>
      </c>
      <c r="F4492" t="b">
        <f t="shared" si="417"/>
        <v>1</v>
      </c>
      <c r="G4492" t="str">
        <f t="shared" si="418"/>
        <v>N/A</v>
      </c>
      <c r="K4492" s="28">
        <v>4478</v>
      </c>
      <c r="L4492" s="28" t="s">
        <v>1</v>
      </c>
      <c r="M4492" s="28" t="s">
        <v>1</v>
      </c>
      <c r="N4492" t="b">
        <f t="shared" si="425"/>
        <v>1</v>
      </c>
      <c r="O4492" t="b">
        <f t="shared" si="426"/>
        <v>1</v>
      </c>
      <c r="P4492" t="str">
        <f t="shared" si="427"/>
        <v>N/A</v>
      </c>
    </row>
    <row r="4493" spans="2:16" x14ac:dyDescent="0.25">
      <c r="B4493" s="23">
        <f>'Raw data (base scenario)'!A4485</f>
        <v>4479</v>
      </c>
      <c r="C4493" s="23" t="str">
        <f>'Raw data (base scenario)'!B4485</f>
        <v>H</v>
      </c>
      <c r="D4493" s="23" t="str">
        <f>'Raw data (base scenario)'!C4485</f>
        <v>H</v>
      </c>
      <c r="E4493" t="b">
        <f t="shared" si="416"/>
        <v>1</v>
      </c>
      <c r="F4493" t="b">
        <f t="shared" si="417"/>
        <v>1</v>
      </c>
      <c r="G4493" t="str">
        <f t="shared" si="418"/>
        <v>N/A</v>
      </c>
      <c r="K4493" s="28">
        <v>4479</v>
      </c>
      <c r="L4493" s="28" t="s">
        <v>3</v>
      </c>
      <c r="M4493" s="28" t="s">
        <v>1</v>
      </c>
      <c r="N4493" t="b">
        <f t="shared" si="425"/>
        <v>1</v>
      </c>
      <c r="O4493" t="b">
        <f t="shared" si="426"/>
        <v>1</v>
      </c>
      <c r="P4493" t="str">
        <f t="shared" si="427"/>
        <v>N/A</v>
      </c>
    </row>
    <row r="4494" spans="2:16" x14ac:dyDescent="0.25">
      <c r="B4494" s="23">
        <f>'Raw data (base scenario)'!A4486</f>
        <v>4480</v>
      </c>
      <c r="C4494" s="23" t="str">
        <f>'Raw data (base scenario)'!B4486</f>
        <v>S</v>
      </c>
      <c r="D4494" s="23" t="str">
        <f>'Raw data (base scenario)'!C4486</f>
        <v>H</v>
      </c>
      <c r="E4494" t="b">
        <f t="shared" si="416"/>
        <v>1</v>
      </c>
      <c r="F4494" t="b">
        <f t="shared" si="417"/>
        <v>1</v>
      </c>
      <c r="G4494" t="str">
        <f t="shared" si="418"/>
        <v>N/A</v>
      </c>
      <c r="K4494" s="28">
        <v>4480</v>
      </c>
      <c r="L4494" s="28" t="s">
        <v>2</v>
      </c>
      <c r="M4494" s="28" t="s">
        <v>2</v>
      </c>
      <c r="N4494" t="b">
        <f t="shared" si="425"/>
        <v>1</v>
      </c>
      <c r="O4494" t="b">
        <f t="shared" si="426"/>
        <v>1</v>
      </c>
      <c r="P4494" t="b">
        <f t="shared" si="427"/>
        <v>1</v>
      </c>
    </row>
    <row r="4495" spans="2:16" x14ac:dyDescent="0.25">
      <c r="B4495" s="23">
        <f>'Raw data (base scenario)'!A4487</f>
        <v>4481</v>
      </c>
      <c r="C4495" s="23" t="str">
        <f>'Raw data (base scenario)'!B4487</f>
        <v>D</v>
      </c>
      <c r="D4495" s="23" t="str">
        <f>'Raw data (base scenario)'!C4487</f>
        <v>D</v>
      </c>
      <c r="E4495" t="b">
        <f t="shared" ref="E4495:E4558" si="428">OR(C4495=$A$4,C4495=$A$5,C4495=$A$6,C4495=$A$7)</f>
        <v>1</v>
      </c>
      <c r="F4495" t="b">
        <f t="shared" ref="F4495:F4558" si="429">OR(D4495=$A$4,D4495=$A$5,D4495=$A$6,D4495=$A$7)</f>
        <v>1</v>
      </c>
      <c r="G4495" t="b">
        <f t="shared" si="418"/>
        <v>1</v>
      </c>
      <c r="K4495" s="28">
        <v>4481</v>
      </c>
      <c r="L4495" s="28" t="s">
        <v>2</v>
      </c>
      <c r="M4495" s="28" t="s">
        <v>2</v>
      </c>
      <c r="N4495" t="b">
        <f t="shared" si="425"/>
        <v>1</v>
      </c>
      <c r="O4495" t="b">
        <f t="shared" si="426"/>
        <v>1</v>
      </c>
      <c r="P4495" t="b">
        <f t="shared" si="427"/>
        <v>1</v>
      </c>
    </row>
    <row r="4496" spans="2:16" x14ac:dyDescent="0.25">
      <c r="B4496" s="23">
        <f>'Raw data (base scenario)'!A4488</f>
        <v>4482</v>
      </c>
      <c r="C4496" s="23" t="str">
        <f>'Raw data (base scenario)'!B4488</f>
        <v>D</v>
      </c>
      <c r="D4496" s="23" t="str">
        <f>'Raw data (base scenario)'!C4488</f>
        <v>D</v>
      </c>
      <c r="E4496" t="b">
        <f t="shared" si="428"/>
        <v>1</v>
      </c>
      <c r="F4496" t="b">
        <f t="shared" si="429"/>
        <v>1</v>
      </c>
      <c r="G4496" t="b">
        <f t="shared" ref="G4496:G4559" si="430">IF(C4496="D",D4496="D","N/A")</f>
        <v>1</v>
      </c>
      <c r="K4496" s="28">
        <v>4482</v>
      </c>
      <c r="L4496" s="28" t="s">
        <v>1</v>
      </c>
      <c r="M4496" s="28" t="s">
        <v>3</v>
      </c>
      <c r="N4496" t="b">
        <f t="shared" si="425"/>
        <v>1</v>
      </c>
      <c r="O4496" t="b">
        <f t="shared" si="426"/>
        <v>1</v>
      </c>
      <c r="P4496" t="str">
        <f t="shared" si="427"/>
        <v>N/A</v>
      </c>
    </row>
    <row r="4497" spans="2:16" x14ac:dyDescent="0.25">
      <c r="B4497" s="23">
        <f>'Raw data (base scenario)'!A4489</f>
        <v>4483</v>
      </c>
      <c r="C4497" s="23" t="str">
        <f>'Raw data (base scenario)'!B4489</f>
        <v>H</v>
      </c>
      <c r="D4497" s="23" t="str">
        <f>'Raw data (base scenario)'!C4489</f>
        <v>S</v>
      </c>
      <c r="E4497" t="b">
        <f t="shared" si="428"/>
        <v>1</v>
      </c>
      <c r="F4497" t="b">
        <f t="shared" si="429"/>
        <v>1</v>
      </c>
      <c r="G4497" t="str">
        <f t="shared" si="430"/>
        <v>N/A</v>
      </c>
      <c r="K4497" s="28">
        <v>4483</v>
      </c>
      <c r="L4497" s="28" t="s">
        <v>1</v>
      </c>
      <c r="M4497" s="28" t="s">
        <v>1</v>
      </c>
      <c r="N4497" t="b">
        <f t="shared" si="425"/>
        <v>1</v>
      </c>
      <c r="O4497" t="b">
        <f t="shared" si="426"/>
        <v>1</v>
      </c>
      <c r="P4497" t="str">
        <f t="shared" si="427"/>
        <v>N/A</v>
      </c>
    </row>
    <row r="4498" spans="2:16" x14ac:dyDescent="0.25">
      <c r="B4498" s="23">
        <f>'Raw data (base scenario)'!A4490</f>
        <v>4484</v>
      </c>
      <c r="C4498" s="23" t="str">
        <f>'Raw data (base scenario)'!B4490</f>
        <v>H</v>
      </c>
      <c r="D4498" s="23" t="str">
        <f>'Raw data (base scenario)'!C4490</f>
        <v>H</v>
      </c>
      <c r="E4498" t="b">
        <f t="shared" si="428"/>
        <v>1</v>
      </c>
      <c r="F4498" t="b">
        <f t="shared" si="429"/>
        <v>1</v>
      </c>
      <c r="G4498" t="str">
        <f t="shared" si="430"/>
        <v>N/A</v>
      </c>
      <c r="K4498" s="28">
        <v>4484</v>
      </c>
      <c r="L4498" s="28" t="s">
        <v>18</v>
      </c>
      <c r="M4498" s="28" t="s">
        <v>2</v>
      </c>
      <c r="N4498" t="b">
        <f t="shared" si="425"/>
        <v>1</v>
      </c>
      <c r="O4498" t="b">
        <f t="shared" si="426"/>
        <v>1</v>
      </c>
      <c r="P4498" t="str">
        <f t="shared" si="427"/>
        <v>N/A</v>
      </c>
    </row>
    <row r="4499" spans="2:16" x14ac:dyDescent="0.25">
      <c r="B4499" s="23">
        <f>'Raw data (base scenario)'!A4491</f>
        <v>4485</v>
      </c>
      <c r="C4499" s="23" t="str">
        <f>'Raw data (base scenario)'!B4491</f>
        <v>I</v>
      </c>
      <c r="D4499" s="23" t="str">
        <f>'Raw data (base scenario)'!C4491</f>
        <v>D</v>
      </c>
      <c r="E4499" t="b">
        <f t="shared" si="428"/>
        <v>1</v>
      </c>
      <c r="F4499" t="b">
        <f t="shared" si="429"/>
        <v>1</v>
      </c>
      <c r="G4499" t="str">
        <f t="shared" si="430"/>
        <v>N/A</v>
      </c>
      <c r="K4499" s="28">
        <v>4485</v>
      </c>
      <c r="L4499" s="28" t="s">
        <v>2</v>
      </c>
      <c r="M4499" s="28" t="s">
        <v>2</v>
      </c>
      <c r="N4499" t="b">
        <f t="shared" si="425"/>
        <v>1</v>
      </c>
      <c r="O4499" t="b">
        <f t="shared" si="426"/>
        <v>1</v>
      </c>
      <c r="P4499" t="b">
        <f t="shared" si="427"/>
        <v>1</v>
      </c>
    </row>
    <row r="4500" spans="2:16" x14ac:dyDescent="0.25">
      <c r="B4500" s="23">
        <f>'Raw data (base scenario)'!A4492</f>
        <v>4486</v>
      </c>
      <c r="C4500" s="23" t="str">
        <f>'Raw data (base scenario)'!B4492</f>
        <v>D</v>
      </c>
      <c r="D4500" s="23" t="str">
        <f>'Raw data (base scenario)'!C4492</f>
        <v>D</v>
      </c>
      <c r="E4500" t="b">
        <f t="shared" si="428"/>
        <v>1</v>
      </c>
      <c r="F4500" t="b">
        <f t="shared" si="429"/>
        <v>1</v>
      </c>
      <c r="G4500" t="b">
        <f t="shared" si="430"/>
        <v>1</v>
      </c>
      <c r="K4500" s="28">
        <v>4486</v>
      </c>
      <c r="L4500" s="28" t="s">
        <v>2</v>
      </c>
      <c r="M4500" s="28" t="s">
        <v>2</v>
      </c>
      <c r="N4500" t="b">
        <f t="shared" si="425"/>
        <v>1</v>
      </c>
      <c r="O4500" t="b">
        <f t="shared" si="426"/>
        <v>1</v>
      </c>
      <c r="P4500" t="b">
        <f t="shared" si="427"/>
        <v>1</v>
      </c>
    </row>
    <row r="4501" spans="2:16" x14ac:dyDescent="0.25">
      <c r="B4501" s="23">
        <f>'Raw data (base scenario)'!A4493</f>
        <v>4487</v>
      </c>
      <c r="C4501" s="23" t="str">
        <f>'Raw data (base scenario)'!B4493</f>
        <v>D</v>
      </c>
      <c r="D4501" s="23" t="str">
        <f>'Raw data (base scenario)'!C4493</f>
        <v>D</v>
      </c>
      <c r="E4501" t="b">
        <f t="shared" si="428"/>
        <v>1</v>
      </c>
      <c r="F4501" t="b">
        <f t="shared" si="429"/>
        <v>1</v>
      </c>
      <c r="G4501" t="b">
        <f t="shared" si="430"/>
        <v>1</v>
      </c>
      <c r="K4501" s="28">
        <v>4487</v>
      </c>
      <c r="L4501" s="28" t="s">
        <v>1</v>
      </c>
      <c r="M4501" s="28" t="s">
        <v>1</v>
      </c>
      <c r="N4501" t="b">
        <f t="shared" si="425"/>
        <v>1</v>
      </c>
      <c r="O4501" t="b">
        <f t="shared" si="426"/>
        <v>1</v>
      </c>
      <c r="P4501" t="str">
        <f t="shared" si="427"/>
        <v>N/A</v>
      </c>
    </row>
    <row r="4502" spans="2:16" x14ac:dyDescent="0.25">
      <c r="B4502" s="23">
        <f>'Raw data (base scenario)'!A4494</f>
        <v>4488</v>
      </c>
      <c r="C4502" s="23" t="str">
        <f>'Raw data (base scenario)'!B4494</f>
        <v>H</v>
      </c>
      <c r="D4502" s="23" t="str">
        <f>'Raw data (base scenario)'!C4494</f>
        <v>H</v>
      </c>
      <c r="E4502" t="b">
        <f t="shared" si="428"/>
        <v>1</v>
      </c>
      <c r="F4502" t="b">
        <f t="shared" si="429"/>
        <v>1</v>
      </c>
      <c r="G4502" t="str">
        <f t="shared" si="430"/>
        <v>N/A</v>
      </c>
      <c r="K4502" s="28">
        <v>4488</v>
      </c>
      <c r="L4502" s="28" t="s">
        <v>18</v>
      </c>
      <c r="M4502" s="28" t="s">
        <v>3</v>
      </c>
      <c r="N4502" t="b">
        <f t="shared" si="425"/>
        <v>1</v>
      </c>
      <c r="O4502" t="b">
        <f t="shared" si="426"/>
        <v>1</v>
      </c>
      <c r="P4502" t="str">
        <f t="shared" si="427"/>
        <v>N/A</v>
      </c>
    </row>
    <row r="4503" spans="2:16" x14ac:dyDescent="0.25">
      <c r="B4503" s="23">
        <f>'Raw data (base scenario)'!A4495</f>
        <v>4489</v>
      </c>
      <c r="C4503" s="23" t="str">
        <f>'Raw data (base scenario)'!B4495</f>
        <v>I</v>
      </c>
      <c r="D4503" s="23" t="str">
        <f>'Raw data (base scenario)'!C4495</f>
        <v>S</v>
      </c>
      <c r="E4503" t="b">
        <f t="shared" si="428"/>
        <v>1</v>
      </c>
      <c r="F4503" t="b">
        <f t="shared" si="429"/>
        <v>1</v>
      </c>
      <c r="G4503" t="str">
        <f t="shared" si="430"/>
        <v>N/A</v>
      </c>
      <c r="K4503" s="28">
        <v>4489</v>
      </c>
      <c r="L4503" s="28" t="s">
        <v>2</v>
      </c>
      <c r="M4503" s="28" t="s">
        <v>2</v>
      </c>
      <c r="N4503" t="b">
        <f t="shared" si="425"/>
        <v>1</v>
      </c>
      <c r="O4503" t="b">
        <f t="shared" si="426"/>
        <v>1</v>
      </c>
      <c r="P4503" t="b">
        <f t="shared" si="427"/>
        <v>1</v>
      </c>
    </row>
    <row r="4504" spans="2:16" x14ac:dyDescent="0.25">
      <c r="B4504" s="23">
        <f>'Raw data (base scenario)'!A4496</f>
        <v>4490</v>
      </c>
      <c r="C4504" s="23" t="str">
        <f>'Raw data (base scenario)'!B4496</f>
        <v>D</v>
      </c>
      <c r="D4504" s="23" t="str">
        <f>'Raw data (base scenario)'!C4496</f>
        <v>D</v>
      </c>
      <c r="E4504" t="b">
        <f t="shared" si="428"/>
        <v>1</v>
      </c>
      <c r="F4504" t="b">
        <f t="shared" si="429"/>
        <v>1</v>
      </c>
      <c r="G4504" t="b">
        <f t="shared" si="430"/>
        <v>1</v>
      </c>
      <c r="K4504" s="28">
        <v>4490</v>
      </c>
      <c r="L4504" s="28" t="s">
        <v>18</v>
      </c>
      <c r="M4504" s="28" t="s">
        <v>18</v>
      </c>
      <c r="N4504" t="b">
        <f t="shared" si="425"/>
        <v>1</v>
      </c>
      <c r="O4504" t="b">
        <f t="shared" si="426"/>
        <v>1</v>
      </c>
      <c r="P4504" t="str">
        <f t="shared" si="427"/>
        <v>N/A</v>
      </c>
    </row>
    <row r="4505" spans="2:16" x14ac:dyDescent="0.25">
      <c r="B4505" s="23">
        <f>'Raw data (base scenario)'!A4497</f>
        <v>4491</v>
      </c>
      <c r="C4505" s="23" t="str">
        <f>'Raw data (base scenario)'!B4497</f>
        <v>I</v>
      </c>
      <c r="D4505" s="23" t="str">
        <f>'Raw data (base scenario)'!C4497</f>
        <v>I</v>
      </c>
      <c r="E4505" t="b">
        <f t="shared" si="428"/>
        <v>1</v>
      </c>
      <c r="F4505" t="b">
        <f t="shared" si="429"/>
        <v>1</v>
      </c>
      <c r="G4505" t="str">
        <f t="shared" si="430"/>
        <v>N/A</v>
      </c>
      <c r="K4505" s="28">
        <v>4491</v>
      </c>
      <c r="L4505" s="28" t="s">
        <v>1</v>
      </c>
      <c r="M4505" s="28" t="s">
        <v>3</v>
      </c>
      <c r="N4505" t="b">
        <f t="shared" si="425"/>
        <v>1</v>
      </c>
      <c r="O4505" t="b">
        <f t="shared" si="426"/>
        <v>1</v>
      </c>
      <c r="P4505" t="str">
        <f t="shared" si="427"/>
        <v>N/A</v>
      </c>
    </row>
    <row r="4506" spans="2:16" x14ac:dyDescent="0.25">
      <c r="B4506" s="23">
        <f>'Raw data (base scenario)'!A4498</f>
        <v>4492</v>
      </c>
      <c r="C4506" s="23" t="str">
        <f>'Raw data (base scenario)'!B4498</f>
        <v>H</v>
      </c>
      <c r="D4506" s="23" t="str">
        <f>'Raw data (base scenario)'!C4498</f>
        <v>S</v>
      </c>
      <c r="E4506" t="b">
        <f t="shared" si="428"/>
        <v>1</v>
      </c>
      <c r="F4506" t="b">
        <f t="shared" si="429"/>
        <v>1</v>
      </c>
      <c r="G4506" t="str">
        <f t="shared" si="430"/>
        <v>N/A</v>
      </c>
      <c r="K4506" s="28">
        <v>4492</v>
      </c>
      <c r="L4506" s="28" t="s">
        <v>2</v>
      </c>
      <c r="M4506" s="28" t="s">
        <v>2</v>
      </c>
      <c r="N4506" t="b">
        <f t="shared" si="425"/>
        <v>1</v>
      </c>
      <c r="O4506" t="b">
        <f t="shared" si="426"/>
        <v>1</v>
      </c>
      <c r="P4506" t="b">
        <f t="shared" si="427"/>
        <v>1</v>
      </c>
    </row>
    <row r="4507" spans="2:16" x14ac:dyDescent="0.25">
      <c r="B4507" s="23">
        <f>'Raw data (base scenario)'!A4499</f>
        <v>4493</v>
      </c>
      <c r="C4507" s="23" t="str">
        <f>'Raw data (base scenario)'!B4499</f>
        <v>D</v>
      </c>
      <c r="D4507" s="23" t="str">
        <f>'Raw data (base scenario)'!C4499</f>
        <v>D</v>
      </c>
      <c r="E4507" t="b">
        <f t="shared" si="428"/>
        <v>1</v>
      </c>
      <c r="F4507" t="b">
        <f t="shared" si="429"/>
        <v>1</v>
      </c>
      <c r="G4507" t="b">
        <f t="shared" si="430"/>
        <v>1</v>
      </c>
      <c r="K4507" s="28">
        <v>4493</v>
      </c>
      <c r="L4507" s="28" t="s">
        <v>18</v>
      </c>
      <c r="M4507" s="28" t="s">
        <v>2</v>
      </c>
      <c r="N4507" t="b">
        <f t="shared" si="425"/>
        <v>1</v>
      </c>
      <c r="O4507" t="b">
        <f t="shared" si="426"/>
        <v>1</v>
      </c>
      <c r="P4507" t="str">
        <f t="shared" si="427"/>
        <v>N/A</v>
      </c>
    </row>
    <row r="4508" spans="2:16" x14ac:dyDescent="0.25">
      <c r="B4508" s="23">
        <f>'Raw data (base scenario)'!A4500</f>
        <v>4494</v>
      </c>
      <c r="C4508" s="23" t="str">
        <f>'Raw data (base scenario)'!B4500</f>
        <v>I</v>
      </c>
      <c r="D4508" s="23" t="str">
        <f>'Raw data (base scenario)'!C4500</f>
        <v>D</v>
      </c>
      <c r="E4508" t="b">
        <f t="shared" si="428"/>
        <v>1</v>
      </c>
      <c r="F4508" t="b">
        <f t="shared" si="429"/>
        <v>1</v>
      </c>
      <c r="G4508" t="str">
        <f t="shared" si="430"/>
        <v>N/A</v>
      </c>
      <c r="K4508" s="28">
        <v>4494</v>
      </c>
      <c r="L4508" s="28" t="s">
        <v>18</v>
      </c>
      <c r="M4508" s="28" t="s">
        <v>3</v>
      </c>
      <c r="N4508" t="b">
        <f t="shared" si="425"/>
        <v>1</v>
      </c>
      <c r="O4508" t="b">
        <f t="shared" si="426"/>
        <v>1</v>
      </c>
      <c r="P4508" t="str">
        <f t="shared" si="427"/>
        <v>N/A</v>
      </c>
    </row>
    <row r="4509" spans="2:16" x14ac:dyDescent="0.25">
      <c r="B4509" s="23">
        <f>'Raw data (base scenario)'!A4501</f>
        <v>4495</v>
      </c>
      <c r="C4509" s="23" t="str">
        <f>'Raw data (base scenario)'!B4501</f>
        <v>I</v>
      </c>
      <c r="D4509" s="23" t="str">
        <f>'Raw data (base scenario)'!C4501</f>
        <v>S</v>
      </c>
      <c r="E4509" t="b">
        <f t="shared" si="428"/>
        <v>1</v>
      </c>
      <c r="F4509" t="b">
        <f t="shared" si="429"/>
        <v>1</v>
      </c>
      <c r="G4509" t="str">
        <f t="shared" si="430"/>
        <v>N/A</v>
      </c>
      <c r="K4509" s="28">
        <v>4495</v>
      </c>
      <c r="L4509" s="28" t="s">
        <v>18</v>
      </c>
      <c r="M4509" s="28" t="s">
        <v>3</v>
      </c>
      <c r="N4509" t="b">
        <f t="shared" si="425"/>
        <v>1</v>
      </c>
      <c r="O4509" t="b">
        <f t="shared" si="426"/>
        <v>1</v>
      </c>
      <c r="P4509" t="str">
        <f t="shared" si="427"/>
        <v>N/A</v>
      </c>
    </row>
    <row r="4510" spans="2:16" x14ac:dyDescent="0.25">
      <c r="B4510" s="23">
        <f>'Raw data (base scenario)'!A4502</f>
        <v>4496</v>
      </c>
      <c r="C4510" s="23" t="str">
        <f>'Raw data (base scenario)'!B4502</f>
        <v>I</v>
      </c>
      <c r="D4510" s="23" t="str">
        <f>'Raw data (base scenario)'!C4502</f>
        <v>S</v>
      </c>
      <c r="E4510" t="b">
        <f t="shared" si="428"/>
        <v>1</v>
      </c>
      <c r="F4510" t="b">
        <f t="shared" si="429"/>
        <v>1</v>
      </c>
      <c r="G4510" t="str">
        <f t="shared" si="430"/>
        <v>N/A</v>
      </c>
      <c r="K4510" s="28">
        <v>4496</v>
      </c>
      <c r="L4510" s="28" t="s">
        <v>1</v>
      </c>
      <c r="M4510" s="28" t="s">
        <v>3</v>
      </c>
      <c r="N4510" t="b">
        <f t="shared" si="425"/>
        <v>1</v>
      </c>
      <c r="O4510" t="b">
        <f t="shared" si="426"/>
        <v>1</v>
      </c>
      <c r="P4510" t="str">
        <f t="shared" si="427"/>
        <v>N/A</v>
      </c>
    </row>
    <row r="4511" spans="2:16" x14ac:dyDescent="0.25">
      <c r="B4511" s="23">
        <f>'Raw data (base scenario)'!A4503</f>
        <v>4497</v>
      </c>
      <c r="C4511" s="23" t="str">
        <f>'Raw data (base scenario)'!B4503</f>
        <v>H</v>
      </c>
      <c r="D4511" s="23" t="str">
        <f>'Raw data (base scenario)'!C4503</f>
        <v>S</v>
      </c>
      <c r="E4511" t="b">
        <f t="shared" si="428"/>
        <v>1</v>
      </c>
      <c r="F4511" t="b">
        <f t="shared" si="429"/>
        <v>1</v>
      </c>
      <c r="G4511" t="str">
        <f t="shared" si="430"/>
        <v>N/A</v>
      </c>
      <c r="K4511" s="28">
        <v>4497</v>
      </c>
      <c r="L4511" s="28" t="s">
        <v>1</v>
      </c>
      <c r="M4511" s="28" t="s">
        <v>3</v>
      </c>
      <c r="N4511" t="b">
        <f t="shared" si="425"/>
        <v>1</v>
      </c>
      <c r="O4511" t="b">
        <f t="shared" si="426"/>
        <v>1</v>
      </c>
      <c r="P4511" t="str">
        <f t="shared" si="427"/>
        <v>N/A</v>
      </c>
    </row>
    <row r="4512" spans="2:16" x14ac:dyDescent="0.25">
      <c r="B4512" s="23">
        <f>'Raw data (base scenario)'!A4504</f>
        <v>4498</v>
      </c>
      <c r="C4512" s="23" t="str">
        <f>'Raw data (base scenario)'!B4504</f>
        <v>H</v>
      </c>
      <c r="D4512" s="23" t="str">
        <f>'Raw data (base scenario)'!C4504</f>
        <v>S</v>
      </c>
      <c r="E4512" t="b">
        <f t="shared" si="428"/>
        <v>1</v>
      </c>
      <c r="F4512" t="b">
        <f t="shared" si="429"/>
        <v>1</v>
      </c>
      <c r="G4512" t="str">
        <f t="shared" si="430"/>
        <v>N/A</v>
      </c>
      <c r="K4512" s="28">
        <v>4498</v>
      </c>
      <c r="L4512" s="28" t="s">
        <v>3</v>
      </c>
      <c r="M4512" s="28" t="s">
        <v>1</v>
      </c>
      <c r="N4512" t="b">
        <f t="shared" si="425"/>
        <v>1</v>
      </c>
      <c r="O4512" t="b">
        <f t="shared" si="426"/>
        <v>1</v>
      </c>
      <c r="P4512" t="str">
        <f t="shared" si="427"/>
        <v>N/A</v>
      </c>
    </row>
    <row r="4513" spans="2:16" x14ac:dyDescent="0.25">
      <c r="B4513" s="23">
        <f>'Raw data (base scenario)'!A4505</f>
        <v>4499</v>
      </c>
      <c r="C4513" s="23" t="str">
        <f>'Raw data (base scenario)'!B4505</f>
        <v>S</v>
      </c>
      <c r="D4513" s="23" t="str">
        <f>'Raw data (base scenario)'!C4505</f>
        <v>H</v>
      </c>
      <c r="E4513" t="b">
        <f t="shared" si="428"/>
        <v>1</v>
      </c>
      <c r="F4513" t="b">
        <f t="shared" si="429"/>
        <v>1</v>
      </c>
      <c r="G4513" t="str">
        <f t="shared" si="430"/>
        <v>N/A</v>
      </c>
      <c r="K4513" s="28">
        <v>4499</v>
      </c>
      <c r="L4513" s="28" t="s">
        <v>1</v>
      </c>
      <c r="M4513" s="28" t="s">
        <v>1</v>
      </c>
      <c r="N4513" t="b">
        <f t="shared" si="425"/>
        <v>1</v>
      </c>
      <c r="O4513" t="b">
        <f t="shared" si="426"/>
        <v>1</v>
      </c>
      <c r="P4513" t="str">
        <f t="shared" si="427"/>
        <v>N/A</v>
      </c>
    </row>
    <row r="4514" spans="2:16" x14ac:dyDescent="0.25">
      <c r="B4514" s="23">
        <f>'Raw data (base scenario)'!A4506</f>
        <v>4500</v>
      </c>
      <c r="C4514" s="23" t="str">
        <f>'Raw data (base scenario)'!B4506</f>
        <v>H</v>
      </c>
      <c r="D4514" s="23" t="str">
        <f>'Raw data (base scenario)'!C4506</f>
        <v>H</v>
      </c>
      <c r="E4514" t="b">
        <f t="shared" si="428"/>
        <v>1</v>
      </c>
      <c r="F4514" t="b">
        <f t="shared" si="429"/>
        <v>1</v>
      </c>
      <c r="G4514" t="str">
        <f t="shared" si="430"/>
        <v>N/A</v>
      </c>
      <c r="K4514" s="28">
        <v>4500</v>
      </c>
      <c r="L4514" s="28" t="s">
        <v>2</v>
      </c>
      <c r="M4514" s="28" t="s">
        <v>2</v>
      </c>
      <c r="N4514" t="b">
        <f t="shared" si="425"/>
        <v>1</v>
      </c>
      <c r="O4514" t="b">
        <f t="shared" si="426"/>
        <v>1</v>
      </c>
      <c r="P4514" t="b">
        <f t="shared" si="427"/>
        <v>1</v>
      </c>
    </row>
    <row r="4515" spans="2:16" x14ac:dyDescent="0.25">
      <c r="B4515" s="23">
        <f>'Raw data (base scenario)'!A4507</f>
        <v>4501</v>
      </c>
      <c r="C4515" s="23" t="str">
        <f>'Raw data (base scenario)'!B4507</f>
        <v>D</v>
      </c>
      <c r="D4515" s="23" t="str">
        <f>'Raw data (base scenario)'!C4507</f>
        <v>D</v>
      </c>
      <c r="E4515" t="b">
        <f t="shared" si="428"/>
        <v>1</v>
      </c>
      <c r="F4515" t="b">
        <f t="shared" si="429"/>
        <v>1</v>
      </c>
      <c r="G4515" t="b">
        <f t="shared" si="430"/>
        <v>1</v>
      </c>
      <c r="K4515" s="28">
        <v>4501</v>
      </c>
      <c r="L4515" s="28" t="s">
        <v>1</v>
      </c>
      <c r="M4515" s="28" t="s">
        <v>1</v>
      </c>
      <c r="N4515" t="b">
        <f t="shared" si="425"/>
        <v>1</v>
      </c>
      <c r="O4515" t="b">
        <f t="shared" si="426"/>
        <v>1</v>
      </c>
      <c r="P4515" t="str">
        <f t="shared" si="427"/>
        <v>N/A</v>
      </c>
    </row>
    <row r="4516" spans="2:16" x14ac:dyDescent="0.25">
      <c r="B4516" s="23">
        <f>'Raw data (base scenario)'!A4508</f>
        <v>4502</v>
      </c>
      <c r="C4516" s="23" t="str">
        <f>'Raw data (base scenario)'!B4508</f>
        <v>H</v>
      </c>
      <c r="D4516" s="23" t="str">
        <f>'Raw data (base scenario)'!C4508</f>
        <v>H</v>
      </c>
      <c r="E4516" t="b">
        <f t="shared" si="428"/>
        <v>1</v>
      </c>
      <c r="F4516" t="b">
        <f t="shared" si="429"/>
        <v>1</v>
      </c>
      <c r="G4516" t="str">
        <f t="shared" si="430"/>
        <v>N/A</v>
      </c>
      <c r="K4516" s="28">
        <v>4502</v>
      </c>
      <c r="L4516" s="28" t="s">
        <v>2</v>
      </c>
      <c r="M4516" s="28" t="s">
        <v>2</v>
      </c>
      <c r="N4516" t="b">
        <f t="shared" si="425"/>
        <v>1</v>
      </c>
      <c r="O4516" t="b">
        <f t="shared" si="426"/>
        <v>1</v>
      </c>
      <c r="P4516" t="b">
        <f t="shared" si="427"/>
        <v>1</v>
      </c>
    </row>
    <row r="4517" spans="2:16" x14ac:dyDescent="0.25">
      <c r="B4517" s="23">
        <f>'Raw data (base scenario)'!A4509</f>
        <v>4503</v>
      </c>
      <c r="C4517" s="23" t="str">
        <f>'Raw data (base scenario)'!B4509</f>
        <v>D</v>
      </c>
      <c r="D4517" s="23" t="str">
        <f>'Raw data (base scenario)'!C4509</f>
        <v>D</v>
      </c>
      <c r="E4517" t="b">
        <f t="shared" si="428"/>
        <v>1</v>
      </c>
      <c r="F4517" t="b">
        <f t="shared" si="429"/>
        <v>1</v>
      </c>
      <c r="G4517" t="b">
        <f t="shared" si="430"/>
        <v>1</v>
      </c>
      <c r="K4517" s="28">
        <v>4503</v>
      </c>
      <c r="L4517" s="28" t="s">
        <v>2</v>
      </c>
      <c r="M4517" s="28" t="s">
        <v>2</v>
      </c>
      <c r="N4517" t="b">
        <f t="shared" si="425"/>
        <v>1</v>
      </c>
      <c r="O4517" t="b">
        <f t="shared" si="426"/>
        <v>1</v>
      </c>
      <c r="P4517" t="b">
        <f t="shared" si="427"/>
        <v>1</v>
      </c>
    </row>
    <row r="4518" spans="2:16" x14ac:dyDescent="0.25">
      <c r="B4518" s="23">
        <f>'Raw data (base scenario)'!A4510</f>
        <v>4504</v>
      </c>
      <c r="C4518" s="23" t="str">
        <f>'Raw data (base scenario)'!B4510</f>
        <v>D</v>
      </c>
      <c r="D4518" s="23" t="str">
        <f>'Raw data (base scenario)'!C4510</f>
        <v>D</v>
      </c>
      <c r="E4518" t="b">
        <f t="shared" si="428"/>
        <v>1</v>
      </c>
      <c r="F4518" t="b">
        <f t="shared" si="429"/>
        <v>1</v>
      </c>
      <c r="G4518" t="b">
        <f t="shared" si="430"/>
        <v>1</v>
      </c>
      <c r="K4518" s="28">
        <v>4504</v>
      </c>
      <c r="L4518" s="28" t="s">
        <v>3</v>
      </c>
      <c r="M4518" s="28" t="s">
        <v>1</v>
      </c>
      <c r="N4518" t="b">
        <f t="shared" si="425"/>
        <v>1</v>
      </c>
      <c r="O4518" t="b">
        <f t="shared" si="426"/>
        <v>1</v>
      </c>
      <c r="P4518" t="str">
        <f t="shared" si="427"/>
        <v>N/A</v>
      </c>
    </row>
    <row r="4519" spans="2:16" x14ac:dyDescent="0.25">
      <c r="B4519" s="23">
        <f>'Raw data (base scenario)'!A4511</f>
        <v>4505</v>
      </c>
      <c r="C4519" s="23" t="str">
        <f>'Raw data (base scenario)'!B4511</f>
        <v>S</v>
      </c>
      <c r="D4519" s="23" t="str">
        <f>'Raw data (base scenario)'!C4511</f>
        <v>H</v>
      </c>
      <c r="E4519" t="b">
        <f t="shared" si="428"/>
        <v>1</v>
      </c>
      <c r="F4519" t="b">
        <f t="shared" si="429"/>
        <v>1</v>
      </c>
      <c r="G4519" t="str">
        <f t="shared" si="430"/>
        <v>N/A</v>
      </c>
      <c r="K4519" s="28">
        <v>4505</v>
      </c>
      <c r="L4519" s="28" t="s">
        <v>2</v>
      </c>
      <c r="M4519" s="28" t="s">
        <v>2</v>
      </c>
      <c r="N4519" t="b">
        <f t="shared" si="425"/>
        <v>1</v>
      </c>
      <c r="O4519" t="b">
        <f t="shared" si="426"/>
        <v>1</v>
      </c>
      <c r="P4519" t="b">
        <f t="shared" si="427"/>
        <v>1</v>
      </c>
    </row>
    <row r="4520" spans="2:16" x14ac:dyDescent="0.25">
      <c r="B4520" s="23">
        <f>'Raw data (base scenario)'!A4512</f>
        <v>4506</v>
      </c>
      <c r="C4520" s="23" t="str">
        <f>'Raw data (base scenario)'!B4512</f>
        <v>D</v>
      </c>
      <c r="D4520" s="23" t="str">
        <f>'Raw data (base scenario)'!C4512</f>
        <v>D</v>
      </c>
      <c r="E4520" t="b">
        <f t="shared" si="428"/>
        <v>1</v>
      </c>
      <c r="F4520" t="b">
        <f t="shared" si="429"/>
        <v>1</v>
      </c>
      <c r="G4520" t="b">
        <f t="shared" si="430"/>
        <v>1</v>
      </c>
      <c r="K4520" s="28">
        <v>4506</v>
      </c>
      <c r="L4520" s="28" t="s">
        <v>18</v>
      </c>
      <c r="M4520" s="28" t="s">
        <v>3</v>
      </c>
      <c r="N4520" t="b">
        <f t="shared" si="425"/>
        <v>1</v>
      </c>
      <c r="O4520" t="b">
        <f t="shared" si="426"/>
        <v>1</v>
      </c>
      <c r="P4520" t="str">
        <f t="shared" si="427"/>
        <v>N/A</v>
      </c>
    </row>
    <row r="4521" spans="2:16" x14ac:dyDescent="0.25">
      <c r="B4521" s="23">
        <f>'Raw data (base scenario)'!A4513</f>
        <v>4507</v>
      </c>
      <c r="C4521" s="23" t="str">
        <f>'Raw data (base scenario)'!B4513</f>
        <v>I</v>
      </c>
      <c r="D4521" s="23" t="str">
        <f>'Raw data (base scenario)'!C4513</f>
        <v>S</v>
      </c>
      <c r="E4521" t="b">
        <f t="shared" si="428"/>
        <v>1</v>
      </c>
      <c r="F4521" t="b">
        <f t="shared" si="429"/>
        <v>1</v>
      </c>
      <c r="G4521" t="str">
        <f t="shared" si="430"/>
        <v>N/A</v>
      </c>
      <c r="K4521" s="28">
        <v>4507</v>
      </c>
      <c r="L4521" s="28" t="s">
        <v>1</v>
      </c>
      <c r="M4521" s="28" t="s">
        <v>3</v>
      </c>
      <c r="N4521" t="b">
        <f t="shared" si="425"/>
        <v>1</v>
      </c>
      <c r="O4521" t="b">
        <f t="shared" si="426"/>
        <v>1</v>
      </c>
      <c r="P4521" t="str">
        <f t="shared" si="427"/>
        <v>N/A</v>
      </c>
    </row>
    <row r="4522" spans="2:16" x14ac:dyDescent="0.25">
      <c r="B4522" s="23">
        <f>'Raw data (base scenario)'!A4514</f>
        <v>4508</v>
      </c>
      <c r="C4522" s="23" t="str">
        <f>'Raw data (base scenario)'!B4514</f>
        <v>H</v>
      </c>
      <c r="D4522" s="23" t="str">
        <f>'Raw data (base scenario)'!C4514</f>
        <v>S</v>
      </c>
      <c r="E4522" t="b">
        <f t="shared" si="428"/>
        <v>1</v>
      </c>
      <c r="F4522" t="b">
        <f t="shared" si="429"/>
        <v>1</v>
      </c>
      <c r="G4522" t="str">
        <f t="shared" si="430"/>
        <v>N/A</v>
      </c>
      <c r="K4522" s="28">
        <v>4508</v>
      </c>
      <c r="L4522" s="28" t="s">
        <v>1</v>
      </c>
      <c r="M4522" s="28" t="s">
        <v>1</v>
      </c>
      <c r="N4522" t="b">
        <f t="shared" si="425"/>
        <v>1</v>
      </c>
      <c r="O4522" t="b">
        <f t="shared" si="426"/>
        <v>1</v>
      </c>
      <c r="P4522" t="str">
        <f t="shared" si="427"/>
        <v>N/A</v>
      </c>
    </row>
    <row r="4523" spans="2:16" x14ac:dyDescent="0.25">
      <c r="B4523" s="23">
        <f>'Raw data (base scenario)'!A4515</f>
        <v>4509</v>
      </c>
      <c r="C4523" s="23" t="str">
        <f>'Raw data (base scenario)'!B4515</f>
        <v>H</v>
      </c>
      <c r="D4523" s="23" t="str">
        <f>'Raw data (base scenario)'!C4515</f>
        <v>H</v>
      </c>
      <c r="E4523" t="b">
        <f t="shared" si="428"/>
        <v>1</v>
      </c>
      <c r="F4523" t="b">
        <f t="shared" si="429"/>
        <v>1</v>
      </c>
      <c r="G4523" t="str">
        <f t="shared" si="430"/>
        <v>N/A</v>
      </c>
      <c r="K4523" s="28">
        <v>4509</v>
      </c>
      <c r="L4523" s="28" t="s">
        <v>3</v>
      </c>
      <c r="M4523" s="28" t="s">
        <v>2</v>
      </c>
      <c r="N4523" t="b">
        <f t="shared" si="425"/>
        <v>1</v>
      </c>
      <c r="O4523" t="b">
        <f t="shared" si="426"/>
        <v>1</v>
      </c>
      <c r="P4523" t="str">
        <f t="shared" si="427"/>
        <v>N/A</v>
      </c>
    </row>
    <row r="4524" spans="2:16" x14ac:dyDescent="0.25">
      <c r="B4524" s="23">
        <f>'Raw data (base scenario)'!A4516</f>
        <v>4510</v>
      </c>
      <c r="C4524" s="23" t="str">
        <f>'Raw data (base scenario)'!B4516</f>
        <v>S</v>
      </c>
      <c r="D4524" s="23" t="str">
        <f>'Raw data (base scenario)'!C4516</f>
        <v>D</v>
      </c>
      <c r="E4524" t="b">
        <f t="shared" si="428"/>
        <v>1</v>
      </c>
      <c r="F4524" t="b">
        <f t="shared" si="429"/>
        <v>1</v>
      </c>
      <c r="G4524" t="str">
        <f t="shared" si="430"/>
        <v>N/A</v>
      </c>
      <c r="K4524" s="28">
        <v>4510</v>
      </c>
      <c r="L4524" s="28" t="s">
        <v>3</v>
      </c>
      <c r="M4524" s="28" t="s">
        <v>1</v>
      </c>
      <c r="N4524" t="b">
        <f t="shared" si="425"/>
        <v>1</v>
      </c>
      <c r="O4524" t="b">
        <f t="shared" si="426"/>
        <v>1</v>
      </c>
      <c r="P4524" t="str">
        <f t="shared" si="427"/>
        <v>N/A</v>
      </c>
    </row>
    <row r="4525" spans="2:16" x14ac:dyDescent="0.25">
      <c r="B4525" s="23">
        <f>'Raw data (base scenario)'!A4517</f>
        <v>4511</v>
      </c>
      <c r="C4525" s="23" t="str">
        <f>'Raw data (base scenario)'!B4517</f>
        <v>S</v>
      </c>
      <c r="D4525" s="23" t="str">
        <f>'Raw data (base scenario)'!C4517</f>
        <v>H</v>
      </c>
      <c r="E4525" t="b">
        <f t="shared" si="428"/>
        <v>1</v>
      </c>
      <c r="F4525" t="b">
        <f t="shared" si="429"/>
        <v>1</v>
      </c>
      <c r="G4525" t="str">
        <f t="shared" si="430"/>
        <v>N/A</v>
      </c>
      <c r="K4525" s="28">
        <v>4511</v>
      </c>
      <c r="L4525" s="28" t="s">
        <v>2</v>
      </c>
      <c r="M4525" s="28" t="s">
        <v>2</v>
      </c>
      <c r="N4525" t="b">
        <f t="shared" si="425"/>
        <v>1</v>
      </c>
      <c r="O4525" t="b">
        <f t="shared" si="426"/>
        <v>1</v>
      </c>
      <c r="P4525" t="b">
        <f t="shared" si="427"/>
        <v>1</v>
      </c>
    </row>
    <row r="4526" spans="2:16" x14ac:dyDescent="0.25">
      <c r="B4526" s="23">
        <f>'Raw data (base scenario)'!A4518</f>
        <v>4512</v>
      </c>
      <c r="C4526" s="23" t="str">
        <f>'Raw data (base scenario)'!B4518</f>
        <v>D</v>
      </c>
      <c r="D4526" s="23" t="str">
        <f>'Raw data (base scenario)'!C4518</f>
        <v>D</v>
      </c>
      <c r="E4526" t="b">
        <f t="shared" si="428"/>
        <v>1</v>
      </c>
      <c r="F4526" t="b">
        <f t="shared" si="429"/>
        <v>1</v>
      </c>
      <c r="G4526" t="b">
        <f t="shared" si="430"/>
        <v>1</v>
      </c>
      <c r="K4526" s="28">
        <v>4512</v>
      </c>
      <c r="L4526" s="28" t="s">
        <v>3</v>
      </c>
      <c r="M4526" s="28" t="s">
        <v>3</v>
      </c>
      <c r="N4526" t="b">
        <f t="shared" si="425"/>
        <v>1</v>
      </c>
      <c r="O4526" t="b">
        <f t="shared" si="426"/>
        <v>1</v>
      </c>
      <c r="P4526" t="str">
        <f t="shared" si="427"/>
        <v>N/A</v>
      </c>
    </row>
    <row r="4527" spans="2:16" x14ac:dyDescent="0.25">
      <c r="B4527" s="23">
        <f>'Raw data (base scenario)'!A4519</f>
        <v>4513</v>
      </c>
      <c r="C4527" s="23" t="str">
        <f>'Raw data (base scenario)'!B4519</f>
        <v>S</v>
      </c>
      <c r="D4527" s="23" t="str">
        <f>'Raw data (base scenario)'!C4519</f>
        <v>S</v>
      </c>
      <c r="E4527" t="b">
        <f t="shared" si="428"/>
        <v>1</v>
      </c>
      <c r="F4527" t="b">
        <f t="shared" si="429"/>
        <v>1</v>
      </c>
      <c r="G4527" t="str">
        <f t="shared" si="430"/>
        <v>N/A</v>
      </c>
      <c r="K4527" s="28">
        <v>4513</v>
      </c>
      <c r="L4527" s="28" t="s">
        <v>18</v>
      </c>
      <c r="M4527" s="28" t="s">
        <v>1</v>
      </c>
      <c r="N4527" t="b">
        <f t="shared" si="425"/>
        <v>1</v>
      </c>
      <c r="O4527" t="b">
        <f t="shared" si="426"/>
        <v>1</v>
      </c>
      <c r="P4527" t="str">
        <f t="shared" si="427"/>
        <v>N/A</v>
      </c>
    </row>
    <row r="4528" spans="2:16" x14ac:dyDescent="0.25">
      <c r="B4528" s="23">
        <f>'Raw data (base scenario)'!A4520</f>
        <v>4514</v>
      </c>
      <c r="C4528" s="23" t="str">
        <f>'Raw data (base scenario)'!B4520</f>
        <v>I</v>
      </c>
      <c r="D4528" s="23" t="str">
        <f>'Raw data (base scenario)'!C4520</f>
        <v>H</v>
      </c>
      <c r="E4528" t="b">
        <f t="shared" si="428"/>
        <v>1</v>
      </c>
      <c r="F4528" t="b">
        <f t="shared" si="429"/>
        <v>1</v>
      </c>
      <c r="G4528" t="str">
        <f t="shared" si="430"/>
        <v>N/A</v>
      </c>
      <c r="K4528" s="28">
        <v>4514</v>
      </c>
      <c r="L4528" s="28" t="s">
        <v>1</v>
      </c>
      <c r="M4528" s="28" t="s">
        <v>1</v>
      </c>
      <c r="N4528" t="b">
        <f t="shared" si="425"/>
        <v>1</v>
      </c>
      <c r="O4528" t="b">
        <f t="shared" si="426"/>
        <v>1</v>
      </c>
      <c r="P4528" t="str">
        <f t="shared" si="427"/>
        <v>N/A</v>
      </c>
    </row>
    <row r="4529" spans="2:16" x14ac:dyDescent="0.25">
      <c r="B4529" s="23">
        <f>'Raw data (base scenario)'!A4521</f>
        <v>4515</v>
      </c>
      <c r="C4529" s="23" t="str">
        <f>'Raw data (base scenario)'!B4521</f>
        <v>H</v>
      </c>
      <c r="D4529" s="23" t="str">
        <f>'Raw data (base scenario)'!C4521</f>
        <v>H</v>
      </c>
      <c r="E4529" t="b">
        <f t="shared" si="428"/>
        <v>1</v>
      </c>
      <c r="F4529" t="b">
        <f t="shared" si="429"/>
        <v>1</v>
      </c>
      <c r="G4529" t="str">
        <f t="shared" si="430"/>
        <v>N/A</v>
      </c>
      <c r="K4529" s="28">
        <v>4515</v>
      </c>
      <c r="L4529" s="28" t="s">
        <v>3</v>
      </c>
      <c r="M4529" s="28" t="s">
        <v>1</v>
      </c>
      <c r="N4529" t="b">
        <f t="shared" si="425"/>
        <v>1</v>
      </c>
      <c r="O4529" t="b">
        <f t="shared" si="426"/>
        <v>1</v>
      </c>
      <c r="P4529" t="str">
        <f t="shared" si="427"/>
        <v>N/A</v>
      </c>
    </row>
    <row r="4530" spans="2:16" x14ac:dyDescent="0.25">
      <c r="B4530" s="23">
        <f>'Raw data (base scenario)'!A4522</f>
        <v>4516</v>
      </c>
      <c r="C4530" s="23" t="str">
        <f>'Raw data (base scenario)'!B4522</f>
        <v>S</v>
      </c>
      <c r="D4530" s="23" t="str">
        <f>'Raw data (base scenario)'!C4522</f>
        <v>H</v>
      </c>
      <c r="E4530" t="b">
        <f t="shared" si="428"/>
        <v>1</v>
      </c>
      <c r="F4530" t="b">
        <f t="shared" si="429"/>
        <v>1</v>
      </c>
      <c r="G4530" t="str">
        <f t="shared" si="430"/>
        <v>N/A</v>
      </c>
      <c r="K4530" s="28">
        <v>4516</v>
      </c>
      <c r="L4530" s="28" t="s">
        <v>3</v>
      </c>
      <c r="M4530" s="28" t="s">
        <v>1</v>
      </c>
      <c r="N4530" t="b">
        <f t="shared" si="425"/>
        <v>1</v>
      </c>
      <c r="O4530" t="b">
        <f t="shared" si="426"/>
        <v>1</v>
      </c>
      <c r="P4530" t="str">
        <f t="shared" si="427"/>
        <v>N/A</v>
      </c>
    </row>
    <row r="4531" spans="2:16" x14ac:dyDescent="0.25">
      <c r="B4531" s="23">
        <f>'Raw data (base scenario)'!A4523</f>
        <v>4517</v>
      </c>
      <c r="C4531" s="23" t="str">
        <f>'Raw data (base scenario)'!B4523</f>
        <v>S</v>
      </c>
      <c r="D4531" s="23" t="str">
        <f>'Raw data (base scenario)'!C4523</f>
        <v>H</v>
      </c>
      <c r="E4531" t="b">
        <f t="shared" si="428"/>
        <v>1</v>
      </c>
      <c r="F4531" t="b">
        <f t="shared" si="429"/>
        <v>1</v>
      </c>
      <c r="G4531" t="str">
        <f t="shared" si="430"/>
        <v>N/A</v>
      </c>
      <c r="K4531" s="28">
        <v>4517</v>
      </c>
      <c r="L4531" s="28" t="s">
        <v>1</v>
      </c>
      <c r="M4531" s="28" t="s">
        <v>1</v>
      </c>
      <c r="N4531" t="b">
        <f t="shared" si="425"/>
        <v>1</v>
      </c>
      <c r="O4531" t="b">
        <f t="shared" si="426"/>
        <v>1</v>
      </c>
      <c r="P4531" t="str">
        <f t="shared" si="427"/>
        <v>N/A</v>
      </c>
    </row>
    <row r="4532" spans="2:16" x14ac:dyDescent="0.25">
      <c r="B4532" s="23">
        <f>'Raw data (base scenario)'!A4524</f>
        <v>4518</v>
      </c>
      <c r="C4532" s="23" t="str">
        <f>'Raw data (base scenario)'!B4524</f>
        <v>H</v>
      </c>
      <c r="D4532" s="23" t="str">
        <f>'Raw data (base scenario)'!C4524</f>
        <v>H</v>
      </c>
      <c r="E4532" t="b">
        <f t="shared" si="428"/>
        <v>1</v>
      </c>
      <c r="F4532" t="b">
        <f t="shared" si="429"/>
        <v>1</v>
      </c>
      <c r="G4532" t="str">
        <f t="shared" si="430"/>
        <v>N/A</v>
      </c>
      <c r="K4532" s="28">
        <v>4518</v>
      </c>
      <c r="L4532" s="28" t="s">
        <v>2</v>
      </c>
      <c r="M4532" s="28" t="s">
        <v>2</v>
      </c>
      <c r="N4532" t="b">
        <f t="shared" si="425"/>
        <v>1</v>
      </c>
      <c r="O4532" t="b">
        <f t="shared" si="426"/>
        <v>1</v>
      </c>
      <c r="P4532" t="b">
        <f t="shared" si="427"/>
        <v>1</v>
      </c>
    </row>
    <row r="4533" spans="2:16" x14ac:dyDescent="0.25">
      <c r="B4533" s="23">
        <f>'Raw data (base scenario)'!A4525</f>
        <v>4519</v>
      </c>
      <c r="C4533" s="23" t="str">
        <f>'Raw data (base scenario)'!B4525</f>
        <v>D</v>
      </c>
      <c r="D4533" s="23" t="str">
        <f>'Raw data (base scenario)'!C4525</f>
        <v>D</v>
      </c>
      <c r="E4533" t="b">
        <f t="shared" si="428"/>
        <v>1</v>
      </c>
      <c r="F4533" t="b">
        <f t="shared" si="429"/>
        <v>1</v>
      </c>
      <c r="G4533" t="b">
        <f t="shared" si="430"/>
        <v>1</v>
      </c>
      <c r="K4533" s="28">
        <v>4519</v>
      </c>
      <c r="L4533" s="28" t="s">
        <v>18</v>
      </c>
      <c r="M4533" s="28" t="s">
        <v>18</v>
      </c>
      <c r="N4533" t="b">
        <f t="shared" ref="N4533:N4596" si="431">OR(L4533=$A$4,L4533=$A$5,L4533=$A$6,L4533=$A$7)</f>
        <v>1</v>
      </c>
      <c r="O4533" t="b">
        <f t="shared" ref="O4533:O4596" si="432">OR(M4533=$A$4,M4533=$A$5,M4533=$A$6,M4533=$A$7)</f>
        <v>1</v>
      </c>
      <c r="P4533" t="str">
        <f t="shared" ref="P4533:P4596" si="433">IF(L4533="D",M4533="D","N/A")</f>
        <v>N/A</v>
      </c>
    </row>
    <row r="4534" spans="2:16" x14ac:dyDescent="0.25">
      <c r="B4534" s="23">
        <f>'Raw data (base scenario)'!A4526</f>
        <v>4520</v>
      </c>
      <c r="C4534" s="23" t="str">
        <f>'Raw data (base scenario)'!B4526</f>
        <v>I</v>
      </c>
      <c r="D4534" s="23" t="str">
        <f>'Raw data (base scenario)'!C4526</f>
        <v>I</v>
      </c>
      <c r="E4534" t="b">
        <f t="shared" si="428"/>
        <v>1</v>
      </c>
      <c r="F4534" t="b">
        <f t="shared" si="429"/>
        <v>1</v>
      </c>
      <c r="G4534" t="str">
        <f t="shared" si="430"/>
        <v>N/A</v>
      </c>
      <c r="K4534" s="28">
        <v>4520</v>
      </c>
      <c r="L4534" s="28" t="s">
        <v>1</v>
      </c>
      <c r="M4534" s="28" t="s">
        <v>1</v>
      </c>
      <c r="N4534" t="b">
        <f t="shared" si="431"/>
        <v>1</v>
      </c>
      <c r="O4534" t="b">
        <f t="shared" si="432"/>
        <v>1</v>
      </c>
      <c r="P4534" t="str">
        <f t="shared" si="433"/>
        <v>N/A</v>
      </c>
    </row>
    <row r="4535" spans="2:16" x14ac:dyDescent="0.25">
      <c r="B4535" s="23">
        <f>'Raw data (base scenario)'!A4527</f>
        <v>4521</v>
      </c>
      <c r="C4535" s="23" t="str">
        <f>'Raw data (base scenario)'!B4527</f>
        <v>H</v>
      </c>
      <c r="D4535" s="23" t="str">
        <f>'Raw data (base scenario)'!C4527</f>
        <v>H</v>
      </c>
      <c r="E4535" t="b">
        <f t="shared" si="428"/>
        <v>1</v>
      </c>
      <c r="F4535" t="b">
        <f t="shared" si="429"/>
        <v>1</v>
      </c>
      <c r="G4535" t="str">
        <f t="shared" si="430"/>
        <v>N/A</v>
      </c>
      <c r="K4535" s="28">
        <v>4521</v>
      </c>
      <c r="L4535" s="28" t="s">
        <v>18</v>
      </c>
      <c r="M4535" s="28" t="s">
        <v>1</v>
      </c>
      <c r="N4535" t="b">
        <f t="shared" si="431"/>
        <v>1</v>
      </c>
      <c r="O4535" t="b">
        <f t="shared" si="432"/>
        <v>1</v>
      </c>
      <c r="P4535" t="str">
        <f t="shared" si="433"/>
        <v>N/A</v>
      </c>
    </row>
    <row r="4536" spans="2:16" x14ac:dyDescent="0.25">
      <c r="B4536" s="23">
        <f>'Raw data (base scenario)'!A4528</f>
        <v>4522</v>
      </c>
      <c r="C4536" s="23" t="str">
        <f>'Raw data (base scenario)'!B4528</f>
        <v>I</v>
      </c>
      <c r="D4536" s="23" t="str">
        <f>'Raw data (base scenario)'!C4528</f>
        <v>H</v>
      </c>
      <c r="E4536" t="b">
        <f t="shared" si="428"/>
        <v>1</v>
      </c>
      <c r="F4536" t="b">
        <f t="shared" si="429"/>
        <v>1</v>
      </c>
      <c r="G4536" t="str">
        <f t="shared" si="430"/>
        <v>N/A</v>
      </c>
      <c r="K4536" s="28">
        <v>4522</v>
      </c>
      <c r="L4536" s="28" t="s">
        <v>18</v>
      </c>
      <c r="M4536" s="28" t="s">
        <v>18</v>
      </c>
      <c r="N4536" t="b">
        <f t="shared" si="431"/>
        <v>1</v>
      </c>
      <c r="O4536" t="b">
        <f t="shared" si="432"/>
        <v>1</v>
      </c>
      <c r="P4536" t="str">
        <f t="shared" si="433"/>
        <v>N/A</v>
      </c>
    </row>
    <row r="4537" spans="2:16" x14ac:dyDescent="0.25">
      <c r="B4537" s="23">
        <f>'Raw data (base scenario)'!A4529</f>
        <v>4523</v>
      </c>
      <c r="C4537" s="23" t="str">
        <f>'Raw data (base scenario)'!B4529</f>
        <v>I</v>
      </c>
      <c r="D4537" s="23" t="str">
        <f>'Raw data (base scenario)'!C4529</f>
        <v>I</v>
      </c>
      <c r="E4537" t="b">
        <f t="shared" si="428"/>
        <v>1</v>
      </c>
      <c r="F4537" t="b">
        <f t="shared" si="429"/>
        <v>1</v>
      </c>
      <c r="G4537" t="str">
        <f t="shared" si="430"/>
        <v>N/A</v>
      </c>
      <c r="K4537" s="28">
        <v>4523</v>
      </c>
      <c r="L4537" s="28" t="s">
        <v>18</v>
      </c>
      <c r="M4537" s="28" t="s">
        <v>1</v>
      </c>
      <c r="N4537" t="b">
        <f t="shared" si="431"/>
        <v>1</v>
      </c>
      <c r="O4537" t="b">
        <f t="shared" si="432"/>
        <v>1</v>
      </c>
      <c r="P4537" t="str">
        <f t="shared" si="433"/>
        <v>N/A</v>
      </c>
    </row>
    <row r="4538" spans="2:16" x14ac:dyDescent="0.25">
      <c r="B4538" s="23">
        <f>'Raw data (base scenario)'!A4530</f>
        <v>4524</v>
      </c>
      <c r="C4538" s="23" t="str">
        <f>'Raw data (base scenario)'!B4530</f>
        <v>I</v>
      </c>
      <c r="D4538" s="23" t="str">
        <f>'Raw data (base scenario)'!C4530</f>
        <v>H</v>
      </c>
      <c r="E4538" t="b">
        <f t="shared" si="428"/>
        <v>1</v>
      </c>
      <c r="F4538" t="b">
        <f t="shared" si="429"/>
        <v>1</v>
      </c>
      <c r="G4538" t="str">
        <f t="shared" si="430"/>
        <v>N/A</v>
      </c>
      <c r="K4538" s="28">
        <v>4524</v>
      </c>
      <c r="L4538" s="28" t="s">
        <v>1</v>
      </c>
      <c r="M4538" s="28" t="s">
        <v>1</v>
      </c>
      <c r="N4538" t="b">
        <f t="shared" si="431"/>
        <v>1</v>
      </c>
      <c r="O4538" t="b">
        <f t="shared" si="432"/>
        <v>1</v>
      </c>
      <c r="P4538" t="str">
        <f t="shared" si="433"/>
        <v>N/A</v>
      </c>
    </row>
    <row r="4539" spans="2:16" x14ac:dyDescent="0.25">
      <c r="B4539" s="23">
        <f>'Raw data (base scenario)'!A4531</f>
        <v>4525</v>
      </c>
      <c r="C4539" s="23" t="str">
        <f>'Raw data (base scenario)'!B4531</f>
        <v>H</v>
      </c>
      <c r="D4539" s="23" t="str">
        <f>'Raw data (base scenario)'!C4531</f>
        <v>H</v>
      </c>
      <c r="E4539" t="b">
        <f t="shared" si="428"/>
        <v>1</v>
      </c>
      <c r="F4539" t="b">
        <f t="shared" si="429"/>
        <v>1</v>
      </c>
      <c r="G4539" t="str">
        <f t="shared" si="430"/>
        <v>N/A</v>
      </c>
      <c r="K4539" s="28">
        <v>4525</v>
      </c>
      <c r="L4539" s="28" t="s">
        <v>1</v>
      </c>
      <c r="M4539" s="28" t="s">
        <v>1</v>
      </c>
      <c r="N4539" t="b">
        <f t="shared" si="431"/>
        <v>1</v>
      </c>
      <c r="O4539" t="b">
        <f t="shared" si="432"/>
        <v>1</v>
      </c>
      <c r="P4539" t="str">
        <f t="shared" si="433"/>
        <v>N/A</v>
      </c>
    </row>
    <row r="4540" spans="2:16" x14ac:dyDescent="0.25">
      <c r="B4540" s="23">
        <f>'Raw data (base scenario)'!A4532</f>
        <v>4526</v>
      </c>
      <c r="C4540" s="23" t="str">
        <f>'Raw data (base scenario)'!B4532</f>
        <v>H</v>
      </c>
      <c r="D4540" s="23" t="str">
        <f>'Raw data (base scenario)'!C4532</f>
        <v>H</v>
      </c>
      <c r="E4540" t="b">
        <f t="shared" si="428"/>
        <v>1</v>
      </c>
      <c r="F4540" t="b">
        <f t="shared" si="429"/>
        <v>1</v>
      </c>
      <c r="G4540" t="str">
        <f t="shared" si="430"/>
        <v>N/A</v>
      </c>
      <c r="K4540" s="28">
        <v>4526</v>
      </c>
      <c r="L4540" s="28" t="s">
        <v>2</v>
      </c>
      <c r="M4540" s="28" t="s">
        <v>2</v>
      </c>
      <c r="N4540" t="b">
        <f t="shared" si="431"/>
        <v>1</v>
      </c>
      <c r="O4540" t="b">
        <f t="shared" si="432"/>
        <v>1</v>
      </c>
      <c r="P4540" t="b">
        <f t="shared" si="433"/>
        <v>1</v>
      </c>
    </row>
    <row r="4541" spans="2:16" x14ac:dyDescent="0.25">
      <c r="B4541" s="23">
        <f>'Raw data (base scenario)'!A4533</f>
        <v>4527</v>
      </c>
      <c r="C4541" s="23" t="str">
        <f>'Raw data (base scenario)'!B4533</f>
        <v>D</v>
      </c>
      <c r="D4541" s="23" t="str">
        <f>'Raw data (base scenario)'!C4533</f>
        <v>D</v>
      </c>
      <c r="E4541" t="b">
        <f t="shared" si="428"/>
        <v>1</v>
      </c>
      <c r="F4541" t="b">
        <f t="shared" si="429"/>
        <v>1</v>
      </c>
      <c r="G4541" t="b">
        <f t="shared" si="430"/>
        <v>1</v>
      </c>
      <c r="K4541" s="28">
        <v>4527</v>
      </c>
      <c r="L4541" s="28" t="s">
        <v>3</v>
      </c>
      <c r="M4541" s="28" t="s">
        <v>1</v>
      </c>
      <c r="N4541" t="b">
        <f t="shared" si="431"/>
        <v>1</v>
      </c>
      <c r="O4541" t="b">
        <f t="shared" si="432"/>
        <v>1</v>
      </c>
      <c r="P4541" t="str">
        <f t="shared" si="433"/>
        <v>N/A</v>
      </c>
    </row>
    <row r="4542" spans="2:16" x14ac:dyDescent="0.25">
      <c r="B4542" s="23">
        <f>'Raw data (base scenario)'!A4534</f>
        <v>4528</v>
      </c>
      <c r="C4542" s="23" t="str">
        <f>'Raw data (base scenario)'!B4534</f>
        <v>S</v>
      </c>
      <c r="D4542" s="23" t="str">
        <f>'Raw data (base scenario)'!C4534</f>
        <v>H</v>
      </c>
      <c r="E4542" t="b">
        <f t="shared" si="428"/>
        <v>1</v>
      </c>
      <c r="F4542" t="b">
        <f t="shared" si="429"/>
        <v>1</v>
      </c>
      <c r="G4542" t="str">
        <f t="shared" si="430"/>
        <v>N/A</v>
      </c>
      <c r="K4542" s="28">
        <v>4528</v>
      </c>
      <c r="L4542" s="28" t="s">
        <v>2</v>
      </c>
      <c r="M4542" s="28" t="s">
        <v>2</v>
      </c>
      <c r="N4542" t="b">
        <f t="shared" si="431"/>
        <v>1</v>
      </c>
      <c r="O4542" t="b">
        <f t="shared" si="432"/>
        <v>1</v>
      </c>
      <c r="P4542" t="b">
        <f t="shared" si="433"/>
        <v>1</v>
      </c>
    </row>
    <row r="4543" spans="2:16" x14ac:dyDescent="0.25">
      <c r="B4543" s="23">
        <f>'Raw data (base scenario)'!A4535</f>
        <v>4529</v>
      </c>
      <c r="C4543" s="23" t="str">
        <f>'Raw data (base scenario)'!B4535</f>
        <v>D</v>
      </c>
      <c r="D4543" s="23" t="str">
        <f>'Raw data (base scenario)'!C4535</f>
        <v>D</v>
      </c>
      <c r="E4543" t="b">
        <f t="shared" si="428"/>
        <v>1</v>
      </c>
      <c r="F4543" t="b">
        <f t="shared" si="429"/>
        <v>1</v>
      </c>
      <c r="G4543" t="b">
        <f t="shared" si="430"/>
        <v>1</v>
      </c>
      <c r="K4543" s="28">
        <v>4529</v>
      </c>
      <c r="L4543" s="28" t="s">
        <v>2</v>
      </c>
      <c r="M4543" s="28" t="s">
        <v>2</v>
      </c>
      <c r="N4543" t="b">
        <f t="shared" si="431"/>
        <v>1</v>
      </c>
      <c r="O4543" t="b">
        <f t="shared" si="432"/>
        <v>1</v>
      </c>
      <c r="P4543" t="b">
        <f t="shared" si="433"/>
        <v>1</v>
      </c>
    </row>
    <row r="4544" spans="2:16" x14ac:dyDescent="0.25">
      <c r="B4544" s="23">
        <f>'Raw data (base scenario)'!A4536</f>
        <v>4530</v>
      </c>
      <c r="C4544" s="23" t="str">
        <f>'Raw data (base scenario)'!B4536</f>
        <v>D</v>
      </c>
      <c r="D4544" s="23" t="str">
        <f>'Raw data (base scenario)'!C4536</f>
        <v>D</v>
      </c>
      <c r="E4544" t="b">
        <f t="shared" si="428"/>
        <v>1</v>
      </c>
      <c r="F4544" t="b">
        <f t="shared" si="429"/>
        <v>1</v>
      </c>
      <c r="G4544" t="b">
        <f t="shared" si="430"/>
        <v>1</v>
      </c>
      <c r="K4544" s="28">
        <v>4530</v>
      </c>
      <c r="L4544" s="28" t="s">
        <v>3</v>
      </c>
      <c r="M4544" s="28" t="s">
        <v>1</v>
      </c>
      <c r="N4544" t="b">
        <f t="shared" si="431"/>
        <v>1</v>
      </c>
      <c r="O4544" t="b">
        <f t="shared" si="432"/>
        <v>1</v>
      </c>
      <c r="P4544" t="str">
        <f t="shared" si="433"/>
        <v>N/A</v>
      </c>
    </row>
    <row r="4545" spans="2:16" x14ac:dyDescent="0.25">
      <c r="B4545" s="23">
        <f>'Raw data (base scenario)'!A4537</f>
        <v>4531</v>
      </c>
      <c r="C4545" s="23" t="str">
        <f>'Raw data (base scenario)'!B4537</f>
        <v>S</v>
      </c>
      <c r="D4545" s="23" t="str">
        <f>'Raw data (base scenario)'!C4537</f>
        <v>H</v>
      </c>
      <c r="E4545" t="b">
        <f t="shared" si="428"/>
        <v>1</v>
      </c>
      <c r="F4545" t="b">
        <f t="shared" si="429"/>
        <v>1</v>
      </c>
      <c r="G4545" t="str">
        <f t="shared" si="430"/>
        <v>N/A</v>
      </c>
      <c r="K4545" s="28">
        <v>4531</v>
      </c>
      <c r="L4545" s="28" t="s">
        <v>2</v>
      </c>
      <c r="M4545" s="28" t="s">
        <v>2</v>
      </c>
      <c r="N4545" t="b">
        <f t="shared" si="431"/>
        <v>1</v>
      </c>
      <c r="O4545" t="b">
        <f t="shared" si="432"/>
        <v>1</v>
      </c>
      <c r="P4545" t="b">
        <f t="shared" si="433"/>
        <v>1</v>
      </c>
    </row>
    <row r="4546" spans="2:16" x14ac:dyDescent="0.25">
      <c r="B4546" s="23">
        <f>'Raw data (base scenario)'!A4538</f>
        <v>4532</v>
      </c>
      <c r="C4546" s="23" t="str">
        <f>'Raw data (base scenario)'!B4538</f>
        <v>D</v>
      </c>
      <c r="D4546" s="23" t="str">
        <f>'Raw data (base scenario)'!C4538</f>
        <v>D</v>
      </c>
      <c r="E4546" t="b">
        <f t="shared" si="428"/>
        <v>1</v>
      </c>
      <c r="F4546" t="b">
        <f t="shared" si="429"/>
        <v>1</v>
      </c>
      <c r="G4546" t="b">
        <f t="shared" si="430"/>
        <v>1</v>
      </c>
      <c r="K4546" s="28">
        <v>4532</v>
      </c>
      <c r="L4546" s="28" t="s">
        <v>1</v>
      </c>
      <c r="M4546" s="28" t="s">
        <v>1</v>
      </c>
      <c r="N4546" t="b">
        <f t="shared" si="431"/>
        <v>1</v>
      </c>
      <c r="O4546" t="b">
        <f t="shared" si="432"/>
        <v>1</v>
      </c>
      <c r="P4546" t="str">
        <f t="shared" si="433"/>
        <v>N/A</v>
      </c>
    </row>
    <row r="4547" spans="2:16" x14ac:dyDescent="0.25">
      <c r="B4547" s="23">
        <f>'Raw data (base scenario)'!A4539</f>
        <v>4533</v>
      </c>
      <c r="C4547" s="23" t="str">
        <f>'Raw data (base scenario)'!B4539</f>
        <v>H</v>
      </c>
      <c r="D4547" s="23" t="str">
        <f>'Raw data (base scenario)'!C4539</f>
        <v>H</v>
      </c>
      <c r="E4547" t="b">
        <f t="shared" si="428"/>
        <v>1</v>
      </c>
      <c r="F4547" t="b">
        <f t="shared" si="429"/>
        <v>1</v>
      </c>
      <c r="G4547" t="str">
        <f t="shared" si="430"/>
        <v>N/A</v>
      </c>
      <c r="K4547" s="28">
        <v>4533</v>
      </c>
      <c r="L4547" s="28" t="s">
        <v>18</v>
      </c>
      <c r="M4547" s="28" t="s">
        <v>3</v>
      </c>
      <c r="N4547" t="b">
        <f t="shared" si="431"/>
        <v>1</v>
      </c>
      <c r="O4547" t="b">
        <f t="shared" si="432"/>
        <v>1</v>
      </c>
      <c r="P4547" t="str">
        <f t="shared" si="433"/>
        <v>N/A</v>
      </c>
    </row>
    <row r="4548" spans="2:16" x14ac:dyDescent="0.25">
      <c r="B4548" s="23">
        <f>'Raw data (base scenario)'!A4540</f>
        <v>4534</v>
      </c>
      <c r="C4548" s="23" t="str">
        <f>'Raw data (base scenario)'!B4540</f>
        <v>I</v>
      </c>
      <c r="D4548" s="23" t="str">
        <f>'Raw data (base scenario)'!C4540</f>
        <v>S</v>
      </c>
      <c r="E4548" t="b">
        <f t="shared" si="428"/>
        <v>1</v>
      </c>
      <c r="F4548" t="b">
        <f t="shared" si="429"/>
        <v>1</v>
      </c>
      <c r="G4548" t="str">
        <f t="shared" si="430"/>
        <v>N/A</v>
      </c>
      <c r="K4548" s="28">
        <v>4534</v>
      </c>
      <c r="L4548" s="28" t="s">
        <v>3</v>
      </c>
      <c r="M4548" s="28" t="s">
        <v>3</v>
      </c>
      <c r="N4548" t="b">
        <f t="shared" si="431"/>
        <v>1</v>
      </c>
      <c r="O4548" t="b">
        <f t="shared" si="432"/>
        <v>1</v>
      </c>
      <c r="P4548" t="str">
        <f t="shared" si="433"/>
        <v>N/A</v>
      </c>
    </row>
    <row r="4549" spans="2:16" x14ac:dyDescent="0.25">
      <c r="B4549" s="23">
        <f>'Raw data (base scenario)'!A4541</f>
        <v>4535</v>
      </c>
      <c r="C4549" s="23" t="str">
        <f>'Raw data (base scenario)'!B4541</f>
        <v>S</v>
      </c>
      <c r="D4549" s="23" t="str">
        <f>'Raw data (base scenario)'!C4541</f>
        <v>S</v>
      </c>
      <c r="E4549" t="b">
        <f t="shared" si="428"/>
        <v>1</v>
      </c>
      <c r="F4549" t="b">
        <f t="shared" si="429"/>
        <v>1</v>
      </c>
      <c r="G4549" t="str">
        <f t="shared" si="430"/>
        <v>N/A</v>
      </c>
      <c r="K4549" s="28">
        <v>4535</v>
      </c>
      <c r="L4549" s="28" t="s">
        <v>1</v>
      </c>
      <c r="M4549" s="28" t="s">
        <v>1</v>
      </c>
      <c r="N4549" t="b">
        <f t="shared" si="431"/>
        <v>1</v>
      </c>
      <c r="O4549" t="b">
        <f t="shared" si="432"/>
        <v>1</v>
      </c>
      <c r="P4549" t="str">
        <f t="shared" si="433"/>
        <v>N/A</v>
      </c>
    </row>
    <row r="4550" spans="2:16" x14ac:dyDescent="0.25">
      <c r="B4550" s="23">
        <f>'Raw data (base scenario)'!A4542</f>
        <v>4536</v>
      </c>
      <c r="C4550" s="23" t="str">
        <f>'Raw data (base scenario)'!B4542</f>
        <v>H</v>
      </c>
      <c r="D4550" s="23" t="str">
        <f>'Raw data (base scenario)'!C4542</f>
        <v>H</v>
      </c>
      <c r="E4550" t="b">
        <f t="shared" si="428"/>
        <v>1</v>
      </c>
      <c r="F4550" t="b">
        <f t="shared" si="429"/>
        <v>1</v>
      </c>
      <c r="G4550" t="str">
        <f t="shared" si="430"/>
        <v>N/A</v>
      </c>
      <c r="K4550" s="28">
        <v>4536</v>
      </c>
      <c r="L4550" s="28" t="s">
        <v>3</v>
      </c>
      <c r="M4550" s="28" t="s">
        <v>1</v>
      </c>
      <c r="N4550" t="b">
        <f t="shared" si="431"/>
        <v>1</v>
      </c>
      <c r="O4550" t="b">
        <f t="shared" si="432"/>
        <v>1</v>
      </c>
      <c r="P4550" t="str">
        <f t="shared" si="433"/>
        <v>N/A</v>
      </c>
    </row>
    <row r="4551" spans="2:16" x14ac:dyDescent="0.25">
      <c r="B4551" s="23">
        <f>'Raw data (base scenario)'!A4543</f>
        <v>4537</v>
      </c>
      <c r="C4551" s="23" t="str">
        <f>'Raw data (base scenario)'!B4543</f>
        <v>S</v>
      </c>
      <c r="D4551" s="23" t="str">
        <f>'Raw data (base scenario)'!C4543</f>
        <v>H</v>
      </c>
      <c r="E4551" t="b">
        <f t="shared" si="428"/>
        <v>1</v>
      </c>
      <c r="F4551" t="b">
        <f t="shared" si="429"/>
        <v>1</v>
      </c>
      <c r="G4551" t="str">
        <f t="shared" si="430"/>
        <v>N/A</v>
      </c>
      <c r="K4551" s="28">
        <v>4537</v>
      </c>
      <c r="L4551" s="28" t="s">
        <v>3</v>
      </c>
      <c r="M4551" s="28" t="s">
        <v>1</v>
      </c>
      <c r="N4551" t="b">
        <f t="shared" si="431"/>
        <v>1</v>
      </c>
      <c r="O4551" t="b">
        <f t="shared" si="432"/>
        <v>1</v>
      </c>
      <c r="P4551" t="str">
        <f t="shared" si="433"/>
        <v>N/A</v>
      </c>
    </row>
    <row r="4552" spans="2:16" x14ac:dyDescent="0.25">
      <c r="B4552" s="23">
        <f>'Raw data (base scenario)'!A4544</f>
        <v>4538</v>
      </c>
      <c r="C4552" s="23" t="str">
        <f>'Raw data (base scenario)'!B4544</f>
        <v>S</v>
      </c>
      <c r="D4552" s="23" t="str">
        <f>'Raw data (base scenario)'!C4544</f>
        <v>H</v>
      </c>
      <c r="E4552" t="b">
        <f t="shared" si="428"/>
        <v>1</v>
      </c>
      <c r="F4552" t="b">
        <f t="shared" si="429"/>
        <v>1</v>
      </c>
      <c r="G4552" t="str">
        <f t="shared" si="430"/>
        <v>N/A</v>
      </c>
      <c r="K4552" s="28">
        <v>4538</v>
      </c>
      <c r="L4552" s="28" t="s">
        <v>2</v>
      </c>
      <c r="M4552" s="28" t="s">
        <v>2</v>
      </c>
      <c r="N4552" t="b">
        <f t="shared" si="431"/>
        <v>1</v>
      </c>
      <c r="O4552" t="b">
        <f t="shared" si="432"/>
        <v>1</v>
      </c>
      <c r="P4552" t="b">
        <f t="shared" si="433"/>
        <v>1</v>
      </c>
    </row>
    <row r="4553" spans="2:16" x14ac:dyDescent="0.25">
      <c r="B4553" s="23">
        <f>'Raw data (base scenario)'!A4545</f>
        <v>4539</v>
      </c>
      <c r="C4553" s="23" t="str">
        <f>'Raw data (base scenario)'!B4545</f>
        <v>D</v>
      </c>
      <c r="D4553" s="23" t="str">
        <f>'Raw data (base scenario)'!C4545</f>
        <v>D</v>
      </c>
      <c r="E4553" t="b">
        <f t="shared" si="428"/>
        <v>1</v>
      </c>
      <c r="F4553" t="b">
        <f t="shared" si="429"/>
        <v>1</v>
      </c>
      <c r="G4553" t="b">
        <f t="shared" si="430"/>
        <v>1</v>
      </c>
      <c r="K4553" s="28">
        <v>4539</v>
      </c>
      <c r="L4553" s="28" t="s">
        <v>1</v>
      </c>
      <c r="M4553" s="28" t="s">
        <v>3</v>
      </c>
      <c r="N4553" t="b">
        <f t="shared" si="431"/>
        <v>1</v>
      </c>
      <c r="O4553" t="b">
        <f t="shared" si="432"/>
        <v>1</v>
      </c>
      <c r="P4553" t="str">
        <f t="shared" si="433"/>
        <v>N/A</v>
      </c>
    </row>
    <row r="4554" spans="2:16" x14ac:dyDescent="0.25">
      <c r="B4554" s="23">
        <f>'Raw data (base scenario)'!A4546</f>
        <v>4540</v>
      </c>
      <c r="C4554" s="23" t="str">
        <f>'Raw data (base scenario)'!B4546</f>
        <v>H</v>
      </c>
      <c r="D4554" s="23" t="str">
        <f>'Raw data (base scenario)'!C4546</f>
        <v>S</v>
      </c>
      <c r="E4554" t="b">
        <f t="shared" si="428"/>
        <v>1</v>
      </c>
      <c r="F4554" t="b">
        <f t="shared" si="429"/>
        <v>1</v>
      </c>
      <c r="G4554" t="str">
        <f t="shared" si="430"/>
        <v>N/A</v>
      </c>
      <c r="K4554" s="28">
        <v>4540</v>
      </c>
      <c r="L4554" s="28" t="s">
        <v>3</v>
      </c>
      <c r="M4554" s="28" t="s">
        <v>1</v>
      </c>
      <c r="N4554" t="b">
        <f t="shared" si="431"/>
        <v>1</v>
      </c>
      <c r="O4554" t="b">
        <f t="shared" si="432"/>
        <v>1</v>
      </c>
      <c r="P4554" t="str">
        <f t="shared" si="433"/>
        <v>N/A</v>
      </c>
    </row>
    <row r="4555" spans="2:16" x14ac:dyDescent="0.25">
      <c r="B4555" s="23">
        <f>'Raw data (base scenario)'!A4547</f>
        <v>4541</v>
      </c>
      <c r="C4555" s="23" t="str">
        <f>'Raw data (base scenario)'!B4547</f>
        <v>S</v>
      </c>
      <c r="D4555" s="23" t="str">
        <f>'Raw data (base scenario)'!C4547</f>
        <v>H</v>
      </c>
      <c r="E4555" t="b">
        <f t="shared" si="428"/>
        <v>1</v>
      </c>
      <c r="F4555" t="b">
        <f t="shared" si="429"/>
        <v>1</v>
      </c>
      <c r="G4555" t="str">
        <f t="shared" si="430"/>
        <v>N/A</v>
      </c>
      <c r="K4555" s="28">
        <v>4541</v>
      </c>
      <c r="L4555" s="28" t="s">
        <v>18</v>
      </c>
      <c r="M4555" s="28" t="s">
        <v>3</v>
      </c>
      <c r="N4555" t="b">
        <f t="shared" si="431"/>
        <v>1</v>
      </c>
      <c r="O4555" t="b">
        <f t="shared" si="432"/>
        <v>1</v>
      </c>
      <c r="P4555" t="str">
        <f t="shared" si="433"/>
        <v>N/A</v>
      </c>
    </row>
    <row r="4556" spans="2:16" x14ac:dyDescent="0.25">
      <c r="B4556" s="23">
        <f>'Raw data (base scenario)'!A4548</f>
        <v>4542</v>
      </c>
      <c r="C4556" s="23" t="str">
        <f>'Raw data (base scenario)'!B4548</f>
        <v>I</v>
      </c>
      <c r="D4556" s="23" t="str">
        <f>'Raw data (base scenario)'!C4548</f>
        <v>S</v>
      </c>
      <c r="E4556" t="b">
        <f t="shared" si="428"/>
        <v>1</v>
      </c>
      <c r="F4556" t="b">
        <f t="shared" si="429"/>
        <v>1</v>
      </c>
      <c r="G4556" t="str">
        <f t="shared" si="430"/>
        <v>N/A</v>
      </c>
      <c r="K4556" s="28">
        <v>4542</v>
      </c>
      <c r="L4556" s="28" t="s">
        <v>18</v>
      </c>
      <c r="M4556" s="28" t="s">
        <v>3</v>
      </c>
      <c r="N4556" t="b">
        <f t="shared" si="431"/>
        <v>1</v>
      </c>
      <c r="O4556" t="b">
        <f t="shared" si="432"/>
        <v>1</v>
      </c>
      <c r="P4556" t="str">
        <f t="shared" si="433"/>
        <v>N/A</v>
      </c>
    </row>
    <row r="4557" spans="2:16" x14ac:dyDescent="0.25">
      <c r="B4557" s="23">
        <f>'Raw data (base scenario)'!A4549</f>
        <v>4543</v>
      </c>
      <c r="C4557" s="23" t="str">
        <f>'Raw data (base scenario)'!B4549</f>
        <v>I</v>
      </c>
      <c r="D4557" s="23" t="str">
        <f>'Raw data (base scenario)'!C4549</f>
        <v>S</v>
      </c>
      <c r="E4557" t="b">
        <f t="shared" si="428"/>
        <v>1</v>
      </c>
      <c r="F4557" t="b">
        <f t="shared" si="429"/>
        <v>1</v>
      </c>
      <c r="G4557" t="str">
        <f t="shared" si="430"/>
        <v>N/A</v>
      </c>
      <c r="K4557" s="28">
        <v>4543</v>
      </c>
      <c r="L4557" s="28" t="s">
        <v>1</v>
      </c>
      <c r="M4557" s="28" t="s">
        <v>1</v>
      </c>
      <c r="N4557" t="b">
        <f t="shared" si="431"/>
        <v>1</v>
      </c>
      <c r="O4557" t="b">
        <f t="shared" si="432"/>
        <v>1</v>
      </c>
      <c r="P4557" t="str">
        <f t="shared" si="433"/>
        <v>N/A</v>
      </c>
    </row>
    <row r="4558" spans="2:16" x14ac:dyDescent="0.25">
      <c r="B4558" s="23">
        <f>'Raw data (base scenario)'!A4550</f>
        <v>4544</v>
      </c>
      <c r="C4558" s="23" t="str">
        <f>'Raw data (base scenario)'!B4550</f>
        <v>H</v>
      </c>
      <c r="D4558" s="23" t="str">
        <f>'Raw data (base scenario)'!C4550</f>
        <v>H</v>
      </c>
      <c r="E4558" t="b">
        <f t="shared" si="428"/>
        <v>1</v>
      </c>
      <c r="F4558" t="b">
        <f t="shared" si="429"/>
        <v>1</v>
      </c>
      <c r="G4558" t="str">
        <f t="shared" si="430"/>
        <v>N/A</v>
      </c>
      <c r="K4558" s="28">
        <v>4544</v>
      </c>
      <c r="L4558" s="28" t="s">
        <v>3</v>
      </c>
      <c r="M4558" s="28" t="s">
        <v>1</v>
      </c>
      <c r="N4558" t="b">
        <f t="shared" si="431"/>
        <v>1</v>
      </c>
      <c r="O4558" t="b">
        <f t="shared" si="432"/>
        <v>1</v>
      </c>
      <c r="P4558" t="str">
        <f t="shared" si="433"/>
        <v>N/A</v>
      </c>
    </row>
    <row r="4559" spans="2:16" x14ac:dyDescent="0.25">
      <c r="B4559" s="23">
        <f>'Raw data (base scenario)'!A4551</f>
        <v>4545</v>
      </c>
      <c r="C4559" s="23" t="str">
        <f>'Raw data (base scenario)'!B4551</f>
        <v>S</v>
      </c>
      <c r="D4559" s="23" t="str">
        <f>'Raw data (base scenario)'!C4551</f>
        <v>H</v>
      </c>
      <c r="E4559" t="b">
        <f t="shared" ref="E4559:E4622" si="434">OR(C4559=$A$4,C4559=$A$5,C4559=$A$6,C4559=$A$7)</f>
        <v>1</v>
      </c>
      <c r="F4559" t="b">
        <f t="shared" ref="F4559:F4622" si="435">OR(D4559=$A$4,D4559=$A$5,D4559=$A$6,D4559=$A$7)</f>
        <v>1</v>
      </c>
      <c r="G4559" t="str">
        <f t="shared" si="430"/>
        <v>N/A</v>
      </c>
      <c r="K4559" s="28">
        <v>4545</v>
      </c>
      <c r="L4559" s="28" t="s">
        <v>1</v>
      </c>
      <c r="M4559" s="28" t="s">
        <v>1</v>
      </c>
      <c r="N4559" t="b">
        <f t="shared" si="431"/>
        <v>1</v>
      </c>
      <c r="O4559" t="b">
        <f t="shared" si="432"/>
        <v>1</v>
      </c>
      <c r="P4559" t="str">
        <f t="shared" si="433"/>
        <v>N/A</v>
      </c>
    </row>
    <row r="4560" spans="2:16" x14ac:dyDescent="0.25">
      <c r="B4560" s="23">
        <f>'Raw data (base scenario)'!A4552</f>
        <v>4546</v>
      </c>
      <c r="C4560" s="23" t="str">
        <f>'Raw data (base scenario)'!B4552</f>
        <v>H</v>
      </c>
      <c r="D4560" s="23" t="str">
        <f>'Raw data (base scenario)'!C4552</f>
        <v>H</v>
      </c>
      <c r="E4560" t="b">
        <f t="shared" si="434"/>
        <v>1</v>
      </c>
      <c r="F4560" t="b">
        <f t="shared" si="435"/>
        <v>1</v>
      </c>
      <c r="G4560" t="str">
        <f t="shared" ref="G4560:G4623" si="436">IF(C4560="D",D4560="D","N/A")</f>
        <v>N/A</v>
      </c>
      <c r="K4560" s="28">
        <v>4546</v>
      </c>
      <c r="L4560" s="28" t="s">
        <v>3</v>
      </c>
      <c r="M4560" s="28" t="s">
        <v>1</v>
      </c>
      <c r="N4560" t="b">
        <f t="shared" si="431"/>
        <v>1</v>
      </c>
      <c r="O4560" t="b">
        <f t="shared" si="432"/>
        <v>1</v>
      </c>
      <c r="P4560" t="str">
        <f t="shared" si="433"/>
        <v>N/A</v>
      </c>
    </row>
    <row r="4561" spans="2:16" x14ac:dyDescent="0.25">
      <c r="B4561" s="23">
        <f>'Raw data (base scenario)'!A4553</f>
        <v>4547</v>
      </c>
      <c r="C4561" s="23" t="str">
        <f>'Raw data (base scenario)'!B4553</f>
        <v>S</v>
      </c>
      <c r="D4561" s="23" t="str">
        <f>'Raw data (base scenario)'!C4553</f>
        <v>H</v>
      </c>
      <c r="E4561" t="b">
        <f t="shared" si="434"/>
        <v>1</v>
      </c>
      <c r="F4561" t="b">
        <f t="shared" si="435"/>
        <v>1</v>
      </c>
      <c r="G4561" t="str">
        <f t="shared" si="436"/>
        <v>N/A</v>
      </c>
      <c r="K4561" s="28">
        <v>4547</v>
      </c>
      <c r="L4561" s="28" t="s">
        <v>2</v>
      </c>
      <c r="M4561" s="28" t="s">
        <v>2</v>
      </c>
      <c r="N4561" t="b">
        <f t="shared" si="431"/>
        <v>1</v>
      </c>
      <c r="O4561" t="b">
        <f t="shared" si="432"/>
        <v>1</v>
      </c>
      <c r="P4561" t="b">
        <f t="shared" si="433"/>
        <v>1</v>
      </c>
    </row>
    <row r="4562" spans="2:16" x14ac:dyDescent="0.25">
      <c r="B4562" s="23">
        <f>'Raw data (base scenario)'!A4554</f>
        <v>4548</v>
      </c>
      <c r="C4562" s="23" t="str">
        <f>'Raw data (base scenario)'!B4554</f>
        <v>D</v>
      </c>
      <c r="D4562" s="23" t="str">
        <f>'Raw data (base scenario)'!C4554</f>
        <v>D</v>
      </c>
      <c r="E4562" t="b">
        <f t="shared" si="434"/>
        <v>1</v>
      </c>
      <c r="F4562" t="b">
        <f t="shared" si="435"/>
        <v>1</v>
      </c>
      <c r="G4562" t="b">
        <f t="shared" si="436"/>
        <v>1</v>
      </c>
      <c r="K4562" s="28">
        <v>4548</v>
      </c>
      <c r="L4562" s="28" t="s">
        <v>18</v>
      </c>
      <c r="M4562" s="28" t="s">
        <v>1</v>
      </c>
      <c r="N4562" t="b">
        <f t="shared" si="431"/>
        <v>1</v>
      </c>
      <c r="O4562" t="b">
        <f t="shared" si="432"/>
        <v>1</v>
      </c>
      <c r="P4562" t="str">
        <f t="shared" si="433"/>
        <v>N/A</v>
      </c>
    </row>
    <row r="4563" spans="2:16" x14ac:dyDescent="0.25">
      <c r="B4563" s="23">
        <f>'Raw data (base scenario)'!A4555</f>
        <v>4549</v>
      </c>
      <c r="C4563" s="23" t="str">
        <f>'Raw data (base scenario)'!B4555</f>
        <v>I</v>
      </c>
      <c r="D4563" s="23" t="str">
        <f>'Raw data (base scenario)'!C4555</f>
        <v>H</v>
      </c>
      <c r="E4563" t="b">
        <f t="shared" si="434"/>
        <v>1</v>
      </c>
      <c r="F4563" t="b">
        <f t="shared" si="435"/>
        <v>1</v>
      </c>
      <c r="G4563" t="str">
        <f t="shared" si="436"/>
        <v>N/A</v>
      </c>
      <c r="K4563" s="28">
        <v>4549</v>
      </c>
      <c r="L4563" s="28" t="s">
        <v>1</v>
      </c>
      <c r="M4563" s="28" t="s">
        <v>2</v>
      </c>
      <c r="N4563" t="b">
        <f t="shared" si="431"/>
        <v>1</v>
      </c>
      <c r="O4563" t="b">
        <f t="shared" si="432"/>
        <v>1</v>
      </c>
      <c r="P4563" t="str">
        <f t="shared" si="433"/>
        <v>N/A</v>
      </c>
    </row>
    <row r="4564" spans="2:16" x14ac:dyDescent="0.25">
      <c r="B4564" s="23">
        <f>'Raw data (base scenario)'!A4556</f>
        <v>4550</v>
      </c>
      <c r="C4564" s="23" t="str">
        <f>'Raw data (base scenario)'!B4556</f>
        <v>H</v>
      </c>
      <c r="D4564" s="23" t="str">
        <f>'Raw data (base scenario)'!C4556</f>
        <v>D</v>
      </c>
      <c r="E4564" t="b">
        <f t="shared" si="434"/>
        <v>1</v>
      </c>
      <c r="F4564" t="b">
        <f t="shared" si="435"/>
        <v>1</v>
      </c>
      <c r="G4564" t="str">
        <f t="shared" si="436"/>
        <v>N/A</v>
      </c>
      <c r="K4564" s="28">
        <v>4550</v>
      </c>
      <c r="L4564" s="28" t="s">
        <v>2</v>
      </c>
      <c r="M4564" s="28" t="s">
        <v>2</v>
      </c>
      <c r="N4564" t="b">
        <f t="shared" si="431"/>
        <v>1</v>
      </c>
      <c r="O4564" t="b">
        <f t="shared" si="432"/>
        <v>1</v>
      </c>
      <c r="P4564" t="b">
        <f t="shared" si="433"/>
        <v>1</v>
      </c>
    </row>
    <row r="4565" spans="2:16" x14ac:dyDescent="0.25">
      <c r="B4565" s="23">
        <f>'Raw data (base scenario)'!A4557</f>
        <v>4551</v>
      </c>
      <c r="C4565" s="23" t="str">
        <f>'Raw data (base scenario)'!B4557</f>
        <v>D</v>
      </c>
      <c r="D4565" s="23" t="str">
        <f>'Raw data (base scenario)'!C4557</f>
        <v>D</v>
      </c>
      <c r="E4565" t="b">
        <f t="shared" si="434"/>
        <v>1</v>
      </c>
      <c r="F4565" t="b">
        <f t="shared" si="435"/>
        <v>1</v>
      </c>
      <c r="G4565" t="b">
        <f t="shared" si="436"/>
        <v>1</v>
      </c>
      <c r="K4565" s="28">
        <v>4551</v>
      </c>
      <c r="L4565" s="28" t="s">
        <v>3</v>
      </c>
      <c r="M4565" s="28" t="s">
        <v>1</v>
      </c>
      <c r="N4565" t="b">
        <f t="shared" si="431"/>
        <v>1</v>
      </c>
      <c r="O4565" t="b">
        <f t="shared" si="432"/>
        <v>1</v>
      </c>
      <c r="P4565" t="str">
        <f t="shared" si="433"/>
        <v>N/A</v>
      </c>
    </row>
    <row r="4566" spans="2:16" x14ac:dyDescent="0.25">
      <c r="B4566" s="23">
        <f>'Raw data (base scenario)'!A4558</f>
        <v>4552</v>
      </c>
      <c r="C4566" s="23" t="str">
        <f>'Raw data (base scenario)'!B4558</f>
        <v>S</v>
      </c>
      <c r="D4566" s="23" t="str">
        <f>'Raw data (base scenario)'!C4558</f>
        <v>H</v>
      </c>
      <c r="E4566" t="b">
        <f t="shared" si="434"/>
        <v>1</v>
      </c>
      <c r="F4566" t="b">
        <f t="shared" si="435"/>
        <v>1</v>
      </c>
      <c r="G4566" t="str">
        <f t="shared" si="436"/>
        <v>N/A</v>
      </c>
      <c r="K4566" s="28">
        <v>4552</v>
      </c>
      <c r="L4566" s="28" t="s">
        <v>3</v>
      </c>
      <c r="M4566" s="28" t="s">
        <v>1</v>
      </c>
      <c r="N4566" t="b">
        <f t="shared" si="431"/>
        <v>1</v>
      </c>
      <c r="O4566" t="b">
        <f t="shared" si="432"/>
        <v>1</v>
      </c>
      <c r="P4566" t="str">
        <f t="shared" si="433"/>
        <v>N/A</v>
      </c>
    </row>
    <row r="4567" spans="2:16" x14ac:dyDescent="0.25">
      <c r="B4567" s="23">
        <f>'Raw data (base scenario)'!A4559</f>
        <v>4553</v>
      </c>
      <c r="C4567" s="23" t="str">
        <f>'Raw data (base scenario)'!B4559</f>
        <v>S</v>
      </c>
      <c r="D4567" s="23" t="str">
        <f>'Raw data (base scenario)'!C4559</f>
        <v>H</v>
      </c>
      <c r="E4567" t="b">
        <f t="shared" si="434"/>
        <v>1</v>
      </c>
      <c r="F4567" t="b">
        <f t="shared" si="435"/>
        <v>1</v>
      </c>
      <c r="G4567" t="str">
        <f t="shared" si="436"/>
        <v>N/A</v>
      </c>
      <c r="K4567" s="28">
        <v>4553</v>
      </c>
      <c r="L4567" s="28" t="s">
        <v>1</v>
      </c>
      <c r="M4567" s="28" t="s">
        <v>3</v>
      </c>
      <c r="N4567" t="b">
        <f t="shared" si="431"/>
        <v>1</v>
      </c>
      <c r="O4567" t="b">
        <f t="shared" si="432"/>
        <v>1</v>
      </c>
      <c r="P4567" t="str">
        <f t="shared" si="433"/>
        <v>N/A</v>
      </c>
    </row>
    <row r="4568" spans="2:16" x14ac:dyDescent="0.25">
      <c r="B4568" s="23">
        <f>'Raw data (base scenario)'!A4560</f>
        <v>4554</v>
      </c>
      <c r="C4568" s="23" t="str">
        <f>'Raw data (base scenario)'!B4560</f>
        <v>H</v>
      </c>
      <c r="D4568" s="23" t="str">
        <f>'Raw data (base scenario)'!C4560</f>
        <v>S</v>
      </c>
      <c r="E4568" t="b">
        <f t="shared" si="434"/>
        <v>1</v>
      </c>
      <c r="F4568" t="b">
        <f t="shared" si="435"/>
        <v>1</v>
      </c>
      <c r="G4568" t="str">
        <f t="shared" si="436"/>
        <v>N/A</v>
      </c>
      <c r="K4568" s="28">
        <v>4554</v>
      </c>
      <c r="L4568" s="28" t="s">
        <v>3</v>
      </c>
      <c r="M4568" s="28" t="s">
        <v>18</v>
      </c>
      <c r="N4568" t="b">
        <f t="shared" si="431"/>
        <v>1</v>
      </c>
      <c r="O4568" t="b">
        <f t="shared" si="432"/>
        <v>1</v>
      </c>
      <c r="P4568" t="str">
        <f t="shared" si="433"/>
        <v>N/A</v>
      </c>
    </row>
    <row r="4569" spans="2:16" x14ac:dyDescent="0.25">
      <c r="B4569" s="23">
        <f>'Raw data (base scenario)'!A4561</f>
        <v>4555</v>
      </c>
      <c r="C4569" s="23" t="str">
        <f>'Raw data (base scenario)'!B4561</f>
        <v>S</v>
      </c>
      <c r="D4569" s="23" t="str">
        <f>'Raw data (base scenario)'!C4561</f>
        <v>I</v>
      </c>
      <c r="E4569" t="b">
        <f t="shared" si="434"/>
        <v>1</v>
      </c>
      <c r="F4569" t="b">
        <f t="shared" si="435"/>
        <v>1</v>
      </c>
      <c r="G4569" t="str">
        <f t="shared" si="436"/>
        <v>N/A</v>
      </c>
      <c r="K4569" s="28">
        <v>4555</v>
      </c>
      <c r="L4569" s="28" t="s">
        <v>3</v>
      </c>
      <c r="M4569" s="28" t="s">
        <v>3</v>
      </c>
      <c r="N4569" t="b">
        <f t="shared" si="431"/>
        <v>1</v>
      </c>
      <c r="O4569" t="b">
        <f t="shared" si="432"/>
        <v>1</v>
      </c>
      <c r="P4569" t="str">
        <f t="shared" si="433"/>
        <v>N/A</v>
      </c>
    </row>
    <row r="4570" spans="2:16" x14ac:dyDescent="0.25">
      <c r="B4570" s="23">
        <f>'Raw data (base scenario)'!A4562</f>
        <v>4556</v>
      </c>
      <c r="C4570" s="23" t="str">
        <f>'Raw data (base scenario)'!B4562</f>
        <v>S</v>
      </c>
      <c r="D4570" s="23" t="str">
        <f>'Raw data (base scenario)'!C4562</f>
        <v>S</v>
      </c>
      <c r="E4570" t="b">
        <f t="shared" si="434"/>
        <v>1</v>
      </c>
      <c r="F4570" t="b">
        <f t="shared" si="435"/>
        <v>1</v>
      </c>
      <c r="G4570" t="str">
        <f t="shared" si="436"/>
        <v>N/A</v>
      </c>
      <c r="K4570" s="28">
        <v>4556</v>
      </c>
      <c r="L4570" s="28" t="s">
        <v>1</v>
      </c>
      <c r="M4570" s="28" t="s">
        <v>3</v>
      </c>
      <c r="N4570" t="b">
        <f t="shared" si="431"/>
        <v>1</v>
      </c>
      <c r="O4570" t="b">
        <f t="shared" si="432"/>
        <v>1</v>
      </c>
      <c r="P4570" t="str">
        <f t="shared" si="433"/>
        <v>N/A</v>
      </c>
    </row>
    <row r="4571" spans="2:16" x14ac:dyDescent="0.25">
      <c r="B4571" s="23">
        <f>'Raw data (base scenario)'!A4563</f>
        <v>4557</v>
      </c>
      <c r="C4571" s="23" t="str">
        <f>'Raw data (base scenario)'!B4563</f>
        <v>H</v>
      </c>
      <c r="D4571" s="23" t="str">
        <f>'Raw data (base scenario)'!C4563</f>
        <v>S</v>
      </c>
      <c r="E4571" t="b">
        <f t="shared" si="434"/>
        <v>1</v>
      </c>
      <c r="F4571" t="b">
        <f t="shared" si="435"/>
        <v>1</v>
      </c>
      <c r="G4571" t="str">
        <f t="shared" si="436"/>
        <v>N/A</v>
      </c>
      <c r="K4571" s="28">
        <v>4557</v>
      </c>
      <c r="L4571" s="28" t="s">
        <v>3</v>
      </c>
      <c r="M4571" s="28" t="s">
        <v>1</v>
      </c>
      <c r="N4571" t="b">
        <f t="shared" si="431"/>
        <v>1</v>
      </c>
      <c r="O4571" t="b">
        <f t="shared" si="432"/>
        <v>1</v>
      </c>
      <c r="P4571" t="str">
        <f t="shared" si="433"/>
        <v>N/A</v>
      </c>
    </row>
    <row r="4572" spans="2:16" x14ac:dyDescent="0.25">
      <c r="B4572" s="23">
        <f>'Raw data (base scenario)'!A4564</f>
        <v>4558</v>
      </c>
      <c r="C4572" s="23" t="str">
        <f>'Raw data (base scenario)'!B4564</f>
        <v>S</v>
      </c>
      <c r="D4572" s="23" t="str">
        <f>'Raw data (base scenario)'!C4564</f>
        <v>H</v>
      </c>
      <c r="E4572" t="b">
        <f t="shared" si="434"/>
        <v>1</v>
      </c>
      <c r="F4572" t="b">
        <f t="shared" si="435"/>
        <v>1</v>
      </c>
      <c r="G4572" t="str">
        <f t="shared" si="436"/>
        <v>N/A</v>
      </c>
      <c r="K4572" s="28">
        <v>4558</v>
      </c>
      <c r="L4572" s="28" t="s">
        <v>2</v>
      </c>
      <c r="M4572" s="28" t="s">
        <v>2</v>
      </c>
      <c r="N4572" t="b">
        <f t="shared" si="431"/>
        <v>1</v>
      </c>
      <c r="O4572" t="b">
        <f t="shared" si="432"/>
        <v>1</v>
      </c>
      <c r="P4572" t="b">
        <f t="shared" si="433"/>
        <v>1</v>
      </c>
    </row>
    <row r="4573" spans="2:16" x14ac:dyDescent="0.25">
      <c r="B4573" s="23">
        <f>'Raw data (base scenario)'!A4565</f>
        <v>4559</v>
      </c>
      <c r="C4573" s="23" t="str">
        <f>'Raw data (base scenario)'!B4565</f>
        <v>D</v>
      </c>
      <c r="D4573" s="23" t="str">
        <f>'Raw data (base scenario)'!C4565</f>
        <v>D</v>
      </c>
      <c r="E4573" t="b">
        <f t="shared" si="434"/>
        <v>1</v>
      </c>
      <c r="F4573" t="b">
        <f t="shared" si="435"/>
        <v>1</v>
      </c>
      <c r="G4573" t="b">
        <f t="shared" si="436"/>
        <v>1</v>
      </c>
      <c r="K4573" s="28">
        <v>4559</v>
      </c>
      <c r="L4573" s="28" t="s">
        <v>2</v>
      </c>
      <c r="M4573" s="28" t="s">
        <v>2</v>
      </c>
      <c r="N4573" t="b">
        <f t="shared" si="431"/>
        <v>1</v>
      </c>
      <c r="O4573" t="b">
        <f t="shared" si="432"/>
        <v>1</v>
      </c>
      <c r="P4573" t="b">
        <f t="shared" si="433"/>
        <v>1</v>
      </c>
    </row>
    <row r="4574" spans="2:16" x14ac:dyDescent="0.25">
      <c r="B4574" s="23">
        <f>'Raw data (base scenario)'!A4566</f>
        <v>4560</v>
      </c>
      <c r="C4574" s="23" t="str">
        <f>'Raw data (base scenario)'!B4566</f>
        <v>D</v>
      </c>
      <c r="D4574" s="23" t="str">
        <f>'Raw data (base scenario)'!C4566</f>
        <v>D</v>
      </c>
      <c r="E4574" t="b">
        <f t="shared" si="434"/>
        <v>1</v>
      </c>
      <c r="F4574" t="b">
        <f t="shared" si="435"/>
        <v>1</v>
      </c>
      <c r="G4574" t="b">
        <f t="shared" si="436"/>
        <v>1</v>
      </c>
      <c r="K4574" s="28">
        <v>4560</v>
      </c>
      <c r="L4574" s="28" t="s">
        <v>2</v>
      </c>
      <c r="M4574" s="28" t="s">
        <v>2</v>
      </c>
      <c r="N4574" t="b">
        <f t="shared" si="431"/>
        <v>1</v>
      </c>
      <c r="O4574" t="b">
        <f t="shared" si="432"/>
        <v>1</v>
      </c>
      <c r="P4574" t="b">
        <f t="shared" si="433"/>
        <v>1</v>
      </c>
    </row>
    <row r="4575" spans="2:16" x14ac:dyDescent="0.25">
      <c r="B4575" s="23">
        <f>'Raw data (base scenario)'!A4567</f>
        <v>4561</v>
      </c>
      <c r="C4575" s="23" t="str">
        <f>'Raw data (base scenario)'!B4567</f>
        <v>D</v>
      </c>
      <c r="D4575" s="23" t="str">
        <f>'Raw data (base scenario)'!C4567</f>
        <v>D</v>
      </c>
      <c r="E4575" t="b">
        <f t="shared" si="434"/>
        <v>1</v>
      </c>
      <c r="F4575" t="b">
        <f t="shared" si="435"/>
        <v>1</v>
      </c>
      <c r="G4575" t="b">
        <f t="shared" si="436"/>
        <v>1</v>
      </c>
      <c r="K4575" s="28">
        <v>4561</v>
      </c>
      <c r="L4575" s="28" t="s">
        <v>2</v>
      </c>
      <c r="M4575" s="28" t="s">
        <v>2</v>
      </c>
      <c r="N4575" t="b">
        <f t="shared" si="431"/>
        <v>1</v>
      </c>
      <c r="O4575" t="b">
        <f t="shared" si="432"/>
        <v>1</v>
      </c>
      <c r="P4575" t="b">
        <f t="shared" si="433"/>
        <v>1</v>
      </c>
    </row>
    <row r="4576" spans="2:16" x14ac:dyDescent="0.25">
      <c r="B4576" s="23">
        <f>'Raw data (base scenario)'!A4568</f>
        <v>4562</v>
      </c>
      <c r="C4576" s="23" t="str">
        <f>'Raw data (base scenario)'!B4568</f>
        <v>D</v>
      </c>
      <c r="D4576" s="23" t="str">
        <f>'Raw data (base scenario)'!C4568</f>
        <v>D</v>
      </c>
      <c r="E4576" t="b">
        <f t="shared" si="434"/>
        <v>1</v>
      </c>
      <c r="F4576" t="b">
        <f t="shared" si="435"/>
        <v>1</v>
      </c>
      <c r="G4576" t="b">
        <f t="shared" si="436"/>
        <v>1</v>
      </c>
      <c r="K4576" s="28">
        <v>4562</v>
      </c>
      <c r="L4576" s="28" t="s">
        <v>3</v>
      </c>
      <c r="M4576" s="28" t="s">
        <v>1</v>
      </c>
      <c r="N4576" t="b">
        <f t="shared" si="431"/>
        <v>1</v>
      </c>
      <c r="O4576" t="b">
        <f t="shared" si="432"/>
        <v>1</v>
      </c>
      <c r="P4576" t="str">
        <f t="shared" si="433"/>
        <v>N/A</v>
      </c>
    </row>
    <row r="4577" spans="2:16" x14ac:dyDescent="0.25">
      <c r="B4577" s="23">
        <f>'Raw data (base scenario)'!A4569</f>
        <v>4563</v>
      </c>
      <c r="C4577" s="23" t="str">
        <f>'Raw data (base scenario)'!B4569</f>
        <v>S</v>
      </c>
      <c r="D4577" s="23" t="str">
        <f>'Raw data (base scenario)'!C4569</f>
        <v>H</v>
      </c>
      <c r="E4577" t="b">
        <f t="shared" si="434"/>
        <v>1</v>
      </c>
      <c r="F4577" t="b">
        <f t="shared" si="435"/>
        <v>1</v>
      </c>
      <c r="G4577" t="str">
        <f t="shared" si="436"/>
        <v>N/A</v>
      </c>
      <c r="K4577" s="28">
        <v>4563</v>
      </c>
      <c r="L4577" s="28" t="s">
        <v>2</v>
      </c>
      <c r="M4577" s="28" t="s">
        <v>2</v>
      </c>
      <c r="N4577" t="b">
        <f t="shared" si="431"/>
        <v>1</v>
      </c>
      <c r="O4577" t="b">
        <f t="shared" si="432"/>
        <v>1</v>
      </c>
      <c r="P4577" t="b">
        <f t="shared" si="433"/>
        <v>1</v>
      </c>
    </row>
    <row r="4578" spans="2:16" x14ac:dyDescent="0.25">
      <c r="B4578" s="23">
        <f>'Raw data (base scenario)'!A4570</f>
        <v>4564</v>
      </c>
      <c r="C4578" s="23" t="str">
        <f>'Raw data (base scenario)'!B4570</f>
        <v>D</v>
      </c>
      <c r="D4578" s="23" t="str">
        <f>'Raw data (base scenario)'!C4570</f>
        <v>D</v>
      </c>
      <c r="E4578" t="b">
        <f t="shared" si="434"/>
        <v>1</v>
      </c>
      <c r="F4578" t="b">
        <f t="shared" si="435"/>
        <v>1</v>
      </c>
      <c r="G4578" t="b">
        <f t="shared" si="436"/>
        <v>1</v>
      </c>
      <c r="K4578" s="28">
        <v>4564</v>
      </c>
      <c r="L4578" s="28" t="s">
        <v>18</v>
      </c>
      <c r="M4578" s="28" t="s">
        <v>18</v>
      </c>
      <c r="N4578" t="b">
        <f t="shared" si="431"/>
        <v>1</v>
      </c>
      <c r="O4578" t="b">
        <f t="shared" si="432"/>
        <v>1</v>
      </c>
      <c r="P4578" t="str">
        <f t="shared" si="433"/>
        <v>N/A</v>
      </c>
    </row>
    <row r="4579" spans="2:16" x14ac:dyDescent="0.25">
      <c r="B4579" s="23">
        <f>'Raw data (base scenario)'!A4571</f>
        <v>4565</v>
      </c>
      <c r="C4579" s="23" t="str">
        <f>'Raw data (base scenario)'!B4571</f>
        <v>I</v>
      </c>
      <c r="D4579" s="23" t="str">
        <f>'Raw data (base scenario)'!C4571</f>
        <v>I</v>
      </c>
      <c r="E4579" t="b">
        <f t="shared" si="434"/>
        <v>1</v>
      </c>
      <c r="F4579" t="b">
        <f t="shared" si="435"/>
        <v>1</v>
      </c>
      <c r="G4579" t="str">
        <f t="shared" si="436"/>
        <v>N/A</v>
      </c>
      <c r="K4579" s="28">
        <v>4565</v>
      </c>
      <c r="L4579" s="28" t="s">
        <v>1</v>
      </c>
      <c r="M4579" s="28" t="s">
        <v>3</v>
      </c>
      <c r="N4579" t="b">
        <f t="shared" si="431"/>
        <v>1</v>
      </c>
      <c r="O4579" t="b">
        <f t="shared" si="432"/>
        <v>1</v>
      </c>
      <c r="P4579" t="str">
        <f t="shared" si="433"/>
        <v>N/A</v>
      </c>
    </row>
    <row r="4580" spans="2:16" x14ac:dyDescent="0.25">
      <c r="B4580" s="23">
        <f>'Raw data (base scenario)'!A4572</f>
        <v>4566</v>
      </c>
      <c r="C4580" s="23" t="str">
        <f>'Raw data (base scenario)'!B4572</f>
        <v>H</v>
      </c>
      <c r="D4580" s="23" t="str">
        <f>'Raw data (base scenario)'!C4572</f>
        <v>S</v>
      </c>
      <c r="E4580" t="b">
        <f t="shared" si="434"/>
        <v>1</v>
      </c>
      <c r="F4580" t="b">
        <f t="shared" si="435"/>
        <v>1</v>
      </c>
      <c r="G4580" t="str">
        <f t="shared" si="436"/>
        <v>N/A</v>
      </c>
      <c r="K4580" s="28">
        <v>4566</v>
      </c>
      <c r="L4580" s="28" t="s">
        <v>3</v>
      </c>
      <c r="M4580" s="28" t="s">
        <v>18</v>
      </c>
      <c r="N4580" t="b">
        <f t="shared" si="431"/>
        <v>1</v>
      </c>
      <c r="O4580" t="b">
        <f t="shared" si="432"/>
        <v>1</v>
      </c>
      <c r="P4580" t="str">
        <f t="shared" si="433"/>
        <v>N/A</v>
      </c>
    </row>
    <row r="4581" spans="2:16" x14ac:dyDescent="0.25">
      <c r="B4581" s="23">
        <f>'Raw data (base scenario)'!A4573</f>
        <v>4567</v>
      </c>
      <c r="C4581" s="23" t="str">
        <f>'Raw data (base scenario)'!B4573</f>
        <v>S</v>
      </c>
      <c r="D4581" s="23" t="str">
        <f>'Raw data (base scenario)'!C4573</f>
        <v>I</v>
      </c>
      <c r="E4581" t="b">
        <f t="shared" si="434"/>
        <v>1</v>
      </c>
      <c r="F4581" t="b">
        <f t="shared" si="435"/>
        <v>1</v>
      </c>
      <c r="G4581" t="str">
        <f t="shared" si="436"/>
        <v>N/A</v>
      </c>
      <c r="K4581" s="28">
        <v>4567</v>
      </c>
      <c r="L4581" s="28" t="s">
        <v>1</v>
      </c>
      <c r="M4581" s="28" t="s">
        <v>1</v>
      </c>
      <c r="N4581" t="b">
        <f t="shared" si="431"/>
        <v>1</v>
      </c>
      <c r="O4581" t="b">
        <f t="shared" si="432"/>
        <v>1</v>
      </c>
      <c r="P4581" t="str">
        <f t="shared" si="433"/>
        <v>N/A</v>
      </c>
    </row>
    <row r="4582" spans="2:16" x14ac:dyDescent="0.25">
      <c r="B4582" s="23">
        <f>'Raw data (base scenario)'!A4574</f>
        <v>4568</v>
      </c>
      <c r="C4582" s="23" t="str">
        <f>'Raw data (base scenario)'!B4574</f>
        <v>H</v>
      </c>
      <c r="D4582" s="23" t="str">
        <f>'Raw data (base scenario)'!C4574</f>
        <v>H</v>
      </c>
      <c r="E4582" t="b">
        <f t="shared" si="434"/>
        <v>1</v>
      </c>
      <c r="F4582" t="b">
        <f t="shared" si="435"/>
        <v>1</v>
      </c>
      <c r="G4582" t="str">
        <f t="shared" si="436"/>
        <v>N/A</v>
      </c>
      <c r="K4582" s="28">
        <v>4568</v>
      </c>
      <c r="L4582" s="28" t="s">
        <v>2</v>
      </c>
      <c r="M4582" s="28" t="s">
        <v>2</v>
      </c>
      <c r="N4582" t="b">
        <f t="shared" si="431"/>
        <v>1</v>
      </c>
      <c r="O4582" t="b">
        <f t="shared" si="432"/>
        <v>1</v>
      </c>
      <c r="P4582" t="b">
        <f t="shared" si="433"/>
        <v>1</v>
      </c>
    </row>
    <row r="4583" spans="2:16" x14ac:dyDescent="0.25">
      <c r="B4583" s="23">
        <f>'Raw data (base scenario)'!A4575</f>
        <v>4569</v>
      </c>
      <c r="C4583" s="23" t="str">
        <f>'Raw data (base scenario)'!B4575</f>
        <v>D</v>
      </c>
      <c r="D4583" s="23" t="str">
        <f>'Raw data (base scenario)'!C4575</f>
        <v>D</v>
      </c>
      <c r="E4583" t="b">
        <f t="shared" si="434"/>
        <v>1</v>
      </c>
      <c r="F4583" t="b">
        <f t="shared" si="435"/>
        <v>1</v>
      </c>
      <c r="G4583" t="b">
        <f t="shared" si="436"/>
        <v>1</v>
      </c>
      <c r="K4583" s="28">
        <v>4569</v>
      </c>
      <c r="L4583" s="28" t="s">
        <v>1</v>
      </c>
      <c r="M4583" s="28" t="s">
        <v>1</v>
      </c>
      <c r="N4583" t="b">
        <f t="shared" si="431"/>
        <v>1</v>
      </c>
      <c r="O4583" t="b">
        <f t="shared" si="432"/>
        <v>1</v>
      </c>
      <c r="P4583" t="str">
        <f t="shared" si="433"/>
        <v>N/A</v>
      </c>
    </row>
    <row r="4584" spans="2:16" x14ac:dyDescent="0.25">
      <c r="B4584" s="23">
        <f>'Raw data (base scenario)'!A4576</f>
        <v>4570</v>
      </c>
      <c r="C4584" s="23" t="str">
        <f>'Raw data (base scenario)'!B4576</f>
        <v>H</v>
      </c>
      <c r="D4584" s="23" t="str">
        <f>'Raw data (base scenario)'!C4576</f>
        <v>H</v>
      </c>
      <c r="E4584" t="b">
        <f t="shared" si="434"/>
        <v>1</v>
      </c>
      <c r="F4584" t="b">
        <f t="shared" si="435"/>
        <v>1</v>
      </c>
      <c r="G4584" t="str">
        <f t="shared" si="436"/>
        <v>N/A</v>
      </c>
      <c r="K4584" s="28">
        <v>4570</v>
      </c>
      <c r="L4584" s="28" t="s">
        <v>18</v>
      </c>
      <c r="M4584" s="28" t="s">
        <v>3</v>
      </c>
      <c r="N4584" t="b">
        <f t="shared" si="431"/>
        <v>1</v>
      </c>
      <c r="O4584" t="b">
        <f t="shared" si="432"/>
        <v>1</v>
      </c>
      <c r="P4584" t="str">
        <f t="shared" si="433"/>
        <v>N/A</v>
      </c>
    </row>
    <row r="4585" spans="2:16" x14ac:dyDescent="0.25">
      <c r="B4585" s="23">
        <f>'Raw data (base scenario)'!A4577</f>
        <v>4571</v>
      </c>
      <c r="C4585" s="23" t="str">
        <f>'Raw data (base scenario)'!B4577</f>
        <v>I</v>
      </c>
      <c r="D4585" s="23" t="str">
        <f>'Raw data (base scenario)'!C4577</f>
        <v>S</v>
      </c>
      <c r="E4585" t="b">
        <f t="shared" si="434"/>
        <v>1</v>
      </c>
      <c r="F4585" t="b">
        <f t="shared" si="435"/>
        <v>1</v>
      </c>
      <c r="G4585" t="str">
        <f t="shared" si="436"/>
        <v>N/A</v>
      </c>
      <c r="K4585" s="28">
        <v>4571</v>
      </c>
      <c r="L4585" s="28" t="s">
        <v>18</v>
      </c>
      <c r="M4585" s="28" t="s">
        <v>18</v>
      </c>
      <c r="N4585" t="b">
        <f t="shared" si="431"/>
        <v>1</v>
      </c>
      <c r="O4585" t="b">
        <f t="shared" si="432"/>
        <v>1</v>
      </c>
      <c r="P4585" t="str">
        <f t="shared" si="433"/>
        <v>N/A</v>
      </c>
    </row>
    <row r="4586" spans="2:16" x14ac:dyDescent="0.25">
      <c r="B4586" s="23">
        <f>'Raw data (base scenario)'!A4578</f>
        <v>4572</v>
      </c>
      <c r="C4586" s="23" t="str">
        <f>'Raw data (base scenario)'!B4578</f>
        <v>I</v>
      </c>
      <c r="D4586" s="23" t="str">
        <f>'Raw data (base scenario)'!C4578</f>
        <v>I</v>
      </c>
      <c r="E4586" t="b">
        <f t="shared" si="434"/>
        <v>1</v>
      </c>
      <c r="F4586" t="b">
        <f t="shared" si="435"/>
        <v>1</v>
      </c>
      <c r="G4586" t="str">
        <f t="shared" si="436"/>
        <v>N/A</v>
      </c>
      <c r="K4586" s="28">
        <v>4572</v>
      </c>
      <c r="L4586" s="28" t="s">
        <v>1</v>
      </c>
      <c r="M4586" s="28" t="s">
        <v>1</v>
      </c>
      <c r="N4586" t="b">
        <f t="shared" si="431"/>
        <v>1</v>
      </c>
      <c r="O4586" t="b">
        <f t="shared" si="432"/>
        <v>1</v>
      </c>
      <c r="P4586" t="str">
        <f t="shared" si="433"/>
        <v>N/A</v>
      </c>
    </row>
    <row r="4587" spans="2:16" x14ac:dyDescent="0.25">
      <c r="B4587" s="23">
        <f>'Raw data (base scenario)'!A4579</f>
        <v>4573</v>
      </c>
      <c r="C4587" s="23" t="str">
        <f>'Raw data (base scenario)'!B4579</f>
        <v>H</v>
      </c>
      <c r="D4587" s="23" t="str">
        <f>'Raw data (base scenario)'!C4579</f>
        <v>H</v>
      </c>
      <c r="E4587" t="b">
        <f t="shared" si="434"/>
        <v>1</v>
      </c>
      <c r="F4587" t="b">
        <f t="shared" si="435"/>
        <v>1</v>
      </c>
      <c r="G4587" t="str">
        <f t="shared" si="436"/>
        <v>N/A</v>
      </c>
      <c r="K4587" s="28">
        <v>4573</v>
      </c>
      <c r="L4587" s="28" t="s">
        <v>3</v>
      </c>
      <c r="M4587" s="28" t="s">
        <v>1</v>
      </c>
      <c r="N4587" t="b">
        <f t="shared" si="431"/>
        <v>1</v>
      </c>
      <c r="O4587" t="b">
        <f t="shared" si="432"/>
        <v>1</v>
      </c>
      <c r="P4587" t="str">
        <f t="shared" si="433"/>
        <v>N/A</v>
      </c>
    </row>
    <row r="4588" spans="2:16" x14ac:dyDescent="0.25">
      <c r="B4588" s="23">
        <f>'Raw data (base scenario)'!A4580</f>
        <v>4574</v>
      </c>
      <c r="C4588" s="23" t="str">
        <f>'Raw data (base scenario)'!B4580</f>
        <v>S</v>
      </c>
      <c r="D4588" s="23" t="str">
        <f>'Raw data (base scenario)'!C4580</f>
        <v>H</v>
      </c>
      <c r="E4588" t="b">
        <f t="shared" si="434"/>
        <v>1</v>
      </c>
      <c r="F4588" t="b">
        <f t="shared" si="435"/>
        <v>1</v>
      </c>
      <c r="G4588" t="str">
        <f t="shared" si="436"/>
        <v>N/A</v>
      </c>
      <c r="K4588" s="28">
        <v>4574</v>
      </c>
      <c r="L4588" s="28" t="s">
        <v>2</v>
      </c>
      <c r="M4588" s="28" t="s">
        <v>2</v>
      </c>
      <c r="N4588" t="b">
        <f t="shared" si="431"/>
        <v>1</v>
      </c>
      <c r="O4588" t="b">
        <f t="shared" si="432"/>
        <v>1</v>
      </c>
      <c r="P4588" t="b">
        <f t="shared" si="433"/>
        <v>1</v>
      </c>
    </row>
    <row r="4589" spans="2:16" x14ac:dyDescent="0.25">
      <c r="B4589" s="23">
        <f>'Raw data (base scenario)'!A4581</f>
        <v>4575</v>
      </c>
      <c r="C4589" s="23" t="str">
        <f>'Raw data (base scenario)'!B4581</f>
        <v>D</v>
      </c>
      <c r="D4589" s="23" t="str">
        <f>'Raw data (base scenario)'!C4581</f>
        <v>D</v>
      </c>
      <c r="E4589" t="b">
        <f t="shared" si="434"/>
        <v>1</v>
      </c>
      <c r="F4589" t="b">
        <f t="shared" si="435"/>
        <v>1</v>
      </c>
      <c r="G4589" t="b">
        <f t="shared" si="436"/>
        <v>1</v>
      </c>
      <c r="K4589" s="28">
        <v>4575</v>
      </c>
      <c r="L4589" s="28" t="s">
        <v>3</v>
      </c>
      <c r="M4589" s="28" t="s">
        <v>3</v>
      </c>
      <c r="N4589" t="b">
        <f t="shared" si="431"/>
        <v>1</v>
      </c>
      <c r="O4589" t="b">
        <f t="shared" si="432"/>
        <v>1</v>
      </c>
      <c r="P4589" t="str">
        <f t="shared" si="433"/>
        <v>N/A</v>
      </c>
    </row>
    <row r="4590" spans="2:16" x14ac:dyDescent="0.25">
      <c r="B4590" s="23">
        <f>'Raw data (base scenario)'!A4582</f>
        <v>4576</v>
      </c>
      <c r="C4590" s="23" t="str">
        <f>'Raw data (base scenario)'!B4582</f>
        <v>S</v>
      </c>
      <c r="D4590" s="23" t="str">
        <f>'Raw data (base scenario)'!C4582</f>
        <v>S</v>
      </c>
      <c r="E4590" t="b">
        <f t="shared" si="434"/>
        <v>1</v>
      </c>
      <c r="F4590" t="b">
        <f t="shared" si="435"/>
        <v>1</v>
      </c>
      <c r="G4590" t="str">
        <f t="shared" si="436"/>
        <v>N/A</v>
      </c>
      <c r="K4590" s="28">
        <v>4576</v>
      </c>
      <c r="L4590" s="28" t="s">
        <v>3</v>
      </c>
      <c r="M4590" s="28" t="s">
        <v>1</v>
      </c>
      <c r="N4590" t="b">
        <f t="shared" si="431"/>
        <v>1</v>
      </c>
      <c r="O4590" t="b">
        <f t="shared" si="432"/>
        <v>1</v>
      </c>
      <c r="P4590" t="str">
        <f t="shared" si="433"/>
        <v>N/A</v>
      </c>
    </row>
    <row r="4591" spans="2:16" x14ac:dyDescent="0.25">
      <c r="B4591" s="23">
        <f>'Raw data (base scenario)'!A4583</f>
        <v>4577</v>
      </c>
      <c r="C4591" s="23" t="str">
        <f>'Raw data (base scenario)'!B4583</f>
        <v>S</v>
      </c>
      <c r="D4591" s="23" t="str">
        <f>'Raw data (base scenario)'!C4583</f>
        <v>H</v>
      </c>
      <c r="E4591" t="b">
        <f t="shared" si="434"/>
        <v>1</v>
      </c>
      <c r="F4591" t="b">
        <f t="shared" si="435"/>
        <v>1</v>
      </c>
      <c r="G4591" t="str">
        <f t="shared" si="436"/>
        <v>N/A</v>
      </c>
      <c r="K4591" s="28">
        <v>4577</v>
      </c>
      <c r="L4591" s="28" t="s">
        <v>2</v>
      </c>
      <c r="M4591" s="28" t="s">
        <v>2</v>
      </c>
      <c r="N4591" t="b">
        <f t="shared" si="431"/>
        <v>1</v>
      </c>
      <c r="O4591" t="b">
        <f t="shared" si="432"/>
        <v>1</v>
      </c>
      <c r="P4591" t="b">
        <f t="shared" si="433"/>
        <v>1</v>
      </c>
    </row>
    <row r="4592" spans="2:16" x14ac:dyDescent="0.25">
      <c r="B4592" s="23">
        <f>'Raw data (base scenario)'!A4584</f>
        <v>4578</v>
      </c>
      <c r="C4592" s="23" t="str">
        <f>'Raw data (base scenario)'!B4584</f>
        <v>D</v>
      </c>
      <c r="D4592" s="23" t="str">
        <f>'Raw data (base scenario)'!C4584</f>
        <v>D</v>
      </c>
      <c r="E4592" t="b">
        <f t="shared" si="434"/>
        <v>1</v>
      </c>
      <c r="F4592" t="b">
        <f t="shared" si="435"/>
        <v>1</v>
      </c>
      <c r="G4592" t="b">
        <f t="shared" si="436"/>
        <v>1</v>
      </c>
      <c r="K4592" s="28">
        <v>4578</v>
      </c>
      <c r="L4592" s="28" t="s">
        <v>1</v>
      </c>
      <c r="M4592" s="28" t="s">
        <v>1</v>
      </c>
      <c r="N4592" t="b">
        <f t="shared" si="431"/>
        <v>1</v>
      </c>
      <c r="O4592" t="b">
        <f t="shared" si="432"/>
        <v>1</v>
      </c>
      <c r="P4592" t="str">
        <f t="shared" si="433"/>
        <v>N/A</v>
      </c>
    </row>
    <row r="4593" spans="2:16" x14ac:dyDescent="0.25">
      <c r="B4593" s="23">
        <f>'Raw data (base scenario)'!A4585</f>
        <v>4579</v>
      </c>
      <c r="C4593" s="23" t="str">
        <f>'Raw data (base scenario)'!B4585</f>
        <v>H</v>
      </c>
      <c r="D4593" s="23" t="str">
        <f>'Raw data (base scenario)'!C4585</f>
        <v>H</v>
      </c>
      <c r="E4593" t="b">
        <f t="shared" si="434"/>
        <v>1</v>
      </c>
      <c r="F4593" t="b">
        <f t="shared" si="435"/>
        <v>1</v>
      </c>
      <c r="G4593" t="str">
        <f t="shared" si="436"/>
        <v>N/A</v>
      </c>
      <c r="K4593" s="28">
        <v>4579</v>
      </c>
      <c r="L4593" s="28" t="s">
        <v>18</v>
      </c>
      <c r="M4593" s="28" t="s">
        <v>2</v>
      </c>
      <c r="N4593" t="b">
        <f t="shared" si="431"/>
        <v>1</v>
      </c>
      <c r="O4593" t="b">
        <f t="shared" si="432"/>
        <v>1</v>
      </c>
      <c r="P4593" t="str">
        <f t="shared" si="433"/>
        <v>N/A</v>
      </c>
    </row>
    <row r="4594" spans="2:16" x14ac:dyDescent="0.25">
      <c r="B4594" s="23">
        <f>'Raw data (base scenario)'!A4586</f>
        <v>4580</v>
      </c>
      <c r="C4594" s="23" t="str">
        <f>'Raw data (base scenario)'!B4586</f>
        <v>I</v>
      </c>
      <c r="D4594" s="23" t="str">
        <f>'Raw data (base scenario)'!C4586</f>
        <v>D</v>
      </c>
      <c r="E4594" t="b">
        <f t="shared" si="434"/>
        <v>1</v>
      </c>
      <c r="F4594" t="b">
        <f t="shared" si="435"/>
        <v>1</v>
      </c>
      <c r="G4594" t="str">
        <f t="shared" si="436"/>
        <v>N/A</v>
      </c>
      <c r="K4594" s="28">
        <v>4580</v>
      </c>
      <c r="L4594" s="28" t="s">
        <v>1</v>
      </c>
      <c r="M4594" s="28" t="s">
        <v>3</v>
      </c>
      <c r="N4594" t="b">
        <f t="shared" si="431"/>
        <v>1</v>
      </c>
      <c r="O4594" t="b">
        <f t="shared" si="432"/>
        <v>1</v>
      </c>
      <c r="P4594" t="str">
        <f t="shared" si="433"/>
        <v>N/A</v>
      </c>
    </row>
    <row r="4595" spans="2:16" x14ac:dyDescent="0.25">
      <c r="B4595" s="23">
        <f>'Raw data (base scenario)'!A4587</f>
        <v>4581</v>
      </c>
      <c r="C4595" s="23" t="str">
        <f>'Raw data (base scenario)'!B4587</f>
        <v>H</v>
      </c>
      <c r="D4595" s="23" t="str">
        <f>'Raw data (base scenario)'!C4587</f>
        <v>S</v>
      </c>
      <c r="E4595" t="b">
        <f t="shared" si="434"/>
        <v>1</v>
      </c>
      <c r="F4595" t="b">
        <f t="shared" si="435"/>
        <v>1</v>
      </c>
      <c r="G4595" t="str">
        <f t="shared" si="436"/>
        <v>N/A</v>
      </c>
      <c r="K4595" s="28">
        <v>4581</v>
      </c>
      <c r="L4595" s="28" t="s">
        <v>2</v>
      </c>
      <c r="M4595" s="28" t="s">
        <v>2</v>
      </c>
      <c r="N4595" t="b">
        <f t="shared" si="431"/>
        <v>1</v>
      </c>
      <c r="O4595" t="b">
        <f t="shared" si="432"/>
        <v>1</v>
      </c>
      <c r="P4595" t="b">
        <f t="shared" si="433"/>
        <v>1</v>
      </c>
    </row>
    <row r="4596" spans="2:16" x14ac:dyDescent="0.25">
      <c r="B4596" s="23">
        <f>'Raw data (base scenario)'!A4588</f>
        <v>4582</v>
      </c>
      <c r="C4596" s="23" t="str">
        <f>'Raw data (base scenario)'!B4588</f>
        <v>D</v>
      </c>
      <c r="D4596" s="23" t="str">
        <f>'Raw data (base scenario)'!C4588</f>
        <v>D</v>
      </c>
      <c r="E4596" t="b">
        <f t="shared" si="434"/>
        <v>1</v>
      </c>
      <c r="F4596" t="b">
        <f t="shared" si="435"/>
        <v>1</v>
      </c>
      <c r="G4596" t="b">
        <f t="shared" si="436"/>
        <v>1</v>
      </c>
      <c r="K4596" s="28">
        <v>4582</v>
      </c>
      <c r="L4596" s="28" t="s">
        <v>2</v>
      </c>
      <c r="M4596" s="28" t="s">
        <v>2</v>
      </c>
      <c r="N4596" t="b">
        <f t="shared" si="431"/>
        <v>1</v>
      </c>
      <c r="O4596" t="b">
        <f t="shared" si="432"/>
        <v>1</v>
      </c>
      <c r="P4596" t="b">
        <f t="shared" si="433"/>
        <v>1</v>
      </c>
    </row>
    <row r="4597" spans="2:16" x14ac:dyDescent="0.25">
      <c r="B4597" s="23">
        <f>'Raw data (base scenario)'!A4589</f>
        <v>4583</v>
      </c>
      <c r="C4597" s="23" t="str">
        <f>'Raw data (base scenario)'!B4589</f>
        <v>D</v>
      </c>
      <c r="D4597" s="23" t="str">
        <f>'Raw data (base scenario)'!C4589</f>
        <v>D</v>
      </c>
      <c r="E4597" t="b">
        <f t="shared" si="434"/>
        <v>1</v>
      </c>
      <c r="F4597" t="b">
        <f t="shared" si="435"/>
        <v>1</v>
      </c>
      <c r="G4597" t="b">
        <f t="shared" si="436"/>
        <v>1</v>
      </c>
      <c r="K4597" s="28">
        <v>4583</v>
      </c>
      <c r="L4597" s="28" t="s">
        <v>2</v>
      </c>
      <c r="M4597" s="28" t="s">
        <v>2</v>
      </c>
      <c r="N4597" t="b">
        <f t="shared" ref="N4597:N4660" si="437">OR(L4597=$A$4,L4597=$A$5,L4597=$A$6,L4597=$A$7)</f>
        <v>1</v>
      </c>
      <c r="O4597" t="b">
        <f t="shared" ref="O4597:O4660" si="438">OR(M4597=$A$4,M4597=$A$5,M4597=$A$6,M4597=$A$7)</f>
        <v>1</v>
      </c>
      <c r="P4597" t="b">
        <f t="shared" ref="P4597:P4660" si="439">IF(L4597="D",M4597="D","N/A")</f>
        <v>1</v>
      </c>
    </row>
    <row r="4598" spans="2:16" x14ac:dyDescent="0.25">
      <c r="B4598" s="23">
        <f>'Raw data (base scenario)'!A4590</f>
        <v>4584</v>
      </c>
      <c r="C4598" s="23" t="str">
        <f>'Raw data (base scenario)'!B4590</f>
        <v>D</v>
      </c>
      <c r="D4598" s="23" t="str">
        <f>'Raw data (base scenario)'!C4590</f>
        <v>D</v>
      </c>
      <c r="E4598" t="b">
        <f t="shared" si="434"/>
        <v>1</v>
      </c>
      <c r="F4598" t="b">
        <f t="shared" si="435"/>
        <v>1</v>
      </c>
      <c r="G4598" t="b">
        <f t="shared" si="436"/>
        <v>1</v>
      </c>
      <c r="K4598" s="28">
        <v>4584</v>
      </c>
      <c r="L4598" s="28" t="s">
        <v>18</v>
      </c>
      <c r="M4598" s="28" t="s">
        <v>18</v>
      </c>
      <c r="N4598" t="b">
        <f t="shared" si="437"/>
        <v>1</v>
      </c>
      <c r="O4598" t="b">
        <f t="shared" si="438"/>
        <v>1</v>
      </c>
      <c r="P4598" t="str">
        <f t="shared" si="439"/>
        <v>N/A</v>
      </c>
    </row>
    <row r="4599" spans="2:16" x14ac:dyDescent="0.25">
      <c r="B4599" s="23">
        <f>'Raw data (base scenario)'!A4591</f>
        <v>4585</v>
      </c>
      <c r="C4599" s="23" t="str">
        <f>'Raw data (base scenario)'!B4591</f>
        <v>I</v>
      </c>
      <c r="D4599" s="23" t="str">
        <f>'Raw data (base scenario)'!C4591</f>
        <v>I</v>
      </c>
      <c r="E4599" t="b">
        <f t="shared" si="434"/>
        <v>1</v>
      </c>
      <c r="F4599" t="b">
        <f t="shared" si="435"/>
        <v>1</v>
      </c>
      <c r="G4599" t="str">
        <f t="shared" si="436"/>
        <v>N/A</v>
      </c>
      <c r="K4599" s="28">
        <v>4585</v>
      </c>
      <c r="L4599" s="28" t="s">
        <v>3</v>
      </c>
      <c r="M4599" s="28" t="s">
        <v>1</v>
      </c>
      <c r="N4599" t="b">
        <f t="shared" si="437"/>
        <v>1</v>
      </c>
      <c r="O4599" t="b">
        <f t="shared" si="438"/>
        <v>1</v>
      </c>
      <c r="P4599" t="str">
        <f t="shared" si="439"/>
        <v>N/A</v>
      </c>
    </row>
    <row r="4600" spans="2:16" x14ac:dyDescent="0.25">
      <c r="B4600" s="23">
        <f>'Raw data (base scenario)'!A4592</f>
        <v>4586</v>
      </c>
      <c r="C4600" s="23" t="str">
        <f>'Raw data (base scenario)'!B4592</f>
        <v>S</v>
      </c>
      <c r="D4600" s="23" t="str">
        <f>'Raw data (base scenario)'!C4592</f>
        <v>H</v>
      </c>
      <c r="E4600" t="b">
        <f t="shared" si="434"/>
        <v>1</v>
      </c>
      <c r="F4600" t="b">
        <f t="shared" si="435"/>
        <v>1</v>
      </c>
      <c r="G4600" t="str">
        <f t="shared" si="436"/>
        <v>N/A</v>
      </c>
      <c r="K4600" s="28">
        <v>4586</v>
      </c>
      <c r="L4600" s="28" t="s">
        <v>3</v>
      </c>
      <c r="M4600" s="28" t="s">
        <v>1</v>
      </c>
      <c r="N4600" t="b">
        <f t="shared" si="437"/>
        <v>1</v>
      </c>
      <c r="O4600" t="b">
        <f t="shared" si="438"/>
        <v>1</v>
      </c>
      <c r="P4600" t="str">
        <f t="shared" si="439"/>
        <v>N/A</v>
      </c>
    </row>
    <row r="4601" spans="2:16" x14ac:dyDescent="0.25">
      <c r="B4601" s="23">
        <f>'Raw data (base scenario)'!A4593</f>
        <v>4587</v>
      </c>
      <c r="C4601" s="23" t="str">
        <f>'Raw data (base scenario)'!B4593</f>
        <v>S</v>
      </c>
      <c r="D4601" s="23" t="str">
        <f>'Raw data (base scenario)'!C4593</f>
        <v>H</v>
      </c>
      <c r="E4601" t="b">
        <f t="shared" si="434"/>
        <v>1</v>
      </c>
      <c r="F4601" t="b">
        <f t="shared" si="435"/>
        <v>1</v>
      </c>
      <c r="G4601" t="str">
        <f t="shared" si="436"/>
        <v>N/A</v>
      </c>
      <c r="K4601" s="28">
        <v>4587</v>
      </c>
      <c r="L4601" s="28" t="s">
        <v>2</v>
      </c>
      <c r="M4601" s="28" t="s">
        <v>2</v>
      </c>
      <c r="N4601" t="b">
        <f t="shared" si="437"/>
        <v>1</v>
      </c>
      <c r="O4601" t="b">
        <f t="shared" si="438"/>
        <v>1</v>
      </c>
      <c r="P4601" t="b">
        <f t="shared" si="439"/>
        <v>1</v>
      </c>
    </row>
    <row r="4602" spans="2:16" x14ac:dyDescent="0.25">
      <c r="B4602" s="23">
        <f>'Raw data (base scenario)'!A4594</f>
        <v>4588</v>
      </c>
      <c r="C4602" s="23" t="str">
        <f>'Raw data (base scenario)'!B4594</f>
        <v>D</v>
      </c>
      <c r="D4602" s="23" t="str">
        <f>'Raw data (base scenario)'!C4594</f>
        <v>D</v>
      </c>
      <c r="E4602" t="b">
        <f t="shared" si="434"/>
        <v>1</v>
      </c>
      <c r="F4602" t="b">
        <f t="shared" si="435"/>
        <v>1</v>
      </c>
      <c r="G4602" t="b">
        <f t="shared" si="436"/>
        <v>1</v>
      </c>
      <c r="K4602" s="28">
        <v>4588</v>
      </c>
      <c r="L4602" s="28" t="s">
        <v>3</v>
      </c>
      <c r="M4602" s="28" t="s">
        <v>3</v>
      </c>
      <c r="N4602" t="b">
        <f t="shared" si="437"/>
        <v>1</v>
      </c>
      <c r="O4602" t="b">
        <f t="shared" si="438"/>
        <v>1</v>
      </c>
      <c r="P4602" t="str">
        <f t="shared" si="439"/>
        <v>N/A</v>
      </c>
    </row>
    <row r="4603" spans="2:16" x14ac:dyDescent="0.25">
      <c r="B4603" s="23">
        <f>'Raw data (base scenario)'!A4595</f>
        <v>4589</v>
      </c>
      <c r="C4603" s="23" t="str">
        <f>'Raw data (base scenario)'!B4595</f>
        <v>S</v>
      </c>
      <c r="D4603" s="23" t="str">
        <f>'Raw data (base scenario)'!C4595</f>
        <v>S</v>
      </c>
      <c r="E4603" t="b">
        <f t="shared" si="434"/>
        <v>1</v>
      </c>
      <c r="F4603" t="b">
        <f t="shared" si="435"/>
        <v>1</v>
      </c>
      <c r="G4603" t="str">
        <f t="shared" si="436"/>
        <v>N/A</v>
      </c>
      <c r="K4603" s="28">
        <v>4589</v>
      </c>
      <c r="L4603" s="28" t="s">
        <v>2</v>
      </c>
      <c r="M4603" s="28" t="s">
        <v>2</v>
      </c>
      <c r="N4603" t="b">
        <f t="shared" si="437"/>
        <v>1</v>
      </c>
      <c r="O4603" t="b">
        <f t="shared" si="438"/>
        <v>1</v>
      </c>
      <c r="P4603" t="b">
        <f t="shared" si="439"/>
        <v>1</v>
      </c>
    </row>
    <row r="4604" spans="2:16" x14ac:dyDescent="0.25">
      <c r="B4604" s="23">
        <f>'Raw data (base scenario)'!A4596</f>
        <v>4590</v>
      </c>
      <c r="C4604" s="23" t="str">
        <f>'Raw data (base scenario)'!B4596</f>
        <v>D</v>
      </c>
      <c r="D4604" s="23" t="str">
        <f>'Raw data (base scenario)'!C4596</f>
        <v>D</v>
      </c>
      <c r="E4604" t="b">
        <f t="shared" si="434"/>
        <v>1</v>
      </c>
      <c r="F4604" t="b">
        <f t="shared" si="435"/>
        <v>1</v>
      </c>
      <c r="G4604" t="b">
        <f t="shared" si="436"/>
        <v>1</v>
      </c>
      <c r="K4604" s="28">
        <v>4590</v>
      </c>
      <c r="L4604" s="28" t="s">
        <v>2</v>
      </c>
      <c r="M4604" s="28" t="s">
        <v>2</v>
      </c>
      <c r="N4604" t="b">
        <f t="shared" si="437"/>
        <v>1</v>
      </c>
      <c r="O4604" t="b">
        <f t="shared" si="438"/>
        <v>1</v>
      </c>
      <c r="P4604" t="b">
        <f t="shared" si="439"/>
        <v>1</v>
      </c>
    </row>
    <row r="4605" spans="2:16" x14ac:dyDescent="0.25">
      <c r="B4605" s="23">
        <f>'Raw data (base scenario)'!A4597</f>
        <v>4591</v>
      </c>
      <c r="C4605" s="23" t="str">
        <f>'Raw data (base scenario)'!B4597</f>
        <v>D</v>
      </c>
      <c r="D4605" s="23" t="str">
        <f>'Raw data (base scenario)'!C4597</f>
        <v>D</v>
      </c>
      <c r="E4605" t="b">
        <f t="shared" si="434"/>
        <v>1</v>
      </c>
      <c r="F4605" t="b">
        <f t="shared" si="435"/>
        <v>1</v>
      </c>
      <c r="G4605" t="b">
        <f t="shared" si="436"/>
        <v>1</v>
      </c>
      <c r="K4605" s="28">
        <v>4591</v>
      </c>
      <c r="L4605" s="28" t="s">
        <v>2</v>
      </c>
      <c r="M4605" s="28" t="s">
        <v>2</v>
      </c>
      <c r="N4605" t="b">
        <f t="shared" si="437"/>
        <v>1</v>
      </c>
      <c r="O4605" t="b">
        <f t="shared" si="438"/>
        <v>1</v>
      </c>
      <c r="P4605" t="b">
        <f t="shared" si="439"/>
        <v>1</v>
      </c>
    </row>
    <row r="4606" spans="2:16" x14ac:dyDescent="0.25">
      <c r="B4606" s="23">
        <f>'Raw data (base scenario)'!A4598</f>
        <v>4592</v>
      </c>
      <c r="C4606" s="23" t="str">
        <f>'Raw data (base scenario)'!B4598</f>
        <v>D</v>
      </c>
      <c r="D4606" s="23" t="str">
        <f>'Raw data (base scenario)'!C4598</f>
        <v>D</v>
      </c>
      <c r="E4606" t="b">
        <f t="shared" si="434"/>
        <v>1</v>
      </c>
      <c r="F4606" t="b">
        <f t="shared" si="435"/>
        <v>1</v>
      </c>
      <c r="G4606" t="b">
        <f t="shared" si="436"/>
        <v>1</v>
      </c>
      <c r="K4606" s="28">
        <v>4592</v>
      </c>
      <c r="L4606" s="28" t="s">
        <v>2</v>
      </c>
      <c r="M4606" s="28" t="s">
        <v>2</v>
      </c>
      <c r="N4606" t="b">
        <f t="shared" si="437"/>
        <v>1</v>
      </c>
      <c r="O4606" t="b">
        <f t="shared" si="438"/>
        <v>1</v>
      </c>
      <c r="P4606" t="b">
        <f t="shared" si="439"/>
        <v>1</v>
      </c>
    </row>
    <row r="4607" spans="2:16" x14ac:dyDescent="0.25">
      <c r="B4607" s="23">
        <f>'Raw data (base scenario)'!A4599</f>
        <v>4593</v>
      </c>
      <c r="C4607" s="23" t="str">
        <f>'Raw data (base scenario)'!B4599</f>
        <v>D</v>
      </c>
      <c r="D4607" s="23" t="str">
        <f>'Raw data (base scenario)'!C4599</f>
        <v>D</v>
      </c>
      <c r="E4607" t="b">
        <f t="shared" si="434"/>
        <v>1</v>
      </c>
      <c r="F4607" t="b">
        <f t="shared" si="435"/>
        <v>1</v>
      </c>
      <c r="G4607" t="b">
        <f t="shared" si="436"/>
        <v>1</v>
      </c>
      <c r="K4607" s="28">
        <v>4593</v>
      </c>
      <c r="L4607" s="28" t="s">
        <v>18</v>
      </c>
      <c r="M4607" s="28" t="s">
        <v>18</v>
      </c>
      <c r="N4607" t="b">
        <f t="shared" si="437"/>
        <v>1</v>
      </c>
      <c r="O4607" t="b">
        <f t="shared" si="438"/>
        <v>1</v>
      </c>
      <c r="P4607" t="str">
        <f t="shared" si="439"/>
        <v>N/A</v>
      </c>
    </row>
    <row r="4608" spans="2:16" x14ac:dyDescent="0.25">
      <c r="B4608" s="23">
        <f>'Raw data (base scenario)'!A4600</f>
        <v>4594</v>
      </c>
      <c r="C4608" s="23" t="str">
        <f>'Raw data (base scenario)'!B4600</f>
        <v>I</v>
      </c>
      <c r="D4608" s="23" t="str">
        <f>'Raw data (base scenario)'!C4600</f>
        <v>I</v>
      </c>
      <c r="E4608" t="b">
        <f t="shared" si="434"/>
        <v>1</v>
      </c>
      <c r="F4608" t="b">
        <f t="shared" si="435"/>
        <v>1</v>
      </c>
      <c r="G4608" t="str">
        <f t="shared" si="436"/>
        <v>N/A</v>
      </c>
      <c r="K4608" s="28">
        <v>4594</v>
      </c>
      <c r="L4608" s="28" t="s">
        <v>3</v>
      </c>
      <c r="M4608" s="28" t="s">
        <v>1</v>
      </c>
      <c r="N4608" t="b">
        <f t="shared" si="437"/>
        <v>1</v>
      </c>
      <c r="O4608" t="b">
        <f t="shared" si="438"/>
        <v>1</v>
      </c>
      <c r="P4608" t="str">
        <f t="shared" si="439"/>
        <v>N/A</v>
      </c>
    </row>
    <row r="4609" spans="2:16" x14ac:dyDescent="0.25">
      <c r="B4609" s="23">
        <f>'Raw data (base scenario)'!A4601</f>
        <v>4595</v>
      </c>
      <c r="C4609" s="23" t="str">
        <f>'Raw data (base scenario)'!B4601</f>
        <v>S</v>
      </c>
      <c r="D4609" s="23" t="str">
        <f>'Raw data (base scenario)'!C4601</f>
        <v>H</v>
      </c>
      <c r="E4609" t="b">
        <f t="shared" si="434"/>
        <v>1</v>
      </c>
      <c r="F4609" t="b">
        <f t="shared" si="435"/>
        <v>1</v>
      </c>
      <c r="G4609" t="str">
        <f t="shared" si="436"/>
        <v>N/A</v>
      </c>
      <c r="K4609" s="28">
        <v>4595</v>
      </c>
      <c r="L4609" s="28" t="s">
        <v>2</v>
      </c>
      <c r="M4609" s="28" t="s">
        <v>2</v>
      </c>
      <c r="N4609" t="b">
        <f t="shared" si="437"/>
        <v>1</v>
      </c>
      <c r="O4609" t="b">
        <f t="shared" si="438"/>
        <v>1</v>
      </c>
      <c r="P4609" t="b">
        <f t="shared" si="439"/>
        <v>1</v>
      </c>
    </row>
    <row r="4610" spans="2:16" x14ac:dyDescent="0.25">
      <c r="B4610" s="23">
        <f>'Raw data (base scenario)'!A4602</f>
        <v>4596</v>
      </c>
      <c r="C4610" s="23" t="str">
        <f>'Raw data (base scenario)'!B4602</f>
        <v>D</v>
      </c>
      <c r="D4610" s="23" t="str">
        <f>'Raw data (base scenario)'!C4602</f>
        <v>D</v>
      </c>
      <c r="E4610" t="b">
        <f t="shared" si="434"/>
        <v>1</v>
      </c>
      <c r="F4610" t="b">
        <f t="shared" si="435"/>
        <v>1</v>
      </c>
      <c r="G4610" t="b">
        <f t="shared" si="436"/>
        <v>1</v>
      </c>
      <c r="K4610" s="28">
        <v>4596</v>
      </c>
      <c r="L4610" s="28" t="s">
        <v>18</v>
      </c>
      <c r="M4610" s="28" t="s">
        <v>2</v>
      </c>
      <c r="N4610" t="b">
        <f t="shared" si="437"/>
        <v>1</v>
      </c>
      <c r="O4610" t="b">
        <f t="shared" si="438"/>
        <v>1</v>
      </c>
      <c r="P4610" t="str">
        <f t="shared" si="439"/>
        <v>N/A</v>
      </c>
    </row>
    <row r="4611" spans="2:16" x14ac:dyDescent="0.25">
      <c r="B4611" s="23">
        <f>'Raw data (base scenario)'!A4603</f>
        <v>4597</v>
      </c>
      <c r="C4611" s="23" t="str">
        <f>'Raw data (base scenario)'!B4603</f>
        <v>I</v>
      </c>
      <c r="D4611" s="23" t="str">
        <f>'Raw data (base scenario)'!C4603</f>
        <v>D</v>
      </c>
      <c r="E4611" t="b">
        <f t="shared" si="434"/>
        <v>1</v>
      </c>
      <c r="F4611" t="b">
        <f t="shared" si="435"/>
        <v>1</v>
      </c>
      <c r="G4611" t="str">
        <f t="shared" si="436"/>
        <v>N/A</v>
      </c>
      <c r="K4611" s="28">
        <v>4597</v>
      </c>
      <c r="L4611" s="28" t="s">
        <v>18</v>
      </c>
      <c r="M4611" s="28" t="s">
        <v>18</v>
      </c>
      <c r="N4611" t="b">
        <f t="shared" si="437"/>
        <v>1</v>
      </c>
      <c r="O4611" t="b">
        <f t="shared" si="438"/>
        <v>1</v>
      </c>
      <c r="P4611" t="str">
        <f t="shared" si="439"/>
        <v>N/A</v>
      </c>
    </row>
    <row r="4612" spans="2:16" x14ac:dyDescent="0.25">
      <c r="B4612" s="23">
        <f>'Raw data (base scenario)'!A4604</f>
        <v>4598</v>
      </c>
      <c r="C4612" s="23" t="str">
        <f>'Raw data (base scenario)'!B4604</f>
        <v>I</v>
      </c>
      <c r="D4612" s="23" t="str">
        <f>'Raw data (base scenario)'!C4604</f>
        <v>I</v>
      </c>
      <c r="E4612" t="b">
        <f t="shared" si="434"/>
        <v>1</v>
      </c>
      <c r="F4612" t="b">
        <f t="shared" si="435"/>
        <v>1</v>
      </c>
      <c r="G4612" t="str">
        <f t="shared" si="436"/>
        <v>N/A</v>
      </c>
      <c r="K4612" s="28">
        <v>4598</v>
      </c>
      <c r="L4612" s="28" t="s">
        <v>18</v>
      </c>
      <c r="M4612" s="28" t="s">
        <v>2</v>
      </c>
      <c r="N4612" t="b">
        <f t="shared" si="437"/>
        <v>1</v>
      </c>
      <c r="O4612" t="b">
        <f t="shared" si="438"/>
        <v>1</v>
      </c>
      <c r="P4612" t="str">
        <f t="shared" si="439"/>
        <v>N/A</v>
      </c>
    </row>
    <row r="4613" spans="2:16" x14ac:dyDescent="0.25">
      <c r="B4613" s="23">
        <f>'Raw data (base scenario)'!A4605</f>
        <v>4599</v>
      </c>
      <c r="C4613" s="23" t="str">
        <f>'Raw data (base scenario)'!B4605</f>
        <v>I</v>
      </c>
      <c r="D4613" s="23" t="str">
        <f>'Raw data (base scenario)'!C4605</f>
        <v>D</v>
      </c>
      <c r="E4613" t="b">
        <f t="shared" si="434"/>
        <v>1</v>
      </c>
      <c r="F4613" t="b">
        <f t="shared" si="435"/>
        <v>1</v>
      </c>
      <c r="G4613" t="str">
        <f t="shared" si="436"/>
        <v>N/A</v>
      </c>
      <c r="K4613" s="28">
        <v>4599</v>
      </c>
      <c r="L4613" s="28" t="s">
        <v>18</v>
      </c>
      <c r="M4613" s="28" t="s">
        <v>2</v>
      </c>
      <c r="N4613" t="b">
        <f t="shared" si="437"/>
        <v>1</v>
      </c>
      <c r="O4613" t="b">
        <f t="shared" si="438"/>
        <v>1</v>
      </c>
      <c r="P4613" t="str">
        <f t="shared" si="439"/>
        <v>N/A</v>
      </c>
    </row>
    <row r="4614" spans="2:16" x14ac:dyDescent="0.25">
      <c r="B4614" s="23">
        <f>'Raw data (base scenario)'!A4606</f>
        <v>4600</v>
      </c>
      <c r="C4614" s="23" t="str">
        <f>'Raw data (base scenario)'!B4606</f>
        <v>I</v>
      </c>
      <c r="D4614" s="23" t="str">
        <f>'Raw data (base scenario)'!C4606</f>
        <v>D</v>
      </c>
      <c r="E4614" t="b">
        <f t="shared" si="434"/>
        <v>1</v>
      </c>
      <c r="F4614" t="b">
        <f t="shared" si="435"/>
        <v>1</v>
      </c>
      <c r="G4614" t="str">
        <f t="shared" si="436"/>
        <v>N/A</v>
      </c>
      <c r="K4614" s="28">
        <v>4600</v>
      </c>
      <c r="L4614" s="28" t="s">
        <v>3</v>
      </c>
      <c r="M4614" s="28" t="s">
        <v>1</v>
      </c>
      <c r="N4614" t="b">
        <f t="shared" si="437"/>
        <v>1</v>
      </c>
      <c r="O4614" t="b">
        <f t="shared" si="438"/>
        <v>1</v>
      </c>
      <c r="P4614" t="str">
        <f t="shared" si="439"/>
        <v>N/A</v>
      </c>
    </row>
    <row r="4615" spans="2:16" x14ac:dyDescent="0.25">
      <c r="B4615" s="23">
        <f>'Raw data (base scenario)'!A4607</f>
        <v>4601</v>
      </c>
      <c r="C4615" s="23" t="str">
        <f>'Raw data (base scenario)'!B4607</f>
        <v>S</v>
      </c>
      <c r="D4615" s="23" t="str">
        <f>'Raw data (base scenario)'!C4607</f>
        <v>H</v>
      </c>
      <c r="E4615" t="b">
        <f t="shared" si="434"/>
        <v>1</v>
      </c>
      <c r="F4615" t="b">
        <f t="shared" si="435"/>
        <v>1</v>
      </c>
      <c r="G4615" t="str">
        <f t="shared" si="436"/>
        <v>N/A</v>
      </c>
      <c r="K4615" s="28">
        <v>4601</v>
      </c>
      <c r="L4615" s="28" t="s">
        <v>18</v>
      </c>
      <c r="M4615" s="28" t="s">
        <v>1</v>
      </c>
      <c r="N4615" t="b">
        <f t="shared" si="437"/>
        <v>1</v>
      </c>
      <c r="O4615" t="b">
        <f t="shared" si="438"/>
        <v>1</v>
      </c>
      <c r="P4615" t="str">
        <f t="shared" si="439"/>
        <v>N/A</v>
      </c>
    </row>
    <row r="4616" spans="2:16" x14ac:dyDescent="0.25">
      <c r="B4616" s="23">
        <f>'Raw data (base scenario)'!A4608</f>
        <v>4602</v>
      </c>
      <c r="C4616" s="23" t="str">
        <f>'Raw data (base scenario)'!B4608</f>
        <v>I</v>
      </c>
      <c r="D4616" s="23" t="str">
        <f>'Raw data (base scenario)'!C4608</f>
        <v>H</v>
      </c>
      <c r="E4616" t="b">
        <f t="shared" si="434"/>
        <v>1</v>
      </c>
      <c r="F4616" t="b">
        <f t="shared" si="435"/>
        <v>1</v>
      </c>
      <c r="G4616" t="str">
        <f t="shared" si="436"/>
        <v>N/A</v>
      </c>
      <c r="K4616" s="28">
        <v>4602</v>
      </c>
      <c r="L4616" s="28" t="s">
        <v>3</v>
      </c>
      <c r="M4616" s="28" t="s">
        <v>1</v>
      </c>
      <c r="N4616" t="b">
        <f t="shared" si="437"/>
        <v>1</v>
      </c>
      <c r="O4616" t="b">
        <f t="shared" si="438"/>
        <v>1</v>
      </c>
      <c r="P4616" t="str">
        <f t="shared" si="439"/>
        <v>N/A</v>
      </c>
    </row>
    <row r="4617" spans="2:16" x14ac:dyDescent="0.25">
      <c r="B4617" s="23">
        <f>'Raw data (base scenario)'!A4609</f>
        <v>4603</v>
      </c>
      <c r="C4617" s="23" t="str">
        <f>'Raw data (base scenario)'!B4609</f>
        <v>S</v>
      </c>
      <c r="D4617" s="23" t="str">
        <f>'Raw data (base scenario)'!C4609</f>
        <v>H</v>
      </c>
      <c r="E4617" t="b">
        <f t="shared" si="434"/>
        <v>1</v>
      </c>
      <c r="F4617" t="b">
        <f t="shared" si="435"/>
        <v>1</v>
      </c>
      <c r="G4617" t="str">
        <f t="shared" si="436"/>
        <v>N/A</v>
      </c>
      <c r="K4617" s="28">
        <v>4603</v>
      </c>
      <c r="L4617" s="28" t="s">
        <v>18</v>
      </c>
      <c r="M4617" s="28" t="s">
        <v>18</v>
      </c>
      <c r="N4617" t="b">
        <f t="shared" si="437"/>
        <v>1</v>
      </c>
      <c r="O4617" t="b">
        <f t="shared" si="438"/>
        <v>1</v>
      </c>
      <c r="P4617" t="str">
        <f t="shared" si="439"/>
        <v>N/A</v>
      </c>
    </row>
    <row r="4618" spans="2:16" x14ac:dyDescent="0.25">
      <c r="B4618" s="23">
        <f>'Raw data (base scenario)'!A4610</f>
        <v>4604</v>
      </c>
      <c r="C4618" s="23" t="str">
        <f>'Raw data (base scenario)'!B4610</f>
        <v>I</v>
      </c>
      <c r="D4618" s="23" t="str">
        <f>'Raw data (base scenario)'!C4610</f>
        <v>I</v>
      </c>
      <c r="E4618" t="b">
        <f t="shared" si="434"/>
        <v>1</v>
      </c>
      <c r="F4618" t="b">
        <f t="shared" si="435"/>
        <v>1</v>
      </c>
      <c r="G4618" t="str">
        <f t="shared" si="436"/>
        <v>N/A</v>
      </c>
      <c r="K4618" s="28">
        <v>4604</v>
      </c>
      <c r="L4618" s="28" t="s">
        <v>1</v>
      </c>
      <c r="M4618" s="28" t="s">
        <v>1</v>
      </c>
      <c r="N4618" t="b">
        <f t="shared" si="437"/>
        <v>1</v>
      </c>
      <c r="O4618" t="b">
        <f t="shared" si="438"/>
        <v>1</v>
      </c>
      <c r="P4618" t="str">
        <f t="shared" si="439"/>
        <v>N/A</v>
      </c>
    </row>
    <row r="4619" spans="2:16" x14ac:dyDescent="0.25">
      <c r="B4619" s="23">
        <f>'Raw data (base scenario)'!A4611</f>
        <v>4605</v>
      </c>
      <c r="C4619" s="23" t="str">
        <f>'Raw data (base scenario)'!B4611</f>
        <v>H</v>
      </c>
      <c r="D4619" s="23" t="str">
        <f>'Raw data (base scenario)'!C4611</f>
        <v>H</v>
      </c>
      <c r="E4619" t="b">
        <f t="shared" si="434"/>
        <v>1</v>
      </c>
      <c r="F4619" t="b">
        <f t="shared" si="435"/>
        <v>1</v>
      </c>
      <c r="G4619" t="str">
        <f t="shared" si="436"/>
        <v>N/A</v>
      </c>
      <c r="K4619" s="28">
        <v>4605</v>
      </c>
      <c r="L4619" s="28" t="s">
        <v>2</v>
      </c>
      <c r="M4619" s="28" t="s">
        <v>2</v>
      </c>
      <c r="N4619" t="b">
        <f t="shared" si="437"/>
        <v>1</v>
      </c>
      <c r="O4619" t="b">
        <f t="shared" si="438"/>
        <v>1</v>
      </c>
      <c r="P4619" t="b">
        <f t="shared" si="439"/>
        <v>1</v>
      </c>
    </row>
    <row r="4620" spans="2:16" x14ac:dyDescent="0.25">
      <c r="B4620" s="23">
        <f>'Raw data (base scenario)'!A4612</f>
        <v>4606</v>
      </c>
      <c r="C4620" s="23" t="str">
        <f>'Raw data (base scenario)'!B4612</f>
        <v>D</v>
      </c>
      <c r="D4620" s="23" t="str">
        <f>'Raw data (base scenario)'!C4612</f>
        <v>D</v>
      </c>
      <c r="E4620" t="b">
        <f t="shared" si="434"/>
        <v>1</v>
      </c>
      <c r="F4620" t="b">
        <f t="shared" si="435"/>
        <v>1</v>
      </c>
      <c r="G4620" t="b">
        <f t="shared" si="436"/>
        <v>1</v>
      </c>
      <c r="K4620" s="28">
        <v>4606</v>
      </c>
      <c r="L4620" s="28" t="s">
        <v>2</v>
      </c>
      <c r="M4620" s="28" t="s">
        <v>2</v>
      </c>
      <c r="N4620" t="b">
        <f t="shared" si="437"/>
        <v>1</v>
      </c>
      <c r="O4620" t="b">
        <f t="shared" si="438"/>
        <v>1</v>
      </c>
      <c r="P4620" t="b">
        <f t="shared" si="439"/>
        <v>1</v>
      </c>
    </row>
    <row r="4621" spans="2:16" x14ac:dyDescent="0.25">
      <c r="B4621" s="23">
        <f>'Raw data (base scenario)'!A4613</f>
        <v>4607</v>
      </c>
      <c r="C4621" s="23" t="str">
        <f>'Raw data (base scenario)'!B4613</f>
        <v>D</v>
      </c>
      <c r="D4621" s="23" t="str">
        <f>'Raw data (base scenario)'!C4613</f>
        <v>D</v>
      </c>
      <c r="E4621" t="b">
        <f t="shared" si="434"/>
        <v>1</v>
      </c>
      <c r="F4621" t="b">
        <f t="shared" si="435"/>
        <v>1</v>
      </c>
      <c r="G4621" t="b">
        <f t="shared" si="436"/>
        <v>1</v>
      </c>
      <c r="K4621" s="28">
        <v>4607</v>
      </c>
      <c r="L4621" s="28" t="s">
        <v>3</v>
      </c>
      <c r="M4621" s="28" t="s">
        <v>1</v>
      </c>
      <c r="N4621" t="b">
        <f t="shared" si="437"/>
        <v>1</v>
      </c>
      <c r="O4621" t="b">
        <f t="shared" si="438"/>
        <v>1</v>
      </c>
      <c r="P4621" t="str">
        <f t="shared" si="439"/>
        <v>N/A</v>
      </c>
    </row>
    <row r="4622" spans="2:16" x14ac:dyDescent="0.25">
      <c r="B4622" s="23">
        <f>'Raw data (base scenario)'!A4614</f>
        <v>4608</v>
      </c>
      <c r="C4622" s="23" t="str">
        <f>'Raw data (base scenario)'!B4614</f>
        <v>S</v>
      </c>
      <c r="D4622" s="23" t="str">
        <f>'Raw data (base scenario)'!C4614</f>
        <v>H</v>
      </c>
      <c r="E4622" t="b">
        <f t="shared" si="434"/>
        <v>1</v>
      </c>
      <c r="F4622" t="b">
        <f t="shared" si="435"/>
        <v>1</v>
      </c>
      <c r="G4622" t="str">
        <f t="shared" si="436"/>
        <v>N/A</v>
      </c>
      <c r="K4622" s="28">
        <v>4608</v>
      </c>
      <c r="L4622" s="28" t="s">
        <v>1</v>
      </c>
      <c r="M4622" s="28" t="s">
        <v>1</v>
      </c>
      <c r="N4622" t="b">
        <f t="shared" si="437"/>
        <v>1</v>
      </c>
      <c r="O4622" t="b">
        <f t="shared" si="438"/>
        <v>1</v>
      </c>
      <c r="P4622" t="str">
        <f t="shared" si="439"/>
        <v>N/A</v>
      </c>
    </row>
    <row r="4623" spans="2:16" x14ac:dyDescent="0.25">
      <c r="B4623" s="23">
        <f>'Raw data (base scenario)'!A4615</f>
        <v>4609</v>
      </c>
      <c r="C4623" s="23" t="str">
        <f>'Raw data (base scenario)'!B4615</f>
        <v>H</v>
      </c>
      <c r="D4623" s="23" t="str">
        <f>'Raw data (base scenario)'!C4615</f>
        <v>H</v>
      </c>
      <c r="E4623" t="b">
        <f t="shared" ref="E4623:E4686" si="440">OR(C4623=$A$4,C4623=$A$5,C4623=$A$6,C4623=$A$7)</f>
        <v>1</v>
      </c>
      <c r="F4623" t="b">
        <f t="shared" ref="F4623:F4686" si="441">OR(D4623=$A$4,D4623=$A$5,D4623=$A$6,D4623=$A$7)</f>
        <v>1</v>
      </c>
      <c r="G4623" t="str">
        <f t="shared" si="436"/>
        <v>N/A</v>
      </c>
      <c r="K4623" s="28">
        <v>4609</v>
      </c>
      <c r="L4623" s="28" t="s">
        <v>3</v>
      </c>
      <c r="M4623" s="28" t="s">
        <v>1</v>
      </c>
      <c r="N4623" t="b">
        <f t="shared" si="437"/>
        <v>1</v>
      </c>
      <c r="O4623" t="b">
        <f t="shared" si="438"/>
        <v>1</v>
      </c>
      <c r="P4623" t="str">
        <f t="shared" si="439"/>
        <v>N/A</v>
      </c>
    </row>
    <row r="4624" spans="2:16" x14ac:dyDescent="0.25">
      <c r="B4624" s="23">
        <f>'Raw data (base scenario)'!A4616</f>
        <v>4610</v>
      </c>
      <c r="C4624" s="23" t="str">
        <f>'Raw data (base scenario)'!B4616</f>
        <v>S</v>
      </c>
      <c r="D4624" s="23" t="str">
        <f>'Raw data (base scenario)'!C4616</f>
        <v>H</v>
      </c>
      <c r="E4624" t="b">
        <f t="shared" si="440"/>
        <v>1</v>
      </c>
      <c r="F4624" t="b">
        <f t="shared" si="441"/>
        <v>1</v>
      </c>
      <c r="G4624" t="str">
        <f t="shared" ref="G4624:G4687" si="442">IF(C4624="D",D4624="D","N/A")</f>
        <v>N/A</v>
      </c>
      <c r="K4624" s="28">
        <v>4610</v>
      </c>
      <c r="L4624" s="28" t="s">
        <v>18</v>
      </c>
      <c r="M4624" s="28" t="s">
        <v>18</v>
      </c>
      <c r="N4624" t="b">
        <f t="shared" si="437"/>
        <v>1</v>
      </c>
      <c r="O4624" t="b">
        <f t="shared" si="438"/>
        <v>1</v>
      </c>
      <c r="P4624" t="str">
        <f t="shared" si="439"/>
        <v>N/A</v>
      </c>
    </row>
    <row r="4625" spans="2:16" x14ac:dyDescent="0.25">
      <c r="B4625" s="23">
        <f>'Raw data (base scenario)'!A4617</f>
        <v>4611</v>
      </c>
      <c r="C4625" s="23" t="str">
        <f>'Raw data (base scenario)'!B4617</f>
        <v>I</v>
      </c>
      <c r="D4625" s="23" t="str">
        <f>'Raw data (base scenario)'!C4617</f>
        <v>I</v>
      </c>
      <c r="E4625" t="b">
        <f t="shared" si="440"/>
        <v>1</v>
      </c>
      <c r="F4625" t="b">
        <f t="shared" si="441"/>
        <v>1</v>
      </c>
      <c r="G4625" t="str">
        <f t="shared" si="442"/>
        <v>N/A</v>
      </c>
      <c r="K4625" s="28">
        <v>4611</v>
      </c>
      <c r="L4625" s="28" t="s">
        <v>18</v>
      </c>
      <c r="M4625" s="28" t="s">
        <v>1</v>
      </c>
      <c r="N4625" t="b">
        <f t="shared" si="437"/>
        <v>1</v>
      </c>
      <c r="O4625" t="b">
        <f t="shared" si="438"/>
        <v>1</v>
      </c>
      <c r="P4625" t="str">
        <f t="shared" si="439"/>
        <v>N/A</v>
      </c>
    </row>
    <row r="4626" spans="2:16" x14ac:dyDescent="0.25">
      <c r="B4626" s="23">
        <f>'Raw data (base scenario)'!A4618</f>
        <v>4612</v>
      </c>
      <c r="C4626" s="23" t="str">
        <f>'Raw data (base scenario)'!B4618</f>
        <v>I</v>
      </c>
      <c r="D4626" s="23" t="str">
        <f>'Raw data (base scenario)'!C4618</f>
        <v>H</v>
      </c>
      <c r="E4626" t="b">
        <f t="shared" si="440"/>
        <v>1</v>
      </c>
      <c r="F4626" t="b">
        <f t="shared" si="441"/>
        <v>1</v>
      </c>
      <c r="G4626" t="str">
        <f t="shared" si="442"/>
        <v>N/A</v>
      </c>
      <c r="K4626" s="28">
        <v>4612</v>
      </c>
      <c r="L4626" s="28" t="s">
        <v>18</v>
      </c>
      <c r="M4626" s="28" t="s">
        <v>1</v>
      </c>
      <c r="N4626" t="b">
        <f t="shared" si="437"/>
        <v>1</v>
      </c>
      <c r="O4626" t="b">
        <f t="shared" si="438"/>
        <v>1</v>
      </c>
      <c r="P4626" t="str">
        <f t="shared" si="439"/>
        <v>N/A</v>
      </c>
    </row>
    <row r="4627" spans="2:16" x14ac:dyDescent="0.25">
      <c r="B4627" s="23">
        <f>'Raw data (base scenario)'!A4619</f>
        <v>4613</v>
      </c>
      <c r="C4627" s="23" t="str">
        <f>'Raw data (base scenario)'!B4619</f>
        <v>I</v>
      </c>
      <c r="D4627" s="23" t="str">
        <f>'Raw data (base scenario)'!C4619</f>
        <v>H</v>
      </c>
      <c r="E4627" t="b">
        <f t="shared" si="440"/>
        <v>1</v>
      </c>
      <c r="F4627" t="b">
        <f t="shared" si="441"/>
        <v>1</v>
      </c>
      <c r="G4627" t="str">
        <f t="shared" si="442"/>
        <v>N/A</v>
      </c>
      <c r="K4627" s="28">
        <v>4613</v>
      </c>
      <c r="L4627" s="28" t="s">
        <v>18</v>
      </c>
      <c r="M4627" s="28" t="s">
        <v>18</v>
      </c>
      <c r="N4627" t="b">
        <f t="shared" si="437"/>
        <v>1</v>
      </c>
      <c r="O4627" t="b">
        <f t="shared" si="438"/>
        <v>1</v>
      </c>
      <c r="P4627" t="str">
        <f t="shared" si="439"/>
        <v>N/A</v>
      </c>
    </row>
    <row r="4628" spans="2:16" x14ac:dyDescent="0.25">
      <c r="B4628" s="23">
        <f>'Raw data (base scenario)'!A4620</f>
        <v>4614</v>
      </c>
      <c r="C4628" s="23" t="str">
        <f>'Raw data (base scenario)'!B4620</f>
        <v>I</v>
      </c>
      <c r="D4628" s="23" t="str">
        <f>'Raw data (base scenario)'!C4620</f>
        <v>I</v>
      </c>
      <c r="E4628" t="b">
        <f t="shared" si="440"/>
        <v>1</v>
      </c>
      <c r="F4628" t="b">
        <f t="shared" si="441"/>
        <v>1</v>
      </c>
      <c r="G4628" t="str">
        <f t="shared" si="442"/>
        <v>N/A</v>
      </c>
      <c r="K4628" s="28">
        <v>4614</v>
      </c>
      <c r="L4628" s="28" t="s">
        <v>3</v>
      </c>
      <c r="M4628" s="28" t="s">
        <v>1</v>
      </c>
      <c r="N4628" t="b">
        <f t="shared" si="437"/>
        <v>1</v>
      </c>
      <c r="O4628" t="b">
        <f t="shared" si="438"/>
        <v>1</v>
      </c>
      <c r="P4628" t="str">
        <f t="shared" si="439"/>
        <v>N/A</v>
      </c>
    </row>
    <row r="4629" spans="2:16" x14ac:dyDescent="0.25">
      <c r="B4629" s="23">
        <f>'Raw data (base scenario)'!A4621</f>
        <v>4615</v>
      </c>
      <c r="C4629" s="23" t="str">
        <f>'Raw data (base scenario)'!B4621</f>
        <v>S</v>
      </c>
      <c r="D4629" s="23" t="str">
        <f>'Raw data (base scenario)'!C4621</f>
        <v>H</v>
      </c>
      <c r="E4629" t="b">
        <f t="shared" si="440"/>
        <v>1</v>
      </c>
      <c r="F4629" t="b">
        <f t="shared" si="441"/>
        <v>1</v>
      </c>
      <c r="G4629" t="str">
        <f t="shared" si="442"/>
        <v>N/A</v>
      </c>
      <c r="K4629" s="28">
        <v>4615</v>
      </c>
      <c r="L4629" s="28" t="s">
        <v>3</v>
      </c>
      <c r="M4629" s="28" t="s">
        <v>1</v>
      </c>
      <c r="N4629" t="b">
        <f t="shared" si="437"/>
        <v>1</v>
      </c>
      <c r="O4629" t="b">
        <f t="shared" si="438"/>
        <v>1</v>
      </c>
      <c r="P4629" t="str">
        <f t="shared" si="439"/>
        <v>N/A</v>
      </c>
    </row>
    <row r="4630" spans="2:16" x14ac:dyDescent="0.25">
      <c r="B4630" s="23">
        <f>'Raw data (base scenario)'!A4622</f>
        <v>4616</v>
      </c>
      <c r="C4630" s="23" t="str">
        <f>'Raw data (base scenario)'!B4622</f>
        <v>S</v>
      </c>
      <c r="D4630" s="23" t="str">
        <f>'Raw data (base scenario)'!C4622</f>
        <v>H</v>
      </c>
      <c r="E4630" t="b">
        <f t="shared" si="440"/>
        <v>1</v>
      </c>
      <c r="F4630" t="b">
        <f t="shared" si="441"/>
        <v>1</v>
      </c>
      <c r="G4630" t="str">
        <f t="shared" si="442"/>
        <v>N/A</v>
      </c>
      <c r="K4630" s="28">
        <v>4616</v>
      </c>
      <c r="L4630" s="28" t="s">
        <v>1</v>
      </c>
      <c r="M4630" s="28" t="s">
        <v>3</v>
      </c>
      <c r="N4630" t="b">
        <f t="shared" si="437"/>
        <v>1</v>
      </c>
      <c r="O4630" t="b">
        <f t="shared" si="438"/>
        <v>1</v>
      </c>
      <c r="P4630" t="str">
        <f t="shared" si="439"/>
        <v>N/A</v>
      </c>
    </row>
    <row r="4631" spans="2:16" x14ac:dyDescent="0.25">
      <c r="B4631" s="23">
        <f>'Raw data (base scenario)'!A4623</f>
        <v>4617</v>
      </c>
      <c r="C4631" s="23" t="str">
        <f>'Raw data (base scenario)'!B4623</f>
        <v>H</v>
      </c>
      <c r="D4631" s="23" t="str">
        <f>'Raw data (base scenario)'!C4623</f>
        <v>S</v>
      </c>
      <c r="E4631" t="b">
        <f t="shared" si="440"/>
        <v>1</v>
      </c>
      <c r="F4631" t="b">
        <f t="shared" si="441"/>
        <v>1</v>
      </c>
      <c r="G4631" t="str">
        <f t="shared" si="442"/>
        <v>N/A</v>
      </c>
      <c r="K4631" s="28">
        <v>4617</v>
      </c>
      <c r="L4631" s="28" t="s">
        <v>18</v>
      </c>
      <c r="M4631" s="28" t="s">
        <v>3</v>
      </c>
      <c r="N4631" t="b">
        <f t="shared" si="437"/>
        <v>1</v>
      </c>
      <c r="O4631" t="b">
        <f t="shared" si="438"/>
        <v>1</v>
      </c>
      <c r="P4631" t="str">
        <f t="shared" si="439"/>
        <v>N/A</v>
      </c>
    </row>
    <row r="4632" spans="2:16" x14ac:dyDescent="0.25">
      <c r="B4632" s="23">
        <f>'Raw data (base scenario)'!A4624</f>
        <v>4618</v>
      </c>
      <c r="C4632" s="23" t="str">
        <f>'Raw data (base scenario)'!B4624</f>
        <v>I</v>
      </c>
      <c r="D4632" s="23" t="str">
        <f>'Raw data (base scenario)'!C4624</f>
        <v>S</v>
      </c>
      <c r="E4632" t="b">
        <f t="shared" si="440"/>
        <v>1</v>
      </c>
      <c r="F4632" t="b">
        <f t="shared" si="441"/>
        <v>1</v>
      </c>
      <c r="G4632" t="str">
        <f t="shared" si="442"/>
        <v>N/A</v>
      </c>
      <c r="K4632" s="28">
        <v>4618</v>
      </c>
      <c r="L4632" s="28" t="s">
        <v>18</v>
      </c>
      <c r="M4632" s="28" t="s">
        <v>18</v>
      </c>
      <c r="N4632" t="b">
        <f t="shared" si="437"/>
        <v>1</v>
      </c>
      <c r="O4632" t="b">
        <f t="shared" si="438"/>
        <v>1</v>
      </c>
      <c r="P4632" t="str">
        <f t="shared" si="439"/>
        <v>N/A</v>
      </c>
    </row>
    <row r="4633" spans="2:16" x14ac:dyDescent="0.25">
      <c r="B4633" s="23">
        <f>'Raw data (base scenario)'!A4625</f>
        <v>4619</v>
      </c>
      <c r="C4633" s="23" t="str">
        <f>'Raw data (base scenario)'!B4625</f>
        <v>I</v>
      </c>
      <c r="D4633" s="23" t="str">
        <f>'Raw data (base scenario)'!C4625</f>
        <v>I</v>
      </c>
      <c r="E4633" t="b">
        <f t="shared" si="440"/>
        <v>1</v>
      </c>
      <c r="F4633" t="b">
        <f t="shared" si="441"/>
        <v>1</v>
      </c>
      <c r="G4633" t="str">
        <f t="shared" si="442"/>
        <v>N/A</v>
      </c>
      <c r="K4633" s="28">
        <v>4619</v>
      </c>
      <c r="L4633" s="28" t="s">
        <v>2</v>
      </c>
      <c r="M4633" s="28" t="s">
        <v>2</v>
      </c>
      <c r="N4633" t="b">
        <f t="shared" si="437"/>
        <v>1</v>
      </c>
      <c r="O4633" t="b">
        <f t="shared" si="438"/>
        <v>1</v>
      </c>
      <c r="P4633" t="b">
        <f t="shared" si="439"/>
        <v>1</v>
      </c>
    </row>
    <row r="4634" spans="2:16" x14ac:dyDescent="0.25">
      <c r="B4634" s="23">
        <f>'Raw data (base scenario)'!A4626</f>
        <v>4620</v>
      </c>
      <c r="C4634" s="23" t="str">
        <f>'Raw data (base scenario)'!B4626</f>
        <v>D</v>
      </c>
      <c r="D4634" s="23" t="str">
        <f>'Raw data (base scenario)'!C4626</f>
        <v>D</v>
      </c>
      <c r="E4634" t="b">
        <f t="shared" si="440"/>
        <v>1</v>
      </c>
      <c r="F4634" t="b">
        <f t="shared" si="441"/>
        <v>1</v>
      </c>
      <c r="G4634" t="b">
        <f t="shared" si="442"/>
        <v>1</v>
      </c>
      <c r="K4634" s="28">
        <v>4620</v>
      </c>
      <c r="L4634" s="28" t="s">
        <v>18</v>
      </c>
      <c r="M4634" s="28" t="s">
        <v>2</v>
      </c>
      <c r="N4634" t="b">
        <f t="shared" si="437"/>
        <v>1</v>
      </c>
      <c r="O4634" t="b">
        <f t="shared" si="438"/>
        <v>1</v>
      </c>
      <c r="P4634" t="str">
        <f t="shared" si="439"/>
        <v>N/A</v>
      </c>
    </row>
    <row r="4635" spans="2:16" x14ac:dyDescent="0.25">
      <c r="B4635" s="23">
        <f>'Raw data (base scenario)'!A4627</f>
        <v>4621</v>
      </c>
      <c r="C4635" s="23" t="str">
        <f>'Raw data (base scenario)'!B4627</f>
        <v>I</v>
      </c>
      <c r="D4635" s="23" t="str">
        <f>'Raw data (base scenario)'!C4627</f>
        <v>D</v>
      </c>
      <c r="E4635" t="b">
        <f t="shared" si="440"/>
        <v>1</v>
      </c>
      <c r="F4635" t="b">
        <f t="shared" si="441"/>
        <v>1</v>
      </c>
      <c r="G4635" t="str">
        <f t="shared" si="442"/>
        <v>N/A</v>
      </c>
      <c r="K4635" s="28">
        <v>4621</v>
      </c>
      <c r="L4635" s="28" t="s">
        <v>3</v>
      </c>
      <c r="M4635" s="28" t="s">
        <v>1</v>
      </c>
      <c r="N4635" t="b">
        <f t="shared" si="437"/>
        <v>1</v>
      </c>
      <c r="O4635" t="b">
        <f t="shared" si="438"/>
        <v>1</v>
      </c>
      <c r="P4635" t="str">
        <f t="shared" si="439"/>
        <v>N/A</v>
      </c>
    </row>
    <row r="4636" spans="2:16" x14ac:dyDescent="0.25">
      <c r="B4636" s="23">
        <f>'Raw data (base scenario)'!A4628</f>
        <v>4622</v>
      </c>
      <c r="C4636" s="23" t="str">
        <f>'Raw data (base scenario)'!B4628</f>
        <v>S</v>
      </c>
      <c r="D4636" s="23" t="str">
        <f>'Raw data (base scenario)'!C4628</f>
        <v>H</v>
      </c>
      <c r="E4636" t="b">
        <f t="shared" si="440"/>
        <v>1</v>
      </c>
      <c r="F4636" t="b">
        <f t="shared" si="441"/>
        <v>1</v>
      </c>
      <c r="G4636" t="str">
        <f t="shared" si="442"/>
        <v>N/A</v>
      </c>
      <c r="K4636" s="28">
        <v>4622</v>
      </c>
      <c r="L4636" s="28" t="s">
        <v>3</v>
      </c>
      <c r="M4636" s="28" t="s">
        <v>1</v>
      </c>
      <c r="N4636" t="b">
        <f t="shared" si="437"/>
        <v>1</v>
      </c>
      <c r="O4636" t="b">
        <f t="shared" si="438"/>
        <v>1</v>
      </c>
      <c r="P4636" t="str">
        <f t="shared" si="439"/>
        <v>N/A</v>
      </c>
    </row>
    <row r="4637" spans="2:16" x14ac:dyDescent="0.25">
      <c r="B4637" s="23">
        <f>'Raw data (base scenario)'!A4629</f>
        <v>4623</v>
      </c>
      <c r="C4637" s="23" t="str">
        <f>'Raw data (base scenario)'!B4629</f>
        <v>S</v>
      </c>
      <c r="D4637" s="23" t="str">
        <f>'Raw data (base scenario)'!C4629</f>
        <v>H</v>
      </c>
      <c r="E4637" t="b">
        <f t="shared" si="440"/>
        <v>1</v>
      </c>
      <c r="F4637" t="b">
        <f t="shared" si="441"/>
        <v>1</v>
      </c>
      <c r="G4637" t="str">
        <f t="shared" si="442"/>
        <v>N/A</v>
      </c>
      <c r="K4637" s="28">
        <v>4623</v>
      </c>
      <c r="L4637" s="28" t="s">
        <v>2</v>
      </c>
      <c r="M4637" s="28" t="s">
        <v>2</v>
      </c>
      <c r="N4637" t="b">
        <f t="shared" si="437"/>
        <v>1</v>
      </c>
      <c r="O4637" t="b">
        <f t="shared" si="438"/>
        <v>1</v>
      </c>
      <c r="P4637" t="b">
        <f t="shared" si="439"/>
        <v>1</v>
      </c>
    </row>
    <row r="4638" spans="2:16" x14ac:dyDescent="0.25">
      <c r="B4638" s="23">
        <f>'Raw data (base scenario)'!A4630</f>
        <v>4624</v>
      </c>
      <c r="C4638" s="23" t="str">
        <f>'Raw data (base scenario)'!B4630</f>
        <v>D</v>
      </c>
      <c r="D4638" s="23" t="str">
        <f>'Raw data (base scenario)'!C4630</f>
        <v>D</v>
      </c>
      <c r="E4638" t="b">
        <f t="shared" si="440"/>
        <v>1</v>
      </c>
      <c r="F4638" t="b">
        <f t="shared" si="441"/>
        <v>1</v>
      </c>
      <c r="G4638" t="b">
        <f t="shared" si="442"/>
        <v>1</v>
      </c>
      <c r="K4638" s="28">
        <v>4624</v>
      </c>
      <c r="L4638" s="28" t="s">
        <v>18</v>
      </c>
      <c r="M4638" s="28" t="s">
        <v>3</v>
      </c>
      <c r="N4638" t="b">
        <f t="shared" si="437"/>
        <v>1</v>
      </c>
      <c r="O4638" t="b">
        <f t="shared" si="438"/>
        <v>1</v>
      </c>
      <c r="P4638" t="str">
        <f t="shared" si="439"/>
        <v>N/A</v>
      </c>
    </row>
    <row r="4639" spans="2:16" x14ac:dyDescent="0.25">
      <c r="B4639" s="23">
        <f>'Raw data (base scenario)'!A4631</f>
        <v>4625</v>
      </c>
      <c r="C4639" s="23" t="str">
        <f>'Raw data (base scenario)'!B4631</f>
        <v>I</v>
      </c>
      <c r="D4639" s="23" t="str">
        <f>'Raw data (base scenario)'!C4631</f>
        <v>S</v>
      </c>
      <c r="E4639" t="b">
        <f t="shared" si="440"/>
        <v>1</v>
      </c>
      <c r="F4639" t="b">
        <f t="shared" si="441"/>
        <v>1</v>
      </c>
      <c r="G4639" t="str">
        <f t="shared" si="442"/>
        <v>N/A</v>
      </c>
      <c r="K4639" s="28">
        <v>4625</v>
      </c>
      <c r="L4639" s="28" t="s">
        <v>2</v>
      </c>
      <c r="M4639" s="28" t="s">
        <v>2</v>
      </c>
      <c r="N4639" t="b">
        <f t="shared" si="437"/>
        <v>1</v>
      </c>
      <c r="O4639" t="b">
        <f t="shared" si="438"/>
        <v>1</v>
      </c>
      <c r="P4639" t="b">
        <f t="shared" si="439"/>
        <v>1</v>
      </c>
    </row>
    <row r="4640" spans="2:16" x14ac:dyDescent="0.25">
      <c r="B4640" s="23">
        <f>'Raw data (base scenario)'!A4632</f>
        <v>4626</v>
      </c>
      <c r="C4640" s="23" t="str">
        <f>'Raw data (base scenario)'!B4632</f>
        <v>D</v>
      </c>
      <c r="D4640" s="23" t="str">
        <f>'Raw data (base scenario)'!C4632</f>
        <v>D</v>
      </c>
      <c r="E4640" t="b">
        <f t="shared" si="440"/>
        <v>1</v>
      </c>
      <c r="F4640" t="b">
        <f t="shared" si="441"/>
        <v>1</v>
      </c>
      <c r="G4640" t="b">
        <f t="shared" si="442"/>
        <v>1</v>
      </c>
      <c r="K4640" s="28">
        <v>4626</v>
      </c>
      <c r="L4640" s="28" t="s">
        <v>1</v>
      </c>
      <c r="M4640" s="28" t="s">
        <v>1</v>
      </c>
      <c r="N4640" t="b">
        <f t="shared" si="437"/>
        <v>1</v>
      </c>
      <c r="O4640" t="b">
        <f t="shared" si="438"/>
        <v>1</v>
      </c>
      <c r="P4640" t="str">
        <f t="shared" si="439"/>
        <v>N/A</v>
      </c>
    </row>
    <row r="4641" spans="2:16" x14ac:dyDescent="0.25">
      <c r="B4641" s="23">
        <f>'Raw data (base scenario)'!A4633</f>
        <v>4627</v>
      </c>
      <c r="C4641" s="23" t="str">
        <f>'Raw data (base scenario)'!B4633</f>
        <v>H</v>
      </c>
      <c r="D4641" s="23" t="str">
        <f>'Raw data (base scenario)'!C4633</f>
        <v>H</v>
      </c>
      <c r="E4641" t="b">
        <f t="shared" si="440"/>
        <v>1</v>
      </c>
      <c r="F4641" t="b">
        <f t="shared" si="441"/>
        <v>1</v>
      </c>
      <c r="G4641" t="str">
        <f t="shared" si="442"/>
        <v>N/A</v>
      </c>
      <c r="K4641" s="28">
        <v>4627</v>
      </c>
      <c r="L4641" s="28" t="s">
        <v>18</v>
      </c>
      <c r="M4641" s="28" t="s">
        <v>3</v>
      </c>
      <c r="N4641" t="b">
        <f t="shared" si="437"/>
        <v>1</v>
      </c>
      <c r="O4641" t="b">
        <f t="shared" si="438"/>
        <v>1</v>
      </c>
      <c r="P4641" t="str">
        <f t="shared" si="439"/>
        <v>N/A</v>
      </c>
    </row>
    <row r="4642" spans="2:16" x14ac:dyDescent="0.25">
      <c r="B4642" s="23">
        <f>'Raw data (base scenario)'!A4634</f>
        <v>4628</v>
      </c>
      <c r="C4642" s="23" t="str">
        <f>'Raw data (base scenario)'!B4634</f>
        <v>I</v>
      </c>
      <c r="D4642" s="23" t="str">
        <f>'Raw data (base scenario)'!C4634</f>
        <v>S</v>
      </c>
      <c r="E4642" t="b">
        <f t="shared" si="440"/>
        <v>1</v>
      </c>
      <c r="F4642" t="b">
        <f t="shared" si="441"/>
        <v>1</v>
      </c>
      <c r="G4642" t="str">
        <f t="shared" si="442"/>
        <v>N/A</v>
      </c>
      <c r="K4642" s="28">
        <v>4628</v>
      </c>
      <c r="L4642" s="28" t="s">
        <v>3</v>
      </c>
      <c r="M4642" s="28" t="s">
        <v>1</v>
      </c>
      <c r="N4642" t="b">
        <f t="shared" si="437"/>
        <v>1</v>
      </c>
      <c r="O4642" t="b">
        <f t="shared" si="438"/>
        <v>1</v>
      </c>
      <c r="P4642" t="str">
        <f t="shared" si="439"/>
        <v>N/A</v>
      </c>
    </row>
    <row r="4643" spans="2:16" x14ac:dyDescent="0.25">
      <c r="B4643" s="23">
        <f>'Raw data (base scenario)'!A4635</f>
        <v>4629</v>
      </c>
      <c r="C4643" s="23" t="str">
        <f>'Raw data (base scenario)'!B4635</f>
        <v>S</v>
      </c>
      <c r="D4643" s="23" t="str">
        <f>'Raw data (base scenario)'!C4635</f>
        <v>H</v>
      </c>
      <c r="E4643" t="b">
        <f t="shared" si="440"/>
        <v>1</v>
      </c>
      <c r="F4643" t="b">
        <f t="shared" si="441"/>
        <v>1</v>
      </c>
      <c r="G4643" t="str">
        <f t="shared" si="442"/>
        <v>N/A</v>
      </c>
      <c r="K4643" s="28">
        <v>4629</v>
      </c>
      <c r="L4643" s="28" t="s">
        <v>2</v>
      </c>
      <c r="M4643" s="28" t="s">
        <v>2</v>
      </c>
      <c r="N4643" t="b">
        <f t="shared" si="437"/>
        <v>1</v>
      </c>
      <c r="O4643" t="b">
        <f t="shared" si="438"/>
        <v>1</v>
      </c>
      <c r="P4643" t="b">
        <f t="shared" si="439"/>
        <v>1</v>
      </c>
    </row>
    <row r="4644" spans="2:16" x14ac:dyDescent="0.25">
      <c r="B4644" s="23">
        <f>'Raw data (base scenario)'!A4636</f>
        <v>4630</v>
      </c>
      <c r="C4644" s="23" t="str">
        <f>'Raw data (base scenario)'!B4636</f>
        <v>D</v>
      </c>
      <c r="D4644" s="23" t="str">
        <f>'Raw data (base scenario)'!C4636</f>
        <v>D</v>
      </c>
      <c r="E4644" t="b">
        <f t="shared" si="440"/>
        <v>1</v>
      </c>
      <c r="F4644" t="b">
        <f t="shared" si="441"/>
        <v>1</v>
      </c>
      <c r="G4644" t="b">
        <f t="shared" si="442"/>
        <v>1</v>
      </c>
      <c r="K4644" s="28">
        <v>4630</v>
      </c>
      <c r="L4644" s="28" t="s">
        <v>3</v>
      </c>
      <c r="M4644" s="28" t="s">
        <v>1</v>
      </c>
      <c r="N4644" t="b">
        <f t="shared" si="437"/>
        <v>1</v>
      </c>
      <c r="O4644" t="b">
        <f t="shared" si="438"/>
        <v>1</v>
      </c>
      <c r="P4644" t="str">
        <f t="shared" si="439"/>
        <v>N/A</v>
      </c>
    </row>
    <row r="4645" spans="2:16" x14ac:dyDescent="0.25">
      <c r="B4645" s="23">
        <f>'Raw data (base scenario)'!A4637</f>
        <v>4631</v>
      </c>
      <c r="C4645" s="23" t="str">
        <f>'Raw data (base scenario)'!B4637</f>
        <v>S</v>
      </c>
      <c r="D4645" s="23" t="str">
        <f>'Raw data (base scenario)'!C4637</f>
        <v>H</v>
      </c>
      <c r="E4645" t="b">
        <f t="shared" si="440"/>
        <v>1</v>
      </c>
      <c r="F4645" t="b">
        <f t="shared" si="441"/>
        <v>1</v>
      </c>
      <c r="G4645" t="str">
        <f t="shared" si="442"/>
        <v>N/A</v>
      </c>
      <c r="K4645" s="28">
        <v>4631</v>
      </c>
      <c r="L4645" s="28" t="s">
        <v>1</v>
      </c>
      <c r="M4645" s="28" t="s">
        <v>1</v>
      </c>
      <c r="N4645" t="b">
        <f t="shared" si="437"/>
        <v>1</v>
      </c>
      <c r="O4645" t="b">
        <f t="shared" si="438"/>
        <v>1</v>
      </c>
      <c r="P4645" t="str">
        <f t="shared" si="439"/>
        <v>N/A</v>
      </c>
    </row>
    <row r="4646" spans="2:16" x14ac:dyDescent="0.25">
      <c r="B4646" s="23">
        <f>'Raw data (base scenario)'!A4638</f>
        <v>4632</v>
      </c>
      <c r="C4646" s="23" t="str">
        <f>'Raw data (base scenario)'!B4638</f>
        <v>H</v>
      </c>
      <c r="D4646" s="23" t="str">
        <f>'Raw data (base scenario)'!C4638</f>
        <v>H</v>
      </c>
      <c r="E4646" t="b">
        <f t="shared" si="440"/>
        <v>1</v>
      </c>
      <c r="F4646" t="b">
        <f t="shared" si="441"/>
        <v>1</v>
      </c>
      <c r="G4646" t="str">
        <f t="shared" si="442"/>
        <v>N/A</v>
      </c>
      <c r="K4646" s="28">
        <v>4632</v>
      </c>
      <c r="L4646" s="28" t="s">
        <v>1</v>
      </c>
      <c r="M4646" s="28" t="s">
        <v>3</v>
      </c>
      <c r="N4646" t="b">
        <f t="shared" si="437"/>
        <v>1</v>
      </c>
      <c r="O4646" t="b">
        <f t="shared" si="438"/>
        <v>1</v>
      </c>
      <c r="P4646" t="str">
        <f t="shared" si="439"/>
        <v>N/A</v>
      </c>
    </row>
    <row r="4647" spans="2:16" x14ac:dyDescent="0.25">
      <c r="B4647" s="23">
        <f>'Raw data (base scenario)'!A4639</f>
        <v>4633</v>
      </c>
      <c r="C4647" s="23" t="str">
        <f>'Raw data (base scenario)'!B4639</f>
        <v>H</v>
      </c>
      <c r="D4647" s="23" t="str">
        <f>'Raw data (base scenario)'!C4639</f>
        <v>S</v>
      </c>
      <c r="E4647" t="b">
        <f t="shared" si="440"/>
        <v>1</v>
      </c>
      <c r="F4647" t="b">
        <f t="shared" si="441"/>
        <v>1</v>
      </c>
      <c r="G4647" t="str">
        <f t="shared" si="442"/>
        <v>N/A</v>
      </c>
      <c r="K4647" s="28">
        <v>4633</v>
      </c>
      <c r="L4647" s="28" t="s">
        <v>3</v>
      </c>
      <c r="M4647" s="28" t="s">
        <v>1</v>
      </c>
      <c r="N4647" t="b">
        <f t="shared" si="437"/>
        <v>1</v>
      </c>
      <c r="O4647" t="b">
        <f t="shared" si="438"/>
        <v>1</v>
      </c>
      <c r="P4647" t="str">
        <f t="shared" si="439"/>
        <v>N/A</v>
      </c>
    </row>
    <row r="4648" spans="2:16" x14ac:dyDescent="0.25">
      <c r="B4648" s="23">
        <f>'Raw data (base scenario)'!A4640</f>
        <v>4634</v>
      </c>
      <c r="C4648" s="23" t="str">
        <f>'Raw data (base scenario)'!B4640</f>
        <v>S</v>
      </c>
      <c r="D4648" s="23" t="str">
        <f>'Raw data (base scenario)'!C4640</f>
        <v>H</v>
      </c>
      <c r="E4648" t="b">
        <f t="shared" si="440"/>
        <v>1</v>
      </c>
      <c r="F4648" t="b">
        <f t="shared" si="441"/>
        <v>1</v>
      </c>
      <c r="G4648" t="str">
        <f t="shared" si="442"/>
        <v>N/A</v>
      </c>
      <c r="K4648" s="28">
        <v>4634</v>
      </c>
      <c r="L4648" s="28" t="s">
        <v>1</v>
      </c>
      <c r="M4648" s="28" t="s">
        <v>1</v>
      </c>
      <c r="N4648" t="b">
        <f t="shared" si="437"/>
        <v>1</v>
      </c>
      <c r="O4648" t="b">
        <f t="shared" si="438"/>
        <v>1</v>
      </c>
      <c r="P4648" t="str">
        <f t="shared" si="439"/>
        <v>N/A</v>
      </c>
    </row>
    <row r="4649" spans="2:16" x14ac:dyDescent="0.25">
      <c r="B4649" s="23">
        <f>'Raw data (base scenario)'!A4641</f>
        <v>4635</v>
      </c>
      <c r="C4649" s="23" t="str">
        <f>'Raw data (base scenario)'!B4641</f>
        <v>H</v>
      </c>
      <c r="D4649" s="23" t="str">
        <f>'Raw data (base scenario)'!C4641</f>
        <v>H</v>
      </c>
      <c r="E4649" t="b">
        <f t="shared" si="440"/>
        <v>1</v>
      </c>
      <c r="F4649" t="b">
        <f t="shared" si="441"/>
        <v>1</v>
      </c>
      <c r="G4649" t="str">
        <f t="shared" si="442"/>
        <v>N/A</v>
      </c>
      <c r="K4649" s="28">
        <v>4635</v>
      </c>
      <c r="L4649" s="28" t="s">
        <v>2</v>
      </c>
      <c r="M4649" s="28" t="s">
        <v>2</v>
      </c>
      <c r="N4649" t="b">
        <f t="shared" si="437"/>
        <v>1</v>
      </c>
      <c r="O4649" t="b">
        <f t="shared" si="438"/>
        <v>1</v>
      </c>
      <c r="P4649" t="b">
        <f t="shared" si="439"/>
        <v>1</v>
      </c>
    </row>
    <row r="4650" spans="2:16" x14ac:dyDescent="0.25">
      <c r="B4650" s="23">
        <f>'Raw data (base scenario)'!A4642</f>
        <v>4636</v>
      </c>
      <c r="C4650" s="23" t="str">
        <f>'Raw data (base scenario)'!B4642</f>
        <v>D</v>
      </c>
      <c r="D4650" s="23" t="str">
        <f>'Raw data (base scenario)'!C4642</f>
        <v>D</v>
      </c>
      <c r="E4650" t="b">
        <f t="shared" si="440"/>
        <v>1</v>
      </c>
      <c r="F4650" t="b">
        <f t="shared" si="441"/>
        <v>1</v>
      </c>
      <c r="G4650" t="b">
        <f t="shared" si="442"/>
        <v>1</v>
      </c>
      <c r="K4650" s="28">
        <v>4636</v>
      </c>
      <c r="L4650" s="28" t="s">
        <v>3</v>
      </c>
      <c r="M4650" s="28" t="s">
        <v>1</v>
      </c>
      <c r="N4650" t="b">
        <f t="shared" si="437"/>
        <v>1</v>
      </c>
      <c r="O4650" t="b">
        <f t="shared" si="438"/>
        <v>1</v>
      </c>
      <c r="P4650" t="str">
        <f t="shared" si="439"/>
        <v>N/A</v>
      </c>
    </row>
    <row r="4651" spans="2:16" x14ac:dyDescent="0.25">
      <c r="B4651" s="23">
        <f>'Raw data (base scenario)'!A4643</f>
        <v>4637</v>
      </c>
      <c r="C4651" s="23" t="str">
        <f>'Raw data (base scenario)'!B4643</f>
        <v>S</v>
      </c>
      <c r="D4651" s="23" t="str">
        <f>'Raw data (base scenario)'!C4643</f>
        <v>H</v>
      </c>
      <c r="E4651" t="b">
        <f t="shared" si="440"/>
        <v>1</v>
      </c>
      <c r="F4651" t="b">
        <f t="shared" si="441"/>
        <v>1</v>
      </c>
      <c r="G4651" t="str">
        <f t="shared" si="442"/>
        <v>N/A</v>
      </c>
      <c r="K4651" s="28">
        <v>4637</v>
      </c>
      <c r="L4651" s="28" t="s">
        <v>1</v>
      </c>
      <c r="M4651" s="28" t="s">
        <v>1</v>
      </c>
      <c r="N4651" t="b">
        <f t="shared" si="437"/>
        <v>1</v>
      </c>
      <c r="O4651" t="b">
        <f t="shared" si="438"/>
        <v>1</v>
      </c>
      <c r="P4651" t="str">
        <f t="shared" si="439"/>
        <v>N/A</v>
      </c>
    </row>
    <row r="4652" spans="2:16" x14ac:dyDescent="0.25">
      <c r="B4652" s="23">
        <f>'Raw data (base scenario)'!A4644</f>
        <v>4638</v>
      </c>
      <c r="C4652" s="23" t="str">
        <f>'Raw data (base scenario)'!B4644</f>
        <v>H</v>
      </c>
      <c r="D4652" s="23" t="str">
        <f>'Raw data (base scenario)'!C4644</f>
        <v>H</v>
      </c>
      <c r="E4652" t="b">
        <f t="shared" si="440"/>
        <v>1</v>
      </c>
      <c r="F4652" t="b">
        <f t="shared" si="441"/>
        <v>1</v>
      </c>
      <c r="G4652" t="str">
        <f t="shared" si="442"/>
        <v>N/A</v>
      </c>
      <c r="K4652" s="28">
        <v>4638</v>
      </c>
      <c r="L4652" s="28" t="s">
        <v>18</v>
      </c>
      <c r="M4652" s="28" t="s">
        <v>18</v>
      </c>
      <c r="N4652" t="b">
        <f t="shared" si="437"/>
        <v>1</v>
      </c>
      <c r="O4652" t="b">
        <f t="shared" si="438"/>
        <v>1</v>
      </c>
      <c r="P4652" t="str">
        <f t="shared" si="439"/>
        <v>N/A</v>
      </c>
    </row>
    <row r="4653" spans="2:16" x14ac:dyDescent="0.25">
      <c r="B4653" s="23">
        <f>'Raw data (base scenario)'!A4645</f>
        <v>4639</v>
      </c>
      <c r="C4653" s="23" t="str">
        <f>'Raw data (base scenario)'!B4645</f>
        <v>I</v>
      </c>
      <c r="D4653" s="23" t="str">
        <f>'Raw data (base scenario)'!C4645</f>
        <v>I</v>
      </c>
      <c r="E4653" t="b">
        <f t="shared" si="440"/>
        <v>1</v>
      </c>
      <c r="F4653" t="b">
        <f t="shared" si="441"/>
        <v>1</v>
      </c>
      <c r="G4653" t="str">
        <f t="shared" si="442"/>
        <v>N/A</v>
      </c>
      <c r="K4653" s="28">
        <v>4639</v>
      </c>
      <c r="L4653" s="28" t="s">
        <v>2</v>
      </c>
      <c r="M4653" s="28" t="s">
        <v>2</v>
      </c>
      <c r="N4653" t="b">
        <f t="shared" si="437"/>
        <v>1</v>
      </c>
      <c r="O4653" t="b">
        <f t="shared" si="438"/>
        <v>1</v>
      </c>
      <c r="P4653" t="b">
        <f t="shared" si="439"/>
        <v>1</v>
      </c>
    </row>
    <row r="4654" spans="2:16" x14ac:dyDescent="0.25">
      <c r="B4654" s="23">
        <f>'Raw data (base scenario)'!A4646</f>
        <v>4640</v>
      </c>
      <c r="C4654" s="23" t="str">
        <f>'Raw data (base scenario)'!B4646</f>
        <v>D</v>
      </c>
      <c r="D4654" s="23" t="str">
        <f>'Raw data (base scenario)'!C4646</f>
        <v>D</v>
      </c>
      <c r="E4654" t="b">
        <f t="shared" si="440"/>
        <v>1</v>
      </c>
      <c r="F4654" t="b">
        <f t="shared" si="441"/>
        <v>1</v>
      </c>
      <c r="G4654" t="b">
        <f t="shared" si="442"/>
        <v>1</v>
      </c>
      <c r="K4654" s="28">
        <v>4640</v>
      </c>
      <c r="L4654" s="28" t="s">
        <v>18</v>
      </c>
      <c r="M4654" s="28" t="s">
        <v>3</v>
      </c>
      <c r="N4654" t="b">
        <f t="shared" si="437"/>
        <v>1</v>
      </c>
      <c r="O4654" t="b">
        <f t="shared" si="438"/>
        <v>1</v>
      </c>
      <c r="P4654" t="str">
        <f t="shared" si="439"/>
        <v>N/A</v>
      </c>
    </row>
    <row r="4655" spans="2:16" x14ac:dyDescent="0.25">
      <c r="B4655" s="23">
        <f>'Raw data (base scenario)'!A4647</f>
        <v>4641</v>
      </c>
      <c r="C4655" s="23" t="str">
        <f>'Raw data (base scenario)'!B4647</f>
        <v>I</v>
      </c>
      <c r="D4655" s="23" t="str">
        <f>'Raw data (base scenario)'!C4647</f>
        <v>S</v>
      </c>
      <c r="E4655" t="b">
        <f t="shared" si="440"/>
        <v>1</v>
      </c>
      <c r="F4655" t="b">
        <f t="shared" si="441"/>
        <v>1</v>
      </c>
      <c r="G4655" t="str">
        <f t="shared" si="442"/>
        <v>N/A</v>
      </c>
      <c r="K4655" s="28">
        <v>4641</v>
      </c>
      <c r="L4655" s="28" t="s">
        <v>1</v>
      </c>
      <c r="M4655" s="28" t="s">
        <v>1</v>
      </c>
      <c r="N4655" t="b">
        <f t="shared" si="437"/>
        <v>1</v>
      </c>
      <c r="O4655" t="b">
        <f t="shared" si="438"/>
        <v>1</v>
      </c>
      <c r="P4655" t="str">
        <f t="shared" si="439"/>
        <v>N/A</v>
      </c>
    </row>
    <row r="4656" spans="2:16" x14ac:dyDescent="0.25">
      <c r="B4656" s="23">
        <f>'Raw data (base scenario)'!A4648</f>
        <v>4642</v>
      </c>
      <c r="C4656" s="23" t="str">
        <f>'Raw data (base scenario)'!B4648</f>
        <v>H</v>
      </c>
      <c r="D4656" s="23" t="str">
        <f>'Raw data (base scenario)'!C4648</f>
        <v>H</v>
      </c>
      <c r="E4656" t="b">
        <f t="shared" si="440"/>
        <v>1</v>
      </c>
      <c r="F4656" t="b">
        <f t="shared" si="441"/>
        <v>1</v>
      </c>
      <c r="G4656" t="str">
        <f t="shared" si="442"/>
        <v>N/A</v>
      </c>
      <c r="K4656" s="28">
        <v>4642</v>
      </c>
      <c r="L4656" s="28" t="s">
        <v>1</v>
      </c>
      <c r="M4656" s="28" t="s">
        <v>1</v>
      </c>
      <c r="N4656" t="b">
        <f t="shared" si="437"/>
        <v>1</v>
      </c>
      <c r="O4656" t="b">
        <f t="shared" si="438"/>
        <v>1</v>
      </c>
      <c r="P4656" t="str">
        <f t="shared" si="439"/>
        <v>N/A</v>
      </c>
    </row>
    <row r="4657" spans="2:16" x14ac:dyDescent="0.25">
      <c r="B4657" s="23">
        <f>'Raw data (base scenario)'!A4649</f>
        <v>4643</v>
      </c>
      <c r="C4657" s="23" t="str">
        <f>'Raw data (base scenario)'!B4649</f>
        <v>H</v>
      </c>
      <c r="D4657" s="23" t="str">
        <f>'Raw data (base scenario)'!C4649</f>
        <v>H</v>
      </c>
      <c r="E4657" t="b">
        <f t="shared" si="440"/>
        <v>1</v>
      </c>
      <c r="F4657" t="b">
        <f t="shared" si="441"/>
        <v>1</v>
      </c>
      <c r="G4657" t="str">
        <f t="shared" si="442"/>
        <v>N/A</v>
      </c>
      <c r="K4657" s="28">
        <v>4643</v>
      </c>
      <c r="L4657" s="28" t="s">
        <v>2</v>
      </c>
      <c r="M4657" s="28" t="s">
        <v>2</v>
      </c>
      <c r="N4657" t="b">
        <f t="shared" si="437"/>
        <v>1</v>
      </c>
      <c r="O4657" t="b">
        <f t="shared" si="438"/>
        <v>1</v>
      </c>
      <c r="P4657" t="b">
        <f t="shared" si="439"/>
        <v>1</v>
      </c>
    </row>
    <row r="4658" spans="2:16" x14ac:dyDescent="0.25">
      <c r="B4658" s="23">
        <f>'Raw data (base scenario)'!A4650</f>
        <v>4644</v>
      </c>
      <c r="C4658" s="23" t="str">
        <f>'Raw data (base scenario)'!B4650</f>
        <v>D</v>
      </c>
      <c r="D4658" s="23" t="str">
        <f>'Raw data (base scenario)'!C4650</f>
        <v>D</v>
      </c>
      <c r="E4658" t="b">
        <f t="shared" si="440"/>
        <v>1</v>
      </c>
      <c r="F4658" t="b">
        <f t="shared" si="441"/>
        <v>1</v>
      </c>
      <c r="G4658" t="b">
        <f t="shared" si="442"/>
        <v>1</v>
      </c>
      <c r="K4658" s="28">
        <v>4644</v>
      </c>
      <c r="L4658" s="28" t="s">
        <v>1</v>
      </c>
      <c r="M4658" s="28" t="s">
        <v>1</v>
      </c>
      <c r="N4658" t="b">
        <f t="shared" si="437"/>
        <v>1</v>
      </c>
      <c r="O4658" t="b">
        <f t="shared" si="438"/>
        <v>1</v>
      </c>
      <c r="P4658" t="str">
        <f t="shared" si="439"/>
        <v>N/A</v>
      </c>
    </row>
    <row r="4659" spans="2:16" x14ac:dyDescent="0.25">
      <c r="B4659" s="23">
        <f>'Raw data (base scenario)'!A4651</f>
        <v>4645</v>
      </c>
      <c r="C4659" s="23" t="str">
        <f>'Raw data (base scenario)'!B4651</f>
        <v>H</v>
      </c>
      <c r="D4659" s="23" t="str">
        <f>'Raw data (base scenario)'!C4651</f>
        <v>H</v>
      </c>
      <c r="E4659" t="b">
        <f t="shared" si="440"/>
        <v>1</v>
      </c>
      <c r="F4659" t="b">
        <f t="shared" si="441"/>
        <v>1</v>
      </c>
      <c r="G4659" t="str">
        <f t="shared" si="442"/>
        <v>N/A</v>
      </c>
      <c r="K4659" s="28">
        <v>4645</v>
      </c>
      <c r="L4659" s="28" t="s">
        <v>1</v>
      </c>
      <c r="M4659" s="28" t="s">
        <v>1</v>
      </c>
      <c r="N4659" t="b">
        <f t="shared" si="437"/>
        <v>1</v>
      </c>
      <c r="O4659" t="b">
        <f t="shared" si="438"/>
        <v>1</v>
      </c>
      <c r="P4659" t="str">
        <f t="shared" si="439"/>
        <v>N/A</v>
      </c>
    </row>
    <row r="4660" spans="2:16" x14ac:dyDescent="0.25">
      <c r="B4660" s="23">
        <f>'Raw data (base scenario)'!A4652</f>
        <v>4646</v>
      </c>
      <c r="C4660" s="23" t="str">
        <f>'Raw data (base scenario)'!B4652</f>
        <v>H</v>
      </c>
      <c r="D4660" s="23" t="str">
        <f>'Raw data (base scenario)'!C4652</f>
        <v>H</v>
      </c>
      <c r="E4660" t="b">
        <f t="shared" si="440"/>
        <v>1</v>
      </c>
      <c r="F4660" t="b">
        <f t="shared" si="441"/>
        <v>1</v>
      </c>
      <c r="G4660" t="str">
        <f t="shared" si="442"/>
        <v>N/A</v>
      </c>
      <c r="K4660" s="28">
        <v>4646</v>
      </c>
      <c r="L4660" s="28" t="s">
        <v>1</v>
      </c>
      <c r="M4660" s="28" t="s">
        <v>1</v>
      </c>
      <c r="N4660" t="b">
        <f t="shared" si="437"/>
        <v>1</v>
      </c>
      <c r="O4660" t="b">
        <f t="shared" si="438"/>
        <v>1</v>
      </c>
      <c r="P4660" t="str">
        <f t="shared" si="439"/>
        <v>N/A</v>
      </c>
    </row>
    <row r="4661" spans="2:16" x14ac:dyDescent="0.25">
      <c r="B4661" s="23">
        <f>'Raw data (base scenario)'!A4653</f>
        <v>4647</v>
      </c>
      <c r="C4661" s="23" t="str">
        <f>'Raw data (base scenario)'!B4653</f>
        <v>H</v>
      </c>
      <c r="D4661" s="23" t="str">
        <f>'Raw data (base scenario)'!C4653</f>
        <v>H</v>
      </c>
      <c r="E4661" t="b">
        <f t="shared" si="440"/>
        <v>1</v>
      </c>
      <c r="F4661" t="b">
        <f t="shared" si="441"/>
        <v>1</v>
      </c>
      <c r="G4661" t="str">
        <f t="shared" si="442"/>
        <v>N/A</v>
      </c>
      <c r="K4661" s="28">
        <v>4647</v>
      </c>
      <c r="L4661" s="28" t="s">
        <v>3</v>
      </c>
      <c r="M4661" s="28" t="s">
        <v>1</v>
      </c>
      <c r="N4661" t="b">
        <f t="shared" ref="N4661:N4724" si="443">OR(L4661=$A$4,L4661=$A$5,L4661=$A$6,L4661=$A$7)</f>
        <v>1</v>
      </c>
      <c r="O4661" t="b">
        <f t="shared" ref="O4661:O4724" si="444">OR(M4661=$A$4,M4661=$A$5,M4661=$A$6,M4661=$A$7)</f>
        <v>1</v>
      </c>
      <c r="P4661" t="str">
        <f t="shared" ref="P4661:P4724" si="445">IF(L4661="D",M4661="D","N/A")</f>
        <v>N/A</v>
      </c>
    </row>
    <row r="4662" spans="2:16" x14ac:dyDescent="0.25">
      <c r="B4662" s="23">
        <f>'Raw data (base scenario)'!A4654</f>
        <v>4648</v>
      </c>
      <c r="C4662" s="23" t="str">
        <f>'Raw data (base scenario)'!B4654</f>
        <v>S</v>
      </c>
      <c r="D4662" s="23" t="str">
        <f>'Raw data (base scenario)'!C4654</f>
        <v>H</v>
      </c>
      <c r="E4662" t="b">
        <f t="shared" si="440"/>
        <v>1</v>
      </c>
      <c r="F4662" t="b">
        <f t="shared" si="441"/>
        <v>1</v>
      </c>
      <c r="G4662" t="str">
        <f t="shared" si="442"/>
        <v>N/A</v>
      </c>
      <c r="K4662" s="28">
        <v>4648</v>
      </c>
      <c r="L4662" s="28" t="s">
        <v>1</v>
      </c>
      <c r="M4662" s="28" t="s">
        <v>1</v>
      </c>
      <c r="N4662" t="b">
        <f t="shared" si="443"/>
        <v>1</v>
      </c>
      <c r="O4662" t="b">
        <f t="shared" si="444"/>
        <v>1</v>
      </c>
      <c r="P4662" t="str">
        <f t="shared" si="445"/>
        <v>N/A</v>
      </c>
    </row>
    <row r="4663" spans="2:16" x14ac:dyDescent="0.25">
      <c r="B4663" s="23">
        <f>'Raw data (base scenario)'!A4655</f>
        <v>4649</v>
      </c>
      <c r="C4663" s="23" t="str">
        <f>'Raw data (base scenario)'!B4655</f>
        <v>H</v>
      </c>
      <c r="D4663" s="23" t="str">
        <f>'Raw data (base scenario)'!C4655</f>
        <v>H</v>
      </c>
      <c r="E4663" t="b">
        <f t="shared" si="440"/>
        <v>1</v>
      </c>
      <c r="F4663" t="b">
        <f t="shared" si="441"/>
        <v>1</v>
      </c>
      <c r="G4663" t="str">
        <f t="shared" si="442"/>
        <v>N/A</v>
      </c>
      <c r="K4663" s="28">
        <v>4649</v>
      </c>
      <c r="L4663" s="28" t="s">
        <v>2</v>
      </c>
      <c r="M4663" s="28" t="s">
        <v>2</v>
      </c>
      <c r="N4663" t="b">
        <f t="shared" si="443"/>
        <v>1</v>
      </c>
      <c r="O4663" t="b">
        <f t="shared" si="444"/>
        <v>1</v>
      </c>
      <c r="P4663" t="b">
        <f t="shared" si="445"/>
        <v>1</v>
      </c>
    </row>
    <row r="4664" spans="2:16" x14ac:dyDescent="0.25">
      <c r="B4664" s="23">
        <f>'Raw data (base scenario)'!A4656</f>
        <v>4650</v>
      </c>
      <c r="C4664" s="23" t="str">
        <f>'Raw data (base scenario)'!B4656</f>
        <v>D</v>
      </c>
      <c r="D4664" s="23" t="str">
        <f>'Raw data (base scenario)'!C4656</f>
        <v>D</v>
      </c>
      <c r="E4664" t="b">
        <f t="shared" si="440"/>
        <v>1</v>
      </c>
      <c r="F4664" t="b">
        <f t="shared" si="441"/>
        <v>1</v>
      </c>
      <c r="G4664" t="b">
        <f t="shared" si="442"/>
        <v>1</v>
      </c>
      <c r="K4664" s="28">
        <v>4650</v>
      </c>
      <c r="L4664" s="28" t="s">
        <v>3</v>
      </c>
      <c r="M4664" s="28" t="s">
        <v>1</v>
      </c>
      <c r="N4664" t="b">
        <f t="shared" si="443"/>
        <v>1</v>
      </c>
      <c r="O4664" t="b">
        <f t="shared" si="444"/>
        <v>1</v>
      </c>
      <c r="P4664" t="str">
        <f t="shared" si="445"/>
        <v>N/A</v>
      </c>
    </row>
    <row r="4665" spans="2:16" x14ac:dyDescent="0.25">
      <c r="B4665" s="23">
        <f>'Raw data (base scenario)'!A4657</f>
        <v>4651</v>
      </c>
      <c r="C4665" s="23" t="str">
        <f>'Raw data (base scenario)'!B4657</f>
        <v>S</v>
      </c>
      <c r="D4665" s="23" t="str">
        <f>'Raw data (base scenario)'!C4657</f>
        <v>H</v>
      </c>
      <c r="E4665" t="b">
        <f t="shared" si="440"/>
        <v>1</v>
      </c>
      <c r="F4665" t="b">
        <f t="shared" si="441"/>
        <v>1</v>
      </c>
      <c r="G4665" t="str">
        <f t="shared" si="442"/>
        <v>N/A</v>
      </c>
      <c r="K4665" s="28">
        <v>4651</v>
      </c>
      <c r="L4665" s="28" t="s">
        <v>1</v>
      </c>
      <c r="M4665" s="28" t="s">
        <v>1</v>
      </c>
      <c r="N4665" t="b">
        <f t="shared" si="443"/>
        <v>1</v>
      </c>
      <c r="O4665" t="b">
        <f t="shared" si="444"/>
        <v>1</v>
      </c>
      <c r="P4665" t="str">
        <f t="shared" si="445"/>
        <v>N/A</v>
      </c>
    </row>
    <row r="4666" spans="2:16" x14ac:dyDescent="0.25">
      <c r="B4666" s="23">
        <f>'Raw data (base scenario)'!A4658</f>
        <v>4652</v>
      </c>
      <c r="C4666" s="23" t="str">
        <f>'Raw data (base scenario)'!B4658</f>
        <v>H</v>
      </c>
      <c r="D4666" s="23" t="str">
        <f>'Raw data (base scenario)'!C4658</f>
        <v>H</v>
      </c>
      <c r="E4666" t="b">
        <f t="shared" si="440"/>
        <v>1</v>
      </c>
      <c r="F4666" t="b">
        <f t="shared" si="441"/>
        <v>1</v>
      </c>
      <c r="G4666" t="str">
        <f t="shared" si="442"/>
        <v>N/A</v>
      </c>
      <c r="K4666" s="28">
        <v>4652</v>
      </c>
      <c r="L4666" s="28" t="s">
        <v>3</v>
      </c>
      <c r="M4666" s="28" t="s">
        <v>1</v>
      </c>
      <c r="N4666" t="b">
        <f t="shared" si="443"/>
        <v>1</v>
      </c>
      <c r="O4666" t="b">
        <f t="shared" si="444"/>
        <v>1</v>
      </c>
      <c r="P4666" t="str">
        <f t="shared" si="445"/>
        <v>N/A</v>
      </c>
    </row>
    <row r="4667" spans="2:16" x14ac:dyDescent="0.25">
      <c r="B4667" s="23">
        <f>'Raw data (base scenario)'!A4659</f>
        <v>4653</v>
      </c>
      <c r="C4667" s="23" t="str">
        <f>'Raw data (base scenario)'!B4659</f>
        <v>S</v>
      </c>
      <c r="D4667" s="23" t="str">
        <f>'Raw data (base scenario)'!C4659</f>
        <v>H</v>
      </c>
      <c r="E4667" t="b">
        <f t="shared" si="440"/>
        <v>1</v>
      </c>
      <c r="F4667" t="b">
        <f t="shared" si="441"/>
        <v>1</v>
      </c>
      <c r="G4667" t="str">
        <f t="shared" si="442"/>
        <v>N/A</v>
      </c>
      <c r="K4667" s="28">
        <v>4653</v>
      </c>
      <c r="L4667" s="28" t="s">
        <v>1</v>
      </c>
      <c r="M4667" s="28" t="s">
        <v>1</v>
      </c>
      <c r="N4667" t="b">
        <f t="shared" si="443"/>
        <v>1</v>
      </c>
      <c r="O4667" t="b">
        <f t="shared" si="444"/>
        <v>1</v>
      </c>
      <c r="P4667" t="str">
        <f t="shared" si="445"/>
        <v>N/A</v>
      </c>
    </row>
    <row r="4668" spans="2:16" x14ac:dyDescent="0.25">
      <c r="B4668" s="23">
        <f>'Raw data (base scenario)'!A4660</f>
        <v>4654</v>
      </c>
      <c r="C4668" s="23" t="str">
        <f>'Raw data (base scenario)'!B4660</f>
        <v>H</v>
      </c>
      <c r="D4668" s="23" t="str">
        <f>'Raw data (base scenario)'!C4660</f>
        <v>H</v>
      </c>
      <c r="E4668" t="b">
        <f t="shared" si="440"/>
        <v>1</v>
      </c>
      <c r="F4668" t="b">
        <f t="shared" si="441"/>
        <v>1</v>
      </c>
      <c r="G4668" t="str">
        <f t="shared" si="442"/>
        <v>N/A</v>
      </c>
      <c r="K4668" s="28">
        <v>4654</v>
      </c>
      <c r="L4668" s="28" t="s">
        <v>1</v>
      </c>
      <c r="M4668" s="28" t="s">
        <v>3</v>
      </c>
      <c r="N4668" t="b">
        <f t="shared" si="443"/>
        <v>1</v>
      </c>
      <c r="O4668" t="b">
        <f t="shared" si="444"/>
        <v>1</v>
      </c>
      <c r="P4668" t="str">
        <f t="shared" si="445"/>
        <v>N/A</v>
      </c>
    </row>
    <row r="4669" spans="2:16" x14ac:dyDescent="0.25">
      <c r="B4669" s="23">
        <f>'Raw data (base scenario)'!A4661</f>
        <v>4655</v>
      </c>
      <c r="C4669" s="23" t="str">
        <f>'Raw data (base scenario)'!B4661</f>
        <v>H</v>
      </c>
      <c r="D4669" s="23" t="str">
        <f>'Raw data (base scenario)'!C4661</f>
        <v>S</v>
      </c>
      <c r="E4669" t="b">
        <f t="shared" si="440"/>
        <v>1</v>
      </c>
      <c r="F4669" t="b">
        <f t="shared" si="441"/>
        <v>1</v>
      </c>
      <c r="G4669" t="str">
        <f t="shared" si="442"/>
        <v>N/A</v>
      </c>
      <c r="K4669" s="28">
        <v>4655</v>
      </c>
      <c r="L4669" s="28" t="s">
        <v>3</v>
      </c>
      <c r="M4669" s="28" t="s">
        <v>1</v>
      </c>
      <c r="N4669" t="b">
        <f t="shared" si="443"/>
        <v>1</v>
      </c>
      <c r="O4669" t="b">
        <f t="shared" si="444"/>
        <v>1</v>
      </c>
      <c r="P4669" t="str">
        <f t="shared" si="445"/>
        <v>N/A</v>
      </c>
    </row>
    <row r="4670" spans="2:16" x14ac:dyDescent="0.25">
      <c r="B4670" s="23">
        <f>'Raw data (base scenario)'!A4662</f>
        <v>4656</v>
      </c>
      <c r="C4670" s="23" t="str">
        <f>'Raw data (base scenario)'!B4662</f>
        <v>S</v>
      </c>
      <c r="D4670" s="23" t="str">
        <f>'Raw data (base scenario)'!C4662</f>
        <v>H</v>
      </c>
      <c r="E4670" t="b">
        <f t="shared" si="440"/>
        <v>1</v>
      </c>
      <c r="F4670" t="b">
        <f t="shared" si="441"/>
        <v>1</v>
      </c>
      <c r="G4670" t="str">
        <f t="shared" si="442"/>
        <v>N/A</v>
      </c>
      <c r="K4670" s="28">
        <v>4656</v>
      </c>
      <c r="L4670" s="28" t="s">
        <v>2</v>
      </c>
      <c r="M4670" s="28" t="s">
        <v>2</v>
      </c>
      <c r="N4670" t="b">
        <f t="shared" si="443"/>
        <v>1</v>
      </c>
      <c r="O4670" t="b">
        <f t="shared" si="444"/>
        <v>1</v>
      </c>
      <c r="P4670" t="b">
        <f t="shared" si="445"/>
        <v>1</v>
      </c>
    </row>
    <row r="4671" spans="2:16" x14ac:dyDescent="0.25">
      <c r="B4671" s="23">
        <f>'Raw data (base scenario)'!A4663</f>
        <v>4657</v>
      </c>
      <c r="C4671" s="23" t="str">
        <f>'Raw data (base scenario)'!B4663</f>
        <v>D</v>
      </c>
      <c r="D4671" s="23" t="str">
        <f>'Raw data (base scenario)'!C4663</f>
        <v>D</v>
      </c>
      <c r="E4671" t="b">
        <f t="shared" si="440"/>
        <v>1</v>
      </c>
      <c r="F4671" t="b">
        <f t="shared" si="441"/>
        <v>1</v>
      </c>
      <c r="G4671" t="b">
        <f t="shared" si="442"/>
        <v>1</v>
      </c>
      <c r="K4671" s="28">
        <v>4657</v>
      </c>
      <c r="L4671" s="28" t="s">
        <v>3</v>
      </c>
      <c r="M4671" s="28" t="s">
        <v>18</v>
      </c>
      <c r="N4671" t="b">
        <f t="shared" si="443"/>
        <v>1</v>
      </c>
      <c r="O4671" t="b">
        <f t="shared" si="444"/>
        <v>1</v>
      </c>
      <c r="P4671" t="str">
        <f t="shared" si="445"/>
        <v>N/A</v>
      </c>
    </row>
    <row r="4672" spans="2:16" x14ac:dyDescent="0.25">
      <c r="B4672" s="23">
        <f>'Raw data (base scenario)'!A4664</f>
        <v>4658</v>
      </c>
      <c r="C4672" s="23" t="str">
        <f>'Raw data (base scenario)'!B4664</f>
        <v>S</v>
      </c>
      <c r="D4672" s="23" t="str">
        <f>'Raw data (base scenario)'!C4664</f>
        <v>I</v>
      </c>
      <c r="E4672" t="b">
        <f t="shared" si="440"/>
        <v>1</v>
      </c>
      <c r="F4672" t="b">
        <f t="shared" si="441"/>
        <v>1</v>
      </c>
      <c r="G4672" t="str">
        <f t="shared" si="442"/>
        <v>N/A</v>
      </c>
      <c r="K4672" s="28">
        <v>4658</v>
      </c>
      <c r="L4672" s="28" t="s">
        <v>3</v>
      </c>
      <c r="M4672" s="28" t="s">
        <v>18</v>
      </c>
      <c r="N4672" t="b">
        <f t="shared" si="443"/>
        <v>1</v>
      </c>
      <c r="O4672" t="b">
        <f t="shared" si="444"/>
        <v>1</v>
      </c>
      <c r="P4672" t="str">
        <f t="shared" si="445"/>
        <v>N/A</v>
      </c>
    </row>
    <row r="4673" spans="2:16" x14ac:dyDescent="0.25">
      <c r="B4673" s="23">
        <f>'Raw data (base scenario)'!A4665</f>
        <v>4659</v>
      </c>
      <c r="C4673" s="23" t="str">
        <f>'Raw data (base scenario)'!B4665</f>
        <v>S</v>
      </c>
      <c r="D4673" s="23" t="str">
        <f>'Raw data (base scenario)'!C4665</f>
        <v>I</v>
      </c>
      <c r="E4673" t="b">
        <f t="shared" si="440"/>
        <v>1</v>
      </c>
      <c r="F4673" t="b">
        <f t="shared" si="441"/>
        <v>1</v>
      </c>
      <c r="G4673" t="str">
        <f t="shared" si="442"/>
        <v>N/A</v>
      </c>
      <c r="K4673" s="28">
        <v>4659</v>
      </c>
      <c r="L4673" s="28" t="s">
        <v>2</v>
      </c>
      <c r="M4673" s="28" t="s">
        <v>2</v>
      </c>
      <c r="N4673" t="b">
        <f t="shared" si="443"/>
        <v>1</v>
      </c>
      <c r="O4673" t="b">
        <f t="shared" si="444"/>
        <v>1</v>
      </c>
      <c r="P4673" t="b">
        <f t="shared" si="445"/>
        <v>1</v>
      </c>
    </row>
    <row r="4674" spans="2:16" x14ac:dyDescent="0.25">
      <c r="B4674" s="23">
        <f>'Raw data (base scenario)'!A4666</f>
        <v>4660</v>
      </c>
      <c r="C4674" s="23" t="str">
        <f>'Raw data (base scenario)'!B4666</f>
        <v>D</v>
      </c>
      <c r="D4674" s="23" t="str">
        <f>'Raw data (base scenario)'!C4666</f>
        <v>D</v>
      </c>
      <c r="E4674" t="b">
        <f t="shared" si="440"/>
        <v>1</v>
      </c>
      <c r="F4674" t="b">
        <f t="shared" si="441"/>
        <v>1</v>
      </c>
      <c r="G4674" t="b">
        <f t="shared" si="442"/>
        <v>1</v>
      </c>
      <c r="K4674" s="28">
        <v>4660</v>
      </c>
      <c r="L4674" s="28" t="s">
        <v>18</v>
      </c>
      <c r="M4674" s="28" t="s">
        <v>18</v>
      </c>
      <c r="N4674" t="b">
        <f t="shared" si="443"/>
        <v>1</v>
      </c>
      <c r="O4674" t="b">
        <f t="shared" si="444"/>
        <v>1</v>
      </c>
      <c r="P4674" t="str">
        <f t="shared" si="445"/>
        <v>N/A</v>
      </c>
    </row>
    <row r="4675" spans="2:16" x14ac:dyDescent="0.25">
      <c r="B4675" s="23">
        <f>'Raw data (base scenario)'!A4667</f>
        <v>4661</v>
      </c>
      <c r="C4675" s="23" t="str">
        <f>'Raw data (base scenario)'!B4667</f>
        <v>I</v>
      </c>
      <c r="D4675" s="23" t="str">
        <f>'Raw data (base scenario)'!C4667</f>
        <v>I</v>
      </c>
      <c r="E4675" t="b">
        <f t="shared" si="440"/>
        <v>1</v>
      </c>
      <c r="F4675" t="b">
        <f t="shared" si="441"/>
        <v>1</v>
      </c>
      <c r="G4675" t="str">
        <f t="shared" si="442"/>
        <v>N/A</v>
      </c>
      <c r="K4675" s="28">
        <v>4661</v>
      </c>
      <c r="L4675" s="28" t="s">
        <v>18</v>
      </c>
      <c r="M4675" s="28" t="s">
        <v>3</v>
      </c>
      <c r="N4675" t="b">
        <f t="shared" si="443"/>
        <v>1</v>
      </c>
      <c r="O4675" t="b">
        <f t="shared" si="444"/>
        <v>1</v>
      </c>
      <c r="P4675" t="str">
        <f t="shared" si="445"/>
        <v>N/A</v>
      </c>
    </row>
    <row r="4676" spans="2:16" x14ac:dyDescent="0.25">
      <c r="B4676" s="23">
        <f>'Raw data (base scenario)'!A4668</f>
        <v>4662</v>
      </c>
      <c r="C4676" s="23" t="str">
        <f>'Raw data (base scenario)'!B4668</f>
        <v>I</v>
      </c>
      <c r="D4676" s="23" t="str">
        <f>'Raw data (base scenario)'!C4668</f>
        <v>S</v>
      </c>
      <c r="E4676" t="b">
        <f t="shared" si="440"/>
        <v>1</v>
      </c>
      <c r="F4676" t="b">
        <f t="shared" si="441"/>
        <v>1</v>
      </c>
      <c r="G4676" t="str">
        <f t="shared" si="442"/>
        <v>N/A</v>
      </c>
      <c r="K4676" s="28">
        <v>4662</v>
      </c>
      <c r="L4676" s="28" t="s">
        <v>2</v>
      </c>
      <c r="M4676" s="28" t="s">
        <v>2</v>
      </c>
      <c r="N4676" t="b">
        <f t="shared" si="443"/>
        <v>1</v>
      </c>
      <c r="O4676" t="b">
        <f t="shared" si="444"/>
        <v>1</v>
      </c>
      <c r="P4676" t="b">
        <f t="shared" si="445"/>
        <v>1</v>
      </c>
    </row>
    <row r="4677" spans="2:16" x14ac:dyDescent="0.25">
      <c r="B4677" s="23">
        <f>'Raw data (base scenario)'!A4669</f>
        <v>4663</v>
      </c>
      <c r="C4677" s="23" t="str">
        <f>'Raw data (base scenario)'!B4669</f>
        <v>D</v>
      </c>
      <c r="D4677" s="23" t="str">
        <f>'Raw data (base scenario)'!C4669</f>
        <v>D</v>
      </c>
      <c r="E4677" t="b">
        <f t="shared" si="440"/>
        <v>1</v>
      </c>
      <c r="F4677" t="b">
        <f t="shared" si="441"/>
        <v>1</v>
      </c>
      <c r="G4677" t="b">
        <f t="shared" si="442"/>
        <v>1</v>
      </c>
      <c r="K4677" s="28">
        <v>4663</v>
      </c>
      <c r="L4677" s="28" t="s">
        <v>1</v>
      </c>
      <c r="M4677" s="28" t="s">
        <v>1</v>
      </c>
      <c r="N4677" t="b">
        <f t="shared" si="443"/>
        <v>1</v>
      </c>
      <c r="O4677" t="b">
        <f t="shared" si="444"/>
        <v>1</v>
      </c>
      <c r="P4677" t="str">
        <f t="shared" si="445"/>
        <v>N/A</v>
      </c>
    </row>
    <row r="4678" spans="2:16" x14ac:dyDescent="0.25">
      <c r="B4678" s="23">
        <f>'Raw data (base scenario)'!A4670</f>
        <v>4664</v>
      </c>
      <c r="C4678" s="23" t="str">
        <f>'Raw data (base scenario)'!B4670</f>
        <v>H</v>
      </c>
      <c r="D4678" s="23" t="str">
        <f>'Raw data (base scenario)'!C4670</f>
        <v>H</v>
      </c>
      <c r="E4678" t="b">
        <f t="shared" si="440"/>
        <v>1</v>
      </c>
      <c r="F4678" t="b">
        <f t="shared" si="441"/>
        <v>1</v>
      </c>
      <c r="G4678" t="str">
        <f t="shared" si="442"/>
        <v>N/A</v>
      </c>
      <c r="K4678" s="28">
        <v>4664</v>
      </c>
      <c r="L4678" s="28" t="s">
        <v>18</v>
      </c>
      <c r="M4678" s="28" t="s">
        <v>3</v>
      </c>
      <c r="N4678" t="b">
        <f t="shared" si="443"/>
        <v>1</v>
      </c>
      <c r="O4678" t="b">
        <f t="shared" si="444"/>
        <v>1</v>
      </c>
      <c r="P4678" t="str">
        <f t="shared" si="445"/>
        <v>N/A</v>
      </c>
    </row>
    <row r="4679" spans="2:16" x14ac:dyDescent="0.25">
      <c r="B4679" s="23">
        <f>'Raw data (base scenario)'!A4671</f>
        <v>4665</v>
      </c>
      <c r="C4679" s="23" t="str">
        <f>'Raw data (base scenario)'!B4671</f>
        <v>I</v>
      </c>
      <c r="D4679" s="23" t="str">
        <f>'Raw data (base scenario)'!C4671</f>
        <v>S</v>
      </c>
      <c r="E4679" t="b">
        <f t="shared" si="440"/>
        <v>1</v>
      </c>
      <c r="F4679" t="b">
        <f t="shared" si="441"/>
        <v>1</v>
      </c>
      <c r="G4679" t="str">
        <f t="shared" si="442"/>
        <v>N/A</v>
      </c>
      <c r="K4679" s="28">
        <v>4665</v>
      </c>
      <c r="L4679" s="28" t="s">
        <v>1</v>
      </c>
      <c r="M4679" s="28" t="s">
        <v>1</v>
      </c>
      <c r="N4679" t="b">
        <f t="shared" si="443"/>
        <v>1</v>
      </c>
      <c r="O4679" t="b">
        <f t="shared" si="444"/>
        <v>1</v>
      </c>
      <c r="P4679" t="str">
        <f t="shared" si="445"/>
        <v>N/A</v>
      </c>
    </row>
    <row r="4680" spans="2:16" x14ac:dyDescent="0.25">
      <c r="B4680" s="23">
        <f>'Raw data (base scenario)'!A4672</f>
        <v>4666</v>
      </c>
      <c r="C4680" s="23" t="str">
        <f>'Raw data (base scenario)'!B4672</f>
        <v>H</v>
      </c>
      <c r="D4680" s="23" t="str">
        <f>'Raw data (base scenario)'!C4672</f>
        <v>H</v>
      </c>
      <c r="E4680" t="b">
        <f t="shared" si="440"/>
        <v>1</v>
      </c>
      <c r="F4680" t="b">
        <f t="shared" si="441"/>
        <v>1</v>
      </c>
      <c r="G4680" t="str">
        <f t="shared" si="442"/>
        <v>N/A</v>
      </c>
      <c r="K4680" s="28">
        <v>4666</v>
      </c>
      <c r="L4680" s="28" t="s">
        <v>3</v>
      </c>
      <c r="M4680" s="28" t="s">
        <v>1</v>
      </c>
      <c r="N4680" t="b">
        <f t="shared" si="443"/>
        <v>1</v>
      </c>
      <c r="O4680" t="b">
        <f t="shared" si="444"/>
        <v>1</v>
      </c>
      <c r="P4680" t="str">
        <f t="shared" si="445"/>
        <v>N/A</v>
      </c>
    </row>
    <row r="4681" spans="2:16" x14ac:dyDescent="0.25">
      <c r="B4681" s="23">
        <f>'Raw data (base scenario)'!A4673</f>
        <v>4667</v>
      </c>
      <c r="C4681" s="23" t="str">
        <f>'Raw data (base scenario)'!B4673</f>
        <v>S</v>
      </c>
      <c r="D4681" s="23" t="str">
        <f>'Raw data (base scenario)'!C4673</f>
        <v>H</v>
      </c>
      <c r="E4681" t="b">
        <f t="shared" si="440"/>
        <v>1</v>
      </c>
      <c r="F4681" t="b">
        <f t="shared" si="441"/>
        <v>1</v>
      </c>
      <c r="G4681" t="str">
        <f t="shared" si="442"/>
        <v>N/A</v>
      </c>
      <c r="K4681" s="28">
        <v>4667</v>
      </c>
      <c r="L4681" s="28" t="s">
        <v>18</v>
      </c>
      <c r="M4681" s="28" t="s">
        <v>18</v>
      </c>
      <c r="N4681" t="b">
        <f t="shared" si="443"/>
        <v>1</v>
      </c>
      <c r="O4681" t="b">
        <f t="shared" si="444"/>
        <v>1</v>
      </c>
      <c r="P4681" t="str">
        <f t="shared" si="445"/>
        <v>N/A</v>
      </c>
    </row>
    <row r="4682" spans="2:16" x14ac:dyDescent="0.25">
      <c r="B4682" s="23">
        <f>'Raw data (base scenario)'!A4674</f>
        <v>4668</v>
      </c>
      <c r="C4682" s="23" t="str">
        <f>'Raw data (base scenario)'!B4674</f>
        <v>I</v>
      </c>
      <c r="D4682" s="23" t="str">
        <f>'Raw data (base scenario)'!C4674</f>
        <v>I</v>
      </c>
      <c r="E4682" t="b">
        <f t="shared" si="440"/>
        <v>1</v>
      </c>
      <c r="F4682" t="b">
        <f t="shared" si="441"/>
        <v>1</v>
      </c>
      <c r="G4682" t="str">
        <f t="shared" si="442"/>
        <v>N/A</v>
      </c>
      <c r="K4682" s="28">
        <v>4668</v>
      </c>
      <c r="L4682" s="28" t="s">
        <v>1</v>
      </c>
      <c r="M4682" s="28" t="s">
        <v>1</v>
      </c>
      <c r="N4682" t="b">
        <f t="shared" si="443"/>
        <v>1</v>
      </c>
      <c r="O4682" t="b">
        <f t="shared" si="444"/>
        <v>1</v>
      </c>
      <c r="P4682" t="str">
        <f t="shared" si="445"/>
        <v>N/A</v>
      </c>
    </row>
    <row r="4683" spans="2:16" x14ac:dyDescent="0.25">
      <c r="B4683" s="23">
        <f>'Raw data (base scenario)'!A4675</f>
        <v>4669</v>
      </c>
      <c r="C4683" s="23" t="str">
        <f>'Raw data (base scenario)'!B4675</f>
        <v>H</v>
      </c>
      <c r="D4683" s="23" t="str">
        <f>'Raw data (base scenario)'!C4675</f>
        <v>H</v>
      </c>
      <c r="E4683" t="b">
        <f t="shared" si="440"/>
        <v>1</v>
      </c>
      <c r="F4683" t="b">
        <f t="shared" si="441"/>
        <v>1</v>
      </c>
      <c r="G4683" t="str">
        <f t="shared" si="442"/>
        <v>N/A</v>
      </c>
      <c r="K4683" s="28">
        <v>4669</v>
      </c>
      <c r="L4683" s="28" t="s">
        <v>2</v>
      </c>
      <c r="M4683" s="28" t="s">
        <v>2</v>
      </c>
      <c r="N4683" t="b">
        <f t="shared" si="443"/>
        <v>1</v>
      </c>
      <c r="O4683" t="b">
        <f t="shared" si="444"/>
        <v>1</v>
      </c>
      <c r="P4683" t="b">
        <f t="shared" si="445"/>
        <v>1</v>
      </c>
    </row>
    <row r="4684" spans="2:16" x14ac:dyDescent="0.25">
      <c r="B4684" s="23">
        <f>'Raw data (base scenario)'!A4676</f>
        <v>4670</v>
      </c>
      <c r="C4684" s="23" t="str">
        <f>'Raw data (base scenario)'!B4676</f>
        <v>D</v>
      </c>
      <c r="D4684" s="23" t="str">
        <f>'Raw data (base scenario)'!C4676</f>
        <v>D</v>
      </c>
      <c r="E4684" t="b">
        <f t="shared" si="440"/>
        <v>1</v>
      </c>
      <c r="F4684" t="b">
        <f t="shared" si="441"/>
        <v>1</v>
      </c>
      <c r="G4684" t="b">
        <f t="shared" si="442"/>
        <v>1</v>
      </c>
      <c r="K4684" s="28">
        <v>4670</v>
      </c>
      <c r="L4684" s="28" t="s">
        <v>2</v>
      </c>
      <c r="M4684" s="28" t="s">
        <v>2</v>
      </c>
      <c r="N4684" t="b">
        <f t="shared" si="443"/>
        <v>1</v>
      </c>
      <c r="O4684" t="b">
        <f t="shared" si="444"/>
        <v>1</v>
      </c>
      <c r="P4684" t="b">
        <f t="shared" si="445"/>
        <v>1</v>
      </c>
    </row>
    <row r="4685" spans="2:16" x14ac:dyDescent="0.25">
      <c r="B4685" s="23">
        <f>'Raw data (base scenario)'!A4677</f>
        <v>4671</v>
      </c>
      <c r="C4685" s="23" t="str">
        <f>'Raw data (base scenario)'!B4677</f>
        <v>D</v>
      </c>
      <c r="D4685" s="23" t="str">
        <f>'Raw data (base scenario)'!C4677</f>
        <v>D</v>
      </c>
      <c r="E4685" t="b">
        <f t="shared" si="440"/>
        <v>1</v>
      </c>
      <c r="F4685" t="b">
        <f t="shared" si="441"/>
        <v>1</v>
      </c>
      <c r="G4685" t="b">
        <f t="shared" si="442"/>
        <v>1</v>
      </c>
      <c r="K4685" s="28">
        <v>4671</v>
      </c>
      <c r="L4685" s="28" t="s">
        <v>3</v>
      </c>
      <c r="M4685" s="28" t="s">
        <v>1</v>
      </c>
      <c r="N4685" t="b">
        <f t="shared" si="443"/>
        <v>1</v>
      </c>
      <c r="O4685" t="b">
        <f t="shared" si="444"/>
        <v>1</v>
      </c>
      <c r="P4685" t="str">
        <f t="shared" si="445"/>
        <v>N/A</v>
      </c>
    </row>
    <row r="4686" spans="2:16" x14ac:dyDescent="0.25">
      <c r="B4686" s="23">
        <f>'Raw data (base scenario)'!A4678</f>
        <v>4672</v>
      </c>
      <c r="C4686" s="23" t="str">
        <f>'Raw data (base scenario)'!B4678</f>
        <v>S</v>
      </c>
      <c r="D4686" s="23" t="str">
        <f>'Raw data (base scenario)'!C4678</f>
        <v>H</v>
      </c>
      <c r="E4686" t="b">
        <f t="shared" si="440"/>
        <v>1</v>
      </c>
      <c r="F4686" t="b">
        <f t="shared" si="441"/>
        <v>1</v>
      </c>
      <c r="G4686" t="str">
        <f t="shared" si="442"/>
        <v>N/A</v>
      </c>
      <c r="K4686" s="28">
        <v>4672</v>
      </c>
      <c r="L4686" s="28" t="s">
        <v>2</v>
      </c>
      <c r="M4686" s="28" t="s">
        <v>2</v>
      </c>
      <c r="N4686" t="b">
        <f t="shared" si="443"/>
        <v>1</v>
      </c>
      <c r="O4686" t="b">
        <f t="shared" si="444"/>
        <v>1</v>
      </c>
      <c r="P4686" t="b">
        <f t="shared" si="445"/>
        <v>1</v>
      </c>
    </row>
    <row r="4687" spans="2:16" x14ac:dyDescent="0.25">
      <c r="B4687" s="23">
        <f>'Raw data (base scenario)'!A4679</f>
        <v>4673</v>
      </c>
      <c r="C4687" s="23" t="str">
        <f>'Raw data (base scenario)'!B4679</f>
        <v>D</v>
      </c>
      <c r="D4687" s="23" t="str">
        <f>'Raw data (base scenario)'!C4679</f>
        <v>D</v>
      </c>
      <c r="E4687" t="b">
        <f t="shared" ref="E4687:E4750" si="446">OR(C4687=$A$4,C4687=$A$5,C4687=$A$6,C4687=$A$7)</f>
        <v>1</v>
      </c>
      <c r="F4687" t="b">
        <f t="shared" ref="F4687:F4750" si="447">OR(D4687=$A$4,D4687=$A$5,D4687=$A$6,D4687=$A$7)</f>
        <v>1</v>
      </c>
      <c r="G4687" t="b">
        <f t="shared" si="442"/>
        <v>1</v>
      </c>
      <c r="K4687" s="28">
        <v>4673</v>
      </c>
      <c r="L4687" s="28" t="s">
        <v>2</v>
      </c>
      <c r="M4687" s="28" t="s">
        <v>2</v>
      </c>
      <c r="N4687" t="b">
        <f t="shared" si="443"/>
        <v>1</v>
      </c>
      <c r="O4687" t="b">
        <f t="shared" si="444"/>
        <v>1</v>
      </c>
      <c r="P4687" t="b">
        <f t="shared" si="445"/>
        <v>1</v>
      </c>
    </row>
    <row r="4688" spans="2:16" x14ac:dyDescent="0.25">
      <c r="B4688" s="23">
        <f>'Raw data (base scenario)'!A4680</f>
        <v>4674</v>
      </c>
      <c r="C4688" s="23" t="str">
        <f>'Raw data (base scenario)'!B4680</f>
        <v>D</v>
      </c>
      <c r="D4688" s="23" t="str">
        <f>'Raw data (base scenario)'!C4680</f>
        <v>D</v>
      </c>
      <c r="E4688" t="b">
        <f t="shared" si="446"/>
        <v>1</v>
      </c>
      <c r="F4688" t="b">
        <f t="shared" si="447"/>
        <v>1</v>
      </c>
      <c r="G4688" t="b">
        <f t="shared" ref="G4688:G4751" si="448">IF(C4688="D",D4688="D","N/A")</f>
        <v>1</v>
      </c>
      <c r="K4688" s="28">
        <v>4674</v>
      </c>
      <c r="L4688" s="28" t="s">
        <v>18</v>
      </c>
      <c r="M4688" s="28" t="s">
        <v>1</v>
      </c>
      <c r="N4688" t="b">
        <f t="shared" si="443"/>
        <v>1</v>
      </c>
      <c r="O4688" t="b">
        <f t="shared" si="444"/>
        <v>1</v>
      </c>
      <c r="P4688" t="str">
        <f t="shared" si="445"/>
        <v>N/A</v>
      </c>
    </row>
    <row r="4689" spans="2:16" x14ac:dyDescent="0.25">
      <c r="B4689" s="23">
        <f>'Raw data (base scenario)'!A4681</f>
        <v>4675</v>
      </c>
      <c r="C4689" s="23" t="str">
        <f>'Raw data (base scenario)'!B4681</f>
        <v>I</v>
      </c>
      <c r="D4689" s="23" t="str">
        <f>'Raw data (base scenario)'!C4681</f>
        <v>H</v>
      </c>
      <c r="E4689" t="b">
        <f t="shared" si="446"/>
        <v>1</v>
      </c>
      <c r="F4689" t="b">
        <f t="shared" si="447"/>
        <v>1</v>
      </c>
      <c r="G4689" t="str">
        <f t="shared" si="448"/>
        <v>N/A</v>
      </c>
      <c r="K4689" s="28">
        <v>4675</v>
      </c>
      <c r="L4689" s="28" t="s">
        <v>1</v>
      </c>
      <c r="M4689" s="28" t="s">
        <v>1</v>
      </c>
      <c r="N4689" t="b">
        <f t="shared" si="443"/>
        <v>1</v>
      </c>
      <c r="O4689" t="b">
        <f t="shared" si="444"/>
        <v>1</v>
      </c>
      <c r="P4689" t="str">
        <f t="shared" si="445"/>
        <v>N/A</v>
      </c>
    </row>
    <row r="4690" spans="2:16" x14ac:dyDescent="0.25">
      <c r="B4690" s="23">
        <f>'Raw data (base scenario)'!A4682</f>
        <v>4676</v>
      </c>
      <c r="C4690" s="23" t="str">
        <f>'Raw data (base scenario)'!B4682</f>
        <v>H</v>
      </c>
      <c r="D4690" s="23" t="str">
        <f>'Raw data (base scenario)'!C4682</f>
        <v>H</v>
      </c>
      <c r="E4690" t="b">
        <f t="shared" si="446"/>
        <v>1</v>
      </c>
      <c r="F4690" t="b">
        <f t="shared" si="447"/>
        <v>1</v>
      </c>
      <c r="G4690" t="str">
        <f t="shared" si="448"/>
        <v>N/A</v>
      </c>
      <c r="K4690" s="28">
        <v>4676</v>
      </c>
      <c r="L4690" s="28" t="s">
        <v>18</v>
      </c>
      <c r="M4690" s="28" t="s">
        <v>18</v>
      </c>
      <c r="N4690" t="b">
        <f t="shared" si="443"/>
        <v>1</v>
      </c>
      <c r="O4690" t="b">
        <f t="shared" si="444"/>
        <v>1</v>
      </c>
      <c r="P4690" t="str">
        <f t="shared" si="445"/>
        <v>N/A</v>
      </c>
    </row>
    <row r="4691" spans="2:16" x14ac:dyDescent="0.25">
      <c r="B4691" s="23">
        <f>'Raw data (base scenario)'!A4683</f>
        <v>4677</v>
      </c>
      <c r="C4691" s="23" t="str">
        <f>'Raw data (base scenario)'!B4683</f>
        <v>I</v>
      </c>
      <c r="D4691" s="23" t="str">
        <f>'Raw data (base scenario)'!C4683</f>
        <v>I</v>
      </c>
      <c r="E4691" t="b">
        <f t="shared" si="446"/>
        <v>1</v>
      </c>
      <c r="F4691" t="b">
        <f t="shared" si="447"/>
        <v>1</v>
      </c>
      <c r="G4691" t="str">
        <f t="shared" si="448"/>
        <v>N/A</v>
      </c>
      <c r="K4691" s="28">
        <v>4677</v>
      </c>
      <c r="L4691" s="28" t="s">
        <v>2</v>
      </c>
      <c r="M4691" s="28" t="s">
        <v>2</v>
      </c>
      <c r="N4691" t="b">
        <f t="shared" si="443"/>
        <v>1</v>
      </c>
      <c r="O4691" t="b">
        <f t="shared" si="444"/>
        <v>1</v>
      </c>
      <c r="P4691" t="b">
        <f t="shared" si="445"/>
        <v>1</v>
      </c>
    </row>
    <row r="4692" spans="2:16" x14ac:dyDescent="0.25">
      <c r="B4692" s="23">
        <f>'Raw data (base scenario)'!A4684</f>
        <v>4678</v>
      </c>
      <c r="C4692" s="23" t="str">
        <f>'Raw data (base scenario)'!B4684</f>
        <v>D</v>
      </c>
      <c r="D4692" s="23" t="str">
        <f>'Raw data (base scenario)'!C4684</f>
        <v>D</v>
      </c>
      <c r="E4692" t="b">
        <f t="shared" si="446"/>
        <v>1</v>
      </c>
      <c r="F4692" t="b">
        <f t="shared" si="447"/>
        <v>1</v>
      </c>
      <c r="G4692" t="b">
        <f t="shared" si="448"/>
        <v>1</v>
      </c>
      <c r="K4692" s="28">
        <v>4678</v>
      </c>
      <c r="L4692" s="28" t="s">
        <v>18</v>
      </c>
      <c r="M4692" s="28" t="s">
        <v>18</v>
      </c>
      <c r="N4692" t="b">
        <f t="shared" si="443"/>
        <v>1</v>
      </c>
      <c r="O4692" t="b">
        <f t="shared" si="444"/>
        <v>1</v>
      </c>
      <c r="P4692" t="str">
        <f t="shared" si="445"/>
        <v>N/A</v>
      </c>
    </row>
    <row r="4693" spans="2:16" x14ac:dyDescent="0.25">
      <c r="B4693" s="23">
        <f>'Raw data (base scenario)'!A4685</f>
        <v>4679</v>
      </c>
      <c r="C4693" s="23" t="str">
        <f>'Raw data (base scenario)'!B4685</f>
        <v>I</v>
      </c>
      <c r="D4693" s="23" t="str">
        <f>'Raw data (base scenario)'!C4685</f>
        <v>I</v>
      </c>
      <c r="E4693" t="b">
        <f t="shared" si="446"/>
        <v>1</v>
      </c>
      <c r="F4693" t="b">
        <f t="shared" si="447"/>
        <v>1</v>
      </c>
      <c r="G4693" t="str">
        <f t="shared" si="448"/>
        <v>N/A</v>
      </c>
      <c r="K4693" s="28">
        <v>4679</v>
      </c>
      <c r="L4693" s="28" t="s">
        <v>18</v>
      </c>
      <c r="M4693" s="28" t="s">
        <v>2</v>
      </c>
      <c r="N4693" t="b">
        <f t="shared" si="443"/>
        <v>1</v>
      </c>
      <c r="O4693" t="b">
        <f t="shared" si="444"/>
        <v>1</v>
      </c>
      <c r="P4693" t="str">
        <f t="shared" si="445"/>
        <v>N/A</v>
      </c>
    </row>
    <row r="4694" spans="2:16" x14ac:dyDescent="0.25">
      <c r="B4694" s="23">
        <f>'Raw data (base scenario)'!A4686</f>
        <v>4680</v>
      </c>
      <c r="C4694" s="23" t="str">
        <f>'Raw data (base scenario)'!B4686</f>
        <v>I</v>
      </c>
      <c r="D4694" s="23" t="str">
        <f>'Raw data (base scenario)'!C4686</f>
        <v>D</v>
      </c>
      <c r="E4694" t="b">
        <f t="shared" si="446"/>
        <v>1</v>
      </c>
      <c r="F4694" t="b">
        <f t="shared" si="447"/>
        <v>1</v>
      </c>
      <c r="G4694" t="str">
        <f t="shared" si="448"/>
        <v>N/A</v>
      </c>
      <c r="K4694" s="28">
        <v>4680</v>
      </c>
      <c r="L4694" s="28" t="s">
        <v>1</v>
      </c>
      <c r="M4694" s="28" t="s">
        <v>1</v>
      </c>
      <c r="N4694" t="b">
        <f t="shared" si="443"/>
        <v>1</v>
      </c>
      <c r="O4694" t="b">
        <f t="shared" si="444"/>
        <v>1</v>
      </c>
      <c r="P4694" t="str">
        <f t="shared" si="445"/>
        <v>N/A</v>
      </c>
    </row>
    <row r="4695" spans="2:16" x14ac:dyDescent="0.25">
      <c r="B4695" s="23">
        <f>'Raw data (base scenario)'!A4687</f>
        <v>4681</v>
      </c>
      <c r="C4695" s="23" t="str">
        <f>'Raw data (base scenario)'!B4687</f>
        <v>H</v>
      </c>
      <c r="D4695" s="23" t="str">
        <f>'Raw data (base scenario)'!C4687</f>
        <v>H</v>
      </c>
      <c r="E4695" t="b">
        <f t="shared" si="446"/>
        <v>1</v>
      </c>
      <c r="F4695" t="b">
        <f t="shared" si="447"/>
        <v>1</v>
      </c>
      <c r="G4695" t="str">
        <f t="shared" si="448"/>
        <v>N/A</v>
      </c>
      <c r="K4695" s="28">
        <v>4681</v>
      </c>
      <c r="L4695" s="28" t="s">
        <v>18</v>
      </c>
      <c r="M4695" s="28" t="s">
        <v>18</v>
      </c>
      <c r="N4695" t="b">
        <f t="shared" si="443"/>
        <v>1</v>
      </c>
      <c r="O4695" t="b">
        <f t="shared" si="444"/>
        <v>1</v>
      </c>
      <c r="P4695" t="str">
        <f t="shared" si="445"/>
        <v>N/A</v>
      </c>
    </row>
    <row r="4696" spans="2:16" x14ac:dyDescent="0.25">
      <c r="B4696" s="23">
        <f>'Raw data (base scenario)'!A4688</f>
        <v>4682</v>
      </c>
      <c r="C4696" s="23" t="str">
        <f>'Raw data (base scenario)'!B4688</f>
        <v>I</v>
      </c>
      <c r="D4696" s="23" t="str">
        <f>'Raw data (base scenario)'!C4688</f>
        <v>I</v>
      </c>
      <c r="E4696" t="b">
        <f t="shared" si="446"/>
        <v>1</v>
      </c>
      <c r="F4696" t="b">
        <f t="shared" si="447"/>
        <v>1</v>
      </c>
      <c r="G4696" t="str">
        <f t="shared" si="448"/>
        <v>N/A</v>
      </c>
      <c r="K4696" s="28">
        <v>4682</v>
      </c>
      <c r="L4696" s="28" t="s">
        <v>18</v>
      </c>
      <c r="M4696" s="28" t="s">
        <v>18</v>
      </c>
      <c r="N4696" t="b">
        <f t="shared" si="443"/>
        <v>1</v>
      </c>
      <c r="O4696" t="b">
        <f t="shared" si="444"/>
        <v>1</v>
      </c>
      <c r="P4696" t="str">
        <f t="shared" si="445"/>
        <v>N/A</v>
      </c>
    </row>
    <row r="4697" spans="2:16" x14ac:dyDescent="0.25">
      <c r="B4697" s="23">
        <f>'Raw data (base scenario)'!A4689</f>
        <v>4683</v>
      </c>
      <c r="C4697" s="23" t="str">
        <f>'Raw data (base scenario)'!B4689</f>
        <v>I</v>
      </c>
      <c r="D4697" s="23" t="str">
        <f>'Raw data (base scenario)'!C4689</f>
        <v>I</v>
      </c>
      <c r="E4697" t="b">
        <f t="shared" si="446"/>
        <v>1</v>
      </c>
      <c r="F4697" t="b">
        <f t="shared" si="447"/>
        <v>1</v>
      </c>
      <c r="G4697" t="str">
        <f t="shared" si="448"/>
        <v>N/A</v>
      </c>
      <c r="K4697" s="28">
        <v>4683</v>
      </c>
      <c r="L4697" s="28" t="s">
        <v>18</v>
      </c>
      <c r="M4697" s="28" t="s">
        <v>18</v>
      </c>
      <c r="N4697" t="b">
        <f t="shared" si="443"/>
        <v>1</v>
      </c>
      <c r="O4697" t="b">
        <f t="shared" si="444"/>
        <v>1</v>
      </c>
      <c r="P4697" t="str">
        <f t="shared" si="445"/>
        <v>N/A</v>
      </c>
    </row>
    <row r="4698" spans="2:16" x14ac:dyDescent="0.25">
      <c r="B4698" s="23">
        <f>'Raw data (base scenario)'!A4690</f>
        <v>4684</v>
      </c>
      <c r="C4698" s="23" t="str">
        <f>'Raw data (base scenario)'!B4690</f>
        <v>I</v>
      </c>
      <c r="D4698" s="23" t="str">
        <f>'Raw data (base scenario)'!C4690</f>
        <v>I</v>
      </c>
      <c r="E4698" t="b">
        <f t="shared" si="446"/>
        <v>1</v>
      </c>
      <c r="F4698" t="b">
        <f t="shared" si="447"/>
        <v>1</v>
      </c>
      <c r="G4698" t="str">
        <f t="shared" si="448"/>
        <v>N/A</v>
      </c>
      <c r="K4698" s="28">
        <v>4684</v>
      </c>
      <c r="L4698" s="28" t="s">
        <v>3</v>
      </c>
      <c r="M4698" s="28" t="s">
        <v>2</v>
      </c>
      <c r="N4698" t="b">
        <f t="shared" si="443"/>
        <v>1</v>
      </c>
      <c r="O4698" t="b">
        <f t="shared" si="444"/>
        <v>1</v>
      </c>
      <c r="P4698" t="str">
        <f t="shared" si="445"/>
        <v>N/A</v>
      </c>
    </row>
    <row r="4699" spans="2:16" x14ac:dyDescent="0.25">
      <c r="B4699" s="23">
        <f>'Raw data (base scenario)'!A4691</f>
        <v>4685</v>
      </c>
      <c r="C4699" s="23" t="str">
        <f>'Raw data (base scenario)'!B4691</f>
        <v>S</v>
      </c>
      <c r="D4699" s="23" t="str">
        <f>'Raw data (base scenario)'!C4691</f>
        <v>D</v>
      </c>
      <c r="E4699" t="b">
        <f t="shared" si="446"/>
        <v>1</v>
      </c>
      <c r="F4699" t="b">
        <f t="shared" si="447"/>
        <v>1</v>
      </c>
      <c r="G4699" t="str">
        <f t="shared" si="448"/>
        <v>N/A</v>
      </c>
      <c r="K4699" s="28">
        <v>4685</v>
      </c>
      <c r="L4699" s="28" t="s">
        <v>2</v>
      </c>
      <c r="M4699" s="28" t="s">
        <v>2</v>
      </c>
      <c r="N4699" t="b">
        <f t="shared" si="443"/>
        <v>1</v>
      </c>
      <c r="O4699" t="b">
        <f t="shared" si="444"/>
        <v>1</v>
      </c>
      <c r="P4699" t="b">
        <f t="shared" si="445"/>
        <v>1</v>
      </c>
    </row>
    <row r="4700" spans="2:16" x14ac:dyDescent="0.25">
      <c r="B4700" s="23">
        <f>'Raw data (base scenario)'!A4692</f>
        <v>4686</v>
      </c>
      <c r="C4700" s="23" t="str">
        <f>'Raw data (base scenario)'!B4692</f>
        <v>D</v>
      </c>
      <c r="D4700" s="23" t="str">
        <f>'Raw data (base scenario)'!C4692</f>
        <v>D</v>
      </c>
      <c r="E4700" t="b">
        <f t="shared" si="446"/>
        <v>1</v>
      </c>
      <c r="F4700" t="b">
        <f t="shared" si="447"/>
        <v>1</v>
      </c>
      <c r="G4700" t="b">
        <f t="shared" si="448"/>
        <v>1</v>
      </c>
      <c r="K4700" s="28">
        <v>4686</v>
      </c>
      <c r="L4700" s="28" t="s">
        <v>2</v>
      </c>
      <c r="M4700" s="28" t="s">
        <v>2</v>
      </c>
      <c r="N4700" t="b">
        <f t="shared" si="443"/>
        <v>1</v>
      </c>
      <c r="O4700" t="b">
        <f t="shared" si="444"/>
        <v>1</v>
      </c>
      <c r="P4700" t="b">
        <f t="shared" si="445"/>
        <v>1</v>
      </c>
    </row>
    <row r="4701" spans="2:16" x14ac:dyDescent="0.25">
      <c r="B4701" s="23">
        <f>'Raw data (base scenario)'!A4693</f>
        <v>4687</v>
      </c>
      <c r="C4701" s="23" t="str">
        <f>'Raw data (base scenario)'!B4693</f>
        <v>D</v>
      </c>
      <c r="D4701" s="23" t="str">
        <f>'Raw data (base scenario)'!C4693</f>
        <v>D</v>
      </c>
      <c r="E4701" t="b">
        <f t="shared" si="446"/>
        <v>1</v>
      </c>
      <c r="F4701" t="b">
        <f t="shared" si="447"/>
        <v>1</v>
      </c>
      <c r="G4701" t="b">
        <f t="shared" si="448"/>
        <v>1</v>
      </c>
      <c r="K4701" s="28">
        <v>4687</v>
      </c>
      <c r="L4701" s="28" t="s">
        <v>1</v>
      </c>
      <c r="M4701" s="28" t="s">
        <v>1</v>
      </c>
      <c r="N4701" t="b">
        <f t="shared" si="443"/>
        <v>1</v>
      </c>
      <c r="O4701" t="b">
        <f t="shared" si="444"/>
        <v>1</v>
      </c>
      <c r="P4701" t="str">
        <f t="shared" si="445"/>
        <v>N/A</v>
      </c>
    </row>
    <row r="4702" spans="2:16" x14ac:dyDescent="0.25">
      <c r="B4702" s="23">
        <f>'Raw data (base scenario)'!A4694</f>
        <v>4688</v>
      </c>
      <c r="C4702" s="23" t="str">
        <f>'Raw data (base scenario)'!B4694</f>
        <v>H</v>
      </c>
      <c r="D4702" s="23" t="str">
        <f>'Raw data (base scenario)'!C4694</f>
        <v>H</v>
      </c>
      <c r="E4702" t="b">
        <f t="shared" si="446"/>
        <v>1</v>
      </c>
      <c r="F4702" t="b">
        <f t="shared" si="447"/>
        <v>1</v>
      </c>
      <c r="G4702" t="str">
        <f t="shared" si="448"/>
        <v>N/A</v>
      </c>
      <c r="K4702" s="28">
        <v>4688</v>
      </c>
      <c r="L4702" s="28" t="s">
        <v>2</v>
      </c>
      <c r="M4702" s="28" t="s">
        <v>2</v>
      </c>
      <c r="N4702" t="b">
        <f t="shared" si="443"/>
        <v>1</v>
      </c>
      <c r="O4702" t="b">
        <f t="shared" si="444"/>
        <v>1</v>
      </c>
      <c r="P4702" t="b">
        <f t="shared" si="445"/>
        <v>1</v>
      </c>
    </row>
    <row r="4703" spans="2:16" x14ac:dyDescent="0.25">
      <c r="B4703" s="23">
        <f>'Raw data (base scenario)'!A4695</f>
        <v>4689</v>
      </c>
      <c r="C4703" s="23" t="str">
        <f>'Raw data (base scenario)'!B4695</f>
        <v>D</v>
      </c>
      <c r="D4703" s="23" t="str">
        <f>'Raw data (base scenario)'!C4695</f>
        <v>D</v>
      </c>
      <c r="E4703" t="b">
        <f t="shared" si="446"/>
        <v>1</v>
      </c>
      <c r="F4703" t="b">
        <f t="shared" si="447"/>
        <v>1</v>
      </c>
      <c r="G4703" t="b">
        <f t="shared" si="448"/>
        <v>1</v>
      </c>
      <c r="K4703" s="28">
        <v>4689</v>
      </c>
      <c r="L4703" s="28" t="s">
        <v>2</v>
      </c>
      <c r="M4703" s="28" t="s">
        <v>2</v>
      </c>
      <c r="N4703" t="b">
        <f t="shared" si="443"/>
        <v>1</v>
      </c>
      <c r="O4703" t="b">
        <f t="shared" si="444"/>
        <v>1</v>
      </c>
      <c r="P4703" t="b">
        <f t="shared" si="445"/>
        <v>1</v>
      </c>
    </row>
    <row r="4704" spans="2:16" x14ac:dyDescent="0.25">
      <c r="B4704" s="23">
        <f>'Raw data (base scenario)'!A4696</f>
        <v>4690</v>
      </c>
      <c r="C4704" s="23" t="str">
        <f>'Raw data (base scenario)'!B4696</f>
        <v>D</v>
      </c>
      <c r="D4704" s="23" t="str">
        <f>'Raw data (base scenario)'!C4696</f>
        <v>D</v>
      </c>
      <c r="E4704" t="b">
        <f t="shared" si="446"/>
        <v>1</v>
      </c>
      <c r="F4704" t="b">
        <f t="shared" si="447"/>
        <v>1</v>
      </c>
      <c r="G4704" t="b">
        <f t="shared" si="448"/>
        <v>1</v>
      </c>
      <c r="K4704" s="28">
        <v>4690</v>
      </c>
      <c r="L4704" s="28" t="s">
        <v>3</v>
      </c>
      <c r="M4704" s="28" t="s">
        <v>1</v>
      </c>
      <c r="N4704" t="b">
        <f t="shared" si="443"/>
        <v>1</v>
      </c>
      <c r="O4704" t="b">
        <f t="shared" si="444"/>
        <v>1</v>
      </c>
      <c r="P4704" t="str">
        <f t="shared" si="445"/>
        <v>N/A</v>
      </c>
    </row>
    <row r="4705" spans="2:16" x14ac:dyDescent="0.25">
      <c r="B4705" s="23">
        <f>'Raw data (base scenario)'!A4697</f>
        <v>4691</v>
      </c>
      <c r="C4705" s="23" t="str">
        <f>'Raw data (base scenario)'!B4697</f>
        <v>S</v>
      </c>
      <c r="D4705" s="23" t="str">
        <f>'Raw data (base scenario)'!C4697</f>
        <v>H</v>
      </c>
      <c r="E4705" t="b">
        <f t="shared" si="446"/>
        <v>1</v>
      </c>
      <c r="F4705" t="b">
        <f t="shared" si="447"/>
        <v>1</v>
      </c>
      <c r="G4705" t="str">
        <f t="shared" si="448"/>
        <v>N/A</v>
      </c>
      <c r="K4705" s="28">
        <v>4691</v>
      </c>
      <c r="L4705" s="28" t="s">
        <v>18</v>
      </c>
      <c r="M4705" s="28" t="s">
        <v>1</v>
      </c>
      <c r="N4705" t="b">
        <f t="shared" si="443"/>
        <v>1</v>
      </c>
      <c r="O4705" t="b">
        <f t="shared" si="444"/>
        <v>1</v>
      </c>
      <c r="P4705" t="str">
        <f t="shared" si="445"/>
        <v>N/A</v>
      </c>
    </row>
    <row r="4706" spans="2:16" x14ac:dyDescent="0.25">
      <c r="B4706" s="23">
        <f>'Raw data (base scenario)'!A4698</f>
        <v>4692</v>
      </c>
      <c r="C4706" s="23" t="str">
        <f>'Raw data (base scenario)'!B4698</f>
        <v>I</v>
      </c>
      <c r="D4706" s="23" t="str">
        <f>'Raw data (base scenario)'!C4698</f>
        <v>H</v>
      </c>
      <c r="E4706" t="b">
        <f t="shared" si="446"/>
        <v>1</v>
      </c>
      <c r="F4706" t="b">
        <f t="shared" si="447"/>
        <v>1</v>
      </c>
      <c r="G4706" t="str">
        <f t="shared" si="448"/>
        <v>N/A</v>
      </c>
      <c r="K4706" s="28">
        <v>4692</v>
      </c>
      <c r="L4706" s="28" t="s">
        <v>2</v>
      </c>
      <c r="M4706" s="28" t="s">
        <v>2</v>
      </c>
      <c r="N4706" t="b">
        <f t="shared" si="443"/>
        <v>1</v>
      </c>
      <c r="O4706" t="b">
        <f t="shared" si="444"/>
        <v>1</v>
      </c>
      <c r="P4706" t="b">
        <f t="shared" si="445"/>
        <v>1</v>
      </c>
    </row>
    <row r="4707" spans="2:16" x14ac:dyDescent="0.25">
      <c r="B4707" s="23">
        <f>'Raw data (base scenario)'!A4699</f>
        <v>4693</v>
      </c>
      <c r="C4707" s="23" t="str">
        <f>'Raw data (base scenario)'!B4699</f>
        <v>D</v>
      </c>
      <c r="D4707" s="23" t="str">
        <f>'Raw data (base scenario)'!C4699</f>
        <v>D</v>
      </c>
      <c r="E4707" t="b">
        <f t="shared" si="446"/>
        <v>1</v>
      </c>
      <c r="F4707" t="b">
        <f t="shared" si="447"/>
        <v>1</v>
      </c>
      <c r="G4707" t="b">
        <f t="shared" si="448"/>
        <v>1</v>
      </c>
      <c r="K4707" s="28">
        <v>4693</v>
      </c>
      <c r="L4707" s="28" t="s">
        <v>18</v>
      </c>
      <c r="M4707" s="28" t="s">
        <v>1</v>
      </c>
      <c r="N4707" t="b">
        <f t="shared" si="443"/>
        <v>1</v>
      </c>
      <c r="O4707" t="b">
        <f t="shared" si="444"/>
        <v>1</v>
      </c>
      <c r="P4707" t="str">
        <f t="shared" si="445"/>
        <v>N/A</v>
      </c>
    </row>
    <row r="4708" spans="2:16" x14ac:dyDescent="0.25">
      <c r="B4708" s="23">
        <f>'Raw data (base scenario)'!A4700</f>
        <v>4694</v>
      </c>
      <c r="C4708" s="23" t="str">
        <f>'Raw data (base scenario)'!B4700</f>
        <v>I</v>
      </c>
      <c r="D4708" s="23" t="str">
        <f>'Raw data (base scenario)'!C4700</f>
        <v>H</v>
      </c>
      <c r="E4708" t="b">
        <f t="shared" si="446"/>
        <v>1</v>
      </c>
      <c r="F4708" t="b">
        <f t="shared" si="447"/>
        <v>1</v>
      </c>
      <c r="G4708" t="str">
        <f t="shared" si="448"/>
        <v>N/A</v>
      </c>
      <c r="K4708" s="28">
        <v>4694</v>
      </c>
      <c r="L4708" s="28" t="s">
        <v>18</v>
      </c>
      <c r="M4708" s="28" t="s">
        <v>3</v>
      </c>
      <c r="N4708" t="b">
        <f t="shared" si="443"/>
        <v>1</v>
      </c>
      <c r="O4708" t="b">
        <f t="shared" si="444"/>
        <v>1</v>
      </c>
      <c r="P4708" t="str">
        <f t="shared" si="445"/>
        <v>N/A</v>
      </c>
    </row>
    <row r="4709" spans="2:16" x14ac:dyDescent="0.25">
      <c r="B4709" s="23">
        <f>'Raw data (base scenario)'!A4701</f>
        <v>4695</v>
      </c>
      <c r="C4709" s="23" t="str">
        <f>'Raw data (base scenario)'!B4701</f>
        <v>I</v>
      </c>
      <c r="D4709" s="23" t="str">
        <f>'Raw data (base scenario)'!C4701</f>
        <v>S</v>
      </c>
      <c r="E4709" t="b">
        <f t="shared" si="446"/>
        <v>1</v>
      </c>
      <c r="F4709" t="b">
        <f t="shared" si="447"/>
        <v>1</v>
      </c>
      <c r="G4709" t="str">
        <f t="shared" si="448"/>
        <v>N/A</v>
      </c>
      <c r="K4709" s="28">
        <v>4695</v>
      </c>
      <c r="L4709" s="28" t="s">
        <v>1</v>
      </c>
      <c r="M4709" s="28" t="s">
        <v>1</v>
      </c>
      <c r="N4709" t="b">
        <f t="shared" si="443"/>
        <v>1</v>
      </c>
      <c r="O4709" t="b">
        <f t="shared" si="444"/>
        <v>1</v>
      </c>
      <c r="P4709" t="str">
        <f t="shared" si="445"/>
        <v>N/A</v>
      </c>
    </row>
    <row r="4710" spans="2:16" x14ac:dyDescent="0.25">
      <c r="B4710" s="23">
        <f>'Raw data (base scenario)'!A4702</f>
        <v>4696</v>
      </c>
      <c r="C4710" s="23" t="str">
        <f>'Raw data (base scenario)'!B4702</f>
        <v>H</v>
      </c>
      <c r="D4710" s="23" t="str">
        <f>'Raw data (base scenario)'!C4702</f>
        <v>H</v>
      </c>
      <c r="E4710" t="b">
        <f t="shared" si="446"/>
        <v>1</v>
      </c>
      <c r="F4710" t="b">
        <f t="shared" si="447"/>
        <v>1</v>
      </c>
      <c r="G4710" t="str">
        <f t="shared" si="448"/>
        <v>N/A</v>
      </c>
      <c r="K4710" s="28">
        <v>4696</v>
      </c>
      <c r="L4710" s="28" t="s">
        <v>3</v>
      </c>
      <c r="M4710" s="28" t="s">
        <v>1</v>
      </c>
      <c r="N4710" t="b">
        <f t="shared" si="443"/>
        <v>1</v>
      </c>
      <c r="O4710" t="b">
        <f t="shared" si="444"/>
        <v>1</v>
      </c>
      <c r="P4710" t="str">
        <f t="shared" si="445"/>
        <v>N/A</v>
      </c>
    </row>
    <row r="4711" spans="2:16" x14ac:dyDescent="0.25">
      <c r="B4711" s="23">
        <f>'Raw data (base scenario)'!A4703</f>
        <v>4697</v>
      </c>
      <c r="C4711" s="23" t="str">
        <f>'Raw data (base scenario)'!B4703</f>
        <v>S</v>
      </c>
      <c r="D4711" s="23" t="str">
        <f>'Raw data (base scenario)'!C4703</f>
        <v>H</v>
      </c>
      <c r="E4711" t="b">
        <f t="shared" si="446"/>
        <v>1</v>
      </c>
      <c r="F4711" t="b">
        <f t="shared" si="447"/>
        <v>1</v>
      </c>
      <c r="G4711" t="str">
        <f t="shared" si="448"/>
        <v>N/A</v>
      </c>
      <c r="K4711" s="28">
        <v>4697</v>
      </c>
      <c r="L4711" s="28" t="s">
        <v>3</v>
      </c>
      <c r="M4711" s="28" t="s">
        <v>1</v>
      </c>
      <c r="N4711" t="b">
        <f t="shared" si="443"/>
        <v>1</v>
      </c>
      <c r="O4711" t="b">
        <f t="shared" si="444"/>
        <v>1</v>
      </c>
      <c r="P4711" t="str">
        <f t="shared" si="445"/>
        <v>N/A</v>
      </c>
    </row>
    <row r="4712" spans="2:16" x14ac:dyDescent="0.25">
      <c r="B4712" s="23">
        <f>'Raw data (base scenario)'!A4704</f>
        <v>4698</v>
      </c>
      <c r="C4712" s="23" t="str">
        <f>'Raw data (base scenario)'!B4704</f>
        <v>S</v>
      </c>
      <c r="D4712" s="23" t="str">
        <f>'Raw data (base scenario)'!C4704</f>
        <v>H</v>
      </c>
      <c r="E4712" t="b">
        <f t="shared" si="446"/>
        <v>1</v>
      </c>
      <c r="F4712" t="b">
        <f t="shared" si="447"/>
        <v>1</v>
      </c>
      <c r="G4712" t="str">
        <f t="shared" si="448"/>
        <v>N/A</v>
      </c>
      <c r="K4712" s="28">
        <v>4698</v>
      </c>
      <c r="L4712" s="28" t="s">
        <v>18</v>
      </c>
      <c r="M4712" s="28" t="s">
        <v>2</v>
      </c>
      <c r="N4712" t="b">
        <f t="shared" si="443"/>
        <v>1</v>
      </c>
      <c r="O4712" t="b">
        <f t="shared" si="444"/>
        <v>1</v>
      </c>
      <c r="P4712" t="str">
        <f t="shared" si="445"/>
        <v>N/A</v>
      </c>
    </row>
    <row r="4713" spans="2:16" x14ac:dyDescent="0.25">
      <c r="B4713" s="23">
        <f>'Raw data (base scenario)'!A4705</f>
        <v>4699</v>
      </c>
      <c r="C4713" s="23" t="str">
        <f>'Raw data (base scenario)'!B4705</f>
        <v>I</v>
      </c>
      <c r="D4713" s="23" t="str">
        <f>'Raw data (base scenario)'!C4705</f>
        <v>D</v>
      </c>
      <c r="E4713" t="b">
        <f t="shared" si="446"/>
        <v>1</v>
      </c>
      <c r="F4713" t="b">
        <f t="shared" si="447"/>
        <v>1</v>
      </c>
      <c r="G4713" t="str">
        <f t="shared" si="448"/>
        <v>N/A</v>
      </c>
      <c r="K4713" s="28">
        <v>4699</v>
      </c>
      <c r="L4713" s="28" t="s">
        <v>1</v>
      </c>
      <c r="M4713" s="28" t="s">
        <v>1</v>
      </c>
      <c r="N4713" t="b">
        <f t="shared" si="443"/>
        <v>1</v>
      </c>
      <c r="O4713" t="b">
        <f t="shared" si="444"/>
        <v>1</v>
      </c>
      <c r="P4713" t="str">
        <f t="shared" si="445"/>
        <v>N/A</v>
      </c>
    </row>
    <row r="4714" spans="2:16" x14ac:dyDescent="0.25">
      <c r="B4714" s="23">
        <f>'Raw data (base scenario)'!A4706</f>
        <v>4700</v>
      </c>
      <c r="C4714" s="23" t="str">
        <f>'Raw data (base scenario)'!B4706</f>
        <v>H</v>
      </c>
      <c r="D4714" s="23" t="str">
        <f>'Raw data (base scenario)'!C4706</f>
        <v>H</v>
      </c>
      <c r="E4714" t="b">
        <f t="shared" si="446"/>
        <v>1</v>
      </c>
      <c r="F4714" t="b">
        <f t="shared" si="447"/>
        <v>1</v>
      </c>
      <c r="G4714" t="str">
        <f t="shared" si="448"/>
        <v>N/A</v>
      </c>
      <c r="K4714" s="28">
        <v>4700</v>
      </c>
      <c r="L4714" s="28" t="s">
        <v>2</v>
      </c>
      <c r="M4714" s="28" t="s">
        <v>2</v>
      </c>
      <c r="N4714" t="b">
        <f t="shared" si="443"/>
        <v>1</v>
      </c>
      <c r="O4714" t="b">
        <f t="shared" si="444"/>
        <v>1</v>
      </c>
      <c r="P4714" t="b">
        <f t="shared" si="445"/>
        <v>1</v>
      </c>
    </row>
    <row r="4715" spans="2:16" x14ac:dyDescent="0.25">
      <c r="B4715" s="23">
        <f>'Raw data (base scenario)'!A4707</f>
        <v>4701</v>
      </c>
      <c r="C4715" s="23" t="str">
        <f>'Raw data (base scenario)'!B4707</f>
        <v>D</v>
      </c>
      <c r="D4715" s="23" t="str">
        <f>'Raw data (base scenario)'!C4707</f>
        <v>D</v>
      </c>
      <c r="E4715" t="b">
        <f t="shared" si="446"/>
        <v>1</v>
      </c>
      <c r="F4715" t="b">
        <f t="shared" si="447"/>
        <v>1</v>
      </c>
      <c r="G4715" t="b">
        <f t="shared" si="448"/>
        <v>1</v>
      </c>
      <c r="K4715" s="28">
        <v>4701</v>
      </c>
      <c r="L4715" s="28" t="s">
        <v>18</v>
      </c>
      <c r="M4715" s="28" t="s">
        <v>3</v>
      </c>
      <c r="N4715" t="b">
        <f t="shared" si="443"/>
        <v>1</v>
      </c>
      <c r="O4715" t="b">
        <f t="shared" si="444"/>
        <v>1</v>
      </c>
      <c r="P4715" t="str">
        <f t="shared" si="445"/>
        <v>N/A</v>
      </c>
    </row>
    <row r="4716" spans="2:16" x14ac:dyDescent="0.25">
      <c r="B4716" s="23">
        <f>'Raw data (base scenario)'!A4708</f>
        <v>4702</v>
      </c>
      <c r="C4716" s="23" t="str">
        <f>'Raw data (base scenario)'!B4708</f>
        <v>I</v>
      </c>
      <c r="D4716" s="23" t="str">
        <f>'Raw data (base scenario)'!C4708</f>
        <v>S</v>
      </c>
      <c r="E4716" t="b">
        <f t="shared" si="446"/>
        <v>1</v>
      </c>
      <c r="F4716" t="b">
        <f t="shared" si="447"/>
        <v>1</v>
      </c>
      <c r="G4716" t="str">
        <f t="shared" si="448"/>
        <v>N/A</v>
      </c>
      <c r="K4716" s="28">
        <v>4702</v>
      </c>
      <c r="L4716" s="28" t="s">
        <v>1</v>
      </c>
      <c r="M4716" s="28" t="s">
        <v>1</v>
      </c>
      <c r="N4716" t="b">
        <f t="shared" si="443"/>
        <v>1</v>
      </c>
      <c r="O4716" t="b">
        <f t="shared" si="444"/>
        <v>1</v>
      </c>
      <c r="P4716" t="str">
        <f t="shared" si="445"/>
        <v>N/A</v>
      </c>
    </row>
    <row r="4717" spans="2:16" x14ac:dyDescent="0.25">
      <c r="B4717" s="23">
        <f>'Raw data (base scenario)'!A4709</f>
        <v>4703</v>
      </c>
      <c r="C4717" s="23" t="str">
        <f>'Raw data (base scenario)'!B4709</f>
        <v>H</v>
      </c>
      <c r="D4717" s="23" t="str">
        <f>'Raw data (base scenario)'!C4709</f>
        <v>H</v>
      </c>
      <c r="E4717" t="b">
        <f t="shared" si="446"/>
        <v>1</v>
      </c>
      <c r="F4717" t="b">
        <f t="shared" si="447"/>
        <v>1</v>
      </c>
      <c r="G4717" t="str">
        <f t="shared" si="448"/>
        <v>N/A</v>
      </c>
      <c r="K4717" s="28">
        <v>4703</v>
      </c>
      <c r="L4717" s="28" t="s">
        <v>1</v>
      </c>
      <c r="M4717" s="28" t="s">
        <v>1</v>
      </c>
      <c r="N4717" t="b">
        <f t="shared" si="443"/>
        <v>1</v>
      </c>
      <c r="O4717" t="b">
        <f t="shared" si="444"/>
        <v>1</v>
      </c>
      <c r="P4717" t="str">
        <f t="shared" si="445"/>
        <v>N/A</v>
      </c>
    </row>
    <row r="4718" spans="2:16" x14ac:dyDescent="0.25">
      <c r="B4718" s="23">
        <f>'Raw data (base scenario)'!A4710</f>
        <v>4704</v>
      </c>
      <c r="C4718" s="23" t="str">
        <f>'Raw data (base scenario)'!B4710</f>
        <v>H</v>
      </c>
      <c r="D4718" s="23" t="str">
        <f>'Raw data (base scenario)'!C4710</f>
        <v>H</v>
      </c>
      <c r="E4718" t="b">
        <f t="shared" si="446"/>
        <v>1</v>
      </c>
      <c r="F4718" t="b">
        <f t="shared" si="447"/>
        <v>1</v>
      </c>
      <c r="G4718" t="str">
        <f t="shared" si="448"/>
        <v>N/A</v>
      </c>
      <c r="K4718" s="28">
        <v>4704</v>
      </c>
      <c r="L4718" s="28" t="s">
        <v>2</v>
      </c>
      <c r="M4718" s="28" t="s">
        <v>2</v>
      </c>
      <c r="N4718" t="b">
        <f t="shared" si="443"/>
        <v>1</v>
      </c>
      <c r="O4718" t="b">
        <f t="shared" si="444"/>
        <v>1</v>
      </c>
      <c r="P4718" t="b">
        <f t="shared" si="445"/>
        <v>1</v>
      </c>
    </row>
    <row r="4719" spans="2:16" x14ac:dyDescent="0.25">
      <c r="B4719" s="23">
        <f>'Raw data (base scenario)'!A4711</f>
        <v>4705</v>
      </c>
      <c r="C4719" s="23" t="str">
        <f>'Raw data (base scenario)'!B4711</f>
        <v>D</v>
      </c>
      <c r="D4719" s="23" t="str">
        <f>'Raw data (base scenario)'!C4711</f>
        <v>D</v>
      </c>
      <c r="E4719" t="b">
        <f t="shared" si="446"/>
        <v>1</v>
      </c>
      <c r="F4719" t="b">
        <f t="shared" si="447"/>
        <v>1</v>
      </c>
      <c r="G4719" t="b">
        <f t="shared" si="448"/>
        <v>1</v>
      </c>
      <c r="K4719" s="28">
        <v>4705</v>
      </c>
      <c r="L4719" s="28" t="s">
        <v>1</v>
      </c>
      <c r="M4719" s="28" t="s">
        <v>1</v>
      </c>
      <c r="N4719" t="b">
        <f t="shared" si="443"/>
        <v>1</v>
      </c>
      <c r="O4719" t="b">
        <f t="shared" si="444"/>
        <v>1</v>
      </c>
      <c r="P4719" t="str">
        <f t="shared" si="445"/>
        <v>N/A</v>
      </c>
    </row>
    <row r="4720" spans="2:16" x14ac:dyDescent="0.25">
      <c r="B4720" s="23">
        <f>'Raw data (base scenario)'!A4712</f>
        <v>4706</v>
      </c>
      <c r="C4720" s="23" t="str">
        <f>'Raw data (base scenario)'!B4712</f>
        <v>H</v>
      </c>
      <c r="D4720" s="23" t="str">
        <f>'Raw data (base scenario)'!C4712</f>
        <v>H</v>
      </c>
      <c r="E4720" t="b">
        <f t="shared" si="446"/>
        <v>1</v>
      </c>
      <c r="F4720" t="b">
        <f t="shared" si="447"/>
        <v>1</v>
      </c>
      <c r="G4720" t="str">
        <f t="shared" si="448"/>
        <v>N/A</v>
      </c>
      <c r="K4720" s="28">
        <v>4706</v>
      </c>
      <c r="L4720" s="28" t="s">
        <v>2</v>
      </c>
      <c r="M4720" s="28" t="s">
        <v>2</v>
      </c>
      <c r="N4720" t="b">
        <f t="shared" si="443"/>
        <v>1</v>
      </c>
      <c r="O4720" t="b">
        <f t="shared" si="444"/>
        <v>1</v>
      </c>
      <c r="P4720" t="b">
        <f t="shared" si="445"/>
        <v>1</v>
      </c>
    </row>
    <row r="4721" spans="2:16" x14ac:dyDescent="0.25">
      <c r="B4721" s="23">
        <f>'Raw data (base scenario)'!A4713</f>
        <v>4707</v>
      </c>
      <c r="C4721" s="23" t="str">
        <f>'Raw data (base scenario)'!B4713</f>
        <v>D</v>
      </c>
      <c r="D4721" s="23" t="str">
        <f>'Raw data (base scenario)'!C4713</f>
        <v>D</v>
      </c>
      <c r="E4721" t="b">
        <f t="shared" si="446"/>
        <v>1</v>
      </c>
      <c r="F4721" t="b">
        <f t="shared" si="447"/>
        <v>1</v>
      </c>
      <c r="G4721" t="b">
        <f t="shared" si="448"/>
        <v>1</v>
      </c>
      <c r="K4721" s="28">
        <v>4707</v>
      </c>
      <c r="L4721" s="28" t="s">
        <v>2</v>
      </c>
      <c r="M4721" s="28" t="s">
        <v>2</v>
      </c>
      <c r="N4721" t="b">
        <f t="shared" si="443"/>
        <v>1</v>
      </c>
      <c r="O4721" t="b">
        <f t="shared" si="444"/>
        <v>1</v>
      </c>
      <c r="P4721" t="b">
        <f t="shared" si="445"/>
        <v>1</v>
      </c>
    </row>
    <row r="4722" spans="2:16" x14ac:dyDescent="0.25">
      <c r="B4722" s="23">
        <f>'Raw data (base scenario)'!A4714</f>
        <v>4708</v>
      </c>
      <c r="C4722" s="23" t="str">
        <f>'Raw data (base scenario)'!B4714</f>
        <v>D</v>
      </c>
      <c r="D4722" s="23" t="str">
        <f>'Raw data (base scenario)'!C4714</f>
        <v>D</v>
      </c>
      <c r="E4722" t="b">
        <f t="shared" si="446"/>
        <v>1</v>
      </c>
      <c r="F4722" t="b">
        <f t="shared" si="447"/>
        <v>1</v>
      </c>
      <c r="G4722" t="b">
        <f t="shared" si="448"/>
        <v>1</v>
      </c>
      <c r="K4722" s="28">
        <v>4708</v>
      </c>
      <c r="L4722" s="28" t="s">
        <v>3</v>
      </c>
      <c r="M4722" s="28" t="s">
        <v>1</v>
      </c>
      <c r="N4722" t="b">
        <f t="shared" si="443"/>
        <v>1</v>
      </c>
      <c r="O4722" t="b">
        <f t="shared" si="444"/>
        <v>1</v>
      </c>
      <c r="P4722" t="str">
        <f t="shared" si="445"/>
        <v>N/A</v>
      </c>
    </row>
    <row r="4723" spans="2:16" x14ac:dyDescent="0.25">
      <c r="B4723" s="23">
        <f>'Raw data (base scenario)'!A4715</f>
        <v>4709</v>
      </c>
      <c r="C4723" s="23" t="str">
        <f>'Raw data (base scenario)'!B4715</f>
        <v>S</v>
      </c>
      <c r="D4723" s="23" t="str">
        <f>'Raw data (base scenario)'!C4715</f>
        <v>H</v>
      </c>
      <c r="E4723" t="b">
        <f t="shared" si="446"/>
        <v>1</v>
      </c>
      <c r="F4723" t="b">
        <f t="shared" si="447"/>
        <v>1</v>
      </c>
      <c r="G4723" t="str">
        <f t="shared" si="448"/>
        <v>N/A</v>
      </c>
      <c r="K4723" s="28">
        <v>4709</v>
      </c>
      <c r="L4723" s="28" t="s">
        <v>18</v>
      </c>
      <c r="M4723" s="28" t="s">
        <v>2</v>
      </c>
      <c r="N4723" t="b">
        <f t="shared" si="443"/>
        <v>1</v>
      </c>
      <c r="O4723" t="b">
        <f t="shared" si="444"/>
        <v>1</v>
      </c>
      <c r="P4723" t="str">
        <f t="shared" si="445"/>
        <v>N/A</v>
      </c>
    </row>
    <row r="4724" spans="2:16" x14ac:dyDescent="0.25">
      <c r="B4724" s="23">
        <f>'Raw data (base scenario)'!A4716</f>
        <v>4710</v>
      </c>
      <c r="C4724" s="23" t="str">
        <f>'Raw data (base scenario)'!B4716</f>
        <v>I</v>
      </c>
      <c r="D4724" s="23" t="str">
        <f>'Raw data (base scenario)'!C4716</f>
        <v>D</v>
      </c>
      <c r="E4724" t="b">
        <f t="shared" si="446"/>
        <v>1</v>
      </c>
      <c r="F4724" t="b">
        <f t="shared" si="447"/>
        <v>1</v>
      </c>
      <c r="G4724" t="str">
        <f t="shared" si="448"/>
        <v>N/A</v>
      </c>
      <c r="K4724" s="28">
        <v>4710</v>
      </c>
      <c r="L4724" s="28" t="s">
        <v>18</v>
      </c>
      <c r="M4724" s="28" t="s">
        <v>18</v>
      </c>
      <c r="N4724" t="b">
        <f t="shared" si="443"/>
        <v>1</v>
      </c>
      <c r="O4724" t="b">
        <f t="shared" si="444"/>
        <v>1</v>
      </c>
      <c r="P4724" t="str">
        <f t="shared" si="445"/>
        <v>N/A</v>
      </c>
    </row>
    <row r="4725" spans="2:16" x14ac:dyDescent="0.25">
      <c r="B4725" s="23">
        <f>'Raw data (base scenario)'!A4717</f>
        <v>4711</v>
      </c>
      <c r="C4725" s="23" t="str">
        <f>'Raw data (base scenario)'!B4717</f>
        <v>I</v>
      </c>
      <c r="D4725" s="23" t="str">
        <f>'Raw data (base scenario)'!C4717</f>
        <v>I</v>
      </c>
      <c r="E4725" t="b">
        <f t="shared" si="446"/>
        <v>1</v>
      </c>
      <c r="F4725" t="b">
        <f t="shared" si="447"/>
        <v>1</v>
      </c>
      <c r="G4725" t="str">
        <f t="shared" si="448"/>
        <v>N/A</v>
      </c>
      <c r="K4725" s="28">
        <v>4711</v>
      </c>
      <c r="L4725" s="28" t="s">
        <v>2</v>
      </c>
      <c r="M4725" s="28" t="s">
        <v>2</v>
      </c>
      <c r="N4725" t="b">
        <f t="shared" ref="N4725:N4788" si="449">OR(L4725=$A$4,L4725=$A$5,L4725=$A$6,L4725=$A$7)</f>
        <v>1</v>
      </c>
      <c r="O4725" t="b">
        <f t="shared" ref="O4725:O4788" si="450">OR(M4725=$A$4,M4725=$A$5,M4725=$A$6,M4725=$A$7)</f>
        <v>1</v>
      </c>
      <c r="P4725" t="b">
        <f t="shared" ref="P4725:P4788" si="451">IF(L4725="D",M4725="D","N/A")</f>
        <v>1</v>
      </c>
    </row>
    <row r="4726" spans="2:16" x14ac:dyDescent="0.25">
      <c r="B4726" s="23">
        <f>'Raw data (base scenario)'!A4718</f>
        <v>4712</v>
      </c>
      <c r="C4726" s="23" t="str">
        <f>'Raw data (base scenario)'!B4718</f>
        <v>D</v>
      </c>
      <c r="D4726" s="23" t="str">
        <f>'Raw data (base scenario)'!C4718</f>
        <v>D</v>
      </c>
      <c r="E4726" t="b">
        <f t="shared" si="446"/>
        <v>1</v>
      </c>
      <c r="F4726" t="b">
        <f t="shared" si="447"/>
        <v>1</v>
      </c>
      <c r="G4726" t="b">
        <f t="shared" si="448"/>
        <v>1</v>
      </c>
      <c r="K4726" s="28">
        <v>4712</v>
      </c>
      <c r="L4726" s="28" t="s">
        <v>1</v>
      </c>
      <c r="M4726" s="28" t="s">
        <v>1</v>
      </c>
      <c r="N4726" t="b">
        <f t="shared" si="449"/>
        <v>1</v>
      </c>
      <c r="O4726" t="b">
        <f t="shared" si="450"/>
        <v>1</v>
      </c>
      <c r="P4726" t="str">
        <f t="shared" si="451"/>
        <v>N/A</v>
      </c>
    </row>
    <row r="4727" spans="2:16" x14ac:dyDescent="0.25">
      <c r="B4727" s="23">
        <f>'Raw data (base scenario)'!A4719</f>
        <v>4713</v>
      </c>
      <c r="C4727" s="23" t="str">
        <f>'Raw data (base scenario)'!B4719</f>
        <v>H</v>
      </c>
      <c r="D4727" s="23" t="str">
        <f>'Raw data (base scenario)'!C4719</f>
        <v>H</v>
      </c>
      <c r="E4727" t="b">
        <f t="shared" si="446"/>
        <v>1</v>
      </c>
      <c r="F4727" t="b">
        <f t="shared" si="447"/>
        <v>1</v>
      </c>
      <c r="G4727" t="str">
        <f t="shared" si="448"/>
        <v>N/A</v>
      </c>
      <c r="K4727" s="28">
        <v>4713</v>
      </c>
      <c r="L4727" s="28" t="s">
        <v>18</v>
      </c>
      <c r="M4727" s="28" t="s">
        <v>18</v>
      </c>
      <c r="N4727" t="b">
        <f t="shared" si="449"/>
        <v>1</v>
      </c>
      <c r="O4727" t="b">
        <f t="shared" si="450"/>
        <v>1</v>
      </c>
      <c r="P4727" t="str">
        <f t="shared" si="451"/>
        <v>N/A</v>
      </c>
    </row>
    <row r="4728" spans="2:16" x14ac:dyDescent="0.25">
      <c r="B4728" s="23">
        <f>'Raw data (base scenario)'!A4720</f>
        <v>4714</v>
      </c>
      <c r="C4728" s="23" t="str">
        <f>'Raw data (base scenario)'!B4720</f>
        <v>I</v>
      </c>
      <c r="D4728" s="23" t="str">
        <f>'Raw data (base scenario)'!C4720</f>
        <v>I</v>
      </c>
      <c r="E4728" t="b">
        <f t="shared" si="446"/>
        <v>1</v>
      </c>
      <c r="F4728" t="b">
        <f t="shared" si="447"/>
        <v>1</v>
      </c>
      <c r="G4728" t="str">
        <f t="shared" si="448"/>
        <v>N/A</v>
      </c>
      <c r="K4728" s="28">
        <v>4714</v>
      </c>
      <c r="L4728" s="28" t="s">
        <v>18</v>
      </c>
      <c r="M4728" s="28" t="s">
        <v>18</v>
      </c>
      <c r="N4728" t="b">
        <f t="shared" si="449"/>
        <v>1</v>
      </c>
      <c r="O4728" t="b">
        <f t="shared" si="450"/>
        <v>1</v>
      </c>
      <c r="P4728" t="str">
        <f t="shared" si="451"/>
        <v>N/A</v>
      </c>
    </row>
    <row r="4729" spans="2:16" x14ac:dyDescent="0.25">
      <c r="B4729" s="23">
        <f>'Raw data (base scenario)'!A4721</f>
        <v>4715</v>
      </c>
      <c r="C4729" s="23" t="str">
        <f>'Raw data (base scenario)'!B4721</f>
        <v>I</v>
      </c>
      <c r="D4729" s="23" t="str">
        <f>'Raw data (base scenario)'!C4721</f>
        <v>I</v>
      </c>
      <c r="E4729" t="b">
        <f t="shared" si="446"/>
        <v>1</v>
      </c>
      <c r="F4729" t="b">
        <f t="shared" si="447"/>
        <v>1</v>
      </c>
      <c r="G4729" t="str">
        <f t="shared" si="448"/>
        <v>N/A</v>
      </c>
      <c r="K4729" s="28">
        <v>4715</v>
      </c>
      <c r="L4729" s="28" t="s">
        <v>1</v>
      </c>
      <c r="M4729" s="28" t="s">
        <v>3</v>
      </c>
      <c r="N4729" t="b">
        <f t="shared" si="449"/>
        <v>1</v>
      </c>
      <c r="O4729" t="b">
        <f t="shared" si="450"/>
        <v>1</v>
      </c>
      <c r="P4729" t="str">
        <f t="shared" si="451"/>
        <v>N/A</v>
      </c>
    </row>
    <row r="4730" spans="2:16" x14ac:dyDescent="0.25">
      <c r="B4730" s="23">
        <f>'Raw data (base scenario)'!A4722</f>
        <v>4716</v>
      </c>
      <c r="C4730" s="23" t="str">
        <f>'Raw data (base scenario)'!B4722</f>
        <v>H</v>
      </c>
      <c r="D4730" s="23" t="str">
        <f>'Raw data (base scenario)'!C4722</f>
        <v>S</v>
      </c>
      <c r="E4730" t="b">
        <f t="shared" si="446"/>
        <v>1</v>
      </c>
      <c r="F4730" t="b">
        <f t="shared" si="447"/>
        <v>1</v>
      </c>
      <c r="G4730" t="str">
        <f t="shared" si="448"/>
        <v>N/A</v>
      </c>
      <c r="K4730" s="28">
        <v>4716</v>
      </c>
      <c r="L4730" s="28" t="s">
        <v>3</v>
      </c>
      <c r="M4730" s="28" t="s">
        <v>1</v>
      </c>
      <c r="N4730" t="b">
        <f t="shared" si="449"/>
        <v>1</v>
      </c>
      <c r="O4730" t="b">
        <f t="shared" si="450"/>
        <v>1</v>
      </c>
      <c r="P4730" t="str">
        <f t="shared" si="451"/>
        <v>N/A</v>
      </c>
    </row>
    <row r="4731" spans="2:16" x14ac:dyDescent="0.25">
      <c r="B4731" s="23">
        <f>'Raw data (base scenario)'!A4723</f>
        <v>4717</v>
      </c>
      <c r="C4731" s="23" t="str">
        <f>'Raw data (base scenario)'!B4723</f>
        <v>S</v>
      </c>
      <c r="D4731" s="23" t="str">
        <f>'Raw data (base scenario)'!C4723</f>
        <v>H</v>
      </c>
      <c r="E4731" t="b">
        <f t="shared" si="446"/>
        <v>1</v>
      </c>
      <c r="F4731" t="b">
        <f t="shared" si="447"/>
        <v>1</v>
      </c>
      <c r="G4731" t="str">
        <f t="shared" si="448"/>
        <v>N/A</v>
      </c>
      <c r="K4731" s="28">
        <v>4717</v>
      </c>
      <c r="L4731" s="28" t="s">
        <v>18</v>
      </c>
      <c r="M4731" s="28" t="s">
        <v>2</v>
      </c>
      <c r="N4731" t="b">
        <f t="shared" si="449"/>
        <v>1</v>
      </c>
      <c r="O4731" t="b">
        <f t="shared" si="450"/>
        <v>1</v>
      </c>
      <c r="P4731" t="str">
        <f t="shared" si="451"/>
        <v>N/A</v>
      </c>
    </row>
    <row r="4732" spans="2:16" x14ac:dyDescent="0.25">
      <c r="B4732" s="23">
        <f>'Raw data (base scenario)'!A4724</f>
        <v>4718</v>
      </c>
      <c r="C4732" s="23" t="str">
        <f>'Raw data (base scenario)'!B4724</f>
        <v>I</v>
      </c>
      <c r="D4732" s="23" t="str">
        <f>'Raw data (base scenario)'!C4724</f>
        <v>D</v>
      </c>
      <c r="E4732" t="b">
        <f t="shared" si="446"/>
        <v>1</v>
      </c>
      <c r="F4732" t="b">
        <f t="shared" si="447"/>
        <v>1</v>
      </c>
      <c r="G4732" t="str">
        <f t="shared" si="448"/>
        <v>N/A</v>
      </c>
      <c r="K4732" s="28">
        <v>4718</v>
      </c>
      <c r="L4732" s="28" t="s">
        <v>18</v>
      </c>
      <c r="M4732" s="28" t="s">
        <v>3</v>
      </c>
      <c r="N4732" t="b">
        <f t="shared" si="449"/>
        <v>1</v>
      </c>
      <c r="O4732" t="b">
        <f t="shared" si="450"/>
        <v>1</v>
      </c>
      <c r="P4732" t="str">
        <f t="shared" si="451"/>
        <v>N/A</v>
      </c>
    </row>
    <row r="4733" spans="2:16" x14ac:dyDescent="0.25">
      <c r="B4733" s="23">
        <f>'Raw data (base scenario)'!A4725</f>
        <v>4719</v>
      </c>
      <c r="C4733" s="23" t="str">
        <f>'Raw data (base scenario)'!B4725</f>
        <v>I</v>
      </c>
      <c r="D4733" s="23" t="str">
        <f>'Raw data (base scenario)'!C4725</f>
        <v>S</v>
      </c>
      <c r="E4733" t="b">
        <f t="shared" si="446"/>
        <v>1</v>
      </c>
      <c r="F4733" t="b">
        <f t="shared" si="447"/>
        <v>1</v>
      </c>
      <c r="G4733" t="str">
        <f t="shared" si="448"/>
        <v>N/A</v>
      </c>
      <c r="K4733" s="28">
        <v>4719</v>
      </c>
      <c r="L4733" s="28" t="s">
        <v>3</v>
      </c>
      <c r="M4733" s="28" t="s">
        <v>18</v>
      </c>
      <c r="N4733" t="b">
        <f t="shared" si="449"/>
        <v>1</v>
      </c>
      <c r="O4733" t="b">
        <f t="shared" si="450"/>
        <v>1</v>
      </c>
      <c r="P4733" t="str">
        <f t="shared" si="451"/>
        <v>N/A</v>
      </c>
    </row>
    <row r="4734" spans="2:16" x14ac:dyDescent="0.25">
      <c r="B4734" s="23">
        <f>'Raw data (base scenario)'!A4726</f>
        <v>4720</v>
      </c>
      <c r="C4734" s="23" t="str">
        <f>'Raw data (base scenario)'!B4726</f>
        <v>S</v>
      </c>
      <c r="D4734" s="23" t="str">
        <f>'Raw data (base scenario)'!C4726</f>
        <v>I</v>
      </c>
      <c r="E4734" t="b">
        <f t="shared" si="446"/>
        <v>1</v>
      </c>
      <c r="F4734" t="b">
        <f t="shared" si="447"/>
        <v>1</v>
      </c>
      <c r="G4734" t="str">
        <f t="shared" si="448"/>
        <v>N/A</v>
      </c>
      <c r="K4734" s="28">
        <v>4720</v>
      </c>
      <c r="L4734" s="28" t="s">
        <v>2</v>
      </c>
      <c r="M4734" s="28" t="s">
        <v>2</v>
      </c>
      <c r="N4734" t="b">
        <f t="shared" si="449"/>
        <v>1</v>
      </c>
      <c r="O4734" t="b">
        <f t="shared" si="450"/>
        <v>1</v>
      </c>
      <c r="P4734" t="b">
        <f t="shared" si="451"/>
        <v>1</v>
      </c>
    </row>
    <row r="4735" spans="2:16" x14ac:dyDescent="0.25">
      <c r="B4735" s="23">
        <f>'Raw data (base scenario)'!A4727</f>
        <v>4721</v>
      </c>
      <c r="C4735" s="23" t="str">
        <f>'Raw data (base scenario)'!B4727</f>
        <v>D</v>
      </c>
      <c r="D4735" s="23" t="str">
        <f>'Raw data (base scenario)'!C4727</f>
        <v>D</v>
      </c>
      <c r="E4735" t="b">
        <f t="shared" si="446"/>
        <v>1</v>
      </c>
      <c r="F4735" t="b">
        <f t="shared" si="447"/>
        <v>1</v>
      </c>
      <c r="G4735" t="b">
        <f t="shared" si="448"/>
        <v>1</v>
      </c>
      <c r="K4735" s="28">
        <v>4721</v>
      </c>
      <c r="L4735" s="28" t="s">
        <v>3</v>
      </c>
      <c r="M4735" s="28" t="s">
        <v>1</v>
      </c>
      <c r="N4735" t="b">
        <f t="shared" si="449"/>
        <v>1</v>
      </c>
      <c r="O4735" t="b">
        <f t="shared" si="450"/>
        <v>1</v>
      </c>
      <c r="P4735" t="str">
        <f t="shared" si="451"/>
        <v>N/A</v>
      </c>
    </row>
    <row r="4736" spans="2:16" x14ac:dyDescent="0.25">
      <c r="B4736" s="23">
        <f>'Raw data (base scenario)'!A4728</f>
        <v>4722</v>
      </c>
      <c r="C4736" s="23" t="str">
        <f>'Raw data (base scenario)'!B4728</f>
        <v>S</v>
      </c>
      <c r="D4736" s="23" t="str">
        <f>'Raw data (base scenario)'!C4728</f>
        <v>H</v>
      </c>
      <c r="E4736" t="b">
        <f t="shared" si="446"/>
        <v>1</v>
      </c>
      <c r="F4736" t="b">
        <f t="shared" si="447"/>
        <v>1</v>
      </c>
      <c r="G4736" t="str">
        <f t="shared" si="448"/>
        <v>N/A</v>
      </c>
      <c r="K4736" s="28">
        <v>4722</v>
      </c>
      <c r="L4736" s="28" t="s">
        <v>18</v>
      </c>
      <c r="M4736" s="28" t="s">
        <v>18</v>
      </c>
      <c r="N4736" t="b">
        <f t="shared" si="449"/>
        <v>1</v>
      </c>
      <c r="O4736" t="b">
        <f t="shared" si="450"/>
        <v>1</v>
      </c>
      <c r="P4736" t="str">
        <f t="shared" si="451"/>
        <v>N/A</v>
      </c>
    </row>
    <row r="4737" spans="2:16" x14ac:dyDescent="0.25">
      <c r="B4737" s="23">
        <f>'Raw data (base scenario)'!A4729</f>
        <v>4723</v>
      </c>
      <c r="C4737" s="23" t="str">
        <f>'Raw data (base scenario)'!B4729</f>
        <v>I</v>
      </c>
      <c r="D4737" s="23" t="str">
        <f>'Raw data (base scenario)'!C4729</f>
        <v>I</v>
      </c>
      <c r="E4737" t="b">
        <f t="shared" si="446"/>
        <v>1</v>
      </c>
      <c r="F4737" t="b">
        <f t="shared" si="447"/>
        <v>1</v>
      </c>
      <c r="G4737" t="str">
        <f t="shared" si="448"/>
        <v>N/A</v>
      </c>
      <c r="K4737" s="28">
        <v>4723</v>
      </c>
      <c r="L4737" s="28" t="s">
        <v>18</v>
      </c>
      <c r="M4737" s="28" t="s">
        <v>1</v>
      </c>
      <c r="N4737" t="b">
        <f t="shared" si="449"/>
        <v>1</v>
      </c>
      <c r="O4737" t="b">
        <f t="shared" si="450"/>
        <v>1</v>
      </c>
      <c r="P4737" t="str">
        <f t="shared" si="451"/>
        <v>N/A</v>
      </c>
    </row>
    <row r="4738" spans="2:16" x14ac:dyDescent="0.25">
      <c r="B4738" s="23">
        <f>'Raw data (base scenario)'!A4730</f>
        <v>4724</v>
      </c>
      <c r="C4738" s="23" t="str">
        <f>'Raw data (base scenario)'!B4730</f>
        <v>I</v>
      </c>
      <c r="D4738" s="23" t="str">
        <f>'Raw data (base scenario)'!C4730</f>
        <v>H</v>
      </c>
      <c r="E4738" t="b">
        <f t="shared" si="446"/>
        <v>1</v>
      </c>
      <c r="F4738" t="b">
        <f t="shared" si="447"/>
        <v>1</v>
      </c>
      <c r="G4738" t="str">
        <f t="shared" si="448"/>
        <v>N/A</v>
      </c>
      <c r="K4738" s="28">
        <v>4724</v>
      </c>
      <c r="L4738" s="28" t="s">
        <v>2</v>
      </c>
      <c r="M4738" s="28" t="s">
        <v>2</v>
      </c>
      <c r="N4738" t="b">
        <f t="shared" si="449"/>
        <v>1</v>
      </c>
      <c r="O4738" t="b">
        <f t="shared" si="450"/>
        <v>1</v>
      </c>
      <c r="P4738" t="b">
        <f t="shared" si="451"/>
        <v>1</v>
      </c>
    </row>
    <row r="4739" spans="2:16" x14ac:dyDescent="0.25">
      <c r="B4739" s="23">
        <f>'Raw data (base scenario)'!A4731</f>
        <v>4725</v>
      </c>
      <c r="C4739" s="23" t="str">
        <f>'Raw data (base scenario)'!B4731</f>
        <v>D</v>
      </c>
      <c r="D4739" s="23" t="str">
        <f>'Raw data (base scenario)'!C4731</f>
        <v>D</v>
      </c>
      <c r="E4739" t="b">
        <f t="shared" si="446"/>
        <v>1</v>
      </c>
      <c r="F4739" t="b">
        <f t="shared" si="447"/>
        <v>1</v>
      </c>
      <c r="G4739" t="b">
        <f t="shared" si="448"/>
        <v>1</v>
      </c>
      <c r="K4739" s="28">
        <v>4725</v>
      </c>
      <c r="L4739" s="28" t="s">
        <v>2</v>
      </c>
      <c r="M4739" s="28" t="s">
        <v>2</v>
      </c>
      <c r="N4739" t="b">
        <f t="shared" si="449"/>
        <v>1</v>
      </c>
      <c r="O4739" t="b">
        <f t="shared" si="450"/>
        <v>1</v>
      </c>
      <c r="P4739" t="b">
        <f t="shared" si="451"/>
        <v>1</v>
      </c>
    </row>
    <row r="4740" spans="2:16" x14ac:dyDescent="0.25">
      <c r="B4740" s="23">
        <f>'Raw data (base scenario)'!A4732</f>
        <v>4726</v>
      </c>
      <c r="C4740" s="23" t="str">
        <f>'Raw data (base scenario)'!B4732</f>
        <v>D</v>
      </c>
      <c r="D4740" s="23" t="str">
        <f>'Raw data (base scenario)'!C4732</f>
        <v>D</v>
      </c>
      <c r="E4740" t="b">
        <f t="shared" si="446"/>
        <v>1</v>
      </c>
      <c r="F4740" t="b">
        <f t="shared" si="447"/>
        <v>1</v>
      </c>
      <c r="G4740" t="b">
        <f t="shared" si="448"/>
        <v>1</v>
      </c>
      <c r="K4740" s="28">
        <v>4726</v>
      </c>
      <c r="L4740" s="28" t="s">
        <v>2</v>
      </c>
      <c r="M4740" s="28" t="s">
        <v>2</v>
      </c>
      <c r="N4740" t="b">
        <f t="shared" si="449"/>
        <v>1</v>
      </c>
      <c r="O4740" t="b">
        <f t="shared" si="450"/>
        <v>1</v>
      </c>
      <c r="P4740" t="b">
        <f t="shared" si="451"/>
        <v>1</v>
      </c>
    </row>
    <row r="4741" spans="2:16" x14ac:dyDescent="0.25">
      <c r="B4741" s="23">
        <f>'Raw data (base scenario)'!A4733</f>
        <v>4727</v>
      </c>
      <c r="C4741" s="23" t="str">
        <f>'Raw data (base scenario)'!B4733</f>
        <v>D</v>
      </c>
      <c r="D4741" s="23" t="str">
        <f>'Raw data (base scenario)'!C4733</f>
        <v>D</v>
      </c>
      <c r="E4741" t="b">
        <f t="shared" si="446"/>
        <v>1</v>
      </c>
      <c r="F4741" t="b">
        <f t="shared" si="447"/>
        <v>1</v>
      </c>
      <c r="G4741" t="b">
        <f t="shared" si="448"/>
        <v>1</v>
      </c>
      <c r="K4741" s="28">
        <v>4727</v>
      </c>
      <c r="L4741" s="28" t="s">
        <v>18</v>
      </c>
      <c r="M4741" s="28" t="s">
        <v>2</v>
      </c>
      <c r="N4741" t="b">
        <f t="shared" si="449"/>
        <v>1</v>
      </c>
      <c r="O4741" t="b">
        <f t="shared" si="450"/>
        <v>1</v>
      </c>
      <c r="P4741" t="str">
        <f t="shared" si="451"/>
        <v>N/A</v>
      </c>
    </row>
    <row r="4742" spans="2:16" x14ac:dyDescent="0.25">
      <c r="B4742" s="23">
        <f>'Raw data (base scenario)'!A4734</f>
        <v>4728</v>
      </c>
      <c r="C4742" s="23" t="str">
        <f>'Raw data (base scenario)'!B4734</f>
        <v>I</v>
      </c>
      <c r="D4742" s="23" t="str">
        <f>'Raw data (base scenario)'!C4734</f>
        <v>D</v>
      </c>
      <c r="E4742" t="b">
        <f t="shared" si="446"/>
        <v>1</v>
      </c>
      <c r="F4742" t="b">
        <f t="shared" si="447"/>
        <v>1</v>
      </c>
      <c r="G4742" t="str">
        <f t="shared" si="448"/>
        <v>N/A</v>
      </c>
      <c r="K4742" s="28">
        <v>4728</v>
      </c>
      <c r="L4742" s="28" t="s">
        <v>2</v>
      </c>
      <c r="M4742" s="28" t="s">
        <v>2</v>
      </c>
      <c r="N4742" t="b">
        <f t="shared" si="449"/>
        <v>1</v>
      </c>
      <c r="O4742" t="b">
        <f t="shared" si="450"/>
        <v>1</v>
      </c>
      <c r="P4742" t="b">
        <f t="shared" si="451"/>
        <v>1</v>
      </c>
    </row>
    <row r="4743" spans="2:16" x14ac:dyDescent="0.25">
      <c r="B4743" s="23">
        <f>'Raw data (base scenario)'!A4735</f>
        <v>4729</v>
      </c>
      <c r="C4743" s="23" t="str">
        <f>'Raw data (base scenario)'!B4735</f>
        <v>D</v>
      </c>
      <c r="D4743" s="23" t="str">
        <f>'Raw data (base scenario)'!C4735</f>
        <v>D</v>
      </c>
      <c r="E4743" t="b">
        <f t="shared" si="446"/>
        <v>1</v>
      </c>
      <c r="F4743" t="b">
        <f t="shared" si="447"/>
        <v>1</v>
      </c>
      <c r="G4743" t="b">
        <f t="shared" si="448"/>
        <v>1</v>
      </c>
      <c r="K4743" s="28">
        <v>4729</v>
      </c>
      <c r="L4743" s="28" t="s">
        <v>3</v>
      </c>
      <c r="M4743" s="28" t="s">
        <v>3</v>
      </c>
      <c r="N4743" t="b">
        <f t="shared" si="449"/>
        <v>1</v>
      </c>
      <c r="O4743" t="b">
        <f t="shared" si="450"/>
        <v>1</v>
      </c>
      <c r="P4743" t="str">
        <f t="shared" si="451"/>
        <v>N/A</v>
      </c>
    </row>
    <row r="4744" spans="2:16" x14ac:dyDescent="0.25">
      <c r="B4744" s="23">
        <f>'Raw data (base scenario)'!A4736</f>
        <v>4730</v>
      </c>
      <c r="C4744" s="23" t="str">
        <f>'Raw data (base scenario)'!B4736</f>
        <v>S</v>
      </c>
      <c r="D4744" s="23" t="str">
        <f>'Raw data (base scenario)'!C4736</f>
        <v>S</v>
      </c>
      <c r="E4744" t="b">
        <f t="shared" si="446"/>
        <v>1</v>
      </c>
      <c r="F4744" t="b">
        <f t="shared" si="447"/>
        <v>1</v>
      </c>
      <c r="G4744" t="str">
        <f t="shared" si="448"/>
        <v>N/A</v>
      </c>
      <c r="K4744" s="28">
        <v>4730</v>
      </c>
      <c r="L4744" s="28" t="s">
        <v>3</v>
      </c>
      <c r="M4744" s="28" t="s">
        <v>2</v>
      </c>
      <c r="N4744" t="b">
        <f t="shared" si="449"/>
        <v>1</v>
      </c>
      <c r="O4744" t="b">
        <f t="shared" si="450"/>
        <v>1</v>
      </c>
      <c r="P4744" t="str">
        <f t="shared" si="451"/>
        <v>N/A</v>
      </c>
    </row>
    <row r="4745" spans="2:16" x14ac:dyDescent="0.25">
      <c r="B4745" s="23">
        <f>'Raw data (base scenario)'!A4737</f>
        <v>4731</v>
      </c>
      <c r="C4745" s="23" t="str">
        <f>'Raw data (base scenario)'!B4737</f>
        <v>S</v>
      </c>
      <c r="D4745" s="23" t="str">
        <f>'Raw data (base scenario)'!C4737</f>
        <v>D</v>
      </c>
      <c r="E4745" t="b">
        <f t="shared" si="446"/>
        <v>1</v>
      </c>
      <c r="F4745" t="b">
        <f t="shared" si="447"/>
        <v>1</v>
      </c>
      <c r="G4745" t="str">
        <f t="shared" si="448"/>
        <v>N/A</v>
      </c>
      <c r="K4745" s="28">
        <v>4731</v>
      </c>
      <c r="L4745" s="28" t="s">
        <v>1</v>
      </c>
      <c r="M4745" s="28" t="s">
        <v>1</v>
      </c>
      <c r="N4745" t="b">
        <f t="shared" si="449"/>
        <v>1</v>
      </c>
      <c r="O4745" t="b">
        <f t="shared" si="450"/>
        <v>1</v>
      </c>
      <c r="P4745" t="str">
        <f t="shared" si="451"/>
        <v>N/A</v>
      </c>
    </row>
    <row r="4746" spans="2:16" x14ac:dyDescent="0.25">
      <c r="B4746" s="23">
        <f>'Raw data (base scenario)'!A4738</f>
        <v>4732</v>
      </c>
      <c r="C4746" s="23" t="str">
        <f>'Raw data (base scenario)'!B4738</f>
        <v>H</v>
      </c>
      <c r="D4746" s="23" t="str">
        <f>'Raw data (base scenario)'!C4738</f>
        <v>H</v>
      </c>
      <c r="E4746" t="b">
        <f t="shared" si="446"/>
        <v>1</v>
      </c>
      <c r="F4746" t="b">
        <f t="shared" si="447"/>
        <v>1</v>
      </c>
      <c r="G4746" t="str">
        <f t="shared" si="448"/>
        <v>N/A</v>
      </c>
      <c r="K4746" s="28">
        <v>4732</v>
      </c>
      <c r="L4746" s="28" t="s">
        <v>3</v>
      </c>
      <c r="M4746" s="28" t="s">
        <v>1</v>
      </c>
      <c r="N4746" t="b">
        <f t="shared" si="449"/>
        <v>1</v>
      </c>
      <c r="O4746" t="b">
        <f t="shared" si="450"/>
        <v>1</v>
      </c>
      <c r="P4746" t="str">
        <f t="shared" si="451"/>
        <v>N/A</v>
      </c>
    </row>
    <row r="4747" spans="2:16" x14ac:dyDescent="0.25">
      <c r="B4747" s="23">
        <f>'Raw data (base scenario)'!A4739</f>
        <v>4733</v>
      </c>
      <c r="C4747" s="23" t="str">
        <f>'Raw data (base scenario)'!B4739</f>
        <v>S</v>
      </c>
      <c r="D4747" s="23" t="str">
        <f>'Raw data (base scenario)'!C4739</f>
        <v>H</v>
      </c>
      <c r="E4747" t="b">
        <f t="shared" si="446"/>
        <v>1</v>
      </c>
      <c r="F4747" t="b">
        <f t="shared" si="447"/>
        <v>1</v>
      </c>
      <c r="G4747" t="str">
        <f t="shared" si="448"/>
        <v>N/A</v>
      </c>
      <c r="K4747" s="28">
        <v>4733</v>
      </c>
      <c r="L4747" s="28" t="s">
        <v>18</v>
      </c>
      <c r="M4747" s="28" t="s">
        <v>1</v>
      </c>
      <c r="N4747" t="b">
        <f t="shared" si="449"/>
        <v>1</v>
      </c>
      <c r="O4747" t="b">
        <f t="shared" si="450"/>
        <v>1</v>
      </c>
      <c r="P4747" t="str">
        <f t="shared" si="451"/>
        <v>N/A</v>
      </c>
    </row>
    <row r="4748" spans="2:16" x14ac:dyDescent="0.25">
      <c r="B4748" s="23">
        <f>'Raw data (base scenario)'!A4740</f>
        <v>4734</v>
      </c>
      <c r="C4748" s="23" t="str">
        <f>'Raw data (base scenario)'!B4740</f>
        <v>I</v>
      </c>
      <c r="D4748" s="23" t="str">
        <f>'Raw data (base scenario)'!C4740</f>
        <v>H</v>
      </c>
      <c r="E4748" t="b">
        <f t="shared" si="446"/>
        <v>1</v>
      </c>
      <c r="F4748" t="b">
        <f t="shared" si="447"/>
        <v>1</v>
      </c>
      <c r="G4748" t="str">
        <f t="shared" si="448"/>
        <v>N/A</v>
      </c>
      <c r="K4748" s="28">
        <v>4734</v>
      </c>
      <c r="L4748" s="28" t="s">
        <v>18</v>
      </c>
      <c r="M4748" s="28" t="s">
        <v>3</v>
      </c>
      <c r="N4748" t="b">
        <f t="shared" si="449"/>
        <v>1</v>
      </c>
      <c r="O4748" t="b">
        <f t="shared" si="450"/>
        <v>1</v>
      </c>
      <c r="P4748" t="str">
        <f t="shared" si="451"/>
        <v>N/A</v>
      </c>
    </row>
    <row r="4749" spans="2:16" x14ac:dyDescent="0.25">
      <c r="B4749" s="23">
        <f>'Raw data (base scenario)'!A4741</f>
        <v>4735</v>
      </c>
      <c r="C4749" s="23" t="str">
        <f>'Raw data (base scenario)'!B4741</f>
        <v>I</v>
      </c>
      <c r="D4749" s="23" t="str">
        <f>'Raw data (base scenario)'!C4741</f>
        <v>S</v>
      </c>
      <c r="E4749" t="b">
        <f t="shared" si="446"/>
        <v>1</v>
      </c>
      <c r="F4749" t="b">
        <f t="shared" si="447"/>
        <v>1</v>
      </c>
      <c r="G4749" t="str">
        <f t="shared" si="448"/>
        <v>N/A</v>
      </c>
      <c r="K4749" s="28">
        <v>4735</v>
      </c>
      <c r="L4749" s="28" t="s">
        <v>3</v>
      </c>
      <c r="M4749" s="28" t="s">
        <v>1</v>
      </c>
      <c r="N4749" t="b">
        <f t="shared" si="449"/>
        <v>1</v>
      </c>
      <c r="O4749" t="b">
        <f t="shared" si="450"/>
        <v>1</v>
      </c>
      <c r="P4749" t="str">
        <f t="shared" si="451"/>
        <v>N/A</v>
      </c>
    </row>
    <row r="4750" spans="2:16" x14ac:dyDescent="0.25">
      <c r="B4750" s="23">
        <f>'Raw data (base scenario)'!A4742</f>
        <v>4736</v>
      </c>
      <c r="C4750" s="23" t="str">
        <f>'Raw data (base scenario)'!B4742</f>
        <v>S</v>
      </c>
      <c r="D4750" s="23" t="str">
        <f>'Raw data (base scenario)'!C4742</f>
        <v>H</v>
      </c>
      <c r="E4750" t="b">
        <f t="shared" si="446"/>
        <v>1</v>
      </c>
      <c r="F4750" t="b">
        <f t="shared" si="447"/>
        <v>1</v>
      </c>
      <c r="G4750" t="str">
        <f t="shared" si="448"/>
        <v>N/A</v>
      </c>
      <c r="K4750" s="28">
        <v>4736</v>
      </c>
      <c r="L4750" s="28" t="s">
        <v>3</v>
      </c>
      <c r="M4750" s="28" t="s">
        <v>18</v>
      </c>
      <c r="N4750" t="b">
        <f t="shared" si="449"/>
        <v>1</v>
      </c>
      <c r="O4750" t="b">
        <f t="shared" si="450"/>
        <v>1</v>
      </c>
      <c r="P4750" t="str">
        <f t="shared" si="451"/>
        <v>N/A</v>
      </c>
    </row>
    <row r="4751" spans="2:16" x14ac:dyDescent="0.25">
      <c r="B4751" s="23">
        <f>'Raw data (base scenario)'!A4743</f>
        <v>4737</v>
      </c>
      <c r="C4751" s="23" t="str">
        <f>'Raw data (base scenario)'!B4743</f>
        <v>S</v>
      </c>
      <c r="D4751" s="23" t="str">
        <f>'Raw data (base scenario)'!C4743</f>
        <v>I</v>
      </c>
      <c r="E4751" t="b">
        <f t="shared" ref="E4751:E4814" si="452">OR(C4751=$A$4,C4751=$A$5,C4751=$A$6,C4751=$A$7)</f>
        <v>1</v>
      </c>
      <c r="F4751" t="b">
        <f t="shared" ref="F4751:F4814" si="453">OR(D4751=$A$4,D4751=$A$5,D4751=$A$6,D4751=$A$7)</f>
        <v>1</v>
      </c>
      <c r="G4751" t="str">
        <f t="shared" si="448"/>
        <v>N/A</v>
      </c>
      <c r="K4751" s="28">
        <v>4737</v>
      </c>
      <c r="L4751" s="28" t="s">
        <v>3</v>
      </c>
      <c r="M4751" s="28" t="s">
        <v>1</v>
      </c>
      <c r="N4751" t="b">
        <f t="shared" si="449"/>
        <v>1</v>
      </c>
      <c r="O4751" t="b">
        <f t="shared" si="450"/>
        <v>1</v>
      </c>
      <c r="P4751" t="str">
        <f t="shared" si="451"/>
        <v>N/A</v>
      </c>
    </row>
    <row r="4752" spans="2:16" x14ac:dyDescent="0.25">
      <c r="B4752" s="23">
        <f>'Raw data (base scenario)'!A4744</f>
        <v>4738</v>
      </c>
      <c r="C4752" s="23" t="str">
        <f>'Raw data (base scenario)'!B4744</f>
        <v>S</v>
      </c>
      <c r="D4752" s="23" t="str">
        <f>'Raw data (base scenario)'!C4744</f>
        <v>H</v>
      </c>
      <c r="E4752" t="b">
        <f t="shared" si="452"/>
        <v>1</v>
      </c>
      <c r="F4752" t="b">
        <f t="shared" si="453"/>
        <v>1</v>
      </c>
      <c r="G4752" t="str">
        <f t="shared" ref="G4752:G4815" si="454">IF(C4752="D",D4752="D","N/A")</f>
        <v>N/A</v>
      </c>
      <c r="K4752" s="28">
        <v>4738</v>
      </c>
      <c r="L4752" s="28" t="s">
        <v>1</v>
      </c>
      <c r="M4752" s="28" t="s">
        <v>1</v>
      </c>
      <c r="N4752" t="b">
        <f t="shared" si="449"/>
        <v>1</v>
      </c>
      <c r="O4752" t="b">
        <f t="shared" si="450"/>
        <v>1</v>
      </c>
      <c r="P4752" t="str">
        <f t="shared" si="451"/>
        <v>N/A</v>
      </c>
    </row>
    <row r="4753" spans="2:16" x14ac:dyDescent="0.25">
      <c r="B4753" s="23">
        <f>'Raw data (base scenario)'!A4745</f>
        <v>4739</v>
      </c>
      <c r="C4753" s="23" t="str">
        <f>'Raw data (base scenario)'!B4745</f>
        <v>H</v>
      </c>
      <c r="D4753" s="23" t="str">
        <f>'Raw data (base scenario)'!C4745</f>
        <v>H</v>
      </c>
      <c r="E4753" t="b">
        <f t="shared" si="452"/>
        <v>1</v>
      </c>
      <c r="F4753" t="b">
        <f t="shared" si="453"/>
        <v>1</v>
      </c>
      <c r="G4753" t="str">
        <f t="shared" si="454"/>
        <v>N/A</v>
      </c>
      <c r="K4753" s="28">
        <v>4739</v>
      </c>
      <c r="L4753" s="28" t="s">
        <v>1</v>
      </c>
      <c r="M4753" s="28" t="s">
        <v>1</v>
      </c>
      <c r="N4753" t="b">
        <f t="shared" si="449"/>
        <v>1</v>
      </c>
      <c r="O4753" t="b">
        <f t="shared" si="450"/>
        <v>1</v>
      </c>
      <c r="P4753" t="str">
        <f t="shared" si="451"/>
        <v>N/A</v>
      </c>
    </row>
    <row r="4754" spans="2:16" x14ac:dyDescent="0.25">
      <c r="B4754" s="23">
        <f>'Raw data (base scenario)'!A4746</f>
        <v>4740</v>
      </c>
      <c r="C4754" s="23" t="str">
        <f>'Raw data (base scenario)'!B4746</f>
        <v>H</v>
      </c>
      <c r="D4754" s="23" t="str">
        <f>'Raw data (base scenario)'!C4746</f>
        <v>H</v>
      </c>
      <c r="E4754" t="b">
        <f t="shared" si="452"/>
        <v>1</v>
      </c>
      <c r="F4754" t="b">
        <f t="shared" si="453"/>
        <v>1</v>
      </c>
      <c r="G4754" t="str">
        <f t="shared" si="454"/>
        <v>N/A</v>
      </c>
      <c r="K4754" s="28">
        <v>4740</v>
      </c>
      <c r="L4754" s="28" t="s">
        <v>18</v>
      </c>
      <c r="M4754" s="28" t="s">
        <v>1</v>
      </c>
      <c r="N4754" t="b">
        <f t="shared" si="449"/>
        <v>1</v>
      </c>
      <c r="O4754" t="b">
        <f t="shared" si="450"/>
        <v>1</v>
      </c>
      <c r="P4754" t="str">
        <f t="shared" si="451"/>
        <v>N/A</v>
      </c>
    </row>
    <row r="4755" spans="2:16" x14ac:dyDescent="0.25">
      <c r="B4755" s="23">
        <f>'Raw data (base scenario)'!A4747</f>
        <v>4741</v>
      </c>
      <c r="C4755" s="23" t="str">
        <f>'Raw data (base scenario)'!B4747</f>
        <v>I</v>
      </c>
      <c r="D4755" s="23" t="str">
        <f>'Raw data (base scenario)'!C4747</f>
        <v>H</v>
      </c>
      <c r="E4755" t="b">
        <f t="shared" si="452"/>
        <v>1</v>
      </c>
      <c r="F4755" t="b">
        <f t="shared" si="453"/>
        <v>1</v>
      </c>
      <c r="G4755" t="str">
        <f t="shared" si="454"/>
        <v>N/A</v>
      </c>
      <c r="K4755" s="28">
        <v>4741</v>
      </c>
      <c r="L4755" s="28" t="s">
        <v>2</v>
      </c>
      <c r="M4755" s="28" t="s">
        <v>2</v>
      </c>
      <c r="N4755" t="b">
        <f t="shared" si="449"/>
        <v>1</v>
      </c>
      <c r="O4755" t="b">
        <f t="shared" si="450"/>
        <v>1</v>
      </c>
      <c r="P4755" t="b">
        <f t="shared" si="451"/>
        <v>1</v>
      </c>
    </row>
    <row r="4756" spans="2:16" x14ac:dyDescent="0.25">
      <c r="B4756" s="23">
        <f>'Raw data (base scenario)'!A4748</f>
        <v>4742</v>
      </c>
      <c r="C4756" s="23" t="str">
        <f>'Raw data (base scenario)'!B4748</f>
        <v>D</v>
      </c>
      <c r="D4756" s="23" t="str">
        <f>'Raw data (base scenario)'!C4748</f>
        <v>D</v>
      </c>
      <c r="E4756" t="b">
        <f t="shared" si="452"/>
        <v>1</v>
      </c>
      <c r="F4756" t="b">
        <f t="shared" si="453"/>
        <v>1</v>
      </c>
      <c r="G4756" t="b">
        <f t="shared" si="454"/>
        <v>1</v>
      </c>
      <c r="K4756" s="28">
        <v>4742</v>
      </c>
      <c r="L4756" s="28" t="s">
        <v>18</v>
      </c>
      <c r="M4756" s="28" t="s">
        <v>2</v>
      </c>
      <c r="N4756" t="b">
        <f t="shared" si="449"/>
        <v>1</v>
      </c>
      <c r="O4756" t="b">
        <f t="shared" si="450"/>
        <v>1</v>
      </c>
      <c r="P4756" t="str">
        <f t="shared" si="451"/>
        <v>N/A</v>
      </c>
    </row>
    <row r="4757" spans="2:16" x14ac:dyDescent="0.25">
      <c r="B4757" s="23">
        <f>'Raw data (base scenario)'!A4749</f>
        <v>4743</v>
      </c>
      <c r="C4757" s="23" t="str">
        <f>'Raw data (base scenario)'!B4749</f>
        <v>I</v>
      </c>
      <c r="D4757" s="23" t="str">
        <f>'Raw data (base scenario)'!C4749</f>
        <v>D</v>
      </c>
      <c r="E4757" t="b">
        <f t="shared" si="452"/>
        <v>1</v>
      </c>
      <c r="F4757" t="b">
        <f t="shared" si="453"/>
        <v>1</v>
      </c>
      <c r="G4757" t="str">
        <f t="shared" si="454"/>
        <v>N/A</v>
      </c>
      <c r="K4757" s="28">
        <v>4743</v>
      </c>
      <c r="L4757" s="28" t="s">
        <v>18</v>
      </c>
      <c r="M4757" s="28" t="s">
        <v>2</v>
      </c>
      <c r="N4757" t="b">
        <f t="shared" si="449"/>
        <v>1</v>
      </c>
      <c r="O4757" t="b">
        <f t="shared" si="450"/>
        <v>1</v>
      </c>
      <c r="P4757" t="str">
        <f t="shared" si="451"/>
        <v>N/A</v>
      </c>
    </row>
    <row r="4758" spans="2:16" x14ac:dyDescent="0.25">
      <c r="B4758" s="23">
        <f>'Raw data (base scenario)'!A4750</f>
        <v>4744</v>
      </c>
      <c r="C4758" s="23" t="str">
        <f>'Raw data (base scenario)'!B4750</f>
        <v>I</v>
      </c>
      <c r="D4758" s="23" t="str">
        <f>'Raw data (base scenario)'!C4750</f>
        <v>D</v>
      </c>
      <c r="E4758" t="b">
        <f t="shared" si="452"/>
        <v>1</v>
      </c>
      <c r="F4758" t="b">
        <f t="shared" si="453"/>
        <v>1</v>
      </c>
      <c r="G4758" t="str">
        <f t="shared" si="454"/>
        <v>N/A</v>
      </c>
      <c r="K4758" s="28">
        <v>4744</v>
      </c>
      <c r="L4758" s="28" t="s">
        <v>1</v>
      </c>
      <c r="M4758" s="28" t="s">
        <v>1</v>
      </c>
      <c r="N4758" t="b">
        <f t="shared" si="449"/>
        <v>1</v>
      </c>
      <c r="O4758" t="b">
        <f t="shared" si="450"/>
        <v>1</v>
      </c>
      <c r="P4758" t="str">
        <f t="shared" si="451"/>
        <v>N/A</v>
      </c>
    </row>
    <row r="4759" spans="2:16" x14ac:dyDescent="0.25">
      <c r="B4759" s="23">
        <f>'Raw data (base scenario)'!A4751</f>
        <v>4745</v>
      </c>
      <c r="C4759" s="23" t="str">
        <f>'Raw data (base scenario)'!B4751</f>
        <v>H</v>
      </c>
      <c r="D4759" s="23" t="str">
        <f>'Raw data (base scenario)'!C4751</f>
        <v>H</v>
      </c>
      <c r="E4759" t="b">
        <f t="shared" si="452"/>
        <v>1</v>
      </c>
      <c r="F4759" t="b">
        <f t="shared" si="453"/>
        <v>1</v>
      </c>
      <c r="G4759" t="str">
        <f t="shared" si="454"/>
        <v>N/A</v>
      </c>
      <c r="K4759" s="28">
        <v>4745</v>
      </c>
      <c r="L4759" s="28" t="s">
        <v>18</v>
      </c>
      <c r="M4759" s="28" t="s">
        <v>3</v>
      </c>
      <c r="N4759" t="b">
        <f t="shared" si="449"/>
        <v>1</v>
      </c>
      <c r="O4759" t="b">
        <f t="shared" si="450"/>
        <v>1</v>
      </c>
      <c r="P4759" t="str">
        <f t="shared" si="451"/>
        <v>N/A</v>
      </c>
    </row>
    <row r="4760" spans="2:16" x14ac:dyDescent="0.25">
      <c r="B4760" s="23">
        <f>'Raw data (base scenario)'!A4752</f>
        <v>4746</v>
      </c>
      <c r="C4760" s="23" t="str">
        <f>'Raw data (base scenario)'!B4752</f>
        <v>I</v>
      </c>
      <c r="D4760" s="23" t="str">
        <f>'Raw data (base scenario)'!C4752</f>
        <v>S</v>
      </c>
      <c r="E4760" t="b">
        <f t="shared" si="452"/>
        <v>1</v>
      </c>
      <c r="F4760" t="b">
        <f t="shared" si="453"/>
        <v>1</v>
      </c>
      <c r="G4760" t="str">
        <f t="shared" si="454"/>
        <v>N/A</v>
      </c>
      <c r="K4760" s="28">
        <v>4746</v>
      </c>
      <c r="L4760" s="28" t="s">
        <v>18</v>
      </c>
      <c r="M4760" s="28" t="s">
        <v>18</v>
      </c>
      <c r="N4760" t="b">
        <f t="shared" si="449"/>
        <v>1</v>
      </c>
      <c r="O4760" t="b">
        <f t="shared" si="450"/>
        <v>1</v>
      </c>
      <c r="P4760" t="str">
        <f t="shared" si="451"/>
        <v>N/A</v>
      </c>
    </row>
    <row r="4761" spans="2:16" x14ac:dyDescent="0.25">
      <c r="B4761" s="23">
        <f>'Raw data (base scenario)'!A4753</f>
        <v>4747</v>
      </c>
      <c r="C4761" s="23" t="str">
        <f>'Raw data (base scenario)'!B4753</f>
        <v>I</v>
      </c>
      <c r="D4761" s="23" t="str">
        <f>'Raw data (base scenario)'!C4753</f>
        <v>I</v>
      </c>
      <c r="E4761" t="b">
        <f t="shared" si="452"/>
        <v>1</v>
      </c>
      <c r="F4761" t="b">
        <f t="shared" si="453"/>
        <v>1</v>
      </c>
      <c r="G4761" t="str">
        <f t="shared" si="454"/>
        <v>N/A</v>
      </c>
      <c r="K4761" s="28">
        <v>4747</v>
      </c>
      <c r="L4761" s="28" t="s">
        <v>2</v>
      </c>
      <c r="M4761" s="28" t="s">
        <v>2</v>
      </c>
      <c r="N4761" t="b">
        <f t="shared" si="449"/>
        <v>1</v>
      </c>
      <c r="O4761" t="b">
        <f t="shared" si="450"/>
        <v>1</v>
      </c>
      <c r="P4761" t="b">
        <f t="shared" si="451"/>
        <v>1</v>
      </c>
    </row>
    <row r="4762" spans="2:16" x14ac:dyDescent="0.25">
      <c r="B4762" s="23">
        <f>'Raw data (base scenario)'!A4754</f>
        <v>4748</v>
      </c>
      <c r="C4762" s="23" t="str">
        <f>'Raw data (base scenario)'!B4754</f>
        <v>D</v>
      </c>
      <c r="D4762" s="23" t="str">
        <f>'Raw data (base scenario)'!C4754</f>
        <v>D</v>
      </c>
      <c r="E4762" t="b">
        <f t="shared" si="452"/>
        <v>1</v>
      </c>
      <c r="F4762" t="b">
        <f t="shared" si="453"/>
        <v>1</v>
      </c>
      <c r="G4762" t="b">
        <f t="shared" si="454"/>
        <v>1</v>
      </c>
      <c r="K4762" s="28">
        <v>4748</v>
      </c>
      <c r="L4762" s="28" t="s">
        <v>2</v>
      </c>
      <c r="M4762" s="28" t="s">
        <v>2</v>
      </c>
      <c r="N4762" t="b">
        <f t="shared" si="449"/>
        <v>1</v>
      </c>
      <c r="O4762" t="b">
        <f t="shared" si="450"/>
        <v>1</v>
      </c>
      <c r="P4762" t="b">
        <f t="shared" si="451"/>
        <v>1</v>
      </c>
    </row>
    <row r="4763" spans="2:16" x14ac:dyDescent="0.25">
      <c r="B4763" s="23">
        <f>'Raw data (base scenario)'!A4755</f>
        <v>4749</v>
      </c>
      <c r="C4763" s="23" t="str">
        <f>'Raw data (base scenario)'!B4755</f>
        <v>D</v>
      </c>
      <c r="D4763" s="23" t="str">
        <f>'Raw data (base scenario)'!C4755</f>
        <v>D</v>
      </c>
      <c r="E4763" t="b">
        <f t="shared" si="452"/>
        <v>1</v>
      </c>
      <c r="F4763" t="b">
        <f t="shared" si="453"/>
        <v>1</v>
      </c>
      <c r="G4763" t="b">
        <f t="shared" si="454"/>
        <v>1</v>
      </c>
      <c r="K4763" s="28">
        <v>4749</v>
      </c>
      <c r="L4763" s="28" t="s">
        <v>2</v>
      </c>
      <c r="M4763" s="28" t="s">
        <v>2</v>
      </c>
      <c r="N4763" t="b">
        <f t="shared" si="449"/>
        <v>1</v>
      </c>
      <c r="O4763" t="b">
        <f t="shared" si="450"/>
        <v>1</v>
      </c>
      <c r="P4763" t="b">
        <f t="shared" si="451"/>
        <v>1</v>
      </c>
    </row>
    <row r="4764" spans="2:16" x14ac:dyDescent="0.25">
      <c r="B4764" s="23">
        <f>'Raw data (base scenario)'!A4756</f>
        <v>4750</v>
      </c>
      <c r="C4764" s="23" t="str">
        <f>'Raw data (base scenario)'!B4756</f>
        <v>D</v>
      </c>
      <c r="D4764" s="23" t="str">
        <f>'Raw data (base scenario)'!C4756</f>
        <v>D</v>
      </c>
      <c r="E4764" t="b">
        <f t="shared" si="452"/>
        <v>1</v>
      </c>
      <c r="F4764" t="b">
        <f t="shared" si="453"/>
        <v>1</v>
      </c>
      <c r="G4764" t="b">
        <f t="shared" si="454"/>
        <v>1</v>
      </c>
      <c r="K4764" s="28">
        <v>4750</v>
      </c>
      <c r="L4764" s="28" t="s">
        <v>2</v>
      </c>
      <c r="M4764" s="28" t="s">
        <v>2</v>
      </c>
      <c r="N4764" t="b">
        <f t="shared" si="449"/>
        <v>1</v>
      </c>
      <c r="O4764" t="b">
        <f t="shared" si="450"/>
        <v>1</v>
      </c>
      <c r="P4764" t="b">
        <f t="shared" si="451"/>
        <v>1</v>
      </c>
    </row>
    <row r="4765" spans="2:16" x14ac:dyDescent="0.25">
      <c r="B4765" s="23">
        <f>'Raw data (base scenario)'!A4757</f>
        <v>4751</v>
      </c>
      <c r="C4765" s="23" t="str">
        <f>'Raw data (base scenario)'!B4757</f>
        <v>D</v>
      </c>
      <c r="D4765" s="23" t="str">
        <f>'Raw data (base scenario)'!C4757</f>
        <v>D</v>
      </c>
      <c r="E4765" t="b">
        <f t="shared" si="452"/>
        <v>1</v>
      </c>
      <c r="F4765" t="b">
        <f t="shared" si="453"/>
        <v>1</v>
      </c>
      <c r="G4765" t="b">
        <f t="shared" si="454"/>
        <v>1</v>
      </c>
      <c r="K4765" s="28">
        <v>4751</v>
      </c>
      <c r="L4765" s="28" t="s">
        <v>3</v>
      </c>
      <c r="M4765" s="28" t="s">
        <v>1</v>
      </c>
      <c r="N4765" t="b">
        <f t="shared" si="449"/>
        <v>1</v>
      </c>
      <c r="O4765" t="b">
        <f t="shared" si="450"/>
        <v>1</v>
      </c>
      <c r="P4765" t="str">
        <f t="shared" si="451"/>
        <v>N/A</v>
      </c>
    </row>
    <row r="4766" spans="2:16" x14ac:dyDescent="0.25">
      <c r="B4766" s="23">
        <f>'Raw data (base scenario)'!A4758</f>
        <v>4752</v>
      </c>
      <c r="C4766" s="23" t="str">
        <f>'Raw data (base scenario)'!B4758</f>
        <v>S</v>
      </c>
      <c r="D4766" s="23" t="str">
        <f>'Raw data (base scenario)'!C4758</f>
        <v>H</v>
      </c>
      <c r="E4766" t="b">
        <f t="shared" si="452"/>
        <v>1</v>
      </c>
      <c r="F4766" t="b">
        <f t="shared" si="453"/>
        <v>1</v>
      </c>
      <c r="G4766" t="str">
        <f t="shared" si="454"/>
        <v>N/A</v>
      </c>
      <c r="K4766" s="28">
        <v>4752</v>
      </c>
      <c r="L4766" s="28" t="s">
        <v>3</v>
      </c>
      <c r="M4766" s="28" t="s">
        <v>1</v>
      </c>
      <c r="N4766" t="b">
        <f t="shared" si="449"/>
        <v>1</v>
      </c>
      <c r="O4766" t="b">
        <f t="shared" si="450"/>
        <v>1</v>
      </c>
      <c r="P4766" t="str">
        <f t="shared" si="451"/>
        <v>N/A</v>
      </c>
    </row>
    <row r="4767" spans="2:16" x14ac:dyDescent="0.25">
      <c r="B4767" s="23">
        <f>'Raw data (base scenario)'!A4759</f>
        <v>4753</v>
      </c>
      <c r="C4767" s="23" t="str">
        <f>'Raw data (base scenario)'!B4759</f>
        <v>S</v>
      </c>
      <c r="D4767" s="23" t="str">
        <f>'Raw data (base scenario)'!C4759</f>
        <v>H</v>
      </c>
      <c r="E4767" t="b">
        <f t="shared" si="452"/>
        <v>1</v>
      </c>
      <c r="F4767" t="b">
        <f t="shared" si="453"/>
        <v>1</v>
      </c>
      <c r="G4767" t="str">
        <f t="shared" si="454"/>
        <v>N/A</v>
      </c>
      <c r="K4767" s="28">
        <v>4753</v>
      </c>
      <c r="L4767" s="28" t="s">
        <v>1</v>
      </c>
      <c r="M4767" s="28" t="s">
        <v>1</v>
      </c>
      <c r="N4767" t="b">
        <f t="shared" si="449"/>
        <v>1</v>
      </c>
      <c r="O4767" t="b">
        <f t="shared" si="450"/>
        <v>1</v>
      </c>
      <c r="P4767" t="str">
        <f t="shared" si="451"/>
        <v>N/A</v>
      </c>
    </row>
    <row r="4768" spans="2:16" x14ac:dyDescent="0.25">
      <c r="B4768" s="23">
        <f>'Raw data (base scenario)'!A4760</f>
        <v>4754</v>
      </c>
      <c r="C4768" s="23" t="str">
        <f>'Raw data (base scenario)'!B4760</f>
        <v>H</v>
      </c>
      <c r="D4768" s="23" t="str">
        <f>'Raw data (base scenario)'!C4760</f>
        <v>H</v>
      </c>
      <c r="E4768" t="b">
        <f t="shared" si="452"/>
        <v>1</v>
      </c>
      <c r="F4768" t="b">
        <f t="shared" si="453"/>
        <v>1</v>
      </c>
      <c r="G4768" t="str">
        <f t="shared" si="454"/>
        <v>N/A</v>
      </c>
      <c r="K4768" s="28">
        <v>4754</v>
      </c>
      <c r="L4768" s="28" t="s">
        <v>18</v>
      </c>
      <c r="M4768" s="28" t="s">
        <v>2</v>
      </c>
      <c r="N4768" t="b">
        <f t="shared" si="449"/>
        <v>1</v>
      </c>
      <c r="O4768" t="b">
        <f t="shared" si="450"/>
        <v>1</v>
      </c>
      <c r="P4768" t="str">
        <f t="shared" si="451"/>
        <v>N/A</v>
      </c>
    </row>
    <row r="4769" spans="2:16" x14ac:dyDescent="0.25">
      <c r="B4769" s="23">
        <f>'Raw data (base scenario)'!A4761</f>
        <v>4755</v>
      </c>
      <c r="C4769" s="23" t="str">
        <f>'Raw data (base scenario)'!B4761</f>
        <v>I</v>
      </c>
      <c r="D4769" s="23" t="str">
        <f>'Raw data (base scenario)'!C4761</f>
        <v>D</v>
      </c>
      <c r="E4769" t="b">
        <f t="shared" si="452"/>
        <v>1</v>
      </c>
      <c r="F4769" t="b">
        <f t="shared" si="453"/>
        <v>1</v>
      </c>
      <c r="G4769" t="str">
        <f t="shared" si="454"/>
        <v>N/A</v>
      </c>
      <c r="K4769" s="28">
        <v>4755</v>
      </c>
      <c r="L4769" s="28" t="s">
        <v>18</v>
      </c>
      <c r="M4769" s="28" t="s">
        <v>2</v>
      </c>
      <c r="N4769" t="b">
        <f t="shared" si="449"/>
        <v>1</v>
      </c>
      <c r="O4769" t="b">
        <f t="shared" si="450"/>
        <v>1</v>
      </c>
      <c r="P4769" t="str">
        <f t="shared" si="451"/>
        <v>N/A</v>
      </c>
    </row>
    <row r="4770" spans="2:16" x14ac:dyDescent="0.25">
      <c r="B4770" s="23">
        <f>'Raw data (base scenario)'!A4762</f>
        <v>4756</v>
      </c>
      <c r="C4770" s="23" t="str">
        <f>'Raw data (base scenario)'!B4762</f>
        <v>I</v>
      </c>
      <c r="D4770" s="23" t="str">
        <f>'Raw data (base scenario)'!C4762</f>
        <v>D</v>
      </c>
      <c r="E4770" t="b">
        <f t="shared" si="452"/>
        <v>1</v>
      </c>
      <c r="F4770" t="b">
        <f t="shared" si="453"/>
        <v>1</v>
      </c>
      <c r="G4770" t="str">
        <f t="shared" si="454"/>
        <v>N/A</v>
      </c>
      <c r="K4770" s="28">
        <v>4756</v>
      </c>
      <c r="L4770" s="28" t="s">
        <v>3</v>
      </c>
      <c r="M4770" s="28" t="s">
        <v>3</v>
      </c>
      <c r="N4770" t="b">
        <f t="shared" si="449"/>
        <v>1</v>
      </c>
      <c r="O4770" t="b">
        <f t="shared" si="450"/>
        <v>1</v>
      </c>
      <c r="P4770" t="str">
        <f t="shared" si="451"/>
        <v>N/A</v>
      </c>
    </row>
    <row r="4771" spans="2:16" x14ac:dyDescent="0.25">
      <c r="B4771" s="23">
        <f>'Raw data (base scenario)'!A4763</f>
        <v>4757</v>
      </c>
      <c r="C4771" s="23" t="str">
        <f>'Raw data (base scenario)'!B4763</f>
        <v>S</v>
      </c>
      <c r="D4771" s="23" t="str">
        <f>'Raw data (base scenario)'!C4763</f>
        <v>S</v>
      </c>
      <c r="E4771" t="b">
        <f t="shared" si="452"/>
        <v>1</v>
      </c>
      <c r="F4771" t="b">
        <f t="shared" si="453"/>
        <v>1</v>
      </c>
      <c r="G4771" t="str">
        <f t="shared" si="454"/>
        <v>N/A</v>
      </c>
      <c r="K4771" s="28">
        <v>4757</v>
      </c>
      <c r="L4771" s="28" t="s">
        <v>3</v>
      </c>
      <c r="M4771" s="28" t="s">
        <v>1</v>
      </c>
      <c r="N4771" t="b">
        <f t="shared" si="449"/>
        <v>1</v>
      </c>
      <c r="O4771" t="b">
        <f t="shared" si="450"/>
        <v>1</v>
      </c>
      <c r="P4771" t="str">
        <f t="shared" si="451"/>
        <v>N/A</v>
      </c>
    </row>
    <row r="4772" spans="2:16" x14ac:dyDescent="0.25">
      <c r="B4772" s="23">
        <f>'Raw data (base scenario)'!A4764</f>
        <v>4758</v>
      </c>
      <c r="C4772" s="23" t="str">
        <f>'Raw data (base scenario)'!B4764</f>
        <v>S</v>
      </c>
      <c r="D4772" s="23" t="str">
        <f>'Raw data (base scenario)'!C4764</f>
        <v>H</v>
      </c>
      <c r="E4772" t="b">
        <f t="shared" si="452"/>
        <v>1</v>
      </c>
      <c r="F4772" t="b">
        <f t="shared" si="453"/>
        <v>1</v>
      </c>
      <c r="G4772" t="str">
        <f t="shared" si="454"/>
        <v>N/A</v>
      </c>
      <c r="K4772" s="28">
        <v>4758</v>
      </c>
      <c r="L4772" s="28" t="s">
        <v>3</v>
      </c>
      <c r="M4772" s="28" t="s">
        <v>1</v>
      </c>
      <c r="N4772" t="b">
        <f t="shared" si="449"/>
        <v>1</v>
      </c>
      <c r="O4772" t="b">
        <f t="shared" si="450"/>
        <v>1</v>
      </c>
      <c r="P4772" t="str">
        <f t="shared" si="451"/>
        <v>N/A</v>
      </c>
    </row>
    <row r="4773" spans="2:16" x14ac:dyDescent="0.25">
      <c r="B4773" s="23">
        <f>'Raw data (base scenario)'!A4765</f>
        <v>4759</v>
      </c>
      <c r="C4773" s="23" t="str">
        <f>'Raw data (base scenario)'!B4765</f>
        <v>S</v>
      </c>
      <c r="D4773" s="23" t="str">
        <f>'Raw data (base scenario)'!C4765</f>
        <v>H</v>
      </c>
      <c r="E4773" t="b">
        <f t="shared" si="452"/>
        <v>1</v>
      </c>
      <c r="F4773" t="b">
        <f t="shared" si="453"/>
        <v>1</v>
      </c>
      <c r="G4773" t="str">
        <f t="shared" si="454"/>
        <v>N/A</v>
      </c>
      <c r="K4773" s="28">
        <v>4759</v>
      </c>
      <c r="L4773" s="28" t="s">
        <v>3</v>
      </c>
      <c r="M4773" s="28" t="s">
        <v>3</v>
      </c>
      <c r="N4773" t="b">
        <f t="shared" si="449"/>
        <v>1</v>
      </c>
      <c r="O4773" t="b">
        <f t="shared" si="450"/>
        <v>1</v>
      </c>
      <c r="P4773" t="str">
        <f t="shared" si="451"/>
        <v>N/A</v>
      </c>
    </row>
    <row r="4774" spans="2:16" x14ac:dyDescent="0.25">
      <c r="B4774" s="23">
        <f>'Raw data (base scenario)'!A4766</f>
        <v>4760</v>
      </c>
      <c r="C4774" s="23" t="str">
        <f>'Raw data (base scenario)'!B4766</f>
        <v>S</v>
      </c>
      <c r="D4774" s="23" t="str">
        <f>'Raw data (base scenario)'!C4766</f>
        <v>S</v>
      </c>
      <c r="E4774" t="b">
        <f t="shared" si="452"/>
        <v>1</v>
      </c>
      <c r="F4774" t="b">
        <f t="shared" si="453"/>
        <v>1</v>
      </c>
      <c r="G4774" t="str">
        <f t="shared" si="454"/>
        <v>N/A</v>
      </c>
      <c r="K4774" s="28">
        <v>4760</v>
      </c>
      <c r="L4774" s="28" t="s">
        <v>18</v>
      </c>
      <c r="M4774" s="28" t="s">
        <v>3</v>
      </c>
      <c r="N4774" t="b">
        <f t="shared" si="449"/>
        <v>1</v>
      </c>
      <c r="O4774" t="b">
        <f t="shared" si="450"/>
        <v>1</v>
      </c>
      <c r="P4774" t="str">
        <f t="shared" si="451"/>
        <v>N/A</v>
      </c>
    </row>
    <row r="4775" spans="2:16" x14ac:dyDescent="0.25">
      <c r="B4775" s="23">
        <f>'Raw data (base scenario)'!A4767</f>
        <v>4761</v>
      </c>
      <c r="C4775" s="23" t="str">
        <f>'Raw data (base scenario)'!B4767</f>
        <v>I</v>
      </c>
      <c r="D4775" s="23" t="str">
        <f>'Raw data (base scenario)'!C4767</f>
        <v>S</v>
      </c>
      <c r="E4775" t="b">
        <f t="shared" si="452"/>
        <v>1</v>
      </c>
      <c r="F4775" t="b">
        <f t="shared" si="453"/>
        <v>1</v>
      </c>
      <c r="G4775" t="str">
        <f t="shared" si="454"/>
        <v>N/A</v>
      </c>
      <c r="K4775" s="28">
        <v>4761</v>
      </c>
      <c r="L4775" s="28" t="s">
        <v>3</v>
      </c>
      <c r="M4775" s="28" t="s">
        <v>3</v>
      </c>
      <c r="N4775" t="b">
        <f t="shared" si="449"/>
        <v>1</v>
      </c>
      <c r="O4775" t="b">
        <f t="shared" si="450"/>
        <v>1</v>
      </c>
      <c r="P4775" t="str">
        <f t="shared" si="451"/>
        <v>N/A</v>
      </c>
    </row>
    <row r="4776" spans="2:16" x14ac:dyDescent="0.25">
      <c r="B4776" s="23">
        <f>'Raw data (base scenario)'!A4768</f>
        <v>4762</v>
      </c>
      <c r="C4776" s="23" t="str">
        <f>'Raw data (base scenario)'!B4768</f>
        <v>S</v>
      </c>
      <c r="D4776" s="23" t="str">
        <f>'Raw data (base scenario)'!C4768</f>
        <v>S</v>
      </c>
      <c r="E4776" t="b">
        <f t="shared" si="452"/>
        <v>1</v>
      </c>
      <c r="F4776" t="b">
        <f t="shared" si="453"/>
        <v>1</v>
      </c>
      <c r="G4776" t="str">
        <f t="shared" si="454"/>
        <v>N/A</v>
      </c>
      <c r="K4776" s="28">
        <v>4762</v>
      </c>
      <c r="L4776" s="28" t="s">
        <v>1</v>
      </c>
      <c r="M4776" s="28" t="s">
        <v>1</v>
      </c>
      <c r="N4776" t="b">
        <f t="shared" si="449"/>
        <v>1</v>
      </c>
      <c r="O4776" t="b">
        <f t="shared" si="450"/>
        <v>1</v>
      </c>
      <c r="P4776" t="str">
        <f t="shared" si="451"/>
        <v>N/A</v>
      </c>
    </row>
    <row r="4777" spans="2:16" x14ac:dyDescent="0.25">
      <c r="B4777" s="23">
        <f>'Raw data (base scenario)'!A4769</f>
        <v>4763</v>
      </c>
      <c r="C4777" s="23" t="str">
        <f>'Raw data (base scenario)'!B4769</f>
        <v>H</v>
      </c>
      <c r="D4777" s="23" t="str">
        <f>'Raw data (base scenario)'!C4769</f>
        <v>H</v>
      </c>
      <c r="E4777" t="b">
        <f t="shared" si="452"/>
        <v>1</v>
      </c>
      <c r="F4777" t="b">
        <f t="shared" si="453"/>
        <v>1</v>
      </c>
      <c r="G4777" t="str">
        <f t="shared" si="454"/>
        <v>N/A</v>
      </c>
      <c r="K4777" s="28">
        <v>4763</v>
      </c>
      <c r="L4777" s="28" t="s">
        <v>1</v>
      </c>
      <c r="M4777" s="28" t="s">
        <v>18</v>
      </c>
      <c r="N4777" t="b">
        <f t="shared" si="449"/>
        <v>1</v>
      </c>
      <c r="O4777" t="b">
        <f t="shared" si="450"/>
        <v>1</v>
      </c>
      <c r="P4777" t="str">
        <f t="shared" si="451"/>
        <v>N/A</v>
      </c>
    </row>
    <row r="4778" spans="2:16" x14ac:dyDescent="0.25">
      <c r="B4778" s="23">
        <f>'Raw data (base scenario)'!A4770</f>
        <v>4764</v>
      </c>
      <c r="C4778" s="23" t="str">
        <f>'Raw data (base scenario)'!B4770</f>
        <v>H</v>
      </c>
      <c r="D4778" s="23" t="str">
        <f>'Raw data (base scenario)'!C4770</f>
        <v>I</v>
      </c>
      <c r="E4778" t="b">
        <f t="shared" si="452"/>
        <v>1</v>
      </c>
      <c r="F4778" t="b">
        <f t="shared" si="453"/>
        <v>1</v>
      </c>
      <c r="G4778" t="str">
        <f t="shared" si="454"/>
        <v>N/A</v>
      </c>
      <c r="K4778" s="28">
        <v>4764</v>
      </c>
      <c r="L4778" s="28" t="s">
        <v>2</v>
      </c>
      <c r="M4778" s="28" t="s">
        <v>2</v>
      </c>
      <c r="N4778" t="b">
        <f t="shared" si="449"/>
        <v>1</v>
      </c>
      <c r="O4778" t="b">
        <f t="shared" si="450"/>
        <v>1</v>
      </c>
      <c r="P4778" t="b">
        <f t="shared" si="451"/>
        <v>1</v>
      </c>
    </row>
    <row r="4779" spans="2:16" x14ac:dyDescent="0.25">
      <c r="B4779" s="23">
        <f>'Raw data (base scenario)'!A4771</f>
        <v>4765</v>
      </c>
      <c r="C4779" s="23" t="str">
        <f>'Raw data (base scenario)'!B4771</f>
        <v>D</v>
      </c>
      <c r="D4779" s="23" t="str">
        <f>'Raw data (base scenario)'!C4771</f>
        <v>D</v>
      </c>
      <c r="E4779" t="b">
        <f t="shared" si="452"/>
        <v>1</v>
      </c>
      <c r="F4779" t="b">
        <f t="shared" si="453"/>
        <v>1</v>
      </c>
      <c r="G4779" t="b">
        <f t="shared" si="454"/>
        <v>1</v>
      </c>
      <c r="K4779" s="28">
        <v>4765</v>
      </c>
      <c r="L4779" s="28" t="s">
        <v>1</v>
      </c>
      <c r="M4779" s="28" t="s">
        <v>1</v>
      </c>
      <c r="N4779" t="b">
        <f t="shared" si="449"/>
        <v>1</v>
      </c>
      <c r="O4779" t="b">
        <f t="shared" si="450"/>
        <v>1</v>
      </c>
      <c r="P4779" t="str">
        <f t="shared" si="451"/>
        <v>N/A</v>
      </c>
    </row>
    <row r="4780" spans="2:16" x14ac:dyDescent="0.25">
      <c r="B4780" s="23">
        <f>'Raw data (base scenario)'!A4772</f>
        <v>4766</v>
      </c>
      <c r="C4780" s="23" t="str">
        <f>'Raw data (base scenario)'!B4772</f>
        <v>H</v>
      </c>
      <c r="D4780" s="23" t="str">
        <f>'Raw data (base scenario)'!C4772</f>
        <v>H</v>
      </c>
      <c r="E4780" t="b">
        <f t="shared" si="452"/>
        <v>1</v>
      </c>
      <c r="F4780" t="b">
        <f t="shared" si="453"/>
        <v>1</v>
      </c>
      <c r="G4780" t="str">
        <f t="shared" si="454"/>
        <v>N/A</v>
      </c>
      <c r="K4780" s="28">
        <v>4766</v>
      </c>
      <c r="L4780" s="28" t="s">
        <v>3</v>
      </c>
      <c r="M4780" s="28" t="s">
        <v>1</v>
      </c>
      <c r="N4780" t="b">
        <f t="shared" si="449"/>
        <v>1</v>
      </c>
      <c r="O4780" t="b">
        <f t="shared" si="450"/>
        <v>1</v>
      </c>
      <c r="P4780" t="str">
        <f t="shared" si="451"/>
        <v>N/A</v>
      </c>
    </row>
    <row r="4781" spans="2:16" x14ac:dyDescent="0.25">
      <c r="B4781" s="23">
        <f>'Raw data (base scenario)'!A4773</f>
        <v>4767</v>
      </c>
      <c r="C4781" s="23" t="str">
        <f>'Raw data (base scenario)'!B4773</f>
        <v>S</v>
      </c>
      <c r="D4781" s="23" t="str">
        <f>'Raw data (base scenario)'!C4773</f>
        <v>H</v>
      </c>
      <c r="E4781" t="b">
        <f t="shared" si="452"/>
        <v>1</v>
      </c>
      <c r="F4781" t="b">
        <f t="shared" si="453"/>
        <v>1</v>
      </c>
      <c r="G4781" t="str">
        <f t="shared" si="454"/>
        <v>N/A</v>
      </c>
      <c r="K4781" s="28">
        <v>4767</v>
      </c>
      <c r="L4781" s="28" t="s">
        <v>2</v>
      </c>
      <c r="M4781" s="28" t="s">
        <v>2</v>
      </c>
      <c r="N4781" t="b">
        <f t="shared" si="449"/>
        <v>1</v>
      </c>
      <c r="O4781" t="b">
        <f t="shared" si="450"/>
        <v>1</v>
      </c>
      <c r="P4781" t="b">
        <f t="shared" si="451"/>
        <v>1</v>
      </c>
    </row>
    <row r="4782" spans="2:16" x14ac:dyDescent="0.25">
      <c r="B4782" s="23">
        <f>'Raw data (base scenario)'!A4774</f>
        <v>4768</v>
      </c>
      <c r="C4782" s="23" t="str">
        <f>'Raw data (base scenario)'!B4774</f>
        <v>D</v>
      </c>
      <c r="D4782" s="23" t="str">
        <f>'Raw data (base scenario)'!C4774</f>
        <v>D</v>
      </c>
      <c r="E4782" t="b">
        <f t="shared" si="452"/>
        <v>1</v>
      </c>
      <c r="F4782" t="b">
        <f t="shared" si="453"/>
        <v>1</v>
      </c>
      <c r="G4782" t="b">
        <f t="shared" si="454"/>
        <v>1</v>
      </c>
      <c r="K4782" s="28">
        <v>4768</v>
      </c>
      <c r="L4782" s="28" t="s">
        <v>2</v>
      </c>
      <c r="M4782" s="28" t="s">
        <v>2</v>
      </c>
      <c r="N4782" t="b">
        <f t="shared" si="449"/>
        <v>1</v>
      </c>
      <c r="O4782" t="b">
        <f t="shared" si="450"/>
        <v>1</v>
      </c>
      <c r="P4782" t="b">
        <f t="shared" si="451"/>
        <v>1</v>
      </c>
    </row>
    <row r="4783" spans="2:16" x14ac:dyDescent="0.25">
      <c r="B4783" s="23">
        <f>'Raw data (base scenario)'!A4775</f>
        <v>4769</v>
      </c>
      <c r="C4783" s="23" t="str">
        <f>'Raw data (base scenario)'!B4775</f>
        <v>D</v>
      </c>
      <c r="D4783" s="23" t="str">
        <f>'Raw data (base scenario)'!C4775</f>
        <v>D</v>
      </c>
      <c r="E4783" t="b">
        <f t="shared" si="452"/>
        <v>1</v>
      </c>
      <c r="F4783" t="b">
        <f t="shared" si="453"/>
        <v>1</v>
      </c>
      <c r="G4783" t="b">
        <f t="shared" si="454"/>
        <v>1</v>
      </c>
      <c r="K4783" s="28">
        <v>4769</v>
      </c>
      <c r="L4783" s="28" t="s">
        <v>1</v>
      </c>
      <c r="M4783" s="28" t="s">
        <v>3</v>
      </c>
      <c r="N4783" t="b">
        <f t="shared" si="449"/>
        <v>1</v>
      </c>
      <c r="O4783" t="b">
        <f t="shared" si="450"/>
        <v>1</v>
      </c>
      <c r="P4783" t="str">
        <f t="shared" si="451"/>
        <v>N/A</v>
      </c>
    </row>
    <row r="4784" spans="2:16" x14ac:dyDescent="0.25">
      <c r="B4784" s="23">
        <f>'Raw data (base scenario)'!A4776</f>
        <v>4770</v>
      </c>
      <c r="C4784" s="23" t="str">
        <f>'Raw data (base scenario)'!B4776</f>
        <v>H</v>
      </c>
      <c r="D4784" s="23" t="str">
        <f>'Raw data (base scenario)'!C4776</f>
        <v>S</v>
      </c>
      <c r="E4784" t="b">
        <f t="shared" si="452"/>
        <v>1</v>
      </c>
      <c r="F4784" t="b">
        <f t="shared" si="453"/>
        <v>1</v>
      </c>
      <c r="G4784" t="str">
        <f t="shared" si="454"/>
        <v>N/A</v>
      </c>
      <c r="K4784" s="28">
        <v>4770</v>
      </c>
      <c r="L4784" s="28" t="s">
        <v>18</v>
      </c>
      <c r="M4784" s="28" t="s">
        <v>2</v>
      </c>
      <c r="N4784" t="b">
        <f t="shared" si="449"/>
        <v>1</v>
      </c>
      <c r="O4784" t="b">
        <f t="shared" si="450"/>
        <v>1</v>
      </c>
      <c r="P4784" t="str">
        <f t="shared" si="451"/>
        <v>N/A</v>
      </c>
    </row>
    <row r="4785" spans="2:16" x14ac:dyDescent="0.25">
      <c r="B4785" s="23">
        <f>'Raw data (base scenario)'!A4777</f>
        <v>4771</v>
      </c>
      <c r="C4785" s="23" t="str">
        <f>'Raw data (base scenario)'!B4777</f>
        <v>I</v>
      </c>
      <c r="D4785" s="23" t="str">
        <f>'Raw data (base scenario)'!C4777</f>
        <v>D</v>
      </c>
      <c r="E4785" t="b">
        <f t="shared" si="452"/>
        <v>1</v>
      </c>
      <c r="F4785" t="b">
        <f t="shared" si="453"/>
        <v>1</v>
      </c>
      <c r="G4785" t="str">
        <f t="shared" si="454"/>
        <v>N/A</v>
      </c>
      <c r="K4785" s="28">
        <v>4771</v>
      </c>
      <c r="L4785" s="28" t="s">
        <v>3</v>
      </c>
      <c r="M4785" s="28" t="s">
        <v>1</v>
      </c>
      <c r="N4785" t="b">
        <f t="shared" si="449"/>
        <v>1</v>
      </c>
      <c r="O4785" t="b">
        <f t="shared" si="450"/>
        <v>1</v>
      </c>
      <c r="P4785" t="str">
        <f t="shared" si="451"/>
        <v>N/A</v>
      </c>
    </row>
    <row r="4786" spans="2:16" x14ac:dyDescent="0.25">
      <c r="B4786" s="23">
        <f>'Raw data (base scenario)'!A4778</f>
        <v>4772</v>
      </c>
      <c r="C4786" s="23" t="str">
        <f>'Raw data (base scenario)'!B4778</f>
        <v>S</v>
      </c>
      <c r="D4786" s="23" t="str">
        <f>'Raw data (base scenario)'!C4778</f>
        <v>H</v>
      </c>
      <c r="E4786" t="b">
        <f t="shared" si="452"/>
        <v>1</v>
      </c>
      <c r="F4786" t="b">
        <f t="shared" si="453"/>
        <v>1</v>
      </c>
      <c r="G4786" t="str">
        <f t="shared" si="454"/>
        <v>N/A</v>
      </c>
      <c r="K4786" s="28">
        <v>4772</v>
      </c>
      <c r="L4786" s="28" t="s">
        <v>18</v>
      </c>
      <c r="M4786" s="28" t="s">
        <v>1</v>
      </c>
      <c r="N4786" t="b">
        <f t="shared" si="449"/>
        <v>1</v>
      </c>
      <c r="O4786" t="b">
        <f t="shared" si="450"/>
        <v>1</v>
      </c>
      <c r="P4786" t="str">
        <f t="shared" si="451"/>
        <v>N/A</v>
      </c>
    </row>
    <row r="4787" spans="2:16" x14ac:dyDescent="0.25">
      <c r="B4787" s="23">
        <f>'Raw data (base scenario)'!A4779</f>
        <v>4773</v>
      </c>
      <c r="C4787" s="23" t="str">
        <f>'Raw data (base scenario)'!B4779</f>
        <v>I</v>
      </c>
      <c r="D4787" s="23" t="str">
        <f>'Raw data (base scenario)'!C4779</f>
        <v>H</v>
      </c>
      <c r="E4787" t="b">
        <f t="shared" si="452"/>
        <v>1</v>
      </c>
      <c r="F4787" t="b">
        <f t="shared" si="453"/>
        <v>1</v>
      </c>
      <c r="G4787" t="str">
        <f t="shared" si="454"/>
        <v>N/A</v>
      </c>
      <c r="K4787" s="28">
        <v>4773</v>
      </c>
      <c r="L4787" s="28" t="s">
        <v>18</v>
      </c>
      <c r="M4787" s="28" t="s">
        <v>3</v>
      </c>
      <c r="N4787" t="b">
        <f t="shared" si="449"/>
        <v>1</v>
      </c>
      <c r="O4787" t="b">
        <f t="shared" si="450"/>
        <v>1</v>
      </c>
      <c r="P4787" t="str">
        <f t="shared" si="451"/>
        <v>N/A</v>
      </c>
    </row>
    <row r="4788" spans="2:16" x14ac:dyDescent="0.25">
      <c r="B4788" s="23">
        <f>'Raw data (base scenario)'!A4780</f>
        <v>4774</v>
      </c>
      <c r="C4788" s="23" t="str">
        <f>'Raw data (base scenario)'!B4780</f>
        <v>I</v>
      </c>
      <c r="D4788" s="23" t="str">
        <f>'Raw data (base scenario)'!C4780</f>
        <v>S</v>
      </c>
      <c r="E4788" t="b">
        <f t="shared" si="452"/>
        <v>1</v>
      </c>
      <c r="F4788" t="b">
        <f t="shared" si="453"/>
        <v>1</v>
      </c>
      <c r="G4788" t="str">
        <f t="shared" si="454"/>
        <v>N/A</v>
      </c>
      <c r="K4788" s="28">
        <v>4774</v>
      </c>
      <c r="L4788" s="28" t="s">
        <v>18</v>
      </c>
      <c r="M4788" s="28" t="s">
        <v>18</v>
      </c>
      <c r="N4788" t="b">
        <f t="shared" si="449"/>
        <v>1</v>
      </c>
      <c r="O4788" t="b">
        <f t="shared" si="450"/>
        <v>1</v>
      </c>
      <c r="P4788" t="str">
        <f t="shared" si="451"/>
        <v>N/A</v>
      </c>
    </row>
    <row r="4789" spans="2:16" x14ac:dyDescent="0.25">
      <c r="B4789" s="23">
        <f>'Raw data (base scenario)'!A4781</f>
        <v>4775</v>
      </c>
      <c r="C4789" s="23" t="str">
        <f>'Raw data (base scenario)'!B4781</f>
        <v>I</v>
      </c>
      <c r="D4789" s="23" t="str">
        <f>'Raw data (base scenario)'!C4781</f>
        <v>I</v>
      </c>
      <c r="E4789" t="b">
        <f t="shared" si="452"/>
        <v>1</v>
      </c>
      <c r="F4789" t="b">
        <f t="shared" si="453"/>
        <v>1</v>
      </c>
      <c r="G4789" t="str">
        <f t="shared" si="454"/>
        <v>N/A</v>
      </c>
      <c r="K4789" s="28">
        <v>4775</v>
      </c>
      <c r="L4789" s="28" t="s">
        <v>18</v>
      </c>
      <c r="M4789" s="28" t="s">
        <v>3</v>
      </c>
      <c r="N4789" t="b">
        <f t="shared" ref="N4789:N4852" si="455">OR(L4789=$A$4,L4789=$A$5,L4789=$A$6,L4789=$A$7)</f>
        <v>1</v>
      </c>
      <c r="O4789" t="b">
        <f t="shared" ref="O4789:O4852" si="456">OR(M4789=$A$4,M4789=$A$5,M4789=$A$6,M4789=$A$7)</f>
        <v>1</v>
      </c>
      <c r="P4789" t="str">
        <f t="shared" ref="P4789:P4852" si="457">IF(L4789="D",M4789="D","N/A")</f>
        <v>N/A</v>
      </c>
    </row>
    <row r="4790" spans="2:16" x14ac:dyDescent="0.25">
      <c r="B4790" s="23">
        <f>'Raw data (base scenario)'!A4782</f>
        <v>4776</v>
      </c>
      <c r="C4790" s="23" t="str">
        <f>'Raw data (base scenario)'!B4782</f>
        <v>I</v>
      </c>
      <c r="D4790" s="23" t="str">
        <f>'Raw data (base scenario)'!C4782</f>
        <v>S</v>
      </c>
      <c r="E4790" t="b">
        <f t="shared" si="452"/>
        <v>1</v>
      </c>
      <c r="F4790" t="b">
        <f t="shared" si="453"/>
        <v>1</v>
      </c>
      <c r="G4790" t="str">
        <f t="shared" si="454"/>
        <v>N/A</v>
      </c>
      <c r="K4790" s="28">
        <v>4776</v>
      </c>
      <c r="L4790" s="28" t="s">
        <v>1</v>
      </c>
      <c r="M4790" s="28" t="s">
        <v>3</v>
      </c>
      <c r="N4790" t="b">
        <f t="shared" si="455"/>
        <v>1</v>
      </c>
      <c r="O4790" t="b">
        <f t="shared" si="456"/>
        <v>1</v>
      </c>
      <c r="P4790" t="str">
        <f t="shared" si="457"/>
        <v>N/A</v>
      </c>
    </row>
    <row r="4791" spans="2:16" x14ac:dyDescent="0.25">
      <c r="B4791" s="23">
        <f>'Raw data (base scenario)'!A4783</f>
        <v>4777</v>
      </c>
      <c r="C4791" s="23" t="str">
        <f>'Raw data (base scenario)'!B4783</f>
        <v>H</v>
      </c>
      <c r="D4791" s="23" t="str">
        <f>'Raw data (base scenario)'!C4783</f>
        <v>S</v>
      </c>
      <c r="E4791" t="b">
        <f t="shared" si="452"/>
        <v>1</v>
      </c>
      <c r="F4791" t="b">
        <f t="shared" si="453"/>
        <v>1</v>
      </c>
      <c r="G4791" t="str">
        <f t="shared" si="454"/>
        <v>N/A</v>
      </c>
      <c r="K4791" s="28">
        <v>4777</v>
      </c>
      <c r="L4791" s="28" t="s">
        <v>3</v>
      </c>
      <c r="M4791" s="28" t="s">
        <v>1</v>
      </c>
      <c r="N4791" t="b">
        <f t="shared" si="455"/>
        <v>1</v>
      </c>
      <c r="O4791" t="b">
        <f t="shared" si="456"/>
        <v>1</v>
      </c>
      <c r="P4791" t="str">
        <f t="shared" si="457"/>
        <v>N/A</v>
      </c>
    </row>
    <row r="4792" spans="2:16" x14ac:dyDescent="0.25">
      <c r="B4792" s="23">
        <f>'Raw data (base scenario)'!A4784</f>
        <v>4778</v>
      </c>
      <c r="C4792" s="23" t="str">
        <f>'Raw data (base scenario)'!B4784</f>
        <v>S</v>
      </c>
      <c r="D4792" s="23" t="str">
        <f>'Raw data (base scenario)'!C4784</f>
        <v>H</v>
      </c>
      <c r="E4792" t="b">
        <f t="shared" si="452"/>
        <v>1</v>
      </c>
      <c r="F4792" t="b">
        <f t="shared" si="453"/>
        <v>1</v>
      </c>
      <c r="G4792" t="str">
        <f t="shared" si="454"/>
        <v>N/A</v>
      </c>
      <c r="K4792" s="28">
        <v>4778</v>
      </c>
      <c r="L4792" s="28" t="s">
        <v>1</v>
      </c>
      <c r="M4792" s="28" t="s">
        <v>3</v>
      </c>
      <c r="N4792" t="b">
        <f t="shared" si="455"/>
        <v>1</v>
      </c>
      <c r="O4792" t="b">
        <f t="shared" si="456"/>
        <v>1</v>
      </c>
      <c r="P4792" t="str">
        <f t="shared" si="457"/>
        <v>N/A</v>
      </c>
    </row>
    <row r="4793" spans="2:16" x14ac:dyDescent="0.25">
      <c r="B4793" s="23">
        <f>'Raw data (base scenario)'!A4785</f>
        <v>4779</v>
      </c>
      <c r="C4793" s="23" t="str">
        <f>'Raw data (base scenario)'!B4785</f>
        <v>H</v>
      </c>
      <c r="D4793" s="23" t="str">
        <f>'Raw data (base scenario)'!C4785</f>
        <v>S</v>
      </c>
      <c r="E4793" t="b">
        <f t="shared" si="452"/>
        <v>1</v>
      </c>
      <c r="F4793" t="b">
        <f t="shared" si="453"/>
        <v>1</v>
      </c>
      <c r="G4793" t="str">
        <f t="shared" si="454"/>
        <v>N/A</v>
      </c>
      <c r="K4793" s="28">
        <v>4779</v>
      </c>
      <c r="L4793" s="28" t="s">
        <v>18</v>
      </c>
      <c r="M4793" s="28" t="s">
        <v>3</v>
      </c>
      <c r="N4793" t="b">
        <f t="shared" si="455"/>
        <v>1</v>
      </c>
      <c r="O4793" t="b">
        <f t="shared" si="456"/>
        <v>1</v>
      </c>
      <c r="P4793" t="str">
        <f t="shared" si="457"/>
        <v>N/A</v>
      </c>
    </row>
    <row r="4794" spans="2:16" x14ac:dyDescent="0.25">
      <c r="B4794" s="23">
        <f>'Raw data (base scenario)'!A4786</f>
        <v>4780</v>
      </c>
      <c r="C4794" s="23" t="str">
        <f>'Raw data (base scenario)'!B4786</f>
        <v>I</v>
      </c>
      <c r="D4794" s="23" t="str">
        <f>'Raw data (base scenario)'!C4786</f>
        <v>S</v>
      </c>
      <c r="E4794" t="b">
        <f t="shared" si="452"/>
        <v>1</v>
      </c>
      <c r="F4794" t="b">
        <f t="shared" si="453"/>
        <v>1</v>
      </c>
      <c r="G4794" t="str">
        <f t="shared" si="454"/>
        <v>N/A</v>
      </c>
      <c r="K4794" s="28">
        <v>4780</v>
      </c>
      <c r="L4794" s="28" t="s">
        <v>2</v>
      </c>
      <c r="M4794" s="28" t="s">
        <v>2</v>
      </c>
      <c r="N4794" t="b">
        <f t="shared" si="455"/>
        <v>1</v>
      </c>
      <c r="O4794" t="b">
        <f t="shared" si="456"/>
        <v>1</v>
      </c>
      <c r="P4794" t="b">
        <f t="shared" si="457"/>
        <v>1</v>
      </c>
    </row>
    <row r="4795" spans="2:16" x14ac:dyDescent="0.25">
      <c r="B4795" s="23">
        <f>'Raw data (base scenario)'!A4787</f>
        <v>4781</v>
      </c>
      <c r="C4795" s="23" t="str">
        <f>'Raw data (base scenario)'!B4787</f>
        <v>D</v>
      </c>
      <c r="D4795" s="23" t="str">
        <f>'Raw data (base scenario)'!C4787</f>
        <v>D</v>
      </c>
      <c r="E4795" t="b">
        <f t="shared" si="452"/>
        <v>1</v>
      </c>
      <c r="F4795" t="b">
        <f t="shared" si="453"/>
        <v>1</v>
      </c>
      <c r="G4795" t="b">
        <f t="shared" si="454"/>
        <v>1</v>
      </c>
      <c r="K4795" s="28">
        <v>4781</v>
      </c>
      <c r="L4795" s="28" t="s">
        <v>3</v>
      </c>
      <c r="M4795" s="28" t="s">
        <v>1</v>
      </c>
      <c r="N4795" t="b">
        <f t="shared" si="455"/>
        <v>1</v>
      </c>
      <c r="O4795" t="b">
        <f t="shared" si="456"/>
        <v>1</v>
      </c>
      <c r="P4795" t="str">
        <f t="shared" si="457"/>
        <v>N/A</v>
      </c>
    </row>
    <row r="4796" spans="2:16" x14ac:dyDescent="0.25">
      <c r="B4796" s="23">
        <f>'Raw data (base scenario)'!A4788</f>
        <v>4782</v>
      </c>
      <c r="C4796" s="23" t="str">
        <f>'Raw data (base scenario)'!B4788</f>
        <v>S</v>
      </c>
      <c r="D4796" s="23" t="str">
        <f>'Raw data (base scenario)'!C4788</f>
        <v>H</v>
      </c>
      <c r="E4796" t="b">
        <f t="shared" si="452"/>
        <v>1</v>
      </c>
      <c r="F4796" t="b">
        <f t="shared" si="453"/>
        <v>1</v>
      </c>
      <c r="G4796" t="str">
        <f t="shared" si="454"/>
        <v>N/A</v>
      </c>
      <c r="K4796" s="28">
        <v>4782</v>
      </c>
      <c r="L4796" s="28" t="s">
        <v>3</v>
      </c>
      <c r="M4796" s="28" t="s">
        <v>1</v>
      </c>
      <c r="N4796" t="b">
        <f t="shared" si="455"/>
        <v>1</v>
      </c>
      <c r="O4796" t="b">
        <f t="shared" si="456"/>
        <v>1</v>
      </c>
      <c r="P4796" t="str">
        <f t="shared" si="457"/>
        <v>N/A</v>
      </c>
    </row>
    <row r="4797" spans="2:16" x14ac:dyDescent="0.25">
      <c r="B4797" s="23">
        <f>'Raw data (base scenario)'!A4789</f>
        <v>4783</v>
      </c>
      <c r="C4797" s="23" t="str">
        <f>'Raw data (base scenario)'!B4789</f>
        <v>S</v>
      </c>
      <c r="D4797" s="23" t="str">
        <f>'Raw data (base scenario)'!C4789</f>
        <v>H</v>
      </c>
      <c r="E4797" t="b">
        <f t="shared" si="452"/>
        <v>1</v>
      </c>
      <c r="F4797" t="b">
        <f t="shared" si="453"/>
        <v>1</v>
      </c>
      <c r="G4797" t="str">
        <f t="shared" si="454"/>
        <v>N/A</v>
      </c>
      <c r="K4797" s="28">
        <v>4783</v>
      </c>
      <c r="L4797" s="28" t="s">
        <v>3</v>
      </c>
      <c r="M4797" s="28" t="s">
        <v>1</v>
      </c>
      <c r="N4797" t="b">
        <f t="shared" si="455"/>
        <v>1</v>
      </c>
      <c r="O4797" t="b">
        <f t="shared" si="456"/>
        <v>1</v>
      </c>
      <c r="P4797" t="str">
        <f t="shared" si="457"/>
        <v>N/A</v>
      </c>
    </row>
    <row r="4798" spans="2:16" x14ac:dyDescent="0.25">
      <c r="B4798" s="23">
        <f>'Raw data (base scenario)'!A4790</f>
        <v>4784</v>
      </c>
      <c r="C4798" s="23" t="str">
        <f>'Raw data (base scenario)'!B4790</f>
        <v>S</v>
      </c>
      <c r="D4798" s="23" t="str">
        <f>'Raw data (base scenario)'!C4790</f>
        <v>H</v>
      </c>
      <c r="E4798" t="b">
        <f t="shared" si="452"/>
        <v>1</v>
      </c>
      <c r="F4798" t="b">
        <f t="shared" si="453"/>
        <v>1</v>
      </c>
      <c r="G4798" t="str">
        <f t="shared" si="454"/>
        <v>N/A</v>
      </c>
      <c r="K4798" s="28">
        <v>4784</v>
      </c>
      <c r="L4798" s="28" t="s">
        <v>1</v>
      </c>
      <c r="M4798" s="28" t="s">
        <v>1</v>
      </c>
      <c r="N4798" t="b">
        <f t="shared" si="455"/>
        <v>1</v>
      </c>
      <c r="O4798" t="b">
        <f t="shared" si="456"/>
        <v>1</v>
      </c>
      <c r="P4798" t="str">
        <f t="shared" si="457"/>
        <v>N/A</v>
      </c>
    </row>
    <row r="4799" spans="2:16" x14ac:dyDescent="0.25">
      <c r="B4799" s="23">
        <f>'Raw data (base scenario)'!A4791</f>
        <v>4785</v>
      </c>
      <c r="C4799" s="23" t="str">
        <f>'Raw data (base scenario)'!B4791</f>
        <v>H</v>
      </c>
      <c r="D4799" s="23" t="str">
        <f>'Raw data (base scenario)'!C4791</f>
        <v>H</v>
      </c>
      <c r="E4799" t="b">
        <f t="shared" si="452"/>
        <v>1</v>
      </c>
      <c r="F4799" t="b">
        <f t="shared" si="453"/>
        <v>1</v>
      </c>
      <c r="G4799" t="str">
        <f t="shared" si="454"/>
        <v>N/A</v>
      </c>
      <c r="K4799" s="28">
        <v>4785</v>
      </c>
      <c r="L4799" s="28" t="s">
        <v>18</v>
      </c>
      <c r="M4799" s="28" t="s">
        <v>18</v>
      </c>
      <c r="N4799" t="b">
        <f t="shared" si="455"/>
        <v>1</v>
      </c>
      <c r="O4799" t="b">
        <f t="shared" si="456"/>
        <v>1</v>
      </c>
      <c r="P4799" t="str">
        <f t="shared" si="457"/>
        <v>N/A</v>
      </c>
    </row>
    <row r="4800" spans="2:16" x14ac:dyDescent="0.25">
      <c r="B4800" s="23">
        <f>'Raw data (base scenario)'!A4792</f>
        <v>4786</v>
      </c>
      <c r="C4800" s="23" t="str">
        <f>'Raw data (base scenario)'!B4792</f>
        <v>I</v>
      </c>
      <c r="D4800" s="23" t="str">
        <f>'Raw data (base scenario)'!C4792</f>
        <v>I</v>
      </c>
      <c r="E4800" t="b">
        <f t="shared" si="452"/>
        <v>1</v>
      </c>
      <c r="F4800" t="b">
        <f t="shared" si="453"/>
        <v>1</v>
      </c>
      <c r="G4800" t="str">
        <f t="shared" si="454"/>
        <v>N/A</v>
      </c>
      <c r="K4800" s="28">
        <v>4786</v>
      </c>
      <c r="L4800" s="28" t="s">
        <v>2</v>
      </c>
      <c r="M4800" s="28" t="s">
        <v>2</v>
      </c>
      <c r="N4800" t="b">
        <f t="shared" si="455"/>
        <v>1</v>
      </c>
      <c r="O4800" t="b">
        <f t="shared" si="456"/>
        <v>1</v>
      </c>
      <c r="P4800" t="b">
        <f t="shared" si="457"/>
        <v>1</v>
      </c>
    </row>
    <row r="4801" spans="2:16" x14ac:dyDescent="0.25">
      <c r="B4801" s="23">
        <f>'Raw data (base scenario)'!A4793</f>
        <v>4787</v>
      </c>
      <c r="C4801" s="23" t="str">
        <f>'Raw data (base scenario)'!B4793</f>
        <v>D</v>
      </c>
      <c r="D4801" s="23" t="str">
        <f>'Raw data (base scenario)'!C4793</f>
        <v>D</v>
      </c>
      <c r="E4801" t="b">
        <f t="shared" si="452"/>
        <v>1</v>
      </c>
      <c r="F4801" t="b">
        <f t="shared" si="453"/>
        <v>1</v>
      </c>
      <c r="G4801" t="b">
        <f t="shared" si="454"/>
        <v>1</v>
      </c>
      <c r="K4801" s="28">
        <v>4787</v>
      </c>
      <c r="L4801" s="28" t="s">
        <v>18</v>
      </c>
      <c r="M4801" s="28" t="s">
        <v>3</v>
      </c>
      <c r="N4801" t="b">
        <f t="shared" si="455"/>
        <v>1</v>
      </c>
      <c r="O4801" t="b">
        <f t="shared" si="456"/>
        <v>1</v>
      </c>
      <c r="P4801" t="str">
        <f t="shared" si="457"/>
        <v>N/A</v>
      </c>
    </row>
    <row r="4802" spans="2:16" x14ac:dyDescent="0.25">
      <c r="B4802" s="23">
        <f>'Raw data (base scenario)'!A4794</f>
        <v>4788</v>
      </c>
      <c r="C4802" s="23" t="str">
        <f>'Raw data (base scenario)'!B4794</f>
        <v>I</v>
      </c>
      <c r="D4802" s="23" t="str">
        <f>'Raw data (base scenario)'!C4794</f>
        <v>S</v>
      </c>
      <c r="E4802" t="b">
        <f t="shared" si="452"/>
        <v>1</v>
      </c>
      <c r="F4802" t="b">
        <f t="shared" si="453"/>
        <v>1</v>
      </c>
      <c r="G4802" t="str">
        <f t="shared" si="454"/>
        <v>N/A</v>
      </c>
      <c r="K4802" s="28">
        <v>4788</v>
      </c>
      <c r="L4802" s="28" t="s">
        <v>18</v>
      </c>
      <c r="M4802" s="28" t="s">
        <v>18</v>
      </c>
      <c r="N4802" t="b">
        <f t="shared" si="455"/>
        <v>1</v>
      </c>
      <c r="O4802" t="b">
        <f t="shared" si="456"/>
        <v>1</v>
      </c>
      <c r="P4802" t="str">
        <f t="shared" si="457"/>
        <v>N/A</v>
      </c>
    </row>
    <row r="4803" spans="2:16" x14ac:dyDescent="0.25">
      <c r="B4803" s="23">
        <f>'Raw data (base scenario)'!A4795</f>
        <v>4789</v>
      </c>
      <c r="C4803" s="23" t="str">
        <f>'Raw data (base scenario)'!B4795</f>
        <v>I</v>
      </c>
      <c r="D4803" s="23" t="str">
        <f>'Raw data (base scenario)'!C4795</f>
        <v>I</v>
      </c>
      <c r="E4803" t="b">
        <f t="shared" si="452"/>
        <v>1</v>
      </c>
      <c r="F4803" t="b">
        <f t="shared" si="453"/>
        <v>1</v>
      </c>
      <c r="G4803" t="str">
        <f t="shared" si="454"/>
        <v>N/A</v>
      </c>
      <c r="K4803" s="28">
        <v>4789</v>
      </c>
      <c r="L4803" s="28" t="s">
        <v>18</v>
      </c>
      <c r="M4803" s="28" t="s">
        <v>18</v>
      </c>
      <c r="N4803" t="b">
        <f t="shared" si="455"/>
        <v>1</v>
      </c>
      <c r="O4803" t="b">
        <f t="shared" si="456"/>
        <v>1</v>
      </c>
      <c r="P4803" t="str">
        <f t="shared" si="457"/>
        <v>N/A</v>
      </c>
    </row>
    <row r="4804" spans="2:16" x14ac:dyDescent="0.25">
      <c r="B4804" s="23">
        <f>'Raw data (base scenario)'!A4796</f>
        <v>4790</v>
      </c>
      <c r="C4804" s="23" t="str">
        <f>'Raw data (base scenario)'!B4796</f>
        <v>I</v>
      </c>
      <c r="D4804" s="23" t="str">
        <f>'Raw data (base scenario)'!C4796</f>
        <v>I</v>
      </c>
      <c r="E4804" t="b">
        <f t="shared" si="452"/>
        <v>1</v>
      </c>
      <c r="F4804" t="b">
        <f t="shared" si="453"/>
        <v>1</v>
      </c>
      <c r="G4804" t="str">
        <f t="shared" si="454"/>
        <v>N/A</v>
      </c>
      <c r="K4804" s="28">
        <v>4790</v>
      </c>
      <c r="L4804" s="28" t="s">
        <v>3</v>
      </c>
      <c r="M4804" s="28" t="s">
        <v>1</v>
      </c>
      <c r="N4804" t="b">
        <f t="shared" si="455"/>
        <v>1</v>
      </c>
      <c r="O4804" t="b">
        <f t="shared" si="456"/>
        <v>1</v>
      </c>
      <c r="P4804" t="str">
        <f t="shared" si="457"/>
        <v>N/A</v>
      </c>
    </row>
    <row r="4805" spans="2:16" x14ac:dyDescent="0.25">
      <c r="B4805" s="23">
        <f>'Raw data (base scenario)'!A4797</f>
        <v>4791</v>
      </c>
      <c r="C4805" s="23" t="str">
        <f>'Raw data (base scenario)'!B4797</f>
        <v>S</v>
      </c>
      <c r="D4805" s="23" t="str">
        <f>'Raw data (base scenario)'!C4797</f>
        <v>H</v>
      </c>
      <c r="E4805" t="b">
        <f t="shared" si="452"/>
        <v>1</v>
      </c>
      <c r="F4805" t="b">
        <f t="shared" si="453"/>
        <v>1</v>
      </c>
      <c r="G4805" t="str">
        <f t="shared" si="454"/>
        <v>N/A</v>
      </c>
      <c r="K4805" s="28">
        <v>4791</v>
      </c>
      <c r="L4805" s="28" t="s">
        <v>1</v>
      </c>
      <c r="M4805" s="28" t="s">
        <v>1</v>
      </c>
      <c r="N4805" t="b">
        <f t="shared" si="455"/>
        <v>1</v>
      </c>
      <c r="O4805" t="b">
        <f t="shared" si="456"/>
        <v>1</v>
      </c>
      <c r="P4805" t="str">
        <f t="shared" si="457"/>
        <v>N/A</v>
      </c>
    </row>
    <row r="4806" spans="2:16" x14ac:dyDescent="0.25">
      <c r="B4806" s="23">
        <f>'Raw data (base scenario)'!A4798</f>
        <v>4792</v>
      </c>
      <c r="C4806" s="23" t="str">
        <f>'Raw data (base scenario)'!B4798</f>
        <v>H</v>
      </c>
      <c r="D4806" s="23" t="str">
        <f>'Raw data (base scenario)'!C4798</f>
        <v>H</v>
      </c>
      <c r="E4806" t="b">
        <f t="shared" si="452"/>
        <v>1</v>
      </c>
      <c r="F4806" t="b">
        <f t="shared" si="453"/>
        <v>1</v>
      </c>
      <c r="G4806" t="str">
        <f t="shared" si="454"/>
        <v>N/A</v>
      </c>
      <c r="K4806" s="28">
        <v>4792</v>
      </c>
      <c r="L4806" s="28" t="s">
        <v>18</v>
      </c>
      <c r="M4806" s="28" t="s">
        <v>18</v>
      </c>
      <c r="N4806" t="b">
        <f t="shared" si="455"/>
        <v>1</v>
      </c>
      <c r="O4806" t="b">
        <f t="shared" si="456"/>
        <v>1</v>
      </c>
      <c r="P4806" t="str">
        <f t="shared" si="457"/>
        <v>N/A</v>
      </c>
    </row>
    <row r="4807" spans="2:16" x14ac:dyDescent="0.25">
      <c r="B4807" s="23">
        <f>'Raw data (base scenario)'!A4799</f>
        <v>4793</v>
      </c>
      <c r="C4807" s="23" t="str">
        <f>'Raw data (base scenario)'!B4799</f>
        <v>I</v>
      </c>
      <c r="D4807" s="23" t="str">
        <f>'Raw data (base scenario)'!C4799</f>
        <v>I</v>
      </c>
      <c r="E4807" t="b">
        <f t="shared" si="452"/>
        <v>1</v>
      </c>
      <c r="F4807" t="b">
        <f t="shared" si="453"/>
        <v>1</v>
      </c>
      <c r="G4807" t="str">
        <f t="shared" si="454"/>
        <v>N/A</v>
      </c>
      <c r="K4807" s="28">
        <v>4793</v>
      </c>
      <c r="L4807" s="28" t="s">
        <v>18</v>
      </c>
      <c r="M4807" s="28" t="s">
        <v>1</v>
      </c>
      <c r="N4807" t="b">
        <f t="shared" si="455"/>
        <v>1</v>
      </c>
      <c r="O4807" t="b">
        <f t="shared" si="456"/>
        <v>1</v>
      </c>
      <c r="P4807" t="str">
        <f t="shared" si="457"/>
        <v>N/A</v>
      </c>
    </row>
    <row r="4808" spans="2:16" x14ac:dyDescent="0.25">
      <c r="B4808" s="23">
        <f>'Raw data (base scenario)'!A4800</f>
        <v>4794</v>
      </c>
      <c r="C4808" s="23" t="str">
        <f>'Raw data (base scenario)'!B4800</f>
        <v>I</v>
      </c>
      <c r="D4808" s="23" t="str">
        <f>'Raw data (base scenario)'!C4800</f>
        <v>H</v>
      </c>
      <c r="E4808" t="b">
        <f t="shared" si="452"/>
        <v>1</v>
      </c>
      <c r="F4808" t="b">
        <f t="shared" si="453"/>
        <v>1</v>
      </c>
      <c r="G4808" t="str">
        <f t="shared" si="454"/>
        <v>N/A</v>
      </c>
      <c r="K4808" s="28">
        <v>4794</v>
      </c>
      <c r="L4808" s="28" t="s">
        <v>2</v>
      </c>
      <c r="M4808" s="28" t="s">
        <v>2</v>
      </c>
      <c r="N4808" t="b">
        <f t="shared" si="455"/>
        <v>1</v>
      </c>
      <c r="O4808" t="b">
        <f t="shared" si="456"/>
        <v>1</v>
      </c>
      <c r="P4808" t="b">
        <f t="shared" si="457"/>
        <v>1</v>
      </c>
    </row>
    <row r="4809" spans="2:16" x14ac:dyDescent="0.25">
      <c r="B4809" s="23">
        <f>'Raw data (base scenario)'!A4801</f>
        <v>4795</v>
      </c>
      <c r="C4809" s="23" t="str">
        <f>'Raw data (base scenario)'!B4801</f>
        <v>D</v>
      </c>
      <c r="D4809" s="23" t="str">
        <f>'Raw data (base scenario)'!C4801</f>
        <v>D</v>
      </c>
      <c r="E4809" t="b">
        <f t="shared" si="452"/>
        <v>1</v>
      </c>
      <c r="F4809" t="b">
        <f t="shared" si="453"/>
        <v>1</v>
      </c>
      <c r="G4809" t="b">
        <f t="shared" si="454"/>
        <v>1</v>
      </c>
      <c r="K4809" s="28">
        <v>4795</v>
      </c>
      <c r="L4809" s="28" t="s">
        <v>3</v>
      </c>
      <c r="M4809" s="28" t="s">
        <v>1</v>
      </c>
      <c r="N4809" t="b">
        <f t="shared" si="455"/>
        <v>1</v>
      </c>
      <c r="O4809" t="b">
        <f t="shared" si="456"/>
        <v>1</v>
      </c>
      <c r="P4809" t="str">
        <f t="shared" si="457"/>
        <v>N/A</v>
      </c>
    </row>
    <row r="4810" spans="2:16" x14ac:dyDescent="0.25">
      <c r="B4810" s="23">
        <f>'Raw data (base scenario)'!A4802</f>
        <v>4796</v>
      </c>
      <c r="C4810" s="23" t="str">
        <f>'Raw data (base scenario)'!B4802</f>
        <v>S</v>
      </c>
      <c r="D4810" s="23" t="str">
        <f>'Raw data (base scenario)'!C4802</f>
        <v>H</v>
      </c>
      <c r="E4810" t="b">
        <f t="shared" si="452"/>
        <v>1</v>
      </c>
      <c r="F4810" t="b">
        <f t="shared" si="453"/>
        <v>1</v>
      </c>
      <c r="G4810" t="str">
        <f t="shared" si="454"/>
        <v>N/A</v>
      </c>
      <c r="K4810" s="28">
        <v>4796</v>
      </c>
      <c r="L4810" s="28" t="s">
        <v>3</v>
      </c>
      <c r="M4810" s="28" t="s">
        <v>1</v>
      </c>
      <c r="N4810" t="b">
        <f t="shared" si="455"/>
        <v>1</v>
      </c>
      <c r="O4810" t="b">
        <f t="shared" si="456"/>
        <v>1</v>
      </c>
      <c r="P4810" t="str">
        <f t="shared" si="457"/>
        <v>N/A</v>
      </c>
    </row>
    <row r="4811" spans="2:16" x14ac:dyDescent="0.25">
      <c r="B4811" s="23">
        <f>'Raw data (base scenario)'!A4803</f>
        <v>4797</v>
      </c>
      <c r="C4811" s="23" t="str">
        <f>'Raw data (base scenario)'!B4803</f>
        <v>S</v>
      </c>
      <c r="D4811" s="23" t="str">
        <f>'Raw data (base scenario)'!C4803</f>
        <v>H</v>
      </c>
      <c r="E4811" t="b">
        <f t="shared" si="452"/>
        <v>1</v>
      </c>
      <c r="F4811" t="b">
        <f t="shared" si="453"/>
        <v>1</v>
      </c>
      <c r="G4811" t="str">
        <f t="shared" si="454"/>
        <v>N/A</v>
      </c>
      <c r="K4811" s="28">
        <v>4797</v>
      </c>
      <c r="L4811" s="28" t="s">
        <v>18</v>
      </c>
      <c r="M4811" s="28" t="s">
        <v>2</v>
      </c>
      <c r="N4811" t="b">
        <f t="shared" si="455"/>
        <v>1</v>
      </c>
      <c r="O4811" t="b">
        <f t="shared" si="456"/>
        <v>1</v>
      </c>
      <c r="P4811" t="str">
        <f t="shared" si="457"/>
        <v>N/A</v>
      </c>
    </row>
    <row r="4812" spans="2:16" x14ac:dyDescent="0.25">
      <c r="B4812" s="23">
        <f>'Raw data (base scenario)'!A4804</f>
        <v>4798</v>
      </c>
      <c r="C4812" s="23" t="str">
        <f>'Raw data (base scenario)'!B4804</f>
        <v>I</v>
      </c>
      <c r="D4812" s="23" t="str">
        <f>'Raw data (base scenario)'!C4804</f>
        <v>D</v>
      </c>
      <c r="E4812" t="b">
        <f t="shared" si="452"/>
        <v>1</v>
      </c>
      <c r="F4812" t="b">
        <f t="shared" si="453"/>
        <v>1</v>
      </c>
      <c r="G4812" t="str">
        <f t="shared" si="454"/>
        <v>N/A</v>
      </c>
      <c r="K4812" s="28">
        <v>4798</v>
      </c>
      <c r="L4812" s="28" t="s">
        <v>1</v>
      </c>
      <c r="M4812" s="28" t="s">
        <v>1</v>
      </c>
      <c r="N4812" t="b">
        <f t="shared" si="455"/>
        <v>1</v>
      </c>
      <c r="O4812" t="b">
        <f t="shared" si="456"/>
        <v>1</v>
      </c>
      <c r="P4812" t="str">
        <f t="shared" si="457"/>
        <v>N/A</v>
      </c>
    </row>
    <row r="4813" spans="2:16" x14ac:dyDescent="0.25">
      <c r="B4813" s="23">
        <f>'Raw data (base scenario)'!A4805</f>
        <v>4799</v>
      </c>
      <c r="C4813" s="23" t="str">
        <f>'Raw data (base scenario)'!B4805</f>
        <v>H</v>
      </c>
      <c r="D4813" s="23" t="str">
        <f>'Raw data (base scenario)'!C4805</f>
        <v>H</v>
      </c>
      <c r="E4813" t="b">
        <f t="shared" si="452"/>
        <v>1</v>
      </c>
      <c r="F4813" t="b">
        <f t="shared" si="453"/>
        <v>1</v>
      </c>
      <c r="G4813" t="str">
        <f t="shared" si="454"/>
        <v>N/A</v>
      </c>
      <c r="K4813" s="28">
        <v>4799</v>
      </c>
      <c r="L4813" s="28" t="s">
        <v>18</v>
      </c>
      <c r="M4813" s="28" t="s">
        <v>2</v>
      </c>
      <c r="N4813" t="b">
        <f t="shared" si="455"/>
        <v>1</v>
      </c>
      <c r="O4813" t="b">
        <f t="shared" si="456"/>
        <v>1</v>
      </c>
      <c r="P4813" t="str">
        <f t="shared" si="457"/>
        <v>N/A</v>
      </c>
    </row>
    <row r="4814" spans="2:16" x14ac:dyDescent="0.25">
      <c r="B4814" s="23">
        <f>'Raw data (base scenario)'!A4806</f>
        <v>4800</v>
      </c>
      <c r="C4814" s="23" t="str">
        <f>'Raw data (base scenario)'!B4806</f>
        <v>I</v>
      </c>
      <c r="D4814" s="23" t="str">
        <f>'Raw data (base scenario)'!C4806</f>
        <v>D</v>
      </c>
      <c r="E4814" t="b">
        <f t="shared" si="452"/>
        <v>1</v>
      </c>
      <c r="F4814" t="b">
        <f t="shared" si="453"/>
        <v>1</v>
      </c>
      <c r="G4814" t="str">
        <f t="shared" si="454"/>
        <v>N/A</v>
      </c>
      <c r="K4814" s="28">
        <v>4800</v>
      </c>
      <c r="L4814" s="28" t="s">
        <v>18</v>
      </c>
      <c r="M4814" s="28" t="s">
        <v>2</v>
      </c>
      <c r="N4814" t="b">
        <f t="shared" si="455"/>
        <v>1</v>
      </c>
      <c r="O4814" t="b">
        <f t="shared" si="456"/>
        <v>1</v>
      </c>
      <c r="P4814" t="str">
        <f t="shared" si="457"/>
        <v>N/A</v>
      </c>
    </row>
    <row r="4815" spans="2:16" x14ac:dyDescent="0.25">
      <c r="B4815" s="23">
        <f>'Raw data (base scenario)'!A4807</f>
        <v>4801</v>
      </c>
      <c r="C4815" s="23" t="str">
        <f>'Raw data (base scenario)'!B4807</f>
        <v>I</v>
      </c>
      <c r="D4815" s="23" t="str">
        <f>'Raw data (base scenario)'!C4807</f>
        <v>D</v>
      </c>
      <c r="E4815" t="b">
        <f t="shared" ref="E4815:E4878" si="458">OR(C4815=$A$4,C4815=$A$5,C4815=$A$6,C4815=$A$7)</f>
        <v>1</v>
      </c>
      <c r="F4815" t="b">
        <f t="shared" ref="F4815:F4878" si="459">OR(D4815=$A$4,D4815=$A$5,D4815=$A$6,D4815=$A$7)</f>
        <v>1</v>
      </c>
      <c r="G4815" t="str">
        <f t="shared" si="454"/>
        <v>N/A</v>
      </c>
      <c r="K4815" s="28">
        <v>4801</v>
      </c>
      <c r="L4815" s="28" t="s">
        <v>3</v>
      </c>
      <c r="M4815" s="28" t="s">
        <v>1</v>
      </c>
      <c r="N4815" t="b">
        <f t="shared" si="455"/>
        <v>1</v>
      </c>
      <c r="O4815" t="b">
        <f t="shared" si="456"/>
        <v>1</v>
      </c>
      <c r="P4815" t="str">
        <f t="shared" si="457"/>
        <v>N/A</v>
      </c>
    </row>
    <row r="4816" spans="2:16" x14ac:dyDescent="0.25">
      <c r="B4816" s="23">
        <f>'Raw data (base scenario)'!A4808</f>
        <v>4802</v>
      </c>
      <c r="C4816" s="23" t="str">
        <f>'Raw data (base scenario)'!B4808</f>
        <v>S</v>
      </c>
      <c r="D4816" s="23" t="str">
        <f>'Raw data (base scenario)'!C4808</f>
        <v>H</v>
      </c>
      <c r="E4816" t="b">
        <f t="shared" si="458"/>
        <v>1</v>
      </c>
      <c r="F4816" t="b">
        <f t="shared" si="459"/>
        <v>1</v>
      </c>
      <c r="G4816" t="str">
        <f t="shared" ref="G4816:G4879" si="460">IF(C4816="D",D4816="D","N/A")</f>
        <v>N/A</v>
      </c>
      <c r="K4816" s="28">
        <v>4802</v>
      </c>
      <c r="L4816" s="28" t="s">
        <v>3</v>
      </c>
      <c r="M4816" s="28" t="s">
        <v>18</v>
      </c>
      <c r="N4816" t="b">
        <f t="shared" si="455"/>
        <v>1</v>
      </c>
      <c r="O4816" t="b">
        <f t="shared" si="456"/>
        <v>1</v>
      </c>
      <c r="P4816" t="str">
        <f t="shared" si="457"/>
        <v>N/A</v>
      </c>
    </row>
    <row r="4817" spans="2:16" x14ac:dyDescent="0.25">
      <c r="B4817" s="23">
        <f>'Raw data (base scenario)'!A4809</f>
        <v>4803</v>
      </c>
      <c r="C4817" s="23" t="str">
        <f>'Raw data (base scenario)'!B4809</f>
        <v>S</v>
      </c>
      <c r="D4817" s="23" t="str">
        <f>'Raw data (base scenario)'!C4809</f>
        <v>I</v>
      </c>
      <c r="E4817" t="b">
        <f t="shared" si="458"/>
        <v>1</v>
      </c>
      <c r="F4817" t="b">
        <f t="shared" si="459"/>
        <v>1</v>
      </c>
      <c r="G4817" t="str">
        <f t="shared" si="460"/>
        <v>N/A</v>
      </c>
      <c r="K4817" s="28">
        <v>4803</v>
      </c>
      <c r="L4817" s="28" t="s">
        <v>2</v>
      </c>
      <c r="M4817" s="28" t="s">
        <v>2</v>
      </c>
      <c r="N4817" t="b">
        <f t="shared" si="455"/>
        <v>1</v>
      </c>
      <c r="O4817" t="b">
        <f t="shared" si="456"/>
        <v>1</v>
      </c>
      <c r="P4817" t="b">
        <f t="shared" si="457"/>
        <v>1</v>
      </c>
    </row>
    <row r="4818" spans="2:16" x14ac:dyDescent="0.25">
      <c r="B4818" s="23">
        <f>'Raw data (base scenario)'!A4810</f>
        <v>4804</v>
      </c>
      <c r="C4818" s="23" t="str">
        <f>'Raw data (base scenario)'!B4810</f>
        <v>D</v>
      </c>
      <c r="D4818" s="23" t="str">
        <f>'Raw data (base scenario)'!C4810</f>
        <v>D</v>
      </c>
      <c r="E4818" t="b">
        <f t="shared" si="458"/>
        <v>1</v>
      </c>
      <c r="F4818" t="b">
        <f t="shared" si="459"/>
        <v>1</v>
      </c>
      <c r="G4818" t="b">
        <f t="shared" si="460"/>
        <v>1</v>
      </c>
      <c r="K4818" s="28">
        <v>4804</v>
      </c>
      <c r="L4818" s="28" t="s">
        <v>3</v>
      </c>
      <c r="M4818" s="28" t="s">
        <v>18</v>
      </c>
      <c r="N4818" t="b">
        <f t="shared" si="455"/>
        <v>1</v>
      </c>
      <c r="O4818" t="b">
        <f t="shared" si="456"/>
        <v>1</v>
      </c>
      <c r="P4818" t="str">
        <f t="shared" si="457"/>
        <v>N/A</v>
      </c>
    </row>
    <row r="4819" spans="2:16" x14ac:dyDescent="0.25">
      <c r="B4819" s="23">
        <f>'Raw data (base scenario)'!A4811</f>
        <v>4805</v>
      </c>
      <c r="C4819" s="23" t="str">
        <f>'Raw data (base scenario)'!B4811</f>
        <v>S</v>
      </c>
      <c r="D4819" s="23" t="str">
        <f>'Raw data (base scenario)'!C4811</f>
        <v>I</v>
      </c>
      <c r="E4819" t="b">
        <f t="shared" si="458"/>
        <v>1</v>
      </c>
      <c r="F4819" t="b">
        <f t="shared" si="459"/>
        <v>1</v>
      </c>
      <c r="G4819" t="str">
        <f t="shared" si="460"/>
        <v>N/A</v>
      </c>
      <c r="K4819" s="28">
        <v>4805</v>
      </c>
      <c r="L4819" s="28" t="s">
        <v>3</v>
      </c>
      <c r="M4819" s="28" t="s">
        <v>1</v>
      </c>
      <c r="N4819" t="b">
        <f t="shared" si="455"/>
        <v>1</v>
      </c>
      <c r="O4819" t="b">
        <f t="shared" si="456"/>
        <v>1</v>
      </c>
      <c r="P4819" t="str">
        <f t="shared" si="457"/>
        <v>N/A</v>
      </c>
    </row>
    <row r="4820" spans="2:16" x14ac:dyDescent="0.25">
      <c r="B4820" s="23">
        <f>'Raw data (base scenario)'!A4812</f>
        <v>4806</v>
      </c>
      <c r="C4820" s="23" t="str">
        <f>'Raw data (base scenario)'!B4812</f>
        <v>S</v>
      </c>
      <c r="D4820" s="23" t="str">
        <f>'Raw data (base scenario)'!C4812</f>
        <v>H</v>
      </c>
      <c r="E4820" t="b">
        <f t="shared" si="458"/>
        <v>1</v>
      </c>
      <c r="F4820" t="b">
        <f t="shared" si="459"/>
        <v>1</v>
      </c>
      <c r="G4820" t="str">
        <f t="shared" si="460"/>
        <v>N/A</v>
      </c>
      <c r="K4820" s="28">
        <v>4806</v>
      </c>
      <c r="L4820" s="28" t="s">
        <v>2</v>
      </c>
      <c r="M4820" s="28" t="s">
        <v>2</v>
      </c>
      <c r="N4820" t="b">
        <f t="shared" si="455"/>
        <v>1</v>
      </c>
      <c r="O4820" t="b">
        <f t="shared" si="456"/>
        <v>1</v>
      </c>
      <c r="P4820" t="b">
        <f t="shared" si="457"/>
        <v>1</v>
      </c>
    </row>
    <row r="4821" spans="2:16" x14ac:dyDescent="0.25">
      <c r="B4821" s="23">
        <f>'Raw data (base scenario)'!A4813</f>
        <v>4807</v>
      </c>
      <c r="C4821" s="23" t="str">
        <f>'Raw data (base scenario)'!B4813</f>
        <v>D</v>
      </c>
      <c r="D4821" s="23" t="str">
        <f>'Raw data (base scenario)'!C4813</f>
        <v>D</v>
      </c>
      <c r="E4821" t="b">
        <f t="shared" si="458"/>
        <v>1</v>
      </c>
      <c r="F4821" t="b">
        <f t="shared" si="459"/>
        <v>1</v>
      </c>
      <c r="G4821" t="b">
        <f t="shared" si="460"/>
        <v>1</v>
      </c>
      <c r="K4821" s="28">
        <v>4807</v>
      </c>
      <c r="L4821" s="28" t="s">
        <v>2</v>
      </c>
      <c r="M4821" s="28" t="s">
        <v>2</v>
      </c>
      <c r="N4821" t="b">
        <f t="shared" si="455"/>
        <v>1</v>
      </c>
      <c r="O4821" t="b">
        <f t="shared" si="456"/>
        <v>1</v>
      </c>
      <c r="P4821" t="b">
        <f t="shared" si="457"/>
        <v>1</v>
      </c>
    </row>
    <row r="4822" spans="2:16" x14ac:dyDescent="0.25">
      <c r="B4822" s="23">
        <f>'Raw data (base scenario)'!A4814</f>
        <v>4808</v>
      </c>
      <c r="C4822" s="23" t="str">
        <f>'Raw data (base scenario)'!B4814</f>
        <v>D</v>
      </c>
      <c r="D4822" s="23" t="str">
        <f>'Raw data (base scenario)'!C4814</f>
        <v>D</v>
      </c>
      <c r="E4822" t="b">
        <f t="shared" si="458"/>
        <v>1</v>
      </c>
      <c r="F4822" t="b">
        <f t="shared" si="459"/>
        <v>1</v>
      </c>
      <c r="G4822" t="b">
        <f t="shared" si="460"/>
        <v>1</v>
      </c>
      <c r="K4822" s="28">
        <v>4808</v>
      </c>
      <c r="L4822" s="28" t="s">
        <v>18</v>
      </c>
      <c r="M4822" s="28" t="s">
        <v>2</v>
      </c>
      <c r="N4822" t="b">
        <f t="shared" si="455"/>
        <v>1</v>
      </c>
      <c r="O4822" t="b">
        <f t="shared" si="456"/>
        <v>1</v>
      </c>
      <c r="P4822" t="str">
        <f t="shared" si="457"/>
        <v>N/A</v>
      </c>
    </row>
    <row r="4823" spans="2:16" x14ac:dyDescent="0.25">
      <c r="B4823" s="23">
        <f>'Raw data (base scenario)'!A4815</f>
        <v>4809</v>
      </c>
      <c r="C4823" s="23" t="str">
        <f>'Raw data (base scenario)'!B4815</f>
        <v>I</v>
      </c>
      <c r="D4823" s="23" t="str">
        <f>'Raw data (base scenario)'!C4815</f>
        <v>D</v>
      </c>
      <c r="E4823" t="b">
        <f t="shared" si="458"/>
        <v>1</v>
      </c>
      <c r="F4823" t="b">
        <f t="shared" si="459"/>
        <v>1</v>
      </c>
      <c r="G4823" t="str">
        <f t="shared" si="460"/>
        <v>N/A</v>
      </c>
      <c r="K4823" s="28">
        <v>4809</v>
      </c>
      <c r="L4823" s="28" t="s">
        <v>3</v>
      </c>
      <c r="M4823" s="28" t="s">
        <v>2</v>
      </c>
      <c r="N4823" t="b">
        <f t="shared" si="455"/>
        <v>1</v>
      </c>
      <c r="O4823" t="b">
        <f t="shared" si="456"/>
        <v>1</v>
      </c>
      <c r="P4823" t="str">
        <f t="shared" si="457"/>
        <v>N/A</v>
      </c>
    </row>
    <row r="4824" spans="2:16" x14ac:dyDescent="0.25">
      <c r="B4824" s="23">
        <f>'Raw data (base scenario)'!A4816</f>
        <v>4810</v>
      </c>
      <c r="C4824" s="23" t="str">
        <f>'Raw data (base scenario)'!B4816</f>
        <v>S</v>
      </c>
      <c r="D4824" s="23" t="str">
        <f>'Raw data (base scenario)'!C4816</f>
        <v>D</v>
      </c>
      <c r="E4824" t="b">
        <f t="shared" si="458"/>
        <v>1</v>
      </c>
      <c r="F4824" t="b">
        <f t="shared" si="459"/>
        <v>1</v>
      </c>
      <c r="G4824" t="str">
        <f t="shared" si="460"/>
        <v>N/A</v>
      </c>
      <c r="K4824" s="28">
        <v>4810</v>
      </c>
      <c r="L4824" s="28" t="s">
        <v>2</v>
      </c>
      <c r="M4824" s="28" t="s">
        <v>2</v>
      </c>
      <c r="N4824" t="b">
        <f t="shared" si="455"/>
        <v>1</v>
      </c>
      <c r="O4824" t="b">
        <f t="shared" si="456"/>
        <v>1</v>
      </c>
      <c r="P4824" t="b">
        <f t="shared" si="457"/>
        <v>1</v>
      </c>
    </row>
    <row r="4825" spans="2:16" x14ac:dyDescent="0.25">
      <c r="B4825" s="23">
        <f>'Raw data (base scenario)'!A4817</f>
        <v>4811</v>
      </c>
      <c r="C4825" s="23" t="str">
        <f>'Raw data (base scenario)'!B4817</f>
        <v>D</v>
      </c>
      <c r="D4825" s="23" t="str">
        <f>'Raw data (base scenario)'!C4817</f>
        <v>D</v>
      </c>
      <c r="E4825" t="b">
        <f t="shared" si="458"/>
        <v>1</v>
      </c>
      <c r="F4825" t="b">
        <f t="shared" si="459"/>
        <v>1</v>
      </c>
      <c r="G4825" t="b">
        <f t="shared" si="460"/>
        <v>1</v>
      </c>
      <c r="K4825" s="28">
        <v>4811</v>
      </c>
      <c r="L4825" s="28" t="s">
        <v>1</v>
      </c>
      <c r="M4825" s="28" t="s">
        <v>3</v>
      </c>
      <c r="N4825" t="b">
        <f t="shared" si="455"/>
        <v>1</v>
      </c>
      <c r="O4825" t="b">
        <f t="shared" si="456"/>
        <v>1</v>
      </c>
      <c r="P4825" t="str">
        <f t="shared" si="457"/>
        <v>N/A</v>
      </c>
    </row>
    <row r="4826" spans="2:16" x14ac:dyDescent="0.25">
      <c r="B4826" s="23">
        <f>'Raw data (base scenario)'!A4818</f>
        <v>4812</v>
      </c>
      <c r="C4826" s="23" t="str">
        <f>'Raw data (base scenario)'!B4818</f>
        <v>H</v>
      </c>
      <c r="D4826" s="23" t="str">
        <f>'Raw data (base scenario)'!C4818</f>
        <v>S</v>
      </c>
      <c r="E4826" t="b">
        <f t="shared" si="458"/>
        <v>1</v>
      </c>
      <c r="F4826" t="b">
        <f t="shared" si="459"/>
        <v>1</v>
      </c>
      <c r="G4826" t="str">
        <f t="shared" si="460"/>
        <v>N/A</v>
      </c>
      <c r="K4826" s="28">
        <v>4812</v>
      </c>
      <c r="L4826" s="28" t="s">
        <v>2</v>
      </c>
      <c r="M4826" s="28" t="s">
        <v>2</v>
      </c>
      <c r="N4826" t="b">
        <f t="shared" si="455"/>
        <v>1</v>
      </c>
      <c r="O4826" t="b">
        <f t="shared" si="456"/>
        <v>1</v>
      </c>
      <c r="P4826" t="b">
        <f t="shared" si="457"/>
        <v>1</v>
      </c>
    </row>
    <row r="4827" spans="2:16" x14ac:dyDescent="0.25">
      <c r="B4827" s="23">
        <f>'Raw data (base scenario)'!A4819</f>
        <v>4813</v>
      </c>
      <c r="C4827" s="23" t="str">
        <f>'Raw data (base scenario)'!B4819</f>
        <v>D</v>
      </c>
      <c r="D4827" s="23" t="str">
        <f>'Raw data (base scenario)'!C4819</f>
        <v>D</v>
      </c>
      <c r="E4827" t="b">
        <f t="shared" si="458"/>
        <v>1</v>
      </c>
      <c r="F4827" t="b">
        <f t="shared" si="459"/>
        <v>1</v>
      </c>
      <c r="G4827" t="b">
        <f t="shared" si="460"/>
        <v>1</v>
      </c>
      <c r="K4827" s="28">
        <v>4813</v>
      </c>
      <c r="L4827" s="28" t="s">
        <v>2</v>
      </c>
      <c r="M4827" s="28" t="s">
        <v>2</v>
      </c>
      <c r="N4827" t="b">
        <f t="shared" si="455"/>
        <v>1</v>
      </c>
      <c r="O4827" t="b">
        <f t="shared" si="456"/>
        <v>1</v>
      </c>
      <c r="P4827" t="b">
        <f t="shared" si="457"/>
        <v>1</v>
      </c>
    </row>
    <row r="4828" spans="2:16" x14ac:dyDescent="0.25">
      <c r="B4828" s="23">
        <f>'Raw data (base scenario)'!A4820</f>
        <v>4814</v>
      </c>
      <c r="C4828" s="23" t="str">
        <f>'Raw data (base scenario)'!B4820</f>
        <v>D</v>
      </c>
      <c r="D4828" s="23" t="str">
        <f>'Raw data (base scenario)'!C4820</f>
        <v>D</v>
      </c>
      <c r="E4828" t="b">
        <f t="shared" si="458"/>
        <v>1</v>
      </c>
      <c r="F4828" t="b">
        <f t="shared" si="459"/>
        <v>1</v>
      </c>
      <c r="G4828" t="b">
        <f t="shared" si="460"/>
        <v>1</v>
      </c>
      <c r="K4828" s="28">
        <v>4814</v>
      </c>
      <c r="L4828" s="28" t="s">
        <v>3</v>
      </c>
      <c r="M4828" s="28" t="s">
        <v>1</v>
      </c>
      <c r="N4828" t="b">
        <f t="shared" si="455"/>
        <v>1</v>
      </c>
      <c r="O4828" t="b">
        <f t="shared" si="456"/>
        <v>1</v>
      </c>
      <c r="P4828" t="str">
        <f t="shared" si="457"/>
        <v>N/A</v>
      </c>
    </row>
    <row r="4829" spans="2:16" x14ac:dyDescent="0.25">
      <c r="B4829" s="23">
        <f>'Raw data (base scenario)'!A4821</f>
        <v>4815</v>
      </c>
      <c r="C4829" s="23" t="str">
        <f>'Raw data (base scenario)'!B4821</f>
        <v>S</v>
      </c>
      <c r="D4829" s="23" t="str">
        <f>'Raw data (base scenario)'!C4821</f>
        <v>H</v>
      </c>
      <c r="E4829" t="b">
        <f t="shared" si="458"/>
        <v>1</v>
      </c>
      <c r="F4829" t="b">
        <f t="shared" si="459"/>
        <v>1</v>
      </c>
      <c r="G4829" t="str">
        <f t="shared" si="460"/>
        <v>N/A</v>
      </c>
      <c r="K4829" s="28">
        <v>4815</v>
      </c>
      <c r="L4829" s="28" t="s">
        <v>18</v>
      </c>
      <c r="M4829" s="28" t="s">
        <v>18</v>
      </c>
      <c r="N4829" t="b">
        <f t="shared" si="455"/>
        <v>1</v>
      </c>
      <c r="O4829" t="b">
        <f t="shared" si="456"/>
        <v>1</v>
      </c>
      <c r="P4829" t="str">
        <f t="shared" si="457"/>
        <v>N/A</v>
      </c>
    </row>
    <row r="4830" spans="2:16" x14ac:dyDescent="0.25">
      <c r="B4830" s="23">
        <f>'Raw data (base scenario)'!A4822</f>
        <v>4816</v>
      </c>
      <c r="C4830" s="23" t="str">
        <f>'Raw data (base scenario)'!B4822</f>
        <v>I</v>
      </c>
      <c r="D4830" s="23" t="str">
        <f>'Raw data (base scenario)'!C4822</f>
        <v>I</v>
      </c>
      <c r="E4830" t="b">
        <f t="shared" si="458"/>
        <v>1</v>
      </c>
      <c r="F4830" t="b">
        <f t="shared" si="459"/>
        <v>1</v>
      </c>
      <c r="G4830" t="str">
        <f t="shared" si="460"/>
        <v>N/A</v>
      </c>
      <c r="K4830" s="28">
        <v>4816</v>
      </c>
      <c r="L4830" s="28" t="s">
        <v>18</v>
      </c>
      <c r="M4830" s="28" t="s">
        <v>18</v>
      </c>
      <c r="N4830" t="b">
        <f t="shared" si="455"/>
        <v>1</v>
      </c>
      <c r="O4830" t="b">
        <f t="shared" si="456"/>
        <v>1</v>
      </c>
      <c r="P4830" t="str">
        <f t="shared" si="457"/>
        <v>N/A</v>
      </c>
    </row>
    <row r="4831" spans="2:16" x14ac:dyDescent="0.25">
      <c r="B4831" s="23">
        <f>'Raw data (base scenario)'!A4823</f>
        <v>4817</v>
      </c>
      <c r="C4831" s="23" t="str">
        <f>'Raw data (base scenario)'!B4823</f>
        <v>I</v>
      </c>
      <c r="D4831" s="23" t="str">
        <f>'Raw data (base scenario)'!C4823</f>
        <v>I</v>
      </c>
      <c r="E4831" t="b">
        <f t="shared" si="458"/>
        <v>1</v>
      </c>
      <c r="F4831" t="b">
        <f t="shared" si="459"/>
        <v>1</v>
      </c>
      <c r="G4831" t="str">
        <f t="shared" si="460"/>
        <v>N/A</v>
      </c>
      <c r="K4831" s="28">
        <v>4817</v>
      </c>
      <c r="L4831" s="28" t="s">
        <v>18</v>
      </c>
      <c r="M4831" s="28" t="s">
        <v>3</v>
      </c>
      <c r="N4831" t="b">
        <f t="shared" si="455"/>
        <v>1</v>
      </c>
      <c r="O4831" t="b">
        <f t="shared" si="456"/>
        <v>1</v>
      </c>
      <c r="P4831" t="str">
        <f t="shared" si="457"/>
        <v>N/A</v>
      </c>
    </row>
    <row r="4832" spans="2:16" x14ac:dyDescent="0.25">
      <c r="B4832" s="23">
        <f>'Raw data (base scenario)'!A4824</f>
        <v>4818</v>
      </c>
      <c r="C4832" s="23" t="str">
        <f>'Raw data (base scenario)'!B4824</f>
        <v>I</v>
      </c>
      <c r="D4832" s="23" t="str">
        <f>'Raw data (base scenario)'!C4824</f>
        <v>S</v>
      </c>
      <c r="E4832" t="b">
        <f t="shared" si="458"/>
        <v>1</v>
      </c>
      <c r="F4832" t="b">
        <f t="shared" si="459"/>
        <v>1</v>
      </c>
      <c r="G4832" t="str">
        <f t="shared" si="460"/>
        <v>N/A</v>
      </c>
      <c r="K4832" s="28">
        <v>4818</v>
      </c>
      <c r="L4832" s="28" t="s">
        <v>18</v>
      </c>
      <c r="M4832" s="28" t="s">
        <v>18</v>
      </c>
      <c r="N4832" t="b">
        <f t="shared" si="455"/>
        <v>1</v>
      </c>
      <c r="O4832" t="b">
        <f t="shared" si="456"/>
        <v>1</v>
      </c>
      <c r="P4832" t="str">
        <f t="shared" si="457"/>
        <v>N/A</v>
      </c>
    </row>
    <row r="4833" spans="2:16" x14ac:dyDescent="0.25">
      <c r="B4833" s="23">
        <f>'Raw data (base scenario)'!A4825</f>
        <v>4819</v>
      </c>
      <c r="C4833" s="23" t="str">
        <f>'Raw data (base scenario)'!B4825</f>
        <v>I</v>
      </c>
      <c r="D4833" s="23" t="str">
        <f>'Raw data (base scenario)'!C4825</f>
        <v>I</v>
      </c>
      <c r="E4833" t="b">
        <f t="shared" si="458"/>
        <v>1</v>
      </c>
      <c r="F4833" t="b">
        <f t="shared" si="459"/>
        <v>1</v>
      </c>
      <c r="G4833" t="str">
        <f t="shared" si="460"/>
        <v>N/A</v>
      </c>
      <c r="K4833" s="28">
        <v>4819</v>
      </c>
      <c r="L4833" s="28" t="s">
        <v>2</v>
      </c>
      <c r="M4833" s="28" t="s">
        <v>2</v>
      </c>
      <c r="N4833" t="b">
        <f t="shared" si="455"/>
        <v>1</v>
      </c>
      <c r="O4833" t="b">
        <f t="shared" si="456"/>
        <v>1</v>
      </c>
      <c r="P4833" t="b">
        <f t="shared" si="457"/>
        <v>1</v>
      </c>
    </row>
    <row r="4834" spans="2:16" x14ac:dyDescent="0.25">
      <c r="B4834" s="23">
        <f>'Raw data (base scenario)'!A4826</f>
        <v>4820</v>
      </c>
      <c r="C4834" s="23" t="str">
        <f>'Raw data (base scenario)'!B4826</f>
        <v>D</v>
      </c>
      <c r="D4834" s="23" t="str">
        <f>'Raw data (base scenario)'!C4826</f>
        <v>D</v>
      </c>
      <c r="E4834" t="b">
        <f t="shared" si="458"/>
        <v>1</v>
      </c>
      <c r="F4834" t="b">
        <f t="shared" si="459"/>
        <v>1</v>
      </c>
      <c r="G4834" t="b">
        <f t="shared" si="460"/>
        <v>1</v>
      </c>
      <c r="K4834" s="28">
        <v>4820</v>
      </c>
      <c r="L4834" s="28" t="s">
        <v>3</v>
      </c>
      <c r="M4834" s="28" t="s">
        <v>1</v>
      </c>
      <c r="N4834" t="b">
        <f t="shared" si="455"/>
        <v>1</v>
      </c>
      <c r="O4834" t="b">
        <f t="shared" si="456"/>
        <v>1</v>
      </c>
      <c r="P4834" t="str">
        <f t="shared" si="457"/>
        <v>N/A</v>
      </c>
    </row>
    <row r="4835" spans="2:16" x14ac:dyDescent="0.25">
      <c r="B4835" s="23">
        <f>'Raw data (base scenario)'!A4827</f>
        <v>4821</v>
      </c>
      <c r="C4835" s="23" t="str">
        <f>'Raw data (base scenario)'!B4827</f>
        <v>S</v>
      </c>
      <c r="D4835" s="23" t="str">
        <f>'Raw data (base scenario)'!C4827</f>
        <v>H</v>
      </c>
      <c r="E4835" t="b">
        <f t="shared" si="458"/>
        <v>1</v>
      </c>
      <c r="F4835" t="b">
        <f t="shared" si="459"/>
        <v>1</v>
      </c>
      <c r="G4835" t="str">
        <f t="shared" si="460"/>
        <v>N/A</v>
      </c>
      <c r="K4835" s="28">
        <v>4821</v>
      </c>
      <c r="L4835" s="28" t="s">
        <v>18</v>
      </c>
      <c r="M4835" s="28" t="s">
        <v>3</v>
      </c>
      <c r="N4835" t="b">
        <f t="shared" si="455"/>
        <v>1</v>
      </c>
      <c r="O4835" t="b">
        <f t="shared" si="456"/>
        <v>1</v>
      </c>
      <c r="P4835" t="str">
        <f t="shared" si="457"/>
        <v>N/A</v>
      </c>
    </row>
    <row r="4836" spans="2:16" x14ac:dyDescent="0.25">
      <c r="B4836" s="23">
        <f>'Raw data (base scenario)'!A4828</f>
        <v>4822</v>
      </c>
      <c r="C4836" s="23" t="str">
        <f>'Raw data (base scenario)'!B4828</f>
        <v>I</v>
      </c>
      <c r="D4836" s="23" t="str">
        <f>'Raw data (base scenario)'!C4828</f>
        <v>S</v>
      </c>
      <c r="E4836" t="b">
        <f t="shared" si="458"/>
        <v>1</v>
      </c>
      <c r="F4836" t="b">
        <f t="shared" si="459"/>
        <v>1</v>
      </c>
      <c r="G4836" t="str">
        <f t="shared" si="460"/>
        <v>N/A</v>
      </c>
      <c r="K4836" s="28">
        <v>4822</v>
      </c>
      <c r="L4836" s="28" t="s">
        <v>18</v>
      </c>
      <c r="M4836" s="28" t="s">
        <v>2</v>
      </c>
      <c r="N4836" t="b">
        <f t="shared" si="455"/>
        <v>1</v>
      </c>
      <c r="O4836" t="b">
        <f t="shared" si="456"/>
        <v>1</v>
      </c>
      <c r="P4836" t="str">
        <f t="shared" si="457"/>
        <v>N/A</v>
      </c>
    </row>
    <row r="4837" spans="2:16" x14ac:dyDescent="0.25">
      <c r="B4837" s="23">
        <f>'Raw data (base scenario)'!A4829</f>
        <v>4823</v>
      </c>
      <c r="C4837" s="23" t="str">
        <f>'Raw data (base scenario)'!B4829</f>
        <v>I</v>
      </c>
      <c r="D4837" s="23" t="str">
        <f>'Raw data (base scenario)'!C4829</f>
        <v>D</v>
      </c>
      <c r="E4837" t="b">
        <f t="shared" si="458"/>
        <v>1</v>
      </c>
      <c r="F4837" t="b">
        <f t="shared" si="459"/>
        <v>1</v>
      </c>
      <c r="G4837" t="str">
        <f t="shared" si="460"/>
        <v>N/A</v>
      </c>
      <c r="K4837" s="28">
        <v>4823</v>
      </c>
      <c r="L4837" s="28" t="s">
        <v>1</v>
      </c>
      <c r="M4837" s="28" t="s">
        <v>3</v>
      </c>
      <c r="N4837" t="b">
        <f t="shared" si="455"/>
        <v>1</v>
      </c>
      <c r="O4837" t="b">
        <f t="shared" si="456"/>
        <v>1</v>
      </c>
      <c r="P4837" t="str">
        <f t="shared" si="457"/>
        <v>N/A</v>
      </c>
    </row>
    <row r="4838" spans="2:16" x14ac:dyDescent="0.25">
      <c r="B4838" s="23">
        <f>'Raw data (base scenario)'!A4830</f>
        <v>4824</v>
      </c>
      <c r="C4838" s="23" t="str">
        <f>'Raw data (base scenario)'!B4830</f>
        <v>H</v>
      </c>
      <c r="D4838" s="23" t="str">
        <f>'Raw data (base scenario)'!C4830</f>
        <v>S</v>
      </c>
      <c r="E4838" t="b">
        <f t="shared" si="458"/>
        <v>1</v>
      </c>
      <c r="F4838" t="b">
        <f t="shared" si="459"/>
        <v>1</v>
      </c>
      <c r="G4838" t="str">
        <f t="shared" si="460"/>
        <v>N/A</v>
      </c>
      <c r="K4838" s="28">
        <v>4824</v>
      </c>
      <c r="L4838" s="28" t="s">
        <v>2</v>
      </c>
      <c r="M4838" s="28" t="s">
        <v>2</v>
      </c>
      <c r="N4838" t="b">
        <f t="shared" si="455"/>
        <v>1</v>
      </c>
      <c r="O4838" t="b">
        <f t="shared" si="456"/>
        <v>1</v>
      </c>
      <c r="P4838" t="b">
        <f t="shared" si="457"/>
        <v>1</v>
      </c>
    </row>
    <row r="4839" spans="2:16" x14ac:dyDescent="0.25">
      <c r="B4839" s="23">
        <f>'Raw data (base scenario)'!A4831</f>
        <v>4825</v>
      </c>
      <c r="C4839" s="23" t="str">
        <f>'Raw data (base scenario)'!B4831</f>
        <v>D</v>
      </c>
      <c r="D4839" s="23" t="str">
        <f>'Raw data (base scenario)'!C4831</f>
        <v>D</v>
      </c>
      <c r="E4839" t="b">
        <f t="shared" si="458"/>
        <v>1</v>
      </c>
      <c r="F4839" t="b">
        <f t="shared" si="459"/>
        <v>1</v>
      </c>
      <c r="G4839" t="b">
        <f t="shared" si="460"/>
        <v>1</v>
      </c>
      <c r="K4839" s="28">
        <v>4825</v>
      </c>
      <c r="L4839" s="28" t="s">
        <v>3</v>
      </c>
      <c r="M4839" s="28" t="s">
        <v>3</v>
      </c>
      <c r="N4839" t="b">
        <f t="shared" si="455"/>
        <v>1</v>
      </c>
      <c r="O4839" t="b">
        <f t="shared" si="456"/>
        <v>1</v>
      </c>
      <c r="P4839" t="str">
        <f t="shared" si="457"/>
        <v>N/A</v>
      </c>
    </row>
    <row r="4840" spans="2:16" x14ac:dyDescent="0.25">
      <c r="B4840" s="23">
        <f>'Raw data (base scenario)'!A4832</f>
        <v>4826</v>
      </c>
      <c r="C4840" s="23" t="str">
        <f>'Raw data (base scenario)'!B4832</f>
        <v>S</v>
      </c>
      <c r="D4840" s="23" t="str">
        <f>'Raw data (base scenario)'!C4832</f>
        <v>S</v>
      </c>
      <c r="E4840" t="b">
        <f t="shared" si="458"/>
        <v>1</v>
      </c>
      <c r="F4840" t="b">
        <f t="shared" si="459"/>
        <v>1</v>
      </c>
      <c r="G4840" t="str">
        <f t="shared" si="460"/>
        <v>N/A</v>
      </c>
      <c r="K4840" s="28">
        <v>4826</v>
      </c>
      <c r="L4840" s="28" t="s">
        <v>18</v>
      </c>
      <c r="M4840" s="28" t="s">
        <v>1</v>
      </c>
      <c r="N4840" t="b">
        <f t="shared" si="455"/>
        <v>1</v>
      </c>
      <c r="O4840" t="b">
        <f t="shared" si="456"/>
        <v>1</v>
      </c>
      <c r="P4840" t="str">
        <f t="shared" si="457"/>
        <v>N/A</v>
      </c>
    </row>
    <row r="4841" spans="2:16" x14ac:dyDescent="0.25">
      <c r="B4841" s="23">
        <f>'Raw data (base scenario)'!A4833</f>
        <v>4827</v>
      </c>
      <c r="C4841" s="23" t="str">
        <f>'Raw data (base scenario)'!B4833</f>
        <v>I</v>
      </c>
      <c r="D4841" s="23" t="str">
        <f>'Raw data (base scenario)'!C4833</f>
        <v>H</v>
      </c>
      <c r="E4841" t="b">
        <f t="shared" si="458"/>
        <v>1</v>
      </c>
      <c r="F4841" t="b">
        <f t="shared" si="459"/>
        <v>1</v>
      </c>
      <c r="G4841" t="str">
        <f t="shared" si="460"/>
        <v>N/A</v>
      </c>
      <c r="K4841" s="28">
        <v>4827</v>
      </c>
      <c r="L4841" s="28" t="s">
        <v>1</v>
      </c>
      <c r="M4841" s="28" t="s">
        <v>1</v>
      </c>
      <c r="N4841" t="b">
        <f t="shared" si="455"/>
        <v>1</v>
      </c>
      <c r="O4841" t="b">
        <f t="shared" si="456"/>
        <v>1</v>
      </c>
      <c r="P4841" t="str">
        <f t="shared" si="457"/>
        <v>N/A</v>
      </c>
    </row>
    <row r="4842" spans="2:16" x14ac:dyDescent="0.25">
      <c r="B4842" s="23">
        <f>'Raw data (base scenario)'!A4834</f>
        <v>4828</v>
      </c>
      <c r="C4842" s="23" t="str">
        <f>'Raw data (base scenario)'!B4834</f>
        <v>H</v>
      </c>
      <c r="D4842" s="23" t="str">
        <f>'Raw data (base scenario)'!C4834</f>
        <v>H</v>
      </c>
      <c r="E4842" t="b">
        <f t="shared" si="458"/>
        <v>1</v>
      </c>
      <c r="F4842" t="b">
        <f t="shared" si="459"/>
        <v>1</v>
      </c>
      <c r="G4842" t="str">
        <f t="shared" si="460"/>
        <v>N/A</v>
      </c>
      <c r="K4842" s="28">
        <v>4828</v>
      </c>
      <c r="L4842" s="28" t="s">
        <v>1</v>
      </c>
      <c r="M4842" s="28" t="s">
        <v>1</v>
      </c>
      <c r="N4842" t="b">
        <f t="shared" si="455"/>
        <v>1</v>
      </c>
      <c r="O4842" t="b">
        <f t="shared" si="456"/>
        <v>1</v>
      </c>
      <c r="P4842" t="str">
        <f t="shared" si="457"/>
        <v>N/A</v>
      </c>
    </row>
    <row r="4843" spans="2:16" x14ac:dyDescent="0.25">
      <c r="B4843" s="23">
        <f>'Raw data (base scenario)'!A4835</f>
        <v>4829</v>
      </c>
      <c r="C4843" s="23" t="str">
        <f>'Raw data (base scenario)'!B4835</f>
        <v>H</v>
      </c>
      <c r="D4843" s="23" t="str">
        <f>'Raw data (base scenario)'!C4835</f>
        <v>H</v>
      </c>
      <c r="E4843" t="b">
        <f t="shared" si="458"/>
        <v>1</v>
      </c>
      <c r="F4843" t="b">
        <f t="shared" si="459"/>
        <v>1</v>
      </c>
      <c r="G4843" t="str">
        <f t="shared" si="460"/>
        <v>N/A</v>
      </c>
      <c r="K4843" s="28">
        <v>4829</v>
      </c>
      <c r="L4843" s="28" t="s">
        <v>3</v>
      </c>
      <c r="M4843" s="28" t="s">
        <v>18</v>
      </c>
      <c r="N4843" t="b">
        <f t="shared" si="455"/>
        <v>1</v>
      </c>
      <c r="O4843" t="b">
        <f t="shared" si="456"/>
        <v>1</v>
      </c>
      <c r="P4843" t="str">
        <f t="shared" si="457"/>
        <v>N/A</v>
      </c>
    </row>
    <row r="4844" spans="2:16" x14ac:dyDescent="0.25">
      <c r="B4844" s="23">
        <f>'Raw data (base scenario)'!A4836</f>
        <v>4830</v>
      </c>
      <c r="C4844" s="23" t="str">
        <f>'Raw data (base scenario)'!B4836</f>
        <v>S</v>
      </c>
      <c r="D4844" s="23" t="str">
        <f>'Raw data (base scenario)'!C4836</f>
        <v>I</v>
      </c>
      <c r="E4844" t="b">
        <f t="shared" si="458"/>
        <v>1</v>
      </c>
      <c r="F4844" t="b">
        <f t="shared" si="459"/>
        <v>1</v>
      </c>
      <c r="G4844" t="str">
        <f t="shared" si="460"/>
        <v>N/A</v>
      </c>
      <c r="K4844" s="28">
        <v>4830</v>
      </c>
      <c r="L4844" s="28" t="s">
        <v>2</v>
      </c>
      <c r="M4844" s="28" t="s">
        <v>2</v>
      </c>
      <c r="N4844" t="b">
        <f t="shared" si="455"/>
        <v>1</v>
      </c>
      <c r="O4844" t="b">
        <f t="shared" si="456"/>
        <v>1</v>
      </c>
      <c r="P4844" t="b">
        <f t="shared" si="457"/>
        <v>1</v>
      </c>
    </row>
    <row r="4845" spans="2:16" x14ac:dyDescent="0.25">
      <c r="B4845" s="23">
        <f>'Raw data (base scenario)'!A4837</f>
        <v>4831</v>
      </c>
      <c r="C4845" s="23" t="str">
        <f>'Raw data (base scenario)'!B4837</f>
        <v>D</v>
      </c>
      <c r="D4845" s="23" t="str">
        <f>'Raw data (base scenario)'!C4837</f>
        <v>D</v>
      </c>
      <c r="E4845" t="b">
        <f t="shared" si="458"/>
        <v>1</v>
      </c>
      <c r="F4845" t="b">
        <f t="shared" si="459"/>
        <v>1</v>
      </c>
      <c r="G4845" t="b">
        <f t="shared" si="460"/>
        <v>1</v>
      </c>
      <c r="K4845" s="28">
        <v>4831</v>
      </c>
      <c r="L4845" s="28" t="s">
        <v>1</v>
      </c>
      <c r="M4845" s="28" t="s">
        <v>1</v>
      </c>
      <c r="N4845" t="b">
        <f t="shared" si="455"/>
        <v>1</v>
      </c>
      <c r="O4845" t="b">
        <f t="shared" si="456"/>
        <v>1</v>
      </c>
      <c r="P4845" t="str">
        <f t="shared" si="457"/>
        <v>N/A</v>
      </c>
    </row>
    <row r="4846" spans="2:16" x14ac:dyDescent="0.25">
      <c r="B4846" s="23">
        <f>'Raw data (base scenario)'!A4838</f>
        <v>4832</v>
      </c>
      <c r="C4846" s="23" t="str">
        <f>'Raw data (base scenario)'!B4838</f>
        <v>H</v>
      </c>
      <c r="D4846" s="23" t="str">
        <f>'Raw data (base scenario)'!C4838</f>
        <v>H</v>
      </c>
      <c r="E4846" t="b">
        <f t="shared" si="458"/>
        <v>1</v>
      </c>
      <c r="F4846" t="b">
        <f t="shared" si="459"/>
        <v>1</v>
      </c>
      <c r="G4846" t="str">
        <f t="shared" si="460"/>
        <v>N/A</v>
      </c>
      <c r="K4846" s="28">
        <v>4832</v>
      </c>
      <c r="L4846" s="28" t="s">
        <v>2</v>
      </c>
      <c r="M4846" s="28" t="s">
        <v>2</v>
      </c>
      <c r="N4846" t="b">
        <f t="shared" si="455"/>
        <v>1</v>
      </c>
      <c r="O4846" t="b">
        <f t="shared" si="456"/>
        <v>1</v>
      </c>
      <c r="P4846" t="b">
        <f t="shared" si="457"/>
        <v>1</v>
      </c>
    </row>
    <row r="4847" spans="2:16" x14ac:dyDescent="0.25">
      <c r="B4847" s="23">
        <f>'Raw data (base scenario)'!A4839</f>
        <v>4833</v>
      </c>
      <c r="C4847" s="23" t="str">
        <f>'Raw data (base scenario)'!B4839</f>
        <v>D</v>
      </c>
      <c r="D4847" s="23" t="str">
        <f>'Raw data (base scenario)'!C4839</f>
        <v>D</v>
      </c>
      <c r="E4847" t="b">
        <f t="shared" si="458"/>
        <v>1</v>
      </c>
      <c r="F4847" t="b">
        <f t="shared" si="459"/>
        <v>1</v>
      </c>
      <c r="G4847" t="b">
        <f t="shared" si="460"/>
        <v>1</v>
      </c>
      <c r="K4847" s="28">
        <v>4833</v>
      </c>
      <c r="L4847" s="28" t="s">
        <v>3</v>
      </c>
      <c r="M4847" s="28" t="s">
        <v>1</v>
      </c>
      <c r="N4847" t="b">
        <f t="shared" si="455"/>
        <v>1</v>
      </c>
      <c r="O4847" t="b">
        <f t="shared" si="456"/>
        <v>1</v>
      </c>
      <c r="P4847" t="str">
        <f t="shared" si="457"/>
        <v>N/A</v>
      </c>
    </row>
    <row r="4848" spans="2:16" x14ac:dyDescent="0.25">
      <c r="B4848" s="23">
        <f>'Raw data (base scenario)'!A4840</f>
        <v>4834</v>
      </c>
      <c r="C4848" s="23" t="str">
        <f>'Raw data (base scenario)'!B4840</f>
        <v>S</v>
      </c>
      <c r="D4848" s="23" t="str">
        <f>'Raw data (base scenario)'!C4840</f>
        <v>H</v>
      </c>
      <c r="E4848" t="b">
        <f t="shared" si="458"/>
        <v>1</v>
      </c>
      <c r="F4848" t="b">
        <f t="shared" si="459"/>
        <v>1</v>
      </c>
      <c r="G4848" t="str">
        <f t="shared" si="460"/>
        <v>N/A</v>
      </c>
      <c r="K4848" s="28">
        <v>4834</v>
      </c>
      <c r="L4848" s="28" t="s">
        <v>1</v>
      </c>
      <c r="M4848" s="28" t="s">
        <v>1</v>
      </c>
      <c r="N4848" t="b">
        <f t="shared" si="455"/>
        <v>1</v>
      </c>
      <c r="O4848" t="b">
        <f t="shared" si="456"/>
        <v>1</v>
      </c>
      <c r="P4848" t="str">
        <f t="shared" si="457"/>
        <v>N/A</v>
      </c>
    </row>
    <row r="4849" spans="2:16" x14ac:dyDescent="0.25">
      <c r="B4849" s="23">
        <f>'Raw data (base scenario)'!A4841</f>
        <v>4835</v>
      </c>
      <c r="C4849" s="23" t="str">
        <f>'Raw data (base scenario)'!B4841</f>
        <v>H</v>
      </c>
      <c r="D4849" s="23" t="str">
        <f>'Raw data (base scenario)'!C4841</f>
        <v>H</v>
      </c>
      <c r="E4849" t="b">
        <f t="shared" si="458"/>
        <v>1</v>
      </c>
      <c r="F4849" t="b">
        <f t="shared" si="459"/>
        <v>1</v>
      </c>
      <c r="G4849" t="str">
        <f t="shared" si="460"/>
        <v>N/A</v>
      </c>
      <c r="K4849" s="28">
        <v>4835</v>
      </c>
      <c r="L4849" s="28" t="s">
        <v>2</v>
      </c>
      <c r="M4849" s="28" t="s">
        <v>2</v>
      </c>
      <c r="N4849" t="b">
        <f t="shared" si="455"/>
        <v>1</v>
      </c>
      <c r="O4849" t="b">
        <f t="shared" si="456"/>
        <v>1</v>
      </c>
      <c r="P4849" t="b">
        <f t="shared" si="457"/>
        <v>1</v>
      </c>
    </row>
    <row r="4850" spans="2:16" x14ac:dyDescent="0.25">
      <c r="B4850" s="23">
        <f>'Raw data (base scenario)'!A4842</f>
        <v>4836</v>
      </c>
      <c r="C4850" s="23" t="str">
        <f>'Raw data (base scenario)'!B4842</f>
        <v>D</v>
      </c>
      <c r="D4850" s="23" t="str">
        <f>'Raw data (base scenario)'!C4842</f>
        <v>D</v>
      </c>
      <c r="E4850" t="b">
        <f t="shared" si="458"/>
        <v>1</v>
      </c>
      <c r="F4850" t="b">
        <f t="shared" si="459"/>
        <v>1</v>
      </c>
      <c r="G4850" t="b">
        <f t="shared" si="460"/>
        <v>1</v>
      </c>
      <c r="K4850" s="28">
        <v>4836</v>
      </c>
      <c r="L4850" s="28" t="s">
        <v>1</v>
      </c>
      <c r="M4850" s="28" t="s">
        <v>3</v>
      </c>
      <c r="N4850" t="b">
        <f t="shared" si="455"/>
        <v>1</v>
      </c>
      <c r="O4850" t="b">
        <f t="shared" si="456"/>
        <v>1</v>
      </c>
      <c r="P4850" t="str">
        <f t="shared" si="457"/>
        <v>N/A</v>
      </c>
    </row>
    <row r="4851" spans="2:16" x14ac:dyDescent="0.25">
      <c r="B4851" s="23">
        <f>'Raw data (base scenario)'!A4843</f>
        <v>4837</v>
      </c>
      <c r="C4851" s="23" t="str">
        <f>'Raw data (base scenario)'!B4843</f>
        <v>H</v>
      </c>
      <c r="D4851" s="23" t="str">
        <f>'Raw data (base scenario)'!C4843</f>
        <v>S</v>
      </c>
      <c r="E4851" t="b">
        <f t="shared" si="458"/>
        <v>1</v>
      </c>
      <c r="F4851" t="b">
        <f t="shared" si="459"/>
        <v>1</v>
      </c>
      <c r="G4851" t="str">
        <f t="shared" si="460"/>
        <v>N/A</v>
      </c>
      <c r="K4851" s="28">
        <v>4837</v>
      </c>
      <c r="L4851" s="28" t="s">
        <v>2</v>
      </c>
      <c r="M4851" s="28" t="s">
        <v>2</v>
      </c>
      <c r="N4851" t="b">
        <f t="shared" si="455"/>
        <v>1</v>
      </c>
      <c r="O4851" t="b">
        <f t="shared" si="456"/>
        <v>1</v>
      </c>
      <c r="P4851" t="b">
        <f t="shared" si="457"/>
        <v>1</v>
      </c>
    </row>
    <row r="4852" spans="2:16" x14ac:dyDescent="0.25">
      <c r="B4852" s="23">
        <f>'Raw data (base scenario)'!A4844</f>
        <v>4838</v>
      </c>
      <c r="C4852" s="23" t="str">
        <f>'Raw data (base scenario)'!B4844</f>
        <v>D</v>
      </c>
      <c r="D4852" s="23" t="str">
        <f>'Raw data (base scenario)'!C4844</f>
        <v>D</v>
      </c>
      <c r="E4852" t="b">
        <f t="shared" si="458"/>
        <v>1</v>
      </c>
      <c r="F4852" t="b">
        <f t="shared" si="459"/>
        <v>1</v>
      </c>
      <c r="G4852" t="b">
        <f t="shared" si="460"/>
        <v>1</v>
      </c>
      <c r="K4852" s="28">
        <v>4838</v>
      </c>
      <c r="L4852" s="28" t="s">
        <v>18</v>
      </c>
      <c r="M4852" s="28" t="s">
        <v>18</v>
      </c>
      <c r="N4852" t="b">
        <f t="shared" si="455"/>
        <v>1</v>
      </c>
      <c r="O4852" t="b">
        <f t="shared" si="456"/>
        <v>1</v>
      </c>
      <c r="P4852" t="str">
        <f t="shared" si="457"/>
        <v>N/A</v>
      </c>
    </row>
    <row r="4853" spans="2:16" x14ac:dyDescent="0.25">
      <c r="B4853" s="23">
        <f>'Raw data (base scenario)'!A4845</f>
        <v>4839</v>
      </c>
      <c r="C4853" s="23" t="str">
        <f>'Raw data (base scenario)'!B4845</f>
        <v>I</v>
      </c>
      <c r="D4853" s="23" t="str">
        <f>'Raw data (base scenario)'!C4845</f>
        <v>I</v>
      </c>
      <c r="E4853" t="b">
        <f t="shared" si="458"/>
        <v>1</v>
      </c>
      <c r="F4853" t="b">
        <f t="shared" si="459"/>
        <v>1</v>
      </c>
      <c r="G4853" t="str">
        <f t="shared" si="460"/>
        <v>N/A</v>
      </c>
      <c r="K4853" s="28">
        <v>4839</v>
      </c>
      <c r="L4853" s="28" t="s">
        <v>3</v>
      </c>
      <c r="M4853" s="28" t="s">
        <v>3</v>
      </c>
      <c r="N4853" t="b">
        <f t="shared" ref="N4853:N4916" si="461">OR(L4853=$A$4,L4853=$A$5,L4853=$A$6,L4853=$A$7)</f>
        <v>1</v>
      </c>
      <c r="O4853" t="b">
        <f t="shared" ref="O4853:O4916" si="462">OR(M4853=$A$4,M4853=$A$5,M4853=$A$6,M4853=$A$7)</f>
        <v>1</v>
      </c>
      <c r="P4853" t="str">
        <f t="shared" ref="P4853:P4916" si="463">IF(L4853="D",M4853="D","N/A")</f>
        <v>N/A</v>
      </c>
    </row>
    <row r="4854" spans="2:16" x14ac:dyDescent="0.25">
      <c r="B4854" s="23">
        <f>'Raw data (base scenario)'!A4846</f>
        <v>4840</v>
      </c>
      <c r="C4854" s="23" t="str">
        <f>'Raw data (base scenario)'!B4846</f>
        <v>S</v>
      </c>
      <c r="D4854" s="23" t="str">
        <f>'Raw data (base scenario)'!C4846</f>
        <v>S</v>
      </c>
      <c r="E4854" t="b">
        <f t="shared" si="458"/>
        <v>1</v>
      </c>
      <c r="F4854" t="b">
        <f t="shared" si="459"/>
        <v>1</v>
      </c>
      <c r="G4854" t="str">
        <f t="shared" si="460"/>
        <v>N/A</v>
      </c>
      <c r="K4854" s="28">
        <v>4840</v>
      </c>
      <c r="L4854" s="28" t="s">
        <v>1</v>
      </c>
      <c r="M4854" s="28" t="s">
        <v>1</v>
      </c>
      <c r="N4854" t="b">
        <f t="shared" si="461"/>
        <v>1</v>
      </c>
      <c r="O4854" t="b">
        <f t="shared" si="462"/>
        <v>1</v>
      </c>
      <c r="P4854" t="str">
        <f t="shared" si="463"/>
        <v>N/A</v>
      </c>
    </row>
    <row r="4855" spans="2:16" x14ac:dyDescent="0.25">
      <c r="B4855" s="23">
        <f>'Raw data (base scenario)'!A4847</f>
        <v>4841</v>
      </c>
      <c r="C4855" s="23" t="str">
        <f>'Raw data (base scenario)'!B4847</f>
        <v>H</v>
      </c>
      <c r="D4855" s="23" t="str">
        <f>'Raw data (base scenario)'!C4847</f>
        <v>H</v>
      </c>
      <c r="E4855" t="b">
        <f t="shared" si="458"/>
        <v>1</v>
      </c>
      <c r="F4855" t="b">
        <f t="shared" si="459"/>
        <v>1</v>
      </c>
      <c r="G4855" t="str">
        <f t="shared" si="460"/>
        <v>N/A</v>
      </c>
      <c r="K4855" s="28">
        <v>4841</v>
      </c>
      <c r="L4855" s="28" t="s">
        <v>3</v>
      </c>
      <c r="M4855" s="28" t="s">
        <v>18</v>
      </c>
      <c r="N4855" t="b">
        <f t="shared" si="461"/>
        <v>1</v>
      </c>
      <c r="O4855" t="b">
        <f t="shared" si="462"/>
        <v>1</v>
      </c>
      <c r="P4855" t="str">
        <f t="shared" si="463"/>
        <v>N/A</v>
      </c>
    </row>
    <row r="4856" spans="2:16" x14ac:dyDescent="0.25">
      <c r="B4856" s="23">
        <f>'Raw data (base scenario)'!A4848</f>
        <v>4842</v>
      </c>
      <c r="C4856" s="23" t="str">
        <f>'Raw data (base scenario)'!B4848</f>
        <v>S</v>
      </c>
      <c r="D4856" s="23" t="str">
        <f>'Raw data (base scenario)'!C4848</f>
        <v>I</v>
      </c>
      <c r="E4856" t="b">
        <f t="shared" si="458"/>
        <v>1</v>
      </c>
      <c r="F4856" t="b">
        <f t="shared" si="459"/>
        <v>1</v>
      </c>
      <c r="G4856" t="str">
        <f t="shared" si="460"/>
        <v>N/A</v>
      </c>
      <c r="K4856" s="28">
        <v>4842</v>
      </c>
      <c r="L4856" s="28" t="s">
        <v>3</v>
      </c>
      <c r="M4856" s="28" t="s">
        <v>1</v>
      </c>
      <c r="N4856" t="b">
        <f t="shared" si="461"/>
        <v>1</v>
      </c>
      <c r="O4856" t="b">
        <f t="shared" si="462"/>
        <v>1</v>
      </c>
      <c r="P4856" t="str">
        <f t="shared" si="463"/>
        <v>N/A</v>
      </c>
    </row>
    <row r="4857" spans="2:16" x14ac:dyDescent="0.25">
      <c r="B4857" s="23">
        <f>'Raw data (base scenario)'!A4849</f>
        <v>4843</v>
      </c>
      <c r="C4857" s="23" t="str">
        <f>'Raw data (base scenario)'!B4849</f>
        <v>S</v>
      </c>
      <c r="D4857" s="23" t="str">
        <f>'Raw data (base scenario)'!C4849</f>
        <v>H</v>
      </c>
      <c r="E4857" t="b">
        <f t="shared" si="458"/>
        <v>1</v>
      </c>
      <c r="F4857" t="b">
        <f t="shared" si="459"/>
        <v>1</v>
      </c>
      <c r="G4857" t="str">
        <f t="shared" si="460"/>
        <v>N/A</v>
      </c>
      <c r="K4857" s="28">
        <v>4843</v>
      </c>
      <c r="L4857" s="28" t="s">
        <v>1</v>
      </c>
      <c r="M4857" s="28" t="s">
        <v>1</v>
      </c>
      <c r="N4857" t="b">
        <f t="shared" si="461"/>
        <v>1</v>
      </c>
      <c r="O4857" t="b">
        <f t="shared" si="462"/>
        <v>1</v>
      </c>
      <c r="P4857" t="str">
        <f t="shared" si="463"/>
        <v>N/A</v>
      </c>
    </row>
    <row r="4858" spans="2:16" x14ac:dyDescent="0.25">
      <c r="B4858" s="23">
        <f>'Raw data (base scenario)'!A4850</f>
        <v>4844</v>
      </c>
      <c r="C4858" s="23" t="str">
        <f>'Raw data (base scenario)'!B4850</f>
        <v>H</v>
      </c>
      <c r="D4858" s="23" t="str">
        <f>'Raw data (base scenario)'!C4850</f>
        <v>H</v>
      </c>
      <c r="E4858" t="b">
        <f t="shared" si="458"/>
        <v>1</v>
      </c>
      <c r="F4858" t="b">
        <f t="shared" si="459"/>
        <v>1</v>
      </c>
      <c r="G4858" t="str">
        <f t="shared" si="460"/>
        <v>N/A</v>
      </c>
      <c r="K4858" s="28">
        <v>4844</v>
      </c>
      <c r="L4858" s="28" t="s">
        <v>2</v>
      </c>
      <c r="M4858" s="28" t="s">
        <v>2</v>
      </c>
      <c r="N4858" t="b">
        <f t="shared" si="461"/>
        <v>1</v>
      </c>
      <c r="O4858" t="b">
        <f t="shared" si="462"/>
        <v>1</v>
      </c>
      <c r="P4858" t="b">
        <f t="shared" si="463"/>
        <v>1</v>
      </c>
    </row>
    <row r="4859" spans="2:16" x14ac:dyDescent="0.25">
      <c r="B4859" s="23">
        <f>'Raw data (base scenario)'!A4851</f>
        <v>4845</v>
      </c>
      <c r="C4859" s="23" t="str">
        <f>'Raw data (base scenario)'!B4851</f>
        <v>D</v>
      </c>
      <c r="D4859" s="23" t="str">
        <f>'Raw data (base scenario)'!C4851</f>
        <v>D</v>
      </c>
      <c r="E4859" t="b">
        <f t="shared" si="458"/>
        <v>1</v>
      </c>
      <c r="F4859" t="b">
        <f t="shared" si="459"/>
        <v>1</v>
      </c>
      <c r="G4859" t="b">
        <f t="shared" si="460"/>
        <v>1</v>
      </c>
      <c r="K4859" s="28">
        <v>4845</v>
      </c>
      <c r="L4859" s="28" t="s">
        <v>3</v>
      </c>
      <c r="M4859" s="28" t="s">
        <v>1</v>
      </c>
      <c r="N4859" t="b">
        <f t="shared" si="461"/>
        <v>1</v>
      </c>
      <c r="O4859" t="b">
        <f t="shared" si="462"/>
        <v>1</v>
      </c>
      <c r="P4859" t="str">
        <f t="shared" si="463"/>
        <v>N/A</v>
      </c>
    </row>
    <row r="4860" spans="2:16" x14ac:dyDescent="0.25">
      <c r="B4860" s="23">
        <f>'Raw data (base scenario)'!A4852</f>
        <v>4846</v>
      </c>
      <c r="C4860" s="23" t="str">
        <f>'Raw data (base scenario)'!B4852</f>
        <v>S</v>
      </c>
      <c r="D4860" s="23" t="str">
        <f>'Raw data (base scenario)'!C4852</f>
        <v>H</v>
      </c>
      <c r="E4860" t="b">
        <f t="shared" si="458"/>
        <v>1</v>
      </c>
      <c r="F4860" t="b">
        <f t="shared" si="459"/>
        <v>1</v>
      </c>
      <c r="G4860" t="str">
        <f t="shared" si="460"/>
        <v>N/A</v>
      </c>
      <c r="K4860" s="28">
        <v>4846</v>
      </c>
      <c r="L4860" s="28" t="s">
        <v>2</v>
      </c>
      <c r="M4860" s="28" t="s">
        <v>2</v>
      </c>
      <c r="N4860" t="b">
        <f t="shared" si="461"/>
        <v>1</v>
      </c>
      <c r="O4860" t="b">
        <f t="shared" si="462"/>
        <v>1</v>
      </c>
      <c r="P4860" t="b">
        <f t="shared" si="463"/>
        <v>1</v>
      </c>
    </row>
    <row r="4861" spans="2:16" x14ac:dyDescent="0.25">
      <c r="B4861" s="23">
        <f>'Raw data (base scenario)'!A4853</f>
        <v>4847</v>
      </c>
      <c r="C4861" s="23" t="str">
        <f>'Raw data (base scenario)'!B4853</f>
        <v>D</v>
      </c>
      <c r="D4861" s="23" t="str">
        <f>'Raw data (base scenario)'!C4853</f>
        <v>D</v>
      </c>
      <c r="E4861" t="b">
        <f t="shared" si="458"/>
        <v>1</v>
      </c>
      <c r="F4861" t="b">
        <f t="shared" si="459"/>
        <v>1</v>
      </c>
      <c r="G4861" t="b">
        <f t="shared" si="460"/>
        <v>1</v>
      </c>
      <c r="K4861" s="28">
        <v>4847</v>
      </c>
      <c r="L4861" s="28" t="s">
        <v>18</v>
      </c>
      <c r="M4861" s="28" t="s">
        <v>3</v>
      </c>
      <c r="N4861" t="b">
        <f t="shared" si="461"/>
        <v>1</v>
      </c>
      <c r="O4861" t="b">
        <f t="shared" si="462"/>
        <v>1</v>
      </c>
      <c r="P4861" t="str">
        <f t="shared" si="463"/>
        <v>N/A</v>
      </c>
    </row>
    <row r="4862" spans="2:16" x14ac:dyDescent="0.25">
      <c r="B4862" s="23">
        <f>'Raw data (base scenario)'!A4854</f>
        <v>4848</v>
      </c>
      <c r="C4862" s="23" t="str">
        <f>'Raw data (base scenario)'!B4854</f>
        <v>I</v>
      </c>
      <c r="D4862" s="23" t="str">
        <f>'Raw data (base scenario)'!C4854</f>
        <v>S</v>
      </c>
      <c r="E4862" t="b">
        <f t="shared" si="458"/>
        <v>1</v>
      </c>
      <c r="F4862" t="b">
        <f t="shared" si="459"/>
        <v>1</v>
      </c>
      <c r="G4862" t="str">
        <f t="shared" si="460"/>
        <v>N/A</v>
      </c>
      <c r="K4862" s="28">
        <v>4848</v>
      </c>
      <c r="L4862" s="28" t="s">
        <v>1</v>
      </c>
      <c r="M4862" s="28" t="s">
        <v>18</v>
      </c>
      <c r="N4862" t="b">
        <f t="shared" si="461"/>
        <v>1</v>
      </c>
      <c r="O4862" t="b">
        <f t="shared" si="462"/>
        <v>1</v>
      </c>
      <c r="P4862" t="str">
        <f t="shared" si="463"/>
        <v>N/A</v>
      </c>
    </row>
    <row r="4863" spans="2:16" x14ac:dyDescent="0.25">
      <c r="B4863" s="23">
        <f>'Raw data (base scenario)'!A4855</f>
        <v>4849</v>
      </c>
      <c r="C4863" s="23" t="str">
        <f>'Raw data (base scenario)'!B4855</f>
        <v>H</v>
      </c>
      <c r="D4863" s="23" t="str">
        <f>'Raw data (base scenario)'!C4855</f>
        <v>I</v>
      </c>
      <c r="E4863" t="b">
        <f t="shared" si="458"/>
        <v>1</v>
      </c>
      <c r="F4863" t="b">
        <f t="shared" si="459"/>
        <v>1</v>
      </c>
      <c r="G4863" t="str">
        <f t="shared" si="460"/>
        <v>N/A</v>
      </c>
      <c r="K4863" s="28">
        <v>4849</v>
      </c>
      <c r="L4863" s="28" t="s">
        <v>18</v>
      </c>
      <c r="M4863" s="28" t="s">
        <v>3</v>
      </c>
      <c r="N4863" t="b">
        <f t="shared" si="461"/>
        <v>1</v>
      </c>
      <c r="O4863" t="b">
        <f t="shared" si="462"/>
        <v>1</v>
      </c>
      <c r="P4863" t="str">
        <f t="shared" si="463"/>
        <v>N/A</v>
      </c>
    </row>
    <row r="4864" spans="2:16" x14ac:dyDescent="0.25">
      <c r="B4864" s="23">
        <f>'Raw data (base scenario)'!A4856</f>
        <v>4850</v>
      </c>
      <c r="C4864" s="23" t="str">
        <f>'Raw data (base scenario)'!B4856</f>
        <v>I</v>
      </c>
      <c r="D4864" s="23" t="str">
        <f>'Raw data (base scenario)'!C4856</f>
        <v>S</v>
      </c>
      <c r="E4864" t="b">
        <f t="shared" si="458"/>
        <v>1</v>
      </c>
      <c r="F4864" t="b">
        <f t="shared" si="459"/>
        <v>1</v>
      </c>
      <c r="G4864" t="str">
        <f t="shared" si="460"/>
        <v>N/A</v>
      </c>
      <c r="K4864" s="28">
        <v>4850</v>
      </c>
      <c r="L4864" s="28" t="s">
        <v>3</v>
      </c>
      <c r="M4864" s="28" t="s">
        <v>1</v>
      </c>
      <c r="N4864" t="b">
        <f t="shared" si="461"/>
        <v>1</v>
      </c>
      <c r="O4864" t="b">
        <f t="shared" si="462"/>
        <v>1</v>
      </c>
      <c r="P4864" t="str">
        <f t="shared" si="463"/>
        <v>N/A</v>
      </c>
    </row>
    <row r="4865" spans="2:16" x14ac:dyDescent="0.25">
      <c r="B4865" s="23">
        <f>'Raw data (base scenario)'!A4857</f>
        <v>4851</v>
      </c>
      <c r="C4865" s="23" t="str">
        <f>'Raw data (base scenario)'!B4857</f>
        <v>S</v>
      </c>
      <c r="D4865" s="23" t="str">
        <f>'Raw data (base scenario)'!C4857</f>
        <v>H</v>
      </c>
      <c r="E4865" t="b">
        <f t="shared" si="458"/>
        <v>1</v>
      </c>
      <c r="F4865" t="b">
        <f t="shared" si="459"/>
        <v>1</v>
      </c>
      <c r="G4865" t="str">
        <f t="shared" si="460"/>
        <v>N/A</v>
      </c>
      <c r="K4865" s="28">
        <v>4851</v>
      </c>
      <c r="L4865" s="28" t="s">
        <v>1</v>
      </c>
      <c r="M4865" s="28" t="s">
        <v>1</v>
      </c>
      <c r="N4865" t="b">
        <f t="shared" si="461"/>
        <v>1</v>
      </c>
      <c r="O4865" t="b">
        <f t="shared" si="462"/>
        <v>1</v>
      </c>
      <c r="P4865" t="str">
        <f t="shared" si="463"/>
        <v>N/A</v>
      </c>
    </row>
    <row r="4866" spans="2:16" x14ac:dyDescent="0.25">
      <c r="B4866" s="23">
        <f>'Raw data (base scenario)'!A4858</f>
        <v>4852</v>
      </c>
      <c r="C4866" s="23" t="str">
        <f>'Raw data (base scenario)'!B4858</f>
        <v>H</v>
      </c>
      <c r="D4866" s="23" t="str">
        <f>'Raw data (base scenario)'!C4858</f>
        <v>H</v>
      </c>
      <c r="E4866" t="b">
        <f t="shared" si="458"/>
        <v>1</v>
      </c>
      <c r="F4866" t="b">
        <f t="shared" si="459"/>
        <v>1</v>
      </c>
      <c r="G4866" t="str">
        <f t="shared" si="460"/>
        <v>N/A</v>
      </c>
      <c r="K4866" s="28">
        <v>4852</v>
      </c>
      <c r="L4866" s="28" t="s">
        <v>1</v>
      </c>
      <c r="M4866" s="28" t="s">
        <v>1</v>
      </c>
      <c r="N4866" t="b">
        <f t="shared" si="461"/>
        <v>1</v>
      </c>
      <c r="O4866" t="b">
        <f t="shared" si="462"/>
        <v>1</v>
      </c>
      <c r="P4866" t="str">
        <f t="shared" si="463"/>
        <v>N/A</v>
      </c>
    </row>
    <row r="4867" spans="2:16" x14ac:dyDescent="0.25">
      <c r="B4867" s="23">
        <f>'Raw data (base scenario)'!A4859</f>
        <v>4853</v>
      </c>
      <c r="C4867" s="23" t="str">
        <f>'Raw data (base scenario)'!B4859</f>
        <v>H</v>
      </c>
      <c r="D4867" s="23" t="str">
        <f>'Raw data (base scenario)'!C4859</f>
        <v>H</v>
      </c>
      <c r="E4867" t="b">
        <f t="shared" si="458"/>
        <v>1</v>
      </c>
      <c r="F4867" t="b">
        <f t="shared" si="459"/>
        <v>1</v>
      </c>
      <c r="G4867" t="str">
        <f t="shared" si="460"/>
        <v>N/A</v>
      </c>
      <c r="K4867" s="28">
        <v>4853</v>
      </c>
      <c r="L4867" s="28" t="s">
        <v>3</v>
      </c>
      <c r="M4867" s="28" t="s">
        <v>1</v>
      </c>
      <c r="N4867" t="b">
        <f t="shared" si="461"/>
        <v>1</v>
      </c>
      <c r="O4867" t="b">
        <f t="shared" si="462"/>
        <v>1</v>
      </c>
      <c r="P4867" t="str">
        <f t="shared" si="463"/>
        <v>N/A</v>
      </c>
    </row>
    <row r="4868" spans="2:16" x14ac:dyDescent="0.25">
      <c r="B4868" s="23">
        <f>'Raw data (base scenario)'!A4860</f>
        <v>4854</v>
      </c>
      <c r="C4868" s="23" t="str">
        <f>'Raw data (base scenario)'!B4860</f>
        <v>S</v>
      </c>
      <c r="D4868" s="23" t="str">
        <f>'Raw data (base scenario)'!C4860</f>
        <v>H</v>
      </c>
      <c r="E4868" t="b">
        <f t="shared" si="458"/>
        <v>1</v>
      </c>
      <c r="F4868" t="b">
        <f t="shared" si="459"/>
        <v>1</v>
      </c>
      <c r="G4868" t="str">
        <f t="shared" si="460"/>
        <v>N/A</v>
      </c>
      <c r="K4868" s="28">
        <v>4854</v>
      </c>
      <c r="L4868" s="28" t="s">
        <v>18</v>
      </c>
      <c r="M4868" s="28" t="s">
        <v>18</v>
      </c>
      <c r="N4868" t="b">
        <f t="shared" si="461"/>
        <v>1</v>
      </c>
      <c r="O4868" t="b">
        <f t="shared" si="462"/>
        <v>1</v>
      </c>
      <c r="P4868" t="str">
        <f t="shared" si="463"/>
        <v>N/A</v>
      </c>
    </row>
    <row r="4869" spans="2:16" x14ac:dyDescent="0.25">
      <c r="B4869" s="23">
        <f>'Raw data (base scenario)'!A4861</f>
        <v>4855</v>
      </c>
      <c r="C4869" s="23" t="str">
        <f>'Raw data (base scenario)'!B4861</f>
        <v>I</v>
      </c>
      <c r="D4869" s="23" t="str">
        <f>'Raw data (base scenario)'!C4861</f>
        <v>I</v>
      </c>
      <c r="E4869" t="b">
        <f t="shared" si="458"/>
        <v>1</v>
      </c>
      <c r="F4869" t="b">
        <f t="shared" si="459"/>
        <v>1</v>
      </c>
      <c r="G4869" t="str">
        <f t="shared" si="460"/>
        <v>N/A</v>
      </c>
      <c r="K4869" s="28">
        <v>4855</v>
      </c>
      <c r="L4869" s="28" t="s">
        <v>3</v>
      </c>
      <c r="M4869" s="28" t="s">
        <v>1</v>
      </c>
      <c r="N4869" t="b">
        <f t="shared" si="461"/>
        <v>1</v>
      </c>
      <c r="O4869" t="b">
        <f t="shared" si="462"/>
        <v>1</v>
      </c>
      <c r="P4869" t="str">
        <f t="shared" si="463"/>
        <v>N/A</v>
      </c>
    </row>
    <row r="4870" spans="2:16" x14ac:dyDescent="0.25">
      <c r="B4870" s="23">
        <f>'Raw data (base scenario)'!A4862</f>
        <v>4856</v>
      </c>
      <c r="C4870" s="23" t="str">
        <f>'Raw data (base scenario)'!B4862</f>
        <v>S</v>
      </c>
      <c r="D4870" s="23" t="str">
        <f>'Raw data (base scenario)'!C4862</f>
        <v>H</v>
      </c>
      <c r="E4870" t="b">
        <f t="shared" si="458"/>
        <v>1</v>
      </c>
      <c r="F4870" t="b">
        <f t="shared" si="459"/>
        <v>1</v>
      </c>
      <c r="G4870" t="str">
        <f t="shared" si="460"/>
        <v>N/A</v>
      </c>
      <c r="K4870" s="28">
        <v>4856</v>
      </c>
      <c r="L4870" s="28" t="s">
        <v>2</v>
      </c>
      <c r="M4870" s="28" t="s">
        <v>2</v>
      </c>
      <c r="N4870" t="b">
        <f t="shared" si="461"/>
        <v>1</v>
      </c>
      <c r="O4870" t="b">
        <f t="shared" si="462"/>
        <v>1</v>
      </c>
      <c r="P4870" t="b">
        <f t="shared" si="463"/>
        <v>1</v>
      </c>
    </row>
    <row r="4871" spans="2:16" x14ac:dyDescent="0.25">
      <c r="B4871" s="23">
        <f>'Raw data (base scenario)'!A4863</f>
        <v>4857</v>
      </c>
      <c r="C4871" s="23" t="str">
        <f>'Raw data (base scenario)'!B4863</f>
        <v>D</v>
      </c>
      <c r="D4871" s="23" t="str">
        <f>'Raw data (base scenario)'!C4863</f>
        <v>D</v>
      </c>
      <c r="E4871" t="b">
        <f t="shared" si="458"/>
        <v>1</v>
      </c>
      <c r="F4871" t="b">
        <f t="shared" si="459"/>
        <v>1</v>
      </c>
      <c r="G4871" t="b">
        <f t="shared" si="460"/>
        <v>1</v>
      </c>
      <c r="K4871" s="28">
        <v>4857</v>
      </c>
      <c r="L4871" s="28" t="s">
        <v>1</v>
      </c>
      <c r="M4871" s="28" t="s">
        <v>1</v>
      </c>
      <c r="N4871" t="b">
        <f t="shared" si="461"/>
        <v>1</v>
      </c>
      <c r="O4871" t="b">
        <f t="shared" si="462"/>
        <v>1</v>
      </c>
      <c r="P4871" t="str">
        <f t="shared" si="463"/>
        <v>N/A</v>
      </c>
    </row>
    <row r="4872" spans="2:16" x14ac:dyDescent="0.25">
      <c r="B4872" s="23">
        <f>'Raw data (base scenario)'!A4864</f>
        <v>4858</v>
      </c>
      <c r="C4872" s="23" t="str">
        <f>'Raw data (base scenario)'!B4864</f>
        <v>H</v>
      </c>
      <c r="D4872" s="23" t="str">
        <f>'Raw data (base scenario)'!C4864</f>
        <v>H</v>
      </c>
      <c r="E4872" t="b">
        <f t="shared" si="458"/>
        <v>1</v>
      </c>
      <c r="F4872" t="b">
        <f t="shared" si="459"/>
        <v>1</v>
      </c>
      <c r="G4872" t="str">
        <f t="shared" si="460"/>
        <v>N/A</v>
      </c>
      <c r="K4872" s="28">
        <v>4858</v>
      </c>
      <c r="L4872" s="28" t="s">
        <v>3</v>
      </c>
      <c r="M4872" s="28" t="s">
        <v>1</v>
      </c>
      <c r="N4872" t="b">
        <f t="shared" si="461"/>
        <v>1</v>
      </c>
      <c r="O4872" t="b">
        <f t="shared" si="462"/>
        <v>1</v>
      </c>
      <c r="P4872" t="str">
        <f t="shared" si="463"/>
        <v>N/A</v>
      </c>
    </row>
    <row r="4873" spans="2:16" x14ac:dyDescent="0.25">
      <c r="B4873" s="23">
        <f>'Raw data (base scenario)'!A4865</f>
        <v>4859</v>
      </c>
      <c r="C4873" s="23" t="str">
        <f>'Raw data (base scenario)'!B4865</f>
        <v>S</v>
      </c>
      <c r="D4873" s="23" t="str">
        <f>'Raw data (base scenario)'!C4865</f>
        <v>H</v>
      </c>
      <c r="E4873" t="b">
        <f t="shared" si="458"/>
        <v>1</v>
      </c>
      <c r="F4873" t="b">
        <f t="shared" si="459"/>
        <v>1</v>
      </c>
      <c r="G4873" t="str">
        <f t="shared" si="460"/>
        <v>N/A</v>
      </c>
      <c r="K4873" s="28">
        <v>4859</v>
      </c>
      <c r="L4873" s="28" t="s">
        <v>3</v>
      </c>
      <c r="M4873" s="28" t="s">
        <v>1</v>
      </c>
      <c r="N4873" t="b">
        <f t="shared" si="461"/>
        <v>1</v>
      </c>
      <c r="O4873" t="b">
        <f t="shared" si="462"/>
        <v>1</v>
      </c>
      <c r="P4873" t="str">
        <f t="shared" si="463"/>
        <v>N/A</v>
      </c>
    </row>
    <row r="4874" spans="2:16" x14ac:dyDescent="0.25">
      <c r="B4874" s="23">
        <f>'Raw data (base scenario)'!A4866</f>
        <v>4860</v>
      </c>
      <c r="C4874" s="23" t="str">
        <f>'Raw data (base scenario)'!B4866</f>
        <v>S</v>
      </c>
      <c r="D4874" s="23" t="str">
        <f>'Raw data (base scenario)'!C4866</f>
        <v>H</v>
      </c>
      <c r="E4874" t="b">
        <f t="shared" si="458"/>
        <v>1</v>
      </c>
      <c r="F4874" t="b">
        <f t="shared" si="459"/>
        <v>1</v>
      </c>
      <c r="G4874" t="str">
        <f t="shared" si="460"/>
        <v>N/A</v>
      </c>
      <c r="K4874" s="28">
        <v>4860</v>
      </c>
      <c r="L4874" s="28" t="s">
        <v>3</v>
      </c>
      <c r="M4874" s="28" t="s">
        <v>1</v>
      </c>
      <c r="N4874" t="b">
        <f t="shared" si="461"/>
        <v>1</v>
      </c>
      <c r="O4874" t="b">
        <f t="shared" si="462"/>
        <v>1</v>
      </c>
      <c r="P4874" t="str">
        <f t="shared" si="463"/>
        <v>N/A</v>
      </c>
    </row>
    <row r="4875" spans="2:16" x14ac:dyDescent="0.25">
      <c r="B4875" s="23">
        <f>'Raw data (base scenario)'!A4867</f>
        <v>4861</v>
      </c>
      <c r="C4875" s="23" t="str">
        <f>'Raw data (base scenario)'!B4867</f>
        <v>S</v>
      </c>
      <c r="D4875" s="23" t="str">
        <f>'Raw data (base scenario)'!C4867</f>
        <v>H</v>
      </c>
      <c r="E4875" t="b">
        <f t="shared" si="458"/>
        <v>1</v>
      </c>
      <c r="F4875" t="b">
        <f t="shared" si="459"/>
        <v>1</v>
      </c>
      <c r="G4875" t="str">
        <f t="shared" si="460"/>
        <v>N/A</v>
      </c>
      <c r="K4875" s="28">
        <v>4861</v>
      </c>
      <c r="L4875" s="28" t="s">
        <v>1</v>
      </c>
      <c r="M4875" s="28" t="s">
        <v>1</v>
      </c>
      <c r="N4875" t="b">
        <f t="shared" si="461"/>
        <v>1</v>
      </c>
      <c r="O4875" t="b">
        <f t="shared" si="462"/>
        <v>1</v>
      </c>
      <c r="P4875" t="str">
        <f t="shared" si="463"/>
        <v>N/A</v>
      </c>
    </row>
    <row r="4876" spans="2:16" x14ac:dyDescent="0.25">
      <c r="B4876" s="23">
        <f>'Raw data (base scenario)'!A4868</f>
        <v>4862</v>
      </c>
      <c r="C4876" s="23" t="str">
        <f>'Raw data (base scenario)'!B4868</f>
        <v>H</v>
      </c>
      <c r="D4876" s="23" t="str">
        <f>'Raw data (base scenario)'!C4868</f>
        <v>H</v>
      </c>
      <c r="E4876" t="b">
        <f t="shared" si="458"/>
        <v>1</v>
      </c>
      <c r="F4876" t="b">
        <f t="shared" si="459"/>
        <v>1</v>
      </c>
      <c r="G4876" t="str">
        <f t="shared" si="460"/>
        <v>N/A</v>
      </c>
      <c r="K4876" s="28">
        <v>4862</v>
      </c>
      <c r="L4876" s="28" t="s">
        <v>2</v>
      </c>
      <c r="M4876" s="28" t="s">
        <v>2</v>
      </c>
      <c r="N4876" t="b">
        <f t="shared" si="461"/>
        <v>1</v>
      </c>
      <c r="O4876" t="b">
        <f t="shared" si="462"/>
        <v>1</v>
      </c>
      <c r="P4876" t="b">
        <f t="shared" si="463"/>
        <v>1</v>
      </c>
    </row>
    <row r="4877" spans="2:16" x14ac:dyDescent="0.25">
      <c r="B4877" s="23">
        <f>'Raw data (base scenario)'!A4869</f>
        <v>4863</v>
      </c>
      <c r="C4877" s="23" t="str">
        <f>'Raw data (base scenario)'!B4869</f>
        <v>D</v>
      </c>
      <c r="D4877" s="23" t="str">
        <f>'Raw data (base scenario)'!C4869</f>
        <v>D</v>
      </c>
      <c r="E4877" t="b">
        <f t="shared" si="458"/>
        <v>1</v>
      </c>
      <c r="F4877" t="b">
        <f t="shared" si="459"/>
        <v>1</v>
      </c>
      <c r="G4877" t="b">
        <f t="shared" si="460"/>
        <v>1</v>
      </c>
      <c r="K4877" s="28">
        <v>4863</v>
      </c>
      <c r="L4877" s="28" t="s">
        <v>2</v>
      </c>
      <c r="M4877" s="28" t="s">
        <v>2</v>
      </c>
      <c r="N4877" t="b">
        <f t="shared" si="461"/>
        <v>1</v>
      </c>
      <c r="O4877" t="b">
        <f t="shared" si="462"/>
        <v>1</v>
      </c>
      <c r="P4877" t="b">
        <f t="shared" si="463"/>
        <v>1</v>
      </c>
    </row>
    <row r="4878" spans="2:16" x14ac:dyDescent="0.25">
      <c r="B4878" s="23">
        <f>'Raw data (base scenario)'!A4870</f>
        <v>4864</v>
      </c>
      <c r="C4878" s="23" t="str">
        <f>'Raw data (base scenario)'!B4870</f>
        <v>D</v>
      </c>
      <c r="D4878" s="23" t="str">
        <f>'Raw data (base scenario)'!C4870</f>
        <v>D</v>
      </c>
      <c r="E4878" t="b">
        <f t="shared" si="458"/>
        <v>1</v>
      </c>
      <c r="F4878" t="b">
        <f t="shared" si="459"/>
        <v>1</v>
      </c>
      <c r="G4878" t="b">
        <f t="shared" si="460"/>
        <v>1</v>
      </c>
      <c r="K4878" s="28">
        <v>4864</v>
      </c>
      <c r="L4878" s="28" t="s">
        <v>3</v>
      </c>
      <c r="M4878" s="28" t="s">
        <v>1</v>
      </c>
      <c r="N4878" t="b">
        <f t="shared" si="461"/>
        <v>1</v>
      </c>
      <c r="O4878" t="b">
        <f t="shared" si="462"/>
        <v>1</v>
      </c>
      <c r="P4878" t="str">
        <f t="shared" si="463"/>
        <v>N/A</v>
      </c>
    </row>
    <row r="4879" spans="2:16" x14ac:dyDescent="0.25">
      <c r="B4879" s="23">
        <f>'Raw data (base scenario)'!A4871</f>
        <v>4865</v>
      </c>
      <c r="C4879" s="23" t="str">
        <f>'Raw data (base scenario)'!B4871</f>
        <v>S</v>
      </c>
      <c r="D4879" s="23" t="str">
        <f>'Raw data (base scenario)'!C4871</f>
        <v>H</v>
      </c>
      <c r="E4879" t="b">
        <f t="shared" ref="E4879:E4942" si="464">OR(C4879=$A$4,C4879=$A$5,C4879=$A$6,C4879=$A$7)</f>
        <v>1</v>
      </c>
      <c r="F4879" t="b">
        <f t="shared" ref="F4879:F4942" si="465">OR(D4879=$A$4,D4879=$A$5,D4879=$A$6,D4879=$A$7)</f>
        <v>1</v>
      </c>
      <c r="G4879" t="str">
        <f t="shared" si="460"/>
        <v>N/A</v>
      </c>
      <c r="K4879" s="28">
        <v>4865</v>
      </c>
      <c r="L4879" s="28" t="s">
        <v>18</v>
      </c>
      <c r="M4879" s="28" t="s">
        <v>2</v>
      </c>
      <c r="N4879" t="b">
        <f t="shared" si="461"/>
        <v>1</v>
      </c>
      <c r="O4879" t="b">
        <f t="shared" si="462"/>
        <v>1</v>
      </c>
      <c r="P4879" t="str">
        <f t="shared" si="463"/>
        <v>N/A</v>
      </c>
    </row>
    <row r="4880" spans="2:16" x14ac:dyDescent="0.25">
      <c r="B4880" s="23">
        <f>'Raw data (base scenario)'!A4872</f>
        <v>4866</v>
      </c>
      <c r="C4880" s="23" t="str">
        <f>'Raw data (base scenario)'!B4872</f>
        <v>I</v>
      </c>
      <c r="D4880" s="23" t="str">
        <f>'Raw data (base scenario)'!C4872</f>
        <v>D</v>
      </c>
      <c r="E4880" t="b">
        <f t="shared" si="464"/>
        <v>1</v>
      </c>
      <c r="F4880" t="b">
        <f t="shared" si="465"/>
        <v>1</v>
      </c>
      <c r="G4880" t="str">
        <f t="shared" ref="G4880:G4943" si="466">IF(C4880="D",D4880="D","N/A")</f>
        <v>N/A</v>
      </c>
      <c r="K4880" s="28">
        <v>4866</v>
      </c>
      <c r="L4880" s="28" t="s">
        <v>18</v>
      </c>
      <c r="M4880" s="28" t="s">
        <v>18</v>
      </c>
      <c r="N4880" t="b">
        <f t="shared" si="461"/>
        <v>1</v>
      </c>
      <c r="O4880" t="b">
        <f t="shared" si="462"/>
        <v>1</v>
      </c>
      <c r="P4880" t="str">
        <f t="shared" si="463"/>
        <v>N/A</v>
      </c>
    </row>
    <row r="4881" spans="2:16" x14ac:dyDescent="0.25">
      <c r="B4881" s="23">
        <f>'Raw data (base scenario)'!A4873</f>
        <v>4867</v>
      </c>
      <c r="C4881" s="23" t="str">
        <f>'Raw data (base scenario)'!B4873</f>
        <v>I</v>
      </c>
      <c r="D4881" s="23" t="str">
        <f>'Raw data (base scenario)'!C4873</f>
        <v>I</v>
      </c>
      <c r="E4881" t="b">
        <f t="shared" si="464"/>
        <v>1</v>
      </c>
      <c r="F4881" t="b">
        <f t="shared" si="465"/>
        <v>1</v>
      </c>
      <c r="G4881" t="str">
        <f t="shared" si="466"/>
        <v>N/A</v>
      </c>
      <c r="K4881" s="28">
        <v>4867</v>
      </c>
      <c r="L4881" s="28" t="s">
        <v>1</v>
      </c>
      <c r="M4881" s="28" t="s">
        <v>1</v>
      </c>
      <c r="N4881" t="b">
        <f t="shared" si="461"/>
        <v>1</v>
      </c>
      <c r="O4881" t="b">
        <f t="shared" si="462"/>
        <v>1</v>
      </c>
      <c r="P4881" t="str">
        <f t="shared" si="463"/>
        <v>N/A</v>
      </c>
    </row>
    <row r="4882" spans="2:16" x14ac:dyDescent="0.25">
      <c r="B4882" s="23">
        <f>'Raw data (base scenario)'!A4874</f>
        <v>4868</v>
      </c>
      <c r="C4882" s="23" t="str">
        <f>'Raw data (base scenario)'!B4874</f>
        <v>H</v>
      </c>
      <c r="D4882" s="23" t="str">
        <f>'Raw data (base scenario)'!C4874</f>
        <v>H</v>
      </c>
      <c r="E4882" t="b">
        <f t="shared" si="464"/>
        <v>1</v>
      </c>
      <c r="F4882" t="b">
        <f t="shared" si="465"/>
        <v>1</v>
      </c>
      <c r="G4882" t="str">
        <f t="shared" si="466"/>
        <v>N/A</v>
      </c>
      <c r="K4882" s="28">
        <v>4868</v>
      </c>
      <c r="L4882" s="28" t="s">
        <v>2</v>
      </c>
      <c r="M4882" s="28" t="s">
        <v>2</v>
      </c>
      <c r="N4882" t="b">
        <f t="shared" si="461"/>
        <v>1</v>
      </c>
      <c r="O4882" t="b">
        <f t="shared" si="462"/>
        <v>1</v>
      </c>
      <c r="P4882" t="b">
        <f t="shared" si="463"/>
        <v>1</v>
      </c>
    </row>
    <row r="4883" spans="2:16" x14ac:dyDescent="0.25">
      <c r="B4883" s="23">
        <f>'Raw data (base scenario)'!A4875</f>
        <v>4869</v>
      </c>
      <c r="C4883" s="23" t="str">
        <f>'Raw data (base scenario)'!B4875</f>
        <v>D</v>
      </c>
      <c r="D4883" s="23" t="str">
        <f>'Raw data (base scenario)'!C4875</f>
        <v>D</v>
      </c>
      <c r="E4883" t="b">
        <f t="shared" si="464"/>
        <v>1</v>
      </c>
      <c r="F4883" t="b">
        <f t="shared" si="465"/>
        <v>1</v>
      </c>
      <c r="G4883" t="b">
        <f t="shared" si="466"/>
        <v>1</v>
      </c>
      <c r="K4883" s="28">
        <v>4869</v>
      </c>
      <c r="L4883" s="28" t="s">
        <v>18</v>
      </c>
      <c r="M4883" s="28" t="s">
        <v>3</v>
      </c>
      <c r="N4883" t="b">
        <f t="shared" si="461"/>
        <v>1</v>
      </c>
      <c r="O4883" t="b">
        <f t="shared" si="462"/>
        <v>1</v>
      </c>
      <c r="P4883" t="str">
        <f t="shared" si="463"/>
        <v>N/A</v>
      </c>
    </row>
    <row r="4884" spans="2:16" x14ac:dyDescent="0.25">
      <c r="B4884" s="23">
        <f>'Raw data (base scenario)'!A4876</f>
        <v>4870</v>
      </c>
      <c r="C4884" s="23" t="str">
        <f>'Raw data (base scenario)'!B4876</f>
        <v>I</v>
      </c>
      <c r="D4884" s="23" t="str">
        <f>'Raw data (base scenario)'!C4876</f>
        <v>S</v>
      </c>
      <c r="E4884" t="b">
        <f t="shared" si="464"/>
        <v>1</v>
      </c>
      <c r="F4884" t="b">
        <f t="shared" si="465"/>
        <v>1</v>
      </c>
      <c r="G4884" t="str">
        <f t="shared" si="466"/>
        <v>N/A</v>
      </c>
      <c r="K4884" s="28">
        <v>4870</v>
      </c>
      <c r="L4884" s="28" t="s">
        <v>3</v>
      </c>
      <c r="M4884" s="28" t="s">
        <v>1</v>
      </c>
      <c r="N4884" t="b">
        <f t="shared" si="461"/>
        <v>1</v>
      </c>
      <c r="O4884" t="b">
        <f t="shared" si="462"/>
        <v>1</v>
      </c>
      <c r="P4884" t="str">
        <f t="shared" si="463"/>
        <v>N/A</v>
      </c>
    </row>
    <row r="4885" spans="2:16" x14ac:dyDescent="0.25">
      <c r="B4885" s="23">
        <f>'Raw data (base scenario)'!A4877</f>
        <v>4871</v>
      </c>
      <c r="C4885" s="23" t="str">
        <f>'Raw data (base scenario)'!B4877</f>
        <v>S</v>
      </c>
      <c r="D4885" s="23" t="str">
        <f>'Raw data (base scenario)'!C4877</f>
        <v>H</v>
      </c>
      <c r="E4885" t="b">
        <f t="shared" si="464"/>
        <v>1</v>
      </c>
      <c r="F4885" t="b">
        <f t="shared" si="465"/>
        <v>1</v>
      </c>
      <c r="G4885" t="str">
        <f t="shared" si="466"/>
        <v>N/A</v>
      </c>
      <c r="K4885" s="28">
        <v>4871</v>
      </c>
      <c r="L4885" s="28" t="s">
        <v>3</v>
      </c>
      <c r="M4885" s="28" t="s">
        <v>1</v>
      </c>
      <c r="N4885" t="b">
        <f t="shared" si="461"/>
        <v>1</v>
      </c>
      <c r="O4885" t="b">
        <f t="shared" si="462"/>
        <v>1</v>
      </c>
      <c r="P4885" t="str">
        <f t="shared" si="463"/>
        <v>N/A</v>
      </c>
    </row>
    <row r="4886" spans="2:16" x14ac:dyDescent="0.25">
      <c r="B4886" s="23">
        <f>'Raw data (base scenario)'!A4878</f>
        <v>4872</v>
      </c>
      <c r="C4886" s="23" t="str">
        <f>'Raw data (base scenario)'!B4878</f>
        <v>S</v>
      </c>
      <c r="D4886" s="23" t="str">
        <f>'Raw data (base scenario)'!C4878</f>
        <v>H</v>
      </c>
      <c r="E4886" t="b">
        <f t="shared" si="464"/>
        <v>1</v>
      </c>
      <c r="F4886" t="b">
        <f t="shared" si="465"/>
        <v>1</v>
      </c>
      <c r="G4886" t="str">
        <f t="shared" si="466"/>
        <v>N/A</v>
      </c>
      <c r="K4886" s="28">
        <v>4872</v>
      </c>
      <c r="L4886" s="28" t="s">
        <v>1</v>
      </c>
      <c r="M4886" s="28" t="s">
        <v>1</v>
      </c>
      <c r="N4886" t="b">
        <f t="shared" si="461"/>
        <v>1</v>
      </c>
      <c r="O4886" t="b">
        <f t="shared" si="462"/>
        <v>1</v>
      </c>
      <c r="P4886" t="str">
        <f t="shared" si="463"/>
        <v>N/A</v>
      </c>
    </row>
    <row r="4887" spans="2:16" x14ac:dyDescent="0.25">
      <c r="B4887" s="23">
        <f>'Raw data (base scenario)'!A4879</f>
        <v>4873</v>
      </c>
      <c r="C4887" s="23" t="str">
        <f>'Raw data (base scenario)'!B4879</f>
        <v>H</v>
      </c>
      <c r="D4887" s="23" t="str">
        <f>'Raw data (base scenario)'!C4879</f>
        <v>H</v>
      </c>
      <c r="E4887" t="b">
        <f t="shared" si="464"/>
        <v>1</v>
      </c>
      <c r="F4887" t="b">
        <f t="shared" si="465"/>
        <v>1</v>
      </c>
      <c r="G4887" t="str">
        <f t="shared" si="466"/>
        <v>N/A</v>
      </c>
      <c r="K4887" s="28">
        <v>4873</v>
      </c>
      <c r="L4887" s="28" t="s">
        <v>3</v>
      </c>
      <c r="M4887" s="28" t="s">
        <v>18</v>
      </c>
      <c r="N4887" t="b">
        <f t="shared" si="461"/>
        <v>1</v>
      </c>
      <c r="O4887" t="b">
        <f t="shared" si="462"/>
        <v>1</v>
      </c>
      <c r="P4887" t="str">
        <f t="shared" si="463"/>
        <v>N/A</v>
      </c>
    </row>
    <row r="4888" spans="2:16" x14ac:dyDescent="0.25">
      <c r="B4888" s="23">
        <f>'Raw data (base scenario)'!A4880</f>
        <v>4874</v>
      </c>
      <c r="C4888" s="23" t="str">
        <f>'Raw data (base scenario)'!B4880</f>
        <v>S</v>
      </c>
      <c r="D4888" s="23" t="str">
        <f>'Raw data (base scenario)'!C4880</f>
        <v>I</v>
      </c>
      <c r="E4888" t="b">
        <f t="shared" si="464"/>
        <v>1</v>
      </c>
      <c r="F4888" t="b">
        <f t="shared" si="465"/>
        <v>1</v>
      </c>
      <c r="G4888" t="str">
        <f t="shared" si="466"/>
        <v>N/A</v>
      </c>
      <c r="K4888" s="28">
        <v>4874</v>
      </c>
      <c r="L4888" s="28" t="s">
        <v>2</v>
      </c>
      <c r="M4888" s="28" t="s">
        <v>2</v>
      </c>
      <c r="N4888" t="b">
        <f t="shared" si="461"/>
        <v>1</v>
      </c>
      <c r="O4888" t="b">
        <f t="shared" si="462"/>
        <v>1</v>
      </c>
      <c r="P4888" t="b">
        <f t="shared" si="463"/>
        <v>1</v>
      </c>
    </row>
    <row r="4889" spans="2:16" x14ac:dyDescent="0.25">
      <c r="B4889" s="23">
        <f>'Raw data (base scenario)'!A4881</f>
        <v>4875</v>
      </c>
      <c r="C4889" s="23" t="str">
        <f>'Raw data (base scenario)'!B4881</f>
        <v>D</v>
      </c>
      <c r="D4889" s="23" t="str">
        <f>'Raw data (base scenario)'!C4881</f>
        <v>D</v>
      </c>
      <c r="E4889" t="b">
        <f t="shared" si="464"/>
        <v>1</v>
      </c>
      <c r="F4889" t="b">
        <f t="shared" si="465"/>
        <v>1</v>
      </c>
      <c r="G4889" t="b">
        <f t="shared" si="466"/>
        <v>1</v>
      </c>
      <c r="K4889" s="28">
        <v>4875</v>
      </c>
      <c r="L4889" s="28" t="s">
        <v>2</v>
      </c>
      <c r="M4889" s="28" t="s">
        <v>2</v>
      </c>
      <c r="N4889" t="b">
        <f t="shared" si="461"/>
        <v>1</v>
      </c>
      <c r="O4889" t="b">
        <f t="shared" si="462"/>
        <v>1</v>
      </c>
      <c r="P4889" t="b">
        <f t="shared" si="463"/>
        <v>1</v>
      </c>
    </row>
    <row r="4890" spans="2:16" x14ac:dyDescent="0.25">
      <c r="B4890" s="23">
        <f>'Raw data (base scenario)'!A4882</f>
        <v>4876</v>
      </c>
      <c r="C4890" s="23" t="str">
        <f>'Raw data (base scenario)'!B4882</f>
        <v>D</v>
      </c>
      <c r="D4890" s="23" t="str">
        <f>'Raw data (base scenario)'!C4882</f>
        <v>D</v>
      </c>
      <c r="E4890" t="b">
        <f t="shared" si="464"/>
        <v>1</v>
      </c>
      <c r="F4890" t="b">
        <f t="shared" si="465"/>
        <v>1</v>
      </c>
      <c r="G4890" t="b">
        <f t="shared" si="466"/>
        <v>1</v>
      </c>
      <c r="K4890" s="28">
        <v>4876</v>
      </c>
      <c r="L4890" s="28" t="s">
        <v>2</v>
      </c>
      <c r="M4890" s="28" t="s">
        <v>2</v>
      </c>
      <c r="N4890" t="b">
        <f t="shared" si="461"/>
        <v>1</v>
      </c>
      <c r="O4890" t="b">
        <f t="shared" si="462"/>
        <v>1</v>
      </c>
      <c r="P4890" t="b">
        <f t="shared" si="463"/>
        <v>1</v>
      </c>
    </row>
    <row r="4891" spans="2:16" x14ac:dyDescent="0.25">
      <c r="B4891" s="23">
        <f>'Raw data (base scenario)'!A4883</f>
        <v>4877</v>
      </c>
      <c r="C4891" s="23" t="str">
        <f>'Raw data (base scenario)'!B4883</f>
        <v>D</v>
      </c>
      <c r="D4891" s="23" t="str">
        <f>'Raw data (base scenario)'!C4883</f>
        <v>D</v>
      </c>
      <c r="E4891" t="b">
        <f t="shared" si="464"/>
        <v>1</v>
      </c>
      <c r="F4891" t="b">
        <f t="shared" si="465"/>
        <v>1</v>
      </c>
      <c r="G4891" t="b">
        <f t="shared" si="466"/>
        <v>1</v>
      </c>
      <c r="K4891" s="28">
        <v>4877</v>
      </c>
      <c r="L4891" s="28" t="s">
        <v>3</v>
      </c>
      <c r="M4891" s="28" t="s">
        <v>18</v>
      </c>
      <c r="N4891" t="b">
        <f t="shared" si="461"/>
        <v>1</v>
      </c>
      <c r="O4891" t="b">
        <f t="shared" si="462"/>
        <v>1</v>
      </c>
      <c r="P4891" t="str">
        <f t="shared" si="463"/>
        <v>N/A</v>
      </c>
    </row>
    <row r="4892" spans="2:16" x14ac:dyDescent="0.25">
      <c r="B4892" s="23">
        <f>'Raw data (base scenario)'!A4884</f>
        <v>4878</v>
      </c>
      <c r="C4892" s="23" t="str">
        <f>'Raw data (base scenario)'!B4884</f>
        <v>S</v>
      </c>
      <c r="D4892" s="23" t="str">
        <f>'Raw data (base scenario)'!C4884</f>
        <v>I</v>
      </c>
      <c r="E4892" t="b">
        <f t="shared" si="464"/>
        <v>1</v>
      </c>
      <c r="F4892" t="b">
        <f t="shared" si="465"/>
        <v>1</v>
      </c>
      <c r="G4892" t="str">
        <f t="shared" si="466"/>
        <v>N/A</v>
      </c>
      <c r="K4892" s="28">
        <v>4878</v>
      </c>
      <c r="L4892" s="28" t="s">
        <v>18</v>
      </c>
      <c r="M4892" s="28" t="s">
        <v>1</v>
      </c>
      <c r="N4892" t="b">
        <f t="shared" si="461"/>
        <v>1</v>
      </c>
      <c r="O4892" t="b">
        <f t="shared" si="462"/>
        <v>1</v>
      </c>
      <c r="P4892" t="str">
        <f t="shared" si="463"/>
        <v>N/A</v>
      </c>
    </row>
    <row r="4893" spans="2:16" x14ac:dyDescent="0.25">
      <c r="B4893" s="23">
        <f>'Raw data (base scenario)'!A4885</f>
        <v>4879</v>
      </c>
      <c r="C4893" s="23" t="str">
        <f>'Raw data (base scenario)'!B4885</f>
        <v>I</v>
      </c>
      <c r="D4893" s="23" t="str">
        <f>'Raw data (base scenario)'!C4885</f>
        <v>H</v>
      </c>
      <c r="E4893" t="b">
        <f t="shared" si="464"/>
        <v>1</v>
      </c>
      <c r="F4893" t="b">
        <f t="shared" si="465"/>
        <v>1</v>
      </c>
      <c r="G4893" t="str">
        <f t="shared" si="466"/>
        <v>N/A</v>
      </c>
      <c r="K4893" s="28">
        <v>4879</v>
      </c>
      <c r="L4893" s="28" t="s">
        <v>18</v>
      </c>
      <c r="M4893" s="28" t="s">
        <v>3</v>
      </c>
      <c r="N4893" t="b">
        <f t="shared" si="461"/>
        <v>1</v>
      </c>
      <c r="O4893" t="b">
        <f t="shared" si="462"/>
        <v>1</v>
      </c>
      <c r="P4893" t="str">
        <f t="shared" si="463"/>
        <v>N/A</v>
      </c>
    </row>
    <row r="4894" spans="2:16" x14ac:dyDescent="0.25">
      <c r="B4894" s="23">
        <f>'Raw data (base scenario)'!A4886</f>
        <v>4880</v>
      </c>
      <c r="C4894" s="23" t="str">
        <f>'Raw data (base scenario)'!B4886</f>
        <v>I</v>
      </c>
      <c r="D4894" s="23" t="str">
        <f>'Raw data (base scenario)'!C4886</f>
        <v>S</v>
      </c>
      <c r="E4894" t="b">
        <f t="shared" si="464"/>
        <v>1</v>
      </c>
      <c r="F4894" t="b">
        <f t="shared" si="465"/>
        <v>1</v>
      </c>
      <c r="G4894" t="str">
        <f t="shared" si="466"/>
        <v>N/A</v>
      </c>
      <c r="K4894" s="28">
        <v>4880</v>
      </c>
      <c r="L4894" s="28" t="s">
        <v>18</v>
      </c>
      <c r="M4894" s="28" t="s">
        <v>18</v>
      </c>
      <c r="N4894" t="b">
        <f t="shared" si="461"/>
        <v>1</v>
      </c>
      <c r="O4894" t="b">
        <f t="shared" si="462"/>
        <v>1</v>
      </c>
      <c r="P4894" t="str">
        <f t="shared" si="463"/>
        <v>N/A</v>
      </c>
    </row>
    <row r="4895" spans="2:16" x14ac:dyDescent="0.25">
      <c r="B4895" s="23">
        <f>'Raw data (base scenario)'!A4887</f>
        <v>4881</v>
      </c>
      <c r="C4895" s="23" t="str">
        <f>'Raw data (base scenario)'!B4887</f>
        <v>I</v>
      </c>
      <c r="D4895" s="23" t="str">
        <f>'Raw data (base scenario)'!C4887</f>
        <v>I</v>
      </c>
      <c r="E4895" t="b">
        <f t="shared" si="464"/>
        <v>1</v>
      </c>
      <c r="F4895" t="b">
        <f t="shared" si="465"/>
        <v>1</v>
      </c>
      <c r="G4895" t="str">
        <f t="shared" si="466"/>
        <v>N/A</v>
      </c>
      <c r="K4895" s="28">
        <v>4881</v>
      </c>
      <c r="L4895" s="28" t="s">
        <v>18</v>
      </c>
      <c r="M4895" s="28" t="s">
        <v>1</v>
      </c>
      <c r="N4895" t="b">
        <f t="shared" si="461"/>
        <v>1</v>
      </c>
      <c r="O4895" t="b">
        <f t="shared" si="462"/>
        <v>1</v>
      </c>
      <c r="P4895" t="str">
        <f t="shared" si="463"/>
        <v>N/A</v>
      </c>
    </row>
    <row r="4896" spans="2:16" x14ac:dyDescent="0.25">
      <c r="B4896" s="23">
        <f>'Raw data (base scenario)'!A4888</f>
        <v>4882</v>
      </c>
      <c r="C4896" s="23" t="str">
        <f>'Raw data (base scenario)'!B4888</f>
        <v>I</v>
      </c>
      <c r="D4896" s="23" t="str">
        <f>'Raw data (base scenario)'!C4888</f>
        <v>H</v>
      </c>
      <c r="E4896" t="b">
        <f t="shared" si="464"/>
        <v>1</v>
      </c>
      <c r="F4896" t="b">
        <f t="shared" si="465"/>
        <v>1</v>
      </c>
      <c r="G4896" t="str">
        <f t="shared" si="466"/>
        <v>N/A</v>
      </c>
      <c r="K4896" s="28">
        <v>4882</v>
      </c>
      <c r="L4896" s="28" t="s">
        <v>18</v>
      </c>
      <c r="M4896" s="28" t="s">
        <v>18</v>
      </c>
      <c r="N4896" t="b">
        <f t="shared" si="461"/>
        <v>1</v>
      </c>
      <c r="O4896" t="b">
        <f t="shared" si="462"/>
        <v>1</v>
      </c>
      <c r="P4896" t="str">
        <f t="shared" si="463"/>
        <v>N/A</v>
      </c>
    </row>
    <row r="4897" spans="2:16" x14ac:dyDescent="0.25">
      <c r="B4897" s="23">
        <f>'Raw data (base scenario)'!A4889</f>
        <v>4883</v>
      </c>
      <c r="C4897" s="23" t="str">
        <f>'Raw data (base scenario)'!B4889</f>
        <v>I</v>
      </c>
      <c r="D4897" s="23" t="str">
        <f>'Raw data (base scenario)'!C4889</f>
        <v>I</v>
      </c>
      <c r="E4897" t="b">
        <f t="shared" si="464"/>
        <v>1</v>
      </c>
      <c r="F4897" t="b">
        <f t="shared" si="465"/>
        <v>1</v>
      </c>
      <c r="G4897" t="str">
        <f t="shared" si="466"/>
        <v>N/A</v>
      </c>
      <c r="K4897" s="28">
        <v>4883</v>
      </c>
      <c r="L4897" s="28" t="s">
        <v>3</v>
      </c>
      <c r="M4897" s="28" t="s">
        <v>1</v>
      </c>
      <c r="N4897" t="b">
        <f t="shared" si="461"/>
        <v>1</v>
      </c>
      <c r="O4897" t="b">
        <f t="shared" si="462"/>
        <v>1</v>
      </c>
      <c r="P4897" t="str">
        <f t="shared" si="463"/>
        <v>N/A</v>
      </c>
    </row>
    <row r="4898" spans="2:16" x14ac:dyDescent="0.25">
      <c r="B4898" s="23">
        <f>'Raw data (base scenario)'!A4890</f>
        <v>4884</v>
      </c>
      <c r="C4898" s="23" t="str">
        <f>'Raw data (base scenario)'!B4890</f>
        <v>S</v>
      </c>
      <c r="D4898" s="23" t="str">
        <f>'Raw data (base scenario)'!C4890</f>
        <v>H</v>
      </c>
      <c r="E4898" t="b">
        <f t="shared" si="464"/>
        <v>1</v>
      </c>
      <c r="F4898" t="b">
        <f t="shared" si="465"/>
        <v>1</v>
      </c>
      <c r="G4898" t="str">
        <f t="shared" si="466"/>
        <v>N/A</v>
      </c>
      <c r="K4898" s="28">
        <v>4884</v>
      </c>
      <c r="L4898" s="28" t="s">
        <v>2</v>
      </c>
      <c r="M4898" s="28" t="s">
        <v>2</v>
      </c>
      <c r="N4898" t="b">
        <f t="shared" si="461"/>
        <v>1</v>
      </c>
      <c r="O4898" t="b">
        <f t="shared" si="462"/>
        <v>1</v>
      </c>
      <c r="P4898" t="b">
        <f t="shared" si="463"/>
        <v>1</v>
      </c>
    </row>
    <row r="4899" spans="2:16" x14ac:dyDescent="0.25">
      <c r="B4899" s="23">
        <f>'Raw data (base scenario)'!A4891</f>
        <v>4885</v>
      </c>
      <c r="C4899" s="23" t="str">
        <f>'Raw data (base scenario)'!B4891</f>
        <v>D</v>
      </c>
      <c r="D4899" s="23" t="str">
        <f>'Raw data (base scenario)'!C4891</f>
        <v>D</v>
      </c>
      <c r="E4899" t="b">
        <f t="shared" si="464"/>
        <v>1</v>
      </c>
      <c r="F4899" t="b">
        <f t="shared" si="465"/>
        <v>1</v>
      </c>
      <c r="G4899" t="b">
        <f t="shared" si="466"/>
        <v>1</v>
      </c>
      <c r="K4899" s="28">
        <v>4885</v>
      </c>
      <c r="L4899" s="28" t="s">
        <v>2</v>
      </c>
      <c r="M4899" s="28" t="s">
        <v>2</v>
      </c>
      <c r="N4899" t="b">
        <f t="shared" si="461"/>
        <v>1</v>
      </c>
      <c r="O4899" t="b">
        <f t="shared" si="462"/>
        <v>1</v>
      </c>
      <c r="P4899" t="b">
        <f t="shared" si="463"/>
        <v>1</v>
      </c>
    </row>
    <row r="4900" spans="2:16" x14ac:dyDescent="0.25">
      <c r="B4900" s="23">
        <f>'Raw data (base scenario)'!A4892</f>
        <v>4886</v>
      </c>
      <c r="C4900" s="23" t="str">
        <f>'Raw data (base scenario)'!B4892</f>
        <v>D</v>
      </c>
      <c r="D4900" s="23" t="str">
        <f>'Raw data (base scenario)'!C4892</f>
        <v>D</v>
      </c>
      <c r="E4900" t="b">
        <f t="shared" si="464"/>
        <v>1</v>
      </c>
      <c r="F4900" t="b">
        <f t="shared" si="465"/>
        <v>1</v>
      </c>
      <c r="G4900" t="b">
        <f t="shared" si="466"/>
        <v>1</v>
      </c>
      <c r="K4900" s="28">
        <v>4886</v>
      </c>
      <c r="L4900" s="28" t="s">
        <v>18</v>
      </c>
      <c r="M4900" s="28" t="s">
        <v>2</v>
      </c>
      <c r="N4900" t="b">
        <f t="shared" si="461"/>
        <v>1</v>
      </c>
      <c r="O4900" t="b">
        <f t="shared" si="462"/>
        <v>1</v>
      </c>
      <c r="P4900" t="str">
        <f t="shared" si="463"/>
        <v>N/A</v>
      </c>
    </row>
    <row r="4901" spans="2:16" x14ac:dyDescent="0.25">
      <c r="B4901" s="23">
        <f>'Raw data (base scenario)'!A4893</f>
        <v>4887</v>
      </c>
      <c r="C4901" s="23" t="str">
        <f>'Raw data (base scenario)'!B4893</f>
        <v>I</v>
      </c>
      <c r="D4901" s="23" t="str">
        <f>'Raw data (base scenario)'!C4893</f>
        <v>D</v>
      </c>
      <c r="E4901" t="b">
        <f t="shared" si="464"/>
        <v>1</v>
      </c>
      <c r="F4901" t="b">
        <f t="shared" si="465"/>
        <v>1</v>
      </c>
      <c r="G4901" t="str">
        <f t="shared" si="466"/>
        <v>N/A</v>
      </c>
      <c r="K4901" s="28">
        <v>4887</v>
      </c>
      <c r="L4901" s="28" t="s">
        <v>1</v>
      </c>
      <c r="M4901" s="28" t="s">
        <v>1</v>
      </c>
      <c r="N4901" t="b">
        <f t="shared" si="461"/>
        <v>1</v>
      </c>
      <c r="O4901" t="b">
        <f t="shared" si="462"/>
        <v>1</v>
      </c>
      <c r="P4901" t="str">
        <f t="shared" si="463"/>
        <v>N/A</v>
      </c>
    </row>
    <row r="4902" spans="2:16" x14ac:dyDescent="0.25">
      <c r="B4902" s="23">
        <f>'Raw data (base scenario)'!A4894</f>
        <v>4888</v>
      </c>
      <c r="C4902" s="23" t="str">
        <f>'Raw data (base scenario)'!B4894</f>
        <v>H</v>
      </c>
      <c r="D4902" s="23" t="str">
        <f>'Raw data (base scenario)'!C4894</f>
        <v>H</v>
      </c>
      <c r="E4902" t="b">
        <f t="shared" si="464"/>
        <v>1</v>
      </c>
      <c r="F4902" t="b">
        <f t="shared" si="465"/>
        <v>1</v>
      </c>
      <c r="G4902" t="str">
        <f t="shared" si="466"/>
        <v>N/A</v>
      </c>
      <c r="K4902" s="28">
        <v>4888</v>
      </c>
      <c r="L4902" s="28" t="s">
        <v>3</v>
      </c>
      <c r="M4902" s="28" t="s">
        <v>1</v>
      </c>
      <c r="N4902" t="b">
        <f t="shared" si="461"/>
        <v>1</v>
      </c>
      <c r="O4902" t="b">
        <f t="shared" si="462"/>
        <v>1</v>
      </c>
      <c r="P4902" t="str">
        <f t="shared" si="463"/>
        <v>N/A</v>
      </c>
    </row>
    <row r="4903" spans="2:16" x14ac:dyDescent="0.25">
      <c r="B4903" s="23">
        <f>'Raw data (base scenario)'!A4895</f>
        <v>4889</v>
      </c>
      <c r="C4903" s="23" t="str">
        <f>'Raw data (base scenario)'!B4895</f>
        <v>S</v>
      </c>
      <c r="D4903" s="23" t="str">
        <f>'Raw data (base scenario)'!C4895</f>
        <v>H</v>
      </c>
      <c r="E4903" t="b">
        <f t="shared" si="464"/>
        <v>1</v>
      </c>
      <c r="F4903" t="b">
        <f t="shared" si="465"/>
        <v>1</v>
      </c>
      <c r="G4903" t="str">
        <f t="shared" si="466"/>
        <v>N/A</v>
      </c>
      <c r="K4903" s="28">
        <v>4889</v>
      </c>
      <c r="L4903" s="28" t="s">
        <v>1</v>
      </c>
      <c r="M4903" s="28" t="s">
        <v>18</v>
      </c>
      <c r="N4903" t="b">
        <f t="shared" si="461"/>
        <v>1</v>
      </c>
      <c r="O4903" t="b">
        <f t="shared" si="462"/>
        <v>1</v>
      </c>
      <c r="P4903" t="str">
        <f t="shared" si="463"/>
        <v>N/A</v>
      </c>
    </row>
    <row r="4904" spans="2:16" x14ac:dyDescent="0.25">
      <c r="B4904" s="23">
        <f>'Raw data (base scenario)'!A4896</f>
        <v>4890</v>
      </c>
      <c r="C4904" s="23" t="str">
        <f>'Raw data (base scenario)'!B4896</f>
        <v>H</v>
      </c>
      <c r="D4904" s="23" t="str">
        <f>'Raw data (base scenario)'!C4896</f>
        <v>I</v>
      </c>
      <c r="E4904" t="b">
        <f t="shared" si="464"/>
        <v>1</v>
      </c>
      <c r="F4904" t="b">
        <f t="shared" si="465"/>
        <v>1</v>
      </c>
      <c r="G4904" t="str">
        <f t="shared" si="466"/>
        <v>N/A</v>
      </c>
      <c r="K4904" s="28">
        <v>4890</v>
      </c>
      <c r="L4904" s="28" t="s">
        <v>1</v>
      </c>
      <c r="M4904" s="28" t="s">
        <v>1</v>
      </c>
      <c r="N4904" t="b">
        <f t="shared" si="461"/>
        <v>1</v>
      </c>
      <c r="O4904" t="b">
        <f t="shared" si="462"/>
        <v>1</v>
      </c>
      <c r="P4904" t="str">
        <f t="shared" si="463"/>
        <v>N/A</v>
      </c>
    </row>
    <row r="4905" spans="2:16" x14ac:dyDescent="0.25">
      <c r="B4905" s="23">
        <f>'Raw data (base scenario)'!A4897</f>
        <v>4891</v>
      </c>
      <c r="C4905" s="23" t="str">
        <f>'Raw data (base scenario)'!B4897</f>
        <v>H</v>
      </c>
      <c r="D4905" s="23" t="str">
        <f>'Raw data (base scenario)'!C4897</f>
        <v>H</v>
      </c>
      <c r="E4905" t="b">
        <f t="shared" si="464"/>
        <v>1</v>
      </c>
      <c r="F4905" t="b">
        <f t="shared" si="465"/>
        <v>1</v>
      </c>
      <c r="G4905" t="str">
        <f t="shared" si="466"/>
        <v>N/A</v>
      </c>
      <c r="K4905" s="28">
        <v>4891</v>
      </c>
      <c r="L4905" s="28" t="s">
        <v>18</v>
      </c>
      <c r="M4905" s="28" t="s">
        <v>18</v>
      </c>
      <c r="N4905" t="b">
        <f t="shared" si="461"/>
        <v>1</v>
      </c>
      <c r="O4905" t="b">
        <f t="shared" si="462"/>
        <v>1</v>
      </c>
      <c r="P4905" t="str">
        <f t="shared" si="463"/>
        <v>N/A</v>
      </c>
    </row>
    <row r="4906" spans="2:16" x14ac:dyDescent="0.25">
      <c r="B4906" s="23">
        <f>'Raw data (base scenario)'!A4898</f>
        <v>4892</v>
      </c>
      <c r="C4906" s="23" t="str">
        <f>'Raw data (base scenario)'!B4898</f>
        <v>I</v>
      </c>
      <c r="D4906" s="23" t="str">
        <f>'Raw data (base scenario)'!C4898</f>
        <v>I</v>
      </c>
      <c r="E4906" t="b">
        <f t="shared" si="464"/>
        <v>1</v>
      </c>
      <c r="F4906" t="b">
        <f t="shared" si="465"/>
        <v>1</v>
      </c>
      <c r="G4906" t="str">
        <f t="shared" si="466"/>
        <v>N/A</v>
      </c>
      <c r="K4906" s="28">
        <v>4892</v>
      </c>
      <c r="L4906" s="28" t="s">
        <v>1</v>
      </c>
      <c r="M4906" s="28" t="s">
        <v>1</v>
      </c>
      <c r="N4906" t="b">
        <f t="shared" si="461"/>
        <v>1</v>
      </c>
      <c r="O4906" t="b">
        <f t="shared" si="462"/>
        <v>1</v>
      </c>
      <c r="P4906" t="str">
        <f t="shared" si="463"/>
        <v>N/A</v>
      </c>
    </row>
    <row r="4907" spans="2:16" x14ac:dyDescent="0.25">
      <c r="B4907" s="23">
        <f>'Raw data (base scenario)'!A4899</f>
        <v>4893</v>
      </c>
      <c r="C4907" s="23" t="str">
        <f>'Raw data (base scenario)'!B4899</f>
        <v>H</v>
      </c>
      <c r="D4907" s="23" t="str">
        <f>'Raw data (base scenario)'!C4899</f>
        <v>H</v>
      </c>
      <c r="E4907" t="b">
        <f t="shared" si="464"/>
        <v>1</v>
      </c>
      <c r="F4907" t="b">
        <f t="shared" si="465"/>
        <v>1</v>
      </c>
      <c r="G4907" t="str">
        <f t="shared" si="466"/>
        <v>N/A</v>
      </c>
      <c r="K4907" s="28">
        <v>4893</v>
      </c>
      <c r="L4907" s="28" t="s">
        <v>3</v>
      </c>
      <c r="M4907" s="28" t="s">
        <v>1</v>
      </c>
      <c r="N4907" t="b">
        <f t="shared" si="461"/>
        <v>1</v>
      </c>
      <c r="O4907" t="b">
        <f t="shared" si="462"/>
        <v>1</v>
      </c>
      <c r="P4907" t="str">
        <f t="shared" si="463"/>
        <v>N/A</v>
      </c>
    </row>
    <row r="4908" spans="2:16" x14ac:dyDescent="0.25">
      <c r="B4908" s="23">
        <f>'Raw data (base scenario)'!A4900</f>
        <v>4894</v>
      </c>
      <c r="C4908" s="23" t="str">
        <f>'Raw data (base scenario)'!B4900</f>
        <v>S</v>
      </c>
      <c r="D4908" s="23" t="str">
        <f>'Raw data (base scenario)'!C4900</f>
        <v>H</v>
      </c>
      <c r="E4908" t="b">
        <f t="shared" si="464"/>
        <v>1</v>
      </c>
      <c r="F4908" t="b">
        <f t="shared" si="465"/>
        <v>1</v>
      </c>
      <c r="G4908" t="str">
        <f t="shared" si="466"/>
        <v>N/A</v>
      </c>
      <c r="K4908" s="28">
        <v>4894</v>
      </c>
      <c r="L4908" s="28" t="s">
        <v>2</v>
      </c>
      <c r="M4908" s="28" t="s">
        <v>2</v>
      </c>
      <c r="N4908" t="b">
        <f t="shared" si="461"/>
        <v>1</v>
      </c>
      <c r="O4908" t="b">
        <f t="shared" si="462"/>
        <v>1</v>
      </c>
      <c r="P4908" t="b">
        <f t="shared" si="463"/>
        <v>1</v>
      </c>
    </row>
    <row r="4909" spans="2:16" x14ac:dyDescent="0.25">
      <c r="B4909" s="23">
        <f>'Raw data (base scenario)'!A4901</f>
        <v>4895</v>
      </c>
      <c r="C4909" s="23" t="str">
        <f>'Raw data (base scenario)'!B4901</f>
        <v>D</v>
      </c>
      <c r="D4909" s="23" t="str">
        <f>'Raw data (base scenario)'!C4901</f>
        <v>D</v>
      </c>
      <c r="E4909" t="b">
        <f t="shared" si="464"/>
        <v>1</v>
      </c>
      <c r="F4909" t="b">
        <f t="shared" si="465"/>
        <v>1</v>
      </c>
      <c r="G4909" t="b">
        <f t="shared" si="466"/>
        <v>1</v>
      </c>
      <c r="K4909" s="28">
        <v>4895</v>
      </c>
      <c r="L4909" s="28" t="s">
        <v>2</v>
      </c>
      <c r="M4909" s="28" t="s">
        <v>2</v>
      </c>
      <c r="N4909" t="b">
        <f t="shared" si="461"/>
        <v>1</v>
      </c>
      <c r="O4909" t="b">
        <f t="shared" si="462"/>
        <v>1</v>
      </c>
      <c r="P4909" t="b">
        <f t="shared" si="463"/>
        <v>1</v>
      </c>
    </row>
    <row r="4910" spans="2:16" x14ac:dyDescent="0.25">
      <c r="B4910" s="23">
        <f>'Raw data (base scenario)'!A4902</f>
        <v>4896</v>
      </c>
      <c r="C4910" s="23" t="str">
        <f>'Raw data (base scenario)'!B4902</f>
        <v>D</v>
      </c>
      <c r="D4910" s="23" t="str">
        <f>'Raw data (base scenario)'!C4902</f>
        <v>D</v>
      </c>
      <c r="E4910" t="b">
        <f t="shared" si="464"/>
        <v>1</v>
      </c>
      <c r="F4910" t="b">
        <f t="shared" si="465"/>
        <v>1</v>
      </c>
      <c r="G4910" t="b">
        <f t="shared" si="466"/>
        <v>1</v>
      </c>
      <c r="K4910" s="28">
        <v>4896</v>
      </c>
      <c r="L4910" s="28" t="s">
        <v>3</v>
      </c>
      <c r="M4910" s="28" t="s">
        <v>18</v>
      </c>
      <c r="N4910" t="b">
        <f t="shared" si="461"/>
        <v>1</v>
      </c>
      <c r="O4910" t="b">
        <f t="shared" si="462"/>
        <v>1</v>
      </c>
      <c r="P4910" t="str">
        <f t="shared" si="463"/>
        <v>N/A</v>
      </c>
    </row>
    <row r="4911" spans="2:16" x14ac:dyDescent="0.25">
      <c r="B4911" s="23">
        <f>'Raw data (base scenario)'!A4903</f>
        <v>4897</v>
      </c>
      <c r="C4911" s="23" t="str">
        <f>'Raw data (base scenario)'!B4903</f>
        <v>S</v>
      </c>
      <c r="D4911" s="23" t="str">
        <f>'Raw data (base scenario)'!C4903</f>
        <v>I</v>
      </c>
      <c r="E4911" t="b">
        <f t="shared" si="464"/>
        <v>1</v>
      </c>
      <c r="F4911" t="b">
        <f t="shared" si="465"/>
        <v>1</v>
      </c>
      <c r="G4911" t="str">
        <f t="shared" si="466"/>
        <v>N/A</v>
      </c>
      <c r="K4911" s="28">
        <v>4897</v>
      </c>
      <c r="L4911" s="28" t="s">
        <v>18</v>
      </c>
      <c r="M4911" s="28" t="s">
        <v>2</v>
      </c>
      <c r="N4911" t="b">
        <f t="shared" si="461"/>
        <v>1</v>
      </c>
      <c r="O4911" t="b">
        <f t="shared" si="462"/>
        <v>1</v>
      </c>
      <c r="P4911" t="str">
        <f t="shared" si="463"/>
        <v>N/A</v>
      </c>
    </row>
    <row r="4912" spans="2:16" x14ac:dyDescent="0.25">
      <c r="B4912" s="23">
        <f>'Raw data (base scenario)'!A4904</f>
        <v>4898</v>
      </c>
      <c r="C4912" s="23" t="str">
        <f>'Raw data (base scenario)'!B4904</f>
        <v>I</v>
      </c>
      <c r="D4912" s="23" t="str">
        <f>'Raw data (base scenario)'!C4904</f>
        <v>D</v>
      </c>
      <c r="E4912" t="b">
        <f t="shared" si="464"/>
        <v>1</v>
      </c>
      <c r="F4912" t="b">
        <f t="shared" si="465"/>
        <v>1</v>
      </c>
      <c r="G4912" t="str">
        <f t="shared" si="466"/>
        <v>N/A</v>
      </c>
      <c r="K4912" s="28">
        <v>4898</v>
      </c>
      <c r="L4912" s="28" t="s">
        <v>18</v>
      </c>
      <c r="M4912" s="28" t="s">
        <v>18</v>
      </c>
      <c r="N4912" t="b">
        <f t="shared" si="461"/>
        <v>1</v>
      </c>
      <c r="O4912" t="b">
        <f t="shared" si="462"/>
        <v>1</v>
      </c>
      <c r="P4912" t="str">
        <f t="shared" si="463"/>
        <v>N/A</v>
      </c>
    </row>
    <row r="4913" spans="2:16" x14ac:dyDescent="0.25">
      <c r="B4913" s="23">
        <f>'Raw data (base scenario)'!A4905</f>
        <v>4899</v>
      </c>
      <c r="C4913" s="23" t="str">
        <f>'Raw data (base scenario)'!B4905</f>
        <v>I</v>
      </c>
      <c r="D4913" s="23" t="str">
        <f>'Raw data (base scenario)'!C4905</f>
        <v>I</v>
      </c>
      <c r="E4913" t="b">
        <f t="shared" si="464"/>
        <v>1</v>
      </c>
      <c r="F4913" t="b">
        <f t="shared" si="465"/>
        <v>1</v>
      </c>
      <c r="G4913" t="str">
        <f t="shared" si="466"/>
        <v>N/A</v>
      </c>
      <c r="K4913" s="28">
        <v>4899</v>
      </c>
      <c r="L4913" s="28" t="s">
        <v>2</v>
      </c>
      <c r="M4913" s="28" t="s">
        <v>2</v>
      </c>
      <c r="N4913" t="b">
        <f t="shared" si="461"/>
        <v>1</v>
      </c>
      <c r="O4913" t="b">
        <f t="shared" si="462"/>
        <v>1</v>
      </c>
      <c r="P4913" t="b">
        <f t="shared" si="463"/>
        <v>1</v>
      </c>
    </row>
    <row r="4914" spans="2:16" x14ac:dyDescent="0.25">
      <c r="B4914" s="23">
        <f>'Raw data (base scenario)'!A4906</f>
        <v>4900</v>
      </c>
      <c r="C4914" s="23" t="str">
        <f>'Raw data (base scenario)'!B4906</f>
        <v>D</v>
      </c>
      <c r="D4914" s="23" t="str">
        <f>'Raw data (base scenario)'!C4906</f>
        <v>D</v>
      </c>
      <c r="E4914" t="b">
        <f t="shared" si="464"/>
        <v>1</v>
      </c>
      <c r="F4914" t="b">
        <f t="shared" si="465"/>
        <v>1</v>
      </c>
      <c r="G4914" t="b">
        <f t="shared" si="466"/>
        <v>1</v>
      </c>
      <c r="K4914" s="28">
        <v>4900</v>
      </c>
      <c r="L4914" s="28" t="s">
        <v>18</v>
      </c>
      <c r="M4914" s="28" t="s">
        <v>2</v>
      </c>
      <c r="N4914" t="b">
        <f t="shared" si="461"/>
        <v>1</v>
      </c>
      <c r="O4914" t="b">
        <f t="shared" si="462"/>
        <v>1</v>
      </c>
      <c r="P4914" t="str">
        <f t="shared" si="463"/>
        <v>N/A</v>
      </c>
    </row>
    <row r="4915" spans="2:16" x14ac:dyDescent="0.25">
      <c r="B4915" s="23">
        <f>'Raw data (base scenario)'!A4907</f>
        <v>4901</v>
      </c>
      <c r="C4915" s="23" t="str">
        <f>'Raw data (base scenario)'!B4907</f>
        <v>I</v>
      </c>
      <c r="D4915" s="23" t="str">
        <f>'Raw data (base scenario)'!C4907</f>
        <v>D</v>
      </c>
      <c r="E4915" t="b">
        <f t="shared" si="464"/>
        <v>1</v>
      </c>
      <c r="F4915" t="b">
        <f t="shared" si="465"/>
        <v>1</v>
      </c>
      <c r="G4915" t="str">
        <f t="shared" si="466"/>
        <v>N/A</v>
      </c>
      <c r="K4915" s="28">
        <v>4901</v>
      </c>
      <c r="L4915" s="28" t="s">
        <v>1</v>
      </c>
      <c r="M4915" s="28" t="s">
        <v>1</v>
      </c>
      <c r="N4915" t="b">
        <f t="shared" si="461"/>
        <v>1</v>
      </c>
      <c r="O4915" t="b">
        <f t="shared" si="462"/>
        <v>1</v>
      </c>
      <c r="P4915" t="str">
        <f t="shared" si="463"/>
        <v>N/A</v>
      </c>
    </row>
    <row r="4916" spans="2:16" x14ac:dyDescent="0.25">
      <c r="B4916" s="23">
        <f>'Raw data (base scenario)'!A4908</f>
        <v>4902</v>
      </c>
      <c r="C4916" s="23" t="str">
        <f>'Raw data (base scenario)'!B4908</f>
        <v>H</v>
      </c>
      <c r="D4916" s="23" t="str">
        <f>'Raw data (base scenario)'!C4908</f>
        <v>H</v>
      </c>
      <c r="E4916" t="b">
        <f t="shared" si="464"/>
        <v>1</v>
      </c>
      <c r="F4916" t="b">
        <f t="shared" si="465"/>
        <v>1</v>
      </c>
      <c r="G4916" t="str">
        <f t="shared" si="466"/>
        <v>N/A</v>
      </c>
      <c r="K4916" s="28">
        <v>4902</v>
      </c>
      <c r="L4916" s="28" t="s">
        <v>3</v>
      </c>
      <c r="M4916" s="28" t="s">
        <v>1</v>
      </c>
      <c r="N4916" t="b">
        <f t="shared" si="461"/>
        <v>1</v>
      </c>
      <c r="O4916" t="b">
        <f t="shared" si="462"/>
        <v>1</v>
      </c>
      <c r="P4916" t="str">
        <f t="shared" si="463"/>
        <v>N/A</v>
      </c>
    </row>
    <row r="4917" spans="2:16" x14ac:dyDescent="0.25">
      <c r="B4917" s="23">
        <f>'Raw data (base scenario)'!A4909</f>
        <v>4903</v>
      </c>
      <c r="C4917" s="23" t="str">
        <f>'Raw data (base scenario)'!B4909</f>
        <v>S</v>
      </c>
      <c r="D4917" s="23" t="str">
        <f>'Raw data (base scenario)'!C4909</f>
        <v>H</v>
      </c>
      <c r="E4917" t="b">
        <f t="shared" si="464"/>
        <v>1</v>
      </c>
      <c r="F4917" t="b">
        <f t="shared" si="465"/>
        <v>1</v>
      </c>
      <c r="G4917" t="str">
        <f t="shared" si="466"/>
        <v>N/A</v>
      </c>
      <c r="K4917" s="28">
        <v>4903</v>
      </c>
      <c r="L4917" s="28" t="s">
        <v>3</v>
      </c>
      <c r="M4917" s="28" t="s">
        <v>1</v>
      </c>
      <c r="N4917" t="b">
        <f t="shared" ref="N4917:N4980" si="467">OR(L4917=$A$4,L4917=$A$5,L4917=$A$6,L4917=$A$7)</f>
        <v>1</v>
      </c>
      <c r="O4917" t="b">
        <f t="shared" ref="O4917:O4980" si="468">OR(M4917=$A$4,M4917=$A$5,M4917=$A$6,M4917=$A$7)</f>
        <v>1</v>
      </c>
      <c r="P4917" t="str">
        <f t="shared" ref="P4917:P4980" si="469">IF(L4917="D",M4917="D","N/A")</f>
        <v>N/A</v>
      </c>
    </row>
    <row r="4918" spans="2:16" x14ac:dyDescent="0.25">
      <c r="B4918" s="23">
        <f>'Raw data (base scenario)'!A4910</f>
        <v>4904</v>
      </c>
      <c r="C4918" s="23" t="str">
        <f>'Raw data (base scenario)'!B4910</f>
        <v>S</v>
      </c>
      <c r="D4918" s="23" t="str">
        <f>'Raw data (base scenario)'!C4910</f>
        <v>H</v>
      </c>
      <c r="E4918" t="b">
        <f t="shared" si="464"/>
        <v>1</v>
      </c>
      <c r="F4918" t="b">
        <f t="shared" si="465"/>
        <v>1</v>
      </c>
      <c r="G4918" t="str">
        <f t="shared" si="466"/>
        <v>N/A</v>
      </c>
      <c r="K4918" s="28">
        <v>4904</v>
      </c>
      <c r="L4918" s="28" t="s">
        <v>2</v>
      </c>
      <c r="M4918" s="28" t="s">
        <v>2</v>
      </c>
      <c r="N4918" t="b">
        <f t="shared" si="467"/>
        <v>1</v>
      </c>
      <c r="O4918" t="b">
        <f t="shared" si="468"/>
        <v>1</v>
      </c>
      <c r="P4918" t="b">
        <f t="shared" si="469"/>
        <v>1</v>
      </c>
    </row>
    <row r="4919" spans="2:16" x14ac:dyDescent="0.25">
      <c r="B4919" s="23">
        <f>'Raw data (base scenario)'!A4911</f>
        <v>4905</v>
      </c>
      <c r="C4919" s="23" t="str">
        <f>'Raw data (base scenario)'!B4911</f>
        <v>D</v>
      </c>
      <c r="D4919" s="23" t="str">
        <f>'Raw data (base scenario)'!C4911</f>
        <v>D</v>
      </c>
      <c r="E4919" t="b">
        <f t="shared" si="464"/>
        <v>1</v>
      </c>
      <c r="F4919" t="b">
        <f t="shared" si="465"/>
        <v>1</v>
      </c>
      <c r="G4919" t="b">
        <f t="shared" si="466"/>
        <v>1</v>
      </c>
      <c r="K4919" s="28">
        <v>4905</v>
      </c>
      <c r="L4919" s="28" t="s">
        <v>18</v>
      </c>
      <c r="M4919" s="28" t="s">
        <v>3</v>
      </c>
      <c r="N4919" t="b">
        <f t="shared" si="467"/>
        <v>1</v>
      </c>
      <c r="O4919" t="b">
        <f t="shared" si="468"/>
        <v>1</v>
      </c>
      <c r="P4919" t="str">
        <f t="shared" si="469"/>
        <v>N/A</v>
      </c>
    </row>
    <row r="4920" spans="2:16" x14ac:dyDescent="0.25">
      <c r="B4920" s="23">
        <f>'Raw data (base scenario)'!A4912</f>
        <v>4906</v>
      </c>
      <c r="C4920" s="23" t="str">
        <f>'Raw data (base scenario)'!B4912</f>
        <v>I</v>
      </c>
      <c r="D4920" s="23" t="str">
        <f>'Raw data (base scenario)'!C4912</f>
        <v>S</v>
      </c>
      <c r="E4920" t="b">
        <f t="shared" si="464"/>
        <v>1</v>
      </c>
      <c r="F4920" t="b">
        <f t="shared" si="465"/>
        <v>1</v>
      </c>
      <c r="G4920" t="str">
        <f t="shared" si="466"/>
        <v>N/A</v>
      </c>
      <c r="K4920" s="28">
        <v>4906</v>
      </c>
      <c r="L4920" s="28" t="s">
        <v>18</v>
      </c>
      <c r="M4920" s="28" t="s">
        <v>2</v>
      </c>
      <c r="N4920" t="b">
        <f t="shared" si="467"/>
        <v>1</v>
      </c>
      <c r="O4920" t="b">
        <f t="shared" si="468"/>
        <v>1</v>
      </c>
      <c r="P4920" t="str">
        <f t="shared" si="469"/>
        <v>N/A</v>
      </c>
    </row>
    <row r="4921" spans="2:16" x14ac:dyDescent="0.25">
      <c r="B4921" s="23">
        <f>'Raw data (base scenario)'!A4913</f>
        <v>4907</v>
      </c>
      <c r="C4921" s="23" t="str">
        <f>'Raw data (base scenario)'!B4913</f>
        <v>I</v>
      </c>
      <c r="D4921" s="23" t="str">
        <f>'Raw data (base scenario)'!C4913</f>
        <v>D</v>
      </c>
      <c r="E4921" t="b">
        <f t="shared" si="464"/>
        <v>1</v>
      </c>
      <c r="F4921" t="b">
        <f t="shared" si="465"/>
        <v>1</v>
      </c>
      <c r="G4921" t="str">
        <f t="shared" si="466"/>
        <v>N/A</v>
      </c>
      <c r="K4921" s="28">
        <v>4907</v>
      </c>
      <c r="L4921" s="28" t="s">
        <v>2</v>
      </c>
      <c r="M4921" s="28" t="s">
        <v>2</v>
      </c>
      <c r="N4921" t="b">
        <f t="shared" si="467"/>
        <v>1</v>
      </c>
      <c r="O4921" t="b">
        <f t="shared" si="468"/>
        <v>1</v>
      </c>
      <c r="P4921" t="b">
        <f t="shared" si="469"/>
        <v>1</v>
      </c>
    </row>
    <row r="4922" spans="2:16" x14ac:dyDescent="0.25">
      <c r="B4922" s="23">
        <f>'Raw data (base scenario)'!A4914</f>
        <v>4908</v>
      </c>
      <c r="C4922" s="23" t="str">
        <f>'Raw data (base scenario)'!B4914</f>
        <v>D</v>
      </c>
      <c r="D4922" s="23" t="str">
        <f>'Raw data (base scenario)'!C4914</f>
        <v>D</v>
      </c>
      <c r="E4922" t="b">
        <f t="shared" si="464"/>
        <v>1</v>
      </c>
      <c r="F4922" t="b">
        <f t="shared" si="465"/>
        <v>1</v>
      </c>
      <c r="G4922" t="b">
        <f t="shared" si="466"/>
        <v>1</v>
      </c>
      <c r="K4922" s="28">
        <v>4908</v>
      </c>
      <c r="L4922" s="28" t="s">
        <v>2</v>
      </c>
      <c r="M4922" s="28" t="s">
        <v>2</v>
      </c>
      <c r="N4922" t="b">
        <f t="shared" si="467"/>
        <v>1</v>
      </c>
      <c r="O4922" t="b">
        <f t="shared" si="468"/>
        <v>1</v>
      </c>
      <c r="P4922" t="b">
        <f t="shared" si="469"/>
        <v>1</v>
      </c>
    </row>
    <row r="4923" spans="2:16" x14ac:dyDescent="0.25">
      <c r="B4923" s="23">
        <f>'Raw data (base scenario)'!A4915</f>
        <v>4909</v>
      </c>
      <c r="C4923" s="23" t="str">
        <f>'Raw data (base scenario)'!B4915</f>
        <v>D</v>
      </c>
      <c r="D4923" s="23" t="str">
        <f>'Raw data (base scenario)'!C4915</f>
        <v>D</v>
      </c>
      <c r="E4923" t="b">
        <f t="shared" si="464"/>
        <v>1</v>
      </c>
      <c r="F4923" t="b">
        <f t="shared" si="465"/>
        <v>1</v>
      </c>
      <c r="G4923" t="b">
        <f t="shared" si="466"/>
        <v>1</v>
      </c>
      <c r="K4923" s="28">
        <v>4909</v>
      </c>
      <c r="L4923" s="28" t="s">
        <v>2</v>
      </c>
      <c r="M4923" s="28" t="s">
        <v>2</v>
      </c>
      <c r="N4923" t="b">
        <f t="shared" si="467"/>
        <v>1</v>
      </c>
      <c r="O4923" t="b">
        <f t="shared" si="468"/>
        <v>1</v>
      </c>
      <c r="P4923" t="b">
        <f t="shared" si="469"/>
        <v>1</v>
      </c>
    </row>
    <row r="4924" spans="2:16" x14ac:dyDescent="0.25">
      <c r="B4924" s="23">
        <f>'Raw data (base scenario)'!A4916</f>
        <v>4910</v>
      </c>
      <c r="C4924" s="23" t="str">
        <f>'Raw data (base scenario)'!B4916</f>
        <v>D</v>
      </c>
      <c r="D4924" s="23" t="str">
        <f>'Raw data (base scenario)'!C4916</f>
        <v>D</v>
      </c>
      <c r="E4924" t="b">
        <f t="shared" si="464"/>
        <v>1</v>
      </c>
      <c r="F4924" t="b">
        <f t="shared" si="465"/>
        <v>1</v>
      </c>
      <c r="G4924" t="b">
        <f t="shared" si="466"/>
        <v>1</v>
      </c>
      <c r="K4924" s="28">
        <v>4910</v>
      </c>
      <c r="L4924" s="28" t="s">
        <v>18</v>
      </c>
      <c r="M4924" s="28" t="s">
        <v>2</v>
      </c>
      <c r="N4924" t="b">
        <f t="shared" si="467"/>
        <v>1</v>
      </c>
      <c r="O4924" t="b">
        <f t="shared" si="468"/>
        <v>1</v>
      </c>
      <c r="P4924" t="str">
        <f t="shared" si="469"/>
        <v>N/A</v>
      </c>
    </row>
    <row r="4925" spans="2:16" x14ac:dyDescent="0.25">
      <c r="B4925" s="23">
        <f>'Raw data (base scenario)'!A4917</f>
        <v>4911</v>
      </c>
      <c r="C4925" s="23" t="str">
        <f>'Raw data (base scenario)'!B4917</f>
        <v>I</v>
      </c>
      <c r="D4925" s="23" t="str">
        <f>'Raw data (base scenario)'!C4917</f>
        <v>D</v>
      </c>
      <c r="E4925" t="b">
        <f t="shared" si="464"/>
        <v>1</v>
      </c>
      <c r="F4925" t="b">
        <f t="shared" si="465"/>
        <v>1</v>
      </c>
      <c r="G4925" t="str">
        <f t="shared" si="466"/>
        <v>N/A</v>
      </c>
      <c r="K4925" s="28">
        <v>4911</v>
      </c>
      <c r="L4925" s="28" t="s">
        <v>2</v>
      </c>
      <c r="M4925" s="28" t="s">
        <v>2</v>
      </c>
      <c r="N4925" t="b">
        <f t="shared" si="467"/>
        <v>1</v>
      </c>
      <c r="O4925" t="b">
        <f t="shared" si="468"/>
        <v>1</v>
      </c>
      <c r="P4925" t="b">
        <f t="shared" si="469"/>
        <v>1</v>
      </c>
    </row>
    <row r="4926" spans="2:16" x14ac:dyDescent="0.25">
      <c r="B4926" s="23">
        <f>'Raw data (base scenario)'!A4918</f>
        <v>4912</v>
      </c>
      <c r="C4926" s="23" t="str">
        <f>'Raw data (base scenario)'!B4918</f>
        <v>D</v>
      </c>
      <c r="D4926" s="23" t="str">
        <f>'Raw data (base scenario)'!C4918</f>
        <v>D</v>
      </c>
      <c r="E4926" t="b">
        <f t="shared" si="464"/>
        <v>1</v>
      </c>
      <c r="F4926" t="b">
        <f t="shared" si="465"/>
        <v>1</v>
      </c>
      <c r="G4926" t="b">
        <f t="shared" si="466"/>
        <v>1</v>
      </c>
      <c r="K4926" s="28">
        <v>4912</v>
      </c>
      <c r="L4926" s="28" t="s">
        <v>18</v>
      </c>
      <c r="M4926" s="28" t="s">
        <v>3</v>
      </c>
      <c r="N4926" t="b">
        <f t="shared" si="467"/>
        <v>1</v>
      </c>
      <c r="O4926" t="b">
        <f t="shared" si="468"/>
        <v>1</v>
      </c>
      <c r="P4926" t="str">
        <f t="shared" si="469"/>
        <v>N/A</v>
      </c>
    </row>
    <row r="4927" spans="2:16" x14ac:dyDescent="0.25">
      <c r="B4927" s="23">
        <f>'Raw data (base scenario)'!A4919</f>
        <v>4913</v>
      </c>
      <c r="C4927" s="23" t="str">
        <f>'Raw data (base scenario)'!B4919</f>
        <v>I</v>
      </c>
      <c r="D4927" s="23" t="str">
        <f>'Raw data (base scenario)'!C4919</f>
        <v>S</v>
      </c>
      <c r="E4927" t="b">
        <f t="shared" si="464"/>
        <v>1</v>
      </c>
      <c r="F4927" t="b">
        <f t="shared" si="465"/>
        <v>1</v>
      </c>
      <c r="G4927" t="str">
        <f t="shared" si="466"/>
        <v>N/A</v>
      </c>
      <c r="K4927" s="28">
        <v>4913</v>
      </c>
      <c r="L4927" s="28" t="s">
        <v>18</v>
      </c>
      <c r="M4927" s="28" t="s">
        <v>1</v>
      </c>
      <c r="N4927" t="b">
        <f t="shared" si="467"/>
        <v>1</v>
      </c>
      <c r="O4927" t="b">
        <f t="shared" si="468"/>
        <v>1</v>
      </c>
      <c r="P4927" t="str">
        <f t="shared" si="469"/>
        <v>N/A</v>
      </c>
    </row>
    <row r="4928" spans="2:16" x14ac:dyDescent="0.25">
      <c r="B4928" s="23">
        <f>'Raw data (base scenario)'!A4920</f>
        <v>4914</v>
      </c>
      <c r="C4928" s="23" t="str">
        <f>'Raw data (base scenario)'!B4920</f>
        <v>I</v>
      </c>
      <c r="D4928" s="23" t="str">
        <f>'Raw data (base scenario)'!C4920</f>
        <v>H</v>
      </c>
      <c r="E4928" t="b">
        <f t="shared" si="464"/>
        <v>1</v>
      </c>
      <c r="F4928" t="b">
        <f t="shared" si="465"/>
        <v>1</v>
      </c>
      <c r="G4928" t="str">
        <f t="shared" si="466"/>
        <v>N/A</v>
      </c>
      <c r="K4928" s="28">
        <v>4914</v>
      </c>
      <c r="L4928" s="28" t="s">
        <v>18</v>
      </c>
      <c r="M4928" s="28" t="s">
        <v>3</v>
      </c>
      <c r="N4928" t="b">
        <f t="shared" si="467"/>
        <v>1</v>
      </c>
      <c r="O4928" t="b">
        <f t="shared" si="468"/>
        <v>1</v>
      </c>
      <c r="P4928" t="str">
        <f t="shared" si="469"/>
        <v>N/A</v>
      </c>
    </row>
    <row r="4929" spans="2:16" x14ac:dyDescent="0.25">
      <c r="B4929" s="23">
        <f>'Raw data (base scenario)'!A4921</f>
        <v>4915</v>
      </c>
      <c r="C4929" s="23" t="str">
        <f>'Raw data (base scenario)'!B4921</f>
        <v>I</v>
      </c>
      <c r="D4929" s="23" t="str">
        <f>'Raw data (base scenario)'!C4921</f>
        <v>S</v>
      </c>
      <c r="E4929" t="b">
        <f t="shared" si="464"/>
        <v>1</v>
      </c>
      <c r="F4929" t="b">
        <f t="shared" si="465"/>
        <v>1</v>
      </c>
      <c r="G4929" t="str">
        <f t="shared" si="466"/>
        <v>N/A</v>
      </c>
      <c r="K4929" s="28">
        <v>4915</v>
      </c>
      <c r="L4929" s="28" t="s">
        <v>2</v>
      </c>
      <c r="M4929" s="28" t="s">
        <v>2</v>
      </c>
      <c r="N4929" t="b">
        <f t="shared" si="467"/>
        <v>1</v>
      </c>
      <c r="O4929" t="b">
        <f t="shared" si="468"/>
        <v>1</v>
      </c>
      <c r="P4929" t="b">
        <f t="shared" si="469"/>
        <v>1</v>
      </c>
    </row>
    <row r="4930" spans="2:16" x14ac:dyDescent="0.25">
      <c r="B4930" s="23">
        <f>'Raw data (base scenario)'!A4922</f>
        <v>4916</v>
      </c>
      <c r="C4930" s="23" t="str">
        <f>'Raw data (base scenario)'!B4922</f>
        <v>D</v>
      </c>
      <c r="D4930" s="23" t="str">
        <f>'Raw data (base scenario)'!C4922</f>
        <v>D</v>
      </c>
      <c r="E4930" t="b">
        <f t="shared" si="464"/>
        <v>1</v>
      </c>
      <c r="F4930" t="b">
        <f t="shared" si="465"/>
        <v>1</v>
      </c>
      <c r="G4930" t="b">
        <f t="shared" si="466"/>
        <v>1</v>
      </c>
      <c r="K4930" s="28">
        <v>4916</v>
      </c>
      <c r="L4930" s="28" t="s">
        <v>2</v>
      </c>
      <c r="M4930" s="28" t="s">
        <v>2</v>
      </c>
      <c r="N4930" t="b">
        <f t="shared" si="467"/>
        <v>1</v>
      </c>
      <c r="O4930" t="b">
        <f t="shared" si="468"/>
        <v>1</v>
      </c>
      <c r="P4930" t="b">
        <f t="shared" si="469"/>
        <v>1</v>
      </c>
    </row>
    <row r="4931" spans="2:16" x14ac:dyDescent="0.25">
      <c r="B4931" s="23">
        <f>'Raw data (base scenario)'!A4923</f>
        <v>4917</v>
      </c>
      <c r="C4931" s="23" t="str">
        <f>'Raw data (base scenario)'!B4923</f>
        <v>D</v>
      </c>
      <c r="D4931" s="23" t="str">
        <f>'Raw data (base scenario)'!C4923</f>
        <v>D</v>
      </c>
      <c r="E4931" t="b">
        <f t="shared" si="464"/>
        <v>1</v>
      </c>
      <c r="F4931" t="b">
        <f t="shared" si="465"/>
        <v>1</v>
      </c>
      <c r="G4931" t="b">
        <f t="shared" si="466"/>
        <v>1</v>
      </c>
      <c r="K4931" s="28">
        <v>4917</v>
      </c>
      <c r="L4931" s="28" t="s">
        <v>3</v>
      </c>
      <c r="M4931" s="28" t="s">
        <v>2</v>
      </c>
      <c r="N4931" t="b">
        <f t="shared" si="467"/>
        <v>1</v>
      </c>
      <c r="O4931" t="b">
        <f t="shared" si="468"/>
        <v>1</v>
      </c>
      <c r="P4931" t="str">
        <f t="shared" si="469"/>
        <v>N/A</v>
      </c>
    </row>
    <row r="4932" spans="2:16" x14ac:dyDescent="0.25">
      <c r="B4932" s="23">
        <f>'Raw data (base scenario)'!A4924</f>
        <v>4918</v>
      </c>
      <c r="C4932" s="23" t="str">
        <f>'Raw data (base scenario)'!B4924</f>
        <v>S</v>
      </c>
      <c r="D4932" s="23" t="str">
        <f>'Raw data (base scenario)'!C4924</f>
        <v>D</v>
      </c>
      <c r="E4932" t="b">
        <f t="shared" si="464"/>
        <v>1</v>
      </c>
      <c r="F4932" t="b">
        <f t="shared" si="465"/>
        <v>1</v>
      </c>
      <c r="G4932" t="str">
        <f t="shared" si="466"/>
        <v>N/A</v>
      </c>
      <c r="K4932" s="28">
        <v>4918</v>
      </c>
      <c r="L4932" s="28" t="s">
        <v>3</v>
      </c>
      <c r="M4932" s="28" t="s">
        <v>1</v>
      </c>
      <c r="N4932" t="b">
        <f t="shared" si="467"/>
        <v>1</v>
      </c>
      <c r="O4932" t="b">
        <f t="shared" si="468"/>
        <v>1</v>
      </c>
      <c r="P4932" t="str">
        <f t="shared" si="469"/>
        <v>N/A</v>
      </c>
    </row>
    <row r="4933" spans="2:16" x14ac:dyDescent="0.25">
      <c r="B4933" s="23">
        <f>'Raw data (base scenario)'!A4925</f>
        <v>4919</v>
      </c>
      <c r="C4933" s="23" t="str">
        <f>'Raw data (base scenario)'!B4925</f>
        <v>S</v>
      </c>
      <c r="D4933" s="23" t="str">
        <f>'Raw data (base scenario)'!C4925</f>
        <v>H</v>
      </c>
      <c r="E4933" t="b">
        <f t="shared" si="464"/>
        <v>1</v>
      </c>
      <c r="F4933" t="b">
        <f t="shared" si="465"/>
        <v>1</v>
      </c>
      <c r="G4933" t="str">
        <f t="shared" si="466"/>
        <v>N/A</v>
      </c>
      <c r="K4933" s="28">
        <v>4919</v>
      </c>
      <c r="L4933" s="28" t="s">
        <v>3</v>
      </c>
      <c r="M4933" s="28" t="s">
        <v>1</v>
      </c>
      <c r="N4933" t="b">
        <f t="shared" si="467"/>
        <v>1</v>
      </c>
      <c r="O4933" t="b">
        <f t="shared" si="468"/>
        <v>1</v>
      </c>
      <c r="P4933" t="str">
        <f t="shared" si="469"/>
        <v>N/A</v>
      </c>
    </row>
    <row r="4934" spans="2:16" x14ac:dyDescent="0.25">
      <c r="B4934" s="23">
        <f>'Raw data (base scenario)'!A4926</f>
        <v>4920</v>
      </c>
      <c r="C4934" s="23" t="str">
        <f>'Raw data (base scenario)'!B4926</f>
        <v>S</v>
      </c>
      <c r="D4934" s="23" t="str">
        <f>'Raw data (base scenario)'!C4926</f>
        <v>H</v>
      </c>
      <c r="E4934" t="b">
        <f t="shared" si="464"/>
        <v>1</v>
      </c>
      <c r="F4934" t="b">
        <f t="shared" si="465"/>
        <v>1</v>
      </c>
      <c r="G4934" t="str">
        <f t="shared" si="466"/>
        <v>N/A</v>
      </c>
      <c r="K4934" s="28">
        <v>4920</v>
      </c>
      <c r="L4934" s="28" t="s">
        <v>1</v>
      </c>
      <c r="M4934" s="28" t="s">
        <v>3</v>
      </c>
      <c r="N4934" t="b">
        <f t="shared" si="467"/>
        <v>1</v>
      </c>
      <c r="O4934" t="b">
        <f t="shared" si="468"/>
        <v>1</v>
      </c>
      <c r="P4934" t="str">
        <f t="shared" si="469"/>
        <v>N/A</v>
      </c>
    </row>
    <row r="4935" spans="2:16" x14ac:dyDescent="0.25">
      <c r="B4935" s="23">
        <f>'Raw data (base scenario)'!A4927</f>
        <v>4921</v>
      </c>
      <c r="C4935" s="23" t="str">
        <f>'Raw data (base scenario)'!B4927</f>
        <v>H</v>
      </c>
      <c r="D4935" s="23" t="str">
        <f>'Raw data (base scenario)'!C4927</f>
        <v>S</v>
      </c>
      <c r="E4935" t="b">
        <f t="shared" si="464"/>
        <v>1</v>
      </c>
      <c r="F4935" t="b">
        <f t="shared" si="465"/>
        <v>1</v>
      </c>
      <c r="G4935" t="str">
        <f t="shared" si="466"/>
        <v>N/A</v>
      </c>
      <c r="K4935" s="28">
        <v>4921</v>
      </c>
      <c r="L4935" s="28" t="s">
        <v>18</v>
      </c>
      <c r="M4935" s="28" t="s">
        <v>3</v>
      </c>
      <c r="N4935" t="b">
        <f t="shared" si="467"/>
        <v>1</v>
      </c>
      <c r="O4935" t="b">
        <f t="shared" si="468"/>
        <v>1</v>
      </c>
      <c r="P4935" t="str">
        <f t="shared" si="469"/>
        <v>N/A</v>
      </c>
    </row>
    <row r="4936" spans="2:16" x14ac:dyDescent="0.25">
      <c r="B4936" s="23">
        <f>'Raw data (base scenario)'!A4928</f>
        <v>4922</v>
      </c>
      <c r="C4936" s="23" t="str">
        <f>'Raw data (base scenario)'!B4928</f>
        <v>I</v>
      </c>
      <c r="D4936" s="23" t="str">
        <f>'Raw data (base scenario)'!C4928</f>
        <v>S</v>
      </c>
      <c r="E4936" t="b">
        <f t="shared" si="464"/>
        <v>1</v>
      </c>
      <c r="F4936" t="b">
        <f t="shared" si="465"/>
        <v>1</v>
      </c>
      <c r="G4936" t="str">
        <f t="shared" si="466"/>
        <v>N/A</v>
      </c>
      <c r="K4936" s="28">
        <v>4922</v>
      </c>
      <c r="L4936" s="28" t="s">
        <v>1</v>
      </c>
      <c r="M4936" s="28" t="s">
        <v>1</v>
      </c>
      <c r="N4936" t="b">
        <f t="shared" si="467"/>
        <v>1</v>
      </c>
      <c r="O4936" t="b">
        <f t="shared" si="468"/>
        <v>1</v>
      </c>
      <c r="P4936" t="str">
        <f t="shared" si="469"/>
        <v>N/A</v>
      </c>
    </row>
    <row r="4937" spans="2:16" x14ac:dyDescent="0.25">
      <c r="B4937" s="23">
        <f>'Raw data (base scenario)'!A4929</f>
        <v>4923</v>
      </c>
      <c r="C4937" s="23" t="str">
        <f>'Raw data (base scenario)'!B4929</f>
        <v>H</v>
      </c>
      <c r="D4937" s="23" t="str">
        <f>'Raw data (base scenario)'!C4929</f>
        <v>H</v>
      </c>
      <c r="E4937" t="b">
        <f t="shared" si="464"/>
        <v>1</v>
      </c>
      <c r="F4937" t="b">
        <f t="shared" si="465"/>
        <v>1</v>
      </c>
      <c r="G4937" t="str">
        <f t="shared" si="466"/>
        <v>N/A</v>
      </c>
      <c r="K4937" s="28">
        <v>4923</v>
      </c>
      <c r="L4937" s="28" t="s">
        <v>3</v>
      </c>
      <c r="M4937" s="28" t="s">
        <v>1</v>
      </c>
      <c r="N4937" t="b">
        <f t="shared" si="467"/>
        <v>1</v>
      </c>
      <c r="O4937" t="b">
        <f t="shared" si="468"/>
        <v>1</v>
      </c>
      <c r="P4937" t="str">
        <f t="shared" si="469"/>
        <v>N/A</v>
      </c>
    </row>
    <row r="4938" spans="2:16" x14ac:dyDescent="0.25">
      <c r="B4938" s="23">
        <f>'Raw data (base scenario)'!A4930</f>
        <v>4924</v>
      </c>
      <c r="C4938" s="23" t="str">
        <f>'Raw data (base scenario)'!B4930</f>
        <v>S</v>
      </c>
      <c r="D4938" s="23" t="str">
        <f>'Raw data (base scenario)'!C4930</f>
        <v>H</v>
      </c>
      <c r="E4938" t="b">
        <f t="shared" si="464"/>
        <v>1</v>
      </c>
      <c r="F4938" t="b">
        <f t="shared" si="465"/>
        <v>1</v>
      </c>
      <c r="G4938" t="str">
        <f t="shared" si="466"/>
        <v>N/A</v>
      </c>
      <c r="K4938" s="28">
        <v>4924</v>
      </c>
      <c r="L4938" s="28" t="s">
        <v>1</v>
      </c>
      <c r="M4938" s="28" t="s">
        <v>1</v>
      </c>
      <c r="N4938" t="b">
        <f t="shared" si="467"/>
        <v>1</v>
      </c>
      <c r="O4938" t="b">
        <f t="shared" si="468"/>
        <v>1</v>
      </c>
      <c r="P4938" t="str">
        <f t="shared" si="469"/>
        <v>N/A</v>
      </c>
    </row>
    <row r="4939" spans="2:16" x14ac:dyDescent="0.25">
      <c r="B4939" s="23">
        <f>'Raw data (base scenario)'!A4931</f>
        <v>4925</v>
      </c>
      <c r="C4939" s="23" t="str">
        <f>'Raw data (base scenario)'!B4931</f>
        <v>H</v>
      </c>
      <c r="D4939" s="23" t="str">
        <f>'Raw data (base scenario)'!C4931</f>
        <v>H</v>
      </c>
      <c r="E4939" t="b">
        <f t="shared" si="464"/>
        <v>1</v>
      </c>
      <c r="F4939" t="b">
        <f t="shared" si="465"/>
        <v>1</v>
      </c>
      <c r="G4939" t="str">
        <f t="shared" si="466"/>
        <v>N/A</v>
      </c>
      <c r="K4939" s="28">
        <v>4925</v>
      </c>
      <c r="L4939" s="28" t="s">
        <v>3</v>
      </c>
      <c r="M4939" s="28" t="s">
        <v>1</v>
      </c>
      <c r="N4939" t="b">
        <f t="shared" si="467"/>
        <v>1</v>
      </c>
      <c r="O4939" t="b">
        <f t="shared" si="468"/>
        <v>1</v>
      </c>
      <c r="P4939" t="str">
        <f t="shared" si="469"/>
        <v>N/A</v>
      </c>
    </row>
    <row r="4940" spans="2:16" x14ac:dyDescent="0.25">
      <c r="B4940" s="23">
        <f>'Raw data (base scenario)'!A4932</f>
        <v>4926</v>
      </c>
      <c r="C4940" s="23" t="str">
        <f>'Raw data (base scenario)'!B4932</f>
        <v>S</v>
      </c>
      <c r="D4940" s="23" t="str">
        <f>'Raw data (base scenario)'!C4932</f>
        <v>H</v>
      </c>
      <c r="E4940" t="b">
        <f t="shared" si="464"/>
        <v>1</v>
      </c>
      <c r="F4940" t="b">
        <f t="shared" si="465"/>
        <v>1</v>
      </c>
      <c r="G4940" t="str">
        <f t="shared" si="466"/>
        <v>N/A</v>
      </c>
      <c r="K4940" s="28">
        <v>4926</v>
      </c>
      <c r="L4940" s="28" t="s">
        <v>1</v>
      </c>
      <c r="M4940" s="28" t="s">
        <v>1</v>
      </c>
      <c r="N4940" t="b">
        <f t="shared" si="467"/>
        <v>1</v>
      </c>
      <c r="O4940" t="b">
        <f t="shared" si="468"/>
        <v>1</v>
      </c>
      <c r="P4940" t="str">
        <f t="shared" si="469"/>
        <v>N/A</v>
      </c>
    </row>
    <row r="4941" spans="2:16" x14ac:dyDescent="0.25">
      <c r="B4941" s="23">
        <f>'Raw data (base scenario)'!A4933</f>
        <v>4927</v>
      </c>
      <c r="C4941" s="23" t="str">
        <f>'Raw data (base scenario)'!B4933</f>
        <v>H</v>
      </c>
      <c r="D4941" s="23" t="str">
        <f>'Raw data (base scenario)'!C4933</f>
        <v>H</v>
      </c>
      <c r="E4941" t="b">
        <f t="shared" si="464"/>
        <v>1</v>
      </c>
      <c r="F4941" t="b">
        <f t="shared" si="465"/>
        <v>1</v>
      </c>
      <c r="G4941" t="str">
        <f t="shared" si="466"/>
        <v>N/A</v>
      </c>
      <c r="K4941" s="28">
        <v>4927</v>
      </c>
      <c r="L4941" s="28" t="s">
        <v>3</v>
      </c>
      <c r="M4941" s="28" t="s">
        <v>18</v>
      </c>
      <c r="N4941" t="b">
        <f t="shared" si="467"/>
        <v>1</v>
      </c>
      <c r="O4941" t="b">
        <f t="shared" si="468"/>
        <v>1</v>
      </c>
      <c r="P4941" t="str">
        <f t="shared" si="469"/>
        <v>N/A</v>
      </c>
    </row>
    <row r="4942" spans="2:16" x14ac:dyDescent="0.25">
      <c r="B4942" s="23">
        <f>'Raw data (base scenario)'!A4934</f>
        <v>4928</v>
      </c>
      <c r="C4942" s="23" t="str">
        <f>'Raw data (base scenario)'!B4934</f>
        <v>S</v>
      </c>
      <c r="D4942" s="23" t="str">
        <f>'Raw data (base scenario)'!C4934</f>
        <v>I</v>
      </c>
      <c r="E4942" t="b">
        <f t="shared" si="464"/>
        <v>1</v>
      </c>
      <c r="F4942" t="b">
        <f t="shared" si="465"/>
        <v>1</v>
      </c>
      <c r="G4942" t="str">
        <f t="shared" si="466"/>
        <v>N/A</v>
      </c>
      <c r="K4942" s="28">
        <v>4928</v>
      </c>
      <c r="L4942" s="28" t="s">
        <v>2</v>
      </c>
      <c r="M4942" s="28" t="s">
        <v>2</v>
      </c>
      <c r="N4942" t="b">
        <f t="shared" si="467"/>
        <v>1</v>
      </c>
      <c r="O4942" t="b">
        <f t="shared" si="468"/>
        <v>1</v>
      </c>
      <c r="P4942" t="b">
        <f t="shared" si="469"/>
        <v>1</v>
      </c>
    </row>
    <row r="4943" spans="2:16" x14ac:dyDescent="0.25">
      <c r="B4943" s="23">
        <f>'Raw data (base scenario)'!A4935</f>
        <v>4929</v>
      </c>
      <c r="C4943" s="23" t="str">
        <f>'Raw data (base scenario)'!B4935</f>
        <v>D</v>
      </c>
      <c r="D4943" s="23" t="str">
        <f>'Raw data (base scenario)'!C4935</f>
        <v>D</v>
      </c>
      <c r="E4943" t="b">
        <f t="shared" ref="E4943:E5006" si="470">OR(C4943=$A$4,C4943=$A$5,C4943=$A$6,C4943=$A$7)</f>
        <v>1</v>
      </c>
      <c r="F4943" t="b">
        <f t="shared" ref="F4943:F5006" si="471">OR(D4943=$A$4,D4943=$A$5,D4943=$A$6,D4943=$A$7)</f>
        <v>1</v>
      </c>
      <c r="G4943" t="b">
        <f t="shared" si="466"/>
        <v>1</v>
      </c>
      <c r="K4943" s="28">
        <v>4929</v>
      </c>
      <c r="L4943" s="28" t="s">
        <v>18</v>
      </c>
      <c r="M4943" s="28" t="s">
        <v>18</v>
      </c>
      <c r="N4943" t="b">
        <f t="shared" si="467"/>
        <v>1</v>
      </c>
      <c r="O4943" t="b">
        <f t="shared" si="468"/>
        <v>1</v>
      </c>
      <c r="P4943" t="str">
        <f t="shared" si="469"/>
        <v>N/A</v>
      </c>
    </row>
    <row r="4944" spans="2:16" x14ac:dyDescent="0.25">
      <c r="B4944" s="23">
        <f>'Raw data (base scenario)'!A4936</f>
        <v>4930</v>
      </c>
      <c r="C4944" s="23" t="str">
        <f>'Raw data (base scenario)'!B4936</f>
        <v>I</v>
      </c>
      <c r="D4944" s="23" t="str">
        <f>'Raw data (base scenario)'!C4936</f>
        <v>I</v>
      </c>
      <c r="E4944" t="b">
        <f t="shared" si="470"/>
        <v>1</v>
      </c>
      <c r="F4944" t="b">
        <f t="shared" si="471"/>
        <v>1</v>
      </c>
      <c r="G4944" t="str">
        <f t="shared" ref="G4944:G5007" si="472">IF(C4944="D",D4944="D","N/A")</f>
        <v>N/A</v>
      </c>
      <c r="K4944" s="28">
        <v>4930</v>
      </c>
      <c r="L4944" s="28" t="s">
        <v>1</v>
      </c>
      <c r="M4944" s="28" t="s">
        <v>1</v>
      </c>
      <c r="N4944" t="b">
        <f t="shared" si="467"/>
        <v>1</v>
      </c>
      <c r="O4944" t="b">
        <f t="shared" si="468"/>
        <v>1</v>
      </c>
      <c r="P4944" t="str">
        <f t="shared" si="469"/>
        <v>N/A</v>
      </c>
    </row>
    <row r="4945" spans="2:16" x14ac:dyDescent="0.25">
      <c r="B4945" s="23">
        <f>'Raw data (base scenario)'!A4937</f>
        <v>4931</v>
      </c>
      <c r="C4945" s="23" t="str">
        <f>'Raw data (base scenario)'!B4937</f>
        <v>H</v>
      </c>
      <c r="D4945" s="23" t="str">
        <f>'Raw data (base scenario)'!C4937</f>
        <v>H</v>
      </c>
      <c r="E4945" t="b">
        <f t="shared" si="470"/>
        <v>1</v>
      </c>
      <c r="F4945" t="b">
        <f t="shared" si="471"/>
        <v>1</v>
      </c>
      <c r="G4945" t="str">
        <f t="shared" si="472"/>
        <v>N/A</v>
      </c>
      <c r="K4945" s="28">
        <v>4931</v>
      </c>
      <c r="L4945" s="28" t="s">
        <v>2</v>
      </c>
      <c r="M4945" s="28" t="s">
        <v>2</v>
      </c>
      <c r="N4945" t="b">
        <f t="shared" si="467"/>
        <v>1</v>
      </c>
      <c r="O4945" t="b">
        <f t="shared" si="468"/>
        <v>1</v>
      </c>
      <c r="P4945" t="b">
        <f t="shared" si="469"/>
        <v>1</v>
      </c>
    </row>
    <row r="4946" spans="2:16" x14ac:dyDescent="0.25">
      <c r="B4946" s="23">
        <f>'Raw data (base scenario)'!A4938</f>
        <v>4932</v>
      </c>
      <c r="C4946" s="23" t="str">
        <f>'Raw data (base scenario)'!B4938</f>
        <v>D</v>
      </c>
      <c r="D4946" s="23" t="str">
        <f>'Raw data (base scenario)'!C4938</f>
        <v>D</v>
      </c>
      <c r="E4946" t="b">
        <f t="shared" si="470"/>
        <v>1</v>
      </c>
      <c r="F4946" t="b">
        <f t="shared" si="471"/>
        <v>1</v>
      </c>
      <c r="G4946" t="b">
        <f t="shared" si="472"/>
        <v>1</v>
      </c>
      <c r="K4946" s="28">
        <v>4932</v>
      </c>
      <c r="L4946" s="28" t="s">
        <v>2</v>
      </c>
      <c r="M4946" s="28" t="s">
        <v>2</v>
      </c>
      <c r="N4946" t="b">
        <f t="shared" si="467"/>
        <v>1</v>
      </c>
      <c r="O4946" t="b">
        <f t="shared" si="468"/>
        <v>1</v>
      </c>
      <c r="P4946" t="b">
        <f t="shared" si="469"/>
        <v>1</v>
      </c>
    </row>
    <row r="4947" spans="2:16" x14ac:dyDescent="0.25">
      <c r="B4947" s="23">
        <f>'Raw data (base scenario)'!A4939</f>
        <v>4933</v>
      </c>
      <c r="C4947" s="23" t="str">
        <f>'Raw data (base scenario)'!B4939</f>
        <v>D</v>
      </c>
      <c r="D4947" s="23" t="str">
        <f>'Raw data (base scenario)'!C4939</f>
        <v>D</v>
      </c>
      <c r="E4947" t="b">
        <f t="shared" si="470"/>
        <v>1</v>
      </c>
      <c r="F4947" t="b">
        <f t="shared" si="471"/>
        <v>1</v>
      </c>
      <c r="G4947" t="b">
        <f t="shared" si="472"/>
        <v>1</v>
      </c>
      <c r="K4947" s="28">
        <v>4933</v>
      </c>
      <c r="L4947" s="28" t="s">
        <v>3</v>
      </c>
      <c r="M4947" s="28" t="s">
        <v>18</v>
      </c>
      <c r="N4947" t="b">
        <f t="shared" si="467"/>
        <v>1</v>
      </c>
      <c r="O4947" t="b">
        <f t="shared" si="468"/>
        <v>1</v>
      </c>
      <c r="P4947" t="str">
        <f t="shared" si="469"/>
        <v>N/A</v>
      </c>
    </row>
    <row r="4948" spans="2:16" x14ac:dyDescent="0.25">
      <c r="B4948" s="23">
        <f>'Raw data (base scenario)'!A4940</f>
        <v>4934</v>
      </c>
      <c r="C4948" s="23" t="str">
        <f>'Raw data (base scenario)'!B4940</f>
        <v>S</v>
      </c>
      <c r="D4948" s="23" t="str">
        <f>'Raw data (base scenario)'!C4940</f>
        <v>I</v>
      </c>
      <c r="E4948" t="b">
        <f t="shared" si="470"/>
        <v>1</v>
      </c>
      <c r="F4948" t="b">
        <f t="shared" si="471"/>
        <v>1</v>
      </c>
      <c r="G4948" t="str">
        <f t="shared" si="472"/>
        <v>N/A</v>
      </c>
      <c r="K4948" s="28">
        <v>4934</v>
      </c>
      <c r="L4948" s="28" t="s">
        <v>1</v>
      </c>
      <c r="M4948" s="28" t="s">
        <v>1</v>
      </c>
      <c r="N4948" t="b">
        <f t="shared" si="467"/>
        <v>1</v>
      </c>
      <c r="O4948" t="b">
        <f t="shared" si="468"/>
        <v>1</v>
      </c>
      <c r="P4948" t="str">
        <f t="shared" si="469"/>
        <v>N/A</v>
      </c>
    </row>
    <row r="4949" spans="2:16" x14ac:dyDescent="0.25">
      <c r="B4949" s="23">
        <f>'Raw data (base scenario)'!A4941</f>
        <v>4935</v>
      </c>
      <c r="C4949" s="23" t="str">
        <f>'Raw data (base scenario)'!B4941</f>
        <v>H</v>
      </c>
      <c r="D4949" s="23" t="str">
        <f>'Raw data (base scenario)'!C4941</f>
        <v>H</v>
      </c>
      <c r="E4949" t="b">
        <f t="shared" si="470"/>
        <v>1</v>
      </c>
      <c r="F4949" t="b">
        <f t="shared" si="471"/>
        <v>1</v>
      </c>
      <c r="G4949" t="str">
        <f t="shared" si="472"/>
        <v>N/A</v>
      </c>
      <c r="K4949" s="28">
        <v>4935</v>
      </c>
      <c r="L4949" s="28" t="s">
        <v>18</v>
      </c>
      <c r="M4949" s="28" t="s">
        <v>18</v>
      </c>
      <c r="N4949" t="b">
        <f t="shared" si="467"/>
        <v>1</v>
      </c>
      <c r="O4949" t="b">
        <f t="shared" si="468"/>
        <v>1</v>
      </c>
      <c r="P4949" t="str">
        <f t="shared" si="469"/>
        <v>N/A</v>
      </c>
    </row>
    <row r="4950" spans="2:16" x14ac:dyDescent="0.25">
      <c r="B4950" s="23">
        <f>'Raw data (base scenario)'!A4942</f>
        <v>4936</v>
      </c>
      <c r="C4950" s="23" t="str">
        <f>'Raw data (base scenario)'!B4942</f>
        <v>I</v>
      </c>
      <c r="D4950" s="23" t="str">
        <f>'Raw data (base scenario)'!C4942</f>
        <v>I</v>
      </c>
      <c r="E4950" t="b">
        <f t="shared" si="470"/>
        <v>1</v>
      </c>
      <c r="F4950" t="b">
        <f t="shared" si="471"/>
        <v>1</v>
      </c>
      <c r="G4950" t="str">
        <f t="shared" si="472"/>
        <v>N/A</v>
      </c>
      <c r="K4950" s="28">
        <v>4936</v>
      </c>
      <c r="L4950" s="28" t="s">
        <v>1</v>
      </c>
      <c r="M4950" s="28" t="s">
        <v>1</v>
      </c>
      <c r="N4950" t="b">
        <f t="shared" si="467"/>
        <v>1</v>
      </c>
      <c r="O4950" t="b">
        <f t="shared" si="468"/>
        <v>1</v>
      </c>
      <c r="P4950" t="str">
        <f t="shared" si="469"/>
        <v>N/A</v>
      </c>
    </row>
    <row r="4951" spans="2:16" x14ac:dyDescent="0.25">
      <c r="B4951" s="23">
        <f>'Raw data (base scenario)'!A4943</f>
        <v>4937</v>
      </c>
      <c r="C4951" s="23" t="str">
        <f>'Raw data (base scenario)'!B4943</f>
        <v>H</v>
      </c>
      <c r="D4951" s="23" t="str">
        <f>'Raw data (base scenario)'!C4943</f>
        <v>H</v>
      </c>
      <c r="E4951" t="b">
        <f t="shared" si="470"/>
        <v>1</v>
      </c>
      <c r="F4951" t="b">
        <f t="shared" si="471"/>
        <v>1</v>
      </c>
      <c r="G4951" t="str">
        <f t="shared" si="472"/>
        <v>N/A</v>
      </c>
      <c r="K4951" s="28">
        <v>4937</v>
      </c>
      <c r="L4951" s="28" t="s">
        <v>18</v>
      </c>
      <c r="M4951" s="28" t="s">
        <v>2</v>
      </c>
      <c r="N4951" t="b">
        <f t="shared" si="467"/>
        <v>1</v>
      </c>
      <c r="O4951" t="b">
        <f t="shared" si="468"/>
        <v>1</v>
      </c>
      <c r="P4951" t="str">
        <f t="shared" si="469"/>
        <v>N/A</v>
      </c>
    </row>
    <row r="4952" spans="2:16" x14ac:dyDescent="0.25">
      <c r="B4952" s="23">
        <f>'Raw data (base scenario)'!A4944</f>
        <v>4938</v>
      </c>
      <c r="C4952" s="23" t="str">
        <f>'Raw data (base scenario)'!B4944</f>
        <v>I</v>
      </c>
      <c r="D4952" s="23" t="str">
        <f>'Raw data (base scenario)'!C4944</f>
        <v>D</v>
      </c>
      <c r="E4952" t="b">
        <f t="shared" si="470"/>
        <v>1</v>
      </c>
      <c r="F4952" t="b">
        <f t="shared" si="471"/>
        <v>1</v>
      </c>
      <c r="G4952" t="str">
        <f t="shared" si="472"/>
        <v>N/A</v>
      </c>
      <c r="K4952" s="28">
        <v>4938</v>
      </c>
      <c r="L4952" s="28" t="s">
        <v>1</v>
      </c>
      <c r="M4952" s="28" t="s">
        <v>3</v>
      </c>
      <c r="N4952" t="b">
        <f t="shared" si="467"/>
        <v>1</v>
      </c>
      <c r="O4952" t="b">
        <f t="shared" si="468"/>
        <v>1</v>
      </c>
      <c r="P4952" t="str">
        <f t="shared" si="469"/>
        <v>N/A</v>
      </c>
    </row>
    <row r="4953" spans="2:16" x14ac:dyDescent="0.25">
      <c r="B4953" s="23">
        <f>'Raw data (base scenario)'!A4945</f>
        <v>4939</v>
      </c>
      <c r="C4953" s="23" t="str">
        <f>'Raw data (base scenario)'!B4945</f>
        <v>H</v>
      </c>
      <c r="D4953" s="23" t="str">
        <f>'Raw data (base scenario)'!C4945</f>
        <v>S</v>
      </c>
      <c r="E4953" t="b">
        <f t="shared" si="470"/>
        <v>1</v>
      </c>
      <c r="F4953" t="b">
        <f t="shared" si="471"/>
        <v>1</v>
      </c>
      <c r="G4953" t="str">
        <f t="shared" si="472"/>
        <v>N/A</v>
      </c>
      <c r="K4953" s="28">
        <v>4939</v>
      </c>
      <c r="L4953" s="28" t="s">
        <v>2</v>
      </c>
      <c r="M4953" s="28" t="s">
        <v>2</v>
      </c>
      <c r="N4953" t="b">
        <f t="shared" si="467"/>
        <v>1</v>
      </c>
      <c r="O4953" t="b">
        <f t="shared" si="468"/>
        <v>1</v>
      </c>
      <c r="P4953" t="b">
        <f t="shared" si="469"/>
        <v>1</v>
      </c>
    </row>
    <row r="4954" spans="2:16" x14ac:dyDescent="0.25">
      <c r="B4954" s="23">
        <f>'Raw data (base scenario)'!A4946</f>
        <v>4940</v>
      </c>
      <c r="C4954" s="23" t="str">
        <f>'Raw data (base scenario)'!B4946</f>
        <v>D</v>
      </c>
      <c r="D4954" s="23" t="str">
        <f>'Raw data (base scenario)'!C4946</f>
        <v>D</v>
      </c>
      <c r="E4954" t="b">
        <f t="shared" si="470"/>
        <v>1</v>
      </c>
      <c r="F4954" t="b">
        <f t="shared" si="471"/>
        <v>1</v>
      </c>
      <c r="G4954" t="b">
        <f t="shared" si="472"/>
        <v>1</v>
      </c>
      <c r="K4954" s="28">
        <v>4940</v>
      </c>
      <c r="L4954" s="28" t="s">
        <v>18</v>
      </c>
      <c r="M4954" s="28" t="s">
        <v>18</v>
      </c>
      <c r="N4954" t="b">
        <f t="shared" si="467"/>
        <v>1</v>
      </c>
      <c r="O4954" t="b">
        <f t="shared" si="468"/>
        <v>1</v>
      </c>
      <c r="P4954" t="str">
        <f t="shared" si="469"/>
        <v>N/A</v>
      </c>
    </row>
    <row r="4955" spans="2:16" x14ac:dyDescent="0.25">
      <c r="B4955" s="23">
        <f>'Raw data (base scenario)'!A4947</f>
        <v>4941</v>
      </c>
      <c r="C4955" s="23" t="str">
        <f>'Raw data (base scenario)'!B4947</f>
        <v>I</v>
      </c>
      <c r="D4955" s="23" t="str">
        <f>'Raw data (base scenario)'!C4947</f>
        <v>I</v>
      </c>
      <c r="E4955" t="b">
        <f t="shared" si="470"/>
        <v>1</v>
      </c>
      <c r="F4955" t="b">
        <f t="shared" si="471"/>
        <v>1</v>
      </c>
      <c r="G4955" t="str">
        <f t="shared" si="472"/>
        <v>N/A</v>
      </c>
      <c r="K4955" s="28">
        <v>4941</v>
      </c>
      <c r="L4955" s="28" t="s">
        <v>1</v>
      </c>
      <c r="M4955" s="28" t="s">
        <v>1</v>
      </c>
      <c r="N4955" t="b">
        <f t="shared" si="467"/>
        <v>1</v>
      </c>
      <c r="O4955" t="b">
        <f t="shared" si="468"/>
        <v>1</v>
      </c>
      <c r="P4955" t="str">
        <f t="shared" si="469"/>
        <v>N/A</v>
      </c>
    </row>
    <row r="4956" spans="2:16" x14ac:dyDescent="0.25">
      <c r="B4956" s="23">
        <f>'Raw data (base scenario)'!A4948</f>
        <v>4942</v>
      </c>
      <c r="C4956" s="23" t="str">
        <f>'Raw data (base scenario)'!B4948</f>
        <v>H</v>
      </c>
      <c r="D4956" s="23" t="str">
        <f>'Raw data (base scenario)'!C4948</f>
        <v>H</v>
      </c>
      <c r="E4956" t="b">
        <f t="shared" si="470"/>
        <v>1</v>
      </c>
      <c r="F4956" t="b">
        <f t="shared" si="471"/>
        <v>1</v>
      </c>
      <c r="G4956" t="str">
        <f t="shared" si="472"/>
        <v>N/A</v>
      </c>
      <c r="K4956" s="28">
        <v>4942</v>
      </c>
      <c r="L4956" s="28" t="s">
        <v>18</v>
      </c>
      <c r="M4956" s="28" t="s">
        <v>3</v>
      </c>
      <c r="N4956" t="b">
        <f t="shared" si="467"/>
        <v>1</v>
      </c>
      <c r="O4956" t="b">
        <f t="shared" si="468"/>
        <v>1</v>
      </c>
      <c r="P4956" t="str">
        <f t="shared" si="469"/>
        <v>N/A</v>
      </c>
    </row>
    <row r="4957" spans="2:16" x14ac:dyDescent="0.25">
      <c r="B4957" s="23">
        <f>'Raw data (base scenario)'!A4949</f>
        <v>4943</v>
      </c>
      <c r="C4957" s="23" t="str">
        <f>'Raw data (base scenario)'!B4949</f>
        <v>I</v>
      </c>
      <c r="D4957" s="23" t="str">
        <f>'Raw data (base scenario)'!C4949</f>
        <v>S</v>
      </c>
      <c r="E4957" t="b">
        <f t="shared" si="470"/>
        <v>1</v>
      </c>
      <c r="F4957" t="b">
        <f t="shared" si="471"/>
        <v>1</v>
      </c>
      <c r="G4957" t="str">
        <f t="shared" si="472"/>
        <v>N/A</v>
      </c>
      <c r="K4957" s="28">
        <v>4943</v>
      </c>
      <c r="L4957" s="28" t="s">
        <v>18</v>
      </c>
      <c r="M4957" s="28" t="s">
        <v>3</v>
      </c>
      <c r="N4957" t="b">
        <f t="shared" si="467"/>
        <v>1</v>
      </c>
      <c r="O4957" t="b">
        <f t="shared" si="468"/>
        <v>1</v>
      </c>
      <c r="P4957" t="str">
        <f t="shared" si="469"/>
        <v>N/A</v>
      </c>
    </row>
    <row r="4958" spans="2:16" x14ac:dyDescent="0.25">
      <c r="B4958" s="23">
        <f>'Raw data (base scenario)'!A4950</f>
        <v>4944</v>
      </c>
      <c r="C4958" s="23" t="str">
        <f>'Raw data (base scenario)'!B4950</f>
        <v>I</v>
      </c>
      <c r="D4958" s="23" t="str">
        <f>'Raw data (base scenario)'!C4950</f>
        <v>S</v>
      </c>
      <c r="E4958" t="b">
        <f t="shared" si="470"/>
        <v>1</v>
      </c>
      <c r="F4958" t="b">
        <f t="shared" si="471"/>
        <v>1</v>
      </c>
      <c r="G4958" t="str">
        <f t="shared" si="472"/>
        <v>N/A</v>
      </c>
      <c r="K4958" s="28">
        <v>4944</v>
      </c>
      <c r="L4958" s="28" t="s">
        <v>3</v>
      </c>
      <c r="M4958" s="28" t="s">
        <v>1</v>
      </c>
      <c r="N4958" t="b">
        <f t="shared" si="467"/>
        <v>1</v>
      </c>
      <c r="O4958" t="b">
        <f t="shared" si="468"/>
        <v>1</v>
      </c>
      <c r="P4958" t="str">
        <f t="shared" si="469"/>
        <v>N/A</v>
      </c>
    </row>
    <row r="4959" spans="2:16" x14ac:dyDescent="0.25">
      <c r="B4959" s="23">
        <f>'Raw data (base scenario)'!A4951</f>
        <v>4945</v>
      </c>
      <c r="C4959" s="23" t="str">
        <f>'Raw data (base scenario)'!B4951</f>
        <v>S</v>
      </c>
      <c r="D4959" s="23" t="str">
        <f>'Raw data (base scenario)'!C4951</f>
        <v>H</v>
      </c>
      <c r="E4959" t="b">
        <f t="shared" si="470"/>
        <v>1</v>
      </c>
      <c r="F4959" t="b">
        <f t="shared" si="471"/>
        <v>1</v>
      </c>
      <c r="G4959" t="str">
        <f t="shared" si="472"/>
        <v>N/A</v>
      </c>
      <c r="K4959" s="28">
        <v>4945</v>
      </c>
      <c r="L4959" s="28" t="s">
        <v>18</v>
      </c>
      <c r="M4959" s="28" t="s">
        <v>3</v>
      </c>
      <c r="N4959" t="b">
        <f t="shared" si="467"/>
        <v>1</v>
      </c>
      <c r="O4959" t="b">
        <f t="shared" si="468"/>
        <v>1</v>
      </c>
      <c r="P4959" t="str">
        <f t="shared" si="469"/>
        <v>N/A</v>
      </c>
    </row>
    <row r="4960" spans="2:16" x14ac:dyDescent="0.25">
      <c r="B4960" s="23">
        <f>'Raw data (base scenario)'!A4952</f>
        <v>4946</v>
      </c>
      <c r="C4960" s="23" t="str">
        <f>'Raw data (base scenario)'!B4952</f>
        <v>I</v>
      </c>
      <c r="D4960" s="23" t="str">
        <f>'Raw data (base scenario)'!C4952</f>
        <v>S</v>
      </c>
      <c r="E4960" t="b">
        <f t="shared" si="470"/>
        <v>1</v>
      </c>
      <c r="F4960" t="b">
        <f t="shared" si="471"/>
        <v>1</v>
      </c>
      <c r="G4960" t="str">
        <f t="shared" si="472"/>
        <v>N/A</v>
      </c>
      <c r="K4960" s="28">
        <v>4946</v>
      </c>
      <c r="L4960" s="28" t="s">
        <v>18</v>
      </c>
      <c r="M4960" s="28" t="s">
        <v>18</v>
      </c>
      <c r="N4960" t="b">
        <f t="shared" si="467"/>
        <v>1</v>
      </c>
      <c r="O4960" t="b">
        <f t="shared" si="468"/>
        <v>1</v>
      </c>
      <c r="P4960" t="str">
        <f t="shared" si="469"/>
        <v>N/A</v>
      </c>
    </row>
    <row r="4961" spans="2:16" x14ac:dyDescent="0.25">
      <c r="B4961" s="23">
        <f>'Raw data (base scenario)'!A4953</f>
        <v>4947</v>
      </c>
      <c r="C4961" s="23" t="str">
        <f>'Raw data (base scenario)'!B4953</f>
        <v>I</v>
      </c>
      <c r="D4961" s="23" t="str">
        <f>'Raw data (base scenario)'!C4953</f>
        <v>I</v>
      </c>
      <c r="E4961" t="b">
        <f t="shared" si="470"/>
        <v>1</v>
      </c>
      <c r="F4961" t="b">
        <f t="shared" si="471"/>
        <v>1</v>
      </c>
      <c r="G4961" t="str">
        <f t="shared" si="472"/>
        <v>N/A</v>
      </c>
      <c r="K4961" s="28">
        <v>4947</v>
      </c>
      <c r="L4961" s="28" t="s">
        <v>2</v>
      </c>
      <c r="M4961" s="28" t="s">
        <v>2</v>
      </c>
      <c r="N4961" t="b">
        <f t="shared" si="467"/>
        <v>1</v>
      </c>
      <c r="O4961" t="b">
        <f t="shared" si="468"/>
        <v>1</v>
      </c>
      <c r="P4961" t="b">
        <f t="shared" si="469"/>
        <v>1</v>
      </c>
    </row>
    <row r="4962" spans="2:16" x14ac:dyDescent="0.25">
      <c r="B4962" s="23">
        <f>'Raw data (base scenario)'!A4954</f>
        <v>4948</v>
      </c>
      <c r="C4962" s="23" t="str">
        <f>'Raw data (base scenario)'!B4954</f>
        <v>D</v>
      </c>
      <c r="D4962" s="23" t="str">
        <f>'Raw data (base scenario)'!C4954</f>
        <v>D</v>
      </c>
      <c r="E4962" t="b">
        <f t="shared" si="470"/>
        <v>1</v>
      </c>
      <c r="F4962" t="b">
        <f t="shared" si="471"/>
        <v>1</v>
      </c>
      <c r="G4962" t="b">
        <f t="shared" si="472"/>
        <v>1</v>
      </c>
      <c r="K4962" s="28">
        <v>4948</v>
      </c>
      <c r="L4962" s="28" t="s">
        <v>2</v>
      </c>
      <c r="M4962" s="28" t="s">
        <v>2</v>
      </c>
      <c r="N4962" t="b">
        <f t="shared" si="467"/>
        <v>1</v>
      </c>
      <c r="O4962" t="b">
        <f t="shared" si="468"/>
        <v>1</v>
      </c>
      <c r="P4962" t="b">
        <f t="shared" si="469"/>
        <v>1</v>
      </c>
    </row>
    <row r="4963" spans="2:16" x14ac:dyDescent="0.25">
      <c r="B4963" s="23">
        <f>'Raw data (base scenario)'!A4955</f>
        <v>4949</v>
      </c>
      <c r="C4963" s="23" t="str">
        <f>'Raw data (base scenario)'!B4955</f>
        <v>D</v>
      </c>
      <c r="D4963" s="23" t="str">
        <f>'Raw data (base scenario)'!C4955</f>
        <v>D</v>
      </c>
      <c r="E4963" t="b">
        <f t="shared" si="470"/>
        <v>1</v>
      </c>
      <c r="F4963" t="b">
        <f t="shared" si="471"/>
        <v>1</v>
      </c>
      <c r="G4963" t="b">
        <f t="shared" si="472"/>
        <v>1</v>
      </c>
      <c r="K4963" s="28">
        <v>4949</v>
      </c>
      <c r="L4963" s="28" t="s">
        <v>18</v>
      </c>
      <c r="M4963" s="28" t="s">
        <v>3</v>
      </c>
      <c r="N4963" t="b">
        <f t="shared" si="467"/>
        <v>1</v>
      </c>
      <c r="O4963" t="b">
        <f t="shared" si="468"/>
        <v>1</v>
      </c>
      <c r="P4963" t="str">
        <f t="shared" si="469"/>
        <v>N/A</v>
      </c>
    </row>
    <row r="4964" spans="2:16" x14ac:dyDescent="0.25">
      <c r="B4964" s="23">
        <f>'Raw data (base scenario)'!A4956</f>
        <v>4950</v>
      </c>
      <c r="C4964" s="23" t="str">
        <f>'Raw data (base scenario)'!B4956</f>
        <v>I</v>
      </c>
      <c r="D4964" s="23" t="str">
        <f>'Raw data (base scenario)'!C4956</f>
        <v>S</v>
      </c>
      <c r="E4964" t="b">
        <f t="shared" si="470"/>
        <v>1</v>
      </c>
      <c r="F4964" t="b">
        <f t="shared" si="471"/>
        <v>1</v>
      </c>
      <c r="G4964" t="str">
        <f t="shared" si="472"/>
        <v>N/A</v>
      </c>
      <c r="K4964" s="28">
        <v>4950</v>
      </c>
      <c r="L4964" s="28" t="s">
        <v>2</v>
      </c>
      <c r="M4964" s="28" t="s">
        <v>2</v>
      </c>
      <c r="N4964" t="b">
        <f t="shared" si="467"/>
        <v>1</v>
      </c>
      <c r="O4964" t="b">
        <f t="shared" si="468"/>
        <v>1</v>
      </c>
      <c r="P4964" t="b">
        <f t="shared" si="469"/>
        <v>1</v>
      </c>
    </row>
    <row r="4965" spans="2:16" x14ac:dyDescent="0.25">
      <c r="B4965" s="23">
        <f>'Raw data (base scenario)'!A4957</f>
        <v>4951</v>
      </c>
      <c r="C4965" s="23" t="str">
        <f>'Raw data (base scenario)'!B4957</f>
        <v>D</v>
      </c>
      <c r="D4965" s="23" t="str">
        <f>'Raw data (base scenario)'!C4957</f>
        <v>D</v>
      </c>
      <c r="E4965" t="b">
        <f t="shared" si="470"/>
        <v>1</v>
      </c>
      <c r="F4965" t="b">
        <f t="shared" si="471"/>
        <v>1</v>
      </c>
      <c r="G4965" t="b">
        <f t="shared" si="472"/>
        <v>1</v>
      </c>
      <c r="K4965" s="28">
        <v>4951</v>
      </c>
      <c r="L4965" s="28" t="s">
        <v>1</v>
      </c>
      <c r="M4965" s="28" t="s">
        <v>1</v>
      </c>
      <c r="N4965" t="b">
        <f t="shared" si="467"/>
        <v>1</v>
      </c>
      <c r="O4965" t="b">
        <f t="shared" si="468"/>
        <v>1</v>
      </c>
      <c r="P4965" t="str">
        <f t="shared" si="469"/>
        <v>N/A</v>
      </c>
    </row>
    <row r="4966" spans="2:16" x14ac:dyDescent="0.25">
      <c r="B4966" s="23">
        <f>'Raw data (base scenario)'!A4958</f>
        <v>4952</v>
      </c>
      <c r="C4966" s="23" t="str">
        <f>'Raw data (base scenario)'!B4958</f>
        <v>H</v>
      </c>
      <c r="D4966" s="23" t="str">
        <f>'Raw data (base scenario)'!C4958</f>
        <v>H</v>
      </c>
      <c r="E4966" t="b">
        <f t="shared" si="470"/>
        <v>1</v>
      </c>
      <c r="F4966" t="b">
        <f t="shared" si="471"/>
        <v>1</v>
      </c>
      <c r="G4966" t="str">
        <f t="shared" si="472"/>
        <v>N/A</v>
      </c>
      <c r="K4966" s="28">
        <v>4952</v>
      </c>
      <c r="L4966" s="28" t="s">
        <v>3</v>
      </c>
      <c r="M4966" s="28" t="s">
        <v>1</v>
      </c>
      <c r="N4966" t="b">
        <f t="shared" si="467"/>
        <v>1</v>
      </c>
      <c r="O4966" t="b">
        <f t="shared" si="468"/>
        <v>1</v>
      </c>
      <c r="P4966" t="str">
        <f t="shared" si="469"/>
        <v>N/A</v>
      </c>
    </row>
    <row r="4967" spans="2:16" x14ac:dyDescent="0.25">
      <c r="B4967" s="23">
        <f>'Raw data (base scenario)'!A4959</f>
        <v>4953</v>
      </c>
      <c r="C4967" s="23" t="str">
        <f>'Raw data (base scenario)'!B4959</f>
        <v>S</v>
      </c>
      <c r="D4967" s="23" t="str">
        <f>'Raw data (base scenario)'!C4959</f>
        <v>H</v>
      </c>
      <c r="E4967" t="b">
        <f t="shared" si="470"/>
        <v>1</v>
      </c>
      <c r="F4967" t="b">
        <f t="shared" si="471"/>
        <v>1</v>
      </c>
      <c r="G4967" t="str">
        <f t="shared" si="472"/>
        <v>N/A</v>
      </c>
      <c r="K4967" s="28">
        <v>4953</v>
      </c>
      <c r="L4967" s="28" t="s">
        <v>2</v>
      </c>
      <c r="M4967" s="28" t="s">
        <v>2</v>
      </c>
      <c r="N4967" t="b">
        <f t="shared" si="467"/>
        <v>1</v>
      </c>
      <c r="O4967" t="b">
        <f t="shared" si="468"/>
        <v>1</v>
      </c>
      <c r="P4967" t="b">
        <f t="shared" si="469"/>
        <v>1</v>
      </c>
    </row>
    <row r="4968" spans="2:16" x14ac:dyDescent="0.25">
      <c r="B4968" s="23">
        <f>'Raw data (base scenario)'!A4960</f>
        <v>4954</v>
      </c>
      <c r="C4968" s="23" t="str">
        <f>'Raw data (base scenario)'!B4960</f>
        <v>D</v>
      </c>
      <c r="D4968" s="23" t="str">
        <f>'Raw data (base scenario)'!C4960</f>
        <v>D</v>
      </c>
      <c r="E4968" t="b">
        <f t="shared" si="470"/>
        <v>1</v>
      </c>
      <c r="F4968" t="b">
        <f t="shared" si="471"/>
        <v>1</v>
      </c>
      <c r="G4968" t="b">
        <f t="shared" si="472"/>
        <v>1</v>
      </c>
      <c r="K4968" s="28">
        <v>4954</v>
      </c>
      <c r="L4968" s="28" t="s">
        <v>3</v>
      </c>
      <c r="M4968" s="28" t="s">
        <v>1</v>
      </c>
      <c r="N4968" t="b">
        <f t="shared" si="467"/>
        <v>1</v>
      </c>
      <c r="O4968" t="b">
        <f t="shared" si="468"/>
        <v>1</v>
      </c>
      <c r="P4968" t="str">
        <f t="shared" si="469"/>
        <v>N/A</v>
      </c>
    </row>
    <row r="4969" spans="2:16" x14ac:dyDescent="0.25">
      <c r="B4969" s="23">
        <f>'Raw data (base scenario)'!A4961</f>
        <v>4955</v>
      </c>
      <c r="C4969" s="23" t="str">
        <f>'Raw data (base scenario)'!B4961</f>
        <v>S</v>
      </c>
      <c r="D4969" s="23" t="str">
        <f>'Raw data (base scenario)'!C4961</f>
        <v>H</v>
      </c>
      <c r="E4969" t="b">
        <f t="shared" si="470"/>
        <v>1</v>
      </c>
      <c r="F4969" t="b">
        <f t="shared" si="471"/>
        <v>1</v>
      </c>
      <c r="G4969" t="str">
        <f t="shared" si="472"/>
        <v>N/A</v>
      </c>
      <c r="K4969" s="28">
        <v>4955</v>
      </c>
      <c r="L4969" s="28" t="s">
        <v>2</v>
      </c>
      <c r="M4969" s="28" t="s">
        <v>2</v>
      </c>
      <c r="N4969" t="b">
        <f t="shared" si="467"/>
        <v>1</v>
      </c>
      <c r="O4969" t="b">
        <f t="shared" si="468"/>
        <v>1</v>
      </c>
      <c r="P4969" t="b">
        <f t="shared" si="469"/>
        <v>1</v>
      </c>
    </row>
    <row r="4970" spans="2:16" x14ac:dyDescent="0.25">
      <c r="B4970" s="23">
        <f>'Raw data (base scenario)'!A4962</f>
        <v>4956</v>
      </c>
      <c r="C4970" s="23" t="str">
        <f>'Raw data (base scenario)'!B4962</f>
        <v>D</v>
      </c>
      <c r="D4970" s="23" t="str">
        <f>'Raw data (base scenario)'!C4962</f>
        <v>D</v>
      </c>
      <c r="E4970" t="b">
        <f t="shared" si="470"/>
        <v>1</v>
      </c>
      <c r="F4970" t="b">
        <f t="shared" si="471"/>
        <v>1</v>
      </c>
      <c r="G4970" t="b">
        <f t="shared" si="472"/>
        <v>1</v>
      </c>
      <c r="K4970" s="28">
        <v>4956</v>
      </c>
      <c r="L4970" s="28" t="s">
        <v>18</v>
      </c>
      <c r="M4970" s="28" t="s">
        <v>3</v>
      </c>
      <c r="N4970" t="b">
        <f t="shared" si="467"/>
        <v>1</v>
      </c>
      <c r="O4970" t="b">
        <f t="shared" si="468"/>
        <v>1</v>
      </c>
      <c r="P4970" t="str">
        <f t="shared" si="469"/>
        <v>N/A</v>
      </c>
    </row>
    <row r="4971" spans="2:16" x14ac:dyDescent="0.25">
      <c r="B4971" s="23">
        <f>'Raw data (base scenario)'!A4963</f>
        <v>4957</v>
      </c>
      <c r="C4971" s="23" t="str">
        <f>'Raw data (base scenario)'!B4963</f>
        <v>I</v>
      </c>
      <c r="D4971" s="23" t="str">
        <f>'Raw data (base scenario)'!C4963</f>
        <v>S</v>
      </c>
      <c r="E4971" t="b">
        <f t="shared" si="470"/>
        <v>1</v>
      </c>
      <c r="F4971" t="b">
        <f t="shared" si="471"/>
        <v>1</v>
      </c>
      <c r="G4971" t="str">
        <f t="shared" si="472"/>
        <v>N/A</v>
      </c>
      <c r="K4971" s="28">
        <v>4957</v>
      </c>
      <c r="L4971" s="28" t="s">
        <v>3</v>
      </c>
      <c r="M4971" s="28" t="s">
        <v>1</v>
      </c>
      <c r="N4971" t="b">
        <f t="shared" si="467"/>
        <v>1</v>
      </c>
      <c r="O4971" t="b">
        <f t="shared" si="468"/>
        <v>1</v>
      </c>
      <c r="P4971" t="str">
        <f t="shared" si="469"/>
        <v>N/A</v>
      </c>
    </row>
    <row r="4972" spans="2:16" x14ac:dyDescent="0.25">
      <c r="B4972" s="23">
        <f>'Raw data (base scenario)'!A4964</f>
        <v>4958</v>
      </c>
      <c r="C4972" s="23" t="str">
        <f>'Raw data (base scenario)'!B4964</f>
        <v>S</v>
      </c>
      <c r="D4972" s="23" t="str">
        <f>'Raw data (base scenario)'!C4964</f>
        <v>H</v>
      </c>
      <c r="E4972" t="b">
        <f t="shared" si="470"/>
        <v>1</v>
      </c>
      <c r="F4972" t="b">
        <f t="shared" si="471"/>
        <v>1</v>
      </c>
      <c r="G4972" t="str">
        <f t="shared" si="472"/>
        <v>N/A</v>
      </c>
      <c r="K4972" s="28">
        <v>4958</v>
      </c>
      <c r="L4972" s="28" t="s">
        <v>2</v>
      </c>
      <c r="M4972" s="28" t="s">
        <v>2</v>
      </c>
      <c r="N4972" t="b">
        <f t="shared" si="467"/>
        <v>1</v>
      </c>
      <c r="O4972" t="b">
        <f t="shared" si="468"/>
        <v>1</v>
      </c>
      <c r="P4972" t="b">
        <f t="shared" si="469"/>
        <v>1</v>
      </c>
    </row>
    <row r="4973" spans="2:16" x14ac:dyDescent="0.25">
      <c r="B4973" s="23">
        <f>'Raw data (base scenario)'!A4965</f>
        <v>4959</v>
      </c>
      <c r="C4973" s="23" t="str">
        <f>'Raw data (base scenario)'!B4965</f>
        <v>D</v>
      </c>
      <c r="D4973" s="23" t="str">
        <f>'Raw data (base scenario)'!C4965</f>
        <v>D</v>
      </c>
      <c r="E4973" t="b">
        <f t="shared" si="470"/>
        <v>1</v>
      </c>
      <c r="F4973" t="b">
        <f t="shared" si="471"/>
        <v>1</v>
      </c>
      <c r="G4973" t="b">
        <f t="shared" si="472"/>
        <v>1</v>
      </c>
      <c r="K4973" s="28">
        <v>4959</v>
      </c>
      <c r="L4973" s="28" t="s">
        <v>18</v>
      </c>
      <c r="M4973" s="28" t="s">
        <v>2</v>
      </c>
      <c r="N4973" t="b">
        <f t="shared" si="467"/>
        <v>1</v>
      </c>
      <c r="O4973" t="b">
        <f t="shared" si="468"/>
        <v>1</v>
      </c>
      <c r="P4973" t="str">
        <f t="shared" si="469"/>
        <v>N/A</v>
      </c>
    </row>
    <row r="4974" spans="2:16" x14ac:dyDescent="0.25">
      <c r="B4974" s="23">
        <f>'Raw data (base scenario)'!A4966</f>
        <v>4960</v>
      </c>
      <c r="C4974" s="23" t="str">
        <f>'Raw data (base scenario)'!B4966</f>
        <v>I</v>
      </c>
      <c r="D4974" s="23" t="str">
        <f>'Raw data (base scenario)'!C4966</f>
        <v>D</v>
      </c>
      <c r="E4974" t="b">
        <f t="shared" si="470"/>
        <v>1</v>
      </c>
      <c r="F4974" t="b">
        <f t="shared" si="471"/>
        <v>1</v>
      </c>
      <c r="G4974" t="str">
        <f t="shared" si="472"/>
        <v>N/A</v>
      </c>
      <c r="K4974" s="28">
        <v>4960</v>
      </c>
      <c r="L4974" s="28" t="s">
        <v>1</v>
      </c>
      <c r="M4974" s="28" t="s">
        <v>3</v>
      </c>
      <c r="N4974" t="b">
        <f t="shared" si="467"/>
        <v>1</v>
      </c>
      <c r="O4974" t="b">
        <f t="shared" si="468"/>
        <v>1</v>
      </c>
      <c r="P4974" t="str">
        <f t="shared" si="469"/>
        <v>N/A</v>
      </c>
    </row>
    <row r="4975" spans="2:16" x14ac:dyDescent="0.25">
      <c r="B4975" s="23">
        <f>'Raw data (base scenario)'!A4967</f>
        <v>4961</v>
      </c>
      <c r="C4975" s="23" t="str">
        <f>'Raw data (base scenario)'!B4967</f>
        <v>H</v>
      </c>
      <c r="D4975" s="23" t="str">
        <f>'Raw data (base scenario)'!C4967</f>
        <v>S</v>
      </c>
      <c r="E4975" t="b">
        <f t="shared" si="470"/>
        <v>1</v>
      </c>
      <c r="F4975" t="b">
        <f t="shared" si="471"/>
        <v>1</v>
      </c>
      <c r="G4975" t="str">
        <f t="shared" si="472"/>
        <v>N/A</v>
      </c>
      <c r="K4975" s="28">
        <v>4961</v>
      </c>
      <c r="L4975" s="28" t="s">
        <v>3</v>
      </c>
      <c r="M4975" s="28" t="s">
        <v>1</v>
      </c>
      <c r="N4975" t="b">
        <f t="shared" si="467"/>
        <v>1</v>
      </c>
      <c r="O4975" t="b">
        <f t="shared" si="468"/>
        <v>1</v>
      </c>
      <c r="P4975" t="str">
        <f t="shared" si="469"/>
        <v>N/A</v>
      </c>
    </row>
    <row r="4976" spans="2:16" x14ac:dyDescent="0.25">
      <c r="B4976" s="23">
        <f>'Raw data (base scenario)'!A4968</f>
        <v>4962</v>
      </c>
      <c r="C4976" s="23" t="str">
        <f>'Raw data (base scenario)'!B4968</f>
        <v>S</v>
      </c>
      <c r="D4976" s="23" t="str">
        <f>'Raw data (base scenario)'!C4968</f>
        <v>H</v>
      </c>
      <c r="E4976" t="b">
        <f t="shared" si="470"/>
        <v>1</v>
      </c>
      <c r="F4976" t="b">
        <f t="shared" si="471"/>
        <v>1</v>
      </c>
      <c r="G4976" t="str">
        <f t="shared" si="472"/>
        <v>N/A</v>
      </c>
      <c r="K4976" s="28">
        <v>4962</v>
      </c>
      <c r="L4976" s="28" t="s">
        <v>3</v>
      </c>
      <c r="M4976" s="28" t="s">
        <v>1</v>
      </c>
      <c r="N4976" t="b">
        <f t="shared" si="467"/>
        <v>1</v>
      </c>
      <c r="O4976" t="b">
        <f t="shared" si="468"/>
        <v>1</v>
      </c>
      <c r="P4976" t="str">
        <f t="shared" si="469"/>
        <v>N/A</v>
      </c>
    </row>
    <row r="4977" spans="2:16" x14ac:dyDescent="0.25">
      <c r="B4977" s="23">
        <f>'Raw data (base scenario)'!A4969</f>
        <v>4963</v>
      </c>
      <c r="C4977" s="23" t="str">
        <f>'Raw data (base scenario)'!B4969</f>
        <v>S</v>
      </c>
      <c r="D4977" s="23" t="str">
        <f>'Raw data (base scenario)'!C4969</f>
        <v>H</v>
      </c>
      <c r="E4977" t="b">
        <f t="shared" si="470"/>
        <v>1</v>
      </c>
      <c r="F4977" t="b">
        <f t="shared" si="471"/>
        <v>1</v>
      </c>
      <c r="G4977" t="str">
        <f t="shared" si="472"/>
        <v>N/A</v>
      </c>
      <c r="K4977" s="28">
        <v>4963</v>
      </c>
      <c r="L4977" s="28" t="s">
        <v>2</v>
      </c>
      <c r="M4977" s="28" t="s">
        <v>2</v>
      </c>
      <c r="N4977" t="b">
        <f t="shared" si="467"/>
        <v>1</v>
      </c>
      <c r="O4977" t="b">
        <f t="shared" si="468"/>
        <v>1</v>
      </c>
      <c r="P4977" t="b">
        <f t="shared" si="469"/>
        <v>1</v>
      </c>
    </row>
    <row r="4978" spans="2:16" x14ac:dyDescent="0.25">
      <c r="B4978" s="23">
        <f>'Raw data (base scenario)'!A4970</f>
        <v>4964</v>
      </c>
      <c r="C4978" s="23" t="str">
        <f>'Raw data (base scenario)'!B4970</f>
        <v>D</v>
      </c>
      <c r="D4978" s="23" t="str">
        <f>'Raw data (base scenario)'!C4970</f>
        <v>D</v>
      </c>
      <c r="E4978" t="b">
        <f t="shared" si="470"/>
        <v>1</v>
      </c>
      <c r="F4978" t="b">
        <f t="shared" si="471"/>
        <v>1</v>
      </c>
      <c r="G4978" t="b">
        <f t="shared" si="472"/>
        <v>1</v>
      </c>
      <c r="K4978" s="28">
        <v>4964</v>
      </c>
      <c r="L4978" s="28" t="s">
        <v>1</v>
      </c>
      <c r="M4978" s="28" t="s">
        <v>3</v>
      </c>
      <c r="N4978" t="b">
        <f t="shared" si="467"/>
        <v>1</v>
      </c>
      <c r="O4978" t="b">
        <f t="shared" si="468"/>
        <v>1</v>
      </c>
      <c r="P4978" t="str">
        <f t="shared" si="469"/>
        <v>N/A</v>
      </c>
    </row>
    <row r="4979" spans="2:16" x14ac:dyDescent="0.25">
      <c r="B4979" s="23">
        <f>'Raw data (base scenario)'!A4971</f>
        <v>4965</v>
      </c>
      <c r="C4979" s="23" t="str">
        <f>'Raw data (base scenario)'!B4971</f>
        <v>H</v>
      </c>
      <c r="D4979" s="23" t="str">
        <f>'Raw data (base scenario)'!C4971</f>
        <v>S</v>
      </c>
      <c r="E4979" t="b">
        <f t="shared" si="470"/>
        <v>1</v>
      </c>
      <c r="F4979" t="b">
        <f t="shared" si="471"/>
        <v>1</v>
      </c>
      <c r="G4979" t="str">
        <f t="shared" si="472"/>
        <v>N/A</v>
      </c>
      <c r="K4979" s="28">
        <v>4965</v>
      </c>
      <c r="L4979" s="28" t="s">
        <v>2</v>
      </c>
      <c r="M4979" s="28" t="s">
        <v>2</v>
      </c>
      <c r="N4979" t="b">
        <f t="shared" si="467"/>
        <v>1</v>
      </c>
      <c r="O4979" t="b">
        <f t="shared" si="468"/>
        <v>1</v>
      </c>
      <c r="P4979" t="b">
        <f t="shared" si="469"/>
        <v>1</v>
      </c>
    </row>
    <row r="4980" spans="2:16" x14ac:dyDescent="0.25">
      <c r="B4980" s="23">
        <f>'Raw data (base scenario)'!A4972</f>
        <v>4966</v>
      </c>
      <c r="C4980" s="23" t="str">
        <f>'Raw data (base scenario)'!B4972</f>
        <v>D</v>
      </c>
      <c r="D4980" s="23" t="str">
        <f>'Raw data (base scenario)'!C4972</f>
        <v>D</v>
      </c>
      <c r="E4980" t="b">
        <f t="shared" si="470"/>
        <v>1</v>
      </c>
      <c r="F4980" t="b">
        <f t="shared" si="471"/>
        <v>1</v>
      </c>
      <c r="G4980" t="b">
        <f t="shared" si="472"/>
        <v>1</v>
      </c>
      <c r="K4980" s="28">
        <v>4966</v>
      </c>
      <c r="L4980" s="28" t="s">
        <v>18</v>
      </c>
      <c r="M4980" s="28" t="s">
        <v>18</v>
      </c>
      <c r="N4980" t="b">
        <f t="shared" si="467"/>
        <v>1</v>
      </c>
      <c r="O4980" t="b">
        <f t="shared" si="468"/>
        <v>1</v>
      </c>
      <c r="P4980" t="str">
        <f t="shared" si="469"/>
        <v>N/A</v>
      </c>
    </row>
    <row r="4981" spans="2:16" x14ac:dyDescent="0.25">
      <c r="B4981" s="23">
        <f>'Raw data (base scenario)'!A4973</f>
        <v>4967</v>
      </c>
      <c r="C4981" s="23" t="str">
        <f>'Raw data (base scenario)'!B4973</f>
        <v>I</v>
      </c>
      <c r="D4981" s="23" t="str">
        <f>'Raw data (base scenario)'!C4973</f>
        <v>I</v>
      </c>
      <c r="E4981" t="b">
        <f t="shared" si="470"/>
        <v>1</v>
      </c>
      <c r="F4981" t="b">
        <f t="shared" si="471"/>
        <v>1</v>
      </c>
      <c r="G4981" t="str">
        <f t="shared" si="472"/>
        <v>N/A</v>
      </c>
      <c r="K4981" s="28">
        <v>4967</v>
      </c>
      <c r="L4981" s="28" t="s">
        <v>1</v>
      </c>
      <c r="M4981" s="28" t="s">
        <v>1</v>
      </c>
      <c r="N4981" t="b">
        <f t="shared" ref="N4981:N5044" si="473">OR(L4981=$A$4,L4981=$A$5,L4981=$A$6,L4981=$A$7)</f>
        <v>1</v>
      </c>
      <c r="O4981" t="b">
        <f t="shared" ref="O4981:O5044" si="474">OR(M4981=$A$4,M4981=$A$5,M4981=$A$6,M4981=$A$7)</f>
        <v>1</v>
      </c>
      <c r="P4981" t="str">
        <f t="shared" ref="P4981:P5044" si="475">IF(L4981="D",M4981="D","N/A")</f>
        <v>N/A</v>
      </c>
    </row>
    <row r="4982" spans="2:16" x14ac:dyDescent="0.25">
      <c r="B4982" s="23">
        <f>'Raw data (base scenario)'!A4974</f>
        <v>4968</v>
      </c>
      <c r="C4982" s="23" t="str">
        <f>'Raw data (base scenario)'!B4974</f>
        <v>H</v>
      </c>
      <c r="D4982" s="23" t="str">
        <f>'Raw data (base scenario)'!C4974</f>
        <v>H</v>
      </c>
      <c r="E4982" t="b">
        <f t="shared" si="470"/>
        <v>1</v>
      </c>
      <c r="F4982" t="b">
        <f t="shared" si="471"/>
        <v>1</v>
      </c>
      <c r="G4982" t="str">
        <f t="shared" si="472"/>
        <v>N/A</v>
      </c>
      <c r="K4982" s="28">
        <v>4968</v>
      </c>
      <c r="L4982" s="28" t="s">
        <v>1</v>
      </c>
      <c r="M4982" s="28" t="s">
        <v>1</v>
      </c>
      <c r="N4982" t="b">
        <f t="shared" si="473"/>
        <v>1</v>
      </c>
      <c r="O4982" t="b">
        <f t="shared" si="474"/>
        <v>1</v>
      </c>
      <c r="P4982" t="str">
        <f t="shared" si="475"/>
        <v>N/A</v>
      </c>
    </row>
    <row r="4983" spans="2:16" x14ac:dyDescent="0.25">
      <c r="B4983" s="23">
        <f>'Raw data (base scenario)'!A4975</f>
        <v>4969</v>
      </c>
      <c r="C4983" s="23" t="str">
        <f>'Raw data (base scenario)'!B4975</f>
        <v>H</v>
      </c>
      <c r="D4983" s="23" t="str">
        <f>'Raw data (base scenario)'!C4975</f>
        <v>H</v>
      </c>
      <c r="E4983" t="b">
        <f t="shared" si="470"/>
        <v>1</v>
      </c>
      <c r="F4983" t="b">
        <f t="shared" si="471"/>
        <v>1</v>
      </c>
      <c r="G4983" t="str">
        <f t="shared" si="472"/>
        <v>N/A</v>
      </c>
      <c r="K4983" s="28">
        <v>4969</v>
      </c>
      <c r="L4983" s="28" t="s">
        <v>1</v>
      </c>
      <c r="M4983" s="28" t="s">
        <v>1</v>
      </c>
      <c r="N4983" t="b">
        <f t="shared" si="473"/>
        <v>1</v>
      </c>
      <c r="O4983" t="b">
        <f t="shared" si="474"/>
        <v>1</v>
      </c>
      <c r="P4983" t="str">
        <f t="shared" si="475"/>
        <v>N/A</v>
      </c>
    </row>
    <row r="4984" spans="2:16" x14ac:dyDescent="0.25">
      <c r="B4984" s="23">
        <f>'Raw data (base scenario)'!A4976</f>
        <v>4970</v>
      </c>
      <c r="C4984" s="23" t="str">
        <f>'Raw data (base scenario)'!B4976</f>
        <v>H</v>
      </c>
      <c r="D4984" s="23" t="str">
        <f>'Raw data (base scenario)'!C4976</f>
        <v>H</v>
      </c>
      <c r="E4984" t="b">
        <f t="shared" si="470"/>
        <v>1</v>
      </c>
      <c r="F4984" t="b">
        <f t="shared" si="471"/>
        <v>1</v>
      </c>
      <c r="G4984" t="str">
        <f t="shared" si="472"/>
        <v>N/A</v>
      </c>
      <c r="K4984" s="28">
        <v>4970</v>
      </c>
      <c r="L4984" s="28" t="s">
        <v>3</v>
      </c>
      <c r="M4984" s="28" t="s">
        <v>1</v>
      </c>
      <c r="N4984" t="b">
        <f t="shared" si="473"/>
        <v>1</v>
      </c>
      <c r="O4984" t="b">
        <f t="shared" si="474"/>
        <v>1</v>
      </c>
      <c r="P4984" t="str">
        <f t="shared" si="475"/>
        <v>N/A</v>
      </c>
    </row>
    <row r="4985" spans="2:16" x14ac:dyDescent="0.25">
      <c r="B4985" s="23">
        <f>'Raw data (base scenario)'!A4977</f>
        <v>4971</v>
      </c>
      <c r="C4985" s="23" t="str">
        <f>'Raw data (base scenario)'!B4977</f>
        <v>S</v>
      </c>
      <c r="D4985" s="23" t="str">
        <f>'Raw data (base scenario)'!C4977</f>
        <v>H</v>
      </c>
      <c r="E4985" t="b">
        <f t="shared" si="470"/>
        <v>1</v>
      </c>
      <c r="F4985" t="b">
        <f t="shared" si="471"/>
        <v>1</v>
      </c>
      <c r="G4985" t="str">
        <f t="shared" si="472"/>
        <v>N/A</v>
      </c>
      <c r="K4985" s="28">
        <v>4971</v>
      </c>
      <c r="L4985" s="28" t="s">
        <v>1</v>
      </c>
      <c r="M4985" s="28" t="s">
        <v>1</v>
      </c>
      <c r="N4985" t="b">
        <f t="shared" si="473"/>
        <v>1</v>
      </c>
      <c r="O4985" t="b">
        <f t="shared" si="474"/>
        <v>1</v>
      </c>
      <c r="P4985" t="str">
        <f t="shared" si="475"/>
        <v>N/A</v>
      </c>
    </row>
    <row r="4986" spans="2:16" x14ac:dyDescent="0.25">
      <c r="B4986" s="23">
        <f>'Raw data (base scenario)'!A4978</f>
        <v>4972</v>
      </c>
      <c r="C4986" s="23" t="str">
        <f>'Raw data (base scenario)'!B4978</f>
        <v>H</v>
      </c>
      <c r="D4986" s="23" t="str">
        <f>'Raw data (base scenario)'!C4978</f>
        <v>H</v>
      </c>
      <c r="E4986" t="b">
        <f t="shared" si="470"/>
        <v>1</v>
      </c>
      <c r="F4986" t="b">
        <f t="shared" si="471"/>
        <v>1</v>
      </c>
      <c r="G4986" t="str">
        <f t="shared" si="472"/>
        <v>N/A</v>
      </c>
      <c r="K4986" s="28">
        <v>4972</v>
      </c>
      <c r="L4986" s="28" t="s">
        <v>1</v>
      </c>
      <c r="M4986" s="28" t="s">
        <v>1</v>
      </c>
      <c r="N4986" t="b">
        <f t="shared" si="473"/>
        <v>1</v>
      </c>
      <c r="O4986" t="b">
        <f t="shared" si="474"/>
        <v>1</v>
      </c>
      <c r="P4986" t="str">
        <f t="shared" si="475"/>
        <v>N/A</v>
      </c>
    </row>
    <row r="4987" spans="2:16" x14ac:dyDescent="0.25">
      <c r="B4987" s="23">
        <f>'Raw data (base scenario)'!A4979</f>
        <v>4973</v>
      </c>
      <c r="C4987" s="23" t="str">
        <f>'Raw data (base scenario)'!B4979</f>
        <v>H</v>
      </c>
      <c r="D4987" s="23" t="str">
        <f>'Raw data (base scenario)'!C4979</f>
        <v>H</v>
      </c>
      <c r="E4987" t="b">
        <f t="shared" si="470"/>
        <v>1</v>
      </c>
      <c r="F4987" t="b">
        <f t="shared" si="471"/>
        <v>1</v>
      </c>
      <c r="G4987" t="str">
        <f t="shared" si="472"/>
        <v>N/A</v>
      </c>
      <c r="K4987" s="28">
        <v>4973</v>
      </c>
      <c r="L4987" s="28" t="s">
        <v>3</v>
      </c>
      <c r="M4987" s="28" t="s">
        <v>3</v>
      </c>
      <c r="N4987" t="b">
        <f t="shared" si="473"/>
        <v>1</v>
      </c>
      <c r="O4987" t="b">
        <f t="shared" si="474"/>
        <v>1</v>
      </c>
      <c r="P4987" t="str">
        <f t="shared" si="475"/>
        <v>N/A</v>
      </c>
    </row>
    <row r="4988" spans="2:16" x14ac:dyDescent="0.25">
      <c r="B4988" s="23">
        <f>'Raw data (base scenario)'!A4980</f>
        <v>4974</v>
      </c>
      <c r="C4988" s="23" t="str">
        <f>'Raw data (base scenario)'!B4980</f>
        <v>S</v>
      </c>
      <c r="D4988" s="23" t="str">
        <f>'Raw data (base scenario)'!C4980</f>
        <v>S</v>
      </c>
      <c r="E4988" t="b">
        <f t="shared" si="470"/>
        <v>1</v>
      </c>
      <c r="F4988" t="b">
        <f t="shared" si="471"/>
        <v>1</v>
      </c>
      <c r="G4988" t="str">
        <f t="shared" si="472"/>
        <v>N/A</v>
      </c>
      <c r="K4988" s="28">
        <v>4974</v>
      </c>
      <c r="L4988" s="28" t="s">
        <v>1</v>
      </c>
      <c r="M4988" s="28" t="s">
        <v>1</v>
      </c>
      <c r="N4988" t="b">
        <f t="shared" si="473"/>
        <v>1</v>
      </c>
      <c r="O4988" t="b">
        <f t="shared" si="474"/>
        <v>1</v>
      </c>
      <c r="P4988" t="str">
        <f t="shared" si="475"/>
        <v>N/A</v>
      </c>
    </row>
    <row r="4989" spans="2:16" x14ac:dyDescent="0.25">
      <c r="B4989" s="23">
        <f>'Raw data (base scenario)'!A4981</f>
        <v>4975</v>
      </c>
      <c r="C4989" s="23" t="str">
        <f>'Raw data (base scenario)'!B4981</f>
        <v>H</v>
      </c>
      <c r="D4989" s="23" t="str">
        <f>'Raw data (base scenario)'!C4981</f>
        <v>H</v>
      </c>
      <c r="E4989" t="b">
        <f t="shared" si="470"/>
        <v>1</v>
      </c>
      <c r="F4989" t="b">
        <f t="shared" si="471"/>
        <v>1</v>
      </c>
      <c r="G4989" t="str">
        <f t="shared" si="472"/>
        <v>N/A</v>
      </c>
      <c r="K4989" s="28">
        <v>4975</v>
      </c>
      <c r="L4989" s="28" t="s">
        <v>2</v>
      </c>
      <c r="M4989" s="28" t="s">
        <v>2</v>
      </c>
      <c r="N4989" t="b">
        <f t="shared" si="473"/>
        <v>1</v>
      </c>
      <c r="O4989" t="b">
        <f t="shared" si="474"/>
        <v>1</v>
      </c>
      <c r="P4989" t="b">
        <f t="shared" si="475"/>
        <v>1</v>
      </c>
    </row>
    <row r="4990" spans="2:16" x14ac:dyDescent="0.25">
      <c r="B4990" s="23">
        <f>'Raw data (base scenario)'!A4982</f>
        <v>4976</v>
      </c>
      <c r="C4990" s="23" t="str">
        <f>'Raw data (base scenario)'!B4982</f>
        <v>D</v>
      </c>
      <c r="D4990" s="23" t="str">
        <f>'Raw data (base scenario)'!C4982</f>
        <v>D</v>
      </c>
      <c r="E4990" t="b">
        <f t="shared" si="470"/>
        <v>1</v>
      </c>
      <c r="F4990" t="b">
        <f t="shared" si="471"/>
        <v>1</v>
      </c>
      <c r="G4990" t="b">
        <f t="shared" si="472"/>
        <v>1</v>
      </c>
      <c r="K4990" s="28">
        <v>4976</v>
      </c>
      <c r="L4990" s="28" t="s">
        <v>1</v>
      </c>
      <c r="M4990" s="28" t="s">
        <v>1</v>
      </c>
      <c r="N4990" t="b">
        <f t="shared" si="473"/>
        <v>1</v>
      </c>
      <c r="O4990" t="b">
        <f t="shared" si="474"/>
        <v>1</v>
      </c>
      <c r="P4990" t="str">
        <f t="shared" si="475"/>
        <v>N/A</v>
      </c>
    </row>
    <row r="4991" spans="2:16" x14ac:dyDescent="0.25">
      <c r="B4991" s="23">
        <f>'Raw data (base scenario)'!A4983</f>
        <v>4977</v>
      </c>
      <c r="C4991" s="23" t="str">
        <f>'Raw data (base scenario)'!B4983</f>
        <v>H</v>
      </c>
      <c r="D4991" s="23" t="str">
        <f>'Raw data (base scenario)'!C4983</f>
        <v>H</v>
      </c>
      <c r="E4991" t="b">
        <f t="shared" si="470"/>
        <v>1</v>
      </c>
      <c r="F4991" t="b">
        <f t="shared" si="471"/>
        <v>1</v>
      </c>
      <c r="G4991" t="str">
        <f t="shared" si="472"/>
        <v>N/A</v>
      </c>
      <c r="K4991" s="28">
        <v>4977</v>
      </c>
      <c r="L4991" s="28" t="s">
        <v>18</v>
      </c>
      <c r="M4991" s="28" t="s">
        <v>3</v>
      </c>
      <c r="N4991" t="b">
        <f t="shared" si="473"/>
        <v>1</v>
      </c>
      <c r="O4991" t="b">
        <f t="shared" si="474"/>
        <v>1</v>
      </c>
      <c r="P4991" t="str">
        <f t="shared" si="475"/>
        <v>N/A</v>
      </c>
    </row>
    <row r="4992" spans="2:16" x14ac:dyDescent="0.25">
      <c r="B4992" s="23">
        <f>'Raw data (base scenario)'!A4984</f>
        <v>4978</v>
      </c>
      <c r="C4992" s="23" t="str">
        <f>'Raw data (base scenario)'!B4984</f>
        <v>I</v>
      </c>
      <c r="D4992" s="23" t="str">
        <f>'Raw data (base scenario)'!C4984</f>
        <v>S</v>
      </c>
      <c r="E4992" t="b">
        <f t="shared" si="470"/>
        <v>1</v>
      </c>
      <c r="F4992" t="b">
        <f t="shared" si="471"/>
        <v>1</v>
      </c>
      <c r="G4992" t="str">
        <f t="shared" si="472"/>
        <v>N/A</v>
      </c>
      <c r="K4992" s="28">
        <v>4978</v>
      </c>
      <c r="L4992" s="28" t="s">
        <v>2</v>
      </c>
      <c r="M4992" s="28" t="s">
        <v>2</v>
      </c>
      <c r="N4992" t="b">
        <f t="shared" si="473"/>
        <v>1</v>
      </c>
      <c r="O4992" t="b">
        <f t="shared" si="474"/>
        <v>1</v>
      </c>
      <c r="P4992" t="b">
        <f t="shared" si="475"/>
        <v>1</v>
      </c>
    </row>
    <row r="4993" spans="2:16" x14ac:dyDescent="0.25">
      <c r="B4993" s="23">
        <f>'Raw data (base scenario)'!A4985</f>
        <v>4979</v>
      </c>
      <c r="C4993" s="23" t="str">
        <f>'Raw data (base scenario)'!B4985</f>
        <v>D</v>
      </c>
      <c r="D4993" s="23" t="str">
        <f>'Raw data (base scenario)'!C4985</f>
        <v>D</v>
      </c>
      <c r="E4993" t="b">
        <f t="shared" si="470"/>
        <v>1</v>
      </c>
      <c r="F4993" t="b">
        <f t="shared" si="471"/>
        <v>1</v>
      </c>
      <c r="G4993" t="b">
        <f t="shared" si="472"/>
        <v>1</v>
      </c>
      <c r="K4993" s="28">
        <v>4979</v>
      </c>
      <c r="L4993" s="28" t="s">
        <v>3</v>
      </c>
      <c r="M4993" s="28" t="s">
        <v>1</v>
      </c>
      <c r="N4993" t="b">
        <f t="shared" si="473"/>
        <v>1</v>
      </c>
      <c r="O4993" t="b">
        <f t="shared" si="474"/>
        <v>1</v>
      </c>
      <c r="P4993" t="str">
        <f t="shared" si="475"/>
        <v>N/A</v>
      </c>
    </row>
    <row r="4994" spans="2:16" x14ac:dyDescent="0.25">
      <c r="B4994" s="23">
        <f>'Raw data (base scenario)'!A4986</f>
        <v>4980</v>
      </c>
      <c r="C4994" s="23" t="str">
        <f>'Raw data (base scenario)'!B4986</f>
        <v>S</v>
      </c>
      <c r="D4994" s="23" t="str">
        <f>'Raw data (base scenario)'!C4986</f>
        <v>H</v>
      </c>
      <c r="E4994" t="b">
        <f t="shared" si="470"/>
        <v>1</v>
      </c>
      <c r="F4994" t="b">
        <f t="shared" si="471"/>
        <v>1</v>
      </c>
      <c r="G4994" t="str">
        <f t="shared" si="472"/>
        <v>N/A</v>
      </c>
      <c r="K4994" s="28">
        <v>4980</v>
      </c>
      <c r="L4994" s="28" t="s">
        <v>3</v>
      </c>
      <c r="M4994" s="28" t="s">
        <v>1</v>
      </c>
      <c r="N4994" t="b">
        <f t="shared" si="473"/>
        <v>1</v>
      </c>
      <c r="O4994" t="b">
        <f t="shared" si="474"/>
        <v>1</v>
      </c>
      <c r="P4994" t="str">
        <f t="shared" si="475"/>
        <v>N/A</v>
      </c>
    </row>
    <row r="4995" spans="2:16" x14ac:dyDescent="0.25">
      <c r="B4995" s="23">
        <f>'Raw data (base scenario)'!A4987</f>
        <v>4981</v>
      </c>
      <c r="C4995" s="23" t="str">
        <f>'Raw data (base scenario)'!B4987</f>
        <v>S</v>
      </c>
      <c r="D4995" s="23" t="str">
        <f>'Raw data (base scenario)'!C4987</f>
        <v>H</v>
      </c>
      <c r="E4995" t="b">
        <f t="shared" si="470"/>
        <v>1</v>
      </c>
      <c r="F4995" t="b">
        <f t="shared" si="471"/>
        <v>1</v>
      </c>
      <c r="G4995" t="str">
        <f t="shared" si="472"/>
        <v>N/A</v>
      </c>
      <c r="K4995" s="28">
        <v>4981</v>
      </c>
      <c r="L4995" s="28" t="s">
        <v>2</v>
      </c>
      <c r="M4995" s="28" t="s">
        <v>2</v>
      </c>
      <c r="N4995" t="b">
        <f t="shared" si="473"/>
        <v>1</v>
      </c>
      <c r="O4995" t="b">
        <f t="shared" si="474"/>
        <v>1</v>
      </c>
      <c r="P4995" t="b">
        <f t="shared" si="475"/>
        <v>1</v>
      </c>
    </row>
    <row r="4996" spans="2:16" x14ac:dyDescent="0.25">
      <c r="B4996" s="23">
        <f>'Raw data (base scenario)'!A4988</f>
        <v>4982</v>
      </c>
      <c r="C4996" s="23" t="str">
        <f>'Raw data (base scenario)'!B4988</f>
        <v>D</v>
      </c>
      <c r="D4996" s="23" t="str">
        <f>'Raw data (base scenario)'!C4988</f>
        <v>D</v>
      </c>
      <c r="E4996" t="b">
        <f t="shared" si="470"/>
        <v>1</v>
      </c>
      <c r="F4996" t="b">
        <f t="shared" si="471"/>
        <v>1</v>
      </c>
      <c r="G4996" t="b">
        <f t="shared" si="472"/>
        <v>1</v>
      </c>
      <c r="K4996" s="28">
        <v>4982</v>
      </c>
      <c r="L4996" s="28" t="s">
        <v>18</v>
      </c>
      <c r="M4996" s="28" t="s">
        <v>3</v>
      </c>
      <c r="N4996" t="b">
        <f t="shared" si="473"/>
        <v>1</v>
      </c>
      <c r="O4996" t="b">
        <f t="shared" si="474"/>
        <v>1</v>
      </c>
      <c r="P4996" t="str">
        <f t="shared" si="475"/>
        <v>N/A</v>
      </c>
    </row>
    <row r="4997" spans="2:16" x14ac:dyDescent="0.25">
      <c r="B4997" s="23">
        <f>'Raw data (base scenario)'!A4989</f>
        <v>4983</v>
      </c>
      <c r="C4997" s="23" t="str">
        <f>'Raw data (base scenario)'!B4989</f>
        <v>I</v>
      </c>
      <c r="D4997" s="23" t="str">
        <f>'Raw data (base scenario)'!C4989</f>
        <v>S</v>
      </c>
      <c r="E4997" t="b">
        <f t="shared" si="470"/>
        <v>1</v>
      </c>
      <c r="F4997" t="b">
        <f t="shared" si="471"/>
        <v>1</v>
      </c>
      <c r="G4997" t="str">
        <f t="shared" si="472"/>
        <v>N/A</v>
      </c>
      <c r="K4997" s="28">
        <v>4983</v>
      </c>
      <c r="L4997" s="28" t="s">
        <v>3</v>
      </c>
      <c r="M4997" s="28" t="s">
        <v>3</v>
      </c>
      <c r="N4997" t="b">
        <f t="shared" si="473"/>
        <v>1</v>
      </c>
      <c r="O4997" t="b">
        <f t="shared" si="474"/>
        <v>1</v>
      </c>
      <c r="P4997" t="str">
        <f t="shared" si="475"/>
        <v>N/A</v>
      </c>
    </row>
    <row r="4998" spans="2:16" x14ac:dyDescent="0.25">
      <c r="B4998" s="23">
        <f>'Raw data (base scenario)'!A4990</f>
        <v>4984</v>
      </c>
      <c r="C4998" s="23" t="str">
        <f>'Raw data (base scenario)'!B4990</f>
        <v>S</v>
      </c>
      <c r="D4998" s="23" t="str">
        <f>'Raw data (base scenario)'!C4990</f>
        <v>S</v>
      </c>
      <c r="E4998" t="b">
        <f t="shared" si="470"/>
        <v>1</v>
      </c>
      <c r="F4998" t="b">
        <f t="shared" si="471"/>
        <v>1</v>
      </c>
      <c r="G4998" t="str">
        <f t="shared" si="472"/>
        <v>N/A</v>
      </c>
      <c r="K4998" s="28">
        <v>4984</v>
      </c>
      <c r="L4998" s="28" t="s">
        <v>1</v>
      </c>
      <c r="M4998" s="28" t="s">
        <v>3</v>
      </c>
      <c r="N4998" t="b">
        <f t="shared" si="473"/>
        <v>1</v>
      </c>
      <c r="O4998" t="b">
        <f t="shared" si="474"/>
        <v>1</v>
      </c>
      <c r="P4998" t="str">
        <f t="shared" si="475"/>
        <v>N/A</v>
      </c>
    </row>
    <row r="4999" spans="2:16" x14ac:dyDescent="0.25">
      <c r="B4999" s="23">
        <f>'Raw data (base scenario)'!A4991</f>
        <v>4985</v>
      </c>
      <c r="C4999" s="23" t="str">
        <f>'Raw data (base scenario)'!B4991</f>
        <v>H</v>
      </c>
      <c r="D4999" s="23" t="str">
        <f>'Raw data (base scenario)'!C4991</f>
        <v>S</v>
      </c>
      <c r="E4999" t="b">
        <f t="shared" si="470"/>
        <v>1</v>
      </c>
      <c r="F4999" t="b">
        <f t="shared" si="471"/>
        <v>1</v>
      </c>
      <c r="G4999" t="str">
        <f t="shared" si="472"/>
        <v>N/A</v>
      </c>
      <c r="K4999" s="28">
        <v>4985</v>
      </c>
      <c r="L4999" s="28" t="s">
        <v>2</v>
      </c>
      <c r="M4999" s="28" t="s">
        <v>2</v>
      </c>
      <c r="N4999" t="b">
        <f t="shared" si="473"/>
        <v>1</v>
      </c>
      <c r="O4999" t="b">
        <f t="shared" si="474"/>
        <v>1</v>
      </c>
      <c r="P4999" t="b">
        <f t="shared" si="475"/>
        <v>1</v>
      </c>
    </row>
    <row r="5000" spans="2:16" x14ac:dyDescent="0.25">
      <c r="B5000" s="23">
        <f>'Raw data (base scenario)'!A4992</f>
        <v>4986</v>
      </c>
      <c r="C5000" s="23" t="str">
        <f>'Raw data (base scenario)'!B4992</f>
        <v>D</v>
      </c>
      <c r="D5000" s="23" t="str">
        <f>'Raw data (base scenario)'!C4992</f>
        <v>D</v>
      </c>
      <c r="E5000" t="b">
        <f t="shared" si="470"/>
        <v>1</v>
      </c>
      <c r="F5000" t="b">
        <f t="shared" si="471"/>
        <v>1</v>
      </c>
      <c r="G5000" t="b">
        <f t="shared" si="472"/>
        <v>1</v>
      </c>
      <c r="K5000" s="28">
        <v>4986</v>
      </c>
      <c r="L5000" s="28" t="s">
        <v>2</v>
      </c>
      <c r="M5000" s="28" t="s">
        <v>2</v>
      </c>
      <c r="N5000" t="b">
        <f t="shared" si="473"/>
        <v>1</v>
      </c>
      <c r="O5000" t="b">
        <f t="shared" si="474"/>
        <v>1</v>
      </c>
      <c r="P5000" t="b">
        <f t="shared" si="475"/>
        <v>1</v>
      </c>
    </row>
    <row r="5001" spans="2:16" x14ac:dyDescent="0.25">
      <c r="B5001" s="23">
        <f>'Raw data (base scenario)'!A4993</f>
        <v>4987</v>
      </c>
      <c r="C5001" s="23" t="str">
        <f>'Raw data (base scenario)'!B4993</f>
        <v>D</v>
      </c>
      <c r="D5001" s="23" t="str">
        <f>'Raw data (base scenario)'!C4993</f>
        <v>D</v>
      </c>
      <c r="E5001" t="b">
        <f t="shared" si="470"/>
        <v>1</v>
      </c>
      <c r="F5001" t="b">
        <f t="shared" si="471"/>
        <v>1</v>
      </c>
      <c r="G5001" t="b">
        <f t="shared" si="472"/>
        <v>1</v>
      </c>
      <c r="K5001" s="28">
        <v>4987</v>
      </c>
      <c r="L5001" s="28" t="s">
        <v>2</v>
      </c>
      <c r="M5001" s="28" t="s">
        <v>2</v>
      </c>
      <c r="N5001" t="b">
        <f t="shared" si="473"/>
        <v>1</v>
      </c>
      <c r="O5001" t="b">
        <f t="shared" si="474"/>
        <v>1</v>
      </c>
      <c r="P5001" t="b">
        <f t="shared" si="475"/>
        <v>1</v>
      </c>
    </row>
    <row r="5002" spans="2:16" x14ac:dyDescent="0.25">
      <c r="B5002" s="23">
        <f>'Raw data (base scenario)'!A4994</f>
        <v>4988</v>
      </c>
      <c r="C5002" s="23" t="str">
        <f>'Raw data (base scenario)'!B4994</f>
        <v>D</v>
      </c>
      <c r="D5002" s="23" t="str">
        <f>'Raw data (base scenario)'!C4994</f>
        <v>D</v>
      </c>
      <c r="E5002" t="b">
        <f t="shared" si="470"/>
        <v>1</v>
      </c>
      <c r="F5002" t="b">
        <f t="shared" si="471"/>
        <v>1</v>
      </c>
      <c r="G5002" t="b">
        <f t="shared" si="472"/>
        <v>1</v>
      </c>
      <c r="K5002" s="28">
        <v>4988</v>
      </c>
      <c r="L5002" s="28" t="s">
        <v>18</v>
      </c>
      <c r="M5002" s="28" t="s">
        <v>2</v>
      </c>
      <c r="N5002" t="b">
        <f t="shared" si="473"/>
        <v>1</v>
      </c>
      <c r="O5002" t="b">
        <f t="shared" si="474"/>
        <v>1</v>
      </c>
      <c r="P5002" t="str">
        <f t="shared" si="475"/>
        <v>N/A</v>
      </c>
    </row>
    <row r="5003" spans="2:16" x14ac:dyDescent="0.25">
      <c r="B5003" s="23">
        <f>'Raw data (base scenario)'!A4995</f>
        <v>4989</v>
      </c>
      <c r="C5003" s="23" t="str">
        <f>'Raw data (base scenario)'!B4995</f>
        <v>I</v>
      </c>
      <c r="D5003" s="23" t="str">
        <f>'Raw data (base scenario)'!C4995</f>
        <v>D</v>
      </c>
      <c r="E5003" t="b">
        <f t="shared" si="470"/>
        <v>1</v>
      </c>
      <c r="F5003" t="b">
        <f t="shared" si="471"/>
        <v>1</v>
      </c>
      <c r="G5003" t="str">
        <f t="shared" si="472"/>
        <v>N/A</v>
      </c>
      <c r="K5003" s="28">
        <v>4989</v>
      </c>
      <c r="L5003" s="28" t="s">
        <v>18</v>
      </c>
      <c r="M5003" s="28" t="s">
        <v>2</v>
      </c>
      <c r="N5003" t="b">
        <f t="shared" si="473"/>
        <v>1</v>
      </c>
      <c r="O5003" t="b">
        <f t="shared" si="474"/>
        <v>1</v>
      </c>
      <c r="P5003" t="str">
        <f t="shared" si="475"/>
        <v>N/A</v>
      </c>
    </row>
    <row r="5004" spans="2:16" x14ac:dyDescent="0.25">
      <c r="B5004" s="23">
        <f>'Raw data (base scenario)'!A4996</f>
        <v>4990</v>
      </c>
      <c r="C5004" s="23" t="str">
        <f>'Raw data (base scenario)'!B4996</f>
        <v>I</v>
      </c>
      <c r="D5004" s="23" t="str">
        <f>'Raw data (base scenario)'!C4996</f>
        <v>D</v>
      </c>
      <c r="E5004" t="b">
        <f t="shared" si="470"/>
        <v>1</v>
      </c>
      <c r="F5004" t="b">
        <f t="shared" si="471"/>
        <v>1</v>
      </c>
      <c r="G5004" t="str">
        <f t="shared" si="472"/>
        <v>N/A</v>
      </c>
      <c r="K5004" s="28">
        <v>4990</v>
      </c>
      <c r="L5004" s="28" t="s">
        <v>1</v>
      </c>
      <c r="M5004" s="28" t="s">
        <v>1</v>
      </c>
      <c r="N5004" t="b">
        <f t="shared" si="473"/>
        <v>1</v>
      </c>
      <c r="O5004" t="b">
        <f t="shared" si="474"/>
        <v>1</v>
      </c>
      <c r="P5004" t="str">
        <f t="shared" si="475"/>
        <v>N/A</v>
      </c>
    </row>
    <row r="5005" spans="2:16" x14ac:dyDescent="0.25">
      <c r="B5005" s="23">
        <f>'Raw data (base scenario)'!A4997</f>
        <v>4991</v>
      </c>
      <c r="C5005" s="23" t="str">
        <f>'Raw data (base scenario)'!B4997</f>
        <v>H</v>
      </c>
      <c r="D5005" s="23" t="str">
        <f>'Raw data (base scenario)'!C4997</f>
        <v>H</v>
      </c>
      <c r="E5005" t="b">
        <f t="shared" si="470"/>
        <v>1</v>
      </c>
      <c r="F5005" t="b">
        <f t="shared" si="471"/>
        <v>1</v>
      </c>
      <c r="G5005" t="str">
        <f t="shared" si="472"/>
        <v>N/A</v>
      </c>
      <c r="K5005" s="28">
        <v>4991</v>
      </c>
      <c r="L5005" s="28" t="s">
        <v>1</v>
      </c>
      <c r="M5005" s="28" t="s">
        <v>1</v>
      </c>
      <c r="N5005" t="b">
        <f t="shared" si="473"/>
        <v>1</v>
      </c>
      <c r="O5005" t="b">
        <f t="shared" si="474"/>
        <v>1</v>
      </c>
      <c r="P5005" t="str">
        <f t="shared" si="475"/>
        <v>N/A</v>
      </c>
    </row>
    <row r="5006" spans="2:16" x14ac:dyDescent="0.25">
      <c r="B5006" s="23">
        <f>'Raw data (base scenario)'!A4998</f>
        <v>4992</v>
      </c>
      <c r="C5006" s="23" t="str">
        <f>'Raw data (base scenario)'!B4998</f>
        <v>H</v>
      </c>
      <c r="D5006" s="23" t="str">
        <f>'Raw data (base scenario)'!C4998</f>
        <v>H</v>
      </c>
      <c r="E5006" t="b">
        <f t="shared" si="470"/>
        <v>1</v>
      </c>
      <c r="F5006" t="b">
        <f t="shared" si="471"/>
        <v>1</v>
      </c>
      <c r="G5006" t="str">
        <f t="shared" si="472"/>
        <v>N/A</v>
      </c>
      <c r="K5006" s="28">
        <v>4992</v>
      </c>
      <c r="L5006" s="28" t="s">
        <v>1</v>
      </c>
      <c r="M5006" s="28" t="s">
        <v>1</v>
      </c>
      <c r="N5006" t="b">
        <f t="shared" si="473"/>
        <v>1</v>
      </c>
      <c r="O5006" t="b">
        <f t="shared" si="474"/>
        <v>1</v>
      </c>
      <c r="P5006" t="str">
        <f t="shared" si="475"/>
        <v>N/A</v>
      </c>
    </row>
    <row r="5007" spans="2:16" x14ac:dyDescent="0.25">
      <c r="B5007" s="23">
        <f>'Raw data (base scenario)'!A4999</f>
        <v>4993</v>
      </c>
      <c r="C5007" s="23" t="str">
        <f>'Raw data (base scenario)'!B4999</f>
        <v>H</v>
      </c>
      <c r="D5007" s="23" t="str">
        <f>'Raw data (base scenario)'!C4999</f>
        <v>H</v>
      </c>
      <c r="E5007" t="b">
        <f t="shared" ref="E5007:E5070" si="476">OR(C5007=$A$4,C5007=$A$5,C5007=$A$6,C5007=$A$7)</f>
        <v>1</v>
      </c>
      <c r="F5007" t="b">
        <f t="shared" ref="F5007:F5070" si="477">OR(D5007=$A$4,D5007=$A$5,D5007=$A$6,D5007=$A$7)</f>
        <v>1</v>
      </c>
      <c r="G5007" t="str">
        <f t="shared" si="472"/>
        <v>N/A</v>
      </c>
      <c r="K5007" s="28">
        <v>4993</v>
      </c>
      <c r="L5007" s="28" t="s">
        <v>3</v>
      </c>
      <c r="M5007" s="28" t="s">
        <v>1</v>
      </c>
      <c r="N5007" t="b">
        <f t="shared" si="473"/>
        <v>1</v>
      </c>
      <c r="O5007" t="b">
        <f t="shared" si="474"/>
        <v>1</v>
      </c>
      <c r="P5007" t="str">
        <f t="shared" si="475"/>
        <v>N/A</v>
      </c>
    </row>
    <row r="5008" spans="2:16" x14ac:dyDescent="0.25">
      <c r="B5008" s="23">
        <f>'Raw data (base scenario)'!A5000</f>
        <v>4994</v>
      </c>
      <c r="C5008" s="23" t="str">
        <f>'Raw data (base scenario)'!B5000</f>
        <v>S</v>
      </c>
      <c r="D5008" s="23" t="str">
        <f>'Raw data (base scenario)'!C5000</f>
        <v>H</v>
      </c>
      <c r="E5008" t="b">
        <f t="shared" si="476"/>
        <v>1</v>
      </c>
      <c r="F5008" t="b">
        <f t="shared" si="477"/>
        <v>1</v>
      </c>
      <c r="G5008" t="str">
        <f t="shared" ref="G5008:G5071" si="478">IF(C5008="D",D5008="D","N/A")</f>
        <v>N/A</v>
      </c>
      <c r="K5008" s="28">
        <v>4994</v>
      </c>
      <c r="L5008" s="28" t="s">
        <v>2</v>
      </c>
      <c r="M5008" s="28" t="s">
        <v>2</v>
      </c>
      <c r="N5008" t="b">
        <f t="shared" si="473"/>
        <v>1</v>
      </c>
      <c r="O5008" t="b">
        <f t="shared" si="474"/>
        <v>1</v>
      </c>
      <c r="P5008" t="b">
        <f t="shared" si="475"/>
        <v>1</v>
      </c>
    </row>
    <row r="5009" spans="2:16" x14ac:dyDescent="0.25">
      <c r="B5009" s="23">
        <f>'Raw data (base scenario)'!A5001</f>
        <v>4995</v>
      </c>
      <c r="C5009" s="23" t="str">
        <f>'Raw data (base scenario)'!B5001</f>
        <v>D</v>
      </c>
      <c r="D5009" s="23" t="str">
        <f>'Raw data (base scenario)'!C5001</f>
        <v>D</v>
      </c>
      <c r="E5009" t="b">
        <f t="shared" si="476"/>
        <v>1</v>
      </c>
      <c r="F5009" t="b">
        <f t="shared" si="477"/>
        <v>1</v>
      </c>
      <c r="G5009" t="b">
        <f t="shared" si="478"/>
        <v>1</v>
      </c>
      <c r="K5009" s="28">
        <v>4995</v>
      </c>
      <c r="L5009" s="28" t="s">
        <v>1</v>
      </c>
      <c r="M5009" s="28" t="s">
        <v>1</v>
      </c>
      <c r="N5009" t="b">
        <f t="shared" si="473"/>
        <v>1</v>
      </c>
      <c r="O5009" t="b">
        <f t="shared" si="474"/>
        <v>1</v>
      </c>
      <c r="P5009" t="str">
        <f t="shared" si="475"/>
        <v>N/A</v>
      </c>
    </row>
    <row r="5010" spans="2:16" x14ac:dyDescent="0.25">
      <c r="B5010" s="23">
        <f>'Raw data (base scenario)'!A5002</f>
        <v>4996</v>
      </c>
      <c r="C5010" s="23" t="str">
        <f>'Raw data (base scenario)'!B5002</f>
        <v>H</v>
      </c>
      <c r="D5010" s="23" t="str">
        <f>'Raw data (base scenario)'!C5002</f>
        <v>H</v>
      </c>
      <c r="E5010" t="b">
        <f t="shared" si="476"/>
        <v>1</v>
      </c>
      <c r="F5010" t="b">
        <f t="shared" si="477"/>
        <v>1</v>
      </c>
      <c r="G5010" t="str">
        <f t="shared" si="478"/>
        <v>N/A</v>
      </c>
      <c r="K5010" s="28">
        <v>4996</v>
      </c>
      <c r="L5010" s="28" t="s">
        <v>2</v>
      </c>
      <c r="M5010" s="28" t="s">
        <v>2</v>
      </c>
      <c r="N5010" t="b">
        <f t="shared" si="473"/>
        <v>1</v>
      </c>
      <c r="O5010" t="b">
        <f t="shared" si="474"/>
        <v>1</v>
      </c>
      <c r="P5010" t="b">
        <f t="shared" si="475"/>
        <v>1</v>
      </c>
    </row>
    <row r="5011" spans="2:16" x14ac:dyDescent="0.25">
      <c r="B5011" s="23">
        <f>'Raw data (base scenario)'!A5003</f>
        <v>4997</v>
      </c>
      <c r="C5011" s="23" t="str">
        <f>'Raw data (base scenario)'!B5003</f>
        <v>D</v>
      </c>
      <c r="D5011" s="23" t="str">
        <f>'Raw data (base scenario)'!C5003</f>
        <v>D</v>
      </c>
      <c r="E5011" t="b">
        <f t="shared" si="476"/>
        <v>1</v>
      </c>
      <c r="F5011" t="b">
        <f t="shared" si="477"/>
        <v>1</v>
      </c>
      <c r="G5011" t="b">
        <f t="shared" si="478"/>
        <v>1</v>
      </c>
      <c r="K5011" s="28">
        <v>4997</v>
      </c>
      <c r="L5011" s="28" t="s">
        <v>1</v>
      </c>
      <c r="M5011" s="28" t="s">
        <v>1</v>
      </c>
      <c r="N5011" t="b">
        <f t="shared" si="473"/>
        <v>1</v>
      </c>
      <c r="O5011" t="b">
        <f t="shared" si="474"/>
        <v>1</v>
      </c>
      <c r="P5011" t="str">
        <f t="shared" si="475"/>
        <v>N/A</v>
      </c>
    </row>
    <row r="5012" spans="2:16" x14ac:dyDescent="0.25">
      <c r="B5012" s="23">
        <f>'Raw data (base scenario)'!A5004</f>
        <v>4998</v>
      </c>
      <c r="C5012" s="23" t="str">
        <f>'Raw data (base scenario)'!B5004</f>
        <v>H</v>
      </c>
      <c r="D5012" s="23" t="str">
        <f>'Raw data (base scenario)'!C5004</f>
        <v>H</v>
      </c>
      <c r="E5012" t="b">
        <f t="shared" si="476"/>
        <v>1</v>
      </c>
      <c r="F5012" t="b">
        <f t="shared" si="477"/>
        <v>1</v>
      </c>
      <c r="G5012" t="str">
        <f t="shared" si="478"/>
        <v>N/A</v>
      </c>
      <c r="K5012" s="28">
        <v>4998</v>
      </c>
      <c r="L5012" s="28" t="s">
        <v>3</v>
      </c>
      <c r="M5012" s="28" t="s">
        <v>1</v>
      </c>
      <c r="N5012" t="b">
        <f t="shared" si="473"/>
        <v>1</v>
      </c>
      <c r="O5012" t="b">
        <f t="shared" si="474"/>
        <v>1</v>
      </c>
      <c r="P5012" t="str">
        <f t="shared" si="475"/>
        <v>N/A</v>
      </c>
    </row>
    <row r="5013" spans="2:16" x14ac:dyDescent="0.25">
      <c r="B5013" s="23">
        <f>'Raw data (base scenario)'!A5005</f>
        <v>4999</v>
      </c>
      <c r="C5013" s="23" t="str">
        <f>'Raw data (base scenario)'!B5005</f>
        <v>S</v>
      </c>
      <c r="D5013" s="23" t="str">
        <f>'Raw data (base scenario)'!C5005</f>
        <v>H</v>
      </c>
      <c r="E5013" t="b">
        <f t="shared" si="476"/>
        <v>1</v>
      </c>
      <c r="F5013" t="b">
        <f t="shared" si="477"/>
        <v>1</v>
      </c>
      <c r="G5013" t="str">
        <f t="shared" si="478"/>
        <v>N/A</v>
      </c>
      <c r="K5013" s="28">
        <v>4999</v>
      </c>
      <c r="L5013" s="28" t="s">
        <v>18</v>
      </c>
      <c r="M5013" s="28" t="s">
        <v>2</v>
      </c>
      <c r="N5013" t="b">
        <f t="shared" si="473"/>
        <v>1</v>
      </c>
      <c r="O5013" t="b">
        <f t="shared" si="474"/>
        <v>1</v>
      </c>
      <c r="P5013" t="str">
        <f t="shared" si="475"/>
        <v>N/A</v>
      </c>
    </row>
    <row r="5014" spans="2:16" x14ac:dyDescent="0.25">
      <c r="B5014" s="23">
        <f>'Raw data (base scenario)'!A5006</f>
        <v>5000</v>
      </c>
      <c r="C5014" s="23" t="str">
        <f>'Raw data (base scenario)'!B5006</f>
        <v>I</v>
      </c>
      <c r="D5014" s="23" t="str">
        <f>'Raw data (base scenario)'!C5006</f>
        <v>D</v>
      </c>
      <c r="E5014" t="b">
        <f t="shared" si="476"/>
        <v>1</v>
      </c>
      <c r="F5014" t="b">
        <f t="shared" si="477"/>
        <v>1</v>
      </c>
      <c r="G5014" t="str">
        <f t="shared" si="478"/>
        <v>N/A</v>
      </c>
      <c r="K5014" s="28">
        <v>5000</v>
      </c>
      <c r="L5014" s="28" t="s">
        <v>2</v>
      </c>
      <c r="M5014" s="28" t="s">
        <v>2</v>
      </c>
      <c r="N5014" t="b">
        <f t="shared" si="473"/>
        <v>1</v>
      </c>
      <c r="O5014" t="b">
        <f t="shared" si="474"/>
        <v>1</v>
      </c>
      <c r="P5014" t="b">
        <f t="shared" si="475"/>
        <v>1</v>
      </c>
    </row>
    <row r="5015" spans="2:16" x14ac:dyDescent="0.25">
      <c r="B5015" s="23">
        <f>'Raw data (base scenario)'!A5007</f>
        <v>5001</v>
      </c>
      <c r="C5015" s="23" t="str">
        <f>'Raw data (base scenario)'!B5007</f>
        <v>D</v>
      </c>
      <c r="D5015" s="23" t="str">
        <f>'Raw data (base scenario)'!C5007</f>
        <v>D</v>
      </c>
      <c r="E5015" t="b">
        <f t="shared" si="476"/>
        <v>1</v>
      </c>
      <c r="F5015" t="b">
        <f t="shared" si="477"/>
        <v>1</v>
      </c>
      <c r="G5015" t="b">
        <f t="shared" si="478"/>
        <v>1</v>
      </c>
      <c r="K5015" s="28">
        <v>5001</v>
      </c>
      <c r="L5015" s="28" t="s">
        <v>2</v>
      </c>
      <c r="M5015" s="28" t="s">
        <v>2</v>
      </c>
      <c r="N5015" t="b">
        <f t="shared" si="473"/>
        <v>1</v>
      </c>
      <c r="O5015" t="b">
        <f t="shared" si="474"/>
        <v>1</v>
      </c>
      <c r="P5015" t="b">
        <f t="shared" si="475"/>
        <v>1</v>
      </c>
    </row>
    <row r="5016" spans="2:16" x14ac:dyDescent="0.25">
      <c r="B5016" s="23">
        <f>'Raw data (base scenario)'!A5008</f>
        <v>5002</v>
      </c>
      <c r="C5016" s="23" t="str">
        <f>'Raw data (base scenario)'!B5008</f>
        <v>D</v>
      </c>
      <c r="D5016" s="23" t="str">
        <f>'Raw data (base scenario)'!C5008</f>
        <v>D</v>
      </c>
      <c r="E5016" t="b">
        <f t="shared" si="476"/>
        <v>1</v>
      </c>
      <c r="F5016" t="b">
        <f t="shared" si="477"/>
        <v>1</v>
      </c>
      <c r="G5016" t="b">
        <f t="shared" si="478"/>
        <v>1</v>
      </c>
      <c r="K5016" s="28">
        <v>5002</v>
      </c>
      <c r="L5016" s="28" t="s">
        <v>1</v>
      </c>
      <c r="M5016" s="28" t="s">
        <v>1</v>
      </c>
      <c r="N5016" t="b">
        <f t="shared" si="473"/>
        <v>1</v>
      </c>
      <c r="O5016" t="b">
        <f t="shared" si="474"/>
        <v>1</v>
      </c>
      <c r="P5016" t="str">
        <f t="shared" si="475"/>
        <v>N/A</v>
      </c>
    </row>
    <row r="5017" spans="2:16" x14ac:dyDescent="0.25">
      <c r="B5017" s="23">
        <f>'Raw data (base scenario)'!A5009</f>
        <v>5003</v>
      </c>
      <c r="C5017" s="23" t="str">
        <f>'Raw data (base scenario)'!B5009</f>
        <v>H</v>
      </c>
      <c r="D5017" s="23" t="str">
        <f>'Raw data (base scenario)'!C5009</f>
        <v>H</v>
      </c>
      <c r="E5017" t="b">
        <f t="shared" si="476"/>
        <v>1</v>
      </c>
      <c r="F5017" t="b">
        <f t="shared" si="477"/>
        <v>1</v>
      </c>
      <c r="G5017" t="str">
        <f t="shared" si="478"/>
        <v>N/A</v>
      </c>
      <c r="K5017" s="28">
        <v>5003</v>
      </c>
      <c r="L5017" s="28" t="s">
        <v>18</v>
      </c>
      <c r="M5017" s="28" t="s">
        <v>18</v>
      </c>
      <c r="N5017" t="b">
        <f t="shared" si="473"/>
        <v>1</v>
      </c>
      <c r="O5017" t="b">
        <f t="shared" si="474"/>
        <v>1</v>
      </c>
      <c r="P5017" t="str">
        <f t="shared" si="475"/>
        <v>N/A</v>
      </c>
    </row>
    <row r="5018" spans="2:16" x14ac:dyDescent="0.25">
      <c r="B5018" s="23">
        <f>'Raw data (base scenario)'!A5010</f>
        <v>5004</v>
      </c>
      <c r="C5018" s="23" t="str">
        <f>'Raw data (base scenario)'!B5010</f>
        <v>I</v>
      </c>
      <c r="D5018" s="23" t="str">
        <f>'Raw data (base scenario)'!C5010</f>
        <v>I</v>
      </c>
      <c r="E5018" t="b">
        <f t="shared" si="476"/>
        <v>1</v>
      </c>
      <c r="F5018" t="b">
        <f t="shared" si="477"/>
        <v>1</v>
      </c>
      <c r="G5018" t="str">
        <f t="shared" si="478"/>
        <v>N/A</v>
      </c>
      <c r="K5018" s="28">
        <v>5004</v>
      </c>
      <c r="L5018" s="28" t="s">
        <v>1</v>
      </c>
      <c r="M5018" s="28" t="s">
        <v>1</v>
      </c>
      <c r="N5018" t="b">
        <f t="shared" si="473"/>
        <v>1</v>
      </c>
      <c r="O5018" t="b">
        <f t="shared" si="474"/>
        <v>1</v>
      </c>
      <c r="P5018" t="str">
        <f t="shared" si="475"/>
        <v>N/A</v>
      </c>
    </row>
    <row r="5019" spans="2:16" x14ac:dyDescent="0.25">
      <c r="B5019" s="23">
        <f>'Raw data (base scenario)'!A5011</f>
        <v>5005</v>
      </c>
      <c r="C5019" s="23" t="str">
        <f>'Raw data (base scenario)'!B5011</f>
        <v>H</v>
      </c>
      <c r="D5019" s="23" t="str">
        <f>'Raw data (base scenario)'!C5011</f>
        <v>H</v>
      </c>
      <c r="E5019" t="b">
        <f t="shared" si="476"/>
        <v>1</v>
      </c>
      <c r="F5019" t="b">
        <f t="shared" si="477"/>
        <v>1</v>
      </c>
      <c r="G5019" t="str">
        <f t="shared" si="478"/>
        <v>N/A</v>
      </c>
      <c r="K5019" s="28">
        <v>5005</v>
      </c>
      <c r="L5019" s="28" t="s">
        <v>2</v>
      </c>
      <c r="M5019" s="28" t="s">
        <v>2</v>
      </c>
      <c r="N5019" t="b">
        <f t="shared" si="473"/>
        <v>1</v>
      </c>
      <c r="O5019" t="b">
        <f t="shared" si="474"/>
        <v>1</v>
      </c>
      <c r="P5019" t="b">
        <f t="shared" si="475"/>
        <v>1</v>
      </c>
    </row>
    <row r="5020" spans="2:16" x14ac:dyDescent="0.25">
      <c r="B5020" s="23">
        <f>'Raw data (base scenario)'!A5012</f>
        <v>5006</v>
      </c>
      <c r="C5020" s="23" t="str">
        <f>'Raw data (base scenario)'!B5012</f>
        <v>D</v>
      </c>
      <c r="D5020" s="23" t="str">
        <f>'Raw data (base scenario)'!C5012</f>
        <v>D</v>
      </c>
      <c r="E5020" t="b">
        <f t="shared" si="476"/>
        <v>1</v>
      </c>
      <c r="F5020" t="b">
        <f t="shared" si="477"/>
        <v>1</v>
      </c>
      <c r="G5020" t="b">
        <f t="shared" si="478"/>
        <v>1</v>
      </c>
      <c r="K5020" s="28">
        <v>5006</v>
      </c>
      <c r="L5020" s="28" t="s">
        <v>2</v>
      </c>
      <c r="M5020" s="28" t="s">
        <v>2</v>
      </c>
      <c r="N5020" t="b">
        <f t="shared" si="473"/>
        <v>1</v>
      </c>
      <c r="O5020" t="b">
        <f t="shared" si="474"/>
        <v>1</v>
      </c>
      <c r="P5020" t="b">
        <f t="shared" si="475"/>
        <v>1</v>
      </c>
    </row>
    <row r="5021" spans="2:16" x14ac:dyDescent="0.25">
      <c r="B5021" s="23">
        <f>'Raw data (base scenario)'!A5013</f>
        <v>5007</v>
      </c>
      <c r="C5021" s="23" t="str">
        <f>'Raw data (base scenario)'!B5013</f>
        <v>D</v>
      </c>
      <c r="D5021" s="23" t="str">
        <f>'Raw data (base scenario)'!C5013</f>
        <v>D</v>
      </c>
      <c r="E5021" t="b">
        <f t="shared" si="476"/>
        <v>1</v>
      </c>
      <c r="F5021" t="b">
        <f t="shared" si="477"/>
        <v>1</v>
      </c>
      <c r="G5021" t="b">
        <f t="shared" si="478"/>
        <v>1</v>
      </c>
      <c r="K5021" s="28">
        <v>5007</v>
      </c>
      <c r="L5021" s="28" t="s">
        <v>2</v>
      </c>
      <c r="M5021" s="28" t="s">
        <v>2</v>
      </c>
      <c r="N5021" t="b">
        <f t="shared" si="473"/>
        <v>1</v>
      </c>
      <c r="O5021" t="b">
        <f t="shared" si="474"/>
        <v>1</v>
      </c>
      <c r="P5021" t="b">
        <f t="shared" si="475"/>
        <v>1</v>
      </c>
    </row>
    <row r="5022" spans="2:16" x14ac:dyDescent="0.25">
      <c r="B5022" s="23">
        <f>'Raw data (base scenario)'!A5014</f>
        <v>5008</v>
      </c>
      <c r="C5022" s="23" t="str">
        <f>'Raw data (base scenario)'!B5014</f>
        <v>D</v>
      </c>
      <c r="D5022" s="23" t="str">
        <f>'Raw data (base scenario)'!C5014</f>
        <v>D</v>
      </c>
      <c r="E5022" t="b">
        <f t="shared" si="476"/>
        <v>1</v>
      </c>
      <c r="F5022" t="b">
        <f t="shared" si="477"/>
        <v>1</v>
      </c>
      <c r="G5022" t="b">
        <f t="shared" si="478"/>
        <v>1</v>
      </c>
      <c r="K5022" s="28">
        <v>5008</v>
      </c>
      <c r="L5022" s="28" t="s">
        <v>2</v>
      </c>
      <c r="M5022" s="28" t="s">
        <v>2</v>
      </c>
      <c r="N5022" t="b">
        <f t="shared" si="473"/>
        <v>1</v>
      </c>
      <c r="O5022" t="b">
        <f t="shared" si="474"/>
        <v>1</v>
      </c>
      <c r="P5022" t="b">
        <f t="shared" si="475"/>
        <v>1</v>
      </c>
    </row>
    <row r="5023" spans="2:16" x14ac:dyDescent="0.25">
      <c r="B5023" s="23">
        <f>'Raw data (base scenario)'!A5015</f>
        <v>5009</v>
      </c>
      <c r="C5023" s="23" t="str">
        <f>'Raw data (base scenario)'!B5015</f>
        <v>D</v>
      </c>
      <c r="D5023" s="23" t="str">
        <f>'Raw data (base scenario)'!C5015</f>
        <v>D</v>
      </c>
      <c r="E5023" t="b">
        <f t="shared" si="476"/>
        <v>1</v>
      </c>
      <c r="F5023" t="b">
        <f t="shared" si="477"/>
        <v>1</v>
      </c>
      <c r="G5023" t="b">
        <f t="shared" si="478"/>
        <v>1</v>
      </c>
      <c r="K5023" s="28">
        <v>5009</v>
      </c>
      <c r="L5023" s="28" t="s">
        <v>2</v>
      </c>
      <c r="M5023" s="28" t="s">
        <v>2</v>
      </c>
      <c r="N5023" t="b">
        <f t="shared" si="473"/>
        <v>1</v>
      </c>
      <c r="O5023" t="b">
        <f t="shared" si="474"/>
        <v>1</v>
      </c>
      <c r="P5023" t="b">
        <f t="shared" si="475"/>
        <v>1</v>
      </c>
    </row>
    <row r="5024" spans="2:16" x14ac:dyDescent="0.25">
      <c r="B5024" s="23">
        <f>'Raw data (base scenario)'!A5016</f>
        <v>5010</v>
      </c>
      <c r="C5024" s="23" t="str">
        <f>'Raw data (base scenario)'!B5016</f>
        <v>D</v>
      </c>
      <c r="D5024" s="23" t="str">
        <f>'Raw data (base scenario)'!C5016</f>
        <v>D</v>
      </c>
      <c r="E5024" t="b">
        <f t="shared" si="476"/>
        <v>1</v>
      </c>
      <c r="F5024" t="b">
        <f t="shared" si="477"/>
        <v>1</v>
      </c>
      <c r="G5024" t="b">
        <f t="shared" si="478"/>
        <v>1</v>
      </c>
      <c r="K5024" s="28">
        <v>5010</v>
      </c>
      <c r="L5024" s="28" t="s">
        <v>18</v>
      </c>
      <c r="M5024" s="28" t="s">
        <v>1</v>
      </c>
      <c r="N5024" t="b">
        <f t="shared" si="473"/>
        <v>1</v>
      </c>
      <c r="O5024" t="b">
        <f t="shared" si="474"/>
        <v>1</v>
      </c>
      <c r="P5024" t="str">
        <f t="shared" si="475"/>
        <v>N/A</v>
      </c>
    </row>
    <row r="5025" spans="2:16" x14ac:dyDescent="0.25">
      <c r="B5025" s="23">
        <f>'Raw data (base scenario)'!A5017</f>
        <v>5011</v>
      </c>
      <c r="C5025" s="23" t="str">
        <f>'Raw data (base scenario)'!B5017</f>
        <v>I</v>
      </c>
      <c r="D5025" s="23" t="str">
        <f>'Raw data (base scenario)'!C5017</f>
        <v>H</v>
      </c>
      <c r="E5025" t="b">
        <f t="shared" si="476"/>
        <v>1</v>
      </c>
      <c r="F5025" t="b">
        <f t="shared" si="477"/>
        <v>1</v>
      </c>
      <c r="G5025" t="str">
        <f t="shared" si="478"/>
        <v>N/A</v>
      </c>
      <c r="K5025" s="28">
        <v>5011</v>
      </c>
      <c r="L5025" s="28" t="s">
        <v>2</v>
      </c>
      <c r="M5025" s="28" t="s">
        <v>2</v>
      </c>
      <c r="N5025" t="b">
        <f t="shared" si="473"/>
        <v>1</v>
      </c>
      <c r="O5025" t="b">
        <f t="shared" si="474"/>
        <v>1</v>
      </c>
      <c r="P5025" t="b">
        <f t="shared" si="475"/>
        <v>1</v>
      </c>
    </row>
    <row r="5026" spans="2:16" x14ac:dyDescent="0.25">
      <c r="B5026" s="23">
        <f>'Raw data (base scenario)'!A5018</f>
        <v>5012</v>
      </c>
      <c r="C5026" s="23" t="str">
        <f>'Raw data (base scenario)'!B5018</f>
        <v>D</v>
      </c>
      <c r="D5026" s="23" t="str">
        <f>'Raw data (base scenario)'!C5018</f>
        <v>D</v>
      </c>
      <c r="E5026" t="b">
        <f t="shared" si="476"/>
        <v>1</v>
      </c>
      <c r="F5026" t="b">
        <f t="shared" si="477"/>
        <v>1</v>
      </c>
      <c r="G5026" t="b">
        <f t="shared" si="478"/>
        <v>1</v>
      </c>
      <c r="K5026" s="28">
        <v>5012</v>
      </c>
      <c r="L5026" s="28" t="s">
        <v>2</v>
      </c>
      <c r="M5026" s="28" t="s">
        <v>2</v>
      </c>
      <c r="N5026" t="b">
        <f t="shared" si="473"/>
        <v>1</v>
      </c>
      <c r="O5026" t="b">
        <f t="shared" si="474"/>
        <v>1</v>
      </c>
      <c r="P5026" t="b">
        <f t="shared" si="475"/>
        <v>1</v>
      </c>
    </row>
    <row r="5027" spans="2:16" x14ac:dyDescent="0.25">
      <c r="B5027" s="23">
        <f>'Raw data (base scenario)'!A5019</f>
        <v>5013</v>
      </c>
      <c r="C5027" s="23" t="str">
        <f>'Raw data (base scenario)'!B5019</f>
        <v>D</v>
      </c>
      <c r="D5027" s="23" t="str">
        <f>'Raw data (base scenario)'!C5019</f>
        <v>D</v>
      </c>
      <c r="E5027" t="b">
        <f t="shared" si="476"/>
        <v>1</v>
      </c>
      <c r="F5027" t="b">
        <f t="shared" si="477"/>
        <v>1</v>
      </c>
      <c r="G5027" t="b">
        <f t="shared" si="478"/>
        <v>1</v>
      </c>
      <c r="K5027" s="28">
        <v>5013</v>
      </c>
      <c r="L5027" s="28" t="s">
        <v>3</v>
      </c>
      <c r="M5027" s="28" t="s">
        <v>1</v>
      </c>
      <c r="N5027" t="b">
        <f t="shared" si="473"/>
        <v>1</v>
      </c>
      <c r="O5027" t="b">
        <f t="shared" si="474"/>
        <v>1</v>
      </c>
      <c r="P5027" t="str">
        <f t="shared" si="475"/>
        <v>N/A</v>
      </c>
    </row>
    <row r="5028" spans="2:16" x14ac:dyDescent="0.25">
      <c r="B5028" s="23">
        <f>'Raw data (base scenario)'!A5020</f>
        <v>5014</v>
      </c>
      <c r="C5028" s="23" t="str">
        <f>'Raw data (base scenario)'!B5020</f>
        <v>S</v>
      </c>
      <c r="D5028" s="23" t="str">
        <f>'Raw data (base scenario)'!C5020</f>
        <v>H</v>
      </c>
      <c r="E5028" t="b">
        <f t="shared" si="476"/>
        <v>1</v>
      </c>
      <c r="F5028" t="b">
        <f t="shared" si="477"/>
        <v>1</v>
      </c>
      <c r="G5028" t="str">
        <f t="shared" si="478"/>
        <v>N/A</v>
      </c>
      <c r="K5028" s="28">
        <v>5014</v>
      </c>
      <c r="L5028" s="28" t="s">
        <v>2</v>
      </c>
      <c r="M5028" s="28" t="s">
        <v>2</v>
      </c>
      <c r="N5028" t="b">
        <f t="shared" si="473"/>
        <v>1</v>
      </c>
      <c r="O5028" t="b">
        <f t="shared" si="474"/>
        <v>1</v>
      </c>
      <c r="P5028" t="b">
        <f t="shared" si="475"/>
        <v>1</v>
      </c>
    </row>
    <row r="5029" spans="2:16" x14ac:dyDescent="0.25">
      <c r="B5029" s="23">
        <f>'Raw data (base scenario)'!A5021</f>
        <v>5015</v>
      </c>
      <c r="C5029" s="23" t="str">
        <f>'Raw data (base scenario)'!B5021</f>
        <v>D</v>
      </c>
      <c r="D5029" s="23" t="str">
        <f>'Raw data (base scenario)'!C5021</f>
        <v>D</v>
      </c>
      <c r="E5029" t="b">
        <f t="shared" si="476"/>
        <v>1</v>
      </c>
      <c r="F5029" t="b">
        <f t="shared" si="477"/>
        <v>1</v>
      </c>
      <c r="G5029" t="b">
        <f t="shared" si="478"/>
        <v>1</v>
      </c>
      <c r="K5029" s="28">
        <v>5015</v>
      </c>
      <c r="L5029" s="28" t="s">
        <v>1</v>
      </c>
      <c r="M5029" s="28" t="s">
        <v>1</v>
      </c>
      <c r="N5029" t="b">
        <f t="shared" si="473"/>
        <v>1</v>
      </c>
      <c r="O5029" t="b">
        <f t="shared" si="474"/>
        <v>1</v>
      </c>
      <c r="P5029" t="str">
        <f t="shared" si="475"/>
        <v>N/A</v>
      </c>
    </row>
    <row r="5030" spans="2:16" x14ac:dyDescent="0.25">
      <c r="B5030" s="23">
        <f>'Raw data (base scenario)'!A5022</f>
        <v>5016</v>
      </c>
      <c r="C5030" s="23" t="str">
        <f>'Raw data (base scenario)'!B5022</f>
        <v>H</v>
      </c>
      <c r="D5030" s="23" t="str">
        <f>'Raw data (base scenario)'!C5022</f>
        <v>H</v>
      </c>
      <c r="E5030" t="b">
        <f t="shared" si="476"/>
        <v>1</v>
      </c>
      <c r="F5030" t="b">
        <f t="shared" si="477"/>
        <v>1</v>
      </c>
      <c r="G5030" t="str">
        <f t="shared" si="478"/>
        <v>N/A</v>
      </c>
      <c r="K5030" s="28">
        <v>5016</v>
      </c>
      <c r="L5030" s="28" t="s">
        <v>2</v>
      </c>
      <c r="M5030" s="28" t="s">
        <v>2</v>
      </c>
      <c r="N5030" t="b">
        <f t="shared" si="473"/>
        <v>1</v>
      </c>
      <c r="O5030" t="b">
        <f t="shared" si="474"/>
        <v>1</v>
      </c>
      <c r="P5030" t="b">
        <f t="shared" si="475"/>
        <v>1</v>
      </c>
    </row>
    <row r="5031" spans="2:16" x14ac:dyDescent="0.25">
      <c r="B5031" s="23">
        <f>'Raw data (base scenario)'!A5023</f>
        <v>5017</v>
      </c>
      <c r="C5031" s="23" t="str">
        <f>'Raw data (base scenario)'!B5023</f>
        <v>D</v>
      </c>
      <c r="D5031" s="23" t="str">
        <f>'Raw data (base scenario)'!C5023</f>
        <v>D</v>
      </c>
      <c r="E5031" t="b">
        <f t="shared" si="476"/>
        <v>1</v>
      </c>
      <c r="F5031" t="b">
        <f t="shared" si="477"/>
        <v>1</v>
      </c>
      <c r="G5031" t="b">
        <f t="shared" si="478"/>
        <v>1</v>
      </c>
      <c r="K5031" s="28">
        <v>5017</v>
      </c>
      <c r="L5031" s="28" t="s">
        <v>2</v>
      </c>
      <c r="M5031" s="28" t="s">
        <v>2</v>
      </c>
      <c r="N5031" t="b">
        <f t="shared" si="473"/>
        <v>1</v>
      </c>
      <c r="O5031" t="b">
        <f t="shared" si="474"/>
        <v>1</v>
      </c>
      <c r="P5031" t="b">
        <f t="shared" si="475"/>
        <v>1</v>
      </c>
    </row>
    <row r="5032" spans="2:16" x14ac:dyDescent="0.25">
      <c r="B5032" s="23">
        <f>'Raw data (base scenario)'!A5024</f>
        <v>5018</v>
      </c>
      <c r="C5032" s="23" t="str">
        <f>'Raw data (base scenario)'!B5024</f>
        <v>D</v>
      </c>
      <c r="D5032" s="23" t="str">
        <f>'Raw data (base scenario)'!C5024</f>
        <v>D</v>
      </c>
      <c r="E5032" t="b">
        <f t="shared" si="476"/>
        <v>1</v>
      </c>
      <c r="F5032" t="b">
        <f t="shared" si="477"/>
        <v>1</v>
      </c>
      <c r="G5032" t="b">
        <f t="shared" si="478"/>
        <v>1</v>
      </c>
      <c r="K5032" s="28">
        <v>5018</v>
      </c>
      <c r="L5032" s="28" t="s">
        <v>3</v>
      </c>
      <c r="M5032" s="28" t="s">
        <v>1</v>
      </c>
      <c r="N5032" t="b">
        <f t="shared" si="473"/>
        <v>1</v>
      </c>
      <c r="O5032" t="b">
        <f t="shared" si="474"/>
        <v>1</v>
      </c>
      <c r="P5032" t="str">
        <f t="shared" si="475"/>
        <v>N/A</v>
      </c>
    </row>
    <row r="5033" spans="2:16" x14ac:dyDescent="0.25">
      <c r="B5033" s="23">
        <f>'Raw data (base scenario)'!A5025</f>
        <v>5019</v>
      </c>
      <c r="C5033" s="23" t="str">
        <f>'Raw data (base scenario)'!B5025</f>
        <v>S</v>
      </c>
      <c r="D5033" s="23" t="str">
        <f>'Raw data (base scenario)'!C5025</f>
        <v>H</v>
      </c>
      <c r="E5033" t="b">
        <f t="shared" si="476"/>
        <v>1</v>
      </c>
      <c r="F5033" t="b">
        <f t="shared" si="477"/>
        <v>1</v>
      </c>
      <c r="G5033" t="str">
        <f t="shared" si="478"/>
        <v>N/A</v>
      </c>
      <c r="K5033" s="28">
        <v>5019</v>
      </c>
      <c r="L5033" s="28" t="s">
        <v>3</v>
      </c>
      <c r="M5033" s="28" t="s">
        <v>1</v>
      </c>
      <c r="N5033" t="b">
        <f t="shared" si="473"/>
        <v>1</v>
      </c>
      <c r="O5033" t="b">
        <f t="shared" si="474"/>
        <v>1</v>
      </c>
      <c r="P5033" t="str">
        <f t="shared" si="475"/>
        <v>N/A</v>
      </c>
    </row>
    <row r="5034" spans="2:16" x14ac:dyDescent="0.25">
      <c r="B5034" s="23">
        <f>'Raw data (base scenario)'!A5026</f>
        <v>5020</v>
      </c>
      <c r="C5034" s="23" t="str">
        <f>'Raw data (base scenario)'!B5026</f>
        <v>S</v>
      </c>
      <c r="D5034" s="23" t="str">
        <f>'Raw data (base scenario)'!C5026</f>
        <v>H</v>
      </c>
      <c r="E5034" t="b">
        <f t="shared" si="476"/>
        <v>1</v>
      </c>
      <c r="F5034" t="b">
        <f t="shared" si="477"/>
        <v>1</v>
      </c>
      <c r="G5034" t="str">
        <f t="shared" si="478"/>
        <v>N/A</v>
      </c>
      <c r="K5034" s="28">
        <v>5020</v>
      </c>
      <c r="L5034" s="28" t="s">
        <v>18</v>
      </c>
      <c r="M5034" s="28" t="s">
        <v>1</v>
      </c>
      <c r="N5034" t="b">
        <f t="shared" si="473"/>
        <v>1</v>
      </c>
      <c r="O5034" t="b">
        <f t="shared" si="474"/>
        <v>1</v>
      </c>
      <c r="P5034" t="str">
        <f t="shared" si="475"/>
        <v>N/A</v>
      </c>
    </row>
    <row r="5035" spans="2:16" x14ac:dyDescent="0.25">
      <c r="B5035" s="23">
        <f>'Raw data (base scenario)'!A5027</f>
        <v>5021</v>
      </c>
      <c r="C5035" s="23" t="str">
        <f>'Raw data (base scenario)'!B5027</f>
        <v>I</v>
      </c>
      <c r="D5035" s="23" t="str">
        <f>'Raw data (base scenario)'!C5027</f>
        <v>H</v>
      </c>
      <c r="E5035" t="b">
        <f t="shared" si="476"/>
        <v>1</v>
      </c>
      <c r="F5035" t="b">
        <f t="shared" si="477"/>
        <v>1</v>
      </c>
      <c r="G5035" t="str">
        <f t="shared" si="478"/>
        <v>N/A</v>
      </c>
      <c r="K5035" s="28">
        <v>5021</v>
      </c>
      <c r="L5035" s="28" t="s">
        <v>3</v>
      </c>
      <c r="M5035" s="28" t="s">
        <v>1</v>
      </c>
      <c r="N5035" t="b">
        <f t="shared" si="473"/>
        <v>1</v>
      </c>
      <c r="O5035" t="b">
        <f t="shared" si="474"/>
        <v>1</v>
      </c>
      <c r="P5035" t="str">
        <f t="shared" si="475"/>
        <v>N/A</v>
      </c>
    </row>
    <row r="5036" spans="2:16" x14ac:dyDescent="0.25">
      <c r="B5036" s="23">
        <f>'Raw data (base scenario)'!A5028</f>
        <v>5022</v>
      </c>
      <c r="C5036" s="23" t="str">
        <f>'Raw data (base scenario)'!B5028</f>
        <v>S</v>
      </c>
      <c r="D5036" s="23" t="str">
        <f>'Raw data (base scenario)'!C5028</f>
        <v>H</v>
      </c>
      <c r="E5036" t="b">
        <f t="shared" si="476"/>
        <v>1</v>
      </c>
      <c r="F5036" t="b">
        <f t="shared" si="477"/>
        <v>1</v>
      </c>
      <c r="G5036" t="str">
        <f t="shared" si="478"/>
        <v>N/A</v>
      </c>
      <c r="K5036" s="28">
        <v>5022</v>
      </c>
      <c r="L5036" s="28" t="s">
        <v>1</v>
      </c>
      <c r="M5036" s="28" t="s">
        <v>1</v>
      </c>
      <c r="N5036" t="b">
        <f t="shared" si="473"/>
        <v>1</v>
      </c>
      <c r="O5036" t="b">
        <f t="shared" si="474"/>
        <v>1</v>
      </c>
      <c r="P5036" t="str">
        <f t="shared" si="475"/>
        <v>N/A</v>
      </c>
    </row>
    <row r="5037" spans="2:16" x14ac:dyDescent="0.25">
      <c r="B5037" s="23">
        <f>'Raw data (base scenario)'!A5029</f>
        <v>5023</v>
      </c>
      <c r="C5037" s="23" t="str">
        <f>'Raw data (base scenario)'!B5029</f>
        <v>H</v>
      </c>
      <c r="D5037" s="23" t="str">
        <f>'Raw data (base scenario)'!C5029</f>
        <v>H</v>
      </c>
      <c r="E5037" t="b">
        <f t="shared" si="476"/>
        <v>1</v>
      </c>
      <c r="F5037" t="b">
        <f t="shared" si="477"/>
        <v>1</v>
      </c>
      <c r="G5037" t="str">
        <f t="shared" si="478"/>
        <v>N/A</v>
      </c>
      <c r="K5037" s="28">
        <v>5023</v>
      </c>
      <c r="L5037" s="28" t="s">
        <v>3</v>
      </c>
      <c r="M5037" s="28" t="s">
        <v>2</v>
      </c>
      <c r="N5037" t="b">
        <f t="shared" si="473"/>
        <v>1</v>
      </c>
      <c r="O5037" t="b">
        <f t="shared" si="474"/>
        <v>1</v>
      </c>
      <c r="P5037" t="str">
        <f t="shared" si="475"/>
        <v>N/A</v>
      </c>
    </row>
    <row r="5038" spans="2:16" x14ac:dyDescent="0.25">
      <c r="B5038" s="23">
        <f>'Raw data (base scenario)'!A5030</f>
        <v>5024</v>
      </c>
      <c r="C5038" s="23" t="str">
        <f>'Raw data (base scenario)'!B5030</f>
        <v>S</v>
      </c>
      <c r="D5038" s="23" t="str">
        <f>'Raw data (base scenario)'!C5030</f>
        <v>D</v>
      </c>
      <c r="E5038" t="b">
        <f t="shared" si="476"/>
        <v>1</v>
      </c>
      <c r="F5038" t="b">
        <f t="shared" si="477"/>
        <v>1</v>
      </c>
      <c r="G5038" t="str">
        <f t="shared" si="478"/>
        <v>N/A</v>
      </c>
      <c r="K5038" s="28">
        <v>5024</v>
      </c>
      <c r="L5038" s="28" t="s">
        <v>1</v>
      </c>
      <c r="M5038" s="28" t="s">
        <v>1</v>
      </c>
      <c r="N5038" t="b">
        <f t="shared" si="473"/>
        <v>1</v>
      </c>
      <c r="O5038" t="b">
        <f t="shared" si="474"/>
        <v>1</v>
      </c>
      <c r="P5038" t="str">
        <f t="shared" si="475"/>
        <v>N/A</v>
      </c>
    </row>
    <row r="5039" spans="2:16" x14ac:dyDescent="0.25">
      <c r="B5039" s="23">
        <f>'Raw data (base scenario)'!A5031</f>
        <v>5025</v>
      </c>
      <c r="C5039" s="23" t="str">
        <f>'Raw data (base scenario)'!B5031</f>
        <v>H</v>
      </c>
      <c r="D5039" s="23" t="str">
        <f>'Raw data (base scenario)'!C5031</f>
        <v>H</v>
      </c>
      <c r="E5039" t="b">
        <f t="shared" si="476"/>
        <v>1</v>
      </c>
      <c r="F5039" t="b">
        <f t="shared" si="477"/>
        <v>1</v>
      </c>
      <c r="G5039" t="str">
        <f t="shared" si="478"/>
        <v>N/A</v>
      </c>
      <c r="K5039" s="28">
        <v>5025</v>
      </c>
      <c r="L5039" s="28" t="s">
        <v>1</v>
      </c>
      <c r="M5039" s="28" t="s">
        <v>18</v>
      </c>
      <c r="N5039" t="b">
        <f t="shared" si="473"/>
        <v>1</v>
      </c>
      <c r="O5039" t="b">
        <f t="shared" si="474"/>
        <v>1</v>
      </c>
      <c r="P5039" t="str">
        <f t="shared" si="475"/>
        <v>N/A</v>
      </c>
    </row>
    <row r="5040" spans="2:16" x14ac:dyDescent="0.25">
      <c r="B5040" s="23">
        <f>'Raw data (base scenario)'!A5032</f>
        <v>5026</v>
      </c>
      <c r="C5040" s="23" t="str">
        <f>'Raw data (base scenario)'!B5032</f>
        <v>H</v>
      </c>
      <c r="D5040" s="23" t="str">
        <f>'Raw data (base scenario)'!C5032</f>
        <v>I</v>
      </c>
      <c r="E5040" t="b">
        <f t="shared" si="476"/>
        <v>1</v>
      </c>
      <c r="F5040" t="b">
        <f t="shared" si="477"/>
        <v>1</v>
      </c>
      <c r="G5040" t="str">
        <f t="shared" si="478"/>
        <v>N/A</v>
      </c>
      <c r="K5040" s="28">
        <v>5026</v>
      </c>
      <c r="L5040" s="28" t="s">
        <v>2</v>
      </c>
      <c r="M5040" s="28" t="s">
        <v>2</v>
      </c>
      <c r="N5040" t="b">
        <f t="shared" si="473"/>
        <v>1</v>
      </c>
      <c r="O5040" t="b">
        <f t="shared" si="474"/>
        <v>1</v>
      </c>
      <c r="P5040" t="b">
        <f t="shared" si="475"/>
        <v>1</v>
      </c>
    </row>
    <row r="5041" spans="2:16" x14ac:dyDescent="0.25">
      <c r="B5041" s="23">
        <f>'Raw data (base scenario)'!A5033</f>
        <v>5027</v>
      </c>
      <c r="C5041" s="23" t="str">
        <f>'Raw data (base scenario)'!B5033</f>
        <v>D</v>
      </c>
      <c r="D5041" s="23" t="str">
        <f>'Raw data (base scenario)'!C5033</f>
        <v>D</v>
      </c>
      <c r="E5041" t="b">
        <f t="shared" si="476"/>
        <v>1</v>
      </c>
      <c r="F5041" t="b">
        <f t="shared" si="477"/>
        <v>1</v>
      </c>
      <c r="G5041" t="b">
        <f t="shared" si="478"/>
        <v>1</v>
      </c>
      <c r="K5041" s="28">
        <v>5027</v>
      </c>
      <c r="L5041" s="28" t="s">
        <v>18</v>
      </c>
      <c r="M5041" s="28" t="s">
        <v>3</v>
      </c>
      <c r="N5041" t="b">
        <f t="shared" si="473"/>
        <v>1</v>
      </c>
      <c r="O5041" t="b">
        <f t="shared" si="474"/>
        <v>1</v>
      </c>
      <c r="P5041" t="str">
        <f t="shared" si="475"/>
        <v>N/A</v>
      </c>
    </row>
    <row r="5042" spans="2:16" x14ac:dyDescent="0.25">
      <c r="B5042" s="23">
        <f>'Raw data (base scenario)'!A5034</f>
        <v>5028</v>
      </c>
      <c r="C5042" s="23" t="str">
        <f>'Raw data (base scenario)'!B5034</f>
        <v>I</v>
      </c>
      <c r="D5042" s="23" t="str">
        <f>'Raw data (base scenario)'!C5034</f>
        <v>S</v>
      </c>
      <c r="E5042" t="b">
        <f t="shared" si="476"/>
        <v>1</v>
      </c>
      <c r="F5042" t="b">
        <f t="shared" si="477"/>
        <v>1</v>
      </c>
      <c r="G5042" t="str">
        <f t="shared" si="478"/>
        <v>N/A</v>
      </c>
      <c r="K5042" s="28">
        <v>5028</v>
      </c>
      <c r="L5042" s="28" t="s">
        <v>3</v>
      </c>
      <c r="M5042" s="28" t="s">
        <v>1</v>
      </c>
      <c r="N5042" t="b">
        <f t="shared" si="473"/>
        <v>1</v>
      </c>
      <c r="O5042" t="b">
        <f t="shared" si="474"/>
        <v>1</v>
      </c>
      <c r="P5042" t="str">
        <f t="shared" si="475"/>
        <v>N/A</v>
      </c>
    </row>
    <row r="5043" spans="2:16" x14ac:dyDescent="0.25">
      <c r="B5043" s="23">
        <f>'Raw data (base scenario)'!A5035</f>
        <v>5029</v>
      </c>
      <c r="C5043" s="23" t="str">
        <f>'Raw data (base scenario)'!B5035</f>
        <v>S</v>
      </c>
      <c r="D5043" s="23" t="str">
        <f>'Raw data (base scenario)'!C5035</f>
        <v>H</v>
      </c>
      <c r="E5043" t="b">
        <f t="shared" si="476"/>
        <v>1</v>
      </c>
      <c r="F5043" t="b">
        <f t="shared" si="477"/>
        <v>1</v>
      </c>
      <c r="G5043" t="str">
        <f t="shared" si="478"/>
        <v>N/A</v>
      </c>
      <c r="K5043" s="28">
        <v>5029</v>
      </c>
      <c r="L5043" s="28" t="s">
        <v>3</v>
      </c>
      <c r="M5043" s="28" t="s">
        <v>18</v>
      </c>
      <c r="N5043" t="b">
        <f t="shared" si="473"/>
        <v>1</v>
      </c>
      <c r="O5043" t="b">
        <f t="shared" si="474"/>
        <v>1</v>
      </c>
      <c r="P5043" t="str">
        <f t="shared" si="475"/>
        <v>N/A</v>
      </c>
    </row>
    <row r="5044" spans="2:16" x14ac:dyDescent="0.25">
      <c r="B5044" s="23">
        <f>'Raw data (base scenario)'!A5036</f>
        <v>5030</v>
      </c>
      <c r="C5044" s="23" t="str">
        <f>'Raw data (base scenario)'!B5036</f>
        <v>S</v>
      </c>
      <c r="D5044" s="23" t="str">
        <f>'Raw data (base scenario)'!C5036</f>
        <v>I</v>
      </c>
      <c r="E5044" t="b">
        <f t="shared" si="476"/>
        <v>1</v>
      </c>
      <c r="F5044" t="b">
        <f t="shared" si="477"/>
        <v>1</v>
      </c>
      <c r="G5044" t="str">
        <f t="shared" si="478"/>
        <v>N/A</v>
      </c>
      <c r="K5044" s="28">
        <v>5030</v>
      </c>
      <c r="L5044" s="28" t="s">
        <v>3</v>
      </c>
      <c r="M5044" s="28" t="s">
        <v>1</v>
      </c>
      <c r="N5044" t="b">
        <f t="shared" si="473"/>
        <v>1</v>
      </c>
      <c r="O5044" t="b">
        <f t="shared" si="474"/>
        <v>1</v>
      </c>
      <c r="P5044" t="str">
        <f t="shared" si="475"/>
        <v>N/A</v>
      </c>
    </row>
    <row r="5045" spans="2:16" x14ac:dyDescent="0.25">
      <c r="B5045" s="23">
        <f>'Raw data (base scenario)'!A5037</f>
        <v>5031</v>
      </c>
      <c r="C5045" s="23" t="str">
        <f>'Raw data (base scenario)'!B5037</f>
        <v>S</v>
      </c>
      <c r="D5045" s="23" t="str">
        <f>'Raw data (base scenario)'!C5037</f>
        <v>H</v>
      </c>
      <c r="E5045" t="b">
        <f t="shared" si="476"/>
        <v>1</v>
      </c>
      <c r="F5045" t="b">
        <f t="shared" si="477"/>
        <v>1</v>
      </c>
      <c r="G5045" t="str">
        <f t="shared" si="478"/>
        <v>N/A</v>
      </c>
      <c r="K5045" s="28">
        <v>5031</v>
      </c>
      <c r="L5045" s="28" t="s">
        <v>3</v>
      </c>
      <c r="M5045" s="28" t="s">
        <v>1</v>
      </c>
      <c r="N5045" t="b">
        <f t="shared" ref="N5045:N5108" si="479">OR(L5045=$A$4,L5045=$A$5,L5045=$A$6,L5045=$A$7)</f>
        <v>1</v>
      </c>
      <c r="O5045" t="b">
        <f t="shared" ref="O5045:O5108" si="480">OR(M5045=$A$4,M5045=$A$5,M5045=$A$6,M5045=$A$7)</f>
        <v>1</v>
      </c>
      <c r="P5045" t="str">
        <f t="shared" ref="P5045:P5108" si="481">IF(L5045="D",M5045="D","N/A")</f>
        <v>N/A</v>
      </c>
    </row>
    <row r="5046" spans="2:16" x14ac:dyDescent="0.25">
      <c r="B5046" s="23">
        <f>'Raw data (base scenario)'!A5038</f>
        <v>5032</v>
      </c>
      <c r="C5046" s="23" t="str">
        <f>'Raw data (base scenario)'!B5038</f>
        <v>S</v>
      </c>
      <c r="D5046" s="23" t="str">
        <f>'Raw data (base scenario)'!C5038</f>
        <v>H</v>
      </c>
      <c r="E5046" t="b">
        <f t="shared" si="476"/>
        <v>1</v>
      </c>
      <c r="F5046" t="b">
        <f t="shared" si="477"/>
        <v>1</v>
      </c>
      <c r="G5046" t="str">
        <f t="shared" si="478"/>
        <v>N/A</v>
      </c>
      <c r="K5046" s="28">
        <v>5032</v>
      </c>
      <c r="L5046" s="28" t="s">
        <v>1</v>
      </c>
      <c r="M5046" s="28" t="s">
        <v>1</v>
      </c>
      <c r="N5046" t="b">
        <f t="shared" si="479"/>
        <v>1</v>
      </c>
      <c r="O5046" t="b">
        <f t="shared" si="480"/>
        <v>1</v>
      </c>
      <c r="P5046" t="str">
        <f t="shared" si="481"/>
        <v>N/A</v>
      </c>
    </row>
    <row r="5047" spans="2:16" x14ac:dyDescent="0.25">
      <c r="B5047" s="23">
        <f>'Raw data (base scenario)'!A5039</f>
        <v>5033</v>
      </c>
      <c r="C5047" s="23" t="str">
        <f>'Raw data (base scenario)'!B5039</f>
        <v>H</v>
      </c>
      <c r="D5047" s="23" t="str">
        <f>'Raw data (base scenario)'!C5039</f>
        <v>H</v>
      </c>
      <c r="E5047" t="b">
        <f t="shared" si="476"/>
        <v>1</v>
      </c>
      <c r="F5047" t="b">
        <f t="shared" si="477"/>
        <v>1</v>
      </c>
      <c r="G5047" t="str">
        <f t="shared" si="478"/>
        <v>N/A</v>
      </c>
      <c r="K5047" s="28">
        <v>5033</v>
      </c>
      <c r="L5047" s="28" t="s">
        <v>18</v>
      </c>
      <c r="M5047" s="28" t="s">
        <v>2</v>
      </c>
      <c r="N5047" t="b">
        <f t="shared" si="479"/>
        <v>1</v>
      </c>
      <c r="O5047" t="b">
        <f t="shared" si="480"/>
        <v>1</v>
      </c>
      <c r="P5047" t="str">
        <f t="shared" si="481"/>
        <v>N/A</v>
      </c>
    </row>
    <row r="5048" spans="2:16" x14ac:dyDescent="0.25">
      <c r="B5048" s="23">
        <f>'Raw data (base scenario)'!A5040</f>
        <v>5034</v>
      </c>
      <c r="C5048" s="23" t="str">
        <f>'Raw data (base scenario)'!B5040</f>
        <v>I</v>
      </c>
      <c r="D5048" s="23" t="str">
        <f>'Raw data (base scenario)'!C5040</f>
        <v>D</v>
      </c>
      <c r="E5048" t="b">
        <f t="shared" si="476"/>
        <v>1</v>
      </c>
      <c r="F5048" t="b">
        <f t="shared" si="477"/>
        <v>1</v>
      </c>
      <c r="G5048" t="str">
        <f t="shared" si="478"/>
        <v>N/A</v>
      </c>
      <c r="K5048" s="28">
        <v>5034</v>
      </c>
      <c r="L5048" s="28" t="s">
        <v>2</v>
      </c>
      <c r="M5048" s="28" t="s">
        <v>2</v>
      </c>
      <c r="N5048" t="b">
        <f t="shared" si="479"/>
        <v>1</v>
      </c>
      <c r="O5048" t="b">
        <f t="shared" si="480"/>
        <v>1</v>
      </c>
      <c r="P5048" t="b">
        <f t="shared" si="481"/>
        <v>1</v>
      </c>
    </row>
    <row r="5049" spans="2:16" x14ac:dyDescent="0.25">
      <c r="B5049" s="23">
        <f>'Raw data (base scenario)'!A5041</f>
        <v>5035</v>
      </c>
      <c r="C5049" s="23" t="str">
        <f>'Raw data (base scenario)'!B5041</f>
        <v>D</v>
      </c>
      <c r="D5049" s="23" t="str">
        <f>'Raw data (base scenario)'!C5041</f>
        <v>D</v>
      </c>
      <c r="E5049" t="b">
        <f t="shared" si="476"/>
        <v>1</v>
      </c>
      <c r="F5049" t="b">
        <f t="shared" si="477"/>
        <v>1</v>
      </c>
      <c r="G5049" t="b">
        <f t="shared" si="478"/>
        <v>1</v>
      </c>
      <c r="K5049" s="28">
        <v>5035</v>
      </c>
      <c r="L5049" s="28" t="s">
        <v>18</v>
      </c>
      <c r="M5049" s="28" t="s">
        <v>18</v>
      </c>
      <c r="N5049" t="b">
        <f t="shared" si="479"/>
        <v>1</v>
      </c>
      <c r="O5049" t="b">
        <f t="shared" si="480"/>
        <v>1</v>
      </c>
      <c r="P5049" t="str">
        <f t="shared" si="481"/>
        <v>N/A</v>
      </c>
    </row>
    <row r="5050" spans="2:16" x14ac:dyDescent="0.25">
      <c r="B5050" s="23">
        <f>'Raw data (base scenario)'!A5042</f>
        <v>5036</v>
      </c>
      <c r="C5050" s="23" t="str">
        <f>'Raw data (base scenario)'!B5042</f>
        <v>I</v>
      </c>
      <c r="D5050" s="23" t="str">
        <f>'Raw data (base scenario)'!C5042</f>
        <v>I</v>
      </c>
      <c r="E5050" t="b">
        <f t="shared" si="476"/>
        <v>1</v>
      </c>
      <c r="F5050" t="b">
        <f t="shared" si="477"/>
        <v>1</v>
      </c>
      <c r="G5050" t="str">
        <f t="shared" si="478"/>
        <v>N/A</v>
      </c>
      <c r="K5050" s="28">
        <v>5036</v>
      </c>
      <c r="L5050" s="28" t="s">
        <v>2</v>
      </c>
      <c r="M5050" s="28" t="s">
        <v>2</v>
      </c>
      <c r="N5050" t="b">
        <f t="shared" si="479"/>
        <v>1</v>
      </c>
      <c r="O5050" t="b">
        <f t="shared" si="480"/>
        <v>1</v>
      </c>
      <c r="P5050" t="b">
        <f t="shared" si="481"/>
        <v>1</v>
      </c>
    </row>
    <row r="5051" spans="2:16" x14ac:dyDescent="0.25">
      <c r="B5051" s="23">
        <f>'Raw data (base scenario)'!A5043</f>
        <v>5037</v>
      </c>
      <c r="C5051" s="23" t="str">
        <f>'Raw data (base scenario)'!B5043</f>
        <v>D</v>
      </c>
      <c r="D5051" s="23" t="str">
        <f>'Raw data (base scenario)'!C5043</f>
        <v>D</v>
      </c>
      <c r="E5051" t="b">
        <f t="shared" si="476"/>
        <v>1</v>
      </c>
      <c r="F5051" t="b">
        <f t="shared" si="477"/>
        <v>1</v>
      </c>
      <c r="G5051" t="b">
        <f t="shared" si="478"/>
        <v>1</v>
      </c>
      <c r="K5051" s="28">
        <v>5037</v>
      </c>
      <c r="L5051" s="28" t="s">
        <v>2</v>
      </c>
      <c r="M5051" s="28" t="s">
        <v>2</v>
      </c>
      <c r="N5051" t="b">
        <f t="shared" si="479"/>
        <v>1</v>
      </c>
      <c r="O5051" t="b">
        <f t="shared" si="480"/>
        <v>1</v>
      </c>
      <c r="P5051" t="b">
        <f t="shared" si="481"/>
        <v>1</v>
      </c>
    </row>
    <row r="5052" spans="2:16" x14ac:dyDescent="0.25">
      <c r="B5052" s="23">
        <f>'Raw data (base scenario)'!A5044</f>
        <v>5038</v>
      </c>
      <c r="C5052" s="23" t="str">
        <f>'Raw data (base scenario)'!B5044</f>
        <v>D</v>
      </c>
      <c r="D5052" s="23" t="str">
        <f>'Raw data (base scenario)'!C5044</f>
        <v>D</v>
      </c>
      <c r="E5052" t="b">
        <f t="shared" si="476"/>
        <v>1</v>
      </c>
      <c r="F5052" t="b">
        <f t="shared" si="477"/>
        <v>1</v>
      </c>
      <c r="G5052" t="b">
        <f t="shared" si="478"/>
        <v>1</v>
      </c>
      <c r="K5052" s="28">
        <v>5038</v>
      </c>
      <c r="L5052" s="28" t="s">
        <v>2</v>
      </c>
      <c r="M5052" s="28" t="s">
        <v>2</v>
      </c>
      <c r="N5052" t="b">
        <f t="shared" si="479"/>
        <v>1</v>
      </c>
      <c r="O5052" t="b">
        <f t="shared" si="480"/>
        <v>1</v>
      </c>
      <c r="P5052" t="b">
        <f t="shared" si="481"/>
        <v>1</v>
      </c>
    </row>
    <row r="5053" spans="2:16" x14ac:dyDescent="0.25">
      <c r="B5053" s="23">
        <f>'Raw data (base scenario)'!A5045</f>
        <v>5039</v>
      </c>
      <c r="C5053" s="23" t="str">
        <f>'Raw data (base scenario)'!B5045</f>
        <v>D</v>
      </c>
      <c r="D5053" s="23" t="str">
        <f>'Raw data (base scenario)'!C5045</f>
        <v>D</v>
      </c>
      <c r="E5053" t="b">
        <f t="shared" si="476"/>
        <v>1</v>
      </c>
      <c r="F5053" t="b">
        <f t="shared" si="477"/>
        <v>1</v>
      </c>
      <c r="G5053" t="b">
        <f t="shared" si="478"/>
        <v>1</v>
      </c>
      <c r="K5053" s="28">
        <v>5039</v>
      </c>
      <c r="L5053" s="28" t="s">
        <v>3</v>
      </c>
      <c r="M5053" s="28" t="s">
        <v>1</v>
      </c>
      <c r="N5053" t="b">
        <f t="shared" si="479"/>
        <v>1</v>
      </c>
      <c r="O5053" t="b">
        <f t="shared" si="480"/>
        <v>1</v>
      </c>
      <c r="P5053" t="str">
        <f t="shared" si="481"/>
        <v>N/A</v>
      </c>
    </row>
    <row r="5054" spans="2:16" x14ac:dyDescent="0.25">
      <c r="B5054" s="23">
        <f>'Raw data (base scenario)'!A5046</f>
        <v>5040</v>
      </c>
      <c r="C5054" s="23" t="str">
        <f>'Raw data (base scenario)'!B5046</f>
        <v>S</v>
      </c>
      <c r="D5054" s="23" t="str">
        <f>'Raw data (base scenario)'!C5046</f>
        <v>H</v>
      </c>
      <c r="E5054" t="b">
        <f t="shared" si="476"/>
        <v>1</v>
      </c>
      <c r="F5054" t="b">
        <f t="shared" si="477"/>
        <v>1</v>
      </c>
      <c r="G5054" t="str">
        <f t="shared" si="478"/>
        <v>N/A</v>
      </c>
      <c r="K5054" s="28">
        <v>5040</v>
      </c>
      <c r="L5054" s="28" t="s">
        <v>2</v>
      </c>
      <c r="M5054" s="28" t="s">
        <v>2</v>
      </c>
      <c r="N5054" t="b">
        <f t="shared" si="479"/>
        <v>1</v>
      </c>
      <c r="O5054" t="b">
        <f t="shared" si="480"/>
        <v>1</v>
      </c>
      <c r="P5054" t="b">
        <f t="shared" si="481"/>
        <v>1</v>
      </c>
    </row>
    <row r="5055" spans="2:16" x14ac:dyDescent="0.25">
      <c r="B5055" s="23">
        <f>'Raw data (base scenario)'!A5047</f>
        <v>5041</v>
      </c>
      <c r="C5055" s="23" t="str">
        <f>'Raw data (base scenario)'!B5047</f>
        <v>D</v>
      </c>
      <c r="D5055" s="23" t="str">
        <f>'Raw data (base scenario)'!C5047</f>
        <v>D</v>
      </c>
      <c r="E5055" t="b">
        <f t="shared" si="476"/>
        <v>1</v>
      </c>
      <c r="F5055" t="b">
        <f t="shared" si="477"/>
        <v>1</v>
      </c>
      <c r="G5055" t="b">
        <f t="shared" si="478"/>
        <v>1</v>
      </c>
      <c r="K5055" s="28">
        <v>5041</v>
      </c>
      <c r="L5055" s="28" t="s">
        <v>2</v>
      </c>
      <c r="M5055" s="28" t="s">
        <v>2</v>
      </c>
      <c r="N5055" t="b">
        <f t="shared" si="479"/>
        <v>1</v>
      </c>
      <c r="O5055" t="b">
        <f t="shared" si="480"/>
        <v>1</v>
      </c>
      <c r="P5055" t="b">
        <f t="shared" si="481"/>
        <v>1</v>
      </c>
    </row>
    <row r="5056" spans="2:16" x14ac:dyDescent="0.25">
      <c r="B5056" s="23">
        <f>'Raw data (base scenario)'!A5048</f>
        <v>5042</v>
      </c>
      <c r="C5056" s="23" t="str">
        <f>'Raw data (base scenario)'!B5048</f>
        <v>D</v>
      </c>
      <c r="D5056" s="23" t="str">
        <f>'Raw data (base scenario)'!C5048</f>
        <v>D</v>
      </c>
      <c r="E5056" t="b">
        <f t="shared" si="476"/>
        <v>1</v>
      </c>
      <c r="F5056" t="b">
        <f t="shared" si="477"/>
        <v>1</v>
      </c>
      <c r="G5056" t="b">
        <f t="shared" si="478"/>
        <v>1</v>
      </c>
      <c r="K5056" s="28">
        <v>5042</v>
      </c>
      <c r="L5056" s="28" t="s">
        <v>3</v>
      </c>
      <c r="M5056" s="28" t="s">
        <v>1</v>
      </c>
      <c r="N5056" t="b">
        <f t="shared" si="479"/>
        <v>1</v>
      </c>
      <c r="O5056" t="b">
        <f t="shared" si="480"/>
        <v>1</v>
      </c>
      <c r="P5056" t="str">
        <f t="shared" si="481"/>
        <v>N/A</v>
      </c>
    </row>
    <row r="5057" spans="2:16" x14ac:dyDescent="0.25">
      <c r="B5057" s="23">
        <f>'Raw data (base scenario)'!A5049</f>
        <v>5043</v>
      </c>
      <c r="C5057" s="23" t="str">
        <f>'Raw data (base scenario)'!B5049</f>
        <v>S</v>
      </c>
      <c r="D5057" s="23" t="str">
        <f>'Raw data (base scenario)'!C5049</f>
        <v>H</v>
      </c>
      <c r="E5057" t="b">
        <f t="shared" si="476"/>
        <v>1</v>
      </c>
      <c r="F5057" t="b">
        <f t="shared" si="477"/>
        <v>1</v>
      </c>
      <c r="G5057" t="str">
        <f t="shared" si="478"/>
        <v>N/A</v>
      </c>
      <c r="K5057" s="28">
        <v>5043</v>
      </c>
      <c r="L5057" s="28" t="s">
        <v>2</v>
      </c>
      <c r="M5057" s="28" t="s">
        <v>2</v>
      </c>
      <c r="N5057" t="b">
        <f t="shared" si="479"/>
        <v>1</v>
      </c>
      <c r="O5057" t="b">
        <f t="shared" si="480"/>
        <v>1</v>
      </c>
      <c r="P5057" t="b">
        <f t="shared" si="481"/>
        <v>1</v>
      </c>
    </row>
    <row r="5058" spans="2:16" x14ac:dyDescent="0.25">
      <c r="B5058" s="23">
        <f>'Raw data (base scenario)'!A5050</f>
        <v>5044</v>
      </c>
      <c r="C5058" s="23" t="str">
        <f>'Raw data (base scenario)'!B5050</f>
        <v>D</v>
      </c>
      <c r="D5058" s="23" t="str">
        <f>'Raw data (base scenario)'!C5050</f>
        <v>D</v>
      </c>
      <c r="E5058" t="b">
        <f t="shared" si="476"/>
        <v>1</v>
      </c>
      <c r="F5058" t="b">
        <f t="shared" si="477"/>
        <v>1</v>
      </c>
      <c r="G5058" t="b">
        <f t="shared" si="478"/>
        <v>1</v>
      </c>
      <c r="K5058" s="28">
        <v>5044</v>
      </c>
      <c r="L5058" s="28" t="s">
        <v>1</v>
      </c>
      <c r="M5058" s="28" t="s">
        <v>3</v>
      </c>
      <c r="N5058" t="b">
        <f t="shared" si="479"/>
        <v>1</v>
      </c>
      <c r="O5058" t="b">
        <f t="shared" si="480"/>
        <v>1</v>
      </c>
      <c r="P5058" t="str">
        <f t="shared" si="481"/>
        <v>N/A</v>
      </c>
    </row>
    <row r="5059" spans="2:16" x14ac:dyDescent="0.25">
      <c r="B5059" s="23">
        <f>'Raw data (base scenario)'!A5051</f>
        <v>5045</v>
      </c>
      <c r="C5059" s="23" t="str">
        <f>'Raw data (base scenario)'!B5051</f>
        <v>H</v>
      </c>
      <c r="D5059" s="23" t="str">
        <f>'Raw data (base scenario)'!C5051</f>
        <v>S</v>
      </c>
      <c r="E5059" t="b">
        <f t="shared" si="476"/>
        <v>1</v>
      </c>
      <c r="F5059" t="b">
        <f t="shared" si="477"/>
        <v>1</v>
      </c>
      <c r="G5059" t="str">
        <f t="shared" si="478"/>
        <v>N/A</v>
      </c>
      <c r="K5059" s="28">
        <v>5045</v>
      </c>
      <c r="L5059" s="28" t="s">
        <v>1</v>
      </c>
      <c r="M5059" s="28" t="s">
        <v>1</v>
      </c>
      <c r="N5059" t="b">
        <f t="shared" si="479"/>
        <v>1</v>
      </c>
      <c r="O5059" t="b">
        <f t="shared" si="480"/>
        <v>1</v>
      </c>
      <c r="P5059" t="str">
        <f t="shared" si="481"/>
        <v>N/A</v>
      </c>
    </row>
    <row r="5060" spans="2:16" x14ac:dyDescent="0.25">
      <c r="B5060" s="23">
        <f>'Raw data (base scenario)'!A5052</f>
        <v>5046</v>
      </c>
      <c r="C5060" s="23" t="str">
        <f>'Raw data (base scenario)'!B5052</f>
        <v>H</v>
      </c>
      <c r="D5060" s="23" t="str">
        <f>'Raw data (base scenario)'!C5052</f>
        <v>H</v>
      </c>
      <c r="E5060" t="b">
        <f t="shared" si="476"/>
        <v>1</v>
      </c>
      <c r="F5060" t="b">
        <f t="shared" si="477"/>
        <v>1</v>
      </c>
      <c r="G5060" t="str">
        <f t="shared" si="478"/>
        <v>N/A</v>
      </c>
      <c r="K5060" s="28">
        <v>5046</v>
      </c>
      <c r="L5060" s="28" t="s">
        <v>2</v>
      </c>
      <c r="M5060" s="28" t="s">
        <v>2</v>
      </c>
      <c r="N5060" t="b">
        <f t="shared" si="479"/>
        <v>1</v>
      </c>
      <c r="O5060" t="b">
        <f t="shared" si="480"/>
        <v>1</v>
      </c>
      <c r="P5060" t="b">
        <f t="shared" si="481"/>
        <v>1</v>
      </c>
    </row>
    <row r="5061" spans="2:16" x14ac:dyDescent="0.25">
      <c r="B5061" s="23">
        <f>'Raw data (base scenario)'!A5053</f>
        <v>5047</v>
      </c>
      <c r="C5061" s="23" t="str">
        <f>'Raw data (base scenario)'!B5053</f>
        <v>D</v>
      </c>
      <c r="D5061" s="23" t="str">
        <f>'Raw data (base scenario)'!C5053</f>
        <v>D</v>
      </c>
      <c r="E5061" t="b">
        <f t="shared" si="476"/>
        <v>1</v>
      </c>
      <c r="F5061" t="b">
        <f t="shared" si="477"/>
        <v>1</v>
      </c>
      <c r="G5061" t="b">
        <f t="shared" si="478"/>
        <v>1</v>
      </c>
      <c r="K5061" s="28">
        <v>5047</v>
      </c>
      <c r="L5061" s="28" t="s">
        <v>18</v>
      </c>
      <c r="M5061" s="28" t="s">
        <v>2</v>
      </c>
      <c r="N5061" t="b">
        <f t="shared" si="479"/>
        <v>1</v>
      </c>
      <c r="O5061" t="b">
        <f t="shared" si="480"/>
        <v>1</v>
      </c>
      <c r="P5061" t="str">
        <f t="shared" si="481"/>
        <v>N/A</v>
      </c>
    </row>
    <row r="5062" spans="2:16" x14ac:dyDescent="0.25">
      <c r="B5062" s="23">
        <f>'Raw data (base scenario)'!A5054</f>
        <v>5048</v>
      </c>
      <c r="C5062" s="23" t="str">
        <f>'Raw data (base scenario)'!B5054</f>
        <v>I</v>
      </c>
      <c r="D5062" s="23" t="str">
        <f>'Raw data (base scenario)'!C5054</f>
        <v>D</v>
      </c>
      <c r="E5062" t="b">
        <f t="shared" si="476"/>
        <v>1</v>
      </c>
      <c r="F5062" t="b">
        <f t="shared" si="477"/>
        <v>1</v>
      </c>
      <c r="G5062" t="str">
        <f t="shared" si="478"/>
        <v>N/A</v>
      </c>
      <c r="K5062" s="28">
        <v>5048</v>
      </c>
      <c r="L5062" s="28" t="s">
        <v>18</v>
      </c>
      <c r="M5062" s="28" t="s">
        <v>2</v>
      </c>
      <c r="N5062" t="b">
        <f t="shared" si="479"/>
        <v>1</v>
      </c>
      <c r="O5062" t="b">
        <f t="shared" si="480"/>
        <v>1</v>
      </c>
      <c r="P5062" t="str">
        <f t="shared" si="481"/>
        <v>N/A</v>
      </c>
    </row>
    <row r="5063" spans="2:16" x14ac:dyDescent="0.25">
      <c r="B5063" s="23">
        <f>'Raw data (base scenario)'!A5055</f>
        <v>5049</v>
      </c>
      <c r="C5063" s="23" t="str">
        <f>'Raw data (base scenario)'!B5055</f>
        <v>I</v>
      </c>
      <c r="D5063" s="23" t="str">
        <f>'Raw data (base scenario)'!C5055</f>
        <v>D</v>
      </c>
      <c r="E5063" t="b">
        <f t="shared" si="476"/>
        <v>1</v>
      </c>
      <c r="F5063" t="b">
        <f t="shared" si="477"/>
        <v>1</v>
      </c>
      <c r="G5063" t="str">
        <f t="shared" si="478"/>
        <v>N/A</v>
      </c>
      <c r="K5063" s="28">
        <v>5049</v>
      </c>
      <c r="L5063" s="28" t="s">
        <v>18</v>
      </c>
      <c r="M5063" s="28" t="s">
        <v>18</v>
      </c>
      <c r="N5063" t="b">
        <f t="shared" si="479"/>
        <v>1</v>
      </c>
      <c r="O5063" t="b">
        <f t="shared" si="480"/>
        <v>1</v>
      </c>
      <c r="P5063" t="str">
        <f t="shared" si="481"/>
        <v>N/A</v>
      </c>
    </row>
    <row r="5064" spans="2:16" x14ac:dyDescent="0.25">
      <c r="B5064" s="23">
        <f>'Raw data (base scenario)'!A5056</f>
        <v>5050</v>
      </c>
      <c r="C5064" s="23" t="str">
        <f>'Raw data (base scenario)'!B5056</f>
        <v>I</v>
      </c>
      <c r="D5064" s="23" t="str">
        <f>'Raw data (base scenario)'!C5056</f>
        <v>I</v>
      </c>
      <c r="E5064" t="b">
        <f t="shared" si="476"/>
        <v>1</v>
      </c>
      <c r="F5064" t="b">
        <f t="shared" si="477"/>
        <v>1</v>
      </c>
      <c r="G5064" t="str">
        <f t="shared" si="478"/>
        <v>N/A</v>
      </c>
      <c r="K5064" s="28">
        <v>5050</v>
      </c>
      <c r="L5064" s="28" t="s">
        <v>3</v>
      </c>
      <c r="M5064" s="28" t="s">
        <v>1</v>
      </c>
      <c r="N5064" t="b">
        <f t="shared" si="479"/>
        <v>1</v>
      </c>
      <c r="O5064" t="b">
        <f t="shared" si="480"/>
        <v>1</v>
      </c>
      <c r="P5064" t="str">
        <f t="shared" si="481"/>
        <v>N/A</v>
      </c>
    </row>
    <row r="5065" spans="2:16" x14ac:dyDescent="0.25">
      <c r="B5065" s="23">
        <f>'Raw data (base scenario)'!A5057</f>
        <v>5051</v>
      </c>
      <c r="C5065" s="23" t="str">
        <f>'Raw data (base scenario)'!B5057</f>
        <v>S</v>
      </c>
      <c r="D5065" s="23" t="str">
        <f>'Raw data (base scenario)'!C5057</f>
        <v>H</v>
      </c>
      <c r="E5065" t="b">
        <f t="shared" si="476"/>
        <v>1</v>
      </c>
      <c r="F5065" t="b">
        <f t="shared" si="477"/>
        <v>1</v>
      </c>
      <c r="G5065" t="str">
        <f t="shared" si="478"/>
        <v>N/A</v>
      </c>
      <c r="K5065" s="28">
        <v>5051</v>
      </c>
      <c r="L5065" s="28" t="s">
        <v>3</v>
      </c>
      <c r="M5065" s="28" t="s">
        <v>1</v>
      </c>
      <c r="N5065" t="b">
        <f t="shared" si="479"/>
        <v>1</v>
      </c>
      <c r="O5065" t="b">
        <f t="shared" si="480"/>
        <v>1</v>
      </c>
      <c r="P5065" t="str">
        <f t="shared" si="481"/>
        <v>N/A</v>
      </c>
    </row>
    <row r="5066" spans="2:16" x14ac:dyDescent="0.25">
      <c r="B5066" s="23">
        <f>'Raw data (base scenario)'!A5058</f>
        <v>5052</v>
      </c>
      <c r="C5066" s="23" t="str">
        <f>'Raw data (base scenario)'!B5058</f>
        <v>S</v>
      </c>
      <c r="D5066" s="23" t="str">
        <f>'Raw data (base scenario)'!C5058</f>
        <v>H</v>
      </c>
      <c r="E5066" t="b">
        <f t="shared" si="476"/>
        <v>1</v>
      </c>
      <c r="F5066" t="b">
        <f t="shared" si="477"/>
        <v>1</v>
      </c>
      <c r="G5066" t="str">
        <f t="shared" si="478"/>
        <v>N/A</v>
      </c>
      <c r="K5066" s="28">
        <v>5052</v>
      </c>
      <c r="L5066" s="28" t="s">
        <v>1</v>
      </c>
      <c r="M5066" s="28" t="s">
        <v>1</v>
      </c>
      <c r="N5066" t="b">
        <f t="shared" si="479"/>
        <v>1</v>
      </c>
      <c r="O5066" t="b">
        <f t="shared" si="480"/>
        <v>1</v>
      </c>
      <c r="P5066" t="str">
        <f t="shared" si="481"/>
        <v>N/A</v>
      </c>
    </row>
    <row r="5067" spans="2:16" x14ac:dyDescent="0.25">
      <c r="B5067" s="23">
        <f>'Raw data (base scenario)'!A5059</f>
        <v>5053</v>
      </c>
      <c r="C5067" s="23" t="str">
        <f>'Raw data (base scenario)'!B5059</f>
        <v>H</v>
      </c>
      <c r="D5067" s="23" t="str">
        <f>'Raw data (base scenario)'!C5059</f>
        <v>H</v>
      </c>
      <c r="E5067" t="b">
        <f t="shared" si="476"/>
        <v>1</v>
      </c>
      <c r="F5067" t="b">
        <f t="shared" si="477"/>
        <v>1</v>
      </c>
      <c r="G5067" t="str">
        <f t="shared" si="478"/>
        <v>N/A</v>
      </c>
      <c r="K5067" s="28">
        <v>5053</v>
      </c>
      <c r="L5067" s="28" t="s">
        <v>18</v>
      </c>
      <c r="M5067" s="28" t="s">
        <v>2</v>
      </c>
      <c r="N5067" t="b">
        <f t="shared" si="479"/>
        <v>1</v>
      </c>
      <c r="O5067" t="b">
        <f t="shared" si="480"/>
        <v>1</v>
      </c>
      <c r="P5067" t="str">
        <f t="shared" si="481"/>
        <v>N/A</v>
      </c>
    </row>
    <row r="5068" spans="2:16" x14ac:dyDescent="0.25">
      <c r="B5068" s="23">
        <f>'Raw data (base scenario)'!A5060</f>
        <v>5054</v>
      </c>
      <c r="C5068" s="23" t="str">
        <f>'Raw data (base scenario)'!B5060</f>
        <v>I</v>
      </c>
      <c r="D5068" s="23" t="str">
        <f>'Raw data (base scenario)'!C5060</f>
        <v>D</v>
      </c>
      <c r="E5068" t="b">
        <f t="shared" si="476"/>
        <v>1</v>
      </c>
      <c r="F5068" t="b">
        <f t="shared" si="477"/>
        <v>1</v>
      </c>
      <c r="G5068" t="str">
        <f t="shared" si="478"/>
        <v>N/A</v>
      </c>
      <c r="K5068" s="28">
        <v>5054</v>
      </c>
      <c r="L5068" s="28" t="s">
        <v>18</v>
      </c>
      <c r="M5068" s="28" t="s">
        <v>1</v>
      </c>
      <c r="N5068" t="b">
        <f t="shared" si="479"/>
        <v>1</v>
      </c>
      <c r="O5068" t="b">
        <f t="shared" si="480"/>
        <v>1</v>
      </c>
      <c r="P5068" t="str">
        <f t="shared" si="481"/>
        <v>N/A</v>
      </c>
    </row>
    <row r="5069" spans="2:16" x14ac:dyDescent="0.25">
      <c r="B5069" s="23">
        <f>'Raw data (base scenario)'!A5061</f>
        <v>5055</v>
      </c>
      <c r="C5069" s="23" t="str">
        <f>'Raw data (base scenario)'!B5061</f>
        <v>I</v>
      </c>
      <c r="D5069" s="23" t="str">
        <f>'Raw data (base scenario)'!C5061</f>
        <v>H</v>
      </c>
      <c r="E5069" t="b">
        <f t="shared" si="476"/>
        <v>1</v>
      </c>
      <c r="F5069" t="b">
        <f t="shared" si="477"/>
        <v>1</v>
      </c>
      <c r="G5069" t="str">
        <f t="shared" si="478"/>
        <v>N/A</v>
      </c>
      <c r="K5069" s="28">
        <v>5055</v>
      </c>
      <c r="L5069" s="28" t="s">
        <v>18</v>
      </c>
      <c r="M5069" s="28" t="s">
        <v>18</v>
      </c>
      <c r="N5069" t="b">
        <f t="shared" si="479"/>
        <v>1</v>
      </c>
      <c r="O5069" t="b">
        <f t="shared" si="480"/>
        <v>1</v>
      </c>
      <c r="P5069" t="str">
        <f t="shared" si="481"/>
        <v>N/A</v>
      </c>
    </row>
    <row r="5070" spans="2:16" x14ac:dyDescent="0.25">
      <c r="B5070" s="23">
        <f>'Raw data (base scenario)'!A5062</f>
        <v>5056</v>
      </c>
      <c r="C5070" s="23" t="str">
        <f>'Raw data (base scenario)'!B5062</f>
        <v>I</v>
      </c>
      <c r="D5070" s="23" t="str">
        <f>'Raw data (base scenario)'!C5062</f>
        <v>I</v>
      </c>
      <c r="E5070" t="b">
        <f t="shared" si="476"/>
        <v>1</v>
      </c>
      <c r="F5070" t="b">
        <f t="shared" si="477"/>
        <v>1</v>
      </c>
      <c r="G5070" t="str">
        <f t="shared" si="478"/>
        <v>N/A</v>
      </c>
      <c r="K5070" s="28">
        <v>5056</v>
      </c>
      <c r="L5070" s="28" t="s">
        <v>2</v>
      </c>
      <c r="M5070" s="28" t="s">
        <v>2</v>
      </c>
      <c r="N5070" t="b">
        <f t="shared" si="479"/>
        <v>1</v>
      </c>
      <c r="O5070" t="b">
        <f t="shared" si="480"/>
        <v>1</v>
      </c>
      <c r="P5070" t="b">
        <f t="shared" si="481"/>
        <v>1</v>
      </c>
    </row>
    <row r="5071" spans="2:16" x14ac:dyDescent="0.25">
      <c r="B5071" s="23">
        <f>'Raw data (base scenario)'!A5063</f>
        <v>5057</v>
      </c>
      <c r="C5071" s="23" t="str">
        <f>'Raw data (base scenario)'!B5063</f>
        <v>D</v>
      </c>
      <c r="D5071" s="23" t="str">
        <f>'Raw data (base scenario)'!C5063</f>
        <v>D</v>
      </c>
      <c r="E5071" t="b">
        <f t="shared" ref="E5071:E5134" si="482">OR(C5071=$A$4,C5071=$A$5,C5071=$A$6,C5071=$A$7)</f>
        <v>1</v>
      </c>
      <c r="F5071" t="b">
        <f t="shared" ref="F5071:F5134" si="483">OR(D5071=$A$4,D5071=$A$5,D5071=$A$6,D5071=$A$7)</f>
        <v>1</v>
      </c>
      <c r="G5071" t="b">
        <f t="shared" si="478"/>
        <v>1</v>
      </c>
      <c r="K5071" s="28">
        <v>5057</v>
      </c>
      <c r="L5071" s="28" t="s">
        <v>18</v>
      </c>
      <c r="M5071" s="28" t="s">
        <v>2</v>
      </c>
      <c r="N5071" t="b">
        <f t="shared" si="479"/>
        <v>1</v>
      </c>
      <c r="O5071" t="b">
        <f t="shared" si="480"/>
        <v>1</v>
      </c>
      <c r="P5071" t="str">
        <f t="shared" si="481"/>
        <v>N/A</v>
      </c>
    </row>
    <row r="5072" spans="2:16" x14ac:dyDescent="0.25">
      <c r="B5072" s="23">
        <f>'Raw data (base scenario)'!A5064</f>
        <v>5058</v>
      </c>
      <c r="C5072" s="23" t="str">
        <f>'Raw data (base scenario)'!B5064</f>
        <v>I</v>
      </c>
      <c r="D5072" s="23" t="str">
        <f>'Raw data (base scenario)'!C5064</f>
        <v>D</v>
      </c>
      <c r="E5072" t="b">
        <f t="shared" si="482"/>
        <v>1</v>
      </c>
      <c r="F5072" t="b">
        <f t="shared" si="483"/>
        <v>1</v>
      </c>
      <c r="G5072" t="str">
        <f t="shared" ref="G5072:G5135" si="484">IF(C5072="D",D5072="D","N/A")</f>
        <v>N/A</v>
      </c>
      <c r="K5072" s="28">
        <v>5058</v>
      </c>
      <c r="L5072" s="28" t="s">
        <v>1</v>
      </c>
      <c r="M5072" s="28" t="s">
        <v>1</v>
      </c>
      <c r="N5072" t="b">
        <f t="shared" si="479"/>
        <v>1</v>
      </c>
      <c r="O5072" t="b">
        <f t="shared" si="480"/>
        <v>1</v>
      </c>
      <c r="P5072" t="str">
        <f t="shared" si="481"/>
        <v>N/A</v>
      </c>
    </row>
    <row r="5073" spans="2:16" x14ac:dyDescent="0.25">
      <c r="B5073" s="23">
        <f>'Raw data (base scenario)'!A5065</f>
        <v>5059</v>
      </c>
      <c r="C5073" s="23" t="str">
        <f>'Raw data (base scenario)'!B5065</f>
        <v>H</v>
      </c>
      <c r="D5073" s="23" t="str">
        <f>'Raw data (base scenario)'!C5065</f>
        <v>H</v>
      </c>
      <c r="E5073" t="b">
        <f t="shared" si="482"/>
        <v>1</v>
      </c>
      <c r="F5073" t="b">
        <f t="shared" si="483"/>
        <v>1</v>
      </c>
      <c r="G5073" t="str">
        <f t="shared" si="484"/>
        <v>N/A</v>
      </c>
      <c r="K5073" s="28">
        <v>5059</v>
      </c>
      <c r="L5073" s="28" t="s">
        <v>3</v>
      </c>
      <c r="M5073" s="28" t="s">
        <v>1</v>
      </c>
      <c r="N5073" t="b">
        <f t="shared" si="479"/>
        <v>1</v>
      </c>
      <c r="O5073" t="b">
        <f t="shared" si="480"/>
        <v>1</v>
      </c>
      <c r="P5073" t="str">
        <f t="shared" si="481"/>
        <v>N/A</v>
      </c>
    </row>
    <row r="5074" spans="2:16" x14ac:dyDescent="0.25">
      <c r="B5074" s="23">
        <f>'Raw data (base scenario)'!A5066</f>
        <v>5060</v>
      </c>
      <c r="C5074" s="23" t="str">
        <f>'Raw data (base scenario)'!B5066</f>
        <v>S</v>
      </c>
      <c r="D5074" s="23" t="str">
        <f>'Raw data (base scenario)'!C5066</f>
        <v>H</v>
      </c>
      <c r="E5074" t="b">
        <f t="shared" si="482"/>
        <v>1</v>
      </c>
      <c r="F5074" t="b">
        <f t="shared" si="483"/>
        <v>1</v>
      </c>
      <c r="G5074" t="str">
        <f t="shared" si="484"/>
        <v>N/A</v>
      </c>
      <c r="K5074" s="28">
        <v>5060</v>
      </c>
      <c r="L5074" s="28" t="s">
        <v>1</v>
      </c>
      <c r="M5074" s="28" t="s">
        <v>18</v>
      </c>
      <c r="N5074" t="b">
        <f t="shared" si="479"/>
        <v>1</v>
      </c>
      <c r="O5074" t="b">
        <f t="shared" si="480"/>
        <v>1</v>
      </c>
      <c r="P5074" t="str">
        <f t="shared" si="481"/>
        <v>N/A</v>
      </c>
    </row>
    <row r="5075" spans="2:16" x14ac:dyDescent="0.25">
      <c r="B5075" s="23">
        <f>'Raw data (base scenario)'!A5067</f>
        <v>5061</v>
      </c>
      <c r="C5075" s="23" t="str">
        <f>'Raw data (base scenario)'!B5067</f>
        <v>H</v>
      </c>
      <c r="D5075" s="23" t="str">
        <f>'Raw data (base scenario)'!C5067</f>
        <v>I</v>
      </c>
      <c r="E5075" t="b">
        <f t="shared" si="482"/>
        <v>1</v>
      </c>
      <c r="F5075" t="b">
        <f t="shared" si="483"/>
        <v>1</v>
      </c>
      <c r="G5075" t="str">
        <f t="shared" si="484"/>
        <v>N/A</v>
      </c>
      <c r="K5075" s="28">
        <v>5061</v>
      </c>
      <c r="L5075" s="28" t="s">
        <v>18</v>
      </c>
      <c r="M5075" s="28" t="s">
        <v>3</v>
      </c>
      <c r="N5075" t="b">
        <f t="shared" si="479"/>
        <v>1</v>
      </c>
      <c r="O5075" t="b">
        <f t="shared" si="480"/>
        <v>1</v>
      </c>
      <c r="P5075" t="str">
        <f t="shared" si="481"/>
        <v>N/A</v>
      </c>
    </row>
    <row r="5076" spans="2:16" x14ac:dyDescent="0.25">
      <c r="B5076" s="23">
        <f>'Raw data (base scenario)'!A5068</f>
        <v>5062</v>
      </c>
      <c r="C5076" s="23" t="str">
        <f>'Raw data (base scenario)'!B5068</f>
        <v>I</v>
      </c>
      <c r="D5076" s="23" t="str">
        <f>'Raw data (base scenario)'!C5068</f>
        <v>S</v>
      </c>
      <c r="E5076" t="b">
        <f t="shared" si="482"/>
        <v>1</v>
      </c>
      <c r="F5076" t="b">
        <f t="shared" si="483"/>
        <v>1</v>
      </c>
      <c r="G5076" t="str">
        <f t="shared" si="484"/>
        <v>N/A</v>
      </c>
      <c r="K5076" s="28">
        <v>5062</v>
      </c>
      <c r="L5076" s="28" t="s">
        <v>3</v>
      </c>
      <c r="M5076" s="28" t="s">
        <v>1</v>
      </c>
      <c r="N5076" t="b">
        <f t="shared" si="479"/>
        <v>1</v>
      </c>
      <c r="O5076" t="b">
        <f t="shared" si="480"/>
        <v>1</v>
      </c>
      <c r="P5076" t="str">
        <f t="shared" si="481"/>
        <v>N/A</v>
      </c>
    </row>
    <row r="5077" spans="2:16" x14ac:dyDescent="0.25">
      <c r="B5077" s="23">
        <f>'Raw data (base scenario)'!A5069</f>
        <v>5063</v>
      </c>
      <c r="C5077" s="23" t="str">
        <f>'Raw data (base scenario)'!B5069</f>
        <v>S</v>
      </c>
      <c r="D5077" s="23" t="str">
        <f>'Raw data (base scenario)'!C5069</f>
        <v>H</v>
      </c>
      <c r="E5077" t="b">
        <f t="shared" si="482"/>
        <v>1</v>
      </c>
      <c r="F5077" t="b">
        <f t="shared" si="483"/>
        <v>1</v>
      </c>
      <c r="G5077" t="str">
        <f t="shared" si="484"/>
        <v>N/A</v>
      </c>
      <c r="K5077" s="28">
        <v>5063</v>
      </c>
      <c r="L5077" s="28" t="s">
        <v>1</v>
      </c>
      <c r="M5077" s="28" t="s">
        <v>2</v>
      </c>
      <c r="N5077" t="b">
        <f t="shared" si="479"/>
        <v>1</v>
      </c>
      <c r="O5077" t="b">
        <f t="shared" si="480"/>
        <v>1</v>
      </c>
      <c r="P5077" t="str">
        <f t="shared" si="481"/>
        <v>N/A</v>
      </c>
    </row>
    <row r="5078" spans="2:16" x14ac:dyDescent="0.25">
      <c r="B5078" s="23">
        <f>'Raw data (base scenario)'!A5070</f>
        <v>5064</v>
      </c>
      <c r="C5078" s="23" t="str">
        <f>'Raw data (base scenario)'!B5070</f>
        <v>H</v>
      </c>
      <c r="D5078" s="23" t="str">
        <f>'Raw data (base scenario)'!C5070</f>
        <v>D</v>
      </c>
      <c r="E5078" t="b">
        <f t="shared" si="482"/>
        <v>1</v>
      </c>
      <c r="F5078" t="b">
        <f t="shared" si="483"/>
        <v>1</v>
      </c>
      <c r="G5078" t="str">
        <f t="shared" si="484"/>
        <v>N/A</v>
      </c>
      <c r="K5078" s="28">
        <v>5064</v>
      </c>
      <c r="L5078" s="28" t="s">
        <v>18</v>
      </c>
      <c r="M5078" s="28" t="s">
        <v>2</v>
      </c>
      <c r="N5078" t="b">
        <f t="shared" si="479"/>
        <v>1</v>
      </c>
      <c r="O5078" t="b">
        <f t="shared" si="480"/>
        <v>1</v>
      </c>
      <c r="P5078" t="str">
        <f t="shared" si="481"/>
        <v>N/A</v>
      </c>
    </row>
    <row r="5079" spans="2:16" x14ac:dyDescent="0.25">
      <c r="B5079" s="23">
        <f>'Raw data (base scenario)'!A5071</f>
        <v>5065</v>
      </c>
      <c r="C5079" s="23" t="str">
        <f>'Raw data (base scenario)'!B5071</f>
        <v>I</v>
      </c>
      <c r="D5079" s="23" t="str">
        <f>'Raw data (base scenario)'!C5071</f>
        <v>D</v>
      </c>
      <c r="E5079" t="b">
        <f t="shared" si="482"/>
        <v>1</v>
      </c>
      <c r="F5079" t="b">
        <f t="shared" si="483"/>
        <v>1</v>
      </c>
      <c r="G5079" t="str">
        <f t="shared" si="484"/>
        <v>N/A</v>
      </c>
      <c r="K5079" s="28">
        <v>5065</v>
      </c>
      <c r="L5079" s="28" t="s">
        <v>2</v>
      </c>
      <c r="M5079" s="28" t="s">
        <v>2</v>
      </c>
      <c r="N5079" t="b">
        <f t="shared" si="479"/>
        <v>1</v>
      </c>
      <c r="O5079" t="b">
        <f t="shared" si="480"/>
        <v>1</v>
      </c>
      <c r="P5079" t="b">
        <f t="shared" si="481"/>
        <v>1</v>
      </c>
    </row>
    <row r="5080" spans="2:16" x14ac:dyDescent="0.25">
      <c r="B5080" s="23">
        <f>'Raw data (base scenario)'!A5072</f>
        <v>5066</v>
      </c>
      <c r="C5080" s="23" t="str">
        <f>'Raw data (base scenario)'!B5072</f>
        <v>D</v>
      </c>
      <c r="D5080" s="23" t="str">
        <f>'Raw data (base scenario)'!C5072</f>
        <v>D</v>
      </c>
      <c r="E5080" t="b">
        <f t="shared" si="482"/>
        <v>1</v>
      </c>
      <c r="F5080" t="b">
        <f t="shared" si="483"/>
        <v>1</v>
      </c>
      <c r="G5080" t="b">
        <f t="shared" si="484"/>
        <v>1</v>
      </c>
      <c r="K5080" s="28">
        <v>5066</v>
      </c>
      <c r="L5080" s="28" t="s">
        <v>3</v>
      </c>
      <c r="M5080" s="28" t="s">
        <v>1</v>
      </c>
      <c r="N5080" t="b">
        <f t="shared" si="479"/>
        <v>1</v>
      </c>
      <c r="O5080" t="b">
        <f t="shared" si="480"/>
        <v>1</v>
      </c>
      <c r="P5080" t="str">
        <f t="shared" si="481"/>
        <v>N/A</v>
      </c>
    </row>
    <row r="5081" spans="2:16" x14ac:dyDescent="0.25">
      <c r="B5081" s="23">
        <f>'Raw data (base scenario)'!A5073</f>
        <v>5067</v>
      </c>
      <c r="C5081" s="23" t="str">
        <f>'Raw data (base scenario)'!B5073</f>
        <v>S</v>
      </c>
      <c r="D5081" s="23" t="str">
        <f>'Raw data (base scenario)'!C5073</f>
        <v>H</v>
      </c>
      <c r="E5081" t="b">
        <f t="shared" si="482"/>
        <v>1</v>
      </c>
      <c r="F5081" t="b">
        <f t="shared" si="483"/>
        <v>1</v>
      </c>
      <c r="G5081" t="str">
        <f t="shared" si="484"/>
        <v>N/A</v>
      </c>
      <c r="K5081" s="28">
        <v>5067</v>
      </c>
      <c r="L5081" s="28" t="s">
        <v>2</v>
      </c>
      <c r="M5081" s="28" t="s">
        <v>2</v>
      </c>
      <c r="N5081" t="b">
        <f t="shared" si="479"/>
        <v>1</v>
      </c>
      <c r="O5081" t="b">
        <f t="shared" si="480"/>
        <v>1</v>
      </c>
      <c r="P5081" t="b">
        <f t="shared" si="481"/>
        <v>1</v>
      </c>
    </row>
    <row r="5082" spans="2:16" x14ac:dyDescent="0.25">
      <c r="B5082" s="23">
        <f>'Raw data (base scenario)'!A5074</f>
        <v>5068</v>
      </c>
      <c r="C5082" s="23" t="str">
        <f>'Raw data (base scenario)'!B5074</f>
        <v>D</v>
      </c>
      <c r="D5082" s="23" t="str">
        <f>'Raw data (base scenario)'!C5074</f>
        <v>D</v>
      </c>
      <c r="E5082" t="b">
        <f t="shared" si="482"/>
        <v>1</v>
      </c>
      <c r="F5082" t="b">
        <f t="shared" si="483"/>
        <v>1</v>
      </c>
      <c r="G5082" t="b">
        <f t="shared" si="484"/>
        <v>1</v>
      </c>
      <c r="K5082" s="28">
        <v>5068</v>
      </c>
      <c r="L5082" s="28" t="s">
        <v>18</v>
      </c>
      <c r="M5082" s="28" t="s">
        <v>2</v>
      </c>
      <c r="N5082" t="b">
        <f t="shared" si="479"/>
        <v>1</v>
      </c>
      <c r="O5082" t="b">
        <f t="shared" si="480"/>
        <v>1</v>
      </c>
      <c r="P5082" t="str">
        <f t="shared" si="481"/>
        <v>N/A</v>
      </c>
    </row>
    <row r="5083" spans="2:16" x14ac:dyDescent="0.25">
      <c r="B5083" s="23">
        <f>'Raw data (base scenario)'!A5075</f>
        <v>5069</v>
      </c>
      <c r="C5083" s="23" t="str">
        <f>'Raw data (base scenario)'!B5075</f>
        <v>I</v>
      </c>
      <c r="D5083" s="23" t="str">
        <f>'Raw data (base scenario)'!C5075</f>
        <v>D</v>
      </c>
      <c r="E5083" t="b">
        <f t="shared" si="482"/>
        <v>1</v>
      </c>
      <c r="F5083" t="b">
        <f t="shared" si="483"/>
        <v>1</v>
      </c>
      <c r="G5083" t="str">
        <f t="shared" si="484"/>
        <v>N/A</v>
      </c>
      <c r="K5083" s="28">
        <v>5069</v>
      </c>
      <c r="L5083" s="28" t="s">
        <v>2</v>
      </c>
      <c r="M5083" s="28" t="s">
        <v>2</v>
      </c>
      <c r="N5083" t="b">
        <f t="shared" si="479"/>
        <v>1</v>
      </c>
      <c r="O5083" t="b">
        <f t="shared" si="480"/>
        <v>1</v>
      </c>
      <c r="P5083" t="b">
        <f t="shared" si="481"/>
        <v>1</v>
      </c>
    </row>
    <row r="5084" spans="2:16" x14ac:dyDescent="0.25">
      <c r="B5084" s="23">
        <f>'Raw data (base scenario)'!A5076</f>
        <v>5070</v>
      </c>
      <c r="C5084" s="23" t="str">
        <f>'Raw data (base scenario)'!B5076</f>
        <v>D</v>
      </c>
      <c r="D5084" s="23" t="str">
        <f>'Raw data (base scenario)'!C5076</f>
        <v>D</v>
      </c>
      <c r="E5084" t="b">
        <f t="shared" si="482"/>
        <v>1</v>
      </c>
      <c r="F5084" t="b">
        <f t="shared" si="483"/>
        <v>1</v>
      </c>
      <c r="G5084" t="b">
        <f t="shared" si="484"/>
        <v>1</v>
      </c>
      <c r="K5084" s="28">
        <v>5070</v>
      </c>
      <c r="L5084" s="28" t="s">
        <v>3</v>
      </c>
      <c r="M5084" s="28" t="s">
        <v>1</v>
      </c>
      <c r="N5084" t="b">
        <f t="shared" si="479"/>
        <v>1</v>
      </c>
      <c r="O5084" t="b">
        <f t="shared" si="480"/>
        <v>1</v>
      </c>
      <c r="P5084" t="str">
        <f t="shared" si="481"/>
        <v>N/A</v>
      </c>
    </row>
    <row r="5085" spans="2:16" x14ac:dyDescent="0.25">
      <c r="B5085" s="23">
        <f>'Raw data (base scenario)'!A5077</f>
        <v>5071</v>
      </c>
      <c r="C5085" s="23" t="str">
        <f>'Raw data (base scenario)'!B5077</f>
        <v>S</v>
      </c>
      <c r="D5085" s="23" t="str">
        <f>'Raw data (base scenario)'!C5077</f>
        <v>H</v>
      </c>
      <c r="E5085" t="b">
        <f t="shared" si="482"/>
        <v>1</v>
      </c>
      <c r="F5085" t="b">
        <f t="shared" si="483"/>
        <v>1</v>
      </c>
      <c r="G5085" t="str">
        <f t="shared" si="484"/>
        <v>N/A</v>
      </c>
      <c r="K5085" s="28">
        <v>5071</v>
      </c>
      <c r="L5085" s="28" t="s">
        <v>18</v>
      </c>
      <c r="M5085" s="28" t="s">
        <v>3</v>
      </c>
      <c r="N5085" t="b">
        <f t="shared" si="479"/>
        <v>1</v>
      </c>
      <c r="O5085" t="b">
        <f t="shared" si="480"/>
        <v>1</v>
      </c>
      <c r="P5085" t="str">
        <f t="shared" si="481"/>
        <v>N/A</v>
      </c>
    </row>
    <row r="5086" spans="2:16" x14ac:dyDescent="0.25">
      <c r="B5086" s="23">
        <f>'Raw data (base scenario)'!A5078</f>
        <v>5072</v>
      </c>
      <c r="C5086" s="23" t="str">
        <f>'Raw data (base scenario)'!B5078</f>
        <v>I</v>
      </c>
      <c r="D5086" s="23" t="str">
        <f>'Raw data (base scenario)'!C5078</f>
        <v>S</v>
      </c>
      <c r="E5086" t="b">
        <f t="shared" si="482"/>
        <v>1</v>
      </c>
      <c r="F5086" t="b">
        <f t="shared" si="483"/>
        <v>1</v>
      </c>
      <c r="G5086" t="str">
        <f t="shared" si="484"/>
        <v>N/A</v>
      </c>
      <c r="K5086" s="28">
        <v>5072</v>
      </c>
      <c r="L5086" s="28" t="s">
        <v>2</v>
      </c>
      <c r="M5086" s="28" t="s">
        <v>2</v>
      </c>
      <c r="N5086" t="b">
        <f t="shared" si="479"/>
        <v>1</v>
      </c>
      <c r="O5086" t="b">
        <f t="shared" si="480"/>
        <v>1</v>
      </c>
      <c r="P5086" t="b">
        <f t="shared" si="481"/>
        <v>1</v>
      </c>
    </row>
    <row r="5087" spans="2:16" x14ac:dyDescent="0.25">
      <c r="B5087" s="23">
        <f>'Raw data (base scenario)'!A5079</f>
        <v>5073</v>
      </c>
      <c r="C5087" s="23" t="str">
        <f>'Raw data (base scenario)'!B5079</f>
        <v>D</v>
      </c>
      <c r="D5087" s="23" t="str">
        <f>'Raw data (base scenario)'!C5079</f>
        <v>D</v>
      </c>
      <c r="E5087" t="b">
        <f t="shared" si="482"/>
        <v>1</v>
      </c>
      <c r="F5087" t="b">
        <f t="shared" si="483"/>
        <v>1</v>
      </c>
      <c r="G5087" t="b">
        <f t="shared" si="484"/>
        <v>1</v>
      </c>
      <c r="K5087" s="28">
        <v>5073</v>
      </c>
      <c r="L5087" s="28" t="s">
        <v>3</v>
      </c>
      <c r="M5087" s="28" t="s">
        <v>18</v>
      </c>
      <c r="N5087" t="b">
        <f t="shared" si="479"/>
        <v>1</v>
      </c>
      <c r="O5087" t="b">
        <f t="shared" si="480"/>
        <v>1</v>
      </c>
      <c r="P5087" t="str">
        <f t="shared" si="481"/>
        <v>N/A</v>
      </c>
    </row>
    <row r="5088" spans="2:16" x14ac:dyDescent="0.25">
      <c r="B5088" s="23">
        <f>'Raw data (base scenario)'!A5080</f>
        <v>5074</v>
      </c>
      <c r="C5088" s="23" t="str">
        <f>'Raw data (base scenario)'!B5080</f>
        <v>S</v>
      </c>
      <c r="D5088" s="23" t="str">
        <f>'Raw data (base scenario)'!C5080</f>
        <v>I</v>
      </c>
      <c r="E5088" t="b">
        <f t="shared" si="482"/>
        <v>1</v>
      </c>
      <c r="F5088" t="b">
        <f t="shared" si="483"/>
        <v>1</v>
      </c>
      <c r="G5088" t="str">
        <f t="shared" si="484"/>
        <v>N/A</v>
      </c>
      <c r="K5088" s="28">
        <v>5074</v>
      </c>
      <c r="L5088" s="28" t="s">
        <v>1</v>
      </c>
      <c r="M5088" s="28" t="s">
        <v>1</v>
      </c>
      <c r="N5088" t="b">
        <f t="shared" si="479"/>
        <v>1</v>
      </c>
      <c r="O5088" t="b">
        <f t="shared" si="480"/>
        <v>1</v>
      </c>
      <c r="P5088" t="str">
        <f t="shared" si="481"/>
        <v>N/A</v>
      </c>
    </row>
    <row r="5089" spans="2:16" x14ac:dyDescent="0.25">
      <c r="B5089" s="23">
        <f>'Raw data (base scenario)'!A5081</f>
        <v>5075</v>
      </c>
      <c r="C5089" s="23" t="str">
        <f>'Raw data (base scenario)'!B5081</f>
        <v>H</v>
      </c>
      <c r="D5089" s="23" t="str">
        <f>'Raw data (base scenario)'!C5081</f>
        <v>H</v>
      </c>
      <c r="E5089" t="b">
        <f t="shared" si="482"/>
        <v>1</v>
      </c>
      <c r="F5089" t="b">
        <f t="shared" si="483"/>
        <v>1</v>
      </c>
      <c r="G5089" t="str">
        <f t="shared" si="484"/>
        <v>N/A</v>
      </c>
      <c r="K5089" s="28">
        <v>5075</v>
      </c>
      <c r="L5089" s="28" t="s">
        <v>1</v>
      </c>
      <c r="M5089" s="28" t="s">
        <v>1</v>
      </c>
      <c r="N5089" t="b">
        <f t="shared" si="479"/>
        <v>1</v>
      </c>
      <c r="O5089" t="b">
        <f t="shared" si="480"/>
        <v>1</v>
      </c>
      <c r="P5089" t="str">
        <f t="shared" si="481"/>
        <v>N/A</v>
      </c>
    </row>
    <row r="5090" spans="2:16" x14ac:dyDescent="0.25">
      <c r="B5090" s="23">
        <f>'Raw data (base scenario)'!A5082</f>
        <v>5076</v>
      </c>
      <c r="C5090" s="23" t="str">
        <f>'Raw data (base scenario)'!B5082</f>
        <v>H</v>
      </c>
      <c r="D5090" s="23" t="str">
        <f>'Raw data (base scenario)'!C5082</f>
        <v>H</v>
      </c>
      <c r="E5090" t="b">
        <f t="shared" si="482"/>
        <v>1</v>
      </c>
      <c r="F5090" t="b">
        <f t="shared" si="483"/>
        <v>1</v>
      </c>
      <c r="G5090" t="str">
        <f t="shared" si="484"/>
        <v>N/A</v>
      </c>
      <c r="K5090" s="28">
        <v>5076</v>
      </c>
      <c r="L5090" s="28" t="s">
        <v>1</v>
      </c>
      <c r="M5090" s="28" t="s">
        <v>3</v>
      </c>
      <c r="N5090" t="b">
        <f t="shared" si="479"/>
        <v>1</v>
      </c>
      <c r="O5090" t="b">
        <f t="shared" si="480"/>
        <v>1</v>
      </c>
      <c r="P5090" t="str">
        <f t="shared" si="481"/>
        <v>N/A</v>
      </c>
    </row>
    <row r="5091" spans="2:16" x14ac:dyDescent="0.25">
      <c r="B5091" s="23">
        <f>'Raw data (base scenario)'!A5083</f>
        <v>5077</v>
      </c>
      <c r="C5091" s="23" t="str">
        <f>'Raw data (base scenario)'!B5083</f>
        <v>H</v>
      </c>
      <c r="D5091" s="23" t="str">
        <f>'Raw data (base scenario)'!C5083</f>
        <v>S</v>
      </c>
      <c r="E5091" t="b">
        <f t="shared" si="482"/>
        <v>1</v>
      </c>
      <c r="F5091" t="b">
        <f t="shared" si="483"/>
        <v>1</v>
      </c>
      <c r="G5091" t="str">
        <f t="shared" si="484"/>
        <v>N/A</v>
      </c>
      <c r="K5091" s="28">
        <v>5077</v>
      </c>
      <c r="L5091" s="28" t="s">
        <v>2</v>
      </c>
      <c r="M5091" s="28" t="s">
        <v>2</v>
      </c>
      <c r="N5091" t="b">
        <f t="shared" si="479"/>
        <v>1</v>
      </c>
      <c r="O5091" t="b">
        <f t="shared" si="480"/>
        <v>1</v>
      </c>
      <c r="P5091" t="b">
        <f t="shared" si="481"/>
        <v>1</v>
      </c>
    </row>
    <row r="5092" spans="2:16" x14ac:dyDescent="0.25">
      <c r="B5092" s="23">
        <f>'Raw data (base scenario)'!A5084</f>
        <v>5078</v>
      </c>
      <c r="C5092" s="23" t="str">
        <f>'Raw data (base scenario)'!B5084</f>
        <v>D</v>
      </c>
      <c r="D5092" s="23" t="str">
        <f>'Raw data (base scenario)'!C5084</f>
        <v>D</v>
      </c>
      <c r="E5092" t="b">
        <f t="shared" si="482"/>
        <v>1</v>
      </c>
      <c r="F5092" t="b">
        <f t="shared" si="483"/>
        <v>1</v>
      </c>
      <c r="G5092" t="b">
        <f t="shared" si="484"/>
        <v>1</v>
      </c>
      <c r="K5092" s="28">
        <v>5078</v>
      </c>
      <c r="L5092" s="28" t="s">
        <v>18</v>
      </c>
      <c r="M5092" s="28" t="s">
        <v>2</v>
      </c>
      <c r="N5092" t="b">
        <f t="shared" si="479"/>
        <v>1</v>
      </c>
      <c r="O5092" t="b">
        <f t="shared" si="480"/>
        <v>1</v>
      </c>
      <c r="P5092" t="str">
        <f t="shared" si="481"/>
        <v>N/A</v>
      </c>
    </row>
    <row r="5093" spans="2:16" x14ac:dyDescent="0.25">
      <c r="B5093" s="23">
        <f>'Raw data (base scenario)'!A5085</f>
        <v>5079</v>
      </c>
      <c r="C5093" s="23" t="str">
        <f>'Raw data (base scenario)'!B5085</f>
        <v>I</v>
      </c>
      <c r="D5093" s="23" t="str">
        <f>'Raw data (base scenario)'!C5085</f>
        <v>D</v>
      </c>
      <c r="E5093" t="b">
        <f t="shared" si="482"/>
        <v>1</v>
      </c>
      <c r="F5093" t="b">
        <f t="shared" si="483"/>
        <v>1</v>
      </c>
      <c r="G5093" t="str">
        <f t="shared" si="484"/>
        <v>N/A</v>
      </c>
      <c r="K5093" s="28">
        <v>5079</v>
      </c>
      <c r="L5093" s="28" t="s">
        <v>18</v>
      </c>
      <c r="M5093" s="28" t="s">
        <v>18</v>
      </c>
      <c r="N5093" t="b">
        <f t="shared" si="479"/>
        <v>1</v>
      </c>
      <c r="O5093" t="b">
        <f t="shared" si="480"/>
        <v>1</v>
      </c>
      <c r="P5093" t="str">
        <f t="shared" si="481"/>
        <v>N/A</v>
      </c>
    </row>
    <row r="5094" spans="2:16" x14ac:dyDescent="0.25">
      <c r="B5094" s="23">
        <f>'Raw data (base scenario)'!A5086</f>
        <v>5080</v>
      </c>
      <c r="C5094" s="23" t="str">
        <f>'Raw data (base scenario)'!B5086</f>
        <v>I</v>
      </c>
      <c r="D5094" s="23" t="str">
        <f>'Raw data (base scenario)'!C5086</f>
        <v>I</v>
      </c>
      <c r="E5094" t="b">
        <f t="shared" si="482"/>
        <v>1</v>
      </c>
      <c r="F5094" t="b">
        <f t="shared" si="483"/>
        <v>1</v>
      </c>
      <c r="G5094" t="str">
        <f t="shared" si="484"/>
        <v>N/A</v>
      </c>
      <c r="K5094" s="28">
        <v>5080</v>
      </c>
      <c r="L5094" s="28" t="s">
        <v>3</v>
      </c>
      <c r="M5094" s="28" t="s">
        <v>1</v>
      </c>
      <c r="N5094" t="b">
        <f t="shared" si="479"/>
        <v>1</v>
      </c>
      <c r="O5094" t="b">
        <f t="shared" si="480"/>
        <v>1</v>
      </c>
      <c r="P5094" t="str">
        <f t="shared" si="481"/>
        <v>N/A</v>
      </c>
    </row>
    <row r="5095" spans="2:16" x14ac:dyDescent="0.25">
      <c r="B5095" s="23">
        <f>'Raw data (base scenario)'!A5087</f>
        <v>5081</v>
      </c>
      <c r="C5095" s="23" t="str">
        <f>'Raw data (base scenario)'!B5087</f>
        <v>S</v>
      </c>
      <c r="D5095" s="23" t="str">
        <f>'Raw data (base scenario)'!C5087</f>
        <v>H</v>
      </c>
      <c r="E5095" t="b">
        <f t="shared" si="482"/>
        <v>1</v>
      </c>
      <c r="F5095" t="b">
        <f t="shared" si="483"/>
        <v>1</v>
      </c>
      <c r="G5095" t="str">
        <f t="shared" si="484"/>
        <v>N/A</v>
      </c>
      <c r="K5095" s="28">
        <v>5081</v>
      </c>
      <c r="L5095" s="28" t="s">
        <v>18</v>
      </c>
      <c r="M5095" s="28" t="s">
        <v>2</v>
      </c>
      <c r="N5095" t="b">
        <f t="shared" si="479"/>
        <v>1</v>
      </c>
      <c r="O5095" t="b">
        <f t="shared" si="480"/>
        <v>1</v>
      </c>
      <c r="P5095" t="str">
        <f t="shared" si="481"/>
        <v>N/A</v>
      </c>
    </row>
    <row r="5096" spans="2:16" x14ac:dyDescent="0.25">
      <c r="B5096" s="23">
        <f>'Raw data (base scenario)'!A5088</f>
        <v>5082</v>
      </c>
      <c r="C5096" s="23" t="str">
        <f>'Raw data (base scenario)'!B5088</f>
        <v>I</v>
      </c>
      <c r="D5096" s="23" t="str">
        <f>'Raw data (base scenario)'!C5088</f>
        <v>D</v>
      </c>
      <c r="E5096" t="b">
        <f t="shared" si="482"/>
        <v>1</v>
      </c>
      <c r="F5096" t="b">
        <f t="shared" si="483"/>
        <v>1</v>
      </c>
      <c r="G5096" t="str">
        <f t="shared" si="484"/>
        <v>N/A</v>
      </c>
      <c r="K5096" s="28">
        <v>5082</v>
      </c>
      <c r="L5096" s="28" t="s">
        <v>3</v>
      </c>
      <c r="M5096" s="28" t="s">
        <v>3</v>
      </c>
      <c r="N5096" t="b">
        <f t="shared" si="479"/>
        <v>1</v>
      </c>
      <c r="O5096" t="b">
        <f t="shared" si="480"/>
        <v>1</v>
      </c>
      <c r="P5096" t="str">
        <f t="shared" si="481"/>
        <v>N/A</v>
      </c>
    </row>
    <row r="5097" spans="2:16" x14ac:dyDescent="0.25">
      <c r="B5097" s="23">
        <f>'Raw data (base scenario)'!A5089</f>
        <v>5083</v>
      </c>
      <c r="C5097" s="23" t="str">
        <f>'Raw data (base scenario)'!B5089</f>
        <v>S</v>
      </c>
      <c r="D5097" s="23" t="str">
        <f>'Raw data (base scenario)'!C5089</f>
        <v>S</v>
      </c>
      <c r="E5097" t="b">
        <f t="shared" si="482"/>
        <v>1</v>
      </c>
      <c r="F5097" t="b">
        <f t="shared" si="483"/>
        <v>1</v>
      </c>
      <c r="G5097" t="str">
        <f t="shared" si="484"/>
        <v>N/A</v>
      </c>
      <c r="K5097" s="28">
        <v>5083</v>
      </c>
      <c r="L5097" s="28" t="s">
        <v>1</v>
      </c>
      <c r="M5097" s="28" t="s">
        <v>1</v>
      </c>
      <c r="N5097" t="b">
        <f t="shared" si="479"/>
        <v>1</v>
      </c>
      <c r="O5097" t="b">
        <f t="shared" si="480"/>
        <v>1</v>
      </c>
      <c r="P5097" t="str">
        <f t="shared" si="481"/>
        <v>N/A</v>
      </c>
    </row>
    <row r="5098" spans="2:16" x14ac:dyDescent="0.25">
      <c r="B5098" s="23">
        <f>'Raw data (base scenario)'!A5090</f>
        <v>5084</v>
      </c>
      <c r="C5098" s="23" t="str">
        <f>'Raw data (base scenario)'!B5090</f>
        <v>H</v>
      </c>
      <c r="D5098" s="23" t="str">
        <f>'Raw data (base scenario)'!C5090</f>
        <v>H</v>
      </c>
      <c r="E5098" t="b">
        <f t="shared" si="482"/>
        <v>1</v>
      </c>
      <c r="F5098" t="b">
        <f t="shared" si="483"/>
        <v>1</v>
      </c>
      <c r="G5098" t="str">
        <f t="shared" si="484"/>
        <v>N/A</v>
      </c>
      <c r="K5098" s="28">
        <v>5084</v>
      </c>
      <c r="L5098" s="28" t="s">
        <v>1</v>
      </c>
      <c r="M5098" s="28" t="s">
        <v>1</v>
      </c>
      <c r="N5098" t="b">
        <f t="shared" si="479"/>
        <v>1</v>
      </c>
      <c r="O5098" t="b">
        <f t="shared" si="480"/>
        <v>1</v>
      </c>
      <c r="P5098" t="str">
        <f t="shared" si="481"/>
        <v>N/A</v>
      </c>
    </row>
    <row r="5099" spans="2:16" x14ac:dyDescent="0.25">
      <c r="B5099" s="23">
        <f>'Raw data (base scenario)'!A5091</f>
        <v>5085</v>
      </c>
      <c r="C5099" s="23" t="str">
        <f>'Raw data (base scenario)'!B5091</f>
        <v>H</v>
      </c>
      <c r="D5099" s="23" t="str">
        <f>'Raw data (base scenario)'!C5091</f>
        <v>H</v>
      </c>
      <c r="E5099" t="b">
        <f t="shared" si="482"/>
        <v>1</v>
      </c>
      <c r="F5099" t="b">
        <f t="shared" si="483"/>
        <v>1</v>
      </c>
      <c r="G5099" t="str">
        <f t="shared" si="484"/>
        <v>N/A</v>
      </c>
      <c r="K5099" s="28">
        <v>5085</v>
      </c>
      <c r="L5099" s="28" t="s">
        <v>18</v>
      </c>
      <c r="M5099" s="28" t="s">
        <v>3</v>
      </c>
      <c r="N5099" t="b">
        <f t="shared" si="479"/>
        <v>1</v>
      </c>
      <c r="O5099" t="b">
        <f t="shared" si="480"/>
        <v>1</v>
      </c>
      <c r="P5099" t="str">
        <f t="shared" si="481"/>
        <v>N/A</v>
      </c>
    </row>
    <row r="5100" spans="2:16" x14ac:dyDescent="0.25">
      <c r="B5100" s="23">
        <f>'Raw data (base scenario)'!A5092</f>
        <v>5086</v>
      </c>
      <c r="C5100" s="23" t="str">
        <f>'Raw data (base scenario)'!B5092</f>
        <v>I</v>
      </c>
      <c r="D5100" s="23" t="str">
        <f>'Raw data (base scenario)'!C5092</f>
        <v>S</v>
      </c>
      <c r="E5100" t="b">
        <f t="shared" si="482"/>
        <v>1</v>
      </c>
      <c r="F5100" t="b">
        <f t="shared" si="483"/>
        <v>1</v>
      </c>
      <c r="G5100" t="str">
        <f t="shared" si="484"/>
        <v>N/A</v>
      </c>
      <c r="K5100" s="28">
        <v>5086</v>
      </c>
      <c r="L5100" s="28" t="s">
        <v>1</v>
      </c>
      <c r="M5100" s="28" t="s">
        <v>1</v>
      </c>
      <c r="N5100" t="b">
        <f t="shared" si="479"/>
        <v>1</v>
      </c>
      <c r="O5100" t="b">
        <f t="shared" si="480"/>
        <v>1</v>
      </c>
      <c r="P5100" t="str">
        <f t="shared" si="481"/>
        <v>N/A</v>
      </c>
    </row>
    <row r="5101" spans="2:16" x14ac:dyDescent="0.25">
      <c r="B5101" s="23">
        <f>'Raw data (base scenario)'!A5093</f>
        <v>5087</v>
      </c>
      <c r="C5101" s="23" t="str">
        <f>'Raw data (base scenario)'!B5093</f>
        <v>H</v>
      </c>
      <c r="D5101" s="23" t="str">
        <f>'Raw data (base scenario)'!C5093</f>
        <v>H</v>
      </c>
      <c r="E5101" t="b">
        <f t="shared" si="482"/>
        <v>1</v>
      </c>
      <c r="F5101" t="b">
        <f t="shared" si="483"/>
        <v>1</v>
      </c>
      <c r="G5101" t="str">
        <f t="shared" si="484"/>
        <v>N/A</v>
      </c>
      <c r="K5101" s="28">
        <v>5087</v>
      </c>
      <c r="L5101" s="28" t="s">
        <v>3</v>
      </c>
      <c r="M5101" s="28" t="s">
        <v>2</v>
      </c>
      <c r="N5101" t="b">
        <f t="shared" si="479"/>
        <v>1</v>
      </c>
      <c r="O5101" t="b">
        <f t="shared" si="480"/>
        <v>1</v>
      </c>
      <c r="P5101" t="str">
        <f t="shared" si="481"/>
        <v>N/A</v>
      </c>
    </row>
    <row r="5102" spans="2:16" x14ac:dyDescent="0.25">
      <c r="B5102" s="23">
        <f>'Raw data (base scenario)'!A5094</f>
        <v>5088</v>
      </c>
      <c r="C5102" s="23" t="str">
        <f>'Raw data (base scenario)'!B5094</f>
        <v>S</v>
      </c>
      <c r="D5102" s="23" t="str">
        <f>'Raw data (base scenario)'!C5094</f>
        <v>D</v>
      </c>
      <c r="E5102" t="b">
        <f t="shared" si="482"/>
        <v>1</v>
      </c>
      <c r="F5102" t="b">
        <f t="shared" si="483"/>
        <v>1</v>
      </c>
      <c r="G5102" t="str">
        <f t="shared" si="484"/>
        <v>N/A</v>
      </c>
      <c r="K5102" s="28">
        <v>5088</v>
      </c>
      <c r="L5102" s="28" t="s">
        <v>18</v>
      </c>
      <c r="M5102" s="28" t="s">
        <v>1</v>
      </c>
      <c r="N5102" t="b">
        <f t="shared" si="479"/>
        <v>1</v>
      </c>
      <c r="O5102" t="b">
        <f t="shared" si="480"/>
        <v>1</v>
      </c>
      <c r="P5102" t="str">
        <f t="shared" si="481"/>
        <v>N/A</v>
      </c>
    </row>
    <row r="5103" spans="2:16" x14ac:dyDescent="0.25">
      <c r="B5103" s="23">
        <f>'Raw data (base scenario)'!A5095</f>
        <v>5089</v>
      </c>
      <c r="C5103" s="23" t="str">
        <f>'Raw data (base scenario)'!B5095</f>
        <v>I</v>
      </c>
      <c r="D5103" s="23" t="str">
        <f>'Raw data (base scenario)'!C5095</f>
        <v>H</v>
      </c>
      <c r="E5103" t="b">
        <f t="shared" si="482"/>
        <v>1</v>
      </c>
      <c r="F5103" t="b">
        <f t="shared" si="483"/>
        <v>1</v>
      </c>
      <c r="G5103" t="str">
        <f t="shared" si="484"/>
        <v>N/A</v>
      </c>
      <c r="K5103" s="28">
        <v>5089</v>
      </c>
      <c r="L5103" s="28" t="s">
        <v>3</v>
      </c>
      <c r="M5103" s="28" t="s">
        <v>1</v>
      </c>
      <c r="N5103" t="b">
        <f t="shared" si="479"/>
        <v>1</v>
      </c>
      <c r="O5103" t="b">
        <f t="shared" si="480"/>
        <v>1</v>
      </c>
      <c r="P5103" t="str">
        <f t="shared" si="481"/>
        <v>N/A</v>
      </c>
    </row>
    <row r="5104" spans="2:16" x14ac:dyDescent="0.25">
      <c r="B5104" s="23">
        <f>'Raw data (base scenario)'!A5096</f>
        <v>5090</v>
      </c>
      <c r="C5104" s="23" t="str">
        <f>'Raw data (base scenario)'!B5096</f>
        <v>S</v>
      </c>
      <c r="D5104" s="23" t="str">
        <f>'Raw data (base scenario)'!C5096</f>
        <v>H</v>
      </c>
      <c r="E5104" t="b">
        <f t="shared" si="482"/>
        <v>1</v>
      </c>
      <c r="F5104" t="b">
        <f t="shared" si="483"/>
        <v>1</v>
      </c>
      <c r="G5104" t="str">
        <f t="shared" si="484"/>
        <v>N/A</v>
      </c>
      <c r="K5104" s="28">
        <v>5090</v>
      </c>
      <c r="L5104" s="28" t="s">
        <v>1</v>
      </c>
      <c r="M5104" s="28" t="s">
        <v>1</v>
      </c>
      <c r="N5104" t="b">
        <f t="shared" si="479"/>
        <v>1</v>
      </c>
      <c r="O5104" t="b">
        <f t="shared" si="480"/>
        <v>1</v>
      </c>
      <c r="P5104" t="str">
        <f t="shared" si="481"/>
        <v>N/A</v>
      </c>
    </row>
    <row r="5105" spans="2:16" x14ac:dyDescent="0.25">
      <c r="B5105" s="23">
        <f>'Raw data (base scenario)'!A5097</f>
        <v>5091</v>
      </c>
      <c r="C5105" s="23" t="str">
        <f>'Raw data (base scenario)'!B5097</f>
        <v>H</v>
      </c>
      <c r="D5105" s="23" t="str">
        <f>'Raw data (base scenario)'!C5097</f>
        <v>H</v>
      </c>
      <c r="E5105" t="b">
        <f t="shared" si="482"/>
        <v>1</v>
      </c>
      <c r="F5105" t="b">
        <f t="shared" si="483"/>
        <v>1</v>
      </c>
      <c r="G5105" t="str">
        <f t="shared" si="484"/>
        <v>N/A</v>
      </c>
      <c r="K5105" s="28">
        <v>5091</v>
      </c>
      <c r="L5105" s="28" t="s">
        <v>1</v>
      </c>
      <c r="M5105" s="28" t="s">
        <v>1</v>
      </c>
      <c r="N5105" t="b">
        <f t="shared" si="479"/>
        <v>1</v>
      </c>
      <c r="O5105" t="b">
        <f t="shared" si="480"/>
        <v>1</v>
      </c>
      <c r="P5105" t="str">
        <f t="shared" si="481"/>
        <v>N/A</v>
      </c>
    </row>
    <row r="5106" spans="2:16" x14ac:dyDescent="0.25">
      <c r="B5106" s="23">
        <f>'Raw data (base scenario)'!A5098</f>
        <v>5092</v>
      </c>
      <c r="C5106" s="23" t="str">
        <f>'Raw data (base scenario)'!B5098</f>
        <v>H</v>
      </c>
      <c r="D5106" s="23" t="str">
        <f>'Raw data (base scenario)'!C5098</f>
        <v>H</v>
      </c>
      <c r="E5106" t="b">
        <f t="shared" si="482"/>
        <v>1</v>
      </c>
      <c r="F5106" t="b">
        <f t="shared" si="483"/>
        <v>1</v>
      </c>
      <c r="G5106" t="str">
        <f t="shared" si="484"/>
        <v>N/A</v>
      </c>
      <c r="K5106" s="28">
        <v>5092</v>
      </c>
      <c r="L5106" s="28" t="s">
        <v>18</v>
      </c>
      <c r="M5106" s="28" t="s">
        <v>3</v>
      </c>
      <c r="N5106" t="b">
        <f t="shared" si="479"/>
        <v>1</v>
      </c>
      <c r="O5106" t="b">
        <f t="shared" si="480"/>
        <v>1</v>
      </c>
      <c r="P5106" t="str">
        <f t="shared" si="481"/>
        <v>N/A</v>
      </c>
    </row>
    <row r="5107" spans="2:16" x14ac:dyDescent="0.25">
      <c r="B5107" s="23">
        <f>'Raw data (base scenario)'!A5099</f>
        <v>5093</v>
      </c>
      <c r="C5107" s="23" t="str">
        <f>'Raw data (base scenario)'!B5099</f>
        <v>I</v>
      </c>
      <c r="D5107" s="23" t="str">
        <f>'Raw data (base scenario)'!C5099</f>
        <v>S</v>
      </c>
      <c r="E5107" t="b">
        <f t="shared" si="482"/>
        <v>1</v>
      </c>
      <c r="F5107" t="b">
        <f t="shared" si="483"/>
        <v>1</v>
      </c>
      <c r="G5107" t="str">
        <f t="shared" si="484"/>
        <v>N/A</v>
      </c>
      <c r="K5107" s="28">
        <v>5093</v>
      </c>
      <c r="L5107" s="28" t="s">
        <v>18</v>
      </c>
      <c r="M5107" s="28" t="s">
        <v>3</v>
      </c>
      <c r="N5107" t="b">
        <f t="shared" si="479"/>
        <v>1</v>
      </c>
      <c r="O5107" t="b">
        <f t="shared" si="480"/>
        <v>1</v>
      </c>
      <c r="P5107" t="str">
        <f t="shared" si="481"/>
        <v>N/A</v>
      </c>
    </row>
    <row r="5108" spans="2:16" x14ac:dyDescent="0.25">
      <c r="B5108" s="23">
        <f>'Raw data (base scenario)'!A5100</f>
        <v>5094</v>
      </c>
      <c r="C5108" s="23" t="str">
        <f>'Raw data (base scenario)'!B5100</f>
        <v>I</v>
      </c>
      <c r="D5108" s="23" t="str">
        <f>'Raw data (base scenario)'!C5100</f>
        <v>S</v>
      </c>
      <c r="E5108" t="b">
        <f t="shared" si="482"/>
        <v>1</v>
      </c>
      <c r="F5108" t="b">
        <f t="shared" si="483"/>
        <v>1</v>
      </c>
      <c r="G5108" t="str">
        <f t="shared" si="484"/>
        <v>N/A</v>
      </c>
      <c r="K5108" s="28">
        <v>5094</v>
      </c>
      <c r="L5108" s="28" t="s">
        <v>3</v>
      </c>
      <c r="M5108" s="28" t="s">
        <v>1</v>
      </c>
      <c r="N5108" t="b">
        <f t="shared" si="479"/>
        <v>1</v>
      </c>
      <c r="O5108" t="b">
        <f t="shared" si="480"/>
        <v>1</v>
      </c>
      <c r="P5108" t="str">
        <f t="shared" si="481"/>
        <v>N/A</v>
      </c>
    </row>
    <row r="5109" spans="2:16" x14ac:dyDescent="0.25">
      <c r="B5109" s="23">
        <f>'Raw data (base scenario)'!A5101</f>
        <v>5095</v>
      </c>
      <c r="C5109" s="23" t="str">
        <f>'Raw data (base scenario)'!B5101</f>
        <v>S</v>
      </c>
      <c r="D5109" s="23" t="str">
        <f>'Raw data (base scenario)'!C5101</f>
        <v>H</v>
      </c>
      <c r="E5109" t="b">
        <f t="shared" si="482"/>
        <v>1</v>
      </c>
      <c r="F5109" t="b">
        <f t="shared" si="483"/>
        <v>1</v>
      </c>
      <c r="G5109" t="str">
        <f t="shared" si="484"/>
        <v>N/A</v>
      </c>
      <c r="K5109" s="28">
        <v>5095</v>
      </c>
      <c r="L5109" s="28" t="s">
        <v>3</v>
      </c>
      <c r="M5109" s="28" t="s">
        <v>1</v>
      </c>
      <c r="N5109" t="b">
        <f t="shared" ref="N5109:N5172" si="485">OR(L5109=$A$4,L5109=$A$5,L5109=$A$6,L5109=$A$7)</f>
        <v>1</v>
      </c>
      <c r="O5109" t="b">
        <f t="shared" ref="O5109:O5172" si="486">OR(M5109=$A$4,M5109=$A$5,M5109=$A$6,M5109=$A$7)</f>
        <v>1</v>
      </c>
      <c r="P5109" t="str">
        <f t="shared" ref="P5109:P5172" si="487">IF(L5109="D",M5109="D","N/A")</f>
        <v>N/A</v>
      </c>
    </row>
    <row r="5110" spans="2:16" x14ac:dyDescent="0.25">
      <c r="B5110" s="23">
        <f>'Raw data (base scenario)'!A5102</f>
        <v>5096</v>
      </c>
      <c r="C5110" s="23" t="str">
        <f>'Raw data (base scenario)'!B5102</f>
        <v>S</v>
      </c>
      <c r="D5110" s="23" t="str">
        <f>'Raw data (base scenario)'!C5102</f>
        <v>H</v>
      </c>
      <c r="E5110" t="b">
        <f t="shared" si="482"/>
        <v>1</v>
      </c>
      <c r="F5110" t="b">
        <f t="shared" si="483"/>
        <v>1</v>
      </c>
      <c r="G5110" t="str">
        <f t="shared" si="484"/>
        <v>N/A</v>
      </c>
      <c r="K5110" s="28">
        <v>5096</v>
      </c>
      <c r="L5110" s="28" t="s">
        <v>18</v>
      </c>
      <c r="M5110" s="28" t="s">
        <v>18</v>
      </c>
      <c r="N5110" t="b">
        <f t="shared" si="485"/>
        <v>1</v>
      </c>
      <c r="O5110" t="b">
        <f t="shared" si="486"/>
        <v>1</v>
      </c>
      <c r="P5110" t="str">
        <f t="shared" si="487"/>
        <v>N/A</v>
      </c>
    </row>
    <row r="5111" spans="2:16" x14ac:dyDescent="0.25">
      <c r="B5111" s="23">
        <f>'Raw data (base scenario)'!A5103</f>
        <v>5097</v>
      </c>
      <c r="C5111" s="23" t="str">
        <f>'Raw data (base scenario)'!B5103</f>
        <v>I</v>
      </c>
      <c r="D5111" s="23" t="str">
        <f>'Raw data (base scenario)'!C5103</f>
        <v>I</v>
      </c>
      <c r="E5111" t="b">
        <f t="shared" si="482"/>
        <v>1</v>
      </c>
      <c r="F5111" t="b">
        <f t="shared" si="483"/>
        <v>1</v>
      </c>
      <c r="G5111" t="str">
        <f t="shared" si="484"/>
        <v>N/A</v>
      </c>
      <c r="K5111" s="28">
        <v>5097</v>
      </c>
      <c r="L5111" s="28" t="s">
        <v>2</v>
      </c>
      <c r="M5111" s="28" t="s">
        <v>2</v>
      </c>
      <c r="N5111" t="b">
        <f t="shared" si="485"/>
        <v>1</v>
      </c>
      <c r="O5111" t="b">
        <f t="shared" si="486"/>
        <v>1</v>
      </c>
      <c r="P5111" t="b">
        <f t="shared" si="487"/>
        <v>1</v>
      </c>
    </row>
    <row r="5112" spans="2:16" x14ac:dyDescent="0.25">
      <c r="B5112" s="23">
        <f>'Raw data (base scenario)'!A5104</f>
        <v>5098</v>
      </c>
      <c r="C5112" s="23" t="str">
        <f>'Raw data (base scenario)'!B5104</f>
        <v>D</v>
      </c>
      <c r="D5112" s="23" t="str">
        <f>'Raw data (base scenario)'!C5104</f>
        <v>D</v>
      </c>
      <c r="E5112" t="b">
        <f t="shared" si="482"/>
        <v>1</v>
      </c>
      <c r="F5112" t="b">
        <f t="shared" si="483"/>
        <v>1</v>
      </c>
      <c r="G5112" t="b">
        <f t="shared" si="484"/>
        <v>1</v>
      </c>
      <c r="K5112" s="28">
        <v>5098</v>
      </c>
      <c r="L5112" s="28" t="s">
        <v>3</v>
      </c>
      <c r="M5112" s="28" t="s">
        <v>18</v>
      </c>
      <c r="N5112" t="b">
        <f t="shared" si="485"/>
        <v>1</v>
      </c>
      <c r="O5112" t="b">
        <f t="shared" si="486"/>
        <v>1</v>
      </c>
      <c r="P5112" t="str">
        <f t="shared" si="487"/>
        <v>N/A</v>
      </c>
    </row>
    <row r="5113" spans="2:16" x14ac:dyDescent="0.25">
      <c r="B5113" s="23">
        <f>'Raw data (base scenario)'!A5105</f>
        <v>5099</v>
      </c>
      <c r="C5113" s="23" t="str">
        <f>'Raw data (base scenario)'!B5105</f>
        <v>S</v>
      </c>
      <c r="D5113" s="23" t="str">
        <f>'Raw data (base scenario)'!C5105</f>
        <v>I</v>
      </c>
      <c r="E5113" t="b">
        <f t="shared" si="482"/>
        <v>1</v>
      </c>
      <c r="F5113" t="b">
        <f t="shared" si="483"/>
        <v>1</v>
      </c>
      <c r="G5113" t="str">
        <f t="shared" si="484"/>
        <v>N/A</v>
      </c>
      <c r="K5113" s="28">
        <v>5099</v>
      </c>
      <c r="L5113" s="28" t="s">
        <v>3</v>
      </c>
      <c r="M5113" s="28" t="s">
        <v>1</v>
      </c>
      <c r="N5113" t="b">
        <f t="shared" si="485"/>
        <v>1</v>
      </c>
      <c r="O5113" t="b">
        <f t="shared" si="486"/>
        <v>1</v>
      </c>
      <c r="P5113" t="str">
        <f t="shared" si="487"/>
        <v>N/A</v>
      </c>
    </row>
    <row r="5114" spans="2:16" x14ac:dyDescent="0.25">
      <c r="B5114" s="23">
        <f>'Raw data (base scenario)'!A5106</f>
        <v>5100</v>
      </c>
      <c r="C5114" s="23" t="str">
        <f>'Raw data (base scenario)'!B5106</f>
        <v>S</v>
      </c>
      <c r="D5114" s="23" t="str">
        <f>'Raw data (base scenario)'!C5106</f>
        <v>H</v>
      </c>
      <c r="E5114" t="b">
        <f t="shared" si="482"/>
        <v>1</v>
      </c>
      <c r="F5114" t="b">
        <f t="shared" si="483"/>
        <v>1</v>
      </c>
      <c r="G5114" t="str">
        <f t="shared" si="484"/>
        <v>N/A</v>
      </c>
      <c r="K5114" s="28">
        <v>5100</v>
      </c>
      <c r="L5114" s="28" t="s">
        <v>3</v>
      </c>
      <c r="M5114" s="28" t="s">
        <v>1</v>
      </c>
      <c r="N5114" t="b">
        <f t="shared" si="485"/>
        <v>1</v>
      </c>
      <c r="O5114" t="b">
        <f t="shared" si="486"/>
        <v>1</v>
      </c>
      <c r="P5114" t="str">
        <f t="shared" si="487"/>
        <v>N/A</v>
      </c>
    </row>
    <row r="5115" spans="2:16" x14ac:dyDescent="0.25">
      <c r="B5115" s="23">
        <f>'Raw data (base scenario)'!A5107</f>
        <v>5101</v>
      </c>
      <c r="C5115" s="23" t="str">
        <f>'Raw data (base scenario)'!B5107</f>
        <v>S</v>
      </c>
      <c r="D5115" s="23" t="str">
        <f>'Raw data (base scenario)'!C5107</f>
        <v>H</v>
      </c>
      <c r="E5115" t="b">
        <f t="shared" si="482"/>
        <v>1</v>
      </c>
      <c r="F5115" t="b">
        <f t="shared" si="483"/>
        <v>1</v>
      </c>
      <c r="G5115" t="str">
        <f t="shared" si="484"/>
        <v>N/A</v>
      </c>
      <c r="K5115" s="28">
        <v>5101</v>
      </c>
      <c r="L5115" s="28" t="s">
        <v>18</v>
      </c>
      <c r="M5115" s="28" t="s">
        <v>18</v>
      </c>
      <c r="N5115" t="b">
        <f t="shared" si="485"/>
        <v>1</v>
      </c>
      <c r="O5115" t="b">
        <f t="shared" si="486"/>
        <v>1</v>
      </c>
      <c r="P5115" t="str">
        <f t="shared" si="487"/>
        <v>N/A</v>
      </c>
    </row>
    <row r="5116" spans="2:16" x14ac:dyDescent="0.25">
      <c r="B5116" s="23">
        <f>'Raw data (base scenario)'!A5108</f>
        <v>5102</v>
      </c>
      <c r="C5116" s="23" t="str">
        <f>'Raw data (base scenario)'!B5108</f>
        <v>I</v>
      </c>
      <c r="D5116" s="23" t="str">
        <f>'Raw data (base scenario)'!C5108</f>
        <v>I</v>
      </c>
      <c r="E5116" t="b">
        <f t="shared" si="482"/>
        <v>1</v>
      </c>
      <c r="F5116" t="b">
        <f t="shared" si="483"/>
        <v>1</v>
      </c>
      <c r="G5116" t="str">
        <f t="shared" si="484"/>
        <v>N/A</v>
      </c>
      <c r="K5116" s="28">
        <v>5102</v>
      </c>
      <c r="L5116" s="28" t="s">
        <v>2</v>
      </c>
      <c r="M5116" s="28" t="s">
        <v>2</v>
      </c>
      <c r="N5116" t="b">
        <f t="shared" si="485"/>
        <v>1</v>
      </c>
      <c r="O5116" t="b">
        <f t="shared" si="486"/>
        <v>1</v>
      </c>
      <c r="P5116" t="b">
        <f t="shared" si="487"/>
        <v>1</v>
      </c>
    </row>
    <row r="5117" spans="2:16" x14ac:dyDescent="0.25">
      <c r="B5117" s="23">
        <f>'Raw data (base scenario)'!A5109</f>
        <v>5103</v>
      </c>
      <c r="C5117" s="23" t="str">
        <f>'Raw data (base scenario)'!B5109</f>
        <v>D</v>
      </c>
      <c r="D5117" s="23" t="str">
        <f>'Raw data (base scenario)'!C5109</f>
        <v>D</v>
      </c>
      <c r="E5117" t="b">
        <f t="shared" si="482"/>
        <v>1</v>
      </c>
      <c r="F5117" t="b">
        <f t="shared" si="483"/>
        <v>1</v>
      </c>
      <c r="G5117" t="b">
        <f t="shared" si="484"/>
        <v>1</v>
      </c>
      <c r="K5117" s="28">
        <v>5103</v>
      </c>
      <c r="L5117" s="28" t="s">
        <v>18</v>
      </c>
      <c r="M5117" s="28" t="s">
        <v>18</v>
      </c>
      <c r="N5117" t="b">
        <f t="shared" si="485"/>
        <v>1</v>
      </c>
      <c r="O5117" t="b">
        <f t="shared" si="486"/>
        <v>1</v>
      </c>
      <c r="P5117" t="str">
        <f t="shared" si="487"/>
        <v>N/A</v>
      </c>
    </row>
    <row r="5118" spans="2:16" x14ac:dyDescent="0.25">
      <c r="B5118" s="23">
        <f>'Raw data (base scenario)'!A5110</f>
        <v>5104</v>
      </c>
      <c r="C5118" s="23" t="str">
        <f>'Raw data (base scenario)'!B5110</f>
        <v>I</v>
      </c>
      <c r="D5118" s="23" t="str">
        <f>'Raw data (base scenario)'!C5110</f>
        <v>I</v>
      </c>
      <c r="E5118" t="b">
        <f t="shared" si="482"/>
        <v>1</v>
      </c>
      <c r="F5118" t="b">
        <f t="shared" si="483"/>
        <v>1</v>
      </c>
      <c r="G5118" t="str">
        <f t="shared" si="484"/>
        <v>N/A</v>
      </c>
      <c r="K5118" s="28">
        <v>5104</v>
      </c>
      <c r="L5118" s="28" t="s">
        <v>3</v>
      </c>
      <c r="M5118" s="28" t="s">
        <v>1</v>
      </c>
      <c r="N5118" t="b">
        <f t="shared" si="485"/>
        <v>1</v>
      </c>
      <c r="O5118" t="b">
        <f t="shared" si="486"/>
        <v>1</v>
      </c>
      <c r="P5118" t="str">
        <f t="shared" si="487"/>
        <v>N/A</v>
      </c>
    </row>
    <row r="5119" spans="2:16" x14ac:dyDescent="0.25">
      <c r="B5119" s="23">
        <f>'Raw data (base scenario)'!A5111</f>
        <v>5105</v>
      </c>
      <c r="C5119" s="23" t="str">
        <f>'Raw data (base scenario)'!B5111</f>
        <v>S</v>
      </c>
      <c r="D5119" s="23" t="str">
        <f>'Raw data (base scenario)'!C5111</f>
        <v>H</v>
      </c>
      <c r="E5119" t="b">
        <f t="shared" si="482"/>
        <v>1</v>
      </c>
      <c r="F5119" t="b">
        <f t="shared" si="483"/>
        <v>1</v>
      </c>
      <c r="G5119" t="str">
        <f t="shared" si="484"/>
        <v>N/A</v>
      </c>
      <c r="K5119" s="28">
        <v>5105</v>
      </c>
      <c r="L5119" s="28" t="s">
        <v>18</v>
      </c>
      <c r="M5119" s="28" t="s">
        <v>18</v>
      </c>
      <c r="N5119" t="b">
        <f t="shared" si="485"/>
        <v>1</v>
      </c>
      <c r="O5119" t="b">
        <f t="shared" si="486"/>
        <v>1</v>
      </c>
      <c r="P5119" t="str">
        <f t="shared" si="487"/>
        <v>N/A</v>
      </c>
    </row>
    <row r="5120" spans="2:16" x14ac:dyDescent="0.25">
      <c r="B5120" s="23">
        <f>'Raw data (base scenario)'!A5112</f>
        <v>5106</v>
      </c>
      <c r="C5120" s="23" t="str">
        <f>'Raw data (base scenario)'!B5112</f>
        <v>I</v>
      </c>
      <c r="D5120" s="23" t="str">
        <f>'Raw data (base scenario)'!C5112</f>
        <v>I</v>
      </c>
      <c r="E5120" t="b">
        <f t="shared" si="482"/>
        <v>1</v>
      </c>
      <c r="F5120" t="b">
        <f t="shared" si="483"/>
        <v>1</v>
      </c>
      <c r="G5120" t="str">
        <f t="shared" si="484"/>
        <v>N/A</v>
      </c>
      <c r="K5120" s="28">
        <v>5106</v>
      </c>
      <c r="L5120" s="28" t="s">
        <v>18</v>
      </c>
      <c r="M5120" s="28" t="s">
        <v>18</v>
      </c>
      <c r="N5120" t="b">
        <f t="shared" si="485"/>
        <v>1</v>
      </c>
      <c r="O5120" t="b">
        <f t="shared" si="486"/>
        <v>1</v>
      </c>
      <c r="P5120" t="str">
        <f t="shared" si="487"/>
        <v>N/A</v>
      </c>
    </row>
    <row r="5121" spans="2:16" x14ac:dyDescent="0.25">
      <c r="B5121" s="23">
        <f>'Raw data (base scenario)'!A5113</f>
        <v>5107</v>
      </c>
      <c r="C5121" s="23" t="str">
        <f>'Raw data (base scenario)'!B5113</f>
        <v>I</v>
      </c>
      <c r="D5121" s="23" t="str">
        <f>'Raw data (base scenario)'!C5113</f>
        <v>I</v>
      </c>
      <c r="E5121" t="b">
        <f t="shared" si="482"/>
        <v>1</v>
      </c>
      <c r="F5121" t="b">
        <f t="shared" si="483"/>
        <v>1</v>
      </c>
      <c r="G5121" t="str">
        <f t="shared" si="484"/>
        <v>N/A</v>
      </c>
      <c r="K5121" s="28">
        <v>5107</v>
      </c>
      <c r="L5121" s="28" t="s">
        <v>18</v>
      </c>
      <c r="M5121" s="28" t="s">
        <v>1</v>
      </c>
      <c r="N5121" t="b">
        <f t="shared" si="485"/>
        <v>1</v>
      </c>
      <c r="O5121" t="b">
        <f t="shared" si="486"/>
        <v>1</v>
      </c>
      <c r="P5121" t="str">
        <f t="shared" si="487"/>
        <v>N/A</v>
      </c>
    </row>
    <row r="5122" spans="2:16" x14ac:dyDescent="0.25">
      <c r="B5122" s="23">
        <f>'Raw data (base scenario)'!A5114</f>
        <v>5108</v>
      </c>
      <c r="C5122" s="23" t="str">
        <f>'Raw data (base scenario)'!B5114</f>
        <v>I</v>
      </c>
      <c r="D5122" s="23" t="str">
        <f>'Raw data (base scenario)'!C5114</f>
        <v>H</v>
      </c>
      <c r="E5122" t="b">
        <f t="shared" si="482"/>
        <v>1</v>
      </c>
      <c r="F5122" t="b">
        <f t="shared" si="483"/>
        <v>1</v>
      </c>
      <c r="G5122" t="str">
        <f t="shared" si="484"/>
        <v>N/A</v>
      </c>
      <c r="K5122" s="28">
        <v>5108</v>
      </c>
      <c r="L5122" s="28" t="s">
        <v>3</v>
      </c>
      <c r="M5122" s="28" t="s">
        <v>1</v>
      </c>
      <c r="N5122" t="b">
        <f t="shared" si="485"/>
        <v>1</v>
      </c>
      <c r="O5122" t="b">
        <f t="shared" si="486"/>
        <v>1</v>
      </c>
      <c r="P5122" t="str">
        <f t="shared" si="487"/>
        <v>N/A</v>
      </c>
    </row>
    <row r="5123" spans="2:16" x14ac:dyDescent="0.25">
      <c r="B5123" s="23">
        <f>'Raw data (base scenario)'!A5115</f>
        <v>5109</v>
      </c>
      <c r="C5123" s="23" t="str">
        <f>'Raw data (base scenario)'!B5115</f>
        <v>S</v>
      </c>
      <c r="D5123" s="23" t="str">
        <f>'Raw data (base scenario)'!C5115</f>
        <v>H</v>
      </c>
      <c r="E5123" t="b">
        <f t="shared" si="482"/>
        <v>1</v>
      </c>
      <c r="F5123" t="b">
        <f t="shared" si="483"/>
        <v>1</v>
      </c>
      <c r="G5123" t="str">
        <f t="shared" si="484"/>
        <v>N/A</v>
      </c>
      <c r="K5123" s="28">
        <v>5109</v>
      </c>
      <c r="L5123" s="28" t="s">
        <v>18</v>
      </c>
      <c r="M5123" s="28" t="s">
        <v>18</v>
      </c>
      <c r="N5123" t="b">
        <f t="shared" si="485"/>
        <v>1</v>
      </c>
      <c r="O5123" t="b">
        <f t="shared" si="486"/>
        <v>1</v>
      </c>
      <c r="P5123" t="str">
        <f t="shared" si="487"/>
        <v>N/A</v>
      </c>
    </row>
    <row r="5124" spans="2:16" x14ac:dyDescent="0.25">
      <c r="B5124" s="23">
        <f>'Raw data (base scenario)'!A5116</f>
        <v>5110</v>
      </c>
      <c r="C5124" s="23" t="str">
        <f>'Raw data (base scenario)'!B5116</f>
        <v>I</v>
      </c>
      <c r="D5124" s="23" t="str">
        <f>'Raw data (base scenario)'!C5116</f>
        <v>I</v>
      </c>
      <c r="E5124" t="b">
        <f t="shared" si="482"/>
        <v>1</v>
      </c>
      <c r="F5124" t="b">
        <f t="shared" si="483"/>
        <v>1</v>
      </c>
      <c r="G5124" t="str">
        <f t="shared" si="484"/>
        <v>N/A</v>
      </c>
      <c r="K5124" s="28">
        <v>5110</v>
      </c>
      <c r="L5124" s="28" t="s">
        <v>2</v>
      </c>
      <c r="M5124" s="28" t="s">
        <v>2</v>
      </c>
      <c r="N5124" t="b">
        <f t="shared" si="485"/>
        <v>1</v>
      </c>
      <c r="O5124" t="b">
        <f t="shared" si="486"/>
        <v>1</v>
      </c>
      <c r="P5124" t="b">
        <f t="shared" si="487"/>
        <v>1</v>
      </c>
    </row>
    <row r="5125" spans="2:16" x14ac:dyDescent="0.25">
      <c r="B5125" s="23">
        <f>'Raw data (base scenario)'!A5117</f>
        <v>5111</v>
      </c>
      <c r="C5125" s="23" t="str">
        <f>'Raw data (base scenario)'!B5117</f>
        <v>D</v>
      </c>
      <c r="D5125" s="23" t="str">
        <f>'Raw data (base scenario)'!C5117</f>
        <v>D</v>
      </c>
      <c r="E5125" t="b">
        <f t="shared" si="482"/>
        <v>1</v>
      </c>
      <c r="F5125" t="b">
        <f t="shared" si="483"/>
        <v>1</v>
      </c>
      <c r="G5125" t="b">
        <f t="shared" si="484"/>
        <v>1</v>
      </c>
      <c r="K5125" s="28">
        <v>5111</v>
      </c>
      <c r="L5125" s="28" t="s">
        <v>3</v>
      </c>
      <c r="M5125" s="28" t="s">
        <v>1</v>
      </c>
      <c r="N5125" t="b">
        <f t="shared" si="485"/>
        <v>1</v>
      </c>
      <c r="O5125" t="b">
        <f t="shared" si="486"/>
        <v>1</v>
      </c>
      <c r="P5125" t="str">
        <f t="shared" si="487"/>
        <v>N/A</v>
      </c>
    </row>
    <row r="5126" spans="2:16" x14ac:dyDescent="0.25">
      <c r="B5126" s="23">
        <f>'Raw data (base scenario)'!A5118</f>
        <v>5112</v>
      </c>
      <c r="C5126" s="23" t="str">
        <f>'Raw data (base scenario)'!B5118</f>
        <v>S</v>
      </c>
      <c r="D5126" s="23" t="str">
        <f>'Raw data (base scenario)'!C5118</f>
        <v>H</v>
      </c>
      <c r="E5126" t="b">
        <f t="shared" si="482"/>
        <v>1</v>
      </c>
      <c r="F5126" t="b">
        <f t="shared" si="483"/>
        <v>1</v>
      </c>
      <c r="G5126" t="str">
        <f t="shared" si="484"/>
        <v>N/A</v>
      </c>
      <c r="K5126" s="28">
        <v>5112</v>
      </c>
      <c r="L5126" s="28" t="s">
        <v>2</v>
      </c>
      <c r="M5126" s="28" t="s">
        <v>2</v>
      </c>
      <c r="N5126" t="b">
        <f t="shared" si="485"/>
        <v>1</v>
      </c>
      <c r="O5126" t="b">
        <f t="shared" si="486"/>
        <v>1</v>
      </c>
      <c r="P5126" t="b">
        <f t="shared" si="487"/>
        <v>1</v>
      </c>
    </row>
    <row r="5127" spans="2:16" x14ac:dyDescent="0.25">
      <c r="B5127" s="23">
        <f>'Raw data (base scenario)'!A5119</f>
        <v>5113</v>
      </c>
      <c r="C5127" s="23" t="str">
        <f>'Raw data (base scenario)'!B5119</f>
        <v>D</v>
      </c>
      <c r="D5127" s="23" t="str">
        <f>'Raw data (base scenario)'!C5119</f>
        <v>D</v>
      </c>
      <c r="E5127" t="b">
        <f t="shared" si="482"/>
        <v>1</v>
      </c>
      <c r="F5127" t="b">
        <f t="shared" si="483"/>
        <v>1</v>
      </c>
      <c r="G5127" t="b">
        <f t="shared" si="484"/>
        <v>1</v>
      </c>
      <c r="K5127" s="28">
        <v>5113</v>
      </c>
      <c r="L5127" s="28" t="s">
        <v>2</v>
      </c>
      <c r="M5127" s="28" t="s">
        <v>2</v>
      </c>
      <c r="N5127" t="b">
        <f t="shared" si="485"/>
        <v>1</v>
      </c>
      <c r="O5127" t="b">
        <f t="shared" si="486"/>
        <v>1</v>
      </c>
      <c r="P5127" t="b">
        <f t="shared" si="487"/>
        <v>1</v>
      </c>
    </row>
    <row r="5128" spans="2:16" x14ac:dyDescent="0.25">
      <c r="B5128" s="23">
        <f>'Raw data (base scenario)'!A5120</f>
        <v>5114</v>
      </c>
      <c r="C5128" s="23" t="str">
        <f>'Raw data (base scenario)'!B5120</f>
        <v>D</v>
      </c>
      <c r="D5128" s="23" t="str">
        <f>'Raw data (base scenario)'!C5120</f>
        <v>D</v>
      </c>
      <c r="E5128" t="b">
        <f t="shared" si="482"/>
        <v>1</v>
      </c>
      <c r="F5128" t="b">
        <f t="shared" si="483"/>
        <v>1</v>
      </c>
      <c r="G5128" t="b">
        <f t="shared" si="484"/>
        <v>1</v>
      </c>
      <c r="K5128" s="28">
        <v>5114</v>
      </c>
      <c r="L5128" s="28" t="s">
        <v>3</v>
      </c>
      <c r="M5128" s="28" t="s">
        <v>1</v>
      </c>
      <c r="N5128" t="b">
        <f t="shared" si="485"/>
        <v>1</v>
      </c>
      <c r="O5128" t="b">
        <f t="shared" si="486"/>
        <v>1</v>
      </c>
      <c r="P5128" t="str">
        <f t="shared" si="487"/>
        <v>N/A</v>
      </c>
    </row>
    <row r="5129" spans="2:16" x14ac:dyDescent="0.25">
      <c r="B5129" s="23">
        <f>'Raw data (base scenario)'!A5121</f>
        <v>5115</v>
      </c>
      <c r="C5129" s="23" t="str">
        <f>'Raw data (base scenario)'!B5121</f>
        <v>S</v>
      </c>
      <c r="D5129" s="23" t="str">
        <f>'Raw data (base scenario)'!C5121</f>
        <v>H</v>
      </c>
      <c r="E5129" t="b">
        <f t="shared" si="482"/>
        <v>1</v>
      </c>
      <c r="F5129" t="b">
        <f t="shared" si="483"/>
        <v>1</v>
      </c>
      <c r="G5129" t="str">
        <f t="shared" si="484"/>
        <v>N/A</v>
      </c>
      <c r="K5129" s="28">
        <v>5115</v>
      </c>
      <c r="L5129" s="28" t="s">
        <v>3</v>
      </c>
      <c r="M5129" s="28" t="s">
        <v>1</v>
      </c>
      <c r="N5129" t="b">
        <f t="shared" si="485"/>
        <v>1</v>
      </c>
      <c r="O5129" t="b">
        <f t="shared" si="486"/>
        <v>1</v>
      </c>
      <c r="P5129" t="str">
        <f t="shared" si="487"/>
        <v>N/A</v>
      </c>
    </row>
    <row r="5130" spans="2:16" x14ac:dyDescent="0.25">
      <c r="B5130" s="23">
        <f>'Raw data (base scenario)'!A5122</f>
        <v>5116</v>
      </c>
      <c r="C5130" s="23" t="str">
        <f>'Raw data (base scenario)'!B5122</f>
        <v>S</v>
      </c>
      <c r="D5130" s="23" t="str">
        <f>'Raw data (base scenario)'!C5122</f>
        <v>H</v>
      </c>
      <c r="E5130" t="b">
        <f t="shared" si="482"/>
        <v>1</v>
      </c>
      <c r="F5130" t="b">
        <f t="shared" si="483"/>
        <v>1</v>
      </c>
      <c r="G5130" t="str">
        <f t="shared" si="484"/>
        <v>N/A</v>
      </c>
      <c r="K5130" s="28">
        <v>5116</v>
      </c>
      <c r="L5130" s="28" t="s">
        <v>18</v>
      </c>
      <c r="M5130" s="28" t="s">
        <v>3</v>
      </c>
      <c r="N5130" t="b">
        <f t="shared" si="485"/>
        <v>1</v>
      </c>
      <c r="O5130" t="b">
        <f t="shared" si="486"/>
        <v>1</v>
      </c>
      <c r="P5130" t="str">
        <f t="shared" si="487"/>
        <v>N/A</v>
      </c>
    </row>
    <row r="5131" spans="2:16" x14ac:dyDescent="0.25">
      <c r="B5131" s="23">
        <f>'Raw data (base scenario)'!A5123</f>
        <v>5117</v>
      </c>
      <c r="C5131" s="23" t="str">
        <f>'Raw data (base scenario)'!B5123</f>
        <v>I</v>
      </c>
      <c r="D5131" s="23" t="str">
        <f>'Raw data (base scenario)'!C5123</f>
        <v>S</v>
      </c>
      <c r="E5131" t="b">
        <f t="shared" si="482"/>
        <v>1</v>
      </c>
      <c r="F5131" t="b">
        <f t="shared" si="483"/>
        <v>1</v>
      </c>
      <c r="G5131" t="str">
        <f t="shared" si="484"/>
        <v>N/A</v>
      </c>
      <c r="K5131" s="28">
        <v>5117</v>
      </c>
      <c r="L5131" s="28" t="s">
        <v>3</v>
      </c>
      <c r="M5131" s="28" t="s">
        <v>2</v>
      </c>
      <c r="N5131" t="b">
        <f t="shared" si="485"/>
        <v>1</v>
      </c>
      <c r="O5131" t="b">
        <f t="shared" si="486"/>
        <v>1</v>
      </c>
      <c r="P5131" t="str">
        <f t="shared" si="487"/>
        <v>N/A</v>
      </c>
    </row>
    <row r="5132" spans="2:16" x14ac:dyDescent="0.25">
      <c r="B5132" s="23">
        <f>'Raw data (base scenario)'!A5124</f>
        <v>5118</v>
      </c>
      <c r="C5132" s="23" t="str">
        <f>'Raw data (base scenario)'!B5124</f>
        <v>S</v>
      </c>
      <c r="D5132" s="23" t="str">
        <f>'Raw data (base scenario)'!C5124</f>
        <v>D</v>
      </c>
      <c r="E5132" t="b">
        <f t="shared" si="482"/>
        <v>1</v>
      </c>
      <c r="F5132" t="b">
        <f t="shared" si="483"/>
        <v>1</v>
      </c>
      <c r="G5132" t="str">
        <f t="shared" si="484"/>
        <v>N/A</v>
      </c>
      <c r="K5132" s="28">
        <v>5118</v>
      </c>
      <c r="L5132" s="28" t="s">
        <v>1</v>
      </c>
      <c r="M5132" s="28" t="s">
        <v>1</v>
      </c>
      <c r="N5132" t="b">
        <f t="shared" si="485"/>
        <v>1</v>
      </c>
      <c r="O5132" t="b">
        <f t="shared" si="486"/>
        <v>1</v>
      </c>
      <c r="P5132" t="str">
        <f t="shared" si="487"/>
        <v>N/A</v>
      </c>
    </row>
    <row r="5133" spans="2:16" x14ac:dyDescent="0.25">
      <c r="B5133" s="23">
        <f>'Raw data (base scenario)'!A5125</f>
        <v>5119</v>
      </c>
      <c r="C5133" s="23" t="str">
        <f>'Raw data (base scenario)'!B5125</f>
        <v>H</v>
      </c>
      <c r="D5133" s="23" t="str">
        <f>'Raw data (base scenario)'!C5125</f>
        <v>H</v>
      </c>
      <c r="E5133" t="b">
        <f t="shared" si="482"/>
        <v>1</v>
      </c>
      <c r="F5133" t="b">
        <f t="shared" si="483"/>
        <v>1</v>
      </c>
      <c r="G5133" t="str">
        <f t="shared" si="484"/>
        <v>N/A</v>
      </c>
      <c r="K5133" s="28">
        <v>5119</v>
      </c>
      <c r="L5133" s="28" t="s">
        <v>3</v>
      </c>
      <c r="M5133" s="28" t="s">
        <v>1</v>
      </c>
      <c r="N5133" t="b">
        <f t="shared" si="485"/>
        <v>1</v>
      </c>
      <c r="O5133" t="b">
        <f t="shared" si="486"/>
        <v>1</v>
      </c>
      <c r="P5133" t="str">
        <f t="shared" si="487"/>
        <v>N/A</v>
      </c>
    </row>
    <row r="5134" spans="2:16" x14ac:dyDescent="0.25">
      <c r="B5134" s="23">
        <f>'Raw data (base scenario)'!A5126</f>
        <v>5120</v>
      </c>
      <c r="C5134" s="23" t="str">
        <f>'Raw data (base scenario)'!B5126</f>
        <v>S</v>
      </c>
      <c r="D5134" s="23" t="str">
        <f>'Raw data (base scenario)'!C5126</f>
        <v>H</v>
      </c>
      <c r="E5134" t="b">
        <f t="shared" si="482"/>
        <v>1</v>
      </c>
      <c r="F5134" t="b">
        <f t="shared" si="483"/>
        <v>1</v>
      </c>
      <c r="G5134" t="str">
        <f t="shared" si="484"/>
        <v>N/A</v>
      </c>
      <c r="K5134" s="28">
        <v>5120</v>
      </c>
      <c r="L5134" s="28" t="s">
        <v>3</v>
      </c>
      <c r="M5134" s="28" t="s">
        <v>1</v>
      </c>
      <c r="N5134" t="b">
        <f t="shared" si="485"/>
        <v>1</v>
      </c>
      <c r="O5134" t="b">
        <f t="shared" si="486"/>
        <v>1</v>
      </c>
      <c r="P5134" t="str">
        <f t="shared" si="487"/>
        <v>N/A</v>
      </c>
    </row>
    <row r="5135" spans="2:16" x14ac:dyDescent="0.25">
      <c r="B5135" s="23">
        <f>'Raw data (base scenario)'!A5127</f>
        <v>5121</v>
      </c>
      <c r="C5135" s="23" t="str">
        <f>'Raw data (base scenario)'!B5127</f>
        <v>S</v>
      </c>
      <c r="D5135" s="23" t="str">
        <f>'Raw data (base scenario)'!C5127</f>
        <v>H</v>
      </c>
      <c r="E5135" t="b">
        <f t="shared" ref="E5135:E5198" si="488">OR(C5135=$A$4,C5135=$A$5,C5135=$A$6,C5135=$A$7)</f>
        <v>1</v>
      </c>
      <c r="F5135" t="b">
        <f t="shared" ref="F5135:F5198" si="489">OR(D5135=$A$4,D5135=$A$5,D5135=$A$6,D5135=$A$7)</f>
        <v>1</v>
      </c>
      <c r="G5135" t="str">
        <f t="shared" si="484"/>
        <v>N/A</v>
      </c>
      <c r="K5135" s="28">
        <v>5121</v>
      </c>
      <c r="L5135" s="28" t="s">
        <v>3</v>
      </c>
      <c r="M5135" s="28" t="s">
        <v>3</v>
      </c>
      <c r="N5135" t="b">
        <f t="shared" si="485"/>
        <v>1</v>
      </c>
      <c r="O5135" t="b">
        <f t="shared" si="486"/>
        <v>1</v>
      </c>
      <c r="P5135" t="str">
        <f t="shared" si="487"/>
        <v>N/A</v>
      </c>
    </row>
    <row r="5136" spans="2:16" x14ac:dyDescent="0.25">
      <c r="B5136" s="23">
        <f>'Raw data (base scenario)'!A5128</f>
        <v>5122</v>
      </c>
      <c r="C5136" s="23" t="str">
        <f>'Raw data (base scenario)'!B5128</f>
        <v>S</v>
      </c>
      <c r="D5136" s="23" t="str">
        <f>'Raw data (base scenario)'!C5128</f>
        <v>S</v>
      </c>
      <c r="E5136" t="b">
        <f t="shared" si="488"/>
        <v>1</v>
      </c>
      <c r="F5136" t="b">
        <f t="shared" si="489"/>
        <v>1</v>
      </c>
      <c r="G5136" t="str">
        <f t="shared" ref="G5136:G5199" si="490">IF(C5136="D",D5136="D","N/A")</f>
        <v>N/A</v>
      </c>
      <c r="K5136" s="28">
        <v>5122</v>
      </c>
      <c r="L5136" s="28" t="s">
        <v>3</v>
      </c>
      <c r="M5136" s="28" t="s">
        <v>1</v>
      </c>
      <c r="N5136" t="b">
        <f t="shared" si="485"/>
        <v>1</v>
      </c>
      <c r="O5136" t="b">
        <f t="shared" si="486"/>
        <v>1</v>
      </c>
      <c r="P5136" t="str">
        <f t="shared" si="487"/>
        <v>N/A</v>
      </c>
    </row>
    <row r="5137" spans="2:16" x14ac:dyDescent="0.25">
      <c r="B5137" s="23">
        <f>'Raw data (base scenario)'!A5129</f>
        <v>5123</v>
      </c>
      <c r="C5137" s="23" t="str">
        <f>'Raw data (base scenario)'!B5129</f>
        <v>S</v>
      </c>
      <c r="D5137" s="23" t="str">
        <f>'Raw data (base scenario)'!C5129</f>
        <v>H</v>
      </c>
      <c r="E5137" t="b">
        <f t="shared" si="488"/>
        <v>1</v>
      </c>
      <c r="F5137" t="b">
        <f t="shared" si="489"/>
        <v>1</v>
      </c>
      <c r="G5137" t="str">
        <f t="shared" si="490"/>
        <v>N/A</v>
      </c>
      <c r="K5137" s="28">
        <v>5123</v>
      </c>
      <c r="L5137" s="28" t="s">
        <v>18</v>
      </c>
      <c r="M5137" s="28" t="s">
        <v>2</v>
      </c>
      <c r="N5137" t="b">
        <f t="shared" si="485"/>
        <v>1</v>
      </c>
      <c r="O5137" t="b">
        <f t="shared" si="486"/>
        <v>1</v>
      </c>
      <c r="P5137" t="str">
        <f t="shared" si="487"/>
        <v>N/A</v>
      </c>
    </row>
    <row r="5138" spans="2:16" x14ac:dyDescent="0.25">
      <c r="B5138" s="23">
        <f>'Raw data (base scenario)'!A5130</f>
        <v>5124</v>
      </c>
      <c r="C5138" s="23" t="str">
        <f>'Raw data (base scenario)'!B5130</f>
        <v>I</v>
      </c>
      <c r="D5138" s="23" t="str">
        <f>'Raw data (base scenario)'!C5130</f>
        <v>D</v>
      </c>
      <c r="E5138" t="b">
        <f t="shared" si="488"/>
        <v>1</v>
      </c>
      <c r="F5138" t="b">
        <f t="shared" si="489"/>
        <v>1</v>
      </c>
      <c r="G5138" t="str">
        <f t="shared" si="490"/>
        <v>N/A</v>
      </c>
      <c r="K5138" s="28">
        <v>5124</v>
      </c>
      <c r="L5138" s="28" t="s">
        <v>18</v>
      </c>
      <c r="M5138" s="28" t="s">
        <v>2</v>
      </c>
      <c r="N5138" t="b">
        <f t="shared" si="485"/>
        <v>1</v>
      </c>
      <c r="O5138" t="b">
        <f t="shared" si="486"/>
        <v>1</v>
      </c>
      <c r="P5138" t="str">
        <f t="shared" si="487"/>
        <v>N/A</v>
      </c>
    </row>
    <row r="5139" spans="2:16" x14ac:dyDescent="0.25">
      <c r="B5139" s="23">
        <f>'Raw data (base scenario)'!A5131</f>
        <v>5125</v>
      </c>
      <c r="C5139" s="23" t="str">
        <f>'Raw data (base scenario)'!B5131</f>
        <v>I</v>
      </c>
      <c r="D5139" s="23" t="str">
        <f>'Raw data (base scenario)'!C5131</f>
        <v>D</v>
      </c>
      <c r="E5139" t="b">
        <f t="shared" si="488"/>
        <v>1</v>
      </c>
      <c r="F5139" t="b">
        <f t="shared" si="489"/>
        <v>1</v>
      </c>
      <c r="G5139" t="str">
        <f t="shared" si="490"/>
        <v>N/A</v>
      </c>
      <c r="K5139" s="28">
        <v>5125</v>
      </c>
      <c r="L5139" s="28" t="s">
        <v>1</v>
      </c>
      <c r="M5139" s="28" t="s">
        <v>1</v>
      </c>
      <c r="N5139" t="b">
        <f t="shared" si="485"/>
        <v>1</v>
      </c>
      <c r="O5139" t="b">
        <f t="shared" si="486"/>
        <v>1</v>
      </c>
      <c r="P5139" t="str">
        <f t="shared" si="487"/>
        <v>N/A</v>
      </c>
    </row>
    <row r="5140" spans="2:16" x14ac:dyDescent="0.25">
      <c r="B5140" s="23">
        <f>'Raw data (base scenario)'!A5132</f>
        <v>5126</v>
      </c>
      <c r="C5140" s="23" t="str">
        <f>'Raw data (base scenario)'!B5132</f>
        <v>H</v>
      </c>
      <c r="D5140" s="23" t="str">
        <f>'Raw data (base scenario)'!C5132</f>
        <v>H</v>
      </c>
      <c r="E5140" t="b">
        <f t="shared" si="488"/>
        <v>1</v>
      </c>
      <c r="F5140" t="b">
        <f t="shared" si="489"/>
        <v>1</v>
      </c>
      <c r="G5140" t="str">
        <f t="shared" si="490"/>
        <v>N/A</v>
      </c>
      <c r="K5140" s="28">
        <v>5126</v>
      </c>
      <c r="L5140" s="28" t="s">
        <v>1</v>
      </c>
      <c r="M5140" s="28" t="s">
        <v>1</v>
      </c>
      <c r="N5140" t="b">
        <f t="shared" si="485"/>
        <v>1</v>
      </c>
      <c r="O5140" t="b">
        <f t="shared" si="486"/>
        <v>1</v>
      </c>
      <c r="P5140" t="str">
        <f t="shared" si="487"/>
        <v>N/A</v>
      </c>
    </row>
    <row r="5141" spans="2:16" x14ac:dyDescent="0.25">
      <c r="B5141" s="23">
        <f>'Raw data (base scenario)'!A5133</f>
        <v>5127</v>
      </c>
      <c r="C5141" s="23" t="str">
        <f>'Raw data (base scenario)'!B5133</f>
        <v>H</v>
      </c>
      <c r="D5141" s="23" t="str">
        <f>'Raw data (base scenario)'!C5133</f>
        <v>H</v>
      </c>
      <c r="E5141" t="b">
        <f t="shared" si="488"/>
        <v>1</v>
      </c>
      <c r="F5141" t="b">
        <f t="shared" si="489"/>
        <v>1</v>
      </c>
      <c r="G5141" t="str">
        <f t="shared" si="490"/>
        <v>N/A</v>
      </c>
      <c r="K5141" s="28">
        <v>5127</v>
      </c>
      <c r="L5141" s="28" t="s">
        <v>18</v>
      </c>
      <c r="M5141" s="28" t="s">
        <v>18</v>
      </c>
      <c r="N5141" t="b">
        <f t="shared" si="485"/>
        <v>1</v>
      </c>
      <c r="O5141" t="b">
        <f t="shared" si="486"/>
        <v>1</v>
      </c>
      <c r="P5141" t="str">
        <f t="shared" si="487"/>
        <v>N/A</v>
      </c>
    </row>
    <row r="5142" spans="2:16" x14ac:dyDescent="0.25">
      <c r="B5142" s="23">
        <f>'Raw data (base scenario)'!A5134</f>
        <v>5128</v>
      </c>
      <c r="C5142" s="23" t="str">
        <f>'Raw data (base scenario)'!B5134</f>
        <v>I</v>
      </c>
      <c r="D5142" s="23" t="str">
        <f>'Raw data (base scenario)'!C5134</f>
        <v>I</v>
      </c>
      <c r="E5142" t="b">
        <f t="shared" si="488"/>
        <v>1</v>
      </c>
      <c r="F5142" t="b">
        <f t="shared" si="489"/>
        <v>1</v>
      </c>
      <c r="G5142" t="str">
        <f t="shared" si="490"/>
        <v>N/A</v>
      </c>
      <c r="K5142" s="28">
        <v>5128</v>
      </c>
      <c r="L5142" s="28" t="s">
        <v>3</v>
      </c>
      <c r="M5142" s="28" t="s">
        <v>2</v>
      </c>
      <c r="N5142" t="b">
        <f t="shared" si="485"/>
        <v>1</v>
      </c>
      <c r="O5142" t="b">
        <f t="shared" si="486"/>
        <v>1</v>
      </c>
      <c r="P5142" t="str">
        <f t="shared" si="487"/>
        <v>N/A</v>
      </c>
    </row>
    <row r="5143" spans="2:16" x14ac:dyDescent="0.25">
      <c r="B5143" s="23">
        <f>'Raw data (base scenario)'!A5135</f>
        <v>5129</v>
      </c>
      <c r="C5143" s="23" t="str">
        <f>'Raw data (base scenario)'!B5135</f>
        <v>S</v>
      </c>
      <c r="D5143" s="23" t="str">
        <f>'Raw data (base scenario)'!C5135</f>
        <v>D</v>
      </c>
      <c r="E5143" t="b">
        <f t="shared" si="488"/>
        <v>1</v>
      </c>
      <c r="F5143" t="b">
        <f t="shared" si="489"/>
        <v>1</v>
      </c>
      <c r="G5143" t="str">
        <f t="shared" si="490"/>
        <v>N/A</v>
      </c>
      <c r="K5143" s="28">
        <v>5129</v>
      </c>
      <c r="L5143" s="28" t="s">
        <v>3</v>
      </c>
      <c r="M5143" s="28" t="s">
        <v>1</v>
      </c>
      <c r="N5143" t="b">
        <f t="shared" si="485"/>
        <v>1</v>
      </c>
      <c r="O5143" t="b">
        <f t="shared" si="486"/>
        <v>1</v>
      </c>
      <c r="P5143" t="str">
        <f t="shared" si="487"/>
        <v>N/A</v>
      </c>
    </row>
    <row r="5144" spans="2:16" x14ac:dyDescent="0.25">
      <c r="B5144" s="23">
        <f>'Raw data (base scenario)'!A5136</f>
        <v>5130</v>
      </c>
      <c r="C5144" s="23" t="str">
        <f>'Raw data (base scenario)'!B5136</f>
        <v>S</v>
      </c>
      <c r="D5144" s="23" t="str">
        <f>'Raw data (base scenario)'!C5136</f>
        <v>H</v>
      </c>
      <c r="E5144" t="b">
        <f t="shared" si="488"/>
        <v>1</v>
      </c>
      <c r="F5144" t="b">
        <f t="shared" si="489"/>
        <v>1</v>
      </c>
      <c r="G5144" t="str">
        <f t="shared" si="490"/>
        <v>N/A</v>
      </c>
      <c r="K5144" s="28">
        <v>5130</v>
      </c>
      <c r="L5144" s="28" t="s">
        <v>18</v>
      </c>
      <c r="M5144" s="28" t="s">
        <v>3</v>
      </c>
      <c r="N5144" t="b">
        <f t="shared" si="485"/>
        <v>1</v>
      </c>
      <c r="O5144" t="b">
        <f t="shared" si="486"/>
        <v>1</v>
      </c>
      <c r="P5144" t="str">
        <f t="shared" si="487"/>
        <v>N/A</v>
      </c>
    </row>
    <row r="5145" spans="2:16" x14ac:dyDescent="0.25">
      <c r="B5145" s="23">
        <f>'Raw data (base scenario)'!A5137</f>
        <v>5131</v>
      </c>
      <c r="C5145" s="23" t="str">
        <f>'Raw data (base scenario)'!B5137</f>
        <v>I</v>
      </c>
      <c r="D5145" s="23" t="str">
        <f>'Raw data (base scenario)'!C5137</f>
        <v>S</v>
      </c>
      <c r="E5145" t="b">
        <f t="shared" si="488"/>
        <v>1</v>
      </c>
      <c r="F5145" t="b">
        <f t="shared" si="489"/>
        <v>1</v>
      </c>
      <c r="G5145" t="str">
        <f t="shared" si="490"/>
        <v>N/A</v>
      </c>
      <c r="K5145" s="28">
        <v>5131</v>
      </c>
      <c r="L5145" s="28" t="s">
        <v>1</v>
      </c>
      <c r="M5145" s="28" t="s">
        <v>1</v>
      </c>
      <c r="N5145" t="b">
        <f t="shared" si="485"/>
        <v>1</v>
      </c>
      <c r="O5145" t="b">
        <f t="shared" si="486"/>
        <v>1</v>
      </c>
      <c r="P5145" t="str">
        <f t="shared" si="487"/>
        <v>N/A</v>
      </c>
    </row>
    <row r="5146" spans="2:16" x14ac:dyDescent="0.25">
      <c r="B5146" s="23">
        <f>'Raw data (base scenario)'!A5138</f>
        <v>5132</v>
      </c>
      <c r="C5146" s="23" t="str">
        <f>'Raw data (base scenario)'!B5138</f>
        <v>H</v>
      </c>
      <c r="D5146" s="23" t="str">
        <f>'Raw data (base scenario)'!C5138</f>
        <v>H</v>
      </c>
      <c r="E5146" t="b">
        <f t="shared" si="488"/>
        <v>1</v>
      </c>
      <c r="F5146" t="b">
        <f t="shared" si="489"/>
        <v>1</v>
      </c>
      <c r="G5146" t="str">
        <f t="shared" si="490"/>
        <v>N/A</v>
      </c>
      <c r="K5146" s="28">
        <v>5132</v>
      </c>
      <c r="L5146" s="28" t="s">
        <v>2</v>
      </c>
      <c r="M5146" s="28" t="s">
        <v>2</v>
      </c>
      <c r="N5146" t="b">
        <f t="shared" si="485"/>
        <v>1</v>
      </c>
      <c r="O5146" t="b">
        <f t="shared" si="486"/>
        <v>1</v>
      </c>
      <c r="P5146" t="b">
        <f t="shared" si="487"/>
        <v>1</v>
      </c>
    </row>
    <row r="5147" spans="2:16" x14ac:dyDescent="0.25">
      <c r="B5147" s="23">
        <f>'Raw data (base scenario)'!A5139</f>
        <v>5133</v>
      </c>
      <c r="C5147" s="23" t="str">
        <f>'Raw data (base scenario)'!B5139</f>
        <v>D</v>
      </c>
      <c r="D5147" s="23" t="str">
        <f>'Raw data (base scenario)'!C5139</f>
        <v>D</v>
      </c>
      <c r="E5147" t="b">
        <f t="shared" si="488"/>
        <v>1</v>
      </c>
      <c r="F5147" t="b">
        <f t="shared" si="489"/>
        <v>1</v>
      </c>
      <c r="G5147" t="b">
        <f t="shared" si="490"/>
        <v>1</v>
      </c>
      <c r="K5147" s="28">
        <v>5133</v>
      </c>
      <c r="L5147" s="28" t="s">
        <v>3</v>
      </c>
      <c r="M5147" s="28" t="s">
        <v>1</v>
      </c>
      <c r="N5147" t="b">
        <f t="shared" si="485"/>
        <v>1</v>
      </c>
      <c r="O5147" t="b">
        <f t="shared" si="486"/>
        <v>1</v>
      </c>
      <c r="P5147" t="str">
        <f t="shared" si="487"/>
        <v>N/A</v>
      </c>
    </row>
    <row r="5148" spans="2:16" x14ac:dyDescent="0.25">
      <c r="B5148" s="23">
        <f>'Raw data (base scenario)'!A5140</f>
        <v>5134</v>
      </c>
      <c r="C5148" s="23" t="str">
        <f>'Raw data (base scenario)'!B5140</f>
        <v>S</v>
      </c>
      <c r="D5148" s="23" t="str">
        <f>'Raw data (base scenario)'!C5140</f>
        <v>H</v>
      </c>
      <c r="E5148" t="b">
        <f t="shared" si="488"/>
        <v>1</v>
      </c>
      <c r="F5148" t="b">
        <f t="shared" si="489"/>
        <v>1</v>
      </c>
      <c r="G5148" t="str">
        <f t="shared" si="490"/>
        <v>N/A</v>
      </c>
      <c r="K5148" s="28">
        <v>5134</v>
      </c>
      <c r="L5148" s="28" t="s">
        <v>1</v>
      </c>
      <c r="M5148" s="28" t="s">
        <v>1</v>
      </c>
      <c r="N5148" t="b">
        <f t="shared" si="485"/>
        <v>1</v>
      </c>
      <c r="O5148" t="b">
        <f t="shared" si="486"/>
        <v>1</v>
      </c>
      <c r="P5148" t="str">
        <f t="shared" si="487"/>
        <v>N/A</v>
      </c>
    </row>
    <row r="5149" spans="2:16" x14ac:dyDescent="0.25">
      <c r="B5149" s="23">
        <f>'Raw data (base scenario)'!A5141</f>
        <v>5135</v>
      </c>
      <c r="C5149" s="23" t="str">
        <f>'Raw data (base scenario)'!B5141</f>
        <v>H</v>
      </c>
      <c r="D5149" s="23" t="str">
        <f>'Raw data (base scenario)'!C5141</f>
        <v>H</v>
      </c>
      <c r="E5149" t="b">
        <f t="shared" si="488"/>
        <v>1</v>
      </c>
      <c r="F5149" t="b">
        <f t="shared" si="489"/>
        <v>1</v>
      </c>
      <c r="G5149" t="str">
        <f t="shared" si="490"/>
        <v>N/A</v>
      </c>
      <c r="K5149" s="28">
        <v>5135</v>
      </c>
      <c r="L5149" s="28" t="s">
        <v>18</v>
      </c>
      <c r="M5149" s="28" t="s">
        <v>1</v>
      </c>
      <c r="N5149" t="b">
        <f t="shared" si="485"/>
        <v>1</v>
      </c>
      <c r="O5149" t="b">
        <f t="shared" si="486"/>
        <v>1</v>
      </c>
      <c r="P5149" t="str">
        <f t="shared" si="487"/>
        <v>N/A</v>
      </c>
    </row>
    <row r="5150" spans="2:16" x14ac:dyDescent="0.25">
      <c r="B5150" s="23">
        <f>'Raw data (base scenario)'!A5142</f>
        <v>5136</v>
      </c>
      <c r="C5150" s="23" t="str">
        <f>'Raw data (base scenario)'!B5142</f>
        <v>I</v>
      </c>
      <c r="D5150" s="23" t="str">
        <f>'Raw data (base scenario)'!C5142</f>
        <v>H</v>
      </c>
      <c r="E5150" t="b">
        <f t="shared" si="488"/>
        <v>1</v>
      </c>
      <c r="F5150" t="b">
        <f t="shared" si="489"/>
        <v>1</v>
      </c>
      <c r="G5150" t="str">
        <f t="shared" si="490"/>
        <v>N/A</v>
      </c>
      <c r="K5150" s="28">
        <v>5136</v>
      </c>
      <c r="L5150" s="28" t="s">
        <v>3</v>
      </c>
      <c r="M5150" s="28" t="s">
        <v>3</v>
      </c>
      <c r="N5150" t="b">
        <f t="shared" si="485"/>
        <v>1</v>
      </c>
      <c r="O5150" t="b">
        <f t="shared" si="486"/>
        <v>1</v>
      </c>
      <c r="P5150" t="str">
        <f t="shared" si="487"/>
        <v>N/A</v>
      </c>
    </row>
    <row r="5151" spans="2:16" x14ac:dyDescent="0.25">
      <c r="B5151" s="23">
        <f>'Raw data (base scenario)'!A5143</f>
        <v>5137</v>
      </c>
      <c r="C5151" s="23" t="str">
        <f>'Raw data (base scenario)'!B5143</f>
        <v>S</v>
      </c>
      <c r="D5151" s="23" t="str">
        <f>'Raw data (base scenario)'!C5143</f>
        <v>S</v>
      </c>
      <c r="E5151" t="b">
        <f t="shared" si="488"/>
        <v>1</v>
      </c>
      <c r="F5151" t="b">
        <f t="shared" si="489"/>
        <v>1</v>
      </c>
      <c r="G5151" t="str">
        <f t="shared" si="490"/>
        <v>N/A</v>
      </c>
      <c r="K5151" s="28">
        <v>5137</v>
      </c>
      <c r="L5151" s="28" t="s">
        <v>1</v>
      </c>
      <c r="M5151" s="28" t="s">
        <v>1</v>
      </c>
      <c r="N5151" t="b">
        <f t="shared" si="485"/>
        <v>1</v>
      </c>
      <c r="O5151" t="b">
        <f t="shared" si="486"/>
        <v>1</v>
      </c>
      <c r="P5151" t="str">
        <f t="shared" si="487"/>
        <v>N/A</v>
      </c>
    </row>
    <row r="5152" spans="2:16" x14ac:dyDescent="0.25">
      <c r="B5152" s="23">
        <f>'Raw data (base scenario)'!A5144</f>
        <v>5138</v>
      </c>
      <c r="C5152" s="23" t="str">
        <f>'Raw data (base scenario)'!B5144</f>
        <v>H</v>
      </c>
      <c r="D5152" s="23" t="str">
        <f>'Raw data (base scenario)'!C5144</f>
        <v>H</v>
      </c>
      <c r="E5152" t="b">
        <f t="shared" si="488"/>
        <v>1</v>
      </c>
      <c r="F5152" t="b">
        <f t="shared" si="489"/>
        <v>1</v>
      </c>
      <c r="G5152" t="str">
        <f t="shared" si="490"/>
        <v>N/A</v>
      </c>
      <c r="K5152" s="28">
        <v>5138</v>
      </c>
      <c r="L5152" s="28" t="s">
        <v>3</v>
      </c>
      <c r="M5152" s="28" t="s">
        <v>1</v>
      </c>
      <c r="N5152" t="b">
        <f t="shared" si="485"/>
        <v>1</v>
      </c>
      <c r="O5152" t="b">
        <f t="shared" si="486"/>
        <v>1</v>
      </c>
      <c r="P5152" t="str">
        <f t="shared" si="487"/>
        <v>N/A</v>
      </c>
    </row>
    <row r="5153" spans="2:16" x14ac:dyDescent="0.25">
      <c r="B5153" s="23">
        <f>'Raw data (base scenario)'!A5145</f>
        <v>5139</v>
      </c>
      <c r="C5153" s="23" t="str">
        <f>'Raw data (base scenario)'!B5145</f>
        <v>S</v>
      </c>
      <c r="D5153" s="23" t="str">
        <f>'Raw data (base scenario)'!C5145</f>
        <v>H</v>
      </c>
      <c r="E5153" t="b">
        <f t="shared" si="488"/>
        <v>1</v>
      </c>
      <c r="F5153" t="b">
        <f t="shared" si="489"/>
        <v>1</v>
      </c>
      <c r="G5153" t="str">
        <f t="shared" si="490"/>
        <v>N/A</v>
      </c>
      <c r="K5153" s="28">
        <v>5139</v>
      </c>
      <c r="L5153" s="28" t="s">
        <v>2</v>
      </c>
      <c r="M5153" s="28" t="s">
        <v>2</v>
      </c>
      <c r="N5153" t="b">
        <f t="shared" si="485"/>
        <v>1</v>
      </c>
      <c r="O5153" t="b">
        <f t="shared" si="486"/>
        <v>1</v>
      </c>
      <c r="P5153" t="b">
        <f t="shared" si="487"/>
        <v>1</v>
      </c>
    </row>
    <row r="5154" spans="2:16" x14ac:dyDescent="0.25">
      <c r="B5154" s="23">
        <f>'Raw data (base scenario)'!A5146</f>
        <v>5140</v>
      </c>
      <c r="C5154" s="23" t="str">
        <f>'Raw data (base scenario)'!B5146</f>
        <v>D</v>
      </c>
      <c r="D5154" s="23" t="str">
        <f>'Raw data (base scenario)'!C5146</f>
        <v>D</v>
      </c>
      <c r="E5154" t="b">
        <f t="shared" si="488"/>
        <v>1</v>
      </c>
      <c r="F5154" t="b">
        <f t="shared" si="489"/>
        <v>1</v>
      </c>
      <c r="G5154" t="b">
        <f t="shared" si="490"/>
        <v>1</v>
      </c>
      <c r="K5154" s="28">
        <v>5140</v>
      </c>
      <c r="L5154" s="28" t="s">
        <v>18</v>
      </c>
      <c r="M5154" s="28" t="s">
        <v>2</v>
      </c>
      <c r="N5154" t="b">
        <f t="shared" si="485"/>
        <v>1</v>
      </c>
      <c r="O5154" t="b">
        <f t="shared" si="486"/>
        <v>1</v>
      </c>
      <c r="P5154" t="str">
        <f t="shared" si="487"/>
        <v>N/A</v>
      </c>
    </row>
    <row r="5155" spans="2:16" x14ac:dyDescent="0.25">
      <c r="B5155" s="23">
        <f>'Raw data (base scenario)'!A5147</f>
        <v>5141</v>
      </c>
      <c r="C5155" s="23" t="str">
        <f>'Raw data (base scenario)'!B5147</f>
        <v>I</v>
      </c>
      <c r="D5155" s="23" t="str">
        <f>'Raw data (base scenario)'!C5147</f>
        <v>D</v>
      </c>
      <c r="E5155" t="b">
        <f t="shared" si="488"/>
        <v>1</v>
      </c>
      <c r="F5155" t="b">
        <f t="shared" si="489"/>
        <v>1</v>
      </c>
      <c r="G5155" t="str">
        <f t="shared" si="490"/>
        <v>N/A</v>
      </c>
      <c r="K5155" s="28">
        <v>5141</v>
      </c>
      <c r="L5155" s="28" t="s">
        <v>18</v>
      </c>
      <c r="M5155" s="28" t="s">
        <v>18</v>
      </c>
      <c r="N5155" t="b">
        <f t="shared" si="485"/>
        <v>1</v>
      </c>
      <c r="O5155" t="b">
        <f t="shared" si="486"/>
        <v>1</v>
      </c>
      <c r="P5155" t="str">
        <f t="shared" si="487"/>
        <v>N/A</v>
      </c>
    </row>
    <row r="5156" spans="2:16" x14ac:dyDescent="0.25">
      <c r="B5156" s="23">
        <f>'Raw data (base scenario)'!A5148</f>
        <v>5142</v>
      </c>
      <c r="C5156" s="23" t="str">
        <f>'Raw data (base scenario)'!B5148</f>
        <v>I</v>
      </c>
      <c r="D5156" s="23" t="str">
        <f>'Raw data (base scenario)'!C5148</f>
        <v>I</v>
      </c>
      <c r="E5156" t="b">
        <f t="shared" si="488"/>
        <v>1</v>
      </c>
      <c r="F5156" t="b">
        <f t="shared" si="489"/>
        <v>1</v>
      </c>
      <c r="G5156" t="str">
        <f t="shared" si="490"/>
        <v>N/A</v>
      </c>
      <c r="K5156" s="28">
        <v>5142</v>
      </c>
      <c r="L5156" s="28" t="s">
        <v>18</v>
      </c>
      <c r="M5156" s="28" t="s">
        <v>3</v>
      </c>
      <c r="N5156" t="b">
        <f t="shared" si="485"/>
        <v>1</v>
      </c>
      <c r="O5156" t="b">
        <f t="shared" si="486"/>
        <v>1</v>
      </c>
      <c r="P5156" t="str">
        <f t="shared" si="487"/>
        <v>N/A</v>
      </c>
    </row>
    <row r="5157" spans="2:16" x14ac:dyDescent="0.25">
      <c r="B5157" s="23">
        <f>'Raw data (base scenario)'!A5149</f>
        <v>5143</v>
      </c>
      <c r="C5157" s="23" t="str">
        <f>'Raw data (base scenario)'!B5149</f>
        <v>I</v>
      </c>
      <c r="D5157" s="23" t="str">
        <f>'Raw data (base scenario)'!C5149</f>
        <v>S</v>
      </c>
      <c r="E5157" t="b">
        <f t="shared" si="488"/>
        <v>1</v>
      </c>
      <c r="F5157" t="b">
        <f t="shared" si="489"/>
        <v>1</v>
      </c>
      <c r="G5157" t="str">
        <f t="shared" si="490"/>
        <v>N/A</v>
      </c>
      <c r="K5157" s="28">
        <v>5143</v>
      </c>
      <c r="L5157" s="28" t="s">
        <v>18</v>
      </c>
      <c r="M5157" s="28" t="s">
        <v>2</v>
      </c>
      <c r="N5157" t="b">
        <f t="shared" si="485"/>
        <v>1</v>
      </c>
      <c r="O5157" t="b">
        <f t="shared" si="486"/>
        <v>1</v>
      </c>
      <c r="P5157" t="str">
        <f t="shared" si="487"/>
        <v>N/A</v>
      </c>
    </row>
    <row r="5158" spans="2:16" x14ac:dyDescent="0.25">
      <c r="B5158" s="23">
        <f>'Raw data (base scenario)'!A5150</f>
        <v>5144</v>
      </c>
      <c r="C5158" s="23" t="str">
        <f>'Raw data (base scenario)'!B5150</f>
        <v>I</v>
      </c>
      <c r="D5158" s="23" t="str">
        <f>'Raw data (base scenario)'!C5150</f>
        <v>D</v>
      </c>
      <c r="E5158" t="b">
        <f t="shared" si="488"/>
        <v>1</v>
      </c>
      <c r="F5158" t="b">
        <f t="shared" si="489"/>
        <v>1</v>
      </c>
      <c r="G5158" t="str">
        <f t="shared" si="490"/>
        <v>N/A</v>
      </c>
      <c r="K5158" s="28">
        <v>5144</v>
      </c>
      <c r="L5158" s="28" t="s">
        <v>3</v>
      </c>
      <c r="M5158" s="28" t="s">
        <v>1</v>
      </c>
      <c r="N5158" t="b">
        <f t="shared" si="485"/>
        <v>1</v>
      </c>
      <c r="O5158" t="b">
        <f t="shared" si="486"/>
        <v>1</v>
      </c>
      <c r="P5158" t="str">
        <f t="shared" si="487"/>
        <v>N/A</v>
      </c>
    </row>
    <row r="5159" spans="2:16" x14ac:dyDescent="0.25">
      <c r="B5159" s="23">
        <f>'Raw data (base scenario)'!A5151</f>
        <v>5145</v>
      </c>
      <c r="C5159" s="23" t="str">
        <f>'Raw data (base scenario)'!B5151</f>
        <v>S</v>
      </c>
      <c r="D5159" s="23" t="str">
        <f>'Raw data (base scenario)'!C5151</f>
        <v>H</v>
      </c>
      <c r="E5159" t="b">
        <f t="shared" si="488"/>
        <v>1</v>
      </c>
      <c r="F5159" t="b">
        <f t="shared" si="489"/>
        <v>1</v>
      </c>
      <c r="G5159" t="str">
        <f t="shared" si="490"/>
        <v>N/A</v>
      </c>
      <c r="K5159" s="28">
        <v>5145</v>
      </c>
      <c r="L5159" s="28" t="s">
        <v>18</v>
      </c>
      <c r="M5159" s="28" t="s">
        <v>2</v>
      </c>
      <c r="N5159" t="b">
        <f t="shared" si="485"/>
        <v>1</v>
      </c>
      <c r="O5159" t="b">
        <f t="shared" si="486"/>
        <v>1</v>
      </c>
      <c r="P5159" t="str">
        <f t="shared" si="487"/>
        <v>N/A</v>
      </c>
    </row>
    <row r="5160" spans="2:16" x14ac:dyDescent="0.25">
      <c r="B5160" s="23">
        <f>'Raw data (base scenario)'!A5152</f>
        <v>5146</v>
      </c>
      <c r="C5160" s="23" t="str">
        <f>'Raw data (base scenario)'!B5152</f>
        <v>I</v>
      </c>
      <c r="D5160" s="23" t="str">
        <f>'Raw data (base scenario)'!C5152</f>
        <v>D</v>
      </c>
      <c r="E5160" t="b">
        <f t="shared" si="488"/>
        <v>1</v>
      </c>
      <c r="F5160" t="b">
        <f t="shared" si="489"/>
        <v>1</v>
      </c>
      <c r="G5160" t="str">
        <f t="shared" si="490"/>
        <v>N/A</v>
      </c>
      <c r="K5160" s="28">
        <v>5146</v>
      </c>
      <c r="L5160" s="28" t="s">
        <v>1</v>
      </c>
      <c r="M5160" s="28" t="s">
        <v>1</v>
      </c>
      <c r="N5160" t="b">
        <f t="shared" si="485"/>
        <v>1</v>
      </c>
      <c r="O5160" t="b">
        <f t="shared" si="486"/>
        <v>1</v>
      </c>
      <c r="P5160" t="str">
        <f t="shared" si="487"/>
        <v>N/A</v>
      </c>
    </row>
    <row r="5161" spans="2:16" x14ac:dyDescent="0.25">
      <c r="B5161" s="23">
        <f>'Raw data (base scenario)'!A5153</f>
        <v>5147</v>
      </c>
      <c r="C5161" s="23" t="str">
        <f>'Raw data (base scenario)'!B5153</f>
        <v>H</v>
      </c>
      <c r="D5161" s="23" t="str">
        <f>'Raw data (base scenario)'!C5153</f>
        <v>H</v>
      </c>
      <c r="E5161" t="b">
        <f t="shared" si="488"/>
        <v>1</v>
      </c>
      <c r="F5161" t="b">
        <f t="shared" si="489"/>
        <v>1</v>
      </c>
      <c r="G5161" t="str">
        <f t="shared" si="490"/>
        <v>N/A</v>
      </c>
      <c r="K5161" s="28">
        <v>5147</v>
      </c>
      <c r="L5161" s="28" t="s">
        <v>2</v>
      </c>
      <c r="M5161" s="28" t="s">
        <v>2</v>
      </c>
      <c r="N5161" t="b">
        <f t="shared" si="485"/>
        <v>1</v>
      </c>
      <c r="O5161" t="b">
        <f t="shared" si="486"/>
        <v>1</v>
      </c>
      <c r="P5161" t="b">
        <f t="shared" si="487"/>
        <v>1</v>
      </c>
    </row>
    <row r="5162" spans="2:16" x14ac:dyDescent="0.25">
      <c r="B5162" s="23">
        <f>'Raw data (base scenario)'!A5154</f>
        <v>5148</v>
      </c>
      <c r="C5162" s="23" t="str">
        <f>'Raw data (base scenario)'!B5154</f>
        <v>D</v>
      </c>
      <c r="D5162" s="23" t="str">
        <f>'Raw data (base scenario)'!C5154</f>
        <v>D</v>
      </c>
      <c r="E5162" t="b">
        <f t="shared" si="488"/>
        <v>1</v>
      </c>
      <c r="F5162" t="b">
        <f t="shared" si="489"/>
        <v>1</v>
      </c>
      <c r="G5162" t="b">
        <f t="shared" si="490"/>
        <v>1</v>
      </c>
      <c r="K5162" s="28">
        <v>5148</v>
      </c>
      <c r="L5162" s="28" t="s">
        <v>1</v>
      </c>
      <c r="M5162" s="28" t="s">
        <v>1</v>
      </c>
      <c r="N5162" t="b">
        <f t="shared" si="485"/>
        <v>1</v>
      </c>
      <c r="O5162" t="b">
        <f t="shared" si="486"/>
        <v>1</v>
      </c>
      <c r="P5162" t="str">
        <f t="shared" si="487"/>
        <v>N/A</v>
      </c>
    </row>
    <row r="5163" spans="2:16" x14ac:dyDescent="0.25">
      <c r="B5163" s="23">
        <f>'Raw data (base scenario)'!A5155</f>
        <v>5149</v>
      </c>
      <c r="C5163" s="23" t="str">
        <f>'Raw data (base scenario)'!B5155</f>
        <v>H</v>
      </c>
      <c r="D5163" s="23" t="str">
        <f>'Raw data (base scenario)'!C5155</f>
        <v>H</v>
      </c>
      <c r="E5163" t="b">
        <f t="shared" si="488"/>
        <v>1</v>
      </c>
      <c r="F5163" t="b">
        <f t="shared" si="489"/>
        <v>1</v>
      </c>
      <c r="G5163" t="str">
        <f t="shared" si="490"/>
        <v>N/A</v>
      </c>
      <c r="K5163" s="28">
        <v>5149</v>
      </c>
      <c r="L5163" s="28" t="s">
        <v>3</v>
      </c>
      <c r="M5163" s="28" t="s">
        <v>1</v>
      </c>
      <c r="N5163" t="b">
        <f t="shared" si="485"/>
        <v>1</v>
      </c>
      <c r="O5163" t="b">
        <f t="shared" si="486"/>
        <v>1</v>
      </c>
      <c r="P5163" t="str">
        <f t="shared" si="487"/>
        <v>N/A</v>
      </c>
    </row>
    <row r="5164" spans="2:16" x14ac:dyDescent="0.25">
      <c r="B5164" s="23">
        <f>'Raw data (base scenario)'!A5156</f>
        <v>5150</v>
      </c>
      <c r="C5164" s="23" t="str">
        <f>'Raw data (base scenario)'!B5156</f>
        <v>S</v>
      </c>
      <c r="D5164" s="23" t="str">
        <f>'Raw data (base scenario)'!C5156</f>
        <v>H</v>
      </c>
      <c r="E5164" t="b">
        <f t="shared" si="488"/>
        <v>1</v>
      </c>
      <c r="F5164" t="b">
        <f t="shared" si="489"/>
        <v>1</v>
      </c>
      <c r="G5164" t="str">
        <f t="shared" si="490"/>
        <v>N/A</v>
      </c>
      <c r="K5164" s="28">
        <v>5150</v>
      </c>
      <c r="L5164" s="28" t="s">
        <v>1</v>
      </c>
      <c r="M5164" s="28" t="s">
        <v>3</v>
      </c>
      <c r="N5164" t="b">
        <f t="shared" si="485"/>
        <v>1</v>
      </c>
      <c r="O5164" t="b">
        <f t="shared" si="486"/>
        <v>1</v>
      </c>
      <c r="P5164" t="str">
        <f t="shared" si="487"/>
        <v>N/A</v>
      </c>
    </row>
    <row r="5165" spans="2:16" x14ac:dyDescent="0.25">
      <c r="B5165" s="23">
        <f>'Raw data (base scenario)'!A5157</f>
        <v>5151</v>
      </c>
      <c r="C5165" s="23" t="str">
        <f>'Raw data (base scenario)'!B5157</f>
        <v>H</v>
      </c>
      <c r="D5165" s="23" t="str">
        <f>'Raw data (base scenario)'!C5157</f>
        <v>S</v>
      </c>
      <c r="E5165" t="b">
        <f t="shared" si="488"/>
        <v>1</v>
      </c>
      <c r="F5165" t="b">
        <f t="shared" si="489"/>
        <v>1</v>
      </c>
      <c r="G5165" t="str">
        <f t="shared" si="490"/>
        <v>N/A</v>
      </c>
      <c r="K5165" s="28">
        <v>5151</v>
      </c>
      <c r="L5165" s="28" t="s">
        <v>2</v>
      </c>
      <c r="M5165" s="28" t="s">
        <v>2</v>
      </c>
      <c r="N5165" t="b">
        <f t="shared" si="485"/>
        <v>1</v>
      </c>
      <c r="O5165" t="b">
        <f t="shared" si="486"/>
        <v>1</v>
      </c>
      <c r="P5165" t="b">
        <f t="shared" si="487"/>
        <v>1</v>
      </c>
    </row>
    <row r="5166" spans="2:16" x14ac:dyDescent="0.25">
      <c r="B5166" s="23">
        <f>'Raw data (base scenario)'!A5158</f>
        <v>5152</v>
      </c>
      <c r="C5166" s="23" t="str">
        <f>'Raw data (base scenario)'!B5158</f>
        <v>D</v>
      </c>
      <c r="D5166" s="23" t="str">
        <f>'Raw data (base scenario)'!C5158</f>
        <v>D</v>
      </c>
      <c r="E5166" t="b">
        <f t="shared" si="488"/>
        <v>1</v>
      </c>
      <c r="F5166" t="b">
        <f t="shared" si="489"/>
        <v>1</v>
      </c>
      <c r="G5166" t="b">
        <f t="shared" si="490"/>
        <v>1</v>
      </c>
      <c r="K5166" s="28">
        <v>5152</v>
      </c>
      <c r="L5166" s="28" t="s">
        <v>3</v>
      </c>
      <c r="M5166" s="28" t="s">
        <v>2</v>
      </c>
      <c r="N5166" t="b">
        <f t="shared" si="485"/>
        <v>1</v>
      </c>
      <c r="O5166" t="b">
        <f t="shared" si="486"/>
        <v>1</v>
      </c>
      <c r="P5166" t="str">
        <f t="shared" si="487"/>
        <v>N/A</v>
      </c>
    </row>
    <row r="5167" spans="2:16" x14ac:dyDescent="0.25">
      <c r="B5167" s="23">
        <f>'Raw data (base scenario)'!A5159</f>
        <v>5153</v>
      </c>
      <c r="C5167" s="23" t="str">
        <f>'Raw data (base scenario)'!B5159</f>
        <v>S</v>
      </c>
      <c r="D5167" s="23" t="str">
        <f>'Raw data (base scenario)'!C5159</f>
        <v>D</v>
      </c>
      <c r="E5167" t="b">
        <f t="shared" si="488"/>
        <v>1</v>
      </c>
      <c r="F5167" t="b">
        <f t="shared" si="489"/>
        <v>1</v>
      </c>
      <c r="G5167" t="str">
        <f t="shared" si="490"/>
        <v>N/A</v>
      </c>
      <c r="K5167" s="28">
        <v>5153</v>
      </c>
      <c r="L5167" s="28" t="s">
        <v>2</v>
      </c>
      <c r="M5167" s="28" t="s">
        <v>2</v>
      </c>
      <c r="N5167" t="b">
        <f t="shared" si="485"/>
        <v>1</v>
      </c>
      <c r="O5167" t="b">
        <f t="shared" si="486"/>
        <v>1</v>
      </c>
      <c r="P5167" t="b">
        <f t="shared" si="487"/>
        <v>1</v>
      </c>
    </row>
    <row r="5168" spans="2:16" x14ac:dyDescent="0.25">
      <c r="B5168" s="23">
        <f>'Raw data (base scenario)'!A5160</f>
        <v>5154</v>
      </c>
      <c r="C5168" s="23" t="str">
        <f>'Raw data (base scenario)'!B5160</f>
        <v>D</v>
      </c>
      <c r="D5168" s="23" t="str">
        <f>'Raw data (base scenario)'!C5160</f>
        <v>D</v>
      </c>
      <c r="E5168" t="b">
        <f t="shared" si="488"/>
        <v>1</v>
      </c>
      <c r="F5168" t="b">
        <f t="shared" si="489"/>
        <v>1</v>
      </c>
      <c r="G5168" t="b">
        <f t="shared" si="490"/>
        <v>1</v>
      </c>
      <c r="K5168" s="28">
        <v>5154</v>
      </c>
      <c r="L5168" s="28" t="s">
        <v>3</v>
      </c>
      <c r="M5168" s="28" t="s">
        <v>3</v>
      </c>
      <c r="N5168" t="b">
        <f t="shared" si="485"/>
        <v>1</v>
      </c>
      <c r="O5168" t="b">
        <f t="shared" si="486"/>
        <v>1</v>
      </c>
      <c r="P5168" t="str">
        <f t="shared" si="487"/>
        <v>N/A</v>
      </c>
    </row>
    <row r="5169" spans="2:16" x14ac:dyDescent="0.25">
      <c r="B5169" s="23">
        <f>'Raw data (base scenario)'!A5161</f>
        <v>5155</v>
      </c>
      <c r="C5169" s="23" t="str">
        <f>'Raw data (base scenario)'!B5161</f>
        <v>S</v>
      </c>
      <c r="D5169" s="23" t="str">
        <f>'Raw data (base scenario)'!C5161</f>
        <v>S</v>
      </c>
      <c r="E5169" t="b">
        <f t="shared" si="488"/>
        <v>1</v>
      </c>
      <c r="F5169" t="b">
        <f t="shared" si="489"/>
        <v>1</v>
      </c>
      <c r="G5169" t="str">
        <f t="shared" si="490"/>
        <v>N/A</v>
      </c>
      <c r="K5169" s="28">
        <v>5155</v>
      </c>
      <c r="L5169" s="28" t="s">
        <v>18</v>
      </c>
      <c r="M5169" s="28" t="s">
        <v>2</v>
      </c>
      <c r="N5169" t="b">
        <f t="shared" si="485"/>
        <v>1</v>
      </c>
      <c r="O5169" t="b">
        <f t="shared" si="486"/>
        <v>1</v>
      </c>
      <c r="P5169" t="str">
        <f t="shared" si="487"/>
        <v>N/A</v>
      </c>
    </row>
    <row r="5170" spans="2:16" x14ac:dyDescent="0.25">
      <c r="B5170" s="23">
        <f>'Raw data (base scenario)'!A5162</f>
        <v>5156</v>
      </c>
      <c r="C5170" s="23" t="str">
        <f>'Raw data (base scenario)'!B5162</f>
        <v>I</v>
      </c>
      <c r="D5170" s="23" t="str">
        <f>'Raw data (base scenario)'!C5162</f>
        <v>D</v>
      </c>
      <c r="E5170" t="b">
        <f t="shared" si="488"/>
        <v>1</v>
      </c>
      <c r="F5170" t="b">
        <f t="shared" si="489"/>
        <v>1</v>
      </c>
      <c r="G5170" t="str">
        <f t="shared" si="490"/>
        <v>N/A</v>
      </c>
      <c r="K5170" s="28">
        <v>5156</v>
      </c>
      <c r="L5170" s="28" t="s">
        <v>2</v>
      </c>
      <c r="M5170" s="28" t="s">
        <v>2</v>
      </c>
      <c r="N5170" t="b">
        <f t="shared" si="485"/>
        <v>1</v>
      </c>
      <c r="O5170" t="b">
        <f t="shared" si="486"/>
        <v>1</v>
      </c>
      <c r="P5170" t="b">
        <f t="shared" si="487"/>
        <v>1</v>
      </c>
    </row>
    <row r="5171" spans="2:16" x14ac:dyDescent="0.25">
      <c r="B5171" s="23">
        <f>'Raw data (base scenario)'!A5163</f>
        <v>5157</v>
      </c>
      <c r="C5171" s="23" t="str">
        <f>'Raw data (base scenario)'!B5163</f>
        <v>D</v>
      </c>
      <c r="D5171" s="23" t="str">
        <f>'Raw data (base scenario)'!C5163</f>
        <v>D</v>
      </c>
      <c r="E5171" t="b">
        <f t="shared" si="488"/>
        <v>1</v>
      </c>
      <c r="F5171" t="b">
        <f t="shared" si="489"/>
        <v>1</v>
      </c>
      <c r="G5171" t="b">
        <f t="shared" si="490"/>
        <v>1</v>
      </c>
      <c r="K5171" s="28">
        <v>5157</v>
      </c>
      <c r="L5171" s="28" t="s">
        <v>18</v>
      </c>
      <c r="M5171" s="28" t="s">
        <v>2</v>
      </c>
      <c r="N5171" t="b">
        <f t="shared" si="485"/>
        <v>1</v>
      </c>
      <c r="O5171" t="b">
        <f t="shared" si="486"/>
        <v>1</v>
      </c>
      <c r="P5171" t="str">
        <f t="shared" si="487"/>
        <v>N/A</v>
      </c>
    </row>
    <row r="5172" spans="2:16" x14ac:dyDescent="0.25">
      <c r="B5172" s="23">
        <f>'Raw data (base scenario)'!A5164</f>
        <v>5158</v>
      </c>
      <c r="C5172" s="23" t="str">
        <f>'Raw data (base scenario)'!B5164</f>
        <v>I</v>
      </c>
      <c r="D5172" s="23" t="str">
        <f>'Raw data (base scenario)'!C5164</f>
        <v>D</v>
      </c>
      <c r="E5172" t="b">
        <f t="shared" si="488"/>
        <v>1</v>
      </c>
      <c r="F5172" t="b">
        <f t="shared" si="489"/>
        <v>1</v>
      </c>
      <c r="G5172" t="str">
        <f t="shared" si="490"/>
        <v>N/A</v>
      </c>
      <c r="K5172" s="28">
        <v>5158</v>
      </c>
      <c r="L5172" s="28" t="s">
        <v>18</v>
      </c>
      <c r="M5172" s="28" t="s">
        <v>18</v>
      </c>
      <c r="N5172" t="b">
        <f t="shared" si="485"/>
        <v>1</v>
      </c>
      <c r="O5172" t="b">
        <f t="shared" si="486"/>
        <v>1</v>
      </c>
      <c r="P5172" t="str">
        <f t="shared" si="487"/>
        <v>N/A</v>
      </c>
    </row>
    <row r="5173" spans="2:16" x14ac:dyDescent="0.25">
      <c r="B5173" s="23">
        <f>'Raw data (base scenario)'!A5165</f>
        <v>5159</v>
      </c>
      <c r="C5173" s="23" t="str">
        <f>'Raw data (base scenario)'!B5165</f>
        <v>I</v>
      </c>
      <c r="D5173" s="23" t="str">
        <f>'Raw data (base scenario)'!C5165</f>
        <v>I</v>
      </c>
      <c r="E5173" t="b">
        <f t="shared" si="488"/>
        <v>1</v>
      </c>
      <c r="F5173" t="b">
        <f t="shared" si="489"/>
        <v>1</v>
      </c>
      <c r="G5173" t="str">
        <f t="shared" si="490"/>
        <v>N/A</v>
      </c>
      <c r="K5173" s="28">
        <v>5159</v>
      </c>
      <c r="L5173" s="28" t="s">
        <v>18</v>
      </c>
      <c r="M5173" s="28" t="s">
        <v>18</v>
      </c>
      <c r="N5173" t="b">
        <f t="shared" ref="N5173:N5236" si="491">OR(L5173=$A$4,L5173=$A$5,L5173=$A$6,L5173=$A$7)</f>
        <v>1</v>
      </c>
      <c r="O5173" t="b">
        <f t="shared" ref="O5173:O5236" si="492">OR(M5173=$A$4,M5173=$A$5,M5173=$A$6,M5173=$A$7)</f>
        <v>1</v>
      </c>
      <c r="P5173" t="str">
        <f t="shared" ref="P5173:P5236" si="493">IF(L5173="D",M5173="D","N/A")</f>
        <v>N/A</v>
      </c>
    </row>
    <row r="5174" spans="2:16" x14ac:dyDescent="0.25">
      <c r="B5174" s="23">
        <f>'Raw data (base scenario)'!A5166</f>
        <v>5160</v>
      </c>
      <c r="C5174" s="23" t="str">
        <f>'Raw data (base scenario)'!B5166</f>
        <v>I</v>
      </c>
      <c r="D5174" s="23" t="str">
        <f>'Raw data (base scenario)'!C5166</f>
        <v>I</v>
      </c>
      <c r="E5174" t="b">
        <f t="shared" si="488"/>
        <v>1</v>
      </c>
      <c r="F5174" t="b">
        <f t="shared" si="489"/>
        <v>1</v>
      </c>
      <c r="G5174" t="str">
        <f t="shared" si="490"/>
        <v>N/A</v>
      </c>
      <c r="K5174" s="28">
        <v>5160</v>
      </c>
      <c r="L5174" s="28" t="s">
        <v>1</v>
      </c>
      <c r="M5174" s="28" t="s">
        <v>1</v>
      </c>
      <c r="N5174" t="b">
        <f t="shared" si="491"/>
        <v>1</v>
      </c>
      <c r="O5174" t="b">
        <f t="shared" si="492"/>
        <v>1</v>
      </c>
      <c r="P5174" t="str">
        <f t="shared" si="493"/>
        <v>N/A</v>
      </c>
    </row>
    <row r="5175" spans="2:16" x14ac:dyDescent="0.25">
      <c r="B5175" s="23">
        <f>'Raw data (base scenario)'!A5167</f>
        <v>5161</v>
      </c>
      <c r="C5175" s="23" t="str">
        <f>'Raw data (base scenario)'!B5167</f>
        <v>H</v>
      </c>
      <c r="D5175" s="23" t="str">
        <f>'Raw data (base scenario)'!C5167</f>
        <v>H</v>
      </c>
      <c r="E5175" t="b">
        <f t="shared" si="488"/>
        <v>1</v>
      </c>
      <c r="F5175" t="b">
        <f t="shared" si="489"/>
        <v>1</v>
      </c>
      <c r="G5175" t="str">
        <f t="shared" si="490"/>
        <v>N/A</v>
      </c>
      <c r="K5175" s="28">
        <v>5161</v>
      </c>
      <c r="L5175" s="28" t="s">
        <v>2</v>
      </c>
      <c r="M5175" s="28" t="s">
        <v>2</v>
      </c>
      <c r="N5175" t="b">
        <f t="shared" si="491"/>
        <v>1</v>
      </c>
      <c r="O5175" t="b">
        <f t="shared" si="492"/>
        <v>1</v>
      </c>
      <c r="P5175" t="b">
        <f t="shared" si="493"/>
        <v>1</v>
      </c>
    </row>
    <row r="5176" spans="2:16" x14ac:dyDescent="0.25">
      <c r="B5176" s="23">
        <f>'Raw data (base scenario)'!A5168</f>
        <v>5162</v>
      </c>
      <c r="C5176" s="23" t="str">
        <f>'Raw data (base scenario)'!B5168</f>
        <v>D</v>
      </c>
      <c r="D5176" s="23" t="str">
        <f>'Raw data (base scenario)'!C5168</f>
        <v>D</v>
      </c>
      <c r="E5176" t="b">
        <f t="shared" si="488"/>
        <v>1</v>
      </c>
      <c r="F5176" t="b">
        <f t="shared" si="489"/>
        <v>1</v>
      </c>
      <c r="G5176" t="b">
        <f t="shared" si="490"/>
        <v>1</v>
      </c>
      <c r="K5176" s="28">
        <v>5162</v>
      </c>
      <c r="L5176" s="28" t="s">
        <v>3</v>
      </c>
      <c r="M5176" s="28" t="s">
        <v>1</v>
      </c>
      <c r="N5176" t="b">
        <f t="shared" si="491"/>
        <v>1</v>
      </c>
      <c r="O5176" t="b">
        <f t="shared" si="492"/>
        <v>1</v>
      </c>
      <c r="P5176" t="str">
        <f t="shared" si="493"/>
        <v>N/A</v>
      </c>
    </row>
    <row r="5177" spans="2:16" x14ac:dyDescent="0.25">
      <c r="B5177" s="23">
        <f>'Raw data (base scenario)'!A5169</f>
        <v>5163</v>
      </c>
      <c r="C5177" s="23" t="str">
        <f>'Raw data (base scenario)'!B5169</f>
        <v>S</v>
      </c>
      <c r="D5177" s="23" t="str">
        <f>'Raw data (base scenario)'!C5169</f>
        <v>H</v>
      </c>
      <c r="E5177" t="b">
        <f t="shared" si="488"/>
        <v>1</v>
      </c>
      <c r="F5177" t="b">
        <f t="shared" si="489"/>
        <v>1</v>
      </c>
      <c r="G5177" t="str">
        <f t="shared" si="490"/>
        <v>N/A</v>
      </c>
      <c r="K5177" s="28">
        <v>5163</v>
      </c>
      <c r="L5177" s="28" t="s">
        <v>3</v>
      </c>
      <c r="M5177" s="28" t="s">
        <v>1</v>
      </c>
      <c r="N5177" t="b">
        <f t="shared" si="491"/>
        <v>1</v>
      </c>
      <c r="O5177" t="b">
        <f t="shared" si="492"/>
        <v>1</v>
      </c>
      <c r="P5177" t="str">
        <f t="shared" si="493"/>
        <v>N/A</v>
      </c>
    </row>
    <row r="5178" spans="2:16" x14ac:dyDescent="0.25">
      <c r="B5178" s="23">
        <f>'Raw data (base scenario)'!A5170</f>
        <v>5164</v>
      </c>
      <c r="C5178" s="23" t="str">
        <f>'Raw data (base scenario)'!B5170</f>
        <v>S</v>
      </c>
      <c r="D5178" s="23" t="str">
        <f>'Raw data (base scenario)'!C5170</f>
        <v>H</v>
      </c>
      <c r="E5178" t="b">
        <f t="shared" si="488"/>
        <v>1</v>
      </c>
      <c r="F5178" t="b">
        <f t="shared" si="489"/>
        <v>1</v>
      </c>
      <c r="G5178" t="str">
        <f t="shared" si="490"/>
        <v>N/A</v>
      </c>
      <c r="K5178" s="28">
        <v>5164</v>
      </c>
      <c r="L5178" s="28" t="s">
        <v>3</v>
      </c>
      <c r="M5178" s="28" t="s">
        <v>1</v>
      </c>
      <c r="N5178" t="b">
        <f t="shared" si="491"/>
        <v>1</v>
      </c>
      <c r="O5178" t="b">
        <f t="shared" si="492"/>
        <v>1</v>
      </c>
      <c r="P5178" t="str">
        <f t="shared" si="493"/>
        <v>N/A</v>
      </c>
    </row>
    <row r="5179" spans="2:16" x14ac:dyDescent="0.25">
      <c r="B5179" s="23">
        <f>'Raw data (base scenario)'!A5171</f>
        <v>5165</v>
      </c>
      <c r="C5179" s="23" t="str">
        <f>'Raw data (base scenario)'!B5171</f>
        <v>S</v>
      </c>
      <c r="D5179" s="23" t="str">
        <f>'Raw data (base scenario)'!C5171</f>
        <v>H</v>
      </c>
      <c r="E5179" t="b">
        <f t="shared" si="488"/>
        <v>1</v>
      </c>
      <c r="F5179" t="b">
        <f t="shared" si="489"/>
        <v>1</v>
      </c>
      <c r="G5179" t="str">
        <f t="shared" si="490"/>
        <v>N/A</v>
      </c>
      <c r="K5179" s="28">
        <v>5165</v>
      </c>
      <c r="L5179" s="28" t="s">
        <v>18</v>
      </c>
      <c r="M5179" s="28" t="s">
        <v>18</v>
      </c>
      <c r="N5179" t="b">
        <f t="shared" si="491"/>
        <v>1</v>
      </c>
      <c r="O5179" t="b">
        <f t="shared" si="492"/>
        <v>1</v>
      </c>
      <c r="P5179" t="str">
        <f t="shared" si="493"/>
        <v>N/A</v>
      </c>
    </row>
    <row r="5180" spans="2:16" x14ac:dyDescent="0.25">
      <c r="B5180" s="23">
        <f>'Raw data (base scenario)'!A5172</f>
        <v>5166</v>
      </c>
      <c r="C5180" s="23" t="str">
        <f>'Raw data (base scenario)'!B5172</f>
        <v>I</v>
      </c>
      <c r="D5180" s="23" t="str">
        <f>'Raw data (base scenario)'!C5172</f>
        <v>I</v>
      </c>
      <c r="E5180" t="b">
        <f t="shared" si="488"/>
        <v>1</v>
      </c>
      <c r="F5180" t="b">
        <f t="shared" si="489"/>
        <v>1</v>
      </c>
      <c r="G5180" t="str">
        <f t="shared" si="490"/>
        <v>N/A</v>
      </c>
      <c r="K5180" s="28">
        <v>5166</v>
      </c>
      <c r="L5180" s="28" t="s">
        <v>18</v>
      </c>
      <c r="M5180" s="28" t="s">
        <v>3</v>
      </c>
      <c r="N5180" t="b">
        <f t="shared" si="491"/>
        <v>1</v>
      </c>
      <c r="O5180" t="b">
        <f t="shared" si="492"/>
        <v>1</v>
      </c>
      <c r="P5180" t="str">
        <f t="shared" si="493"/>
        <v>N/A</v>
      </c>
    </row>
    <row r="5181" spans="2:16" x14ac:dyDescent="0.25">
      <c r="B5181" s="23">
        <f>'Raw data (base scenario)'!A5173</f>
        <v>5167</v>
      </c>
      <c r="C5181" s="23" t="str">
        <f>'Raw data (base scenario)'!B5173</f>
        <v>I</v>
      </c>
      <c r="D5181" s="23" t="str">
        <f>'Raw data (base scenario)'!C5173</f>
        <v>S</v>
      </c>
      <c r="E5181" t="b">
        <f t="shared" si="488"/>
        <v>1</v>
      </c>
      <c r="F5181" t="b">
        <f t="shared" si="489"/>
        <v>1</v>
      </c>
      <c r="G5181" t="str">
        <f t="shared" si="490"/>
        <v>N/A</v>
      </c>
      <c r="K5181" s="28">
        <v>5167</v>
      </c>
      <c r="L5181" s="28" t="s">
        <v>18</v>
      </c>
      <c r="M5181" s="28" t="s">
        <v>18</v>
      </c>
      <c r="N5181" t="b">
        <f t="shared" si="491"/>
        <v>1</v>
      </c>
      <c r="O5181" t="b">
        <f t="shared" si="492"/>
        <v>1</v>
      </c>
      <c r="P5181" t="str">
        <f t="shared" si="493"/>
        <v>N/A</v>
      </c>
    </row>
    <row r="5182" spans="2:16" x14ac:dyDescent="0.25">
      <c r="B5182" s="23">
        <f>'Raw data (base scenario)'!A5174</f>
        <v>5168</v>
      </c>
      <c r="C5182" s="23" t="str">
        <f>'Raw data (base scenario)'!B5174</f>
        <v>I</v>
      </c>
      <c r="D5182" s="23" t="str">
        <f>'Raw data (base scenario)'!C5174</f>
        <v>I</v>
      </c>
      <c r="E5182" t="b">
        <f t="shared" si="488"/>
        <v>1</v>
      </c>
      <c r="F5182" t="b">
        <f t="shared" si="489"/>
        <v>1</v>
      </c>
      <c r="G5182" t="str">
        <f t="shared" si="490"/>
        <v>N/A</v>
      </c>
      <c r="K5182" s="28">
        <v>5168</v>
      </c>
      <c r="L5182" s="28" t="s">
        <v>1</v>
      </c>
      <c r="M5182" s="28" t="s">
        <v>1</v>
      </c>
      <c r="N5182" t="b">
        <f t="shared" si="491"/>
        <v>1</v>
      </c>
      <c r="O5182" t="b">
        <f t="shared" si="492"/>
        <v>1</v>
      </c>
      <c r="P5182" t="str">
        <f t="shared" si="493"/>
        <v>N/A</v>
      </c>
    </row>
    <row r="5183" spans="2:16" x14ac:dyDescent="0.25">
      <c r="B5183" s="23">
        <f>'Raw data (base scenario)'!A5175</f>
        <v>5169</v>
      </c>
      <c r="C5183" s="23" t="str">
        <f>'Raw data (base scenario)'!B5175</f>
        <v>H</v>
      </c>
      <c r="D5183" s="23" t="str">
        <f>'Raw data (base scenario)'!C5175</f>
        <v>H</v>
      </c>
      <c r="E5183" t="b">
        <f t="shared" si="488"/>
        <v>1</v>
      </c>
      <c r="F5183" t="b">
        <f t="shared" si="489"/>
        <v>1</v>
      </c>
      <c r="G5183" t="str">
        <f t="shared" si="490"/>
        <v>N/A</v>
      </c>
      <c r="K5183" s="28">
        <v>5169</v>
      </c>
      <c r="L5183" s="28" t="s">
        <v>1</v>
      </c>
      <c r="M5183" s="28" t="s">
        <v>1</v>
      </c>
      <c r="N5183" t="b">
        <f t="shared" si="491"/>
        <v>1</v>
      </c>
      <c r="O5183" t="b">
        <f t="shared" si="492"/>
        <v>1</v>
      </c>
      <c r="P5183" t="str">
        <f t="shared" si="493"/>
        <v>N/A</v>
      </c>
    </row>
    <row r="5184" spans="2:16" x14ac:dyDescent="0.25">
      <c r="B5184" s="23">
        <f>'Raw data (base scenario)'!A5176</f>
        <v>5170</v>
      </c>
      <c r="C5184" s="23" t="str">
        <f>'Raw data (base scenario)'!B5176</f>
        <v>H</v>
      </c>
      <c r="D5184" s="23" t="str">
        <f>'Raw data (base scenario)'!C5176</f>
        <v>H</v>
      </c>
      <c r="E5184" t="b">
        <f t="shared" si="488"/>
        <v>1</v>
      </c>
      <c r="F5184" t="b">
        <f t="shared" si="489"/>
        <v>1</v>
      </c>
      <c r="G5184" t="str">
        <f t="shared" si="490"/>
        <v>N/A</v>
      </c>
      <c r="K5184" s="28">
        <v>5170</v>
      </c>
      <c r="L5184" s="28" t="s">
        <v>18</v>
      </c>
      <c r="M5184" s="28" t="s">
        <v>2</v>
      </c>
      <c r="N5184" t="b">
        <f t="shared" si="491"/>
        <v>1</v>
      </c>
      <c r="O5184" t="b">
        <f t="shared" si="492"/>
        <v>1</v>
      </c>
      <c r="P5184" t="str">
        <f t="shared" si="493"/>
        <v>N/A</v>
      </c>
    </row>
    <row r="5185" spans="2:16" x14ac:dyDescent="0.25">
      <c r="B5185" s="23">
        <f>'Raw data (base scenario)'!A5177</f>
        <v>5171</v>
      </c>
      <c r="C5185" s="23" t="str">
        <f>'Raw data (base scenario)'!B5177</f>
        <v>I</v>
      </c>
      <c r="D5185" s="23" t="str">
        <f>'Raw data (base scenario)'!C5177</f>
        <v>D</v>
      </c>
      <c r="E5185" t="b">
        <f t="shared" si="488"/>
        <v>1</v>
      </c>
      <c r="F5185" t="b">
        <f t="shared" si="489"/>
        <v>1</v>
      </c>
      <c r="G5185" t="str">
        <f t="shared" si="490"/>
        <v>N/A</v>
      </c>
      <c r="K5185" s="28">
        <v>5171</v>
      </c>
      <c r="L5185" s="28" t="s">
        <v>3</v>
      </c>
      <c r="M5185" s="28" t="s">
        <v>1</v>
      </c>
      <c r="N5185" t="b">
        <f t="shared" si="491"/>
        <v>1</v>
      </c>
      <c r="O5185" t="b">
        <f t="shared" si="492"/>
        <v>1</v>
      </c>
      <c r="P5185" t="str">
        <f t="shared" si="493"/>
        <v>N/A</v>
      </c>
    </row>
    <row r="5186" spans="2:16" x14ac:dyDescent="0.25">
      <c r="B5186" s="23">
        <f>'Raw data (base scenario)'!A5178</f>
        <v>5172</v>
      </c>
      <c r="C5186" s="23" t="str">
        <f>'Raw data (base scenario)'!B5178</f>
        <v>S</v>
      </c>
      <c r="D5186" s="23" t="str">
        <f>'Raw data (base scenario)'!C5178</f>
        <v>H</v>
      </c>
      <c r="E5186" t="b">
        <f t="shared" si="488"/>
        <v>1</v>
      </c>
      <c r="F5186" t="b">
        <f t="shared" si="489"/>
        <v>1</v>
      </c>
      <c r="G5186" t="str">
        <f t="shared" si="490"/>
        <v>N/A</v>
      </c>
      <c r="K5186" s="28">
        <v>5172</v>
      </c>
      <c r="L5186" s="28" t="s">
        <v>18</v>
      </c>
      <c r="M5186" s="28" t="s">
        <v>1</v>
      </c>
      <c r="N5186" t="b">
        <f t="shared" si="491"/>
        <v>1</v>
      </c>
      <c r="O5186" t="b">
        <f t="shared" si="492"/>
        <v>1</v>
      </c>
      <c r="P5186" t="str">
        <f t="shared" si="493"/>
        <v>N/A</v>
      </c>
    </row>
    <row r="5187" spans="2:16" x14ac:dyDescent="0.25">
      <c r="B5187" s="23">
        <f>'Raw data (base scenario)'!A5179</f>
        <v>5173</v>
      </c>
      <c r="C5187" s="23" t="str">
        <f>'Raw data (base scenario)'!B5179</f>
        <v>I</v>
      </c>
      <c r="D5187" s="23" t="str">
        <f>'Raw data (base scenario)'!C5179</f>
        <v>H</v>
      </c>
      <c r="E5187" t="b">
        <f t="shared" si="488"/>
        <v>1</v>
      </c>
      <c r="F5187" t="b">
        <f t="shared" si="489"/>
        <v>1</v>
      </c>
      <c r="G5187" t="str">
        <f t="shared" si="490"/>
        <v>N/A</v>
      </c>
      <c r="K5187" s="28">
        <v>5173</v>
      </c>
      <c r="L5187" s="28" t="s">
        <v>3</v>
      </c>
      <c r="M5187" s="28" t="s">
        <v>1</v>
      </c>
      <c r="N5187" t="b">
        <f t="shared" si="491"/>
        <v>1</v>
      </c>
      <c r="O5187" t="b">
        <f t="shared" si="492"/>
        <v>1</v>
      </c>
      <c r="P5187" t="str">
        <f t="shared" si="493"/>
        <v>N/A</v>
      </c>
    </row>
    <row r="5188" spans="2:16" x14ac:dyDescent="0.25">
      <c r="B5188" s="23">
        <f>'Raw data (base scenario)'!A5180</f>
        <v>5174</v>
      </c>
      <c r="C5188" s="23" t="str">
        <f>'Raw data (base scenario)'!B5180</f>
        <v>S</v>
      </c>
      <c r="D5188" s="23" t="str">
        <f>'Raw data (base scenario)'!C5180</f>
        <v>H</v>
      </c>
      <c r="E5188" t="b">
        <f t="shared" si="488"/>
        <v>1</v>
      </c>
      <c r="F5188" t="b">
        <f t="shared" si="489"/>
        <v>1</v>
      </c>
      <c r="G5188" t="str">
        <f t="shared" si="490"/>
        <v>N/A</v>
      </c>
      <c r="K5188" s="28">
        <v>5174</v>
      </c>
      <c r="L5188" s="28" t="s">
        <v>1</v>
      </c>
      <c r="M5188" s="28" t="s">
        <v>3</v>
      </c>
      <c r="N5188" t="b">
        <f t="shared" si="491"/>
        <v>1</v>
      </c>
      <c r="O5188" t="b">
        <f t="shared" si="492"/>
        <v>1</v>
      </c>
      <c r="P5188" t="str">
        <f t="shared" si="493"/>
        <v>N/A</v>
      </c>
    </row>
    <row r="5189" spans="2:16" x14ac:dyDescent="0.25">
      <c r="B5189" s="23">
        <f>'Raw data (base scenario)'!A5181</f>
        <v>5175</v>
      </c>
      <c r="C5189" s="23" t="str">
        <f>'Raw data (base scenario)'!B5181</f>
        <v>H</v>
      </c>
      <c r="D5189" s="23" t="str">
        <f>'Raw data (base scenario)'!C5181</f>
        <v>S</v>
      </c>
      <c r="E5189" t="b">
        <f t="shared" si="488"/>
        <v>1</v>
      </c>
      <c r="F5189" t="b">
        <f t="shared" si="489"/>
        <v>1</v>
      </c>
      <c r="G5189" t="str">
        <f t="shared" si="490"/>
        <v>N/A</v>
      </c>
      <c r="K5189" s="28">
        <v>5175</v>
      </c>
      <c r="L5189" s="28" t="s">
        <v>18</v>
      </c>
      <c r="M5189" s="28" t="s">
        <v>18</v>
      </c>
      <c r="N5189" t="b">
        <f t="shared" si="491"/>
        <v>1</v>
      </c>
      <c r="O5189" t="b">
        <f t="shared" si="492"/>
        <v>1</v>
      </c>
      <c r="P5189" t="str">
        <f t="shared" si="493"/>
        <v>N/A</v>
      </c>
    </row>
    <row r="5190" spans="2:16" x14ac:dyDescent="0.25">
      <c r="B5190" s="23">
        <f>'Raw data (base scenario)'!A5182</f>
        <v>5176</v>
      </c>
      <c r="C5190" s="23" t="str">
        <f>'Raw data (base scenario)'!B5182</f>
        <v>I</v>
      </c>
      <c r="D5190" s="23" t="str">
        <f>'Raw data (base scenario)'!C5182</f>
        <v>I</v>
      </c>
      <c r="E5190" t="b">
        <f t="shared" si="488"/>
        <v>1</v>
      </c>
      <c r="F5190" t="b">
        <f t="shared" si="489"/>
        <v>1</v>
      </c>
      <c r="G5190" t="str">
        <f t="shared" si="490"/>
        <v>N/A</v>
      </c>
      <c r="K5190" s="28">
        <v>5176</v>
      </c>
      <c r="L5190" s="28" t="s">
        <v>18</v>
      </c>
      <c r="M5190" s="28" t="s">
        <v>2</v>
      </c>
      <c r="N5190" t="b">
        <f t="shared" si="491"/>
        <v>1</v>
      </c>
      <c r="O5190" t="b">
        <f t="shared" si="492"/>
        <v>1</v>
      </c>
      <c r="P5190" t="str">
        <f t="shared" si="493"/>
        <v>N/A</v>
      </c>
    </row>
    <row r="5191" spans="2:16" x14ac:dyDescent="0.25">
      <c r="B5191" s="23">
        <f>'Raw data (base scenario)'!A5183</f>
        <v>5177</v>
      </c>
      <c r="C5191" s="23" t="str">
        <f>'Raw data (base scenario)'!B5183</f>
        <v>I</v>
      </c>
      <c r="D5191" s="23" t="str">
        <f>'Raw data (base scenario)'!C5183</f>
        <v>D</v>
      </c>
      <c r="E5191" t="b">
        <f t="shared" si="488"/>
        <v>1</v>
      </c>
      <c r="F5191" t="b">
        <f t="shared" si="489"/>
        <v>1</v>
      </c>
      <c r="G5191" t="str">
        <f t="shared" si="490"/>
        <v>N/A</v>
      </c>
      <c r="K5191" s="28">
        <v>5177</v>
      </c>
      <c r="L5191" s="28" t="s">
        <v>1</v>
      </c>
      <c r="M5191" s="28" t="s">
        <v>1</v>
      </c>
      <c r="N5191" t="b">
        <f t="shared" si="491"/>
        <v>1</v>
      </c>
      <c r="O5191" t="b">
        <f t="shared" si="492"/>
        <v>1</v>
      </c>
      <c r="P5191" t="str">
        <f t="shared" si="493"/>
        <v>N/A</v>
      </c>
    </row>
    <row r="5192" spans="2:16" x14ac:dyDescent="0.25">
      <c r="B5192" s="23">
        <f>'Raw data (base scenario)'!A5184</f>
        <v>5178</v>
      </c>
      <c r="C5192" s="23" t="str">
        <f>'Raw data (base scenario)'!B5184</f>
        <v>H</v>
      </c>
      <c r="D5192" s="23" t="str">
        <f>'Raw data (base scenario)'!C5184</f>
        <v>H</v>
      </c>
      <c r="E5192" t="b">
        <f t="shared" si="488"/>
        <v>1</v>
      </c>
      <c r="F5192" t="b">
        <f t="shared" si="489"/>
        <v>1</v>
      </c>
      <c r="G5192" t="str">
        <f t="shared" si="490"/>
        <v>N/A</v>
      </c>
      <c r="K5192" s="28">
        <v>5178</v>
      </c>
      <c r="L5192" s="28" t="s">
        <v>2</v>
      </c>
      <c r="M5192" s="28" t="s">
        <v>2</v>
      </c>
      <c r="N5192" t="b">
        <f t="shared" si="491"/>
        <v>1</v>
      </c>
      <c r="O5192" t="b">
        <f t="shared" si="492"/>
        <v>1</v>
      </c>
      <c r="P5192" t="b">
        <f t="shared" si="493"/>
        <v>1</v>
      </c>
    </row>
    <row r="5193" spans="2:16" x14ac:dyDescent="0.25">
      <c r="B5193" s="23">
        <f>'Raw data (base scenario)'!A5185</f>
        <v>5179</v>
      </c>
      <c r="C5193" s="23" t="str">
        <f>'Raw data (base scenario)'!B5185</f>
        <v>D</v>
      </c>
      <c r="D5193" s="23" t="str">
        <f>'Raw data (base scenario)'!C5185</f>
        <v>D</v>
      </c>
      <c r="E5193" t="b">
        <f t="shared" si="488"/>
        <v>1</v>
      </c>
      <c r="F5193" t="b">
        <f t="shared" si="489"/>
        <v>1</v>
      </c>
      <c r="G5193" t="b">
        <f t="shared" si="490"/>
        <v>1</v>
      </c>
      <c r="K5193" s="28">
        <v>5179</v>
      </c>
      <c r="L5193" s="28" t="s">
        <v>1</v>
      </c>
      <c r="M5193" s="28" t="s">
        <v>1</v>
      </c>
      <c r="N5193" t="b">
        <f t="shared" si="491"/>
        <v>1</v>
      </c>
      <c r="O5193" t="b">
        <f t="shared" si="492"/>
        <v>1</v>
      </c>
      <c r="P5193" t="str">
        <f t="shared" si="493"/>
        <v>N/A</v>
      </c>
    </row>
    <row r="5194" spans="2:16" x14ac:dyDescent="0.25">
      <c r="B5194" s="23">
        <f>'Raw data (base scenario)'!A5186</f>
        <v>5180</v>
      </c>
      <c r="C5194" s="23" t="str">
        <f>'Raw data (base scenario)'!B5186</f>
        <v>H</v>
      </c>
      <c r="D5194" s="23" t="str">
        <f>'Raw data (base scenario)'!C5186</f>
        <v>H</v>
      </c>
      <c r="E5194" t="b">
        <f t="shared" si="488"/>
        <v>1</v>
      </c>
      <c r="F5194" t="b">
        <f t="shared" si="489"/>
        <v>1</v>
      </c>
      <c r="G5194" t="str">
        <f t="shared" si="490"/>
        <v>N/A</v>
      </c>
      <c r="K5194" s="28">
        <v>5180</v>
      </c>
      <c r="L5194" s="28" t="s">
        <v>3</v>
      </c>
      <c r="M5194" s="28" t="s">
        <v>1</v>
      </c>
      <c r="N5194" t="b">
        <f t="shared" si="491"/>
        <v>1</v>
      </c>
      <c r="O5194" t="b">
        <f t="shared" si="492"/>
        <v>1</v>
      </c>
      <c r="P5194" t="str">
        <f t="shared" si="493"/>
        <v>N/A</v>
      </c>
    </row>
    <row r="5195" spans="2:16" x14ac:dyDescent="0.25">
      <c r="B5195" s="23">
        <f>'Raw data (base scenario)'!A5187</f>
        <v>5181</v>
      </c>
      <c r="C5195" s="23" t="str">
        <f>'Raw data (base scenario)'!B5187</f>
        <v>S</v>
      </c>
      <c r="D5195" s="23" t="str">
        <f>'Raw data (base scenario)'!C5187</f>
        <v>H</v>
      </c>
      <c r="E5195" t="b">
        <f t="shared" si="488"/>
        <v>1</v>
      </c>
      <c r="F5195" t="b">
        <f t="shared" si="489"/>
        <v>1</v>
      </c>
      <c r="G5195" t="str">
        <f t="shared" si="490"/>
        <v>N/A</v>
      </c>
      <c r="K5195" s="28">
        <v>5181</v>
      </c>
      <c r="L5195" s="28" t="s">
        <v>3</v>
      </c>
      <c r="M5195" s="28" t="s">
        <v>1</v>
      </c>
      <c r="N5195" t="b">
        <f t="shared" si="491"/>
        <v>1</v>
      </c>
      <c r="O5195" t="b">
        <f t="shared" si="492"/>
        <v>1</v>
      </c>
      <c r="P5195" t="str">
        <f t="shared" si="493"/>
        <v>N/A</v>
      </c>
    </row>
    <row r="5196" spans="2:16" x14ac:dyDescent="0.25">
      <c r="B5196" s="23">
        <f>'Raw data (base scenario)'!A5188</f>
        <v>5182</v>
      </c>
      <c r="C5196" s="23" t="str">
        <f>'Raw data (base scenario)'!B5188</f>
        <v>S</v>
      </c>
      <c r="D5196" s="23" t="str">
        <f>'Raw data (base scenario)'!C5188</f>
        <v>H</v>
      </c>
      <c r="E5196" t="b">
        <f t="shared" si="488"/>
        <v>1</v>
      </c>
      <c r="F5196" t="b">
        <f t="shared" si="489"/>
        <v>1</v>
      </c>
      <c r="G5196" t="str">
        <f t="shared" si="490"/>
        <v>N/A</v>
      </c>
      <c r="K5196" s="28">
        <v>5182</v>
      </c>
      <c r="L5196" s="28" t="s">
        <v>1</v>
      </c>
      <c r="M5196" s="28" t="s">
        <v>1</v>
      </c>
      <c r="N5196" t="b">
        <f t="shared" si="491"/>
        <v>1</v>
      </c>
      <c r="O5196" t="b">
        <f t="shared" si="492"/>
        <v>1</v>
      </c>
      <c r="P5196" t="str">
        <f t="shared" si="493"/>
        <v>N/A</v>
      </c>
    </row>
    <row r="5197" spans="2:16" x14ac:dyDescent="0.25">
      <c r="B5197" s="23">
        <f>'Raw data (base scenario)'!A5189</f>
        <v>5183</v>
      </c>
      <c r="C5197" s="23" t="str">
        <f>'Raw data (base scenario)'!B5189</f>
        <v>H</v>
      </c>
      <c r="D5197" s="23" t="str">
        <f>'Raw data (base scenario)'!C5189</f>
        <v>H</v>
      </c>
      <c r="E5197" t="b">
        <f t="shared" si="488"/>
        <v>1</v>
      </c>
      <c r="F5197" t="b">
        <f t="shared" si="489"/>
        <v>1</v>
      </c>
      <c r="G5197" t="str">
        <f t="shared" si="490"/>
        <v>N/A</v>
      </c>
      <c r="K5197" s="28">
        <v>5183</v>
      </c>
      <c r="L5197" s="28" t="s">
        <v>18</v>
      </c>
      <c r="M5197" s="28" t="s">
        <v>18</v>
      </c>
      <c r="N5197" t="b">
        <f t="shared" si="491"/>
        <v>1</v>
      </c>
      <c r="O5197" t="b">
        <f t="shared" si="492"/>
        <v>1</v>
      </c>
      <c r="P5197" t="str">
        <f t="shared" si="493"/>
        <v>N/A</v>
      </c>
    </row>
    <row r="5198" spans="2:16" x14ac:dyDescent="0.25">
      <c r="B5198" s="23">
        <f>'Raw data (base scenario)'!A5190</f>
        <v>5184</v>
      </c>
      <c r="C5198" s="23" t="str">
        <f>'Raw data (base scenario)'!B5190</f>
        <v>I</v>
      </c>
      <c r="D5198" s="23" t="str">
        <f>'Raw data (base scenario)'!C5190</f>
        <v>I</v>
      </c>
      <c r="E5198" t="b">
        <f t="shared" si="488"/>
        <v>1</v>
      </c>
      <c r="F5198" t="b">
        <f t="shared" si="489"/>
        <v>1</v>
      </c>
      <c r="G5198" t="str">
        <f t="shared" si="490"/>
        <v>N/A</v>
      </c>
      <c r="K5198" s="28">
        <v>5184</v>
      </c>
      <c r="L5198" s="28" t="s">
        <v>18</v>
      </c>
      <c r="M5198" s="28" t="s">
        <v>2</v>
      </c>
      <c r="N5198" t="b">
        <f t="shared" si="491"/>
        <v>1</v>
      </c>
      <c r="O5198" t="b">
        <f t="shared" si="492"/>
        <v>1</v>
      </c>
      <c r="P5198" t="str">
        <f t="shared" si="493"/>
        <v>N/A</v>
      </c>
    </row>
    <row r="5199" spans="2:16" x14ac:dyDescent="0.25">
      <c r="B5199" s="23">
        <f>'Raw data (base scenario)'!A5191</f>
        <v>5185</v>
      </c>
      <c r="C5199" s="23" t="str">
        <f>'Raw data (base scenario)'!B5191</f>
        <v>I</v>
      </c>
      <c r="D5199" s="23" t="str">
        <f>'Raw data (base scenario)'!C5191</f>
        <v>D</v>
      </c>
      <c r="E5199" t="b">
        <f t="shared" ref="E5199:E5262" si="494">OR(C5199=$A$4,C5199=$A$5,C5199=$A$6,C5199=$A$7)</f>
        <v>1</v>
      </c>
      <c r="F5199" t="b">
        <f t="shared" ref="F5199:F5262" si="495">OR(D5199=$A$4,D5199=$A$5,D5199=$A$6,D5199=$A$7)</f>
        <v>1</v>
      </c>
      <c r="G5199" t="str">
        <f t="shared" si="490"/>
        <v>N/A</v>
      </c>
      <c r="K5199" s="28">
        <v>5185</v>
      </c>
      <c r="L5199" s="28" t="s">
        <v>1</v>
      </c>
      <c r="M5199" s="28" t="s">
        <v>1</v>
      </c>
      <c r="N5199" t="b">
        <f t="shared" si="491"/>
        <v>1</v>
      </c>
      <c r="O5199" t="b">
        <f t="shared" si="492"/>
        <v>1</v>
      </c>
      <c r="P5199" t="str">
        <f t="shared" si="493"/>
        <v>N/A</v>
      </c>
    </row>
    <row r="5200" spans="2:16" x14ac:dyDescent="0.25">
      <c r="B5200" s="23">
        <f>'Raw data (base scenario)'!A5192</f>
        <v>5186</v>
      </c>
      <c r="C5200" s="23" t="str">
        <f>'Raw data (base scenario)'!B5192</f>
        <v>H</v>
      </c>
      <c r="D5200" s="23" t="str">
        <f>'Raw data (base scenario)'!C5192</f>
        <v>H</v>
      </c>
      <c r="E5200" t="b">
        <f t="shared" si="494"/>
        <v>1</v>
      </c>
      <c r="F5200" t="b">
        <f t="shared" si="495"/>
        <v>1</v>
      </c>
      <c r="G5200" t="str">
        <f t="shared" ref="G5200:G5263" si="496">IF(C5200="D",D5200="D","N/A")</f>
        <v>N/A</v>
      </c>
      <c r="K5200" s="28">
        <v>5186</v>
      </c>
      <c r="L5200" s="28" t="s">
        <v>3</v>
      </c>
      <c r="M5200" s="28" t="s">
        <v>18</v>
      </c>
      <c r="N5200" t="b">
        <f t="shared" si="491"/>
        <v>1</v>
      </c>
      <c r="O5200" t="b">
        <f t="shared" si="492"/>
        <v>1</v>
      </c>
      <c r="P5200" t="str">
        <f t="shared" si="493"/>
        <v>N/A</v>
      </c>
    </row>
    <row r="5201" spans="2:16" x14ac:dyDescent="0.25">
      <c r="B5201" s="23">
        <f>'Raw data (base scenario)'!A5193</f>
        <v>5187</v>
      </c>
      <c r="C5201" s="23" t="str">
        <f>'Raw data (base scenario)'!B5193</f>
        <v>S</v>
      </c>
      <c r="D5201" s="23" t="str">
        <f>'Raw data (base scenario)'!C5193</f>
        <v>I</v>
      </c>
      <c r="E5201" t="b">
        <f t="shared" si="494"/>
        <v>1</v>
      </c>
      <c r="F5201" t="b">
        <f t="shared" si="495"/>
        <v>1</v>
      </c>
      <c r="G5201" t="str">
        <f t="shared" si="496"/>
        <v>N/A</v>
      </c>
      <c r="K5201" s="28">
        <v>5187</v>
      </c>
      <c r="L5201" s="28" t="s">
        <v>3</v>
      </c>
      <c r="M5201" s="28" t="s">
        <v>18</v>
      </c>
      <c r="N5201" t="b">
        <f t="shared" si="491"/>
        <v>1</v>
      </c>
      <c r="O5201" t="b">
        <f t="shared" si="492"/>
        <v>1</v>
      </c>
      <c r="P5201" t="str">
        <f t="shared" si="493"/>
        <v>N/A</v>
      </c>
    </row>
    <row r="5202" spans="2:16" x14ac:dyDescent="0.25">
      <c r="B5202" s="23">
        <f>'Raw data (base scenario)'!A5194</f>
        <v>5188</v>
      </c>
      <c r="C5202" s="23" t="str">
        <f>'Raw data (base scenario)'!B5194</f>
        <v>S</v>
      </c>
      <c r="D5202" s="23" t="str">
        <f>'Raw data (base scenario)'!C5194</f>
        <v>I</v>
      </c>
      <c r="E5202" t="b">
        <f t="shared" si="494"/>
        <v>1</v>
      </c>
      <c r="F5202" t="b">
        <f t="shared" si="495"/>
        <v>1</v>
      </c>
      <c r="G5202" t="str">
        <f t="shared" si="496"/>
        <v>N/A</v>
      </c>
      <c r="K5202" s="28">
        <v>5188</v>
      </c>
      <c r="L5202" s="28" t="s">
        <v>3</v>
      </c>
      <c r="M5202" s="28" t="s">
        <v>1</v>
      </c>
      <c r="N5202" t="b">
        <f t="shared" si="491"/>
        <v>1</v>
      </c>
      <c r="O5202" t="b">
        <f t="shared" si="492"/>
        <v>1</v>
      </c>
      <c r="P5202" t="str">
        <f t="shared" si="493"/>
        <v>N/A</v>
      </c>
    </row>
    <row r="5203" spans="2:16" x14ac:dyDescent="0.25">
      <c r="B5203" s="23">
        <f>'Raw data (base scenario)'!A5195</f>
        <v>5189</v>
      </c>
      <c r="C5203" s="23" t="str">
        <f>'Raw data (base scenario)'!B5195</f>
        <v>S</v>
      </c>
      <c r="D5203" s="23" t="str">
        <f>'Raw data (base scenario)'!C5195</f>
        <v>H</v>
      </c>
      <c r="E5203" t="b">
        <f t="shared" si="494"/>
        <v>1</v>
      </c>
      <c r="F5203" t="b">
        <f t="shared" si="495"/>
        <v>1</v>
      </c>
      <c r="G5203" t="str">
        <f t="shared" si="496"/>
        <v>N/A</v>
      </c>
      <c r="K5203" s="28">
        <v>5189</v>
      </c>
      <c r="L5203" s="28" t="s">
        <v>18</v>
      </c>
      <c r="M5203" s="28" t="s">
        <v>2</v>
      </c>
      <c r="N5203" t="b">
        <f t="shared" si="491"/>
        <v>1</v>
      </c>
      <c r="O5203" t="b">
        <f t="shared" si="492"/>
        <v>1</v>
      </c>
      <c r="P5203" t="str">
        <f t="shared" si="493"/>
        <v>N/A</v>
      </c>
    </row>
    <row r="5204" spans="2:16" x14ac:dyDescent="0.25">
      <c r="B5204" s="23">
        <f>'Raw data (base scenario)'!A5196</f>
        <v>5190</v>
      </c>
      <c r="C5204" s="23" t="str">
        <f>'Raw data (base scenario)'!B5196</f>
        <v>I</v>
      </c>
      <c r="D5204" s="23" t="str">
        <f>'Raw data (base scenario)'!C5196</f>
        <v>D</v>
      </c>
      <c r="E5204" t="b">
        <f t="shared" si="494"/>
        <v>1</v>
      </c>
      <c r="F5204" t="b">
        <f t="shared" si="495"/>
        <v>1</v>
      </c>
      <c r="G5204" t="str">
        <f t="shared" si="496"/>
        <v>N/A</v>
      </c>
      <c r="K5204" s="28">
        <v>5190</v>
      </c>
      <c r="L5204" s="28" t="s">
        <v>1</v>
      </c>
      <c r="M5204" s="28" t="s">
        <v>1</v>
      </c>
      <c r="N5204" t="b">
        <f t="shared" si="491"/>
        <v>1</v>
      </c>
      <c r="O5204" t="b">
        <f t="shared" si="492"/>
        <v>1</v>
      </c>
      <c r="P5204" t="str">
        <f t="shared" si="493"/>
        <v>N/A</v>
      </c>
    </row>
    <row r="5205" spans="2:16" x14ac:dyDescent="0.25">
      <c r="B5205" s="23">
        <f>'Raw data (base scenario)'!A5197</f>
        <v>5191</v>
      </c>
      <c r="C5205" s="23" t="str">
        <f>'Raw data (base scenario)'!B5197</f>
        <v>H</v>
      </c>
      <c r="D5205" s="23" t="str">
        <f>'Raw data (base scenario)'!C5197</f>
        <v>H</v>
      </c>
      <c r="E5205" t="b">
        <f t="shared" si="494"/>
        <v>1</v>
      </c>
      <c r="F5205" t="b">
        <f t="shared" si="495"/>
        <v>1</v>
      </c>
      <c r="G5205" t="str">
        <f t="shared" si="496"/>
        <v>N/A</v>
      </c>
      <c r="K5205" s="28">
        <v>5191</v>
      </c>
      <c r="L5205" s="28" t="s">
        <v>3</v>
      </c>
      <c r="M5205" s="28" t="s">
        <v>1</v>
      </c>
      <c r="N5205" t="b">
        <f t="shared" si="491"/>
        <v>1</v>
      </c>
      <c r="O5205" t="b">
        <f t="shared" si="492"/>
        <v>1</v>
      </c>
      <c r="P5205" t="str">
        <f t="shared" si="493"/>
        <v>N/A</v>
      </c>
    </row>
    <row r="5206" spans="2:16" x14ac:dyDescent="0.25">
      <c r="B5206" s="23">
        <f>'Raw data (base scenario)'!A5198</f>
        <v>5192</v>
      </c>
      <c r="C5206" s="23" t="str">
        <f>'Raw data (base scenario)'!B5198</f>
        <v>S</v>
      </c>
      <c r="D5206" s="23" t="str">
        <f>'Raw data (base scenario)'!C5198</f>
        <v>H</v>
      </c>
      <c r="E5206" t="b">
        <f t="shared" si="494"/>
        <v>1</v>
      </c>
      <c r="F5206" t="b">
        <f t="shared" si="495"/>
        <v>1</v>
      </c>
      <c r="G5206" t="str">
        <f t="shared" si="496"/>
        <v>N/A</v>
      </c>
      <c r="K5206" s="28">
        <v>5192</v>
      </c>
      <c r="L5206" s="28" t="s">
        <v>18</v>
      </c>
      <c r="M5206" s="28" t="s">
        <v>1</v>
      </c>
      <c r="N5206" t="b">
        <f t="shared" si="491"/>
        <v>1</v>
      </c>
      <c r="O5206" t="b">
        <f t="shared" si="492"/>
        <v>1</v>
      </c>
      <c r="P5206" t="str">
        <f t="shared" si="493"/>
        <v>N/A</v>
      </c>
    </row>
    <row r="5207" spans="2:16" x14ac:dyDescent="0.25">
      <c r="B5207" s="23">
        <f>'Raw data (base scenario)'!A5199</f>
        <v>5193</v>
      </c>
      <c r="C5207" s="23" t="str">
        <f>'Raw data (base scenario)'!B5199</f>
        <v>I</v>
      </c>
      <c r="D5207" s="23" t="str">
        <f>'Raw data (base scenario)'!C5199</f>
        <v>H</v>
      </c>
      <c r="E5207" t="b">
        <f t="shared" si="494"/>
        <v>1</v>
      </c>
      <c r="F5207" t="b">
        <f t="shared" si="495"/>
        <v>1</v>
      </c>
      <c r="G5207" t="str">
        <f t="shared" si="496"/>
        <v>N/A</v>
      </c>
      <c r="K5207" s="28">
        <v>5193</v>
      </c>
      <c r="L5207" s="28" t="s">
        <v>18</v>
      </c>
      <c r="M5207" s="28" t="s">
        <v>2</v>
      </c>
      <c r="N5207" t="b">
        <f t="shared" si="491"/>
        <v>1</v>
      </c>
      <c r="O5207" t="b">
        <f t="shared" si="492"/>
        <v>1</v>
      </c>
      <c r="P5207" t="str">
        <f t="shared" si="493"/>
        <v>N/A</v>
      </c>
    </row>
    <row r="5208" spans="2:16" x14ac:dyDescent="0.25">
      <c r="B5208" s="23">
        <f>'Raw data (base scenario)'!A5200</f>
        <v>5194</v>
      </c>
      <c r="C5208" s="23" t="str">
        <f>'Raw data (base scenario)'!B5200</f>
        <v>I</v>
      </c>
      <c r="D5208" s="23" t="str">
        <f>'Raw data (base scenario)'!C5200</f>
        <v>D</v>
      </c>
      <c r="E5208" t="b">
        <f t="shared" si="494"/>
        <v>1</v>
      </c>
      <c r="F5208" t="b">
        <f t="shared" si="495"/>
        <v>1</v>
      </c>
      <c r="G5208" t="str">
        <f t="shared" si="496"/>
        <v>N/A</v>
      </c>
      <c r="K5208" s="28">
        <v>5194</v>
      </c>
      <c r="L5208" s="28" t="s">
        <v>2</v>
      </c>
      <c r="M5208" s="28" t="s">
        <v>2</v>
      </c>
      <c r="N5208" t="b">
        <f t="shared" si="491"/>
        <v>1</v>
      </c>
      <c r="O5208" t="b">
        <f t="shared" si="492"/>
        <v>1</v>
      </c>
      <c r="P5208" t="b">
        <f t="shared" si="493"/>
        <v>1</v>
      </c>
    </row>
    <row r="5209" spans="2:16" x14ac:dyDescent="0.25">
      <c r="B5209" s="23">
        <f>'Raw data (base scenario)'!A5201</f>
        <v>5195</v>
      </c>
      <c r="C5209" s="23" t="str">
        <f>'Raw data (base scenario)'!B5201</f>
        <v>D</v>
      </c>
      <c r="D5209" s="23" t="str">
        <f>'Raw data (base scenario)'!C5201</f>
        <v>D</v>
      </c>
      <c r="E5209" t="b">
        <f t="shared" si="494"/>
        <v>1</v>
      </c>
      <c r="F5209" t="b">
        <f t="shared" si="495"/>
        <v>1</v>
      </c>
      <c r="G5209" t="b">
        <f t="shared" si="496"/>
        <v>1</v>
      </c>
      <c r="K5209" s="28">
        <v>5195</v>
      </c>
      <c r="L5209" s="28" t="s">
        <v>2</v>
      </c>
      <c r="M5209" s="28" t="s">
        <v>2</v>
      </c>
      <c r="N5209" t="b">
        <f t="shared" si="491"/>
        <v>1</v>
      </c>
      <c r="O5209" t="b">
        <f t="shared" si="492"/>
        <v>1</v>
      </c>
      <c r="P5209" t="b">
        <f t="shared" si="493"/>
        <v>1</v>
      </c>
    </row>
    <row r="5210" spans="2:16" x14ac:dyDescent="0.25">
      <c r="B5210" s="23">
        <f>'Raw data (base scenario)'!A5202</f>
        <v>5196</v>
      </c>
      <c r="C5210" s="23" t="str">
        <f>'Raw data (base scenario)'!B5202</f>
        <v>D</v>
      </c>
      <c r="D5210" s="23" t="str">
        <f>'Raw data (base scenario)'!C5202</f>
        <v>D</v>
      </c>
      <c r="E5210" t="b">
        <f t="shared" si="494"/>
        <v>1</v>
      </c>
      <c r="F5210" t="b">
        <f t="shared" si="495"/>
        <v>1</v>
      </c>
      <c r="G5210" t="b">
        <f t="shared" si="496"/>
        <v>1</v>
      </c>
      <c r="K5210" s="28">
        <v>5196</v>
      </c>
      <c r="L5210" s="28" t="s">
        <v>18</v>
      </c>
      <c r="M5210" s="28" t="s">
        <v>1</v>
      </c>
      <c r="N5210" t="b">
        <f t="shared" si="491"/>
        <v>1</v>
      </c>
      <c r="O5210" t="b">
        <f t="shared" si="492"/>
        <v>1</v>
      </c>
      <c r="P5210" t="str">
        <f t="shared" si="493"/>
        <v>N/A</v>
      </c>
    </row>
    <row r="5211" spans="2:16" x14ac:dyDescent="0.25">
      <c r="B5211" s="23">
        <f>'Raw data (base scenario)'!A5203</f>
        <v>5197</v>
      </c>
      <c r="C5211" s="23" t="str">
        <f>'Raw data (base scenario)'!B5203</f>
        <v>I</v>
      </c>
      <c r="D5211" s="23" t="str">
        <f>'Raw data (base scenario)'!C5203</f>
        <v>H</v>
      </c>
      <c r="E5211" t="b">
        <f t="shared" si="494"/>
        <v>1</v>
      </c>
      <c r="F5211" t="b">
        <f t="shared" si="495"/>
        <v>1</v>
      </c>
      <c r="G5211" t="str">
        <f t="shared" si="496"/>
        <v>N/A</v>
      </c>
      <c r="K5211" s="28">
        <v>5197</v>
      </c>
      <c r="L5211" s="28" t="s">
        <v>2</v>
      </c>
      <c r="M5211" s="28" t="s">
        <v>2</v>
      </c>
      <c r="N5211" t="b">
        <f t="shared" si="491"/>
        <v>1</v>
      </c>
      <c r="O5211" t="b">
        <f t="shared" si="492"/>
        <v>1</v>
      </c>
      <c r="P5211" t="b">
        <f t="shared" si="493"/>
        <v>1</v>
      </c>
    </row>
    <row r="5212" spans="2:16" x14ac:dyDescent="0.25">
      <c r="B5212" s="23">
        <f>'Raw data (base scenario)'!A5204</f>
        <v>5198</v>
      </c>
      <c r="C5212" s="23" t="str">
        <f>'Raw data (base scenario)'!B5204</f>
        <v>D</v>
      </c>
      <c r="D5212" s="23" t="str">
        <f>'Raw data (base scenario)'!C5204</f>
        <v>D</v>
      </c>
      <c r="E5212" t="b">
        <f t="shared" si="494"/>
        <v>1</v>
      </c>
      <c r="F5212" t="b">
        <f t="shared" si="495"/>
        <v>1</v>
      </c>
      <c r="G5212" t="b">
        <f t="shared" si="496"/>
        <v>1</v>
      </c>
      <c r="K5212" s="28">
        <v>5198</v>
      </c>
      <c r="L5212" s="28" t="s">
        <v>1</v>
      </c>
      <c r="M5212" s="28" t="s">
        <v>1</v>
      </c>
      <c r="N5212" t="b">
        <f t="shared" si="491"/>
        <v>1</v>
      </c>
      <c r="O5212" t="b">
        <f t="shared" si="492"/>
        <v>1</v>
      </c>
      <c r="P5212" t="str">
        <f t="shared" si="493"/>
        <v>N/A</v>
      </c>
    </row>
    <row r="5213" spans="2:16" x14ac:dyDescent="0.25">
      <c r="B5213" s="23">
        <f>'Raw data (base scenario)'!A5205</f>
        <v>5199</v>
      </c>
      <c r="C5213" s="23" t="str">
        <f>'Raw data (base scenario)'!B5205</f>
        <v>H</v>
      </c>
      <c r="D5213" s="23" t="str">
        <f>'Raw data (base scenario)'!C5205</f>
        <v>H</v>
      </c>
      <c r="E5213" t="b">
        <f t="shared" si="494"/>
        <v>1</v>
      </c>
      <c r="F5213" t="b">
        <f t="shared" si="495"/>
        <v>1</v>
      </c>
      <c r="G5213" t="str">
        <f t="shared" si="496"/>
        <v>N/A</v>
      </c>
      <c r="K5213" s="28">
        <v>5199</v>
      </c>
      <c r="L5213" s="28" t="s">
        <v>2</v>
      </c>
      <c r="M5213" s="28" t="s">
        <v>2</v>
      </c>
      <c r="N5213" t="b">
        <f t="shared" si="491"/>
        <v>1</v>
      </c>
      <c r="O5213" t="b">
        <f t="shared" si="492"/>
        <v>1</v>
      </c>
      <c r="P5213" t="b">
        <f t="shared" si="493"/>
        <v>1</v>
      </c>
    </row>
    <row r="5214" spans="2:16" x14ac:dyDescent="0.25">
      <c r="B5214" s="23">
        <f>'Raw data (base scenario)'!A5206</f>
        <v>5200</v>
      </c>
      <c r="C5214" s="23" t="str">
        <f>'Raw data (base scenario)'!B5206</f>
        <v>D</v>
      </c>
      <c r="D5214" s="23" t="str">
        <f>'Raw data (base scenario)'!C5206</f>
        <v>D</v>
      </c>
      <c r="E5214" t="b">
        <f t="shared" si="494"/>
        <v>1</v>
      </c>
      <c r="F5214" t="b">
        <f t="shared" si="495"/>
        <v>1</v>
      </c>
      <c r="G5214" t="b">
        <f t="shared" si="496"/>
        <v>1</v>
      </c>
      <c r="K5214" s="28">
        <v>5200</v>
      </c>
      <c r="L5214" s="28" t="s">
        <v>2</v>
      </c>
      <c r="M5214" s="28" t="s">
        <v>2</v>
      </c>
      <c r="N5214" t="b">
        <f t="shared" si="491"/>
        <v>1</v>
      </c>
      <c r="O5214" t="b">
        <f t="shared" si="492"/>
        <v>1</v>
      </c>
      <c r="P5214" t="b">
        <f t="shared" si="493"/>
        <v>1</v>
      </c>
    </row>
    <row r="5215" spans="2:16" x14ac:dyDescent="0.25">
      <c r="B5215" s="23">
        <f>'Raw data (base scenario)'!A5207</f>
        <v>5201</v>
      </c>
      <c r="C5215" s="23" t="str">
        <f>'Raw data (base scenario)'!B5207</f>
        <v>D</v>
      </c>
      <c r="D5215" s="23" t="str">
        <f>'Raw data (base scenario)'!C5207</f>
        <v>D</v>
      </c>
      <c r="E5215" t="b">
        <f t="shared" si="494"/>
        <v>1</v>
      </c>
      <c r="F5215" t="b">
        <f t="shared" si="495"/>
        <v>1</v>
      </c>
      <c r="G5215" t="b">
        <f t="shared" si="496"/>
        <v>1</v>
      </c>
      <c r="K5215" s="28">
        <v>5201</v>
      </c>
      <c r="L5215" s="28" t="s">
        <v>1</v>
      </c>
      <c r="M5215" s="28" t="s">
        <v>3</v>
      </c>
      <c r="N5215" t="b">
        <f t="shared" si="491"/>
        <v>1</v>
      </c>
      <c r="O5215" t="b">
        <f t="shared" si="492"/>
        <v>1</v>
      </c>
      <c r="P5215" t="str">
        <f t="shared" si="493"/>
        <v>N/A</v>
      </c>
    </row>
    <row r="5216" spans="2:16" x14ac:dyDescent="0.25">
      <c r="B5216" s="23">
        <f>'Raw data (base scenario)'!A5208</f>
        <v>5202</v>
      </c>
      <c r="C5216" s="23" t="str">
        <f>'Raw data (base scenario)'!B5208</f>
        <v>H</v>
      </c>
      <c r="D5216" s="23" t="str">
        <f>'Raw data (base scenario)'!C5208</f>
        <v>S</v>
      </c>
      <c r="E5216" t="b">
        <f t="shared" si="494"/>
        <v>1</v>
      </c>
      <c r="F5216" t="b">
        <f t="shared" si="495"/>
        <v>1</v>
      </c>
      <c r="G5216" t="str">
        <f t="shared" si="496"/>
        <v>N/A</v>
      </c>
      <c r="K5216" s="28">
        <v>5202</v>
      </c>
      <c r="L5216" s="28" t="s">
        <v>18</v>
      </c>
      <c r="M5216" s="28" t="s">
        <v>18</v>
      </c>
      <c r="N5216" t="b">
        <f t="shared" si="491"/>
        <v>1</v>
      </c>
      <c r="O5216" t="b">
        <f t="shared" si="492"/>
        <v>1</v>
      </c>
      <c r="P5216" t="str">
        <f t="shared" si="493"/>
        <v>N/A</v>
      </c>
    </row>
    <row r="5217" spans="2:16" x14ac:dyDescent="0.25">
      <c r="B5217" s="23">
        <f>'Raw data (base scenario)'!A5209</f>
        <v>5203</v>
      </c>
      <c r="C5217" s="23" t="str">
        <f>'Raw data (base scenario)'!B5209</f>
        <v>I</v>
      </c>
      <c r="D5217" s="23" t="str">
        <f>'Raw data (base scenario)'!C5209</f>
        <v>I</v>
      </c>
      <c r="E5217" t="b">
        <f t="shared" si="494"/>
        <v>1</v>
      </c>
      <c r="F5217" t="b">
        <f t="shared" si="495"/>
        <v>1</v>
      </c>
      <c r="G5217" t="str">
        <f t="shared" si="496"/>
        <v>N/A</v>
      </c>
      <c r="K5217" s="28">
        <v>5203</v>
      </c>
      <c r="L5217" s="28" t="s">
        <v>18</v>
      </c>
      <c r="M5217" s="28" t="s">
        <v>3</v>
      </c>
      <c r="N5217" t="b">
        <f t="shared" si="491"/>
        <v>1</v>
      </c>
      <c r="O5217" t="b">
        <f t="shared" si="492"/>
        <v>1</v>
      </c>
      <c r="P5217" t="str">
        <f t="shared" si="493"/>
        <v>N/A</v>
      </c>
    </row>
    <row r="5218" spans="2:16" x14ac:dyDescent="0.25">
      <c r="B5218" s="23">
        <f>'Raw data (base scenario)'!A5210</f>
        <v>5204</v>
      </c>
      <c r="C5218" s="23" t="str">
        <f>'Raw data (base scenario)'!B5210</f>
        <v>I</v>
      </c>
      <c r="D5218" s="23" t="str">
        <f>'Raw data (base scenario)'!C5210</f>
        <v>S</v>
      </c>
      <c r="E5218" t="b">
        <f t="shared" si="494"/>
        <v>1</v>
      </c>
      <c r="F5218" t="b">
        <f t="shared" si="495"/>
        <v>1</v>
      </c>
      <c r="G5218" t="str">
        <f t="shared" si="496"/>
        <v>N/A</v>
      </c>
      <c r="K5218" s="28">
        <v>5204</v>
      </c>
      <c r="L5218" s="28" t="s">
        <v>3</v>
      </c>
      <c r="M5218" s="28" t="s">
        <v>1</v>
      </c>
      <c r="N5218" t="b">
        <f t="shared" si="491"/>
        <v>1</v>
      </c>
      <c r="O5218" t="b">
        <f t="shared" si="492"/>
        <v>1</v>
      </c>
      <c r="P5218" t="str">
        <f t="shared" si="493"/>
        <v>N/A</v>
      </c>
    </row>
    <row r="5219" spans="2:16" x14ac:dyDescent="0.25">
      <c r="B5219" s="23">
        <f>'Raw data (base scenario)'!A5211</f>
        <v>5205</v>
      </c>
      <c r="C5219" s="23" t="str">
        <f>'Raw data (base scenario)'!B5211</f>
        <v>S</v>
      </c>
      <c r="D5219" s="23" t="str">
        <f>'Raw data (base scenario)'!C5211</f>
        <v>H</v>
      </c>
      <c r="E5219" t="b">
        <f t="shared" si="494"/>
        <v>1</v>
      </c>
      <c r="F5219" t="b">
        <f t="shared" si="495"/>
        <v>1</v>
      </c>
      <c r="G5219" t="str">
        <f t="shared" si="496"/>
        <v>N/A</v>
      </c>
      <c r="K5219" s="28">
        <v>5205</v>
      </c>
      <c r="L5219" s="28" t="s">
        <v>1</v>
      </c>
      <c r="M5219" s="28" t="s">
        <v>1</v>
      </c>
      <c r="N5219" t="b">
        <f t="shared" si="491"/>
        <v>1</v>
      </c>
      <c r="O5219" t="b">
        <f t="shared" si="492"/>
        <v>1</v>
      </c>
      <c r="P5219" t="str">
        <f t="shared" si="493"/>
        <v>N/A</v>
      </c>
    </row>
    <row r="5220" spans="2:16" x14ac:dyDescent="0.25">
      <c r="B5220" s="23">
        <f>'Raw data (base scenario)'!A5212</f>
        <v>5206</v>
      </c>
      <c r="C5220" s="23" t="str">
        <f>'Raw data (base scenario)'!B5212</f>
        <v>H</v>
      </c>
      <c r="D5220" s="23" t="str">
        <f>'Raw data (base scenario)'!C5212</f>
        <v>H</v>
      </c>
      <c r="E5220" t="b">
        <f t="shared" si="494"/>
        <v>1</v>
      </c>
      <c r="F5220" t="b">
        <f t="shared" si="495"/>
        <v>1</v>
      </c>
      <c r="G5220" t="str">
        <f t="shared" si="496"/>
        <v>N/A</v>
      </c>
      <c r="K5220" s="28">
        <v>5206</v>
      </c>
      <c r="L5220" s="28" t="s">
        <v>3</v>
      </c>
      <c r="M5220" s="28" t="s">
        <v>1</v>
      </c>
      <c r="N5220" t="b">
        <f t="shared" si="491"/>
        <v>1</v>
      </c>
      <c r="O5220" t="b">
        <f t="shared" si="492"/>
        <v>1</v>
      </c>
      <c r="P5220" t="str">
        <f t="shared" si="493"/>
        <v>N/A</v>
      </c>
    </row>
    <row r="5221" spans="2:16" x14ac:dyDescent="0.25">
      <c r="B5221" s="23">
        <f>'Raw data (base scenario)'!A5213</f>
        <v>5207</v>
      </c>
      <c r="C5221" s="23" t="str">
        <f>'Raw data (base scenario)'!B5213</f>
        <v>S</v>
      </c>
      <c r="D5221" s="23" t="str">
        <f>'Raw data (base scenario)'!C5213</f>
        <v>H</v>
      </c>
      <c r="E5221" t="b">
        <f t="shared" si="494"/>
        <v>1</v>
      </c>
      <c r="F5221" t="b">
        <f t="shared" si="495"/>
        <v>1</v>
      </c>
      <c r="G5221" t="str">
        <f t="shared" si="496"/>
        <v>N/A</v>
      </c>
      <c r="K5221" s="28">
        <v>5207</v>
      </c>
      <c r="L5221" s="28" t="s">
        <v>1</v>
      </c>
      <c r="M5221" s="28" t="s">
        <v>1</v>
      </c>
      <c r="N5221" t="b">
        <f t="shared" si="491"/>
        <v>1</v>
      </c>
      <c r="O5221" t="b">
        <f t="shared" si="492"/>
        <v>1</v>
      </c>
      <c r="P5221" t="str">
        <f t="shared" si="493"/>
        <v>N/A</v>
      </c>
    </row>
    <row r="5222" spans="2:16" x14ac:dyDescent="0.25">
      <c r="B5222" s="23">
        <f>'Raw data (base scenario)'!A5214</f>
        <v>5208</v>
      </c>
      <c r="C5222" s="23" t="str">
        <f>'Raw data (base scenario)'!B5214</f>
        <v>H</v>
      </c>
      <c r="D5222" s="23" t="str">
        <f>'Raw data (base scenario)'!C5214</f>
        <v>H</v>
      </c>
      <c r="E5222" t="b">
        <f t="shared" si="494"/>
        <v>1</v>
      </c>
      <c r="F5222" t="b">
        <f t="shared" si="495"/>
        <v>1</v>
      </c>
      <c r="G5222" t="str">
        <f t="shared" si="496"/>
        <v>N/A</v>
      </c>
      <c r="K5222" s="28">
        <v>5208</v>
      </c>
      <c r="L5222" s="28" t="s">
        <v>3</v>
      </c>
      <c r="M5222" s="28" t="s">
        <v>1</v>
      </c>
      <c r="N5222" t="b">
        <f t="shared" si="491"/>
        <v>1</v>
      </c>
      <c r="O5222" t="b">
        <f t="shared" si="492"/>
        <v>1</v>
      </c>
      <c r="P5222" t="str">
        <f t="shared" si="493"/>
        <v>N/A</v>
      </c>
    </row>
    <row r="5223" spans="2:16" x14ac:dyDescent="0.25">
      <c r="B5223" s="23">
        <f>'Raw data (base scenario)'!A5215</f>
        <v>5209</v>
      </c>
      <c r="C5223" s="23" t="str">
        <f>'Raw data (base scenario)'!B5215</f>
        <v>S</v>
      </c>
      <c r="D5223" s="23" t="str">
        <f>'Raw data (base scenario)'!C5215</f>
        <v>H</v>
      </c>
      <c r="E5223" t="b">
        <f t="shared" si="494"/>
        <v>1</v>
      </c>
      <c r="F5223" t="b">
        <f t="shared" si="495"/>
        <v>1</v>
      </c>
      <c r="G5223" t="str">
        <f t="shared" si="496"/>
        <v>N/A</v>
      </c>
      <c r="K5223" s="28">
        <v>5209</v>
      </c>
      <c r="L5223" s="28" t="s">
        <v>1</v>
      </c>
      <c r="M5223" s="28" t="s">
        <v>1</v>
      </c>
      <c r="N5223" t="b">
        <f t="shared" si="491"/>
        <v>1</v>
      </c>
      <c r="O5223" t="b">
        <f t="shared" si="492"/>
        <v>1</v>
      </c>
      <c r="P5223" t="str">
        <f t="shared" si="493"/>
        <v>N/A</v>
      </c>
    </row>
    <row r="5224" spans="2:16" x14ac:dyDescent="0.25">
      <c r="B5224" s="23">
        <f>'Raw data (base scenario)'!A5216</f>
        <v>5210</v>
      </c>
      <c r="C5224" s="23" t="str">
        <f>'Raw data (base scenario)'!B5216</f>
        <v>H</v>
      </c>
      <c r="D5224" s="23" t="str">
        <f>'Raw data (base scenario)'!C5216</f>
        <v>H</v>
      </c>
      <c r="E5224" t="b">
        <f t="shared" si="494"/>
        <v>1</v>
      </c>
      <c r="F5224" t="b">
        <f t="shared" si="495"/>
        <v>1</v>
      </c>
      <c r="G5224" t="str">
        <f t="shared" si="496"/>
        <v>N/A</v>
      </c>
      <c r="K5224" s="28">
        <v>5210</v>
      </c>
      <c r="L5224" s="28" t="s">
        <v>3</v>
      </c>
      <c r="M5224" s="28" t="s">
        <v>1</v>
      </c>
      <c r="N5224" t="b">
        <f t="shared" si="491"/>
        <v>1</v>
      </c>
      <c r="O5224" t="b">
        <f t="shared" si="492"/>
        <v>1</v>
      </c>
      <c r="P5224" t="str">
        <f t="shared" si="493"/>
        <v>N/A</v>
      </c>
    </row>
    <row r="5225" spans="2:16" x14ac:dyDescent="0.25">
      <c r="B5225" s="23">
        <f>'Raw data (base scenario)'!A5217</f>
        <v>5211</v>
      </c>
      <c r="C5225" s="23" t="str">
        <f>'Raw data (base scenario)'!B5217</f>
        <v>S</v>
      </c>
      <c r="D5225" s="23" t="str">
        <f>'Raw data (base scenario)'!C5217</f>
        <v>H</v>
      </c>
      <c r="E5225" t="b">
        <f t="shared" si="494"/>
        <v>1</v>
      </c>
      <c r="F5225" t="b">
        <f t="shared" si="495"/>
        <v>1</v>
      </c>
      <c r="G5225" t="str">
        <f t="shared" si="496"/>
        <v>N/A</v>
      </c>
      <c r="K5225" s="28">
        <v>5211</v>
      </c>
      <c r="L5225" s="28" t="s">
        <v>3</v>
      </c>
      <c r="M5225" s="28" t="s">
        <v>3</v>
      </c>
      <c r="N5225" t="b">
        <f t="shared" si="491"/>
        <v>1</v>
      </c>
      <c r="O5225" t="b">
        <f t="shared" si="492"/>
        <v>1</v>
      </c>
      <c r="P5225" t="str">
        <f t="shared" si="493"/>
        <v>N/A</v>
      </c>
    </row>
    <row r="5226" spans="2:16" x14ac:dyDescent="0.25">
      <c r="B5226" s="23">
        <f>'Raw data (base scenario)'!A5218</f>
        <v>5212</v>
      </c>
      <c r="C5226" s="23" t="str">
        <f>'Raw data (base scenario)'!B5218</f>
        <v>S</v>
      </c>
      <c r="D5226" s="23" t="str">
        <f>'Raw data (base scenario)'!C5218</f>
        <v>S</v>
      </c>
      <c r="E5226" t="b">
        <f t="shared" si="494"/>
        <v>1</v>
      </c>
      <c r="F5226" t="b">
        <f t="shared" si="495"/>
        <v>1</v>
      </c>
      <c r="G5226" t="str">
        <f t="shared" si="496"/>
        <v>N/A</v>
      </c>
      <c r="K5226" s="28">
        <v>5212</v>
      </c>
      <c r="L5226" s="28" t="s">
        <v>18</v>
      </c>
      <c r="M5226" s="28" t="s">
        <v>2</v>
      </c>
      <c r="N5226" t="b">
        <f t="shared" si="491"/>
        <v>1</v>
      </c>
      <c r="O5226" t="b">
        <f t="shared" si="492"/>
        <v>1</v>
      </c>
      <c r="P5226" t="str">
        <f t="shared" si="493"/>
        <v>N/A</v>
      </c>
    </row>
    <row r="5227" spans="2:16" x14ac:dyDescent="0.25">
      <c r="B5227" s="23">
        <f>'Raw data (base scenario)'!A5219</f>
        <v>5213</v>
      </c>
      <c r="C5227" s="23" t="str">
        <f>'Raw data (base scenario)'!B5219</f>
        <v>I</v>
      </c>
      <c r="D5227" s="23" t="str">
        <f>'Raw data (base scenario)'!C5219</f>
        <v>D</v>
      </c>
      <c r="E5227" t="b">
        <f t="shared" si="494"/>
        <v>1</v>
      </c>
      <c r="F5227" t="b">
        <f t="shared" si="495"/>
        <v>1</v>
      </c>
      <c r="G5227" t="str">
        <f t="shared" si="496"/>
        <v>N/A</v>
      </c>
      <c r="K5227" s="28">
        <v>5213</v>
      </c>
      <c r="L5227" s="28" t="s">
        <v>2</v>
      </c>
      <c r="M5227" s="28" t="s">
        <v>2</v>
      </c>
      <c r="N5227" t="b">
        <f t="shared" si="491"/>
        <v>1</v>
      </c>
      <c r="O5227" t="b">
        <f t="shared" si="492"/>
        <v>1</v>
      </c>
      <c r="P5227" t="b">
        <f t="shared" si="493"/>
        <v>1</v>
      </c>
    </row>
    <row r="5228" spans="2:16" x14ac:dyDescent="0.25">
      <c r="B5228" s="23">
        <f>'Raw data (base scenario)'!A5220</f>
        <v>5214</v>
      </c>
      <c r="C5228" s="23" t="str">
        <f>'Raw data (base scenario)'!B5220</f>
        <v>D</v>
      </c>
      <c r="D5228" s="23" t="str">
        <f>'Raw data (base scenario)'!C5220</f>
        <v>D</v>
      </c>
      <c r="E5228" t="b">
        <f t="shared" si="494"/>
        <v>1</v>
      </c>
      <c r="F5228" t="b">
        <f t="shared" si="495"/>
        <v>1</v>
      </c>
      <c r="G5228" t="b">
        <f t="shared" si="496"/>
        <v>1</v>
      </c>
      <c r="K5228" s="28">
        <v>5214</v>
      </c>
      <c r="L5228" s="28" t="s">
        <v>18</v>
      </c>
      <c r="M5228" s="28" t="s">
        <v>1</v>
      </c>
      <c r="N5228" t="b">
        <f t="shared" si="491"/>
        <v>1</v>
      </c>
      <c r="O5228" t="b">
        <f t="shared" si="492"/>
        <v>1</v>
      </c>
      <c r="P5228" t="str">
        <f t="shared" si="493"/>
        <v>N/A</v>
      </c>
    </row>
    <row r="5229" spans="2:16" x14ac:dyDescent="0.25">
      <c r="B5229" s="23">
        <f>'Raw data (base scenario)'!A5221</f>
        <v>5215</v>
      </c>
      <c r="C5229" s="23" t="str">
        <f>'Raw data (base scenario)'!B5221</f>
        <v>I</v>
      </c>
      <c r="D5229" s="23" t="str">
        <f>'Raw data (base scenario)'!C5221</f>
        <v>H</v>
      </c>
      <c r="E5229" t="b">
        <f t="shared" si="494"/>
        <v>1</v>
      </c>
      <c r="F5229" t="b">
        <f t="shared" si="495"/>
        <v>1</v>
      </c>
      <c r="G5229" t="str">
        <f t="shared" si="496"/>
        <v>N/A</v>
      </c>
      <c r="K5229" s="28">
        <v>5215</v>
      </c>
      <c r="L5229" s="28" t="s">
        <v>1</v>
      </c>
      <c r="M5229" s="28" t="s">
        <v>1</v>
      </c>
      <c r="N5229" t="b">
        <f t="shared" si="491"/>
        <v>1</v>
      </c>
      <c r="O5229" t="b">
        <f t="shared" si="492"/>
        <v>1</v>
      </c>
      <c r="P5229" t="str">
        <f t="shared" si="493"/>
        <v>N/A</v>
      </c>
    </row>
    <row r="5230" spans="2:16" x14ac:dyDescent="0.25">
      <c r="B5230" s="23">
        <f>'Raw data (base scenario)'!A5222</f>
        <v>5216</v>
      </c>
      <c r="C5230" s="23" t="str">
        <f>'Raw data (base scenario)'!B5222</f>
        <v>H</v>
      </c>
      <c r="D5230" s="23" t="str">
        <f>'Raw data (base scenario)'!C5222</f>
        <v>H</v>
      </c>
      <c r="E5230" t="b">
        <f t="shared" si="494"/>
        <v>1</v>
      </c>
      <c r="F5230" t="b">
        <f t="shared" si="495"/>
        <v>1</v>
      </c>
      <c r="G5230" t="str">
        <f t="shared" si="496"/>
        <v>N/A</v>
      </c>
      <c r="K5230" s="28">
        <v>5216</v>
      </c>
      <c r="L5230" s="28" t="s">
        <v>2</v>
      </c>
      <c r="M5230" s="28" t="s">
        <v>2</v>
      </c>
      <c r="N5230" t="b">
        <f t="shared" si="491"/>
        <v>1</v>
      </c>
      <c r="O5230" t="b">
        <f t="shared" si="492"/>
        <v>1</v>
      </c>
      <c r="P5230" t="b">
        <f t="shared" si="493"/>
        <v>1</v>
      </c>
    </row>
    <row r="5231" spans="2:16" x14ac:dyDescent="0.25">
      <c r="B5231" s="23">
        <f>'Raw data (base scenario)'!A5223</f>
        <v>5217</v>
      </c>
      <c r="C5231" s="23" t="str">
        <f>'Raw data (base scenario)'!B5223</f>
        <v>D</v>
      </c>
      <c r="D5231" s="23" t="str">
        <f>'Raw data (base scenario)'!C5223</f>
        <v>D</v>
      </c>
      <c r="E5231" t="b">
        <f t="shared" si="494"/>
        <v>1</v>
      </c>
      <c r="F5231" t="b">
        <f t="shared" si="495"/>
        <v>1</v>
      </c>
      <c r="G5231" t="b">
        <f t="shared" si="496"/>
        <v>1</v>
      </c>
      <c r="K5231" s="28">
        <v>5217</v>
      </c>
      <c r="L5231" s="28" t="s">
        <v>3</v>
      </c>
      <c r="M5231" s="28" t="s">
        <v>1</v>
      </c>
      <c r="N5231" t="b">
        <f t="shared" si="491"/>
        <v>1</v>
      </c>
      <c r="O5231" t="b">
        <f t="shared" si="492"/>
        <v>1</v>
      </c>
      <c r="P5231" t="str">
        <f t="shared" si="493"/>
        <v>N/A</v>
      </c>
    </row>
    <row r="5232" spans="2:16" x14ac:dyDescent="0.25">
      <c r="B5232" s="23">
        <f>'Raw data (base scenario)'!A5224</f>
        <v>5218</v>
      </c>
      <c r="C5232" s="23" t="str">
        <f>'Raw data (base scenario)'!B5224</f>
        <v>S</v>
      </c>
      <c r="D5232" s="23" t="str">
        <f>'Raw data (base scenario)'!C5224</f>
        <v>H</v>
      </c>
      <c r="E5232" t="b">
        <f t="shared" si="494"/>
        <v>1</v>
      </c>
      <c r="F5232" t="b">
        <f t="shared" si="495"/>
        <v>1</v>
      </c>
      <c r="G5232" t="str">
        <f t="shared" si="496"/>
        <v>N/A</v>
      </c>
      <c r="K5232" s="28">
        <v>5218</v>
      </c>
      <c r="L5232" s="28" t="s">
        <v>3</v>
      </c>
      <c r="M5232" s="28" t="s">
        <v>1</v>
      </c>
      <c r="N5232" t="b">
        <f t="shared" si="491"/>
        <v>1</v>
      </c>
      <c r="O5232" t="b">
        <f t="shared" si="492"/>
        <v>1</v>
      </c>
      <c r="P5232" t="str">
        <f t="shared" si="493"/>
        <v>N/A</v>
      </c>
    </row>
    <row r="5233" spans="2:16" x14ac:dyDescent="0.25">
      <c r="B5233" s="23">
        <f>'Raw data (base scenario)'!A5225</f>
        <v>5219</v>
      </c>
      <c r="C5233" s="23" t="str">
        <f>'Raw data (base scenario)'!B5225</f>
        <v>S</v>
      </c>
      <c r="D5233" s="23" t="str">
        <f>'Raw data (base scenario)'!C5225</f>
        <v>H</v>
      </c>
      <c r="E5233" t="b">
        <f t="shared" si="494"/>
        <v>1</v>
      </c>
      <c r="F5233" t="b">
        <f t="shared" si="495"/>
        <v>1</v>
      </c>
      <c r="G5233" t="str">
        <f t="shared" si="496"/>
        <v>N/A</v>
      </c>
      <c r="K5233" s="28">
        <v>5219</v>
      </c>
      <c r="L5233" s="28" t="s">
        <v>3</v>
      </c>
      <c r="M5233" s="28" t="s">
        <v>1</v>
      </c>
      <c r="N5233" t="b">
        <f t="shared" si="491"/>
        <v>1</v>
      </c>
      <c r="O5233" t="b">
        <f t="shared" si="492"/>
        <v>1</v>
      </c>
      <c r="P5233" t="str">
        <f t="shared" si="493"/>
        <v>N/A</v>
      </c>
    </row>
    <row r="5234" spans="2:16" x14ac:dyDescent="0.25">
      <c r="B5234" s="23">
        <f>'Raw data (base scenario)'!A5226</f>
        <v>5220</v>
      </c>
      <c r="C5234" s="23" t="str">
        <f>'Raw data (base scenario)'!B5226</f>
        <v>S</v>
      </c>
      <c r="D5234" s="23" t="str">
        <f>'Raw data (base scenario)'!C5226</f>
        <v>H</v>
      </c>
      <c r="E5234" t="b">
        <f t="shared" si="494"/>
        <v>1</v>
      </c>
      <c r="F5234" t="b">
        <f t="shared" si="495"/>
        <v>1</v>
      </c>
      <c r="G5234" t="str">
        <f t="shared" si="496"/>
        <v>N/A</v>
      </c>
      <c r="K5234" s="28">
        <v>5220</v>
      </c>
      <c r="L5234" s="28" t="s">
        <v>2</v>
      </c>
      <c r="M5234" s="28" t="s">
        <v>2</v>
      </c>
      <c r="N5234" t="b">
        <f t="shared" si="491"/>
        <v>1</v>
      </c>
      <c r="O5234" t="b">
        <f t="shared" si="492"/>
        <v>1</v>
      </c>
      <c r="P5234" t="b">
        <f t="shared" si="493"/>
        <v>1</v>
      </c>
    </row>
    <row r="5235" spans="2:16" x14ac:dyDescent="0.25">
      <c r="B5235" s="23">
        <f>'Raw data (base scenario)'!A5227</f>
        <v>5221</v>
      </c>
      <c r="C5235" s="23" t="str">
        <f>'Raw data (base scenario)'!B5227</f>
        <v>D</v>
      </c>
      <c r="D5235" s="23" t="str">
        <f>'Raw data (base scenario)'!C5227</f>
        <v>D</v>
      </c>
      <c r="E5235" t="b">
        <f t="shared" si="494"/>
        <v>1</v>
      </c>
      <c r="F5235" t="b">
        <f t="shared" si="495"/>
        <v>1</v>
      </c>
      <c r="G5235" t="b">
        <f t="shared" si="496"/>
        <v>1</v>
      </c>
      <c r="K5235" s="28">
        <v>5221</v>
      </c>
      <c r="L5235" s="28" t="s">
        <v>3</v>
      </c>
      <c r="M5235" s="28" t="s">
        <v>3</v>
      </c>
      <c r="N5235" t="b">
        <f t="shared" si="491"/>
        <v>1</v>
      </c>
      <c r="O5235" t="b">
        <f t="shared" si="492"/>
        <v>1</v>
      </c>
      <c r="P5235" t="str">
        <f t="shared" si="493"/>
        <v>N/A</v>
      </c>
    </row>
    <row r="5236" spans="2:16" x14ac:dyDescent="0.25">
      <c r="B5236" s="23">
        <f>'Raw data (base scenario)'!A5228</f>
        <v>5222</v>
      </c>
      <c r="C5236" s="23" t="str">
        <f>'Raw data (base scenario)'!B5228</f>
        <v>S</v>
      </c>
      <c r="D5236" s="23" t="str">
        <f>'Raw data (base scenario)'!C5228</f>
        <v>S</v>
      </c>
      <c r="E5236" t="b">
        <f t="shared" si="494"/>
        <v>1</v>
      </c>
      <c r="F5236" t="b">
        <f t="shared" si="495"/>
        <v>1</v>
      </c>
      <c r="G5236" t="str">
        <f t="shared" si="496"/>
        <v>N/A</v>
      </c>
      <c r="K5236" s="28">
        <v>5222</v>
      </c>
      <c r="L5236" s="28" t="s">
        <v>1</v>
      </c>
      <c r="M5236" s="28" t="s">
        <v>1</v>
      </c>
      <c r="N5236" t="b">
        <f t="shared" si="491"/>
        <v>1</v>
      </c>
      <c r="O5236" t="b">
        <f t="shared" si="492"/>
        <v>1</v>
      </c>
      <c r="P5236" t="str">
        <f t="shared" si="493"/>
        <v>N/A</v>
      </c>
    </row>
    <row r="5237" spans="2:16" x14ac:dyDescent="0.25">
      <c r="B5237" s="23">
        <f>'Raw data (base scenario)'!A5229</f>
        <v>5223</v>
      </c>
      <c r="C5237" s="23" t="str">
        <f>'Raw data (base scenario)'!B5229</f>
        <v>H</v>
      </c>
      <c r="D5237" s="23" t="str">
        <f>'Raw data (base scenario)'!C5229</f>
        <v>H</v>
      </c>
      <c r="E5237" t="b">
        <f t="shared" si="494"/>
        <v>1</v>
      </c>
      <c r="F5237" t="b">
        <f t="shared" si="495"/>
        <v>1</v>
      </c>
      <c r="G5237" t="str">
        <f t="shared" si="496"/>
        <v>N/A</v>
      </c>
      <c r="K5237" s="28">
        <v>5223</v>
      </c>
      <c r="L5237" s="28" t="s">
        <v>3</v>
      </c>
      <c r="M5237" s="28" t="s">
        <v>1</v>
      </c>
      <c r="N5237" t="b">
        <f t="shared" ref="N5237:N5300" si="497">OR(L5237=$A$4,L5237=$A$5,L5237=$A$6,L5237=$A$7)</f>
        <v>1</v>
      </c>
      <c r="O5237" t="b">
        <f t="shared" ref="O5237:O5300" si="498">OR(M5237=$A$4,M5237=$A$5,M5237=$A$6,M5237=$A$7)</f>
        <v>1</v>
      </c>
      <c r="P5237" t="str">
        <f t="shared" ref="P5237:P5300" si="499">IF(L5237="D",M5237="D","N/A")</f>
        <v>N/A</v>
      </c>
    </row>
    <row r="5238" spans="2:16" x14ac:dyDescent="0.25">
      <c r="B5238" s="23">
        <f>'Raw data (base scenario)'!A5230</f>
        <v>5224</v>
      </c>
      <c r="C5238" s="23" t="str">
        <f>'Raw data (base scenario)'!B5230</f>
        <v>S</v>
      </c>
      <c r="D5238" s="23" t="str">
        <f>'Raw data (base scenario)'!C5230</f>
        <v>H</v>
      </c>
      <c r="E5238" t="b">
        <f t="shared" si="494"/>
        <v>1</v>
      </c>
      <c r="F5238" t="b">
        <f t="shared" si="495"/>
        <v>1</v>
      </c>
      <c r="G5238" t="str">
        <f t="shared" si="496"/>
        <v>N/A</v>
      </c>
      <c r="K5238" s="28">
        <v>5224</v>
      </c>
      <c r="L5238" s="28" t="s">
        <v>3</v>
      </c>
      <c r="M5238" s="28" t="s">
        <v>18</v>
      </c>
      <c r="N5238" t="b">
        <f t="shared" si="497"/>
        <v>1</v>
      </c>
      <c r="O5238" t="b">
        <f t="shared" si="498"/>
        <v>1</v>
      </c>
      <c r="P5238" t="str">
        <f t="shared" si="499"/>
        <v>N/A</v>
      </c>
    </row>
    <row r="5239" spans="2:16" x14ac:dyDescent="0.25">
      <c r="B5239" s="23">
        <f>'Raw data (base scenario)'!A5231</f>
        <v>5225</v>
      </c>
      <c r="C5239" s="23" t="str">
        <f>'Raw data (base scenario)'!B5231</f>
        <v>S</v>
      </c>
      <c r="D5239" s="23" t="str">
        <f>'Raw data (base scenario)'!C5231</f>
        <v>I</v>
      </c>
      <c r="E5239" t="b">
        <f t="shared" si="494"/>
        <v>1</v>
      </c>
      <c r="F5239" t="b">
        <f t="shared" si="495"/>
        <v>1</v>
      </c>
      <c r="G5239" t="str">
        <f t="shared" si="496"/>
        <v>N/A</v>
      </c>
      <c r="K5239" s="28">
        <v>5225</v>
      </c>
      <c r="L5239" s="28" t="s">
        <v>1</v>
      </c>
      <c r="M5239" s="28" t="s">
        <v>1</v>
      </c>
      <c r="N5239" t="b">
        <f t="shared" si="497"/>
        <v>1</v>
      </c>
      <c r="O5239" t="b">
        <f t="shared" si="498"/>
        <v>1</v>
      </c>
      <c r="P5239" t="str">
        <f t="shared" si="499"/>
        <v>N/A</v>
      </c>
    </row>
    <row r="5240" spans="2:16" x14ac:dyDescent="0.25">
      <c r="B5240" s="23">
        <f>'Raw data (base scenario)'!A5232</f>
        <v>5226</v>
      </c>
      <c r="C5240" s="23" t="str">
        <f>'Raw data (base scenario)'!B5232</f>
        <v>H</v>
      </c>
      <c r="D5240" s="23" t="str">
        <f>'Raw data (base scenario)'!C5232</f>
        <v>H</v>
      </c>
      <c r="E5240" t="b">
        <f t="shared" si="494"/>
        <v>1</v>
      </c>
      <c r="F5240" t="b">
        <f t="shared" si="495"/>
        <v>1</v>
      </c>
      <c r="G5240" t="str">
        <f t="shared" si="496"/>
        <v>N/A</v>
      </c>
      <c r="K5240" s="28">
        <v>5226</v>
      </c>
      <c r="L5240" s="28" t="s">
        <v>1</v>
      </c>
      <c r="M5240" s="28" t="s">
        <v>1</v>
      </c>
      <c r="N5240" t="b">
        <f t="shared" si="497"/>
        <v>1</v>
      </c>
      <c r="O5240" t="b">
        <f t="shared" si="498"/>
        <v>1</v>
      </c>
      <c r="P5240" t="str">
        <f t="shared" si="499"/>
        <v>N/A</v>
      </c>
    </row>
    <row r="5241" spans="2:16" x14ac:dyDescent="0.25">
      <c r="B5241" s="23">
        <f>'Raw data (base scenario)'!A5233</f>
        <v>5227</v>
      </c>
      <c r="C5241" s="23" t="str">
        <f>'Raw data (base scenario)'!B5233</f>
        <v>H</v>
      </c>
      <c r="D5241" s="23" t="str">
        <f>'Raw data (base scenario)'!C5233</f>
        <v>H</v>
      </c>
      <c r="E5241" t="b">
        <f t="shared" si="494"/>
        <v>1</v>
      </c>
      <c r="F5241" t="b">
        <f t="shared" si="495"/>
        <v>1</v>
      </c>
      <c r="G5241" t="str">
        <f t="shared" si="496"/>
        <v>N/A</v>
      </c>
      <c r="K5241" s="28">
        <v>5227</v>
      </c>
      <c r="L5241" s="28" t="s">
        <v>18</v>
      </c>
      <c r="M5241" s="28" t="s">
        <v>1</v>
      </c>
      <c r="N5241" t="b">
        <f t="shared" si="497"/>
        <v>1</v>
      </c>
      <c r="O5241" t="b">
        <f t="shared" si="498"/>
        <v>1</v>
      </c>
      <c r="P5241" t="str">
        <f t="shared" si="499"/>
        <v>N/A</v>
      </c>
    </row>
    <row r="5242" spans="2:16" x14ac:dyDescent="0.25">
      <c r="B5242" s="23">
        <f>'Raw data (base scenario)'!A5234</f>
        <v>5228</v>
      </c>
      <c r="C5242" s="23" t="str">
        <f>'Raw data (base scenario)'!B5234</f>
        <v>I</v>
      </c>
      <c r="D5242" s="23" t="str">
        <f>'Raw data (base scenario)'!C5234</f>
        <v>H</v>
      </c>
      <c r="E5242" t="b">
        <f t="shared" si="494"/>
        <v>1</v>
      </c>
      <c r="F5242" t="b">
        <f t="shared" si="495"/>
        <v>1</v>
      </c>
      <c r="G5242" t="str">
        <f t="shared" si="496"/>
        <v>N/A</v>
      </c>
      <c r="K5242" s="28">
        <v>5228</v>
      </c>
      <c r="L5242" s="28" t="s">
        <v>2</v>
      </c>
      <c r="M5242" s="28" t="s">
        <v>2</v>
      </c>
      <c r="N5242" t="b">
        <f t="shared" si="497"/>
        <v>1</v>
      </c>
      <c r="O5242" t="b">
        <f t="shared" si="498"/>
        <v>1</v>
      </c>
      <c r="P5242" t="b">
        <f t="shared" si="499"/>
        <v>1</v>
      </c>
    </row>
    <row r="5243" spans="2:16" x14ac:dyDescent="0.25">
      <c r="B5243" s="23">
        <f>'Raw data (base scenario)'!A5235</f>
        <v>5229</v>
      </c>
      <c r="C5243" s="23" t="str">
        <f>'Raw data (base scenario)'!B5235</f>
        <v>D</v>
      </c>
      <c r="D5243" s="23" t="str">
        <f>'Raw data (base scenario)'!C5235</f>
        <v>D</v>
      </c>
      <c r="E5243" t="b">
        <f t="shared" si="494"/>
        <v>1</v>
      </c>
      <c r="F5243" t="b">
        <f t="shared" si="495"/>
        <v>1</v>
      </c>
      <c r="G5243" t="b">
        <f t="shared" si="496"/>
        <v>1</v>
      </c>
      <c r="K5243" s="28">
        <v>5229</v>
      </c>
      <c r="L5243" s="28" t="s">
        <v>3</v>
      </c>
      <c r="M5243" s="28" t="s">
        <v>1</v>
      </c>
      <c r="N5243" t="b">
        <f t="shared" si="497"/>
        <v>1</v>
      </c>
      <c r="O5243" t="b">
        <f t="shared" si="498"/>
        <v>1</v>
      </c>
      <c r="P5243" t="str">
        <f t="shared" si="499"/>
        <v>N/A</v>
      </c>
    </row>
    <row r="5244" spans="2:16" x14ac:dyDescent="0.25">
      <c r="B5244" s="23">
        <f>'Raw data (base scenario)'!A5236</f>
        <v>5230</v>
      </c>
      <c r="C5244" s="23" t="str">
        <f>'Raw data (base scenario)'!B5236</f>
        <v>S</v>
      </c>
      <c r="D5244" s="23" t="str">
        <f>'Raw data (base scenario)'!C5236</f>
        <v>H</v>
      </c>
      <c r="E5244" t="b">
        <f t="shared" si="494"/>
        <v>1</v>
      </c>
      <c r="F5244" t="b">
        <f t="shared" si="495"/>
        <v>1</v>
      </c>
      <c r="G5244" t="str">
        <f t="shared" si="496"/>
        <v>N/A</v>
      </c>
      <c r="K5244" s="28">
        <v>5230</v>
      </c>
      <c r="L5244" s="28" t="s">
        <v>2</v>
      </c>
      <c r="M5244" s="28" t="s">
        <v>2</v>
      </c>
      <c r="N5244" t="b">
        <f t="shared" si="497"/>
        <v>1</v>
      </c>
      <c r="O5244" t="b">
        <f t="shared" si="498"/>
        <v>1</v>
      </c>
      <c r="P5244" t="b">
        <f t="shared" si="499"/>
        <v>1</v>
      </c>
    </row>
    <row r="5245" spans="2:16" x14ac:dyDescent="0.25">
      <c r="B5245" s="23">
        <f>'Raw data (base scenario)'!A5237</f>
        <v>5231</v>
      </c>
      <c r="C5245" s="23" t="str">
        <f>'Raw data (base scenario)'!B5237</f>
        <v>D</v>
      </c>
      <c r="D5245" s="23" t="str">
        <f>'Raw data (base scenario)'!C5237</f>
        <v>D</v>
      </c>
      <c r="E5245" t="b">
        <f t="shared" si="494"/>
        <v>1</v>
      </c>
      <c r="F5245" t="b">
        <f t="shared" si="495"/>
        <v>1</v>
      </c>
      <c r="G5245" t="b">
        <f t="shared" si="496"/>
        <v>1</v>
      </c>
      <c r="K5245" s="28">
        <v>5231</v>
      </c>
      <c r="L5245" s="28" t="s">
        <v>18</v>
      </c>
      <c r="M5245" s="28" t="s">
        <v>2</v>
      </c>
      <c r="N5245" t="b">
        <f t="shared" si="497"/>
        <v>1</v>
      </c>
      <c r="O5245" t="b">
        <f t="shared" si="498"/>
        <v>1</v>
      </c>
      <c r="P5245" t="str">
        <f t="shared" si="499"/>
        <v>N/A</v>
      </c>
    </row>
    <row r="5246" spans="2:16" x14ac:dyDescent="0.25">
      <c r="B5246" s="23">
        <f>'Raw data (base scenario)'!A5238</f>
        <v>5232</v>
      </c>
      <c r="C5246" s="23" t="str">
        <f>'Raw data (base scenario)'!B5238</f>
        <v>I</v>
      </c>
      <c r="D5246" s="23" t="str">
        <f>'Raw data (base scenario)'!C5238</f>
        <v>D</v>
      </c>
      <c r="E5246" t="b">
        <f t="shared" si="494"/>
        <v>1</v>
      </c>
      <c r="F5246" t="b">
        <f t="shared" si="495"/>
        <v>1</v>
      </c>
      <c r="G5246" t="str">
        <f t="shared" si="496"/>
        <v>N/A</v>
      </c>
      <c r="K5246" s="28">
        <v>5232</v>
      </c>
      <c r="L5246" s="28" t="s">
        <v>1</v>
      </c>
      <c r="M5246" s="28" t="s">
        <v>3</v>
      </c>
      <c r="N5246" t="b">
        <f t="shared" si="497"/>
        <v>1</v>
      </c>
      <c r="O5246" t="b">
        <f t="shared" si="498"/>
        <v>1</v>
      </c>
      <c r="P5246" t="str">
        <f t="shared" si="499"/>
        <v>N/A</v>
      </c>
    </row>
    <row r="5247" spans="2:16" x14ac:dyDescent="0.25">
      <c r="B5247" s="23">
        <f>'Raw data (base scenario)'!A5239</f>
        <v>5233</v>
      </c>
      <c r="C5247" s="23" t="str">
        <f>'Raw data (base scenario)'!B5239</f>
        <v>H</v>
      </c>
      <c r="D5247" s="23" t="str">
        <f>'Raw data (base scenario)'!C5239</f>
        <v>S</v>
      </c>
      <c r="E5247" t="b">
        <f t="shared" si="494"/>
        <v>1</v>
      </c>
      <c r="F5247" t="b">
        <f t="shared" si="495"/>
        <v>1</v>
      </c>
      <c r="G5247" t="str">
        <f t="shared" si="496"/>
        <v>N/A</v>
      </c>
      <c r="K5247" s="28">
        <v>5233</v>
      </c>
      <c r="L5247" s="28" t="s">
        <v>18</v>
      </c>
      <c r="M5247" s="28" t="s">
        <v>18</v>
      </c>
      <c r="N5247" t="b">
        <f t="shared" si="497"/>
        <v>1</v>
      </c>
      <c r="O5247" t="b">
        <f t="shared" si="498"/>
        <v>1</v>
      </c>
      <c r="P5247" t="str">
        <f t="shared" si="499"/>
        <v>N/A</v>
      </c>
    </row>
    <row r="5248" spans="2:16" x14ac:dyDescent="0.25">
      <c r="B5248" s="23">
        <f>'Raw data (base scenario)'!A5240</f>
        <v>5234</v>
      </c>
      <c r="C5248" s="23" t="str">
        <f>'Raw data (base scenario)'!B5240</f>
        <v>I</v>
      </c>
      <c r="D5248" s="23" t="str">
        <f>'Raw data (base scenario)'!C5240</f>
        <v>I</v>
      </c>
      <c r="E5248" t="b">
        <f t="shared" si="494"/>
        <v>1</v>
      </c>
      <c r="F5248" t="b">
        <f t="shared" si="495"/>
        <v>1</v>
      </c>
      <c r="G5248" t="str">
        <f t="shared" si="496"/>
        <v>N/A</v>
      </c>
      <c r="K5248" s="28">
        <v>5234</v>
      </c>
      <c r="L5248" s="28" t="s">
        <v>3</v>
      </c>
      <c r="M5248" s="28" t="s">
        <v>1</v>
      </c>
      <c r="N5248" t="b">
        <f t="shared" si="497"/>
        <v>1</v>
      </c>
      <c r="O5248" t="b">
        <f t="shared" si="498"/>
        <v>1</v>
      </c>
      <c r="P5248" t="str">
        <f t="shared" si="499"/>
        <v>N/A</v>
      </c>
    </row>
    <row r="5249" spans="2:16" x14ac:dyDescent="0.25">
      <c r="B5249" s="23">
        <f>'Raw data (base scenario)'!A5241</f>
        <v>5235</v>
      </c>
      <c r="C5249" s="23" t="str">
        <f>'Raw data (base scenario)'!B5241</f>
        <v>S</v>
      </c>
      <c r="D5249" s="23" t="str">
        <f>'Raw data (base scenario)'!C5241</f>
        <v>H</v>
      </c>
      <c r="E5249" t="b">
        <f t="shared" si="494"/>
        <v>1</v>
      </c>
      <c r="F5249" t="b">
        <f t="shared" si="495"/>
        <v>1</v>
      </c>
      <c r="G5249" t="str">
        <f t="shared" si="496"/>
        <v>N/A</v>
      </c>
      <c r="K5249" s="28">
        <v>5235</v>
      </c>
      <c r="L5249" s="28" t="s">
        <v>3</v>
      </c>
      <c r="M5249" s="28" t="s">
        <v>1</v>
      </c>
      <c r="N5249" t="b">
        <f t="shared" si="497"/>
        <v>1</v>
      </c>
      <c r="O5249" t="b">
        <f t="shared" si="498"/>
        <v>1</v>
      </c>
      <c r="P5249" t="str">
        <f t="shared" si="499"/>
        <v>N/A</v>
      </c>
    </row>
    <row r="5250" spans="2:16" x14ac:dyDescent="0.25">
      <c r="B5250" s="23">
        <f>'Raw data (base scenario)'!A5242</f>
        <v>5236</v>
      </c>
      <c r="C5250" s="23" t="str">
        <f>'Raw data (base scenario)'!B5242</f>
        <v>S</v>
      </c>
      <c r="D5250" s="23" t="str">
        <f>'Raw data (base scenario)'!C5242</f>
        <v>H</v>
      </c>
      <c r="E5250" t="b">
        <f t="shared" si="494"/>
        <v>1</v>
      </c>
      <c r="F5250" t="b">
        <f t="shared" si="495"/>
        <v>1</v>
      </c>
      <c r="G5250" t="str">
        <f t="shared" si="496"/>
        <v>N/A</v>
      </c>
      <c r="K5250" s="28">
        <v>5236</v>
      </c>
      <c r="L5250" s="28" t="s">
        <v>2</v>
      </c>
      <c r="M5250" s="28" t="s">
        <v>2</v>
      </c>
      <c r="N5250" t="b">
        <f t="shared" si="497"/>
        <v>1</v>
      </c>
      <c r="O5250" t="b">
        <f t="shared" si="498"/>
        <v>1</v>
      </c>
      <c r="P5250" t="b">
        <f t="shared" si="499"/>
        <v>1</v>
      </c>
    </row>
    <row r="5251" spans="2:16" x14ac:dyDescent="0.25">
      <c r="B5251" s="23">
        <f>'Raw data (base scenario)'!A5243</f>
        <v>5237</v>
      </c>
      <c r="C5251" s="23" t="str">
        <f>'Raw data (base scenario)'!B5243</f>
        <v>D</v>
      </c>
      <c r="D5251" s="23" t="str">
        <f>'Raw data (base scenario)'!C5243</f>
        <v>D</v>
      </c>
      <c r="E5251" t="b">
        <f t="shared" si="494"/>
        <v>1</v>
      </c>
      <c r="F5251" t="b">
        <f t="shared" si="495"/>
        <v>1</v>
      </c>
      <c r="G5251" t="b">
        <f t="shared" si="496"/>
        <v>1</v>
      </c>
      <c r="K5251" s="28">
        <v>5237</v>
      </c>
      <c r="L5251" s="28" t="s">
        <v>3</v>
      </c>
      <c r="M5251" s="28" t="s">
        <v>18</v>
      </c>
      <c r="N5251" t="b">
        <f t="shared" si="497"/>
        <v>1</v>
      </c>
      <c r="O5251" t="b">
        <f t="shared" si="498"/>
        <v>1</v>
      </c>
      <c r="P5251" t="str">
        <f t="shared" si="499"/>
        <v>N/A</v>
      </c>
    </row>
    <row r="5252" spans="2:16" x14ac:dyDescent="0.25">
      <c r="B5252" s="23">
        <f>'Raw data (base scenario)'!A5244</f>
        <v>5238</v>
      </c>
      <c r="C5252" s="23" t="str">
        <f>'Raw data (base scenario)'!B5244</f>
        <v>S</v>
      </c>
      <c r="D5252" s="23" t="str">
        <f>'Raw data (base scenario)'!C5244</f>
        <v>I</v>
      </c>
      <c r="E5252" t="b">
        <f t="shared" si="494"/>
        <v>1</v>
      </c>
      <c r="F5252" t="b">
        <f t="shared" si="495"/>
        <v>1</v>
      </c>
      <c r="G5252" t="str">
        <f t="shared" si="496"/>
        <v>N/A</v>
      </c>
      <c r="K5252" s="28">
        <v>5238</v>
      </c>
      <c r="L5252" s="28" t="s">
        <v>18</v>
      </c>
      <c r="M5252" s="28" t="s">
        <v>3</v>
      </c>
      <c r="N5252" t="b">
        <f t="shared" si="497"/>
        <v>1</v>
      </c>
      <c r="O5252" t="b">
        <f t="shared" si="498"/>
        <v>1</v>
      </c>
      <c r="P5252" t="str">
        <f t="shared" si="499"/>
        <v>N/A</v>
      </c>
    </row>
    <row r="5253" spans="2:16" x14ac:dyDescent="0.25">
      <c r="B5253" s="23">
        <f>'Raw data (base scenario)'!A5245</f>
        <v>5239</v>
      </c>
      <c r="C5253" s="23" t="str">
        <f>'Raw data (base scenario)'!B5245</f>
        <v>I</v>
      </c>
      <c r="D5253" s="23" t="str">
        <f>'Raw data (base scenario)'!C5245</f>
        <v>S</v>
      </c>
      <c r="E5253" t="b">
        <f t="shared" si="494"/>
        <v>1</v>
      </c>
      <c r="F5253" t="b">
        <f t="shared" si="495"/>
        <v>1</v>
      </c>
      <c r="G5253" t="str">
        <f t="shared" si="496"/>
        <v>N/A</v>
      </c>
      <c r="K5253" s="28">
        <v>5239</v>
      </c>
      <c r="L5253" s="28" t="s">
        <v>1</v>
      </c>
      <c r="M5253" s="28" t="s">
        <v>1</v>
      </c>
      <c r="N5253" t="b">
        <f t="shared" si="497"/>
        <v>1</v>
      </c>
      <c r="O5253" t="b">
        <f t="shared" si="498"/>
        <v>1</v>
      </c>
      <c r="P5253" t="str">
        <f t="shared" si="499"/>
        <v>N/A</v>
      </c>
    </row>
    <row r="5254" spans="2:16" x14ac:dyDescent="0.25">
      <c r="B5254" s="23">
        <f>'Raw data (base scenario)'!A5246</f>
        <v>5240</v>
      </c>
      <c r="C5254" s="23" t="str">
        <f>'Raw data (base scenario)'!B5246</f>
        <v>H</v>
      </c>
      <c r="D5254" s="23" t="str">
        <f>'Raw data (base scenario)'!C5246</f>
        <v>H</v>
      </c>
      <c r="E5254" t="b">
        <f t="shared" si="494"/>
        <v>1</v>
      </c>
      <c r="F5254" t="b">
        <f t="shared" si="495"/>
        <v>1</v>
      </c>
      <c r="G5254" t="str">
        <f t="shared" si="496"/>
        <v>N/A</v>
      </c>
      <c r="K5254" s="28">
        <v>5240</v>
      </c>
      <c r="L5254" s="28" t="s">
        <v>18</v>
      </c>
      <c r="M5254" s="28" t="s">
        <v>3</v>
      </c>
      <c r="N5254" t="b">
        <f t="shared" si="497"/>
        <v>1</v>
      </c>
      <c r="O5254" t="b">
        <f t="shared" si="498"/>
        <v>1</v>
      </c>
      <c r="P5254" t="str">
        <f t="shared" si="499"/>
        <v>N/A</v>
      </c>
    </row>
    <row r="5255" spans="2:16" x14ac:dyDescent="0.25">
      <c r="B5255" s="23">
        <f>'Raw data (base scenario)'!A5247</f>
        <v>5241</v>
      </c>
      <c r="C5255" s="23" t="str">
        <f>'Raw data (base scenario)'!B5247</f>
        <v>I</v>
      </c>
      <c r="D5255" s="23" t="str">
        <f>'Raw data (base scenario)'!C5247</f>
        <v>S</v>
      </c>
      <c r="E5255" t="b">
        <f t="shared" si="494"/>
        <v>1</v>
      </c>
      <c r="F5255" t="b">
        <f t="shared" si="495"/>
        <v>1</v>
      </c>
      <c r="G5255" t="str">
        <f t="shared" si="496"/>
        <v>N/A</v>
      </c>
      <c r="K5255" s="28">
        <v>5241</v>
      </c>
      <c r="L5255" s="28" t="s">
        <v>18</v>
      </c>
      <c r="M5255" s="28" t="s">
        <v>2</v>
      </c>
      <c r="N5255" t="b">
        <f t="shared" si="497"/>
        <v>1</v>
      </c>
      <c r="O5255" t="b">
        <f t="shared" si="498"/>
        <v>1</v>
      </c>
      <c r="P5255" t="str">
        <f t="shared" si="499"/>
        <v>N/A</v>
      </c>
    </row>
    <row r="5256" spans="2:16" x14ac:dyDescent="0.25">
      <c r="B5256" s="23">
        <f>'Raw data (base scenario)'!A5248</f>
        <v>5242</v>
      </c>
      <c r="C5256" s="23" t="str">
        <f>'Raw data (base scenario)'!B5248</f>
        <v>I</v>
      </c>
      <c r="D5256" s="23" t="str">
        <f>'Raw data (base scenario)'!C5248</f>
        <v>D</v>
      </c>
      <c r="E5256" t="b">
        <f t="shared" si="494"/>
        <v>1</v>
      </c>
      <c r="F5256" t="b">
        <f t="shared" si="495"/>
        <v>1</v>
      </c>
      <c r="G5256" t="str">
        <f t="shared" si="496"/>
        <v>N/A</v>
      </c>
      <c r="K5256" s="28">
        <v>5242</v>
      </c>
      <c r="L5256" s="28" t="s">
        <v>2</v>
      </c>
      <c r="M5256" s="28" t="s">
        <v>2</v>
      </c>
      <c r="N5256" t="b">
        <f t="shared" si="497"/>
        <v>1</v>
      </c>
      <c r="O5256" t="b">
        <f t="shared" si="498"/>
        <v>1</v>
      </c>
      <c r="P5256" t="b">
        <f t="shared" si="499"/>
        <v>1</v>
      </c>
    </row>
    <row r="5257" spans="2:16" x14ac:dyDescent="0.25">
      <c r="B5257" s="23">
        <f>'Raw data (base scenario)'!A5249</f>
        <v>5243</v>
      </c>
      <c r="C5257" s="23" t="str">
        <f>'Raw data (base scenario)'!B5249</f>
        <v>D</v>
      </c>
      <c r="D5257" s="23" t="str">
        <f>'Raw data (base scenario)'!C5249</f>
        <v>D</v>
      </c>
      <c r="E5257" t="b">
        <f t="shared" si="494"/>
        <v>1</v>
      </c>
      <c r="F5257" t="b">
        <f t="shared" si="495"/>
        <v>1</v>
      </c>
      <c r="G5257" t="b">
        <f t="shared" si="496"/>
        <v>1</v>
      </c>
      <c r="K5257" s="28">
        <v>5243</v>
      </c>
      <c r="L5257" s="28" t="s">
        <v>1</v>
      </c>
      <c r="M5257" s="28" t="s">
        <v>1</v>
      </c>
      <c r="N5257" t="b">
        <f t="shared" si="497"/>
        <v>1</v>
      </c>
      <c r="O5257" t="b">
        <f t="shared" si="498"/>
        <v>1</v>
      </c>
      <c r="P5257" t="str">
        <f t="shared" si="499"/>
        <v>N/A</v>
      </c>
    </row>
    <row r="5258" spans="2:16" x14ac:dyDescent="0.25">
      <c r="B5258" s="23">
        <f>'Raw data (base scenario)'!A5250</f>
        <v>5244</v>
      </c>
      <c r="C5258" s="23" t="str">
        <f>'Raw data (base scenario)'!B5250</f>
        <v>H</v>
      </c>
      <c r="D5258" s="23" t="str">
        <f>'Raw data (base scenario)'!C5250</f>
        <v>H</v>
      </c>
      <c r="E5258" t="b">
        <f t="shared" si="494"/>
        <v>1</v>
      </c>
      <c r="F5258" t="b">
        <f t="shared" si="495"/>
        <v>1</v>
      </c>
      <c r="G5258" t="str">
        <f t="shared" si="496"/>
        <v>N/A</v>
      </c>
      <c r="K5258" s="28">
        <v>5244</v>
      </c>
      <c r="L5258" s="28" t="s">
        <v>18</v>
      </c>
      <c r="M5258" s="28" t="s">
        <v>18</v>
      </c>
      <c r="N5258" t="b">
        <f t="shared" si="497"/>
        <v>1</v>
      </c>
      <c r="O5258" t="b">
        <f t="shared" si="498"/>
        <v>1</v>
      </c>
      <c r="P5258" t="str">
        <f t="shared" si="499"/>
        <v>N/A</v>
      </c>
    </row>
    <row r="5259" spans="2:16" x14ac:dyDescent="0.25">
      <c r="B5259" s="23">
        <f>'Raw data (base scenario)'!A5251</f>
        <v>5245</v>
      </c>
      <c r="C5259" s="23" t="str">
        <f>'Raw data (base scenario)'!B5251</f>
        <v>I</v>
      </c>
      <c r="D5259" s="23" t="str">
        <f>'Raw data (base scenario)'!C5251</f>
        <v>I</v>
      </c>
      <c r="E5259" t="b">
        <f t="shared" si="494"/>
        <v>1</v>
      </c>
      <c r="F5259" t="b">
        <f t="shared" si="495"/>
        <v>1</v>
      </c>
      <c r="G5259" t="str">
        <f t="shared" si="496"/>
        <v>N/A</v>
      </c>
      <c r="K5259" s="28">
        <v>5245</v>
      </c>
      <c r="L5259" s="28" t="s">
        <v>3</v>
      </c>
      <c r="M5259" s="28" t="s">
        <v>1</v>
      </c>
      <c r="N5259" t="b">
        <f t="shared" si="497"/>
        <v>1</v>
      </c>
      <c r="O5259" t="b">
        <f t="shared" si="498"/>
        <v>1</v>
      </c>
      <c r="P5259" t="str">
        <f t="shared" si="499"/>
        <v>N/A</v>
      </c>
    </row>
    <row r="5260" spans="2:16" x14ac:dyDescent="0.25">
      <c r="B5260" s="23">
        <f>'Raw data (base scenario)'!A5252</f>
        <v>5246</v>
      </c>
      <c r="C5260" s="23" t="str">
        <f>'Raw data (base scenario)'!B5252</f>
        <v>S</v>
      </c>
      <c r="D5260" s="23" t="str">
        <f>'Raw data (base scenario)'!C5252</f>
        <v>H</v>
      </c>
      <c r="E5260" t="b">
        <f t="shared" si="494"/>
        <v>1</v>
      </c>
      <c r="F5260" t="b">
        <f t="shared" si="495"/>
        <v>1</v>
      </c>
      <c r="G5260" t="str">
        <f t="shared" si="496"/>
        <v>N/A</v>
      </c>
      <c r="K5260" s="28">
        <v>5246</v>
      </c>
      <c r="L5260" s="28" t="s">
        <v>3</v>
      </c>
      <c r="M5260" s="28" t="s">
        <v>1</v>
      </c>
      <c r="N5260" t="b">
        <f t="shared" si="497"/>
        <v>1</v>
      </c>
      <c r="O5260" t="b">
        <f t="shared" si="498"/>
        <v>1</v>
      </c>
      <c r="P5260" t="str">
        <f t="shared" si="499"/>
        <v>N/A</v>
      </c>
    </row>
    <row r="5261" spans="2:16" x14ac:dyDescent="0.25">
      <c r="B5261" s="23">
        <f>'Raw data (base scenario)'!A5253</f>
        <v>5247</v>
      </c>
      <c r="C5261" s="23" t="str">
        <f>'Raw data (base scenario)'!B5253</f>
        <v>S</v>
      </c>
      <c r="D5261" s="23" t="str">
        <f>'Raw data (base scenario)'!C5253</f>
        <v>H</v>
      </c>
      <c r="E5261" t="b">
        <f t="shared" si="494"/>
        <v>1</v>
      </c>
      <c r="F5261" t="b">
        <f t="shared" si="495"/>
        <v>1</v>
      </c>
      <c r="G5261" t="str">
        <f t="shared" si="496"/>
        <v>N/A</v>
      </c>
      <c r="K5261" s="28">
        <v>5247</v>
      </c>
      <c r="L5261" s="28" t="s">
        <v>1</v>
      </c>
      <c r="M5261" s="28" t="s">
        <v>1</v>
      </c>
      <c r="N5261" t="b">
        <f t="shared" si="497"/>
        <v>1</v>
      </c>
      <c r="O5261" t="b">
        <f t="shared" si="498"/>
        <v>1</v>
      </c>
      <c r="P5261" t="str">
        <f t="shared" si="499"/>
        <v>N/A</v>
      </c>
    </row>
    <row r="5262" spans="2:16" x14ac:dyDescent="0.25">
      <c r="B5262" s="23">
        <f>'Raw data (base scenario)'!A5254</f>
        <v>5248</v>
      </c>
      <c r="C5262" s="23" t="str">
        <f>'Raw data (base scenario)'!B5254</f>
        <v>H</v>
      </c>
      <c r="D5262" s="23" t="str">
        <f>'Raw data (base scenario)'!C5254</f>
        <v>H</v>
      </c>
      <c r="E5262" t="b">
        <f t="shared" si="494"/>
        <v>1</v>
      </c>
      <c r="F5262" t="b">
        <f t="shared" si="495"/>
        <v>1</v>
      </c>
      <c r="G5262" t="str">
        <f t="shared" si="496"/>
        <v>N/A</v>
      </c>
      <c r="K5262" s="28">
        <v>5248</v>
      </c>
      <c r="L5262" s="28" t="s">
        <v>3</v>
      </c>
      <c r="M5262" s="28" t="s">
        <v>1</v>
      </c>
      <c r="N5262" t="b">
        <f t="shared" si="497"/>
        <v>1</v>
      </c>
      <c r="O5262" t="b">
        <f t="shared" si="498"/>
        <v>1</v>
      </c>
      <c r="P5262" t="str">
        <f t="shared" si="499"/>
        <v>N/A</v>
      </c>
    </row>
    <row r="5263" spans="2:16" x14ac:dyDescent="0.25">
      <c r="B5263" s="23">
        <f>'Raw data (base scenario)'!A5255</f>
        <v>5249</v>
      </c>
      <c r="C5263" s="23" t="str">
        <f>'Raw data (base scenario)'!B5255</f>
        <v>S</v>
      </c>
      <c r="D5263" s="23" t="str">
        <f>'Raw data (base scenario)'!C5255</f>
        <v>H</v>
      </c>
      <c r="E5263" t="b">
        <f t="shared" ref="E5263:E5326" si="500">OR(C5263=$A$4,C5263=$A$5,C5263=$A$6,C5263=$A$7)</f>
        <v>1</v>
      </c>
      <c r="F5263" t="b">
        <f t="shared" ref="F5263:F5326" si="501">OR(D5263=$A$4,D5263=$A$5,D5263=$A$6,D5263=$A$7)</f>
        <v>1</v>
      </c>
      <c r="G5263" t="str">
        <f t="shared" si="496"/>
        <v>N/A</v>
      </c>
      <c r="K5263" s="28">
        <v>5249</v>
      </c>
      <c r="L5263" s="28" t="s">
        <v>18</v>
      </c>
      <c r="M5263" s="28" t="s">
        <v>3</v>
      </c>
      <c r="N5263" t="b">
        <f t="shared" si="497"/>
        <v>1</v>
      </c>
      <c r="O5263" t="b">
        <f t="shared" si="498"/>
        <v>1</v>
      </c>
      <c r="P5263" t="str">
        <f t="shared" si="499"/>
        <v>N/A</v>
      </c>
    </row>
    <row r="5264" spans="2:16" x14ac:dyDescent="0.25">
      <c r="B5264" s="23">
        <f>'Raw data (base scenario)'!A5256</f>
        <v>5250</v>
      </c>
      <c r="C5264" s="23" t="str">
        <f>'Raw data (base scenario)'!B5256</f>
        <v>I</v>
      </c>
      <c r="D5264" s="23" t="str">
        <f>'Raw data (base scenario)'!C5256</f>
        <v>S</v>
      </c>
      <c r="E5264" t="b">
        <f t="shared" si="500"/>
        <v>1</v>
      </c>
      <c r="F5264" t="b">
        <f t="shared" si="501"/>
        <v>1</v>
      </c>
      <c r="G5264" t="str">
        <f t="shared" ref="G5264:G5327" si="502">IF(C5264="D",D5264="D","N/A")</f>
        <v>N/A</v>
      </c>
      <c r="K5264" s="28">
        <v>5250</v>
      </c>
      <c r="L5264" s="28" t="s">
        <v>2</v>
      </c>
      <c r="M5264" s="28" t="s">
        <v>2</v>
      </c>
      <c r="N5264" t="b">
        <f t="shared" si="497"/>
        <v>1</v>
      </c>
      <c r="O5264" t="b">
        <f t="shared" si="498"/>
        <v>1</v>
      </c>
      <c r="P5264" t="b">
        <f t="shared" si="499"/>
        <v>1</v>
      </c>
    </row>
    <row r="5265" spans="2:16" x14ac:dyDescent="0.25">
      <c r="B5265" s="23">
        <f>'Raw data (base scenario)'!A5257</f>
        <v>5251</v>
      </c>
      <c r="C5265" s="23" t="str">
        <f>'Raw data (base scenario)'!B5257</f>
        <v>D</v>
      </c>
      <c r="D5265" s="23" t="str">
        <f>'Raw data (base scenario)'!C5257</f>
        <v>D</v>
      </c>
      <c r="E5265" t="b">
        <f t="shared" si="500"/>
        <v>1</v>
      </c>
      <c r="F5265" t="b">
        <f t="shared" si="501"/>
        <v>1</v>
      </c>
      <c r="G5265" t="b">
        <f t="shared" si="502"/>
        <v>1</v>
      </c>
      <c r="K5265" s="28">
        <v>5251</v>
      </c>
      <c r="L5265" s="28" t="s">
        <v>1</v>
      </c>
      <c r="M5265" s="28" t="s">
        <v>1</v>
      </c>
      <c r="N5265" t="b">
        <f t="shared" si="497"/>
        <v>1</v>
      </c>
      <c r="O5265" t="b">
        <f t="shared" si="498"/>
        <v>1</v>
      </c>
      <c r="P5265" t="str">
        <f t="shared" si="499"/>
        <v>N/A</v>
      </c>
    </row>
    <row r="5266" spans="2:16" x14ac:dyDescent="0.25">
      <c r="B5266" s="23">
        <f>'Raw data (base scenario)'!A5258</f>
        <v>5252</v>
      </c>
      <c r="C5266" s="23" t="str">
        <f>'Raw data (base scenario)'!B5258</f>
        <v>H</v>
      </c>
      <c r="D5266" s="23" t="str">
        <f>'Raw data (base scenario)'!C5258</f>
        <v>H</v>
      </c>
      <c r="E5266" t="b">
        <f t="shared" si="500"/>
        <v>1</v>
      </c>
      <c r="F5266" t="b">
        <f t="shared" si="501"/>
        <v>1</v>
      </c>
      <c r="G5266" t="str">
        <f t="shared" si="502"/>
        <v>N/A</v>
      </c>
      <c r="K5266" s="28">
        <v>5252</v>
      </c>
      <c r="L5266" s="28" t="s">
        <v>2</v>
      </c>
      <c r="M5266" s="28" t="s">
        <v>2</v>
      </c>
      <c r="N5266" t="b">
        <f t="shared" si="497"/>
        <v>1</v>
      </c>
      <c r="O5266" t="b">
        <f t="shared" si="498"/>
        <v>1</v>
      </c>
      <c r="P5266" t="b">
        <f t="shared" si="499"/>
        <v>1</v>
      </c>
    </row>
    <row r="5267" spans="2:16" x14ac:dyDescent="0.25">
      <c r="B5267" s="23">
        <f>'Raw data (base scenario)'!A5259</f>
        <v>5253</v>
      </c>
      <c r="C5267" s="23" t="str">
        <f>'Raw data (base scenario)'!B5259</f>
        <v>D</v>
      </c>
      <c r="D5267" s="23" t="str">
        <f>'Raw data (base scenario)'!C5259</f>
        <v>D</v>
      </c>
      <c r="E5267" t="b">
        <f t="shared" si="500"/>
        <v>1</v>
      </c>
      <c r="F5267" t="b">
        <f t="shared" si="501"/>
        <v>1</v>
      </c>
      <c r="G5267" t="b">
        <f t="shared" si="502"/>
        <v>1</v>
      </c>
      <c r="K5267" s="28">
        <v>5253</v>
      </c>
      <c r="L5267" s="28" t="s">
        <v>3</v>
      </c>
      <c r="M5267" s="28" t="s">
        <v>1</v>
      </c>
      <c r="N5267" t="b">
        <f t="shared" si="497"/>
        <v>1</v>
      </c>
      <c r="O5267" t="b">
        <f t="shared" si="498"/>
        <v>1</v>
      </c>
      <c r="P5267" t="str">
        <f t="shared" si="499"/>
        <v>N/A</v>
      </c>
    </row>
    <row r="5268" spans="2:16" x14ac:dyDescent="0.25">
      <c r="B5268" s="23">
        <f>'Raw data (base scenario)'!A5260</f>
        <v>5254</v>
      </c>
      <c r="C5268" s="23" t="str">
        <f>'Raw data (base scenario)'!B5260</f>
        <v>S</v>
      </c>
      <c r="D5268" s="23" t="str">
        <f>'Raw data (base scenario)'!C5260</f>
        <v>H</v>
      </c>
      <c r="E5268" t="b">
        <f t="shared" si="500"/>
        <v>1</v>
      </c>
      <c r="F5268" t="b">
        <f t="shared" si="501"/>
        <v>1</v>
      </c>
      <c r="G5268" t="str">
        <f t="shared" si="502"/>
        <v>N/A</v>
      </c>
      <c r="K5268" s="28">
        <v>5254</v>
      </c>
      <c r="L5268" s="28" t="s">
        <v>1</v>
      </c>
      <c r="M5268" s="28" t="s">
        <v>3</v>
      </c>
      <c r="N5268" t="b">
        <f t="shared" si="497"/>
        <v>1</v>
      </c>
      <c r="O5268" t="b">
        <f t="shared" si="498"/>
        <v>1</v>
      </c>
      <c r="P5268" t="str">
        <f t="shared" si="499"/>
        <v>N/A</v>
      </c>
    </row>
    <row r="5269" spans="2:16" x14ac:dyDescent="0.25">
      <c r="B5269" s="23">
        <f>'Raw data (base scenario)'!A5261</f>
        <v>5255</v>
      </c>
      <c r="C5269" s="23" t="str">
        <f>'Raw data (base scenario)'!B5261</f>
        <v>H</v>
      </c>
      <c r="D5269" s="23" t="str">
        <f>'Raw data (base scenario)'!C5261</f>
        <v>S</v>
      </c>
      <c r="E5269" t="b">
        <f t="shared" si="500"/>
        <v>1</v>
      </c>
      <c r="F5269" t="b">
        <f t="shared" si="501"/>
        <v>1</v>
      </c>
      <c r="G5269" t="str">
        <f t="shared" si="502"/>
        <v>N/A</v>
      </c>
      <c r="K5269" s="28">
        <v>5255</v>
      </c>
      <c r="L5269" s="28" t="s">
        <v>2</v>
      </c>
      <c r="M5269" s="28" t="s">
        <v>2</v>
      </c>
      <c r="N5269" t="b">
        <f t="shared" si="497"/>
        <v>1</v>
      </c>
      <c r="O5269" t="b">
        <f t="shared" si="498"/>
        <v>1</v>
      </c>
      <c r="P5269" t="b">
        <f t="shared" si="499"/>
        <v>1</v>
      </c>
    </row>
    <row r="5270" spans="2:16" x14ac:dyDescent="0.25">
      <c r="B5270" s="23">
        <f>'Raw data (base scenario)'!A5262</f>
        <v>5256</v>
      </c>
      <c r="C5270" s="23" t="str">
        <f>'Raw data (base scenario)'!B5262</f>
        <v>D</v>
      </c>
      <c r="D5270" s="23" t="str">
        <f>'Raw data (base scenario)'!C5262</f>
        <v>D</v>
      </c>
      <c r="E5270" t="b">
        <f t="shared" si="500"/>
        <v>1</v>
      </c>
      <c r="F5270" t="b">
        <f t="shared" si="501"/>
        <v>1</v>
      </c>
      <c r="G5270" t="b">
        <f t="shared" si="502"/>
        <v>1</v>
      </c>
      <c r="K5270" s="28">
        <v>5256</v>
      </c>
      <c r="L5270" s="28" t="s">
        <v>1</v>
      </c>
      <c r="M5270" s="28" t="s">
        <v>1</v>
      </c>
      <c r="N5270" t="b">
        <f t="shared" si="497"/>
        <v>1</v>
      </c>
      <c r="O5270" t="b">
        <f t="shared" si="498"/>
        <v>1</v>
      </c>
      <c r="P5270" t="str">
        <f t="shared" si="499"/>
        <v>N/A</v>
      </c>
    </row>
    <row r="5271" spans="2:16" x14ac:dyDescent="0.25">
      <c r="B5271" s="23">
        <f>'Raw data (base scenario)'!A5263</f>
        <v>5257</v>
      </c>
      <c r="C5271" s="23" t="str">
        <f>'Raw data (base scenario)'!B5263</f>
        <v>H</v>
      </c>
      <c r="D5271" s="23" t="str">
        <f>'Raw data (base scenario)'!C5263</f>
        <v>H</v>
      </c>
      <c r="E5271" t="b">
        <f t="shared" si="500"/>
        <v>1</v>
      </c>
      <c r="F5271" t="b">
        <f t="shared" si="501"/>
        <v>1</v>
      </c>
      <c r="G5271" t="str">
        <f t="shared" si="502"/>
        <v>N/A</v>
      </c>
      <c r="K5271" s="28">
        <v>5257</v>
      </c>
      <c r="L5271" s="28" t="s">
        <v>18</v>
      </c>
      <c r="M5271" s="28" t="s">
        <v>18</v>
      </c>
      <c r="N5271" t="b">
        <f t="shared" si="497"/>
        <v>1</v>
      </c>
      <c r="O5271" t="b">
        <f t="shared" si="498"/>
        <v>1</v>
      </c>
      <c r="P5271" t="str">
        <f t="shared" si="499"/>
        <v>N/A</v>
      </c>
    </row>
    <row r="5272" spans="2:16" x14ac:dyDescent="0.25">
      <c r="B5272" s="23">
        <f>'Raw data (base scenario)'!A5264</f>
        <v>5258</v>
      </c>
      <c r="C5272" s="23" t="str">
        <f>'Raw data (base scenario)'!B5264</f>
        <v>I</v>
      </c>
      <c r="D5272" s="23" t="str">
        <f>'Raw data (base scenario)'!C5264</f>
        <v>I</v>
      </c>
      <c r="E5272" t="b">
        <f t="shared" si="500"/>
        <v>1</v>
      </c>
      <c r="F5272" t="b">
        <f t="shared" si="501"/>
        <v>1</v>
      </c>
      <c r="G5272" t="str">
        <f t="shared" si="502"/>
        <v>N/A</v>
      </c>
      <c r="K5272" s="28">
        <v>5258</v>
      </c>
      <c r="L5272" s="28" t="s">
        <v>3</v>
      </c>
      <c r="M5272" s="28" t="s">
        <v>1</v>
      </c>
      <c r="N5272" t="b">
        <f t="shared" si="497"/>
        <v>1</v>
      </c>
      <c r="O5272" t="b">
        <f t="shared" si="498"/>
        <v>1</v>
      </c>
      <c r="P5272" t="str">
        <f t="shared" si="499"/>
        <v>N/A</v>
      </c>
    </row>
    <row r="5273" spans="2:16" x14ac:dyDescent="0.25">
      <c r="B5273" s="23">
        <f>'Raw data (base scenario)'!A5265</f>
        <v>5259</v>
      </c>
      <c r="C5273" s="23" t="str">
        <f>'Raw data (base scenario)'!B5265</f>
        <v>S</v>
      </c>
      <c r="D5273" s="23" t="str">
        <f>'Raw data (base scenario)'!C5265</f>
        <v>H</v>
      </c>
      <c r="E5273" t="b">
        <f t="shared" si="500"/>
        <v>1</v>
      </c>
      <c r="F5273" t="b">
        <f t="shared" si="501"/>
        <v>1</v>
      </c>
      <c r="G5273" t="str">
        <f t="shared" si="502"/>
        <v>N/A</v>
      </c>
      <c r="K5273" s="28">
        <v>5259</v>
      </c>
      <c r="L5273" s="28" t="s">
        <v>3</v>
      </c>
      <c r="M5273" s="28" t="s">
        <v>1</v>
      </c>
      <c r="N5273" t="b">
        <f t="shared" si="497"/>
        <v>1</v>
      </c>
      <c r="O5273" t="b">
        <f t="shared" si="498"/>
        <v>1</v>
      </c>
      <c r="P5273" t="str">
        <f t="shared" si="499"/>
        <v>N/A</v>
      </c>
    </row>
    <row r="5274" spans="2:16" x14ac:dyDescent="0.25">
      <c r="B5274" s="23">
        <f>'Raw data (base scenario)'!A5266</f>
        <v>5260</v>
      </c>
      <c r="C5274" s="23" t="str">
        <f>'Raw data (base scenario)'!B5266</f>
        <v>S</v>
      </c>
      <c r="D5274" s="23" t="str">
        <f>'Raw data (base scenario)'!C5266</f>
        <v>H</v>
      </c>
      <c r="E5274" t="b">
        <f t="shared" si="500"/>
        <v>1</v>
      </c>
      <c r="F5274" t="b">
        <f t="shared" si="501"/>
        <v>1</v>
      </c>
      <c r="G5274" t="str">
        <f t="shared" si="502"/>
        <v>N/A</v>
      </c>
      <c r="K5274" s="28">
        <v>5260</v>
      </c>
      <c r="L5274" s="28" t="s">
        <v>1</v>
      </c>
      <c r="M5274" s="28" t="s">
        <v>1</v>
      </c>
      <c r="N5274" t="b">
        <f t="shared" si="497"/>
        <v>1</v>
      </c>
      <c r="O5274" t="b">
        <f t="shared" si="498"/>
        <v>1</v>
      </c>
      <c r="P5274" t="str">
        <f t="shared" si="499"/>
        <v>N/A</v>
      </c>
    </row>
    <row r="5275" spans="2:16" x14ac:dyDescent="0.25">
      <c r="B5275" s="23">
        <f>'Raw data (base scenario)'!A5267</f>
        <v>5261</v>
      </c>
      <c r="C5275" s="23" t="str">
        <f>'Raw data (base scenario)'!B5267</f>
        <v>H</v>
      </c>
      <c r="D5275" s="23" t="str">
        <f>'Raw data (base scenario)'!C5267</f>
        <v>H</v>
      </c>
      <c r="E5275" t="b">
        <f t="shared" si="500"/>
        <v>1</v>
      </c>
      <c r="F5275" t="b">
        <f t="shared" si="501"/>
        <v>1</v>
      </c>
      <c r="G5275" t="str">
        <f t="shared" si="502"/>
        <v>N/A</v>
      </c>
      <c r="K5275" s="28">
        <v>5261</v>
      </c>
      <c r="L5275" s="28" t="s">
        <v>2</v>
      </c>
      <c r="M5275" s="28" t="s">
        <v>2</v>
      </c>
      <c r="N5275" t="b">
        <f t="shared" si="497"/>
        <v>1</v>
      </c>
      <c r="O5275" t="b">
        <f t="shared" si="498"/>
        <v>1</v>
      </c>
      <c r="P5275" t="b">
        <f t="shared" si="499"/>
        <v>1</v>
      </c>
    </row>
    <row r="5276" spans="2:16" x14ac:dyDescent="0.25">
      <c r="B5276" s="23">
        <f>'Raw data (base scenario)'!A5268</f>
        <v>5262</v>
      </c>
      <c r="C5276" s="23" t="str">
        <f>'Raw data (base scenario)'!B5268</f>
        <v>D</v>
      </c>
      <c r="D5276" s="23" t="str">
        <f>'Raw data (base scenario)'!C5268</f>
        <v>D</v>
      </c>
      <c r="E5276" t="b">
        <f t="shared" si="500"/>
        <v>1</v>
      </c>
      <c r="F5276" t="b">
        <f t="shared" si="501"/>
        <v>1</v>
      </c>
      <c r="G5276" t="b">
        <f t="shared" si="502"/>
        <v>1</v>
      </c>
      <c r="K5276" s="28">
        <v>5262</v>
      </c>
      <c r="L5276" s="28" t="s">
        <v>18</v>
      </c>
      <c r="M5276" s="28" t="s">
        <v>2</v>
      </c>
      <c r="N5276" t="b">
        <f t="shared" si="497"/>
        <v>1</v>
      </c>
      <c r="O5276" t="b">
        <f t="shared" si="498"/>
        <v>1</v>
      </c>
      <c r="P5276" t="str">
        <f t="shared" si="499"/>
        <v>N/A</v>
      </c>
    </row>
    <row r="5277" spans="2:16" x14ac:dyDescent="0.25">
      <c r="B5277" s="23">
        <f>'Raw data (base scenario)'!A5269</f>
        <v>5263</v>
      </c>
      <c r="C5277" s="23" t="str">
        <f>'Raw data (base scenario)'!B5269</f>
        <v>I</v>
      </c>
      <c r="D5277" s="23" t="str">
        <f>'Raw data (base scenario)'!C5269</f>
        <v>D</v>
      </c>
      <c r="E5277" t="b">
        <f t="shared" si="500"/>
        <v>1</v>
      </c>
      <c r="F5277" t="b">
        <f t="shared" si="501"/>
        <v>1</v>
      </c>
      <c r="G5277" t="str">
        <f t="shared" si="502"/>
        <v>N/A</v>
      </c>
      <c r="K5277" s="28">
        <v>5263</v>
      </c>
      <c r="L5277" s="28" t="s">
        <v>1</v>
      </c>
      <c r="M5277" s="28" t="s">
        <v>1</v>
      </c>
      <c r="N5277" t="b">
        <f t="shared" si="497"/>
        <v>1</v>
      </c>
      <c r="O5277" t="b">
        <f t="shared" si="498"/>
        <v>1</v>
      </c>
      <c r="P5277" t="str">
        <f t="shared" si="499"/>
        <v>N/A</v>
      </c>
    </row>
    <row r="5278" spans="2:16" x14ac:dyDescent="0.25">
      <c r="B5278" s="23">
        <f>'Raw data (base scenario)'!A5270</f>
        <v>5264</v>
      </c>
      <c r="C5278" s="23" t="str">
        <f>'Raw data (base scenario)'!B5270</f>
        <v>H</v>
      </c>
      <c r="D5278" s="23" t="str">
        <f>'Raw data (base scenario)'!C5270</f>
        <v>H</v>
      </c>
      <c r="E5278" t="b">
        <f t="shared" si="500"/>
        <v>1</v>
      </c>
      <c r="F5278" t="b">
        <f t="shared" si="501"/>
        <v>1</v>
      </c>
      <c r="G5278" t="str">
        <f t="shared" si="502"/>
        <v>N/A</v>
      </c>
      <c r="K5278" s="28">
        <v>5264</v>
      </c>
      <c r="L5278" s="28" t="s">
        <v>3</v>
      </c>
      <c r="M5278" s="28" t="s">
        <v>2</v>
      </c>
      <c r="N5278" t="b">
        <f t="shared" si="497"/>
        <v>1</v>
      </c>
      <c r="O5278" t="b">
        <f t="shared" si="498"/>
        <v>1</v>
      </c>
      <c r="P5278" t="str">
        <f t="shared" si="499"/>
        <v>N/A</v>
      </c>
    </row>
    <row r="5279" spans="2:16" x14ac:dyDescent="0.25">
      <c r="B5279" s="23">
        <f>'Raw data (base scenario)'!A5271</f>
        <v>5265</v>
      </c>
      <c r="C5279" s="23" t="str">
        <f>'Raw data (base scenario)'!B5271</f>
        <v>S</v>
      </c>
      <c r="D5279" s="23" t="str">
        <f>'Raw data (base scenario)'!C5271</f>
        <v>D</v>
      </c>
      <c r="E5279" t="b">
        <f t="shared" si="500"/>
        <v>1</v>
      </c>
      <c r="F5279" t="b">
        <f t="shared" si="501"/>
        <v>1</v>
      </c>
      <c r="G5279" t="str">
        <f t="shared" si="502"/>
        <v>N/A</v>
      </c>
      <c r="K5279" s="28">
        <v>5265</v>
      </c>
      <c r="L5279" s="28" t="s">
        <v>2</v>
      </c>
      <c r="M5279" s="28" t="s">
        <v>2</v>
      </c>
      <c r="N5279" t="b">
        <f t="shared" si="497"/>
        <v>1</v>
      </c>
      <c r="O5279" t="b">
        <f t="shared" si="498"/>
        <v>1</v>
      </c>
      <c r="P5279" t="b">
        <f t="shared" si="499"/>
        <v>1</v>
      </c>
    </row>
    <row r="5280" spans="2:16" x14ac:dyDescent="0.25">
      <c r="B5280" s="23">
        <f>'Raw data (base scenario)'!A5272</f>
        <v>5266</v>
      </c>
      <c r="C5280" s="23" t="str">
        <f>'Raw data (base scenario)'!B5272</f>
        <v>D</v>
      </c>
      <c r="D5280" s="23" t="str">
        <f>'Raw data (base scenario)'!C5272</f>
        <v>D</v>
      </c>
      <c r="E5280" t="b">
        <f t="shared" si="500"/>
        <v>1</v>
      </c>
      <c r="F5280" t="b">
        <f t="shared" si="501"/>
        <v>1</v>
      </c>
      <c r="G5280" t="b">
        <f t="shared" si="502"/>
        <v>1</v>
      </c>
      <c r="K5280" s="28">
        <v>5266</v>
      </c>
      <c r="L5280" s="28" t="s">
        <v>2</v>
      </c>
      <c r="M5280" s="28" t="s">
        <v>2</v>
      </c>
      <c r="N5280" t="b">
        <f t="shared" si="497"/>
        <v>1</v>
      </c>
      <c r="O5280" t="b">
        <f t="shared" si="498"/>
        <v>1</v>
      </c>
      <c r="P5280" t="b">
        <f t="shared" si="499"/>
        <v>1</v>
      </c>
    </row>
    <row r="5281" spans="2:16" x14ac:dyDescent="0.25">
      <c r="B5281" s="23">
        <f>'Raw data (base scenario)'!A5273</f>
        <v>5267</v>
      </c>
      <c r="C5281" s="23" t="str">
        <f>'Raw data (base scenario)'!B5273</f>
        <v>D</v>
      </c>
      <c r="D5281" s="23" t="str">
        <f>'Raw data (base scenario)'!C5273</f>
        <v>D</v>
      </c>
      <c r="E5281" t="b">
        <f t="shared" si="500"/>
        <v>1</v>
      </c>
      <c r="F5281" t="b">
        <f t="shared" si="501"/>
        <v>1</v>
      </c>
      <c r="G5281" t="b">
        <f t="shared" si="502"/>
        <v>1</v>
      </c>
      <c r="K5281" s="28">
        <v>5267</v>
      </c>
      <c r="L5281" s="28" t="s">
        <v>3</v>
      </c>
      <c r="M5281" s="28" t="s">
        <v>3</v>
      </c>
      <c r="N5281" t="b">
        <f t="shared" si="497"/>
        <v>1</v>
      </c>
      <c r="O5281" t="b">
        <f t="shared" si="498"/>
        <v>1</v>
      </c>
      <c r="P5281" t="str">
        <f t="shared" si="499"/>
        <v>N/A</v>
      </c>
    </row>
    <row r="5282" spans="2:16" x14ac:dyDescent="0.25">
      <c r="B5282" s="23">
        <f>'Raw data (base scenario)'!A5274</f>
        <v>5268</v>
      </c>
      <c r="C5282" s="23" t="str">
        <f>'Raw data (base scenario)'!B5274</f>
        <v>S</v>
      </c>
      <c r="D5282" s="23" t="str">
        <f>'Raw data (base scenario)'!C5274</f>
        <v>S</v>
      </c>
      <c r="E5282" t="b">
        <f t="shared" si="500"/>
        <v>1</v>
      </c>
      <c r="F5282" t="b">
        <f t="shared" si="501"/>
        <v>1</v>
      </c>
      <c r="G5282" t="str">
        <f t="shared" si="502"/>
        <v>N/A</v>
      </c>
      <c r="K5282" s="28">
        <v>5268</v>
      </c>
      <c r="L5282" s="28" t="s">
        <v>2</v>
      </c>
      <c r="M5282" s="28" t="s">
        <v>2</v>
      </c>
      <c r="N5282" t="b">
        <f t="shared" si="497"/>
        <v>1</v>
      </c>
      <c r="O5282" t="b">
        <f t="shared" si="498"/>
        <v>1</v>
      </c>
      <c r="P5282" t="b">
        <f t="shared" si="499"/>
        <v>1</v>
      </c>
    </row>
    <row r="5283" spans="2:16" x14ac:dyDescent="0.25">
      <c r="B5283" s="23">
        <f>'Raw data (base scenario)'!A5275</f>
        <v>5269</v>
      </c>
      <c r="C5283" s="23" t="str">
        <f>'Raw data (base scenario)'!B5275</f>
        <v>D</v>
      </c>
      <c r="D5283" s="23" t="str">
        <f>'Raw data (base scenario)'!C5275</f>
        <v>D</v>
      </c>
      <c r="E5283" t="b">
        <f t="shared" si="500"/>
        <v>1</v>
      </c>
      <c r="F5283" t="b">
        <f t="shared" si="501"/>
        <v>1</v>
      </c>
      <c r="G5283" t="b">
        <f t="shared" si="502"/>
        <v>1</v>
      </c>
      <c r="K5283" s="28">
        <v>5269</v>
      </c>
      <c r="L5283" s="28" t="s">
        <v>1</v>
      </c>
      <c r="M5283" s="28" t="s">
        <v>3</v>
      </c>
      <c r="N5283" t="b">
        <f t="shared" si="497"/>
        <v>1</v>
      </c>
      <c r="O5283" t="b">
        <f t="shared" si="498"/>
        <v>1</v>
      </c>
      <c r="P5283" t="str">
        <f t="shared" si="499"/>
        <v>N/A</v>
      </c>
    </row>
    <row r="5284" spans="2:16" x14ac:dyDescent="0.25">
      <c r="B5284" s="23">
        <f>'Raw data (base scenario)'!A5276</f>
        <v>5270</v>
      </c>
      <c r="C5284" s="23" t="str">
        <f>'Raw data (base scenario)'!B5276</f>
        <v>H</v>
      </c>
      <c r="D5284" s="23" t="str">
        <f>'Raw data (base scenario)'!C5276</f>
        <v>S</v>
      </c>
      <c r="E5284" t="b">
        <f t="shared" si="500"/>
        <v>1</v>
      </c>
      <c r="F5284" t="b">
        <f t="shared" si="501"/>
        <v>1</v>
      </c>
      <c r="G5284" t="str">
        <f t="shared" si="502"/>
        <v>N/A</v>
      </c>
      <c r="K5284" s="28">
        <v>5270</v>
      </c>
      <c r="L5284" s="28" t="s">
        <v>1</v>
      </c>
      <c r="M5284" s="28" t="s">
        <v>3</v>
      </c>
      <c r="N5284" t="b">
        <f t="shared" si="497"/>
        <v>1</v>
      </c>
      <c r="O5284" t="b">
        <f t="shared" si="498"/>
        <v>1</v>
      </c>
      <c r="P5284" t="str">
        <f t="shared" si="499"/>
        <v>N/A</v>
      </c>
    </row>
    <row r="5285" spans="2:16" x14ac:dyDescent="0.25">
      <c r="B5285" s="23">
        <f>'Raw data (base scenario)'!A5277</f>
        <v>5271</v>
      </c>
      <c r="C5285" s="23" t="str">
        <f>'Raw data (base scenario)'!B5277</f>
        <v>H</v>
      </c>
      <c r="D5285" s="23" t="str">
        <f>'Raw data (base scenario)'!C5277</f>
        <v>S</v>
      </c>
      <c r="E5285" t="b">
        <f t="shared" si="500"/>
        <v>1</v>
      </c>
      <c r="F5285" t="b">
        <f t="shared" si="501"/>
        <v>1</v>
      </c>
      <c r="G5285" t="str">
        <f t="shared" si="502"/>
        <v>N/A</v>
      </c>
      <c r="K5285" s="28">
        <v>5271</v>
      </c>
      <c r="L5285" s="28" t="s">
        <v>3</v>
      </c>
      <c r="M5285" s="28" t="s">
        <v>1</v>
      </c>
      <c r="N5285" t="b">
        <f t="shared" si="497"/>
        <v>1</v>
      </c>
      <c r="O5285" t="b">
        <f t="shared" si="498"/>
        <v>1</v>
      </c>
      <c r="P5285" t="str">
        <f t="shared" si="499"/>
        <v>N/A</v>
      </c>
    </row>
    <row r="5286" spans="2:16" x14ac:dyDescent="0.25">
      <c r="B5286" s="23">
        <f>'Raw data (base scenario)'!A5278</f>
        <v>5272</v>
      </c>
      <c r="C5286" s="23" t="str">
        <f>'Raw data (base scenario)'!B5278</f>
        <v>S</v>
      </c>
      <c r="D5286" s="23" t="str">
        <f>'Raw data (base scenario)'!C5278</f>
        <v>H</v>
      </c>
      <c r="E5286" t="b">
        <f t="shared" si="500"/>
        <v>1</v>
      </c>
      <c r="F5286" t="b">
        <f t="shared" si="501"/>
        <v>1</v>
      </c>
      <c r="G5286" t="str">
        <f t="shared" si="502"/>
        <v>N/A</v>
      </c>
      <c r="K5286" s="28">
        <v>5272</v>
      </c>
      <c r="L5286" s="28" t="s">
        <v>18</v>
      </c>
      <c r="M5286" s="28" t="s">
        <v>2</v>
      </c>
      <c r="N5286" t="b">
        <f t="shared" si="497"/>
        <v>1</v>
      </c>
      <c r="O5286" t="b">
        <f t="shared" si="498"/>
        <v>1</v>
      </c>
      <c r="P5286" t="str">
        <f t="shared" si="499"/>
        <v>N/A</v>
      </c>
    </row>
    <row r="5287" spans="2:16" x14ac:dyDescent="0.25">
      <c r="B5287" s="23">
        <f>'Raw data (base scenario)'!A5279</f>
        <v>5273</v>
      </c>
      <c r="C5287" s="23" t="str">
        <f>'Raw data (base scenario)'!B5279</f>
        <v>I</v>
      </c>
      <c r="D5287" s="23" t="str">
        <f>'Raw data (base scenario)'!C5279</f>
        <v>D</v>
      </c>
      <c r="E5287" t="b">
        <f t="shared" si="500"/>
        <v>1</v>
      </c>
      <c r="F5287" t="b">
        <f t="shared" si="501"/>
        <v>1</v>
      </c>
      <c r="G5287" t="str">
        <f t="shared" si="502"/>
        <v>N/A</v>
      </c>
      <c r="K5287" s="28">
        <v>5273</v>
      </c>
      <c r="L5287" s="28" t="s">
        <v>1</v>
      </c>
      <c r="M5287" s="28" t="s">
        <v>1</v>
      </c>
      <c r="N5287" t="b">
        <f t="shared" si="497"/>
        <v>1</v>
      </c>
      <c r="O5287" t="b">
        <f t="shared" si="498"/>
        <v>1</v>
      </c>
      <c r="P5287" t="str">
        <f t="shared" si="499"/>
        <v>N/A</v>
      </c>
    </row>
    <row r="5288" spans="2:16" x14ac:dyDescent="0.25">
      <c r="B5288" s="23">
        <f>'Raw data (base scenario)'!A5280</f>
        <v>5274</v>
      </c>
      <c r="C5288" s="23" t="str">
        <f>'Raw data (base scenario)'!B5280</f>
        <v>H</v>
      </c>
      <c r="D5288" s="23" t="str">
        <f>'Raw data (base scenario)'!C5280</f>
        <v>H</v>
      </c>
      <c r="E5288" t="b">
        <f t="shared" si="500"/>
        <v>1</v>
      </c>
      <c r="F5288" t="b">
        <f t="shared" si="501"/>
        <v>1</v>
      </c>
      <c r="G5288" t="str">
        <f t="shared" si="502"/>
        <v>N/A</v>
      </c>
      <c r="K5288" s="28">
        <v>5274</v>
      </c>
      <c r="L5288" s="28" t="s">
        <v>1</v>
      </c>
      <c r="M5288" s="28" t="s">
        <v>1</v>
      </c>
      <c r="N5288" t="b">
        <f t="shared" si="497"/>
        <v>1</v>
      </c>
      <c r="O5288" t="b">
        <f t="shared" si="498"/>
        <v>1</v>
      </c>
      <c r="P5288" t="str">
        <f t="shared" si="499"/>
        <v>N/A</v>
      </c>
    </row>
    <row r="5289" spans="2:16" x14ac:dyDescent="0.25">
      <c r="B5289" s="23">
        <f>'Raw data (base scenario)'!A5281</f>
        <v>5275</v>
      </c>
      <c r="C5289" s="23" t="str">
        <f>'Raw data (base scenario)'!B5281</f>
        <v>H</v>
      </c>
      <c r="D5289" s="23" t="str">
        <f>'Raw data (base scenario)'!C5281</f>
        <v>H</v>
      </c>
      <c r="E5289" t="b">
        <f t="shared" si="500"/>
        <v>1</v>
      </c>
      <c r="F5289" t="b">
        <f t="shared" si="501"/>
        <v>1</v>
      </c>
      <c r="G5289" t="str">
        <f t="shared" si="502"/>
        <v>N/A</v>
      </c>
      <c r="K5289" s="28">
        <v>5275</v>
      </c>
      <c r="L5289" s="28" t="s">
        <v>3</v>
      </c>
      <c r="M5289" s="28" t="s">
        <v>3</v>
      </c>
      <c r="N5289" t="b">
        <f t="shared" si="497"/>
        <v>1</v>
      </c>
      <c r="O5289" t="b">
        <f t="shared" si="498"/>
        <v>1</v>
      </c>
      <c r="P5289" t="str">
        <f t="shared" si="499"/>
        <v>N/A</v>
      </c>
    </row>
    <row r="5290" spans="2:16" x14ac:dyDescent="0.25">
      <c r="B5290" s="23">
        <f>'Raw data (base scenario)'!A5282</f>
        <v>5276</v>
      </c>
      <c r="C5290" s="23" t="str">
        <f>'Raw data (base scenario)'!B5282</f>
        <v>S</v>
      </c>
      <c r="D5290" s="23" t="str">
        <f>'Raw data (base scenario)'!C5282</f>
        <v>S</v>
      </c>
      <c r="E5290" t="b">
        <f t="shared" si="500"/>
        <v>1</v>
      </c>
      <c r="F5290" t="b">
        <f t="shared" si="501"/>
        <v>1</v>
      </c>
      <c r="G5290" t="str">
        <f t="shared" si="502"/>
        <v>N/A</v>
      </c>
      <c r="K5290" s="28">
        <v>5276</v>
      </c>
      <c r="L5290" s="28" t="s">
        <v>2</v>
      </c>
      <c r="M5290" s="28" t="s">
        <v>2</v>
      </c>
      <c r="N5290" t="b">
        <f t="shared" si="497"/>
        <v>1</v>
      </c>
      <c r="O5290" t="b">
        <f t="shared" si="498"/>
        <v>1</v>
      </c>
      <c r="P5290" t="b">
        <f t="shared" si="499"/>
        <v>1</v>
      </c>
    </row>
    <row r="5291" spans="2:16" x14ac:dyDescent="0.25">
      <c r="B5291" s="23">
        <f>'Raw data (base scenario)'!A5283</f>
        <v>5277</v>
      </c>
      <c r="C5291" s="23" t="str">
        <f>'Raw data (base scenario)'!B5283</f>
        <v>D</v>
      </c>
      <c r="D5291" s="23" t="str">
        <f>'Raw data (base scenario)'!C5283</f>
        <v>D</v>
      </c>
      <c r="E5291" t="b">
        <f t="shared" si="500"/>
        <v>1</v>
      </c>
      <c r="F5291" t="b">
        <f t="shared" si="501"/>
        <v>1</v>
      </c>
      <c r="G5291" t="b">
        <f t="shared" si="502"/>
        <v>1</v>
      </c>
      <c r="K5291" s="28">
        <v>5277</v>
      </c>
      <c r="L5291" s="28" t="s">
        <v>1</v>
      </c>
      <c r="M5291" s="28" t="s">
        <v>3</v>
      </c>
      <c r="N5291" t="b">
        <f t="shared" si="497"/>
        <v>1</v>
      </c>
      <c r="O5291" t="b">
        <f t="shared" si="498"/>
        <v>1</v>
      </c>
      <c r="P5291" t="str">
        <f t="shared" si="499"/>
        <v>N/A</v>
      </c>
    </row>
    <row r="5292" spans="2:16" x14ac:dyDescent="0.25">
      <c r="B5292" s="23">
        <f>'Raw data (base scenario)'!A5284</f>
        <v>5278</v>
      </c>
      <c r="C5292" s="23" t="str">
        <f>'Raw data (base scenario)'!B5284</f>
        <v>H</v>
      </c>
      <c r="D5292" s="23" t="str">
        <f>'Raw data (base scenario)'!C5284</f>
        <v>S</v>
      </c>
      <c r="E5292" t="b">
        <f t="shared" si="500"/>
        <v>1</v>
      </c>
      <c r="F5292" t="b">
        <f t="shared" si="501"/>
        <v>1</v>
      </c>
      <c r="G5292" t="str">
        <f t="shared" si="502"/>
        <v>N/A</v>
      </c>
      <c r="K5292" s="28">
        <v>5278</v>
      </c>
      <c r="L5292" s="28" t="s">
        <v>18</v>
      </c>
      <c r="M5292" s="28" t="s">
        <v>2</v>
      </c>
      <c r="N5292" t="b">
        <f t="shared" si="497"/>
        <v>1</v>
      </c>
      <c r="O5292" t="b">
        <f t="shared" si="498"/>
        <v>1</v>
      </c>
      <c r="P5292" t="str">
        <f t="shared" si="499"/>
        <v>N/A</v>
      </c>
    </row>
    <row r="5293" spans="2:16" x14ac:dyDescent="0.25">
      <c r="B5293" s="23">
        <f>'Raw data (base scenario)'!A5285</f>
        <v>5279</v>
      </c>
      <c r="C5293" s="23" t="str">
        <f>'Raw data (base scenario)'!B5285</f>
        <v>I</v>
      </c>
      <c r="D5293" s="23" t="str">
        <f>'Raw data (base scenario)'!C5285</f>
        <v>D</v>
      </c>
      <c r="E5293" t="b">
        <f t="shared" si="500"/>
        <v>1</v>
      </c>
      <c r="F5293" t="b">
        <f t="shared" si="501"/>
        <v>1</v>
      </c>
      <c r="G5293" t="str">
        <f t="shared" si="502"/>
        <v>N/A</v>
      </c>
      <c r="K5293" s="28">
        <v>5279</v>
      </c>
      <c r="L5293" s="28" t="s">
        <v>1</v>
      </c>
      <c r="M5293" s="28" t="s">
        <v>3</v>
      </c>
      <c r="N5293" t="b">
        <f t="shared" si="497"/>
        <v>1</v>
      </c>
      <c r="O5293" t="b">
        <f t="shared" si="498"/>
        <v>1</v>
      </c>
      <c r="P5293" t="str">
        <f t="shared" si="499"/>
        <v>N/A</v>
      </c>
    </row>
    <row r="5294" spans="2:16" x14ac:dyDescent="0.25">
      <c r="B5294" s="23">
        <f>'Raw data (base scenario)'!A5286</f>
        <v>5280</v>
      </c>
      <c r="C5294" s="23" t="str">
        <f>'Raw data (base scenario)'!B5286</f>
        <v>H</v>
      </c>
      <c r="D5294" s="23" t="str">
        <f>'Raw data (base scenario)'!C5286</f>
        <v>S</v>
      </c>
      <c r="E5294" t="b">
        <f t="shared" si="500"/>
        <v>1</v>
      </c>
      <c r="F5294" t="b">
        <f t="shared" si="501"/>
        <v>1</v>
      </c>
      <c r="G5294" t="str">
        <f t="shared" si="502"/>
        <v>N/A</v>
      </c>
      <c r="K5294" s="28">
        <v>5280</v>
      </c>
      <c r="L5294" s="28" t="s">
        <v>2</v>
      </c>
      <c r="M5294" s="28" t="s">
        <v>2</v>
      </c>
      <c r="N5294" t="b">
        <f t="shared" si="497"/>
        <v>1</v>
      </c>
      <c r="O5294" t="b">
        <f t="shared" si="498"/>
        <v>1</v>
      </c>
      <c r="P5294" t="b">
        <f t="shared" si="499"/>
        <v>1</v>
      </c>
    </row>
    <row r="5295" spans="2:16" x14ac:dyDescent="0.25">
      <c r="B5295" s="23">
        <f>'Raw data (base scenario)'!A5287</f>
        <v>5281</v>
      </c>
      <c r="C5295" s="23" t="str">
        <f>'Raw data (base scenario)'!B5287</f>
        <v>D</v>
      </c>
      <c r="D5295" s="23" t="str">
        <f>'Raw data (base scenario)'!C5287</f>
        <v>D</v>
      </c>
      <c r="E5295" t="b">
        <f t="shared" si="500"/>
        <v>1</v>
      </c>
      <c r="F5295" t="b">
        <f t="shared" si="501"/>
        <v>1</v>
      </c>
      <c r="G5295" t="b">
        <f t="shared" si="502"/>
        <v>1</v>
      </c>
      <c r="K5295" s="28">
        <v>5281</v>
      </c>
      <c r="L5295" s="28" t="s">
        <v>3</v>
      </c>
      <c r="M5295" s="28" t="s">
        <v>1</v>
      </c>
      <c r="N5295" t="b">
        <f t="shared" si="497"/>
        <v>1</v>
      </c>
      <c r="O5295" t="b">
        <f t="shared" si="498"/>
        <v>1</v>
      </c>
      <c r="P5295" t="str">
        <f t="shared" si="499"/>
        <v>N/A</v>
      </c>
    </row>
    <row r="5296" spans="2:16" x14ac:dyDescent="0.25">
      <c r="B5296" s="23">
        <f>'Raw data (base scenario)'!A5288</f>
        <v>5282</v>
      </c>
      <c r="C5296" s="23" t="str">
        <f>'Raw data (base scenario)'!B5288</f>
        <v>S</v>
      </c>
      <c r="D5296" s="23" t="str">
        <f>'Raw data (base scenario)'!C5288</f>
        <v>H</v>
      </c>
      <c r="E5296" t="b">
        <f t="shared" si="500"/>
        <v>1</v>
      </c>
      <c r="F5296" t="b">
        <f t="shared" si="501"/>
        <v>1</v>
      </c>
      <c r="G5296" t="str">
        <f t="shared" si="502"/>
        <v>N/A</v>
      </c>
      <c r="K5296" s="28">
        <v>5282</v>
      </c>
      <c r="L5296" s="28" t="s">
        <v>2</v>
      </c>
      <c r="M5296" s="28" t="s">
        <v>2</v>
      </c>
      <c r="N5296" t="b">
        <f t="shared" si="497"/>
        <v>1</v>
      </c>
      <c r="O5296" t="b">
        <f t="shared" si="498"/>
        <v>1</v>
      </c>
      <c r="P5296" t="b">
        <f t="shared" si="499"/>
        <v>1</v>
      </c>
    </row>
    <row r="5297" spans="2:16" x14ac:dyDescent="0.25">
      <c r="B5297" s="23">
        <f>'Raw data (base scenario)'!A5289</f>
        <v>5283</v>
      </c>
      <c r="C5297" s="23" t="str">
        <f>'Raw data (base scenario)'!B5289</f>
        <v>D</v>
      </c>
      <c r="D5297" s="23" t="str">
        <f>'Raw data (base scenario)'!C5289</f>
        <v>D</v>
      </c>
      <c r="E5297" t="b">
        <f t="shared" si="500"/>
        <v>1</v>
      </c>
      <c r="F5297" t="b">
        <f t="shared" si="501"/>
        <v>1</v>
      </c>
      <c r="G5297" t="b">
        <f t="shared" si="502"/>
        <v>1</v>
      </c>
      <c r="K5297" s="28">
        <v>5283</v>
      </c>
      <c r="L5297" s="28" t="s">
        <v>18</v>
      </c>
      <c r="M5297" s="28" t="s">
        <v>18</v>
      </c>
      <c r="N5297" t="b">
        <f t="shared" si="497"/>
        <v>1</v>
      </c>
      <c r="O5297" t="b">
        <f t="shared" si="498"/>
        <v>1</v>
      </c>
      <c r="P5297" t="str">
        <f t="shared" si="499"/>
        <v>N/A</v>
      </c>
    </row>
    <row r="5298" spans="2:16" x14ac:dyDescent="0.25">
      <c r="B5298" s="23">
        <f>'Raw data (base scenario)'!A5290</f>
        <v>5284</v>
      </c>
      <c r="C5298" s="23" t="str">
        <f>'Raw data (base scenario)'!B5290</f>
        <v>I</v>
      </c>
      <c r="D5298" s="23" t="str">
        <f>'Raw data (base scenario)'!C5290</f>
        <v>I</v>
      </c>
      <c r="E5298" t="b">
        <f t="shared" si="500"/>
        <v>1</v>
      </c>
      <c r="F5298" t="b">
        <f t="shared" si="501"/>
        <v>1</v>
      </c>
      <c r="G5298" t="str">
        <f t="shared" si="502"/>
        <v>N/A</v>
      </c>
      <c r="K5298" s="28">
        <v>5284</v>
      </c>
      <c r="L5298" s="28" t="s">
        <v>3</v>
      </c>
      <c r="M5298" s="28" t="s">
        <v>1</v>
      </c>
      <c r="N5298" t="b">
        <f t="shared" si="497"/>
        <v>1</v>
      </c>
      <c r="O5298" t="b">
        <f t="shared" si="498"/>
        <v>1</v>
      </c>
      <c r="P5298" t="str">
        <f t="shared" si="499"/>
        <v>N/A</v>
      </c>
    </row>
    <row r="5299" spans="2:16" x14ac:dyDescent="0.25">
      <c r="B5299" s="23">
        <f>'Raw data (base scenario)'!A5291</f>
        <v>5285</v>
      </c>
      <c r="C5299" s="23" t="str">
        <f>'Raw data (base scenario)'!B5291</f>
        <v>S</v>
      </c>
      <c r="D5299" s="23" t="str">
        <f>'Raw data (base scenario)'!C5291</f>
        <v>H</v>
      </c>
      <c r="E5299" t="b">
        <f t="shared" si="500"/>
        <v>1</v>
      </c>
      <c r="F5299" t="b">
        <f t="shared" si="501"/>
        <v>1</v>
      </c>
      <c r="G5299" t="str">
        <f t="shared" si="502"/>
        <v>N/A</v>
      </c>
      <c r="K5299" s="28">
        <v>5285</v>
      </c>
      <c r="L5299" s="28" t="s">
        <v>1</v>
      </c>
      <c r="M5299" s="28" t="s">
        <v>1</v>
      </c>
      <c r="N5299" t="b">
        <f t="shared" si="497"/>
        <v>1</v>
      </c>
      <c r="O5299" t="b">
        <f t="shared" si="498"/>
        <v>1</v>
      </c>
      <c r="P5299" t="str">
        <f t="shared" si="499"/>
        <v>N/A</v>
      </c>
    </row>
    <row r="5300" spans="2:16" x14ac:dyDescent="0.25">
      <c r="B5300" s="23">
        <f>'Raw data (base scenario)'!A5292</f>
        <v>5286</v>
      </c>
      <c r="C5300" s="23" t="str">
        <f>'Raw data (base scenario)'!B5292</f>
        <v>H</v>
      </c>
      <c r="D5300" s="23" t="str">
        <f>'Raw data (base scenario)'!C5292</f>
        <v>H</v>
      </c>
      <c r="E5300" t="b">
        <f t="shared" si="500"/>
        <v>1</v>
      </c>
      <c r="F5300" t="b">
        <f t="shared" si="501"/>
        <v>1</v>
      </c>
      <c r="G5300" t="str">
        <f t="shared" si="502"/>
        <v>N/A</v>
      </c>
      <c r="K5300" s="28">
        <v>5286</v>
      </c>
      <c r="L5300" s="28" t="s">
        <v>1</v>
      </c>
      <c r="M5300" s="28" t="s">
        <v>1</v>
      </c>
      <c r="N5300" t="b">
        <f t="shared" si="497"/>
        <v>1</v>
      </c>
      <c r="O5300" t="b">
        <f t="shared" si="498"/>
        <v>1</v>
      </c>
      <c r="P5300" t="str">
        <f t="shared" si="499"/>
        <v>N/A</v>
      </c>
    </row>
    <row r="5301" spans="2:16" x14ac:dyDescent="0.25">
      <c r="B5301" s="23">
        <f>'Raw data (base scenario)'!A5293</f>
        <v>5287</v>
      </c>
      <c r="C5301" s="23" t="str">
        <f>'Raw data (base scenario)'!B5293</f>
        <v>H</v>
      </c>
      <c r="D5301" s="23" t="str">
        <f>'Raw data (base scenario)'!C5293</f>
        <v>H</v>
      </c>
      <c r="E5301" t="b">
        <f t="shared" si="500"/>
        <v>1</v>
      </c>
      <c r="F5301" t="b">
        <f t="shared" si="501"/>
        <v>1</v>
      </c>
      <c r="G5301" t="str">
        <f t="shared" si="502"/>
        <v>N/A</v>
      </c>
      <c r="K5301" s="28">
        <v>5287</v>
      </c>
      <c r="L5301" s="28" t="s">
        <v>3</v>
      </c>
      <c r="M5301" s="28" t="s">
        <v>18</v>
      </c>
      <c r="N5301" t="b">
        <f t="shared" ref="N5301:N5364" si="503">OR(L5301=$A$4,L5301=$A$5,L5301=$A$6,L5301=$A$7)</f>
        <v>1</v>
      </c>
      <c r="O5301" t="b">
        <f t="shared" ref="O5301:O5364" si="504">OR(M5301=$A$4,M5301=$A$5,M5301=$A$6,M5301=$A$7)</f>
        <v>1</v>
      </c>
      <c r="P5301" t="str">
        <f t="shared" ref="P5301:P5364" si="505">IF(L5301="D",M5301="D","N/A")</f>
        <v>N/A</v>
      </c>
    </row>
    <row r="5302" spans="2:16" x14ac:dyDescent="0.25">
      <c r="B5302" s="23">
        <f>'Raw data (base scenario)'!A5294</f>
        <v>5288</v>
      </c>
      <c r="C5302" s="23" t="str">
        <f>'Raw data (base scenario)'!B5294</f>
        <v>S</v>
      </c>
      <c r="D5302" s="23" t="str">
        <f>'Raw data (base scenario)'!C5294</f>
        <v>I</v>
      </c>
      <c r="E5302" t="b">
        <f t="shared" si="500"/>
        <v>1</v>
      </c>
      <c r="F5302" t="b">
        <f t="shared" si="501"/>
        <v>1</v>
      </c>
      <c r="G5302" t="str">
        <f t="shared" si="502"/>
        <v>N/A</v>
      </c>
      <c r="K5302" s="28">
        <v>5288</v>
      </c>
      <c r="L5302" s="28" t="s">
        <v>1</v>
      </c>
      <c r="M5302" s="28" t="s">
        <v>1</v>
      </c>
      <c r="N5302" t="b">
        <f t="shared" si="503"/>
        <v>1</v>
      </c>
      <c r="O5302" t="b">
        <f t="shared" si="504"/>
        <v>1</v>
      </c>
      <c r="P5302" t="str">
        <f t="shared" si="505"/>
        <v>N/A</v>
      </c>
    </row>
    <row r="5303" spans="2:16" x14ac:dyDescent="0.25">
      <c r="B5303" s="23">
        <f>'Raw data (base scenario)'!A5295</f>
        <v>5289</v>
      </c>
      <c r="C5303" s="23" t="str">
        <f>'Raw data (base scenario)'!B5295</f>
        <v>H</v>
      </c>
      <c r="D5303" s="23" t="str">
        <f>'Raw data (base scenario)'!C5295</f>
        <v>H</v>
      </c>
      <c r="E5303" t="b">
        <f t="shared" si="500"/>
        <v>1</v>
      </c>
      <c r="F5303" t="b">
        <f t="shared" si="501"/>
        <v>1</v>
      </c>
      <c r="G5303" t="str">
        <f t="shared" si="502"/>
        <v>N/A</v>
      </c>
      <c r="K5303" s="28">
        <v>5289</v>
      </c>
      <c r="L5303" s="28" t="s">
        <v>18</v>
      </c>
      <c r="M5303" s="28" t="s">
        <v>2</v>
      </c>
      <c r="N5303" t="b">
        <f t="shared" si="503"/>
        <v>1</v>
      </c>
      <c r="O5303" t="b">
        <f t="shared" si="504"/>
        <v>1</v>
      </c>
      <c r="P5303" t="str">
        <f t="shared" si="505"/>
        <v>N/A</v>
      </c>
    </row>
    <row r="5304" spans="2:16" x14ac:dyDescent="0.25">
      <c r="B5304" s="23">
        <f>'Raw data (base scenario)'!A5296</f>
        <v>5290</v>
      </c>
      <c r="C5304" s="23" t="str">
        <f>'Raw data (base scenario)'!B5296</f>
        <v>I</v>
      </c>
      <c r="D5304" s="23" t="str">
        <f>'Raw data (base scenario)'!C5296</f>
        <v>D</v>
      </c>
      <c r="E5304" t="b">
        <f t="shared" si="500"/>
        <v>1</v>
      </c>
      <c r="F5304" t="b">
        <f t="shared" si="501"/>
        <v>1</v>
      </c>
      <c r="G5304" t="str">
        <f t="shared" si="502"/>
        <v>N/A</v>
      </c>
      <c r="K5304" s="28">
        <v>5290</v>
      </c>
      <c r="L5304" s="28" t="s">
        <v>1</v>
      </c>
      <c r="M5304" s="28" t="s">
        <v>1</v>
      </c>
      <c r="N5304" t="b">
        <f t="shared" si="503"/>
        <v>1</v>
      </c>
      <c r="O5304" t="b">
        <f t="shared" si="504"/>
        <v>1</v>
      </c>
      <c r="P5304" t="str">
        <f t="shared" si="505"/>
        <v>N/A</v>
      </c>
    </row>
    <row r="5305" spans="2:16" x14ac:dyDescent="0.25">
      <c r="B5305" s="23">
        <f>'Raw data (base scenario)'!A5297</f>
        <v>5291</v>
      </c>
      <c r="C5305" s="23" t="str">
        <f>'Raw data (base scenario)'!B5297</f>
        <v>H</v>
      </c>
      <c r="D5305" s="23" t="str">
        <f>'Raw data (base scenario)'!C5297</f>
        <v>H</v>
      </c>
      <c r="E5305" t="b">
        <f t="shared" si="500"/>
        <v>1</v>
      </c>
      <c r="F5305" t="b">
        <f t="shared" si="501"/>
        <v>1</v>
      </c>
      <c r="G5305" t="str">
        <f t="shared" si="502"/>
        <v>N/A</v>
      </c>
      <c r="K5305" s="28">
        <v>5291</v>
      </c>
      <c r="L5305" s="28" t="s">
        <v>1</v>
      </c>
      <c r="M5305" s="28" t="s">
        <v>1</v>
      </c>
      <c r="N5305" t="b">
        <f t="shared" si="503"/>
        <v>1</v>
      </c>
      <c r="O5305" t="b">
        <f t="shared" si="504"/>
        <v>1</v>
      </c>
      <c r="P5305" t="str">
        <f t="shared" si="505"/>
        <v>N/A</v>
      </c>
    </row>
    <row r="5306" spans="2:16" x14ac:dyDescent="0.25">
      <c r="B5306" s="23">
        <f>'Raw data (base scenario)'!A5298</f>
        <v>5292</v>
      </c>
      <c r="C5306" s="23" t="str">
        <f>'Raw data (base scenario)'!B5298</f>
        <v>H</v>
      </c>
      <c r="D5306" s="23" t="str">
        <f>'Raw data (base scenario)'!C5298</f>
        <v>H</v>
      </c>
      <c r="E5306" t="b">
        <f t="shared" si="500"/>
        <v>1</v>
      </c>
      <c r="F5306" t="b">
        <f t="shared" si="501"/>
        <v>1</v>
      </c>
      <c r="G5306" t="str">
        <f t="shared" si="502"/>
        <v>N/A</v>
      </c>
      <c r="K5306" s="28">
        <v>5292</v>
      </c>
      <c r="L5306" s="28" t="s">
        <v>3</v>
      </c>
      <c r="M5306" s="28" t="s">
        <v>1</v>
      </c>
      <c r="N5306" t="b">
        <f t="shared" si="503"/>
        <v>1</v>
      </c>
      <c r="O5306" t="b">
        <f t="shared" si="504"/>
        <v>1</v>
      </c>
      <c r="P5306" t="str">
        <f t="shared" si="505"/>
        <v>N/A</v>
      </c>
    </row>
    <row r="5307" spans="2:16" x14ac:dyDescent="0.25">
      <c r="B5307" s="23">
        <f>'Raw data (base scenario)'!A5299</f>
        <v>5293</v>
      </c>
      <c r="C5307" s="23" t="str">
        <f>'Raw data (base scenario)'!B5299</f>
        <v>S</v>
      </c>
      <c r="D5307" s="23" t="str">
        <f>'Raw data (base scenario)'!C5299</f>
        <v>H</v>
      </c>
      <c r="E5307" t="b">
        <f t="shared" si="500"/>
        <v>1</v>
      </c>
      <c r="F5307" t="b">
        <f t="shared" si="501"/>
        <v>1</v>
      </c>
      <c r="G5307" t="str">
        <f t="shared" si="502"/>
        <v>N/A</v>
      </c>
      <c r="K5307" s="28">
        <v>5293</v>
      </c>
      <c r="L5307" s="28" t="s">
        <v>2</v>
      </c>
      <c r="M5307" s="28" t="s">
        <v>2</v>
      </c>
      <c r="N5307" t="b">
        <f t="shared" si="503"/>
        <v>1</v>
      </c>
      <c r="O5307" t="b">
        <f t="shared" si="504"/>
        <v>1</v>
      </c>
      <c r="P5307" t="b">
        <f t="shared" si="505"/>
        <v>1</v>
      </c>
    </row>
    <row r="5308" spans="2:16" x14ac:dyDescent="0.25">
      <c r="B5308" s="23">
        <f>'Raw data (base scenario)'!A5300</f>
        <v>5294</v>
      </c>
      <c r="C5308" s="23" t="str">
        <f>'Raw data (base scenario)'!B5300</f>
        <v>D</v>
      </c>
      <c r="D5308" s="23" t="str">
        <f>'Raw data (base scenario)'!C5300</f>
        <v>D</v>
      </c>
      <c r="E5308" t="b">
        <f t="shared" si="500"/>
        <v>1</v>
      </c>
      <c r="F5308" t="b">
        <f t="shared" si="501"/>
        <v>1</v>
      </c>
      <c r="G5308" t="b">
        <f t="shared" si="502"/>
        <v>1</v>
      </c>
      <c r="K5308" s="28">
        <v>5294</v>
      </c>
      <c r="L5308" s="28" t="s">
        <v>18</v>
      </c>
      <c r="M5308" s="28" t="s">
        <v>2</v>
      </c>
      <c r="N5308" t="b">
        <f t="shared" si="503"/>
        <v>1</v>
      </c>
      <c r="O5308" t="b">
        <f t="shared" si="504"/>
        <v>1</v>
      </c>
      <c r="P5308" t="str">
        <f t="shared" si="505"/>
        <v>N/A</v>
      </c>
    </row>
    <row r="5309" spans="2:16" x14ac:dyDescent="0.25">
      <c r="B5309" s="23">
        <f>'Raw data (base scenario)'!A5301</f>
        <v>5295</v>
      </c>
      <c r="C5309" s="23" t="str">
        <f>'Raw data (base scenario)'!B5301</f>
        <v>I</v>
      </c>
      <c r="D5309" s="23" t="str">
        <f>'Raw data (base scenario)'!C5301</f>
        <v>D</v>
      </c>
      <c r="E5309" t="b">
        <f t="shared" si="500"/>
        <v>1</v>
      </c>
      <c r="F5309" t="b">
        <f t="shared" si="501"/>
        <v>1</v>
      </c>
      <c r="G5309" t="str">
        <f t="shared" si="502"/>
        <v>N/A</v>
      </c>
      <c r="K5309" s="28">
        <v>5295</v>
      </c>
      <c r="L5309" s="28" t="s">
        <v>2</v>
      </c>
      <c r="M5309" s="28" t="s">
        <v>2</v>
      </c>
      <c r="N5309" t="b">
        <f t="shared" si="503"/>
        <v>1</v>
      </c>
      <c r="O5309" t="b">
        <f t="shared" si="504"/>
        <v>1</v>
      </c>
      <c r="P5309" t="b">
        <f t="shared" si="505"/>
        <v>1</v>
      </c>
    </row>
    <row r="5310" spans="2:16" x14ac:dyDescent="0.25">
      <c r="B5310" s="23">
        <f>'Raw data (base scenario)'!A5302</f>
        <v>5296</v>
      </c>
      <c r="C5310" s="23" t="str">
        <f>'Raw data (base scenario)'!B5302</f>
        <v>D</v>
      </c>
      <c r="D5310" s="23" t="str">
        <f>'Raw data (base scenario)'!C5302</f>
        <v>D</v>
      </c>
      <c r="E5310" t="b">
        <f t="shared" si="500"/>
        <v>1</v>
      </c>
      <c r="F5310" t="b">
        <f t="shared" si="501"/>
        <v>1</v>
      </c>
      <c r="G5310" t="b">
        <f t="shared" si="502"/>
        <v>1</v>
      </c>
      <c r="K5310" s="28">
        <v>5296</v>
      </c>
      <c r="L5310" s="28" t="s">
        <v>2</v>
      </c>
      <c r="M5310" s="28" t="s">
        <v>2</v>
      </c>
      <c r="N5310" t="b">
        <f t="shared" si="503"/>
        <v>1</v>
      </c>
      <c r="O5310" t="b">
        <f t="shared" si="504"/>
        <v>1</v>
      </c>
      <c r="P5310" t="b">
        <f t="shared" si="505"/>
        <v>1</v>
      </c>
    </row>
    <row r="5311" spans="2:16" x14ac:dyDescent="0.25">
      <c r="B5311" s="23">
        <f>'Raw data (base scenario)'!A5303</f>
        <v>5297</v>
      </c>
      <c r="C5311" s="23" t="str">
        <f>'Raw data (base scenario)'!B5303</f>
        <v>D</v>
      </c>
      <c r="D5311" s="23" t="str">
        <f>'Raw data (base scenario)'!C5303</f>
        <v>D</v>
      </c>
      <c r="E5311" t="b">
        <f t="shared" si="500"/>
        <v>1</v>
      </c>
      <c r="F5311" t="b">
        <f t="shared" si="501"/>
        <v>1</v>
      </c>
      <c r="G5311" t="b">
        <f t="shared" si="502"/>
        <v>1</v>
      </c>
      <c r="K5311" s="28">
        <v>5297</v>
      </c>
      <c r="L5311" s="28" t="s">
        <v>1</v>
      </c>
      <c r="M5311" s="28" t="s">
        <v>1</v>
      </c>
      <c r="N5311" t="b">
        <f t="shared" si="503"/>
        <v>1</v>
      </c>
      <c r="O5311" t="b">
        <f t="shared" si="504"/>
        <v>1</v>
      </c>
      <c r="P5311" t="str">
        <f t="shared" si="505"/>
        <v>N/A</v>
      </c>
    </row>
    <row r="5312" spans="2:16" x14ac:dyDescent="0.25">
      <c r="B5312" s="23">
        <f>'Raw data (base scenario)'!A5304</f>
        <v>5298</v>
      </c>
      <c r="C5312" s="23" t="str">
        <f>'Raw data (base scenario)'!B5304</f>
        <v>H</v>
      </c>
      <c r="D5312" s="23" t="str">
        <f>'Raw data (base scenario)'!C5304</f>
        <v>H</v>
      </c>
      <c r="E5312" t="b">
        <f t="shared" si="500"/>
        <v>1</v>
      </c>
      <c r="F5312" t="b">
        <f t="shared" si="501"/>
        <v>1</v>
      </c>
      <c r="G5312" t="str">
        <f t="shared" si="502"/>
        <v>N/A</v>
      </c>
      <c r="K5312" s="28">
        <v>5298</v>
      </c>
      <c r="L5312" s="28" t="s">
        <v>2</v>
      </c>
      <c r="M5312" s="28" t="s">
        <v>2</v>
      </c>
      <c r="N5312" t="b">
        <f t="shared" si="503"/>
        <v>1</v>
      </c>
      <c r="O5312" t="b">
        <f t="shared" si="504"/>
        <v>1</v>
      </c>
      <c r="P5312" t="b">
        <f t="shared" si="505"/>
        <v>1</v>
      </c>
    </row>
    <row r="5313" spans="2:16" x14ac:dyDescent="0.25">
      <c r="B5313" s="23">
        <f>'Raw data (base scenario)'!A5305</f>
        <v>5299</v>
      </c>
      <c r="C5313" s="23" t="str">
        <f>'Raw data (base scenario)'!B5305</f>
        <v>D</v>
      </c>
      <c r="D5313" s="23" t="str">
        <f>'Raw data (base scenario)'!C5305</f>
        <v>D</v>
      </c>
      <c r="E5313" t="b">
        <f t="shared" si="500"/>
        <v>1</v>
      </c>
      <c r="F5313" t="b">
        <f t="shared" si="501"/>
        <v>1</v>
      </c>
      <c r="G5313" t="b">
        <f t="shared" si="502"/>
        <v>1</v>
      </c>
      <c r="K5313" s="28">
        <v>5299</v>
      </c>
      <c r="L5313" s="28" t="s">
        <v>3</v>
      </c>
      <c r="M5313" s="28" t="s">
        <v>1</v>
      </c>
      <c r="N5313" t="b">
        <f t="shared" si="503"/>
        <v>1</v>
      </c>
      <c r="O5313" t="b">
        <f t="shared" si="504"/>
        <v>1</v>
      </c>
      <c r="P5313" t="str">
        <f t="shared" si="505"/>
        <v>N/A</v>
      </c>
    </row>
    <row r="5314" spans="2:16" x14ac:dyDescent="0.25">
      <c r="B5314" s="23">
        <f>'Raw data (base scenario)'!A5306</f>
        <v>5300</v>
      </c>
      <c r="C5314" s="23" t="str">
        <f>'Raw data (base scenario)'!B5306</f>
        <v>S</v>
      </c>
      <c r="D5314" s="23" t="str">
        <f>'Raw data (base scenario)'!C5306</f>
        <v>H</v>
      </c>
      <c r="E5314" t="b">
        <f t="shared" si="500"/>
        <v>1</v>
      </c>
      <c r="F5314" t="b">
        <f t="shared" si="501"/>
        <v>1</v>
      </c>
      <c r="G5314" t="str">
        <f t="shared" si="502"/>
        <v>N/A</v>
      </c>
      <c r="K5314" s="28">
        <v>5300</v>
      </c>
      <c r="L5314" s="28" t="s">
        <v>18</v>
      </c>
      <c r="M5314" s="28" t="s">
        <v>3</v>
      </c>
      <c r="N5314" t="b">
        <f t="shared" si="503"/>
        <v>1</v>
      </c>
      <c r="O5314" t="b">
        <f t="shared" si="504"/>
        <v>1</v>
      </c>
      <c r="P5314" t="str">
        <f t="shared" si="505"/>
        <v>N/A</v>
      </c>
    </row>
    <row r="5315" spans="2:16" x14ac:dyDescent="0.25">
      <c r="B5315" s="23">
        <f>'Raw data (base scenario)'!A5307</f>
        <v>5301</v>
      </c>
      <c r="C5315" s="23" t="str">
        <f>'Raw data (base scenario)'!B5307</f>
        <v>I</v>
      </c>
      <c r="D5315" s="23" t="str">
        <f>'Raw data (base scenario)'!C5307</f>
        <v>S</v>
      </c>
      <c r="E5315" t="b">
        <f t="shared" si="500"/>
        <v>1</v>
      </c>
      <c r="F5315" t="b">
        <f t="shared" si="501"/>
        <v>1</v>
      </c>
      <c r="G5315" t="str">
        <f t="shared" si="502"/>
        <v>N/A</v>
      </c>
      <c r="K5315" s="28">
        <v>5301</v>
      </c>
      <c r="L5315" s="28" t="s">
        <v>3</v>
      </c>
      <c r="M5315" s="28" t="s">
        <v>1</v>
      </c>
      <c r="N5315" t="b">
        <f t="shared" si="503"/>
        <v>1</v>
      </c>
      <c r="O5315" t="b">
        <f t="shared" si="504"/>
        <v>1</v>
      </c>
      <c r="P5315" t="str">
        <f t="shared" si="505"/>
        <v>N/A</v>
      </c>
    </row>
    <row r="5316" spans="2:16" x14ac:dyDescent="0.25">
      <c r="B5316" s="23">
        <f>'Raw data (base scenario)'!A5308</f>
        <v>5302</v>
      </c>
      <c r="C5316" s="23" t="str">
        <f>'Raw data (base scenario)'!B5308</f>
        <v>S</v>
      </c>
      <c r="D5316" s="23" t="str">
        <f>'Raw data (base scenario)'!C5308</f>
        <v>H</v>
      </c>
      <c r="E5316" t="b">
        <f t="shared" si="500"/>
        <v>1</v>
      </c>
      <c r="F5316" t="b">
        <f t="shared" si="501"/>
        <v>1</v>
      </c>
      <c r="G5316" t="str">
        <f t="shared" si="502"/>
        <v>N/A</v>
      </c>
      <c r="K5316" s="28">
        <v>5302</v>
      </c>
      <c r="L5316" s="28" t="s">
        <v>3</v>
      </c>
      <c r="M5316" s="28" t="s">
        <v>3</v>
      </c>
      <c r="N5316" t="b">
        <f t="shared" si="503"/>
        <v>1</v>
      </c>
      <c r="O5316" t="b">
        <f t="shared" si="504"/>
        <v>1</v>
      </c>
      <c r="P5316" t="str">
        <f t="shared" si="505"/>
        <v>N/A</v>
      </c>
    </row>
    <row r="5317" spans="2:16" x14ac:dyDescent="0.25">
      <c r="B5317" s="23">
        <f>'Raw data (base scenario)'!A5309</f>
        <v>5303</v>
      </c>
      <c r="C5317" s="23" t="str">
        <f>'Raw data (base scenario)'!B5309</f>
        <v>S</v>
      </c>
      <c r="D5317" s="23" t="str">
        <f>'Raw data (base scenario)'!C5309</f>
        <v>S</v>
      </c>
      <c r="E5317" t="b">
        <f t="shared" si="500"/>
        <v>1</v>
      </c>
      <c r="F5317" t="b">
        <f t="shared" si="501"/>
        <v>1</v>
      </c>
      <c r="G5317" t="str">
        <f t="shared" si="502"/>
        <v>N/A</v>
      </c>
      <c r="K5317" s="28">
        <v>5303</v>
      </c>
      <c r="L5317" s="28" t="s">
        <v>1</v>
      </c>
      <c r="M5317" s="28" t="s">
        <v>1</v>
      </c>
      <c r="N5317" t="b">
        <f t="shared" si="503"/>
        <v>1</v>
      </c>
      <c r="O5317" t="b">
        <f t="shared" si="504"/>
        <v>1</v>
      </c>
      <c r="P5317" t="str">
        <f t="shared" si="505"/>
        <v>N/A</v>
      </c>
    </row>
    <row r="5318" spans="2:16" x14ac:dyDescent="0.25">
      <c r="B5318" s="23">
        <f>'Raw data (base scenario)'!A5310</f>
        <v>5304</v>
      </c>
      <c r="C5318" s="23" t="str">
        <f>'Raw data (base scenario)'!B5310</f>
        <v>H</v>
      </c>
      <c r="D5318" s="23" t="str">
        <f>'Raw data (base scenario)'!C5310</f>
        <v>H</v>
      </c>
      <c r="E5318" t="b">
        <f t="shared" si="500"/>
        <v>1</v>
      </c>
      <c r="F5318" t="b">
        <f t="shared" si="501"/>
        <v>1</v>
      </c>
      <c r="G5318" t="str">
        <f t="shared" si="502"/>
        <v>N/A</v>
      </c>
      <c r="K5318" s="28">
        <v>5304</v>
      </c>
      <c r="L5318" s="28" t="s">
        <v>2</v>
      </c>
      <c r="M5318" s="28" t="s">
        <v>2</v>
      </c>
      <c r="N5318" t="b">
        <f t="shared" si="503"/>
        <v>1</v>
      </c>
      <c r="O5318" t="b">
        <f t="shared" si="504"/>
        <v>1</v>
      </c>
      <c r="P5318" t="b">
        <f t="shared" si="505"/>
        <v>1</v>
      </c>
    </row>
    <row r="5319" spans="2:16" x14ac:dyDescent="0.25">
      <c r="B5319" s="23">
        <f>'Raw data (base scenario)'!A5311</f>
        <v>5305</v>
      </c>
      <c r="C5319" s="23" t="str">
        <f>'Raw data (base scenario)'!B5311</f>
        <v>D</v>
      </c>
      <c r="D5319" s="23" t="str">
        <f>'Raw data (base scenario)'!C5311</f>
        <v>D</v>
      </c>
      <c r="E5319" t="b">
        <f t="shared" si="500"/>
        <v>1</v>
      </c>
      <c r="F5319" t="b">
        <f t="shared" si="501"/>
        <v>1</v>
      </c>
      <c r="G5319" t="b">
        <f t="shared" si="502"/>
        <v>1</v>
      </c>
      <c r="K5319" s="28">
        <v>5305</v>
      </c>
      <c r="L5319" s="28" t="s">
        <v>1</v>
      </c>
      <c r="M5319" s="28" t="s">
        <v>1</v>
      </c>
      <c r="N5319" t="b">
        <f t="shared" si="503"/>
        <v>1</v>
      </c>
      <c r="O5319" t="b">
        <f t="shared" si="504"/>
        <v>1</v>
      </c>
      <c r="P5319" t="str">
        <f t="shared" si="505"/>
        <v>N/A</v>
      </c>
    </row>
    <row r="5320" spans="2:16" x14ac:dyDescent="0.25">
      <c r="B5320" s="23">
        <f>'Raw data (base scenario)'!A5312</f>
        <v>5306</v>
      </c>
      <c r="C5320" s="23" t="str">
        <f>'Raw data (base scenario)'!B5312</f>
        <v>H</v>
      </c>
      <c r="D5320" s="23" t="str">
        <f>'Raw data (base scenario)'!C5312</f>
        <v>H</v>
      </c>
      <c r="E5320" t="b">
        <f t="shared" si="500"/>
        <v>1</v>
      </c>
      <c r="F5320" t="b">
        <f t="shared" si="501"/>
        <v>1</v>
      </c>
      <c r="G5320" t="str">
        <f t="shared" si="502"/>
        <v>N/A</v>
      </c>
      <c r="K5320" s="28">
        <v>5306</v>
      </c>
      <c r="L5320" s="28" t="s">
        <v>3</v>
      </c>
      <c r="M5320" s="28" t="s">
        <v>1</v>
      </c>
      <c r="N5320" t="b">
        <f t="shared" si="503"/>
        <v>1</v>
      </c>
      <c r="O5320" t="b">
        <f t="shared" si="504"/>
        <v>1</v>
      </c>
      <c r="P5320" t="str">
        <f t="shared" si="505"/>
        <v>N/A</v>
      </c>
    </row>
    <row r="5321" spans="2:16" x14ac:dyDescent="0.25">
      <c r="B5321" s="23">
        <f>'Raw data (base scenario)'!A5313</f>
        <v>5307</v>
      </c>
      <c r="C5321" s="23" t="str">
        <f>'Raw data (base scenario)'!B5313</f>
        <v>S</v>
      </c>
      <c r="D5321" s="23" t="str">
        <f>'Raw data (base scenario)'!C5313</f>
        <v>H</v>
      </c>
      <c r="E5321" t="b">
        <f t="shared" si="500"/>
        <v>1</v>
      </c>
      <c r="F5321" t="b">
        <f t="shared" si="501"/>
        <v>1</v>
      </c>
      <c r="G5321" t="str">
        <f t="shared" si="502"/>
        <v>N/A</v>
      </c>
      <c r="K5321" s="28">
        <v>5307</v>
      </c>
      <c r="L5321" s="28" t="s">
        <v>3</v>
      </c>
      <c r="M5321" s="28" t="s">
        <v>1</v>
      </c>
      <c r="N5321" t="b">
        <f t="shared" si="503"/>
        <v>1</v>
      </c>
      <c r="O5321" t="b">
        <f t="shared" si="504"/>
        <v>1</v>
      </c>
      <c r="P5321" t="str">
        <f t="shared" si="505"/>
        <v>N/A</v>
      </c>
    </row>
    <row r="5322" spans="2:16" x14ac:dyDescent="0.25">
      <c r="B5322" s="23">
        <f>'Raw data (base scenario)'!A5314</f>
        <v>5308</v>
      </c>
      <c r="C5322" s="23" t="str">
        <f>'Raw data (base scenario)'!B5314</f>
        <v>S</v>
      </c>
      <c r="D5322" s="23" t="str">
        <f>'Raw data (base scenario)'!C5314</f>
        <v>H</v>
      </c>
      <c r="E5322" t="b">
        <f t="shared" si="500"/>
        <v>1</v>
      </c>
      <c r="F5322" t="b">
        <f t="shared" si="501"/>
        <v>1</v>
      </c>
      <c r="G5322" t="str">
        <f t="shared" si="502"/>
        <v>N/A</v>
      </c>
      <c r="K5322" s="28">
        <v>5308</v>
      </c>
      <c r="L5322" s="28" t="s">
        <v>18</v>
      </c>
      <c r="M5322" s="28" t="s">
        <v>3</v>
      </c>
      <c r="N5322" t="b">
        <f t="shared" si="503"/>
        <v>1</v>
      </c>
      <c r="O5322" t="b">
        <f t="shared" si="504"/>
        <v>1</v>
      </c>
      <c r="P5322" t="str">
        <f t="shared" si="505"/>
        <v>N/A</v>
      </c>
    </row>
    <row r="5323" spans="2:16" x14ac:dyDescent="0.25">
      <c r="B5323" s="23">
        <f>'Raw data (base scenario)'!A5315</f>
        <v>5309</v>
      </c>
      <c r="C5323" s="23" t="str">
        <f>'Raw data (base scenario)'!B5315</f>
        <v>I</v>
      </c>
      <c r="D5323" s="23" t="str">
        <f>'Raw data (base scenario)'!C5315</f>
        <v>S</v>
      </c>
      <c r="E5323" t="b">
        <f t="shared" si="500"/>
        <v>1</v>
      </c>
      <c r="F5323" t="b">
        <f t="shared" si="501"/>
        <v>1</v>
      </c>
      <c r="G5323" t="str">
        <f t="shared" si="502"/>
        <v>N/A</v>
      </c>
      <c r="K5323" s="28">
        <v>5309</v>
      </c>
      <c r="L5323" s="28" t="s">
        <v>18</v>
      </c>
      <c r="M5323" s="28" t="s">
        <v>2</v>
      </c>
      <c r="N5323" t="b">
        <f t="shared" si="503"/>
        <v>1</v>
      </c>
      <c r="O5323" t="b">
        <f t="shared" si="504"/>
        <v>1</v>
      </c>
      <c r="P5323" t="str">
        <f t="shared" si="505"/>
        <v>N/A</v>
      </c>
    </row>
    <row r="5324" spans="2:16" x14ac:dyDescent="0.25">
      <c r="B5324" s="23">
        <f>'Raw data (base scenario)'!A5316</f>
        <v>5310</v>
      </c>
      <c r="C5324" s="23" t="str">
        <f>'Raw data (base scenario)'!B5316</f>
        <v>I</v>
      </c>
      <c r="D5324" s="23" t="str">
        <f>'Raw data (base scenario)'!C5316</f>
        <v>D</v>
      </c>
      <c r="E5324" t="b">
        <f t="shared" si="500"/>
        <v>1</v>
      </c>
      <c r="F5324" t="b">
        <f t="shared" si="501"/>
        <v>1</v>
      </c>
      <c r="G5324" t="str">
        <f t="shared" si="502"/>
        <v>N/A</v>
      </c>
      <c r="K5324" s="28">
        <v>5310</v>
      </c>
      <c r="L5324" s="28" t="s">
        <v>3</v>
      </c>
      <c r="M5324" s="28" t="s">
        <v>1</v>
      </c>
      <c r="N5324" t="b">
        <f t="shared" si="503"/>
        <v>1</v>
      </c>
      <c r="O5324" t="b">
        <f t="shared" si="504"/>
        <v>1</v>
      </c>
      <c r="P5324" t="str">
        <f t="shared" si="505"/>
        <v>N/A</v>
      </c>
    </row>
    <row r="5325" spans="2:16" x14ac:dyDescent="0.25">
      <c r="B5325" s="23">
        <f>'Raw data (base scenario)'!A5317</f>
        <v>5311</v>
      </c>
      <c r="C5325" s="23" t="str">
        <f>'Raw data (base scenario)'!B5317</f>
        <v>S</v>
      </c>
      <c r="D5325" s="23" t="str">
        <f>'Raw data (base scenario)'!C5317</f>
        <v>H</v>
      </c>
      <c r="E5325" t="b">
        <f t="shared" si="500"/>
        <v>1</v>
      </c>
      <c r="F5325" t="b">
        <f t="shared" si="501"/>
        <v>1</v>
      </c>
      <c r="G5325" t="str">
        <f t="shared" si="502"/>
        <v>N/A</v>
      </c>
      <c r="K5325" s="28">
        <v>5311</v>
      </c>
      <c r="L5325" s="28" t="s">
        <v>2</v>
      </c>
      <c r="M5325" s="28" t="s">
        <v>2</v>
      </c>
      <c r="N5325" t="b">
        <f t="shared" si="503"/>
        <v>1</v>
      </c>
      <c r="O5325" t="b">
        <f t="shared" si="504"/>
        <v>1</v>
      </c>
      <c r="P5325" t="b">
        <f t="shared" si="505"/>
        <v>1</v>
      </c>
    </row>
    <row r="5326" spans="2:16" x14ac:dyDescent="0.25">
      <c r="B5326" s="23">
        <f>'Raw data (base scenario)'!A5318</f>
        <v>5312</v>
      </c>
      <c r="C5326" s="23" t="str">
        <f>'Raw data (base scenario)'!B5318</f>
        <v>D</v>
      </c>
      <c r="D5326" s="23" t="str">
        <f>'Raw data (base scenario)'!C5318</f>
        <v>D</v>
      </c>
      <c r="E5326" t="b">
        <f t="shared" si="500"/>
        <v>1</v>
      </c>
      <c r="F5326" t="b">
        <f t="shared" si="501"/>
        <v>1</v>
      </c>
      <c r="G5326" t="b">
        <f t="shared" si="502"/>
        <v>1</v>
      </c>
      <c r="K5326" s="28">
        <v>5312</v>
      </c>
      <c r="L5326" s="28" t="s">
        <v>3</v>
      </c>
      <c r="M5326" s="28" t="s">
        <v>1</v>
      </c>
      <c r="N5326" t="b">
        <f t="shared" si="503"/>
        <v>1</v>
      </c>
      <c r="O5326" t="b">
        <f t="shared" si="504"/>
        <v>1</v>
      </c>
      <c r="P5326" t="str">
        <f t="shared" si="505"/>
        <v>N/A</v>
      </c>
    </row>
    <row r="5327" spans="2:16" x14ac:dyDescent="0.25">
      <c r="B5327" s="23">
        <f>'Raw data (base scenario)'!A5319</f>
        <v>5313</v>
      </c>
      <c r="C5327" s="23" t="str">
        <f>'Raw data (base scenario)'!B5319</f>
        <v>S</v>
      </c>
      <c r="D5327" s="23" t="str">
        <f>'Raw data (base scenario)'!C5319</f>
        <v>H</v>
      </c>
      <c r="E5327" t="b">
        <f t="shared" ref="E5327:E5390" si="506">OR(C5327=$A$4,C5327=$A$5,C5327=$A$6,C5327=$A$7)</f>
        <v>1</v>
      </c>
      <c r="F5327" t="b">
        <f t="shared" ref="F5327:F5390" si="507">OR(D5327=$A$4,D5327=$A$5,D5327=$A$6,D5327=$A$7)</f>
        <v>1</v>
      </c>
      <c r="G5327" t="str">
        <f t="shared" si="502"/>
        <v>N/A</v>
      </c>
      <c r="K5327" s="28">
        <v>5313</v>
      </c>
      <c r="L5327" s="28" t="s">
        <v>2</v>
      </c>
      <c r="M5327" s="28" t="s">
        <v>2</v>
      </c>
      <c r="N5327" t="b">
        <f t="shared" si="503"/>
        <v>1</v>
      </c>
      <c r="O5327" t="b">
        <f t="shared" si="504"/>
        <v>1</v>
      </c>
      <c r="P5327" t="b">
        <f t="shared" si="505"/>
        <v>1</v>
      </c>
    </row>
    <row r="5328" spans="2:16" x14ac:dyDescent="0.25">
      <c r="B5328" s="23">
        <f>'Raw data (base scenario)'!A5320</f>
        <v>5314</v>
      </c>
      <c r="C5328" s="23" t="str">
        <f>'Raw data (base scenario)'!B5320</f>
        <v>D</v>
      </c>
      <c r="D5328" s="23" t="str">
        <f>'Raw data (base scenario)'!C5320</f>
        <v>D</v>
      </c>
      <c r="E5328" t="b">
        <f t="shared" si="506"/>
        <v>1</v>
      </c>
      <c r="F5328" t="b">
        <f t="shared" si="507"/>
        <v>1</v>
      </c>
      <c r="G5328" t="b">
        <f t="shared" ref="G5328:G5391" si="508">IF(C5328="D",D5328="D","N/A")</f>
        <v>1</v>
      </c>
      <c r="K5328" s="28">
        <v>5314</v>
      </c>
      <c r="L5328" s="28" t="s">
        <v>1</v>
      </c>
      <c r="M5328" s="28" t="s">
        <v>18</v>
      </c>
      <c r="N5328" t="b">
        <f t="shared" si="503"/>
        <v>1</v>
      </c>
      <c r="O5328" t="b">
        <f t="shared" si="504"/>
        <v>1</v>
      </c>
      <c r="P5328" t="str">
        <f t="shared" si="505"/>
        <v>N/A</v>
      </c>
    </row>
    <row r="5329" spans="2:16" x14ac:dyDescent="0.25">
      <c r="B5329" s="23">
        <f>'Raw data (base scenario)'!A5321</f>
        <v>5315</v>
      </c>
      <c r="C5329" s="23" t="str">
        <f>'Raw data (base scenario)'!B5321</f>
        <v>H</v>
      </c>
      <c r="D5329" s="23" t="str">
        <f>'Raw data (base scenario)'!C5321</f>
        <v>I</v>
      </c>
      <c r="E5329" t="b">
        <f t="shared" si="506"/>
        <v>1</v>
      </c>
      <c r="F5329" t="b">
        <f t="shared" si="507"/>
        <v>1</v>
      </c>
      <c r="G5329" t="str">
        <f t="shared" si="508"/>
        <v>N/A</v>
      </c>
      <c r="K5329" s="28">
        <v>5315</v>
      </c>
      <c r="L5329" s="28" t="s">
        <v>2</v>
      </c>
      <c r="M5329" s="28" t="s">
        <v>2</v>
      </c>
      <c r="N5329" t="b">
        <f t="shared" si="503"/>
        <v>1</v>
      </c>
      <c r="O5329" t="b">
        <f t="shared" si="504"/>
        <v>1</v>
      </c>
      <c r="P5329" t="b">
        <f t="shared" si="505"/>
        <v>1</v>
      </c>
    </row>
    <row r="5330" spans="2:16" x14ac:dyDescent="0.25">
      <c r="B5330" s="23">
        <f>'Raw data (base scenario)'!A5322</f>
        <v>5316</v>
      </c>
      <c r="C5330" s="23" t="str">
        <f>'Raw data (base scenario)'!B5322</f>
        <v>D</v>
      </c>
      <c r="D5330" s="23" t="str">
        <f>'Raw data (base scenario)'!C5322</f>
        <v>D</v>
      </c>
      <c r="E5330" t="b">
        <f t="shared" si="506"/>
        <v>1</v>
      </c>
      <c r="F5330" t="b">
        <f t="shared" si="507"/>
        <v>1</v>
      </c>
      <c r="G5330" t="b">
        <f t="shared" si="508"/>
        <v>1</v>
      </c>
      <c r="K5330" s="28">
        <v>5316</v>
      </c>
      <c r="L5330" s="28" t="s">
        <v>18</v>
      </c>
      <c r="M5330" s="28" t="s">
        <v>2</v>
      </c>
      <c r="N5330" t="b">
        <f t="shared" si="503"/>
        <v>1</v>
      </c>
      <c r="O5330" t="b">
        <f t="shared" si="504"/>
        <v>1</v>
      </c>
      <c r="P5330" t="str">
        <f t="shared" si="505"/>
        <v>N/A</v>
      </c>
    </row>
    <row r="5331" spans="2:16" x14ac:dyDescent="0.25">
      <c r="B5331" s="23">
        <f>'Raw data (base scenario)'!A5323</f>
        <v>5317</v>
      </c>
      <c r="C5331" s="23" t="str">
        <f>'Raw data (base scenario)'!B5323</f>
        <v>I</v>
      </c>
      <c r="D5331" s="23" t="str">
        <f>'Raw data (base scenario)'!C5323</f>
        <v>D</v>
      </c>
      <c r="E5331" t="b">
        <f t="shared" si="506"/>
        <v>1</v>
      </c>
      <c r="F5331" t="b">
        <f t="shared" si="507"/>
        <v>1</v>
      </c>
      <c r="G5331" t="str">
        <f t="shared" si="508"/>
        <v>N/A</v>
      </c>
      <c r="K5331" s="28">
        <v>5317</v>
      </c>
      <c r="L5331" s="28" t="s">
        <v>2</v>
      </c>
      <c r="M5331" s="28" t="s">
        <v>2</v>
      </c>
      <c r="N5331" t="b">
        <f t="shared" si="503"/>
        <v>1</v>
      </c>
      <c r="O5331" t="b">
        <f t="shared" si="504"/>
        <v>1</v>
      </c>
      <c r="P5331" t="b">
        <f t="shared" si="505"/>
        <v>1</v>
      </c>
    </row>
    <row r="5332" spans="2:16" x14ac:dyDescent="0.25">
      <c r="B5332" s="23">
        <f>'Raw data (base scenario)'!A5324</f>
        <v>5318</v>
      </c>
      <c r="C5332" s="23" t="str">
        <f>'Raw data (base scenario)'!B5324</f>
        <v>D</v>
      </c>
      <c r="D5332" s="23" t="str">
        <f>'Raw data (base scenario)'!C5324</f>
        <v>D</v>
      </c>
      <c r="E5332" t="b">
        <f t="shared" si="506"/>
        <v>1</v>
      </c>
      <c r="F5332" t="b">
        <f t="shared" si="507"/>
        <v>1</v>
      </c>
      <c r="G5332" t="b">
        <f t="shared" si="508"/>
        <v>1</v>
      </c>
      <c r="K5332" s="28">
        <v>5318</v>
      </c>
      <c r="L5332" s="28" t="s">
        <v>18</v>
      </c>
      <c r="M5332" s="28" t="s">
        <v>2</v>
      </c>
      <c r="N5332" t="b">
        <f t="shared" si="503"/>
        <v>1</v>
      </c>
      <c r="O5332" t="b">
        <f t="shared" si="504"/>
        <v>1</v>
      </c>
      <c r="P5332" t="str">
        <f t="shared" si="505"/>
        <v>N/A</v>
      </c>
    </row>
    <row r="5333" spans="2:16" x14ac:dyDescent="0.25">
      <c r="B5333" s="23">
        <f>'Raw data (base scenario)'!A5325</f>
        <v>5319</v>
      </c>
      <c r="C5333" s="23" t="str">
        <f>'Raw data (base scenario)'!B5325</f>
        <v>I</v>
      </c>
      <c r="D5333" s="23" t="str">
        <f>'Raw data (base scenario)'!C5325</f>
        <v>D</v>
      </c>
      <c r="E5333" t="b">
        <f t="shared" si="506"/>
        <v>1</v>
      </c>
      <c r="F5333" t="b">
        <f t="shared" si="507"/>
        <v>1</v>
      </c>
      <c r="G5333" t="str">
        <f t="shared" si="508"/>
        <v>N/A</v>
      </c>
      <c r="K5333" s="28">
        <v>5319</v>
      </c>
      <c r="L5333" s="28" t="s">
        <v>18</v>
      </c>
      <c r="M5333" s="28" t="s">
        <v>1</v>
      </c>
      <c r="N5333" t="b">
        <f t="shared" si="503"/>
        <v>1</v>
      </c>
      <c r="O5333" t="b">
        <f t="shared" si="504"/>
        <v>1</v>
      </c>
      <c r="P5333" t="str">
        <f t="shared" si="505"/>
        <v>N/A</v>
      </c>
    </row>
    <row r="5334" spans="2:16" x14ac:dyDescent="0.25">
      <c r="B5334" s="23">
        <f>'Raw data (base scenario)'!A5326</f>
        <v>5320</v>
      </c>
      <c r="C5334" s="23" t="str">
        <f>'Raw data (base scenario)'!B5326</f>
        <v>I</v>
      </c>
      <c r="D5334" s="23" t="str">
        <f>'Raw data (base scenario)'!C5326</f>
        <v>H</v>
      </c>
      <c r="E5334" t="b">
        <f t="shared" si="506"/>
        <v>1</v>
      </c>
      <c r="F5334" t="b">
        <f t="shared" si="507"/>
        <v>1</v>
      </c>
      <c r="G5334" t="str">
        <f t="shared" si="508"/>
        <v>N/A</v>
      </c>
      <c r="K5334" s="28">
        <v>5320</v>
      </c>
      <c r="L5334" s="28" t="s">
        <v>3</v>
      </c>
      <c r="M5334" s="28" t="s">
        <v>1</v>
      </c>
      <c r="N5334" t="b">
        <f t="shared" si="503"/>
        <v>1</v>
      </c>
      <c r="O5334" t="b">
        <f t="shared" si="504"/>
        <v>1</v>
      </c>
      <c r="P5334" t="str">
        <f t="shared" si="505"/>
        <v>N/A</v>
      </c>
    </row>
    <row r="5335" spans="2:16" x14ac:dyDescent="0.25">
      <c r="B5335" s="23">
        <f>'Raw data (base scenario)'!A5327</f>
        <v>5321</v>
      </c>
      <c r="C5335" s="23" t="str">
        <f>'Raw data (base scenario)'!B5327</f>
        <v>S</v>
      </c>
      <c r="D5335" s="23" t="str">
        <f>'Raw data (base scenario)'!C5327</f>
        <v>H</v>
      </c>
      <c r="E5335" t="b">
        <f t="shared" si="506"/>
        <v>1</v>
      </c>
      <c r="F5335" t="b">
        <f t="shared" si="507"/>
        <v>1</v>
      </c>
      <c r="G5335" t="str">
        <f t="shared" si="508"/>
        <v>N/A</v>
      </c>
      <c r="K5335" s="28">
        <v>5321</v>
      </c>
      <c r="L5335" s="28" t="s">
        <v>2</v>
      </c>
      <c r="M5335" s="28" t="s">
        <v>2</v>
      </c>
      <c r="N5335" t="b">
        <f t="shared" si="503"/>
        <v>1</v>
      </c>
      <c r="O5335" t="b">
        <f t="shared" si="504"/>
        <v>1</v>
      </c>
      <c r="P5335" t="b">
        <f t="shared" si="505"/>
        <v>1</v>
      </c>
    </row>
    <row r="5336" spans="2:16" x14ac:dyDescent="0.25">
      <c r="B5336" s="23">
        <f>'Raw data (base scenario)'!A5328</f>
        <v>5322</v>
      </c>
      <c r="C5336" s="23" t="str">
        <f>'Raw data (base scenario)'!B5328</f>
        <v>D</v>
      </c>
      <c r="D5336" s="23" t="str">
        <f>'Raw data (base scenario)'!C5328</f>
        <v>D</v>
      </c>
      <c r="E5336" t="b">
        <f t="shared" si="506"/>
        <v>1</v>
      </c>
      <c r="F5336" t="b">
        <f t="shared" si="507"/>
        <v>1</v>
      </c>
      <c r="G5336" t="b">
        <f t="shared" si="508"/>
        <v>1</v>
      </c>
      <c r="K5336" s="28">
        <v>5322</v>
      </c>
      <c r="L5336" s="28" t="s">
        <v>18</v>
      </c>
      <c r="M5336" s="28" t="s">
        <v>3</v>
      </c>
      <c r="N5336" t="b">
        <f t="shared" si="503"/>
        <v>1</v>
      </c>
      <c r="O5336" t="b">
        <f t="shared" si="504"/>
        <v>1</v>
      </c>
      <c r="P5336" t="str">
        <f t="shared" si="505"/>
        <v>N/A</v>
      </c>
    </row>
    <row r="5337" spans="2:16" x14ac:dyDescent="0.25">
      <c r="B5337" s="23">
        <f>'Raw data (base scenario)'!A5329</f>
        <v>5323</v>
      </c>
      <c r="C5337" s="23" t="str">
        <f>'Raw data (base scenario)'!B5329</f>
        <v>I</v>
      </c>
      <c r="D5337" s="23" t="str">
        <f>'Raw data (base scenario)'!C5329</f>
        <v>S</v>
      </c>
      <c r="E5337" t="b">
        <f t="shared" si="506"/>
        <v>1</v>
      </c>
      <c r="F5337" t="b">
        <f t="shared" si="507"/>
        <v>1</v>
      </c>
      <c r="G5337" t="str">
        <f t="shared" si="508"/>
        <v>N/A</v>
      </c>
      <c r="K5337" s="28">
        <v>5323</v>
      </c>
      <c r="L5337" s="28" t="s">
        <v>1</v>
      </c>
      <c r="M5337" s="28" t="s">
        <v>1</v>
      </c>
      <c r="N5337" t="b">
        <f t="shared" si="503"/>
        <v>1</v>
      </c>
      <c r="O5337" t="b">
        <f t="shared" si="504"/>
        <v>1</v>
      </c>
      <c r="P5337" t="str">
        <f t="shared" si="505"/>
        <v>N/A</v>
      </c>
    </row>
    <row r="5338" spans="2:16" x14ac:dyDescent="0.25">
      <c r="B5338" s="23">
        <f>'Raw data (base scenario)'!A5330</f>
        <v>5324</v>
      </c>
      <c r="C5338" s="23" t="str">
        <f>'Raw data (base scenario)'!B5330</f>
        <v>H</v>
      </c>
      <c r="D5338" s="23" t="str">
        <f>'Raw data (base scenario)'!C5330</f>
        <v>H</v>
      </c>
      <c r="E5338" t="b">
        <f t="shared" si="506"/>
        <v>1</v>
      </c>
      <c r="F5338" t="b">
        <f t="shared" si="507"/>
        <v>1</v>
      </c>
      <c r="G5338" t="str">
        <f t="shared" si="508"/>
        <v>N/A</v>
      </c>
      <c r="K5338" s="28">
        <v>5324</v>
      </c>
      <c r="L5338" s="28" t="s">
        <v>1</v>
      </c>
      <c r="M5338" s="28" t="s">
        <v>1</v>
      </c>
      <c r="N5338" t="b">
        <f t="shared" si="503"/>
        <v>1</v>
      </c>
      <c r="O5338" t="b">
        <f t="shared" si="504"/>
        <v>1</v>
      </c>
      <c r="P5338" t="str">
        <f t="shared" si="505"/>
        <v>N/A</v>
      </c>
    </row>
    <row r="5339" spans="2:16" x14ac:dyDescent="0.25">
      <c r="B5339" s="23">
        <f>'Raw data (base scenario)'!A5331</f>
        <v>5325</v>
      </c>
      <c r="C5339" s="23" t="str">
        <f>'Raw data (base scenario)'!B5331</f>
        <v>H</v>
      </c>
      <c r="D5339" s="23" t="str">
        <f>'Raw data (base scenario)'!C5331</f>
        <v>H</v>
      </c>
      <c r="E5339" t="b">
        <f t="shared" si="506"/>
        <v>1</v>
      </c>
      <c r="F5339" t="b">
        <f t="shared" si="507"/>
        <v>1</v>
      </c>
      <c r="G5339" t="str">
        <f t="shared" si="508"/>
        <v>N/A</v>
      </c>
      <c r="K5339" s="28">
        <v>5325</v>
      </c>
      <c r="L5339" s="28" t="s">
        <v>3</v>
      </c>
      <c r="M5339" s="28" t="s">
        <v>1</v>
      </c>
      <c r="N5339" t="b">
        <f t="shared" si="503"/>
        <v>1</v>
      </c>
      <c r="O5339" t="b">
        <f t="shared" si="504"/>
        <v>1</v>
      </c>
      <c r="P5339" t="str">
        <f t="shared" si="505"/>
        <v>N/A</v>
      </c>
    </row>
    <row r="5340" spans="2:16" x14ac:dyDescent="0.25">
      <c r="B5340" s="23">
        <f>'Raw data (base scenario)'!A5332</f>
        <v>5326</v>
      </c>
      <c r="C5340" s="23" t="str">
        <f>'Raw data (base scenario)'!B5332</f>
        <v>S</v>
      </c>
      <c r="D5340" s="23" t="str">
        <f>'Raw data (base scenario)'!C5332</f>
        <v>H</v>
      </c>
      <c r="E5340" t="b">
        <f t="shared" si="506"/>
        <v>1</v>
      </c>
      <c r="F5340" t="b">
        <f t="shared" si="507"/>
        <v>1</v>
      </c>
      <c r="G5340" t="str">
        <f t="shared" si="508"/>
        <v>N/A</v>
      </c>
      <c r="K5340" s="28">
        <v>5326</v>
      </c>
      <c r="L5340" s="28" t="s">
        <v>1</v>
      </c>
      <c r="M5340" s="28" t="s">
        <v>1</v>
      </c>
      <c r="N5340" t="b">
        <f t="shared" si="503"/>
        <v>1</v>
      </c>
      <c r="O5340" t="b">
        <f t="shared" si="504"/>
        <v>1</v>
      </c>
      <c r="P5340" t="str">
        <f t="shared" si="505"/>
        <v>N/A</v>
      </c>
    </row>
    <row r="5341" spans="2:16" x14ac:dyDescent="0.25">
      <c r="B5341" s="23">
        <f>'Raw data (base scenario)'!A5333</f>
        <v>5327</v>
      </c>
      <c r="C5341" s="23" t="str">
        <f>'Raw data (base scenario)'!B5333</f>
        <v>H</v>
      </c>
      <c r="D5341" s="23" t="str">
        <f>'Raw data (base scenario)'!C5333</f>
        <v>H</v>
      </c>
      <c r="E5341" t="b">
        <f t="shared" si="506"/>
        <v>1</v>
      </c>
      <c r="F5341" t="b">
        <f t="shared" si="507"/>
        <v>1</v>
      </c>
      <c r="G5341" t="str">
        <f t="shared" si="508"/>
        <v>N/A</v>
      </c>
      <c r="K5341" s="28">
        <v>5327</v>
      </c>
      <c r="L5341" s="28" t="s">
        <v>2</v>
      </c>
      <c r="M5341" s="28" t="s">
        <v>2</v>
      </c>
      <c r="N5341" t="b">
        <f t="shared" si="503"/>
        <v>1</v>
      </c>
      <c r="O5341" t="b">
        <f t="shared" si="504"/>
        <v>1</v>
      </c>
      <c r="P5341" t="b">
        <f t="shared" si="505"/>
        <v>1</v>
      </c>
    </row>
    <row r="5342" spans="2:16" x14ac:dyDescent="0.25">
      <c r="B5342" s="23">
        <f>'Raw data (base scenario)'!A5334</f>
        <v>5328</v>
      </c>
      <c r="C5342" s="23" t="str">
        <f>'Raw data (base scenario)'!B5334</f>
        <v>D</v>
      </c>
      <c r="D5342" s="23" t="str">
        <f>'Raw data (base scenario)'!C5334</f>
        <v>D</v>
      </c>
      <c r="E5342" t="b">
        <f t="shared" si="506"/>
        <v>1</v>
      </c>
      <c r="F5342" t="b">
        <f t="shared" si="507"/>
        <v>1</v>
      </c>
      <c r="G5342" t="b">
        <f t="shared" si="508"/>
        <v>1</v>
      </c>
      <c r="K5342" s="28">
        <v>5328</v>
      </c>
      <c r="L5342" s="28" t="s">
        <v>1</v>
      </c>
      <c r="M5342" s="28" t="s">
        <v>1</v>
      </c>
      <c r="N5342" t="b">
        <f t="shared" si="503"/>
        <v>1</v>
      </c>
      <c r="O5342" t="b">
        <f t="shared" si="504"/>
        <v>1</v>
      </c>
      <c r="P5342" t="str">
        <f t="shared" si="505"/>
        <v>N/A</v>
      </c>
    </row>
    <row r="5343" spans="2:16" x14ac:dyDescent="0.25">
      <c r="B5343" s="23">
        <f>'Raw data (base scenario)'!A5335</f>
        <v>5329</v>
      </c>
      <c r="C5343" s="23" t="str">
        <f>'Raw data (base scenario)'!B5335</f>
        <v>H</v>
      </c>
      <c r="D5343" s="23" t="str">
        <f>'Raw data (base scenario)'!C5335</f>
        <v>H</v>
      </c>
      <c r="E5343" t="b">
        <f t="shared" si="506"/>
        <v>1</v>
      </c>
      <c r="F5343" t="b">
        <f t="shared" si="507"/>
        <v>1</v>
      </c>
      <c r="G5343" t="str">
        <f t="shared" si="508"/>
        <v>N/A</v>
      </c>
      <c r="K5343" s="28">
        <v>5329</v>
      </c>
      <c r="L5343" s="28" t="s">
        <v>1</v>
      </c>
      <c r="M5343" s="28" t="s">
        <v>1</v>
      </c>
      <c r="N5343" t="b">
        <f t="shared" si="503"/>
        <v>1</v>
      </c>
      <c r="O5343" t="b">
        <f t="shared" si="504"/>
        <v>1</v>
      </c>
      <c r="P5343" t="str">
        <f t="shared" si="505"/>
        <v>N/A</v>
      </c>
    </row>
    <row r="5344" spans="2:16" x14ac:dyDescent="0.25">
      <c r="B5344" s="23">
        <f>'Raw data (base scenario)'!A5336</f>
        <v>5330</v>
      </c>
      <c r="C5344" s="23" t="str">
        <f>'Raw data (base scenario)'!B5336</f>
        <v>H</v>
      </c>
      <c r="D5344" s="23" t="str">
        <f>'Raw data (base scenario)'!C5336</f>
        <v>H</v>
      </c>
      <c r="E5344" t="b">
        <f t="shared" si="506"/>
        <v>1</v>
      </c>
      <c r="F5344" t="b">
        <f t="shared" si="507"/>
        <v>1</v>
      </c>
      <c r="G5344" t="str">
        <f t="shared" si="508"/>
        <v>N/A</v>
      </c>
      <c r="K5344" s="28">
        <v>5330</v>
      </c>
      <c r="L5344" s="28" t="s">
        <v>2</v>
      </c>
      <c r="M5344" s="28" t="s">
        <v>2</v>
      </c>
      <c r="N5344" t="b">
        <f t="shared" si="503"/>
        <v>1</v>
      </c>
      <c r="O5344" t="b">
        <f t="shared" si="504"/>
        <v>1</v>
      </c>
      <c r="P5344" t="b">
        <f t="shared" si="505"/>
        <v>1</v>
      </c>
    </row>
    <row r="5345" spans="2:16" x14ac:dyDescent="0.25">
      <c r="B5345" s="23">
        <f>'Raw data (base scenario)'!A5337</f>
        <v>5331</v>
      </c>
      <c r="C5345" s="23" t="str">
        <f>'Raw data (base scenario)'!B5337</f>
        <v>D</v>
      </c>
      <c r="D5345" s="23" t="str">
        <f>'Raw data (base scenario)'!C5337</f>
        <v>D</v>
      </c>
      <c r="E5345" t="b">
        <f t="shared" si="506"/>
        <v>1</v>
      </c>
      <c r="F5345" t="b">
        <f t="shared" si="507"/>
        <v>1</v>
      </c>
      <c r="G5345" t="b">
        <f t="shared" si="508"/>
        <v>1</v>
      </c>
      <c r="K5345" s="28">
        <v>5331</v>
      </c>
      <c r="L5345" s="28" t="s">
        <v>2</v>
      </c>
      <c r="M5345" s="28" t="s">
        <v>2</v>
      </c>
      <c r="N5345" t="b">
        <f t="shared" si="503"/>
        <v>1</v>
      </c>
      <c r="O5345" t="b">
        <f t="shared" si="504"/>
        <v>1</v>
      </c>
      <c r="P5345" t="b">
        <f t="shared" si="505"/>
        <v>1</v>
      </c>
    </row>
    <row r="5346" spans="2:16" x14ac:dyDescent="0.25">
      <c r="B5346" s="23">
        <f>'Raw data (base scenario)'!A5338</f>
        <v>5332</v>
      </c>
      <c r="C5346" s="23" t="str">
        <f>'Raw data (base scenario)'!B5338</f>
        <v>D</v>
      </c>
      <c r="D5346" s="23" t="str">
        <f>'Raw data (base scenario)'!C5338</f>
        <v>D</v>
      </c>
      <c r="E5346" t="b">
        <f t="shared" si="506"/>
        <v>1</v>
      </c>
      <c r="F5346" t="b">
        <f t="shared" si="507"/>
        <v>1</v>
      </c>
      <c r="G5346" t="b">
        <f t="shared" si="508"/>
        <v>1</v>
      </c>
      <c r="K5346" s="28">
        <v>5332</v>
      </c>
      <c r="L5346" s="28" t="s">
        <v>3</v>
      </c>
      <c r="M5346" s="28" t="s">
        <v>1</v>
      </c>
      <c r="N5346" t="b">
        <f t="shared" si="503"/>
        <v>1</v>
      </c>
      <c r="O5346" t="b">
        <f t="shared" si="504"/>
        <v>1</v>
      </c>
      <c r="P5346" t="str">
        <f t="shared" si="505"/>
        <v>N/A</v>
      </c>
    </row>
    <row r="5347" spans="2:16" x14ac:dyDescent="0.25">
      <c r="B5347" s="23">
        <f>'Raw data (base scenario)'!A5339</f>
        <v>5333</v>
      </c>
      <c r="C5347" s="23" t="str">
        <f>'Raw data (base scenario)'!B5339</f>
        <v>S</v>
      </c>
      <c r="D5347" s="23" t="str">
        <f>'Raw data (base scenario)'!C5339</f>
        <v>H</v>
      </c>
      <c r="E5347" t="b">
        <f t="shared" si="506"/>
        <v>1</v>
      </c>
      <c r="F5347" t="b">
        <f t="shared" si="507"/>
        <v>1</v>
      </c>
      <c r="G5347" t="str">
        <f t="shared" si="508"/>
        <v>N/A</v>
      </c>
      <c r="K5347" s="28">
        <v>5333</v>
      </c>
      <c r="L5347" s="28" t="s">
        <v>3</v>
      </c>
      <c r="M5347" s="28" t="s">
        <v>1</v>
      </c>
      <c r="N5347" t="b">
        <f t="shared" si="503"/>
        <v>1</v>
      </c>
      <c r="O5347" t="b">
        <f t="shared" si="504"/>
        <v>1</v>
      </c>
      <c r="P5347" t="str">
        <f t="shared" si="505"/>
        <v>N/A</v>
      </c>
    </row>
    <row r="5348" spans="2:16" x14ac:dyDescent="0.25">
      <c r="B5348" s="23">
        <f>'Raw data (base scenario)'!A5340</f>
        <v>5334</v>
      </c>
      <c r="C5348" s="23" t="str">
        <f>'Raw data (base scenario)'!B5340</f>
        <v>S</v>
      </c>
      <c r="D5348" s="23" t="str">
        <f>'Raw data (base scenario)'!C5340</f>
        <v>H</v>
      </c>
      <c r="E5348" t="b">
        <f t="shared" si="506"/>
        <v>1</v>
      </c>
      <c r="F5348" t="b">
        <f t="shared" si="507"/>
        <v>1</v>
      </c>
      <c r="G5348" t="str">
        <f t="shared" si="508"/>
        <v>N/A</v>
      </c>
      <c r="K5348" s="28">
        <v>5334</v>
      </c>
      <c r="L5348" s="28" t="s">
        <v>3</v>
      </c>
      <c r="M5348" s="28" t="s">
        <v>18</v>
      </c>
      <c r="N5348" t="b">
        <f t="shared" si="503"/>
        <v>1</v>
      </c>
      <c r="O5348" t="b">
        <f t="shared" si="504"/>
        <v>1</v>
      </c>
      <c r="P5348" t="str">
        <f t="shared" si="505"/>
        <v>N/A</v>
      </c>
    </row>
    <row r="5349" spans="2:16" x14ac:dyDescent="0.25">
      <c r="B5349" s="23">
        <f>'Raw data (base scenario)'!A5341</f>
        <v>5335</v>
      </c>
      <c r="C5349" s="23" t="str">
        <f>'Raw data (base scenario)'!B5341</f>
        <v>S</v>
      </c>
      <c r="D5349" s="23" t="str">
        <f>'Raw data (base scenario)'!C5341</f>
        <v>I</v>
      </c>
      <c r="E5349" t="b">
        <f t="shared" si="506"/>
        <v>1</v>
      </c>
      <c r="F5349" t="b">
        <f t="shared" si="507"/>
        <v>1</v>
      </c>
      <c r="G5349" t="str">
        <f t="shared" si="508"/>
        <v>N/A</v>
      </c>
      <c r="K5349" s="28">
        <v>5335</v>
      </c>
      <c r="L5349" s="28" t="s">
        <v>2</v>
      </c>
      <c r="M5349" s="28" t="s">
        <v>2</v>
      </c>
      <c r="N5349" t="b">
        <f t="shared" si="503"/>
        <v>1</v>
      </c>
      <c r="O5349" t="b">
        <f t="shared" si="504"/>
        <v>1</v>
      </c>
      <c r="P5349" t="b">
        <f t="shared" si="505"/>
        <v>1</v>
      </c>
    </row>
    <row r="5350" spans="2:16" x14ac:dyDescent="0.25">
      <c r="B5350" s="23">
        <f>'Raw data (base scenario)'!A5342</f>
        <v>5336</v>
      </c>
      <c r="C5350" s="23" t="str">
        <f>'Raw data (base scenario)'!B5342</f>
        <v>D</v>
      </c>
      <c r="D5350" s="23" t="str">
        <f>'Raw data (base scenario)'!C5342</f>
        <v>D</v>
      </c>
      <c r="E5350" t="b">
        <f t="shared" si="506"/>
        <v>1</v>
      </c>
      <c r="F5350" t="b">
        <f t="shared" si="507"/>
        <v>1</v>
      </c>
      <c r="G5350" t="b">
        <f t="shared" si="508"/>
        <v>1</v>
      </c>
      <c r="K5350" s="28">
        <v>5336</v>
      </c>
      <c r="L5350" s="28" t="s">
        <v>1</v>
      </c>
      <c r="M5350" s="28" t="s">
        <v>1</v>
      </c>
      <c r="N5350" t="b">
        <f t="shared" si="503"/>
        <v>1</v>
      </c>
      <c r="O5350" t="b">
        <f t="shared" si="504"/>
        <v>1</v>
      </c>
      <c r="P5350" t="str">
        <f t="shared" si="505"/>
        <v>N/A</v>
      </c>
    </row>
    <row r="5351" spans="2:16" x14ac:dyDescent="0.25">
      <c r="B5351" s="23">
        <f>'Raw data (base scenario)'!A5343</f>
        <v>5337</v>
      </c>
      <c r="C5351" s="23" t="str">
        <f>'Raw data (base scenario)'!B5343</f>
        <v>H</v>
      </c>
      <c r="D5351" s="23" t="str">
        <f>'Raw data (base scenario)'!C5343</f>
        <v>H</v>
      </c>
      <c r="E5351" t="b">
        <f t="shared" si="506"/>
        <v>1</v>
      </c>
      <c r="F5351" t="b">
        <f t="shared" si="507"/>
        <v>1</v>
      </c>
      <c r="G5351" t="str">
        <f t="shared" si="508"/>
        <v>N/A</v>
      </c>
      <c r="K5351" s="28">
        <v>5337</v>
      </c>
      <c r="L5351" s="28" t="s">
        <v>18</v>
      </c>
      <c r="M5351" s="28" t="s">
        <v>2</v>
      </c>
      <c r="N5351" t="b">
        <f t="shared" si="503"/>
        <v>1</v>
      </c>
      <c r="O5351" t="b">
        <f t="shared" si="504"/>
        <v>1</v>
      </c>
      <c r="P5351" t="str">
        <f t="shared" si="505"/>
        <v>N/A</v>
      </c>
    </row>
    <row r="5352" spans="2:16" x14ac:dyDescent="0.25">
      <c r="B5352" s="23">
        <f>'Raw data (base scenario)'!A5344</f>
        <v>5338</v>
      </c>
      <c r="C5352" s="23" t="str">
        <f>'Raw data (base scenario)'!B5344</f>
        <v>I</v>
      </c>
      <c r="D5352" s="23" t="str">
        <f>'Raw data (base scenario)'!C5344</f>
        <v>D</v>
      </c>
      <c r="E5352" t="b">
        <f t="shared" si="506"/>
        <v>1</v>
      </c>
      <c r="F5352" t="b">
        <f t="shared" si="507"/>
        <v>1</v>
      </c>
      <c r="G5352" t="str">
        <f t="shared" si="508"/>
        <v>N/A</v>
      </c>
      <c r="K5352" s="28">
        <v>5338</v>
      </c>
      <c r="L5352" s="28" t="s">
        <v>18</v>
      </c>
      <c r="M5352" s="28" t="s">
        <v>3</v>
      </c>
      <c r="N5352" t="b">
        <f t="shared" si="503"/>
        <v>1</v>
      </c>
      <c r="O5352" t="b">
        <f t="shared" si="504"/>
        <v>1</v>
      </c>
      <c r="P5352" t="str">
        <f t="shared" si="505"/>
        <v>N/A</v>
      </c>
    </row>
    <row r="5353" spans="2:16" x14ac:dyDescent="0.25">
      <c r="B5353" s="23">
        <f>'Raw data (base scenario)'!A5345</f>
        <v>5339</v>
      </c>
      <c r="C5353" s="23" t="str">
        <f>'Raw data (base scenario)'!B5345</f>
        <v>I</v>
      </c>
      <c r="D5353" s="23" t="str">
        <f>'Raw data (base scenario)'!C5345</f>
        <v>S</v>
      </c>
      <c r="E5353" t="b">
        <f t="shared" si="506"/>
        <v>1</v>
      </c>
      <c r="F5353" t="b">
        <f t="shared" si="507"/>
        <v>1</v>
      </c>
      <c r="G5353" t="str">
        <f t="shared" si="508"/>
        <v>N/A</v>
      </c>
      <c r="K5353" s="28">
        <v>5339</v>
      </c>
      <c r="L5353" s="28" t="s">
        <v>2</v>
      </c>
      <c r="M5353" s="28" t="s">
        <v>2</v>
      </c>
      <c r="N5353" t="b">
        <f t="shared" si="503"/>
        <v>1</v>
      </c>
      <c r="O5353" t="b">
        <f t="shared" si="504"/>
        <v>1</v>
      </c>
      <c r="P5353" t="b">
        <f t="shared" si="505"/>
        <v>1</v>
      </c>
    </row>
    <row r="5354" spans="2:16" x14ac:dyDescent="0.25">
      <c r="B5354" s="23">
        <f>'Raw data (base scenario)'!A5346</f>
        <v>5340</v>
      </c>
      <c r="C5354" s="23" t="str">
        <f>'Raw data (base scenario)'!B5346</f>
        <v>D</v>
      </c>
      <c r="D5354" s="23" t="str">
        <f>'Raw data (base scenario)'!C5346</f>
        <v>D</v>
      </c>
      <c r="E5354" t="b">
        <f t="shared" si="506"/>
        <v>1</v>
      </c>
      <c r="F5354" t="b">
        <f t="shared" si="507"/>
        <v>1</v>
      </c>
      <c r="G5354" t="b">
        <f t="shared" si="508"/>
        <v>1</v>
      </c>
      <c r="K5354" s="28">
        <v>5340</v>
      </c>
      <c r="L5354" s="28" t="s">
        <v>2</v>
      </c>
      <c r="M5354" s="28" t="s">
        <v>2</v>
      </c>
      <c r="N5354" t="b">
        <f t="shared" si="503"/>
        <v>1</v>
      </c>
      <c r="O5354" t="b">
        <f t="shared" si="504"/>
        <v>1</v>
      </c>
      <c r="P5354" t="b">
        <f t="shared" si="505"/>
        <v>1</v>
      </c>
    </row>
    <row r="5355" spans="2:16" x14ac:dyDescent="0.25">
      <c r="B5355" s="23">
        <f>'Raw data (base scenario)'!A5347</f>
        <v>5341</v>
      </c>
      <c r="C5355" s="23" t="str">
        <f>'Raw data (base scenario)'!B5347</f>
        <v>D</v>
      </c>
      <c r="D5355" s="23" t="str">
        <f>'Raw data (base scenario)'!C5347</f>
        <v>D</v>
      </c>
      <c r="E5355" t="b">
        <f t="shared" si="506"/>
        <v>1</v>
      </c>
      <c r="F5355" t="b">
        <f t="shared" si="507"/>
        <v>1</v>
      </c>
      <c r="G5355" t="b">
        <f t="shared" si="508"/>
        <v>1</v>
      </c>
      <c r="K5355" s="28">
        <v>5341</v>
      </c>
      <c r="L5355" s="28" t="s">
        <v>18</v>
      </c>
      <c r="M5355" s="28" t="s">
        <v>1</v>
      </c>
      <c r="N5355" t="b">
        <f t="shared" si="503"/>
        <v>1</v>
      </c>
      <c r="O5355" t="b">
        <f t="shared" si="504"/>
        <v>1</v>
      </c>
      <c r="P5355" t="str">
        <f t="shared" si="505"/>
        <v>N/A</v>
      </c>
    </row>
    <row r="5356" spans="2:16" x14ac:dyDescent="0.25">
      <c r="B5356" s="23">
        <f>'Raw data (base scenario)'!A5348</f>
        <v>5342</v>
      </c>
      <c r="C5356" s="23" t="str">
        <f>'Raw data (base scenario)'!B5348</f>
        <v>I</v>
      </c>
      <c r="D5356" s="23" t="str">
        <f>'Raw data (base scenario)'!C5348</f>
        <v>H</v>
      </c>
      <c r="E5356" t="b">
        <f t="shared" si="506"/>
        <v>1</v>
      </c>
      <c r="F5356" t="b">
        <f t="shared" si="507"/>
        <v>1</v>
      </c>
      <c r="G5356" t="str">
        <f t="shared" si="508"/>
        <v>N/A</v>
      </c>
      <c r="K5356" s="28">
        <v>5342</v>
      </c>
      <c r="L5356" s="28" t="s">
        <v>3</v>
      </c>
      <c r="M5356" s="28" t="s">
        <v>1</v>
      </c>
      <c r="N5356" t="b">
        <f t="shared" si="503"/>
        <v>1</v>
      </c>
      <c r="O5356" t="b">
        <f t="shared" si="504"/>
        <v>1</v>
      </c>
      <c r="P5356" t="str">
        <f t="shared" si="505"/>
        <v>N/A</v>
      </c>
    </row>
    <row r="5357" spans="2:16" x14ac:dyDescent="0.25">
      <c r="B5357" s="23">
        <f>'Raw data (base scenario)'!A5349</f>
        <v>5343</v>
      </c>
      <c r="C5357" s="23" t="str">
        <f>'Raw data (base scenario)'!B5349</f>
        <v>S</v>
      </c>
      <c r="D5357" s="23" t="str">
        <f>'Raw data (base scenario)'!C5349</f>
        <v>H</v>
      </c>
      <c r="E5357" t="b">
        <f t="shared" si="506"/>
        <v>1</v>
      </c>
      <c r="F5357" t="b">
        <f t="shared" si="507"/>
        <v>1</v>
      </c>
      <c r="G5357" t="str">
        <f t="shared" si="508"/>
        <v>N/A</v>
      </c>
      <c r="K5357" s="28">
        <v>5343</v>
      </c>
      <c r="L5357" s="28" t="s">
        <v>1</v>
      </c>
      <c r="M5357" s="28" t="s">
        <v>1</v>
      </c>
      <c r="N5357" t="b">
        <f t="shared" si="503"/>
        <v>1</v>
      </c>
      <c r="O5357" t="b">
        <f t="shared" si="504"/>
        <v>1</v>
      </c>
      <c r="P5357" t="str">
        <f t="shared" si="505"/>
        <v>N/A</v>
      </c>
    </row>
    <row r="5358" spans="2:16" x14ac:dyDescent="0.25">
      <c r="B5358" s="23">
        <f>'Raw data (base scenario)'!A5350</f>
        <v>5344</v>
      </c>
      <c r="C5358" s="23" t="str">
        <f>'Raw data (base scenario)'!B5350</f>
        <v>H</v>
      </c>
      <c r="D5358" s="23" t="str">
        <f>'Raw data (base scenario)'!C5350</f>
        <v>H</v>
      </c>
      <c r="E5358" t="b">
        <f t="shared" si="506"/>
        <v>1</v>
      </c>
      <c r="F5358" t="b">
        <f t="shared" si="507"/>
        <v>1</v>
      </c>
      <c r="G5358" t="str">
        <f t="shared" si="508"/>
        <v>N/A</v>
      </c>
      <c r="K5358" s="28">
        <v>5344</v>
      </c>
      <c r="L5358" s="28" t="s">
        <v>2</v>
      </c>
      <c r="M5358" s="28" t="s">
        <v>2</v>
      </c>
      <c r="N5358" t="b">
        <f t="shared" si="503"/>
        <v>1</v>
      </c>
      <c r="O5358" t="b">
        <f t="shared" si="504"/>
        <v>1</v>
      </c>
      <c r="P5358" t="b">
        <f t="shared" si="505"/>
        <v>1</v>
      </c>
    </row>
    <row r="5359" spans="2:16" x14ac:dyDescent="0.25">
      <c r="B5359" s="23">
        <f>'Raw data (base scenario)'!A5351</f>
        <v>5345</v>
      </c>
      <c r="C5359" s="23" t="str">
        <f>'Raw data (base scenario)'!B5351</f>
        <v>D</v>
      </c>
      <c r="D5359" s="23" t="str">
        <f>'Raw data (base scenario)'!C5351</f>
        <v>D</v>
      </c>
      <c r="E5359" t="b">
        <f t="shared" si="506"/>
        <v>1</v>
      </c>
      <c r="F5359" t="b">
        <f t="shared" si="507"/>
        <v>1</v>
      </c>
      <c r="G5359" t="b">
        <f t="shared" si="508"/>
        <v>1</v>
      </c>
      <c r="K5359" s="28">
        <v>5345</v>
      </c>
      <c r="L5359" s="28" t="s">
        <v>2</v>
      </c>
      <c r="M5359" s="28" t="s">
        <v>2</v>
      </c>
      <c r="N5359" t="b">
        <f t="shared" si="503"/>
        <v>1</v>
      </c>
      <c r="O5359" t="b">
        <f t="shared" si="504"/>
        <v>1</v>
      </c>
      <c r="P5359" t="b">
        <f t="shared" si="505"/>
        <v>1</v>
      </c>
    </row>
    <row r="5360" spans="2:16" x14ac:dyDescent="0.25">
      <c r="B5360" s="23">
        <f>'Raw data (base scenario)'!A5352</f>
        <v>5346</v>
      </c>
      <c r="C5360" s="23" t="str">
        <f>'Raw data (base scenario)'!B5352</f>
        <v>D</v>
      </c>
      <c r="D5360" s="23" t="str">
        <f>'Raw data (base scenario)'!C5352</f>
        <v>D</v>
      </c>
      <c r="E5360" t="b">
        <f t="shared" si="506"/>
        <v>1</v>
      </c>
      <c r="F5360" t="b">
        <f t="shared" si="507"/>
        <v>1</v>
      </c>
      <c r="G5360" t="b">
        <f t="shared" si="508"/>
        <v>1</v>
      </c>
      <c r="K5360" s="28">
        <v>5346</v>
      </c>
      <c r="L5360" s="28" t="s">
        <v>3</v>
      </c>
      <c r="M5360" s="28" t="s">
        <v>1</v>
      </c>
      <c r="N5360" t="b">
        <f t="shared" si="503"/>
        <v>1</v>
      </c>
      <c r="O5360" t="b">
        <f t="shared" si="504"/>
        <v>1</v>
      </c>
      <c r="P5360" t="str">
        <f t="shared" si="505"/>
        <v>N/A</v>
      </c>
    </row>
    <row r="5361" spans="2:16" x14ac:dyDescent="0.25">
      <c r="B5361" s="23">
        <f>'Raw data (base scenario)'!A5353</f>
        <v>5347</v>
      </c>
      <c r="C5361" s="23" t="str">
        <f>'Raw data (base scenario)'!B5353</f>
        <v>S</v>
      </c>
      <c r="D5361" s="23" t="str">
        <f>'Raw data (base scenario)'!C5353</f>
        <v>H</v>
      </c>
      <c r="E5361" t="b">
        <f t="shared" si="506"/>
        <v>1</v>
      </c>
      <c r="F5361" t="b">
        <f t="shared" si="507"/>
        <v>1</v>
      </c>
      <c r="G5361" t="str">
        <f t="shared" si="508"/>
        <v>N/A</v>
      </c>
      <c r="K5361" s="28">
        <v>5347</v>
      </c>
      <c r="L5361" s="28" t="s">
        <v>18</v>
      </c>
      <c r="M5361" s="28" t="s">
        <v>2</v>
      </c>
      <c r="N5361" t="b">
        <f t="shared" si="503"/>
        <v>1</v>
      </c>
      <c r="O5361" t="b">
        <f t="shared" si="504"/>
        <v>1</v>
      </c>
      <c r="P5361" t="str">
        <f t="shared" si="505"/>
        <v>N/A</v>
      </c>
    </row>
    <row r="5362" spans="2:16" x14ac:dyDescent="0.25">
      <c r="B5362" s="23">
        <f>'Raw data (base scenario)'!A5354</f>
        <v>5348</v>
      </c>
      <c r="C5362" s="23" t="str">
        <f>'Raw data (base scenario)'!B5354</f>
        <v>I</v>
      </c>
      <c r="D5362" s="23" t="str">
        <f>'Raw data (base scenario)'!C5354</f>
        <v>D</v>
      </c>
      <c r="E5362" t="b">
        <f t="shared" si="506"/>
        <v>1</v>
      </c>
      <c r="F5362" t="b">
        <f t="shared" si="507"/>
        <v>1</v>
      </c>
      <c r="G5362" t="str">
        <f t="shared" si="508"/>
        <v>N/A</v>
      </c>
      <c r="K5362" s="28">
        <v>5348</v>
      </c>
      <c r="L5362" s="28" t="s">
        <v>1</v>
      </c>
      <c r="M5362" s="28" t="s">
        <v>1</v>
      </c>
      <c r="N5362" t="b">
        <f t="shared" si="503"/>
        <v>1</v>
      </c>
      <c r="O5362" t="b">
        <f t="shared" si="504"/>
        <v>1</v>
      </c>
      <c r="P5362" t="str">
        <f t="shared" si="505"/>
        <v>N/A</v>
      </c>
    </row>
    <row r="5363" spans="2:16" x14ac:dyDescent="0.25">
      <c r="B5363" s="23">
        <f>'Raw data (base scenario)'!A5355</f>
        <v>5349</v>
      </c>
      <c r="C5363" s="23" t="str">
        <f>'Raw data (base scenario)'!B5355</f>
        <v>H</v>
      </c>
      <c r="D5363" s="23" t="str">
        <f>'Raw data (base scenario)'!C5355</f>
        <v>H</v>
      </c>
      <c r="E5363" t="b">
        <f t="shared" si="506"/>
        <v>1</v>
      </c>
      <c r="F5363" t="b">
        <f t="shared" si="507"/>
        <v>1</v>
      </c>
      <c r="G5363" t="str">
        <f t="shared" si="508"/>
        <v>N/A</v>
      </c>
      <c r="K5363" s="28">
        <v>5349</v>
      </c>
      <c r="L5363" s="28" t="s">
        <v>2</v>
      </c>
      <c r="M5363" s="28" t="s">
        <v>2</v>
      </c>
      <c r="N5363" t="b">
        <f t="shared" si="503"/>
        <v>1</v>
      </c>
      <c r="O5363" t="b">
        <f t="shared" si="504"/>
        <v>1</v>
      </c>
      <c r="P5363" t="b">
        <f t="shared" si="505"/>
        <v>1</v>
      </c>
    </row>
    <row r="5364" spans="2:16" x14ac:dyDescent="0.25">
      <c r="B5364" s="23">
        <f>'Raw data (base scenario)'!A5356</f>
        <v>5350</v>
      </c>
      <c r="C5364" s="23" t="str">
        <f>'Raw data (base scenario)'!B5356</f>
        <v>D</v>
      </c>
      <c r="D5364" s="23" t="str">
        <f>'Raw data (base scenario)'!C5356</f>
        <v>D</v>
      </c>
      <c r="E5364" t="b">
        <f t="shared" si="506"/>
        <v>1</v>
      </c>
      <c r="F5364" t="b">
        <f t="shared" si="507"/>
        <v>1</v>
      </c>
      <c r="G5364" t="b">
        <f t="shared" si="508"/>
        <v>1</v>
      </c>
      <c r="K5364" s="28">
        <v>5350</v>
      </c>
      <c r="L5364" s="28" t="s">
        <v>1</v>
      </c>
      <c r="M5364" s="28" t="s">
        <v>1</v>
      </c>
      <c r="N5364" t="b">
        <f t="shared" si="503"/>
        <v>1</v>
      </c>
      <c r="O5364" t="b">
        <f t="shared" si="504"/>
        <v>1</v>
      </c>
      <c r="P5364" t="str">
        <f t="shared" si="505"/>
        <v>N/A</v>
      </c>
    </row>
    <row r="5365" spans="2:16" x14ac:dyDescent="0.25">
      <c r="B5365" s="23">
        <f>'Raw data (base scenario)'!A5357</f>
        <v>5351</v>
      </c>
      <c r="C5365" s="23" t="str">
        <f>'Raw data (base scenario)'!B5357</f>
        <v>H</v>
      </c>
      <c r="D5365" s="23" t="str">
        <f>'Raw data (base scenario)'!C5357</f>
        <v>H</v>
      </c>
      <c r="E5365" t="b">
        <f t="shared" si="506"/>
        <v>1</v>
      </c>
      <c r="F5365" t="b">
        <f t="shared" si="507"/>
        <v>1</v>
      </c>
      <c r="G5365" t="str">
        <f t="shared" si="508"/>
        <v>N/A</v>
      </c>
      <c r="K5365" s="28">
        <v>5351</v>
      </c>
      <c r="L5365" s="28" t="s">
        <v>3</v>
      </c>
      <c r="M5365" s="28" t="s">
        <v>1</v>
      </c>
      <c r="N5365" t="b">
        <f t="shared" ref="N5365:N5428" si="509">OR(L5365=$A$4,L5365=$A$5,L5365=$A$6,L5365=$A$7)</f>
        <v>1</v>
      </c>
      <c r="O5365" t="b">
        <f t="shared" ref="O5365:O5428" si="510">OR(M5365=$A$4,M5365=$A$5,M5365=$A$6,M5365=$A$7)</f>
        <v>1</v>
      </c>
      <c r="P5365" t="str">
        <f t="shared" ref="P5365:P5428" si="511">IF(L5365="D",M5365="D","N/A")</f>
        <v>N/A</v>
      </c>
    </row>
    <row r="5366" spans="2:16" x14ac:dyDescent="0.25">
      <c r="B5366" s="23">
        <f>'Raw data (base scenario)'!A5358</f>
        <v>5352</v>
      </c>
      <c r="C5366" s="23" t="str">
        <f>'Raw data (base scenario)'!B5358</f>
        <v>S</v>
      </c>
      <c r="D5366" s="23" t="str">
        <f>'Raw data (base scenario)'!C5358</f>
        <v>H</v>
      </c>
      <c r="E5366" t="b">
        <f t="shared" si="506"/>
        <v>1</v>
      </c>
      <c r="F5366" t="b">
        <f t="shared" si="507"/>
        <v>1</v>
      </c>
      <c r="G5366" t="str">
        <f t="shared" si="508"/>
        <v>N/A</v>
      </c>
      <c r="K5366" s="28">
        <v>5352</v>
      </c>
      <c r="L5366" s="28" t="s">
        <v>3</v>
      </c>
      <c r="M5366" s="28" t="s">
        <v>1</v>
      </c>
      <c r="N5366" t="b">
        <f t="shared" si="509"/>
        <v>1</v>
      </c>
      <c r="O5366" t="b">
        <f t="shared" si="510"/>
        <v>1</v>
      </c>
      <c r="P5366" t="str">
        <f t="shared" si="511"/>
        <v>N/A</v>
      </c>
    </row>
    <row r="5367" spans="2:16" x14ac:dyDescent="0.25">
      <c r="B5367" s="23">
        <f>'Raw data (base scenario)'!A5359</f>
        <v>5353</v>
      </c>
      <c r="C5367" s="23" t="str">
        <f>'Raw data (base scenario)'!B5359</f>
        <v>S</v>
      </c>
      <c r="D5367" s="23" t="str">
        <f>'Raw data (base scenario)'!C5359</f>
        <v>H</v>
      </c>
      <c r="E5367" t="b">
        <f t="shared" si="506"/>
        <v>1</v>
      </c>
      <c r="F5367" t="b">
        <f t="shared" si="507"/>
        <v>1</v>
      </c>
      <c r="G5367" t="str">
        <f t="shared" si="508"/>
        <v>N/A</v>
      </c>
      <c r="K5367" s="28">
        <v>5353</v>
      </c>
      <c r="L5367" s="28" t="s">
        <v>1</v>
      </c>
      <c r="M5367" s="28" t="s">
        <v>1</v>
      </c>
      <c r="N5367" t="b">
        <f t="shared" si="509"/>
        <v>1</v>
      </c>
      <c r="O5367" t="b">
        <f t="shared" si="510"/>
        <v>1</v>
      </c>
      <c r="P5367" t="str">
        <f t="shared" si="511"/>
        <v>N/A</v>
      </c>
    </row>
    <row r="5368" spans="2:16" x14ac:dyDescent="0.25">
      <c r="B5368" s="23">
        <f>'Raw data (base scenario)'!A5360</f>
        <v>5354</v>
      </c>
      <c r="C5368" s="23" t="str">
        <f>'Raw data (base scenario)'!B5360</f>
        <v>H</v>
      </c>
      <c r="D5368" s="23" t="str">
        <f>'Raw data (base scenario)'!C5360</f>
        <v>H</v>
      </c>
      <c r="E5368" t="b">
        <f t="shared" si="506"/>
        <v>1</v>
      </c>
      <c r="F5368" t="b">
        <f t="shared" si="507"/>
        <v>1</v>
      </c>
      <c r="G5368" t="str">
        <f t="shared" si="508"/>
        <v>N/A</v>
      </c>
      <c r="K5368" s="28">
        <v>5354</v>
      </c>
      <c r="L5368" s="28" t="s">
        <v>1</v>
      </c>
      <c r="M5368" s="28" t="s">
        <v>1</v>
      </c>
      <c r="N5368" t="b">
        <f t="shared" si="509"/>
        <v>1</v>
      </c>
      <c r="O5368" t="b">
        <f t="shared" si="510"/>
        <v>1</v>
      </c>
      <c r="P5368" t="str">
        <f t="shared" si="511"/>
        <v>N/A</v>
      </c>
    </row>
    <row r="5369" spans="2:16" x14ac:dyDescent="0.25">
      <c r="B5369" s="23">
        <f>'Raw data (base scenario)'!A5361</f>
        <v>5355</v>
      </c>
      <c r="C5369" s="23" t="str">
        <f>'Raw data (base scenario)'!B5361</f>
        <v>H</v>
      </c>
      <c r="D5369" s="23" t="str">
        <f>'Raw data (base scenario)'!C5361</f>
        <v>H</v>
      </c>
      <c r="E5369" t="b">
        <f t="shared" si="506"/>
        <v>1</v>
      </c>
      <c r="F5369" t="b">
        <f t="shared" si="507"/>
        <v>1</v>
      </c>
      <c r="G5369" t="str">
        <f t="shared" si="508"/>
        <v>N/A</v>
      </c>
      <c r="K5369" s="28">
        <v>5355</v>
      </c>
      <c r="L5369" s="28" t="s">
        <v>3</v>
      </c>
      <c r="M5369" s="28" t="s">
        <v>1</v>
      </c>
      <c r="N5369" t="b">
        <f t="shared" si="509"/>
        <v>1</v>
      </c>
      <c r="O5369" t="b">
        <f t="shared" si="510"/>
        <v>1</v>
      </c>
      <c r="P5369" t="str">
        <f t="shared" si="511"/>
        <v>N/A</v>
      </c>
    </row>
    <row r="5370" spans="2:16" x14ac:dyDescent="0.25">
      <c r="B5370" s="23">
        <f>'Raw data (base scenario)'!A5362</f>
        <v>5356</v>
      </c>
      <c r="C5370" s="23" t="str">
        <f>'Raw data (base scenario)'!B5362</f>
        <v>S</v>
      </c>
      <c r="D5370" s="23" t="str">
        <f>'Raw data (base scenario)'!C5362</f>
        <v>H</v>
      </c>
      <c r="E5370" t="b">
        <f t="shared" si="506"/>
        <v>1</v>
      </c>
      <c r="F5370" t="b">
        <f t="shared" si="507"/>
        <v>1</v>
      </c>
      <c r="G5370" t="str">
        <f t="shared" si="508"/>
        <v>N/A</v>
      </c>
      <c r="K5370" s="28">
        <v>5356</v>
      </c>
      <c r="L5370" s="28" t="s">
        <v>2</v>
      </c>
      <c r="M5370" s="28" t="s">
        <v>2</v>
      </c>
      <c r="N5370" t="b">
        <f t="shared" si="509"/>
        <v>1</v>
      </c>
      <c r="O5370" t="b">
        <f t="shared" si="510"/>
        <v>1</v>
      </c>
      <c r="P5370" t="b">
        <f t="shared" si="511"/>
        <v>1</v>
      </c>
    </row>
    <row r="5371" spans="2:16" x14ac:dyDescent="0.25">
      <c r="B5371" s="23">
        <f>'Raw data (base scenario)'!A5363</f>
        <v>5357</v>
      </c>
      <c r="C5371" s="23" t="str">
        <f>'Raw data (base scenario)'!B5363</f>
        <v>D</v>
      </c>
      <c r="D5371" s="23" t="str">
        <f>'Raw data (base scenario)'!C5363</f>
        <v>D</v>
      </c>
      <c r="E5371" t="b">
        <f t="shared" si="506"/>
        <v>1</v>
      </c>
      <c r="F5371" t="b">
        <f t="shared" si="507"/>
        <v>1</v>
      </c>
      <c r="G5371" t="b">
        <f t="shared" si="508"/>
        <v>1</v>
      </c>
      <c r="K5371" s="28">
        <v>5357</v>
      </c>
      <c r="L5371" s="28" t="s">
        <v>3</v>
      </c>
      <c r="M5371" s="28" t="s">
        <v>1</v>
      </c>
      <c r="N5371" t="b">
        <f t="shared" si="509"/>
        <v>1</v>
      </c>
      <c r="O5371" t="b">
        <f t="shared" si="510"/>
        <v>1</v>
      </c>
      <c r="P5371" t="str">
        <f t="shared" si="511"/>
        <v>N/A</v>
      </c>
    </row>
    <row r="5372" spans="2:16" x14ac:dyDescent="0.25">
      <c r="B5372" s="23">
        <f>'Raw data (base scenario)'!A5364</f>
        <v>5358</v>
      </c>
      <c r="C5372" s="23" t="str">
        <f>'Raw data (base scenario)'!B5364</f>
        <v>S</v>
      </c>
      <c r="D5372" s="23" t="str">
        <f>'Raw data (base scenario)'!C5364</f>
        <v>H</v>
      </c>
      <c r="E5372" t="b">
        <f t="shared" si="506"/>
        <v>1</v>
      </c>
      <c r="F5372" t="b">
        <f t="shared" si="507"/>
        <v>1</v>
      </c>
      <c r="G5372" t="str">
        <f t="shared" si="508"/>
        <v>N/A</v>
      </c>
      <c r="K5372" s="28">
        <v>5358</v>
      </c>
      <c r="L5372" s="28" t="s">
        <v>1</v>
      </c>
      <c r="M5372" s="28" t="s">
        <v>1</v>
      </c>
      <c r="N5372" t="b">
        <f t="shared" si="509"/>
        <v>1</v>
      </c>
      <c r="O5372" t="b">
        <f t="shared" si="510"/>
        <v>1</v>
      </c>
      <c r="P5372" t="str">
        <f t="shared" si="511"/>
        <v>N/A</v>
      </c>
    </row>
    <row r="5373" spans="2:16" x14ac:dyDescent="0.25">
      <c r="B5373" s="23">
        <f>'Raw data (base scenario)'!A5365</f>
        <v>5359</v>
      </c>
      <c r="C5373" s="23" t="str">
        <f>'Raw data (base scenario)'!B5365</f>
        <v>H</v>
      </c>
      <c r="D5373" s="23" t="str">
        <f>'Raw data (base scenario)'!C5365</f>
        <v>H</v>
      </c>
      <c r="E5373" t="b">
        <f t="shared" si="506"/>
        <v>1</v>
      </c>
      <c r="F5373" t="b">
        <f t="shared" si="507"/>
        <v>1</v>
      </c>
      <c r="G5373" t="str">
        <f t="shared" si="508"/>
        <v>N/A</v>
      </c>
      <c r="K5373" s="28">
        <v>5359</v>
      </c>
      <c r="L5373" s="28" t="s">
        <v>1</v>
      </c>
      <c r="M5373" s="28" t="s">
        <v>1</v>
      </c>
      <c r="N5373" t="b">
        <f t="shared" si="509"/>
        <v>1</v>
      </c>
      <c r="O5373" t="b">
        <f t="shared" si="510"/>
        <v>1</v>
      </c>
      <c r="P5373" t="str">
        <f t="shared" si="511"/>
        <v>N/A</v>
      </c>
    </row>
    <row r="5374" spans="2:16" x14ac:dyDescent="0.25">
      <c r="B5374" s="23">
        <f>'Raw data (base scenario)'!A5366</f>
        <v>5360</v>
      </c>
      <c r="C5374" s="23" t="str">
        <f>'Raw data (base scenario)'!B5366</f>
        <v>H</v>
      </c>
      <c r="D5374" s="23" t="str">
        <f>'Raw data (base scenario)'!C5366</f>
        <v>H</v>
      </c>
      <c r="E5374" t="b">
        <f t="shared" si="506"/>
        <v>1</v>
      </c>
      <c r="F5374" t="b">
        <f t="shared" si="507"/>
        <v>1</v>
      </c>
      <c r="G5374" t="str">
        <f t="shared" si="508"/>
        <v>N/A</v>
      </c>
      <c r="K5374" s="28">
        <v>5360</v>
      </c>
      <c r="L5374" s="28" t="s">
        <v>3</v>
      </c>
      <c r="M5374" s="28" t="s">
        <v>1</v>
      </c>
      <c r="N5374" t="b">
        <f t="shared" si="509"/>
        <v>1</v>
      </c>
      <c r="O5374" t="b">
        <f t="shared" si="510"/>
        <v>1</v>
      </c>
      <c r="P5374" t="str">
        <f t="shared" si="511"/>
        <v>N/A</v>
      </c>
    </row>
    <row r="5375" spans="2:16" x14ac:dyDescent="0.25">
      <c r="B5375" s="23">
        <f>'Raw data (base scenario)'!A5367</f>
        <v>5361</v>
      </c>
      <c r="C5375" s="23" t="str">
        <f>'Raw data (base scenario)'!B5367</f>
        <v>S</v>
      </c>
      <c r="D5375" s="23" t="str">
        <f>'Raw data (base scenario)'!C5367</f>
        <v>H</v>
      </c>
      <c r="E5375" t="b">
        <f t="shared" si="506"/>
        <v>1</v>
      </c>
      <c r="F5375" t="b">
        <f t="shared" si="507"/>
        <v>1</v>
      </c>
      <c r="G5375" t="str">
        <f t="shared" si="508"/>
        <v>N/A</v>
      </c>
      <c r="K5375" s="28">
        <v>5361</v>
      </c>
      <c r="L5375" s="28" t="s">
        <v>18</v>
      </c>
      <c r="M5375" s="28" t="s">
        <v>2</v>
      </c>
      <c r="N5375" t="b">
        <f t="shared" si="509"/>
        <v>1</v>
      </c>
      <c r="O5375" t="b">
        <f t="shared" si="510"/>
        <v>1</v>
      </c>
      <c r="P5375" t="str">
        <f t="shared" si="511"/>
        <v>N/A</v>
      </c>
    </row>
    <row r="5376" spans="2:16" x14ac:dyDescent="0.25">
      <c r="B5376" s="23">
        <f>'Raw data (base scenario)'!A5368</f>
        <v>5362</v>
      </c>
      <c r="C5376" s="23" t="str">
        <f>'Raw data (base scenario)'!B5368</f>
        <v>I</v>
      </c>
      <c r="D5376" s="23" t="str">
        <f>'Raw data (base scenario)'!C5368</f>
        <v>D</v>
      </c>
      <c r="E5376" t="b">
        <f t="shared" si="506"/>
        <v>1</v>
      </c>
      <c r="F5376" t="b">
        <f t="shared" si="507"/>
        <v>1</v>
      </c>
      <c r="G5376" t="str">
        <f t="shared" si="508"/>
        <v>N/A</v>
      </c>
      <c r="K5376" s="28">
        <v>5362</v>
      </c>
      <c r="L5376" s="28" t="s">
        <v>18</v>
      </c>
      <c r="M5376" s="28" t="s">
        <v>3</v>
      </c>
      <c r="N5376" t="b">
        <f t="shared" si="509"/>
        <v>1</v>
      </c>
      <c r="O5376" t="b">
        <f t="shared" si="510"/>
        <v>1</v>
      </c>
      <c r="P5376" t="str">
        <f t="shared" si="511"/>
        <v>N/A</v>
      </c>
    </row>
    <row r="5377" spans="2:16" x14ac:dyDescent="0.25">
      <c r="B5377" s="23">
        <f>'Raw data (base scenario)'!A5369</f>
        <v>5363</v>
      </c>
      <c r="C5377" s="23" t="str">
        <f>'Raw data (base scenario)'!B5369</f>
        <v>I</v>
      </c>
      <c r="D5377" s="23" t="str">
        <f>'Raw data (base scenario)'!C5369</f>
        <v>S</v>
      </c>
      <c r="E5377" t="b">
        <f t="shared" si="506"/>
        <v>1</v>
      </c>
      <c r="F5377" t="b">
        <f t="shared" si="507"/>
        <v>1</v>
      </c>
      <c r="G5377" t="str">
        <f t="shared" si="508"/>
        <v>N/A</v>
      </c>
      <c r="K5377" s="28">
        <v>5363</v>
      </c>
      <c r="L5377" s="28" t="s">
        <v>1</v>
      </c>
      <c r="M5377" s="28" t="s">
        <v>1</v>
      </c>
      <c r="N5377" t="b">
        <f t="shared" si="509"/>
        <v>1</v>
      </c>
      <c r="O5377" t="b">
        <f t="shared" si="510"/>
        <v>1</v>
      </c>
      <c r="P5377" t="str">
        <f t="shared" si="511"/>
        <v>N/A</v>
      </c>
    </row>
    <row r="5378" spans="2:16" x14ac:dyDescent="0.25">
      <c r="B5378" s="23">
        <f>'Raw data (base scenario)'!A5370</f>
        <v>5364</v>
      </c>
      <c r="C5378" s="23" t="str">
        <f>'Raw data (base scenario)'!B5370</f>
        <v>H</v>
      </c>
      <c r="D5378" s="23" t="str">
        <f>'Raw data (base scenario)'!C5370</f>
        <v>H</v>
      </c>
      <c r="E5378" t="b">
        <f t="shared" si="506"/>
        <v>1</v>
      </c>
      <c r="F5378" t="b">
        <f t="shared" si="507"/>
        <v>1</v>
      </c>
      <c r="G5378" t="str">
        <f t="shared" si="508"/>
        <v>N/A</v>
      </c>
      <c r="K5378" s="28">
        <v>5364</v>
      </c>
      <c r="L5378" s="28" t="s">
        <v>2</v>
      </c>
      <c r="M5378" s="28" t="s">
        <v>2</v>
      </c>
      <c r="N5378" t="b">
        <f t="shared" si="509"/>
        <v>1</v>
      </c>
      <c r="O5378" t="b">
        <f t="shared" si="510"/>
        <v>1</v>
      </c>
      <c r="P5378" t="b">
        <f t="shared" si="511"/>
        <v>1</v>
      </c>
    </row>
    <row r="5379" spans="2:16" x14ac:dyDescent="0.25">
      <c r="B5379" s="23">
        <f>'Raw data (base scenario)'!A5371</f>
        <v>5365</v>
      </c>
      <c r="C5379" s="23" t="str">
        <f>'Raw data (base scenario)'!B5371</f>
        <v>D</v>
      </c>
      <c r="D5379" s="23" t="str">
        <f>'Raw data (base scenario)'!C5371</f>
        <v>D</v>
      </c>
      <c r="E5379" t="b">
        <f t="shared" si="506"/>
        <v>1</v>
      </c>
      <c r="F5379" t="b">
        <f t="shared" si="507"/>
        <v>1</v>
      </c>
      <c r="G5379" t="b">
        <f t="shared" si="508"/>
        <v>1</v>
      </c>
      <c r="K5379" s="28">
        <v>5365</v>
      </c>
      <c r="L5379" s="28" t="s">
        <v>1</v>
      </c>
      <c r="M5379" s="28" t="s">
        <v>1</v>
      </c>
      <c r="N5379" t="b">
        <f t="shared" si="509"/>
        <v>1</v>
      </c>
      <c r="O5379" t="b">
        <f t="shared" si="510"/>
        <v>1</v>
      </c>
      <c r="P5379" t="str">
        <f t="shared" si="511"/>
        <v>N/A</v>
      </c>
    </row>
    <row r="5380" spans="2:16" x14ac:dyDescent="0.25">
      <c r="B5380" s="23">
        <f>'Raw data (base scenario)'!A5372</f>
        <v>5366</v>
      </c>
      <c r="C5380" s="23" t="str">
        <f>'Raw data (base scenario)'!B5372</f>
        <v>H</v>
      </c>
      <c r="D5380" s="23" t="str">
        <f>'Raw data (base scenario)'!C5372</f>
        <v>H</v>
      </c>
      <c r="E5380" t="b">
        <f t="shared" si="506"/>
        <v>1</v>
      </c>
      <c r="F5380" t="b">
        <f t="shared" si="507"/>
        <v>1</v>
      </c>
      <c r="G5380" t="str">
        <f t="shared" si="508"/>
        <v>N/A</v>
      </c>
      <c r="K5380" s="28">
        <v>5366</v>
      </c>
      <c r="L5380" s="28" t="s">
        <v>2</v>
      </c>
      <c r="M5380" s="28" t="s">
        <v>2</v>
      </c>
      <c r="N5380" t="b">
        <f t="shared" si="509"/>
        <v>1</v>
      </c>
      <c r="O5380" t="b">
        <f t="shared" si="510"/>
        <v>1</v>
      </c>
      <c r="P5380" t="b">
        <f t="shared" si="511"/>
        <v>1</v>
      </c>
    </row>
    <row r="5381" spans="2:16" x14ac:dyDescent="0.25">
      <c r="B5381" s="23">
        <f>'Raw data (base scenario)'!A5373</f>
        <v>5367</v>
      </c>
      <c r="C5381" s="23" t="str">
        <f>'Raw data (base scenario)'!B5373</f>
        <v>D</v>
      </c>
      <c r="D5381" s="23" t="str">
        <f>'Raw data (base scenario)'!C5373</f>
        <v>D</v>
      </c>
      <c r="E5381" t="b">
        <f t="shared" si="506"/>
        <v>1</v>
      </c>
      <c r="F5381" t="b">
        <f t="shared" si="507"/>
        <v>1</v>
      </c>
      <c r="G5381" t="b">
        <f t="shared" si="508"/>
        <v>1</v>
      </c>
      <c r="K5381" s="28">
        <v>5367</v>
      </c>
      <c r="L5381" s="28" t="s">
        <v>2</v>
      </c>
      <c r="M5381" s="28" t="s">
        <v>2</v>
      </c>
      <c r="N5381" t="b">
        <f t="shared" si="509"/>
        <v>1</v>
      </c>
      <c r="O5381" t="b">
        <f t="shared" si="510"/>
        <v>1</v>
      </c>
      <c r="P5381" t="b">
        <f t="shared" si="511"/>
        <v>1</v>
      </c>
    </row>
    <row r="5382" spans="2:16" x14ac:dyDescent="0.25">
      <c r="B5382" s="23">
        <f>'Raw data (base scenario)'!A5374</f>
        <v>5368</v>
      </c>
      <c r="C5382" s="23" t="str">
        <f>'Raw data (base scenario)'!B5374</f>
        <v>D</v>
      </c>
      <c r="D5382" s="23" t="str">
        <f>'Raw data (base scenario)'!C5374</f>
        <v>D</v>
      </c>
      <c r="E5382" t="b">
        <f t="shared" si="506"/>
        <v>1</v>
      </c>
      <c r="F5382" t="b">
        <f t="shared" si="507"/>
        <v>1</v>
      </c>
      <c r="G5382" t="b">
        <f t="shared" si="508"/>
        <v>1</v>
      </c>
      <c r="K5382" s="28">
        <v>5368</v>
      </c>
      <c r="L5382" s="28" t="s">
        <v>2</v>
      </c>
      <c r="M5382" s="28" t="s">
        <v>2</v>
      </c>
      <c r="N5382" t="b">
        <f t="shared" si="509"/>
        <v>1</v>
      </c>
      <c r="O5382" t="b">
        <f t="shared" si="510"/>
        <v>1</v>
      </c>
      <c r="P5382" t="b">
        <f t="shared" si="511"/>
        <v>1</v>
      </c>
    </row>
    <row r="5383" spans="2:16" x14ac:dyDescent="0.25">
      <c r="B5383" s="23">
        <f>'Raw data (base scenario)'!A5375</f>
        <v>5369</v>
      </c>
      <c r="C5383" s="23" t="str">
        <f>'Raw data (base scenario)'!B5375</f>
        <v>D</v>
      </c>
      <c r="D5383" s="23" t="str">
        <f>'Raw data (base scenario)'!C5375</f>
        <v>D</v>
      </c>
      <c r="E5383" t="b">
        <f t="shared" si="506"/>
        <v>1</v>
      </c>
      <c r="F5383" t="b">
        <f t="shared" si="507"/>
        <v>1</v>
      </c>
      <c r="G5383" t="b">
        <f t="shared" si="508"/>
        <v>1</v>
      </c>
      <c r="K5383" s="28">
        <v>5369</v>
      </c>
      <c r="L5383" s="28" t="s">
        <v>2</v>
      </c>
      <c r="M5383" s="28" t="s">
        <v>2</v>
      </c>
      <c r="N5383" t="b">
        <f t="shared" si="509"/>
        <v>1</v>
      </c>
      <c r="O5383" t="b">
        <f t="shared" si="510"/>
        <v>1</v>
      </c>
      <c r="P5383" t="b">
        <f t="shared" si="511"/>
        <v>1</v>
      </c>
    </row>
    <row r="5384" spans="2:16" x14ac:dyDescent="0.25">
      <c r="B5384" s="23">
        <f>'Raw data (base scenario)'!A5376</f>
        <v>5370</v>
      </c>
      <c r="C5384" s="23" t="str">
        <f>'Raw data (base scenario)'!B5376</f>
        <v>D</v>
      </c>
      <c r="D5384" s="23" t="str">
        <f>'Raw data (base scenario)'!C5376</f>
        <v>D</v>
      </c>
      <c r="E5384" t="b">
        <f t="shared" si="506"/>
        <v>1</v>
      </c>
      <c r="F5384" t="b">
        <f t="shared" si="507"/>
        <v>1</v>
      </c>
      <c r="G5384" t="b">
        <f t="shared" si="508"/>
        <v>1</v>
      </c>
      <c r="K5384" s="28">
        <v>5370</v>
      </c>
      <c r="L5384" s="28" t="s">
        <v>3</v>
      </c>
      <c r="M5384" s="28" t="s">
        <v>1</v>
      </c>
      <c r="N5384" t="b">
        <f t="shared" si="509"/>
        <v>1</v>
      </c>
      <c r="O5384" t="b">
        <f t="shared" si="510"/>
        <v>1</v>
      </c>
      <c r="P5384" t="str">
        <f t="shared" si="511"/>
        <v>N/A</v>
      </c>
    </row>
    <row r="5385" spans="2:16" x14ac:dyDescent="0.25">
      <c r="B5385" s="23">
        <f>'Raw data (base scenario)'!A5377</f>
        <v>5371</v>
      </c>
      <c r="C5385" s="23" t="str">
        <f>'Raw data (base scenario)'!B5377</f>
        <v>S</v>
      </c>
      <c r="D5385" s="23" t="str">
        <f>'Raw data (base scenario)'!C5377</f>
        <v>H</v>
      </c>
      <c r="E5385" t="b">
        <f t="shared" si="506"/>
        <v>1</v>
      </c>
      <c r="F5385" t="b">
        <f t="shared" si="507"/>
        <v>1</v>
      </c>
      <c r="G5385" t="str">
        <f t="shared" si="508"/>
        <v>N/A</v>
      </c>
      <c r="K5385" s="28">
        <v>5371</v>
      </c>
      <c r="L5385" s="28" t="s">
        <v>1</v>
      </c>
      <c r="M5385" s="28" t="s">
        <v>3</v>
      </c>
      <c r="N5385" t="b">
        <f t="shared" si="509"/>
        <v>1</v>
      </c>
      <c r="O5385" t="b">
        <f t="shared" si="510"/>
        <v>1</v>
      </c>
      <c r="P5385" t="str">
        <f t="shared" si="511"/>
        <v>N/A</v>
      </c>
    </row>
    <row r="5386" spans="2:16" x14ac:dyDescent="0.25">
      <c r="B5386" s="23">
        <f>'Raw data (base scenario)'!A5378</f>
        <v>5372</v>
      </c>
      <c r="C5386" s="23" t="str">
        <f>'Raw data (base scenario)'!B5378</f>
        <v>H</v>
      </c>
      <c r="D5386" s="23" t="str">
        <f>'Raw data (base scenario)'!C5378</f>
        <v>S</v>
      </c>
      <c r="E5386" t="b">
        <f t="shared" si="506"/>
        <v>1</v>
      </c>
      <c r="F5386" t="b">
        <f t="shared" si="507"/>
        <v>1</v>
      </c>
      <c r="G5386" t="str">
        <f t="shared" si="508"/>
        <v>N/A</v>
      </c>
      <c r="K5386" s="28">
        <v>5372</v>
      </c>
      <c r="L5386" s="28" t="s">
        <v>2</v>
      </c>
      <c r="M5386" s="28" t="s">
        <v>2</v>
      </c>
      <c r="N5386" t="b">
        <f t="shared" si="509"/>
        <v>1</v>
      </c>
      <c r="O5386" t="b">
        <f t="shared" si="510"/>
        <v>1</v>
      </c>
      <c r="P5386" t="b">
        <f t="shared" si="511"/>
        <v>1</v>
      </c>
    </row>
    <row r="5387" spans="2:16" x14ac:dyDescent="0.25">
      <c r="B5387" s="23">
        <f>'Raw data (base scenario)'!A5379</f>
        <v>5373</v>
      </c>
      <c r="C5387" s="23" t="str">
        <f>'Raw data (base scenario)'!B5379</f>
        <v>D</v>
      </c>
      <c r="D5387" s="23" t="str">
        <f>'Raw data (base scenario)'!C5379</f>
        <v>D</v>
      </c>
      <c r="E5387" t="b">
        <f t="shared" si="506"/>
        <v>1</v>
      </c>
      <c r="F5387" t="b">
        <f t="shared" si="507"/>
        <v>1</v>
      </c>
      <c r="G5387" t="b">
        <f t="shared" si="508"/>
        <v>1</v>
      </c>
      <c r="K5387" s="28">
        <v>5373</v>
      </c>
      <c r="L5387" s="28" t="s">
        <v>1</v>
      </c>
      <c r="M5387" s="28" t="s">
        <v>3</v>
      </c>
      <c r="N5387" t="b">
        <f t="shared" si="509"/>
        <v>1</v>
      </c>
      <c r="O5387" t="b">
        <f t="shared" si="510"/>
        <v>1</v>
      </c>
      <c r="P5387" t="str">
        <f t="shared" si="511"/>
        <v>N/A</v>
      </c>
    </row>
    <row r="5388" spans="2:16" x14ac:dyDescent="0.25">
      <c r="B5388" s="23">
        <f>'Raw data (base scenario)'!A5380</f>
        <v>5374</v>
      </c>
      <c r="C5388" s="23" t="str">
        <f>'Raw data (base scenario)'!B5380</f>
        <v>H</v>
      </c>
      <c r="D5388" s="23" t="str">
        <f>'Raw data (base scenario)'!C5380</f>
        <v>S</v>
      </c>
      <c r="E5388" t="b">
        <f t="shared" si="506"/>
        <v>1</v>
      </c>
      <c r="F5388" t="b">
        <f t="shared" si="507"/>
        <v>1</v>
      </c>
      <c r="G5388" t="str">
        <f t="shared" si="508"/>
        <v>N/A</v>
      </c>
      <c r="K5388" s="28">
        <v>5374</v>
      </c>
      <c r="L5388" s="28" t="s">
        <v>2</v>
      </c>
      <c r="M5388" s="28" t="s">
        <v>2</v>
      </c>
      <c r="N5388" t="b">
        <f t="shared" si="509"/>
        <v>1</v>
      </c>
      <c r="O5388" t="b">
        <f t="shared" si="510"/>
        <v>1</v>
      </c>
      <c r="P5388" t="b">
        <f t="shared" si="511"/>
        <v>1</v>
      </c>
    </row>
    <row r="5389" spans="2:16" x14ac:dyDescent="0.25">
      <c r="B5389" s="23">
        <f>'Raw data (base scenario)'!A5381</f>
        <v>5375</v>
      </c>
      <c r="C5389" s="23" t="str">
        <f>'Raw data (base scenario)'!B5381</f>
        <v>D</v>
      </c>
      <c r="D5389" s="23" t="str">
        <f>'Raw data (base scenario)'!C5381</f>
        <v>D</v>
      </c>
      <c r="E5389" t="b">
        <f t="shared" si="506"/>
        <v>1</v>
      </c>
      <c r="F5389" t="b">
        <f t="shared" si="507"/>
        <v>1</v>
      </c>
      <c r="G5389" t="b">
        <f t="shared" si="508"/>
        <v>1</v>
      </c>
      <c r="K5389" s="28">
        <v>5375</v>
      </c>
      <c r="L5389" s="28" t="s">
        <v>1</v>
      </c>
      <c r="M5389" s="28" t="s">
        <v>1</v>
      </c>
      <c r="N5389" t="b">
        <f t="shared" si="509"/>
        <v>1</v>
      </c>
      <c r="O5389" t="b">
        <f t="shared" si="510"/>
        <v>1</v>
      </c>
      <c r="P5389" t="str">
        <f t="shared" si="511"/>
        <v>N/A</v>
      </c>
    </row>
    <row r="5390" spans="2:16" x14ac:dyDescent="0.25">
      <c r="B5390" s="23">
        <f>'Raw data (base scenario)'!A5382</f>
        <v>5376</v>
      </c>
      <c r="C5390" s="23" t="str">
        <f>'Raw data (base scenario)'!B5382</f>
        <v>H</v>
      </c>
      <c r="D5390" s="23" t="str">
        <f>'Raw data (base scenario)'!C5382</f>
        <v>H</v>
      </c>
      <c r="E5390" t="b">
        <f t="shared" si="506"/>
        <v>1</v>
      </c>
      <c r="F5390" t="b">
        <f t="shared" si="507"/>
        <v>1</v>
      </c>
      <c r="G5390" t="str">
        <f t="shared" si="508"/>
        <v>N/A</v>
      </c>
      <c r="K5390" s="28">
        <v>5376</v>
      </c>
      <c r="L5390" s="28" t="s">
        <v>3</v>
      </c>
      <c r="M5390" s="28" t="s">
        <v>1</v>
      </c>
      <c r="N5390" t="b">
        <f t="shared" si="509"/>
        <v>1</v>
      </c>
      <c r="O5390" t="b">
        <f t="shared" si="510"/>
        <v>1</v>
      </c>
      <c r="P5390" t="str">
        <f t="shared" si="511"/>
        <v>N/A</v>
      </c>
    </row>
    <row r="5391" spans="2:16" x14ac:dyDescent="0.25">
      <c r="B5391" s="23">
        <f>'Raw data (base scenario)'!A5383</f>
        <v>5377</v>
      </c>
      <c r="C5391" s="23" t="str">
        <f>'Raw data (base scenario)'!B5383</f>
        <v>S</v>
      </c>
      <c r="D5391" s="23" t="str">
        <f>'Raw data (base scenario)'!C5383</f>
        <v>H</v>
      </c>
      <c r="E5391" t="b">
        <f t="shared" ref="E5391:E5454" si="512">OR(C5391=$A$4,C5391=$A$5,C5391=$A$6,C5391=$A$7)</f>
        <v>1</v>
      </c>
      <c r="F5391" t="b">
        <f t="shared" ref="F5391:F5454" si="513">OR(D5391=$A$4,D5391=$A$5,D5391=$A$6,D5391=$A$7)</f>
        <v>1</v>
      </c>
      <c r="G5391" t="str">
        <f t="shared" si="508"/>
        <v>N/A</v>
      </c>
      <c r="K5391" s="28">
        <v>5377</v>
      </c>
      <c r="L5391" s="28" t="s">
        <v>18</v>
      </c>
      <c r="M5391" s="28" t="s">
        <v>18</v>
      </c>
      <c r="N5391" t="b">
        <f t="shared" si="509"/>
        <v>1</v>
      </c>
      <c r="O5391" t="b">
        <f t="shared" si="510"/>
        <v>1</v>
      </c>
      <c r="P5391" t="str">
        <f t="shared" si="511"/>
        <v>N/A</v>
      </c>
    </row>
    <row r="5392" spans="2:16" x14ac:dyDescent="0.25">
      <c r="B5392" s="23">
        <f>'Raw data (base scenario)'!A5384</f>
        <v>5378</v>
      </c>
      <c r="C5392" s="23" t="str">
        <f>'Raw data (base scenario)'!B5384</f>
        <v>I</v>
      </c>
      <c r="D5392" s="23" t="str">
        <f>'Raw data (base scenario)'!C5384</f>
        <v>I</v>
      </c>
      <c r="E5392" t="b">
        <f t="shared" si="512"/>
        <v>1</v>
      </c>
      <c r="F5392" t="b">
        <f t="shared" si="513"/>
        <v>1</v>
      </c>
      <c r="G5392" t="str">
        <f t="shared" ref="G5392:G5455" si="514">IF(C5392="D",D5392="D","N/A")</f>
        <v>N/A</v>
      </c>
      <c r="K5392" s="28">
        <v>5378</v>
      </c>
      <c r="L5392" s="28" t="s">
        <v>1</v>
      </c>
      <c r="M5392" s="28" t="s">
        <v>1</v>
      </c>
      <c r="N5392" t="b">
        <f t="shared" si="509"/>
        <v>1</v>
      </c>
      <c r="O5392" t="b">
        <f t="shared" si="510"/>
        <v>1</v>
      </c>
      <c r="P5392" t="str">
        <f t="shared" si="511"/>
        <v>N/A</v>
      </c>
    </row>
    <row r="5393" spans="2:16" x14ac:dyDescent="0.25">
      <c r="B5393" s="23">
        <f>'Raw data (base scenario)'!A5385</f>
        <v>5379</v>
      </c>
      <c r="C5393" s="23" t="str">
        <f>'Raw data (base scenario)'!B5385</f>
        <v>H</v>
      </c>
      <c r="D5393" s="23" t="str">
        <f>'Raw data (base scenario)'!C5385</f>
        <v>H</v>
      </c>
      <c r="E5393" t="b">
        <f t="shared" si="512"/>
        <v>1</v>
      </c>
      <c r="F5393" t="b">
        <f t="shared" si="513"/>
        <v>1</v>
      </c>
      <c r="G5393" t="str">
        <f t="shared" si="514"/>
        <v>N/A</v>
      </c>
      <c r="K5393" s="28">
        <v>5379</v>
      </c>
      <c r="L5393" s="28" t="s">
        <v>18</v>
      </c>
      <c r="M5393" s="28" t="s">
        <v>18</v>
      </c>
      <c r="N5393" t="b">
        <f t="shared" si="509"/>
        <v>1</v>
      </c>
      <c r="O5393" t="b">
        <f t="shared" si="510"/>
        <v>1</v>
      </c>
      <c r="P5393" t="str">
        <f t="shared" si="511"/>
        <v>N/A</v>
      </c>
    </row>
    <row r="5394" spans="2:16" x14ac:dyDescent="0.25">
      <c r="B5394" s="23">
        <f>'Raw data (base scenario)'!A5386</f>
        <v>5380</v>
      </c>
      <c r="C5394" s="23" t="str">
        <f>'Raw data (base scenario)'!B5386</f>
        <v>I</v>
      </c>
      <c r="D5394" s="23" t="str">
        <f>'Raw data (base scenario)'!C5386</f>
        <v>I</v>
      </c>
      <c r="E5394" t="b">
        <f t="shared" si="512"/>
        <v>1</v>
      </c>
      <c r="F5394" t="b">
        <f t="shared" si="513"/>
        <v>1</v>
      </c>
      <c r="G5394" t="str">
        <f t="shared" si="514"/>
        <v>N/A</v>
      </c>
      <c r="K5394" s="28">
        <v>5380</v>
      </c>
      <c r="L5394" s="28" t="s">
        <v>1</v>
      </c>
      <c r="M5394" s="28" t="s">
        <v>1</v>
      </c>
      <c r="N5394" t="b">
        <f t="shared" si="509"/>
        <v>1</v>
      </c>
      <c r="O5394" t="b">
        <f t="shared" si="510"/>
        <v>1</v>
      </c>
      <c r="P5394" t="str">
        <f t="shared" si="511"/>
        <v>N/A</v>
      </c>
    </row>
    <row r="5395" spans="2:16" x14ac:dyDescent="0.25">
      <c r="B5395" s="23">
        <f>'Raw data (base scenario)'!A5387</f>
        <v>5381</v>
      </c>
      <c r="C5395" s="23" t="str">
        <f>'Raw data (base scenario)'!B5387</f>
        <v>H</v>
      </c>
      <c r="D5395" s="23" t="str">
        <f>'Raw data (base scenario)'!C5387</f>
        <v>H</v>
      </c>
      <c r="E5395" t="b">
        <f t="shared" si="512"/>
        <v>1</v>
      </c>
      <c r="F5395" t="b">
        <f t="shared" si="513"/>
        <v>1</v>
      </c>
      <c r="G5395" t="str">
        <f t="shared" si="514"/>
        <v>N/A</v>
      </c>
      <c r="K5395" s="28">
        <v>5381</v>
      </c>
      <c r="L5395" s="28" t="s">
        <v>3</v>
      </c>
      <c r="M5395" s="28" t="s">
        <v>2</v>
      </c>
      <c r="N5395" t="b">
        <f t="shared" si="509"/>
        <v>1</v>
      </c>
      <c r="O5395" t="b">
        <f t="shared" si="510"/>
        <v>1</v>
      </c>
      <c r="P5395" t="str">
        <f t="shared" si="511"/>
        <v>N/A</v>
      </c>
    </row>
    <row r="5396" spans="2:16" x14ac:dyDescent="0.25">
      <c r="B5396" s="23">
        <f>'Raw data (base scenario)'!A5388</f>
        <v>5382</v>
      </c>
      <c r="C5396" s="23" t="str">
        <f>'Raw data (base scenario)'!B5388</f>
        <v>S</v>
      </c>
      <c r="D5396" s="23" t="str">
        <f>'Raw data (base scenario)'!C5388</f>
        <v>D</v>
      </c>
      <c r="E5396" t="b">
        <f t="shared" si="512"/>
        <v>1</v>
      </c>
      <c r="F5396" t="b">
        <f t="shared" si="513"/>
        <v>1</v>
      </c>
      <c r="G5396" t="str">
        <f t="shared" si="514"/>
        <v>N/A</v>
      </c>
      <c r="K5396" s="28">
        <v>5382</v>
      </c>
      <c r="L5396" s="28" t="s">
        <v>18</v>
      </c>
      <c r="M5396" s="28" t="s">
        <v>18</v>
      </c>
      <c r="N5396" t="b">
        <f t="shared" si="509"/>
        <v>1</v>
      </c>
      <c r="O5396" t="b">
        <f t="shared" si="510"/>
        <v>1</v>
      </c>
      <c r="P5396" t="str">
        <f t="shared" si="511"/>
        <v>N/A</v>
      </c>
    </row>
    <row r="5397" spans="2:16" x14ac:dyDescent="0.25">
      <c r="B5397" s="23">
        <f>'Raw data (base scenario)'!A5389</f>
        <v>5383</v>
      </c>
      <c r="C5397" s="23" t="str">
        <f>'Raw data (base scenario)'!B5389</f>
        <v>I</v>
      </c>
      <c r="D5397" s="23" t="str">
        <f>'Raw data (base scenario)'!C5389</f>
        <v>I</v>
      </c>
      <c r="E5397" t="b">
        <f t="shared" si="512"/>
        <v>1</v>
      </c>
      <c r="F5397" t="b">
        <f t="shared" si="513"/>
        <v>1</v>
      </c>
      <c r="G5397" t="str">
        <f t="shared" si="514"/>
        <v>N/A</v>
      </c>
      <c r="K5397" s="28">
        <v>5383</v>
      </c>
      <c r="L5397" s="28" t="s">
        <v>1</v>
      </c>
      <c r="M5397" s="28" t="s">
        <v>1</v>
      </c>
      <c r="N5397" t="b">
        <f t="shared" si="509"/>
        <v>1</v>
      </c>
      <c r="O5397" t="b">
        <f t="shared" si="510"/>
        <v>1</v>
      </c>
      <c r="P5397" t="str">
        <f t="shared" si="511"/>
        <v>N/A</v>
      </c>
    </row>
    <row r="5398" spans="2:16" x14ac:dyDescent="0.25">
      <c r="B5398" s="23">
        <f>'Raw data (base scenario)'!A5390</f>
        <v>5384</v>
      </c>
      <c r="C5398" s="23" t="str">
        <f>'Raw data (base scenario)'!B5390</f>
        <v>H</v>
      </c>
      <c r="D5398" s="23" t="str">
        <f>'Raw data (base scenario)'!C5390</f>
        <v>H</v>
      </c>
      <c r="E5398" t="b">
        <f t="shared" si="512"/>
        <v>1</v>
      </c>
      <c r="F5398" t="b">
        <f t="shared" si="513"/>
        <v>1</v>
      </c>
      <c r="G5398" t="str">
        <f t="shared" si="514"/>
        <v>N/A</v>
      </c>
      <c r="K5398" s="28">
        <v>5384</v>
      </c>
      <c r="L5398" s="28" t="s">
        <v>3</v>
      </c>
      <c r="M5398" s="28" t="s">
        <v>1</v>
      </c>
      <c r="N5398" t="b">
        <f t="shared" si="509"/>
        <v>1</v>
      </c>
      <c r="O5398" t="b">
        <f t="shared" si="510"/>
        <v>1</v>
      </c>
      <c r="P5398" t="str">
        <f t="shared" si="511"/>
        <v>N/A</v>
      </c>
    </row>
    <row r="5399" spans="2:16" x14ac:dyDescent="0.25">
      <c r="B5399" s="23">
        <f>'Raw data (base scenario)'!A5391</f>
        <v>5385</v>
      </c>
      <c r="C5399" s="23" t="str">
        <f>'Raw data (base scenario)'!B5391</f>
        <v>S</v>
      </c>
      <c r="D5399" s="23" t="str">
        <f>'Raw data (base scenario)'!C5391</f>
        <v>H</v>
      </c>
      <c r="E5399" t="b">
        <f t="shared" si="512"/>
        <v>1</v>
      </c>
      <c r="F5399" t="b">
        <f t="shared" si="513"/>
        <v>1</v>
      </c>
      <c r="G5399" t="str">
        <f t="shared" si="514"/>
        <v>N/A</v>
      </c>
      <c r="K5399" s="28">
        <v>5385</v>
      </c>
      <c r="L5399" s="28" t="s">
        <v>18</v>
      </c>
      <c r="M5399" s="28" t="s">
        <v>2</v>
      </c>
      <c r="N5399" t="b">
        <f t="shared" si="509"/>
        <v>1</v>
      </c>
      <c r="O5399" t="b">
        <f t="shared" si="510"/>
        <v>1</v>
      </c>
      <c r="P5399" t="str">
        <f t="shared" si="511"/>
        <v>N/A</v>
      </c>
    </row>
    <row r="5400" spans="2:16" x14ac:dyDescent="0.25">
      <c r="B5400" s="23">
        <f>'Raw data (base scenario)'!A5392</f>
        <v>5386</v>
      </c>
      <c r="C5400" s="23" t="str">
        <f>'Raw data (base scenario)'!B5392</f>
        <v>I</v>
      </c>
      <c r="D5400" s="23" t="str">
        <f>'Raw data (base scenario)'!C5392</f>
        <v>D</v>
      </c>
      <c r="E5400" t="b">
        <f t="shared" si="512"/>
        <v>1</v>
      </c>
      <c r="F5400" t="b">
        <f t="shared" si="513"/>
        <v>1</v>
      </c>
      <c r="G5400" t="str">
        <f t="shared" si="514"/>
        <v>N/A</v>
      </c>
      <c r="K5400" s="28">
        <v>5386</v>
      </c>
      <c r="L5400" s="28" t="s">
        <v>18</v>
      </c>
      <c r="M5400" s="28" t="s">
        <v>18</v>
      </c>
      <c r="N5400" t="b">
        <f t="shared" si="509"/>
        <v>1</v>
      </c>
      <c r="O5400" t="b">
        <f t="shared" si="510"/>
        <v>1</v>
      </c>
      <c r="P5400" t="str">
        <f t="shared" si="511"/>
        <v>N/A</v>
      </c>
    </row>
    <row r="5401" spans="2:16" x14ac:dyDescent="0.25">
      <c r="B5401" s="23">
        <f>'Raw data (base scenario)'!A5393</f>
        <v>5387</v>
      </c>
      <c r="C5401" s="23" t="str">
        <f>'Raw data (base scenario)'!B5393</f>
        <v>I</v>
      </c>
      <c r="D5401" s="23" t="str">
        <f>'Raw data (base scenario)'!C5393</f>
        <v>I</v>
      </c>
      <c r="E5401" t="b">
        <f t="shared" si="512"/>
        <v>1</v>
      </c>
      <c r="F5401" t="b">
        <f t="shared" si="513"/>
        <v>1</v>
      </c>
      <c r="G5401" t="str">
        <f t="shared" si="514"/>
        <v>N/A</v>
      </c>
      <c r="K5401" s="28">
        <v>5387</v>
      </c>
      <c r="L5401" s="28" t="s">
        <v>1</v>
      </c>
      <c r="M5401" s="28" t="s">
        <v>1</v>
      </c>
      <c r="N5401" t="b">
        <f t="shared" si="509"/>
        <v>1</v>
      </c>
      <c r="O5401" t="b">
        <f t="shared" si="510"/>
        <v>1</v>
      </c>
      <c r="P5401" t="str">
        <f t="shared" si="511"/>
        <v>N/A</v>
      </c>
    </row>
    <row r="5402" spans="2:16" x14ac:dyDescent="0.25">
      <c r="B5402" s="23">
        <f>'Raw data (base scenario)'!A5394</f>
        <v>5388</v>
      </c>
      <c r="C5402" s="23" t="str">
        <f>'Raw data (base scenario)'!B5394</f>
        <v>H</v>
      </c>
      <c r="D5402" s="23" t="str">
        <f>'Raw data (base scenario)'!C5394</f>
        <v>H</v>
      </c>
      <c r="E5402" t="b">
        <f t="shared" si="512"/>
        <v>1</v>
      </c>
      <c r="F5402" t="b">
        <f t="shared" si="513"/>
        <v>1</v>
      </c>
      <c r="G5402" t="str">
        <f t="shared" si="514"/>
        <v>N/A</v>
      </c>
      <c r="K5402" s="28">
        <v>5388</v>
      </c>
      <c r="L5402" s="28" t="s">
        <v>3</v>
      </c>
      <c r="M5402" s="28" t="s">
        <v>1</v>
      </c>
      <c r="N5402" t="b">
        <f t="shared" si="509"/>
        <v>1</v>
      </c>
      <c r="O5402" t="b">
        <f t="shared" si="510"/>
        <v>1</v>
      </c>
      <c r="P5402" t="str">
        <f t="shared" si="511"/>
        <v>N/A</v>
      </c>
    </row>
    <row r="5403" spans="2:16" x14ac:dyDescent="0.25">
      <c r="B5403" s="23">
        <f>'Raw data (base scenario)'!A5395</f>
        <v>5389</v>
      </c>
      <c r="C5403" s="23" t="str">
        <f>'Raw data (base scenario)'!B5395</f>
        <v>S</v>
      </c>
      <c r="D5403" s="23" t="str">
        <f>'Raw data (base scenario)'!C5395</f>
        <v>H</v>
      </c>
      <c r="E5403" t="b">
        <f t="shared" si="512"/>
        <v>1</v>
      </c>
      <c r="F5403" t="b">
        <f t="shared" si="513"/>
        <v>1</v>
      </c>
      <c r="G5403" t="str">
        <f t="shared" si="514"/>
        <v>N/A</v>
      </c>
      <c r="K5403" s="28">
        <v>5389</v>
      </c>
      <c r="L5403" s="28" t="s">
        <v>2</v>
      </c>
      <c r="M5403" s="28" t="s">
        <v>2</v>
      </c>
      <c r="N5403" t="b">
        <f t="shared" si="509"/>
        <v>1</v>
      </c>
      <c r="O5403" t="b">
        <f t="shared" si="510"/>
        <v>1</v>
      </c>
      <c r="P5403" t="b">
        <f t="shared" si="511"/>
        <v>1</v>
      </c>
    </row>
    <row r="5404" spans="2:16" x14ac:dyDescent="0.25">
      <c r="B5404" s="23">
        <f>'Raw data (base scenario)'!A5396</f>
        <v>5390</v>
      </c>
      <c r="C5404" s="23" t="str">
        <f>'Raw data (base scenario)'!B5396</f>
        <v>D</v>
      </c>
      <c r="D5404" s="23" t="str">
        <f>'Raw data (base scenario)'!C5396</f>
        <v>D</v>
      </c>
      <c r="E5404" t="b">
        <f t="shared" si="512"/>
        <v>1</v>
      </c>
      <c r="F5404" t="b">
        <f t="shared" si="513"/>
        <v>1</v>
      </c>
      <c r="G5404" t="b">
        <f t="shared" si="514"/>
        <v>1</v>
      </c>
      <c r="K5404" s="28">
        <v>5390</v>
      </c>
      <c r="L5404" s="28" t="s">
        <v>1</v>
      </c>
      <c r="M5404" s="28" t="s">
        <v>1</v>
      </c>
      <c r="N5404" t="b">
        <f t="shared" si="509"/>
        <v>1</v>
      </c>
      <c r="O5404" t="b">
        <f t="shared" si="510"/>
        <v>1</v>
      </c>
      <c r="P5404" t="str">
        <f t="shared" si="511"/>
        <v>N/A</v>
      </c>
    </row>
    <row r="5405" spans="2:16" x14ac:dyDescent="0.25">
      <c r="B5405" s="23">
        <f>'Raw data (base scenario)'!A5397</f>
        <v>5391</v>
      </c>
      <c r="C5405" s="23" t="str">
        <f>'Raw data (base scenario)'!B5397</f>
        <v>H</v>
      </c>
      <c r="D5405" s="23" t="str">
        <f>'Raw data (base scenario)'!C5397</f>
        <v>H</v>
      </c>
      <c r="E5405" t="b">
        <f t="shared" si="512"/>
        <v>1</v>
      </c>
      <c r="F5405" t="b">
        <f t="shared" si="513"/>
        <v>1</v>
      </c>
      <c r="G5405" t="str">
        <f t="shared" si="514"/>
        <v>N/A</v>
      </c>
      <c r="K5405" s="28">
        <v>5391</v>
      </c>
      <c r="L5405" s="28" t="s">
        <v>18</v>
      </c>
      <c r="M5405" s="28" t="s">
        <v>1</v>
      </c>
      <c r="N5405" t="b">
        <f t="shared" si="509"/>
        <v>1</v>
      </c>
      <c r="O5405" t="b">
        <f t="shared" si="510"/>
        <v>1</v>
      </c>
      <c r="P5405" t="str">
        <f t="shared" si="511"/>
        <v>N/A</v>
      </c>
    </row>
    <row r="5406" spans="2:16" x14ac:dyDescent="0.25">
      <c r="B5406" s="23">
        <f>'Raw data (base scenario)'!A5398</f>
        <v>5392</v>
      </c>
      <c r="C5406" s="23" t="str">
        <f>'Raw data (base scenario)'!B5398</f>
        <v>I</v>
      </c>
      <c r="D5406" s="23" t="str">
        <f>'Raw data (base scenario)'!C5398</f>
        <v>H</v>
      </c>
      <c r="E5406" t="b">
        <f t="shared" si="512"/>
        <v>1</v>
      </c>
      <c r="F5406" t="b">
        <f t="shared" si="513"/>
        <v>1</v>
      </c>
      <c r="G5406" t="str">
        <f t="shared" si="514"/>
        <v>N/A</v>
      </c>
      <c r="K5406" s="28">
        <v>5392</v>
      </c>
      <c r="L5406" s="28" t="s">
        <v>3</v>
      </c>
      <c r="M5406" s="28" t="s">
        <v>1</v>
      </c>
      <c r="N5406" t="b">
        <f t="shared" si="509"/>
        <v>1</v>
      </c>
      <c r="O5406" t="b">
        <f t="shared" si="510"/>
        <v>1</v>
      </c>
      <c r="P5406" t="str">
        <f t="shared" si="511"/>
        <v>N/A</v>
      </c>
    </row>
    <row r="5407" spans="2:16" x14ac:dyDescent="0.25">
      <c r="B5407" s="23">
        <f>'Raw data (base scenario)'!A5399</f>
        <v>5393</v>
      </c>
      <c r="C5407" s="23" t="str">
        <f>'Raw data (base scenario)'!B5399</f>
        <v>S</v>
      </c>
      <c r="D5407" s="23" t="str">
        <f>'Raw data (base scenario)'!C5399</f>
        <v>H</v>
      </c>
      <c r="E5407" t="b">
        <f t="shared" si="512"/>
        <v>1</v>
      </c>
      <c r="F5407" t="b">
        <f t="shared" si="513"/>
        <v>1</v>
      </c>
      <c r="G5407" t="str">
        <f t="shared" si="514"/>
        <v>N/A</v>
      </c>
      <c r="K5407" s="28">
        <v>5393</v>
      </c>
      <c r="L5407" s="28" t="s">
        <v>1</v>
      </c>
      <c r="M5407" s="28" t="s">
        <v>1</v>
      </c>
      <c r="N5407" t="b">
        <f t="shared" si="509"/>
        <v>1</v>
      </c>
      <c r="O5407" t="b">
        <f t="shared" si="510"/>
        <v>1</v>
      </c>
      <c r="P5407" t="str">
        <f t="shared" si="511"/>
        <v>N/A</v>
      </c>
    </row>
    <row r="5408" spans="2:16" x14ac:dyDescent="0.25">
      <c r="B5408" s="23">
        <f>'Raw data (base scenario)'!A5400</f>
        <v>5394</v>
      </c>
      <c r="C5408" s="23" t="str">
        <f>'Raw data (base scenario)'!B5400</f>
        <v>H</v>
      </c>
      <c r="D5408" s="23" t="str">
        <f>'Raw data (base scenario)'!C5400</f>
        <v>H</v>
      </c>
      <c r="E5408" t="b">
        <f t="shared" si="512"/>
        <v>1</v>
      </c>
      <c r="F5408" t="b">
        <f t="shared" si="513"/>
        <v>1</v>
      </c>
      <c r="G5408" t="str">
        <f t="shared" si="514"/>
        <v>N/A</v>
      </c>
      <c r="K5408" s="28">
        <v>5394</v>
      </c>
      <c r="L5408" s="28" t="s">
        <v>2</v>
      </c>
      <c r="M5408" s="28" t="s">
        <v>2</v>
      </c>
      <c r="N5408" t="b">
        <f t="shared" si="509"/>
        <v>1</v>
      </c>
      <c r="O5408" t="b">
        <f t="shared" si="510"/>
        <v>1</v>
      </c>
      <c r="P5408" t="b">
        <f t="shared" si="511"/>
        <v>1</v>
      </c>
    </row>
    <row r="5409" spans="2:16" x14ac:dyDescent="0.25">
      <c r="B5409" s="23">
        <f>'Raw data (base scenario)'!A5401</f>
        <v>5395</v>
      </c>
      <c r="C5409" s="23" t="str">
        <f>'Raw data (base scenario)'!B5401</f>
        <v>D</v>
      </c>
      <c r="D5409" s="23" t="str">
        <f>'Raw data (base scenario)'!C5401</f>
        <v>D</v>
      </c>
      <c r="E5409" t="b">
        <f t="shared" si="512"/>
        <v>1</v>
      </c>
      <c r="F5409" t="b">
        <f t="shared" si="513"/>
        <v>1</v>
      </c>
      <c r="G5409" t="b">
        <f t="shared" si="514"/>
        <v>1</v>
      </c>
      <c r="K5409" s="28">
        <v>5395</v>
      </c>
      <c r="L5409" s="28" t="s">
        <v>2</v>
      </c>
      <c r="M5409" s="28" t="s">
        <v>2</v>
      </c>
      <c r="N5409" t="b">
        <f t="shared" si="509"/>
        <v>1</v>
      </c>
      <c r="O5409" t="b">
        <f t="shared" si="510"/>
        <v>1</v>
      </c>
      <c r="P5409" t="b">
        <f t="shared" si="511"/>
        <v>1</v>
      </c>
    </row>
    <row r="5410" spans="2:16" x14ac:dyDescent="0.25">
      <c r="B5410" s="23">
        <f>'Raw data (base scenario)'!A5402</f>
        <v>5396</v>
      </c>
      <c r="C5410" s="23" t="str">
        <f>'Raw data (base scenario)'!B5402</f>
        <v>D</v>
      </c>
      <c r="D5410" s="23" t="str">
        <f>'Raw data (base scenario)'!C5402</f>
        <v>D</v>
      </c>
      <c r="E5410" t="b">
        <f t="shared" si="512"/>
        <v>1</v>
      </c>
      <c r="F5410" t="b">
        <f t="shared" si="513"/>
        <v>1</v>
      </c>
      <c r="G5410" t="b">
        <f t="shared" si="514"/>
        <v>1</v>
      </c>
      <c r="K5410" s="28">
        <v>5396</v>
      </c>
      <c r="L5410" s="28" t="s">
        <v>3</v>
      </c>
      <c r="M5410" s="28" t="s">
        <v>1</v>
      </c>
      <c r="N5410" t="b">
        <f t="shared" si="509"/>
        <v>1</v>
      </c>
      <c r="O5410" t="b">
        <f t="shared" si="510"/>
        <v>1</v>
      </c>
      <c r="P5410" t="str">
        <f t="shared" si="511"/>
        <v>N/A</v>
      </c>
    </row>
    <row r="5411" spans="2:16" x14ac:dyDescent="0.25">
      <c r="B5411" s="23">
        <f>'Raw data (base scenario)'!A5403</f>
        <v>5397</v>
      </c>
      <c r="C5411" s="23" t="str">
        <f>'Raw data (base scenario)'!B5403</f>
        <v>S</v>
      </c>
      <c r="D5411" s="23" t="str">
        <f>'Raw data (base scenario)'!C5403</f>
        <v>H</v>
      </c>
      <c r="E5411" t="b">
        <f t="shared" si="512"/>
        <v>1</v>
      </c>
      <c r="F5411" t="b">
        <f t="shared" si="513"/>
        <v>1</v>
      </c>
      <c r="G5411" t="str">
        <f t="shared" si="514"/>
        <v>N/A</v>
      </c>
      <c r="K5411" s="28">
        <v>5397</v>
      </c>
      <c r="L5411" s="28" t="s">
        <v>1</v>
      </c>
      <c r="M5411" s="28" t="s">
        <v>1</v>
      </c>
      <c r="N5411" t="b">
        <f t="shared" si="509"/>
        <v>1</v>
      </c>
      <c r="O5411" t="b">
        <f t="shared" si="510"/>
        <v>1</v>
      </c>
      <c r="P5411" t="str">
        <f t="shared" si="511"/>
        <v>N/A</v>
      </c>
    </row>
    <row r="5412" spans="2:16" x14ac:dyDescent="0.25">
      <c r="B5412" s="23">
        <f>'Raw data (base scenario)'!A5404</f>
        <v>5398</v>
      </c>
      <c r="C5412" s="23" t="str">
        <f>'Raw data (base scenario)'!B5404</f>
        <v>H</v>
      </c>
      <c r="D5412" s="23" t="str">
        <f>'Raw data (base scenario)'!C5404</f>
        <v>H</v>
      </c>
      <c r="E5412" t="b">
        <f t="shared" si="512"/>
        <v>1</v>
      </c>
      <c r="F5412" t="b">
        <f t="shared" si="513"/>
        <v>1</v>
      </c>
      <c r="G5412" t="str">
        <f t="shared" si="514"/>
        <v>N/A</v>
      </c>
      <c r="K5412" s="28">
        <v>5398</v>
      </c>
      <c r="L5412" s="28" t="s">
        <v>2</v>
      </c>
      <c r="M5412" s="28" t="s">
        <v>2</v>
      </c>
      <c r="N5412" t="b">
        <f t="shared" si="509"/>
        <v>1</v>
      </c>
      <c r="O5412" t="b">
        <f t="shared" si="510"/>
        <v>1</v>
      </c>
      <c r="P5412" t="b">
        <f t="shared" si="511"/>
        <v>1</v>
      </c>
    </row>
    <row r="5413" spans="2:16" x14ac:dyDescent="0.25">
      <c r="B5413" s="23">
        <f>'Raw data (base scenario)'!A5405</f>
        <v>5399</v>
      </c>
      <c r="C5413" s="23" t="str">
        <f>'Raw data (base scenario)'!B5405</f>
        <v>D</v>
      </c>
      <c r="D5413" s="23" t="str">
        <f>'Raw data (base scenario)'!C5405</f>
        <v>D</v>
      </c>
      <c r="E5413" t="b">
        <f t="shared" si="512"/>
        <v>1</v>
      </c>
      <c r="F5413" t="b">
        <f t="shared" si="513"/>
        <v>1</v>
      </c>
      <c r="G5413" t="b">
        <f t="shared" si="514"/>
        <v>1</v>
      </c>
      <c r="K5413" s="28">
        <v>5399</v>
      </c>
      <c r="L5413" s="28" t="s">
        <v>18</v>
      </c>
      <c r="M5413" s="28" t="s">
        <v>2</v>
      </c>
      <c r="N5413" t="b">
        <f t="shared" si="509"/>
        <v>1</v>
      </c>
      <c r="O5413" t="b">
        <f t="shared" si="510"/>
        <v>1</v>
      </c>
      <c r="P5413" t="str">
        <f t="shared" si="511"/>
        <v>N/A</v>
      </c>
    </row>
    <row r="5414" spans="2:16" x14ac:dyDescent="0.25">
      <c r="B5414" s="23">
        <f>'Raw data (base scenario)'!A5406</f>
        <v>5400</v>
      </c>
      <c r="C5414" s="23" t="str">
        <f>'Raw data (base scenario)'!B5406</f>
        <v>I</v>
      </c>
      <c r="D5414" s="23" t="str">
        <f>'Raw data (base scenario)'!C5406</f>
        <v>D</v>
      </c>
      <c r="E5414" t="b">
        <f t="shared" si="512"/>
        <v>1</v>
      </c>
      <c r="F5414" t="b">
        <f t="shared" si="513"/>
        <v>1</v>
      </c>
      <c r="G5414" t="str">
        <f t="shared" si="514"/>
        <v>N/A</v>
      </c>
      <c r="K5414" s="28">
        <v>5400</v>
      </c>
      <c r="L5414" s="28" t="s">
        <v>1</v>
      </c>
      <c r="M5414" s="28" t="s">
        <v>1</v>
      </c>
      <c r="N5414" t="b">
        <f t="shared" si="509"/>
        <v>1</v>
      </c>
      <c r="O5414" t="b">
        <f t="shared" si="510"/>
        <v>1</v>
      </c>
      <c r="P5414" t="str">
        <f t="shared" si="511"/>
        <v>N/A</v>
      </c>
    </row>
    <row r="5415" spans="2:16" x14ac:dyDescent="0.25">
      <c r="B5415" s="23">
        <f>'Raw data (base scenario)'!A5407</f>
        <v>5401</v>
      </c>
      <c r="C5415" s="23" t="str">
        <f>'Raw data (base scenario)'!B5407</f>
        <v>H</v>
      </c>
      <c r="D5415" s="23" t="str">
        <f>'Raw data (base scenario)'!C5407</f>
        <v>H</v>
      </c>
      <c r="E5415" t="b">
        <f t="shared" si="512"/>
        <v>1</v>
      </c>
      <c r="F5415" t="b">
        <f t="shared" si="513"/>
        <v>1</v>
      </c>
      <c r="G5415" t="str">
        <f t="shared" si="514"/>
        <v>N/A</v>
      </c>
      <c r="K5415" s="28">
        <v>5401</v>
      </c>
      <c r="L5415" s="28" t="s">
        <v>2</v>
      </c>
      <c r="M5415" s="28" t="s">
        <v>2</v>
      </c>
      <c r="N5415" t="b">
        <f t="shared" si="509"/>
        <v>1</v>
      </c>
      <c r="O5415" t="b">
        <f t="shared" si="510"/>
        <v>1</v>
      </c>
      <c r="P5415" t="b">
        <f t="shared" si="511"/>
        <v>1</v>
      </c>
    </row>
    <row r="5416" spans="2:16" x14ac:dyDescent="0.25">
      <c r="B5416" s="23">
        <f>'Raw data (base scenario)'!A5408</f>
        <v>5402</v>
      </c>
      <c r="C5416" s="23" t="str">
        <f>'Raw data (base scenario)'!B5408</f>
        <v>D</v>
      </c>
      <c r="D5416" s="23" t="str">
        <f>'Raw data (base scenario)'!C5408</f>
        <v>D</v>
      </c>
      <c r="E5416" t="b">
        <f t="shared" si="512"/>
        <v>1</v>
      </c>
      <c r="F5416" t="b">
        <f t="shared" si="513"/>
        <v>1</v>
      </c>
      <c r="G5416" t="b">
        <f t="shared" si="514"/>
        <v>1</v>
      </c>
      <c r="K5416" s="28">
        <v>5402</v>
      </c>
      <c r="L5416" s="28" t="s">
        <v>1</v>
      </c>
      <c r="M5416" s="28" t="s">
        <v>1</v>
      </c>
      <c r="N5416" t="b">
        <f t="shared" si="509"/>
        <v>1</v>
      </c>
      <c r="O5416" t="b">
        <f t="shared" si="510"/>
        <v>1</v>
      </c>
      <c r="P5416" t="str">
        <f t="shared" si="511"/>
        <v>N/A</v>
      </c>
    </row>
    <row r="5417" spans="2:16" x14ac:dyDescent="0.25">
      <c r="B5417" s="23">
        <f>'Raw data (base scenario)'!A5409</f>
        <v>5403</v>
      </c>
      <c r="C5417" s="23" t="str">
        <f>'Raw data (base scenario)'!B5409</f>
        <v>H</v>
      </c>
      <c r="D5417" s="23" t="str">
        <f>'Raw data (base scenario)'!C5409</f>
        <v>H</v>
      </c>
      <c r="E5417" t="b">
        <f t="shared" si="512"/>
        <v>1</v>
      </c>
      <c r="F5417" t="b">
        <f t="shared" si="513"/>
        <v>1</v>
      </c>
      <c r="G5417" t="str">
        <f t="shared" si="514"/>
        <v>N/A</v>
      </c>
      <c r="K5417" s="28">
        <v>5403</v>
      </c>
      <c r="L5417" s="28" t="s">
        <v>1</v>
      </c>
      <c r="M5417" s="28" t="s">
        <v>1</v>
      </c>
      <c r="N5417" t="b">
        <f t="shared" si="509"/>
        <v>1</v>
      </c>
      <c r="O5417" t="b">
        <f t="shared" si="510"/>
        <v>1</v>
      </c>
      <c r="P5417" t="str">
        <f t="shared" si="511"/>
        <v>N/A</v>
      </c>
    </row>
    <row r="5418" spans="2:16" x14ac:dyDescent="0.25">
      <c r="B5418" s="23">
        <f>'Raw data (base scenario)'!A5410</f>
        <v>5404</v>
      </c>
      <c r="C5418" s="23" t="str">
        <f>'Raw data (base scenario)'!B5410</f>
        <v>H</v>
      </c>
      <c r="D5418" s="23" t="str">
        <f>'Raw data (base scenario)'!C5410</f>
        <v>H</v>
      </c>
      <c r="E5418" t="b">
        <f t="shared" si="512"/>
        <v>1</v>
      </c>
      <c r="F5418" t="b">
        <f t="shared" si="513"/>
        <v>1</v>
      </c>
      <c r="G5418" t="str">
        <f t="shared" si="514"/>
        <v>N/A</v>
      </c>
      <c r="K5418" s="28">
        <v>5404</v>
      </c>
      <c r="L5418" s="28" t="s">
        <v>1</v>
      </c>
      <c r="M5418" s="28" t="s">
        <v>1</v>
      </c>
      <c r="N5418" t="b">
        <f t="shared" si="509"/>
        <v>1</v>
      </c>
      <c r="O5418" t="b">
        <f t="shared" si="510"/>
        <v>1</v>
      </c>
      <c r="P5418" t="str">
        <f t="shared" si="511"/>
        <v>N/A</v>
      </c>
    </row>
    <row r="5419" spans="2:16" x14ac:dyDescent="0.25">
      <c r="B5419" s="23">
        <f>'Raw data (base scenario)'!A5411</f>
        <v>5405</v>
      </c>
      <c r="C5419" s="23" t="str">
        <f>'Raw data (base scenario)'!B5411</f>
        <v>H</v>
      </c>
      <c r="D5419" s="23" t="str">
        <f>'Raw data (base scenario)'!C5411</f>
        <v>H</v>
      </c>
      <c r="E5419" t="b">
        <f t="shared" si="512"/>
        <v>1</v>
      </c>
      <c r="F5419" t="b">
        <f t="shared" si="513"/>
        <v>1</v>
      </c>
      <c r="G5419" t="str">
        <f t="shared" si="514"/>
        <v>N/A</v>
      </c>
      <c r="K5419" s="28">
        <v>5405</v>
      </c>
      <c r="L5419" s="28" t="s">
        <v>3</v>
      </c>
      <c r="M5419" s="28" t="s">
        <v>1</v>
      </c>
      <c r="N5419" t="b">
        <f t="shared" si="509"/>
        <v>1</v>
      </c>
      <c r="O5419" t="b">
        <f t="shared" si="510"/>
        <v>1</v>
      </c>
      <c r="P5419" t="str">
        <f t="shared" si="511"/>
        <v>N/A</v>
      </c>
    </row>
    <row r="5420" spans="2:16" x14ac:dyDescent="0.25">
      <c r="B5420" s="23">
        <f>'Raw data (base scenario)'!A5412</f>
        <v>5406</v>
      </c>
      <c r="C5420" s="23" t="str">
        <f>'Raw data (base scenario)'!B5412</f>
        <v>S</v>
      </c>
      <c r="D5420" s="23" t="str">
        <f>'Raw data (base scenario)'!C5412</f>
        <v>H</v>
      </c>
      <c r="E5420" t="b">
        <f t="shared" si="512"/>
        <v>1</v>
      </c>
      <c r="F5420" t="b">
        <f t="shared" si="513"/>
        <v>1</v>
      </c>
      <c r="G5420" t="str">
        <f t="shared" si="514"/>
        <v>N/A</v>
      </c>
      <c r="K5420" s="28">
        <v>5406</v>
      </c>
      <c r="L5420" s="28" t="s">
        <v>1</v>
      </c>
      <c r="M5420" s="28" t="s">
        <v>1</v>
      </c>
      <c r="N5420" t="b">
        <f t="shared" si="509"/>
        <v>1</v>
      </c>
      <c r="O5420" t="b">
        <f t="shared" si="510"/>
        <v>1</v>
      </c>
      <c r="P5420" t="str">
        <f t="shared" si="511"/>
        <v>N/A</v>
      </c>
    </row>
    <row r="5421" spans="2:16" x14ac:dyDescent="0.25">
      <c r="B5421" s="23">
        <f>'Raw data (base scenario)'!A5413</f>
        <v>5407</v>
      </c>
      <c r="C5421" s="23" t="str">
        <f>'Raw data (base scenario)'!B5413</f>
        <v>H</v>
      </c>
      <c r="D5421" s="23" t="str">
        <f>'Raw data (base scenario)'!C5413</f>
        <v>H</v>
      </c>
      <c r="E5421" t="b">
        <f t="shared" si="512"/>
        <v>1</v>
      </c>
      <c r="F5421" t="b">
        <f t="shared" si="513"/>
        <v>1</v>
      </c>
      <c r="G5421" t="str">
        <f t="shared" si="514"/>
        <v>N/A</v>
      </c>
      <c r="K5421" s="28">
        <v>5407</v>
      </c>
      <c r="L5421" s="28" t="s">
        <v>18</v>
      </c>
      <c r="M5421" s="28" t="s">
        <v>18</v>
      </c>
      <c r="N5421" t="b">
        <f t="shared" si="509"/>
        <v>1</v>
      </c>
      <c r="O5421" t="b">
        <f t="shared" si="510"/>
        <v>1</v>
      </c>
      <c r="P5421" t="str">
        <f t="shared" si="511"/>
        <v>N/A</v>
      </c>
    </row>
    <row r="5422" spans="2:16" x14ac:dyDescent="0.25">
      <c r="B5422" s="23">
        <f>'Raw data (base scenario)'!A5414</f>
        <v>5408</v>
      </c>
      <c r="C5422" s="23" t="str">
        <f>'Raw data (base scenario)'!B5414</f>
        <v>I</v>
      </c>
      <c r="D5422" s="23" t="str">
        <f>'Raw data (base scenario)'!C5414</f>
        <v>I</v>
      </c>
      <c r="E5422" t="b">
        <f t="shared" si="512"/>
        <v>1</v>
      </c>
      <c r="F5422" t="b">
        <f t="shared" si="513"/>
        <v>1</v>
      </c>
      <c r="G5422" t="str">
        <f t="shared" si="514"/>
        <v>N/A</v>
      </c>
      <c r="K5422" s="28">
        <v>5408</v>
      </c>
      <c r="L5422" s="28" t="s">
        <v>1</v>
      </c>
      <c r="M5422" s="28" t="s">
        <v>1</v>
      </c>
      <c r="N5422" t="b">
        <f t="shared" si="509"/>
        <v>1</v>
      </c>
      <c r="O5422" t="b">
        <f t="shared" si="510"/>
        <v>1</v>
      </c>
      <c r="P5422" t="str">
        <f t="shared" si="511"/>
        <v>N/A</v>
      </c>
    </row>
    <row r="5423" spans="2:16" x14ac:dyDescent="0.25">
      <c r="B5423" s="23">
        <f>'Raw data (base scenario)'!A5415</f>
        <v>5409</v>
      </c>
      <c r="C5423" s="23" t="str">
        <f>'Raw data (base scenario)'!B5415</f>
        <v>H</v>
      </c>
      <c r="D5423" s="23" t="str">
        <f>'Raw data (base scenario)'!C5415</f>
        <v>H</v>
      </c>
      <c r="E5423" t="b">
        <f t="shared" si="512"/>
        <v>1</v>
      </c>
      <c r="F5423" t="b">
        <f t="shared" si="513"/>
        <v>1</v>
      </c>
      <c r="G5423" t="str">
        <f t="shared" si="514"/>
        <v>N/A</v>
      </c>
      <c r="K5423" s="28">
        <v>5409</v>
      </c>
      <c r="L5423" s="28" t="s">
        <v>2</v>
      </c>
      <c r="M5423" s="28" t="s">
        <v>2</v>
      </c>
      <c r="N5423" t="b">
        <f t="shared" si="509"/>
        <v>1</v>
      </c>
      <c r="O5423" t="b">
        <f t="shared" si="510"/>
        <v>1</v>
      </c>
      <c r="P5423" t="b">
        <f t="shared" si="511"/>
        <v>1</v>
      </c>
    </row>
    <row r="5424" spans="2:16" x14ac:dyDescent="0.25">
      <c r="B5424" s="23">
        <f>'Raw data (base scenario)'!A5416</f>
        <v>5410</v>
      </c>
      <c r="C5424" s="23" t="str">
        <f>'Raw data (base scenario)'!B5416</f>
        <v>D</v>
      </c>
      <c r="D5424" s="23" t="str">
        <f>'Raw data (base scenario)'!C5416</f>
        <v>D</v>
      </c>
      <c r="E5424" t="b">
        <f t="shared" si="512"/>
        <v>1</v>
      </c>
      <c r="F5424" t="b">
        <f t="shared" si="513"/>
        <v>1</v>
      </c>
      <c r="G5424" t="b">
        <f t="shared" si="514"/>
        <v>1</v>
      </c>
      <c r="K5424" s="28">
        <v>5410</v>
      </c>
      <c r="L5424" s="28" t="s">
        <v>1</v>
      </c>
      <c r="M5424" s="28" t="s">
        <v>1</v>
      </c>
      <c r="N5424" t="b">
        <f t="shared" si="509"/>
        <v>1</v>
      </c>
      <c r="O5424" t="b">
        <f t="shared" si="510"/>
        <v>1</v>
      </c>
      <c r="P5424" t="str">
        <f t="shared" si="511"/>
        <v>N/A</v>
      </c>
    </row>
    <row r="5425" spans="2:16" x14ac:dyDescent="0.25">
      <c r="B5425" s="23">
        <f>'Raw data (base scenario)'!A5417</f>
        <v>5411</v>
      </c>
      <c r="C5425" s="23" t="str">
        <f>'Raw data (base scenario)'!B5417</f>
        <v>H</v>
      </c>
      <c r="D5425" s="23" t="str">
        <f>'Raw data (base scenario)'!C5417</f>
        <v>H</v>
      </c>
      <c r="E5425" t="b">
        <f t="shared" si="512"/>
        <v>1</v>
      </c>
      <c r="F5425" t="b">
        <f t="shared" si="513"/>
        <v>1</v>
      </c>
      <c r="G5425" t="str">
        <f t="shared" si="514"/>
        <v>N/A</v>
      </c>
      <c r="K5425" s="28">
        <v>5411</v>
      </c>
      <c r="L5425" s="28" t="s">
        <v>1</v>
      </c>
      <c r="M5425" s="28" t="s">
        <v>1</v>
      </c>
      <c r="N5425" t="b">
        <f t="shared" si="509"/>
        <v>1</v>
      </c>
      <c r="O5425" t="b">
        <f t="shared" si="510"/>
        <v>1</v>
      </c>
      <c r="P5425" t="str">
        <f t="shared" si="511"/>
        <v>N/A</v>
      </c>
    </row>
    <row r="5426" spans="2:16" x14ac:dyDescent="0.25">
      <c r="B5426" s="23">
        <f>'Raw data (base scenario)'!A5418</f>
        <v>5412</v>
      </c>
      <c r="C5426" s="23" t="str">
        <f>'Raw data (base scenario)'!B5418</f>
        <v>H</v>
      </c>
      <c r="D5426" s="23" t="str">
        <f>'Raw data (base scenario)'!C5418</f>
        <v>H</v>
      </c>
      <c r="E5426" t="b">
        <f t="shared" si="512"/>
        <v>1</v>
      </c>
      <c r="F5426" t="b">
        <f t="shared" si="513"/>
        <v>1</v>
      </c>
      <c r="G5426" t="str">
        <f t="shared" si="514"/>
        <v>N/A</v>
      </c>
      <c r="K5426" s="28">
        <v>5412</v>
      </c>
      <c r="L5426" s="28" t="s">
        <v>1</v>
      </c>
      <c r="M5426" s="28" t="s">
        <v>3</v>
      </c>
      <c r="N5426" t="b">
        <f t="shared" si="509"/>
        <v>1</v>
      </c>
      <c r="O5426" t="b">
        <f t="shared" si="510"/>
        <v>1</v>
      </c>
      <c r="P5426" t="str">
        <f t="shared" si="511"/>
        <v>N/A</v>
      </c>
    </row>
    <row r="5427" spans="2:16" x14ac:dyDescent="0.25">
      <c r="B5427" s="23">
        <f>'Raw data (base scenario)'!A5419</f>
        <v>5413</v>
      </c>
      <c r="C5427" s="23" t="str">
        <f>'Raw data (base scenario)'!B5419</f>
        <v>H</v>
      </c>
      <c r="D5427" s="23" t="str">
        <f>'Raw data (base scenario)'!C5419</f>
        <v>S</v>
      </c>
      <c r="E5427" t="b">
        <f t="shared" si="512"/>
        <v>1</v>
      </c>
      <c r="F5427" t="b">
        <f t="shared" si="513"/>
        <v>1</v>
      </c>
      <c r="G5427" t="str">
        <f t="shared" si="514"/>
        <v>N/A</v>
      </c>
      <c r="K5427" s="28">
        <v>5413</v>
      </c>
      <c r="L5427" s="28" t="s">
        <v>3</v>
      </c>
      <c r="M5427" s="28" t="s">
        <v>1</v>
      </c>
      <c r="N5427" t="b">
        <f t="shared" si="509"/>
        <v>1</v>
      </c>
      <c r="O5427" t="b">
        <f t="shared" si="510"/>
        <v>1</v>
      </c>
      <c r="P5427" t="str">
        <f t="shared" si="511"/>
        <v>N/A</v>
      </c>
    </row>
    <row r="5428" spans="2:16" x14ac:dyDescent="0.25">
      <c r="B5428" s="23">
        <f>'Raw data (base scenario)'!A5420</f>
        <v>5414</v>
      </c>
      <c r="C5428" s="23" t="str">
        <f>'Raw data (base scenario)'!B5420</f>
        <v>S</v>
      </c>
      <c r="D5428" s="23" t="str">
        <f>'Raw data (base scenario)'!C5420</f>
        <v>H</v>
      </c>
      <c r="E5428" t="b">
        <f t="shared" si="512"/>
        <v>1</v>
      </c>
      <c r="F5428" t="b">
        <f t="shared" si="513"/>
        <v>1</v>
      </c>
      <c r="G5428" t="str">
        <f t="shared" si="514"/>
        <v>N/A</v>
      </c>
      <c r="K5428" s="28">
        <v>5414</v>
      </c>
      <c r="L5428" s="28" t="s">
        <v>2</v>
      </c>
      <c r="M5428" s="28" t="s">
        <v>2</v>
      </c>
      <c r="N5428" t="b">
        <f t="shared" si="509"/>
        <v>1</v>
      </c>
      <c r="O5428" t="b">
        <f t="shared" si="510"/>
        <v>1</v>
      </c>
      <c r="P5428" t="b">
        <f t="shared" si="511"/>
        <v>1</v>
      </c>
    </row>
    <row r="5429" spans="2:16" x14ac:dyDescent="0.25">
      <c r="B5429" s="23">
        <f>'Raw data (base scenario)'!A5421</f>
        <v>5415</v>
      </c>
      <c r="C5429" s="23" t="str">
        <f>'Raw data (base scenario)'!B5421</f>
        <v>D</v>
      </c>
      <c r="D5429" s="23" t="str">
        <f>'Raw data (base scenario)'!C5421</f>
        <v>D</v>
      </c>
      <c r="E5429" t="b">
        <f t="shared" si="512"/>
        <v>1</v>
      </c>
      <c r="F5429" t="b">
        <f t="shared" si="513"/>
        <v>1</v>
      </c>
      <c r="G5429" t="b">
        <f t="shared" si="514"/>
        <v>1</v>
      </c>
      <c r="K5429" s="28">
        <v>5415</v>
      </c>
      <c r="L5429" s="28" t="s">
        <v>18</v>
      </c>
      <c r="M5429" s="28" t="s">
        <v>18</v>
      </c>
      <c r="N5429" t="b">
        <f t="shared" ref="N5429:N5492" si="515">OR(L5429=$A$4,L5429=$A$5,L5429=$A$6,L5429=$A$7)</f>
        <v>1</v>
      </c>
      <c r="O5429" t="b">
        <f t="shared" ref="O5429:O5492" si="516">OR(M5429=$A$4,M5429=$A$5,M5429=$A$6,M5429=$A$7)</f>
        <v>1</v>
      </c>
      <c r="P5429" t="str">
        <f t="shared" ref="P5429:P5492" si="517">IF(L5429="D",M5429="D","N/A")</f>
        <v>N/A</v>
      </c>
    </row>
    <row r="5430" spans="2:16" x14ac:dyDescent="0.25">
      <c r="B5430" s="23">
        <f>'Raw data (base scenario)'!A5422</f>
        <v>5416</v>
      </c>
      <c r="C5430" s="23" t="str">
        <f>'Raw data (base scenario)'!B5422</f>
        <v>I</v>
      </c>
      <c r="D5430" s="23" t="str">
        <f>'Raw data (base scenario)'!C5422</f>
        <v>I</v>
      </c>
      <c r="E5430" t="b">
        <f t="shared" si="512"/>
        <v>1</v>
      </c>
      <c r="F5430" t="b">
        <f t="shared" si="513"/>
        <v>1</v>
      </c>
      <c r="G5430" t="str">
        <f t="shared" si="514"/>
        <v>N/A</v>
      </c>
      <c r="K5430" s="28">
        <v>5416</v>
      </c>
      <c r="L5430" s="28" t="s">
        <v>18</v>
      </c>
      <c r="M5430" s="28" t="s">
        <v>3</v>
      </c>
      <c r="N5430" t="b">
        <f t="shared" si="515"/>
        <v>1</v>
      </c>
      <c r="O5430" t="b">
        <f t="shared" si="516"/>
        <v>1</v>
      </c>
      <c r="P5430" t="str">
        <f t="shared" si="517"/>
        <v>N/A</v>
      </c>
    </row>
    <row r="5431" spans="2:16" x14ac:dyDescent="0.25">
      <c r="B5431" s="23">
        <f>'Raw data (base scenario)'!A5423</f>
        <v>5417</v>
      </c>
      <c r="C5431" s="23" t="str">
        <f>'Raw data (base scenario)'!B5423</f>
        <v>I</v>
      </c>
      <c r="D5431" s="23" t="str">
        <f>'Raw data (base scenario)'!C5423</f>
        <v>S</v>
      </c>
      <c r="E5431" t="b">
        <f t="shared" si="512"/>
        <v>1</v>
      </c>
      <c r="F5431" t="b">
        <f t="shared" si="513"/>
        <v>1</v>
      </c>
      <c r="G5431" t="str">
        <f t="shared" si="514"/>
        <v>N/A</v>
      </c>
      <c r="K5431" s="28">
        <v>5417</v>
      </c>
      <c r="L5431" s="28" t="s">
        <v>18</v>
      </c>
      <c r="M5431" s="28" t="s">
        <v>1</v>
      </c>
      <c r="N5431" t="b">
        <f t="shared" si="515"/>
        <v>1</v>
      </c>
      <c r="O5431" t="b">
        <f t="shared" si="516"/>
        <v>1</v>
      </c>
      <c r="P5431" t="str">
        <f t="shared" si="517"/>
        <v>N/A</v>
      </c>
    </row>
    <row r="5432" spans="2:16" x14ac:dyDescent="0.25">
      <c r="B5432" s="23">
        <f>'Raw data (base scenario)'!A5424</f>
        <v>5418</v>
      </c>
      <c r="C5432" s="23" t="str">
        <f>'Raw data (base scenario)'!B5424</f>
        <v>I</v>
      </c>
      <c r="D5432" s="23" t="str">
        <f>'Raw data (base scenario)'!C5424</f>
        <v>H</v>
      </c>
      <c r="E5432" t="b">
        <f t="shared" si="512"/>
        <v>1</v>
      </c>
      <c r="F5432" t="b">
        <f t="shared" si="513"/>
        <v>1</v>
      </c>
      <c r="G5432" t="str">
        <f t="shared" si="514"/>
        <v>N/A</v>
      </c>
      <c r="K5432" s="28">
        <v>5418</v>
      </c>
      <c r="L5432" s="28" t="s">
        <v>1</v>
      </c>
      <c r="M5432" s="28" t="s">
        <v>1</v>
      </c>
      <c r="N5432" t="b">
        <f t="shared" si="515"/>
        <v>1</v>
      </c>
      <c r="O5432" t="b">
        <f t="shared" si="516"/>
        <v>1</v>
      </c>
      <c r="P5432" t="str">
        <f t="shared" si="517"/>
        <v>N/A</v>
      </c>
    </row>
    <row r="5433" spans="2:16" x14ac:dyDescent="0.25">
      <c r="B5433" s="23">
        <f>'Raw data (base scenario)'!A5425</f>
        <v>5419</v>
      </c>
      <c r="C5433" s="23" t="str">
        <f>'Raw data (base scenario)'!B5425</f>
        <v>H</v>
      </c>
      <c r="D5433" s="23" t="str">
        <f>'Raw data (base scenario)'!C5425</f>
        <v>H</v>
      </c>
      <c r="E5433" t="b">
        <f t="shared" si="512"/>
        <v>1</v>
      </c>
      <c r="F5433" t="b">
        <f t="shared" si="513"/>
        <v>1</v>
      </c>
      <c r="G5433" t="str">
        <f t="shared" si="514"/>
        <v>N/A</v>
      </c>
      <c r="K5433" s="28">
        <v>5419</v>
      </c>
      <c r="L5433" s="28" t="s">
        <v>3</v>
      </c>
      <c r="M5433" s="28" t="s">
        <v>1</v>
      </c>
      <c r="N5433" t="b">
        <f t="shared" si="515"/>
        <v>1</v>
      </c>
      <c r="O5433" t="b">
        <f t="shared" si="516"/>
        <v>1</v>
      </c>
      <c r="P5433" t="str">
        <f t="shared" si="517"/>
        <v>N/A</v>
      </c>
    </row>
    <row r="5434" spans="2:16" x14ac:dyDescent="0.25">
      <c r="B5434" s="23">
        <f>'Raw data (base scenario)'!A5426</f>
        <v>5420</v>
      </c>
      <c r="C5434" s="23" t="str">
        <f>'Raw data (base scenario)'!B5426</f>
        <v>S</v>
      </c>
      <c r="D5434" s="23" t="str">
        <f>'Raw data (base scenario)'!C5426</f>
        <v>H</v>
      </c>
      <c r="E5434" t="b">
        <f t="shared" si="512"/>
        <v>1</v>
      </c>
      <c r="F5434" t="b">
        <f t="shared" si="513"/>
        <v>1</v>
      </c>
      <c r="G5434" t="str">
        <f t="shared" si="514"/>
        <v>N/A</v>
      </c>
      <c r="K5434" s="28">
        <v>5420</v>
      </c>
      <c r="L5434" s="28" t="s">
        <v>1</v>
      </c>
      <c r="M5434" s="28" t="s">
        <v>1</v>
      </c>
      <c r="N5434" t="b">
        <f t="shared" si="515"/>
        <v>1</v>
      </c>
      <c r="O5434" t="b">
        <f t="shared" si="516"/>
        <v>1</v>
      </c>
      <c r="P5434" t="str">
        <f t="shared" si="517"/>
        <v>N/A</v>
      </c>
    </row>
    <row r="5435" spans="2:16" x14ac:dyDescent="0.25">
      <c r="B5435" s="23">
        <f>'Raw data (base scenario)'!A5427</f>
        <v>5421</v>
      </c>
      <c r="C5435" s="23" t="str">
        <f>'Raw data (base scenario)'!B5427</f>
        <v>H</v>
      </c>
      <c r="D5435" s="23" t="str">
        <f>'Raw data (base scenario)'!C5427</f>
        <v>H</v>
      </c>
      <c r="E5435" t="b">
        <f t="shared" si="512"/>
        <v>1</v>
      </c>
      <c r="F5435" t="b">
        <f t="shared" si="513"/>
        <v>1</v>
      </c>
      <c r="G5435" t="str">
        <f t="shared" si="514"/>
        <v>N/A</v>
      </c>
      <c r="K5435" s="28">
        <v>5421</v>
      </c>
      <c r="L5435" s="28" t="s">
        <v>3</v>
      </c>
      <c r="M5435" s="28" t="s">
        <v>1</v>
      </c>
      <c r="N5435" t="b">
        <f t="shared" si="515"/>
        <v>1</v>
      </c>
      <c r="O5435" t="b">
        <f t="shared" si="516"/>
        <v>1</v>
      </c>
      <c r="P5435" t="str">
        <f t="shared" si="517"/>
        <v>N/A</v>
      </c>
    </row>
    <row r="5436" spans="2:16" x14ac:dyDescent="0.25">
      <c r="B5436" s="23">
        <f>'Raw data (base scenario)'!A5428</f>
        <v>5422</v>
      </c>
      <c r="C5436" s="23" t="str">
        <f>'Raw data (base scenario)'!B5428</f>
        <v>S</v>
      </c>
      <c r="D5436" s="23" t="str">
        <f>'Raw data (base scenario)'!C5428</f>
        <v>H</v>
      </c>
      <c r="E5436" t="b">
        <f t="shared" si="512"/>
        <v>1</v>
      </c>
      <c r="F5436" t="b">
        <f t="shared" si="513"/>
        <v>1</v>
      </c>
      <c r="G5436" t="str">
        <f t="shared" si="514"/>
        <v>N/A</v>
      </c>
      <c r="K5436" s="28">
        <v>5422</v>
      </c>
      <c r="L5436" s="28" t="s">
        <v>1</v>
      </c>
      <c r="M5436" s="28" t="s">
        <v>3</v>
      </c>
      <c r="N5436" t="b">
        <f t="shared" si="515"/>
        <v>1</v>
      </c>
      <c r="O5436" t="b">
        <f t="shared" si="516"/>
        <v>1</v>
      </c>
      <c r="P5436" t="str">
        <f t="shared" si="517"/>
        <v>N/A</v>
      </c>
    </row>
    <row r="5437" spans="2:16" x14ac:dyDescent="0.25">
      <c r="B5437" s="23">
        <f>'Raw data (base scenario)'!A5429</f>
        <v>5423</v>
      </c>
      <c r="C5437" s="23" t="str">
        <f>'Raw data (base scenario)'!B5429</f>
        <v>H</v>
      </c>
      <c r="D5437" s="23" t="str">
        <f>'Raw data (base scenario)'!C5429</f>
        <v>S</v>
      </c>
      <c r="E5437" t="b">
        <f t="shared" si="512"/>
        <v>1</v>
      </c>
      <c r="F5437" t="b">
        <f t="shared" si="513"/>
        <v>1</v>
      </c>
      <c r="G5437" t="str">
        <f t="shared" si="514"/>
        <v>N/A</v>
      </c>
      <c r="K5437" s="28">
        <v>5423</v>
      </c>
      <c r="L5437" s="28" t="s">
        <v>3</v>
      </c>
      <c r="M5437" s="28" t="s">
        <v>1</v>
      </c>
      <c r="N5437" t="b">
        <f t="shared" si="515"/>
        <v>1</v>
      </c>
      <c r="O5437" t="b">
        <f t="shared" si="516"/>
        <v>1</v>
      </c>
      <c r="P5437" t="str">
        <f t="shared" si="517"/>
        <v>N/A</v>
      </c>
    </row>
    <row r="5438" spans="2:16" x14ac:dyDescent="0.25">
      <c r="B5438" s="23">
        <f>'Raw data (base scenario)'!A5430</f>
        <v>5424</v>
      </c>
      <c r="C5438" s="23" t="str">
        <f>'Raw data (base scenario)'!B5430</f>
        <v>S</v>
      </c>
      <c r="D5438" s="23" t="str">
        <f>'Raw data (base scenario)'!C5430</f>
        <v>H</v>
      </c>
      <c r="E5438" t="b">
        <f t="shared" si="512"/>
        <v>1</v>
      </c>
      <c r="F5438" t="b">
        <f t="shared" si="513"/>
        <v>1</v>
      </c>
      <c r="G5438" t="str">
        <f t="shared" si="514"/>
        <v>N/A</v>
      </c>
      <c r="K5438" s="28">
        <v>5424</v>
      </c>
      <c r="L5438" s="28" t="s">
        <v>3</v>
      </c>
      <c r="M5438" s="28" t="s">
        <v>1</v>
      </c>
      <c r="N5438" t="b">
        <f t="shared" si="515"/>
        <v>1</v>
      </c>
      <c r="O5438" t="b">
        <f t="shared" si="516"/>
        <v>1</v>
      </c>
      <c r="P5438" t="str">
        <f t="shared" si="517"/>
        <v>N/A</v>
      </c>
    </row>
    <row r="5439" spans="2:16" x14ac:dyDescent="0.25">
      <c r="B5439" s="23">
        <f>'Raw data (base scenario)'!A5431</f>
        <v>5425</v>
      </c>
      <c r="C5439" s="23" t="str">
        <f>'Raw data (base scenario)'!B5431</f>
        <v>S</v>
      </c>
      <c r="D5439" s="23" t="str">
        <f>'Raw data (base scenario)'!C5431</f>
        <v>H</v>
      </c>
      <c r="E5439" t="b">
        <f t="shared" si="512"/>
        <v>1</v>
      </c>
      <c r="F5439" t="b">
        <f t="shared" si="513"/>
        <v>1</v>
      </c>
      <c r="G5439" t="str">
        <f t="shared" si="514"/>
        <v>N/A</v>
      </c>
      <c r="K5439" s="28">
        <v>5425</v>
      </c>
      <c r="L5439" s="28" t="s">
        <v>3</v>
      </c>
      <c r="M5439" s="28" t="s">
        <v>1</v>
      </c>
      <c r="N5439" t="b">
        <f t="shared" si="515"/>
        <v>1</v>
      </c>
      <c r="O5439" t="b">
        <f t="shared" si="516"/>
        <v>1</v>
      </c>
      <c r="P5439" t="str">
        <f t="shared" si="517"/>
        <v>N/A</v>
      </c>
    </row>
    <row r="5440" spans="2:16" x14ac:dyDescent="0.25">
      <c r="B5440" s="23">
        <f>'Raw data (base scenario)'!A5432</f>
        <v>5426</v>
      </c>
      <c r="C5440" s="23" t="str">
        <f>'Raw data (base scenario)'!B5432</f>
        <v>S</v>
      </c>
      <c r="D5440" s="23" t="str">
        <f>'Raw data (base scenario)'!C5432</f>
        <v>H</v>
      </c>
      <c r="E5440" t="b">
        <f t="shared" si="512"/>
        <v>1</v>
      </c>
      <c r="F5440" t="b">
        <f t="shared" si="513"/>
        <v>1</v>
      </c>
      <c r="G5440" t="str">
        <f t="shared" si="514"/>
        <v>N/A</v>
      </c>
      <c r="K5440" s="28">
        <v>5426</v>
      </c>
      <c r="L5440" s="28" t="s">
        <v>1</v>
      </c>
      <c r="M5440" s="28" t="s">
        <v>1</v>
      </c>
      <c r="N5440" t="b">
        <f t="shared" si="515"/>
        <v>1</v>
      </c>
      <c r="O5440" t="b">
        <f t="shared" si="516"/>
        <v>1</v>
      </c>
      <c r="P5440" t="str">
        <f t="shared" si="517"/>
        <v>N/A</v>
      </c>
    </row>
    <row r="5441" spans="2:16" x14ac:dyDescent="0.25">
      <c r="B5441" s="23">
        <f>'Raw data (base scenario)'!A5433</f>
        <v>5427</v>
      </c>
      <c r="C5441" s="23" t="str">
        <f>'Raw data (base scenario)'!B5433</f>
        <v>H</v>
      </c>
      <c r="D5441" s="23" t="str">
        <f>'Raw data (base scenario)'!C5433</f>
        <v>H</v>
      </c>
      <c r="E5441" t="b">
        <f t="shared" si="512"/>
        <v>1</v>
      </c>
      <c r="F5441" t="b">
        <f t="shared" si="513"/>
        <v>1</v>
      </c>
      <c r="G5441" t="str">
        <f t="shared" si="514"/>
        <v>N/A</v>
      </c>
      <c r="K5441" s="28">
        <v>5427</v>
      </c>
      <c r="L5441" s="28" t="s">
        <v>1</v>
      </c>
      <c r="M5441" s="28" t="s">
        <v>1</v>
      </c>
      <c r="N5441" t="b">
        <f t="shared" si="515"/>
        <v>1</v>
      </c>
      <c r="O5441" t="b">
        <f t="shared" si="516"/>
        <v>1</v>
      </c>
      <c r="P5441" t="str">
        <f t="shared" si="517"/>
        <v>N/A</v>
      </c>
    </row>
    <row r="5442" spans="2:16" x14ac:dyDescent="0.25">
      <c r="B5442" s="23">
        <f>'Raw data (base scenario)'!A5434</f>
        <v>5428</v>
      </c>
      <c r="C5442" s="23" t="str">
        <f>'Raw data (base scenario)'!B5434</f>
        <v>H</v>
      </c>
      <c r="D5442" s="23" t="str">
        <f>'Raw data (base scenario)'!C5434</f>
        <v>H</v>
      </c>
      <c r="E5442" t="b">
        <f t="shared" si="512"/>
        <v>1</v>
      </c>
      <c r="F5442" t="b">
        <f t="shared" si="513"/>
        <v>1</v>
      </c>
      <c r="G5442" t="str">
        <f t="shared" si="514"/>
        <v>N/A</v>
      </c>
      <c r="K5442" s="28">
        <v>5428</v>
      </c>
      <c r="L5442" s="28" t="s">
        <v>2</v>
      </c>
      <c r="M5442" s="28" t="s">
        <v>2</v>
      </c>
      <c r="N5442" t="b">
        <f t="shared" si="515"/>
        <v>1</v>
      </c>
      <c r="O5442" t="b">
        <f t="shared" si="516"/>
        <v>1</v>
      </c>
      <c r="P5442" t="b">
        <f t="shared" si="517"/>
        <v>1</v>
      </c>
    </row>
    <row r="5443" spans="2:16" x14ac:dyDescent="0.25">
      <c r="B5443" s="23">
        <f>'Raw data (base scenario)'!A5435</f>
        <v>5429</v>
      </c>
      <c r="C5443" s="23" t="str">
        <f>'Raw data (base scenario)'!B5435</f>
        <v>D</v>
      </c>
      <c r="D5443" s="23" t="str">
        <f>'Raw data (base scenario)'!C5435</f>
        <v>D</v>
      </c>
      <c r="E5443" t="b">
        <f t="shared" si="512"/>
        <v>1</v>
      </c>
      <c r="F5443" t="b">
        <f t="shared" si="513"/>
        <v>1</v>
      </c>
      <c r="G5443" t="b">
        <f t="shared" si="514"/>
        <v>1</v>
      </c>
      <c r="K5443" s="28">
        <v>5429</v>
      </c>
      <c r="L5443" s="28" t="s">
        <v>2</v>
      </c>
      <c r="M5443" s="28" t="s">
        <v>2</v>
      </c>
      <c r="N5443" t="b">
        <f t="shared" si="515"/>
        <v>1</v>
      </c>
      <c r="O5443" t="b">
        <f t="shared" si="516"/>
        <v>1</v>
      </c>
      <c r="P5443" t="b">
        <f t="shared" si="517"/>
        <v>1</v>
      </c>
    </row>
    <row r="5444" spans="2:16" x14ac:dyDescent="0.25">
      <c r="B5444" s="23">
        <f>'Raw data (base scenario)'!A5436</f>
        <v>5430</v>
      </c>
      <c r="C5444" s="23" t="str">
        <f>'Raw data (base scenario)'!B5436</f>
        <v>D</v>
      </c>
      <c r="D5444" s="23" t="str">
        <f>'Raw data (base scenario)'!C5436</f>
        <v>D</v>
      </c>
      <c r="E5444" t="b">
        <f t="shared" si="512"/>
        <v>1</v>
      </c>
      <c r="F5444" t="b">
        <f t="shared" si="513"/>
        <v>1</v>
      </c>
      <c r="G5444" t="b">
        <f t="shared" si="514"/>
        <v>1</v>
      </c>
      <c r="K5444" s="28">
        <v>5430</v>
      </c>
      <c r="L5444" s="28" t="s">
        <v>3</v>
      </c>
      <c r="M5444" s="28" t="s">
        <v>3</v>
      </c>
      <c r="N5444" t="b">
        <f t="shared" si="515"/>
        <v>1</v>
      </c>
      <c r="O5444" t="b">
        <f t="shared" si="516"/>
        <v>1</v>
      </c>
      <c r="P5444" t="str">
        <f t="shared" si="517"/>
        <v>N/A</v>
      </c>
    </row>
    <row r="5445" spans="2:16" x14ac:dyDescent="0.25">
      <c r="B5445" s="23">
        <f>'Raw data (base scenario)'!A5437</f>
        <v>5431</v>
      </c>
      <c r="C5445" s="23" t="str">
        <f>'Raw data (base scenario)'!B5437</f>
        <v>S</v>
      </c>
      <c r="D5445" s="23" t="str">
        <f>'Raw data (base scenario)'!C5437</f>
        <v>S</v>
      </c>
      <c r="E5445" t="b">
        <f t="shared" si="512"/>
        <v>1</v>
      </c>
      <c r="F5445" t="b">
        <f t="shared" si="513"/>
        <v>1</v>
      </c>
      <c r="G5445" t="str">
        <f t="shared" si="514"/>
        <v>N/A</v>
      </c>
      <c r="K5445" s="28">
        <v>5431</v>
      </c>
      <c r="L5445" s="28" t="s">
        <v>3</v>
      </c>
      <c r="M5445" s="28" t="s">
        <v>1</v>
      </c>
      <c r="N5445" t="b">
        <f t="shared" si="515"/>
        <v>1</v>
      </c>
      <c r="O5445" t="b">
        <f t="shared" si="516"/>
        <v>1</v>
      </c>
      <c r="P5445" t="str">
        <f t="shared" si="517"/>
        <v>N/A</v>
      </c>
    </row>
    <row r="5446" spans="2:16" x14ac:dyDescent="0.25">
      <c r="B5446" s="23">
        <f>'Raw data (base scenario)'!A5438</f>
        <v>5432</v>
      </c>
      <c r="C5446" s="23" t="str">
        <f>'Raw data (base scenario)'!B5438</f>
        <v>S</v>
      </c>
      <c r="D5446" s="23" t="str">
        <f>'Raw data (base scenario)'!C5438</f>
        <v>H</v>
      </c>
      <c r="E5446" t="b">
        <f t="shared" si="512"/>
        <v>1</v>
      </c>
      <c r="F5446" t="b">
        <f t="shared" si="513"/>
        <v>1</v>
      </c>
      <c r="G5446" t="str">
        <f t="shared" si="514"/>
        <v>N/A</v>
      </c>
      <c r="K5446" s="28">
        <v>5432</v>
      </c>
      <c r="L5446" s="28" t="s">
        <v>18</v>
      </c>
      <c r="M5446" s="28" t="s">
        <v>2</v>
      </c>
      <c r="N5446" t="b">
        <f t="shared" si="515"/>
        <v>1</v>
      </c>
      <c r="O5446" t="b">
        <f t="shared" si="516"/>
        <v>1</v>
      </c>
      <c r="P5446" t="str">
        <f t="shared" si="517"/>
        <v>N/A</v>
      </c>
    </row>
    <row r="5447" spans="2:16" x14ac:dyDescent="0.25">
      <c r="B5447" s="23">
        <f>'Raw data (base scenario)'!A5439</f>
        <v>5433</v>
      </c>
      <c r="C5447" s="23" t="str">
        <f>'Raw data (base scenario)'!B5439</f>
        <v>I</v>
      </c>
      <c r="D5447" s="23" t="str">
        <f>'Raw data (base scenario)'!C5439</f>
        <v>D</v>
      </c>
      <c r="E5447" t="b">
        <f t="shared" si="512"/>
        <v>1</v>
      </c>
      <c r="F5447" t="b">
        <f t="shared" si="513"/>
        <v>1</v>
      </c>
      <c r="G5447" t="str">
        <f t="shared" si="514"/>
        <v>N/A</v>
      </c>
      <c r="K5447" s="28">
        <v>5433</v>
      </c>
      <c r="L5447" s="28" t="s">
        <v>1</v>
      </c>
      <c r="M5447" s="28" t="s">
        <v>1</v>
      </c>
      <c r="N5447" t="b">
        <f t="shared" si="515"/>
        <v>1</v>
      </c>
      <c r="O5447" t="b">
        <f t="shared" si="516"/>
        <v>1</v>
      </c>
      <c r="P5447" t="str">
        <f t="shared" si="517"/>
        <v>N/A</v>
      </c>
    </row>
    <row r="5448" spans="2:16" x14ac:dyDescent="0.25">
      <c r="B5448" s="23">
        <f>'Raw data (base scenario)'!A5440</f>
        <v>5434</v>
      </c>
      <c r="C5448" s="23" t="str">
        <f>'Raw data (base scenario)'!B5440</f>
        <v>H</v>
      </c>
      <c r="D5448" s="23" t="str">
        <f>'Raw data (base scenario)'!C5440</f>
        <v>H</v>
      </c>
      <c r="E5448" t="b">
        <f t="shared" si="512"/>
        <v>1</v>
      </c>
      <c r="F5448" t="b">
        <f t="shared" si="513"/>
        <v>1</v>
      </c>
      <c r="G5448" t="str">
        <f t="shared" si="514"/>
        <v>N/A</v>
      </c>
      <c r="K5448" s="28">
        <v>5434</v>
      </c>
      <c r="L5448" s="28" t="s">
        <v>18</v>
      </c>
      <c r="M5448" s="28" t="s">
        <v>2</v>
      </c>
      <c r="N5448" t="b">
        <f t="shared" si="515"/>
        <v>1</v>
      </c>
      <c r="O5448" t="b">
        <f t="shared" si="516"/>
        <v>1</v>
      </c>
      <c r="P5448" t="str">
        <f t="shared" si="517"/>
        <v>N/A</v>
      </c>
    </row>
    <row r="5449" spans="2:16" x14ac:dyDescent="0.25">
      <c r="B5449" s="23">
        <f>'Raw data (base scenario)'!A5441</f>
        <v>5435</v>
      </c>
      <c r="C5449" s="23" t="str">
        <f>'Raw data (base scenario)'!B5441</f>
        <v>I</v>
      </c>
      <c r="D5449" s="23" t="str">
        <f>'Raw data (base scenario)'!C5441</f>
        <v>D</v>
      </c>
      <c r="E5449" t="b">
        <f t="shared" si="512"/>
        <v>1</v>
      </c>
      <c r="F5449" t="b">
        <f t="shared" si="513"/>
        <v>1</v>
      </c>
      <c r="G5449" t="str">
        <f t="shared" si="514"/>
        <v>N/A</v>
      </c>
      <c r="K5449" s="28">
        <v>5435</v>
      </c>
      <c r="L5449" s="28" t="s">
        <v>3</v>
      </c>
      <c r="M5449" s="28" t="s">
        <v>1</v>
      </c>
      <c r="N5449" t="b">
        <f t="shared" si="515"/>
        <v>1</v>
      </c>
      <c r="O5449" t="b">
        <f t="shared" si="516"/>
        <v>1</v>
      </c>
      <c r="P5449" t="str">
        <f t="shared" si="517"/>
        <v>N/A</v>
      </c>
    </row>
    <row r="5450" spans="2:16" x14ac:dyDescent="0.25">
      <c r="B5450" s="23">
        <f>'Raw data (base scenario)'!A5442</f>
        <v>5436</v>
      </c>
      <c r="C5450" s="23" t="str">
        <f>'Raw data (base scenario)'!B5442</f>
        <v>S</v>
      </c>
      <c r="D5450" s="23" t="str">
        <f>'Raw data (base scenario)'!C5442</f>
        <v>H</v>
      </c>
      <c r="E5450" t="b">
        <f t="shared" si="512"/>
        <v>1</v>
      </c>
      <c r="F5450" t="b">
        <f t="shared" si="513"/>
        <v>1</v>
      </c>
      <c r="G5450" t="str">
        <f t="shared" si="514"/>
        <v>N/A</v>
      </c>
      <c r="K5450" s="28">
        <v>5436</v>
      </c>
      <c r="L5450" s="28" t="s">
        <v>2</v>
      </c>
      <c r="M5450" s="28" t="s">
        <v>2</v>
      </c>
      <c r="N5450" t="b">
        <f t="shared" si="515"/>
        <v>1</v>
      </c>
      <c r="O5450" t="b">
        <f t="shared" si="516"/>
        <v>1</v>
      </c>
      <c r="P5450" t="b">
        <f t="shared" si="517"/>
        <v>1</v>
      </c>
    </row>
    <row r="5451" spans="2:16" x14ac:dyDescent="0.25">
      <c r="B5451" s="23">
        <f>'Raw data (base scenario)'!A5443</f>
        <v>5437</v>
      </c>
      <c r="C5451" s="23" t="str">
        <f>'Raw data (base scenario)'!B5443</f>
        <v>D</v>
      </c>
      <c r="D5451" s="23" t="str">
        <f>'Raw data (base scenario)'!C5443</f>
        <v>D</v>
      </c>
      <c r="E5451" t="b">
        <f t="shared" si="512"/>
        <v>1</v>
      </c>
      <c r="F5451" t="b">
        <f t="shared" si="513"/>
        <v>1</v>
      </c>
      <c r="G5451" t="b">
        <f t="shared" si="514"/>
        <v>1</v>
      </c>
      <c r="K5451" s="28">
        <v>5437</v>
      </c>
      <c r="L5451" s="28" t="s">
        <v>2</v>
      </c>
      <c r="M5451" s="28" t="s">
        <v>2</v>
      </c>
      <c r="N5451" t="b">
        <f t="shared" si="515"/>
        <v>1</v>
      </c>
      <c r="O5451" t="b">
        <f t="shared" si="516"/>
        <v>1</v>
      </c>
      <c r="P5451" t="b">
        <f t="shared" si="517"/>
        <v>1</v>
      </c>
    </row>
    <row r="5452" spans="2:16" x14ac:dyDescent="0.25">
      <c r="B5452" s="23">
        <f>'Raw data (base scenario)'!A5444</f>
        <v>5438</v>
      </c>
      <c r="C5452" s="23" t="str">
        <f>'Raw data (base scenario)'!B5444</f>
        <v>D</v>
      </c>
      <c r="D5452" s="23" t="str">
        <f>'Raw data (base scenario)'!C5444</f>
        <v>D</v>
      </c>
      <c r="E5452" t="b">
        <f t="shared" si="512"/>
        <v>1</v>
      </c>
      <c r="F5452" t="b">
        <f t="shared" si="513"/>
        <v>1</v>
      </c>
      <c r="G5452" t="b">
        <f t="shared" si="514"/>
        <v>1</v>
      </c>
      <c r="K5452" s="28">
        <v>5438</v>
      </c>
      <c r="L5452" s="28" t="s">
        <v>1</v>
      </c>
      <c r="M5452" s="28" t="s">
        <v>1</v>
      </c>
      <c r="N5452" t="b">
        <f t="shared" si="515"/>
        <v>1</v>
      </c>
      <c r="O5452" t="b">
        <f t="shared" si="516"/>
        <v>1</v>
      </c>
      <c r="P5452" t="str">
        <f t="shared" si="517"/>
        <v>N/A</v>
      </c>
    </row>
    <row r="5453" spans="2:16" x14ac:dyDescent="0.25">
      <c r="B5453" s="23">
        <f>'Raw data (base scenario)'!A5445</f>
        <v>5439</v>
      </c>
      <c r="C5453" s="23" t="str">
        <f>'Raw data (base scenario)'!B5445</f>
        <v>H</v>
      </c>
      <c r="D5453" s="23" t="str">
        <f>'Raw data (base scenario)'!C5445</f>
        <v>H</v>
      </c>
      <c r="E5453" t="b">
        <f t="shared" si="512"/>
        <v>1</v>
      </c>
      <c r="F5453" t="b">
        <f t="shared" si="513"/>
        <v>1</v>
      </c>
      <c r="G5453" t="str">
        <f t="shared" si="514"/>
        <v>N/A</v>
      </c>
      <c r="K5453" s="28">
        <v>5439</v>
      </c>
      <c r="L5453" s="28" t="s">
        <v>3</v>
      </c>
      <c r="M5453" s="28" t="s">
        <v>1</v>
      </c>
      <c r="N5453" t="b">
        <f t="shared" si="515"/>
        <v>1</v>
      </c>
      <c r="O5453" t="b">
        <f t="shared" si="516"/>
        <v>1</v>
      </c>
      <c r="P5453" t="str">
        <f t="shared" si="517"/>
        <v>N/A</v>
      </c>
    </row>
    <row r="5454" spans="2:16" x14ac:dyDescent="0.25">
      <c r="B5454" s="23">
        <f>'Raw data (base scenario)'!A5446</f>
        <v>5440</v>
      </c>
      <c r="C5454" s="23" t="str">
        <f>'Raw data (base scenario)'!B5446</f>
        <v>S</v>
      </c>
      <c r="D5454" s="23" t="str">
        <f>'Raw data (base scenario)'!C5446</f>
        <v>H</v>
      </c>
      <c r="E5454" t="b">
        <f t="shared" si="512"/>
        <v>1</v>
      </c>
      <c r="F5454" t="b">
        <f t="shared" si="513"/>
        <v>1</v>
      </c>
      <c r="G5454" t="str">
        <f t="shared" si="514"/>
        <v>N/A</v>
      </c>
      <c r="K5454" s="28">
        <v>5440</v>
      </c>
      <c r="L5454" s="28" t="s">
        <v>2</v>
      </c>
      <c r="M5454" s="28" t="s">
        <v>2</v>
      </c>
      <c r="N5454" t="b">
        <f t="shared" si="515"/>
        <v>1</v>
      </c>
      <c r="O5454" t="b">
        <f t="shared" si="516"/>
        <v>1</v>
      </c>
      <c r="P5454" t="b">
        <f t="shared" si="517"/>
        <v>1</v>
      </c>
    </row>
    <row r="5455" spans="2:16" x14ac:dyDescent="0.25">
      <c r="B5455" s="23">
        <f>'Raw data (base scenario)'!A5447</f>
        <v>5441</v>
      </c>
      <c r="C5455" s="23" t="str">
        <f>'Raw data (base scenario)'!B5447</f>
        <v>D</v>
      </c>
      <c r="D5455" s="23" t="str">
        <f>'Raw data (base scenario)'!C5447</f>
        <v>D</v>
      </c>
      <c r="E5455" t="b">
        <f t="shared" ref="E5455:E5518" si="518">OR(C5455=$A$4,C5455=$A$5,C5455=$A$6,C5455=$A$7)</f>
        <v>1</v>
      </c>
      <c r="F5455" t="b">
        <f t="shared" ref="F5455:F5518" si="519">OR(D5455=$A$4,D5455=$A$5,D5455=$A$6,D5455=$A$7)</f>
        <v>1</v>
      </c>
      <c r="G5455" t="b">
        <f t="shared" si="514"/>
        <v>1</v>
      </c>
      <c r="K5455" s="28">
        <v>5441</v>
      </c>
      <c r="L5455" s="28" t="s">
        <v>2</v>
      </c>
      <c r="M5455" s="28" t="s">
        <v>2</v>
      </c>
      <c r="N5455" t="b">
        <f t="shared" si="515"/>
        <v>1</v>
      </c>
      <c r="O5455" t="b">
        <f t="shared" si="516"/>
        <v>1</v>
      </c>
      <c r="P5455" t="b">
        <f t="shared" si="517"/>
        <v>1</v>
      </c>
    </row>
    <row r="5456" spans="2:16" x14ac:dyDescent="0.25">
      <c r="B5456" s="23">
        <f>'Raw data (base scenario)'!A5448</f>
        <v>5442</v>
      </c>
      <c r="C5456" s="23" t="str">
        <f>'Raw data (base scenario)'!B5448</f>
        <v>D</v>
      </c>
      <c r="D5456" s="23" t="str">
        <f>'Raw data (base scenario)'!C5448</f>
        <v>D</v>
      </c>
      <c r="E5456" t="b">
        <f t="shared" si="518"/>
        <v>1</v>
      </c>
      <c r="F5456" t="b">
        <f t="shared" si="519"/>
        <v>1</v>
      </c>
      <c r="G5456" t="b">
        <f t="shared" ref="G5456:G5519" si="520">IF(C5456="D",D5456="D","N/A")</f>
        <v>1</v>
      </c>
      <c r="K5456" s="28">
        <v>5442</v>
      </c>
      <c r="L5456" s="28" t="s">
        <v>2</v>
      </c>
      <c r="M5456" s="28" t="s">
        <v>2</v>
      </c>
      <c r="N5456" t="b">
        <f t="shared" si="515"/>
        <v>1</v>
      </c>
      <c r="O5456" t="b">
        <f t="shared" si="516"/>
        <v>1</v>
      </c>
      <c r="P5456" t="b">
        <f t="shared" si="517"/>
        <v>1</v>
      </c>
    </row>
    <row r="5457" spans="2:16" x14ac:dyDescent="0.25">
      <c r="B5457" s="23">
        <f>'Raw data (base scenario)'!A5449</f>
        <v>5443</v>
      </c>
      <c r="C5457" s="23" t="str">
        <f>'Raw data (base scenario)'!B5449</f>
        <v>D</v>
      </c>
      <c r="D5457" s="23" t="str">
        <f>'Raw data (base scenario)'!C5449</f>
        <v>D</v>
      </c>
      <c r="E5457" t="b">
        <f t="shared" si="518"/>
        <v>1</v>
      </c>
      <c r="F5457" t="b">
        <f t="shared" si="519"/>
        <v>1</v>
      </c>
      <c r="G5457" t="b">
        <f t="shared" si="520"/>
        <v>1</v>
      </c>
      <c r="K5457" s="28">
        <v>5443</v>
      </c>
      <c r="L5457" s="28" t="s">
        <v>2</v>
      </c>
      <c r="M5457" s="28" t="s">
        <v>2</v>
      </c>
      <c r="N5457" t="b">
        <f t="shared" si="515"/>
        <v>1</v>
      </c>
      <c r="O5457" t="b">
        <f t="shared" si="516"/>
        <v>1</v>
      </c>
      <c r="P5457" t="b">
        <f t="shared" si="517"/>
        <v>1</v>
      </c>
    </row>
    <row r="5458" spans="2:16" x14ac:dyDescent="0.25">
      <c r="B5458" s="23">
        <f>'Raw data (base scenario)'!A5450</f>
        <v>5444</v>
      </c>
      <c r="C5458" s="23" t="str">
        <f>'Raw data (base scenario)'!B5450</f>
        <v>D</v>
      </c>
      <c r="D5458" s="23" t="str">
        <f>'Raw data (base scenario)'!C5450</f>
        <v>D</v>
      </c>
      <c r="E5458" t="b">
        <f t="shared" si="518"/>
        <v>1</v>
      </c>
      <c r="F5458" t="b">
        <f t="shared" si="519"/>
        <v>1</v>
      </c>
      <c r="G5458" t="b">
        <f t="shared" si="520"/>
        <v>1</v>
      </c>
      <c r="K5458" s="28">
        <v>5444</v>
      </c>
      <c r="L5458" s="28" t="s">
        <v>1</v>
      </c>
      <c r="M5458" s="28" t="s">
        <v>1</v>
      </c>
      <c r="N5458" t="b">
        <f t="shared" si="515"/>
        <v>1</v>
      </c>
      <c r="O5458" t="b">
        <f t="shared" si="516"/>
        <v>1</v>
      </c>
      <c r="P5458" t="str">
        <f t="shared" si="517"/>
        <v>N/A</v>
      </c>
    </row>
    <row r="5459" spans="2:16" x14ac:dyDescent="0.25">
      <c r="B5459" s="23">
        <f>'Raw data (base scenario)'!A5451</f>
        <v>5445</v>
      </c>
      <c r="C5459" s="23" t="str">
        <f>'Raw data (base scenario)'!B5451</f>
        <v>H</v>
      </c>
      <c r="D5459" s="23" t="str">
        <f>'Raw data (base scenario)'!C5451</f>
        <v>H</v>
      </c>
      <c r="E5459" t="b">
        <f t="shared" si="518"/>
        <v>1</v>
      </c>
      <c r="F5459" t="b">
        <f t="shared" si="519"/>
        <v>1</v>
      </c>
      <c r="G5459" t="str">
        <f t="shared" si="520"/>
        <v>N/A</v>
      </c>
      <c r="K5459" s="28">
        <v>5445</v>
      </c>
      <c r="L5459" s="28" t="s">
        <v>18</v>
      </c>
      <c r="M5459" s="28" t="s">
        <v>1</v>
      </c>
      <c r="N5459" t="b">
        <f t="shared" si="515"/>
        <v>1</v>
      </c>
      <c r="O5459" t="b">
        <f t="shared" si="516"/>
        <v>1</v>
      </c>
      <c r="P5459" t="str">
        <f t="shared" si="517"/>
        <v>N/A</v>
      </c>
    </row>
    <row r="5460" spans="2:16" x14ac:dyDescent="0.25">
      <c r="B5460" s="23">
        <f>'Raw data (base scenario)'!A5452</f>
        <v>5446</v>
      </c>
      <c r="C5460" s="23" t="str">
        <f>'Raw data (base scenario)'!B5452</f>
        <v>I</v>
      </c>
      <c r="D5460" s="23" t="str">
        <f>'Raw data (base scenario)'!C5452</f>
        <v>H</v>
      </c>
      <c r="E5460" t="b">
        <f t="shared" si="518"/>
        <v>1</v>
      </c>
      <c r="F5460" t="b">
        <f t="shared" si="519"/>
        <v>1</v>
      </c>
      <c r="G5460" t="str">
        <f t="shared" si="520"/>
        <v>N/A</v>
      </c>
      <c r="K5460" s="28">
        <v>5446</v>
      </c>
      <c r="L5460" s="28" t="s">
        <v>18</v>
      </c>
      <c r="M5460" s="28" t="s">
        <v>3</v>
      </c>
      <c r="N5460" t="b">
        <f t="shared" si="515"/>
        <v>1</v>
      </c>
      <c r="O5460" t="b">
        <f t="shared" si="516"/>
        <v>1</v>
      </c>
      <c r="P5460" t="str">
        <f t="shared" si="517"/>
        <v>N/A</v>
      </c>
    </row>
    <row r="5461" spans="2:16" x14ac:dyDescent="0.25">
      <c r="B5461" s="23">
        <f>'Raw data (base scenario)'!A5453</f>
        <v>5447</v>
      </c>
      <c r="C5461" s="23" t="str">
        <f>'Raw data (base scenario)'!B5453</f>
        <v>I</v>
      </c>
      <c r="D5461" s="23" t="str">
        <f>'Raw data (base scenario)'!C5453</f>
        <v>S</v>
      </c>
      <c r="E5461" t="b">
        <f t="shared" si="518"/>
        <v>1</v>
      </c>
      <c r="F5461" t="b">
        <f t="shared" si="519"/>
        <v>1</v>
      </c>
      <c r="G5461" t="str">
        <f t="shared" si="520"/>
        <v>N/A</v>
      </c>
      <c r="K5461" s="28">
        <v>5447</v>
      </c>
      <c r="L5461" s="28" t="s">
        <v>2</v>
      </c>
      <c r="M5461" s="28" t="s">
        <v>2</v>
      </c>
      <c r="N5461" t="b">
        <f t="shared" si="515"/>
        <v>1</v>
      </c>
      <c r="O5461" t="b">
        <f t="shared" si="516"/>
        <v>1</v>
      </c>
      <c r="P5461" t="b">
        <f t="shared" si="517"/>
        <v>1</v>
      </c>
    </row>
    <row r="5462" spans="2:16" x14ac:dyDescent="0.25">
      <c r="B5462" s="23">
        <f>'Raw data (base scenario)'!A5454</f>
        <v>5448</v>
      </c>
      <c r="C5462" s="23" t="str">
        <f>'Raw data (base scenario)'!B5454</f>
        <v>D</v>
      </c>
      <c r="D5462" s="23" t="str">
        <f>'Raw data (base scenario)'!C5454</f>
        <v>D</v>
      </c>
      <c r="E5462" t="b">
        <f t="shared" si="518"/>
        <v>1</v>
      </c>
      <c r="F5462" t="b">
        <f t="shared" si="519"/>
        <v>1</v>
      </c>
      <c r="G5462" t="b">
        <f t="shared" si="520"/>
        <v>1</v>
      </c>
      <c r="K5462" s="28">
        <v>5448</v>
      </c>
      <c r="L5462" s="28" t="s">
        <v>3</v>
      </c>
      <c r="M5462" s="28" t="s">
        <v>1</v>
      </c>
      <c r="N5462" t="b">
        <f t="shared" si="515"/>
        <v>1</v>
      </c>
      <c r="O5462" t="b">
        <f t="shared" si="516"/>
        <v>1</v>
      </c>
      <c r="P5462" t="str">
        <f t="shared" si="517"/>
        <v>N/A</v>
      </c>
    </row>
    <row r="5463" spans="2:16" x14ac:dyDescent="0.25">
      <c r="B5463" s="23">
        <f>'Raw data (base scenario)'!A5455</f>
        <v>5449</v>
      </c>
      <c r="C5463" s="23" t="str">
        <f>'Raw data (base scenario)'!B5455</f>
        <v>S</v>
      </c>
      <c r="D5463" s="23" t="str">
        <f>'Raw data (base scenario)'!C5455</f>
        <v>H</v>
      </c>
      <c r="E5463" t="b">
        <f t="shared" si="518"/>
        <v>1</v>
      </c>
      <c r="F5463" t="b">
        <f t="shared" si="519"/>
        <v>1</v>
      </c>
      <c r="G5463" t="str">
        <f t="shared" si="520"/>
        <v>N/A</v>
      </c>
      <c r="K5463" s="28">
        <v>5449</v>
      </c>
      <c r="L5463" s="28" t="s">
        <v>18</v>
      </c>
      <c r="M5463" s="28" t="s">
        <v>3</v>
      </c>
      <c r="N5463" t="b">
        <f t="shared" si="515"/>
        <v>1</v>
      </c>
      <c r="O5463" t="b">
        <f t="shared" si="516"/>
        <v>1</v>
      </c>
      <c r="P5463" t="str">
        <f t="shared" si="517"/>
        <v>N/A</v>
      </c>
    </row>
    <row r="5464" spans="2:16" x14ac:dyDescent="0.25">
      <c r="B5464" s="23">
        <f>'Raw data (base scenario)'!A5456</f>
        <v>5450</v>
      </c>
      <c r="C5464" s="23" t="str">
        <f>'Raw data (base scenario)'!B5456</f>
        <v>I</v>
      </c>
      <c r="D5464" s="23" t="str">
        <f>'Raw data (base scenario)'!C5456</f>
        <v>S</v>
      </c>
      <c r="E5464" t="b">
        <f t="shared" si="518"/>
        <v>1</v>
      </c>
      <c r="F5464" t="b">
        <f t="shared" si="519"/>
        <v>1</v>
      </c>
      <c r="G5464" t="str">
        <f t="shared" si="520"/>
        <v>N/A</v>
      </c>
      <c r="K5464" s="28">
        <v>5450</v>
      </c>
      <c r="L5464" s="28" t="s">
        <v>3</v>
      </c>
      <c r="M5464" s="28" t="s">
        <v>1</v>
      </c>
      <c r="N5464" t="b">
        <f t="shared" si="515"/>
        <v>1</v>
      </c>
      <c r="O5464" t="b">
        <f t="shared" si="516"/>
        <v>1</v>
      </c>
      <c r="P5464" t="str">
        <f t="shared" si="517"/>
        <v>N/A</v>
      </c>
    </row>
    <row r="5465" spans="2:16" x14ac:dyDescent="0.25">
      <c r="B5465" s="23">
        <f>'Raw data (base scenario)'!A5457</f>
        <v>5451</v>
      </c>
      <c r="C5465" s="23" t="str">
        <f>'Raw data (base scenario)'!B5457</f>
        <v>S</v>
      </c>
      <c r="D5465" s="23" t="str">
        <f>'Raw data (base scenario)'!C5457</f>
        <v>H</v>
      </c>
      <c r="E5465" t="b">
        <f t="shared" si="518"/>
        <v>1</v>
      </c>
      <c r="F5465" t="b">
        <f t="shared" si="519"/>
        <v>1</v>
      </c>
      <c r="G5465" t="str">
        <f t="shared" si="520"/>
        <v>N/A</v>
      </c>
      <c r="K5465" s="28">
        <v>5451</v>
      </c>
      <c r="L5465" s="28" t="s">
        <v>1</v>
      </c>
      <c r="M5465" s="28" t="s">
        <v>1</v>
      </c>
      <c r="N5465" t="b">
        <f t="shared" si="515"/>
        <v>1</v>
      </c>
      <c r="O5465" t="b">
        <f t="shared" si="516"/>
        <v>1</v>
      </c>
      <c r="P5465" t="str">
        <f t="shared" si="517"/>
        <v>N/A</v>
      </c>
    </row>
    <row r="5466" spans="2:16" x14ac:dyDescent="0.25">
      <c r="B5466" s="23">
        <f>'Raw data (base scenario)'!A5458</f>
        <v>5452</v>
      </c>
      <c r="C5466" s="23" t="str">
        <f>'Raw data (base scenario)'!B5458</f>
        <v>H</v>
      </c>
      <c r="D5466" s="23" t="str">
        <f>'Raw data (base scenario)'!C5458</f>
        <v>H</v>
      </c>
      <c r="E5466" t="b">
        <f t="shared" si="518"/>
        <v>1</v>
      </c>
      <c r="F5466" t="b">
        <f t="shared" si="519"/>
        <v>1</v>
      </c>
      <c r="G5466" t="str">
        <f t="shared" si="520"/>
        <v>N/A</v>
      </c>
      <c r="K5466" s="28">
        <v>5452</v>
      </c>
      <c r="L5466" s="28" t="s">
        <v>3</v>
      </c>
      <c r="M5466" s="28" t="s">
        <v>1</v>
      </c>
      <c r="N5466" t="b">
        <f t="shared" si="515"/>
        <v>1</v>
      </c>
      <c r="O5466" t="b">
        <f t="shared" si="516"/>
        <v>1</v>
      </c>
      <c r="P5466" t="str">
        <f t="shared" si="517"/>
        <v>N/A</v>
      </c>
    </row>
    <row r="5467" spans="2:16" x14ac:dyDescent="0.25">
      <c r="B5467" s="23">
        <f>'Raw data (base scenario)'!A5459</f>
        <v>5453</v>
      </c>
      <c r="C5467" s="23" t="str">
        <f>'Raw data (base scenario)'!B5459</f>
        <v>S</v>
      </c>
      <c r="D5467" s="23" t="str">
        <f>'Raw data (base scenario)'!C5459</f>
        <v>H</v>
      </c>
      <c r="E5467" t="b">
        <f t="shared" si="518"/>
        <v>1</v>
      </c>
      <c r="F5467" t="b">
        <f t="shared" si="519"/>
        <v>1</v>
      </c>
      <c r="G5467" t="str">
        <f t="shared" si="520"/>
        <v>N/A</v>
      </c>
      <c r="K5467" s="28">
        <v>5453</v>
      </c>
      <c r="L5467" s="28" t="s">
        <v>2</v>
      </c>
      <c r="M5467" s="28" t="s">
        <v>2</v>
      </c>
      <c r="N5467" t="b">
        <f t="shared" si="515"/>
        <v>1</v>
      </c>
      <c r="O5467" t="b">
        <f t="shared" si="516"/>
        <v>1</v>
      </c>
      <c r="P5467" t="b">
        <f t="shared" si="517"/>
        <v>1</v>
      </c>
    </row>
    <row r="5468" spans="2:16" x14ac:dyDescent="0.25">
      <c r="B5468" s="23">
        <f>'Raw data (base scenario)'!A5460</f>
        <v>5454</v>
      </c>
      <c r="C5468" s="23" t="str">
        <f>'Raw data (base scenario)'!B5460</f>
        <v>D</v>
      </c>
      <c r="D5468" s="23" t="str">
        <f>'Raw data (base scenario)'!C5460</f>
        <v>D</v>
      </c>
      <c r="E5468" t="b">
        <f t="shared" si="518"/>
        <v>1</v>
      </c>
      <c r="F5468" t="b">
        <f t="shared" si="519"/>
        <v>1</v>
      </c>
      <c r="G5468" t="b">
        <f t="shared" si="520"/>
        <v>1</v>
      </c>
      <c r="K5468" s="28">
        <v>5454</v>
      </c>
      <c r="L5468" s="28" t="s">
        <v>18</v>
      </c>
      <c r="M5468" s="28" t="s">
        <v>2</v>
      </c>
      <c r="N5468" t="b">
        <f t="shared" si="515"/>
        <v>1</v>
      </c>
      <c r="O5468" t="b">
        <f t="shared" si="516"/>
        <v>1</v>
      </c>
      <c r="P5468" t="str">
        <f t="shared" si="517"/>
        <v>N/A</v>
      </c>
    </row>
    <row r="5469" spans="2:16" x14ac:dyDescent="0.25">
      <c r="B5469" s="23">
        <f>'Raw data (base scenario)'!A5461</f>
        <v>5455</v>
      </c>
      <c r="C5469" s="23" t="str">
        <f>'Raw data (base scenario)'!B5461</f>
        <v>I</v>
      </c>
      <c r="D5469" s="23" t="str">
        <f>'Raw data (base scenario)'!C5461</f>
        <v>D</v>
      </c>
      <c r="E5469" t="b">
        <f t="shared" si="518"/>
        <v>1</v>
      </c>
      <c r="F5469" t="b">
        <f t="shared" si="519"/>
        <v>1</v>
      </c>
      <c r="G5469" t="str">
        <f t="shared" si="520"/>
        <v>N/A</v>
      </c>
      <c r="K5469" s="28">
        <v>5455</v>
      </c>
      <c r="L5469" s="28" t="s">
        <v>2</v>
      </c>
      <c r="M5469" s="28" t="s">
        <v>2</v>
      </c>
      <c r="N5469" t="b">
        <f t="shared" si="515"/>
        <v>1</v>
      </c>
      <c r="O5469" t="b">
        <f t="shared" si="516"/>
        <v>1</v>
      </c>
      <c r="P5469" t="b">
        <f t="shared" si="517"/>
        <v>1</v>
      </c>
    </row>
    <row r="5470" spans="2:16" x14ac:dyDescent="0.25">
      <c r="B5470" s="23">
        <f>'Raw data (base scenario)'!A5462</f>
        <v>5456</v>
      </c>
      <c r="C5470" s="23" t="str">
        <f>'Raw data (base scenario)'!B5462</f>
        <v>D</v>
      </c>
      <c r="D5470" s="23" t="str">
        <f>'Raw data (base scenario)'!C5462</f>
        <v>D</v>
      </c>
      <c r="E5470" t="b">
        <f t="shared" si="518"/>
        <v>1</v>
      </c>
      <c r="F5470" t="b">
        <f t="shared" si="519"/>
        <v>1</v>
      </c>
      <c r="G5470" t="b">
        <f t="shared" si="520"/>
        <v>1</v>
      </c>
      <c r="K5470" s="28">
        <v>5456</v>
      </c>
      <c r="L5470" s="28" t="s">
        <v>3</v>
      </c>
      <c r="M5470" s="28" t="s">
        <v>18</v>
      </c>
      <c r="N5470" t="b">
        <f t="shared" si="515"/>
        <v>1</v>
      </c>
      <c r="O5470" t="b">
        <f t="shared" si="516"/>
        <v>1</v>
      </c>
      <c r="P5470" t="str">
        <f t="shared" si="517"/>
        <v>N/A</v>
      </c>
    </row>
    <row r="5471" spans="2:16" x14ac:dyDescent="0.25">
      <c r="B5471" s="23">
        <f>'Raw data (base scenario)'!A5463</f>
        <v>5457</v>
      </c>
      <c r="C5471" s="23" t="str">
        <f>'Raw data (base scenario)'!B5463</f>
        <v>S</v>
      </c>
      <c r="D5471" s="23" t="str">
        <f>'Raw data (base scenario)'!C5463</f>
        <v>I</v>
      </c>
      <c r="E5471" t="b">
        <f t="shared" si="518"/>
        <v>1</v>
      </c>
      <c r="F5471" t="b">
        <f t="shared" si="519"/>
        <v>1</v>
      </c>
      <c r="G5471" t="str">
        <f t="shared" si="520"/>
        <v>N/A</v>
      </c>
      <c r="K5471" s="28">
        <v>5457</v>
      </c>
      <c r="L5471" s="28" t="s">
        <v>2</v>
      </c>
      <c r="M5471" s="28" t="s">
        <v>2</v>
      </c>
      <c r="N5471" t="b">
        <f t="shared" si="515"/>
        <v>1</v>
      </c>
      <c r="O5471" t="b">
        <f t="shared" si="516"/>
        <v>1</v>
      </c>
      <c r="P5471" t="b">
        <f t="shared" si="517"/>
        <v>1</v>
      </c>
    </row>
    <row r="5472" spans="2:16" x14ac:dyDescent="0.25">
      <c r="B5472" s="23">
        <f>'Raw data (base scenario)'!A5464</f>
        <v>5458</v>
      </c>
      <c r="C5472" s="23" t="str">
        <f>'Raw data (base scenario)'!B5464</f>
        <v>D</v>
      </c>
      <c r="D5472" s="23" t="str">
        <f>'Raw data (base scenario)'!C5464</f>
        <v>D</v>
      </c>
      <c r="E5472" t="b">
        <f t="shared" si="518"/>
        <v>1</v>
      </c>
      <c r="F5472" t="b">
        <f t="shared" si="519"/>
        <v>1</v>
      </c>
      <c r="G5472" t="b">
        <f t="shared" si="520"/>
        <v>1</v>
      </c>
      <c r="K5472" s="28">
        <v>5458</v>
      </c>
      <c r="L5472" s="28" t="s">
        <v>1</v>
      </c>
      <c r="M5472" s="28" t="s">
        <v>18</v>
      </c>
      <c r="N5472" t="b">
        <f t="shared" si="515"/>
        <v>1</v>
      </c>
      <c r="O5472" t="b">
        <f t="shared" si="516"/>
        <v>1</v>
      </c>
      <c r="P5472" t="str">
        <f t="shared" si="517"/>
        <v>N/A</v>
      </c>
    </row>
    <row r="5473" spans="2:16" x14ac:dyDescent="0.25">
      <c r="B5473" s="23">
        <f>'Raw data (base scenario)'!A5465</f>
        <v>5459</v>
      </c>
      <c r="C5473" s="23" t="str">
        <f>'Raw data (base scenario)'!B5465</f>
        <v>H</v>
      </c>
      <c r="D5473" s="23" t="str">
        <f>'Raw data (base scenario)'!C5465</f>
        <v>I</v>
      </c>
      <c r="E5473" t="b">
        <f t="shared" si="518"/>
        <v>1</v>
      </c>
      <c r="F5473" t="b">
        <f t="shared" si="519"/>
        <v>1</v>
      </c>
      <c r="G5473" t="str">
        <f t="shared" si="520"/>
        <v>N/A</v>
      </c>
      <c r="K5473" s="28">
        <v>5459</v>
      </c>
      <c r="L5473" s="28" t="s">
        <v>1</v>
      </c>
      <c r="M5473" s="28" t="s">
        <v>1</v>
      </c>
      <c r="N5473" t="b">
        <f t="shared" si="515"/>
        <v>1</v>
      </c>
      <c r="O5473" t="b">
        <f t="shared" si="516"/>
        <v>1</v>
      </c>
      <c r="P5473" t="str">
        <f t="shared" si="517"/>
        <v>N/A</v>
      </c>
    </row>
    <row r="5474" spans="2:16" x14ac:dyDescent="0.25">
      <c r="B5474" s="23">
        <f>'Raw data (base scenario)'!A5466</f>
        <v>5460</v>
      </c>
      <c r="C5474" s="23" t="str">
        <f>'Raw data (base scenario)'!B5466</f>
        <v>H</v>
      </c>
      <c r="D5474" s="23" t="str">
        <f>'Raw data (base scenario)'!C5466</f>
        <v>H</v>
      </c>
      <c r="E5474" t="b">
        <f t="shared" si="518"/>
        <v>1</v>
      </c>
      <c r="F5474" t="b">
        <f t="shared" si="519"/>
        <v>1</v>
      </c>
      <c r="G5474" t="str">
        <f t="shared" si="520"/>
        <v>N/A</v>
      </c>
      <c r="K5474" s="28">
        <v>5460</v>
      </c>
      <c r="L5474" s="28" t="s">
        <v>2</v>
      </c>
      <c r="M5474" s="28" t="s">
        <v>2</v>
      </c>
      <c r="N5474" t="b">
        <f t="shared" si="515"/>
        <v>1</v>
      </c>
      <c r="O5474" t="b">
        <f t="shared" si="516"/>
        <v>1</v>
      </c>
      <c r="P5474" t="b">
        <f t="shared" si="517"/>
        <v>1</v>
      </c>
    </row>
    <row r="5475" spans="2:16" x14ac:dyDescent="0.25">
      <c r="B5475" s="23">
        <f>'Raw data (base scenario)'!A5467</f>
        <v>5461</v>
      </c>
      <c r="C5475" s="23" t="str">
        <f>'Raw data (base scenario)'!B5467</f>
        <v>D</v>
      </c>
      <c r="D5475" s="23" t="str">
        <f>'Raw data (base scenario)'!C5467</f>
        <v>D</v>
      </c>
      <c r="E5475" t="b">
        <f t="shared" si="518"/>
        <v>1</v>
      </c>
      <c r="F5475" t="b">
        <f t="shared" si="519"/>
        <v>1</v>
      </c>
      <c r="G5475" t="b">
        <f t="shared" si="520"/>
        <v>1</v>
      </c>
      <c r="K5475" s="28">
        <v>5461</v>
      </c>
      <c r="L5475" s="28" t="s">
        <v>18</v>
      </c>
      <c r="M5475" s="28" t="s">
        <v>2</v>
      </c>
      <c r="N5475" t="b">
        <f t="shared" si="515"/>
        <v>1</v>
      </c>
      <c r="O5475" t="b">
        <f t="shared" si="516"/>
        <v>1</v>
      </c>
      <c r="P5475" t="str">
        <f t="shared" si="517"/>
        <v>N/A</v>
      </c>
    </row>
    <row r="5476" spans="2:16" x14ac:dyDescent="0.25">
      <c r="B5476" s="23">
        <f>'Raw data (base scenario)'!A5468</f>
        <v>5462</v>
      </c>
      <c r="C5476" s="23" t="str">
        <f>'Raw data (base scenario)'!B5468</f>
        <v>I</v>
      </c>
      <c r="D5476" s="23" t="str">
        <f>'Raw data (base scenario)'!C5468</f>
        <v>D</v>
      </c>
      <c r="E5476" t="b">
        <f t="shared" si="518"/>
        <v>1</v>
      </c>
      <c r="F5476" t="b">
        <f t="shared" si="519"/>
        <v>1</v>
      </c>
      <c r="G5476" t="str">
        <f t="shared" si="520"/>
        <v>N/A</v>
      </c>
      <c r="K5476" s="28">
        <v>5462</v>
      </c>
      <c r="L5476" s="28" t="s">
        <v>3</v>
      </c>
      <c r="M5476" s="28" t="s">
        <v>1</v>
      </c>
      <c r="N5476" t="b">
        <f t="shared" si="515"/>
        <v>1</v>
      </c>
      <c r="O5476" t="b">
        <f t="shared" si="516"/>
        <v>1</v>
      </c>
      <c r="P5476" t="str">
        <f t="shared" si="517"/>
        <v>N/A</v>
      </c>
    </row>
    <row r="5477" spans="2:16" x14ac:dyDescent="0.25">
      <c r="B5477" s="23">
        <f>'Raw data (base scenario)'!A5469</f>
        <v>5463</v>
      </c>
      <c r="C5477" s="23" t="str">
        <f>'Raw data (base scenario)'!B5469</f>
        <v>S</v>
      </c>
      <c r="D5477" s="23" t="str">
        <f>'Raw data (base scenario)'!C5469</f>
        <v>H</v>
      </c>
      <c r="E5477" t="b">
        <f t="shared" si="518"/>
        <v>1</v>
      </c>
      <c r="F5477" t="b">
        <f t="shared" si="519"/>
        <v>1</v>
      </c>
      <c r="G5477" t="str">
        <f t="shared" si="520"/>
        <v>N/A</v>
      </c>
      <c r="K5477" s="28">
        <v>5463</v>
      </c>
      <c r="L5477" s="28" t="s">
        <v>3</v>
      </c>
      <c r="M5477" s="28" t="s">
        <v>1</v>
      </c>
      <c r="N5477" t="b">
        <f t="shared" si="515"/>
        <v>1</v>
      </c>
      <c r="O5477" t="b">
        <f t="shared" si="516"/>
        <v>1</v>
      </c>
      <c r="P5477" t="str">
        <f t="shared" si="517"/>
        <v>N/A</v>
      </c>
    </row>
    <row r="5478" spans="2:16" x14ac:dyDescent="0.25">
      <c r="B5478" s="23">
        <f>'Raw data (base scenario)'!A5470</f>
        <v>5464</v>
      </c>
      <c r="C5478" s="23" t="str">
        <f>'Raw data (base scenario)'!B5470</f>
        <v>S</v>
      </c>
      <c r="D5478" s="23" t="str">
        <f>'Raw data (base scenario)'!C5470</f>
        <v>H</v>
      </c>
      <c r="E5478" t="b">
        <f t="shared" si="518"/>
        <v>1</v>
      </c>
      <c r="F5478" t="b">
        <f t="shared" si="519"/>
        <v>1</v>
      </c>
      <c r="G5478" t="str">
        <f t="shared" si="520"/>
        <v>N/A</v>
      </c>
      <c r="K5478" s="28">
        <v>5464</v>
      </c>
      <c r="L5478" s="28" t="s">
        <v>2</v>
      </c>
      <c r="M5478" s="28" t="s">
        <v>2</v>
      </c>
      <c r="N5478" t="b">
        <f t="shared" si="515"/>
        <v>1</v>
      </c>
      <c r="O5478" t="b">
        <f t="shared" si="516"/>
        <v>1</v>
      </c>
      <c r="P5478" t="b">
        <f t="shared" si="517"/>
        <v>1</v>
      </c>
    </row>
    <row r="5479" spans="2:16" x14ac:dyDescent="0.25">
      <c r="B5479" s="23">
        <f>'Raw data (base scenario)'!A5471</f>
        <v>5465</v>
      </c>
      <c r="C5479" s="23" t="str">
        <f>'Raw data (base scenario)'!B5471</f>
        <v>D</v>
      </c>
      <c r="D5479" s="23" t="str">
        <f>'Raw data (base scenario)'!C5471</f>
        <v>D</v>
      </c>
      <c r="E5479" t="b">
        <f t="shared" si="518"/>
        <v>1</v>
      </c>
      <c r="F5479" t="b">
        <f t="shared" si="519"/>
        <v>1</v>
      </c>
      <c r="G5479" t="b">
        <f t="shared" si="520"/>
        <v>1</v>
      </c>
      <c r="K5479" s="28">
        <v>5465</v>
      </c>
      <c r="L5479" s="28" t="s">
        <v>18</v>
      </c>
      <c r="M5479" s="28" t="s">
        <v>2</v>
      </c>
      <c r="N5479" t="b">
        <f t="shared" si="515"/>
        <v>1</v>
      </c>
      <c r="O5479" t="b">
        <f t="shared" si="516"/>
        <v>1</v>
      </c>
      <c r="P5479" t="str">
        <f t="shared" si="517"/>
        <v>N/A</v>
      </c>
    </row>
    <row r="5480" spans="2:16" x14ac:dyDescent="0.25">
      <c r="B5480" s="23">
        <f>'Raw data (base scenario)'!A5472</f>
        <v>5466</v>
      </c>
      <c r="C5480" s="23" t="str">
        <f>'Raw data (base scenario)'!B5472</f>
        <v>I</v>
      </c>
      <c r="D5480" s="23" t="str">
        <f>'Raw data (base scenario)'!C5472</f>
        <v>D</v>
      </c>
      <c r="E5480" t="b">
        <f t="shared" si="518"/>
        <v>1</v>
      </c>
      <c r="F5480" t="b">
        <f t="shared" si="519"/>
        <v>1</v>
      </c>
      <c r="G5480" t="str">
        <f t="shared" si="520"/>
        <v>N/A</v>
      </c>
      <c r="K5480" s="28">
        <v>5466</v>
      </c>
      <c r="L5480" s="28" t="s">
        <v>2</v>
      </c>
      <c r="M5480" s="28" t="s">
        <v>2</v>
      </c>
      <c r="N5480" t="b">
        <f t="shared" si="515"/>
        <v>1</v>
      </c>
      <c r="O5480" t="b">
        <f t="shared" si="516"/>
        <v>1</v>
      </c>
      <c r="P5480" t="b">
        <f t="shared" si="517"/>
        <v>1</v>
      </c>
    </row>
    <row r="5481" spans="2:16" x14ac:dyDescent="0.25">
      <c r="B5481" s="23">
        <f>'Raw data (base scenario)'!A5473</f>
        <v>5467</v>
      </c>
      <c r="C5481" s="23" t="str">
        <f>'Raw data (base scenario)'!B5473</f>
        <v>D</v>
      </c>
      <c r="D5481" s="23" t="str">
        <f>'Raw data (base scenario)'!C5473</f>
        <v>D</v>
      </c>
      <c r="E5481" t="b">
        <f t="shared" si="518"/>
        <v>1</v>
      </c>
      <c r="F5481" t="b">
        <f t="shared" si="519"/>
        <v>1</v>
      </c>
      <c r="G5481" t="b">
        <f t="shared" si="520"/>
        <v>1</v>
      </c>
      <c r="K5481" s="28">
        <v>5467</v>
      </c>
      <c r="L5481" s="28" t="s">
        <v>18</v>
      </c>
      <c r="M5481" s="28" t="s">
        <v>2</v>
      </c>
      <c r="N5481" t="b">
        <f t="shared" si="515"/>
        <v>1</v>
      </c>
      <c r="O5481" t="b">
        <f t="shared" si="516"/>
        <v>1</v>
      </c>
      <c r="P5481" t="str">
        <f t="shared" si="517"/>
        <v>N/A</v>
      </c>
    </row>
    <row r="5482" spans="2:16" x14ac:dyDescent="0.25">
      <c r="B5482" s="23">
        <f>'Raw data (base scenario)'!A5474</f>
        <v>5468</v>
      </c>
      <c r="C5482" s="23" t="str">
        <f>'Raw data (base scenario)'!B5474</f>
        <v>I</v>
      </c>
      <c r="D5482" s="23" t="str">
        <f>'Raw data (base scenario)'!C5474</f>
        <v>D</v>
      </c>
      <c r="E5482" t="b">
        <f t="shared" si="518"/>
        <v>1</v>
      </c>
      <c r="F5482" t="b">
        <f t="shared" si="519"/>
        <v>1</v>
      </c>
      <c r="G5482" t="str">
        <f t="shared" si="520"/>
        <v>N/A</v>
      </c>
      <c r="K5482" s="28">
        <v>5468</v>
      </c>
      <c r="L5482" s="28" t="s">
        <v>3</v>
      </c>
      <c r="M5482" s="28" t="s">
        <v>3</v>
      </c>
      <c r="N5482" t="b">
        <f t="shared" si="515"/>
        <v>1</v>
      </c>
      <c r="O5482" t="b">
        <f t="shared" si="516"/>
        <v>1</v>
      </c>
      <c r="P5482" t="str">
        <f t="shared" si="517"/>
        <v>N/A</v>
      </c>
    </row>
    <row r="5483" spans="2:16" x14ac:dyDescent="0.25">
      <c r="B5483" s="23">
        <f>'Raw data (base scenario)'!A5475</f>
        <v>5469</v>
      </c>
      <c r="C5483" s="23" t="str">
        <f>'Raw data (base scenario)'!B5475</f>
        <v>S</v>
      </c>
      <c r="D5483" s="23" t="str">
        <f>'Raw data (base scenario)'!C5475</f>
        <v>S</v>
      </c>
      <c r="E5483" t="b">
        <f t="shared" si="518"/>
        <v>1</v>
      </c>
      <c r="F5483" t="b">
        <f t="shared" si="519"/>
        <v>1</v>
      </c>
      <c r="G5483" t="str">
        <f t="shared" si="520"/>
        <v>N/A</v>
      </c>
      <c r="K5483" s="28">
        <v>5469</v>
      </c>
      <c r="L5483" s="28" t="s">
        <v>1</v>
      </c>
      <c r="M5483" s="28" t="s">
        <v>1</v>
      </c>
      <c r="N5483" t="b">
        <f t="shared" si="515"/>
        <v>1</v>
      </c>
      <c r="O5483" t="b">
        <f t="shared" si="516"/>
        <v>1</v>
      </c>
      <c r="P5483" t="str">
        <f t="shared" si="517"/>
        <v>N/A</v>
      </c>
    </row>
    <row r="5484" spans="2:16" x14ac:dyDescent="0.25">
      <c r="B5484" s="23">
        <f>'Raw data (base scenario)'!A5476</f>
        <v>5470</v>
      </c>
      <c r="C5484" s="23" t="str">
        <f>'Raw data (base scenario)'!B5476</f>
        <v>H</v>
      </c>
      <c r="D5484" s="23" t="str">
        <f>'Raw data (base scenario)'!C5476</f>
        <v>H</v>
      </c>
      <c r="E5484" t="b">
        <f t="shared" si="518"/>
        <v>1</v>
      </c>
      <c r="F5484" t="b">
        <f t="shared" si="519"/>
        <v>1</v>
      </c>
      <c r="G5484" t="str">
        <f t="shared" si="520"/>
        <v>N/A</v>
      </c>
      <c r="K5484" s="28">
        <v>5470</v>
      </c>
      <c r="L5484" s="28" t="s">
        <v>18</v>
      </c>
      <c r="M5484" s="28" t="s">
        <v>18</v>
      </c>
      <c r="N5484" t="b">
        <f t="shared" si="515"/>
        <v>1</v>
      </c>
      <c r="O5484" t="b">
        <f t="shared" si="516"/>
        <v>1</v>
      </c>
      <c r="P5484" t="str">
        <f t="shared" si="517"/>
        <v>N/A</v>
      </c>
    </row>
    <row r="5485" spans="2:16" x14ac:dyDescent="0.25">
      <c r="B5485" s="23">
        <f>'Raw data (base scenario)'!A5477</f>
        <v>5471</v>
      </c>
      <c r="C5485" s="23" t="str">
        <f>'Raw data (base scenario)'!B5477</f>
        <v>I</v>
      </c>
      <c r="D5485" s="23" t="str">
        <f>'Raw data (base scenario)'!C5477</f>
        <v>I</v>
      </c>
      <c r="E5485" t="b">
        <f t="shared" si="518"/>
        <v>1</v>
      </c>
      <c r="F5485" t="b">
        <f t="shared" si="519"/>
        <v>1</v>
      </c>
      <c r="G5485" t="str">
        <f t="shared" si="520"/>
        <v>N/A</v>
      </c>
      <c r="K5485" s="28">
        <v>5471</v>
      </c>
      <c r="L5485" s="28" t="s">
        <v>1</v>
      </c>
      <c r="M5485" s="28" t="s">
        <v>1</v>
      </c>
      <c r="N5485" t="b">
        <f t="shared" si="515"/>
        <v>1</v>
      </c>
      <c r="O5485" t="b">
        <f t="shared" si="516"/>
        <v>1</v>
      </c>
      <c r="P5485" t="str">
        <f t="shared" si="517"/>
        <v>N/A</v>
      </c>
    </row>
    <row r="5486" spans="2:16" x14ac:dyDescent="0.25">
      <c r="B5486" s="23">
        <f>'Raw data (base scenario)'!A5478</f>
        <v>5472</v>
      </c>
      <c r="C5486" s="23" t="str">
        <f>'Raw data (base scenario)'!B5478</f>
        <v>H</v>
      </c>
      <c r="D5486" s="23" t="str">
        <f>'Raw data (base scenario)'!C5478</f>
        <v>H</v>
      </c>
      <c r="E5486" t="b">
        <f t="shared" si="518"/>
        <v>1</v>
      </c>
      <c r="F5486" t="b">
        <f t="shared" si="519"/>
        <v>1</v>
      </c>
      <c r="G5486" t="str">
        <f t="shared" si="520"/>
        <v>N/A</v>
      </c>
      <c r="K5486" s="28">
        <v>5472</v>
      </c>
      <c r="L5486" s="28" t="s">
        <v>18</v>
      </c>
      <c r="M5486" s="28" t="s">
        <v>2</v>
      </c>
      <c r="N5486" t="b">
        <f t="shared" si="515"/>
        <v>1</v>
      </c>
      <c r="O5486" t="b">
        <f t="shared" si="516"/>
        <v>1</v>
      </c>
      <c r="P5486" t="str">
        <f t="shared" si="517"/>
        <v>N/A</v>
      </c>
    </row>
    <row r="5487" spans="2:16" x14ac:dyDescent="0.25">
      <c r="B5487" s="23">
        <f>'Raw data (base scenario)'!A5479</f>
        <v>5473</v>
      </c>
      <c r="C5487" s="23" t="str">
        <f>'Raw data (base scenario)'!B5479</f>
        <v>I</v>
      </c>
      <c r="D5487" s="23" t="str">
        <f>'Raw data (base scenario)'!C5479</f>
        <v>D</v>
      </c>
      <c r="E5487" t="b">
        <f t="shared" si="518"/>
        <v>1</v>
      </c>
      <c r="F5487" t="b">
        <f t="shared" si="519"/>
        <v>1</v>
      </c>
      <c r="G5487" t="str">
        <f t="shared" si="520"/>
        <v>N/A</v>
      </c>
      <c r="K5487" s="28">
        <v>5473</v>
      </c>
      <c r="L5487" s="28" t="s">
        <v>1</v>
      </c>
      <c r="M5487" s="28" t="s">
        <v>1</v>
      </c>
      <c r="N5487" t="b">
        <f t="shared" si="515"/>
        <v>1</v>
      </c>
      <c r="O5487" t="b">
        <f t="shared" si="516"/>
        <v>1</v>
      </c>
      <c r="P5487" t="str">
        <f t="shared" si="517"/>
        <v>N/A</v>
      </c>
    </row>
    <row r="5488" spans="2:16" x14ac:dyDescent="0.25">
      <c r="B5488" s="23">
        <f>'Raw data (base scenario)'!A5480</f>
        <v>5474</v>
      </c>
      <c r="C5488" s="23" t="str">
        <f>'Raw data (base scenario)'!B5480</f>
        <v>H</v>
      </c>
      <c r="D5488" s="23" t="str">
        <f>'Raw data (base scenario)'!C5480</f>
        <v>H</v>
      </c>
      <c r="E5488" t="b">
        <f t="shared" si="518"/>
        <v>1</v>
      </c>
      <c r="F5488" t="b">
        <f t="shared" si="519"/>
        <v>1</v>
      </c>
      <c r="G5488" t="str">
        <f t="shared" si="520"/>
        <v>N/A</v>
      </c>
      <c r="K5488" s="28">
        <v>5474</v>
      </c>
      <c r="L5488" s="28" t="s">
        <v>2</v>
      </c>
      <c r="M5488" s="28" t="s">
        <v>2</v>
      </c>
      <c r="N5488" t="b">
        <f t="shared" si="515"/>
        <v>1</v>
      </c>
      <c r="O5488" t="b">
        <f t="shared" si="516"/>
        <v>1</v>
      </c>
      <c r="P5488" t="b">
        <f t="shared" si="517"/>
        <v>1</v>
      </c>
    </row>
    <row r="5489" spans="2:16" x14ac:dyDescent="0.25">
      <c r="B5489" s="23">
        <f>'Raw data (base scenario)'!A5481</f>
        <v>5475</v>
      </c>
      <c r="C5489" s="23" t="str">
        <f>'Raw data (base scenario)'!B5481</f>
        <v>D</v>
      </c>
      <c r="D5489" s="23" t="str">
        <f>'Raw data (base scenario)'!C5481</f>
        <v>D</v>
      </c>
      <c r="E5489" t="b">
        <f t="shared" si="518"/>
        <v>1</v>
      </c>
      <c r="F5489" t="b">
        <f t="shared" si="519"/>
        <v>1</v>
      </c>
      <c r="G5489" t="b">
        <f t="shared" si="520"/>
        <v>1</v>
      </c>
      <c r="K5489" s="28">
        <v>5475</v>
      </c>
      <c r="L5489" s="28" t="s">
        <v>3</v>
      </c>
      <c r="M5489" s="28" t="s">
        <v>1</v>
      </c>
      <c r="N5489" t="b">
        <f t="shared" si="515"/>
        <v>1</v>
      </c>
      <c r="O5489" t="b">
        <f t="shared" si="516"/>
        <v>1</v>
      </c>
      <c r="P5489" t="str">
        <f t="shared" si="517"/>
        <v>N/A</v>
      </c>
    </row>
    <row r="5490" spans="2:16" x14ac:dyDescent="0.25">
      <c r="B5490" s="23">
        <f>'Raw data (base scenario)'!A5482</f>
        <v>5476</v>
      </c>
      <c r="C5490" s="23" t="str">
        <f>'Raw data (base scenario)'!B5482</f>
        <v>S</v>
      </c>
      <c r="D5490" s="23" t="str">
        <f>'Raw data (base scenario)'!C5482</f>
        <v>H</v>
      </c>
      <c r="E5490" t="b">
        <f t="shared" si="518"/>
        <v>1</v>
      </c>
      <c r="F5490" t="b">
        <f t="shared" si="519"/>
        <v>1</v>
      </c>
      <c r="G5490" t="str">
        <f t="shared" si="520"/>
        <v>N/A</v>
      </c>
      <c r="K5490" s="28">
        <v>5476</v>
      </c>
      <c r="L5490" s="28" t="s">
        <v>18</v>
      </c>
      <c r="M5490" s="28" t="s">
        <v>1</v>
      </c>
      <c r="N5490" t="b">
        <f t="shared" si="515"/>
        <v>1</v>
      </c>
      <c r="O5490" t="b">
        <f t="shared" si="516"/>
        <v>1</v>
      </c>
      <c r="P5490" t="str">
        <f t="shared" si="517"/>
        <v>N/A</v>
      </c>
    </row>
    <row r="5491" spans="2:16" x14ac:dyDescent="0.25">
      <c r="B5491" s="23">
        <f>'Raw data (base scenario)'!A5483</f>
        <v>5477</v>
      </c>
      <c r="C5491" s="23" t="str">
        <f>'Raw data (base scenario)'!B5483</f>
        <v>I</v>
      </c>
      <c r="D5491" s="23" t="str">
        <f>'Raw data (base scenario)'!C5483</f>
        <v>H</v>
      </c>
      <c r="E5491" t="b">
        <f t="shared" si="518"/>
        <v>1</v>
      </c>
      <c r="F5491" t="b">
        <f t="shared" si="519"/>
        <v>1</v>
      </c>
      <c r="G5491" t="str">
        <f t="shared" si="520"/>
        <v>N/A</v>
      </c>
      <c r="K5491" s="28">
        <v>5477</v>
      </c>
      <c r="L5491" s="28" t="s">
        <v>2</v>
      </c>
      <c r="M5491" s="28" t="s">
        <v>2</v>
      </c>
      <c r="N5491" t="b">
        <f t="shared" si="515"/>
        <v>1</v>
      </c>
      <c r="O5491" t="b">
        <f t="shared" si="516"/>
        <v>1</v>
      </c>
      <c r="P5491" t="b">
        <f t="shared" si="517"/>
        <v>1</v>
      </c>
    </row>
    <row r="5492" spans="2:16" x14ac:dyDescent="0.25">
      <c r="B5492" s="23">
        <f>'Raw data (base scenario)'!A5484</f>
        <v>5478</v>
      </c>
      <c r="C5492" s="23" t="str">
        <f>'Raw data (base scenario)'!B5484</f>
        <v>D</v>
      </c>
      <c r="D5492" s="23" t="str">
        <f>'Raw data (base scenario)'!C5484</f>
        <v>D</v>
      </c>
      <c r="E5492" t="b">
        <f t="shared" si="518"/>
        <v>1</v>
      </c>
      <c r="F5492" t="b">
        <f t="shared" si="519"/>
        <v>1</v>
      </c>
      <c r="G5492" t="b">
        <f t="shared" si="520"/>
        <v>1</v>
      </c>
      <c r="K5492" s="28">
        <v>5478</v>
      </c>
      <c r="L5492" s="28" t="s">
        <v>1</v>
      </c>
      <c r="M5492" s="28" t="s">
        <v>1</v>
      </c>
      <c r="N5492" t="b">
        <f t="shared" si="515"/>
        <v>1</v>
      </c>
      <c r="O5492" t="b">
        <f t="shared" si="516"/>
        <v>1</v>
      </c>
      <c r="P5492" t="str">
        <f t="shared" si="517"/>
        <v>N/A</v>
      </c>
    </row>
    <row r="5493" spans="2:16" x14ac:dyDescent="0.25">
      <c r="B5493" s="23">
        <f>'Raw data (base scenario)'!A5485</f>
        <v>5479</v>
      </c>
      <c r="C5493" s="23" t="str">
        <f>'Raw data (base scenario)'!B5485</f>
        <v>H</v>
      </c>
      <c r="D5493" s="23" t="str">
        <f>'Raw data (base scenario)'!C5485</f>
        <v>H</v>
      </c>
      <c r="E5493" t="b">
        <f t="shared" si="518"/>
        <v>1</v>
      </c>
      <c r="F5493" t="b">
        <f t="shared" si="519"/>
        <v>1</v>
      </c>
      <c r="G5493" t="str">
        <f t="shared" si="520"/>
        <v>N/A</v>
      </c>
      <c r="K5493" s="28">
        <v>5479</v>
      </c>
      <c r="L5493" s="28" t="s">
        <v>1</v>
      </c>
      <c r="M5493" s="28" t="s">
        <v>1</v>
      </c>
      <c r="N5493" t="b">
        <f t="shared" ref="N5493:N5556" si="521">OR(L5493=$A$4,L5493=$A$5,L5493=$A$6,L5493=$A$7)</f>
        <v>1</v>
      </c>
      <c r="O5493" t="b">
        <f t="shared" ref="O5493:O5556" si="522">OR(M5493=$A$4,M5493=$A$5,M5493=$A$6,M5493=$A$7)</f>
        <v>1</v>
      </c>
      <c r="P5493" t="str">
        <f t="shared" ref="P5493:P5556" si="523">IF(L5493="D",M5493="D","N/A")</f>
        <v>N/A</v>
      </c>
    </row>
    <row r="5494" spans="2:16" x14ac:dyDescent="0.25">
      <c r="B5494" s="23">
        <f>'Raw data (base scenario)'!A5486</f>
        <v>5480</v>
      </c>
      <c r="C5494" s="23" t="str">
        <f>'Raw data (base scenario)'!B5486</f>
        <v>H</v>
      </c>
      <c r="D5494" s="23" t="str">
        <f>'Raw data (base scenario)'!C5486</f>
        <v>H</v>
      </c>
      <c r="E5494" t="b">
        <f t="shared" si="518"/>
        <v>1</v>
      </c>
      <c r="F5494" t="b">
        <f t="shared" si="519"/>
        <v>1</v>
      </c>
      <c r="G5494" t="str">
        <f t="shared" si="520"/>
        <v>N/A</v>
      </c>
      <c r="K5494" s="28">
        <v>5480</v>
      </c>
      <c r="L5494" s="28" t="s">
        <v>3</v>
      </c>
      <c r="M5494" s="28" t="s">
        <v>3</v>
      </c>
      <c r="N5494" t="b">
        <f t="shared" si="521"/>
        <v>1</v>
      </c>
      <c r="O5494" t="b">
        <f t="shared" si="522"/>
        <v>1</v>
      </c>
      <c r="P5494" t="str">
        <f t="shared" si="523"/>
        <v>N/A</v>
      </c>
    </row>
    <row r="5495" spans="2:16" x14ac:dyDescent="0.25">
      <c r="B5495" s="23">
        <f>'Raw data (base scenario)'!A5487</f>
        <v>5481</v>
      </c>
      <c r="C5495" s="23" t="str">
        <f>'Raw data (base scenario)'!B5487</f>
        <v>S</v>
      </c>
      <c r="D5495" s="23" t="str">
        <f>'Raw data (base scenario)'!C5487</f>
        <v>S</v>
      </c>
      <c r="E5495" t="b">
        <f t="shared" si="518"/>
        <v>1</v>
      </c>
      <c r="F5495" t="b">
        <f t="shared" si="519"/>
        <v>1</v>
      </c>
      <c r="G5495" t="str">
        <f t="shared" si="520"/>
        <v>N/A</v>
      </c>
      <c r="K5495" s="28">
        <v>5481</v>
      </c>
      <c r="L5495" s="28" t="s">
        <v>2</v>
      </c>
      <c r="M5495" s="28" t="s">
        <v>2</v>
      </c>
      <c r="N5495" t="b">
        <f t="shared" si="521"/>
        <v>1</v>
      </c>
      <c r="O5495" t="b">
        <f t="shared" si="522"/>
        <v>1</v>
      </c>
      <c r="P5495" t="b">
        <f t="shared" si="523"/>
        <v>1</v>
      </c>
    </row>
    <row r="5496" spans="2:16" x14ac:dyDescent="0.25">
      <c r="B5496" s="23">
        <f>'Raw data (base scenario)'!A5488</f>
        <v>5482</v>
      </c>
      <c r="C5496" s="23" t="str">
        <f>'Raw data (base scenario)'!B5488</f>
        <v>D</v>
      </c>
      <c r="D5496" s="23" t="str">
        <f>'Raw data (base scenario)'!C5488</f>
        <v>D</v>
      </c>
      <c r="E5496" t="b">
        <f t="shared" si="518"/>
        <v>1</v>
      </c>
      <c r="F5496" t="b">
        <f t="shared" si="519"/>
        <v>1</v>
      </c>
      <c r="G5496" t="b">
        <f t="shared" si="520"/>
        <v>1</v>
      </c>
      <c r="K5496" s="28">
        <v>5482</v>
      </c>
      <c r="L5496" s="28" t="s">
        <v>1</v>
      </c>
      <c r="M5496" s="28" t="s">
        <v>1</v>
      </c>
      <c r="N5496" t="b">
        <f t="shared" si="521"/>
        <v>1</v>
      </c>
      <c r="O5496" t="b">
        <f t="shared" si="522"/>
        <v>1</v>
      </c>
      <c r="P5496" t="str">
        <f t="shared" si="523"/>
        <v>N/A</v>
      </c>
    </row>
    <row r="5497" spans="2:16" x14ac:dyDescent="0.25">
      <c r="B5497" s="23">
        <f>'Raw data (base scenario)'!A5489</f>
        <v>5483</v>
      </c>
      <c r="C5497" s="23" t="str">
        <f>'Raw data (base scenario)'!B5489</f>
        <v>H</v>
      </c>
      <c r="D5497" s="23" t="str">
        <f>'Raw data (base scenario)'!C5489</f>
        <v>H</v>
      </c>
      <c r="E5497" t="b">
        <f t="shared" si="518"/>
        <v>1</v>
      </c>
      <c r="F5497" t="b">
        <f t="shared" si="519"/>
        <v>1</v>
      </c>
      <c r="G5497" t="str">
        <f t="shared" si="520"/>
        <v>N/A</v>
      </c>
      <c r="K5497" s="28">
        <v>5483</v>
      </c>
      <c r="L5497" s="28" t="s">
        <v>3</v>
      </c>
      <c r="M5497" s="28" t="s">
        <v>1</v>
      </c>
      <c r="N5497" t="b">
        <f t="shared" si="521"/>
        <v>1</v>
      </c>
      <c r="O5497" t="b">
        <f t="shared" si="522"/>
        <v>1</v>
      </c>
      <c r="P5497" t="str">
        <f t="shared" si="523"/>
        <v>N/A</v>
      </c>
    </row>
    <row r="5498" spans="2:16" x14ac:dyDescent="0.25">
      <c r="B5498" s="23">
        <f>'Raw data (base scenario)'!A5490</f>
        <v>5484</v>
      </c>
      <c r="C5498" s="23" t="str">
        <f>'Raw data (base scenario)'!B5490</f>
        <v>S</v>
      </c>
      <c r="D5498" s="23" t="str">
        <f>'Raw data (base scenario)'!C5490</f>
        <v>H</v>
      </c>
      <c r="E5498" t="b">
        <f t="shared" si="518"/>
        <v>1</v>
      </c>
      <c r="F5498" t="b">
        <f t="shared" si="519"/>
        <v>1</v>
      </c>
      <c r="G5498" t="str">
        <f t="shared" si="520"/>
        <v>N/A</v>
      </c>
      <c r="K5498" s="28">
        <v>5484</v>
      </c>
      <c r="L5498" s="28" t="s">
        <v>1</v>
      </c>
      <c r="M5498" s="28" t="s">
        <v>2</v>
      </c>
      <c r="N5498" t="b">
        <f t="shared" si="521"/>
        <v>1</v>
      </c>
      <c r="O5498" t="b">
        <f t="shared" si="522"/>
        <v>1</v>
      </c>
      <c r="P5498" t="str">
        <f t="shared" si="523"/>
        <v>N/A</v>
      </c>
    </row>
    <row r="5499" spans="2:16" x14ac:dyDescent="0.25">
      <c r="B5499" s="23">
        <f>'Raw data (base scenario)'!A5491</f>
        <v>5485</v>
      </c>
      <c r="C5499" s="23" t="str">
        <f>'Raw data (base scenario)'!B5491</f>
        <v>H</v>
      </c>
      <c r="D5499" s="23" t="str">
        <f>'Raw data (base scenario)'!C5491</f>
        <v>D</v>
      </c>
      <c r="E5499" t="b">
        <f t="shared" si="518"/>
        <v>1</v>
      </c>
      <c r="F5499" t="b">
        <f t="shared" si="519"/>
        <v>1</v>
      </c>
      <c r="G5499" t="str">
        <f t="shared" si="520"/>
        <v>N/A</v>
      </c>
      <c r="K5499" s="28">
        <v>5485</v>
      </c>
      <c r="L5499" s="28" t="s">
        <v>2</v>
      </c>
      <c r="M5499" s="28" t="s">
        <v>2</v>
      </c>
      <c r="N5499" t="b">
        <f t="shared" si="521"/>
        <v>1</v>
      </c>
      <c r="O5499" t="b">
        <f t="shared" si="522"/>
        <v>1</v>
      </c>
      <c r="P5499" t="b">
        <f t="shared" si="523"/>
        <v>1</v>
      </c>
    </row>
    <row r="5500" spans="2:16" x14ac:dyDescent="0.25">
      <c r="B5500" s="23">
        <f>'Raw data (base scenario)'!A5492</f>
        <v>5486</v>
      </c>
      <c r="C5500" s="23" t="str">
        <f>'Raw data (base scenario)'!B5492</f>
        <v>D</v>
      </c>
      <c r="D5500" s="23" t="str">
        <f>'Raw data (base scenario)'!C5492</f>
        <v>D</v>
      </c>
      <c r="E5500" t="b">
        <f t="shared" si="518"/>
        <v>1</v>
      </c>
      <c r="F5500" t="b">
        <f t="shared" si="519"/>
        <v>1</v>
      </c>
      <c r="G5500" t="b">
        <f t="shared" si="520"/>
        <v>1</v>
      </c>
      <c r="K5500" s="28">
        <v>5486</v>
      </c>
      <c r="L5500" s="28" t="s">
        <v>2</v>
      </c>
      <c r="M5500" s="28" t="s">
        <v>2</v>
      </c>
      <c r="N5500" t="b">
        <f t="shared" si="521"/>
        <v>1</v>
      </c>
      <c r="O5500" t="b">
        <f t="shared" si="522"/>
        <v>1</v>
      </c>
      <c r="P5500" t="b">
        <f t="shared" si="523"/>
        <v>1</v>
      </c>
    </row>
    <row r="5501" spans="2:16" x14ac:dyDescent="0.25">
      <c r="B5501" s="23">
        <f>'Raw data (base scenario)'!A5493</f>
        <v>5487</v>
      </c>
      <c r="C5501" s="23" t="str">
        <f>'Raw data (base scenario)'!B5493</f>
        <v>D</v>
      </c>
      <c r="D5501" s="23" t="str">
        <f>'Raw data (base scenario)'!C5493</f>
        <v>D</v>
      </c>
      <c r="E5501" t="b">
        <f t="shared" si="518"/>
        <v>1</v>
      </c>
      <c r="F5501" t="b">
        <f t="shared" si="519"/>
        <v>1</v>
      </c>
      <c r="G5501" t="b">
        <f t="shared" si="520"/>
        <v>1</v>
      </c>
      <c r="K5501" s="28">
        <v>5487</v>
      </c>
      <c r="L5501" s="28" t="s">
        <v>2</v>
      </c>
      <c r="M5501" s="28" t="s">
        <v>2</v>
      </c>
      <c r="N5501" t="b">
        <f t="shared" si="521"/>
        <v>1</v>
      </c>
      <c r="O5501" t="b">
        <f t="shared" si="522"/>
        <v>1</v>
      </c>
      <c r="P5501" t="b">
        <f t="shared" si="523"/>
        <v>1</v>
      </c>
    </row>
    <row r="5502" spans="2:16" x14ac:dyDescent="0.25">
      <c r="B5502" s="23">
        <f>'Raw data (base scenario)'!A5494</f>
        <v>5488</v>
      </c>
      <c r="C5502" s="23" t="str">
        <f>'Raw data (base scenario)'!B5494</f>
        <v>D</v>
      </c>
      <c r="D5502" s="23" t="str">
        <f>'Raw data (base scenario)'!C5494</f>
        <v>D</v>
      </c>
      <c r="E5502" t="b">
        <f t="shared" si="518"/>
        <v>1</v>
      </c>
      <c r="F5502" t="b">
        <f t="shared" si="519"/>
        <v>1</v>
      </c>
      <c r="G5502" t="b">
        <f t="shared" si="520"/>
        <v>1</v>
      </c>
      <c r="K5502" s="28">
        <v>5488</v>
      </c>
      <c r="L5502" s="28" t="s">
        <v>2</v>
      </c>
      <c r="M5502" s="28" t="s">
        <v>2</v>
      </c>
      <c r="N5502" t="b">
        <f t="shared" si="521"/>
        <v>1</v>
      </c>
      <c r="O5502" t="b">
        <f t="shared" si="522"/>
        <v>1</v>
      </c>
      <c r="P5502" t="b">
        <f t="shared" si="523"/>
        <v>1</v>
      </c>
    </row>
    <row r="5503" spans="2:16" x14ac:dyDescent="0.25">
      <c r="B5503" s="23">
        <f>'Raw data (base scenario)'!A5495</f>
        <v>5489</v>
      </c>
      <c r="C5503" s="23" t="str">
        <f>'Raw data (base scenario)'!B5495</f>
        <v>D</v>
      </c>
      <c r="D5503" s="23" t="str">
        <f>'Raw data (base scenario)'!C5495</f>
        <v>D</v>
      </c>
      <c r="E5503" t="b">
        <f t="shared" si="518"/>
        <v>1</v>
      </c>
      <c r="F5503" t="b">
        <f t="shared" si="519"/>
        <v>1</v>
      </c>
      <c r="G5503" t="b">
        <f t="shared" si="520"/>
        <v>1</v>
      </c>
      <c r="K5503" s="28">
        <v>5489</v>
      </c>
      <c r="L5503" s="28" t="s">
        <v>1</v>
      </c>
      <c r="M5503" s="28" t="s">
        <v>1</v>
      </c>
      <c r="N5503" t="b">
        <f t="shared" si="521"/>
        <v>1</v>
      </c>
      <c r="O5503" t="b">
        <f t="shared" si="522"/>
        <v>1</v>
      </c>
      <c r="P5503" t="str">
        <f t="shared" si="523"/>
        <v>N/A</v>
      </c>
    </row>
    <row r="5504" spans="2:16" x14ac:dyDescent="0.25">
      <c r="B5504" s="23">
        <f>'Raw data (base scenario)'!A5496</f>
        <v>5490</v>
      </c>
      <c r="C5504" s="23" t="str">
        <f>'Raw data (base scenario)'!B5496</f>
        <v>H</v>
      </c>
      <c r="D5504" s="23" t="str">
        <f>'Raw data (base scenario)'!C5496</f>
        <v>H</v>
      </c>
      <c r="E5504" t="b">
        <f t="shared" si="518"/>
        <v>1</v>
      </c>
      <c r="F5504" t="b">
        <f t="shared" si="519"/>
        <v>1</v>
      </c>
      <c r="G5504" t="str">
        <f t="shared" si="520"/>
        <v>N/A</v>
      </c>
      <c r="K5504" s="28">
        <v>5490</v>
      </c>
      <c r="L5504" s="28" t="s">
        <v>2</v>
      </c>
      <c r="M5504" s="28" t="s">
        <v>2</v>
      </c>
      <c r="N5504" t="b">
        <f t="shared" si="521"/>
        <v>1</v>
      </c>
      <c r="O5504" t="b">
        <f t="shared" si="522"/>
        <v>1</v>
      </c>
      <c r="P5504" t="b">
        <f t="shared" si="523"/>
        <v>1</v>
      </c>
    </row>
    <row r="5505" spans="2:16" x14ac:dyDescent="0.25">
      <c r="B5505" s="23">
        <f>'Raw data (base scenario)'!A5497</f>
        <v>5491</v>
      </c>
      <c r="C5505" s="23" t="str">
        <f>'Raw data (base scenario)'!B5497</f>
        <v>D</v>
      </c>
      <c r="D5505" s="23" t="str">
        <f>'Raw data (base scenario)'!C5497</f>
        <v>D</v>
      </c>
      <c r="E5505" t="b">
        <f t="shared" si="518"/>
        <v>1</v>
      </c>
      <c r="F5505" t="b">
        <f t="shared" si="519"/>
        <v>1</v>
      </c>
      <c r="G5505" t="b">
        <f t="shared" si="520"/>
        <v>1</v>
      </c>
      <c r="K5505" s="28">
        <v>5491</v>
      </c>
      <c r="L5505" s="28" t="s">
        <v>2</v>
      </c>
      <c r="M5505" s="28" t="s">
        <v>2</v>
      </c>
      <c r="N5505" t="b">
        <f t="shared" si="521"/>
        <v>1</v>
      </c>
      <c r="O5505" t="b">
        <f t="shared" si="522"/>
        <v>1</v>
      </c>
      <c r="P5505" t="b">
        <f t="shared" si="523"/>
        <v>1</v>
      </c>
    </row>
    <row r="5506" spans="2:16" x14ac:dyDescent="0.25">
      <c r="B5506" s="23">
        <f>'Raw data (base scenario)'!A5498</f>
        <v>5492</v>
      </c>
      <c r="C5506" s="23" t="str">
        <f>'Raw data (base scenario)'!B5498</f>
        <v>D</v>
      </c>
      <c r="D5506" s="23" t="str">
        <f>'Raw data (base scenario)'!C5498</f>
        <v>D</v>
      </c>
      <c r="E5506" t="b">
        <f t="shared" si="518"/>
        <v>1</v>
      </c>
      <c r="F5506" t="b">
        <f t="shared" si="519"/>
        <v>1</v>
      </c>
      <c r="G5506" t="b">
        <f t="shared" si="520"/>
        <v>1</v>
      </c>
      <c r="K5506" s="28">
        <v>5492</v>
      </c>
      <c r="L5506" s="28" t="s">
        <v>1</v>
      </c>
      <c r="M5506" s="28" t="s">
        <v>1</v>
      </c>
      <c r="N5506" t="b">
        <f t="shared" si="521"/>
        <v>1</v>
      </c>
      <c r="O5506" t="b">
        <f t="shared" si="522"/>
        <v>1</v>
      </c>
      <c r="P5506" t="str">
        <f t="shared" si="523"/>
        <v>N/A</v>
      </c>
    </row>
    <row r="5507" spans="2:16" x14ac:dyDescent="0.25">
      <c r="B5507" s="23">
        <f>'Raw data (base scenario)'!A5499</f>
        <v>5493</v>
      </c>
      <c r="C5507" s="23" t="str">
        <f>'Raw data (base scenario)'!B5499</f>
        <v>H</v>
      </c>
      <c r="D5507" s="23" t="str">
        <f>'Raw data (base scenario)'!C5499</f>
        <v>H</v>
      </c>
      <c r="E5507" t="b">
        <f t="shared" si="518"/>
        <v>1</v>
      </c>
      <c r="F5507" t="b">
        <f t="shared" si="519"/>
        <v>1</v>
      </c>
      <c r="G5507" t="str">
        <f t="shared" si="520"/>
        <v>N/A</v>
      </c>
      <c r="K5507" s="28">
        <v>5493</v>
      </c>
      <c r="L5507" s="28" t="s">
        <v>3</v>
      </c>
      <c r="M5507" s="28" t="s">
        <v>1</v>
      </c>
      <c r="N5507" t="b">
        <f t="shared" si="521"/>
        <v>1</v>
      </c>
      <c r="O5507" t="b">
        <f t="shared" si="522"/>
        <v>1</v>
      </c>
      <c r="P5507" t="str">
        <f t="shared" si="523"/>
        <v>N/A</v>
      </c>
    </row>
    <row r="5508" spans="2:16" x14ac:dyDescent="0.25">
      <c r="B5508" s="23">
        <f>'Raw data (base scenario)'!A5500</f>
        <v>5494</v>
      </c>
      <c r="C5508" s="23" t="str">
        <f>'Raw data (base scenario)'!B5500</f>
        <v>S</v>
      </c>
      <c r="D5508" s="23" t="str">
        <f>'Raw data (base scenario)'!C5500</f>
        <v>H</v>
      </c>
      <c r="E5508" t="b">
        <f t="shared" si="518"/>
        <v>1</v>
      </c>
      <c r="F5508" t="b">
        <f t="shared" si="519"/>
        <v>1</v>
      </c>
      <c r="G5508" t="str">
        <f t="shared" si="520"/>
        <v>N/A</v>
      </c>
      <c r="K5508" s="28">
        <v>5494</v>
      </c>
      <c r="L5508" s="28" t="s">
        <v>1</v>
      </c>
      <c r="M5508" s="28" t="s">
        <v>1</v>
      </c>
      <c r="N5508" t="b">
        <f t="shared" si="521"/>
        <v>1</v>
      </c>
      <c r="O5508" t="b">
        <f t="shared" si="522"/>
        <v>1</v>
      </c>
      <c r="P5508" t="str">
        <f t="shared" si="523"/>
        <v>N/A</v>
      </c>
    </row>
    <row r="5509" spans="2:16" x14ac:dyDescent="0.25">
      <c r="B5509" s="23">
        <f>'Raw data (base scenario)'!A5501</f>
        <v>5495</v>
      </c>
      <c r="C5509" s="23" t="str">
        <f>'Raw data (base scenario)'!B5501</f>
        <v>H</v>
      </c>
      <c r="D5509" s="23" t="str">
        <f>'Raw data (base scenario)'!C5501</f>
        <v>H</v>
      </c>
      <c r="E5509" t="b">
        <f t="shared" si="518"/>
        <v>1</v>
      </c>
      <c r="F5509" t="b">
        <f t="shared" si="519"/>
        <v>1</v>
      </c>
      <c r="G5509" t="str">
        <f t="shared" si="520"/>
        <v>N/A</v>
      </c>
      <c r="K5509" s="28">
        <v>5495</v>
      </c>
      <c r="L5509" s="28" t="s">
        <v>1</v>
      </c>
      <c r="M5509" s="28" t="s">
        <v>1</v>
      </c>
      <c r="N5509" t="b">
        <f t="shared" si="521"/>
        <v>1</v>
      </c>
      <c r="O5509" t="b">
        <f t="shared" si="522"/>
        <v>1</v>
      </c>
      <c r="P5509" t="str">
        <f t="shared" si="523"/>
        <v>N/A</v>
      </c>
    </row>
    <row r="5510" spans="2:16" x14ac:dyDescent="0.25">
      <c r="B5510" s="23">
        <f>'Raw data (base scenario)'!A5502</f>
        <v>5496</v>
      </c>
      <c r="C5510" s="23" t="str">
        <f>'Raw data (base scenario)'!B5502</f>
        <v>H</v>
      </c>
      <c r="D5510" s="23" t="str">
        <f>'Raw data (base scenario)'!C5502</f>
        <v>H</v>
      </c>
      <c r="E5510" t="b">
        <f t="shared" si="518"/>
        <v>1</v>
      </c>
      <c r="F5510" t="b">
        <f t="shared" si="519"/>
        <v>1</v>
      </c>
      <c r="G5510" t="str">
        <f t="shared" si="520"/>
        <v>N/A</v>
      </c>
      <c r="K5510" s="28">
        <v>5496</v>
      </c>
      <c r="L5510" s="28" t="s">
        <v>2</v>
      </c>
      <c r="M5510" s="28" t="s">
        <v>2</v>
      </c>
      <c r="N5510" t="b">
        <f t="shared" si="521"/>
        <v>1</v>
      </c>
      <c r="O5510" t="b">
        <f t="shared" si="522"/>
        <v>1</v>
      </c>
      <c r="P5510" t="b">
        <f t="shared" si="523"/>
        <v>1</v>
      </c>
    </row>
    <row r="5511" spans="2:16" x14ac:dyDescent="0.25">
      <c r="B5511" s="23">
        <f>'Raw data (base scenario)'!A5503</f>
        <v>5497</v>
      </c>
      <c r="C5511" s="23" t="str">
        <f>'Raw data (base scenario)'!B5503</f>
        <v>D</v>
      </c>
      <c r="D5511" s="23" t="str">
        <f>'Raw data (base scenario)'!C5503</f>
        <v>D</v>
      </c>
      <c r="E5511" t="b">
        <f t="shared" si="518"/>
        <v>1</v>
      </c>
      <c r="F5511" t="b">
        <f t="shared" si="519"/>
        <v>1</v>
      </c>
      <c r="G5511" t="b">
        <f t="shared" si="520"/>
        <v>1</v>
      </c>
      <c r="K5511" s="28">
        <v>5497</v>
      </c>
      <c r="L5511" s="28" t="s">
        <v>2</v>
      </c>
      <c r="M5511" s="28" t="s">
        <v>2</v>
      </c>
      <c r="N5511" t="b">
        <f t="shared" si="521"/>
        <v>1</v>
      </c>
      <c r="O5511" t="b">
        <f t="shared" si="522"/>
        <v>1</v>
      </c>
      <c r="P5511" t="b">
        <f t="shared" si="523"/>
        <v>1</v>
      </c>
    </row>
    <row r="5512" spans="2:16" x14ac:dyDescent="0.25">
      <c r="B5512" s="23">
        <f>'Raw data (base scenario)'!A5504</f>
        <v>5498</v>
      </c>
      <c r="C5512" s="23" t="str">
        <f>'Raw data (base scenario)'!B5504</f>
        <v>D</v>
      </c>
      <c r="D5512" s="23" t="str">
        <f>'Raw data (base scenario)'!C5504</f>
        <v>D</v>
      </c>
      <c r="E5512" t="b">
        <f t="shared" si="518"/>
        <v>1</v>
      </c>
      <c r="F5512" t="b">
        <f t="shared" si="519"/>
        <v>1</v>
      </c>
      <c r="G5512" t="b">
        <f t="shared" si="520"/>
        <v>1</v>
      </c>
      <c r="K5512" s="28">
        <v>5498</v>
      </c>
      <c r="L5512" s="28" t="s">
        <v>2</v>
      </c>
      <c r="M5512" s="28" t="s">
        <v>2</v>
      </c>
      <c r="N5512" t="b">
        <f t="shared" si="521"/>
        <v>1</v>
      </c>
      <c r="O5512" t="b">
        <f t="shared" si="522"/>
        <v>1</v>
      </c>
      <c r="P5512" t="b">
        <f t="shared" si="523"/>
        <v>1</v>
      </c>
    </row>
    <row r="5513" spans="2:16" x14ac:dyDescent="0.25">
      <c r="B5513" s="23">
        <f>'Raw data (base scenario)'!A5505</f>
        <v>5499</v>
      </c>
      <c r="C5513" s="23" t="str">
        <f>'Raw data (base scenario)'!B5505</f>
        <v>D</v>
      </c>
      <c r="D5513" s="23" t="str">
        <f>'Raw data (base scenario)'!C5505</f>
        <v>D</v>
      </c>
      <c r="E5513" t="b">
        <f t="shared" si="518"/>
        <v>1</v>
      </c>
      <c r="F5513" t="b">
        <f t="shared" si="519"/>
        <v>1</v>
      </c>
      <c r="G5513" t="b">
        <f t="shared" si="520"/>
        <v>1</v>
      </c>
      <c r="K5513" s="28">
        <v>5499</v>
      </c>
      <c r="L5513" s="28" t="s">
        <v>18</v>
      </c>
      <c r="M5513" s="28" t="s">
        <v>1</v>
      </c>
      <c r="N5513" t="b">
        <f t="shared" si="521"/>
        <v>1</v>
      </c>
      <c r="O5513" t="b">
        <f t="shared" si="522"/>
        <v>1</v>
      </c>
      <c r="P5513" t="str">
        <f t="shared" si="523"/>
        <v>N/A</v>
      </c>
    </row>
    <row r="5514" spans="2:16" x14ac:dyDescent="0.25">
      <c r="B5514" s="23">
        <f>'Raw data (base scenario)'!A5506</f>
        <v>5500</v>
      </c>
      <c r="C5514" s="23" t="str">
        <f>'Raw data (base scenario)'!B5506</f>
        <v>I</v>
      </c>
      <c r="D5514" s="23" t="str">
        <f>'Raw data (base scenario)'!C5506</f>
        <v>H</v>
      </c>
      <c r="E5514" t="b">
        <f t="shared" si="518"/>
        <v>1</v>
      </c>
      <c r="F5514" t="b">
        <f t="shared" si="519"/>
        <v>1</v>
      </c>
      <c r="G5514" t="str">
        <f t="shared" si="520"/>
        <v>N/A</v>
      </c>
      <c r="K5514" s="28">
        <v>5500</v>
      </c>
      <c r="L5514" s="28" t="s">
        <v>18</v>
      </c>
      <c r="M5514" s="28" t="s">
        <v>3</v>
      </c>
      <c r="N5514" t="b">
        <f t="shared" si="521"/>
        <v>1</v>
      </c>
      <c r="O5514" t="b">
        <f t="shared" si="522"/>
        <v>1</v>
      </c>
      <c r="P5514" t="str">
        <f t="shared" si="523"/>
        <v>N/A</v>
      </c>
    </row>
    <row r="5515" spans="2:16" x14ac:dyDescent="0.25">
      <c r="B5515" s="23">
        <f>'Raw data (base scenario)'!A5507</f>
        <v>5501</v>
      </c>
      <c r="C5515" s="23" t="str">
        <f>'Raw data (base scenario)'!B5507</f>
        <v>I</v>
      </c>
      <c r="D5515" s="23" t="str">
        <f>'Raw data (base scenario)'!C5507</f>
        <v>S</v>
      </c>
      <c r="E5515" t="b">
        <f t="shared" si="518"/>
        <v>1</v>
      </c>
      <c r="F5515" t="b">
        <f t="shared" si="519"/>
        <v>1</v>
      </c>
      <c r="G5515" t="str">
        <f t="shared" si="520"/>
        <v>N/A</v>
      </c>
      <c r="K5515" s="28">
        <v>5501</v>
      </c>
      <c r="L5515" s="28" t="s">
        <v>3</v>
      </c>
      <c r="M5515" s="28" t="s">
        <v>1</v>
      </c>
      <c r="N5515" t="b">
        <f t="shared" si="521"/>
        <v>1</v>
      </c>
      <c r="O5515" t="b">
        <f t="shared" si="522"/>
        <v>1</v>
      </c>
      <c r="P5515" t="str">
        <f t="shared" si="523"/>
        <v>N/A</v>
      </c>
    </row>
    <row r="5516" spans="2:16" x14ac:dyDescent="0.25">
      <c r="B5516" s="23">
        <f>'Raw data (base scenario)'!A5508</f>
        <v>5502</v>
      </c>
      <c r="C5516" s="23" t="str">
        <f>'Raw data (base scenario)'!B5508</f>
        <v>S</v>
      </c>
      <c r="D5516" s="23" t="str">
        <f>'Raw data (base scenario)'!C5508</f>
        <v>H</v>
      </c>
      <c r="E5516" t="b">
        <f t="shared" si="518"/>
        <v>1</v>
      </c>
      <c r="F5516" t="b">
        <f t="shared" si="519"/>
        <v>1</v>
      </c>
      <c r="G5516" t="str">
        <f t="shared" si="520"/>
        <v>N/A</v>
      </c>
      <c r="K5516" s="28">
        <v>5502</v>
      </c>
      <c r="L5516" s="28" t="s">
        <v>1</v>
      </c>
      <c r="M5516" s="28" t="s">
        <v>3</v>
      </c>
      <c r="N5516" t="b">
        <f t="shared" si="521"/>
        <v>1</v>
      </c>
      <c r="O5516" t="b">
        <f t="shared" si="522"/>
        <v>1</v>
      </c>
      <c r="P5516" t="str">
        <f t="shared" si="523"/>
        <v>N/A</v>
      </c>
    </row>
    <row r="5517" spans="2:16" x14ac:dyDescent="0.25">
      <c r="B5517" s="23">
        <f>'Raw data (base scenario)'!A5509</f>
        <v>5503</v>
      </c>
      <c r="C5517" s="23" t="str">
        <f>'Raw data (base scenario)'!B5509</f>
        <v>H</v>
      </c>
      <c r="D5517" s="23" t="str">
        <f>'Raw data (base scenario)'!C5509</f>
        <v>S</v>
      </c>
      <c r="E5517" t="b">
        <f t="shared" si="518"/>
        <v>1</v>
      </c>
      <c r="F5517" t="b">
        <f t="shared" si="519"/>
        <v>1</v>
      </c>
      <c r="G5517" t="str">
        <f t="shared" si="520"/>
        <v>N/A</v>
      </c>
      <c r="K5517" s="28">
        <v>5503</v>
      </c>
      <c r="L5517" s="28" t="s">
        <v>1</v>
      </c>
      <c r="M5517" s="28" t="s">
        <v>1</v>
      </c>
      <c r="N5517" t="b">
        <f t="shared" si="521"/>
        <v>1</v>
      </c>
      <c r="O5517" t="b">
        <f t="shared" si="522"/>
        <v>1</v>
      </c>
      <c r="P5517" t="str">
        <f t="shared" si="523"/>
        <v>N/A</v>
      </c>
    </row>
    <row r="5518" spans="2:16" x14ac:dyDescent="0.25">
      <c r="B5518" s="23">
        <f>'Raw data (base scenario)'!A5510</f>
        <v>5504</v>
      </c>
      <c r="C5518" s="23" t="str">
        <f>'Raw data (base scenario)'!B5510</f>
        <v>H</v>
      </c>
      <c r="D5518" s="23" t="str">
        <f>'Raw data (base scenario)'!C5510</f>
        <v>H</v>
      </c>
      <c r="E5518" t="b">
        <f t="shared" si="518"/>
        <v>1</v>
      </c>
      <c r="F5518" t="b">
        <f t="shared" si="519"/>
        <v>1</v>
      </c>
      <c r="G5518" t="str">
        <f t="shared" si="520"/>
        <v>N/A</v>
      </c>
      <c r="K5518" s="28">
        <v>5504</v>
      </c>
      <c r="L5518" s="28" t="s">
        <v>1</v>
      </c>
      <c r="M5518" s="28" t="s">
        <v>1</v>
      </c>
      <c r="N5518" t="b">
        <f t="shared" si="521"/>
        <v>1</v>
      </c>
      <c r="O5518" t="b">
        <f t="shared" si="522"/>
        <v>1</v>
      </c>
      <c r="P5518" t="str">
        <f t="shared" si="523"/>
        <v>N/A</v>
      </c>
    </row>
    <row r="5519" spans="2:16" x14ac:dyDescent="0.25">
      <c r="B5519" s="23">
        <f>'Raw data (base scenario)'!A5511</f>
        <v>5505</v>
      </c>
      <c r="C5519" s="23" t="str">
        <f>'Raw data (base scenario)'!B5511</f>
        <v>H</v>
      </c>
      <c r="D5519" s="23" t="str">
        <f>'Raw data (base scenario)'!C5511</f>
        <v>H</v>
      </c>
      <c r="E5519" t="b">
        <f t="shared" ref="E5519:E5582" si="524">OR(C5519=$A$4,C5519=$A$5,C5519=$A$6,C5519=$A$7)</f>
        <v>1</v>
      </c>
      <c r="F5519" t="b">
        <f t="shared" ref="F5519:F5582" si="525">OR(D5519=$A$4,D5519=$A$5,D5519=$A$6,D5519=$A$7)</f>
        <v>1</v>
      </c>
      <c r="G5519" t="str">
        <f t="shared" si="520"/>
        <v>N/A</v>
      </c>
      <c r="K5519" s="28">
        <v>5505</v>
      </c>
      <c r="L5519" s="28" t="s">
        <v>2</v>
      </c>
      <c r="M5519" s="28" t="s">
        <v>2</v>
      </c>
      <c r="N5519" t="b">
        <f t="shared" si="521"/>
        <v>1</v>
      </c>
      <c r="O5519" t="b">
        <f t="shared" si="522"/>
        <v>1</v>
      </c>
      <c r="P5519" t="b">
        <f t="shared" si="523"/>
        <v>1</v>
      </c>
    </row>
    <row r="5520" spans="2:16" x14ac:dyDescent="0.25">
      <c r="B5520" s="23">
        <f>'Raw data (base scenario)'!A5512</f>
        <v>5506</v>
      </c>
      <c r="C5520" s="23" t="str">
        <f>'Raw data (base scenario)'!B5512</f>
        <v>D</v>
      </c>
      <c r="D5520" s="23" t="str">
        <f>'Raw data (base scenario)'!C5512</f>
        <v>D</v>
      </c>
      <c r="E5520" t="b">
        <f t="shared" si="524"/>
        <v>1</v>
      </c>
      <c r="F5520" t="b">
        <f t="shared" si="525"/>
        <v>1</v>
      </c>
      <c r="G5520" t="b">
        <f t="shared" ref="G5520:G5583" si="526">IF(C5520="D",D5520="D","N/A")</f>
        <v>1</v>
      </c>
      <c r="K5520" s="28">
        <v>5506</v>
      </c>
      <c r="L5520" s="28" t="s">
        <v>2</v>
      </c>
      <c r="M5520" s="28" t="s">
        <v>2</v>
      </c>
      <c r="N5520" t="b">
        <f t="shared" si="521"/>
        <v>1</v>
      </c>
      <c r="O5520" t="b">
        <f t="shared" si="522"/>
        <v>1</v>
      </c>
      <c r="P5520" t="b">
        <f t="shared" si="523"/>
        <v>1</v>
      </c>
    </row>
    <row r="5521" spans="2:16" x14ac:dyDescent="0.25">
      <c r="B5521" s="23">
        <f>'Raw data (base scenario)'!A5513</f>
        <v>5507</v>
      </c>
      <c r="C5521" s="23" t="str">
        <f>'Raw data (base scenario)'!B5513</f>
        <v>D</v>
      </c>
      <c r="D5521" s="23" t="str">
        <f>'Raw data (base scenario)'!C5513</f>
        <v>D</v>
      </c>
      <c r="E5521" t="b">
        <f t="shared" si="524"/>
        <v>1</v>
      </c>
      <c r="F5521" t="b">
        <f t="shared" si="525"/>
        <v>1</v>
      </c>
      <c r="G5521" t="b">
        <f t="shared" si="526"/>
        <v>1</v>
      </c>
      <c r="K5521" s="28">
        <v>5507</v>
      </c>
      <c r="L5521" s="28" t="s">
        <v>3</v>
      </c>
      <c r="M5521" s="28" t="s">
        <v>1</v>
      </c>
      <c r="N5521" t="b">
        <f t="shared" si="521"/>
        <v>1</v>
      </c>
      <c r="O5521" t="b">
        <f t="shared" si="522"/>
        <v>1</v>
      </c>
      <c r="P5521" t="str">
        <f t="shared" si="523"/>
        <v>N/A</v>
      </c>
    </row>
    <row r="5522" spans="2:16" x14ac:dyDescent="0.25">
      <c r="B5522" s="23">
        <f>'Raw data (base scenario)'!A5514</f>
        <v>5508</v>
      </c>
      <c r="C5522" s="23" t="str">
        <f>'Raw data (base scenario)'!B5514</f>
        <v>S</v>
      </c>
      <c r="D5522" s="23" t="str">
        <f>'Raw data (base scenario)'!C5514</f>
        <v>H</v>
      </c>
      <c r="E5522" t="b">
        <f t="shared" si="524"/>
        <v>1</v>
      </c>
      <c r="F5522" t="b">
        <f t="shared" si="525"/>
        <v>1</v>
      </c>
      <c r="G5522" t="str">
        <f t="shared" si="526"/>
        <v>N/A</v>
      </c>
      <c r="K5522" s="28">
        <v>5508</v>
      </c>
      <c r="L5522" s="28" t="s">
        <v>1</v>
      </c>
      <c r="M5522" s="28" t="s">
        <v>1</v>
      </c>
      <c r="N5522" t="b">
        <f t="shared" si="521"/>
        <v>1</v>
      </c>
      <c r="O5522" t="b">
        <f t="shared" si="522"/>
        <v>1</v>
      </c>
      <c r="P5522" t="str">
        <f t="shared" si="523"/>
        <v>N/A</v>
      </c>
    </row>
    <row r="5523" spans="2:16" x14ac:dyDescent="0.25">
      <c r="B5523" s="23">
        <f>'Raw data (base scenario)'!A5515</f>
        <v>5509</v>
      </c>
      <c r="C5523" s="23" t="str">
        <f>'Raw data (base scenario)'!B5515</f>
        <v>H</v>
      </c>
      <c r="D5523" s="23" t="str">
        <f>'Raw data (base scenario)'!C5515</f>
        <v>H</v>
      </c>
      <c r="E5523" t="b">
        <f t="shared" si="524"/>
        <v>1</v>
      </c>
      <c r="F5523" t="b">
        <f t="shared" si="525"/>
        <v>1</v>
      </c>
      <c r="G5523" t="str">
        <f t="shared" si="526"/>
        <v>N/A</v>
      </c>
      <c r="K5523" s="28">
        <v>5509</v>
      </c>
      <c r="L5523" s="28" t="s">
        <v>3</v>
      </c>
      <c r="M5523" s="28" t="s">
        <v>18</v>
      </c>
      <c r="N5523" t="b">
        <f t="shared" si="521"/>
        <v>1</v>
      </c>
      <c r="O5523" t="b">
        <f t="shared" si="522"/>
        <v>1</v>
      </c>
      <c r="P5523" t="str">
        <f t="shared" si="523"/>
        <v>N/A</v>
      </c>
    </row>
    <row r="5524" spans="2:16" x14ac:dyDescent="0.25">
      <c r="B5524" s="23">
        <f>'Raw data (base scenario)'!A5516</f>
        <v>5510</v>
      </c>
      <c r="C5524" s="23" t="str">
        <f>'Raw data (base scenario)'!B5516</f>
        <v>S</v>
      </c>
      <c r="D5524" s="23" t="str">
        <f>'Raw data (base scenario)'!C5516</f>
        <v>I</v>
      </c>
      <c r="E5524" t="b">
        <f t="shared" si="524"/>
        <v>1</v>
      </c>
      <c r="F5524" t="b">
        <f t="shared" si="525"/>
        <v>1</v>
      </c>
      <c r="G5524" t="str">
        <f t="shared" si="526"/>
        <v>N/A</v>
      </c>
      <c r="K5524" s="28">
        <v>5510</v>
      </c>
      <c r="L5524" s="28" t="s">
        <v>1</v>
      </c>
      <c r="M5524" s="28" t="s">
        <v>1</v>
      </c>
      <c r="N5524" t="b">
        <f t="shared" si="521"/>
        <v>1</v>
      </c>
      <c r="O5524" t="b">
        <f t="shared" si="522"/>
        <v>1</v>
      </c>
      <c r="P5524" t="str">
        <f t="shared" si="523"/>
        <v>N/A</v>
      </c>
    </row>
    <row r="5525" spans="2:16" x14ac:dyDescent="0.25">
      <c r="B5525" s="23">
        <f>'Raw data (base scenario)'!A5517</f>
        <v>5511</v>
      </c>
      <c r="C5525" s="23" t="str">
        <f>'Raw data (base scenario)'!B5517</f>
        <v>H</v>
      </c>
      <c r="D5525" s="23" t="str">
        <f>'Raw data (base scenario)'!C5517</f>
        <v>H</v>
      </c>
      <c r="E5525" t="b">
        <f t="shared" si="524"/>
        <v>1</v>
      </c>
      <c r="F5525" t="b">
        <f t="shared" si="525"/>
        <v>1</v>
      </c>
      <c r="G5525" t="str">
        <f t="shared" si="526"/>
        <v>N/A</v>
      </c>
      <c r="K5525" s="28">
        <v>5511</v>
      </c>
      <c r="L5525" s="28" t="s">
        <v>18</v>
      </c>
      <c r="M5525" s="28" t="s">
        <v>3</v>
      </c>
      <c r="N5525" t="b">
        <f t="shared" si="521"/>
        <v>1</v>
      </c>
      <c r="O5525" t="b">
        <f t="shared" si="522"/>
        <v>1</v>
      </c>
      <c r="P5525" t="str">
        <f t="shared" si="523"/>
        <v>N/A</v>
      </c>
    </row>
    <row r="5526" spans="2:16" x14ac:dyDescent="0.25">
      <c r="B5526" s="23">
        <f>'Raw data (base scenario)'!A5518</f>
        <v>5512</v>
      </c>
      <c r="C5526" s="23" t="str">
        <f>'Raw data (base scenario)'!B5518</f>
        <v>I</v>
      </c>
      <c r="D5526" s="23" t="str">
        <f>'Raw data (base scenario)'!C5518</f>
        <v>S</v>
      </c>
      <c r="E5526" t="b">
        <f t="shared" si="524"/>
        <v>1</v>
      </c>
      <c r="F5526" t="b">
        <f t="shared" si="525"/>
        <v>1</v>
      </c>
      <c r="G5526" t="str">
        <f t="shared" si="526"/>
        <v>N/A</v>
      </c>
      <c r="K5526" s="28">
        <v>5512</v>
      </c>
      <c r="L5526" s="28" t="s">
        <v>1</v>
      </c>
      <c r="M5526" s="28" t="s">
        <v>1</v>
      </c>
      <c r="N5526" t="b">
        <f t="shared" si="521"/>
        <v>1</v>
      </c>
      <c r="O5526" t="b">
        <f t="shared" si="522"/>
        <v>1</v>
      </c>
      <c r="P5526" t="str">
        <f t="shared" si="523"/>
        <v>N/A</v>
      </c>
    </row>
    <row r="5527" spans="2:16" x14ac:dyDescent="0.25">
      <c r="B5527" s="23">
        <f>'Raw data (base scenario)'!A5519</f>
        <v>5513</v>
      </c>
      <c r="C5527" s="23" t="str">
        <f>'Raw data (base scenario)'!B5519</f>
        <v>H</v>
      </c>
      <c r="D5527" s="23" t="str">
        <f>'Raw data (base scenario)'!C5519</f>
        <v>H</v>
      </c>
      <c r="E5527" t="b">
        <f t="shared" si="524"/>
        <v>1</v>
      </c>
      <c r="F5527" t="b">
        <f t="shared" si="525"/>
        <v>1</v>
      </c>
      <c r="G5527" t="str">
        <f t="shared" si="526"/>
        <v>N/A</v>
      </c>
      <c r="K5527" s="28">
        <v>5513</v>
      </c>
      <c r="L5527" s="28" t="s">
        <v>18</v>
      </c>
      <c r="M5527" s="28" t="s">
        <v>1</v>
      </c>
      <c r="N5527" t="b">
        <f t="shared" si="521"/>
        <v>1</v>
      </c>
      <c r="O5527" t="b">
        <f t="shared" si="522"/>
        <v>1</v>
      </c>
      <c r="P5527" t="str">
        <f t="shared" si="523"/>
        <v>N/A</v>
      </c>
    </row>
    <row r="5528" spans="2:16" x14ac:dyDescent="0.25">
      <c r="B5528" s="23">
        <f>'Raw data (base scenario)'!A5520</f>
        <v>5514</v>
      </c>
      <c r="C5528" s="23" t="str">
        <f>'Raw data (base scenario)'!B5520</f>
        <v>I</v>
      </c>
      <c r="D5528" s="23" t="str">
        <f>'Raw data (base scenario)'!C5520</f>
        <v>H</v>
      </c>
      <c r="E5528" t="b">
        <f t="shared" si="524"/>
        <v>1</v>
      </c>
      <c r="F5528" t="b">
        <f t="shared" si="525"/>
        <v>1</v>
      </c>
      <c r="G5528" t="str">
        <f t="shared" si="526"/>
        <v>N/A</v>
      </c>
      <c r="K5528" s="28">
        <v>5514</v>
      </c>
      <c r="L5528" s="28" t="s">
        <v>3</v>
      </c>
      <c r="M5528" s="28" t="s">
        <v>1</v>
      </c>
      <c r="N5528" t="b">
        <f t="shared" si="521"/>
        <v>1</v>
      </c>
      <c r="O5528" t="b">
        <f t="shared" si="522"/>
        <v>1</v>
      </c>
      <c r="P5528" t="str">
        <f t="shared" si="523"/>
        <v>N/A</v>
      </c>
    </row>
    <row r="5529" spans="2:16" x14ac:dyDescent="0.25">
      <c r="B5529" s="23">
        <f>'Raw data (base scenario)'!A5521</f>
        <v>5515</v>
      </c>
      <c r="C5529" s="23" t="str">
        <f>'Raw data (base scenario)'!B5521</f>
        <v>S</v>
      </c>
      <c r="D5529" s="23" t="str">
        <f>'Raw data (base scenario)'!C5521</f>
        <v>H</v>
      </c>
      <c r="E5529" t="b">
        <f t="shared" si="524"/>
        <v>1</v>
      </c>
      <c r="F5529" t="b">
        <f t="shared" si="525"/>
        <v>1</v>
      </c>
      <c r="G5529" t="str">
        <f t="shared" si="526"/>
        <v>N/A</v>
      </c>
      <c r="K5529" s="28">
        <v>5515</v>
      </c>
      <c r="L5529" s="28" t="s">
        <v>18</v>
      </c>
      <c r="M5529" s="28" t="s">
        <v>1</v>
      </c>
      <c r="N5529" t="b">
        <f t="shared" si="521"/>
        <v>1</v>
      </c>
      <c r="O5529" t="b">
        <f t="shared" si="522"/>
        <v>1</v>
      </c>
      <c r="P5529" t="str">
        <f t="shared" si="523"/>
        <v>N/A</v>
      </c>
    </row>
    <row r="5530" spans="2:16" x14ac:dyDescent="0.25">
      <c r="B5530" s="23">
        <f>'Raw data (base scenario)'!A5522</f>
        <v>5516</v>
      </c>
      <c r="C5530" s="23" t="str">
        <f>'Raw data (base scenario)'!B5522</f>
        <v>I</v>
      </c>
      <c r="D5530" s="23" t="str">
        <f>'Raw data (base scenario)'!C5522</f>
        <v>H</v>
      </c>
      <c r="E5530" t="b">
        <f t="shared" si="524"/>
        <v>1</v>
      </c>
      <c r="F5530" t="b">
        <f t="shared" si="525"/>
        <v>1</v>
      </c>
      <c r="G5530" t="str">
        <f t="shared" si="526"/>
        <v>N/A</v>
      </c>
      <c r="K5530" s="28">
        <v>5516</v>
      </c>
      <c r="L5530" s="28" t="s">
        <v>18</v>
      </c>
      <c r="M5530" s="28" t="s">
        <v>18</v>
      </c>
      <c r="N5530" t="b">
        <f t="shared" si="521"/>
        <v>1</v>
      </c>
      <c r="O5530" t="b">
        <f t="shared" si="522"/>
        <v>1</v>
      </c>
      <c r="P5530" t="str">
        <f t="shared" si="523"/>
        <v>N/A</v>
      </c>
    </row>
    <row r="5531" spans="2:16" x14ac:dyDescent="0.25">
      <c r="B5531" s="23">
        <f>'Raw data (base scenario)'!A5523</f>
        <v>5517</v>
      </c>
      <c r="C5531" s="23" t="str">
        <f>'Raw data (base scenario)'!B5523</f>
        <v>I</v>
      </c>
      <c r="D5531" s="23" t="str">
        <f>'Raw data (base scenario)'!C5523</f>
        <v>I</v>
      </c>
      <c r="E5531" t="b">
        <f t="shared" si="524"/>
        <v>1</v>
      </c>
      <c r="F5531" t="b">
        <f t="shared" si="525"/>
        <v>1</v>
      </c>
      <c r="G5531" t="str">
        <f t="shared" si="526"/>
        <v>N/A</v>
      </c>
      <c r="K5531" s="28">
        <v>5517</v>
      </c>
      <c r="L5531" s="28" t="s">
        <v>1</v>
      </c>
      <c r="M5531" s="28" t="s">
        <v>1</v>
      </c>
      <c r="N5531" t="b">
        <f t="shared" si="521"/>
        <v>1</v>
      </c>
      <c r="O5531" t="b">
        <f t="shared" si="522"/>
        <v>1</v>
      </c>
      <c r="P5531" t="str">
        <f t="shared" si="523"/>
        <v>N/A</v>
      </c>
    </row>
    <row r="5532" spans="2:16" x14ac:dyDescent="0.25">
      <c r="B5532" s="23">
        <f>'Raw data (base scenario)'!A5524</f>
        <v>5518</v>
      </c>
      <c r="C5532" s="23" t="str">
        <f>'Raw data (base scenario)'!B5524</f>
        <v>H</v>
      </c>
      <c r="D5532" s="23" t="str">
        <f>'Raw data (base scenario)'!C5524</f>
        <v>H</v>
      </c>
      <c r="E5532" t="b">
        <f t="shared" si="524"/>
        <v>1</v>
      </c>
      <c r="F5532" t="b">
        <f t="shared" si="525"/>
        <v>1</v>
      </c>
      <c r="G5532" t="str">
        <f t="shared" si="526"/>
        <v>N/A</v>
      </c>
      <c r="K5532" s="28">
        <v>5518</v>
      </c>
      <c r="L5532" s="28" t="s">
        <v>1</v>
      </c>
      <c r="M5532" s="28" t="s">
        <v>1</v>
      </c>
      <c r="N5532" t="b">
        <f t="shared" si="521"/>
        <v>1</v>
      </c>
      <c r="O5532" t="b">
        <f t="shared" si="522"/>
        <v>1</v>
      </c>
      <c r="P5532" t="str">
        <f t="shared" si="523"/>
        <v>N/A</v>
      </c>
    </row>
    <row r="5533" spans="2:16" x14ac:dyDescent="0.25">
      <c r="B5533" s="23">
        <f>'Raw data (base scenario)'!A5525</f>
        <v>5519</v>
      </c>
      <c r="C5533" s="23" t="str">
        <f>'Raw data (base scenario)'!B5525</f>
        <v>H</v>
      </c>
      <c r="D5533" s="23" t="str">
        <f>'Raw data (base scenario)'!C5525</f>
        <v>H</v>
      </c>
      <c r="E5533" t="b">
        <f t="shared" si="524"/>
        <v>1</v>
      </c>
      <c r="F5533" t="b">
        <f t="shared" si="525"/>
        <v>1</v>
      </c>
      <c r="G5533" t="str">
        <f t="shared" si="526"/>
        <v>N/A</v>
      </c>
      <c r="K5533" s="28">
        <v>5519</v>
      </c>
      <c r="L5533" s="28" t="s">
        <v>3</v>
      </c>
      <c r="M5533" s="28" t="s">
        <v>2</v>
      </c>
      <c r="N5533" t="b">
        <f t="shared" si="521"/>
        <v>1</v>
      </c>
      <c r="O5533" t="b">
        <f t="shared" si="522"/>
        <v>1</v>
      </c>
      <c r="P5533" t="str">
        <f t="shared" si="523"/>
        <v>N/A</v>
      </c>
    </row>
    <row r="5534" spans="2:16" x14ac:dyDescent="0.25">
      <c r="B5534" s="23">
        <f>'Raw data (base scenario)'!A5526</f>
        <v>5520</v>
      </c>
      <c r="C5534" s="23" t="str">
        <f>'Raw data (base scenario)'!B5526</f>
        <v>S</v>
      </c>
      <c r="D5534" s="23" t="str">
        <f>'Raw data (base scenario)'!C5526</f>
        <v>D</v>
      </c>
      <c r="E5534" t="b">
        <f t="shared" si="524"/>
        <v>1</v>
      </c>
      <c r="F5534" t="b">
        <f t="shared" si="525"/>
        <v>1</v>
      </c>
      <c r="G5534" t="str">
        <f t="shared" si="526"/>
        <v>N/A</v>
      </c>
      <c r="K5534" s="28">
        <v>5520</v>
      </c>
      <c r="L5534" s="28" t="s">
        <v>2</v>
      </c>
      <c r="M5534" s="28" t="s">
        <v>2</v>
      </c>
      <c r="N5534" t="b">
        <f t="shared" si="521"/>
        <v>1</v>
      </c>
      <c r="O5534" t="b">
        <f t="shared" si="522"/>
        <v>1</v>
      </c>
      <c r="P5534" t="b">
        <f t="shared" si="523"/>
        <v>1</v>
      </c>
    </row>
    <row r="5535" spans="2:16" x14ac:dyDescent="0.25">
      <c r="B5535" s="23">
        <f>'Raw data (base scenario)'!A5527</f>
        <v>5521</v>
      </c>
      <c r="C5535" s="23" t="str">
        <f>'Raw data (base scenario)'!B5527</f>
        <v>D</v>
      </c>
      <c r="D5535" s="23" t="str">
        <f>'Raw data (base scenario)'!C5527</f>
        <v>D</v>
      </c>
      <c r="E5535" t="b">
        <f t="shared" si="524"/>
        <v>1</v>
      </c>
      <c r="F5535" t="b">
        <f t="shared" si="525"/>
        <v>1</v>
      </c>
      <c r="G5535" t="b">
        <f t="shared" si="526"/>
        <v>1</v>
      </c>
      <c r="K5535" s="28">
        <v>5521</v>
      </c>
      <c r="L5535" s="28" t="s">
        <v>3</v>
      </c>
      <c r="M5535" s="28" t="s">
        <v>1</v>
      </c>
      <c r="N5535" t="b">
        <f t="shared" si="521"/>
        <v>1</v>
      </c>
      <c r="O5535" t="b">
        <f t="shared" si="522"/>
        <v>1</v>
      </c>
      <c r="P5535" t="str">
        <f t="shared" si="523"/>
        <v>N/A</v>
      </c>
    </row>
    <row r="5536" spans="2:16" x14ac:dyDescent="0.25">
      <c r="B5536" s="23">
        <f>'Raw data (base scenario)'!A5528</f>
        <v>5522</v>
      </c>
      <c r="C5536" s="23" t="str">
        <f>'Raw data (base scenario)'!B5528</f>
        <v>S</v>
      </c>
      <c r="D5536" s="23" t="str">
        <f>'Raw data (base scenario)'!C5528</f>
        <v>H</v>
      </c>
      <c r="E5536" t="b">
        <f t="shared" si="524"/>
        <v>1</v>
      </c>
      <c r="F5536" t="b">
        <f t="shared" si="525"/>
        <v>1</v>
      </c>
      <c r="G5536" t="str">
        <f t="shared" si="526"/>
        <v>N/A</v>
      </c>
      <c r="K5536" s="28">
        <v>5522</v>
      </c>
      <c r="L5536" s="28" t="s">
        <v>1</v>
      </c>
      <c r="M5536" s="28" t="s">
        <v>1</v>
      </c>
      <c r="N5536" t="b">
        <f t="shared" si="521"/>
        <v>1</v>
      </c>
      <c r="O5536" t="b">
        <f t="shared" si="522"/>
        <v>1</v>
      </c>
      <c r="P5536" t="str">
        <f t="shared" si="523"/>
        <v>N/A</v>
      </c>
    </row>
    <row r="5537" spans="2:16" x14ac:dyDescent="0.25">
      <c r="B5537" s="23">
        <f>'Raw data (base scenario)'!A5529</f>
        <v>5523</v>
      </c>
      <c r="C5537" s="23" t="str">
        <f>'Raw data (base scenario)'!B5529</f>
        <v>H</v>
      </c>
      <c r="D5537" s="23" t="str">
        <f>'Raw data (base scenario)'!C5529</f>
        <v>H</v>
      </c>
      <c r="E5537" t="b">
        <f t="shared" si="524"/>
        <v>1</v>
      </c>
      <c r="F5537" t="b">
        <f t="shared" si="525"/>
        <v>1</v>
      </c>
      <c r="G5537" t="str">
        <f t="shared" si="526"/>
        <v>N/A</v>
      </c>
      <c r="K5537" s="28">
        <v>5523</v>
      </c>
      <c r="L5537" s="28" t="s">
        <v>2</v>
      </c>
      <c r="M5537" s="28" t="s">
        <v>2</v>
      </c>
      <c r="N5537" t="b">
        <f t="shared" si="521"/>
        <v>1</v>
      </c>
      <c r="O5537" t="b">
        <f t="shared" si="522"/>
        <v>1</v>
      </c>
      <c r="P5537" t="b">
        <f t="shared" si="523"/>
        <v>1</v>
      </c>
    </row>
    <row r="5538" spans="2:16" x14ac:dyDescent="0.25">
      <c r="B5538" s="23">
        <f>'Raw data (base scenario)'!A5530</f>
        <v>5524</v>
      </c>
      <c r="C5538" s="23" t="str">
        <f>'Raw data (base scenario)'!B5530</f>
        <v>D</v>
      </c>
      <c r="D5538" s="23" t="str">
        <f>'Raw data (base scenario)'!C5530</f>
        <v>D</v>
      </c>
      <c r="E5538" t="b">
        <f t="shared" si="524"/>
        <v>1</v>
      </c>
      <c r="F5538" t="b">
        <f t="shared" si="525"/>
        <v>1</v>
      </c>
      <c r="G5538" t="b">
        <f t="shared" si="526"/>
        <v>1</v>
      </c>
      <c r="K5538" s="28">
        <v>5524</v>
      </c>
      <c r="L5538" s="28" t="s">
        <v>18</v>
      </c>
      <c r="M5538" s="28" t="s">
        <v>2</v>
      </c>
      <c r="N5538" t="b">
        <f t="shared" si="521"/>
        <v>1</v>
      </c>
      <c r="O5538" t="b">
        <f t="shared" si="522"/>
        <v>1</v>
      </c>
      <c r="P5538" t="str">
        <f t="shared" si="523"/>
        <v>N/A</v>
      </c>
    </row>
    <row r="5539" spans="2:16" x14ac:dyDescent="0.25">
      <c r="B5539" s="23">
        <f>'Raw data (base scenario)'!A5531</f>
        <v>5525</v>
      </c>
      <c r="C5539" s="23" t="str">
        <f>'Raw data (base scenario)'!B5531</f>
        <v>I</v>
      </c>
      <c r="D5539" s="23" t="str">
        <f>'Raw data (base scenario)'!C5531</f>
        <v>D</v>
      </c>
      <c r="E5539" t="b">
        <f t="shared" si="524"/>
        <v>1</v>
      </c>
      <c r="F5539" t="b">
        <f t="shared" si="525"/>
        <v>1</v>
      </c>
      <c r="G5539" t="str">
        <f t="shared" si="526"/>
        <v>N/A</v>
      </c>
      <c r="K5539" s="28">
        <v>5525</v>
      </c>
      <c r="L5539" s="28" t="s">
        <v>3</v>
      </c>
      <c r="M5539" s="28" t="s">
        <v>1</v>
      </c>
      <c r="N5539" t="b">
        <f t="shared" si="521"/>
        <v>1</v>
      </c>
      <c r="O5539" t="b">
        <f t="shared" si="522"/>
        <v>1</v>
      </c>
      <c r="P5539" t="str">
        <f t="shared" si="523"/>
        <v>N/A</v>
      </c>
    </row>
    <row r="5540" spans="2:16" x14ac:dyDescent="0.25">
      <c r="B5540" s="23">
        <f>'Raw data (base scenario)'!A5532</f>
        <v>5526</v>
      </c>
      <c r="C5540" s="23" t="str">
        <f>'Raw data (base scenario)'!B5532</f>
        <v>S</v>
      </c>
      <c r="D5540" s="23" t="str">
        <f>'Raw data (base scenario)'!C5532</f>
        <v>H</v>
      </c>
      <c r="E5540" t="b">
        <f t="shared" si="524"/>
        <v>1</v>
      </c>
      <c r="F5540" t="b">
        <f t="shared" si="525"/>
        <v>1</v>
      </c>
      <c r="G5540" t="str">
        <f t="shared" si="526"/>
        <v>N/A</v>
      </c>
      <c r="K5540" s="28">
        <v>5526</v>
      </c>
      <c r="L5540" s="28" t="s">
        <v>3</v>
      </c>
      <c r="M5540" s="28" t="s">
        <v>1</v>
      </c>
      <c r="N5540" t="b">
        <f t="shared" si="521"/>
        <v>1</v>
      </c>
      <c r="O5540" t="b">
        <f t="shared" si="522"/>
        <v>1</v>
      </c>
      <c r="P5540" t="str">
        <f t="shared" si="523"/>
        <v>N/A</v>
      </c>
    </row>
    <row r="5541" spans="2:16" x14ac:dyDescent="0.25">
      <c r="B5541" s="23">
        <f>'Raw data (base scenario)'!A5533</f>
        <v>5527</v>
      </c>
      <c r="C5541" s="23" t="str">
        <f>'Raw data (base scenario)'!B5533</f>
        <v>S</v>
      </c>
      <c r="D5541" s="23" t="str">
        <f>'Raw data (base scenario)'!C5533</f>
        <v>H</v>
      </c>
      <c r="E5541" t="b">
        <f t="shared" si="524"/>
        <v>1</v>
      </c>
      <c r="F5541" t="b">
        <f t="shared" si="525"/>
        <v>1</v>
      </c>
      <c r="G5541" t="str">
        <f t="shared" si="526"/>
        <v>N/A</v>
      </c>
      <c r="K5541" s="28">
        <v>5527</v>
      </c>
      <c r="L5541" s="28" t="s">
        <v>2</v>
      </c>
      <c r="M5541" s="28" t="s">
        <v>2</v>
      </c>
      <c r="N5541" t="b">
        <f t="shared" si="521"/>
        <v>1</v>
      </c>
      <c r="O5541" t="b">
        <f t="shared" si="522"/>
        <v>1</v>
      </c>
      <c r="P5541" t="b">
        <f t="shared" si="523"/>
        <v>1</v>
      </c>
    </row>
    <row r="5542" spans="2:16" x14ac:dyDescent="0.25">
      <c r="B5542" s="23">
        <f>'Raw data (base scenario)'!A5534</f>
        <v>5528</v>
      </c>
      <c r="C5542" s="23" t="str">
        <f>'Raw data (base scenario)'!B5534</f>
        <v>D</v>
      </c>
      <c r="D5542" s="23" t="str">
        <f>'Raw data (base scenario)'!C5534</f>
        <v>D</v>
      </c>
      <c r="E5542" t="b">
        <f t="shared" si="524"/>
        <v>1</v>
      </c>
      <c r="F5542" t="b">
        <f t="shared" si="525"/>
        <v>1</v>
      </c>
      <c r="G5542" t="b">
        <f t="shared" si="526"/>
        <v>1</v>
      </c>
      <c r="K5542" s="28">
        <v>5528</v>
      </c>
      <c r="L5542" s="28" t="s">
        <v>1</v>
      </c>
      <c r="M5542" s="28" t="s">
        <v>1</v>
      </c>
      <c r="N5542" t="b">
        <f t="shared" si="521"/>
        <v>1</v>
      </c>
      <c r="O5542" t="b">
        <f t="shared" si="522"/>
        <v>1</v>
      </c>
      <c r="P5542" t="str">
        <f t="shared" si="523"/>
        <v>N/A</v>
      </c>
    </row>
    <row r="5543" spans="2:16" x14ac:dyDescent="0.25">
      <c r="B5543" s="23">
        <f>'Raw data (base scenario)'!A5535</f>
        <v>5529</v>
      </c>
      <c r="C5543" s="23" t="str">
        <f>'Raw data (base scenario)'!B5535</f>
        <v>H</v>
      </c>
      <c r="D5543" s="23" t="str">
        <f>'Raw data (base scenario)'!C5535</f>
        <v>H</v>
      </c>
      <c r="E5543" t="b">
        <f t="shared" si="524"/>
        <v>1</v>
      </c>
      <c r="F5543" t="b">
        <f t="shared" si="525"/>
        <v>1</v>
      </c>
      <c r="G5543" t="str">
        <f t="shared" si="526"/>
        <v>N/A</v>
      </c>
      <c r="K5543" s="28">
        <v>5529</v>
      </c>
      <c r="L5543" s="28" t="s">
        <v>1</v>
      </c>
      <c r="M5543" s="28" t="s">
        <v>1</v>
      </c>
      <c r="N5543" t="b">
        <f t="shared" si="521"/>
        <v>1</v>
      </c>
      <c r="O5543" t="b">
        <f t="shared" si="522"/>
        <v>1</v>
      </c>
      <c r="P5543" t="str">
        <f t="shared" si="523"/>
        <v>N/A</v>
      </c>
    </row>
    <row r="5544" spans="2:16" x14ac:dyDescent="0.25">
      <c r="B5544" s="23">
        <f>'Raw data (base scenario)'!A5536</f>
        <v>5530</v>
      </c>
      <c r="C5544" s="23" t="str">
        <f>'Raw data (base scenario)'!B5536</f>
        <v>H</v>
      </c>
      <c r="D5544" s="23" t="str">
        <f>'Raw data (base scenario)'!C5536</f>
        <v>H</v>
      </c>
      <c r="E5544" t="b">
        <f t="shared" si="524"/>
        <v>1</v>
      </c>
      <c r="F5544" t="b">
        <f t="shared" si="525"/>
        <v>1</v>
      </c>
      <c r="G5544" t="str">
        <f t="shared" si="526"/>
        <v>N/A</v>
      </c>
      <c r="K5544" s="28">
        <v>5530</v>
      </c>
      <c r="L5544" s="28" t="s">
        <v>1</v>
      </c>
      <c r="M5544" s="28" t="s">
        <v>1</v>
      </c>
      <c r="N5544" t="b">
        <f t="shared" si="521"/>
        <v>1</v>
      </c>
      <c r="O5544" t="b">
        <f t="shared" si="522"/>
        <v>1</v>
      </c>
      <c r="P5544" t="str">
        <f t="shared" si="523"/>
        <v>N/A</v>
      </c>
    </row>
    <row r="5545" spans="2:16" x14ac:dyDescent="0.25">
      <c r="B5545" s="23">
        <f>'Raw data (base scenario)'!A5537</f>
        <v>5531</v>
      </c>
      <c r="C5545" s="23" t="str">
        <f>'Raw data (base scenario)'!B5537</f>
        <v>H</v>
      </c>
      <c r="D5545" s="23" t="str">
        <f>'Raw data (base scenario)'!C5537</f>
        <v>H</v>
      </c>
      <c r="E5545" t="b">
        <f t="shared" si="524"/>
        <v>1</v>
      </c>
      <c r="F5545" t="b">
        <f t="shared" si="525"/>
        <v>1</v>
      </c>
      <c r="G5545" t="str">
        <f t="shared" si="526"/>
        <v>N/A</v>
      </c>
      <c r="K5545" s="28">
        <v>5531</v>
      </c>
      <c r="L5545" s="28" t="s">
        <v>2</v>
      </c>
      <c r="M5545" s="28" t="s">
        <v>2</v>
      </c>
      <c r="N5545" t="b">
        <f t="shared" si="521"/>
        <v>1</v>
      </c>
      <c r="O5545" t="b">
        <f t="shared" si="522"/>
        <v>1</v>
      </c>
      <c r="P5545" t="b">
        <f t="shared" si="523"/>
        <v>1</v>
      </c>
    </row>
    <row r="5546" spans="2:16" x14ac:dyDescent="0.25">
      <c r="B5546" s="23">
        <f>'Raw data (base scenario)'!A5538</f>
        <v>5532</v>
      </c>
      <c r="C5546" s="23" t="str">
        <f>'Raw data (base scenario)'!B5538</f>
        <v>D</v>
      </c>
      <c r="D5546" s="23" t="str">
        <f>'Raw data (base scenario)'!C5538</f>
        <v>D</v>
      </c>
      <c r="E5546" t="b">
        <f t="shared" si="524"/>
        <v>1</v>
      </c>
      <c r="F5546" t="b">
        <f t="shared" si="525"/>
        <v>1</v>
      </c>
      <c r="G5546" t="b">
        <f t="shared" si="526"/>
        <v>1</v>
      </c>
      <c r="K5546" s="28">
        <v>5532</v>
      </c>
      <c r="L5546" s="28" t="s">
        <v>3</v>
      </c>
      <c r="M5546" s="28" t="s">
        <v>2</v>
      </c>
      <c r="N5546" t="b">
        <f t="shared" si="521"/>
        <v>1</v>
      </c>
      <c r="O5546" t="b">
        <f t="shared" si="522"/>
        <v>1</v>
      </c>
      <c r="P5546" t="str">
        <f t="shared" si="523"/>
        <v>N/A</v>
      </c>
    </row>
    <row r="5547" spans="2:16" x14ac:dyDescent="0.25">
      <c r="B5547" s="23">
        <f>'Raw data (base scenario)'!A5539</f>
        <v>5533</v>
      </c>
      <c r="C5547" s="23" t="str">
        <f>'Raw data (base scenario)'!B5539</f>
        <v>S</v>
      </c>
      <c r="D5547" s="23" t="str">
        <f>'Raw data (base scenario)'!C5539</f>
        <v>D</v>
      </c>
      <c r="E5547" t="b">
        <f t="shared" si="524"/>
        <v>1</v>
      </c>
      <c r="F5547" t="b">
        <f t="shared" si="525"/>
        <v>1</v>
      </c>
      <c r="G5547" t="str">
        <f t="shared" si="526"/>
        <v>N/A</v>
      </c>
      <c r="K5547" s="28">
        <v>5533</v>
      </c>
      <c r="L5547" s="28" t="s">
        <v>3</v>
      </c>
      <c r="M5547" s="28" t="s">
        <v>1</v>
      </c>
      <c r="N5547" t="b">
        <f t="shared" si="521"/>
        <v>1</v>
      </c>
      <c r="O5547" t="b">
        <f t="shared" si="522"/>
        <v>1</v>
      </c>
      <c r="P5547" t="str">
        <f t="shared" si="523"/>
        <v>N/A</v>
      </c>
    </row>
    <row r="5548" spans="2:16" x14ac:dyDescent="0.25">
      <c r="B5548" s="23">
        <f>'Raw data (base scenario)'!A5540</f>
        <v>5534</v>
      </c>
      <c r="C5548" s="23" t="str">
        <f>'Raw data (base scenario)'!B5540</f>
        <v>S</v>
      </c>
      <c r="D5548" s="23" t="str">
        <f>'Raw data (base scenario)'!C5540</f>
        <v>H</v>
      </c>
      <c r="E5548" t="b">
        <f t="shared" si="524"/>
        <v>1</v>
      </c>
      <c r="F5548" t="b">
        <f t="shared" si="525"/>
        <v>1</v>
      </c>
      <c r="G5548" t="str">
        <f t="shared" si="526"/>
        <v>N/A</v>
      </c>
      <c r="K5548" s="28">
        <v>5534</v>
      </c>
      <c r="L5548" s="28" t="s">
        <v>2</v>
      </c>
      <c r="M5548" s="28" t="s">
        <v>2</v>
      </c>
      <c r="N5548" t="b">
        <f t="shared" si="521"/>
        <v>1</v>
      </c>
      <c r="O5548" t="b">
        <f t="shared" si="522"/>
        <v>1</v>
      </c>
      <c r="P5548" t="b">
        <f t="shared" si="523"/>
        <v>1</v>
      </c>
    </row>
    <row r="5549" spans="2:16" x14ac:dyDescent="0.25">
      <c r="B5549" s="23">
        <f>'Raw data (base scenario)'!A5541</f>
        <v>5535</v>
      </c>
      <c r="C5549" s="23" t="str">
        <f>'Raw data (base scenario)'!B5541</f>
        <v>D</v>
      </c>
      <c r="D5549" s="23" t="str">
        <f>'Raw data (base scenario)'!C5541</f>
        <v>D</v>
      </c>
      <c r="E5549" t="b">
        <f t="shared" si="524"/>
        <v>1</v>
      </c>
      <c r="F5549" t="b">
        <f t="shared" si="525"/>
        <v>1</v>
      </c>
      <c r="G5549" t="b">
        <f t="shared" si="526"/>
        <v>1</v>
      </c>
      <c r="K5549" s="28">
        <v>5535</v>
      </c>
      <c r="L5549" s="28" t="s">
        <v>2</v>
      </c>
      <c r="M5549" s="28" t="s">
        <v>2</v>
      </c>
      <c r="N5549" t="b">
        <f t="shared" si="521"/>
        <v>1</v>
      </c>
      <c r="O5549" t="b">
        <f t="shared" si="522"/>
        <v>1</v>
      </c>
      <c r="P5549" t="b">
        <f t="shared" si="523"/>
        <v>1</v>
      </c>
    </row>
    <row r="5550" spans="2:16" x14ac:dyDescent="0.25">
      <c r="B5550" s="23">
        <f>'Raw data (base scenario)'!A5542</f>
        <v>5536</v>
      </c>
      <c r="C5550" s="23" t="str">
        <f>'Raw data (base scenario)'!B5542</f>
        <v>D</v>
      </c>
      <c r="D5550" s="23" t="str">
        <f>'Raw data (base scenario)'!C5542</f>
        <v>D</v>
      </c>
      <c r="E5550" t="b">
        <f t="shared" si="524"/>
        <v>1</v>
      </c>
      <c r="F5550" t="b">
        <f t="shared" si="525"/>
        <v>1</v>
      </c>
      <c r="G5550" t="b">
        <f t="shared" si="526"/>
        <v>1</v>
      </c>
      <c r="K5550" s="28">
        <v>5536</v>
      </c>
      <c r="L5550" s="28" t="s">
        <v>1</v>
      </c>
      <c r="M5550" s="28" t="s">
        <v>1</v>
      </c>
      <c r="N5550" t="b">
        <f t="shared" si="521"/>
        <v>1</v>
      </c>
      <c r="O5550" t="b">
        <f t="shared" si="522"/>
        <v>1</v>
      </c>
      <c r="P5550" t="str">
        <f t="shared" si="523"/>
        <v>N/A</v>
      </c>
    </row>
    <row r="5551" spans="2:16" x14ac:dyDescent="0.25">
      <c r="B5551" s="23">
        <f>'Raw data (base scenario)'!A5543</f>
        <v>5537</v>
      </c>
      <c r="C5551" s="23" t="str">
        <f>'Raw data (base scenario)'!B5543</f>
        <v>H</v>
      </c>
      <c r="D5551" s="23" t="str">
        <f>'Raw data (base scenario)'!C5543</f>
        <v>H</v>
      </c>
      <c r="E5551" t="b">
        <f t="shared" si="524"/>
        <v>1</v>
      </c>
      <c r="F5551" t="b">
        <f t="shared" si="525"/>
        <v>1</v>
      </c>
      <c r="G5551" t="str">
        <f t="shared" si="526"/>
        <v>N/A</v>
      </c>
      <c r="K5551" s="28">
        <v>5537</v>
      </c>
      <c r="L5551" s="28" t="s">
        <v>3</v>
      </c>
      <c r="M5551" s="28" t="s">
        <v>1</v>
      </c>
      <c r="N5551" t="b">
        <f t="shared" si="521"/>
        <v>1</v>
      </c>
      <c r="O5551" t="b">
        <f t="shared" si="522"/>
        <v>1</v>
      </c>
      <c r="P5551" t="str">
        <f t="shared" si="523"/>
        <v>N/A</v>
      </c>
    </row>
    <row r="5552" spans="2:16" x14ac:dyDescent="0.25">
      <c r="B5552" s="23">
        <f>'Raw data (base scenario)'!A5544</f>
        <v>5538</v>
      </c>
      <c r="C5552" s="23" t="str">
        <f>'Raw data (base scenario)'!B5544</f>
        <v>S</v>
      </c>
      <c r="D5552" s="23" t="str">
        <f>'Raw data (base scenario)'!C5544</f>
        <v>H</v>
      </c>
      <c r="E5552" t="b">
        <f t="shared" si="524"/>
        <v>1</v>
      </c>
      <c r="F5552" t="b">
        <f t="shared" si="525"/>
        <v>1</v>
      </c>
      <c r="G5552" t="str">
        <f t="shared" si="526"/>
        <v>N/A</v>
      </c>
      <c r="K5552" s="28">
        <v>5538</v>
      </c>
      <c r="L5552" s="28" t="s">
        <v>2</v>
      </c>
      <c r="M5552" s="28" t="s">
        <v>2</v>
      </c>
      <c r="N5552" t="b">
        <f t="shared" si="521"/>
        <v>1</v>
      </c>
      <c r="O5552" t="b">
        <f t="shared" si="522"/>
        <v>1</v>
      </c>
      <c r="P5552" t="b">
        <f t="shared" si="523"/>
        <v>1</v>
      </c>
    </row>
    <row r="5553" spans="2:16" x14ac:dyDescent="0.25">
      <c r="B5553" s="23">
        <f>'Raw data (base scenario)'!A5545</f>
        <v>5539</v>
      </c>
      <c r="C5553" s="23" t="str">
        <f>'Raw data (base scenario)'!B5545</f>
        <v>D</v>
      </c>
      <c r="D5553" s="23" t="str">
        <f>'Raw data (base scenario)'!C5545</f>
        <v>D</v>
      </c>
      <c r="E5553" t="b">
        <f t="shared" si="524"/>
        <v>1</v>
      </c>
      <c r="F5553" t="b">
        <f t="shared" si="525"/>
        <v>1</v>
      </c>
      <c r="G5553" t="b">
        <f t="shared" si="526"/>
        <v>1</v>
      </c>
      <c r="K5553" s="28">
        <v>5539</v>
      </c>
      <c r="L5553" s="28" t="s">
        <v>3</v>
      </c>
      <c r="M5553" s="28" t="s">
        <v>1</v>
      </c>
      <c r="N5553" t="b">
        <f t="shared" si="521"/>
        <v>1</v>
      </c>
      <c r="O5553" t="b">
        <f t="shared" si="522"/>
        <v>1</v>
      </c>
      <c r="P5553" t="str">
        <f t="shared" si="523"/>
        <v>N/A</v>
      </c>
    </row>
    <row r="5554" spans="2:16" x14ac:dyDescent="0.25">
      <c r="B5554" s="23">
        <f>'Raw data (base scenario)'!A5546</f>
        <v>5540</v>
      </c>
      <c r="C5554" s="23" t="str">
        <f>'Raw data (base scenario)'!B5546</f>
        <v>S</v>
      </c>
      <c r="D5554" s="23" t="str">
        <f>'Raw data (base scenario)'!C5546</f>
        <v>H</v>
      </c>
      <c r="E5554" t="b">
        <f t="shared" si="524"/>
        <v>1</v>
      </c>
      <c r="F5554" t="b">
        <f t="shared" si="525"/>
        <v>1</v>
      </c>
      <c r="G5554" t="str">
        <f t="shared" si="526"/>
        <v>N/A</v>
      </c>
      <c r="K5554" s="28">
        <v>5540</v>
      </c>
      <c r="L5554" s="28" t="s">
        <v>3</v>
      </c>
      <c r="M5554" s="28" t="s">
        <v>1</v>
      </c>
      <c r="N5554" t="b">
        <f t="shared" si="521"/>
        <v>1</v>
      </c>
      <c r="O5554" t="b">
        <f t="shared" si="522"/>
        <v>1</v>
      </c>
      <c r="P5554" t="str">
        <f t="shared" si="523"/>
        <v>N/A</v>
      </c>
    </row>
    <row r="5555" spans="2:16" x14ac:dyDescent="0.25">
      <c r="B5555" s="23">
        <f>'Raw data (base scenario)'!A5547</f>
        <v>5541</v>
      </c>
      <c r="C5555" s="23" t="str">
        <f>'Raw data (base scenario)'!B5547</f>
        <v>S</v>
      </c>
      <c r="D5555" s="23" t="str">
        <f>'Raw data (base scenario)'!C5547</f>
        <v>H</v>
      </c>
      <c r="E5555" t="b">
        <f t="shared" si="524"/>
        <v>1</v>
      </c>
      <c r="F5555" t="b">
        <f t="shared" si="525"/>
        <v>1</v>
      </c>
      <c r="G5555" t="str">
        <f t="shared" si="526"/>
        <v>N/A</v>
      </c>
      <c r="K5555" s="28">
        <v>5541</v>
      </c>
      <c r="L5555" s="28" t="s">
        <v>2</v>
      </c>
      <c r="M5555" s="28" t="s">
        <v>2</v>
      </c>
      <c r="N5555" t="b">
        <f t="shared" si="521"/>
        <v>1</v>
      </c>
      <c r="O5555" t="b">
        <f t="shared" si="522"/>
        <v>1</v>
      </c>
      <c r="P5555" t="b">
        <f t="shared" si="523"/>
        <v>1</v>
      </c>
    </row>
    <row r="5556" spans="2:16" x14ac:dyDescent="0.25">
      <c r="B5556" s="23">
        <f>'Raw data (base scenario)'!A5548</f>
        <v>5542</v>
      </c>
      <c r="C5556" s="23" t="str">
        <f>'Raw data (base scenario)'!B5548</f>
        <v>D</v>
      </c>
      <c r="D5556" s="23" t="str">
        <f>'Raw data (base scenario)'!C5548</f>
        <v>D</v>
      </c>
      <c r="E5556" t="b">
        <f t="shared" si="524"/>
        <v>1</v>
      </c>
      <c r="F5556" t="b">
        <f t="shared" si="525"/>
        <v>1</v>
      </c>
      <c r="G5556" t="b">
        <f t="shared" si="526"/>
        <v>1</v>
      </c>
      <c r="K5556" s="28">
        <v>5542</v>
      </c>
      <c r="L5556" s="28" t="s">
        <v>18</v>
      </c>
      <c r="M5556" s="28" t="s">
        <v>18</v>
      </c>
      <c r="N5556" t="b">
        <f t="shared" si="521"/>
        <v>1</v>
      </c>
      <c r="O5556" t="b">
        <f t="shared" si="522"/>
        <v>1</v>
      </c>
      <c r="P5556" t="str">
        <f t="shared" si="523"/>
        <v>N/A</v>
      </c>
    </row>
    <row r="5557" spans="2:16" x14ac:dyDescent="0.25">
      <c r="B5557" s="23">
        <f>'Raw data (base scenario)'!A5549</f>
        <v>5543</v>
      </c>
      <c r="C5557" s="23" t="str">
        <f>'Raw data (base scenario)'!B5549</f>
        <v>I</v>
      </c>
      <c r="D5557" s="23" t="str">
        <f>'Raw data (base scenario)'!C5549</f>
        <v>I</v>
      </c>
      <c r="E5557" t="b">
        <f t="shared" si="524"/>
        <v>1</v>
      </c>
      <c r="F5557" t="b">
        <f t="shared" si="525"/>
        <v>1</v>
      </c>
      <c r="G5557" t="str">
        <f t="shared" si="526"/>
        <v>N/A</v>
      </c>
      <c r="K5557" s="28">
        <v>5543</v>
      </c>
      <c r="L5557" s="28" t="s">
        <v>18</v>
      </c>
      <c r="M5557" s="28" t="s">
        <v>2</v>
      </c>
      <c r="N5557" t="b">
        <f t="shared" ref="N5557:N5620" si="527">OR(L5557=$A$4,L5557=$A$5,L5557=$A$6,L5557=$A$7)</f>
        <v>1</v>
      </c>
      <c r="O5557" t="b">
        <f t="shared" ref="O5557:O5620" si="528">OR(M5557=$A$4,M5557=$A$5,M5557=$A$6,M5557=$A$7)</f>
        <v>1</v>
      </c>
      <c r="P5557" t="str">
        <f t="shared" ref="P5557:P5620" si="529">IF(L5557="D",M5557="D","N/A")</f>
        <v>N/A</v>
      </c>
    </row>
    <row r="5558" spans="2:16" x14ac:dyDescent="0.25">
      <c r="B5558" s="23">
        <f>'Raw data (base scenario)'!A5550</f>
        <v>5544</v>
      </c>
      <c r="C5558" s="23" t="str">
        <f>'Raw data (base scenario)'!B5550</f>
        <v>I</v>
      </c>
      <c r="D5558" s="23" t="str">
        <f>'Raw data (base scenario)'!C5550</f>
        <v>D</v>
      </c>
      <c r="E5558" t="b">
        <f t="shared" si="524"/>
        <v>1</v>
      </c>
      <c r="F5558" t="b">
        <f t="shared" si="525"/>
        <v>1</v>
      </c>
      <c r="G5558" t="str">
        <f t="shared" si="526"/>
        <v>N/A</v>
      </c>
      <c r="K5558" s="28">
        <v>5544</v>
      </c>
      <c r="L5558" s="28" t="s">
        <v>18</v>
      </c>
      <c r="M5558" s="28" t="s">
        <v>3</v>
      </c>
      <c r="N5558" t="b">
        <f t="shared" si="527"/>
        <v>1</v>
      </c>
      <c r="O5558" t="b">
        <f t="shared" si="528"/>
        <v>1</v>
      </c>
      <c r="P5558" t="str">
        <f t="shared" si="529"/>
        <v>N/A</v>
      </c>
    </row>
    <row r="5559" spans="2:16" x14ac:dyDescent="0.25">
      <c r="B5559" s="23">
        <f>'Raw data (base scenario)'!A5551</f>
        <v>5545</v>
      </c>
      <c r="C5559" s="23" t="str">
        <f>'Raw data (base scenario)'!B5551</f>
        <v>I</v>
      </c>
      <c r="D5559" s="23" t="str">
        <f>'Raw data (base scenario)'!C5551</f>
        <v>S</v>
      </c>
      <c r="E5559" t="b">
        <f t="shared" si="524"/>
        <v>1</v>
      </c>
      <c r="F5559" t="b">
        <f t="shared" si="525"/>
        <v>1</v>
      </c>
      <c r="G5559" t="str">
        <f t="shared" si="526"/>
        <v>N/A</v>
      </c>
      <c r="K5559" s="28">
        <v>5545</v>
      </c>
      <c r="L5559" s="28" t="s">
        <v>3</v>
      </c>
      <c r="M5559" s="28" t="s">
        <v>3</v>
      </c>
      <c r="N5559" t="b">
        <f t="shared" si="527"/>
        <v>1</v>
      </c>
      <c r="O5559" t="b">
        <f t="shared" si="528"/>
        <v>1</v>
      </c>
      <c r="P5559" t="str">
        <f t="shared" si="529"/>
        <v>N/A</v>
      </c>
    </row>
    <row r="5560" spans="2:16" x14ac:dyDescent="0.25">
      <c r="B5560" s="23">
        <f>'Raw data (base scenario)'!A5552</f>
        <v>5546</v>
      </c>
      <c r="C5560" s="23" t="str">
        <f>'Raw data (base scenario)'!B5552</f>
        <v>S</v>
      </c>
      <c r="D5560" s="23" t="str">
        <f>'Raw data (base scenario)'!C5552</f>
        <v>S</v>
      </c>
      <c r="E5560" t="b">
        <f t="shared" si="524"/>
        <v>1</v>
      </c>
      <c r="F5560" t="b">
        <f t="shared" si="525"/>
        <v>1</v>
      </c>
      <c r="G5560" t="str">
        <f t="shared" si="526"/>
        <v>N/A</v>
      </c>
      <c r="K5560" s="28">
        <v>5546</v>
      </c>
      <c r="L5560" s="28" t="s">
        <v>2</v>
      </c>
      <c r="M5560" s="28" t="s">
        <v>2</v>
      </c>
      <c r="N5560" t="b">
        <f t="shared" si="527"/>
        <v>1</v>
      </c>
      <c r="O5560" t="b">
        <f t="shared" si="528"/>
        <v>1</v>
      </c>
      <c r="P5560" t="b">
        <f t="shared" si="529"/>
        <v>1</v>
      </c>
    </row>
    <row r="5561" spans="2:16" x14ac:dyDescent="0.25">
      <c r="B5561" s="23">
        <f>'Raw data (base scenario)'!A5553</f>
        <v>5547</v>
      </c>
      <c r="C5561" s="23" t="str">
        <f>'Raw data (base scenario)'!B5553</f>
        <v>D</v>
      </c>
      <c r="D5561" s="23" t="str">
        <f>'Raw data (base scenario)'!C5553</f>
        <v>D</v>
      </c>
      <c r="E5561" t="b">
        <f t="shared" si="524"/>
        <v>1</v>
      </c>
      <c r="F5561" t="b">
        <f t="shared" si="525"/>
        <v>1</v>
      </c>
      <c r="G5561" t="b">
        <f t="shared" si="526"/>
        <v>1</v>
      </c>
      <c r="K5561" s="28">
        <v>5547</v>
      </c>
      <c r="L5561" s="28" t="s">
        <v>1</v>
      </c>
      <c r="M5561" s="28" t="s">
        <v>1</v>
      </c>
      <c r="N5561" t="b">
        <f t="shared" si="527"/>
        <v>1</v>
      </c>
      <c r="O5561" t="b">
        <f t="shared" si="528"/>
        <v>1</v>
      </c>
      <c r="P5561" t="str">
        <f t="shared" si="529"/>
        <v>N/A</v>
      </c>
    </row>
    <row r="5562" spans="2:16" x14ac:dyDescent="0.25">
      <c r="B5562" s="23">
        <f>'Raw data (base scenario)'!A5554</f>
        <v>5548</v>
      </c>
      <c r="C5562" s="23" t="str">
        <f>'Raw data (base scenario)'!B5554</f>
        <v>H</v>
      </c>
      <c r="D5562" s="23" t="str">
        <f>'Raw data (base scenario)'!C5554</f>
        <v>H</v>
      </c>
      <c r="E5562" t="b">
        <f t="shared" si="524"/>
        <v>1</v>
      </c>
      <c r="F5562" t="b">
        <f t="shared" si="525"/>
        <v>1</v>
      </c>
      <c r="G5562" t="str">
        <f t="shared" si="526"/>
        <v>N/A</v>
      </c>
      <c r="K5562" s="28">
        <v>5548</v>
      </c>
      <c r="L5562" s="28" t="s">
        <v>2</v>
      </c>
      <c r="M5562" s="28" t="s">
        <v>2</v>
      </c>
      <c r="N5562" t="b">
        <f t="shared" si="527"/>
        <v>1</v>
      </c>
      <c r="O5562" t="b">
        <f t="shared" si="528"/>
        <v>1</v>
      </c>
      <c r="P5562" t="b">
        <f t="shared" si="529"/>
        <v>1</v>
      </c>
    </row>
    <row r="5563" spans="2:16" x14ac:dyDescent="0.25">
      <c r="B5563" s="23">
        <f>'Raw data (base scenario)'!A5555</f>
        <v>5549</v>
      </c>
      <c r="C5563" s="23" t="str">
        <f>'Raw data (base scenario)'!B5555</f>
        <v>D</v>
      </c>
      <c r="D5563" s="23" t="str">
        <f>'Raw data (base scenario)'!C5555</f>
        <v>D</v>
      </c>
      <c r="E5563" t="b">
        <f t="shared" si="524"/>
        <v>1</v>
      </c>
      <c r="F5563" t="b">
        <f t="shared" si="525"/>
        <v>1</v>
      </c>
      <c r="G5563" t="b">
        <f t="shared" si="526"/>
        <v>1</v>
      </c>
      <c r="K5563" s="28">
        <v>5549</v>
      </c>
      <c r="L5563" s="28" t="s">
        <v>1</v>
      </c>
      <c r="M5563" s="28" t="s">
        <v>1</v>
      </c>
      <c r="N5563" t="b">
        <f t="shared" si="527"/>
        <v>1</v>
      </c>
      <c r="O5563" t="b">
        <f t="shared" si="528"/>
        <v>1</v>
      </c>
      <c r="P5563" t="str">
        <f t="shared" si="529"/>
        <v>N/A</v>
      </c>
    </row>
    <row r="5564" spans="2:16" x14ac:dyDescent="0.25">
      <c r="B5564" s="23">
        <f>'Raw data (base scenario)'!A5556</f>
        <v>5550</v>
      </c>
      <c r="C5564" s="23" t="str">
        <f>'Raw data (base scenario)'!B5556</f>
        <v>H</v>
      </c>
      <c r="D5564" s="23" t="str">
        <f>'Raw data (base scenario)'!C5556</f>
        <v>H</v>
      </c>
      <c r="E5564" t="b">
        <f t="shared" si="524"/>
        <v>1</v>
      </c>
      <c r="F5564" t="b">
        <f t="shared" si="525"/>
        <v>1</v>
      </c>
      <c r="G5564" t="str">
        <f t="shared" si="526"/>
        <v>N/A</v>
      </c>
      <c r="K5564" s="28">
        <v>5550</v>
      </c>
      <c r="L5564" s="28" t="s">
        <v>18</v>
      </c>
      <c r="M5564" s="28" t="s">
        <v>1</v>
      </c>
      <c r="N5564" t="b">
        <f t="shared" si="527"/>
        <v>1</v>
      </c>
      <c r="O5564" t="b">
        <f t="shared" si="528"/>
        <v>1</v>
      </c>
      <c r="P5564" t="str">
        <f t="shared" si="529"/>
        <v>N/A</v>
      </c>
    </row>
    <row r="5565" spans="2:16" x14ac:dyDescent="0.25">
      <c r="B5565" s="23">
        <f>'Raw data (base scenario)'!A5557</f>
        <v>5551</v>
      </c>
      <c r="C5565" s="23" t="str">
        <f>'Raw data (base scenario)'!B5557</f>
        <v>I</v>
      </c>
      <c r="D5565" s="23" t="str">
        <f>'Raw data (base scenario)'!C5557</f>
        <v>H</v>
      </c>
      <c r="E5565" t="b">
        <f t="shared" si="524"/>
        <v>1</v>
      </c>
      <c r="F5565" t="b">
        <f t="shared" si="525"/>
        <v>1</v>
      </c>
      <c r="G5565" t="str">
        <f t="shared" si="526"/>
        <v>N/A</v>
      </c>
      <c r="K5565" s="28">
        <v>5551</v>
      </c>
      <c r="L5565" s="28" t="s">
        <v>18</v>
      </c>
      <c r="M5565" s="28" t="s">
        <v>2</v>
      </c>
      <c r="N5565" t="b">
        <f t="shared" si="527"/>
        <v>1</v>
      </c>
      <c r="O5565" t="b">
        <f t="shared" si="528"/>
        <v>1</v>
      </c>
      <c r="P5565" t="str">
        <f t="shared" si="529"/>
        <v>N/A</v>
      </c>
    </row>
    <row r="5566" spans="2:16" x14ac:dyDescent="0.25">
      <c r="B5566" s="23">
        <f>'Raw data (base scenario)'!A5558</f>
        <v>5552</v>
      </c>
      <c r="C5566" s="23" t="str">
        <f>'Raw data (base scenario)'!B5558</f>
        <v>I</v>
      </c>
      <c r="D5566" s="23" t="str">
        <f>'Raw data (base scenario)'!C5558</f>
        <v>D</v>
      </c>
      <c r="E5566" t="b">
        <f t="shared" si="524"/>
        <v>1</v>
      </c>
      <c r="F5566" t="b">
        <f t="shared" si="525"/>
        <v>1</v>
      </c>
      <c r="G5566" t="str">
        <f t="shared" si="526"/>
        <v>N/A</v>
      </c>
      <c r="K5566" s="28">
        <v>5552</v>
      </c>
      <c r="L5566" s="28" t="s">
        <v>18</v>
      </c>
      <c r="M5566" s="28" t="s">
        <v>3</v>
      </c>
      <c r="N5566" t="b">
        <f t="shared" si="527"/>
        <v>1</v>
      </c>
      <c r="O5566" t="b">
        <f t="shared" si="528"/>
        <v>1</v>
      </c>
      <c r="P5566" t="str">
        <f t="shared" si="529"/>
        <v>N/A</v>
      </c>
    </row>
    <row r="5567" spans="2:16" x14ac:dyDescent="0.25">
      <c r="B5567" s="23">
        <f>'Raw data (base scenario)'!A5559</f>
        <v>5553</v>
      </c>
      <c r="C5567" s="23" t="str">
        <f>'Raw data (base scenario)'!B5559</f>
        <v>I</v>
      </c>
      <c r="D5567" s="23" t="str">
        <f>'Raw data (base scenario)'!C5559</f>
        <v>S</v>
      </c>
      <c r="E5567" t="b">
        <f t="shared" si="524"/>
        <v>1</v>
      </c>
      <c r="F5567" t="b">
        <f t="shared" si="525"/>
        <v>1</v>
      </c>
      <c r="G5567" t="str">
        <f t="shared" si="526"/>
        <v>N/A</v>
      </c>
      <c r="K5567" s="28">
        <v>5553</v>
      </c>
      <c r="L5567" s="28" t="s">
        <v>2</v>
      </c>
      <c r="M5567" s="28" t="s">
        <v>2</v>
      </c>
      <c r="N5567" t="b">
        <f t="shared" si="527"/>
        <v>1</v>
      </c>
      <c r="O5567" t="b">
        <f t="shared" si="528"/>
        <v>1</v>
      </c>
      <c r="P5567" t="b">
        <f t="shared" si="529"/>
        <v>1</v>
      </c>
    </row>
    <row r="5568" spans="2:16" x14ac:dyDescent="0.25">
      <c r="B5568" s="23">
        <f>'Raw data (base scenario)'!A5560</f>
        <v>5554</v>
      </c>
      <c r="C5568" s="23" t="str">
        <f>'Raw data (base scenario)'!B5560</f>
        <v>D</v>
      </c>
      <c r="D5568" s="23" t="str">
        <f>'Raw data (base scenario)'!C5560</f>
        <v>D</v>
      </c>
      <c r="E5568" t="b">
        <f t="shared" si="524"/>
        <v>1</v>
      </c>
      <c r="F5568" t="b">
        <f t="shared" si="525"/>
        <v>1</v>
      </c>
      <c r="G5568" t="b">
        <f t="shared" si="526"/>
        <v>1</v>
      </c>
      <c r="K5568" s="28">
        <v>5554</v>
      </c>
      <c r="L5568" s="28" t="s">
        <v>18</v>
      </c>
      <c r="M5568" s="28" t="s">
        <v>18</v>
      </c>
      <c r="N5568" t="b">
        <f t="shared" si="527"/>
        <v>1</v>
      </c>
      <c r="O5568" t="b">
        <f t="shared" si="528"/>
        <v>1</v>
      </c>
      <c r="P5568" t="str">
        <f t="shared" si="529"/>
        <v>N/A</v>
      </c>
    </row>
    <row r="5569" spans="2:16" x14ac:dyDescent="0.25">
      <c r="B5569" s="23">
        <f>'Raw data (base scenario)'!A5561</f>
        <v>5555</v>
      </c>
      <c r="C5569" s="23" t="str">
        <f>'Raw data (base scenario)'!B5561</f>
        <v>I</v>
      </c>
      <c r="D5569" s="23" t="str">
        <f>'Raw data (base scenario)'!C5561</f>
        <v>I</v>
      </c>
      <c r="E5569" t="b">
        <f t="shared" si="524"/>
        <v>1</v>
      </c>
      <c r="F5569" t="b">
        <f t="shared" si="525"/>
        <v>1</v>
      </c>
      <c r="G5569" t="str">
        <f t="shared" si="526"/>
        <v>N/A</v>
      </c>
      <c r="K5569" s="28">
        <v>5555</v>
      </c>
      <c r="L5569" s="28" t="s">
        <v>3</v>
      </c>
      <c r="M5569" s="28" t="s">
        <v>1</v>
      </c>
      <c r="N5569" t="b">
        <f t="shared" si="527"/>
        <v>1</v>
      </c>
      <c r="O5569" t="b">
        <f t="shared" si="528"/>
        <v>1</v>
      </c>
      <c r="P5569" t="str">
        <f t="shared" si="529"/>
        <v>N/A</v>
      </c>
    </row>
    <row r="5570" spans="2:16" x14ac:dyDescent="0.25">
      <c r="B5570" s="23">
        <f>'Raw data (base scenario)'!A5562</f>
        <v>5556</v>
      </c>
      <c r="C5570" s="23" t="str">
        <f>'Raw data (base scenario)'!B5562</f>
        <v>S</v>
      </c>
      <c r="D5570" s="23" t="str">
        <f>'Raw data (base scenario)'!C5562</f>
        <v>H</v>
      </c>
      <c r="E5570" t="b">
        <f t="shared" si="524"/>
        <v>1</v>
      </c>
      <c r="F5570" t="b">
        <f t="shared" si="525"/>
        <v>1</v>
      </c>
      <c r="G5570" t="str">
        <f t="shared" si="526"/>
        <v>N/A</v>
      </c>
      <c r="K5570" s="28">
        <v>5556</v>
      </c>
      <c r="L5570" s="28" t="s">
        <v>3</v>
      </c>
      <c r="M5570" s="28" t="s">
        <v>1</v>
      </c>
      <c r="N5570" t="b">
        <f t="shared" si="527"/>
        <v>1</v>
      </c>
      <c r="O5570" t="b">
        <f t="shared" si="528"/>
        <v>1</v>
      </c>
      <c r="P5570" t="str">
        <f t="shared" si="529"/>
        <v>N/A</v>
      </c>
    </row>
    <row r="5571" spans="2:16" x14ac:dyDescent="0.25">
      <c r="B5571" s="23">
        <f>'Raw data (base scenario)'!A5563</f>
        <v>5557</v>
      </c>
      <c r="C5571" s="23" t="str">
        <f>'Raw data (base scenario)'!B5563</f>
        <v>S</v>
      </c>
      <c r="D5571" s="23" t="str">
        <f>'Raw data (base scenario)'!C5563</f>
        <v>H</v>
      </c>
      <c r="E5571" t="b">
        <f t="shared" si="524"/>
        <v>1</v>
      </c>
      <c r="F5571" t="b">
        <f t="shared" si="525"/>
        <v>1</v>
      </c>
      <c r="G5571" t="str">
        <f t="shared" si="526"/>
        <v>N/A</v>
      </c>
      <c r="K5571" s="28">
        <v>5557</v>
      </c>
      <c r="L5571" s="28" t="s">
        <v>3</v>
      </c>
      <c r="M5571" s="28" t="s">
        <v>1</v>
      </c>
      <c r="N5571" t="b">
        <f t="shared" si="527"/>
        <v>1</v>
      </c>
      <c r="O5571" t="b">
        <f t="shared" si="528"/>
        <v>1</v>
      </c>
      <c r="P5571" t="str">
        <f t="shared" si="529"/>
        <v>N/A</v>
      </c>
    </row>
    <row r="5572" spans="2:16" x14ac:dyDescent="0.25">
      <c r="B5572" s="23">
        <f>'Raw data (base scenario)'!A5564</f>
        <v>5558</v>
      </c>
      <c r="C5572" s="23" t="str">
        <f>'Raw data (base scenario)'!B5564</f>
        <v>S</v>
      </c>
      <c r="D5572" s="23" t="str">
        <f>'Raw data (base scenario)'!C5564</f>
        <v>H</v>
      </c>
      <c r="E5572" t="b">
        <f t="shared" si="524"/>
        <v>1</v>
      </c>
      <c r="F5572" t="b">
        <f t="shared" si="525"/>
        <v>1</v>
      </c>
      <c r="G5572" t="str">
        <f t="shared" si="526"/>
        <v>N/A</v>
      </c>
      <c r="K5572" s="28">
        <v>5558</v>
      </c>
      <c r="L5572" s="28" t="s">
        <v>3</v>
      </c>
      <c r="M5572" s="28" t="s">
        <v>1</v>
      </c>
      <c r="N5572" t="b">
        <f t="shared" si="527"/>
        <v>1</v>
      </c>
      <c r="O5572" t="b">
        <f t="shared" si="528"/>
        <v>1</v>
      </c>
      <c r="P5572" t="str">
        <f t="shared" si="529"/>
        <v>N/A</v>
      </c>
    </row>
    <row r="5573" spans="2:16" x14ac:dyDescent="0.25">
      <c r="B5573" s="23">
        <f>'Raw data (base scenario)'!A5565</f>
        <v>5559</v>
      </c>
      <c r="C5573" s="23" t="str">
        <f>'Raw data (base scenario)'!B5565</f>
        <v>S</v>
      </c>
      <c r="D5573" s="23" t="str">
        <f>'Raw data (base scenario)'!C5565</f>
        <v>H</v>
      </c>
      <c r="E5573" t="b">
        <f t="shared" si="524"/>
        <v>1</v>
      </c>
      <c r="F5573" t="b">
        <f t="shared" si="525"/>
        <v>1</v>
      </c>
      <c r="G5573" t="str">
        <f t="shared" si="526"/>
        <v>N/A</v>
      </c>
      <c r="K5573" s="28">
        <v>5559</v>
      </c>
      <c r="L5573" s="28" t="s">
        <v>3</v>
      </c>
      <c r="M5573" s="28" t="s">
        <v>1</v>
      </c>
      <c r="N5573" t="b">
        <f t="shared" si="527"/>
        <v>1</v>
      </c>
      <c r="O5573" t="b">
        <f t="shared" si="528"/>
        <v>1</v>
      </c>
      <c r="P5573" t="str">
        <f t="shared" si="529"/>
        <v>N/A</v>
      </c>
    </row>
    <row r="5574" spans="2:16" x14ac:dyDescent="0.25">
      <c r="B5574" s="23">
        <f>'Raw data (base scenario)'!A5566</f>
        <v>5560</v>
      </c>
      <c r="C5574" s="23" t="str">
        <f>'Raw data (base scenario)'!B5566</f>
        <v>S</v>
      </c>
      <c r="D5574" s="23" t="str">
        <f>'Raw data (base scenario)'!C5566</f>
        <v>H</v>
      </c>
      <c r="E5574" t="b">
        <f t="shared" si="524"/>
        <v>1</v>
      </c>
      <c r="F5574" t="b">
        <f t="shared" si="525"/>
        <v>1</v>
      </c>
      <c r="G5574" t="str">
        <f t="shared" si="526"/>
        <v>N/A</v>
      </c>
      <c r="K5574" s="28">
        <v>5560</v>
      </c>
      <c r="L5574" s="28" t="s">
        <v>2</v>
      </c>
      <c r="M5574" s="28" t="s">
        <v>2</v>
      </c>
      <c r="N5574" t="b">
        <f t="shared" si="527"/>
        <v>1</v>
      </c>
      <c r="O5574" t="b">
        <f t="shared" si="528"/>
        <v>1</v>
      </c>
      <c r="P5574" t="b">
        <f t="shared" si="529"/>
        <v>1</v>
      </c>
    </row>
    <row r="5575" spans="2:16" x14ac:dyDescent="0.25">
      <c r="B5575" s="23">
        <f>'Raw data (base scenario)'!A5567</f>
        <v>5561</v>
      </c>
      <c r="C5575" s="23" t="str">
        <f>'Raw data (base scenario)'!B5567</f>
        <v>D</v>
      </c>
      <c r="D5575" s="23" t="str">
        <f>'Raw data (base scenario)'!C5567</f>
        <v>D</v>
      </c>
      <c r="E5575" t="b">
        <f t="shared" si="524"/>
        <v>1</v>
      </c>
      <c r="F5575" t="b">
        <f t="shared" si="525"/>
        <v>1</v>
      </c>
      <c r="G5575" t="b">
        <f t="shared" si="526"/>
        <v>1</v>
      </c>
      <c r="K5575" s="28">
        <v>5561</v>
      </c>
      <c r="L5575" s="28" t="s">
        <v>18</v>
      </c>
      <c r="M5575" s="28" t="s">
        <v>18</v>
      </c>
      <c r="N5575" t="b">
        <f t="shared" si="527"/>
        <v>1</v>
      </c>
      <c r="O5575" t="b">
        <f t="shared" si="528"/>
        <v>1</v>
      </c>
      <c r="P5575" t="str">
        <f t="shared" si="529"/>
        <v>N/A</v>
      </c>
    </row>
    <row r="5576" spans="2:16" x14ac:dyDescent="0.25">
      <c r="B5576" s="23">
        <f>'Raw data (base scenario)'!A5568</f>
        <v>5562</v>
      </c>
      <c r="C5576" s="23" t="str">
        <f>'Raw data (base scenario)'!B5568</f>
        <v>I</v>
      </c>
      <c r="D5576" s="23" t="str">
        <f>'Raw data (base scenario)'!C5568</f>
        <v>I</v>
      </c>
      <c r="E5576" t="b">
        <f t="shared" si="524"/>
        <v>1</v>
      </c>
      <c r="F5576" t="b">
        <f t="shared" si="525"/>
        <v>1</v>
      </c>
      <c r="G5576" t="str">
        <f t="shared" si="526"/>
        <v>N/A</v>
      </c>
      <c r="K5576" s="28">
        <v>5562</v>
      </c>
      <c r="L5576" s="28" t="s">
        <v>18</v>
      </c>
      <c r="M5576" s="28" t="s">
        <v>1</v>
      </c>
      <c r="N5576" t="b">
        <f t="shared" si="527"/>
        <v>1</v>
      </c>
      <c r="O5576" t="b">
        <f t="shared" si="528"/>
        <v>1</v>
      </c>
      <c r="P5576" t="str">
        <f t="shared" si="529"/>
        <v>N/A</v>
      </c>
    </row>
    <row r="5577" spans="2:16" x14ac:dyDescent="0.25">
      <c r="B5577" s="23">
        <f>'Raw data (base scenario)'!A5569</f>
        <v>5563</v>
      </c>
      <c r="C5577" s="23" t="str">
        <f>'Raw data (base scenario)'!B5569</f>
        <v>I</v>
      </c>
      <c r="D5577" s="23" t="str">
        <f>'Raw data (base scenario)'!C5569</f>
        <v>H</v>
      </c>
      <c r="E5577" t="b">
        <f t="shared" si="524"/>
        <v>1</v>
      </c>
      <c r="F5577" t="b">
        <f t="shared" si="525"/>
        <v>1</v>
      </c>
      <c r="G5577" t="str">
        <f t="shared" si="526"/>
        <v>N/A</v>
      </c>
      <c r="K5577" s="28">
        <v>5563</v>
      </c>
      <c r="L5577" s="28" t="s">
        <v>3</v>
      </c>
      <c r="M5577" s="28" t="s">
        <v>18</v>
      </c>
      <c r="N5577" t="b">
        <f t="shared" si="527"/>
        <v>1</v>
      </c>
      <c r="O5577" t="b">
        <f t="shared" si="528"/>
        <v>1</v>
      </c>
      <c r="P5577" t="str">
        <f t="shared" si="529"/>
        <v>N/A</v>
      </c>
    </row>
    <row r="5578" spans="2:16" x14ac:dyDescent="0.25">
      <c r="B5578" s="23">
        <f>'Raw data (base scenario)'!A5570</f>
        <v>5564</v>
      </c>
      <c r="C5578" s="23" t="str">
        <f>'Raw data (base scenario)'!B5570</f>
        <v>S</v>
      </c>
      <c r="D5578" s="23" t="str">
        <f>'Raw data (base scenario)'!C5570</f>
        <v>I</v>
      </c>
      <c r="E5578" t="b">
        <f t="shared" si="524"/>
        <v>1</v>
      </c>
      <c r="F5578" t="b">
        <f t="shared" si="525"/>
        <v>1</v>
      </c>
      <c r="G5578" t="str">
        <f t="shared" si="526"/>
        <v>N/A</v>
      </c>
      <c r="K5578" s="28">
        <v>5564</v>
      </c>
      <c r="L5578" s="28" t="s">
        <v>18</v>
      </c>
      <c r="M5578" s="28" t="s">
        <v>2</v>
      </c>
      <c r="N5578" t="b">
        <f t="shared" si="527"/>
        <v>1</v>
      </c>
      <c r="O5578" t="b">
        <f t="shared" si="528"/>
        <v>1</v>
      </c>
      <c r="P5578" t="str">
        <f t="shared" si="529"/>
        <v>N/A</v>
      </c>
    </row>
    <row r="5579" spans="2:16" x14ac:dyDescent="0.25">
      <c r="B5579" s="23">
        <f>'Raw data (base scenario)'!A5571</f>
        <v>5565</v>
      </c>
      <c r="C5579" s="23" t="str">
        <f>'Raw data (base scenario)'!B5571</f>
        <v>I</v>
      </c>
      <c r="D5579" s="23" t="str">
        <f>'Raw data (base scenario)'!C5571</f>
        <v>D</v>
      </c>
      <c r="E5579" t="b">
        <f t="shared" si="524"/>
        <v>1</v>
      </c>
      <c r="F5579" t="b">
        <f t="shared" si="525"/>
        <v>1</v>
      </c>
      <c r="G5579" t="str">
        <f t="shared" si="526"/>
        <v>N/A</v>
      </c>
      <c r="K5579" s="28">
        <v>5565</v>
      </c>
      <c r="L5579" s="28" t="s">
        <v>2</v>
      </c>
      <c r="M5579" s="28" t="s">
        <v>2</v>
      </c>
      <c r="N5579" t="b">
        <f t="shared" si="527"/>
        <v>1</v>
      </c>
      <c r="O5579" t="b">
        <f t="shared" si="528"/>
        <v>1</v>
      </c>
      <c r="P5579" t="b">
        <f t="shared" si="529"/>
        <v>1</v>
      </c>
    </row>
    <row r="5580" spans="2:16" x14ac:dyDescent="0.25">
      <c r="B5580" s="23">
        <f>'Raw data (base scenario)'!A5572</f>
        <v>5566</v>
      </c>
      <c r="C5580" s="23" t="str">
        <f>'Raw data (base scenario)'!B5572</f>
        <v>D</v>
      </c>
      <c r="D5580" s="23" t="str">
        <f>'Raw data (base scenario)'!C5572</f>
        <v>D</v>
      </c>
      <c r="E5580" t="b">
        <f t="shared" si="524"/>
        <v>1</v>
      </c>
      <c r="F5580" t="b">
        <f t="shared" si="525"/>
        <v>1</v>
      </c>
      <c r="G5580" t="b">
        <f t="shared" si="526"/>
        <v>1</v>
      </c>
      <c r="K5580" s="28">
        <v>5566</v>
      </c>
      <c r="L5580" s="28" t="s">
        <v>3</v>
      </c>
      <c r="M5580" s="28" t="s">
        <v>3</v>
      </c>
      <c r="N5580" t="b">
        <f t="shared" si="527"/>
        <v>1</v>
      </c>
      <c r="O5580" t="b">
        <f t="shared" si="528"/>
        <v>1</v>
      </c>
      <c r="P5580" t="str">
        <f t="shared" si="529"/>
        <v>N/A</v>
      </c>
    </row>
    <row r="5581" spans="2:16" x14ac:dyDescent="0.25">
      <c r="B5581" s="23">
        <f>'Raw data (base scenario)'!A5573</f>
        <v>5567</v>
      </c>
      <c r="C5581" s="23" t="str">
        <f>'Raw data (base scenario)'!B5573</f>
        <v>S</v>
      </c>
      <c r="D5581" s="23" t="str">
        <f>'Raw data (base scenario)'!C5573</f>
        <v>S</v>
      </c>
      <c r="E5581" t="b">
        <f t="shared" si="524"/>
        <v>1</v>
      </c>
      <c r="F5581" t="b">
        <f t="shared" si="525"/>
        <v>1</v>
      </c>
      <c r="G5581" t="str">
        <f t="shared" si="526"/>
        <v>N/A</v>
      </c>
      <c r="K5581" s="28">
        <v>5567</v>
      </c>
      <c r="L5581" s="28" t="s">
        <v>2</v>
      </c>
      <c r="M5581" s="28" t="s">
        <v>2</v>
      </c>
      <c r="N5581" t="b">
        <f t="shared" si="527"/>
        <v>1</v>
      </c>
      <c r="O5581" t="b">
        <f t="shared" si="528"/>
        <v>1</v>
      </c>
      <c r="P5581" t="b">
        <f t="shared" si="529"/>
        <v>1</v>
      </c>
    </row>
    <row r="5582" spans="2:16" x14ac:dyDescent="0.25">
      <c r="B5582" s="23">
        <f>'Raw data (base scenario)'!A5574</f>
        <v>5568</v>
      </c>
      <c r="C5582" s="23" t="str">
        <f>'Raw data (base scenario)'!B5574</f>
        <v>D</v>
      </c>
      <c r="D5582" s="23" t="str">
        <f>'Raw data (base scenario)'!C5574</f>
        <v>D</v>
      </c>
      <c r="E5582" t="b">
        <f t="shared" si="524"/>
        <v>1</v>
      </c>
      <c r="F5582" t="b">
        <f t="shared" si="525"/>
        <v>1</v>
      </c>
      <c r="G5582" t="b">
        <f t="shared" si="526"/>
        <v>1</v>
      </c>
      <c r="K5582" s="28">
        <v>5568</v>
      </c>
      <c r="L5582" s="28" t="s">
        <v>2</v>
      </c>
      <c r="M5582" s="28" t="s">
        <v>2</v>
      </c>
      <c r="N5582" t="b">
        <f t="shared" si="527"/>
        <v>1</v>
      </c>
      <c r="O5582" t="b">
        <f t="shared" si="528"/>
        <v>1</v>
      </c>
      <c r="P5582" t="b">
        <f t="shared" si="529"/>
        <v>1</v>
      </c>
    </row>
    <row r="5583" spans="2:16" x14ac:dyDescent="0.25">
      <c r="B5583" s="23">
        <f>'Raw data (base scenario)'!A5575</f>
        <v>5569</v>
      </c>
      <c r="C5583" s="23" t="str">
        <f>'Raw data (base scenario)'!B5575</f>
        <v>D</v>
      </c>
      <c r="D5583" s="23" t="str">
        <f>'Raw data (base scenario)'!C5575</f>
        <v>D</v>
      </c>
      <c r="E5583" t="b">
        <f t="shared" ref="E5583:E5646" si="530">OR(C5583=$A$4,C5583=$A$5,C5583=$A$6,C5583=$A$7)</f>
        <v>1</v>
      </c>
      <c r="F5583" t="b">
        <f t="shared" ref="F5583:F5646" si="531">OR(D5583=$A$4,D5583=$A$5,D5583=$A$6,D5583=$A$7)</f>
        <v>1</v>
      </c>
      <c r="G5583" t="b">
        <f t="shared" si="526"/>
        <v>1</v>
      </c>
      <c r="K5583" s="28">
        <v>5569</v>
      </c>
      <c r="L5583" s="28" t="s">
        <v>18</v>
      </c>
      <c r="M5583" s="28" t="s">
        <v>1</v>
      </c>
      <c r="N5583" t="b">
        <f t="shared" si="527"/>
        <v>1</v>
      </c>
      <c r="O5583" t="b">
        <f t="shared" si="528"/>
        <v>1</v>
      </c>
      <c r="P5583" t="str">
        <f t="shared" si="529"/>
        <v>N/A</v>
      </c>
    </row>
    <row r="5584" spans="2:16" x14ac:dyDescent="0.25">
      <c r="B5584" s="23">
        <f>'Raw data (base scenario)'!A5576</f>
        <v>5570</v>
      </c>
      <c r="C5584" s="23" t="str">
        <f>'Raw data (base scenario)'!B5576</f>
        <v>I</v>
      </c>
      <c r="D5584" s="23" t="str">
        <f>'Raw data (base scenario)'!C5576</f>
        <v>H</v>
      </c>
      <c r="E5584" t="b">
        <f t="shared" si="530"/>
        <v>1</v>
      </c>
      <c r="F5584" t="b">
        <f t="shared" si="531"/>
        <v>1</v>
      </c>
      <c r="G5584" t="str">
        <f t="shared" ref="G5584:G5647" si="532">IF(C5584="D",D5584="D","N/A")</f>
        <v>N/A</v>
      </c>
      <c r="K5584" s="28">
        <v>5570</v>
      </c>
      <c r="L5584" s="28" t="s">
        <v>18</v>
      </c>
      <c r="M5584" s="28" t="s">
        <v>1</v>
      </c>
      <c r="N5584" t="b">
        <f t="shared" si="527"/>
        <v>1</v>
      </c>
      <c r="O5584" t="b">
        <f t="shared" si="528"/>
        <v>1</v>
      </c>
      <c r="P5584" t="str">
        <f t="shared" si="529"/>
        <v>N/A</v>
      </c>
    </row>
    <row r="5585" spans="2:16" x14ac:dyDescent="0.25">
      <c r="B5585" s="23">
        <f>'Raw data (base scenario)'!A5577</f>
        <v>5571</v>
      </c>
      <c r="C5585" s="23" t="str">
        <f>'Raw data (base scenario)'!B5577</f>
        <v>I</v>
      </c>
      <c r="D5585" s="23" t="str">
        <f>'Raw data (base scenario)'!C5577</f>
        <v>H</v>
      </c>
      <c r="E5585" t="b">
        <f t="shared" si="530"/>
        <v>1</v>
      </c>
      <c r="F5585" t="b">
        <f t="shared" si="531"/>
        <v>1</v>
      </c>
      <c r="G5585" t="str">
        <f t="shared" si="532"/>
        <v>N/A</v>
      </c>
      <c r="K5585" s="28">
        <v>5571</v>
      </c>
      <c r="L5585" s="28" t="s">
        <v>3</v>
      </c>
      <c r="M5585" s="28" t="s">
        <v>1</v>
      </c>
      <c r="N5585" t="b">
        <f t="shared" si="527"/>
        <v>1</v>
      </c>
      <c r="O5585" t="b">
        <f t="shared" si="528"/>
        <v>1</v>
      </c>
      <c r="P5585" t="str">
        <f t="shared" si="529"/>
        <v>N/A</v>
      </c>
    </row>
    <row r="5586" spans="2:16" x14ac:dyDescent="0.25">
      <c r="B5586" s="23">
        <f>'Raw data (base scenario)'!A5578</f>
        <v>5572</v>
      </c>
      <c r="C5586" s="23" t="str">
        <f>'Raw data (base scenario)'!B5578</f>
        <v>S</v>
      </c>
      <c r="D5586" s="23" t="str">
        <f>'Raw data (base scenario)'!C5578</f>
        <v>H</v>
      </c>
      <c r="E5586" t="b">
        <f t="shared" si="530"/>
        <v>1</v>
      </c>
      <c r="F5586" t="b">
        <f t="shared" si="531"/>
        <v>1</v>
      </c>
      <c r="G5586" t="str">
        <f t="shared" si="532"/>
        <v>N/A</v>
      </c>
      <c r="K5586" s="28">
        <v>5572</v>
      </c>
      <c r="L5586" s="28" t="s">
        <v>2</v>
      </c>
      <c r="M5586" s="28" t="s">
        <v>2</v>
      </c>
      <c r="N5586" t="b">
        <f t="shared" si="527"/>
        <v>1</v>
      </c>
      <c r="O5586" t="b">
        <f t="shared" si="528"/>
        <v>1</v>
      </c>
      <c r="P5586" t="b">
        <f t="shared" si="529"/>
        <v>1</v>
      </c>
    </row>
    <row r="5587" spans="2:16" x14ac:dyDescent="0.25">
      <c r="B5587" s="23">
        <f>'Raw data (base scenario)'!A5579</f>
        <v>5573</v>
      </c>
      <c r="C5587" s="23" t="str">
        <f>'Raw data (base scenario)'!B5579</f>
        <v>D</v>
      </c>
      <c r="D5587" s="23" t="str">
        <f>'Raw data (base scenario)'!C5579</f>
        <v>D</v>
      </c>
      <c r="E5587" t="b">
        <f t="shared" si="530"/>
        <v>1</v>
      </c>
      <c r="F5587" t="b">
        <f t="shared" si="531"/>
        <v>1</v>
      </c>
      <c r="G5587" t="b">
        <f t="shared" si="532"/>
        <v>1</v>
      </c>
      <c r="K5587" s="28">
        <v>5573</v>
      </c>
      <c r="L5587" s="28" t="s">
        <v>2</v>
      </c>
      <c r="M5587" s="28" t="s">
        <v>2</v>
      </c>
      <c r="N5587" t="b">
        <f t="shared" si="527"/>
        <v>1</v>
      </c>
      <c r="O5587" t="b">
        <f t="shared" si="528"/>
        <v>1</v>
      </c>
      <c r="P5587" t="b">
        <f t="shared" si="529"/>
        <v>1</v>
      </c>
    </row>
    <row r="5588" spans="2:16" x14ac:dyDescent="0.25">
      <c r="B5588" s="23">
        <f>'Raw data (base scenario)'!A5580</f>
        <v>5574</v>
      </c>
      <c r="C5588" s="23" t="str">
        <f>'Raw data (base scenario)'!B5580</f>
        <v>D</v>
      </c>
      <c r="D5588" s="23" t="str">
        <f>'Raw data (base scenario)'!C5580</f>
        <v>D</v>
      </c>
      <c r="E5588" t="b">
        <f t="shared" si="530"/>
        <v>1</v>
      </c>
      <c r="F5588" t="b">
        <f t="shared" si="531"/>
        <v>1</v>
      </c>
      <c r="G5588" t="b">
        <f t="shared" si="532"/>
        <v>1</v>
      </c>
      <c r="K5588" s="28">
        <v>5574</v>
      </c>
      <c r="L5588" s="28" t="s">
        <v>1</v>
      </c>
      <c r="M5588" s="28" t="s">
        <v>1</v>
      </c>
      <c r="N5588" t="b">
        <f t="shared" si="527"/>
        <v>1</v>
      </c>
      <c r="O5588" t="b">
        <f t="shared" si="528"/>
        <v>1</v>
      </c>
      <c r="P5588" t="str">
        <f t="shared" si="529"/>
        <v>N/A</v>
      </c>
    </row>
    <row r="5589" spans="2:16" x14ac:dyDescent="0.25">
      <c r="B5589" s="23">
        <f>'Raw data (base scenario)'!A5581</f>
        <v>5575</v>
      </c>
      <c r="C5589" s="23" t="str">
        <f>'Raw data (base scenario)'!B5581</f>
        <v>H</v>
      </c>
      <c r="D5589" s="23" t="str">
        <f>'Raw data (base scenario)'!C5581</f>
        <v>H</v>
      </c>
      <c r="E5589" t="b">
        <f t="shared" si="530"/>
        <v>1</v>
      </c>
      <c r="F5589" t="b">
        <f t="shared" si="531"/>
        <v>1</v>
      </c>
      <c r="G5589" t="str">
        <f t="shared" si="532"/>
        <v>N/A</v>
      </c>
      <c r="K5589" s="28">
        <v>5575</v>
      </c>
      <c r="L5589" s="28" t="s">
        <v>2</v>
      </c>
      <c r="M5589" s="28" t="s">
        <v>2</v>
      </c>
      <c r="N5589" t="b">
        <f t="shared" si="527"/>
        <v>1</v>
      </c>
      <c r="O5589" t="b">
        <f t="shared" si="528"/>
        <v>1</v>
      </c>
      <c r="P5589" t="b">
        <f t="shared" si="529"/>
        <v>1</v>
      </c>
    </row>
    <row r="5590" spans="2:16" x14ac:dyDescent="0.25">
      <c r="B5590" s="23">
        <f>'Raw data (base scenario)'!A5582</f>
        <v>5576</v>
      </c>
      <c r="C5590" s="23" t="str">
        <f>'Raw data (base scenario)'!B5582</f>
        <v>D</v>
      </c>
      <c r="D5590" s="23" t="str">
        <f>'Raw data (base scenario)'!C5582</f>
        <v>D</v>
      </c>
      <c r="E5590" t="b">
        <f t="shared" si="530"/>
        <v>1</v>
      </c>
      <c r="F5590" t="b">
        <f t="shared" si="531"/>
        <v>1</v>
      </c>
      <c r="G5590" t="b">
        <f t="shared" si="532"/>
        <v>1</v>
      </c>
      <c r="K5590" s="28">
        <v>5576</v>
      </c>
      <c r="L5590" s="28" t="s">
        <v>2</v>
      </c>
      <c r="M5590" s="28" t="s">
        <v>2</v>
      </c>
      <c r="N5590" t="b">
        <f t="shared" si="527"/>
        <v>1</v>
      </c>
      <c r="O5590" t="b">
        <f t="shared" si="528"/>
        <v>1</v>
      </c>
      <c r="P5590" t="b">
        <f t="shared" si="529"/>
        <v>1</v>
      </c>
    </row>
    <row r="5591" spans="2:16" x14ac:dyDescent="0.25">
      <c r="B5591" s="23">
        <f>'Raw data (base scenario)'!A5583</f>
        <v>5577</v>
      </c>
      <c r="C5591" s="23" t="str">
        <f>'Raw data (base scenario)'!B5583</f>
        <v>D</v>
      </c>
      <c r="D5591" s="23" t="str">
        <f>'Raw data (base scenario)'!C5583</f>
        <v>D</v>
      </c>
      <c r="E5591" t="b">
        <f t="shared" si="530"/>
        <v>1</v>
      </c>
      <c r="F5591" t="b">
        <f t="shared" si="531"/>
        <v>1</v>
      </c>
      <c r="G5591" t="b">
        <f t="shared" si="532"/>
        <v>1</v>
      </c>
      <c r="K5591" s="28">
        <v>5577</v>
      </c>
      <c r="L5591" s="28" t="s">
        <v>2</v>
      </c>
      <c r="M5591" s="28" t="s">
        <v>2</v>
      </c>
      <c r="N5591" t="b">
        <f t="shared" si="527"/>
        <v>1</v>
      </c>
      <c r="O5591" t="b">
        <f t="shared" si="528"/>
        <v>1</v>
      </c>
      <c r="P5591" t="b">
        <f t="shared" si="529"/>
        <v>1</v>
      </c>
    </row>
    <row r="5592" spans="2:16" x14ac:dyDescent="0.25">
      <c r="B5592" s="23">
        <f>'Raw data (base scenario)'!A5584</f>
        <v>5578</v>
      </c>
      <c r="C5592" s="23" t="str">
        <f>'Raw data (base scenario)'!B5584</f>
        <v>D</v>
      </c>
      <c r="D5592" s="23" t="str">
        <f>'Raw data (base scenario)'!C5584</f>
        <v>D</v>
      </c>
      <c r="E5592" t="b">
        <f t="shared" si="530"/>
        <v>1</v>
      </c>
      <c r="F5592" t="b">
        <f t="shared" si="531"/>
        <v>1</v>
      </c>
      <c r="G5592" t="b">
        <f t="shared" si="532"/>
        <v>1</v>
      </c>
      <c r="K5592" s="28">
        <v>5578</v>
      </c>
      <c r="L5592" s="28" t="s">
        <v>18</v>
      </c>
      <c r="M5592" s="28" t="s">
        <v>2</v>
      </c>
      <c r="N5592" t="b">
        <f t="shared" si="527"/>
        <v>1</v>
      </c>
      <c r="O5592" t="b">
        <f t="shared" si="528"/>
        <v>1</v>
      </c>
      <c r="P5592" t="str">
        <f t="shared" si="529"/>
        <v>N/A</v>
      </c>
    </row>
    <row r="5593" spans="2:16" x14ac:dyDescent="0.25">
      <c r="B5593" s="23">
        <f>'Raw data (base scenario)'!A5585</f>
        <v>5579</v>
      </c>
      <c r="C5593" s="23" t="str">
        <f>'Raw data (base scenario)'!B5585</f>
        <v>I</v>
      </c>
      <c r="D5593" s="23" t="str">
        <f>'Raw data (base scenario)'!C5585</f>
        <v>D</v>
      </c>
      <c r="E5593" t="b">
        <f t="shared" si="530"/>
        <v>1</v>
      </c>
      <c r="F5593" t="b">
        <f t="shared" si="531"/>
        <v>1</v>
      </c>
      <c r="G5593" t="str">
        <f t="shared" si="532"/>
        <v>N/A</v>
      </c>
      <c r="K5593" s="28">
        <v>5579</v>
      </c>
      <c r="L5593" s="28" t="s">
        <v>3</v>
      </c>
      <c r="M5593" s="28" t="s">
        <v>2</v>
      </c>
      <c r="N5593" t="b">
        <f t="shared" si="527"/>
        <v>1</v>
      </c>
      <c r="O5593" t="b">
        <f t="shared" si="528"/>
        <v>1</v>
      </c>
      <c r="P5593" t="str">
        <f t="shared" si="529"/>
        <v>N/A</v>
      </c>
    </row>
    <row r="5594" spans="2:16" x14ac:dyDescent="0.25">
      <c r="B5594" s="23">
        <f>'Raw data (base scenario)'!A5586</f>
        <v>5580</v>
      </c>
      <c r="C5594" s="23" t="str">
        <f>'Raw data (base scenario)'!B5586</f>
        <v>S</v>
      </c>
      <c r="D5594" s="23" t="str">
        <f>'Raw data (base scenario)'!C5586</f>
        <v>D</v>
      </c>
      <c r="E5594" t="b">
        <f t="shared" si="530"/>
        <v>1</v>
      </c>
      <c r="F5594" t="b">
        <f t="shared" si="531"/>
        <v>1</v>
      </c>
      <c r="G5594" t="str">
        <f t="shared" si="532"/>
        <v>N/A</v>
      </c>
      <c r="K5594" s="28">
        <v>5580</v>
      </c>
      <c r="L5594" s="28" t="s">
        <v>3</v>
      </c>
      <c r="M5594" s="28" t="s">
        <v>1</v>
      </c>
      <c r="N5594" t="b">
        <f t="shared" si="527"/>
        <v>1</v>
      </c>
      <c r="O5594" t="b">
        <f t="shared" si="528"/>
        <v>1</v>
      </c>
      <c r="P5594" t="str">
        <f t="shared" si="529"/>
        <v>N/A</v>
      </c>
    </row>
    <row r="5595" spans="2:16" x14ac:dyDescent="0.25">
      <c r="B5595" s="23">
        <f>'Raw data (base scenario)'!A5587</f>
        <v>5581</v>
      </c>
      <c r="C5595" s="23" t="str">
        <f>'Raw data (base scenario)'!B5587</f>
        <v>S</v>
      </c>
      <c r="D5595" s="23" t="str">
        <f>'Raw data (base scenario)'!C5587</f>
        <v>H</v>
      </c>
      <c r="E5595" t="b">
        <f t="shared" si="530"/>
        <v>1</v>
      </c>
      <c r="F5595" t="b">
        <f t="shared" si="531"/>
        <v>1</v>
      </c>
      <c r="G5595" t="str">
        <f t="shared" si="532"/>
        <v>N/A</v>
      </c>
      <c r="K5595" s="28">
        <v>5581</v>
      </c>
      <c r="L5595" s="28" t="s">
        <v>3</v>
      </c>
      <c r="M5595" s="28" t="s">
        <v>1</v>
      </c>
      <c r="N5595" t="b">
        <f t="shared" si="527"/>
        <v>1</v>
      </c>
      <c r="O5595" t="b">
        <f t="shared" si="528"/>
        <v>1</v>
      </c>
      <c r="P5595" t="str">
        <f t="shared" si="529"/>
        <v>N/A</v>
      </c>
    </row>
    <row r="5596" spans="2:16" x14ac:dyDescent="0.25">
      <c r="B5596" s="23">
        <f>'Raw data (base scenario)'!A5588</f>
        <v>5582</v>
      </c>
      <c r="C5596" s="23" t="str">
        <f>'Raw data (base scenario)'!B5588</f>
        <v>S</v>
      </c>
      <c r="D5596" s="23" t="str">
        <f>'Raw data (base scenario)'!C5588</f>
        <v>H</v>
      </c>
      <c r="E5596" t="b">
        <f t="shared" si="530"/>
        <v>1</v>
      </c>
      <c r="F5596" t="b">
        <f t="shared" si="531"/>
        <v>1</v>
      </c>
      <c r="G5596" t="str">
        <f t="shared" si="532"/>
        <v>N/A</v>
      </c>
      <c r="K5596" s="28">
        <v>5582</v>
      </c>
      <c r="L5596" s="28" t="s">
        <v>1</v>
      </c>
      <c r="M5596" s="28" t="s">
        <v>1</v>
      </c>
      <c r="N5596" t="b">
        <f t="shared" si="527"/>
        <v>1</v>
      </c>
      <c r="O5596" t="b">
        <f t="shared" si="528"/>
        <v>1</v>
      </c>
      <c r="P5596" t="str">
        <f t="shared" si="529"/>
        <v>N/A</v>
      </c>
    </row>
    <row r="5597" spans="2:16" x14ac:dyDescent="0.25">
      <c r="B5597" s="23">
        <f>'Raw data (base scenario)'!A5589</f>
        <v>5583</v>
      </c>
      <c r="C5597" s="23" t="str">
        <f>'Raw data (base scenario)'!B5589</f>
        <v>H</v>
      </c>
      <c r="D5597" s="23" t="str">
        <f>'Raw data (base scenario)'!C5589</f>
        <v>H</v>
      </c>
      <c r="E5597" t="b">
        <f t="shared" si="530"/>
        <v>1</v>
      </c>
      <c r="F5597" t="b">
        <f t="shared" si="531"/>
        <v>1</v>
      </c>
      <c r="G5597" t="str">
        <f t="shared" si="532"/>
        <v>N/A</v>
      </c>
      <c r="K5597" s="28">
        <v>5583</v>
      </c>
      <c r="L5597" s="28" t="s">
        <v>2</v>
      </c>
      <c r="M5597" s="28" t="s">
        <v>2</v>
      </c>
      <c r="N5597" t="b">
        <f t="shared" si="527"/>
        <v>1</v>
      </c>
      <c r="O5597" t="b">
        <f t="shared" si="528"/>
        <v>1</v>
      </c>
      <c r="P5597" t="b">
        <f t="shared" si="529"/>
        <v>1</v>
      </c>
    </row>
    <row r="5598" spans="2:16" x14ac:dyDescent="0.25">
      <c r="B5598" s="23">
        <f>'Raw data (base scenario)'!A5590</f>
        <v>5584</v>
      </c>
      <c r="C5598" s="23" t="str">
        <f>'Raw data (base scenario)'!B5590</f>
        <v>D</v>
      </c>
      <c r="D5598" s="23" t="str">
        <f>'Raw data (base scenario)'!C5590</f>
        <v>D</v>
      </c>
      <c r="E5598" t="b">
        <f t="shared" si="530"/>
        <v>1</v>
      </c>
      <c r="F5598" t="b">
        <f t="shared" si="531"/>
        <v>1</v>
      </c>
      <c r="G5598" t="b">
        <f t="shared" si="532"/>
        <v>1</v>
      </c>
      <c r="K5598" s="28">
        <v>5584</v>
      </c>
      <c r="L5598" s="28" t="s">
        <v>1</v>
      </c>
      <c r="M5598" s="28" t="s">
        <v>1</v>
      </c>
      <c r="N5598" t="b">
        <f t="shared" si="527"/>
        <v>1</v>
      </c>
      <c r="O5598" t="b">
        <f t="shared" si="528"/>
        <v>1</v>
      </c>
      <c r="P5598" t="str">
        <f t="shared" si="529"/>
        <v>N/A</v>
      </c>
    </row>
    <row r="5599" spans="2:16" x14ac:dyDescent="0.25">
      <c r="B5599" s="23">
        <f>'Raw data (base scenario)'!A5591</f>
        <v>5585</v>
      </c>
      <c r="C5599" s="23" t="str">
        <f>'Raw data (base scenario)'!B5591</f>
        <v>H</v>
      </c>
      <c r="D5599" s="23" t="str">
        <f>'Raw data (base scenario)'!C5591</f>
        <v>H</v>
      </c>
      <c r="E5599" t="b">
        <f t="shared" si="530"/>
        <v>1</v>
      </c>
      <c r="F5599" t="b">
        <f t="shared" si="531"/>
        <v>1</v>
      </c>
      <c r="G5599" t="str">
        <f t="shared" si="532"/>
        <v>N/A</v>
      </c>
      <c r="K5599" s="28">
        <v>5585</v>
      </c>
      <c r="L5599" s="28" t="s">
        <v>2</v>
      </c>
      <c r="M5599" s="28" t="s">
        <v>2</v>
      </c>
      <c r="N5599" t="b">
        <f t="shared" si="527"/>
        <v>1</v>
      </c>
      <c r="O5599" t="b">
        <f t="shared" si="528"/>
        <v>1</v>
      </c>
      <c r="P5599" t="b">
        <f t="shared" si="529"/>
        <v>1</v>
      </c>
    </row>
    <row r="5600" spans="2:16" x14ac:dyDescent="0.25">
      <c r="B5600" s="23">
        <f>'Raw data (base scenario)'!A5592</f>
        <v>5586</v>
      </c>
      <c r="C5600" s="23" t="str">
        <f>'Raw data (base scenario)'!B5592</f>
        <v>D</v>
      </c>
      <c r="D5600" s="23" t="str">
        <f>'Raw data (base scenario)'!C5592</f>
        <v>D</v>
      </c>
      <c r="E5600" t="b">
        <f t="shared" si="530"/>
        <v>1</v>
      </c>
      <c r="F5600" t="b">
        <f t="shared" si="531"/>
        <v>1</v>
      </c>
      <c r="G5600" t="b">
        <f t="shared" si="532"/>
        <v>1</v>
      </c>
      <c r="K5600" s="28">
        <v>5586</v>
      </c>
      <c r="L5600" s="28" t="s">
        <v>2</v>
      </c>
      <c r="M5600" s="28" t="s">
        <v>2</v>
      </c>
      <c r="N5600" t="b">
        <f t="shared" si="527"/>
        <v>1</v>
      </c>
      <c r="O5600" t="b">
        <f t="shared" si="528"/>
        <v>1</v>
      </c>
      <c r="P5600" t="b">
        <f t="shared" si="529"/>
        <v>1</v>
      </c>
    </row>
    <row r="5601" spans="2:16" x14ac:dyDescent="0.25">
      <c r="B5601" s="23">
        <f>'Raw data (base scenario)'!A5593</f>
        <v>5587</v>
      </c>
      <c r="C5601" s="23" t="str">
        <f>'Raw data (base scenario)'!B5593</f>
        <v>D</v>
      </c>
      <c r="D5601" s="23" t="str">
        <f>'Raw data (base scenario)'!C5593</f>
        <v>D</v>
      </c>
      <c r="E5601" t="b">
        <f t="shared" si="530"/>
        <v>1</v>
      </c>
      <c r="F5601" t="b">
        <f t="shared" si="531"/>
        <v>1</v>
      </c>
      <c r="G5601" t="b">
        <f t="shared" si="532"/>
        <v>1</v>
      </c>
      <c r="K5601" s="28">
        <v>5587</v>
      </c>
      <c r="L5601" s="28" t="s">
        <v>18</v>
      </c>
      <c r="M5601" s="28" t="s">
        <v>2</v>
      </c>
      <c r="N5601" t="b">
        <f t="shared" si="527"/>
        <v>1</v>
      </c>
      <c r="O5601" t="b">
        <f t="shared" si="528"/>
        <v>1</v>
      </c>
      <c r="P5601" t="str">
        <f t="shared" si="529"/>
        <v>N/A</v>
      </c>
    </row>
    <row r="5602" spans="2:16" x14ac:dyDescent="0.25">
      <c r="B5602" s="23">
        <f>'Raw data (base scenario)'!A5594</f>
        <v>5588</v>
      </c>
      <c r="C5602" s="23" t="str">
        <f>'Raw data (base scenario)'!B5594</f>
        <v>I</v>
      </c>
      <c r="D5602" s="23" t="str">
        <f>'Raw data (base scenario)'!C5594</f>
        <v>D</v>
      </c>
      <c r="E5602" t="b">
        <f t="shared" si="530"/>
        <v>1</v>
      </c>
      <c r="F5602" t="b">
        <f t="shared" si="531"/>
        <v>1</v>
      </c>
      <c r="G5602" t="str">
        <f t="shared" si="532"/>
        <v>N/A</v>
      </c>
      <c r="K5602" s="28">
        <v>5588</v>
      </c>
      <c r="L5602" s="28" t="s">
        <v>18</v>
      </c>
      <c r="M5602" s="28" t="s">
        <v>2</v>
      </c>
      <c r="N5602" t="b">
        <f t="shared" si="527"/>
        <v>1</v>
      </c>
      <c r="O5602" t="b">
        <f t="shared" si="528"/>
        <v>1</v>
      </c>
      <c r="P5602" t="str">
        <f t="shared" si="529"/>
        <v>N/A</v>
      </c>
    </row>
    <row r="5603" spans="2:16" x14ac:dyDescent="0.25">
      <c r="B5603" s="23">
        <f>'Raw data (base scenario)'!A5595</f>
        <v>5589</v>
      </c>
      <c r="C5603" s="23" t="str">
        <f>'Raw data (base scenario)'!B5595</f>
        <v>I</v>
      </c>
      <c r="D5603" s="23" t="str">
        <f>'Raw data (base scenario)'!C5595</f>
        <v>D</v>
      </c>
      <c r="E5603" t="b">
        <f t="shared" si="530"/>
        <v>1</v>
      </c>
      <c r="F5603" t="b">
        <f t="shared" si="531"/>
        <v>1</v>
      </c>
      <c r="G5603" t="str">
        <f t="shared" si="532"/>
        <v>N/A</v>
      </c>
      <c r="K5603" s="28">
        <v>5589</v>
      </c>
      <c r="L5603" s="28" t="s">
        <v>3</v>
      </c>
      <c r="M5603" s="28" t="s">
        <v>1</v>
      </c>
      <c r="N5603" t="b">
        <f t="shared" si="527"/>
        <v>1</v>
      </c>
      <c r="O5603" t="b">
        <f t="shared" si="528"/>
        <v>1</v>
      </c>
      <c r="P5603" t="str">
        <f t="shared" si="529"/>
        <v>N/A</v>
      </c>
    </row>
    <row r="5604" spans="2:16" x14ac:dyDescent="0.25">
      <c r="B5604" s="23">
        <f>'Raw data (base scenario)'!A5596</f>
        <v>5590</v>
      </c>
      <c r="C5604" s="23" t="str">
        <f>'Raw data (base scenario)'!B5596</f>
        <v>S</v>
      </c>
      <c r="D5604" s="23" t="str">
        <f>'Raw data (base scenario)'!C5596</f>
        <v>H</v>
      </c>
      <c r="E5604" t="b">
        <f t="shared" si="530"/>
        <v>1</v>
      </c>
      <c r="F5604" t="b">
        <f t="shared" si="531"/>
        <v>1</v>
      </c>
      <c r="G5604" t="str">
        <f t="shared" si="532"/>
        <v>N/A</v>
      </c>
      <c r="K5604" s="28">
        <v>5590</v>
      </c>
      <c r="L5604" s="28" t="s">
        <v>18</v>
      </c>
      <c r="M5604" s="28" t="s">
        <v>18</v>
      </c>
      <c r="N5604" t="b">
        <f t="shared" si="527"/>
        <v>1</v>
      </c>
      <c r="O5604" t="b">
        <f t="shared" si="528"/>
        <v>1</v>
      </c>
      <c r="P5604" t="str">
        <f t="shared" si="529"/>
        <v>N/A</v>
      </c>
    </row>
    <row r="5605" spans="2:16" x14ac:dyDescent="0.25">
      <c r="B5605" s="23">
        <f>'Raw data (base scenario)'!A5597</f>
        <v>5591</v>
      </c>
      <c r="C5605" s="23" t="str">
        <f>'Raw data (base scenario)'!B5597</f>
        <v>I</v>
      </c>
      <c r="D5605" s="23" t="str">
        <f>'Raw data (base scenario)'!C5597</f>
        <v>I</v>
      </c>
      <c r="E5605" t="b">
        <f t="shared" si="530"/>
        <v>1</v>
      </c>
      <c r="F5605" t="b">
        <f t="shared" si="531"/>
        <v>1</v>
      </c>
      <c r="G5605" t="str">
        <f t="shared" si="532"/>
        <v>N/A</v>
      </c>
      <c r="K5605" s="28">
        <v>5591</v>
      </c>
      <c r="L5605" s="28" t="s">
        <v>1</v>
      </c>
      <c r="M5605" s="28" t="s">
        <v>1</v>
      </c>
      <c r="N5605" t="b">
        <f t="shared" si="527"/>
        <v>1</v>
      </c>
      <c r="O5605" t="b">
        <f t="shared" si="528"/>
        <v>1</v>
      </c>
      <c r="P5605" t="str">
        <f t="shared" si="529"/>
        <v>N/A</v>
      </c>
    </row>
    <row r="5606" spans="2:16" x14ac:dyDescent="0.25">
      <c r="B5606" s="23">
        <f>'Raw data (base scenario)'!A5598</f>
        <v>5592</v>
      </c>
      <c r="C5606" s="23" t="str">
        <f>'Raw data (base scenario)'!B5598</f>
        <v>H</v>
      </c>
      <c r="D5606" s="23" t="str">
        <f>'Raw data (base scenario)'!C5598</f>
        <v>H</v>
      </c>
      <c r="E5606" t="b">
        <f t="shared" si="530"/>
        <v>1</v>
      </c>
      <c r="F5606" t="b">
        <f t="shared" si="531"/>
        <v>1</v>
      </c>
      <c r="G5606" t="str">
        <f t="shared" si="532"/>
        <v>N/A</v>
      </c>
      <c r="K5606" s="28">
        <v>5592</v>
      </c>
      <c r="L5606" s="28" t="s">
        <v>1</v>
      </c>
      <c r="M5606" s="28" t="s">
        <v>3</v>
      </c>
      <c r="N5606" t="b">
        <f t="shared" si="527"/>
        <v>1</v>
      </c>
      <c r="O5606" t="b">
        <f t="shared" si="528"/>
        <v>1</v>
      </c>
      <c r="P5606" t="str">
        <f t="shared" si="529"/>
        <v>N/A</v>
      </c>
    </row>
    <row r="5607" spans="2:16" x14ac:dyDescent="0.25">
      <c r="B5607" s="23">
        <f>'Raw data (base scenario)'!A5599</f>
        <v>5593</v>
      </c>
      <c r="C5607" s="23" t="str">
        <f>'Raw data (base scenario)'!B5599</f>
        <v>H</v>
      </c>
      <c r="D5607" s="23" t="str">
        <f>'Raw data (base scenario)'!C5599</f>
        <v>S</v>
      </c>
      <c r="E5607" t="b">
        <f t="shared" si="530"/>
        <v>1</v>
      </c>
      <c r="F5607" t="b">
        <f t="shared" si="531"/>
        <v>1</v>
      </c>
      <c r="G5607" t="str">
        <f t="shared" si="532"/>
        <v>N/A</v>
      </c>
      <c r="K5607" s="28">
        <v>5593</v>
      </c>
      <c r="L5607" s="28" t="s">
        <v>18</v>
      </c>
      <c r="M5607" s="28" t="s">
        <v>2</v>
      </c>
      <c r="N5607" t="b">
        <f t="shared" si="527"/>
        <v>1</v>
      </c>
      <c r="O5607" t="b">
        <f t="shared" si="528"/>
        <v>1</v>
      </c>
      <c r="P5607" t="str">
        <f t="shared" si="529"/>
        <v>N/A</v>
      </c>
    </row>
    <row r="5608" spans="2:16" x14ac:dyDescent="0.25">
      <c r="B5608" s="23">
        <f>'Raw data (base scenario)'!A5600</f>
        <v>5594</v>
      </c>
      <c r="C5608" s="23" t="str">
        <f>'Raw data (base scenario)'!B5600</f>
        <v>I</v>
      </c>
      <c r="D5608" s="23" t="str">
        <f>'Raw data (base scenario)'!C5600</f>
        <v>D</v>
      </c>
      <c r="E5608" t="b">
        <f t="shared" si="530"/>
        <v>1</v>
      </c>
      <c r="F5608" t="b">
        <f t="shared" si="531"/>
        <v>1</v>
      </c>
      <c r="G5608" t="str">
        <f t="shared" si="532"/>
        <v>N/A</v>
      </c>
      <c r="K5608" s="28">
        <v>5594</v>
      </c>
      <c r="L5608" s="28" t="s">
        <v>3</v>
      </c>
      <c r="M5608" s="28" t="s">
        <v>1</v>
      </c>
      <c r="N5608" t="b">
        <f t="shared" si="527"/>
        <v>1</v>
      </c>
      <c r="O5608" t="b">
        <f t="shared" si="528"/>
        <v>1</v>
      </c>
      <c r="P5608" t="str">
        <f t="shared" si="529"/>
        <v>N/A</v>
      </c>
    </row>
    <row r="5609" spans="2:16" x14ac:dyDescent="0.25">
      <c r="B5609" s="23">
        <f>'Raw data (base scenario)'!A5601</f>
        <v>5595</v>
      </c>
      <c r="C5609" s="23" t="str">
        <f>'Raw data (base scenario)'!B5601</f>
        <v>S</v>
      </c>
      <c r="D5609" s="23" t="str">
        <f>'Raw data (base scenario)'!C5601</f>
        <v>H</v>
      </c>
      <c r="E5609" t="b">
        <f t="shared" si="530"/>
        <v>1</v>
      </c>
      <c r="F5609" t="b">
        <f t="shared" si="531"/>
        <v>1</v>
      </c>
      <c r="G5609" t="str">
        <f t="shared" si="532"/>
        <v>N/A</v>
      </c>
      <c r="K5609" s="28">
        <v>5595</v>
      </c>
      <c r="L5609" s="28" t="s">
        <v>2</v>
      </c>
      <c r="M5609" s="28" t="s">
        <v>2</v>
      </c>
      <c r="N5609" t="b">
        <f t="shared" si="527"/>
        <v>1</v>
      </c>
      <c r="O5609" t="b">
        <f t="shared" si="528"/>
        <v>1</v>
      </c>
      <c r="P5609" t="b">
        <f t="shared" si="529"/>
        <v>1</v>
      </c>
    </row>
    <row r="5610" spans="2:16" x14ac:dyDescent="0.25">
      <c r="B5610" s="23">
        <f>'Raw data (base scenario)'!A5602</f>
        <v>5596</v>
      </c>
      <c r="C5610" s="23" t="str">
        <f>'Raw data (base scenario)'!B5602</f>
        <v>D</v>
      </c>
      <c r="D5610" s="23" t="str">
        <f>'Raw data (base scenario)'!C5602</f>
        <v>D</v>
      </c>
      <c r="E5610" t="b">
        <f t="shared" si="530"/>
        <v>1</v>
      </c>
      <c r="F5610" t="b">
        <f t="shared" si="531"/>
        <v>1</v>
      </c>
      <c r="G5610" t="b">
        <f t="shared" si="532"/>
        <v>1</v>
      </c>
      <c r="K5610" s="28">
        <v>5596</v>
      </c>
      <c r="L5610" s="28" t="s">
        <v>3</v>
      </c>
      <c r="M5610" s="28" t="s">
        <v>1</v>
      </c>
      <c r="N5610" t="b">
        <f t="shared" si="527"/>
        <v>1</v>
      </c>
      <c r="O5610" t="b">
        <f t="shared" si="528"/>
        <v>1</v>
      </c>
      <c r="P5610" t="str">
        <f t="shared" si="529"/>
        <v>N/A</v>
      </c>
    </row>
    <row r="5611" spans="2:16" x14ac:dyDescent="0.25">
      <c r="B5611" s="23">
        <f>'Raw data (base scenario)'!A5603</f>
        <v>5597</v>
      </c>
      <c r="C5611" s="23" t="str">
        <f>'Raw data (base scenario)'!B5603</f>
        <v>S</v>
      </c>
      <c r="D5611" s="23" t="str">
        <f>'Raw data (base scenario)'!C5603</f>
        <v>H</v>
      </c>
      <c r="E5611" t="b">
        <f t="shared" si="530"/>
        <v>1</v>
      </c>
      <c r="F5611" t="b">
        <f t="shared" si="531"/>
        <v>1</v>
      </c>
      <c r="G5611" t="str">
        <f t="shared" si="532"/>
        <v>N/A</v>
      </c>
      <c r="K5611" s="28">
        <v>5597</v>
      </c>
      <c r="L5611" s="28" t="s">
        <v>3</v>
      </c>
      <c r="M5611" s="28" t="s">
        <v>1</v>
      </c>
      <c r="N5611" t="b">
        <f t="shared" si="527"/>
        <v>1</v>
      </c>
      <c r="O5611" t="b">
        <f t="shared" si="528"/>
        <v>1</v>
      </c>
      <c r="P5611" t="str">
        <f t="shared" si="529"/>
        <v>N/A</v>
      </c>
    </row>
    <row r="5612" spans="2:16" x14ac:dyDescent="0.25">
      <c r="B5612" s="23">
        <f>'Raw data (base scenario)'!A5604</f>
        <v>5598</v>
      </c>
      <c r="C5612" s="23" t="str">
        <f>'Raw data (base scenario)'!B5604</f>
        <v>S</v>
      </c>
      <c r="D5612" s="23" t="str">
        <f>'Raw data (base scenario)'!C5604</f>
        <v>H</v>
      </c>
      <c r="E5612" t="b">
        <f t="shared" si="530"/>
        <v>1</v>
      </c>
      <c r="F5612" t="b">
        <f t="shared" si="531"/>
        <v>1</v>
      </c>
      <c r="G5612" t="str">
        <f t="shared" si="532"/>
        <v>N/A</v>
      </c>
      <c r="K5612" s="28">
        <v>5598</v>
      </c>
      <c r="L5612" s="28" t="s">
        <v>2</v>
      </c>
      <c r="M5612" s="28" t="s">
        <v>2</v>
      </c>
      <c r="N5612" t="b">
        <f t="shared" si="527"/>
        <v>1</v>
      </c>
      <c r="O5612" t="b">
        <f t="shared" si="528"/>
        <v>1</v>
      </c>
      <c r="P5612" t="b">
        <f t="shared" si="529"/>
        <v>1</v>
      </c>
    </row>
    <row r="5613" spans="2:16" x14ac:dyDescent="0.25">
      <c r="B5613" s="23">
        <f>'Raw data (base scenario)'!A5605</f>
        <v>5599</v>
      </c>
      <c r="C5613" s="23" t="str">
        <f>'Raw data (base scenario)'!B5605</f>
        <v>D</v>
      </c>
      <c r="D5613" s="23" t="str">
        <f>'Raw data (base scenario)'!C5605</f>
        <v>D</v>
      </c>
      <c r="E5613" t="b">
        <f t="shared" si="530"/>
        <v>1</v>
      </c>
      <c r="F5613" t="b">
        <f t="shared" si="531"/>
        <v>1</v>
      </c>
      <c r="G5613" t="b">
        <f t="shared" si="532"/>
        <v>1</v>
      </c>
      <c r="K5613" s="28">
        <v>5599</v>
      </c>
      <c r="L5613" s="28" t="s">
        <v>1</v>
      </c>
      <c r="M5613" s="28" t="s">
        <v>3</v>
      </c>
      <c r="N5613" t="b">
        <f t="shared" si="527"/>
        <v>1</v>
      </c>
      <c r="O5613" t="b">
        <f t="shared" si="528"/>
        <v>1</v>
      </c>
      <c r="P5613" t="str">
        <f t="shared" si="529"/>
        <v>N/A</v>
      </c>
    </row>
    <row r="5614" spans="2:16" x14ac:dyDescent="0.25">
      <c r="B5614" s="23">
        <f>'Raw data (base scenario)'!A5606</f>
        <v>5600</v>
      </c>
      <c r="C5614" s="23" t="str">
        <f>'Raw data (base scenario)'!B5606</f>
        <v>H</v>
      </c>
      <c r="D5614" s="23" t="str">
        <f>'Raw data (base scenario)'!C5606</f>
        <v>S</v>
      </c>
      <c r="E5614" t="b">
        <f t="shared" si="530"/>
        <v>1</v>
      </c>
      <c r="F5614" t="b">
        <f t="shared" si="531"/>
        <v>1</v>
      </c>
      <c r="G5614" t="str">
        <f t="shared" si="532"/>
        <v>N/A</v>
      </c>
      <c r="K5614" s="28">
        <v>5600</v>
      </c>
      <c r="L5614" s="28" t="s">
        <v>1</v>
      </c>
      <c r="M5614" s="28" t="s">
        <v>1</v>
      </c>
      <c r="N5614" t="b">
        <f t="shared" si="527"/>
        <v>1</v>
      </c>
      <c r="O5614" t="b">
        <f t="shared" si="528"/>
        <v>1</v>
      </c>
      <c r="P5614" t="str">
        <f t="shared" si="529"/>
        <v>N/A</v>
      </c>
    </row>
    <row r="5615" spans="2:16" x14ac:dyDescent="0.25">
      <c r="B5615" s="23">
        <f>'Raw data (base scenario)'!A5607</f>
        <v>5601</v>
      </c>
      <c r="C5615" s="23" t="str">
        <f>'Raw data (base scenario)'!B5607</f>
        <v>H</v>
      </c>
      <c r="D5615" s="23" t="str">
        <f>'Raw data (base scenario)'!C5607</f>
        <v>H</v>
      </c>
      <c r="E5615" t="b">
        <f t="shared" si="530"/>
        <v>1</v>
      </c>
      <c r="F5615" t="b">
        <f t="shared" si="531"/>
        <v>1</v>
      </c>
      <c r="G5615" t="str">
        <f t="shared" si="532"/>
        <v>N/A</v>
      </c>
      <c r="K5615" s="28">
        <v>5601</v>
      </c>
      <c r="L5615" s="28" t="s">
        <v>3</v>
      </c>
      <c r="M5615" s="28" t="s">
        <v>18</v>
      </c>
      <c r="N5615" t="b">
        <f t="shared" si="527"/>
        <v>1</v>
      </c>
      <c r="O5615" t="b">
        <f t="shared" si="528"/>
        <v>1</v>
      </c>
      <c r="P5615" t="str">
        <f t="shared" si="529"/>
        <v>N/A</v>
      </c>
    </row>
    <row r="5616" spans="2:16" x14ac:dyDescent="0.25">
      <c r="B5616" s="23">
        <f>'Raw data (base scenario)'!A5608</f>
        <v>5602</v>
      </c>
      <c r="C5616" s="23" t="str">
        <f>'Raw data (base scenario)'!B5608</f>
        <v>S</v>
      </c>
      <c r="D5616" s="23" t="str">
        <f>'Raw data (base scenario)'!C5608</f>
        <v>I</v>
      </c>
      <c r="E5616" t="b">
        <f t="shared" si="530"/>
        <v>1</v>
      </c>
      <c r="F5616" t="b">
        <f t="shared" si="531"/>
        <v>1</v>
      </c>
      <c r="G5616" t="str">
        <f t="shared" si="532"/>
        <v>N/A</v>
      </c>
      <c r="K5616" s="28">
        <v>5602</v>
      </c>
      <c r="L5616" s="28" t="s">
        <v>18</v>
      </c>
      <c r="M5616" s="28" t="s">
        <v>3</v>
      </c>
      <c r="N5616" t="b">
        <f t="shared" si="527"/>
        <v>1</v>
      </c>
      <c r="O5616" t="b">
        <f t="shared" si="528"/>
        <v>1</v>
      </c>
      <c r="P5616" t="str">
        <f t="shared" si="529"/>
        <v>N/A</v>
      </c>
    </row>
    <row r="5617" spans="2:16" x14ac:dyDescent="0.25">
      <c r="B5617" s="23">
        <f>'Raw data (base scenario)'!A5609</f>
        <v>5603</v>
      </c>
      <c r="C5617" s="23" t="str">
        <f>'Raw data (base scenario)'!B5609</f>
        <v>I</v>
      </c>
      <c r="D5617" s="23" t="str">
        <f>'Raw data (base scenario)'!C5609</f>
        <v>S</v>
      </c>
      <c r="E5617" t="b">
        <f t="shared" si="530"/>
        <v>1</v>
      </c>
      <c r="F5617" t="b">
        <f t="shared" si="531"/>
        <v>1</v>
      </c>
      <c r="G5617" t="str">
        <f t="shared" si="532"/>
        <v>N/A</v>
      </c>
      <c r="K5617" s="28">
        <v>5603</v>
      </c>
      <c r="L5617" s="28" t="s">
        <v>2</v>
      </c>
      <c r="M5617" s="28" t="s">
        <v>2</v>
      </c>
      <c r="N5617" t="b">
        <f t="shared" si="527"/>
        <v>1</v>
      </c>
      <c r="O5617" t="b">
        <f t="shared" si="528"/>
        <v>1</v>
      </c>
      <c r="P5617" t="b">
        <f t="shared" si="529"/>
        <v>1</v>
      </c>
    </row>
    <row r="5618" spans="2:16" x14ac:dyDescent="0.25">
      <c r="B5618" s="23">
        <f>'Raw data (base scenario)'!A5610</f>
        <v>5604</v>
      </c>
      <c r="C5618" s="23" t="str">
        <f>'Raw data (base scenario)'!B5610</f>
        <v>D</v>
      </c>
      <c r="D5618" s="23" t="str">
        <f>'Raw data (base scenario)'!C5610</f>
        <v>D</v>
      </c>
      <c r="E5618" t="b">
        <f t="shared" si="530"/>
        <v>1</v>
      </c>
      <c r="F5618" t="b">
        <f t="shared" si="531"/>
        <v>1</v>
      </c>
      <c r="G5618" t="b">
        <f t="shared" si="532"/>
        <v>1</v>
      </c>
      <c r="K5618" s="28">
        <v>5604</v>
      </c>
      <c r="L5618" s="28" t="s">
        <v>18</v>
      </c>
      <c r="M5618" s="28" t="s">
        <v>18</v>
      </c>
      <c r="N5618" t="b">
        <f t="shared" si="527"/>
        <v>1</v>
      </c>
      <c r="O5618" t="b">
        <f t="shared" si="528"/>
        <v>1</v>
      </c>
      <c r="P5618" t="str">
        <f t="shared" si="529"/>
        <v>N/A</v>
      </c>
    </row>
    <row r="5619" spans="2:16" x14ac:dyDescent="0.25">
      <c r="B5619" s="23">
        <f>'Raw data (base scenario)'!A5611</f>
        <v>5605</v>
      </c>
      <c r="C5619" s="23" t="str">
        <f>'Raw data (base scenario)'!B5611</f>
        <v>I</v>
      </c>
      <c r="D5619" s="23" t="str">
        <f>'Raw data (base scenario)'!C5611</f>
        <v>I</v>
      </c>
      <c r="E5619" t="b">
        <f t="shared" si="530"/>
        <v>1</v>
      </c>
      <c r="F5619" t="b">
        <f t="shared" si="531"/>
        <v>1</v>
      </c>
      <c r="G5619" t="str">
        <f t="shared" si="532"/>
        <v>N/A</v>
      </c>
      <c r="K5619" s="28">
        <v>5605</v>
      </c>
      <c r="L5619" s="28" t="s">
        <v>1</v>
      </c>
      <c r="M5619" s="28" t="s">
        <v>3</v>
      </c>
      <c r="N5619" t="b">
        <f t="shared" si="527"/>
        <v>1</v>
      </c>
      <c r="O5619" t="b">
        <f t="shared" si="528"/>
        <v>1</v>
      </c>
      <c r="P5619" t="str">
        <f t="shared" si="529"/>
        <v>N/A</v>
      </c>
    </row>
    <row r="5620" spans="2:16" x14ac:dyDescent="0.25">
      <c r="B5620" s="23">
        <f>'Raw data (base scenario)'!A5612</f>
        <v>5606</v>
      </c>
      <c r="C5620" s="23" t="str">
        <f>'Raw data (base scenario)'!B5612</f>
        <v>H</v>
      </c>
      <c r="D5620" s="23" t="str">
        <f>'Raw data (base scenario)'!C5612</f>
        <v>S</v>
      </c>
      <c r="E5620" t="b">
        <f t="shared" si="530"/>
        <v>1</v>
      </c>
      <c r="F5620" t="b">
        <f t="shared" si="531"/>
        <v>1</v>
      </c>
      <c r="G5620" t="str">
        <f t="shared" si="532"/>
        <v>N/A</v>
      </c>
      <c r="K5620" s="28">
        <v>5606</v>
      </c>
      <c r="L5620" s="28" t="s">
        <v>2</v>
      </c>
      <c r="M5620" s="28" t="s">
        <v>2</v>
      </c>
      <c r="N5620" t="b">
        <f t="shared" si="527"/>
        <v>1</v>
      </c>
      <c r="O5620" t="b">
        <f t="shared" si="528"/>
        <v>1</v>
      </c>
      <c r="P5620" t="b">
        <f t="shared" si="529"/>
        <v>1</v>
      </c>
    </row>
    <row r="5621" spans="2:16" x14ac:dyDescent="0.25">
      <c r="B5621" s="23">
        <f>'Raw data (base scenario)'!A5613</f>
        <v>5607</v>
      </c>
      <c r="C5621" s="23" t="str">
        <f>'Raw data (base scenario)'!B5613</f>
        <v>D</v>
      </c>
      <c r="D5621" s="23" t="str">
        <f>'Raw data (base scenario)'!C5613</f>
        <v>D</v>
      </c>
      <c r="E5621" t="b">
        <f t="shared" si="530"/>
        <v>1</v>
      </c>
      <c r="F5621" t="b">
        <f t="shared" si="531"/>
        <v>1</v>
      </c>
      <c r="G5621" t="b">
        <f t="shared" si="532"/>
        <v>1</v>
      </c>
      <c r="K5621" s="28">
        <v>5607</v>
      </c>
      <c r="L5621" s="28" t="s">
        <v>2</v>
      </c>
      <c r="M5621" s="28" t="s">
        <v>2</v>
      </c>
      <c r="N5621" t="b">
        <f t="shared" ref="N5621:N5684" si="533">OR(L5621=$A$4,L5621=$A$5,L5621=$A$6,L5621=$A$7)</f>
        <v>1</v>
      </c>
      <c r="O5621" t="b">
        <f t="shared" ref="O5621:O5684" si="534">OR(M5621=$A$4,M5621=$A$5,M5621=$A$6,M5621=$A$7)</f>
        <v>1</v>
      </c>
      <c r="P5621" t="b">
        <f t="shared" ref="P5621:P5684" si="535">IF(L5621="D",M5621="D","N/A")</f>
        <v>1</v>
      </c>
    </row>
    <row r="5622" spans="2:16" x14ac:dyDescent="0.25">
      <c r="B5622" s="23">
        <f>'Raw data (base scenario)'!A5614</f>
        <v>5608</v>
      </c>
      <c r="C5622" s="23" t="str">
        <f>'Raw data (base scenario)'!B5614</f>
        <v>D</v>
      </c>
      <c r="D5622" s="23" t="str">
        <f>'Raw data (base scenario)'!C5614</f>
        <v>D</v>
      </c>
      <c r="E5622" t="b">
        <f t="shared" si="530"/>
        <v>1</v>
      </c>
      <c r="F5622" t="b">
        <f t="shared" si="531"/>
        <v>1</v>
      </c>
      <c r="G5622" t="b">
        <f t="shared" si="532"/>
        <v>1</v>
      </c>
      <c r="K5622" s="28">
        <v>5608</v>
      </c>
      <c r="L5622" s="28" t="s">
        <v>2</v>
      </c>
      <c r="M5622" s="28" t="s">
        <v>2</v>
      </c>
      <c r="N5622" t="b">
        <f t="shared" si="533"/>
        <v>1</v>
      </c>
      <c r="O5622" t="b">
        <f t="shared" si="534"/>
        <v>1</v>
      </c>
      <c r="P5622" t="b">
        <f t="shared" si="535"/>
        <v>1</v>
      </c>
    </row>
    <row r="5623" spans="2:16" x14ac:dyDescent="0.25">
      <c r="B5623" s="23">
        <f>'Raw data (base scenario)'!A5615</f>
        <v>5609</v>
      </c>
      <c r="C5623" s="23" t="str">
        <f>'Raw data (base scenario)'!B5615</f>
        <v>D</v>
      </c>
      <c r="D5623" s="23" t="str">
        <f>'Raw data (base scenario)'!C5615</f>
        <v>D</v>
      </c>
      <c r="E5623" t="b">
        <f t="shared" si="530"/>
        <v>1</v>
      </c>
      <c r="F5623" t="b">
        <f t="shared" si="531"/>
        <v>1</v>
      </c>
      <c r="G5623" t="b">
        <f t="shared" si="532"/>
        <v>1</v>
      </c>
      <c r="K5623" s="28">
        <v>5609</v>
      </c>
      <c r="L5623" s="28" t="s">
        <v>3</v>
      </c>
      <c r="M5623" s="28" t="s">
        <v>1</v>
      </c>
      <c r="N5623" t="b">
        <f t="shared" si="533"/>
        <v>1</v>
      </c>
      <c r="O5623" t="b">
        <f t="shared" si="534"/>
        <v>1</v>
      </c>
      <c r="P5623" t="str">
        <f t="shared" si="535"/>
        <v>N/A</v>
      </c>
    </row>
    <row r="5624" spans="2:16" x14ac:dyDescent="0.25">
      <c r="B5624" s="23">
        <f>'Raw data (base scenario)'!A5616</f>
        <v>5610</v>
      </c>
      <c r="C5624" s="23" t="str">
        <f>'Raw data (base scenario)'!B5616</f>
        <v>S</v>
      </c>
      <c r="D5624" s="23" t="str">
        <f>'Raw data (base scenario)'!C5616</f>
        <v>H</v>
      </c>
      <c r="E5624" t="b">
        <f t="shared" si="530"/>
        <v>1</v>
      </c>
      <c r="F5624" t="b">
        <f t="shared" si="531"/>
        <v>1</v>
      </c>
      <c r="G5624" t="str">
        <f t="shared" si="532"/>
        <v>N/A</v>
      </c>
      <c r="K5624" s="28">
        <v>5610</v>
      </c>
      <c r="L5624" s="28" t="s">
        <v>3</v>
      </c>
      <c r="M5624" s="28" t="s">
        <v>1</v>
      </c>
      <c r="N5624" t="b">
        <f t="shared" si="533"/>
        <v>1</v>
      </c>
      <c r="O5624" t="b">
        <f t="shared" si="534"/>
        <v>1</v>
      </c>
      <c r="P5624" t="str">
        <f t="shared" si="535"/>
        <v>N/A</v>
      </c>
    </row>
    <row r="5625" spans="2:16" x14ac:dyDescent="0.25">
      <c r="B5625" s="23">
        <f>'Raw data (base scenario)'!A5617</f>
        <v>5611</v>
      </c>
      <c r="C5625" s="23" t="str">
        <f>'Raw data (base scenario)'!B5617</f>
        <v>S</v>
      </c>
      <c r="D5625" s="23" t="str">
        <f>'Raw data (base scenario)'!C5617</f>
        <v>H</v>
      </c>
      <c r="E5625" t="b">
        <f t="shared" si="530"/>
        <v>1</v>
      </c>
      <c r="F5625" t="b">
        <f t="shared" si="531"/>
        <v>1</v>
      </c>
      <c r="G5625" t="str">
        <f t="shared" si="532"/>
        <v>N/A</v>
      </c>
      <c r="K5625" s="28">
        <v>5611</v>
      </c>
      <c r="L5625" s="28" t="s">
        <v>3</v>
      </c>
      <c r="M5625" s="28" t="s">
        <v>1</v>
      </c>
      <c r="N5625" t="b">
        <f t="shared" si="533"/>
        <v>1</v>
      </c>
      <c r="O5625" t="b">
        <f t="shared" si="534"/>
        <v>1</v>
      </c>
      <c r="P5625" t="str">
        <f t="shared" si="535"/>
        <v>N/A</v>
      </c>
    </row>
    <row r="5626" spans="2:16" x14ac:dyDescent="0.25">
      <c r="B5626" s="23">
        <f>'Raw data (base scenario)'!A5618</f>
        <v>5612</v>
      </c>
      <c r="C5626" s="23" t="str">
        <f>'Raw data (base scenario)'!B5618</f>
        <v>S</v>
      </c>
      <c r="D5626" s="23" t="str">
        <f>'Raw data (base scenario)'!C5618</f>
        <v>H</v>
      </c>
      <c r="E5626" t="b">
        <f t="shared" si="530"/>
        <v>1</v>
      </c>
      <c r="F5626" t="b">
        <f t="shared" si="531"/>
        <v>1</v>
      </c>
      <c r="G5626" t="str">
        <f t="shared" si="532"/>
        <v>N/A</v>
      </c>
      <c r="K5626" s="28">
        <v>5612</v>
      </c>
      <c r="L5626" s="28" t="s">
        <v>3</v>
      </c>
      <c r="M5626" s="28" t="s">
        <v>1</v>
      </c>
      <c r="N5626" t="b">
        <f t="shared" si="533"/>
        <v>1</v>
      </c>
      <c r="O5626" t="b">
        <f t="shared" si="534"/>
        <v>1</v>
      </c>
      <c r="P5626" t="str">
        <f t="shared" si="535"/>
        <v>N/A</v>
      </c>
    </row>
    <row r="5627" spans="2:16" x14ac:dyDescent="0.25">
      <c r="B5627" s="23">
        <f>'Raw data (base scenario)'!A5619</f>
        <v>5613</v>
      </c>
      <c r="C5627" s="23" t="str">
        <f>'Raw data (base scenario)'!B5619</f>
        <v>S</v>
      </c>
      <c r="D5627" s="23" t="str">
        <f>'Raw data (base scenario)'!C5619</f>
        <v>H</v>
      </c>
      <c r="E5627" t="b">
        <f t="shared" si="530"/>
        <v>1</v>
      </c>
      <c r="F5627" t="b">
        <f t="shared" si="531"/>
        <v>1</v>
      </c>
      <c r="G5627" t="str">
        <f t="shared" si="532"/>
        <v>N/A</v>
      </c>
      <c r="K5627" s="28">
        <v>5613</v>
      </c>
      <c r="L5627" s="28" t="s">
        <v>3</v>
      </c>
      <c r="M5627" s="28" t="s">
        <v>1</v>
      </c>
      <c r="N5627" t="b">
        <f t="shared" si="533"/>
        <v>1</v>
      </c>
      <c r="O5627" t="b">
        <f t="shared" si="534"/>
        <v>1</v>
      </c>
      <c r="P5627" t="str">
        <f t="shared" si="535"/>
        <v>N/A</v>
      </c>
    </row>
    <row r="5628" spans="2:16" x14ac:dyDescent="0.25">
      <c r="B5628" s="23">
        <f>'Raw data (base scenario)'!A5620</f>
        <v>5614</v>
      </c>
      <c r="C5628" s="23" t="str">
        <f>'Raw data (base scenario)'!B5620</f>
        <v>S</v>
      </c>
      <c r="D5628" s="23" t="str">
        <f>'Raw data (base scenario)'!C5620</f>
        <v>H</v>
      </c>
      <c r="E5628" t="b">
        <f t="shared" si="530"/>
        <v>1</v>
      </c>
      <c r="F5628" t="b">
        <f t="shared" si="531"/>
        <v>1</v>
      </c>
      <c r="G5628" t="str">
        <f t="shared" si="532"/>
        <v>N/A</v>
      </c>
      <c r="K5628" s="28">
        <v>5614</v>
      </c>
      <c r="L5628" s="28" t="s">
        <v>2</v>
      </c>
      <c r="M5628" s="28" t="s">
        <v>2</v>
      </c>
      <c r="N5628" t="b">
        <f t="shared" si="533"/>
        <v>1</v>
      </c>
      <c r="O5628" t="b">
        <f t="shared" si="534"/>
        <v>1</v>
      </c>
      <c r="P5628" t="b">
        <f t="shared" si="535"/>
        <v>1</v>
      </c>
    </row>
    <row r="5629" spans="2:16" x14ac:dyDescent="0.25">
      <c r="B5629" s="23">
        <f>'Raw data (base scenario)'!A5621</f>
        <v>5615</v>
      </c>
      <c r="C5629" s="23" t="str">
        <f>'Raw data (base scenario)'!B5621</f>
        <v>D</v>
      </c>
      <c r="D5629" s="23" t="str">
        <f>'Raw data (base scenario)'!C5621</f>
        <v>D</v>
      </c>
      <c r="E5629" t="b">
        <f t="shared" si="530"/>
        <v>1</v>
      </c>
      <c r="F5629" t="b">
        <f t="shared" si="531"/>
        <v>1</v>
      </c>
      <c r="G5629" t="b">
        <f t="shared" si="532"/>
        <v>1</v>
      </c>
      <c r="K5629" s="28">
        <v>5615</v>
      </c>
      <c r="L5629" s="28" t="s">
        <v>3</v>
      </c>
      <c r="M5629" s="28" t="s">
        <v>1</v>
      </c>
      <c r="N5629" t="b">
        <f t="shared" si="533"/>
        <v>1</v>
      </c>
      <c r="O5629" t="b">
        <f t="shared" si="534"/>
        <v>1</v>
      </c>
      <c r="P5629" t="str">
        <f t="shared" si="535"/>
        <v>N/A</v>
      </c>
    </row>
    <row r="5630" spans="2:16" x14ac:dyDescent="0.25">
      <c r="B5630" s="23">
        <f>'Raw data (base scenario)'!A5622</f>
        <v>5616</v>
      </c>
      <c r="C5630" s="23" t="str">
        <f>'Raw data (base scenario)'!B5622</f>
        <v>S</v>
      </c>
      <c r="D5630" s="23" t="str">
        <f>'Raw data (base scenario)'!C5622</f>
        <v>H</v>
      </c>
      <c r="E5630" t="b">
        <f t="shared" si="530"/>
        <v>1</v>
      </c>
      <c r="F5630" t="b">
        <f t="shared" si="531"/>
        <v>1</v>
      </c>
      <c r="G5630" t="str">
        <f t="shared" si="532"/>
        <v>N/A</v>
      </c>
      <c r="K5630" s="28">
        <v>5616</v>
      </c>
      <c r="L5630" s="28" t="s">
        <v>1</v>
      </c>
      <c r="M5630" s="28" t="s">
        <v>1</v>
      </c>
      <c r="N5630" t="b">
        <f t="shared" si="533"/>
        <v>1</v>
      </c>
      <c r="O5630" t="b">
        <f t="shared" si="534"/>
        <v>1</v>
      </c>
      <c r="P5630" t="str">
        <f t="shared" si="535"/>
        <v>N/A</v>
      </c>
    </row>
    <row r="5631" spans="2:16" x14ac:dyDescent="0.25">
      <c r="B5631" s="23">
        <f>'Raw data (base scenario)'!A5623</f>
        <v>5617</v>
      </c>
      <c r="C5631" s="23" t="str">
        <f>'Raw data (base scenario)'!B5623</f>
        <v>H</v>
      </c>
      <c r="D5631" s="23" t="str">
        <f>'Raw data (base scenario)'!C5623</f>
        <v>H</v>
      </c>
      <c r="E5631" t="b">
        <f t="shared" si="530"/>
        <v>1</v>
      </c>
      <c r="F5631" t="b">
        <f t="shared" si="531"/>
        <v>1</v>
      </c>
      <c r="G5631" t="str">
        <f t="shared" si="532"/>
        <v>N/A</v>
      </c>
      <c r="K5631" s="28">
        <v>5617</v>
      </c>
      <c r="L5631" s="28" t="s">
        <v>1</v>
      </c>
      <c r="M5631" s="28" t="s">
        <v>1</v>
      </c>
      <c r="N5631" t="b">
        <f t="shared" si="533"/>
        <v>1</v>
      </c>
      <c r="O5631" t="b">
        <f t="shared" si="534"/>
        <v>1</v>
      </c>
      <c r="P5631" t="str">
        <f t="shared" si="535"/>
        <v>N/A</v>
      </c>
    </row>
    <row r="5632" spans="2:16" x14ac:dyDescent="0.25">
      <c r="B5632" s="23">
        <f>'Raw data (base scenario)'!A5624</f>
        <v>5618</v>
      </c>
      <c r="C5632" s="23" t="str">
        <f>'Raw data (base scenario)'!B5624</f>
        <v>H</v>
      </c>
      <c r="D5632" s="23" t="str">
        <f>'Raw data (base scenario)'!C5624</f>
        <v>H</v>
      </c>
      <c r="E5632" t="b">
        <f t="shared" si="530"/>
        <v>1</v>
      </c>
      <c r="F5632" t="b">
        <f t="shared" si="531"/>
        <v>1</v>
      </c>
      <c r="G5632" t="str">
        <f t="shared" si="532"/>
        <v>N/A</v>
      </c>
      <c r="K5632" s="28">
        <v>5618</v>
      </c>
      <c r="L5632" s="28" t="s">
        <v>2</v>
      </c>
      <c r="M5632" s="28" t="s">
        <v>2</v>
      </c>
      <c r="N5632" t="b">
        <f t="shared" si="533"/>
        <v>1</v>
      </c>
      <c r="O5632" t="b">
        <f t="shared" si="534"/>
        <v>1</v>
      </c>
      <c r="P5632" t="b">
        <f t="shared" si="535"/>
        <v>1</v>
      </c>
    </row>
    <row r="5633" spans="2:16" x14ac:dyDescent="0.25">
      <c r="B5633" s="23">
        <f>'Raw data (base scenario)'!A5625</f>
        <v>5619</v>
      </c>
      <c r="C5633" s="23" t="str">
        <f>'Raw data (base scenario)'!B5625</f>
        <v>D</v>
      </c>
      <c r="D5633" s="23" t="str">
        <f>'Raw data (base scenario)'!C5625</f>
        <v>D</v>
      </c>
      <c r="E5633" t="b">
        <f t="shared" si="530"/>
        <v>1</v>
      </c>
      <c r="F5633" t="b">
        <f t="shared" si="531"/>
        <v>1</v>
      </c>
      <c r="G5633" t="b">
        <f t="shared" si="532"/>
        <v>1</v>
      </c>
      <c r="K5633" s="28">
        <v>5619</v>
      </c>
      <c r="L5633" s="28" t="s">
        <v>18</v>
      </c>
      <c r="M5633" s="28" t="s">
        <v>2</v>
      </c>
      <c r="N5633" t="b">
        <f t="shared" si="533"/>
        <v>1</v>
      </c>
      <c r="O5633" t="b">
        <f t="shared" si="534"/>
        <v>1</v>
      </c>
      <c r="P5633" t="str">
        <f t="shared" si="535"/>
        <v>N/A</v>
      </c>
    </row>
    <row r="5634" spans="2:16" x14ac:dyDescent="0.25">
      <c r="B5634" s="23">
        <f>'Raw data (base scenario)'!A5626</f>
        <v>5620</v>
      </c>
      <c r="C5634" s="23" t="str">
        <f>'Raw data (base scenario)'!B5626</f>
        <v>I</v>
      </c>
      <c r="D5634" s="23" t="str">
        <f>'Raw data (base scenario)'!C5626</f>
        <v>D</v>
      </c>
      <c r="E5634" t="b">
        <f t="shared" si="530"/>
        <v>1</v>
      </c>
      <c r="F5634" t="b">
        <f t="shared" si="531"/>
        <v>1</v>
      </c>
      <c r="G5634" t="str">
        <f t="shared" si="532"/>
        <v>N/A</v>
      </c>
      <c r="K5634" s="28">
        <v>5620</v>
      </c>
      <c r="L5634" s="28" t="s">
        <v>2</v>
      </c>
      <c r="M5634" s="28" t="s">
        <v>2</v>
      </c>
      <c r="N5634" t="b">
        <f t="shared" si="533"/>
        <v>1</v>
      </c>
      <c r="O5634" t="b">
        <f t="shared" si="534"/>
        <v>1</v>
      </c>
      <c r="P5634" t="b">
        <f t="shared" si="535"/>
        <v>1</v>
      </c>
    </row>
    <row r="5635" spans="2:16" x14ac:dyDescent="0.25">
      <c r="B5635" s="23">
        <f>'Raw data (base scenario)'!A5627</f>
        <v>5621</v>
      </c>
      <c r="C5635" s="23" t="str">
        <f>'Raw data (base scenario)'!B5627</f>
        <v>D</v>
      </c>
      <c r="D5635" s="23" t="str">
        <f>'Raw data (base scenario)'!C5627</f>
        <v>D</v>
      </c>
      <c r="E5635" t="b">
        <f t="shared" si="530"/>
        <v>1</v>
      </c>
      <c r="F5635" t="b">
        <f t="shared" si="531"/>
        <v>1</v>
      </c>
      <c r="G5635" t="b">
        <f t="shared" si="532"/>
        <v>1</v>
      </c>
      <c r="K5635" s="28">
        <v>5621</v>
      </c>
      <c r="L5635" s="28" t="s">
        <v>2</v>
      </c>
      <c r="M5635" s="28" t="s">
        <v>2</v>
      </c>
      <c r="N5635" t="b">
        <f t="shared" si="533"/>
        <v>1</v>
      </c>
      <c r="O5635" t="b">
        <f t="shared" si="534"/>
        <v>1</v>
      </c>
      <c r="P5635" t="b">
        <f t="shared" si="535"/>
        <v>1</v>
      </c>
    </row>
    <row r="5636" spans="2:16" x14ac:dyDescent="0.25">
      <c r="B5636" s="23">
        <f>'Raw data (base scenario)'!A5628</f>
        <v>5622</v>
      </c>
      <c r="C5636" s="23" t="str">
        <f>'Raw data (base scenario)'!B5628</f>
        <v>D</v>
      </c>
      <c r="D5636" s="23" t="str">
        <f>'Raw data (base scenario)'!C5628</f>
        <v>D</v>
      </c>
      <c r="E5636" t="b">
        <f t="shared" si="530"/>
        <v>1</v>
      </c>
      <c r="F5636" t="b">
        <f t="shared" si="531"/>
        <v>1</v>
      </c>
      <c r="G5636" t="b">
        <f t="shared" si="532"/>
        <v>1</v>
      </c>
      <c r="K5636" s="28">
        <v>5622</v>
      </c>
      <c r="L5636" s="28" t="s">
        <v>1</v>
      </c>
      <c r="M5636" s="28" t="s">
        <v>3</v>
      </c>
      <c r="N5636" t="b">
        <f t="shared" si="533"/>
        <v>1</v>
      </c>
      <c r="O5636" t="b">
        <f t="shared" si="534"/>
        <v>1</v>
      </c>
      <c r="P5636" t="str">
        <f t="shared" si="535"/>
        <v>N/A</v>
      </c>
    </row>
    <row r="5637" spans="2:16" x14ac:dyDescent="0.25">
      <c r="B5637" s="23">
        <f>'Raw data (base scenario)'!A5629</f>
        <v>5623</v>
      </c>
      <c r="C5637" s="23" t="str">
        <f>'Raw data (base scenario)'!B5629</f>
        <v>H</v>
      </c>
      <c r="D5637" s="23" t="str">
        <f>'Raw data (base scenario)'!C5629</f>
        <v>S</v>
      </c>
      <c r="E5637" t="b">
        <f t="shared" si="530"/>
        <v>1</v>
      </c>
      <c r="F5637" t="b">
        <f t="shared" si="531"/>
        <v>1</v>
      </c>
      <c r="G5637" t="str">
        <f t="shared" si="532"/>
        <v>N/A</v>
      </c>
      <c r="K5637" s="28">
        <v>5623</v>
      </c>
      <c r="L5637" s="28" t="s">
        <v>1</v>
      </c>
      <c r="M5637" s="28" t="s">
        <v>1</v>
      </c>
      <c r="N5637" t="b">
        <f t="shared" si="533"/>
        <v>1</v>
      </c>
      <c r="O5637" t="b">
        <f t="shared" si="534"/>
        <v>1</v>
      </c>
      <c r="P5637" t="str">
        <f t="shared" si="535"/>
        <v>N/A</v>
      </c>
    </row>
    <row r="5638" spans="2:16" x14ac:dyDescent="0.25">
      <c r="B5638" s="23">
        <f>'Raw data (base scenario)'!A5630</f>
        <v>5624</v>
      </c>
      <c r="C5638" s="23" t="str">
        <f>'Raw data (base scenario)'!B5630</f>
        <v>H</v>
      </c>
      <c r="D5638" s="23" t="str">
        <f>'Raw data (base scenario)'!C5630</f>
        <v>H</v>
      </c>
      <c r="E5638" t="b">
        <f t="shared" si="530"/>
        <v>1</v>
      </c>
      <c r="F5638" t="b">
        <f t="shared" si="531"/>
        <v>1</v>
      </c>
      <c r="G5638" t="str">
        <f t="shared" si="532"/>
        <v>N/A</v>
      </c>
      <c r="K5638" s="28">
        <v>5624</v>
      </c>
      <c r="L5638" s="28" t="s">
        <v>18</v>
      </c>
      <c r="M5638" s="28" t="s">
        <v>2</v>
      </c>
      <c r="N5638" t="b">
        <f t="shared" si="533"/>
        <v>1</v>
      </c>
      <c r="O5638" t="b">
        <f t="shared" si="534"/>
        <v>1</v>
      </c>
      <c r="P5638" t="str">
        <f t="shared" si="535"/>
        <v>N/A</v>
      </c>
    </row>
    <row r="5639" spans="2:16" x14ac:dyDescent="0.25">
      <c r="B5639" s="23">
        <f>'Raw data (base scenario)'!A5631</f>
        <v>5625</v>
      </c>
      <c r="C5639" s="23" t="str">
        <f>'Raw data (base scenario)'!B5631</f>
        <v>I</v>
      </c>
      <c r="D5639" s="23" t="str">
        <f>'Raw data (base scenario)'!C5631</f>
        <v>D</v>
      </c>
      <c r="E5639" t="b">
        <f t="shared" si="530"/>
        <v>1</v>
      </c>
      <c r="F5639" t="b">
        <f t="shared" si="531"/>
        <v>1</v>
      </c>
      <c r="G5639" t="str">
        <f t="shared" si="532"/>
        <v>N/A</v>
      </c>
      <c r="K5639" s="28">
        <v>5625</v>
      </c>
      <c r="L5639" s="28" t="s">
        <v>2</v>
      </c>
      <c r="M5639" s="28" t="s">
        <v>2</v>
      </c>
      <c r="N5639" t="b">
        <f t="shared" si="533"/>
        <v>1</v>
      </c>
      <c r="O5639" t="b">
        <f t="shared" si="534"/>
        <v>1</v>
      </c>
      <c r="P5639" t="b">
        <f t="shared" si="535"/>
        <v>1</v>
      </c>
    </row>
    <row r="5640" spans="2:16" x14ac:dyDescent="0.25">
      <c r="B5640" s="23">
        <f>'Raw data (base scenario)'!A5632</f>
        <v>5626</v>
      </c>
      <c r="C5640" s="23" t="str">
        <f>'Raw data (base scenario)'!B5632</f>
        <v>D</v>
      </c>
      <c r="D5640" s="23" t="str">
        <f>'Raw data (base scenario)'!C5632</f>
        <v>D</v>
      </c>
      <c r="E5640" t="b">
        <f t="shared" si="530"/>
        <v>1</v>
      </c>
      <c r="F5640" t="b">
        <f t="shared" si="531"/>
        <v>1</v>
      </c>
      <c r="G5640" t="b">
        <f t="shared" si="532"/>
        <v>1</v>
      </c>
      <c r="K5640" s="28">
        <v>5626</v>
      </c>
      <c r="L5640" s="28" t="s">
        <v>3</v>
      </c>
      <c r="M5640" s="28" t="s">
        <v>1</v>
      </c>
      <c r="N5640" t="b">
        <f t="shared" si="533"/>
        <v>1</v>
      </c>
      <c r="O5640" t="b">
        <f t="shared" si="534"/>
        <v>1</v>
      </c>
      <c r="P5640" t="str">
        <f t="shared" si="535"/>
        <v>N/A</v>
      </c>
    </row>
    <row r="5641" spans="2:16" x14ac:dyDescent="0.25">
      <c r="B5641" s="23">
        <f>'Raw data (base scenario)'!A5633</f>
        <v>5627</v>
      </c>
      <c r="C5641" s="23" t="str">
        <f>'Raw data (base scenario)'!B5633</f>
        <v>S</v>
      </c>
      <c r="D5641" s="23" t="str">
        <f>'Raw data (base scenario)'!C5633</f>
        <v>H</v>
      </c>
      <c r="E5641" t="b">
        <f t="shared" si="530"/>
        <v>1</v>
      </c>
      <c r="F5641" t="b">
        <f t="shared" si="531"/>
        <v>1</v>
      </c>
      <c r="G5641" t="str">
        <f t="shared" si="532"/>
        <v>N/A</v>
      </c>
      <c r="K5641" s="28">
        <v>5627</v>
      </c>
      <c r="L5641" s="28" t="s">
        <v>18</v>
      </c>
      <c r="M5641" s="28" t="s">
        <v>3</v>
      </c>
      <c r="N5641" t="b">
        <f t="shared" si="533"/>
        <v>1</v>
      </c>
      <c r="O5641" t="b">
        <f t="shared" si="534"/>
        <v>1</v>
      </c>
      <c r="P5641" t="str">
        <f t="shared" si="535"/>
        <v>N/A</v>
      </c>
    </row>
    <row r="5642" spans="2:16" x14ac:dyDescent="0.25">
      <c r="B5642" s="23">
        <f>'Raw data (base scenario)'!A5634</f>
        <v>5628</v>
      </c>
      <c r="C5642" s="23" t="str">
        <f>'Raw data (base scenario)'!B5634</f>
        <v>I</v>
      </c>
      <c r="D5642" s="23" t="str">
        <f>'Raw data (base scenario)'!C5634</f>
        <v>S</v>
      </c>
      <c r="E5642" t="b">
        <f t="shared" si="530"/>
        <v>1</v>
      </c>
      <c r="F5642" t="b">
        <f t="shared" si="531"/>
        <v>1</v>
      </c>
      <c r="G5642" t="str">
        <f t="shared" si="532"/>
        <v>N/A</v>
      </c>
      <c r="K5642" s="28">
        <v>5628</v>
      </c>
      <c r="L5642" s="28" t="s">
        <v>2</v>
      </c>
      <c r="M5642" s="28" t="s">
        <v>2</v>
      </c>
      <c r="N5642" t="b">
        <f t="shared" si="533"/>
        <v>1</v>
      </c>
      <c r="O5642" t="b">
        <f t="shared" si="534"/>
        <v>1</v>
      </c>
      <c r="P5642" t="b">
        <f t="shared" si="535"/>
        <v>1</v>
      </c>
    </row>
    <row r="5643" spans="2:16" x14ac:dyDescent="0.25">
      <c r="B5643" s="23">
        <f>'Raw data (base scenario)'!A5635</f>
        <v>5629</v>
      </c>
      <c r="C5643" s="23" t="str">
        <f>'Raw data (base scenario)'!B5635</f>
        <v>D</v>
      </c>
      <c r="D5643" s="23" t="str">
        <f>'Raw data (base scenario)'!C5635</f>
        <v>D</v>
      </c>
      <c r="E5643" t="b">
        <f t="shared" si="530"/>
        <v>1</v>
      </c>
      <c r="F5643" t="b">
        <f t="shared" si="531"/>
        <v>1</v>
      </c>
      <c r="G5643" t="b">
        <f t="shared" si="532"/>
        <v>1</v>
      </c>
      <c r="K5643" s="28">
        <v>5629</v>
      </c>
      <c r="L5643" s="28" t="s">
        <v>1</v>
      </c>
      <c r="M5643" s="28" t="s">
        <v>1</v>
      </c>
      <c r="N5643" t="b">
        <f t="shared" si="533"/>
        <v>1</v>
      </c>
      <c r="O5643" t="b">
        <f t="shared" si="534"/>
        <v>1</v>
      </c>
      <c r="P5643" t="str">
        <f t="shared" si="535"/>
        <v>N/A</v>
      </c>
    </row>
    <row r="5644" spans="2:16" x14ac:dyDescent="0.25">
      <c r="B5644" s="23">
        <f>'Raw data (base scenario)'!A5636</f>
        <v>5630</v>
      </c>
      <c r="C5644" s="23" t="str">
        <f>'Raw data (base scenario)'!B5636</f>
        <v>H</v>
      </c>
      <c r="D5644" s="23" t="str">
        <f>'Raw data (base scenario)'!C5636</f>
        <v>H</v>
      </c>
      <c r="E5644" t="b">
        <f t="shared" si="530"/>
        <v>1</v>
      </c>
      <c r="F5644" t="b">
        <f t="shared" si="531"/>
        <v>1</v>
      </c>
      <c r="G5644" t="str">
        <f t="shared" si="532"/>
        <v>N/A</v>
      </c>
      <c r="K5644" s="28">
        <v>5630</v>
      </c>
      <c r="L5644" s="28" t="s">
        <v>3</v>
      </c>
      <c r="M5644" s="28" t="s">
        <v>18</v>
      </c>
      <c r="N5644" t="b">
        <f t="shared" si="533"/>
        <v>1</v>
      </c>
      <c r="O5644" t="b">
        <f t="shared" si="534"/>
        <v>1</v>
      </c>
      <c r="P5644" t="str">
        <f t="shared" si="535"/>
        <v>N/A</v>
      </c>
    </row>
    <row r="5645" spans="2:16" x14ac:dyDescent="0.25">
      <c r="B5645" s="23">
        <f>'Raw data (base scenario)'!A5637</f>
        <v>5631</v>
      </c>
      <c r="C5645" s="23" t="str">
        <f>'Raw data (base scenario)'!B5637</f>
        <v>S</v>
      </c>
      <c r="D5645" s="23" t="str">
        <f>'Raw data (base scenario)'!C5637</f>
        <v>I</v>
      </c>
      <c r="E5645" t="b">
        <f t="shared" si="530"/>
        <v>1</v>
      </c>
      <c r="F5645" t="b">
        <f t="shared" si="531"/>
        <v>1</v>
      </c>
      <c r="G5645" t="str">
        <f t="shared" si="532"/>
        <v>N/A</v>
      </c>
      <c r="K5645" s="28">
        <v>5631</v>
      </c>
      <c r="L5645" s="28" t="s">
        <v>3</v>
      </c>
      <c r="M5645" s="28" t="s">
        <v>1</v>
      </c>
      <c r="N5645" t="b">
        <f t="shared" si="533"/>
        <v>1</v>
      </c>
      <c r="O5645" t="b">
        <f t="shared" si="534"/>
        <v>1</v>
      </c>
      <c r="P5645" t="str">
        <f t="shared" si="535"/>
        <v>N/A</v>
      </c>
    </row>
    <row r="5646" spans="2:16" x14ac:dyDescent="0.25">
      <c r="B5646" s="23">
        <f>'Raw data (base scenario)'!A5638</f>
        <v>5632</v>
      </c>
      <c r="C5646" s="23" t="str">
        <f>'Raw data (base scenario)'!B5638</f>
        <v>S</v>
      </c>
      <c r="D5646" s="23" t="str">
        <f>'Raw data (base scenario)'!C5638</f>
        <v>H</v>
      </c>
      <c r="E5646" t="b">
        <f t="shared" si="530"/>
        <v>1</v>
      </c>
      <c r="F5646" t="b">
        <f t="shared" si="531"/>
        <v>1</v>
      </c>
      <c r="G5646" t="str">
        <f t="shared" si="532"/>
        <v>N/A</v>
      </c>
      <c r="K5646" s="28">
        <v>5632</v>
      </c>
      <c r="L5646" s="28" t="s">
        <v>2</v>
      </c>
      <c r="M5646" s="28" t="s">
        <v>2</v>
      </c>
      <c r="N5646" t="b">
        <f t="shared" si="533"/>
        <v>1</v>
      </c>
      <c r="O5646" t="b">
        <f t="shared" si="534"/>
        <v>1</v>
      </c>
      <c r="P5646" t="b">
        <f t="shared" si="535"/>
        <v>1</v>
      </c>
    </row>
    <row r="5647" spans="2:16" x14ac:dyDescent="0.25">
      <c r="B5647" s="23">
        <f>'Raw data (base scenario)'!A5639</f>
        <v>5633</v>
      </c>
      <c r="C5647" s="23" t="str">
        <f>'Raw data (base scenario)'!B5639</f>
        <v>D</v>
      </c>
      <c r="D5647" s="23" t="str">
        <f>'Raw data (base scenario)'!C5639</f>
        <v>D</v>
      </c>
      <c r="E5647" t="b">
        <f t="shared" ref="E5647:E5710" si="536">OR(C5647=$A$4,C5647=$A$5,C5647=$A$6,C5647=$A$7)</f>
        <v>1</v>
      </c>
      <c r="F5647" t="b">
        <f t="shared" ref="F5647:F5710" si="537">OR(D5647=$A$4,D5647=$A$5,D5647=$A$6,D5647=$A$7)</f>
        <v>1</v>
      </c>
      <c r="G5647" t="b">
        <f t="shared" si="532"/>
        <v>1</v>
      </c>
      <c r="K5647" s="28">
        <v>5633</v>
      </c>
      <c r="L5647" s="28" t="s">
        <v>2</v>
      </c>
      <c r="M5647" s="28" t="s">
        <v>2</v>
      </c>
      <c r="N5647" t="b">
        <f t="shared" si="533"/>
        <v>1</v>
      </c>
      <c r="O5647" t="b">
        <f t="shared" si="534"/>
        <v>1</v>
      </c>
      <c r="P5647" t="b">
        <f t="shared" si="535"/>
        <v>1</v>
      </c>
    </row>
    <row r="5648" spans="2:16" x14ac:dyDescent="0.25">
      <c r="B5648" s="23">
        <f>'Raw data (base scenario)'!A5640</f>
        <v>5634</v>
      </c>
      <c r="C5648" s="23" t="str">
        <f>'Raw data (base scenario)'!B5640</f>
        <v>D</v>
      </c>
      <c r="D5648" s="23" t="str">
        <f>'Raw data (base scenario)'!C5640</f>
        <v>D</v>
      </c>
      <c r="E5648" t="b">
        <f t="shared" si="536"/>
        <v>1</v>
      </c>
      <c r="F5648" t="b">
        <f t="shared" si="537"/>
        <v>1</v>
      </c>
      <c r="G5648" t="b">
        <f t="shared" ref="G5648:G5711" si="538">IF(C5648="D",D5648="D","N/A")</f>
        <v>1</v>
      </c>
      <c r="K5648" s="28">
        <v>5634</v>
      </c>
      <c r="L5648" s="28" t="s">
        <v>3</v>
      </c>
      <c r="M5648" s="28" t="s">
        <v>1</v>
      </c>
      <c r="N5648" t="b">
        <f t="shared" si="533"/>
        <v>1</v>
      </c>
      <c r="O5648" t="b">
        <f t="shared" si="534"/>
        <v>1</v>
      </c>
      <c r="P5648" t="str">
        <f t="shared" si="535"/>
        <v>N/A</v>
      </c>
    </row>
    <row r="5649" spans="2:16" x14ac:dyDescent="0.25">
      <c r="B5649" s="23">
        <f>'Raw data (base scenario)'!A5641</f>
        <v>5635</v>
      </c>
      <c r="C5649" s="23" t="str">
        <f>'Raw data (base scenario)'!B5641</f>
        <v>S</v>
      </c>
      <c r="D5649" s="23" t="str">
        <f>'Raw data (base scenario)'!C5641</f>
        <v>H</v>
      </c>
      <c r="E5649" t="b">
        <f t="shared" si="536"/>
        <v>1</v>
      </c>
      <c r="F5649" t="b">
        <f t="shared" si="537"/>
        <v>1</v>
      </c>
      <c r="G5649" t="str">
        <f t="shared" si="538"/>
        <v>N/A</v>
      </c>
      <c r="K5649" s="28">
        <v>5635</v>
      </c>
      <c r="L5649" s="28" t="s">
        <v>18</v>
      </c>
      <c r="M5649" s="28" t="s">
        <v>3</v>
      </c>
      <c r="N5649" t="b">
        <f t="shared" si="533"/>
        <v>1</v>
      </c>
      <c r="O5649" t="b">
        <f t="shared" si="534"/>
        <v>1</v>
      </c>
      <c r="P5649" t="str">
        <f t="shared" si="535"/>
        <v>N/A</v>
      </c>
    </row>
    <row r="5650" spans="2:16" x14ac:dyDescent="0.25">
      <c r="B5650" s="23">
        <f>'Raw data (base scenario)'!A5642</f>
        <v>5636</v>
      </c>
      <c r="C5650" s="23" t="str">
        <f>'Raw data (base scenario)'!B5642</f>
        <v>I</v>
      </c>
      <c r="D5650" s="23" t="str">
        <f>'Raw data (base scenario)'!C5642</f>
        <v>S</v>
      </c>
      <c r="E5650" t="b">
        <f t="shared" si="536"/>
        <v>1</v>
      </c>
      <c r="F5650" t="b">
        <f t="shared" si="537"/>
        <v>1</v>
      </c>
      <c r="G5650" t="str">
        <f t="shared" si="538"/>
        <v>N/A</v>
      </c>
      <c r="K5650" s="28">
        <v>5636</v>
      </c>
      <c r="L5650" s="28" t="s">
        <v>2</v>
      </c>
      <c r="M5650" s="28" t="s">
        <v>2</v>
      </c>
      <c r="N5650" t="b">
        <f t="shared" si="533"/>
        <v>1</v>
      </c>
      <c r="O5650" t="b">
        <f t="shared" si="534"/>
        <v>1</v>
      </c>
      <c r="P5650" t="b">
        <f t="shared" si="535"/>
        <v>1</v>
      </c>
    </row>
    <row r="5651" spans="2:16" x14ac:dyDescent="0.25">
      <c r="B5651" s="23">
        <f>'Raw data (base scenario)'!A5643</f>
        <v>5637</v>
      </c>
      <c r="C5651" s="23" t="str">
        <f>'Raw data (base scenario)'!B5643</f>
        <v>D</v>
      </c>
      <c r="D5651" s="23" t="str">
        <f>'Raw data (base scenario)'!C5643</f>
        <v>D</v>
      </c>
      <c r="E5651" t="b">
        <f t="shared" si="536"/>
        <v>1</v>
      </c>
      <c r="F5651" t="b">
        <f t="shared" si="537"/>
        <v>1</v>
      </c>
      <c r="G5651" t="b">
        <f t="shared" si="538"/>
        <v>1</v>
      </c>
      <c r="K5651" s="28">
        <v>5637</v>
      </c>
      <c r="L5651" s="28" t="s">
        <v>1</v>
      </c>
      <c r="M5651" s="28" t="s">
        <v>1</v>
      </c>
      <c r="N5651" t="b">
        <f t="shared" si="533"/>
        <v>1</v>
      </c>
      <c r="O5651" t="b">
        <f t="shared" si="534"/>
        <v>1</v>
      </c>
      <c r="P5651" t="str">
        <f t="shared" si="535"/>
        <v>N/A</v>
      </c>
    </row>
    <row r="5652" spans="2:16" x14ac:dyDescent="0.25">
      <c r="B5652" s="23">
        <f>'Raw data (base scenario)'!A5644</f>
        <v>5638</v>
      </c>
      <c r="C5652" s="23" t="str">
        <f>'Raw data (base scenario)'!B5644</f>
        <v>H</v>
      </c>
      <c r="D5652" s="23" t="str">
        <f>'Raw data (base scenario)'!C5644</f>
        <v>H</v>
      </c>
      <c r="E5652" t="b">
        <f t="shared" si="536"/>
        <v>1</v>
      </c>
      <c r="F5652" t="b">
        <f t="shared" si="537"/>
        <v>1</v>
      </c>
      <c r="G5652" t="str">
        <f t="shared" si="538"/>
        <v>N/A</v>
      </c>
      <c r="K5652" s="28">
        <v>5638</v>
      </c>
      <c r="L5652" s="28" t="s">
        <v>3</v>
      </c>
      <c r="M5652" s="28" t="s">
        <v>1</v>
      </c>
      <c r="N5652" t="b">
        <f t="shared" si="533"/>
        <v>1</v>
      </c>
      <c r="O5652" t="b">
        <f t="shared" si="534"/>
        <v>1</v>
      </c>
      <c r="P5652" t="str">
        <f t="shared" si="535"/>
        <v>N/A</v>
      </c>
    </row>
    <row r="5653" spans="2:16" x14ac:dyDescent="0.25">
      <c r="B5653" s="23">
        <f>'Raw data (base scenario)'!A5645</f>
        <v>5639</v>
      </c>
      <c r="C5653" s="23" t="str">
        <f>'Raw data (base scenario)'!B5645</f>
        <v>S</v>
      </c>
      <c r="D5653" s="23" t="str">
        <f>'Raw data (base scenario)'!C5645</f>
        <v>H</v>
      </c>
      <c r="E5653" t="b">
        <f t="shared" si="536"/>
        <v>1</v>
      </c>
      <c r="F5653" t="b">
        <f t="shared" si="537"/>
        <v>1</v>
      </c>
      <c r="G5653" t="str">
        <f t="shared" si="538"/>
        <v>N/A</v>
      </c>
      <c r="K5653" s="28">
        <v>5639</v>
      </c>
      <c r="L5653" s="28" t="s">
        <v>18</v>
      </c>
      <c r="M5653" s="28" t="s">
        <v>18</v>
      </c>
      <c r="N5653" t="b">
        <f t="shared" si="533"/>
        <v>1</v>
      </c>
      <c r="O5653" t="b">
        <f t="shared" si="534"/>
        <v>1</v>
      </c>
      <c r="P5653" t="str">
        <f t="shared" si="535"/>
        <v>N/A</v>
      </c>
    </row>
    <row r="5654" spans="2:16" x14ac:dyDescent="0.25">
      <c r="B5654" s="23">
        <f>'Raw data (base scenario)'!A5646</f>
        <v>5640</v>
      </c>
      <c r="C5654" s="23" t="str">
        <f>'Raw data (base scenario)'!B5646</f>
        <v>I</v>
      </c>
      <c r="D5654" s="23" t="str">
        <f>'Raw data (base scenario)'!C5646</f>
        <v>I</v>
      </c>
      <c r="E5654" t="b">
        <f t="shared" si="536"/>
        <v>1</v>
      </c>
      <c r="F5654" t="b">
        <f t="shared" si="537"/>
        <v>1</v>
      </c>
      <c r="G5654" t="str">
        <f t="shared" si="538"/>
        <v>N/A</v>
      </c>
      <c r="K5654" s="28">
        <v>5640</v>
      </c>
      <c r="L5654" s="28" t="s">
        <v>2</v>
      </c>
      <c r="M5654" s="28" t="s">
        <v>2</v>
      </c>
      <c r="N5654" t="b">
        <f t="shared" si="533"/>
        <v>1</v>
      </c>
      <c r="O5654" t="b">
        <f t="shared" si="534"/>
        <v>1</v>
      </c>
      <c r="P5654" t="b">
        <f t="shared" si="535"/>
        <v>1</v>
      </c>
    </row>
    <row r="5655" spans="2:16" x14ac:dyDescent="0.25">
      <c r="B5655" s="23">
        <f>'Raw data (base scenario)'!A5647</f>
        <v>5641</v>
      </c>
      <c r="C5655" s="23" t="str">
        <f>'Raw data (base scenario)'!B5647</f>
        <v>D</v>
      </c>
      <c r="D5655" s="23" t="str">
        <f>'Raw data (base scenario)'!C5647</f>
        <v>D</v>
      </c>
      <c r="E5655" t="b">
        <f t="shared" si="536"/>
        <v>1</v>
      </c>
      <c r="F5655" t="b">
        <f t="shared" si="537"/>
        <v>1</v>
      </c>
      <c r="G5655" t="b">
        <f t="shared" si="538"/>
        <v>1</v>
      </c>
      <c r="K5655" s="28">
        <v>5641</v>
      </c>
      <c r="L5655" s="28" t="s">
        <v>1</v>
      </c>
      <c r="M5655" s="28" t="s">
        <v>1</v>
      </c>
      <c r="N5655" t="b">
        <f t="shared" si="533"/>
        <v>1</v>
      </c>
      <c r="O5655" t="b">
        <f t="shared" si="534"/>
        <v>1</v>
      </c>
      <c r="P5655" t="str">
        <f t="shared" si="535"/>
        <v>N/A</v>
      </c>
    </row>
    <row r="5656" spans="2:16" x14ac:dyDescent="0.25">
      <c r="B5656" s="23">
        <f>'Raw data (base scenario)'!A5648</f>
        <v>5642</v>
      </c>
      <c r="C5656" s="23" t="str">
        <f>'Raw data (base scenario)'!B5648</f>
        <v>H</v>
      </c>
      <c r="D5656" s="23" t="str">
        <f>'Raw data (base scenario)'!C5648</f>
        <v>H</v>
      </c>
      <c r="E5656" t="b">
        <f t="shared" si="536"/>
        <v>1</v>
      </c>
      <c r="F5656" t="b">
        <f t="shared" si="537"/>
        <v>1</v>
      </c>
      <c r="G5656" t="str">
        <f t="shared" si="538"/>
        <v>N/A</v>
      </c>
      <c r="K5656" s="28">
        <v>5642</v>
      </c>
      <c r="L5656" s="28" t="s">
        <v>3</v>
      </c>
      <c r="M5656" s="28" t="s">
        <v>1</v>
      </c>
      <c r="N5656" t="b">
        <f t="shared" si="533"/>
        <v>1</v>
      </c>
      <c r="O5656" t="b">
        <f t="shared" si="534"/>
        <v>1</v>
      </c>
      <c r="P5656" t="str">
        <f t="shared" si="535"/>
        <v>N/A</v>
      </c>
    </row>
    <row r="5657" spans="2:16" x14ac:dyDescent="0.25">
      <c r="B5657" s="23">
        <f>'Raw data (base scenario)'!A5649</f>
        <v>5643</v>
      </c>
      <c r="C5657" s="23" t="str">
        <f>'Raw data (base scenario)'!B5649</f>
        <v>S</v>
      </c>
      <c r="D5657" s="23" t="str">
        <f>'Raw data (base scenario)'!C5649</f>
        <v>H</v>
      </c>
      <c r="E5657" t="b">
        <f t="shared" si="536"/>
        <v>1</v>
      </c>
      <c r="F5657" t="b">
        <f t="shared" si="537"/>
        <v>1</v>
      </c>
      <c r="G5657" t="str">
        <f t="shared" si="538"/>
        <v>N/A</v>
      </c>
      <c r="K5657" s="28">
        <v>5643</v>
      </c>
      <c r="L5657" s="28" t="s">
        <v>3</v>
      </c>
      <c r="M5657" s="28" t="s">
        <v>1</v>
      </c>
      <c r="N5657" t="b">
        <f t="shared" si="533"/>
        <v>1</v>
      </c>
      <c r="O5657" t="b">
        <f t="shared" si="534"/>
        <v>1</v>
      </c>
      <c r="P5657" t="str">
        <f t="shared" si="535"/>
        <v>N/A</v>
      </c>
    </row>
    <row r="5658" spans="2:16" x14ac:dyDescent="0.25">
      <c r="B5658" s="23">
        <f>'Raw data (base scenario)'!A5650</f>
        <v>5644</v>
      </c>
      <c r="C5658" s="23" t="str">
        <f>'Raw data (base scenario)'!B5650</f>
        <v>S</v>
      </c>
      <c r="D5658" s="23" t="str">
        <f>'Raw data (base scenario)'!C5650</f>
        <v>H</v>
      </c>
      <c r="E5658" t="b">
        <f t="shared" si="536"/>
        <v>1</v>
      </c>
      <c r="F5658" t="b">
        <f t="shared" si="537"/>
        <v>1</v>
      </c>
      <c r="G5658" t="str">
        <f t="shared" si="538"/>
        <v>N/A</v>
      </c>
      <c r="K5658" s="28">
        <v>5644</v>
      </c>
      <c r="L5658" s="28" t="s">
        <v>3</v>
      </c>
      <c r="M5658" s="28" t="s">
        <v>1</v>
      </c>
      <c r="N5658" t="b">
        <f t="shared" si="533"/>
        <v>1</v>
      </c>
      <c r="O5658" t="b">
        <f t="shared" si="534"/>
        <v>1</v>
      </c>
      <c r="P5658" t="str">
        <f t="shared" si="535"/>
        <v>N/A</v>
      </c>
    </row>
    <row r="5659" spans="2:16" x14ac:dyDescent="0.25">
      <c r="B5659" s="23">
        <f>'Raw data (base scenario)'!A5651</f>
        <v>5645</v>
      </c>
      <c r="C5659" s="23" t="str">
        <f>'Raw data (base scenario)'!B5651</f>
        <v>S</v>
      </c>
      <c r="D5659" s="23" t="str">
        <f>'Raw data (base scenario)'!C5651</f>
        <v>H</v>
      </c>
      <c r="E5659" t="b">
        <f t="shared" si="536"/>
        <v>1</v>
      </c>
      <c r="F5659" t="b">
        <f t="shared" si="537"/>
        <v>1</v>
      </c>
      <c r="G5659" t="str">
        <f t="shared" si="538"/>
        <v>N/A</v>
      </c>
      <c r="K5659" s="28">
        <v>5645</v>
      </c>
      <c r="L5659" s="28" t="s">
        <v>18</v>
      </c>
      <c r="M5659" s="28" t="s">
        <v>2</v>
      </c>
      <c r="N5659" t="b">
        <f t="shared" si="533"/>
        <v>1</v>
      </c>
      <c r="O5659" t="b">
        <f t="shared" si="534"/>
        <v>1</v>
      </c>
      <c r="P5659" t="str">
        <f t="shared" si="535"/>
        <v>N/A</v>
      </c>
    </row>
    <row r="5660" spans="2:16" x14ac:dyDescent="0.25">
      <c r="B5660" s="23">
        <f>'Raw data (base scenario)'!A5652</f>
        <v>5646</v>
      </c>
      <c r="C5660" s="23" t="str">
        <f>'Raw data (base scenario)'!B5652</f>
        <v>I</v>
      </c>
      <c r="D5660" s="23" t="str">
        <f>'Raw data (base scenario)'!C5652</f>
        <v>D</v>
      </c>
      <c r="E5660" t="b">
        <f t="shared" si="536"/>
        <v>1</v>
      </c>
      <c r="F5660" t="b">
        <f t="shared" si="537"/>
        <v>1</v>
      </c>
      <c r="G5660" t="str">
        <f t="shared" si="538"/>
        <v>N/A</v>
      </c>
      <c r="K5660" s="28">
        <v>5646</v>
      </c>
      <c r="L5660" s="28" t="s">
        <v>3</v>
      </c>
      <c r="M5660" s="28" t="s">
        <v>1</v>
      </c>
      <c r="N5660" t="b">
        <f t="shared" si="533"/>
        <v>1</v>
      </c>
      <c r="O5660" t="b">
        <f t="shared" si="534"/>
        <v>1</v>
      </c>
      <c r="P5660" t="str">
        <f t="shared" si="535"/>
        <v>N/A</v>
      </c>
    </row>
    <row r="5661" spans="2:16" x14ac:dyDescent="0.25">
      <c r="B5661" s="23">
        <f>'Raw data (base scenario)'!A5653</f>
        <v>5647</v>
      </c>
      <c r="C5661" s="23" t="str">
        <f>'Raw data (base scenario)'!B5653</f>
        <v>S</v>
      </c>
      <c r="D5661" s="23" t="str">
        <f>'Raw data (base scenario)'!C5653</f>
        <v>H</v>
      </c>
      <c r="E5661" t="b">
        <f t="shared" si="536"/>
        <v>1</v>
      </c>
      <c r="F5661" t="b">
        <f t="shared" si="537"/>
        <v>1</v>
      </c>
      <c r="G5661" t="str">
        <f t="shared" si="538"/>
        <v>N/A</v>
      </c>
      <c r="K5661" s="28">
        <v>5647</v>
      </c>
      <c r="L5661" s="28" t="s">
        <v>18</v>
      </c>
      <c r="M5661" s="28" t="s">
        <v>3</v>
      </c>
      <c r="N5661" t="b">
        <f t="shared" si="533"/>
        <v>1</v>
      </c>
      <c r="O5661" t="b">
        <f t="shared" si="534"/>
        <v>1</v>
      </c>
      <c r="P5661" t="str">
        <f t="shared" si="535"/>
        <v>N/A</v>
      </c>
    </row>
    <row r="5662" spans="2:16" x14ac:dyDescent="0.25">
      <c r="B5662" s="23">
        <f>'Raw data (base scenario)'!A5654</f>
        <v>5648</v>
      </c>
      <c r="C5662" s="23" t="str">
        <f>'Raw data (base scenario)'!B5654</f>
        <v>I</v>
      </c>
      <c r="D5662" s="23" t="str">
        <f>'Raw data (base scenario)'!C5654</f>
        <v>S</v>
      </c>
      <c r="E5662" t="b">
        <f t="shared" si="536"/>
        <v>1</v>
      </c>
      <c r="F5662" t="b">
        <f t="shared" si="537"/>
        <v>1</v>
      </c>
      <c r="G5662" t="str">
        <f t="shared" si="538"/>
        <v>N/A</v>
      </c>
      <c r="K5662" s="28">
        <v>5648</v>
      </c>
      <c r="L5662" s="28" t="s">
        <v>18</v>
      </c>
      <c r="M5662" s="28" t="s">
        <v>1</v>
      </c>
      <c r="N5662" t="b">
        <f t="shared" si="533"/>
        <v>1</v>
      </c>
      <c r="O5662" t="b">
        <f t="shared" si="534"/>
        <v>1</v>
      </c>
      <c r="P5662" t="str">
        <f t="shared" si="535"/>
        <v>N/A</v>
      </c>
    </row>
    <row r="5663" spans="2:16" x14ac:dyDescent="0.25">
      <c r="B5663" s="23">
        <f>'Raw data (base scenario)'!A5655</f>
        <v>5649</v>
      </c>
      <c r="C5663" s="23" t="str">
        <f>'Raw data (base scenario)'!B5655</f>
        <v>I</v>
      </c>
      <c r="D5663" s="23" t="str">
        <f>'Raw data (base scenario)'!C5655</f>
        <v>H</v>
      </c>
      <c r="E5663" t="b">
        <f t="shared" si="536"/>
        <v>1</v>
      </c>
      <c r="F5663" t="b">
        <f t="shared" si="537"/>
        <v>1</v>
      </c>
      <c r="G5663" t="str">
        <f t="shared" si="538"/>
        <v>N/A</v>
      </c>
      <c r="K5663" s="28">
        <v>5649</v>
      </c>
      <c r="L5663" s="28" t="s">
        <v>18</v>
      </c>
      <c r="M5663" s="28" t="s">
        <v>2</v>
      </c>
      <c r="N5663" t="b">
        <f t="shared" si="533"/>
        <v>1</v>
      </c>
      <c r="O5663" t="b">
        <f t="shared" si="534"/>
        <v>1</v>
      </c>
      <c r="P5663" t="str">
        <f t="shared" si="535"/>
        <v>N/A</v>
      </c>
    </row>
    <row r="5664" spans="2:16" x14ac:dyDescent="0.25">
      <c r="B5664" s="23">
        <f>'Raw data (base scenario)'!A5656</f>
        <v>5650</v>
      </c>
      <c r="C5664" s="23" t="str">
        <f>'Raw data (base scenario)'!B5656</f>
        <v>I</v>
      </c>
      <c r="D5664" s="23" t="str">
        <f>'Raw data (base scenario)'!C5656</f>
        <v>D</v>
      </c>
      <c r="E5664" t="b">
        <f t="shared" si="536"/>
        <v>1</v>
      </c>
      <c r="F5664" t="b">
        <f t="shared" si="537"/>
        <v>1</v>
      </c>
      <c r="G5664" t="str">
        <f t="shared" si="538"/>
        <v>N/A</v>
      </c>
      <c r="K5664" s="28">
        <v>5650</v>
      </c>
      <c r="L5664" s="28" t="s">
        <v>1</v>
      </c>
      <c r="M5664" s="28" t="s">
        <v>3</v>
      </c>
      <c r="N5664" t="b">
        <f t="shared" si="533"/>
        <v>1</v>
      </c>
      <c r="O5664" t="b">
        <f t="shared" si="534"/>
        <v>1</v>
      </c>
      <c r="P5664" t="str">
        <f t="shared" si="535"/>
        <v>N/A</v>
      </c>
    </row>
    <row r="5665" spans="2:16" x14ac:dyDescent="0.25">
      <c r="B5665" s="23">
        <f>'Raw data (base scenario)'!A5657</f>
        <v>5651</v>
      </c>
      <c r="C5665" s="23" t="str">
        <f>'Raw data (base scenario)'!B5657</f>
        <v>H</v>
      </c>
      <c r="D5665" s="23" t="str">
        <f>'Raw data (base scenario)'!C5657</f>
        <v>S</v>
      </c>
      <c r="E5665" t="b">
        <f t="shared" si="536"/>
        <v>1</v>
      </c>
      <c r="F5665" t="b">
        <f t="shared" si="537"/>
        <v>1</v>
      </c>
      <c r="G5665" t="str">
        <f t="shared" si="538"/>
        <v>N/A</v>
      </c>
      <c r="K5665" s="28">
        <v>5651</v>
      </c>
      <c r="L5665" s="28" t="s">
        <v>2</v>
      </c>
      <c r="M5665" s="28" t="s">
        <v>2</v>
      </c>
      <c r="N5665" t="b">
        <f t="shared" si="533"/>
        <v>1</v>
      </c>
      <c r="O5665" t="b">
        <f t="shared" si="534"/>
        <v>1</v>
      </c>
      <c r="P5665" t="b">
        <f t="shared" si="535"/>
        <v>1</v>
      </c>
    </row>
    <row r="5666" spans="2:16" x14ac:dyDescent="0.25">
      <c r="B5666" s="23">
        <f>'Raw data (base scenario)'!A5658</f>
        <v>5652</v>
      </c>
      <c r="C5666" s="23" t="str">
        <f>'Raw data (base scenario)'!B5658</f>
        <v>D</v>
      </c>
      <c r="D5666" s="23" t="str">
        <f>'Raw data (base scenario)'!C5658</f>
        <v>D</v>
      </c>
      <c r="E5666" t="b">
        <f t="shared" si="536"/>
        <v>1</v>
      </c>
      <c r="F5666" t="b">
        <f t="shared" si="537"/>
        <v>1</v>
      </c>
      <c r="G5666" t="b">
        <f t="shared" si="538"/>
        <v>1</v>
      </c>
      <c r="K5666" s="28">
        <v>5652</v>
      </c>
      <c r="L5666" s="28" t="s">
        <v>3</v>
      </c>
      <c r="M5666" s="28" t="s">
        <v>18</v>
      </c>
      <c r="N5666" t="b">
        <f t="shared" si="533"/>
        <v>1</v>
      </c>
      <c r="O5666" t="b">
        <f t="shared" si="534"/>
        <v>1</v>
      </c>
      <c r="P5666" t="str">
        <f t="shared" si="535"/>
        <v>N/A</v>
      </c>
    </row>
    <row r="5667" spans="2:16" x14ac:dyDescent="0.25">
      <c r="B5667" s="23">
        <f>'Raw data (base scenario)'!A5659</f>
        <v>5653</v>
      </c>
      <c r="C5667" s="23" t="str">
        <f>'Raw data (base scenario)'!B5659</f>
        <v>S</v>
      </c>
      <c r="D5667" s="23" t="str">
        <f>'Raw data (base scenario)'!C5659</f>
        <v>I</v>
      </c>
      <c r="E5667" t="b">
        <f t="shared" si="536"/>
        <v>1</v>
      </c>
      <c r="F5667" t="b">
        <f t="shared" si="537"/>
        <v>1</v>
      </c>
      <c r="G5667" t="str">
        <f t="shared" si="538"/>
        <v>N/A</v>
      </c>
      <c r="K5667" s="28">
        <v>5653</v>
      </c>
      <c r="L5667" s="28" t="s">
        <v>3</v>
      </c>
      <c r="M5667" s="28" t="s">
        <v>2</v>
      </c>
      <c r="N5667" t="b">
        <f t="shared" si="533"/>
        <v>1</v>
      </c>
      <c r="O5667" t="b">
        <f t="shared" si="534"/>
        <v>1</v>
      </c>
      <c r="P5667" t="str">
        <f t="shared" si="535"/>
        <v>N/A</v>
      </c>
    </row>
    <row r="5668" spans="2:16" x14ac:dyDescent="0.25">
      <c r="B5668" s="23">
        <f>'Raw data (base scenario)'!A5660</f>
        <v>5654</v>
      </c>
      <c r="C5668" s="23" t="str">
        <f>'Raw data (base scenario)'!B5660</f>
        <v>S</v>
      </c>
      <c r="D5668" s="23" t="str">
        <f>'Raw data (base scenario)'!C5660</f>
        <v>D</v>
      </c>
      <c r="E5668" t="b">
        <f t="shared" si="536"/>
        <v>1</v>
      </c>
      <c r="F5668" t="b">
        <f t="shared" si="537"/>
        <v>1</v>
      </c>
      <c r="G5668" t="str">
        <f t="shared" si="538"/>
        <v>N/A</v>
      </c>
      <c r="K5668" s="28">
        <v>5654</v>
      </c>
      <c r="L5668" s="28" t="s">
        <v>2</v>
      </c>
      <c r="M5668" s="28" t="s">
        <v>2</v>
      </c>
      <c r="N5668" t="b">
        <f t="shared" si="533"/>
        <v>1</v>
      </c>
      <c r="O5668" t="b">
        <f t="shared" si="534"/>
        <v>1</v>
      </c>
      <c r="P5668" t="b">
        <f t="shared" si="535"/>
        <v>1</v>
      </c>
    </row>
    <row r="5669" spans="2:16" x14ac:dyDescent="0.25">
      <c r="B5669" s="23">
        <f>'Raw data (base scenario)'!A5661</f>
        <v>5655</v>
      </c>
      <c r="C5669" s="23" t="str">
        <f>'Raw data (base scenario)'!B5661</f>
        <v>D</v>
      </c>
      <c r="D5669" s="23" t="str">
        <f>'Raw data (base scenario)'!C5661</f>
        <v>D</v>
      </c>
      <c r="E5669" t="b">
        <f t="shared" si="536"/>
        <v>1</v>
      </c>
      <c r="F5669" t="b">
        <f t="shared" si="537"/>
        <v>1</v>
      </c>
      <c r="G5669" t="b">
        <f t="shared" si="538"/>
        <v>1</v>
      </c>
      <c r="K5669" s="28">
        <v>5655</v>
      </c>
      <c r="L5669" s="28" t="s">
        <v>18</v>
      </c>
      <c r="M5669" s="28" t="s">
        <v>18</v>
      </c>
      <c r="N5669" t="b">
        <f t="shared" si="533"/>
        <v>1</v>
      </c>
      <c r="O5669" t="b">
        <f t="shared" si="534"/>
        <v>1</v>
      </c>
      <c r="P5669" t="str">
        <f t="shared" si="535"/>
        <v>N/A</v>
      </c>
    </row>
    <row r="5670" spans="2:16" x14ac:dyDescent="0.25">
      <c r="B5670" s="23">
        <f>'Raw data (base scenario)'!A5662</f>
        <v>5656</v>
      </c>
      <c r="C5670" s="23" t="str">
        <f>'Raw data (base scenario)'!B5662</f>
        <v>I</v>
      </c>
      <c r="D5670" s="23" t="str">
        <f>'Raw data (base scenario)'!C5662</f>
        <v>I</v>
      </c>
      <c r="E5670" t="b">
        <f t="shared" si="536"/>
        <v>1</v>
      </c>
      <c r="F5670" t="b">
        <f t="shared" si="537"/>
        <v>1</v>
      </c>
      <c r="G5670" t="str">
        <f t="shared" si="538"/>
        <v>N/A</v>
      </c>
      <c r="K5670" s="28">
        <v>5656</v>
      </c>
      <c r="L5670" s="28" t="s">
        <v>18</v>
      </c>
      <c r="M5670" s="28" t="s">
        <v>2</v>
      </c>
      <c r="N5670" t="b">
        <f t="shared" si="533"/>
        <v>1</v>
      </c>
      <c r="O5670" t="b">
        <f t="shared" si="534"/>
        <v>1</v>
      </c>
      <c r="P5670" t="str">
        <f t="shared" si="535"/>
        <v>N/A</v>
      </c>
    </row>
    <row r="5671" spans="2:16" x14ac:dyDescent="0.25">
      <c r="B5671" s="23">
        <f>'Raw data (base scenario)'!A5663</f>
        <v>5657</v>
      </c>
      <c r="C5671" s="23" t="str">
        <f>'Raw data (base scenario)'!B5663</f>
        <v>I</v>
      </c>
      <c r="D5671" s="23" t="str">
        <f>'Raw data (base scenario)'!C5663</f>
        <v>D</v>
      </c>
      <c r="E5671" t="b">
        <f t="shared" si="536"/>
        <v>1</v>
      </c>
      <c r="F5671" t="b">
        <f t="shared" si="537"/>
        <v>1</v>
      </c>
      <c r="G5671" t="str">
        <f t="shared" si="538"/>
        <v>N/A</v>
      </c>
      <c r="K5671" s="28">
        <v>5657</v>
      </c>
      <c r="L5671" s="28" t="s">
        <v>2</v>
      </c>
      <c r="M5671" s="28" t="s">
        <v>2</v>
      </c>
      <c r="N5671" t="b">
        <f t="shared" si="533"/>
        <v>1</v>
      </c>
      <c r="O5671" t="b">
        <f t="shared" si="534"/>
        <v>1</v>
      </c>
      <c r="P5671" t="b">
        <f t="shared" si="535"/>
        <v>1</v>
      </c>
    </row>
    <row r="5672" spans="2:16" x14ac:dyDescent="0.25">
      <c r="B5672" s="23">
        <f>'Raw data (base scenario)'!A5664</f>
        <v>5658</v>
      </c>
      <c r="C5672" s="23" t="str">
        <f>'Raw data (base scenario)'!B5664</f>
        <v>D</v>
      </c>
      <c r="D5672" s="23" t="str">
        <f>'Raw data (base scenario)'!C5664</f>
        <v>D</v>
      </c>
      <c r="E5672" t="b">
        <f t="shared" si="536"/>
        <v>1</v>
      </c>
      <c r="F5672" t="b">
        <f t="shared" si="537"/>
        <v>1</v>
      </c>
      <c r="G5672" t="b">
        <f t="shared" si="538"/>
        <v>1</v>
      </c>
      <c r="K5672" s="28">
        <v>5658</v>
      </c>
      <c r="L5672" s="28" t="s">
        <v>1</v>
      </c>
      <c r="M5672" s="28" t="s">
        <v>1</v>
      </c>
      <c r="N5672" t="b">
        <f t="shared" si="533"/>
        <v>1</v>
      </c>
      <c r="O5672" t="b">
        <f t="shared" si="534"/>
        <v>1</v>
      </c>
      <c r="P5672" t="str">
        <f t="shared" si="535"/>
        <v>N/A</v>
      </c>
    </row>
    <row r="5673" spans="2:16" x14ac:dyDescent="0.25">
      <c r="B5673" s="23">
        <f>'Raw data (base scenario)'!A5665</f>
        <v>5659</v>
      </c>
      <c r="C5673" s="23" t="str">
        <f>'Raw data (base scenario)'!B5665</f>
        <v>H</v>
      </c>
      <c r="D5673" s="23" t="str">
        <f>'Raw data (base scenario)'!C5665</f>
        <v>H</v>
      </c>
      <c r="E5673" t="b">
        <f t="shared" si="536"/>
        <v>1</v>
      </c>
      <c r="F5673" t="b">
        <f t="shared" si="537"/>
        <v>1</v>
      </c>
      <c r="G5673" t="str">
        <f t="shared" si="538"/>
        <v>N/A</v>
      </c>
      <c r="K5673" s="28">
        <v>5659</v>
      </c>
      <c r="L5673" s="28" t="s">
        <v>3</v>
      </c>
      <c r="M5673" s="28" t="s">
        <v>1</v>
      </c>
      <c r="N5673" t="b">
        <f t="shared" si="533"/>
        <v>1</v>
      </c>
      <c r="O5673" t="b">
        <f t="shared" si="534"/>
        <v>1</v>
      </c>
      <c r="P5673" t="str">
        <f t="shared" si="535"/>
        <v>N/A</v>
      </c>
    </row>
    <row r="5674" spans="2:16" x14ac:dyDescent="0.25">
      <c r="B5674" s="23">
        <f>'Raw data (base scenario)'!A5666</f>
        <v>5660</v>
      </c>
      <c r="C5674" s="23" t="str">
        <f>'Raw data (base scenario)'!B5666</f>
        <v>S</v>
      </c>
      <c r="D5674" s="23" t="str">
        <f>'Raw data (base scenario)'!C5666</f>
        <v>H</v>
      </c>
      <c r="E5674" t="b">
        <f t="shared" si="536"/>
        <v>1</v>
      </c>
      <c r="F5674" t="b">
        <f t="shared" si="537"/>
        <v>1</v>
      </c>
      <c r="G5674" t="str">
        <f t="shared" si="538"/>
        <v>N/A</v>
      </c>
      <c r="K5674" s="28">
        <v>5660</v>
      </c>
      <c r="L5674" s="28" t="s">
        <v>1</v>
      </c>
      <c r="M5674" s="28" t="s">
        <v>1</v>
      </c>
      <c r="N5674" t="b">
        <f t="shared" si="533"/>
        <v>1</v>
      </c>
      <c r="O5674" t="b">
        <f t="shared" si="534"/>
        <v>1</v>
      </c>
      <c r="P5674" t="str">
        <f t="shared" si="535"/>
        <v>N/A</v>
      </c>
    </row>
    <row r="5675" spans="2:16" x14ac:dyDescent="0.25">
      <c r="B5675" s="23">
        <f>'Raw data (base scenario)'!A5667</f>
        <v>5661</v>
      </c>
      <c r="C5675" s="23" t="str">
        <f>'Raw data (base scenario)'!B5667</f>
        <v>H</v>
      </c>
      <c r="D5675" s="23" t="str">
        <f>'Raw data (base scenario)'!C5667</f>
        <v>H</v>
      </c>
      <c r="E5675" t="b">
        <f t="shared" si="536"/>
        <v>1</v>
      </c>
      <c r="F5675" t="b">
        <f t="shared" si="537"/>
        <v>1</v>
      </c>
      <c r="G5675" t="str">
        <f t="shared" si="538"/>
        <v>N/A</v>
      </c>
      <c r="K5675" s="28">
        <v>5661</v>
      </c>
      <c r="L5675" s="28" t="s">
        <v>3</v>
      </c>
      <c r="M5675" s="28" t="s">
        <v>1</v>
      </c>
      <c r="N5675" t="b">
        <f t="shared" si="533"/>
        <v>1</v>
      </c>
      <c r="O5675" t="b">
        <f t="shared" si="534"/>
        <v>1</v>
      </c>
      <c r="P5675" t="str">
        <f t="shared" si="535"/>
        <v>N/A</v>
      </c>
    </row>
    <row r="5676" spans="2:16" x14ac:dyDescent="0.25">
      <c r="B5676" s="23">
        <f>'Raw data (base scenario)'!A5668</f>
        <v>5662</v>
      </c>
      <c r="C5676" s="23" t="str">
        <f>'Raw data (base scenario)'!B5668</f>
        <v>S</v>
      </c>
      <c r="D5676" s="23" t="str">
        <f>'Raw data (base scenario)'!C5668</f>
        <v>H</v>
      </c>
      <c r="E5676" t="b">
        <f t="shared" si="536"/>
        <v>1</v>
      </c>
      <c r="F5676" t="b">
        <f t="shared" si="537"/>
        <v>1</v>
      </c>
      <c r="G5676" t="str">
        <f t="shared" si="538"/>
        <v>N/A</v>
      </c>
      <c r="K5676" s="28">
        <v>5662</v>
      </c>
      <c r="L5676" s="28" t="s">
        <v>2</v>
      </c>
      <c r="M5676" s="28" t="s">
        <v>2</v>
      </c>
      <c r="N5676" t="b">
        <f t="shared" si="533"/>
        <v>1</v>
      </c>
      <c r="O5676" t="b">
        <f t="shared" si="534"/>
        <v>1</v>
      </c>
      <c r="P5676" t="b">
        <f t="shared" si="535"/>
        <v>1</v>
      </c>
    </row>
    <row r="5677" spans="2:16" x14ac:dyDescent="0.25">
      <c r="B5677" s="23">
        <f>'Raw data (base scenario)'!A5669</f>
        <v>5663</v>
      </c>
      <c r="C5677" s="23" t="str">
        <f>'Raw data (base scenario)'!B5669</f>
        <v>D</v>
      </c>
      <c r="D5677" s="23" t="str">
        <f>'Raw data (base scenario)'!C5669</f>
        <v>D</v>
      </c>
      <c r="E5677" t="b">
        <f t="shared" si="536"/>
        <v>1</v>
      </c>
      <c r="F5677" t="b">
        <f t="shared" si="537"/>
        <v>1</v>
      </c>
      <c r="G5677" t="b">
        <f t="shared" si="538"/>
        <v>1</v>
      </c>
      <c r="K5677" s="28">
        <v>5663</v>
      </c>
      <c r="L5677" s="28" t="s">
        <v>1</v>
      </c>
      <c r="M5677" s="28" t="s">
        <v>1</v>
      </c>
      <c r="N5677" t="b">
        <f t="shared" si="533"/>
        <v>1</v>
      </c>
      <c r="O5677" t="b">
        <f t="shared" si="534"/>
        <v>1</v>
      </c>
      <c r="P5677" t="str">
        <f t="shared" si="535"/>
        <v>N/A</v>
      </c>
    </row>
    <row r="5678" spans="2:16" x14ac:dyDescent="0.25">
      <c r="B5678" s="23">
        <f>'Raw data (base scenario)'!A5670</f>
        <v>5664</v>
      </c>
      <c r="C5678" s="23" t="str">
        <f>'Raw data (base scenario)'!B5670</f>
        <v>H</v>
      </c>
      <c r="D5678" s="23" t="str">
        <f>'Raw data (base scenario)'!C5670</f>
        <v>H</v>
      </c>
      <c r="E5678" t="b">
        <f t="shared" si="536"/>
        <v>1</v>
      </c>
      <c r="F5678" t="b">
        <f t="shared" si="537"/>
        <v>1</v>
      </c>
      <c r="G5678" t="str">
        <f t="shared" si="538"/>
        <v>N/A</v>
      </c>
      <c r="K5678" s="28">
        <v>5664</v>
      </c>
      <c r="L5678" s="28" t="s">
        <v>18</v>
      </c>
      <c r="M5678" s="28" t="s">
        <v>18</v>
      </c>
      <c r="N5678" t="b">
        <f t="shared" si="533"/>
        <v>1</v>
      </c>
      <c r="O5678" t="b">
        <f t="shared" si="534"/>
        <v>1</v>
      </c>
      <c r="P5678" t="str">
        <f t="shared" si="535"/>
        <v>N/A</v>
      </c>
    </row>
    <row r="5679" spans="2:16" x14ac:dyDescent="0.25">
      <c r="B5679" s="23">
        <f>'Raw data (base scenario)'!A5671</f>
        <v>5665</v>
      </c>
      <c r="C5679" s="23" t="str">
        <f>'Raw data (base scenario)'!B5671</f>
        <v>I</v>
      </c>
      <c r="D5679" s="23" t="str">
        <f>'Raw data (base scenario)'!C5671</f>
        <v>I</v>
      </c>
      <c r="E5679" t="b">
        <f t="shared" si="536"/>
        <v>1</v>
      </c>
      <c r="F5679" t="b">
        <f t="shared" si="537"/>
        <v>1</v>
      </c>
      <c r="G5679" t="str">
        <f t="shared" si="538"/>
        <v>N/A</v>
      </c>
      <c r="K5679" s="28">
        <v>5665</v>
      </c>
      <c r="L5679" s="28" t="s">
        <v>18</v>
      </c>
      <c r="M5679" s="28" t="s">
        <v>18</v>
      </c>
      <c r="N5679" t="b">
        <f t="shared" si="533"/>
        <v>1</v>
      </c>
      <c r="O5679" t="b">
        <f t="shared" si="534"/>
        <v>1</v>
      </c>
      <c r="P5679" t="str">
        <f t="shared" si="535"/>
        <v>N/A</v>
      </c>
    </row>
    <row r="5680" spans="2:16" x14ac:dyDescent="0.25">
      <c r="B5680" s="23">
        <f>'Raw data (base scenario)'!A5672</f>
        <v>5666</v>
      </c>
      <c r="C5680" s="23" t="str">
        <f>'Raw data (base scenario)'!B5672</f>
        <v>I</v>
      </c>
      <c r="D5680" s="23" t="str">
        <f>'Raw data (base scenario)'!C5672</f>
        <v>I</v>
      </c>
      <c r="E5680" t="b">
        <f t="shared" si="536"/>
        <v>1</v>
      </c>
      <c r="F5680" t="b">
        <f t="shared" si="537"/>
        <v>1</v>
      </c>
      <c r="G5680" t="str">
        <f t="shared" si="538"/>
        <v>N/A</v>
      </c>
      <c r="K5680" s="28">
        <v>5666</v>
      </c>
      <c r="L5680" s="28" t="s">
        <v>18</v>
      </c>
      <c r="M5680" s="28" t="s">
        <v>2</v>
      </c>
      <c r="N5680" t="b">
        <f t="shared" si="533"/>
        <v>1</v>
      </c>
      <c r="O5680" t="b">
        <f t="shared" si="534"/>
        <v>1</v>
      </c>
      <c r="P5680" t="str">
        <f t="shared" si="535"/>
        <v>N/A</v>
      </c>
    </row>
    <row r="5681" spans="2:16" x14ac:dyDescent="0.25">
      <c r="B5681" s="23">
        <f>'Raw data (base scenario)'!A5673</f>
        <v>5667</v>
      </c>
      <c r="C5681" s="23" t="str">
        <f>'Raw data (base scenario)'!B5673</f>
        <v>I</v>
      </c>
      <c r="D5681" s="23" t="str">
        <f>'Raw data (base scenario)'!C5673</f>
        <v>D</v>
      </c>
      <c r="E5681" t="b">
        <f t="shared" si="536"/>
        <v>1</v>
      </c>
      <c r="F5681" t="b">
        <f t="shared" si="537"/>
        <v>1</v>
      </c>
      <c r="G5681" t="str">
        <f t="shared" si="538"/>
        <v>N/A</v>
      </c>
      <c r="K5681" s="28">
        <v>5667</v>
      </c>
      <c r="L5681" s="28" t="s">
        <v>1</v>
      </c>
      <c r="M5681" s="28" t="s">
        <v>3</v>
      </c>
      <c r="N5681" t="b">
        <f t="shared" si="533"/>
        <v>1</v>
      </c>
      <c r="O5681" t="b">
        <f t="shared" si="534"/>
        <v>1</v>
      </c>
      <c r="P5681" t="str">
        <f t="shared" si="535"/>
        <v>N/A</v>
      </c>
    </row>
    <row r="5682" spans="2:16" x14ac:dyDescent="0.25">
      <c r="B5682" s="23">
        <f>'Raw data (base scenario)'!A5674</f>
        <v>5668</v>
      </c>
      <c r="C5682" s="23" t="str">
        <f>'Raw data (base scenario)'!B5674</f>
        <v>H</v>
      </c>
      <c r="D5682" s="23" t="str">
        <f>'Raw data (base scenario)'!C5674</f>
        <v>S</v>
      </c>
      <c r="E5682" t="b">
        <f t="shared" si="536"/>
        <v>1</v>
      </c>
      <c r="F5682" t="b">
        <f t="shared" si="537"/>
        <v>1</v>
      </c>
      <c r="G5682" t="str">
        <f t="shared" si="538"/>
        <v>N/A</v>
      </c>
      <c r="K5682" s="28">
        <v>5668</v>
      </c>
      <c r="L5682" s="28" t="s">
        <v>1</v>
      </c>
      <c r="M5682" s="28" t="s">
        <v>1</v>
      </c>
      <c r="N5682" t="b">
        <f t="shared" si="533"/>
        <v>1</v>
      </c>
      <c r="O5682" t="b">
        <f t="shared" si="534"/>
        <v>1</v>
      </c>
      <c r="P5682" t="str">
        <f t="shared" si="535"/>
        <v>N/A</v>
      </c>
    </row>
    <row r="5683" spans="2:16" x14ac:dyDescent="0.25">
      <c r="B5683" s="23">
        <f>'Raw data (base scenario)'!A5675</f>
        <v>5669</v>
      </c>
      <c r="C5683" s="23" t="str">
        <f>'Raw data (base scenario)'!B5675</f>
        <v>H</v>
      </c>
      <c r="D5683" s="23" t="str">
        <f>'Raw data (base scenario)'!C5675</f>
        <v>H</v>
      </c>
      <c r="E5683" t="b">
        <f t="shared" si="536"/>
        <v>1</v>
      </c>
      <c r="F5683" t="b">
        <f t="shared" si="537"/>
        <v>1</v>
      </c>
      <c r="G5683" t="str">
        <f t="shared" si="538"/>
        <v>N/A</v>
      </c>
      <c r="K5683" s="28">
        <v>5669</v>
      </c>
      <c r="L5683" s="28" t="s">
        <v>18</v>
      </c>
      <c r="M5683" s="28" t="s">
        <v>2</v>
      </c>
      <c r="N5683" t="b">
        <f t="shared" si="533"/>
        <v>1</v>
      </c>
      <c r="O5683" t="b">
        <f t="shared" si="534"/>
        <v>1</v>
      </c>
      <c r="P5683" t="str">
        <f t="shared" si="535"/>
        <v>N/A</v>
      </c>
    </row>
    <row r="5684" spans="2:16" x14ac:dyDescent="0.25">
      <c r="B5684" s="23">
        <f>'Raw data (base scenario)'!A5676</f>
        <v>5670</v>
      </c>
      <c r="C5684" s="23" t="str">
        <f>'Raw data (base scenario)'!B5676</f>
        <v>I</v>
      </c>
      <c r="D5684" s="23" t="str">
        <f>'Raw data (base scenario)'!C5676</f>
        <v>D</v>
      </c>
      <c r="E5684" t="b">
        <f t="shared" si="536"/>
        <v>1</v>
      </c>
      <c r="F5684" t="b">
        <f t="shared" si="537"/>
        <v>1</v>
      </c>
      <c r="G5684" t="str">
        <f t="shared" si="538"/>
        <v>N/A</v>
      </c>
      <c r="K5684" s="28">
        <v>5670</v>
      </c>
      <c r="L5684" s="28" t="s">
        <v>2</v>
      </c>
      <c r="M5684" s="28" t="s">
        <v>2</v>
      </c>
      <c r="N5684" t="b">
        <f t="shared" si="533"/>
        <v>1</v>
      </c>
      <c r="O5684" t="b">
        <f t="shared" si="534"/>
        <v>1</v>
      </c>
      <c r="P5684" t="b">
        <f t="shared" si="535"/>
        <v>1</v>
      </c>
    </row>
    <row r="5685" spans="2:16" x14ac:dyDescent="0.25">
      <c r="B5685" s="23">
        <f>'Raw data (base scenario)'!A5677</f>
        <v>5671</v>
      </c>
      <c r="C5685" s="23" t="str">
        <f>'Raw data (base scenario)'!B5677</f>
        <v>D</v>
      </c>
      <c r="D5685" s="23" t="str">
        <f>'Raw data (base scenario)'!C5677</f>
        <v>D</v>
      </c>
      <c r="E5685" t="b">
        <f t="shared" si="536"/>
        <v>1</v>
      </c>
      <c r="F5685" t="b">
        <f t="shared" si="537"/>
        <v>1</v>
      </c>
      <c r="G5685" t="b">
        <f t="shared" si="538"/>
        <v>1</v>
      </c>
      <c r="K5685" s="28">
        <v>5671</v>
      </c>
      <c r="L5685" s="28" t="s">
        <v>3</v>
      </c>
      <c r="M5685" s="28" t="s">
        <v>1</v>
      </c>
      <c r="N5685" t="b">
        <f t="shared" ref="N5685:N5748" si="539">OR(L5685=$A$4,L5685=$A$5,L5685=$A$6,L5685=$A$7)</f>
        <v>1</v>
      </c>
      <c r="O5685" t="b">
        <f t="shared" ref="O5685:O5748" si="540">OR(M5685=$A$4,M5685=$A$5,M5685=$A$6,M5685=$A$7)</f>
        <v>1</v>
      </c>
      <c r="P5685" t="str">
        <f t="shared" ref="P5685:P5748" si="541">IF(L5685="D",M5685="D","N/A")</f>
        <v>N/A</v>
      </c>
    </row>
    <row r="5686" spans="2:16" x14ac:dyDescent="0.25">
      <c r="B5686" s="23">
        <f>'Raw data (base scenario)'!A5678</f>
        <v>5672</v>
      </c>
      <c r="C5686" s="23" t="str">
        <f>'Raw data (base scenario)'!B5678</f>
        <v>S</v>
      </c>
      <c r="D5686" s="23" t="str">
        <f>'Raw data (base scenario)'!C5678</f>
        <v>H</v>
      </c>
      <c r="E5686" t="b">
        <f t="shared" si="536"/>
        <v>1</v>
      </c>
      <c r="F5686" t="b">
        <f t="shared" si="537"/>
        <v>1</v>
      </c>
      <c r="G5686" t="str">
        <f t="shared" si="538"/>
        <v>N/A</v>
      </c>
      <c r="K5686" s="28">
        <v>5672</v>
      </c>
      <c r="L5686" s="28" t="s">
        <v>18</v>
      </c>
      <c r="M5686" s="28" t="s">
        <v>3</v>
      </c>
      <c r="N5686" t="b">
        <f t="shared" si="539"/>
        <v>1</v>
      </c>
      <c r="O5686" t="b">
        <f t="shared" si="540"/>
        <v>1</v>
      </c>
      <c r="P5686" t="str">
        <f t="shared" si="541"/>
        <v>N/A</v>
      </c>
    </row>
    <row r="5687" spans="2:16" x14ac:dyDescent="0.25">
      <c r="B5687" s="23">
        <f>'Raw data (base scenario)'!A5679</f>
        <v>5673</v>
      </c>
      <c r="C5687" s="23" t="str">
        <f>'Raw data (base scenario)'!B5679</f>
        <v>I</v>
      </c>
      <c r="D5687" s="23" t="str">
        <f>'Raw data (base scenario)'!C5679</f>
        <v>S</v>
      </c>
      <c r="E5687" t="b">
        <f t="shared" si="536"/>
        <v>1</v>
      </c>
      <c r="F5687" t="b">
        <f t="shared" si="537"/>
        <v>1</v>
      </c>
      <c r="G5687" t="str">
        <f t="shared" si="538"/>
        <v>N/A</v>
      </c>
      <c r="K5687" s="28">
        <v>5673</v>
      </c>
      <c r="L5687" s="28" t="s">
        <v>2</v>
      </c>
      <c r="M5687" s="28" t="s">
        <v>2</v>
      </c>
      <c r="N5687" t="b">
        <f t="shared" si="539"/>
        <v>1</v>
      </c>
      <c r="O5687" t="b">
        <f t="shared" si="540"/>
        <v>1</v>
      </c>
      <c r="P5687" t="b">
        <f t="shared" si="541"/>
        <v>1</v>
      </c>
    </row>
    <row r="5688" spans="2:16" x14ac:dyDescent="0.25">
      <c r="B5688" s="23">
        <f>'Raw data (base scenario)'!A5680</f>
        <v>5674</v>
      </c>
      <c r="C5688" s="23" t="str">
        <f>'Raw data (base scenario)'!B5680</f>
        <v>D</v>
      </c>
      <c r="D5688" s="23" t="str">
        <f>'Raw data (base scenario)'!C5680</f>
        <v>D</v>
      </c>
      <c r="E5688" t="b">
        <f t="shared" si="536"/>
        <v>1</v>
      </c>
      <c r="F5688" t="b">
        <f t="shared" si="537"/>
        <v>1</v>
      </c>
      <c r="G5688" t="b">
        <f t="shared" si="538"/>
        <v>1</v>
      </c>
      <c r="K5688" s="28">
        <v>5674</v>
      </c>
      <c r="L5688" s="28" t="s">
        <v>1</v>
      </c>
      <c r="M5688" s="28" t="s">
        <v>1</v>
      </c>
      <c r="N5688" t="b">
        <f t="shared" si="539"/>
        <v>1</v>
      </c>
      <c r="O5688" t="b">
        <f t="shared" si="540"/>
        <v>1</v>
      </c>
      <c r="P5688" t="str">
        <f t="shared" si="541"/>
        <v>N/A</v>
      </c>
    </row>
    <row r="5689" spans="2:16" x14ac:dyDescent="0.25">
      <c r="B5689" s="23">
        <f>'Raw data (base scenario)'!A5681</f>
        <v>5675</v>
      </c>
      <c r="C5689" s="23" t="str">
        <f>'Raw data (base scenario)'!B5681</f>
        <v>H</v>
      </c>
      <c r="D5689" s="23" t="str">
        <f>'Raw data (base scenario)'!C5681</f>
        <v>H</v>
      </c>
      <c r="E5689" t="b">
        <f t="shared" si="536"/>
        <v>1</v>
      </c>
      <c r="F5689" t="b">
        <f t="shared" si="537"/>
        <v>1</v>
      </c>
      <c r="G5689" t="str">
        <f t="shared" si="538"/>
        <v>N/A</v>
      </c>
      <c r="K5689" s="28">
        <v>5675</v>
      </c>
      <c r="L5689" s="28" t="s">
        <v>18</v>
      </c>
      <c r="M5689" s="28" t="s">
        <v>18</v>
      </c>
      <c r="N5689" t="b">
        <f t="shared" si="539"/>
        <v>1</v>
      </c>
      <c r="O5689" t="b">
        <f t="shared" si="540"/>
        <v>1</v>
      </c>
      <c r="P5689" t="str">
        <f t="shared" si="541"/>
        <v>N/A</v>
      </c>
    </row>
    <row r="5690" spans="2:16" x14ac:dyDescent="0.25">
      <c r="B5690" s="23">
        <f>'Raw data (base scenario)'!A5682</f>
        <v>5676</v>
      </c>
      <c r="C5690" s="23" t="str">
        <f>'Raw data (base scenario)'!B5682</f>
        <v>I</v>
      </c>
      <c r="D5690" s="23" t="str">
        <f>'Raw data (base scenario)'!C5682</f>
        <v>I</v>
      </c>
      <c r="E5690" t="b">
        <f t="shared" si="536"/>
        <v>1</v>
      </c>
      <c r="F5690" t="b">
        <f t="shared" si="537"/>
        <v>1</v>
      </c>
      <c r="G5690" t="str">
        <f t="shared" si="538"/>
        <v>N/A</v>
      </c>
      <c r="K5690" s="28">
        <v>5676</v>
      </c>
      <c r="L5690" s="28" t="s">
        <v>1</v>
      </c>
      <c r="M5690" s="28" t="s">
        <v>1</v>
      </c>
      <c r="N5690" t="b">
        <f t="shared" si="539"/>
        <v>1</v>
      </c>
      <c r="O5690" t="b">
        <f t="shared" si="540"/>
        <v>1</v>
      </c>
      <c r="P5690" t="str">
        <f t="shared" si="541"/>
        <v>N/A</v>
      </c>
    </row>
    <row r="5691" spans="2:16" x14ac:dyDescent="0.25">
      <c r="B5691" s="23">
        <f>'Raw data (base scenario)'!A5683</f>
        <v>5677</v>
      </c>
      <c r="C5691" s="23" t="str">
        <f>'Raw data (base scenario)'!B5683</f>
        <v>H</v>
      </c>
      <c r="D5691" s="23" t="str">
        <f>'Raw data (base scenario)'!C5683</f>
        <v>H</v>
      </c>
      <c r="E5691" t="b">
        <f t="shared" si="536"/>
        <v>1</v>
      </c>
      <c r="F5691" t="b">
        <f t="shared" si="537"/>
        <v>1</v>
      </c>
      <c r="G5691" t="str">
        <f t="shared" si="538"/>
        <v>N/A</v>
      </c>
      <c r="K5691" s="28">
        <v>5677</v>
      </c>
      <c r="L5691" s="28" t="s">
        <v>3</v>
      </c>
      <c r="M5691" s="28" t="s">
        <v>1</v>
      </c>
      <c r="N5691" t="b">
        <f t="shared" si="539"/>
        <v>1</v>
      </c>
      <c r="O5691" t="b">
        <f t="shared" si="540"/>
        <v>1</v>
      </c>
      <c r="P5691" t="str">
        <f t="shared" si="541"/>
        <v>N/A</v>
      </c>
    </row>
    <row r="5692" spans="2:16" x14ac:dyDescent="0.25">
      <c r="B5692" s="23">
        <f>'Raw data (base scenario)'!A5684</f>
        <v>5678</v>
      </c>
      <c r="C5692" s="23" t="str">
        <f>'Raw data (base scenario)'!B5684</f>
        <v>S</v>
      </c>
      <c r="D5692" s="23" t="str">
        <f>'Raw data (base scenario)'!C5684</f>
        <v>H</v>
      </c>
      <c r="E5692" t="b">
        <f t="shared" si="536"/>
        <v>1</v>
      </c>
      <c r="F5692" t="b">
        <f t="shared" si="537"/>
        <v>1</v>
      </c>
      <c r="G5692" t="str">
        <f t="shared" si="538"/>
        <v>N/A</v>
      </c>
      <c r="K5692" s="28">
        <v>5678</v>
      </c>
      <c r="L5692" s="28" t="s">
        <v>1</v>
      </c>
      <c r="M5692" s="28" t="s">
        <v>1</v>
      </c>
      <c r="N5692" t="b">
        <f t="shared" si="539"/>
        <v>1</v>
      </c>
      <c r="O5692" t="b">
        <f t="shared" si="540"/>
        <v>1</v>
      </c>
      <c r="P5692" t="str">
        <f t="shared" si="541"/>
        <v>N/A</v>
      </c>
    </row>
    <row r="5693" spans="2:16" x14ac:dyDescent="0.25">
      <c r="B5693" s="23">
        <f>'Raw data (base scenario)'!A5685</f>
        <v>5679</v>
      </c>
      <c r="C5693" s="23" t="str">
        <f>'Raw data (base scenario)'!B5685</f>
        <v>H</v>
      </c>
      <c r="D5693" s="23" t="str">
        <f>'Raw data (base scenario)'!C5685</f>
        <v>H</v>
      </c>
      <c r="E5693" t="b">
        <f t="shared" si="536"/>
        <v>1</v>
      </c>
      <c r="F5693" t="b">
        <f t="shared" si="537"/>
        <v>1</v>
      </c>
      <c r="G5693" t="str">
        <f t="shared" si="538"/>
        <v>N/A</v>
      </c>
      <c r="K5693" s="28">
        <v>5679</v>
      </c>
      <c r="L5693" s="28" t="s">
        <v>18</v>
      </c>
      <c r="M5693" s="28" t="s">
        <v>3</v>
      </c>
      <c r="N5693" t="b">
        <f t="shared" si="539"/>
        <v>1</v>
      </c>
      <c r="O5693" t="b">
        <f t="shared" si="540"/>
        <v>1</v>
      </c>
      <c r="P5693" t="str">
        <f t="shared" si="541"/>
        <v>N/A</v>
      </c>
    </row>
    <row r="5694" spans="2:16" x14ac:dyDescent="0.25">
      <c r="B5694" s="23">
        <f>'Raw data (base scenario)'!A5686</f>
        <v>5680</v>
      </c>
      <c r="C5694" s="23" t="str">
        <f>'Raw data (base scenario)'!B5686</f>
        <v>I</v>
      </c>
      <c r="D5694" s="23" t="str">
        <f>'Raw data (base scenario)'!C5686</f>
        <v>S</v>
      </c>
      <c r="E5694" t="b">
        <f t="shared" si="536"/>
        <v>1</v>
      </c>
      <c r="F5694" t="b">
        <f t="shared" si="537"/>
        <v>1</v>
      </c>
      <c r="G5694" t="str">
        <f t="shared" si="538"/>
        <v>N/A</v>
      </c>
      <c r="K5694" s="28">
        <v>5680</v>
      </c>
      <c r="L5694" s="28" t="s">
        <v>18</v>
      </c>
      <c r="M5694" s="28" t="s">
        <v>2</v>
      </c>
      <c r="N5694" t="b">
        <f t="shared" si="539"/>
        <v>1</v>
      </c>
      <c r="O5694" t="b">
        <f t="shared" si="540"/>
        <v>1</v>
      </c>
      <c r="P5694" t="str">
        <f t="shared" si="541"/>
        <v>N/A</v>
      </c>
    </row>
    <row r="5695" spans="2:16" x14ac:dyDescent="0.25">
      <c r="B5695" s="23">
        <f>'Raw data (base scenario)'!A5687</f>
        <v>5681</v>
      </c>
      <c r="C5695" s="23" t="str">
        <f>'Raw data (base scenario)'!B5687</f>
        <v>I</v>
      </c>
      <c r="D5695" s="23" t="str">
        <f>'Raw data (base scenario)'!C5687</f>
        <v>D</v>
      </c>
      <c r="E5695" t="b">
        <f t="shared" si="536"/>
        <v>1</v>
      </c>
      <c r="F5695" t="b">
        <f t="shared" si="537"/>
        <v>1</v>
      </c>
      <c r="G5695" t="str">
        <f t="shared" si="538"/>
        <v>N/A</v>
      </c>
      <c r="K5695" s="28">
        <v>5681</v>
      </c>
      <c r="L5695" s="28" t="s">
        <v>18</v>
      </c>
      <c r="M5695" s="28" t="s">
        <v>2</v>
      </c>
      <c r="N5695" t="b">
        <f t="shared" si="539"/>
        <v>1</v>
      </c>
      <c r="O5695" t="b">
        <f t="shared" si="540"/>
        <v>1</v>
      </c>
      <c r="P5695" t="str">
        <f t="shared" si="541"/>
        <v>N/A</v>
      </c>
    </row>
    <row r="5696" spans="2:16" x14ac:dyDescent="0.25">
      <c r="B5696" s="23">
        <f>'Raw data (base scenario)'!A5688</f>
        <v>5682</v>
      </c>
      <c r="C5696" s="23" t="str">
        <f>'Raw data (base scenario)'!B5688</f>
        <v>I</v>
      </c>
      <c r="D5696" s="23" t="str">
        <f>'Raw data (base scenario)'!C5688</f>
        <v>D</v>
      </c>
      <c r="E5696" t="b">
        <f t="shared" si="536"/>
        <v>1</v>
      </c>
      <c r="F5696" t="b">
        <f t="shared" si="537"/>
        <v>1</v>
      </c>
      <c r="G5696" t="str">
        <f t="shared" si="538"/>
        <v>N/A</v>
      </c>
      <c r="K5696" s="28">
        <v>5682</v>
      </c>
      <c r="L5696" s="28" t="s">
        <v>1</v>
      </c>
      <c r="M5696" s="28" t="s">
        <v>1</v>
      </c>
      <c r="N5696" t="b">
        <f t="shared" si="539"/>
        <v>1</v>
      </c>
      <c r="O5696" t="b">
        <f t="shared" si="540"/>
        <v>1</v>
      </c>
      <c r="P5696" t="str">
        <f t="shared" si="541"/>
        <v>N/A</v>
      </c>
    </row>
    <row r="5697" spans="2:16" x14ac:dyDescent="0.25">
      <c r="B5697" s="23">
        <f>'Raw data (base scenario)'!A5689</f>
        <v>5683</v>
      </c>
      <c r="C5697" s="23" t="str">
        <f>'Raw data (base scenario)'!B5689</f>
        <v>H</v>
      </c>
      <c r="D5697" s="23" t="str">
        <f>'Raw data (base scenario)'!C5689</f>
        <v>H</v>
      </c>
      <c r="E5697" t="b">
        <f t="shared" si="536"/>
        <v>1</v>
      </c>
      <c r="F5697" t="b">
        <f t="shared" si="537"/>
        <v>1</v>
      </c>
      <c r="G5697" t="str">
        <f t="shared" si="538"/>
        <v>N/A</v>
      </c>
      <c r="K5697" s="28">
        <v>5683</v>
      </c>
      <c r="L5697" s="28" t="s">
        <v>1</v>
      </c>
      <c r="M5697" s="28" t="s">
        <v>1</v>
      </c>
      <c r="N5697" t="b">
        <f t="shared" si="539"/>
        <v>1</v>
      </c>
      <c r="O5697" t="b">
        <f t="shared" si="540"/>
        <v>1</v>
      </c>
      <c r="P5697" t="str">
        <f t="shared" si="541"/>
        <v>N/A</v>
      </c>
    </row>
    <row r="5698" spans="2:16" x14ac:dyDescent="0.25">
      <c r="B5698" s="23">
        <f>'Raw data (base scenario)'!A5690</f>
        <v>5684</v>
      </c>
      <c r="C5698" s="23" t="str">
        <f>'Raw data (base scenario)'!B5690</f>
        <v>H</v>
      </c>
      <c r="D5698" s="23" t="str">
        <f>'Raw data (base scenario)'!C5690</f>
        <v>H</v>
      </c>
      <c r="E5698" t="b">
        <f t="shared" si="536"/>
        <v>1</v>
      </c>
      <c r="F5698" t="b">
        <f t="shared" si="537"/>
        <v>1</v>
      </c>
      <c r="G5698" t="str">
        <f t="shared" si="538"/>
        <v>N/A</v>
      </c>
      <c r="K5698" s="28">
        <v>5684</v>
      </c>
      <c r="L5698" s="28" t="s">
        <v>18</v>
      </c>
      <c r="M5698" s="28" t="s">
        <v>3</v>
      </c>
      <c r="N5698" t="b">
        <f t="shared" si="539"/>
        <v>1</v>
      </c>
      <c r="O5698" t="b">
        <f t="shared" si="540"/>
        <v>1</v>
      </c>
      <c r="P5698" t="str">
        <f t="shared" si="541"/>
        <v>N/A</v>
      </c>
    </row>
    <row r="5699" spans="2:16" x14ac:dyDescent="0.25">
      <c r="B5699" s="23">
        <f>'Raw data (base scenario)'!A5691</f>
        <v>5685</v>
      </c>
      <c r="C5699" s="23" t="str">
        <f>'Raw data (base scenario)'!B5691</f>
        <v>I</v>
      </c>
      <c r="D5699" s="23" t="str">
        <f>'Raw data (base scenario)'!C5691</f>
        <v>S</v>
      </c>
      <c r="E5699" t="b">
        <f t="shared" si="536"/>
        <v>1</v>
      </c>
      <c r="F5699" t="b">
        <f t="shared" si="537"/>
        <v>1</v>
      </c>
      <c r="G5699" t="str">
        <f t="shared" si="538"/>
        <v>N/A</v>
      </c>
      <c r="K5699" s="28">
        <v>5685</v>
      </c>
      <c r="L5699" s="28" t="s">
        <v>3</v>
      </c>
      <c r="M5699" s="28" t="s">
        <v>1</v>
      </c>
      <c r="N5699" t="b">
        <f t="shared" si="539"/>
        <v>1</v>
      </c>
      <c r="O5699" t="b">
        <f t="shared" si="540"/>
        <v>1</v>
      </c>
      <c r="P5699" t="str">
        <f t="shared" si="541"/>
        <v>N/A</v>
      </c>
    </row>
    <row r="5700" spans="2:16" x14ac:dyDescent="0.25">
      <c r="B5700" s="23">
        <f>'Raw data (base scenario)'!A5692</f>
        <v>5686</v>
      </c>
      <c r="C5700" s="23" t="str">
        <f>'Raw data (base scenario)'!B5692</f>
        <v>S</v>
      </c>
      <c r="D5700" s="23" t="str">
        <f>'Raw data (base scenario)'!C5692</f>
        <v>H</v>
      </c>
      <c r="E5700" t="b">
        <f t="shared" si="536"/>
        <v>1</v>
      </c>
      <c r="F5700" t="b">
        <f t="shared" si="537"/>
        <v>1</v>
      </c>
      <c r="G5700" t="str">
        <f t="shared" si="538"/>
        <v>N/A</v>
      </c>
      <c r="K5700" s="28">
        <v>5686</v>
      </c>
      <c r="L5700" s="28" t="s">
        <v>1</v>
      </c>
      <c r="M5700" s="28" t="s">
        <v>1</v>
      </c>
      <c r="N5700" t="b">
        <f t="shared" si="539"/>
        <v>1</v>
      </c>
      <c r="O5700" t="b">
        <f t="shared" si="540"/>
        <v>1</v>
      </c>
      <c r="P5700" t="str">
        <f t="shared" si="541"/>
        <v>N/A</v>
      </c>
    </row>
    <row r="5701" spans="2:16" x14ac:dyDescent="0.25">
      <c r="B5701" s="23">
        <f>'Raw data (base scenario)'!A5693</f>
        <v>5687</v>
      </c>
      <c r="C5701" s="23" t="str">
        <f>'Raw data (base scenario)'!B5693</f>
        <v>H</v>
      </c>
      <c r="D5701" s="23" t="str">
        <f>'Raw data (base scenario)'!C5693</f>
        <v>H</v>
      </c>
      <c r="E5701" t="b">
        <f t="shared" si="536"/>
        <v>1</v>
      </c>
      <c r="F5701" t="b">
        <f t="shared" si="537"/>
        <v>1</v>
      </c>
      <c r="G5701" t="str">
        <f t="shared" si="538"/>
        <v>N/A</v>
      </c>
      <c r="K5701" s="28">
        <v>5687</v>
      </c>
      <c r="L5701" s="28" t="s">
        <v>3</v>
      </c>
      <c r="M5701" s="28" t="s">
        <v>1</v>
      </c>
      <c r="N5701" t="b">
        <f t="shared" si="539"/>
        <v>1</v>
      </c>
      <c r="O5701" t="b">
        <f t="shared" si="540"/>
        <v>1</v>
      </c>
      <c r="P5701" t="str">
        <f t="shared" si="541"/>
        <v>N/A</v>
      </c>
    </row>
    <row r="5702" spans="2:16" x14ac:dyDescent="0.25">
      <c r="B5702" s="23">
        <f>'Raw data (base scenario)'!A5694</f>
        <v>5688</v>
      </c>
      <c r="C5702" s="23" t="str">
        <f>'Raw data (base scenario)'!B5694</f>
        <v>S</v>
      </c>
      <c r="D5702" s="23" t="str">
        <f>'Raw data (base scenario)'!C5694</f>
        <v>H</v>
      </c>
      <c r="E5702" t="b">
        <f t="shared" si="536"/>
        <v>1</v>
      </c>
      <c r="F5702" t="b">
        <f t="shared" si="537"/>
        <v>1</v>
      </c>
      <c r="G5702" t="str">
        <f t="shared" si="538"/>
        <v>N/A</v>
      </c>
      <c r="K5702" s="28">
        <v>5688</v>
      </c>
      <c r="L5702" s="28" t="s">
        <v>2</v>
      </c>
      <c r="M5702" s="28" t="s">
        <v>2</v>
      </c>
      <c r="N5702" t="b">
        <f t="shared" si="539"/>
        <v>1</v>
      </c>
      <c r="O5702" t="b">
        <f t="shared" si="540"/>
        <v>1</v>
      </c>
      <c r="P5702" t="b">
        <f t="shared" si="541"/>
        <v>1</v>
      </c>
    </row>
    <row r="5703" spans="2:16" x14ac:dyDescent="0.25">
      <c r="B5703" s="23">
        <f>'Raw data (base scenario)'!A5695</f>
        <v>5689</v>
      </c>
      <c r="C5703" s="23" t="str">
        <f>'Raw data (base scenario)'!B5695</f>
        <v>D</v>
      </c>
      <c r="D5703" s="23" t="str">
        <f>'Raw data (base scenario)'!C5695</f>
        <v>D</v>
      </c>
      <c r="E5703" t="b">
        <f t="shared" si="536"/>
        <v>1</v>
      </c>
      <c r="F5703" t="b">
        <f t="shared" si="537"/>
        <v>1</v>
      </c>
      <c r="G5703" t="b">
        <f t="shared" si="538"/>
        <v>1</v>
      </c>
      <c r="K5703" s="28">
        <v>5689</v>
      </c>
      <c r="L5703" s="28" t="s">
        <v>18</v>
      </c>
      <c r="M5703" s="28" t="s">
        <v>3</v>
      </c>
      <c r="N5703" t="b">
        <f t="shared" si="539"/>
        <v>1</v>
      </c>
      <c r="O5703" t="b">
        <f t="shared" si="540"/>
        <v>1</v>
      </c>
      <c r="P5703" t="str">
        <f t="shared" si="541"/>
        <v>N/A</v>
      </c>
    </row>
    <row r="5704" spans="2:16" x14ac:dyDescent="0.25">
      <c r="B5704" s="23">
        <f>'Raw data (base scenario)'!A5696</f>
        <v>5690</v>
      </c>
      <c r="C5704" s="23" t="str">
        <f>'Raw data (base scenario)'!B5696</f>
        <v>I</v>
      </c>
      <c r="D5704" s="23" t="str">
        <f>'Raw data (base scenario)'!C5696</f>
        <v>S</v>
      </c>
      <c r="E5704" t="b">
        <f t="shared" si="536"/>
        <v>1</v>
      </c>
      <c r="F5704" t="b">
        <f t="shared" si="537"/>
        <v>1</v>
      </c>
      <c r="G5704" t="str">
        <f t="shared" si="538"/>
        <v>N/A</v>
      </c>
      <c r="K5704" s="28">
        <v>5690</v>
      </c>
      <c r="L5704" s="28" t="s">
        <v>1</v>
      </c>
      <c r="M5704" s="28" t="s">
        <v>1</v>
      </c>
      <c r="N5704" t="b">
        <f t="shared" si="539"/>
        <v>1</v>
      </c>
      <c r="O5704" t="b">
        <f t="shared" si="540"/>
        <v>1</v>
      </c>
      <c r="P5704" t="str">
        <f t="shared" si="541"/>
        <v>N/A</v>
      </c>
    </row>
    <row r="5705" spans="2:16" x14ac:dyDescent="0.25">
      <c r="B5705" s="23">
        <f>'Raw data (base scenario)'!A5697</f>
        <v>5691</v>
      </c>
      <c r="C5705" s="23" t="str">
        <f>'Raw data (base scenario)'!B5697</f>
        <v>H</v>
      </c>
      <c r="D5705" s="23" t="str">
        <f>'Raw data (base scenario)'!C5697</f>
        <v>H</v>
      </c>
      <c r="E5705" t="b">
        <f t="shared" si="536"/>
        <v>1</v>
      </c>
      <c r="F5705" t="b">
        <f t="shared" si="537"/>
        <v>1</v>
      </c>
      <c r="G5705" t="str">
        <f t="shared" si="538"/>
        <v>N/A</v>
      </c>
      <c r="K5705" s="28">
        <v>5691</v>
      </c>
      <c r="L5705" s="28" t="s">
        <v>3</v>
      </c>
      <c r="M5705" s="28" t="s">
        <v>1</v>
      </c>
      <c r="N5705" t="b">
        <f t="shared" si="539"/>
        <v>1</v>
      </c>
      <c r="O5705" t="b">
        <f t="shared" si="540"/>
        <v>1</v>
      </c>
      <c r="P5705" t="str">
        <f t="shared" si="541"/>
        <v>N/A</v>
      </c>
    </row>
    <row r="5706" spans="2:16" x14ac:dyDescent="0.25">
      <c r="B5706" s="23">
        <f>'Raw data (base scenario)'!A5698</f>
        <v>5692</v>
      </c>
      <c r="C5706" s="23" t="str">
        <f>'Raw data (base scenario)'!B5698</f>
        <v>S</v>
      </c>
      <c r="D5706" s="23" t="str">
        <f>'Raw data (base scenario)'!C5698</f>
        <v>H</v>
      </c>
      <c r="E5706" t="b">
        <f t="shared" si="536"/>
        <v>1</v>
      </c>
      <c r="F5706" t="b">
        <f t="shared" si="537"/>
        <v>1</v>
      </c>
      <c r="G5706" t="str">
        <f t="shared" si="538"/>
        <v>N/A</v>
      </c>
      <c r="K5706" s="28">
        <v>5692</v>
      </c>
      <c r="L5706" s="28" t="s">
        <v>1</v>
      </c>
      <c r="M5706" s="28" t="s">
        <v>1</v>
      </c>
      <c r="N5706" t="b">
        <f t="shared" si="539"/>
        <v>1</v>
      </c>
      <c r="O5706" t="b">
        <f t="shared" si="540"/>
        <v>1</v>
      </c>
      <c r="P5706" t="str">
        <f t="shared" si="541"/>
        <v>N/A</v>
      </c>
    </row>
    <row r="5707" spans="2:16" x14ac:dyDescent="0.25">
      <c r="B5707" s="23">
        <f>'Raw data (base scenario)'!A5699</f>
        <v>5693</v>
      </c>
      <c r="C5707" s="23" t="str">
        <f>'Raw data (base scenario)'!B5699</f>
        <v>H</v>
      </c>
      <c r="D5707" s="23" t="str">
        <f>'Raw data (base scenario)'!C5699</f>
        <v>H</v>
      </c>
      <c r="E5707" t="b">
        <f t="shared" si="536"/>
        <v>1</v>
      </c>
      <c r="F5707" t="b">
        <f t="shared" si="537"/>
        <v>1</v>
      </c>
      <c r="G5707" t="str">
        <f t="shared" si="538"/>
        <v>N/A</v>
      </c>
      <c r="K5707" s="28">
        <v>5693</v>
      </c>
      <c r="L5707" s="28" t="s">
        <v>3</v>
      </c>
      <c r="M5707" s="28" t="s">
        <v>1</v>
      </c>
      <c r="N5707" t="b">
        <f t="shared" si="539"/>
        <v>1</v>
      </c>
      <c r="O5707" t="b">
        <f t="shared" si="540"/>
        <v>1</v>
      </c>
      <c r="P5707" t="str">
        <f t="shared" si="541"/>
        <v>N/A</v>
      </c>
    </row>
    <row r="5708" spans="2:16" x14ac:dyDescent="0.25">
      <c r="B5708" s="23">
        <f>'Raw data (base scenario)'!A5700</f>
        <v>5694</v>
      </c>
      <c r="C5708" s="23" t="str">
        <f>'Raw data (base scenario)'!B5700</f>
        <v>S</v>
      </c>
      <c r="D5708" s="23" t="str">
        <f>'Raw data (base scenario)'!C5700</f>
        <v>H</v>
      </c>
      <c r="E5708" t="b">
        <f t="shared" si="536"/>
        <v>1</v>
      </c>
      <c r="F5708" t="b">
        <f t="shared" si="537"/>
        <v>1</v>
      </c>
      <c r="G5708" t="str">
        <f t="shared" si="538"/>
        <v>N/A</v>
      </c>
      <c r="K5708" s="28">
        <v>5694</v>
      </c>
      <c r="L5708" s="28" t="s">
        <v>2</v>
      </c>
      <c r="M5708" s="28" t="s">
        <v>2</v>
      </c>
      <c r="N5708" t="b">
        <f t="shared" si="539"/>
        <v>1</v>
      </c>
      <c r="O5708" t="b">
        <f t="shared" si="540"/>
        <v>1</v>
      </c>
      <c r="P5708" t="b">
        <f t="shared" si="541"/>
        <v>1</v>
      </c>
    </row>
    <row r="5709" spans="2:16" x14ac:dyDescent="0.25">
      <c r="B5709" s="23">
        <f>'Raw data (base scenario)'!A5701</f>
        <v>5695</v>
      </c>
      <c r="C5709" s="23" t="str">
        <f>'Raw data (base scenario)'!B5701</f>
        <v>D</v>
      </c>
      <c r="D5709" s="23" t="str">
        <f>'Raw data (base scenario)'!C5701</f>
        <v>D</v>
      </c>
      <c r="E5709" t="b">
        <f t="shared" si="536"/>
        <v>1</v>
      </c>
      <c r="F5709" t="b">
        <f t="shared" si="537"/>
        <v>1</v>
      </c>
      <c r="G5709" t="b">
        <f t="shared" si="538"/>
        <v>1</v>
      </c>
      <c r="K5709" s="28">
        <v>5695</v>
      </c>
      <c r="L5709" s="28" t="s">
        <v>2</v>
      </c>
      <c r="M5709" s="28" t="s">
        <v>2</v>
      </c>
      <c r="N5709" t="b">
        <f t="shared" si="539"/>
        <v>1</v>
      </c>
      <c r="O5709" t="b">
        <f t="shared" si="540"/>
        <v>1</v>
      </c>
      <c r="P5709" t="b">
        <f t="shared" si="541"/>
        <v>1</v>
      </c>
    </row>
    <row r="5710" spans="2:16" x14ac:dyDescent="0.25">
      <c r="B5710" s="23">
        <f>'Raw data (base scenario)'!A5702</f>
        <v>5696</v>
      </c>
      <c r="C5710" s="23" t="str">
        <f>'Raw data (base scenario)'!B5702</f>
        <v>D</v>
      </c>
      <c r="D5710" s="23" t="str">
        <f>'Raw data (base scenario)'!C5702</f>
        <v>D</v>
      </c>
      <c r="E5710" t="b">
        <f t="shared" si="536"/>
        <v>1</v>
      </c>
      <c r="F5710" t="b">
        <f t="shared" si="537"/>
        <v>1</v>
      </c>
      <c r="G5710" t="b">
        <f t="shared" si="538"/>
        <v>1</v>
      </c>
      <c r="K5710" s="28">
        <v>5696</v>
      </c>
      <c r="L5710" s="28" t="s">
        <v>2</v>
      </c>
      <c r="M5710" s="28" t="s">
        <v>2</v>
      </c>
      <c r="N5710" t="b">
        <f t="shared" si="539"/>
        <v>1</v>
      </c>
      <c r="O5710" t="b">
        <f t="shared" si="540"/>
        <v>1</v>
      </c>
      <c r="P5710" t="b">
        <f t="shared" si="541"/>
        <v>1</v>
      </c>
    </row>
    <row r="5711" spans="2:16" x14ac:dyDescent="0.25">
      <c r="B5711" s="23">
        <f>'Raw data (base scenario)'!A5703</f>
        <v>5697</v>
      </c>
      <c r="C5711" s="23" t="str">
        <f>'Raw data (base scenario)'!B5703</f>
        <v>D</v>
      </c>
      <c r="D5711" s="23" t="str">
        <f>'Raw data (base scenario)'!C5703</f>
        <v>D</v>
      </c>
      <c r="E5711" t="b">
        <f t="shared" ref="E5711:E5774" si="542">OR(C5711=$A$4,C5711=$A$5,C5711=$A$6,C5711=$A$7)</f>
        <v>1</v>
      </c>
      <c r="F5711" t="b">
        <f t="shared" ref="F5711:F5774" si="543">OR(D5711=$A$4,D5711=$A$5,D5711=$A$6,D5711=$A$7)</f>
        <v>1</v>
      </c>
      <c r="G5711" t="b">
        <f t="shared" si="538"/>
        <v>1</v>
      </c>
      <c r="K5711" s="28">
        <v>5697</v>
      </c>
      <c r="L5711" s="28" t="s">
        <v>1</v>
      </c>
      <c r="M5711" s="28" t="s">
        <v>3</v>
      </c>
      <c r="N5711" t="b">
        <f t="shared" si="539"/>
        <v>1</v>
      </c>
      <c r="O5711" t="b">
        <f t="shared" si="540"/>
        <v>1</v>
      </c>
      <c r="P5711" t="str">
        <f t="shared" si="541"/>
        <v>N/A</v>
      </c>
    </row>
    <row r="5712" spans="2:16" x14ac:dyDescent="0.25">
      <c r="B5712" s="23">
        <f>'Raw data (base scenario)'!A5704</f>
        <v>5698</v>
      </c>
      <c r="C5712" s="23" t="str">
        <f>'Raw data (base scenario)'!B5704</f>
        <v>H</v>
      </c>
      <c r="D5712" s="23" t="str">
        <f>'Raw data (base scenario)'!C5704</f>
        <v>S</v>
      </c>
      <c r="E5712" t="b">
        <f t="shared" si="542"/>
        <v>1</v>
      </c>
      <c r="F5712" t="b">
        <f t="shared" si="543"/>
        <v>1</v>
      </c>
      <c r="G5712" t="str">
        <f t="shared" ref="G5712:G5775" si="544">IF(C5712="D",D5712="D","N/A")</f>
        <v>N/A</v>
      </c>
      <c r="K5712" s="28">
        <v>5698</v>
      </c>
      <c r="L5712" s="28" t="s">
        <v>1</v>
      </c>
      <c r="M5712" s="28" t="s">
        <v>1</v>
      </c>
      <c r="N5712" t="b">
        <f t="shared" si="539"/>
        <v>1</v>
      </c>
      <c r="O5712" t="b">
        <f t="shared" si="540"/>
        <v>1</v>
      </c>
      <c r="P5712" t="str">
        <f t="shared" si="541"/>
        <v>N/A</v>
      </c>
    </row>
    <row r="5713" spans="2:16" x14ac:dyDescent="0.25">
      <c r="B5713" s="23">
        <f>'Raw data (base scenario)'!A5705</f>
        <v>5699</v>
      </c>
      <c r="C5713" s="23" t="str">
        <f>'Raw data (base scenario)'!B5705</f>
        <v>H</v>
      </c>
      <c r="D5713" s="23" t="str">
        <f>'Raw data (base scenario)'!C5705</f>
        <v>H</v>
      </c>
      <c r="E5713" t="b">
        <f t="shared" si="542"/>
        <v>1</v>
      </c>
      <c r="F5713" t="b">
        <f t="shared" si="543"/>
        <v>1</v>
      </c>
      <c r="G5713" t="str">
        <f t="shared" si="544"/>
        <v>N/A</v>
      </c>
      <c r="K5713" s="28">
        <v>5699</v>
      </c>
      <c r="L5713" s="28" t="s">
        <v>3</v>
      </c>
      <c r="M5713" s="28" t="s">
        <v>18</v>
      </c>
      <c r="N5713" t="b">
        <f t="shared" si="539"/>
        <v>1</v>
      </c>
      <c r="O5713" t="b">
        <f t="shared" si="540"/>
        <v>1</v>
      </c>
      <c r="P5713" t="str">
        <f t="shared" si="541"/>
        <v>N/A</v>
      </c>
    </row>
    <row r="5714" spans="2:16" x14ac:dyDescent="0.25">
      <c r="B5714" s="23">
        <f>'Raw data (base scenario)'!A5706</f>
        <v>5700</v>
      </c>
      <c r="C5714" s="23" t="str">
        <f>'Raw data (base scenario)'!B5706</f>
        <v>S</v>
      </c>
      <c r="D5714" s="23" t="str">
        <f>'Raw data (base scenario)'!C5706</f>
        <v>I</v>
      </c>
      <c r="E5714" t="b">
        <f t="shared" si="542"/>
        <v>1</v>
      </c>
      <c r="F5714" t="b">
        <f t="shared" si="543"/>
        <v>1</v>
      </c>
      <c r="G5714" t="str">
        <f t="shared" si="544"/>
        <v>N/A</v>
      </c>
      <c r="K5714" s="28">
        <v>5700</v>
      </c>
      <c r="L5714" s="28" t="s">
        <v>1</v>
      </c>
      <c r="M5714" s="28" t="s">
        <v>1</v>
      </c>
      <c r="N5714" t="b">
        <f t="shared" si="539"/>
        <v>1</v>
      </c>
      <c r="O5714" t="b">
        <f t="shared" si="540"/>
        <v>1</v>
      </c>
      <c r="P5714" t="str">
        <f t="shared" si="541"/>
        <v>N/A</v>
      </c>
    </row>
    <row r="5715" spans="2:16" x14ac:dyDescent="0.25">
      <c r="B5715" s="23">
        <f>'Raw data (base scenario)'!A5707</f>
        <v>5701</v>
      </c>
      <c r="C5715" s="23" t="str">
        <f>'Raw data (base scenario)'!B5707</f>
        <v>H</v>
      </c>
      <c r="D5715" s="23" t="str">
        <f>'Raw data (base scenario)'!C5707</f>
        <v>H</v>
      </c>
      <c r="E5715" t="b">
        <f t="shared" si="542"/>
        <v>1</v>
      </c>
      <c r="F5715" t="b">
        <f t="shared" si="543"/>
        <v>1</v>
      </c>
      <c r="G5715" t="str">
        <f t="shared" si="544"/>
        <v>N/A</v>
      </c>
      <c r="K5715" s="28">
        <v>5701</v>
      </c>
      <c r="L5715" s="28" t="s">
        <v>3</v>
      </c>
      <c r="M5715" s="28" t="s">
        <v>1</v>
      </c>
      <c r="N5715" t="b">
        <f t="shared" si="539"/>
        <v>1</v>
      </c>
      <c r="O5715" t="b">
        <f t="shared" si="540"/>
        <v>1</v>
      </c>
      <c r="P5715" t="str">
        <f t="shared" si="541"/>
        <v>N/A</v>
      </c>
    </row>
    <row r="5716" spans="2:16" x14ac:dyDescent="0.25">
      <c r="B5716" s="23">
        <f>'Raw data (base scenario)'!A5708</f>
        <v>5702</v>
      </c>
      <c r="C5716" s="23" t="str">
        <f>'Raw data (base scenario)'!B5708</f>
        <v>S</v>
      </c>
      <c r="D5716" s="23" t="str">
        <f>'Raw data (base scenario)'!C5708</f>
        <v>H</v>
      </c>
      <c r="E5716" t="b">
        <f t="shared" si="542"/>
        <v>1</v>
      </c>
      <c r="F5716" t="b">
        <f t="shared" si="543"/>
        <v>1</v>
      </c>
      <c r="G5716" t="str">
        <f t="shared" si="544"/>
        <v>N/A</v>
      </c>
      <c r="K5716" s="28">
        <v>5702</v>
      </c>
      <c r="L5716" s="28" t="s">
        <v>18</v>
      </c>
      <c r="M5716" s="28" t="s">
        <v>3</v>
      </c>
      <c r="N5716" t="b">
        <f t="shared" si="539"/>
        <v>1</v>
      </c>
      <c r="O5716" t="b">
        <f t="shared" si="540"/>
        <v>1</v>
      </c>
      <c r="P5716" t="str">
        <f t="shared" si="541"/>
        <v>N/A</v>
      </c>
    </row>
    <row r="5717" spans="2:16" x14ac:dyDescent="0.25">
      <c r="B5717" s="23">
        <f>'Raw data (base scenario)'!A5709</f>
        <v>5703</v>
      </c>
      <c r="C5717" s="23" t="str">
        <f>'Raw data (base scenario)'!B5709</f>
        <v>I</v>
      </c>
      <c r="D5717" s="23" t="str">
        <f>'Raw data (base scenario)'!C5709</f>
        <v>S</v>
      </c>
      <c r="E5717" t="b">
        <f t="shared" si="542"/>
        <v>1</v>
      </c>
      <c r="F5717" t="b">
        <f t="shared" si="543"/>
        <v>1</v>
      </c>
      <c r="G5717" t="str">
        <f t="shared" si="544"/>
        <v>N/A</v>
      </c>
      <c r="K5717" s="28">
        <v>5703</v>
      </c>
      <c r="L5717" s="28" t="s">
        <v>2</v>
      </c>
      <c r="M5717" s="28" t="s">
        <v>2</v>
      </c>
      <c r="N5717" t="b">
        <f t="shared" si="539"/>
        <v>1</v>
      </c>
      <c r="O5717" t="b">
        <f t="shared" si="540"/>
        <v>1</v>
      </c>
      <c r="P5717" t="b">
        <f t="shared" si="541"/>
        <v>1</v>
      </c>
    </row>
    <row r="5718" spans="2:16" x14ac:dyDescent="0.25">
      <c r="B5718" s="23">
        <f>'Raw data (base scenario)'!A5710</f>
        <v>5704</v>
      </c>
      <c r="C5718" s="23" t="str">
        <f>'Raw data (base scenario)'!B5710</f>
        <v>D</v>
      </c>
      <c r="D5718" s="23" t="str">
        <f>'Raw data (base scenario)'!C5710</f>
        <v>D</v>
      </c>
      <c r="E5718" t="b">
        <f t="shared" si="542"/>
        <v>1</v>
      </c>
      <c r="F5718" t="b">
        <f t="shared" si="543"/>
        <v>1</v>
      </c>
      <c r="G5718" t="b">
        <f t="shared" si="544"/>
        <v>1</v>
      </c>
      <c r="K5718" s="28">
        <v>5704</v>
      </c>
      <c r="L5718" s="28" t="s">
        <v>18</v>
      </c>
      <c r="M5718" s="28" t="s">
        <v>18</v>
      </c>
      <c r="N5718" t="b">
        <f t="shared" si="539"/>
        <v>1</v>
      </c>
      <c r="O5718" t="b">
        <f t="shared" si="540"/>
        <v>1</v>
      </c>
      <c r="P5718" t="str">
        <f t="shared" si="541"/>
        <v>N/A</v>
      </c>
    </row>
    <row r="5719" spans="2:16" x14ac:dyDescent="0.25">
      <c r="B5719" s="23">
        <f>'Raw data (base scenario)'!A5711</f>
        <v>5705</v>
      </c>
      <c r="C5719" s="23" t="str">
        <f>'Raw data (base scenario)'!B5711</f>
        <v>I</v>
      </c>
      <c r="D5719" s="23" t="str">
        <f>'Raw data (base scenario)'!C5711</f>
        <v>I</v>
      </c>
      <c r="E5719" t="b">
        <f t="shared" si="542"/>
        <v>1</v>
      </c>
      <c r="F5719" t="b">
        <f t="shared" si="543"/>
        <v>1</v>
      </c>
      <c r="G5719" t="str">
        <f t="shared" si="544"/>
        <v>N/A</v>
      </c>
      <c r="K5719" s="28">
        <v>5705</v>
      </c>
      <c r="L5719" s="28" t="s">
        <v>3</v>
      </c>
      <c r="M5719" s="28" t="s">
        <v>2</v>
      </c>
      <c r="N5719" t="b">
        <f t="shared" si="539"/>
        <v>1</v>
      </c>
      <c r="O5719" t="b">
        <f t="shared" si="540"/>
        <v>1</v>
      </c>
      <c r="P5719" t="str">
        <f t="shared" si="541"/>
        <v>N/A</v>
      </c>
    </row>
    <row r="5720" spans="2:16" x14ac:dyDescent="0.25">
      <c r="B5720" s="23">
        <f>'Raw data (base scenario)'!A5712</f>
        <v>5706</v>
      </c>
      <c r="C5720" s="23" t="str">
        <f>'Raw data (base scenario)'!B5712</f>
        <v>S</v>
      </c>
      <c r="D5720" s="23" t="str">
        <f>'Raw data (base scenario)'!C5712</f>
        <v>D</v>
      </c>
      <c r="E5720" t="b">
        <f t="shared" si="542"/>
        <v>1</v>
      </c>
      <c r="F5720" t="b">
        <f t="shared" si="543"/>
        <v>1</v>
      </c>
      <c r="G5720" t="str">
        <f t="shared" si="544"/>
        <v>N/A</v>
      </c>
      <c r="K5720" s="28">
        <v>5706</v>
      </c>
      <c r="L5720" s="28" t="s">
        <v>1</v>
      </c>
      <c r="M5720" s="28" t="s">
        <v>1</v>
      </c>
      <c r="N5720" t="b">
        <f t="shared" si="539"/>
        <v>1</v>
      </c>
      <c r="O5720" t="b">
        <f t="shared" si="540"/>
        <v>1</v>
      </c>
      <c r="P5720" t="str">
        <f t="shared" si="541"/>
        <v>N/A</v>
      </c>
    </row>
    <row r="5721" spans="2:16" x14ac:dyDescent="0.25">
      <c r="B5721" s="23">
        <f>'Raw data (base scenario)'!A5713</f>
        <v>5707</v>
      </c>
      <c r="C5721" s="23" t="str">
        <f>'Raw data (base scenario)'!B5713</f>
        <v>H</v>
      </c>
      <c r="D5721" s="23" t="str">
        <f>'Raw data (base scenario)'!C5713</f>
        <v>H</v>
      </c>
      <c r="E5721" t="b">
        <f t="shared" si="542"/>
        <v>1</v>
      </c>
      <c r="F5721" t="b">
        <f t="shared" si="543"/>
        <v>1</v>
      </c>
      <c r="G5721" t="str">
        <f t="shared" si="544"/>
        <v>N/A</v>
      </c>
      <c r="K5721" s="28">
        <v>5707</v>
      </c>
      <c r="L5721" s="28" t="s">
        <v>1</v>
      </c>
      <c r="M5721" s="28" t="s">
        <v>1</v>
      </c>
      <c r="N5721" t="b">
        <f t="shared" si="539"/>
        <v>1</v>
      </c>
      <c r="O5721" t="b">
        <f t="shared" si="540"/>
        <v>1</v>
      </c>
      <c r="P5721" t="str">
        <f t="shared" si="541"/>
        <v>N/A</v>
      </c>
    </row>
    <row r="5722" spans="2:16" x14ac:dyDescent="0.25">
      <c r="B5722" s="23">
        <f>'Raw data (base scenario)'!A5714</f>
        <v>5708</v>
      </c>
      <c r="C5722" s="23" t="str">
        <f>'Raw data (base scenario)'!B5714</f>
        <v>H</v>
      </c>
      <c r="D5722" s="23" t="str">
        <f>'Raw data (base scenario)'!C5714</f>
        <v>H</v>
      </c>
      <c r="E5722" t="b">
        <f t="shared" si="542"/>
        <v>1</v>
      </c>
      <c r="F5722" t="b">
        <f t="shared" si="543"/>
        <v>1</v>
      </c>
      <c r="G5722" t="str">
        <f t="shared" si="544"/>
        <v>N/A</v>
      </c>
      <c r="K5722" s="28">
        <v>5708</v>
      </c>
      <c r="L5722" s="28" t="s">
        <v>1</v>
      </c>
      <c r="M5722" s="28" t="s">
        <v>1</v>
      </c>
      <c r="N5722" t="b">
        <f t="shared" si="539"/>
        <v>1</v>
      </c>
      <c r="O5722" t="b">
        <f t="shared" si="540"/>
        <v>1</v>
      </c>
      <c r="P5722" t="str">
        <f t="shared" si="541"/>
        <v>N/A</v>
      </c>
    </row>
    <row r="5723" spans="2:16" x14ac:dyDescent="0.25">
      <c r="B5723" s="23">
        <f>'Raw data (base scenario)'!A5715</f>
        <v>5709</v>
      </c>
      <c r="C5723" s="23" t="str">
        <f>'Raw data (base scenario)'!B5715</f>
        <v>H</v>
      </c>
      <c r="D5723" s="23" t="str">
        <f>'Raw data (base scenario)'!C5715</f>
        <v>H</v>
      </c>
      <c r="E5723" t="b">
        <f t="shared" si="542"/>
        <v>1</v>
      </c>
      <c r="F5723" t="b">
        <f t="shared" si="543"/>
        <v>1</v>
      </c>
      <c r="G5723" t="str">
        <f t="shared" si="544"/>
        <v>N/A</v>
      </c>
      <c r="K5723" s="28">
        <v>5709</v>
      </c>
      <c r="L5723" s="28" t="s">
        <v>18</v>
      </c>
      <c r="M5723" s="28" t="s">
        <v>18</v>
      </c>
      <c r="N5723" t="b">
        <f t="shared" si="539"/>
        <v>1</v>
      </c>
      <c r="O5723" t="b">
        <f t="shared" si="540"/>
        <v>1</v>
      </c>
      <c r="P5723" t="str">
        <f t="shared" si="541"/>
        <v>N/A</v>
      </c>
    </row>
    <row r="5724" spans="2:16" x14ac:dyDescent="0.25">
      <c r="B5724" s="23">
        <f>'Raw data (base scenario)'!A5716</f>
        <v>5710</v>
      </c>
      <c r="C5724" s="23" t="str">
        <f>'Raw data (base scenario)'!B5716</f>
        <v>I</v>
      </c>
      <c r="D5724" s="23" t="str">
        <f>'Raw data (base scenario)'!C5716</f>
        <v>I</v>
      </c>
      <c r="E5724" t="b">
        <f t="shared" si="542"/>
        <v>1</v>
      </c>
      <c r="F5724" t="b">
        <f t="shared" si="543"/>
        <v>1</v>
      </c>
      <c r="G5724" t="str">
        <f t="shared" si="544"/>
        <v>N/A</v>
      </c>
      <c r="K5724" s="28">
        <v>5710</v>
      </c>
      <c r="L5724" s="28" t="s">
        <v>2</v>
      </c>
      <c r="M5724" s="28" t="s">
        <v>2</v>
      </c>
      <c r="N5724" t="b">
        <f t="shared" si="539"/>
        <v>1</v>
      </c>
      <c r="O5724" t="b">
        <f t="shared" si="540"/>
        <v>1</v>
      </c>
      <c r="P5724" t="b">
        <f t="shared" si="541"/>
        <v>1</v>
      </c>
    </row>
    <row r="5725" spans="2:16" x14ac:dyDescent="0.25">
      <c r="B5725" s="23">
        <f>'Raw data (base scenario)'!A5717</f>
        <v>5711</v>
      </c>
      <c r="C5725" s="23" t="str">
        <f>'Raw data (base scenario)'!B5717</f>
        <v>D</v>
      </c>
      <c r="D5725" s="23" t="str">
        <f>'Raw data (base scenario)'!C5717</f>
        <v>D</v>
      </c>
      <c r="E5725" t="b">
        <f t="shared" si="542"/>
        <v>1</v>
      </c>
      <c r="F5725" t="b">
        <f t="shared" si="543"/>
        <v>1</v>
      </c>
      <c r="G5725" t="b">
        <f t="shared" si="544"/>
        <v>1</v>
      </c>
      <c r="K5725" s="28">
        <v>5711</v>
      </c>
      <c r="L5725" s="28" t="s">
        <v>18</v>
      </c>
      <c r="M5725" s="28" t="s">
        <v>18</v>
      </c>
      <c r="N5725" t="b">
        <f t="shared" si="539"/>
        <v>1</v>
      </c>
      <c r="O5725" t="b">
        <f t="shared" si="540"/>
        <v>1</v>
      </c>
      <c r="P5725" t="str">
        <f t="shared" si="541"/>
        <v>N/A</v>
      </c>
    </row>
    <row r="5726" spans="2:16" x14ac:dyDescent="0.25">
      <c r="B5726" s="23">
        <f>'Raw data (base scenario)'!A5718</f>
        <v>5712</v>
      </c>
      <c r="C5726" s="23" t="str">
        <f>'Raw data (base scenario)'!B5718</f>
        <v>I</v>
      </c>
      <c r="D5726" s="23" t="str">
        <f>'Raw data (base scenario)'!C5718</f>
        <v>I</v>
      </c>
      <c r="E5726" t="b">
        <f t="shared" si="542"/>
        <v>1</v>
      </c>
      <c r="F5726" t="b">
        <f t="shared" si="543"/>
        <v>1</v>
      </c>
      <c r="G5726" t="str">
        <f t="shared" si="544"/>
        <v>N/A</v>
      </c>
      <c r="K5726" s="28">
        <v>5712</v>
      </c>
      <c r="L5726" s="28" t="s">
        <v>1</v>
      </c>
      <c r="M5726" s="28" t="s">
        <v>1</v>
      </c>
      <c r="N5726" t="b">
        <f t="shared" si="539"/>
        <v>1</v>
      </c>
      <c r="O5726" t="b">
        <f t="shared" si="540"/>
        <v>1</v>
      </c>
      <c r="P5726" t="str">
        <f t="shared" si="541"/>
        <v>N/A</v>
      </c>
    </row>
    <row r="5727" spans="2:16" x14ac:dyDescent="0.25">
      <c r="B5727" s="23">
        <f>'Raw data (base scenario)'!A5719</f>
        <v>5713</v>
      </c>
      <c r="C5727" s="23" t="str">
        <f>'Raw data (base scenario)'!B5719</f>
        <v>H</v>
      </c>
      <c r="D5727" s="23" t="str">
        <f>'Raw data (base scenario)'!C5719</f>
        <v>H</v>
      </c>
      <c r="E5727" t="b">
        <f t="shared" si="542"/>
        <v>1</v>
      </c>
      <c r="F5727" t="b">
        <f t="shared" si="543"/>
        <v>1</v>
      </c>
      <c r="G5727" t="str">
        <f t="shared" si="544"/>
        <v>N/A</v>
      </c>
      <c r="K5727" s="28">
        <v>5713</v>
      </c>
      <c r="L5727" s="28" t="s">
        <v>2</v>
      </c>
      <c r="M5727" s="28" t="s">
        <v>2</v>
      </c>
      <c r="N5727" t="b">
        <f t="shared" si="539"/>
        <v>1</v>
      </c>
      <c r="O5727" t="b">
        <f t="shared" si="540"/>
        <v>1</v>
      </c>
      <c r="P5727" t="b">
        <f t="shared" si="541"/>
        <v>1</v>
      </c>
    </row>
    <row r="5728" spans="2:16" x14ac:dyDescent="0.25">
      <c r="B5728" s="23">
        <f>'Raw data (base scenario)'!A5720</f>
        <v>5714</v>
      </c>
      <c r="C5728" s="23" t="str">
        <f>'Raw data (base scenario)'!B5720</f>
        <v>D</v>
      </c>
      <c r="D5728" s="23" t="str">
        <f>'Raw data (base scenario)'!C5720</f>
        <v>D</v>
      </c>
      <c r="E5728" t="b">
        <f t="shared" si="542"/>
        <v>1</v>
      </c>
      <c r="F5728" t="b">
        <f t="shared" si="543"/>
        <v>1</v>
      </c>
      <c r="G5728" t="b">
        <f t="shared" si="544"/>
        <v>1</v>
      </c>
      <c r="K5728" s="28">
        <v>5714</v>
      </c>
      <c r="L5728" s="28" t="s">
        <v>2</v>
      </c>
      <c r="M5728" s="28" t="s">
        <v>2</v>
      </c>
      <c r="N5728" t="b">
        <f t="shared" si="539"/>
        <v>1</v>
      </c>
      <c r="O5728" t="b">
        <f t="shared" si="540"/>
        <v>1</v>
      </c>
      <c r="P5728" t="b">
        <f t="shared" si="541"/>
        <v>1</v>
      </c>
    </row>
    <row r="5729" spans="2:16" x14ac:dyDescent="0.25">
      <c r="B5729" s="23">
        <f>'Raw data (base scenario)'!A5721</f>
        <v>5715</v>
      </c>
      <c r="C5729" s="23" t="str">
        <f>'Raw data (base scenario)'!B5721</f>
        <v>D</v>
      </c>
      <c r="D5729" s="23" t="str">
        <f>'Raw data (base scenario)'!C5721</f>
        <v>D</v>
      </c>
      <c r="E5729" t="b">
        <f t="shared" si="542"/>
        <v>1</v>
      </c>
      <c r="F5729" t="b">
        <f t="shared" si="543"/>
        <v>1</v>
      </c>
      <c r="G5729" t="b">
        <f t="shared" si="544"/>
        <v>1</v>
      </c>
      <c r="K5729" s="28">
        <v>5715</v>
      </c>
      <c r="L5729" s="28" t="s">
        <v>18</v>
      </c>
      <c r="M5729" s="28" t="s">
        <v>18</v>
      </c>
      <c r="N5729" t="b">
        <f t="shared" si="539"/>
        <v>1</v>
      </c>
      <c r="O5729" t="b">
        <f t="shared" si="540"/>
        <v>1</v>
      </c>
      <c r="P5729" t="str">
        <f t="shared" si="541"/>
        <v>N/A</v>
      </c>
    </row>
    <row r="5730" spans="2:16" x14ac:dyDescent="0.25">
      <c r="B5730" s="23">
        <f>'Raw data (base scenario)'!A5722</f>
        <v>5716</v>
      </c>
      <c r="C5730" s="23" t="str">
        <f>'Raw data (base scenario)'!B5722</f>
        <v>I</v>
      </c>
      <c r="D5730" s="23" t="str">
        <f>'Raw data (base scenario)'!C5722</f>
        <v>I</v>
      </c>
      <c r="E5730" t="b">
        <f t="shared" si="542"/>
        <v>1</v>
      </c>
      <c r="F5730" t="b">
        <f t="shared" si="543"/>
        <v>1</v>
      </c>
      <c r="G5730" t="str">
        <f t="shared" si="544"/>
        <v>N/A</v>
      </c>
      <c r="K5730" s="28">
        <v>5716</v>
      </c>
      <c r="L5730" s="28" t="s">
        <v>18</v>
      </c>
      <c r="M5730" s="28" t="s">
        <v>18</v>
      </c>
      <c r="N5730" t="b">
        <f t="shared" si="539"/>
        <v>1</v>
      </c>
      <c r="O5730" t="b">
        <f t="shared" si="540"/>
        <v>1</v>
      </c>
      <c r="P5730" t="str">
        <f t="shared" si="541"/>
        <v>N/A</v>
      </c>
    </row>
    <row r="5731" spans="2:16" x14ac:dyDescent="0.25">
      <c r="B5731" s="23">
        <f>'Raw data (base scenario)'!A5723</f>
        <v>5717</v>
      </c>
      <c r="C5731" s="23" t="str">
        <f>'Raw data (base scenario)'!B5723</f>
        <v>I</v>
      </c>
      <c r="D5731" s="23" t="str">
        <f>'Raw data (base scenario)'!C5723</f>
        <v>I</v>
      </c>
      <c r="E5731" t="b">
        <f t="shared" si="542"/>
        <v>1</v>
      </c>
      <c r="F5731" t="b">
        <f t="shared" si="543"/>
        <v>1</v>
      </c>
      <c r="G5731" t="str">
        <f t="shared" si="544"/>
        <v>N/A</v>
      </c>
      <c r="K5731" s="28">
        <v>5717</v>
      </c>
      <c r="L5731" s="28" t="s">
        <v>2</v>
      </c>
      <c r="M5731" s="28" t="s">
        <v>2</v>
      </c>
      <c r="N5731" t="b">
        <f t="shared" si="539"/>
        <v>1</v>
      </c>
      <c r="O5731" t="b">
        <f t="shared" si="540"/>
        <v>1</v>
      </c>
      <c r="P5731" t="b">
        <f t="shared" si="541"/>
        <v>1</v>
      </c>
    </row>
    <row r="5732" spans="2:16" x14ac:dyDescent="0.25">
      <c r="B5732" s="23">
        <f>'Raw data (base scenario)'!A5724</f>
        <v>5718</v>
      </c>
      <c r="C5732" s="23" t="str">
        <f>'Raw data (base scenario)'!B5724</f>
        <v>D</v>
      </c>
      <c r="D5732" s="23" t="str">
        <f>'Raw data (base scenario)'!C5724</f>
        <v>D</v>
      </c>
      <c r="E5732" t="b">
        <f t="shared" si="542"/>
        <v>1</v>
      </c>
      <c r="F5732" t="b">
        <f t="shared" si="543"/>
        <v>1</v>
      </c>
      <c r="G5732" t="b">
        <f t="shared" si="544"/>
        <v>1</v>
      </c>
      <c r="K5732" s="28">
        <v>5718</v>
      </c>
      <c r="L5732" s="28" t="s">
        <v>1</v>
      </c>
      <c r="M5732" s="28" t="s">
        <v>1</v>
      </c>
      <c r="N5732" t="b">
        <f t="shared" si="539"/>
        <v>1</v>
      </c>
      <c r="O5732" t="b">
        <f t="shared" si="540"/>
        <v>1</v>
      </c>
      <c r="P5732" t="str">
        <f t="shared" si="541"/>
        <v>N/A</v>
      </c>
    </row>
    <row r="5733" spans="2:16" x14ac:dyDescent="0.25">
      <c r="B5733" s="23">
        <f>'Raw data (base scenario)'!A5725</f>
        <v>5719</v>
      </c>
      <c r="C5733" s="23" t="str">
        <f>'Raw data (base scenario)'!B5725</f>
        <v>H</v>
      </c>
      <c r="D5733" s="23" t="str">
        <f>'Raw data (base scenario)'!C5725</f>
        <v>H</v>
      </c>
      <c r="E5733" t="b">
        <f t="shared" si="542"/>
        <v>1</v>
      </c>
      <c r="F5733" t="b">
        <f t="shared" si="543"/>
        <v>1</v>
      </c>
      <c r="G5733" t="str">
        <f t="shared" si="544"/>
        <v>N/A</v>
      </c>
      <c r="K5733" s="28">
        <v>5719</v>
      </c>
      <c r="L5733" s="28" t="s">
        <v>3</v>
      </c>
      <c r="M5733" s="28" t="s">
        <v>1</v>
      </c>
      <c r="N5733" t="b">
        <f t="shared" si="539"/>
        <v>1</v>
      </c>
      <c r="O5733" t="b">
        <f t="shared" si="540"/>
        <v>1</v>
      </c>
      <c r="P5733" t="str">
        <f t="shared" si="541"/>
        <v>N/A</v>
      </c>
    </row>
    <row r="5734" spans="2:16" x14ac:dyDescent="0.25">
      <c r="B5734" s="23">
        <f>'Raw data (base scenario)'!A5726</f>
        <v>5720</v>
      </c>
      <c r="C5734" s="23" t="str">
        <f>'Raw data (base scenario)'!B5726</f>
        <v>S</v>
      </c>
      <c r="D5734" s="23" t="str">
        <f>'Raw data (base scenario)'!C5726</f>
        <v>H</v>
      </c>
      <c r="E5734" t="b">
        <f t="shared" si="542"/>
        <v>1</v>
      </c>
      <c r="F5734" t="b">
        <f t="shared" si="543"/>
        <v>1</v>
      </c>
      <c r="G5734" t="str">
        <f t="shared" si="544"/>
        <v>N/A</v>
      </c>
      <c r="K5734" s="28">
        <v>5720</v>
      </c>
      <c r="L5734" s="28" t="s">
        <v>3</v>
      </c>
      <c r="M5734" s="28" t="s">
        <v>1</v>
      </c>
      <c r="N5734" t="b">
        <f t="shared" si="539"/>
        <v>1</v>
      </c>
      <c r="O5734" t="b">
        <f t="shared" si="540"/>
        <v>1</v>
      </c>
      <c r="P5734" t="str">
        <f t="shared" si="541"/>
        <v>N/A</v>
      </c>
    </row>
    <row r="5735" spans="2:16" x14ac:dyDescent="0.25">
      <c r="B5735" s="23">
        <f>'Raw data (base scenario)'!A5727</f>
        <v>5721</v>
      </c>
      <c r="C5735" s="23" t="str">
        <f>'Raw data (base scenario)'!B5727</f>
        <v>S</v>
      </c>
      <c r="D5735" s="23" t="str">
        <f>'Raw data (base scenario)'!C5727</f>
        <v>H</v>
      </c>
      <c r="E5735" t="b">
        <f t="shared" si="542"/>
        <v>1</v>
      </c>
      <c r="F5735" t="b">
        <f t="shared" si="543"/>
        <v>1</v>
      </c>
      <c r="G5735" t="str">
        <f t="shared" si="544"/>
        <v>N/A</v>
      </c>
      <c r="K5735" s="28">
        <v>5721</v>
      </c>
      <c r="L5735" s="28" t="s">
        <v>18</v>
      </c>
      <c r="M5735" s="28" t="s">
        <v>2</v>
      </c>
      <c r="N5735" t="b">
        <f t="shared" si="539"/>
        <v>1</v>
      </c>
      <c r="O5735" t="b">
        <f t="shared" si="540"/>
        <v>1</v>
      </c>
      <c r="P5735" t="str">
        <f t="shared" si="541"/>
        <v>N/A</v>
      </c>
    </row>
    <row r="5736" spans="2:16" x14ac:dyDescent="0.25">
      <c r="B5736" s="23">
        <f>'Raw data (base scenario)'!A5728</f>
        <v>5722</v>
      </c>
      <c r="C5736" s="23" t="str">
        <f>'Raw data (base scenario)'!B5728</f>
        <v>I</v>
      </c>
      <c r="D5736" s="23" t="str">
        <f>'Raw data (base scenario)'!C5728</f>
        <v>D</v>
      </c>
      <c r="E5736" t="b">
        <f t="shared" si="542"/>
        <v>1</v>
      </c>
      <c r="F5736" t="b">
        <f t="shared" si="543"/>
        <v>1</v>
      </c>
      <c r="G5736" t="str">
        <f t="shared" si="544"/>
        <v>N/A</v>
      </c>
      <c r="K5736" s="28">
        <v>5722</v>
      </c>
      <c r="L5736" s="28" t="s">
        <v>18</v>
      </c>
      <c r="M5736" s="28" t="s">
        <v>3</v>
      </c>
      <c r="N5736" t="b">
        <f t="shared" si="539"/>
        <v>1</v>
      </c>
      <c r="O5736" t="b">
        <f t="shared" si="540"/>
        <v>1</v>
      </c>
      <c r="P5736" t="str">
        <f t="shared" si="541"/>
        <v>N/A</v>
      </c>
    </row>
    <row r="5737" spans="2:16" x14ac:dyDescent="0.25">
      <c r="B5737" s="23">
        <f>'Raw data (base scenario)'!A5729</f>
        <v>5723</v>
      </c>
      <c r="C5737" s="23" t="str">
        <f>'Raw data (base scenario)'!B5729</f>
        <v>I</v>
      </c>
      <c r="D5737" s="23" t="str">
        <f>'Raw data (base scenario)'!C5729</f>
        <v>S</v>
      </c>
      <c r="E5737" t="b">
        <f t="shared" si="542"/>
        <v>1</v>
      </c>
      <c r="F5737" t="b">
        <f t="shared" si="543"/>
        <v>1</v>
      </c>
      <c r="G5737" t="str">
        <f t="shared" si="544"/>
        <v>N/A</v>
      </c>
      <c r="K5737" s="28">
        <v>5723</v>
      </c>
      <c r="L5737" s="28" t="s">
        <v>3</v>
      </c>
      <c r="M5737" s="28" t="s">
        <v>1</v>
      </c>
      <c r="N5737" t="b">
        <f t="shared" si="539"/>
        <v>1</v>
      </c>
      <c r="O5737" t="b">
        <f t="shared" si="540"/>
        <v>1</v>
      </c>
      <c r="P5737" t="str">
        <f t="shared" si="541"/>
        <v>N/A</v>
      </c>
    </row>
    <row r="5738" spans="2:16" x14ac:dyDescent="0.25">
      <c r="B5738" s="23">
        <f>'Raw data (base scenario)'!A5730</f>
        <v>5724</v>
      </c>
      <c r="C5738" s="23" t="str">
        <f>'Raw data (base scenario)'!B5730</f>
        <v>S</v>
      </c>
      <c r="D5738" s="23" t="str">
        <f>'Raw data (base scenario)'!C5730</f>
        <v>H</v>
      </c>
      <c r="E5738" t="b">
        <f t="shared" si="542"/>
        <v>1</v>
      </c>
      <c r="F5738" t="b">
        <f t="shared" si="543"/>
        <v>1</v>
      </c>
      <c r="G5738" t="str">
        <f t="shared" si="544"/>
        <v>N/A</v>
      </c>
      <c r="K5738" s="28">
        <v>5724</v>
      </c>
      <c r="L5738" s="28" t="s">
        <v>18</v>
      </c>
      <c r="M5738" s="28" t="s">
        <v>3</v>
      </c>
      <c r="N5738" t="b">
        <f t="shared" si="539"/>
        <v>1</v>
      </c>
      <c r="O5738" t="b">
        <f t="shared" si="540"/>
        <v>1</v>
      </c>
      <c r="P5738" t="str">
        <f t="shared" si="541"/>
        <v>N/A</v>
      </c>
    </row>
    <row r="5739" spans="2:16" x14ac:dyDescent="0.25">
      <c r="B5739" s="23">
        <f>'Raw data (base scenario)'!A5731</f>
        <v>5725</v>
      </c>
      <c r="C5739" s="23" t="str">
        <f>'Raw data (base scenario)'!B5731</f>
        <v>I</v>
      </c>
      <c r="D5739" s="23" t="str">
        <f>'Raw data (base scenario)'!C5731</f>
        <v>S</v>
      </c>
      <c r="E5739" t="b">
        <f t="shared" si="542"/>
        <v>1</v>
      </c>
      <c r="F5739" t="b">
        <f t="shared" si="543"/>
        <v>1</v>
      </c>
      <c r="G5739" t="str">
        <f t="shared" si="544"/>
        <v>N/A</v>
      </c>
      <c r="K5739" s="28">
        <v>5725</v>
      </c>
      <c r="L5739" s="28" t="s">
        <v>2</v>
      </c>
      <c r="M5739" s="28" t="s">
        <v>2</v>
      </c>
      <c r="N5739" t="b">
        <f t="shared" si="539"/>
        <v>1</v>
      </c>
      <c r="O5739" t="b">
        <f t="shared" si="540"/>
        <v>1</v>
      </c>
      <c r="P5739" t="b">
        <f t="shared" si="541"/>
        <v>1</v>
      </c>
    </row>
    <row r="5740" spans="2:16" x14ac:dyDescent="0.25">
      <c r="B5740" s="23">
        <f>'Raw data (base scenario)'!A5732</f>
        <v>5726</v>
      </c>
      <c r="C5740" s="23" t="str">
        <f>'Raw data (base scenario)'!B5732</f>
        <v>D</v>
      </c>
      <c r="D5740" s="23" t="str">
        <f>'Raw data (base scenario)'!C5732</f>
        <v>D</v>
      </c>
      <c r="E5740" t="b">
        <f t="shared" si="542"/>
        <v>1</v>
      </c>
      <c r="F5740" t="b">
        <f t="shared" si="543"/>
        <v>1</v>
      </c>
      <c r="G5740" t="b">
        <f t="shared" si="544"/>
        <v>1</v>
      </c>
      <c r="K5740" s="28">
        <v>5726</v>
      </c>
      <c r="L5740" s="28" t="s">
        <v>2</v>
      </c>
      <c r="M5740" s="28" t="s">
        <v>2</v>
      </c>
      <c r="N5740" t="b">
        <f t="shared" si="539"/>
        <v>1</v>
      </c>
      <c r="O5740" t="b">
        <f t="shared" si="540"/>
        <v>1</v>
      </c>
      <c r="P5740" t="b">
        <f t="shared" si="541"/>
        <v>1</v>
      </c>
    </row>
    <row r="5741" spans="2:16" x14ac:dyDescent="0.25">
      <c r="B5741" s="23">
        <f>'Raw data (base scenario)'!A5733</f>
        <v>5727</v>
      </c>
      <c r="C5741" s="23" t="str">
        <f>'Raw data (base scenario)'!B5733</f>
        <v>D</v>
      </c>
      <c r="D5741" s="23" t="str">
        <f>'Raw data (base scenario)'!C5733</f>
        <v>D</v>
      </c>
      <c r="E5741" t="b">
        <f t="shared" si="542"/>
        <v>1</v>
      </c>
      <c r="F5741" t="b">
        <f t="shared" si="543"/>
        <v>1</v>
      </c>
      <c r="G5741" t="b">
        <f t="shared" si="544"/>
        <v>1</v>
      </c>
      <c r="K5741" s="28">
        <v>5727</v>
      </c>
      <c r="L5741" s="28" t="s">
        <v>2</v>
      </c>
      <c r="M5741" s="28" t="s">
        <v>2</v>
      </c>
      <c r="N5741" t="b">
        <f t="shared" si="539"/>
        <v>1</v>
      </c>
      <c r="O5741" t="b">
        <f t="shared" si="540"/>
        <v>1</v>
      </c>
      <c r="P5741" t="b">
        <f t="shared" si="541"/>
        <v>1</v>
      </c>
    </row>
    <row r="5742" spans="2:16" x14ac:dyDescent="0.25">
      <c r="B5742" s="23">
        <f>'Raw data (base scenario)'!A5734</f>
        <v>5728</v>
      </c>
      <c r="C5742" s="23" t="str">
        <f>'Raw data (base scenario)'!B5734</f>
        <v>D</v>
      </c>
      <c r="D5742" s="23" t="str">
        <f>'Raw data (base scenario)'!C5734</f>
        <v>D</v>
      </c>
      <c r="E5742" t="b">
        <f t="shared" si="542"/>
        <v>1</v>
      </c>
      <c r="F5742" t="b">
        <f t="shared" si="543"/>
        <v>1</v>
      </c>
      <c r="G5742" t="b">
        <f t="shared" si="544"/>
        <v>1</v>
      </c>
      <c r="K5742" s="28">
        <v>5728</v>
      </c>
      <c r="L5742" s="28" t="s">
        <v>2</v>
      </c>
      <c r="M5742" s="28" t="s">
        <v>2</v>
      </c>
      <c r="N5742" t="b">
        <f t="shared" si="539"/>
        <v>1</v>
      </c>
      <c r="O5742" t="b">
        <f t="shared" si="540"/>
        <v>1</v>
      </c>
      <c r="P5742" t="b">
        <f t="shared" si="541"/>
        <v>1</v>
      </c>
    </row>
    <row r="5743" spans="2:16" x14ac:dyDescent="0.25">
      <c r="B5743" s="23">
        <f>'Raw data (base scenario)'!A5735</f>
        <v>5729</v>
      </c>
      <c r="C5743" s="23" t="str">
        <f>'Raw data (base scenario)'!B5735</f>
        <v>D</v>
      </c>
      <c r="D5743" s="23" t="str">
        <f>'Raw data (base scenario)'!C5735</f>
        <v>D</v>
      </c>
      <c r="E5743" t="b">
        <f t="shared" si="542"/>
        <v>1</v>
      </c>
      <c r="F5743" t="b">
        <f t="shared" si="543"/>
        <v>1</v>
      </c>
      <c r="G5743" t="b">
        <f t="shared" si="544"/>
        <v>1</v>
      </c>
      <c r="K5743" s="28">
        <v>5729</v>
      </c>
      <c r="L5743" s="28" t="s">
        <v>3</v>
      </c>
      <c r="M5743" s="28" t="s">
        <v>1</v>
      </c>
      <c r="N5743" t="b">
        <f t="shared" si="539"/>
        <v>1</v>
      </c>
      <c r="O5743" t="b">
        <f t="shared" si="540"/>
        <v>1</v>
      </c>
      <c r="P5743" t="str">
        <f t="shared" si="541"/>
        <v>N/A</v>
      </c>
    </row>
    <row r="5744" spans="2:16" x14ac:dyDescent="0.25">
      <c r="B5744" s="23">
        <f>'Raw data (base scenario)'!A5736</f>
        <v>5730</v>
      </c>
      <c r="C5744" s="23" t="str">
        <f>'Raw data (base scenario)'!B5736</f>
        <v>S</v>
      </c>
      <c r="D5744" s="23" t="str">
        <f>'Raw data (base scenario)'!C5736</f>
        <v>H</v>
      </c>
      <c r="E5744" t="b">
        <f t="shared" si="542"/>
        <v>1</v>
      </c>
      <c r="F5744" t="b">
        <f t="shared" si="543"/>
        <v>1</v>
      </c>
      <c r="G5744" t="str">
        <f t="shared" si="544"/>
        <v>N/A</v>
      </c>
      <c r="K5744" s="28">
        <v>5730</v>
      </c>
      <c r="L5744" s="28" t="s">
        <v>2</v>
      </c>
      <c r="M5744" s="28" t="s">
        <v>2</v>
      </c>
      <c r="N5744" t="b">
        <f t="shared" si="539"/>
        <v>1</v>
      </c>
      <c r="O5744" t="b">
        <f t="shared" si="540"/>
        <v>1</v>
      </c>
      <c r="P5744" t="b">
        <f t="shared" si="541"/>
        <v>1</v>
      </c>
    </row>
    <row r="5745" spans="2:16" x14ac:dyDescent="0.25">
      <c r="B5745" s="23">
        <f>'Raw data (base scenario)'!A5737</f>
        <v>5731</v>
      </c>
      <c r="C5745" s="23" t="str">
        <f>'Raw data (base scenario)'!B5737</f>
        <v>D</v>
      </c>
      <c r="D5745" s="23" t="str">
        <f>'Raw data (base scenario)'!C5737</f>
        <v>D</v>
      </c>
      <c r="E5745" t="b">
        <f t="shared" si="542"/>
        <v>1</v>
      </c>
      <c r="F5745" t="b">
        <f t="shared" si="543"/>
        <v>1</v>
      </c>
      <c r="G5745" t="b">
        <f t="shared" si="544"/>
        <v>1</v>
      </c>
      <c r="K5745" s="28">
        <v>5731</v>
      </c>
      <c r="L5745" s="28" t="s">
        <v>18</v>
      </c>
      <c r="M5745" s="28" t="s">
        <v>1</v>
      </c>
      <c r="N5745" t="b">
        <f t="shared" si="539"/>
        <v>1</v>
      </c>
      <c r="O5745" t="b">
        <f t="shared" si="540"/>
        <v>1</v>
      </c>
      <c r="P5745" t="str">
        <f t="shared" si="541"/>
        <v>N/A</v>
      </c>
    </row>
    <row r="5746" spans="2:16" x14ac:dyDescent="0.25">
      <c r="B5746" s="23">
        <f>'Raw data (base scenario)'!A5738</f>
        <v>5732</v>
      </c>
      <c r="C5746" s="23" t="str">
        <f>'Raw data (base scenario)'!B5738</f>
        <v>I</v>
      </c>
      <c r="D5746" s="23" t="str">
        <f>'Raw data (base scenario)'!C5738</f>
        <v>H</v>
      </c>
      <c r="E5746" t="b">
        <f t="shared" si="542"/>
        <v>1</v>
      </c>
      <c r="F5746" t="b">
        <f t="shared" si="543"/>
        <v>1</v>
      </c>
      <c r="G5746" t="str">
        <f t="shared" si="544"/>
        <v>N/A</v>
      </c>
      <c r="K5746" s="28">
        <v>5732</v>
      </c>
      <c r="L5746" s="28" t="s">
        <v>3</v>
      </c>
      <c r="M5746" s="28" t="s">
        <v>1</v>
      </c>
      <c r="N5746" t="b">
        <f t="shared" si="539"/>
        <v>1</v>
      </c>
      <c r="O5746" t="b">
        <f t="shared" si="540"/>
        <v>1</v>
      </c>
      <c r="P5746" t="str">
        <f t="shared" si="541"/>
        <v>N/A</v>
      </c>
    </row>
    <row r="5747" spans="2:16" x14ac:dyDescent="0.25">
      <c r="B5747" s="23">
        <f>'Raw data (base scenario)'!A5739</f>
        <v>5733</v>
      </c>
      <c r="C5747" s="23" t="str">
        <f>'Raw data (base scenario)'!B5739</f>
        <v>S</v>
      </c>
      <c r="D5747" s="23" t="str">
        <f>'Raw data (base scenario)'!C5739</f>
        <v>H</v>
      </c>
      <c r="E5747" t="b">
        <f t="shared" si="542"/>
        <v>1</v>
      </c>
      <c r="F5747" t="b">
        <f t="shared" si="543"/>
        <v>1</v>
      </c>
      <c r="G5747" t="str">
        <f t="shared" si="544"/>
        <v>N/A</v>
      </c>
      <c r="K5747" s="28">
        <v>5733</v>
      </c>
      <c r="L5747" s="28" t="s">
        <v>1</v>
      </c>
      <c r="M5747" s="28" t="s">
        <v>2</v>
      </c>
      <c r="N5747" t="b">
        <f t="shared" si="539"/>
        <v>1</v>
      </c>
      <c r="O5747" t="b">
        <f t="shared" si="540"/>
        <v>1</v>
      </c>
      <c r="P5747" t="str">
        <f t="shared" si="541"/>
        <v>N/A</v>
      </c>
    </row>
    <row r="5748" spans="2:16" x14ac:dyDescent="0.25">
      <c r="B5748" s="23">
        <f>'Raw data (base scenario)'!A5740</f>
        <v>5734</v>
      </c>
      <c r="C5748" s="23" t="str">
        <f>'Raw data (base scenario)'!B5740</f>
        <v>H</v>
      </c>
      <c r="D5748" s="23" t="str">
        <f>'Raw data (base scenario)'!C5740</f>
        <v>D</v>
      </c>
      <c r="E5748" t="b">
        <f t="shared" si="542"/>
        <v>1</v>
      </c>
      <c r="F5748" t="b">
        <f t="shared" si="543"/>
        <v>1</v>
      </c>
      <c r="G5748" t="str">
        <f t="shared" si="544"/>
        <v>N/A</v>
      </c>
      <c r="K5748" s="28">
        <v>5734</v>
      </c>
      <c r="L5748" s="28" t="s">
        <v>2</v>
      </c>
      <c r="M5748" s="28" t="s">
        <v>2</v>
      </c>
      <c r="N5748" t="b">
        <f t="shared" si="539"/>
        <v>1</v>
      </c>
      <c r="O5748" t="b">
        <f t="shared" si="540"/>
        <v>1</v>
      </c>
      <c r="P5748" t="b">
        <f t="shared" si="541"/>
        <v>1</v>
      </c>
    </row>
    <row r="5749" spans="2:16" x14ac:dyDescent="0.25">
      <c r="B5749" s="23">
        <f>'Raw data (base scenario)'!A5741</f>
        <v>5735</v>
      </c>
      <c r="C5749" s="23" t="str">
        <f>'Raw data (base scenario)'!B5741</f>
        <v>D</v>
      </c>
      <c r="D5749" s="23" t="str">
        <f>'Raw data (base scenario)'!C5741</f>
        <v>D</v>
      </c>
      <c r="E5749" t="b">
        <f t="shared" si="542"/>
        <v>1</v>
      </c>
      <c r="F5749" t="b">
        <f t="shared" si="543"/>
        <v>1</v>
      </c>
      <c r="G5749" t="b">
        <f t="shared" si="544"/>
        <v>1</v>
      </c>
      <c r="K5749" s="28">
        <v>5735</v>
      </c>
      <c r="L5749" s="28" t="s">
        <v>2</v>
      </c>
      <c r="M5749" s="28" t="s">
        <v>2</v>
      </c>
      <c r="N5749" t="b">
        <f t="shared" ref="N5749:N5812" si="545">OR(L5749=$A$4,L5749=$A$5,L5749=$A$6,L5749=$A$7)</f>
        <v>1</v>
      </c>
      <c r="O5749" t="b">
        <f t="shared" ref="O5749:O5812" si="546">OR(M5749=$A$4,M5749=$A$5,M5749=$A$6,M5749=$A$7)</f>
        <v>1</v>
      </c>
      <c r="P5749" t="b">
        <f t="shared" ref="P5749:P5812" si="547">IF(L5749="D",M5749="D","N/A")</f>
        <v>1</v>
      </c>
    </row>
    <row r="5750" spans="2:16" x14ac:dyDescent="0.25">
      <c r="B5750" s="23">
        <f>'Raw data (base scenario)'!A5742</f>
        <v>5736</v>
      </c>
      <c r="C5750" s="23" t="str">
        <f>'Raw data (base scenario)'!B5742</f>
        <v>D</v>
      </c>
      <c r="D5750" s="23" t="str">
        <f>'Raw data (base scenario)'!C5742</f>
        <v>D</v>
      </c>
      <c r="E5750" t="b">
        <f t="shared" si="542"/>
        <v>1</v>
      </c>
      <c r="F5750" t="b">
        <f t="shared" si="543"/>
        <v>1</v>
      </c>
      <c r="G5750" t="b">
        <f t="shared" si="544"/>
        <v>1</v>
      </c>
      <c r="K5750" s="28">
        <v>5736</v>
      </c>
      <c r="L5750" s="28" t="s">
        <v>3</v>
      </c>
      <c r="M5750" s="28" t="s">
        <v>1</v>
      </c>
      <c r="N5750" t="b">
        <f t="shared" si="545"/>
        <v>1</v>
      </c>
      <c r="O5750" t="b">
        <f t="shared" si="546"/>
        <v>1</v>
      </c>
      <c r="P5750" t="str">
        <f t="shared" si="547"/>
        <v>N/A</v>
      </c>
    </row>
    <row r="5751" spans="2:16" x14ac:dyDescent="0.25">
      <c r="B5751" s="23">
        <f>'Raw data (base scenario)'!A5743</f>
        <v>5737</v>
      </c>
      <c r="C5751" s="23" t="str">
        <f>'Raw data (base scenario)'!B5743</f>
        <v>S</v>
      </c>
      <c r="D5751" s="23" t="str">
        <f>'Raw data (base scenario)'!C5743</f>
        <v>H</v>
      </c>
      <c r="E5751" t="b">
        <f t="shared" si="542"/>
        <v>1</v>
      </c>
      <c r="F5751" t="b">
        <f t="shared" si="543"/>
        <v>1</v>
      </c>
      <c r="G5751" t="str">
        <f t="shared" si="544"/>
        <v>N/A</v>
      </c>
      <c r="K5751" s="28">
        <v>5737</v>
      </c>
      <c r="L5751" s="28" t="s">
        <v>18</v>
      </c>
      <c r="M5751" s="28" t="s">
        <v>1</v>
      </c>
      <c r="N5751" t="b">
        <f t="shared" si="545"/>
        <v>1</v>
      </c>
      <c r="O5751" t="b">
        <f t="shared" si="546"/>
        <v>1</v>
      </c>
      <c r="P5751" t="str">
        <f t="shared" si="547"/>
        <v>N/A</v>
      </c>
    </row>
    <row r="5752" spans="2:16" x14ac:dyDescent="0.25">
      <c r="B5752" s="23">
        <f>'Raw data (base scenario)'!A5744</f>
        <v>5738</v>
      </c>
      <c r="C5752" s="23" t="str">
        <f>'Raw data (base scenario)'!B5744</f>
        <v>I</v>
      </c>
      <c r="D5752" s="23" t="str">
        <f>'Raw data (base scenario)'!C5744</f>
        <v>H</v>
      </c>
      <c r="E5752" t="b">
        <f t="shared" si="542"/>
        <v>1</v>
      </c>
      <c r="F5752" t="b">
        <f t="shared" si="543"/>
        <v>1</v>
      </c>
      <c r="G5752" t="str">
        <f t="shared" si="544"/>
        <v>N/A</v>
      </c>
      <c r="K5752" s="28">
        <v>5738</v>
      </c>
      <c r="L5752" s="28" t="s">
        <v>2</v>
      </c>
      <c r="M5752" s="28" t="s">
        <v>2</v>
      </c>
      <c r="N5752" t="b">
        <f t="shared" si="545"/>
        <v>1</v>
      </c>
      <c r="O5752" t="b">
        <f t="shared" si="546"/>
        <v>1</v>
      </c>
      <c r="P5752" t="b">
        <f t="shared" si="547"/>
        <v>1</v>
      </c>
    </row>
    <row r="5753" spans="2:16" x14ac:dyDescent="0.25">
      <c r="B5753" s="23">
        <f>'Raw data (base scenario)'!A5745</f>
        <v>5739</v>
      </c>
      <c r="C5753" s="23" t="str">
        <f>'Raw data (base scenario)'!B5745</f>
        <v>D</v>
      </c>
      <c r="D5753" s="23" t="str">
        <f>'Raw data (base scenario)'!C5745</f>
        <v>D</v>
      </c>
      <c r="E5753" t="b">
        <f t="shared" si="542"/>
        <v>1</v>
      </c>
      <c r="F5753" t="b">
        <f t="shared" si="543"/>
        <v>1</v>
      </c>
      <c r="G5753" t="b">
        <f t="shared" si="544"/>
        <v>1</v>
      </c>
      <c r="K5753" s="28">
        <v>5739</v>
      </c>
      <c r="L5753" s="28" t="s">
        <v>1</v>
      </c>
      <c r="M5753" s="28" t="s">
        <v>1</v>
      </c>
      <c r="N5753" t="b">
        <f t="shared" si="545"/>
        <v>1</v>
      </c>
      <c r="O5753" t="b">
        <f t="shared" si="546"/>
        <v>1</v>
      </c>
      <c r="P5753" t="str">
        <f t="shared" si="547"/>
        <v>N/A</v>
      </c>
    </row>
    <row r="5754" spans="2:16" x14ac:dyDescent="0.25">
      <c r="B5754" s="23">
        <f>'Raw data (base scenario)'!A5746</f>
        <v>5740</v>
      </c>
      <c r="C5754" s="23" t="str">
        <f>'Raw data (base scenario)'!B5746</f>
        <v>H</v>
      </c>
      <c r="D5754" s="23" t="str">
        <f>'Raw data (base scenario)'!C5746</f>
        <v>H</v>
      </c>
      <c r="E5754" t="b">
        <f t="shared" si="542"/>
        <v>1</v>
      </c>
      <c r="F5754" t="b">
        <f t="shared" si="543"/>
        <v>1</v>
      </c>
      <c r="G5754" t="str">
        <f t="shared" si="544"/>
        <v>N/A</v>
      </c>
      <c r="K5754" s="28">
        <v>5740</v>
      </c>
      <c r="L5754" s="28" t="s">
        <v>18</v>
      </c>
      <c r="M5754" s="28" t="s">
        <v>3</v>
      </c>
      <c r="N5754" t="b">
        <f t="shared" si="545"/>
        <v>1</v>
      </c>
      <c r="O5754" t="b">
        <f t="shared" si="546"/>
        <v>1</v>
      </c>
      <c r="P5754" t="str">
        <f t="shared" si="547"/>
        <v>N/A</v>
      </c>
    </row>
    <row r="5755" spans="2:16" x14ac:dyDescent="0.25">
      <c r="B5755" s="23">
        <f>'Raw data (base scenario)'!A5747</f>
        <v>5741</v>
      </c>
      <c r="C5755" s="23" t="str">
        <f>'Raw data (base scenario)'!B5747</f>
        <v>I</v>
      </c>
      <c r="D5755" s="23" t="str">
        <f>'Raw data (base scenario)'!C5747</f>
        <v>S</v>
      </c>
      <c r="E5755" t="b">
        <f t="shared" si="542"/>
        <v>1</v>
      </c>
      <c r="F5755" t="b">
        <f t="shared" si="543"/>
        <v>1</v>
      </c>
      <c r="G5755" t="str">
        <f t="shared" si="544"/>
        <v>N/A</v>
      </c>
      <c r="K5755" s="28">
        <v>5741</v>
      </c>
      <c r="L5755" s="28" t="s">
        <v>18</v>
      </c>
      <c r="M5755" s="28" t="s">
        <v>1</v>
      </c>
      <c r="N5755" t="b">
        <f t="shared" si="545"/>
        <v>1</v>
      </c>
      <c r="O5755" t="b">
        <f t="shared" si="546"/>
        <v>1</v>
      </c>
      <c r="P5755" t="str">
        <f t="shared" si="547"/>
        <v>N/A</v>
      </c>
    </row>
    <row r="5756" spans="2:16" x14ac:dyDescent="0.25">
      <c r="B5756" s="23">
        <f>'Raw data (base scenario)'!A5748</f>
        <v>5742</v>
      </c>
      <c r="C5756" s="23" t="str">
        <f>'Raw data (base scenario)'!B5748</f>
        <v>I</v>
      </c>
      <c r="D5756" s="23" t="str">
        <f>'Raw data (base scenario)'!C5748</f>
        <v>H</v>
      </c>
      <c r="E5756" t="b">
        <f t="shared" si="542"/>
        <v>1</v>
      </c>
      <c r="F5756" t="b">
        <f t="shared" si="543"/>
        <v>1</v>
      </c>
      <c r="G5756" t="str">
        <f t="shared" si="544"/>
        <v>N/A</v>
      </c>
      <c r="K5756" s="28">
        <v>5742</v>
      </c>
      <c r="L5756" s="28" t="s">
        <v>1</v>
      </c>
      <c r="M5756" s="28" t="s">
        <v>1</v>
      </c>
      <c r="N5756" t="b">
        <f t="shared" si="545"/>
        <v>1</v>
      </c>
      <c r="O5756" t="b">
        <f t="shared" si="546"/>
        <v>1</v>
      </c>
      <c r="P5756" t="str">
        <f t="shared" si="547"/>
        <v>N/A</v>
      </c>
    </row>
    <row r="5757" spans="2:16" x14ac:dyDescent="0.25">
      <c r="B5757" s="23">
        <f>'Raw data (base scenario)'!A5749</f>
        <v>5743</v>
      </c>
      <c r="C5757" s="23" t="str">
        <f>'Raw data (base scenario)'!B5749</f>
        <v>H</v>
      </c>
      <c r="D5757" s="23" t="str">
        <f>'Raw data (base scenario)'!C5749</f>
        <v>H</v>
      </c>
      <c r="E5757" t="b">
        <f t="shared" si="542"/>
        <v>1</v>
      </c>
      <c r="F5757" t="b">
        <f t="shared" si="543"/>
        <v>1</v>
      </c>
      <c r="G5757" t="str">
        <f t="shared" si="544"/>
        <v>N/A</v>
      </c>
      <c r="K5757" s="28">
        <v>5743</v>
      </c>
      <c r="L5757" s="28" t="s">
        <v>1</v>
      </c>
      <c r="M5757" s="28" t="s">
        <v>1</v>
      </c>
      <c r="N5757" t="b">
        <f t="shared" si="545"/>
        <v>1</v>
      </c>
      <c r="O5757" t="b">
        <f t="shared" si="546"/>
        <v>1</v>
      </c>
      <c r="P5757" t="str">
        <f t="shared" si="547"/>
        <v>N/A</v>
      </c>
    </row>
    <row r="5758" spans="2:16" x14ac:dyDescent="0.25">
      <c r="B5758" s="23">
        <f>'Raw data (base scenario)'!A5750</f>
        <v>5744</v>
      </c>
      <c r="C5758" s="23" t="str">
        <f>'Raw data (base scenario)'!B5750</f>
        <v>H</v>
      </c>
      <c r="D5758" s="23" t="str">
        <f>'Raw data (base scenario)'!C5750</f>
        <v>H</v>
      </c>
      <c r="E5758" t="b">
        <f t="shared" si="542"/>
        <v>1</v>
      </c>
      <c r="F5758" t="b">
        <f t="shared" si="543"/>
        <v>1</v>
      </c>
      <c r="G5758" t="str">
        <f t="shared" si="544"/>
        <v>N/A</v>
      </c>
      <c r="K5758" s="28">
        <v>5744</v>
      </c>
      <c r="L5758" s="28" t="s">
        <v>18</v>
      </c>
      <c r="M5758" s="28" t="s">
        <v>3</v>
      </c>
      <c r="N5758" t="b">
        <f t="shared" si="545"/>
        <v>1</v>
      </c>
      <c r="O5758" t="b">
        <f t="shared" si="546"/>
        <v>1</v>
      </c>
      <c r="P5758" t="str">
        <f t="shared" si="547"/>
        <v>N/A</v>
      </c>
    </row>
    <row r="5759" spans="2:16" x14ac:dyDescent="0.25">
      <c r="B5759" s="23">
        <f>'Raw data (base scenario)'!A5751</f>
        <v>5745</v>
      </c>
      <c r="C5759" s="23" t="str">
        <f>'Raw data (base scenario)'!B5751</f>
        <v>I</v>
      </c>
      <c r="D5759" s="23" t="str">
        <f>'Raw data (base scenario)'!C5751</f>
        <v>S</v>
      </c>
      <c r="E5759" t="b">
        <f t="shared" si="542"/>
        <v>1</v>
      </c>
      <c r="F5759" t="b">
        <f t="shared" si="543"/>
        <v>1</v>
      </c>
      <c r="G5759" t="str">
        <f t="shared" si="544"/>
        <v>N/A</v>
      </c>
      <c r="K5759" s="28">
        <v>5745</v>
      </c>
      <c r="L5759" s="28" t="s">
        <v>18</v>
      </c>
      <c r="M5759" s="28" t="s">
        <v>18</v>
      </c>
      <c r="N5759" t="b">
        <f t="shared" si="545"/>
        <v>1</v>
      </c>
      <c r="O5759" t="b">
        <f t="shared" si="546"/>
        <v>1</v>
      </c>
      <c r="P5759" t="str">
        <f t="shared" si="547"/>
        <v>N/A</v>
      </c>
    </row>
    <row r="5760" spans="2:16" x14ac:dyDescent="0.25">
      <c r="B5760" s="23">
        <f>'Raw data (base scenario)'!A5752</f>
        <v>5746</v>
      </c>
      <c r="C5760" s="23" t="str">
        <f>'Raw data (base scenario)'!B5752</f>
        <v>I</v>
      </c>
      <c r="D5760" s="23" t="str">
        <f>'Raw data (base scenario)'!C5752</f>
        <v>I</v>
      </c>
      <c r="E5760" t="b">
        <f t="shared" si="542"/>
        <v>1</v>
      </c>
      <c r="F5760" t="b">
        <f t="shared" si="543"/>
        <v>1</v>
      </c>
      <c r="G5760" t="str">
        <f t="shared" si="544"/>
        <v>N/A</v>
      </c>
      <c r="K5760" s="28">
        <v>5746</v>
      </c>
      <c r="L5760" s="28" t="s">
        <v>3</v>
      </c>
      <c r="M5760" s="28" t="s">
        <v>1</v>
      </c>
      <c r="N5760" t="b">
        <f t="shared" si="545"/>
        <v>1</v>
      </c>
      <c r="O5760" t="b">
        <f t="shared" si="546"/>
        <v>1</v>
      </c>
      <c r="P5760" t="str">
        <f t="shared" si="547"/>
        <v>N/A</v>
      </c>
    </row>
    <row r="5761" spans="2:16" x14ac:dyDescent="0.25">
      <c r="B5761" s="23">
        <f>'Raw data (base scenario)'!A5753</f>
        <v>5747</v>
      </c>
      <c r="C5761" s="23" t="str">
        <f>'Raw data (base scenario)'!B5753</f>
        <v>S</v>
      </c>
      <c r="D5761" s="23" t="str">
        <f>'Raw data (base scenario)'!C5753</f>
        <v>H</v>
      </c>
      <c r="E5761" t="b">
        <f t="shared" si="542"/>
        <v>1</v>
      </c>
      <c r="F5761" t="b">
        <f t="shared" si="543"/>
        <v>1</v>
      </c>
      <c r="G5761" t="str">
        <f t="shared" si="544"/>
        <v>N/A</v>
      </c>
      <c r="K5761" s="28">
        <v>5747</v>
      </c>
      <c r="L5761" s="28" t="s">
        <v>2</v>
      </c>
      <c r="M5761" s="28" t="s">
        <v>2</v>
      </c>
      <c r="N5761" t="b">
        <f t="shared" si="545"/>
        <v>1</v>
      </c>
      <c r="O5761" t="b">
        <f t="shared" si="546"/>
        <v>1</v>
      </c>
      <c r="P5761" t="b">
        <f t="shared" si="547"/>
        <v>1</v>
      </c>
    </row>
    <row r="5762" spans="2:16" x14ac:dyDescent="0.25">
      <c r="B5762" s="23">
        <f>'Raw data (base scenario)'!A5754</f>
        <v>5748</v>
      </c>
      <c r="C5762" s="23" t="str">
        <f>'Raw data (base scenario)'!B5754</f>
        <v>D</v>
      </c>
      <c r="D5762" s="23" t="str">
        <f>'Raw data (base scenario)'!C5754</f>
        <v>D</v>
      </c>
      <c r="E5762" t="b">
        <f t="shared" si="542"/>
        <v>1</v>
      </c>
      <c r="F5762" t="b">
        <f t="shared" si="543"/>
        <v>1</v>
      </c>
      <c r="G5762" t="b">
        <f t="shared" si="544"/>
        <v>1</v>
      </c>
      <c r="K5762" s="28">
        <v>5748</v>
      </c>
      <c r="L5762" s="28" t="s">
        <v>2</v>
      </c>
      <c r="M5762" s="28" t="s">
        <v>2</v>
      </c>
      <c r="N5762" t="b">
        <f t="shared" si="545"/>
        <v>1</v>
      </c>
      <c r="O5762" t="b">
        <f t="shared" si="546"/>
        <v>1</v>
      </c>
      <c r="P5762" t="b">
        <f t="shared" si="547"/>
        <v>1</v>
      </c>
    </row>
    <row r="5763" spans="2:16" x14ac:dyDescent="0.25">
      <c r="B5763" s="23">
        <f>'Raw data (base scenario)'!A5755</f>
        <v>5749</v>
      </c>
      <c r="C5763" s="23" t="str">
        <f>'Raw data (base scenario)'!B5755</f>
        <v>D</v>
      </c>
      <c r="D5763" s="23" t="str">
        <f>'Raw data (base scenario)'!C5755</f>
        <v>D</v>
      </c>
      <c r="E5763" t="b">
        <f t="shared" si="542"/>
        <v>1</v>
      </c>
      <c r="F5763" t="b">
        <f t="shared" si="543"/>
        <v>1</v>
      </c>
      <c r="G5763" t="b">
        <f t="shared" si="544"/>
        <v>1</v>
      </c>
      <c r="K5763" s="28">
        <v>5749</v>
      </c>
      <c r="L5763" s="28" t="s">
        <v>1</v>
      </c>
      <c r="M5763" s="28" t="s">
        <v>1</v>
      </c>
      <c r="N5763" t="b">
        <f t="shared" si="545"/>
        <v>1</v>
      </c>
      <c r="O5763" t="b">
        <f t="shared" si="546"/>
        <v>1</v>
      </c>
      <c r="P5763" t="str">
        <f t="shared" si="547"/>
        <v>N/A</v>
      </c>
    </row>
    <row r="5764" spans="2:16" x14ac:dyDescent="0.25">
      <c r="B5764" s="23">
        <f>'Raw data (base scenario)'!A5756</f>
        <v>5750</v>
      </c>
      <c r="C5764" s="23" t="str">
        <f>'Raw data (base scenario)'!B5756</f>
        <v>H</v>
      </c>
      <c r="D5764" s="23" t="str">
        <f>'Raw data (base scenario)'!C5756</f>
        <v>H</v>
      </c>
      <c r="E5764" t="b">
        <f t="shared" si="542"/>
        <v>1</v>
      </c>
      <c r="F5764" t="b">
        <f t="shared" si="543"/>
        <v>1</v>
      </c>
      <c r="G5764" t="str">
        <f t="shared" si="544"/>
        <v>N/A</v>
      </c>
      <c r="K5764" s="28">
        <v>5750</v>
      </c>
      <c r="L5764" s="28" t="s">
        <v>3</v>
      </c>
      <c r="M5764" s="28" t="s">
        <v>18</v>
      </c>
      <c r="N5764" t="b">
        <f t="shared" si="545"/>
        <v>1</v>
      </c>
      <c r="O5764" t="b">
        <f t="shared" si="546"/>
        <v>1</v>
      </c>
      <c r="P5764" t="str">
        <f t="shared" si="547"/>
        <v>N/A</v>
      </c>
    </row>
    <row r="5765" spans="2:16" x14ac:dyDescent="0.25">
      <c r="B5765" s="23">
        <f>'Raw data (base scenario)'!A5757</f>
        <v>5751</v>
      </c>
      <c r="C5765" s="23" t="str">
        <f>'Raw data (base scenario)'!B5757</f>
        <v>S</v>
      </c>
      <c r="D5765" s="23" t="str">
        <f>'Raw data (base scenario)'!C5757</f>
        <v>I</v>
      </c>
      <c r="E5765" t="b">
        <f t="shared" si="542"/>
        <v>1</v>
      </c>
      <c r="F5765" t="b">
        <f t="shared" si="543"/>
        <v>1</v>
      </c>
      <c r="G5765" t="str">
        <f t="shared" si="544"/>
        <v>N/A</v>
      </c>
      <c r="K5765" s="28">
        <v>5751</v>
      </c>
      <c r="L5765" s="28" t="s">
        <v>18</v>
      </c>
      <c r="M5765" s="28" t="s">
        <v>2</v>
      </c>
      <c r="N5765" t="b">
        <f t="shared" si="545"/>
        <v>1</v>
      </c>
      <c r="O5765" t="b">
        <f t="shared" si="546"/>
        <v>1</v>
      </c>
      <c r="P5765" t="str">
        <f t="shared" si="547"/>
        <v>N/A</v>
      </c>
    </row>
    <row r="5766" spans="2:16" x14ac:dyDescent="0.25">
      <c r="B5766" s="23">
        <f>'Raw data (base scenario)'!A5758</f>
        <v>5752</v>
      </c>
      <c r="C5766" s="23" t="str">
        <f>'Raw data (base scenario)'!B5758</f>
        <v>I</v>
      </c>
      <c r="D5766" s="23" t="str">
        <f>'Raw data (base scenario)'!C5758</f>
        <v>D</v>
      </c>
      <c r="E5766" t="b">
        <f t="shared" si="542"/>
        <v>1</v>
      </c>
      <c r="F5766" t="b">
        <f t="shared" si="543"/>
        <v>1</v>
      </c>
      <c r="G5766" t="str">
        <f t="shared" si="544"/>
        <v>N/A</v>
      </c>
      <c r="K5766" s="28">
        <v>5752</v>
      </c>
      <c r="L5766" s="28" t="s">
        <v>18</v>
      </c>
      <c r="M5766" s="28" t="s">
        <v>3</v>
      </c>
      <c r="N5766" t="b">
        <f t="shared" si="545"/>
        <v>1</v>
      </c>
      <c r="O5766" t="b">
        <f t="shared" si="546"/>
        <v>1</v>
      </c>
      <c r="P5766" t="str">
        <f t="shared" si="547"/>
        <v>N/A</v>
      </c>
    </row>
    <row r="5767" spans="2:16" x14ac:dyDescent="0.25">
      <c r="B5767" s="23">
        <f>'Raw data (base scenario)'!A5759</f>
        <v>5753</v>
      </c>
      <c r="C5767" s="23" t="str">
        <f>'Raw data (base scenario)'!B5759</f>
        <v>I</v>
      </c>
      <c r="D5767" s="23" t="str">
        <f>'Raw data (base scenario)'!C5759</f>
        <v>S</v>
      </c>
      <c r="E5767" t="b">
        <f t="shared" si="542"/>
        <v>1</v>
      </c>
      <c r="F5767" t="b">
        <f t="shared" si="543"/>
        <v>1</v>
      </c>
      <c r="G5767" t="str">
        <f t="shared" si="544"/>
        <v>N/A</v>
      </c>
      <c r="K5767" s="28">
        <v>5753</v>
      </c>
      <c r="L5767" s="28" t="s">
        <v>18</v>
      </c>
      <c r="M5767" s="28" t="s">
        <v>18</v>
      </c>
      <c r="N5767" t="b">
        <f t="shared" si="545"/>
        <v>1</v>
      </c>
      <c r="O5767" t="b">
        <f t="shared" si="546"/>
        <v>1</v>
      </c>
      <c r="P5767" t="str">
        <f t="shared" si="547"/>
        <v>N/A</v>
      </c>
    </row>
    <row r="5768" spans="2:16" x14ac:dyDescent="0.25">
      <c r="B5768" s="23">
        <f>'Raw data (base scenario)'!A5760</f>
        <v>5754</v>
      </c>
      <c r="C5768" s="23" t="str">
        <f>'Raw data (base scenario)'!B5760</f>
        <v>I</v>
      </c>
      <c r="D5768" s="23" t="str">
        <f>'Raw data (base scenario)'!C5760</f>
        <v>I</v>
      </c>
      <c r="E5768" t="b">
        <f t="shared" si="542"/>
        <v>1</v>
      </c>
      <c r="F5768" t="b">
        <f t="shared" si="543"/>
        <v>1</v>
      </c>
      <c r="G5768" t="str">
        <f t="shared" si="544"/>
        <v>N/A</v>
      </c>
      <c r="K5768" s="28">
        <v>5754</v>
      </c>
      <c r="L5768" s="28" t="s">
        <v>2</v>
      </c>
      <c r="M5768" s="28" t="s">
        <v>2</v>
      </c>
      <c r="N5768" t="b">
        <f t="shared" si="545"/>
        <v>1</v>
      </c>
      <c r="O5768" t="b">
        <f t="shared" si="546"/>
        <v>1</v>
      </c>
      <c r="P5768" t="b">
        <f t="shared" si="547"/>
        <v>1</v>
      </c>
    </row>
    <row r="5769" spans="2:16" x14ac:dyDescent="0.25">
      <c r="B5769" s="23">
        <f>'Raw data (base scenario)'!A5761</f>
        <v>5755</v>
      </c>
      <c r="C5769" s="23" t="str">
        <f>'Raw data (base scenario)'!B5761</f>
        <v>D</v>
      </c>
      <c r="D5769" s="23" t="str">
        <f>'Raw data (base scenario)'!C5761</f>
        <v>D</v>
      </c>
      <c r="E5769" t="b">
        <f t="shared" si="542"/>
        <v>1</v>
      </c>
      <c r="F5769" t="b">
        <f t="shared" si="543"/>
        <v>1</v>
      </c>
      <c r="G5769" t="b">
        <f t="shared" si="544"/>
        <v>1</v>
      </c>
      <c r="K5769" s="28">
        <v>5755</v>
      </c>
      <c r="L5769" s="28" t="s">
        <v>18</v>
      </c>
      <c r="M5769" s="28" t="s">
        <v>18</v>
      </c>
      <c r="N5769" t="b">
        <f t="shared" si="545"/>
        <v>1</v>
      </c>
      <c r="O5769" t="b">
        <f t="shared" si="546"/>
        <v>1</v>
      </c>
      <c r="P5769" t="str">
        <f t="shared" si="547"/>
        <v>N/A</v>
      </c>
    </row>
    <row r="5770" spans="2:16" x14ac:dyDescent="0.25">
      <c r="B5770" s="23">
        <f>'Raw data (base scenario)'!A5762</f>
        <v>5756</v>
      </c>
      <c r="C5770" s="23" t="str">
        <f>'Raw data (base scenario)'!B5762</f>
        <v>I</v>
      </c>
      <c r="D5770" s="23" t="str">
        <f>'Raw data (base scenario)'!C5762</f>
        <v>I</v>
      </c>
      <c r="E5770" t="b">
        <f t="shared" si="542"/>
        <v>1</v>
      </c>
      <c r="F5770" t="b">
        <f t="shared" si="543"/>
        <v>1</v>
      </c>
      <c r="G5770" t="str">
        <f t="shared" si="544"/>
        <v>N/A</v>
      </c>
      <c r="K5770" s="28">
        <v>5756</v>
      </c>
      <c r="L5770" s="28" t="s">
        <v>18</v>
      </c>
      <c r="M5770" s="28" t="s">
        <v>3</v>
      </c>
      <c r="N5770" t="b">
        <f t="shared" si="545"/>
        <v>1</v>
      </c>
      <c r="O5770" t="b">
        <f t="shared" si="546"/>
        <v>1</v>
      </c>
      <c r="P5770" t="str">
        <f t="shared" si="547"/>
        <v>N/A</v>
      </c>
    </row>
    <row r="5771" spans="2:16" x14ac:dyDescent="0.25">
      <c r="B5771" s="23">
        <f>'Raw data (base scenario)'!A5763</f>
        <v>5757</v>
      </c>
      <c r="C5771" s="23" t="str">
        <f>'Raw data (base scenario)'!B5763</f>
        <v>I</v>
      </c>
      <c r="D5771" s="23" t="str">
        <f>'Raw data (base scenario)'!C5763</f>
        <v>S</v>
      </c>
      <c r="E5771" t="b">
        <f t="shared" si="542"/>
        <v>1</v>
      </c>
      <c r="F5771" t="b">
        <f t="shared" si="543"/>
        <v>1</v>
      </c>
      <c r="G5771" t="str">
        <f t="shared" si="544"/>
        <v>N/A</v>
      </c>
      <c r="K5771" s="28">
        <v>5757</v>
      </c>
      <c r="L5771" s="28" t="s">
        <v>2</v>
      </c>
      <c r="M5771" s="28" t="s">
        <v>2</v>
      </c>
      <c r="N5771" t="b">
        <f t="shared" si="545"/>
        <v>1</v>
      </c>
      <c r="O5771" t="b">
        <f t="shared" si="546"/>
        <v>1</v>
      </c>
      <c r="P5771" t="b">
        <f t="shared" si="547"/>
        <v>1</v>
      </c>
    </row>
    <row r="5772" spans="2:16" x14ac:dyDescent="0.25">
      <c r="B5772" s="23">
        <f>'Raw data (base scenario)'!A5764</f>
        <v>5758</v>
      </c>
      <c r="C5772" s="23" t="str">
        <f>'Raw data (base scenario)'!B5764</f>
        <v>D</v>
      </c>
      <c r="D5772" s="23" t="str">
        <f>'Raw data (base scenario)'!C5764</f>
        <v>D</v>
      </c>
      <c r="E5772" t="b">
        <f t="shared" si="542"/>
        <v>1</v>
      </c>
      <c r="F5772" t="b">
        <f t="shared" si="543"/>
        <v>1</v>
      </c>
      <c r="G5772" t="b">
        <f t="shared" si="544"/>
        <v>1</v>
      </c>
      <c r="K5772" s="28">
        <v>5758</v>
      </c>
      <c r="L5772" s="28" t="s">
        <v>2</v>
      </c>
      <c r="M5772" s="28" t="s">
        <v>2</v>
      </c>
      <c r="N5772" t="b">
        <f t="shared" si="545"/>
        <v>1</v>
      </c>
      <c r="O5772" t="b">
        <f t="shared" si="546"/>
        <v>1</v>
      </c>
      <c r="P5772" t="b">
        <f t="shared" si="547"/>
        <v>1</v>
      </c>
    </row>
    <row r="5773" spans="2:16" x14ac:dyDescent="0.25">
      <c r="B5773" s="23">
        <f>'Raw data (base scenario)'!A5765</f>
        <v>5759</v>
      </c>
      <c r="C5773" s="23" t="str">
        <f>'Raw data (base scenario)'!B5765</f>
        <v>D</v>
      </c>
      <c r="D5773" s="23" t="str">
        <f>'Raw data (base scenario)'!C5765</f>
        <v>D</v>
      </c>
      <c r="E5773" t="b">
        <f t="shared" si="542"/>
        <v>1</v>
      </c>
      <c r="F5773" t="b">
        <f t="shared" si="543"/>
        <v>1</v>
      </c>
      <c r="G5773" t="b">
        <f t="shared" si="544"/>
        <v>1</v>
      </c>
      <c r="K5773" s="28">
        <v>5759</v>
      </c>
      <c r="L5773" s="28" t="s">
        <v>2</v>
      </c>
      <c r="M5773" s="28" t="s">
        <v>2</v>
      </c>
      <c r="N5773" t="b">
        <f t="shared" si="545"/>
        <v>1</v>
      </c>
      <c r="O5773" t="b">
        <f t="shared" si="546"/>
        <v>1</v>
      </c>
      <c r="P5773" t="b">
        <f t="shared" si="547"/>
        <v>1</v>
      </c>
    </row>
    <row r="5774" spans="2:16" x14ac:dyDescent="0.25">
      <c r="B5774" s="23">
        <f>'Raw data (base scenario)'!A5766</f>
        <v>5760</v>
      </c>
      <c r="C5774" s="23" t="str">
        <f>'Raw data (base scenario)'!B5766</f>
        <v>D</v>
      </c>
      <c r="D5774" s="23" t="str">
        <f>'Raw data (base scenario)'!C5766</f>
        <v>D</v>
      </c>
      <c r="E5774" t="b">
        <f t="shared" si="542"/>
        <v>1</v>
      </c>
      <c r="F5774" t="b">
        <f t="shared" si="543"/>
        <v>1</v>
      </c>
      <c r="G5774" t="b">
        <f t="shared" si="544"/>
        <v>1</v>
      </c>
      <c r="K5774" s="28">
        <v>5760</v>
      </c>
      <c r="L5774" s="28" t="s">
        <v>2</v>
      </c>
      <c r="M5774" s="28" t="s">
        <v>2</v>
      </c>
      <c r="N5774" t="b">
        <f t="shared" si="545"/>
        <v>1</v>
      </c>
      <c r="O5774" t="b">
        <f t="shared" si="546"/>
        <v>1</v>
      </c>
      <c r="P5774" t="b">
        <f t="shared" si="547"/>
        <v>1</v>
      </c>
    </row>
    <row r="5775" spans="2:16" x14ac:dyDescent="0.25">
      <c r="B5775" s="23">
        <f>'Raw data (base scenario)'!A5767</f>
        <v>5761</v>
      </c>
      <c r="C5775" s="23" t="str">
        <f>'Raw data (base scenario)'!B5767</f>
        <v>D</v>
      </c>
      <c r="D5775" s="23" t="str">
        <f>'Raw data (base scenario)'!C5767</f>
        <v>D</v>
      </c>
      <c r="E5775" t="b">
        <f t="shared" ref="E5775:E5838" si="548">OR(C5775=$A$4,C5775=$A$5,C5775=$A$6,C5775=$A$7)</f>
        <v>1</v>
      </c>
      <c r="F5775" t="b">
        <f t="shared" ref="F5775:F5838" si="549">OR(D5775=$A$4,D5775=$A$5,D5775=$A$6,D5775=$A$7)</f>
        <v>1</v>
      </c>
      <c r="G5775" t="b">
        <f t="shared" si="544"/>
        <v>1</v>
      </c>
      <c r="K5775" s="28">
        <v>5761</v>
      </c>
      <c r="L5775" s="28" t="s">
        <v>1</v>
      </c>
      <c r="M5775" s="28" t="s">
        <v>1</v>
      </c>
      <c r="N5775" t="b">
        <f t="shared" si="545"/>
        <v>1</v>
      </c>
      <c r="O5775" t="b">
        <f t="shared" si="546"/>
        <v>1</v>
      </c>
      <c r="P5775" t="str">
        <f t="shared" si="547"/>
        <v>N/A</v>
      </c>
    </row>
    <row r="5776" spans="2:16" x14ac:dyDescent="0.25">
      <c r="B5776" s="23">
        <f>'Raw data (base scenario)'!A5768</f>
        <v>5762</v>
      </c>
      <c r="C5776" s="23" t="str">
        <f>'Raw data (base scenario)'!B5768</f>
        <v>H</v>
      </c>
      <c r="D5776" s="23" t="str">
        <f>'Raw data (base scenario)'!C5768</f>
        <v>H</v>
      </c>
      <c r="E5776" t="b">
        <f t="shared" si="548"/>
        <v>1</v>
      </c>
      <c r="F5776" t="b">
        <f t="shared" si="549"/>
        <v>1</v>
      </c>
      <c r="G5776" t="str">
        <f t="shared" ref="G5776:G5839" si="550">IF(C5776="D",D5776="D","N/A")</f>
        <v>N/A</v>
      </c>
      <c r="K5776" s="28">
        <v>5762</v>
      </c>
      <c r="L5776" s="28" t="s">
        <v>18</v>
      </c>
      <c r="M5776" s="28" t="s">
        <v>3</v>
      </c>
      <c r="N5776" t="b">
        <f t="shared" si="545"/>
        <v>1</v>
      </c>
      <c r="O5776" t="b">
        <f t="shared" si="546"/>
        <v>1</v>
      </c>
      <c r="P5776" t="str">
        <f t="shared" si="547"/>
        <v>N/A</v>
      </c>
    </row>
    <row r="5777" spans="2:16" x14ac:dyDescent="0.25">
      <c r="B5777" s="23">
        <f>'Raw data (base scenario)'!A5769</f>
        <v>5763</v>
      </c>
      <c r="C5777" s="23" t="str">
        <f>'Raw data (base scenario)'!B5769</f>
        <v>I</v>
      </c>
      <c r="D5777" s="23" t="str">
        <f>'Raw data (base scenario)'!C5769</f>
        <v>S</v>
      </c>
      <c r="E5777" t="b">
        <f t="shared" si="548"/>
        <v>1</v>
      </c>
      <c r="F5777" t="b">
        <f t="shared" si="549"/>
        <v>1</v>
      </c>
      <c r="G5777" t="str">
        <f t="shared" si="550"/>
        <v>N/A</v>
      </c>
      <c r="K5777" s="28">
        <v>5763</v>
      </c>
      <c r="L5777" s="28" t="s">
        <v>18</v>
      </c>
      <c r="M5777" s="28" t="s">
        <v>18</v>
      </c>
      <c r="N5777" t="b">
        <f t="shared" si="545"/>
        <v>1</v>
      </c>
      <c r="O5777" t="b">
        <f t="shared" si="546"/>
        <v>1</v>
      </c>
      <c r="P5777" t="str">
        <f t="shared" si="547"/>
        <v>N/A</v>
      </c>
    </row>
    <row r="5778" spans="2:16" x14ac:dyDescent="0.25">
      <c r="B5778" s="23">
        <f>'Raw data (base scenario)'!A5770</f>
        <v>5764</v>
      </c>
      <c r="C5778" s="23" t="str">
        <f>'Raw data (base scenario)'!B5770</f>
        <v>I</v>
      </c>
      <c r="D5778" s="23" t="str">
        <f>'Raw data (base scenario)'!C5770</f>
        <v>I</v>
      </c>
      <c r="E5778" t="b">
        <f t="shared" si="548"/>
        <v>1</v>
      </c>
      <c r="F5778" t="b">
        <f t="shared" si="549"/>
        <v>1</v>
      </c>
      <c r="G5778" t="str">
        <f t="shared" si="550"/>
        <v>N/A</v>
      </c>
      <c r="K5778" s="28">
        <v>5764</v>
      </c>
      <c r="L5778" s="28" t="s">
        <v>18</v>
      </c>
      <c r="M5778" s="28" t="s">
        <v>2</v>
      </c>
      <c r="N5778" t="b">
        <f t="shared" si="545"/>
        <v>1</v>
      </c>
      <c r="O5778" t="b">
        <f t="shared" si="546"/>
        <v>1</v>
      </c>
      <c r="P5778" t="str">
        <f t="shared" si="547"/>
        <v>N/A</v>
      </c>
    </row>
    <row r="5779" spans="2:16" x14ac:dyDescent="0.25">
      <c r="B5779" s="23">
        <f>'Raw data (base scenario)'!A5771</f>
        <v>5765</v>
      </c>
      <c r="C5779" s="23" t="str">
        <f>'Raw data (base scenario)'!B5771</f>
        <v>I</v>
      </c>
      <c r="D5779" s="23" t="str">
        <f>'Raw data (base scenario)'!C5771</f>
        <v>D</v>
      </c>
      <c r="E5779" t="b">
        <f t="shared" si="548"/>
        <v>1</v>
      </c>
      <c r="F5779" t="b">
        <f t="shared" si="549"/>
        <v>1</v>
      </c>
      <c r="G5779" t="str">
        <f t="shared" si="550"/>
        <v>N/A</v>
      </c>
      <c r="K5779" s="28">
        <v>5765</v>
      </c>
      <c r="L5779" s="28" t="s">
        <v>18</v>
      </c>
      <c r="M5779" s="28" t="s">
        <v>18</v>
      </c>
      <c r="N5779" t="b">
        <f t="shared" si="545"/>
        <v>1</v>
      </c>
      <c r="O5779" t="b">
        <f t="shared" si="546"/>
        <v>1</v>
      </c>
      <c r="P5779" t="str">
        <f t="shared" si="547"/>
        <v>N/A</v>
      </c>
    </row>
    <row r="5780" spans="2:16" x14ac:dyDescent="0.25">
      <c r="B5780" s="23">
        <f>'Raw data (base scenario)'!A5772</f>
        <v>5766</v>
      </c>
      <c r="C5780" s="23" t="str">
        <f>'Raw data (base scenario)'!B5772</f>
        <v>I</v>
      </c>
      <c r="D5780" s="23" t="str">
        <f>'Raw data (base scenario)'!C5772</f>
        <v>I</v>
      </c>
      <c r="E5780" t="b">
        <f t="shared" si="548"/>
        <v>1</v>
      </c>
      <c r="F5780" t="b">
        <f t="shared" si="549"/>
        <v>1</v>
      </c>
      <c r="G5780" t="str">
        <f t="shared" si="550"/>
        <v>N/A</v>
      </c>
      <c r="K5780" s="28">
        <v>5766</v>
      </c>
      <c r="L5780" s="28" t="s">
        <v>1</v>
      </c>
      <c r="M5780" s="28" t="s">
        <v>1</v>
      </c>
      <c r="N5780" t="b">
        <f t="shared" si="545"/>
        <v>1</v>
      </c>
      <c r="O5780" t="b">
        <f t="shared" si="546"/>
        <v>1</v>
      </c>
      <c r="P5780" t="str">
        <f t="shared" si="547"/>
        <v>N/A</v>
      </c>
    </row>
    <row r="5781" spans="2:16" x14ac:dyDescent="0.25">
      <c r="B5781" s="23">
        <f>'Raw data (base scenario)'!A5773</f>
        <v>5767</v>
      </c>
      <c r="C5781" s="23" t="str">
        <f>'Raw data (base scenario)'!B5773</f>
        <v>H</v>
      </c>
      <c r="D5781" s="23" t="str">
        <f>'Raw data (base scenario)'!C5773</f>
        <v>H</v>
      </c>
      <c r="E5781" t="b">
        <f t="shared" si="548"/>
        <v>1</v>
      </c>
      <c r="F5781" t="b">
        <f t="shared" si="549"/>
        <v>1</v>
      </c>
      <c r="G5781" t="str">
        <f t="shared" si="550"/>
        <v>N/A</v>
      </c>
      <c r="K5781" s="28">
        <v>5767</v>
      </c>
      <c r="L5781" s="28" t="s">
        <v>2</v>
      </c>
      <c r="M5781" s="28" t="s">
        <v>2</v>
      </c>
      <c r="N5781" t="b">
        <f t="shared" si="545"/>
        <v>1</v>
      </c>
      <c r="O5781" t="b">
        <f t="shared" si="546"/>
        <v>1</v>
      </c>
      <c r="P5781" t="b">
        <f t="shared" si="547"/>
        <v>1</v>
      </c>
    </row>
    <row r="5782" spans="2:16" x14ac:dyDescent="0.25">
      <c r="B5782" s="23">
        <f>'Raw data (base scenario)'!A5774</f>
        <v>5768</v>
      </c>
      <c r="C5782" s="23" t="str">
        <f>'Raw data (base scenario)'!B5774</f>
        <v>D</v>
      </c>
      <c r="D5782" s="23" t="str">
        <f>'Raw data (base scenario)'!C5774</f>
        <v>D</v>
      </c>
      <c r="E5782" t="b">
        <f t="shared" si="548"/>
        <v>1</v>
      </c>
      <c r="F5782" t="b">
        <f t="shared" si="549"/>
        <v>1</v>
      </c>
      <c r="G5782" t="b">
        <f t="shared" si="550"/>
        <v>1</v>
      </c>
      <c r="K5782" s="28">
        <v>5768</v>
      </c>
      <c r="L5782" s="28" t="s">
        <v>3</v>
      </c>
      <c r="M5782" s="28" t="s">
        <v>18</v>
      </c>
      <c r="N5782" t="b">
        <f t="shared" si="545"/>
        <v>1</v>
      </c>
      <c r="O5782" t="b">
        <f t="shared" si="546"/>
        <v>1</v>
      </c>
      <c r="P5782" t="str">
        <f t="shared" si="547"/>
        <v>N/A</v>
      </c>
    </row>
    <row r="5783" spans="2:16" x14ac:dyDescent="0.25">
      <c r="B5783" s="23">
        <f>'Raw data (base scenario)'!A5775</f>
        <v>5769</v>
      </c>
      <c r="C5783" s="23" t="str">
        <f>'Raw data (base scenario)'!B5775</f>
        <v>S</v>
      </c>
      <c r="D5783" s="23" t="str">
        <f>'Raw data (base scenario)'!C5775</f>
        <v>I</v>
      </c>
      <c r="E5783" t="b">
        <f t="shared" si="548"/>
        <v>1</v>
      </c>
      <c r="F5783" t="b">
        <f t="shared" si="549"/>
        <v>1</v>
      </c>
      <c r="G5783" t="str">
        <f t="shared" si="550"/>
        <v>N/A</v>
      </c>
      <c r="K5783" s="28">
        <v>5769</v>
      </c>
      <c r="L5783" s="28" t="s">
        <v>2</v>
      </c>
      <c r="M5783" s="28" t="s">
        <v>2</v>
      </c>
      <c r="N5783" t="b">
        <f t="shared" si="545"/>
        <v>1</v>
      </c>
      <c r="O5783" t="b">
        <f t="shared" si="546"/>
        <v>1</v>
      </c>
      <c r="P5783" t="b">
        <f t="shared" si="547"/>
        <v>1</v>
      </c>
    </row>
    <row r="5784" spans="2:16" x14ac:dyDescent="0.25">
      <c r="B5784" s="23">
        <f>'Raw data (base scenario)'!A5776</f>
        <v>5770</v>
      </c>
      <c r="C5784" s="23" t="str">
        <f>'Raw data (base scenario)'!B5776</f>
        <v>D</v>
      </c>
      <c r="D5784" s="23" t="str">
        <f>'Raw data (base scenario)'!C5776</f>
        <v>D</v>
      </c>
      <c r="E5784" t="b">
        <f t="shared" si="548"/>
        <v>1</v>
      </c>
      <c r="F5784" t="b">
        <f t="shared" si="549"/>
        <v>1</v>
      </c>
      <c r="G5784" t="b">
        <f t="shared" si="550"/>
        <v>1</v>
      </c>
      <c r="K5784" s="28">
        <v>5770</v>
      </c>
      <c r="L5784" s="28" t="s">
        <v>1</v>
      </c>
      <c r="M5784" s="28" t="s">
        <v>18</v>
      </c>
      <c r="N5784" t="b">
        <f t="shared" si="545"/>
        <v>1</v>
      </c>
      <c r="O5784" t="b">
        <f t="shared" si="546"/>
        <v>1</v>
      </c>
      <c r="P5784" t="str">
        <f t="shared" si="547"/>
        <v>N/A</v>
      </c>
    </row>
    <row r="5785" spans="2:16" x14ac:dyDescent="0.25">
      <c r="B5785" s="23">
        <f>'Raw data (base scenario)'!A5777</f>
        <v>5771</v>
      </c>
      <c r="C5785" s="23" t="str">
        <f>'Raw data (base scenario)'!B5777</f>
        <v>H</v>
      </c>
      <c r="D5785" s="23" t="str">
        <f>'Raw data (base scenario)'!C5777</f>
        <v>I</v>
      </c>
      <c r="E5785" t="b">
        <f t="shared" si="548"/>
        <v>1</v>
      </c>
      <c r="F5785" t="b">
        <f t="shared" si="549"/>
        <v>1</v>
      </c>
      <c r="G5785" t="str">
        <f t="shared" si="550"/>
        <v>N/A</v>
      </c>
      <c r="K5785" s="28">
        <v>5771</v>
      </c>
      <c r="L5785" s="28" t="s">
        <v>2</v>
      </c>
      <c r="M5785" s="28" t="s">
        <v>2</v>
      </c>
      <c r="N5785" t="b">
        <f t="shared" si="545"/>
        <v>1</v>
      </c>
      <c r="O5785" t="b">
        <f t="shared" si="546"/>
        <v>1</v>
      </c>
      <c r="P5785" t="b">
        <f t="shared" si="547"/>
        <v>1</v>
      </c>
    </row>
    <row r="5786" spans="2:16" x14ac:dyDescent="0.25">
      <c r="B5786" s="23">
        <f>'Raw data (base scenario)'!A5778</f>
        <v>5772</v>
      </c>
      <c r="C5786" s="23" t="str">
        <f>'Raw data (base scenario)'!B5778</f>
        <v>D</v>
      </c>
      <c r="D5786" s="23" t="str">
        <f>'Raw data (base scenario)'!C5778</f>
        <v>D</v>
      </c>
      <c r="E5786" t="b">
        <f t="shared" si="548"/>
        <v>1</v>
      </c>
      <c r="F5786" t="b">
        <f t="shared" si="549"/>
        <v>1</v>
      </c>
      <c r="G5786" t="b">
        <f t="shared" si="550"/>
        <v>1</v>
      </c>
      <c r="K5786" s="28">
        <v>5772</v>
      </c>
      <c r="L5786" s="28" t="s">
        <v>1</v>
      </c>
      <c r="M5786" s="28" t="s">
        <v>18</v>
      </c>
      <c r="N5786" t="b">
        <f t="shared" si="545"/>
        <v>1</v>
      </c>
      <c r="O5786" t="b">
        <f t="shared" si="546"/>
        <v>1</v>
      </c>
      <c r="P5786" t="str">
        <f t="shared" si="547"/>
        <v>N/A</v>
      </c>
    </row>
    <row r="5787" spans="2:16" x14ac:dyDescent="0.25">
      <c r="B5787" s="23">
        <f>'Raw data (base scenario)'!A5779</f>
        <v>5773</v>
      </c>
      <c r="C5787" s="23" t="str">
        <f>'Raw data (base scenario)'!B5779</f>
        <v>H</v>
      </c>
      <c r="D5787" s="23" t="str">
        <f>'Raw data (base scenario)'!C5779</f>
        <v>I</v>
      </c>
      <c r="E5787" t="b">
        <f t="shared" si="548"/>
        <v>1</v>
      </c>
      <c r="F5787" t="b">
        <f t="shared" si="549"/>
        <v>1</v>
      </c>
      <c r="G5787" t="str">
        <f t="shared" si="550"/>
        <v>N/A</v>
      </c>
      <c r="K5787" s="28">
        <v>5773</v>
      </c>
      <c r="L5787" s="28" t="s">
        <v>1</v>
      </c>
      <c r="M5787" s="28" t="s">
        <v>1</v>
      </c>
      <c r="N5787" t="b">
        <f t="shared" si="545"/>
        <v>1</v>
      </c>
      <c r="O5787" t="b">
        <f t="shared" si="546"/>
        <v>1</v>
      </c>
      <c r="P5787" t="str">
        <f t="shared" si="547"/>
        <v>N/A</v>
      </c>
    </row>
    <row r="5788" spans="2:16" x14ac:dyDescent="0.25">
      <c r="B5788" s="23">
        <f>'Raw data (base scenario)'!A5780</f>
        <v>5774</v>
      </c>
      <c r="C5788" s="23" t="str">
        <f>'Raw data (base scenario)'!B5780</f>
        <v>H</v>
      </c>
      <c r="D5788" s="23" t="str">
        <f>'Raw data (base scenario)'!C5780</f>
        <v>H</v>
      </c>
      <c r="E5788" t="b">
        <f t="shared" si="548"/>
        <v>1</v>
      </c>
      <c r="F5788" t="b">
        <f t="shared" si="549"/>
        <v>1</v>
      </c>
      <c r="G5788" t="str">
        <f t="shared" si="550"/>
        <v>N/A</v>
      </c>
      <c r="K5788" s="28">
        <v>5774</v>
      </c>
      <c r="L5788" s="28" t="s">
        <v>2</v>
      </c>
      <c r="M5788" s="28" t="s">
        <v>2</v>
      </c>
      <c r="N5788" t="b">
        <f t="shared" si="545"/>
        <v>1</v>
      </c>
      <c r="O5788" t="b">
        <f t="shared" si="546"/>
        <v>1</v>
      </c>
      <c r="P5788" t="b">
        <f t="shared" si="547"/>
        <v>1</v>
      </c>
    </row>
    <row r="5789" spans="2:16" x14ac:dyDescent="0.25">
      <c r="B5789" s="23">
        <f>'Raw data (base scenario)'!A5781</f>
        <v>5775</v>
      </c>
      <c r="C5789" s="23" t="str">
        <f>'Raw data (base scenario)'!B5781</f>
        <v>D</v>
      </c>
      <c r="D5789" s="23" t="str">
        <f>'Raw data (base scenario)'!C5781</f>
        <v>D</v>
      </c>
      <c r="E5789" t="b">
        <f t="shared" si="548"/>
        <v>1</v>
      </c>
      <c r="F5789" t="b">
        <f t="shared" si="549"/>
        <v>1</v>
      </c>
      <c r="G5789" t="b">
        <f t="shared" si="550"/>
        <v>1</v>
      </c>
      <c r="K5789" s="28">
        <v>5775</v>
      </c>
      <c r="L5789" s="28" t="s">
        <v>3</v>
      </c>
      <c r="M5789" s="28" t="s">
        <v>3</v>
      </c>
      <c r="N5789" t="b">
        <f t="shared" si="545"/>
        <v>1</v>
      </c>
      <c r="O5789" t="b">
        <f t="shared" si="546"/>
        <v>1</v>
      </c>
      <c r="P5789" t="str">
        <f t="shared" si="547"/>
        <v>N/A</v>
      </c>
    </row>
    <row r="5790" spans="2:16" x14ac:dyDescent="0.25">
      <c r="B5790" s="23">
        <f>'Raw data (base scenario)'!A5782</f>
        <v>5776</v>
      </c>
      <c r="C5790" s="23" t="str">
        <f>'Raw data (base scenario)'!B5782</f>
        <v>S</v>
      </c>
      <c r="D5790" s="23" t="str">
        <f>'Raw data (base scenario)'!C5782</f>
        <v>S</v>
      </c>
      <c r="E5790" t="b">
        <f t="shared" si="548"/>
        <v>1</v>
      </c>
      <c r="F5790" t="b">
        <f t="shared" si="549"/>
        <v>1</v>
      </c>
      <c r="G5790" t="str">
        <f t="shared" si="550"/>
        <v>N/A</v>
      </c>
      <c r="K5790" s="28">
        <v>5776</v>
      </c>
      <c r="L5790" s="28" t="s">
        <v>18</v>
      </c>
      <c r="M5790" s="28" t="s">
        <v>3</v>
      </c>
      <c r="N5790" t="b">
        <f t="shared" si="545"/>
        <v>1</v>
      </c>
      <c r="O5790" t="b">
        <f t="shared" si="546"/>
        <v>1</v>
      </c>
      <c r="P5790" t="str">
        <f t="shared" si="547"/>
        <v>N/A</v>
      </c>
    </row>
    <row r="5791" spans="2:16" x14ac:dyDescent="0.25">
      <c r="B5791" s="23">
        <f>'Raw data (base scenario)'!A5783</f>
        <v>5777</v>
      </c>
      <c r="C5791" s="23" t="str">
        <f>'Raw data (base scenario)'!B5783</f>
        <v>I</v>
      </c>
      <c r="D5791" s="23" t="str">
        <f>'Raw data (base scenario)'!C5783</f>
        <v>S</v>
      </c>
      <c r="E5791" t="b">
        <f t="shared" si="548"/>
        <v>1</v>
      </c>
      <c r="F5791" t="b">
        <f t="shared" si="549"/>
        <v>1</v>
      </c>
      <c r="G5791" t="str">
        <f t="shared" si="550"/>
        <v>N/A</v>
      </c>
      <c r="K5791" s="28">
        <v>5777</v>
      </c>
      <c r="L5791" s="28" t="s">
        <v>2</v>
      </c>
      <c r="M5791" s="28" t="s">
        <v>2</v>
      </c>
      <c r="N5791" t="b">
        <f t="shared" si="545"/>
        <v>1</v>
      </c>
      <c r="O5791" t="b">
        <f t="shared" si="546"/>
        <v>1</v>
      </c>
      <c r="P5791" t="b">
        <f t="shared" si="547"/>
        <v>1</v>
      </c>
    </row>
    <row r="5792" spans="2:16" x14ac:dyDescent="0.25">
      <c r="B5792" s="23">
        <f>'Raw data (base scenario)'!A5784</f>
        <v>5778</v>
      </c>
      <c r="C5792" s="23" t="str">
        <f>'Raw data (base scenario)'!B5784</f>
        <v>D</v>
      </c>
      <c r="D5792" s="23" t="str">
        <f>'Raw data (base scenario)'!C5784</f>
        <v>D</v>
      </c>
      <c r="E5792" t="b">
        <f t="shared" si="548"/>
        <v>1</v>
      </c>
      <c r="F5792" t="b">
        <f t="shared" si="549"/>
        <v>1</v>
      </c>
      <c r="G5792" t="b">
        <f t="shared" si="550"/>
        <v>1</v>
      </c>
      <c r="K5792" s="28">
        <v>5778</v>
      </c>
      <c r="L5792" s="28" t="s">
        <v>18</v>
      </c>
      <c r="M5792" s="28" t="s">
        <v>3</v>
      </c>
      <c r="N5792" t="b">
        <f t="shared" si="545"/>
        <v>1</v>
      </c>
      <c r="O5792" t="b">
        <f t="shared" si="546"/>
        <v>1</v>
      </c>
      <c r="P5792" t="str">
        <f t="shared" si="547"/>
        <v>N/A</v>
      </c>
    </row>
    <row r="5793" spans="2:16" x14ac:dyDescent="0.25">
      <c r="B5793" s="23">
        <f>'Raw data (base scenario)'!A5785</f>
        <v>5779</v>
      </c>
      <c r="C5793" s="23" t="str">
        <f>'Raw data (base scenario)'!B5785</f>
        <v>I</v>
      </c>
      <c r="D5793" s="23" t="str">
        <f>'Raw data (base scenario)'!C5785</f>
        <v>S</v>
      </c>
      <c r="E5793" t="b">
        <f t="shared" si="548"/>
        <v>1</v>
      </c>
      <c r="F5793" t="b">
        <f t="shared" si="549"/>
        <v>1</v>
      </c>
      <c r="G5793" t="str">
        <f t="shared" si="550"/>
        <v>N/A</v>
      </c>
      <c r="K5793" s="28">
        <v>5779</v>
      </c>
      <c r="L5793" s="28" t="s">
        <v>18</v>
      </c>
      <c r="M5793" s="28" t="s">
        <v>3</v>
      </c>
      <c r="N5793" t="b">
        <f t="shared" si="545"/>
        <v>1</v>
      </c>
      <c r="O5793" t="b">
        <f t="shared" si="546"/>
        <v>1</v>
      </c>
      <c r="P5793" t="str">
        <f t="shared" si="547"/>
        <v>N/A</v>
      </c>
    </row>
    <row r="5794" spans="2:16" x14ac:dyDescent="0.25">
      <c r="B5794" s="23">
        <f>'Raw data (base scenario)'!A5786</f>
        <v>5780</v>
      </c>
      <c r="C5794" s="23" t="str">
        <f>'Raw data (base scenario)'!B5786</f>
        <v>I</v>
      </c>
      <c r="D5794" s="23" t="str">
        <f>'Raw data (base scenario)'!C5786</f>
        <v>S</v>
      </c>
      <c r="E5794" t="b">
        <f t="shared" si="548"/>
        <v>1</v>
      </c>
      <c r="F5794" t="b">
        <f t="shared" si="549"/>
        <v>1</v>
      </c>
      <c r="G5794" t="str">
        <f t="shared" si="550"/>
        <v>N/A</v>
      </c>
      <c r="K5794" s="28">
        <v>5780</v>
      </c>
      <c r="L5794" s="28" t="s">
        <v>2</v>
      </c>
      <c r="M5794" s="28" t="s">
        <v>2</v>
      </c>
      <c r="N5794" t="b">
        <f t="shared" si="545"/>
        <v>1</v>
      </c>
      <c r="O5794" t="b">
        <f t="shared" si="546"/>
        <v>1</v>
      </c>
      <c r="P5794" t="b">
        <f t="shared" si="547"/>
        <v>1</v>
      </c>
    </row>
    <row r="5795" spans="2:16" x14ac:dyDescent="0.25">
      <c r="B5795" s="23">
        <f>'Raw data (base scenario)'!A5787</f>
        <v>5781</v>
      </c>
      <c r="C5795" s="23" t="str">
        <f>'Raw data (base scenario)'!B5787</f>
        <v>D</v>
      </c>
      <c r="D5795" s="23" t="str">
        <f>'Raw data (base scenario)'!C5787</f>
        <v>D</v>
      </c>
      <c r="E5795" t="b">
        <f t="shared" si="548"/>
        <v>1</v>
      </c>
      <c r="F5795" t="b">
        <f t="shared" si="549"/>
        <v>1</v>
      </c>
      <c r="G5795" t="b">
        <f t="shared" si="550"/>
        <v>1</v>
      </c>
      <c r="K5795" s="28">
        <v>5781</v>
      </c>
      <c r="L5795" s="28" t="s">
        <v>3</v>
      </c>
      <c r="M5795" s="28" t="s">
        <v>3</v>
      </c>
      <c r="N5795" t="b">
        <f t="shared" si="545"/>
        <v>1</v>
      </c>
      <c r="O5795" t="b">
        <f t="shared" si="546"/>
        <v>1</v>
      </c>
      <c r="P5795" t="str">
        <f t="shared" si="547"/>
        <v>N/A</v>
      </c>
    </row>
    <row r="5796" spans="2:16" x14ac:dyDescent="0.25">
      <c r="B5796" s="23">
        <f>'Raw data (base scenario)'!A5788</f>
        <v>5782</v>
      </c>
      <c r="C5796" s="23" t="str">
        <f>'Raw data (base scenario)'!B5788</f>
        <v>S</v>
      </c>
      <c r="D5796" s="23" t="str">
        <f>'Raw data (base scenario)'!C5788</f>
        <v>S</v>
      </c>
      <c r="E5796" t="b">
        <f t="shared" si="548"/>
        <v>1</v>
      </c>
      <c r="F5796" t="b">
        <f t="shared" si="549"/>
        <v>1</v>
      </c>
      <c r="G5796" t="str">
        <f t="shared" si="550"/>
        <v>N/A</v>
      </c>
      <c r="K5796" s="28">
        <v>5782</v>
      </c>
      <c r="L5796" s="28" t="s">
        <v>1</v>
      </c>
      <c r="M5796" s="28" t="s">
        <v>1</v>
      </c>
      <c r="N5796" t="b">
        <f t="shared" si="545"/>
        <v>1</v>
      </c>
      <c r="O5796" t="b">
        <f t="shared" si="546"/>
        <v>1</v>
      </c>
      <c r="P5796" t="str">
        <f t="shared" si="547"/>
        <v>N/A</v>
      </c>
    </row>
    <row r="5797" spans="2:16" x14ac:dyDescent="0.25">
      <c r="B5797" s="23">
        <f>'Raw data (base scenario)'!A5789</f>
        <v>5783</v>
      </c>
      <c r="C5797" s="23" t="str">
        <f>'Raw data (base scenario)'!B5789</f>
        <v>H</v>
      </c>
      <c r="D5797" s="23" t="str">
        <f>'Raw data (base scenario)'!C5789</f>
        <v>H</v>
      </c>
      <c r="E5797" t="b">
        <f t="shared" si="548"/>
        <v>1</v>
      </c>
      <c r="F5797" t="b">
        <f t="shared" si="549"/>
        <v>1</v>
      </c>
      <c r="G5797" t="str">
        <f t="shared" si="550"/>
        <v>N/A</v>
      </c>
      <c r="K5797" s="28">
        <v>5783</v>
      </c>
      <c r="L5797" s="28" t="s">
        <v>2</v>
      </c>
      <c r="M5797" s="28" t="s">
        <v>2</v>
      </c>
      <c r="N5797" t="b">
        <f t="shared" si="545"/>
        <v>1</v>
      </c>
      <c r="O5797" t="b">
        <f t="shared" si="546"/>
        <v>1</v>
      </c>
      <c r="P5797" t="b">
        <f t="shared" si="547"/>
        <v>1</v>
      </c>
    </row>
    <row r="5798" spans="2:16" x14ac:dyDescent="0.25">
      <c r="B5798" s="23">
        <f>'Raw data (base scenario)'!A5790</f>
        <v>5784</v>
      </c>
      <c r="C5798" s="23" t="str">
        <f>'Raw data (base scenario)'!B5790</f>
        <v>D</v>
      </c>
      <c r="D5798" s="23" t="str">
        <f>'Raw data (base scenario)'!C5790</f>
        <v>D</v>
      </c>
      <c r="E5798" t="b">
        <f t="shared" si="548"/>
        <v>1</v>
      </c>
      <c r="F5798" t="b">
        <f t="shared" si="549"/>
        <v>1</v>
      </c>
      <c r="G5798" t="b">
        <f t="shared" si="550"/>
        <v>1</v>
      </c>
      <c r="K5798" s="28">
        <v>5784</v>
      </c>
      <c r="L5798" s="28" t="s">
        <v>1</v>
      </c>
      <c r="M5798" s="28" t="s">
        <v>3</v>
      </c>
      <c r="N5798" t="b">
        <f t="shared" si="545"/>
        <v>1</v>
      </c>
      <c r="O5798" t="b">
        <f t="shared" si="546"/>
        <v>1</v>
      </c>
      <c r="P5798" t="str">
        <f t="shared" si="547"/>
        <v>N/A</v>
      </c>
    </row>
    <row r="5799" spans="2:16" x14ac:dyDescent="0.25">
      <c r="B5799" s="23">
        <f>'Raw data (base scenario)'!A5791</f>
        <v>5785</v>
      </c>
      <c r="C5799" s="23" t="str">
        <f>'Raw data (base scenario)'!B5791</f>
        <v>H</v>
      </c>
      <c r="D5799" s="23" t="str">
        <f>'Raw data (base scenario)'!C5791</f>
        <v>S</v>
      </c>
      <c r="E5799" t="b">
        <f t="shared" si="548"/>
        <v>1</v>
      </c>
      <c r="F5799" t="b">
        <f t="shared" si="549"/>
        <v>1</v>
      </c>
      <c r="G5799" t="str">
        <f t="shared" si="550"/>
        <v>N/A</v>
      </c>
      <c r="K5799" s="28">
        <v>5785</v>
      </c>
      <c r="L5799" s="28" t="s">
        <v>2</v>
      </c>
      <c r="M5799" s="28" t="s">
        <v>2</v>
      </c>
      <c r="N5799" t="b">
        <f t="shared" si="545"/>
        <v>1</v>
      </c>
      <c r="O5799" t="b">
        <f t="shared" si="546"/>
        <v>1</v>
      </c>
      <c r="P5799" t="b">
        <f t="shared" si="547"/>
        <v>1</v>
      </c>
    </row>
    <row r="5800" spans="2:16" x14ac:dyDescent="0.25">
      <c r="B5800" s="23">
        <f>'Raw data (base scenario)'!A5792</f>
        <v>5786</v>
      </c>
      <c r="C5800" s="23" t="str">
        <f>'Raw data (base scenario)'!B5792</f>
        <v>D</v>
      </c>
      <c r="D5800" s="23" t="str">
        <f>'Raw data (base scenario)'!C5792</f>
        <v>D</v>
      </c>
      <c r="E5800" t="b">
        <f t="shared" si="548"/>
        <v>1</v>
      </c>
      <c r="F5800" t="b">
        <f t="shared" si="549"/>
        <v>1</v>
      </c>
      <c r="G5800" t="b">
        <f t="shared" si="550"/>
        <v>1</v>
      </c>
      <c r="K5800" s="28">
        <v>5786</v>
      </c>
      <c r="L5800" s="28" t="s">
        <v>2</v>
      </c>
      <c r="M5800" s="28" t="s">
        <v>2</v>
      </c>
      <c r="N5800" t="b">
        <f t="shared" si="545"/>
        <v>1</v>
      </c>
      <c r="O5800" t="b">
        <f t="shared" si="546"/>
        <v>1</v>
      </c>
      <c r="P5800" t="b">
        <f t="shared" si="547"/>
        <v>1</v>
      </c>
    </row>
    <row r="5801" spans="2:16" x14ac:dyDescent="0.25">
      <c r="B5801" s="23">
        <f>'Raw data (base scenario)'!A5793</f>
        <v>5787</v>
      </c>
      <c r="C5801" s="23" t="str">
        <f>'Raw data (base scenario)'!B5793</f>
        <v>D</v>
      </c>
      <c r="D5801" s="23" t="str">
        <f>'Raw data (base scenario)'!C5793</f>
        <v>D</v>
      </c>
      <c r="E5801" t="b">
        <f t="shared" si="548"/>
        <v>1</v>
      </c>
      <c r="F5801" t="b">
        <f t="shared" si="549"/>
        <v>1</v>
      </c>
      <c r="G5801" t="b">
        <f t="shared" si="550"/>
        <v>1</v>
      </c>
      <c r="K5801" s="28">
        <v>5787</v>
      </c>
      <c r="L5801" s="28" t="s">
        <v>3</v>
      </c>
      <c r="M5801" s="28" t="s">
        <v>2</v>
      </c>
      <c r="N5801" t="b">
        <f t="shared" si="545"/>
        <v>1</v>
      </c>
      <c r="O5801" t="b">
        <f t="shared" si="546"/>
        <v>1</v>
      </c>
      <c r="P5801" t="str">
        <f t="shared" si="547"/>
        <v>N/A</v>
      </c>
    </row>
    <row r="5802" spans="2:16" x14ac:dyDescent="0.25">
      <c r="B5802" s="23">
        <f>'Raw data (base scenario)'!A5794</f>
        <v>5788</v>
      </c>
      <c r="C5802" s="23" t="str">
        <f>'Raw data (base scenario)'!B5794</f>
        <v>S</v>
      </c>
      <c r="D5802" s="23" t="str">
        <f>'Raw data (base scenario)'!C5794</f>
        <v>D</v>
      </c>
      <c r="E5802" t="b">
        <f t="shared" si="548"/>
        <v>1</v>
      </c>
      <c r="F5802" t="b">
        <f t="shared" si="549"/>
        <v>1</v>
      </c>
      <c r="G5802" t="str">
        <f t="shared" si="550"/>
        <v>N/A</v>
      </c>
      <c r="K5802" s="28">
        <v>5788</v>
      </c>
      <c r="L5802" s="28" t="s">
        <v>2</v>
      </c>
      <c r="M5802" s="28" t="s">
        <v>2</v>
      </c>
      <c r="N5802" t="b">
        <f t="shared" si="545"/>
        <v>1</v>
      </c>
      <c r="O5802" t="b">
        <f t="shared" si="546"/>
        <v>1</v>
      </c>
      <c r="P5802" t="b">
        <f t="shared" si="547"/>
        <v>1</v>
      </c>
    </row>
    <row r="5803" spans="2:16" x14ac:dyDescent="0.25">
      <c r="B5803" s="23">
        <f>'Raw data (base scenario)'!A5795</f>
        <v>5789</v>
      </c>
      <c r="C5803" s="23" t="str">
        <f>'Raw data (base scenario)'!B5795</f>
        <v>D</v>
      </c>
      <c r="D5803" s="23" t="str">
        <f>'Raw data (base scenario)'!C5795</f>
        <v>D</v>
      </c>
      <c r="E5803" t="b">
        <f t="shared" si="548"/>
        <v>1</v>
      </c>
      <c r="F5803" t="b">
        <f t="shared" si="549"/>
        <v>1</v>
      </c>
      <c r="G5803" t="b">
        <f t="shared" si="550"/>
        <v>1</v>
      </c>
      <c r="K5803" s="28">
        <v>5789</v>
      </c>
      <c r="L5803" s="28" t="s">
        <v>3</v>
      </c>
      <c r="M5803" s="28" t="s">
        <v>3</v>
      </c>
      <c r="N5803" t="b">
        <f t="shared" si="545"/>
        <v>1</v>
      </c>
      <c r="O5803" t="b">
        <f t="shared" si="546"/>
        <v>1</v>
      </c>
      <c r="P5803" t="str">
        <f t="shared" si="547"/>
        <v>N/A</v>
      </c>
    </row>
    <row r="5804" spans="2:16" x14ac:dyDescent="0.25">
      <c r="B5804" s="23">
        <f>'Raw data (base scenario)'!A5796</f>
        <v>5790</v>
      </c>
      <c r="C5804" s="23" t="str">
        <f>'Raw data (base scenario)'!B5796</f>
        <v>S</v>
      </c>
      <c r="D5804" s="23" t="str">
        <f>'Raw data (base scenario)'!C5796</f>
        <v>S</v>
      </c>
      <c r="E5804" t="b">
        <f t="shared" si="548"/>
        <v>1</v>
      </c>
      <c r="F5804" t="b">
        <f t="shared" si="549"/>
        <v>1</v>
      </c>
      <c r="G5804" t="str">
        <f t="shared" si="550"/>
        <v>N/A</v>
      </c>
      <c r="K5804" s="28">
        <v>5790</v>
      </c>
      <c r="L5804" s="28" t="s">
        <v>1</v>
      </c>
      <c r="M5804" s="28" t="s">
        <v>1</v>
      </c>
      <c r="N5804" t="b">
        <f t="shared" si="545"/>
        <v>1</v>
      </c>
      <c r="O5804" t="b">
        <f t="shared" si="546"/>
        <v>1</v>
      </c>
      <c r="P5804" t="str">
        <f t="shared" si="547"/>
        <v>N/A</v>
      </c>
    </row>
    <row r="5805" spans="2:16" x14ac:dyDescent="0.25">
      <c r="B5805" s="23">
        <f>'Raw data (base scenario)'!A5797</f>
        <v>5791</v>
      </c>
      <c r="C5805" s="23" t="str">
        <f>'Raw data (base scenario)'!B5797</f>
        <v>H</v>
      </c>
      <c r="D5805" s="23" t="str">
        <f>'Raw data (base scenario)'!C5797</f>
        <v>H</v>
      </c>
      <c r="E5805" t="b">
        <f t="shared" si="548"/>
        <v>1</v>
      </c>
      <c r="F5805" t="b">
        <f t="shared" si="549"/>
        <v>1</v>
      </c>
      <c r="G5805" t="str">
        <f t="shared" si="550"/>
        <v>N/A</v>
      </c>
      <c r="K5805" s="28">
        <v>5791</v>
      </c>
      <c r="L5805" s="28" t="s">
        <v>1</v>
      </c>
      <c r="M5805" s="28" t="s">
        <v>1</v>
      </c>
      <c r="N5805" t="b">
        <f t="shared" si="545"/>
        <v>1</v>
      </c>
      <c r="O5805" t="b">
        <f t="shared" si="546"/>
        <v>1</v>
      </c>
      <c r="P5805" t="str">
        <f t="shared" si="547"/>
        <v>N/A</v>
      </c>
    </row>
    <row r="5806" spans="2:16" x14ac:dyDescent="0.25">
      <c r="B5806" s="23">
        <f>'Raw data (base scenario)'!A5798</f>
        <v>5792</v>
      </c>
      <c r="C5806" s="23" t="str">
        <f>'Raw data (base scenario)'!B5798</f>
        <v>H</v>
      </c>
      <c r="D5806" s="23" t="str">
        <f>'Raw data (base scenario)'!C5798</f>
        <v>H</v>
      </c>
      <c r="E5806" t="b">
        <f t="shared" si="548"/>
        <v>1</v>
      </c>
      <c r="F5806" t="b">
        <f t="shared" si="549"/>
        <v>1</v>
      </c>
      <c r="G5806" t="str">
        <f t="shared" si="550"/>
        <v>N/A</v>
      </c>
      <c r="K5806" s="28">
        <v>5792</v>
      </c>
      <c r="L5806" s="28" t="s">
        <v>2</v>
      </c>
      <c r="M5806" s="28" t="s">
        <v>2</v>
      </c>
      <c r="N5806" t="b">
        <f t="shared" si="545"/>
        <v>1</v>
      </c>
      <c r="O5806" t="b">
        <f t="shared" si="546"/>
        <v>1</v>
      </c>
      <c r="P5806" t="b">
        <f t="shared" si="547"/>
        <v>1</v>
      </c>
    </row>
    <row r="5807" spans="2:16" x14ac:dyDescent="0.25">
      <c r="B5807" s="23">
        <f>'Raw data (base scenario)'!A5799</f>
        <v>5793</v>
      </c>
      <c r="C5807" s="23" t="str">
        <f>'Raw data (base scenario)'!B5799</f>
        <v>D</v>
      </c>
      <c r="D5807" s="23" t="str">
        <f>'Raw data (base scenario)'!C5799</f>
        <v>D</v>
      </c>
      <c r="E5807" t="b">
        <f t="shared" si="548"/>
        <v>1</v>
      </c>
      <c r="F5807" t="b">
        <f t="shared" si="549"/>
        <v>1</v>
      </c>
      <c r="G5807" t="b">
        <f t="shared" si="550"/>
        <v>1</v>
      </c>
      <c r="K5807" s="28">
        <v>5793</v>
      </c>
      <c r="L5807" s="28" t="s">
        <v>2</v>
      </c>
      <c r="M5807" s="28" t="s">
        <v>2</v>
      </c>
      <c r="N5807" t="b">
        <f t="shared" si="545"/>
        <v>1</v>
      </c>
      <c r="O5807" t="b">
        <f t="shared" si="546"/>
        <v>1</v>
      </c>
      <c r="P5807" t="b">
        <f t="shared" si="547"/>
        <v>1</v>
      </c>
    </row>
    <row r="5808" spans="2:16" x14ac:dyDescent="0.25">
      <c r="B5808" s="23">
        <f>'Raw data (base scenario)'!A5800</f>
        <v>5794</v>
      </c>
      <c r="C5808" s="23" t="str">
        <f>'Raw data (base scenario)'!B5800</f>
        <v>D</v>
      </c>
      <c r="D5808" s="23" t="str">
        <f>'Raw data (base scenario)'!C5800</f>
        <v>D</v>
      </c>
      <c r="E5808" t="b">
        <f t="shared" si="548"/>
        <v>1</v>
      </c>
      <c r="F5808" t="b">
        <f t="shared" si="549"/>
        <v>1</v>
      </c>
      <c r="G5808" t="b">
        <f t="shared" si="550"/>
        <v>1</v>
      </c>
      <c r="K5808" s="28">
        <v>5794</v>
      </c>
      <c r="L5808" s="28" t="s">
        <v>1</v>
      </c>
      <c r="M5808" s="28" t="s">
        <v>1</v>
      </c>
      <c r="N5808" t="b">
        <f t="shared" si="545"/>
        <v>1</v>
      </c>
      <c r="O5808" t="b">
        <f t="shared" si="546"/>
        <v>1</v>
      </c>
      <c r="P5808" t="str">
        <f t="shared" si="547"/>
        <v>N/A</v>
      </c>
    </row>
    <row r="5809" spans="2:16" x14ac:dyDescent="0.25">
      <c r="B5809" s="23">
        <f>'Raw data (base scenario)'!A5801</f>
        <v>5795</v>
      </c>
      <c r="C5809" s="23" t="str">
        <f>'Raw data (base scenario)'!B5801</f>
        <v>H</v>
      </c>
      <c r="D5809" s="23" t="str">
        <f>'Raw data (base scenario)'!C5801</f>
        <v>H</v>
      </c>
      <c r="E5809" t="b">
        <f t="shared" si="548"/>
        <v>1</v>
      </c>
      <c r="F5809" t="b">
        <f t="shared" si="549"/>
        <v>1</v>
      </c>
      <c r="G5809" t="str">
        <f t="shared" si="550"/>
        <v>N/A</v>
      </c>
      <c r="K5809" s="28">
        <v>5795</v>
      </c>
      <c r="L5809" s="28" t="s">
        <v>2</v>
      </c>
      <c r="M5809" s="28" t="s">
        <v>2</v>
      </c>
      <c r="N5809" t="b">
        <f t="shared" si="545"/>
        <v>1</v>
      </c>
      <c r="O5809" t="b">
        <f t="shared" si="546"/>
        <v>1</v>
      </c>
      <c r="P5809" t="b">
        <f t="shared" si="547"/>
        <v>1</v>
      </c>
    </row>
    <row r="5810" spans="2:16" x14ac:dyDescent="0.25">
      <c r="B5810" s="23">
        <f>'Raw data (base scenario)'!A5802</f>
        <v>5796</v>
      </c>
      <c r="C5810" s="23" t="str">
        <f>'Raw data (base scenario)'!B5802</f>
        <v>D</v>
      </c>
      <c r="D5810" s="23" t="str">
        <f>'Raw data (base scenario)'!C5802</f>
        <v>D</v>
      </c>
      <c r="E5810" t="b">
        <f t="shared" si="548"/>
        <v>1</v>
      </c>
      <c r="F5810" t="b">
        <f t="shared" si="549"/>
        <v>1</v>
      </c>
      <c r="G5810" t="b">
        <f t="shared" si="550"/>
        <v>1</v>
      </c>
      <c r="K5810" s="28">
        <v>5796</v>
      </c>
      <c r="L5810" s="28" t="s">
        <v>1</v>
      </c>
      <c r="M5810" s="28" t="s">
        <v>1</v>
      </c>
      <c r="N5810" t="b">
        <f t="shared" si="545"/>
        <v>1</v>
      </c>
      <c r="O5810" t="b">
        <f t="shared" si="546"/>
        <v>1</v>
      </c>
      <c r="P5810" t="str">
        <f t="shared" si="547"/>
        <v>N/A</v>
      </c>
    </row>
    <row r="5811" spans="2:16" x14ac:dyDescent="0.25">
      <c r="B5811" s="23">
        <f>'Raw data (base scenario)'!A5803</f>
        <v>5797</v>
      </c>
      <c r="C5811" s="23" t="str">
        <f>'Raw data (base scenario)'!B5803</f>
        <v>H</v>
      </c>
      <c r="D5811" s="23" t="str">
        <f>'Raw data (base scenario)'!C5803</f>
        <v>H</v>
      </c>
      <c r="E5811" t="b">
        <f t="shared" si="548"/>
        <v>1</v>
      </c>
      <c r="F5811" t="b">
        <f t="shared" si="549"/>
        <v>1</v>
      </c>
      <c r="G5811" t="str">
        <f t="shared" si="550"/>
        <v>N/A</v>
      </c>
      <c r="K5811" s="28">
        <v>5797</v>
      </c>
      <c r="L5811" s="28" t="s">
        <v>18</v>
      </c>
      <c r="M5811" s="28" t="s">
        <v>18</v>
      </c>
      <c r="N5811" t="b">
        <f t="shared" si="545"/>
        <v>1</v>
      </c>
      <c r="O5811" t="b">
        <f t="shared" si="546"/>
        <v>1</v>
      </c>
      <c r="P5811" t="str">
        <f t="shared" si="547"/>
        <v>N/A</v>
      </c>
    </row>
    <row r="5812" spans="2:16" x14ac:dyDescent="0.25">
      <c r="B5812" s="23">
        <f>'Raw data (base scenario)'!A5804</f>
        <v>5798</v>
      </c>
      <c r="C5812" s="23" t="str">
        <f>'Raw data (base scenario)'!B5804</f>
        <v>I</v>
      </c>
      <c r="D5812" s="23" t="str">
        <f>'Raw data (base scenario)'!C5804</f>
        <v>I</v>
      </c>
      <c r="E5812" t="b">
        <f t="shared" si="548"/>
        <v>1</v>
      </c>
      <c r="F5812" t="b">
        <f t="shared" si="549"/>
        <v>1</v>
      </c>
      <c r="G5812" t="str">
        <f t="shared" si="550"/>
        <v>N/A</v>
      </c>
      <c r="K5812" s="28">
        <v>5798</v>
      </c>
      <c r="L5812" s="28" t="s">
        <v>2</v>
      </c>
      <c r="M5812" s="28" t="s">
        <v>2</v>
      </c>
      <c r="N5812" t="b">
        <f t="shared" si="545"/>
        <v>1</v>
      </c>
      <c r="O5812" t="b">
        <f t="shared" si="546"/>
        <v>1</v>
      </c>
      <c r="P5812" t="b">
        <f t="shared" si="547"/>
        <v>1</v>
      </c>
    </row>
    <row r="5813" spans="2:16" x14ac:dyDescent="0.25">
      <c r="B5813" s="23">
        <f>'Raw data (base scenario)'!A5805</f>
        <v>5799</v>
      </c>
      <c r="C5813" s="23" t="str">
        <f>'Raw data (base scenario)'!B5805</f>
        <v>D</v>
      </c>
      <c r="D5813" s="23" t="str">
        <f>'Raw data (base scenario)'!C5805</f>
        <v>D</v>
      </c>
      <c r="E5813" t="b">
        <f t="shared" si="548"/>
        <v>1</v>
      </c>
      <c r="F5813" t="b">
        <f t="shared" si="549"/>
        <v>1</v>
      </c>
      <c r="G5813" t="b">
        <f t="shared" si="550"/>
        <v>1</v>
      </c>
      <c r="K5813" s="28">
        <v>5799</v>
      </c>
      <c r="L5813" s="28" t="s">
        <v>18</v>
      </c>
      <c r="M5813" s="28" t="s">
        <v>3</v>
      </c>
      <c r="N5813" t="b">
        <f t="shared" ref="N5813:N5876" si="551">OR(L5813=$A$4,L5813=$A$5,L5813=$A$6,L5813=$A$7)</f>
        <v>1</v>
      </c>
      <c r="O5813" t="b">
        <f t="shared" ref="O5813:O5876" si="552">OR(M5813=$A$4,M5813=$A$5,M5813=$A$6,M5813=$A$7)</f>
        <v>1</v>
      </c>
      <c r="P5813" t="str">
        <f t="shared" ref="P5813:P5876" si="553">IF(L5813="D",M5813="D","N/A")</f>
        <v>N/A</v>
      </c>
    </row>
    <row r="5814" spans="2:16" x14ac:dyDescent="0.25">
      <c r="B5814" s="23">
        <f>'Raw data (base scenario)'!A5806</f>
        <v>5800</v>
      </c>
      <c r="C5814" s="23" t="str">
        <f>'Raw data (base scenario)'!B5806</f>
        <v>I</v>
      </c>
      <c r="D5814" s="23" t="str">
        <f>'Raw data (base scenario)'!C5806</f>
        <v>S</v>
      </c>
      <c r="E5814" t="b">
        <f t="shared" si="548"/>
        <v>1</v>
      </c>
      <c r="F5814" t="b">
        <f t="shared" si="549"/>
        <v>1</v>
      </c>
      <c r="G5814" t="str">
        <f t="shared" si="550"/>
        <v>N/A</v>
      </c>
      <c r="K5814" s="28">
        <v>5800</v>
      </c>
      <c r="L5814" s="28" t="s">
        <v>2</v>
      </c>
      <c r="M5814" s="28" t="s">
        <v>2</v>
      </c>
      <c r="N5814" t="b">
        <f t="shared" si="551"/>
        <v>1</v>
      </c>
      <c r="O5814" t="b">
        <f t="shared" si="552"/>
        <v>1</v>
      </c>
      <c r="P5814" t="b">
        <f t="shared" si="553"/>
        <v>1</v>
      </c>
    </row>
    <row r="5815" spans="2:16" x14ac:dyDescent="0.25">
      <c r="B5815" s="23">
        <f>'Raw data (base scenario)'!A5807</f>
        <v>5801</v>
      </c>
      <c r="C5815" s="23" t="str">
        <f>'Raw data (base scenario)'!B5807</f>
        <v>D</v>
      </c>
      <c r="D5815" s="23" t="str">
        <f>'Raw data (base scenario)'!C5807</f>
        <v>D</v>
      </c>
      <c r="E5815" t="b">
        <f t="shared" si="548"/>
        <v>1</v>
      </c>
      <c r="F5815" t="b">
        <f t="shared" si="549"/>
        <v>1</v>
      </c>
      <c r="G5815" t="b">
        <f t="shared" si="550"/>
        <v>1</v>
      </c>
      <c r="K5815" s="28">
        <v>5801</v>
      </c>
      <c r="L5815" s="28" t="s">
        <v>18</v>
      </c>
      <c r="M5815" s="28" t="s">
        <v>2</v>
      </c>
      <c r="N5815" t="b">
        <f t="shared" si="551"/>
        <v>1</v>
      </c>
      <c r="O5815" t="b">
        <f t="shared" si="552"/>
        <v>1</v>
      </c>
      <c r="P5815" t="str">
        <f t="shared" si="553"/>
        <v>N/A</v>
      </c>
    </row>
    <row r="5816" spans="2:16" x14ac:dyDescent="0.25">
      <c r="B5816" s="23">
        <f>'Raw data (base scenario)'!A5808</f>
        <v>5802</v>
      </c>
      <c r="C5816" s="23" t="str">
        <f>'Raw data (base scenario)'!B5808</f>
        <v>I</v>
      </c>
      <c r="D5816" s="23" t="str">
        <f>'Raw data (base scenario)'!C5808</f>
        <v>D</v>
      </c>
      <c r="E5816" t="b">
        <f t="shared" si="548"/>
        <v>1</v>
      </c>
      <c r="F5816" t="b">
        <f t="shared" si="549"/>
        <v>1</v>
      </c>
      <c r="G5816" t="str">
        <f t="shared" si="550"/>
        <v>N/A</v>
      </c>
      <c r="K5816" s="28">
        <v>5802</v>
      </c>
      <c r="L5816" s="28" t="s">
        <v>18</v>
      </c>
      <c r="M5816" s="28" t="s">
        <v>18</v>
      </c>
      <c r="N5816" t="b">
        <f t="shared" si="551"/>
        <v>1</v>
      </c>
      <c r="O5816" t="b">
        <f t="shared" si="552"/>
        <v>1</v>
      </c>
      <c r="P5816" t="str">
        <f t="shared" si="553"/>
        <v>N/A</v>
      </c>
    </row>
    <row r="5817" spans="2:16" x14ac:dyDescent="0.25">
      <c r="B5817" s="23">
        <f>'Raw data (base scenario)'!A5809</f>
        <v>5803</v>
      </c>
      <c r="C5817" s="23" t="str">
        <f>'Raw data (base scenario)'!B5809</f>
        <v>I</v>
      </c>
      <c r="D5817" s="23" t="str">
        <f>'Raw data (base scenario)'!C5809</f>
        <v>I</v>
      </c>
      <c r="E5817" t="b">
        <f t="shared" si="548"/>
        <v>1</v>
      </c>
      <c r="F5817" t="b">
        <f t="shared" si="549"/>
        <v>1</v>
      </c>
      <c r="G5817" t="str">
        <f t="shared" si="550"/>
        <v>N/A</v>
      </c>
      <c r="K5817" s="28">
        <v>5803</v>
      </c>
      <c r="L5817" s="28" t="s">
        <v>3</v>
      </c>
      <c r="M5817" s="28" t="s">
        <v>1</v>
      </c>
      <c r="N5817" t="b">
        <f t="shared" si="551"/>
        <v>1</v>
      </c>
      <c r="O5817" t="b">
        <f t="shared" si="552"/>
        <v>1</v>
      </c>
      <c r="P5817" t="str">
        <f t="shared" si="553"/>
        <v>N/A</v>
      </c>
    </row>
    <row r="5818" spans="2:16" x14ac:dyDescent="0.25">
      <c r="B5818" s="23">
        <f>'Raw data (base scenario)'!A5810</f>
        <v>5804</v>
      </c>
      <c r="C5818" s="23" t="str">
        <f>'Raw data (base scenario)'!B5810</f>
        <v>S</v>
      </c>
      <c r="D5818" s="23" t="str">
        <f>'Raw data (base scenario)'!C5810</f>
        <v>H</v>
      </c>
      <c r="E5818" t="b">
        <f t="shared" si="548"/>
        <v>1</v>
      </c>
      <c r="F5818" t="b">
        <f t="shared" si="549"/>
        <v>1</v>
      </c>
      <c r="G5818" t="str">
        <f t="shared" si="550"/>
        <v>N/A</v>
      </c>
      <c r="K5818" s="28">
        <v>5804</v>
      </c>
      <c r="L5818" s="28" t="s">
        <v>18</v>
      </c>
      <c r="M5818" s="28" t="s">
        <v>18</v>
      </c>
      <c r="N5818" t="b">
        <f t="shared" si="551"/>
        <v>1</v>
      </c>
      <c r="O5818" t="b">
        <f t="shared" si="552"/>
        <v>1</v>
      </c>
      <c r="P5818" t="str">
        <f t="shared" si="553"/>
        <v>N/A</v>
      </c>
    </row>
    <row r="5819" spans="2:16" x14ac:dyDescent="0.25">
      <c r="B5819" s="23">
        <f>'Raw data (base scenario)'!A5811</f>
        <v>5805</v>
      </c>
      <c r="C5819" s="23" t="str">
        <f>'Raw data (base scenario)'!B5811</f>
        <v>I</v>
      </c>
      <c r="D5819" s="23" t="str">
        <f>'Raw data (base scenario)'!C5811</f>
        <v>I</v>
      </c>
      <c r="E5819" t="b">
        <f t="shared" si="548"/>
        <v>1</v>
      </c>
      <c r="F5819" t="b">
        <f t="shared" si="549"/>
        <v>1</v>
      </c>
      <c r="G5819" t="str">
        <f t="shared" si="550"/>
        <v>N/A</v>
      </c>
      <c r="K5819" s="28">
        <v>5805</v>
      </c>
      <c r="L5819" s="28" t="s">
        <v>1</v>
      </c>
      <c r="M5819" s="28" t="s">
        <v>1</v>
      </c>
      <c r="N5819" t="b">
        <f t="shared" si="551"/>
        <v>1</v>
      </c>
      <c r="O5819" t="b">
        <f t="shared" si="552"/>
        <v>1</v>
      </c>
      <c r="P5819" t="str">
        <f t="shared" si="553"/>
        <v>N/A</v>
      </c>
    </row>
    <row r="5820" spans="2:16" x14ac:dyDescent="0.25">
      <c r="B5820" s="23">
        <f>'Raw data (base scenario)'!A5812</f>
        <v>5806</v>
      </c>
      <c r="C5820" s="23" t="str">
        <f>'Raw data (base scenario)'!B5812</f>
        <v>H</v>
      </c>
      <c r="D5820" s="23" t="str">
        <f>'Raw data (base scenario)'!C5812</f>
        <v>H</v>
      </c>
      <c r="E5820" t="b">
        <f t="shared" si="548"/>
        <v>1</v>
      </c>
      <c r="F5820" t="b">
        <f t="shared" si="549"/>
        <v>1</v>
      </c>
      <c r="G5820" t="str">
        <f t="shared" si="550"/>
        <v>N/A</v>
      </c>
      <c r="K5820" s="28">
        <v>5806</v>
      </c>
      <c r="L5820" s="28" t="s">
        <v>1</v>
      </c>
      <c r="M5820" s="28" t="s">
        <v>3</v>
      </c>
      <c r="N5820" t="b">
        <f t="shared" si="551"/>
        <v>1</v>
      </c>
      <c r="O5820" t="b">
        <f t="shared" si="552"/>
        <v>1</v>
      </c>
      <c r="P5820" t="str">
        <f t="shared" si="553"/>
        <v>N/A</v>
      </c>
    </row>
    <row r="5821" spans="2:16" x14ac:dyDescent="0.25">
      <c r="B5821" s="23">
        <f>'Raw data (base scenario)'!A5813</f>
        <v>5807</v>
      </c>
      <c r="C5821" s="23" t="str">
        <f>'Raw data (base scenario)'!B5813</f>
        <v>H</v>
      </c>
      <c r="D5821" s="23" t="str">
        <f>'Raw data (base scenario)'!C5813</f>
        <v>S</v>
      </c>
      <c r="E5821" t="b">
        <f t="shared" si="548"/>
        <v>1</v>
      </c>
      <c r="F5821" t="b">
        <f t="shared" si="549"/>
        <v>1</v>
      </c>
      <c r="G5821" t="str">
        <f t="shared" si="550"/>
        <v>N/A</v>
      </c>
      <c r="K5821" s="28">
        <v>5807</v>
      </c>
      <c r="L5821" s="28" t="s">
        <v>1</v>
      </c>
      <c r="M5821" s="28" t="s">
        <v>1</v>
      </c>
      <c r="N5821" t="b">
        <f t="shared" si="551"/>
        <v>1</v>
      </c>
      <c r="O5821" t="b">
        <f t="shared" si="552"/>
        <v>1</v>
      </c>
      <c r="P5821" t="str">
        <f t="shared" si="553"/>
        <v>N/A</v>
      </c>
    </row>
    <row r="5822" spans="2:16" x14ac:dyDescent="0.25">
      <c r="B5822" s="23">
        <f>'Raw data (base scenario)'!A5814</f>
        <v>5808</v>
      </c>
      <c r="C5822" s="23" t="str">
        <f>'Raw data (base scenario)'!B5814</f>
        <v>H</v>
      </c>
      <c r="D5822" s="23" t="str">
        <f>'Raw data (base scenario)'!C5814</f>
        <v>H</v>
      </c>
      <c r="E5822" t="b">
        <f t="shared" si="548"/>
        <v>1</v>
      </c>
      <c r="F5822" t="b">
        <f t="shared" si="549"/>
        <v>1</v>
      </c>
      <c r="G5822" t="str">
        <f t="shared" si="550"/>
        <v>N/A</v>
      </c>
      <c r="K5822" s="28">
        <v>5808</v>
      </c>
      <c r="L5822" s="28" t="s">
        <v>1</v>
      </c>
      <c r="M5822" s="28" t="s">
        <v>1</v>
      </c>
      <c r="N5822" t="b">
        <f t="shared" si="551"/>
        <v>1</v>
      </c>
      <c r="O5822" t="b">
        <f t="shared" si="552"/>
        <v>1</v>
      </c>
      <c r="P5822" t="str">
        <f t="shared" si="553"/>
        <v>N/A</v>
      </c>
    </row>
    <row r="5823" spans="2:16" x14ac:dyDescent="0.25">
      <c r="B5823" s="23">
        <f>'Raw data (base scenario)'!A5815</f>
        <v>5809</v>
      </c>
      <c r="C5823" s="23" t="str">
        <f>'Raw data (base scenario)'!B5815</f>
        <v>H</v>
      </c>
      <c r="D5823" s="23" t="str">
        <f>'Raw data (base scenario)'!C5815</f>
        <v>H</v>
      </c>
      <c r="E5823" t="b">
        <f t="shared" si="548"/>
        <v>1</v>
      </c>
      <c r="F5823" t="b">
        <f t="shared" si="549"/>
        <v>1</v>
      </c>
      <c r="G5823" t="str">
        <f t="shared" si="550"/>
        <v>N/A</v>
      </c>
      <c r="K5823" s="28">
        <v>5809</v>
      </c>
      <c r="L5823" s="28" t="s">
        <v>18</v>
      </c>
      <c r="M5823" s="28" t="s">
        <v>3</v>
      </c>
      <c r="N5823" t="b">
        <f t="shared" si="551"/>
        <v>1</v>
      </c>
      <c r="O5823" t="b">
        <f t="shared" si="552"/>
        <v>1</v>
      </c>
      <c r="P5823" t="str">
        <f t="shared" si="553"/>
        <v>N/A</v>
      </c>
    </row>
    <row r="5824" spans="2:16" x14ac:dyDescent="0.25">
      <c r="B5824" s="23">
        <f>'Raw data (base scenario)'!A5816</f>
        <v>5810</v>
      </c>
      <c r="C5824" s="23" t="str">
        <f>'Raw data (base scenario)'!B5816</f>
        <v>I</v>
      </c>
      <c r="D5824" s="23" t="str">
        <f>'Raw data (base scenario)'!C5816</f>
        <v>S</v>
      </c>
      <c r="E5824" t="b">
        <f t="shared" si="548"/>
        <v>1</v>
      </c>
      <c r="F5824" t="b">
        <f t="shared" si="549"/>
        <v>1</v>
      </c>
      <c r="G5824" t="str">
        <f t="shared" si="550"/>
        <v>N/A</v>
      </c>
      <c r="K5824" s="28">
        <v>5810</v>
      </c>
      <c r="L5824" s="28" t="s">
        <v>3</v>
      </c>
      <c r="M5824" s="28" t="s">
        <v>1</v>
      </c>
      <c r="N5824" t="b">
        <f t="shared" si="551"/>
        <v>1</v>
      </c>
      <c r="O5824" t="b">
        <f t="shared" si="552"/>
        <v>1</v>
      </c>
      <c r="P5824" t="str">
        <f t="shared" si="553"/>
        <v>N/A</v>
      </c>
    </row>
    <row r="5825" spans="2:16" x14ac:dyDescent="0.25">
      <c r="B5825" s="23">
        <f>'Raw data (base scenario)'!A5817</f>
        <v>5811</v>
      </c>
      <c r="C5825" s="23" t="str">
        <f>'Raw data (base scenario)'!B5817</f>
        <v>S</v>
      </c>
      <c r="D5825" s="23" t="str">
        <f>'Raw data (base scenario)'!C5817</f>
        <v>H</v>
      </c>
      <c r="E5825" t="b">
        <f t="shared" si="548"/>
        <v>1</v>
      </c>
      <c r="F5825" t="b">
        <f t="shared" si="549"/>
        <v>1</v>
      </c>
      <c r="G5825" t="str">
        <f t="shared" si="550"/>
        <v>N/A</v>
      </c>
      <c r="K5825" s="28">
        <v>5811</v>
      </c>
      <c r="L5825" s="28" t="s">
        <v>1</v>
      </c>
      <c r="M5825" s="28" t="s">
        <v>1</v>
      </c>
      <c r="N5825" t="b">
        <f t="shared" si="551"/>
        <v>1</v>
      </c>
      <c r="O5825" t="b">
        <f t="shared" si="552"/>
        <v>1</v>
      </c>
      <c r="P5825" t="str">
        <f t="shared" si="553"/>
        <v>N/A</v>
      </c>
    </row>
    <row r="5826" spans="2:16" x14ac:dyDescent="0.25">
      <c r="B5826" s="23">
        <f>'Raw data (base scenario)'!A5818</f>
        <v>5812</v>
      </c>
      <c r="C5826" s="23" t="str">
        <f>'Raw data (base scenario)'!B5818</f>
        <v>H</v>
      </c>
      <c r="D5826" s="23" t="str">
        <f>'Raw data (base scenario)'!C5818</f>
        <v>H</v>
      </c>
      <c r="E5826" t="b">
        <f t="shared" si="548"/>
        <v>1</v>
      </c>
      <c r="F5826" t="b">
        <f t="shared" si="549"/>
        <v>1</v>
      </c>
      <c r="G5826" t="str">
        <f t="shared" si="550"/>
        <v>N/A</v>
      </c>
      <c r="K5826" s="28">
        <v>5812</v>
      </c>
      <c r="L5826" s="28" t="s">
        <v>2</v>
      </c>
      <c r="M5826" s="28" t="s">
        <v>2</v>
      </c>
      <c r="N5826" t="b">
        <f t="shared" si="551"/>
        <v>1</v>
      </c>
      <c r="O5826" t="b">
        <f t="shared" si="552"/>
        <v>1</v>
      </c>
      <c r="P5826" t="b">
        <f t="shared" si="553"/>
        <v>1</v>
      </c>
    </row>
    <row r="5827" spans="2:16" x14ac:dyDescent="0.25">
      <c r="B5827" s="23">
        <f>'Raw data (base scenario)'!A5819</f>
        <v>5813</v>
      </c>
      <c r="C5827" s="23" t="str">
        <f>'Raw data (base scenario)'!B5819</f>
        <v>D</v>
      </c>
      <c r="D5827" s="23" t="str">
        <f>'Raw data (base scenario)'!C5819</f>
        <v>D</v>
      </c>
      <c r="E5827" t="b">
        <f t="shared" si="548"/>
        <v>1</v>
      </c>
      <c r="F5827" t="b">
        <f t="shared" si="549"/>
        <v>1</v>
      </c>
      <c r="G5827" t="b">
        <f t="shared" si="550"/>
        <v>1</v>
      </c>
      <c r="K5827" s="28">
        <v>5813</v>
      </c>
      <c r="L5827" s="28" t="s">
        <v>3</v>
      </c>
      <c r="M5827" s="28" t="s">
        <v>3</v>
      </c>
      <c r="N5827" t="b">
        <f t="shared" si="551"/>
        <v>1</v>
      </c>
      <c r="O5827" t="b">
        <f t="shared" si="552"/>
        <v>1</v>
      </c>
      <c r="P5827" t="str">
        <f t="shared" si="553"/>
        <v>N/A</v>
      </c>
    </row>
    <row r="5828" spans="2:16" x14ac:dyDescent="0.25">
      <c r="B5828" s="23">
        <f>'Raw data (base scenario)'!A5820</f>
        <v>5814</v>
      </c>
      <c r="C5828" s="23" t="str">
        <f>'Raw data (base scenario)'!B5820</f>
        <v>S</v>
      </c>
      <c r="D5828" s="23" t="str">
        <f>'Raw data (base scenario)'!C5820</f>
        <v>S</v>
      </c>
      <c r="E5828" t="b">
        <f t="shared" si="548"/>
        <v>1</v>
      </c>
      <c r="F5828" t="b">
        <f t="shared" si="549"/>
        <v>1</v>
      </c>
      <c r="G5828" t="str">
        <f t="shared" si="550"/>
        <v>N/A</v>
      </c>
      <c r="K5828" s="28">
        <v>5814</v>
      </c>
      <c r="L5828" s="28" t="s">
        <v>3</v>
      </c>
      <c r="M5828" s="28" t="s">
        <v>1</v>
      </c>
      <c r="N5828" t="b">
        <f t="shared" si="551"/>
        <v>1</v>
      </c>
      <c r="O5828" t="b">
        <f t="shared" si="552"/>
        <v>1</v>
      </c>
      <c r="P5828" t="str">
        <f t="shared" si="553"/>
        <v>N/A</v>
      </c>
    </row>
    <row r="5829" spans="2:16" x14ac:dyDescent="0.25">
      <c r="B5829" s="23">
        <f>'Raw data (base scenario)'!A5821</f>
        <v>5815</v>
      </c>
      <c r="C5829" s="23" t="str">
        <f>'Raw data (base scenario)'!B5821</f>
        <v>S</v>
      </c>
      <c r="D5829" s="23" t="str">
        <f>'Raw data (base scenario)'!C5821</f>
        <v>H</v>
      </c>
      <c r="E5829" t="b">
        <f t="shared" si="548"/>
        <v>1</v>
      </c>
      <c r="F5829" t="b">
        <f t="shared" si="549"/>
        <v>1</v>
      </c>
      <c r="G5829" t="str">
        <f t="shared" si="550"/>
        <v>N/A</v>
      </c>
      <c r="K5829" s="28">
        <v>5815</v>
      </c>
      <c r="L5829" s="28" t="s">
        <v>2</v>
      </c>
      <c r="M5829" s="28" t="s">
        <v>2</v>
      </c>
      <c r="N5829" t="b">
        <f t="shared" si="551"/>
        <v>1</v>
      </c>
      <c r="O5829" t="b">
        <f t="shared" si="552"/>
        <v>1</v>
      </c>
      <c r="P5829" t="b">
        <f t="shared" si="553"/>
        <v>1</v>
      </c>
    </row>
    <row r="5830" spans="2:16" x14ac:dyDescent="0.25">
      <c r="B5830" s="23">
        <f>'Raw data (base scenario)'!A5822</f>
        <v>5816</v>
      </c>
      <c r="C5830" s="23" t="str">
        <f>'Raw data (base scenario)'!B5822</f>
        <v>D</v>
      </c>
      <c r="D5830" s="23" t="str">
        <f>'Raw data (base scenario)'!C5822</f>
        <v>D</v>
      </c>
      <c r="E5830" t="b">
        <f t="shared" si="548"/>
        <v>1</v>
      </c>
      <c r="F5830" t="b">
        <f t="shared" si="549"/>
        <v>1</v>
      </c>
      <c r="G5830" t="b">
        <f t="shared" si="550"/>
        <v>1</v>
      </c>
      <c r="K5830" s="28">
        <v>5816</v>
      </c>
      <c r="L5830" s="28" t="s">
        <v>2</v>
      </c>
      <c r="M5830" s="28" t="s">
        <v>2</v>
      </c>
      <c r="N5830" t="b">
        <f t="shared" si="551"/>
        <v>1</v>
      </c>
      <c r="O5830" t="b">
        <f t="shared" si="552"/>
        <v>1</v>
      </c>
      <c r="P5830" t="b">
        <f t="shared" si="553"/>
        <v>1</v>
      </c>
    </row>
    <row r="5831" spans="2:16" x14ac:dyDescent="0.25">
      <c r="B5831" s="23">
        <f>'Raw data (base scenario)'!A5823</f>
        <v>5817</v>
      </c>
      <c r="C5831" s="23" t="str">
        <f>'Raw data (base scenario)'!B5823</f>
        <v>D</v>
      </c>
      <c r="D5831" s="23" t="str">
        <f>'Raw data (base scenario)'!C5823</f>
        <v>D</v>
      </c>
      <c r="E5831" t="b">
        <f t="shared" si="548"/>
        <v>1</v>
      </c>
      <c r="F5831" t="b">
        <f t="shared" si="549"/>
        <v>1</v>
      </c>
      <c r="G5831" t="b">
        <f t="shared" si="550"/>
        <v>1</v>
      </c>
      <c r="K5831" s="28">
        <v>5817</v>
      </c>
      <c r="L5831" s="28" t="s">
        <v>1</v>
      </c>
      <c r="M5831" s="28" t="s">
        <v>1</v>
      </c>
      <c r="N5831" t="b">
        <f t="shared" si="551"/>
        <v>1</v>
      </c>
      <c r="O5831" t="b">
        <f t="shared" si="552"/>
        <v>1</v>
      </c>
      <c r="P5831" t="str">
        <f t="shared" si="553"/>
        <v>N/A</v>
      </c>
    </row>
    <row r="5832" spans="2:16" x14ac:dyDescent="0.25">
      <c r="B5832" s="23">
        <f>'Raw data (base scenario)'!A5824</f>
        <v>5818</v>
      </c>
      <c r="C5832" s="23" t="str">
        <f>'Raw data (base scenario)'!B5824</f>
        <v>H</v>
      </c>
      <c r="D5832" s="23" t="str">
        <f>'Raw data (base scenario)'!C5824</f>
        <v>H</v>
      </c>
      <c r="E5832" t="b">
        <f t="shared" si="548"/>
        <v>1</v>
      </c>
      <c r="F5832" t="b">
        <f t="shared" si="549"/>
        <v>1</v>
      </c>
      <c r="G5832" t="str">
        <f t="shared" si="550"/>
        <v>N/A</v>
      </c>
      <c r="K5832" s="28">
        <v>5818</v>
      </c>
      <c r="L5832" s="28" t="s">
        <v>18</v>
      </c>
      <c r="M5832" s="28" t="s">
        <v>2</v>
      </c>
      <c r="N5832" t="b">
        <f t="shared" si="551"/>
        <v>1</v>
      </c>
      <c r="O5832" t="b">
        <f t="shared" si="552"/>
        <v>1</v>
      </c>
      <c r="P5832" t="str">
        <f t="shared" si="553"/>
        <v>N/A</v>
      </c>
    </row>
    <row r="5833" spans="2:16" x14ac:dyDescent="0.25">
      <c r="B5833" s="23">
        <f>'Raw data (base scenario)'!A5825</f>
        <v>5819</v>
      </c>
      <c r="C5833" s="23" t="str">
        <f>'Raw data (base scenario)'!B5825</f>
        <v>I</v>
      </c>
      <c r="D5833" s="23" t="str">
        <f>'Raw data (base scenario)'!C5825</f>
        <v>D</v>
      </c>
      <c r="E5833" t="b">
        <f t="shared" si="548"/>
        <v>1</v>
      </c>
      <c r="F5833" t="b">
        <f t="shared" si="549"/>
        <v>1</v>
      </c>
      <c r="G5833" t="str">
        <f t="shared" si="550"/>
        <v>N/A</v>
      </c>
      <c r="K5833" s="28">
        <v>5819</v>
      </c>
      <c r="L5833" s="28" t="s">
        <v>2</v>
      </c>
      <c r="M5833" s="28" t="s">
        <v>2</v>
      </c>
      <c r="N5833" t="b">
        <f t="shared" si="551"/>
        <v>1</v>
      </c>
      <c r="O5833" t="b">
        <f t="shared" si="552"/>
        <v>1</v>
      </c>
      <c r="P5833" t="b">
        <f t="shared" si="553"/>
        <v>1</v>
      </c>
    </row>
    <row r="5834" spans="2:16" x14ac:dyDescent="0.25">
      <c r="B5834" s="23">
        <f>'Raw data (base scenario)'!A5826</f>
        <v>5820</v>
      </c>
      <c r="C5834" s="23" t="str">
        <f>'Raw data (base scenario)'!B5826</f>
        <v>D</v>
      </c>
      <c r="D5834" s="23" t="str">
        <f>'Raw data (base scenario)'!C5826</f>
        <v>D</v>
      </c>
      <c r="E5834" t="b">
        <f t="shared" si="548"/>
        <v>1</v>
      </c>
      <c r="F5834" t="b">
        <f t="shared" si="549"/>
        <v>1</v>
      </c>
      <c r="G5834" t="b">
        <f t="shared" si="550"/>
        <v>1</v>
      </c>
      <c r="K5834" s="28">
        <v>5820</v>
      </c>
      <c r="L5834" s="28" t="s">
        <v>18</v>
      </c>
      <c r="M5834" s="28" t="s">
        <v>1</v>
      </c>
      <c r="N5834" t="b">
        <f t="shared" si="551"/>
        <v>1</v>
      </c>
      <c r="O5834" t="b">
        <f t="shared" si="552"/>
        <v>1</v>
      </c>
      <c r="P5834" t="str">
        <f t="shared" si="553"/>
        <v>N/A</v>
      </c>
    </row>
    <row r="5835" spans="2:16" x14ac:dyDescent="0.25">
      <c r="B5835" s="23">
        <f>'Raw data (base scenario)'!A5827</f>
        <v>5821</v>
      </c>
      <c r="C5835" s="23" t="str">
        <f>'Raw data (base scenario)'!B5827</f>
        <v>I</v>
      </c>
      <c r="D5835" s="23" t="str">
        <f>'Raw data (base scenario)'!C5827</f>
        <v>H</v>
      </c>
      <c r="E5835" t="b">
        <f t="shared" si="548"/>
        <v>1</v>
      </c>
      <c r="F5835" t="b">
        <f t="shared" si="549"/>
        <v>1</v>
      </c>
      <c r="G5835" t="str">
        <f t="shared" si="550"/>
        <v>N/A</v>
      </c>
      <c r="K5835" s="28">
        <v>5821</v>
      </c>
      <c r="L5835" s="28" t="s">
        <v>2</v>
      </c>
      <c r="M5835" s="28" t="s">
        <v>2</v>
      </c>
      <c r="N5835" t="b">
        <f t="shared" si="551"/>
        <v>1</v>
      </c>
      <c r="O5835" t="b">
        <f t="shared" si="552"/>
        <v>1</v>
      </c>
      <c r="P5835" t="b">
        <f t="shared" si="553"/>
        <v>1</v>
      </c>
    </row>
    <row r="5836" spans="2:16" x14ac:dyDescent="0.25">
      <c r="B5836" s="23">
        <f>'Raw data (base scenario)'!A5828</f>
        <v>5822</v>
      </c>
      <c r="C5836" s="23" t="str">
        <f>'Raw data (base scenario)'!B5828</f>
        <v>D</v>
      </c>
      <c r="D5836" s="23" t="str">
        <f>'Raw data (base scenario)'!C5828</f>
        <v>D</v>
      </c>
      <c r="E5836" t="b">
        <f t="shared" si="548"/>
        <v>1</v>
      </c>
      <c r="F5836" t="b">
        <f t="shared" si="549"/>
        <v>1</v>
      </c>
      <c r="G5836" t="b">
        <f t="shared" si="550"/>
        <v>1</v>
      </c>
      <c r="K5836" s="28">
        <v>5822</v>
      </c>
      <c r="L5836" s="28" t="s">
        <v>18</v>
      </c>
      <c r="M5836" s="28" t="s">
        <v>1</v>
      </c>
      <c r="N5836" t="b">
        <f t="shared" si="551"/>
        <v>1</v>
      </c>
      <c r="O5836" t="b">
        <f t="shared" si="552"/>
        <v>1</v>
      </c>
      <c r="P5836" t="str">
        <f t="shared" si="553"/>
        <v>N/A</v>
      </c>
    </row>
    <row r="5837" spans="2:16" x14ac:dyDescent="0.25">
      <c r="B5837" s="23">
        <f>'Raw data (base scenario)'!A5829</f>
        <v>5823</v>
      </c>
      <c r="C5837" s="23" t="str">
        <f>'Raw data (base scenario)'!B5829</f>
        <v>I</v>
      </c>
      <c r="D5837" s="23" t="str">
        <f>'Raw data (base scenario)'!C5829</f>
        <v>H</v>
      </c>
      <c r="E5837" t="b">
        <f t="shared" si="548"/>
        <v>1</v>
      </c>
      <c r="F5837" t="b">
        <f t="shared" si="549"/>
        <v>1</v>
      </c>
      <c r="G5837" t="str">
        <f t="shared" si="550"/>
        <v>N/A</v>
      </c>
      <c r="K5837" s="28">
        <v>5823</v>
      </c>
      <c r="L5837" s="28" t="s">
        <v>2</v>
      </c>
      <c r="M5837" s="28" t="s">
        <v>2</v>
      </c>
      <c r="N5837" t="b">
        <f t="shared" si="551"/>
        <v>1</v>
      </c>
      <c r="O5837" t="b">
        <f t="shared" si="552"/>
        <v>1</v>
      </c>
      <c r="P5837" t="b">
        <f t="shared" si="553"/>
        <v>1</v>
      </c>
    </row>
    <row r="5838" spans="2:16" x14ac:dyDescent="0.25">
      <c r="B5838" s="23">
        <f>'Raw data (base scenario)'!A5830</f>
        <v>5824</v>
      </c>
      <c r="C5838" s="23" t="str">
        <f>'Raw data (base scenario)'!B5830</f>
        <v>D</v>
      </c>
      <c r="D5838" s="23" t="str">
        <f>'Raw data (base scenario)'!C5830</f>
        <v>D</v>
      </c>
      <c r="E5838" t="b">
        <f t="shared" si="548"/>
        <v>1</v>
      </c>
      <c r="F5838" t="b">
        <f t="shared" si="549"/>
        <v>1</v>
      </c>
      <c r="G5838" t="b">
        <f t="shared" si="550"/>
        <v>1</v>
      </c>
      <c r="K5838" s="28">
        <v>5824</v>
      </c>
      <c r="L5838" s="28" t="s">
        <v>2</v>
      </c>
      <c r="M5838" s="28" t="s">
        <v>2</v>
      </c>
      <c r="N5838" t="b">
        <f t="shared" si="551"/>
        <v>1</v>
      </c>
      <c r="O5838" t="b">
        <f t="shared" si="552"/>
        <v>1</v>
      </c>
      <c r="P5838" t="b">
        <f t="shared" si="553"/>
        <v>1</v>
      </c>
    </row>
    <row r="5839" spans="2:16" x14ac:dyDescent="0.25">
      <c r="B5839" s="23">
        <f>'Raw data (base scenario)'!A5831</f>
        <v>5825</v>
      </c>
      <c r="C5839" s="23" t="str">
        <f>'Raw data (base scenario)'!B5831</f>
        <v>D</v>
      </c>
      <c r="D5839" s="23" t="str">
        <f>'Raw data (base scenario)'!C5831</f>
        <v>D</v>
      </c>
      <c r="E5839" t="b">
        <f t="shared" ref="E5839:E5902" si="554">OR(C5839=$A$4,C5839=$A$5,C5839=$A$6,C5839=$A$7)</f>
        <v>1</v>
      </c>
      <c r="F5839" t="b">
        <f t="shared" ref="F5839:F5902" si="555">OR(D5839=$A$4,D5839=$A$5,D5839=$A$6,D5839=$A$7)</f>
        <v>1</v>
      </c>
      <c r="G5839" t="b">
        <f t="shared" si="550"/>
        <v>1</v>
      </c>
      <c r="K5839" s="28">
        <v>5825</v>
      </c>
      <c r="L5839" s="28" t="s">
        <v>2</v>
      </c>
      <c r="M5839" s="28" t="s">
        <v>2</v>
      </c>
      <c r="N5839" t="b">
        <f t="shared" si="551"/>
        <v>1</v>
      </c>
      <c r="O5839" t="b">
        <f t="shared" si="552"/>
        <v>1</v>
      </c>
      <c r="P5839" t="b">
        <f t="shared" si="553"/>
        <v>1</v>
      </c>
    </row>
    <row r="5840" spans="2:16" x14ac:dyDescent="0.25">
      <c r="B5840" s="23">
        <f>'Raw data (base scenario)'!A5832</f>
        <v>5826</v>
      </c>
      <c r="C5840" s="23" t="str">
        <f>'Raw data (base scenario)'!B5832</f>
        <v>D</v>
      </c>
      <c r="D5840" s="23" t="str">
        <f>'Raw data (base scenario)'!C5832</f>
        <v>D</v>
      </c>
      <c r="E5840" t="b">
        <f t="shared" si="554"/>
        <v>1</v>
      </c>
      <c r="F5840" t="b">
        <f t="shared" si="555"/>
        <v>1</v>
      </c>
      <c r="G5840" t="b">
        <f t="shared" ref="G5840:G5903" si="556">IF(C5840="D",D5840="D","N/A")</f>
        <v>1</v>
      </c>
      <c r="K5840" s="28">
        <v>5826</v>
      </c>
      <c r="L5840" s="28" t="s">
        <v>18</v>
      </c>
      <c r="M5840" s="28" t="s">
        <v>18</v>
      </c>
      <c r="N5840" t="b">
        <f t="shared" si="551"/>
        <v>1</v>
      </c>
      <c r="O5840" t="b">
        <f t="shared" si="552"/>
        <v>1</v>
      </c>
      <c r="P5840" t="str">
        <f t="shared" si="553"/>
        <v>N/A</v>
      </c>
    </row>
    <row r="5841" spans="2:16" x14ac:dyDescent="0.25">
      <c r="B5841" s="23">
        <f>'Raw data (base scenario)'!A5833</f>
        <v>5827</v>
      </c>
      <c r="C5841" s="23" t="str">
        <f>'Raw data (base scenario)'!B5833</f>
        <v>I</v>
      </c>
      <c r="D5841" s="23" t="str">
        <f>'Raw data (base scenario)'!C5833</f>
        <v>I</v>
      </c>
      <c r="E5841" t="b">
        <f t="shared" si="554"/>
        <v>1</v>
      </c>
      <c r="F5841" t="b">
        <f t="shared" si="555"/>
        <v>1</v>
      </c>
      <c r="G5841" t="str">
        <f t="shared" si="556"/>
        <v>N/A</v>
      </c>
      <c r="K5841" s="28">
        <v>5827</v>
      </c>
      <c r="L5841" s="28" t="s">
        <v>2</v>
      </c>
      <c r="M5841" s="28" t="s">
        <v>2</v>
      </c>
      <c r="N5841" t="b">
        <f t="shared" si="551"/>
        <v>1</v>
      </c>
      <c r="O5841" t="b">
        <f t="shared" si="552"/>
        <v>1</v>
      </c>
      <c r="P5841" t="b">
        <f t="shared" si="553"/>
        <v>1</v>
      </c>
    </row>
    <row r="5842" spans="2:16" x14ac:dyDescent="0.25">
      <c r="B5842" s="23">
        <f>'Raw data (base scenario)'!A5834</f>
        <v>5828</v>
      </c>
      <c r="C5842" s="23" t="str">
        <f>'Raw data (base scenario)'!B5834</f>
        <v>D</v>
      </c>
      <c r="D5842" s="23" t="str">
        <f>'Raw data (base scenario)'!C5834</f>
        <v>D</v>
      </c>
      <c r="E5842" t="b">
        <f t="shared" si="554"/>
        <v>1</v>
      </c>
      <c r="F5842" t="b">
        <f t="shared" si="555"/>
        <v>1</v>
      </c>
      <c r="G5842" t="b">
        <f t="shared" si="556"/>
        <v>1</v>
      </c>
      <c r="K5842" s="28">
        <v>5828</v>
      </c>
      <c r="L5842" s="28" t="s">
        <v>18</v>
      </c>
      <c r="M5842" s="28" t="s">
        <v>18</v>
      </c>
      <c r="N5842" t="b">
        <f t="shared" si="551"/>
        <v>1</v>
      </c>
      <c r="O5842" t="b">
        <f t="shared" si="552"/>
        <v>1</v>
      </c>
      <c r="P5842" t="str">
        <f t="shared" si="553"/>
        <v>N/A</v>
      </c>
    </row>
    <row r="5843" spans="2:16" x14ac:dyDescent="0.25">
      <c r="B5843" s="23">
        <f>'Raw data (base scenario)'!A5835</f>
        <v>5829</v>
      </c>
      <c r="C5843" s="23" t="str">
        <f>'Raw data (base scenario)'!B5835</f>
        <v>I</v>
      </c>
      <c r="D5843" s="23" t="str">
        <f>'Raw data (base scenario)'!C5835</f>
        <v>I</v>
      </c>
      <c r="E5843" t="b">
        <f t="shared" si="554"/>
        <v>1</v>
      </c>
      <c r="F5843" t="b">
        <f t="shared" si="555"/>
        <v>1</v>
      </c>
      <c r="G5843" t="str">
        <f t="shared" si="556"/>
        <v>N/A</v>
      </c>
      <c r="K5843" s="28">
        <v>5829</v>
      </c>
      <c r="L5843" s="28" t="s">
        <v>18</v>
      </c>
      <c r="M5843" s="28" t="s">
        <v>3</v>
      </c>
      <c r="N5843" t="b">
        <f t="shared" si="551"/>
        <v>1</v>
      </c>
      <c r="O5843" t="b">
        <f t="shared" si="552"/>
        <v>1</v>
      </c>
      <c r="P5843" t="str">
        <f t="shared" si="553"/>
        <v>N/A</v>
      </c>
    </row>
    <row r="5844" spans="2:16" x14ac:dyDescent="0.25">
      <c r="B5844" s="23">
        <f>'Raw data (base scenario)'!A5836</f>
        <v>5830</v>
      </c>
      <c r="C5844" s="23" t="str">
        <f>'Raw data (base scenario)'!B5836</f>
        <v>I</v>
      </c>
      <c r="D5844" s="23" t="str">
        <f>'Raw data (base scenario)'!C5836</f>
        <v>S</v>
      </c>
      <c r="E5844" t="b">
        <f t="shared" si="554"/>
        <v>1</v>
      </c>
      <c r="F5844" t="b">
        <f t="shared" si="555"/>
        <v>1</v>
      </c>
      <c r="G5844" t="str">
        <f t="shared" si="556"/>
        <v>N/A</v>
      </c>
      <c r="K5844" s="28">
        <v>5830</v>
      </c>
      <c r="L5844" s="28" t="s">
        <v>1</v>
      </c>
      <c r="M5844" s="28" t="s">
        <v>1</v>
      </c>
      <c r="N5844" t="b">
        <f t="shared" si="551"/>
        <v>1</v>
      </c>
      <c r="O5844" t="b">
        <f t="shared" si="552"/>
        <v>1</v>
      </c>
      <c r="P5844" t="str">
        <f t="shared" si="553"/>
        <v>N/A</v>
      </c>
    </row>
    <row r="5845" spans="2:16" x14ac:dyDescent="0.25">
      <c r="B5845" s="23">
        <f>'Raw data (base scenario)'!A5837</f>
        <v>5831</v>
      </c>
      <c r="C5845" s="23" t="str">
        <f>'Raw data (base scenario)'!B5837</f>
        <v>H</v>
      </c>
      <c r="D5845" s="23" t="str">
        <f>'Raw data (base scenario)'!C5837</f>
        <v>H</v>
      </c>
      <c r="E5845" t="b">
        <f t="shared" si="554"/>
        <v>1</v>
      </c>
      <c r="F5845" t="b">
        <f t="shared" si="555"/>
        <v>1</v>
      </c>
      <c r="G5845" t="str">
        <f t="shared" si="556"/>
        <v>N/A</v>
      </c>
      <c r="K5845" s="28">
        <v>5831</v>
      </c>
      <c r="L5845" s="28" t="s">
        <v>18</v>
      </c>
      <c r="M5845" s="28" t="s">
        <v>18</v>
      </c>
      <c r="N5845" t="b">
        <f t="shared" si="551"/>
        <v>1</v>
      </c>
      <c r="O5845" t="b">
        <f t="shared" si="552"/>
        <v>1</v>
      </c>
      <c r="P5845" t="str">
        <f t="shared" si="553"/>
        <v>N/A</v>
      </c>
    </row>
    <row r="5846" spans="2:16" x14ac:dyDescent="0.25">
      <c r="B5846" s="23">
        <f>'Raw data (base scenario)'!A5838</f>
        <v>5832</v>
      </c>
      <c r="C5846" s="23" t="str">
        <f>'Raw data (base scenario)'!B5838</f>
        <v>I</v>
      </c>
      <c r="D5846" s="23" t="str">
        <f>'Raw data (base scenario)'!C5838</f>
        <v>I</v>
      </c>
      <c r="E5846" t="b">
        <f t="shared" si="554"/>
        <v>1</v>
      </c>
      <c r="F5846" t="b">
        <f t="shared" si="555"/>
        <v>1</v>
      </c>
      <c r="G5846" t="str">
        <f t="shared" si="556"/>
        <v>N/A</v>
      </c>
      <c r="K5846" s="28">
        <v>5832</v>
      </c>
      <c r="L5846" s="28" t="s">
        <v>1</v>
      </c>
      <c r="M5846" s="28" t="s">
        <v>1</v>
      </c>
      <c r="N5846" t="b">
        <f t="shared" si="551"/>
        <v>1</v>
      </c>
      <c r="O5846" t="b">
        <f t="shared" si="552"/>
        <v>1</v>
      </c>
      <c r="P5846" t="str">
        <f t="shared" si="553"/>
        <v>N/A</v>
      </c>
    </row>
    <row r="5847" spans="2:16" x14ac:dyDescent="0.25">
      <c r="B5847" s="23">
        <f>'Raw data (base scenario)'!A5839</f>
        <v>5833</v>
      </c>
      <c r="C5847" s="23" t="str">
        <f>'Raw data (base scenario)'!B5839</f>
        <v>H</v>
      </c>
      <c r="D5847" s="23" t="str">
        <f>'Raw data (base scenario)'!C5839</f>
        <v>H</v>
      </c>
      <c r="E5847" t="b">
        <f t="shared" si="554"/>
        <v>1</v>
      </c>
      <c r="F5847" t="b">
        <f t="shared" si="555"/>
        <v>1</v>
      </c>
      <c r="G5847" t="str">
        <f t="shared" si="556"/>
        <v>N/A</v>
      </c>
      <c r="K5847" s="28">
        <v>5833</v>
      </c>
      <c r="L5847" s="28" t="s">
        <v>2</v>
      </c>
      <c r="M5847" s="28" t="s">
        <v>2</v>
      </c>
      <c r="N5847" t="b">
        <f t="shared" si="551"/>
        <v>1</v>
      </c>
      <c r="O5847" t="b">
        <f t="shared" si="552"/>
        <v>1</v>
      </c>
      <c r="P5847" t="b">
        <f t="shared" si="553"/>
        <v>1</v>
      </c>
    </row>
    <row r="5848" spans="2:16" x14ac:dyDescent="0.25">
      <c r="B5848" s="23">
        <f>'Raw data (base scenario)'!A5840</f>
        <v>5834</v>
      </c>
      <c r="C5848" s="23" t="str">
        <f>'Raw data (base scenario)'!B5840</f>
        <v>D</v>
      </c>
      <c r="D5848" s="23" t="str">
        <f>'Raw data (base scenario)'!C5840</f>
        <v>D</v>
      </c>
      <c r="E5848" t="b">
        <f t="shared" si="554"/>
        <v>1</v>
      </c>
      <c r="F5848" t="b">
        <f t="shared" si="555"/>
        <v>1</v>
      </c>
      <c r="G5848" t="b">
        <f t="shared" si="556"/>
        <v>1</v>
      </c>
      <c r="K5848" s="28">
        <v>5834</v>
      </c>
      <c r="L5848" s="28" t="s">
        <v>2</v>
      </c>
      <c r="M5848" s="28" t="s">
        <v>2</v>
      </c>
      <c r="N5848" t="b">
        <f t="shared" si="551"/>
        <v>1</v>
      </c>
      <c r="O5848" t="b">
        <f t="shared" si="552"/>
        <v>1</v>
      </c>
      <c r="P5848" t="b">
        <f t="shared" si="553"/>
        <v>1</v>
      </c>
    </row>
    <row r="5849" spans="2:16" x14ac:dyDescent="0.25">
      <c r="B5849" s="23">
        <f>'Raw data (base scenario)'!A5841</f>
        <v>5835</v>
      </c>
      <c r="C5849" s="23" t="str">
        <f>'Raw data (base scenario)'!B5841</f>
        <v>D</v>
      </c>
      <c r="D5849" s="23" t="str">
        <f>'Raw data (base scenario)'!C5841</f>
        <v>D</v>
      </c>
      <c r="E5849" t="b">
        <f t="shared" si="554"/>
        <v>1</v>
      </c>
      <c r="F5849" t="b">
        <f t="shared" si="555"/>
        <v>1</v>
      </c>
      <c r="G5849" t="b">
        <f t="shared" si="556"/>
        <v>1</v>
      </c>
      <c r="K5849" s="28">
        <v>5835</v>
      </c>
      <c r="L5849" s="28" t="s">
        <v>3</v>
      </c>
      <c r="M5849" s="28" t="s">
        <v>1</v>
      </c>
      <c r="N5849" t="b">
        <f t="shared" si="551"/>
        <v>1</v>
      </c>
      <c r="O5849" t="b">
        <f t="shared" si="552"/>
        <v>1</v>
      </c>
      <c r="P5849" t="str">
        <f t="shared" si="553"/>
        <v>N/A</v>
      </c>
    </row>
    <row r="5850" spans="2:16" x14ac:dyDescent="0.25">
      <c r="B5850" s="23">
        <f>'Raw data (base scenario)'!A5842</f>
        <v>5836</v>
      </c>
      <c r="C5850" s="23" t="str">
        <f>'Raw data (base scenario)'!B5842</f>
        <v>S</v>
      </c>
      <c r="D5850" s="23" t="str">
        <f>'Raw data (base scenario)'!C5842</f>
        <v>H</v>
      </c>
      <c r="E5850" t="b">
        <f t="shared" si="554"/>
        <v>1</v>
      </c>
      <c r="F5850" t="b">
        <f t="shared" si="555"/>
        <v>1</v>
      </c>
      <c r="G5850" t="str">
        <f t="shared" si="556"/>
        <v>N/A</v>
      </c>
      <c r="K5850" s="28">
        <v>5836</v>
      </c>
      <c r="L5850" s="28" t="s">
        <v>1</v>
      </c>
      <c r="M5850" s="28" t="s">
        <v>1</v>
      </c>
      <c r="N5850" t="b">
        <f t="shared" si="551"/>
        <v>1</v>
      </c>
      <c r="O5850" t="b">
        <f t="shared" si="552"/>
        <v>1</v>
      </c>
      <c r="P5850" t="str">
        <f t="shared" si="553"/>
        <v>N/A</v>
      </c>
    </row>
    <row r="5851" spans="2:16" x14ac:dyDescent="0.25">
      <c r="B5851" s="23">
        <f>'Raw data (base scenario)'!A5843</f>
        <v>5837</v>
      </c>
      <c r="C5851" s="23" t="str">
        <f>'Raw data (base scenario)'!B5843</f>
        <v>H</v>
      </c>
      <c r="D5851" s="23" t="str">
        <f>'Raw data (base scenario)'!C5843</f>
        <v>H</v>
      </c>
      <c r="E5851" t="b">
        <f t="shared" si="554"/>
        <v>1</v>
      </c>
      <c r="F5851" t="b">
        <f t="shared" si="555"/>
        <v>1</v>
      </c>
      <c r="G5851" t="str">
        <f t="shared" si="556"/>
        <v>N/A</v>
      </c>
      <c r="K5851" s="28">
        <v>5837</v>
      </c>
      <c r="L5851" s="28" t="s">
        <v>2</v>
      </c>
      <c r="M5851" s="28" t="s">
        <v>2</v>
      </c>
      <c r="N5851" t="b">
        <f t="shared" si="551"/>
        <v>1</v>
      </c>
      <c r="O5851" t="b">
        <f t="shared" si="552"/>
        <v>1</v>
      </c>
      <c r="P5851" t="b">
        <f t="shared" si="553"/>
        <v>1</v>
      </c>
    </row>
    <row r="5852" spans="2:16" x14ac:dyDescent="0.25">
      <c r="B5852" s="23">
        <f>'Raw data (base scenario)'!A5844</f>
        <v>5838</v>
      </c>
      <c r="C5852" s="23" t="str">
        <f>'Raw data (base scenario)'!B5844</f>
        <v>D</v>
      </c>
      <c r="D5852" s="23" t="str">
        <f>'Raw data (base scenario)'!C5844</f>
        <v>D</v>
      </c>
      <c r="E5852" t="b">
        <f t="shared" si="554"/>
        <v>1</v>
      </c>
      <c r="F5852" t="b">
        <f t="shared" si="555"/>
        <v>1</v>
      </c>
      <c r="G5852" t="b">
        <f t="shared" si="556"/>
        <v>1</v>
      </c>
      <c r="K5852" s="28">
        <v>5838</v>
      </c>
      <c r="L5852" s="28" t="s">
        <v>3</v>
      </c>
      <c r="M5852" s="28" t="s">
        <v>1</v>
      </c>
      <c r="N5852" t="b">
        <f t="shared" si="551"/>
        <v>1</v>
      </c>
      <c r="O5852" t="b">
        <f t="shared" si="552"/>
        <v>1</v>
      </c>
      <c r="P5852" t="str">
        <f t="shared" si="553"/>
        <v>N/A</v>
      </c>
    </row>
    <row r="5853" spans="2:16" x14ac:dyDescent="0.25">
      <c r="B5853" s="23">
        <f>'Raw data (base scenario)'!A5845</f>
        <v>5839</v>
      </c>
      <c r="C5853" s="23" t="str">
        <f>'Raw data (base scenario)'!B5845</f>
        <v>S</v>
      </c>
      <c r="D5853" s="23" t="str">
        <f>'Raw data (base scenario)'!C5845</f>
        <v>H</v>
      </c>
      <c r="E5853" t="b">
        <f t="shared" si="554"/>
        <v>1</v>
      </c>
      <c r="F5853" t="b">
        <f t="shared" si="555"/>
        <v>1</v>
      </c>
      <c r="G5853" t="str">
        <f t="shared" si="556"/>
        <v>N/A</v>
      </c>
      <c r="K5853" s="28">
        <v>5839</v>
      </c>
      <c r="L5853" s="28" t="s">
        <v>2</v>
      </c>
      <c r="M5853" s="28" t="s">
        <v>2</v>
      </c>
      <c r="N5853" t="b">
        <f t="shared" si="551"/>
        <v>1</v>
      </c>
      <c r="O5853" t="b">
        <f t="shared" si="552"/>
        <v>1</v>
      </c>
      <c r="P5853" t="b">
        <f t="shared" si="553"/>
        <v>1</v>
      </c>
    </row>
    <row r="5854" spans="2:16" x14ac:dyDescent="0.25">
      <c r="B5854" s="23">
        <f>'Raw data (base scenario)'!A5846</f>
        <v>5840</v>
      </c>
      <c r="C5854" s="23" t="str">
        <f>'Raw data (base scenario)'!B5846</f>
        <v>D</v>
      </c>
      <c r="D5854" s="23" t="str">
        <f>'Raw data (base scenario)'!C5846</f>
        <v>D</v>
      </c>
      <c r="E5854" t="b">
        <f t="shared" si="554"/>
        <v>1</v>
      </c>
      <c r="F5854" t="b">
        <f t="shared" si="555"/>
        <v>1</v>
      </c>
      <c r="G5854" t="b">
        <f t="shared" si="556"/>
        <v>1</v>
      </c>
      <c r="K5854" s="28">
        <v>5840</v>
      </c>
      <c r="L5854" s="28" t="s">
        <v>18</v>
      </c>
      <c r="M5854" s="28" t="s">
        <v>2</v>
      </c>
      <c r="N5854" t="b">
        <f t="shared" si="551"/>
        <v>1</v>
      </c>
      <c r="O5854" t="b">
        <f t="shared" si="552"/>
        <v>1</v>
      </c>
      <c r="P5854" t="str">
        <f t="shared" si="553"/>
        <v>N/A</v>
      </c>
    </row>
    <row r="5855" spans="2:16" x14ac:dyDescent="0.25">
      <c r="B5855" s="23">
        <f>'Raw data (base scenario)'!A5847</f>
        <v>5841</v>
      </c>
      <c r="C5855" s="23" t="str">
        <f>'Raw data (base scenario)'!B5847</f>
        <v>I</v>
      </c>
      <c r="D5855" s="23" t="str">
        <f>'Raw data (base scenario)'!C5847</f>
        <v>D</v>
      </c>
      <c r="E5855" t="b">
        <f t="shared" si="554"/>
        <v>1</v>
      </c>
      <c r="F5855" t="b">
        <f t="shared" si="555"/>
        <v>1</v>
      </c>
      <c r="G5855" t="str">
        <f t="shared" si="556"/>
        <v>N/A</v>
      </c>
      <c r="K5855" s="28">
        <v>5841</v>
      </c>
      <c r="L5855" s="28" t="s">
        <v>2</v>
      </c>
      <c r="M5855" s="28" t="s">
        <v>2</v>
      </c>
      <c r="N5855" t="b">
        <f t="shared" si="551"/>
        <v>1</v>
      </c>
      <c r="O5855" t="b">
        <f t="shared" si="552"/>
        <v>1</v>
      </c>
      <c r="P5855" t="b">
        <f t="shared" si="553"/>
        <v>1</v>
      </c>
    </row>
    <row r="5856" spans="2:16" x14ac:dyDescent="0.25">
      <c r="B5856" s="23">
        <f>'Raw data (base scenario)'!A5848</f>
        <v>5842</v>
      </c>
      <c r="C5856" s="23" t="str">
        <f>'Raw data (base scenario)'!B5848</f>
        <v>D</v>
      </c>
      <c r="D5856" s="23" t="str">
        <f>'Raw data (base scenario)'!C5848</f>
        <v>D</v>
      </c>
      <c r="E5856" t="b">
        <f t="shared" si="554"/>
        <v>1</v>
      </c>
      <c r="F5856" t="b">
        <f t="shared" si="555"/>
        <v>1</v>
      </c>
      <c r="G5856" t="b">
        <f t="shared" si="556"/>
        <v>1</v>
      </c>
      <c r="K5856" s="28">
        <v>5842</v>
      </c>
      <c r="L5856" s="28" t="s">
        <v>1</v>
      </c>
      <c r="M5856" s="28" t="s">
        <v>1</v>
      </c>
      <c r="N5856" t="b">
        <f t="shared" si="551"/>
        <v>1</v>
      </c>
      <c r="O5856" t="b">
        <f t="shared" si="552"/>
        <v>1</v>
      </c>
      <c r="P5856" t="str">
        <f t="shared" si="553"/>
        <v>N/A</v>
      </c>
    </row>
    <row r="5857" spans="2:16" x14ac:dyDescent="0.25">
      <c r="B5857" s="23">
        <f>'Raw data (base scenario)'!A5849</f>
        <v>5843</v>
      </c>
      <c r="C5857" s="23" t="str">
        <f>'Raw data (base scenario)'!B5849</f>
        <v>H</v>
      </c>
      <c r="D5857" s="23" t="str">
        <f>'Raw data (base scenario)'!C5849</f>
        <v>H</v>
      </c>
      <c r="E5857" t="b">
        <f t="shared" si="554"/>
        <v>1</v>
      </c>
      <c r="F5857" t="b">
        <f t="shared" si="555"/>
        <v>1</v>
      </c>
      <c r="G5857" t="str">
        <f t="shared" si="556"/>
        <v>N/A</v>
      </c>
      <c r="K5857" s="28">
        <v>5843</v>
      </c>
      <c r="L5857" s="28" t="s">
        <v>1</v>
      </c>
      <c r="M5857" s="28" t="s">
        <v>1</v>
      </c>
      <c r="N5857" t="b">
        <f t="shared" si="551"/>
        <v>1</v>
      </c>
      <c r="O5857" t="b">
        <f t="shared" si="552"/>
        <v>1</v>
      </c>
      <c r="P5857" t="str">
        <f t="shared" si="553"/>
        <v>N/A</v>
      </c>
    </row>
    <row r="5858" spans="2:16" x14ac:dyDescent="0.25">
      <c r="B5858" s="23">
        <f>'Raw data (base scenario)'!A5850</f>
        <v>5844</v>
      </c>
      <c r="C5858" s="23" t="str">
        <f>'Raw data (base scenario)'!B5850</f>
        <v>H</v>
      </c>
      <c r="D5858" s="23" t="str">
        <f>'Raw data (base scenario)'!C5850</f>
        <v>H</v>
      </c>
      <c r="E5858" t="b">
        <f t="shared" si="554"/>
        <v>1</v>
      </c>
      <c r="F5858" t="b">
        <f t="shared" si="555"/>
        <v>1</v>
      </c>
      <c r="G5858" t="str">
        <f t="shared" si="556"/>
        <v>N/A</v>
      </c>
      <c r="K5858" s="28">
        <v>5844</v>
      </c>
      <c r="L5858" s="28" t="s">
        <v>18</v>
      </c>
      <c r="M5858" s="28" t="s">
        <v>1</v>
      </c>
      <c r="N5858" t="b">
        <f t="shared" si="551"/>
        <v>1</v>
      </c>
      <c r="O5858" t="b">
        <f t="shared" si="552"/>
        <v>1</v>
      </c>
      <c r="P5858" t="str">
        <f t="shared" si="553"/>
        <v>N/A</v>
      </c>
    </row>
    <row r="5859" spans="2:16" x14ac:dyDescent="0.25">
      <c r="B5859" s="23">
        <f>'Raw data (base scenario)'!A5851</f>
        <v>5845</v>
      </c>
      <c r="C5859" s="23" t="str">
        <f>'Raw data (base scenario)'!B5851</f>
        <v>I</v>
      </c>
      <c r="D5859" s="23" t="str">
        <f>'Raw data (base scenario)'!C5851</f>
        <v>H</v>
      </c>
      <c r="E5859" t="b">
        <f t="shared" si="554"/>
        <v>1</v>
      </c>
      <c r="F5859" t="b">
        <f t="shared" si="555"/>
        <v>1</v>
      </c>
      <c r="G5859" t="str">
        <f t="shared" si="556"/>
        <v>N/A</v>
      </c>
      <c r="K5859" s="28">
        <v>5845</v>
      </c>
      <c r="L5859" s="28" t="s">
        <v>2</v>
      </c>
      <c r="M5859" s="28" t="s">
        <v>2</v>
      </c>
      <c r="N5859" t="b">
        <f t="shared" si="551"/>
        <v>1</v>
      </c>
      <c r="O5859" t="b">
        <f t="shared" si="552"/>
        <v>1</v>
      </c>
      <c r="P5859" t="b">
        <f t="shared" si="553"/>
        <v>1</v>
      </c>
    </row>
    <row r="5860" spans="2:16" x14ac:dyDescent="0.25">
      <c r="B5860" s="23">
        <f>'Raw data (base scenario)'!A5852</f>
        <v>5846</v>
      </c>
      <c r="C5860" s="23" t="str">
        <f>'Raw data (base scenario)'!B5852</f>
        <v>D</v>
      </c>
      <c r="D5860" s="23" t="str">
        <f>'Raw data (base scenario)'!C5852</f>
        <v>D</v>
      </c>
      <c r="E5860" t="b">
        <f t="shared" si="554"/>
        <v>1</v>
      </c>
      <c r="F5860" t="b">
        <f t="shared" si="555"/>
        <v>1</v>
      </c>
      <c r="G5860" t="b">
        <f t="shared" si="556"/>
        <v>1</v>
      </c>
      <c r="K5860" s="28">
        <v>5846</v>
      </c>
      <c r="L5860" s="28" t="s">
        <v>1</v>
      </c>
      <c r="M5860" s="28" t="s">
        <v>1</v>
      </c>
      <c r="N5860" t="b">
        <f t="shared" si="551"/>
        <v>1</v>
      </c>
      <c r="O5860" t="b">
        <f t="shared" si="552"/>
        <v>1</v>
      </c>
      <c r="P5860" t="str">
        <f t="shared" si="553"/>
        <v>N/A</v>
      </c>
    </row>
    <row r="5861" spans="2:16" x14ac:dyDescent="0.25">
      <c r="B5861" s="23">
        <f>'Raw data (base scenario)'!A5853</f>
        <v>5847</v>
      </c>
      <c r="C5861" s="23" t="str">
        <f>'Raw data (base scenario)'!B5853</f>
        <v>H</v>
      </c>
      <c r="D5861" s="23" t="str">
        <f>'Raw data (base scenario)'!C5853</f>
        <v>H</v>
      </c>
      <c r="E5861" t="b">
        <f t="shared" si="554"/>
        <v>1</v>
      </c>
      <c r="F5861" t="b">
        <f t="shared" si="555"/>
        <v>1</v>
      </c>
      <c r="G5861" t="str">
        <f t="shared" si="556"/>
        <v>N/A</v>
      </c>
      <c r="K5861" s="28">
        <v>5847</v>
      </c>
      <c r="L5861" s="28" t="s">
        <v>1</v>
      </c>
      <c r="M5861" s="28" t="s">
        <v>3</v>
      </c>
      <c r="N5861" t="b">
        <f t="shared" si="551"/>
        <v>1</v>
      </c>
      <c r="O5861" t="b">
        <f t="shared" si="552"/>
        <v>1</v>
      </c>
      <c r="P5861" t="str">
        <f t="shared" si="553"/>
        <v>N/A</v>
      </c>
    </row>
    <row r="5862" spans="2:16" x14ac:dyDescent="0.25">
      <c r="B5862" s="23">
        <f>'Raw data (base scenario)'!A5854</f>
        <v>5848</v>
      </c>
      <c r="C5862" s="23" t="str">
        <f>'Raw data (base scenario)'!B5854</f>
        <v>H</v>
      </c>
      <c r="D5862" s="23" t="str">
        <f>'Raw data (base scenario)'!C5854</f>
        <v>S</v>
      </c>
      <c r="E5862" t="b">
        <f t="shared" si="554"/>
        <v>1</v>
      </c>
      <c r="F5862" t="b">
        <f t="shared" si="555"/>
        <v>1</v>
      </c>
      <c r="G5862" t="str">
        <f t="shared" si="556"/>
        <v>N/A</v>
      </c>
      <c r="K5862" s="28">
        <v>5848</v>
      </c>
      <c r="L5862" s="28" t="s">
        <v>18</v>
      </c>
      <c r="M5862" s="28" t="s">
        <v>2</v>
      </c>
      <c r="N5862" t="b">
        <f t="shared" si="551"/>
        <v>1</v>
      </c>
      <c r="O5862" t="b">
        <f t="shared" si="552"/>
        <v>1</v>
      </c>
      <c r="P5862" t="str">
        <f t="shared" si="553"/>
        <v>N/A</v>
      </c>
    </row>
    <row r="5863" spans="2:16" x14ac:dyDescent="0.25">
      <c r="B5863" s="23">
        <f>'Raw data (base scenario)'!A5855</f>
        <v>5849</v>
      </c>
      <c r="C5863" s="23" t="str">
        <f>'Raw data (base scenario)'!B5855</f>
        <v>I</v>
      </c>
      <c r="D5863" s="23" t="str">
        <f>'Raw data (base scenario)'!C5855</f>
        <v>D</v>
      </c>
      <c r="E5863" t="b">
        <f t="shared" si="554"/>
        <v>1</v>
      </c>
      <c r="F5863" t="b">
        <f t="shared" si="555"/>
        <v>1</v>
      </c>
      <c r="G5863" t="str">
        <f t="shared" si="556"/>
        <v>N/A</v>
      </c>
      <c r="K5863" s="28">
        <v>5849</v>
      </c>
      <c r="L5863" s="28" t="s">
        <v>3</v>
      </c>
      <c r="M5863" s="28" t="s">
        <v>1</v>
      </c>
      <c r="N5863" t="b">
        <f t="shared" si="551"/>
        <v>1</v>
      </c>
      <c r="O5863" t="b">
        <f t="shared" si="552"/>
        <v>1</v>
      </c>
      <c r="P5863" t="str">
        <f t="shared" si="553"/>
        <v>N/A</v>
      </c>
    </row>
    <row r="5864" spans="2:16" x14ac:dyDescent="0.25">
      <c r="B5864" s="23">
        <f>'Raw data (base scenario)'!A5856</f>
        <v>5850</v>
      </c>
      <c r="C5864" s="23" t="str">
        <f>'Raw data (base scenario)'!B5856</f>
        <v>S</v>
      </c>
      <c r="D5864" s="23" t="str">
        <f>'Raw data (base scenario)'!C5856</f>
        <v>H</v>
      </c>
      <c r="E5864" t="b">
        <f t="shared" si="554"/>
        <v>1</v>
      </c>
      <c r="F5864" t="b">
        <f t="shared" si="555"/>
        <v>1</v>
      </c>
      <c r="G5864" t="str">
        <f t="shared" si="556"/>
        <v>N/A</v>
      </c>
      <c r="K5864" s="28">
        <v>5850</v>
      </c>
      <c r="L5864" s="28" t="s">
        <v>1</v>
      </c>
      <c r="M5864" s="28" t="s">
        <v>1</v>
      </c>
      <c r="N5864" t="b">
        <f t="shared" si="551"/>
        <v>1</v>
      </c>
      <c r="O5864" t="b">
        <f t="shared" si="552"/>
        <v>1</v>
      </c>
      <c r="P5864" t="str">
        <f t="shared" si="553"/>
        <v>N/A</v>
      </c>
    </row>
    <row r="5865" spans="2:16" x14ac:dyDescent="0.25">
      <c r="B5865" s="23">
        <f>'Raw data (base scenario)'!A5857</f>
        <v>5851</v>
      </c>
      <c r="C5865" s="23" t="str">
        <f>'Raw data (base scenario)'!B5857</f>
        <v>H</v>
      </c>
      <c r="D5865" s="23" t="str">
        <f>'Raw data (base scenario)'!C5857</f>
        <v>H</v>
      </c>
      <c r="E5865" t="b">
        <f t="shared" si="554"/>
        <v>1</v>
      </c>
      <c r="F5865" t="b">
        <f t="shared" si="555"/>
        <v>1</v>
      </c>
      <c r="G5865" t="str">
        <f t="shared" si="556"/>
        <v>N/A</v>
      </c>
      <c r="K5865" s="28">
        <v>5851</v>
      </c>
      <c r="L5865" s="28" t="s">
        <v>18</v>
      </c>
      <c r="M5865" s="28" t="s">
        <v>3</v>
      </c>
      <c r="N5865" t="b">
        <f t="shared" si="551"/>
        <v>1</v>
      </c>
      <c r="O5865" t="b">
        <f t="shared" si="552"/>
        <v>1</v>
      </c>
      <c r="P5865" t="str">
        <f t="shared" si="553"/>
        <v>N/A</v>
      </c>
    </row>
    <row r="5866" spans="2:16" x14ac:dyDescent="0.25">
      <c r="B5866" s="23">
        <f>'Raw data (base scenario)'!A5858</f>
        <v>5852</v>
      </c>
      <c r="C5866" s="23" t="str">
        <f>'Raw data (base scenario)'!B5858</f>
        <v>I</v>
      </c>
      <c r="D5866" s="23" t="str">
        <f>'Raw data (base scenario)'!C5858</f>
        <v>S</v>
      </c>
      <c r="E5866" t="b">
        <f t="shared" si="554"/>
        <v>1</v>
      </c>
      <c r="F5866" t="b">
        <f t="shared" si="555"/>
        <v>1</v>
      </c>
      <c r="G5866" t="str">
        <f t="shared" si="556"/>
        <v>N/A</v>
      </c>
      <c r="K5866" s="28">
        <v>5852</v>
      </c>
      <c r="L5866" s="28" t="s">
        <v>18</v>
      </c>
      <c r="M5866" s="28" t="s">
        <v>18</v>
      </c>
      <c r="N5866" t="b">
        <f t="shared" si="551"/>
        <v>1</v>
      </c>
      <c r="O5866" t="b">
        <f t="shared" si="552"/>
        <v>1</v>
      </c>
      <c r="P5866" t="str">
        <f t="shared" si="553"/>
        <v>N/A</v>
      </c>
    </row>
    <row r="5867" spans="2:16" x14ac:dyDescent="0.25">
      <c r="B5867" s="23">
        <f>'Raw data (base scenario)'!A5859</f>
        <v>5853</v>
      </c>
      <c r="C5867" s="23" t="str">
        <f>'Raw data (base scenario)'!B5859</f>
        <v>I</v>
      </c>
      <c r="D5867" s="23" t="str">
        <f>'Raw data (base scenario)'!C5859</f>
        <v>I</v>
      </c>
      <c r="E5867" t="b">
        <f t="shared" si="554"/>
        <v>1</v>
      </c>
      <c r="F5867" t="b">
        <f t="shared" si="555"/>
        <v>1</v>
      </c>
      <c r="G5867" t="str">
        <f t="shared" si="556"/>
        <v>N/A</v>
      </c>
      <c r="K5867" s="28">
        <v>5853</v>
      </c>
      <c r="L5867" s="28" t="s">
        <v>18</v>
      </c>
      <c r="M5867" s="28" t="s">
        <v>18</v>
      </c>
      <c r="N5867" t="b">
        <f t="shared" si="551"/>
        <v>1</v>
      </c>
      <c r="O5867" t="b">
        <f t="shared" si="552"/>
        <v>1</v>
      </c>
      <c r="P5867" t="str">
        <f t="shared" si="553"/>
        <v>N/A</v>
      </c>
    </row>
    <row r="5868" spans="2:16" x14ac:dyDescent="0.25">
      <c r="B5868" s="23">
        <f>'Raw data (base scenario)'!A5860</f>
        <v>5854</v>
      </c>
      <c r="C5868" s="23" t="str">
        <f>'Raw data (base scenario)'!B5860</f>
        <v>I</v>
      </c>
      <c r="D5868" s="23" t="str">
        <f>'Raw data (base scenario)'!C5860</f>
        <v>I</v>
      </c>
      <c r="E5868" t="b">
        <f t="shared" si="554"/>
        <v>1</v>
      </c>
      <c r="F5868" t="b">
        <f t="shared" si="555"/>
        <v>1</v>
      </c>
      <c r="G5868" t="str">
        <f t="shared" si="556"/>
        <v>N/A</v>
      </c>
      <c r="K5868" s="28">
        <v>5854</v>
      </c>
      <c r="L5868" s="28" t="s">
        <v>1</v>
      </c>
      <c r="M5868" s="28" t="s">
        <v>1</v>
      </c>
      <c r="N5868" t="b">
        <f t="shared" si="551"/>
        <v>1</v>
      </c>
      <c r="O5868" t="b">
        <f t="shared" si="552"/>
        <v>1</v>
      </c>
      <c r="P5868" t="str">
        <f t="shared" si="553"/>
        <v>N/A</v>
      </c>
    </row>
    <row r="5869" spans="2:16" x14ac:dyDescent="0.25">
      <c r="B5869" s="23">
        <f>'Raw data (base scenario)'!A5861</f>
        <v>5855</v>
      </c>
      <c r="C5869" s="23" t="str">
        <f>'Raw data (base scenario)'!B5861</f>
        <v>H</v>
      </c>
      <c r="D5869" s="23" t="str">
        <f>'Raw data (base scenario)'!C5861</f>
        <v>H</v>
      </c>
      <c r="E5869" t="b">
        <f t="shared" si="554"/>
        <v>1</v>
      </c>
      <c r="F5869" t="b">
        <f t="shared" si="555"/>
        <v>1</v>
      </c>
      <c r="G5869" t="str">
        <f t="shared" si="556"/>
        <v>N/A</v>
      </c>
      <c r="K5869" s="28">
        <v>5855</v>
      </c>
      <c r="L5869" s="28" t="s">
        <v>2</v>
      </c>
      <c r="M5869" s="28" t="s">
        <v>2</v>
      </c>
      <c r="N5869" t="b">
        <f t="shared" si="551"/>
        <v>1</v>
      </c>
      <c r="O5869" t="b">
        <f t="shared" si="552"/>
        <v>1</v>
      </c>
      <c r="P5869" t="b">
        <f t="shared" si="553"/>
        <v>1</v>
      </c>
    </row>
    <row r="5870" spans="2:16" x14ac:dyDescent="0.25">
      <c r="B5870" s="23">
        <f>'Raw data (base scenario)'!A5862</f>
        <v>5856</v>
      </c>
      <c r="C5870" s="23" t="str">
        <f>'Raw data (base scenario)'!B5862</f>
        <v>D</v>
      </c>
      <c r="D5870" s="23" t="str">
        <f>'Raw data (base scenario)'!C5862</f>
        <v>D</v>
      </c>
      <c r="E5870" t="b">
        <f t="shared" si="554"/>
        <v>1</v>
      </c>
      <c r="F5870" t="b">
        <f t="shared" si="555"/>
        <v>1</v>
      </c>
      <c r="G5870" t="b">
        <f t="shared" si="556"/>
        <v>1</v>
      </c>
      <c r="K5870" s="28">
        <v>5856</v>
      </c>
      <c r="L5870" s="28" t="s">
        <v>2</v>
      </c>
      <c r="M5870" s="28" t="s">
        <v>2</v>
      </c>
      <c r="N5870" t="b">
        <f t="shared" si="551"/>
        <v>1</v>
      </c>
      <c r="O5870" t="b">
        <f t="shared" si="552"/>
        <v>1</v>
      </c>
      <c r="P5870" t="b">
        <f t="shared" si="553"/>
        <v>1</v>
      </c>
    </row>
    <row r="5871" spans="2:16" x14ac:dyDescent="0.25">
      <c r="B5871" s="23">
        <f>'Raw data (base scenario)'!A5863</f>
        <v>5857</v>
      </c>
      <c r="C5871" s="23" t="str">
        <f>'Raw data (base scenario)'!B5863</f>
        <v>D</v>
      </c>
      <c r="D5871" s="23" t="str">
        <f>'Raw data (base scenario)'!C5863</f>
        <v>D</v>
      </c>
      <c r="E5871" t="b">
        <f t="shared" si="554"/>
        <v>1</v>
      </c>
      <c r="F5871" t="b">
        <f t="shared" si="555"/>
        <v>1</v>
      </c>
      <c r="G5871" t="b">
        <f t="shared" si="556"/>
        <v>1</v>
      </c>
      <c r="K5871" s="28">
        <v>5857</v>
      </c>
      <c r="L5871" s="28" t="s">
        <v>2</v>
      </c>
      <c r="M5871" s="28" t="s">
        <v>2</v>
      </c>
      <c r="N5871" t="b">
        <f t="shared" si="551"/>
        <v>1</v>
      </c>
      <c r="O5871" t="b">
        <f t="shared" si="552"/>
        <v>1</v>
      </c>
      <c r="P5871" t="b">
        <f t="shared" si="553"/>
        <v>1</v>
      </c>
    </row>
    <row r="5872" spans="2:16" x14ac:dyDescent="0.25">
      <c r="B5872" s="23">
        <f>'Raw data (base scenario)'!A5864</f>
        <v>5858</v>
      </c>
      <c r="C5872" s="23" t="str">
        <f>'Raw data (base scenario)'!B5864</f>
        <v>D</v>
      </c>
      <c r="D5872" s="23" t="str">
        <f>'Raw data (base scenario)'!C5864</f>
        <v>D</v>
      </c>
      <c r="E5872" t="b">
        <f t="shared" si="554"/>
        <v>1</v>
      </c>
      <c r="F5872" t="b">
        <f t="shared" si="555"/>
        <v>1</v>
      </c>
      <c r="G5872" t="b">
        <f t="shared" si="556"/>
        <v>1</v>
      </c>
      <c r="K5872" s="28">
        <v>5858</v>
      </c>
      <c r="L5872" s="28" t="s">
        <v>1</v>
      </c>
      <c r="M5872" s="28" t="s">
        <v>1</v>
      </c>
      <c r="N5872" t="b">
        <f t="shared" si="551"/>
        <v>1</v>
      </c>
      <c r="O5872" t="b">
        <f t="shared" si="552"/>
        <v>1</v>
      </c>
      <c r="P5872" t="str">
        <f t="shared" si="553"/>
        <v>N/A</v>
      </c>
    </row>
    <row r="5873" spans="2:16" x14ac:dyDescent="0.25">
      <c r="B5873" s="23">
        <f>'Raw data (base scenario)'!A5865</f>
        <v>5859</v>
      </c>
      <c r="C5873" s="23" t="str">
        <f>'Raw data (base scenario)'!B5865</f>
        <v>H</v>
      </c>
      <c r="D5873" s="23" t="str">
        <f>'Raw data (base scenario)'!C5865</f>
        <v>H</v>
      </c>
      <c r="E5873" t="b">
        <f t="shared" si="554"/>
        <v>1</v>
      </c>
      <c r="F5873" t="b">
        <f t="shared" si="555"/>
        <v>1</v>
      </c>
      <c r="G5873" t="str">
        <f t="shared" si="556"/>
        <v>N/A</v>
      </c>
      <c r="K5873" s="28">
        <v>5859</v>
      </c>
      <c r="L5873" s="28" t="s">
        <v>3</v>
      </c>
      <c r="M5873" s="28" t="s">
        <v>1</v>
      </c>
      <c r="N5873" t="b">
        <f t="shared" si="551"/>
        <v>1</v>
      </c>
      <c r="O5873" t="b">
        <f t="shared" si="552"/>
        <v>1</v>
      </c>
      <c r="P5873" t="str">
        <f t="shared" si="553"/>
        <v>N/A</v>
      </c>
    </row>
    <row r="5874" spans="2:16" x14ac:dyDescent="0.25">
      <c r="B5874" s="23">
        <f>'Raw data (base scenario)'!A5866</f>
        <v>5860</v>
      </c>
      <c r="C5874" s="23" t="str">
        <f>'Raw data (base scenario)'!B5866</f>
        <v>S</v>
      </c>
      <c r="D5874" s="23" t="str">
        <f>'Raw data (base scenario)'!C5866</f>
        <v>H</v>
      </c>
      <c r="E5874" t="b">
        <f t="shared" si="554"/>
        <v>1</v>
      </c>
      <c r="F5874" t="b">
        <f t="shared" si="555"/>
        <v>1</v>
      </c>
      <c r="G5874" t="str">
        <f t="shared" si="556"/>
        <v>N/A</v>
      </c>
      <c r="K5874" s="28">
        <v>5860</v>
      </c>
      <c r="L5874" s="28" t="s">
        <v>2</v>
      </c>
      <c r="M5874" s="28" t="s">
        <v>2</v>
      </c>
      <c r="N5874" t="b">
        <f t="shared" si="551"/>
        <v>1</v>
      </c>
      <c r="O5874" t="b">
        <f t="shared" si="552"/>
        <v>1</v>
      </c>
      <c r="P5874" t="b">
        <f t="shared" si="553"/>
        <v>1</v>
      </c>
    </row>
    <row r="5875" spans="2:16" x14ac:dyDescent="0.25">
      <c r="B5875" s="23">
        <f>'Raw data (base scenario)'!A5867</f>
        <v>5861</v>
      </c>
      <c r="C5875" s="23" t="str">
        <f>'Raw data (base scenario)'!B5867</f>
        <v>D</v>
      </c>
      <c r="D5875" s="23" t="str">
        <f>'Raw data (base scenario)'!C5867</f>
        <v>D</v>
      </c>
      <c r="E5875" t="b">
        <f t="shared" si="554"/>
        <v>1</v>
      </c>
      <c r="F5875" t="b">
        <f t="shared" si="555"/>
        <v>1</v>
      </c>
      <c r="G5875" t="b">
        <f t="shared" si="556"/>
        <v>1</v>
      </c>
      <c r="K5875" s="28">
        <v>5861</v>
      </c>
      <c r="L5875" s="28" t="s">
        <v>1</v>
      </c>
      <c r="M5875" s="28" t="s">
        <v>1</v>
      </c>
      <c r="N5875" t="b">
        <f t="shared" si="551"/>
        <v>1</v>
      </c>
      <c r="O5875" t="b">
        <f t="shared" si="552"/>
        <v>1</v>
      </c>
      <c r="P5875" t="str">
        <f t="shared" si="553"/>
        <v>N/A</v>
      </c>
    </row>
    <row r="5876" spans="2:16" x14ac:dyDescent="0.25">
      <c r="B5876" s="23">
        <f>'Raw data (base scenario)'!A5868</f>
        <v>5862</v>
      </c>
      <c r="C5876" s="23" t="str">
        <f>'Raw data (base scenario)'!B5868</f>
        <v>H</v>
      </c>
      <c r="D5876" s="23" t="str">
        <f>'Raw data (base scenario)'!C5868</f>
        <v>H</v>
      </c>
      <c r="E5876" t="b">
        <f t="shared" si="554"/>
        <v>1</v>
      </c>
      <c r="F5876" t="b">
        <f t="shared" si="555"/>
        <v>1</v>
      </c>
      <c r="G5876" t="str">
        <f t="shared" si="556"/>
        <v>N/A</v>
      </c>
      <c r="K5876" s="28">
        <v>5862</v>
      </c>
      <c r="L5876" s="28" t="s">
        <v>1</v>
      </c>
      <c r="M5876" s="28" t="s">
        <v>1</v>
      </c>
      <c r="N5876" t="b">
        <f t="shared" si="551"/>
        <v>1</v>
      </c>
      <c r="O5876" t="b">
        <f t="shared" si="552"/>
        <v>1</v>
      </c>
      <c r="P5876" t="str">
        <f t="shared" si="553"/>
        <v>N/A</v>
      </c>
    </row>
    <row r="5877" spans="2:16" x14ac:dyDescent="0.25">
      <c r="B5877" s="23">
        <f>'Raw data (base scenario)'!A5869</f>
        <v>5863</v>
      </c>
      <c r="C5877" s="23" t="str">
        <f>'Raw data (base scenario)'!B5869</f>
        <v>H</v>
      </c>
      <c r="D5877" s="23" t="str">
        <f>'Raw data (base scenario)'!C5869</f>
        <v>H</v>
      </c>
      <c r="E5877" t="b">
        <f t="shared" si="554"/>
        <v>1</v>
      </c>
      <c r="F5877" t="b">
        <f t="shared" si="555"/>
        <v>1</v>
      </c>
      <c r="G5877" t="str">
        <f t="shared" si="556"/>
        <v>N/A</v>
      </c>
      <c r="K5877" s="28">
        <v>5863</v>
      </c>
      <c r="L5877" s="28" t="s">
        <v>18</v>
      </c>
      <c r="M5877" s="28" t="s">
        <v>18</v>
      </c>
      <c r="N5877" t="b">
        <f t="shared" ref="N5877:N5940" si="557">OR(L5877=$A$4,L5877=$A$5,L5877=$A$6,L5877=$A$7)</f>
        <v>1</v>
      </c>
      <c r="O5877" t="b">
        <f t="shared" ref="O5877:O5940" si="558">OR(M5877=$A$4,M5877=$A$5,M5877=$A$6,M5877=$A$7)</f>
        <v>1</v>
      </c>
      <c r="P5877" t="str">
        <f t="shared" ref="P5877:P5940" si="559">IF(L5877="D",M5877="D","N/A")</f>
        <v>N/A</v>
      </c>
    </row>
    <row r="5878" spans="2:16" x14ac:dyDescent="0.25">
      <c r="B5878" s="23">
        <f>'Raw data (base scenario)'!A5870</f>
        <v>5864</v>
      </c>
      <c r="C5878" s="23" t="str">
        <f>'Raw data (base scenario)'!B5870</f>
        <v>I</v>
      </c>
      <c r="D5878" s="23" t="str">
        <f>'Raw data (base scenario)'!C5870</f>
        <v>I</v>
      </c>
      <c r="E5878" t="b">
        <f t="shared" si="554"/>
        <v>1</v>
      </c>
      <c r="F5878" t="b">
        <f t="shared" si="555"/>
        <v>1</v>
      </c>
      <c r="G5878" t="str">
        <f t="shared" si="556"/>
        <v>N/A</v>
      </c>
      <c r="K5878" s="28">
        <v>5864</v>
      </c>
      <c r="L5878" s="28" t="s">
        <v>18</v>
      </c>
      <c r="M5878" s="28" t="s">
        <v>18</v>
      </c>
      <c r="N5878" t="b">
        <f t="shared" si="557"/>
        <v>1</v>
      </c>
      <c r="O5878" t="b">
        <f t="shared" si="558"/>
        <v>1</v>
      </c>
      <c r="P5878" t="str">
        <f t="shared" si="559"/>
        <v>N/A</v>
      </c>
    </row>
    <row r="5879" spans="2:16" x14ac:dyDescent="0.25">
      <c r="B5879" s="23">
        <f>'Raw data (base scenario)'!A5871</f>
        <v>5865</v>
      </c>
      <c r="C5879" s="23" t="str">
        <f>'Raw data (base scenario)'!B5871</f>
        <v>I</v>
      </c>
      <c r="D5879" s="23" t="str">
        <f>'Raw data (base scenario)'!C5871</f>
        <v>I</v>
      </c>
      <c r="E5879" t="b">
        <f t="shared" si="554"/>
        <v>1</v>
      </c>
      <c r="F5879" t="b">
        <f t="shared" si="555"/>
        <v>1</v>
      </c>
      <c r="G5879" t="str">
        <f t="shared" si="556"/>
        <v>N/A</v>
      </c>
      <c r="K5879" s="28">
        <v>5865</v>
      </c>
      <c r="L5879" s="28" t="s">
        <v>2</v>
      </c>
      <c r="M5879" s="28" t="s">
        <v>2</v>
      </c>
      <c r="N5879" t="b">
        <f t="shared" si="557"/>
        <v>1</v>
      </c>
      <c r="O5879" t="b">
        <f t="shared" si="558"/>
        <v>1</v>
      </c>
      <c r="P5879" t="b">
        <f t="shared" si="559"/>
        <v>1</v>
      </c>
    </row>
    <row r="5880" spans="2:16" x14ac:dyDescent="0.25">
      <c r="B5880" s="23">
        <f>'Raw data (base scenario)'!A5872</f>
        <v>5866</v>
      </c>
      <c r="C5880" s="23" t="str">
        <f>'Raw data (base scenario)'!B5872</f>
        <v>D</v>
      </c>
      <c r="D5880" s="23" t="str">
        <f>'Raw data (base scenario)'!C5872</f>
        <v>D</v>
      </c>
      <c r="E5880" t="b">
        <f t="shared" si="554"/>
        <v>1</v>
      </c>
      <c r="F5880" t="b">
        <f t="shared" si="555"/>
        <v>1</v>
      </c>
      <c r="G5880" t="b">
        <f t="shared" si="556"/>
        <v>1</v>
      </c>
      <c r="K5880" s="28">
        <v>5866</v>
      </c>
      <c r="L5880" s="28" t="s">
        <v>18</v>
      </c>
      <c r="M5880" s="28" t="s">
        <v>1</v>
      </c>
      <c r="N5880" t="b">
        <f t="shared" si="557"/>
        <v>1</v>
      </c>
      <c r="O5880" t="b">
        <f t="shared" si="558"/>
        <v>1</v>
      </c>
      <c r="P5880" t="str">
        <f t="shared" si="559"/>
        <v>N/A</v>
      </c>
    </row>
    <row r="5881" spans="2:16" x14ac:dyDescent="0.25">
      <c r="B5881" s="23">
        <f>'Raw data (base scenario)'!A5873</f>
        <v>5867</v>
      </c>
      <c r="C5881" s="23" t="str">
        <f>'Raw data (base scenario)'!B5873</f>
        <v>I</v>
      </c>
      <c r="D5881" s="23" t="str">
        <f>'Raw data (base scenario)'!C5873</f>
        <v>H</v>
      </c>
      <c r="E5881" t="b">
        <f t="shared" si="554"/>
        <v>1</v>
      </c>
      <c r="F5881" t="b">
        <f t="shared" si="555"/>
        <v>1</v>
      </c>
      <c r="G5881" t="str">
        <f t="shared" si="556"/>
        <v>N/A</v>
      </c>
      <c r="K5881" s="28">
        <v>5867</v>
      </c>
      <c r="L5881" s="28" t="s">
        <v>1</v>
      </c>
      <c r="M5881" s="28" t="s">
        <v>1</v>
      </c>
      <c r="N5881" t="b">
        <f t="shared" si="557"/>
        <v>1</v>
      </c>
      <c r="O5881" t="b">
        <f t="shared" si="558"/>
        <v>1</v>
      </c>
      <c r="P5881" t="str">
        <f t="shared" si="559"/>
        <v>N/A</v>
      </c>
    </row>
    <row r="5882" spans="2:16" x14ac:dyDescent="0.25">
      <c r="B5882" s="23">
        <f>'Raw data (base scenario)'!A5874</f>
        <v>5868</v>
      </c>
      <c r="C5882" s="23" t="str">
        <f>'Raw data (base scenario)'!B5874</f>
        <v>H</v>
      </c>
      <c r="D5882" s="23" t="str">
        <f>'Raw data (base scenario)'!C5874</f>
        <v>H</v>
      </c>
      <c r="E5882" t="b">
        <f t="shared" si="554"/>
        <v>1</v>
      </c>
      <c r="F5882" t="b">
        <f t="shared" si="555"/>
        <v>1</v>
      </c>
      <c r="G5882" t="str">
        <f t="shared" si="556"/>
        <v>N/A</v>
      </c>
      <c r="K5882" s="28">
        <v>5868</v>
      </c>
      <c r="L5882" s="28" t="s">
        <v>2</v>
      </c>
      <c r="M5882" s="28" t="s">
        <v>2</v>
      </c>
      <c r="N5882" t="b">
        <f t="shared" si="557"/>
        <v>1</v>
      </c>
      <c r="O5882" t="b">
        <f t="shared" si="558"/>
        <v>1</v>
      </c>
      <c r="P5882" t="b">
        <f t="shared" si="559"/>
        <v>1</v>
      </c>
    </row>
    <row r="5883" spans="2:16" x14ac:dyDescent="0.25">
      <c r="B5883" s="23">
        <f>'Raw data (base scenario)'!A5875</f>
        <v>5869</v>
      </c>
      <c r="C5883" s="23" t="str">
        <f>'Raw data (base scenario)'!B5875</f>
        <v>D</v>
      </c>
      <c r="D5883" s="23" t="str">
        <f>'Raw data (base scenario)'!C5875</f>
        <v>D</v>
      </c>
      <c r="E5883" t="b">
        <f t="shared" si="554"/>
        <v>1</v>
      </c>
      <c r="F5883" t="b">
        <f t="shared" si="555"/>
        <v>1</v>
      </c>
      <c r="G5883" t="b">
        <f t="shared" si="556"/>
        <v>1</v>
      </c>
      <c r="K5883" s="28">
        <v>5869</v>
      </c>
      <c r="L5883" s="28" t="s">
        <v>1</v>
      </c>
      <c r="M5883" s="28" t="s">
        <v>1</v>
      </c>
      <c r="N5883" t="b">
        <f t="shared" si="557"/>
        <v>1</v>
      </c>
      <c r="O5883" t="b">
        <f t="shared" si="558"/>
        <v>1</v>
      </c>
      <c r="P5883" t="str">
        <f t="shared" si="559"/>
        <v>N/A</v>
      </c>
    </row>
    <row r="5884" spans="2:16" x14ac:dyDescent="0.25">
      <c r="B5884" s="23">
        <f>'Raw data (base scenario)'!A5876</f>
        <v>5870</v>
      </c>
      <c r="C5884" s="23" t="str">
        <f>'Raw data (base scenario)'!B5876</f>
        <v>H</v>
      </c>
      <c r="D5884" s="23" t="str">
        <f>'Raw data (base scenario)'!C5876</f>
        <v>H</v>
      </c>
      <c r="E5884" t="b">
        <f t="shared" si="554"/>
        <v>1</v>
      </c>
      <c r="F5884" t="b">
        <f t="shared" si="555"/>
        <v>1</v>
      </c>
      <c r="G5884" t="str">
        <f t="shared" si="556"/>
        <v>N/A</v>
      </c>
      <c r="K5884" s="28">
        <v>5870</v>
      </c>
      <c r="L5884" s="28" t="s">
        <v>2</v>
      </c>
      <c r="M5884" s="28" t="s">
        <v>2</v>
      </c>
      <c r="N5884" t="b">
        <f t="shared" si="557"/>
        <v>1</v>
      </c>
      <c r="O5884" t="b">
        <f t="shared" si="558"/>
        <v>1</v>
      </c>
      <c r="P5884" t="b">
        <f t="shared" si="559"/>
        <v>1</v>
      </c>
    </row>
    <row r="5885" spans="2:16" x14ac:dyDescent="0.25">
      <c r="B5885" s="23">
        <f>'Raw data (base scenario)'!A5877</f>
        <v>5871</v>
      </c>
      <c r="C5885" s="23" t="str">
        <f>'Raw data (base scenario)'!B5877</f>
        <v>D</v>
      </c>
      <c r="D5885" s="23" t="str">
        <f>'Raw data (base scenario)'!C5877</f>
        <v>D</v>
      </c>
      <c r="E5885" t="b">
        <f t="shared" si="554"/>
        <v>1</v>
      </c>
      <c r="F5885" t="b">
        <f t="shared" si="555"/>
        <v>1</v>
      </c>
      <c r="G5885" t="b">
        <f t="shared" si="556"/>
        <v>1</v>
      </c>
      <c r="K5885" s="28">
        <v>5871</v>
      </c>
      <c r="L5885" s="28" t="s">
        <v>2</v>
      </c>
      <c r="M5885" s="28" t="s">
        <v>2</v>
      </c>
      <c r="N5885" t="b">
        <f t="shared" si="557"/>
        <v>1</v>
      </c>
      <c r="O5885" t="b">
        <f t="shared" si="558"/>
        <v>1</v>
      </c>
      <c r="P5885" t="b">
        <f t="shared" si="559"/>
        <v>1</v>
      </c>
    </row>
    <row r="5886" spans="2:16" x14ac:dyDescent="0.25">
      <c r="B5886" s="23">
        <f>'Raw data (base scenario)'!A5878</f>
        <v>5872</v>
      </c>
      <c r="C5886" s="23" t="str">
        <f>'Raw data (base scenario)'!B5878</f>
        <v>D</v>
      </c>
      <c r="D5886" s="23" t="str">
        <f>'Raw data (base scenario)'!C5878</f>
        <v>D</v>
      </c>
      <c r="E5886" t="b">
        <f t="shared" si="554"/>
        <v>1</v>
      </c>
      <c r="F5886" t="b">
        <f t="shared" si="555"/>
        <v>1</v>
      </c>
      <c r="G5886" t="b">
        <f t="shared" si="556"/>
        <v>1</v>
      </c>
      <c r="K5886" s="28">
        <v>5872</v>
      </c>
      <c r="L5886" s="28" t="s">
        <v>3</v>
      </c>
      <c r="M5886" s="28" t="s">
        <v>18</v>
      </c>
      <c r="N5886" t="b">
        <f t="shared" si="557"/>
        <v>1</v>
      </c>
      <c r="O5886" t="b">
        <f t="shared" si="558"/>
        <v>1</v>
      </c>
      <c r="P5886" t="str">
        <f t="shared" si="559"/>
        <v>N/A</v>
      </c>
    </row>
    <row r="5887" spans="2:16" x14ac:dyDescent="0.25">
      <c r="B5887" s="23">
        <f>'Raw data (base scenario)'!A5879</f>
        <v>5873</v>
      </c>
      <c r="C5887" s="23" t="str">
        <f>'Raw data (base scenario)'!B5879</f>
        <v>S</v>
      </c>
      <c r="D5887" s="23" t="str">
        <f>'Raw data (base scenario)'!C5879</f>
        <v>I</v>
      </c>
      <c r="E5887" t="b">
        <f t="shared" si="554"/>
        <v>1</v>
      </c>
      <c r="F5887" t="b">
        <f t="shared" si="555"/>
        <v>1</v>
      </c>
      <c r="G5887" t="str">
        <f t="shared" si="556"/>
        <v>N/A</v>
      </c>
      <c r="K5887" s="28">
        <v>5873</v>
      </c>
      <c r="L5887" s="28" t="s">
        <v>3</v>
      </c>
      <c r="M5887" s="28" t="s">
        <v>1</v>
      </c>
      <c r="N5887" t="b">
        <f t="shared" si="557"/>
        <v>1</v>
      </c>
      <c r="O5887" t="b">
        <f t="shared" si="558"/>
        <v>1</v>
      </c>
      <c r="P5887" t="str">
        <f t="shared" si="559"/>
        <v>N/A</v>
      </c>
    </row>
    <row r="5888" spans="2:16" x14ac:dyDescent="0.25">
      <c r="B5888" s="23">
        <f>'Raw data (base scenario)'!A5880</f>
        <v>5874</v>
      </c>
      <c r="C5888" s="23" t="str">
        <f>'Raw data (base scenario)'!B5880</f>
        <v>S</v>
      </c>
      <c r="D5888" s="23" t="str">
        <f>'Raw data (base scenario)'!C5880</f>
        <v>H</v>
      </c>
      <c r="E5888" t="b">
        <f t="shared" si="554"/>
        <v>1</v>
      </c>
      <c r="F5888" t="b">
        <f t="shared" si="555"/>
        <v>1</v>
      </c>
      <c r="G5888" t="str">
        <f t="shared" si="556"/>
        <v>N/A</v>
      </c>
      <c r="K5888" s="28">
        <v>5874</v>
      </c>
      <c r="L5888" s="28" t="s">
        <v>2</v>
      </c>
      <c r="M5888" s="28" t="s">
        <v>2</v>
      </c>
      <c r="N5888" t="b">
        <f t="shared" si="557"/>
        <v>1</v>
      </c>
      <c r="O5888" t="b">
        <f t="shared" si="558"/>
        <v>1</v>
      </c>
      <c r="P5888" t="b">
        <f t="shared" si="559"/>
        <v>1</v>
      </c>
    </row>
    <row r="5889" spans="2:16" x14ac:dyDescent="0.25">
      <c r="B5889" s="23">
        <f>'Raw data (base scenario)'!A5881</f>
        <v>5875</v>
      </c>
      <c r="C5889" s="23" t="str">
        <f>'Raw data (base scenario)'!B5881</f>
        <v>D</v>
      </c>
      <c r="D5889" s="23" t="str">
        <f>'Raw data (base scenario)'!C5881</f>
        <v>D</v>
      </c>
      <c r="E5889" t="b">
        <f t="shared" si="554"/>
        <v>1</v>
      </c>
      <c r="F5889" t="b">
        <f t="shared" si="555"/>
        <v>1</v>
      </c>
      <c r="G5889" t="b">
        <f t="shared" si="556"/>
        <v>1</v>
      </c>
      <c r="K5889" s="28">
        <v>5875</v>
      </c>
      <c r="L5889" s="28" t="s">
        <v>2</v>
      </c>
      <c r="M5889" s="28" t="s">
        <v>2</v>
      </c>
      <c r="N5889" t="b">
        <f t="shared" si="557"/>
        <v>1</v>
      </c>
      <c r="O5889" t="b">
        <f t="shared" si="558"/>
        <v>1</v>
      </c>
      <c r="P5889" t="b">
        <f t="shared" si="559"/>
        <v>1</v>
      </c>
    </row>
    <row r="5890" spans="2:16" x14ac:dyDescent="0.25">
      <c r="B5890" s="23">
        <f>'Raw data (base scenario)'!A5882</f>
        <v>5876</v>
      </c>
      <c r="C5890" s="23" t="str">
        <f>'Raw data (base scenario)'!B5882</f>
        <v>D</v>
      </c>
      <c r="D5890" s="23" t="str">
        <f>'Raw data (base scenario)'!C5882</f>
        <v>D</v>
      </c>
      <c r="E5890" t="b">
        <f t="shared" si="554"/>
        <v>1</v>
      </c>
      <c r="F5890" t="b">
        <f t="shared" si="555"/>
        <v>1</v>
      </c>
      <c r="G5890" t="b">
        <f t="shared" si="556"/>
        <v>1</v>
      </c>
      <c r="K5890" s="28">
        <v>5876</v>
      </c>
      <c r="L5890" s="28" t="s">
        <v>2</v>
      </c>
      <c r="M5890" s="28" t="s">
        <v>2</v>
      </c>
      <c r="N5890" t="b">
        <f t="shared" si="557"/>
        <v>1</v>
      </c>
      <c r="O5890" t="b">
        <f t="shared" si="558"/>
        <v>1</v>
      </c>
      <c r="P5890" t="b">
        <f t="shared" si="559"/>
        <v>1</v>
      </c>
    </row>
    <row r="5891" spans="2:16" x14ac:dyDescent="0.25">
      <c r="B5891" s="23">
        <f>'Raw data (base scenario)'!A5883</f>
        <v>5877</v>
      </c>
      <c r="C5891" s="23" t="str">
        <f>'Raw data (base scenario)'!B5883</f>
        <v>D</v>
      </c>
      <c r="D5891" s="23" t="str">
        <f>'Raw data (base scenario)'!C5883</f>
        <v>D</v>
      </c>
      <c r="E5891" t="b">
        <f t="shared" si="554"/>
        <v>1</v>
      </c>
      <c r="F5891" t="b">
        <f t="shared" si="555"/>
        <v>1</v>
      </c>
      <c r="G5891" t="b">
        <f t="shared" si="556"/>
        <v>1</v>
      </c>
      <c r="K5891" s="28">
        <v>5877</v>
      </c>
      <c r="L5891" s="28" t="s">
        <v>18</v>
      </c>
      <c r="M5891" s="28" t="s">
        <v>2</v>
      </c>
      <c r="N5891" t="b">
        <f t="shared" si="557"/>
        <v>1</v>
      </c>
      <c r="O5891" t="b">
        <f t="shared" si="558"/>
        <v>1</v>
      </c>
      <c r="P5891" t="str">
        <f t="shared" si="559"/>
        <v>N/A</v>
      </c>
    </row>
    <row r="5892" spans="2:16" x14ac:dyDescent="0.25">
      <c r="B5892" s="23">
        <f>'Raw data (base scenario)'!A5884</f>
        <v>5878</v>
      </c>
      <c r="C5892" s="23" t="str">
        <f>'Raw data (base scenario)'!B5884</f>
        <v>I</v>
      </c>
      <c r="D5892" s="23" t="str">
        <f>'Raw data (base scenario)'!C5884</f>
        <v>D</v>
      </c>
      <c r="E5892" t="b">
        <f t="shared" si="554"/>
        <v>1</v>
      </c>
      <c r="F5892" t="b">
        <f t="shared" si="555"/>
        <v>1</v>
      </c>
      <c r="G5892" t="str">
        <f t="shared" si="556"/>
        <v>N/A</v>
      </c>
      <c r="K5892" s="28">
        <v>5878</v>
      </c>
      <c r="L5892" s="28" t="s">
        <v>3</v>
      </c>
      <c r="M5892" s="28" t="s">
        <v>1</v>
      </c>
      <c r="N5892" t="b">
        <f t="shared" si="557"/>
        <v>1</v>
      </c>
      <c r="O5892" t="b">
        <f t="shared" si="558"/>
        <v>1</v>
      </c>
      <c r="P5892" t="str">
        <f t="shared" si="559"/>
        <v>N/A</v>
      </c>
    </row>
    <row r="5893" spans="2:16" x14ac:dyDescent="0.25">
      <c r="B5893" s="23">
        <f>'Raw data (base scenario)'!A5885</f>
        <v>5879</v>
      </c>
      <c r="C5893" s="23" t="str">
        <f>'Raw data (base scenario)'!B5885</f>
        <v>S</v>
      </c>
      <c r="D5893" s="23" t="str">
        <f>'Raw data (base scenario)'!C5885</f>
        <v>H</v>
      </c>
      <c r="E5893" t="b">
        <f t="shared" si="554"/>
        <v>1</v>
      </c>
      <c r="F5893" t="b">
        <f t="shared" si="555"/>
        <v>1</v>
      </c>
      <c r="G5893" t="str">
        <f t="shared" si="556"/>
        <v>N/A</v>
      </c>
      <c r="K5893" s="28">
        <v>5879</v>
      </c>
      <c r="L5893" s="28" t="s">
        <v>1</v>
      </c>
      <c r="M5893" s="28" t="s">
        <v>1</v>
      </c>
      <c r="N5893" t="b">
        <f t="shared" si="557"/>
        <v>1</v>
      </c>
      <c r="O5893" t="b">
        <f t="shared" si="558"/>
        <v>1</v>
      </c>
      <c r="P5893" t="str">
        <f t="shared" si="559"/>
        <v>N/A</v>
      </c>
    </row>
    <row r="5894" spans="2:16" x14ac:dyDescent="0.25">
      <c r="B5894" s="23">
        <f>'Raw data (base scenario)'!A5886</f>
        <v>5880</v>
      </c>
      <c r="C5894" s="23" t="str">
        <f>'Raw data (base scenario)'!B5886</f>
        <v>H</v>
      </c>
      <c r="D5894" s="23" t="str">
        <f>'Raw data (base scenario)'!C5886</f>
        <v>H</v>
      </c>
      <c r="E5894" t="b">
        <f t="shared" si="554"/>
        <v>1</v>
      </c>
      <c r="F5894" t="b">
        <f t="shared" si="555"/>
        <v>1</v>
      </c>
      <c r="G5894" t="str">
        <f t="shared" si="556"/>
        <v>N/A</v>
      </c>
      <c r="K5894" s="28">
        <v>5880</v>
      </c>
      <c r="L5894" s="28" t="s">
        <v>18</v>
      </c>
      <c r="M5894" s="28" t="s">
        <v>2</v>
      </c>
      <c r="N5894" t="b">
        <f t="shared" si="557"/>
        <v>1</v>
      </c>
      <c r="O5894" t="b">
        <f t="shared" si="558"/>
        <v>1</v>
      </c>
      <c r="P5894" t="str">
        <f t="shared" si="559"/>
        <v>N/A</v>
      </c>
    </row>
    <row r="5895" spans="2:16" x14ac:dyDescent="0.25">
      <c r="B5895" s="23">
        <f>'Raw data (base scenario)'!A5887</f>
        <v>5881</v>
      </c>
      <c r="C5895" s="23" t="str">
        <f>'Raw data (base scenario)'!B5887</f>
        <v>I</v>
      </c>
      <c r="D5895" s="23" t="str">
        <f>'Raw data (base scenario)'!C5887</f>
        <v>D</v>
      </c>
      <c r="E5895" t="b">
        <f t="shared" si="554"/>
        <v>1</v>
      </c>
      <c r="F5895" t="b">
        <f t="shared" si="555"/>
        <v>1</v>
      </c>
      <c r="G5895" t="str">
        <f t="shared" si="556"/>
        <v>N/A</v>
      </c>
      <c r="K5895" s="28">
        <v>5881</v>
      </c>
      <c r="L5895" s="28" t="s">
        <v>1</v>
      </c>
      <c r="M5895" s="28" t="s">
        <v>1</v>
      </c>
      <c r="N5895" t="b">
        <f t="shared" si="557"/>
        <v>1</v>
      </c>
      <c r="O5895" t="b">
        <f t="shared" si="558"/>
        <v>1</v>
      </c>
      <c r="P5895" t="str">
        <f t="shared" si="559"/>
        <v>N/A</v>
      </c>
    </row>
    <row r="5896" spans="2:16" x14ac:dyDescent="0.25">
      <c r="B5896" s="23">
        <f>'Raw data (base scenario)'!A5888</f>
        <v>5882</v>
      </c>
      <c r="C5896" s="23" t="str">
        <f>'Raw data (base scenario)'!B5888</f>
        <v>H</v>
      </c>
      <c r="D5896" s="23" t="str">
        <f>'Raw data (base scenario)'!C5888</f>
        <v>H</v>
      </c>
      <c r="E5896" t="b">
        <f t="shared" si="554"/>
        <v>1</v>
      </c>
      <c r="F5896" t="b">
        <f t="shared" si="555"/>
        <v>1</v>
      </c>
      <c r="G5896" t="str">
        <f t="shared" si="556"/>
        <v>N/A</v>
      </c>
      <c r="K5896" s="28">
        <v>5882</v>
      </c>
      <c r="L5896" s="28" t="s">
        <v>3</v>
      </c>
      <c r="M5896" s="28" t="s">
        <v>1</v>
      </c>
      <c r="N5896" t="b">
        <f t="shared" si="557"/>
        <v>1</v>
      </c>
      <c r="O5896" t="b">
        <f t="shared" si="558"/>
        <v>1</v>
      </c>
      <c r="P5896" t="str">
        <f t="shared" si="559"/>
        <v>N/A</v>
      </c>
    </row>
    <row r="5897" spans="2:16" x14ac:dyDescent="0.25">
      <c r="B5897" s="23">
        <f>'Raw data (base scenario)'!A5889</f>
        <v>5883</v>
      </c>
      <c r="C5897" s="23" t="str">
        <f>'Raw data (base scenario)'!B5889</f>
        <v>S</v>
      </c>
      <c r="D5897" s="23" t="str">
        <f>'Raw data (base scenario)'!C5889</f>
        <v>H</v>
      </c>
      <c r="E5897" t="b">
        <f t="shared" si="554"/>
        <v>1</v>
      </c>
      <c r="F5897" t="b">
        <f t="shared" si="555"/>
        <v>1</v>
      </c>
      <c r="G5897" t="str">
        <f t="shared" si="556"/>
        <v>N/A</v>
      </c>
      <c r="K5897" s="28">
        <v>5883</v>
      </c>
      <c r="L5897" s="28" t="s">
        <v>2</v>
      </c>
      <c r="M5897" s="28" t="s">
        <v>2</v>
      </c>
      <c r="N5897" t="b">
        <f t="shared" si="557"/>
        <v>1</v>
      </c>
      <c r="O5897" t="b">
        <f t="shared" si="558"/>
        <v>1</v>
      </c>
      <c r="P5897" t="b">
        <f t="shared" si="559"/>
        <v>1</v>
      </c>
    </row>
    <row r="5898" spans="2:16" x14ac:dyDescent="0.25">
      <c r="B5898" s="23">
        <f>'Raw data (base scenario)'!A5890</f>
        <v>5884</v>
      </c>
      <c r="C5898" s="23" t="str">
        <f>'Raw data (base scenario)'!B5890</f>
        <v>D</v>
      </c>
      <c r="D5898" s="23" t="str">
        <f>'Raw data (base scenario)'!C5890</f>
        <v>D</v>
      </c>
      <c r="E5898" t="b">
        <f t="shared" si="554"/>
        <v>1</v>
      </c>
      <c r="F5898" t="b">
        <f t="shared" si="555"/>
        <v>1</v>
      </c>
      <c r="G5898" t="b">
        <f t="shared" si="556"/>
        <v>1</v>
      </c>
      <c r="K5898" s="28">
        <v>5884</v>
      </c>
      <c r="L5898" s="28" t="s">
        <v>3</v>
      </c>
      <c r="M5898" s="28" t="s">
        <v>1</v>
      </c>
      <c r="N5898" t="b">
        <f t="shared" si="557"/>
        <v>1</v>
      </c>
      <c r="O5898" t="b">
        <f t="shared" si="558"/>
        <v>1</v>
      </c>
      <c r="P5898" t="str">
        <f t="shared" si="559"/>
        <v>N/A</v>
      </c>
    </row>
    <row r="5899" spans="2:16" x14ac:dyDescent="0.25">
      <c r="B5899" s="23">
        <f>'Raw data (base scenario)'!A5891</f>
        <v>5885</v>
      </c>
      <c r="C5899" s="23" t="str">
        <f>'Raw data (base scenario)'!B5891</f>
        <v>S</v>
      </c>
      <c r="D5899" s="23" t="str">
        <f>'Raw data (base scenario)'!C5891</f>
        <v>H</v>
      </c>
      <c r="E5899" t="b">
        <f t="shared" si="554"/>
        <v>1</v>
      </c>
      <c r="F5899" t="b">
        <f t="shared" si="555"/>
        <v>1</v>
      </c>
      <c r="G5899" t="str">
        <f t="shared" si="556"/>
        <v>N/A</v>
      </c>
      <c r="K5899" s="28">
        <v>5885</v>
      </c>
      <c r="L5899" s="28" t="s">
        <v>2</v>
      </c>
      <c r="M5899" s="28" t="s">
        <v>2</v>
      </c>
      <c r="N5899" t="b">
        <f t="shared" si="557"/>
        <v>1</v>
      </c>
      <c r="O5899" t="b">
        <f t="shared" si="558"/>
        <v>1</v>
      </c>
      <c r="P5899" t="b">
        <f t="shared" si="559"/>
        <v>1</v>
      </c>
    </row>
    <row r="5900" spans="2:16" x14ac:dyDescent="0.25">
      <c r="B5900" s="23">
        <f>'Raw data (base scenario)'!A5892</f>
        <v>5886</v>
      </c>
      <c r="C5900" s="23" t="str">
        <f>'Raw data (base scenario)'!B5892</f>
        <v>D</v>
      </c>
      <c r="D5900" s="23" t="str">
        <f>'Raw data (base scenario)'!C5892</f>
        <v>D</v>
      </c>
      <c r="E5900" t="b">
        <f t="shared" si="554"/>
        <v>1</v>
      </c>
      <c r="F5900" t="b">
        <f t="shared" si="555"/>
        <v>1</v>
      </c>
      <c r="G5900" t="b">
        <f t="shared" si="556"/>
        <v>1</v>
      </c>
      <c r="K5900" s="28">
        <v>5886</v>
      </c>
      <c r="L5900" s="28" t="s">
        <v>1</v>
      </c>
      <c r="M5900" s="28" t="s">
        <v>1</v>
      </c>
      <c r="N5900" t="b">
        <f t="shared" si="557"/>
        <v>1</v>
      </c>
      <c r="O5900" t="b">
        <f t="shared" si="558"/>
        <v>1</v>
      </c>
      <c r="P5900" t="str">
        <f t="shared" si="559"/>
        <v>N/A</v>
      </c>
    </row>
    <row r="5901" spans="2:16" x14ac:dyDescent="0.25">
      <c r="B5901" s="23">
        <f>'Raw data (base scenario)'!A5893</f>
        <v>5887</v>
      </c>
      <c r="C5901" s="23" t="str">
        <f>'Raw data (base scenario)'!B5893</f>
        <v>H</v>
      </c>
      <c r="D5901" s="23" t="str">
        <f>'Raw data (base scenario)'!C5893</f>
        <v>H</v>
      </c>
      <c r="E5901" t="b">
        <f t="shared" si="554"/>
        <v>1</v>
      </c>
      <c r="F5901" t="b">
        <f t="shared" si="555"/>
        <v>1</v>
      </c>
      <c r="G5901" t="str">
        <f t="shared" si="556"/>
        <v>N/A</v>
      </c>
      <c r="K5901" s="28">
        <v>5887</v>
      </c>
      <c r="L5901" s="28" t="s">
        <v>3</v>
      </c>
      <c r="M5901" s="28" t="s">
        <v>1</v>
      </c>
      <c r="N5901" t="b">
        <f t="shared" si="557"/>
        <v>1</v>
      </c>
      <c r="O5901" t="b">
        <f t="shared" si="558"/>
        <v>1</v>
      </c>
      <c r="P5901" t="str">
        <f t="shared" si="559"/>
        <v>N/A</v>
      </c>
    </row>
    <row r="5902" spans="2:16" x14ac:dyDescent="0.25">
      <c r="B5902" s="23">
        <f>'Raw data (base scenario)'!A5894</f>
        <v>5888</v>
      </c>
      <c r="C5902" s="23" t="str">
        <f>'Raw data (base scenario)'!B5894</f>
        <v>S</v>
      </c>
      <c r="D5902" s="23" t="str">
        <f>'Raw data (base scenario)'!C5894</f>
        <v>H</v>
      </c>
      <c r="E5902" t="b">
        <f t="shared" si="554"/>
        <v>1</v>
      </c>
      <c r="F5902" t="b">
        <f t="shared" si="555"/>
        <v>1</v>
      </c>
      <c r="G5902" t="str">
        <f t="shared" si="556"/>
        <v>N/A</v>
      </c>
      <c r="K5902" s="28">
        <v>5888</v>
      </c>
      <c r="L5902" s="28" t="s">
        <v>3</v>
      </c>
      <c r="M5902" s="28" t="s">
        <v>1</v>
      </c>
      <c r="N5902" t="b">
        <f t="shared" si="557"/>
        <v>1</v>
      </c>
      <c r="O5902" t="b">
        <f t="shared" si="558"/>
        <v>1</v>
      </c>
      <c r="P5902" t="str">
        <f t="shared" si="559"/>
        <v>N/A</v>
      </c>
    </row>
    <row r="5903" spans="2:16" x14ac:dyDescent="0.25">
      <c r="B5903" s="23">
        <f>'Raw data (base scenario)'!A5895</f>
        <v>5889</v>
      </c>
      <c r="C5903" s="23" t="str">
        <f>'Raw data (base scenario)'!B5895</f>
        <v>S</v>
      </c>
      <c r="D5903" s="23" t="str">
        <f>'Raw data (base scenario)'!C5895</f>
        <v>H</v>
      </c>
      <c r="E5903" t="b">
        <f t="shared" ref="E5903:E5966" si="560">OR(C5903=$A$4,C5903=$A$5,C5903=$A$6,C5903=$A$7)</f>
        <v>1</v>
      </c>
      <c r="F5903" t="b">
        <f t="shared" ref="F5903:F5966" si="561">OR(D5903=$A$4,D5903=$A$5,D5903=$A$6,D5903=$A$7)</f>
        <v>1</v>
      </c>
      <c r="G5903" t="str">
        <f t="shared" si="556"/>
        <v>N/A</v>
      </c>
      <c r="K5903" s="28">
        <v>5889</v>
      </c>
      <c r="L5903" s="28" t="s">
        <v>18</v>
      </c>
      <c r="M5903" s="28" t="s">
        <v>18</v>
      </c>
      <c r="N5903" t="b">
        <f t="shared" si="557"/>
        <v>1</v>
      </c>
      <c r="O5903" t="b">
        <f t="shared" si="558"/>
        <v>1</v>
      </c>
      <c r="P5903" t="str">
        <f t="shared" si="559"/>
        <v>N/A</v>
      </c>
    </row>
    <row r="5904" spans="2:16" x14ac:dyDescent="0.25">
      <c r="B5904" s="23">
        <f>'Raw data (base scenario)'!A5896</f>
        <v>5890</v>
      </c>
      <c r="C5904" s="23" t="str">
        <f>'Raw data (base scenario)'!B5896</f>
        <v>I</v>
      </c>
      <c r="D5904" s="23" t="str">
        <f>'Raw data (base scenario)'!C5896</f>
        <v>I</v>
      </c>
      <c r="E5904" t="b">
        <f t="shared" si="560"/>
        <v>1</v>
      </c>
      <c r="F5904" t="b">
        <f t="shared" si="561"/>
        <v>1</v>
      </c>
      <c r="G5904" t="str">
        <f t="shared" ref="G5904:G5967" si="562">IF(C5904="D",D5904="D","N/A")</f>
        <v>N/A</v>
      </c>
      <c r="K5904" s="28">
        <v>5890</v>
      </c>
      <c r="L5904" s="28" t="s">
        <v>1</v>
      </c>
      <c r="M5904" s="28" t="s">
        <v>1</v>
      </c>
      <c r="N5904" t="b">
        <f t="shared" si="557"/>
        <v>1</v>
      </c>
      <c r="O5904" t="b">
        <f t="shared" si="558"/>
        <v>1</v>
      </c>
      <c r="P5904" t="str">
        <f t="shared" si="559"/>
        <v>N/A</v>
      </c>
    </row>
    <row r="5905" spans="2:16" x14ac:dyDescent="0.25">
      <c r="B5905" s="23">
        <f>'Raw data (base scenario)'!A5897</f>
        <v>5891</v>
      </c>
      <c r="C5905" s="23" t="str">
        <f>'Raw data (base scenario)'!B5897</f>
        <v>H</v>
      </c>
      <c r="D5905" s="23" t="str">
        <f>'Raw data (base scenario)'!C5897</f>
        <v>H</v>
      </c>
      <c r="E5905" t="b">
        <f t="shared" si="560"/>
        <v>1</v>
      </c>
      <c r="F5905" t="b">
        <f t="shared" si="561"/>
        <v>1</v>
      </c>
      <c r="G5905" t="str">
        <f t="shared" si="562"/>
        <v>N/A</v>
      </c>
      <c r="K5905" s="28">
        <v>5891</v>
      </c>
      <c r="L5905" s="28" t="s">
        <v>18</v>
      </c>
      <c r="M5905" s="28" t="s">
        <v>1</v>
      </c>
      <c r="N5905" t="b">
        <f t="shared" si="557"/>
        <v>1</v>
      </c>
      <c r="O5905" t="b">
        <f t="shared" si="558"/>
        <v>1</v>
      </c>
      <c r="P5905" t="str">
        <f t="shared" si="559"/>
        <v>N/A</v>
      </c>
    </row>
    <row r="5906" spans="2:16" x14ac:dyDescent="0.25">
      <c r="B5906" s="23">
        <f>'Raw data (base scenario)'!A5898</f>
        <v>5892</v>
      </c>
      <c r="C5906" s="23" t="str">
        <f>'Raw data (base scenario)'!B5898</f>
        <v>I</v>
      </c>
      <c r="D5906" s="23" t="str">
        <f>'Raw data (base scenario)'!C5898</f>
        <v>H</v>
      </c>
      <c r="E5906" t="b">
        <f t="shared" si="560"/>
        <v>1</v>
      </c>
      <c r="F5906" t="b">
        <f t="shared" si="561"/>
        <v>1</v>
      </c>
      <c r="G5906" t="str">
        <f t="shared" si="562"/>
        <v>N/A</v>
      </c>
      <c r="K5906" s="28">
        <v>5892</v>
      </c>
      <c r="L5906" s="28" t="s">
        <v>3</v>
      </c>
      <c r="M5906" s="28" t="s">
        <v>1</v>
      </c>
      <c r="N5906" t="b">
        <f t="shared" si="557"/>
        <v>1</v>
      </c>
      <c r="O5906" t="b">
        <f t="shared" si="558"/>
        <v>1</v>
      </c>
      <c r="P5906" t="str">
        <f t="shared" si="559"/>
        <v>N/A</v>
      </c>
    </row>
    <row r="5907" spans="2:16" x14ac:dyDescent="0.25">
      <c r="B5907" s="23">
        <f>'Raw data (base scenario)'!A5899</f>
        <v>5893</v>
      </c>
      <c r="C5907" s="23" t="str">
        <f>'Raw data (base scenario)'!B5899</f>
        <v>S</v>
      </c>
      <c r="D5907" s="23" t="str">
        <f>'Raw data (base scenario)'!C5899</f>
        <v>H</v>
      </c>
      <c r="E5907" t="b">
        <f t="shared" si="560"/>
        <v>1</v>
      </c>
      <c r="F5907" t="b">
        <f t="shared" si="561"/>
        <v>1</v>
      </c>
      <c r="G5907" t="str">
        <f t="shared" si="562"/>
        <v>N/A</v>
      </c>
      <c r="K5907" s="28">
        <v>5893</v>
      </c>
      <c r="L5907" s="28" t="s">
        <v>3</v>
      </c>
      <c r="M5907" s="28" t="s">
        <v>1</v>
      </c>
      <c r="N5907" t="b">
        <f t="shared" si="557"/>
        <v>1</v>
      </c>
      <c r="O5907" t="b">
        <f t="shared" si="558"/>
        <v>1</v>
      </c>
      <c r="P5907" t="str">
        <f t="shared" si="559"/>
        <v>N/A</v>
      </c>
    </row>
    <row r="5908" spans="2:16" x14ac:dyDescent="0.25">
      <c r="B5908" s="23">
        <f>'Raw data (base scenario)'!A5900</f>
        <v>5894</v>
      </c>
      <c r="C5908" s="23" t="str">
        <f>'Raw data (base scenario)'!B5900</f>
        <v>S</v>
      </c>
      <c r="D5908" s="23" t="str">
        <f>'Raw data (base scenario)'!C5900</f>
        <v>H</v>
      </c>
      <c r="E5908" t="b">
        <f t="shared" si="560"/>
        <v>1</v>
      </c>
      <c r="F5908" t="b">
        <f t="shared" si="561"/>
        <v>1</v>
      </c>
      <c r="G5908" t="str">
        <f t="shared" si="562"/>
        <v>N/A</v>
      </c>
      <c r="K5908" s="28">
        <v>5894</v>
      </c>
      <c r="L5908" s="28" t="s">
        <v>18</v>
      </c>
      <c r="M5908" s="28" t="s">
        <v>2</v>
      </c>
      <c r="N5908" t="b">
        <f t="shared" si="557"/>
        <v>1</v>
      </c>
      <c r="O5908" t="b">
        <f t="shared" si="558"/>
        <v>1</v>
      </c>
      <c r="P5908" t="str">
        <f t="shared" si="559"/>
        <v>N/A</v>
      </c>
    </row>
    <row r="5909" spans="2:16" x14ac:dyDescent="0.25">
      <c r="B5909" s="23">
        <f>'Raw data (base scenario)'!A5901</f>
        <v>5895</v>
      </c>
      <c r="C5909" s="23" t="str">
        <f>'Raw data (base scenario)'!B5901</f>
        <v>I</v>
      </c>
      <c r="D5909" s="23" t="str">
        <f>'Raw data (base scenario)'!C5901</f>
        <v>D</v>
      </c>
      <c r="E5909" t="b">
        <f t="shared" si="560"/>
        <v>1</v>
      </c>
      <c r="F5909" t="b">
        <f t="shared" si="561"/>
        <v>1</v>
      </c>
      <c r="G5909" t="str">
        <f t="shared" si="562"/>
        <v>N/A</v>
      </c>
      <c r="K5909" s="28">
        <v>5895</v>
      </c>
      <c r="L5909" s="28" t="s">
        <v>1</v>
      </c>
      <c r="M5909" s="28" t="s">
        <v>1</v>
      </c>
      <c r="N5909" t="b">
        <f t="shared" si="557"/>
        <v>1</v>
      </c>
      <c r="O5909" t="b">
        <f t="shared" si="558"/>
        <v>1</v>
      </c>
      <c r="P5909" t="str">
        <f t="shared" si="559"/>
        <v>N/A</v>
      </c>
    </row>
    <row r="5910" spans="2:16" x14ac:dyDescent="0.25">
      <c r="B5910" s="23">
        <f>'Raw data (base scenario)'!A5902</f>
        <v>5896</v>
      </c>
      <c r="C5910" s="23" t="str">
        <f>'Raw data (base scenario)'!B5902</f>
        <v>H</v>
      </c>
      <c r="D5910" s="23" t="str">
        <f>'Raw data (base scenario)'!C5902</f>
        <v>H</v>
      </c>
      <c r="E5910" t="b">
        <f t="shared" si="560"/>
        <v>1</v>
      </c>
      <c r="F5910" t="b">
        <f t="shared" si="561"/>
        <v>1</v>
      </c>
      <c r="G5910" t="str">
        <f t="shared" si="562"/>
        <v>N/A</v>
      </c>
      <c r="K5910" s="28">
        <v>5896</v>
      </c>
      <c r="L5910" s="28" t="s">
        <v>2</v>
      </c>
      <c r="M5910" s="28" t="s">
        <v>2</v>
      </c>
      <c r="N5910" t="b">
        <f t="shared" si="557"/>
        <v>1</v>
      </c>
      <c r="O5910" t="b">
        <f t="shared" si="558"/>
        <v>1</v>
      </c>
      <c r="P5910" t="b">
        <f t="shared" si="559"/>
        <v>1</v>
      </c>
    </row>
    <row r="5911" spans="2:16" x14ac:dyDescent="0.25">
      <c r="B5911" s="23">
        <f>'Raw data (base scenario)'!A5903</f>
        <v>5897</v>
      </c>
      <c r="C5911" s="23" t="str">
        <f>'Raw data (base scenario)'!B5903</f>
        <v>D</v>
      </c>
      <c r="D5911" s="23" t="str">
        <f>'Raw data (base scenario)'!C5903</f>
        <v>D</v>
      </c>
      <c r="E5911" t="b">
        <f t="shared" si="560"/>
        <v>1</v>
      </c>
      <c r="F5911" t="b">
        <f t="shared" si="561"/>
        <v>1</v>
      </c>
      <c r="G5911" t="b">
        <f t="shared" si="562"/>
        <v>1</v>
      </c>
      <c r="K5911" s="28">
        <v>5897</v>
      </c>
      <c r="L5911" s="28" t="s">
        <v>1</v>
      </c>
      <c r="M5911" s="28" t="s">
        <v>3</v>
      </c>
      <c r="N5911" t="b">
        <f t="shared" si="557"/>
        <v>1</v>
      </c>
      <c r="O5911" t="b">
        <f t="shared" si="558"/>
        <v>1</v>
      </c>
      <c r="P5911" t="str">
        <f t="shared" si="559"/>
        <v>N/A</v>
      </c>
    </row>
    <row r="5912" spans="2:16" x14ac:dyDescent="0.25">
      <c r="B5912" s="23">
        <f>'Raw data (base scenario)'!A5904</f>
        <v>5898</v>
      </c>
      <c r="C5912" s="23" t="str">
        <f>'Raw data (base scenario)'!B5904</f>
        <v>H</v>
      </c>
      <c r="D5912" s="23" t="str">
        <f>'Raw data (base scenario)'!C5904</f>
        <v>S</v>
      </c>
      <c r="E5912" t="b">
        <f t="shared" si="560"/>
        <v>1</v>
      </c>
      <c r="F5912" t="b">
        <f t="shared" si="561"/>
        <v>1</v>
      </c>
      <c r="G5912" t="str">
        <f t="shared" si="562"/>
        <v>N/A</v>
      </c>
      <c r="K5912" s="28">
        <v>5898</v>
      </c>
      <c r="L5912" s="28" t="s">
        <v>18</v>
      </c>
      <c r="M5912" s="28" t="s">
        <v>18</v>
      </c>
      <c r="N5912" t="b">
        <f t="shared" si="557"/>
        <v>1</v>
      </c>
      <c r="O5912" t="b">
        <f t="shared" si="558"/>
        <v>1</v>
      </c>
      <c r="P5912" t="str">
        <f t="shared" si="559"/>
        <v>N/A</v>
      </c>
    </row>
    <row r="5913" spans="2:16" x14ac:dyDescent="0.25">
      <c r="B5913" s="23">
        <f>'Raw data (base scenario)'!A5905</f>
        <v>5899</v>
      </c>
      <c r="C5913" s="23" t="str">
        <f>'Raw data (base scenario)'!B5905</f>
        <v>I</v>
      </c>
      <c r="D5913" s="23" t="str">
        <f>'Raw data (base scenario)'!C5905</f>
        <v>I</v>
      </c>
      <c r="E5913" t="b">
        <f t="shared" si="560"/>
        <v>1</v>
      </c>
      <c r="F5913" t="b">
        <f t="shared" si="561"/>
        <v>1</v>
      </c>
      <c r="G5913" t="str">
        <f t="shared" si="562"/>
        <v>N/A</v>
      </c>
      <c r="K5913" s="28">
        <v>5899</v>
      </c>
      <c r="L5913" s="28" t="s">
        <v>2</v>
      </c>
      <c r="M5913" s="28" t="s">
        <v>2</v>
      </c>
      <c r="N5913" t="b">
        <f t="shared" si="557"/>
        <v>1</v>
      </c>
      <c r="O5913" t="b">
        <f t="shared" si="558"/>
        <v>1</v>
      </c>
      <c r="P5913" t="b">
        <f t="shared" si="559"/>
        <v>1</v>
      </c>
    </row>
    <row r="5914" spans="2:16" x14ac:dyDescent="0.25">
      <c r="B5914" s="23">
        <f>'Raw data (base scenario)'!A5906</f>
        <v>5900</v>
      </c>
      <c r="C5914" s="23" t="str">
        <f>'Raw data (base scenario)'!B5906</f>
        <v>D</v>
      </c>
      <c r="D5914" s="23" t="str">
        <f>'Raw data (base scenario)'!C5906</f>
        <v>D</v>
      </c>
      <c r="E5914" t="b">
        <f t="shared" si="560"/>
        <v>1</v>
      </c>
      <c r="F5914" t="b">
        <f t="shared" si="561"/>
        <v>1</v>
      </c>
      <c r="G5914" t="b">
        <f t="shared" si="562"/>
        <v>1</v>
      </c>
      <c r="K5914" s="28">
        <v>5900</v>
      </c>
      <c r="L5914" s="28" t="s">
        <v>2</v>
      </c>
      <c r="M5914" s="28" t="s">
        <v>2</v>
      </c>
      <c r="N5914" t="b">
        <f t="shared" si="557"/>
        <v>1</v>
      </c>
      <c r="O5914" t="b">
        <f t="shared" si="558"/>
        <v>1</v>
      </c>
      <c r="P5914" t="b">
        <f t="shared" si="559"/>
        <v>1</v>
      </c>
    </row>
    <row r="5915" spans="2:16" x14ac:dyDescent="0.25">
      <c r="B5915" s="23">
        <f>'Raw data (base scenario)'!A5907</f>
        <v>5901</v>
      </c>
      <c r="C5915" s="23" t="str">
        <f>'Raw data (base scenario)'!B5907</f>
        <v>D</v>
      </c>
      <c r="D5915" s="23" t="str">
        <f>'Raw data (base scenario)'!C5907</f>
        <v>D</v>
      </c>
      <c r="E5915" t="b">
        <f t="shared" si="560"/>
        <v>1</v>
      </c>
      <c r="F5915" t="b">
        <f t="shared" si="561"/>
        <v>1</v>
      </c>
      <c r="G5915" t="b">
        <f t="shared" si="562"/>
        <v>1</v>
      </c>
      <c r="K5915" s="28">
        <v>5901</v>
      </c>
      <c r="L5915" s="28" t="s">
        <v>2</v>
      </c>
      <c r="M5915" s="28" t="s">
        <v>2</v>
      </c>
      <c r="N5915" t="b">
        <f t="shared" si="557"/>
        <v>1</v>
      </c>
      <c r="O5915" t="b">
        <f t="shared" si="558"/>
        <v>1</v>
      </c>
      <c r="P5915" t="b">
        <f t="shared" si="559"/>
        <v>1</v>
      </c>
    </row>
    <row r="5916" spans="2:16" x14ac:dyDescent="0.25">
      <c r="B5916" s="23">
        <f>'Raw data (base scenario)'!A5908</f>
        <v>5902</v>
      </c>
      <c r="C5916" s="23" t="str">
        <f>'Raw data (base scenario)'!B5908</f>
        <v>D</v>
      </c>
      <c r="D5916" s="23" t="str">
        <f>'Raw data (base scenario)'!C5908</f>
        <v>D</v>
      </c>
      <c r="E5916" t="b">
        <f t="shared" si="560"/>
        <v>1</v>
      </c>
      <c r="F5916" t="b">
        <f t="shared" si="561"/>
        <v>1</v>
      </c>
      <c r="G5916" t="b">
        <f t="shared" si="562"/>
        <v>1</v>
      </c>
      <c r="K5916" s="28">
        <v>5902</v>
      </c>
      <c r="L5916" s="28" t="s">
        <v>18</v>
      </c>
      <c r="M5916" s="28" t="s">
        <v>2</v>
      </c>
      <c r="N5916" t="b">
        <f t="shared" si="557"/>
        <v>1</v>
      </c>
      <c r="O5916" t="b">
        <f t="shared" si="558"/>
        <v>1</v>
      </c>
      <c r="P5916" t="str">
        <f t="shared" si="559"/>
        <v>N/A</v>
      </c>
    </row>
    <row r="5917" spans="2:16" x14ac:dyDescent="0.25">
      <c r="B5917" s="23">
        <f>'Raw data (base scenario)'!A5909</f>
        <v>5903</v>
      </c>
      <c r="C5917" s="23" t="str">
        <f>'Raw data (base scenario)'!B5909</f>
        <v>I</v>
      </c>
      <c r="D5917" s="23" t="str">
        <f>'Raw data (base scenario)'!C5909</f>
        <v>D</v>
      </c>
      <c r="E5917" t="b">
        <f t="shared" si="560"/>
        <v>1</v>
      </c>
      <c r="F5917" t="b">
        <f t="shared" si="561"/>
        <v>1</v>
      </c>
      <c r="G5917" t="str">
        <f t="shared" si="562"/>
        <v>N/A</v>
      </c>
      <c r="K5917" s="28">
        <v>5903</v>
      </c>
      <c r="L5917" s="28" t="s">
        <v>18</v>
      </c>
      <c r="M5917" s="28" t="s">
        <v>1</v>
      </c>
      <c r="N5917" t="b">
        <f t="shared" si="557"/>
        <v>1</v>
      </c>
      <c r="O5917" t="b">
        <f t="shared" si="558"/>
        <v>1</v>
      </c>
      <c r="P5917" t="str">
        <f t="shared" si="559"/>
        <v>N/A</v>
      </c>
    </row>
    <row r="5918" spans="2:16" x14ac:dyDescent="0.25">
      <c r="B5918" s="23">
        <f>'Raw data (base scenario)'!A5910</f>
        <v>5904</v>
      </c>
      <c r="C5918" s="23" t="str">
        <f>'Raw data (base scenario)'!B5910</f>
        <v>I</v>
      </c>
      <c r="D5918" s="23" t="str">
        <f>'Raw data (base scenario)'!C5910</f>
        <v>H</v>
      </c>
      <c r="E5918" t="b">
        <f t="shared" si="560"/>
        <v>1</v>
      </c>
      <c r="F5918" t="b">
        <f t="shared" si="561"/>
        <v>1</v>
      </c>
      <c r="G5918" t="str">
        <f t="shared" si="562"/>
        <v>N/A</v>
      </c>
      <c r="K5918" s="28">
        <v>5904</v>
      </c>
      <c r="L5918" s="28" t="s">
        <v>18</v>
      </c>
      <c r="M5918" s="28" t="s">
        <v>18</v>
      </c>
      <c r="N5918" t="b">
        <f t="shared" si="557"/>
        <v>1</v>
      </c>
      <c r="O5918" t="b">
        <f t="shared" si="558"/>
        <v>1</v>
      </c>
      <c r="P5918" t="str">
        <f t="shared" si="559"/>
        <v>N/A</v>
      </c>
    </row>
    <row r="5919" spans="2:16" x14ac:dyDescent="0.25">
      <c r="B5919" s="23">
        <f>'Raw data (base scenario)'!A5911</f>
        <v>5905</v>
      </c>
      <c r="C5919" s="23" t="str">
        <f>'Raw data (base scenario)'!B5911</f>
        <v>I</v>
      </c>
      <c r="D5919" s="23" t="str">
        <f>'Raw data (base scenario)'!C5911</f>
        <v>I</v>
      </c>
      <c r="E5919" t="b">
        <f t="shared" si="560"/>
        <v>1</v>
      </c>
      <c r="F5919" t="b">
        <f t="shared" si="561"/>
        <v>1</v>
      </c>
      <c r="G5919" t="str">
        <f t="shared" si="562"/>
        <v>N/A</v>
      </c>
      <c r="K5919" s="28">
        <v>5905</v>
      </c>
      <c r="L5919" s="28" t="s">
        <v>18</v>
      </c>
      <c r="M5919" s="28" t="s">
        <v>3</v>
      </c>
      <c r="N5919" t="b">
        <f t="shared" si="557"/>
        <v>1</v>
      </c>
      <c r="O5919" t="b">
        <f t="shared" si="558"/>
        <v>1</v>
      </c>
      <c r="P5919" t="str">
        <f t="shared" si="559"/>
        <v>N/A</v>
      </c>
    </row>
    <row r="5920" spans="2:16" x14ac:dyDescent="0.25">
      <c r="B5920" s="23">
        <f>'Raw data (base scenario)'!A5912</f>
        <v>5906</v>
      </c>
      <c r="C5920" s="23" t="str">
        <f>'Raw data (base scenario)'!B5912</f>
        <v>I</v>
      </c>
      <c r="D5920" s="23" t="str">
        <f>'Raw data (base scenario)'!C5912</f>
        <v>S</v>
      </c>
      <c r="E5920" t="b">
        <f t="shared" si="560"/>
        <v>1</v>
      </c>
      <c r="F5920" t="b">
        <f t="shared" si="561"/>
        <v>1</v>
      </c>
      <c r="G5920" t="str">
        <f t="shared" si="562"/>
        <v>N/A</v>
      </c>
      <c r="K5920" s="28">
        <v>5906</v>
      </c>
      <c r="L5920" s="28" t="s">
        <v>2</v>
      </c>
      <c r="M5920" s="28" t="s">
        <v>2</v>
      </c>
      <c r="N5920" t="b">
        <f t="shared" si="557"/>
        <v>1</v>
      </c>
      <c r="O5920" t="b">
        <f t="shared" si="558"/>
        <v>1</v>
      </c>
      <c r="P5920" t="b">
        <f t="shared" si="559"/>
        <v>1</v>
      </c>
    </row>
    <row r="5921" spans="2:16" x14ac:dyDescent="0.25">
      <c r="B5921" s="23">
        <f>'Raw data (base scenario)'!A5913</f>
        <v>5907</v>
      </c>
      <c r="C5921" s="23" t="str">
        <f>'Raw data (base scenario)'!B5913</f>
        <v>D</v>
      </c>
      <c r="D5921" s="23" t="str">
        <f>'Raw data (base scenario)'!C5913</f>
        <v>D</v>
      </c>
      <c r="E5921" t="b">
        <f t="shared" si="560"/>
        <v>1</v>
      </c>
      <c r="F5921" t="b">
        <f t="shared" si="561"/>
        <v>1</v>
      </c>
      <c r="G5921" t="b">
        <f t="shared" si="562"/>
        <v>1</v>
      </c>
      <c r="K5921" s="28">
        <v>5907</v>
      </c>
      <c r="L5921" s="28" t="s">
        <v>2</v>
      </c>
      <c r="M5921" s="28" t="s">
        <v>2</v>
      </c>
      <c r="N5921" t="b">
        <f t="shared" si="557"/>
        <v>1</v>
      </c>
      <c r="O5921" t="b">
        <f t="shared" si="558"/>
        <v>1</v>
      </c>
      <c r="P5921" t="b">
        <f t="shared" si="559"/>
        <v>1</v>
      </c>
    </row>
    <row r="5922" spans="2:16" x14ac:dyDescent="0.25">
      <c r="B5922" s="23">
        <f>'Raw data (base scenario)'!A5914</f>
        <v>5908</v>
      </c>
      <c r="C5922" s="23" t="str">
        <f>'Raw data (base scenario)'!B5914</f>
        <v>D</v>
      </c>
      <c r="D5922" s="23" t="str">
        <f>'Raw data (base scenario)'!C5914</f>
        <v>D</v>
      </c>
      <c r="E5922" t="b">
        <f t="shared" si="560"/>
        <v>1</v>
      </c>
      <c r="F5922" t="b">
        <f t="shared" si="561"/>
        <v>1</v>
      </c>
      <c r="G5922" t="b">
        <f t="shared" si="562"/>
        <v>1</v>
      </c>
      <c r="K5922" s="28">
        <v>5908</v>
      </c>
      <c r="L5922" s="28" t="s">
        <v>3</v>
      </c>
      <c r="M5922" s="28" t="s">
        <v>1</v>
      </c>
      <c r="N5922" t="b">
        <f t="shared" si="557"/>
        <v>1</v>
      </c>
      <c r="O5922" t="b">
        <f t="shared" si="558"/>
        <v>1</v>
      </c>
      <c r="P5922" t="str">
        <f t="shared" si="559"/>
        <v>N/A</v>
      </c>
    </row>
    <row r="5923" spans="2:16" x14ac:dyDescent="0.25">
      <c r="B5923" s="23">
        <f>'Raw data (base scenario)'!A5915</f>
        <v>5909</v>
      </c>
      <c r="C5923" s="23" t="str">
        <f>'Raw data (base scenario)'!B5915</f>
        <v>S</v>
      </c>
      <c r="D5923" s="23" t="str">
        <f>'Raw data (base scenario)'!C5915</f>
        <v>H</v>
      </c>
      <c r="E5923" t="b">
        <f t="shared" si="560"/>
        <v>1</v>
      </c>
      <c r="F5923" t="b">
        <f t="shared" si="561"/>
        <v>1</v>
      </c>
      <c r="G5923" t="str">
        <f t="shared" si="562"/>
        <v>N/A</v>
      </c>
      <c r="K5923" s="28">
        <v>5909</v>
      </c>
      <c r="L5923" s="28" t="s">
        <v>18</v>
      </c>
      <c r="M5923" s="28" t="s">
        <v>18</v>
      </c>
      <c r="N5923" t="b">
        <f t="shared" si="557"/>
        <v>1</v>
      </c>
      <c r="O5923" t="b">
        <f t="shared" si="558"/>
        <v>1</v>
      </c>
      <c r="P5923" t="str">
        <f t="shared" si="559"/>
        <v>N/A</v>
      </c>
    </row>
    <row r="5924" spans="2:16" x14ac:dyDescent="0.25">
      <c r="B5924" s="23">
        <f>'Raw data (base scenario)'!A5916</f>
        <v>5910</v>
      </c>
      <c r="C5924" s="23" t="str">
        <f>'Raw data (base scenario)'!B5916</f>
        <v>I</v>
      </c>
      <c r="D5924" s="23" t="str">
        <f>'Raw data (base scenario)'!C5916</f>
        <v>I</v>
      </c>
      <c r="E5924" t="b">
        <f t="shared" si="560"/>
        <v>1</v>
      </c>
      <c r="F5924" t="b">
        <f t="shared" si="561"/>
        <v>1</v>
      </c>
      <c r="G5924" t="str">
        <f t="shared" si="562"/>
        <v>N/A</v>
      </c>
      <c r="K5924" s="28">
        <v>5910</v>
      </c>
      <c r="L5924" s="28" t="s">
        <v>2</v>
      </c>
      <c r="M5924" s="28" t="s">
        <v>2</v>
      </c>
      <c r="N5924" t="b">
        <f t="shared" si="557"/>
        <v>1</v>
      </c>
      <c r="O5924" t="b">
        <f t="shared" si="558"/>
        <v>1</v>
      </c>
      <c r="P5924" t="b">
        <f t="shared" si="559"/>
        <v>1</v>
      </c>
    </row>
    <row r="5925" spans="2:16" x14ac:dyDescent="0.25">
      <c r="B5925" s="23">
        <f>'Raw data (base scenario)'!A5917</f>
        <v>5911</v>
      </c>
      <c r="C5925" s="23" t="str">
        <f>'Raw data (base scenario)'!B5917</f>
        <v>D</v>
      </c>
      <c r="D5925" s="23" t="str">
        <f>'Raw data (base scenario)'!C5917</f>
        <v>D</v>
      </c>
      <c r="E5925" t="b">
        <f t="shared" si="560"/>
        <v>1</v>
      </c>
      <c r="F5925" t="b">
        <f t="shared" si="561"/>
        <v>1</v>
      </c>
      <c r="G5925" t="b">
        <f t="shared" si="562"/>
        <v>1</v>
      </c>
      <c r="K5925" s="28">
        <v>5911</v>
      </c>
      <c r="L5925" s="28" t="s">
        <v>2</v>
      </c>
      <c r="M5925" s="28" t="s">
        <v>2</v>
      </c>
      <c r="N5925" t="b">
        <f t="shared" si="557"/>
        <v>1</v>
      </c>
      <c r="O5925" t="b">
        <f t="shared" si="558"/>
        <v>1</v>
      </c>
      <c r="P5925" t="b">
        <f t="shared" si="559"/>
        <v>1</v>
      </c>
    </row>
    <row r="5926" spans="2:16" x14ac:dyDescent="0.25">
      <c r="B5926" s="23">
        <f>'Raw data (base scenario)'!A5918</f>
        <v>5912</v>
      </c>
      <c r="C5926" s="23" t="str">
        <f>'Raw data (base scenario)'!B5918</f>
        <v>D</v>
      </c>
      <c r="D5926" s="23" t="str">
        <f>'Raw data (base scenario)'!C5918</f>
        <v>D</v>
      </c>
      <c r="E5926" t="b">
        <f t="shared" si="560"/>
        <v>1</v>
      </c>
      <c r="F5926" t="b">
        <f t="shared" si="561"/>
        <v>1</v>
      </c>
      <c r="G5926" t="b">
        <f t="shared" si="562"/>
        <v>1</v>
      </c>
      <c r="K5926" s="28">
        <v>5912</v>
      </c>
      <c r="L5926" s="28" t="s">
        <v>18</v>
      </c>
      <c r="M5926" s="28" t="s">
        <v>3</v>
      </c>
      <c r="N5926" t="b">
        <f t="shared" si="557"/>
        <v>1</v>
      </c>
      <c r="O5926" t="b">
        <f t="shared" si="558"/>
        <v>1</v>
      </c>
      <c r="P5926" t="str">
        <f t="shared" si="559"/>
        <v>N/A</v>
      </c>
    </row>
    <row r="5927" spans="2:16" x14ac:dyDescent="0.25">
      <c r="B5927" s="23">
        <f>'Raw data (base scenario)'!A5919</f>
        <v>5913</v>
      </c>
      <c r="C5927" s="23" t="str">
        <f>'Raw data (base scenario)'!B5919</f>
        <v>I</v>
      </c>
      <c r="D5927" s="23" t="str">
        <f>'Raw data (base scenario)'!C5919</f>
        <v>S</v>
      </c>
      <c r="E5927" t="b">
        <f t="shared" si="560"/>
        <v>1</v>
      </c>
      <c r="F5927" t="b">
        <f t="shared" si="561"/>
        <v>1</v>
      </c>
      <c r="G5927" t="str">
        <f t="shared" si="562"/>
        <v>N/A</v>
      </c>
      <c r="K5927" s="28">
        <v>5913</v>
      </c>
      <c r="L5927" s="28" t="s">
        <v>1</v>
      </c>
      <c r="M5927" s="28" t="s">
        <v>3</v>
      </c>
      <c r="N5927" t="b">
        <f t="shared" si="557"/>
        <v>1</v>
      </c>
      <c r="O5927" t="b">
        <f t="shared" si="558"/>
        <v>1</v>
      </c>
      <c r="P5927" t="str">
        <f t="shared" si="559"/>
        <v>N/A</v>
      </c>
    </row>
    <row r="5928" spans="2:16" x14ac:dyDescent="0.25">
      <c r="B5928" s="23">
        <f>'Raw data (base scenario)'!A5920</f>
        <v>5914</v>
      </c>
      <c r="C5928" s="23" t="str">
        <f>'Raw data (base scenario)'!B5920</f>
        <v>H</v>
      </c>
      <c r="D5928" s="23" t="str">
        <f>'Raw data (base scenario)'!C5920</f>
        <v>S</v>
      </c>
      <c r="E5928" t="b">
        <f t="shared" si="560"/>
        <v>1</v>
      </c>
      <c r="F5928" t="b">
        <f t="shared" si="561"/>
        <v>1</v>
      </c>
      <c r="G5928" t="str">
        <f t="shared" si="562"/>
        <v>N/A</v>
      </c>
      <c r="K5928" s="28">
        <v>5914</v>
      </c>
      <c r="L5928" s="28" t="s">
        <v>2</v>
      </c>
      <c r="M5928" s="28" t="s">
        <v>2</v>
      </c>
      <c r="N5928" t="b">
        <f t="shared" si="557"/>
        <v>1</v>
      </c>
      <c r="O5928" t="b">
        <f t="shared" si="558"/>
        <v>1</v>
      </c>
      <c r="P5928" t="b">
        <f t="shared" si="559"/>
        <v>1</v>
      </c>
    </row>
    <row r="5929" spans="2:16" x14ac:dyDescent="0.25">
      <c r="B5929" s="23">
        <f>'Raw data (base scenario)'!A5921</f>
        <v>5915</v>
      </c>
      <c r="C5929" s="23" t="str">
        <f>'Raw data (base scenario)'!B5921</f>
        <v>D</v>
      </c>
      <c r="D5929" s="23" t="str">
        <f>'Raw data (base scenario)'!C5921</f>
        <v>D</v>
      </c>
      <c r="E5929" t="b">
        <f t="shared" si="560"/>
        <v>1</v>
      </c>
      <c r="F5929" t="b">
        <f t="shared" si="561"/>
        <v>1</v>
      </c>
      <c r="G5929" t="b">
        <f t="shared" si="562"/>
        <v>1</v>
      </c>
      <c r="K5929" s="28">
        <v>5915</v>
      </c>
      <c r="L5929" s="28" t="s">
        <v>2</v>
      </c>
      <c r="M5929" s="28" t="s">
        <v>2</v>
      </c>
      <c r="N5929" t="b">
        <f t="shared" si="557"/>
        <v>1</v>
      </c>
      <c r="O5929" t="b">
        <f t="shared" si="558"/>
        <v>1</v>
      </c>
      <c r="P5929" t="b">
        <f t="shared" si="559"/>
        <v>1</v>
      </c>
    </row>
    <row r="5930" spans="2:16" x14ac:dyDescent="0.25">
      <c r="B5930" s="23">
        <f>'Raw data (base scenario)'!A5922</f>
        <v>5916</v>
      </c>
      <c r="C5930" s="23" t="str">
        <f>'Raw data (base scenario)'!B5922</f>
        <v>D</v>
      </c>
      <c r="D5930" s="23" t="str">
        <f>'Raw data (base scenario)'!C5922</f>
        <v>D</v>
      </c>
      <c r="E5930" t="b">
        <f t="shared" si="560"/>
        <v>1</v>
      </c>
      <c r="F5930" t="b">
        <f t="shared" si="561"/>
        <v>1</v>
      </c>
      <c r="G5930" t="b">
        <f t="shared" si="562"/>
        <v>1</v>
      </c>
      <c r="K5930" s="28">
        <v>5916</v>
      </c>
      <c r="L5930" s="28" t="s">
        <v>1</v>
      </c>
      <c r="M5930" s="28" t="s">
        <v>1</v>
      </c>
      <c r="N5930" t="b">
        <f t="shared" si="557"/>
        <v>1</v>
      </c>
      <c r="O5930" t="b">
        <f t="shared" si="558"/>
        <v>1</v>
      </c>
      <c r="P5930" t="str">
        <f t="shared" si="559"/>
        <v>N/A</v>
      </c>
    </row>
    <row r="5931" spans="2:16" x14ac:dyDescent="0.25">
      <c r="B5931" s="23">
        <f>'Raw data (base scenario)'!A5923</f>
        <v>5917</v>
      </c>
      <c r="C5931" s="23" t="str">
        <f>'Raw data (base scenario)'!B5923</f>
        <v>H</v>
      </c>
      <c r="D5931" s="23" t="str">
        <f>'Raw data (base scenario)'!C5923</f>
        <v>H</v>
      </c>
      <c r="E5931" t="b">
        <f t="shared" si="560"/>
        <v>1</v>
      </c>
      <c r="F5931" t="b">
        <f t="shared" si="561"/>
        <v>1</v>
      </c>
      <c r="G5931" t="str">
        <f t="shared" si="562"/>
        <v>N/A</v>
      </c>
      <c r="K5931" s="28">
        <v>5917</v>
      </c>
      <c r="L5931" s="28" t="s">
        <v>3</v>
      </c>
      <c r="M5931" s="28" t="s">
        <v>1</v>
      </c>
      <c r="N5931" t="b">
        <f t="shared" si="557"/>
        <v>1</v>
      </c>
      <c r="O5931" t="b">
        <f t="shared" si="558"/>
        <v>1</v>
      </c>
      <c r="P5931" t="str">
        <f t="shared" si="559"/>
        <v>N/A</v>
      </c>
    </row>
    <row r="5932" spans="2:16" x14ac:dyDescent="0.25">
      <c r="B5932" s="23">
        <f>'Raw data (base scenario)'!A5924</f>
        <v>5918</v>
      </c>
      <c r="C5932" s="23" t="str">
        <f>'Raw data (base scenario)'!B5924</f>
        <v>S</v>
      </c>
      <c r="D5932" s="23" t="str">
        <f>'Raw data (base scenario)'!C5924</f>
        <v>H</v>
      </c>
      <c r="E5932" t="b">
        <f t="shared" si="560"/>
        <v>1</v>
      </c>
      <c r="F5932" t="b">
        <f t="shared" si="561"/>
        <v>1</v>
      </c>
      <c r="G5932" t="str">
        <f t="shared" si="562"/>
        <v>N/A</v>
      </c>
      <c r="K5932" s="28">
        <v>5918</v>
      </c>
      <c r="L5932" s="28" t="s">
        <v>1</v>
      </c>
      <c r="M5932" s="28" t="s">
        <v>1</v>
      </c>
      <c r="N5932" t="b">
        <f t="shared" si="557"/>
        <v>1</v>
      </c>
      <c r="O5932" t="b">
        <f t="shared" si="558"/>
        <v>1</v>
      </c>
      <c r="P5932" t="str">
        <f t="shared" si="559"/>
        <v>N/A</v>
      </c>
    </row>
    <row r="5933" spans="2:16" x14ac:dyDescent="0.25">
      <c r="B5933" s="23">
        <f>'Raw data (base scenario)'!A5925</f>
        <v>5919</v>
      </c>
      <c r="C5933" s="23" t="str">
        <f>'Raw data (base scenario)'!B5925</f>
        <v>H</v>
      </c>
      <c r="D5933" s="23" t="str">
        <f>'Raw data (base scenario)'!C5925</f>
        <v>H</v>
      </c>
      <c r="E5933" t="b">
        <f t="shared" si="560"/>
        <v>1</v>
      </c>
      <c r="F5933" t="b">
        <f t="shared" si="561"/>
        <v>1</v>
      </c>
      <c r="G5933" t="str">
        <f t="shared" si="562"/>
        <v>N/A</v>
      </c>
      <c r="K5933" s="28">
        <v>5919</v>
      </c>
      <c r="L5933" s="28" t="s">
        <v>18</v>
      </c>
      <c r="M5933" s="28" t="s">
        <v>2</v>
      </c>
      <c r="N5933" t="b">
        <f t="shared" si="557"/>
        <v>1</v>
      </c>
      <c r="O5933" t="b">
        <f t="shared" si="558"/>
        <v>1</v>
      </c>
      <c r="P5933" t="str">
        <f t="shared" si="559"/>
        <v>N/A</v>
      </c>
    </row>
    <row r="5934" spans="2:16" x14ac:dyDescent="0.25">
      <c r="B5934" s="23">
        <f>'Raw data (base scenario)'!A5926</f>
        <v>5920</v>
      </c>
      <c r="C5934" s="23" t="str">
        <f>'Raw data (base scenario)'!B5926</f>
        <v>I</v>
      </c>
      <c r="D5934" s="23" t="str">
        <f>'Raw data (base scenario)'!C5926</f>
        <v>D</v>
      </c>
      <c r="E5934" t="b">
        <f t="shared" si="560"/>
        <v>1</v>
      </c>
      <c r="F5934" t="b">
        <f t="shared" si="561"/>
        <v>1</v>
      </c>
      <c r="G5934" t="str">
        <f t="shared" si="562"/>
        <v>N/A</v>
      </c>
      <c r="K5934" s="28">
        <v>5920</v>
      </c>
      <c r="L5934" s="28" t="s">
        <v>18</v>
      </c>
      <c r="M5934" s="28" t="s">
        <v>3</v>
      </c>
      <c r="N5934" t="b">
        <f t="shared" si="557"/>
        <v>1</v>
      </c>
      <c r="O5934" t="b">
        <f t="shared" si="558"/>
        <v>1</v>
      </c>
      <c r="P5934" t="str">
        <f t="shared" si="559"/>
        <v>N/A</v>
      </c>
    </row>
    <row r="5935" spans="2:16" x14ac:dyDescent="0.25">
      <c r="B5935" s="23">
        <f>'Raw data (base scenario)'!A5927</f>
        <v>5921</v>
      </c>
      <c r="C5935" s="23" t="str">
        <f>'Raw data (base scenario)'!B5927</f>
        <v>I</v>
      </c>
      <c r="D5935" s="23" t="str">
        <f>'Raw data (base scenario)'!C5927</f>
        <v>S</v>
      </c>
      <c r="E5935" t="b">
        <f t="shared" si="560"/>
        <v>1</v>
      </c>
      <c r="F5935" t="b">
        <f t="shared" si="561"/>
        <v>1</v>
      </c>
      <c r="G5935" t="str">
        <f t="shared" si="562"/>
        <v>N/A</v>
      </c>
      <c r="K5935" s="28">
        <v>5921</v>
      </c>
      <c r="L5935" s="28" t="s">
        <v>3</v>
      </c>
      <c r="M5935" s="28" t="s">
        <v>1</v>
      </c>
      <c r="N5935" t="b">
        <f t="shared" si="557"/>
        <v>1</v>
      </c>
      <c r="O5935" t="b">
        <f t="shared" si="558"/>
        <v>1</v>
      </c>
      <c r="P5935" t="str">
        <f t="shared" si="559"/>
        <v>N/A</v>
      </c>
    </row>
    <row r="5936" spans="2:16" x14ac:dyDescent="0.25">
      <c r="B5936" s="23">
        <f>'Raw data (base scenario)'!A5928</f>
        <v>5922</v>
      </c>
      <c r="C5936" s="23" t="str">
        <f>'Raw data (base scenario)'!B5928</f>
        <v>S</v>
      </c>
      <c r="D5936" s="23" t="str">
        <f>'Raw data (base scenario)'!C5928</f>
        <v>H</v>
      </c>
      <c r="E5936" t="b">
        <f t="shared" si="560"/>
        <v>1</v>
      </c>
      <c r="F5936" t="b">
        <f t="shared" si="561"/>
        <v>1</v>
      </c>
      <c r="G5936" t="str">
        <f t="shared" si="562"/>
        <v>N/A</v>
      </c>
      <c r="K5936" s="28">
        <v>5922</v>
      </c>
      <c r="L5936" s="28" t="s">
        <v>3</v>
      </c>
      <c r="M5936" s="28" t="s">
        <v>1</v>
      </c>
      <c r="N5936" t="b">
        <f t="shared" si="557"/>
        <v>1</v>
      </c>
      <c r="O5936" t="b">
        <f t="shared" si="558"/>
        <v>1</v>
      </c>
      <c r="P5936" t="str">
        <f t="shared" si="559"/>
        <v>N/A</v>
      </c>
    </row>
    <row r="5937" spans="2:16" x14ac:dyDescent="0.25">
      <c r="B5937" s="23">
        <f>'Raw data (base scenario)'!A5929</f>
        <v>5923</v>
      </c>
      <c r="C5937" s="23" t="str">
        <f>'Raw data (base scenario)'!B5929</f>
        <v>S</v>
      </c>
      <c r="D5937" s="23" t="str">
        <f>'Raw data (base scenario)'!C5929</f>
        <v>H</v>
      </c>
      <c r="E5937" t="b">
        <f t="shared" si="560"/>
        <v>1</v>
      </c>
      <c r="F5937" t="b">
        <f t="shared" si="561"/>
        <v>1</v>
      </c>
      <c r="G5937" t="str">
        <f t="shared" si="562"/>
        <v>N/A</v>
      </c>
      <c r="K5937" s="28">
        <v>5923</v>
      </c>
      <c r="L5937" s="28" t="s">
        <v>2</v>
      </c>
      <c r="M5937" s="28" t="s">
        <v>2</v>
      </c>
      <c r="N5937" t="b">
        <f t="shared" si="557"/>
        <v>1</v>
      </c>
      <c r="O5937" t="b">
        <f t="shared" si="558"/>
        <v>1</v>
      </c>
      <c r="P5937" t="b">
        <f t="shared" si="559"/>
        <v>1</v>
      </c>
    </row>
    <row r="5938" spans="2:16" x14ac:dyDescent="0.25">
      <c r="B5938" s="23">
        <f>'Raw data (base scenario)'!A5930</f>
        <v>5924</v>
      </c>
      <c r="C5938" s="23" t="str">
        <f>'Raw data (base scenario)'!B5930</f>
        <v>D</v>
      </c>
      <c r="D5938" s="23" t="str">
        <f>'Raw data (base scenario)'!C5930</f>
        <v>D</v>
      </c>
      <c r="E5938" t="b">
        <f t="shared" si="560"/>
        <v>1</v>
      </c>
      <c r="F5938" t="b">
        <f t="shared" si="561"/>
        <v>1</v>
      </c>
      <c r="G5938" t="b">
        <f t="shared" si="562"/>
        <v>1</v>
      </c>
      <c r="K5938" s="28">
        <v>5924</v>
      </c>
      <c r="L5938" s="28" t="s">
        <v>2</v>
      </c>
      <c r="M5938" s="28" t="s">
        <v>2</v>
      </c>
      <c r="N5938" t="b">
        <f t="shared" si="557"/>
        <v>1</v>
      </c>
      <c r="O5938" t="b">
        <f t="shared" si="558"/>
        <v>1</v>
      </c>
      <c r="P5938" t="b">
        <f t="shared" si="559"/>
        <v>1</v>
      </c>
    </row>
    <row r="5939" spans="2:16" x14ac:dyDescent="0.25">
      <c r="B5939" s="23">
        <f>'Raw data (base scenario)'!A5931</f>
        <v>5925</v>
      </c>
      <c r="C5939" s="23" t="str">
        <f>'Raw data (base scenario)'!B5931</f>
        <v>D</v>
      </c>
      <c r="D5939" s="23" t="str">
        <f>'Raw data (base scenario)'!C5931</f>
        <v>D</v>
      </c>
      <c r="E5939" t="b">
        <f t="shared" si="560"/>
        <v>1</v>
      </c>
      <c r="F5939" t="b">
        <f t="shared" si="561"/>
        <v>1</v>
      </c>
      <c r="G5939" t="b">
        <f t="shared" si="562"/>
        <v>1</v>
      </c>
      <c r="K5939" s="28">
        <v>5925</v>
      </c>
      <c r="L5939" s="28" t="s">
        <v>2</v>
      </c>
      <c r="M5939" s="28" t="s">
        <v>2</v>
      </c>
      <c r="N5939" t="b">
        <f t="shared" si="557"/>
        <v>1</v>
      </c>
      <c r="O5939" t="b">
        <f t="shared" si="558"/>
        <v>1</v>
      </c>
      <c r="P5939" t="b">
        <f t="shared" si="559"/>
        <v>1</v>
      </c>
    </row>
    <row r="5940" spans="2:16" x14ac:dyDescent="0.25">
      <c r="B5940" s="23">
        <f>'Raw data (base scenario)'!A5932</f>
        <v>5926</v>
      </c>
      <c r="C5940" s="23" t="str">
        <f>'Raw data (base scenario)'!B5932</f>
        <v>D</v>
      </c>
      <c r="D5940" s="23" t="str">
        <f>'Raw data (base scenario)'!C5932</f>
        <v>D</v>
      </c>
      <c r="E5940" t="b">
        <f t="shared" si="560"/>
        <v>1</v>
      </c>
      <c r="F5940" t="b">
        <f t="shared" si="561"/>
        <v>1</v>
      </c>
      <c r="G5940" t="b">
        <f t="shared" si="562"/>
        <v>1</v>
      </c>
      <c r="K5940" s="28">
        <v>5926</v>
      </c>
      <c r="L5940" s="28" t="s">
        <v>1</v>
      </c>
      <c r="M5940" s="28" t="s">
        <v>1</v>
      </c>
      <c r="N5940" t="b">
        <f t="shared" si="557"/>
        <v>1</v>
      </c>
      <c r="O5940" t="b">
        <f t="shared" si="558"/>
        <v>1</v>
      </c>
      <c r="P5940" t="str">
        <f t="shared" si="559"/>
        <v>N/A</v>
      </c>
    </row>
    <row r="5941" spans="2:16" x14ac:dyDescent="0.25">
      <c r="B5941" s="23">
        <f>'Raw data (base scenario)'!A5933</f>
        <v>5927</v>
      </c>
      <c r="C5941" s="23" t="str">
        <f>'Raw data (base scenario)'!B5933</f>
        <v>H</v>
      </c>
      <c r="D5941" s="23" t="str">
        <f>'Raw data (base scenario)'!C5933</f>
        <v>H</v>
      </c>
      <c r="E5941" t="b">
        <f t="shared" si="560"/>
        <v>1</v>
      </c>
      <c r="F5941" t="b">
        <f t="shared" si="561"/>
        <v>1</v>
      </c>
      <c r="G5941" t="str">
        <f t="shared" si="562"/>
        <v>N/A</v>
      </c>
      <c r="K5941" s="28">
        <v>5927</v>
      </c>
      <c r="L5941" s="28" t="s">
        <v>1</v>
      </c>
      <c r="M5941" s="28" t="s">
        <v>3</v>
      </c>
      <c r="N5941" t="b">
        <f t="shared" ref="N5941:N6004" si="563">OR(L5941=$A$4,L5941=$A$5,L5941=$A$6,L5941=$A$7)</f>
        <v>1</v>
      </c>
      <c r="O5941" t="b">
        <f t="shared" ref="O5941:O6004" si="564">OR(M5941=$A$4,M5941=$A$5,M5941=$A$6,M5941=$A$7)</f>
        <v>1</v>
      </c>
      <c r="P5941" t="str">
        <f t="shared" ref="P5941:P6004" si="565">IF(L5941="D",M5941="D","N/A")</f>
        <v>N/A</v>
      </c>
    </row>
    <row r="5942" spans="2:16" x14ac:dyDescent="0.25">
      <c r="B5942" s="23">
        <f>'Raw data (base scenario)'!A5934</f>
        <v>5928</v>
      </c>
      <c r="C5942" s="23" t="str">
        <f>'Raw data (base scenario)'!B5934</f>
        <v>H</v>
      </c>
      <c r="D5942" s="23" t="str">
        <f>'Raw data (base scenario)'!C5934</f>
        <v>S</v>
      </c>
      <c r="E5942" t="b">
        <f t="shared" si="560"/>
        <v>1</v>
      </c>
      <c r="F5942" t="b">
        <f t="shared" si="561"/>
        <v>1</v>
      </c>
      <c r="G5942" t="str">
        <f t="shared" si="562"/>
        <v>N/A</v>
      </c>
      <c r="K5942" s="28">
        <v>5928</v>
      </c>
      <c r="L5942" s="28" t="s">
        <v>2</v>
      </c>
      <c r="M5942" s="28" t="s">
        <v>2</v>
      </c>
      <c r="N5942" t="b">
        <f t="shared" si="563"/>
        <v>1</v>
      </c>
      <c r="O5942" t="b">
        <f t="shared" si="564"/>
        <v>1</v>
      </c>
      <c r="P5942" t="b">
        <f t="shared" si="565"/>
        <v>1</v>
      </c>
    </row>
    <row r="5943" spans="2:16" x14ac:dyDescent="0.25">
      <c r="B5943" s="23">
        <f>'Raw data (base scenario)'!A5935</f>
        <v>5929</v>
      </c>
      <c r="C5943" s="23" t="str">
        <f>'Raw data (base scenario)'!B5935</f>
        <v>D</v>
      </c>
      <c r="D5943" s="23" t="str">
        <f>'Raw data (base scenario)'!C5935</f>
        <v>D</v>
      </c>
      <c r="E5943" t="b">
        <f t="shared" si="560"/>
        <v>1</v>
      </c>
      <c r="F5943" t="b">
        <f t="shared" si="561"/>
        <v>1</v>
      </c>
      <c r="G5943" t="b">
        <f t="shared" si="562"/>
        <v>1</v>
      </c>
      <c r="K5943" s="28">
        <v>5929</v>
      </c>
      <c r="L5943" s="28" t="s">
        <v>2</v>
      </c>
      <c r="M5943" s="28" t="s">
        <v>2</v>
      </c>
      <c r="N5943" t="b">
        <f t="shared" si="563"/>
        <v>1</v>
      </c>
      <c r="O5943" t="b">
        <f t="shared" si="564"/>
        <v>1</v>
      </c>
      <c r="P5943" t="b">
        <f t="shared" si="565"/>
        <v>1</v>
      </c>
    </row>
    <row r="5944" spans="2:16" x14ac:dyDescent="0.25">
      <c r="B5944" s="23">
        <f>'Raw data (base scenario)'!A5936</f>
        <v>5930</v>
      </c>
      <c r="C5944" s="23" t="str">
        <f>'Raw data (base scenario)'!B5936</f>
        <v>D</v>
      </c>
      <c r="D5944" s="23" t="str">
        <f>'Raw data (base scenario)'!C5936</f>
        <v>D</v>
      </c>
      <c r="E5944" t="b">
        <f t="shared" si="560"/>
        <v>1</v>
      </c>
      <c r="F5944" t="b">
        <f t="shared" si="561"/>
        <v>1</v>
      </c>
      <c r="G5944" t="b">
        <f t="shared" si="562"/>
        <v>1</v>
      </c>
      <c r="K5944" s="28">
        <v>5930</v>
      </c>
      <c r="L5944" s="28" t="s">
        <v>3</v>
      </c>
      <c r="M5944" s="28" t="s">
        <v>3</v>
      </c>
      <c r="N5944" t="b">
        <f t="shared" si="563"/>
        <v>1</v>
      </c>
      <c r="O5944" t="b">
        <f t="shared" si="564"/>
        <v>1</v>
      </c>
      <c r="P5944" t="str">
        <f t="shared" si="565"/>
        <v>N/A</v>
      </c>
    </row>
    <row r="5945" spans="2:16" x14ac:dyDescent="0.25">
      <c r="B5945" s="23">
        <f>'Raw data (base scenario)'!A5937</f>
        <v>5931</v>
      </c>
      <c r="C5945" s="23" t="str">
        <f>'Raw data (base scenario)'!B5937</f>
        <v>S</v>
      </c>
      <c r="D5945" s="23" t="str">
        <f>'Raw data (base scenario)'!C5937</f>
        <v>S</v>
      </c>
      <c r="E5945" t="b">
        <f t="shared" si="560"/>
        <v>1</v>
      </c>
      <c r="F5945" t="b">
        <f t="shared" si="561"/>
        <v>1</v>
      </c>
      <c r="G5945" t="str">
        <f t="shared" si="562"/>
        <v>N/A</v>
      </c>
      <c r="K5945" s="28">
        <v>5931</v>
      </c>
      <c r="L5945" s="28" t="s">
        <v>3</v>
      </c>
      <c r="M5945" s="28" t="s">
        <v>1</v>
      </c>
      <c r="N5945" t="b">
        <f t="shared" si="563"/>
        <v>1</v>
      </c>
      <c r="O5945" t="b">
        <f t="shared" si="564"/>
        <v>1</v>
      </c>
      <c r="P5945" t="str">
        <f t="shared" si="565"/>
        <v>N/A</v>
      </c>
    </row>
    <row r="5946" spans="2:16" x14ac:dyDescent="0.25">
      <c r="B5946" s="23">
        <f>'Raw data (base scenario)'!A5938</f>
        <v>5932</v>
      </c>
      <c r="C5946" s="23" t="str">
        <f>'Raw data (base scenario)'!B5938</f>
        <v>S</v>
      </c>
      <c r="D5946" s="23" t="str">
        <f>'Raw data (base scenario)'!C5938</f>
        <v>H</v>
      </c>
      <c r="E5946" t="b">
        <f t="shared" si="560"/>
        <v>1</v>
      </c>
      <c r="F5946" t="b">
        <f t="shared" si="561"/>
        <v>1</v>
      </c>
      <c r="G5946" t="str">
        <f t="shared" si="562"/>
        <v>N/A</v>
      </c>
      <c r="K5946" s="28">
        <v>5932</v>
      </c>
      <c r="L5946" s="28" t="s">
        <v>3</v>
      </c>
      <c r="M5946" s="28" t="s">
        <v>1</v>
      </c>
      <c r="N5946" t="b">
        <f t="shared" si="563"/>
        <v>1</v>
      </c>
      <c r="O5946" t="b">
        <f t="shared" si="564"/>
        <v>1</v>
      </c>
      <c r="P5946" t="str">
        <f t="shared" si="565"/>
        <v>N/A</v>
      </c>
    </row>
    <row r="5947" spans="2:16" x14ac:dyDescent="0.25">
      <c r="B5947" s="23">
        <f>'Raw data (base scenario)'!A5939</f>
        <v>5933</v>
      </c>
      <c r="C5947" s="23" t="str">
        <f>'Raw data (base scenario)'!B5939</f>
        <v>S</v>
      </c>
      <c r="D5947" s="23" t="str">
        <f>'Raw data (base scenario)'!C5939</f>
        <v>H</v>
      </c>
      <c r="E5947" t="b">
        <f t="shared" si="560"/>
        <v>1</v>
      </c>
      <c r="F5947" t="b">
        <f t="shared" si="561"/>
        <v>1</v>
      </c>
      <c r="G5947" t="str">
        <f t="shared" si="562"/>
        <v>N/A</v>
      </c>
      <c r="K5947" s="28">
        <v>5933</v>
      </c>
      <c r="L5947" s="28" t="s">
        <v>1</v>
      </c>
      <c r="M5947" s="28" t="s">
        <v>1</v>
      </c>
      <c r="N5947" t="b">
        <f t="shared" si="563"/>
        <v>1</v>
      </c>
      <c r="O5947" t="b">
        <f t="shared" si="564"/>
        <v>1</v>
      </c>
      <c r="P5947" t="str">
        <f t="shared" si="565"/>
        <v>N/A</v>
      </c>
    </row>
    <row r="5948" spans="2:16" x14ac:dyDescent="0.25">
      <c r="B5948" s="23">
        <f>'Raw data (base scenario)'!A5940</f>
        <v>5934</v>
      </c>
      <c r="C5948" s="23" t="str">
        <f>'Raw data (base scenario)'!B5940</f>
        <v>H</v>
      </c>
      <c r="D5948" s="23" t="str">
        <f>'Raw data (base scenario)'!C5940</f>
        <v>H</v>
      </c>
      <c r="E5948" t="b">
        <f t="shared" si="560"/>
        <v>1</v>
      </c>
      <c r="F5948" t="b">
        <f t="shared" si="561"/>
        <v>1</v>
      </c>
      <c r="G5948" t="str">
        <f t="shared" si="562"/>
        <v>N/A</v>
      </c>
      <c r="K5948" s="28">
        <v>5934</v>
      </c>
      <c r="L5948" s="28" t="s">
        <v>1</v>
      </c>
      <c r="M5948" s="28" t="s">
        <v>18</v>
      </c>
      <c r="N5948" t="b">
        <f t="shared" si="563"/>
        <v>1</v>
      </c>
      <c r="O5948" t="b">
        <f t="shared" si="564"/>
        <v>1</v>
      </c>
      <c r="P5948" t="str">
        <f t="shared" si="565"/>
        <v>N/A</v>
      </c>
    </row>
    <row r="5949" spans="2:16" x14ac:dyDescent="0.25">
      <c r="B5949" s="23">
        <f>'Raw data (base scenario)'!A5941</f>
        <v>5935</v>
      </c>
      <c r="C5949" s="23" t="str">
        <f>'Raw data (base scenario)'!B5941</f>
        <v>H</v>
      </c>
      <c r="D5949" s="23" t="str">
        <f>'Raw data (base scenario)'!C5941</f>
        <v>I</v>
      </c>
      <c r="E5949" t="b">
        <f t="shared" si="560"/>
        <v>1</v>
      </c>
      <c r="F5949" t="b">
        <f t="shared" si="561"/>
        <v>1</v>
      </c>
      <c r="G5949" t="str">
        <f t="shared" si="562"/>
        <v>N/A</v>
      </c>
      <c r="K5949" s="28">
        <v>5935</v>
      </c>
      <c r="L5949" s="28" t="s">
        <v>1</v>
      </c>
      <c r="M5949" s="28" t="s">
        <v>3</v>
      </c>
      <c r="N5949" t="b">
        <f t="shared" si="563"/>
        <v>1</v>
      </c>
      <c r="O5949" t="b">
        <f t="shared" si="564"/>
        <v>1</v>
      </c>
      <c r="P5949" t="str">
        <f t="shared" si="565"/>
        <v>N/A</v>
      </c>
    </row>
    <row r="5950" spans="2:16" x14ac:dyDescent="0.25">
      <c r="B5950" s="23">
        <f>'Raw data (base scenario)'!A5942</f>
        <v>5936</v>
      </c>
      <c r="C5950" s="23" t="str">
        <f>'Raw data (base scenario)'!B5942</f>
        <v>H</v>
      </c>
      <c r="D5950" s="23" t="str">
        <f>'Raw data (base scenario)'!C5942</f>
        <v>S</v>
      </c>
      <c r="E5950" t="b">
        <f t="shared" si="560"/>
        <v>1</v>
      </c>
      <c r="F5950" t="b">
        <f t="shared" si="561"/>
        <v>1</v>
      </c>
      <c r="G5950" t="str">
        <f t="shared" si="562"/>
        <v>N/A</v>
      </c>
      <c r="K5950" s="28">
        <v>5936</v>
      </c>
      <c r="L5950" s="28" t="s">
        <v>18</v>
      </c>
      <c r="M5950" s="28" t="s">
        <v>1</v>
      </c>
      <c r="N5950" t="b">
        <f t="shared" si="563"/>
        <v>1</v>
      </c>
      <c r="O5950" t="b">
        <f t="shared" si="564"/>
        <v>1</v>
      </c>
      <c r="P5950" t="str">
        <f t="shared" si="565"/>
        <v>N/A</v>
      </c>
    </row>
    <row r="5951" spans="2:16" x14ac:dyDescent="0.25">
      <c r="B5951" s="23">
        <f>'Raw data (base scenario)'!A5943</f>
        <v>5937</v>
      </c>
      <c r="C5951" s="23" t="str">
        <f>'Raw data (base scenario)'!B5943</f>
        <v>I</v>
      </c>
      <c r="D5951" s="23" t="str">
        <f>'Raw data (base scenario)'!C5943</f>
        <v>H</v>
      </c>
      <c r="E5951" t="b">
        <f t="shared" si="560"/>
        <v>1</v>
      </c>
      <c r="F5951" t="b">
        <f t="shared" si="561"/>
        <v>1</v>
      </c>
      <c r="G5951" t="str">
        <f t="shared" si="562"/>
        <v>N/A</v>
      </c>
      <c r="K5951" s="28">
        <v>5937</v>
      </c>
      <c r="L5951" s="28" t="s">
        <v>18</v>
      </c>
      <c r="M5951" s="28" t="s">
        <v>3</v>
      </c>
      <c r="N5951" t="b">
        <f t="shared" si="563"/>
        <v>1</v>
      </c>
      <c r="O5951" t="b">
        <f t="shared" si="564"/>
        <v>1</v>
      </c>
      <c r="P5951" t="str">
        <f t="shared" si="565"/>
        <v>N/A</v>
      </c>
    </row>
    <row r="5952" spans="2:16" x14ac:dyDescent="0.25">
      <c r="B5952" s="23">
        <f>'Raw data (base scenario)'!A5944</f>
        <v>5938</v>
      </c>
      <c r="C5952" s="23" t="str">
        <f>'Raw data (base scenario)'!B5944</f>
        <v>I</v>
      </c>
      <c r="D5952" s="23" t="str">
        <f>'Raw data (base scenario)'!C5944</f>
        <v>S</v>
      </c>
      <c r="E5952" t="b">
        <f t="shared" si="560"/>
        <v>1</v>
      </c>
      <c r="F5952" t="b">
        <f t="shared" si="561"/>
        <v>1</v>
      </c>
      <c r="G5952" t="str">
        <f t="shared" si="562"/>
        <v>N/A</v>
      </c>
      <c r="K5952" s="28">
        <v>5938</v>
      </c>
      <c r="L5952" s="28" t="s">
        <v>3</v>
      </c>
      <c r="M5952" s="28" t="s">
        <v>1</v>
      </c>
      <c r="N5952" t="b">
        <f t="shared" si="563"/>
        <v>1</v>
      </c>
      <c r="O5952" t="b">
        <f t="shared" si="564"/>
        <v>1</v>
      </c>
      <c r="P5952" t="str">
        <f t="shared" si="565"/>
        <v>N/A</v>
      </c>
    </row>
    <row r="5953" spans="2:16" x14ac:dyDescent="0.25">
      <c r="B5953" s="23">
        <f>'Raw data (base scenario)'!A5945</f>
        <v>5939</v>
      </c>
      <c r="C5953" s="23" t="str">
        <f>'Raw data (base scenario)'!B5945</f>
        <v>S</v>
      </c>
      <c r="D5953" s="23" t="str">
        <f>'Raw data (base scenario)'!C5945</f>
        <v>H</v>
      </c>
      <c r="E5953" t="b">
        <f t="shared" si="560"/>
        <v>1</v>
      </c>
      <c r="F5953" t="b">
        <f t="shared" si="561"/>
        <v>1</v>
      </c>
      <c r="G5953" t="str">
        <f t="shared" si="562"/>
        <v>N/A</v>
      </c>
      <c r="K5953" s="28">
        <v>5939</v>
      </c>
      <c r="L5953" s="28" t="s">
        <v>3</v>
      </c>
      <c r="M5953" s="28" t="s">
        <v>1</v>
      </c>
      <c r="N5953" t="b">
        <f t="shared" si="563"/>
        <v>1</v>
      </c>
      <c r="O5953" t="b">
        <f t="shared" si="564"/>
        <v>1</v>
      </c>
      <c r="P5953" t="str">
        <f t="shared" si="565"/>
        <v>N/A</v>
      </c>
    </row>
    <row r="5954" spans="2:16" x14ac:dyDescent="0.25">
      <c r="B5954" s="23">
        <f>'Raw data (base scenario)'!A5946</f>
        <v>5940</v>
      </c>
      <c r="C5954" s="23" t="str">
        <f>'Raw data (base scenario)'!B5946</f>
        <v>S</v>
      </c>
      <c r="D5954" s="23" t="str">
        <f>'Raw data (base scenario)'!C5946</f>
        <v>H</v>
      </c>
      <c r="E5954" t="b">
        <f t="shared" si="560"/>
        <v>1</v>
      </c>
      <c r="F5954" t="b">
        <f t="shared" si="561"/>
        <v>1</v>
      </c>
      <c r="G5954" t="str">
        <f t="shared" si="562"/>
        <v>N/A</v>
      </c>
      <c r="K5954" s="28">
        <v>5940</v>
      </c>
      <c r="L5954" s="28" t="s">
        <v>18</v>
      </c>
      <c r="M5954" s="28" t="s">
        <v>18</v>
      </c>
      <c r="N5954" t="b">
        <f t="shared" si="563"/>
        <v>1</v>
      </c>
      <c r="O5954" t="b">
        <f t="shared" si="564"/>
        <v>1</v>
      </c>
      <c r="P5954" t="str">
        <f t="shared" si="565"/>
        <v>N/A</v>
      </c>
    </row>
    <row r="5955" spans="2:16" x14ac:dyDescent="0.25">
      <c r="B5955" s="23">
        <f>'Raw data (base scenario)'!A5947</f>
        <v>5941</v>
      </c>
      <c r="C5955" s="23" t="str">
        <f>'Raw data (base scenario)'!B5947</f>
        <v>I</v>
      </c>
      <c r="D5955" s="23" t="str">
        <f>'Raw data (base scenario)'!C5947</f>
        <v>I</v>
      </c>
      <c r="E5955" t="b">
        <f t="shared" si="560"/>
        <v>1</v>
      </c>
      <c r="F5955" t="b">
        <f t="shared" si="561"/>
        <v>1</v>
      </c>
      <c r="G5955" t="str">
        <f t="shared" si="562"/>
        <v>N/A</v>
      </c>
      <c r="K5955" s="28">
        <v>5941</v>
      </c>
      <c r="L5955" s="28" t="s">
        <v>1</v>
      </c>
      <c r="M5955" s="28" t="s">
        <v>1</v>
      </c>
      <c r="N5955" t="b">
        <f t="shared" si="563"/>
        <v>1</v>
      </c>
      <c r="O5955" t="b">
        <f t="shared" si="564"/>
        <v>1</v>
      </c>
      <c r="P5955" t="str">
        <f t="shared" si="565"/>
        <v>N/A</v>
      </c>
    </row>
    <row r="5956" spans="2:16" x14ac:dyDescent="0.25">
      <c r="B5956" s="23">
        <f>'Raw data (base scenario)'!A5948</f>
        <v>5942</v>
      </c>
      <c r="C5956" s="23" t="str">
        <f>'Raw data (base scenario)'!B5948</f>
        <v>H</v>
      </c>
      <c r="D5956" s="23" t="str">
        <f>'Raw data (base scenario)'!C5948</f>
        <v>H</v>
      </c>
      <c r="E5956" t="b">
        <f t="shared" si="560"/>
        <v>1</v>
      </c>
      <c r="F5956" t="b">
        <f t="shared" si="561"/>
        <v>1</v>
      </c>
      <c r="G5956" t="str">
        <f t="shared" si="562"/>
        <v>N/A</v>
      </c>
      <c r="K5956" s="28">
        <v>5942</v>
      </c>
      <c r="L5956" s="28" t="s">
        <v>18</v>
      </c>
      <c r="M5956" s="28" t="s">
        <v>18</v>
      </c>
      <c r="N5956" t="b">
        <f t="shared" si="563"/>
        <v>1</v>
      </c>
      <c r="O5956" t="b">
        <f t="shared" si="564"/>
        <v>1</v>
      </c>
      <c r="P5956" t="str">
        <f t="shared" si="565"/>
        <v>N/A</v>
      </c>
    </row>
    <row r="5957" spans="2:16" x14ac:dyDescent="0.25">
      <c r="B5957" s="23">
        <f>'Raw data (base scenario)'!A5949</f>
        <v>5943</v>
      </c>
      <c r="C5957" s="23" t="str">
        <f>'Raw data (base scenario)'!B5949</f>
        <v>I</v>
      </c>
      <c r="D5957" s="23" t="str">
        <f>'Raw data (base scenario)'!C5949</f>
        <v>I</v>
      </c>
      <c r="E5957" t="b">
        <f t="shared" si="560"/>
        <v>1</v>
      </c>
      <c r="F5957" t="b">
        <f t="shared" si="561"/>
        <v>1</v>
      </c>
      <c r="G5957" t="str">
        <f t="shared" si="562"/>
        <v>N/A</v>
      </c>
      <c r="K5957" s="28">
        <v>5943</v>
      </c>
      <c r="L5957" s="28" t="s">
        <v>1</v>
      </c>
      <c r="M5957" s="28" t="s">
        <v>3</v>
      </c>
      <c r="N5957" t="b">
        <f t="shared" si="563"/>
        <v>1</v>
      </c>
      <c r="O5957" t="b">
        <f t="shared" si="564"/>
        <v>1</v>
      </c>
      <c r="P5957" t="str">
        <f t="shared" si="565"/>
        <v>N/A</v>
      </c>
    </row>
    <row r="5958" spans="2:16" x14ac:dyDescent="0.25">
      <c r="B5958" s="23">
        <f>'Raw data (base scenario)'!A5950</f>
        <v>5944</v>
      </c>
      <c r="C5958" s="23" t="str">
        <f>'Raw data (base scenario)'!B5950</f>
        <v>H</v>
      </c>
      <c r="D5958" s="23" t="str">
        <f>'Raw data (base scenario)'!C5950</f>
        <v>S</v>
      </c>
      <c r="E5958" t="b">
        <f t="shared" si="560"/>
        <v>1</v>
      </c>
      <c r="F5958" t="b">
        <f t="shared" si="561"/>
        <v>1</v>
      </c>
      <c r="G5958" t="str">
        <f t="shared" si="562"/>
        <v>N/A</v>
      </c>
      <c r="K5958" s="28">
        <v>5944</v>
      </c>
      <c r="L5958" s="28" t="s">
        <v>18</v>
      </c>
      <c r="M5958" s="28" t="s">
        <v>1</v>
      </c>
      <c r="N5958" t="b">
        <f t="shared" si="563"/>
        <v>1</v>
      </c>
      <c r="O5958" t="b">
        <f t="shared" si="564"/>
        <v>1</v>
      </c>
      <c r="P5958" t="str">
        <f t="shared" si="565"/>
        <v>N/A</v>
      </c>
    </row>
    <row r="5959" spans="2:16" x14ac:dyDescent="0.25">
      <c r="B5959" s="23">
        <f>'Raw data (base scenario)'!A5951</f>
        <v>5945</v>
      </c>
      <c r="C5959" s="23" t="str">
        <f>'Raw data (base scenario)'!B5951</f>
        <v>I</v>
      </c>
      <c r="D5959" s="23" t="str">
        <f>'Raw data (base scenario)'!C5951</f>
        <v>H</v>
      </c>
      <c r="E5959" t="b">
        <f t="shared" si="560"/>
        <v>1</v>
      </c>
      <c r="F5959" t="b">
        <f t="shared" si="561"/>
        <v>1</v>
      </c>
      <c r="G5959" t="str">
        <f t="shared" si="562"/>
        <v>N/A</v>
      </c>
      <c r="K5959" s="28">
        <v>5945</v>
      </c>
      <c r="L5959" s="28" t="s">
        <v>3</v>
      </c>
      <c r="M5959" s="28" t="s">
        <v>1</v>
      </c>
      <c r="N5959" t="b">
        <f t="shared" si="563"/>
        <v>1</v>
      </c>
      <c r="O5959" t="b">
        <f t="shared" si="564"/>
        <v>1</v>
      </c>
      <c r="P5959" t="str">
        <f t="shared" si="565"/>
        <v>N/A</v>
      </c>
    </row>
    <row r="5960" spans="2:16" x14ac:dyDescent="0.25">
      <c r="B5960" s="23">
        <f>'Raw data (base scenario)'!A5952</f>
        <v>5946</v>
      </c>
      <c r="C5960" s="23" t="str">
        <f>'Raw data (base scenario)'!B5952</f>
        <v>S</v>
      </c>
      <c r="D5960" s="23" t="str">
        <f>'Raw data (base scenario)'!C5952</f>
        <v>H</v>
      </c>
      <c r="E5960" t="b">
        <f t="shared" si="560"/>
        <v>1</v>
      </c>
      <c r="F5960" t="b">
        <f t="shared" si="561"/>
        <v>1</v>
      </c>
      <c r="G5960" t="str">
        <f t="shared" si="562"/>
        <v>N/A</v>
      </c>
      <c r="K5960" s="28">
        <v>5946</v>
      </c>
      <c r="L5960" s="28" t="s">
        <v>18</v>
      </c>
      <c r="M5960" s="28" t="s">
        <v>2</v>
      </c>
      <c r="N5960" t="b">
        <f t="shared" si="563"/>
        <v>1</v>
      </c>
      <c r="O5960" t="b">
        <f t="shared" si="564"/>
        <v>1</v>
      </c>
      <c r="P5960" t="str">
        <f t="shared" si="565"/>
        <v>N/A</v>
      </c>
    </row>
    <row r="5961" spans="2:16" x14ac:dyDescent="0.25">
      <c r="B5961" s="23">
        <f>'Raw data (base scenario)'!A5953</f>
        <v>5947</v>
      </c>
      <c r="C5961" s="23" t="str">
        <f>'Raw data (base scenario)'!B5953</f>
        <v>I</v>
      </c>
      <c r="D5961" s="23" t="str">
        <f>'Raw data (base scenario)'!C5953</f>
        <v>D</v>
      </c>
      <c r="E5961" t="b">
        <f t="shared" si="560"/>
        <v>1</v>
      </c>
      <c r="F5961" t="b">
        <f t="shared" si="561"/>
        <v>1</v>
      </c>
      <c r="G5961" t="str">
        <f t="shared" si="562"/>
        <v>N/A</v>
      </c>
      <c r="K5961" s="28">
        <v>5947</v>
      </c>
      <c r="L5961" s="28" t="s">
        <v>1</v>
      </c>
      <c r="M5961" s="28" t="s">
        <v>3</v>
      </c>
      <c r="N5961" t="b">
        <f t="shared" si="563"/>
        <v>1</v>
      </c>
      <c r="O5961" t="b">
        <f t="shared" si="564"/>
        <v>1</v>
      </c>
      <c r="P5961" t="str">
        <f t="shared" si="565"/>
        <v>N/A</v>
      </c>
    </row>
    <row r="5962" spans="2:16" x14ac:dyDescent="0.25">
      <c r="B5962" s="23">
        <f>'Raw data (base scenario)'!A5954</f>
        <v>5948</v>
      </c>
      <c r="C5962" s="23" t="str">
        <f>'Raw data (base scenario)'!B5954</f>
        <v>H</v>
      </c>
      <c r="D5962" s="23" t="str">
        <f>'Raw data (base scenario)'!C5954</f>
        <v>S</v>
      </c>
      <c r="E5962" t="b">
        <f t="shared" si="560"/>
        <v>1</v>
      </c>
      <c r="F5962" t="b">
        <f t="shared" si="561"/>
        <v>1</v>
      </c>
      <c r="G5962" t="str">
        <f t="shared" si="562"/>
        <v>N/A</v>
      </c>
      <c r="K5962" s="28">
        <v>5948</v>
      </c>
      <c r="L5962" s="28" t="s">
        <v>1</v>
      </c>
      <c r="M5962" s="28" t="s">
        <v>1</v>
      </c>
      <c r="N5962" t="b">
        <f t="shared" si="563"/>
        <v>1</v>
      </c>
      <c r="O5962" t="b">
        <f t="shared" si="564"/>
        <v>1</v>
      </c>
      <c r="P5962" t="str">
        <f t="shared" si="565"/>
        <v>N/A</v>
      </c>
    </row>
    <row r="5963" spans="2:16" x14ac:dyDescent="0.25">
      <c r="B5963" s="23">
        <f>'Raw data (base scenario)'!A5955</f>
        <v>5949</v>
      </c>
      <c r="C5963" s="23" t="str">
        <f>'Raw data (base scenario)'!B5955</f>
        <v>H</v>
      </c>
      <c r="D5963" s="23" t="str">
        <f>'Raw data (base scenario)'!C5955</f>
        <v>H</v>
      </c>
      <c r="E5963" t="b">
        <f t="shared" si="560"/>
        <v>1</v>
      </c>
      <c r="F5963" t="b">
        <f t="shared" si="561"/>
        <v>1</v>
      </c>
      <c r="G5963" t="str">
        <f t="shared" si="562"/>
        <v>N/A</v>
      </c>
      <c r="K5963" s="28">
        <v>5949</v>
      </c>
      <c r="L5963" s="28" t="s">
        <v>2</v>
      </c>
      <c r="M5963" s="28" t="s">
        <v>2</v>
      </c>
      <c r="N5963" t="b">
        <f t="shared" si="563"/>
        <v>1</v>
      </c>
      <c r="O5963" t="b">
        <f t="shared" si="564"/>
        <v>1</v>
      </c>
      <c r="P5963" t="b">
        <f t="shared" si="565"/>
        <v>1</v>
      </c>
    </row>
    <row r="5964" spans="2:16" x14ac:dyDescent="0.25">
      <c r="B5964" s="23">
        <f>'Raw data (base scenario)'!A5956</f>
        <v>5950</v>
      </c>
      <c r="C5964" s="23" t="str">
        <f>'Raw data (base scenario)'!B5956</f>
        <v>D</v>
      </c>
      <c r="D5964" s="23" t="str">
        <f>'Raw data (base scenario)'!C5956</f>
        <v>D</v>
      </c>
      <c r="E5964" t="b">
        <f t="shared" si="560"/>
        <v>1</v>
      </c>
      <c r="F5964" t="b">
        <f t="shared" si="561"/>
        <v>1</v>
      </c>
      <c r="G5964" t="b">
        <f t="shared" si="562"/>
        <v>1</v>
      </c>
      <c r="K5964" s="28">
        <v>5950</v>
      </c>
      <c r="L5964" s="28" t="s">
        <v>2</v>
      </c>
      <c r="M5964" s="28" t="s">
        <v>2</v>
      </c>
      <c r="N5964" t="b">
        <f t="shared" si="563"/>
        <v>1</v>
      </c>
      <c r="O5964" t="b">
        <f t="shared" si="564"/>
        <v>1</v>
      </c>
      <c r="P5964" t="b">
        <f t="shared" si="565"/>
        <v>1</v>
      </c>
    </row>
    <row r="5965" spans="2:16" x14ac:dyDescent="0.25">
      <c r="B5965" s="23">
        <f>'Raw data (base scenario)'!A5957</f>
        <v>5951</v>
      </c>
      <c r="C5965" s="23" t="str">
        <f>'Raw data (base scenario)'!B5957</f>
        <v>D</v>
      </c>
      <c r="D5965" s="23" t="str">
        <f>'Raw data (base scenario)'!C5957</f>
        <v>D</v>
      </c>
      <c r="E5965" t="b">
        <f t="shared" si="560"/>
        <v>1</v>
      </c>
      <c r="F5965" t="b">
        <f t="shared" si="561"/>
        <v>1</v>
      </c>
      <c r="G5965" t="b">
        <f t="shared" si="562"/>
        <v>1</v>
      </c>
      <c r="K5965" s="28">
        <v>5951</v>
      </c>
      <c r="L5965" s="28" t="s">
        <v>2</v>
      </c>
      <c r="M5965" s="28" t="s">
        <v>2</v>
      </c>
      <c r="N5965" t="b">
        <f t="shared" si="563"/>
        <v>1</v>
      </c>
      <c r="O5965" t="b">
        <f t="shared" si="564"/>
        <v>1</v>
      </c>
      <c r="P5965" t="b">
        <f t="shared" si="565"/>
        <v>1</v>
      </c>
    </row>
    <row r="5966" spans="2:16" x14ac:dyDescent="0.25">
      <c r="B5966" s="23">
        <f>'Raw data (base scenario)'!A5958</f>
        <v>5952</v>
      </c>
      <c r="C5966" s="23" t="str">
        <f>'Raw data (base scenario)'!B5958</f>
        <v>D</v>
      </c>
      <c r="D5966" s="23" t="str">
        <f>'Raw data (base scenario)'!C5958</f>
        <v>D</v>
      </c>
      <c r="E5966" t="b">
        <f t="shared" si="560"/>
        <v>1</v>
      </c>
      <c r="F5966" t="b">
        <f t="shared" si="561"/>
        <v>1</v>
      </c>
      <c r="G5966" t="b">
        <f t="shared" si="562"/>
        <v>1</v>
      </c>
      <c r="K5966" s="28">
        <v>5952</v>
      </c>
      <c r="L5966" s="28" t="s">
        <v>1</v>
      </c>
      <c r="M5966" s="28" t="s">
        <v>1</v>
      </c>
      <c r="N5966" t="b">
        <f t="shared" si="563"/>
        <v>1</v>
      </c>
      <c r="O5966" t="b">
        <f t="shared" si="564"/>
        <v>1</v>
      </c>
      <c r="P5966" t="str">
        <f t="shared" si="565"/>
        <v>N/A</v>
      </c>
    </row>
    <row r="5967" spans="2:16" x14ac:dyDescent="0.25">
      <c r="B5967" s="23">
        <f>'Raw data (base scenario)'!A5959</f>
        <v>5953</v>
      </c>
      <c r="C5967" s="23" t="str">
        <f>'Raw data (base scenario)'!B5959</f>
        <v>H</v>
      </c>
      <c r="D5967" s="23" t="str">
        <f>'Raw data (base scenario)'!C5959</f>
        <v>H</v>
      </c>
      <c r="E5967" t="b">
        <f t="shared" ref="E5967:E6030" si="566">OR(C5967=$A$4,C5967=$A$5,C5967=$A$6,C5967=$A$7)</f>
        <v>1</v>
      </c>
      <c r="F5967" t="b">
        <f t="shared" ref="F5967:F6030" si="567">OR(D5967=$A$4,D5967=$A$5,D5967=$A$6,D5967=$A$7)</f>
        <v>1</v>
      </c>
      <c r="G5967" t="str">
        <f t="shared" si="562"/>
        <v>N/A</v>
      </c>
      <c r="K5967" s="28">
        <v>5953</v>
      </c>
      <c r="L5967" s="28" t="s">
        <v>3</v>
      </c>
      <c r="M5967" s="28" t="s">
        <v>1</v>
      </c>
      <c r="N5967" t="b">
        <f t="shared" si="563"/>
        <v>1</v>
      </c>
      <c r="O5967" t="b">
        <f t="shared" si="564"/>
        <v>1</v>
      </c>
      <c r="P5967" t="str">
        <f t="shared" si="565"/>
        <v>N/A</v>
      </c>
    </row>
    <row r="5968" spans="2:16" x14ac:dyDescent="0.25">
      <c r="B5968" s="23">
        <f>'Raw data (base scenario)'!A5960</f>
        <v>5954</v>
      </c>
      <c r="C5968" s="23" t="str">
        <f>'Raw data (base scenario)'!B5960</f>
        <v>S</v>
      </c>
      <c r="D5968" s="23" t="str">
        <f>'Raw data (base scenario)'!C5960</f>
        <v>H</v>
      </c>
      <c r="E5968" t="b">
        <f t="shared" si="566"/>
        <v>1</v>
      </c>
      <c r="F5968" t="b">
        <f t="shared" si="567"/>
        <v>1</v>
      </c>
      <c r="G5968" t="str">
        <f t="shared" ref="G5968:G6031" si="568">IF(C5968="D",D5968="D","N/A")</f>
        <v>N/A</v>
      </c>
      <c r="K5968" s="28">
        <v>5954</v>
      </c>
      <c r="L5968" s="28" t="s">
        <v>2</v>
      </c>
      <c r="M5968" s="28" t="s">
        <v>2</v>
      </c>
      <c r="N5968" t="b">
        <f t="shared" si="563"/>
        <v>1</v>
      </c>
      <c r="O5968" t="b">
        <f t="shared" si="564"/>
        <v>1</v>
      </c>
      <c r="P5968" t="b">
        <f t="shared" si="565"/>
        <v>1</v>
      </c>
    </row>
    <row r="5969" spans="2:16" x14ac:dyDescent="0.25">
      <c r="B5969" s="23">
        <f>'Raw data (base scenario)'!A5961</f>
        <v>5955</v>
      </c>
      <c r="C5969" s="23" t="str">
        <f>'Raw data (base scenario)'!B5961</f>
        <v>D</v>
      </c>
      <c r="D5969" s="23" t="str">
        <f>'Raw data (base scenario)'!C5961</f>
        <v>D</v>
      </c>
      <c r="E5969" t="b">
        <f t="shared" si="566"/>
        <v>1</v>
      </c>
      <c r="F5969" t="b">
        <f t="shared" si="567"/>
        <v>1</v>
      </c>
      <c r="G5969" t="b">
        <f t="shared" si="568"/>
        <v>1</v>
      </c>
      <c r="K5969" s="28">
        <v>5955</v>
      </c>
      <c r="L5969" s="28" t="s">
        <v>18</v>
      </c>
      <c r="M5969" s="28" t="s">
        <v>2</v>
      </c>
      <c r="N5969" t="b">
        <f t="shared" si="563"/>
        <v>1</v>
      </c>
      <c r="O5969" t="b">
        <f t="shared" si="564"/>
        <v>1</v>
      </c>
      <c r="P5969" t="str">
        <f t="shared" si="565"/>
        <v>N/A</v>
      </c>
    </row>
    <row r="5970" spans="2:16" x14ac:dyDescent="0.25">
      <c r="B5970" s="23">
        <f>'Raw data (base scenario)'!A5962</f>
        <v>5956</v>
      </c>
      <c r="C5970" s="23" t="str">
        <f>'Raw data (base scenario)'!B5962</f>
        <v>I</v>
      </c>
      <c r="D5970" s="23" t="str">
        <f>'Raw data (base scenario)'!C5962</f>
        <v>D</v>
      </c>
      <c r="E5970" t="b">
        <f t="shared" si="566"/>
        <v>1</v>
      </c>
      <c r="F5970" t="b">
        <f t="shared" si="567"/>
        <v>1</v>
      </c>
      <c r="G5970" t="str">
        <f t="shared" si="568"/>
        <v>N/A</v>
      </c>
      <c r="K5970" s="28">
        <v>5956</v>
      </c>
      <c r="L5970" s="28" t="s">
        <v>3</v>
      </c>
      <c r="M5970" s="28" t="s">
        <v>1</v>
      </c>
      <c r="N5970" t="b">
        <f t="shared" si="563"/>
        <v>1</v>
      </c>
      <c r="O5970" t="b">
        <f t="shared" si="564"/>
        <v>1</v>
      </c>
      <c r="P5970" t="str">
        <f t="shared" si="565"/>
        <v>N/A</v>
      </c>
    </row>
    <row r="5971" spans="2:16" x14ac:dyDescent="0.25">
      <c r="B5971" s="23">
        <f>'Raw data (base scenario)'!A5963</f>
        <v>5957</v>
      </c>
      <c r="C5971" s="23" t="str">
        <f>'Raw data (base scenario)'!B5963</f>
        <v>S</v>
      </c>
      <c r="D5971" s="23" t="str">
        <f>'Raw data (base scenario)'!C5963</f>
        <v>H</v>
      </c>
      <c r="E5971" t="b">
        <f t="shared" si="566"/>
        <v>1</v>
      </c>
      <c r="F5971" t="b">
        <f t="shared" si="567"/>
        <v>1</v>
      </c>
      <c r="G5971" t="str">
        <f t="shared" si="568"/>
        <v>N/A</v>
      </c>
      <c r="K5971" s="28">
        <v>5957</v>
      </c>
      <c r="L5971" s="28" t="s">
        <v>2</v>
      </c>
      <c r="M5971" s="28" t="s">
        <v>2</v>
      </c>
      <c r="N5971" t="b">
        <f t="shared" si="563"/>
        <v>1</v>
      </c>
      <c r="O5971" t="b">
        <f t="shared" si="564"/>
        <v>1</v>
      </c>
      <c r="P5971" t="b">
        <f t="shared" si="565"/>
        <v>1</v>
      </c>
    </row>
    <row r="5972" spans="2:16" x14ac:dyDescent="0.25">
      <c r="B5972" s="23">
        <f>'Raw data (base scenario)'!A5964</f>
        <v>5958</v>
      </c>
      <c r="C5972" s="23" t="str">
        <f>'Raw data (base scenario)'!B5964</f>
        <v>D</v>
      </c>
      <c r="D5972" s="23" t="str">
        <f>'Raw data (base scenario)'!C5964</f>
        <v>D</v>
      </c>
      <c r="E5972" t="b">
        <f t="shared" si="566"/>
        <v>1</v>
      </c>
      <c r="F5972" t="b">
        <f t="shared" si="567"/>
        <v>1</v>
      </c>
      <c r="G5972" t="b">
        <f t="shared" si="568"/>
        <v>1</v>
      </c>
      <c r="K5972" s="28">
        <v>5958</v>
      </c>
      <c r="L5972" s="28" t="s">
        <v>18</v>
      </c>
      <c r="M5972" s="28" t="s">
        <v>3</v>
      </c>
      <c r="N5972" t="b">
        <f t="shared" si="563"/>
        <v>1</v>
      </c>
      <c r="O5972" t="b">
        <f t="shared" si="564"/>
        <v>1</v>
      </c>
      <c r="P5972" t="str">
        <f t="shared" si="565"/>
        <v>N/A</v>
      </c>
    </row>
    <row r="5973" spans="2:16" x14ac:dyDescent="0.25">
      <c r="B5973" s="23">
        <f>'Raw data (base scenario)'!A5965</f>
        <v>5959</v>
      </c>
      <c r="C5973" s="23" t="str">
        <f>'Raw data (base scenario)'!B5965</f>
        <v>I</v>
      </c>
      <c r="D5973" s="23" t="str">
        <f>'Raw data (base scenario)'!C5965</f>
        <v>S</v>
      </c>
      <c r="E5973" t="b">
        <f t="shared" si="566"/>
        <v>1</v>
      </c>
      <c r="F5973" t="b">
        <f t="shared" si="567"/>
        <v>1</v>
      </c>
      <c r="G5973" t="str">
        <f t="shared" si="568"/>
        <v>N/A</v>
      </c>
      <c r="K5973" s="28">
        <v>5959</v>
      </c>
      <c r="L5973" s="28" t="s">
        <v>18</v>
      </c>
      <c r="M5973" s="28" t="s">
        <v>2</v>
      </c>
      <c r="N5973" t="b">
        <f t="shared" si="563"/>
        <v>1</v>
      </c>
      <c r="O5973" t="b">
        <f t="shared" si="564"/>
        <v>1</v>
      </c>
      <c r="P5973" t="str">
        <f t="shared" si="565"/>
        <v>N/A</v>
      </c>
    </row>
    <row r="5974" spans="2:16" x14ac:dyDescent="0.25">
      <c r="B5974" s="23">
        <f>'Raw data (base scenario)'!A5966</f>
        <v>5960</v>
      </c>
      <c r="C5974" s="23" t="str">
        <f>'Raw data (base scenario)'!B5966</f>
        <v>I</v>
      </c>
      <c r="D5974" s="23" t="str">
        <f>'Raw data (base scenario)'!C5966</f>
        <v>D</v>
      </c>
      <c r="E5974" t="b">
        <f t="shared" si="566"/>
        <v>1</v>
      </c>
      <c r="F5974" t="b">
        <f t="shared" si="567"/>
        <v>1</v>
      </c>
      <c r="G5974" t="str">
        <f t="shared" si="568"/>
        <v>N/A</v>
      </c>
      <c r="K5974" s="28">
        <v>5960</v>
      </c>
      <c r="L5974" s="28" t="s">
        <v>1</v>
      </c>
      <c r="M5974" s="28" t="s">
        <v>1</v>
      </c>
      <c r="N5974" t="b">
        <f t="shared" si="563"/>
        <v>1</v>
      </c>
      <c r="O5974" t="b">
        <f t="shared" si="564"/>
        <v>1</v>
      </c>
      <c r="P5974" t="str">
        <f t="shared" si="565"/>
        <v>N/A</v>
      </c>
    </row>
    <row r="5975" spans="2:16" x14ac:dyDescent="0.25">
      <c r="B5975" s="23">
        <f>'Raw data (base scenario)'!A5967</f>
        <v>5961</v>
      </c>
      <c r="C5975" s="23" t="str">
        <f>'Raw data (base scenario)'!B5967</f>
        <v>H</v>
      </c>
      <c r="D5975" s="23" t="str">
        <f>'Raw data (base scenario)'!C5967</f>
        <v>H</v>
      </c>
      <c r="E5975" t="b">
        <f t="shared" si="566"/>
        <v>1</v>
      </c>
      <c r="F5975" t="b">
        <f t="shared" si="567"/>
        <v>1</v>
      </c>
      <c r="G5975" t="str">
        <f t="shared" si="568"/>
        <v>N/A</v>
      </c>
      <c r="K5975" s="28">
        <v>5961</v>
      </c>
      <c r="L5975" s="28" t="s">
        <v>1</v>
      </c>
      <c r="M5975" s="28" t="s">
        <v>1</v>
      </c>
      <c r="N5975" t="b">
        <f t="shared" si="563"/>
        <v>1</v>
      </c>
      <c r="O5975" t="b">
        <f t="shared" si="564"/>
        <v>1</v>
      </c>
      <c r="P5975" t="str">
        <f t="shared" si="565"/>
        <v>N/A</v>
      </c>
    </row>
    <row r="5976" spans="2:16" x14ac:dyDescent="0.25">
      <c r="B5976" s="23">
        <f>'Raw data (base scenario)'!A5968</f>
        <v>5962</v>
      </c>
      <c r="C5976" s="23" t="str">
        <f>'Raw data (base scenario)'!B5968</f>
        <v>H</v>
      </c>
      <c r="D5976" s="23" t="str">
        <f>'Raw data (base scenario)'!C5968</f>
        <v>H</v>
      </c>
      <c r="E5976" t="b">
        <f t="shared" si="566"/>
        <v>1</v>
      </c>
      <c r="F5976" t="b">
        <f t="shared" si="567"/>
        <v>1</v>
      </c>
      <c r="G5976" t="str">
        <f t="shared" si="568"/>
        <v>N/A</v>
      </c>
      <c r="K5976" s="28">
        <v>5962</v>
      </c>
      <c r="L5976" s="28" t="s">
        <v>3</v>
      </c>
      <c r="M5976" s="28" t="s">
        <v>3</v>
      </c>
      <c r="N5976" t="b">
        <f t="shared" si="563"/>
        <v>1</v>
      </c>
      <c r="O5976" t="b">
        <f t="shared" si="564"/>
        <v>1</v>
      </c>
      <c r="P5976" t="str">
        <f t="shared" si="565"/>
        <v>N/A</v>
      </c>
    </row>
    <row r="5977" spans="2:16" x14ac:dyDescent="0.25">
      <c r="B5977" s="23">
        <f>'Raw data (base scenario)'!A5969</f>
        <v>5963</v>
      </c>
      <c r="C5977" s="23" t="str">
        <f>'Raw data (base scenario)'!B5969</f>
        <v>S</v>
      </c>
      <c r="D5977" s="23" t="str">
        <f>'Raw data (base scenario)'!C5969</f>
        <v>S</v>
      </c>
      <c r="E5977" t="b">
        <f t="shared" si="566"/>
        <v>1</v>
      </c>
      <c r="F5977" t="b">
        <f t="shared" si="567"/>
        <v>1</v>
      </c>
      <c r="G5977" t="str">
        <f t="shared" si="568"/>
        <v>N/A</v>
      </c>
      <c r="K5977" s="28">
        <v>5963</v>
      </c>
      <c r="L5977" s="28" t="s">
        <v>2</v>
      </c>
      <c r="M5977" s="28" t="s">
        <v>2</v>
      </c>
      <c r="N5977" t="b">
        <f t="shared" si="563"/>
        <v>1</v>
      </c>
      <c r="O5977" t="b">
        <f t="shared" si="564"/>
        <v>1</v>
      </c>
      <c r="P5977" t="b">
        <f t="shared" si="565"/>
        <v>1</v>
      </c>
    </row>
    <row r="5978" spans="2:16" x14ac:dyDescent="0.25">
      <c r="B5978" s="23">
        <f>'Raw data (base scenario)'!A5970</f>
        <v>5964</v>
      </c>
      <c r="C5978" s="23" t="str">
        <f>'Raw data (base scenario)'!B5970</f>
        <v>D</v>
      </c>
      <c r="D5978" s="23" t="str">
        <f>'Raw data (base scenario)'!C5970</f>
        <v>D</v>
      </c>
      <c r="E5978" t="b">
        <f t="shared" si="566"/>
        <v>1</v>
      </c>
      <c r="F5978" t="b">
        <f t="shared" si="567"/>
        <v>1</v>
      </c>
      <c r="G5978" t="b">
        <f t="shared" si="568"/>
        <v>1</v>
      </c>
      <c r="K5978" s="28">
        <v>5964</v>
      </c>
      <c r="L5978" s="28" t="s">
        <v>18</v>
      </c>
      <c r="M5978" s="28" t="s">
        <v>3</v>
      </c>
      <c r="N5978" t="b">
        <f t="shared" si="563"/>
        <v>1</v>
      </c>
      <c r="O5978" t="b">
        <f t="shared" si="564"/>
        <v>1</v>
      </c>
      <c r="P5978" t="str">
        <f t="shared" si="565"/>
        <v>N/A</v>
      </c>
    </row>
    <row r="5979" spans="2:16" x14ac:dyDescent="0.25">
      <c r="B5979" s="23">
        <f>'Raw data (base scenario)'!A5971</f>
        <v>5965</v>
      </c>
      <c r="C5979" s="23" t="str">
        <f>'Raw data (base scenario)'!B5971</f>
        <v>I</v>
      </c>
      <c r="D5979" s="23" t="str">
        <f>'Raw data (base scenario)'!C5971</f>
        <v>S</v>
      </c>
      <c r="E5979" t="b">
        <f t="shared" si="566"/>
        <v>1</v>
      </c>
      <c r="F5979" t="b">
        <f t="shared" si="567"/>
        <v>1</v>
      </c>
      <c r="G5979" t="str">
        <f t="shared" si="568"/>
        <v>N/A</v>
      </c>
      <c r="K5979" s="28">
        <v>5965</v>
      </c>
      <c r="L5979" s="28" t="s">
        <v>2</v>
      </c>
      <c r="M5979" s="28" t="s">
        <v>2</v>
      </c>
      <c r="N5979" t="b">
        <f t="shared" si="563"/>
        <v>1</v>
      </c>
      <c r="O5979" t="b">
        <f t="shared" si="564"/>
        <v>1</v>
      </c>
      <c r="P5979" t="b">
        <f t="shared" si="565"/>
        <v>1</v>
      </c>
    </row>
    <row r="5980" spans="2:16" x14ac:dyDescent="0.25">
      <c r="B5980" s="23">
        <f>'Raw data (base scenario)'!A5972</f>
        <v>5966</v>
      </c>
      <c r="C5980" s="23" t="str">
        <f>'Raw data (base scenario)'!B5972</f>
        <v>D</v>
      </c>
      <c r="D5980" s="23" t="str">
        <f>'Raw data (base scenario)'!C5972</f>
        <v>D</v>
      </c>
      <c r="E5980" t="b">
        <f t="shared" si="566"/>
        <v>1</v>
      </c>
      <c r="F5980" t="b">
        <f t="shared" si="567"/>
        <v>1</v>
      </c>
      <c r="G5980" t="b">
        <f t="shared" si="568"/>
        <v>1</v>
      </c>
      <c r="K5980" s="28">
        <v>5966</v>
      </c>
      <c r="L5980" s="28" t="s">
        <v>2</v>
      </c>
      <c r="M5980" s="28" t="s">
        <v>2</v>
      </c>
      <c r="N5980" t="b">
        <f t="shared" si="563"/>
        <v>1</v>
      </c>
      <c r="O5980" t="b">
        <f t="shared" si="564"/>
        <v>1</v>
      </c>
      <c r="P5980" t="b">
        <f t="shared" si="565"/>
        <v>1</v>
      </c>
    </row>
    <row r="5981" spans="2:16" x14ac:dyDescent="0.25">
      <c r="B5981" s="23">
        <f>'Raw data (base scenario)'!A5973</f>
        <v>5967</v>
      </c>
      <c r="C5981" s="23" t="str">
        <f>'Raw data (base scenario)'!B5973</f>
        <v>D</v>
      </c>
      <c r="D5981" s="23" t="str">
        <f>'Raw data (base scenario)'!C5973</f>
        <v>D</v>
      </c>
      <c r="E5981" t="b">
        <f t="shared" si="566"/>
        <v>1</v>
      </c>
      <c r="F5981" t="b">
        <f t="shared" si="567"/>
        <v>1</v>
      </c>
      <c r="G5981" t="b">
        <f t="shared" si="568"/>
        <v>1</v>
      </c>
      <c r="K5981" s="28">
        <v>5967</v>
      </c>
      <c r="L5981" s="28" t="s">
        <v>18</v>
      </c>
      <c r="M5981" s="28" t="s">
        <v>3</v>
      </c>
      <c r="N5981" t="b">
        <f t="shared" si="563"/>
        <v>1</v>
      </c>
      <c r="O5981" t="b">
        <f t="shared" si="564"/>
        <v>1</v>
      </c>
      <c r="P5981" t="str">
        <f t="shared" si="565"/>
        <v>N/A</v>
      </c>
    </row>
    <row r="5982" spans="2:16" x14ac:dyDescent="0.25">
      <c r="B5982" s="23">
        <f>'Raw data (base scenario)'!A5974</f>
        <v>5968</v>
      </c>
      <c r="C5982" s="23" t="str">
        <f>'Raw data (base scenario)'!B5974</f>
        <v>I</v>
      </c>
      <c r="D5982" s="23" t="str">
        <f>'Raw data (base scenario)'!C5974</f>
        <v>S</v>
      </c>
      <c r="E5982" t="b">
        <f t="shared" si="566"/>
        <v>1</v>
      </c>
      <c r="F5982" t="b">
        <f t="shared" si="567"/>
        <v>1</v>
      </c>
      <c r="G5982" t="str">
        <f t="shared" si="568"/>
        <v>N/A</v>
      </c>
      <c r="K5982" s="28">
        <v>5968</v>
      </c>
      <c r="L5982" s="28" t="s">
        <v>3</v>
      </c>
      <c r="M5982" s="28" t="s">
        <v>1</v>
      </c>
      <c r="N5982" t="b">
        <f t="shared" si="563"/>
        <v>1</v>
      </c>
      <c r="O5982" t="b">
        <f t="shared" si="564"/>
        <v>1</v>
      </c>
      <c r="P5982" t="str">
        <f t="shared" si="565"/>
        <v>N/A</v>
      </c>
    </row>
    <row r="5983" spans="2:16" x14ac:dyDescent="0.25">
      <c r="B5983" s="23">
        <f>'Raw data (base scenario)'!A5975</f>
        <v>5969</v>
      </c>
      <c r="C5983" s="23" t="str">
        <f>'Raw data (base scenario)'!B5975</f>
        <v>S</v>
      </c>
      <c r="D5983" s="23" t="str">
        <f>'Raw data (base scenario)'!C5975</f>
        <v>H</v>
      </c>
      <c r="E5983" t="b">
        <f t="shared" si="566"/>
        <v>1</v>
      </c>
      <c r="F5983" t="b">
        <f t="shared" si="567"/>
        <v>1</v>
      </c>
      <c r="G5983" t="str">
        <f t="shared" si="568"/>
        <v>N/A</v>
      </c>
      <c r="K5983" s="28">
        <v>5969</v>
      </c>
      <c r="L5983" s="28" t="s">
        <v>1</v>
      </c>
      <c r="M5983" s="28" t="s">
        <v>1</v>
      </c>
      <c r="N5983" t="b">
        <f t="shared" si="563"/>
        <v>1</v>
      </c>
      <c r="O5983" t="b">
        <f t="shared" si="564"/>
        <v>1</v>
      </c>
      <c r="P5983" t="str">
        <f t="shared" si="565"/>
        <v>N/A</v>
      </c>
    </row>
    <row r="5984" spans="2:16" x14ac:dyDescent="0.25">
      <c r="B5984" s="23">
        <f>'Raw data (base scenario)'!A5976</f>
        <v>5970</v>
      </c>
      <c r="C5984" s="23" t="str">
        <f>'Raw data (base scenario)'!B5976</f>
        <v>H</v>
      </c>
      <c r="D5984" s="23" t="str">
        <f>'Raw data (base scenario)'!C5976</f>
        <v>H</v>
      </c>
      <c r="E5984" t="b">
        <f t="shared" si="566"/>
        <v>1</v>
      </c>
      <c r="F5984" t="b">
        <f t="shared" si="567"/>
        <v>1</v>
      </c>
      <c r="G5984" t="str">
        <f t="shared" si="568"/>
        <v>N/A</v>
      </c>
      <c r="K5984" s="28">
        <v>5970</v>
      </c>
      <c r="L5984" s="28" t="s">
        <v>18</v>
      </c>
      <c r="M5984" s="28" t="s">
        <v>3</v>
      </c>
      <c r="N5984" t="b">
        <f t="shared" si="563"/>
        <v>1</v>
      </c>
      <c r="O5984" t="b">
        <f t="shared" si="564"/>
        <v>1</v>
      </c>
      <c r="P5984" t="str">
        <f t="shared" si="565"/>
        <v>N/A</v>
      </c>
    </row>
    <row r="5985" spans="2:16" x14ac:dyDescent="0.25">
      <c r="B5985" s="23">
        <f>'Raw data (base scenario)'!A5977</f>
        <v>5971</v>
      </c>
      <c r="C5985" s="23" t="str">
        <f>'Raw data (base scenario)'!B5977</f>
        <v>I</v>
      </c>
      <c r="D5985" s="23" t="str">
        <f>'Raw data (base scenario)'!C5977</f>
        <v>S</v>
      </c>
      <c r="E5985" t="b">
        <f t="shared" si="566"/>
        <v>1</v>
      </c>
      <c r="F5985" t="b">
        <f t="shared" si="567"/>
        <v>1</v>
      </c>
      <c r="G5985" t="str">
        <f t="shared" si="568"/>
        <v>N/A</v>
      </c>
      <c r="K5985" s="28">
        <v>5971</v>
      </c>
      <c r="L5985" s="28" t="s">
        <v>3</v>
      </c>
      <c r="M5985" s="28" t="s">
        <v>1</v>
      </c>
      <c r="N5985" t="b">
        <f t="shared" si="563"/>
        <v>1</v>
      </c>
      <c r="O5985" t="b">
        <f t="shared" si="564"/>
        <v>1</v>
      </c>
      <c r="P5985" t="str">
        <f t="shared" si="565"/>
        <v>N/A</v>
      </c>
    </row>
    <row r="5986" spans="2:16" x14ac:dyDescent="0.25">
      <c r="B5986" s="23">
        <f>'Raw data (base scenario)'!A5978</f>
        <v>5972</v>
      </c>
      <c r="C5986" s="23" t="str">
        <f>'Raw data (base scenario)'!B5978</f>
        <v>S</v>
      </c>
      <c r="D5986" s="23" t="str">
        <f>'Raw data (base scenario)'!C5978</f>
        <v>H</v>
      </c>
      <c r="E5986" t="b">
        <f t="shared" si="566"/>
        <v>1</v>
      </c>
      <c r="F5986" t="b">
        <f t="shared" si="567"/>
        <v>1</v>
      </c>
      <c r="G5986" t="str">
        <f t="shared" si="568"/>
        <v>N/A</v>
      </c>
      <c r="K5986" s="28">
        <v>5972</v>
      </c>
      <c r="L5986" s="28" t="s">
        <v>18</v>
      </c>
      <c r="M5986" s="28" t="s">
        <v>18</v>
      </c>
      <c r="N5986" t="b">
        <f t="shared" si="563"/>
        <v>1</v>
      </c>
      <c r="O5986" t="b">
        <f t="shared" si="564"/>
        <v>1</v>
      </c>
      <c r="P5986" t="str">
        <f t="shared" si="565"/>
        <v>N/A</v>
      </c>
    </row>
    <row r="5987" spans="2:16" x14ac:dyDescent="0.25">
      <c r="B5987" s="23">
        <f>'Raw data (base scenario)'!A5979</f>
        <v>5973</v>
      </c>
      <c r="C5987" s="23" t="str">
        <f>'Raw data (base scenario)'!B5979</f>
        <v>I</v>
      </c>
      <c r="D5987" s="23" t="str">
        <f>'Raw data (base scenario)'!C5979</f>
        <v>I</v>
      </c>
      <c r="E5987" t="b">
        <f t="shared" si="566"/>
        <v>1</v>
      </c>
      <c r="F5987" t="b">
        <f t="shared" si="567"/>
        <v>1</v>
      </c>
      <c r="G5987" t="str">
        <f t="shared" si="568"/>
        <v>N/A</v>
      </c>
      <c r="K5987" s="28">
        <v>5973</v>
      </c>
      <c r="L5987" s="28" t="s">
        <v>2</v>
      </c>
      <c r="M5987" s="28" t="s">
        <v>2</v>
      </c>
      <c r="N5987" t="b">
        <f t="shared" si="563"/>
        <v>1</v>
      </c>
      <c r="O5987" t="b">
        <f t="shared" si="564"/>
        <v>1</v>
      </c>
      <c r="P5987" t="b">
        <f t="shared" si="565"/>
        <v>1</v>
      </c>
    </row>
    <row r="5988" spans="2:16" x14ac:dyDescent="0.25">
      <c r="B5988" s="23">
        <f>'Raw data (base scenario)'!A5980</f>
        <v>5974</v>
      </c>
      <c r="C5988" s="23" t="str">
        <f>'Raw data (base scenario)'!B5980</f>
        <v>D</v>
      </c>
      <c r="D5988" s="23" t="str">
        <f>'Raw data (base scenario)'!C5980</f>
        <v>D</v>
      </c>
      <c r="E5988" t="b">
        <f t="shared" si="566"/>
        <v>1</v>
      </c>
      <c r="F5988" t="b">
        <f t="shared" si="567"/>
        <v>1</v>
      </c>
      <c r="G5988" t="b">
        <f t="shared" si="568"/>
        <v>1</v>
      </c>
      <c r="K5988" s="28">
        <v>5974</v>
      </c>
      <c r="L5988" s="28" t="s">
        <v>18</v>
      </c>
      <c r="M5988" s="28" t="s">
        <v>2</v>
      </c>
      <c r="N5988" t="b">
        <f t="shared" si="563"/>
        <v>1</v>
      </c>
      <c r="O5988" t="b">
        <f t="shared" si="564"/>
        <v>1</v>
      </c>
      <c r="P5988" t="str">
        <f t="shared" si="565"/>
        <v>N/A</v>
      </c>
    </row>
    <row r="5989" spans="2:16" x14ac:dyDescent="0.25">
      <c r="B5989" s="23">
        <f>'Raw data (base scenario)'!A5981</f>
        <v>5975</v>
      </c>
      <c r="C5989" s="23" t="str">
        <f>'Raw data (base scenario)'!B5981</f>
        <v>I</v>
      </c>
      <c r="D5989" s="23" t="str">
        <f>'Raw data (base scenario)'!C5981</f>
        <v>D</v>
      </c>
      <c r="E5989" t="b">
        <f t="shared" si="566"/>
        <v>1</v>
      </c>
      <c r="F5989" t="b">
        <f t="shared" si="567"/>
        <v>1</v>
      </c>
      <c r="G5989" t="str">
        <f t="shared" si="568"/>
        <v>N/A</v>
      </c>
      <c r="K5989" s="28">
        <v>5975</v>
      </c>
      <c r="L5989" s="28" t="s">
        <v>3</v>
      </c>
      <c r="M5989" s="28" t="s">
        <v>1</v>
      </c>
      <c r="N5989" t="b">
        <f t="shared" si="563"/>
        <v>1</v>
      </c>
      <c r="O5989" t="b">
        <f t="shared" si="564"/>
        <v>1</v>
      </c>
      <c r="P5989" t="str">
        <f t="shared" si="565"/>
        <v>N/A</v>
      </c>
    </row>
    <row r="5990" spans="2:16" x14ac:dyDescent="0.25">
      <c r="B5990" s="23">
        <f>'Raw data (base scenario)'!A5982</f>
        <v>5976</v>
      </c>
      <c r="C5990" s="23" t="str">
        <f>'Raw data (base scenario)'!B5982</f>
        <v>S</v>
      </c>
      <c r="D5990" s="23" t="str">
        <f>'Raw data (base scenario)'!C5982</f>
        <v>H</v>
      </c>
      <c r="E5990" t="b">
        <f t="shared" si="566"/>
        <v>1</v>
      </c>
      <c r="F5990" t="b">
        <f t="shared" si="567"/>
        <v>1</v>
      </c>
      <c r="G5990" t="str">
        <f t="shared" si="568"/>
        <v>N/A</v>
      </c>
      <c r="K5990" s="28">
        <v>5976</v>
      </c>
      <c r="L5990" s="28" t="s">
        <v>18</v>
      </c>
      <c r="M5990" s="28" t="s">
        <v>18</v>
      </c>
      <c r="N5990" t="b">
        <f t="shared" si="563"/>
        <v>1</v>
      </c>
      <c r="O5990" t="b">
        <f t="shared" si="564"/>
        <v>1</v>
      </c>
      <c r="P5990" t="str">
        <f t="shared" si="565"/>
        <v>N/A</v>
      </c>
    </row>
    <row r="5991" spans="2:16" x14ac:dyDescent="0.25">
      <c r="B5991" s="23">
        <f>'Raw data (base scenario)'!A5983</f>
        <v>5977</v>
      </c>
      <c r="C5991" s="23" t="str">
        <f>'Raw data (base scenario)'!B5983</f>
        <v>I</v>
      </c>
      <c r="D5991" s="23" t="str">
        <f>'Raw data (base scenario)'!C5983</f>
        <v>I</v>
      </c>
      <c r="E5991" t="b">
        <f t="shared" si="566"/>
        <v>1</v>
      </c>
      <c r="F5991" t="b">
        <f t="shared" si="567"/>
        <v>1</v>
      </c>
      <c r="G5991" t="str">
        <f t="shared" si="568"/>
        <v>N/A</v>
      </c>
      <c r="K5991" s="28">
        <v>5977</v>
      </c>
      <c r="L5991" s="28" t="s">
        <v>1</v>
      </c>
      <c r="M5991" s="28" t="s">
        <v>3</v>
      </c>
      <c r="N5991" t="b">
        <f t="shared" si="563"/>
        <v>1</v>
      </c>
      <c r="O5991" t="b">
        <f t="shared" si="564"/>
        <v>1</v>
      </c>
      <c r="P5991" t="str">
        <f t="shared" si="565"/>
        <v>N/A</v>
      </c>
    </row>
    <row r="5992" spans="2:16" x14ac:dyDescent="0.25">
      <c r="B5992" s="23">
        <f>'Raw data (base scenario)'!A5984</f>
        <v>5978</v>
      </c>
      <c r="C5992" s="23" t="str">
        <f>'Raw data (base scenario)'!B5984</f>
        <v>H</v>
      </c>
      <c r="D5992" s="23" t="str">
        <f>'Raw data (base scenario)'!C5984</f>
        <v>S</v>
      </c>
      <c r="E5992" t="b">
        <f t="shared" si="566"/>
        <v>1</v>
      </c>
      <c r="F5992" t="b">
        <f t="shared" si="567"/>
        <v>1</v>
      </c>
      <c r="G5992" t="str">
        <f t="shared" si="568"/>
        <v>N/A</v>
      </c>
      <c r="K5992" s="28">
        <v>5978</v>
      </c>
      <c r="L5992" s="28" t="s">
        <v>18</v>
      </c>
      <c r="M5992" s="28" t="s">
        <v>3</v>
      </c>
      <c r="N5992" t="b">
        <f t="shared" si="563"/>
        <v>1</v>
      </c>
      <c r="O5992" t="b">
        <f t="shared" si="564"/>
        <v>1</v>
      </c>
      <c r="P5992" t="str">
        <f t="shared" si="565"/>
        <v>N/A</v>
      </c>
    </row>
    <row r="5993" spans="2:16" x14ac:dyDescent="0.25">
      <c r="B5993" s="23">
        <f>'Raw data (base scenario)'!A5985</f>
        <v>5979</v>
      </c>
      <c r="C5993" s="23" t="str">
        <f>'Raw data (base scenario)'!B5985</f>
        <v>I</v>
      </c>
      <c r="D5993" s="23" t="str">
        <f>'Raw data (base scenario)'!C5985</f>
        <v>S</v>
      </c>
      <c r="E5993" t="b">
        <f t="shared" si="566"/>
        <v>1</v>
      </c>
      <c r="F5993" t="b">
        <f t="shared" si="567"/>
        <v>1</v>
      </c>
      <c r="G5993" t="str">
        <f t="shared" si="568"/>
        <v>N/A</v>
      </c>
      <c r="K5993" s="28">
        <v>5979</v>
      </c>
      <c r="L5993" s="28" t="s">
        <v>18</v>
      </c>
      <c r="M5993" s="28" t="s">
        <v>3</v>
      </c>
      <c r="N5993" t="b">
        <f t="shared" si="563"/>
        <v>1</v>
      </c>
      <c r="O5993" t="b">
        <f t="shared" si="564"/>
        <v>1</v>
      </c>
      <c r="P5993" t="str">
        <f t="shared" si="565"/>
        <v>N/A</v>
      </c>
    </row>
    <row r="5994" spans="2:16" x14ac:dyDescent="0.25">
      <c r="B5994" s="23">
        <f>'Raw data (base scenario)'!A5986</f>
        <v>5980</v>
      </c>
      <c r="C5994" s="23" t="str">
        <f>'Raw data (base scenario)'!B5986</f>
        <v>I</v>
      </c>
      <c r="D5994" s="23" t="str">
        <f>'Raw data (base scenario)'!C5986</f>
        <v>S</v>
      </c>
      <c r="E5994" t="b">
        <f t="shared" si="566"/>
        <v>1</v>
      </c>
      <c r="F5994" t="b">
        <f t="shared" si="567"/>
        <v>1</v>
      </c>
      <c r="G5994" t="str">
        <f t="shared" si="568"/>
        <v>N/A</v>
      </c>
      <c r="K5994" s="28">
        <v>5980</v>
      </c>
      <c r="L5994" s="28" t="s">
        <v>2</v>
      </c>
      <c r="M5994" s="28" t="s">
        <v>2</v>
      </c>
      <c r="N5994" t="b">
        <f t="shared" si="563"/>
        <v>1</v>
      </c>
      <c r="O5994" t="b">
        <f t="shared" si="564"/>
        <v>1</v>
      </c>
      <c r="P5994" t="b">
        <f t="shared" si="565"/>
        <v>1</v>
      </c>
    </row>
    <row r="5995" spans="2:16" x14ac:dyDescent="0.25">
      <c r="B5995" s="23">
        <f>'Raw data (base scenario)'!A5987</f>
        <v>5981</v>
      </c>
      <c r="C5995" s="23" t="str">
        <f>'Raw data (base scenario)'!B5987</f>
        <v>D</v>
      </c>
      <c r="D5995" s="23" t="str">
        <f>'Raw data (base scenario)'!C5987</f>
        <v>D</v>
      </c>
      <c r="E5995" t="b">
        <f t="shared" si="566"/>
        <v>1</v>
      </c>
      <c r="F5995" t="b">
        <f t="shared" si="567"/>
        <v>1</v>
      </c>
      <c r="G5995" t="b">
        <f t="shared" si="568"/>
        <v>1</v>
      </c>
      <c r="K5995" s="28">
        <v>5981</v>
      </c>
      <c r="L5995" s="28" t="s">
        <v>1</v>
      </c>
      <c r="M5995" s="28" t="s">
        <v>1</v>
      </c>
      <c r="N5995" t="b">
        <f t="shared" si="563"/>
        <v>1</v>
      </c>
      <c r="O5995" t="b">
        <f t="shared" si="564"/>
        <v>1</v>
      </c>
      <c r="P5995" t="str">
        <f t="shared" si="565"/>
        <v>N/A</v>
      </c>
    </row>
    <row r="5996" spans="2:16" x14ac:dyDescent="0.25">
      <c r="B5996" s="23">
        <f>'Raw data (base scenario)'!A5988</f>
        <v>5982</v>
      </c>
      <c r="C5996" s="23" t="str">
        <f>'Raw data (base scenario)'!B5988</f>
        <v>H</v>
      </c>
      <c r="D5996" s="23" t="str">
        <f>'Raw data (base scenario)'!C5988</f>
        <v>H</v>
      </c>
      <c r="E5996" t="b">
        <f t="shared" si="566"/>
        <v>1</v>
      </c>
      <c r="F5996" t="b">
        <f t="shared" si="567"/>
        <v>1</v>
      </c>
      <c r="G5996" t="str">
        <f t="shared" si="568"/>
        <v>N/A</v>
      </c>
      <c r="K5996" s="28">
        <v>5982</v>
      </c>
      <c r="L5996" s="28" t="s">
        <v>3</v>
      </c>
      <c r="M5996" s="28" t="s">
        <v>18</v>
      </c>
      <c r="N5996" t="b">
        <f t="shared" si="563"/>
        <v>1</v>
      </c>
      <c r="O5996" t="b">
        <f t="shared" si="564"/>
        <v>1</v>
      </c>
      <c r="P5996" t="str">
        <f t="shared" si="565"/>
        <v>N/A</v>
      </c>
    </row>
    <row r="5997" spans="2:16" x14ac:dyDescent="0.25">
      <c r="B5997" s="23">
        <f>'Raw data (base scenario)'!A5989</f>
        <v>5983</v>
      </c>
      <c r="C5997" s="23" t="str">
        <f>'Raw data (base scenario)'!B5989</f>
        <v>S</v>
      </c>
      <c r="D5997" s="23" t="str">
        <f>'Raw data (base scenario)'!C5989</f>
        <v>I</v>
      </c>
      <c r="E5997" t="b">
        <f t="shared" si="566"/>
        <v>1</v>
      </c>
      <c r="F5997" t="b">
        <f t="shared" si="567"/>
        <v>1</v>
      </c>
      <c r="G5997" t="str">
        <f t="shared" si="568"/>
        <v>N/A</v>
      </c>
      <c r="K5997" s="28">
        <v>5983</v>
      </c>
      <c r="L5997" s="28" t="s">
        <v>1</v>
      </c>
      <c r="M5997" s="28" t="s">
        <v>1</v>
      </c>
      <c r="N5997" t="b">
        <f t="shared" si="563"/>
        <v>1</v>
      </c>
      <c r="O5997" t="b">
        <f t="shared" si="564"/>
        <v>1</v>
      </c>
      <c r="P5997" t="str">
        <f t="shared" si="565"/>
        <v>N/A</v>
      </c>
    </row>
    <row r="5998" spans="2:16" x14ac:dyDescent="0.25">
      <c r="B5998" s="23">
        <f>'Raw data (base scenario)'!A5990</f>
        <v>5984</v>
      </c>
      <c r="C5998" s="23" t="str">
        <f>'Raw data (base scenario)'!B5990</f>
        <v>H</v>
      </c>
      <c r="D5998" s="23" t="str">
        <f>'Raw data (base scenario)'!C5990</f>
        <v>H</v>
      </c>
      <c r="E5998" t="b">
        <f t="shared" si="566"/>
        <v>1</v>
      </c>
      <c r="F5998" t="b">
        <f t="shared" si="567"/>
        <v>1</v>
      </c>
      <c r="G5998" t="str">
        <f t="shared" si="568"/>
        <v>N/A</v>
      </c>
      <c r="K5998" s="28">
        <v>5984</v>
      </c>
      <c r="L5998" s="28" t="s">
        <v>1</v>
      </c>
      <c r="M5998" s="28" t="s">
        <v>1</v>
      </c>
      <c r="N5998" t="b">
        <f t="shared" si="563"/>
        <v>1</v>
      </c>
      <c r="O5998" t="b">
        <f t="shared" si="564"/>
        <v>1</v>
      </c>
      <c r="P5998" t="str">
        <f t="shared" si="565"/>
        <v>N/A</v>
      </c>
    </row>
    <row r="5999" spans="2:16" x14ac:dyDescent="0.25">
      <c r="B5999" s="23">
        <f>'Raw data (base scenario)'!A5991</f>
        <v>5985</v>
      </c>
      <c r="C5999" s="23" t="str">
        <f>'Raw data (base scenario)'!B5991</f>
        <v>H</v>
      </c>
      <c r="D5999" s="23" t="str">
        <f>'Raw data (base scenario)'!C5991</f>
        <v>H</v>
      </c>
      <c r="E5999" t="b">
        <f t="shared" si="566"/>
        <v>1</v>
      </c>
      <c r="F5999" t="b">
        <f t="shared" si="567"/>
        <v>1</v>
      </c>
      <c r="G5999" t="str">
        <f t="shared" si="568"/>
        <v>N/A</v>
      </c>
      <c r="K5999" s="28">
        <v>5985</v>
      </c>
      <c r="L5999" s="28" t="s">
        <v>18</v>
      </c>
      <c r="M5999" s="28" t="s">
        <v>2</v>
      </c>
      <c r="N5999" t="b">
        <f t="shared" si="563"/>
        <v>1</v>
      </c>
      <c r="O5999" t="b">
        <f t="shared" si="564"/>
        <v>1</v>
      </c>
      <c r="P5999" t="str">
        <f t="shared" si="565"/>
        <v>N/A</v>
      </c>
    </row>
    <row r="6000" spans="2:16" x14ac:dyDescent="0.25">
      <c r="B6000" s="23">
        <f>'Raw data (base scenario)'!A5992</f>
        <v>5986</v>
      </c>
      <c r="C6000" s="23" t="str">
        <f>'Raw data (base scenario)'!B5992</f>
        <v>I</v>
      </c>
      <c r="D6000" s="23" t="str">
        <f>'Raw data (base scenario)'!C5992</f>
        <v>D</v>
      </c>
      <c r="E6000" t="b">
        <f t="shared" si="566"/>
        <v>1</v>
      </c>
      <c r="F6000" t="b">
        <f t="shared" si="567"/>
        <v>1</v>
      </c>
      <c r="G6000" t="str">
        <f t="shared" si="568"/>
        <v>N/A</v>
      </c>
      <c r="K6000" s="28">
        <v>5986</v>
      </c>
      <c r="L6000" s="28" t="s">
        <v>2</v>
      </c>
      <c r="M6000" s="28" t="s">
        <v>2</v>
      </c>
      <c r="N6000" t="b">
        <f t="shared" si="563"/>
        <v>1</v>
      </c>
      <c r="O6000" t="b">
        <f t="shared" si="564"/>
        <v>1</v>
      </c>
      <c r="P6000" t="b">
        <f t="shared" si="565"/>
        <v>1</v>
      </c>
    </row>
    <row r="6001" spans="2:16" x14ac:dyDescent="0.25">
      <c r="B6001" s="23">
        <f>'Raw data (base scenario)'!A5993</f>
        <v>5987</v>
      </c>
      <c r="C6001" s="23" t="str">
        <f>'Raw data (base scenario)'!B5993</f>
        <v>D</v>
      </c>
      <c r="D6001" s="23" t="str">
        <f>'Raw data (base scenario)'!C5993</f>
        <v>D</v>
      </c>
      <c r="E6001" t="b">
        <f t="shared" si="566"/>
        <v>1</v>
      </c>
      <c r="F6001" t="b">
        <f t="shared" si="567"/>
        <v>1</v>
      </c>
      <c r="G6001" t="b">
        <f t="shared" si="568"/>
        <v>1</v>
      </c>
      <c r="K6001" s="28">
        <v>5987</v>
      </c>
      <c r="L6001" s="28" t="s">
        <v>18</v>
      </c>
      <c r="M6001" s="28" t="s">
        <v>3</v>
      </c>
      <c r="N6001" t="b">
        <f t="shared" si="563"/>
        <v>1</v>
      </c>
      <c r="O6001" t="b">
        <f t="shared" si="564"/>
        <v>1</v>
      </c>
      <c r="P6001" t="str">
        <f t="shared" si="565"/>
        <v>N/A</v>
      </c>
    </row>
    <row r="6002" spans="2:16" x14ac:dyDescent="0.25">
      <c r="B6002" s="23">
        <f>'Raw data (base scenario)'!A5994</f>
        <v>5988</v>
      </c>
      <c r="C6002" s="23" t="str">
        <f>'Raw data (base scenario)'!B5994</f>
        <v>I</v>
      </c>
      <c r="D6002" s="23" t="str">
        <f>'Raw data (base scenario)'!C5994</f>
        <v>S</v>
      </c>
      <c r="E6002" t="b">
        <f t="shared" si="566"/>
        <v>1</v>
      </c>
      <c r="F6002" t="b">
        <f t="shared" si="567"/>
        <v>1</v>
      </c>
      <c r="G6002" t="str">
        <f t="shared" si="568"/>
        <v>N/A</v>
      </c>
      <c r="K6002" s="28">
        <v>5988</v>
      </c>
      <c r="L6002" s="28" t="s">
        <v>18</v>
      </c>
      <c r="M6002" s="28" t="s">
        <v>1</v>
      </c>
      <c r="N6002" t="b">
        <f t="shared" si="563"/>
        <v>1</v>
      </c>
      <c r="O6002" t="b">
        <f t="shared" si="564"/>
        <v>1</v>
      </c>
      <c r="P6002" t="str">
        <f t="shared" si="565"/>
        <v>N/A</v>
      </c>
    </row>
    <row r="6003" spans="2:16" x14ac:dyDescent="0.25">
      <c r="B6003" s="23">
        <f>'Raw data (base scenario)'!A5995</f>
        <v>5989</v>
      </c>
      <c r="C6003" s="23" t="str">
        <f>'Raw data (base scenario)'!B5995</f>
        <v>I</v>
      </c>
      <c r="D6003" s="23" t="str">
        <f>'Raw data (base scenario)'!C5995</f>
        <v>H</v>
      </c>
      <c r="E6003" t="b">
        <f t="shared" si="566"/>
        <v>1</v>
      </c>
      <c r="F6003" t="b">
        <f t="shared" si="567"/>
        <v>1</v>
      </c>
      <c r="G6003" t="str">
        <f t="shared" si="568"/>
        <v>N/A</v>
      </c>
      <c r="K6003" s="28">
        <v>5989</v>
      </c>
      <c r="L6003" s="28" t="s">
        <v>3</v>
      </c>
      <c r="M6003" s="28" t="s">
        <v>1</v>
      </c>
      <c r="N6003" t="b">
        <f t="shared" si="563"/>
        <v>1</v>
      </c>
      <c r="O6003" t="b">
        <f t="shared" si="564"/>
        <v>1</v>
      </c>
      <c r="P6003" t="str">
        <f t="shared" si="565"/>
        <v>N/A</v>
      </c>
    </row>
    <row r="6004" spans="2:16" x14ac:dyDescent="0.25">
      <c r="B6004" s="23">
        <f>'Raw data (base scenario)'!A5996</f>
        <v>5990</v>
      </c>
      <c r="C6004" s="23" t="str">
        <f>'Raw data (base scenario)'!B5996</f>
        <v>S</v>
      </c>
      <c r="D6004" s="23" t="str">
        <f>'Raw data (base scenario)'!C5996</f>
        <v>H</v>
      </c>
      <c r="E6004" t="b">
        <f t="shared" si="566"/>
        <v>1</v>
      </c>
      <c r="F6004" t="b">
        <f t="shared" si="567"/>
        <v>1</v>
      </c>
      <c r="G6004" t="str">
        <f t="shared" si="568"/>
        <v>N/A</v>
      </c>
      <c r="K6004" s="28">
        <v>5990</v>
      </c>
      <c r="L6004" s="28" t="s">
        <v>2</v>
      </c>
      <c r="M6004" s="28" t="s">
        <v>2</v>
      </c>
      <c r="N6004" t="b">
        <f t="shared" si="563"/>
        <v>1</v>
      </c>
      <c r="O6004" t="b">
        <f t="shared" si="564"/>
        <v>1</v>
      </c>
      <c r="P6004" t="b">
        <f t="shared" si="565"/>
        <v>1</v>
      </c>
    </row>
    <row r="6005" spans="2:16" x14ac:dyDescent="0.25">
      <c r="B6005" s="23">
        <f>'Raw data (base scenario)'!A5997</f>
        <v>5991</v>
      </c>
      <c r="C6005" s="23" t="str">
        <f>'Raw data (base scenario)'!B5997</f>
        <v>D</v>
      </c>
      <c r="D6005" s="23" t="str">
        <f>'Raw data (base scenario)'!C5997</f>
        <v>D</v>
      </c>
      <c r="E6005" t="b">
        <f t="shared" si="566"/>
        <v>1</v>
      </c>
      <c r="F6005" t="b">
        <f t="shared" si="567"/>
        <v>1</v>
      </c>
      <c r="G6005" t="b">
        <f t="shared" si="568"/>
        <v>1</v>
      </c>
      <c r="K6005" s="28">
        <v>5991</v>
      </c>
      <c r="L6005" s="28" t="s">
        <v>3</v>
      </c>
      <c r="M6005" s="28" t="s">
        <v>1</v>
      </c>
      <c r="N6005" t="b">
        <f t="shared" ref="N6005:N6068" si="569">OR(L6005=$A$4,L6005=$A$5,L6005=$A$6,L6005=$A$7)</f>
        <v>1</v>
      </c>
      <c r="O6005" t="b">
        <f t="shared" ref="O6005:O6068" si="570">OR(M6005=$A$4,M6005=$A$5,M6005=$A$6,M6005=$A$7)</f>
        <v>1</v>
      </c>
      <c r="P6005" t="str">
        <f t="shared" ref="P6005:P6068" si="571">IF(L6005="D",M6005="D","N/A")</f>
        <v>N/A</v>
      </c>
    </row>
    <row r="6006" spans="2:16" x14ac:dyDescent="0.25">
      <c r="B6006" s="23">
        <f>'Raw data (base scenario)'!A5998</f>
        <v>5992</v>
      </c>
      <c r="C6006" s="23" t="str">
        <f>'Raw data (base scenario)'!B5998</f>
        <v>S</v>
      </c>
      <c r="D6006" s="23" t="str">
        <f>'Raw data (base scenario)'!C5998</f>
        <v>H</v>
      </c>
      <c r="E6006" t="b">
        <f t="shared" si="566"/>
        <v>1</v>
      </c>
      <c r="F6006" t="b">
        <f t="shared" si="567"/>
        <v>1</v>
      </c>
      <c r="G6006" t="str">
        <f t="shared" si="568"/>
        <v>N/A</v>
      </c>
      <c r="K6006" s="28">
        <v>5992</v>
      </c>
      <c r="L6006" s="28" t="s">
        <v>1</v>
      </c>
      <c r="M6006" s="28" t="s">
        <v>1</v>
      </c>
      <c r="N6006" t="b">
        <f t="shared" si="569"/>
        <v>1</v>
      </c>
      <c r="O6006" t="b">
        <f t="shared" si="570"/>
        <v>1</v>
      </c>
      <c r="P6006" t="str">
        <f t="shared" si="571"/>
        <v>N/A</v>
      </c>
    </row>
    <row r="6007" spans="2:16" x14ac:dyDescent="0.25">
      <c r="B6007" s="23">
        <f>'Raw data (base scenario)'!A5999</f>
        <v>5993</v>
      </c>
      <c r="C6007" s="23" t="str">
        <f>'Raw data (base scenario)'!B5999</f>
        <v>H</v>
      </c>
      <c r="D6007" s="23" t="str">
        <f>'Raw data (base scenario)'!C5999</f>
        <v>H</v>
      </c>
      <c r="E6007" t="b">
        <f t="shared" si="566"/>
        <v>1</v>
      </c>
      <c r="F6007" t="b">
        <f t="shared" si="567"/>
        <v>1</v>
      </c>
      <c r="G6007" t="str">
        <f t="shared" si="568"/>
        <v>N/A</v>
      </c>
      <c r="K6007" s="28">
        <v>5993</v>
      </c>
      <c r="L6007" s="28" t="s">
        <v>2</v>
      </c>
      <c r="M6007" s="28" t="s">
        <v>2</v>
      </c>
      <c r="N6007" t="b">
        <f t="shared" si="569"/>
        <v>1</v>
      </c>
      <c r="O6007" t="b">
        <f t="shared" si="570"/>
        <v>1</v>
      </c>
      <c r="P6007" t="b">
        <f t="shared" si="571"/>
        <v>1</v>
      </c>
    </row>
    <row r="6008" spans="2:16" x14ac:dyDescent="0.25">
      <c r="B6008" s="23">
        <f>'Raw data (base scenario)'!A6000</f>
        <v>5994</v>
      </c>
      <c r="C6008" s="23" t="str">
        <f>'Raw data (base scenario)'!B6000</f>
        <v>D</v>
      </c>
      <c r="D6008" s="23" t="str">
        <f>'Raw data (base scenario)'!C6000</f>
        <v>D</v>
      </c>
      <c r="E6008" t="b">
        <f t="shared" si="566"/>
        <v>1</v>
      </c>
      <c r="F6008" t="b">
        <f t="shared" si="567"/>
        <v>1</v>
      </c>
      <c r="G6008" t="b">
        <f t="shared" si="568"/>
        <v>1</v>
      </c>
      <c r="K6008" s="28">
        <v>5994</v>
      </c>
      <c r="L6008" s="28" t="s">
        <v>3</v>
      </c>
      <c r="M6008" s="28" t="s">
        <v>18</v>
      </c>
      <c r="N6008" t="b">
        <f t="shared" si="569"/>
        <v>1</v>
      </c>
      <c r="O6008" t="b">
        <f t="shared" si="570"/>
        <v>1</v>
      </c>
      <c r="P6008" t="str">
        <f t="shared" si="571"/>
        <v>N/A</v>
      </c>
    </row>
    <row r="6009" spans="2:16" x14ac:dyDescent="0.25">
      <c r="B6009" s="23">
        <f>'Raw data (base scenario)'!A6001</f>
        <v>5995</v>
      </c>
      <c r="C6009" s="23" t="str">
        <f>'Raw data (base scenario)'!B6001</f>
        <v>S</v>
      </c>
      <c r="D6009" s="23" t="str">
        <f>'Raw data (base scenario)'!C6001</f>
        <v>I</v>
      </c>
      <c r="E6009" t="b">
        <f t="shared" si="566"/>
        <v>1</v>
      </c>
      <c r="F6009" t="b">
        <f t="shared" si="567"/>
        <v>1</v>
      </c>
      <c r="G6009" t="str">
        <f t="shared" si="568"/>
        <v>N/A</v>
      </c>
      <c r="K6009" s="28">
        <v>5995</v>
      </c>
      <c r="L6009" s="28" t="s">
        <v>2</v>
      </c>
      <c r="M6009" s="28" t="s">
        <v>2</v>
      </c>
      <c r="N6009" t="b">
        <f t="shared" si="569"/>
        <v>1</v>
      </c>
      <c r="O6009" t="b">
        <f t="shared" si="570"/>
        <v>1</v>
      </c>
      <c r="P6009" t="b">
        <f t="shared" si="571"/>
        <v>1</v>
      </c>
    </row>
    <row r="6010" spans="2:16" x14ac:dyDescent="0.25">
      <c r="B6010" s="23">
        <f>'Raw data (base scenario)'!A6002</f>
        <v>5996</v>
      </c>
      <c r="C6010" s="23" t="str">
        <f>'Raw data (base scenario)'!B6002</f>
        <v>D</v>
      </c>
      <c r="D6010" s="23" t="str">
        <f>'Raw data (base scenario)'!C6002</f>
        <v>D</v>
      </c>
      <c r="E6010" t="b">
        <f t="shared" si="566"/>
        <v>1</v>
      </c>
      <c r="F6010" t="b">
        <f t="shared" si="567"/>
        <v>1</v>
      </c>
      <c r="G6010" t="b">
        <f t="shared" si="568"/>
        <v>1</v>
      </c>
      <c r="K6010" s="28">
        <v>5996</v>
      </c>
      <c r="L6010" s="28" t="s">
        <v>1</v>
      </c>
      <c r="M6010" s="28" t="s">
        <v>1</v>
      </c>
      <c r="N6010" t="b">
        <f t="shared" si="569"/>
        <v>1</v>
      </c>
      <c r="O6010" t="b">
        <f t="shared" si="570"/>
        <v>1</v>
      </c>
      <c r="P6010" t="str">
        <f t="shared" si="571"/>
        <v>N/A</v>
      </c>
    </row>
    <row r="6011" spans="2:16" x14ac:dyDescent="0.25">
      <c r="B6011" s="23">
        <f>'Raw data (base scenario)'!A6003</f>
        <v>5997</v>
      </c>
      <c r="C6011" s="23" t="str">
        <f>'Raw data (base scenario)'!B6003</f>
        <v>H</v>
      </c>
      <c r="D6011" s="23" t="str">
        <f>'Raw data (base scenario)'!C6003</f>
        <v>H</v>
      </c>
      <c r="E6011" t="b">
        <f t="shared" si="566"/>
        <v>1</v>
      </c>
      <c r="F6011" t="b">
        <f t="shared" si="567"/>
        <v>1</v>
      </c>
      <c r="G6011" t="str">
        <f t="shared" si="568"/>
        <v>N/A</v>
      </c>
      <c r="K6011" s="28">
        <v>5997</v>
      </c>
      <c r="L6011" s="28" t="s">
        <v>18</v>
      </c>
      <c r="M6011" s="28" t="s">
        <v>3</v>
      </c>
      <c r="N6011" t="b">
        <f t="shared" si="569"/>
        <v>1</v>
      </c>
      <c r="O6011" t="b">
        <f t="shared" si="570"/>
        <v>1</v>
      </c>
      <c r="P6011" t="str">
        <f t="shared" si="571"/>
        <v>N/A</v>
      </c>
    </row>
    <row r="6012" spans="2:16" x14ac:dyDescent="0.25">
      <c r="B6012" s="23">
        <f>'Raw data (base scenario)'!A6004</f>
        <v>5998</v>
      </c>
      <c r="C6012" s="23" t="str">
        <f>'Raw data (base scenario)'!B6004</f>
        <v>I</v>
      </c>
      <c r="D6012" s="23" t="str">
        <f>'Raw data (base scenario)'!C6004</f>
        <v>S</v>
      </c>
      <c r="E6012" t="b">
        <f t="shared" si="566"/>
        <v>1</v>
      </c>
      <c r="F6012" t="b">
        <f t="shared" si="567"/>
        <v>1</v>
      </c>
      <c r="G6012" t="str">
        <f t="shared" si="568"/>
        <v>N/A</v>
      </c>
      <c r="K6012" s="28">
        <v>5998</v>
      </c>
      <c r="L6012" s="28" t="s">
        <v>18</v>
      </c>
      <c r="M6012" s="28" t="s">
        <v>1</v>
      </c>
      <c r="N6012" t="b">
        <f t="shared" si="569"/>
        <v>1</v>
      </c>
      <c r="O6012" t="b">
        <f t="shared" si="570"/>
        <v>1</v>
      </c>
      <c r="P6012" t="str">
        <f t="shared" si="571"/>
        <v>N/A</v>
      </c>
    </row>
    <row r="6013" spans="2:16" x14ac:dyDescent="0.25">
      <c r="B6013" s="23">
        <f>'Raw data (base scenario)'!A6005</f>
        <v>5999</v>
      </c>
      <c r="C6013" s="23" t="str">
        <f>'Raw data (base scenario)'!B6005</f>
        <v>I</v>
      </c>
      <c r="D6013" s="23" t="str">
        <f>'Raw data (base scenario)'!C6005</f>
        <v>H</v>
      </c>
      <c r="E6013" t="b">
        <f t="shared" si="566"/>
        <v>1</v>
      </c>
      <c r="F6013" t="b">
        <f t="shared" si="567"/>
        <v>1</v>
      </c>
      <c r="G6013" t="str">
        <f t="shared" si="568"/>
        <v>N/A</v>
      </c>
      <c r="K6013" s="28">
        <v>5999</v>
      </c>
      <c r="L6013" s="28" t="s">
        <v>3</v>
      </c>
      <c r="M6013" s="28" t="s">
        <v>1</v>
      </c>
      <c r="N6013" t="b">
        <f t="shared" si="569"/>
        <v>1</v>
      </c>
      <c r="O6013" t="b">
        <f t="shared" si="570"/>
        <v>1</v>
      </c>
      <c r="P6013" t="str">
        <f t="shared" si="571"/>
        <v>N/A</v>
      </c>
    </row>
    <row r="6014" spans="2:16" x14ac:dyDescent="0.25">
      <c r="B6014" s="23">
        <f>'Raw data (base scenario)'!A6006</f>
        <v>6000</v>
      </c>
      <c r="C6014" s="23" t="str">
        <f>'Raw data (base scenario)'!B6006</f>
        <v>S</v>
      </c>
      <c r="D6014" s="23" t="str">
        <f>'Raw data (base scenario)'!C6006</f>
        <v>H</v>
      </c>
      <c r="E6014" t="b">
        <f t="shared" si="566"/>
        <v>1</v>
      </c>
      <c r="F6014" t="b">
        <f t="shared" si="567"/>
        <v>1</v>
      </c>
      <c r="G6014" t="str">
        <f t="shared" si="568"/>
        <v>N/A</v>
      </c>
      <c r="K6014" s="28">
        <v>6000</v>
      </c>
      <c r="L6014" s="28" t="s">
        <v>18</v>
      </c>
      <c r="M6014" s="28" t="s">
        <v>1</v>
      </c>
      <c r="N6014" t="b">
        <f t="shared" si="569"/>
        <v>1</v>
      </c>
      <c r="O6014" t="b">
        <f t="shared" si="570"/>
        <v>1</v>
      </c>
      <c r="P6014" t="str">
        <f t="shared" si="571"/>
        <v>N/A</v>
      </c>
    </row>
    <row r="6015" spans="2:16" x14ac:dyDescent="0.25">
      <c r="B6015" s="23">
        <f>'Raw data (base scenario)'!A6007</f>
        <v>6001</v>
      </c>
      <c r="C6015" s="23" t="str">
        <f>'Raw data (base scenario)'!B6007</f>
        <v>I</v>
      </c>
      <c r="D6015" s="23" t="str">
        <f>'Raw data (base scenario)'!C6007</f>
        <v>H</v>
      </c>
      <c r="E6015" t="b">
        <f t="shared" si="566"/>
        <v>1</v>
      </c>
      <c r="F6015" t="b">
        <f t="shared" si="567"/>
        <v>1</v>
      </c>
      <c r="G6015" t="str">
        <f t="shared" si="568"/>
        <v>N/A</v>
      </c>
      <c r="K6015" s="28">
        <v>6001</v>
      </c>
      <c r="L6015" s="28" t="s">
        <v>1</v>
      </c>
      <c r="M6015" s="28" t="s">
        <v>1</v>
      </c>
      <c r="N6015" t="b">
        <f t="shared" si="569"/>
        <v>1</v>
      </c>
      <c r="O6015" t="b">
        <f t="shared" si="570"/>
        <v>1</v>
      </c>
      <c r="P6015" t="str">
        <f t="shared" si="571"/>
        <v>N/A</v>
      </c>
    </row>
    <row r="6016" spans="2:16" x14ac:dyDescent="0.25">
      <c r="B6016" s="23">
        <f>'Raw data (base scenario)'!A6008</f>
        <v>6002</v>
      </c>
      <c r="C6016" s="23" t="str">
        <f>'Raw data (base scenario)'!B6008</f>
        <v>H</v>
      </c>
      <c r="D6016" s="23" t="str">
        <f>'Raw data (base scenario)'!C6008</f>
        <v>H</v>
      </c>
      <c r="E6016" t="b">
        <f t="shared" si="566"/>
        <v>1</v>
      </c>
      <c r="F6016" t="b">
        <f t="shared" si="567"/>
        <v>1</v>
      </c>
      <c r="G6016" t="str">
        <f t="shared" si="568"/>
        <v>N/A</v>
      </c>
      <c r="K6016" s="28">
        <v>6002</v>
      </c>
      <c r="L6016" s="28" t="s">
        <v>3</v>
      </c>
      <c r="M6016" s="28" t="s">
        <v>2</v>
      </c>
      <c r="N6016" t="b">
        <f t="shared" si="569"/>
        <v>1</v>
      </c>
      <c r="O6016" t="b">
        <f t="shared" si="570"/>
        <v>1</v>
      </c>
      <c r="P6016" t="str">
        <f t="shared" si="571"/>
        <v>N/A</v>
      </c>
    </row>
    <row r="6017" spans="2:16" x14ac:dyDescent="0.25">
      <c r="B6017" s="23">
        <f>'Raw data (base scenario)'!A6009</f>
        <v>6003</v>
      </c>
      <c r="C6017" s="23" t="str">
        <f>'Raw data (base scenario)'!B6009</f>
        <v>S</v>
      </c>
      <c r="D6017" s="23" t="str">
        <f>'Raw data (base scenario)'!C6009</f>
        <v>D</v>
      </c>
      <c r="E6017" t="b">
        <f t="shared" si="566"/>
        <v>1</v>
      </c>
      <c r="F6017" t="b">
        <f t="shared" si="567"/>
        <v>1</v>
      </c>
      <c r="G6017" t="str">
        <f t="shared" si="568"/>
        <v>N/A</v>
      </c>
      <c r="K6017" s="28">
        <v>6003</v>
      </c>
      <c r="L6017" s="28" t="s">
        <v>2</v>
      </c>
      <c r="M6017" s="28" t="s">
        <v>2</v>
      </c>
      <c r="N6017" t="b">
        <f t="shared" si="569"/>
        <v>1</v>
      </c>
      <c r="O6017" t="b">
        <f t="shared" si="570"/>
        <v>1</v>
      </c>
      <c r="P6017" t="b">
        <f t="shared" si="571"/>
        <v>1</v>
      </c>
    </row>
    <row r="6018" spans="2:16" x14ac:dyDescent="0.25">
      <c r="B6018" s="23">
        <f>'Raw data (base scenario)'!A6010</f>
        <v>6004</v>
      </c>
      <c r="C6018" s="23" t="str">
        <f>'Raw data (base scenario)'!B6010</f>
        <v>D</v>
      </c>
      <c r="D6018" s="23" t="str">
        <f>'Raw data (base scenario)'!C6010</f>
        <v>D</v>
      </c>
      <c r="E6018" t="b">
        <f t="shared" si="566"/>
        <v>1</v>
      </c>
      <c r="F6018" t="b">
        <f t="shared" si="567"/>
        <v>1</v>
      </c>
      <c r="G6018" t="b">
        <f t="shared" si="568"/>
        <v>1</v>
      </c>
      <c r="K6018" s="28">
        <v>6004</v>
      </c>
      <c r="L6018" s="28" t="s">
        <v>2</v>
      </c>
      <c r="M6018" s="28" t="s">
        <v>2</v>
      </c>
      <c r="N6018" t="b">
        <f t="shared" si="569"/>
        <v>1</v>
      </c>
      <c r="O6018" t="b">
        <f t="shared" si="570"/>
        <v>1</v>
      </c>
      <c r="P6018" t="b">
        <f t="shared" si="571"/>
        <v>1</v>
      </c>
    </row>
    <row r="6019" spans="2:16" x14ac:dyDescent="0.25">
      <c r="B6019" s="23">
        <f>'Raw data (base scenario)'!A6011</f>
        <v>6005</v>
      </c>
      <c r="C6019" s="23" t="str">
        <f>'Raw data (base scenario)'!B6011</f>
        <v>D</v>
      </c>
      <c r="D6019" s="23" t="str">
        <f>'Raw data (base scenario)'!C6011</f>
        <v>D</v>
      </c>
      <c r="E6019" t="b">
        <f t="shared" si="566"/>
        <v>1</v>
      </c>
      <c r="F6019" t="b">
        <f t="shared" si="567"/>
        <v>1</v>
      </c>
      <c r="G6019" t="b">
        <f t="shared" si="568"/>
        <v>1</v>
      </c>
      <c r="K6019" s="28">
        <v>6005</v>
      </c>
      <c r="L6019" s="28" t="s">
        <v>3</v>
      </c>
      <c r="M6019" s="28" t="s">
        <v>1</v>
      </c>
      <c r="N6019" t="b">
        <f t="shared" si="569"/>
        <v>1</v>
      </c>
      <c r="O6019" t="b">
        <f t="shared" si="570"/>
        <v>1</v>
      </c>
      <c r="P6019" t="str">
        <f t="shared" si="571"/>
        <v>N/A</v>
      </c>
    </row>
    <row r="6020" spans="2:16" x14ac:dyDescent="0.25">
      <c r="B6020" s="23">
        <f>'Raw data (base scenario)'!A6012</f>
        <v>6006</v>
      </c>
      <c r="C6020" s="23" t="str">
        <f>'Raw data (base scenario)'!B6012</f>
        <v>S</v>
      </c>
      <c r="D6020" s="23" t="str">
        <f>'Raw data (base scenario)'!C6012</f>
        <v>H</v>
      </c>
      <c r="E6020" t="b">
        <f t="shared" si="566"/>
        <v>1</v>
      </c>
      <c r="F6020" t="b">
        <f t="shared" si="567"/>
        <v>1</v>
      </c>
      <c r="G6020" t="str">
        <f t="shared" si="568"/>
        <v>N/A</v>
      </c>
      <c r="K6020" s="28">
        <v>6006</v>
      </c>
      <c r="L6020" s="28" t="s">
        <v>3</v>
      </c>
      <c r="M6020" s="28" t="s">
        <v>1</v>
      </c>
      <c r="N6020" t="b">
        <f t="shared" si="569"/>
        <v>1</v>
      </c>
      <c r="O6020" t="b">
        <f t="shared" si="570"/>
        <v>1</v>
      </c>
      <c r="P6020" t="str">
        <f t="shared" si="571"/>
        <v>N/A</v>
      </c>
    </row>
    <row r="6021" spans="2:16" x14ac:dyDescent="0.25">
      <c r="B6021" s="23">
        <f>'Raw data (base scenario)'!A6013</f>
        <v>6007</v>
      </c>
      <c r="C6021" s="23" t="str">
        <f>'Raw data (base scenario)'!B6013</f>
        <v>S</v>
      </c>
      <c r="D6021" s="23" t="str">
        <f>'Raw data (base scenario)'!C6013</f>
        <v>H</v>
      </c>
      <c r="E6021" t="b">
        <f t="shared" si="566"/>
        <v>1</v>
      </c>
      <c r="F6021" t="b">
        <f t="shared" si="567"/>
        <v>1</v>
      </c>
      <c r="G6021" t="str">
        <f t="shared" si="568"/>
        <v>N/A</v>
      </c>
      <c r="K6021" s="28">
        <v>6007</v>
      </c>
      <c r="L6021" s="28" t="s">
        <v>2</v>
      </c>
      <c r="M6021" s="28" t="s">
        <v>2</v>
      </c>
      <c r="N6021" t="b">
        <f t="shared" si="569"/>
        <v>1</v>
      </c>
      <c r="O6021" t="b">
        <f t="shared" si="570"/>
        <v>1</v>
      </c>
      <c r="P6021" t="b">
        <f t="shared" si="571"/>
        <v>1</v>
      </c>
    </row>
    <row r="6022" spans="2:16" x14ac:dyDescent="0.25">
      <c r="B6022" s="23">
        <f>'Raw data (base scenario)'!A6014</f>
        <v>6008</v>
      </c>
      <c r="C6022" s="23" t="str">
        <f>'Raw data (base scenario)'!B6014</f>
        <v>D</v>
      </c>
      <c r="D6022" s="23" t="str">
        <f>'Raw data (base scenario)'!C6014</f>
        <v>D</v>
      </c>
      <c r="E6022" t="b">
        <f t="shared" si="566"/>
        <v>1</v>
      </c>
      <c r="F6022" t="b">
        <f t="shared" si="567"/>
        <v>1</v>
      </c>
      <c r="G6022" t="b">
        <f t="shared" si="568"/>
        <v>1</v>
      </c>
      <c r="K6022" s="28">
        <v>6008</v>
      </c>
      <c r="L6022" s="28" t="s">
        <v>18</v>
      </c>
      <c r="M6022" s="28" t="s">
        <v>2</v>
      </c>
      <c r="N6022" t="b">
        <f t="shared" si="569"/>
        <v>1</v>
      </c>
      <c r="O6022" t="b">
        <f t="shared" si="570"/>
        <v>1</v>
      </c>
      <c r="P6022" t="str">
        <f t="shared" si="571"/>
        <v>N/A</v>
      </c>
    </row>
    <row r="6023" spans="2:16" x14ac:dyDescent="0.25">
      <c r="B6023" s="23">
        <f>'Raw data (base scenario)'!A6015</f>
        <v>6009</v>
      </c>
      <c r="C6023" s="23" t="str">
        <f>'Raw data (base scenario)'!B6015</f>
        <v>I</v>
      </c>
      <c r="D6023" s="23" t="str">
        <f>'Raw data (base scenario)'!C6015</f>
        <v>D</v>
      </c>
      <c r="E6023" t="b">
        <f t="shared" si="566"/>
        <v>1</v>
      </c>
      <c r="F6023" t="b">
        <f t="shared" si="567"/>
        <v>1</v>
      </c>
      <c r="G6023" t="str">
        <f t="shared" si="568"/>
        <v>N/A</v>
      </c>
      <c r="K6023" s="28">
        <v>6009</v>
      </c>
      <c r="L6023" s="28" t="s">
        <v>3</v>
      </c>
      <c r="M6023" s="28" t="s">
        <v>1</v>
      </c>
      <c r="N6023" t="b">
        <f t="shared" si="569"/>
        <v>1</v>
      </c>
      <c r="O6023" t="b">
        <f t="shared" si="570"/>
        <v>1</v>
      </c>
      <c r="P6023" t="str">
        <f t="shared" si="571"/>
        <v>N/A</v>
      </c>
    </row>
    <row r="6024" spans="2:16" x14ac:dyDescent="0.25">
      <c r="B6024" s="23">
        <f>'Raw data (base scenario)'!A6016</f>
        <v>6010</v>
      </c>
      <c r="C6024" s="23" t="str">
        <f>'Raw data (base scenario)'!B6016</f>
        <v>S</v>
      </c>
      <c r="D6024" s="23" t="str">
        <f>'Raw data (base scenario)'!C6016</f>
        <v>H</v>
      </c>
      <c r="E6024" t="b">
        <f t="shared" si="566"/>
        <v>1</v>
      </c>
      <c r="F6024" t="b">
        <f t="shared" si="567"/>
        <v>1</v>
      </c>
      <c r="G6024" t="str">
        <f t="shared" si="568"/>
        <v>N/A</v>
      </c>
      <c r="K6024" s="28">
        <v>6010</v>
      </c>
      <c r="L6024" s="28" t="s">
        <v>18</v>
      </c>
      <c r="M6024" s="28" t="s">
        <v>18</v>
      </c>
      <c r="N6024" t="b">
        <f t="shared" si="569"/>
        <v>1</v>
      </c>
      <c r="O6024" t="b">
        <f t="shared" si="570"/>
        <v>1</v>
      </c>
      <c r="P6024" t="str">
        <f t="shared" si="571"/>
        <v>N/A</v>
      </c>
    </row>
    <row r="6025" spans="2:16" x14ac:dyDescent="0.25">
      <c r="B6025" s="23">
        <f>'Raw data (base scenario)'!A6017</f>
        <v>6011</v>
      </c>
      <c r="C6025" s="23" t="str">
        <f>'Raw data (base scenario)'!B6017</f>
        <v>I</v>
      </c>
      <c r="D6025" s="23" t="str">
        <f>'Raw data (base scenario)'!C6017</f>
        <v>I</v>
      </c>
      <c r="E6025" t="b">
        <f t="shared" si="566"/>
        <v>1</v>
      </c>
      <c r="F6025" t="b">
        <f t="shared" si="567"/>
        <v>1</v>
      </c>
      <c r="G6025" t="str">
        <f t="shared" si="568"/>
        <v>N/A</v>
      </c>
      <c r="K6025" s="28">
        <v>6011</v>
      </c>
      <c r="L6025" s="28" t="s">
        <v>2</v>
      </c>
      <c r="M6025" s="28" t="s">
        <v>2</v>
      </c>
      <c r="N6025" t="b">
        <f t="shared" si="569"/>
        <v>1</v>
      </c>
      <c r="O6025" t="b">
        <f t="shared" si="570"/>
        <v>1</v>
      </c>
      <c r="P6025" t="b">
        <f t="shared" si="571"/>
        <v>1</v>
      </c>
    </row>
    <row r="6026" spans="2:16" x14ac:dyDescent="0.25">
      <c r="B6026" s="23">
        <f>'Raw data (base scenario)'!A6018</f>
        <v>6012</v>
      </c>
      <c r="C6026" s="23" t="str">
        <f>'Raw data (base scenario)'!B6018</f>
        <v>D</v>
      </c>
      <c r="D6026" s="23" t="str">
        <f>'Raw data (base scenario)'!C6018</f>
        <v>D</v>
      </c>
      <c r="E6026" t="b">
        <f t="shared" si="566"/>
        <v>1</v>
      </c>
      <c r="F6026" t="b">
        <f t="shared" si="567"/>
        <v>1</v>
      </c>
      <c r="G6026" t="b">
        <f t="shared" si="568"/>
        <v>1</v>
      </c>
      <c r="K6026" s="28">
        <v>6012</v>
      </c>
      <c r="L6026" s="28" t="s">
        <v>1</v>
      </c>
      <c r="M6026" s="28" t="s">
        <v>1</v>
      </c>
      <c r="N6026" t="b">
        <f t="shared" si="569"/>
        <v>1</v>
      </c>
      <c r="O6026" t="b">
        <f t="shared" si="570"/>
        <v>1</v>
      </c>
      <c r="P6026" t="str">
        <f t="shared" si="571"/>
        <v>N/A</v>
      </c>
    </row>
    <row r="6027" spans="2:16" x14ac:dyDescent="0.25">
      <c r="B6027" s="23">
        <f>'Raw data (base scenario)'!A6019</f>
        <v>6013</v>
      </c>
      <c r="C6027" s="23" t="str">
        <f>'Raw data (base scenario)'!B6019</f>
        <v>H</v>
      </c>
      <c r="D6027" s="23" t="str">
        <f>'Raw data (base scenario)'!C6019</f>
        <v>H</v>
      </c>
      <c r="E6027" t="b">
        <f t="shared" si="566"/>
        <v>1</v>
      </c>
      <c r="F6027" t="b">
        <f t="shared" si="567"/>
        <v>1</v>
      </c>
      <c r="G6027" t="str">
        <f t="shared" si="568"/>
        <v>N/A</v>
      </c>
      <c r="K6027" s="28">
        <v>6013</v>
      </c>
      <c r="L6027" s="28" t="s">
        <v>2</v>
      </c>
      <c r="M6027" s="28" t="s">
        <v>2</v>
      </c>
      <c r="N6027" t="b">
        <f t="shared" si="569"/>
        <v>1</v>
      </c>
      <c r="O6027" t="b">
        <f t="shared" si="570"/>
        <v>1</v>
      </c>
      <c r="P6027" t="b">
        <f t="shared" si="571"/>
        <v>1</v>
      </c>
    </row>
    <row r="6028" spans="2:16" x14ac:dyDescent="0.25">
      <c r="B6028" s="23">
        <f>'Raw data (base scenario)'!A6020</f>
        <v>6014</v>
      </c>
      <c r="C6028" s="23" t="str">
        <f>'Raw data (base scenario)'!B6020</f>
        <v>D</v>
      </c>
      <c r="D6028" s="23" t="str">
        <f>'Raw data (base scenario)'!C6020</f>
        <v>D</v>
      </c>
      <c r="E6028" t="b">
        <f t="shared" si="566"/>
        <v>1</v>
      </c>
      <c r="F6028" t="b">
        <f t="shared" si="567"/>
        <v>1</v>
      </c>
      <c r="G6028" t="b">
        <f t="shared" si="568"/>
        <v>1</v>
      </c>
      <c r="K6028" s="28">
        <v>6014</v>
      </c>
      <c r="L6028" s="28" t="s">
        <v>2</v>
      </c>
      <c r="M6028" s="28" t="s">
        <v>2</v>
      </c>
      <c r="N6028" t="b">
        <f t="shared" si="569"/>
        <v>1</v>
      </c>
      <c r="O6028" t="b">
        <f t="shared" si="570"/>
        <v>1</v>
      </c>
      <c r="P6028" t="b">
        <f t="shared" si="571"/>
        <v>1</v>
      </c>
    </row>
    <row r="6029" spans="2:16" x14ac:dyDescent="0.25">
      <c r="B6029" s="23">
        <f>'Raw data (base scenario)'!A6021</f>
        <v>6015</v>
      </c>
      <c r="C6029" s="23" t="str">
        <f>'Raw data (base scenario)'!B6021</f>
        <v>D</v>
      </c>
      <c r="D6029" s="23" t="str">
        <f>'Raw data (base scenario)'!C6021</f>
        <v>D</v>
      </c>
      <c r="E6029" t="b">
        <f t="shared" si="566"/>
        <v>1</v>
      </c>
      <c r="F6029" t="b">
        <f t="shared" si="567"/>
        <v>1</v>
      </c>
      <c r="G6029" t="b">
        <f t="shared" si="568"/>
        <v>1</v>
      </c>
      <c r="K6029" s="28">
        <v>6015</v>
      </c>
      <c r="L6029" s="28" t="s">
        <v>1</v>
      </c>
      <c r="M6029" s="28" t="s">
        <v>1</v>
      </c>
      <c r="N6029" t="b">
        <f t="shared" si="569"/>
        <v>1</v>
      </c>
      <c r="O6029" t="b">
        <f t="shared" si="570"/>
        <v>1</v>
      </c>
      <c r="P6029" t="str">
        <f t="shared" si="571"/>
        <v>N/A</v>
      </c>
    </row>
    <row r="6030" spans="2:16" x14ac:dyDescent="0.25">
      <c r="B6030" s="23">
        <f>'Raw data (base scenario)'!A6022</f>
        <v>6016</v>
      </c>
      <c r="C6030" s="23" t="str">
        <f>'Raw data (base scenario)'!B6022</f>
        <v>H</v>
      </c>
      <c r="D6030" s="23" t="str">
        <f>'Raw data (base scenario)'!C6022</f>
        <v>H</v>
      </c>
      <c r="E6030" t="b">
        <f t="shared" si="566"/>
        <v>1</v>
      </c>
      <c r="F6030" t="b">
        <f t="shared" si="567"/>
        <v>1</v>
      </c>
      <c r="G6030" t="str">
        <f t="shared" si="568"/>
        <v>N/A</v>
      </c>
      <c r="K6030" s="28">
        <v>6016</v>
      </c>
      <c r="L6030" s="28" t="s">
        <v>2</v>
      </c>
      <c r="M6030" s="28" t="s">
        <v>2</v>
      </c>
      <c r="N6030" t="b">
        <f t="shared" si="569"/>
        <v>1</v>
      </c>
      <c r="O6030" t="b">
        <f t="shared" si="570"/>
        <v>1</v>
      </c>
      <c r="P6030" t="b">
        <f t="shared" si="571"/>
        <v>1</v>
      </c>
    </row>
    <row r="6031" spans="2:16" x14ac:dyDescent="0.25">
      <c r="B6031" s="23">
        <f>'Raw data (base scenario)'!A6023</f>
        <v>6017</v>
      </c>
      <c r="C6031" s="23" t="str">
        <f>'Raw data (base scenario)'!B6023</f>
        <v>D</v>
      </c>
      <c r="D6031" s="23" t="str">
        <f>'Raw data (base scenario)'!C6023</f>
        <v>D</v>
      </c>
      <c r="E6031" t="b">
        <f t="shared" ref="E6031:E6094" si="572">OR(C6031=$A$4,C6031=$A$5,C6031=$A$6,C6031=$A$7)</f>
        <v>1</v>
      </c>
      <c r="F6031" t="b">
        <f t="shared" ref="F6031:F6094" si="573">OR(D6031=$A$4,D6031=$A$5,D6031=$A$6,D6031=$A$7)</f>
        <v>1</v>
      </c>
      <c r="G6031" t="b">
        <f t="shared" si="568"/>
        <v>1</v>
      </c>
      <c r="K6031" s="28">
        <v>6017</v>
      </c>
      <c r="L6031" s="28" t="s">
        <v>2</v>
      </c>
      <c r="M6031" s="28" t="s">
        <v>2</v>
      </c>
      <c r="N6031" t="b">
        <f t="shared" si="569"/>
        <v>1</v>
      </c>
      <c r="O6031" t="b">
        <f t="shared" si="570"/>
        <v>1</v>
      </c>
      <c r="P6031" t="b">
        <f t="shared" si="571"/>
        <v>1</v>
      </c>
    </row>
    <row r="6032" spans="2:16" x14ac:dyDescent="0.25">
      <c r="B6032" s="23">
        <f>'Raw data (base scenario)'!A6024</f>
        <v>6018</v>
      </c>
      <c r="C6032" s="23" t="str">
        <f>'Raw data (base scenario)'!B6024</f>
        <v>D</v>
      </c>
      <c r="D6032" s="23" t="str">
        <f>'Raw data (base scenario)'!C6024</f>
        <v>D</v>
      </c>
      <c r="E6032" t="b">
        <f t="shared" si="572"/>
        <v>1</v>
      </c>
      <c r="F6032" t="b">
        <f t="shared" si="573"/>
        <v>1</v>
      </c>
      <c r="G6032" t="b">
        <f t="shared" ref="G6032:G6095" si="574">IF(C6032="D",D6032="D","N/A")</f>
        <v>1</v>
      </c>
      <c r="K6032" s="28">
        <v>6018</v>
      </c>
      <c r="L6032" s="28" t="s">
        <v>3</v>
      </c>
      <c r="M6032" s="28" t="s">
        <v>1</v>
      </c>
      <c r="N6032" t="b">
        <f t="shared" si="569"/>
        <v>1</v>
      </c>
      <c r="O6032" t="b">
        <f t="shared" si="570"/>
        <v>1</v>
      </c>
      <c r="P6032" t="str">
        <f t="shared" si="571"/>
        <v>N/A</v>
      </c>
    </row>
    <row r="6033" spans="2:16" x14ac:dyDescent="0.25">
      <c r="B6033" s="23">
        <f>'Raw data (base scenario)'!A6025</f>
        <v>6019</v>
      </c>
      <c r="C6033" s="23" t="str">
        <f>'Raw data (base scenario)'!B6025</f>
        <v>S</v>
      </c>
      <c r="D6033" s="23" t="str">
        <f>'Raw data (base scenario)'!C6025</f>
        <v>H</v>
      </c>
      <c r="E6033" t="b">
        <f t="shared" si="572"/>
        <v>1</v>
      </c>
      <c r="F6033" t="b">
        <f t="shared" si="573"/>
        <v>1</v>
      </c>
      <c r="G6033" t="str">
        <f t="shared" si="574"/>
        <v>N/A</v>
      </c>
      <c r="K6033" s="28">
        <v>6019</v>
      </c>
      <c r="L6033" s="28" t="s">
        <v>1</v>
      </c>
      <c r="M6033" s="28" t="s">
        <v>1</v>
      </c>
      <c r="N6033" t="b">
        <f t="shared" si="569"/>
        <v>1</v>
      </c>
      <c r="O6033" t="b">
        <f t="shared" si="570"/>
        <v>1</v>
      </c>
      <c r="P6033" t="str">
        <f t="shared" si="571"/>
        <v>N/A</v>
      </c>
    </row>
    <row r="6034" spans="2:16" x14ac:dyDescent="0.25">
      <c r="B6034" s="23">
        <f>'Raw data (base scenario)'!A6026</f>
        <v>6020</v>
      </c>
      <c r="C6034" s="23" t="str">
        <f>'Raw data (base scenario)'!B6026</f>
        <v>H</v>
      </c>
      <c r="D6034" s="23" t="str">
        <f>'Raw data (base scenario)'!C6026</f>
        <v>H</v>
      </c>
      <c r="E6034" t="b">
        <f t="shared" si="572"/>
        <v>1</v>
      </c>
      <c r="F6034" t="b">
        <f t="shared" si="573"/>
        <v>1</v>
      </c>
      <c r="G6034" t="str">
        <f t="shared" si="574"/>
        <v>N/A</v>
      </c>
      <c r="K6034" s="28">
        <v>6020</v>
      </c>
      <c r="L6034" s="28" t="s">
        <v>1</v>
      </c>
      <c r="M6034" s="28" t="s">
        <v>1</v>
      </c>
      <c r="N6034" t="b">
        <f t="shared" si="569"/>
        <v>1</v>
      </c>
      <c r="O6034" t="b">
        <f t="shared" si="570"/>
        <v>1</v>
      </c>
      <c r="P6034" t="str">
        <f t="shared" si="571"/>
        <v>N/A</v>
      </c>
    </row>
    <row r="6035" spans="2:16" x14ac:dyDescent="0.25">
      <c r="B6035" s="23">
        <f>'Raw data (base scenario)'!A6027</f>
        <v>6021</v>
      </c>
      <c r="C6035" s="23" t="str">
        <f>'Raw data (base scenario)'!B6027</f>
        <v>H</v>
      </c>
      <c r="D6035" s="23" t="str">
        <f>'Raw data (base scenario)'!C6027</f>
        <v>H</v>
      </c>
      <c r="E6035" t="b">
        <f t="shared" si="572"/>
        <v>1</v>
      </c>
      <c r="F6035" t="b">
        <f t="shared" si="573"/>
        <v>1</v>
      </c>
      <c r="G6035" t="str">
        <f t="shared" si="574"/>
        <v>N/A</v>
      </c>
      <c r="K6035" s="28">
        <v>6021</v>
      </c>
      <c r="L6035" s="28" t="s">
        <v>3</v>
      </c>
      <c r="M6035" s="28" t="s">
        <v>1</v>
      </c>
      <c r="N6035" t="b">
        <f t="shared" si="569"/>
        <v>1</v>
      </c>
      <c r="O6035" t="b">
        <f t="shared" si="570"/>
        <v>1</v>
      </c>
      <c r="P6035" t="str">
        <f t="shared" si="571"/>
        <v>N/A</v>
      </c>
    </row>
    <row r="6036" spans="2:16" x14ac:dyDescent="0.25">
      <c r="B6036" s="23">
        <f>'Raw data (base scenario)'!A6028</f>
        <v>6022</v>
      </c>
      <c r="C6036" s="23" t="str">
        <f>'Raw data (base scenario)'!B6028</f>
        <v>S</v>
      </c>
      <c r="D6036" s="23" t="str">
        <f>'Raw data (base scenario)'!C6028</f>
        <v>H</v>
      </c>
      <c r="E6036" t="b">
        <f t="shared" si="572"/>
        <v>1</v>
      </c>
      <c r="F6036" t="b">
        <f t="shared" si="573"/>
        <v>1</v>
      </c>
      <c r="G6036" t="str">
        <f t="shared" si="574"/>
        <v>N/A</v>
      </c>
      <c r="K6036" s="28">
        <v>6022</v>
      </c>
      <c r="L6036" s="28" t="s">
        <v>1</v>
      </c>
      <c r="M6036" s="28" t="s">
        <v>3</v>
      </c>
      <c r="N6036" t="b">
        <f t="shared" si="569"/>
        <v>1</v>
      </c>
      <c r="O6036" t="b">
        <f t="shared" si="570"/>
        <v>1</v>
      </c>
      <c r="P6036" t="str">
        <f t="shared" si="571"/>
        <v>N/A</v>
      </c>
    </row>
    <row r="6037" spans="2:16" x14ac:dyDescent="0.25">
      <c r="B6037" s="23">
        <f>'Raw data (base scenario)'!A6029</f>
        <v>6023</v>
      </c>
      <c r="C6037" s="23" t="str">
        <f>'Raw data (base scenario)'!B6029</f>
        <v>H</v>
      </c>
      <c r="D6037" s="23" t="str">
        <f>'Raw data (base scenario)'!C6029</f>
        <v>S</v>
      </c>
      <c r="E6037" t="b">
        <f t="shared" si="572"/>
        <v>1</v>
      </c>
      <c r="F6037" t="b">
        <f t="shared" si="573"/>
        <v>1</v>
      </c>
      <c r="G6037" t="str">
        <f t="shared" si="574"/>
        <v>N/A</v>
      </c>
      <c r="K6037" s="28">
        <v>6023</v>
      </c>
      <c r="L6037" s="28" t="s">
        <v>3</v>
      </c>
      <c r="M6037" s="28" t="s">
        <v>1</v>
      </c>
      <c r="N6037" t="b">
        <f t="shared" si="569"/>
        <v>1</v>
      </c>
      <c r="O6037" t="b">
        <f t="shared" si="570"/>
        <v>1</v>
      </c>
      <c r="P6037" t="str">
        <f t="shared" si="571"/>
        <v>N/A</v>
      </c>
    </row>
    <row r="6038" spans="2:16" x14ac:dyDescent="0.25">
      <c r="B6038" s="23">
        <f>'Raw data (base scenario)'!A6030</f>
        <v>6024</v>
      </c>
      <c r="C6038" s="23" t="str">
        <f>'Raw data (base scenario)'!B6030</f>
        <v>S</v>
      </c>
      <c r="D6038" s="23" t="str">
        <f>'Raw data (base scenario)'!C6030</f>
        <v>H</v>
      </c>
      <c r="E6038" t="b">
        <f t="shared" si="572"/>
        <v>1</v>
      </c>
      <c r="F6038" t="b">
        <f t="shared" si="573"/>
        <v>1</v>
      </c>
      <c r="G6038" t="str">
        <f t="shared" si="574"/>
        <v>N/A</v>
      </c>
      <c r="K6038" s="28">
        <v>6024</v>
      </c>
      <c r="L6038" s="28" t="s">
        <v>3</v>
      </c>
      <c r="M6038" s="28" t="s">
        <v>1</v>
      </c>
      <c r="N6038" t="b">
        <f t="shared" si="569"/>
        <v>1</v>
      </c>
      <c r="O6038" t="b">
        <f t="shared" si="570"/>
        <v>1</v>
      </c>
      <c r="P6038" t="str">
        <f t="shared" si="571"/>
        <v>N/A</v>
      </c>
    </row>
    <row r="6039" spans="2:16" x14ac:dyDescent="0.25">
      <c r="B6039" s="23">
        <f>'Raw data (base scenario)'!A6031</f>
        <v>6025</v>
      </c>
      <c r="C6039" s="23" t="str">
        <f>'Raw data (base scenario)'!B6031</f>
        <v>S</v>
      </c>
      <c r="D6039" s="23" t="str">
        <f>'Raw data (base scenario)'!C6031</f>
        <v>H</v>
      </c>
      <c r="E6039" t="b">
        <f t="shared" si="572"/>
        <v>1</v>
      </c>
      <c r="F6039" t="b">
        <f t="shared" si="573"/>
        <v>1</v>
      </c>
      <c r="G6039" t="str">
        <f t="shared" si="574"/>
        <v>N/A</v>
      </c>
      <c r="K6039" s="28">
        <v>6025</v>
      </c>
      <c r="L6039" s="28" t="s">
        <v>3</v>
      </c>
      <c r="M6039" s="28" t="s">
        <v>1</v>
      </c>
      <c r="N6039" t="b">
        <f t="shared" si="569"/>
        <v>1</v>
      </c>
      <c r="O6039" t="b">
        <f t="shared" si="570"/>
        <v>1</v>
      </c>
      <c r="P6039" t="str">
        <f t="shared" si="571"/>
        <v>N/A</v>
      </c>
    </row>
    <row r="6040" spans="2:16" x14ac:dyDescent="0.25">
      <c r="B6040" s="23">
        <f>'Raw data (base scenario)'!A6032</f>
        <v>6026</v>
      </c>
      <c r="C6040" s="23" t="str">
        <f>'Raw data (base scenario)'!B6032</f>
        <v>S</v>
      </c>
      <c r="D6040" s="23" t="str">
        <f>'Raw data (base scenario)'!C6032</f>
        <v>H</v>
      </c>
      <c r="E6040" t="b">
        <f t="shared" si="572"/>
        <v>1</v>
      </c>
      <c r="F6040" t="b">
        <f t="shared" si="573"/>
        <v>1</v>
      </c>
      <c r="G6040" t="str">
        <f t="shared" si="574"/>
        <v>N/A</v>
      </c>
      <c r="K6040" s="28">
        <v>6026</v>
      </c>
      <c r="L6040" s="28" t="s">
        <v>3</v>
      </c>
      <c r="M6040" s="28" t="s">
        <v>1</v>
      </c>
      <c r="N6040" t="b">
        <f t="shared" si="569"/>
        <v>1</v>
      </c>
      <c r="O6040" t="b">
        <f t="shared" si="570"/>
        <v>1</v>
      </c>
      <c r="P6040" t="str">
        <f t="shared" si="571"/>
        <v>N/A</v>
      </c>
    </row>
    <row r="6041" spans="2:16" x14ac:dyDescent="0.25">
      <c r="B6041" s="23">
        <f>'Raw data (base scenario)'!A6033</f>
        <v>6027</v>
      </c>
      <c r="C6041" s="23" t="str">
        <f>'Raw data (base scenario)'!B6033</f>
        <v>S</v>
      </c>
      <c r="D6041" s="23" t="str">
        <f>'Raw data (base scenario)'!C6033</f>
        <v>H</v>
      </c>
      <c r="E6041" t="b">
        <f t="shared" si="572"/>
        <v>1</v>
      </c>
      <c r="F6041" t="b">
        <f t="shared" si="573"/>
        <v>1</v>
      </c>
      <c r="G6041" t="str">
        <f t="shared" si="574"/>
        <v>N/A</v>
      </c>
      <c r="K6041" s="28">
        <v>6027</v>
      </c>
      <c r="L6041" s="28" t="s">
        <v>1</v>
      </c>
      <c r="M6041" s="28" t="s">
        <v>1</v>
      </c>
      <c r="N6041" t="b">
        <f t="shared" si="569"/>
        <v>1</v>
      </c>
      <c r="O6041" t="b">
        <f t="shared" si="570"/>
        <v>1</v>
      </c>
      <c r="P6041" t="str">
        <f t="shared" si="571"/>
        <v>N/A</v>
      </c>
    </row>
    <row r="6042" spans="2:16" x14ac:dyDescent="0.25">
      <c r="B6042" s="23">
        <f>'Raw data (base scenario)'!A6034</f>
        <v>6028</v>
      </c>
      <c r="C6042" s="23" t="str">
        <f>'Raw data (base scenario)'!B6034</f>
        <v>H</v>
      </c>
      <c r="D6042" s="23" t="str">
        <f>'Raw data (base scenario)'!C6034</f>
        <v>H</v>
      </c>
      <c r="E6042" t="b">
        <f t="shared" si="572"/>
        <v>1</v>
      </c>
      <c r="F6042" t="b">
        <f t="shared" si="573"/>
        <v>1</v>
      </c>
      <c r="G6042" t="str">
        <f t="shared" si="574"/>
        <v>N/A</v>
      </c>
      <c r="K6042" s="28">
        <v>6028</v>
      </c>
      <c r="L6042" s="28" t="s">
        <v>1</v>
      </c>
      <c r="M6042" s="28" t="s">
        <v>3</v>
      </c>
      <c r="N6042" t="b">
        <f t="shared" si="569"/>
        <v>1</v>
      </c>
      <c r="O6042" t="b">
        <f t="shared" si="570"/>
        <v>1</v>
      </c>
      <c r="P6042" t="str">
        <f t="shared" si="571"/>
        <v>N/A</v>
      </c>
    </row>
    <row r="6043" spans="2:16" x14ac:dyDescent="0.25">
      <c r="B6043" s="23">
        <f>'Raw data (base scenario)'!A6035</f>
        <v>6029</v>
      </c>
      <c r="C6043" s="23" t="str">
        <f>'Raw data (base scenario)'!B6035</f>
        <v>H</v>
      </c>
      <c r="D6043" s="23" t="str">
        <f>'Raw data (base scenario)'!C6035</f>
        <v>S</v>
      </c>
      <c r="E6043" t="b">
        <f t="shared" si="572"/>
        <v>1</v>
      </c>
      <c r="F6043" t="b">
        <f t="shared" si="573"/>
        <v>1</v>
      </c>
      <c r="G6043" t="str">
        <f t="shared" si="574"/>
        <v>N/A</v>
      </c>
      <c r="K6043" s="28">
        <v>6029</v>
      </c>
      <c r="L6043" s="28" t="s">
        <v>18</v>
      </c>
      <c r="M6043" s="28" t="s">
        <v>18</v>
      </c>
      <c r="N6043" t="b">
        <f t="shared" si="569"/>
        <v>1</v>
      </c>
      <c r="O6043" t="b">
        <f t="shared" si="570"/>
        <v>1</v>
      </c>
      <c r="P6043" t="str">
        <f t="shared" si="571"/>
        <v>N/A</v>
      </c>
    </row>
    <row r="6044" spans="2:16" x14ac:dyDescent="0.25">
      <c r="B6044" s="23">
        <f>'Raw data (base scenario)'!A6036</f>
        <v>6030</v>
      </c>
      <c r="C6044" s="23" t="str">
        <f>'Raw data (base scenario)'!B6036</f>
        <v>I</v>
      </c>
      <c r="D6044" s="23" t="str">
        <f>'Raw data (base scenario)'!C6036</f>
        <v>I</v>
      </c>
      <c r="E6044" t="b">
        <f t="shared" si="572"/>
        <v>1</v>
      </c>
      <c r="F6044" t="b">
        <f t="shared" si="573"/>
        <v>1</v>
      </c>
      <c r="G6044" t="str">
        <f t="shared" si="574"/>
        <v>N/A</v>
      </c>
      <c r="K6044" s="28">
        <v>6030</v>
      </c>
      <c r="L6044" s="28" t="s">
        <v>18</v>
      </c>
      <c r="M6044" s="28" t="s">
        <v>1</v>
      </c>
      <c r="N6044" t="b">
        <f t="shared" si="569"/>
        <v>1</v>
      </c>
      <c r="O6044" t="b">
        <f t="shared" si="570"/>
        <v>1</v>
      </c>
      <c r="P6044" t="str">
        <f t="shared" si="571"/>
        <v>N/A</v>
      </c>
    </row>
    <row r="6045" spans="2:16" x14ac:dyDescent="0.25">
      <c r="B6045" s="23">
        <f>'Raw data (base scenario)'!A6037</f>
        <v>6031</v>
      </c>
      <c r="C6045" s="23" t="str">
        <f>'Raw data (base scenario)'!B6037</f>
        <v>I</v>
      </c>
      <c r="D6045" s="23" t="str">
        <f>'Raw data (base scenario)'!C6037</f>
        <v>H</v>
      </c>
      <c r="E6045" t="b">
        <f t="shared" si="572"/>
        <v>1</v>
      </c>
      <c r="F6045" t="b">
        <f t="shared" si="573"/>
        <v>1</v>
      </c>
      <c r="G6045" t="str">
        <f t="shared" si="574"/>
        <v>N/A</v>
      </c>
      <c r="K6045" s="28">
        <v>6031</v>
      </c>
      <c r="L6045" s="28" t="s">
        <v>18</v>
      </c>
      <c r="M6045" s="28" t="s">
        <v>2</v>
      </c>
      <c r="N6045" t="b">
        <f t="shared" si="569"/>
        <v>1</v>
      </c>
      <c r="O6045" t="b">
        <f t="shared" si="570"/>
        <v>1</v>
      </c>
      <c r="P6045" t="str">
        <f t="shared" si="571"/>
        <v>N/A</v>
      </c>
    </row>
    <row r="6046" spans="2:16" x14ac:dyDescent="0.25">
      <c r="B6046" s="23">
        <f>'Raw data (base scenario)'!A6038</f>
        <v>6032</v>
      </c>
      <c r="C6046" s="23" t="str">
        <f>'Raw data (base scenario)'!B6038</f>
        <v>I</v>
      </c>
      <c r="D6046" s="23" t="str">
        <f>'Raw data (base scenario)'!C6038</f>
        <v>D</v>
      </c>
      <c r="E6046" t="b">
        <f t="shared" si="572"/>
        <v>1</v>
      </c>
      <c r="F6046" t="b">
        <f t="shared" si="573"/>
        <v>1</v>
      </c>
      <c r="G6046" t="str">
        <f t="shared" si="574"/>
        <v>N/A</v>
      </c>
      <c r="K6046" s="28">
        <v>6032</v>
      </c>
      <c r="L6046" s="28" t="s">
        <v>1</v>
      </c>
      <c r="M6046" s="28" t="s">
        <v>1</v>
      </c>
      <c r="N6046" t="b">
        <f t="shared" si="569"/>
        <v>1</v>
      </c>
      <c r="O6046" t="b">
        <f t="shared" si="570"/>
        <v>1</v>
      </c>
      <c r="P6046" t="str">
        <f t="shared" si="571"/>
        <v>N/A</v>
      </c>
    </row>
    <row r="6047" spans="2:16" x14ac:dyDescent="0.25">
      <c r="B6047" s="23">
        <f>'Raw data (base scenario)'!A6039</f>
        <v>6033</v>
      </c>
      <c r="C6047" s="23" t="str">
        <f>'Raw data (base scenario)'!B6039</f>
        <v>H</v>
      </c>
      <c r="D6047" s="23" t="str">
        <f>'Raw data (base scenario)'!C6039</f>
        <v>H</v>
      </c>
      <c r="E6047" t="b">
        <f t="shared" si="572"/>
        <v>1</v>
      </c>
      <c r="F6047" t="b">
        <f t="shared" si="573"/>
        <v>1</v>
      </c>
      <c r="G6047" t="str">
        <f t="shared" si="574"/>
        <v>N/A</v>
      </c>
      <c r="K6047" s="28">
        <v>6033</v>
      </c>
      <c r="L6047" s="28" t="s">
        <v>2</v>
      </c>
      <c r="M6047" s="28" t="s">
        <v>2</v>
      </c>
      <c r="N6047" t="b">
        <f t="shared" si="569"/>
        <v>1</v>
      </c>
      <c r="O6047" t="b">
        <f t="shared" si="570"/>
        <v>1</v>
      </c>
      <c r="P6047" t="b">
        <f t="shared" si="571"/>
        <v>1</v>
      </c>
    </row>
    <row r="6048" spans="2:16" x14ac:dyDescent="0.25">
      <c r="B6048" s="23">
        <f>'Raw data (base scenario)'!A6040</f>
        <v>6034</v>
      </c>
      <c r="C6048" s="23" t="str">
        <f>'Raw data (base scenario)'!B6040</f>
        <v>D</v>
      </c>
      <c r="D6048" s="23" t="str">
        <f>'Raw data (base scenario)'!C6040</f>
        <v>D</v>
      </c>
      <c r="E6048" t="b">
        <f t="shared" si="572"/>
        <v>1</v>
      </c>
      <c r="F6048" t="b">
        <f t="shared" si="573"/>
        <v>1</v>
      </c>
      <c r="G6048" t="b">
        <f t="shared" si="574"/>
        <v>1</v>
      </c>
      <c r="K6048" s="28">
        <v>6034</v>
      </c>
      <c r="L6048" s="28" t="s">
        <v>3</v>
      </c>
      <c r="M6048" s="28" t="s">
        <v>1</v>
      </c>
      <c r="N6048" t="b">
        <f t="shared" si="569"/>
        <v>1</v>
      </c>
      <c r="O6048" t="b">
        <f t="shared" si="570"/>
        <v>1</v>
      </c>
      <c r="P6048" t="str">
        <f t="shared" si="571"/>
        <v>N/A</v>
      </c>
    </row>
    <row r="6049" spans="2:16" x14ac:dyDescent="0.25">
      <c r="B6049" s="23">
        <f>'Raw data (base scenario)'!A6041</f>
        <v>6035</v>
      </c>
      <c r="C6049" s="23" t="str">
        <f>'Raw data (base scenario)'!B6041</f>
        <v>S</v>
      </c>
      <c r="D6049" s="23" t="str">
        <f>'Raw data (base scenario)'!C6041</f>
        <v>H</v>
      </c>
      <c r="E6049" t="b">
        <f t="shared" si="572"/>
        <v>1</v>
      </c>
      <c r="F6049" t="b">
        <f t="shared" si="573"/>
        <v>1</v>
      </c>
      <c r="G6049" t="str">
        <f t="shared" si="574"/>
        <v>N/A</v>
      </c>
      <c r="K6049" s="28">
        <v>6035</v>
      </c>
      <c r="L6049" s="28" t="s">
        <v>18</v>
      </c>
      <c r="M6049" s="28" t="s">
        <v>3</v>
      </c>
      <c r="N6049" t="b">
        <f t="shared" si="569"/>
        <v>1</v>
      </c>
      <c r="O6049" t="b">
        <f t="shared" si="570"/>
        <v>1</v>
      </c>
      <c r="P6049" t="str">
        <f t="shared" si="571"/>
        <v>N/A</v>
      </c>
    </row>
    <row r="6050" spans="2:16" x14ac:dyDescent="0.25">
      <c r="B6050" s="23">
        <f>'Raw data (base scenario)'!A6042</f>
        <v>6036</v>
      </c>
      <c r="C6050" s="23" t="str">
        <f>'Raw data (base scenario)'!B6042</f>
        <v>I</v>
      </c>
      <c r="D6050" s="23" t="str">
        <f>'Raw data (base scenario)'!C6042</f>
        <v>S</v>
      </c>
      <c r="E6050" t="b">
        <f t="shared" si="572"/>
        <v>1</v>
      </c>
      <c r="F6050" t="b">
        <f t="shared" si="573"/>
        <v>1</v>
      </c>
      <c r="G6050" t="str">
        <f t="shared" si="574"/>
        <v>N/A</v>
      </c>
      <c r="K6050" s="28">
        <v>6036</v>
      </c>
      <c r="L6050" s="28" t="s">
        <v>2</v>
      </c>
      <c r="M6050" s="28" t="s">
        <v>2</v>
      </c>
      <c r="N6050" t="b">
        <f t="shared" si="569"/>
        <v>1</v>
      </c>
      <c r="O6050" t="b">
        <f t="shared" si="570"/>
        <v>1</v>
      </c>
      <c r="P6050" t="b">
        <f t="shared" si="571"/>
        <v>1</v>
      </c>
    </row>
    <row r="6051" spans="2:16" x14ac:dyDescent="0.25">
      <c r="B6051" s="23">
        <f>'Raw data (base scenario)'!A6043</f>
        <v>6037</v>
      </c>
      <c r="C6051" s="23" t="str">
        <f>'Raw data (base scenario)'!B6043</f>
        <v>D</v>
      </c>
      <c r="D6051" s="23" t="str">
        <f>'Raw data (base scenario)'!C6043</f>
        <v>D</v>
      </c>
      <c r="E6051" t="b">
        <f t="shared" si="572"/>
        <v>1</v>
      </c>
      <c r="F6051" t="b">
        <f t="shared" si="573"/>
        <v>1</v>
      </c>
      <c r="G6051" t="b">
        <f t="shared" si="574"/>
        <v>1</v>
      </c>
      <c r="K6051" s="28">
        <v>6037</v>
      </c>
      <c r="L6051" s="28" t="s">
        <v>1</v>
      </c>
      <c r="M6051" s="28" t="s">
        <v>3</v>
      </c>
      <c r="N6051" t="b">
        <f t="shared" si="569"/>
        <v>1</v>
      </c>
      <c r="O6051" t="b">
        <f t="shared" si="570"/>
        <v>1</v>
      </c>
      <c r="P6051" t="str">
        <f t="shared" si="571"/>
        <v>N/A</v>
      </c>
    </row>
    <row r="6052" spans="2:16" x14ac:dyDescent="0.25">
      <c r="B6052" s="23">
        <f>'Raw data (base scenario)'!A6044</f>
        <v>6038</v>
      </c>
      <c r="C6052" s="23" t="str">
        <f>'Raw data (base scenario)'!B6044</f>
        <v>H</v>
      </c>
      <c r="D6052" s="23" t="str">
        <f>'Raw data (base scenario)'!C6044</f>
        <v>S</v>
      </c>
      <c r="E6052" t="b">
        <f t="shared" si="572"/>
        <v>1</v>
      </c>
      <c r="F6052" t="b">
        <f t="shared" si="573"/>
        <v>1</v>
      </c>
      <c r="G6052" t="str">
        <f t="shared" si="574"/>
        <v>N/A</v>
      </c>
      <c r="K6052" s="28">
        <v>6038</v>
      </c>
      <c r="L6052" s="28" t="s">
        <v>3</v>
      </c>
      <c r="M6052" s="28" t="s">
        <v>1</v>
      </c>
      <c r="N6052" t="b">
        <f t="shared" si="569"/>
        <v>1</v>
      </c>
      <c r="O6052" t="b">
        <f t="shared" si="570"/>
        <v>1</v>
      </c>
      <c r="P6052" t="str">
        <f t="shared" si="571"/>
        <v>N/A</v>
      </c>
    </row>
    <row r="6053" spans="2:16" x14ac:dyDescent="0.25">
      <c r="B6053" s="23">
        <f>'Raw data (base scenario)'!A6045</f>
        <v>6039</v>
      </c>
      <c r="C6053" s="23" t="str">
        <f>'Raw data (base scenario)'!B6045</f>
        <v>S</v>
      </c>
      <c r="D6053" s="23" t="str">
        <f>'Raw data (base scenario)'!C6045</f>
        <v>H</v>
      </c>
      <c r="E6053" t="b">
        <f t="shared" si="572"/>
        <v>1</v>
      </c>
      <c r="F6053" t="b">
        <f t="shared" si="573"/>
        <v>1</v>
      </c>
      <c r="G6053" t="str">
        <f t="shared" si="574"/>
        <v>N/A</v>
      </c>
      <c r="K6053" s="28">
        <v>6039</v>
      </c>
      <c r="L6053" s="28" t="s">
        <v>3</v>
      </c>
      <c r="M6053" s="28" t="s">
        <v>1</v>
      </c>
      <c r="N6053" t="b">
        <f t="shared" si="569"/>
        <v>1</v>
      </c>
      <c r="O6053" t="b">
        <f t="shared" si="570"/>
        <v>1</v>
      </c>
      <c r="P6053" t="str">
        <f t="shared" si="571"/>
        <v>N/A</v>
      </c>
    </row>
    <row r="6054" spans="2:16" x14ac:dyDescent="0.25">
      <c r="B6054" s="23">
        <f>'Raw data (base scenario)'!A6046</f>
        <v>6040</v>
      </c>
      <c r="C6054" s="23" t="str">
        <f>'Raw data (base scenario)'!B6046</f>
        <v>S</v>
      </c>
      <c r="D6054" s="23" t="str">
        <f>'Raw data (base scenario)'!C6046</f>
        <v>H</v>
      </c>
      <c r="E6054" t="b">
        <f t="shared" si="572"/>
        <v>1</v>
      </c>
      <c r="F6054" t="b">
        <f t="shared" si="573"/>
        <v>1</v>
      </c>
      <c r="G6054" t="str">
        <f t="shared" si="574"/>
        <v>N/A</v>
      </c>
      <c r="K6054" s="28">
        <v>6040</v>
      </c>
      <c r="L6054" s="28" t="s">
        <v>18</v>
      </c>
      <c r="M6054" s="28" t="s">
        <v>1</v>
      </c>
      <c r="N6054" t="b">
        <f t="shared" si="569"/>
        <v>1</v>
      </c>
      <c r="O6054" t="b">
        <f t="shared" si="570"/>
        <v>1</v>
      </c>
      <c r="P6054" t="str">
        <f t="shared" si="571"/>
        <v>N/A</v>
      </c>
    </row>
    <row r="6055" spans="2:16" x14ac:dyDescent="0.25">
      <c r="B6055" s="23">
        <f>'Raw data (base scenario)'!A6047</f>
        <v>6041</v>
      </c>
      <c r="C6055" s="23" t="str">
        <f>'Raw data (base scenario)'!B6047</f>
        <v>I</v>
      </c>
      <c r="D6055" s="23" t="str">
        <f>'Raw data (base scenario)'!C6047</f>
        <v>H</v>
      </c>
      <c r="E6055" t="b">
        <f t="shared" si="572"/>
        <v>1</v>
      </c>
      <c r="F6055" t="b">
        <f t="shared" si="573"/>
        <v>1</v>
      </c>
      <c r="G6055" t="str">
        <f t="shared" si="574"/>
        <v>N/A</v>
      </c>
      <c r="K6055" s="28">
        <v>6041</v>
      </c>
      <c r="L6055" s="28" t="s">
        <v>1</v>
      </c>
      <c r="M6055" s="28" t="s">
        <v>1</v>
      </c>
      <c r="N6055" t="b">
        <f t="shared" si="569"/>
        <v>1</v>
      </c>
      <c r="O6055" t="b">
        <f t="shared" si="570"/>
        <v>1</v>
      </c>
      <c r="P6055" t="str">
        <f t="shared" si="571"/>
        <v>N/A</v>
      </c>
    </row>
    <row r="6056" spans="2:16" x14ac:dyDescent="0.25">
      <c r="B6056" s="23">
        <f>'Raw data (base scenario)'!A6048</f>
        <v>6042</v>
      </c>
      <c r="C6056" s="23" t="str">
        <f>'Raw data (base scenario)'!B6048</f>
        <v>H</v>
      </c>
      <c r="D6056" s="23" t="str">
        <f>'Raw data (base scenario)'!C6048</f>
        <v>H</v>
      </c>
      <c r="E6056" t="b">
        <f t="shared" si="572"/>
        <v>1</v>
      </c>
      <c r="F6056" t="b">
        <f t="shared" si="573"/>
        <v>1</v>
      </c>
      <c r="G6056" t="str">
        <f t="shared" si="574"/>
        <v>N/A</v>
      </c>
      <c r="K6056" s="28">
        <v>6042</v>
      </c>
      <c r="L6056" s="28" t="s">
        <v>1</v>
      </c>
      <c r="M6056" s="28" t="s">
        <v>1</v>
      </c>
      <c r="N6056" t="b">
        <f t="shared" si="569"/>
        <v>1</v>
      </c>
      <c r="O6056" t="b">
        <f t="shared" si="570"/>
        <v>1</v>
      </c>
      <c r="P6056" t="str">
        <f t="shared" si="571"/>
        <v>N/A</v>
      </c>
    </row>
    <row r="6057" spans="2:16" x14ac:dyDescent="0.25">
      <c r="B6057" s="23">
        <f>'Raw data (base scenario)'!A6049</f>
        <v>6043</v>
      </c>
      <c r="C6057" s="23" t="str">
        <f>'Raw data (base scenario)'!B6049</f>
        <v>H</v>
      </c>
      <c r="D6057" s="23" t="str">
        <f>'Raw data (base scenario)'!C6049</f>
        <v>H</v>
      </c>
      <c r="E6057" t="b">
        <f t="shared" si="572"/>
        <v>1</v>
      </c>
      <c r="F6057" t="b">
        <f t="shared" si="573"/>
        <v>1</v>
      </c>
      <c r="G6057" t="str">
        <f t="shared" si="574"/>
        <v>N/A</v>
      </c>
      <c r="K6057" s="28">
        <v>6043</v>
      </c>
      <c r="L6057" s="28" t="s">
        <v>3</v>
      </c>
      <c r="M6057" s="28" t="s">
        <v>1</v>
      </c>
      <c r="N6057" t="b">
        <f t="shared" si="569"/>
        <v>1</v>
      </c>
      <c r="O6057" t="b">
        <f t="shared" si="570"/>
        <v>1</v>
      </c>
      <c r="P6057" t="str">
        <f t="shared" si="571"/>
        <v>N/A</v>
      </c>
    </row>
    <row r="6058" spans="2:16" x14ac:dyDescent="0.25">
      <c r="B6058" s="23">
        <f>'Raw data (base scenario)'!A6050</f>
        <v>6044</v>
      </c>
      <c r="C6058" s="23" t="str">
        <f>'Raw data (base scenario)'!B6050</f>
        <v>S</v>
      </c>
      <c r="D6058" s="23" t="str">
        <f>'Raw data (base scenario)'!C6050</f>
        <v>H</v>
      </c>
      <c r="E6058" t="b">
        <f t="shared" si="572"/>
        <v>1</v>
      </c>
      <c r="F6058" t="b">
        <f t="shared" si="573"/>
        <v>1</v>
      </c>
      <c r="G6058" t="str">
        <f t="shared" si="574"/>
        <v>N/A</v>
      </c>
      <c r="K6058" s="28">
        <v>6044</v>
      </c>
      <c r="L6058" s="28" t="s">
        <v>1</v>
      </c>
      <c r="M6058" s="28" t="s">
        <v>1</v>
      </c>
      <c r="N6058" t="b">
        <f t="shared" si="569"/>
        <v>1</v>
      </c>
      <c r="O6058" t="b">
        <f t="shared" si="570"/>
        <v>1</v>
      </c>
      <c r="P6058" t="str">
        <f t="shared" si="571"/>
        <v>N/A</v>
      </c>
    </row>
    <row r="6059" spans="2:16" x14ac:dyDescent="0.25">
      <c r="B6059" s="23">
        <f>'Raw data (base scenario)'!A6051</f>
        <v>6045</v>
      </c>
      <c r="C6059" s="23" t="str">
        <f>'Raw data (base scenario)'!B6051</f>
        <v>H</v>
      </c>
      <c r="D6059" s="23" t="str">
        <f>'Raw data (base scenario)'!C6051</f>
        <v>H</v>
      </c>
      <c r="E6059" t="b">
        <f t="shared" si="572"/>
        <v>1</v>
      </c>
      <c r="F6059" t="b">
        <f t="shared" si="573"/>
        <v>1</v>
      </c>
      <c r="G6059" t="str">
        <f t="shared" si="574"/>
        <v>N/A</v>
      </c>
      <c r="K6059" s="28">
        <v>6045</v>
      </c>
      <c r="L6059" s="28" t="s">
        <v>3</v>
      </c>
      <c r="M6059" s="28" t="s">
        <v>1</v>
      </c>
      <c r="N6059" t="b">
        <f t="shared" si="569"/>
        <v>1</v>
      </c>
      <c r="O6059" t="b">
        <f t="shared" si="570"/>
        <v>1</v>
      </c>
      <c r="P6059" t="str">
        <f t="shared" si="571"/>
        <v>N/A</v>
      </c>
    </row>
    <row r="6060" spans="2:16" x14ac:dyDescent="0.25">
      <c r="B6060" s="23">
        <f>'Raw data (base scenario)'!A6052</f>
        <v>6046</v>
      </c>
      <c r="C6060" s="23" t="str">
        <f>'Raw data (base scenario)'!B6052</f>
        <v>S</v>
      </c>
      <c r="D6060" s="23" t="str">
        <f>'Raw data (base scenario)'!C6052</f>
        <v>H</v>
      </c>
      <c r="E6060" t="b">
        <f t="shared" si="572"/>
        <v>1</v>
      </c>
      <c r="F6060" t="b">
        <f t="shared" si="573"/>
        <v>1</v>
      </c>
      <c r="G6060" t="str">
        <f t="shared" si="574"/>
        <v>N/A</v>
      </c>
      <c r="K6060" s="28">
        <v>6046</v>
      </c>
      <c r="L6060" s="28" t="s">
        <v>18</v>
      </c>
      <c r="M6060" s="28" t="s">
        <v>3</v>
      </c>
      <c r="N6060" t="b">
        <f t="shared" si="569"/>
        <v>1</v>
      </c>
      <c r="O6060" t="b">
        <f t="shared" si="570"/>
        <v>1</v>
      </c>
      <c r="P6060" t="str">
        <f t="shared" si="571"/>
        <v>N/A</v>
      </c>
    </row>
    <row r="6061" spans="2:16" x14ac:dyDescent="0.25">
      <c r="B6061" s="23">
        <f>'Raw data (base scenario)'!A6053</f>
        <v>6047</v>
      </c>
      <c r="C6061" s="23" t="str">
        <f>'Raw data (base scenario)'!B6053</f>
        <v>I</v>
      </c>
      <c r="D6061" s="23" t="str">
        <f>'Raw data (base scenario)'!C6053</f>
        <v>S</v>
      </c>
      <c r="E6061" t="b">
        <f t="shared" si="572"/>
        <v>1</v>
      </c>
      <c r="F6061" t="b">
        <f t="shared" si="573"/>
        <v>1</v>
      </c>
      <c r="G6061" t="str">
        <f t="shared" si="574"/>
        <v>N/A</v>
      </c>
      <c r="K6061" s="28">
        <v>6047</v>
      </c>
      <c r="L6061" s="28" t="s">
        <v>2</v>
      </c>
      <c r="M6061" s="28" t="s">
        <v>2</v>
      </c>
      <c r="N6061" t="b">
        <f t="shared" si="569"/>
        <v>1</v>
      </c>
      <c r="O6061" t="b">
        <f t="shared" si="570"/>
        <v>1</v>
      </c>
      <c r="P6061" t="b">
        <f t="shared" si="571"/>
        <v>1</v>
      </c>
    </row>
    <row r="6062" spans="2:16" x14ac:dyDescent="0.25">
      <c r="B6062" s="23">
        <f>'Raw data (base scenario)'!A6054</f>
        <v>6048</v>
      </c>
      <c r="C6062" s="23" t="str">
        <f>'Raw data (base scenario)'!B6054</f>
        <v>D</v>
      </c>
      <c r="D6062" s="23" t="str">
        <f>'Raw data (base scenario)'!C6054</f>
        <v>D</v>
      </c>
      <c r="E6062" t="b">
        <f t="shared" si="572"/>
        <v>1</v>
      </c>
      <c r="F6062" t="b">
        <f t="shared" si="573"/>
        <v>1</v>
      </c>
      <c r="G6062" t="b">
        <f t="shared" si="574"/>
        <v>1</v>
      </c>
      <c r="K6062" s="28">
        <v>6048</v>
      </c>
      <c r="L6062" s="28" t="s">
        <v>2</v>
      </c>
      <c r="M6062" s="28" t="s">
        <v>2</v>
      </c>
      <c r="N6062" t="b">
        <f t="shared" si="569"/>
        <v>1</v>
      </c>
      <c r="O6062" t="b">
        <f t="shared" si="570"/>
        <v>1</v>
      </c>
      <c r="P6062" t="b">
        <f t="shared" si="571"/>
        <v>1</v>
      </c>
    </row>
    <row r="6063" spans="2:16" x14ac:dyDescent="0.25">
      <c r="B6063" s="23">
        <f>'Raw data (base scenario)'!A6055</f>
        <v>6049</v>
      </c>
      <c r="C6063" s="23" t="str">
        <f>'Raw data (base scenario)'!B6055</f>
        <v>D</v>
      </c>
      <c r="D6063" s="23" t="str">
        <f>'Raw data (base scenario)'!C6055</f>
        <v>D</v>
      </c>
      <c r="E6063" t="b">
        <f t="shared" si="572"/>
        <v>1</v>
      </c>
      <c r="F6063" t="b">
        <f t="shared" si="573"/>
        <v>1</v>
      </c>
      <c r="G6063" t="b">
        <f t="shared" si="574"/>
        <v>1</v>
      </c>
      <c r="K6063" s="28">
        <v>6049</v>
      </c>
      <c r="L6063" s="28" t="s">
        <v>3</v>
      </c>
      <c r="M6063" s="28" t="s">
        <v>1</v>
      </c>
      <c r="N6063" t="b">
        <f t="shared" si="569"/>
        <v>1</v>
      </c>
      <c r="O6063" t="b">
        <f t="shared" si="570"/>
        <v>1</v>
      </c>
      <c r="P6063" t="str">
        <f t="shared" si="571"/>
        <v>N/A</v>
      </c>
    </row>
    <row r="6064" spans="2:16" x14ac:dyDescent="0.25">
      <c r="B6064" s="23">
        <f>'Raw data (base scenario)'!A6056</f>
        <v>6050</v>
      </c>
      <c r="C6064" s="23" t="str">
        <f>'Raw data (base scenario)'!B6056</f>
        <v>S</v>
      </c>
      <c r="D6064" s="23" t="str">
        <f>'Raw data (base scenario)'!C6056</f>
        <v>H</v>
      </c>
      <c r="E6064" t="b">
        <f t="shared" si="572"/>
        <v>1</v>
      </c>
      <c r="F6064" t="b">
        <f t="shared" si="573"/>
        <v>1</v>
      </c>
      <c r="G6064" t="str">
        <f t="shared" si="574"/>
        <v>N/A</v>
      </c>
      <c r="K6064" s="28">
        <v>6050</v>
      </c>
      <c r="L6064" s="28" t="s">
        <v>3</v>
      </c>
      <c r="M6064" s="28" t="s">
        <v>1</v>
      </c>
      <c r="N6064" t="b">
        <f t="shared" si="569"/>
        <v>1</v>
      </c>
      <c r="O6064" t="b">
        <f t="shared" si="570"/>
        <v>1</v>
      </c>
      <c r="P6064" t="str">
        <f t="shared" si="571"/>
        <v>N/A</v>
      </c>
    </row>
    <row r="6065" spans="2:16" x14ac:dyDescent="0.25">
      <c r="B6065" s="23">
        <f>'Raw data (base scenario)'!A6057</f>
        <v>6051</v>
      </c>
      <c r="C6065" s="23" t="str">
        <f>'Raw data (base scenario)'!B6057</f>
        <v>S</v>
      </c>
      <c r="D6065" s="23" t="str">
        <f>'Raw data (base scenario)'!C6057</f>
        <v>H</v>
      </c>
      <c r="E6065" t="b">
        <f t="shared" si="572"/>
        <v>1</v>
      </c>
      <c r="F6065" t="b">
        <f t="shared" si="573"/>
        <v>1</v>
      </c>
      <c r="G6065" t="str">
        <f t="shared" si="574"/>
        <v>N/A</v>
      </c>
      <c r="K6065" s="28">
        <v>6051</v>
      </c>
      <c r="L6065" s="28" t="s">
        <v>3</v>
      </c>
      <c r="M6065" s="28" t="s">
        <v>1</v>
      </c>
      <c r="N6065" t="b">
        <f t="shared" si="569"/>
        <v>1</v>
      </c>
      <c r="O6065" t="b">
        <f t="shared" si="570"/>
        <v>1</v>
      </c>
      <c r="P6065" t="str">
        <f t="shared" si="571"/>
        <v>N/A</v>
      </c>
    </row>
    <row r="6066" spans="2:16" x14ac:dyDescent="0.25">
      <c r="B6066" s="23">
        <f>'Raw data (base scenario)'!A6058</f>
        <v>6052</v>
      </c>
      <c r="C6066" s="23" t="str">
        <f>'Raw data (base scenario)'!B6058</f>
        <v>S</v>
      </c>
      <c r="D6066" s="23" t="str">
        <f>'Raw data (base scenario)'!C6058</f>
        <v>H</v>
      </c>
      <c r="E6066" t="b">
        <f t="shared" si="572"/>
        <v>1</v>
      </c>
      <c r="F6066" t="b">
        <f t="shared" si="573"/>
        <v>1</v>
      </c>
      <c r="G6066" t="str">
        <f t="shared" si="574"/>
        <v>N/A</v>
      </c>
      <c r="K6066" s="28">
        <v>6052</v>
      </c>
      <c r="L6066" s="28" t="s">
        <v>2</v>
      </c>
      <c r="M6066" s="28" t="s">
        <v>2</v>
      </c>
      <c r="N6066" t="b">
        <f t="shared" si="569"/>
        <v>1</v>
      </c>
      <c r="O6066" t="b">
        <f t="shared" si="570"/>
        <v>1</v>
      </c>
      <c r="P6066" t="b">
        <f t="shared" si="571"/>
        <v>1</v>
      </c>
    </row>
    <row r="6067" spans="2:16" x14ac:dyDescent="0.25">
      <c r="B6067" s="23">
        <f>'Raw data (base scenario)'!A6059</f>
        <v>6053</v>
      </c>
      <c r="C6067" s="23" t="str">
        <f>'Raw data (base scenario)'!B6059</f>
        <v>D</v>
      </c>
      <c r="D6067" s="23" t="str">
        <f>'Raw data (base scenario)'!C6059</f>
        <v>D</v>
      </c>
      <c r="E6067" t="b">
        <f t="shared" si="572"/>
        <v>1</v>
      </c>
      <c r="F6067" t="b">
        <f t="shared" si="573"/>
        <v>1</v>
      </c>
      <c r="G6067" t="b">
        <f t="shared" si="574"/>
        <v>1</v>
      </c>
      <c r="K6067" s="28">
        <v>6053</v>
      </c>
      <c r="L6067" s="28" t="s">
        <v>3</v>
      </c>
      <c r="M6067" s="28" t="s">
        <v>1</v>
      </c>
      <c r="N6067" t="b">
        <f t="shared" si="569"/>
        <v>1</v>
      </c>
      <c r="O6067" t="b">
        <f t="shared" si="570"/>
        <v>1</v>
      </c>
      <c r="P6067" t="str">
        <f t="shared" si="571"/>
        <v>N/A</v>
      </c>
    </row>
    <row r="6068" spans="2:16" x14ac:dyDescent="0.25">
      <c r="B6068" s="23">
        <f>'Raw data (base scenario)'!A6060</f>
        <v>6054</v>
      </c>
      <c r="C6068" s="23" t="str">
        <f>'Raw data (base scenario)'!B6060</f>
        <v>S</v>
      </c>
      <c r="D6068" s="23" t="str">
        <f>'Raw data (base scenario)'!C6060</f>
        <v>H</v>
      </c>
      <c r="E6068" t="b">
        <f t="shared" si="572"/>
        <v>1</v>
      </c>
      <c r="F6068" t="b">
        <f t="shared" si="573"/>
        <v>1</v>
      </c>
      <c r="G6068" t="str">
        <f t="shared" si="574"/>
        <v>N/A</v>
      </c>
      <c r="K6068" s="28">
        <v>6054</v>
      </c>
      <c r="L6068" s="28" t="s">
        <v>2</v>
      </c>
      <c r="M6068" s="28" t="s">
        <v>2</v>
      </c>
      <c r="N6068" t="b">
        <f t="shared" si="569"/>
        <v>1</v>
      </c>
      <c r="O6068" t="b">
        <f t="shared" si="570"/>
        <v>1</v>
      </c>
      <c r="P6068" t="b">
        <f t="shared" si="571"/>
        <v>1</v>
      </c>
    </row>
    <row r="6069" spans="2:16" x14ac:dyDescent="0.25">
      <c r="B6069" s="23">
        <f>'Raw data (base scenario)'!A6061</f>
        <v>6055</v>
      </c>
      <c r="C6069" s="23" t="str">
        <f>'Raw data (base scenario)'!B6061</f>
        <v>D</v>
      </c>
      <c r="D6069" s="23" t="str">
        <f>'Raw data (base scenario)'!C6061</f>
        <v>D</v>
      </c>
      <c r="E6069" t="b">
        <f t="shared" si="572"/>
        <v>1</v>
      </c>
      <c r="F6069" t="b">
        <f t="shared" si="573"/>
        <v>1</v>
      </c>
      <c r="G6069" t="b">
        <f t="shared" si="574"/>
        <v>1</v>
      </c>
      <c r="K6069" s="28">
        <v>6055</v>
      </c>
      <c r="L6069" s="28" t="s">
        <v>18</v>
      </c>
      <c r="M6069" s="28" t="s">
        <v>18</v>
      </c>
      <c r="N6069" t="b">
        <f t="shared" ref="N6069:N6132" si="575">OR(L6069=$A$4,L6069=$A$5,L6069=$A$6,L6069=$A$7)</f>
        <v>1</v>
      </c>
      <c r="O6069" t="b">
        <f t="shared" ref="O6069:O6132" si="576">OR(M6069=$A$4,M6069=$A$5,M6069=$A$6,M6069=$A$7)</f>
        <v>1</v>
      </c>
      <c r="P6069" t="str">
        <f t="shared" ref="P6069:P6132" si="577">IF(L6069="D",M6069="D","N/A")</f>
        <v>N/A</v>
      </c>
    </row>
    <row r="6070" spans="2:16" x14ac:dyDescent="0.25">
      <c r="B6070" s="23">
        <f>'Raw data (base scenario)'!A6062</f>
        <v>6056</v>
      </c>
      <c r="C6070" s="23" t="str">
        <f>'Raw data (base scenario)'!B6062</f>
        <v>I</v>
      </c>
      <c r="D6070" s="23" t="str">
        <f>'Raw data (base scenario)'!C6062</f>
        <v>I</v>
      </c>
      <c r="E6070" t="b">
        <f t="shared" si="572"/>
        <v>1</v>
      </c>
      <c r="F6070" t="b">
        <f t="shared" si="573"/>
        <v>1</v>
      </c>
      <c r="G6070" t="str">
        <f t="shared" si="574"/>
        <v>N/A</v>
      </c>
      <c r="K6070" s="28">
        <v>6056</v>
      </c>
      <c r="L6070" s="28" t="s">
        <v>1</v>
      </c>
      <c r="M6070" s="28" t="s">
        <v>1</v>
      </c>
      <c r="N6070" t="b">
        <f t="shared" si="575"/>
        <v>1</v>
      </c>
      <c r="O6070" t="b">
        <f t="shared" si="576"/>
        <v>1</v>
      </c>
      <c r="P6070" t="str">
        <f t="shared" si="577"/>
        <v>N/A</v>
      </c>
    </row>
    <row r="6071" spans="2:16" x14ac:dyDescent="0.25">
      <c r="B6071" s="23">
        <f>'Raw data (base scenario)'!A6063</f>
        <v>6057</v>
      </c>
      <c r="C6071" s="23" t="str">
        <f>'Raw data (base scenario)'!B6063</f>
        <v>H</v>
      </c>
      <c r="D6071" s="23" t="str">
        <f>'Raw data (base scenario)'!C6063</f>
        <v>H</v>
      </c>
      <c r="E6071" t="b">
        <f t="shared" si="572"/>
        <v>1</v>
      </c>
      <c r="F6071" t="b">
        <f t="shared" si="573"/>
        <v>1</v>
      </c>
      <c r="G6071" t="str">
        <f t="shared" si="574"/>
        <v>N/A</v>
      </c>
      <c r="K6071" s="28">
        <v>6057</v>
      </c>
      <c r="L6071" s="28" t="s">
        <v>18</v>
      </c>
      <c r="M6071" s="28" t="s">
        <v>18</v>
      </c>
      <c r="N6071" t="b">
        <f t="shared" si="575"/>
        <v>1</v>
      </c>
      <c r="O6071" t="b">
        <f t="shared" si="576"/>
        <v>1</v>
      </c>
      <c r="P6071" t="str">
        <f t="shared" si="577"/>
        <v>N/A</v>
      </c>
    </row>
    <row r="6072" spans="2:16" x14ac:dyDescent="0.25">
      <c r="B6072" s="23">
        <f>'Raw data (base scenario)'!A6064</f>
        <v>6058</v>
      </c>
      <c r="C6072" s="23" t="str">
        <f>'Raw data (base scenario)'!B6064</f>
        <v>I</v>
      </c>
      <c r="D6072" s="23" t="str">
        <f>'Raw data (base scenario)'!C6064</f>
        <v>I</v>
      </c>
      <c r="E6072" t="b">
        <f t="shared" si="572"/>
        <v>1</v>
      </c>
      <c r="F6072" t="b">
        <f t="shared" si="573"/>
        <v>1</v>
      </c>
      <c r="G6072" t="str">
        <f t="shared" si="574"/>
        <v>N/A</v>
      </c>
      <c r="K6072" s="28">
        <v>6058</v>
      </c>
      <c r="L6072" s="28" t="s">
        <v>2</v>
      </c>
      <c r="M6072" s="28" t="s">
        <v>2</v>
      </c>
      <c r="N6072" t="b">
        <f t="shared" si="575"/>
        <v>1</v>
      </c>
      <c r="O6072" t="b">
        <f t="shared" si="576"/>
        <v>1</v>
      </c>
      <c r="P6072" t="b">
        <f t="shared" si="577"/>
        <v>1</v>
      </c>
    </row>
    <row r="6073" spans="2:16" x14ac:dyDescent="0.25">
      <c r="B6073" s="23">
        <f>'Raw data (base scenario)'!A6065</f>
        <v>6059</v>
      </c>
      <c r="C6073" s="23" t="str">
        <f>'Raw data (base scenario)'!B6065</f>
        <v>D</v>
      </c>
      <c r="D6073" s="23" t="str">
        <f>'Raw data (base scenario)'!C6065</f>
        <v>D</v>
      </c>
      <c r="E6073" t="b">
        <f t="shared" si="572"/>
        <v>1</v>
      </c>
      <c r="F6073" t="b">
        <f t="shared" si="573"/>
        <v>1</v>
      </c>
      <c r="G6073" t="b">
        <f t="shared" si="574"/>
        <v>1</v>
      </c>
      <c r="K6073" s="28">
        <v>6059</v>
      </c>
      <c r="L6073" s="28" t="s">
        <v>2</v>
      </c>
      <c r="M6073" s="28" t="s">
        <v>2</v>
      </c>
      <c r="N6073" t="b">
        <f t="shared" si="575"/>
        <v>1</v>
      </c>
      <c r="O6073" t="b">
        <f t="shared" si="576"/>
        <v>1</v>
      </c>
      <c r="P6073" t="b">
        <f t="shared" si="577"/>
        <v>1</v>
      </c>
    </row>
    <row r="6074" spans="2:16" x14ac:dyDescent="0.25">
      <c r="B6074" s="23">
        <f>'Raw data (base scenario)'!A6066</f>
        <v>6060</v>
      </c>
      <c r="C6074" s="23" t="str">
        <f>'Raw data (base scenario)'!B6066</f>
        <v>D</v>
      </c>
      <c r="D6074" s="23" t="str">
        <f>'Raw data (base scenario)'!C6066</f>
        <v>D</v>
      </c>
      <c r="E6074" t="b">
        <f t="shared" si="572"/>
        <v>1</v>
      </c>
      <c r="F6074" t="b">
        <f t="shared" si="573"/>
        <v>1</v>
      </c>
      <c r="G6074" t="b">
        <f t="shared" si="574"/>
        <v>1</v>
      </c>
      <c r="K6074" s="28">
        <v>6060</v>
      </c>
      <c r="L6074" s="28" t="s">
        <v>2</v>
      </c>
      <c r="M6074" s="28" t="s">
        <v>2</v>
      </c>
      <c r="N6074" t="b">
        <f t="shared" si="575"/>
        <v>1</v>
      </c>
      <c r="O6074" t="b">
        <f t="shared" si="576"/>
        <v>1</v>
      </c>
      <c r="P6074" t="b">
        <f t="shared" si="577"/>
        <v>1</v>
      </c>
    </row>
    <row r="6075" spans="2:16" x14ac:dyDescent="0.25">
      <c r="B6075" s="23">
        <f>'Raw data (base scenario)'!A6067</f>
        <v>6061</v>
      </c>
      <c r="C6075" s="23" t="str">
        <f>'Raw data (base scenario)'!B6067</f>
        <v>D</v>
      </c>
      <c r="D6075" s="23" t="str">
        <f>'Raw data (base scenario)'!C6067</f>
        <v>D</v>
      </c>
      <c r="E6075" t="b">
        <f t="shared" si="572"/>
        <v>1</v>
      </c>
      <c r="F6075" t="b">
        <f t="shared" si="573"/>
        <v>1</v>
      </c>
      <c r="G6075" t="b">
        <f t="shared" si="574"/>
        <v>1</v>
      </c>
      <c r="K6075" s="28">
        <v>6061</v>
      </c>
      <c r="L6075" s="28" t="s">
        <v>2</v>
      </c>
      <c r="M6075" s="28" t="s">
        <v>2</v>
      </c>
      <c r="N6075" t="b">
        <f t="shared" si="575"/>
        <v>1</v>
      </c>
      <c r="O6075" t="b">
        <f t="shared" si="576"/>
        <v>1</v>
      </c>
      <c r="P6075" t="b">
        <f t="shared" si="577"/>
        <v>1</v>
      </c>
    </row>
    <row r="6076" spans="2:16" x14ac:dyDescent="0.25">
      <c r="B6076" s="23">
        <f>'Raw data (base scenario)'!A6068</f>
        <v>6062</v>
      </c>
      <c r="C6076" s="23" t="str">
        <f>'Raw data (base scenario)'!B6068</f>
        <v>D</v>
      </c>
      <c r="D6076" s="23" t="str">
        <f>'Raw data (base scenario)'!C6068</f>
        <v>D</v>
      </c>
      <c r="E6076" t="b">
        <f t="shared" si="572"/>
        <v>1</v>
      </c>
      <c r="F6076" t="b">
        <f t="shared" si="573"/>
        <v>1</v>
      </c>
      <c r="G6076" t="b">
        <f t="shared" si="574"/>
        <v>1</v>
      </c>
      <c r="K6076" s="28">
        <v>6062</v>
      </c>
      <c r="L6076" s="28" t="s">
        <v>2</v>
      </c>
      <c r="M6076" s="28" t="s">
        <v>2</v>
      </c>
      <c r="N6076" t="b">
        <f t="shared" si="575"/>
        <v>1</v>
      </c>
      <c r="O6076" t="b">
        <f t="shared" si="576"/>
        <v>1</v>
      </c>
      <c r="P6076" t="b">
        <f t="shared" si="577"/>
        <v>1</v>
      </c>
    </row>
    <row r="6077" spans="2:16" x14ac:dyDescent="0.25">
      <c r="B6077" s="23">
        <f>'Raw data (base scenario)'!A6069</f>
        <v>6063</v>
      </c>
      <c r="C6077" s="23" t="str">
        <f>'Raw data (base scenario)'!B6069</f>
        <v>D</v>
      </c>
      <c r="D6077" s="23" t="str">
        <f>'Raw data (base scenario)'!C6069</f>
        <v>D</v>
      </c>
      <c r="E6077" t="b">
        <f t="shared" si="572"/>
        <v>1</v>
      </c>
      <c r="F6077" t="b">
        <f t="shared" si="573"/>
        <v>1</v>
      </c>
      <c r="G6077" t="b">
        <f t="shared" si="574"/>
        <v>1</v>
      </c>
      <c r="K6077" s="28">
        <v>6063</v>
      </c>
      <c r="L6077" s="28" t="s">
        <v>1</v>
      </c>
      <c r="M6077" s="28" t="s">
        <v>3</v>
      </c>
      <c r="N6077" t="b">
        <f t="shared" si="575"/>
        <v>1</v>
      </c>
      <c r="O6077" t="b">
        <f t="shared" si="576"/>
        <v>1</v>
      </c>
      <c r="P6077" t="str">
        <f t="shared" si="577"/>
        <v>N/A</v>
      </c>
    </row>
    <row r="6078" spans="2:16" x14ac:dyDescent="0.25">
      <c r="B6078" s="23">
        <f>'Raw data (base scenario)'!A6070</f>
        <v>6064</v>
      </c>
      <c r="C6078" s="23" t="str">
        <f>'Raw data (base scenario)'!B6070</f>
        <v>H</v>
      </c>
      <c r="D6078" s="23" t="str">
        <f>'Raw data (base scenario)'!C6070</f>
        <v>S</v>
      </c>
      <c r="E6078" t="b">
        <f t="shared" si="572"/>
        <v>1</v>
      </c>
      <c r="F6078" t="b">
        <f t="shared" si="573"/>
        <v>1</v>
      </c>
      <c r="G6078" t="str">
        <f t="shared" si="574"/>
        <v>N/A</v>
      </c>
      <c r="K6078" s="28">
        <v>6064</v>
      </c>
      <c r="L6078" s="28" t="s">
        <v>2</v>
      </c>
      <c r="M6078" s="28" t="s">
        <v>2</v>
      </c>
      <c r="N6078" t="b">
        <f t="shared" si="575"/>
        <v>1</v>
      </c>
      <c r="O6078" t="b">
        <f t="shared" si="576"/>
        <v>1</v>
      </c>
      <c r="P6078" t="b">
        <f t="shared" si="577"/>
        <v>1</v>
      </c>
    </row>
    <row r="6079" spans="2:16" x14ac:dyDescent="0.25">
      <c r="B6079" s="23">
        <f>'Raw data (base scenario)'!A6071</f>
        <v>6065</v>
      </c>
      <c r="C6079" s="23" t="str">
        <f>'Raw data (base scenario)'!B6071</f>
        <v>D</v>
      </c>
      <c r="D6079" s="23" t="str">
        <f>'Raw data (base scenario)'!C6071</f>
        <v>D</v>
      </c>
      <c r="E6079" t="b">
        <f t="shared" si="572"/>
        <v>1</v>
      </c>
      <c r="F6079" t="b">
        <f t="shared" si="573"/>
        <v>1</v>
      </c>
      <c r="G6079" t="b">
        <f t="shared" si="574"/>
        <v>1</v>
      </c>
      <c r="K6079" s="28">
        <v>6065</v>
      </c>
      <c r="L6079" s="28" t="s">
        <v>2</v>
      </c>
      <c r="M6079" s="28" t="s">
        <v>2</v>
      </c>
      <c r="N6079" t="b">
        <f t="shared" si="575"/>
        <v>1</v>
      </c>
      <c r="O6079" t="b">
        <f t="shared" si="576"/>
        <v>1</v>
      </c>
      <c r="P6079" t="b">
        <f t="shared" si="577"/>
        <v>1</v>
      </c>
    </row>
    <row r="6080" spans="2:16" x14ac:dyDescent="0.25">
      <c r="B6080" s="23">
        <f>'Raw data (base scenario)'!A6072</f>
        <v>6066</v>
      </c>
      <c r="C6080" s="23" t="str">
        <f>'Raw data (base scenario)'!B6072</f>
        <v>D</v>
      </c>
      <c r="D6080" s="23" t="str">
        <f>'Raw data (base scenario)'!C6072</f>
        <v>D</v>
      </c>
      <c r="E6080" t="b">
        <f t="shared" si="572"/>
        <v>1</v>
      </c>
      <c r="F6080" t="b">
        <f t="shared" si="573"/>
        <v>1</v>
      </c>
      <c r="G6080" t="b">
        <f t="shared" si="574"/>
        <v>1</v>
      </c>
      <c r="K6080" s="28">
        <v>6066</v>
      </c>
      <c r="L6080" s="28" t="s">
        <v>3</v>
      </c>
      <c r="M6080" s="28" t="s">
        <v>1</v>
      </c>
      <c r="N6080" t="b">
        <f t="shared" si="575"/>
        <v>1</v>
      </c>
      <c r="O6080" t="b">
        <f t="shared" si="576"/>
        <v>1</v>
      </c>
      <c r="P6080" t="str">
        <f t="shared" si="577"/>
        <v>N/A</v>
      </c>
    </row>
    <row r="6081" spans="2:16" x14ac:dyDescent="0.25">
      <c r="B6081" s="23">
        <f>'Raw data (base scenario)'!A6073</f>
        <v>6067</v>
      </c>
      <c r="C6081" s="23" t="str">
        <f>'Raw data (base scenario)'!B6073</f>
        <v>S</v>
      </c>
      <c r="D6081" s="23" t="str">
        <f>'Raw data (base scenario)'!C6073</f>
        <v>H</v>
      </c>
      <c r="E6081" t="b">
        <f t="shared" si="572"/>
        <v>1</v>
      </c>
      <c r="F6081" t="b">
        <f t="shared" si="573"/>
        <v>1</v>
      </c>
      <c r="G6081" t="str">
        <f t="shared" si="574"/>
        <v>N/A</v>
      </c>
      <c r="K6081" s="28">
        <v>6067</v>
      </c>
      <c r="L6081" s="28" t="s">
        <v>1</v>
      </c>
      <c r="M6081" s="28" t="s">
        <v>18</v>
      </c>
      <c r="N6081" t="b">
        <f t="shared" si="575"/>
        <v>1</v>
      </c>
      <c r="O6081" t="b">
        <f t="shared" si="576"/>
        <v>1</v>
      </c>
      <c r="P6081" t="str">
        <f t="shared" si="577"/>
        <v>N/A</v>
      </c>
    </row>
    <row r="6082" spans="2:16" x14ac:dyDescent="0.25">
      <c r="B6082" s="23">
        <f>'Raw data (base scenario)'!A6074</f>
        <v>6068</v>
      </c>
      <c r="C6082" s="23" t="str">
        <f>'Raw data (base scenario)'!B6074</f>
        <v>H</v>
      </c>
      <c r="D6082" s="23" t="str">
        <f>'Raw data (base scenario)'!C6074</f>
        <v>I</v>
      </c>
      <c r="E6082" t="b">
        <f t="shared" si="572"/>
        <v>1</v>
      </c>
      <c r="F6082" t="b">
        <f t="shared" si="573"/>
        <v>1</v>
      </c>
      <c r="G6082" t="str">
        <f t="shared" si="574"/>
        <v>N/A</v>
      </c>
      <c r="K6082" s="28">
        <v>6068</v>
      </c>
      <c r="L6082" s="28" t="s">
        <v>1</v>
      </c>
      <c r="M6082" s="28" t="s">
        <v>1</v>
      </c>
      <c r="N6082" t="b">
        <f t="shared" si="575"/>
        <v>1</v>
      </c>
      <c r="O6082" t="b">
        <f t="shared" si="576"/>
        <v>1</v>
      </c>
      <c r="P6082" t="str">
        <f t="shared" si="577"/>
        <v>N/A</v>
      </c>
    </row>
    <row r="6083" spans="2:16" x14ac:dyDescent="0.25">
      <c r="B6083" s="23">
        <f>'Raw data (base scenario)'!A6075</f>
        <v>6069</v>
      </c>
      <c r="C6083" s="23" t="str">
        <f>'Raw data (base scenario)'!B6075</f>
        <v>H</v>
      </c>
      <c r="D6083" s="23" t="str">
        <f>'Raw data (base scenario)'!C6075</f>
        <v>H</v>
      </c>
      <c r="E6083" t="b">
        <f t="shared" si="572"/>
        <v>1</v>
      </c>
      <c r="F6083" t="b">
        <f t="shared" si="573"/>
        <v>1</v>
      </c>
      <c r="G6083" t="str">
        <f t="shared" si="574"/>
        <v>N/A</v>
      </c>
      <c r="K6083" s="28">
        <v>6069</v>
      </c>
      <c r="L6083" s="28" t="s">
        <v>1</v>
      </c>
      <c r="M6083" s="28" t="s">
        <v>1</v>
      </c>
      <c r="N6083" t="b">
        <f t="shared" si="575"/>
        <v>1</v>
      </c>
      <c r="O6083" t="b">
        <f t="shared" si="576"/>
        <v>1</v>
      </c>
      <c r="P6083" t="str">
        <f t="shared" si="577"/>
        <v>N/A</v>
      </c>
    </row>
    <row r="6084" spans="2:16" x14ac:dyDescent="0.25">
      <c r="B6084" s="23">
        <f>'Raw data (base scenario)'!A6076</f>
        <v>6070</v>
      </c>
      <c r="C6084" s="23" t="str">
        <f>'Raw data (base scenario)'!B6076</f>
        <v>H</v>
      </c>
      <c r="D6084" s="23" t="str">
        <f>'Raw data (base scenario)'!C6076</f>
        <v>H</v>
      </c>
      <c r="E6084" t="b">
        <f t="shared" si="572"/>
        <v>1</v>
      </c>
      <c r="F6084" t="b">
        <f t="shared" si="573"/>
        <v>1</v>
      </c>
      <c r="G6084" t="str">
        <f t="shared" si="574"/>
        <v>N/A</v>
      </c>
      <c r="K6084" s="28">
        <v>6070</v>
      </c>
      <c r="L6084" s="28" t="s">
        <v>3</v>
      </c>
      <c r="M6084" s="28" t="s">
        <v>1</v>
      </c>
      <c r="N6084" t="b">
        <f t="shared" si="575"/>
        <v>1</v>
      </c>
      <c r="O6084" t="b">
        <f t="shared" si="576"/>
        <v>1</v>
      </c>
      <c r="P6084" t="str">
        <f t="shared" si="577"/>
        <v>N/A</v>
      </c>
    </row>
    <row r="6085" spans="2:16" x14ac:dyDescent="0.25">
      <c r="B6085" s="23">
        <f>'Raw data (base scenario)'!A6077</f>
        <v>6071</v>
      </c>
      <c r="C6085" s="23" t="str">
        <f>'Raw data (base scenario)'!B6077</f>
        <v>S</v>
      </c>
      <c r="D6085" s="23" t="str">
        <f>'Raw data (base scenario)'!C6077</f>
        <v>H</v>
      </c>
      <c r="E6085" t="b">
        <f t="shared" si="572"/>
        <v>1</v>
      </c>
      <c r="F6085" t="b">
        <f t="shared" si="573"/>
        <v>1</v>
      </c>
      <c r="G6085" t="str">
        <f t="shared" si="574"/>
        <v>N/A</v>
      </c>
      <c r="K6085" s="28">
        <v>6071</v>
      </c>
      <c r="L6085" s="28" t="s">
        <v>18</v>
      </c>
      <c r="M6085" s="28" t="s">
        <v>3</v>
      </c>
      <c r="N6085" t="b">
        <f t="shared" si="575"/>
        <v>1</v>
      </c>
      <c r="O6085" t="b">
        <f t="shared" si="576"/>
        <v>1</v>
      </c>
      <c r="P6085" t="str">
        <f t="shared" si="577"/>
        <v>N/A</v>
      </c>
    </row>
    <row r="6086" spans="2:16" x14ac:dyDescent="0.25">
      <c r="B6086" s="23">
        <f>'Raw data (base scenario)'!A6078</f>
        <v>6072</v>
      </c>
      <c r="C6086" s="23" t="str">
        <f>'Raw data (base scenario)'!B6078</f>
        <v>I</v>
      </c>
      <c r="D6086" s="23" t="str">
        <f>'Raw data (base scenario)'!C6078</f>
        <v>S</v>
      </c>
      <c r="E6086" t="b">
        <f t="shared" si="572"/>
        <v>1</v>
      </c>
      <c r="F6086" t="b">
        <f t="shared" si="573"/>
        <v>1</v>
      </c>
      <c r="G6086" t="str">
        <f t="shared" si="574"/>
        <v>N/A</v>
      </c>
      <c r="K6086" s="28">
        <v>6072</v>
      </c>
      <c r="L6086" s="28" t="s">
        <v>18</v>
      </c>
      <c r="M6086" s="28" t="s">
        <v>2</v>
      </c>
      <c r="N6086" t="b">
        <f t="shared" si="575"/>
        <v>1</v>
      </c>
      <c r="O6086" t="b">
        <f t="shared" si="576"/>
        <v>1</v>
      </c>
      <c r="P6086" t="str">
        <f t="shared" si="577"/>
        <v>N/A</v>
      </c>
    </row>
    <row r="6087" spans="2:16" x14ac:dyDescent="0.25">
      <c r="B6087" s="23">
        <f>'Raw data (base scenario)'!A6079</f>
        <v>6073</v>
      </c>
      <c r="C6087" s="23" t="str">
        <f>'Raw data (base scenario)'!B6079</f>
        <v>I</v>
      </c>
      <c r="D6087" s="23" t="str">
        <f>'Raw data (base scenario)'!C6079</f>
        <v>D</v>
      </c>
      <c r="E6087" t="b">
        <f t="shared" si="572"/>
        <v>1</v>
      </c>
      <c r="F6087" t="b">
        <f t="shared" si="573"/>
        <v>1</v>
      </c>
      <c r="G6087" t="str">
        <f t="shared" si="574"/>
        <v>N/A</v>
      </c>
      <c r="K6087" s="28">
        <v>6073</v>
      </c>
      <c r="L6087" s="28" t="s">
        <v>1</v>
      </c>
      <c r="M6087" s="28" t="s">
        <v>3</v>
      </c>
      <c r="N6087" t="b">
        <f t="shared" si="575"/>
        <v>1</v>
      </c>
      <c r="O6087" t="b">
        <f t="shared" si="576"/>
        <v>1</v>
      </c>
      <c r="P6087" t="str">
        <f t="shared" si="577"/>
        <v>N/A</v>
      </c>
    </row>
    <row r="6088" spans="2:16" x14ac:dyDescent="0.25">
      <c r="B6088" s="23">
        <f>'Raw data (base scenario)'!A6080</f>
        <v>6074</v>
      </c>
      <c r="C6088" s="23" t="str">
        <f>'Raw data (base scenario)'!B6080</f>
        <v>H</v>
      </c>
      <c r="D6088" s="23" t="str">
        <f>'Raw data (base scenario)'!C6080</f>
        <v>S</v>
      </c>
      <c r="E6088" t="b">
        <f t="shared" si="572"/>
        <v>1</v>
      </c>
      <c r="F6088" t="b">
        <f t="shared" si="573"/>
        <v>1</v>
      </c>
      <c r="G6088" t="str">
        <f t="shared" si="574"/>
        <v>N/A</v>
      </c>
      <c r="K6088" s="28">
        <v>6074</v>
      </c>
      <c r="L6088" s="28" t="s">
        <v>2</v>
      </c>
      <c r="M6088" s="28" t="s">
        <v>2</v>
      </c>
      <c r="N6088" t="b">
        <f t="shared" si="575"/>
        <v>1</v>
      </c>
      <c r="O6088" t="b">
        <f t="shared" si="576"/>
        <v>1</v>
      </c>
      <c r="P6088" t="b">
        <f t="shared" si="577"/>
        <v>1</v>
      </c>
    </row>
    <row r="6089" spans="2:16" x14ac:dyDescent="0.25">
      <c r="B6089" s="23">
        <f>'Raw data (base scenario)'!A6081</f>
        <v>6075</v>
      </c>
      <c r="C6089" s="23" t="str">
        <f>'Raw data (base scenario)'!B6081</f>
        <v>D</v>
      </c>
      <c r="D6089" s="23" t="str">
        <f>'Raw data (base scenario)'!C6081</f>
        <v>D</v>
      </c>
      <c r="E6089" t="b">
        <f t="shared" si="572"/>
        <v>1</v>
      </c>
      <c r="F6089" t="b">
        <f t="shared" si="573"/>
        <v>1</v>
      </c>
      <c r="G6089" t="b">
        <f t="shared" si="574"/>
        <v>1</v>
      </c>
      <c r="K6089" s="28">
        <v>6075</v>
      </c>
      <c r="L6089" s="28" t="s">
        <v>3</v>
      </c>
      <c r="M6089" s="28" t="s">
        <v>18</v>
      </c>
      <c r="N6089" t="b">
        <f t="shared" si="575"/>
        <v>1</v>
      </c>
      <c r="O6089" t="b">
        <f t="shared" si="576"/>
        <v>1</v>
      </c>
      <c r="P6089" t="str">
        <f t="shared" si="577"/>
        <v>N/A</v>
      </c>
    </row>
    <row r="6090" spans="2:16" x14ac:dyDescent="0.25">
      <c r="B6090" s="23">
        <f>'Raw data (base scenario)'!A6082</f>
        <v>6076</v>
      </c>
      <c r="C6090" s="23" t="str">
        <f>'Raw data (base scenario)'!B6082</f>
        <v>S</v>
      </c>
      <c r="D6090" s="23" t="str">
        <f>'Raw data (base scenario)'!C6082</f>
        <v>I</v>
      </c>
      <c r="E6090" t="b">
        <f t="shared" si="572"/>
        <v>1</v>
      </c>
      <c r="F6090" t="b">
        <f t="shared" si="573"/>
        <v>1</v>
      </c>
      <c r="G6090" t="str">
        <f t="shared" si="574"/>
        <v>N/A</v>
      </c>
      <c r="K6090" s="28">
        <v>6076</v>
      </c>
      <c r="L6090" s="28" t="s">
        <v>18</v>
      </c>
      <c r="M6090" s="28" t="s">
        <v>2</v>
      </c>
      <c r="N6090" t="b">
        <f t="shared" si="575"/>
        <v>1</v>
      </c>
      <c r="O6090" t="b">
        <f t="shared" si="576"/>
        <v>1</v>
      </c>
      <c r="P6090" t="str">
        <f t="shared" si="577"/>
        <v>N/A</v>
      </c>
    </row>
    <row r="6091" spans="2:16" x14ac:dyDescent="0.25">
      <c r="B6091" s="23">
        <f>'Raw data (base scenario)'!A6083</f>
        <v>6077</v>
      </c>
      <c r="C6091" s="23" t="str">
        <f>'Raw data (base scenario)'!B6083</f>
        <v>I</v>
      </c>
      <c r="D6091" s="23" t="str">
        <f>'Raw data (base scenario)'!C6083</f>
        <v>D</v>
      </c>
      <c r="E6091" t="b">
        <f t="shared" si="572"/>
        <v>1</v>
      </c>
      <c r="F6091" t="b">
        <f t="shared" si="573"/>
        <v>1</v>
      </c>
      <c r="G6091" t="str">
        <f t="shared" si="574"/>
        <v>N/A</v>
      </c>
      <c r="K6091" s="28">
        <v>6077</v>
      </c>
      <c r="L6091" s="28" t="s">
        <v>1</v>
      </c>
      <c r="M6091" s="28" t="s">
        <v>1</v>
      </c>
      <c r="N6091" t="b">
        <f t="shared" si="575"/>
        <v>1</v>
      </c>
      <c r="O6091" t="b">
        <f t="shared" si="576"/>
        <v>1</v>
      </c>
      <c r="P6091" t="str">
        <f t="shared" si="577"/>
        <v>N/A</v>
      </c>
    </row>
    <row r="6092" spans="2:16" x14ac:dyDescent="0.25">
      <c r="B6092" s="23">
        <f>'Raw data (base scenario)'!A6084</f>
        <v>6078</v>
      </c>
      <c r="C6092" s="23" t="str">
        <f>'Raw data (base scenario)'!B6084</f>
        <v>H</v>
      </c>
      <c r="D6092" s="23" t="str">
        <f>'Raw data (base scenario)'!C6084</f>
        <v>H</v>
      </c>
      <c r="E6092" t="b">
        <f t="shared" si="572"/>
        <v>1</v>
      </c>
      <c r="F6092" t="b">
        <f t="shared" si="573"/>
        <v>1</v>
      </c>
      <c r="G6092" t="str">
        <f t="shared" si="574"/>
        <v>N/A</v>
      </c>
      <c r="K6092" s="28">
        <v>6078</v>
      </c>
      <c r="L6092" s="28" t="s">
        <v>1</v>
      </c>
      <c r="M6092" s="28" t="s">
        <v>1</v>
      </c>
      <c r="N6092" t="b">
        <f t="shared" si="575"/>
        <v>1</v>
      </c>
      <c r="O6092" t="b">
        <f t="shared" si="576"/>
        <v>1</v>
      </c>
      <c r="P6092" t="str">
        <f t="shared" si="577"/>
        <v>N/A</v>
      </c>
    </row>
    <row r="6093" spans="2:16" x14ac:dyDescent="0.25">
      <c r="B6093" s="23">
        <f>'Raw data (base scenario)'!A6085</f>
        <v>6079</v>
      </c>
      <c r="C6093" s="23" t="str">
        <f>'Raw data (base scenario)'!B6085</f>
        <v>H</v>
      </c>
      <c r="D6093" s="23" t="str">
        <f>'Raw data (base scenario)'!C6085</f>
        <v>H</v>
      </c>
      <c r="E6093" t="b">
        <f t="shared" si="572"/>
        <v>1</v>
      </c>
      <c r="F6093" t="b">
        <f t="shared" si="573"/>
        <v>1</v>
      </c>
      <c r="G6093" t="str">
        <f t="shared" si="574"/>
        <v>N/A</v>
      </c>
      <c r="K6093" s="28">
        <v>6079</v>
      </c>
      <c r="L6093" s="28" t="s">
        <v>2</v>
      </c>
      <c r="M6093" s="28" t="s">
        <v>2</v>
      </c>
      <c r="N6093" t="b">
        <f t="shared" si="575"/>
        <v>1</v>
      </c>
      <c r="O6093" t="b">
        <f t="shared" si="576"/>
        <v>1</v>
      </c>
      <c r="P6093" t="b">
        <f t="shared" si="577"/>
        <v>1</v>
      </c>
    </row>
    <row r="6094" spans="2:16" x14ac:dyDescent="0.25">
      <c r="B6094" s="23">
        <f>'Raw data (base scenario)'!A6086</f>
        <v>6080</v>
      </c>
      <c r="C6094" s="23" t="str">
        <f>'Raw data (base scenario)'!B6086</f>
        <v>D</v>
      </c>
      <c r="D6094" s="23" t="str">
        <f>'Raw data (base scenario)'!C6086</f>
        <v>D</v>
      </c>
      <c r="E6094" t="b">
        <f t="shared" si="572"/>
        <v>1</v>
      </c>
      <c r="F6094" t="b">
        <f t="shared" si="573"/>
        <v>1</v>
      </c>
      <c r="G6094" t="b">
        <f t="shared" si="574"/>
        <v>1</v>
      </c>
      <c r="K6094" s="28">
        <v>6080</v>
      </c>
      <c r="L6094" s="28" t="s">
        <v>3</v>
      </c>
      <c r="M6094" s="28" t="s">
        <v>18</v>
      </c>
      <c r="N6094" t="b">
        <f t="shared" si="575"/>
        <v>1</v>
      </c>
      <c r="O6094" t="b">
        <f t="shared" si="576"/>
        <v>1</v>
      </c>
      <c r="P6094" t="str">
        <f t="shared" si="577"/>
        <v>N/A</v>
      </c>
    </row>
    <row r="6095" spans="2:16" x14ac:dyDescent="0.25">
      <c r="B6095" s="23">
        <f>'Raw data (base scenario)'!A6087</f>
        <v>6081</v>
      </c>
      <c r="C6095" s="23" t="str">
        <f>'Raw data (base scenario)'!B6087</f>
        <v>S</v>
      </c>
      <c r="D6095" s="23" t="str">
        <f>'Raw data (base scenario)'!C6087</f>
        <v>I</v>
      </c>
      <c r="E6095" t="b">
        <f t="shared" ref="E6095:E6158" si="578">OR(C6095=$A$4,C6095=$A$5,C6095=$A$6,C6095=$A$7)</f>
        <v>1</v>
      </c>
      <c r="F6095" t="b">
        <f t="shared" ref="F6095:F6158" si="579">OR(D6095=$A$4,D6095=$A$5,D6095=$A$6,D6095=$A$7)</f>
        <v>1</v>
      </c>
      <c r="G6095" t="str">
        <f t="shared" si="574"/>
        <v>N/A</v>
      </c>
      <c r="K6095" s="28">
        <v>6081</v>
      </c>
      <c r="L6095" s="28" t="s">
        <v>18</v>
      </c>
      <c r="M6095" s="28" t="s">
        <v>3</v>
      </c>
      <c r="N6095" t="b">
        <f t="shared" si="575"/>
        <v>1</v>
      </c>
      <c r="O6095" t="b">
        <f t="shared" si="576"/>
        <v>1</v>
      </c>
      <c r="P6095" t="str">
        <f t="shared" si="577"/>
        <v>N/A</v>
      </c>
    </row>
    <row r="6096" spans="2:16" x14ac:dyDescent="0.25">
      <c r="B6096" s="23">
        <f>'Raw data (base scenario)'!A6088</f>
        <v>6082</v>
      </c>
      <c r="C6096" s="23" t="str">
        <f>'Raw data (base scenario)'!B6088</f>
        <v>I</v>
      </c>
      <c r="D6096" s="23" t="str">
        <f>'Raw data (base scenario)'!C6088</f>
        <v>S</v>
      </c>
      <c r="E6096" t="b">
        <f t="shared" si="578"/>
        <v>1</v>
      </c>
      <c r="F6096" t="b">
        <f t="shared" si="579"/>
        <v>1</v>
      </c>
      <c r="G6096" t="str">
        <f t="shared" ref="G6096:G6159" si="580">IF(C6096="D",D6096="D","N/A")</f>
        <v>N/A</v>
      </c>
      <c r="K6096" s="28">
        <v>6082</v>
      </c>
      <c r="L6096" s="28" t="s">
        <v>18</v>
      </c>
      <c r="M6096" s="28" t="s">
        <v>3</v>
      </c>
      <c r="N6096" t="b">
        <f t="shared" si="575"/>
        <v>1</v>
      </c>
      <c r="O6096" t="b">
        <f t="shared" si="576"/>
        <v>1</v>
      </c>
      <c r="P6096" t="str">
        <f t="shared" si="577"/>
        <v>N/A</v>
      </c>
    </row>
    <row r="6097" spans="2:16" x14ac:dyDescent="0.25">
      <c r="B6097" s="23">
        <f>'Raw data (base scenario)'!A6089</f>
        <v>6083</v>
      </c>
      <c r="C6097" s="23" t="str">
        <f>'Raw data (base scenario)'!B6089</f>
        <v>I</v>
      </c>
      <c r="D6097" s="23" t="str">
        <f>'Raw data (base scenario)'!C6089</f>
        <v>S</v>
      </c>
      <c r="E6097" t="b">
        <f t="shared" si="578"/>
        <v>1</v>
      </c>
      <c r="F6097" t="b">
        <f t="shared" si="579"/>
        <v>1</v>
      </c>
      <c r="G6097" t="str">
        <f t="shared" si="580"/>
        <v>N/A</v>
      </c>
      <c r="K6097" s="28">
        <v>6083</v>
      </c>
      <c r="L6097" s="28" t="s">
        <v>3</v>
      </c>
      <c r="M6097" s="28" t="s">
        <v>1</v>
      </c>
      <c r="N6097" t="b">
        <f t="shared" si="575"/>
        <v>1</v>
      </c>
      <c r="O6097" t="b">
        <f t="shared" si="576"/>
        <v>1</v>
      </c>
      <c r="P6097" t="str">
        <f t="shared" si="577"/>
        <v>N/A</v>
      </c>
    </row>
    <row r="6098" spans="2:16" x14ac:dyDescent="0.25">
      <c r="B6098" s="23">
        <f>'Raw data (base scenario)'!A6090</f>
        <v>6084</v>
      </c>
      <c r="C6098" s="23" t="str">
        <f>'Raw data (base scenario)'!B6090</f>
        <v>S</v>
      </c>
      <c r="D6098" s="23" t="str">
        <f>'Raw data (base scenario)'!C6090</f>
        <v>H</v>
      </c>
      <c r="E6098" t="b">
        <f t="shared" si="578"/>
        <v>1</v>
      </c>
      <c r="F6098" t="b">
        <f t="shared" si="579"/>
        <v>1</v>
      </c>
      <c r="G6098" t="str">
        <f t="shared" si="580"/>
        <v>N/A</v>
      </c>
      <c r="K6098" s="28">
        <v>6084</v>
      </c>
      <c r="L6098" s="28" t="s">
        <v>18</v>
      </c>
      <c r="M6098" s="28" t="s">
        <v>18</v>
      </c>
      <c r="N6098" t="b">
        <f t="shared" si="575"/>
        <v>1</v>
      </c>
      <c r="O6098" t="b">
        <f t="shared" si="576"/>
        <v>1</v>
      </c>
      <c r="P6098" t="str">
        <f t="shared" si="577"/>
        <v>N/A</v>
      </c>
    </row>
    <row r="6099" spans="2:16" x14ac:dyDescent="0.25">
      <c r="B6099" s="23">
        <f>'Raw data (base scenario)'!A6091</f>
        <v>6085</v>
      </c>
      <c r="C6099" s="23" t="str">
        <f>'Raw data (base scenario)'!B6091</f>
        <v>I</v>
      </c>
      <c r="D6099" s="23" t="str">
        <f>'Raw data (base scenario)'!C6091</f>
        <v>I</v>
      </c>
      <c r="E6099" t="b">
        <f t="shared" si="578"/>
        <v>1</v>
      </c>
      <c r="F6099" t="b">
        <f t="shared" si="579"/>
        <v>1</v>
      </c>
      <c r="G6099" t="str">
        <f t="shared" si="580"/>
        <v>N/A</v>
      </c>
      <c r="K6099" s="28">
        <v>6085</v>
      </c>
      <c r="L6099" s="28" t="s">
        <v>18</v>
      </c>
      <c r="M6099" s="28" t="s">
        <v>2</v>
      </c>
      <c r="N6099" t="b">
        <f t="shared" si="575"/>
        <v>1</v>
      </c>
      <c r="O6099" t="b">
        <f t="shared" si="576"/>
        <v>1</v>
      </c>
      <c r="P6099" t="str">
        <f t="shared" si="577"/>
        <v>N/A</v>
      </c>
    </row>
    <row r="6100" spans="2:16" x14ac:dyDescent="0.25">
      <c r="B6100" s="23">
        <f>'Raw data (base scenario)'!A6092</f>
        <v>6086</v>
      </c>
      <c r="C6100" s="23" t="str">
        <f>'Raw data (base scenario)'!B6092</f>
        <v>I</v>
      </c>
      <c r="D6100" s="23" t="str">
        <f>'Raw data (base scenario)'!C6092</f>
        <v>D</v>
      </c>
      <c r="E6100" t="b">
        <f t="shared" si="578"/>
        <v>1</v>
      </c>
      <c r="F6100" t="b">
        <f t="shared" si="579"/>
        <v>1</v>
      </c>
      <c r="G6100" t="str">
        <f t="shared" si="580"/>
        <v>N/A</v>
      </c>
      <c r="K6100" s="28">
        <v>6086</v>
      </c>
      <c r="L6100" s="28" t="s">
        <v>1</v>
      </c>
      <c r="M6100" s="28" t="s">
        <v>1</v>
      </c>
      <c r="N6100" t="b">
        <f t="shared" si="575"/>
        <v>1</v>
      </c>
      <c r="O6100" t="b">
        <f t="shared" si="576"/>
        <v>1</v>
      </c>
      <c r="P6100" t="str">
        <f t="shared" si="577"/>
        <v>N/A</v>
      </c>
    </row>
    <row r="6101" spans="2:16" x14ac:dyDescent="0.25">
      <c r="B6101" s="23">
        <f>'Raw data (base scenario)'!A6093</f>
        <v>6087</v>
      </c>
      <c r="C6101" s="23" t="str">
        <f>'Raw data (base scenario)'!B6093</f>
        <v>H</v>
      </c>
      <c r="D6101" s="23" t="str">
        <f>'Raw data (base scenario)'!C6093</f>
        <v>H</v>
      </c>
      <c r="E6101" t="b">
        <f t="shared" si="578"/>
        <v>1</v>
      </c>
      <c r="F6101" t="b">
        <f t="shared" si="579"/>
        <v>1</v>
      </c>
      <c r="G6101" t="str">
        <f t="shared" si="580"/>
        <v>N/A</v>
      </c>
      <c r="K6101" s="28">
        <v>6087</v>
      </c>
      <c r="L6101" s="28" t="s">
        <v>3</v>
      </c>
      <c r="M6101" s="28" t="s">
        <v>1</v>
      </c>
      <c r="N6101" t="b">
        <f t="shared" si="575"/>
        <v>1</v>
      </c>
      <c r="O6101" t="b">
        <f t="shared" si="576"/>
        <v>1</v>
      </c>
      <c r="P6101" t="str">
        <f t="shared" si="577"/>
        <v>N/A</v>
      </c>
    </row>
    <row r="6102" spans="2:16" x14ac:dyDescent="0.25">
      <c r="B6102" s="23">
        <f>'Raw data (base scenario)'!A6094</f>
        <v>6088</v>
      </c>
      <c r="C6102" s="23" t="str">
        <f>'Raw data (base scenario)'!B6094</f>
        <v>S</v>
      </c>
      <c r="D6102" s="23" t="str">
        <f>'Raw data (base scenario)'!C6094</f>
        <v>H</v>
      </c>
      <c r="E6102" t="b">
        <f t="shared" si="578"/>
        <v>1</v>
      </c>
      <c r="F6102" t="b">
        <f t="shared" si="579"/>
        <v>1</v>
      </c>
      <c r="G6102" t="str">
        <f t="shared" si="580"/>
        <v>N/A</v>
      </c>
      <c r="K6102" s="28">
        <v>6088</v>
      </c>
      <c r="L6102" s="28" t="s">
        <v>1</v>
      </c>
      <c r="M6102" s="28" t="s">
        <v>1</v>
      </c>
      <c r="N6102" t="b">
        <f t="shared" si="575"/>
        <v>1</v>
      </c>
      <c r="O6102" t="b">
        <f t="shared" si="576"/>
        <v>1</v>
      </c>
      <c r="P6102" t="str">
        <f t="shared" si="577"/>
        <v>N/A</v>
      </c>
    </row>
    <row r="6103" spans="2:16" x14ac:dyDescent="0.25">
      <c r="B6103" s="23">
        <f>'Raw data (base scenario)'!A6095</f>
        <v>6089</v>
      </c>
      <c r="C6103" s="23" t="str">
        <f>'Raw data (base scenario)'!B6095</f>
        <v>H</v>
      </c>
      <c r="D6103" s="23" t="str">
        <f>'Raw data (base scenario)'!C6095</f>
        <v>H</v>
      </c>
      <c r="E6103" t="b">
        <f t="shared" si="578"/>
        <v>1</v>
      </c>
      <c r="F6103" t="b">
        <f t="shared" si="579"/>
        <v>1</v>
      </c>
      <c r="G6103" t="str">
        <f t="shared" si="580"/>
        <v>N/A</v>
      </c>
      <c r="K6103" s="28">
        <v>6089</v>
      </c>
      <c r="L6103" s="28" t="s">
        <v>1</v>
      </c>
      <c r="M6103" s="28" t="s">
        <v>3</v>
      </c>
      <c r="N6103" t="b">
        <f t="shared" si="575"/>
        <v>1</v>
      </c>
      <c r="O6103" t="b">
        <f t="shared" si="576"/>
        <v>1</v>
      </c>
      <c r="P6103" t="str">
        <f t="shared" si="577"/>
        <v>N/A</v>
      </c>
    </row>
    <row r="6104" spans="2:16" x14ac:dyDescent="0.25">
      <c r="B6104" s="23">
        <f>'Raw data (base scenario)'!A6096</f>
        <v>6090</v>
      </c>
      <c r="C6104" s="23" t="str">
        <f>'Raw data (base scenario)'!B6096</f>
        <v>H</v>
      </c>
      <c r="D6104" s="23" t="str">
        <f>'Raw data (base scenario)'!C6096</f>
        <v>S</v>
      </c>
      <c r="E6104" t="b">
        <f t="shared" si="578"/>
        <v>1</v>
      </c>
      <c r="F6104" t="b">
        <f t="shared" si="579"/>
        <v>1</v>
      </c>
      <c r="G6104" t="str">
        <f t="shared" si="580"/>
        <v>N/A</v>
      </c>
      <c r="K6104" s="28">
        <v>6090</v>
      </c>
      <c r="L6104" s="28" t="s">
        <v>2</v>
      </c>
      <c r="M6104" s="28" t="s">
        <v>2</v>
      </c>
      <c r="N6104" t="b">
        <f t="shared" si="575"/>
        <v>1</v>
      </c>
      <c r="O6104" t="b">
        <f t="shared" si="576"/>
        <v>1</v>
      </c>
      <c r="P6104" t="b">
        <f t="shared" si="577"/>
        <v>1</v>
      </c>
    </row>
    <row r="6105" spans="2:16" x14ac:dyDescent="0.25">
      <c r="B6105" s="23">
        <f>'Raw data (base scenario)'!A6097</f>
        <v>6091</v>
      </c>
      <c r="C6105" s="23" t="str">
        <f>'Raw data (base scenario)'!B6097</f>
        <v>D</v>
      </c>
      <c r="D6105" s="23" t="str">
        <f>'Raw data (base scenario)'!C6097</f>
        <v>D</v>
      </c>
      <c r="E6105" t="b">
        <f t="shared" si="578"/>
        <v>1</v>
      </c>
      <c r="F6105" t="b">
        <f t="shared" si="579"/>
        <v>1</v>
      </c>
      <c r="G6105" t="b">
        <f t="shared" si="580"/>
        <v>1</v>
      </c>
      <c r="K6105" s="28">
        <v>6091</v>
      </c>
      <c r="L6105" s="28" t="s">
        <v>2</v>
      </c>
      <c r="M6105" s="28" t="s">
        <v>2</v>
      </c>
      <c r="N6105" t="b">
        <f t="shared" si="575"/>
        <v>1</v>
      </c>
      <c r="O6105" t="b">
        <f t="shared" si="576"/>
        <v>1</v>
      </c>
      <c r="P6105" t="b">
        <f t="shared" si="577"/>
        <v>1</v>
      </c>
    </row>
    <row r="6106" spans="2:16" x14ac:dyDescent="0.25">
      <c r="B6106" s="23">
        <f>'Raw data (base scenario)'!A6098</f>
        <v>6092</v>
      </c>
      <c r="C6106" s="23" t="str">
        <f>'Raw data (base scenario)'!B6098</f>
        <v>D</v>
      </c>
      <c r="D6106" s="23" t="str">
        <f>'Raw data (base scenario)'!C6098</f>
        <v>D</v>
      </c>
      <c r="E6106" t="b">
        <f t="shared" si="578"/>
        <v>1</v>
      </c>
      <c r="F6106" t="b">
        <f t="shared" si="579"/>
        <v>1</v>
      </c>
      <c r="G6106" t="b">
        <f t="shared" si="580"/>
        <v>1</v>
      </c>
      <c r="K6106" s="28">
        <v>6092</v>
      </c>
      <c r="L6106" s="28" t="s">
        <v>1</v>
      </c>
      <c r="M6106" s="28" t="s">
        <v>3</v>
      </c>
      <c r="N6106" t="b">
        <f t="shared" si="575"/>
        <v>1</v>
      </c>
      <c r="O6106" t="b">
        <f t="shared" si="576"/>
        <v>1</v>
      </c>
      <c r="P6106" t="str">
        <f t="shared" si="577"/>
        <v>N/A</v>
      </c>
    </row>
    <row r="6107" spans="2:16" x14ac:dyDescent="0.25">
      <c r="B6107" s="23">
        <f>'Raw data (base scenario)'!A6099</f>
        <v>6093</v>
      </c>
      <c r="C6107" s="23" t="str">
        <f>'Raw data (base scenario)'!B6099</f>
        <v>H</v>
      </c>
      <c r="D6107" s="23" t="str">
        <f>'Raw data (base scenario)'!C6099</f>
        <v>S</v>
      </c>
      <c r="E6107" t="b">
        <f t="shared" si="578"/>
        <v>1</v>
      </c>
      <c r="F6107" t="b">
        <f t="shared" si="579"/>
        <v>1</v>
      </c>
      <c r="G6107" t="str">
        <f t="shared" si="580"/>
        <v>N/A</v>
      </c>
      <c r="K6107" s="28">
        <v>6093</v>
      </c>
      <c r="L6107" s="28" t="s">
        <v>2</v>
      </c>
      <c r="M6107" s="28" t="s">
        <v>2</v>
      </c>
      <c r="N6107" t="b">
        <f t="shared" si="575"/>
        <v>1</v>
      </c>
      <c r="O6107" t="b">
        <f t="shared" si="576"/>
        <v>1</v>
      </c>
      <c r="P6107" t="b">
        <f t="shared" si="577"/>
        <v>1</v>
      </c>
    </row>
    <row r="6108" spans="2:16" x14ac:dyDescent="0.25">
      <c r="B6108" s="23">
        <f>'Raw data (base scenario)'!A6100</f>
        <v>6094</v>
      </c>
      <c r="C6108" s="23" t="str">
        <f>'Raw data (base scenario)'!B6100</f>
        <v>D</v>
      </c>
      <c r="D6108" s="23" t="str">
        <f>'Raw data (base scenario)'!C6100</f>
        <v>D</v>
      </c>
      <c r="E6108" t="b">
        <f t="shared" si="578"/>
        <v>1</v>
      </c>
      <c r="F6108" t="b">
        <f t="shared" si="579"/>
        <v>1</v>
      </c>
      <c r="G6108" t="b">
        <f t="shared" si="580"/>
        <v>1</v>
      </c>
      <c r="K6108" s="28">
        <v>6094</v>
      </c>
      <c r="L6108" s="28" t="s">
        <v>18</v>
      </c>
      <c r="M6108" s="28" t="s">
        <v>3</v>
      </c>
      <c r="N6108" t="b">
        <f t="shared" si="575"/>
        <v>1</v>
      </c>
      <c r="O6108" t="b">
        <f t="shared" si="576"/>
        <v>1</v>
      </c>
      <c r="P6108" t="str">
        <f t="shared" si="577"/>
        <v>N/A</v>
      </c>
    </row>
    <row r="6109" spans="2:16" x14ac:dyDescent="0.25">
      <c r="B6109" s="23">
        <f>'Raw data (base scenario)'!A6101</f>
        <v>6095</v>
      </c>
      <c r="C6109" s="23" t="str">
        <f>'Raw data (base scenario)'!B6101</f>
        <v>I</v>
      </c>
      <c r="D6109" s="23" t="str">
        <f>'Raw data (base scenario)'!C6101</f>
        <v>S</v>
      </c>
      <c r="E6109" t="b">
        <f t="shared" si="578"/>
        <v>1</v>
      </c>
      <c r="F6109" t="b">
        <f t="shared" si="579"/>
        <v>1</v>
      </c>
      <c r="G6109" t="str">
        <f t="shared" si="580"/>
        <v>N/A</v>
      </c>
      <c r="K6109" s="28">
        <v>6095</v>
      </c>
      <c r="L6109" s="28" t="s">
        <v>1</v>
      </c>
      <c r="M6109" s="28" t="s">
        <v>1</v>
      </c>
      <c r="N6109" t="b">
        <f t="shared" si="575"/>
        <v>1</v>
      </c>
      <c r="O6109" t="b">
        <f t="shared" si="576"/>
        <v>1</v>
      </c>
      <c r="P6109" t="str">
        <f t="shared" si="577"/>
        <v>N/A</v>
      </c>
    </row>
    <row r="6110" spans="2:16" x14ac:dyDescent="0.25">
      <c r="B6110" s="23">
        <f>'Raw data (base scenario)'!A6102</f>
        <v>6096</v>
      </c>
      <c r="C6110" s="23" t="str">
        <f>'Raw data (base scenario)'!B6102</f>
        <v>H</v>
      </c>
      <c r="D6110" s="23" t="str">
        <f>'Raw data (base scenario)'!C6102</f>
        <v>H</v>
      </c>
      <c r="E6110" t="b">
        <f t="shared" si="578"/>
        <v>1</v>
      </c>
      <c r="F6110" t="b">
        <f t="shared" si="579"/>
        <v>1</v>
      </c>
      <c r="G6110" t="str">
        <f t="shared" si="580"/>
        <v>N/A</v>
      </c>
      <c r="K6110" s="28">
        <v>6096</v>
      </c>
      <c r="L6110" s="28" t="s">
        <v>1</v>
      </c>
      <c r="M6110" s="28" t="s">
        <v>3</v>
      </c>
      <c r="N6110" t="b">
        <f t="shared" si="575"/>
        <v>1</v>
      </c>
      <c r="O6110" t="b">
        <f t="shared" si="576"/>
        <v>1</v>
      </c>
      <c r="P6110" t="str">
        <f t="shared" si="577"/>
        <v>N/A</v>
      </c>
    </row>
    <row r="6111" spans="2:16" x14ac:dyDescent="0.25">
      <c r="B6111" s="23">
        <f>'Raw data (base scenario)'!A6103</f>
        <v>6097</v>
      </c>
      <c r="C6111" s="23" t="str">
        <f>'Raw data (base scenario)'!B6103</f>
        <v>H</v>
      </c>
      <c r="D6111" s="23" t="str">
        <f>'Raw data (base scenario)'!C6103</f>
        <v>S</v>
      </c>
      <c r="E6111" t="b">
        <f t="shared" si="578"/>
        <v>1</v>
      </c>
      <c r="F6111" t="b">
        <f t="shared" si="579"/>
        <v>1</v>
      </c>
      <c r="G6111" t="str">
        <f t="shared" si="580"/>
        <v>N/A</v>
      </c>
      <c r="K6111" s="28">
        <v>6097</v>
      </c>
      <c r="L6111" s="28" t="s">
        <v>1</v>
      </c>
      <c r="M6111" s="28" t="s">
        <v>1</v>
      </c>
      <c r="N6111" t="b">
        <f t="shared" si="575"/>
        <v>1</v>
      </c>
      <c r="O6111" t="b">
        <f t="shared" si="576"/>
        <v>1</v>
      </c>
      <c r="P6111" t="str">
        <f t="shared" si="577"/>
        <v>N/A</v>
      </c>
    </row>
    <row r="6112" spans="2:16" x14ac:dyDescent="0.25">
      <c r="B6112" s="23">
        <f>'Raw data (base scenario)'!A6104</f>
        <v>6098</v>
      </c>
      <c r="C6112" s="23" t="str">
        <f>'Raw data (base scenario)'!B6104</f>
        <v>H</v>
      </c>
      <c r="D6112" s="23" t="str">
        <f>'Raw data (base scenario)'!C6104</f>
        <v>H</v>
      </c>
      <c r="E6112" t="b">
        <f t="shared" si="578"/>
        <v>1</v>
      </c>
      <c r="F6112" t="b">
        <f t="shared" si="579"/>
        <v>1</v>
      </c>
      <c r="G6112" t="str">
        <f t="shared" si="580"/>
        <v>N/A</v>
      </c>
      <c r="K6112" s="28">
        <v>6098</v>
      </c>
      <c r="L6112" s="28" t="s">
        <v>2</v>
      </c>
      <c r="M6112" s="28" t="s">
        <v>2</v>
      </c>
      <c r="N6112" t="b">
        <f t="shared" si="575"/>
        <v>1</v>
      </c>
      <c r="O6112" t="b">
        <f t="shared" si="576"/>
        <v>1</v>
      </c>
      <c r="P6112" t="b">
        <f t="shared" si="577"/>
        <v>1</v>
      </c>
    </row>
    <row r="6113" spans="2:16" x14ac:dyDescent="0.25">
      <c r="B6113" s="23">
        <f>'Raw data (base scenario)'!A6105</f>
        <v>6099</v>
      </c>
      <c r="C6113" s="23" t="str">
        <f>'Raw data (base scenario)'!B6105</f>
        <v>D</v>
      </c>
      <c r="D6113" s="23" t="str">
        <f>'Raw data (base scenario)'!C6105</f>
        <v>D</v>
      </c>
      <c r="E6113" t="b">
        <f t="shared" si="578"/>
        <v>1</v>
      </c>
      <c r="F6113" t="b">
        <f t="shared" si="579"/>
        <v>1</v>
      </c>
      <c r="G6113" t="b">
        <f t="shared" si="580"/>
        <v>1</v>
      </c>
      <c r="K6113" s="28">
        <v>6099</v>
      </c>
      <c r="L6113" s="28" t="s">
        <v>1</v>
      </c>
      <c r="M6113" s="28" t="s">
        <v>1</v>
      </c>
      <c r="N6113" t="b">
        <f t="shared" si="575"/>
        <v>1</v>
      </c>
      <c r="O6113" t="b">
        <f t="shared" si="576"/>
        <v>1</v>
      </c>
      <c r="P6113" t="str">
        <f t="shared" si="577"/>
        <v>N/A</v>
      </c>
    </row>
    <row r="6114" spans="2:16" x14ac:dyDescent="0.25">
      <c r="B6114" s="23">
        <f>'Raw data (base scenario)'!A6106</f>
        <v>6100</v>
      </c>
      <c r="C6114" s="23" t="str">
        <f>'Raw data (base scenario)'!B6106</f>
        <v>H</v>
      </c>
      <c r="D6114" s="23" t="str">
        <f>'Raw data (base scenario)'!C6106</f>
        <v>H</v>
      </c>
      <c r="E6114" t="b">
        <f t="shared" si="578"/>
        <v>1</v>
      </c>
      <c r="F6114" t="b">
        <f t="shared" si="579"/>
        <v>1</v>
      </c>
      <c r="G6114" t="str">
        <f t="shared" si="580"/>
        <v>N/A</v>
      </c>
      <c r="K6114" s="28">
        <v>6100</v>
      </c>
      <c r="L6114" s="28" t="s">
        <v>3</v>
      </c>
      <c r="M6114" s="28" t="s">
        <v>1</v>
      </c>
      <c r="N6114" t="b">
        <f t="shared" si="575"/>
        <v>1</v>
      </c>
      <c r="O6114" t="b">
        <f t="shared" si="576"/>
        <v>1</v>
      </c>
      <c r="P6114" t="str">
        <f t="shared" si="577"/>
        <v>N/A</v>
      </c>
    </row>
    <row r="6115" spans="2:16" x14ac:dyDescent="0.25">
      <c r="B6115" s="23">
        <f>'Raw data (base scenario)'!A6107</f>
        <v>6101</v>
      </c>
      <c r="C6115" s="23" t="str">
        <f>'Raw data (base scenario)'!B6107</f>
        <v>S</v>
      </c>
      <c r="D6115" s="23" t="str">
        <f>'Raw data (base scenario)'!C6107</f>
        <v>H</v>
      </c>
      <c r="E6115" t="b">
        <f t="shared" si="578"/>
        <v>1</v>
      </c>
      <c r="F6115" t="b">
        <f t="shared" si="579"/>
        <v>1</v>
      </c>
      <c r="G6115" t="str">
        <f t="shared" si="580"/>
        <v>N/A</v>
      </c>
      <c r="K6115" s="28">
        <v>6101</v>
      </c>
      <c r="L6115" s="28" t="s">
        <v>2</v>
      </c>
      <c r="M6115" s="28" t="s">
        <v>2</v>
      </c>
      <c r="N6115" t="b">
        <f t="shared" si="575"/>
        <v>1</v>
      </c>
      <c r="O6115" t="b">
        <f t="shared" si="576"/>
        <v>1</v>
      </c>
      <c r="P6115" t="b">
        <f t="shared" si="577"/>
        <v>1</v>
      </c>
    </row>
    <row r="6116" spans="2:16" x14ac:dyDescent="0.25">
      <c r="B6116" s="23">
        <f>'Raw data (base scenario)'!A6108</f>
        <v>6102</v>
      </c>
      <c r="C6116" s="23" t="str">
        <f>'Raw data (base scenario)'!B6108</f>
        <v>D</v>
      </c>
      <c r="D6116" s="23" t="str">
        <f>'Raw data (base scenario)'!C6108</f>
        <v>D</v>
      </c>
      <c r="E6116" t="b">
        <f t="shared" si="578"/>
        <v>1</v>
      </c>
      <c r="F6116" t="b">
        <f t="shared" si="579"/>
        <v>1</v>
      </c>
      <c r="G6116" t="b">
        <f t="shared" si="580"/>
        <v>1</v>
      </c>
      <c r="K6116" s="28">
        <v>6102</v>
      </c>
      <c r="L6116" s="28" t="s">
        <v>18</v>
      </c>
      <c r="M6116" s="28" t="s">
        <v>2</v>
      </c>
      <c r="N6116" t="b">
        <f t="shared" si="575"/>
        <v>1</v>
      </c>
      <c r="O6116" t="b">
        <f t="shared" si="576"/>
        <v>1</v>
      </c>
      <c r="P6116" t="str">
        <f t="shared" si="577"/>
        <v>N/A</v>
      </c>
    </row>
    <row r="6117" spans="2:16" x14ac:dyDescent="0.25">
      <c r="B6117" s="23">
        <f>'Raw data (base scenario)'!A6109</f>
        <v>6103</v>
      </c>
      <c r="C6117" s="23" t="str">
        <f>'Raw data (base scenario)'!B6109</f>
        <v>I</v>
      </c>
      <c r="D6117" s="23" t="str">
        <f>'Raw data (base scenario)'!C6109</f>
        <v>D</v>
      </c>
      <c r="E6117" t="b">
        <f t="shared" si="578"/>
        <v>1</v>
      </c>
      <c r="F6117" t="b">
        <f t="shared" si="579"/>
        <v>1</v>
      </c>
      <c r="G6117" t="str">
        <f t="shared" si="580"/>
        <v>N/A</v>
      </c>
      <c r="K6117" s="28">
        <v>6103</v>
      </c>
      <c r="L6117" s="28" t="s">
        <v>18</v>
      </c>
      <c r="M6117" s="28" t="s">
        <v>1</v>
      </c>
      <c r="N6117" t="b">
        <f t="shared" si="575"/>
        <v>1</v>
      </c>
      <c r="O6117" t="b">
        <f t="shared" si="576"/>
        <v>1</v>
      </c>
      <c r="P6117" t="str">
        <f t="shared" si="577"/>
        <v>N/A</v>
      </c>
    </row>
    <row r="6118" spans="2:16" x14ac:dyDescent="0.25">
      <c r="B6118" s="23">
        <f>'Raw data (base scenario)'!A6110</f>
        <v>6104</v>
      </c>
      <c r="C6118" s="23" t="str">
        <f>'Raw data (base scenario)'!B6110</f>
        <v>I</v>
      </c>
      <c r="D6118" s="23" t="str">
        <f>'Raw data (base scenario)'!C6110</f>
        <v>H</v>
      </c>
      <c r="E6118" t="b">
        <f t="shared" si="578"/>
        <v>1</v>
      </c>
      <c r="F6118" t="b">
        <f t="shared" si="579"/>
        <v>1</v>
      </c>
      <c r="G6118" t="str">
        <f t="shared" si="580"/>
        <v>N/A</v>
      </c>
      <c r="K6118" s="28">
        <v>6104</v>
      </c>
      <c r="L6118" s="28" t="s">
        <v>1</v>
      </c>
      <c r="M6118" s="28" t="s">
        <v>3</v>
      </c>
      <c r="N6118" t="b">
        <f t="shared" si="575"/>
        <v>1</v>
      </c>
      <c r="O6118" t="b">
        <f t="shared" si="576"/>
        <v>1</v>
      </c>
      <c r="P6118" t="str">
        <f t="shared" si="577"/>
        <v>N/A</v>
      </c>
    </row>
    <row r="6119" spans="2:16" x14ac:dyDescent="0.25">
      <c r="B6119" s="23">
        <f>'Raw data (base scenario)'!A6111</f>
        <v>6105</v>
      </c>
      <c r="C6119" s="23" t="str">
        <f>'Raw data (base scenario)'!B6111</f>
        <v>H</v>
      </c>
      <c r="D6119" s="23" t="str">
        <f>'Raw data (base scenario)'!C6111</f>
        <v>S</v>
      </c>
      <c r="E6119" t="b">
        <f t="shared" si="578"/>
        <v>1</v>
      </c>
      <c r="F6119" t="b">
        <f t="shared" si="579"/>
        <v>1</v>
      </c>
      <c r="G6119" t="str">
        <f t="shared" si="580"/>
        <v>N/A</v>
      </c>
      <c r="K6119" s="28">
        <v>6105</v>
      </c>
      <c r="L6119" s="28" t="s">
        <v>3</v>
      </c>
      <c r="M6119" s="28" t="s">
        <v>1</v>
      </c>
      <c r="N6119" t="b">
        <f t="shared" si="575"/>
        <v>1</v>
      </c>
      <c r="O6119" t="b">
        <f t="shared" si="576"/>
        <v>1</v>
      </c>
      <c r="P6119" t="str">
        <f t="shared" si="577"/>
        <v>N/A</v>
      </c>
    </row>
    <row r="6120" spans="2:16" x14ac:dyDescent="0.25">
      <c r="B6120" s="23">
        <f>'Raw data (base scenario)'!A6112</f>
        <v>6106</v>
      </c>
      <c r="C6120" s="23" t="str">
        <f>'Raw data (base scenario)'!B6112</f>
        <v>S</v>
      </c>
      <c r="D6120" s="23" t="str">
        <f>'Raw data (base scenario)'!C6112</f>
        <v>H</v>
      </c>
      <c r="E6120" t="b">
        <f t="shared" si="578"/>
        <v>1</v>
      </c>
      <c r="F6120" t="b">
        <f t="shared" si="579"/>
        <v>1</v>
      </c>
      <c r="G6120" t="str">
        <f t="shared" si="580"/>
        <v>N/A</v>
      </c>
      <c r="K6120" s="28">
        <v>6106</v>
      </c>
      <c r="L6120" s="28" t="s">
        <v>18</v>
      </c>
      <c r="M6120" s="28" t="s">
        <v>2</v>
      </c>
      <c r="N6120" t="b">
        <f t="shared" si="575"/>
        <v>1</v>
      </c>
      <c r="O6120" t="b">
        <f t="shared" si="576"/>
        <v>1</v>
      </c>
      <c r="P6120" t="str">
        <f t="shared" si="577"/>
        <v>N/A</v>
      </c>
    </row>
    <row r="6121" spans="2:16" x14ac:dyDescent="0.25">
      <c r="B6121" s="23">
        <f>'Raw data (base scenario)'!A6113</f>
        <v>6107</v>
      </c>
      <c r="C6121" s="23" t="str">
        <f>'Raw data (base scenario)'!B6113</f>
        <v>I</v>
      </c>
      <c r="D6121" s="23" t="str">
        <f>'Raw data (base scenario)'!C6113</f>
        <v>D</v>
      </c>
      <c r="E6121" t="b">
        <f t="shared" si="578"/>
        <v>1</v>
      </c>
      <c r="F6121" t="b">
        <f t="shared" si="579"/>
        <v>1</v>
      </c>
      <c r="G6121" t="str">
        <f t="shared" si="580"/>
        <v>N/A</v>
      </c>
      <c r="K6121" s="28">
        <v>6107</v>
      </c>
      <c r="L6121" s="28" t="s">
        <v>3</v>
      </c>
      <c r="M6121" s="28" t="s">
        <v>1</v>
      </c>
      <c r="N6121" t="b">
        <f t="shared" si="575"/>
        <v>1</v>
      </c>
      <c r="O6121" t="b">
        <f t="shared" si="576"/>
        <v>1</v>
      </c>
      <c r="P6121" t="str">
        <f t="shared" si="577"/>
        <v>N/A</v>
      </c>
    </row>
    <row r="6122" spans="2:16" x14ac:dyDescent="0.25">
      <c r="B6122" s="23">
        <f>'Raw data (base scenario)'!A6114</f>
        <v>6108</v>
      </c>
      <c r="C6122" s="23" t="str">
        <f>'Raw data (base scenario)'!B6114</f>
        <v>S</v>
      </c>
      <c r="D6122" s="23" t="str">
        <f>'Raw data (base scenario)'!C6114</f>
        <v>H</v>
      </c>
      <c r="E6122" t="b">
        <f t="shared" si="578"/>
        <v>1</v>
      </c>
      <c r="F6122" t="b">
        <f t="shared" si="579"/>
        <v>1</v>
      </c>
      <c r="G6122" t="str">
        <f t="shared" si="580"/>
        <v>N/A</v>
      </c>
      <c r="K6122" s="28">
        <v>6108</v>
      </c>
      <c r="L6122" s="28" t="s">
        <v>3</v>
      </c>
      <c r="M6122" s="28" t="s">
        <v>1</v>
      </c>
      <c r="N6122" t="b">
        <f t="shared" si="575"/>
        <v>1</v>
      </c>
      <c r="O6122" t="b">
        <f t="shared" si="576"/>
        <v>1</v>
      </c>
      <c r="P6122" t="str">
        <f t="shared" si="577"/>
        <v>N/A</v>
      </c>
    </row>
    <row r="6123" spans="2:16" x14ac:dyDescent="0.25">
      <c r="B6123" s="23">
        <f>'Raw data (base scenario)'!A6115</f>
        <v>6109</v>
      </c>
      <c r="C6123" s="23" t="str">
        <f>'Raw data (base scenario)'!B6115</f>
        <v>S</v>
      </c>
      <c r="D6123" s="23" t="str">
        <f>'Raw data (base scenario)'!C6115</f>
        <v>H</v>
      </c>
      <c r="E6123" t="b">
        <f t="shared" si="578"/>
        <v>1</v>
      </c>
      <c r="F6123" t="b">
        <f t="shared" si="579"/>
        <v>1</v>
      </c>
      <c r="G6123" t="str">
        <f t="shared" si="580"/>
        <v>N/A</v>
      </c>
      <c r="K6123" s="28">
        <v>6109</v>
      </c>
      <c r="L6123" s="28" t="s">
        <v>2</v>
      </c>
      <c r="M6123" s="28" t="s">
        <v>2</v>
      </c>
      <c r="N6123" t="b">
        <f t="shared" si="575"/>
        <v>1</v>
      </c>
      <c r="O6123" t="b">
        <f t="shared" si="576"/>
        <v>1</v>
      </c>
      <c r="P6123" t="b">
        <f t="shared" si="577"/>
        <v>1</v>
      </c>
    </row>
    <row r="6124" spans="2:16" x14ac:dyDescent="0.25">
      <c r="B6124" s="23">
        <f>'Raw data (base scenario)'!A6116</f>
        <v>6110</v>
      </c>
      <c r="C6124" s="23" t="str">
        <f>'Raw data (base scenario)'!B6116</f>
        <v>D</v>
      </c>
      <c r="D6124" s="23" t="str">
        <f>'Raw data (base scenario)'!C6116</f>
        <v>D</v>
      </c>
      <c r="E6124" t="b">
        <f t="shared" si="578"/>
        <v>1</v>
      </c>
      <c r="F6124" t="b">
        <f t="shared" si="579"/>
        <v>1</v>
      </c>
      <c r="G6124" t="b">
        <f t="shared" si="580"/>
        <v>1</v>
      </c>
      <c r="K6124" s="28">
        <v>6110</v>
      </c>
      <c r="L6124" s="28" t="s">
        <v>18</v>
      </c>
      <c r="M6124" s="28" t="s">
        <v>3</v>
      </c>
      <c r="N6124" t="b">
        <f t="shared" si="575"/>
        <v>1</v>
      </c>
      <c r="O6124" t="b">
        <f t="shared" si="576"/>
        <v>1</v>
      </c>
      <c r="P6124" t="str">
        <f t="shared" si="577"/>
        <v>N/A</v>
      </c>
    </row>
    <row r="6125" spans="2:16" x14ac:dyDescent="0.25">
      <c r="B6125" s="23">
        <f>'Raw data (base scenario)'!A6117</f>
        <v>6111</v>
      </c>
      <c r="C6125" s="23" t="str">
        <f>'Raw data (base scenario)'!B6117</f>
        <v>I</v>
      </c>
      <c r="D6125" s="23" t="str">
        <f>'Raw data (base scenario)'!C6117</f>
        <v>S</v>
      </c>
      <c r="E6125" t="b">
        <f t="shared" si="578"/>
        <v>1</v>
      </c>
      <c r="F6125" t="b">
        <f t="shared" si="579"/>
        <v>1</v>
      </c>
      <c r="G6125" t="str">
        <f t="shared" si="580"/>
        <v>N/A</v>
      </c>
      <c r="K6125" s="28">
        <v>6111</v>
      </c>
      <c r="L6125" s="28" t="s">
        <v>18</v>
      </c>
      <c r="M6125" s="28" t="s">
        <v>2</v>
      </c>
      <c r="N6125" t="b">
        <f t="shared" si="575"/>
        <v>1</v>
      </c>
      <c r="O6125" t="b">
        <f t="shared" si="576"/>
        <v>1</v>
      </c>
      <c r="P6125" t="str">
        <f t="shared" si="577"/>
        <v>N/A</v>
      </c>
    </row>
    <row r="6126" spans="2:16" x14ac:dyDescent="0.25">
      <c r="B6126" s="23">
        <f>'Raw data (base scenario)'!A6118</f>
        <v>6112</v>
      </c>
      <c r="C6126" s="23" t="str">
        <f>'Raw data (base scenario)'!B6118</f>
        <v>I</v>
      </c>
      <c r="D6126" s="23" t="str">
        <f>'Raw data (base scenario)'!C6118</f>
        <v>D</v>
      </c>
      <c r="E6126" t="b">
        <f t="shared" si="578"/>
        <v>1</v>
      </c>
      <c r="F6126" t="b">
        <f t="shared" si="579"/>
        <v>1</v>
      </c>
      <c r="G6126" t="str">
        <f t="shared" si="580"/>
        <v>N/A</v>
      </c>
      <c r="K6126" s="28">
        <v>6112</v>
      </c>
      <c r="L6126" s="28" t="s">
        <v>2</v>
      </c>
      <c r="M6126" s="28" t="s">
        <v>2</v>
      </c>
      <c r="N6126" t="b">
        <f t="shared" si="575"/>
        <v>1</v>
      </c>
      <c r="O6126" t="b">
        <f t="shared" si="576"/>
        <v>1</v>
      </c>
      <c r="P6126" t="b">
        <f t="shared" si="577"/>
        <v>1</v>
      </c>
    </row>
    <row r="6127" spans="2:16" x14ac:dyDescent="0.25">
      <c r="B6127" s="23">
        <f>'Raw data (base scenario)'!A6119</f>
        <v>6113</v>
      </c>
      <c r="C6127" s="23" t="str">
        <f>'Raw data (base scenario)'!B6119</f>
        <v>D</v>
      </c>
      <c r="D6127" s="23" t="str">
        <f>'Raw data (base scenario)'!C6119</f>
        <v>D</v>
      </c>
      <c r="E6127" t="b">
        <f t="shared" si="578"/>
        <v>1</v>
      </c>
      <c r="F6127" t="b">
        <f t="shared" si="579"/>
        <v>1</v>
      </c>
      <c r="G6127" t="b">
        <f t="shared" si="580"/>
        <v>1</v>
      </c>
      <c r="K6127" s="28">
        <v>6113</v>
      </c>
      <c r="L6127" s="28" t="s">
        <v>3</v>
      </c>
      <c r="M6127" s="28" t="s">
        <v>1</v>
      </c>
      <c r="N6127" t="b">
        <f t="shared" si="575"/>
        <v>1</v>
      </c>
      <c r="O6127" t="b">
        <f t="shared" si="576"/>
        <v>1</v>
      </c>
      <c r="P6127" t="str">
        <f t="shared" si="577"/>
        <v>N/A</v>
      </c>
    </row>
    <row r="6128" spans="2:16" x14ac:dyDescent="0.25">
      <c r="B6128" s="23">
        <f>'Raw data (base scenario)'!A6120</f>
        <v>6114</v>
      </c>
      <c r="C6128" s="23" t="str">
        <f>'Raw data (base scenario)'!B6120</f>
        <v>S</v>
      </c>
      <c r="D6128" s="23" t="str">
        <f>'Raw data (base scenario)'!C6120</f>
        <v>H</v>
      </c>
      <c r="E6128" t="b">
        <f t="shared" si="578"/>
        <v>1</v>
      </c>
      <c r="F6128" t="b">
        <f t="shared" si="579"/>
        <v>1</v>
      </c>
      <c r="G6128" t="str">
        <f t="shared" si="580"/>
        <v>N/A</v>
      </c>
      <c r="K6128" s="28">
        <v>6114</v>
      </c>
      <c r="L6128" s="28" t="s">
        <v>18</v>
      </c>
      <c r="M6128" s="28" t="s">
        <v>18</v>
      </c>
      <c r="N6128" t="b">
        <f t="shared" si="575"/>
        <v>1</v>
      </c>
      <c r="O6128" t="b">
        <f t="shared" si="576"/>
        <v>1</v>
      </c>
      <c r="P6128" t="str">
        <f t="shared" si="577"/>
        <v>N/A</v>
      </c>
    </row>
    <row r="6129" spans="2:16" x14ac:dyDescent="0.25">
      <c r="B6129" s="23">
        <f>'Raw data (base scenario)'!A6121</f>
        <v>6115</v>
      </c>
      <c r="C6129" s="23" t="str">
        <f>'Raw data (base scenario)'!B6121</f>
        <v>I</v>
      </c>
      <c r="D6129" s="23" t="str">
        <f>'Raw data (base scenario)'!C6121</f>
        <v>I</v>
      </c>
      <c r="E6129" t="b">
        <f t="shared" si="578"/>
        <v>1</v>
      </c>
      <c r="F6129" t="b">
        <f t="shared" si="579"/>
        <v>1</v>
      </c>
      <c r="G6129" t="str">
        <f t="shared" si="580"/>
        <v>N/A</v>
      </c>
      <c r="K6129" s="28">
        <v>6115</v>
      </c>
      <c r="L6129" s="28" t="s">
        <v>1</v>
      </c>
      <c r="M6129" s="28" t="s">
        <v>1</v>
      </c>
      <c r="N6129" t="b">
        <f t="shared" si="575"/>
        <v>1</v>
      </c>
      <c r="O6129" t="b">
        <f t="shared" si="576"/>
        <v>1</v>
      </c>
      <c r="P6129" t="str">
        <f t="shared" si="577"/>
        <v>N/A</v>
      </c>
    </row>
    <row r="6130" spans="2:16" x14ac:dyDescent="0.25">
      <c r="B6130" s="23">
        <f>'Raw data (base scenario)'!A6122</f>
        <v>6116</v>
      </c>
      <c r="C6130" s="23" t="str">
        <f>'Raw data (base scenario)'!B6122</f>
        <v>H</v>
      </c>
      <c r="D6130" s="23" t="str">
        <f>'Raw data (base scenario)'!C6122</f>
        <v>H</v>
      </c>
      <c r="E6130" t="b">
        <f t="shared" si="578"/>
        <v>1</v>
      </c>
      <c r="F6130" t="b">
        <f t="shared" si="579"/>
        <v>1</v>
      </c>
      <c r="G6130" t="str">
        <f t="shared" si="580"/>
        <v>N/A</v>
      </c>
      <c r="K6130" s="28">
        <v>6116</v>
      </c>
      <c r="L6130" s="28" t="s">
        <v>3</v>
      </c>
      <c r="M6130" s="28" t="s">
        <v>1</v>
      </c>
      <c r="N6130" t="b">
        <f t="shared" si="575"/>
        <v>1</v>
      </c>
      <c r="O6130" t="b">
        <f t="shared" si="576"/>
        <v>1</v>
      </c>
      <c r="P6130" t="str">
        <f t="shared" si="577"/>
        <v>N/A</v>
      </c>
    </row>
    <row r="6131" spans="2:16" x14ac:dyDescent="0.25">
      <c r="B6131" s="23">
        <f>'Raw data (base scenario)'!A6123</f>
        <v>6117</v>
      </c>
      <c r="C6131" s="23" t="str">
        <f>'Raw data (base scenario)'!B6123</f>
        <v>S</v>
      </c>
      <c r="D6131" s="23" t="str">
        <f>'Raw data (base scenario)'!C6123</f>
        <v>H</v>
      </c>
      <c r="E6131" t="b">
        <f t="shared" si="578"/>
        <v>1</v>
      </c>
      <c r="F6131" t="b">
        <f t="shared" si="579"/>
        <v>1</v>
      </c>
      <c r="G6131" t="str">
        <f t="shared" si="580"/>
        <v>N/A</v>
      </c>
      <c r="K6131" s="28">
        <v>6117</v>
      </c>
      <c r="L6131" s="28" t="s">
        <v>3</v>
      </c>
      <c r="M6131" s="28" t="s">
        <v>1</v>
      </c>
      <c r="N6131" t="b">
        <f t="shared" si="575"/>
        <v>1</v>
      </c>
      <c r="O6131" t="b">
        <f t="shared" si="576"/>
        <v>1</v>
      </c>
      <c r="P6131" t="str">
        <f t="shared" si="577"/>
        <v>N/A</v>
      </c>
    </row>
    <row r="6132" spans="2:16" x14ac:dyDescent="0.25">
      <c r="B6132" s="23">
        <f>'Raw data (base scenario)'!A6124</f>
        <v>6118</v>
      </c>
      <c r="C6132" s="23" t="str">
        <f>'Raw data (base scenario)'!B6124</f>
        <v>S</v>
      </c>
      <c r="D6132" s="23" t="str">
        <f>'Raw data (base scenario)'!C6124</f>
        <v>H</v>
      </c>
      <c r="E6132" t="b">
        <f t="shared" si="578"/>
        <v>1</v>
      </c>
      <c r="F6132" t="b">
        <f t="shared" si="579"/>
        <v>1</v>
      </c>
      <c r="G6132" t="str">
        <f t="shared" si="580"/>
        <v>N/A</v>
      </c>
      <c r="K6132" s="28">
        <v>6118</v>
      </c>
      <c r="L6132" s="28" t="s">
        <v>1</v>
      </c>
      <c r="M6132" s="28" t="s">
        <v>1</v>
      </c>
      <c r="N6132" t="b">
        <f t="shared" si="575"/>
        <v>1</v>
      </c>
      <c r="O6132" t="b">
        <f t="shared" si="576"/>
        <v>1</v>
      </c>
      <c r="P6132" t="str">
        <f t="shared" si="577"/>
        <v>N/A</v>
      </c>
    </row>
    <row r="6133" spans="2:16" x14ac:dyDescent="0.25">
      <c r="B6133" s="23">
        <f>'Raw data (base scenario)'!A6125</f>
        <v>6119</v>
      </c>
      <c r="C6133" s="23" t="str">
        <f>'Raw data (base scenario)'!B6125</f>
        <v>H</v>
      </c>
      <c r="D6133" s="23" t="str">
        <f>'Raw data (base scenario)'!C6125</f>
        <v>H</v>
      </c>
      <c r="E6133" t="b">
        <f t="shared" si="578"/>
        <v>1</v>
      </c>
      <c r="F6133" t="b">
        <f t="shared" si="579"/>
        <v>1</v>
      </c>
      <c r="G6133" t="str">
        <f t="shared" si="580"/>
        <v>N/A</v>
      </c>
      <c r="K6133" s="28">
        <v>6119</v>
      </c>
      <c r="L6133" s="28" t="s">
        <v>3</v>
      </c>
      <c r="M6133" s="28" t="s">
        <v>18</v>
      </c>
      <c r="N6133" t="b">
        <f t="shared" ref="N6133:N6196" si="581">OR(L6133=$A$4,L6133=$A$5,L6133=$A$6,L6133=$A$7)</f>
        <v>1</v>
      </c>
      <c r="O6133" t="b">
        <f t="shared" ref="O6133:O6196" si="582">OR(M6133=$A$4,M6133=$A$5,M6133=$A$6,M6133=$A$7)</f>
        <v>1</v>
      </c>
      <c r="P6133" t="str">
        <f t="shared" ref="P6133:P6196" si="583">IF(L6133="D",M6133="D","N/A")</f>
        <v>N/A</v>
      </c>
    </row>
    <row r="6134" spans="2:16" x14ac:dyDescent="0.25">
      <c r="B6134" s="23">
        <f>'Raw data (base scenario)'!A6126</f>
        <v>6120</v>
      </c>
      <c r="C6134" s="23" t="str">
        <f>'Raw data (base scenario)'!B6126</f>
        <v>S</v>
      </c>
      <c r="D6134" s="23" t="str">
        <f>'Raw data (base scenario)'!C6126</f>
        <v>I</v>
      </c>
      <c r="E6134" t="b">
        <f t="shared" si="578"/>
        <v>1</v>
      </c>
      <c r="F6134" t="b">
        <f t="shared" si="579"/>
        <v>1</v>
      </c>
      <c r="G6134" t="str">
        <f t="shared" si="580"/>
        <v>N/A</v>
      </c>
      <c r="K6134" s="28">
        <v>6120</v>
      </c>
      <c r="L6134" s="28" t="s">
        <v>3</v>
      </c>
      <c r="M6134" s="28" t="s">
        <v>1</v>
      </c>
      <c r="N6134" t="b">
        <f t="shared" si="581"/>
        <v>1</v>
      </c>
      <c r="O6134" t="b">
        <f t="shared" si="582"/>
        <v>1</v>
      </c>
      <c r="P6134" t="str">
        <f t="shared" si="583"/>
        <v>N/A</v>
      </c>
    </row>
    <row r="6135" spans="2:16" x14ac:dyDescent="0.25">
      <c r="B6135" s="23">
        <f>'Raw data (base scenario)'!A6127</f>
        <v>6121</v>
      </c>
      <c r="C6135" s="23" t="str">
        <f>'Raw data (base scenario)'!B6127</f>
        <v>S</v>
      </c>
      <c r="D6135" s="23" t="str">
        <f>'Raw data (base scenario)'!C6127</f>
        <v>H</v>
      </c>
      <c r="E6135" t="b">
        <f t="shared" si="578"/>
        <v>1</v>
      </c>
      <c r="F6135" t="b">
        <f t="shared" si="579"/>
        <v>1</v>
      </c>
      <c r="G6135" t="str">
        <f t="shared" si="580"/>
        <v>N/A</v>
      </c>
      <c r="K6135" s="28">
        <v>6121</v>
      </c>
      <c r="L6135" s="28" t="s">
        <v>2</v>
      </c>
      <c r="M6135" s="28" t="s">
        <v>2</v>
      </c>
      <c r="N6135" t="b">
        <f t="shared" si="581"/>
        <v>1</v>
      </c>
      <c r="O6135" t="b">
        <f t="shared" si="582"/>
        <v>1</v>
      </c>
      <c r="P6135" t="b">
        <f t="shared" si="583"/>
        <v>1</v>
      </c>
    </row>
    <row r="6136" spans="2:16" x14ac:dyDescent="0.25">
      <c r="B6136" s="23">
        <f>'Raw data (base scenario)'!A6128</f>
        <v>6122</v>
      </c>
      <c r="C6136" s="23" t="str">
        <f>'Raw data (base scenario)'!B6128</f>
        <v>D</v>
      </c>
      <c r="D6136" s="23" t="str">
        <f>'Raw data (base scenario)'!C6128</f>
        <v>D</v>
      </c>
      <c r="E6136" t="b">
        <f t="shared" si="578"/>
        <v>1</v>
      </c>
      <c r="F6136" t="b">
        <f t="shared" si="579"/>
        <v>1</v>
      </c>
      <c r="G6136" t="b">
        <f t="shared" si="580"/>
        <v>1</v>
      </c>
      <c r="K6136" s="28">
        <v>6122</v>
      </c>
      <c r="L6136" s="28" t="s">
        <v>1</v>
      </c>
      <c r="M6136" s="28" t="s">
        <v>1</v>
      </c>
      <c r="N6136" t="b">
        <f t="shared" si="581"/>
        <v>1</v>
      </c>
      <c r="O6136" t="b">
        <f t="shared" si="582"/>
        <v>1</v>
      </c>
      <c r="P6136" t="str">
        <f t="shared" si="583"/>
        <v>N/A</v>
      </c>
    </row>
    <row r="6137" spans="2:16" x14ac:dyDescent="0.25">
      <c r="B6137" s="23">
        <f>'Raw data (base scenario)'!A6129</f>
        <v>6123</v>
      </c>
      <c r="C6137" s="23" t="str">
        <f>'Raw data (base scenario)'!B6129</f>
        <v>H</v>
      </c>
      <c r="D6137" s="23" t="str">
        <f>'Raw data (base scenario)'!C6129</f>
        <v>H</v>
      </c>
      <c r="E6137" t="b">
        <f t="shared" si="578"/>
        <v>1</v>
      </c>
      <c r="F6137" t="b">
        <f t="shared" si="579"/>
        <v>1</v>
      </c>
      <c r="G6137" t="str">
        <f t="shared" si="580"/>
        <v>N/A</v>
      </c>
      <c r="K6137" s="28">
        <v>6123</v>
      </c>
      <c r="L6137" s="28" t="s">
        <v>18</v>
      </c>
      <c r="M6137" s="28" t="s">
        <v>2</v>
      </c>
      <c r="N6137" t="b">
        <f t="shared" si="581"/>
        <v>1</v>
      </c>
      <c r="O6137" t="b">
        <f t="shared" si="582"/>
        <v>1</v>
      </c>
      <c r="P6137" t="str">
        <f t="shared" si="583"/>
        <v>N/A</v>
      </c>
    </row>
    <row r="6138" spans="2:16" x14ac:dyDescent="0.25">
      <c r="B6138" s="23">
        <f>'Raw data (base scenario)'!A6130</f>
        <v>6124</v>
      </c>
      <c r="C6138" s="23" t="str">
        <f>'Raw data (base scenario)'!B6130</f>
        <v>I</v>
      </c>
      <c r="D6138" s="23" t="str">
        <f>'Raw data (base scenario)'!C6130</f>
        <v>D</v>
      </c>
      <c r="E6138" t="b">
        <f t="shared" si="578"/>
        <v>1</v>
      </c>
      <c r="F6138" t="b">
        <f t="shared" si="579"/>
        <v>1</v>
      </c>
      <c r="G6138" t="str">
        <f t="shared" si="580"/>
        <v>N/A</v>
      </c>
      <c r="K6138" s="28">
        <v>6124</v>
      </c>
      <c r="L6138" s="28" t="s">
        <v>2</v>
      </c>
      <c r="M6138" s="28" t="s">
        <v>2</v>
      </c>
      <c r="N6138" t="b">
        <f t="shared" si="581"/>
        <v>1</v>
      </c>
      <c r="O6138" t="b">
        <f t="shared" si="582"/>
        <v>1</v>
      </c>
      <c r="P6138" t="b">
        <f t="shared" si="583"/>
        <v>1</v>
      </c>
    </row>
    <row r="6139" spans="2:16" x14ac:dyDescent="0.25">
      <c r="B6139" s="23">
        <f>'Raw data (base scenario)'!A6131</f>
        <v>6125</v>
      </c>
      <c r="C6139" s="23" t="str">
        <f>'Raw data (base scenario)'!B6131</f>
        <v>D</v>
      </c>
      <c r="D6139" s="23" t="str">
        <f>'Raw data (base scenario)'!C6131</f>
        <v>D</v>
      </c>
      <c r="E6139" t="b">
        <f t="shared" si="578"/>
        <v>1</v>
      </c>
      <c r="F6139" t="b">
        <f t="shared" si="579"/>
        <v>1</v>
      </c>
      <c r="G6139" t="b">
        <f t="shared" si="580"/>
        <v>1</v>
      </c>
      <c r="K6139" s="28">
        <v>6125</v>
      </c>
      <c r="L6139" s="28" t="s">
        <v>18</v>
      </c>
      <c r="M6139" s="28" t="s">
        <v>3</v>
      </c>
      <c r="N6139" t="b">
        <f t="shared" si="581"/>
        <v>1</v>
      </c>
      <c r="O6139" t="b">
        <f t="shared" si="582"/>
        <v>1</v>
      </c>
      <c r="P6139" t="str">
        <f t="shared" si="583"/>
        <v>N/A</v>
      </c>
    </row>
    <row r="6140" spans="2:16" x14ac:dyDescent="0.25">
      <c r="B6140" s="23">
        <f>'Raw data (base scenario)'!A6132</f>
        <v>6126</v>
      </c>
      <c r="C6140" s="23" t="str">
        <f>'Raw data (base scenario)'!B6132</f>
        <v>I</v>
      </c>
      <c r="D6140" s="23" t="str">
        <f>'Raw data (base scenario)'!C6132</f>
        <v>S</v>
      </c>
      <c r="E6140" t="b">
        <f t="shared" si="578"/>
        <v>1</v>
      </c>
      <c r="F6140" t="b">
        <f t="shared" si="579"/>
        <v>1</v>
      </c>
      <c r="G6140" t="str">
        <f t="shared" si="580"/>
        <v>N/A</v>
      </c>
      <c r="K6140" s="28">
        <v>6126</v>
      </c>
      <c r="L6140" s="28" t="s">
        <v>2</v>
      </c>
      <c r="M6140" s="28" t="s">
        <v>2</v>
      </c>
      <c r="N6140" t="b">
        <f t="shared" si="581"/>
        <v>1</v>
      </c>
      <c r="O6140" t="b">
        <f t="shared" si="582"/>
        <v>1</v>
      </c>
      <c r="P6140" t="b">
        <f t="shared" si="583"/>
        <v>1</v>
      </c>
    </row>
    <row r="6141" spans="2:16" x14ac:dyDescent="0.25">
      <c r="B6141" s="23">
        <f>'Raw data (base scenario)'!A6133</f>
        <v>6127</v>
      </c>
      <c r="C6141" s="23" t="str">
        <f>'Raw data (base scenario)'!B6133</f>
        <v>D</v>
      </c>
      <c r="D6141" s="23" t="str">
        <f>'Raw data (base scenario)'!C6133</f>
        <v>D</v>
      </c>
      <c r="E6141" t="b">
        <f t="shared" si="578"/>
        <v>1</v>
      </c>
      <c r="F6141" t="b">
        <f t="shared" si="579"/>
        <v>1</v>
      </c>
      <c r="G6141" t="b">
        <f t="shared" si="580"/>
        <v>1</v>
      </c>
      <c r="K6141" s="28">
        <v>6127</v>
      </c>
      <c r="L6141" s="28" t="s">
        <v>1</v>
      </c>
      <c r="M6141" s="28" t="s">
        <v>1</v>
      </c>
      <c r="N6141" t="b">
        <f t="shared" si="581"/>
        <v>1</v>
      </c>
      <c r="O6141" t="b">
        <f t="shared" si="582"/>
        <v>1</v>
      </c>
      <c r="P6141" t="str">
        <f t="shared" si="583"/>
        <v>N/A</v>
      </c>
    </row>
    <row r="6142" spans="2:16" x14ac:dyDescent="0.25">
      <c r="B6142" s="23">
        <f>'Raw data (base scenario)'!A6134</f>
        <v>6128</v>
      </c>
      <c r="C6142" s="23" t="str">
        <f>'Raw data (base scenario)'!B6134</f>
        <v>H</v>
      </c>
      <c r="D6142" s="23" t="str">
        <f>'Raw data (base scenario)'!C6134</f>
        <v>H</v>
      </c>
      <c r="E6142" t="b">
        <f t="shared" si="578"/>
        <v>1</v>
      </c>
      <c r="F6142" t="b">
        <f t="shared" si="579"/>
        <v>1</v>
      </c>
      <c r="G6142" t="str">
        <f t="shared" si="580"/>
        <v>N/A</v>
      </c>
      <c r="K6142" s="28">
        <v>6128</v>
      </c>
      <c r="L6142" s="28" t="s">
        <v>3</v>
      </c>
      <c r="M6142" s="28" t="s">
        <v>2</v>
      </c>
      <c r="N6142" t="b">
        <f t="shared" si="581"/>
        <v>1</v>
      </c>
      <c r="O6142" t="b">
        <f t="shared" si="582"/>
        <v>1</v>
      </c>
      <c r="P6142" t="str">
        <f t="shared" si="583"/>
        <v>N/A</v>
      </c>
    </row>
    <row r="6143" spans="2:16" x14ac:dyDescent="0.25">
      <c r="B6143" s="23">
        <f>'Raw data (base scenario)'!A6135</f>
        <v>6129</v>
      </c>
      <c r="C6143" s="23" t="str">
        <f>'Raw data (base scenario)'!B6135</f>
        <v>S</v>
      </c>
      <c r="D6143" s="23" t="str">
        <f>'Raw data (base scenario)'!C6135</f>
        <v>D</v>
      </c>
      <c r="E6143" t="b">
        <f t="shared" si="578"/>
        <v>1</v>
      </c>
      <c r="F6143" t="b">
        <f t="shared" si="579"/>
        <v>1</v>
      </c>
      <c r="G6143" t="str">
        <f t="shared" si="580"/>
        <v>N/A</v>
      </c>
      <c r="K6143" s="28">
        <v>6129</v>
      </c>
      <c r="L6143" s="28" t="s">
        <v>2</v>
      </c>
      <c r="M6143" s="28" t="s">
        <v>2</v>
      </c>
      <c r="N6143" t="b">
        <f t="shared" si="581"/>
        <v>1</v>
      </c>
      <c r="O6143" t="b">
        <f t="shared" si="582"/>
        <v>1</v>
      </c>
      <c r="P6143" t="b">
        <f t="shared" si="583"/>
        <v>1</v>
      </c>
    </row>
    <row r="6144" spans="2:16" x14ac:dyDescent="0.25">
      <c r="B6144" s="23">
        <f>'Raw data (base scenario)'!A6136</f>
        <v>6130</v>
      </c>
      <c r="C6144" s="23" t="str">
        <f>'Raw data (base scenario)'!B6136</f>
        <v>D</v>
      </c>
      <c r="D6144" s="23" t="str">
        <f>'Raw data (base scenario)'!C6136</f>
        <v>D</v>
      </c>
      <c r="E6144" t="b">
        <f t="shared" si="578"/>
        <v>1</v>
      </c>
      <c r="F6144" t="b">
        <f t="shared" si="579"/>
        <v>1</v>
      </c>
      <c r="G6144" t="b">
        <f t="shared" si="580"/>
        <v>1</v>
      </c>
      <c r="K6144" s="28">
        <v>6130</v>
      </c>
      <c r="L6144" s="28" t="s">
        <v>1</v>
      </c>
      <c r="M6144" s="28" t="s">
        <v>1</v>
      </c>
      <c r="N6144" t="b">
        <f t="shared" si="581"/>
        <v>1</v>
      </c>
      <c r="O6144" t="b">
        <f t="shared" si="582"/>
        <v>1</v>
      </c>
      <c r="P6144" t="str">
        <f t="shared" si="583"/>
        <v>N/A</v>
      </c>
    </row>
    <row r="6145" spans="2:16" x14ac:dyDescent="0.25">
      <c r="B6145" s="23">
        <f>'Raw data (base scenario)'!A6137</f>
        <v>6131</v>
      </c>
      <c r="C6145" s="23" t="str">
        <f>'Raw data (base scenario)'!B6137</f>
        <v>H</v>
      </c>
      <c r="D6145" s="23" t="str">
        <f>'Raw data (base scenario)'!C6137</f>
        <v>H</v>
      </c>
      <c r="E6145" t="b">
        <f t="shared" si="578"/>
        <v>1</v>
      </c>
      <c r="F6145" t="b">
        <f t="shared" si="579"/>
        <v>1</v>
      </c>
      <c r="G6145" t="str">
        <f t="shared" si="580"/>
        <v>N/A</v>
      </c>
      <c r="K6145" s="28">
        <v>6131</v>
      </c>
      <c r="L6145" s="28" t="s">
        <v>1</v>
      </c>
      <c r="M6145" s="28" t="s">
        <v>1</v>
      </c>
      <c r="N6145" t="b">
        <f t="shared" si="581"/>
        <v>1</v>
      </c>
      <c r="O6145" t="b">
        <f t="shared" si="582"/>
        <v>1</v>
      </c>
      <c r="P6145" t="str">
        <f t="shared" si="583"/>
        <v>N/A</v>
      </c>
    </row>
    <row r="6146" spans="2:16" x14ac:dyDescent="0.25">
      <c r="B6146" s="23">
        <f>'Raw data (base scenario)'!A6138</f>
        <v>6132</v>
      </c>
      <c r="C6146" s="23" t="str">
        <f>'Raw data (base scenario)'!B6138</f>
        <v>H</v>
      </c>
      <c r="D6146" s="23" t="str">
        <f>'Raw data (base scenario)'!C6138</f>
        <v>H</v>
      </c>
      <c r="E6146" t="b">
        <f t="shared" si="578"/>
        <v>1</v>
      </c>
      <c r="F6146" t="b">
        <f t="shared" si="579"/>
        <v>1</v>
      </c>
      <c r="G6146" t="str">
        <f t="shared" si="580"/>
        <v>N/A</v>
      </c>
      <c r="K6146" s="28">
        <v>6132</v>
      </c>
      <c r="L6146" s="28" t="s">
        <v>18</v>
      </c>
      <c r="M6146" s="28" t="s">
        <v>3</v>
      </c>
      <c r="N6146" t="b">
        <f t="shared" si="581"/>
        <v>1</v>
      </c>
      <c r="O6146" t="b">
        <f t="shared" si="582"/>
        <v>1</v>
      </c>
      <c r="P6146" t="str">
        <f t="shared" si="583"/>
        <v>N/A</v>
      </c>
    </row>
    <row r="6147" spans="2:16" x14ac:dyDescent="0.25">
      <c r="B6147" s="23">
        <f>'Raw data (base scenario)'!A6139</f>
        <v>6133</v>
      </c>
      <c r="C6147" s="23" t="str">
        <f>'Raw data (base scenario)'!B6139</f>
        <v>I</v>
      </c>
      <c r="D6147" s="23" t="str">
        <f>'Raw data (base scenario)'!C6139</f>
        <v>S</v>
      </c>
      <c r="E6147" t="b">
        <f t="shared" si="578"/>
        <v>1</v>
      </c>
      <c r="F6147" t="b">
        <f t="shared" si="579"/>
        <v>1</v>
      </c>
      <c r="G6147" t="str">
        <f t="shared" si="580"/>
        <v>N/A</v>
      </c>
      <c r="K6147" s="28">
        <v>6133</v>
      </c>
      <c r="L6147" s="28" t="s">
        <v>1</v>
      </c>
      <c r="M6147" s="28" t="s">
        <v>3</v>
      </c>
      <c r="N6147" t="b">
        <f t="shared" si="581"/>
        <v>1</v>
      </c>
      <c r="O6147" t="b">
        <f t="shared" si="582"/>
        <v>1</v>
      </c>
      <c r="P6147" t="str">
        <f t="shared" si="583"/>
        <v>N/A</v>
      </c>
    </row>
    <row r="6148" spans="2:16" x14ac:dyDescent="0.25">
      <c r="B6148" s="23">
        <f>'Raw data (base scenario)'!A6140</f>
        <v>6134</v>
      </c>
      <c r="C6148" s="23" t="str">
        <f>'Raw data (base scenario)'!B6140</f>
        <v>H</v>
      </c>
      <c r="D6148" s="23" t="str">
        <f>'Raw data (base scenario)'!C6140</f>
        <v>S</v>
      </c>
      <c r="E6148" t="b">
        <f t="shared" si="578"/>
        <v>1</v>
      </c>
      <c r="F6148" t="b">
        <f t="shared" si="579"/>
        <v>1</v>
      </c>
      <c r="G6148" t="str">
        <f t="shared" si="580"/>
        <v>N/A</v>
      </c>
      <c r="K6148" s="28">
        <v>6134</v>
      </c>
      <c r="L6148" s="28" t="s">
        <v>1</v>
      </c>
      <c r="M6148" s="28" t="s">
        <v>1</v>
      </c>
      <c r="N6148" t="b">
        <f t="shared" si="581"/>
        <v>1</v>
      </c>
      <c r="O6148" t="b">
        <f t="shared" si="582"/>
        <v>1</v>
      </c>
      <c r="P6148" t="str">
        <f t="shared" si="583"/>
        <v>N/A</v>
      </c>
    </row>
    <row r="6149" spans="2:16" x14ac:dyDescent="0.25">
      <c r="B6149" s="23">
        <f>'Raw data (base scenario)'!A6141</f>
        <v>6135</v>
      </c>
      <c r="C6149" s="23" t="str">
        <f>'Raw data (base scenario)'!B6141</f>
        <v>H</v>
      </c>
      <c r="D6149" s="23" t="str">
        <f>'Raw data (base scenario)'!C6141</f>
        <v>H</v>
      </c>
      <c r="E6149" t="b">
        <f t="shared" si="578"/>
        <v>1</v>
      </c>
      <c r="F6149" t="b">
        <f t="shared" si="579"/>
        <v>1</v>
      </c>
      <c r="G6149" t="str">
        <f t="shared" si="580"/>
        <v>N/A</v>
      </c>
      <c r="K6149" s="28">
        <v>6135</v>
      </c>
      <c r="L6149" s="28" t="s">
        <v>3</v>
      </c>
      <c r="M6149" s="28" t="s">
        <v>1</v>
      </c>
      <c r="N6149" t="b">
        <f t="shared" si="581"/>
        <v>1</v>
      </c>
      <c r="O6149" t="b">
        <f t="shared" si="582"/>
        <v>1</v>
      </c>
      <c r="P6149" t="str">
        <f t="shared" si="583"/>
        <v>N/A</v>
      </c>
    </row>
    <row r="6150" spans="2:16" x14ac:dyDescent="0.25">
      <c r="B6150" s="23">
        <f>'Raw data (base scenario)'!A6142</f>
        <v>6136</v>
      </c>
      <c r="C6150" s="23" t="str">
        <f>'Raw data (base scenario)'!B6142</f>
        <v>S</v>
      </c>
      <c r="D6150" s="23" t="str">
        <f>'Raw data (base scenario)'!C6142</f>
        <v>H</v>
      </c>
      <c r="E6150" t="b">
        <f t="shared" si="578"/>
        <v>1</v>
      </c>
      <c r="F6150" t="b">
        <f t="shared" si="579"/>
        <v>1</v>
      </c>
      <c r="G6150" t="str">
        <f t="shared" si="580"/>
        <v>N/A</v>
      </c>
      <c r="K6150" s="28">
        <v>6136</v>
      </c>
      <c r="L6150" s="28" t="s">
        <v>3</v>
      </c>
      <c r="M6150" s="28" t="s">
        <v>1</v>
      </c>
      <c r="N6150" t="b">
        <f t="shared" si="581"/>
        <v>1</v>
      </c>
      <c r="O6150" t="b">
        <f t="shared" si="582"/>
        <v>1</v>
      </c>
      <c r="P6150" t="str">
        <f t="shared" si="583"/>
        <v>N/A</v>
      </c>
    </row>
    <row r="6151" spans="2:16" x14ac:dyDescent="0.25">
      <c r="B6151" s="23">
        <f>'Raw data (base scenario)'!A6143</f>
        <v>6137</v>
      </c>
      <c r="C6151" s="23" t="str">
        <f>'Raw data (base scenario)'!B6143</f>
        <v>S</v>
      </c>
      <c r="D6151" s="23" t="str">
        <f>'Raw data (base scenario)'!C6143</f>
        <v>H</v>
      </c>
      <c r="E6151" t="b">
        <f t="shared" si="578"/>
        <v>1</v>
      </c>
      <c r="F6151" t="b">
        <f t="shared" si="579"/>
        <v>1</v>
      </c>
      <c r="G6151" t="str">
        <f t="shared" si="580"/>
        <v>N/A</v>
      </c>
      <c r="K6151" s="28">
        <v>6137</v>
      </c>
      <c r="L6151" s="28" t="s">
        <v>18</v>
      </c>
      <c r="M6151" s="28" t="s">
        <v>3</v>
      </c>
      <c r="N6151" t="b">
        <f t="shared" si="581"/>
        <v>1</v>
      </c>
      <c r="O6151" t="b">
        <f t="shared" si="582"/>
        <v>1</v>
      </c>
      <c r="P6151" t="str">
        <f t="shared" si="583"/>
        <v>N/A</v>
      </c>
    </row>
    <row r="6152" spans="2:16" x14ac:dyDescent="0.25">
      <c r="B6152" s="23">
        <f>'Raw data (base scenario)'!A6144</f>
        <v>6138</v>
      </c>
      <c r="C6152" s="23" t="str">
        <f>'Raw data (base scenario)'!B6144</f>
        <v>I</v>
      </c>
      <c r="D6152" s="23" t="str">
        <f>'Raw data (base scenario)'!C6144</f>
        <v>S</v>
      </c>
      <c r="E6152" t="b">
        <f t="shared" si="578"/>
        <v>1</v>
      </c>
      <c r="F6152" t="b">
        <f t="shared" si="579"/>
        <v>1</v>
      </c>
      <c r="G6152" t="str">
        <f t="shared" si="580"/>
        <v>N/A</v>
      </c>
      <c r="K6152" s="28">
        <v>6138</v>
      </c>
      <c r="L6152" s="28" t="s">
        <v>3</v>
      </c>
      <c r="M6152" s="28" t="s">
        <v>1</v>
      </c>
      <c r="N6152" t="b">
        <f t="shared" si="581"/>
        <v>1</v>
      </c>
      <c r="O6152" t="b">
        <f t="shared" si="582"/>
        <v>1</v>
      </c>
      <c r="P6152" t="str">
        <f t="shared" si="583"/>
        <v>N/A</v>
      </c>
    </row>
    <row r="6153" spans="2:16" x14ac:dyDescent="0.25">
      <c r="B6153" s="23">
        <f>'Raw data (base scenario)'!A6145</f>
        <v>6139</v>
      </c>
      <c r="C6153" s="23" t="str">
        <f>'Raw data (base scenario)'!B6145</f>
        <v>S</v>
      </c>
      <c r="D6153" s="23" t="str">
        <f>'Raw data (base scenario)'!C6145</f>
        <v>H</v>
      </c>
      <c r="E6153" t="b">
        <f t="shared" si="578"/>
        <v>1</v>
      </c>
      <c r="F6153" t="b">
        <f t="shared" si="579"/>
        <v>1</v>
      </c>
      <c r="G6153" t="str">
        <f t="shared" si="580"/>
        <v>N/A</v>
      </c>
      <c r="K6153" s="28">
        <v>6139</v>
      </c>
      <c r="L6153" s="28" t="s">
        <v>2</v>
      </c>
      <c r="M6153" s="28" t="s">
        <v>2</v>
      </c>
      <c r="N6153" t="b">
        <f t="shared" si="581"/>
        <v>1</v>
      </c>
      <c r="O6153" t="b">
        <f t="shared" si="582"/>
        <v>1</v>
      </c>
      <c r="P6153" t="b">
        <f t="shared" si="583"/>
        <v>1</v>
      </c>
    </row>
    <row r="6154" spans="2:16" x14ac:dyDescent="0.25">
      <c r="B6154" s="23">
        <f>'Raw data (base scenario)'!A6146</f>
        <v>6140</v>
      </c>
      <c r="C6154" s="23" t="str">
        <f>'Raw data (base scenario)'!B6146</f>
        <v>D</v>
      </c>
      <c r="D6154" s="23" t="str">
        <f>'Raw data (base scenario)'!C6146</f>
        <v>D</v>
      </c>
      <c r="E6154" t="b">
        <f t="shared" si="578"/>
        <v>1</v>
      </c>
      <c r="F6154" t="b">
        <f t="shared" si="579"/>
        <v>1</v>
      </c>
      <c r="G6154" t="b">
        <f t="shared" si="580"/>
        <v>1</v>
      </c>
      <c r="K6154" s="28">
        <v>6140</v>
      </c>
      <c r="L6154" s="28" t="s">
        <v>3</v>
      </c>
      <c r="M6154" s="28" t="s">
        <v>1</v>
      </c>
      <c r="N6154" t="b">
        <f t="shared" si="581"/>
        <v>1</v>
      </c>
      <c r="O6154" t="b">
        <f t="shared" si="582"/>
        <v>1</v>
      </c>
      <c r="P6154" t="str">
        <f t="shared" si="583"/>
        <v>N/A</v>
      </c>
    </row>
    <row r="6155" spans="2:16" x14ac:dyDescent="0.25">
      <c r="B6155" s="23">
        <f>'Raw data (base scenario)'!A6147</f>
        <v>6141</v>
      </c>
      <c r="C6155" s="23" t="str">
        <f>'Raw data (base scenario)'!B6147</f>
        <v>S</v>
      </c>
      <c r="D6155" s="23" t="str">
        <f>'Raw data (base scenario)'!C6147</f>
        <v>H</v>
      </c>
      <c r="E6155" t="b">
        <f t="shared" si="578"/>
        <v>1</v>
      </c>
      <c r="F6155" t="b">
        <f t="shared" si="579"/>
        <v>1</v>
      </c>
      <c r="G6155" t="str">
        <f t="shared" si="580"/>
        <v>N/A</v>
      </c>
      <c r="K6155" s="28">
        <v>6141</v>
      </c>
      <c r="L6155" s="28" t="s">
        <v>3</v>
      </c>
      <c r="M6155" s="28" t="s">
        <v>18</v>
      </c>
      <c r="N6155" t="b">
        <f t="shared" si="581"/>
        <v>1</v>
      </c>
      <c r="O6155" t="b">
        <f t="shared" si="582"/>
        <v>1</v>
      </c>
      <c r="P6155" t="str">
        <f t="shared" si="583"/>
        <v>N/A</v>
      </c>
    </row>
    <row r="6156" spans="2:16" x14ac:dyDescent="0.25">
      <c r="B6156" s="23">
        <f>'Raw data (base scenario)'!A6148</f>
        <v>6142</v>
      </c>
      <c r="C6156" s="23" t="str">
        <f>'Raw data (base scenario)'!B6148</f>
        <v>S</v>
      </c>
      <c r="D6156" s="23" t="str">
        <f>'Raw data (base scenario)'!C6148</f>
        <v>I</v>
      </c>
      <c r="E6156" t="b">
        <f t="shared" si="578"/>
        <v>1</v>
      </c>
      <c r="F6156" t="b">
        <f t="shared" si="579"/>
        <v>1</v>
      </c>
      <c r="G6156" t="str">
        <f t="shared" si="580"/>
        <v>N/A</v>
      </c>
      <c r="K6156" s="28">
        <v>6142</v>
      </c>
      <c r="L6156" s="28" t="s">
        <v>3</v>
      </c>
      <c r="M6156" s="28" t="s">
        <v>1</v>
      </c>
      <c r="N6156" t="b">
        <f t="shared" si="581"/>
        <v>1</v>
      </c>
      <c r="O6156" t="b">
        <f t="shared" si="582"/>
        <v>1</v>
      </c>
      <c r="P6156" t="str">
        <f t="shared" si="583"/>
        <v>N/A</v>
      </c>
    </row>
    <row r="6157" spans="2:16" x14ac:dyDescent="0.25">
      <c r="B6157" s="23">
        <f>'Raw data (base scenario)'!A6149</f>
        <v>6143</v>
      </c>
      <c r="C6157" s="23" t="str">
        <f>'Raw data (base scenario)'!B6149</f>
        <v>S</v>
      </c>
      <c r="D6157" s="23" t="str">
        <f>'Raw data (base scenario)'!C6149</f>
        <v>H</v>
      </c>
      <c r="E6157" t="b">
        <f t="shared" si="578"/>
        <v>1</v>
      </c>
      <c r="F6157" t="b">
        <f t="shared" si="579"/>
        <v>1</v>
      </c>
      <c r="G6157" t="str">
        <f t="shared" si="580"/>
        <v>N/A</v>
      </c>
      <c r="K6157" s="28">
        <v>6143</v>
      </c>
      <c r="L6157" s="28" t="s">
        <v>2</v>
      </c>
      <c r="M6157" s="28" t="s">
        <v>2</v>
      </c>
      <c r="N6157" t="b">
        <f t="shared" si="581"/>
        <v>1</v>
      </c>
      <c r="O6157" t="b">
        <f t="shared" si="582"/>
        <v>1</v>
      </c>
      <c r="P6157" t="b">
        <f t="shared" si="583"/>
        <v>1</v>
      </c>
    </row>
    <row r="6158" spans="2:16" x14ac:dyDescent="0.25">
      <c r="B6158" s="23">
        <f>'Raw data (base scenario)'!A6150</f>
        <v>6144</v>
      </c>
      <c r="C6158" s="23" t="str">
        <f>'Raw data (base scenario)'!B6150</f>
        <v>D</v>
      </c>
      <c r="D6158" s="23" t="str">
        <f>'Raw data (base scenario)'!C6150</f>
        <v>D</v>
      </c>
      <c r="E6158" t="b">
        <f t="shared" si="578"/>
        <v>1</v>
      </c>
      <c r="F6158" t="b">
        <f t="shared" si="579"/>
        <v>1</v>
      </c>
      <c r="G6158" t="b">
        <f t="shared" si="580"/>
        <v>1</v>
      </c>
      <c r="K6158" s="28">
        <v>6144</v>
      </c>
      <c r="L6158" s="28" t="s">
        <v>1</v>
      </c>
      <c r="M6158" s="28" t="s">
        <v>1</v>
      </c>
      <c r="N6158" t="b">
        <f t="shared" si="581"/>
        <v>1</v>
      </c>
      <c r="O6158" t="b">
        <f t="shared" si="582"/>
        <v>1</v>
      </c>
      <c r="P6158" t="str">
        <f t="shared" si="583"/>
        <v>N/A</v>
      </c>
    </row>
    <row r="6159" spans="2:16" x14ac:dyDescent="0.25">
      <c r="B6159" s="23">
        <f>'Raw data (base scenario)'!A6151</f>
        <v>6145</v>
      </c>
      <c r="C6159" s="23" t="str">
        <f>'Raw data (base scenario)'!B6151</f>
        <v>H</v>
      </c>
      <c r="D6159" s="23" t="str">
        <f>'Raw data (base scenario)'!C6151</f>
        <v>H</v>
      </c>
      <c r="E6159" t="b">
        <f t="shared" ref="E6159:E6222" si="584">OR(C6159=$A$4,C6159=$A$5,C6159=$A$6,C6159=$A$7)</f>
        <v>1</v>
      </c>
      <c r="F6159" t="b">
        <f t="shared" ref="F6159:F6222" si="585">OR(D6159=$A$4,D6159=$A$5,D6159=$A$6,D6159=$A$7)</f>
        <v>1</v>
      </c>
      <c r="G6159" t="str">
        <f t="shared" si="580"/>
        <v>N/A</v>
      </c>
      <c r="K6159" s="28">
        <v>6145</v>
      </c>
      <c r="L6159" s="28" t="s">
        <v>2</v>
      </c>
      <c r="M6159" s="28" t="s">
        <v>2</v>
      </c>
      <c r="N6159" t="b">
        <f t="shared" si="581"/>
        <v>1</v>
      </c>
      <c r="O6159" t="b">
        <f t="shared" si="582"/>
        <v>1</v>
      </c>
      <c r="P6159" t="b">
        <f t="shared" si="583"/>
        <v>1</v>
      </c>
    </row>
    <row r="6160" spans="2:16" x14ac:dyDescent="0.25">
      <c r="B6160" s="23">
        <f>'Raw data (base scenario)'!A6152</f>
        <v>6146</v>
      </c>
      <c r="C6160" s="23" t="str">
        <f>'Raw data (base scenario)'!B6152</f>
        <v>D</v>
      </c>
      <c r="D6160" s="23" t="str">
        <f>'Raw data (base scenario)'!C6152</f>
        <v>D</v>
      </c>
      <c r="E6160" t="b">
        <f t="shared" si="584"/>
        <v>1</v>
      </c>
      <c r="F6160" t="b">
        <f t="shared" si="585"/>
        <v>1</v>
      </c>
      <c r="G6160" t="b">
        <f t="shared" ref="G6160:G6223" si="586">IF(C6160="D",D6160="D","N/A")</f>
        <v>1</v>
      </c>
      <c r="K6160" s="28">
        <v>6146</v>
      </c>
      <c r="L6160" s="28" t="s">
        <v>2</v>
      </c>
      <c r="M6160" s="28" t="s">
        <v>2</v>
      </c>
      <c r="N6160" t="b">
        <f t="shared" si="581"/>
        <v>1</v>
      </c>
      <c r="O6160" t="b">
        <f t="shared" si="582"/>
        <v>1</v>
      </c>
      <c r="P6160" t="b">
        <f t="shared" si="583"/>
        <v>1</v>
      </c>
    </row>
    <row r="6161" spans="2:16" x14ac:dyDescent="0.25">
      <c r="B6161" s="23">
        <f>'Raw data (base scenario)'!A6153</f>
        <v>6147</v>
      </c>
      <c r="C6161" s="23" t="str">
        <f>'Raw data (base scenario)'!B6153</f>
        <v>D</v>
      </c>
      <c r="D6161" s="23" t="str">
        <f>'Raw data (base scenario)'!C6153</f>
        <v>D</v>
      </c>
      <c r="E6161" t="b">
        <f t="shared" si="584"/>
        <v>1</v>
      </c>
      <c r="F6161" t="b">
        <f t="shared" si="585"/>
        <v>1</v>
      </c>
      <c r="G6161" t="b">
        <f t="shared" si="586"/>
        <v>1</v>
      </c>
      <c r="K6161" s="28">
        <v>6147</v>
      </c>
      <c r="L6161" s="28" t="s">
        <v>2</v>
      </c>
      <c r="M6161" s="28" t="s">
        <v>2</v>
      </c>
      <c r="N6161" t="b">
        <f t="shared" si="581"/>
        <v>1</v>
      </c>
      <c r="O6161" t="b">
        <f t="shared" si="582"/>
        <v>1</v>
      </c>
      <c r="P6161" t="b">
        <f t="shared" si="583"/>
        <v>1</v>
      </c>
    </row>
    <row r="6162" spans="2:16" x14ac:dyDescent="0.25">
      <c r="B6162" s="23">
        <f>'Raw data (base scenario)'!A6154</f>
        <v>6148</v>
      </c>
      <c r="C6162" s="23" t="str">
        <f>'Raw data (base scenario)'!B6154</f>
        <v>D</v>
      </c>
      <c r="D6162" s="23" t="str">
        <f>'Raw data (base scenario)'!C6154</f>
        <v>D</v>
      </c>
      <c r="E6162" t="b">
        <f t="shared" si="584"/>
        <v>1</v>
      </c>
      <c r="F6162" t="b">
        <f t="shared" si="585"/>
        <v>1</v>
      </c>
      <c r="G6162" t="b">
        <f t="shared" si="586"/>
        <v>1</v>
      </c>
      <c r="K6162" s="28">
        <v>6148</v>
      </c>
      <c r="L6162" s="28" t="s">
        <v>2</v>
      </c>
      <c r="M6162" s="28" t="s">
        <v>2</v>
      </c>
      <c r="N6162" t="b">
        <f t="shared" si="581"/>
        <v>1</v>
      </c>
      <c r="O6162" t="b">
        <f t="shared" si="582"/>
        <v>1</v>
      </c>
      <c r="P6162" t="b">
        <f t="shared" si="583"/>
        <v>1</v>
      </c>
    </row>
    <row r="6163" spans="2:16" x14ac:dyDescent="0.25">
      <c r="B6163" s="23">
        <f>'Raw data (base scenario)'!A6155</f>
        <v>6149</v>
      </c>
      <c r="C6163" s="23" t="str">
        <f>'Raw data (base scenario)'!B6155</f>
        <v>D</v>
      </c>
      <c r="D6163" s="23" t="str">
        <f>'Raw data (base scenario)'!C6155</f>
        <v>D</v>
      </c>
      <c r="E6163" t="b">
        <f t="shared" si="584"/>
        <v>1</v>
      </c>
      <c r="F6163" t="b">
        <f t="shared" si="585"/>
        <v>1</v>
      </c>
      <c r="G6163" t="b">
        <f t="shared" si="586"/>
        <v>1</v>
      </c>
      <c r="K6163" s="28">
        <v>6149</v>
      </c>
      <c r="L6163" s="28" t="s">
        <v>3</v>
      </c>
      <c r="M6163" s="28" t="s">
        <v>1</v>
      </c>
      <c r="N6163" t="b">
        <f t="shared" si="581"/>
        <v>1</v>
      </c>
      <c r="O6163" t="b">
        <f t="shared" si="582"/>
        <v>1</v>
      </c>
      <c r="P6163" t="str">
        <f t="shared" si="583"/>
        <v>N/A</v>
      </c>
    </row>
    <row r="6164" spans="2:16" x14ac:dyDescent="0.25">
      <c r="B6164" s="23">
        <f>'Raw data (base scenario)'!A6156</f>
        <v>6150</v>
      </c>
      <c r="C6164" s="23" t="str">
        <f>'Raw data (base scenario)'!B6156</f>
        <v>S</v>
      </c>
      <c r="D6164" s="23" t="str">
        <f>'Raw data (base scenario)'!C6156</f>
        <v>H</v>
      </c>
      <c r="E6164" t="b">
        <f t="shared" si="584"/>
        <v>1</v>
      </c>
      <c r="F6164" t="b">
        <f t="shared" si="585"/>
        <v>1</v>
      </c>
      <c r="G6164" t="str">
        <f t="shared" si="586"/>
        <v>N/A</v>
      </c>
      <c r="K6164" s="28">
        <v>6150</v>
      </c>
      <c r="L6164" s="28" t="s">
        <v>1</v>
      </c>
      <c r="M6164" s="28" t="s">
        <v>18</v>
      </c>
      <c r="N6164" t="b">
        <f t="shared" si="581"/>
        <v>1</v>
      </c>
      <c r="O6164" t="b">
        <f t="shared" si="582"/>
        <v>1</v>
      </c>
      <c r="P6164" t="str">
        <f t="shared" si="583"/>
        <v>N/A</v>
      </c>
    </row>
    <row r="6165" spans="2:16" x14ac:dyDescent="0.25">
      <c r="B6165" s="23">
        <f>'Raw data (base scenario)'!A6157</f>
        <v>6151</v>
      </c>
      <c r="C6165" s="23" t="str">
        <f>'Raw data (base scenario)'!B6157</f>
        <v>H</v>
      </c>
      <c r="D6165" s="23" t="str">
        <f>'Raw data (base scenario)'!C6157</f>
        <v>I</v>
      </c>
      <c r="E6165" t="b">
        <f t="shared" si="584"/>
        <v>1</v>
      </c>
      <c r="F6165" t="b">
        <f t="shared" si="585"/>
        <v>1</v>
      </c>
      <c r="G6165" t="str">
        <f t="shared" si="586"/>
        <v>N/A</v>
      </c>
      <c r="K6165" s="28">
        <v>6151</v>
      </c>
      <c r="L6165" s="28" t="s">
        <v>2</v>
      </c>
      <c r="M6165" s="28" t="s">
        <v>2</v>
      </c>
      <c r="N6165" t="b">
        <f t="shared" si="581"/>
        <v>1</v>
      </c>
      <c r="O6165" t="b">
        <f t="shared" si="582"/>
        <v>1</v>
      </c>
      <c r="P6165" t="b">
        <f t="shared" si="583"/>
        <v>1</v>
      </c>
    </row>
    <row r="6166" spans="2:16" x14ac:dyDescent="0.25">
      <c r="B6166" s="23">
        <f>'Raw data (base scenario)'!A6158</f>
        <v>6152</v>
      </c>
      <c r="C6166" s="23" t="str">
        <f>'Raw data (base scenario)'!B6158</f>
        <v>D</v>
      </c>
      <c r="D6166" s="23" t="str">
        <f>'Raw data (base scenario)'!C6158</f>
        <v>D</v>
      </c>
      <c r="E6166" t="b">
        <f t="shared" si="584"/>
        <v>1</v>
      </c>
      <c r="F6166" t="b">
        <f t="shared" si="585"/>
        <v>1</v>
      </c>
      <c r="G6166" t="b">
        <f t="shared" si="586"/>
        <v>1</v>
      </c>
      <c r="K6166" s="28">
        <v>6152</v>
      </c>
      <c r="L6166" s="28" t="s">
        <v>18</v>
      </c>
      <c r="M6166" s="28" t="s">
        <v>18</v>
      </c>
      <c r="N6166" t="b">
        <f t="shared" si="581"/>
        <v>1</v>
      </c>
      <c r="O6166" t="b">
        <f t="shared" si="582"/>
        <v>1</v>
      </c>
      <c r="P6166" t="str">
        <f t="shared" si="583"/>
        <v>N/A</v>
      </c>
    </row>
    <row r="6167" spans="2:16" x14ac:dyDescent="0.25">
      <c r="B6167" s="23">
        <f>'Raw data (base scenario)'!A6159</f>
        <v>6153</v>
      </c>
      <c r="C6167" s="23" t="str">
        <f>'Raw data (base scenario)'!B6159</f>
        <v>I</v>
      </c>
      <c r="D6167" s="23" t="str">
        <f>'Raw data (base scenario)'!C6159</f>
        <v>I</v>
      </c>
      <c r="E6167" t="b">
        <f t="shared" si="584"/>
        <v>1</v>
      </c>
      <c r="F6167" t="b">
        <f t="shared" si="585"/>
        <v>1</v>
      </c>
      <c r="G6167" t="str">
        <f t="shared" si="586"/>
        <v>N/A</v>
      </c>
      <c r="K6167" s="28">
        <v>6153</v>
      </c>
      <c r="L6167" s="28" t="s">
        <v>3</v>
      </c>
      <c r="M6167" s="28" t="s">
        <v>1</v>
      </c>
      <c r="N6167" t="b">
        <f t="shared" si="581"/>
        <v>1</v>
      </c>
      <c r="O6167" t="b">
        <f t="shared" si="582"/>
        <v>1</v>
      </c>
      <c r="P6167" t="str">
        <f t="shared" si="583"/>
        <v>N/A</v>
      </c>
    </row>
    <row r="6168" spans="2:16" x14ac:dyDescent="0.25">
      <c r="B6168" s="23">
        <f>'Raw data (base scenario)'!A6160</f>
        <v>6154</v>
      </c>
      <c r="C6168" s="23" t="str">
        <f>'Raw data (base scenario)'!B6160</f>
        <v>S</v>
      </c>
      <c r="D6168" s="23" t="str">
        <f>'Raw data (base scenario)'!C6160</f>
        <v>H</v>
      </c>
      <c r="E6168" t="b">
        <f t="shared" si="584"/>
        <v>1</v>
      </c>
      <c r="F6168" t="b">
        <f t="shared" si="585"/>
        <v>1</v>
      </c>
      <c r="G6168" t="str">
        <f t="shared" si="586"/>
        <v>N/A</v>
      </c>
      <c r="K6168" s="28">
        <v>6154</v>
      </c>
      <c r="L6168" s="28" t="s">
        <v>2</v>
      </c>
      <c r="M6168" s="28" t="s">
        <v>2</v>
      </c>
      <c r="N6168" t="b">
        <f t="shared" si="581"/>
        <v>1</v>
      </c>
      <c r="O6168" t="b">
        <f t="shared" si="582"/>
        <v>1</v>
      </c>
      <c r="P6168" t="b">
        <f t="shared" si="583"/>
        <v>1</v>
      </c>
    </row>
    <row r="6169" spans="2:16" x14ac:dyDescent="0.25">
      <c r="B6169" s="23">
        <f>'Raw data (base scenario)'!A6161</f>
        <v>6155</v>
      </c>
      <c r="C6169" s="23" t="str">
        <f>'Raw data (base scenario)'!B6161</f>
        <v>D</v>
      </c>
      <c r="D6169" s="23" t="str">
        <f>'Raw data (base scenario)'!C6161</f>
        <v>D</v>
      </c>
      <c r="E6169" t="b">
        <f t="shared" si="584"/>
        <v>1</v>
      </c>
      <c r="F6169" t="b">
        <f t="shared" si="585"/>
        <v>1</v>
      </c>
      <c r="G6169" t="b">
        <f t="shared" si="586"/>
        <v>1</v>
      </c>
      <c r="K6169" s="28">
        <v>6155</v>
      </c>
      <c r="L6169" s="28" t="s">
        <v>18</v>
      </c>
      <c r="M6169" s="28" t="s">
        <v>18</v>
      </c>
      <c r="N6169" t="b">
        <f t="shared" si="581"/>
        <v>1</v>
      </c>
      <c r="O6169" t="b">
        <f t="shared" si="582"/>
        <v>1</v>
      </c>
      <c r="P6169" t="str">
        <f t="shared" si="583"/>
        <v>N/A</v>
      </c>
    </row>
    <row r="6170" spans="2:16" x14ac:dyDescent="0.25">
      <c r="B6170" s="23">
        <f>'Raw data (base scenario)'!A6162</f>
        <v>6156</v>
      </c>
      <c r="C6170" s="23" t="str">
        <f>'Raw data (base scenario)'!B6162</f>
        <v>I</v>
      </c>
      <c r="D6170" s="23" t="str">
        <f>'Raw data (base scenario)'!C6162</f>
        <v>I</v>
      </c>
      <c r="E6170" t="b">
        <f t="shared" si="584"/>
        <v>1</v>
      </c>
      <c r="F6170" t="b">
        <f t="shared" si="585"/>
        <v>1</v>
      </c>
      <c r="G6170" t="str">
        <f t="shared" si="586"/>
        <v>N/A</v>
      </c>
      <c r="K6170" s="28">
        <v>6156</v>
      </c>
      <c r="L6170" s="28" t="s">
        <v>3</v>
      </c>
      <c r="M6170" s="28" t="s">
        <v>1</v>
      </c>
      <c r="N6170" t="b">
        <f t="shared" si="581"/>
        <v>1</v>
      </c>
      <c r="O6170" t="b">
        <f t="shared" si="582"/>
        <v>1</v>
      </c>
      <c r="P6170" t="str">
        <f t="shared" si="583"/>
        <v>N/A</v>
      </c>
    </row>
    <row r="6171" spans="2:16" x14ac:dyDescent="0.25">
      <c r="B6171" s="23">
        <f>'Raw data (base scenario)'!A6163</f>
        <v>6157</v>
      </c>
      <c r="C6171" s="23" t="str">
        <f>'Raw data (base scenario)'!B6163</f>
        <v>S</v>
      </c>
      <c r="D6171" s="23" t="str">
        <f>'Raw data (base scenario)'!C6163</f>
        <v>H</v>
      </c>
      <c r="E6171" t="b">
        <f t="shared" si="584"/>
        <v>1</v>
      </c>
      <c r="F6171" t="b">
        <f t="shared" si="585"/>
        <v>1</v>
      </c>
      <c r="G6171" t="str">
        <f t="shared" si="586"/>
        <v>N/A</v>
      </c>
      <c r="K6171" s="28">
        <v>6157</v>
      </c>
      <c r="L6171" s="28" t="s">
        <v>18</v>
      </c>
      <c r="M6171" s="28" t="s">
        <v>2</v>
      </c>
      <c r="N6171" t="b">
        <f t="shared" si="581"/>
        <v>1</v>
      </c>
      <c r="O6171" t="b">
        <f t="shared" si="582"/>
        <v>1</v>
      </c>
      <c r="P6171" t="str">
        <f t="shared" si="583"/>
        <v>N/A</v>
      </c>
    </row>
    <row r="6172" spans="2:16" x14ac:dyDescent="0.25">
      <c r="B6172" s="23">
        <f>'Raw data (base scenario)'!A6164</f>
        <v>6158</v>
      </c>
      <c r="C6172" s="23" t="str">
        <f>'Raw data (base scenario)'!B6164</f>
        <v>I</v>
      </c>
      <c r="D6172" s="23" t="str">
        <f>'Raw data (base scenario)'!C6164</f>
        <v>D</v>
      </c>
      <c r="E6172" t="b">
        <f t="shared" si="584"/>
        <v>1</v>
      </c>
      <c r="F6172" t="b">
        <f t="shared" si="585"/>
        <v>1</v>
      </c>
      <c r="G6172" t="str">
        <f t="shared" si="586"/>
        <v>N/A</v>
      </c>
      <c r="K6172" s="28">
        <v>6158</v>
      </c>
      <c r="L6172" s="28" t="s">
        <v>2</v>
      </c>
      <c r="M6172" s="28" t="s">
        <v>2</v>
      </c>
      <c r="N6172" t="b">
        <f t="shared" si="581"/>
        <v>1</v>
      </c>
      <c r="O6172" t="b">
        <f t="shared" si="582"/>
        <v>1</v>
      </c>
      <c r="P6172" t="b">
        <f t="shared" si="583"/>
        <v>1</v>
      </c>
    </row>
    <row r="6173" spans="2:16" x14ac:dyDescent="0.25">
      <c r="B6173" s="23">
        <f>'Raw data (base scenario)'!A6165</f>
        <v>6159</v>
      </c>
      <c r="C6173" s="23" t="str">
        <f>'Raw data (base scenario)'!B6165</f>
        <v>D</v>
      </c>
      <c r="D6173" s="23" t="str">
        <f>'Raw data (base scenario)'!C6165</f>
        <v>D</v>
      </c>
      <c r="E6173" t="b">
        <f t="shared" si="584"/>
        <v>1</v>
      </c>
      <c r="F6173" t="b">
        <f t="shared" si="585"/>
        <v>1</v>
      </c>
      <c r="G6173" t="b">
        <f t="shared" si="586"/>
        <v>1</v>
      </c>
      <c r="K6173" s="28">
        <v>6159</v>
      </c>
      <c r="L6173" s="28" t="s">
        <v>1</v>
      </c>
      <c r="M6173" s="28" t="s">
        <v>1</v>
      </c>
      <c r="N6173" t="b">
        <f t="shared" si="581"/>
        <v>1</v>
      </c>
      <c r="O6173" t="b">
        <f t="shared" si="582"/>
        <v>1</v>
      </c>
      <c r="P6173" t="str">
        <f t="shared" si="583"/>
        <v>N/A</v>
      </c>
    </row>
    <row r="6174" spans="2:16" x14ac:dyDescent="0.25">
      <c r="B6174" s="23">
        <f>'Raw data (base scenario)'!A6166</f>
        <v>6160</v>
      </c>
      <c r="C6174" s="23" t="str">
        <f>'Raw data (base scenario)'!B6166</f>
        <v>H</v>
      </c>
      <c r="D6174" s="23" t="str">
        <f>'Raw data (base scenario)'!C6166</f>
        <v>H</v>
      </c>
      <c r="E6174" t="b">
        <f t="shared" si="584"/>
        <v>1</v>
      </c>
      <c r="F6174" t="b">
        <f t="shared" si="585"/>
        <v>1</v>
      </c>
      <c r="G6174" t="str">
        <f t="shared" si="586"/>
        <v>N/A</v>
      </c>
      <c r="K6174" s="28">
        <v>6160</v>
      </c>
      <c r="L6174" s="28" t="s">
        <v>1</v>
      </c>
      <c r="M6174" s="28" t="s">
        <v>1</v>
      </c>
      <c r="N6174" t="b">
        <f t="shared" si="581"/>
        <v>1</v>
      </c>
      <c r="O6174" t="b">
        <f t="shared" si="582"/>
        <v>1</v>
      </c>
      <c r="P6174" t="str">
        <f t="shared" si="583"/>
        <v>N/A</v>
      </c>
    </row>
    <row r="6175" spans="2:16" x14ac:dyDescent="0.25">
      <c r="B6175" s="23">
        <f>'Raw data (base scenario)'!A6167</f>
        <v>6161</v>
      </c>
      <c r="C6175" s="23" t="str">
        <f>'Raw data (base scenario)'!B6167</f>
        <v>H</v>
      </c>
      <c r="D6175" s="23" t="str">
        <f>'Raw data (base scenario)'!C6167</f>
        <v>H</v>
      </c>
      <c r="E6175" t="b">
        <f t="shared" si="584"/>
        <v>1</v>
      </c>
      <c r="F6175" t="b">
        <f t="shared" si="585"/>
        <v>1</v>
      </c>
      <c r="G6175" t="str">
        <f t="shared" si="586"/>
        <v>N/A</v>
      </c>
      <c r="K6175" s="28">
        <v>6161</v>
      </c>
      <c r="L6175" s="28" t="s">
        <v>18</v>
      </c>
      <c r="M6175" s="28" t="s">
        <v>2</v>
      </c>
      <c r="N6175" t="b">
        <f t="shared" si="581"/>
        <v>1</v>
      </c>
      <c r="O6175" t="b">
        <f t="shared" si="582"/>
        <v>1</v>
      </c>
      <c r="P6175" t="str">
        <f t="shared" si="583"/>
        <v>N/A</v>
      </c>
    </row>
    <row r="6176" spans="2:16" x14ac:dyDescent="0.25">
      <c r="B6176" s="23">
        <f>'Raw data (base scenario)'!A6168</f>
        <v>6162</v>
      </c>
      <c r="C6176" s="23" t="str">
        <f>'Raw data (base scenario)'!B6168</f>
        <v>I</v>
      </c>
      <c r="D6176" s="23" t="str">
        <f>'Raw data (base scenario)'!C6168</f>
        <v>D</v>
      </c>
      <c r="E6176" t="b">
        <f t="shared" si="584"/>
        <v>1</v>
      </c>
      <c r="F6176" t="b">
        <f t="shared" si="585"/>
        <v>1</v>
      </c>
      <c r="G6176" t="str">
        <f t="shared" si="586"/>
        <v>N/A</v>
      </c>
      <c r="K6176" s="28">
        <v>6162</v>
      </c>
      <c r="L6176" s="28" t="s">
        <v>3</v>
      </c>
      <c r="M6176" s="28" t="s">
        <v>3</v>
      </c>
      <c r="N6176" t="b">
        <f t="shared" si="581"/>
        <v>1</v>
      </c>
      <c r="O6176" t="b">
        <f t="shared" si="582"/>
        <v>1</v>
      </c>
      <c r="P6176" t="str">
        <f t="shared" si="583"/>
        <v>N/A</v>
      </c>
    </row>
    <row r="6177" spans="2:16" x14ac:dyDescent="0.25">
      <c r="B6177" s="23">
        <f>'Raw data (base scenario)'!A6169</f>
        <v>6163</v>
      </c>
      <c r="C6177" s="23" t="str">
        <f>'Raw data (base scenario)'!B6169</f>
        <v>S</v>
      </c>
      <c r="D6177" s="23" t="str">
        <f>'Raw data (base scenario)'!C6169</f>
        <v>S</v>
      </c>
      <c r="E6177" t="b">
        <f t="shared" si="584"/>
        <v>1</v>
      </c>
      <c r="F6177" t="b">
        <f t="shared" si="585"/>
        <v>1</v>
      </c>
      <c r="G6177" t="str">
        <f t="shared" si="586"/>
        <v>N/A</v>
      </c>
      <c r="K6177" s="28">
        <v>6163</v>
      </c>
      <c r="L6177" s="28" t="s">
        <v>3</v>
      </c>
      <c r="M6177" s="28" t="s">
        <v>18</v>
      </c>
      <c r="N6177" t="b">
        <f t="shared" si="581"/>
        <v>1</v>
      </c>
      <c r="O6177" t="b">
        <f t="shared" si="582"/>
        <v>1</v>
      </c>
      <c r="P6177" t="str">
        <f t="shared" si="583"/>
        <v>N/A</v>
      </c>
    </row>
    <row r="6178" spans="2:16" x14ac:dyDescent="0.25">
      <c r="B6178" s="23">
        <f>'Raw data (base scenario)'!A6170</f>
        <v>6164</v>
      </c>
      <c r="C6178" s="23" t="str">
        <f>'Raw data (base scenario)'!B6170</f>
        <v>S</v>
      </c>
      <c r="D6178" s="23" t="str">
        <f>'Raw data (base scenario)'!C6170</f>
        <v>I</v>
      </c>
      <c r="E6178" t="b">
        <f t="shared" si="584"/>
        <v>1</v>
      </c>
      <c r="F6178" t="b">
        <f t="shared" si="585"/>
        <v>1</v>
      </c>
      <c r="G6178" t="str">
        <f t="shared" si="586"/>
        <v>N/A</v>
      </c>
      <c r="K6178" s="28">
        <v>6164</v>
      </c>
      <c r="L6178" s="28" t="s">
        <v>18</v>
      </c>
      <c r="M6178" s="28" t="s">
        <v>3</v>
      </c>
      <c r="N6178" t="b">
        <f t="shared" si="581"/>
        <v>1</v>
      </c>
      <c r="O6178" t="b">
        <f t="shared" si="582"/>
        <v>1</v>
      </c>
      <c r="P6178" t="str">
        <f t="shared" si="583"/>
        <v>N/A</v>
      </c>
    </row>
    <row r="6179" spans="2:16" x14ac:dyDescent="0.25">
      <c r="B6179" s="23">
        <f>'Raw data (base scenario)'!A6171</f>
        <v>6165</v>
      </c>
      <c r="C6179" s="23" t="str">
        <f>'Raw data (base scenario)'!B6171</f>
        <v>I</v>
      </c>
      <c r="D6179" s="23" t="str">
        <f>'Raw data (base scenario)'!C6171</f>
        <v>S</v>
      </c>
      <c r="E6179" t="b">
        <f t="shared" si="584"/>
        <v>1</v>
      </c>
      <c r="F6179" t="b">
        <f t="shared" si="585"/>
        <v>1</v>
      </c>
      <c r="G6179" t="str">
        <f t="shared" si="586"/>
        <v>N/A</v>
      </c>
      <c r="K6179" s="28">
        <v>6165</v>
      </c>
      <c r="L6179" s="28" t="s">
        <v>2</v>
      </c>
      <c r="M6179" s="28" t="s">
        <v>2</v>
      </c>
      <c r="N6179" t="b">
        <f t="shared" si="581"/>
        <v>1</v>
      </c>
      <c r="O6179" t="b">
        <f t="shared" si="582"/>
        <v>1</v>
      </c>
      <c r="P6179" t="b">
        <f t="shared" si="583"/>
        <v>1</v>
      </c>
    </row>
    <row r="6180" spans="2:16" x14ac:dyDescent="0.25">
      <c r="B6180" s="23">
        <f>'Raw data (base scenario)'!A6172</f>
        <v>6166</v>
      </c>
      <c r="C6180" s="23" t="str">
        <f>'Raw data (base scenario)'!B6172</f>
        <v>D</v>
      </c>
      <c r="D6180" s="23" t="str">
        <f>'Raw data (base scenario)'!C6172</f>
        <v>D</v>
      </c>
      <c r="E6180" t="b">
        <f t="shared" si="584"/>
        <v>1</v>
      </c>
      <c r="F6180" t="b">
        <f t="shared" si="585"/>
        <v>1</v>
      </c>
      <c r="G6180" t="b">
        <f t="shared" si="586"/>
        <v>1</v>
      </c>
      <c r="K6180" s="28">
        <v>6166</v>
      </c>
      <c r="L6180" s="28" t="s">
        <v>18</v>
      </c>
      <c r="M6180" s="28" t="s">
        <v>2</v>
      </c>
      <c r="N6180" t="b">
        <f t="shared" si="581"/>
        <v>1</v>
      </c>
      <c r="O6180" t="b">
        <f t="shared" si="582"/>
        <v>1</v>
      </c>
      <c r="P6180" t="str">
        <f t="shared" si="583"/>
        <v>N/A</v>
      </c>
    </row>
    <row r="6181" spans="2:16" x14ac:dyDescent="0.25">
      <c r="B6181" s="23">
        <f>'Raw data (base scenario)'!A6173</f>
        <v>6167</v>
      </c>
      <c r="C6181" s="23" t="str">
        <f>'Raw data (base scenario)'!B6173</f>
        <v>I</v>
      </c>
      <c r="D6181" s="23" t="str">
        <f>'Raw data (base scenario)'!C6173</f>
        <v>D</v>
      </c>
      <c r="E6181" t="b">
        <f t="shared" si="584"/>
        <v>1</v>
      </c>
      <c r="F6181" t="b">
        <f t="shared" si="585"/>
        <v>1</v>
      </c>
      <c r="G6181" t="str">
        <f t="shared" si="586"/>
        <v>N/A</v>
      </c>
      <c r="K6181" s="28">
        <v>6167</v>
      </c>
      <c r="L6181" s="28" t="s">
        <v>18</v>
      </c>
      <c r="M6181" s="28" t="s">
        <v>3</v>
      </c>
      <c r="N6181" t="b">
        <f t="shared" si="581"/>
        <v>1</v>
      </c>
      <c r="O6181" t="b">
        <f t="shared" si="582"/>
        <v>1</v>
      </c>
      <c r="P6181" t="str">
        <f t="shared" si="583"/>
        <v>N/A</v>
      </c>
    </row>
    <row r="6182" spans="2:16" x14ac:dyDescent="0.25">
      <c r="B6182" s="23">
        <f>'Raw data (base scenario)'!A6174</f>
        <v>6168</v>
      </c>
      <c r="C6182" s="23" t="str">
        <f>'Raw data (base scenario)'!B6174</f>
        <v>I</v>
      </c>
      <c r="D6182" s="23" t="str">
        <f>'Raw data (base scenario)'!C6174</f>
        <v>S</v>
      </c>
      <c r="E6182" t="b">
        <f t="shared" si="584"/>
        <v>1</v>
      </c>
      <c r="F6182" t="b">
        <f t="shared" si="585"/>
        <v>1</v>
      </c>
      <c r="G6182" t="str">
        <f t="shared" si="586"/>
        <v>N/A</v>
      </c>
      <c r="K6182" s="28">
        <v>6168</v>
      </c>
      <c r="L6182" s="28" t="s">
        <v>2</v>
      </c>
      <c r="M6182" s="28" t="s">
        <v>2</v>
      </c>
      <c r="N6182" t="b">
        <f t="shared" si="581"/>
        <v>1</v>
      </c>
      <c r="O6182" t="b">
        <f t="shared" si="582"/>
        <v>1</v>
      </c>
      <c r="P6182" t="b">
        <f t="shared" si="583"/>
        <v>1</v>
      </c>
    </row>
    <row r="6183" spans="2:16" x14ac:dyDescent="0.25">
      <c r="B6183" s="23">
        <f>'Raw data (base scenario)'!A6175</f>
        <v>6169</v>
      </c>
      <c r="C6183" s="23" t="str">
        <f>'Raw data (base scenario)'!B6175</f>
        <v>D</v>
      </c>
      <c r="D6183" s="23" t="str">
        <f>'Raw data (base scenario)'!C6175</f>
        <v>D</v>
      </c>
      <c r="E6183" t="b">
        <f t="shared" si="584"/>
        <v>1</v>
      </c>
      <c r="F6183" t="b">
        <f t="shared" si="585"/>
        <v>1</v>
      </c>
      <c r="G6183" t="b">
        <f t="shared" si="586"/>
        <v>1</v>
      </c>
      <c r="K6183" s="28">
        <v>6169</v>
      </c>
      <c r="L6183" s="28" t="s">
        <v>2</v>
      </c>
      <c r="M6183" s="28" t="s">
        <v>2</v>
      </c>
      <c r="N6183" t="b">
        <f t="shared" si="581"/>
        <v>1</v>
      </c>
      <c r="O6183" t="b">
        <f t="shared" si="582"/>
        <v>1</v>
      </c>
      <c r="P6183" t="b">
        <f t="shared" si="583"/>
        <v>1</v>
      </c>
    </row>
    <row r="6184" spans="2:16" x14ac:dyDescent="0.25">
      <c r="B6184" s="23">
        <f>'Raw data (base scenario)'!A6176</f>
        <v>6170</v>
      </c>
      <c r="C6184" s="23" t="str">
        <f>'Raw data (base scenario)'!B6176</f>
        <v>D</v>
      </c>
      <c r="D6184" s="23" t="str">
        <f>'Raw data (base scenario)'!C6176</f>
        <v>D</v>
      </c>
      <c r="E6184" t="b">
        <f t="shared" si="584"/>
        <v>1</v>
      </c>
      <c r="F6184" t="b">
        <f t="shared" si="585"/>
        <v>1</v>
      </c>
      <c r="G6184" t="b">
        <f t="shared" si="586"/>
        <v>1</v>
      </c>
      <c r="K6184" s="28">
        <v>6170</v>
      </c>
      <c r="L6184" s="28" t="s">
        <v>2</v>
      </c>
      <c r="M6184" s="28" t="s">
        <v>2</v>
      </c>
      <c r="N6184" t="b">
        <f t="shared" si="581"/>
        <v>1</v>
      </c>
      <c r="O6184" t="b">
        <f t="shared" si="582"/>
        <v>1</v>
      </c>
      <c r="P6184" t="b">
        <f t="shared" si="583"/>
        <v>1</v>
      </c>
    </row>
    <row r="6185" spans="2:16" x14ac:dyDescent="0.25">
      <c r="B6185" s="23">
        <f>'Raw data (base scenario)'!A6177</f>
        <v>6171</v>
      </c>
      <c r="C6185" s="23" t="str">
        <f>'Raw data (base scenario)'!B6177</f>
        <v>D</v>
      </c>
      <c r="D6185" s="23" t="str">
        <f>'Raw data (base scenario)'!C6177</f>
        <v>D</v>
      </c>
      <c r="E6185" t="b">
        <f t="shared" si="584"/>
        <v>1</v>
      </c>
      <c r="F6185" t="b">
        <f t="shared" si="585"/>
        <v>1</v>
      </c>
      <c r="G6185" t="b">
        <f t="shared" si="586"/>
        <v>1</v>
      </c>
      <c r="K6185" s="28">
        <v>6171</v>
      </c>
      <c r="L6185" s="28" t="s">
        <v>1</v>
      </c>
      <c r="M6185" s="28" t="s">
        <v>1</v>
      </c>
      <c r="N6185" t="b">
        <f t="shared" si="581"/>
        <v>1</v>
      </c>
      <c r="O6185" t="b">
        <f t="shared" si="582"/>
        <v>1</v>
      </c>
      <c r="P6185" t="str">
        <f t="shared" si="583"/>
        <v>N/A</v>
      </c>
    </row>
    <row r="6186" spans="2:16" x14ac:dyDescent="0.25">
      <c r="B6186" s="23">
        <f>'Raw data (base scenario)'!A6178</f>
        <v>6172</v>
      </c>
      <c r="C6186" s="23" t="str">
        <f>'Raw data (base scenario)'!B6178</f>
        <v>H</v>
      </c>
      <c r="D6186" s="23" t="str">
        <f>'Raw data (base scenario)'!C6178</f>
        <v>H</v>
      </c>
      <c r="E6186" t="b">
        <f t="shared" si="584"/>
        <v>1</v>
      </c>
      <c r="F6186" t="b">
        <f t="shared" si="585"/>
        <v>1</v>
      </c>
      <c r="G6186" t="str">
        <f t="shared" si="586"/>
        <v>N/A</v>
      </c>
      <c r="K6186" s="28">
        <v>6172</v>
      </c>
      <c r="L6186" s="28" t="s">
        <v>1</v>
      </c>
      <c r="M6186" s="28" t="s">
        <v>1</v>
      </c>
      <c r="N6186" t="b">
        <f t="shared" si="581"/>
        <v>1</v>
      </c>
      <c r="O6186" t="b">
        <f t="shared" si="582"/>
        <v>1</v>
      </c>
      <c r="P6186" t="str">
        <f t="shared" si="583"/>
        <v>N/A</v>
      </c>
    </row>
    <row r="6187" spans="2:16" x14ac:dyDescent="0.25">
      <c r="B6187" s="23">
        <f>'Raw data (base scenario)'!A6179</f>
        <v>6173</v>
      </c>
      <c r="C6187" s="23" t="str">
        <f>'Raw data (base scenario)'!B6179</f>
        <v>H</v>
      </c>
      <c r="D6187" s="23" t="str">
        <f>'Raw data (base scenario)'!C6179</f>
        <v>H</v>
      </c>
      <c r="E6187" t="b">
        <f t="shared" si="584"/>
        <v>1</v>
      </c>
      <c r="F6187" t="b">
        <f t="shared" si="585"/>
        <v>1</v>
      </c>
      <c r="G6187" t="str">
        <f t="shared" si="586"/>
        <v>N/A</v>
      </c>
      <c r="K6187" s="28">
        <v>6173</v>
      </c>
      <c r="L6187" s="28" t="s">
        <v>18</v>
      </c>
      <c r="M6187" s="28" t="s">
        <v>1</v>
      </c>
      <c r="N6187" t="b">
        <f t="shared" si="581"/>
        <v>1</v>
      </c>
      <c r="O6187" t="b">
        <f t="shared" si="582"/>
        <v>1</v>
      </c>
      <c r="P6187" t="str">
        <f t="shared" si="583"/>
        <v>N/A</v>
      </c>
    </row>
    <row r="6188" spans="2:16" x14ac:dyDescent="0.25">
      <c r="B6188" s="23">
        <f>'Raw data (base scenario)'!A6180</f>
        <v>6174</v>
      </c>
      <c r="C6188" s="23" t="str">
        <f>'Raw data (base scenario)'!B6180</f>
        <v>I</v>
      </c>
      <c r="D6188" s="23" t="str">
        <f>'Raw data (base scenario)'!C6180</f>
        <v>H</v>
      </c>
      <c r="E6188" t="b">
        <f t="shared" si="584"/>
        <v>1</v>
      </c>
      <c r="F6188" t="b">
        <f t="shared" si="585"/>
        <v>1</v>
      </c>
      <c r="G6188" t="str">
        <f t="shared" si="586"/>
        <v>N/A</v>
      </c>
      <c r="K6188" s="28">
        <v>6174</v>
      </c>
      <c r="L6188" s="28" t="s">
        <v>3</v>
      </c>
      <c r="M6188" s="28" t="s">
        <v>18</v>
      </c>
      <c r="N6188" t="b">
        <f t="shared" si="581"/>
        <v>1</v>
      </c>
      <c r="O6188" t="b">
        <f t="shared" si="582"/>
        <v>1</v>
      </c>
      <c r="P6188" t="str">
        <f t="shared" si="583"/>
        <v>N/A</v>
      </c>
    </row>
    <row r="6189" spans="2:16" x14ac:dyDescent="0.25">
      <c r="B6189" s="23">
        <f>'Raw data (base scenario)'!A6181</f>
        <v>6175</v>
      </c>
      <c r="C6189" s="23" t="str">
        <f>'Raw data (base scenario)'!B6181</f>
        <v>S</v>
      </c>
      <c r="D6189" s="23" t="str">
        <f>'Raw data (base scenario)'!C6181</f>
        <v>I</v>
      </c>
      <c r="E6189" t="b">
        <f t="shared" si="584"/>
        <v>1</v>
      </c>
      <c r="F6189" t="b">
        <f t="shared" si="585"/>
        <v>1</v>
      </c>
      <c r="G6189" t="str">
        <f t="shared" si="586"/>
        <v>N/A</v>
      </c>
      <c r="K6189" s="28">
        <v>6175</v>
      </c>
      <c r="L6189" s="28" t="s">
        <v>1</v>
      </c>
      <c r="M6189" s="28" t="s">
        <v>1</v>
      </c>
      <c r="N6189" t="b">
        <f t="shared" si="581"/>
        <v>1</v>
      </c>
      <c r="O6189" t="b">
        <f t="shared" si="582"/>
        <v>1</v>
      </c>
      <c r="P6189" t="str">
        <f t="shared" si="583"/>
        <v>N/A</v>
      </c>
    </row>
    <row r="6190" spans="2:16" x14ac:dyDescent="0.25">
      <c r="B6190" s="23">
        <f>'Raw data (base scenario)'!A6182</f>
        <v>6176</v>
      </c>
      <c r="C6190" s="23" t="str">
        <f>'Raw data (base scenario)'!B6182</f>
        <v>H</v>
      </c>
      <c r="D6190" s="23" t="str">
        <f>'Raw data (base scenario)'!C6182</f>
        <v>H</v>
      </c>
      <c r="E6190" t="b">
        <f t="shared" si="584"/>
        <v>1</v>
      </c>
      <c r="F6190" t="b">
        <f t="shared" si="585"/>
        <v>1</v>
      </c>
      <c r="G6190" t="str">
        <f t="shared" si="586"/>
        <v>N/A</v>
      </c>
      <c r="K6190" s="28">
        <v>6176</v>
      </c>
      <c r="L6190" s="28" t="s">
        <v>3</v>
      </c>
      <c r="M6190" s="28" t="s">
        <v>1</v>
      </c>
      <c r="N6190" t="b">
        <f t="shared" si="581"/>
        <v>1</v>
      </c>
      <c r="O6190" t="b">
        <f t="shared" si="582"/>
        <v>1</v>
      </c>
      <c r="P6190" t="str">
        <f t="shared" si="583"/>
        <v>N/A</v>
      </c>
    </row>
    <row r="6191" spans="2:16" x14ac:dyDescent="0.25">
      <c r="B6191" s="23">
        <f>'Raw data (base scenario)'!A6183</f>
        <v>6177</v>
      </c>
      <c r="C6191" s="23" t="str">
        <f>'Raw data (base scenario)'!B6183</f>
        <v>S</v>
      </c>
      <c r="D6191" s="23" t="str">
        <f>'Raw data (base scenario)'!C6183</f>
        <v>H</v>
      </c>
      <c r="E6191" t="b">
        <f t="shared" si="584"/>
        <v>1</v>
      </c>
      <c r="F6191" t="b">
        <f t="shared" si="585"/>
        <v>1</v>
      </c>
      <c r="G6191" t="str">
        <f t="shared" si="586"/>
        <v>N/A</v>
      </c>
      <c r="K6191" s="28">
        <v>6177</v>
      </c>
      <c r="L6191" s="28" t="s">
        <v>3</v>
      </c>
      <c r="M6191" s="28" t="s">
        <v>1</v>
      </c>
      <c r="N6191" t="b">
        <f t="shared" si="581"/>
        <v>1</v>
      </c>
      <c r="O6191" t="b">
        <f t="shared" si="582"/>
        <v>1</v>
      </c>
      <c r="P6191" t="str">
        <f t="shared" si="583"/>
        <v>N/A</v>
      </c>
    </row>
    <row r="6192" spans="2:16" x14ac:dyDescent="0.25">
      <c r="B6192" s="23">
        <f>'Raw data (base scenario)'!A6184</f>
        <v>6178</v>
      </c>
      <c r="C6192" s="23" t="str">
        <f>'Raw data (base scenario)'!B6184</f>
        <v>S</v>
      </c>
      <c r="D6192" s="23" t="str">
        <f>'Raw data (base scenario)'!C6184</f>
        <v>H</v>
      </c>
      <c r="E6192" t="b">
        <f t="shared" si="584"/>
        <v>1</v>
      </c>
      <c r="F6192" t="b">
        <f t="shared" si="585"/>
        <v>1</v>
      </c>
      <c r="G6192" t="str">
        <f t="shared" si="586"/>
        <v>N/A</v>
      </c>
      <c r="K6192" s="28">
        <v>6178</v>
      </c>
      <c r="L6192" s="28" t="s">
        <v>3</v>
      </c>
      <c r="M6192" s="28" t="s">
        <v>1</v>
      </c>
      <c r="N6192" t="b">
        <f t="shared" si="581"/>
        <v>1</v>
      </c>
      <c r="O6192" t="b">
        <f t="shared" si="582"/>
        <v>1</v>
      </c>
      <c r="P6192" t="str">
        <f t="shared" si="583"/>
        <v>N/A</v>
      </c>
    </row>
    <row r="6193" spans="2:16" x14ac:dyDescent="0.25">
      <c r="B6193" s="23">
        <f>'Raw data (base scenario)'!A6185</f>
        <v>6179</v>
      </c>
      <c r="C6193" s="23" t="str">
        <f>'Raw data (base scenario)'!B6185</f>
        <v>S</v>
      </c>
      <c r="D6193" s="23" t="str">
        <f>'Raw data (base scenario)'!C6185</f>
        <v>H</v>
      </c>
      <c r="E6193" t="b">
        <f t="shared" si="584"/>
        <v>1</v>
      </c>
      <c r="F6193" t="b">
        <f t="shared" si="585"/>
        <v>1</v>
      </c>
      <c r="G6193" t="str">
        <f t="shared" si="586"/>
        <v>N/A</v>
      </c>
      <c r="K6193" s="28">
        <v>6179</v>
      </c>
      <c r="L6193" s="28" t="s">
        <v>1</v>
      </c>
      <c r="M6193" s="28" t="s">
        <v>1</v>
      </c>
      <c r="N6193" t="b">
        <f t="shared" si="581"/>
        <v>1</v>
      </c>
      <c r="O6193" t="b">
        <f t="shared" si="582"/>
        <v>1</v>
      </c>
      <c r="P6193" t="str">
        <f t="shared" si="583"/>
        <v>N/A</v>
      </c>
    </row>
    <row r="6194" spans="2:16" x14ac:dyDescent="0.25">
      <c r="B6194" s="23">
        <f>'Raw data (base scenario)'!A6186</f>
        <v>6180</v>
      </c>
      <c r="C6194" s="23" t="str">
        <f>'Raw data (base scenario)'!B6186</f>
        <v>H</v>
      </c>
      <c r="D6194" s="23" t="str">
        <f>'Raw data (base scenario)'!C6186</f>
        <v>H</v>
      </c>
      <c r="E6194" t="b">
        <f t="shared" si="584"/>
        <v>1</v>
      </c>
      <c r="F6194" t="b">
        <f t="shared" si="585"/>
        <v>1</v>
      </c>
      <c r="G6194" t="str">
        <f t="shared" si="586"/>
        <v>N/A</v>
      </c>
      <c r="K6194" s="28">
        <v>6180</v>
      </c>
      <c r="L6194" s="28" t="s">
        <v>1</v>
      </c>
      <c r="M6194" s="28" t="s">
        <v>1</v>
      </c>
      <c r="N6194" t="b">
        <f t="shared" si="581"/>
        <v>1</v>
      </c>
      <c r="O6194" t="b">
        <f t="shared" si="582"/>
        <v>1</v>
      </c>
      <c r="P6194" t="str">
        <f t="shared" si="583"/>
        <v>N/A</v>
      </c>
    </row>
    <row r="6195" spans="2:16" x14ac:dyDescent="0.25">
      <c r="B6195" s="23">
        <f>'Raw data (base scenario)'!A6187</f>
        <v>6181</v>
      </c>
      <c r="C6195" s="23" t="str">
        <f>'Raw data (base scenario)'!B6187</f>
        <v>H</v>
      </c>
      <c r="D6195" s="23" t="str">
        <f>'Raw data (base scenario)'!C6187</f>
        <v>H</v>
      </c>
      <c r="E6195" t="b">
        <f t="shared" si="584"/>
        <v>1</v>
      </c>
      <c r="F6195" t="b">
        <f t="shared" si="585"/>
        <v>1</v>
      </c>
      <c r="G6195" t="str">
        <f t="shared" si="586"/>
        <v>N/A</v>
      </c>
      <c r="K6195" s="28">
        <v>6181</v>
      </c>
      <c r="L6195" s="28" t="s">
        <v>1</v>
      </c>
      <c r="M6195" s="28" t="s">
        <v>1</v>
      </c>
      <c r="N6195" t="b">
        <f t="shared" si="581"/>
        <v>1</v>
      </c>
      <c r="O6195" t="b">
        <f t="shared" si="582"/>
        <v>1</v>
      </c>
      <c r="P6195" t="str">
        <f t="shared" si="583"/>
        <v>N/A</v>
      </c>
    </row>
    <row r="6196" spans="2:16" x14ac:dyDescent="0.25">
      <c r="B6196" s="23">
        <f>'Raw data (base scenario)'!A6188</f>
        <v>6182</v>
      </c>
      <c r="C6196" s="23" t="str">
        <f>'Raw data (base scenario)'!B6188</f>
        <v>H</v>
      </c>
      <c r="D6196" s="23" t="str">
        <f>'Raw data (base scenario)'!C6188</f>
        <v>H</v>
      </c>
      <c r="E6196" t="b">
        <f t="shared" si="584"/>
        <v>1</v>
      </c>
      <c r="F6196" t="b">
        <f t="shared" si="585"/>
        <v>1</v>
      </c>
      <c r="G6196" t="str">
        <f t="shared" si="586"/>
        <v>N/A</v>
      </c>
      <c r="K6196" s="28">
        <v>6182</v>
      </c>
      <c r="L6196" s="28" t="s">
        <v>2</v>
      </c>
      <c r="M6196" s="28" t="s">
        <v>2</v>
      </c>
      <c r="N6196" t="b">
        <f t="shared" si="581"/>
        <v>1</v>
      </c>
      <c r="O6196" t="b">
        <f t="shared" si="582"/>
        <v>1</v>
      </c>
      <c r="P6196" t="b">
        <f t="shared" si="583"/>
        <v>1</v>
      </c>
    </row>
    <row r="6197" spans="2:16" x14ac:dyDescent="0.25">
      <c r="B6197" s="23">
        <f>'Raw data (base scenario)'!A6189</f>
        <v>6183</v>
      </c>
      <c r="C6197" s="23" t="str">
        <f>'Raw data (base scenario)'!B6189</f>
        <v>D</v>
      </c>
      <c r="D6197" s="23" t="str">
        <f>'Raw data (base scenario)'!C6189</f>
        <v>D</v>
      </c>
      <c r="E6197" t="b">
        <f t="shared" si="584"/>
        <v>1</v>
      </c>
      <c r="F6197" t="b">
        <f t="shared" si="585"/>
        <v>1</v>
      </c>
      <c r="G6197" t="b">
        <f t="shared" si="586"/>
        <v>1</v>
      </c>
      <c r="K6197" s="28">
        <v>6183</v>
      </c>
      <c r="L6197" s="28" t="s">
        <v>3</v>
      </c>
      <c r="M6197" s="28" t="s">
        <v>1</v>
      </c>
      <c r="N6197" t="b">
        <f t="shared" ref="N6197:N6260" si="587">OR(L6197=$A$4,L6197=$A$5,L6197=$A$6,L6197=$A$7)</f>
        <v>1</v>
      </c>
      <c r="O6197" t="b">
        <f t="shared" ref="O6197:O6260" si="588">OR(M6197=$A$4,M6197=$A$5,M6197=$A$6,M6197=$A$7)</f>
        <v>1</v>
      </c>
      <c r="P6197" t="str">
        <f t="shared" ref="P6197:P6260" si="589">IF(L6197="D",M6197="D","N/A")</f>
        <v>N/A</v>
      </c>
    </row>
    <row r="6198" spans="2:16" x14ac:dyDescent="0.25">
      <c r="B6198" s="23">
        <f>'Raw data (base scenario)'!A6190</f>
        <v>6184</v>
      </c>
      <c r="C6198" s="23" t="str">
        <f>'Raw data (base scenario)'!B6190</f>
        <v>S</v>
      </c>
      <c r="D6198" s="23" t="str">
        <f>'Raw data (base scenario)'!C6190</f>
        <v>H</v>
      </c>
      <c r="E6198" t="b">
        <f t="shared" si="584"/>
        <v>1</v>
      </c>
      <c r="F6198" t="b">
        <f t="shared" si="585"/>
        <v>1</v>
      </c>
      <c r="G6198" t="str">
        <f t="shared" si="586"/>
        <v>N/A</v>
      </c>
      <c r="K6198" s="28">
        <v>6184</v>
      </c>
      <c r="L6198" s="28" t="s">
        <v>1</v>
      </c>
      <c r="M6198" s="28" t="s">
        <v>3</v>
      </c>
      <c r="N6198" t="b">
        <f t="shared" si="587"/>
        <v>1</v>
      </c>
      <c r="O6198" t="b">
        <f t="shared" si="588"/>
        <v>1</v>
      </c>
      <c r="P6198" t="str">
        <f t="shared" si="589"/>
        <v>N/A</v>
      </c>
    </row>
    <row r="6199" spans="2:16" x14ac:dyDescent="0.25">
      <c r="B6199" s="23">
        <f>'Raw data (base scenario)'!A6191</f>
        <v>6185</v>
      </c>
      <c r="C6199" s="23" t="str">
        <f>'Raw data (base scenario)'!B6191</f>
        <v>H</v>
      </c>
      <c r="D6199" s="23" t="str">
        <f>'Raw data (base scenario)'!C6191</f>
        <v>S</v>
      </c>
      <c r="E6199" t="b">
        <f t="shared" si="584"/>
        <v>1</v>
      </c>
      <c r="F6199" t="b">
        <f t="shared" si="585"/>
        <v>1</v>
      </c>
      <c r="G6199" t="str">
        <f t="shared" si="586"/>
        <v>N/A</v>
      </c>
      <c r="K6199" s="28">
        <v>6185</v>
      </c>
      <c r="L6199" s="28" t="s">
        <v>1</v>
      </c>
      <c r="M6199" s="28" t="s">
        <v>1</v>
      </c>
      <c r="N6199" t="b">
        <f t="shared" si="587"/>
        <v>1</v>
      </c>
      <c r="O6199" t="b">
        <f t="shared" si="588"/>
        <v>1</v>
      </c>
      <c r="P6199" t="str">
        <f t="shared" si="589"/>
        <v>N/A</v>
      </c>
    </row>
    <row r="6200" spans="2:16" x14ac:dyDescent="0.25">
      <c r="B6200" s="23">
        <f>'Raw data (base scenario)'!A6192</f>
        <v>6186</v>
      </c>
      <c r="C6200" s="23" t="str">
        <f>'Raw data (base scenario)'!B6192</f>
        <v>H</v>
      </c>
      <c r="D6200" s="23" t="str">
        <f>'Raw data (base scenario)'!C6192</f>
        <v>H</v>
      </c>
      <c r="E6200" t="b">
        <f t="shared" si="584"/>
        <v>1</v>
      </c>
      <c r="F6200" t="b">
        <f t="shared" si="585"/>
        <v>1</v>
      </c>
      <c r="G6200" t="str">
        <f t="shared" si="586"/>
        <v>N/A</v>
      </c>
      <c r="K6200" s="28">
        <v>6186</v>
      </c>
      <c r="L6200" s="28" t="s">
        <v>3</v>
      </c>
      <c r="M6200" s="28" t="s">
        <v>2</v>
      </c>
      <c r="N6200" t="b">
        <f t="shared" si="587"/>
        <v>1</v>
      </c>
      <c r="O6200" t="b">
        <f t="shared" si="588"/>
        <v>1</v>
      </c>
      <c r="P6200" t="str">
        <f t="shared" si="589"/>
        <v>N/A</v>
      </c>
    </row>
    <row r="6201" spans="2:16" x14ac:dyDescent="0.25">
      <c r="B6201" s="23">
        <f>'Raw data (base scenario)'!A6193</f>
        <v>6187</v>
      </c>
      <c r="C6201" s="23" t="str">
        <f>'Raw data (base scenario)'!B6193</f>
        <v>S</v>
      </c>
      <c r="D6201" s="23" t="str">
        <f>'Raw data (base scenario)'!C6193</f>
        <v>D</v>
      </c>
      <c r="E6201" t="b">
        <f t="shared" si="584"/>
        <v>1</v>
      </c>
      <c r="F6201" t="b">
        <f t="shared" si="585"/>
        <v>1</v>
      </c>
      <c r="G6201" t="str">
        <f t="shared" si="586"/>
        <v>N/A</v>
      </c>
      <c r="K6201" s="28">
        <v>6187</v>
      </c>
      <c r="L6201" s="28" t="s">
        <v>1</v>
      </c>
      <c r="M6201" s="28" t="s">
        <v>1</v>
      </c>
      <c r="N6201" t="b">
        <f t="shared" si="587"/>
        <v>1</v>
      </c>
      <c r="O6201" t="b">
        <f t="shared" si="588"/>
        <v>1</v>
      </c>
      <c r="P6201" t="str">
        <f t="shared" si="589"/>
        <v>N/A</v>
      </c>
    </row>
    <row r="6202" spans="2:16" x14ac:dyDescent="0.25">
      <c r="B6202" s="23">
        <f>'Raw data (base scenario)'!A6194</f>
        <v>6188</v>
      </c>
      <c r="C6202" s="23" t="str">
        <f>'Raw data (base scenario)'!B6194</f>
        <v>H</v>
      </c>
      <c r="D6202" s="23" t="str">
        <f>'Raw data (base scenario)'!C6194</f>
        <v>H</v>
      </c>
      <c r="E6202" t="b">
        <f t="shared" si="584"/>
        <v>1</v>
      </c>
      <c r="F6202" t="b">
        <f t="shared" si="585"/>
        <v>1</v>
      </c>
      <c r="G6202" t="str">
        <f t="shared" si="586"/>
        <v>N/A</v>
      </c>
      <c r="K6202" s="28">
        <v>6188</v>
      </c>
      <c r="L6202" s="28" t="s">
        <v>1</v>
      </c>
      <c r="M6202" s="28" t="s">
        <v>1</v>
      </c>
      <c r="N6202" t="b">
        <f t="shared" si="587"/>
        <v>1</v>
      </c>
      <c r="O6202" t="b">
        <f t="shared" si="588"/>
        <v>1</v>
      </c>
      <c r="P6202" t="str">
        <f t="shared" si="589"/>
        <v>N/A</v>
      </c>
    </row>
    <row r="6203" spans="2:16" x14ac:dyDescent="0.25">
      <c r="B6203" s="23">
        <f>'Raw data (base scenario)'!A6195</f>
        <v>6189</v>
      </c>
      <c r="C6203" s="23" t="str">
        <f>'Raw data (base scenario)'!B6195</f>
        <v>H</v>
      </c>
      <c r="D6203" s="23" t="str">
        <f>'Raw data (base scenario)'!C6195</f>
        <v>H</v>
      </c>
      <c r="E6203" t="b">
        <f t="shared" si="584"/>
        <v>1</v>
      </c>
      <c r="F6203" t="b">
        <f t="shared" si="585"/>
        <v>1</v>
      </c>
      <c r="G6203" t="str">
        <f t="shared" si="586"/>
        <v>N/A</v>
      </c>
      <c r="K6203" s="28">
        <v>6189</v>
      </c>
      <c r="L6203" s="28" t="s">
        <v>2</v>
      </c>
      <c r="M6203" s="28" t="s">
        <v>2</v>
      </c>
      <c r="N6203" t="b">
        <f t="shared" si="587"/>
        <v>1</v>
      </c>
      <c r="O6203" t="b">
        <f t="shared" si="588"/>
        <v>1</v>
      </c>
      <c r="P6203" t="b">
        <f t="shared" si="589"/>
        <v>1</v>
      </c>
    </row>
    <row r="6204" spans="2:16" x14ac:dyDescent="0.25">
      <c r="B6204" s="23">
        <f>'Raw data (base scenario)'!A6196</f>
        <v>6190</v>
      </c>
      <c r="C6204" s="23" t="str">
        <f>'Raw data (base scenario)'!B6196</f>
        <v>D</v>
      </c>
      <c r="D6204" s="23" t="str">
        <f>'Raw data (base scenario)'!C6196</f>
        <v>D</v>
      </c>
      <c r="E6204" t="b">
        <f t="shared" si="584"/>
        <v>1</v>
      </c>
      <c r="F6204" t="b">
        <f t="shared" si="585"/>
        <v>1</v>
      </c>
      <c r="G6204" t="b">
        <f t="shared" si="586"/>
        <v>1</v>
      </c>
      <c r="K6204" s="28">
        <v>6190</v>
      </c>
      <c r="L6204" s="28" t="s">
        <v>18</v>
      </c>
      <c r="M6204" s="28" t="s">
        <v>3</v>
      </c>
      <c r="N6204" t="b">
        <f t="shared" si="587"/>
        <v>1</v>
      </c>
      <c r="O6204" t="b">
        <f t="shared" si="588"/>
        <v>1</v>
      </c>
      <c r="P6204" t="str">
        <f t="shared" si="589"/>
        <v>N/A</v>
      </c>
    </row>
    <row r="6205" spans="2:16" x14ac:dyDescent="0.25">
      <c r="B6205" s="23">
        <f>'Raw data (base scenario)'!A6197</f>
        <v>6191</v>
      </c>
      <c r="C6205" s="23" t="str">
        <f>'Raw data (base scenario)'!B6197</f>
        <v>I</v>
      </c>
      <c r="D6205" s="23" t="str">
        <f>'Raw data (base scenario)'!C6197</f>
        <v>S</v>
      </c>
      <c r="E6205" t="b">
        <f t="shared" si="584"/>
        <v>1</v>
      </c>
      <c r="F6205" t="b">
        <f t="shared" si="585"/>
        <v>1</v>
      </c>
      <c r="G6205" t="str">
        <f t="shared" si="586"/>
        <v>N/A</v>
      </c>
      <c r="K6205" s="28">
        <v>6191</v>
      </c>
      <c r="L6205" s="28" t="s">
        <v>2</v>
      </c>
      <c r="M6205" s="28" t="s">
        <v>2</v>
      </c>
      <c r="N6205" t="b">
        <f t="shared" si="587"/>
        <v>1</v>
      </c>
      <c r="O6205" t="b">
        <f t="shared" si="588"/>
        <v>1</v>
      </c>
      <c r="P6205" t="b">
        <f t="shared" si="589"/>
        <v>1</v>
      </c>
    </row>
    <row r="6206" spans="2:16" x14ac:dyDescent="0.25">
      <c r="B6206" s="23">
        <f>'Raw data (base scenario)'!A6198</f>
        <v>6192</v>
      </c>
      <c r="C6206" s="23" t="str">
        <f>'Raw data (base scenario)'!B6198</f>
        <v>D</v>
      </c>
      <c r="D6206" s="23" t="str">
        <f>'Raw data (base scenario)'!C6198</f>
        <v>D</v>
      </c>
      <c r="E6206" t="b">
        <f t="shared" si="584"/>
        <v>1</v>
      </c>
      <c r="F6206" t="b">
        <f t="shared" si="585"/>
        <v>1</v>
      </c>
      <c r="G6206" t="b">
        <f t="shared" si="586"/>
        <v>1</v>
      </c>
      <c r="K6206" s="28">
        <v>6192</v>
      </c>
      <c r="L6206" s="28" t="s">
        <v>2</v>
      </c>
      <c r="M6206" s="28" t="s">
        <v>2</v>
      </c>
      <c r="N6206" t="b">
        <f t="shared" si="587"/>
        <v>1</v>
      </c>
      <c r="O6206" t="b">
        <f t="shared" si="588"/>
        <v>1</v>
      </c>
      <c r="P6206" t="b">
        <f t="shared" si="589"/>
        <v>1</v>
      </c>
    </row>
    <row r="6207" spans="2:16" x14ac:dyDescent="0.25">
      <c r="B6207" s="23">
        <f>'Raw data (base scenario)'!A6199</f>
        <v>6193</v>
      </c>
      <c r="C6207" s="23" t="str">
        <f>'Raw data (base scenario)'!B6199</f>
        <v>D</v>
      </c>
      <c r="D6207" s="23" t="str">
        <f>'Raw data (base scenario)'!C6199</f>
        <v>D</v>
      </c>
      <c r="E6207" t="b">
        <f t="shared" si="584"/>
        <v>1</v>
      </c>
      <c r="F6207" t="b">
        <f t="shared" si="585"/>
        <v>1</v>
      </c>
      <c r="G6207" t="b">
        <f t="shared" si="586"/>
        <v>1</v>
      </c>
      <c r="K6207" s="28">
        <v>6193</v>
      </c>
      <c r="L6207" s="28" t="s">
        <v>2</v>
      </c>
      <c r="M6207" s="28" t="s">
        <v>2</v>
      </c>
      <c r="N6207" t="b">
        <f t="shared" si="587"/>
        <v>1</v>
      </c>
      <c r="O6207" t="b">
        <f t="shared" si="588"/>
        <v>1</v>
      </c>
      <c r="P6207" t="b">
        <f t="shared" si="589"/>
        <v>1</v>
      </c>
    </row>
    <row r="6208" spans="2:16" x14ac:dyDescent="0.25">
      <c r="B6208" s="23">
        <f>'Raw data (base scenario)'!A6200</f>
        <v>6194</v>
      </c>
      <c r="C6208" s="23" t="str">
        <f>'Raw data (base scenario)'!B6200</f>
        <v>D</v>
      </c>
      <c r="D6208" s="23" t="str">
        <f>'Raw data (base scenario)'!C6200</f>
        <v>D</v>
      </c>
      <c r="E6208" t="b">
        <f t="shared" si="584"/>
        <v>1</v>
      </c>
      <c r="F6208" t="b">
        <f t="shared" si="585"/>
        <v>1</v>
      </c>
      <c r="G6208" t="b">
        <f t="shared" si="586"/>
        <v>1</v>
      </c>
      <c r="K6208" s="28">
        <v>6194</v>
      </c>
      <c r="L6208" s="28" t="s">
        <v>2</v>
      </c>
      <c r="M6208" s="28" t="s">
        <v>2</v>
      </c>
      <c r="N6208" t="b">
        <f t="shared" si="587"/>
        <v>1</v>
      </c>
      <c r="O6208" t="b">
        <f t="shared" si="588"/>
        <v>1</v>
      </c>
      <c r="P6208" t="b">
        <f t="shared" si="589"/>
        <v>1</v>
      </c>
    </row>
    <row r="6209" spans="2:16" x14ac:dyDescent="0.25">
      <c r="B6209" s="23">
        <f>'Raw data (base scenario)'!A6201</f>
        <v>6195</v>
      </c>
      <c r="C6209" s="23" t="str">
        <f>'Raw data (base scenario)'!B6201</f>
        <v>D</v>
      </c>
      <c r="D6209" s="23" t="str">
        <f>'Raw data (base scenario)'!C6201</f>
        <v>D</v>
      </c>
      <c r="E6209" t="b">
        <f t="shared" si="584"/>
        <v>1</v>
      </c>
      <c r="F6209" t="b">
        <f t="shared" si="585"/>
        <v>1</v>
      </c>
      <c r="G6209" t="b">
        <f t="shared" si="586"/>
        <v>1</v>
      </c>
      <c r="K6209" s="28">
        <v>6195</v>
      </c>
      <c r="L6209" s="28" t="s">
        <v>18</v>
      </c>
      <c r="M6209" s="28" t="s">
        <v>3</v>
      </c>
      <c r="N6209" t="b">
        <f t="shared" si="587"/>
        <v>1</v>
      </c>
      <c r="O6209" t="b">
        <f t="shared" si="588"/>
        <v>1</v>
      </c>
      <c r="P6209" t="str">
        <f t="shared" si="589"/>
        <v>N/A</v>
      </c>
    </row>
    <row r="6210" spans="2:16" x14ac:dyDescent="0.25">
      <c r="B6210" s="23">
        <f>'Raw data (base scenario)'!A6202</f>
        <v>6196</v>
      </c>
      <c r="C6210" s="23" t="str">
        <f>'Raw data (base scenario)'!B6202</f>
        <v>I</v>
      </c>
      <c r="D6210" s="23" t="str">
        <f>'Raw data (base scenario)'!C6202</f>
        <v>S</v>
      </c>
      <c r="E6210" t="b">
        <f t="shared" si="584"/>
        <v>1</v>
      </c>
      <c r="F6210" t="b">
        <f t="shared" si="585"/>
        <v>1</v>
      </c>
      <c r="G6210" t="str">
        <f t="shared" si="586"/>
        <v>N/A</v>
      </c>
      <c r="K6210" s="28">
        <v>6196</v>
      </c>
      <c r="L6210" s="28" t="s">
        <v>2</v>
      </c>
      <c r="M6210" s="28" t="s">
        <v>2</v>
      </c>
      <c r="N6210" t="b">
        <f t="shared" si="587"/>
        <v>1</v>
      </c>
      <c r="O6210" t="b">
        <f t="shared" si="588"/>
        <v>1</v>
      </c>
      <c r="P6210" t="b">
        <f t="shared" si="589"/>
        <v>1</v>
      </c>
    </row>
    <row r="6211" spans="2:16" x14ac:dyDescent="0.25">
      <c r="B6211" s="23">
        <f>'Raw data (base scenario)'!A6203</f>
        <v>6197</v>
      </c>
      <c r="C6211" s="23" t="str">
        <f>'Raw data (base scenario)'!B6203</f>
        <v>D</v>
      </c>
      <c r="D6211" s="23" t="str">
        <f>'Raw data (base scenario)'!C6203</f>
        <v>D</v>
      </c>
      <c r="E6211" t="b">
        <f t="shared" si="584"/>
        <v>1</v>
      </c>
      <c r="F6211" t="b">
        <f t="shared" si="585"/>
        <v>1</v>
      </c>
      <c r="G6211" t="b">
        <f t="shared" si="586"/>
        <v>1</v>
      </c>
      <c r="K6211" s="28">
        <v>6197</v>
      </c>
      <c r="L6211" s="28" t="s">
        <v>18</v>
      </c>
      <c r="M6211" s="28" t="s">
        <v>18</v>
      </c>
      <c r="N6211" t="b">
        <f t="shared" si="587"/>
        <v>1</v>
      </c>
      <c r="O6211" t="b">
        <f t="shared" si="588"/>
        <v>1</v>
      </c>
      <c r="P6211" t="str">
        <f t="shared" si="589"/>
        <v>N/A</v>
      </c>
    </row>
    <row r="6212" spans="2:16" x14ac:dyDescent="0.25">
      <c r="B6212" s="23">
        <f>'Raw data (base scenario)'!A6204</f>
        <v>6198</v>
      </c>
      <c r="C6212" s="23" t="str">
        <f>'Raw data (base scenario)'!B6204</f>
        <v>I</v>
      </c>
      <c r="D6212" s="23" t="str">
        <f>'Raw data (base scenario)'!C6204</f>
        <v>I</v>
      </c>
      <c r="E6212" t="b">
        <f t="shared" si="584"/>
        <v>1</v>
      </c>
      <c r="F6212" t="b">
        <f t="shared" si="585"/>
        <v>1</v>
      </c>
      <c r="G6212" t="str">
        <f t="shared" si="586"/>
        <v>N/A</v>
      </c>
      <c r="K6212" s="28">
        <v>6198</v>
      </c>
      <c r="L6212" s="28" t="s">
        <v>2</v>
      </c>
      <c r="M6212" s="28" t="s">
        <v>2</v>
      </c>
      <c r="N6212" t="b">
        <f t="shared" si="587"/>
        <v>1</v>
      </c>
      <c r="O6212" t="b">
        <f t="shared" si="588"/>
        <v>1</v>
      </c>
      <c r="P6212" t="b">
        <f t="shared" si="589"/>
        <v>1</v>
      </c>
    </row>
    <row r="6213" spans="2:16" x14ac:dyDescent="0.25">
      <c r="B6213" s="23">
        <f>'Raw data (base scenario)'!A6205</f>
        <v>6199</v>
      </c>
      <c r="C6213" s="23" t="str">
        <f>'Raw data (base scenario)'!B6205</f>
        <v>D</v>
      </c>
      <c r="D6213" s="23" t="str">
        <f>'Raw data (base scenario)'!C6205</f>
        <v>D</v>
      </c>
      <c r="E6213" t="b">
        <f t="shared" si="584"/>
        <v>1</v>
      </c>
      <c r="F6213" t="b">
        <f t="shared" si="585"/>
        <v>1</v>
      </c>
      <c r="G6213" t="b">
        <f t="shared" si="586"/>
        <v>1</v>
      </c>
      <c r="K6213" s="28">
        <v>6199</v>
      </c>
      <c r="L6213" s="28" t="s">
        <v>1</v>
      </c>
      <c r="M6213" s="28" t="s">
        <v>3</v>
      </c>
      <c r="N6213" t="b">
        <f t="shared" si="587"/>
        <v>1</v>
      </c>
      <c r="O6213" t="b">
        <f t="shared" si="588"/>
        <v>1</v>
      </c>
      <c r="P6213" t="str">
        <f t="shared" si="589"/>
        <v>N/A</v>
      </c>
    </row>
    <row r="6214" spans="2:16" x14ac:dyDescent="0.25">
      <c r="B6214" s="23">
        <f>'Raw data (base scenario)'!A6206</f>
        <v>6200</v>
      </c>
      <c r="C6214" s="23" t="str">
        <f>'Raw data (base scenario)'!B6206</f>
        <v>H</v>
      </c>
      <c r="D6214" s="23" t="str">
        <f>'Raw data (base scenario)'!C6206</f>
        <v>S</v>
      </c>
      <c r="E6214" t="b">
        <f t="shared" si="584"/>
        <v>1</v>
      </c>
      <c r="F6214" t="b">
        <f t="shared" si="585"/>
        <v>1</v>
      </c>
      <c r="G6214" t="str">
        <f t="shared" si="586"/>
        <v>N/A</v>
      </c>
      <c r="K6214" s="28">
        <v>6200</v>
      </c>
      <c r="L6214" s="28" t="s">
        <v>18</v>
      </c>
      <c r="M6214" s="28" t="s">
        <v>3</v>
      </c>
      <c r="N6214" t="b">
        <f t="shared" si="587"/>
        <v>1</v>
      </c>
      <c r="O6214" t="b">
        <f t="shared" si="588"/>
        <v>1</v>
      </c>
      <c r="P6214" t="str">
        <f t="shared" si="589"/>
        <v>N/A</v>
      </c>
    </row>
    <row r="6215" spans="2:16" x14ac:dyDescent="0.25">
      <c r="B6215" s="23">
        <f>'Raw data (base scenario)'!A6207</f>
        <v>6201</v>
      </c>
      <c r="C6215" s="23" t="str">
        <f>'Raw data (base scenario)'!B6207</f>
        <v>I</v>
      </c>
      <c r="D6215" s="23" t="str">
        <f>'Raw data (base scenario)'!C6207</f>
        <v>S</v>
      </c>
      <c r="E6215" t="b">
        <f t="shared" si="584"/>
        <v>1</v>
      </c>
      <c r="F6215" t="b">
        <f t="shared" si="585"/>
        <v>1</v>
      </c>
      <c r="G6215" t="str">
        <f t="shared" si="586"/>
        <v>N/A</v>
      </c>
      <c r="K6215" s="28">
        <v>6201</v>
      </c>
      <c r="L6215" s="28" t="s">
        <v>18</v>
      </c>
      <c r="M6215" s="28" t="s">
        <v>18</v>
      </c>
      <c r="N6215" t="b">
        <f t="shared" si="587"/>
        <v>1</v>
      </c>
      <c r="O6215" t="b">
        <f t="shared" si="588"/>
        <v>1</v>
      </c>
      <c r="P6215" t="str">
        <f t="shared" si="589"/>
        <v>N/A</v>
      </c>
    </row>
    <row r="6216" spans="2:16" x14ac:dyDescent="0.25">
      <c r="B6216" s="23">
        <f>'Raw data (base scenario)'!A6208</f>
        <v>6202</v>
      </c>
      <c r="C6216" s="23" t="str">
        <f>'Raw data (base scenario)'!B6208</f>
        <v>I</v>
      </c>
      <c r="D6216" s="23" t="str">
        <f>'Raw data (base scenario)'!C6208</f>
        <v>I</v>
      </c>
      <c r="E6216" t="b">
        <f t="shared" si="584"/>
        <v>1</v>
      </c>
      <c r="F6216" t="b">
        <f t="shared" si="585"/>
        <v>1</v>
      </c>
      <c r="G6216" t="str">
        <f t="shared" si="586"/>
        <v>N/A</v>
      </c>
      <c r="K6216" s="28">
        <v>6202</v>
      </c>
      <c r="L6216" s="28" t="s">
        <v>3</v>
      </c>
      <c r="M6216" s="28" t="s">
        <v>1</v>
      </c>
      <c r="N6216" t="b">
        <f t="shared" si="587"/>
        <v>1</v>
      </c>
      <c r="O6216" t="b">
        <f t="shared" si="588"/>
        <v>1</v>
      </c>
      <c r="P6216" t="str">
        <f t="shared" si="589"/>
        <v>N/A</v>
      </c>
    </row>
    <row r="6217" spans="2:16" x14ac:dyDescent="0.25">
      <c r="B6217" s="23">
        <f>'Raw data (base scenario)'!A6209</f>
        <v>6203</v>
      </c>
      <c r="C6217" s="23" t="str">
        <f>'Raw data (base scenario)'!B6209</f>
        <v>S</v>
      </c>
      <c r="D6217" s="23" t="str">
        <f>'Raw data (base scenario)'!C6209</f>
        <v>H</v>
      </c>
      <c r="E6217" t="b">
        <f t="shared" si="584"/>
        <v>1</v>
      </c>
      <c r="F6217" t="b">
        <f t="shared" si="585"/>
        <v>1</v>
      </c>
      <c r="G6217" t="str">
        <f t="shared" si="586"/>
        <v>N/A</v>
      </c>
      <c r="K6217" s="28">
        <v>6203</v>
      </c>
      <c r="L6217" s="28" t="s">
        <v>18</v>
      </c>
      <c r="M6217" s="28" t="s">
        <v>2</v>
      </c>
      <c r="N6217" t="b">
        <f t="shared" si="587"/>
        <v>1</v>
      </c>
      <c r="O6217" t="b">
        <f t="shared" si="588"/>
        <v>1</v>
      </c>
      <c r="P6217" t="str">
        <f t="shared" si="589"/>
        <v>N/A</v>
      </c>
    </row>
    <row r="6218" spans="2:16" x14ac:dyDescent="0.25">
      <c r="B6218" s="23">
        <f>'Raw data (base scenario)'!A6210</f>
        <v>6204</v>
      </c>
      <c r="C6218" s="23" t="str">
        <f>'Raw data (base scenario)'!B6210</f>
        <v>I</v>
      </c>
      <c r="D6218" s="23" t="str">
        <f>'Raw data (base scenario)'!C6210</f>
        <v>D</v>
      </c>
      <c r="E6218" t="b">
        <f t="shared" si="584"/>
        <v>1</v>
      </c>
      <c r="F6218" t="b">
        <f t="shared" si="585"/>
        <v>1</v>
      </c>
      <c r="G6218" t="str">
        <f t="shared" si="586"/>
        <v>N/A</v>
      </c>
      <c r="K6218" s="28">
        <v>6204</v>
      </c>
      <c r="L6218" s="28" t="s">
        <v>1</v>
      </c>
      <c r="M6218" s="28" t="s">
        <v>1</v>
      </c>
      <c r="N6218" t="b">
        <f t="shared" si="587"/>
        <v>1</v>
      </c>
      <c r="O6218" t="b">
        <f t="shared" si="588"/>
        <v>1</v>
      </c>
      <c r="P6218" t="str">
        <f t="shared" si="589"/>
        <v>N/A</v>
      </c>
    </row>
    <row r="6219" spans="2:16" x14ac:dyDescent="0.25">
      <c r="B6219" s="23">
        <f>'Raw data (base scenario)'!A6211</f>
        <v>6205</v>
      </c>
      <c r="C6219" s="23" t="str">
        <f>'Raw data (base scenario)'!B6211</f>
        <v>H</v>
      </c>
      <c r="D6219" s="23" t="str">
        <f>'Raw data (base scenario)'!C6211</f>
        <v>H</v>
      </c>
      <c r="E6219" t="b">
        <f t="shared" si="584"/>
        <v>1</v>
      </c>
      <c r="F6219" t="b">
        <f t="shared" si="585"/>
        <v>1</v>
      </c>
      <c r="G6219" t="str">
        <f t="shared" si="586"/>
        <v>N/A</v>
      </c>
      <c r="K6219" s="28">
        <v>6205</v>
      </c>
      <c r="L6219" s="28" t="s">
        <v>2</v>
      </c>
      <c r="M6219" s="28" t="s">
        <v>2</v>
      </c>
      <c r="N6219" t="b">
        <f t="shared" si="587"/>
        <v>1</v>
      </c>
      <c r="O6219" t="b">
        <f t="shared" si="588"/>
        <v>1</v>
      </c>
      <c r="P6219" t="b">
        <f t="shared" si="589"/>
        <v>1</v>
      </c>
    </row>
    <row r="6220" spans="2:16" x14ac:dyDescent="0.25">
      <c r="B6220" s="23">
        <f>'Raw data (base scenario)'!A6212</f>
        <v>6206</v>
      </c>
      <c r="C6220" s="23" t="str">
        <f>'Raw data (base scenario)'!B6212</f>
        <v>D</v>
      </c>
      <c r="D6220" s="23" t="str">
        <f>'Raw data (base scenario)'!C6212</f>
        <v>D</v>
      </c>
      <c r="E6220" t="b">
        <f t="shared" si="584"/>
        <v>1</v>
      </c>
      <c r="F6220" t="b">
        <f t="shared" si="585"/>
        <v>1</v>
      </c>
      <c r="G6220" t="b">
        <f t="shared" si="586"/>
        <v>1</v>
      </c>
      <c r="K6220" s="28">
        <v>6206</v>
      </c>
      <c r="L6220" s="28" t="s">
        <v>1</v>
      </c>
      <c r="M6220" s="28" t="s">
        <v>18</v>
      </c>
      <c r="N6220" t="b">
        <f t="shared" si="587"/>
        <v>1</v>
      </c>
      <c r="O6220" t="b">
        <f t="shared" si="588"/>
        <v>1</v>
      </c>
      <c r="P6220" t="str">
        <f t="shared" si="589"/>
        <v>N/A</v>
      </c>
    </row>
    <row r="6221" spans="2:16" x14ac:dyDescent="0.25">
      <c r="B6221" s="23">
        <f>'Raw data (base scenario)'!A6213</f>
        <v>6207</v>
      </c>
      <c r="C6221" s="23" t="str">
        <f>'Raw data (base scenario)'!B6213</f>
        <v>H</v>
      </c>
      <c r="D6221" s="23" t="str">
        <f>'Raw data (base scenario)'!C6213</f>
        <v>I</v>
      </c>
      <c r="E6221" t="b">
        <f t="shared" si="584"/>
        <v>1</v>
      </c>
      <c r="F6221" t="b">
        <f t="shared" si="585"/>
        <v>1</v>
      </c>
      <c r="G6221" t="str">
        <f t="shared" si="586"/>
        <v>N/A</v>
      </c>
      <c r="K6221" s="28">
        <v>6207</v>
      </c>
      <c r="L6221" s="28" t="s">
        <v>2</v>
      </c>
      <c r="M6221" s="28" t="s">
        <v>2</v>
      </c>
      <c r="N6221" t="b">
        <f t="shared" si="587"/>
        <v>1</v>
      </c>
      <c r="O6221" t="b">
        <f t="shared" si="588"/>
        <v>1</v>
      </c>
      <c r="P6221" t="b">
        <f t="shared" si="589"/>
        <v>1</v>
      </c>
    </row>
    <row r="6222" spans="2:16" x14ac:dyDescent="0.25">
      <c r="B6222" s="23">
        <f>'Raw data (base scenario)'!A6214</f>
        <v>6208</v>
      </c>
      <c r="C6222" s="23" t="str">
        <f>'Raw data (base scenario)'!B6214</f>
        <v>D</v>
      </c>
      <c r="D6222" s="23" t="str">
        <f>'Raw data (base scenario)'!C6214</f>
        <v>D</v>
      </c>
      <c r="E6222" t="b">
        <f t="shared" si="584"/>
        <v>1</v>
      </c>
      <c r="F6222" t="b">
        <f t="shared" si="585"/>
        <v>1</v>
      </c>
      <c r="G6222" t="b">
        <f t="shared" si="586"/>
        <v>1</v>
      </c>
      <c r="K6222" s="28">
        <v>6208</v>
      </c>
      <c r="L6222" s="28" t="s">
        <v>3</v>
      </c>
      <c r="M6222" s="28" t="s">
        <v>1</v>
      </c>
      <c r="N6222" t="b">
        <f t="shared" si="587"/>
        <v>1</v>
      </c>
      <c r="O6222" t="b">
        <f t="shared" si="588"/>
        <v>1</v>
      </c>
      <c r="P6222" t="str">
        <f t="shared" si="589"/>
        <v>N/A</v>
      </c>
    </row>
    <row r="6223" spans="2:16" x14ac:dyDescent="0.25">
      <c r="B6223" s="23">
        <f>'Raw data (base scenario)'!A6215</f>
        <v>6209</v>
      </c>
      <c r="C6223" s="23" t="str">
        <f>'Raw data (base scenario)'!B6215</f>
        <v>S</v>
      </c>
      <c r="D6223" s="23" t="str">
        <f>'Raw data (base scenario)'!C6215</f>
        <v>H</v>
      </c>
      <c r="E6223" t="b">
        <f t="shared" ref="E6223:E6286" si="590">OR(C6223=$A$4,C6223=$A$5,C6223=$A$6,C6223=$A$7)</f>
        <v>1</v>
      </c>
      <c r="F6223" t="b">
        <f t="shared" ref="F6223:F6286" si="591">OR(D6223=$A$4,D6223=$A$5,D6223=$A$6,D6223=$A$7)</f>
        <v>1</v>
      </c>
      <c r="G6223" t="str">
        <f t="shared" si="586"/>
        <v>N/A</v>
      </c>
      <c r="K6223" s="28">
        <v>6209</v>
      </c>
      <c r="L6223" s="28" t="s">
        <v>3</v>
      </c>
      <c r="M6223" s="28" t="s">
        <v>1</v>
      </c>
      <c r="N6223" t="b">
        <f t="shared" si="587"/>
        <v>1</v>
      </c>
      <c r="O6223" t="b">
        <f t="shared" si="588"/>
        <v>1</v>
      </c>
      <c r="P6223" t="str">
        <f t="shared" si="589"/>
        <v>N/A</v>
      </c>
    </row>
    <row r="6224" spans="2:16" x14ac:dyDescent="0.25">
      <c r="B6224" s="23">
        <f>'Raw data (base scenario)'!A6216</f>
        <v>6210</v>
      </c>
      <c r="C6224" s="23" t="str">
        <f>'Raw data (base scenario)'!B6216</f>
        <v>S</v>
      </c>
      <c r="D6224" s="23" t="str">
        <f>'Raw data (base scenario)'!C6216</f>
        <v>H</v>
      </c>
      <c r="E6224" t="b">
        <f t="shared" si="590"/>
        <v>1</v>
      </c>
      <c r="F6224" t="b">
        <f t="shared" si="591"/>
        <v>1</v>
      </c>
      <c r="G6224" t="str">
        <f t="shared" ref="G6224:G6287" si="592">IF(C6224="D",D6224="D","N/A")</f>
        <v>N/A</v>
      </c>
      <c r="K6224" s="28">
        <v>6210</v>
      </c>
      <c r="L6224" s="28" t="s">
        <v>3</v>
      </c>
      <c r="M6224" s="28" t="s">
        <v>3</v>
      </c>
      <c r="N6224" t="b">
        <f t="shared" si="587"/>
        <v>1</v>
      </c>
      <c r="O6224" t="b">
        <f t="shared" si="588"/>
        <v>1</v>
      </c>
      <c r="P6224" t="str">
        <f t="shared" si="589"/>
        <v>N/A</v>
      </c>
    </row>
    <row r="6225" spans="2:16" x14ac:dyDescent="0.25">
      <c r="B6225" s="23">
        <f>'Raw data (base scenario)'!A6217</f>
        <v>6211</v>
      </c>
      <c r="C6225" s="23" t="str">
        <f>'Raw data (base scenario)'!B6217</f>
        <v>S</v>
      </c>
      <c r="D6225" s="23" t="str">
        <f>'Raw data (base scenario)'!C6217</f>
        <v>S</v>
      </c>
      <c r="E6225" t="b">
        <f t="shared" si="590"/>
        <v>1</v>
      </c>
      <c r="F6225" t="b">
        <f t="shared" si="591"/>
        <v>1</v>
      </c>
      <c r="G6225" t="str">
        <f t="shared" si="592"/>
        <v>N/A</v>
      </c>
      <c r="K6225" s="28">
        <v>6211</v>
      </c>
      <c r="L6225" s="28" t="s">
        <v>2</v>
      </c>
      <c r="M6225" s="28" t="s">
        <v>2</v>
      </c>
      <c r="N6225" t="b">
        <f t="shared" si="587"/>
        <v>1</v>
      </c>
      <c r="O6225" t="b">
        <f t="shared" si="588"/>
        <v>1</v>
      </c>
      <c r="P6225" t="b">
        <f t="shared" si="589"/>
        <v>1</v>
      </c>
    </row>
    <row r="6226" spans="2:16" x14ac:dyDescent="0.25">
      <c r="B6226" s="23">
        <f>'Raw data (base scenario)'!A6218</f>
        <v>6212</v>
      </c>
      <c r="C6226" s="23" t="str">
        <f>'Raw data (base scenario)'!B6218</f>
        <v>D</v>
      </c>
      <c r="D6226" s="23" t="str">
        <f>'Raw data (base scenario)'!C6218</f>
        <v>D</v>
      </c>
      <c r="E6226" t="b">
        <f t="shared" si="590"/>
        <v>1</v>
      </c>
      <c r="F6226" t="b">
        <f t="shared" si="591"/>
        <v>1</v>
      </c>
      <c r="G6226" t="b">
        <f t="shared" si="592"/>
        <v>1</v>
      </c>
      <c r="K6226" s="28">
        <v>6212</v>
      </c>
      <c r="L6226" s="28" t="s">
        <v>3</v>
      </c>
      <c r="M6226" s="28" t="s">
        <v>18</v>
      </c>
      <c r="N6226" t="b">
        <f t="shared" si="587"/>
        <v>1</v>
      </c>
      <c r="O6226" t="b">
        <f t="shared" si="588"/>
        <v>1</v>
      </c>
      <c r="P6226" t="str">
        <f t="shared" si="589"/>
        <v>N/A</v>
      </c>
    </row>
    <row r="6227" spans="2:16" x14ac:dyDescent="0.25">
      <c r="B6227" s="23">
        <f>'Raw data (base scenario)'!A6219</f>
        <v>6213</v>
      </c>
      <c r="C6227" s="23" t="str">
        <f>'Raw data (base scenario)'!B6219</f>
        <v>S</v>
      </c>
      <c r="D6227" s="23" t="str">
        <f>'Raw data (base scenario)'!C6219</f>
        <v>I</v>
      </c>
      <c r="E6227" t="b">
        <f t="shared" si="590"/>
        <v>1</v>
      </c>
      <c r="F6227" t="b">
        <f t="shared" si="591"/>
        <v>1</v>
      </c>
      <c r="G6227" t="str">
        <f t="shared" si="592"/>
        <v>N/A</v>
      </c>
      <c r="K6227" s="28">
        <v>6213</v>
      </c>
      <c r="L6227" s="28" t="s">
        <v>18</v>
      </c>
      <c r="M6227" s="28" t="s">
        <v>2</v>
      </c>
      <c r="N6227" t="b">
        <f t="shared" si="587"/>
        <v>1</v>
      </c>
      <c r="O6227" t="b">
        <f t="shared" si="588"/>
        <v>1</v>
      </c>
      <c r="P6227" t="str">
        <f t="shared" si="589"/>
        <v>N/A</v>
      </c>
    </row>
    <row r="6228" spans="2:16" x14ac:dyDescent="0.25">
      <c r="B6228" s="23">
        <f>'Raw data (base scenario)'!A6220</f>
        <v>6214</v>
      </c>
      <c r="C6228" s="23" t="str">
        <f>'Raw data (base scenario)'!B6220</f>
        <v>I</v>
      </c>
      <c r="D6228" s="23" t="str">
        <f>'Raw data (base scenario)'!C6220</f>
        <v>D</v>
      </c>
      <c r="E6228" t="b">
        <f t="shared" si="590"/>
        <v>1</v>
      </c>
      <c r="F6228" t="b">
        <f t="shared" si="591"/>
        <v>1</v>
      </c>
      <c r="G6228" t="str">
        <f t="shared" si="592"/>
        <v>N/A</v>
      </c>
      <c r="K6228" s="28">
        <v>6214</v>
      </c>
      <c r="L6228" s="28" t="s">
        <v>18</v>
      </c>
      <c r="M6228" s="28" t="s">
        <v>2</v>
      </c>
      <c r="N6228" t="b">
        <f t="shared" si="587"/>
        <v>1</v>
      </c>
      <c r="O6228" t="b">
        <f t="shared" si="588"/>
        <v>1</v>
      </c>
      <c r="P6228" t="str">
        <f t="shared" si="589"/>
        <v>N/A</v>
      </c>
    </row>
    <row r="6229" spans="2:16" x14ac:dyDescent="0.25">
      <c r="B6229" s="23">
        <f>'Raw data (base scenario)'!A6221</f>
        <v>6215</v>
      </c>
      <c r="C6229" s="23" t="str">
        <f>'Raw data (base scenario)'!B6221</f>
        <v>I</v>
      </c>
      <c r="D6229" s="23" t="str">
        <f>'Raw data (base scenario)'!C6221</f>
        <v>D</v>
      </c>
      <c r="E6229" t="b">
        <f t="shared" si="590"/>
        <v>1</v>
      </c>
      <c r="F6229" t="b">
        <f t="shared" si="591"/>
        <v>1</v>
      </c>
      <c r="G6229" t="str">
        <f t="shared" si="592"/>
        <v>N/A</v>
      </c>
      <c r="K6229" s="28">
        <v>6215</v>
      </c>
      <c r="L6229" s="28" t="s">
        <v>3</v>
      </c>
      <c r="M6229" s="28" t="s">
        <v>1</v>
      </c>
      <c r="N6229" t="b">
        <f t="shared" si="587"/>
        <v>1</v>
      </c>
      <c r="O6229" t="b">
        <f t="shared" si="588"/>
        <v>1</v>
      </c>
      <c r="P6229" t="str">
        <f t="shared" si="589"/>
        <v>N/A</v>
      </c>
    </row>
    <row r="6230" spans="2:16" x14ac:dyDescent="0.25">
      <c r="B6230" s="23">
        <f>'Raw data (base scenario)'!A6222</f>
        <v>6216</v>
      </c>
      <c r="C6230" s="23" t="str">
        <f>'Raw data (base scenario)'!B6222</f>
        <v>S</v>
      </c>
      <c r="D6230" s="23" t="str">
        <f>'Raw data (base scenario)'!C6222</f>
        <v>H</v>
      </c>
      <c r="E6230" t="b">
        <f t="shared" si="590"/>
        <v>1</v>
      </c>
      <c r="F6230" t="b">
        <f t="shared" si="591"/>
        <v>1</v>
      </c>
      <c r="G6230" t="str">
        <f t="shared" si="592"/>
        <v>N/A</v>
      </c>
      <c r="K6230" s="28">
        <v>6216</v>
      </c>
      <c r="L6230" s="28" t="s">
        <v>3</v>
      </c>
      <c r="M6230" s="28" t="s">
        <v>1</v>
      </c>
      <c r="N6230" t="b">
        <f t="shared" si="587"/>
        <v>1</v>
      </c>
      <c r="O6230" t="b">
        <f t="shared" si="588"/>
        <v>1</v>
      </c>
      <c r="P6230" t="str">
        <f t="shared" si="589"/>
        <v>N/A</v>
      </c>
    </row>
    <row r="6231" spans="2:16" x14ac:dyDescent="0.25">
      <c r="B6231" s="23">
        <f>'Raw data (base scenario)'!A6223</f>
        <v>6217</v>
      </c>
      <c r="C6231" s="23" t="str">
        <f>'Raw data (base scenario)'!B6223</f>
        <v>S</v>
      </c>
      <c r="D6231" s="23" t="str">
        <f>'Raw data (base scenario)'!C6223</f>
        <v>H</v>
      </c>
      <c r="E6231" t="b">
        <f t="shared" si="590"/>
        <v>1</v>
      </c>
      <c r="F6231" t="b">
        <f t="shared" si="591"/>
        <v>1</v>
      </c>
      <c r="G6231" t="str">
        <f t="shared" si="592"/>
        <v>N/A</v>
      </c>
      <c r="K6231" s="28">
        <v>6217</v>
      </c>
      <c r="L6231" s="28" t="s">
        <v>18</v>
      </c>
      <c r="M6231" s="28" t="s">
        <v>1</v>
      </c>
      <c r="N6231" t="b">
        <f t="shared" si="587"/>
        <v>1</v>
      </c>
      <c r="O6231" t="b">
        <f t="shared" si="588"/>
        <v>1</v>
      </c>
      <c r="P6231" t="str">
        <f t="shared" si="589"/>
        <v>N/A</v>
      </c>
    </row>
    <row r="6232" spans="2:16" x14ac:dyDescent="0.25">
      <c r="B6232" s="23">
        <f>'Raw data (base scenario)'!A6224</f>
        <v>6218</v>
      </c>
      <c r="C6232" s="23" t="str">
        <f>'Raw data (base scenario)'!B6224</f>
        <v>I</v>
      </c>
      <c r="D6232" s="23" t="str">
        <f>'Raw data (base scenario)'!C6224</f>
        <v>H</v>
      </c>
      <c r="E6232" t="b">
        <f t="shared" si="590"/>
        <v>1</v>
      </c>
      <c r="F6232" t="b">
        <f t="shared" si="591"/>
        <v>1</v>
      </c>
      <c r="G6232" t="str">
        <f t="shared" si="592"/>
        <v>N/A</v>
      </c>
      <c r="K6232" s="28">
        <v>6218</v>
      </c>
      <c r="L6232" s="28" t="s">
        <v>2</v>
      </c>
      <c r="M6232" s="28" t="s">
        <v>2</v>
      </c>
      <c r="N6232" t="b">
        <f t="shared" si="587"/>
        <v>1</v>
      </c>
      <c r="O6232" t="b">
        <f t="shared" si="588"/>
        <v>1</v>
      </c>
      <c r="P6232" t="b">
        <f t="shared" si="589"/>
        <v>1</v>
      </c>
    </row>
    <row r="6233" spans="2:16" x14ac:dyDescent="0.25">
      <c r="B6233" s="23">
        <f>'Raw data (base scenario)'!A6225</f>
        <v>6219</v>
      </c>
      <c r="C6233" s="23" t="str">
        <f>'Raw data (base scenario)'!B6225</f>
        <v>D</v>
      </c>
      <c r="D6233" s="23" t="str">
        <f>'Raw data (base scenario)'!C6225</f>
        <v>D</v>
      </c>
      <c r="E6233" t="b">
        <f t="shared" si="590"/>
        <v>1</v>
      </c>
      <c r="F6233" t="b">
        <f t="shared" si="591"/>
        <v>1</v>
      </c>
      <c r="G6233" t="b">
        <f t="shared" si="592"/>
        <v>1</v>
      </c>
      <c r="K6233" s="28">
        <v>6219</v>
      </c>
      <c r="L6233" s="28" t="s">
        <v>2</v>
      </c>
      <c r="M6233" s="28" t="s">
        <v>2</v>
      </c>
      <c r="N6233" t="b">
        <f t="shared" si="587"/>
        <v>1</v>
      </c>
      <c r="O6233" t="b">
        <f t="shared" si="588"/>
        <v>1</v>
      </c>
      <c r="P6233" t="b">
        <f t="shared" si="589"/>
        <v>1</v>
      </c>
    </row>
    <row r="6234" spans="2:16" x14ac:dyDescent="0.25">
      <c r="B6234" s="23">
        <f>'Raw data (base scenario)'!A6226</f>
        <v>6220</v>
      </c>
      <c r="C6234" s="23" t="str">
        <f>'Raw data (base scenario)'!B6226</f>
        <v>D</v>
      </c>
      <c r="D6234" s="23" t="str">
        <f>'Raw data (base scenario)'!C6226</f>
        <v>D</v>
      </c>
      <c r="E6234" t="b">
        <f t="shared" si="590"/>
        <v>1</v>
      </c>
      <c r="F6234" t="b">
        <f t="shared" si="591"/>
        <v>1</v>
      </c>
      <c r="G6234" t="b">
        <f t="shared" si="592"/>
        <v>1</v>
      </c>
      <c r="K6234" s="28">
        <v>6220</v>
      </c>
      <c r="L6234" s="28" t="s">
        <v>18</v>
      </c>
      <c r="M6234" s="28" t="s">
        <v>2</v>
      </c>
      <c r="N6234" t="b">
        <f t="shared" si="587"/>
        <v>1</v>
      </c>
      <c r="O6234" t="b">
        <f t="shared" si="588"/>
        <v>1</v>
      </c>
      <c r="P6234" t="str">
        <f t="shared" si="589"/>
        <v>N/A</v>
      </c>
    </row>
    <row r="6235" spans="2:16" x14ac:dyDescent="0.25">
      <c r="B6235" s="23">
        <f>'Raw data (base scenario)'!A6227</f>
        <v>6221</v>
      </c>
      <c r="C6235" s="23" t="str">
        <f>'Raw data (base scenario)'!B6227</f>
        <v>I</v>
      </c>
      <c r="D6235" s="23" t="str">
        <f>'Raw data (base scenario)'!C6227</f>
        <v>D</v>
      </c>
      <c r="E6235" t="b">
        <f t="shared" si="590"/>
        <v>1</v>
      </c>
      <c r="F6235" t="b">
        <f t="shared" si="591"/>
        <v>1</v>
      </c>
      <c r="G6235" t="str">
        <f t="shared" si="592"/>
        <v>N/A</v>
      </c>
      <c r="K6235" s="28">
        <v>6221</v>
      </c>
      <c r="L6235" s="28" t="s">
        <v>2</v>
      </c>
      <c r="M6235" s="28" t="s">
        <v>2</v>
      </c>
      <c r="N6235" t="b">
        <f t="shared" si="587"/>
        <v>1</v>
      </c>
      <c r="O6235" t="b">
        <f t="shared" si="588"/>
        <v>1</v>
      </c>
      <c r="P6235" t="b">
        <f t="shared" si="589"/>
        <v>1</v>
      </c>
    </row>
    <row r="6236" spans="2:16" x14ac:dyDescent="0.25">
      <c r="B6236" s="23">
        <f>'Raw data (base scenario)'!A6228</f>
        <v>6222</v>
      </c>
      <c r="C6236" s="23" t="str">
        <f>'Raw data (base scenario)'!B6228</f>
        <v>D</v>
      </c>
      <c r="D6236" s="23" t="str">
        <f>'Raw data (base scenario)'!C6228</f>
        <v>D</v>
      </c>
      <c r="E6236" t="b">
        <f t="shared" si="590"/>
        <v>1</v>
      </c>
      <c r="F6236" t="b">
        <f t="shared" si="591"/>
        <v>1</v>
      </c>
      <c r="G6236" t="b">
        <f t="shared" si="592"/>
        <v>1</v>
      </c>
      <c r="K6236" s="28">
        <v>6222</v>
      </c>
      <c r="L6236" s="28" t="s">
        <v>18</v>
      </c>
      <c r="M6236" s="28" t="s">
        <v>18</v>
      </c>
      <c r="N6236" t="b">
        <f t="shared" si="587"/>
        <v>1</v>
      </c>
      <c r="O6236" t="b">
        <f t="shared" si="588"/>
        <v>1</v>
      </c>
      <c r="P6236" t="str">
        <f t="shared" si="589"/>
        <v>N/A</v>
      </c>
    </row>
    <row r="6237" spans="2:16" x14ac:dyDescent="0.25">
      <c r="B6237" s="23">
        <f>'Raw data (base scenario)'!A6229</f>
        <v>6223</v>
      </c>
      <c r="C6237" s="23" t="str">
        <f>'Raw data (base scenario)'!B6229</f>
        <v>I</v>
      </c>
      <c r="D6237" s="23" t="str">
        <f>'Raw data (base scenario)'!C6229</f>
        <v>I</v>
      </c>
      <c r="E6237" t="b">
        <f t="shared" si="590"/>
        <v>1</v>
      </c>
      <c r="F6237" t="b">
        <f t="shared" si="591"/>
        <v>1</v>
      </c>
      <c r="G6237" t="str">
        <f t="shared" si="592"/>
        <v>N/A</v>
      </c>
      <c r="K6237" s="28">
        <v>6223</v>
      </c>
      <c r="L6237" s="28" t="s">
        <v>3</v>
      </c>
      <c r="M6237" s="28" t="s">
        <v>3</v>
      </c>
      <c r="N6237" t="b">
        <f t="shared" si="587"/>
        <v>1</v>
      </c>
      <c r="O6237" t="b">
        <f t="shared" si="588"/>
        <v>1</v>
      </c>
      <c r="P6237" t="str">
        <f t="shared" si="589"/>
        <v>N/A</v>
      </c>
    </row>
    <row r="6238" spans="2:16" x14ac:dyDescent="0.25">
      <c r="B6238" s="23">
        <f>'Raw data (base scenario)'!A6230</f>
        <v>6224</v>
      </c>
      <c r="C6238" s="23" t="str">
        <f>'Raw data (base scenario)'!B6230</f>
        <v>S</v>
      </c>
      <c r="D6238" s="23" t="str">
        <f>'Raw data (base scenario)'!C6230</f>
        <v>S</v>
      </c>
      <c r="E6238" t="b">
        <f t="shared" si="590"/>
        <v>1</v>
      </c>
      <c r="F6238" t="b">
        <f t="shared" si="591"/>
        <v>1</v>
      </c>
      <c r="G6238" t="str">
        <f t="shared" si="592"/>
        <v>N/A</v>
      </c>
      <c r="K6238" s="28">
        <v>6224</v>
      </c>
      <c r="L6238" s="28" t="s">
        <v>18</v>
      </c>
      <c r="M6238" s="28" t="s">
        <v>2</v>
      </c>
      <c r="N6238" t="b">
        <f t="shared" si="587"/>
        <v>1</v>
      </c>
      <c r="O6238" t="b">
        <f t="shared" si="588"/>
        <v>1</v>
      </c>
      <c r="P6238" t="str">
        <f t="shared" si="589"/>
        <v>N/A</v>
      </c>
    </row>
    <row r="6239" spans="2:16" x14ac:dyDescent="0.25">
      <c r="B6239" s="23">
        <f>'Raw data (base scenario)'!A6231</f>
        <v>6225</v>
      </c>
      <c r="C6239" s="23" t="str">
        <f>'Raw data (base scenario)'!B6231</f>
        <v>I</v>
      </c>
      <c r="D6239" s="23" t="str">
        <f>'Raw data (base scenario)'!C6231</f>
        <v>D</v>
      </c>
      <c r="E6239" t="b">
        <f t="shared" si="590"/>
        <v>1</v>
      </c>
      <c r="F6239" t="b">
        <f t="shared" si="591"/>
        <v>1</v>
      </c>
      <c r="G6239" t="str">
        <f t="shared" si="592"/>
        <v>N/A</v>
      </c>
      <c r="K6239" s="28">
        <v>6225</v>
      </c>
      <c r="L6239" s="28" t="s">
        <v>18</v>
      </c>
      <c r="M6239" s="28" t="s">
        <v>2</v>
      </c>
      <c r="N6239" t="b">
        <f t="shared" si="587"/>
        <v>1</v>
      </c>
      <c r="O6239" t="b">
        <f t="shared" si="588"/>
        <v>1</v>
      </c>
      <c r="P6239" t="str">
        <f t="shared" si="589"/>
        <v>N/A</v>
      </c>
    </row>
    <row r="6240" spans="2:16" x14ac:dyDescent="0.25">
      <c r="B6240" s="23">
        <f>'Raw data (base scenario)'!A6232</f>
        <v>6226</v>
      </c>
      <c r="C6240" s="23" t="str">
        <f>'Raw data (base scenario)'!B6232</f>
        <v>I</v>
      </c>
      <c r="D6240" s="23" t="str">
        <f>'Raw data (base scenario)'!C6232</f>
        <v>D</v>
      </c>
      <c r="E6240" t="b">
        <f t="shared" si="590"/>
        <v>1</v>
      </c>
      <c r="F6240" t="b">
        <f t="shared" si="591"/>
        <v>1</v>
      </c>
      <c r="G6240" t="str">
        <f t="shared" si="592"/>
        <v>N/A</v>
      </c>
      <c r="K6240" s="28">
        <v>6226</v>
      </c>
      <c r="L6240" s="28" t="s">
        <v>18</v>
      </c>
      <c r="M6240" s="28" t="s">
        <v>1</v>
      </c>
      <c r="N6240" t="b">
        <f t="shared" si="587"/>
        <v>1</v>
      </c>
      <c r="O6240" t="b">
        <f t="shared" si="588"/>
        <v>1</v>
      </c>
      <c r="P6240" t="str">
        <f t="shared" si="589"/>
        <v>N/A</v>
      </c>
    </row>
    <row r="6241" spans="2:16" x14ac:dyDescent="0.25">
      <c r="B6241" s="23">
        <f>'Raw data (base scenario)'!A6233</f>
        <v>6227</v>
      </c>
      <c r="C6241" s="23" t="str">
        <f>'Raw data (base scenario)'!B6233</f>
        <v>I</v>
      </c>
      <c r="D6241" s="23" t="str">
        <f>'Raw data (base scenario)'!C6233</f>
        <v>H</v>
      </c>
      <c r="E6241" t="b">
        <f t="shared" si="590"/>
        <v>1</v>
      </c>
      <c r="F6241" t="b">
        <f t="shared" si="591"/>
        <v>1</v>
      </c>
      <c r="G6241" t="str">
        <f t="shared" si="592"/>
        <v>N/A</v>
      </c>
      <c r="K6241" s="28">
        <v>6227</v>
      </c>
      <c r="L6241" s="28" t="s">
        <v>1</v>
      </c>
      <c r="M6241" s="28" t="s">
        <v>3</v>
      </c>
      <c r="N6241" t="b">
        <f t="shared" si="587"/>
        <v>1</v>
      </c>
      <c r="O6241" t="b">
        <f t="shared" si="588"/>
        <v>1</v>
      </c>
      <c r="P6241" t="str">
        <f t="shared" si="589"/>
        <v>N/A</v>
      </c>
    </row>
    <row r="6242" spans="2:16" x14ac:dyDescent="0.25">
      <c r="B6242" s="23">
        <f>'Raw data (base scenario)'!A6234</f>
        <v>6228</v>
      </c>
      <c r="C6242" s="23" t="str">
        <f>'Raw data (base scenario)'!B6234</f>
        <v>H</v>
      </c>
      <c r="D6242" s="23" t="str">
        <f>'Raw data (base scenario)'!C6234</f>
        <v>S</v>
      </c>
      <c r="E6242" t="b">
        <f t="shared" si="590"/>
        <v>1</v>
      </c>
      <c r="F6242" t="b">
        <f t="shared" si="591"/>
        <v>1</v>
      </c>
      <c r="G6242" t="str">
        <f t="shared" si="592"/>
        <v>N/A</v>
      </c>
      <c r="K6242" s="28">
        <v>6228</v>
      </c>
      <c r="L6242" s="28" t="s">
        <v>3</v>
      </c>
      <c r="M6242" s="28" t="s">
        <v>1</v>
      </c>
      <c r="N6242" t="b">
        <f t="shared" si="587"/>
        <v>1</v>
      </c>
      <c r="O6242" t="b">
        <f t="shared" si="588"/>
        <v>1</v>
      </c>
      <c r="P6242" t="str">
        <f t="shared" si="589"/>
        <v>N/A</v>
      </c>
    </row>
    <row r="6243" spans="2:16" x14ac:dyDescent="0.25">
      <c r="B6243" s="23">
        <f>'Raw data (base scenario)'!A6235</f>
        <v>6229</v>
      </c>
      <c r="C6243" s="23" t="str">
        <f>'Raw data (base scenario)'!B6235</f>
        <v>S</v>
      </c>
      <c r="D6243" s="23" t="str">
        <f>'Raw data (base scenario)'!C6235</f>
        <v>H</v>
      </c>
      <c r="E6243" t="b">
        <f t="shared" si="590"/>
        <v>1</v>
      </c>
      <c r="F6243" t="b">
        <f t="shared" si="591"/>
        <v>1</v>
      </c>
      <c r="G6243" t="str">
        <f t="shared" si="592"/>
        <v>N/A</v>
      </c>
      <c r="K6243" s="28">
        <v>6229</v>
      </c>
      <c r="L6243" s="28" t="s">
        <v>2</v>
      </c>
      <c r="M6243" s="28" t="s">
        <v>2</v>
      </c>
      <c r="N6243" t="b">
        <f t="shared" si="587"/>
        <v>1</v>
      </c>
      <c r="O6243" t="b">
        <f t="shared" si="588"/>
        <v>1</v>
      </c>
      <c r="P6243" t="b">
        <f t="shared" si="589"/>
        <v>1</v>
      </c>
    </row>
    <row r="6244" spans="2:16" x14ac:dyDescent="0.25">
      <c r="B6244" s="23">
        <f>'Raw data (base scenario)'!A6236</f>
        <v>6230</v>
      </c>
      <c r="C6244" s="23" t="str">
        <f>'Raw data (base scenario)'!B6236</f>
        <v>D</v>
      </c>
      <c r="D6244" s="23" t="str">
        <f>'Raw data (base scenario)'!C6236</f>
        <v>D</v>
      </c>
      <c r="E6244" t="b">
        <f t="shared" si="590"/>
        <v>1</v>
      </c>
      <c r="F6244" t="b">
        <f t="shared" si="591"/>
        <v>1</v>
      </c>
      <c r="G6244" t="b">
        <f t="shared" si="592"/>
        <v>1</v>
      </c>
      <c r="K6244" s="28">
        <v>6230</v>
      </c>
      <c r="L6244" s="28" t="s">
        <v>18</v>
      </c>
      <c r="M6244" s="28" t="s">
        <v>2</v>
      </c>
      <c r="N6244" t="b">
        <f t="shared" si="587"/>
        <v>1</v>
      </c>
      <c r="O6244" t="b">
        <f t="shared" si="588"/>
        <v>1</v>
      </c>
      <c r="P6244" t="str">
        <f t="shared" si="589"/>
        <v>N/A</v>
      </c>
    </row>
    <row r="6245" spans="2:16" x14ac:dyDescent="0.25">
      <c r="B6245" s="23">
        <f>'Raw data (base scenario)'!A6237</f>
        <v>6231</v>
      </c>
      <c r="C6245" s="23" t="str">
        <f>'Raw data (base scenario)'!B6237</f>
        <v>I</v>
      </c>
      <c r="D6245" s="23" t="str">
        <f>'Raw data (base scenario)'!C6237</f>
        <v>D</v>
      </c>
      <c r="E6245" t="b">
        <f t="shared" si="590"/>
        <v>1</v>
      </c>
      <c r="F6245" t="b">
        <f t="shared" si="591"/>
        <v>1</v>
      </c>
      <c r="G6245" t="str">
        <f t="shared" si="592"/>
        <v>N/A</v>
      </c>
      <c r="K6245" s="28">
        <v>6231</v>
      </c>
      <c r="L6245" s="28" t="s">
        <v>18</v>
      </c>
      <c r="M6245" s="28" t="s">
        <v>18</v>
      </c>
      <c r="N6245" t="b">
        <f t="shared" si="587"/>
        <v>1</v>
      </c>
      <c r="O6245" t="b">
        <f t="shared" si="588"/>
        <v>1</v>
      </c>
      <c r="P6245" t="str">
        <f t="shared" si="589"/>
        <v>N/A</v>
      </c>
    </row>
    <row r="6246" spans="2:16" x14ac:dyDescent="0.25">
      <c r="B6246" s="23">
        <f>'Raw data (base scenario)'!A6238</f>
        <v>6232</v>
      </c>
      <c r="C6246" s="23" t="str">
        <f>'Raw data (base scenario)'!B6238</f>
        <v>I</v>
      </c>
      <c r="D6246" s="23" t="str">
        <f>'Raw data (base scenario)'!C6238</f>
        <v>I</v>
      </c>
      <c r="E6246" t="b">
        <f t="shared" si="590"/>
        <v>1</v>
      </c>
      <c r="F6246" t="b">
        <f t="shared" si="591"/>
        <v>1</v>
      </c>
      <c r="G6246" t="str">
        <f t="shared" si="592"/>
        <v>N/A</v>
      </c>
      <c r="K6246" s="28">
        <v>6232</v>
      </c>
      <c r="L6246" s="28" t="s">
        <v>1</v>
      </c>
      <c r="M6246" s="28" t="s">
        <v>1</v>
      </c>
      <c r="N6246" t="b">
        <f t="shared" si="587"/>
        <v>1</v>
      </c>
      <c r="O6246" t="b">
        <f t="shared" si="588"/>
        <v>1</v>
      </c>
      <c r="P6246" t="str">
        <f t="shared" si="589"/>
        <v>N/A</v>
      </c>
    </row>
    <row r="6247" spans="2:16" x14ac:dyDescent="0.25">
      <c r="B6247" s="23">
        <f>'Raw data (base scenario)'!A6239</f>
        <v>6233</v>
      </c>
      <c r="C6247" s="23" t="str">
        <f>'Raw data (base scenario)'!B6239</f>
        <v>H</v>
      </c>
      <c r="D6247" s="23" t="str">
        <f>'Raw data (base scenario)'!C6239</f>
        <v>H</v>
      </c>
      <c r="E6247" t="b">
        <f t="shared" si="590"/>
        <v>1</v>
      </c>
      <c r="F6247" t="b">
        <f t="shared" si="591"/>
        <v>1</v>
      </c>
      <c r="G6247" t="str">
        <f t="shared" si="592"/>
        <v>N/A</v>
      </c>
      <c r="K6247" s="28">
        <v>6233</v>
      </c>
      <c r="L6247" s="28" t="s">
        <v>2</v>
      </c>
      <c r="M6247" s="28" t="s">
        <v>2</v>
      </c>
      <c r="N6247" t="b">
        <f t="shared" si="587"/>
        <v>1</v>
      </c>
      <c r="O6247" t="b">
        <f t="shared" si="588"/>
        <v>1</v>
      </c>
      <c r="P6247" t="b">
        <f t="shared" si="589"/>
        <v>1</v>
      </c>
    </row>
    <row r="6248" spans="2:16" x14ac:dyDescent="0.25">
      <c r="B6248" s="23">
        <f>'Raw data (base scenario)'!A6240</f>
        <v>6234</v>
      </c>
      <c r="C6248" s="23" t="str">
        <f>'Raw data (base scenario)'!B6240</f>
        <v>D</v>
      </c>
      <c r="D6248" s="23" t="str">
        <f>'Raw data (base scenario)'!C6240</f>
        <v>D</v>
      </c>
      <c r="E6248" t="b">
        <f t="shared" si="590"/>
        <v>1</v>
      </c>
      <c r="F6248" t="b">
        <f t="shared" si="591"/>
        <v>1</v>
      </c>
      <c r="G6248" t="b">
        <f t="shared" si="592"/>
        <v>1</v>
      </c>
      <c r="K6248" s="28">
        <v>6234</v>
      </c>
      <c r="L6248" s="28" t="s">
        <v>1</v>
      </c>
      <c r="M6248" s="28" t="s">
        <v>1</v>
      </c>
      <c r="N6248" t="b">
        <f t="shared" si="587"/>
        <v>1</v>
      </c>
      <c r="O6248" t="b">
        <f t="shared" si="588"/>
        <v>1</v>
      </c>
      <c r="P6248" t="str">
        <f t="shared" si="589"/>
        <v>N/A</v>
      </c>
    </row>
    <row r="6249" spans="2:16" x14ac:dyDescent="0.25">
      <c r="B6249" s="23">
        <f>'Raw data (base scenario)'!A6241</f>
        <v>6235</v>
      </c>
      <c r="C6249" s="23" t="str">
        <f>'Raw data (base scenario)'!B6241</f>
        <v>H</v>
      </c>
      <c r="D6249" s="23" t="str">
        <f>'Raw data (base scenario)'!C6241</f>
        <v>H</v>
      </c>
      <c r="E6249" t="b">
        <f t="shared" si="590"/>
        <v>1</v>
      </c>
      <c r="F6249" t="b">
        <f t="shared" si="591"/>
        <v>1</v>
      </c>
      <c r="G6249" t="str">
        <f t="shared" si="592"/>
        <v>N/A</v>
      </c>
      <c r="K6249" s="28">
        <v>6235</v>
      </c>
      <c r="L6249" s="28" t="s">
        <v>1</v>
      </c>
      <c r="M6249" s="28" t="s">
        <v>1</v>
      </c>
      <c r="N6249" t="b">
        <f t="shared" si="587"/>
        <v>1</v>
      </c>
      <c r="O6249" t="b">
        <f t="shared" si="588"/>
        <v>1</v>
      </c>
      <c r="P6249" t="str">
        <f t="shared" si="589"/>
        <v>N/A</v>
      </c>
    </row>
    <row r="6250" spans="2:16" x14ac:dyDescent="0.25">
      <c r="B6250" s="23">
        <f>'Raw data (base scenario)'!A6242</f>
        <v>6236</v>
      </c>
      <c r="C6250" s="23" t="str">
        <f>'Raw data (base scenario)'!B6242</f>
        <v>H</v>
      </c>
      <c r="D6250" s="23" t="str">
        <f>'Raw data (base scenario)'!C6242</f>
        <v>H</v>
      </c>
      <c r="E6250" t="b">
        <f t="shared" si="590"/>
        <v>1</v>
      </c>
      <c r="F6250" t="b">
        <f t="shared" si="591"/>
        <v>1</v>
      </c>
      <c r="G6250" t="str">
        <f t="shared" si="592"/>
        <v>N/A</v>
      </c>
      <c r="K6250" s="28">
        <v>6236</v>
      </c>
      <c r="L6250" s="28" t="s">
        <v>3</v>
      </c>
      <c r="M6250" s="28" t="s">
        <v>18</v>
      </c>
      <c r="N6250" t="b">
        <f t="shared" si="587"/>
        <v>1</v>
      </c>
      <c r="O6250" t="b">
        <f t="shared" si="588"/>
        <v>1</v>
      </c>
      <c r="P6250" t="str">
        <f t="shared" si="589"/>
        <v>N/A</v>
      </c>
    </row>
    <row r="6251" spans="2:16" x14ac:dyDescent="0.25">
      <c r="B6251" s="23">
        <f>'Raw data (base scenario)'!A6243</f>
        <v>6237</v>
      </c>
      <c r="C6251" s="23" t="str">
        <f>'Raw data (base scenario)'!B6243</f>
        <v>S</v>
      </c>
      <c r="D6251" s="23" t="str">
        <f>'Raw data (base scenario)'!C6243</f>
        <v>I</v>
      </c>
      <c r="E6251" t="b">
        <f t="shared" si="590"/>
        <v>1</v>
      </c>
      <c r="F6251" t="b">
        <f t="shared" si="591"/>
        <v>1</v>
      </c>
      <c r="G6251" t="str">
        <f t="shared" si="592"/>
        <v>N/A</v>
      </c>
      <c r="K6251" s="28">
        <v>6237</v>
      </c>
      <c r="L6251" s="28" t="s">
        <v>3</v>
      </c>
      <c r="M6251" s="28" t="s">
        <v>18</v>
      </c>
      <c r="N6251" t="b">
        <f t="shared" si="587"/>
        <v>1</v>
      </c>
      <c r="O6251" t="b">
        <f t="shared" si="588"/>
        <v>1</v>
      </c>
      <c r="P6251" t="str">
        <f t="shared" si="589"/>
        <v>N/A</v>
      </c>
    </row>
    <row r="6252" spans="2:16" x14ac:dyDescent="0.25">
      <c r="B6252" s="23">
        <f>'Raw data (base scenario)'!A6244</f>
        <v>6238</v>
      </c>
      <c r="C6252" s="23" t="str">
        <f>'Raw data (base scenario)'!B6244</f>
        <v>S</v>
      </c>
      <c r="D6252" s="23" t="str">
        <f>'Raw data (base scenario)'!C6244</f>
        <v>I</v>
      </c>
      <c r="E6252" t="b">
        <f t="shared" si="590"/>
        <v>1</v>
      </c>
      <c r="F6252" t="b">
        <f t="shared" si="591"/>
        <v>1</v>
      </c>
      <c r="G6252" t="str">
        <f t="shared" si="592"/>
        <v>N/A</v>
      </c>
      <c r="K6252" s="28">
        <v>6238</v>
      </c>
      <c r="L6252" s="28" t="s">
        <v>18</v>
      </c>
      <c r="M6252" s="28" t="s">
        <v>3</v>
      </c>
      <c r="N6252" t="b">
        <f t="shared" si="587"/>
        <v>1</v>
      </c>
      <c r="O6252" t="b">
        <f t="shared" si="588"/>
        <v>1</v>
      </c>
      <c r="P6252" t="str">
        <f t="shared" si="589"/>
        <v>N/A</v>
      </c>
    </row>
    <row r="6253" spans="2:16" x14ac:dyDescent="0.25">
      <c r="B6253" s="23">
        <f>'Raw data (base scenario)'!A6245</f>
        <v>6239</v>
      </c>
      <c r="C6253" s="23" t="str">
        <f>'Raw data (base scenario)'!B6245</f>
        <v>I</v>
      </c>
      <c r="D6253" s="23" t="str">
        <f>'Raw data (base scenario)'!C6245</f>
        <v>S</v>
      </c>
      <c r="E6253" t="b">
        <f t="shared" si="590"/>
        <v>1</v>
      </c>
      <c r="F6253" t="b">
        <f t="shared" si="591"/>
        <v>1</v>
      </c>
      <c r="G6253" t="str">
        <f t="shared" si="592"/>
        <v>N/A</v>
      </c>
      <c r="K6253" s="28">
        <v>6239</v>
      </c>
      <c r="L6253" s="28" t="s">
        <v>2</v>
      </c>
      <c r="M6253" s="28" t="s">
        <v>2</v>
      </c>
      <c r="N6253" t="b">
        <f t="shared" si="587"/>
        <v>1</v>
      </c>
      <c r="O6253" t="b">
        <f t="shared" si="588"/>
        <v>1</v>
      </c>
      <c r="P6253" t="b">
        <f t="shared" si="589"/>
        <v>1</v>
      </c>
    </row>
    <row r="6254" spans="2:16" x14ac:dyDescent="0.25">
      <c r="B6254" s="23">
        <f>'Raw data (base scenario)'!A6246</f>
        <v>6240</v>
      </c>
      <c r="C6254" s="23" t="str">
        <f>'Raw data (base scenario)'!B6246</f>
        <v>D</v>
      </c>
      <c r="D6254" s="23" t="str">
        <f>'Raw data (base scenario)'!C6246</f>
        <v>D</v>
      </c>
      <c r="E6254" t="b">
        <f t="shared" si="590"/>
        <v>1</v>
      </c>
      <c r="F6254" t="b">
        <f t="shared" si="591"/>
        <v>1</v>
      </c>
      <c r="G6254" t="b">
        <f t="shared" si="592"/>
        <v>1</v>
      </c>
      <c r="K6254" s="28">
        <v>6240</v>
      </c>
      <c r="L6254" s="28" t="s">
        <v>2</v>
      </c>
      <c r="M6254" s="28" t="s">
        <v>2</v>
      </c>
      <c r="N6254" t="b">
        <f t="shared" si="587"/>
        <v>1</v>
      </c>
      <c r="O6254" t="b">
        <f t="shared" si="588"/>
        <v>1</v>
      </c>
      <c r="P6254" t="b">
        <f t="shared" si="589"/>
        <v>1</v>
      </c>
    </row>
    <row r="6255" spans="2:16" x14ac:dyDescent="0.25">
      <c r="B6255" s="23">
        <f>'Raw data (base scenario)'!A6247</f>
        <v>6241</v>
      </c>
      <c r="C6255" s="23" t="str">
        <f>'Raw data (base scenario)'!B6247</f>
        <v>D</v>
      </c>
      <c r="D6255" s="23" t="str">
        <f>'Raw data (base scenario)'!C6247</f>
        <v>D</v>
      </c>
      <c r="E6255" t="b">
        <f t="shared" si="590"/>
        <v>1</v>
      </c>
      <c r="F6255" t="b">
        <f t="shared" si="591"/>
        <v>1</v>
      </c>
      <c r="G6255" t="b">
        <f t="shared" si="592"/>
        <v>1</v>
      </c>
      <c r="K6255" s="28">
        <v>6241</v>
      </c>
      <c r="L6255" s="28" t="s">
        <v>1</v>
      </c>
      <c r="M6255" s="28" t="s">
        <v>1</v>
      </c>
      <c r="N6255" t="b">
        <f t="shared" si="587"/>
        <v>1</v>
      </c>
      <c r="O6255" t="b">
        <f t="shared" si="588"/>
        <v>1</v>
      </c>
      <c r="P6255" t="str">
        <f t="shared" si="589"/>
        <v>N/A</v>
      </c>
    </row>
    <row r="6256" spans="2:16" x14ac:dyDescent="0.25">
      <c r="B6256" s="23">
        <f>'Raw data (base scenario)'!A6248</f>
        <v>6242</v>
      </c>
      <c r="C6256" s="23" t="str">
        <f>'Raw data (base scenario)'!B6248</f>
        <v>H</v>
      </c>
      <c r="D6256" s="23" t="str">
        <f>'Raw data (base scenario)'!C6248</f>
        <v>H</v>
      </c>
      <c r="E6256" t="b">
        <f t="shared" si="590"/>
        <v>1</v>
      </c>
      <c r="F6256" t="b">
        <f t="shared" si="591"/>
        <v>1</v>
      </c>
      <c r="G6256" t="str">
        <f t="shared" si="592"/>
        <v>N/A</v>
      </c>
      <c r="K6256" s="28">
        <v>6242</v>
      </c>
      <c r="L6256" s="28" t="s">
        <v>18</v>
      </c>
      <c r="M6256" s="28" t="s">
        <v>2</v>
      </c>
      <c r="N6256" t="b">
        <f t="shared" si="587"/>
        <v>1</v>
      </c>
      <c r="O6256" t="b">
        <f t="shared" si="588"/>
        <v>1</v>
      </c>
      <c r="P6256" t="str">
        <f t="shared" si="589"/>
        <v>N/A</v>
      </c>
    </row>
    <row r="6257" spans="2:16" x14ac:dyDescent="0.25">
      <c r="B6257" s="23">
        <f>'Raw data (base scenario)'!A6249</f>
        <v>6243</v>
      </c>
      <c r="C6257" s="23" t="str">
        <f>'Raw data (base scenario)'!B6249</f>
        <v>I</v>
      </c>
      <c r="D6257" s="23" t="str">
        <f>'Raw data (base scenario)'!C6249</f>
        <v>D</v>
      </c>
      <c r="E6257" t="b">
        <f t="shared" si="590"/>
        <v>1</v>
      </c>
      <c r="F6257" t="b">
        <f t="shared" si="591"/>
        <v>1</v>
      </c>
      <c r="G6257" t="str">
        <f t="shared" si="592"/>
        <v>N/A</v>
      </c>
      <c r="K6257" s="28">
        <v>6243</v>
      </c>
      <c r="L6257" s="28" t="s">
        <v>1</v>
      </c>
      <c r="M6257" s="28" t="s">
        <v>1</v>
      </c>
      <c r="N6257" t="b">
        <f t="shared" si="587"/>
        <v>1</v>
      </c>
      <c r="O6257" t="b">
        <f t="shared" si="588"/>
        <v>1</v>
      </c>
      <c r="P6257" t="str">
        <f t="shared" si="589"/>
        <v>N/A</v>
      </c>
    </row>
    <row r="6258" spans="2:16" x14ac:dyDescent="0.25">
      <c r="B6258" s="23">
        <f>'Raw data (base scenario)'!A6250</f>
        <v>6244</v>
      </c>
      <c r="C6258" s="23" t="str">
        <f>'Raw data (base scenario)'!B6250</f>
        <v>H</v>
      </c>
      <c r="D6258" s="23" t="str">
        <f>'Raw data (base scenario)'!C6250</f>
        <v>H</v>
      </c>
      <c r="E6258" t="b">
        <f t="shared" si="590"/>
        <v>1</v>
      </c>
      <c r="F6258" t="b">
        <f t="shared" si="591"/>
        <v>1</v>
      </c>
      <c r="G6258" t="str">
        <f t="shared" si="592"/>
        <v>N/A</v>
      </c>
      <c r="K6258" s="28">
        <v>6244</v>
      </c>
      <c r="L6258" s="28" t="s">
        <v>3</v>
      </c>
      <c r="M6258" s="28" t="s">
        <v>18</v>
      </c>
      <c r="N6258" t="b">
        <f t="shared" si="587"/>
        <v>1</v>
      </c>
      <c r="O6258" t="b">
        <f t="shared" si="588"/>
        <v>1</v>
      </c>
      <c r="P6258" t="str">
        <f t="shared" si="589"/>
        <v>N/A</v>
      </c>
    </row>
    <row r="6259" spans="2:16" x14ac:dyDescent="0.25">
      <c r="B6259" s="23">
        <f>'Raw data (base scenario)'!A6251</f>
        <v>6245</v>
      </c>
      <c r="C6259" s="23" t="str">
        <f>'Raw data (base scenario)'!B6251</f>
        <v>S</v>
      </c>
      <c r="D6259" s="23" t="str">
        <f>'Raw data (base scenario)'!C6251</f>
        <v>I</v>
      </c>
      <c r="E6259" t="b">
        <f t="shared" si="590"/>
        <v>1</v>
      </c>
      <c r="F6259" t="b">
        <f t="shared" si="591"/>
        <v>1</v>
      </c>
      <c r="G6259" t="str">
        <f t="shared" si="592"/>
        <v>N/A</v>
      </c>
      <c r="K6259" s="28">
        <v>6245</v>
      </c>
      <c r="L6259" s="28" t="s">
        <v>1</v>
      </c>
      <c r="M6259" s="28" t="s">
        <v>1</v>
      </c>
      <c r="N6259" t="b">
        <f t="shared" si="587"/>
        <v>1</v>
      </c>
      <c r="O6259" t="b">
        <f t="shared" si="588"/>
        <v>1</v>
      </c>
      <c r="P6259" t="str">
        <f t="shared" si="589"/>
        <v>N/A</v>
      </c>
    </row>
    <row r="6260" spans="2:16" x14ac:dyDescent="0.25">
      <c r="B6260" s="23">
        <f>'Raw data (base scenario)'!A6252</f>
        <v>6246</v>
      </c>
      <c r="C6260" s="23" t="str">
        <f>'Raw data (base scenario)'!B6252</f>
        <v>H</v>
      </c>
      <c r="D6260" s="23" t="str">
        <f>'Raw data (base scenario)'!C6252</f>
        <v>H</v>
      </c>
      <c r="E6260" t="b">
        <f t="shared" si="590"/>
        <v>1</v>
      </c>
      <c r="F6260" t="b">
        <f t="shared" si="591"/>
        <v>1</v>
      </c>
      <c r="G6260" t="str">
        <f t="shared" si="592"/>
        <v>N/A</v>
      </c>
      <c r="K6260" s="28">
        <v>6246</v>
      </c>
      <c r="L6260" s="28" t="s">
        <v>1</v>
      </c>
      <c r="M6260" s="28" t="s">
        <v>1</v>
      </c>
      <c r="N6260" t="b">
        <f t="shared" si="587"/>
        <v>1</v>
      </c>
      <c r="O6260" t="b">
        <f t="shared" si="588"/>
        <v>1</v>
      </c>
      <c r="P6260" t="str">
        <f t="shared" si="589"/>
        <v>N/A</v>
      </c>
    </row>
    <row r="6261" spans="2:16" x14ac:dyDescent="0.25">
      <c r="B6261" s="23">
        <f>'Raw data (base scenario)'!A6253</f>
        <v>6247</v>
      </c>
      <c r="C6261" s="23" t="str">
        <f>'Raw data (base scenario)'!B6253</f>
        <v>H</v>
      </c>
      <c r="D6261" s="23" t="str">
        <f>'Raw data (base scenario)'!C6253</f>
        <v>H</v>
      </c>
      <c r="E6261" t="b">
        <f t="shared" si="590"/>
        <v>1</v>
      </c>
      <c r="F6261" t="b">
        <f t="shared" si="591"/>
        <v>1</v>
      </c>
      <c r="G6261" t="str">
        <f t="shared" si="592"/>
        <v>N/A</v>
      </c>
      <c r="K6261" s="28">
        <v>6247</v>
      </c>
      <c r="L6261" s="28" t="s">
        <v>1</v>
      </c>
      <c r="M6261" s="28" t="s">
        <v>1</v>
      </c>
      <c r="N6261" t="b">
        <f t="shared" ref="N6261:N6324" si="593">OR(L6261=$A$4,L6261=$A$5,L6261=$A$6,L6261=$A$7)</f>
        <v>1</v>
      </c>
      <c r="O6261" t="b">
        <f t="shared" ref="O6261:O6324" si="594">OR(M6261=$A$4,M6261=$A$5,M6261=$A$6,M6261=$A$7)</f>
        <v>1</v>
      </c>
      <c r="P6261" t="str">
        <f t="shared" ref="P6261:P6324" si="595">IF(L6261="D",M6261="D","N/A")</f>
        <v>N/A</v>
      </c>
    </row>
    <row r="6262" spans="2:16" x14ac:dyDescent="0.25">
      <c r="B6262" s="23">
        <f>'Raw data (base scenario)'!A6254</f>
        <v>6248</v>
      </c>
      <c r="C6262" s="23" t="str">
        <f>'Raw data (base scenario)'!B6254</f>
        <v>H</v>
      </c>
      <c r="D6262" s="23" t="str">
        <f>'Raw data (base scenario)'!C6254</f>
        <v>H</v>
      </c>
      <c r="E6262" t="b">
        <f t="shared" si="590"/>
        <v>1</v>
      </c>
      <c r="F6262" t="b">
        <f t="shared" si="591"/>
        <v>1</v>
      </c>
      <c r="G6262" t="str">
        <f t="shared" si="592"/>
        <v>N/A</v>
      </c>
      <c r="K6262" s="28">
        <v>6248</v>
      </c>
      <c r="L6262" s="28" t="s">
        <v>18</v>
      </c>
      <c r="M6262" s="28" t="s">
        <v>18</v>
      </c>
      <c r="N6262" t="b">
        <f t="shared" si="593"/>
        <v>1</v>
      </c>
      <c r="O6262" t="b">
        <f t="shared" si="594"/>
        <v>1</v>
      </c>
      <c r="P6262" t="str">
        <f t="shared" si="595"/>
        <v>N/A</v>
      </c>
    </row>
    <row r="6263" spans="2:16" x14ac:dyDescent="0.25">
      <c r="B6263" s="23">
        <f>'Raw data (base scenario)'!A6255</f>
        <v>6249</v>
      </c>
      <c r="C6263" s="23" t="str">
        <f>'Raw data (base scenario)'!B6255</f>
        <v>I</v>
      </c>
      <c r="D6263" s="23" t="str">
        <f>'Raw data (base scenario)'!C6255</f>
        <v>I</v>
      </c>
      <c r="E6263" t="b">
        <f t="shared" si="590"/>
        <v>1</v>
      </c>
      <c r="F6263" t="b">
        <f t="shared" si="591"/>
        <v>1</v>
      </c>
      <c r="G6263" t="str">
        <f t="shared" si="592"/>
        <v>N/A</v>
      </c>
      <c r="K6263" s="28">
        <v>6249</v>
      </c>
      <c r="L6263" s="28" t="s">
        <v>2</v>
      </c>
      <c r="M6263" s="28" t="s">
        <v>2</v>
      </c>
      <c r="N6263" t="b">
        <f t="shared" si="593"/>
        <v>1</v>
      </c>
      <c r="O6263" t="b">
        <f t="shared" si="594"/>
        <v>1</v>
      </c>
      <c r="P6263" t="b">
        <f t="shared" si="595"/>
        <v>1</v>
      </c>
    </row>
    <row r="6264" spans="2:16" x14ac:dyDescent="0.25">
      <c r="B6264" s="23">
        <f>'Raw data (base scenario)'!A6256</f>
        <v>6250</v>
      </c>
      <c r="C6264" s="23" t="str">
        <f>'Raw data (base scenario)'!B6256</f>
        <v>D</v>
      </c>
      <c r="D6264" s="23" t="str">
        <f>'Raw data (base scenario)'!C6256</f>
        <v>D</v>
      </c>
      <c r="E6264" t="b">
        <f t="shared" si="590"/>
        <v>1</v>
      </c>
      <c r="F6264" t="b">
        <f t="shared" si="591"/>
        <v>1</v>
      </c>
      <c r="G6264" t="b">
        <f t="shared" si="592"/>
        <v>1</v>
      </c>
      <c r="K6264" s="28">
        <v>6250</v>
      </c>
      <c r="L6264" s="28" t="s">
        <v>1</v>
      </c>
      <c r="M6264" s="28" t="s">
        <v>3</v>
      </c>
      <c r="N6264" t="b">
        <f t="shared" si="593"/>
        <v>1</v>
      </c>
      <c r="O6264" t="b">
        <f t="shared" si="594"/>
        <v>1</v>
      </c>
      <c r="P6264" t="str">
        <f t="shared" si="595"/>
        <v>N/A</v>
      </c>
    </row>
    <row r="6265" spans="2:16" x14ac:dyDescent="0.25">
      <c r="B6265" s="23">
        <f>'Raw data (base scenario)'!A6257</f>
        <v>6251</v>
      </c>
      <c r="C6265" s="23" t="str">
        <f>'Raw data (base scenario)'!B6257</f>
        <v>H</v>
      </c>
      <c r="D6265" s="23" t="str">
        <f>'Raw data (base scenario)'!C6257</f>
        <v>S</v>
      </c>
      <c r="E6265" t="b">
        <f t="shared" si="590"/>
        <v>1</v>
      </c>
      <c r="F6265" t="b">
        <f t="shared" si="591"/>
        <v>1</v>
      </c>
      <c r="G6265" t="str">
        <f t="shared" si="592"/>
        <v>N/A</v>
      </c>
      <c r="K6265" s="28">
        <v>6251</v>
      </c>
      <c r="L6265" s="28" t="s">
        <v>18</v>
      </c>
      <c r="M6265" s="28" t="s">
        <v>1</v>
      </c>
      <c r="N6265" t="b">
        <f t="shared" si="593"/>
        <v>1</v>
      </c>
      <c r="O6265" t="b">
        <f t="shared" si="594"/>
        <v>1</v>
      </c>
      <c r="P6265" t="str">
        <f t="shared" si="595"/>
        <v>N/A</v>
      </c>
    </row>
    <row r="6266" spans="2:16" x14ac:dyDescent="0.25">
      <c r="B6266" s="23">
        <f>'Raw data (base scenario)'!A6258</f>
        <v>6252</v>
      </c>
      <c r="C6266" s="23" t="str">
        <f>'Raw data (base scenario)'!B6258</f>
        <v>I</v>
      </c>
      <c r="D6266" s="23" t="str">
        <f>'Raw data (base scenario)'!C6258</f>
        <v>H</v>
      </c>
      <c r="E6266" t="b">
        <f t="shared" si="590"/>
        <v>1</v>
      </c>
      <c r="F6266" t="b">
        <f t="shared" si="591"/>
        <v>1</v>
      </c>
      <c r="G6266" t="str">
        <f t="shared" si="592"/>
        <v>N/A</v>
      </c>
      <c r="K6266" s="28">
        <v>6252</v>
      </c>
      <c r="L6266" s="28" t="s">
        <v>1</v>
      </c>
      <c r="M6266" s="28" t="s">
        <v>1</v>
      </c>
      <c r="N6266" t="b">
        <f t="shared" si="593"/>
        <v>1</v>
      </c>
      <c r="O6266" t="b">
        <f t="shared" si="594"/>
        <v>1</v>
      </c>
      <c r="P6266" t="str">
        <f t="shared" si="595"/>
        <v>N/A</v>
      </c>
    </row>
    <row r="6267" spans="2:16" x14ac:dyDescent="0.25">
      <c r="B6267" s="23">
        <f>'Raw data (base scenario)'!A6259</f>
        <v>6253</v>
      </c>
      <c r="C6267" s="23" t="str">
        <f>'Raw data (base scenario)'!B6259</f>
        <v>H</v>
      </c>
      <c r="D6267" s="23" t="str">
        <f>'Raw data (base scenario)'!C6259</f>
        <v>H</v>
      </c>
      <c r="E6267" t="b">
        <f t="shared" si="590"/>
        <v>1</v>
      </c>
      <c r="F6267" t="b">
        <f t="shared" si="591"/>
        <v>1</v>
      </c>
      <c r="G6267" t="str">
        <f t="shared" si="592"/>
        <v>N/A</v>
      </c>
      <c r="K6267" s="28">
        <v>6253</v>
      </c>
      <c r="L6267" s="28" t="s">
        <v>1</v>
      </c>
      <c r="M6267" s="28" t="s">
        <v>1</v>
      </c>
      <c r="N6267" t="b">
        <f t="shared" si="593"/>
        <v>1</v>
      </c>
      <c r="O6267" t="b">
        <f t="shared" si="594"/>
        <v>1</v>
      </c>
      <c r="P6267" t="str">
        <f t="shared" si="595"/>
        <v>N/A</v>
      </c>
    </row>
    <row r="6268" spans="2:16" x14ac:dyDescent="0.25">
      <c r="B6268" s="23">
        <f>'Raw data (base scenario)'!A6260</f>
        <v>6254</v>
      </c>
      <c r="C6268" s="23" t="str">
        <f>'Raw data (base scenario)'!B6260</f>
        <v>H</v>
      </c>
      <c r="D6268" s="23" t="str">
        <f>'Raw data (base scenario)'!C6260</f>
        <v>H</v>
      </c>
      <c r="E6268" t="b">
        <f t="shared" si="590"/>
        <v>1</v>
      </c>
      <c r="F6268" t="b">
        <f t="shared" si="591"/>
        <v>1</v>
      </c>
      <c r="G6268" t="str">
        <f t="shared" si="592"/>
        <v>N/A</v>
      </c>
      <c r="K6268" s="28">
        <v>6254</v>
      </c>
      <c r="L6268" s="28" t="s">
        <v>2</v>
      </c>
      <c r="M6268" s="28" t="s">
        <v>2</v>
      </c>
      <c r="N6268" t="b">
        <f t="shared" si="593"/>
        <v>1</v>
      </c>
      <c r="O6268" t="b">
        <f t="shared" si="594"/>
        <v>1</v>
      </c>
      <c r="P6268" t="b">
        <f t="shared" si="595"/>
        <v>1</v>
      </c>
    </row>
    <row r="6269" spans="2:16" x14ac:dyDescent="0.25">
      <c r="B6269" s="23">
        <f>'Raw data (base scenario)'!A6261</f>
        <v>6255</v>
      </c>
      <c r="C6269" s="23" t="str">
        <f>'Raw data (base scenario)'!B6261</f>
        <v>D</v>
      </c>
      <c r="D6269" s="23" t="str">
        <f>'Raw data (base scenario)'!C6261</f>
        <v>D</v>
      </c>
      <c r="E6269" t="b">
        <f t="shared" si="590"/>
        <v>1</v>
      </c>
      <c r="F6269" t="b">
        <f t="shared" si="591"/>
        <v>1</v>
      </c>
      <c r="G6269" t="b">
        <f t="shared" si="592"/>
        <v>1</v>
      </c>
      <c r="K6269" s="28">
        <v>6255</v>
      </c>
      <c r="L6269" s="28" t="s">
        <v>1</v>
      </c>
      <c r="M6269" s="28" t="s">
        <v>2</v>
      </c>
      <c r="N6269" t="b">
        <f t="shared" si="593"/>
        <v>1</v>
      </c>
      <c r="O6269" t="b">
        <f t="shared" si="594"/>
        <v>1</v>
      </c>
      <c r="P6269" t="str">
        <f t="shared" si="595"/>
        <v>N/A</v>
      </c>
    </row>
    <row r="6270" spans="2:16" x14ac:dyDescent="0.25">
      <c r="B6270" s="23">
        <f>'Raw data (base scenario)'!A6262</f>
        <v>6256</v>
      </c>
      <c r="C6270" s="23" t="str">
        <f>'Raw data (base scenario)'!B6262</f>
        <v>H</v>
      </c>
      <c r="D6270" s="23" t="str">
        <f>'Raw data (base scenario)'!C6262</f>
        <v>D</v>
      </c>
      <c r="E6270" t="b">
        <f t="shared" si="590"/>
        <v>1</v>
      </c>
      <c r="F6270" t="b">
        <f t="shared" si="591"/>
        <v>1</v>
      </c>
      <c r="G6270" t="str">
        <f t="shared" si="592"/>
        <v>N/A</v>
      </c>
      <c r="K6270" s="28">
        <v>6256</v>
      </c>
      <c r="L6270" s="28" t="s">
        <v>1</v>
      </c>
      <c r="M6270" s="28" t="s">
        <v>1</v>
      </c>
      <c r="N6270" t="b">
        <f t="shared" si="593"/>
        <v>1</v>
      </c>
      <c r="O6270" t="b">
        <f t="shared" si="594"/>
        <v>1</v>
      </c>
      <c r="P6270" t="str">
        <f t="shared" si="595"/>
        <v>N/A</v>
      </c>
    </row>
    <row r="6271" spans="2:16" x14ac:dyDescent="0.25">
      <c r="B6271" s="23">
        <f>'Raw data (base scenario)'!A6263</f>
        <v>6257</v>
      </c>
      <c r="C6271" s="23" t="str">
        <f>'Raw data (base scenario)'!B6263</f>
        <v>H</v>
      </c>
      <c r="D6271" s="23" t="str">
        <f>'Raw data (base scenario)'!C6263</f>
        <v>H</v>
      </c>
      <c r="E6271" t="b">
        <f t="shared" si="590"/>
        <v>1</v>
      </c>
      <c r="F6271" t="b">
        <f t="shared" si="591"/>
        <v>1</v>
      </c>
      <c r="G6271" t="str">
        <f t="shared" si="592"/>
        <v>N/A</v>
      </c>
      <c r="K6271" s="28">
        <v>6257</v>
      </c>
      <c r="L6271" s="28" t="s">
        <v>1</v>
      </c>
      <c r="M6271" s="28" t="s">
        <v>1</v>
      </c>
      <c r="N6271" t="b">
        <f t="shared" si="593"/>
        <v>1</v>
      </c>
      <c r="O6271" t="b">
        <f t="shared" si="594"/>
        <v>1</v>
      </c>
      <c r="P6271" t="str">
        <f t="shared" si="595"/>
        <v>N/A</v>
      </c>
    </row>
    <row r="6272" spans="2:16" x14ac:dyDescent="0.25">
      <c r="B6272" s="23">
        <f>'Raw data (base scenario)'!A6264</f>
        <v>6258</v>
      </c>
      <c r="C6272" s="23" t="str">
        <f>'Raw data (base scenario)'!B6264</f>
        <v>H</v>
      </c>
      <c r="D6272" s="23" t="str">
        <f>'Raw data (base scenario)'!C6264</f>
        <v>H</v>
      </c>
      <c r="E6272" t="b">
        <f t="shared" si="590"/>
        <v>1</v>
      </c>
      <c r="F6272" t="b">
        <f t="shared" si="591"/>
        <v>1</v>
      </c>
      <c r="G6272" t="str">
        <f t="shared" si="592"/>
        <v>N/A</v>
      </c>
      <c r="K6272" s="28">
        <v>6258</v>
      </c>
      <c r="L6272" s="28" t="s">
        <v>3</v>
      </c>
      <c r="M6272" s="28" t="s">
        <v>1</v>
      </c>
      <c r="N6272" t="b">
        <f t="shared" si="593"/>
        <v>1</v>
      </c>
      <c r="O6272" t="b">
        <f t="shared" si="594"/>
        <v>1</v>
      </c>
      <c r="P6272" t="str">
        <f t="shared" si="595"/>
        <v>N/A</v>
      </c>
    </row>
    <row r="6273" spans="2:16" x14ac:dyDescent="0.25">
      <c r="B6273" s="23">
        <f>'Raw data (base scenario)'!A6265</f>
        <v>6259</v>
      </c>
      <c r="C6273" s="23" t="str">
        <f>'Raw data (base scenario)'!B6265</f>
        <v>S</v>
      </c>
      <c r="D6273" s="23" t="str">
        <f>'Raw data (base scenario)'!C6265</f>
        <v>H</v>
      </c>
      <c r="E6273" t="b">
        <f t="shared" si="590"/>
        <v>1</v>
      </c>
      <c r="F6273" t="b">
        <f t="shared" si="591"/>
        <v>1</v>
      </c>
      <c r="G6273" t="str">
        <f t="shared" si="592"/>
        <v>N/A</v>
      </c>
      <c r="K6273" s="28">
        <v>6259</v>
      </c>
      <c r="L6273" s="28" t="s">
        <v>1</v>
      </c>
      <c r="M6273" s="28" t="s">
        <v>1</v>
      </c>
      <c r="N6273" t="b">
        <f t="shared" si="593"/>
        <v>1</v>
      </c>
      <c r="O6273" t="b">
        <f t="shared" si="594"/>
        <v>1</v>
      </c>
      <c r="P6273" t="str">
        <f t="shared" si="595"/>
        <v>N/A</v>
      </c>
    </row>
    <row r="6274" spans="2:16" x14ac:dyDescent="0.25">
      <c r="B6274" s="23">
        <f>'Raw data (base scenario)'!A6266</f>
        <v>6260</v>
      </c>
      <c r="C6274" s="23" t="str">
        <f>'Raw data (base scenario)'!B6266</f>
        <v>H</v>
      </c>
      <c r="D6274" s="23" t="str">
        <f>'Raw data (base scenario)'!C6266</f>
        <v>H</v>
      </c>
      <c r="E6274" t="b">
        <f t="shared" si="590"/>
        <v>1</v>
      </c>
      <c r="F6274" t="b">
        <f t="shared" si="591"/>
        <v>1</v>
      </c>
      <c r="G6274" t="str">
        <f t="shared" si="592"/>
        <v>N/A</v>
      </c>
      <c r="K6274" s="28">
        <v>6260</v>
      </c>
      <c r="L6274" s="28" t="s">
        <v>2</v>
      </c>
      <c r="M6274" s="28" t="s">
        <v>2</v>
      </c>
      <c r="N6274" t="b">
        <f t="shared" si="593"/>
        <v>1</v>
      </c>
      <c r="O6274" t="b">
        <f t="shared" si="594"/>
        <v>1</v>
      </c>
      <c r="P6274" t="b">
        <f t="shared" si="595"/>
        <v>1</v>
      </c>
    </row>
    <row r="6275" spans="2:16" x14ac:dyDescent="0.25">
      <c r="B6275" s="23">
        <f>'Raw data (base scenario)'!A6267</f>
        <v>6261</v>
      </c>
      <c r="C6275" s="23" t="str">
        <f>'Raw data (base scenario)'!B6267</f>
        <v>D</v>
      </c>
      <c r="D6275" s="23" t="str">
        <f>'Raw data (base scenario)'!C6267</f>
        <v>D</v>
      </c>
      <c r="E6275" t="b">
        <f t="shared" si="590"/>
        <v>1</v>
      </c>
      <c r="F6275" t="b">
        <f t="shared" si="591"/>
        <v>1</v>
      </c>
      <c r="G6275" t="b">
        <f t="shared" si="592"/>
        <v>1</v>
      </c>
      <c r="K6275" s="28">
        <v>6261</v>
      </c>
      <c r="L6275" s="28" t="s">
        <v>18</v>
      </c>
      <c r="M6275" s="28" t="s">
        <v>3</v>
      </c>
      <c r="N6275" t="b">
        <f t="shared" si="593"/>
        <v>1</v>
      </c>
      <c r="O6275" t="b">
        <f t="shared" si="594"/>
        <v>1</v>
      </c>
      <c r="P6275" t="str">
        <f t="shared" si="595"/>
        <v>N/A</v>
      </c>
    </row>
    <row r="6276" spans="2:16" x14ac:dyDescent="0.25">
      <c r="B6276" s="23">
        <f>'Raw data (base scenario)'!A6268</f>
        <v>6262</v>
      </c>
      <c r="C6276" s="23" t="str">
        <f>'Raw data (base scenario)'!B6268</f>
        <v>I</v>
      </c>
      <c r="D6276" s="23" t="str">
        <f>'Raw data (base scenario)'!C6268</f>
        <v>S</v>
      </c>
      <c r="E6276" t="b">
        <f t="shared" si="590"/>
        <v>1</v>
      </c>
      <c r="F6276" t="b">
        <f t="shared" si="591"/>
        <v>1</v>
      </c>
      <c r="G6276" t="str">
        <f t="shared" si="592"/>
        <v>N/A</v>
      </c>
      <c r="K6276" s="28">
        <v>6262</v>
      </c>
      <c r="L6276" s="28" t="s">
        <v>18</v>
      </c>
      <c r="M6276" s="28" t="s">
        <v>18</v>
      </c>
      <c r="N6276" t="b">
        <f t="shared" si="593"/>
        <v>1</v>
      </c>
      <c r="O6276" t="b">
        <f t="shared" si="594"/>
        <v>1</v>
      </c>
      <c r="P6276" t="str">
        <f t="shared" si="595"/>
        <v>N/A</v>
      </c>
    </row>
    <row r="6277" spans="2:16" x14ac:dyDescent="0.25">
      <c r="B6277" s="23">
        <f>'Raw data (base scenario)'!A6269</f>
        <v>6263</v>
      </c>
      <c r="C6277" s="23" t="str">
        <f>'Raw data (base scenario)'!B6269</f>
        <v>I</v>
      </c>
      <c r="D6277" s="23" t="str">
        <f>'Raw data (base scenario)'!C6269</f>
        <v>I</v>
      </c>
      <c r="E6277" t="b">
        <f t="shared" si="590"/>
        <v>1</v>
      </c>
      <c r="F6277" t="b">
        <f t="shared" si="591"/>
        <v>1</v>
      </c>
      <c r="G6277" t="str">
        <f t="shared" si="592"/>
        <v>N/A</v>
      </c>
      <c r="K6277" s="28">
        <v>6263</v>
      </c>
      <c r="L6277" s="28" t="s">
        <v>18</v>
      </c>
      <c r="M6277" s="28" t="s">
        <v>2</v>
      </c>
      <c r="N6277" t="b">
        <f t="shared" si="593"/>
        <v>1</v>
      </c>
      <c r="O6277" t="b">
        <f t="shared" si="594"/>
        <v>1</v>
      </c>
      <c r="P6277" t="str">
        <f t="shared" si="595"/>
        <v>N/A</v>
      </c>
    </row>
    <row r="6278" spans="2:16" x14ac:dyDescent="0.25">
      <c r="B6278" s="23">
        <f>'Raw data (base scenario)'!A6270</f>
        <v>6264</v>
      </c>
      <c r="C6278" s="23" t="str">
        <f>'Raw data (base scenario)'!B6270</f>
        <v>I</v>
      </c>
      <c r="D6278" s="23" t="str">
        <f>'Raw data (base scenario)'!C6270</f>
        <v>D</v>
      </c>
      <c r="E6278" t="b">
        <f t="shared" si="590"/>
        <v>1</v>
      </c>
      <c r="F6278" t="b">
        <f t="shared" si="591"/>
        <v>1</v>
      </c>
      <c r="G6278" t="str">
        <f t="shared" si="592"/>
        <v>N/A</v>
      </c>
      <c r="K6278" s="28">
        <v>6264</v>
      </c>
      <c r="L6278" s="28" t="s">
        <v>18</v>
      </c>
      <c r="M6278" s="28" t="s">
        <v>18</v>
      </c>
      <c r="N6278" t="b">
        <f t="shared" si="593"/>
        <v>1</v>
      </c>
      <c r="O6278" t="b">
        <f t="shared" si="594"/>
        <v>1</v>
      </c>
      <c r="P6278" t="str">
        <f t="shared" si="595"/>
        <v>N/A</v>
      </c>
    </row>
    <row r="6279" spans="2:16" x14ac:dyDescent="0.25">
      <c r="B6279" s="23">
        <f>'Raw data (base scenario)'!A6271</f>
        <v>6265</v>
      </c>
      <c r="C6279" s="23" t="str">
        <f>'Raw data (base scenario)'!B6271</f>
        <v>I</v>
      </c>
      <c r="D6279" s="23" t="str">
        <f>'Raw data (base scenario)'!C6271</f>
        <v>I</v>
      </c>
      <c r="E6279" t="b">
        <f t="shared" si="590"/>
        <v>1</v>
      </c>
      <c r="F6279" t="b">
        <f t="shared" si="591"/>
        <v>1</v>
      </c>
      <c r="G6279" t="str">
        <f t="shared" si="592"/>
        <v>N/A</v>
      </c>
      <c r="K6279" s="28">
        <v>6265</v>
      </c>
      <c r="L6279" s="28" t="s">
        <v>2</v>
      </c>
      <c r="M6279" s="28" t="s">
        <v>2</v>
      </c>
      <c r="N6279" t="b">
        <f t="shared" si="593"/>
        <v>1</v>
      </c>
      <c r="O6279" t="b">
        <f t="shared" si="594"/>
        <v>1</v>
      </c>
      <c r="P6279" t="b">
        <f t="shared" si="595"/>
        <v>1</v>
      </c>
    </row>
    <row r="6280" spans="2:16" x14ac:dyDescent="0.25">
      <c r="B6280" s="23">
        <f>'Raw data (base scenario)'!A6272</f>
        <v>6266</v>
      </c>
      <c r="C6280" s="23" t="str">
        <f>'Raw data (base scenario)'!B6272</f>
        <v>D</v>
      </c>
      <c r="D6280" s="23" t="str">
        <f>'Raw data (base scenario)'!C6272</f>
        <v>D</v>
      </c>
      <c r="E6280" t="b">
        <f t="shared" si="590"/>
        <v>1</v>
      </c>
      <c r="F6280" t="b">
        <f t="shared" si="591"/>
        <v>1</v>
      </c>
      <c r="G6280" t="b">
        <f t="shared" si="592"/>
        <v>1</v>
      </c>
      <c r="K6280" s="28">
        <v>6266</v>
      </c>
      <c r="L6280" s="28" t="s">
        <v>18</v>
      </c>
      <c r="M6280" s="28" t="s">
        <v>18</v>
      </c>
      <c r="N6280" t="b">
        <f t="shared" si="593"/>
        <v>1</v>
      </c>
      <c r="O6280" t="b">
        <f t="shared" si="594"/>
        <v>1</v>
      </c>
      <c r="P6280" t="str">
        <f t="shared" si="595"/>
        <v>N/A</v>
      </c>
    </row>
    <row r="6281" spans="2:16" x14ac:dyDescent="0.25">
      <c r="B6281" s="23">
        <f>'Raw data (base scenario)'!A6273</f>
        <v>6267</v>
      </c>
      <c r="C6281" s="23" t="str">
        <f>'Raw data (base scenario)'!B6273</f>
        <v>I</v>
      </c>
      <c r="D6281" s="23" t="str">
        <f>'Raw data (base scenario)'!C6273</f>
        <v>I</v>
      </c>
      <c r="E6281" t="b">
        <f t="shared" si="590"/>
        <v>1</v>
      </c>
      <c r="F6281" t="b">
        <f t="shared" si="591"/>
        <v>1</v>
      </c>
      <c r="G6281" t="str">
        <f t="shared" si="592"/>
        <v>N/A</v>
      </c>
      <c r="K6281" s="28">
        <v>6267</v>
      </c>
      <c r="L6281" s="28" t="s">
        <v>3</v>
      </c>
      <c r="M6281" s="28" t="s">
        <v>1</v>
      </c>
      <c r="N6281" t="b">
        <f t="shared" si="593"/>
        <v>1</v>
      </c>
      <c r="O6281" t="b">
        <f t="shared" si="594"/>
        <v>1</v>
      </c>
      <c r="P6281" t="str">
        <f t="shared" si="595"/>
        <v>N/A</v>
      </c>
    </row>
    <row r="6282" spans="2:16" x14ac:dyDescent="0.25">
      <c r="B6282" s="23">
        <f>'Raw data (base scenario)'!A6274</f>
        <v>6268</v>
      </c>
      <c r="C6282" s="23" t="str">
        <f>'Raw data (base scenario)'!B6274</f>
        <v>S</v>
      </c>
      <c r="D6282" s="23" t="str">
        <f>'Raw data (base scenario)'!C6274</f>
        <v>H</v>
      </c>
      <c r="E6282" t="b">
        <f t="shared" si="590"/>
        <v>1</v>
      </c>
      <c r="F6282" t="b">
        <f t="shared" si="591"/>
        <v>1</v>
      </c>
      <c r="G6282" t="str">
        <f t="shared" si="592"/>
        <v>N/A</v>
      </c>
      <c r="K6282" s="28">
        <v>6268</v>
      </c>
      <c r="L6282" s="28" t="s">
        <v>1</v>
      </c>
      <c r="M6282" s="28" t="s">
        <v>1</v>
      </c>
      <c r="N6282" t="b">
        <f t="shared" si="593"/>
        <v>1</v>
      </c>
      <c r="O6282" t="b">
        <f t="shared" si="594"/>
        <v>1</v>
      </c>
      <c r="P6282" t="str">
        <f t="shared" si="595"/>
        <v>N/A</v>
      </c>
    </row>
    <row r="6283" spans="2:16" x14ac:dyDescent="0.25">
      <c r="B6283" s="23">
        <f>'Raw data (base scenario)'!A6275</f>
        <v>6269</v>
      </c>
      <c r="C6283" s="23" t="str">
        <f>'Raw data (base scenario)'!B6275</f>
        <v>H</v>
      </c>
      <c r="D6283" s="23" t="str">
        <f>'Raw data (base scenario)'!C6275</f>
        <v>H</v>
      </c>
      <c r="E6283" t="b">
        <f t="shared" si="590"/>
        <v>1</v>
      </c>
      <c r="F6283" t="b">
        <f t="shared" si="591"/>
        <v>1</v>
      </c>
      <c r="G6283" t="str">
        <f t="shared" si="592"/>
        <v>N/A</v>
      </c>
      <c r="K6283" s="28">
        <v>6269</v>
      </c>
      <c r="L6283" s="28" t="s">
        <v>2</v>
      </c>
      <c r="M6283" s="28" t="s">
        <v>2</v>
      </c>
      <c r="N6283" t="b">
        <f t="shared" si="593"/>
        <v>1</v>
      </c>
      <c r="O6283" t="b">
        <f t="shared" si="594"/>
        <v>1</v>
      </c>
      <c r="P6283" t="b">
        <f t="shared" si="595"/>
        <v>1</v>
      </c>
    </row>
    <row r="6284" spans="2:16" x14ac:dyDescent="0.25">
      <c r="B6284" s="23">
        <f>'Raw data (base scenario)'!A6276</f>
        <v>6270</v>
      </c>
      <c r="C6284" s="23" t="str">
        <f>'Raw data (base scenario)'!B6276</f>
        <v>D</v>
      </c>
      <c r="D6284" s="23" t="str">
        <f>'Raw data (base scenario)'!C6276</f>
        <v>D</v>
      </c>
      <c r="E6284" t="b">
        <f t="shared" si="590"/>
        <v>1</v>
      </c>
      <c r="F6284" t="b">
        <f t="shared" si="591"/>
        <v>1</v>
      </c>
      <c r="G6284" t="b">
        <f t="shared" si="592"/>
        <v>1</v>
      </c>
      <c r="K6284" s="28">
        <v>6270</v>
      </c>
      <c r="L6284" s="28" t="s">
        <v>1</v>
      </c>
      <c r="M6284" s="28" t="s">
        <v>3</v>
      </c>
      <c r="N6284" t="b">
        <f t="shared" si="593"/>
        <v>1</v>
      </c>
      <c r="O6284" t="b">
        <f t="shared" si="594"/>
        <v>1</v>
      </c>
      <c r="P6284" t="str">
        <f t="shared" si="595"/>
        <v>N/A</v>
      </c>
    </row>
    <row r="6285" spans="2:16" x14ac:dyDescent="0.25">
      <c r="B6285" s="23">
        <f>'Raw data (base scenario)'!A6277</f>
        <v>6271</v>
      </c>
      <c r="C6285" s="23" t="str">
        <f>'Raw data (base scenario)'!B6277</f>
        <v>H</v>
      </c>
      <c r="D6285" s="23" t="str">
        <f>'Raw data (base scenario)'!C6277</f>
        <v>S</v>
      </c>
      <c r="E6285" t="b">
        <f t="shared" si="590"/>
        <v>1</v>
      </c>
      <c r="F6285" t="b">
        <f t="shared" si="591"/>
        <v>1</v>
      </c>
      <c r="G6285" t="str">
        <f t="shared" si="592"/>
        <v>N/A</v>
      </c>
      <c r="K6285" s="28">
        <v>6271</v>
      </c>
      <c r="L6285" s="28" t="s">
        <v>1</v>
      </c>
      <c r="M6285" s="28" t="s">
        <v>1</v>
      </c>
      <c r="N6285" t="b">
        <f t="shared" si="593"/>
        <v>1</v>
      </c>
      <c r="O6285" t="b">
        <f t="shared" si="594"/>
        <v>1</v>
      </c>
      <c r="P6285" t="str">
        <f t="shared" si="595"/>
        <v>N/A</v>
      </c>
    </row>
    <row r="6286" spans="2:16" x14ac:dyDescent="0.25">
      <c r="B6286" s="23">
        <f>'Raw data (base scenario)'!A6278</f>
        <v>6272</v>
      </c>
      <c r="C6286" s="23" t="str">
        <f>'Raw data (base scenario)'!B6278</f>
        <v>H</v>
      </c>
      <c r="D6286" s="23" t="str">
        <f>'Raw data (base scenario)'!C6278</f>
        <v>H</v>
      </c>
      <c r="E6286" t="b">
        <f t="shared" si="590"/>
        <v>1</v>
      </c>
      <c r="F6286" t="b">
        <f t="shared" si="591"/>
        <v>1</v>
      </c>
      <c r="G6286" t="str">
        <f t="shared" si="592"/>
        <v>N/A</v>
      </c>
      <c r="K6286" s="28">
        <v>6272</v>
      </c>
      <c r="L6286" s="28" t="s">
        <v>18</v>
      </c>
      <c r="M6286" s="28" t="s">
        <v>2</v>
      </c>
      <c r="N6286" t="b">
        <f t="shared" si="593"/>
        <v>1</v>
      </c>
      <c r="O6286" t="b">
        <f t="shared" si="594"/>
        <v>1</v>
      </c>
      <c r="P6286" t="str">
        <f t="shared" si="595"/>
        <v>N/A</v>
      </c>
    </row>
    <row r="6287" spans="2:16" x14ac:dyDescent="0.25">
      <c r="B6287" s="23">
        <f>'Raw data (base scenario)'!A6279</f>
        <v>6273</v>
      </c>
      <c r="C6287" s="23" t="str">
        <f>'Raw data (base scenario)'!B6279</f>
        <v>I</v>
      </c>
      <c r="D6287" s="23" t="str">
        <f>'Raw data (base scenario)'!C6279</f>
        <v>D</v>
      </c>
      <c r="E6287" t="b">
        <f t="shared" ref="E6287:E6350" si="596">OR(C6287=$A$4,C6287=$A$5,C6287=$A$6,C6287=$A$7)</f>
        <v>1</v>
      </c>
      <c r="F6287" t="b">
        <f t="shared" ref="F6287:F6350" si="597">OR(D6287=$A$4,D6287=$A$5,D6287=$A$6,D6287=$A$7)</f>
        <v>1</v>
      </c>
      <c r="G6287" t="str">
        <f t="shared" si="592"/>
        <v>N/A</v>
      </c>
      <c r="K6287" s="28">
        <v>6273</v>
      </c>
      <c r="L6287" s="28" t="s">
        <v>1</v>
      </c>
      <c r="M6287" s="28" t="s">
        <v>1</v>
      </c>
      <c r="N6287" t="b">
        <f t="shared" si="593"/>
        <v>1</v>
      </c>
      <c r="O6287" t="b">
        <f t="shared" si="594"/>
        <v>1</v>
      </c>
      <c r="P6287" t="str">
        <f t="shared" si="595"/>
        <v>N/A</v>
      </c>
    </row>
    <row r="6288" spans="2:16" x14ac:dyDescent="0.25">
      <c r="B6288" s="23">
        <f>'Raw data (base scenario)'!A6280</f>
        <v>6274</v>
      </c>
      <c r="C6288" s="23" t="str">
        <f>'Raw data (base scenario)'!B6280</f>
        <v>H</v>
      </c>
      <c r="D6288" s="23" t="str">
        <f>'Raw data (base scenario)'!C6280</f>
        <v>H</v>
      </c>
      <c r="E6288" t="b">
        <f t="shared" si="596"/>
        <v>1</v>
      </c>
      <c r="F6288" t="b">
        <f t="shared" si="597"/>
        <v>1</v>
      </c>
      <c r="G6288" t="str">
        <f t="shared" ref="G6288:G6351" si="598">IF(C6288="D",D6288="D","N/A")</f>
        <v>N/A</v>
      </c>
      <c r="K6288" s="28">
        <v>6274</v>
      </c>
      <c r="L6288" s="28" t="s">
        <v>18</v>
      </c>
      <c r="M6288" s="28" t="s">
        <v>1</v>
      </c>
      <c r="N6288" t="b">
        <f t="shared" si="593"/>
        <v>1</v>
      </c>
      <c r="O6288" t="b">
        <f t="shared" si="594"/>
        <v>1</v>
      </c>
      <c r="P6288" t="str">
        <f t="shared" si="595"/>
        <v>N/A</v>
      </c>
    </row>
    <row r="6289" spans="2:16" x14ac:dyDescent="0.25">
      <c r="B6289" s="23">
        <f>'Raw data (base scenario)'!A6281</f>
        <v>6275</v>
      </c>
      <c r="C6289" s="23" t="str">
        <f>'Raw data (base scenario)'!B6281</f>
        <v>I</v>
      </c>
      <c r="D6289" s="23" t="str">
        <f>'Raw data (base scenario)'!C6281</f>
        <v>H</v>
      </c>
      <c r="E6289" t="b">
        <f t="shared" si="596"/>
        <v>1</v>
      </c>
      <c r="F6289" t="b">
        <f t="shared" si="597"/>
        <v>1</v>
      </c>
      <c r="G6289" t="str">
        <f t="shared" si="598"/>
        <v>N/A</v>
      </c>
      <c r="K6289" s="28">
        <v>6275</v>
      </c>
      <c r="L6289" s="28" t="s">
        <v>2</v>
      </c>
      <c r="M6289" s="28" t="s">
        <v>2</v>
      </c>
      <c r="N6289" t="b">
        <f t="shared" si="593"/>
        <v>1</v>
      </c>
      <c r="O6289" t="b">
        <f t="shared" si="594"/>
        <v>1</v>
      </c>
      <c r="P6289" t="b">
        <f t="shared" si="595"/>
        <v>1</v>
      </c>
    </row>
    <row r="6290" spans="2:16" x14ac:dyDescent="0.25">
      <c r="B6290" s="23">
        <f>'Raw data (base scenario)'!A6282</f>
        <v>6276</v>
      </c>
      <c r="C6290" s="23" t="str">
        <f>'Raw data (base scenario)'!B6282</f>
        <v>D</v>
      </c>
      <c r="D6290" s="23" t="str">
        <f>'Raw data (base scenario)'!C6282</f>
        <v>D</v>
      </c>
      <c r="E6290" t="b">
        <f t="shared" si="596"/>
        <v>1</v>
      </c>
      <c r="F6290" t="b">
        <f t="shared" si="597"/>
        <v>1</v>
      </c>
      <c r="G6290" t="b">
        <f t="shared" si="598"/>
        <v>1</v>
      </c>
      <c r="K6290" s="28">
        <v>6276</v>
      </c>
      <c r="L6290" s="28" t="s">
        <v>1</v>
      </c>
      <c r="M6290" s="28" t="s">
        <v>1</v>
      </c>
      <c r="N6290" t="b">
        <f t="shared" si="593"/>
        <v>1</v>
      </c>
      <c r="O6290" t="b">
        <f t="shared" si="594"/>
        <v>1</v>
      </c>
      <c r="P6290" t="str">
        <f t="shared" si="595"/>
        <v>N/A</v>
      </c>
    </row>
    <row r="6291" spans="2:16" x14ac:dyDescent="0.25">
      <c r="B6291" s="23">
        <f>'Raw data (base scenario)'!A6283</f>
        <v>6277</v>
      </c>
      <c r="C6291" s="23" t="str">
        <f>'Raw data (base scenario)'!B6283</f>
        <v>H</v>
      </c>
      <c r="D6291" s="23" t="str">
        <f>'Raw data (base scenario)'!C6283</f>
        <v>H</v>
      </c>
      <c r="E6291" t="b">
        <f t="shared" si="596"/>
        <v>1</v>
      </c>
      <c r="F6291" t="b">
        <f t="shared" si="597"/>
        <v>1</v>
      </c>
      <c r="G6291" t="str">
        <f t="shared" si="598"/>
        <v>N/A</v>
      </c>
      <c r="K6291" s="28">
        <v>6277</v>
      </c>
      <c r="L6291" s="28" t="s">
        <v>2</v>
      </c>
      <c r="M6291" s="28" t="s">
        <v>2</v>
      </c>
      <c r="N6291" t="b">
        <f t="shared" si="593"/>
        <v>1</v>
      </c>
      <c r="O6291" t="b">
        <f t="shared" si="594"/>
        <v>1</v>
      </c>
      <c r="P6291" t="b">
        <f t="shared" si="595"/>
        <v>1</v>
      </c>
    </row>
    <row r="6292" spans="2:16" x14ac:dyDescent="0.25">
      <c r="B6292" s="23">
        <f>'Raw data (base scenario)'!A6284</f>
        <v>6278</v>
      </c>
      <c r="C6292" s="23" t="str">
        <f>'Raw data (base scenario)'!B6284</f>
        <v>D</v>
      </c>
      <c r="D6292" s="23" t="str">
        <f>'Raw data (base scenario)'!C6284</f>
        <v>D</v>
      </c>
      <c r="E6292" t="b">
        <f t="shared" si="596"/>
        <v>1</v>
      </c>
      <c r="F6292" t="b">
        <f t="shared" si="597"/>
        <v>1</v>
      </c>
      <c r="G6292" t="b">
        <f t="shared" si="598"/>
        <v>1</v>
      </c>
      <c r="K6292" s="28">
        <v>6278</v>
      </c>
      <c r="L6292" s="28" t="s">
        <v>3</v>
      </c>
      <c r="M6292" s="28" t="s">
        <v>1</v>
      </c>
      <c r="N6292" t="b">
        <f t="shared" si="593"/>
        <v>1</v>
      </c>
      <c r="O6292" t="b">
        <f t="shared" si="594"/>
        <v>1</v>
      </c>
      <c r="P6292" t="str">
        <f t="shared" si="595"/>
        <v>N/A</v>
      </c>
    </row>
    <row r="6293" spans="2:16" x14ac:dyDescent="0.25">
      <c r="B6293" s="23">
        <f>'Raw data (base scenario)'!A6285</f>
        <v>6279</v>
      </c>
      <c r="C6293" s="23" t="str">
        <f>'Raw data (base scenario)'!B6285</f>
        <v>S</v>
      </c>
      <c r="D6293" s="23" t="str">
        <f>'Raw data (base scenario)'!C6285</f>
        <v>H</v>
      </c>
      <c r="E6293" t="b">
        <f t="shared" si="596"/>
        <v>1</v>
      </c>
      <c r="F6293" t="b">
        <f t="shared" si="597"/>
        <v>1</v>
      </c>
      <c r="G6293" t="str">
        <f t="shared" si="598"/>
        <v>N/A</v>
      </c>
      <c r="K6293" s="28">
        <v>6279</v>
      </c>
      <c r="L6293" s="28" t="s">
        <v>2</v>
      </c>
      <c r="M6293" s="28" t="s">
        <v>2</v>
      </c>
      <c r="N6293" t="b">
        <f t="shared" si="593"/>
        <v>1</v>
      </c>
      <c r="O6293" t="b">
        <f t="shared" si="594"/>
        <v>1</v>
      </c>
      <c r="P6293" t="b">
        <f t="shared" si="595"/>
        <v>1</v>
      </c>
    </row>
    <row r="6294" spans="2:16" x14ac:dyDescent="0.25">
      <c r="B6294" s="23">
        <f>'Raw data (base scenario)'!A6286</f>
        <v>6280</v>
      </c>
      <c r="C6294" s="23" t="str">
        <f>'Raw data (base scenario)'!B6286</f>
        <v>D</v>
      </c>
      <c r="D6294" s="23" t="str">
        <f>'Raw data (base scenario)'!C6286</f>
        <v>D</v>
      </c>
      <c r="E6294" t="b">
        <f t="shared" si="596"/>
        <v>1</v>
      </c>
      <c r="F6294" t="b">
        <f t="shared" si="597"/>
        <v>1</v>
      </c>
      <c r="G6294" t="b">
        <f t="shared" si="598"/>
        <v>1</v>
      </c>
      <c r="K6294" s="28">
        <v>6280</v>
      </c>
      <c r="L6294" s="28" t="s">
        <v>18</v>
      </c>
      <c r="M6294" s="28" t="s">
        <v>1</v>
      </c>
      <c r="N6294" t="b">
        <f t="shared" si="593"/>
        <v>1</v>
      </c>
      <c r="O6294" t="b">
        <f t="shared" si="594"/>
        <v>1</v>
      </c>
      <c r="P6294" t="str">
        <f t="shared" si="595"/>
        <v>N/A</v>
      </c>
    </row>
    <row r="6295" spans="2:16" x14ac:dyDescent="0.25">
      <c r="B6295" s="23">
        <f>'Raw data (base scenario)'!A6287</f>
        <v>6281</v>
      </c>
      <c r="C6295" s="23" t="str">
        <f>'Raw data (base scenario)'!B6287</f>
        <v>I</v>
      </c>
      <c r="D6295" s="23" t="str">
        <f>'Raw data (base scenario)'!C6287</f>
        <v>H</v>
      </c>
      <c r="E6295" t="b">
        <f t="shared" si="596"/>
        <v>1</v>
      </c>
      <c r="F6295" t="b">
        <f t="shared" si="597"/>
        <v>1</v>
      </c>
      <c r="G6295" t="str">
        <f t="shared" si="598"/>
        <v>N/A</v>
      </c>
      <c r="K6295" s="28">
        <v>6281</v>
      </c>
      <c r="L6295" s="28" t="s">
        <v>1</v>
      </c>
      <c r="M6295" s="28" t="s">
        <v>1</v>
      </c>
      <c r="N6295" t="b">
        <f t="shared" si="593"/>
        <v>1</v>
      </c>
      <c r="O6295" t="b">
        <f t="shared" si="594"/>
        <v>1</v>
      </c>
      <c r="P6295" t="str">
        <f t="shared" si="595"/>
        <v>N/A</v>
      </c>
    </row>
    <row r="6296" spans="2:16" x14ac:dyDescent="0.25">
      <c r="B6296" s="23">
        <f>'Raw data (base scenario)'!A6288</f>
        <v>6282</v>
      </c>
      <c r="C6296" s="23" t="str">
        <f>'Raw data (base scenario)'!B6288</f>
        <v>H</v>
      </c>
      <c r="D6296" s="23" t="str">
        <f>'Raw data (base scenario)'!C6288</f>
        <v>H</v>
      </c>
      <c r="E6296" t="b">
        <f t="shared" si="596"/>
        <v>1</v>
      </c>
      <c r="F6296" t="b">
        <f t="shared" si="597"/>
        <v>1</v>
      </c>
      <c r="G6296" t="str">
        <f t="shared" si="598"/>
        <v>N/A</v>
      </c>
      <c r="K6296" s="28">
        <v>6282</v>
      </c>
      <c r="L6296" s="28" t="s">
        <v>18</v>
      </c>
      <c r="M6296" s="28" t="s">
        <v>18</v>
      </c>
      <c r="N6296" t="b">
        <f t="shared" si="593"/>
        <v>1</v>
      </c>
      <c r="O6296" t="b">
        <f t="shared" si="594"/>
        <v>1</v>
      </c>
      <c r="P6296" t="str">
        <f t="shared" si="595"/>
        <v>N/A</v>
      </c>
    </row>
    <row r="6297" spans="2:16" x14ac:dyDescent="0.25">
      <c r="B6297" s="23">
        <f>'Raw data (base scenario)'!A6289</f>
        <v>6283</v>
      </c>
      <c r="C6297" s="23" t="str">
        <f>'Raw data (base scenario)'!B6289</f>
        <v>I</v>
      </c>
      <c r="D6297" s="23" t="str">
        <f>'Raw data (base scenario)'!C6289</f>
        <v>I</v>
      </c>
      <c r="E6297" t="b">
        <f t="shared" si="596"/>
        <v>1</v>
      </c>
      <c r="F6297" t="b">
        <f t="shared" si="597"/>
        <v>1</v>
      </c>
      <c r="G6297" t="str">
        <f t="shared" si="598"/>
        <v>N/A</v>
      </c>
      <c r="K6297" s="28">
        <v>6283</v>
      </c>
      <c r="L6297" s="28" t="s">
        <v>3</v>
      </c>
      <c r="M6297" s="28" t="s">
        <v>1</v>
      </c>
      <c r="N6297" t="b">
        <f t="shared" si="593"/>
        <v>1</v>
      </c>
      <c r="O6297" t="b">
        <f t="shared" si="594"/>
        <v>1</v>
      </c>
      <c r="P6297" t="str">
        <f t="shared" si="595"/>
        <v>N/A</v>
      </c>
    </row>
    <row r="6298" spans="2:16" x14ac:dyDescent="0.25">
      <c r="B6298" s="23">
        <f>'Raw data (base scenario)'!A6290</f>
        <v>6284</v>
      </c>
      <c r="C6298" s="23" t="str">
        <f>'Raw data (base scenario)'!B6290</f>
        <v>S</v>
      </c>
      <c r="D6298" s="23" t="str">
        <f>'Raw data (base scenario)'!C6290</f>
        <v>H</v>
      </c>
      <c r="E6298" t="b">
        <f t="shared" si="596"/>
        <v>1</v>
      </c>
      <c r="F6298" t="b">
        <f t="shared" si="597"/>
        <v>1</v>
      </c>
      <c r="G6298" t="str">
        <f t="shared" si="598"/>
        <v>N/A</v>
      </c>
      <c r="K6298" s="28">
        <v>6284</v>
      </c>
      <c r="L6298" s="28" t="s">
        <v>2</v>
      </c>
      <c r="M6298" s="28" t="s">
        <v>2</v>
      </c>
      <c r="N6298" t="b">
        <f t="shared" si="593"/>
        <v>1</v>
      </c>
      <c r="O6298" t="b">
        <f t="shared" si="594"/>
        <v>1</v>
      </c>
      <c r="P6298" t="b">
        <f t="shared" si="595"/>
        <v>1</v>
      </c>
    </row>
    <row r="6299" spans="2:16" x14ac:dyDescent="0.25">
      <c r="B6299" s="23">
        <f>'Raw data (base scenario)'!A6291</f>
        <v>6285</v>
      </c>
      <c r="C6299" s="23" t="str">
        <f>'Raw data (base scenario)'!B6291</f>
        <v>D</v>
      </c>
      <c r="D6299" s="23" t="str">
        <f>'Raw data (base scenario)'!C6291</f>
        <v>D</v>
      </c>
      <c r="E6299" t="b">
        <f t="shared" si="596"/>
        <v>1</v>
      </c>
      <c r="F6299" t="b">
        <f t="shared" si="597"/>
        <v>1</v>
      </c>
      <c r="G6299" t="b">
        <f t="shared" si="598"/>
        <v>1</v>
      </c>
      <c r="K6299" s="28">
        <v>6285</v>
      </c>
      <c r="L6299" s="28" t="s">
        <v>3</v>
      </c>
      <c r="M6299" s="28" t="s">
        <v>1</v>
      </c>
      <c r="N6299" t="b">
        <f t="shared" si="593"/>
        <v>1</v>
      </c>
      <c r="O6299" t="b">
        <f t="shared" si="594"/>
        <v>1</v>
      </c>
      <c r="P6299" t="str">
        <f t="shared" si="595"/>
        <v>N/A</v>
      </c>
    </row>
    <row r="6300" spans="2:16" x14ac:dyDescent="0.25">
      <c r="B6300" s="23">
        <f>'Raw data (base scenario)'!A6292</f>
        <v>6286</v>
      </c>
      <c r="C6300" s="23" t="str">
        <f>'Raw data (base scenario)'!B6292</f>
        <v>S</v>
      </c>
      <c r="D6300" s="23" t="str">
        <f>'Raw data (base scenario)'!C6292</f>
        <v>H</v>
      </c>
      <c r="E6300" t="b">
        <f t="shared" si="596"/>
        <v>1</v>
      </c>
      <c r="F6300" t="b">
        <f t="shared" si="597"/>
        <v>1</v>
      </c>
      <c r="G6300" t="str">
        <f t="shared" si="598"/>
        <v>N/A</v>
      </c>
      <c r="K6300" s="28">
        <v>6286</v>
      </c>
      <c r="L6300" s="28" t="s">
        <v>18</v>
      </c>
      <c r="M6300" s="28" t="s">
        <v>18</v>
      </c>
      <c r="N6300" t="b">
        <f t="shared" si="593"/>
        <v>1</v>
      </c>
      <c r="O6300" t="b">
        <f t="shared" si="594"/>
        <v>1</v>
      </c>
      <c r="P6300" t="str">
        <f t="shared" si="595"/>
        <v>N/A</v>
      </c>
    </row>
    <row r="6301" spans="2:16" x14ac:dyDescent="0.25">
      <c r="B6301" s="23">
        <f>'Raw data (base scenario)'!A6293</f>
        <v>6287</v>
      </c>
      <c r="C6301" s="23" t="str">
        <f>'Raw data (base scenario)'!B6293</f>
        <v>I</v>
      </c>
      <c r="D6301" s="23" t="str">
        <f>'Raw data (base scenario)'!C6293</f>
        <v>I</v>
      </c>
      <c r="E6301" t="b">
        <f t="shared" si="596"/>
        <v>1</v>
      </c>
      <c r="F6301" t="b">
        <f t="shared" si="597"/>
        <v>1</v>
      </c>
      <c r="G6301" t="str">
        <f t="shared" si="598"/>
        <v>N/A</v>
      </c>
      <c r="K6301" s="28">
        <v>6287</v>
      </c>
      <c r="L6301" s="28" t="s">
        <v>1</v>
      </c>
      <c r="M6301" s="28" t="s">
        <v>3</v>
      </c>
      <c r="N6301" t="b">
        <f t="shared" si="593"/>
        <v>1</v>
      </c>
      <c r="O6301" t="b">
        <f t="shared" si="594"/>
        <v>1</v>
      </c>
      <c r="P6301" t="str">
        <f t="shared" si="595"/>
        <v>N/A</v>
      </c>
    </row>
    <row r="6302" spans="2:16" x14ac:dyDescent="0.25">
      <c r="B6302" s="23">
        <f>'Raw data (base scenario)'!A6294</f>
        <v>6288</v>
      </c>
      <c r="C6302" s="23" t="str">
        <f>'Raw data (base scenario)'!B6294</f>
        <v>H</v>
      </c>
      <c r="D6302" s="23" t="str">
        <f>'Raw data (base scenario)'!C6294</f>
        <v>S</v>
      </c>
      <c r="E6302" t="b">
        <f t="shared" si="596"/>
        <v>1</v>
      </c>
      <c r="F6302" t="b">
        <f t="shared" si="597"/>
        <v>1</v>
      </c>
      <c r="G6302" t="str">
        <f t="shared" si="598"/>
        <v>N/A</v>
      </c>
      <c r="K6302" s="28">
        <v>6288</v>
      </c>
      <c r="L6302" s="28" t="s">
        <v>3</v>
      </c>
      <c r="M6302" s="28" t="s">
        <v>1</v>
      </c>
      <c r="N6302" t="b">
        <f t="shared" si="593"/>
        <v>1</v>
      </c>
      <c r="O6302" t="b">
        <f t="shared" si="594"/>
        <v>1</v>
      </c>
      <c r="P6302" t="str">
        <f t="shared" si="595"/>
        <v>N/A</v>
      </c>
    </row>
    <row r="6303" spans="2:16" x14ac:dyDescent="0.25">
      <c r="B6303" s="23">
        <f>'Raw data (base scenario)'!A6295</f>
        <v>6289</v>
      </c>
      <c r="C6303" s="23" t="str">
        <f>'Raw data (base scenario)'!B6295</f>
        <v>S</v>
      </c>
      <c r="D6303" s="23" t="str">
        <f>'Raw data (base scenario)'!C6295</f>
        <v>H</v>
      </c>
      <c r="E6303" t="b">
        <f t="shared" si="596"/>
        <v>1</v>
      </c>
      <c r="F6303" t="b">
        <f t="shared" si="597"/>
        <v>1</v>
      </c>
      <c r="G6303" t="str">
        <f t="shared" si="598"/>
        <v>N/A</v>
      </c>
      <c r="K6303" s="28">
        <v>6289</v>
      </c>
      <c r="L6303" s="28" t="s">
        <v>3</v>
      </c>
      <c r="M6303" s="28" t="s">
        <v>1</v>
      </c>
      <c r="N6303" t="b">
        <f t="shared" si="593"/>
        <v>1</v>
      </c>
      <c r="O6303" t="b">
        <f t="shared" si="594"/>
        <v>1</v>
      </c>
      <c r="P6303" t="str">
        <f t="shared" si="595"/>
        <v>N/A</v>
      </c>
    </row>
    <row r="6304" spans="2:16" x14ac:dyDescent="0.25">
      <c r="B6304" s="23">
        <f>'Raw data (base scenario)'!A6296</f>
        <v>6290</v>
      </c>
      <c r="C6304" s="23" t="str">
        <f>'Raw data (base scenario)'!B6296</f>
        <v>S</v>
      </c>
      <c r="D6304" s="23" t="str">
        <f>'Raw data (base scenario)'!C6296</f>
        <v>H</v>
      </c>
      <c r="E6304" t="b">
        <f t="shared" si="596"/>
        <v>1</v>
      </c>
      <c r="F6304" t="b">
        <f t="shared" si="597"/>
        <v>1</v>
      </c>
      <c r="G6304" t="str">
        <f t="shared" si="598"/>
        <v>N/A</v>
      </c>
      <c r="K6304" s="28">
        <v>6290</v>
      </c>
      <c r="L6304" s="28" t="s">
        <v>18</v>
      </c>
      <c r="M6304" s="28" t="s">
        <v>2</v>
      </c>
      <c r="N6304" t="b">
        <f t="shared" si="593"/>
        <v>1</v>
      </c>
      <c r="O6304" t="b">
        <f t="shared" si="594"/>
        <v>1</v>
      </c>
      <c r="P6304" t="str">
        <f t="shared" si="595"/>
        <v>N/A</v>
      </c>
    </row>
    <row r="6305" spans="2:16" x14ac:dyDescent="0.25">
      <c r="B6305" s="23">
        <f>'Raw data (base scenario)'!A6297</f>
        <v>6291</v>
      </c>
      <c r="C6305" s="23" t="str">
        <f>'Raw data (base scenario)'!B6297</f>
        <v>I</v>
      </c>
      <c r="D6305" s="23" t="str">
        <f>'Raw data (base scenario)'!C6297</f>
        <v>D</v>
      </c>
      <c r="E6305" t="b">
        <f t="shared" si="596"/>
        <v>1</v>
      </c>
      <c r="F6305" t="b">
        <f t="shared" si="597"/>
        <v>1</v>
      </c>
      <c r="G6305" t="str">
        <f t="shared" si="598"/>
        <v>N/A</v>
      </c>
      <c r="K6305" s="28">
        <v>6291</v>
      </c>
      <c r="L6305" s="28" t="s">
        <v>18</v>
      </c>
      <c r="M6305" s="28" t="s">
        <v>18</v>
      </c>
      <c r="N6305" t="b">
        <f t="shared" si="593"/>
        <v>1</v>
      </c>
      <c r="O6305" t="b">
        <f t="shared" si="594"/>
        <v>1</v>
      </c>
      <c r="P6305" t="str">
        <f t="shared" si="595"/>
        <v>N/A</v>
      </c>
    </row>
    <row r="6306" spans="2:16" x14ac:dyDescent="0.25">
      <c r="B6306" s="23">
        <f>'Raw data (base scenario)'!A6298</f>
        <v>6292</v>
      </c>
      <c r="C6306" s="23" t="str">
        <f>'Raw data (base scenario)'!B6298</f>
        <v>I</v>
      </c>
      <c r="D6306" s="23" t="str">
        <f>'Raw data (base scenario)'!C6298</f>
        <v>I</v>
      </c>
      <c r="E6306" t="b">
        <f t="shared" si="596"/>
        <v>1</v>
      </c>
      <c r="F6306" t="b">
        <f t="shared" si="597"/>
        <v>1</v>
      </c>
      <c r="G6306" t="str">
        <f t="shared" si="598"/>
        <v>N/A</v>
      </c>
      <c r="K6306" s="28">
        <v>6292</v>
      </c>
      <c r="L6306" s="28" t="s">
        <v>3</v>
      </c>
      <c r="M6306" s="28" t="s">
        <v>1</v>
      </c>
      <c r="N6306" t="b">
        <f t="shared" si="593"/>
        <v>1</v>
      </c>
      <c r="O6306" t="b">
        <f t="shared" si="594"/>
        <v>1</v>
      </c>
      <c r="P6306" t="str">
        <f t="shared" si="595"/>
        <v>N/A</v>
      </c>
    </row>
    <row r="6307" spans="2:16" x14ac:dyDescent="0.25">
      <c r="B6307" s="23">
        <f>'Raw data (base scenario)'!A6299</f>
        <v>6293</v>
      </c>
      <c r="C6307" s="23" t="str">
        <f>'Raw data (base scenario)'!B6299</f>
        <v>S</v>
      </c>
      <c r="D6307" s="23" t="str">
        <f>'Raw data (base scenario)'!C6299</f>
        <v>H</v>
      </c>
      <c r="E6307" t="b">
        <f t="shared" si="596"/>
        <v>1</v>
      </c>
      <c r="F6307" t="b">
        <f t="shared" si="597"/>
        <v>1</v>
      </c>
      <c r="G6307" t="str">
        <f t="shared" si="598"/>
        <v>N/A</v>
      </c>
      <c r="K6307" s="28">
        <v>6293</v>
      </c>
      <c r="L6307" s="28" t="s">
        <v>1</v>
      </c>
      <c r="M6307" s="28" t="s">
        <v>1</v>
      </c>
      <c r="N6307" t="b">
        <f t="shared" si="593"/>
        <v>1</v>
      </c>
      <c r="O6307" t="b">
        <f t="shared" si="594"/>
        <v>1</v>
      </c>
      <c r="P6307" t="str">
        <f t="shared" si="595"/>
        <v>N/A</v>
      </c>
    </row>
    <row r="6308" spans="2:16" x14ac:dyDescent="0.25">
      <c r="B6308" s="23">
        <f>'Raw data (base scenario)'!A6300</f>
        <v>6294</v>
      </c>
      <c r="C6308" s="23" t="str">
        <f>'Raw data (base scenario)'!B6300</f>
        <v>H</v>
      </c>
      <c r="D6308" s="23" t="str">
        <f>'Raw data (base scenario)'!C6300</f>
        <v>H</v>
      </c>
      <c r="E6308" t="b">
        <f t="shared" si="596"/>
        <v>1</v>
      </c>
      <c r="F6308" t="b">
        <f t="shared" si="597"/>
        <v>1</v>
      </c>
      <c r="G6308" t="str">
        <f t="shared" si="598"/>
        <v>N/A</v>
      </c>
      <c r="K6308" s="28">
        <v>6294</v>
      </c>
      <c r="L6308" s="28" t="s">
        <v>18</v>
      </c>
      <c r="M6308" s="28" t="s">
        <v>2</v>
      </c>
      <c r="N6308" t="b">
        <f t="shared" si="593"/>
        <v>1</v>
      </c>
      <c r="O6308" t="b">
        <f t="shared" si="594"/>
        <v>1</v>
      </c>
      <c r="P6308" t="str">
        <f t="shared" si="595"/>
        <v>N/A</v>
      </c>
    </row>
    <row r="6309" spans="2:16" x14ac:dyDescent="0.25">
      <c r="B6309" s="23">
        <f>'Raw data (base scenario)'!A6301</f>
        <v>6295</v>
      </c>
      <c r="C6309" s="23" t="str">
        <f>'Raw data (base scenario)'!B6301</f>
        <v>I</v>
      </c>
      <c r="D6309" s="23" t="str">
        <f>'Raw data (base scenario)'!C6301</f>
        <v>D</v>
      </c>
      <c r="E6309" t="b">
        <f t="shared" si="596"/>
        <v>1</v>
      </c>
      <c r="F6309" t="b">
        <f t="shared" si="597"/>
        <v>1</v>
      </c>
      <c r="G6309" t="str">
        <f t="shared" si="598"/>
        <v>N/A</v>
      </c>
      <c r="K6309" s="28">
        <v>6295</v>
      </c>
      <c r="L6309" s="28" t="s">
        <v>2</v>
      </c>
      <c r="M6309" s="28" t="s">
        <v>2</v>
      </c>
      <c r="N6309" t="b">
        <f t="shared" si="593"/>
        <v>1</v>
      </c>
      <c r="O6309" t="b">
        <f t="shared" si="594"/>
        <v>1</v>
      </c>
      <c r="P6309" t="b">
        <f t="shared" si="595"/>
        <v>1</v>
      </c>
    </row>
    <row r="6310" spans="2:16" x14ac:dyDescent="0.25">
      <c r="B6310" s="23">
        <f>'Raw data (base scenario)'!A6302</f>
        <v>6296</v>
      </c>
      <c r="C6310" s="23" t="str">
        <f>'Raw data (base scenario)'!B6302</f>
        <v>D</v>
      </c>
      <c r="D6310" s="23" t="str">
        <f>'Raw data (base scenario)'!C6302</f>
        <v>D</v>
      </c>
      <c r="E6310" t="b">
        <f t="shared" si="596"/>
        <v>1</v>
      </c>
      <c r="F6310" t="b">
        <f t="shared" si="597"/>
        <v>1</v>
      </c>
      <c r="G6310" t="b">
        <f t="shared" si="598"/>
        <v>1</v>
      </c>
      <c r="K6310" s="28">
        <v>6296</v>
      </c>
      <c r="L6310" s="28" t="s">
        <v>18</v>
      </c>
      <c r="M6310" s="28" t="s">
        <v>3</v>
      </c>
      <c r="N6310" t="b">
        <f t="shared" si="593"/>
        <v>1</v>
      </c>
      <c r="O6310" t="b">
        <f t="shared" si="594"/>
        <v>1</v>
      </c>
      <c r="P6310" t="str">
        <f t="shared" si="595"/>
        <v>N/A</v>
      </c>
    </row>
    <row r="6311" spans="2:16" x14ac:dyDescent="0.25">
      <c r="B6311" s="23">
        <f>'Raw data (base scenario)'!A6303</f>
        <v>6297</v>
      </c>
      <c r="C6311" s="23" t="str">
        <f>'Raw data (base scenario)'!B6303</f>
        <v>I</v>
      </c>
      <c r="D6311" s="23" t="str">
        <f>'Raw data (base scenario)'!C6303</f>
        <v>S</v>
      </c>
      <c r="E6311" t="b">
        <f t="shared" si="596"/>
        <v>1</v>
      </c>
      <c r="F6311" t="b">
        <f t="shared" si="597"/>
        <v>1</v>
      </c>
      <c r="G6311" t="str">
        <f t="shared" si="598"/>
        <v>N/A</v>
      </c>
      <c r="K6311" s="28">
        <v>6297</v>
      </c>
      <c r="L6311" s="28" t="s">
        <v>1</v>
      </c>
      <c r="M6311" s="28" t="s">
        <v>1</v>
      </c>
      <c r="N6311" t="b">
        <f t="shared" si="593"/>
        <v>1</v>
      </c>
      <c r="O6311" t="b">
        <f t="shared" si="594"/>
        <v>1</v>
      </c>
      <c r="P6311" t="str">
        <f t="shared" si="595"/>
        <v>N/A</v>
      </c>
    </row>
    <row r="6312" spans="2:16" x14ac:dyDescent="0.25">
      <c r="B6312" s="23">
        <f>'Raw data (base scenario)'!A6304</f>
        <v>6298</v>
      </c>
      <c r="C6312" s="23" t="str">
        <f>'Raw data (base scenario)'!B6304</f>
        <v>H</v>
      </c>
      <c r="D6312" s="23" t="str">
        <f>'Raw data (base scenario)'!C6304</f>
        <v>H</v>
      </c>
      <c r="E6312" t="b">
        <f t="shared" si="596"/>
        <v>1</v>
      </c>
      <c r="F6312" t="b">
        <f t="shared" si="597"/>
        <v>1</v>
      </c>
      <c r="G6312" t="str">
        <f t="shared" si="598"/>
        <v>N/A</v>
      </c>
      <c r="K6312" s="28">
        <v>6298</v>
      </c>
      <c r="L6312" s="28" t="s">
        <v>3</v>
      </c>
      <c r="M6312" s="28" t="s">
        <v>1</v>
      </c>
      <c r="N6312" t="b">
        <f t="shared" si="593"/>
        <v>1</v>
      </c>
      <c r="O6312" t="b">
        <f t="shared" si="594"/>
        <v>1</v>
      </c>
      <c r="P6312" t="str">
        <f t="shared" si="595"/>
        <v>N/A</v>
      </c>
    </row>
    <row r="6313" spans="2:16" x14ac:dyDescent="0.25">
      <c r="B6313" s="23">
        <f>'Raw data (base scenario)'!A6305</f>
        <v>6299</v>
      </c>
      <c r="C6313" s="23" t="str">
        <f>'Raw data (base scenario)'!B6305</f>
        <v>S</v>
      </c>
      <c r="D6313" s="23" t="str">
        <f>'Raw data (base scenario)'!C6305</f>
        <v>H</v>
      </c>
      <c r="E6313" t="b">
        <f t="shared" si="596"/>
        <v>1</v>
      </c>
      <c r="F6313" t="b">
        <f t="shared" si="597"/>
        <v>1</v>
      </c>
      <c r="G6313" t="str">
        <f t="shared" si="598"/>
        <v>N/A</v>
      </c>
      <c r="K6313" s="28">
        <v>6299</v>
      </c>
      <c r="L6313" s="28" t="s">
        <v>1</v>
      </c>
      <c r="M6313" s="28" t="s">
        <v>1</v>
      </c>
      <c r="N6313" t="b">
        <f t="shared" si="593"/>
        <v>1</v>
      </c>
      <c r="O6313" t="b">
        <f t="shared" si="594"/>
        <v>1</v>
      </c>
      <c r="P6313" t="str">
        <f t="shared" si="595"/>
        <v>N/A</v>
      </c>
    </row>
    <row r="6314" spans="2:16" x14ac:dyDescent="0.25">
      <c r="B6314" s="23">
        <f>'Raw data (base scenario)'!A6306</f>
        <v>6300</v>
      </c>
      <c r="C6314" s="23" t="str">
        <f>'Raw data (base scenario)'!B6306</f>
        <v>H</v>
      </c>
      <c r="D6314" s="23" t="str">
        <f>'Raw data (base scenario)'!C6306</f>
        <v>H</v>
      </c>
      <c r="E6314" t="b">
        <f t="shared" si="596"/>
        <v>1</v>
      </c>
      <c r="F6314" t="b">
        <f t="shared" si="597"/>
        <v>1</v>
      </c>
      <c r="G6314" t="str">
        <f t="shared" si="598"/>
        <v>N/A</v>
      </c>
      <c r="K6314" s="28">
        <v>6300</v>
      </c>
      <c r="L6314" s="28" t="s">
        <v>18</v>
      </c>
      <c r="M6314" s="28" t="s">
        <v>3</v>
      </c>
      <c r="N6314" t="b">
        <f t="shared" si="593"/>
        <v>1</v>
      </c>
      <c r="O6314" t="b">
        <f t="shared" si="594"/>
        <v>1</v>
      </c>
      <c r="P6314" t="str">
        <f t="shared" si="595"/>
        <v>N/A</v>
      </c>
    </row>
    <row r="6315" spans="2:16" x14ac:dyDescent="0.25">
      <c r="B6315" s="23">
        <f>'Raw data (base scenario)'!A6307</f>
        <v>6301</v>
      </c>
      <c r="C6315" s="23" t="str">
        <f>'Raw data (base scenario)'!B6307</f>
        <v>I</v>
      </c>
      <c r="D6315" s="23" t="str">
        <f>'Raw data (base scenario)'!C6307</f>
        <v>S</v>
      </c>
      <c r="E6315" t="b">
        <f t="shared" si="596"/>
        <v>1</v>
      </c>
      <c r="F6315" t="b">
        <f t="shared" si="597"/>
        <v>1</v>
      </c>
      <c r="G6315" t="str">
        <f t="shared" si="598"/>
        <v>N/A</v>
      </c>
      <c r="K6315" s="28">
        <v>6301</v>
      </c>
      <c r="L6315" s="28" t="s">
        <v>3</v>
      </c>
      <c r="M6315" s="28" t="s">
        <v>1</v>
      </c>
      <c r="N6315" t="b">
        <f t="shared" si="593"/>
        <v>1</v>
      </c>
      <c r="O6315" t="b">
        <f t="shared" si="594"/>
        <v>1</v>
      </c>
      <c r="P6315" t="str">
        <f t="shared" si="595"/>
        <v>N/A</v>
      </c>
    </row>
    <row r="6316" spans="2:16" x14ac:dyDescent="0.25">
      <c r="B6316" s="23">
        <f>'Raw data (base scenario)'!A6308</f>
        <v>6302</v>
      </c>
      <c r="C6316" s="23" t="str">
        <f>'Raw data (base scenario)'!B6308</f>
        <v>S</v>
      </c>
      <c r="D6316" s="23" t="str">
        <f>'Raw data (base scenario)'!C6308</f>
        <v>H</v>
      </c>
      <c r="E6316" t="b">
        <f t="shared" si="596"/>
        <v>1</v>
      </c>
      <c r="F6316" t="b">
        <f t="shared" si="597"/>
        <v>1</v>
      </c>
      <c r="G6316" t="str">
        <f t="shared" si="598"/>
        <v>N/A</v>
      </c>
      <c r="K6316" s="28">
        <v>6302</v>
      </c>
      <c r="L6316" s="28" t="s">
        <v>18</v>
      </c>
      <c r="M6316" s="28" t="s">
        <v>2</v>
      </c>
      <c r="N6316" t="b">
        <f t="shared" si="593"/>
        <v>1</v>
      </c>
      <c r="O6316" t="b">
        <f t="shared" si="594"/>
        <v>1</v>
      </c>
      <c r="P6316" t="str">
        <f t="shared" si="595"/>
        <v>N/A</v>
      </c>
    </row>
    <row r="6317" spans="2:16" x14ac:dyDescent="0.25">
      <c r="B6317" s="23">
        <f>'Raw data (base scenario)'!A6309</f>
        <v>6303</v>
      </c>
      <c r="C6317" s="23" t="str">
        <f>'Raw data (base scenario)'!B6309</f>
        <v>I</v>
      </c>
      <c r="D6317" s="23" t="str">
        <f>'Raw data (base scenario)'!C6309</f>
        <v>D</v>
      </c>
      <c r="E6317" t="b">
        <f t="shared" si="596"/>
        <v>1</v>
      </c>
      <c r="F6317" t="b">
        <f t="shared" si="597"/>
        <v>1</v>
      </c>
      <c r="G6317" t="str">
        <f t="shared" si="598"/>
        <v>N/A</v>
      </c>
      <c r="K6317" s="28">
        <v>6303</v>
      </c>
      <c r="L6317" s="28" t="s">
        <v>2</v>
      </c>
      <c r="M6317" s="28" t="s">
        <v>2</v>
      </c>
      <c r="N6317" t="b">
        <f t="shared" si="593"/>
        <v>1</v>
      </c>
      <c r="O6317" t="b">
        <f t="shared" si="594"/>
        <v>1</v>
      </c>
      <c r="P6317" t="b">
        <f t="shared" si="595"/>
        <v>1</v>
      </c>
    </row>
    <row r="6318" spans="2:16" x14ac:dyDescent="0.25">
      <c r="B6318" s="23">
        <f>'Raw data (base scenario)'!A6310</f>
        <v>6304</v>
      </c>
      <c r="C6318" s="23" t="str">
        <f>'Raw data (base scenario)'!B6310</f>
        <v>D</v>
      </c>
      <c r="D6318" s="23" t="str">
        <f>'Raw data (base scenario)'!C6310</f>
        <v>D</v>
      </c>
      <c r="E6318" t="b">
        <f t="shared" si="596"/>
        <v>1</v>
      </c>
      <c r="F6318" t="b">
        <f t="shared" si="597"/>
        <v>1</v>
      </c>
      <c r="G6318" t="b">
        <f t="shared" si="598"/>
        <v>1</v>
      </c>
      <c r="K6318" s="28">
        <v>6304</v>
      </c>
      <c r="L6318" s="28" t="s">
        <v>2</v>
      </c>
      <c r="M6318" s="28" t="s">
        <v>2</v>
      </c>
      <c r="N6318" t="b">
        <f t="shared" si="593"/>
        <v>1</v>
      </c>
      <c r="O6318" t="b">
        <f t="shared" si="594"/>
        <v>1</v>
      </c>
      <c r="P6318" t="b">
        <f t="shared" si="595"/>
        <v>1</v>
      </c>
    </row>
    <row r="6319" spans="2:16" x14ac:dyDescent="0.25">
      <c r="B6319" s="23">
        <f>'Raw data (base scenario)'!A6311</f>
        <v>6305</v>
      </c>
      <c r="C6319" s="23" t="str">
        <f>'Raw data (base scenario)'!B6311</f>
        <v>D</v>
      </c>
      <c r="D6319" s="23" t="str">
        <f>'Raw data (base scenario)'!C6311</f>
        <v>D</v>
      </c>
      <c r="E6319" t="b">
        <f t="shared" si="596"/>
        <v>1</v>
      </c>
      <c r="F6319" t="b">
        <f t="shared" si="597"/>
        <v>1</v>
      </c>
      <c r="G6319" t="b">
        <f t="shared" si="598"/>
        <v>1</v>
      </c>
      <c r="K6319" s="28">
        <v>6305</v>
      </c>
      <c r="L6319" s="28" t="s">
        <v>3</v>
      </c>
      <c r="M6319" s="28" t="s">
        <v>1</v>
      </c>
      <c r="N6319" t="b">
        <f t="shared" si="593"/>
        <v>1</v>
      </c>
      <c r="O6319" t="b">
        <f t="shared" si="594"/>
        <v>1</v>
      </c>
      <c r="P6319" t="str">
        <f t="shared" si="595"/>
        <v>N/A</v>
      </c>
    </row>
    <row r="6320" spans="2:16" x14ac:dyDescent="0.25">
      <c r="B6320" s="23">
        <f>'Raw data (base scenario)'!A6312</f>
        <v>6306</v>
      </c>
      <c r="C6320" s="23" t="str">
        <f>'Raw data (base scenario)'!B6312</f>
        <v>S</v>
      </c>
      <c r="D6320" s="23" t="str">
        <f>'Raw data (base scenario)'!C6312</f>
        <v>H</v>
      </c>
      <c r="E6320" t="b">
        <f t="shared" si="596"/>
        <v>1</v>
      </c>
      <c r="F6320" t="b">
        <f t="shared" si="597"/>
        <v>1</v>
      </c>
      <c r="G6320" t="str">
        <f t="shared" si="598"/>
        <v>N/A</v>
      </c>
      <c r="K6320" s="28">
        <v>6306</v>
      </c>
      <c r="L6320" s="28" t="s">
        <v>1</v>
      </c>
      <c r="M6320" s="28" t="s">
        <v>1</v>
      </c>
      <c r="N6320" t="b">
        <f t="shared" si="593"/>
        <v>1</v>
      </c>
      <c r="O6320" t="b">
        <f t="shared" si="594"/>
        <v>1</v>
      </c>
      <c r="P6320" t="str">
        <f t="shared" si="595"/>
        <v>N/A</v>
      </c>
    </row>
    <row r="6321" spans="2:16" x14ac:dyDescent="0.25">
      <c r="B6321" s="23">
        <f>'Raw data (base scenario)'!A6313</f>
        <v>6307</v>
      </c>
      <c r="C6321" s="23" t="str">
        <f>'Raw data (base scenario)'!B6313</f>
        <v>H</v>
      </c>
      <c r="D6321" s="23" t="str">
        <f>'Raw data (base scenario)'!C6313</f>
        <v>H</v>
      </c>
      <c r="E6321" t="b">
        <f t="shared" si="596"/>
        <v>1</v>
      </c>
      <c r="F6321" t="b">
        <f t="shared" si="597"/>
        <v>1</v>
      </c>
      <c r="G6321" t="str">
        <f t="shared" si="598"/>
        <v>N/A</v>
      </c>
      <c r="K6321" s="28">
        <v>6307</v>
      </c>
      <c r="L6321" s="28" t="s">
        <v>2</v>
      </c>
      <c r="M6321" s="28" t="s">
        <v>2</v>
      </c>
      <c r="N6321" t="b">
        <f t="shared" si="593"/>
        <v>1</v>
      </c>
      <c r="O6321" t="b">
        <f t="shared" si="594"/>
        <v>1</v>
      </c>
      <c r="P6321" t="b">
        <f t="shared" si="595"/>
        <v>1</v>
      </c>
    </row>
    <row r="6322" spans="2:16" x14ac:dyDescent="0.25">
      <c r="B6322" s="23">
        <f>'Raw data (base scenario)'!A6314</f>
        <v>6308</v>
      </c>
      <c r="C6322" s="23" t="str">
        <f>'Raw data (base scenario)'!B6314</f>
        <v>D</v>
      </c>
      <c r="D6322" s="23" t="str">
        <f>'Raw data (base scenario)'!C6314</f>
        <v>D</v>
      </c>
      <c r="E6322" t="b">
        <f t="shared" si="596"/>
        <v>1</v>
      </c>
      <c r="F6322" t="b">
        <f t="shared" si="597"/>
        <v>1</v>
      </c>
      <c r="G6322" t="b">
        <f t="shared" si="598"/>
        <v>1</v>
      </c>
      <c r="K6322" s="28">
        <v>6308</v>
      </c>
      <c r="L6322" s="28" t="s">
        <v>18</v>
      </c>
      <c r="M6322" s="28" t="s">
        <v>18</v>
      </c>
      <c r="N6322" t="b">
        <f t="shared" si="593"/>
        <v>1</v>
      </c>
      <c r="O6322" t="b">
        <f t="shared" si="594"/>
        <v>1</v>
      </c>
      <c r="P6322" t="str">
        <f t="shared" si="595"/>
        <v>N/A</v>
      </c>
    </row>
    <row r="6323" spans="2:16" x14ac:dyDescent="0.25">
      <c r="B6323" s="23">
        <f>'Raw data (base scenario)'!A6315</f>
        <v>6309</v>
      </c>
      <c r="C6323" s="23" t="str">
        <f>'Raw data (base scenario)'!B6315</f>
        <v>I</v>
      </c>
      <c r="D6323" s="23" t="str">
        <f>'Raw data (base scenario)'!C6315</f>
        <v>I</v>
      </c>
      <c r="E6323" t="b">
        <f t="shared" si="596"/>
        <v>1</v>
      </c>
      <c r="F6323" t="b">
        <f t="shared" si="597"/>
        <v>1</v>
      </c>
      <c r="G6323" t="str">
        <f t="shared" si="598"/>
        <v>N/A</v>
      </c>
      <c r="K6323" s="28">
        <v>6309</v>
      </c>
      <c r="L6323" s="28" t="s">
        <v>1</v>
      </c>
      <c r="M6323" s="28" t="s">
        <v>1</v>
      </c>
      <c r="N6323" t="b">
        <f t="shared" si="593"/>
        <v>1</v>
      </c>
      <c r="O6323" t="b">
        <f t="shared" si="594"/>
        <v>1</v>
      </c>
      <c r="P6323" t="str">
        <f t="shared" si="595"/>
        <v>N/A</v>
      </c>
    </row>
    <row r="6324" spans="2:16" x14ac:dyDescent="0.25">
      <c r="B6324" s="23">
        <f>'Raw data (base scenario)'!A6316</f>
        <v>6310</v>
      </c>
      <c r="C6324" s="23" t="str">
        <f>'Raw data (base scenario)'!B6316</f>
        <v>H</v>
      </c>
      <c r="D6324" s="23" t="str">
        <f>'Raw data (base scenario)'!C6316</f>
        <v>H</v>
      </c>
      <c r="E6324" t="b">
        <f t="shared" si="596"/>
        <v>1</v>
      </c>
      <c r="F6324" t="b">
        <f t="shared" si="597"/>
        <v>1</v>
      </c>
      <c r="G6324" t="str">
        <f t="shared" si="598"/>
        <v>N/A</v>
      </c>
      <c r="K6324" s="28">
        <v>6310</v>
      </c>
      <c r="L6324" s="28" t="s">
        <v>18</v>
      </c>
      <c r="M6324" s="28" t="s">
        <v>3</v>
      </c>
      <c r="N6324" t="b">
        <f t="shared" si="593"/>
        <v>1</v>
      </c>
      <c r="O6324" t="b">
        <f t="shared" si="594"/>
        <v>1</v>
      </c>
      <c r="P6324" t="str">
        <f t="shared" si="595"/>
        <v>N/A</v>
      </c>
    </row>
    <row r="6325" spans="2:16" x14ac:dyDescent="0.25">
      <c r="B6325" s="23">
        <f>'Raw data (base scenario)'!A6317</f>
        <v>6311</v>
      </c>
      <c r="C6325" s="23" t="str">
        <f>'Raw data (base scenario)'!B6317</f>
        <v>I</v>
      </c>
      <c r="D6325" s="23" t="str">
        <f>'Raw data (base scenario)'!C6317</f>
        <v>S</v>
      </c>
      <c r="E6325" t="b">
        <f t="shared" si="596"/>
        <v>1</v>
      </c>
      <c r="F6325" t="b">
        <f t="shared" si="597"/>
        <v>1</v>
      </c>
      <c r="G6325" t="str">
        <f t="shared" si="598"/>
        <v>N/A</v>
      </c>
      <c r="K6325" s="28">
        <v>6311</v>
      </c>
      <c r="L6325" s="28" t="s">
        <v>3</v>
      </c>
      <c r="M6325" s="28" t="s">
        <v>1</v>
      </c>
      <c r="N6325" t="b">
        <f t="shared" ref="N6325:N6388" si="599">OR(L6325=$A$4,L6325=$A$5,L6325=$A$6,L6325=$A$7)</f>
        <v>1</v>
      </c>
      <c r="O6325" t="b">
        <f t="shared" ref="O6325:O6388" si="600">OR(M6325=$A$4,M6325=$A$5,M6325=$A$6,M6325=$A$7)</f>
        <v>1</v>
      </c>
      <c r="P6325" t="str">
        <f t="shared" ref="P6325:P6388" si="601">IF(L6325="D",M6325="D","N/A")</f>
        <v>N/A</v>
      </c>
    </row>
    <row r="6326" spans="2:16" x14ac:dyDescent="0.25">
      <c r="B6326" s="23">
        <f>'Raw data (base scenario)'!A6318</f>
        <v>6312</v>
      </c>
      <c r="C6326" s="23" t="str">
        <f>'Raw data (base scenario)'!B6318</f>
        <v>S</v>
      </c>
      <c r="D6326" s="23" t="str">
        <f>'Raw data (base scenario)'!C6318</f>
        <v>H</v>
      </c>
      <c r="E6326" t="b">
        <f t="shared" si="596"/>
        <v>1</v>
      </c>
      <c r="F6326" t="b">
        <f t="shared" si="597"/>
        <v>1</v>
      </c>
      <c r="G6326" t="str">
        <f t="shared" si="598"/>
        <v>N/A</v>
      </c>
      <c r="K6326" s="28">
        <v>6312</v>
      </c>
      <c r="L6326" s="28" t="s">
        <v>1</v>
      </c>
      <c r="M6326" s="28" t="s">
        <v>1</v>
      </c>
      <c r="N6326" t="b">
        <f t="shared" si="599"/>
        <v>1</v>
      </c>
      <c r="O6326" t="b">
        <f t="shared" si="600"/>
        <v>1</v>
      </c>
      <c r="P6326" t="str">
        <f t="shared" si="601"/>
        <v>N/A</v>
      </c>
    </row>
    <row r="6327" spans="2:16" x14ac:dyDescent="0.25">
      <c r="B6327" s="23">
        <f>'Raw data (base scenario)'!A6319</f>
        <v>6313</v>
      </c>
      <c r="C6327" s="23" t="str">
        <f>'Raw data (base scenario)'!B6319</f>
        <v>H</v>
      </c>
      <c r="D6327" s="23" t="str">
        <f>'Raw data (base scenario)'!C6319</f>
        <v>H</v>
      </c>
      <c r="E6327" t="b">
        <f t="shared" si="596"/>
        <v>1</v>
      </c>
      <c r="F6327" t="b">
        <f t="shared" si="597"/>
        <v>1</v>
      </c>
      <c r="G6327" t="str">
        <f t="shared" si="598"/>
        <v>N/A</v>
      </c>
      <c r="K6327" s="28">
        <v>6313</v>
      </c>
      <c r="L6327" s="28" t="s">
        <v>2</v>
      </c>
      <c r="M6327" s="28" t="s">
        <v>2</v>
      </c>
      <c r="N6327" t="b">
        <f t="shared" si="599"/>
        <v>1</v>
      </c>
      <c r="O6327" t="b">
        <f t="shared" si="600"/>
        <v>1</v>
      </c>
      <c r="P6327" t="b">
        <f t="shared" si="601"/>
        <v>1</v>
      </c>
    </row>
    <row r="6328" spans="2:16" x14ac:dyDescent="0.25">
      <c r="B6328" s="23">
        <f>'Raw data (base scenario)'!A6320</f>
        <v>6314</v>
      </c>
      <c r="C6328" s="23" t="str">
        <f>'Raw data (base scenario)'!B6320</f>
        <v>D</v>
      </c>
      <c r="D6328" s="23" t="str">
        <f>'Raw data (base scenario)'!C6320</f>
        <v>D</v>
      </c>
      <c r="E6328" t="b">
        <f t="shared" si="596"/>
        <v>1</v>
      </c>
      <c r="F6328" t="b">
        <f t="shared" si="597"/>
        <v>1</v>
      </c>
      <c r="G6328" t="b">
        <f t="shared" si="598"/>
        <v>1</v>
      </c>
      <c r="K6328" s="28">
        <v>6314</v>
      </c>
      <c r="L6328" s="28" t="s">
        <v>3</v>
      </c>
      <c r="M6328" s="28" t="s">
        <v>1</v>
      </c>
      <c r="N6328" t="b">
        <f t="shared" si="599"/>
        <v>1</v>
      </c>
      <c r="O6328" t="b">
        <f t="shared" si="600"/>
        <v>1</v>
      </c>
      <c r="P6328" t="str">
        <f t="shared" si="601"/>
        <v>N/A</v>
      </c>
    </row>
    <row r="6329" spans="2:16" x14ac:dyDescent="0.25">
      <c r="B6329" s="23">
        <f>'Raw data (base scenario)'!A6321</f>
        <v>6315</v>
      </c>
      <c r="C6329" s="23" t="str">
        <f>'Raw data (base scenario)'!B6321</f>
        <v>S</v>
      </c>
      <c r="D6329" s="23" t="str">
        <f>'Raw data (base scenario)'!C6321</f>
        <v>H</v>
      </c>
      <c r="E6329" t="b">
        <f t="shared" si="596"/>
        <v>1</v>
      </c>
      <c r="F6329" t="b">
        <f t="shared" si="597"/>
        <v>1</v>
      </c>
      <c r="G6329" t="str">
        <f t="shared" si="598"/>
        <v>N/A</v>
      </c>
      <c r="K6329" s="28">
        <v>6315</v>
      </c>
      <c r="L6329" s="28" t="s">
        <v>1</v>
      </c>
      <c r="M6329" s="28" t="s">
        <v>1</v>
      </c>
      <c r="N6329" t="b">
        <f t="shared" si="599"/>
        <v>1</v>
      </c>
      <c r="O6329" t="b">
        <f t="shared" si="600"/>
        <v>1</v>
      </c>
      <c r="P6329" t="str">
        <f t="shared" si="601"/>
        <v>N/A</v>
      </c>
    </row>
    <row r="6330" spans="2:16" x14ac:dyDescent="0.25">
      <c r="B6330" s="23">
        <f>'Raw data (base scenario)'!A6322</f>
        <v>6316</v>
      </c>
      <c r="C6330" s="23" t="str">
        <f>'Raw data (base scenario)'!B6322</f>
        <v>H</v>
      </c>
      <c r="D6330" s="23" t="str">
        <f>'Raw data (base scenario)'!C6322</f>
        <v>H</v>
      </c>
      <c r="E6330" t="b">
        <f t="shared" si="596"/>
        <v>1</v>
      </c>
      <c r="F6330" t="b">
        <f t="shared" si="597"/>
        <v>1</v>
      </c>
      <c r="G6330" t="str">
        <f t="shared" si="598"/>
        <v>N/A</v>
      </c>
      <c r="K6330" s="28">
        <v>6316</v>
      </c>
      <c r="L6330" s="28" t="s">
        <v>3</v>
      </c>
      <c r="M6330" s="28" t="s">
        <v>1</v>
      </c>
      <c r="N6330" t="b">
        <f t="shared" si="599"/>
        <v>1</v>
      </c>
      <c r="O6330" t="b">
        <f t="shared" si="600"/>
        <v>1</v>
      </c>
      <c r="P6330" t="str">
        <f t="shared" si="601"/>
        <v>N/A</v>
      </c>
    </row>
    <row r="6331" spans="2:16" x14ac:dyDescent="0.25">
      <c r="B6331" s="23">
        <f>'Raw data (base scenario)'!A6323</f>
        <v>6317</v>
      </c>
      <c r="C6331" s="23" t="str">
        <f>'Raw data (base scenario)'!B6323</f>
        <v>S</v>
      </c>
      <c r="D6331" s="23" t="str">
        <f>'Raw data (base scenario)'!C6323</f>
        <v>H</v>
      </c>
      <c r="E6331" t="b">
        <f t="shared" si="596"/>
        <v>1</v>
      </c>
      <c r="F6331" t="b">
        <f t="shared" si="597"/>
        <v>1</v>
      </c>
      <c r="G6331" t="str">
        <f t="shared" si="598"/>
        <v>N/A</v>
      </c>
      <c r="K6331" s="28">
        <v>6317</v>
      </c>
      <c r="L6331" s="28" t="s">
        <v>3</v>
      </c>
      <c r="M6331" s="28" t="s">
        <v>1</v>
      </c>
      <c r="N6331" t="b">
        <f t="shared" si="599"/>
        <v>1</v>
      </c>
      <c r="O6331" t="b">
        <f t="shared" si="600"/>
        <v>1</v>
      </c>
      <c r="P6331" t="str">
        <f t="shared" si="601"/>
        <v>N/A</v>
      </c>
    </row>
    <row r="6332" spans="2:16" x14ac:dyDescent="0.25">
      <c r="B6332" s="23">
        <f>'Raw data (base scenario)'!A6324</f>
        <v>6318</v>
      </c>
      <c r="C6332" s="23" t="str">
        <f>'Raw data (base scenario)'!B6324</f>
        <v>S</v>
      </c>
      <c r="D6332" s="23" t="str">
        <f>'Raw data (base scenario)'!C6324</f>
        <v>H</v>
      </c>
      <c r="E6332" t="b">
        <f t="shared" si="596"/>
        <v>1</v>
      </c>
      <c r="F6332" t="b">
        <f t="shared" si="597"/>
        <v>1</v>
      </c>
      <c r="G6332" t="str">
        <f t="shared" si="598"/>
        <v>N/A</v>
      </c>
      <c r="K6332" s="28">
        <v>6318</v>
      </c>
      <c r="L6332" s="28" t="s">
        <v>3</v>
      </c>
      <c r="M6332" s="28" t="s">
        <v>1</v>
      </c>
      <c r="N6332" t="b">
        <f t="shared" si="599"/>
        <v>1</v>
      </c>
      <c r="O6332" t="b">
        <f t="shared" si="600"/>
        <v>1</v>
      </c>
      <c r="P6332" t="str">
        <f t="shared" si="601"/>
        <v>N/A</v>
      </c>
    </row>
    <row r="6333" spans="2:16" x14ac:dyDescent="0.25">
      <c r="B6333" s="23">
        <f>'Raw data (base scenario)'!A6325</f>
        <v>6319</v>
      </c>
      <c r="C6333" s="23" t="str">
        <f>'Raw data (base scenario)'!B6325</f>
        <v>S</v>
      </c>
      <c r="D6333" s="23" t="str">
        <f>'Raw data (base scenario)'!C6325</f>
        <v>H</v>
      </c>
      <c r="E6333" t="b">
        <f t="shared" si="596"/>
        <v>1</v>
      </c>
      <c r="F6333" t="b">
        <f t="shared" si="597"/>
        <v>1</v>
      </c>
      <c r="G6333" t="str">
        <f t="shared" si="598"/>
        <v>N/A</v>
      </c>
      <c r="K6333" s="28">
        <v>6319</v>
      </c>
      <c r="L6333" s="28" t="s">
        <v>2</v>
      </c>
      <c r="M6333" s="28" t="s">
        <v>2</v>
      </c>
      <c r="N6333" t="b">
        <f t="shared" si="599"/>
        <v>1</v>
      </c>
      <c r="O6333" t="b">
        <f t="shared" si="600"/>
        <v>1</v>
      </c>
      <c r="P6333" t="b">
        <f t="shared" si="601"/>
        <v>1</v>
      </c>
    </row>
    <row r="6334" spans="2:16" x14ac:dyDescent="0.25">
      <c r="B6334" s="23">
        <f>'Raw data (base scenario)'!A6326</f>
        <v>6320</v>
      </c>
      <c r="C6334" s="23" t="str">
        <f>'Raw data (base scenario)'!B6326</f>
        <v>D</v>
      </c>
      <c r="D6334" s="23" t="str">
        <f>'Raw data (base scenario)'!C6326</f>
        <v>D</v>
      </c>
      <c r="E6334" t="b">
        <f t="shared" si="596"/>
        <v>1</v>
      </c>
      <c r="F6334" t="b">
        <f t="shared" si="597"/>
        <v>1</v>
      </c>
      <c r="G6334" t="b">
        <f t="shared" si="598"/>
        <v>1</v>
      </c>
      <c r="K6334" s="28">
        <v>6320</v>
      </c>
      <c r="L6334" s="28" t="s">
        <v>2</v>
      </c>
      <c r="M6334" s="28" t="s">
        <v>2</v>
      </c>
      <c r="N6334" t="b">
        <f t="shared" si="599"/>
        <v>1</v>
      </c>
      <c r="O6334" t="b">
        <f t="shared" si="600"/>
        <v>1</v>
      </c>
      <c r="P6334" t="b">
        <f t="shared" si="601"/>
        <v>1</v>
      </c>
    </row>
    <row r="6335" spans="2:16" x14ac:dyDescent="0.25">
      <c r="B6335" s="23">
        <f>'Raw data (base scenario)'!A6327</f>
        <v>6321</v>
      </c>
      <c r="C6335" s="23" t="str">
        <f>'Raw data (base scenario)'!B6327</f>
        <v>D</v>
      </c>
      <c r="D6335" s="23" t="str">
        <f>'Raw data (base scenario)'!C6327</f>
        <v>D</v>
      </c>
      <c r="E6335" t="b">
        <f t="shared" si="596"/>
        <v>1</v>
      </c>
      <c r="F6335" t="b">
        <f t="shared" si="597"/>
        <v>1</v>
      </c>
      <c r="G6335" t="b">
        <f t="shared" si="598"/>
        <v>1</v>
      </c>
      <c r="K6335" s="28">
        <v>6321</v>
      </c>
      <c r="L6335" s="28" t="s">
        <v>1</v>
      </c>
      <c r="M6335" s="28" t="s">
        <v>1</v>
      </c>
      <c r="N6335" t="b">
        <f t="shared" si="599"/>
        <v>1</v>
      </c>
      <c r="O6335" t="b">
        <f t="shared" si="600"/>
        <v>1</v>
      </c>
      <c r="P6335" t="str">
        <f t="shared" si="601"/>
        <v>N/A</v>
      </c>
    </row>
    <row r="6336" spans="2:16" x14ac:dyDescent="0.25">
      <c r="B6336" s="23">
        <f>'Raw data (base scenario)'!A6328</f>
        <v>6322</v>
      </c>
      <c r="C6336" s="23" t="str">
        <f>'Raw data (base scenario)'!B6328</f>
        <v>H</v>
      </c>
      <c r="D6336" s="23" t="str">
        <f>'Raw data (base scenario)'!C6328</f>
        <v>H</v>
      </c>
      <c r="E6336" t="b">
        <f t="shared" si="596"/>
        <v>1</v>
      </c>
      <c r="F6336" t="b">
        <f t="shared" si="597"/>
        <v>1</v>
      </c>
      <c r="G6336" t="str">
        <f t="shared" si="598"/>
        <v>N/A</v>
      </c>
      <c r="K6336" s="28">
        <v>6322</v>
      </c>
      <c r="L6336" s="28" t="s">
        <v>1</v>
      </c>
      <c r="M6336" s="28" t="s">
        <v>1</v>
      </c>
      <c r="N6336" t="b">
        <f t="shared" si="599"/>
        <v>1</v>
      </c>
      <c r="O6336" t="b">
        <f t="shared" si="600"/>
        <v>1</v>
      </c>
      <c r="P6336" t="str">
        <f t="shared" si="601"/>
        <v>N/A</v>
      </c>
    </row>
    <row r="6337" spans="2:16" x14ac:dyDescent="0.25">
      <c r="B6337" s="23">
        <f>'Raw data (base scenario)'!A6329</f>
        <v>6323</v>
      </c>
      <c r="C6337" s="23" t="str">
        <f>'Raw data (base scenario)'!B6329</f>
        <v>H</v>
      </c>
      <c r="D6337" s="23" t="str">
        <f>'Raw data (base scenario)'!C6329</f>
        <v>H</v>
      </c>
      <c r="E6337" t="b">
        <f t="shared" si="596"/>
        <v>1</v>
      </c>
      <c r="F6337" t="b">
        <f t="shared" si="597"/>
        <v>1</v>
      </c>
      <c r="G6337" t="str">
        <f t="shared" si="598"/>
        <v>N/A</v>
      </c>
      <c r="K6337" s="28">
        <v>6323</v>
      </c>
      <c r="L6337" s="28" t="s">
        <v>1</v>
      </c>
      <c r="M6337" s="28" t="s">
        <v>1</v>
      </c>
      <c r="N6337" t="b">
        <f t="shared" si="599"/>
        <v>1</v>
      </c>
      <c r="O6337" t="b">
        <f t="shared" si="600"/>
        <v>1</v>
      </c>
      <c r="P6337" t="str">
        <f t="shared" si="601"/>
        <v>N/A</v>
      </c>
    </row>
    <row r="6338" spans="2:16" x14ac:dyDescent="0.25">
      <c r="B6338" s="23">
        <f>'Raw data (base scenario)'!A6330</f>
        <v>6324</v>
      </c>
      <c r="C6338" s="23" t="str">
        <f>'Raw data (base scenario)'!B6330</f>
        <v>H</v>
      </c>
      <c r="D6338" s="23" t="str">
        <f>'Raw data (base scenario)'!C6330</f>
        <v>H</v>
      </c>
      <c r="E6338" t="b">
        <f t="shared" si="596"/>
        <v>1</v>
      </c>
      <c r="F6338" t="b">
        <f t="shared" si="597"/>
        <v>1</v>
      </c>
      <c r="G6338" t="str">
        <f t="shared" si="598"/>
        <v>N/A</v>
      </c>
      <c r="K6338" s="28">
        <v>6324</v>
      </c>
      <c r="L6338" s="28" t="s">
        <v>18</v>
      </c>
      <c r="M6338" s="28" t="s">
        <v>1</v>
      </c>
      <c r="N6338" t="b">
        <f t="shared" si="599"/>
        <v>1</v>
      </c>
      <c r="O6338" t="b">
        <f t="shared" si="600"/>
        <v>1</v>
      </c>
      <c r="P6338" t="str">
        <f t="shared" si="601"/>
        <v>N/A</v>
      </c>
    </row>
    <row r="6339" spans="2:16" x14ac:dyDescent="0.25">
      <c r="B6339" s="23">
        <f>'Raw data (base scenario)'!A6331</f>
        <v>6325</v>
      </c>
      <c r="C6339" s="23" t="str">
        <f>'Raw data (base scenario)'!B6331</f>
        <v>I</v>
      </c>
      <c r="D6339" s="23" t="str">
        <f>'Raw data (base scenario)'!C6331</f>
        <v>H</v>
      </c>
      <c r="E6339" t="b">
        <f t="shared" si="596"/>
        <v>1</v>
      </c>
      <c r="F6339" t="b">
        <f t="shared" si="597"/>
        <v>1</v>
      </c>
      <c r="G6339" t="str">
        <f t="shared" si="598"/>
        <v>N/A</v>
      </c>
      <c r="K6339" s="28">
        <v>6325</v>
      </c>
      <c r="L6339" s="28" t="s">
        <v>1</v>
      </c>
      <c r="M6339" s="28" t="s">
        <v>1</v>
      </c>
      <c r="N6339" t="b">
        <f t="shared" si="599"/>
        <v>1</v>
      </c>
      <c r="O6339" t="b">
        <f t="shared" si="600"/>
        <v>1</v>
      </c>
      <c r="P6339" t="str">
        <f t="shared" si="601"/>
        <v>N/A</v>
      </c>
    </row>
    <row r="6340" spans="2:16" x14ac:dyDescent="0.25">
      <c r="B6340" s="23">
        <f>'Raw data (base scenario)'!A6332</f>
        <v>6326</v>
      </c>
      <c r="C6340" s="23" t="str">
        <f>'Raw data (base scenario)'!B6332</f>
        <v>H</v>
      </c>
      <c r="D6340" s="23" t="str">
        <f>'Raw data (base scenario)'!C6332</f>
        <v>H</v>
      </c>
      <c r="E6340" t="b">
        <f t="shared" si="596"/>
        <v>1</v>
      </c>
      <c r="F6340" t="b">
        <f t="shared" si="597"/>
        <v>1</v>
      </c>
      <c r="G6340" t="str">
        <f t="shared" si="598"/>
        <v>N/A</v>
      </c>
      <c r="K6340" s="28">
        <v>6326</v>
      </c>
      <c r="L6340" s="28" t="s">
        <v>18</v>
      </c>
      <c r="M6340" s="28" t="s">
        <v>2</v>
      </c>
      <c r="N6340" t="b">
        <f t="shared" si="599"/>
        <v>1</v>
      </c>
      <c r="O6340" t="b">
        <f t="shared" si="600"/>
        <v>1</v>
      </c>
      <c r="P6340" t="str">
        <f t="shared" si="601"/>
        <v>N/A</v>
      </c>
    </row>
    <row r="6341" spans="2:16" x14ac:dyDescent="0.25">
      <c r="B6341" s="23">
        <f>'Raw data (base scenario)'!A6333</f>
        <v>6327</v>
      </c>
      <c r="C6341" s="23" t="str">
        <f>'Raw data (base scenario)'!B6333</f>
        <v>I</v>
      </c>
      <c r="D6341" s="23" t="str">
        <f>'Raw data (base scenario)'!C6333</f>
        <v>D</v>
      </c>
      <c r="E6341" t="b">
        <f t="shared" si="596"/>
        <v>1</v>
      </c>
      <c r="F6341" t="b">
        <f t="shared" si="597"/>
        <v>1</v>
      </c>
      <c r="G6341" t="str">
        <f t="shared" si="598"/>
        <v>N/A</v>
      </c>
      <c r="K6341" s="28">
        <v>6327</v>
      </c>
      <c r="L6341" s="28" t="s">
        <v>2</v>
      </c>
      <c r="M6341" s="28" t="s">
        <v>2</v>
      </c>
      <c r="N6341" t="b">
        <f t="shared" si="599"/>
        <v>1</v>
      </c>
      <c r="O6341" t="b">
        <f t="shared" si="600"/>
        <v>1</v>
      </c>
      <c r="P6341" t="b">
        <f t="shared" si="601"/>
        <v>1</v>
      </c>
    </row>
    <row r="6342" spans="2:16" x14ac:dyDescent="0.25">
      <c r="B6342" s="23">
        <f>'Raw data (base scenario)'!A6334</f>
        <v>6328</v>
      </c>
      <c r="C6342" s="23" t="str">
        <f>'Raw data (base scenario)'!B6334</f>
        <v>D</v>
      </c>
      <c r="D6342" s="23" t="str">
        <f>'Raw data (base scenario)'!C6334</f>
        <v>D</v>
      </c>
      <c r="E6342" t="b">
        <f t="shared" si="596"/>
        <v>1</v>
      </c>
      <c r="F6342" t="b">
        <f t="shared" si="597"/>
        <v>1</v>
      </c>
      <c r="G6342" t="b">
        <f t="shared" si="598"/>
        <v>1</v>
      </c>
      <c r="K6342" s="28">
        <v>6328</v>
      </c>
      <c r="L6342" s="28" t="s">
        <v>1</v>
      </c>
      <c r="M6342" s="28" t="s">
        <v>1</v>
      </c>
      <c r="N6342" t="b">
        <f t="shared" si="599"/>
        <v>1</v>
      </c>
      <c r="O6342" t="b">
        <f t="shared" si="600"/>
        <v>1</v>
      </c>
      <c r="P6342" t="str">
        <f t="shared" si="601"/>
        <v>N/A</v>
      </c>
    </row>
    <row r="6343" spans="2:16" x14ac:dyDescent="0.25">
      <c r="B6343" s="23">
        <f>'Raw data (base scenario)'!A6335</f>
        <v>6329</v>
      </c>
      <c r="C6343" s="23" t="str">
        <f>'Raw data (base scenario)'!B6335</f>
        <v>H</v>
      </c>
      <c r="D6343" s="23" t="str">
        <f>'Raw data (base scenario)'!C6335</f>
        <v>H</v>
      </c>
      <c r="E6343" t="b">
        <f t="shared" si="596"/>
        <v>1</v>
      </c>
      <c r="F6343" t="b">
        <f t="shared" si="597"/>
        <v>1</v>
      </c>
      <c r="G6343" t="str">
        <f t="shared" si="598"/>
        <v>N/A</v>
      </c>
      <c r="K6343" s="28">
        <v>6329</v>
      </c>
      <c r="L6343" s="28" t="s">
        <v>2</v>
      </c>
      <c r="M6343" s="28" t="s">
        <v>2</v>
      </c>
      <c r="N6343" t="b">
        <f t="shared" si="599"/>
        <v>1</v>
      </c>
      <c r="O6343" t="b">
        <f t="shared" si="600"/>
        <v>1</v>
      </c>
      <c r="P6343" t="b">
        <f t="shared" si="601"/>
        <v>1</v>
      </c>
    </row>
    <row r="6344" spans="2:16" x14ac:dyDescent="0.25">
      <c r="B6344" s="23">
        <f>'Raw data (base scenario)'!A6336</f>
        <v>6330</v>
      </c>
      <c r="C6344" s="23" t="str">
        <f>'Raw data (base scenario)'!B6336</f>
        <v>D</v>
      </c>
      <c r="D6344" s="23" t="str">
        <f>'Raw data (base scenario)'!C6336</f>
        <v>D</v>
      </c>
      <c r="E6344" t="b">
        <f t="shared" si="596"/>
        <v>1</v>
      </c>
      <c r="F6344" t="b">
        <f t="shared" si="597"/>
        <v>1</v>
      </c>
      <c r="G6344" t="b">
        <f t="shared" si="598"/>
        <v>1</v>
      </c>
      <c r="K6344" s="28">
        <v>6330</v>
      </c>
      <c r="L6344" s="28" t="s">
        <v>2</v>
      </c>
      <c r="M6344" s="28" t="s">
        <v>2</v>
      </c>
      <c r="N6344" t="b">
        <f t="shared" si="599"/>
        <v>1</v>
      </c>
      <c r="O6344" t="b">
        <f t="shared" si="600"/>
        <v>1</v>
      </c>
      <c r="P6344" t="b">
        <f t="shared" si="601"/>
        <v>1</v>
      </c>
    </row>
    <row r="6345" spans="2:16" x14ac:dyDescent="0.25">
      <c r="B6345" s="23">
        <f>'Raw data (base scenario)'!A6337</f>
        <v>6331</v>
      </c>
      <c r="C6345" s="23" t="str">
        <f>'Raw data (base scenario)'!B6337</f>
        <v>D</v>
      </c>
      <c r="D6345" s="23" t="str">
        <f>'Raw data (base scenario)'!C6337</f>
        <v>D</v>
      </c>
      <c r="E6345" t="b">
        <f t="shared" si="596"/>
        <v>1</v>
      </c>
      <c r="F6345" t="b">
        <f t="shared" si="597"/>
        <v>1</v>
      </c>
      <c r="G6345" t="b">
        <f t="shared" si="598"/>
        <v>1</v>
      </c>
      <c r="K6345" s="28">
        <v>6331</v>
      </c>
      <c r="L6345" s="28" t="s">
        <v>18</v>
      </c>
      <c r="M6345" s="28" t="s">
        <v>3</v>
      </c>
      <c r="N6345" t="b">
        <f t="shared" si="599"/>
        <v>1</v>
      </c>
      <c r="O6345" t="b">
        <f t="shared" si="600"/>
        <v>1</v>
      </c>
      <c r="P6345" t="str">
        <f t="shared" si="601"/>
        <v>N/A</v>
      </c>
    </row>
    <row r="6346" spans="2:16" x14ac:dyDescent="0.25">
      <c r="B6346" s="23">
        <f>'Raw data (base scenario)'!A6338</f>
        <v>6332</v>
      </c>
      <c r="C6346" s="23" t="str">
        <f>'Raw data (base scenario)'!B6338</f>
        <v>I</v>
      </c>
      <c r="D6346" s="23" t="str">
        <f>'Raw data (base scenario)'!C6338</f>
        <v>S</v>
      </c>
      <c r="E6346" t="b">
        <f t="shared" si="596"/>
        <v>1</v>
      </c>
      <c r="F6346" t="b">
        <f t="shared" si="597"/>
        <v>1</v>
      </c>
      <c r="G6346" t="str">
        <f t="shared" si="598"/>
        <v>N/A</v>
      </c>
      <c r="K6346" s="28">
        <v>6332</v>
      </c>
      <c r="L6346" s="28" t="s">
        <v>18</v>
      </c>
      <c r="M6346" s="28" t="s">
        <v>3</v>
      </c>
      <c r="N6346" t="b">
        <f t="shared" si="599"/>
        <v>1</v>
      </c>
      <c r="O6346" t="b">
        <f t="shared" si="600"/>
        <v>1</v>
      </c>
      <c r="P6346" t="str">
        <f t="shared" si="601"/>
        <v>N/A</v>
      </c>
    </row>
    <row r="6347" spans="2:16" x14ac:dyDescent="0.25">
      <c r="B6347" s="23">
        <f>'Raw data (base scenario)'!A6339</f>
        <v>6333</v>
      </c>
      <c r="C6347" s="23" t="str">
        <f>'Raw data (base scenario)'!B6339</f>
        <v>I</v>
      </c>
      <c r="D6347" s="23" t="str">
        <f>'Raw data (base scenario)'!C6339</f>
        <v>S</v>
      </c>
      <c r="E6347" t="b">
        <f t="shared" si="596"/>
        <v>1</v>
      </c>
      <c r="F6347" t="b">
        <f t="shared" si="597"/>
        <v>1</v>
      </c>
      <c r="G6347" t="str">
        <f t="shared" si="598"/>
        <v>N/A</v>
      </c>
      <c r="K6347" s="28">
        <v>6333</v>
      </c>
      <c r="L6347" s="28" t="s">
        <v>3</v>
      </c>
      <c r="M6347" s="28" t="s">
        <v>18</v>
      </c>
      <c r="N6347" t="b">
        <f t="shared" si="599"/>
        <v>1</v>
      </c>
      <c r="O6347" t="b">
        <f t="shared" si="600"/>
        <v>1</v>
      </c>
      <c r="P6347" t="str">
        <f t="shared" si="601"/>
        <v>N/A</v>
      </c>
    </row>
    <row r="6348" spans="2:16" x14ac:dyDescent="0.25">
      <c r="B6348" s="23">
        <f>'Raw data (base scenario)'!A6340</f>
        <v>6334</v>
      </c>
      <c r="C6348" s="23" t="str">
        <f>'Raw data (base scenario)'!B6340</f>
        <v>S</v>
      </c>
      <c r="D6348" s="23" t="str">
        <f>'Raw data (base scenario)'!C6340</f>
        <v>I</v>
      </c>
      <c r="E6348" t="b">
        <f t="shared" si="596"/>
        <v>1</v>
      </c>
      <c r="F6348" t="b">
        <f t="shared" si="597"/>
        <v>1</v>
      </c>
      <c r="G6348" t="str">
        <f t="shared" si="598"/>
        <v>N/A</v>
      </c>
      <c r="K6348" s="28">
        <v>6334</v>
      </c>
      <c r="L6348" s="28" t="s">
        <v>1</v>
      </c>
      <c r="M6348" s="28" t="s">
        <v>2</v>
      </c>
      <c r="N6348" t="b">
        <f t="shared" si="599"/>
        <v>1</v>
      </c>
      <c r="O6348" t="b">
        <f t="shared" si="600"/>
        <v>1</v>
      </c>
      <c r="P6348" t="str">
        <f t="shared" si="601"/>
        <v>N/A</v>
      </c>
    </row>
    <row r="6349" spans="2:16" x14ac:dyDescent="0.25">
      <c r="B6349" s="23">
        <f>'Raw data (base scenario)'!A6341</f>
        <v>6335</v>
      </c>
      <c r="C6349" s="23" t="str">
        <f>'Raw data (base scenario)'!B6341</f>
        <v>H</v>
      </c>
      <c r="D6349" s="23" t="str">
        <f>'Raw data (base scenario)'!C6341</f>
        <v>D</v>
      </c>
      <c r="E6349" t="b">
        <f t="shared" si="596"/>
        <v>1</v>
      </c>
      <c r="F6349" t="b">
        <f t="shared" si="597"/>
        <v>1</v>
      </c>
      <c r="G6349" t="str">
        <f t="shared" si="598"/>
        <v>N/A</v>
      </c>
      <c r="K6349" s="28">
        <v>6335</v>
      </c>
      <c r="L6349" s="28" t="s">
        <v>2</v>
      </c>
      <c r="M6349" s="28" t="s">
        <v>2</v>
      </c>
      <c r="N6349" t="b">
        <f t="shared" si="599"/>
        <v>1</v>
      </c>
      <c r="O6349" t="b">
        <f t="shared" si="600"/>
        <v>1</v>
      </c>
      <c r="P6349" t="b">
        <f t="shared" si="601"/>
        <v>1</v>
      </c>
    </row>
    <row r="6350" spans="2:16" x14ac:dyDescent="0.25">
      <c r="B6350" s="23">
        <f>'Raw data (base scenario)'!A6342</f>
        <v>6336</v>
      </c>
      <c r="C6350" s="23" t="str">
        <f>'Raw data (base scenario)'!B6342</f>
        <v>D</v>
      </c>
      <c r="D6350" s="23" t="str">
        <f>'Raw data (base scenario)'!C6342</f>
        <v>D</v>
      </c>
      <c r="E6350" t="b">
        <f t="shared" si="596"/>
        <v>1</v>
      </c>
      <c r="F6350" t="b">
        <f t="shared" si="597"/>
        <v>1</v>
      </c>
      <c r="G6350" t="b">
        <f t="shared" si="598"/>
        <v>1</v>
      </c>
      <c r="K6350" s="28">
        <v>6336</v>
      </c>
      <c r="L6350" s="28" t="s">
        <v>18</v>
      </c>
      <c r="M6350" s="28" t="s">
        <v>18</v>
      </c>
      <c r="N6350" t="b">
        <f t="shared" si="599"/>
        <v>1</v>
      </c>
      <c r="O6350" t="b">
        <f t="shared" si="600"/>
        <v>1</v>
      </c>
      <c r="P6350" t="str">
        <f t="shared" si="601"/>
        <v>N/A</v>
      </c>
    </row>
    <row r="6351" spans="2:16" x14ac:dyDescent="0.25">
      <c r="B6351" s="23">
        <f>'Raw data (base scenario)'!A6343</f>
        <v>6337</v>
      </c>
      <c r="C6351" s="23" t="str">
        <f>'Raw data (base scenario)'!B6343</f>
        <v>I</v>
      </c>
      <c r="D6351" s="23" t="str">
        <f>'Raw data (base scenario)'!C6343</f>
        <v>I</v>
      </c>
      <c r="E6351" t="b">
        <f t="shared" ref="E6351:E6414" si="602">OR(C6351=$A$4,C6351=$A$5,C6351=$A$6,C6351=$A$7)</f>
        <v>1</v>
      </c>
      <c r="F6351" t="b">
        <f t="shared" ref="F6351:F6414" si="603">OR(D6351=$A$4,D6351=$A$5,D6351=$A$6,D6351=$A$7)</f>
        <v>1</v>
      </c>
      <c r="G6351" t="str">
        <f t="shared" si="598"/>
        <v>N/A</v>
      </c>
      <c r="K6351" s="28">
        <v>6337</v>
      </c>
      <c r="L6351" s="28" t="s">
        <v>18</v>
      </c>
      <c r="M6351" s="28" t="s">
        <v>18</v>
      </c>
      <c r="N6351" t="b">
        <f t="shared" si="599"/>
        <v>1</v>
      </c>
      <c r="O6351" t="b">
        <f t="shared" si="600"/>
        <v>1</v>
      </c>
      <c r="P6351" t="str">
        <f t="shared" si="601"/>
        <v>N/A</v>
      </c>
    </row>
    <row r="6352" spans="2:16" x14ac:dyDescent="0.25">
      <c r="B6352" s="23">
        <f>'Raw data (base scenario)'!A6344</f>
        <v>6338</v>
      </c>
      <c r="C6352" s="23" t="str">
        <f>'Raw data (base scenario)'!B6344</f>
        <v>I</v>
      </c>
      <c r="D6352" s="23" t="str">
        <f>'Raw data (base scenario)'!C6344</f>
        <v>I</v>
      </c>
      <c r="E6352" t="b">
        <f t="shared" si="602"/>
        <v>1</v>
      </c>
      <c r="F6352" t="b">
        <f t="shared" si="603"/>
        <v>1</v>
      </c>
      <c r="G6352" t="str">
        <f t="shared" ref="G6352:G6415" si="604">IF(C6352="D",D6352="D","N/A")</f>
        <v>N/A</v>
      </c>
      <c r="K6352" s="28">
        <v>6338</v>
      </c>
      <c r="L6352" s="28" t="s">
        <v>2</v>
      </c>
      <c r="M6352" s="28" t="s">
        <v>2</v>
      </c>
      <c r="N6352" t="b">
        <f t="shared" si="599"/>
        <v>1</v>
      </c>
      <c r="O6352" t="b">
        <f t="shared" si="600"/>
        <v>1</v>
      </c>
      <c r="P6352" t="b">
        <f t="shared" si="601"/>
        <v>1</v>
      </c>
    </row>
    <row r="6353" spans="2:16" x14ac:dyDescent="0.25">
      <c r="B6353" s="23">
        <f>'Raw data (base scenario)'!A6345</f>
        <v>6339</v>
      </c>
      <c r="C6353" s="23" t="str">
        <f>'Raw data (base scenario)'!B6345</f>
        <v>D</v>
      </c>
      <c r="D6353" s="23" t="str">
        <f>'Raw data (base scenario)'!C6345</f>
        <v>D</v>
      </c>
      <c r="E6353" t="b">
        <f t="shared" si="602"/>
        <v>1</v>
      </c>
      <c r="F6353" t="b">
        <f t="shared" si="603"/>
        <v>1</v>
      </c>
      <c r="G6353" t="b">
        <f t="shared" si="604"/>
        <v>1</v>
      </c>
      <c r="K6353" s="28">
        <v>6339</v>
      </c>
      <c r="L6353" s="28" t="s">
        <v>18</v>
      </c>
      <c r="M6353" s="28" t="s">
        <v>2</v>
      </c>
      <c r="N6353" t="b">
        <f t="shared" si="599"/>
        <v>1</v>
      </c>
      <c r="O6353" t="b">
        <f t="shared" si="600"/>
        <v>1</v>
      </c>
      <c r="P6353" t="str">
        <f t="shared" si="601"/>
        <v>N/A</v>
      </c>
    </row>
    <row r="6354" spans="2:16" x14ac:dyDescent="0.25">
      <c r="B6354" s="23">
        <f>'Raw data (base scenario)'!A6346</f>
        <v>6340</v>
      </c>
      <c r="C6354" s="23" t="str">
        <f>'Raw data (base scenario)'!B6346</f>
        <v>I</v>
      </c>
      <c r="D6354" s="23" t="str">
        <f>'Raw data (base scenario)'!C6346</f>
        <v>D</v>
      </c>
      <c r="E6354" t="b">
        <f t="shared" si="602"/>
        <v>1</v>
      </c>
      <c r="F6354" t="b">
        <f t="shared" si="603"/>
        <v>1</v>
      </c>
      <c r="G6354" t="str">
        <f t="shared" si="604"/>
        <v>N/A</v>
      </c>
      <c r="K6354" s="28">
        <v>6340</v>
      </c>
      <c r="L6354" s="28" t="s">
        <v>2</v>
      </c>
      <c r="M6354" s="28" t="s">
        <v>2</v>
      </c>
      <c r="N6354" t="b">
        <f t="shared" si="599"/>
        <v>1</v>
      </c>
      <c r="O6354" t="b">
        <f t="shared" si="600"/>
        <v>1</v>
      </c>
      <c r="P6354" t="b">
        <f t="shared" si="601"/>
        <v>1</v>
      </c>
    </row>
    <row r="6355" spans="2:16" x14ac:dyDescent="0.25">
      <c r="B6355" s="23">
        <f>'Raw data (base scenario)'!A6347</f>
        <v>6341</v>
      </c>
      <c r="C6355" s="23" t="str">
        <f>'Raw data (base scenario)'!B6347</f>
        <v>D</v>
      </c>
      <c r="D6355" s="23" t="str">
        <f>'Raw data (base scenario)'!C6347</f>
        <v>D</v>
      </c>
      <c r="E6355" t="b">
        <f t="shared" si="602"/>
        <v>1</v>
      </c>
      <c r="F6355" t="b">
        <f t="shared" si="603"/>
        <v>1</v>
      </c>
      <c r="G6355" t="b">
        <f t="shared" si="604"/>
        <v>1</v>
      </c>
      <c r="K6355" s="28">
        <v>6341</v>
      </c>
      <c r="L6355" s="28" t="s">
        <v>18</v>
      </c>
      <c r="M6355" s="28" t="s">
        <v>1</v>
      </c>
      <c r="N6355" t="b">
        <f t="shared" si="599"/>
        <v>1</v>
      </c>
      <c r="O6355" t="b">
        <f t="shared" si="600"/>
        <v>1</v>
      </c>
      <c r="P6355" t="str">
        <f t="shared" si="601"/>
        <v>N/A</v>
      </c>
    </row>
    <row r="6356" spans="2:16" x14ac:dyDescent="0.25">
      <c r="B6356" s="23">
        <f>'Raw data (base scenario)'!A6348</f>
        <v>6342</v>
      </c>
      <c r="C6356" s="23" t="str">
        <f>'Raw data (base scenario)'!B6348</f>
        <v>I</v>
      </c>
      <c r="D6356" s="23" t="str">
        <f>'Raw data (base scenario)'!C6348</f>
        <v>H</v>
      </c>
      <c r="E6356" t="b">
        <f t="shared" si="602"/>
        <v>1</v>
      </c>
      <c r="F6356" t="b">
        <f t="shared" si="603"/>
        <v>1</v>
      </c>
      <c r="G6356" t="str">
        <f t="shared" si="604"/>
        <v>N/A</v>
      </c>
      <c r="K6356" s="28">
        <v>6342</v>
      </c>
      <c r="L6356" s="28" t="s">
        <v>3</v>
      </c>
      <c r="M6356" s="28" t="s">
        <v>18</v>
      </c>
      <c r="N6356" t="b">
        <f t="shared" si="599"/>
        <v>1</v>
      </c>
      <c r="O6356" t="b">
        <f t="shared" si="600"/>
        <v>1</v>
      </c>
      <c r="P6356" t="str">
        <f t="shared" si="601"/>
        <v>N/A</v>
      </c>
    </row>
    <row r="6357" spans="2:16" x14ac:dyDescent="0.25">
      <c r="B6357" s="23">
        <f>'Raw data (base scenario)'!A6349</f>
        <v>6343</v>
      </c>
      <c r="C6357" s="23" t="str">
        <f>'Raw data (base scenario)'!B6349</f>
        <v>S</v>
      </c>
      <c r="D6357" s="23" t="str">
        <f>'Raw data (base scenario)'!C6349</f>
        <v>I</v>
      </c>
      <c r="E6357" t="b">
        <f t="shared" si="602"/>
        <v>1</v>
      </c>
      <c r="F6357" t="b">
        <f t="shared" si="603"/>
        <v>1</v>
      </c>
      <c r="G6357" t="str">
        <f t="shared" si="604"/>
        <v>N/A</v>
      </c>
      <c r="K6357" s="28">
        <v>6343</v>
      </c>
      <c r="L6357" s="28" t="s">
        <v>18</v>
      </c>
      <c r="M6357" s="28" t="s">
        <v>18</v>
      </c>
      <c r="N6357" t="b">
        <f t="shared" si="599"/>
        <v>1</v>
      </c>
      <c r="O6357" t="b">
        <f t="shared" si="600"/>
        <v>1</v>
      </c>
      <c r="P6357" t="str">
        <f t="shared" si="601"/>
        <v>N/A</v>
      </c>
    </row>
    <row r="6358" spans="2:16" x14ac:dyDescent="0.25">
      <c r="B6358" s="23">
        <f>'Raw data (base scenario)'!A6350</f>
        <v>6344</v>
      </c>
      <c r="C6358" s="23" t="str">
        <f>'Raw data (base scenario)'!B6350</f>
        <v>I</v>
      </c>
      <c r="D6358" s="23" t="str">
        <f>'Raw data (base scenario)'!C6350</f>
        <v>I</v>
      </c>
      <c r="E6358" t="b">
        <f t="shared" si="602"/>
        <v>1</v>
      </c>
      <c r="F6358" t="b">
        <f t="shared" si="603"/>
        <v>1</v>
      </c>
      <c r="G6358" t="str">
        <f t="shared" si="604"/>
        <v>N/A</v>
      </c>
      <c r="K6358" s="28">
        <v>6344</v>
      </c>
      <c r="L6358" s="28" t="s">
        <v>3</v>
      </c>
      <c r="M6358" s="28" t="s">
        <v>1</v>
      </c>
      <c r="N6358" t="b">
        <f t="shared" si="599"/>
        <v>1</v>
      </c>
      <c r="O6358" t="b">
        <f t="shared" si="600"/>
        <v>1</v>
      </c>
      <c r="P6358" t="str">
        <f t="shared" si="601"/>
        <v>N/A</v>
      </c>
    </row>
    <row r="6359" spans="2:16" x14ac:dyDescent="0.25">
      <c r="B6359" s="23">
        <f>'Raw data (base scenario)'!A6351</f>
        <v>6345</v>
      </c>
      <c r="C6359" s="23" t="str">
        <f>'Raw data (base scenario)'!B6351</f>
        <v>S</v>
      </c>
      <c r="D6359" s="23" t="str">
        <f>'Raw data (base scenario)'!C6351</f>
        <v>H</v>
      </c>
      <c r="E6359" t="b">
        <f t="shared" si="602"/>
        <v>1</v>
      </c>
      <c r="F6359" t="b">
        <f t="shared" si="603"/>
        <v>1</v>
      </c>
      <c r="G6359" t="str">
        <f t="shared" si="604"/>
        <v>N/A</v>
      </c>
      <c r="K6359" s="28">
        <v>6345</v>
      </c>
      <c r="L6359" s="28" t="s">
        <v>3</v>
      </c>
      <c r="M6359" s="28" t="s">
        <v>3</v>
      </c>
      <c r="N6359" t="b">
        <f t="shared" si="599"/>
        <v>1</v>
      </c>
      <c r="O6359" t="b">
        <f t="shared" si="600"/>
        <v>1</v>
      </c>
      <c r="P6359" t="str">
        <f t="shared" si="601"/>
        <v>N/A</v>
      </c>
    </row>
    <row r="6360" spans="2:16" x14ac:dyDescent="0.25">
      <c r="B6360" s="23">
        <f>'Raw data (base scenario)'!A6352</f>
        <v>6346</v>
      </c>
      <c r="C6360" s="23" t="str">
        <f>'Raw data (base scenario)'!B6352</f>
        <v>S</v>
      </c>
      <c r="D6360" s="23" t="str">
        <f>'Raw data (base scenario)'!C6352</f>
        <v>S</v>
      </c>
      <c r="E6360" t="b">
        <f t="shared" si="602"/>
        <v>1</v>
      </c>
      <c r="F6360" t="b">
        <f t="shared" si="603"/>
        <v>1</v>
      </c>
      <c r="G6360" t="str">
        <f t="shared" si="604"/>
        <v>N/A</v>
      </c>
      <c r="K6360" s="28">
        <v>6346</v>
      </c>
      <c r="L6360" s="28" t="s">
        <v>18</v>
      </c>
      <c r="M6360" s="28" t="s">
        <v>18</v>
      </c>
      <c r="N6360" t="b">
        <f t="shared" si="599"/>
        <v>1</v>
      </c>
      <c r="O6360" t="b">
        <f t="shared" si="600"/>
        <v>1</v>
      </c>
      <c r="P6360" t="str">
        <f t="shared" si="601"/>
        <v>N/A</v>
      </c>
    </row>
    <row r="6361" spans="2:16" x14ac:dyDescent="0.25">
      <c r="B6361" s="23">
        <f>'Raw data (base scenario)'!A6353</f>
        <v>6347</v>
      </c>
      <c r="C6361" s="23" t="str">
        <f>'Raw data (base scenario)'!B6353</f>
        <v>I</v>
      </c>
      <c r="D6361" s="23" t="str">
        <f>'Raw data (base scenario)'!C6353</f>
        <v>I</v>
      </c>
      <c r="E6361" t="b">
        <f t="shared" si="602"/>
        <v>1</v>
      </c>
      <c r="F6361" t="b">
        <f t="shared" si="603"/>
        <v>1</v>
      </c>
      <c r="G6361" t="str">
        <f t="shared" si="604"/>
        <v>N/A</v>
      </c>
      <c r="K6361" s="28">
        <v>6347</v>
      </c>
      <c r="L6361" s="28" t="s">
        <v>2</v>
      </c>
      <c r="M6361" s="28" t="s">
        <v>2</v>
      </c>
      <c r="N6361" t="b">
        <f t="shared" si="599"/>
        <v>1</v>
      </c>
      <c r="O6361" t="b">
        <f t="shared" si="600"/>
        <v>1</v>
      </c>
      <c r="P6361" t="b">
        <f t="shared" si="601"/>
        <v>1</v>
      </c>
    </row>
    <row r="6362" spans="2:16" x14ac:dyDescent="0.25">
      <c r="B6362" s="23">
        <f>'Raw data (base scenario)'!A6354</f>
        <v>6348</v>
      </c>
      <c r="C6362" s="23" t="str">
        <f>'Raw data (base scenario)'!B6354</f>
        <v>D</v>
      </c>
      <c r="D6362" s="23" t="str">
        <f>'Raw data (base scenario)'!C6354</f>
        <v>D</v>
      </c>
      <c r="E6362" t="b">
        <f t="shared" si="602"/>
        <v>1</v>
      </c>
      <c r="F6362" t="b">
        <f t="shared" si="603"/>
        <v>1</v>
      </c>
      <c r="G6362" t="b">
        <f t="shared" si="604"/>
        <v>1</v>
      </c>
      <c r="K6362" s="28">
        <v>6348</v>
      </c>
      <c r="L6362" s="28" t="s">
        <v>3</v>
      </c>
      <c r="M6362" s="28" t="s">
        <v>2</v>
      </c>
      <c r="N6362" t="b">
        <f t="shared" si="599"/>
        <v>1</v>
      </c>
      <c r="O6362" t="b">
        <f t="shared" si="600"/>
        <v>1</v>
      </c>
      <c r="P6362" t="str">
        <f t="shared" si="601"/>
        <v>N/A</v>
      </c>
    </row>
    <row r="6363" spans="2:16" x14ac:dyDescent="0.25">
      <c r="B6363" s="23">
        <f>'Raw data (base scenario)'!A6355</f>
        <v>6349</v>
      </c>
      <c r="C6363" s="23" t="str">
        <f>'Raw data (base scenario)'!B6355</f>
        <v>S</v>
      </c>
      <c r="D6363" s="23" t="str">
        <f>'Raw data (base scenario)'!C6355</f>
        <v>D</v>
      </c>
      <c r="E6363" t="b">
        <f t="shared" si="602"/>
        <v>1</v>
      </c>
      <c r="F6363" t="b">
        <f t="shared" si="603"/>
        <v>1</v>
      </c>
      <c r="G6363" t="str">
        <f t="shared" si="604"/>
        <v>N/A</v>
      </c>
      <c r="K6363" s="28">
        <v>6349</v>
      </c>
      <c r="L6363" s="28" t="s">
        <v>18</v>
      </c>
      <c r="M6363" s="28" t="s">
        <v>2</v>
      </c>
      <c r="N6363" t="b">
        <f t="shared" si="599"/>
        <v>1</v>
      </c>
      <c r="O6363" t="b">
        <f t="shared" si="600"/>
        <v>1</v>
      </c>
      <c r="P6363" t="str">
        <f t="shared" si="601"/>
        <v>N/A</v>
      </c>
    </row>
    <row r="6364" spans="2:16" x14ac:dyDescent="0.25">
      <c r="B6364" s="23">
        <f>'Raw data (base scenario)'!A6356</f>
        <v>6350</v>
      </c>
      <c r="C6364" s="23" t="str">
        <f>'Raw data (base scenario)'!B6356</f>
        <v>I</v>
      </c>
      <c r="D6364" s="23" t="str">
        <f>'Raw data (base scenario)'!C6356</f>
        <v>D</v>
      </c>
      <c r="E6364" t="b">
        <f t="shared" si="602"/>
        <v>1</v>
      </c>
      <c r="F6364" t="b">
        <f t="shared" si="603"/>
        <v>1</v>
      </c>
      <c r="G6364" t="str">
        <f t="shared" si="604"/>
        <v>N/A</v>
      </c>
      <c r="K6364" s="28">
        <v>6350</v>
      </c>
      <c r="L6364" s="28" t="s">
        <v>3</v>
      </c>
      <c r="M6364" s="28" t="s">
        <v>1</v>
      </c>
      <c r="N6364" t="b">
        <f t="shared" si="599"/>
        <v>1</v>
      </c>
      <c r="O6364" t="b">
        <f t="shared" si="600"/>
        <v>1</v>
      </c>
      <c r="P6364" t="str">
        <f t="shared" si="601"/>
        <v>N/A</v>
      </c>
    </row>
    <row r="6365" spans="2:16" x14ac:dyDescent="0.25">
      <c r="B6365" s="23">
        <f>'Raw data (base scenario)'!A6357</f>
        <v>6351</v>
      </c>
      <c r="C6365" s="23" t="str">
        <f>'Raw data (base scenario)'!B6357</f>
        <v>S</v>
      </c>
      <c r="D6365" s="23" t="str">
        <f>'Raw data (base scenario)'!C6357</f>
        <v>H</v>
      </c>
      <c r="E6365" t="b">
        <f t="shared" si="602"/>
        <v>1</v>
      </c>
      <c r="F6365" t="b">
        <f t="shared" si="603"/>
        <v>1</v>
      </c>
      <c r="G6365" t="str">
        <f t="shared" si="604"/>
        <v>N/A</v>
      </c>
      <c r="K6365" s="28">
        <v>6351</v>
      </c>
      <c r="L6365" s="28" t="s">
        <v>18</v>
      </c>
      <c r="M6365" s="28" t="s">
        <v>1</v>
      </c>
      <c r="N6365" t="b">
        <f t="shared" si="599"/>
        <v>1</v>
      </c>
      <c r="O6365" t="b">
        <f t="shared" si="600"/>
        <v>1</v>
      </c>
      <c r="P6365" t="str">
        <f t="shared" si="601"/>
        <v>N/A</v>
      </c>
    </row>
    <row r="6366" spans="2:16" x14ac:dyDescent="0.25">
      <c r="B6366" s="23">
        <f>'Raw data (base scenario)'!A6358</f>
        <v>6352</v>
      </c>
      <c r="C6366" s="23" t="str">
        <f>'Raw data (base scenario)'!B6358</f>
        <v>I</v>
      </c>
      <c r="D6366" s="23" t="str">
        <f>'Raw data (base scenario)'!C6358</f>
        <v>H</v>
      </c>
      <c r="E6366" t="b">
        <f t="shared" si="602"/>
        <v>1</v>
      </c>
      <c r="F6366" t="b">
        <f t="shared" si="603"/>
        <v>1</v>
      </c>
      <c r="G6366" t="str">
        <f t="shared" si="604"/>
        <v>N/A</v>
      </c>
      <c r="K6366" s="28">
        <v>6352</v>
      </c>
      <c r="L6366" s="28" t="s">
        <v>1</v>
      </c>
      <c r="M6366" s="28" t="s">
        <v>1</v>
      </c>
      <c r="N6366" t="b">
        <f t="shared" si="599"/>
        <v>1</v>
      </c>
      <c r="O6366" t="b">
        <f t="shared" si="600"/>
        <v>1</v>
      </c>
      <c r="P6366" t="str">
        <f t="shared" si="601"/>
        <v>N/A</v>
      </c>
    </row>
    <row r="6367" spans="2:16" x14ac:dyDescent="0.25">
      <c r="B6367" s="23">
        <f>'Raw data (base scenario)'!A6359</f>
        <v>6353</v>
      </c>
      <c r="C6367" s="23" t="str">
        <f>'Raw data (base scenario)'!B6359</f>
        <v>H</v>
      </c>
      <c r="D6367" s="23" t="str">
        <f>'Raw data (base scenario)'!C6359</f>
        <v>H</v>
      </c>
      <c r="E6367" t="b">
        <f t="shared" si="602"/>
        <v>1</v>
      </c>
      <c r="F6367" t="b">
        <f t="shared" si="603"/>
        <v>1</v>
      </c>
      <c r="G6367" t="str">
        <f t="shared" si="604"/>
        <v>N/A</v>
      </c>
      <c r="K6367" s="28">
        <v>6353</v>
      </c>
      <c r="L6367" s="28" t="s">
        <v>1</v>
      </c>
      <c r="M6367" s="28" t="s">
        <v>1</v>
      </c>
      <c r="N6367" t="b">
        <f t="shared" si="599"/>
        <v>1</v>
      </c>
      <c r="O6367" t="b">
        <f t="shared" si="600"/>
        <v>1</v>
      </c>
      <c r="P6367" t="str">
        <f t="shared" si="601"/>
        <v>N/A</v>
      </c>
    </row>
    <row r="6368" spans="2:16" x14ac:dyDescent="0.25">
      <c r="B6368" s="23">
        <f>'Raw data (base scenario)'!A6360</f>
        <v>6354</v>
      </c>
      <c r="C6368" s="23" t="str">
        <f>'Raw data (base scenario)'!B6360</f>
        <v>H</v>
      </c>
      <c r="D6368" s="23" t="str">
        <f>'Raw data (base scenario)'!C6360</f>
        <v>H</v>
      </c>
      <c r="E6368" t="b">
        <f t="shared" si="602"/>
        <v>1</v>
      </c>
      <c r="F6368" t="b">
        <f t="shared" si="603"/>
        <v>1</v>
      </c>
      <c r="G6368" t="str">
        <f t="shared" si="604"/>
        <v>N/A</v>
      </c>
      <c r="K6368" s="28">
        <v>6354</v>
      </c>
      <c r="L6368" s="28" t="s">
        <v>1</v>
      </c>
      <c r="M6368" s="28" t="s">
        <v>1</v>
      </c>
      <c r="N6368" t="b">
        <f t="shared" si="599"/>
        <v>1</v>
      </c>
      <c r="O6368" t="b">
        <f t="shared" si="600"/>
        <v>1</v>
      </c>
      <c r="P6368" t="str">
        <f t="shared" si="601"/>
        <v>N/A</v>
      </c>
    </row>
    <row r="6369" spans="2:16" x14ac:dyDescent="0.25">
      <c r="B6369" s="23">
        <f>'Raw data (base scenario)'!A6361</f>
        <v>6355</v>
      </c>
      <c r="C6369" s="23" t="str">
        <f>'Raw data (base scenario)'!B6361</f>
        <v>H</v>
      </c>
      <c r="D6369" s="23" t="str">
        <f>'Raw data (base scenario)'!C6361</f>
        <v>H</v>
      </c>
      <c r="E6369" t="b">
        <f t="shared" si="602"/>
        <v>1</v>
      </c>
      <c r="F6369" t="b">
        <f t="shared" si="603"/>
        <v>1</v>
      </c>
      <c r="G6369" t="str">
        <f t="shared" si="604"/>
        <v>N/A</v>
      </c>
      <c r="K6369" s="28">
        <v>6355</v>
      </c>
      <c r="L6369" s="28" t="s">
        <v>1</v>
      </c>
      <c r="M6369" s="28" t="s">
        <v>18</v>
      </c>
      <c r="N6369" t="b">
        <f t="shared" si="599"/>
        <v>1</v>
      </c>
      <c r="O6369" t="b">
        <f t="shared" si="600"/>
        <v>1</v>
      </c>
      <c r="P6369" t="str">
        <f t="shared" si="601"/>
        <v>N/A</v>
      </c>
    </row>
    <row r="6370" spans="2:16" x14ac:dyDescent="0.25">
      <c r="B6370" s="23">
        <f>'Raw data (base scenario)'!A6362</f>
        <v>6356</v>
      </c>
      <c r="C6370" s="23" t="str">
        <f>'Raw data (base scenario)'!B6362</f>
        <v>H</v>
      </c>
      <c r="D6370" s="23" t="str">
        <f>'Raw data (base scenario)'!C6362</f>
        <v>I</v>
      </c>
      <c r="E6370" t="b">
        <f t="shared" si="602"/>
        <v>1</v>
      </c>
      <c r="F6370" t="b">
        <f t="shared" si="603"/>
        <v>1</v>
      </c>
      <c r="G6370" t="str">
        <f t="shared" si="604"/>
        <v>N/A</v>
      </c>
      <c r="K6370" s="28">
        <v>6356</v>
      </c>
      <c r="L6370" s="28" t="s">
        <v>1</v>
      </c>
      <c r="M6370" s="28" t="s">
        <v>1</v>
      </c>
      <c r="N6370" t="b">
        <f t="shared" si="599"/>
        <v>1</v>
      </c>
      <c r="O6370" t="b">
        <f t="shared" si="600"/>
        <v>1</v>
      </c>
      <c r="P6370" t="str">
        <f t="shared" si="601"/>
        <v>N/A</v>
      </c>
    </row>
    <row r="6371" spans="2:16" x14ac:dyDescent="0.25">
      <c r="B6371" s="23">
        <f>'Raw data (base scenario)'!A6363</f>
        <v>6357</v>
      </c>
      <c r="C6371" s="23" t="str">
        <f>'Raw data (base scenario)'!B6363</f>
        <v>H</v>
      </c>
      <c r="D6371" s="23" t="str">
        <f>'Raw data (base scenario)'!C6363</f>
        <v>H</v>
      </c>
      <c r="E6371" t="b">
        <f t="shared" si="602"/>
        <v>1</v>
      </c>
      <c r="F6371" t="b">
        <f t="shared" si="603"/>
        <v>1</v>
      </c>
      <c r="G6371" t="str">
        <f t="shared" si="604"/>
        <v>N/A</v>
      </c>
      <c r="K6371" s="28">
        <v>6357</v>
      </c>
      <c r="L6371" s="28" t="s">
        <v>3</v>
      </c>
      <c r="M6371" s="28" t="s">
        <v>1</v>
      </c>
      <c r="N6371" t="b">
        <f t="shared" si="599"/>
        <v>1</v>
      </c>
      <c r="O6371" t="b">
        <f t="shared" si="600"/>
        <v>1</v>
      </c>
      <c r="P6371" t="str">
        <f t="shared" si="601"/>
        <v>N/A</v>
      </c>
    </row>
    <row r="6372" spans="2:16" x14ac:dyDescent="0.25">
      <c r="B6372" s="23">
        <f>'Raw data (base scenario)'!A6364</f>
        <v>6358</v>
      </c>
      <c r="C6372" s="23" t="str">
        <f>'Raw data (base scenario)'!B6364</f>
        <v>S</v>
      </c>
      <c r="D6372" s="23" t="str">
        <f>'Raw data (base scenario)'!C6364</f>
        <v>H</v>
      </c>
      <c r="E6372" t="b">
        <f t="shared" si="602"/>
        <v>1</v>
      </c>
      <c r="F6372" t="b">
        <f t="shared" si="603"/>
        <v>1</v>
      </c>
      <c r="G6372" t="str">
        <f t="shared" si="604"/>
        <v>N/A</v>
      </c>
      <c r="K6372" s="28">
        <v>6358</v>
      </c>
      <c r="L6372" s="28" t="s">
        <v>1</v>
      </c>
      <c r="M6372" s="28" t="s">
        <v>1</v>
      </c>
      <c r="N6372" t="b">
        <f t="shared" si="599"/>
        <v>1</v>
      </c>
      <c r="O6372" t="b">
        <f t="shared" si="600"/>
        <v>1</v>
      </c>
      <c r="P6372" t="str">
        <f t="shared" si="601"/>
        <v>N/A</v>
      </c>
    </row>
    <row r="6373" spans="2:16" x14ac:dyDescent="0.25">
      <c r="B6373" s="23">
        <f>'Raw data (base scenario)'!A6365</f>
        <v>6359</v>
      </c>
      <c r="C6373" s="23" t="str">
        <f>'Raw data (base scenario)'!B6365</f>
        <v>H</v>
      </c>
      <c r="D6373" s="23" t="str">
        <f>'Raw data (base scenario)'!C6365</f>
        <v>H</v>
      </c>
      <c r="E6373" t="b">
        <f t="shared" si="602"/>
        <v>1</v>
      </c>
      <c r="F6373" t="b">
        <f t="shared" si="603"/>
        <v>1</v>
      </c>
      <c r="G6373" t="str">
        <f t="shared" si="604"/>
        <v>N/A</v>
      </c>
      <c r="K6373" s="28">
        <v>6359</v>
      </c>
      <c r="L6373" s="28" t="s">
        <v>3</v>
      </c>
      <c r="M6373" s="28" t="s">
        <v>1</v>
      </c>
      <c r="N6373" t="b">
        <f t="shared" si="599"/>
        <v>1</v>
      </c>
      <c r="O6373" t="b">
        <f t="shared" si="600"/>
        <v>1</v>
      </c>
      <c r="P6373" t="str">
        <f t="shared" si="601"/>
        <v>N/A</v>
      </c>
    </row>
    <row r="6374" spans="2:16" x14ac:dyDescent="0.25">
      <c r="B6374" s="23">
        <f>'Raw data (base scenario)'!A6366</f>
        <v>6360</v>
      </c>
      <c r="C6374" s="23" t="str">
        <f>'Raw data (base scenario)'!B6366</f>
        <v>S</v>
      </c>
      <c r="D6374" s="23" t="str">
        <f>'Raw data (base scenario)'!C6366</f>
        <v>H</v>
      </c>
      <c r="E6374" t="b">
        <f t="shared" si="602"/>
        <v>1</v>
      </c>
      <c r="F6374" t="b">
        <f t="shared" si="603"/>
        <v>1</v>
      </c>
      <c r="G6374" t="str">
        <f t="shared" si="604"/>
        <v>N/A</v>
      </c>
      <c r="K6374" s="28">
        <v>6360</v>
      </c>
      <c r="L6374" s="28" t="s">
        <v>18</v>
      </c>
      <c r="M6374" s="28" t="s">
        <v>3</v>
      </c>
      <c r="N6374" t="b">
        <f t="shared" si="599"/>
        <v>1</v>
      </c>
      <c r="O6374" t="b">
        <f t="shared" si="600"/>
        <v>1</v>
      </c>
      <c r="P6374" t="str">
        <f t="shared" si="601"/>
        <v>N/A</v>
      </c>
    </row>
    <row r="6375" spans="2:16" x14ac:dyDescent="0.25">
      <c r="B6375" s="23">
        <f>'Raw data (base scenario)'!A6367</f>
        <v>6361</v>
      </c>
      <c r="C6375" s="23" t="str">
        <f>'Raw data (base scenario)'!B6367</f>
        <v>I</v>
      </c>
      <c r="D6375" s="23" t="str">
        <f>'Raw data (base scenario)'!C6367</f>
        <v>S</v>
      </c>
      <c r="E6375" t="b">
        <f t="shared" si="602"/>
        <v>1</v>
      </c>
      <c r="F6375" t="b">
        <f t="shared" si="603"/>
        <v>1</v>
      </c>
      <c r="G6375" t="str">
        <f t="shared" si="604"/>
        <v>N/A</v>
      </c>
      <c r="K6375" s="28">
        <v>6361</v>
      </c>
      <c r="L6375" s="28" t="s">
        <v>2</v>
      </c>
      <c r="M6375" s="28" t="s">
        <v>2</v>
      </c>
      <c r="N6375" t="b">
        <f t="shared" si="599"/>
        <v>1</v>
      </c>
      <c r="O6375" t="b">
        <f t="shared" si="600"/>
        <v>1</v>
      </c>
      <c r="P6375" t="b">
        <f t="shared" si="601"/>
        <v>1</v>
      </c>
    </row>
    <row r="6376" spans="2:16" x14ac:dyDescent="0.25">
      <c r="B6376" s="23">
        <f>'Raw data (base scenario)'!A6368</f>
        <v>6362</v>
      </c>
      <c r="C6376" s="23" t="str">
        <f>'Raw data (base scenario)'!B6368</f>
        <v>D</v>
      </c>
      <c r="D6376" s="23" t="str">
        <f>'Raw data (base scenario)'!C6368</f>
        <v>D</v>
      </c>
      <c r="E6376" t="b">
        <f t="shared" si="602"/>
        <v>1</v>
      </c>
      <c r="F6376" t="b">
        <f t="shared" si="603"/>
        <v>1</v>
      </c>
      <c r="G6376" t="b">
        <f t="shared" si="604"/>
        <v>1</v>
      </c>
      <c r="K6376" s="28">
        <v>6362</v>
      </c>
      <c r="L6376" s="28" t="s">
        <v>1</v>
      </c>
      <c r="M6376" s="28" t="s">
        <v>1</v>
      </c>
      <c r="N6376" t="b">
        <f t="shared" si="599"/>
        <v>1</v>
      </c>
      <c r="O6376" t="b">
        <f t="shared" si="600"/>
        <v>1</v>
      </c>
      <c r="P6376" t="str">
        <f t="shared" si="601"/>
        <v>N/A</v>
      </c>
    </row>
    <row r="6377" spans="2:16" x14ac:dyDescent="0.25">
      <c r="B6377" s="23">
        <f>'Raw data (base scenario)'!A6369</f>
        <v>6363</v>
      </c>
      <c r="C6377" s="23" t="str">
        <f>'Raw data (base scenario)'!B6369</f>
        <v>H</v>
      </c>
      <c r="D6377" s="23" t="str">
        <f>'Raw data (base scenario)'!C6369</f>
        <v>H</v>
      </c>
      <c r="E6377" t="b">
        <f t="shared" si="602"/>
        <v>1</v>
      </c>
      <c r="F6377" t="b">
        <f t="shared" si="603"/>
        <v>1</v>
      </c>
      <c r="G6377" t="str">
        <f t="shared" si="604"/>
        <v>N/A</v>
      </c>
      <c r="K6377" s="28">
        <v>6363</v>
      </c>
      <c r="L6377" s="28" t="s">
        <v>1</v>
      </c>
      <c r="M6377" s="28" t="s">
        <v>1</v>
      </c>
      <c r="N6377" t="b">
        <f t="shared" si="599"/>
        <v>1</v>
      </c>
      <c r="O6377" t="b">
        <f t="shared" si="600"/>
        <v>1</v>
      </c>
      <c r="P6377" t="str">
        <f t="shared" si="601"/>
        <v>N/A</v>
      </c>
    </row>
    <row r="6378" spans="2:16" x14ac:dyDescent="0.25">
      <c r="B6378" s="23">
        <f>'Raw data (base scenario)'!A6370</f>
        <v>6364</v>
      </c>
      <c r="C6378" s="23" t="str">
        <f>'Raw data (base scenario)'!B6370</f>
        <v>H</v>
      </c>
      <c r="D6378" s="23" t="str">
        <f>'Raw data (base scenario)'!C6370</f>
        <v>H</v>
      </c>
      <c r="E6378" t="b">
        <f t="shared" si="602"/>
        <v>1</v>
      </c>
      <c r="F6378" t="b">
        <f t="shared" si="603"/>
        <v>1</v>
      </c>
      <c r="G6378" t="str">
        <f t="shared" si="604"/>
        <v>N/A</v>
      </c>
      <c r="K6378" s="28">
        <v>6364</v>
      </c>
      <c r="L6378" s="28" t="s">
        <v>18</v>
      </c>
      <c r="M6378" s="28" t="s">
        <v>1</v>
      </c>
      <c r="N6378" t="b">
        <f t="shared" si="599"/>
        <v>1</v>
      </c>
      <c r="O6378" t="b">
        <f t="shared" si="600"/>
        <v>1</v>
      </c>
      <c r="P6378" t="str">
        <f t="shared" si="601"/>
        <v>N/A</v>
      </c>
    </row>
    <row r="6379" spans="2:16" x14ac:dyDescent="0.25">
      <c r="B6379" s="23">
        <f>'Raw data (base scenario)'!A6371</f>
        <v>6365</v>
      </c>
      <c r="C6379" s="23" t="str">
        <f>'Raw data (base scenario)'!B6371</f>
        <v>I</v>
      </c>
      <c r="D6379" s="23" t="str">
        <f>'Raw data (base scenario)'!C6371</f>
        <v>H</v>
      </c>
      <c r="E6379" t="b">
        <f t="shared" si="602"/>
        <v>1</v>
      </c>
      <c r="F6379" t="b">
        <f t="shared" si="603"/>
        <v>1</v>
      </c>
      <c r="G6379" t="str">
        <f t="shared" si="604"/>
        <v>N/A</v>
      </c>
      <c r="K6379" s="28">
        <v>6365</v>
      </c>
      <c r="L6379" s="28" t="s">
        <v>2</v>
      </c>
      <c r="M6379" s="28" t="s">
        <v>2</v>
      </c>
      <c r="N6379" t="b">
        <f t="shared" si="599"/>
        <v>1</v>
      </c>
      <c r="O6379" t="b">
        <f t="shared" si="600"/>
        <v>1</v>
      </c>
      <c r="P6379" t="b">
        <f t="shared" si="601"/>
        <v>1</v>
      </c>
    </row>
    <row r="6380" spans="2:16" x14ac:dyDescent="0.25">
      <c r="B6380" s="23">
        <f>'Raw data (base scenario)'!A6372</f>
        <v>6366</v>
      </c>
      <c r="C6380" s="23" t="str">
        <f>'Raw data (base scenario)'!B6372</f>
        <v>D</v>
      </c>
      <c r="D6380" s="23" t="str">
        <f>'Raw data (base scenario)'!C6372</f>
        <v>D</v>
      </c>
      <c r="E6380" t="b">
        <f t="shared" si="602"/>
        <v>1</v>
      </c>
      <c r="F6380" t="b">
        <f t="shared" si="603"/>
        <v>1</v>
      </c>
      <c r="G6380" t="b">
        <f t="shared" si="604"/>
        <v>1</v>
      </c>
      <c r="K6380" s="28">
        <v>6366</v>
      </c>
      <c r="L6380" s="28" t="s">
        <v>2</v>
      </c>
      <c r="M6380" s="28" t="s">
        <v>2</v>
      </c>
      <c r="N6380" t="b">
        <f t="shared" si="599"/>
        <v>1</v>
      </c>
      <c r="O6380" t="b">
        <f t="shared" si="600"/>
        <v>1</v>
      </c>
      <c r="P6380" t="b">
        <f t="shared" si="601"/>
        <v>1</v>
      </c>
    </row>
    <row r="6381" spans="2:16" x14ac:dyDescent="0.25">
      <c r="B6381" s="23">
        <f>'Raw data (base scenario)'!A6373</f>
        <v>6367</v>
      </c>
      <c r="C6381" s="23" t="str">
        <f>'Raw data (base scenario)'!B6373</f>
        <v>D</v>
      </c>
      <c r="D6381" s="23" t="str">
        <f>'Raw data (base scenario)'!C6373</f>
        <v>D</v>
      </c>
      <c r="E6381" t="b">
        <f t="shared" si="602"/>
        <v>1</v>
      </c>
      <c r="F6381" t="b">
        <f t="shared" si="603"/>
        <v>1</v>
      </c>
      <c r="G6381" t="b">
        <f t="shared" si="604"/>
        <v>1</v>
      </c>
      <c r="K6381" s="28">
        <v>6367</v>
      </c>
      <c r="L6381" s="28" t="s">
        <v>3</v>
      </c>
      <c r="M6381" s="28" t="s">
        <v>18</v>
      </c>
      <c r="N6381" t="b">
        <f t="shared" si="599"/>
        <v>1</v>
      </c>
      <c r="O6381" t="b">
        <f t="shared" si="600"/>
        <v>1</v>
      </c>
      <c r="P6381" t="str">
        <f t="shared" si="601"/>
        <v>N/A</v>
      </c>
    </row>
    <row r="6382" spans="2:16" x14ac:dyDescent="0.25">
      <c r="B6382" s="23">
        <f>'Raw data (base scenario)'!A6374</f>
        <v>6368</v>
      </c>
      <c r="C6382" s="23" t="str">
        <f>'Raw data (base scenario)'!B6374</f>
        <v>S</v>
      </c>
      <c r="D6382" s="23" t="str">
        <f>'Raw data (base scenario)'!C6374</f>
        <v>I</v>
      </c>
      <c r="E6382" t="b">
        <f t="shared" si="602"/>
        <v>1</v>
      </c>
      <c r="F6382" t="b">
        <f t="shared" si="603"/>
        <v>1</v>
      </c>
      <c r="G6382" t="str">
        <f t="shared" si="604"/>
        <v>N/A</v>
      </c>
      <c r="K6382" s="28">
        <v>6368</v>
      </c>
      <c r="L6382" s="28" t="s">
        <v>18</v>
      </c>
      <c r="M6382" s="28" t="s">
        <v>2</v>
      </c>
      <c r="N6382" t="b">
        <f t="shared" si="599"/>
        <v>1</v>
      </c>
      <c r="O6382" t="b">
        <f t="shared" si="600"/>
        <v>1</v>
      </c>
      <c r="P6382" t="str">
        <f t="shared" si="601"/>
        <v>N/A</v>
      </c>
    </row>
    <row r="6383" spans="2:16" x14ac:dyDescent="0.25">
      <c r="B6383" s="23">
        <f>'Raw data (base scenario)'!A6375</f>
        <v>6369</v>
      </c>
      <c r="C6383" s="23" t="str">
        <f>'Raw data (base scenario)'!B6375</f>
        <v>I</v>
      </c>
      <c r="D6383" s="23" t="str">
        <f>'Raw data (base scenario)'!C6375</f>
        <v>D</v>
      </c>
      <c r="E6383" t="b">
        <f t="shared" si="602"/>
        <v>1</v>
      </c>
      <c r="F6383" t="b">
        <f t="shared" si="603"/>
        <v>1</v>
      </c>
      <c r="G6383" t="str">
        <f t="shared" si="604"/>
        <v>N/A</v>
      </c>
      <c r="K6383" s="28">
        <v>6369</v>
      </c>
      <c r="L6383" s="28" t="s">
        <v>18</v>
      </c>
      <c r="M6383" s="28" t="s">
        <v>18</v>
      </c>
      <c r="N6383" t="b">
        <f t="shared" si="599"/>
        <v>1</v>
      </c>
      <c r="O6383" t="b">
        <f t="shared" si="600"/>
        <v>1</v>
      </c>
      <c r="P6383" t="str">
        <f t="shared" si="601"/>
        <v>N/A</v>
      </c>
    </row>
    <row r="6384" spans="2:16" x14ac:dyDescent="0.25">
      <c r="B6384" s="23">
        <f>'Raw data (base scenario)'!A6376</f>
        <v>6370</v>
      </c>
      <c r="C6384" s="23" t="str">
        <f>'Raw data (base scenario)'!B6376</f>
        <v>I</v>
      </c>
      <c r="D6384" s="23" t="str">
        <f>'Raw data (base scenario)'!C6376</f>
        <v>I</v>
      </c>
      <c r="E6384" t="b">
        <f t="shared" si="602"/>
        <v>1</v>
      </c>
      <c r="F6384" t="b">
        <f t="shared" si="603"/>
        <v>1</v>
      </c>
      <c r="G6384" t="str">
        <f t="shared" si="604"/>
        <v>N/A</v>
      </c>
      <c r="K6384" s="28">
        <v>6370</v>
      </c>
      <c r="L6384" s="28" t="s">
        <v>2</v>
      </c>
      <c r="M6384" s="28" t="s">
        <v>2</v>
      </c>
      <c r="N6384" t="b">
        <f t="shared" si="599"/>
        <v>1</v>
      </c>
      <c r="O6384" t="b">
        <f t="shared" si="600"/>
        <v>1</v>
      </c>
      <c r="P6384" t="b">
        <f t="shared" si="601"/>
        <v>1</v>
      </c>
    </row>
    <row r="6385" spans="2:16" x14ac:dyDescent="0.25">
      <c r="B6385" s="23">
        <f>'Raw data (base scenario)'!A6377</f>
        <v>6371</v>
      </c>
      <c r="C6385" s="23" t="str">
        <f>'Raw data (base scenario)'!B6377</f>
        <v>D</v>
      </c>
      <c r="D6385" s="23" t="str">
        <f>'Raw data (base scenario)'!C6377</f>
        <v>D</v>
      </c>
      <c r="E6385" t="b">
        <f t="shared" si="602"/>
        <v>1</v>
      </c>
      <c r="F6385" t="b">
        <f t="shared" si="603"/>
        <v>1</v>
      </c>
      <c r="G6385" t="b">
        <f t="shared" si="604"/>
        <v>1</v>
      </c>
      <c r="K6385" s="28">
        <v>6371</v>
      </c>
      <c r="L6385" s="28" t="s">
        <v>3</v>
      </c>
      <c r="M6385" s="28" t="s">
        <v>1</v>
      </c>
      <c r="N6385" t="b">
        <f t="shared" si="599"/>
        <v>1</v>
      </c>
      <c r="O6385" t="b">
        <f t="shared" si="600"/>
        <v>1</v>
      </c>
      <c r="P6385" t="str">
        <f t="shared" si="601"/>
        <v>N/A</v>
      </c>
    </row>
    <row r="6386" spans="2:16" x14ac:dyDescent="0.25">
      <c r="B6386" s="23">
        <f>'Raw data (base scenario)'!A6378</f>
        <v>6372</v>
      </c>
      <c r="C6386" s="23" t="str">
        <f>'Raw data (base scenario)'!B6378</f>
        <v>S</v>
      </c>
      <c r="D6386" s="23" t="str">
        <f>'Raw data (base scenario)'!C6378</f>
        <v>H</v>
      </c>
      <c r="E6386" t="b">
        <f t="shared" si="602"/>
        <v>1</v>
      </c>
      <c r="F6386" t="b">
        <f t="shared" si="603"/>
        <v>1</v>
      </c>
      <c r="G6386" t="str">
        <f t="shared" si="604"/>
        <v>N/A</v>
      </c>
      <c r="K6386" s="28">
        <v>6372</v>
      </c>
      <c r="L6386" s="28" t="s">
        <v>18</v>
      </c>
      <c r="M6386" s="28" t="s">
        <v>3</v>
      </c>
      <c r="N6386" t="b">
        <f t="shared" si="599"/>
        <v>1</v>
      </c>
      <c r="O6386" t="b">
        <f t="shared" si="600"/>
        <v>1</v>
      </c>
      <c r="P6386" t="str">
        <f t="shared" si="601"/>
        <v>N/A</v>
      </c>
    </row>
    <row r="6387" spans="2:16" x14ac:dyDescent="0.25">
      <c r="B6387" s="23">
        <f>'Raw data (base scenario)'!A6379</f>
        <v>6373</v>
      </c>
      <c r="C6387" s="23" t="str">
        <f>'Raw data (base scenario)'!B6379</f>
        <v>I</v>
      </c>
      <c r="D6387" s="23" t="str">
        <f>'Raw data (base scenario)'!C6379</f>
        <v>S</v>
      </c>
      <c r="E6387" t="b">
        <f t="shared" si="602"/>
        <v>1</v>
      </c>
      <c r="F6387" t="b">
        <f t="shared" si="603"/>
        <v>1</v>
      </c>
      <c r="G6387" t="str">
        <f t="shared" si="604"/>
        <v>N/A</v>
      </c>
      <c r="K6387" s="28">
        <v>6373</v>
      </c>
      <c r="L6387" s="28" t="s">
        <v>2</v>
      </c>
      <c r="M6387" s="28" t="s">
        <v>2</v>
      </c>
      <c r="N6387" t="b">
        <f t="shared" si="599"/>
        <v>1</v>
      </c>
      <c r="O6387" t="b">
        <f t="shared" si="600"/>
        <v>1</v>
      </c>
      <c r="P6387" t="b">
        <f t="shared" si="601"/>
        <v>1</v>
      </c>
    </row>
    <row r="6388" spans="2:16" x14ac:dyDescent="0.25">
      <c r="B6388" s="23">
        <f>'Raw data (base scenario)'!A6380</f>
        <v>6374</v>
      </c>
      <c r="C6388" s="23" t="str">
        <f>'Raw data (base scenario)'!B6380</f>
        <v>D</v>
      </c>
      <c r="D6388" s="23" t="str">
        <f>'Raw data (base scenario)'!C6380</f>
        <v>D</v>
      </c>
      <c r="E6388" t="b">
        <f t="shared" si="602"/>
        <v>1</v>
      </c>
      <c r="F6388" t="b">
        <f t="shared" si="603"/>
        <v>1</v>
      </c>
      <c r="G6388" t="b">
        <f t="shared" si="604"/>
        <v>1</v>
      </c>
      <c r="K6388" s="28">
        <v>6374</v>
      </c>
      <c r="L6388" s="28" t="s">
        <v>2</v>
      </c>
      <c r="M6388" s="28" t="s">
        <v>2</v>
      </c>
      <c r="N6388" t="b">
        <f t="shared" si="599"/>
        <v>1</v>
      </c>
      <c r="O6388" t="b">
        <f t="shared" si="600"/>
        <v>1</v>
      </c>
      <c r="P6388" t="b">
        <f t="shared" si="601"/>
        <v>1</v>
      </c>
    </row>
    <row r="6389" spans="2:16" x14ac:dyDescent="0.25">
      <c r="B6389" s="23">
        <f>'Raw data (base scenario)'!A6381</f>
        <v>6375</v>
      </c>
      <c r="C6389" s="23" t="str">
        <f>'Raw data (base scenario)'!B6381</f>
        <v>D</v>
      </c>
      <c r="D6389" s="23" t="str">
        <f>'Raw data (base scenario)'!C6381</f>
        <v>D</v>
      </c>
      <c r="E6389" t="b">
        <f t="shared" si="602"/>
        <v>1</v>
      </c>
      <c r="F6389" t="b">
        <f t="shared" si="603"/>
        <v>1</v>
      </c>
      <c r="G6389" t="b">
        <f t="shared" si="604"/>
        <v>1</v>
      </c>
      <c r="K6389" s="28">
        <v>6375</v>
      </c>
      <c r="L6389" s="28" t="s">
        <v>3</v>
      </c>
      <c r="M6389" s="28" t="s">
        <v>1</v>
      </c>
      <c r="N6389" t="b">
        <f t="shared" ref="N6389:N6452" si="605">OR(L6389=$A$4,L6389=$A$5,L6389=$A$6,L6389=$A$7)</f>
        <v>1</v>
      </c>
      <c r="O6389" t="b">
        <f t="shared" ref="O6389:O6452" si="606">OR(M6389=$A$4,M6389=$A$5,M6389=$A$6,M6389=$A$7)</f>
        <v>1</v>
      </c>
      <c r="P6389" t="str">
        <f t="shared" ref="P6389:P6452" si="607">IF(L6389="D",M6389="D","N/A")</f>
        <v>N/A</v>
      </c>
    </row>
    <row r="6390" spans="2:16" x14ac:dyDescent="0.25">
      <c r="B6390" s="23">
        <f>'Raw data (base scenario)'!A6382</f>
        <v>6376</v>
      </c>
      <c r="C6390" s="23" t="str">
        <f>'Raw data (base scenario)'!B6382</f>
        <v>S</v>
      </c>
      <c r="D6390" s="23" t="str">
        <f>'Raw data (base scenario)'!C6382</f>
        <v>H</v>
      </c>
      <c r="E6390" t="b">
        <f t="shared" si="602"/>
        <v>1</v>
      </c>
      <c r="F6390" t="b">
        <f t="shared" si="603"/>
        <v>1</v>
      </c>
      <c r="G6390" t="str">
        <f t="shared" si="604"/>
        <v>N/A</v>
      </c>
      <c r="K6390" s="28">
        <v>6376</v>
      </c>
      <c r="L6390" s="28" t="s">
        <v>2</v>
      </c>
      <c r="M6390" s="28" t="s">
        <v>2</v>
      </c>
      <c r="N6390" t="b">
        <f t="shared" si="605"/>
        <v>1</v>
      </c>
      <c r="O6390" t="b">
        <f t="shared" si="606"/>
        <v>1</v>
      </c>
      <c r="P6390" t="b">
        <f t="shared" si="607"/>
        <v>1</v>
      </c>
    </row>
    <row r="6391" spans="2:16" x14ac:dyDescent="0.25">
      <c r="B6391" s="23">
        <f>'Raw data (base scenario)'!A6383</f>
        <v>6377</v>
      </c>
      <c r="C6391" s="23" t="str">
        <f>'Raw data (base scenario)'!B6383</f>
        <v>D</v>
      </c>
      <c r="D6391" s="23" t="str">
        <f>'Raw data (base scenario)'!C6383</f>
        <v>D</v>
      </c>
      <c r="E6391" t="b">
        <f t="shared" si="602"/>
        <v>1</v>
      </c>
      <c r="F6391" t="b">
        <f t="shared" si="603"/>
        <v>1</v>
      </c>
      <c r="G6391" t="b">
        <f t="shared" si="604"/>
        <v>1</v>
      </c>
      <c r="K6391" s="28">
        <v>6377</v>
      </c>
      <c r="L6391" s="28" t="s">
        <v>18</v>
      </c>
      <c r="M6391" s="28" t="s">
        <v>3</v>
      </c>
      <c r="N6391" t="b">
        <f t="shared" si="605"/>
        <v>1</v>
      </c>
      <c r="O6391" t="b">
        <f t="shared" si="606"/>
        <v>1</v>
      </c>
      <c r="P6391" t="str">
        <f t="shared" si="607"/>
        <v>N/A</v>
      </c>
    </row>
    <row r="6392" spans="2:16" x14ac:dyDescent="0.25">
      <c r="B6392" s="23">
        <f>'Raw data (base scenario)'!A6384</f>
        <v>6378</v>
      </c>
      <c r="C6392" s="23" t="str">
        <f>'Raw data (base scenario)'!B6384</f>
        <v>I</v>
      </c>
      <c r="D6392" s="23" t="str">
        <f>'Raw data (base scenario)'!C6384</f>
        <v>S</v>
      </c>
      <c r="E6392" t="b">
        <f t="shared" si="602"/>
        <v>1</v>
      </c>
      <c r="F6392" t="b">
        <f t="shared" si="603"/>
        <v>1</v>
      </c>
      <c r="G6392" t="str">
        <f t="shared" si="604"/>
        <v>N/A</v>
      </c>
      <c r="K6392" s="28">
        <v>6378</v>
      </c>
      <c r="L6392" s="28" t="s">
        <v>18</v>
      </c>
      <c r="M6392" s="28" t="s">
        <v>1</v>
      </c>
      <c r="N6392" t="b">
        <f t="shared" si="605"/>
        <v>1</v>
      </c>
      <c r="O6392" t="b">
        <f t="shared" si="606"/>
        <v>1</v>
      </c>
      <c r="P6392" t="str">
        <f t="shared" si="607"/>
        <v>N/A</v>
      </c>
    </row>
    <row r="6393" spans="2:16" x14ac:dyDescent="0.25">
      <c r="B6393" s="23">
        <f>'Raw data (base scenario)'!A6385</f>
        <v>6379</v>
      </c>
      <c r="C6393" s="23" t="str">
        <f>'Raw data (base scenario)'!B6385</f>
        <v>I</v>
      </c>
      <c r="D6393" s="23" t="str">
        <f>'Raw data (base scenario)'!C6385</f>
        <v>H</v>
      </c>
      <c r="E6393" t="b">
        <f t="shared" si="602"/>
        <v>1</v>
      </c>
      <c r="F6393" t="b">
        <f t="shared" si="603"/>
        <v>1</v>
      </c>
      <c r="G6393" t="str">
        <f t="shared" si="604"/>
        <v>N/A</v>
      </c>
      <c r="K6393" s="28">
        <v>6379</v>
      </c>
      <c r="L6393" s="28" t="s">
        <v>18</v>
      </c>
      <c r="M6393" s="28" t="s">
        <v>3</v>
      </c>
      <c r="N6393" t="b">
        <f t="shared" si="605"/>
        <v>1</v>
      </c>
      <c r="O6393" t="b">
        <f t="shared" si="606"/>
        <v>1</v>
      </c>
      <c r="P6393" t="str">
        <f t="shared" si="607"/>
        <v>N/A</v>
      </c>
    </row>
    <row r="6394" spans="2:16" x14ac:dyDescent="0.25">
      <c r="B6394" s="23">
        <f>'Raw data (base scenario)'!A6386</f>
        <v>6380</v>
      </c>
      <c r="C6394" s="23" t="str">
        <f>'Raw data (base scenario)'!B6386</f>
        <v>I</v>
      </c>
      <c r="D6394" s="23" t="str">
        <f>'Raw data (base scenario)'!C6386</f>
        <v>S</v>
      </c>
      <c r="E6394" t="b">
        <f t="shared" si="602"/>
        <v>1</v>
      </c>
      <c r="F6394" t="b">
        <f t="shared" si="603"/>
        <v>1</v>
      </c>
      <c r="G6394" t="str">
        <f t="shared" si="604"/>
        <v>N/A</v>
      </c>
      <c r="K6394" s="28">
        <v>6380</v>
      </c>
      <c r="L6394" s="28" t="s">
        <v>3</v>
      </c>
      <c r="M6394" s="28" t="s">
        <v>1</v>
      </c>
      <c r="N6394" t="b">
        <f t="shared" si="605"/>
        <v>1</v>
      </c>
      <c r="O6394" t="b">
        <f t="shared" si="606"/>
        <v>1</v>
      </c>
      <c r="P6394" t="str">
        <f t="shared" si="607"/>
        <v>N/A</v>
      </c>
    </row>
    <row r="6395" spans="2:16" x14ac:dyDescent="0.25">
      <c r="B6395" s="23">
        <f>'Raw data (base scenario)'!A6387</f>
        <v>6381</v>
      </c>
      <c r="C6395" s="23" t="str">
        <f>'Raw data (base scenario)'!B6387</f>
        <v>S</v>
      </c>
      <c r="D6395" s="23" t="str">
        <f>'Raw data (base scenario)'!C6387</f>
        <v>H</v>
      </c>
      <c r="E6395" t="b">
        <f t="shared" si="602"/>
        <v>1</v>
      </c>
      <c r="F6395" t="b">
        <f t="shared" si="603"/>
        <v>1</v>
      </c>
      <c r="G6395" t="str">
        <f t="shared" si="604"/>
        <v>N/A</v>
      </c>
      <c r="K6395" s="28">
        <v>6381</v>
      </c>
      <c r="L6395" s="28" t="s">
        <v>3</v>
      </c>
      <c r="M6395" s="28" t="s">
        <v>1</v>
      </c>
      <c r="N6395" t="b">
        <f t="shared" si="605"/>
        <v>1</v>
      </c>
      <c r="O6395" t="b">
        <f t="shared" si="606"/>
        <v>1</v>
      </c>
      <c r="P6395" t="str">
        <f t="shared" si="607"/>
        <v>N/A</v>
      </c>
    </row>
    <row r="6396" spans="2:16" x14ac:dyDescent="0.25">
      <c r="B6396" s="23">
        <f>'Raw data (base scenario)'!A6388</f>
        <v>6382</v>
      </c>
      <c r="C6396" s="23" t="str">
        <f>'Raw data (base scenario)'!B6388</f>
        <v>S</v>
      </c>
      <c r="D6396" s="23" t="str">
        <f>'Raw data (base scenario)'!C6388</f>
        <v>H</v>
      </c>
      <c r="E6396" t="b">
        <f t="shared" si="602"/>
        <v>1</v>
      </c>
      <c r="F6396" t="b">
        <f t="shared" si="603"/>
        <v>1</v>
      </c>
      <c r="G6396" t="str">
        <f t="shared" si="604"/>
        <v>N/A</v>
      </c>
      <c r="K6396" s="28">
        <v>6382</v>
      </c>
      <c r="L6396" s="28" t="s">
        <v>2</v>
      </c>
      <c r="M6396" s="28" t="s">
        <v>2</v>
      </c>
      <c r="N6396" t="b">
        <f t="shared" si="605"/>
        <v>1</v>
      </c>
      <c r="O6396" t="b">
        <f t="shared" si="606"/>
        <v>1</v>
      </c>
      <c r="P6396" t="b">
        <f t="shared" si="607"/>
        <v>1</v>
      </c>
    </row>
    <row r="6397" spans="2:16" x14ac:dyDescent="0.25">
      <c r="B6397" s="23">
        <f>'Raw data (base scenario)'!A6389</f>
        <v>6383</v>
      </c>
      <c r="C6397" s="23" t="str">
        <f>'Raw data (base scenario)'!B6389</f>
        <v>D</v>
      </c>
      <c r="D6397" s="23" t="str">
        <f>'Raw data (base scenario)'!C6389</f>
        <v>D</v>
      </c>
      <c r="E6397" t="b">
        <f t="shared" si="602"/>
        <v>1</v>
      </c>
      <c r="F6397" t="b">
        <f t="shared" si="603"/>
        <v>1</v>
      </c>
      <c r="G6397" t="b">
        <f t="shared" si="604"/>
        <v>1</v>
      </c>
      <c r="K6397" s="28">
        <v>6383</v>
      </c>
      <c r="L6397" s="28" t="s">
        <v>1</v>
      </c>
      <c r="M6397" s="28" t="s">
        <v>1</v>
      </c>
      <c r="N6397" t="b">
        <f t="shared" si="605"/>
        <v>1</v>
      </c>
      <c r="O6397" t="b">
        <f t="shared" si="606"/>
        <v>1</v>
      </c>
      <c r="P6397" t="str">
        <f t="shared" si="607"/>
        <v>N/A</v>
      </c>
    </row>
    <row r="6398" spans="2:16" x14ac:dyDescent="0.25">
      <c r="B6398" s="23">
        <f>'Raw data (base scenario)'!A6390</f>
        <v>6384</v>
      </c>
      <c r="C6398" s="23" t="str">
        <f>'Raw data (base scenario)'!B6390</f>
        <v>H</v>
      </c>
      <c r="D6398" s="23" t="str">
        <f>'Raw data (base scenario)'!C6390</f>
        <v>H</v>
      </c>
      <c r="E6398" t="b">
        <f t="shared" si="602"/>
        <v>1</v>
      </c>
      <c r="F6398" t="b">
        <f t="shared" si="603"/>
        <v>1</v>
      </c>
      <c r="G6398" t="str">
        <f t="shared" si="604"/>
        <v>N/A</v>
      </c>
      <c r="K6398" s="28">
        <v>6384</v>
      </c>
      <c r="L6398" s="28" t="s">
        <v>2</v>
      </c>
      <c r="M6398" s="28" t="s">
        <v>2</v>
      </c>
      <c r="N6398" t="b">
        <f t="shared" si="605"/>
        <v>1</v>
      </c>
      <c r="O6398" t="b">
        <f t="shared" si="606"/>
        <v>1</v>
      </c>
      <c r="P6398" t="b">
        <f t="shared" si="607"/>
        <v>1</v>
      </c>
    </row>
    <row r="6399" spans="2:16" x14ac:dyDescent="0.25">
      <c r="B6399" s="23">
        <f>'Raw data (base scenario)'!A6391</f>
        <v>6385</v>
      </c>
      <c r="C6399" s="23" t="str">
        <f>'Raw data (base scenario)'!B6391</f>
        <v>D</v>
      </c>
      <c r="D6399" s="23" t="str">
        <f>'Raw data (base scenario)'!C6391</f>
        <v>D</v>
      </c>
      <c r="E6399" t="b">
        <f t="shared" si="602"/>
        <v>1</v>
      </c>
      <c r="F6399" t="b">
        <f t="shared" si="603"/>
        <v>1</v>
      </c>
      <c r="G6399" t="b">
        <f t="shared" si="604"/>
        <v>1</v>
      </c>
      <c r="K6399" s="28">
        <v>6385</v>
      </c>
      <c r="L6399" s="28" t="s">
        <v>18</v>
      </c>
      <c r="M6399" s="28" t="s">
        <v>3</v>
      </c>
      <c r="N6399" t="b">
        <f t="shared" si="605"/>
        <v>1</v>
      </c>
      <c r="O6399" t="b">
        <f t="shared" si="606"/>
        <v>1</v>
      </c>
      <c r="P6399" t="str">
        <f t="shared" si="607"/>
        <v>N/A</v>
      </c>
    </row>
    <row r="6400" spans="2:16" x14ac:dyDescent="0.25">
      <c r="B6400" s="23">
        <f>'Raw data (base scenario)'!A6392</f>
        <v>6386</v>
      </c>
      <c r="C6400" s="23" t="str">
        <f>'Raw data (base scenario)'!B6392</f>
        <v>I</v>
      </c>
      <c r="D6400" s="23" t="str">
        <f>'Raw data (base scenario)'!C6392</f>
        <v>S</v>
      </c>
      <c r="E6400" t="b">
        <f t="shared" si="602"/>
        <v>1</v>
      </c>
      <c r="F6400" t="b">
        <f t="shared" si="603"/>
        <v>1</v>
      </c>
      <c r="G6400" t="str">
        <f t="shared" si="604"/>
        <v>N/A</v>
      </c>
      <c r="K6400" s="28">
        <v>6386</v>
      </c>
      <c r="L6400" s="28" t="s">
        <v>1</v>
      </c>
      <c r="M6400" s="28" t="s">
        <v>1</v>
      </c>
      <c r="N6400" t="b">
        <f t="shared" si="605"/>
        <v>1</v>
      </c>
      <c r="O6400" t="b">
        <f t="shared" si="606"/>
        <v>1</v>
      </c>
      <c r="P6400" t="str">
        <f t="shared" si="607"/>
        <v>N/A</v>
      </c>
    </row>
    <row r="6401" spans="2:16" x14ac:dyDescent="0.25">
      <c r="B6401" s="23">
        <f>'Raw data (base scenario)'!A6393</f>
        <v>6387</v>
      </c>
      <c r="C6401" s="23" t="str">
        <f>'Raw data (base scenario)'!B6393</f>
        <v>H</v>
      </c>
      <c r="D6401" s="23" t="str">
        <f>'Raw data (base scenario)'!C6393</f>
        <v>H</v>
      </c>
      <c r="E6401" t="b">
        <f t="shared" si="602"/>
        <v>1</v>
      </c>
      <c r="F6401" t="b">
        <f t="shared" si="603"/>
        <v>1</v>
      </c>
      <c r="G6401" t="str">
        <f t="shared" si="604"/>
        <v>N/A</v>
      </c>
      <c r="K6401" s="28">
        <v>6387</v>
      </c>
      <c r="L6401" s="28" t="s">
        <v>3</v>
      </c>
      <c r="M6401" s="28" t="s">
        <v>1</v>
      </c>
      <c r="N6401" t="b">
        <f t="shared" si="605"/>
        <v>1</v>
      </c>
      <c r="O6401" t="b">
        <f t="shared" si="606"/>
        <v>1</v>
      </c>
      <c r="P6401" t="str">
        <f t="shared" si="607"/>
        <v>N/A</v>
      </c>
    </row>
    <row r="6402" spans="2:16" x14ac:dyDescent="0.25">
      <c r="B6402" s="23">
        <f>'Raw data (base scenario)'!A6394</f>
        <v>6388</v>
      </c>
      <c r="C6402" s="23" t="str">
        <f>'Raw data (base scenario)'!B6394</f>
        <v>S</v>
      </c>
      <c r="D6402" s="23" t="str">
        <f>'Raw data (base scenario)'!C6394</f>
        <v>H</v>
      </c>
      <c r="E6402" t="b">
        <f t="shared" si="602"/>
        <v>1</v>
      </c>
      <c r="F6402" t="b">
        <f t="shared" si="603"/>
        <v>1</v>
      </c>
      <c r="G6402" t="str">
        <f t="shared" si="604"/>
        <v>N/A</v>
      </c>
      <c r="K6402" s="28">
        <v>6388</v>
      </c>
      <c r="L6402" s="28" t="s">
        <v>1</v>
      </c>
      <c r="M6402" s="28" t="s">
        <v>1</v>
      </c>
      <c r="N6402" t="b">
        <f t="shared" si="605"/>
        <v>1</v>
      </c>
      <c r="O6402" t="b">
        <f t="shared" si="606"/>
        <v>1</v>
      </c>
      <c r="P6402" t="str">
        <f t="shared" si="607"/>
        <v>N/A</v>
      </c>
    </row>
    <row r="6403" spans="2:16" x14ac:dyDescent="0.25">
      <c r="B6403" s="23">
        <f>'Raw data (base scenario)'!A6395</f>
        <v>6389</v>
      </c>
      <c r="C6403" s="23" t="str">
        <f>'Raw data (base scenario)'!B6395</f>
        <v>H</v>
      </c>
      <c r="D6403" s="23" t="str">
        <f>'Raw data (base scenario)'!C6395</f>
        <v>H</v>
      </c>
      <c r="E6403" t="b">
        <f t="shared" si="602"/>
        <v>1</v>
      </c>
      <c r="F6403" t="b">
        <f t="shared" si="603"/>
        <v>1</v>
      </c>
      <c r="G6403" t="str">
        <f t="shared" si="604"/>
        <v>N/A</v>
      </c>
      <c r="K6403" s="28">
        <v>6389</v>
      </c>
      <c r="L6403" s="28" t="s">
        <v>1</v>
      </c>
      <c r="M6403" s="28" t="s">
        <v>1</v>
      </c>
      <c r="N6403" t="b">
        <f t="shared" si="605"/>
        <v>1</v>
      </c>
      <c r="O6403" t="b">
        <f t="shared" si="606"/>
        <v>1</v>
      </c>
      <c r="P6403" t="str">
        <f t="shared" si="607"/>
        <v>N/A</v>
      </c>
    </row>
    <row r="6404" spans="2:16" x14ac:dyDescent="0.25">
      <c r="B6404" s="23">
        <f>'Raw data (base scenario)'!A6396</f>
        <v>6390</v>
      </c>
      <c r="C6404" s="23" t="str">
        <f>'Raw data (base scenario)'!B6396</f>
        <v>H</v>
      </c>
      <c r="D6404" s="23" t="str">
        <f>'Raw data (base scenario)'!C6396</f>
        <v>H</v>
      </c>
      <c r="E6404" t="b">
        <f t="shared" si="602"/>
        <v>1</v>
      </c>
      <c r="F6404" t="b">
        <f t="shared" si="603"/>
        <v>1</v>
      </c>
      <c r="G6404" t="str">
        <f t="shared" si="604"/>
        <v>N/A</v>
      </c>
      <c r="K6404" s="28">
        <v>6390</v>
      </c>
      <c r="L6404" s="28" t="s">
        <v>3</v>
      </c>
      <c r="M6404" s="28" t="s">
        <v>1</v>
      </c>
      <c r="N6404" t="b">
        <f t="shared" si="605"/>
        <v>1</v>
      </c>
      <c r="O6404" t="b">
        <f t="shared" si="606"/>
        <v>1</v>
      </c>
      <c r="P6404" t="str">
        <f t="shared" si="607"/>
        <v>N/A</v>
      </c>
    </row>
    <row r="6405" spans="2:16" x14ac:dyDescent="0.25">
      <c r="B6405" s="23">
        <f>'Raw data (base scenario)'!A6397</f>
        <v>6391</v>
      </c>
      <c r="C6405" s="23" t="str">
        <f>'Raw data (base scenario)'!B6397</f>
        <v>S</v>
      </c>
      <c r="D6405" s="23" t="str">
        <f>'Raw data (base scenario)'!C6397</f>
        <v>H</v>
      </c>
      <c r="E6405" t="b">
        <f t="shared" si="602"/>
        <v>1</v>
      </c>
      <c r="F6405" t="b">
        <f t="shared" si="603"/>
        <v>1</v>
      </c>
      <c r="G6405" t="str">
        <f t="shared" si="604"/>
        <v>N/A</v>
      </c>
      <c r="K6405" s="28">
        <v>6391</v>
      </c>
      <c r="L6405" s="28" t="s">
        <v>18</v>
      </c>
      <c r="M6405" s="28" t="s">
        <v>3</v>
      </c>
      <c r="N6405" t="b">
        <f t="shared" si="605"/>
        <v>1</v>
      </c>
      <c r="O6405" t="b">
        <f t="shared" si="606"/>
        <v>1</v>
      </c>
      <c r="P6405" t="str">
        <f t="shared" si="607"/>
        <v>N/A</v>
      </c>
    </row>
    <row r="6406" spans="2:16" x14ac:dyDescent="0.25">
      <c r="B6406" s="23">
        <f>'Raw data (base scenario)'!A6398</f>
        <v>6392</v>
      </c>
      <c r="C6406" s="23" t="str">
        <f>'Raw data (base scenario)'!B6398</f>
        <v>I</v>
      </c>
      <c r="D6406" s="23" t="str">
        <f>'Raw data (base scenario)'!C6398</f>
        <v>S</v>
      </c>
      <c r="E6406" t="b">
        <f t="shared" si="602"/>
        <v>1</v>
      </c>
      <c r="F6406" t="b">
        <f t="shared" si="603"/>
        <v>1</v>
      </c>
      <c r="G6406" t="str">
        <f t="shared" si="604"/>
        <v>N/A</v>
      </c>
      <c r="K6406" s="28">
        <v>6392</v>
      </c>
      <c r="L6406" s="28" t="s">
        <v>2</v>
      </c>
      <c r="M6406" s="28" t="s">
        <v>2</v>
      </c>
      <c r="N6406" t="b">
        <f t="shared" si="605"/>
        <v>1</v>
      </c>
      <c r="O6406" t="b">
        <f t="shared" si="606"/>
        <v>1</v>
      </c>
      <c r="P6406" t="b">
        <f t="shared" si="607"/>
        <v>1</v>
      </c>
    </row>
    <row r="6407" spans="2:16" x14ac:dyDescent="0.25">
      <c r="B6407" s="23">
        <f>'Raw data (base scenario)'!A6399</f>
        <v>6393</v>
      </c>
      <c r="C6407" s="23" t="str">
        <f>'Raw data (base scenario)'!B6399</f>
        <v>D</v>
      </c>
      <c r="D6407" s="23" t="str">
        <f>'Raw data (base scenario)'!C6399</f>
        <v>D</v>
      </c>
      <c r="E6407" t="b">
        <f t="shared" si="602"/>
        <v>1</v>
      </c>
      <c r="F6407" t="b">
        <f t="shared" si="603"/>
        <v>1</v>
      </c>
      <c r="G6407" t="b">
        <f t="shared" si="604"/>
        <v>1</v>
      </c>
      <c r="K6407" s="28">
        <v>6393</v>
      </c>
      <c r="L6407" s="28" t="s">
        <v>3</v>
      </c>
      <c r="M6407" s="28" t="s">
        <v>18</v>
      </c>
      <c r="N6407" t="b">
        <f t="shared" si="605"/>
        <v>1</v>
      </c>
      <c r="O6407" t="b">
        <f t="shared" si="606"/>
        <v>1</v>
      </c>
      <c r="P6407" t="str">
        <f t="shared" si="607"/>
        <v>N/A</v>
      </c>
    </row>
    <row r="6408" spans="2:16" x14ac:dyDescent="0.25">
      <c r="B6408" s="23">
        <f>'Raw data (base scenario)'!A6400</f>
        <v>6394</v>
      </c>
      <c r="C6408" s="23" t="str">
        <f>'Raw data (base scenario)'!B6400</f>
        <v>S</v>
      </c>
      <c r="D6408" s="23" t="str">
        <f>'Raw data (base scenario)'!C6400</f>
        <v>I</v>
      </c>
      <c r="E6408" t="b">
        <f t="shared" si="602"/>
        <v>1</v>
      </c>
      <c r="F6408" t="b">
        <f t="shared" si="603"/>
        <v>1</v>
      </c>
      <c r="G6408" t="str">
        <f t="shared" si="604"/>
        <v>N/A</v>
      </c>
      <c r="K6408" s="28">
        <v>6394</v>
      </c>
      <c r="L6408" s="28" t="s">
        <v>2</v>
      </c>
      <c r="M6408" s="28" t="s">
        <v>2</v>
      </c>
      <c r="N6408" t="b">
        <f t="shared" si="605"/>
        <v>1</v>
      </c>
      <c r="O6408" t="b">
        <f t="shared" si="606"/>
        <v>1</v>
      </c>
      <c r="P6408" t="b">
        <f t="shared" si="607"/>
        <v>1</v>
      </c>
    </row>
    <row r="6409" spans="2:16" x14ac:dyDescent="0.25">
      <c r="B6409" s="23">
        <f>'Raw data (base scenario)'!A6401</f>
        <v>6395</v>
      </c>
      <c r="C6409" s="23" t="str">
        <f>'Raw data (base scenario)'!B6401</f>
        <v>D</v>
      </c>
      <c r="D6409" s="23" t="str">
        <f>'Raw data (base scenario)'!C6401</f>
        <v>D</v>
      </c>
      <c r="E6409" t="b">
        <f t="shared" si="602"/>
        <v>1</v>
      </c>
      <c r="F6409" t="b">
        <f t="shared" si="603"/>
        <v>1</v>
      </c>
      <c r="G6409" t="b">
        <f t="shared" si="604"/>
        <v>1</v>
      </c>
      <c r="K6409" s="28">
        <v>6395</v>
      </c>
      <c r="L6409" s="28" t="s">
        <v>1</v>
      </c>
      <c r="M6409" s="28" t="s">
        <v>1</v>
      </c>
      <c r="N6409" t="b">
        <f t="shared" si="605"/>
        <v>1</v>
      </c>
      <c r="O6409" t="b">
        <f t="shared" si="606"/>
        <v>1</v>
      </c>
      <c r="P6409" t="str">
        <f t="shared" si="607"/>
        <v>N/A</v>
      </c>
    </row>
    <row r="6410" spans="2:16" x14ac:dyDescent="0.25">
      <c r="B6410" s="23">
        <f>'Raw data (base scenario)'!A6402</f>
        <v>6396</v>
      </c>
      <c r="C6410" s="23" t="str">
        <f>'Raw data (base scenario)'!B6402</f>
        <v>H</v>
      </c>
      <c r="D6410" s="23" t="str">
        <f>'Raw data (base scenario)'!C6402</f>
        <v>H</v>
      </c>
      <c r="E6410" t="b">
        <f t="shared" si="602"/>
        <v>1</v>
      </c>
      <c r="F6410" t="b">
        <f t="shared" si="603"/>
        <v>1</v>
      </c>
      <c r="G6410" t="str">
        <f t="shared" si="604"/>
        <v>N/A</v>
      </c>
      <c r="K6410" s="28">
        <v>6396</v>
      </c>
      <c r="L6410" s="28" t="s">
        <v>2</v>
      </c>
      <c r="M6410" s="28" t="s">
        <v>2</v>
      </c>
      <c r="N6410" t="b">
        <f t="shared" si="605"/>
        <v>1</v>
      </c>
      <c r="O6410" t="b">
        <f t="shared" si="606"/>
        <v>1</v>
      </c>
      <c r="P6410" t="b">
        <f t="shared" si="607"/>
        <v>1</v>
      </c>
    </row>
    <row r="6411" spans="2:16" x14ac:dyDescent="0.25">
      <c r="B6411" s="23">
        <f>'Raw data (base scenario)'!A6403</f>
        <v>6397</v>
      </c>
      <c r="C6411" s="23" t="str">
        <f>'Raw data (base scenario)'!B6403</f>
        <v>D</v>
      </c>
      <c r="D6411" s="23" t="str">
        <f>'Raw data (base scenario)'!C6403</f>
        <v>D</v>
      </c>
      <c r="E6411" t="b">
        <f t="shared" si="602"/>
        <v>1</v>
      </c>
      <c r="F6411" t="b">
        <f t="shared" si="603"/>
        <v>1</v>
      </c>
      <c r="G6411" t="b">
        <f t="shared" si="604"/>
        <v>1</v>
      </c>
      <c r="K6411" s="28">
        <v>6397</v>
      </c>
      <c r="L6411" s="28" t="s">
        <v>1</v>
      </c>
      <c r="M6411" s="28" t="s">
        <v>1</v>
      </c>
      <c r="N6411" t="b">
        <f t="shared" si="605"/>
        <v>1</v>
      </c>
      <c r="O6411" t="b">
        <f t="shared" si="606"/>
        <v>1</v>
      </c>
      <c r="P6411" t="str">
        <f t="shared" si="607"/>
        <v>N/A</v>
      </c>
    </row>
    <row r="6412" spans="2:16" x14ac:dyDescent="0.25">
      <c r="B6412" s="23">
        <f>'Raw data (base scenario)'!A6404</f>
        <v>6398</v>
      </c>
      <c r="C6412" s="23" t="str">
        <f>'Raw data (base scenario)'!B6404</f>
        <v>H</v>
      </c>
      <c r="D6412" s="23" t="str">
        <f>'Raw data (base scenario)'!C6404</f>
        <v>H</v>
      </c>
      <c r="E6412" t="b">
        <f t="shared" si="602"/>
        <v>1</v>
      </c>
      <c r="F6412" t="b">
        <f t="shared" si="603"/>
        <v>1</v>
      </c>
      <c r="G6412" t="str">
        <f t="shared" si="604"/>
        <v>N/A</v>
      </c>
      <c r="K6412" s="28">
        <v>6398</v>
      </c>
      <c r="L6412" s="28" t="s">
        <v>1</v>
      </c>
      <c r="M6412" s="28" t="s">
        <v>1</v>
      </c>
      <c r="N6412" t="b">
        <f t="shared" si="605"/>
        <v>1</v>
      </c>
      <c r="O6412" t="b">
        <f t="shared" si="606"/>
        <v>1</v>
      </c>
      <c r="P6412" t="str">
        <f t="shared" si="607"/>
        <v>N/A</v>
      </c>
    </row>
    <row r="6413" spans="2:16" x14ac:dyDescent="0.25">
      <c r="B6413" s="23">
        <f>'Raw data (base scenario)'!A6405</f>
        <v>6399</v>
      </c>
      <c r="C6413" s="23" t="str">
        <f>'Raw data (base scenario)'!B6405</f>
        <v>H</v>
      </c>
      <c r="D6413" s="23" t="str">
        <f>'Raw data (base scenario)'!C6405</f>
        <v>H</v>
      </c>
      <c r="E6413" t="b">
        <f t="shared" si="602"/>
        <v>1</v>
      </c>
      <c r="F6413" t="b">
        <f t="shared" si="603"/>
        <v>1</v>
      </c>
      <c r="G6413" t="str">
        <f t="shared" si="604"/>
        <v>N/A</v>
      </c>
      <c r="K6413" s="28">
        <v>6399</v>
      </c>
      <c r="L6413" s="28" t="s">
        <v>2</v>
      </c>
      <c r="M6413" s="28" t="s">
        <v>2</v>
      </c>
      <c r="N6413" t="b">
        <f t="shared" si="605"/>
        <v>1</v>
      </c>
      <c r="O6413" t="b">
        <f t="shared" si="606"/>
        <v>1</v>
      </c>
      <c r="P6413" t="b">
        <f t="shared" si="607"/>
        <v>1</v>
      </c>
    </row>
    <row r="6414" spans="2:16" x14ac:dyDescent="0.25">
      <c r="B6414" s="23">
        <f>'Raw data (base scenario)'!A6406</f>
        <v>6400</v>
      </c>
      <c r="C6414" s="23" t="str">
        <f>'Raw data (base scenario)'!B6406</f>
        <v>D</v>
      </c>
      <c r="D6414" s="23" t="str">
        <f>'Raw data (base scenario)'!C6406</f>
        <v>D</v>
      </c>
      <c r="E6414" t="b">
        <f t="shared" si="602"/>
        <v>1</v>
      </c>
      <c r="F6414" t="b">
        <f t="shared" si="603"/>
        <v>1</v>
      </c>
      <c r="G6414" t="b">
        <f t="shared" si="604"/>
        <v>1</v>
      </c>
      <c r="K6414" s="28">
        <v>6400</v>
      </c>
      <c r="L6414" s="28" t="s">
        <v>2</v>
      </c>
      <c r="M6414" s="28" t="s">
        <v>2</v>
      </c>
      <c r="N6414" t="b">
        <f t="shared" si="605"/>
        <v>1</v>
      </c>
      <c r="O6414" t="b">
        <f t="shared" si="606"/>
        <v>1</v>
      </c>
      <c r="P6414" t="b">
        <f t="shared" si="607"/>
        <v>1</v>
      </c>
    </row>
    <row r="6415" spans="2:16" x14ac:dyDescent="0.25">
      <c r="B6415" s="23">
        <f>'Raw data (base scenario)'!A6407</f>
        <v>6401</v>
      </c>
      <c r="C6415" s="23" t="str">
        <f>'Raw data (base scenario)'!B6407</f>
        <v>D</v>
      </c>
      <c r="D6415" s="23" t="str">
        <f>'Raw data (base scenario)'!C6407</f>
        <v>D</v>
      </c>
      <c r="E6415" t="b">
        <f t="shared" ref="E6415:E6478" si="608">OR(C6415=$A$4,C6415=$A$5,C6415=$A$6,C6415=$A$7)</f>
        <v>1</v>
      </c>
      <c r="F6415" t="b">
        <f t="shared" ref="F6415:F6478" si="609">OR(D6415=$A$4,D6415=$A$5,D6415=$A$6,D6415=$A$7)</f>
        <v>1</v>
      </c>
      <c r="G6415" t="b">
        <f t="shared" si="604"/>
        <v>1</v>
      </c>
      <c r="K6415" s="28">
        <v>6401</v>
      </c>
      <c r="L6415" s="28" t="s">
        <v>18</v>
      </c>
      <c r="M6415" s="28" t="s">
        <v>2</v>
      </c>
      <c r="N6415" t="b">
        <f t="shared" si="605"/>
        <v>1</v>
      </c>
      <c r="O6415" t="b">
        <f t="shared" si="606"/>
        <v>1</v>
      </c>
      <c r="P6415" t="str">
        <f t="shared" si="607"/>
        <v>N/A</v>
      </c>
    </row>
    <row r="6416" spans="2:16" x14ac:dyDescent="0.25">
      <c r="B6416" s="23">
        <f>'Raw data (base scenario)'!A6408</f>
        <v>6402</v>
      </c>
      <c r="C6416" s="23" t="str">
        <f>'Raw data (base scenario)'!B6408</f>
        <v>I</v>
      </c>
      <c r="D6416" s="23" t="str">
        <f>'Raw data (base scenario)'!C6408</f>
        <v>D</v>
      </c>
      <c r="E6416" t="b">
        <f t="shared" si="608"/>
        <v>1</v>
      </c>
      <c r="F6416" t="b">
        <f t="shared" si="609"/>
        <v>1</v>
      </c>
      <c r="G6416" t="str">
        <f t="shared" ref="G6416:G6479" si="610">IF(C6416="D",D6416="D","N/A")</f>
        <v>N/A</v>
      </c>
      <c r="K6416" s="28">
        <v>6402</v>
      </c>
      <c r="L6416" s="28" t="s">
        <v>1</v>
      </c>
      <c r="M6416" s="28" t="s">
        <v>1</v>
      </c>
      <c r="N6416" t="b">
        <f t="shared" si="605"/>
        <v>1</v>
      </c>
      <c r="O6416" t="b">
        <f t="shared" si="606"/>
        <v>1</v>
      </c>
      <c r="P6416" t="str">
        <f t="shared" si="607"/>
        <v>N/A</v>
      </c>
    </row>
    <row r="6417" spans="2:16" x14ac:dyDescent="0.25">
      <c r="B6417" s="23">
        <f>'Raw data (base scenario)'!A6409</f>
        <v>6403</v>
      </c>
      <c r="C6417" s="23" t="str">
        <f>'Raw data (base scenario)'!B6409</f>
        <v>H</v>
      </c>
      <c r="D6417" s="23" t="str">
        <f>'Raw data (base scenario)'!C6409</f>
        <v>H</v>
      </c>
      <c r="E6417" t="b">
        <f t="shared" si="608"/>
        <v>1</v>
      </c>
      <c r="F6417" t="b">
        <f t="shared" si="609"/>
        <v>1</v>
      </c>
      <c r="G6417" t="str">
        <f t="shared" si="610"/>
        <v>N/A</v>
      </c>
      <c r="K6417" s="28">
        <v>6403</v>
      </c>
      <c r="L6417" s="28" t="s">
        <v>1</v>
      </c>
      <c r="M6417" s="28" t="s">
        <v>1</v>
      </c>
      <c r="N6417" t="b">
        <f t="shared" si="605"/>
        <v>1</v>
      </c>
      <c r="O6417" t="b">
        <f t="shared" si="606"/>
        <v>1</v>
      </c>
      <c r="P6417" t="str">
        <f t="shared" si="607"/>
        <v>N/A</v>
      </c>
    </row>
    <row r="6418" spans="2:16" x14ac:dyDescent="0.25">
      <c r="B6418" s="23">
        <f>'Raw data (base scenario)'!A6410</f>
        <v>6404</v>
      </c>
      <c r="C6418" s="23" t="str">
        <f>'Raw data (base scenario)'!B6410</f>
        <v>H</v>
      </c>
      <c r="D6418" s="23" t="str">
        <f>'Raw data (base scenario)'!C6410</f>
        <v>H</v>
      </c>
      <c r="E6418" t="b">
        <f t="shared" si="608"/>
        <v>1</v>
      </c>
      <c r="F6418" t="b">
        <f t="shared" si="609"/>
        <v>1</v>
      </c>
      <c r="G6418" t="str">
        <f t="shared" si="610"/>
        <v>N/A</v>
      </c>
      <c r="K6418" s="28">
        <v>6404</v>
      </c>
      <c r="L6418" s="28" t="s">
        <v>3</v>
      </c>
      <c r="M6418" s="28" t="s">
        <v>1</v>
      </c>
      <c r="N6418" t="b">
        <f t="shared" si="605"/>
        <v>1</v>
      </c>
      <c r="O6418" t="b">
        <f t="shared" si="606"/>
        <v>1</v>
      </c>
      <c r="P6418" t="str">
        <f t="shared" si="607"/>
        <v>N/A</v>
      </c>
    </row>
    <row r="6419" spans="2:16" x14ac:dyDescent="0.25">
      <c r="B6419" s="23">
        <f>'Raw data (base scenario)'!A6411</f>
        <v>6405</v>
      </c>
      <c r="C6419" s="23" t="str">
        <f>'Raw data (base scenario)'!B6411</f>
        <v>S</v>
      </c>
      <c r="D6419" s="23" t="str">
        <f>'Raw data (base scenario)'!C6411</f>
        <v>H</v>
      </c>
      <c r="E6419" t="b">
        <f t="shared" si="608"/>
        <v>1</v>
      </c>
      <c r="F6419" t="b">
        <f t="shared" si="609"/>
        <v>1</v>
      </c>
      <c r="G6419" t="str">
        <f t="shared" si="610"/>
        <v>N/A</v>
      </c>
      <c r="K6419" s="28">
        <v>6405</v>
      </c>
      <c r="L6419" s="28" t="s">
        <v>3</v>
      </c>
      <c r="M6419" s="28" t="s">
        <v>1</v>
      </c>
      <c r="N6419" t="b">
        <f t="shared" si="605"/>
        <v>1</v>
      </c>
      <c r="O6419" t="b">
        <f t="shared" si="606"/>
        <v>1</v>
      </c>
      <c r="P6419" t="str">
        <f t="shared" si="607"/>
        <v>N/A</v>
      </c>
    </row>
    <row r="6420" spans="2:16" x14ac:dyDescent="0.25">
      <c r="B6420" s="23">
        <f>'Raw data (base scenario)'!A6412</f>
        <v>6406</v>
      </c>
      <c r="C6420" s="23" t="str">
        <f>'Raw data (base scenario)'!B6412</f>
        <v>S</v>
      </c>
      <c r="D6420" s="23" t="str">
        <f>'Raw data (base scenario)'!C6412</f>
        <v>H</v>
      </c>
      <c r="E6420" t="b">
        <f t="shared" si="608"/>
        <v>1</v>
      </c>
      <c r="F6420" t="b">
        <f t="shared" si="609"/>
        <v>1</v>
      </c>
      <c r="G6420" t="str">
        <f t="shared" si="610"/>
        <v>N/A</v>
      </c>
      <c r="K6420" s="28">
        <v>6406</v>
      </c>
      <c r="L6420" s="28" t="s">
        <v>18</v>
      </c>
      <c r="M6420" s="28" t="s">
        <v>3</v>
      </c>
      <c r="N6420" t="b">
        <f t="shared" si="605"/>
        <v>1</v>
      </c>
      <c r="O6420" t="b">
        <f t="shared" si="606"/>
        <v>1</v>
      </c>
      <c r="P6420" t="str">
        <f t="shared" si="607"/>
        <v>N/A</v>
      </c>
    </row>
    <row r="6421" spans="2:16" x14ac:dyDescent="0.25">
      <c r="B6421" s="23">
        <f>'Raw data (base scenario)'!A6413</f>
        <v>6407</v>
      </c>
      <c r="C6421" s="23" t="str">
        <f>'Raw data (base scenario)'!B6413</f>
        <v>I</v>
      </c>
      <c r="D6421" s="23" t="str">
        <f>'Raw data (base scenario)'!C6413</f>
        <v>S</v>
      </c>
      <c r="E6421" t="b">
        <f t="shared" si="608"/>
        <v>1</v>
      </c>
      <c r="F6421" t="b">
        <f t="shared" si="609"/>
        <v>1</v>
      </c>
      <c r="G6421" t="str">
        <f t="shared" si="610"/>
        <v>N/A</v>
      </c>
      <c r="K6421" s="28">
        <v>6407</v>
      </c>
      <c r="L6421" s="28" t="s">
        <v>3</v>
      </c>
      <c r="M6421" s="28" t="s">
        <v>1</v>
      </c>
      <c r="N6421" t="b">
        <f t="shared" si="605"/>
        <v>1</v>
      </c>
      <c r="O6421" t="b">
        <f t="shared" si="606"/>
        <v>1</v>
      </c>
      <c r="P6421" t="str">
        <f t="shared" si="607"/>
        <v>N/A</v>
      </c>
    </row>
    <row r="6422" spans="2:16" x14ac:dyDescent="0.25">
      <c r="B6422" s="23">
        <f>'Raw data (base scenario)'!A6414</f>
        <v>6408</v>
      </c>
      <c r="C6422" s="23" t="str">
        <f>'Raw data (base scenario)'!B6414</f>
        <v>S</v>
      </c>
      <c r="D6422" s="23" t="str">
        <f>'Raw data (base scenario)'!C6414</f>
        <v>H</v>
      </c>
      <c r="E6422" t="b">
        <f t="shared" si="608"/>
        <v>1</v>
      </c>
      <c r="F6422" t="b">
        <f t="shared" si="609"/>
        <v>1</v>
      </c>
      <c r="G6422" t="str">
        <f t="shared" si="610"/>
        <v>N/A</v>
      </c>
      <c r="K6422" s="28">
        <v>6408</v>
      </c>
      <c r="L6422" s="28" t="s">
        <v>1</v>
      </c>
      <c r="M6422" s="28" t="s">
        <v>3</v>
      </c>
      <c r="N6422" t="b">
        <f t="shared" si="605"/>
        <v>1</v>
      </c>
      <c r="O6422" t="b">
        <f t="shared" si="606"/>
        <v>1</v>
      </c>
      <c r="P6422" t="str">
        <f t="shared" si="607"/>
        <v>N/A</v>
      </c>
    </row>
    <row r="6423" spans="2:16" x14ac:dyDescent="0.25">
      <c r="B6423" s="23">
        <f>'Raw data (base scenario)'!A6415</f>
        <v>6409</v>
      </c>
      <c r="C6423" s="23" t="str">
        <f>'Raw data (base scenario)'!B6415</f>
        <v>H</v>
      </c>
      <c r="D6423" s="23" t="str">
        <f>'Raw data (base scenario)'!C6415</f>
        <v>S</v>
      </c>
      <c r="E6423" t="b">
        <f t="shared" si="608"/>
        <v>1</v>
      </c>
      <c r="F6423" t="b">
        <f t="shared" si="609"/>
        <v>1</v>
      </c>
      <c r="G6423" t="str">
        <f t="shared" si="610"/>
        <v>N/A</v>
      </c>
      <c r="K6423" s="28">
        <v>6409</v>
      </c>
      <c r="L6423" s="28" t="s">
        <v>18</v>
      </c>
      <c r="M6423" s="28" t="s">
        <v>18</v>
      </c>
      <c r="N6423" t="b">
        <f t="shared" si="605"/>
        <v>1</v>
      </c>
      <c r="O6423" t="b">
        <f t="shared" si="606"/>
        <v>1</v>
      </c>
      <c r="P6423" t="str">
        <f t="shared" si="607"/>
        <v>N/A</v>
      </c>
    </row>
    <row r="6424" spans="2:16" x14ac:dyDescent="0.25">
      <c r="B6424" s="23">
        <f>'Raw data (base scenario)'!A6416</f>
        <v>6410</v>
      </c>
      <c r="C6424" s="23" t="str">
        <f>'Raw data (base scenario)'!B6416</f>
        <v>I</v>
      </c>
      <c r="D6424" s="23" t="str">
        <f>'Raw data (base scenario)'!C6416</f>
        <v>I</v>
      </c>
      <c r="E6424" t="b">
        <f t="shared" si="608"/>
        <v>1</v>
      </c>
      <c r="F6424" t="b">
        <f t="shared" si="609"/>
        <v>1</v>
      </c>
      <c r="G6424" t="str">
        <f t="shared" si="610"/>
        <v>N/A</v>
      </c>
      <c r="K6424" s="28">
        <v>6410</v>
      </c>
      <c r="L6424" s="28" t="s">
        <v>18</v>
      </c>
      <c r="M6424" s="28" t="s">
        <v>3</v>
      </c>
      <c r="N6424" t="b">
        <f t="shared" si="605"/>
        <v>1</v>
      </c>
      <c r="O6424" t="b">
        <f t="shared" si="606"/>
        <v>1</v>
      </c>
      <c r="P6424" t="str">
        <f t="shared" si="607"/>
        <v>N/A</v>
      </c>
    </row>
    <row r="6425" spans="2:16" x14ac:dyDescent="0.25">
      <c r="B6425" s="23">
        <f>'Raw data (base scenario)'!A6417</f>
        <v>6411</v>
      </c>
      <c r="C6425" s="23" t="str">
        <f>'Raw data (base scenario)'!B6417</f>
        <v>I</v>
      </c>
      <c r="D6425" s="23" t="str">
        <f>'Raw data (base scenario)'!C6417</f>
        <v>S</v>
      </c>
      <c r="E6425" t="b">
        <f t="shared" si="608"/>
        <v>1</v>
      </c>
      <c r="F6425" t="b">
        <f t="shared" si="609"/>
        <v>1</v>
      </c>
      <c r="G6425" t="str">
        <f t="shared" si="610"/>
        <v>N/A</v>
      </c>
      <c r="K6425" s="28">
        <v>6411</v>
      </c>
      <c r="L6425" s="28" t="s">
        <v>3</v>
      </c>
      <c r="M6425" s="28" t="s">
        <v>1</v>
      </c>
      <c r="N6425" t="b">
        <f t="shared" si="605"/>
        <v>1</v>
      </c>
      <c r="O6425" t="b">
        <f t="shared" si="606"/>
        <v>1</v>
      </c>
      <c r="P6425" t="str">
        <f t="shared" si="607"/>
        <v>N/A</v>
      </c>
    </row>
    <row r="6426" spans="2:16" x14ac:dyDescent="0.25">
      <c r="B6426" s="23">
        <f>'Raw data (base scenario)'!A6418</f>
        <v>6412</v>
      </c>
      <c r="C6426" s="23" t="str">
        <f>'Raw data (base scenario)'!B6418</f>
        <v>S</v>
      </c>
      <c r="D6426" s="23" t="str">
        <f>'Raw data (base scenario)'!C6418</f>
        <v>H</v>
      </c>
      <c r="E6426" t="b">
        <f t="shared" si="608"/>
        <v>1</v>
      </c>
      <c r="F6426" t="b">
        <f t="shared" si="609"/>
        <v>1</v>
      </c>
      <c r="G6426" t="str">
        <f t="shared" si="610"/>
        <v>N/A</v>
      </c>
      <c r="K6426" s="28">
        <v>6412</v>
      </c>
      <c r="L6426" s="28" t="s">
        <v>3</v>
      </c>
      <c r="M6426" s="28" t="s">
        <v>1</v>
      </c>
      <c r="N6426" t="b">
        <f t="shared" si="605"/>
        <v>1</v>
      </c>
      <c r="O6426" t="b">
        <f t="shared" si="606"/>
        <v>1</v>
      </c>
      <c r="P6426" t="str">
        <f t="shared" si="607"/>
        <v>N/A</v>
      </c>
    </row>
    <row r="6427" spans="2:16" x14ac:dyDescent="0.25">
      <c r="B6427" s="23">
        <f>'Raw data (base scenario)'!A6419</f>
        <v>6413</v>
      </c>
      <c r="C6427" s="23" t="str">
        <f>'Raw data (base scenario)'!B6419</f>
        <v>S</v>
      </c>
      <c r="D6427" s="23" t="str">
        <f>'Raw data (base scenario)'!C6419</f>
        <v>H</v>
      </c>
      <c r="E6427" t="b">
        <f t="shared" si="608"/>
        <v>1</v>
      </c>
      <c r="F6427" t="b">
        <f t="shared" si="609"/>
        <v>1</v>
      </c>
      <c r="G6427" t="str">
        <f t="shared" si="610"/>
        <v>N/A</v>
      </c>
      <c r="K6427" s="28">
        <v>6413</v>
      </c>
      <c r="L6427" s="28" t="s">
        <v>1</v>
      </c>
      <c r="M6427" s="28" t="s">
        <v>1</v>
      </c>
      <c r="N6427" t="b">
        <f t="shared" si="605"/>
        <v>1</v>
      </c>
      <c r="O6427" t="b">
        <f t="shared" si="606"/>
        <v>1</v>
      </c>
      <c r="P6427" t="str">
        <f t="shared" si="607"/>
        <v>N/A</v>
      </c>
    </row>
    <row r="6428" spans="2:16" x14ac:dyDescent="0.25">
      <c r="B6428" s="23">
        <f>'Raw data (base scenario)'!A6420</f>
        <v>6414</v>
      </c>
      <c r="C6428" s="23" t="str">
        <f>'Raw data (base scenario)'!B6420</f>
        <v>H</v>
      </c>
      <c r="D6428" s="23" t="str">
        <f>'Raw data (base scenario)'!C6420</f>
        <v>H</v>
      </c>
      <c r="E6428" t="b">
        <f t="shared" si="608"/>
        <v>1</v>
      </c>
      <c r="F6428" t="b">
        <f t="shared" si="609"/>
        <v>1</v>
      </c>
      <c r="G6428" t="str">
        <f t="shared" si="610"/>
        <v>N/A</v>
      </c>
      <c r="K6428" s="28">
        <v>6414</v>
      </c>
      <c r="L6428" s="28" t="s">
        <v>2</v>
      </c>
      <c r="M6428" s="28" t="s">
        <v>2</v>
      </c>
      <c r="N6428" t="b">
        <f t="shared" si="605"/>
        <v>1</v>
      </c>
      <c r="O6428" t="b">
        <f t="shared" si="606"/>
        <v>1</v>
      </c>
      <c r="P6428" t="b">
        <f t="shared" si="607"/>
        <v>1</v>
      </c>
    </row>
    <row r="6429" spans="2:16" x14ac:dyDescent="0.25">
      <c r="B6429" s="23">
        <f>'Raw data (base scenario)'!A6421</f>
        <v>6415</v>
      </c>
      <c r="C6429" s="23" t="str">
        <f>'Raw data (base scenario)'!B6421</f>
        <v>D</v>
      </c>
      <c r="D6429" s="23" t="str">
        <f>'Raw data (base scenario)'!C6421</f>
        <v>D</v>
      </c>
      <c r="E6429" t="b">
        <f t="shared" si="608"/>
        <v>1</v>
      </c>
      <c r="F6429" t="b">
        <f t="shared" si="609"/>
        <v>1</v>
      </c>
      <c r="G6429" t="b">
        <f t="shared" si="610"/>
        <v>1</v>
      </c>
      <c r="K6429" s="28">
        <v>6415</v>
      </c>
      <c r="L6429" s="28" t="s">
        <v>3</v>
      </c>
      <c r="M6429" s="28" t="s">
        <v>1</v>
      </c>
      <c r="N6429" t="b">
        <f t="shared" si="605"/>
        <v>1</v>
      </c>
      <c r="O6429" t="b">
        <f t="shared" si="606"/>
        <v>1</v>
      </c>
      <c r="P6429" t="str">
        <f t="shared" si="607"/>
        <v>N/A</v>
      </c>
    </row>
    <row r="6430" spans="2:16" x14ac:dyDescent="0.25">
      <c r="B6430" s="23">
        <f>'Raw data (base scenario)'!A6422</f>
        <v>6416</v>
      </c>
      <c r="C6430" s="23" t="str">
        <f>'Raw data (base scenario)'!B6422</f>
        <v>S</v>
      </c>
      <c r="D6430" s="23" t="str">
        <f>'Raw data (base scenario)'!C6422</f>
        <v>H</v>
      </c>
      <c r="E6430" t="b">
        <f t="shared" si="608"/>
        <v>1</v>
      </c>
      <c r="F6430" t="b">
        <f t="shared" si="609"/>
        <v>1</v>
      </c>
      <c r="G6430" t="str">
        <f t="shared" si="610"/>
        <v>N/A</v>
      </c>
      <c r="K6430" s="28">
        <v>6416</v>
      </c>
      <c r="L6430" s="28" t="s">
        <v>3</v>
      </c>
      <c r="M6430" s="28" t="s">
        <v>1</v>
      </c>
      <c r="N6430" t="b">
        <f t="shared" si="605"/>
        <v>1</v>
      </c>
      <c r="O6430" t="b">
        <f t="shared" si="606"/>
        <v>1</v>
      </c>
      <c r="P6430" t="str">
        <f t="shared" si="607"/>
        <v>N/A</v>
      </c>
    </row>
    <row r="6431" spans="2:16" x14ac:dyDescent="0.25">
      <c r="B6431" s="23">
        <f>'Raw data (base scenario)'!A6423</f>
        <v>6417</v>
      </c>
      <c r="C6431" s="23" t="str">
        <f>'Raw data (base scenario)'!B6423</f>
        <v>S</v>
      </c>
      <c r="D6431" s="23" t="str">
        <f>'Raw data (base scenario)'!C6423</f>
        <v>H</v>
      </c>
      <c r="E6431" t="b">
        <f t="shared" si="608"/>
        <v>1</v>
      </c>
      <c r="F6431" t="b">
        <f t="shared" si="609"/>
        <v>1</v>
      </c>
      <c r="G6431" t="str">
        <f t="shared" si="610"/>
        <v>N/A</v>
      </c>
      <c r="K6431" s="28">
        <v>6417</v>
      </c>
      <c r="L6431" s="28" t="s">
        <v>18</v>
      </c>
      <c r="M6431" s="28" t="s">
        <v>18</v>
      </c>
      <c r="N6431" t="b">
        <f t="shared" si="605"/>
        <v>1</v>
      </c>
      <c r="O6431" t="b">
        <f t="shared" si="606"/>
        <v>1</v>
      </c>
      <c r="P6431" t="str">
        <f t="shared" si="607"/>
        <v>N/A</v>
      </c>
    </row>
    <row r="6432" spans="2:16" x14ac:dyDescent="0.25">
      <c r="B6432" s="23">
        <f>'Raw data (base scenario)'!A6424</f>
        <v>6418</v>
      </c>
      <c r="C6432" s="23" t="str">
        <f>'Raw data (base scenario)'!B6424</f>
        <v>I</v>
      </c>
      <c r="D6432" s="23" t="str">
        <f>'Raw data (base scenario)'!C6424</f>
        <v>I</v>
      </c>
      <c r="E6432" t="b">
        <f t="shared" si="608"/>
        <v>1</v>
      </c>
      <c r="F6432" t="b">
        <f t="shared" si="609"/>
        <v>1</v>
      </c>
      <c r="G6432" t="str">
        <f t="shared" si="610"/>
        <v>N/A</v>
      </c>
      <c r="K6432" s="28">
        <v>6418</v>
      </c>
      <c r="L6432" s="28" t="s">
        <v>3</v>
      </c>
      <c r="M6432" s="28" t="s">
        <v>1</v>
      </c>
      <c r="N6432" t="b">
        <f t="shared" si="605"/>
        <v>1</v>
      </c>
      <c r="O6432" t="b">
        <f t="shared" si="606"/>
        <v>1</v>
      </c>
      <c r="P6432" t="str">
        <f t="shared" si="607"/>
        <v>N/A</v>
      </c>
    </row>
    <row r="6433" spans="2:16" x14ac:dyDescent="0.25">
      <c r="B6433" s="23">
        <f>'Raw data (base scenario)'!A6425</f>
        <v>6419</v>
      </c>
      <c r="C6433" s="23" t="str">
        <f>'Raw data (base scenario)'!B6425</f>
        <v>S</v>
      </c>
      <c r="D6433" s="23" t="str">
        <f>'Raw data (base scenario)'!C6425</f>
        <v>H</v>
      </c>
      <c r="E6433" t="b">
        <f t="shared" si="608"/>
        <v>1</v>
      </c>
      <c r="F6433" t="b">
        <f t="shared" si="609"/>
        <v>1</v>
      </c>
      <c r="G6433" t="str">
        <f t="shared" si="610"/>
        <v>N/A</v>
      </c>
      <c r="K6433" s="28">
        <v>6419</v>
      </c>
      <c r="L6433" s="28" t="s">
        <v>1</v>
      </c>
      <c r="M6433" s="28" t="s">
        <v>1</v>
      </c>
      <c r="N6433" t="b">
        <f t="shared" si="605"/>
        <v>1</v>
      </c>
      <c r="O6433" t="b">
        <f t="shared" si="606"/>
        <v>1</v>
      </c>
      <c r="P6433" t="str">
        <f t="shared" si="607"/>
        <v>N/A</v>
      </c>
    </row>
    <row r="6434" spans="2:16" x14ac:dyDescent="0.25">
      <c r="B6434" s="23">
        <f>'Raw data (base scenario)'!A6426</f>
        <v>6420</v>
      </c>
      <c r="C6434" s="23" t="str">
        <f>'Raw data (base scenario)'!B6426</f>
        <v>H</v>
      </c>
      <c r="D6434" s="23" t="str">
        <f>'Raw data (base scenario)'!C6426</f>
        <v>H</v>
      </c>
      <c r="E6434" t="b">
        <f t="shared" si="608"/>
        <v>1</v>
      </c>
      <c r="F6434" t="b">
        <f t="shared" si="609"/>
        <v>1</v>
      </c>
      <c r="G6434" t="str">
        <f t="shared" si="610"/>
        <v>N/A</v>
      </c>
      <c r="K6434" s="28">
        <v>6420</v>
      </c>
      <c r="L6434" s="28" t="s">
        <v>2</v>
      </c>
      <c r="M6434" s="28" t="s">
        <v>2</v>
      </c>
      <c r="N6434" t="b">
        <f t="shared" si="605"/>
        <v>1</v>
      </c>
      <c r="O6434" t="b">
        <f t="shared" si="606"/>
        <v>1</v>
      </c>
      <c r="P6434" t="b">
        <f t="shared" si="607"/>
        <v>1</v>
      </c>
    </row>
    <row r="6435" spans="2:16" x14ac:dyDescent="0.25">
      <c r="B6435" s="23">
        <f>'Raw data (base scenario)'!A6427</f>
        <v>6421</v>
      </c>
      <c r="C6435" s="23" t="str">
        <f>'Raw data (base scenario)'!B6427</f>
        <v>D</v>
      </c>
      <c r="D6435" s="23" t="str">
        <f>'Raw data (base scenario)'!C6427</f>
        <v>D</v>
      </c>
      <c r="E6435" t="b">
        <f t="shared" si="608"/>
        <v>1</v>
      </c>
      <c r="F6435" t="b">
        <f t="shared" si="609"/>
        <v>1</v>
      </c>
      <c r="G6435" t="b">
        <f t="shared" si="610"/>
        <v>1</v>
      </c>
      <c r="K6435" s="28">
        <v>6421</v>
      </c>
      <c r="L6435" s="28" t="s">
        <v>2</v>
      </c>
      <c r="M6435" s="28" t="s">
        <v>2</v>
      </c>
      <c r="N6435" t="b">
        <f t="shared" si="605"/>
        <v>1</v>
      </c>
      <c r="O6435" t="b">
        <f t="shared" si="606"/>
        <v>1</v>
      </c>
      <c r="P6435" t="b">
        <f t="shared" si="607"/>
        <v>1</v>
      </c>
    </row>
    <row r="6436" spans="2:16" x14ac:dyDescent="0.25">
      <c r="B6436" s="23">
        <f>'Raw data (base scenario)'!A6428</f>
        <v>6422</v>
      </c>
      <c r="C6436" s="23" t="str">
        <f>'Raw data (base scenario)'!B6428</f>
        <v>D</v>
      </c>
      <c r="D6436" s="23" t="str">
        <f>'Raw data (base scenario)'!C6428</f>
        <v>D</v>
      </c>
      <c r="E6436" t="b">
        <f t="shared" si="608"/>
        <v>1</v>
      </c>
      <c r="F6436" t="b">
        <f t="shared" si="609"/>
        <v>1</v>
      </c>
      <c r="G6436" t="b">
        <f t="shared" si="610"/>
        <v>1</v>
      </c>
      <c r="K6436" s="28">
        <v>6422</v>
      </c>
      <c r="L6436" s="28" t="s">
        <v>3</v>
      </c>
      <c r="M6436" s="28" t="s">
        <v>1</v>
      </c>
      <c r="N6436" t="b">
        <f t="shared" si="605"/>
        <v>1</v>
      </c>
      <c r="O6436" t="b">
        <f t="shared" si="606"/>
        <v>1</v>
      </c>
      <c r="P6436" t="str">
        <f t="shared" si="607"/>
        <v>N/A</v>
      </c>
    </row>
    <row r="6437" spans="2:16" x14ac:dyDescent="0.25">
      <c r="B6437" s="23">
        <f>'Raw data (base scenario)'!A6429</f>
        <v>6423</v>
      </c>
      <c r="C6437" s="23" t="str">
        <f>'Raw data (base scenario)'!B6429</f>
        <v>S</v>
      </c>
      <c r="D6437" s="23" t="str">
        <f>'Raw data (base scenario)'!C6429</f>
        <v>H</v>
      </c>
      <c r="E6437" t="b">
        <f t="shared" si="608"/>
        <v>1</v>
      </c>
      <c r="F6437" t="b">
        <f t="shared" si="609"/>
        <v>1</v>
      </c>
      <c r="G6437" t="str">
        <f t="shared" si="610"/>
        <v>N/A</v>
      </c>
      <c r="K6437" s="28">
        <v>6423</v>
      </c>
      <c r="L6437" s="28" t="s">
        <v>18</v>
      </c>
      <c r="M6437" s="28" t="s">
        <v>2</v>
      </c>
      <c r="N6437" t="b">
        <f t="shared" si="605"/>
        <v>1</v>
      </c>
      <c r="O6437" t="b">
        <f t="shared" si="606"/>
        <v>1</v>
      </c>
      <c r="P6437" t="str">
        <f t="shared" si="607"/>
        <v>N/A</v>
      </c>
    </row>
    <row r="6438" spans="2:16" x14ac:dyDescent="0.25">
      <c r="B6438" s="23">
        <f>'Raw data (base scenario)'!A6430</f>
        <v>6424</v>
      </c>
      <c r="C6438" s="23" t="str">
        <f>'Raw data (base scenario)'!B6430</f>
        <v>I</v>
      </c>
      <c r="D6438" s="23" t="str">
        <f>'Raw data (base scenario)'!C6430</f>
        <v>D</v>
      </c>
      <c r="E6438" t="b">
        <f t="shared" si="608"/>
        <v>1</v>
      </c>
      <c r="F6438" t="b">
        <f t="shared" si="609"/>
        <v>1</v>
      </c>
      <c r="G6438" t="str">
        <f t="shared" si="610"/>
        <v>N/A</v>
      </c>
      <c r="K6438" s="28">
        <v>6424</v>
      </c>
      <c r="L6438" s="28" t="s">
        <v>18</v>
      </c>
      <c r="M6438" s="28" t="s">
        <v>1</v>
      </c>
      <c r="N6438" t="b">
        <f t="shared" si="605"/>
        <v>1</v>
      </c>
      <c r="O6438" t="b">
        <f t="shared" si="606"/>
        <v>1</v>
      </c>
      <c r="P6438" t="str">
        <f t="shared" si="607"/>
        <v>N/A</v>
      </c>
    </row>
    <row r="6439" spans="2:16" x14ac:dyDescent="0.25">
      <c r="B6439" s="23">
        <f>'Raw data (base scenario)'!A6431</f>
        <v>6425</v>
      </c>
      <c r="C6439" s="23" t="str">
        <f>'Raw data (base scenario)'!B6431</f>
        <v>I</v>
      </c>
      <c r="D6439" s="23" t="str">
        <f>'Raw data (base scenario)'!C6431</f>
        <v>H</v>
      </c>
      <c r="E6439" t="b">
        <f t="shared" si="608"/>
        <v>1</v>
      </c>
      <c r="F6439" t="b">
        <f t="shared" si="609"/>
        <v>1</v>
      </c>
      <c r="G6439" t="str">
        <f t="shared" si="610"/>
        <v>N/A</v>
      </c>
      <c r="K6439" s="28">
        <v>6425</v>
      </c>
      <c r="L6439" s="28" t="s">
        <v>3</v>
      </c>
      <c r="M6439" s="28" t="s">
        <v>2</v>
      </c>
      <c r="N6439" t="b">
        <f t="shared" si="605"/>
        <v>1</v>
      </c>
      <c r="O6439" t="b">
        <f t="shared" si="606"/>
        <v>1</v>
      </c>
      <c r="P6439" t="str">
        <f t="shared" si="607"/>
        <v>N/A</v>
      </c>
    </row>
    <row r="6440" spans="2:16" x14ac:dyDescent="0.25">
      <c r="B6440" s="23">
        <f>'Raw data (base scenario)'!A6432</f>
        <v>6426</v>
      </c>
      <c r="C6440" s="23" t="str">
        <f>'Raw data (base scenario)'!B6432</f>
        <v>S</v>
      </c>
      <c r="D6440" s="23" t="str">
        <f>'Raw data (base scenario)'!C6432</f>
        <v>D</v>
      </c>
      <c r="E6440" t="b">
        <f t="shared" si="608"/>
        <v>1</v>
      </c>
      <c r="F6440" t="b">
        <f t="shared" si="609"/>
        <v>1</v>
      </c>
      <c r="G6440" t="str">
        <f t="shared" si="610"/>
        <v>N/A</v>
      </c>
      <c r="K6440" s="28">
        <v>6426</v>
      </c>
      <c r="L6440" s="28" t="s">
        <v>1</v>
      </c>
      <c r="M6440" s="28" t="s">
        <v>3</v>
      </c>
      <c r="N6440" t="b">
        <f t="shared" si="605"/>
        <v>1</v>
      </c>
      <c r="O6440" t="b">
        <f t="shared" si="606"/>
        <v>1</v>
      </c>
      <c r="P6440" t="str">
        <f t="shared" si="607"/>
        <v>N/A</v>
      </c>
    </row>
    <row r="6441" spans="2:16" x14ac:dyDescent="0.25">
      <c r="B6441" s="23">
        <f>'Raw data (base scenario)'!A6433</f>
        <v>6427</v>
      </c>
      <c r="C6441" s="23" t="str">
        <f>'Raw data (base scenario)'!B6433</f>
        <v>H</v>
      </c>
      <c r="D6441" s="23" t="str">
        <f>'Raw data (base scenario)'!C6433</f>
        <v>S</v>
      </c>
      <c r="E6441" t="b">
        <f t="shared" si="608"/>
        <v>1</v>
      </c>
      <c r="F6441" t="b">
        <f t="shared" si="609"/>
        <v>1</v>
      </c>
      <c r="G6441" t="str">
        <f t="shared" si="610"/>
        <v>N/A</v>
      </c>
      <c r="K6441" s="28">
        <v>6427</v>
      </c>
      <c r="L6441" s="28" t="s">
        <v>3</v>
      </c>
      <c r="M6441" s="28" t="s">
        <v>1</v>
      </c>
      <c r="N6441" t="b">
        <f t="shared" si="605"/>
        <v>1</v>
      </c>
      <c r="O6441" t="b">
        <f t="shared" si="606"/>
        <v>1</v>
      </c>
      <c r="P6441" t="str">
        <f t="shared" si="607"/>
        <v>N/A</v>
      </c>
    </row>
    <row r="6442" spans="2:16" x14ac:dyDescent="0.25">
      <c r="B6442" s="23">
        <f>'Raw data (base scenario)'!A6434</f>
        <v>6428</v>
      </c>
      <c r="C6442" s="23" t="str">
        <f>'Raw data (base scenario)'!B6434</f>
        <v>S</v>
      </c>
      <c r="D6442" s="23" t="str">
        <f>'Raw data (base scenario)'!C6434</f>
        <v>H</v>
      </c>
      <c r="E6442" t="b">
        <f t="shared" si="608"/>
        <v>1</v>
      </c>
      <c r="F6442" t="b">
        <f t="shared" si="609"/>
        <v>1</v>
      </c>
      <c r="G6442" t="str">
        <f t="shared" si="610"/>
        <v>N/A</v>
      </c>
      <c r="K6442" s="28">
        <v>6428</v>
      </c>
      <c r="L6442" s="28" t="s">
        <v>1</v>
      </c>
      <c r="M6442" s="28" t="s">
        <v>1</v>
      </c>
      <c r="N6442" t="b">
        <f t="shared" si="605"/>
        <v>1</v>
      </c>
      <c r="O6442" t="b">
        <f t="shared" si="606"/>
        <v>1</v>
      </c>
      <c r="P6442" t="str">
        <f t="shared" si="607"/>
        <v>N/A</v>
      </c>
    </row>
    <row r="6443" spans="2:16" x14ac:dyDescent="0.25">
      <c r="B6443" s="23">
        <f>'Raw data (base scenario)'!A6435</f>
        <v>6429</v>
      </c>
      <c r="C6443" s="23" t="str">
        <f>'Raw data (base scenario)'!B6435</f>
        <v>H</v>
      </c>
      <c r="D6443" s="23" t="str">
        <f>'Raw data (base scenario)'!C6435</f>
        <v>H</v>
      </c>
      <c r="E6443" t="b">
        <f t="shared" si="608"/>
        <v>1</v>
      </c>
      <c r="F6443" t="b">
        <f t="shared" si="609"/>
        <v>1</v>
      </c>
      <c r="G6443" t="str">
        <f t="shared" si="610"/>
        <v>N/A</v>
      </c>
      <c r="K6443" s="28">
        <v>6429</v>
      </c>
      <c r="L6443" s="28" t="s">
        <v>2</v>
      </c>
      <c r="M6443" s="28" t="s">
        <v>2</v>
      </c>
      <c r="N6443" t="b">
        <f t="shared" si="605"/>
        <v>1</v>
      </c>
      <c r="O6443" t="b">
        <f t="shared" si="606"/>
        <v>1</v>
      </c>
      <c r="P6443" t="b">
        <f t="shared" si="607"/>
        <v>1</v>
      </c>
    </row>
    <row r="6444" spans="2:16" x14ac:dyDescent="0.25">
      <c r="B6444" s="23">
        <f>'Raw data (base scenario)'!A6436</f>
        <v>6430</v>
      </c>
      <c r="C6444" s="23" t="str">
        <f>'Raw data (base scenario)'!B6436</f>
        <v>D</v>
      </c>
      <c r="D6444" s="23" t="str">
        <f>'Raw data (base scenario)'!C6436</f>
        <v>D</v>
      </c>
      <c r="E6444" t="b">
        <f t="shared" si="608"/>
        <v>1</v>
      </c>
      <c r="F6444" t="b">
        <f t="shared" si="609"/>
        <v>1</v>
      </c>
      <c r="G6444" t="b">
        <f t="shared" si="610"/>
        <v>1</v>
      </c>
      <c r="K6444" s="28">
        <v>6430</v>
      </c>
      <c r="L6444" s="28" t="s">
        <v>1</v>
      </c>
      <c r="M6444" s="28" t="s">
        <v>3</v>
      </c>
      <c r="N6444" t="b">
        <f t="shared" si="605"/>
        <v>1</v>
      </c>
      <c r="O6444" t="b">
        <f t="shared" si="606"/>
        <v>1</v>
      </c>
      <c r="P6444" t="str">
        <f t="shared" si="607"/>
        <v>N/A</v>
      </c>
    </row>
    <row r="6445" spans="2:16" x14ac:dyDescent="0.25">
      <c r="B6445" s="23">
        <f>'Raw data (base scenario)'!A6437</f>
        <v>6431</v>
      </c>
      <c r="C6445" s="23" t="str">
        <f>'Raw data (base scenario)'!B6437</f>
        <v>H</v>
      </c>
      <c r="D6445" s="23" t="str">
        <f>'Raw data (base scenario)'!C6437</f>
        <v>S</v>
      </c>
      <c r="E6445" t="b">
        <f t="shared" si="608"/>
        <v>1</v>
      </c>
      <c r="F6445" t="b">
        <f t="shared" si="609"/>
        <v>1</v>
      </c>
      <c r="G6445" t="str">
        <f t="shared" si="610"/>
        <v>N/A</v>
      </c>
      <c r="K6445" s="28">
        <v>6431</v>
      </c>
      <c r="L6445" s="28" t="s">
        <v>3</v>
      </c>
      <c r="M6445" s="28" t="s">
        <v>3</v>
      </c>
      <c r="N6445" t="b">
        <f t="shared" si="605"/>
        <v>1</v>
      </c>
      <c r="O6445" t="b">
        <f t="shared" si="606"/>
        <v>1</v>
      </c>
      <c r="P6445" t="str">
        <f t="shared" si="607"/>
        <v>N/A</v>
      </c>
    </row>
    <row r="6446" spans="2:16" x14ac:dyDescent="0.25">
      <c r="B6446" s="23">
        <f>'Raw data (base scenario)'!A6438</f>
        <v>6432</v>
      </c>
      <c r="C6446" s="23" t="str">
        <f>'Raw data (base scenario)'!B6438</f>
        <v>S</v>
      </c>
      <c r="D6446" s="23" t="str">
        <f>'Raw data (base scenario)'!C6438</f>
        <v>S</v>
      </c>
      <c r="E6446" t="b">
        <f t="shared" si="608"/>
        <v>1</v>
      </c>
      <c r="F6446" t="b">
        <f t="shared" si="609"/>
        <v>1</v>
      </c>
      <c r="G6446" t="str">
        <f t="shared" si="610"/>
        <v>N/A</v>
      </c>
      <c r="K6446" s="28">
        <v>6432</v>
      </c>
      <c r="L6446" s="28" t="s">
        <v>18</v>
      </c>
      <c r="M6446" s="28" t="s">
        <v>2</v>
      </c>
      <c r="N6446" t="b">
        <f t="shared" si="605"/>
        <v>1</v>
      </c>
      <c r="O6446" t="b">
        <f t="shared" si="606"/>
        <v>1</v>
      </c>
      <c r="P6446" t="str">
        <f t="shared" si="607"/>
        <v>N/A</v>
      </c>
    </row>
    <row r="6447" spans="2:16" x14ac:dyDescent="0.25">
      <c r="B6447" s="23">
        <f>'Raw data (base scenario)'!A6439</f>
        <v>6433</v>
      </c>
      <c r="C6447" s="23" t="str">
        <f>'Raw data (base scenario)'!B6439</f>
        <v>I</v>
      </c>
      <c r="D6447" s="23" t="str">
        <f>'Raw data (base scenario)'!C6439</f>
        <v>D</v>
      </c>
      <c r="E6447" t="b">
        <f t="shared" si="608"/>
        <v>1</v>
      </c>
      <c r="F6447" t="b">
        <f t="shared" si="609"/>
        <v>1</v>
      </c>
      <c r="G6447" t="str">
        <f t="shared" si="610"/>
        <v>N/A</v>
      </c>
      <c r="K6447" s="28">
        <v>6433</v>
      </c>
      <c r="L6447" s="28" t="s">
        <v>18</v>
      </c>
      <c r="M6447" s="28" t="s">
        <v>18</v>
      </c>
      <c r="N6447" t="b">
        <f t="shared" si="605"/>
        <v>1</v>
      </c>
      <c r="O6447" t="b">
        <f t="shared" si="606"/>
        <v>1</v>
      </c>
      <c r="P6447" t="str">
        <f t="shared" si="607"/>
        <v>N/A</v>
      </c>
    </row>
    <row r="6448" spans="2:16" x14ac:dyDescent="0.25">
      <c r="B6448" s="23">
        <f>'Raw data (base scenario)'!A6440</f>
        <v>6434</v>
      </c>
      <c r="C6448" s="23" t="str">
        <f>'Raw data (base scenario)'!B6440</f>
        <v>I</v>
      </c>
      <c r="D6448" s="23" t="str">
        <f>'Raw data (base scenario)'!C6440</f>
        <v>I</v>
      </c>
      <c r="E6448" t="b">
        <f t="shared" si="608"/>
        <v>1</v>
      </c>
      <c r="F6448" t="b">
        <f t="shared" si="609"/>
        <v>1</v>
      </c>
      <c r="G6448" t="str">
        <f t="shared" si="610"/>
        <v>N/A</v>
      </c>
      <c r="K6448" s="28">
        <v>6434</v>
      </c>
      <c r="L6448" s="28" t="s">
        <v>2</v>
      </c>
      <c r="M6448" s="28" t="s">
        <v>2</v>
      </c>
      <c r="N6448" t="b">
        <f t="shared" si="605"/>
        <v>1</v>
      </c>
      <c r="O6448" t="b">
        <f t="shared" si="606"/>
        <v>1</v>
      </c>
      <c r="P6448" t="b">
        <f t="shared" si="607"/>
        <v>1</v>
      </c>
    </row>
    <row r="6449" spans="2:16" x14ac:dyDescent="0.25">
      <c r="B6449" s="23">
        <f>'Raw data (base scenario)'!A6441</f>
        <v>6435</v>
      </c>
      <c r="C6449" s="23" t="str">
        <f>'Raw data (base scenario)'!B6441</f>
        <v>D</v>
      </c>
      <c r="D6449" s="23" t="str">
        <f>'Raw data (base scenario)'!C6441</f>
        <v>D</v>
      </c>
      <c r="E6449" t="b">
        <f t="shared" si="608"/>
        <v>1</v>
      </c>
      <c r="F6449" t="b">
        <f t="shared" si="609"/>
        <v>1</v>
      </c>
      <c r="G6449" t="b">
        <f t="shared" si="610"/>
        <v>1</v>
      </c>
      <c r="K6449" s="28">
        <v>6435</v>
      </c>
      <c r="L6449" s="28" t="s">
        <v>3</v>
      </c>
      <c r="M6449" s="28" t="s">
        <v>2</v>
      </c>
      <c r="N6449" t="b">
        <f t="shared" si="605"/>
        <v>1</v>
      </c>
      <c r="O6449" t="b">
        <f t="shared" si="606"/>
        <v>1</v>
      </c>
      <c r="P6449" t="str">
        <f t="shared" si="607"/>
        <v>N/A</v>
      </c>
    </row>
    <row r="6450" spans="2:16" x14ac:dyDescent="0.25">
      <c r="B6450" s="23">
        <f>'Raw data (base scenario)'!A6442</f>
        <v>6436</v>
      </c>
      <c r="C6450" s="23" t="str">
        <f>'Raw data (base scenario)'!B6442</f>
        <v>S</v>
      </c>
      <c r="D6450" s="23" t="str">
        <f>'Raw data (base scenario)'!C6442</f>
        <v>D</v>
      </c>
      <c r="E6450" t="b">
        <f t="shared" si="608"/>
        <v>1</v>
      </c>
      <c r="F6450" t="b">
        <f t="shared" si="609"/>
        <v>1</v>
      </c>
      <c r="G6450" t="str">
        <f t="shared" si="610"/>
        <v>N/A</v>
      </c>
      <c r="K6450" s="28">
        <v>6436</v>
      </c>
      <c r="L6450" s="28" t="s">
        <v>1</v>
      </c>
      <c r="M6450" s="28" t="s">
        <v>1</v>
      </c>
      <c r="N6450" t="b">
        <f t="shared" si="605"/>
        <v>1</v>
      </c>
      <c r="O6450" t="b">
        <f t="shared" si="606"/>
        <v>1</v>
      </c>
      <c r="P6450" t="str">
        <f t="shared" si="607"/>
        <v>N/A</v>
      </c>
    </row>
    <row r="6451" spans="2:16" x14ac:dyDescent="0.25">
      <c r="B6451" s="23">
        <f>'Raw data (base scenario)'!A6443</f>
        <v>6437</v>
      </c>
      <c r="C6451" s="23" t="str">
        <f>'Raw data (base scenario)'!B6443</f>
        <v>H</v>
      </c>
      <c r="D6451" s="23" t="str">
        <f>'Raw data (base scenario)'!C6443</f>
        <v>H</v>
      </c>
      <c r="E6451" t="b">
        <f t="shared" si="608"/>
        <v>1</v>
      </c>
      <c r="F6451" t="b">
        <f t="shared" si="609"/>
        <v>1</v>
      </c>
      <c r="G6451" t="str">
        <f t="shared" si="610"/>
        <v>N/A</v>
      </c>
      <c r="K6451" s="28">
        <v>6437</v>
      </c>
      <c r="L6451" s="28" t="s">
        <v>3</v>
      </c>
      <c r="M6451" s="28" t="s">
        <v>1</v>
      </c>
      <c r="N6451" t="b">
        <f t="shared" si="605"/>
        <v>1</v>
      </c>
      <c r="O6451" t="b">
        <f t="shared" si="606"/>
        <v>1</v>
      </c>
      <c r="P6451" t="str">
        <f t="shared" si="607"/>
        <v>N/A</v>
      </c>
    </row>
    <row r="6452" spans="2:16" x14ac:dyDescent="0.25">
      <c r="B6452" s="23">
        <f>'Raw data (base scenario)'!A6444</f>
        <v>6438</v>
      </c>
      <c r="C6452" s="23" t="str">
        <f>'Raw data (base scenario)'!B6444</f>
        <v>S</v>
      </c>
      <c r="D6452" s="23" t="str">
        <f>'Raw data (base scenario)'!C6444</f>
        <v>H</v>
      </c>
      <c r="E6452" t="b">
        <f t="shared" si="608"/>
        <v>1</v>
      </c>
      <c r="F6452" t="b">
        <f t="shared" si="609"/>
        <v>1</v>
      </c>
      <c r="G6452" t="str">
        <f t="shared" si="610"/>
        <v>N/A</v>
      </c>
      <c r="K6452" s="28">
        <v>6438</v>
      </c>
      <c r="L6452" s="28" t="s">
        <v>3</v>
      </c>
      <c r="M6452" s="28" t="s">
        <v>1</v>
      </c>
      <c r="N6452" t="b">
        <f t="shared" si="605"/>
        <v>1</v>
      </c>
      <c r="O6452" t="b">
        <f t="shared" si="606"/>
        <v>1</v>
      </c>
      <c r="P6452" t="str">
        <f t="shared" si="607"/>
        <v>N/A</v>
      </c>
    </row>
    <row r="6453" spans="2:16" x14ac:dyDescent="0.25">
      <c r="B6453" s="23">
        <f>'Raw data (base scenario)'!A6445</f>
        <v>6439</v>
      </c>
      <c r="C6453" s="23" t="str">
        <f>'Raw data (base scenario)'!B6445</f>
        <v>S</v>
      </c>
      <c r="D6453" s="23" t="str">
        <f>'Raw data (base scenario)'!C6445</f>
        <v>H</v>
      </c>
      <c r="E6453" t="b">
        <f t="shared" si="608"/>
        <v>1</v>
      </c>
      <c r="F6453" t="b">
        <f t="shared" si="609"/>
        <v>1</v>
      </c>
      <c r="G6453" t="str">
        <f t="shared" si="610"/>
        <v>N/A</v>
      </c>
      <c r="K6453" s="28">
        <v>6439</v>
      </c>
      <c r="L6453" s="28" t="s">
        <v>1</v>
      </c>
      <c r="M6453" s="28" t="s">
        <v>1</v>
      </c>
      <c r="N6453" t="b">
        <f t="shared" ref="N6453:N6516" si="611">OR(L6453=$A$4,L6453=$A$5,L6453=$A$6,L6453=$A$7)</f>
        <v>1</v>
      </c>
      <c r="O6453" t="b">
        <f t="shared" ref="O6453:O6516" si="612">OR(M6453=$A$4,M6453=$A$5,M6453=$A$6,M6453=$A$7)</f>
        <v>1</v>
      </c>
      <c r="P6453" t="str">
        <f t="shared" ref="P6453:P6516" si="613">IF(L6453="D",M6453="D","N/A")</f>
        <v>N/A</v>
      </c>
    </row>
    <row r="6454" spans="2:16" x14ac:dyDescent="0.25">
      <c r="B6454" s="23">
        <f>'Raw data (base scenario)'!A6446</f>
        <v>6440</v>
      </c>
      <c r="C6454" s="23" t="str">
        <f>'Raw data (base scenario)'!B6446</f>
        <v>H</v>
      </c>
      <c r="D6454" s="23" t="str">
        <f>'Raw data (base scenario)'!C6446</f>
        <v>H</v>
      </c>
      <c r="E6454" t="b">
        <f t="shared" si="608"/>
        <v>1</v>
      </c>
      <c r="F6454" t="b">
        <f t="shared" si="609"/>
        <v>1</v>
      </c>
      <c r="G6454" t="str">
        <f t="shared" si="610"/>
        <v>N/A</v>
      </c>
      <c r="K6454" s="28">
        <v>6440</v>
      </c>
      <c r="L6454" s="28" t="s">
        <v>1</v>
      </c>
      <c r="M6454" s="28" t="s">
        <v>3</v>
      </c>
      <c r="N6454" t="b">
        <f t="shared" si="611"/>
        <v>1</v>
      </c>
      <c r="O6454" t="b">
        <f t="shared" si="612"/>
        <v>1</v>
      </c>
      <c r="P6454" t="str">
        <f t="shared" si="613"/>
        <v>N/A</v>
      </c>
    </row>
    <row r="6455" spans="2:16" x14ac:dyDescent="0.25">
      <c r="B6455" s="23">
        <f>'Raw data (base scenario)'!A6447</f>
        <v>6441</v>
      </c>
      <c r="C6455" s="23" t="str">
        <f>'Raw data (base scenario)'!B6447</f>
        <v>H</v>
      </c>
      <c r="D6455" s="23" t="str">
        <f>'Raw data (base scenario)'!C6447</f>
        <v>S</v>
      </c>
      <c r="E6455" t="b">
        <f t="shared" si="608"/>
        <v>1</v>
      </c>
      <c r="F6455" t="b">
        <f t="shared" si="609"/>
        <v>1</v>
      </c>
      <c r="G6455" t="str">
        <f t="shared" si="610"/>
        <v>N/A</v>
      </c>
      <c r="K6455" s="28">
        <v>6441</v>
      </c>
      <c r="L6455" s="28" t="s">
        <v>2</v>
      </c>
      <c r="M6455" s="28" t="s">
        <v>2</v>
      </c>
      <c r="N6455" t="b">
        <f t="shared" si="611"/>
        <v>1</v>
      </c>
      <c r="O6455" t="b">
        <f t="shared" si="612"/>
        <v>1</v>
      </c>
      <c r="P6455" t="b">
        <f t="shared" si="613"/>
        <v>1</v>
      </c>
    </row>
    <row r="6456" spans="2:16" x14ac:dyDescent="0.25">
      <c r="B6456" s="23">
        <f>'Raw data (base scenario)'!A6448</f>
        <v>6442</v>
      </c>
      <c r="C6456" s="23" t="str">
        <f>'Raw data (base scenario)'!B6448</f>
        <v>D</v>
      </c>
      <c r="D6456" s="23" t="str">
        <f>'Raw data (base scenario)'!C6448</f>
        <v>D</v>
      </c>
      <c r="E6456" t="b">
        <f t="shared" si="608"/>
        <v>1</v>
      </c>
      <c r="F6456" t="b">
        <f t="shared" si="609"/>
        <v>1</v>
      </c>
      <c r="G6456" t="b">
        <f t="shared" si="610"/>
        <v>1</v>
      </c>
      <c r="K6456" s="28">
        <v>6442</v>
      </c>
      <c r="L6456" s="28" t="s">
        <v>18</v>
      </c>
      <c r="M6456" s="28" t="s">
        <v>18</v>
      </c>
      <c r="N6456" t="b">
        <f t="shared" si="611"/>
        <v>1</v>
      </c>
      <c r="O6456" t="b">
        <f t="shared" si="612"/>
        <v>1</v>
      </c>
      <c r="P6456" t="str">
        <f t="shared" si="613"/>
        <v>N/A</v>
      </c>
    </row>
    <row r="6457" spans="2:16" x14ac:dyDescent="0.25">
      <c r="B6457" s="23">
        <f>'Raw data (base scenario)'!A6449</f>
        <v>6443</v>
      </c>
      <c r="C6457" s="23" t="str">
        <f>'Raw data (base scenario)'!B6449</f>
        <v>I</v>
      </c>
      <c r="D6457" s="23" t="str">
        <f>'Raw data (base scenario)'!C6449</f>
        <v>I</v>
      </c>
      <c r="E6457" t="b">
        <f t="shared" si="608"/>
        <v>1</v>
      </c>
      <c r="F6457" t="b">
        <f t="shared" si="609"/>
        <v>1</v>
      </c>
      <c r="G6457" t="str">
        <f t="shared" si="610"/>
        <v>N/A</v>
      </c>
      <c r="K6457" s="28">
        <v>6443</v>
      </c>
      <c r="L6457" s="28" t="s">
        <v>18</v>
      </c>
      <c r="M6457" s="28" t="s">
        <v>1</v>
      </c>
      <c r="N6457" t="b">
        <f t="shared" si="611"/>
        <v>1</v>
      </c>
      <c r="O6457" t="b">
        <f t="shared" si="612"/>
        <v>1</v>
      </c>
      <c r="P6457" t="str">
        <f t="shared" si="613"/>
        <v>N/A</v>
      </c>
    </row>
    <row r="6458" spans="2:16" x14ac:dyDescent="0.25">
      <c r="B6458" s="23">
        <f>'Raw data (base scenario)'!A6450</f>
        <v>6444</v>
      </c>
      <c r="C6458" s="23" t="str">
        <f>'Raw data (base scenario)'!B6450</f>
        <v>I</v>
      </c>
      <c r="D6458" s="23" t="str">
        <f>'Raw data (base scenario)'!C6450</f>
        <v>H</v>
      </c>
      <c r="E6458" t="b">
        <f t="shared" si="608"/>
        <v>1</v>
      </c>
      <c r="F6458" t="b">
        <f t="shared" si="609"/>
        <v>1</v>
      </c>
      <c r="G6458" t="str">
        <f t="shared" si="610"/>
        <v>N/A</v>
      </c>
      <c r="K6458" s="28">
        <v>6444</v>
      </c>
      <c r="L6458" s="28" t="s">
        <v>18</v>
      </c>
      <c r="M6458" s="28" t="s">
        <v>2</v>
      </c>
      <c r="N6458" t="b">
        <f t="shared" si="611"/>
        <v>1</v>
      </c>
      <c r="O6458" t="b">
        <f t="shared" si="612"/>
        <v>1</v>
      </c>
      <c r="P6458" t="str">
        <f t="shared" si="613"/>
        <v>N/A</v>
      </c>
    </row>
    <row r="6459" spans="2:16" x14ac:dyDescent="0.25">
      <c r="B6459" s="23">
        <f>'Raw data (base scenario)'!A6451</f>
        <v>6445</v>
      </c>
      <c r="C6459" s="23" t="str">
        <f>'Raw data (base scenario)'!B6451</f>
        <v>I</v>
      </c>
      <c r="D6459" s="23" t="str">
        <f>'Raw data (base scenario)'!C6451</f>
        <v>D</v>
      </c>
      <c r="E6459" t="b">
        <f t="shared" si="608"/>
        <v>1</v>
      </c>
      <c r="F6459" t="b">
        <f t="shared" si="609"/>
        <v>1</v>
      </c>
      <c r="G6459" t="str">
        <f t="shared" si="610"/>
        <v>N/A</v>
      </c>
      <c r="K6459" s="28">
        <v>6445</v>
      </c>
      <c r="L6459" s="28" t="s">
        <v>3</v>
      </c>
      <c r="M6459" s="28" t="s">
        <v>1</v>
      </c>
      <c r="N6459" t="b">
        <f t="shared" si="611"/>
        <v>1</v>
      </c>
      <c r="O6459" t="b">
        <f t="shared" si="612"/>
        <v>1</v>
      </c>
      <c r="P6459" t="str">
        <f t="shared" si="613"/>
        <v>N/A</v>
      </c>
    </row>
    <row r="6460" spans="2:16" x14ac:dyDescent="0.25">
      <c r="B6460" s="23">
        <f>'Raw data (base scenario)'!A6452</f>
        <v>6446</v>
      </c>
      <c r="C6460" s="23" t="str">
        <f>'Raw data (base scenario)'!B6452</f>
        <v>S</v>
      </c>
      <c r="D6460" s="23" t="str">
        <f>'Raw data (base scenario)'!C6452</f>
        <v>H</v>
      </c>
      <c r="E6460" t="b">
        <f t="shared" si="608"/>
        <v>1</v>
      </c>
      <c r="F6460" t="b">
        <f t="shared" si="609"/>
        <v>1</v>
      </c>
      <c r="G6460" t="str">
        <f t="shared" si="610"/>
        <v>N/A</v>
      </c>
      <c r="K6460" s="28">
        <v>6446</v>
      </c>
      <c r="L6460" s="28" t="s">
        <v>3</v>
      </c>
      <c r="M6460" s="28" t="s">
        <v>1</v>
      </c>
      <c r="N6460" t="b">
        <f t="shared" si="611"/>
        <v>1</v>
      </c>
      <c r="O6460" t="b">
        <f t="shared" si="612"/>
        <v>1</v>
      </c>
      <c r="P6460" t="str">
        <f t="shared" si="613"/>
        <v>N/A</v>
      </c>
    </row>
    <row r="6461" spans="2:16" x14ac:dyDescent="0.25">
      <c r="B6461" s="23">
        <f>'Raw data (base scenario)'!A6453</f>
        <v>6447</v>
      </c>
      <c r="C6461" s="23" t="str">
        <f>'Raw data (base scenario)'!B6453</f>
        <v>S</v>
      </c>
      <c r="D6461" s="23" t="str">
        <f>'Raw data (base scenario)'!C6453</f>
        <v>H</v>
      </c>
      <c r="E6461" t="b">
        <f t="shared" si="608"/>
        <v>1</v>
      </c>
      <c r="F6461" t="b">
        <f t="shared" si="609"/>
        <v>1</v>
      </c>
      <c r="G6461" t="str">
        <f t="shared" si="610"/>
        <v>N/A</v>
      </c>
      <c r="K6461" s="28">
        <v>6447</v>
      </c>
      <c r="L6461" s="28" t="s">
        <v>3</v>
      </c>
      <c r="M6461" s="28" t="s">
        <v>1</v>
      </c>
      <c r="N6461" t="b">
        <f t="shared" si="611"/>
        <v>1</v>
      </c>
      <c r="O6461" t="b">
        <f t="shared" si="612"/>
        <v>1</v>
      </c>
      <c r="P6461" t="str">
        <f t="shared" si="613"/>
        <v>N/A</v>
      </c>
    </row>
    <row r="6462" spans="2:16" x14ac:dyDescent="0.25">
      <c r="B6462" s="23">
        <f>'Raw data (base scenario)'!A6454</f>
        <v>6448</v>
      </c>
      <c r="C6462" s="23" t="str">
        <f>'Raw data (base scenario)'!B6454</f>
        <v>S</v>
      </c>
      <c r="D6462" s="23" t="str">
        <f>'Raw data (base scenario)'!C6454</f>
        <v>H</v>
      </c>
      <c r="E6462" t="b">
        <f t="shared" si="608"/>
        <v>1</v>
      </c>
      <c r="F6462" t="b">
        <f t="shared" si="609"/>
        <v>1</v>
      </c>
      <c r="G6462" t="str">
        <f t="shared" si="610"/>
        <v>N/A</v>
      </c>
      <c r="K6462" s="28">
        <v>6448</v>
      </c>
      <c r="L6462" s="28" t="s">
        <v>1</v>
      </c>
      <c r="M6462" s="28" t="s">
        <v>1</v>
      </c>
      <c r="N6462" t="b">
        <f t="shared" si="611"/>
        <v>1</v>
      </c>
      <c r="O6462" t="b">
        <f t="shared" si="612"/>
        <v>1</v>
      </c>
      <c r="P6462" t="str">
        <f t="shared" si="613"/>
        <v>N/A</v>
      </c>
    </row>
    <row r="6463" spans="2:16" x14ac:dyDescent="0.25">
      <c r="B6463" s="23">
        <f>'Raw data (base scenario)'!A6455</f>
        <v>6449</v>
      </c>
      <c r="C6463" s="23" t="str">
        <f>'Raw data (base scenario)'!B6455</f>
        <v>H</v>
      </c>
      <c r="D6463" s="23" t="str">
        <f>'Raw data (base scenario)'!C6455</f>
        <v>H</v>
      </c>
      <c r="E6463" t="b">
        <f t="shared" si="608"/>
        <v>1</v>
      </c>
      <c r="F6463" t="b">
        <f t="shared" si="609"/>
        <v>1</v>
      </c>
      <c r="G6463" t="str">
        <f t="shared" si="610"/>
        <v>N/A</v>
      </c>
      <c r="K6463" s="28">
        <v>6449</v>
      </c>
      <c r="L6463" s="28" t="s">
        <v>3</v>
      </c>
      <c r="M6463" s="28" t="s">
        <v>1</v>
      </c>
      <c r="N6463" t="b">
        <f t="shared" si="611"/>
        <v>1</v>
      </c>
      <c r="O6463" t="b">
        <f t="shared" si="612"/>
        <v>1</v>
      </c>
      <c r="P6463" t="str">
        <f t="shared" si="613"/>
        <v>N/A</v>
      </c>
    </row>
    <row r="6464" spans="2:16" x14ac:dyDescent="0.25">
      <c r="B6464" s="23">
        <f>'Raw data (base scenario)'!A6456</f>
        <v>6450</v>
      </c>
      <c r="C6464" s="23" t="str">
        <f>'Raw data (base scenario)'!B6456</f>
        <v>S</v>
      </c>
      <c r="D6464" s="23" t="str">
        <f>'Raw data (base scenario)'!C6456</f>
        <v>H</v>
      </c>
      <c r="E6464" t="b">
        <f t="shared" si="608"/>
        <v>1</v>
      </c>
      <c r="F6464" t="b">
        <f t="shared" si="609"/>
        <v>1</v>
      </c>
      <c r="G6464" t="str">
        <f t="shared" si="610"/>
        <v>N/A</v>
      </c>
      <c r="K6464" s="28">
        <v>6450</v>
      </c>
      <c r="L6464" s="28" t="s">
        <v>18</v>
      </c>
      <c r="M6464" s="28" t="s">
        <v>2</v>
      </c>
      <c r="N6464" t="b">
        <f t="shared" si="611"/>
        <v>1</v>
      </c>
      <c r="O6464" t="b">
        <f t="shared" si="612"/>
        <v>1</v>
      </c>
      <c r="P6464" t="str">
        <f t="shared" si="613"/>
        <v>N/A</v>
      </c>
    </row>
    <row r="6465" spans="2:16" x14ac:dyDescent="0.25">
      <c r="B6465" s="23">
        <f>'Raw data (base scenario)'!A6457</f>
        <v>6451</v>
      </c>
      <c r="C6465" s="23" t="str">
        <f>'Raw data (base scenario)'!B6457</f>
        <v>I</v>
      </c>
      <c r="D6465" s="23" t="str">
        <f>'Raw data (base scenario)'!C6457</f>
        <v>D</v>
      </c>
      <c r="E6465" t="b">
        <f t="shared" si="608"/>
        <v>1</v>
      </c>
      <c r="F6465" t="b">
        <f t="shared" si="609"/>
        <v>1</v>
      </c>
      <c r="G6465" t="str">
        <f t="shared" si="610"/>
        <v>N/A</v>
      </c>
      <c r="K6465" s="28">
        <v>6451</v>
      </c>
      <c r="L6465" s="28" t="s">
        <v>3</v>
      </c>
      <c r="M6465" s="28" t="s">
        <v>3</v>
      </c>
      <c r="N6465" t="b">
        <f t="shared" si="611"/>
        <v>1</v>
      </c>
      <c r="O6465" t="b">
        <f t="shared" si="612"/>
        <v>1</v>
      </c>
      <c r="P6465" t="str">
        <f t="shared" si="613"/>
        <v>N/A</v>
      </c>
    </row>
    <row r="6466" spans="2:16" x14ac:dyDescent="0.25">
      <c r="B6466" s="23">
        <f>'Raw data (base scenario)'!A6458</f>
        <v>6452</v>
      </c>
      <c r="C6466" s="23" t="str">
        <f>'Raw data (base scenario)'!B6458</f>
        <v>S</v>
      </c>
      <c r="D6466" s="23" t="str">
        <f>'Raw data (base scenario)'!C6458</f>
        <v>S</v>
      </c>
      <c r="E6466" t="b">
        <f t="shared" si="608"/>
        <v>1</v>
      </c>
      <c r="F6466" t="b">
        <f t="shared" si="609"/>
        <v>1</v>
      </c>
      <c r="G6466" t="str">
        <f t="shared" si="610"/>
        <v>N/A</v>
      </c>
      <c r="K6466" s="28">
        <v>6452</v>
      </c>
      <c r="L6466" s="28" t="s">
        <v>18</v>
      </c>
      <c r="M6466" s="28" t="s">
        <v>3</v>
      </c>
      <c r="N6466" t="b">
        <f t="shared" si="611"/>
        <v>1</v>
      </c>
      <c r="O6466" t="b">
        <f t="shared" si="612"/>
        <v>1</v>
      </c>
      <c r="P6466" t="str">
        <f t="shared" si="613"/>
        <v>N/A</v>
      </c>
    </row>
    <row r="6467" spans="2:16" x14ac:dyDescent="0.25">
      <c r="B6467" s="23">
        <f>'Raw data (base scenario)'!A6459</f>
        <v>6453</v>
      </c>
      <c r="C6467" s="23" t="str">
        <f>'Raw data (base scenario)'!B6459</f>
        <v>I</v>
      </c>
      <c r="D6467" s="23" t="str">
        <f>'Raw data (base scenario)'!C6459</f>
        <v>S</v>
      </c>
      <c r="E6467" t="b">
        <f t="shared" si="608"/>
        <v>1</v>
      </c>
      <c r="F6467" t="b">
        <f t="shared" si="609"/>
        <v>1</v>
      </c>
      <c r="G6467" t="str">
        <f t="shared" si="610"/>
        <v>N/A</v>
      </c>
      <c r="K6467" s="28">
        <v>6453</v>
      </c>
      <c r="L6467" s="28" t="s">
        <v>2</v>
      </c>
      <c r="M6467" s="28" t="s">
        <v>2</v>
      </c>
      <c r="N6467" t="b">
        <f t="shared" si="611"/>
        <v>1</v>
      </c>
      <c r="O6467" t="b">
        <f t="shared" si="612"/>
        <v>1</v>
      </c>
      <c r="P6467" t="b">
        <f t="shared" si="613"/>
        <v>1</v>
      </c>
    </row>
    <row r="6468" spans="2:16" x14ac:dyDescent="0.25">
      <c r="B6468" s="23">
        <f>'Raw data (base scenario)'!A6460</f>
        <v>6454</v>
      </c>
      <c r="C6468" s="23" t="str">
        <f>'Raw data (base scenario)'!B6460</f>
        <v>D</v>
      </c>
      <c r="D6468" s="23" t="str">
        <f>'Raw data (base scenario)'!C6460</f>
        <v>D</v>
      </c>
      <c r="E6468" t="b">
        <f t="shared" si="608"/>
        <v>1</v>
      </c>
      <c r="F6468" t="b">
        <f t="shared" si="609"/>
        <v>1</v>
      </c>
      <c r="G6468" t="b">
        <f t="shared" si="610"/>
        <v>1</v>
      </c>
      <c r="K6468" s="28">
        <v>6454</v>
      </c>
      <c r="L6468" s="28" t="s">
        <v>18</v>
      </c>
      <c r="M6468" s="28" t="s">
        <v>2</v>
      </c>
      <c r="N6468" t="b">
        <f t="shared" si="611"/>
        <v>1</v>
      </c>
      <c r="O6468" t="b">
        <f t="shared" si="612"/>
        <v>1</v>
      </c>
      <c r="P6468" t="str">
        <f t="shared" si="613"/>
        <v>N/A</v>
      </c>
    </row>
    <row r="6469" spans="2:16" x14ac:dyDescent="0.25">
      <c r="B6469" s="23">
        <f>'Raw data (base scenario)'!A6461</f>
        <v>6455</v>
      </c>
      <c r="C6469" s="23" t="str">
        <f>'Raw data (base scenario)'!B6461</f>
        <v>I</v>
      </c>
      <c r="D6469" s="23" t="str">
        <f>'Raw data (base scenario)'!C6461</f>
        <v>D</v>
      </c>
      <c r="E6469" t="b">
        <f t="shared" si="608"/>
        <v>1</v>
      </c>
      <c r="F6469" t="b">
        <f t="shared" si="609"/>
        <v>1</v>
      </c>
      <c r="G6469" t="str">
        <f t="shared" si="610"/>
        <v>N/A</v>
      </c>
      <c r="K6469" s="28">
        <v>6455</v>
      </c>
      <c r="L6469" s="28" t="s">
        <v>3</v>
      </c>
      <c r="M6469" s="28" t="s">
        <v>3</v>
      </c>
      <c r="N6469" t="b">
        <f t="shared" si="611"/>
        <v>1</v>
      </c>
      <c r="O6469" t="b">
        <f t="shared" si="612"/>
        <v>1</v>
      </c>
      <c r="P6469" t="str">
        <f t="shared" si="613"/>
        <v>N/A</v>
      </c>
    </row>
    <row r="6470" spans="2:16" x14ac:dyDescent="0.25">
      <c r="B6470" s="23">
        <f>'Raw data (base scenario)'!A6462</f>
        <v>6456</v>
      </c>
      <c r="C6470" s="23" t="str">
        <f>'Raw data (base scenario)'!B6462</f>
        <v>S</v>
      </c>
      <c r="D6470" s="23" t="str">
        <f>'Raw data (base scenario)'!C6462</f>
        <v>S</v>
      </c>
      <c r="E6470" t="b">
        <f t="shared" si="608"/>
        <v>1</v>
      </c>
      <c r="F6470" t="b">
        <f t="shared" si="609"/>
        <v>1</v>
      </c>
      <c r="G6470" t="str">
        <f t="shared" si="610"/>
        <v>N/A</v>
      </c>
      <c r="K6470" s="28">
        <v>6456</v>
      </c>
      <c r="L6470" s="28" t="s">
        <v>3</v>
      </c>
      <c r="M6470" s="28" t="s">
        <v>1</v>
      </c>
      <c r="N6470" t="b">
        <f t="shared" si="611"/>
        <v>1</v>
      </c>
      <c r="O6470" t="b">
        <f t="shared" si="612"/>
        <v>1</v>
      </c>
      <c r="P6470" t="str">
        <f t="shared" si="613"/>
        <v>N/A</v>
      </c>
    </row>
    <row r="6471" spans="2:16" x14ac:dyDescent="0.25">
      <c r="B6471" s="23">
        <f>'Raw data (base scenario)'!A6463</f>
        <v>6457</v>
      </c>
      <c r="C6471" s="23" t="str">
        <f>'Raw data (base scenario)'!B6463</f>
        <v>S</v>
      </c>
      <c r="D6471" s="23" t="str">
        <f>'Raw data (base scenario)'!C6463</f>
        <v>H</v>
      </c>
      <c r="E6471" t="b">
        <f t="shared" si="608"/>
        <v>1</v>
      </c>
      <c r="F6471" t="b">
        <f t="shared" si="609"/>
        <v>1</v>
      </c>
      <c r="G6471" t="str">
        <f t="shared" si="610"/>
        <v>N/A</v>
      </c>
      <c r="K6471" s="28">
        <v>6457</v>
      </c>
      <c r="L6471" s="28" t="s">
        <v>2</v>
      </c>
      <c r="M6471" s="28" t="s">
        <v>2</v>
      </c>
      <c r="N6471" t="b">
        <f t="shared" si="611"/>
        <v>1</v>
      </c>
      <c r="O6471" t="b">
        <f t="shared" si="612"/>
        <v>1</v>
      </c>
      <c r="P6471" t="b">
        <f t="shared" si="613"/>
        <v>1</v>
      </c>
    </row>
    <row r="6472" spans="2:16" x14ac:dyDescent="0.25">
      <c r="B6472" s="23">
        <f>'Raw data (base scenario)'!A6464</f>
        <v>6458</v>
      </c>
      <c r="C6472" s="23" t="str">
        <f>'Raw data (base scenario)'!B6464</f>
        <v>D</v>
      </c>
      <c r="D6472" s="23" t="str">
        <f>'Raw data (base scenario)'!C6464</f>
        <v>D</v>
      </c>
      <c r="E6472" t="b">
        <f t="shared" si="608"/>
        <v>1</v>
      </c>
      <c r="F6472" t="b">
        <f t="shared" si="609"/>
        <v>1</v>
      </c>
      <c r="G6472" t="b">
        <f t="shared" si="610"/>
        <v>1</v>
      </c>
      <c r="K6472" s="28">
        <v>6458</v>
      </c>
      <c r="L6472" s="28" t="s">
        <v>2</v>
      </c>
      <c r="M6472" s="28" t="s">
        <v>2</v>
      </c>
      <c r="N6472" t="b">
        <f t="shared" si="611"/>
        <v>1</v>
      </c>
      <c r="O6472" t="b">
        <f t="shared" si="612"/>
        <v>1</v>
      </c>
      <c r="P6472" t="b">
        <f t="shared" si="613"/>
        <v>1</v>
      </c>
    </row>
    <row r="6473" spans="2:16" x14ac:dyDescent="0.25">
      <c r="B6473" s="23">
        <f>'Raw data (base scenario)'!A6465</f>
        <v>6459</v>
      </c>
      <c r="C6473" s="23" t="str">
        <f>'Raw data (base scenario)'!B6465</f>
        <v>D</v>
      </c>
      <c r="D6473" s="23" t="str">
        <f>'Raw data (base scenario)'!C6465</f>
        <v>D</v>
      </c>
      <c r="E6473" t="b">
        <f t="shared" si="608"/>
        <v>1</v>
      </c>
      <c r="F6473" t="b">
        <f t="shared" si="609"/>
        <v>1</v>
      </c>
      <c r="G6473" t="b">
        <f t="shared" si="610"/>
        <v>1</v>
      </c>
      <c r="K6473" s="28">
        <v>6459</v>
      </c>
      <c r="L6473" s="28" t="s">
        <v>2</v>
      </c>
      <c r="M6473" s="28" t="s">
        <v>2</v>
      </c>
      <c r="N6473" t="b">
        <f t="shared" si="611"/>
        <v>1</v>
      </c>
      <c r="O6473" t="b">
        <f t="shared" si="612"/>
        <v>1</v>
      </c>
      <c r="P6473" t="b">
        <f t="shared" si="613"/>
        <v>1</v>
      </c>
    </row>
    <row r="6474" spans="2:16" x14ac:dyDescent="0.25">
      <c r="B6474" s="23">
        <f>'Raw data (base scenario)'!A6466</f>
        <v>6460</v>
      </c>
      <c r="C6474" s="23" t="str">
        <f>'Raw data (base scenario)'!B6466</f>
        <v>D</v>
      </c>
      <c r="D6474" s="23" t="str">
        <f>'Raw data (base scenario)'!C6466</f>
        <v>D</v>
      </c>
      <c r="E6474" t="b">
        <f t="shared" si="608"/>
        <v>1</v>
      </c>
      <c r="F6474" t="b">
        <f t="shared" si="609"/>
        <v>1</v>
      </c>
      <c r="G6474" t="b">
        <f t="shared" si="610"/>
        <v>1</v>
      </c>
      <c r="K6474" s="28">
        <v>6460</v>
      </c>
      <c r="L6474" s="28" t="s">
        <v>18</v>
      </c>
      <c r="M6474" s="28" t="s">
        <v>18</v>
      </c>
      <c r="N6474" t="b">
        <f t="shared" si="611"/>
        <v>1</v>
      </c>
      <c r="O6474" t="b">
        <f t="shared" si="612"/>
        <v>1</v>
      </c>
      <c r="P6474" t="str">
        <f t="shared" si="613"/>
        <v>N/A</v>
      </c>
    </row>
    <row r="6475" spans="2:16" x14ac:dyDescent="0.25">
      <c r="B6475" s="23">
        <f>'Raw data (base scenario)'!A6467</f>
        <v>6461</v>
      </c>
      <c r="C6475" s="23" t="str">
        <f>'Raw data (base scenario)'!B6467</f>
        <v>I</v>
      </c>
      <c r="D6475" s="23" t="str">
        <f>'Raw data (base scenario)'!C6467</f>
        <v>I</v>
      </c>
      <c r="E6475" t="b">
        <f t="shared" si="608"/>
        <v>1</v>
      </c>
      <c r="F6475" t="b">
        <f t="shared" si="609"/>
        <v>1</v>
      </c>
      <c r="G6475" t="str">
        <f t="shared" si="610"/>
        <v>N/A</v>
      </c>
      <c r="K6475" s="28">
        <v>6461</v>
      </c>
      <c r="L6475" s="28" t="s">
        <v>3</v>
      </c>
      <c r="M6475" s="28" t="s">
        <v>1</v>
      </c>
      <c r="N6475" t="b">
        <f t="shared" si="611"/>
        <v>1</v>
      </c>
      <c r="O6475" t="b">
        <f t="shared" si="612"/>
        <v>1</v>
      </c>
      <c r="P6475" t="str">
        <f t="shared" si="613"/>
        <v>N/A</v>
      </c>
    </row>
    <row r="6476" spans="2:16" x14ac:dyDescent="0.25">
      <c r="B6476" s="23">
        <f>'Raw data (base scenario)'!A6468</f>
        <v>6462</v>
      </c>
      <c r="C6476" s="23" t="str">
        <f>'Raw data (base scenario)'!B6468</f>
        <v>S</v>
      </c>
      <c r="D6476" s="23" t="str">
        <f>'Raw data (base scenario)'!C6468</f>
        <v>H</v>
      </c>
      <c r="E6476" t="b">
        <f t="shared" si="608"/>
        <v>1</v>
      </c>
      <c r="F6476" t="b">
        <f t="shared" si="609"/>
        <v>1</v>
      </c>
      <c r="G6476" t="str">
        <f t="shared" si="610"/>
        <v>N/A</v>
      </c>
      <c r="K6476" s="28">
        <v>6462</v>
      </c>
      <c r="L6476" s="28" t="s">
        <v>3</v>
      </c>
      <c r="M6476" s="28" t="s">
        <v>1</v>
      </c>
      <c r="N6476" t="b">
        <f t="shared" si="611"/>
        <v>1</v>
      </c>
      <c r="O6476" t="b">
        <f t="shared" si="612"/>
        <v>1</v>
      </c>
      <c r="P6476" t="str">
        <f t="shared" si="613"/>
        <v>N/A</v>
      </c>
    </row>
    <row r="6477" spans="2:16" x14ac:dyDescent="0.25">
      <c r="B6477" s="23">
        <f>'Raw data (base scenario)'!A6469</f>
        <v>6463</v>
      </c>
      <c r="C6477" s="23" t="str">
        <f>'Raw data (base scenario)'!B6469</f>
        <v>S</v>
      </c>
      <c r="D6477" s="23" t="str">
        <f>'Raw data (base scenario)'!C6469</f>
        <v>H</v>
      </c>
      <c r="E6477" t="b">
        <f t="shared" si="608"/>
        <v>1</v>
      </c>
      <c r="F6477" t="b">
        <f t="shared" si="609"/>
        <v>1</v>
      </c>
      <c r="G6477" t="str">
        <f t="shared" si="610"/>
        <v>N/A</v>
      </c>
      <c r="K6477" s="28">
        <v>6463</v>
      </c>
      <c r="L6477" s="28" t="s">
        <v>3</v>
      </c>
      <c r="M6477" s="28" t="s">
        <v>1</v>
      </c>
      <c r="N6477" t="b">
        <f t="shared" si="611"/>
        <v>1</v>
      </c>
      <c r="O6477" t="b">
        <f t="shared" si="612"/>
        <v>1</v>
      </c>
      <c r="P6477" t="str">
        <f t="shared" si="613"/>
        <v>N/A</v>
      </c>
    </row>
    <row r="6478" spans="2:16" x14ac:dyDescent="0.25">
      <c r="B6478" s="23">
        <f>'Raw data (base scenario)'!A6470</f>
        <v>6464</v>
      </c>
      <c r="C6478" s="23" t="str">
        <f>'Raw data (base scenario)'!B6470</f>
        <v>S</v>
      </c>
      <c r="D6478" s="23" t="str">
        <f>'Raw data (base scenario)'!C6470</f>
        <v>H</v>
      </c>
      <c r="E6478" t="b">
        <f t="shared" si="608"/>
        <v>1</v>
      </c>
      <c r="F6478" t="b">
        <f t="shared" si="609"/>
        <v>1</v>
      </c>
      <c r="G6478" t="str">
        <f t="shared" si="610"/>
        <v>N/A</v>
      </c>
      <c r="K6478" s="28">
        <v>6464</v>
      </c>
      <c r="L6478" s="28" t="s">
        <v>2</v>
      </c>
      <c r="M6478" s="28" t="s">
        <v>2</v>
      </c>
      <c r="N6478" t="b">
        <f t="shared" si="611"/>
        <v>1</v>
      </c>
      <c r="O6478" t="b">
        <f t="shared" si="612"/>
        <v>1</v>
      </c>
      <c r="P6478" t="b">
        <f t="shared" si="613"/>
        <v>1</v>
      </c>
    </row>
    <row r="6479" spans="2:16" x14ac:dyDescent="0.25">
      <c r="B6479" s="23">
        <f>'Raw data (base scenario)'!A6471</f>
        <v>6465</v>
      </c>
      <c r="C6479" s="23" t="str">
        <f>'Raw data (base scenario)'!B6471</f>
        <v>D</v>
      </c>
      <c r="D6479" s="23" t="str">
        <f>'Raw data (base scenario)'!C6471</f>
        <v>D</v>
      </c>
      <c r="E6479" t="b">
        <f t="shared" ref="E6479:E6542" si="614">OR(C6479=$A$4,C6479=$A$5,C6479=$A$6,C6479=$A$7)</f>
        <v>1</v>
      </c>
      <c r="F6479" t="b">
        <f t="shared" ref="F6479:F6542" si="615">OR(D6479=$A$4,D6479=$A$5,D6479=$A$6,D6479=$A$7)</f>
        <v>1</v>
      </c>
      <c r="G6479" t="b">
        <f t="shared" si="610"/>
        <v>1</v>
      </c>
      <c r="K6479" s="28">
        <v>6465</v>
      </c>
      <c r="L6479" s="28" t="s">
        <v>18</v>
      </c>
      <c r="M6479" s="28" t="s">
        <v>1</v>
      </c>
      <c r="N6479" t="b">
        <f t="shared" si="611"/>
        <v>1</v>
      </c>
      <c r="O6479" t="b">
        <f t="shared" si="612"/>
        <v>1</v>
      </c>
      <c r="P6479" t="str">
        <f t="shared" si="613"/>
        <v>N/A</v>
      </c>
    </row>
    <row r="6480" spans="2:16" x14ac:dyDescent="0.25">
      <c r="B6480" s="23">
        <f>'Raw data (base scenario)'!A6472</f>
        <v>6466</v>
      </c>
      <c r="C6480" s="23" t="str">
        <f>'Raw data (base scenario)'!B6472</f>
        <v>I</v>
      </c>
      <c r="D6480" s="23" t="str">
        <f>'Raw data (base scenario)'!C6472</f>
        <v>H</v>
      </c>
      <c r="E6480" t="b">
        <f t="shared" si="614"/>
        <v>1</v>
      </c>
      <c r="F6480" t="b">
        <f t="shared" si="615"/>
        <v>1</v>
      </c>
      <c r="G6480" t="str">
        <f t="shared" ref="G6480:G6543" si="616">IF(C6480="D",D6480="D","N/A")</f>
        <v>N/A</v>
      </c>
      <c r="K6480" s="28">
        <v>6466</v>
      </c>
      <c r="L6480" s="28" t="s">
        <v>1</v>
      </c>
      <c r="M6480" s="28" t="s">
        <v>1</v>
      </c>
      <c r="N6480" t="b">
        <f t="shared" si="611"/>
        <v>1</v>
      </c>
      <c r="O6480" t="b">
        <f t="shared" si="612"/>
        <v>1</v>
      </c>
      <c r="P6480" t="str">
        <f t="shared" si="613"/>
        <v>N/A</v>
      </c>
    </row>
    <row r="6481" spans="2:16" x14ac:dyDescent="0.25">
      <c r="B6481" s="23">
        <f>'Raw data (base scenario)'!A6473</f>
        <v>6467</v>
      </c>
      <c r="C6481" s="23" t="str">
        <f>'Raw data (base scenario)'!B6473</f>
        <v>H</v>
      </c>
      <c r="D6481" s="23" t="str">
        <f>'Raw data (base scenario)'!C6473</f>
        <v>H</v>
      </c>
      <c r="E6481" t="b">
        <f t="shared" si="614"/>
        <v>1</v>
      </c>
      <c r="F6481" t="b">
        <f t="shared" si="615"/>
        <v>1</v>
      </c>
      <c r="G6481" t="str">
        <f t="shared" si="616"/>
        <v>N/A</v>
      </c>
      <c r="K6481" s="28">
        <v>6467</v>
      </c>
      <c r="L6481" s="28" t="s">
        <v>1</v>
      </c>
      <c r="M6481" s="28" t="s">
        <v>3</v>
      </c>
      <c r="N6481" t="b">
        <f t="shared" si="611"/>
        <v>1</v>
      </c>
      <c r="O6481" t="b">
        <f t="shared" si="612"/>
        <v>1</v>
      </c>
      <c r="P6481" t="str">
        <f t="shared" si="613"/>
        <v>N/A</v>
      </c>
    </row>
    <row r="6482" spans="2:16" x14ac:dyDescent="0.25">
      <c r="B6482" s="23">
        <f>'Raw data (base scenario)'!A6474</f>
        <v>6468</v>
      </c>
      <c r="C6482" s="23" t="str">
        <f>'Raw data (base scenario)'!B6474</f>
        <v>H</v>
      </c>
      <c r="D6482" s="23" t="str">
        <f>'Raw data (base scenario)'!C6474</f>
        <v>S</v>
      </c>
      <c r="E6482" t="b">
        <f t="shared" si="614"/>
        <v>1</v>
      </c>
      <c r="F6482" t="b">
        <f t="shared" si="615"/>
        <v>1</v>
      </c>
      <c r="G6482" t="str">
        <f t="shared" si="616"/>
        <v>N/A</v>
      </c>
      <c r="K6482" s="28">
        <v>6468</v>
      </c>
      <c r="L6482" s="28" t="s">
        <v>18</v>
      </c>
      <c r="M6482" s="28" t="s">
        <v>2</v>
      </c>
      <c r="N6482" t="b">
        <f t="shared" si="611"/>
        <v>1</v>
      </c>
      <c r="O6482" t="b">
        <f t="shared" si="612"/>
        <v>1</v>
      </c>
      <c r="P6482" t="str">
        <f t="shared" si="613"/>
        <v>N/A</v>
      </c>
    </row>
    <row r="6483" spans="2:16" x14ac:dyDescent="0.25">
      <c r="B6483" s="23">
        <f>'Raw data (base scenario)'!A6475</f>
        <v>6469</v>
      </c>
      <c r="C6483" s="23" t="str">
        <f>'Raw data (base scenario)'!B6475</f>
        <v>I</v>
      </c>
      <c r="D6483" s="23" t="str">
        <f>'Raw data (base scenario)'!C6475</f>
        <v>D</v>
      </c>
      <c r="E6483" t="b">
        <f t="shared" si="614"/>
        <v>1</v>
      </c>
      <c r="F6483" t="b">
        <f t="shared" si="615"/>
        <v>1</v>
      </c>
      <c r="G6483" t="str">
        <f t="shared" si="616"/>
        <v>N/A</v>
      </c>
      <c r="K6483" s="28">
        <v>6469</v>
      </c>
      <c r="L6483" s="28" t="s">
        <v>2</v>
      </c>
      <c r="M6483" s="28" t="s">
        <v>2</v>
      </c>
      <c r="N6483" t="b">
        <f t="shared" si="611"/>
        <v>1</v>
      </c>
      <c r="O6483" t="b">
        <f t="shared" si="612"/>
        <v>1</v>
      </c>
      <c r="P6483" t="b">
        <f t="shared" si="613"/>
        <v>1</v>
      </c>
    </row>
    <row r="6484" spans="2:16" x14ac:dyDescent="0.25">
      <c r="B6484" s="23">
        <f>'Raw data (base scenario)'!A6476</f>
        <v>6470</v>
      </c>
      <c r="C6484" s="23" t="str">
        <f>'Raw data (base scenario)'!B6476</f>
        <v>D</v>
      </c>
      <c r="D6484" s="23" t="str">
        <f>'Raw data (base scenario)'!C6476</f>
        <v>D</v>
      </c>
      <c r="E6484" t="b">
        <f t="shared" si="614"/>
        <v>1</v>
      </c>
      <c r="F6484" t="b">
        <f t="shared" si="615"/>
        <v>1</v>
      </c>
      <c r="G6484" t="b">
        <f t="shared" si="616"/>
        <v>1</v>
      </c>
      <c r="K6484" s="28">
        <v>6470</v>
      </c>
      <c r="L6484" s="28" t="s">
        <v>3</v>
      </c>
      <c r="M6484" s="28" t="s">
        <v>3</v>
      </c>
      <c r="N6484" t="b">
        <f t="shared" si="611"/>
        <v>1</v>
      </c>
      <c r="O6484" t="b">
        <f t="shared" si="612"/>
        <v>1</v>
      </c>
      <c r="P6484" t="str">
        <f t="shared" si="613"/>
        <v>N/A</v>
      </c>
    </row>
    <row r="6485" spans="2:16" x14ac:dyDescent="0.25">
      <c r="B6485" s="23">
        <f>'Raw data (base scenario)'!A6477</f>
        <v>6471</v>
      </c>
      <c r="C6485" s="23" t="str">
        <f>'Raw data (base scenario)'!B6477</f>
        <v>S</v>
      </c>
      <c r="D6485" s="23" t="str">
        <f>'Raw data (base scenario)'!C6477</f>
        <v>S</v>
      </c>
      <c r="E6485" t="b">
        <f t="shared" si="614"/>
        <v>1</v>
      </c>
      <c r="F6485" t="b">
        <f t="shared" si="615"/>
        <v>1</v>
      </c>
      <c r="G6485" t="str">
        <f t="shared" si="616"/>
        <v>N/A</v>
      </c>
      <c r="K6485" s="28">
        <v>6471</v>
      </c>
      <c r="L6485" s="28" t="s">
        <v>3</v>
      </c>
      <c r="M6485" s="28" t="s">
        <v>1</v>
      </c>
      <c r="N6485" t="b">
        <f t="shared" si="611"/>
        <v>1</v>
      </c>
      <c r="O6485" t="b">
        <f t="shared" si="612"/>
        <v>1</v>
      </c>
      <c r="P6485" t="str">
        <f t="shared" si="613"/>
        <v>N/A</v>
      </c>
    </row>
    <row r="6486" spans="2:16" x14ac:dyDescent="0.25">
      <c r="B6486" s="23">
        <f>'Raw data (base scenario)'!A6478</f>
        <v>6472</v>
      </c>
      <c r="C6486" s="23" t="str">
        <f>'Raw data (base scenario)'!B6478</f>
        <v>S</v>
      </c>
      <c r="D6486" s="23" t="str">
        <f>'Raw data (base scenario)'!C6478</f>
        <v>H</v>
      </c>
      <c r="E6486" t="b">
        <f t="shared" si="614"/>
        <v>1</v>
      </c>
      <c r="F6486" t="b">
        <f t="shared" si="615"/>
        <v>1</v>
      </c>
      <c r="G6486" t="str">
        <f t="shared" si="616"/>
        <v>N/A</v>
      </c>
      <c r="K6486" s="28">
        <v>6472</v>
      </c>
      <c r="L6486" s="28" t="s">
        <v>3</v>
      </c>
      <c r="M6486" s="28" t="s">
        <v>1</v>
      </c>
      <c r="N6486" t="b">
        <f t="shared" si="611"/>
        <v>1</v>
      </c>
      <c r="O6486" t="b">
        <f t="shared" si="612"/>
        <v>1</v>
      </c>
      <c r="P6486" t="str">
        <f t="shared" si="613"/>
        <v>N/A</v>
      </c>
    </row>
    <row r="6487" spans="2:16" x14ac:dyDescent="0.25">
      <c r="B6487" s="23">
        <f>'Raw data (base scenario)'!A6479</f>
        <v>6473</v>
      </c>
      <c r="C6487" s="23" t="str">
        <f>'Raw data (base scenario)'!B6479</f>
        <v>S</v>
      </c>
      <c r="D6487" s="23" t="str">
        <f>'Raw data (base scenario)'!C6479</f>
        <v>H</v>
      </c>
      <c r="E6487" t="b">
        <f t="shared" si="614"/>
        <v>1</v>
      </c>
      <c r="F6487" t="b">
        <f t="shared" si="615"/>
        <v>1</v>
      </c>
      <c r="G6487" t="str">
        <f t="shared" si="616"/>
        <v>N/A</v>
      </c>
      <c r="K6487" s="28">
        <v>6473</v>
      </c>
      <c r="L6487" s="28" t="s">
        <v>1</v>
      </c>
      <c r="M6487" s="28" t="s">
        <v>1</v>
      </c>
      <c r="N6487" t="b">
        <f t="shared" si="611"/>
        <v>1</v>
      </c>
      <c r="O6487" t="b">
        <f t="shared" si="612"/>
        <v>1</v>
      </c>
      <c r="P6487" t="str">
        <f t="shared" si="613"/>
        <v>N/A</v>
      </c>
    </row>
    <row r="6488" spans="2:16" x14ac:dyDescent="0.25">
      <c r="B6488" s="23">
        <f>'Raw data (base scenario)'!A6480</f>
        <v>6474</v>
      </c>
      <c r="C6488" s="23" t="str">
        <f>'Raw data (base scenario)'!B6480</f>
        <v>H</v>
      </c>
      <c r="D6488" s="23" t="str">
        <f>'Raw data (base scenario)'!C6480</f>
        <v>H</v>
      </c>
      <c r="E6488" t="b">
        <f t="shared" si="614"/>
        <v>1</v>
      </c>
      <c r="F6488" t="b">
        <f t="shared" si="615"/>
        <v>1</v>
      </c>
      <c r="G6488" t="str">
        <f t="shared" si="616"/>
        <v>N/A</v>
      </c>
      <c r="K6488" s="28">
        <v>6474</v>
      </c>
      <c r="L6488" s="28" t="s">
        <v>18</v>
      </c>
      <c r="M6488" s="28" t="s">
        <v>18</v>
      </c>
      <c r="N6488" t="b">
        <f t="shared" si="611"/>
        <v>1</v>
      </c>
      <c r="O6488" t="b">
        <f t="shared" si="612"/>
        <v>1</v>
      </c>
      <c r="P6488" t="str">
        <f t="shared" si="613"/>
        <v>N/A</v>
      </c>
    </row>
    <row r="6489" spans="2:16" x14ac:dyDescent="0.25">
      <c r="B6489" s="23">
        <f>'Raw data (base scenario)'!A6481</f>
        <v>6475</v>
      </c>
      <c r="C6489" s="23" t="str">
        <f>'Raw data (base scenario)'!B6481</f>
        <v>I</v>
      </c>
      <c r="D6489" s="23" t="str">
        <f>'Raw data (base scenario)'!C6481</f>
        <v>I</v>
      </c>
      <c r="E6489" t="b">
        <f t="shared" si="614"/>
        <v>1</v>
      </c>
      <c r="F6489" t="b">
        <f t="shared" si="615"/>
        <v>1</v>
      </c>
      <c r="G6489" t="str">
        <f t="shared" si="616"/>
        <v>N/A</v>
      </c>
      <c r="K6489" s="28">
        <v>6475</v>
      </c>
      <c r="L6489" s="28" t="s">
        <v>18</v>
      </c>
      <c r="M6489" s="28" t="s">
        <v>18</v>
      </c>
      <c r="N6489" t="b">
        <f t="shared" si="611"/>
        <v>1</v>
      </c>
      <c r="O6489" t="b">
        <f t="shared" si="612"/>
        <v>1</v>
      </c>
      <c r="P6489" t="str">
        <f t="shared" si="613"/>
        <v>N/A</v>
      </c>
    </row>
    <row r="6490" spans="2:16" x14ac:dyDescent="0.25">
      <c r="B6490" s="23">
        <f>'Raw data (base scenario)'!A6482</f>
        <v>6476</v>
      </c>
      <c r="C6490" s="23" t="str">
        <f>'Raw data (base scenario)'!B6482</f>
        <v>I</v>
      </c>
      <c r="D6490" s="23" t="str">
        <f>'Raw data (base scenario)'!C6482</f>
        <v>I</v>
      </c>
      <c r="E6490" t="b">
        <f t="shared" si="614"/>
        <v>1</v>
      </c>
      <c r="F6490" t="b">
        <f t="shared" si="615"/>
        <v>1</v>
      </c>
      <c r="G6490" t="str">
        <f t="shared" si="616"/>
        <v>N/A</v>
      </c>
      <c r="K6490" s="28">
        <v>6476</v>
      </c>
      <c r="L6490" s="28" t="s">
        <v>1</v>
      </c>
      <c r="M6490" s="28" t="s">
        <v>3</v>
      </c>
      <c r="N6490" t="b">
        <f t="shared" si="611"/>
        <v>1</v>
      </c>
      <c r="O6490" t="b">
        <f t="shared" si="612"/>
        <v>1</v>
      </c>
      <c r="P6490" t="str">
        <f t="shared" si="613"/>
        <v>N/A</v>
      </c>
    </row>
    <row r="6491" spans="2:16" x14ac:dyDescent="0.25">
      <c r="B6491" s="23">
        <f>'Raw data (base scenario)'!A6483</f>
        <v>6477</v>
      </c>
      <c r="C6491" s="23" t="str">
        <f>'Raw data (base scenario)'!B6483</f>
        <v>H</v>
      </c>
      <c r="D6491" s="23" t="str">
        <f>'Raw data (base scenario)'!C6483</f>
        <v>S</v>
      </c>
      <c r="E6491" t="b">
        <f t="shared" si="614"/>
        <v>1</v>
      </c>
      <c r="F6491" t="b">
        <f t="shared" si="615"/>
        <v>1</v>
      </c>
      <c r="G6491" t="str">
        <f t="shared" si="616"/>
        <v>N/A</v>
      </c>
      <c r="K6491" s="28">
        <v>6477</v>
      </c>
      <c r="L6491" s="28" t="s">
        <v>3</v>
      </c>
      <c r="M6491" s="28" t="s">
        <v>18</v>
      </c>
      <c r="N6491" t="b">
        <f t="shared" si="611"/>
        <v>1</v>
      </c>
      <c r="O6491" t="b">
        <f t="shared" si="612"/>
        <v>1</v>
      </c>
      <c r="P6491" t="str">
        <f t="shared" si="613"/>
        <v>N/A</v>
      </c>
    </row>
    <row r="6492" spans="2:16" x14ac:dyDescent="0.25">
      <c r="B6492" s="23">
        <f>'Raw data (base scenario)'!A6484</f>
        <v>6478</v>
      </c>
      <c r="C6492" s="23" t="str">
        <f>'Raw data (base scenario)'!B6484</f>
        <v>S</v>
      </c>
      <c r="D6492" s="23" t="str">
        <f>'Raw data (base scenario)'!C6484</f>
        <v>I</v>
      </c>
      <c r="E6492" t="b">
        <f t="shared" si="614"/>
        <v>1</v>
      </c>
      <c r="F6492" t="b">
        <f t="shared" si="615"/>
        <v>1</v>
      </c>
      <c r="G6492" t="str">
        <f t="shared" si="616"/>
        <v>N/A</v>
      </c>
      <c r="K6492" s="28">
        <v>6478</v>
      </c>
      <c r="L6492" s="28" t="s">
        <v>3</v>
      </c>
      <c r="M6492" s="28" t="s">
        <v>1</v>
      </c>
      <c r="N6492" t="b">
        <f t="shared" si="611"/>
        <v>1</v>
      </c>
      <c r="O6492" t="b">
        <f t="shared" si="612"/>
        <v>1</v>
      </c>
      <c r="P6492" t="str">
        <f t="shared" si="613"/>
        <v>N/A</v>
      </c>
    </row>
    <row r="6493" spans="2:16" x14ac:dyDescent="0.25">
      <c r="B6493" s="23">
        <f>'Raw data (base scenario)'!A6485</f>
        <v>6479</v>
      </c>
      <c r="C6493" s="23" t="str">
        <f>'Raw data (base scenario)'!B6485</f>
        <v>S</v>
      </c>
      <c r="D6493" s="23" t="str">
        <f>'Raw data (base scenario)'!C6485</f>
        <v>H</v>
      </c>
      <c r="E6493" t="b">
        <f t="shared" si="614"/>
        <v>1</v>
      </c>
      <c r="F6493" t="b">
        <f t="shared" si="615"/>
        <v>1</v>
      </c>
      <c r="G6493" t="str">
        <f t="shared" si="616"/>
        <v>N/A</v>
      </c>
      <c r="K6493" s="28">
        <v>6479</v>
      </c>
      <c r="L6493" s="28" t="s">
        <v>18</v>
      </c>
      <c r="M6493" s="28" t="s">
        <v>2</v>
      </c>
      <c r="N6493" t="b">
        <f t="shared" si="611"/>
        <v>1</v>
      </c>
      <c r="O6493" t="b">
        <f t="shared" si="612"/>
        <v>1</v>
      </c>
      <c r="P6493" t="str">
        <f t="shared" si="613"/>
        <v>N/A</v>
      </c>
    </row>
    <row r="6494" spans="2:16" x14ac:dyDescent="0.25">
      <c r="B6494" s="23">
        <f>'Raw data (base scenario)'!A6486</f>
        <v>6480</v>
      </c>
      <c r="C6494" s="23" t="str">
        <f>'Raw data (base scenario)'!B6486</f>
        <v>I</v>
      </c>
      <c r="D6494" s="23" t="str">
        <f>'Raw data (base scenario)'!C6486</f>
        <v>D</v>
      </c>
      <c r="E6494" t="b">
        <f t="shared" si="614"/>
        <v>1</v>
      </c>
      <c r="F6494" t="b">
        <f t="shared" si="615"/>
        <v>1</v>
      </c>
      <c r="G6494" t="str">
        <f t="shared" si="616"/>
        <v>N/A</v>
      </c>
      <c r="K6494" s="28">
        <v>6480</v>
      </c>
      <c r="L6494" s="28" t="s">
        <v>1</v>
      </c>
      <c r="M6494" s="28" t="s">
        <v>1</v>
      </c>
      <c r="N6494" t="b">
        <f t="shared" si="611"/>
        <v>1</v>
      </c>
      <c r="O6494" t="b">
        <f t="shared" si="612"/>
        <v>1</v>
      </c>
      <c r="P6494" t="str">
        <f t="shared" si="613"/>
        <v>N/A</v>
      </c>
    </row>
    <row r="6495" spans="2:16" x14ac:dyDescent="0.25">
      <c r="B6495" s="23">
        <f>'Raw data (base scenario)'!A6487</f>
        <v>6481</v>
      </c>
      <c r="C6495" s="23" t="str">
        <f>'Raw data (base scenario)'!B6487</f>
        <v>H</v>
      </c>
      <c r="D6495" s="23" t="str">
        <f>'Raw data (base scenario)'!C6487</f>
        <v>H</v>
      </c>
      <c r="E6495" t="b">
        <f t="shared" si="614"/>
        <v>1</v>
      </c>
      <c r="F6495" t="b">
        <f t="shared" si="615"/>
        <v>1</v>
      </c>
      <c r="G6495" t="str">
        <f t="shared" si="616"/>
        <v>N/A</v>
      </c>
      <c r="K6495" s="28">
        <v>6481</v>
      </c>
      <c r="L6495" s="28" t="s">
        <v>3</v>
      </c>
      <c r="M6495" s="28" t="s">
        <v>1</v>
      </c>
      <c r="N6495" t="b">
        <f t="shared" si="611"/>
        <v>1</v>
      </c>
      <c r="O6495" t="b">
        <f t="shared" si="612"/>
        <v>1</v>
      </c>
      <c r="P6495" t="str">
        <f t="shared" si="613"/>
        <v>N/A</v>
      </c>
    </row>
    <row r="6496" spans="2:16" x14ac:dyDescent="0.25">
      <c r="B6496" s="23">
        <f>'Raw data (base scenario)'!A6488</f>
        <v>6482</v>
      </c>
      <c r="C6496" s="23" t="str">
        <f>'Raw data (base scenario)'!B6488</f>
        <v>S</v>
      </c>
      <c r="D6496" s="23" t="str">
        <f>'Raw data (base scenario)'!C6488</f>
        <v>H</v>
      </c>
      <c r="E6496" t="b">
        <f t="shared" si="614"/>
        <v>1</v>
      </c>
      <c r="F6496" t="b">
        <f t="shared" si="615"/>
        <v>1</v>
      </c>
      <c r="G6496" t="str">
        <f t="shared" si="616"/>
        <v>N/A</v>
      </c>
      <c r="K6496" s="28">
        <v>6482</v>
      </c>
      <c r="L6496" s="28" t="s">
        <v>3</v>
      </c>
      <c r="M6496" s="28" t="s">
        <v>3</v>
      </c>
      <c r="N6496" t="b">
        <f t="shared" si="611"/>
        <v>1</v>
      </c>
      <c r="O6496" t="b">
        <f t="shared" si="612"/>
        <v>1</v>
      </c>
      <c r="P6496" t="str">
        <f t="shared" si="613"/>
        <v>N/A</v>
      </c>
    </row>
    <row r="6497" spans="2:16" x14ac:dyDescent="0.25">
      <c r="B6497" s="23">
        <f>'Raw data (base scenario)'!A6489</f>
        <v>6483</v>
      </c>
      <c r="C6497" s="23" t="str">
        <f>'Raw data (base scenario)'!B6489</f>
        <v>S</v>
      </c>
      <c r="D6497" s="23" t="str">
        <f>'Raw data (base scenario)'!C6489</f>
        <v>S</v>
      </c>
      <c r="E6497" t="b">
        <f t="shared" si="614"/>
        <v>1</v>
      </c>
      <c r="F6497" t="b">
        <f t="shared" si="615"/>
        <v>1</v>
      </c>
      <c r="G6497" t="str">
        <f t="shared" si="616"/>
        <v>N/A</v>
      </c>
      <c r="K6497" s="28">
        <v>6483</v>
      </c>
      <c r="L6497" s="28" t="s">
        <v>1</v>
      </c>
      <c r="M6497" s="28" t="s">
        <v>3</v>
      </c>
      <c r="N6497" t="b">
        <f t="shared" si="611"/>
        <v>1</v>
      </c>
      <c r="O6497" t="b">
        <f t="shared" si="612"/>
        <v>1</v>
      </c>
      <c r="P6497" t="str">
        <f t="shared" si="613"/>
        <v>N/A</v>
      </c>
    </row>
    <row r="6498" spans="2:16" x14ac:dyDescent="0.25">
      <c r="B6498" s="23">
        <f>'Raw data (base scenario)'!A6490</f>
        <v>6484</v>
      </c>
      <c r="C6498" s="23" t="str">
        <f>'Raw data (base scenario)'!B6490</f>
        <v>H</v>
      </c>
      <c r="D6498" s="23" t="str">
        <f>'Raw data (base scenario)'!C6490</f>
        <v>S</v>
      </c>
      <c r="E6498" t="b">
        <f t="shared" si="614"/>
        <v>1</v>
      </c>
      <c r="F6498" t="b">
        <f t="shared" si="615"/>
        <v>1</v>
      </c>
      <c r="G6498" t="str">
        <f t="shared" si="616"/>
        <v>N/A</v>
      </c>
      <c r="K6498" s="28">
        <v>6484</v>
      </c>
      <c r="L6498" s="28" t="s">
        <v>18</v>
      </c>
      <c r="M6498" s="28" t="s">
        <v>18</v>
      </c>
      <c r="N6498" t="b">
        <f t="shared" si="611"/>
        <v>1</v>
      </c>
      <c r="O6498" t="b">
        <f t="shared" si="612"/>
        <v>1</v>
      </c>
      <c r="P6498" t="str">
        <f t="shared" si="613"/>
        <v>N/A</v>
      </c>
    </row>
    <row r="6499" spans="2:16" x14ac:dyDescent="0.25">
      <c r="B6499" s="23">
        <f>'Raw data (base scenario)'!A6491</f>
        <v>6485</v>
      </c>
      <c r="C6499" s="23" t="str">
        <f>'Raw data (base scenario)'!B6491</f>
        <v>I</v>
      </c>
      <c r="D6499" s="23" t="str">
        <f>'Raw data (base scenario)'!C6491</f>
        <v>I</v>
      </c>
      <c r="E6499" t="b">
        <f t="shared" si="614"/>
        <v>1</v>
      </c>
      <c r="F6499" t="b">
        <f t="shared" si="615"/>
        <v>1</v>
      </c>
      <c r="G6499" t="str">
        <f t="shared" si="616"/>
        <v>N/A</v>
      </c>
      <c r="K6499" s="28">
        <v>6485</v>
      </c>
      <c r="L6499" s="28" t="s">
        <v>2</v>
      </c>
      <c r="M6499" s="28" t="s">
        <v>2</v>
      </c>
      <c r="N6499" t="b">
        <f t="shared" si="611"/>
        <v>1</v>
      </c>
      <c r="O6499" t="b">
        <f t="shared" si="612"/>
        <v>1</v>
      </c>
      <c r="P6499" t="b">
        <f t="shared" si="613"/>
        <v>1</v>
      </c>
    </row>
    <row r="6500" spans="2:16" x14ac:dyDescent="0.25">
      <c r="B6500" s="23">
        <f>'Raw data (base scenario)'!A6492</f>
        <v>6486</v>
      </c>
      <c r="C6500" s="23" t="str">
        <f>'Raw data (base scenario)'!B6492</f>
        <v>D</v>
      </c>
      <c r="D6500" s="23" t="str">
        <f>'Raw data (base scenario)'!C6492</f>
        <v>D</v>
      </c>
      <c r="E6500" t="b">
        <f t="shared" si="614"/>
        <v>1</v>
      </c>
      <c r="F6500" t="b">
        <f t="shared" si="615"/>
        <v>1</v>
      </c>
      <c r="G6500" t="b">
        <f t="shared" si="616"/>
        <v>1</v>
      </c>
      <c r="K6500" s="28">
        <v>6486</v>
      </c>
      <c r="L6500" s="28" t="s">
        <v>1</v>
      </c>
      <c r="M6500" s="28" t="s">
        <v>1</v>
      </c>
      <c r="N6500" t="b">
        <f t="shared" si="611"/>
        <v>1</v>
      </c>
      <c r="O6500" t="b">
        <f t="shared" si="612"/>
        <v>1</v>
      </c>
      <c r="P6500" t="str">
        <f t="shared" si="613"/>
        <v>N/A</v>
      </c>
    </row>
    <row r="6501" spans="2:16" x14ac:dyDescent="0.25">
      <c r="B6501" s="23">
        <f>'Raw data (base scenario)'!A6493</f>
        <v>6487</v>
      </c>
      <c r="C6501" s="23" t="str">
        <f>'Raw data (base scenario)'!B6493</f>
        <v>H</v>
      </c>
      <c r="D6501" s="23" t="str">
        <f>'Raw data (base scenario)'!C6493</f>
        <v>H</v>
      </c>
      <c r="E6501" t="b">
        <f t="shared" si="614"/>
        <v>1</v>
      </c>
      <c r="F6501" t="b">
        <f t="shared" si="615"/>
        <v>1</v>
      </c>
      <c r="G6501" t="str">
        <f t="shared" si="616"/>
        <v>N/A</v>
      </c>
      <c r="K6501" s="28">
        <v>6487</v>
      </c>
      <c r="L6501" s="28" t="s">
        <v>18</v>
      </c>
      <c r="M6501" s="28" t="s">
        <v>18</v>
      </c>
      <c r="N6501" t="b">
        <f t="shared" si="611"/>
        <v>1</v>
      </c>
      <c r="O6501" t="b">
        <f t="shared" si="612"/>
        <v>1</v>
      </c>
      <c r="P6501" t="str">
        <f t="shared" si="613"/>
        <v>N/A</v>
      </c>
    </row>
    <row r="6502" spans="2:16" x14ac:dyDescent="0.25">
      <c r="B6502" s="23">
        <f>'Raw data (base scenario)'!A6494</f>
        <v>6488</v>
      </c>
      <c r="C6502" s="23" t="str">
        <f>'Raw data (base scenario)'!B6494</f>
        <v>I</v>
      </c>
      <c r="D6502" s="23" t="str">
        <f>'Raw data (base scenario)'!C6494</f>
        <v>I</v>
      </c>
      <c r="E6502" t="b">
        <f t="shared" si="614"/>
        <v>1</v>
      </c>
      <c r="F6502" t="b">
        <f t="shared" si="615"/>
        <v>1</v>
      </c>
      <c r="G6502" t="str">
        <f t="shared" si="616"/>
        <v>N/A</v>
      </c>
      <c r="K6502" s="28">
        <v>6488</v>
      </c>
      <c r="L6502" s="28" t="s">
        <v>2</v>
      </c>
      <c r="M6502" s="28" t="s">
        <v>2</v>
      </c>
      <c r="N6502" t="b">
        <f t="shared" si="611"/>
        <v>1</v>
      </c>
      <c r="O6502" t="b">
        <f t="shared" si="612"/>
        <v>1</v>
      </c>
      <c r="P6502" t="b">
        <f t="shared" si="613"/>
        <v>1</v>
      </c>
    </row>
    <row r="6503" spans="2:16" x14ac:dyDescent="0.25">
      <c r="B6503" s="23">
        <f>'Raw data (base scenario)'!A6495</f>
        <v>6489</v>
      </c>
      <c r="C6503" s="23" t="str">
        <f>'Raw data (base scenario)'!B6495</f>
        <v>D</v>
      </c>
      <c r="D6503" s="23" t="str">
        <f>'Raw data (base scenario)'!C6495</f>
        <v>D</v>
      </c>
      <c r="E6503" t="b">
        <f t="shared" si="614"/>
        <v>1</v>
      </c>
      <c r="F6503" t="b">
        <f t="shared" si="615"/>
        <v>1</v>
      </c>
      <c r="G6503" t="b">
        <f t="shared" si="616"/>
        <v>1</v>
      </c>
      <c r="K6503" s="28">
        <v>6489</v>
      </c>
      <c r="L6503" s="28" t="s">
        <v>3</v>
      </c>
      <c r="M6503" s="28" t="s">
        <v>1</v>
      </c>
      <c r="N6503" t="b">
        <f t="shared" si="611"/>
        <v>1</v>
      </c>
      <c r="O6503" t="b">
        <f t="shared" si="612"/>
        <v>1</v>
      </c>
      <c r="P6503" t="str">
        <f t="shared" si="613"/>
        <v>N/A</v>
      </c>
    </row>
    <row r="6504" spans="2:16" x14ac:dyDescent="0.25">
      <c r="B6504" s="23">
        <f>'Raw data (base scenario)'!A6496</f>
        <v>6490</v>
      </c>
      <c r="C6504" s="23" t="str">
        <f>'Raw data (base scenario)'!B6496</f>
        <v>S</v>
      </c>
      <c r="D6504" s="23" t="str">
        <f>'Raw data (base scenario)'!C6496</f>
        <v>H</v>
      </c>
      <c r="E6504" t="b">
        <f t="shared" si="614"/>
        <v>1</v>
      </c>
      <c r="F6504" t="b">
        <f t="shared" si="615"/>
        <v>1</v>
      </c>
      <c r="G6504" t="str">
        <f t="shared" si="616"/>
        <v>N/A</v>
      </c>
      <c r="K6504" s="28">
        <v>6490</v>
      </c>
      <c r="L6504" s="28" t="s">
        <v>1</v>
      </c>
      <c r="M6504" s="28" t="s">
        <v>1</v>
      </c>
      <c r="N6504" t="b">
        <f t="shared" si="611"/>
        <v>1</v>
      </c>
      <c r="O6504" t="b">
        <f t="shared" si="612"/>
        <v>1</v>
      </c>
      <c r="P6504" t="str">
        <f t="shared" si="613"/>
        <v>N/A</v>
      </c>
    </row>
    <row r="6505" spans="2:16" x14ac:dyDescent="0.25">
      <c r="B6505" s="23">
        <f>'Raw data (base scenario)'!A6497</f>
        <v>6491</v>
      </c>
      <c r="C6505" s="23" t="str">
        <f>'Raw data (base scenario)'!B6497</f>
        <v>H</v>
      </c>
      <c r="D6505" s="23" t="str">
        <f>'Raw data (base scenario)'!C6497</f>
        <v>H</v>
      </c>
      <c r="E6505" t="b">
        <f t="shared" si="614"/>
        <v>1</v>
      </c>
      <c r="F6505" t="b">
        <f t="shared" si="615"/>
        <v>1</v>
      </c>
      <c r="G6505" t="str">
        <f t="shared" si="616"/>
        <v>N/A</v>
      </c>
      <c r="K6505" s="28">
        <v>6491</v>
      </c>
      <c r="L6505" s="28" t="s">
        <v>18</v>
      </c>
      <c r="M6505" s="28" t="s">
        <v>3</v>
      </c>
      <c r="N6505" t="b">
        <f t="shared" si="611"/>
        <v>1</v>
      </c>
      <c r="O6505" t="b">
        <f t="shared" si="612"/>
        <v>1</v>
      </c>
      <c r="P6505" t="str">
        <f t="shared" si="613"/>
        <v>N/A</v>
      </c>
    </row>
    <row r="6506" spans="2:16" x14ac:dyDescent="0.25">
      <c r="B6506" s="23">
        <f>'Raw data (base scenario)'!A6498</f>
        <v>6492</v>
      </c>
      <c r="C6506" s="23" t="str">
        <f>'Raw data (base scenario)'!B6498</f>
        <v>I</v>
      </c>
      <c r="D6506" s="23" t="str">
        <f>'Raw data (base scenario)'!C6498</f>
        <v>S</v>
      </c>
      <c r="E6506" t="b">
        <f t="shared" si="614"/>
        <v>1</v>
      </c>
      <c r="F6506" t="b">
        <f t="shared" si="615"/>
        <v>1</v>
      </c>
      <c r="G6506" t="str">
        <f t="shared" si="616"/>
        <v>N/A</v>
      </c>
      <c r="K6506" s="28">
        <v>6492</v>
      </c>
      <c r="L6506" s="28" t="s">
        <v>3</v>
      </c>
      <c r="M6506" s="28" t="s">
        <v>3</v>
      </c>
      <c r="N6506" t="b">
        <f t="shared" si="611"/>
        <v>1</v>
      </c>
      <c r="O6506" t="b">
        <f t="shared" si="612"/>
        <v>1</v>
      </c>
      <c r="P6506" t="str">
        <f t="shared" si="613"/>
        <v>N/A</v>
      </c>
    </row>
    <row r="6507" spans="2:16" x14ac:dyDescent="0.25">
      <c r="B6507" s="23">
        <f>'Raw data (base scenario)'!A6499</f>
        <v>6493</v>
      </c>
      <c r="C6507" s="23" t="str">
        <f>'Raw data (base scenario)'!B6499</f>
        <v>S</v>
      </c>
      <c r="D6507" s="23" t="str">
        <f>'Raw data (base scenario)'!C6499</f>
        <v>S</v>
      </c>
      <c r="E6507" t="b">
        <f t="shared" si="614"/>
        <v>1</v>
      </c>
      <c r="F6507" t="b">
        <f t="shared" si="615"/>
        <v>1</v>
      </c>
      <c r="G6507" t="str">
        <f t="shared" si="616"/>
        <v>N/A</v>
      </c>
      <c r="K6507" s="28">
        <v>6493</v>
      </c>
      <c r="L6507" s="28" t="s">
        <v>3</v>
      </c>
      <c r="M6507" s="28" t="s">
        <v>1</v>
      </c>
      <c r="N6507" t="b">
        <f t="shared" si="611"/>
        <v>1</v>
      </c>
      <c r="O6507" t="b">
        <f t="shared" si="612"/>
        <v>1</v>
      </c>
      <c r="P6507" t="str">
        <f t="shared" si="613"/>
        <v>N/A</v>
      </c>
    </row>
    <row r="6508" spans="2:16" x14ac:dyDescent="0.25">
      <c r="B6508" s="23">
        <f>'Raw data (base scenario)'!A6500</f>
        <v>6494</v>
      </c>
      <c r="C6508" s="23" t="str">
        <f>'Raw data (base scenario)'!B6500</f>
        <v>S</v>
      </c>
      <c r="D6508" s="23" t="str">
        <f>'Raw data (base scenario)'!C6500</f>
        <v>H</v>
      </c>
      <c r="E6508" t="b">
        <f t="shared" si="614"/>
        <v>1</v>
      </c>
      <c r="F6508" t="b">
        <f t="shared" si="615"/>
        <v>1</v>
      </c>
      <c r="G6508" t="str">
        <f t="shared" si="616"/>
        <v>N/A</v>
      </c>
      <c r="K6508" s="28">
        <v>6494</v>
      </c>
      <c r="L6508" s="28" t="s">
        <v>3</v>
      </c>
      <c r="M6508" s="28" t="s">
        <v>1</v>
      </c>
      <c r="N6508" t="b">
        <f t="shared" si="611"/>
        <v>1</v>
      </c>
      <c r="O6508" t="b">
        <f t="shared" si="612"/>
        <v>1</v>
      </c>
      <c r="P6508" t="str">
        <f t="shared" si="613"/>
        <v>N/A</v>
      </c>
    </row>
    <row r="6509" spans="2:16" x14ac:dyDescent="0.25">
      <c r="B6509" s="23">
        <f>'Raw data (base scenario)'!A6501</f>
        <v>6495</v>
      </c>
      <c r="C6509" s="23" t="str">
        <f>'Raw data (base scenario)'!B6501</f>
        <v>S</v>
      </c>
      <c r="D6509" s="23" t="str">
        <f>'Raw data (base scenario)'!C6501</f>
        <v>H</v>
      </c>
      <c r="E6509" t="b">
        <f t="shared" si="614"/>
        <v>1</v>
      </c>
      <c r="F6509" t="b">
        <f t="shared" si="615"/>
        <v>1</v>
      </c>
      <c r="G6509" t="str">
        <f t="shared" si="616"/>
        <v>N/A</v>
      </c>
      <c r="K6509" s="28">
        <v>6495</v>
      </c>
      <c r="L6509" s="28" t="s">
        <v>18</v>
      </c>
      <c r="M6509" s="28" t="s">
        <v>2</v>
      </c>
      <c r="N6509" t="b">
        <f t="shared" si="611"/>
        <v>1</v>
      </c>
      <c r="O6509" t="b">
        <f t="shared" si="612"/>
        <v>1</v>
      </c>
      <c r="P6509" t="str">
        <f t="shared" si="613"/>
        <v>N/A</v>
      </c>
    </row>
    <row r="6510" spans="2:16" x14ac:dyDescent="0.25">
      <c r="B6510" s="23">
        <f>'Raw data (base scenario)'!A6502</f>
        <v>6496</v>
      </c>
      <c r="C6510" s="23" t="str">
        <f>'Raw data (base scenario)'!B6502</f>
        <v>I</v>
      </c>
      <c r="D6510" s="23" t="str">
        <f>'Raw data (base scenario)'!C6502</f>
        <v>D</v>
      </c>
      <c r="E6510" t="b">
        <f t="shared" si="614"/>
        <v>1</v>
      </c>
      <c r="F6510" t="b">
        <f t="shared" si="615"/>
        <v>1</v>
      </c>
      <c r="G6510" t="str">
        <f t="shared" si="616"/>
        <v>N/A</v>
      </c>
      <c r="K6510" s="28">
        <v>6496</v>
      </c>
      <c r="L6510" s="28" t="s">
        <v>2</v>
      </c>
      <c r="M6510" s="28" t="s">
        <v>2</v>
      </c>
      <c r="N6510" t="b">
        <f t="shared" si="611"/>
        <v>1</v>
      </c>
      <c r="O6510" t="b">
        <f t="shared" si="612"/>
        <v>1</v>
      </c>
      <c r="P6510" t="b">
        <f t="shared" si="613"/>
        <v>1</v>
      </c>
    </row>
    <row r="6511" spans="2:16" x14ac:dyDescent="0.25">
      <c r="B6511" s="23">
        <f>'Raw data (base scenario)'!A6503</f>
        <v>6497</v>
      </c>
      <c r="C6511" s="23" t="str">
        <f>'Raw data (base scenario)'!B6503</f>
        <v>D</v>
      </c>
      <c r="D6511" s="23" t="str">
        <f>'Raw data (base scenario)'!C6503</f>
        <v>D</v>
      </c>
      <c r="E6511" t="b">
        <f t="shared" si="614"/>
        <v>1</v>
      </c>
      <c r="F6511" t="b">
        <f t="shared" si="615"/>
        <v>1</v>
      </c>
      <c r="G6511" t="b">
        <f t="shared" si="616"/>
        <v>1</v>
      </c>
      <c r="K6511" s="28">
        <v>6497</v>
      </c>
      <c r="L6511" s="28" t="s">
        <v>18</v>
      </c>
      <c r="M6511" s="28" t="s">
        <v>1</v>
      </c>
      <c r="N6511" t="b">
        <f t="shared" si="611"/>
        <v>1</v>
      </c>
      <c r="O6511" t="b">
        <f t="shared" si="612"/>
        <v>1</v>
      </c>
      <c r="P6511" t="str">
        <f t="shared" si="613"/>
        <v>N/A</v>
      </c>
    </row>
    <row r="6512" spans="2:16" x14ac:dyDescent="0.25">
      <c r="B6512" s="23">
        <f>'Raw data (base scenario)'!A6504</f>
        <v>6498</v>
      </c>
      <c r="C6512" s="23" t="str">
        <f>'Raw data (base scenario)'!B6504</f>
        <v>I</v>
      </c>
      <c r="D6512" s="23" t="str">
        <f>'Raw data (base scenario)'!C6504</f>
        <v>H</v>
      </c>
      <c r="E6512" t="b">
        <f t="shared" si="614"/>
        <v>1</v>
      </c>
      <c r="F6512" t="b">
        <f t="shared" si="615"/>
        <v>1</v>
      </c>
      <c r="G6512" t="str">
        <f t="shared" si="616"/>
        <v>N/A</v>
      </c>
      <c r="K6512" s="28">
        <v>6498</v>
      </c>
      <c r="L6512" s="28" t="s">
        <v>18</v>
      </c>
      <c r="M6512" s="28" t="s">
        <v>2</v>
      </c>
      <c r="N6512" t="b">
        <f t="shared" si="611"/>
        <v>1</v>
      </c>
      <c r="O6512" t="b">
        <f t="shared" si="612"/>
        <v>1</v>
      </c>
      <c r="P6512" t="str">
        <f t="shared" si="613"/>
        <v>N/A</v>
      </c>
    </row>
    <row r="6513" spans="2:16" x14ac:dyDescent="0.25">
      <c r="B6513" s="23">
        <f>'Raw data (base scenario)'!A6505</f>
        <v>6499</v>
      </c>
      <c r="C6513" s="23" t="str">
        <f>'Raw data (base scenario)'!B6505</f>
        <v>I</v>
      </c>
      <c r="D6513" s="23" t="str">
        <f>'Raw data (base scenario)'!C6505</f>
        <v>D</v>
      </c>
      <c r="E6513" t="b">
        <f t="shared" si="614"/>
        <v>1</v>
      </c>
      <c r="F6513" t="b">
        <f t="shared" si="615"/>
        <v>1</v>
      </c>
      <c r="G6513" t="str">
        <f t="shared" si="616"/>
        <v>N/A</v>
      </c>
      <c r="K6513" s="28">
        <v>6499</v>
      </c>
      <c r="L6513" s="28" t="s">
        <v>1</v>
      </c>
      <c r="M6513" s="28" t="s">
        <v>1</v>
      </c>
      <c r="N6513" t="b">
        <f t="shared" si="611"/>
        <v>1</v>
      </c>
      <c r="O6513" t="b">
        <f t="shared" si="612"/>
        <v>1</v>
      </c>
      <c r="P6513" t="str">
        <f t="shared" si="613"/>
        <v>N/A</v>
      </c>
    </row>
    <row r="6514" spans="2:16" x14ac:dyDescent="0.25">
      <c r="B6514" s="23">
        <f>'Raw data (base scenario)'!A6506</f>
        <v>6500</v>
      </c>
      <c r="C6514" s="23" t="str">
        <f>'Raw data (base scenario)'!B6506</f>
        <v>H</v>
      </c>
      <c r="D6514" s="23" t="str">
        <f>'Raw data (base scenario)'!C6506</f>
        <v>H</v>
      </c>
      <c r="E6514" t="b">
        <f t="shared" si="614"/>
        <v>1</v>
      </c>
      <c r="F6514" t="b">
        <f t="shared" si="615"/>
        <v>1</v>
      </c>
      <c r="G6514" t="str">
        <f t="shared" si="616"/>
        <v>N/A</v>
      </c>
      <c r="K6514" s="28">
        <v>6500</v>
      </c>
      <c r="L6514" s="28" t="s">
        <v>18</v>
      </c>
      <c r="M6514" s="28" t="s">
        <v>18</v>
      </c>
      <c r="N6514" t="b">
        <f t="shared" si="611"/>
        <v>1</v>
      </c>
      <c r="O6514" t="b">
        <f t="shared" si="612"/>
        <v>1</v>
      </c>
      <c r="P6514" t="str">
        <f t="shared" si="613"/>
        <v>N/A</v>
      </c>
    </row>
    <row r="6515" spans="2:16" x14ac:dyDescent="0.25">
      <c r="B6515" s="23">
        <f>'Raw data (base scenario)'!A6507</f>
        <v>6501</v>
      </c>
      <c r="C6515" s="23" t="str">
        <f>'Raw data (base scenario)'!B6507</f>
        <v>I</v>
      </c>
      <c r="D6515" s="23" t="str">
        <f>'Raw data (base scenario)'!C6507</f>
        <v>I</v>
      </c>
      <c r="E6515" t="b">
        <f t="shared" si="614"/>
        <v>1</v>
      </c>
      <c r="F6515" t="b">
        <f t="shared" si="615"/>
        <v>1</v>
      </c>
      <c r="G6515" t="str">
        <f t="shared" si="616"/>
        <v>N/A</v>
      </c>
      <c r="K6515" s="28">
        <v>6501</v>
      </c>
      <c r="L6515" s="28" t="s">
        <v>1</v>
      </c>
      <c r="M6515" s="28" t="s">
        <v>1</v>
      </c>
      <c r="N6515" t="b">
        <f t="shared" si="611"/>
        <v>1</v>
      </c>
      <c r="O6515" t="b">
        <f t="shared" si="612"/>
        <v>1</v>
      </c>
      <c r="P6515" t="str">
        <f t="shared" si="613"/>
        <v>N/A</v>
      </c>
    </row>
    <row r="6516" spans="2:16" x14ac:dyDescent="0.25">
      <c r="B6516" s="23">
        <f>'Raw data (base scenario)'!A6508</f>
        <v>6502</v>
      </c>
      <c r="C6516" s="23" t="str">
        <f>'Raw data (base scenario)'!B6508</f>
        <v>H</v>
      </c>
      <c r="D6516" s="23" t="str">
        <f>'Raw data (base scenario)'!C6508</f>
        <v>H</v>
      </c>
      <c r="E6516" t="b">
        <f t="shared" si="614"/>
        <v>1</v>
      </c>
      <c r="F6516" t="b">
        <f t="shared" si="615"/>
        <v>1</v>
      </c>
      <c r="G6516" t="str">
        <f t="shared" si="616"/>
        <v>N/A</v>
      </c>
      <c r="K6516" s="28">
        <v>6502</v>
      </c>
      <c r="L6516" s="28" t="s">
        <v>2</v>
      </c>
      <c r="M6516" s="28" t="s">
        <v>2</v>
      </c>
      <c r="N6516" t="b">
        <f t="shared" si="611"/>
        <v>1</v>
      </c>
      <c r="O6516" t="b">
        <f t="shared" si="612"/>
        <v>1</v>
      </c>
      <c r="P6516" t="b">
        <f t="shared" si="613"/>
        <v>1</v>
      </c>
    </row>
    <row r="6517" spans="2:16" x14ac:dyDescent="0.25">
      <c r="B6517" s="23">
        <f>'Raw data (base scenario)'!A6509</f>
        <v>6503</v>
      </c>
      <c r="C6517" s="23" t="str">
        <f>'Raw data (base scenario)'!B6509</f>
        <v>D</v>
      </c>
      <c r="D6517" s="23" t="str">
        <f>'Raw data (base scenario)'!C6509</f>
        <v>D</v>
      </c>
      <c r="E6517" t="b">
        <f t="shared" si="614"/>
        <v>1</v>
      </c>
      <c r="F6517" t="b">
        <f t="shared" si="615"/>
        <v>1</v>
      </c>
      <c r="G6517" t="b">
        <f t="shared" si="616"/>
        <v>1</v>
      </c>
      <c r="K6517" s="28">
        <v>6503</v>
      </c>
      <c r="L6517" s="28" t="s">
        <v>18</v>
      </c>
      <c r="M6517" s="28" t="s">
        <v>18</v>
      </c>
      <c r="N6517" t="b">
        <f t="shared" ref="N6517:N6580" si="617">OR(L6517=$A$4,L6517=$A$5,L6517=$A$6,L6517=$A$7)</f>
        <v>1</v>
      </c>
      <c r="O6517" t="b">
        <f t="shared" ref="O6517:O6580" si="618">OR(M6517=$A$4,M6517=$A$5,M6517=$A$6,M6517=$A$7)</f>
        <v>1</v>
      </c>
      <c r="P6517" t="str">
        <f t="shared" ref="P6517:P6580" si="619">IF(L6517="D",M6517="D","N/A")</f>
        <v>N/A</v>
      </c>
    </row>
    <row r="6518" spans="2:16" x14ac:dyDescent="0.25">
      <c r="B6518" s="23">
        <f>'Raw data (base scenario)'!A6510</f>
        <v>6504</v>
      </c>
      <c r="C6518" s="23" t="str">
        <f>'Raw data (base scenario)'!B6510</f>
        <v>I</v>
      </c>
      <c r="D6518" s="23" t="str">
        <f>'Raw data (base scenario)'!C6510</f>
        <v>I</v>
      </c>
      <c r="E6518" t="b">
        <f t="shared" si="614"/>
        <v>1</v>
      </c>
      <c r="F6518" t="b">
        <f t="shared" si="615"/>
        <v>1</v>
      </c>
      <c r="G6518" t="str">
        <f t="shared" si="616"/>
        <v>N/A</v>
      </c>
      <c r="K6518" s="28">
        <v>6504</v>
      </c>
      <c r="L6518" s="28" t="s">
        <v>3</v>
      </c>
      <c r="M6518" s="28" t="s">
        <v>1</v>
      </c>
      <c r="N6518" t="b">
        <f t="shared" si="617"/>
        <v>1</v>
      </c>
      <c r="O6518" t="b">
        <f t="shared" si="618"/>
        <v>1</v>
      </c>
      <c r="P6518" t="str">
        <f t="shared" si="619"/>
        <v>N/A</v>
      </c>
    </row>
    <row r="6519" spans="2:16" x14ac:dyDescent="0.25">
      <c r="B6519" s="23">
        <f>'Raw data (base scenario)'!A6511</f>
        <v>6505</v>
      </c>
      <c r="C6519" s="23" t="str">
        <f>'Raw data (base scenario)'!B6511</f>
        <v>S</v>
      </c>
      <c r="D6519" s="23" t="str">
        <f>'Raw data (base scenario)'!C6511</f>
        <v>H</v>
      </c>
      <c r="E6519" t="b">
        <f t="shared" si="614"/>
        <v>1</v>
      </c>
      <c r="F6519" t="b">
        <f t="shared" si="615"/>
        <v>1</v>
      </c>
      <c r="G6519" t="str">
        <f t="shared" si="616"/>
        <v>N/A</v>
      </c>
      <c r="K6519" s="28">
        <v>6505</v>
      </c>
      <c r="L6519" s="28" t="s">
        <v>2</v>
      </c>
      <c r="M6519" s="28" t="s">
        <v>2</v>
      </c>
      <c r="N6519" t="b">
        <f t="shared" si="617"/>
        <v>1</v>
      </c>
      <c r="O6519" t="b">
        <f t="shared" si="618"/>
        <v>1</v>
      </c>
      <c r="P6519" t="b">
        <f t="shared" si="619"/>
        <v>1</v>
      </c>
    </row>
    <row r="6520" spans="2:16" x14ac:dyDescent="0.25">
      <c r="B6520" s="23">
        <f>'Raw data (base scenario)'!A6512</f>
        <v>6506</v>
      </c>
      <c r="C6520" s="23" t="str">
        <f>'Raw data (base scenario)'!B6512</f>
        <v>D</v>
      </c>
      <c r="D6520" s="23" t="str">
        <f>'Raw data (base scenario)'!C6512</f>
        <v>D</v>
      </c>
      <c r="E6520" t="b">
        <f t="shared" si="614"/>
        <v>1</v>
      </c>
      <c r="F6520" t="b">
        <f t="shared" si="615"/>
        <v>1</v>
      </c>
      <c r="G6520" t="b">
        <f t="shared" si="616"/>
        <v>1</v>
      </c>
      <c r="K6520" s="28">
        <v>6506</v>
      </c>
      <c r="L6520" s="28" t="s">
        <v>2</v>
      </c>
      <c r="M6520" s="28" t="s">
        <v>2</v>
      </c>
      <c r="N6520" t="b">
        <f t="shared" si="617"/>
        <v>1</v>
      </c>
      <c r="O6520" t="b">
        <f t="shared" si="618"/>
        <v>1</v>
      </c>
      <c r="P6520" t="b">
        <f t="shared" si="619"/>
        <v>1</v>
      </c>
    </row>
    <row r="6521" spans="2:16" x14ac:dyDescent="0.25">
      <c r="B6521" s="23">
        <f>'Raw data (base scenario)'!A6513</f>
        <v>6507</v>
      </c>
      <c r="C6521" s="23" t="str">
        <f>'Raw data (base scenario)'!B6513</f>
        <v>D</v>
      </c>
      <c r="D6521" s="23" t="str">
        <f>'Raw data (base scenario)'!C6513</f>
        <v>D</v>
      </c>
      <c r="E6521" t="b">
        <f t="shared" si="614"/>
        <v>1</v>
      </c>
      <c r="F6521" t="b">
        <f t="shared" si="615"/>
        <v>1</v>
      </c>
      <c r="G6521" t="b">
        <f t="shared" si="616"/>
        <v>1</v>
      </c>
      <c r="K6521" s="28">
        <v>6507</v>
      </c>
      <c r="L6521" s="28" t="s">
        <v>18</v>
      </c>
      <c r="M6521" s="28" t="s">
        <v>18</v>
      </c>
      <c r="N6521" t="b">
        <f t="shared" si="617"/>
        <v>1</v>
      </c>
      <c r="O6521" t="b">
        <f t="shared" si="618"/>
        <v>1</v>
      </c>
      <c r="P6521" t="str">
        <f t="shared" si="619"/>
        <v>N/A</v>
      </c>
    </row>
    <row r="6522" spans="2:16" x14ac:dyDescent="0.25">
      <c r="B6522" s="23">
        <f>'Raw data (base scenario)'!A6514</f>
        <v>6508</v>
      </c>
      <c r="C6522" s="23" t="str">
        <f>'Raw data (base scenario)'!B6514</f>
        <v>I</v>
      </c>
      <c r="D6522" s="23" t="str">
        <f>'Raw data (base scenario)'!C6514</f>
        <v>I</v>
      </c>
      <c r="E6522" t="b">
        <f t="shared" si="614"/>
        <v>1</v>
      </c>
      <c r="F6522" t="b">
        <f t="shared" si="615"/>
        <v>1</v>
      </c>
      <c r="G6522" t="str">
        <f t="shared" si="616"/>
        <v>N/A</v>
      </c>
      <c r="K6522" s="28">
        <v>6508</v>
      </c>
      <c r="L6522" s="28" t="s">
        <v>18</v>
      </c>
      <c r="M6522" s="28" t="s">
        <v>2</v>
      </c>
      <c r="N6522" t="b">
        <f t="shared" si="617"/>
        <v>1</v>
      </c>
      <c r="O6522" t="b">
        <f t="shared" si="618"/>
        <v>1</v>
      </c>
      <c r="P6522" t="str">
        <f t="shared" si="619"/>
        <v>N/A</v>
      </c>
    </row>
    <row r="6523" spans="2:16" x14ac:dyDescent="0.25">
      <c r="B6523" s="23">
        <f>'Raw data (base scenario)'!A6515</f>
        <v>6509</v>
      </c>
      <c r="C6523" s="23" t="str">
        <f>'Raw data (base scenario)'!B6515</f>
        <v>I</v>
      </c>
      <c r="D6523" s="23" t="str">
        <f>'Raw data (base scenario)'!C6515</f>
        <v>D</v>
      </c>
      <c r="E6523" t="b">
        <f t="shared" si="614"/>
        <v>1</v>
      </c>
      <c r="F6523" t="b">
        <f t="shared" si="615"/>
        <v>1</v>
      </c>
      <c r="G6523" t="str">
        <f t="shared" si="616"/>
        <v>N/A</v>
      </c>
      <c r="K6523" s="28">
        <v>6509</v>
      </c>
      <c r="L6523" s="28" t="s">
        <v>3</v>
      </c>
      <c r="M6523" s="28" t="s">
        <v>18</v>
      </c>
      <c r="N6523" t="b">
        <f t="shared" si="617"/>
        <v>1</v>
      </c>
      <c r="O6523" t="b">
        <f t="shared" si="618"/>
        <v>1</v>
      </c>
      <c r="P6523" t="str">
        <f t="shared" si="619"/>
        <v>N/A</v>
      </c>
    </row>
    <row r="6524" spans="2:16" x14ac:dyDescent="0.25">
      <c r="B6524" s="23">
        <f>'Raw data (base scenario)'!A6516</f>
        <v>6510</v>
      </c>
      <c r="C6524" s="23" t="str">
        <f>'Raw data (base scenario)'!B6516</f>
        <v>S</v>
      </c>
      <c r="D6524" s="23" t="str">
        <f>'Raw data (base scenario)'!C6516</f>
        <v>I</v>
      </c>
      <c r="E6524" t="b">
        <f t="shared" si="614"/>
        <v>1</v>
      </c>
      <c r="F6524" t="b">
        <f t="shared" si="615"/>
        <v>1</v>
      </c>
      <c r="G6524" t="str">
        <f t="shared" si="616"/>
        <v>N/A</v>
      </c>
      <c r="K6524" s="28">
        <v>6510</v>
      </c>
      <c r="L6524" s="28" t="s">
        <v>3</v>
      </c>
      <c r="M6524" s="28" t="s">
        <v>1</v>
      </c>
      <c r="N6524" t="b">
        <f t="shared" si="617"/>
        <v>1</v>
      </c>
      <c r="O6524" t="b">
        <f t="shared" si="618"/>
        <v>1</v>
      </c>
      <c r="P6524" t="str">
        <f t="shared" si="619"/>
        <v>N/A</v>
      </c>
    </row>
    <row r="6525" spans="2:16" x14ac:dyDescent="0.25">
      <c r="B6525" s="23">
        <f>'Raw data (base scenario)'!A6517</f>
        <v>6511</v>
      </c>
      <c r="C6525" s="23" t="str">
        <f>'Raw data (base scenario)'!B6517</f>
        <v>S</v>
      </c>
      <c r="D6525" s="23" t="str">
        <f>'Raw data (base scenario)'!C6517</f>
        <v>H</v>
      </c>
      <c r="E6525" t="b">
        <f t="shared" si="614"/>
        <v>1</v>
      </c>
      <c r="F6525" t="b">
        <f t="shared" si="615"/>
        <v>1</v>
      </c>
      <c r="G6525" t="str">
        <f t="shared" si="616"/>
        <v>N/A</v>
      </c>
      <c r="K6525" s="28">
        <v>6511</v>
      </c>
      <c r="L6525" s="28" t="s">
        <v>2</v>
      </c>
      <c r="M6525" s="28" t="s">
        <v>2</v>
      </c>
      <c r="N6525" t="b">
        <f t="shared" si="617"/>
        <v>1</v>
      </c>
      <c r="O6525" t="b">
        <f t="shared" si="618"/>
        <v>1</v>
      </c>
      <c r="P6525" t="b">
        <f t="shared" si="619"/>
        <v>1</v>
      </c>
    </row>
    <row r="6526" spans="2:16" x14ac:dyDescent="0.25">
      <c r="B6526" s="23">
        <f>'Raw data (base scenario)'!A6518</f>
        <v>6512</v>
      </c>
      <c r="C6526" s="23" t="str">
        <f>'Raw data (base scenario)'!B6518</f>
        <v>D</v>
      </c>
      <c r="D6526" s="23" t="str">
        <f>'Raw data (base scenario)'!C6518</f>
        <v>D</v>
      </c>
      <c r="E6526" t="b">
        <f t="shared" si="614"/>
        <v>1</v>
      </c>
      <c r="F6526" t="b">
        <f t="shared" si="615"/>
        <v>1</v>
      </c>
      <c r="G6526" t="b">
        <f t="shared" si="616"/>
        <v>1</v>
      </c>
      <c r="K6526" s="28">
        <v>6512</v>
      </c>
      <c r="L6526" s="28" t="s">
        <v>1</v>
      </c>
      <c r="M6526" s="28" t="s">
        <v>1</v>
      </c>
      <c r="N6526" t="b">
        <f t="shared" si="617"/>
        <v>1</v>
      </c>
      <c r="O6526" t="b">
        <f t="shared" si="618"/>
        <v>1</v>
      </c>
      <c r="P6526" t="str">
        <f t="shared" si="619"/>
        <v>N/A</v>
      </c>
    </row>
    <row r="6527" spans="2:16" x14ac:dyDescent="0.25">
      <c r="B6527" s="23">
        <f>'Raw data (base scenario)'!A6519</f>
        <v>6513</v>
      </c>
      <c r="C6527" s="23" t="str">
        <f>'Raw data (base scenario)'!B6519</f>
        <v>H</v>
      </c>
      <c r="D6527" s="23" t="str">
        <f>'Raw data (base scenario)'!C6519</f>
        <v>H</v>
      </c>
      <c r="E6527" t="b">
        <f t="shared" si="614"/>
        <v>1</v>
      </c>
      <c r="F6527" t="b">
        <f t="shared" si="615"/>
        <v>1</v>
      </c>
      <c r="G6527" t="str">
        <f t="shared" si="616"/>
        <v>N/A</v>
      </c>
      <c r="K6527" s="28">
        <v>6513</v>
      </c>
      <c r="L6527" s="28" t="s">
        <v>2</v>
      </c>
      <c r="M6527" s="28" t="s">
        <v>2</v>
      </c>
      <c r="N6527" t="b">
        <f t="shared" si="617"/>
        <v>1</v>
      </c>
      <c r="O6527" t="b">
        <f t="shared" si="618"/>
        <v>1</v>
      </c>
      <c r="P6527" t="b">
        <f t="shared" si="619"/>
        <v>1</v>
      </c>
    </row>
    <row r="6528" spans="2:16" x14ac:dyDescent="0.25">
      <c r="B6528" s="23">
        <f>'Raw data (base scenario)'!A6520</f>
        <v>6514</v>
      </c>
      <c r="C6528" s="23" t="str">
        <f>'Raw data (base scenario)'!B6520</f>
        <v>D</v>
      </c>
      <c r="D6528" s="23" t="str">
        <f>'Raw data (base scenario)'!C6520</f>
        <v>D</v>
      </c>
      <c r="E6528" t="b">
        <f t="shared" si="614"/>
        <v>1</v>
      </c>
      <c r="F6528" t="b">
        <f t="shared" si="615"/>
        <v>1</v>
      </c>
      <c r="G6528" t="b">
        <f t="shared" si="616"/>
        <v>1</v>
      </c>
      <c r="K6528" s="28">
        <v>6514</v>
      </c>
      <c r="L6528" s="28" t="s">
        <v>18</v>
      </c>
      <c r="M6528" s="28" t="s">
        <v>18</v>
      </c>
      <c r="N6528" t="b">
        <f t="shared" si="617"/>
        <v>1</v>
      </c>
      <c r="O6528" t="b">
        <f t="shared" si="618"/>
        <v>1</v>
      </c>
      <c r="P6528" t="str">
        <f t="shared" si="619"/>
        <v>N/A</v>
      </c>
    </row>
    <row r="6529" spans="2:16" x14ac:dyDescent="0.25">
      <c r="B6529" s="23">
        <f>'Raw data (base scenario)'!A6521</f>
        <v>6515</v>
      </c>
      <c r="C6529" s="23" t="str">
        <f>'Raw data (base scenario)'!B6521</f>
        <v>I</v>
      </c>
      <c r="D6529" s="23" t="str">
        <f>'Raw data (base scenario)'!C6521</f>
        <v>I</v>
      </c>
      <c r="E6529" t="b">
        <f t="shared" si="614"/>
        <v>1</v>
      </c>
      <c r="F6529" t="b">
        <f t="shared" si="615"/>
        <v>1</v>
      </c>
      <c r="G6529" t="str">
        <f t="shared" si="616"/>
        <v>N/A</v>
      </c>
      <c r="K6529" s="28">
        <v>6515</v>
      </c>
      <c r="L6529" s="28" t="s">
        <v>18</v>
      </c>
      <c r="M6529" s="28" t="s">
        <v>1</v>
      </c>
      <c r="N6529" t="b">
        <f t="shared" si="617"/>
        <v>1</v>
      </c>
      <c r="O6529" t="b">
        <f t="shared" si="618"/>
        <v>1</v>
      </c>
      <c r="P6529" t="str">
        <f t="shared" si="619"/>
        <v>N/A</v>
      </c>
    </row>
    <row r="6530" spans="2:16" x14ac:dyDescent="0.25">
      <c r="B6530" s="23">
        <f>'Raw data (base scenario)'!A6522</f>
        <v>6516</v>
      </c>
      <c r="C6530" s="23" t="str">
        <f>'Raw data (base scenario)'!B6522</f>
        <v>I</v>
      </c>
      <c r="D6530" s="23" t="str">
        <f>'Raw data (base scenario)'!C6522</f>
        <v>H</v>
      </c>
      <c r="E6530" t="b">
        <f t="shared" si="614"/>
        <v>1</v>
      </c>
      <c r="F6530" t="b">
        <f t="shared" si="615"/>
        <v>1</v>
      </c>
      <c r="G6530" t="str">
        <f t="shared" si="616"/>
        <v>N/A</v>
      </c>
      <c r="K6530" s="28">
        <v>6516</v>
      </c>
      <c r="L6530" s="28" t="s">
        <v>2</v>
      </c>
      <c r="M6530" s="28" t="s">
        <v>2</v>
      </c>
      <c r="N6530" t="b">
        <f t="shared" si="617"/>
        <v>1</v>
      </c>
      <c r="O6530" t="b">
        <f t="shared" si="618"/>
        <v>1</v>
      </c>
      <c r="P6530" t="b">
        <f t="shared" si="619"/>
        <v>1</v>
      </c>
    </row>
    <row r="6531" spans="2:16" x14ac:dyDescent="0.25">
      <c r="B6531" s="23">
        <f>'Raw data (base scenario)'!A6523</f>
        <v>6517</v>
      </c>
      <c r="C6531" s="23" t="str">
        <f>'Raw data (base scenario)'!B6523</f>
        <v>D</v>
      </c>
      <c r="D6531" s="23" t="str">
        <f>'Raw data (base scenario)'!C6523</f>
        <v>D</v>
      </c>
      <c r="E6531" t="b">
        <f t="shared" si="614"/>
        <v>1</v>
      </c>
      <c r="F6531" t="b">
        <f t="shared" si="615"/>
        <v>1</v>
      </c>
      <c r="G6531" t="b">
        <f t="shared" si="616"/>
        <v>1</v>
      </c>
      <c r="K6531" s="28">
        <v>6517</v>
      </c>
      <c r="L6531" s="28" t="s">
        <v>2</v>
      </c>
      <c r="M6531" s="28" t="s">
        <v>2</v>
      </c>
      <c r="N6531" t="b">
        <f t="shared" si="617"/>
        <v>1</v>
      </c>
      <c r="O6531" t="b">
        <f t="shared" si="618"/>
        <v>1</v>
      </c>
      <c r="P6531" t="b">
        <f t="shared" si="619"/>
        <v>1</v>
      </c>
    </row>
    <row r="6532" spans="2:16" x14ac:dyDescent="0.25">
      <c r="B6532" s="23">
        <f>'Raw data (base scenario)'!A6524</f>
        <v>6518</v>
      </c>
      <c r="C6532" s="23" t="str">
        <f>'Raw data (base scenario)'!B6524</f>
        <v>D</v>
      </c>
      <c r="D6532" s="23" t="str">
        <f>'Raw data (base scenario)'!C6524</f>
        <v>D</v>
      </c>
      <c r="E6532" t="b">
        <f t="shared" si="614"/>
        <v>1</v>
      </c>
      <c r="F6532" t="b">
        <f t="shared" si="615"/>
        <v>1</v>
      </c>
      <c r="G6532" t="b">
        <f t="shared" si="616"/>
        <v>1</v>
      </c>
      <c r="K6532" s="28">
        <v>6518</v>
      </c>
      <c r="L6532" s="28" t="s">
        <v>3</v>
      </c>
      <c r="M6532" s="28" t="s">
        <v>1</v>
      </c>
      <c r="N6532" t="b">
        <f t="shared" si="617"/>
        <v>1</v>
      </c>
      <c r="O6532" t="b">
        <f t="shared" si="618"/>
        <v>1</v>
      </c>
      <c r="P6532" t="str">
        <f t="shared" si="619"/>
        <v>N/A</v>
      </c>
    </row>
    <row r="6533" spans="2:16" x14ac:dyDescent="0.25">
      <c r="B6533" s="23">
        <f>'Raw data (base scenario)'!A6525</f>
        <v>6519</v>
      </c>
      <c r="C6533" s="23" t="str">
        <f>'Raw data (base scenario)'!B6525</f>
        <v>S</v>
      </c>
      <c r="D6533" s="23" t="str">
        <f>'Raw data (base scenario)'!C6525</f>
        <v>H</v>
      </c>
      <c r="E6533" t="b">
        <f t="shared" si="614"/>
        <v>1</v>
      </c>
      <c r="F6533" t="b">
        <f t="shared" si="615"/>
        <v>1</v>
      </c>
      <c r="G6533" t="str">
        <f t="shared" si="616"/>
        <v>N/A</v>
      </c>
      <c r="K6533" s="28">
        <v>6519</v>
      </c>
      <c r="L6533" s="28" t="s">
        <v>3</v>
      </c>
      <c r="M6533" s="28" t="s">
        <v>3</v>
      </c>
      <c r="N6533" t="b">
        <f t="shared" si="617"/>
        <v>1</v>
      </c>
      <c r="O6533" t="b">
        <f t="shared" si="618"/>
        <v>1</v>
      </c>
      <c r="P6533" t="str">
        <f t="shared" si="619"/>
        <v>N/A</v>
      </c>
    </row>
    <row r="6534" spans="2:16" x14ac:dyDescent="0.25">
      <c r="B6534" s="23">
        <f>'Raw data (base scenario)'!A6526</f>
        <v>6520</v>
      </c>
      <c r="C6534" s="23" t="str">
        <f>'Raw data (base scenario)'!B6526</f>
        <v>S</v>
      </c>
      <c r="D6534" s="23" t="str">
        <f>'Raw data (base scenario)'!C6526</f>
        <v>S</v>
      </c>
      <c r="E6534" t="b">
        <f t="shared" si="614"/>
        <v>1</v>
      </c>
      <c r="F6534" t="b">
        <f t="shared" si="615"/>
        <v>1</v>
      </c>
      <c r="G6534" t="str">
        <f t="shared" si="616"/>
        <v>N/A</v>
      </c>
      <c r="K6534" s="28">
        <v>6520</v>
      </c>
      <c r="L6534" s="28" t="s">
        <v>18</v>
      </c>
      <c r="M6534" s="28" t="s">
        <v>2</v>
      </c>
      <c r="N6534" t="b">
        <f t="shared" si="617"/>
        <v>1</v>
      </c>
      <c r="O6534" t="b">
        <f t="shared" si="618"/>
        <v>1</v>
      </c>
      <c r="P6534" t="str">
        <f t="shared" si="619"/>
        <v>N/A</v>
      </c>
    </row>
    <row r="6535" spans="2:16" x14ac:dyDescent="0.25">
      <c r="B6535" s="23">
        <f>'Raw data (base scenario)'!A6527</f>
        <v>6521</v>
      </c>
      <c r="C6535" s="23" t="str">
        <f>'Raw data (base scenario)'!B6527</f>
        <v>I</v>
      </c>
      <c r="D6535" s="23" t="str">
        <f>'Raw data (base scenario)'!C6527</f>
        <v>D</v>
      </c>
      <c r="E6535" t="b">
        <f t="shared" si="614"/>
        <v>1</v>
      </c>
      <c r="F6535" t="b">
        <f t="shared" si="615"/>
        <v>1</v>
      </c>
      <c r="G6535" t="str">
        <f t="shared" si="616"/>
        <v>N/A</v>
      </c>
      <c r="K6535" s="28">
        <v>6521</v>
      </c>
      <c r="L6535" s="28" t="s">
        <v>2</v>
      </c>
      <c r="M6535" s="28" t="s">
        <v>2</v>
      </c>
      <c r="N6535" t="b">
        <f t="shared" si="617"/>
        <v>1</v>
      </c>
      <c r="O6535" t="b">
        <f t="shared" si="618"/>
        <v>1</v>
      </c>
      <c r="P6535" t="b">
        <f t="shared" si="619"/>
        <v>1</v>
      </c>
    </row>
    <row r="6536" spans="2:16" x14ac:dyDescent="0.25">
      <c r="B6536" s="23">
        <f>'Raw data (base scenario)'!A6528</f>
        <v>6522</v>
      </c>
      <c r="C6536" s="23" t="str">
        <f>'Raw data (base scenario)'!B6528</f>
        <v>D</v>
      </c>
      <c r="D6536" s="23" t="str">
        <f>'Raw data (base scenario)'!C6528</f>
        <v>D</v>
      </c>
      <c r="E6536" t="b">
        <f t="shared" si="614"/>
        <v>1</v>
      </c>
      <c r="F6536" t="b">
        <f t="shared" si="615"/>
        <v>1</v>
      </c>
      <c r="G6536" t="b">
        <f t="shared" si="616"/>
        <v>1</v>
      </c>
      <c r="K6536" s="28">
        <v>6522</v>
      </c>
      <c r="L6536" s="28" t="s">
        <v>2</v>
      </c>
      <c r="M6536" s="28" t="s">
        <v>2</v>
      </c>
      <c r="N6536" t="b">
        <f t="shared" si="617"/>
        <v>1</v>
      </c>
      <c r="O6536" t="b">
        <f t="shared" si="618"/>
        <v>1</v>
      </c>
      <c r="P6536" t="b">
        <f t="shared" si="619"/>
        <v>1</v>
      </c>
    </row>
    <row r="6537" spans="2:16" x14ac:dyDescent="0.25">
      <c r="B6537" s="23">
        <f>'Raw data (base scenario)'!A6529</f>
        <v>6523</v>
      </c>
      <c r="C6537" s="23" t="str">
        <f>'Raw data (base scenario)'!B6529</f>
        <v>D</v>
      </c>
      <c r="D6537" s="23" t="str">
        <f>'Raw data (base scenario)'!C6529</f>
        <v>D</v>
      </c>
      <c r="E6537" t="b">
        <f t="shared" si="614"/>
        <v>1</v>
      </c>
      <c r="F6537" t="b">
        <f t="shared" si="615"/>
        <v>1</v>
      </c>
      <c r="G6537" t="b">
        <f t="shared" si="616"/>
        <v>1</v>
      </c>
      <c r="K6537" s="28">
        <v>6523</v>
      </c>
      <c r="L6537" s="28" t="s">
        <v>2</v>
      </c>
      <c r="M6537" s="28" t="s">
        <v>2</v>
      </c>
      <c r="N6537" t="b">
        <f t="shared" si="617"/>
        <v>1</v>
      </c>
      <c r="O6537" t="b">
        <f t="shared" si="618"/>
        <v>1</v>
      </c>
      <c r="P6537" t="b">
        <f t="shared" si="619"/>
        <v>1</v>
      </c>
    </row>
    <row r="6538" spans="2:16" x14ac:dyDescent="0.25">
      <c r="B6538" s="23">
        <f>'Raw data (base scenario)'!A6530</f>
        <v>6524</v>
      </c>
      <c r="C6538" s="23" t="str">
        <f>'Raw data (base scenario)'!B6530</f>
        <v>D</v>
      </c>
      <c r="D6538" s="23" t="str">
        <f>'Raw data (base scenario)'!C6530</f>
        <v>D</v>
      </c>
      <c r="E6538" t="b">
        <f t="shared" si="614"/>
        <v>1</v>
      </c>
      <c r="F6538" t="b">
        <f t="shared" si="615"/>
        <v>1</v>
      </c>
      <c r="G6538" t="b">
        <f t="shared" si="616"/>
        <v>1</v>
      </c>
      <c r="K6538" s="28">
        <v>6524</v>
      </c>
      <c r="L6538" s="28" t="s">
        <v>1</v>
      </c>
      <c r="M6538" s="28" t="s">
        <v>3</v>
      </c>
      <c r="N6538" t="b">
        <f t="shared" si="617"/>
        <v>1</v>
      </c>
      <c r="O6538" t="b">
        <f t="shared" si="618"/>
        <v>1</v>
      </c>
      <c r="P6538" t="str">
        <f t="shared" si="619"/>
        <v>N/A</v>
      </c>
    </row>
    <row r="6539" spans="2:16" x14ac:dyDescent="0.25">
      <c r="B6539" s="23">
        <f>'Raw data (base scenario)'!A6531</f>
        <v>6525</v>
      </c>
      <c r="C6539" s="23" t="str">
        <f>'Raw data (base scenario)'!B6531</f>
        <v>H</v>
      </c>
      <c r="D6539" s="23" t="str">
        <f>'Raw data (base scenario)'!C6531</f>
        <v>S</v>
      </c>
      <c r="E6539" t="b">
        <f t="shared" si="614"/>
        <v>1</v>
      </c>
      <c r="F6539" t="b">
        <f t="shared" si="615"/>
        <v>1</v>
      </c>
      <c r="G6539" t="str">
        <f t="shared" si="616"/>
        <v>N/A</v>
      </c>
      <c r="K6539" s="28">
        <v>6525</v>
      </c>
      <c r="L6539" s="28" t="s">
        <v>1</v>
      </c>
      <c r="M6539" s="28" t="s">
        <v>1</v>
      </c>
      <c r="N6539" t="b">
        <f t="shared" si="617"/>
        <v>1</v>
      </c>
      <c r="O6539" t="b">
        <f t="shared" si="618"/>
        <v>1</v>
      </c>
      <c r="P6539" t="str">
        <f t="shared" si="619"/>
        <v>N/A</v>
      </c>
    </row>
    <row r="6540" spans="2:16" x14ac:dyDescent="0.25">
      <c r="B6540" s="23">
        <f>'Raw data (base scenario)'!A6532</f>
        <v>6526</v>
      </c>
      <c r="C6540" s="23" t="str">
        <f>'Raw data (base scenario)'!B6532</f>
        <v>H</v>
      </c>
      <c r="D6540" s="23" t="str">
        <f>'Raw data (base scenario)'!C6532</f>
        <v>H</v>
      </c>
      <c r="E6540" t="b">
        <f t="shared" si="614"/>
        <v>1</v>
      </c>
      <c r="F6540" t="b">
        <f t="shared" si="615"/>
        <v>1</v>
      </c>
      <c r="G6540" t="str">
        <f t="shared" si="616"/>
        <v>N/A</v>
      </c>
      <c r="K6540" s="28">
        <v>6526</v>
      </c>
      <c r="L6540" s="28" t="s">
        <v>2</v>
      </c>
      <c r="M6540" s="28" t="s">
        <v>2</v>
      </c>
      <c r="N6540" t="b">
        <f t="shared" si="617"/>
        <v>1</v>
      </c>
      <c r="O6540" t="b">
        <f t="shared" si="618"/>
        <v>1</v>
      </c>
      <c r="P6540" t="b">
        <f t="shared" si="619"/>
        <v>1</v>
      </c>
    </row>
    <row r="6541" spans="2:16" x14ac:dyDescent="0.25">
      <c r="B6541" s="23">
        <f>'Raw data (base scenario)'!A6533</f>
        <v>6527</v>
      </c>
      <c r="C6541" s="23" t="str">
        <f>'Raw data (base scenario)'!B6533</f>
        <v>D</v>
      </c>
      <c r="D6541" s="23" t="str">
        <f>'Raw data (base scenario)'!C6533</f>
        <v>D</v>
      </c>
      <c r="E6541" t="b">
        <f t="shared" si="614"/>
        <v>1</v>
      </c>
      <c r="F6541" t="b">
        <f t="shared" si="615"/>
        <v>1</v>
      </c>
      <c r="G6541" t="b">
        <f t="shared" si="616"/>
        <v>1</v>
      </c>
      <c r="K6541" s="28">
        <v>6527</v>
      </c>
      <c r="L6541" s="28" t="s">
        <v>2</v>
      </c>
      <c r="M6541" s="28" t="s">
        <v>2</v>
      </c>
      <c r="N6541" t="b">
        <f t="shared" si="617"/>
        <v>1</v>
      </c>
      <c r="O6541" t="b">
        <f t="shared" si="618"/>
        <v>1</v>
      </c>
      <c r="P6541" t="b">
        <f t="shared" si="619"/>
        <v>1</v>
      </c>
    </row>
    <row r="6542" spans="2:16" x14ac:dyDescent="0.25">
      <c r="B6542" s="23">
        <f>'Raw data (base scenario)'!A6534</f>
        <v>6528</v>
      </c>
      <c r="C6542" s="23" t="str">
        <f>'Raw data (base scenario)'!B6534</f>
        <v>D</v>
      </c>
      <c r="D6542" s="23" t="str">
        <f>'Raw data (base scenario)'!C6534</f>
        <v>D</v>
      </c>
      <c r="E6542" t="b">
        <f t="shared" si="614"/>
        <v>1</v>
      </c>
      <c r="F6542" t="b">
        <f t="shared" si="615"/>
        <v>1</v>
      </c>
      <c r="G6542" t="b">
        <f t="shared" si="616"/>
        <v>1</v>
      </c>
      <c r="K6542" s="28">
        <v>6528</v>
      </c>
      <c r="L6542" s="28" t="s">
        <v>2</v>
      </c>
      <c r="M6542" s="28" t="s">
        <v>2</v>
      </c>
      <c r="N6542" t="b">
        <f t="shared" si="617"/>
        <v>1</v>
      </c>
      <c r="O6542" t="b">
        <f t="shared" si="618"/>
        <v>1</v>
      </c>
      <c r="P6542" t="b">
        <f t="shared" si="619"/>
        <v>1</v>
      </c>
    </row>
    <row r="6543" spans="2:16" x14ac:dyDescent="0.25">
      <c r="B6543" s="23">
        <f>'Raw data (base scenario)'!A6535</f>
        <v>6529</v>
      </c>
      <c r="C6543" s="23" t="str">
        <f>'Raw data (base scenario)'!B6535</f>
        <v>D</v>
      </c>
      <c r="D6543" s="23" t="str">
        <f>'Raw data (base scenario)'!C6535</f>
        <v>D</v>
      </c>
      <c r="E6543" t="b">
        <f t="shared" ref="E6543:E6606" si="620">OR(C6543=$A$4,C6543=$A$5,C6543=$A$6,C6543=$A$7)</f>
        <v>1</v>
      </c>
      <c r="F6543" t="b">
        <f t="shared" ref="F6543:F6606" si="621">OR(D6543=$A$4,D6543=$A$5,D6543=$A$6,D6543=$A$7)</f>
        <v>1</v>
      </c>
      <c r="G6543" t="b">
        <f t="shared" si="616"/>
        <v>1</v>
      </c>
      <c r="K6543" s="28">
        <v>6529</v>
      </c>
      <c r="L6543" s="28" t="s">
        <v>2</v>
      </c>
      <c r="M6543" s="28" t="s">
        <v>2</v>
      </c>
      <c r="N6543" t="b">
        <f t="shared" si="617"/>
        <v>1</v>
      </c>
      <c r="O6543" t="b">
        <f t="shared" si="618"/>
        <v>1</v>
      </c>
      <c r="P6543" t="b">
        <f t="shared" si="619"/>
        <v>1</v>
      </c>
    </row>
    <row r="6544" spans="2:16" x14ac:dyDescent="0.25">
      <c r="B6544" s="23">
        <f>'Raw data (base scenario)'!A6536</f>
        <v>6530</v>
      </c>
      <c r="C6544" s="23" t="str">
        <f>'Raw data (base scenario)'!B6536</f>
        <v>D</v>
      </c>
      <c r="D6544" s="23" t="str">
        <f>'Raw data (base scenario)'!C6536</f>
        <v>D</v>
      </c>
      <c r="E6544" t="b">
        <f t="shared" si="620"/>
        <v>1</v>
      </c>
      <c r="F6544" t="b">
        <f t="shared" si="621"/>
        <v>1</v>
      </c>
      <c r="G6544" t="b">
        <f t="shared" ref="G6544:G6607" si="622">IF(C6544="D",D6544="D","N/A")</f>
        <v>1</v>
      </c>
      <c r="K6544" s="28">
        <v>6530</v>
      </c>
      <c r="L6544" s="28" t="s">
        <v>3</v>
      </c>
      <c r="M6544" s="28" t="s">
        <v>1</v>
      </c>
      <c r="N6544" t="b">
        <f t="shared" si="617"/>
        <v>1</v>
      </c>
      <c r="O6544" t="b">
        <f t="shared" si="618"/>
        <v>1</v>
      </c>
      <c r="P6544" t="str">
        <f t="shared" si="619"/>
        <v>N/A</v>
      </c>
    </row>
    <row r="6545" spans="2:16" x14ac:dyDescent="0.25">
      <c r="B6545" s="23">
        <f>'Raw data (base scenario)'!A6537</f>
        <v>6531</v>
      </c>
      <c r="C6545" s="23" t="str">
        <f>'Raw data (base scenario)'!B6537</f>
        <v>S</v>
      </c>
      <c r="D6545" s="23" t="str">
        <f>'Raw data (base scenario)'!C6537</f>
        <v>H</v>
      </c>
      <c r="E6545" t="b">
        <f t="shared" si="620"/>
        <v>1</v>
      </c>
      <c r="F6545" t="b">
        <f t="shared" si="621"/>
        <v>1</v>
      </c>
      <c r="G6545" t="str">
        <f t="shared" si="622"/>
        <v>N/A</v>
      </c>
      <c r="K6545" s="28">
        <v>6531</v>
      </c>
      <c r="L6545" s="28" t="s">
        <v>2</v>
      </c>
      <c r="M6545" s="28" t="s">
        <v>2</v>
      </c>
      <c r="N6545" t="b">
        <f t="shared" si="617"/>
        <v>1</v>
      </c>
      <c r="O6545" t="b">
        <f t="shared" si="618"/>
        <v>1</v>
      </c>
      <c r="P6545" t="b">
        <f t="shared" si="619"/>
        <v>1</v>
      </c>
    </row>
    <row r="6546" spans="2:16" x14ac:dyDescent="0.25">
      <c r="B6546" s="23">
        <f>'Raw data (base scenario)'!A6538</f>
        <v>6532</v>
      </c>
      <c r="C6546" s="23" t="str">
        <f>'Raw data (base scenario)'!B6538</f>
        <v>D</v>
      </c>
      <c r="D6546" s="23" t="str">
        <f>'Raw data (base scenario)'!C6538</f>
        <v>D</v>
      </c>
      <c r="E6546" t="b">
        <f t="shared" si="620"/>
        <v>1</v>
      </c>
      <c r="F6546" t="b">
        <f t="shared" si="621"/>
        <v>1</v>
      </c>
      <c r="G6546" t="b">
        <f t="shared" si="622"/>
        <v>1</v>
      </c>
      <c r="K6546" s="28">
        <v>6532</v>
      </c>
      <c r="L6546" s="28" t="s">
        <v>18</v>
      </c>
      <c r="M6546" s="28" t="s">
        <v>3</v>
      </c>
      <c r="N6546" t="b">
        <f t="shared" si="617"/>
        <v>1</v>
      </c>
      <c r="O6546" t="b">
        <f t="shared" si="618"/>
        <v>1</v>
      </c>
      <c r="P6546" t="str">
        <f t="shared" si="619"/>
        <v>N/A</v>
      </c>
    </row>
    <row r="6547" spans="2:16" x14ac:dyDescent="0.25">
      <c r="B6547" s="23">
        <f>'Raw data (base scenario)'!A6539</f>
        <v>6533</v>
      </c>
      <c r="C6547" s="23" t="str">
        <f>'Raw data (base scenario)'!B6539</f>
        <v>I</v>
      </c>
      <c r="D6547" s="23" t="str">
        <f>'Raw data (base scenario)'!C6539</f>
        <v>S</v>
      </c>
      <c r="E6547" t="b">
        <f t="shared" si="620"/>
        <v>1</v>
      </c>
      <c r="F6547" t="b">
        <f t="shared" si="621"/>
        <v>1</v>
      </c>
      <c r="G6547" t="str">
        <f t="shared" si="622"/>
        <v>N/A</v>
      </c>
      <c r="K6547" s="28">
        <v>6533</v>
      </c>
      <c r="L6547" s="28" t="s">
        <v>2</v>
      </c>
      <c r="M6547" s="28" t="s">
        <v>2</v>
      </c>
      <c r="N6547" t="b">
        <f t="shared" si="617"/>
        <v>1</v>
      </c>
      <c r="O6547" t="b">
        <f t="shared" si="618"/>
        <v>1</v>
      </c>
      <c r="P6547" t="b">
        <f t="shared" si="619"/>
        <v>1</v>
      </c>
    </row>
    <row r="6548" spans="2:16" x14ac:dyDescent="0.25">
      <c r="B6548" s="23">
        <f>'Raw data (base scenario)'!A6540</f>
        <v>6534</v>
      </c>
      <c r="C6548" s="23" t="str">
        <f>'Raw data (base scenario)'!B6540</f>
        <v>D</v>
      </c>
      <c r="D6548" s="23" t="str">
        <f>'Raw data (base scenario)'!C6540</f>
        <v>D</v>
      </c>
      <c r="E6548" t="b">
        <f t="shared" si="620"/>
        <v>1</v>
      </c>
      <c r="F6548" t="b">
        <f t="shared" si="621"/>
        <v>1</v>
      </c>
      <c r="G6548" t="b">
        <f t="shared" si="622"/>
        <v>1</v>
      </c>
      <c r="K6548" s="28">
        <v>6534</v>
      </c>
      <c r="L6548" s="28" t="s">
        <v>1</v>
      </c>
      <c r="M6548" s="28" t="s">
        <v>3</v>
      </c>
      <c r="N6548" t="b">
        <f t="shared" si="617"/>
        <v>1</v>
      </c>
      <c r="O6548" t="b">
        <f t="shared" si="618"/>
        <v>1</v>
      </c>
      <c r="P6548" t="str">
        <f t="shared" si="619"/>
        <v>N/A</v>
      </c>
    </row>
    <row r="6549" spans="2:16" x14ac:dyDescent="0.25">
      <c r="B6549" s="23">
        <f>'Raw data (base scenario)'!A6541</f>
        <v>6535</v>
      </c>
      <c r="C6549" s="23" t="str">
        <f>'Raw data (base scenario)'!B6541</f>
        <v>H</v>
      </c>
      <c r="D6549" s="23" t="str">
        <f>'Raw data (base scenario)'!C6541</f>
        <v>S</v>
      </c>
      <c r="E6549" t="b">
        <f t="shared" si="620"/>
        <v>1</v>
      </c>
      <c r="F6549" t="b">
        <f t="shared" si="621"/>
        <v>1</v>
      </c>
      <c r="G6549" t="str">
        <f t="shared" si="622"/>
        <v>N/A</v>
      </c>
      <c r="K6549" s="28">
        <v>6535</v>
      </c>
      <c r="L6549" s="28" t="s">
        <v>2</v>
      </c>
      <c r="M6549" s="28" t="s">
        <v>2</v>
      </c>
      <c r="N6549" t="b">
        <f t="shared" si="617"/>
        <v>1</v>
      </c>
      <c r="O6549" t="b">
        <f t="shared" si="618"/>
        <v>1</v>
      </c>
      <c r="P6549" t="b">
        <f t="shared" si="619"/>
        <v>1</v>
      </c>
    </row>
    <row r="6550" spans="2:16" x14ac:dyDescent="0.25">
      <c r="B6550" s="23">
        <f>'Raw data (base scenario)'!A6542</f>
        <v>6536</v>
      </c>
      <c r="C6550" s="23" t="str">
        <f>'Raw data (base scenario)'!B6542</f>
        <v>D</v>
      </c>
      <c r="D6550" s="23" t="str">
        <f>'Raw data (base scenario)'!C6542</f>
        <v>D</v>
      </c>
      <c r="E6550" t="b">
        <f t="shared" si="620"/>
        <v>1</v>
      </c>
      <c r="F6550" t="b">
        <f t="shared" si="621"/>
        <v>1</v>
      </c>
      <c r="G6550" t="b">
        <f t="shared" si="622"/>
        <v>1</v>
      </c>
      <c r="K6550" s="28">
        <v>6536</v>
      </c>
      <c r="L6550" s="28" t="s">
        <v>18</v>
      </c>
      <c r="M6550" s="28" t="s">
        <v>2</v>
      </c>
      <c r="N6550" t="b">
        <f t="shared" si="617"/>
        <v>1</v>
      </c>
      <c r="O6550" t="b">
        <f t="shared" si="618"/>
        <v>1</v>
      </c>
      <c r="P6550" t="str">
        <f t="shared" si="619"/>
        <v>N/A</v>
      </c>
    </row>
    <row r="6551" spans="2:16" x14ac:dyDescent="0.25">
      <c r="B6551" s="23">
        <f>'Raw data (base scenario)'!A6543</f>
        <v>6537</v>
      </c>
      <c r="C6551" s="23" t="str">
        <f>'Raw data (base scenario)'!B6543</f>
        <v>I</v>
      </c>
      <c r="D6551" s="23" t="str">
        <f>'Raw data (base scenario)'!C6543</f>
        <v>D</v>
      </c>
      <c r="E6551" t="b">
        <f t="shared" si="620"/>
        <v>1</v>
      </c>
      <c r="F6551" t="b">
        <f t="shared" si="621"/>
        <v>1</v>
      </c>
      <c r="G6551" t="str">
        <f t="shared" si="622"/>
        <v>N/A</v>
      </c>
      <c r="K6551" s="28">
        <v>6537</v>
      </c>
      <c r="L6551" s="28" t="s">
        <v>3</v>
      </c>
      <c r="M6551" s="28" t="s">
        <v>1</v>
      </c>
      <c r="N6551" t="b">
        <f t="shared" si="617"/>
        <v>1</v>
      </c>
      <c r="O6551" t="b">
        <f t="shared" si="618"/>
        <v>1</v>
      </c>
      <c r="P6551" t="str">
        <f t="shared" si="619"/>
        <v>N/A</v>
      </c>
    </row>
    <row r="6552" spans="2:16" x14ac:dyDescent="0.25">
      <c r="B6552" s="23">
        <f>'Raw data (base scenario)'!A6544</f>
        <v>6538</v>
      </c>
      <c r="C6552" s="23" t="str">
        <f>'Raw data (base scenario)'!B6544</f>
        <v>S</v>
      </c>
      <c r="D6552" s="23" t="str">
        <f>'Raw data (base scenario)'!C6544</f>
        <v>H</v>
      </c>
      <c r="E6552" t="b">
        <f t="shared" si="620"/>
        <v>1</v>
      </c>
      <c r="F6552" t="b">
        <f t="shared" si="621"/>
        <v>1</v>
      </c>
      <c r="G6552" t="str">
        <f t="shared" si="622"/>
        <v>N/A</v>
      </c>
      <c r="K6552" s="28">
        <v>6538</v>
      </c>
      <c r="L6552" s="28" t="s">
        <v>3</v>
      </c>
      <c r="M6552" s="28" t="s">
        <v>1</v>
      </c>
      <c r="N6552" t="b">
        <f t="shared" si="617"/>
        <v>1</v>
      </c>
      <c r="O6552" t="b">
        <f t="shared" si="618"/>
        <v>1</v>
      </c>
      <c r="P6552" t="str">
        <f t="shared" si="619"/>
        <v>N/A</v>
      </c>
    </row>
    <row r="6553" spans="2:16" x14ac:dyDescent="0.25">
      <c r="B6553" s="23">
        <f>'Raw data (base scenario)'!A6545</f>
        <v>6539</v>
      </c>
      <c r="C6553" s="23" t="str">
        <f>'Raw data (base scenario)'!B6545</f>
        <v>S</v>
      </c>
      <c r="D6553" s="23" t="str">
        <f>'Raw data (base scenario)'!C6545</f>
        <v>H</v>
      </c>
      <c r="E6553" t="b">
        <f t="shared" si="620"/>
        <v>1</v>
      </c>
      <c r="F6553" t="b">
        <f t="shared" si="621"/>
        <v>1</v>
      </c>
      <c r="G6553" t="str">
        <f t="shared" si="622"/>
        <v>N/A</v>
      </c>
      <c r="K6553" s="28">
        <v>6539</v>
      </c>
      <c r="L6553" s="28" t="s">
        <v>3</v>
      </c>
      <c r="M6553" s="28" t="s">
        <v>2</v>
      </c>
      <c r="N6553" t="b">
        <f t="shared" si="617"/>
        <v>1</v>
      </c>
      <c r="O6553" t="b">
        <f t="shared" si="618"/>
        <v>1</v>
      </c>
      <c r="P6553" t="str">
        <f t="shared" si="619"/>
        <v>N/A</v>
      </c>
    </row>
    <row r="6554" spans="2:16" x14ac:dyDescent="0.25">
      <c r="B6554" s="23">
        <f>'Raw data (base scenario)'!A6546</f>
        <v>6540</v>
      </c>
      <c r="C6554" s="23" t="str">
        <f>'Raw data (base scenario)'!B6546</f>
        <v>S</v>
      </c>
      <c r="D6554" s="23" t="str">
        <f>'Raw data (base scenario)'!C6546</f>
        <v>D</v>
      </c>
      <c r="E6554" t="b">
        <f t="shared" si="620"/>
        <v>1</v>
      </c>
      <c r="F6554" t="b">
        <f t="shared" si="621"/>
        <v>1</v>
      </c>
      <c r="G6554" t="str">
        <f t="shared" si="622"/>
        <v>N/A</v>
      </c>
      <c r="K6554" s="28">
        <v>6540</v>
      </c>
      <c r="L6554" s="28" t="s">
        <v>2</v>
      </c>
      <c r="M6554" s="28" t="s">
        <v>2</v>
      </c>
      <c r="N6554" t="b">
        <f t="shared" si="617"/>
        <v>1</v>
      </c>
      <c r="O6554" t="b">
        <f t="shared" si="618"/>
        <v>1</v>
      </c>
      <c r="P6554" t="b">
        <f t="shared" si="619"/>
        <v>1</v>
      </c>
    </row>
    <row r="6555" spans="2:16" x14ac:dyDescent="0.25">
      <c r="B6555" s="23">
        <f>'Raw data (base scenario)'!A6547</f>
        <v>6541</v>
      </c>
      <c r="C6555" s="23" t="str">
        <f>'Raw data (base scenario)'!B6547</f>
        <v>D</v>
      </c>
      <c r="D6555" s="23" t="str">
        <f>'Raw data (base scenario)'!C6547</f>
        <v>D</v>
      </c>
      <c r="E6555" t="b">
        <f t="shared" si="620"/>
        <v>1</v>
      </c>
      <c r="F6555" t="b">
        <f t="shared" si="621"/>
        <v>1</v>
      </c>
      <c r="G6555" t="b">
        <f t="shared" si="622"/>
        <v>1</v>
      </c>
      <c r="K6555" s="28">
        <v>6541</v>
      </c>
      <c r="L6555" s="28" t="s">
        <v>3</v>
      </c>
      <c r="M6555" s="28" t="s">
        <v>3</v>
      </c>
      <c r="N6555" t="b">
        <f t="shared" si="617"/>
        <v>1</v>
      </c>
      <c r="O6555" t="b">
        <f t="shared" si="618"/>
        <v>1</v>
      </c>
      <c r="P6555" t="str">
        <f t="shared" si="619"/>
        <v>N/A</v>
      </c>
    </row>
    <row r="6556" spans="2:16" x14ac:dyDescent="0.25">
      <c r="B6556" s="23">
        <f>'Raw data (base scenario)'!A6548</f>
        <v>6542</v>
      </c>
      <c r="C6556" s="23" t="str">
        <f>'Raw data (base scenario)'!B6548</f>
        <v>S</v>
      </c>
      <c r="D6556" s="23" t="str">
        <f>'Raw data (base scenario)'!C6548</f>
        <v>S</v>
      </c>
      <c r="E6556" t="b">
        <f t="shared" si="620"/>
        <v>1</v>
      </c>
      <c r="F6556" t="b">
        <f t="shared" si="621"/>
        <v>1</v>
      </c>
      <c r="G6556" t="str">
        <f t="shared" si="622"/>
        <v>N/A</v>
      </c>
      <c r="K6556" s="28">
        <v>6542</v>
      </c>
      <c r="L6556" s="28" t="s">
        <v>18</v>
      </c>
      <c r="M6556" s="28" t="s">
        <v>2</v>
      </c>
      <c r="N6556" t="b">
        <f t="shared" si="617"/>
        <v>1</v>
      </c>
      <c r="O6556" t="b">
        <f t="shared" si="618"/>
        <v>1</v>
      </c>
      <c r="P6556" t="str">
        <f t="shared" si="619"/>
        <v>N/A</v>
      </c>
    </row>
    <row r="6557" spans="2:16" x14ac:dyDescent="0.25">
      <c r="B6557" s="23">
        <f>'Raw data (base scenario)'!A6549</f>
        <v>6543</v>
      </c>
      <c r="C6557" s="23" t="str">
        <f>'Raw data (base scenario)'!B6549</f>
        <v>I</v>
      </c>
      <c r="D6557" s="23" t="str">
        <f>'Raw data (base scenario)'!C6549</f>
        <v>D</v>
      </c>
      <c r="E6557" t="b">
        <f t="shared" si="620"/>
        <v>1</v>
      </c>
      <c r="F6557" t="b">
        <f t="shared" si="621"/>
        <v>1</v>
      </c>
      <c r="G6557" t="str">
        <f t="shared" si="622"/>
        <v>N/A</v>
      </c>
      <c r="K6557" s="28">
        <v>6543</v>
      </c>
      <c r="L6557" s="28" t="s">
        <v>3</v>
      </c>
      <c r="M6557" s="28" t="s">
        <v>18</v>
      </c>
      <c r="N6557" t="b">
        <f t="shared" si="617"/>
        <v>1</v>
      </c>
      <c r="O6557" t="b">
        <f t="shared" si="618"/>
        <v>1</v>
      </c>
      <c r="P6557" t="str">
        <f t="shared" si="619"/>
        <v>N/A</v>
      </c>
    </row>
    <row r="6558" spans="2:16" x14ac:dyDescent="0.25">
      <c r="B6558" s="23">
        <f>'Raw data (base scenario)'!A6550</f>
        <v>6544</v>
      </c>
      <c r="C6558" s="23" t="str">
        <f>'Raw data (base scenario)'!B6550</f>
        <v>S</v>
      </c>
      <c r="D6558" s="23" t="str">
        <f>'Raw data (base scenario)'!C6550</f>
        <v>I</v>
      </c>
      <c r="E6558" t="b">
        <f t="shared" si="620"/>
        <v>1</v>
      </c>
      <c r="F6558" t="b">
        <f t="shared" si="621"/>
        <v>1</v>
      </c>
      <c r="G6558" t="str">
        <f t="shared" si="622"/>
        <v>N/A</v>
      </c>
      <c r="K6558" s="28">
        <v>6544</v>
      </c>
      <c r="L6558" s="28" t="s">
        <v>1</v>
      </c>
      <c r="M6558" s="28" t="s">
        <v>1</v>
      </c>
      <c r="N6558" t="b">
        <f t="shared" si="617"/>
        <v>1</v>
      </c>
      <c r="O6558" t="b">
        <f t="shared" si="618"/>
        <v>1</v>
      </c>
      <c r="P6558" t="str">
        <f t="shared" si="619"/>
        <v>N/A</v>
      </c>
    </row>
    <row r="6559" spans="2:16" x14ac:dyDescent="0.25">
      <c r="B6559" s="23">
        <f>'Raw data (base scenario)'!A6551</f>
        <v>6545</v>
      </c>
      <c r="C6559" s="23" t="str">
        <f>'Raw data (base scenario)'!B6551</f>
        <v>H</v>
      </c>
      <c r="D6559" s="23" t="str">
        <f>'Raw data (base scenario)'!C6551</f>
        <v>H</v>
      </c>
      <c r="E6559" t="b">
        <f t="shared" si="620"/>
        <v>1</v>
      </c>
      <c r="F6559" t="b">
        <f t="shared" si="621"/>
        <v>1</v>
      </c>
      <c r="G6559" t="str">
        <f t="shared" si="622"/>
        <v>N/A</v>
      </c>
      <c r="K6559" s="28">
        <v>6545</v>
      </c>
      <c r="L6559" s="28" t="s">
        <v>3</v>
      </c>
      <c r="M6559" s="28" t="s">
        <v>18</v>
      </c>
      <c r="N6559" t="b">
        <f t="shared" si="617"/>
        <v>1</v>
      </c>
      <c r="O6559" t="b">
        <f t="shared" si="618"/>
        <v>1</v>
      </c>
      <c r="P6559" t="str">
        <f t="shared" si="619"/>
        <v>N/A</v>
      </c>
    </row>
    <row r="6560" spans="2:16" x14ac:dyDescent="0.25">
      <c r="B6560" s="23">
        <f>'Raw data (base scenario)'!A6552</f>
        <v>6546</v>
      </c>
      <c r="C6560" s="23" t="str">
        <f>'Raw data (base scenario)'!B6552</f>
        <v>S</v>
      </c>
      <c r="D6560" s="23" t="str">
        <f>'Raw data (base scenario)'!C6552</f>
        <v>I</v>
      </c>
      <c r="E6560" t="b">
        <f t="shared" si="620"/>
        <v>1</v>
      </c>
      <c r="F6560" t="b">
        <f t="shared" si="621"/>
        <v>1</v>
      </c>
      <c r="G6560" t="str">
        <f t="shared" si="622"/>
        <v>N/A</v>
      </c>
      <c r="K6560" s="28">
        <v>6546</v>
      </c>
      <c r="L6560" s="28" t="s">
        <v>2</v>
      </c>
      <c r="M6560" s="28" t="s">
        <v>2</v>
      </c>
      <c r="N6560" t="b">
        <f t="shared" si="617"/>
        <v>1</v>
      </c>
      <c r="O6560" t="b">
        <f t="shared" si="618"/>
        <v>1</v>
      </c>
      <c r="P6560" t="b">
        <f t="shared" si="619"/>
        <v>1</v>
      </c>
    </row>
    <row r="6561" spans="2:16" x14ac:dyDescent="0.25">
      <c r="B6561" s="23">
        <f>'Raw data (base scenario)'!A6553</f>
        <v>6547</v>
      </c>
      <c r="C6561" s="23" t="str">
        <f>'Raw data (base scenario)'!B6553</f>
        <v>D</v>
      </c>
      <c r="D6561" s="23" t="str">
        <f>'Raw data (base scenario)'!C6553</f>
        <v>D</v>
      </c>
      <c r="E6561" t="b">
        <f t="shared" si="620"/>
        <v>1</v>
      </c>
      <c r="F6561" t="b">
        <f t="shared" si="621"/>
        <v>1</v>
      </c>
      <c r="G6561" t="b">
        <f t="shared" si="622"/>
        <v>1</v>
      </c>
      <c r="K6561" s="28">
        <v>6547</v>
      </c>
      <c r="L6561" s="28" t="s">
        <v>2</v>
      </c>
      <c r="M6561" s="28" t="s">
        <v>2</v>
      </c>
      <c r="N6561" t="b">
        <f t="shared" si="617"/>
        <v>1</v>
      </c>
      <c r="O6561" t="b">
        <f t="shared" si="618"/>
        <v>1</v>
      </c>
      <c r="P6561" t="b">
        <f t="shared" si="619"/>
        <v>1</v>
      </c>
    </row>
    <row r="6562" spans="2:16" x14ac:dyDescent="0.25">
      <c r="B6562" s="23">
        <f>'Raw data (base scenario)'!A6554</f>
        <v>6548</v>
      </c>
      <c r="C6562" s="23" t="str">
        <f>'Raw data (base scenario)'!B6554</f>
        <v>D</v>
      </c>
      <c r="D6562" s="23" t="str">
        <f>'Raw data (base scenario)'!C6554</f>
        <v>D</v>
      </c>
      <c r="E6562" t="b">
        <f t="shared" si="620"/>
        <v>1</v>
      </c>
      <c r="F6562" t="b">
        <f t="shared" si="621"/>
        <v>1</v>
      </c>
      <c r="G6562" t="b">
        <f t="shared" si="622"/>
        <v>1</v>
      </c>
      <c r="K6562" s="28">
        <v>6548</v>
      </c>
      <c r="L6562" s="28" t="s">
        <v>18</v>
      </c>
      <c r="M6562" s="28" t="s">
        <v>1</v>
      </c>
      <c r="N6562" t="b">
        <f t="shared" si="617"/>
        <v>1</v>
      </c>
      <c r="O6562" t="b">
        <f t="shared" si="618"/>
        <v>1</v>
      </c>
      <c r="P6562" t="str">
        <f t="shared" si="619"/>
        <v>N/A</v>
      </c>
    </row>
    <row r="6563" spans="2:16" x14ac:dyDescent="0.25">
      <c r="B6563" s="23">
        <f>'Raw data (base scenario)'!A6555</f>
        <v>6549</v>
      </c>
      <c r="C6563" s="23" t="str">
        <f>'Raw data (base scenario)'!B6555</f>
        <v>I</v>
      </c>
      <c r="D6563" s="23" t="str">
        <f>'Raw data (base scenario)'!C6555</f>
        <v>H</v>
      </c>
      <c r="E6563" t="b">
        <f t="shared" si="620"/>
        <v>1</v>
      </c>
      <c r="F6563" t="b">
        <f t="shared" si="621"/>
        <v>1</v>
      </c>
      <c r="G6563" t="str">
        <f t="shared" si="622"/>
        <v>N/A</v>
      </c>
      <c r="K6563" s="28">
        <v>6549</v>
      </c>
      <c r="L6563" s="28" t="s">
        <v>18</v>
      </c>
      <c r="M6563" s="28" t="s">
        <v>3</v>
      </c>
      <c r="N6563" t="b">
        <f t="shared" si="617"/>
        <v>1</v>
      </c>
      <c r="O6563" t="b">
        <f t="shared" si="618"/>
        <v>1</v>
      </c>
      <c r="P6563" t="str">
        <f t="shared" si="619"/>
        <v>N/A</v>
      </c>
    </row>
    <row r="6564" spans="2:16" x14ac:dyDescent="0.25">
      <c r="B6564" s="23">
        <f>'Raw data (base scenario)'!A6556</f>
        <v>6550</v>
      </c>
      <c r="C6564" s="23" t="str">
        <f>'Raw data (base scenario)'!B6556</f>
        <v>I</v>
      </c>
      <c r="D6564" s="23" t="str">
        <f>'Raw data (base scenario)'!C6556</f>
        <v>S</v>
      </c>
      <c r="E6564" t="b">
        <f t="shared" si="620"/>
        <v>1</v>
      </c>
      <c r="F6564" t="b">
        <f t="shared" si="621"/>
        <v>1</v>
      </c>
      <c r="G6564" t="str">
        <f t="shared" si="622"/>
        <v>N/A</v>
      </c>
      <c r="K6564" s="28">
        <v>6550</v>
      </c>
      <c r="L6564" s="28" t="s">
        <v>2</v>
      </c>
      <c r="M6564" s="28" t="s">
        <v>2</v>
      </c>
      <c r="N6564" t="b">
        <f t="shared" si="617"/>
        <v>1</v>
      </c>
      <c r="O6564" t="b">
        <f t="shared" si="618"/>
        <v>1</v>
      </c>
      <c r="P6564" t="b">
        <f t="shared" si="619"/>
        <v>1</v>
      </c>
    </row>
    <row r="6565" spans="2:16" x14ac:dyDescent="0.25">
      <c r="B6565" s="23">
        <f>'Raw data (base scenario)'!A6557</f>
        <v>6551</v>
      </c>
      <c r="C6565" s="23" t="str">
        <f>'Raw data (base scenario)'!B6557</f>
        <v>D</v>
      </c>
      <c r="D6565" s="23" t="str">
        <f>'Raw data (base scenario)'!C6557</f>
        <v>D</v>
      </c>
      <c r="E6565" t="b">
        <f t="shared" si="620"/>
        <v>1</v>
      </c>
      <c r="F6565" t="b">
        <f t="shared" si="621"/>
        <v>1</v>
      </c>
      <c r="G6565" t="b">
        <f t="shared" si="622"/>
        <v>1</v>
      </c>
      <c r="K6565" s="28">
        <v>6551</v>
      </c>
      <c r="L6565" s="28" t="s">
        <v>1</v>
      </c>
      <c r="M6565" s="28" t="s">
        <v>1</v>
      </c>
      <c r="N6565" t="b">
        <f t="shared" si="617"/>
        <v>1</v>
      </c>
      <c r="O6565" t="b">
        <f t="shared" si="618"/>
        <v>1</v>
      </c>
      <c r="P6565" t="str">
        <f t="shared" si="619"/>
        <v>N/A</v>
      </c>
    </row>
    <row r="6566" spans="2:16" x14ac:dyDescent="0.25">
      <c r="B6566" s="23">
        <f>'Raw data (base scenario)'!A6558</f>
        <v>6552</v>
      </c>
      <c r="C6566" s="23" t="str">
        <f>'Raw data (base scenario)'!B6558</f>
        <v>H</v>
      </c>
      <c r="D6566" s="23" t="str">
        <f>'Raw data (base scenario)'!C6558</f>
        <v>H</v>
      </c>
      <c r="E6566" t="b">
        <f t="shared" si="620"/>
        <v>1</v>
      </c>
      <c r="F6566" t="b">
        <f t="shared" si="621"/>
        <v>1</v>
      </c>
      <c r="G6566" t="str">
        <f t="shared" si="622"/>
        <v>N/A</v>
      </c>
      <c r="K6566" s="28">
        <v>6552</v>
      </c>
      <c r="L6566" s="28" t="s">
        <v>18</v>
      </c>
      <c r="M6566" s="28" t="s">
        <v>2</v>
      </c>
      <c r="N6566" t="b">
        <f t="shared" si="617"/>
        <v>1</v>
      </c>
      <c r="O6566" t="b">
        <f t="shared" si="618"/>
        <v>1</v>
      </c>
      <c r="P6566" t="str">
        <f t="shared" si="619"/>
        <v>N/A</v>
      </c>
    </row>
    <row r="6567" spans="2:16" x14ac:dyDescent="0.25">
      <c r="B6567" s="23">
        <f>'Raw data (base scenario)'!A6559</f>
        <v>6553</v>
      </c>
      <c r="C6567" s="23" t="str">
        <f>'Raw data (base scenario)'!B6559</f>
        <v>I</v>
      </c>
      <c r="D6567" s="23" t="str">
        <f>'Raw data (base scenario)'!C6559</f>
        <v>D</v>
      </c>
      <c r="E6567" t="b">
        <f t="shared" si="620"/>
        <v>1</v>
      </c>
      <c r="F6567" t="b">
        <f t="shared" si="621"/>
        <v>1</v>
      </c>
      <c r="G6567" t="str">
        <f t="shared" si="622"/>
        <v>N/A</v>
      </c>
      <c r="K6567" s="28">
        <v>6553</v>
      </c>
      <c r="L6567" s="28" t="s">
        <v>2</v>
      </c>
      <c r="M6567" s="28" t="s">
        <v>2</v>
      </c>
      <c r="N6567" t="b">
        <f t="shared" si="617"/>
        <v>1</v>
      </c>
      <c r="O6567" t="b">
        <f t="shared" si="618"/>
        <v>1</v>
      </c>
      <c r="P6567" t="b">
        <f t="shared" si="619"/>
        <v>1</v>
      </c>
    </row>
    <row r="6568" spans="2:16" x14ac:dyDescent="0.25">
      <c r="B6568" s="23">
        <f>'Raw data (base scenario)'!A6560</f>
        <v>6554</v>
      </c>
      <c r="C6568" s="23" t="str">
        <f>'Raw data (base scenario)'!B6560</f>
        <v>D</v>
      </c>
      <c r="D6568" s="23" t="str">
        <f>'Raw data (base scenario)'!C6560</f>
        <v>D</v>
      </c>
      <c r="E6568" t="b">
        <f t="shared" si="620"/>
        <v>1</v>
      </c>
      <c r="F6568" t="b">
        <f t="shared" si="621"/>
        <v>1</v>
      </c>
      <c r="G6568" t="b">
        <f t="shared" si="622"/>
        <v>1</v>
      </c>
      <c r="K6568" s="28">
        <v>6554</v>
      </c>
      <c r="L6568" s="28" t="s">
        <v>3</v>
      </c>
      <c r="M6568" s="28" t="s">
        <v>1</v>
      </c>
      <c r="N6568" t="b">
        <f t="shared" si="617"/>
        <v>1</v>
      </c>
      <c r="O6568" t="b">
        <f t="shared" si="618"/>
        <v>1</v>
      </c>
      <c r="P6568" t="str">
        <f t="shared" si="619"/>
        <v>N/A</v>
      </c>
    </row>
    <row r="6569" spans="2:16" x14ac:dyDescent="0.25">
      <c r="B6569" s="23">
        <f>'Raw data (base scenario)'!A6561</f>
        <v>6555</v>
      </c>
      <c r="C6569" s="23" t="str">
        <f>'Raw data (base scenario)'!B6561</f>
        <v>S</v>
      </c>
      <c r="D6569" s="23" t="str">
        <f>'Raw data (base scenario)'!C6561</f>
        <v>H</v>
      </c>
      <c r="E6569" t="b">
        <f t="shared" si="620"/>
        <v>1</v>
      </c>
      <c r="F6569" t="b">
        <f t="shared" si="621"/>
        <v>1</v>
      </c>
      <c r="G6569" t="str">
        <f t="shared" si="622"/>
        <v>N/A</v>
      </c>
      <c r="K6569" s="28">
        <v>6555</v>
      </c>
      <c r="L6569" s="28" t="s">
        <v>18</v>
      </c>
      <c r="M6569" s="28" t="s">
        <v>3</v>
      </c>
      <c r="N6569" t="b">
        <f t="shared" si="617"/>
        <v>1</v>
      </c>
      <c r="O6569" t="b">
        <f t="shared" si="618"/>
        <v>1</v>
      </c>
      <c r="P6569" t="str">
        <f t="shared" si="619"/>
        <v>N/A</v>
      </c>
    </row>
    <row r="6570" spans="2:16" x14ac:dyDescent="0.25">
      <c r="B6570" s="23">
        <f>'Raw data (base scenario)'!A6562</f>
        <v>6556</v>
      </c>
      <c r="C6570" s="23" t="str">
        <f>'Raw data (base scenario)'!B6562</f>
        <v>I</v>
      </c>
      <c r="D6570" s="23" t="str">
        <f>'Raw data (base scenario)'!C6562</f>
        <v>S</v>
      </c>
      <c r="E6570" t="b">
        <f t="shared" si="620"/>
        <v>1</v>
      </c>
      <c r="F6570" t="b">
        <f t="shared" si="621"/>
        <v>1</v>
      </c>
      <c r="G6570" t="str">
        <f t="shared" si="622"/>
        <v>N/A</v>
      </c>
      <c r="K6570" s="28">
        <v>6556</v>
      </c>
      <c r="L6570" s="28" t="s">
        <v>18</v>
      </c>
      <c r="M6570" s="28" t="s">
        <v>2</v>
      </c>
      <c r="N6570" t="b">
        <f t="shared" si="617"/>
        <v>1</v>
      </c>
      <c r="O6570" t="b">
        <f t="shared" si="618"/>
        <v>1</v>
      </c>
      <c r="P6570" t="str">
        <f t="shared" si="619"/>
        <v>N/A</v>
      </c>
    </row>
    <row r="6571" spans="2:16" x14ac:dyDescent="0.25">
      <c r="B6571" s="23">
        <f>'Raw data (base scenario)'!A6563</f>
        <v>6557</v>
      </c>
      <c r="C6571" s="23" t="str">
        <f>'Raw data (base scenario)'!B6563</f>
        <v>I</v>
      </c>
      <c r="D6571" s="23" t="str">
        <f>'Raw data (base scenario)'!C6563</f>
        <v>D</v>
      </c>
      <c r="E6571" t="b">
        <f t="shared" si="620"/>
        <v>1</v>
      </c>
      <c r="F6571" t="b">
        <f t="shared" si="621"/>
        <v>1</v>
      </c>
      <c r="G6571" t="str">
        <f t="shared" si="622"/>
        <v>N/A</v>
      </c>
      <c r="K6571" s="28">
        <v>6557</v>
      </c>
      <c r="L6571" s="28" t="s">
        <v>3</v>
      </c>
      <c r="M6571" s="28" t="s">
        <v>1</v>
      </c>
      <c r="N6571" t="b">
        <f t="shared" si="617"/>
        <v>1</v>
      </c>
      <c r="O6571" t="b">
        <f t="shared" si="618"/>
        <v>1</v>
      </c>
      <c r="P6571" t="str">
        <f t="shared" si="619"/>
        <v>N/A</v>
      </c>
    </row>
    <row r="6572" spans="2:16" x14ac:dyDescent="0.25">
      <c r="B6572" s="23">
        <f>'Raw data (base scenario)'!A6564</f>
        <v>6558</v>
      </c>
      <c r="C6572" s="23" t="str">
        <f>'Raw data (base scenario)'!B6564</f>
        <v>S</v>
      </c>
      <c r="D6572" s="23" t="str">
        <f>'Raw data (base scenario)'!C6564</f>
        <v>H</v>
      </c>
      <c r="E6572" t="b">
        <f t="shared" si="620"/>
        <v>1</v>
      </c>
      <c r="F6572" t="b">
        <f t="shared" si="621"/>
        <v>1</v>
      </c>
      <c r="G6572" t="str">
        <f t="shared" si="622"/>
        <v>N/A</v>
      </c>
      <c r="K6572" s="28">
        <v>6558</v>
      </c>
      <c r="L6572" s="28" t="s">
        <v>18</v>
      </c>
      <c r="M6572" s="28" t="s">
        <v>1</v>
      </c>
      <c r="N6572" t="b">
        <f t="shared" si="617"/>
        <v>1</v>
      </c>
      <c r="O6572" t="b">
        <f t="shared" si="618"/>
        <v>1</v>
      </c>
      <c r="P6572" t="str">
        <f t="shared" si="619"/>
        <v>N/A</v>
      </c>
    </row>
    <row r="6573" spans="2:16" x14ac:dyDescent="0.25">
      <c r="B6573" s="23">
        <f>'Raw data (base scenario)'!A6565</f>
        <v>6559</v>
      </c>
      <c r="C6573" s="23" t="str">
        <f>'Raw data (base scenario)'!B6565</f>
        <v>I</v>
      </c>
      <c r="D6573" s="23" t="str">
        <f>'Raw data (base scenario)'!C6565</f>
        <v>H</v>
      </c>
      <c r="E6573" t="b">
        <f t="shared" si="620"/>
        <v>1</v>
      </c>
      <c r="F6573" t="b">
        <f t="shared" si="621"/>
        <v>1</v>
      </c>
      <c r="G6573" t="str">
        <f t="shared" si="622"/>
        <v>N/A</v>
      </c>
      <c r="K6573" s="28">
        <v>6559</v>
      </c>
      <c r="L6573" s="28" t="s">
        <v>1</v>
      </c>
      <c r="M6573" s="28" t="s">
        <v>1</v>
      </c>
      <c r="N6573" t="b">
        <f t="shared" si="617"/>
        <v>1</v>
      </c>
      <c r="O6573" t="b">
        <f t="shared" si="618"/>
        <v>1</v>
      </c>
      <c r="P6573" t="str">
        <f t="shared" si="619"/>
        <v>N/A</v>
      </c>
    </row>
    <row r="6574" spans="2:16" x14ac:dyDescent="0.25">
      <c r="B6574" s="23">
        <f>'Raw data (base scenario)'!A6566</f>
        <v>6560</v>
      </c>
      <c r="C6574" s="23" t="str">
        <f>'Raw data (base scenario)'!B6566</f>
        <v>H</v>
      </c>
      <c r="D6574" s="23" t="str">
        <f>'Raw data (base scenario)'!C6566</f>
        <v>H</v>
      </c>
      <c r="E6574" t="b">
        <f t="shared" si="620"/>
        <v>1</v>
      </c>
      <c r="F6574" t="b">
        <f t="shared" si="621"/>
        <v>1</v>
      </c>
      <c r="G6574" t="str">
        <f t="shared" si="622"/>
        <v>N/A</v>
      </c>
      <c r="K6574" s="28">
        <v>6560</v>
      </c>
      <c r="L6574" s="28" t="s">
        <v>18</v>
      </c>
      <c r="M6574" s="28" t="s">
        <v>2</v>
      </c>
      <c r="N6574" t="b">
        <f t="shared" si="617"/>
        <v>1</v>
      </c>
      <c r="O6574" t="b">
        <f t="shared" si="618"/>
        <v>1</v>
      </c>
      <c r="P6574" t="str">
        <f t="shared" si="619"/>
        <v>N/A</v>
      </c>
    </row>
    <row r="6575" spans="2:16" x14ac:dyDescent="0.25">
      <c r="B6575" s="23">
        <f>'Raw data (base scenario)'!A6567</f>
        <v>6561</v>
      </c>
      <c r="C6575" s="23" t="str">
        <f>'Raw data (base scenario)'!B6567</f>
        <v>I</v>
      </c>
      <c r="D6575" s="23" t="str">
        <f>'Raw data (base scenario)'!C6567</f>
        <v>D</v>
      </c>
      <c r="E6575" t="b">
        <f t="shared" si="620"/>
        <v>1</v>
      </c>
      <c r="F6575" t="b">
        <f t="shared" si="621"/>
        <v>1</v>
      </c>
      <c r="G6575" t="str">
        <f t="shared" si="622"/>
        <v>N/A</v>
      </c>
      <c r="K6575" s="28">
        <v>6561</v>
      </c>
      <c r="L6575" s="28" t="s">
        <v>3</v>
      </c>
      <c r="M6575" s="28" t="s">
        <v>2</v>
      </c>
      <c r="N6575" t="b">
        <f t="shared" si="617"/>
        <v>1</v>
      </c>
      <c r="O6575" t="b">
        <f t="shared" si="618"/>
        <v>1</v>
      </c>
      <c r="P6575" t="str">
        <f t="shared" si="619"/>
        <v>N/A</v>
      </c>
    </row>
    <row r="6576" spans="2:16" x14ac:dyDescent="0.25">
      <c r="B6576" s="23">
        <f>'Raw data (base scenario)'!A6568</f>
        <v>6562</v>
      </c>
      <c r="C6576" s="23" t="str">
        <f>'Raw data (base scenario)'!B6568</f>
        <v>S</v>
      </c>
      <c r="D6576" s="23" t="str">
        <f>'Raw data (base scenario)'!C6568</f>
        <v>D</v>
      </c>
      <c r="E6576" t="b">
        <f t="shared" si="620"/>
        <v>1</v>
      </c>
      <c r="F6576" t="b">
        <f t="shared" si="621"/>
        <v>1</v>
      </c>
      <c r="G6576" t="str">
        <f t="shared" si="622"/>
        <v>N/A</v>
      </c>
      <c r="K6576" s="28">
        <v>6562</v>
      </c>
      <c r="L6576" s="28" t="s">
        <v>3</v>
      </c>
      <c r="M6576" s="28" t="s">
        <v>18</v>
      </c>
      <c r="N6576" t="b">
        <f t="shared" si="617"/>
        <v>1</v>
      </c>
      <c r="O6576" t="b">
        <f t="shared" si="618"/>
        <v>1</v>
      </c>
      <c r="P6576" t="str">
        <f t="shared" si="619"/>
        <v>N/A</v>
      </c>
    </row>
    <row r="6577" spans="2:16" x14ac:dyDescent="0.25">
      <c r="B6577" s="23">
        <f>'Raw data (base scenario)'!A6569</f>
        <v>6563</v>
      </c>
      <c r="C6577" s="23" t="str">
        <f>'Raw data (base scenario)'!B6569</f>
        <v>S</v>
      </c>
      <c r="D6577" s="23" t="str">
        <f>'Raw data (base scenario)'!C6569</f>
        <v>I</v>
      </c>
      <c r="E6577" t="b">
        <f t="shared" si="620"/>
        <v>1</v>
      </c>
      <c r="F6577" t="b">
        <f t="shared" si="621"/>
        <v>1</v>
      </c>
      <c r="G6577" t="str">
        <f t="shared" si="622"/>
        <v>N/A</v>
      </c>
      <c r="K6577" s="28">
        <v>6563</v>
      </c>
      <c r="L6577" s="28" t="s">
        <v>1</v>
      </c>
      <c r="M6577" s="28" t="s">
        <v>1</v>
      </c>
      <c r="N6577" t="b">
        <f t="shared" si="617"/>
        <v>1</v>
      </c>
      <c r="O6577" t="b">
        <f t="shared" si="618"/>
        <v>1</v>
      </c>
      <c r="P6577" t="str">
        <f t="shared" si="619"/>
        <v>N/A</v>
      </c>
    </row>
    <row r="6578" spans="2:16" x14ac:dyDescent="0.25">
      <c r="B6578" s="23">
        <f>'Raw data (base scenario)'!A6570</f>
        <v>6564</v>
      </c>
      <c r="C6578" s="23" t="str">
        <f>'Raw data (base scenario)'!B6570</f>
        <v>H</v>
      </c>
      <c r="D6578" s="23" t="str">
        <f>'Raw data (base scenario)'!C6570</f>
        <v>H</v>
      </c>
      <c r="E6578" t="b">
        <f t="shared" si="620"/>
        <v>1</v>
      </c>
      <c r="F6578" t="b">
        <f t="shared" si="621"/>
        <v>1</v>
      </c>
      <c r="G6578" t="str">
        <f t="shared" si="622"/>
        <v>N/A</v>
      </c>
      <c r="K6578" s="28">
        <v>6564</v>
      </c>
      <c r="L6578" s="28" t="s">
        <v>1</v>
      </c>
      <c r="M6578" s="28" t="s">
        <v>1</v>
      </c>
      <c r="N6578" t="b">
        <f t="shared" si="617"/>
        <v>1</v>
      </c>
      <c r="O6578" t="b">
        <f t="shared" si="618"/>
        <v>1</v>
      </c>
      <c r="P6578" t="str">
        <f t="shared" si="619"/>
        <v>N/A</v>
      </c>
    </row>
    <row r="6579" spans="2:16" x14ac:dyDescent="0.25">
      <c r="B6579" s="23">
        <f>'Raw data (base scenario)'!A6571</f>
        <v>6565</v>
      </c>
      <c r="C6579" s="23" t="str">
        <f>'Raw data (base scenario)'!B6571</f>
        <v>H</v>
      </c>
      <c r="D6579" s="23" t="str">
        <f>'Raw data (base scenario)'!C6571</f>
        <v>H</v>
      </c>
      <c r="E6579" t="b">
        <f t="shared" si="620"/>
        <v>1</v>
      </c>
      <c r="F6579" t="b">
        <f t="shared" si="621"/>
        <v>1</v>
      </c>
      <c r="G6579" t="str">
        <f t="shared" si="622"/>
        <v>N/A</v>
      </c>
      <c r="K6579" s="28">
        <v>6565</v>
      </c>
      <c r="L6579" s="28" t="s">
        <v>18</v>
      </c>
      <c r="M6579" s="28" t="s">
        <v>3</v>
      </c>
      <c r="N6579" t="b">
        <f t="shared" si="617"/>
        <v>1</v>
      </c>
      <c r="O6579" t="b">
        <f t="shared" si="618"/>
        <v>1</v>
      </c>
      <c r="P6579" t="str">
        <f t="shared" si="619"/>
        <v>N/A</v>
      </c>
    </row>
    <row r="6580" spans="2:16" x14ac:dyDescent="0.25">
      <c r="B6580" s="23">
        <f>'Raw data (base scenario)'!A6572</f>
        <v>6566</v>
      </c>
      <c r="C6580" s="23" t="str">
        <f>'Raw data (base scenario)'!B6572</f>
        <v>I</v>
      </c>
      <c r="D6580" s="23" t="str">
        <f>'Raw data (base scenario)'!C6572</f>
        <v>S</v>
      </c>
      <c r="E6580" t="b">
        <f t="shared" si="620"/>
        <v>1</v>
      </c>
      <c r="F6580" t="b">
        <f t="shared" si="621"/>
        <v>1</v>
      </c>
      <c r="G6580" t="str">
        <f t="shared" si="622"/>
        <v>N/A</v>
      </c>
      <c r="K6580" s="28">
        <v>6566</v>
      </c>
      <c r="L6580" s="28" t="s">
        <v>3</v>
      </c>
      <c r="M6580" s="28" t="s">
        <v>1</v>
      </c>
      <c r="N6580" t="b">
        <f t="shared" si="617"/>
        <v>1</v>
      </c>
      <c r="O6580" t="b">
        <f t="shared" si="618"/>
        <v>1</v>
      </c>
      <c r="P6580" t="str">
        <f t="shared" si="619"/>
        <v>N/A</v>
      </c>
    </row>
    <row r="6581" spans="2:16" x14ac:dyDescent="0.25">
      <c r="B6581" s="23">
        <f>'Raw data (base scenario)'!A6573</f>
        <v>6567</v>
      </c>
      <c r="C6581" s="23" t="str">
        <f>'Raw data (base scenario)'!B6573</f>
        <v>S</v>
      </c>
      <c r="D6581" s="23" t="str">
        <f>'Raw data (base scenario)'!C6573</f>
        <v>H</v>
      </c>
      <c r="E6581" t="b">
        <f t="shared" si="620"/>
        <v>1</v>
      </c>
      <c r="F6581" t="b">
        <f t="shared" si="621"/>
        <v>1</v>
      </c>
      <c r="G6581" t="str">
        <f t="shared" si="622"/>
        <v>N/A</v>
      </c>
      <c r="K6581" s="28">
        <v>6567</v>
      </c>
      <c r="L6581" s="28" t="s">
        <v>1</v>
      </c>
      <c r="M6581" s="28" t="s">
        <v>18</v>
      </c>
      <c r="N6581" t="b">
        <f t="shared" ref="N6581:N6644" si="623">OR(L6581=$A$4,L6581=$A$5,L6581=$A$6,L6581=$A$7)</f>
        <v>1</v>
      </c>
      <c r="O6581" t="b">
        <f t="shared" ref="O6581:O6644" si="624">OR(M6581=$A$4,M6581=$A$5,M6581=$A$6,M6581=$A$7)</f>
        <v>1</v>
      </c>
      <c r="P6581" t="str">
        <f t="shared" ref="P6581:P6644" si="625">IF(L6581="D",M6581="D","N/A")</f>
        <v>N/A</v>
      </c>
    </row>
    <row r="6582" spans="2:16" x14ac:dyDescent="0.25">
      <c r="B6582" s="23">
        <f>'Raw data (base scenario)'!A6574</f>
        <v>6568</v>
      </c>
      <c r="C6582" s="23" t="str">
        <f>'Raw data (base scenario)'!B6574</f>
        <v>H</v>
      </c>
      <c r="D6582" s="23" t="str">
        <f>'Raw data (base scenario)'!C6574</f>
        <v>I</v>
      </c>
      <c r="E6582" t="b">
        <f t="shared" si="620"/>
        <v>1</v>
      </c>
      <c r="F6582" t="b">
        <f t="shared" si="621"/>
        <v>1</v>
      </c>
      <c r="G6582" t="str">
        <f t="shared" si="622"/>
        <v>N/A</v>
      </c>
      <c r="K6582" s="28">
        <v>6568</v>
      </c>
      <c r="L6582" s="28" t="s">
        <v>1</v>
      </c>
      <c r="M6582" s="28" t="s">
        <v>1</v>
      </c>
      <c r="N6582" t="b">
        <f t="shared" si="623"/>
        <v>1</v>
      </c>
      <c r="O6582" t="b">
        <f t="shared" si="624"/>
        <v>1</v>
      </c>
      <c r="P6582" t="str">
        <f t="shared" si="625"/>
        <v>N/A</v>
      </c>
    </row>
    <row r="6583" spans="2:16" x14ac:dyDescent="0.25">
      <c r="B6583" s="23">
        <f>'Raw data (base scenario)'!A6575</f>
        <v>6569</v>
      </c>
      <c r="C6583" s="23" t="str">
        <f>'Raw data (base scenario)'!B6575</f>
        <v>H</v>
      </c>
      <c r="D6583" s="23" t="str">
        <f>'Raw data (base scenario)'!C6575</f>
        <v>H</v>
      </c>
      <c r="E6583" t="b">
        <f t="shared" si="620"/>
        <v>1</v>
      </c>
      <c r="F6583" t="b">
        <f t="shared" si="621"/>
        <v>1</v>
      </c>
      <c r="G6583" t="str">
        <f t="shared" si="622"/>
        <v>N/A</v>
      </c>
      <c r="K6583" s="28">
        <v>6569</v>
      </c>
      <c r="L6583" s="28" t="s">
        <v>2</v>
      </c>
      <c r="M6583" s="28" t="s">
        <v>2</v>
      </c>
      <c r="N6583" t="b">
        <f t="shared" si="623"/>
        <v>1</v>
      </c>
      <c r="O6583" t="b">
        <f t="shared" si="624"/>
        <v>1</v>
      </c>
      <c r="P6583" t="b">
        <f t="shared" si="625"/>
        <v>1</v>
      </c>
    </row>
    <row r="6584" spans="2:16" x14ac:dyDescent="0.25">
      <c r="B6584" s="23">
        <f>'Raw data (base scenario)'!A6576</f>
        <v>6570</v>
      </c>
      <c r="C6584" s="23" t="str">
        <f>'Raw data (base scenario)'!B6576</f>
        <v>D</v>
      </c>
      <c r="D6584" s="23" t="str">
        <f>'Raw data (base scenario)'!C6576</f>
        <v>D</v>
      </c>
      <c r="E6584" t="b">
        <f t="shared" si="620"/>
        <v>1</v>
      </c>
      <c r="F6584" t="b">
        <f t="shared" si="621"/>
        <v>1</v>
      </c>
      <c r="G6584" t="b">
        <f t="shared" si="622"/>
        <v>1</v>
      </c>
      <c r="K6584" s="28">
        <v>6570</v>
      </c>
      <c r="L6584" s="28" t="s">
        <v>2</v>
      </c>
      <c r="M6584" s="28" t="s">
        <v>2</v>
      </c>
      <c r="N6584" t="b">
        <f t="shared" si="623"/>
        <v>1</v>
      </c>
      <c r="O6584" t="b">
        <f t="shared" si="624"/>
        <v>1</v>
      </c>
      <c r="P6584" t="b">
        <f t="shared" si="625"/>
        <v>1</v>
      </c>
    </row>
    <row r="6585" spans="2:16" x14ac:dyDescent="0.25">
      <c r="B6585" s="23">
        <f>'Raw data (base scenario)'!A6577</f>
        <v>6571</v>
      </c>
      <c r="C6585" s="23" t="str">
        <f>'Raw data (base scenario)'!B6577</f>
        <v>D</v>
      </c>
      <c r="D6585" s="23" t="str">
        <f>'Raw data (base scenario)'!C6577</f>
        <v>D</v>
      </c>
      <c r="E6585" t="b">
        <f t="shared" si="620"/>
        <v>1</v>
      </c>
      <c r="F6585" t="b">
        <f t="shared" si="621"/>
        <v>1</v>
      </c>
      <c r="G6585" t="b">
        <f t="shared" si="622"/>
        <v>1</v>
      </c>
      <c r="K6585" s="28">
        <v>6571</v>
      </c>
      <c r="L6585" s="28" t="s">
        <v>3</v>
      </c>
      <c r="M6585" s="28" t="s">
        <v>1</v>
      </c>
      <c r="N6585" t="b">
        <f t="shared" si="623"/>
        <v>1</v>
      </c>
      <c r="O6585" t="b">
        <f t="shared" si="624"/>
        <v>1</v>
      </c>
      <c r="P6585" t="str">
        <f t="shared" si="625"/>
        <v>N/A</v>
      </c>
    </row>
    <row r="6586" spans="2:16" x14ac:dyDescent="0.25">
      <c r="B6586" s="23">
        <f>'Raw data (base scenario)'!A6578</f>
        <v>6572</v>
      </c>
      <c r="C6586" s="23" t="str">
        <f>'Raw data (base scenario)'!B6578</f>
        <v>S</v>
      </c>
      <c r="D6586" s="23" t="str">
        <f>'Raw data (base scenario)'!C6578</f>
        <v>H</v>
      </c>
      <c r="E6586" t="b">
        <f t="shared" si="620"/>
        <v>1</v>
      </c>
      <c r="F6586" t="b">
        <f t="shared" si="621"/>
        <v>1</v>
      </c>
      <c r="G6586" t="str">
        <f t="shared" si="622"/>
        <v>N/A</v>
      </c>
      <c r="K6586" s="28">
        <v>6572</v>
      </c>
      <c r="L6586" s="28" t="s">
        <v>18</v>
      </c>
      <c r="M6586" s="28" t="s">
        <v>18</v>
      </c>
      <c r="N6586" t="b">
        <f t="shared" si="623"/>
        <v>1</v>
      </c>
      <c r="O6586" t="b">
        <f t="shared" si="624"/>
        <v>1</v>
      </c>
      <c r="P6586" t="str">
        <f t="shared" si="625"/>
        <v>N/A</v>
      </c>
    </row>
    <row r="6587" spans="2:16" x14ac:dyDescent="0.25">
      <c r="B6587" s="23">
        <f>'Raw data (base scenario)'!A6579</f>
        <v>6573</v>
      </c>
      <c r="C6587" s="23" t="str">
        <f>'Raw data (base scenario)'!B6579</f>
        <v>I</v>
      </c>
      <c r="D6587" s="23" t="str">
        <f>'Raw data (base scenario)'!C6579</f>
        <v>I</v>
      </c>
      <c r="E6587" t="b">
        <f t="shared" si="620"/>
        <v>1</v>
      </c>
      <c r="F6587" t="b">
        <f t="shared" si="621"/>
        <v>1</v>
      </c>
      <c r="G6587" t="str">
        <f t="shared" si="622"/>
        <v>N/A</v>
      </c>
      <c r="K6587" s="28">
        <v>6573</v>
      </c>
      <c r="L6587" s="28" t="s">
        <v>1</v>
      </c>
      <c r="M6587" s="28" t="s">
        <v>1</v>
      </c>
      <c r="N6587" t="b">
        <f t="shared" si="623"/>
        <v>1</v>
      </c>
      <c r="O6587" t="b">
        <f t="shared" si="624"/>
        <v>1</v>
      </c>
      <c r="P6587" t="str">
        <f t="shared" si="625"/>
        <v>N/A</v>
      </c>
    </row>
    <row r="6588" spans="2:16" x14ac:dyDescent="0.25">
      <c r="B6588" s="23">
        <f>'Raw data (base scenario)'!A6580</f>
        <v>6574</v>
      </c>
      <c r="C6588" s="23" t="str">
        <f>'Raw data (base scenario)'!B6580</f>
        <v>H</v>
      </c>
      <c r="D6588" s="23" t="str">
        <f>'Raw data (base scenario)'!C6580</f>
        <v>H</v>
      </c>
      <c r="E6588" t="b">
        <f t="shared" si="620"/>
        <v>1</v>
      </c>
      <c r="F6588" t="b">
        <f t="shared" si="621"/>
        <v>1</v>
      </c>
      <c r="G6588" t="str">
        <f t="shared" si="622"/>
        <v>N/A</v>
      </c>
      <c r="K6588" s="28">
        <v>6574</v>
      </c>
      <c r="L6588" s="28" t="s">
        <v>2</v>
      </c>
      <c r="M6588" s="28" t="s">
        <v>2</v>
      </c>
      <c r="N6588" t="b">
        <f t="shared" si="623"/>
        <v>1</v>
      </c>
      <c r="O6588" t="b">
        <f t="shared" si="624"/>
        <v>1</v>
      </c>
      <c r="P6588" t="b">
        <f t="shared" si="625"/>
        <v>1</v>
      </c>
    </row>
    <row r="6589" spans="2:16" x14ac:dyDescent="0.25">
      <c r="B6589" s="23">
        <f>'Raw data (base scenario)'!A6581</f>
        <v>6575</v>
      </c>
      <c r="C6589" s="23" t="str">
        <f>'Raw data (base scenario)'!B6581</f>
        <v>D</v>
      </c>
      <c r="D6589" s="23" t="str">
        <f>'Raw data (base scenario)'!C6581</f>
        <v>D</v>
      </c>
      <c r="E6589" t="b">
        <f t="shared" si="620"/>
        <v>1</v>
      </c>
      <c r="F6589" t="b">
        <f t="shared" si="621"/>
        <v>1</v>
      </c>
      <c r="G6589" t="b">
        <f t="shared" si="622"/>
        <v>1</v>
      </c>
      <c r="K6589" s="28">
        <v>6575</v>
      </c>
      <c r="L6589" s="28" t="s">
        <v>1</v>
      </c>
      <c r="M6589" s="28" t="s">
        <v>1</v>
      </c>
      <c r="N6589" t="b">
        <f t="shared" si="623"/>
        <v>1</v>
      </c>
      <c r="O6589" t="b">
        <f t="shared" si="624"/>
        <v>1</v>
      </c>
      <c r="P6589" t="str">
        <f t="shared" si="625"/>
        <v>N/A</v>
      </c>
    </row>
    <row r="6590" spans="2:16" x14ac:dyDescent="0.25">
      <c r="B6590" s="23">
        <f>'Raw data (base scenario)'!A6582</f>
        <v>6576</v>
      </c>
      <c r="C6590" s="23" t="str">
        <f>'Raw data (base scenario)'!B6582</f>
        <v>H</v>
      </c>
      <c r="D6590" s="23" t="str">
        <f>'Raw data (base scenario)'!C6582</f>
        <v>H</v>
      </c>
      <c r="E6590" t="b">
        <f t="shared" si="620"/>
        <v>1</v>
      </c>
      <c r="F6590" t="b">
        <f t="shared" si="621"/>
        <v>1</v>
      </c>
      <c r="G6590" t="str">
        <f t="shared" si="622"/>
        <v>N/A</v>
      </c>
      <c r="K6590" s="28">
        <v>6576</v>
      </c>
      <c r="L6590" s="28" t="s">
        <v>18</v>
      </c>
      <c r="M6590" s="28" t="s">
        <v>2</v>
      </c>
      <c r="N6590" t="b">
        <f t="shared" si="623"/>
        <v>1</v>
      </c>
      <c r="O6590" t="b">
        <f t="shared" si="624"/>
        <v>1</v>
      </c>
      <c r="P6590" t="str">
        <f t="shared" si="625"/>
        <v>N/A</v>
      </c>
    </row>
    <row r="6591" spans="2:16" x14ac:dyDescent="0.25">
      <c r="B6591" s="23">
        <f>'Raw data (base scenario)'!A6583</f>
        <v>6577</v>
      </c>
      <c r="C6591" s="23" t="str">
        <f>'Raw data (base scenario)'!B6583</f>
        <v>I</v>
      </c>
      <c r="D6591" s="23" t="str">
        <f>'Raw data (base scenario)'!C6583</f>
        <v>D</v>
      </c>
      <c r="E6591" t="b">
        <f t="shared" si="620"/>
        <v>1</v>
      </c>
      <c r="F6591" t="b">
        <f t="shared" si="621"/>
        <v>1</v>
      </c>
      <c r="G6591" t="str">
        <f t="shared" si="622"/>
        <v>N/A</v>
      </c>
      <c r="K6591" s="28">
        <v>6577</v>
      </c>
      <c r="L6591" s="28" t="s">
        <v>2</v>
      </c>
      <c r="M6591" s="28" t="s">
        <v>2</v>
      </c>
      <c r="N6591" t="b">
        <f t="shared" si="623"/>
        <v>1</v>
      </c>
      <c r="O6591" t="b">
        <f t="shared" si="624"/>
        <v>1</v>
      </c>
      <c r="P6591" t="b">
        <f t="shared" si="625"/>
        <v>1</v>
      </c>
    </row>
    <row r="6592" spans="2:16" x14ac:dyDescent="0.25">
      <c r="B6592" s="23">
        <f>'Raw data (base scenario)'!A6584</f>
        <v>6578</v>
      </c>
      <c r="C6592" s="23" t="str">
        <f>'Raw data (base scenario)'!B6584</f>
        <v>D</v>
      </c>
      <c r="D6592" s="23" t="str">
        <f>'Raw data (base scenario)'!C6584</f>
        <v>D</v>
      </c>
      <c r="E6592" t="b">
        <f t="shared" si="620"/>
        <v>1</v>
      </c>
      <c r="F6592" t="b">
        <f t="shared" si="621"/>
        <v>1</v>
      </c>
      <c r="G6592" t="b">
        <f t="shared" si="622"/>
        <v>1</v>
      </c>
      <c r="K6592" s="28">
        <v>6578</v>
      </c>
      <c r="L6592" s="28" t="s">
        <v>1</v>
      </c>
      <c r="M6592" s="28" t="s">
        <v>1</v>
      </c>
      <c r="N6592" t="b">
        <f t="shared" si="623"/>
        <v>1</v>
      </c>
      <c r="O6592" t="b">
        <f t="shared" si="624"/>
        <v>1</v>
      </c>
      <c r="P6592" t="str">
        <f t="shared" si="625"/>
        <v>N/A</v>
      </c>
    </row>
    <row r="6593" spans="2:16" x14ac:dyDescent="0.25">
      <c r="B6593" s="23">
        <f>'Raw data (base scenario)'!A6585</f>
        <v>6579</v>
      </c>
      <c r="C6593" s="23" t="str">
        <f>'Raw data (base scenario)'!B6585</f>
        <v>H</v>
      </c>
      <c r="D6593" s="23" t="str">
        <f>'Raw data (base scenario)'!C6585</f>
        <v>H</v>
      </c>
      <c r="E6593" t="b">
        <f t="shared" si="620"/>
        <v>1</v>
      </c>
      <c r="F6593" t="b">
        <f t="shared" si="621"/>
        <v>1</v>
      </c>
      <c r="G6593" t="str">
        <f t="shared" si="622"/>
        <v>N/A</v>
      </c>
      <c r="K6593" s="28">
        <v>6579</v>
      </c>
      <c r="L6593" s="28" t="s">
        <v>2</v>
      </c>
      <c r="M6593" s="28" t="s">
        <v>2</v>
      </c>
      <c r="N6593" t="b">
        <f t="shared" si="623"/>
        <v>1</v>
      </c>
      <c r="O6593" t="b">
        <f t="shared" si="624"/>
        <v>1</v>
      </c>
      <c r="P6593" t="b">
        <f t="shared" si="625"/>
        <v>1</v>
      </c>
    </row>
    <row r="6594" spans="2:16" x14ac:dyDescent="0.25">
      <c r="B6594" s="23">
        <f>'Raw data (base scenario)'!A6586</f>
        <v>6580</v>
      </c>
      <c r="C6594" s="23" t="str">
        <f>'Raw data (base scenario)'!B6586</f>
        <v>D</v>
      </c>
      <c r="D6594" s="23" t="str">
        <f>'Raw data (base scenario)'!C6586</f>
        <v>D</v>
      </c>
      <c r="E6594" t="b">
        <f t="shared" si="620"/>
        <v>1</v>
      </c>
      <c r="F6594" t="b">
        <f t="shared" si="621"/>
        <v>1</v>
      </c>
      <c r="G6594" t="b">
        <f t="shared" si="622"/>
        <v>1</v>
      </c>
      <c r="K6594" s="28">
        <v>6580</v>
      </c>
      <c r="L6594" s="28" t="s">
        <v>2</v>
      </c>
      <c r="M6594" s="28" t="s">
        <v>2</v>
      </c>
      <c r="N6594" t="b">
        <f t="shared" si="623"/>
        <v>1</v>
      </c>
      <c r="O6594" t="b">
        <f t="shared" si="624"/>
        <v>1</v>
      </c>
      <c r="P6594" t="b">
        <f t="shared" si="625"/>
        <v>1</v>
      </c>
    </row>
    <row r="6595" spans="2:16" x14ac:dyDescent="0.25">
      <c r="B6595" s="23">
        <f>'Raw data (base scenario)'!A6587</f>
        <v>6581</v>
      </c>
      <c r="C6595" s="23" t="str">
        <f>'Raw data (base scenario)'!B6587</f>
        <v>D</v>
      </c>
      <c r="D6595" s="23" t="str">
        <f>'Raw data (base scenario)'!C6587</f>
        <v>D</v>
      </c>
      <c r="E6595" t="b">
        <f t="shared" si="620"/>
        <v>1</v>
      </c>
      <c r="F6595" t="b">
        <f t="shared" si="621"/>
        <v>1</v>
      </c>
      <c r="G6595" t="b">
        <f t="shared" si="622"/>
        <v>1</v>
      </c>
      <c r="K6595" s="28">
        <v>6581</v>
      </c>
      <c r="L6595" s="28" t="s">
        <v>18</v>
      </c>
      <c r="M6595" s="28" t="s">
        <v>2</v>
      </c>
      <c r="N6595" t="b">
        <f t="shared" si="623"/>
        <v>1</v>
      </c>
      <c r="O6595" t="b">
        <f t="shared" si="624"/>
        <v>1</v>
      </c>
      <c r="P6595" t="str">
        <f t="shared" si="625"/>
        <v>N/A</v>
      </c>
    </row>
    <row r="6596" spans="2:16" x14ac:dyDescent="0.25">
      <c r="B6596" s="23">
        <f>'Raw data (base scenario)'!A6588</f>
        <v>6582</v>
      </c>
      <c r="C6596" s="23" t="str">
        <f>'Raw data (base scenario)'!B6588</f>
        <v>I</v>
      </c>
      <c r="D6596" s="23" t="str">
        <f>'Raw data (base scenario)'!C6588</f>
        <v>D</v>
      </c>
      <c r="E6596" t="b">
        <f t="shared" si="620"/>
        <v>1</v>
      </c>
      <c r="F6596" t="b">
        <f t="shared" si="621"/>
        <v>1</v>
      </c>
      <c r="G6596" t="str">
        <f t="shared" si="622"/>
        <v>N/A</v>
      </c>
      <c r="K6596" s="28">
        <v>6582</v>
      </c>
      <c r="L6596" s="28" t="s">
        <v>2</v>
      </c>
      <c r="M6596" s="28" t="s">
        <v>2</v>
      </c>
      <c r="N6596" t="b">
        <f t="shared" si="623"/>
        <v>1</v>
      </c>
      <c r="O6596" t="b">
        <f t="shared" si="624"/>
        <v>1</v>
      </c>
      <c r="P6596" t="b">
        <f t="shared" si="625"/>
        <v>1</v>
      </c>
    </row>
    <row r="6597" spans="2:16" x14ac:dyDescent="0.25">
      <c r="B6597" s="23">
        <f>'Raw data (base scenario)'!A6589</f>
        <v>6583</v>
      </c>
      <c r="C6597" s="23" t="str">
        <f>'Raw data (base scenario)'!B6589</f>
        <v>D</v>
      </c>
      <c r="D6597" s="23" t="str">
        <f>'Raw data (base scenario)'!C6589</f>
        <v>D</v>
      </c>
      <c r="E6597" t="b">
        <f t="shared" si="620"/>
        <v>1</v>
      </c>
      <c r="F6597" t="b">
        <f t="shared" si="621"/>
        <v>1</v>
      </c>
      <c r="G6597" t="b">
        <f t="shared" si="622"/>
        <v>1</v>
      </c>
      <c r="K6597" s="28">
        <v>6583</v>
      </c>
      <c r="L6597" s="28" t="s">
        <v>18</v>
      </c>
      <c r="M6597" s="28" t="s">
        <v>1</v>
      </c>
      <c r="N6597" t="b">
        <f t="shared" si="623"/>
        <v>1</v>
      </c>
      <c r="O6597" t="b">
        <f t="shared" si="624"/>
        <v>1</v>
      </c>
      <c r="P6597" t="str">
        <f t="shared" si="625"/>
        <v>N/A</v>
      </c>
    </row>
    <row r="6598" spans="2:16" x14ac:dyDescent="0.25">
      <c r="B6598" s="23">
        <f>'Raw data (base scenario)'!A6590</f>
        <v>6584</v>
      </c>
      <c r="C6598" s="23" t="str">
        <f>'Raw data (base scenario)'!B6590</f>
        <v>I</v>
      </c>
      <c r="D6598" s="23" t="str">
        <f>'Raw data (base scenario)'!C6590</f>
        <v>H</v>
      </c>
      <c r="E6598" t="b">
        <f t="shared" si="620"/>
        <v>1</v>
      </c>
      <c r="F6598" t="b">
        <f t="shared" si="621"/>
        <v>1</v>
      </c>
      <c r="G6598" t="str">
        <f t="shared" si="622"/>
        <v>N/A</v>
      </c>
      <c r="K6598" s="28">
        <v>6584</v>
      </c>
      <c r="L6598" s="28" t="s">
        <v>1</v>
      </c>
      <c r="M6598" s="28" t="s">
        <v>1</v>
      </c>
      <c r="N6598" t="b">
        <f t="shared" si="623"/>
        <v>1</v>
      </c>
      <c r="O6598" t="b">
        <f t="shared" si="624"/>
        <v>1</v>
      </c>
      <c r="P6598" t="str">
        <f t="shared" si="625"/>
        <v>N/A</v>
      </c>
    </row>
    <row r="6599" spans="2:16" x14ac:dyDescent="0.25">
      <c r="B6599" s="23">
        <f>'Raw data (base scenario)'!A6591</f>
        <v>6585</v>
      </c>
      <c r="C6599" s="23" t="str">
        <f>'Raw data (base scenario)'!B6591</f>
        <v>H</v>
      </c>
      <c r="D6599" s="23" t="str">
        <f>'Raw data (base scenario)'!C6591</f>
        <v>H</v>
      </c>
      <c r="E6599" t="b">
        <f t="shared" si="620"/>
        <v>1</v>
      </c>
      <c r="F6599" t="b">
        <f t="shared" si="621"/>
        <v>1</v>
      </c>
      <c r="G6599" t="str">
        <f t="shared" si="622"/>
        <v>N/A</v>
      </c>
      <c r="K6599" s="28">
        <v>6585</v>
      </c>
      <c r="L6599" s="28" t="s">
        <v>3</v>
      </c>
      <c r="M6599" s="28" t="s">
        <v>1</v>
      </c>
      <c r="N6599" t="b">
        <f t="shared" si="623"/>
        <v>1</v>
      </c>
      <c r="O6599" t="b">
        <f t="shared" si="624"/>
        <v>1</v>
      </c>
      <c r="P6599" t="str">
        <f t="shared" si="625"/>
        <v>N/A</v>
      </c>
    </row>
    <row r="6600" spans="2:16" x14ac:dyDescent="0.25">
      <c r="B6600" s="23">
        <f>'Raw data (base scenario)'!A6592</f>
        <v>6586</v>
      </c>
      <c r="C6600" s="23" t="str">
        <f>'Raw data (base scenario)'!B6592</f>
        <v>S</v>
      </c>
      <c r="D6600" s="23" t="str">
        <f>'Raw data (base scenario)'!C6592</f>
        <v>H</v>
      </c>
      <c r="E6600" t="b">
        <f t="shared" si="620"/>
        <v>1</v>
      </c>
      <c r="F6600" t="b">
        <f t="shared" si="621"/>
        <v>1</v>
      </c>
      <c r="G6600" t="str">
        <f t="shared" si="622"/>
        <v>N/A</v>
      </c>
      <c r="K6600" s="28">
        <v>6586</v>
      </c>
      <c r="L6600" s="28" t="s">
        <v>18</v>
      </c>
      <c r="M6600" s="28" t="s">
        <v>3</v>
      </c>
      <c r="N6600" t="b">
        <f t="shared" si="623"/>
        <v>1</v>
      </c>
      <c r="O6600" t="b">
        <f t="shared" si="624"/>
        <v>1</v>
      </c>
      <c r="P6600" t="str">
        <f t="shared" si="625"/>
        <v>N/A</v>
      </c>
    </row>
    <row r="6601" spans="2:16" x14ac:dyDescent="0.25">
      <c r="B6601" s="23">
        <f>'Raw data (base scenario)'!A6593</f>
        <v>6587</v>
      </c>
      <c r="C6601" s="23" t="str">
        <f>'Raw data (base scenario)'!B6593</f>
        <v>I</v>
      </c>
      <c r="D6601" s="23" t="str">
        <f>'Raw data (base scenario)'!C6593</f>
        <v>S</v>
      </c>
      <c r="E6601" t="b">
        <f t="shared" si="620"/>
        <v>1</v>
      </c>
      <c r="F6601" t="b">
        <f t="shared" si="621"/>
        <v>1</v>
      </c>
      <c r="G6601" t="str">
        <f t="shared" si="622"/>
        <v>N/A</v>
      </c>
      <c r="K6601" s="28">
        <v>6587</v>
      </c>
      <c r="L6601" s="28" t="s">
        <v>2</v>
      </c>
      <c r="M6601" s="28" t="s">
        <v>2</v>
      </c>
      <c r="N6601" t="b">
        <f t="shared" si="623"/>
        <v>1</v>
      </c>
      <c r="O6601" t="b">
        <f t="shared" si="624"/>
        <v>1</v>
      </c>
      <c r="P6601" t="b">
        <f t="shared" si="625"/>
        <v>1</v>
      </c>
    </row>
    <row r="6602" spans="2:16" x14ac:dyDescent="0.25">
      <c r="B6602" s="23">
        <f>'Raw data (base scenario)'!A6594</f>
        <v>6588</v>
      </c>
      <c r="C6602" s="23" t="str">
        <f>'Raw data (base scenario)'!B6594</f>
        <v>D</v>
      </c>
      <c r="D6602" s="23" t="str">
        <f>'Raw data (base scenario)'!C6594</f>
        <v>D</v>
      </c>
      <c r="E6602" t="b">
        <f t="shared" si="620"/>
        <v>1</v>
      </c>
      <c r="F6602" t="b">
        <f t="shared" si="621"/>
        <v>1</v>
      </c>
      <c r="G6602" t="b">
        <f t="shared" si="622"/>
        <v>1</v>
      </c>
      <c r="K6602" s="28">
        <v>6588</v>
      </c>
      <c r="L6602" s="28" t="s">
        <v>2</v>
      </c>
      <c r="M6602" s="28" t="s">
        <v>2</v>
      </c>
      <c r="N6602" t="b">
        <f t="shared" si="623"/>
        <v>1</v>
      </c>
      <c r="O6602" t="b">
        <f t="shared" si="624"/>
        <v>1</v>
      </c>
      <c r="P6602" t="b">
        <f t="shared" si="625"/>
        <v>1</v>
      </c>
    </row>
    <row r="6603" spans="2:16" x14ac:dyDescent="0.25">
      <c r="B6603" s="23">
        <f>'Raw data (base scenario)'!A6595</f>
        <v>6589</v>
      </c>
      <c r="C6603" s="23" t="str">
        <f>'Raw data (base scenario)'!B6595</f>
        <v>D</v>
      </c>
      <c r="D6603" s="23" t="str">
        <f>'Raw data (base scenario)'!C6595</f>
        <v>D</v>
      </c>
      <c r="E6603" t="b">
        <f t="shared" si="620"/>
        <v>1</v>
      </c>
      <c r="F6603" t="b">
        <f t="shared" si="621"/>
        <v>1</v>
      </c>
      <c r="G6603" t="b">
        <f t="shared" si="622"/>
        <v>1</v>
      </c>
      <c r="K6603" s="28">
        <v>6589</v>
      </c>
      <c r="L6603" s="28" t="s">
        <v>1</v>
      </c>
      <c r="M6603" s="28" t="s">
        <v>1</v>
      </c>
      <c r="N6603" t="b">
        <f t="shared" si="623"/>
        <v>1</v>
      </c>
      <c r="O6603" t="b">
        <f t="shared" si="624"/>
        <v>1</v>
      </c>
      <c r="P6603" t="str">
        <f t="shared" si="625"/>
        <v>N/A</v>
      </c>
    </row>
    <row r="6604" spans="2:16" x14ac:dyDescent="0.25">
      <c r="B6604" s="23">
        <f>'Raw data (base scenario)'!A6596</f>
        <v>6590</v>
      </c>
      <c r="C6604" s="23" t="str">
        <f>'Raw data (base scenario)'!B6596</f>
        <v>H</v>
      </c>
      <c r="D6604" s="23" t="str">
        <f>'Raw data (base scenario)'!C6596</f>
        <v>H</v>
      </c>
      <c r="E6604" t="b">
        <f t="shared" si="620"/>
        <v>1</v>
      </c>
      <c r="F6604" t="b">
        <f t="shared" si="621"/>
        <v>1</v>
      </c>
      <c r="G6604" t="str">
        <f t="shared" si="622"/>
        <v>N/A</v>
      </c>
      <c r="K6604" s="28">
        <v>6590</v>
      </c>
      <c r="L6604" s="28" t="s">
        <v>18</v>
      </c>
      <c r="M6604" s="28" t="s">
        <v>1</v>
      </c>
      <c r="N6604" t="b">
        <f t="shared" si="623"/>
        <v>1</v>
      </c>
      <c r="O6604" t="b">
        <f t="shared" si="624"/>
        <v>1</v>
      </c>
      <c r="P6604" t="str">
        <f t="shared" si="625"/>
        <v>N/A</v>
      </c>
    </row>
    <row r="6605" spans="2:16" x14ac:dyDescent="0.25">
      <c r="B6605" s="23">
        <f>'Raw data (base scenario)'!A6597</f>
        <v>6591</v>
      </c>
      <c r="C6605" s="23" t="str">
        <f>'Raw data (base scenario)'!B6597</f>
        <v>I</v>
      </c>
      <c r="D6605" s="23" t="str">
        <f>'Raw data (base scenario)'!C6597</f>
        <v>H</v>
      </c>
      <c r="E6605" t="b">
        <f t="shared" si="620"/>
        <v>1</v>
      </c>
      <c r="F6605" t="b">
        <f t="shared" si="621"/>
        <v>1</v>
      </c>
      <c r="G6605" t="str">
        <f t="shared" si="622"/>
        <v>N/A</v>
      </c>
      <c r="K6605" s="28">
        <v>6591</v>
      </c>
      <c r="L6605" s="28" t="s">
        <v>18</v>
      </c>
      <c r="M6605" s="28" t="s">
        <v>2</v>
      </c>
      <c r="N6605" t="b">
        <f t="shared" si="623"/>
        <v>1</v>
      </c>
      <c r="O6605" t="b">
        <f t="shared" si="624"/>
        <v>1</v>
      </c>
      <c r="P6605" t="str">
        <f t="shared" si="625"/>
        <v>N/A</v>
      </c>
    </row>
    <row r="6606" spans="2:16" x14ac:dyDescent="0.25">
      <c r="B6606" s="23">
        <f>'Raw data (base scenario)'!A6598</f>
        <v>6592</v>
      </c>
      <c r="C6606" s="23" t="str">
        <f>'Raw data (base scenario)'!B6598</f>
        <v>I</v>
      </c>
      <c r="D6606" s="23" t="str">
        <f>'Raw data (base scenario)'!C6598</f>
        <v>D</v>
      </c>
      <c r="E6606" t="b">
        <f t="shared" si="620"/>
        <v>1</v>
      </c>
      <c r="F6606" t="b">
        <f t="shared" si="621"/>
        <v>1</v>
      </c>
      <c r="G6606" t="str">
        <f t="shared" si="622"/>
        <v>N/A</v>
      </c>
      <c r="K6606" s="28">
        <v>6592</v>
      </c>
      <c r="L6606" s="28" t="s">
        <v>2</v>
      </c>
      <c r="M6606" s="28" t="s">
        <v>2</v>
      </c>
      <c r="N6606" t="b">
        <f t="shared" si="623"/>
        <v>1</v>
      </c>
      <c r="O6606" t="b">
        <f t="shared" si="624"/>
        <v>1</v>
      </c>
      <c r="P6606" t="b">
        <f t="shared" si="625"/>
        <v>1</v>
      </c>
    </row>
    <row r="6607" spans="2:16" x14ac:dyDescent="0.25">
      <c r="B6607" s="23">
        <f>'Raw data (base scenario)'!A6599</f>
        <v>6593</v>
      </c>
      <c r="C6607" s="23" t="str">
        <f>'Raw data (base scenario)'!B6599</f>
        <v>D</v>
      </c>
      <c r="D6607" s="23" t="str">
        <f>'Raw data (base scenario)'!C6599</f>
        <v>D</v>
      </c>
      <c r="E6607" t="b">
        <f t="shared" ref="E6607:E6670" si="626">OR(C6607=$A$4,C6607=$A$5,C6607=$A$6,C6607=$A$7)</f>
        <v>1</v>
      </c>
      <c r="F6607" t="b">
        <f t="shared" ref="F6607:F6670" si="627">OR(D6607=$A$4,D6607=$A$5,D6607=$A$6,D6607=$A$7)</f>
        <v>1</v>
      </c>
      <c r="G6607" t="b">
        <f t="shared" si="622"/>
        <v>1</v>
      </c>
      <c r="K6607" s="28">
        <v>6593</v>
      </c>
      <c r="L6607" s="28" t="s">
        <v>18</v>
      </c>
      <c r="M6607" s="28" t="s">
        <v>1</v>
      </c>
      <c r="N6607" t="b">
        <f t="shared" si="623"/>
        <v>1</v>
      </c>
      <c r="O6607" t="b">
        <f t="shared" si="624"/>
        <v>1</v>
      </c>
      <c r="P6607" t="str">
        <f t="shared" si="625"/>
        <v>N/A</v>
      </c>
    </row>
    <row r="6608" spans="2:16" x14ac:dyDescent="0.25">
      <c r="B6608" s="23">
        <f>'Raw data (base scenario)'!A6600</f>
        <v>6594</v>
      </c>
      <c r="C6608" s="23" t="str">
        <f>'Raw data (base scenario)'!B6600</f>
        <v>I</v>
      </c>
      <c r="D6608" s="23" t="str">
        <f>'Raw data (base scenario)'!C6600</f>
        <v>H</v>
      </c>
      <c r="E6608" t="b">
        <f t="shared" si="626"/>
        <v>1</v>
      </c>
      <c r="F6608" t="b">
        <f t="shared" si="627"/>
        <v>1</v>
      </c>
      <c r="G6608" t="str">
        <f t="shared" ref="G6608:G6671" si="628">IF(C6608="D",D6608="D","N/A")</f>
        <v>N/A</v>
      </c>
      <c r="K6608" s="28">
        <v>6594</v>
      </c>
      <c r="L6608" s="28" t="s">
        <v>18</v>
      </c>
      <c r="M6608" s="28" t="s">
        <v>2</v>
      </c>
      <c r="N6608" t="b">
        <f t="shared" si="623"/>
        <v>1</v>
      </c>
      <c r="O6608" t="b">
        <f t="shared" si="624"/>
        <v>1</v>
      </c>
      <c r="P6608" t="str">
        <f t="shared" si="625"/>
        <v>N/A</v>
      </c>
    </row>
    <row r="6609" spans="2:16" x14ac:dyDescent="0.25">
      <c r="B6609" s="23">
        <f>'Raw data (base scenario)'!A6601</f>
        <v>6595</v>
      </c>
      <c r="C6609" s="23" t="str">
        <f>'Raw data (base scenario)'!B6601</f>
        <v>I</v>
      </c>
      <c r="D6609" s="23" t="str">
        <f>'Raw data (base scenario)'!C6601</f>
        <v>D</v>
      </c>
      <c r="E6609" t="b">
        <f t="shared" si="626"/>
        <v>1</v>
      </c>
      <c r="F6609" t="b">
        <f t="shared" si="627"/>
        <v>1</v>
      </c>
      <c r="G6609" t="str">
        <f t="shared" si="628"/>
        <v>N/A</v>
      </c>
      <c r="K6609" s="28">
        <v>6595</v>
      </c>
      <c r="L6609" s="28" t="s">
        <v>3</v>
      </c>
      <c r="M6609" s="28" t="s">
        <v>1</v>
      </c>
      <c r="N6609" t="b">
        <f t="shared" si="623"/>
        <v>1</v>
      </c>
      <c r="O6609" t="b">
        <f t="shared" si="624"/>
        <v>1</v>
      </c>
      <c r="P6609" t="str">
        <f t="shared" si="625"/>
        <v>N/A</v>
      </c>
    </row>
    <row r="6610" spans="2:16" x14ac:dyDescent="0.25">
      <c r="B6610" s="23">
        <f>'Raw data (base scenario)'!A6602</f>
        <v>6596</v>
      </c>
      <c r="C6610" s="23" t="str">
        <f>'Raw data (base scenario)'!B6602</f>
        <v>S</v>
      </c>
      <c r="D6610" s="23" t="str">
        <f>'Raw data (base scenario)'!C6602</f>
        <v>H</v>
      </c>
      <c r="E6610" t="b">
        <f t="shared" si="626"/>
        <v>1</v>
      </c>
      <c r="F6610" t="b">
        <f t="shared" si="627"/>
        <v>1</v>
      </c>
      <c r="G6610" t="str">
        <f t="shared" si="628"/>
        <v>N/A</v>
      </c>
      <c r="K6610" s="28">
        <v>6596</v>
      </c>
      <c r="L6610" s="28" t="s">
        <v>3</v>
      </c>
      <c r="M6610" s="28" t="s">
        <v>1</v>
      </c>
      <c r="N6610" t="b">
        <f t="shared" si="623"/>
        <v>1</v>
      </c>
      <c r="O6610" t="b">
        <f t="shared" si="624"/>
        <v>1</v>
      </c>
      <c r="P6610" t="str">
        <f t="shared" si="625"/>
        <v>N/A</v>
      </c>
    </row>
    <row r="6611" spans="2:16" x14ac:dyDescent="0.25">
      <c r="B6611" s="23">
        <f>'Raw data (base scenario)'!A6603</f>
        <v>6597</v>
      </c>
      <c r="C6611" s="23" t="str">
        <f>'Raw data (base scenario)'!B6603</f>
        <v>S</v>
      </c>
      <c r="D6611" s="23" t="str">
        <f>'Raw data (base scenario)'!C6603</f>
        <v>H</v>
      </c>
      <c r="E6611" t="b">
        <f t="shared" si="626"/>
        <v>1</v>
      </c>
      <c r="F6611" t="b">
        <f t="shared" si="627"/>
        <v>1</v>
      </c>
      <c r="G6611" t="str">
        <f t="shared" si="628"/>
        <v>N/A</v>
      </c>
      <c r="K6611" s="28">
        <v>6597</v>
      </c>
      <c r="L6611" s="28" t="s">
        <v>3</v>
      </c>
      <c r="M6611" s="28" t="s">
        <v>1</v>
      </c>
      <c r="N6611" t="b">
        <f t="shared" si="623"/>
        <v>1</v>
      </c>
      <c r="O6611" t="b">
        <f t="shared" si="624"/>
        <v>1</v>
      </c>
      <c r="P6611" t="str">
        <f t="shared" si="625"/>
        <v>N/A</v>
      </c>
    </row>
    <row r="6612" spans="2:16" x14ac:dyDescent="0.25">
      <c r="B6612" s="23">
        <f>'Raw data (base scenario)'!A6604</f>
        <v>6598</v>
      </c>
      <c r="C6612" s="23" t="str">
        <f>'Raw data (base scenario)'!B6604</f>
        <v>S</v>
      </c>
      <c r="D6612" s="23" t="str">
        <f>'Raw data (base scenario)'!C6604</f>
        <v>H</v>
      </c>
      <c r="E6612" t="b">
        <f t="shared" si="626"/>
        <v>1</v>
      </c>
      <c r="F6612" t="b">
        <f t="shared" si="627"/>
        <v>1</v>
      </c>
      <c r="G6612" t="str">
        <f t="shared" si="628"/>
        <v>N/A</v>
      </c>
      <c r="K6612" s="28">
        <v>6598</v>
      </c>
      <c r="L6612" s="28" t="s">
        <v>3</v>
      </c>
      <c r="M6612" s="28" t="s">
        <v>1</v>
      </c>
      <c r="N6612" t="b">
        <f t="shared" si="623"/>
        <v>1</v>
      </c>
      <c r="O6612" t="b">
        <f t="shared" si="624"/>
        <v>1</v>
      </c>
      <c r="P6612" t="str">
        <f t="shared" si="625"/>
        <v>N/A</v>
      </c>
    </row>
    <row r="6613" spans="2:16" x14ac:dyDescent="0.25">
      <c r="B6613" s="23">
        <f>'Raw data (base scenario)'!A6605</f>
        <v>6599</v>
      </c>
      <c r="C6613" s="23" t="str">
        <f>'Raw data (base scenario)'!B6605</f>
        <v>S</v>
      </c>
      <c r="D6613" s="23" t="str">
        <f>'Raw data (base scenario)'!C6605</f>
        <v>H</v>
      </c>
      <c r="E6613" t="b">
        <f t="shared" si="626"/>
        <v>1</v>
      </c>
      <c r="F6613" t="b">
        <f t="shared" si="627"/>
        <v>1</v>
      </c>
      <c r="G6613" t="str">
        <f t="shared" si="628"/>
        <v>N/A</v>
      </c>
      <c r="K6613" s="28">
        <v>6599</v>
      </c>
      <c r="L6613" s="28" t="s">
        <v>1</v>
      </c>
      <c r="M6613" s="28" t="s">
        <v>3</v>
      </c>
      <c r="N6613" t="b">
        <f t="shared" si="623"/>
        <v>1</v>
      </c>
      <c r="O6613" t="b">
        <f t="shared" si="624"/>
        <v>1</v>
      </c>
      <c r="P6613" t="str">
        <f t="shared" si="625"/>
        <v>N/A</v>
      </c>
    </row>
    <row r="6614" spans="2:16" x14ac:dyDescent="0.25">
      <c r="B6614" s="23">
        <f>'Raw data (base scenario)'!A6606</f>
        <v>6600</v>
      </c>
      <c r="C6614" s="23" t="str">
        <f>'Raw data (base scenario)'!B6606</f>
        <v>H</v>
      </c>
      <c r="D6614" s="23" t="str">
        <f>'Raw data (base scenario)'!C6606</f>
        <v>S</v>
      </c>
      <c r="E6614" t="b">
        <f t="shared" si="626"/>
        <v>1</v>
      </c>
      <c r="F6614" t="b">
        <f t="shared" si="627"/>
        <v>1</v>
      </c>
      <c r="G6614" t="str">
        <f t="shared" si="628"/>
        <v>N/A</v>
      </c>
      <c r="K6614" s="28">
        <v>6600</v>
      </c>
      <c r="L6614" s="28" t="s">
        <v>18</v>
      </c>
      <c r="M6614" s="28" t="s">
        <v>2</v>
      </c>
      <c r="N6614" t="b">
        <f t="shared" si="623"/>
        <v>1</v>
      </c>
      <c r="O6614" t="b">
        <f t="shared" si="624"/>
        <v>1</v>
      </c>
      <c r="P6614" t="str">
        <f t="shared" si="625"/>
        <v>N/A</v>
      </c>
    </row>
    <row r="6615" spans="2:16" x14ac:dyDescent="0.25">
      <c r="B6615" s="23">
        <f>'Raw data (base scenario)'!A6607</f>
        <v>6601</v>
      </c>
      <c r="C6615" s="23" t="str">
        <f>'Raw data (base scenario)'!B6607</f>
        <v>I</v>
      </c>
      <c r="D6615" s="23" t="str">
        <f>'Raw data (base scenario)'!C6607</f>
        <v>D</v>
      </c>
      <c r="E6615" t="b">
        <f t="shared" si="626"/>
        <v>1</v>
      </c>
      <c r="F6615" t="b">
        <f t="shared" si="627"/>
        <v>1</v>
      </c>
      <c r="G6615" t="str">
        <f t="shared" si="628"/>
        <v>N/A</v>
      </c>
      <c r="K6615" s="28">
        <v>6601</v>
      </c>
      <c r="L6615" s="28" t="s">
        <v>3</v>
      </c>
      <c r="M6615" s="28" t="s">
        <v>18</v>
      </c>
      <c r="N6615" t="b">
        <f t="shared" si="623"/>
        <v>1</v>
      </c>
      <c r="O6615" t="b">
        <f t="shared" si="624"/>
        <v>1</v>
      </c>
      <c r="P6615" t="str">
        <f t="shared" si="625"/>
        <v>N/A</v>
      </c>
    </row>
    <row r="6616" spans="2:16" x14ac:dyDescent="0.25">
      <c r="B6616" s="23">
        <f>'Raw data (base scenario)'!A6608</f>
        <v>6602</v>
      </c>
      <c r="C6616" s="23" t="str">
        <f>'Raw data (base scenario)'!B6608</f>
        <v>S</v>
      </c>
      <c r="D6616" s="23" t="str">
        <f>'Raw data (base scenario)'!C6608</f>
        <v>I</v>
      </c>
      <c r="E6616" t="b">
        <f t="shared" si="626"/>
        <v>1</v>
      </c>
      <c r="F6616" t="b">
        <f t="shared" si="627"/>
        <v>1</v>
      </c>
      <c r="G6616" t="str">
        <f t="shared" si="628"/>
        <v>N/A</v>
      </c>
      <c r="K6616" s="28">
        <v>6602</v>
      </c>
      <c r="L6616" s="28" t="s">
        <v>18</v>
      </c>
      <c r="M6616" s="28" t="s">
        <v>18</v>
      </c>
      <c r="N6616" t="b">
        <f t="shared" si="623"/>
        <v>1</v>
      </c>
      <c r="O6616" t="b">
        <f t="shared" si="624"/>
        <v>1</v>
      </c>
      <c r="P6616" t="str">
        <f t="shared" si="625"/>
        <v>N/A</v>
      </c>
    </row>
    <row r="6617" spans="2:16" x14ac:dyDescent="0.25">
      <c r="B6617" s="23">
        <f>'Raw data (base scenario)'!A6609</f>
        <v>6603</v>
      </c>
      <c r="C6617" s="23" t="str">
        <f>'Raw data (base scenario)'!B6609</f>
        <v>I</v>
      </c>
      <c r="D6617" s="23" t="str">
        <f>'Raw data (base scenario)'!C6609</f>
        <v>I</v>
      </c>
      <c r="E6617" t="b">
        <f t="shared" si="626"/>
        <v>1</v>
      </c>
      <c r="F6617" t="b">
        <f t="shared" si="627"/>
        <v>1</v>
      </c>
      <c r="G6617" t="str">
        <f t="shared" si="628"/>
        <v>N/A</v>
      </c>
      <c r="K6617" s="28">
        <v>6603</v>
      </c>
      <c r="L6617" s="28" t="s">
        <v>1</v>
      </c>
      <c r="M6617" s="28" t="s">
        <v>1</v>
      </c>
      <c r="N6617" t="b">
        <f t="shared" si="623"/>
        <v>1</v>
      </c>
      <c r="O6617" t="b">
        <f t="shared" si="624"/>
        <v>1</v>
      </c>
      <c r="P6617" t="str">
        <f t="shared" si="625"/>
        <v>N/A</v>
      </c>
    </row>
    <row r="6618" spans="2:16" x14ac:dyDescent="0.25">
      <c r="B6618" s="23">
        <f>'Raw data (base scenario)'!A6610</f>
        <v>6604</v>
      </c>
      <c r="C6618" s="23" t="str">
        <f>'Raw data (base scenario)'!B6610</f>
        <v>H</v>
      </c>
      <c r="D6618" s="23" t="str">
        <f>'Raw data (base scenario)'!C6610</f>
        <v>H</v>
      </c>
      <c r="E6618" t="b">
        <f t="shared" si="626"/>
        <v>1</v>
      </c>
      <c r="F6618" t="b">
        <f t="shared" si="627"/>
        <v>1</v>
      </c>
      <c r="G6618" t="str">
        <f t="shared" si="628"/>
        <v>N/A</v>
      </c>
      <c r="K6618" s="28">
        <v>6604</v>
      </c>
      <c r="L6618" s="28" t="s">
        <v>3</v>
      </c>
      <c r="M6618" s="28" t="s">
        <v>18</v>
      </c>
      <c r="N6618" t="b">
        <f t="shared" si="623"/>
        <v>1</v>
      </c>
      <c r="O6618" t="b">
        <f t="shared" si="624"/>
        <v>1</v>
      </c>
      <c r="P6618" t="str">
        <f t="shared" si="625"/>
        <v>N/A</v>
      </c>
    </row>
    <row r="6619" spans="2:16" x14ac:dyDescent="0.25">
      <c r="B6619" s="23">
        <f>'Raw data (base scenario)'!A6611</f>
        <v>6605</v>
      </c>
      <c r="C6619" s="23" t="str">
        <f>'Raw data (base scenario)'!B6611</f>
        <v>S</v>
      </c>
      <c r="D6619" s="23" t="str">
        <f>'Raw data (base scenario)'!C6611</f>
        <v>I</v>
      </c>
      <c r="E6619" t="b">
        <f t="shared" si="626"/>
        <v>1</v>
      </c>
      <c r="F6619" t="b">
        <f t="shared" si="627"/>
        <v>1</v>
      </c>
      <c r="G6619" t="str">
        <f t="shared" si="628"/>
        <v>N/A</v>
      </c>
      <c r="K6619" s="28">
        <v>6605</v>
      </c>
      <c r="L6619" s="28" t="s">
        <v>18</v>
      </c>
      <c r="M6619" s="28" t="s">
        <v>2</v>
      </c>
      <c r="N6619" t="b">
        <f t="shared" si="623"/>
        <v>1</v>
      </c>
      <c r="O6619" t="b">
        <f t="shared" si="624"/>
        <v>1</v>
      </c>
      <c r="P6619" t="str">
        <f t="shared" si="625"/>
        <v>N/A</v>
      </c>
    </row>
    <row r="6620" spans="2:16" x14ac:dyDescent="0.25">
      <c r="B6620" s="23">
        <f>'Raw data (base scenario)'!A6612</f>
        <v>6606</v>
      </c>
      <c r="C6620" s="23" t="str">
        <f>'Raw data (base scenario)'!B6612</f>
        <v>I</v>
      </c>
      <c r="D6620" s="23" t="str">
        <f>'Raw data (base scenario)'!C6612</f>
        <v>D</v>
      </c>
      <c r="E6620" t="b">
        <f t="shared" si="626"/>
        <v>1</v>
      </c>
      <c r="F6620" t="b">
        <f t="shared" si="627"/>
        <v>1</v>
      </c>
      <c r="G6620" t="str">
        <f t="shared" si="628"/>
        <v>N/A</v>
      </c>
      <c r="K6620" s="28">
        <v>6606</v>
      </c>
      <c r="L6620" s="28" t="s">
        <v>18</v>
      </c>
      <c r="M6620" s="28" t="s">
        <v>3</v>
      </c>
      <c r="N6620" t="b">
        <f t="shared" si="623"/>
        <v>1</v>
      </c>
      <c r="O6620" t="b">
        <f t="shared" si="624"/>
        <v>1</v>
      </c>
      <c r="P6620" t="str">
        <f t="shared" si="625"/>
        <v>N/A</v>
      </c>
    </row>
    <row r="6621" spans="2:16" x14ac:dyDescent="0.25">
      <c r="B6621" s="23">
        <f>'Raw data (base scenario)'!A6613</f>
        <v>6607</v>
      </c>
      <c r="C6621" s="23" t="str">
        <f>'Raw data (base scenario)'!B6613</f>
        <v>I</v>
      </c>
      <c r="D6621" s="23" t="str">
        <f>'Raw data (base scenario)'!C6613</f>
        <v>S</v>
      </c>
      <c r="E6621" t="b">
        <f t="shared" si="626"/>
        <v>1</v>
      </c>
      <c r="F6621" t="b">
        <f t="shared" si="627"/>
        <v>1</v>
      </c>
      <c r="G6621" t="str">
        <f t="shared" si="628"/>
        <v>N/A</v>
      </c>
      <c r="K6621" s="28">
        <v>6607</v>
      </c>
      <c r="L6621" s="28" t="s">
        <v>1</v>
      </c>
      <c r="M6621" s="28" t="s">
        <v>1</v>
      </c>
      <c r="N6621" t="b">
        <f t="shared" si="623"/>
        <v>1</v>
      </c>
      <c r="O6621" t="b">
        <f t="shared" si="624"/>
        <v>1</v>
      </c>
      <c r="P6621" t="str">
        <f t="shared" si="625"/>
        <v>N/A</v>
      </c>
    </row>
    <row r="6622" spans="2:16" x14ac:dyDescent="0.25">
      <c r="B6622" s="23">
        <f>'Raw data (base scenario)'!A6614</f>
        <v>6608</v>
      </c>
      <c r="C6622" s="23" t="str">
        <f>'Raw data (base scenario)'!B6614</f>
        <v>H</v>
      </c>
      <c r="D6622" s="23" t="str">
        <f>'Raw data (base scenario)'!C6614</f>
        <v>H</v>
      </c>
      <c r="E6622" t="b">
        <f t="shared" si="626"/>
        <v>1</v>
      </c>
      <c r="F6622" t="b">
        <f t="shared" si="627"/>
        <v>1</v>
      </c>
      <c r="G6622" t="str">
        <f t="shared" si="628"/>
        <v>N/A</v>
      </c>
      <c r="K6622" s="28">
        <v>6608</v>
      </c>
      <c r="L6622" s="28" t="s">
        <v>3</v>
      </c>
      <c r="M6622" s="28" t="s">
        <v>1</v>
      </c>
      <c r="N6622" t="b">
        <f t="shared" si="623"/>
        <v>1</v>
      </c>
      <c r="O6622" t="b">
        <f t="shared" si="624"/>
        <v>1</v>
      </c>
      <c r="P6622" t="str">
        <f t="shared" si="625"/>
        <v>N/A</v>
      </c>
    </row>
    <row r="6623" spans="2:16" x14ac:dyDescent="0.25">
      <c r="B6623" s="23">
        <f>'Raw data (base scenario)'!A6615</f>
        <v>6609</v>
      </c>
      <c r="C6623" s="23" t="str">
        <f>'Raw data (base scenario)'!B6615</f>
        <v>S</v>
      </c>
      <c r="D6623" s="23" t="str">
        <f>'Raw data (base scenario)'!C6615</f>
        <v>H</v>
      </c>
      <c r="E6623" t="b">
        <f t="shared" si="626"/>
        <v>1</v>
      </c>
      <c r="F6623" t="b">
        <f t="shared" si="627"/>
        <v>1</v>
      </c>
      <c r="G6623" t="str">
        <f t="shared" si="628"/>
        <v>N/A</v>
      </c>
      <c r="K6623" s="28">
        <v>6609</v>
      </c>
      <c r="L6623" s="28" t="s">
        <v>3</v>
      </c>
      <c r="M6623" s="28" t="s">
        <v>1</v>
      </c>
      <c r="N6623" t="b">
        <f t="shared" si="623"/>
        <v>1</v>
      </c>
      <c r="O6623" t="b">
        <f t="shared" si="624"/>
        <v>1</v>
      </c>
      <c r="P6623" t="str">
        <f t="shared" si="625"/>
        <v>N/A</v>
      </c>
    </row>
    <row r="6624" spans="2:16" x14ac:dyDescent="0.25">
      <c r="B6624" s="23">
        <f>'Raw data (base scenario)'!A6616</f>
        <v>6610</v>
      </c>
      <c r="C6624" s="23" t="str">
        <f>'Raw data (base scenario)'!B6616</f>
        <v>S</v>
      </c>
      <c r="D6624" s="23" t="str">
        <f>'Raw data (base scenario)'!C6616</f>
        <v>H</v>
      </c>
      <c r="E6624" t="b">
        <f t="shared" si="626"/>
        <v>1</v>
      </c>
      <c r="F6624" t="b">
        <f t="shared" si="627"/>
        <v>1</v>
      </c>
      <c r="G6624" t="str">
        <f t="shared" si="628"/>
        <v>N/A</v>
      </c>
      <c r="K6624" s="28">
        <v>6610</v>
      </c>
      <c r="L6624" s="28" t="s">
        <v>2</v>
      </c>
      <c r="M6624" s="28" t="s">
        <v>2</v>
      </c>
      <c r="N6624" t="b">
        <f t="shared" si="623"/>
        <v>1</v>
      </c>
      <c r="O6624" t="b">
        <f t="shared" si="624"/>
        <v>1</v>
      </c>
      <c r="P6624" t="b">
        <f t="shared" si="625"/>
        <v>1</v>
      </c>
    </row>
    <row r="6625" spans="2:16" x14ac:dyDescent="0.25">
      <c r="B6625" s="23">
        <f>'Raw data (base scenario)'!A6617</f>
        <v>6611</v>
      </c>
      <c r="C6625" s="23" t="str">
        <f>'Raw data (base scenario)'!B6617</f>
        <v>D</v>
      </c>
      <c r="D6625" s="23" t="str">
        <f>'Raw data (base scenario)'!C6617</f>
        <v>D</v>
      </c>
      <c r="E6625" t="b">
        <f t="shared" si="626"/>
        <v>1</v>
      </c>
      <c r="F6625" t="b">
        <f t="shared" si="627"/>
        <v>1</v>
      </c>
      <c r="G6625" t="b">
        <f t="shared" si="628"/>
        <v>1</v>
      </c>
      <c r="K6625" s="28">
        <v>6611</v>
      </c>
      <c r="L6625" s="28" t="s">
        <v>18</v>
      </c>
      <c r="M6625" s="28" t="s">
        <v>18</v>
      </c>
      <c r="N6625" t="b">
        <f t="shared" si="623"/>
        <v>1</v>
      </c>
      <c r="O6625" t="b">
        <f t="shared" si="624"/>
        <v>1</v>
      </c>
      <c r="P6625" t="str">
        <f t="shared" si="625"/>
        <v>N/A</v>
      </c>
    </row>
    <row r="6626" spans="2:16" x14ac:dyDescent="0.25">
      <c r="B6626" s="23">
        <f>'Raw data (base scenario)'!A6618</f>
        <v>6612</v>
      </c>
      <c r="C6626" s="23" t="str">
        <f>'Raw data (base scenario)'!B6618</f>
        <v>I</v>
      </c>
      <c r="D6626" s="23" t="str">
        <f>'Raw data (base scenario)'!C6618</f>
        <v>I</v>
      </c>
      <c r="E6626" t="b">
        <f t="shared" si="626"/>
        <v>1</v>
      </c>
      <c r="F6626" t="b">
        <f t="shared" si="627"/>
        <v>1</v>
      </c>
      <c r="G6626" t="str">
        <f t="shared" si="628"/>
        <v>N/A</v>
      </c>
      <c r="K6626" s="28">
        <v>6612</v>
      </c>
      <c r="L6626" s="28" t="s">
        <v>3</v>
      </c>
      <c r="M6626" s="28" t="s">
        <v>1</v>
      </c>
      <c r="N6626" t="b">
        <f t="shared" si="623"/>
        <v>1</v>
      </c>
      <c r="O6626" t="b">
        <f t="shared" si="624"/>
        <v>1</v>
      </c>
      <c r="P6626" t="str">
        <f t="shared" si="625"/>
        <v>N/A</v>
      </c>
    </row>
    <row r="6627" spans="2:16" x14ac:dyDescent="0.25">
      <c r="B6627" s="23">
        <f>'Raw data (base scenario)'!A6619</f>
        <v>6613</v>
      </c>
      <c r="C6627" s="23" t="str">
        <f>'Raw data (base scenario)'!B6619</f>
        <v>S</v>
      </c>
      <c r="D6627" s="23" t="str">
        <f>'Raw data (base scenario)'!C6619</f>
        <v>H</v>
      </c>
      <c r="E6627" t="b">
        <f t="shared" si="626"/>
        <v>1</v>
      </c>
      <c r="F6627" t="b">
        <f t="shared" si="627"/>
        <v>1</v>
      </c>
      <c r="G6627" t="str">
        <f t="shared" si="628"/>
        <v>N/A</v>
      </c>
      <c r="K6627" s="28">
        <v>6613</v>
      </c>
      <c r="L6627" s="28" t="s">
        <v>3</v>
      </c>
      <c r="M6627" s="28" t="s">
        <v>1</v>
      </c>
      <c r="N6627" t="b">
        <f t="shared" si="623"/>
        <v>1</v>
      </c>
      <c r="O6627" t="b">
        <f t="shared" si="624"/>
        <v>1</v>
      </c>
      <c r="P6627" t="str">
        <f t="shared" si="625"/>
        <v>N/A</v>
      </c>
    </row>
    <row r="6628" spans="2:16" x14ac:dyDescent="0.25">
      <c r="B6628" s="23">
        <f>'Raw data (base scenario)'!A6620</f>
        <v>6614</v>
      </c>
      <c r="C6628" s="23" t="str">
        <f>'Raw data (base scenario)'!B6620</f>
        <v>S</v>
      </c>
      <c r="D6628" s="23" t="str">
        <f>'Raw data (base scenario)'!C6620</f>
        <v>H</v>
      </c>
      <c r="E6628" t="b">
        <f t="shared" si="626"/>
        <v>1</v>
      </c>
      <c r="F6628" t="b">
        <f t="shared" si="627"/>
        <v>1</v>
      </c>
      <c r="G6628" t="str">
        <f t="shared" si="628"/>
        <v>N/A</v>
      </c>
      <c r="K6628" s="28">
        <v>6614</v>
      </c>
      <c r="L6628" s="28" t="s">
        <v>1</v>
      </c>
      <c r="M6628" s="28" t="s">
        <v>1</v>
      </c>
      <c r="N6628" t="b">
        <f t="shared" si="623"/>
        <v>1</v>
      </c>
      <c r="O6628" t="b">
        <f t="shared" si="624"/>
        <v>1</v>
      </c>
      <c r="P6628" t="str">
        <f t="shared" si="625"/>
        <v>N/A</v>
      </c>
    </row>
    <row r="6629" spans="2:16" x14ac:dyDescent="0.25">
      <c r="B6629" s="23">
        <f>'Raw data (base scenario)'!A6621</f>
        <v>6615</v>
      </c>
      <c r="C6629" s="23" t="str">
        <f>'Raw data (base scenario)'!B6621</f>
        <v>H</v>
      </c>
      <c r="D6629" s="23" t="str">
        <f>'Raw data (base scenario)'!C6621</f>
        <v>H</v>
      </c>
      <c r="E6629" t="b">
        <f t="shared" si="626"/>
        <v>1</v>
      </c>
      <c r="F6629" t="b">
        <f t="shared" si="627"/>
        <v>1</v>
      </c>
      <c r="G6629" t="str">
        <f t="shared" si="628"/>
        <v>N/A</v>
      </c>
      <c r="K6629" s="28">
        <v>6615</v>
      </c>
      <c r="L6629" s="28" t="s">
        <v>18</v>
      </c>
      <c r="M6629" s="28" t="s">
        <v>18</v>
      </c>
      <c r="N6629" t="b">
        <f t="shared" si="623"/>
        <v>1</v>
      </c>
      <c r="O6629" t="b">
        <f t="shared" si="624"/>
        <v>1</v>
      </c>
      <c r="P6629" t="str">
        <f t="shared" si="625"/>
        <v>N/A</v>
      </c>
    </row>
    <row r="6630" spans="2:16" x14ac:dyDescent="0.25">
      <c r="B6630" s="23">
        <f>'Raw data (base scenario)'!A6622</f>
        <v>6616</v>
      </c>
      <c r="C6630" s="23" t="str">
        <f>'Raw data (base scenario)'!B6622</f>
        <v>I</v>
      </c>
      <c r="D6630" s="23" t="str">
        <f>'Raw data (base scenario)'!C6622</f>
        <v>I</v>
      </c>
      <c r="E6630" t="b">
        <f t="shared" si="626"/>
        <v>1</v>
      </c>
      <c r="F6630" t="b">
        <f t="shared" si="627"/>
        <v>1</v>
      </c>
      <c r="G6630" t="str">
        <f t="shared" si="628"/>
        <v>N/A</v>
      </c>
      <c r="K6630" s="28">
        <v>6616</v>
      </c>
      <c r="L6630" s="28" t="s">
        <v>2</v>
      </c>
      <c r="M6630" s="28" t="s">
        <v>2</v>
      </c>
      <c r="N6630" t="b">
        <f t="shared" si="623"/>
        <v>1</v>
      </c>
      <c r="O6630" t="b">
        <f t="shared" si="624"/>
        <v>1</v>
      </c>
      <c r="P6630" t="b">
        <f t="shared" si="625"/>
        <v>1</v>
      </c>
    </row>
    <row r="6631" spans="2:16" x14ac:dyDescent="0.25">
      <c r="B6631" s="23">
        <f>'Raw data (base scenario)'!A6623</f>
        <v>6617</v>
      </c>
      <c r="C6631" s="23" t="str">
        <f>'Raw data (base scenario)'!B6623</f>
        <v>D</v>
      </c>
      <c r="D6631" s="23" t="str">
        <f>'Raw data (base scenario)'!C6623</f>
        <v>D</v>
      </c>
      <c r="E6631" t="b">
        <f t="shared" si="626"/>
        <v>1</v>
      </c>
      <c r="F6631" t="b">
        <f t="shared" si="627"/>
        <v>1</v>
      </c>
      <c r="G6631" t="b">
        <f t="shared" si="628"/>
        <v>1</v>
      </c>
      <c r="K6631" s="28">
        <v>6617</v>
      </c>
      <c r="L6631" s="28" t="s">
        <v>1</v>
      </c>
      <c r="M6631" s="28" t="s">
        <v>3</v>
      </c>
      <c r="N6631" t="b">
        <f t="shared" si="623"/>
        <v>1</v>
      </c>
      <c r="O6631" t="b">
        <f t="shared" si="624"/>
        <v>1</v>
      </c>
      <c r="P6631" t="str">
        <f t="shared" si="625"/>
        <v>N/A</v>
      </c>
    </row>
    <row r="6632" spans="2:16" x14ac:dyDescent="0.25">
      <c r="B6632" s="23">
        <f>'Raw data (base scenario)'!A6624</f>
        <v>6618</v>
      </c>
      <c r="C6632" s="23" t="str">
        <f>'Raw data (base scenario)'!B6624</f>
        <v>H</v>
      </c>
      <c r="D6632" s="23" t="str">
        <f>'Raw data (base scenario)'!C6624</f>
        <v>S</v>
      </c>
      <c r="E6632" t="b">
        <f t="shared" si="626"/>
        <v>1</v>
      </c>
      <c r="F6632" t="b">
        <f t="shared" si="627"/>
        <v>1</v>
      </c>
      <c r="G6632" t="str">
        <f t="shared" si="628"/>
        <v>N/A</v>
      </c>
      <c r="K6632" s="28">
        <v>6618</v>
      </c>
      <c r="L6632" s="28" t="s">
        <v>1</v>
      </c>
      <c r="M6632" s="28" t="s">
        <v>1</v>
      </c>
      <c r="N6632" t="b">
        <f t="shared" si="623"/>
        <v>1</v>
      </c>
      <c r="O6632" t="b">
        <f t="shared" si="624"/>
        <v>1</v>
      </c>
      <c r="P6632" t="str">
        <f t="shared" si="625"/>
        <v>N/A</v>
      </c>
    </row>
    <row r="6633" spans="2:16" x14ac:dyDescent="0.25">
      <c r="B6633" s="23">
        <f>'Raw data (base scenario)'!A6625</f>
        <v>6619</v>
      </c>
      <c r="C6633" s="23" t="str">
        <f>'Raw data (base scenario)'!B6625</f>
        <v>H</v>
      </c>
      <c r="D6633" s="23" t="str">
        <f>'Raw data (base scenario)'!C6625</f>
        <v>H</v>
      </c>
      <c r="E6633" t="b">
        <f t="shared" si="626"/>
        <v>1</v>
      </c>
      <c r="F6633" t="b">
        <f t="shared" si="627"/>
        <v>1</v>
      </c>
      <c r="G6633" t="str">
        <f t="shared" si="628"/>
        <v>N/A</v>
      </c>
      <c r="K6633" s="28">
        <v>6619</v>
      </c>
      <c r="L6633" s="28" t="s">
        <v>1</v>
      </c>
      <c r="M6633" s="28" t="s">
        <v>1</v>
      </c>
      <c r="N6633" t="b">
        <f t="shared" si="623"/>
        <v>1</v>
      </c>
      <c r="O6633" t="b">
        <f t="shared" si="624"/>
        <v>1</v>
      </c>
      <c r="P6633" t="str">
        <f t="shared" si="625"/>
        <v>N/A</v>
      </c>
    </row>
    <row r="6634" spans="2:16" x14ac:dyDescent="0.25">
      <c r="B6634" s="23">
        <f>'Raw data (base scenario)'!A6626</f>
        <v>6620</v>
      </c>
      <c r="C6634" s="23" t="str">
        <f>'Raw data (base scenario)'!B6626</f>
        <v>H</v>
      </c>
      <c r="D6634" s="23" t="str">
        <f>'Raw data (base scenario)'!C6626</f>
        <v>H</v>
      </c>
      <c r="E6634" t="b">
        <f t="shared" si="626"/>
        <v>1</v>
      </c>
      <c r="F6634" t="b">
        <f t="shared" si="627"/>
        <v>1</v>
      </c>
      <c r="G6634" t="str">
        <f t="shared" si="628"/>
        <v>N/A</v>
      </c>
      <c r="K6634" s="28">
        <v>6620</v>
      </c>
      <c r="L6634" s="28" t="s">
        <v>18</v>
      </c>
      <c r="M6634" s="28" t="s">
        <v>18</v>
      </c>
      <c r="N6634" t="b">
        <f t="shared" si="623"/>
        <v>1</v>
      </c>
      <c r="O6634" t="b">
        <f t="shared" si="624"/>
        <v>1</v>
      </c>
      <c r="P6634" t="str">
        <f t="shared" si="625"/>
        <v>N/A</v>
      </c>
    </row>
    <row r="6635" spans="2:16" x14ac:dyDescent="0.25">
      <c r="B6635" s="23">
        <f>'Raw data (base scenario)'!A6627</f>
        <v>6621</v>
      </c>
      <c r="C6635" s="23" t="str">
        <f>'Raw data (base scenario)'!B6627</f>
        <v>I</v>
      </c>
      <c r="D6635" s="23" t="str">
        <f>'Raw data (base scenario)'!C6627</f>
        <v>I</v>
      </c>
      <c r="E6635" t="b">
        <f t="shared" si="626"/>
        <v>1</v>
      </c>
      <c r="F6635" t="b">
        <f t="shared" si="627"/>
        <v>1</v>
      </c>
      <c r="G6635" t="str">
        <f t="shared" si="628"/>
        <v>N/A</v>
      </c>
      <c r="K6635" s="28">
        <v>6621</v>
      </c>
      <c r="L6635" s="28" t="s">
        <v>1</v>
      </c>
      <c r="M6635" s="28" t="s">
        <v>1</v>
      </c>
      <c r="N6635" t="b">
        <f t="shared" si="623"/>
        <v>1</v>
      </c>
      <c r="O6635" t="b">
        <f t="shared" si="624"/>
        <v>1</v>
      </c>
      <c r="P6635" t="str">
        <f t="shared" si="625"/>
        <v>N/A</v>
      </c>
    </row>
    <row r="6636" spans="2:16" x14ac:dyDescent="0.25">
      <c r="B6636" s="23">
        <f>'Raw data (base scenario)'!A6628</f>
        <v>6622</v>
      </c>
      <c r="C6636" s="23" t="str">
        <f>'Raw data (base scenario)'!B6628</f>
        <v>H</v>
      </c>
      <c r="D6636" s="23" t="str">
        <f>'Raw data (base scenario)'!C6628</f>
        <v>H</v>
      </c>
      <c r="E6636" t="b">
        <f t="shared" si="626"/>
        <v>1</v>
      </c>
      <c r="F6636" t="b">
        <f t="shared" si="627"/>
        <v>1</v>
      </c>
      <c r="G6636" t="str">
        <f t="shared" si="628"/>
        <v>N/A</v>
      </c>
      <c r="K6636" s="28">
        <v>6622</v>
      </c>
      <c r="L6636" s="28" t="s">
        <v>2</v>
      </c>
      <c r="M6636" s="28" t="s">
        <v>2</v>
      </c>
      <c r="N6636" t="b">
        <f t="shared" si="623"/>
        <v>1</v>
      </c>
      <c r="O6636" t="b">
        <f t="shared" si="624"/>
        <v>1</v>
      </c>
      <c r="P6636" t="b">
        <f t="shared" si="625"/>
        <v>1</v>
      </c>
    </row>
    <row r="6637" spans="2:16" x14ac:dyDescent="0.25">
      <c r="B6637" s="23">
        <f>'Raw data (base scenario)'!A6629</f>
        <v>6623</v>
      </c>
      <c r="C6637" s="23" t="str">
        <f>'Raw data (base scenario)'!B6629</f>
        <v>D</v>
      </c>
      <c r="D6637" s="23" t="str">
        <f>'Raw data (base scenario)'!C6629</f>
        <v>D</v>
      </c>
      <c r="E6637" t="b">
        <f t="shared" si="626"/>
        <v>1</v>
      </c>
      <c r="F6637" t="b">
        <f t="shared" si="627"/>
        <v>1</v>
      </c>
      <c r="G6637" t="b">
        <f t="shared" si="628"/>
        <v>1</v>
      </c>
      <c r="K6637" s="28">
        <v>6623</v>
      </c>
      <c r="L6637" s="28" t="s">
        <v>18</v>
      </c>
      <c r="M6637" s="28" t="s">
        <v>2</v>
      </c>
      <c r="N6637" t="b">
        <f t="shared" si="623"/>
        <v>1</v>
      </c>
      <c r="O6637" t="b">
        <f t="shared" si="624"/>
        <v>1</v>
      </c>
      <c r="P6637" t="str">
        <f t="shared" si="625"/>
        <v>N/A</v>
      </c>
    </row>
    <row r="6638" spans="2:16" x14ac:dyDescent="0.25">
      <c r="B6638" s="23">
        <f>'Raw data (base scenario)'!A6630</f>
        <v>6624</v>
      </c>
      <c r="C6638" s="23" t="str">
        <f>'Raw data (base scenario)'!B6630</f>
        <v>I</v>
      </c>
      <c r="D6638" s="23" t="str">
        <f>'Raw data (base scenario)'!C6630</f>
        <v>D</v>
      </c>
      <c r="E6638" t="b">
        <f t="shared" si="626"/>
        <v>1</v>
      </c>
      <c r="F6638" t="b">
        <f t="shared" si="627"/>
        <v>1</v>
      </c>
      <c r="G6638" t="str">
        <f t="shared" si="628"/>
        <v>N/A</v>
      </c>
      <c r="K6638" s="28">
        <v>6624</v>
      </c>
      <c r="L6638" s="28" t="s">
        <v>3</v>
      </c>
      <c r="M6638" s="28" t="s">
        <v>1</v>
      </c>
      <c r="N6638" t="b">
        <f t="shared" si="623"/>
        <v>1</v>
      </c>
      <c r="O6638" t="b">
        <f t="shared" si="624"/>
        <v>1</v>
      </c>
      <c r="P6638" t="str">
        <f t="shared" si="625"/>
        <v>N/A</v>
      </c>
    </row>
    <row r="6639" spans="2:16" x14ac:dyDescent="0.25">
      <c r="B6639" s="23">
        <f>'Raw data (base scenario)'!A6631</f>
        <v>6625</v>
      </c>
      <c r="C6639" s="23" t="str">
        <f>'Raw data (base scenario)'!B6631</f>
        <v>S</v>
      </c>
      <c r="D6639" s="23" t="str">
        <f>'Raw data (base scenario)'!C6631</f>
        <v>H</v>
      </c>
      <c r="E6639" t="b">
        <f t="shared" si="626"/>
        <v>1</v>
      </c>
      <c r="F6639" t="b">
        <f t="shared" si="627"/>
        <v>1</v>
      </c>
      <c r="G6639" t="str">
        <f t="shared" si="628"/>
        <v>N/A</v>
      </c>
      <c r="K6639" s="28">
        <v>6625</v>
      </c>
      <c r="L6639" s="28" t="s">
        <v>2</v>
      </c>
      <c r="M6639" s="28" t="s">
        <v>2</v>
      </c>
      <c r="N6639" t="b">
        <f t="shared" si="623"/>
        <v>1</v>
      </c>
      <c r="O6639" t="b">
        <f t="shared" si="624"/>
        <v>1</v>
      </c>
      <c r="P6639" t="b">
        <f t="shared" si="625"/>
        <v>1</v>
      </c>
    </row>
    <row r="6640" spans="2:16" x14ac:dyDescent="0.25">
      <c r="B6640" s="23">
        <f>'Raw data (base scenario)'!A6632</f>
        <v>6626</v>
      </c>
      <c r="C6640" s="23" t="str">
        <f>'Raw data (base scenario)'!B6632</f>
        <v>D</v>
      </c>
      <c r="D6640" s="23" t="str">
        <f>'Raw data (base scenario)'!C6632</f>
        <v>D</v>
      </c>
      <c r="E6640" t="b">
        <f t="shared" si="626"/>
        <v>1</v>
      </c>
      <c r="F6640" t="b">
        <f t="shared" si="627"/>
        <v>1</v>
      </c>
      <c r="G6640" t="b">
        <f t="shared" si="628"/>
        <v>1</v>
      </c>
      <c r="K6640" s="28">
        <v>6626</v>
      </c>
      <c r="L6640" s="28" t="s">
        <v>3</v>
      </c>
      <c r="M6640" s="28" t="s">
        <v>1</v>
      </c>
      <c r="N6640" t="b">
        <f t="shared" si="623"/>
        <v>1</v>
      </c>
      <c r="O6640" t="b">
        <f t="shared" si="624"/>
        <v>1</v>
      </c>
      <c r="P6640" t="str">
        <f t="shared" si="625"/>
        <v>N/A</v>
      </c>
    </row>
    <row r="6641" spans="2:16" x14ac:dyDescent="0.25">
      <c r="B6641" s="23">
        <f>'Raw data (base scenario)'!A6633</f>
        <v>6627</v>
      </c>
      <c r="C6641" s="23" t="str">
        <f>'Raw data (base scenario)'!B6633</f>
        <v>S</v>
      </c>
      <c r="D6641" s="23" t="str">
        <f>'Raw data (base scenario)'!C6633</f>
        <v>H</v>
      </c>
      <c r="E6641" t="b">
        <f t="shared" si="626"/>
        <v>1</v>
      </c>
      <c r="F6641" t="b">
        <f t="shared" si="627"/>
        <v>1</v>
      </c>
      <c r="G6641" t="str">
        <f t="shared" si="628"/>
        <v>N/A</v>
      </c>
      <c r="K6641" s="28">
        <v>6627</v>
      </c>
      <c r="L6641" s="28" t="s">
        <v>2</v>
      </c>
      <c r="M6641" s="28" t="s">
        <v>2</v>
      </c>
      <c r="N6641" t="b">
        <f t="shared" si="623"/>
        <v>1</v>
      </c>
      <c r="O6641" t="b">
        <f t="shared" si="624"/>
        <v>1</v>
      </c>
      <c r="P6641" t="b">
        <f t="shared" si="625"/>
        <v>1</v>
      </c>
    </row>
    <row r="6642" spans="2:16" x14ac:dyDescent="0.25">
      <c r="B6642" s="23">
        <f>'Raw data (base scenario)'!A6634</f>
        <v>6628</v>
      </c>
      <c r="C6642" s="23" t="str">
        <f>'Raw data (base scenario)'!B6634</f>
        <v>D</v>
      </c>
      <c r="D6642" s="23" t="str">
        <f>'Raw data (base scenario)'!C6634</f>
        <v>D</v>
      </c>
      <c r="E6642" t="b">
        <f t="shared" si="626"/>
        <v>1</v>
      </c>
      <c r="F6642" t="b">
        <f t="shared" si="627"/>
        <v>1</v>
      </c>
      <c r="G6642" t="b">
        <f t="shared" si="628"/>
        <v>1</v>
      </c>
      <c r="K6642" s="28">
        <v>6628</v>
      </c>
      <c r="L6642" s="28" t="s">
        <v>3</v>
      </c>
      <c r="M6642" s="28" t="s">
        <v>1</v>
      </c>
      <c r="N6642" t="b">
        <f t="shared" si="623"/>
        <v>1</v>
      </c>
      <c r="O6642" t="b">
        <f t="shared" si="624"/>
        <v>1</v>
      </c>
      <c r="P6642" t="str">
        <f t="shared" si="625"/>
        <v>N/A</v>
      </c>
    </row>
    <row r="6643" spans="2:16" x14ac:dyDescent="0.25">
      <c r="B6643" s="23">
        <f>'Raw data (base scenario)'!A6635</f>
        <v>6629</v>
      </c>
      <c r="C6643" s="23" t="str">
        <f>'Raw data (base scenario)'!B6635</f>
        <v>S</v>
      </c>
      <c r="D6643" s="23" t="str">
        <f>'Raw data (base scenario)'!C6635</f>
        <v>H</v>
      </c>
      <c r="E6643" t="b">
        <f t="shared" si="626"/>
        <v>1</v>
      </c>
      <c r="F6643" t="b">
        <f t="shared" si="627"/>
        <v>1</v>
      </c>
      <c r="G6643" t="str">
        <f t="shared" si="628"/>
        <v>N/A</v>
      </c>
      <c r="K6643" s="28">
        <v>6629</v>
      </c>
      <c r="L6643" s="28" t="s">
        <v>3</v>
      </c>
      <c r="M6643" s="28" t="s">
        <v>1</v>
      </c>
      <c r="N6643" t="b">
        <f t="shared" si="623"/>
        <v>1</v>
      </c>
      <c r="O6643" t="b">
        <f t="shared" si="624"/>
        <v>1</v>
      </c>
      <c r="P6643" t="str">
        <f t="shared" si="625"/>
        <v>N/A</v>
      </c>
    </row>
    <row r="6644" spans="2:16" x14ac:dyDescent="0.25">
      <c r="B6644" s="23">
        <f>'Raw data (base scenario)'!A6636</f>
        <v>6630</v>
      </c>
      <c r="C6644" s="23" t="str">
        <f>'Raw data (base scenario)'!B6636</f>
        <v>S</v>
      </c>
      <c r="D6644" s="23" t="str">
        <f>'Raw data (base scenario)'!C6636</f>
        <v>H</v>
      </c>
      <c r="E6644" t="b">
        <f t="shared" si="626"/>
        <v>1</v>
      </c>
      <c r="F6644" t="b">
        <f t="shared" si="627"/>
        <v>1</v>
      </c>
      <c r="G6644" t="str">
        <f t="shared" si="628"/>
        <v>N/A</v>
      </c>
      <c r="K6644" s="28">
        <v>6630</v>
      </c>
      <c r="L6644" s="28" t="s">
        <v>18</v>
      </c>
      <c r="M6644" s="28" t="s">
        <v>3</v>
      </c>
      <c r="N6644" t="b">
        <f t="shared" si="623"/>
        <v>1</v>
      </c>
      <c r="O6644" t="b">
        <f t="shared" si="624"/>
        <v>1</v>
      </c>
      <c r="P6644" t="str">
        <f t="shared" si="625"/>
        <v>N/A</v>
      </c>
    </row>
    <row r="6645" spans="2:16" x14ac:dyDescent="0.25">
      <c r="B6645" s="23">
        <f>'Raw data (base scenario)'!A6637</f>
        <v>6631</v>
      </c>
      <c r="C6645" s="23" t="str">
        <f>'Raw data (base scenario)'!B6637</f>
        <v>I</v>
      </c>
      <c r="D6645" s="23" t="str">
        <f>'Raw data (base scenario)'!C6637</f>
        <v>S</v>
      </c>
      <c r="E6645" t="b">
        <f t="shared" si="626"/>
        <v>1</v>
      </c>
      <c r="F6645" t="b">
        <f t="shared" si="627"/>
        <v>1</v>
      </c>
      <c r="G6645" t="str">
        <f t="shared" si="628"/>
        <v>N/A</v>
      </c>
      <c r="K6645" s="28">
        <v>6631</v>
      </c>
      <c r="L6645" s="28" t="s">
        <v>3</v>
      </c>
      <c r="M6645" s="28" t="s">
        <v>1</v>
      </c>
      <c r="N6645" t="b">
        <f t="shared" ref="N6645:N6708" si="629">OR(L6645=$A$4,L6645=$A$5,L6645=$A$6,L6645=$A$7)</f>
        <v>1</v>
      </c>
      <c r="O6645" t="b">
        <f t="shared" ref="O6645:O6708" si="630">OR(M6645=$A$4,M6645=$A$5,M6645=$A$6,M6645=$A$7)</f>
        <v>1</v>
      </c>
      <c r="P6645" t="str">
        <f t="shared" ref="P6645:P6708" si="631">IF(L6645="D",M6645="D","N/A")</f>
        <v>N/A</v>
      </c>
    </row>
    <row r="6646" spans="2:16" x14ac:dyDescent="0.25">
      <c r="B6646" s="23">
        <f>'Raw data (base scenario)'!A6638</f>
        <v>6632</v>
      </c>
      <c r="C6646" s="23" t="str">
        <f>'Raw data (base scenario)'!B6638</f>
        <v>S</v>
      </c>
      <c r="D6646" s="23" t="str">
        <f>'Raw data (base scenario)'!C6638</f>
        <v>H</v>
      </c>
      <c r="E6646" t="b">
        <f t="shared" si="626"/>
        <v>1</v>
      </c>
      <c r="F6646" t="b">
        <f t="shared" si="627"/>
        <v>1</v>
      </c>
      <c r="G6646" t="str">
        <f t="shared" si="628"/>
        <v>N/A</v>
      </c>
      <c r="K6646" s="28">
        <v>6632</v>
      </c>
      <c r="L6646" s="28" t="s">
        <v>3</v>
      </c>
      <c r="M6646" s="28" t="s">
        <v>18</v>
      </c>
      <c r="N6646" t="b">
        <f t="shared" si="629"/>
        <v>1</v>
      </c>
      <c r="O6646" t="b">
        <f t="shared" si="630"/>
        <v>1</v>
      </c>
      <c r="P6646" t="str">
        <f t="shared" si="631"/>
        <v>N/A</v>
      </c>
    </row>
    <row r="6647" spans="2:16" x14ac:dyDescent="0.25">
      <c r="B6647" s="23">
        <f>'Raw data (base scenario)'!A6639</f>
        <v>6633</v>
      </c>
      <c r="C6647" s="23" t="str">
        <f>'Raw data (base scenario)'!B6639</f>
        <v>S</v>
      </c>
      <c r="D6647" s="23" t="str">
        <f>'Raw data (base scenario)'!C6639</f>
        <v>I</v>
      </c>
      <c r="E6647" t="b">
        <f t="shared" si="626"/>
        <v>1</v>
      </c>
      <c r="F6647" t="b">
        <f t="shared" si="627"/>
        <v>1</v>
      </c>
      <c r="G6647" t="str">
        <f t="shared" si="628"/>
        <v>N/A</v>
      </c>
      <c r="K6647" s="28">
        <v>6633</v>
      </c>
      <c r="L6647" s="28" t="s">
        <v>2</v>
      </c>
      <c r="M6647" s="28" t="s">
        <v>2</v>
      </c>
      <c r="N6647" t="b">
        <f t="shared" si="629"/>
        <v>1</v>
      </c>
      <c r="O6647" t="b">
        <f t="shared" si="630"/>
        <v>1</v>
      </c>
      <c r="P6647" t="b">
        <f t="shared" si="631"/>
        <v>1</v>
      </c>
    </row>
    <row r="6648" spans="2:16" x14ac:dyDescent="0.25">
      <c r="B6648" s="23">
        <f>'Raw data (base scenario)'!A6640</f>
        <v>6634</v>
      </c>
      <c r="C6648" s="23" t="str">
        <f>'Raw data (base scenario)'!B6640</f>
        <v>D</v>
      </c>
      <c r="D6648" s="23" t="str">
        <f>'Raw data (base scenario)'!C6640</f>
        <v>D</v>
      </c>
      <c r="E6648" t="b">
        <f t="shared" si="626"/>
        <v>1</v>
      </c>
      <c r="F6648" t="b">
        <f t="shared" si="627"/>
        <v>1</v>
      </c>
      <c r="G6648" t="b">
        <f t="shared" si="628"/>
        <v>1</v>
      </c>
      <c r="K6648" s="28">
        <v>6634</v>
      </c>
      <c r="L6648" s="28" t="s">
        <v>1</v>
      </c>
      <c r="M6648" s="28" t="s">
        <v>1</v>
      </c>
      <c r="N6648" t="b">
        <f t="shared" si="629"/>
        <v>1</v>
      </c>
      <c r="O6648" t="b">
        <f t="shared" si="630"/>
        <v>1</v>
      </c>
      <c r="P6648" t="str">
        <f t="shared" si="631"/>
        <v>N/A</v>
      </c>
    </row>
    <row r="6649" spans="2:16" x14ac:dyDescent="0.25">
      <c r="B6649" s="23">
        <f>'Raw data (base scenario)'!A6641</f>
        <v>6635</v>
      </c>
      <c r="C6649" s="23" t="str">
        <f>'Raw data (base scenario)'!B6641</f>
        <v>H</v>
      </c>
      <c r="D6649" s="23" t="str">
        <f>'Raw data (base scenario)'!C6641</f>
        <v>H</v>
      </c>
      <c r="E6649" t="b">
        <f t="shared" si="626"/>
        <v>1</v>
      </c>
      <c r="F6649" t="b">
        <f t="shared" si="627"/>
        <v>1</v>
      </c>
      <c r="G6649" t="str">
        <f t="shared" si="628"/>
        <v>N/A</v>
      </c>
      <c r="K6649" s="28">
        <v>6635</v>
      </c>
      <c r="L6649" s="28" t="s">
        <v>3</v>
      </c>
      <c r="M6649" s="28" t="s">
        <v>1</v>
      </c>
      <c r="N6649" t="b">
        <f t="shared" si="629"/>
        <v>1</v>
      </c>
      <c r="O6649" t="b">
        <f t="shared" si="630"/>
        <v>1</v>
      </c>
      <c r="P6649" t="str">
        <f t="shared" si="631"/>
        <v>N/A</v>
      </c>
    </row>
    <row r="6650" spans="2:16" x14ac:dyDescent="0.25">
      <c r="B6650" s="23">
        <f>'Raw data (base scenario)'!A6642</f>
        <v>6636</v>
      </c>
      <c r="C6650" s="23" t="str">
        <f>'Raw data (base scenario)'!B6642</f>
        <v>S</v>
      </c>
      <c r="D6650" s="23" t="str">
        <f>'Raw data (base scenario)'!C6642</f>
        <v>H</v>
      </c>
      <c r="E6650" t="b">
        <f t="shared" si="626"/>
        <v>1</v>
      </c>
      <c r="F6650" t="b">
        <f t="shared" si="627"/>
        <v>1</v>
      </c>
      <c r="G6650" t="str">
        <f t="shared" si="628"/>
        <v>N/A</v>
      </c>
      <c r="K6650" s="28">
        <v>6636</v>
      </c>
      <c r="L6650" s="28" t="s">
        <v>3</v>
      </c>
      <c r="M6650" s="28" t="s">
        <v>1</v>
      </c>
      <c r="N6650" t="b">
        <f t="shared" si="629"/>
        <v>1</v>
      </c>
      <c r="O6650" t="b">
        <f t="shared" si="630"/>
        <v>1</v>
      </c>
      <c r="P6650" t="str">
        <f t="shared" si="631"/>
        <v>N/A</v>
      </c>
    </row>
    <row r="6651" spans="2:16" x14ac:dyDescent="0.25">
      <c r="B6651" s="23">
        <f>'Raw data (base scenario)'!A6643</f>
        <v>6637</v>
      </c>
      <c r="C6651" s="23" t="str">
        <f>'Raw data (base scenario)'!B6643</f>
        <v>S</v>
      </c>
      <c r="D6651" s="23" t="str">
        <f>'Raw data (base scenario)'!C6643</f>
        <v>H</v>
      </c>
      <c r="E6651" t="b">
        <f t="shared" si="626"/>
        <v>1</v>
      </c>
      <c r="F6651" t="b">
        <f t="shared" si="627"/>
        <v>1</v>
      </c>
      <c r="G6651" t="str">
        <f t="shared" si="628"/>
        <v>N/A</v>
      </c>
      <c r="K6651" s="28">
        <v>6637</v>
      </c>
      <c r="L6651" s="28" t="s">
        <v>2</v>
      </c>
      <c r="M6651" s="28" t="s">
        <v>2</v>
      </c>
      <c r="N6651" t="b">
        <f t="shared" si="629"/>
        <v>1</v>
      </c>
      <c r="O6651" t="b">
        <f t="shared" si="630"/>
        <v>1</v>
      </c>
      <c r="P6651" t="b">
        <f t="shared" si="631"/>
        <v>1</v>
      </c>
    </row>
    <row r="6652" spans="2:16" x14ac:dyDescent="0.25">
      <c r="B6652" s="23">
        <f>'Raw data (base scenario)'!A6644</f>
        <v>6638</v>
      </c>
      <c r="C6652" s="23" t="str">
        <f>'Raw data (base scenario)'!B6644</f>
        <v>D</v>
      </c>
      <c r="D6652" s="23" t="str">
        <f>'Raw data (base scenario)'!C6644</f>
        <v>D</v>
      </c>
      <c r="E6652" t="b">
        <f t="shared" si="626"/>
        <v>1</v>
      </c>
      <c r="F6652" t="b">
        <f t="shared" si="627"/>
        <v>1</v>
      </c>
      <c r="G6652" t="b">
        <f t="shared" si="628"/>
        <v>1</v>
      </c>
      <c r="K6652" s="28">
        <v>6638</v>
      </c>
      <c r="L6652" s="28" t="s">
        <v>1</v>
      </c>
      <c r="M6652" s="28" t="s">
        <v>1</v>
      </c>
      <c r="N6652" t="b">
        <f t="shared" si="629"/>
        <v>1</v>
      </c>
      <c r="O6652" t="b">
        <f t="shared" si="630"/>
        <v>1</v>
      </c>
      <c r="P6652" t="str">
        <f t="shared" si="631"/>
        <v>N/A</v>
      </c>
    </row>
    <row r="6653" spans="2:16" x14ac:dyDescent="0.25">
      <c r="B6653" s="23">
        <f>'Raw data (base scenario)'!A6645</f>
        <v>6639</v>
      </c>
      <c r="C6653" s="23" t="str">
        <f>'Raw data (base scenario)'!B6645</f>
        <v>H</v>
      </c>
      <c r="D6653" s="23" t="str">
        <f>'Raw data (base scenario)'!C6645</f>
        <v>H</v>
      </c>
      <c r="E6653" t="b">
        <f t="shared" si="626"/>
        <v>1</v>
      </c>
      <c r="F6653" t="b">
        <f t="shared" si="627"/>
        <v>1</v>
      </c>
      <c r="G6653" t="str">
        <f t="shared" si="628"/>
        <v>N/A</v>
      </c>
      <c r="K6653" s="28">
        <v>6639</v>
      </c>
      <c r="L6653" s="28" t="s">
        <v>18</v>
      </c>
      <c r="M6653" s="28" t="s">
        <v>18</v>
      </c>
      <c r="N6653" t="b">
        <f t="shared" si="629"/>
        <v>1</v>
      </c>
      <c r="O6653" t="b">
        <f t="shared" si="630"/>
        <v>1</v>
      </c>
      <c r="P6653" t="str">
        <f t="shared" si="631"/>
        <v>N/A</v>
      </c>
    </row>
    <row r="6654" spans="2:16" x14ac:dyDescent="0.25">
      <c r="B6654" s="23">
        <f>'Raw data (base scenario)'!A6646</f>
        <v>6640</v>
      </c>
      <c r="C6654" s="23" t="str">
        <f>'Raw data (base scenario)'!B6646</f>
        <v>I</v>
      </c>
      <c r="D6654" s="23" t="str">
        <f>'Raw data (base scenario)'!C6646</f>
        <v>I</v>
      </c>
      <c r="E6654" t="b">
        <f t="shared" si="626"/>
        <v>1</v>
      </c>
      <c r="F6654" t="b">
        <f t="shared" si="627"/>
        <v>1</v>
      </c>
      <c r="G6654" t="str">
        <f t="shared" si="628"/>
        <v>N/A</v>
      </c>
      <c r="K6654" s="28">
        <v>6640</v>
      </c>
      <c r="L6654" s="28" t="s">
        <v>3</v>
      </c>
      <c r="M6654" s="28" t="s">
        <v>1</v>
      </c>
      <c r="N6654" t="b">
        <f t="shared" si="629"/>
        <v>1</v>
      </c>
      <c r="O6654" t="b">
        <f t="shared" si="630"/>
        <v>1</v>
      </c>
      <c r="P6654" t="str">
        <f t="shared" si="631"/>
        <v>N/A</v>
      </c>
    </row>
    <row r="6655" spans="2:16" x14ac:dyDescent="0.25">
      <c r="B6655" s="23">
        <f>'Raw data (base scenario)'!A6647</f>
        <v>6641</v>
      </c>
      <c r="C6655" s="23" t="str">
        <f>'Raw data (base scenario)'!B6647</f>
        <v>S</v>
      </c>
      <c r="D6655" s="23" t="str">
        <f>'Raw data (base scenario)'!C6647</f>
        <v>H</v>
      </c>
      <c r="E6655" t="b">
        <f t="shared" si="626"/>
        <v>1</v>
      </c>
      <c r="F6655" t="b">
        <f t="shared" si="627"/>
        <v>1</v>
      </c>
      <c r="G6655" t="str">
        <f t="shared" si="628"/>
        <v>N/A</v>
      </c>
      <c r="K6655" s="28">
        <v>6641</v>
      </c>
      <c r="L6655" s="28" t="s">
        <v>18</v>
      </c>
      <c r="M6655" s="28" t="s">
        <v>2</v>
      </c>
      <c r="N6655" t="b">
        <f t="shared" si="629"/>
        <v>1</v>
      </c>
      <c r="O6655" t="b">
        <f t="shared" si="630"/>
        <v>1</v>
      </c>
      <c r="P6655" t="str">
        <f t="shared" si="631"/>
        <v>N/A</v>
      </c>
    </row>
    <row r="6656" spans="2:16" x14ac:dyDescent="0.25">
      <c r="B6656" s="23">
        <f>'Raw data (base scenario)'!A6648</f>
        <v>6642</v>
      </c>
      <c r="C6656" s="23" t="str">
        <f>'Raw data (base scenario)'!B6648</f>
        <v>I</v>
      </c>
      <c r="D6656" s="23" t="str">
        <f>'Raw data (base scenario)'!C6648</f>
        <v>D</v>
      </c>
      <c r="E6656" t="b">
        <f t="shared" si="626"/>
        <v>1</v>
      </c>
      <c r="F6656" t="b">
        <f t="shared" si="627"/>
        <v>1</v>
      </c>
      <c r="G6656" t="str">
        <f t="shared" si="628"/>
        <v>N/A</v>
      </c>
      <c r="K6656" s="28">
        <v>6642</v>
      </c>
      <c r="L6656" s="28" t="s">
        <v>3</v>
      </c>
      <c r="M6656" s="28" t="s">
        <v>1</v>
      </c>
      <c r="N6656" t="b">
        <f t="shared" si="629"/>
        <v>1</v>
      </c>
      <c r="O6656" t="b">
        <f t="shared" si="630"/>
        <v>1</v>
      </c>
      <c r="P6656" t="str">
        <f t="shared" si="631"/>
        <v>N/A</v>
      </c>
    </row>
    <row r="6657" spans="2:16" x14ac:dyDescent="0.25">
      <c r="B6657" s="23">
        <f>'Raw data (base scenario)'!A6649</f>
        <v>6643</v>
      </c>
      <c r="C6657" s="23" t="str">
        <f>'Raw data (base scenario)'!B6649</f>
        <v>S</v>
      </c>
      <c r="D6657" s="23" t="str">
        <f>'Raw data (base scenario)'!C6649</f>
        <v>H</v>
      </c>
      <c r="E6657" t="b">
        <f t="shared" si="626"/>
        <v>1</v>
      </c>
      <c r="F6657" t="b">
        <f t="shared" si="627"/>
        <v>1</v>
      </c>
      <c r="G6657" t="str">
        <f t="shared" si="628"/>
        <v>N/A</v>
      </c>
      <c r="K6657" s="28">
        <v>6643</v>
      </c>
      <c r="L6657" s="28" t="s">
        <v>18</v>
      </c>
      <c r="M6657" s="28" t="s">
        <v>2</v>
      </c>
      <c r="N6657" t="b">
        <f t="shared" si="629"/>
        <v>1</v>
      </c>
      <c r="O6657" t="b">
        <f t="shared" si="630"/>
        <v>1</v>
      </c>
      <c r="P6657" t="str">
        <f t="shared" si="631"/>
        <v>N/A</v>
      </c>
    </row>
    <row r="6658" spans="2:16" x14ac:dyDescent="0.25">
      <c r="B6658" s="23">
        <f>'Raw data (base scenario)'!A6650</f>
        <v>6644</v>
      </c>
      <c r="C6658" s="23" t="str">
        <f>'Raw data (base scenario)'!B6650</f>
        <v>I</v>
      </c>
      <c r="D6658" s="23" t="str">
        <f>'Raw data (base scenario)'!C6650</f>
        <v>D</v>
      </c>
      <c r="E6658" t="b">
        <f t="shared" si="626"/>
        <v>1</v>
      </c>
      <c r="F6658" t="b">
        <f t="shared" si="627"/>
        <v>1</v>
      </c>
      <c r="G6658" t="str">
        <f t="shared" si="628"/>
        <v>N/A</v>
      </c>
      <c r="K6658" s="28">
        <v>6644</v>
      </c>
      <c r="L6658" s="28" t="s">
        <v>2</v>
      </c>
      <c r="M6658" s="28" t="s">
        <v>2</v>
      </c>
      <c r="N6658" t="b">
        <f t="shared" si="629"/>
        <v>1</v>
      </c>
      <c r="O6658" t="b">
        <f t="shared" si="630"/>
        <v>1</v>
      </c>
      <c r="P6658" t="b">
        <f t="shared" si="631"/>
        <v>1</v>
      </c>
    </row>
    <row r="6659" spans="2:16" x14ac:dyDescent="0.25">
      <c r="B6659" s="23">
        <f>'Raw data (base scenario)'!A6651</f>
        <v>6645</v>
      </c>
      <c r="C6659" s="23" t="str">
        <f>'Raw data (base scenario)'!B6651</f>
        <v>D</v>
      </c>
      <c r="D6659" s="23" t="str">
        <f>'Raw data (base scenario)'!C6651</f>
        <v>D</v>
      </c>
      <c r="E6659" t="b">
        <f t="shared" si="626"/>
        <v>1</v>
      </c>
      <c r="F6659" t="b">
        <f t="shared" si="627"/>
        <v>1</v>
      </c>
      <c r="G6659" t="b">
        <f t="shared" si="628"/>
        <v>1</v>
      </c>
      <c r="K6659" s="28">
        <v>6645</v>
      </c>
      <c r="L6659" s="28" t="s">
        <v>3</v>
      </c>
      <c r="M6659" s="28" t="s">
        <v>1</v>
      </c>
      <c r="N6659" t="b">
        <f t="shared" si="629"/>
        <v>1</v>
      </c>
      <c r="O6659" t="b">
        <f t="shared" si="630"/>
        <v>1</v>
      </c>
      <c r="P6659" t="str">
        <f t="shared" si="631"/>
        <v>N/A</v>
      </c>
    </row>
    <row r="6660" spans="2:16" x14ac:dyDescent="0.25">
      <c r="B6660" s="23">
        <f>'Raw data (base scenario)'!A6652</f>
        <v>6646</v>
      </c>
      <c r="C6660" s="23" t="str">
        <f>'Raw data (base scenario)'!B6652</f>
        <v>S</v>
      </c>
      <c r="D6660" s="23" t="str">
        <f>'Raw data (base scenario)'!C6652</f>
        <v>H</v>
      </c>
      <c r="E6660" t="b">
        <f t="shared" si="626"/>
        <v>1</v>
      </c>
      <c r="F6660" t="b">
        <f t="shared" si="627"/>
        <v>1</v>
      </c>
      <c r="G6660" t="str">
        <f t="shared" si="628"/>
        <v>N/A</v>
      </c>
      <c r="K6660" s="28">
        <v>6646</v>
      </c>
      <c r="L6660" s="28" t="s">
        <v>1</v>
      </c>
      <c r="M6660" s="28" t="s">
        <v>1</v>
      </c>
      <c r="N6660" t="b">
        <f t="shared" si="629"/>
        <v>1</v>
      </c>
      <c r="O6660" t="b">
        <f t="shared" si="630"/>
        <v>1</v>
      </c>
      <c r="P6660" t="str">
        <f t="shared" si="631"/>
        <v>N/A</v>
      </c>
    </row>
    <row r="6661" spans="2:16" x14ac:dyDescent="0.25">
      <c r="B6661" s="23">
        <f>'Raw data (base scenario)'!A6653</f>
        <v>6647</v>
      </c>
      <c r="C6661" s="23" t="str">
        <f>'Raw data (base scenario)'!B6653</f>
        <v>H</v>
      </c>
      <c r="D6661" s="23" t="str">
        <f>'Raw data (base scenario)'!C6653</f>
        <v>H</v>
      </c>
      <c r="E6661" t="b">
        <f t="shared" si="626"/>
        <v>1</v>
      </c>
      <c r="F6661" t="b">
        <f t="shared" si="627"/>
        <v>1</v>
      </c>
      <c r="G6661" t="str">
        <f t="shared" si="628"/>
        <v>N/A</v>
      </c>
      <c r="K6661" s="28">
        <v>6647</v>
      </c>
      <c r="L6661" s="28" t="s">
        <v>1</v>
      </c>
      <c r="M6661" s="28" t="s">
        <v>1</v>
      </c>
      <c r="N6661" t="b">
        <f t="shared" si="629"/>
        <v>1</v>
      </c>
      <c r="O6661" t="b">
        <f t="shared" si="630"/>
        <v>1</v>
      </c>
      <c r="P6661" t="str">
        <f t="shared" si="631"/>
        <v>N/A</v>
      </c>
    </row>
    <row r="6662" spans="2:16" x14ac:dyDescent="0.25">
      <c r="B6662" s="23">
        <f>'Raw data (base scenario)'!A6654</f>
        <v>6648</v>
      </c>
      <c r="C6662" s="23" t="str">
        <f>'Raw data (base scenario)'!B6654</f>
        <v>H</v>
      </c>
      <c r="D6662" s="23" t="str">
        <f>'Raw data (base scenario)'!C6654</f>
        <v>H</v>
      </c>
      <c r="E6662" t="b">
        <f t="shared" si="626"/>
        <v>1</v>
      </c>
      <c r="F6662" t="b">
        <f t="shared" si="627"/>
        <v>1</v>
      </c>
      <c r="G6662" t="str">
        <f t="shared" si="628"/>
        <v>N/A</v>
      </c>
      <c r="K6662" s="28">
        <v>6648</v>
      </c>
      <c r="L6662" s="28" t="s">
        <v>2</v>
      </c>
      <c r="M6662" s="28" t="s">
        <v>2</v>
      </c>
      <c r="N6662" t="b">
        <f t="shared" si="629"/>
        <v>1</v>
      </c>
      <c r="O6662" t="b">
        <f t="shared" si="630"/>
        <v>1</v>
      </c>
      <c r="P6662" t="b">
        <f t="shared" si="631"/>
        <v>1</v>
      </c>
    </row>
    <row r="6663" spans="2:16" x14ac:dyDescent="0.25">
      <c r="B6663" s="23">
        <f>'Raw data (base scenario)'!A6655</f>
        <v>6649</v>
      </c>
      <c r="C6663" s="23" t="str">
        <f>'Raw data (base scenario)'!B6655</f>
        <v>D</v>
      </c>
      <c r="D6663" s="23" t="str">
        <f>'Raw data (base scenario)'!C6655</f>
        <v>D</v>
      </c>
      <c r="E6663" t="b">
        <f t="shared" si="626"/>
        <v>1</v>
      </c>
      <c r="F6663" t="b">
        <f t="shared" si="627"/>
        <v>1</v>
      </c>
      <c r="G6663" t="b">
        <f t="shared" si="628"/>
        <v>1</v>
      </c>
      <c r="K6663" s="28">
        <v>6649</v>
      </c>
      <c r="L6663" s="28" t="s">
        <v>3</v>
      </c>
      <c r="M6663" s="28" t="s">
        <v>1</v>
      </c>
      <c r="N6663" t="b">
        <f t="shared" si="629"/>
        <v>1</v>
      </c>
      <c r="O6663" t="b">
        <f t="shared" si="630"/>
        <v>1</v>
      </c>
      <c r="P6663" t="str">
        <f t="shared" si="631"/>
        <v>N/A</v>
      </c>
    </row>
    <row r="6664" spans="2:16" x14ac:dyDescent="0.25">
      <c r="B6664" s="23">
        <f>'Raw data (base scenario)'!A6656</f>
        <v>6650</v>
      </c>
      <c r="C6664" s="23" t="str">
        <f>'Raw data (base scenario)'!B6656</f>
        <v>S</v>
      </c>
      <c r="D6664" s="23" t="str">
        <f>'Raw data (base scenario)'!C6656</f>
        <v>H</v>
      </c>
      <c r="E6664" t="b">
        <f t="shared" si="626"/>
        <v>1</v>
      </c>
      <c r="F6664" t="b">
        <f t="shared" si="627"/>
        <v>1</v>
      </c>
      <c r="G6664" t="str">
        <f t="shared" si="628"/>
        <v>N/A</v>
      </c>
      <c r="K6664" s="28">
        <v>6650</v>
      </c>
      <c r="L6664" s="28" t="s">
        <v>18</v>
      </c>
      <c r="M6664" s="28" t="s">
        <v>18</v>
      </c>
      <c r="N6664" t="b">
        <f t="shared" si="629"/>
        <v>1</v>
      </c>
      <c r="O6664" t="b">
        <f t="shared" si="630"/>
        <v>1</v>
      </c>
      <c r="P6664" t="str">
        <f t="shared" si="631"/>
        <v>N/A</v>
      </c>
    </row>
    <row r="6665" spans="2:16" x14ac:dyDescent="0.25">
      <c r="B6665" s="23">
        <f>'Raw data (base scenario)'!A6657</f>
        <v>6651</v>
      </c>
      <c r="C6665" s="23" t="str">
        <f>'Raw data (base scenario)'!B6657</f>
        <v>I</v>
      </c>
      <c r="D6665" s="23" t="str">
        <f>'Raw data (base scenario)'!C6657</f>
        <v>I</v>
      </c>
      <c r="E6665" t="b">
        <f t="shared" si="626"/>
        <v>1</v>
      </c>
      <c r="F6665" t="b">
        <f t="shared" si="627"/>
        <v>1</v>
      </c>
      <c r="G6665" t="str">
        <f t="shared" si="628"/>
        <v>N/A</v>
      </c>
      <c r="K6665" s="28">
        <v>6651</v>
      </c>
      <c r="L6665" s="28" t="s">
        <v>2</v>
      </c>
      <c r="M6665" s="28" t="s">
        <v>2</v>
      </c>
      <c r="N6665" t="b">
        <f t="shared" si="629"/>
        <v>1</v>
      </c>
      <c r="O6665" t="b">
        <f t="shared" si="630"/>
        <v>1</v>
      </c>
      <c r="P6665" t="b">
        <f t="shared" si="631"/>
        <v>1</v>
      </c>
    </row>
    <row r="6666" spans="2:16" x14ac:dyDescent="0.25">
      <c r="B6666" s="23">
        <f>'Raw data (base scenario)'!A6658</f>
        <v>6652</v>
      </c>
      <c r="C6666" s="23" t="str">
        <f>'Raw data (base scenario)'!B6658</f>
        <v>D</v>
      </c>
      <c r="D6666" s="23" t="str">
        <f>'Raw data (base scenario)'!C6658</f>
        <v>D</v>
      </c>
      <c r="E6666" t="b">
        <f t="shared" si="626"/>
        <v>1</v>
      </c>
      <c r="F6666" t="b">
        <f t="shared" si="627"/>
        <v>1</v>
      </c>
      <c r="G6666" t="b">
        <f t="shared" si="628"/>
        <v>1</v>
      </c>
      <c r="K6666" s="28">
        <v>6652</v>
      </c>
      <c r="L6666" s="28" t="s">
        <v>1</v>
      </c>
      <c r="M6666" s="28" t="s">
        <v>1</v>
      </c>
      <c r="N6666" t="b">
        <f t="shared" si="629"/>
        <v>1</v>
      </c>
      <c r="O6666" t="b">
        <f t="shared" si="630"/>
        <v>1</v>
      </c>
      <c r="P6666" t="str">
        <f t="shared" si="631"/>
        <v>N/A</v>
      </c>
    </row>
    <row r="6667" spans="2:16" x14ac:dyDescent="0.25">
      <c r="B6667" s="23">
        <f>'Raw data (base scenario)'!A6659</f>
        <v>6653</v>
      </c>
      <c r="C6667" s="23" t="str">
        <f>'Raw data (base scenario)'!B6659</f>
        <v>H</v>
      </c>
      <c r="D6667" s="23" t="str">
        <f>'Raw data (base scenario)'!C6659</f>
        <v>H</v>
      </c>
      <c r="E6667" t="b">
        <f t="shared" si="626"/>
        <v>1</v>
      </c>
      <c r="F6667" t="b">
        <f t="shared" si="627"/>
        <v>1</v>
      </c>
      <c r="G6667" t="str">
        <f t="shared" si="628"/>
        <v>N/A</v>
      </c>
      <c r="K6667" s="28">
        <v>6653</v>
      </c>
      <c r="L6667" s="28" t="s">
        <v>18</v>
      </c>
      <c r="M6667" s="28" t="s">
        <v>1</v>
      </c>
      <c r="N6667" t="b">
        <f t="shared" si="629"/>
        <v>1</v>
      </c>
      <c r="O6667" t="b">
        <f t="shared" si="630"/>
        <v>1</v>
      </c>
      <c r="P6667" t="str">
        <f t="shared" si="631"/>
        <v>N/A</v>
      </c>
    </row>
    <row r="6668" spans="2:16" x14ac:dyDescent="0.25">
      <c r="B6668" s="23">
        <f>'Raw data (base scenario)'!A6660</f>
        <v>6654</v>
      </c>
      <c r="C6668" s="23" t="str">
        <f>'Raw data (base scenario)'!B6660</f>
        <v>I</v>
      </c>
      <c r="D6668" s="23" t="str">
        <f>'Raw data (base scenario)'!C6660</f>
        <v>H</v>
      </c>
      <c r="E6668" t="b">
        <f t="shared" si="626"/>
        <v>1</v>
      </c>
      <c r="F6668" t="b">
        <f t="shared" si="627"/>
        <v>1</v>
      </c>
      <c r="G6668" t="str">
        <f t="shared" si="628"/>
        <v>N/A</v>
      </c>
      <c r="K6668" s="28">
        <v>6654</v>
      </c>
      <c r="L6668" s="28" t="s">
        <v>2</v>
      </c>
      <c r="M6668" s="28" t="s">
        <v>2</v>
      </c>
      <c r="N6668" t="b">
        <f t="shared" si="629"/>
        <v>1</v>
      </c>
      <c r="O6668" t="b">
        <f t="shared" si="630"/>
        <v>1</v>
      </c>
      <c r="P6668" t="b">
        <f t="shared" si="631"/>
        <v>1</v>
      </c>
    </row>
    <row r="6669" spans="2:16" x14ac:dyDescent="0.25">
      <c r="B6669" s="23">
        <f>'Raw data (base scenario)'!A6661</f>
        <v>6655</v>
      </c>
      <c r="C6669" s="23" t="str">
        <f>'Raw data (base scenario)'!B6661</f>
        <v>D</v>
      </c>
      <c r="D6669" s="23" t="str">
        <f>'Raw data (base scenario)'!C6661</f>
        <v>D</v>
      </c>
      <c r="E6669" t="b">
        <f t="shared" si="626"/>
        <v>1</v>
      </c>
      <c r="F6669" t="b">
        <f t="shared" si="627"/>
        <v>1</v>
      </c>
      <c r="G6669" t="b">
        <f t="shared" si="628"/>
        <v>1</v>
      </c>
      <c r="K6669" s="28">
        <v>6655</v>
      </c>
      <c r="L6669" s="28" t="s">
        <v>3</v>
      </c>
      <c r="M6669" s="28" t="s">
        <v>1</v>
      </c>
      <c r="N6669" t="b">
        <f t="shared" si="629"/>
        <v>1</v>
      </c>
      <c r="O6669" t="b">
        <f t="shared" si="630"/>
        <v>1</v>
      </c>
      <c r="P6669" t="str">
        <f t="shared" si="631"/>
        <v>N/A</v>
      </c>
    </row>
    <row r="6670" spans="2:16" x14ac:dyDescent="0.25">
      <c r="B6670" s="23">
        <f>'Raw data (base scenario)'!A6662</f>
        <v>6656</v>
      </c>
      <c r="C6670" s="23" t="str">
        <f>'Raw data (base scenario)'!B6662</f>
        <v>S</v>
      </c>
      <c r="D6670" s="23" t="str">
        <f>'Raw data (base scenario)'!C6662</f>
        <v>H</v>
      </c>
      <c r="E6670" t="b">
        <f t="shared" si="626"/>
        <v>1</v>
      </c>
      <c r="F6670" t="b">
        <f t="shared" si="627"/>
        <v>1</v>
      </c>
      <c r="G6670" t="str">
        <f t="shared" si="628"/>
        <v>N/A</v>
      </c>
      <c r="K6670" s="28">
        <v>6656</v>
      </c>
      <c r="L6670" s="28" t="s">
        <v>1</v>
      </c>
      <c r="M6670" s="28" t="s">
        <v>1</v>
      </c>
      <c r="N6670" t="b">
        <f t="shared" si="629"/>
        <v>1</v>
      </c>
      <c r="O6670" t="b">
        <f t="shared" si="630"/>
        <v>1</v>
      </c>
      <c r="P6670" t="str">
        <f t="shared" si="631"/>
        <v>N/A</v>
      </c>
    </row>
    <row r="6671" spans="2:16" x14ac:dyDescent="0.25">
      <c r="B6671" s="23">
        <f>'Raw data (base scenario)'!A6663</f>
        <v>6657</v>
      </c>
      <c r="C6671" s="23" t="str">
        <f>'Raw data (base scenario)'!B6663</f>
        <v>H</v>
      </c>
      <c r="D6671" s="23" t="str">
        <f>'Raw data (base scenario)'!C6663</f>
        <v>H</v>
      </c>
      <c r="E6671" t="b">
        <f t="shared" ref="E6671:E6734" si="632">OR(C6671=$A$4,C6671=$A$5,C6671=$A$6,C6671=$A$7)</f>
        <v>1</v>
      </c>
      <c r="F6671" t="b">
        <f t="shared" ref="F6671:F6734" si="633">OR(D6671=$A$4,D6671=$A$5,D6671=$A$6,D6671=$A$7)</f>
        <v>1</v>
      </c>
      <c r="G6671" t="str">
        <f t="shared" si="628"/>
        <v>N/A</v>
      </c>
      <c r="K6671" s="28">
        <v>6657</v>
      </c>
      <c r="L6671" s="28" t="s">
        <v>18</v>
      </c>
      <c r="M6671" s="28" t="s">
        <v>18</v>
      </c>
      <c r="N6671" t="b">
        <f t="shared" si="629"/>
        <v>1</v>
      </c>
      <c r="O6671" t="b">
        <f t="shared" si="630"/>
        <v>1</v>
      </c>
      <c r="P6671" t="str">
        <f t="shared" si="631"/>
        <v>N/A</v>
      </c>
    </row>
    <row r="6672" spans="2:16" x14ac:dyDescent="0.25">
      <c r="B6672" s="23">
        <f>'Raw data (base scenario)'!A6664</f>
        <v>6658</v>
      </c>
      <c r="C6672" s="23" t="str">
        <f>'Raw data (base scenario)'!B6664</f>
        <v>I</v>
      </c>
      <c r="D6672" s="23" t="str">
        <f>'Raw data (base scenario)'!C6664</f>
        <v>I</v>
      </c>
      <c r="E6672" t="b">
        <f t="shared" si="632"/>
        <v>1</v>
      </c>
      <c r="F6672" t="b">
        <f t="shared" si="633"/>
        <v>1</v>
      </c>
      <c r="G6672" t="str">
        <f t="shared" ref="G6672:G6735" si="634">IF(C6672="D",D6672="D","N/A")</f>
        <v>N/A</v>
      </c>
      <c r="K6672" s="28">
        <v>6658</v>
      </c>
      <c r="L6672" s="28" t="s">
        <v>1</v>
      </c>
      <c r="M6672" s="28" t="s">
        <v>1</v>
      </c>
      <c r="N6672" t="b">
        <f t="shared" si="629"/>
        <v>1</v>
      </c>
      <c r="O6672" t="b">
        <f t="shared" si="630"/>
        <v>1</v>
      </c>
      <c r="P6672" t="str">
        <f t="shared" si="631"/>
        <v>N/A</v>
      </c>
    </row>
    <row r="6673" spans="2:16" x14ac:dyDescent="0.25">
      <c r="B6673" s="23">
        <f>'Raw data (base scenario)'!A6665</f>
        <v>6659</v>
      </c>
      <c r="C6673" s="23" t="str">
        <f>'Raw data (base scenario)'!B6665</f>
        <v>H</v>
      </c>
      <c r="D6673" s="23" t="str">
        <f>'Raw data (base scenario)'!C6665</f>
        <v>H</v>
      </c>
      <c r="E6673" t="b">
        <f t="shared" si="632"/>
        <v>1</v>
      </c>
      <c r="F6673" t="b">
        <f t="shared" si="633"/>
        <v>1</v>
      </c>
      <c r="G6673" t="str">
        <f t="shared" si="634"/>
        <v>N/A</v>
      </c>
      <c r="K6673" s="28">
        <v>6659</v>
      </c>
      <c r="L6673" s="28" t="s">
        <v>2</v>
      </c>
      <c r="M6673" s="28" t="s">
        <v>2</v>
      </c>
      <c r="N6673" t="b">
        <f t="shared" si="629"/>
        <v>1</v>
      </c>
      <c r="O6673" t="b">
        <f t="shared" si="630"/>
        <v>1</v>
      </c>
      <c r="P6673" t="b">
        <f t="shared" si="631"/>
        <v>1</v>
      </c>
    </row>
    <row r="6674" spans="2:16" x14ac:dyDescent="0.25">
      <c r="B6674" s="23">
        <f>'Raw data (base scenario)'!A6666</f>
        <v>6660</v>
      </c>
      <c r="C6674" s="23" t="str">
        <f>'Raw data (base scenario)'!B6666</f>
        <v>D</v>
      </c>
      <c r="D6674" s="23" t="str">
        <f>'Raw data (base scenario)'!C6666</f>
        <v>D</v>
      </c>
      <c r="E6674" t="b">
        <f t="shared" si="632"/>
        <v>1</v>
      </c>
      <c r="F6674" t="b">
        <f t="shared" si="633"/>
        <v>1</v>
      </c>
      <c r="G6674" t="b">
        <f t="shared" si="634"/>
        <v>1</v>
      </c>
      <c r="K6674" s="28">
        <v>6660</v>
      </c>
      <c r="L6674" s="28" t="s">
        <v>3</v>
      </c>
      <c r="M6674" s="28" t="s">
        <v>1</v>
      </c>
      <c r="N6674" t="b">
        <f t="shared" si="629"/>
        <v>1</v>
      </c>
      <c r="O6674" t="b">
        <f t="shared" si="630"/>
        <v>1</v>
      </c>
      <c r="P6674" t="str">
        <f t="shared" si="631"/>
        <v>N/A</v>
      </c>
    </row>
    <row r="6675" spans="2:16" x14ac:dyDescent="0.25">
      <c r="B6675" s="23">
        <f>'Raw data (base scenario)'!A6667</f>
        <v>6661</v>
      </c>
      <c r="C6675" s="23" t="str">
        <f>'Raw data (base scenario)'!B6667</f>
        <v>S</v>
      </c>
      <c r="D6675" s="23" t="str">
        <f>'Raw data (base scenario)'!C6667</f>
        <v>H</v>
      </c>
      <c r="E6675" t="b">
        <f t="shared" si="632"/>
        <v>1</v>
      </c>
      <c r="F6675" t="b">
        <f t="shared" si="633"/>
        <v>1</v>
      </c>
      <c r="G6675" t="str">
        <f t="shared" si="634"/>
        <v>N/A</v>
      </c>
      <c r="K6675" s="28">
        <v>6661</v>
      </c>
      <c r="L6675" s="28" t="s">
        <v>1</v>
      </c>
      <c r="M6675" s="28" t="s">
        <v>1</v>
      </c>
      <c r="N6675" t="b">
        <f t="shared" si="629"/>
        <v>1</v>
      </c>
      <c r="O6675" t="b">
        <f t="shared" si="630"/>
        <v>1</v>
      </c>
      <c r="P6675" t="str">
        <f t="shared" si="631"/>
        <v>N/A</v>
      </c>
    </row>
    <row r="6676" spans="2:16" x14ac:dyDescent="0.25">
      <c r="B6676" s="23">
        <f>'Raw data (base scenario)'!A6668</f>
        <v>6662</v>
      </c>
      <c r="C6676" s="23" t="str">
        <f>'Raw data (base scenario)'!B6668</f>
        <v>H</v>
      </c>
      <c r="D6676" s="23" t="str">
        <f>'Raw data (base scenario)'!C6668</f>
        <v>H</v>
      </c>
      <c r="E6676" t="b">
        <f t="shared" si="632"/>
        <v>1</v>
      </c>
      <c r="F6676" t="b">
        <f t="shared" si="633"/>
        <v>1</v>
      </c>
      <c r="G6676" t="str">
        <f t="shared" si="634"/>
        <v>N/A</v>
      </c>
      <c r="K6676" s="28">
        <v>6662</v>
      </c>
      <c r="L6676" s="28" t="s">
        <v>3</v>
      </c>
      <c r="M6676" s="28" t="s">
        <v>1</v>
      </c>
      <c r="N6676" t="b">
        <f t="shared" si="629"/>
        <v>1</v>
      </c>
      <c r="O6676" t="b">
        <f t="shared" si="630"/>
        <v>1</v>
      </c>
      <c r="P6676" t="str">
        <f t="shared" si="631"/>
        <v>N/A</v>
      </c>
    </row>
    <row r="6677" spans="2:16" x14ac:dyDescent="0.25">
      <c r="B6677" s="23">
        <f>'Raw data (base scenario)'!A6669</f>
        <v>6663</v>
      </c>
      <c r="C6677" s="23" t="str">
        <f>'Raw data (base scenario)'!B6669</f>
        <v>S</v>
      </c>
      <c r="D6677" s="23" t="str">
        <f>'Raw data (base scenario)'!C6669</f>
        <v>H</v>
      </c>
      <c r="E6677" t="b">
        <f t="shared" si="632"/>
        <v>1</v>
      </c>
      <c r="F6677" t="b">
        <f t="shared" si="633"/>
        <v>1</v>
      </c>
      <c r="G6677" t="str">
        <f t="shared" si="634"/>
        <v>N/A</v>
      </c>
      <c r="K6677" s="28">
        <v>6663</v>
      </c>
      <c r="L6677" s="28" t="s">
        <v>1</v>
      </c>
      <c r="M6677" s="28" t="s">
        <v>1</v>
      </c>
      <c r="N6677" t="b">
        <f t="shared" si="629"/>
        <v>1</v>
      </c>
      <c r="O6677" t="b">
        <f t="shared" si="630"/>
        <v>1</v>
      </c>
      <c r="P6677" t="str">
        <f t="shared" si="631"/>
        <v>N/A</v>
      </c>
    </row>
    <row r="6678" spans="2:16" x14ac:dyDescent="0.25">
      <c r="B6678" s="23">
        <f>'Raw data (base scenario)'!A6670</f>
        <v>6664</v>
      </c>
      <c r="C6678" s="23" t="str">
        <f>'Raw data (base scenario)'!B6670</f>
        <v>H</v>
      </c>
      <c r="D6678" s="23" t="str">
        <f>'Raw data (base scenario)'!C6670</f>
        <v>H</v>
      </c>
      <c r="E6678" t="b">
        <f t="shared" si="632"/>
        <v>1</v>
      </c>
      <c r="F6678" t="b">
        <f t="shared" si="633"/>
        <v>1</v>
      </c>
      <c r="G6678" t="str">
        <f t="shared" si="634"/>
        <v>N/A</v>
      </c>
      <c r="K6678" s="28">
        <v>6664</v>
      </c>
      <c r="L6678" s="28" t="s">
        <v>1</v>
      </c>
      <c r="M6678" s="28" t="s">
        <v>3</v>
      </c>
      <c r="N6678" t="b">
        <f t="shared" si="629"/>
        <v>1</v>
      </c>
      <c r="O6678" t="b">
        <f t="shared" si="630"/>
        <v>1</v>
      </c>
      <c r="P6678" t="str">
        <f t="shared" si="631"/>
        <v>N/A</v>
      </c>
    </row>
    <row r="6679" spans="2:16" x14ac:dyDescent="0.25">
      <c r="B6679" s="23">
        <f>'Raw data (base scenario)'!A6671</f>
        <v>6665</v>
      </c>
      <c r="C6679" s="23" t="str">
        <f>'Raw data (base scenario)'!B6671</f>
        <v>H</v>
      </c>
      <c r="D6679" s="23" t="str">
        <f>'Raw data (base scenario)'!C6671</f>
        <v>S</v>
      </c>
      <c r="E6679" t="b">
        <f t="shared" si="632"/>
        <v>1</v>
      </c>
      <c r="F6679" t="b">
        <f t="shared" si="633"/>
        <v>1</v>
      </c>
      <c r="G6679" t="str">
        <f t="shared" si="634"/>
        <v>N/A</v>
      </c>
      <c r="K6679" s="28">
        <v>6665</v>
      </c>
      <c r="L6679" s="28" t="s">
        <v>3</v>
      </c>
      <c r="M6679" s="28" t="s">
        <v>3</v>
      </c>
      <c r="N6679" t="b">
        <f t="shared" si="629"/>
        <v>1</v>
      </c>
      <c r="O6679" t="b">
        <f t="shared" si="630"/>
        <v>1</v>
      </c>
      <c r="P6679" t="str">
        <f t="shared" si="631"/>
        <v>N/A</v>
      </c>
    </row>
    <row r="6680" spans="2:16" x14ac:dyDescent="0.25">
      <c r="B6680" s="23">
        <f>'Raw data (base scenario)'!A6672</f>
        <v>6666</v>
      </c>
      <c r="C6680" s="23" t="str">
        <f>'Raw data (base scenario)'!B6672</f>
        <v>S</v>
      </c>
      <c r="D6680" s="23" t="str">
        <f>'Raw data (base scenario)'!C6672</f>
        <v>S</v>
      </c>
      <c r="E6680" t="b">
        <f t="shared" si="632"/>
        <v>1</v>
      </c>
      <c r="F6680" t="b">
        <f t="shared" si="633"/>
        <v>1</v>
      </c>
      <c r="G6680" t="str">
        <f t="shared" si="634"/>
        <v>N/A</v>
      </c>
      <c r="K6680" s="28">
        <v>6666</v>
      </c>
      <c r="L6680" s="28" t="s">
        <v>18</v>
      </c>
      <c r="M6680" s="28" t="s">
        <v>1</v>
      </c>
      <c r="N6680" t="b">
        <f t="shared" si="629"/>
        <v>1</v>
      </c>
      <c r="O6680" t="b">
        <f t="shared" si="630"/>
        <v>1</v>
      </c>
      <c r="P6680" t="str">
        <f t="shared" si="631"/>
        <v>N/A</v>
      </c>
    </row>
    <row r="6681" spans="2:16" x14ac:dyDescent="0.25">
      <c r="B6681" s="23">
        <f>'Raw data (base scenario)'!A6673</f>
        <v>6667</v>
      </c>
      <c r="C6681" s="23" t="str">
        <f>'Raw data (base scenario)'!B6673</f>
        <v>I</v>
      </c>
      <c r="D6681" s="23" t="str">
        <f>'Raw data (base scenario)'!C6673</f>
        <v>H</v>
      </c>
      <c r="E6681" t="b">
        <f t="shared" si="632"/>
        <v>1</v>
      </c>
      <c r="F6681" t="b">
        <f t="shared" si="633"/>
        <v>1</v>
      </c>
      <c r="G6681" t="str">
        <f t="shared" si="634"/>
        <v>N/A</v>
      </c>
      <c r="K6681" s="28">
        <v>6667</v>
      </c>
      <c r="L6681" s="28" t="s">
        <v>2</v>
      </c>
      <c r="M6681" s="28" t="s">
        <v>2</v>
      </c>
      <c r="N6681" t="b">
        <f t="shared" si="629"/>
        <v>1</v>
      </c>
      <c r="O6681" t="b">
        <f t="shared" si="630"/>
        <v>1</v>
      </c>
      <c r="P6681" t="b">
        <f t="shared" si="631"/>
        <v>1</v>
      </c>
    </row>
    <row r="6682" spans="2:16" x14ac:dyDescent="0.25">
      <c r="B6682" s="23">
        <f>'Raw data (base scenario)'!A6674</f>
        <v>6668</v>
      </c>
      <c r="C6682" s="23" t="str">
        <f>'Raw data (base scenario)'!B6674</f>
        <v>D</v>
      </c>
      <c r="D6682" s="23" t="str">
        <f>'Raw data (base scenario)'!C6674</f>
        <v>D</v>
      </c>
      <c r="E6682" t="b">
        <f t="shared" si="632"/>
        <v>1</v>
      </c>
      <c r="F6682" t="b">
        <f t="shared" si="633"/>
        <v>1</v>
      </c>
      <c r="G6682" t="b">
        <f t="shared" si="634"/>
        <v>1</v>
      </c>
      <c r="K6682" s="28">
        <v>6668</v>
      </c>
      <c r="L6682" s="28" t="s">
        <v>3</v>
      </c>
      <c r="M6682" s="28" t="s">
        <v>1</v>
      </c>
      <c r="N6682" t="b">
        <f t="shared" si="629"/>
        <v>1</v>
      </c>
      <c r="O6682" t="b">
        <f t="shared" si="630"/>
        <v>1</v>
      </c>
      <c r="P6682" t="str">
        <f t="shared" si="631"/>
        <v>N/A</v>
      </c>
    </row>
    <row r="6683" spans="2:16" x14ac:dyDescent="0.25">
      <c r="B6683" s="23">
        <f>'Raw data (base scenario)'!A6675</f>
        <v>6669</v>
      </c>
      <c r="C6683" s="23" t="str">
        <f>'Raw data (base scenario)'!B6675</f>
        <v>S</v>
      </c>
      <c r="D6683" s="23" t="str">
        <f>'Raw data (base scenario)'!C6675</f>
        <v>H</v>
      </c>
      <c r="E6683" t="b">
        <f t="shared" si="632"/>
        <v>1</v>
      </c>
      <c r="F6683" t="b">
        <f t="shared" si="633"/>
        <v>1</v>
      </c>
      <c r="G6683" t="str">
        <f t="shared" si="634"/>
        <v>N/A</v>
      </c>
      <c r="K6683" s="28">
        <v>6669</v>
      </c>
      <c r="L6683" s="28" t="s">
        <v>2</v>
      </c>
      <c r="M6683" s="28" t="s">
        <v>2</v>
      </c>
      <c r="N6683" t="b">
        <f t="shared" si="629"/>
        <v>1</v>
      </c>
      <c r="O6683" t="b">
        <f t="shared" si="630"/>
        <v>1</v>
      </c>
      <c r="P6683" t="b">
        <f t="shared" si="631"/>
        <v>1</v>
      </c>
    </row>
    <row r="6684" spans="2:16" x14ac:dyDescent="0.25">
      <c r="B6684" s="23">
        <f>'Raw data (base scenario)'!A6676</f>
        <v>6670</v>
      </c>
      <c r="C6684" s="23" t="str">
        <f>'Raw data (base scenario)'!B6676</f>
        <v>D</v>
      </c>
      <c r="D6684" s="23" t="str">
        <f>'Raw data (base scenario)'!C6676</f>
        <v>D</v>
      </c>
      <c r="E6684" t="b">
        <f t="shared" si="632"/>
        <v>1</v>
      </c>
      <c r="F6684" t="b">
        <f t="shared" si="633"/>
        <v>1</v>
      </c>
      <c r="G6684" t="b">
        <f t="shared" si="634"/>
        <v>1</v>
      </c>
      <c r="K6684" s="28">
        <v>6670</v>
      </c>
      <c r="L6684" s="28" t="s">
        <v>2</v>
      </c>
      <c r="M6684" s="28" t="s">
        <v>2</v>
      </c>
      <c r="N6684" t="b">
        <f t="shared" si="629"/>
        <v>1</v>
      </c>
      <c r="O6684" t="b">
        <f t="shared" si="630"/>
        <v>1</v>
      </c>
      <c r="P6684" t="b">
        <f t="shared" si="631"/>
        <v>1</v>
      </c>
    </row>
    <row r="6685" spans="2:16" x14ac:dyDescent="0.25">
      <c r="B6685" s="23">
        <f>'Raw data (base scenario)'!A6677</f>
        <v>6671</v>
      </c>
      <c r="C6685" s="23" t="str">
        <f>'Raw data (base scenario)'!B6677</f>
        <v>D</v>
      </c>
      <c r="D6685" s="23" t="str">
        <f>'Raw data (base scenario)'!C6677</f>
        <v>D</v>
      </c>
      <c r="E6685" t="b">
        <f t="shared" si="632"/>
        <v>1</v>
      </c>
      <c r="F6685" t="b">
        <f t="shared" si="633"/>
        <v>1</v>
      </c>
      <c r="G6685" t="b">
        <f t="shared" si="634"/>
        <v>1</v>
      </c>
      <c r="K6685" s="28">
        <v>6671</v>
      </c>
      <c r="L6685" s="28" t="s">
        <v>3</v>
      </c>
      <c r="M6685" s="28" t="s">
        <v>1</v>
      </c>
      <c r="N6685" t="b">
        <f t="shared" si="629"/>
        <v>1</v>
      </c>
      <c r="O6685" t="b">
        <f t="shared" si="630"/>
        <v>1</v>
      </c>
      <c r="P6685" t="str">
        <f t="shared" si="631"/>
        <v>N/A</v>
      </c>
    </row>
    <row r="6686" spans="2:16" x14ac:dyDescent="0.25">
      <c r="B6686" s="23">
        <f>'Raw data (base scenario)'!A6678</f>
        <v>6672</v>
      </c>
      <c r="C6686" s="23" t="str">
        <f>'Raw data (base scenario)'!B6678</f>
        <v>S</v>
      </c>
      <c r="D6686" s="23" t="str">
        <f>'Raw data (base scenario)'!C6678</f>
        <v>H</v>
      </c>
      <c r="E6686" t="b">
        <f t="shared" si="632"/>
        <v>1</v>
      </c>
      <c r="F6686" t="b">
        <f t="shared" si="633"/>
        <v>1</v>
      </c>
      <c r="G6686" t="str">
        <f t="shared" si="634"/>
        <v>N/A</v>
      </c>
      <c r="K6686" s="28">
        <v>6672</v>
      </c>
      <c r="L6686" s="28" t="s">
        <v>1</v>
      </c>
      <c r="M6686" s="28" t="s">
        <v>1</v>
      </c>
      <c r="N6686" t="b">
        <f t="shared" si="629"/>
        <v>1</v>
      </c>
      <c r="O6686" t="b">
        <f t="shared" si="630"/>
        <v>1</v>
      </c>
      <c r="P6686" t="str">
        <f t="shared" si="631"/>
        <v>N/A</v>
      </c>
    </row>
    <row r="6687" spans="2:16" x14ac:dyDescent="0.25">
      <c r="B6687" s="23">
        <f>'Raw data (base scenario)'!A6679</f>
        <v>6673</v>
      </c>
      <c r="C6687" s="23" t="str">
        <f>'Raw data (base scenario)'!B6679</f>
        <v>H</v>
      </c>
      <c r="D6687" s="23" t="str">
        <f>'Raw data (base scenario)'!C6679</f>
        <v>H</v>
      </c>
      <c r="E6687" t="b">
        <f t="shared" si="632"/>
        <v>1</v>
      </c>
      <c r="F6687" t="b">
        <f t="shared" si="633"/>
        <v>1</v>
      </c>
      <c r="G6687" t="str">
        <f t="shared" si="634"/>
        <v>N/A</v>
      </c>
      <c r="K6687" s="28">
        <v>6673</v>
      </c>
      <c r="L6687" s="28" t="s">
        <v>1</v>
      </c>
      <c r="M6687" s="28" t="s">
        <v>1</v>
      </c>
      <c r="N6687" t="b">
        <f t="shared" si="629"/>
        <v>1</v>
      </c>
      <c r="O6687" t="b">
        <f t="shared" si="630"/>
        <v>1</v>
      </c>
      <c r="P6687" t="str">
        <f t="shared" si="631"/>
        <v>N/A</v>
      </c>
    </row>
    <row r="6688" spans="2:16" x14ac:dyDescent="0.25">
      <c r="B6688" s="23">
        <f>'Raw data (base scenario)'!A6680</f>
        <v>6674</v>
      </c>
      <c r="C6688" s="23" t="str">
        <f>'Raw data (base scenario)'!B6680</f>
        <v>H</v>
      </c>
      <c r="D6688" s="23" t="str">
        <f>'Raw data (base scenario)'!C6680</f>
        <v>H</v>
      </c>
      <c r="E6688" t="b">
        <f t="shared" si="632"/>
        <v>1</v>
      </c>
      <c r="F6688" t="b">
        <f t="shared" si="633"/>
        <v>1</v>
      </c>
      <c r="G6688" t="str">
        <f t="shared" si="634"/>
        <v>N/A</v>
      </c>
      <c r="K6688" s="28">
        <v>6674</v>
      </c>
      <c r="L6688" s="28" t="s">
        <v>18</v>
      </c>
      <c r="M6688" s="28" t="s">
        <v>2</v>
      </c>
      <c r="N6688" t="b">
        <f t="shared" si="629"/>
        <v>1</v>
      </c>
      <c r="O6688" t="b">
        <f t="shared" si="630"/>
        <v>1</v>
      </c>
      <c r="P6688" t="str">
        <f t="shared" si="631"/>
        <v>N/A</v>
      </c>
    </row>
    <row r="6689" spans="2:16" x14ac:dyDescent="0.25">
      <c r="B6689" s="23">
        <f>'Raw data (base scenario)'!A6681</f>
        <v>6675</v>
      </c>
      <c r="C6689" s="23" t="str">
        <f>'Raw data (base scenario)'!B6681</f>
        <v>I</v>
      </c>
      <c r="D6689" s="23" t="str">
        <f>'Raw data (base scenario)'!C6681</f>
        <v>D</v>
      </c>
      <c r="E6689" t="b">
        <f t="shared" si="632"/>
        <v>1</v>
      </c>
      <c r="F6689" t="b">
        <f t="shared" si="633"/>
        <v>1</v>
      </c>
      <c r="G6689" t="str">
        <f t="shared" si="634"/>
        <v>N/A</v>
      </c>
      <c r="K6689" s="28">
        <v>6675</v>
      </c>
      <c r="L6689" s="28" t="s">
        <v>1</v>
      </c>
      <c r="M6689" s="28" t="s">
        <v>1</v>
      </c>
      <c r="N6689" t="b">
        <f t="shared" si="629"/>
        <v>1</v>
      </c>
      <c r="O6689" t="b">
        <f t="shared" si="630"/>
        <v>1</v>
      </c>
      <c r="P6689" t="str">
        <f t="shared" si="631"/>
        <v>N/A</v>
      </c>
    </row>
    <row r="6690" spans="2:16" x14ac:dyDescent="0.25">
      <c r="B6690" s="23">
        <f>'Raw data (base scenario)'!A6682</f>
        <v>6676</v>
      </c>
      <c r="C6690" s="23" t="str">
        <f>'Raw data (base scenario)'!B6682</f>
        <v>H</v>
      </c>
      <c r="D6690" s="23" t="str">
        <f>'Raw data (base scenario)'!C6682</f>
        <v>H</v>
      </c>
      <c r="E6690" t="b">
        <f t="shared" si="632"/>
        <v>1</v>
      </c>
      <c r="F6690" t="b">
        <f t="shared" si="633"/>
        <v>1</v>
      </c>
      <c r="G6690" t="str">
        <f t="shared" si="634"/>
        <v>N/A</v>
      </c>
      <c r="K6690" s="28">
        <v>6676</v>
      </c>
      <c r="L6690" s="28" t="s">
        <v>2</v>
      </c>
      <c r="M6690" s="28" t="s">
        <v>2</v>
      </c>
      <c r="N6690" t="b">
        <f t="shared" si="629"/>
        <v>1</v>
      </c>
      <c r="O6690" t="b">
        <f t="shared" si="630"/>
        <v>1</v>
      </c>
      <c r="P6690" t="b">
        <f t="shared" si="631"/>
        <v>1</v>
      </c>
    </row>
    <row r="6691" spans="2:16" x14ac:dyDescent="0.25">
      <c r="B6691" s="23">
        <f>'Raw data (base scenario)'!A6683</f>
        <v>6677</v>
      </c>
      <c r="C6691" s="23" t="str">
        <f>'Raw data (base scenario)'!B6683</f>
        <v>D</v>
      </c>
      <c r="D6691" s="23" t="str">
        <f>'Raw data (base scenario)'!C6683</f>
        <v>D</v>
      </c>
      <c r="E6691" t="b">
        <f t="shared" si="632"/>
        <v>1</v>
      </c>
      <c r="F6691" t="b">
        <f t="shared" si="633"/>
        <v>1</v>
      </c>
      <c r="G6691" t="b">
        <f t="shared" si="634"/>
        <v>1</v>
      </c>
      <c r="K6691" s="28">
        <v>6677</v>
      </c>
      <c r="L6691" s="28" t="s">
        <v>2</v>
      </c>
      <c r="M6691" s="28" t="s">
        <v>2</v>
      </c>
      <c r="N6691" t="b">
        <f t="shared" si="629"/>
        <v>1</v>
      </c>
      <c r="O6691" t="b">
        <f t="shared" si="630"/>
        <v>1</v>
      </c>
      <c r="P6691" t="b">
        <f t="shared" si="631"/>
        <v>1</v>
      </c>
    </row>
    <row r="6692" spans="2:16" x14ac:dyDescent="0.25">
      <c r="B6692" s="23">
        <f>'Raw data (base scenario)'!A6684</f>
        <v>6678</v>
      </c>
      <c r="C6692" s="23" t="str">
        <f>'Raw data (base scenario)'!B6684</f>
        <v>D</v>
      </c>
      <c r="D6692" s="23" t="str">
        <f>'Raw data (base scenario)'!C6684</f>
        <v>D</v>
      </c>
      <c r="E6692" t="b">
        <f t="shared" si="632"/>
        <v>1</v>
      </c>
      <c r="F6692" t="b">
        <f t="shared" si="633"/>
        <v>1</v>
      </c>
      <c r="G6692" t="b">
        <f t="shared" si="634"/>
        <v>1</v>
      </c>
      <c r="K6692" s="28">
        <v>6678</v>
      </c>
      <c r="L6692" s="28" t="s">
        <v>2</v>
      </c>
      <c r="M6692" s="28" t="s">
        <v>2</v>
      </c>
      <c r="N6692" t="b">
        <f t="shared" si="629"/>
        <v>1</v>
      </c>
      <c r="O6692" t="b">
        <f t="shared" si="630"/>
        <v>1</v>
      </c>
      <c r="P6692" t="b">
        <f t="shared" si="631"/>
        <v>1</v>
      </c>
    </row>
    <row r="6693" spans="2:16" x14ac:dyDescent="0.25">
      <c r="B6693" s="23">
        <f>'Raw data (base scenario)'!A6685</f>
        <v>6679</v>
      </c>
      <c r="C6693" s="23" t="str">
        <f>'Raw data (base scenario)'!B6685</f>
        <v>D</v>
      </c>
      <c r="D6693" s="23" t="str">
        <f>'Raw data (base scenario)'!C6685</f>
        <v>D</v>
      </c>
      <c r="E6693" t="b">
        <f t="shared" si="632"/>
        <v>1</v>
      </c>
      <c r="F6693" t="b">
        <f t="shared" si="633"/>
        <v>1</v>
      </c>
      <c r="G6693" t="b">
        <f t="shared" si="634"/>
        <v>1</v>
      </c>
      <c r="K6693" s="28">
        <v>6679</v>
      </c>
      <c r="L6693" s="28" t="s">
        <v>2</v>
      </c>
      <c r="M6693" s="28" t="s">
        <v>2</v>
      </c>
      <c r="N6693" t="b">
        <f t="shared" si="629"/>
        <v>1</v>
      </c>
      <c r="O6693" t="b">
        <f t="shared" si="630"/>
        <v>1</v>
      </c>
      <c r="P6693" t="b">
        <f t="shared" si="631"/>
        <v>1</v>
      </c>
    </row>
    <row r="6694" spans="2:16" x14ac:dyDescent="0.25">
      <c r="B6694" s="23">
        <f>'Raw data (base scenario)'!A6686</f>
        <v>6680</v>
      </c>
      <c r="C6694" s="23" t="str">
        <f>'Raw data (base scenario)'!B6686</f>
        <v>D</v>
      </c>
      <c r="D6694" s="23" t="str">
        <f>'Raw data (base scenario)'!C6686</f>
        <v>D</v>
      </c>
      <c r="E6694" t="b">
        <f t="shared" si="632"/>
        <v>1</v>
      </c>
      <c r="F6694" t="b">
        <f t="shared" si="633"/>
        <v>1</v>
      </c>
      <c r="G6694" t="b">
        <f t="shared" si="634"/>
        <v>1</v>
      </c>
      <c r="K6694" s="28">
        <v>6680</v>
      </c>
      <c r="L6694" s="28" t="s">
        <v>1</v>
      </c>
      <c r="M6694" s="28" t="s">
        <v>1</v>
      </c>
      <c r="N6694" t="b">
        <f t="shared" si="629"/>
        <v>1</v>
      </c>
      <c r="O6694" t="b">
        <f t="shared" si="630"/>
        <v>1</v>
      </c>
      <c r="P6694" t="str">
        <f t="shared" si="631"/>
        <v>N/A</v>
      </c>
    </row>
    <row r="6695" spans="2:16" x14ac:dyDescent="0.25">
      <c r="B6695" s="23">
        <f>'Raw data (base scenario)'!A6687</f>
        <v>6681</v>
      </c>
      <c r="C6695" s="23" t="str">
        <f>'Raw data (base scenario)'!B6687</f>
        <v>H</v>
      </c>
      <c r="D6695" s="23" t="str">
        <f>'Raw data (base scenario)'!C6687</f>
        <v>H</v>
      </c>
      <c r="E6695" t="b">
        <f t="shared" si="632"/>
        <v>1</v>
      </c>
      <c r="F6695" t="b">
        <f t="shared" si="633"/>
        <v>1</v>
      </c>
      <c r="G6695" t="str">
        <f t="shared" si="634"/>
        <v>N/A</v>
      </c>
      <c r="K6695" s="28">
        <v>6681</v>
      </c>
      <c r="L6695" s="28" t="s">
        <v>2</v>
      </c>
      <c r="M6695" s="28" t="s">
        <v>2</v>
      </c>
      <c r="N6695" t="b">
        <f t="shared" si="629"/>
        <v>1</v>
      </c>
      <c r="O6695" t="b">
        <f t="shared" si="630"/>
        <v>1</v>
      </c>
      <c r="P6695" t="b">
        <f t="shared" si="631"/>
        <v>1</v>
      </c>
    </row>
    <row r="6696" spans="2:16" x14ac:dyDescent="0.25">
      <c r="B6696" s="23">
        <f>'Raw data (base scenario)'!A6688</f>
        <v>6682</v>
      </c>
      <c r="C6696" s="23" t="str">
        <f>'Raw data (base scenario)'!B6688</f>
        <v>D</v>
      </c>
      <c r="D6696" s="23" t="str">
        <f>'Raw data (base scenario)'!C6688</f>
        <v>D</v>
      </c>
      <c r="E6696" t="b">
        <f t="shared" si="632"/>
        <v>1</v>
      </c>
      <c r="F6696" t="b">
        <f t="shared" si="633"/>
        <v>1</v>
      </c>
      <c r="G6696" t="b">
        <f t="shared" si="634"/>
        <v>1</v>
      </c>
      <c r="K6696" s="28">
        <v>6682</v>
      </c>
      <c r="L6696" s="28" t="s">
        <v>3</v>
      </c>
      <c r="M6696" s="28" t="s">
        <v>2</v>
      </c>
      <c r="N6696" t="b">
        <f t="shared" si="629"/>
        <v>1</v>
      </c>
      <c r="O6696" t="b">
        <f t="shared" si="630"/>
        <v>1</v>
      </c>
      <c r="P6696" t="str">
        <f t="shared" si="631"/>
        <v>N/A</v>
      </c>
    </row>
    <row r="6697" spans="2:16" x14ac:dyDescent="0.25">
      <c r="B6697" s="23">
        <f>'Raw data (base scenario)'!A6689</f>
        <v>6683</v>
      </c>
      <c r="C6697" s="23" t="str">
        <f>'Raw data (base scenario)'!B6689</f>
        <v>S</v>
      </c>
      <c r="D6697" s="23" t="str">
        <f>'Raw data (base scenario)'!C6689</f>
        <v>D</v>
      </c>
      <c r="E6697" t="b">
        <f t="shared" si="632"/>
        <v>1</v>
      </c>
      <c r="F6697" t="b">
        <f t="shared" si="633"/>
        <v>1</v>
      </c>
      <c r="G6697" t="str">
        <f t="shared" si="634"/>
        <v>N/A</v>
      </c>
      <c r="K6697" s="28">
        <v>6683</v>
      </c>
      <c r="L6697" s="28" t="s">
        <v>1</v>
      </c>
      <c r="M6697" s="28" t="s">
        <v>1</v>
      </c>
      <c r="N6697" t="b">
        <f t="shared" si="629"/>
        <v>1</v>
      </c>
      <c r="O6697" t="b">
        <f t="shared" si="630"/>
        <v>1</v>
      </c>
      <c r="P6697" t="str">
        <f t="shared" si="631"/>
        <v>N/A</v>
      </c>
    </row>
    <row r="6698" spans="2:16" x14ac:dyDescent="0.25">
      <c r="B6698" s="23">
        <f>'Raw data (base scenario)'!A6690</f>
        <v>6684</v>
      </c>
      <c r="C6698" s="23" t="str">
        <f>'Raw data (base scenario)'!B6690</f>
        <v>H</v>
      </c>
      <c r="D6698" s="23" t="str">
        <f>'Raw data (base scenario)'!C6690</f>
        <v>H</v>
      </c>
      <c r="E6698" t="b">
        <f t="shared" si="632"/>
        <v>1</v>
      </c>
      <c r="F6698" t="b">
        <f t="shared" si="633"/>
        <v>1</v>
      </c>
      <c r="G6698" t="str">
        <f t="shared" si="634"/>
        <v>N/A</v>
      </c>
      <c r="K6698" s="28">
        <v>6684</v>
      </c>
      <c r="L6698" s="28" t="s">
        <v>3</v>
      </c>
      <c r="M6698" s="28" t="s">
        <v>3</v>
      </c>
      <c r="N6698" t="b">
        <f t="shared" si="629"/>
        <v>1</v>
      </c>
      <c r="O6698" t="b">
        <f t="shared" si="630"/>
        <v>1</v>
      </c>
      <c r="P6698" t="str">
        <f t="shared" si="631"/>
        <v>N/A</v>
      </c>
    </row>
    <row r="6699" spans="2:16" x14ac:dyDescent="0.25">
      <c r="B6699" s="23">
        <f>'Raw data (base scenario)'!A6691</f>
        <v>6685</v>
      </c>
      <c r="C6699" s="23" t="str">
        <f>'Raw data (base scenario)'!B6691</f>
        <v>S</v>
      </c>
      <c r="D6699" s="23" t="str">
        <f>'Raw data (base scenario)'!C6691</f>
        <v>S</v>
      </c>
      <c r="E6699" t="b">
        <f t="shared" si="632"/>
        <v>1</v>
      </c>
      <c r="F6699" t="b">
        <f t="shared" si="633"/>
        <v>1</v>
      </c>
      <c r="G6699" t="str">
        <f t="shared" si="634"/>
        <v>N/A</v>
      </c>
      <c r="K6699" s="28">
        <v>6685</v>
      </c>
      <c r="L6699" s="28" t="s">
        <v>3</v>
      </c>
      <c r="M6699" s="28" t="s">
        <v>1</v>
      </c>
      <c r="N6699" t="b">
        <f t="shared" si="629"/>
        <v>1</v>
      </c>
      <c r="O6699" t="b">
        <f t="shared" si="630"/>
        <v>1</v>
      </c>
      <c r="P6699" t="str">
        <f t="shared" si="631"/>
        <v>N/A</v>
      </c>
    </row>
    <row r="6700" spans="2:16" x14ac:dyDescent="0.25">
      <c r="B6700" s="23">
        <f>'Raw data (base scenario)'!A6692</f>
        <v>6686</v>
      </c>
      <c r="C6700" s="23" t="str">
        <f>'Raw data (base scenario)'!B6692</f>
        <v>S</v>
      </c>
      <c r="D6700" s="23" t="str">
        <f>'Raw data (base scenario)'!C6692</f>
        <v>H</v>
      </c>
      <c r="E6700" t="b">
        <f t="shared" si="632"/>
        <v>1</v>
      </c>
      <c r="F6700" t="b">
        <f t="shared" si="633"/>
        <v>1</v>
      </c>
      <c r="G6700" t="str">
        <f t="shared" si="634"/>
        <v>N/A</v>
      </c>
      <c r="K6700" s="28">
        <v>6686</v>
      </c>
      <c r="L6700" s="28" t="s">
        <v>1</v>
      </c>
      <c r="M6700" s="28" t="s">
        <v>1</v>
      </c>
      <c r="N6700" t="b">
        <f t="shared" si="629"/>
        <v>1</v>
      </c>
      <c r="O6700" t="b">
        <f t="shared" si="630"/>
        <v>1</v>
      </c>
      <c r="P6700" t="str">
        <f t="shared" si="631"/>
        <v>N/A</v>
      </c>
    </row>
    <row r="6701" spans="2:16" x14ac:dyDescent="0.25">
      <c r="B6701" s="23">
        <f>'Raw data (base scenario)'!A6693</f>
        <v>6687</v>
      </c>
      <c r="C6701" s="23" t="str">
        <f>'Raw data (base scenario)'!B6693</f>
        <v>H</v>
      </c>
      <c r="D6701" s="23" t="str">
        <f>'Raw data (base scenario)'!C6693</f>
        <v>H</v>
      </c>
      <c r="E6701" t="b">
        <f t="shared" si="632"/>
        <v>1</v>
      </c>
      <c r="F6701" t="b">
        <f t="shared" si="633"/>
        <v>1</v>
      </c>
      <c r="G6701" t="str">
        <f t="shared" si="634"/>
        <v>N/A</v>
      </c>
      <c r="K6701" s="28">
        <v>6687</v>
      </c>
      <c r="L6701" s="28" t="s">
        <v>2</v>
      </c>
      <c r="M6701" s="28" t="s">
        <v>2</v>
      </c>
      <c r="N6701" t="b">
        <f t="shared" si="629"/>
        <v>1</v>
      </c>
      <c r="O6701" t="b">
        <f t="shared" si="630"/>
        <v>1</v>
      </c>
      <c r="P6701" t="b">
        <f t="shared" si="631"/>
        <v>1</v>
      </c>
    </row>
    <row r="6702" spans="2:16" x14ac:dyDescent="0.25">
      <c r="B6702" s="23">
        <f>'Raw data (base scenario)'!A6694</f>
        <v>6688</v>
      </c>
      <c r="C6702" s="23" t="str">
        <f>'Raw data (base scenario)'!B6694</f>
        <v>D</v>
      </c>
      <c r="D6702" s="23" t="str">
        <f>'Raw data (base scenario)'!C6694</f>
        <v>D</v>
      </c>
      <c r="E6702" t="b">
        <f t="shared" si="632"/>
        <v>1</v>
      </c>
      <c r="F6702" t="b">
        <f t="shared" si="633"/>
        <v>1</v>
      </c>
      <c r="G6702" t="b">
        <f t="shared" si="634"/>
        <v>1</v>
      </c>
      <c r="K6702" s="28">
        <v>6688</v>
      </c>
      <c r="L6702" s="28" t="s">
        <v>1</v>
      </c>
      <c r="M6702" s="28" t="s">
        <v>1</v>
      </c>
      <c r="N6702" t="b">
        <f t="shared" si="629"/>
        <v>1</v>
      </c>
      <c r="O6702" t="b">
        <f t="shared" si="630"/>
        <v>1</v>
      </c>
      <c r="P6702" t="str">
        <f t="shared" si="631"/>
        <v>N/A</v>
      </c>
    </row>
    <row r="6703" spans="2:16" x14ac:dyDescent="0.25">
      <c r="B6703" s="23">
        <f>'Raw data (base scenario)'!A6695</f>
        <v>6689</v>
      </c>
      <c r="C6703" s="23" t="str">
        <f>'Raw data (base scenario)'!B6695</f>
        <v>H</v>
      </c>
      <c r="D6703" s="23" t="str">
        <f>'Raw data (base scenario)'!C6695</f>
        <v>H</v>
      </c>
      <c r="E6703" t="b">
        <f t="shared" si="632"/>
        <v>1</v>
      </c>
      <c r="F6703" t="b">
        <f t="shared" si="633"/>
        <v>1</v>
      </c>
      <c r="G6703" t="str">
        <f t="shared" si="634"/>
        <v>N/A</v>
      </c>
      <c r="K6703" s="28">
        <v>6689</v>
      </c>
      <c r="L6703" s="28" t="s">
        <v>18</v>
      </c>
      <c r="M6703" s="28" t="s">
        <v>2</v>
      </c>
      <c r="N6703" t="b">
        <f t="shared" si="629"/>
        <v>1</v>
      </c>
      <c r="O6703" t="b">
        <f t="shared" si="630"/>
        <v>1</v>
      </c>
      <c r="P6703" t="str">
        <f t="shared" si="631"/>
        <v>N/A</v>
      </c>
    </row>
    <row r="6704" spans="2:16" x14ac:dyDescent="0.25">
      <c r="B6704" s="23">
        <f>'Raw data (base scenario)'!A6696</f>
        <v>6690</v>
      </c>
      <c r="C6704" s="23" t="str">
        <f>'Raw data (base scenario)'!B6696</f>
        <v>I</v>
      </c>
      <c r="D6704" s="23" t="str">
        <f>'Raw data (base scenario)'!C6696</f>
        <v>D</v>
      </c>
      <c r="E6704" t="b">
        <f t="shared" si="632"/>
        <v>1</v>
      </c>
      <c r="F6704" t="b">
        <f t="shared" si="633"/>
        <v>1</v>
      </c>
      <c r="G6704" t="str">
        <f t="shared" si="634"/>
        <v>N/A</v>
      </c>
      <c r="K6704" s="28">
        <v>6690</v>
      </c>
      <c r="L6704" s="28" t="s">
        <v>1</v>
      </c>
      <c r="M6704" s="28" t="s">
        <v>3</v>
      </c>
      <c r="N6704" t="b">
        <f t="shared" si="629"/>
        <v>1</v>
      </c>
      <c r="O6704" t="b">
        <f t="shared" si="630"/>
        <v>1</v>
      </c>
      <c r="P6704" t="str">
        <f t="shared" si="631"/>
        <v>N/A</v>
      </c>
    </row>
    <row r="6705" spans="2:16" x14ac:dyDescent="0.25">
      <c r="B6705" s="23">
        <f>'Raw data (base scenario)'!A6697</f>
        <v>6691</v>
      </c>
      <c r="C6705" s="23" t="str">
        <f>'Raw data (base scenario)'!B6697</f>
        <v>H</v>
      </c>
      <c r="D6705" s="23" t="str">
        <f>'Raw data (base scenario)'!C6697</f>
        <v>S</v>
      </c>
      <c r="E6705" t="b">
        <f t="shared" si="632"/>
        <v>1</v>
      </c>
      <c r="F6705" t="b">
        <f t="shared" si="633"/>
        <v>1</v>
      </c>
      <c r="G6705" t="str">
        <f t="shared" si="634"/>
        <v>N/A</v>
      </c>
      <c r="K6705" s="28">
        <v>6691</v>
      </c>
      <c r="L6705" s="28" t="s">
        <v>2</v>
      </c>
      <c r="M6705" s="28" t="s">
        <v>2</v>
      </c>
      <c r="N6705" t="b">
        <f t="shared" si="629"/>
        <v>1</v>
      </c>
      <c r="O6705" t="b">
        <f t="shared" si="630"/>
        <v>1</v>
      </c>
      <c r="P6705" t="b">
        <f t="shared" si="631"/>
        <v>1</v>
      </c>
    </row>
    <row r="6706" spans="2:16" x14ac:dyDescent="0.25">
      <c r="B6706" s="23">
        <f>'Raw data (base scenario)'!A6698</f>
        <v>6692</v>
      </c>
      <c r="C6706" s="23" t="str">
        <f>'Raw data (base scenario)'!B6698</f>
        <v>D</v>
      </c>
      <c r="D6706" s="23" t="str">
        <f>'Raw data (base scenario)'!C6698</f>
        <v>D</v>
      </c>
      <c r="E6706" t="b">
        <f t="shared" si="632"/>
        <v>1</v>
      </c>
      <c r="F6706" t="b">
        <f t="shared" si="633"/>
        <v>1</v>
      </c>
      <c r="G6706" t="b">
        <f t="shared" si="634"/>
        <v>1</v>
      </c>
      <c r="K6706" s="28">
        <v>6692</v>
      </c>
      <c r="L6706" s="28" t="s">
        <v>3</v>
      </c>
      <c r="M6706" s="28" t="s">
        <v>18</v>
      </c>
      <c r="N6706" t="b">
        <f t="shared" si="629"/>
        <v>1</v>
      </c>
      <c r="O6706" t="b">
        <f t="shared" si="630"/>
        <v>1</v>
      </c>
      <c r="P6706" t="str">
        <f t="shared" si="631"/>
        <v>N/A</v>
      </c>
    </row>
    <row r="6707" spans="2:16" x14ac:dyDescent="0.25">
      <c r="B6707" s="23">
        <f>'Raw data (base scenario)'!A6699</f>
        <v>6693</v>
      </c>
      <c r="C6707" s="23" t="str">
        <f>'Raw data (base scenario)'!B6699</f>
        <v>S</v>
      </c>
      <c r="D6707" s="23" t="str">
        <f>'Raw data (base scenario)'!C6699</f>
        <v>I</v>
      </c>
      <c r="E6707" t="b">
        <f t="shared" si="632"/>
        <v>1</v>
      </c>
      <c r="F6707" t="b">
        <f t="shared" si="633"/>
        <v>1</v>
      </c>
      <c r="G6707" t="str">
        <f t="shared" si="634"/>
        <v>N/A</v>
      </c>
      <c r="K6707" s="28">
        <v>6693</v>
      </c>
      <c r="L6707" s="28" t="s">
        <v>1</v>
      </c>
      <c r="M6707" s="28" t="s">
        <v>1</v>
      </c>
      <c r="N6707" t="b">
        <f t="shared" si="629"/>
        <v>1</v>
      </c>
      <c r="O6707" t="b">
        <f t="shared" si="630"/>
        <v>1</v>
      </c>
      <c r="P6707" t="str">
        <f t="shared" si="631"/>
        <v>N/A</v>
      </c>
    </row>
    <row r="6708" spans="2:16" x14ac:dyDescent="0.25">
      <c r="B6708" s="23">
        <f>'Raw data (base scenario)'!A6700</f>
        <v>6694</v>
      </c>
      <c r="C6708" s="23" t="str">
        <f>'Raw data (base scenario)'!B6700</f>
        <v>H</v>
      </c>
      <c r="D6708" s="23" t="str">
        <f>'Raw data (base scenario)'!C6700</f>
        <v>H</v>
      </c>
      <c r="E6708" t="b">
        <f t="shared" si="632"/>
        <v>1</v>
      </c>
      <c r="F6708" t="b">
        <f t="shared" si="633"/>
        <v>1</v>
      </c>
      <c r="G6708" t="str">
        <f t="shared" si="634"/>
        <v>N/A</v>
      </c>
      <c r="K6708" s="28">
        <v>6694</v>
      </c>
      <c r="L6708" s="28" t="s">
        <v>3</v>
      </c>
      <c r="M6708" s="28" t="s">
        <v>18</v>
      </c>
      <c r="N6708" t="b">
        <f t="shared" si="629"/>
        <v>1</v>
      </c>
      <c r="O6708" t="b">
        <f t="shared" si="630"/>
        <v>1</v>
      </c>
      <c r="P6708" t="str">
        <f t="shared" si="631"/>
        <v>N/A</v>
      </c>
    </row>
    <row r="6709" spans="2:16" x14ac:dyDescent="0.25">
      <c r="B6709" s="23">
        <f>'Raw data (base scenario)'!A6701</f>
        <v>6695</v>
      </c>
      <c r="C6709" s="23" t="str">
        <f>'Raw data (base scenario)'!B6701</f>
        <v>S</v>
      </c>
      <c r="D6709" s="23" t="str">
        <f>'Raw data (base scenario)'!C6701</f>
        <v>I</v>
      </c>
      <c r="E6709" t="b">
        <f t="shared" si="632"/>
        <v>1</v>
      </c>
      <c r="F6709" t="b">
        <f t="shared" si="633"/>
        <v>1</v>
      </c>
      <c r="G6709" t="str">
        <f t="shared" si="634"/>
        <v>N/A</v>
      </c>
      <c r="K6709" s="28">
        <v>6695</v>
      </c>
      <c r="L6709" s="28" t="s">
        <v>3</v>
      </c>
      <c r="M6709" s="28" t="s">
        <v>1</v>
      </c>
      <c r="N6709" t="b">
        <f t="shared" ref="N6709:N6772" si="635">OR(L6709=$A$4,L6709=$A$5,L6709=$A$6,L6709=$A$7)</f>
        <v>1</v>
      </c>
      <c r="O6709" t="b">
        <f t="shared" ref="O6709:O6772" si="636">OR(M6709=$A$4,M6709=$A$5,M6709=$A$6,M6709=$A$7)</f>
        <v>1</v>
      </c>
      <c r="P6709" t="str">
        <f t="shared" ref="P6709:P6772" si="637">IF(L6709="D",M6709="D","N/A")</f>
        <v>N/A</v>
      </c>
    </row>
    <row r="6710" spans="2:16" x14ac:dyDescent="0.25">
      <c r="B6710" s="23">
        <f>'Raw data (base scenario)'!A6702</f>
        <v>6696</v>
      </c>
      <c r="C6710" s="23" t="str">
        <f>'Raw data (base scenario)'!B6702</f>
        <v>S</v>
      </c>
      <c r="D6710" s="23" t="str">
        <f>'Raw data (base scenario)'!C6702</f>
        <v>H</v>
      </c>
      <c r="E6710" t="b">
        <f t="shared" si="632"/>
        <v>1</v>
      </c>
      <c r="F6710" t="b">
        <f t="shared" si="633"/>
        <v>1</v>
      </c>
      <c r="G6710" t="str">
        <f t="shared" si="634"/>
        <v>N/A</v>
      </c>
      <c r="K6710" s="28">
        <v>6696</v>
      </c>
      <c r="L6710" s="28" t="s">
        <v>1</v>
      </c>
      <c r="M6710" s="28" t="s">
        <v>18</v>
      </c>
      <c r="N6710" t="b">
        <f t="shared" si="635"/>
        <v>1</v>
      </c>
      <c r="O6710" t="b">
        <f t="shared" si="636"/>
        <v>1</v>
      </c>
      <c r="P6710" t="str">
        <f t="shared" si="637"/>
        <v>N/A</v>
      </c>
    </row>
    <row r="6711" spans="2:16" x14ac:dyDescent="0.25">
      <c r="B6711" s="23">
        <f>'Raw data (base scenario)'!A6703</f>
        <v>6697</v>
      </c>
      <c r="C6711" s="23" t="str">
        <f>'Raw data (base scenario)'!B6703</f>
        <v>H</v>
      </c>
      <c r="D6711" s="23" t="str">
        <f>'Raw data (base scenario)'!C6703</f>
        <v>I</v>
      </c>
      <c r="E6711" t="b">
        <f t="shared" si="632"/>
        <v>1</v>
      </c>
      <c r="F6711" t="b">
        <f t="shared" si="633"/>
        <v>1</v>
      </c>
      <c r="G6711" t="str">
        <f t="shared" si="634"/>
        <v>N/A</v>
      </c>
      <c r="K6711" s="28">
        <v>6697</v>
      </c>
      <c r="L6711" s="28" t="s">
        <v>18</v>
      </c>
      <c r="M6711" s="28" t="s">
        <v>18</v>
      </c>
      <c r="N6711" t="b">
        <f t="shared" si="635"/>
        <v>1</v>
      </c>
      <c r="O6711" t="b">
        <f t="shared" si="636"/>
        <v>1</v>
      </c>
      <c r="P6711" t="str">
        <f t="shared" si="637"/>
        <v>N/A</v>
      </c>
    </row>
    <row r="6712" spans="2:16" x14ac:dyDescent="0.25">
      <c r="B6712" s="23">
        <f>'Raw data (base scenario)'!A6704</f>
        <v>6698</v>
      </c>
      <c r="C6712" s="23" t="str">
        <f>'Raw data (base scenario)'!B6704</f>
        <v>I</v>
      </c>
      <c r="D6712" s="23" t="str">
        <f>'Raw data (base scenario)'!C6704</f>
        <v>I</v>
      </c>
      <c r="E6712" t="b">
        <f t="shared" si="632"/>
        <v>1</v>
      </c>
      <c r="F6712" t="b">
        <f t="shared" si="633"/>
        <v>1</v>
      </c>
      <c r="G6712" t="str">
        <f t="shared" si="634"/>
        <v>N/A</v>
      </c>
      <c r="K6712" s="28">
        <v>6698</v>
      </c>
      <c r="L6712" s="28" t="s">
        <v>18</v>
      </c>
      <c r="M6712" s="28" t="s">
        <v>18</v>
      </c>
      <c r="N6712" t="b">
        <f t="shared" si="635"/>
        <v>1</v>
      </c>
      <c r="O6712" t="b">
        <f t="shared" si="636"/>
        <v>1</v>
      </c>
      <c r="P6712" t="str">
        <f t="shared" si="637"/>
        <v>N/A</v>
      </c>
    </row>
    <row r="6713" spans="2:16" x14ac:dyDescent="0.25">
      <c r="B6713" s="23">
        <f>'Raw data (base scenario)'!A6705</f>
        <v>6699</v>
      </c>
      <c r="C6713" s="23" t="str">
        <f>'Raw data (base scenario)'!B6705</f>
        <v>I</v>
      </c>
      <c r="D6713" s="23" t="str">
        <f>'Raw data (base scenario)'!C6705</f>
        <v>I</v>
      </c>
      <c r="E6713" t="b">
        <f t="shared" si="632"/>
        <v>1</v>
      </c>
      <c r="F6713" t="b">
        <f t="shared" si="633"/>
        <v>1</v>
      </c>
      <c r="G6713" t="str">
        <f t="shared" si="634"/>
        <v>N/A</v>
      </c>
      <c r="K6713" s="28">
        <v>6699</v>
      </c>
      <c r="L6713" s="28" t="s">
        <v>1</v>
      </c>
      <c r="M6713" s="28" t="s">
        <v>18</v>
      </c>
      <c r="N6713" t="b">
        <f t="shared" si="635"/>
        <v>1</v>
      </c>
      <c r="O6713" t="b">
        <f t="shared" si="636"/>
        <v>1</v>
      </c>
      <c r="P6713" t="str">
        <f t="shared" si="637"/>
        <v>N/A</v>
      </c>
    </row>
    <row r="6714" spans="2:16" x14ac:dyDescent="0.25">
      <c r="B6714" s="23">
        <f>'Raw data (base scenario)'!A6706</f>
        <v>6700</v>
      </c>
      <c r="C6714" s="23" t="str">
        <f>'Raw data (base scenario)'!B6706</f>
        <v>H</v>
      </c>
      <c r="D6714" s="23" t="str">
        <f>'Raw data (base scenario)'!C6706</f>
        <v>I</v>
      </c>
      <c r="E6714" t="b">
        <f t="shared" si="632"/>
        <v>1</v>
      </c>
      <c r="F6714" t="b">
        <f t="shared" si="633"/>
        <v>1</v>
      </c>
      <c r="G6714" t="str">
        <f t="shared" si="634"/>
        <v>N/A</v>
      </c>
      <c r="K6714" s="28">
        <v>6700</v>
      </c>
      <c r="L6714" s="28" t="s">
        <v>18</v>
      </c>
      <c r="M6714" s="28" t="s">
        <v>3</v>
      </c>
      <c r="N6714" t="b">
        <f t="shared" si="635"/>
        <v>1</v>
      </c>
      <c r="O6714" t="b">
        <f t="shared" si="636"/>
        <v>1</v>
      </c>
      <c r="P6714" t="str">
        <f t="shared" si="637"/>
        <v>N/A</v>
      </c>
    </row>
    <row r="6715" spans="2:16" x14ac:dyDescent="0.25">
      <c r="B6715" s="23">
        <f>'Raw data (base scenario)'!A6707</f>
        <v>6701</v>
      </c>
      <c r="C6715" s="23" t="str">
        <f>'Raw data (base scenario)'!B6707</f>
        <v>I</v>
      </c>
      <c r="D6715" s="23" t="str">
        <f>'Raw data (base scenario)'!C6707</f>
        <v>S</v>
      </c>
      <c r="E6715" t="b">
        <f t="shared" si="632"/>
        <v>1</v>
      </c>
      <c r="F6715" t="b">
        <f t="shared" si="633"/>
        <v>1</v>
      </c>
      <c r="G6715" t="str">
        <f t="shared" si="634"/>
        <v>N/A</v>
      </c>
      <c r="K6715" s="28">
        <v>6701</v>
      </c>
      <c r="L6715" s="28" t="s">
        <v>2</v>
      </c>
      <c r="M6715" s="28" t="s">
        <v>2</v>
      </c>
      <c r="N6715" t="b">
        <f t="shared" si="635"/>
        <v>1</v>
      </c>
      <c r="O6715" t="b">
        <f t="shared" si="636"/>
        <v>1</v>
      </c>
      <c r="P6715" t="b">
        <f t="shared" si="637"/>
        <v>1</v>
      </c>
    </row>
    <row r="6716" spans="2:16" x14ac:dyDescent="0.25">
      <c r="B6716" s="23">
        <f>'Raw data (base scenario)'!A6708</f>
        <v>6702</v>
      </c>
      <c r="C6716" s="23" t="str">
        <f>'Raw data (base scenario)'!B6708</f>
        <v>D</v>
      </c>
      <c r="D6716" s="23" t="str">
        <f>'Raw data (base scenario)'!C6708</f>
        <v>D</v>
      </c>
      <c r="E6716" t="b">
        <f t="shared" si="632"/>
        <v>1</v>
      </c>
      <c r="F6716" t="b">
        <f t="shared" si="633"/>
        <v>1</v>
      </c>
      <c r="G6716" t="b">
        <f t="shared" si="634"/>
        <v>1</v>
      </c>
      <c r="K6716" s="28">
        <v>6702</v>
      </c>
      <c r="L6716" s="28" t="s">
        <v>2</v>
      </c>
      <c r="M6716" s="28" t="s">
        <v>2</v>
      </c>
      <c r="N6716" t="b">
        <f t="shared" si="635"/>
        <v>1</v>
      </c>
      <c r="O6716" t="b">
        <f t="shared" si="636"/>
        <v>1</v>
      </c>
      <c r="P6716" t="b">
        <f t="shared" si="637"/>
        <v>1</v>
      </c>
    </row>
    <row r="6717" spans="2:16" x14ac:dyDescent="0.25">
      <c r="B6717" s="23">
        <f>'Raw data (base scenario)'!A6709</f>
        <v>6703</v>
      </c>
      <c r="C6717" s="23" t="str">
        <f>'Raw data (base scenario)'!B6709</f>
        <v>D</v>
      </c>
      <c r="D6717" s="23" t="str">
        <f>'Raw data (base scenario)'!C6709</f>
        <v>D</v>
      </c>
      <c r="E6717" t="b">
        <f t="shared" si="632"/>
        <v>1</v>
      </c>
      <c r="F6717" t="b">
        <f t="shared" si="633"/>
        <v>1</v>
      </c>
      <c r="G6717" t="b">
        <f t="shared" si="634"/>
        <v>1</v>
      </c>
      <c r="K6717" s="28">
        <v>6703</v>
      </c>
      <c r="L6717" s="28" t="s">
        <v>2</v>
      </c>
      <c r="M6717" s="28" t="s">
        <v>2</v>
      </c>
      <c r="N6717" t="b">
        <f t="shared" si="635"/>
        <v>1</v>
      </c>
      <c r="O6717" t="b">
        <f t="shared" si="636"/>
        <v>1</v>
      </c>
      <c r="P6717" t="b">
        <f t="shared" si="637"/>
        <v>1</v>
      </c>
    </row>
    <row r="6718" spans="2:16" x14ac:dyDescent="0.25">
      <c r="B6718" s="23">
        <f>'Raw data (base scenario)'!A6710</f>
        <v>6704</v>
      </c>
      <c r="C6718" s="23" t="str">
        <f>'Raw data (base scenario)'!B6710</f>
        <v>D</v>
      </c>
      <c r="D6718" s="23" t="str">
        <f>'Raw data (base scenario)'!C6710</f>
        <v>D</v>
      </c>
      <c r="E6718" t="b">
        <f t="shared" si="632"/>
        <v>1</v>
      </c>
      <c r="F6718" t="b">
        <f t="shared" si="633"/>
        <v>1</v>
      </c>
      <c r="G6718" t="b">
        <f t="shared" si="634"/>
        <v>1</v>
      </c>
      <c r="K6718" s="28">
        <v>6704</v>
      </c>
      <c r="L6718" s="28" t="s">
        <v>2</v>
      </c>
      <c r="M6718" s="28" t="s">
        <v>2</v>
      </c>
      <c r="N6718" t="b">
        <f t="shared" si="635"/>
        <v>1</v>
      </c>
      <c r="O6718" t="b">
        <f t="shared" si="636"/>
        <v>1</v>
      </c>
      <c r="P6718" t="b">
        <f t="shared" si="637"/>
        <v>1</v>
      </c>
    </row>
    <row r="6719" spans="2:16" x14ac:dyDescent="0.25">
      <c r="B6719" s="23">
        <f>'Raw data (base scenario)'!A6711</f>
        <v>6705</v>
      </c>
      <c r="C6719" s="23" t="str">
        <f>'Raw data (base scenario)'!B6711</f>
        <v>D</v>
      </c>
      <c r="D6719" s="23" t="str">
        <f>'Raw data (base scenario)'!C6711</f>
        <v>D</v>
      </c>
      <c r="E6719" t="b">
        <f t="shared" si="632"/>
        <v>1</v>
      </c>
      <c r="F6719" t="b">
        <f t="shared" si="633"/>
        <v>1</v>
      </c>
      <c r="G6719" t="b">
        <f t="shared" si="634"/>
        <v>1</v>
      </c>
      <c r="K6719" s="28">
        <v>6705</v>
      </c>
      <c r="L6719" s="28" t="s">
        <v>1</v>
      </c>
      <c r="M6719" s="28" t="s">
        <v>1</v>
      </c>
      <c r="N6719" t="b">
        <f t="shared" si="635"/>
        <v>1</v>
      </c>
      <c r="O6719" t="b">
        <f t="shared" si="636"/>
        <v>1</v>
      </c>
      <c r="P6719" t="str">
        <f t="shared" si="637"/>
        <v>N/A</v>
      </c>
    </row>
    <row r="6720" spans="2:16" x14ac:dyDescent="0.25">
      <c r="B6720" s="23">
        <f>'Raw data (base scenario)'!A6712</f>
        <v>6706</v>
      </c>
      <c r="C6720" s="23" t="str">
        <f>'Raw data (base scenario)'!B6712</f>
        <v>H</v>
      </c>
      <c r="D6720" s="23" t="str">
        <f>'Raw data (base scenario)'!C6712</f>
        <v>H</v>
      </c>
      <c r="E6720" t="b">
        <f t="shared" si="632"/>
        <v>1</v>
      </c>
      <c r="F6720" t="b">
        <f t="shared" si="633"/>
        <v>1</v>
      </c>
      <c r="G6720" t="str">
        <f t="shared" si="634"/>
        <v>N/A</v>
      </c>
      <c r="K6720" s="28">
        <v>6706</v>
      </c>
      <c r="L6720" s="28" t="s">
        <v>18</v>
      </c>
      <c r="M6720" s="28" t="s">
        <v>2</v>
      </c>
      <c r="N6720" t="b">
        <f t="shared" si="635"/>
        <v>1</v>
      </c>
      <c r="O6720" t="b">
        <f t="shared" si="636"/>
        <v>1</v>
      </c>
      <c r="P6720" t="str">
        <f t="shared" si="637"/>
        <v>N/A</v>
      </c>
    </row>
    <row r="6721" spans="2:16" x14ac:dyDescent="0.25">
      <c r="B6721" s="23">
        <f>'Raw data (base scenario)'!A6713</f>
        <v>6707</v>
      </c>
      <c r="C6721" s="23" t="str">
        <f>'Raw data (base scenario)'!B6713</f>
        <v>I</v>
      </c>
      <c r="D6721" s="23" t="str">
        <f>'Raw data (base scenario)'!C6713</f>
        <v>D</v>
      </c>
      <c r="E6721" t="b">
        <f t="shared" si="632"/>
        <v>1</v>
      </c>
      <c r="F6721" t="b">
        <f t="shared" si="633"/>
        <v>1</v>
      </c>
      <c r="G6721" t="str">
        <f t="shared" si="634"/>
        <v>N/A</v>
      </c>
      <c r="K6721" s="28">
        <v>6707</v>
      </c>
      <c r="L6721" s="28" t="s">
        <v>3</v>
      </c>
      <c r="M6721" s="28" t="s">
        <v>1</v>
      </c>
      <c r="N6721" t="b">
        <f t="shared" si="635"/>
        <v>1</v>
      </c>
      <c r="O6721" t="b">
        <f t="shared" si="636"/>
        <v>1</v>
      </c>
      <c r="P6721" t="str">
        <f t="shared" si="637"/>
        <v>N/A</v>
      </c>
    </row>
    <row r="6722" spans="2:16" x14ac:dyDescent="0.25">
      <c r="B6722" s="23">
        <f>'Raw data (base scenario)'!A6714</f>
        <v>6708</v>
      </c>
      <c r="C6722" s="23" t="str">
        <f>'Raw data (base scenario)'!B6714</f>
        <v>S</v>
      </c>
      <c r="D6722" s="23" t="str">
        <f>'Raw data (base scenario)'!C6714</f>
        <v>H</v>
      </c>
      <c r="E6722" t="b">
        <f t="shared" si="632"/>
        <v>1</v>
      </c>
      <c r="F6722" t="b">
        <f t="shared" si="633"/>
        <v>1</v>
      </c>
      <c r="G6722" t="str">
        <f t="shared" si="634"/>
        <v>N/A</v>
      </c>
      <c r="K6722" s="28">
        <v>6708</v>
      </c>
      <c r="L6722" s="28" t="s">
        <v>18</v>
      </c>
      <c r="M6722" s="28" t="s">
        <v>3</v>
      </c>
      <c r="N6722" t="b">
        <f t="shared" si="635"/>
        <v>1</v>
      </c>
      <c r="O6722" t="b">
        <f t="shared" si="636"/>
        <v>1</v>
      </c>
      <c r="P6722" t="str">
        <f t="shared" si="637"/>
        <v>N/A</v>
      </c>
    </row>
    <row r="6723" spans="2:16" x14ac:dyDescent="0.25">
      <c r="B6723" s="23">
        <f>'Raw data (base scenario)'!A6715</f>
        <v>6709</v>
      </c>
      <c r="C6723" s="23" t="str">
        <f>'Raw data (base scenario)'!B6715</f>
        <v>I</v>
      </c>
      <c r="D6723" s="23" t="str">
        <f>'Raw data (base scenario)'!C6715</f>
        <v>S</v>
      </c>
      <c r="E6723" t="b">
        <f t="shared" si="632"/>
        <v>1</v>
      </c>
      <c r="F6723" t="b">
        <f t="shared" si="633"/>
        <v>1</v>
      </c>
      <c r="G6723" t="str">
        <f t="shared" si="634"/>
        <v>N/A</v>
      </c>
      <c r="K6723" s="28">
        <v>6709</v>
      </c>
      <c r="L6723" s="28" t="s">
        <v>18</v>
      </c>
      <c r="M6723" s="28" t="s">
        <v>3</v>
      </c>
      <c r="N6723" t="b">
        <f t="shared" si="635"/>
        <v>1</v>
      </c>
      <c r="O6723" t="b">
        <f t="shared" si="636"/>
        <v>1</v>
      </c>
      <c r="P6723" t="str">
        <f t="shared" si="637"/>
        <v>N/A</v>
      </c>
    </row>
    <row r="6724" spans="2:16" x14ac:dyDescent="0.25">
      <c r="B6724" s="23">
        <f>'Raw data (base scenario)'!A6716</f>
        <v>6710</v>
      </c>
      <c r="C6724" s="23" t="str">
        <f>'Raw data (base scenario)'!B6716</f>
        <v>I</v>
      </c>
      <c r="D6724" s="23" t="str">
        <f>'Raw data (base scenario)'!C6716</f>
        <v>S</v>
      </c>
      <c r="E6724" t="b">
        <f t="shared" si="632"/>
        <v>1</v>
      </c>
      <c r="F6724" t="b">
        <f t="shared" si="633"/>
        <v>1</v>
      </c>
      <c r="G6724" t="str">
        <f t="shared" si="634"/>
        <v>N/A</v>
      </c>
      <c r="K6724" s="28">
        <v>6710</v>
      </c>
      <c r="L6724" s="28" t="s">
        <v>18</v>
      </c>
      <c r="M6724" s="28" t="s">
        <v>3</v>
      </c>
      <c r="N6724" t="b">
        <f t="shared" si="635"/>
        <v>1</v>
      </c>
      <c r="O6724" t="b">
        <f t="shared" si="636"/>
        <v>1</v>
      </c>
      <c r="P6724" t="str">
        <f t="shared" si="637"/>
        <v>N/A</v>
      </c>
    </row>
    <row r="6725" spans="2:16" x14ac:dyDescent="0.25">
      <c r="B6725" s="23">
        <f>'Raw data (base scenario)'!A6717</f>
        <v>6711</v>
      </c>
      <c r="C6725" s="23" t="str">
        <f>'Raw data (base scenario)'!B6717</f>
        <v>I</v>
      </c>
      <c r="D6725" s="23" t="str">
        <f>'Raw data (base scenario)'!C6717</f>
        <v>S</v>
      </c>
      <c r="E6725" t="b">
        <f t="shared" si="632"/>
        <v>1</v>
      </c>
      <c r="F6725" t="b">
        <f t="shared" si="633"/>
        <v>1</v>
      </c>
      <c r="G6725" t="str">
        <f t="shared" si="634"/>
        <v>N/A</v>
      </c>
      <c r="K6725" s="28">
        <v>6711</v>
      </c>
      <c r="L6725" s="28" t="s">
        <v>3</v>
      </c>
      <c r="M6725" s="28" t="s">
        <v>3</v>
      </c>
      <c r="N6725" t="b">
        <f t="shared" si="635"/>
        <v>1</v>
      </c>
      <c r="O6725" t="b">
        <f t="shared" si="636"/>
        <v>1</v>
      </c>
      <c r="P6725" t="str">
        <f t="shared" si="637"/>
        <v>N/A</v>
      </c>
    </row>
    <row r="6726" spans="2:16" x14ac:dyDescent="0.25">
      <c r="B6726" s="23">
        <f>'Raw data (base scenario)'!A6718</f>
        <v>6712</v>
      </c>
      <c r="C6726" s="23" t="str">
        <f>'Raw data (base scenario)'!B6718</f>
        <v>S</v>
      </c>
      <c r="D6726" s="23" t="str">
        <f>'Raw data (base scenario)'!C6718</f>
        <v>S</v>
      </c>
      <c r="E6726" t="b">
        <f t="shared" si="632"/>
        <v>1</v>
      </c>
      <c r="F6726" t="b">
        <f t="shared" si="633"/>
        <v>1</v>
      </c>
      <c r="G6726" t="str">
        <f t="shared" si="634"/>
        <v>N/A</v>
      </c>
      <c r="K6726" s="28">
        <v>6712</v>
      </c>
      <c r="L6726" s="28" t="s">
        <v>3</v>
      </c>
      <c r="M6726" s="28" t="s">
        <v>1</v>
      </c>
      <c r="N6726" t="b">
        <f t="shared" si="635"/>
        <v>1</v>
      </c>
      <c r="O6726" t="b">
        <f t="shared" si="636"/>
        <v>1</v>
      </c>
      <c r="P6726" t="str">
        <f t="shared" si="637"/>
        <v>N/A</v>
      </c>
    </row>
    <row r="6727" spans="2:16" x14ac:dyDescent="0.25">
      <c r="B6727" s="23">
        <f>'Raw data (base scenario)'!A6719</f>
        <v>6713</v>
      </c>
      <c r="C6727" s="23" t="str">
        <f>'Raw data (base scenario)'!B6719</f>
        <v>S</v>
      </c>
      <c r="D6727" s="23" t="str">
        <f>'Raw data (base scenario)'!C6719</f>
        <v>H</v>
      </c>
      <c r="E6727" t="b">
        <f t="shared" si="632"/>
        <v>1</v>
      </c>
      <c r="F6727" t="b">
        <f t="shared" si="633"/>
        <v>1</v>
      </c>
      <c r="G6727" t="str">
        <f t="shared" si="634"/>
        <v>N/A</v>
      </c>
      <c r="K6727" s="28">
        <v>6713</v>
      </c>
      <c r="L6727" s="28" t="s">
        <v>2</v>
      </c>
      <c r="M6727" s="28" t="s">
        <v>2</v>
      </c>
      <c r="N6727" t="b">
        <f t="shared" si="635"/>
        <v>1</v>
      </c>
      <c r="O6727" t="b">
        <f t="shared" si="636"/>
        <v>1</v>
      </c>
      <c r="P6727" t="b">
        <f t="shared" si="637"/>
        <v>1</v>
      </c>
    </row>
    <row r="6728" spans="2:16" x14ac:dyDescent="0.25">
      <c r="B6728" s="23">
        <f>'Raw data (base scenario)'!A6720</f>
        <v>6714</v>
      </c>
      <c r="C6728" s="23" t="str">
        <f>'Raw data (base scenario)'!B6720</f>
        <v>D</v>
      </c>
      <c r="D6728" s="23" t="str">
        <f>'Raw data (base scenario)'!C6720</f>
        <v>D</v>
      </c>
      <c r="E6728" t="b">
        <f t="shared" si="632"/>
        <v>1</v>
      </c>
      <c r="F6728" t="b">
        <f t="shared" si="633"/>
        <v>1</v>
      </c>
      <c r="G6728" t="b">
        <f t="shared" si="634"/>
        <v>1</v>
      </c>
      <c r="K6728" s="28">
        <v>6714</v>
      </c>
      <c r="L6728" s="28" t="s">
        <v>1</v>
      </c>
      <c r="M6728" s="28" t="s">
        <v>1</v>
      </c>
      <c r="N6728" t="b">
        <f t="shared" si="635"/>
        <v>1</v>
      </c>
      <c r="O6728" t="b">
        <f t="shared" si="636"/>
        <v>1</v>
      </c>
      <c r="P6728" t="str">
        <f t="shared" si="637"/>
        <v>N/A</v>
      </c>
    </row>
    <row r="6729" spans="2:16" x14ac:dyDescent="0.25">
      <c r="B6729" s="23">
        <f>'Raw data (base scenario)'!A6721</f>
        <v>6715</v>
      </c>
      <c r="C6729" s="23" t="str">
        <f>'Raw data (base scenario)'!B6721</f>
        <v>H</v>
      </c>
      <c r="D6729" s="23" t="str">
        <f>'Raw data (base scenario)'!C6721</f>
        <v>H</v>
      </c>
      <c r="E6729" t="b">
        <f t="shared" si="632"/>
        <v>1</v>
      </c>
      <c r="F6729" t="b">
        <f t="shared" si="633"/>
        <v>1</v>
      </c>
      <c r="G6729" t="str">
        <f t="shared" si="634"/>
        <v>N/A</v>
      </c>
      <c r="K6729" s="28">
        <v>6715</v>
      </c>
      <c r="L6729" s="28" t="s">
        <v>18</v>
      </c>
      <c r="M6729" s="28" t="s">
        <v>3</v>
      </c>
      <c r="N6729" t="b">
        <f t="shared" si="635"/>
        <v>1</v>
      </c>
      <c r="O6729" t="b">
        <f t="shared" si="636"/>
        <v>1</v>
      </c>
      <c r="P6729" t="str">
        <f t="shared" si="637"/>
        <v>N/A</v>
      </c>
    </row>
    <row r="6730" spans="2:16" x14ac:dyDescent="0.25">
      <c r="B6730" s="23">
        <f>'Raw data (base scenario)'!A6722</f>
        <v>6716</v>
      </c>
      <c r="C6730" s="23" t="str">
        <f>'Raw data (base scenario)'!B6722</f>
        <v>I</v>
      </c>
      <c r="D6730" s="23" t="str">
        <f>'Raw data (base scenario)'!C6722</f>
        <v>S</v>
      </c>
      <c r="E6730" t="b">
        <f t="shared" si="632"/>
        <v>1</v>
      </c>
      <c r="F6730" t="b">
        <f t="shared" si="633"/>
        <v>1</v>
      </c>
      <c r="G6730" t="str">
        <f t="shared" si="634"/>
        <v>N/A</v>
      </c>
      <c r="K6730" s="28">
        <v>6716</v>
      </c>
      <c r="L6730" s="28" t="s">
        <v>1</v>
      </c>
      <c r="M6730" s="28" t="s">
        <v>3</v>
      </c>
      <c r="N6730" t="b">
        <f t="shared" si="635"/>
        <v>1</v>
      </c>
      <c r="O6730" t="b">
        <f t="shared" si="636"/>
        <v>1</v>
      </c>
      <c r="P6730" t="str">
        <f t="shared" si="637"/>
        <v>N/A</v>
      </c>
    </row>
    <row r="6731" spans="2:16" x14ac:dyDescent="0.25">
      <c r="B6731" s="23">
        <f>'Raw data (base scenario)'!A6723</f>
        <v>6717</v>
      </c>
      <c r="C6731" s="23" t="str">
        <f>'Raw data (base scenario)'!B6723</f>
        <v>H</v>
      </c>
      <c r="D6731" s="23" t="str">
        <f>'Raw data (base scenario)'!C6723</f>
        <v>S</v>
      </c>
      <c r="E6731" t="b">
        <f t="shared" si="632"/>
        <v>1</v>
      </c>
      <c r="F6731" t="b">
        <f t="shared" si="633"/>
        <v>1</v>
      </c>
      <c r="G6731" t="str">
        <f t="shared" si="634"/>
        <v>N/A</v>
      </c>
      <c r="K6731" s="28">
        <v>6717</v>
      </c>
      <c r="L6731" s="28" t="s">
        <v>3</v>
      </c>
      <c r="M6731" s="28" t="s">
        <v>18</v>
      </c>
      <c r="N6731" t="b">
        <f t="shared" si="635"/>
        <v>1</v>
      </c>
      <c r="O6731" t="b">
        <f t="shared" si="636"/>
        <v>1</v>
      </c>
      <c r="P6731" t="str">
        <f t="shared" si="637"/>
        <v>N/A</v>
      </c>
    </row>
    <row r="6732" spans="2:16" x14ac:dyDescent="0.25">
      <c r="B6732" s="23">
        <f>'Raw data (base scenario)'!A6724</f>
        <v>6718</v>
      </c>
      <c r="C6732" s="23" t="str">
        <f>'Raw data (base scenario)'!B6724</f>
        <v>S</v>
      </c>
      <c r="D6732" s="23" t="str">
        <f>'Raw data (base scenario)'!C6724</f>
        <v>I</v>
      </c>
      <c r="E6732" t="b">
        <f t="shared" si="632"/>
        <v>1</v>
      </c>
      <c r="F6732" t="b">
        <f t="shared" si="633"/>
        <v>1</v>
      </c>
      <c r="G6732" t="str">
        <f t="shared" si="634"/>
        <v>N/A</v>
      </c>
      <c r="K6732" s="28">
        <v>6718</v>
      </c>
      <c r="L6732" s="28" t="s">
        <v>3</v>
      </c>
      <c r="M6732" s="28" t="s">
        <v>1</v>
      </c>
      <c r="N6732" t="b">
        <f t="shared" si="635"/>
        <v>1</v>
      </c>
      <c r="O6732" t="b">
        <f t="shared" si="636"/>
        <v>1</v>
      </c>
      <c r="P6732" t="str">
        <f t="shared" si="637"/>
        <v>N/A</v>
      </c>
    </row>
    <row r="6733" spans="2:16" x14ac:dyDescent="0.25">
      <c r="B6733" s="23">
        <f>'Raw data (base scenario)'!A6725</f>
        <v>6719</v>
      </c>
      <c r="C6733" s="23" t="str">
        <f>'Raw data (base scenario)'!B6725</f>
        <v>S</v>
      </c>
      <c r="D6733" s="23" t="str">
        <f>'Raw data (base scenario)'!C6725</f>
        <v>H</v>
      </c>
      <c r="E6733" t="b">
        <f t="shared" si="632"/>
        <v>1</v>
      </c>
      <c r="F6733" t="b">
        <f t="shared" si="633"/>
        <v>1</v>
      </c>
      <c r="G6733" t="str">
        <f t="shared" si="634"/>
        <v>N/A</v>
      </c>
      <c r="K6733" s="28">
        <v>6719</v>
      </c>
      <c r="L6733" s="28" t="s">
        <v>3</v>
      </c>
      <c r="M6733" s="28" t="s">
        <v>3</v>
      </c>
      <c r="N6733" t="b">
        <f t="shared" si="635"/>
        <v>1</v>
      </c>
      <c r="O6733" t="b">
        <f t="shared" si="636"/>
        <v>1</v>
      </c>
      <c r="P6733" t="str">
        <f t="shared" si="637"/>
        <v>N/A</v>
      </c>
    </row>
    <row r="6734" spans="2:16" x14ac:dyDescent="0.25">
      <c r="B6734" s="23">
        <f>'Raw data (base scenario)'!A6726</f>
        <v>6720</v>
      </c>
      <c r="C6734" s="23" t="str">
        <f>'Raw data (base scenario)'!B6726</f>
        <v>S</v>
      </c>
      <c r="D6734" s="23" t="str">
        <f>'Raw data (base scenario)'!C6726</f>
        <v>S</v>
      </c>
      <c r="E6734" t="b">
        <f t="shared" si="632"/>
        <v>1</v>
      </c>
      <c r="F6734" t="b">
        <f t="shared" si="633"/>
        <v>1</v>
      </c>
      <c r="G6734" t="str">
        <f t="shared" si="634"/>
        <v>N/A</v>
      </c>
      <c r="K6734" s="28">
        <v>6720</v>
      </c>
      <c r="L6734" s="28" t="s">
        <v>2</v>
      </c>
      <c r="M6734" s="28" t="s">
        <v>2</v>
      </c>
      <c r="N6734" t="b">
        <f t="shared" si="635"/>
        <v>1</v>
      </c>
      <c r="O6734" t="b">
        <f t="shared" si="636"/>
        <v>1</v>
      </c>
      <c r="P6734" t="b">
        <f t="shared" si="637"/>
        <v>1</v>
      </c>
    </row>
    <row r="6735" spans="2:16" x14ac:dyDescent="0.25">
      <c r="B6735" s="23">
        <f>'Raw data (base scenario)'!A6727</f>
        <v>6721</v>
      </c>
      <c r="C6735" s="23" t="str">
        <f>'Raw data (base scenario)'!B6727</f>
        <v>D</v>
      </c>
      <c r="D6735" s="23" t="str">
        <f>'Raw data (base scenario)'!C6727</f>
        <v>D</v>
      </c>
      <c r="E6735" t="b">
        <f t="shared" ref="E6735:E6798" si="638">OR(C6735=$A$4,C6735=$A$5,C6735=$A$6,C6735=$A$7)</f>
        <v>1</v>
      </c>
      <c r="F6735" t="b">
        <f t="shared" ref="F6735:F6798" si="639">OR(D6735=$A$4,D6735=$A$5,D6735=$A$6,D6735=$A$7)</f>
        <v>1</v>
      </c>
      <c r="G6735" t="b">
        <f t="shared" si="634"/>
        <v>1</v>
      </c>
      <c r="K6735" s="28">
        <v>6721</v>
      </c>
      <c r="L6735" s="28" t="s">
        <v>18</v>
      </c>
      <c r="M6735" s="28" t="s">
        <v>2</v>
      </c>
      <c r="N6735" t="b">
        <f t="shared" si="635"/>
        <v>1</v>
      </c>
      <c r="O6735" t="b">
        <f t="shared" si="636"/>
        <v>1</v>
      </c>
      <c r="P6735" t="str">
        <f t="shared" si="637"/>
        <v>N/A</v>
      </c>
    </row>
    <row r="6736" spans="2:16" x14ac:dyDescent="0.25">
      <c r="B6736" s="23">
        <f>'Raw data (base scenario)'!A6728</f>
        <v>6722</v>
      </c>
      <c r="C6736" s="23" t="str">
        <f>'Raw data (base scenario)'!B6728</f>
        <v>I</v>
      </c>
      <c r="D6736" s="23" t="str">
        <f>'Raw data (base scenario)'!C6728</f>
        <v>D</v>
      </c>
      <c r="E6736" t="b">
        <f t="shared" si="638"/>
        <v>1</v>
      </c>
      <c r="F6736" t="b">
        <f t="shared" si="639"/>
        <v>1</v>
      </c>
      <c r="G6736" t="str">
        <f t="shared" ref="G6736:G6799" si="640">IF(C6736="D",D6736="D","N/A")</f>
        <v>N/A</v>
      </c>
      <c r="K6736" s="28">
        <v>6722</v>
      </c>
      <c r="L6736" s="28" t="s">
        <v>1</v>
      </c>
      <c r="M6736" s="28" t="s">
        <v>1</v>
      </c>
      <c r="N6736" t="b">
        <f t="shared" si="635"/>
        <v>1</v>
      </c>
      <c r="O6736" t="b">
        <f t="shared" si="636"/>
        <v>1</v>
      </c>
      <c r="P6736" t="str">
        <f t="shared" si="637"/>
        <v>N/A</v>
      </c>
    </row>
    <row r="6737" spans="2:16" x14ac:dyDescent="0.25">
      <c r="B6737" s="23">
        <f>'Raw data (base scenario)'!A6729</f>
        <v>6723</v>
      </c>
      <c r="C6737" s="23" t="str">
        <f>'Raw data (base scenario)'!B6729</f>
        <v>H</v>
      </c>
      <c r="D6737" s="23" t="str">
        <f>'Raw data (base scenario)'!C6729</f>
        <v>H</v>
      </c>
      <c r="E6737" t="b">
        <f t="shared" si="638"/>
        <v>1</v>
      </c>
      <c r="F6737" t="b">
        <f t="shared" si="639"/>
        <v>1</v>
      </c>
      <c r="G6737" t="str">
        <f t="shared" si="640"/>
        <v>N/A</v>
      </c>
      <c r="K6737" s="28">
        <v>6723</v>
      </c>
      <c r="L6737" s="28" t="s">
        <v>3</v>
      </c>
      <c r="M6737" s="28" t="s">
        <v>1</v>
      </c>
      <c r="N6737" t="b">
        <f t="shared" si="635"/>
        <v>1</v>
      </c>
      <c r="O6737" t="b">
        <f t="shared" si="636"/>
        <v>1</v>
      </c>
      <c r="P6737" t="str">
        <f t="shared" si="637"/>
        <v>N/A</v>
      </c>
    </row>
    <row r="6738" spans="2:16" x14ac:dyDescent="0.25">
      <c r="B6738" s="23">
        <f>'Raw data (base scenario)'!A6730</f>
        <v>6724</v>
      </c>
      <c r="C6738" s="23" t="str">
        <f>'Raw data (base scenario)'!B6730</f>
        <v>S</v>
      </c>
      <c r="D6738" s="23" t="str">
        <f>'Raw data (base scenario)'!C6730</f>
        <v>H</v>
      </c>
      <c r="E6738" t="b">
        <f t="shared" si="638"/>
        <v>1</v>
      </c>
      <c r="F6738" t="b">
        <f t="shared" si="639"/>
        <v>1</v>
      </c>
      <c r="G6738" t="str">
        <f t="shared" si="640"/>
        <v>N/A</v>
      </c>
      <c r="K6738" s="28">
        <v>6724</v>
      </c>
      <c r="L6738" s="28" t="s">
        <v>18</v>
      </c>
      <c r="M6738" s="28" t="s">
        <v>1</v>
      </c>
      <c r="N6738" t="b">
        <f t="shared" si="635"/>
        <v>1</v>
      </c>
      <c r="O6738" t="b">
        <f t="shared" si="636"/>
        <v>1</v>
      </c>
      <c r="P6738" t="str">
        <f t="shared" si="637"/>
        <v>N/A</v>
      </c>
    </row>
    <row r="6739" spans="2:16" x14ac:dyDescent="0.25">
      <c r="B6739" s="23">
        <f>'Raw data (base scenario)'!A6731</f>
        <v>6725</v>
      </c>
      <c r="C6739" s="23" t="str">
        <f>'Raw data (base scenario)'!B6731</f>
        <v>I</v>
      </c>
      <c r="D6739" s="23" t="str">
        <f>'Raw data (base scenario)'!C6731</f>
        <v>H</v>
      </c>
      <c r="E6739" t="b">
        <f t="shared" si="638"/>
        <v>1</v>
      </c>
      <c r="F6739" t="b">
        <f t="shared" si="639"/>
        <v>1</v>
      </c>
      <c r="G6739" t="str">
        <f t="shared" si="640"/>
        <v>N/A</v>
      </c>
      <c r="K6739" s="28">
        <v>6725</v>
      </c>
      <c r="L6739" s="28" t="s">
        <v>1</v>
      </c>
      <c r="M6739" s="28" t="s">
        <v>1</v>
      </c>
      <c r="N6739" t="b">
        <f t="shared" si="635"/>
        <v>1</v>
      </c>
      <c r="O6739" t="b">
        <f t="shared" si="636"/>
        <v>1</v>
      </c>
      <c r="P6739" t="str">
        <f t="shared" si="637"/>
        <v>N/A</v>
      </c>
    </row>
    <row r="6740" spans="2:16" x14ac:dyDescent="0.25">
      <c r="B6740" s="23">
        <f>'Raw data (base scenario)'!A6732</f>
        <v>6726</v>
      </c>
      <c r="C6740" s="23" t="str">
        <f>'Raw data (base scenario)'!B6732</f>
        <v>H</v>
      </c>
      <c r="D6740" s="23" t="str">
        <f>'Raw data (base scenario)'!C6732</f>
        <v>H</v>
      </c>
      <c r="E6740" t="b">
        <f t="shared" si="638"/>
        <v>1</v>
      </c>
      <c r="F6740" t="b">
        <f t="shared" si="639"/>
        <v>1</v>
      </c>
      <c r="G6740" t="str">
        <f t="shared" si="640"/>
        <v>N/A</v>
      </c>
      <c r="K6740" s="28">
        <v>6726</v>
      </c>
      <c r="L6740" s="28" t="s">
        <v>1</v>
      </c>
      <c r="M6740" s="28" t="s">
        <v>1</v>
      </c>
      <c r="N6740" t="b">
        <f t="shared" si="635"/>
        <v>1</v>
      </c>
      <c r="O6740" t="b">
        <f t="shared" si="636"/>
        <v>1</v>
      </c>
      <c r="P6740" t="str">
        <f t="shared" si="637"/>
        <v>N/A</v>
      </c>
    </row>
    <row r="6741" spans="2:16" x14ac:dyDescent="0.25">
      <c r="B6741" s="23">
        <f>'Raw data (base scenario)'!A6733</f>
        <v>6727</v>
      </c>
      <c r="C6741" s="23" t="str">
        <f>'Raw data (base scenario)'!B6733</f>
        <v>H</v>
      </c>
      <c r="D6741" s="23" t="str">
        <f>'Raw data (base scenario)'!C6733</f>
        <v>H</v>
      </c>
      <c r="E6741" t="b">
        <f t="shared" si="638"/>
        <v>1</v>
      </c>
      <c r="F6741" t="b">
        <f t="shared" si="639"/>
        <v>1</v>
      </c>
      <c r="G6741" t="str">
        <f t="shared" si="640"/>
        <v>N/A</v>
      </c>
      <c r="K6741" s="28">
        <v>6727</v>
      </c>
      <c r="L6741" s="28" t="s">
        <v>1</v>
      </c>
      <c r="M6741" s="28" t="s">
        <v>3</v>
      </c>
      <c r="N6741" t="b">
        <f t="shared" si="635"/>
        <v>1</v>
      </c>
      <c r="O6741" t="b">
        <f t="shared" si="636"/>
        <v>1</v>
      </c>
      <c r="P6741" t="str">
        <f t="shared" si="637"/>
        <v>N/A</v>
      </c>
    </row>
    <row r="6742" spans="2:16" x14ac:dyDescent="0.25">
      <c r="B6742" s="23">
        <f>'Raw data (base scenario)'!A6734</f>
        <v>6728</v>
      </c>
      <c r="C6742" s="23" t="str">
        <f>'Raw data (base scenario)'!B6734</f>
        <v>H</v>
      </c>
      <c r="D6742" s="23" t="str">
        <f>'Raw data (base scenario)'!C6734</f>
        <v>S</v>
      </c>
      <c r="E6742" t="b">
        <f t="shared" si="638"/>
        <v>1</v>
      </c>
      <c r="F6742" t="b">
        <f t="shared" si="639"/>
        <v>1</v>
      </c>
      <c r="G6742" t="str">
        <f t="shared" si="640"/>
        <v>N/A</v>
      </c>
      <c r="K6742" s="28">
        <v>6728</v>
      </c>
      <c r="L6742" s="28" t="s">
        <v>1</v>
      </c>
      <c r="M6742" s="28" t="s">
        <v>1</v>
      </c>
      <c r="N6742" t="b">
        <f t="shared" si="635"/>
        <v>1</v>
      </c>
      <c r="O6742" t="b">
        <f t="shared" si="636"/>
        <v>1</v>
      </c>
      <c r="P6742" t="str">
        <f t="shared" si="637"/>
        <v>N/A</v>
      </c>
    </row>
    <row r="6743" spans="2:16" x14ac:dyDescent="0.25">
      <c r="B6743" s="23">
        <f>'Raw data (base scenario)'!A6735</f>
        <v>6729</v>
      </c>
      <c r="C6743" s="23" t="str">
        <f>'Raw data (base scenario)'!B6735</f>
        <v>H</v>
      </c>
      <c r="D6743" s="23" t="str">
        <f>'Raw data (base scenario)'!C6735</f>
        <v>H</v>
      </c>
      <c r="E6743" t="b">
        <f t="shared" si="638"/>
        <v>1</v>
      </c>
      <c r="F6743" t="b">
        <f t="shared" si="639"/>
        <v>1</v>
      </c>
      <c r="G6743" t="str">
        <f t="shared" si="640"/>
        <v>N/A</v>
      </c>
      <c r="K6743" s="28">
        <v>6729</v>
      </c>
      <c r="L6743" s="28" t="s">
        <v>1</v>
      </c>
      <c r="M6743" s="28" t="s">
        <v>1</v>
      </c>
      <c r="N6743" t="b">
        <f t="shared" si="635"/>
        <v>1</v>
      </c>
      <c r="O6743" t="b">
        <f t="shared" si="636"/>
        <v>1</v>
      </c>
      <c r="P6743" t="str">
        <f t="shared" si="637"/>
        <v>N/A</v>
      </c>
    </row>
    <row r="6744" spans="2:16" x14ac:dyDescent="0.25">
      <c r="B6744" s="23">
        <f>'Raw data (base scenario)'!A6736</f>
        <v>6730</v>
      </c>
      <c r="C6744" s="23" t="str">
        <f>'Raw data (base scenario)'!B6736</f>
        <v>H</v>
      </c>
      <c r="D6744" s="23" t="str">
        <f>'Raw data (base scenario)'!C6736</f>
        <v>H</v>
      </c>
      <c r="E6744" t="b">
        <f t="shared" si="638"/>
        <v>1</v>
      </c>
      <c r="F6744" t="b">
        <f t="shared" si="639"/>
        <v>1</v>
      </c>
      <c r="G6744" t="str">
        <f t="shared" si="640"/>
        <v>N/A</v>
      </c>
      <c r="K6744" s="28">
        <v>6730</v>
      </c>
      <c r="L6744" s="28" t="s">
        <v>2</v>
      </c>
      <c r="M6744" s="28" t="s">
        <v>2</v>
      </c>
      <c r="N6744" t="b">
        <f t="shared" si="635"/>
        <v>1</v>
      </c>
      <c r="O6744" t="b">
        <f t="shared" si="636"/>
        <v>1</v>
      </c>
      <c r="P6744" t="b">
        <f t="shared" si="637"/>
        <v>1</v>
      </c>
    </row>
    <row r="6745" spans="2:16" x14ac:dyDescent="0.25">
      <c r="B6745" s="23">
        <f>'Raw data (base scenario)'!A6737</f>
        <v>6731</v>
      </c>
      <c r="C6745" s="23" t="str">
        <f>'Raw data (base scenario)'!B6737</f>
        <v>D</v>
      </c>
      <c r="D6745" s="23" t="str">
        <f>'Raw data (base scenario)'!C6737</f>
        <v>D</v>
      </c>
      <c r="E6745" t="b">
        <f t="shared" si="638"/>
        <v>1</v>
      </c>
      <c r="F6745" t="b">
        <f t="shared" si="639"/>
        <v>1</v>
      </c>
      <c r="G6745" t="b">
        <f t="shared" si="640"/>
        <v>1</v>
      </c>
      <c r="K6745" s="28">
        <v>6731</v>
      </c>
      <c r="L6745" s="28" t="s">
        <v>3</v>
      </c>
      <c r="M6745" s="28" t="s">
        <v>18</v>
      </c>
      <c r="N6745" t="b">
        <f t="shared" si="635"/>
        <v>1</v>
      </c>
      <c r="O6745" t="b">
        <f t="shared" si="636"/>
        <v>1</v>
      </c>
      <c r="P6745" t="str">
        <f t="shared" si="637"/>
        <v>N/A</v>
      </c>
    </row>
    <row r="6746" spans="2:16" x14ac:dyDescent="0.25">
      <c r="B6746" s="23">
        <f>'Raw data (base scenario)'!A6738</f>
        <v>6732</v>
      </c>
      <c r="C6746" s="23" t="str">
        <f>'Raw data (base scenario)'!B6738</f>
        <v>S</v>
      </c>
      <c r="D6746" s="23" t="str">
        <f>'Raw data (base scenario)'!C6738</f>
        <v>I</v>
      </c>
      <c r="E6746" t="b">
        <f t="shared" si="638"/>
        <v>1</v>
      </c>
      <c r="F6746" t="b">
        <f t="shared" si="639"/>
        <v>1</v>
      </c>
      <c r="G6746" t="str">
        <f t="shared" si="640"/>
        <v>N/A</v>
      </c>
      <c r="K6746" s="28">
        <v>6732</v>
      </c>
      <c r="L6746" s="28" t="s">
        <v>3</v>
      </c>
      <c r="M6746" s="28" t="s">
        <v>18</v>
      </c>
      <c r="N6746" t="b">
        <f t="shared" si="635"/>
        <v>1</v>
      </c>
      <c r="O6746" t="b">
        <f t="shared" si="636"/>
        <v>1</v>
      </c>
      <c r="P6746" t="str">
        <f t="shared" si="637"/>
        <v>N/A</v>
      </c>
    </row>
    <row r="6747" spans="2:16" x14ac:dyDescent="0.25">
      <c r="B6747" s="23">
        <f>'Raw data (base scenario)'!A6739</f>
        <v>6733</v>
      </c>
      <c r="C6747" s="23" t="str">
        <f>'Raw data (base scenario)'!B6739</f>
        <v>S</v>
      </c>
      <c r="D6747" s="23" t="str">
        <f>'Raw data (base scenario)'!C6739</f>
        <v>I</v>
      </c>
      <c r="E6747" t="b">
        <f t="shared" si="638"/>
        <v>1</v>
      </c>
      <c r="F6747" t="b">
        <f t="shared" si="639"/>
        <v>1</v>
      </c>
      <c r="G6747" t="str">
        <f t="shared" si="640"/>
        <v>N/A</v>
      </c>
      <c r="K6747" s="28">
        <v>6733</v>
      </c>
      <c r="L6747" s="28" t="s">
        <v>18</v>
      </c>
      <c r="M6747" s="28" t="s">
        <v>2</v>
      </c>
      <c r="N6747" t="b">
        <f t="shared" si="635"/>
        <v>1</v>
      </c>
      <c r="O6747" t="b">
        <f t="shared" si="636"/>
        <v>1</v>
      </c>
      <c r="P6747" t="str">
        <f t="shared" si="637"/>
        <v>N/A</v>
      </c>
    </row>
    <row r="6748" spans="2:16" x14ac:dyDescent="0.25">
      <c r="B6748" s="23">
        <f>'Raw data (base scenario)'!A6740</f>
        <v>6734</v>
      </c>
      <c r="C6748" s="23" t="str">
        <f>'Raw data (base scenario)'!B6740</f>
        <v>I</v>
      </c>
      <c r="D6748" s="23" t="str">
        <f>'Raw data (base scenario)'!C6740</f>
        <v>D</v>
      </c>
      <c r="E6748" t="b">
        <f t="shared" si="638"/>
        <v>1</v>
      </c>
      <c r="F6748" t="b">
        <f t="shared" si="639"/>
        <v>1</v>
      </c>
      <c r="G6748" t="str">
        <f t="shared" si="640"/>
        <v>N/A</v>
      </c>
      <c r="K6748" s="28">
        <v>6734</v>
      </c>
      <c r="L6748" s="28" t="s">
        <v>3</v>
      </c>
      <c r="M6748" s="28" t="s">
        <v>1</v>
      </c>
      <c r="N6748" t="b">
        <f t="shared" si="635"/>
        <v>1</v>
      </c>
      <c r="O6748" t="b">
        <f t="shared" si="636"/>
        <v>1</v>
      </c>
      <c r="P6748" t="str">
        <f t="shared" si="637"/>
        <v>N/A</v>
      </c>
    </row>
    <row r="6749" spans="2:16" x14ac:dyDescent="0.25">
      <c r="B6749" s="23">
        <f>'Raw data (base scenario)'!A6741</f>
        <v>6735</v>
      </c>
      <c r="C6749" s="23" t="str">
        <f>'Raw data (base scenario)'!B6741</f>
        <v>S</v>
      </c>
      <c r="D6749" s="23" t="str">
        <f>'Raw data (base scenario)'!C6741</f>
        <v>H</v>
      </c>
      <c r="E6749" t="b">
        <f t="shared" si="638"/>
        <v>1</v>
      </c>
      <c r="F6749" t="b">
        <f t="shared" si="639"/>
        <v>1</v>
      </c>
      <c r="G6749" t="str">
        <f t="shared" si="640"/>
        <v>N/A</v>
      </c>
      <c r="K6749" s="28">
        <v>6735</v>
      </c>
      <c r="L6749" s="28" t="s">
        <v>3</v>
      </c>
      <c r="M6749" s="28" t="s">
        <v>1</v>
      </c>
      <c r="N6749" t="b">
        <f t="shared" si="635"/>
        <v>1</v>
      </c>
      <c r="O6749" t="b">
        <f t="shared" si="636"/>
        <v>1</v>
      </c>
      <c r="P6749" t="str">
        <f t="shared" si="637"/>
        <v>N/A</v>
      </c>
    </row>
    <row r="6750" spans="2:16" x14ac:dyDescent="0.25">
      <c r="B6750" s="23">
        <f>'Raw data (base scenario)'!A6742</f>
        <v>6736</v>
      </c>
      <c r="C6750" s="23" t="str">
        <f>'Raw data (base scenario)'!B6742</f>
        <v>S</v>
      </c>
      <c r="D6750" s="23" t="str">
        <f>'Raw data (base scenario)'!C6742</f>
        <v>H</v>
      </c>
      <c r="E6750" t="b">
        <f t="shared" si="638"/>
        <v>1</v>
      </c>
      <c r="F6750" t="b">
        <f t="shared" si="639"/>
        <v>1</v>
      </c>
      <c r="G6750" t="str">
        <f t="shared" si="640"/>
        <v>N/A</v>
      </c>
      <c r="K6750" s="28">
        <v>6736</v>
      </c>
      <c r="L6750" s="28" t="s">
        <v>1</v>
      </c>
      <c r="M6750" s="28" t="s">
        <v>3</v>
      </c>
      <c r="N6750" t="b">
        <f t="shared" si="635"/>
        <v>1</v>
      </c>
      <c r="O6750" t="b">
        <f t="shared" si="636"/>
        <v>1</v>
      </c>
      <c r="P6750" t="str">
        <f t="shared" si="637"/>
        <v>N/A</v>
      </c>
    </row>
    <row r="6751" spans="2:16" x14ac:dyDescent="0.25">
      <c r="B6751" s="23">
        <f>'Raw data (base scenario)'!A6743</f>
        <v>6737</v>
      </c>
      <c r="C6751" s="23" t="str">
        <f>'Raw data (base scenario)'!B6743</f>
        <v>H</v>
      </c>
      <c r="D6751" s="23" t="str">
        <f>'Raw data (base scenario)'!C6743</f>
        <v>S</v>
      </c>
      <c r="E6751" t="b">
        <f t="shared" si="638"/>
        <v>1</v>
      </c>
      <c r="F6751" t="b">
        <f t="shared" si="639"/>
        <v>1</v>
      </c>
      <c r="G6751" t="str">
        <f t="shared" si="640"/>
        <v>N/A</v>
      </c>
      <c r="K6751" s="28">
        <v>6737</v>
      </c>
      <c r="L6751" s="28" t="s">
        <v>18</v>
      </c>
      <c r="M6751" s="28" t="s">
        <v>3</v>
      </c>
      <c r="N6751" t="b">
        <f t="shared" si="635"/>
        <v>1</v>
      </c>
      <c r="O6751" t="b">
        <f t="shared" si="636"/>
        <v>1</v>
      </c>
      <c r="P6751" t="str">
        <f t="shared" si="637"/>
        <v>N/A</v>
      </c>
    </row>
    <row r="6752" spans="2:16" x14ac:dyDescent="0.25">
      <c r="B6752" s="23">
        <f>'Raw data (base scenario)'!A6744</f>
        <v>6738</v>
      </c>
      <c r="C6752" s="23" t="str">
        <f>'Raw data (base scenario)'!B6744</f>
        <v>I</v>
      </c>
      <c r="D6752" s="23" t="str">
        <f>'Raw data (base scenario)'!C6744</f>
        <v>S</v>
      </c>
      <c r="E6752" t="b">
        <f t="shared" si="638"/>
        <v>1</v>
      </c>
      <c r="F6752" t="b">
        <f t="shared" si="639"/>
        <v>1</v>
      </c>
      <c r="G6752" t="str">
        <f t="shared" si="640"/>
        <v>N/A</v>
      </c>
      <c r="K6752" s="28">
        <v>6738</v>
      </c>
      <c r="L6752" s="28" t="s">
        <v>1</v>
      </c>
      <c r="M6752" s="28" t="s">
        <v>1</v>
      </c>
      <c r="N6752" t="b">
        <f t="shared" si="635"/>
        <v>1</v>
      </c>
      <c r="O6752" t="b">
        <f t="shared" si="636"/>
        <v>1</v>
      </c>
      <c r="P6752" t="str">
        <f t="shared" si="637"/>
        <v>N/A</v>
      </c>
    </row>
    <row r="6753" spans="2:16" x14ac:dyDescent="0.25">
      <c r="B6753" s="23">
        <f>'Raw data (base scenario)'!A6745</f>
        <v>6739</v>
      </c>
      <c r="C6753" s="23" t="str">
        <f>'Raw data (base scenario)'!B6745</f>
        <v>H</v>
      </c>
      <c r="D6753" s="23" t="str">
        <f>'Raw data (base scenario)'!C6745</f>
        <v>H</v>
      </c>
      <c r="E6753" t="b">
        <f t="shared" si="638"/>
        <v>1</v>
      </c>
      <c r="F6753" t="b">
        <f t="shared" si="639"/>
        <v>1</v>
      </c>
      <c r="G6753" t="str">
        <f t="shared" si="640"/>
        <v>N/A</v>
      </c>
      <c r="K6753" s="28">
        <v>6739</v>
      </c>
      <c r="L6753" s="28" t="s">
        <v>3</v>
      </c>
      <c r="M6753" s="28" t="s">
        <v>1</v>
      </c>
      <c r="N6753" t="b">
        <f t="shared" si="635"/>
        <v>1</v>
      </c>
      <c r="O6753" t="b">
        <f t="shared" si="636"/>
        <v>1</v>
      </c>
      <c r="P6753" t="str">
        <f t="shared" si="637"/>
        <v>N/A</v>
      </c>
    </row>
    <row r="6754" spans="2:16" x14ac:dyDescent="0.25">
      <c r="B6754" s="23">
        <f>'Raw data (base scenario)'!A6746</f>
        <v>6740</v>
      </c>
      <c r="C6754" s="23" t="str">
        <f>'Raw data (base scenario)'!B6746</f>
        <v>S</v>
      </c>
      <c r="D6754" s="23" t="str">
        <f>'Raw data (base scenario)'!C6746</f>
        <v>H</v>
      </c>
      <c r="E6754" t="b">
        <f t="shared" si="638"/>
        <v>1</v>
      </c>
      <c r="F6754" t="b">
        <f t="shared" si="639"/>
        <v>1</v>
      </c>
      <c r="G6754" t="str">
        <f t="shared" si="640"/>
        <v>N/A</v>
      </c>
      <c r="K6754" s="28">
        <v>6740</v>
      </c>
      <c r="L6754" s="28" t="s">
        <v>2</v>
      </c>
      <c r="M6754" s="28" t="s">
        <v>2</v>
      </c>
      <c r="N6754" t="b">
        <f t="shared" si="635"/>
        <v>1</v>
      </c>
      <c r="O6754" t="b">
        <f t="shared" si="636"/>
        <v>1</v>
      </c>
      <c r="P6754" t="b">
        <f t="shared" si="637"/>
        <v>1</v>
      </c>
    </row>
    <row r="6755" spans="2:16" x14ac:dyDescent="0.25">
      <c r="B6755" s="23">
        <f>'Raw data (base scenario)'!A6747</f>
        <v>6741</v>
      </c>
      <c r="C6755" s="23" t="str">
        <f>'Raw data (base scenario)'!B6747</f>
        <v>D</v>
      </c>
      <c r="D6755" s="23" t="str">
        <f>'Raw data (base scenario)'!C6747</f>
        <v>D</v>
      </c>
      <c r="E6755" t="b">
        <f t="shared" si="638"/>
        <v>1</v>
      </c>
      <c r="F6755" t="b">
        <f t="shared" si="639"/>
        <v>1</v>
      </c>
      <c r="G6755" t="b">
        <f t="shared" si="640"/>
        <v>1</v>
      </c>
      <c r="K6755" s="28">
        <v>6741</v>
      </c>
      <c r="L6755" s="28" t="s">
        <v>2</v>
      </c>
      <c r="M6755" s="28" t="s">
        <v>2</v>
      </c>
      <c r="N6755" t="b">
        <f t="shared" si="635"/>
        <v>1</v>
      </c>
      <c r="O6755" t="b">
        <f t="shared" si="636"/>
        <v>1</v>
      </c>
      <c r="P6755" t="b">
        <f t="shared" si="637"/>
        <v>1</v>
      </c>
    </row>
    <row r="6756" spans="2:16" x14ac:dyDescent="0.25">
      <c r="B6756" s="23">
        <f>'Raw data (base scenario)'!A6748</f>
        <v>6742</v>
      </c>
      <c r="C6756" s="23" t="str">
        <f>'Raw data (base scenario)'!B6748</f>
        <v>D</v>
      </c>
      <c r="D6756" s="23" t="str">
        <f>'Raw data (base scenario)'!C6748</f>
        <v>D</v>
      </c>
      <c r="E6756" t="b">
        <f t="shared" si="638"/>
        <v>1</v>
      </c>
      <c r="F6756" t="b">
        <f t="shared" si="639"/>
        <v>1</v>
      </c>
      <c r="G6756" t="b">
        <f t="shared" si="640"/>
        <v>1</v>
      </c>
      <c r="K6756" s="28">
        <v>6742</v>
      </c>
      <c r="L6756" s="28" t="s">
        <v>3</v>
      </c>
      <c r="M6756" s="28" t="s">
        <v>1</v>
      </c>
      <c r="N6756" t="b">
        <f t="shared" si="635"/>
        <v>1</v>
      </c>
      <c r="O6756" t="b">
        <f t="shared" si="636"/>
        <v>1</v>
      </c>
      <c r="P6756" t="str">
        <f t="shared" si="637"/>
        <v>N/A</v>
      </c>
    </row>
    <row r="6757" spans="2:16" x14ac:dyDescent="0.25">
      <c r="B6757" s="23">
        <f>'Raw data (base scenario)'!A6749</f>
        <v>6743</v>
      </c>
      <c r="C6757" s="23" t="str">
        <f>'Raw data (base scenario)'!B6749</f>
        <v>S</v>
      </c>
      <c r="D6757" s="23" t="str">
        <f>'Raw data (base scenario)'!C6749</f>
        <v>H</v>
      </c>
      <c r="E6757" t="b">
        <f t="shared" si="638"/>
        <v>1</v>
      </c>
      <c r="F6757" t="b">
        <f t="shared" si="639"/>
        <v>1</v>
      </c>
      <c r="G6757" t="str">
        <f t="shared" si="640"/>
        <v>N/A</v>
      </c>
      <c r="K6757" s="28">
        <v>6743</v>
      </c>
      <c r="L6757" s="28" t="s">
        <v>3</v>
      </c>
      <c r="M6757" s="28" t="s">
        <v>1</v>
      </c>
      <c r="N6757" t="b">
        <f t="shared" si="635"/>
        <v>1</v>
      </c>
      <c r="O6757" t="b">
        <f t="shared" si="636"/>
        <v>1</v>
      </c>
      <c r="P6757" t="str">
        <f t="shared" si="637"/>
        <v>N/A</v>
      </c>
    </row>
    <row r="6758" spans="2:16" x14ac:dyDescent="0.25">
      <c r="B6758" s="23">
        <f>'Raw data (base scenario)'!A6750</f>
        <v>6744</v>
      </c>
      <c r="C6758" s="23" t="str">
        <f>'Raw data (base scenario)'!B6750</f>
        <v>S</v>
      </c>
      <c r="D6758" s="23" t="str">
        <f>'Raw data (base scenario)'!C6750</f>
        <v>H</v>
      </c>
      <c r="E6758" t="b">
        <f t="shared" si="638"/>
        <v>1</v>
      </c>
      <c r="F6758" t="b">
        <f t="shared" si="639"/>
        <v>1</v>
      </c>
      <c r="G6758" t="str">
        <f t="shared" si="640"/>
        <v>N/A</v>
      </c>
      <c r="K6758" s="28">
        <v>6744</v>
      </c>
      <c r="L6758" s="28" t="s">
        <v>1</v>
      </c>
      <c r="M6758" s="28" t="s">
        <v>18</v>
      </c>
      <c r="N6758" t="b">
        <f t="shared" si="635"/>
        <v>1</v>
      </c>
      <c r="O6758" t="b">
        <f t="shared" si="636"/>
        <v>1</v>
      </c>
      <c r="P6758" t="str">
        <f t="shared" si="637"/>
        <v>N/A</v>
      </c>
    </row>
    <row r="6759" spans="2:16" x14ac:dyDescent="0.25">
      <c r="B6759" s="23">
        <f>'Raw data (base scenario)'!A6751</f>
        <v>6745</v>
      </c>
      <c r="C6759" s="23" t="str">
        <f>'Raw data (base scenario)'!B6751</f>
        <v>H</v>
      </c>
      <c r="D6759" s="23" t="str">
        <f>'Raw data (base scenario)'!C6751</f>
        <v>I</v>
      </c>
      <c r="E6759" t="b">
        <f t="shared" si="638"/>
        <v>1</v>
      </c>
      <c r="F6759" t="b">
        <f t="shared" si="639"/>
        <v>1</v>
      </c>
      <c r="G6759" t="str">
        <f t="shared" si="640"/>
        <v>N/A</v>
      </c>
      <c r="K6759" s="28">
        <v>6745</v>
      </c>
      <c r="L6759" s="28" t="s">
        <v>18</v>
      </c>
      <c r="M6759" s="28" t="s">
        <v>18</v>
      </c>
      <c r="N6759" t="b">
        <f t="shared" si="635"/>
        <v>1</v>
      </c>
      <c r="O6759" t="b">
        <f t="shared" si="636"/>
        <v>1</v>
      </c>
      <c r="P6759" t="str">
        <f t="shared" si="637"/>
        <v>N/A</v>
      </c>
    </row>
    <row r="6760" spans="2:16" x14ac:dyDescent="0.25">
      <c r="B6760" s="23">
        <f>'Raw data (base scenario)'!A6752</f>
        <v>6746</v>
      </c>
      <c r="C6760" s="23" t="str">
        <f>'Raw data (base scenario)'!B6752</f>
        <v>I</v>
      </c>
      <c r="D6760" s="23" t="str">
        <f>'Raw data (base scenario)'!C6752</f>
        <v>I</v>
      </c>
      <c r="E6760" t="b">
        <f t="shared" si="638"/>
        <v>1</v>
      </c>
      <c r="F6760" t="b">
        <f t="shared" si="639"/>
        <v>1</v>
      </c>
      <c r="G6760" t="str">
        <f t="shared" si="640"/>
        <v>N/A</v>
      </c>
      <c r="K6760" s="28">
        <v>6746</v>
      </c>
      <c r="L6760" s="28" t="s">
        <v>3</v>
      </c>
      <c r="M6760" s="28" t="s">
        <v>1</v>
      </c>
      <c r="N6760" t="b">
        <f t="shared" si="635"/>
        <v>1</v>
      </c>
      <c r="O6760" t="b">
        <f t="shared" si="636"/>
        <v>1</v>
      </c>
      <c r="P6760" t="str">
        <f t="shared" si="637"/>
        <v>N/A</v>
      </c>
    </row>
    <row r="6761" spans="2:16" x14ac:dyDescent="0.25">
      <c r="B6761" s="23">
        <f>'Raw data (base scenario)'!A6753</f>
        <v>6747</v>
      </c>
      <c r="C6761" s="23" t="str">
        <f>'Raw data (base scenario)'!B6753</f>
        <v>S</v>
      </c>
      <c r="D6761" s="23" t="str">
        <f>'Raw data (base scenario)'!C6753</f>
        <v>H</v>
      </c>
      <c r="E6761" t="b">
        <f t="shared" si="638"/>
        <v>1</v>
      </c>
      <c r="F6761" t="b">
        <f t="shared" si="639"/>
        <v>1</v>
      </c>
      <c r="G6761" t="str">
        <f t="shared" si="640"/>
        <v>N/A</v>
      </c>
      <c r="K6761" s="28">
        <v>6747</v>
      </c>
      <c r="L6761" s="28" t="s">
        <v>18</v>
      </c>
      <c r="M6761" s="28" t="s">
        <v>3</v>
      </c>
      <c r="N6761" t="b">
        <f t="shared" si="635"/>
        <v>1</v>
      </c>
      <c r="O6761" t="b">
        <f t="shared" si="636"/>
        <v>1</v>
      </c>
      <c r="P6761" t="str">
        <f t="shared" si="637"/>
        <v>N/A</v>
      </c>
    </row>
    <row r="6762" spans="2:16" x14ac:dyDescent="0.25">
      <c r="B6762" s="23">
        <f>'Raw data (base scenario)'!A6754</f>
        <v>6748</v>
      </c>
      <c r="C6762" s="23" t="str">
        <f>'Raw data (base scenario)'!B6754</f>
        <v>I</v>
      </c>
      <c r="D6762" s="23" t="str">
        <f>'Raw data (base scenario)'!C6754</f>
        <v>S</v>
      </c>
      <c r="E6762" t="b">
        <f t="shared" si="638"/>
        <v>1</v>
      </c>
      <c r="F6762" t="b">
        <f t="shared" si="639"/>
        <v>1</v>
      </c>
      <c r="G6762" t="str">
        <f t="shared" si="640"/>
        <v>N/A</v>
      </c>
      <c r="K6762" s="28">
        <v>6748</v>
      </c>
      <c r="L6762" s="28" t="s">
        <v>1</v>
      </c>
      <c r="M6762" s="28" t="s">
        <v>18</v>
      </c>
      <c r="N6762" t="b">
        <f t="shared" si="635"/>
        <v>1</v>
      </c>
      <c r="O6762" t="b">
        <f t="shared" si="636"/>
        <v>1</v>
      </c>
      <c r="P6762" t="str">
        <f t="shared" si="637"/>
        <v>N/A</v>
      </c>
    </row>
    <row r="6763" spans="2:16" x14ac:dyDescent="0.25">
      <c r="B6763" s="23">
        <f>'Raw data (base scenario)'!A6755</f>
        <v>6749</v>
      </c>
      <c r="C6763" s="23" t="str">
        <f>'Raw data (base scenario)'!B6755</f>
        <v>H</v>
      </c>
      <c r="D6763" s="23" t="str">
        <f>'Raw data (base scenario)'!C6755</f>
        <v>I</v>
      </c>
      <c r="E6763" t="b">
        <f t="shared" si="638"/>
        <v>1</v>
      </c>
      <c r="F6763" t="b">
        <f t="shared" si="639"/>
        <v>1</v>
      </c>
      <c r="G6763" t="str">
        <f t="shared" si="640"/>
        <v>N/A</v>
      </c>
      <c r="K6763" s="28">
        <v>6749</v>
      </c>
      <c r="L6763" s="28" t="s">
        <v>1</v>
      </c>
      <c r="M6763" s="28" t="s">
        <v>3</v>
      </c>
      <c r="N6763" t="b">
        <f t="shared" si="635"/>
        <v>1</v>
      </c>
      <c r="O6763" t="b">
        <f t="shared" si="636"/>
        <v>1</v>
      </c>
      <c r="P6763" t="str">
        <f t="shared" si="637"/>
        <v>N/A</v>
      </c>
    </row>
    <row r="6764" spans="2:16" x14ac:dyDescent="0.25">
      <c r="B6764" s="23">
        <f>'Raw data (base scenario)'!A6756</f>
        <v>6750</v>
      </c>
      <c r="C6764" s="23" t="str">
        <f>'Raw data (base scenario)'!B6756</f>
        <v>H</v>
      </c>
      <c r="D6764" s="23" t="str">
        <f>'Raw data (base scenario)'!C6756</f>
        <v>S</v>
      </c>
      <c r="E6764" t="b">
        <f t="shared" si="638"/>
        <v>1</v>
      </c>
      <c r="F6764" t="b">
        <f t="shared" si="639"/>
        <v>1</v>
      </c>
      <c r="G6764" t="str">
        <f t="shared" si="640"/>
        <v>N/A</v>
      </c>
      <c r="K6764" s="28">
        <v>6750</v>
      </c>
      <c r="L6764" s="28" t="s">
        <v>3</v>
      </c>
      <c r="M6764" s="28" t="s">
        <v>1</v>
      </c>
      <c r="N6764" t="b">
        <f t="shared" si="635"/>
        <v>1</v>
      </c>
      <c r="O6764" t="b">
        <f t="shared" si="636"/>
        <v>1</v>
      </c>
      <c r="P6764" t="str">
        <f t="shared" si="637"/>
        <v>N/A</v>
      </c>
    </row>
    <row r="6765" spans="2:16" x14ac:dyDescent="0.25">
      <c r="B6765" s="23">
        <f>'Raw data (base scenario)'!A6757</f>
        <v>6751</v>
      </c>
      <c r="C6765" s="23" t="str">
        <f>'Raw data (base scenario)'!B6757</f>
        <v>S</v>
      </c>
      <c r="D6765" s="23" t="str">
        <f>'Raw data (base scenario)'!C6757</f>
        <v>H</v>
      </c>
      <c r="E6765" t="b">
        <f t="shared" si="638"/>
        <v>1</v>
      </c>
      <c r="F6765" t="b">
        <f t="shared" si="639"/>
        <v>1</v>
      </c>
      <c r="G6765" t="str">
        <f t="shared" si="640"/>
        <v>N/A</v>
      </c>
      <c r="K6765" s="28">
        <v>6751</v>
      </c>
      <c r="L6765" s="28" t="s">
        <v>2</v>
      </c>
      <c r="M6765" s="28" t="s">
        <v>2</v>
      </c>
      <c r="N6765" t="b">
        <f t="shared" si="635"/>
        <v>1</v>
      </c>
      <c r="O6765" t="b">
        <f t="shared" si="636"/>
        <v>1</v>
      </c>
      <c r="P6765" t="b">
        <f t="shared" si="637"/>
        <v>1</v>
      </c>
    </row>
    <row r="6766" spans="2:16" x14ac:dyDescent="0.25">
      <c r="B6766" s="23">
        <f>'Raw data (base scenario)'!A6758</f>
        <v>6752</v>
      </c>
      <c r="C6766" s="23" t="str">
        <f>'Raw data (base scenario)'!B6758</f>
        <v>D</v>
      </c>
      <c r="D6766" s="23" t="str">
        <f>'Raw data (base scenario)'!C6758</f>
        <v>D</v>
      </c>
      <c r="E6766" t="b">
        <f t="shared" si="638"/>
        <v>1</v>
      </c>
      <c r="F6766" t="b">
        <f t="shared" si="639"/>
        <v>1</v>
      </c>
      <c r="G6766" t="b">
        <f t="shared" si="640"/>
        <v>1</v>
      </c>
      <c r="K6766" s="28">
        <v>6752</v>
      </c>
      <c r="L6766" s="28" t="s">
        <v>1</v>
      </c>
      <c r="M6766" s="28" t="s">
        <v>1</v>
      </c>
      <c r="N6766" t="b">
        <f t="shared" si="635"/>
        <v>1</v>
      </c>
      <c r="O6766" t="b">
        <f t="shared" si="636"/>
        <v>1</v>
      </c>
      <c r="P6766" t="str">
        <f t="shared" si="637"/>
        <v>N/A</v>
      </c>
    </row>
    <row r="6767" spans="2:16" x14ac:dyDescent="0.25">
      <c r="B6767" s="23">
        <f>'Raw data (base scenario)'!A6759</f>
        <v>6753</v>
      </c>
      <c r="C6767" s="23" t="str">
        <f>'Raw data (base scenario)'!B6759</f>
        <v>H</v>
      </c>
      <c r="D6767" s="23" t="str">
        <f>'Raw data (base scenario)'!C6759</f>
        <v>H</v>
      </c>
      <c r="E6767" t="b">
        <f t="shared" si="638"/>
        <v>1</v>
      </c>
      <c r="F6767" t="b">
        <f t="shared" si="639"/>
        <v>1</v>
      </c>
      <c r="G6767" t="str">
        <f t="shared" si="640"/>
        <v>N/A</v>
      </c>
      <c r="K6767" s="28">
        <v>6753</v>
      </c>
      <c r="L6767" s="28" t="s">
        <v>1</v>
      </c>
      <c r="M6767" s="28" t="s">
        <v>1</v>
      </c>
      <c r="N6767" t="b">
        <f t="shared" si="635"/>
        <v>1</v>
      </c>
      <c r="O6767" t="b">
        <f t="shared" si="636"/>
        <v>1</v>
      </c>
      <c r="P6767" t="str">
        <f t="shared" si="637"/>
        <v>N/A</v>
      </c>
    </row>
    <row r="6768" spans="2:16" x14ac:dyDescent="0.25">
      <c r="B6768" s="23">
        <f>'Raw data (base scenario)'!A6760</f>
        <v>6754</v>
      </c>
      <c r="C6768" s="23" t="str">
        <f>'Raw data (base scenario)'!B6760</f>
        <v>H</v>
      </c>
      <c r="D6768" s="23" t="str">
        <f>'Raw data (base scenario)'!C6760</f>
        <v>H</v>
      </c>
      <c r="E6768" t="b">
        <f t="shared" si="638"/>
        <v>1</v>
      </c>
      <c r="F6768" t="b">
        <f t="shared" si="639"/>
        <v>1</v>
      </c>
      <c r="G6768" t="str">
        <f t="shared" si="640"/>
        <v>N/A</v>
      </c>
      <c r="K6768" s="28">
        <v>6754</v>
      </c>
      <c r="L6768" s="28" t="s">
        <v>3</v>
      </c>
      <c r="M6768" s="28" t="s">
        <v>1</v>
      </c>
      <c r="N6768" t="b">
        <f t="shared" si="635"/>
        <v>1</v>
      </c>
      <c r="O6768" t="b">
        <f t="shared" si="636"/>
        <v>1</v>
      </c>
      <c r="P6768" t="str">
        <f t="shared" si="637"/>
        <v>N/A</v>
      </c>
    </row>
    <row r="6769" spans="2:16" x14ac:dyDescent="0.25">
      <c r="B6769" s="23">
        <f>'Raw data (base scenario)'!A6761</f>
        <v>6755</v>
      </c>
      <c r="C6769" s="23" t="str">
        <f>'Raw data (base scenario)'!B6761</f>
        <v>S</v>
      </c>
      <c r="D6769" s="23" t="str">
        <f>'Raw data (base scenario)'!C6761</f>
        <v>H</v>
      </c>
      <c r="E6769" t="b">
        <f t="shared" si="638"/>
        <v>1</v>
      </c>
      <c r="F6769" t="b">
        <f t="shared" si="639"/>
        <v>1</v>
      </c>
      <c r="G6769" t="str">
        <f t="shared" si="640"/>
        <v>N/A</v>
      </c>
      <c r="K6769" s="28">
        <v>6755</v>
      </c>
      <c r="L6769" s="28" t="s">
        <v>18</v>
      </c>
      <c r="M6769" s="28" t="s">
        <v>18</v>
      </c>
      <c r="N6769" t="b">
        <f t="shared" si="635"/>
        <v>1</v>
      </c>
      <c r="O6769" t="b">
        <f t="shared" si="636"/>
        <v>1</v>
      </c>
      <c r="P6769" t="str">
        <f t="shared" si="637"/>
        <v>N/A</v>
      </c>
    </row>
    <row r="6770" spans="2:16" x14ac:dyDescent="0.25">
      <c r="B6770" s="23">
        <f>'Raw data (base scenario)'!A6762</f>
        <v>6756</v>
      </c>
      <c r="C6770" s="23" t="str">
        <f>'Raw data (base scenario)'!B6762</f>
        <v>I</v>
      </c>
      <c r="D6770" s="23" t="str">
        <f>'Raw data (base scenario)'!C6762</f>
        <v>I</v>
      </c>
      <c r="E6770" t="b">
        <f t="shared" si="638"/>
        <v>1</v>
      </c>
      <c r="F6770" t="b">
        <f t="shared" si="639"/>
        <v>1</v>
      </c>
      <c r="G6770" t="str">
        <f t="shared" si="640"/>
        <v>N/A</v>
      </c>
      <c r="K6770" s="28">
        <v>6756</v>
      </c>
      <c r="L6770" s="28" t="s">
        <v>18</v>
      </c>
      <c r="M6770" s="28" t="s">
        <v>2</v>
      </c>
      <c r="N6770" t="b">
        <f t="shared" si="635"/>
        <v>1</v>
      </c>
      <c r="O6770" t="b">
        <f t="shared" si="636"/>
        <v>1</v>
      </c>
      <c r="P6770" t="str">
        <f t="shared" si="637"/>
        <v>N/A</v>
      </c>
    </row>
    <row r="6771" spans="2:16" x14ac:dyDescent="0.25">
      <c r="B6771" s="23">
        <f>'Raw data (base scenario)'!A6763</f>
        <v>6757</v>
      </c>
      <c r="C6771" s="23" t="str">
        <f>'Raw data (base scenario)'!B6763</f>
        <v>I</v>
      </c>
      <c r="D6771" s="23" t="str">
        <f>'Raw data (base scenario)'!C6763</f>
        <v>D</v>
      </c>
      <c r="E6771" t="b">
        <f t="shared" si="638"/>
        <v>1</v>
      </c>
      <c r="F6771" t="b">
        <f t="shared" si="639"/>
        <v>1</v>
      </c>
      <c r="G6771" t="str">
        <f t="shared" si="640"/>
        <v>N/A</v>
      </c>
      <c r="K6771" s="28">
        <v>6757</v>
      </c>
      <c r="L6771" s="28" t="s">
        <v>18</v>
      </c>
      <c r="M6771" s="28" t="s">
        <v>1</v>
      </c>
      <c r="N6771" t="b">
        <f t="shared" si="635"/>
        <v>1</v>
      </c>
      <c r="O6771" t="b">
        <f t="shared" si="636"/>
        <v>1</v>
      </c>
      <c r="P6771" t="str">
        <f t="shared" si="637"/>
        <v>N/A</v>
      </c>
    </row>
    <row r="6772" spans="2:16" x14ac:dyDescent="0.25">
      <c r="B6772" s="23">
        <f>'Raw data (base scenario)'!A6764</f>
        <v>6758</v>
      </c>
      <c r="C6772" s="23" t="str">
        <f>'Raw data (base scenario)'!B6764</f>
        <v>I</v>
      </c>
      <c r="D6772" s="23" t="str">
        <f>'Raw data (base scenario)'!C6764</f>
        <v>H</v>
      </c>
      <c r="E6772" t="b">
        <f t="shared" si="638"/>
        <v>1</v>
      </c>
      <c r="F6772" t="b">
        <f t="shared" si="639"/>
        <v>1</v>
      </c>
      <c r="G6772" t="str">
        <f t="shared" si="640"/>
        <v>N/A</v>
      </c>
      <c r="K6772" s="28">
        <v>6758</v>
      </c>
      <c r="L6772" s="28" t="s">
        <v>18</v>
      </c>
      <c r="M6772" s="28" t="s">
        <v>3</v>
      </c>
      <c r="N6772" t="b">
        <f t="shared" si="635"/>
        <v>1</v>
      </c>
      <c r="O6772" t="b">
        <f t="shared" si="636"/>
        <v>1</v>
      </c>
      <c r="P6772" t="str">
        <f t="shared" si="637"/>
        <v>N/A</v>
      </c>
    </row>
    <row r="6773" spans="2:16" x14ac:dyDescent="0.25">
      <c r="B6773" s="23">
        <f>'Raw data (base scenario)'!A6765</f>
        <v>6759</v>
      </c>
      <c r="C6773" s="23" t="str">
        <f>'Raw data (base scenario)'!B6765</f>
        <v>I</v>
      </c>
      <c r="D6773" s="23" t="str">
        <f>'Raw data (base scenario)'!C6765</f>
        <v>S</v>
      </c>
      <c r="E6773" t="b">
        <f t="shared" si="638"/>
        <v>1</v>
      </c>
      <c r="F6773" t="b">
        <f t="shared" si="639"/>
        <v>1</v>
      </c>
      <c r="G6773" t="str">
        <f t="shared" si="640"/>
        <v>N/A</v>
      </c>
      <c r="K6773" s="28">
        <v>6759</v>
      </c>
      <c r="L6773" s="28" t="s">
        <v>1</v>
      </c>
      <c r="M6773" s="28" t="s">
        <v>1</v>
      </c>
      <c r="N6773" t="b">
        <f t="shared" ref="N6773:N6809" si="641">OR(L6773=$A$4,L6773=$A$5,L6773=$A$6,L6773=$A$7)</f>
        <v>1</v>
      </c>
      <c r="O6773" t="b">
        <f t="shared" ref="O6773:O6809" si="642">OR(M6773=$A$4,M6773=$A$5,M6773=$A$6,M6773=$A$7)</f>
        <v>1</v>
      </c>
      <c r="P6773" t="str">
        <f t="shared" ref="P6773:P6809" si="643">IF(L6773="D",M6773="D","N/A")</f>
        <v>N/A</v>
      </c>
    </row>
    <row r="6774" spans="2:16" x14ac:dyDescent="0.25">
      <c r="B6774" s="23">
        <f>'Raw data (base scenario)'!A6766</f>
        <v>6760</v>
      </c>
      <c r="C6774" s="23" t="str">
        <f>'Raw data (base scenario)'!B6766</f>
        <v>H</v>
      </c>
      <c r="D6774" s="23" t="str">
        <f>'Raw data (base scenario)'!C6766</f>
        <v>H</v>
      </c>
      <c r="E6774" t="b">
        <f t="shared" si="638"/>
        <v>1</v>
      </c>
      <c r="F6774" t="b">
        <f t="shared" si="639"/>
        <v>1</v>
      </c>
      <c r="G6774" t="str">
        <f t="shared" si="640"/>
        <v>N/A</v>
      </c>
      <c r="K6774" s="28">
        <v>6760</v>
      </c>
      <c r="L6774" s="28" t="s">
        <v>2</v>
      </c>
      <c r="M6774" s="28" t="s">
        <v>2</v>
      </c>
      <c r="N6774" t="b">
        <f t="shared" si="641"/>
        <v>1</v>
      </c>
      <c r="O6774" t="b">
        <f t="shared" si="642"/>
        <v>1</v>
      </c>
      <c r="P6774" t="b">
        <f t="shared" si="643"/>
        <v>1</v>
      </c>
    </row>
    <row r="6775" spans="2:16" x14ac:dyDescent="0.25">
      <c r="B6775" s="23">
        <f>'Raw data (base scenario)'!A6767</f>
        <v>6761</v>
      </c>
      <c r="C6775" s="23" t="str">
        <f>'Raw data (base scenario)'!B6767</f>
        <v>D</v>
      </c>
      <c r="D6775" s="23" t="str">
        <f>'Raw data (base scenario)'!C6767</f>
        <v>D</v>
      </c>
      <c r="E6775" t="b">
        <f t="shared" si="638"/>
        <v>1</v>
      </c>
      <c r="F6775" t="b">
        <f t="shared" si="639"/>
        <v>1</v>
      </c>
      <c r="G6775" t="b">
        <f t="shared" si="640"/>
        <v>1</v>
      </c>
      <c r="K6775" s="28">
        <v>6761</v>
      </c>
      <c r="L6775" s="28" t="s">
        <v>2</v>
      </c>
      <c r="M6775" s="28" t="s">
        <v>2</v>
      </c>
      <c r="N6775" t="b">
        <f t="shared" si="641"/>
        <v>1</v>
      </c>
      <c r="O6775" t="b">
        <f t="shared" si="642"/>
        <v>1</v>
      </c>
      <c r="P6775" t="b">
        <f t="shared" si="643"/>
        <v>1</v>
      </c>
    </row>
    <row r="6776" spans="2:16" x14ac:dyDescent="0.25">
      <c r="B6776" s="23">
        <f>'Raw data (base scenario)'!A6768</f>
        <v>6762</v>
      </c>
      <c r="C6776" s="23" t="str">
        <f>'Raw data (base scenario)'!B6768</f>
        <v>D</v>
      </c>
      <c r="D6776" s="23" t="str">
        <f>'Raw data (base scenario)'!C6768</f>
        <v>D</v>
      </c>
      <c r="E6776" t="b">
        <f t="shared" si="638"/>
        <v>1</v>
      </c>
      <c r="F6776" t="b">
        <f t="shared" si="639"/>
        <v>1</v>
      </c>
      <c r="G6776" t="b">
        <f t="shared" si="640"/>
        <v>1</v>
      </c>
      <c r="K6776" s="28">
        <v>6762</v>
      </c>
      <c r="L6776" s="28" t="s">
        <v>1</v>
      </c>
      <c r="M6776" s="28" t="s">
        <v>1</v>
      </c>
      <c r="N6776" t="b">
        <f t="shared" si="641"/>
        <v>1</v>
      </c>
      <c r="O6776" t="b">
        <f t="shared" si="642"/>
        <v>1</v>
      </c>
      <c r="P6776" t="str">
        <f t="shared" si="643"/>
        <v>N/A</v>
      </c>
    </row>
    <row r="6777" spans="2:16" x14ac:dyDescent="0.25">
      <c r="B6777" s="23">
        <f>'Raw data (base scenario)'!A6769</f>
        <v>6763</v>
      </c>
      <c r="C6777" s="23" t="str">
        <f>'Raw data (base scenario)'!B6769</f>
        <v>H</v>
      </c>
      <c r="D6777" s="23" t="str">
        <f>'Raw data (base scenario)'!C6769</f>
        <v>H</v>
      </c>
      <c r="E6777" t="b">
        <f t="shared" si="638"/>
        <v>1</v>
      </c>
      <c r="F6777" t="b">
        <f t="shared" si="639"/>
        <v>1</v>
      </c>
      <c r="G6777" t="str">
        <f t="shared" si="640"/>
        <v>N/A</v>
      </c>
      <c r="K6777" s="28">
        <v>6763</v>
      </c>
      <c r="L6777" s="28" t="s">
        <v>18</v>
      </c>
      <c r="M6777" s="28" t="s">
        <v>3</v>
      </c>
      <c r="N6777" t="b">
        <f t="shared" si="641"/>
        <v>1</v>
      </c>
      <c r="O6777" t="b">
        <f t="shared" si="642"/>
        <v>1</v>
      </c>
      <c r="P6777" t="str">
        <f t="shared" si="643"/>
        <v>N/A</v>
      </c>
    </row>
    <row r="6778" spans="2:16" x14ac:dyDescent="0.25">
      <c r="B6778" s="23">
        <f>'Raw data (base scenario)'!A6770</f>
        <v>6764</v>
      </c>
      <c r="C6778" s="23" t="str">
        <f>'Raw data (base scenario)'!B6770</f>
        <v>I</v>
      </c>
      <c r="D6778" s="23" t="str">
        <f>'Raw data (base scenario)'!C6770</f>
        <v>S</v>
      </c>
      <c r="E6778" t="b">
        <f t="shared" si="638"/>
        <v>1</v>
      </c>
      <c r="F6778" t="b">
        <f t="shared" si="639"/>
        <v>1</v>
      </c>
      <c r="G6778" t="str">
        <f t="shared" si="640"/>
        <v>N/A</v>
      </c>
      <c r="K6778" s="28">
        <v>6764</v>
      </c>
      <c r="L6778" s="28" t="s">
        <v>18</v>
      </c>
      <c r="M6778" s="28" t="s">
        <v>2</v>
      </c>
      <c r="N6778" t="b">
        <f t="shared" si="641"/>
        <v>1</v>
      </c>
      <c r="O6778" t="b">
        <f t="shared" si="642"/>
        <v>1</v>
      </c>
      <c r="P6778" t="str">
        <f t="shared" si="643"/>
        <v>N/A</v>
      </c>
    </row>
    <row r="6779" spans="2:16" x14ac:dyDescent="0.25">
      <c r="B6779" s="23">
        <f>'Raw data (base scenario)'!A6771</f>
        <v>6765</v>
      </c>
      <c r="C6779" s="23" t="str">
        <f>'Raw data (base scenario)'!B6771</f>
        <v>I</v>
      </c>
      <c r="D6779" s="23" t="str">
        <f>'Raw data (base scenario)'!C6771</f>
        <v>D</v>
      </c>
      <c r="E6779" t="b">
        <f t="shared" si="638"/>
        <v>1</v>
      </c>
      <c r="F6779" t="b">
        <f t="shared" si="639"/>
        <v>1</v>
      </c>
      <c r="G6779" t="str">
        <f t="shared" si="640"/>
        <v>N/A</v>
      </c>
      <c r="K6779" s="28">
        <v>6765</v>
      </c>
      <c r="L6779" s="28" t="s">
        <v>1</v>
      </c>
      <c r="M6779" s="28" t="s">
        <v>1</v>
      </c>
      <c r="N6779" t="b">
        <f t="shared" si="641"/>
        <v>1</v>
      </c>
      <c r="O6779" t="b">
        <f t="shared" si="642"/>
        <v>1</v>
      </c>
      <c r="P6779" t="str">
        <f t="shared" si="643"/>
        <v>N/A</v>
      </c>
    </row>
    <row r="6780" spans="2:16" x14ac:dyDescent="0.25">
      <c r="B6780" s="23">
        <f>'Raw data (base scenario)'!A6772</f>
        <v>6766</v>
      </c>
      <c r="C6780" s="23" t="str">
        <f>'Raw data (base scenario)'!B6772</f>
        <v>H</v>
      </c>
      <c r="D6780" s="23" t="str">
        <f>'Raw data (base scenario)'!C6772</f>
        <v>H</v>
      </c>
      <c r="E6780" t="b">
        <f t="shared" si="638"/>
        <v>1</v>
      </c>
      <c r="F6780" t="b">
        <f t="shared" si="639"/>
        <v>1</v>
      </c>
      <c r="G6780" t="str">
        <f t="shared" si="640"/>
        <v>N/A</v>
      </c>
      <c r="K6780" s="28">
        <v>6766</v>
      </c>
      <c r="L6780" s="28" t="s">
        <v>2</v>
      </c>
      <c r="M6780" s="28" t="s">
        <v>2</v>
      </c>
      <c r="N6780" t="b">
        <f t="shared" si="641"/>
        <v>1</v>
      </c>
      <c r="O6780" t="b">
        <f t="shared" si="642"/>
        <v>1</v>
      </c>
      <c r="P6780" t="b">
        <f t="shared" si="643"/>
        <v>1</v>
      </c>
    </row>
    <row r="6781" spans="2:16" x14ac:dyDescent="0.25">
      <c r="B6781" s="23">
        <f>'Raw data (base scenario)'!A6773</f>
        <v>6767</v>
      </c>
      <c r="C6781" s="23" t="str">
        <f>'Raw data (base scenario)'!B6773</f>
        <v>D</v>
      </c>
      <c r="D6781" s="23" t="str">
        <f>'Raw data (base scenario)'!C6773</f>
        <v>D</v>
      </c>
      <c r="E6781" t="b">
        <f t="shared" si="638"/>
        <v>1</v>
      </c>
      <c r="F6781" t="b">
        <f t="shared" si="639"/>
        <v>1</v>
      </c>
      <c r="G6781" t="b">
        <f t="shared" si="640"/>
        <v>1</v>
      </c>
      <c r="K6781" s="28">
        <v>6767</v>
      </c>
      <c r="L6781" s="28" t="s">
        <v>3</v>
      </c>
      <c r="M6781" s="28" t="s">
        <v>1</v>
      </c>
      <c r="N6781" t="b">
        <f t="shared" si="641"/>
        <v>1</v>
      </c>
      <c r="O6781" t="b">
        <f t="shared" si="642"/>
        <v>1</v>
      </c>
      <c r="P6781" t="str">
        <f t="shared" si="643"/>
        <v>N/A</v>
      </c>
    </row>
    <row r="6782" spans="2:16" x14ac:dyDescent="0.25">
      <c r="B6782" s="23">
        <f>'Raw data (base scenario)'!A6774</f>
        <v>6768</v>
      </c>
      <c r="C6782" s="23" t="str">
        <f>'Raw data (base scenario)'!B6774</f>
        <v>S</v>
      </c>
      <c r="D6782" s="23" t="str">
        <f>'Raw data (base scenario)'!C6774</f>
        <v>H</v>
      </c>
      <c r="E6782" t="b">
        <f t="shared" si="638"/>
        <v>1</v>
      </c>
      <c r="F6782" t="b">
        <f t="shared" si="639"/>
        <v>1</v>
      </c>
      <c r="G6782" t="str">
        <f t="shared" si="640"/>
        <v>N/A</v>
      </c>
      <c r="K6782" s="28">
        <v>6768</v>
      </c>
      <c r="L6782" s="28" t="s">
        <v>18</v>
      </c>
      <c r="M6782" s="28" t="s">
        <v>3</v>
      </c>
      <c r="N6782" t="b">
        <f t="shared" si="641"/>
        <v>1</v>
      </c>
      <c r="O6782" t="b">
        <f t="shared" si="642"/>
        <v>1</v>
      </c>
      <c r="P6782" t="str">
        <f t="shared" si="643"/>
        <v>N/A</v>
      </c>
    </row>
    <row r="6783" spans="2:16" x14ac:dyDescent="0.25">
      <c r="B6783" s="23">
        <f>'Raw data (base scenario)'!A6775</f>
        <v>6769</v>
      </c>
      <c r="C6783" s="23" t="str">
        <f>'Raw data (base scenario)'!B6775</f>
        <v>I</v>
      </c>
      <c r="D6783" s="23" t="str">
        <f>'Raw data (base scenario)'!C6775</f>
        <v>S</v>
      </c>
      <c r="E6783" t="b">
        <f t="shared" si="638"/>
        <v>1</v>
      </c>
      <c r="F6783" t="b">
        <f t="shared" si="639"/>
        <v>1</v>
      </c>
      <c r="G6783" t="str">
        <f t="shared" si="640"/>
        <v>N/A</v>
      </c>
      <c r="K6783" s="28">
        <v>6769</v>
      </c>
      <c r="L6783" s="28" t="s">
        <v>2</v>
      </c>
      <c r="M6783" s="28" t="s">
        <v>2</v>
      </c>
      <c r="N6783" t="b">
        <f t="shared" si="641"/>
        <v>1</v>
      </c>
      <c r="O6783" t="b">
        <f t="shared" si="642"/>
        <v>1</v>
      </c>
      <c r="P6783" t="b">
        <f t="shared" si="643"/>
        <v>1</v>
      </c>
    </row>
    <row r="6784" spans="2:16" x14ac:dyDescent="0.25">
      <c r="B6784" s="23">
        <f>'Raw data (base scenario)'!A6776</f>
        <v>6770</v>
      </c>
      <c r="C6784" s="23" t="str">
        <f>'Raw data (base scenario)'!B6776</f>
        <v>D</v>
      </c>
      <c r="D6784" s="23" t="str">
        <f>'Raw data (base scenario)'!C6776</f>
        <v>D</v>
      </c>
      <c r="E6784" t="b">
        <f t="shared" si="638"/>
        <v>1</v>
      </c>
      <c r="F6784" t="b">
        <f t="shared" si="639"/>
        <v>1</v>
      </c>
      <c r="G6784" t="b">
        <f t="shared" si="640"/>
        <v>1</v>
      </c>
      <c r="K6784" s="28">
        <v>6770</v>
      </c>
      <c r="L6784" s="28" t="s">
        <v>18</v>
      </c>
      <c r="M6784" s="28" t="s">
        <v>18</v>
      </c>
      <c r="N6784" t="b">
        <f t="shared" si="641"/>
        <v>1</v>
      </c>
      <c r="O6784" t="b">
        <f t="shared" si="642"/>
        <v>1</v>
      </c>
      <c r="P6784" t="str">
        <f t="shared" si="643"/>
        <v>N/A</v>
      </c>
    </row>
    <row r="6785" spans="2:16" x14ac:dyDescent="0.25">
      <c r="B6785" s="23">
        <f>'Raw data (base scenario)'!A6777</f>
        <v>6771</v>
      </c>
      <c r="C6785" s="23" t="str">
        <f>'Raw data (base scenario)'!B6777</f>
        <v>I</v>
      </c>
      <c r="D6785" s="23" t="str">
        <f>'Raw data (base scenario)'!C6777</f>
        <v>I</v>
      </c>
      <c r="E6785" t="b">
        <f t="shared" si="638"/>
        <v>1</v>
      </c>
      <c r="F6785" t="b">
        <f t="shared" si="639"/>
        <v>1</v>
      </c>
      <c r="G6785" t="str">
        <f t="shared" si="640"/>
        <v>N/A</v>
      </c>
      <c r="K6785" s="28">
        <v>6771</v>
      </c>
      <c r="L6785" s="28" t="s">
        <v>18</v>
      </c>
      <c r="M6785" s="28" t="s">
        <v>1</v>
      </c>
      <c r="N6785" t="b">
        <f t="shared" si="641"/>
        <v>1</v>
      </c>
      <c r="O6785" t="b">
        <f t="shared" si="642"/>
        <v>1</v>
      </c>
      <c r="P6785" t="str">
        <f t="shared" si="643"/>
        <v>N/A</v>
      </c>
    </row>
    <row r="6786" spans="2:16" x14ac:dyDescent="0.25">
      <c r="B6786" s="23">
        <f>'Raw data (base scenario)'!A6778</f>
        <v>6772</v>
      </c>
      <c r="C6786" s="23" t="str">
        <f>'Raw data (base scenario)'!B6778</f>
        <v>I</v>
      </c>
      <c r="D6786" s="23" t="str">
        <f>'Raw data (base scenario)'!C6778</f>
        <v>H</v>
      </c>
      <c r="E6786" t="b">
        <f t="shared" si="638"/>
        <v>1</v>
      </c>
      <c r="F6786" t="b">
        <f t="shared" si="639"/>
        <v>1</v>
      </c>
      <c r="G6786" t="str">
        <f t="shared" si="640"/>
        <v>N/A</v>
      </c>
      <c r="K6786" s="28">
        <v>6772</v>
      </c>
      <c r="L6786" s="28" t="s">
        <v>1</v>
      </c>
      <c r="M6786" s="28" t="s">
        <v>1</v>
      </c>
      <c r="N6786" t="b">
        <f t="shared" si="641"/>
        <v>1</v>
      </c>
      <c r="O6786" t="b">
        <f t="shared" si="642"/>
        <v>1</v>
      </c>
      <c r="P6786" t="str">
        <f t="shared" si="643"/>
        <v>N/A</v>
      </c>
    </row>
    <row r="6787" spans="2:16" x14ac:dyDescent="0.25">
      <c r="B6787" s="23">
        <f>'Raw data (base scenario)'!A6779</f>
        <v>6773</v>
      </c>
      <c r="C6787" s="23" t="str">
        <f>'Raw data (base scenario)'!B6779</f>
        <v>H</v>
      </c>
      <c r="D6787" s="23" t="str">
        <f>'Raw data (base scenario)'!C6779</f>
        <v>H</v>
      </c>
      <c r="E6787" t="b">
        <f t="shared" si="638"/>
        <v>1</v>
      </c>
      <c r="F6787" t="b">
        <f t="shared" si="639"/>
        <v>1</v>
      </c>
      <c r="G6787" t="str">
        <f t="shared" si="640"/>
        <v>N/A</v>
      </c>
      <c r="K6787" s="28">
        <v>6773</v>
      </c>
      <c r="L6787" s="28" t="s">
        <v>2</v>
      </c>
      <c r="M6787" s="28" t="s">
        <v>2</v>
      </c>
      <c r="N6787" t="b">
        <f t="shared" si="641"/>
        <v>1</v>
      </c>
      <c r="O6787" t="b">
        <f t="shared" si="642"/>
        <v>1</v>
      </c>
      <c r="P6787" t="b">
        <f t="shared" si="643"/>
        <v>1</v>
      </c>
    </row>
    <row r="6788" spans="2:16" x14ac:dyDescent="0.25">
      <c r="B6788" s="23">
        <f>'Raw data (base scenario)'!A6780</f>
        <v>6774</v>
      </c>
      <c r="C6788" s="23" t="str">
        <f>'Raw data (base scenario)'!B6780</f>
        <v>D</v>
      </c>
      <c r="D6788" s="23" t="str">
        <f>'Raw data (base scenario)'!C6780</f>
        <v>D</v>
      </c>
      <c r="E6788" t="b">
        <f t="shared" si="638"/>
        <v>1</v>
      </c>
      <c r="F6788" t="b">
        <f t="shared" si="639"/>
        <v>1</v>
      </c>
      <c r="G6788" t="b">
        <f t="shared" si="640"/>
        <v>1</v>
      </c>
      <c r="K6788" s="28">
        <v>6774</v>
      </c>
      <c r="L6788" s="28" t="s">
        <v>18</v>
      </c>
      <c r="M6788" s="28" t="s">
        <v>18</v>
      </c>
      <c r="N6788" t="b">
        <f t="shared" si="641"/>
        <v>1</v>
      </c>
      <c r="O6788" t="b">
        <f t="shared" si="642"/>
        <v>1</v>
      </c>
      <c r="P6788" t="str">
        <f t="shared" si="643"/>
        <v>N/A</v>
      </c>
    </row>
    <row r="6789" spans="2:16" x14ac:dyDescent="0.25">
      <c r="B6789" s="23">
        <f>'Raw data (base scenario)'!A6781</f>
        <v>6775</v>
      </c>
      <c r="C6789" s="23" t="str">
        <f>'Raw data (base scenario)'!B6781</f>
        <v>I</v>
      </c>
      <c r="D6789" s="23" t="str">
        <f>'Raw data (base scenario)'!C6781</f>
        <v>I</v>
      </c>
      <c r="E6789" t="b">
        <f t="shared" si="638"/>
        <v>1</v>
      </c>
      <c r="F6789" t="b">
        <f t="shared" si="639"/>
        <v>1</v>
      </c>
      <c r="G6789" t="str">
        <f t="shared" si="640"/>
        <v>N/A</v>
      </c>
      <c r="K6789" s="28">
        <v>6775</v>
      </c>
      <c r="L6789" s="28" t="s">
        <v>2</v>
      </c>
      <c r="M6789" s="28" t="s">
        <v>2</v>
      </c>
      <c r="N6789" t="b">
        <f t="shared" si="641"/>
        <v>1</v>
      </c>
      <c r="O6789" t="b">
        <f t="shared" si="642"/>
        <v>1</v>
      </c>
      <c r="P6789" t="b">
        <f t="shared" si="643"/>
        <v>1</v>
      </c>
    </row>
    <row r="6790" spans="2:16" x14ac:dyDescent="0.25">
      <c r="B6790" s="23">
        <f>'Raw data (base scenario)'!A6782</f>
        <v>6776</v>
      </c>
      <c r="C6790" s="23" t="str">
        <f>'Raw data (base scenario)'!B6782</f>
        <v>D</v>
      </c>
      <c r="D6790" s="23" t="str">
        <f>'Raw data (base scenario)'!C6782</f>
        <v>D</v>
      </c>
      <c r="E6790" t="b">
        <f t="shared" si="638"/>
        <v>1</v>
      </c>
      <c r="F6790" t="b">
        <f t="shared" si="639"/>
        <v>1</v>
      </c>
      <c r="G6790" t="b">
        <f t="shared" si="640"/>
        <v>1</v>
      </c>
      <c r="K6790" s="28">
        <v>6776</v>
      </c>
      <c r="L6790" s="28" t="s">
        <v>3</v>
      </c>
      <c r="M6790" s="28" t="s">
        <v>1</v>
      </c>
      <c r="N6790" t="b">
        <f t="shared" si="641"/>
        <v>1</v>
      </c>
      <c r="O6790" t="b">
        <f t="shared" si="642"/>
        <v>1</v>
      </c>
      <c r="P6790" t="str">
        <f t="shared" si="643"/>
        <v>N/A</v>
      </c>
    </row>
    <row r="6791" spans="2:16" x14ac:dyDescent="0.25">
      <c r="B6791" s="23">
        <f>'Raw data (base scenario)'!A6783</f>
        <v>6777</v>
      </c>
      <c r="C6791" s="23" t="str">
        <f>'Raw data (base scenario)'!B6783</f>
        <v>S</v>
      </c>
      <c r="D6791" s="23" t="str">
        <f>'Raw data (base scenario)'!C6783</f>
        <v>H</v>
      </c>
      <c r="E6791" t="b">
        <f t="shared" si="638"/>
        <v>1</v>
      </c>
      <c r="F6791" t="b">
        <f t="shared" si="639"/>
        <v>1</v>
      </c>
      <c r="G6791" t="str">
        <f t="shared" si="640"/>
        <v>N/A</v>
      </c>
      <c r="K6791" s="28">
        <v>6777</v>
      </c>
      <c r="L6791" s="28" t="s">
        <v>3</v>
      </c>
      <c r="M6791" s="28" t="s">
        <v>1</v>
      </c>
      <c r="N6791" t="b">
        <f t="shared" si="641"/>
        <v>1</v>
      </c>
      <c r="O6791" t="b">
        <f t="shared" si="642"/>
        <v>1</v>
      </c>
      <c r="P6791" t="str">
        <f t="shared" si="643"/>
        <v>N/A</v>
      </c>
    </row>
    <row r="6792" spans="2:16" x14ac:dyDescent="0.25">
      <c r="B6792" s="23">
        <f>'Raw data (base scenario)'!A6784</f>
        <v>6778</v>
      </c>
      <c r="C6792" s="23" t="str">
        <f>'Raw data (base scenario)'!B6784</f>
        <v>S</v>
      </c>
      <c r="D6792" s="23" t="str">
        <f>'Raw data (base scenario)'!C6784</f>
        <v>H</v>
      </c>
      <c r="E6792" t="b">
        <f t="shared" si="638"/>
        <v>1</v>
      </c>
      <c r="F6792" t="b">
        <f t="shared" si="639"/>
        <v>1</v>
      </c>
      <c r="G6792" t="str">
        <f t="shared" si="640"/>
        <v>N/A</v>
      </c>
      <c r="K6792" s="28">
        <v>6778</v>
      </c>
      <c r="L6792" s="28" t="s">
        <v>2</v>
      </c>
      <c r="M6792" s="28" t="s">
        <v>2</v>
      </c>
      <c r="N6792" t="b">
        <f t="shared" si="641"/>
        <v>1</v>
      </c>
      <c r="O6792" t="b">
        <f t="shared" si="642"/>
        <v>1</v>
      </c>
      <c r="P6792" t="b">
        <f t="shared" si="643"/>
        <v>1</v>
      </c>
    </row>
    <row r="6793" spans="2:16" x14ac:dyDescent="0.25">
      <c r="B6793" s="23">
        <f>'Raw data (base scenario)'!A6785</f>
        <v>6779</v>
      </c>
      <c r="C6793" s="23" t="str">
        <f>'Raw data (base scenario)'!B6785</f>
        <v>D</v>
      </c>
      <c r="D6793" s="23" t="str">
        <f>'Raw data (base scenario)'!C6785</f>
        <v>D</v>
      </c>
      <c r="E6793" t="b">
        <f t="shared" si="638"/>
        <v>1</v>
      </c>
      <c r="F6793" t="b">
        <f t="shared" si="639"/>
        <v>1</v>
      </c>
      <c r="G6793" t="b">
        <f t="shared" si="640"/>
        <v>1</v>
      </c>
      <c r="K6793" s="28">
        <v>6779</v>
      </c>
      <c r="L6793" s="28" t="s">
        <v>2</v>
      </c>
      <c r="M6793" s="28" t="s">
        <v>2</v>
      </c>
      <c r="N6793" t="b">
        <f t="shared" si="641"/>
        <v>1</v>
      </c>
      <c r="O6793" t="b">
        <f t="shared" si="642"/>
        <v>1</v>
      </c>
      <c r="P6793" t="b">
        <f t="shared" si="643"/>
        <v>1</v>
      </c>
    </row>
    <row r="6794" spans="2:16" x14ac:dyDescent="0.25">
      <c r="B6794" s="23">
        <f>'Raw data (base scenario)'!A6786</f>
        <v>6780</v>
      </c>
      <c r="C6794" s="23" t="str">
        <f>'Raw data (base scenario)'!B6786</f>
        <v>D</v>
      </c>
      <c r="D6794" s="23" t="str">
        <f>'Raw data (base scenario)'!C6786</f>
        <v>D</v>
      </c>
      <c r="E6794" t="b">
        <f t="shared" si="638"/>
        <v>1</v>
      </c>
      <c r="F6794" t="b">
        <f t="shared" si="639"/>
        <v>1</v>
      </c>
      <c r="G6794" t="b">
        <f t="shared" si="640"/>
        <v>1</v>
      </c>
      <c r="K6794" s="28">
        <v>6780</v>
      </c>
      <c r="L6794" s="28" t="s">
        <v>1</v>
      </c>
      <c r="M6794" s="28" t="s">
        <v>1</v>
      </c>
      <c r="N6794" t="b">
        <f t="shared" si="641"/>
        <v>1</v>
      </c>
      <c r="O6794" t="b">
        <f t="shared" si="642"/>
        <v>1</v>
      </c>
      <c r="P6794" t="str">
        <f t="shared" si="643"/>
        <v>N/A</v>
      </c>
    </row>
    <row r="6795" spans="2:16" x14ac:dyDescent="0.25">
      <c r="B6795" s="23">
        <f>'Raw data (base scenario)'!A6787</f>
        <v>6781</v>
      </c>
      <c r="C6795" s="23" t="str">
        <f>'Raw data (base scenario)'!B6787</f>
        <v>H</v>
      </c>
      <c r="D6795" s="23" t="str">
        <f>'Raw data (base scenario)'!C6787</f>
        <v>H</v>
      </c>
      <c r="E6795" t="b">
        <f t="shared" si="638"/>
        <v>1</v>
      </c>
      <c r="F6795" t="b">
        <f t="shared" si="639"/>
        <v>1</v>
      </c>
      <c r="G6795" t="str">
        <f t="shared" si="640"/>
        <v>N/A</v>
      </c>
      <c r="K6795" s="28">
        <v>6781</v>
      </c>
      <c r="L6795" s="28" t="s">
        <v>18</v>
      </c>
      <c r="M6795" s="28" t="s">
        <v>18</v>
      </c>
      <c r="N6795" t="b">
        <f t="shared" si="641"/>
        <v>1</v>
      </c>
      <c r="O6795" t="b">
        <f t="shared" si="642"/>
        <v>1</v>
      </c>
      <c r="P6795" t="str">
        <f t="shared" si="643"/>
        <v>N/A</v>
      </c>
    </row>
    <row r="6796" spans="2:16" x14ac:dyDescent="0.25">
      <c r="B6796" s="23">
        <f>'Raw data (base scenario)'!A6788</f>
        <v>6782</v>
      </c>
      <c r="C6796" s="23" t="str">
        <f>'Raw data (base scenario)'!B6788</f>
        <v>I</v>
      </c>
      <c r="D6796" s="23" t="str">
        <f>'Raw data (base scenario)'!C6788</f>
        <v>I</v>
      </c>
      <c r="E6796" t="b">
        <f t="shared" si="638"/>
        <v>1</v>
      </c>
      <c r="F6796" t="b">
        <f t="shared" si="639"/>
        <v>1</v>
      </c>
      <c r="G6796" t="str">
        <f t="shared" si="640"/>
        <v>N/A</v>
      </c>
      <c r="K6796" s="28">
        <v>6782</v>
      </c>
      <c r="L6796" s="28" t="s">
        <v>18</v>
      </c>
      <c r="M6796" s="28" t="s">
        <v>2</v>
      </c>
      <c r="N6796" t="b">
        <f t="shared" si="641"/>
        <v>1</v>
      </c>
      <c r="O6796" t="b">
        <f t="shared" si="642"/>
        <v>1</v>
      </c>
      <c r="P6796" t="str">
        <f t="shared" si="643"/>
        <v>N/A</v>
      </c>
    </row>
    <row r="6797" spans="2:16" x14ac:dyDescent="0.25">
      <c r="B6797" s="23">
        <f>'Raw data (base scenario)'!A6789</f>
        <v>6783</v>
      </c>
      <c r="C6797" s="23" t="str">
        <f>'Raw data (base scenario)'!B6789</f>
        <v>I</v>
      </c>
      <c r="D6797" s="23" t="str">
        <f>'Raw data (base scenario)'!C6789</f>
        <v>D</v>
      </c>
      <c r="E6797" t="b">
        <f t="shared" si="638"/>
        <v>1</v>
      </c>
      <c r="F6797" t="b">
        <f t="shared" si="639"/>
        <v>1</v>
      </c>
      <c r="G6797" t="str">
        <f t="shared" si="640"/>
        <v>N/A</v>
      </c>
      <c r="K6797" s="28">
        <v>6783</v>
      </c>
      <c r="L6797" s="28" t="s">
        <v>2</v>
      </c>
      <c r="M6797" s="28" t="s">
        <v>2</v>
      </c>
      <c r="N6797" t="b">
        <f t="shared" si="641"/>
        <v>1</v>
      </c>
      <c r="O6797" t="b">
        <f t="shared" si="642"/>
        <v>1</v>
      </c>
      <c r="P6797" t="b">
        <f t="shared" si="643"/>
        <v>1</v>
      </c>
    </row>
    <row r="6798" spans="2:16" x14ac:dyDescent="0.25">
      <c r="B6798" s="23">
        <f>'Raw data (base scenario)'!A6790</f>
        <v>6784</v>
      </c>
      <c r="C6798" s="23" t="str">
        <f>'Raw data (base scenario)'!B6790</f>
        <v>D</v>
      </c>
      <c r="D6798" s="23" t="str">
        <f>'Raw data (base scenario)'!C6790</f>
        <v>D</v>
      </c>
      <c r="E6798" t="b">
        <f t="shared" si="638"/>
        <v>1</v>
      </c>
      <c r="F6798" t="b">
        <f t="shared" si="639"/>
        <v>1</v>
      </c>
      <c r="G6798" t="b">
        <f t="shared" si="640"/>
        <v>1</v>
      </c>
      <c r="K6798" s="28">
        <v>6784</v>
      </c>
      <c r="L6798" s="28" t="s">
        <v>3</v>
      </c>
      <c r="M6798" s="28" t="s">
        <v>1</v>
      </c>
      <c r="N6798" t="b">
        <f t="shared" si="641"/>
        <v>1</v>
      </c>
      <c r="O6798" t="b">
        <f t="shared" si="642"/>
        <v>1</v>
      </c>
      <c r="P6798" t="str">
        <f t="shared" si="643"/>
        <v>N/A</v>
      </c>
    </row>
    <row r="6799" spans="2:16" x14ac:dyDescent="0.25">
      <c r="B6799" s="23">
        <f>'Raw data (base scenario)'!A6791</f>
        <v>6785</v>
      </c>
      <c r="C6799" s="23" t="str">
        <f>'Raw data (base scenario)'!B6791</f>
        <v>S</v>
      </c>
      <c r="D6799" s="23" t="str">
        <f>'Raw data (base scenario)'!C6791</f>
        <v>H</v>
      </c>
      <c r="E6799" t="b">
        <f t="shared" ref="E6799:E6862" si="644">OR(C6799=$A$4,C6799=$A$5,C6799=$A$6,C6799=$A$7)</f>
        <v>1</v>
      </c>
      <c r="F6799" t="b">
        <f t="shared" ref="F6799:F6862" si="645">OR(D6799=$A$4,D6799=$A$5,D6799=$A$6,D6799=$A$7)</f>
        <v>1</v>
      </c>
      <c r="G6799" t="str">
        <f t="shared" si="640"/>
        <v>N/A</v>
      </c>
      <c r="K6799" s="28">
        <v>6785</v>
      </c>
      <c r="L6799" s="28" t="s">
        <v>1</v>
      </c>
      <c r="M6799" s="28" t="s">
        <v>1</v>
      </c>
      <c r="N6799" t="b">
        <f t="shared" si="641"/>
        <v>1</v>
      </c>
      <c r="O6799" t="b">
        <f t="shared" si="642"/>
        <v>1</v>
      </c>
      <c r="P6799" t="str">
        <f t="shared" si="643"/>
        <v>N/A</v>
      </c>
    </row>
    <row r="6800" spans="2:16" x14ac:dyDescent="0.25">
      <c r="B6800" s="23">
        <f>'Raw data (base scenario)'!A6792</f>
        <v>6786</v>
      </c>
      <c r="C6800" s="23" t="str">
        <f>'Raw data (base scenario)'!B6792</f>
        <v>H</v>
      </c>
      <c r="D6800" s="23" t="str">
        <f>'Raw data (base scenario)'!C6792</f>
        <v>H</v>
      </c>
      <c r="E6800" t="b">
        <f t="shared" si="644"/>
        <v>1</v>
      </c>
      <c r="F6800" t="b">
        <f t="shared" si="645"/>
        <v>1</v>
      </c>
      <c r="G6800" t="str">
        <f t="shared" ref="G6800:G6863" si="646">IF(C6800="D",D6800="D","N/A")</f>
        <v>N/A</v>
      </c>
      <c r="K6800" s="28">
        <v>6786</v>
      </c>
      <c r="L6800" s="28" t="s">
        <v>3</v>
      </c>
      <c r="M6800" s="28" t="s">
        <v>1</v>
      </c>
      <c r="N6800" t="b">
        <f t="shared" si="641"/>
        <v>1</v>
      </c>
      <c r="O6800" t="b">
        <f t="shared" si="642"/>
        <v>1</v>
      </c>
      <c r="P6800" t="str">
        <f t="shared" si="643"/>
        <v>N/A</v>
      </c>
    </row>
    <row r="6801" spans="2:16" x14ac:dyDescent="0.25">
      <c r="B6801" s="23">
        <f>'Raw data (base scenario)'!A6793</f>
        <v>6787</v>
      </c>
      <c r="C6801" s="23" t="str">
        <f>'Raw data (base scenario)'!B6793</f>
        <v>S</v>
      </c>
      <c r="D6801" s="23" t="str">
        <f>'Raw data (base scenario)'!C6793</f>
        <v>H</v>
      </c>
      <c r="E6801" t="b">
        <f t="shared" si="644"/>
        <v>1</v>
      </c>
      <c r="F6801" t="b">
        <f t="shared" si="645"/>
        <v>1</v>
      </c>
      <c r="G6801" t="str">
        <f t="shared" si="646"/>
        <v>N/A</v>
      </c>
      <c r="K6801" s="28">
        <v>6787</v>
      </c>
      <c r="L6801" s="28" t="s">
        <v>18</v>
      </c>
      <c r="M6801" s="28" t="s">
        <v>3</v>
      </c>
      <c r="N6801" t="b">
        <f t="shared" si="641"/>
        <v>1</v>
      </c>
      <c r="O6801" t="b">
        <f t="shared" si="642"/>
        <v>1</v>
      </c>
      <c r="P6801" t="str">
        <f t="shared" si="643"/>
        <v>N/A</v>
      </c>
    </row>
    <row r="6802" spans="2:16" x14ac:dyDescent="0.25">
      <c r="B6802" s="23">
        <f>'Raw data (base scenario)'!A6794</f>
        <v>6788</v>
      </c>
      <c r="C6802" s="23" t="str">
        <f>'Raw data (base scenario)'!B6794</f>
        <v>I</v>
      </c>
      <c r="D6802" s="23" t="str">
        <f>'Raw data (base scenario)'!C6794</f>
        <v>S</v>
      </c>
      <c r="E6802" t="b">
        <f t="shared" si="644"/>
        <v>1</v>
      </c>
      <c r="F6802" t="b">
        <f t="shared" si="645"/>
        <v>1</v>
      </c>
      <c r="G6802" t="str">
        <f t="shared" si="646"/>
        <v>N/A</v>
      </c>
      <c r="K6802" s="28">
        <v>6788</v>
      </c>
      <c r="L6802" s="28" t="s">
        <v>3</v>
      </c>
      <c r="M6802" s="28" t="s">
        <v>18</v>
      </c>
      <c r="N6802" t="b">
        <f t="shared" si="641"/>
        <v>1</v>
      </c>
      <c r="O6802" t="b">
        <f t="shared" si="642"/>
        <v>1</v>
      </c>
      <c r="P6802" t="str">
        <f t="shared" si="643"/>
        <v>N/A</v>
      </c>
    </row>
    <row r="6803" spans="2:16" x14ac:dyDescent="0.25">
      <c r="B6803" s="23">
        <f>'Raw data (base scenario)'!A6795</f>
        <v>6789</v>
      </c>
      <c r="C6803" s="23" t="str">
        <f>'Raw data (base scenario)'!B6795</f>
        <v>S</v>
      </c>
      <c r="D6803" s="23" t="str">
        <f>'Raw data (base scenario)'!C6795</f>
        <v>I</v>
      </c>
      <c r="E6803" t="b">
        <f t="shared" si="644"/>
        <v>1</v>
      </c>
      <c r="F6803" t="b">
        <f t="shared" si="645"/>
        <v>1</v>
      </c>
      <c r="G6803" t="str">
        <f t="shared" si="646"/>
        <v>N/A</v>
      </c>
      <c r="K6803" s="28">
        <v>6789</v>
      </c>
      <c r="L6803" s="28" t="s">
        <v>3</v>
      </c>
      <c r="M6803" s="28" t="s">
        <v>2</v>
      </c>
      <c r="N6803" t="b">
        <f t="shared" si="641"/>
        <v>1</v>
      </c>
      <c r="O6803" t="b">
        <f t="shared" si="642"/>
        <v>1</v>
      </c>
      <c r="P6803" t="str">
        <f t="shared" si="643"/>
        <v>N/A</v>
      </c>
    </row>
    <row r="6804" spans="2:16" x14ac:dyDescent="0.25">
      <c r="B6804" s="23">
        <f>'Raw data (base scenario)'!A6796</f>
        <v>6790</v>
      </c>
      <c r="C6804" s="23" t="str">
        <f>'Raw data (base scenario)'!B6796</f>
        <v>S</v>
      </c>
      <c r="D6804" s="23" t="str">
        <f>'Raw data (base scenario)'!C6796</f>
        <v>D</v>
      </c>
      <c r="E6804" t="b">
        <f t="shared" si="644"/>
        <v>1</v>
      </c>
      <c r="F6804" t="b">
        <f t="shared" si="645"/>
        <v>1</v>
      </c>
      <c r="G6804" t="str">
        <f t="shared" si="646"/>
        <v>N/A</v>
      </c>
      <c r="K6804" s="28">
        <v>6790</v>
      </c>
      <c r="L6804" s="28" t="s">
        <v>18</v>
      </c>
      <c r="M6804" s="28" t="s">
        <v>1</v>
      </c>
      <c r="N6804" t="b">
        <f t="shared" si="641"/>
        <v>1</v>
      </c>
      <c r="O6804" t="b">
        <f t="shared" si="642"/>
        <v>1</v>
      </c>
      <c r="P6804" t="str">
        <f t="shared" si="643"/>
        <v>N/A</v>
      </c>
    </row>
    <row r="6805" spans="2:16" x14ac:dyDescent="0.25">
      <c r="B6805" s="23">
        <f>'Raw data (base scenario)'!A6797</f>
        <v>6791</v>
      </c>
      <c r="C6805" s="23" t="str">
        <f>'Raw data (base scenario)'!B6797</f>
        <v>I</v>
      </c>
      <c r="D6805" s="23" t="str">
        <f>'Raw data (base scenario)'!C6797</f>
        <v>H</v>
      </c>
      <c r="E6805" t="b">
        <f t="shared" si="644"/>
        <v>1</v>
      </c>
      <c r="F6805" t="b">
        <f t="shared" si="645"/>
        <v>1</v>
      </c>
      <c r="G6805" t="str">
        <f t="shared" si="646"/>
        <v>N/A</v>
      </c>
      <c r="K6805" s="28">
        <v>6791</v>
      </c>
      <c r="L6805" s="28" t="s">
        <v>1</v>
      </c>
      <c r="M6805" s="28" t="s">
        <v>3</v>
      </c>
      <c r="N6805" t="b">
        <f t="shared" si="641"/>
        <v>1</v>
      </c>
      <c r="O6805" t="b">
        <f t="shared" si="642"/>
        <v>1</v>
      </c>
      <c r="P6805" t="str">
        <f t="shared" si="643"/>
        <v>N/A</v>
      </c>
    </row>
    <row r="6806" spans="2:16" x14ac:dyDescent="0.25">
      <c r="B6806" s="23">
        <f>'Raw data (base scenario)'!A6798</f>
        <v>6792</v>
      </c>
      <c r="C6806" s="23" t="str">
        <f>'Raw data (base scenario)'!B6798</f>
        <v>H</v>
      </c>
      <c r="D6806" s="23" t="str">
        <f>'Raw data (base scenario)'!C6798</f>
        <v>S</v>
      </c>
      <c r="E6806" t="b">
        <f t="shared" si="644"/>
        <v>1</v>
      </c>
      <c r="F6806" t="b">
        <f t="shared" si="645"/>
        <v>1</v>
      </c>
      <c r="G6806" t="str">
        <f t="shared" si="646"/>
        <v>N/A</v>
      </c>
      <c r="K6806" s="28">
        <v>6792</v>
      </c>
      <c r="L6806" s="28" t="s">
        <v>18</v>
      </c>
      <c r="M6806" s="28" t="s">
        <v>2</v>
      </c>
      <c r="N6806" t="b">
        <f t="shared" si="641"/>
        <v>1</v>
      </c>
      <c r="O6806" t="b">
        <f t="shared" si="642"/>
        <v>1</v>
      </c>
      <c r="P6806" t="str">
        <f t="shared" si="643"/>
        <v>N/A</v>
      </c>
    </row>
    <row r="6807" spans="2:16" x14ac:dyDescent="0.25">
      <c r="B6807" s="23">
        <f>'Raw data (base scenario)'!A6799</f>
        <v>6793</v>
      </c>
      <c r="C6807" s="23" t="str">
        <f>'Raw data (base scenario)'!B6799</f>
        <v>I</v>
      </c>
      <c r="D6807" s="23" t="str">
        <f>'Raw data (base scenario)'!C6799</f>
        <v>D</v>
      </c>
      <c r="E6807" t="b">
        <f t="shared" si="644"/>
        <v>1</v>
      </c>
      <c r="F6807" t="b">
        <f t="shared" si="645"/>
        <v>1</v>
      </c>
      <c r="G6807" t="str">
        <f t="shared" si="646"/>
        <v>N/A</v>
      </c>
      <c r="K6807" s="28">
        <v>6793</v>
      </c>
      <c r="L6807" s="28" t="s">
        <v>1</v>
      </c>
      <c r="M6807" s="28" t="s">
        <v>1</v>
      </c>
      <c r="N6807" t="b">
        <f t="shared" si="641"/>
        <v>1</v>
      </c>
      <c r="O6807" t="b">
        <f t="shared" si="642"/>
        <v>1</v>
      </c>
      <c r="P6807" t="str">
        <f t="shared" si="643"/>
        <v>N/A</v>
      </c>
    </row>
    <row r="6808" spans="2:16" x14ac:dyDescent="0.25">
      <c r="B6808" s="23">
        <f>'Raw data (base scenario)'!A6800</f>
        <v>6794</v>
      </c>
      <c r="C6808" s="23" t="str">
        <f>'Raw data (base scenario)'!B6800</f>
        <v>H</v>
      </c>
      <c r="D6808" s="23" t="str">
        <f>'Raw data (base scenario)'!C6800</f>
        <v>H</v>
      </c>
      <c r="E6808" t="b">
        <f t="shared" si="644"/>
        <v>1</v>
      </c>
      <c r="F6808" t="b">
        <f t="shared" si="645"/>
        <v>1</v>
      </c>
      <c r="G6808" t="str">
        <f t="shared" si="646"/>
        <v>N/A</v>
      </c>
      <c r="K6808" s="28">
        <v>6794</v>
      </c>
      <c r="L6808" s="28" t="s">
        <v>3</v>
      </c>
      <c r="M6808" s="28" t="s">
        <v>1</v>
      </c>
      <c r="N6808" t="b">
        <f t="shared" si="641"/>
        <v>1</v>
      </c>
      <c r="O6808" t="b">
        <f t="shared" si="642"/>
        <v>1</v>
      </c>
      <c r="P6808" t="str">
        <f t="shared" si="643"/>
        <v>N/A</v>
      </c>
    </row>
    <row r="6809" spans="2:16" x14ac:dyDescent="0.25">
      <c r="B6809" s="23">
        <f>'Raw data (base scenario)'!A6801</f>
        <v>6795</v>
      </c>
      <c r="C6809" s="23" t="str">
        <f>'Raw data (base scenario)'!B6801</f>
        <v>S</v>
      </c>
      <c r="D6809" s="23" t="str">
        <f>'Raw data (base scenario)'!C6801</f>
        <v>H</v>
      </c>
      <c r="E6809" t="b">
        <f t="shared" si="644"/>
        <v>1</v>
      </c>
      <c r="F6809" t="b">
        <f t="shared" si="645"/>
        <v>1</v>
      </c>
      <c r="G6809" t="str">
        <f t="shared" si="646"/>
        <v>N/A</v>
      </c>
      <c r="K6809" s="28">
        <v>6795</v>
      </c>
      <c r="L6809" s="28" t="s">
        <v>18</v>
      </c>
      <c r="M6809" s="28" t="s">
        <v>18</v>
      </c>
      <c r="N6809" t="b">
        <f t="shared" si="641"/>
        <v>1</v>
      </c>
      <c r="O6809" t="b">
        <f t="shared" si="642"/>
        <v>1</v>
      </c>
      <c r="P6809" t="str">
        <f t="shared" si="643"/>
        <v>N/A</v>
      </c>
    </row>
    <row r="6810" spans="2:16" x14ac:dyDescent="0.25">
      <c r="B6810" s="23">
        <f>'Raw data (base scenario)'!A6802</f>
        <v>6796</v>
      </c>
      <c r="C6810" s="23" t="str">
        <f>'Raw data (base scenario)'!B6802</f>
        <v>I</v>
      </c>
      <c r="D6810" s="23" t="str">
        <f>'Raw data (base scenario)'!C6802</f>
        <v>I</v>
      </c>
      <c r="E6810" t="b">
        <f t="shared" si="644"/>
        <v>1</v>
      </c>
      <c r="F6810" t="b">
        <f t="shared" si="645"/>
        <v>1</v>
      </c>
      <c r="G6810" t="str">
        <f t="shared" si="646"/>
        <v>N/A</v>
      </c>
      <c r="K6810" s="28">
        <v>6796</v>
      </c>
      <c r="L6810" s="28" t="s">
        <v>2</v>
      </c>
      <c r="M6810" s="28" t="s">
        <v>2</v>
      </c>
      <c r="N6810" t="b">
        <f t="shared" ref="N6810:N6873" si="647">OR(L6810=$A$4,L6810=$A$5,L6810=$A$6,L6810=$A$7)</f>
        <v>1</v>
      </c>
      <c r="O6810" t="b">
        <f t="shared" ref="O6810:O6873" si="648">OR(M6810=$A$4,M6810=$A$5,M6810=$A$6,M6810=$A$7)</f>
        <v>1</v>
      </c>
      <c r="P6810" t="b">
        <f t="shared" ref="P6810:P6873" si="649">IF(L6810="D",M6810="D","N/A")</f>
        <v>1</v>
      </c>
    </row>
    <row r="6811" spans="2:16" x14ac:dyDescent="0.25">
      <c r="B6811" s="23">
        <f>'Raw data (base scenario)'!A6803</f>
        <v>6797</v>
      </c>
      <c r="C6811" s="23" t="str">
        <f>'Raw data (base scenario)'!B6803</f>
        <v>D</v>
      </c>
      <c r="D6811" s="23" t="str">
        <f>'Raw data (base scenario)'!C6803</f>
        <v>D</v>
      </c>
      <c r="E6811" t="b">
        <f t="shared" si="644"/>
        <v>1</v>
      </c>
      <c r="F6811" t="b">
        <f t="shared" si="645"/>
        <v>1</v>
      </c>
      <c r="G6811" t="b">
        <f t="shared" si="646"/>
        <v>1</v>
      </c>
      <c r="K6811" s="28">
        <v>6797</v>
      </c>
      <c r="L6811" s="28" t="s">
        <v>18</v>
      </c>
      <c r="M6811" s="28" t="s">
        <v>2</v>
      </c>
      <c r="N6811" t="b">
        <f t="shared" si="647"/>
        <v>1</v>
      </c>
      <c r="O6811" t="b">
        <f t="shared" si="648"/>
        <v>1</v>
      </c>
      <c r="P6811" t="str">
        <f t="shared" si="649"/>
        <v>N/A</v>
      </c>
    </row>
    <row r="6812" spans="2:16" x14ac:dyDescent="0.25">
      <c r="B6812" s="23">
        <f>'Raw data (base scenario)'!A6804</f>
        <v>6798</v>
      </c>
      <c r="C6812" s="23" t="str">
        <f>'Raw data (base scenario)'!B6804</f>
        <v>I</v>
      </c>
      <c r="D6812" s="23" t="str">
        <f>'Raw data (base scenario)'!C6804</f>
        <v>D</v>
      </c>
      <c r="E6812" t="b">
        <f t="shared" si="644"/>
        <v>1</v>
      </c>
      <c r="F6812" t="b">
        <f t="shared" si="645"/>
        <v>1</v>
      </c>
      <c r="G6812" t="str">
        <f t="shared" si="646"/>
        <v>N/A</v>
      </c>
      <c r="K6812" s="28">
        <v>6798</v>
      </c>
      <c r="L6812" s="28" t="s">
        <v>3</v>
      </c>
      <c r="M6812" s="28" t="s">
        <v>1</v>
      </c>
      <c r="N6812" t="b">
        <f t="shared" si="647"/>
        <v>1</v>
      </c>
      <c r="O6812" t="b">
        <f t="shared" si="648"/>
        <v>1</v>
      </c>
      <c r="P6812" t="str">
        <f t="shared" si="649"/>
        <v>N/A</v>
      </c>
    </row>
    <row r="6813" spans="2:16" x14ac:dyDescent="0.25">
      <c r="B6813" s="23">
        <f>'Raw data (base scenario)'!A6805</f>
        <v>6799</v>
      </c>
      <c r="C6813" s="23" t="str">
        <f>'Raw data (base scenario)'!B6805</f>
        <v>S</v>
      </c>
      <c r="D6813" s="23" t="str">
        <f>'Raw data (base scenario)'!C6805</f>
        <v>H</v>
      </c>
      <c r="E6813" t="b">
        <f t="shared" si="644"/>
        <v>1</v>
      </c>
      <c r="F6813" t="b">
        <f t="shared" si="645"/>
        <v>1</v>
      </c>
      <c r="G6813" t="str">
        <f t="shared" si="646"/>
        <v>N/A</v>
      </c>
      <c r="K6813" s="28">
        <v>6799</v>
      </c>
      <c r="L6813" s="28" t="s">
        <v>2</v>
      </c>
      <c r="M6813" s="28" t="s">
        <v>2</v>
      </c>
      <c r="N6813" t="b">
        <f t="shared" si="647"/>
        <v>1</v>
      </c>
      <c r="O6813" t="b">
        <f t="shared" si="648"/>
        <v>1</v>
      </c>
      <c r="P6813" t="b">
        <f t="shared" si="649"/>
        <v>1</v>
      </c>
    </row>
    <row r="6814" spans="2:16" x14ac:dyDescent="0.25">
      <c r="B6814" s="23">
        <f>'Raw data (base scenario)'!A6806</f>
        <v>6800</v>
      </c>
      <c r="C6814" s="23" t="str">
        <f>'Raw data (base scenario)'!B6806</f>
        <v>D</v>
      </c>
      <c r="D6814" s="23" t="str">
        <f>'Raw data (base scenario)'!C6806</f>
        <v>D</v>
      </c>
      <c r="E6814" t="b">
        <f t="shared" si="644"/>
        <v>1</v>
      </c>
      <c r="F6814" t="b">
        <f t="shared" si="645"/>
        <v>1</v>
      </c>
      <c r="G6814" t="b">
        <f t="shared" si="646"/>
        <v>1</v>
      </c>
      <c r="K6814" s="28">
        <v>6800</v>
      </c>
      <c r="L6814" s="28" t="s">
        <v>3</v>
      </c>
      <c r="M6814" s="28" t="s">
        <v>1</v>
      </c>
      <c r="N6814" t="b">
        <f t="shared" si="647"/>
        <v>1</v>
      </c>
      <c r="O6814" t="b">
        <f t="shared" si="648"/>
        <v>1</v>
      </c>
      <c r="P6814" t="str">
        <f t="shared" si="649"/>
        <v>N/A</v>
      </c>
    </row>
    <row r="6815" spans="2:16" x14ac:dyDescent="0.25">
      <c r="B6815" s="23">
        <f>'Raw data (base scenario)'!A6807</f>
        <v>6801</v>
      </c>
      <c r="C6815" s="23" t="str">
        <f>'Raw data (base scenario)'!B6807</f>
        <v>S</v>
      </c>
      <c r="D6815" s="23" t="str">
        <f>'Raw data (base scenario)'!C6807</f>
        <v>H</v>
      </c>
      <c r="E6815" t="b">
        <f t="shared" si="644"/>
        <v>1</v>
      </c>
      <c r="F6815" t="b">
        <f t="shared" si="645"/>
        <v>1</v>
      </c>
      <c r="G6815" t="str">
        <f t="shared" si="646"/>
        <v>N/A</v>
      </c>
      <c r="K6815" s="28">
        <v>6801</v>
      </c>
      <c r="L6815" s="28" t="s">
        <v>18</v>
      </c>
      <c r="M6815" s="28" t="s">
        <v>1</v>
      </c>
      <c r="N6815" t="b">
        <f t="shared" si="647"/>
        <v>1</v>
      </c>
      <c r="O6815" t="b">
        <f t="shared" si="648"/>
        <v>1</v>
      </c>
      <c r="P6815" t="str">
        <f t="shared" si="649"/>
        <v>N/A</v>
      </c>
    </row>
    <row r="6816" spans="2:16" x14ac:dyDescent="0.25">
      <c r="B6816" s="23">
        <f>'Raw data (base scenario)'!A6808</f>
        <v>6802</v>
      </c>
      <c r="C6816" s="23" t="str">
        <f>'Raw data (base scenario)'!B6808</f>
        <v>I</v>
      </c>
      <c r="D6816" s="23" t="str">
        <f>'Raw data (base scenario)'!C6808</f>
        <v>H</v>
      </c>
      <c r="E6816" t="b">
        <f t="shared" si="644"/>
        <v>1</v>
      </c>
      <c r="F6816" t="b">
        <f t="shared" si="645"/>
        <v>1</v>
      </c>
      <c r="G6816" t="str">
        <f t="shared" si="646"/>
        <v>N/A</v>
      </c>
      <c r="K6816" s="28">
        <v>6802</v>
      </c>
      <c r="L6816" s="28" t="s">
        <v>2</v>
      </c>
      <c r="M6816" s="28" t="s">
        <v>2</v>
      </c>
      <c r="N6816" t="b">
        <f t="shared" si="647"/>
        <v>1</v>
      </c>
      <c r="O6816" t="b">
        <f t="shared" si="648"/>
        <v>1</v>
      </c>
      <c r="P6816" t="b">
        <f t="shared" si="649"/>
        <v>1</v>
      </c>
    </row>
    <row r="6817" spans="2:16" x14ac:dyDescent="0.25">
      <c r="B6817" s="23">
        <f>'Raw data (base scenario)'!A6809</f>
        <v>6803</v>
      </c>
      <c r="C6817" s="23" t="str">
        <f>'Raw data (base scenario)'!B6809</f>
        <v>D</v>
      </c>
      <c r="D6817" s="23" t="str">
        <f>'Raw data (base scenario)'!C6809</f>
        <v>D</v>
      </c>
      <c r="E6817" t="b">
        <f t="shared" si="644"/>
        <v>1</v>
      </c>
      <c r="F6817" t="b">
        <f t="shared" si="645"/>
        <v>1</v>
      </c>
      <c r="G6817" t="b">
        <f t="shared" si="646"/>
        <v>1</v>
      </c>
      <c r="K6817" s="28">
        <v>6803</v>
      </c>
      <c r="L6817" s="28" t="s">
        <v>3</v>
      </c>
      <c r="M6817" s="28" t="s">
        <v>1</v>
      </c>
      <c r="N6817" t="b">
        <f t="shared" si="647"/>
        <v>1</v>
      </c>
      <c r="O6817" t="b">
        <f t="shared" si="648"/>
        <v>1</v>
      </c>
      <c r="P6817" t="str">
        <f t="shared" si="649"/>
        <v>N/A</v>
      </c>
    </row>
    <row r="6818" spans="2:16" x14ac:dyDescent="0.25">
      <c r="B6818" s="23">
        <f>'Raw data (base scenario)'!A6810</f>
        <v>6804</v>
      </c>
      <c r="C6818" s="23" t="str">
        <f>'Raw data (base scenario)'!B6810</f>
        <v>S</v>
      </c>
      <c r="D6818" s="23" t="str">
        <f>'Raw data (base scenario)'!C6810</f>
        <v>H</v>
      </c>
      <c r="E6818" t="b">
        <f t="shared" si="644"/>
        <v>1</v>
      </c>
      <c r="F6818" t="b">
        <f t="shared" si="645"/>
        <v>1</v>
      </c>
      <c r="G6818" t="str">
        <f t="shared" si="646"/>
        <v>N/A</v>
      </c>
      <c r="K6818" s="28">
        <v>6804</v>
      </c>
      <c r="L6818" s="28" t="s">
        <v>2</v>
      </c>
      <c r="M6818" s="28" t="s">
        <v>2</v>
      </c>
      <c r="N6818" t="b">
        <f t="shared" si="647"/>
        <v>1</v>
      </c>
      <c r="O6818" t="b">
        <f t="shared" si="648"/>
        <v>1</v>
      </c>
      <c r="P6818" t="b">
        <f t="shared" si="649"/>
        <v>1</v>
      </c>
    </row>
    <row r="6819" spans="2:16" x14ac:dyDescent="0.25">
      <c r="B6819" s="23">
        <f>'Raw data (base scenario)'!A6811</f>
        <v>6805</v>
      </c>
      <c r="C6819" s="23" t="str">
        <f>'Raw data (base scenario)'!B6811</f>
        <v>D</v>
      </c>
      <c r="D6819" s="23" t="str">
        <f>'Raw data (base scenario)'!C6811</f>
        <v>D</v>
      </c>
      <c r="E6819" t="b">
        <f t="shared" si="644"/>
        <v>1</v>
      </c>
      <c r="F6819" t="b">
        <f t="shared" si="645"/>
        <v>1</v>
      </c>
      <c r="G6819" t="b">
        <f t="shared" si="646"/>
        <v>1</v>
      </c>
      <c r="K6819" s="28">
        <v>6805</v>
      </c>
      <c r="L6819" s="28" t="s">
        <v>1</v>
      </c>
      <c r="M6819" s="28" t="s">
        <v>3</v>
      </c>
      <c r="N6819" t="b">
        <f t="shared" si="647"/>
        <v>1</v>
      </c>
      <c r="O6819" t="b">
        <f t="shared" si="648"/>
        <v>1</v>
      </c>
      <c r="P6819" t="str">
        <f t="shared" si="649"/>
        <v>N/A</v>
      </c>
    </row>
    <row r="6820" spans="2:16" x14ac:dyDescent="0.25">
      <c r="B6820" s="23">
        <f>'Raw data (base scenario)'!A6812</f>
        <v>6806</v>
      </c>
      <c r="C6820" s="23" t="str">
        <f>'Raw data (base scenario)'!B6812</f>
        <v>H</v>
      </c>
      <c r="D6820" s="23" t="str">
        <f>'Raw data (base scenario)'!C6812</f>
        <v>S</v>
      </c>
      <c r="E6820" t="b">
        <f t="shared" si="644"/>
        <v>1</v>
      </c>
      <c r="F6820" t="b">
        <f t="shared" si="645"/>
        <v>1</v>
      </c>
      <c r="G6820" t="str">
        <f t="shared" si="646"/>
        <v>N/A</v>
      </c>
      <c r="K6820" s="28">
        <v>6806</v>
      </c>
      <c r="L6820" s="28" t="s">
        <v>1</v>
      </c>
      <c r="M6820" s="28" t="s">
        <v>1</v>
      </c>
      <c r="N6820" t="b">
        <f t="shared" si="647"/>
        <v>1</v>
      </c>
      <c r="O6820" t="b">
        <f t="shared" si="648"/>
        <v>1</v>
      </c>
      <c r="P6820" t="str">
        <f t="shared" si="649"/>
        <v>N/A</v>
      </c>
    </row>
    <row r="6821" spans="2:16" x14ac:dyDescent="0.25">
      <c r="B6821" s="23">
        <f>'Raw data (base scenario)'!A6813</f>
        <v>6807</v>
      </c>
      <c r="C6821" s="23" t="str">
        <f>'Raw data (base scenario)'!B6813</f>
        <v>H</v>
      </c>
      <c r="D6821" s="23" t="str">
        <f>'Raw data (base scenario)'!C6813</f>
        <v>H</v>
      </c>
      <c r="E6821" t="b">
        <f t="shared" si="644"/>
        <v>1</v>
      </c>
      <c r="F6821" t="b">
        <f t="shared" si="645"/>
        <v>1</v>
      </c>
      <c r="G6821" t="str">
        <f t="shared" si="646"/>
        <v>N/A</v>
      </c>
      <c r="K6821" s="28">
        <v>6807</v>
      </c>
      <c r="L6821" s="28" t="s">
        <v>2</v>
      </c>
      <c r="M6821" s="28" t="s">
        <v>2</v>
      </c>
      <c r="N6821" t="b">
        <f t="shared" si="647"/>
        <v>1</v>
      </c>
      <c r="O6821" t="b">
        <f t="shared" si="648"/>
        <v>1</v>
      </c>
      <c r="P6821" t="b">
        <f t="shared" si="649"/>
        <v>1</v>
      </c>
    </row>
    <row r="6822" spans="2:16" x14ac:dyDescent="0.25">
      <c r="B6822" s="23">
        <f>'Raw data (base scenario)'!A6814</f>
        <v>6808</v>
      </c>
      <c r="C6822" s="23" t="str">
        <f>'Raw data (base scenario)'!B6814</f>
        <v>D</v>
      </c>
      <c r="D6822" s="23" t="str">
        <f>'Raw data (base scenario)'!C6814</f>
        <v>D</v>
      </c>
      <c r="E6822" t="b">
        <f t="shared" si="644"/>
        <v>1</v>
      </c>
      <c r="F6822" t="b">
        <f t="shared" si="645"/>
        <v>1</v>
      </c>
      <c r="G6822" t="b">
        <f t="shared" si="646"/>
        <v>1</v>
      </c>
      <c r="K6822" s="28">
        <v>6808</v>
      </c>
      <c r="L6822" s="28" t="s">
        <v>3</v>
      </c>
      <c r="M6822" s="28" t="s">
        <v>3</v>
      </c>
      <c r="N6822" t="b">
        <f t="shared" si="647"/>
        <v>1</v>
      </c>
      <c r="O6822" t="b">
        <f t="shared" si="648"/>
        <v>1</v>
      </c>
      <c r="P6822" t="str">
        <f t="shared" si="649"/>
        <v>N/A</v>
      </c>
    </row>
    <row r="6823" spans="2:16" x14ac:dyDescent="0.25">
      <c r="B6823" s="23">
        <f>'Raw data (base scenario)'!A6815</f>
        <v>6809</v>
      </c>
      <c r="C6823" s="23" t="str">
        <f>'Raw data (base scenario)'!B6815</f>
        <v>S</v>
      </c>
      <c r="D6823" s="23" t="str">
        <f>'Raw data (base scenario)'!C6815</f>
        <v>S</v>
      </c>
      <c r="E6823" t="b">
        <f t="shared" si="644"/>
        <v>1</v>
      </c>
      <c r="F6823" t="b">
        <f t="shared" si="645"/>
        <v>1</v>
      </c>
      <c r="G6823" t="str">
        <f t="shared" si="646"/>
        <v>N/A</v>
      </c>
      <c r="K6823" s="28">
        <v>6809</v>
      </c>
      <c r="L6823" s="28" t="s">
        <v>1</v>
      </c>
      <c r="M6823" s="28" t="s">
        <v>1</v>
      </c>
      <c r="N6823" t="b">
        <f t="shared" si="647"/>
        <v>1</v>
      </c>
      <c r="O6823" t="b">
        <f t="shared" si="648"/>
        <v>1</v>
      </c>
      <c r="P6823" t="str">
        <f t="shared" si="649"/>
        <v>N/A</v>
      </c>
    </row>
    <row r="6824" spans="2:16" x14ac:dyDescent="0.25">
      <c r="B6824" s="23">
        <f>'Raw data (base scenario)'!A6816</f>
        <v>6810</v>
      </c>
      <c r="C6824" s="23" t="str">
        <f>'Raw data (base scenario)'!B6816</f>
        <v>H</v>
      </c>
      <c r="D6824" s="23" t="str">
        <f>'Raw data (base scenario)'!C6816</f>
        <v>H</v>
      </c>
      <c r="E6824" t="b">
        <f t="shared" si="644"/>
        <v>1</v>
      </c>
      <c r="F6824" t="b">
        <f t="shared" si="645"/>
        <v>1</v>
      </c>
      <c r="G6824" t="str">
        <f t="shared" si="646"/>
        <v>N/A</v>
      </c>
      <c r="K6824" s="28">
        <v>6810</v>
      </c>
      <c r="L6824" s="28" t="s">
        <v>1</v>
      </c>
      <c r="M6824" s="28" t="s">
        <v>1</v>
      </c>
      <c r="N6824" t="b">
        <f t="shared" si="647"/>
        <v>1</v>
      </c>
      <c r="O6824" t="b">
        <f t="shared" si="648"/>
        <v>1</v>
      </c>
      <c r="P6824" t="str">
        <f t="shared" si="649"/>
        <v>N/A</v>
      </c>
    </row>
    <row r="6825" spans="2:16" x14ac:dyDescent="0.25">
      <c r="B6825" s="23">
        <f>'Raw data (base scenario)'!A6817</f>
        <v>6811</v>
      </c>
      <c r="C6825" s="23" t="str">
        <f>'Raw data (base scenario)'!B6817</f>
        <v>H</v>
      </c>
      <c r="D6825" s="23" t="str">
        <f>'Raw data (base scenario)'!C6817</f>
        <v>H</v>
      </c>
      <c r="E6825" t="b">
        <f t="shared" si="644"/>
        <v>1</v>
      </c>
      <c r="F6825" t="b">
        <f t="shared" si="645"/>
        <v>1</v>
      </c>
      <c r="G6825" t="str">
        <f t="shared" si="646"/>
        <v>N/A</v>
      </c>
      <c r="K6825" s="28">
        <v>6811</v>
      </c>
      <c r="L6825" s="28" t="s">
        <v>18</v>
      </c>
      <c r="M6825" s="28" t="s">
        <v>2</v>
      </c>
      <c r="N6825" t="b">
        <f t="shared" si="647"/>
        <v>1</v>
      </c>
      <c r="O6825" t="b">
        <f t="shared" si="648"/>
        <v>1</v>
      </c>
      <c r="P6825" t="str">
        <f t="shared" si="649"/>
        <v>N/A</v>
      </c>
    </row>
    <row r="6826" spans="2:16" x14ac:dyDescent="0.25">
      <c r="B6826" s="23">
        <f>'Raw data (base scenario)'!A6818</f>
        <v>6812</v>
      </c>
      <c r="C6826" s="23" t="str">
        <f>'Raw data (base scenario)'!B6818</f>
        <v>I</v>
      </c>
      <c r="D6826" s="23" t="str">
        <f>'Raw data (base scenario)'!C6818</f>
        <v>D</v>
      </c>
      <c r="E6826" t="b">
        <f t="shared" si="644"/>
        <v>1</v>
      </c>
      <c r="F6826" t="b">
        <f t="shared" si="645"/>
        <v>1</v>
      </c>
      <c r="G6826" t="str">
        <f t="shared" si="646"/>
        <v>N/A</v>
      </c>
      <c r="K6826" s="28">
        <v>6812</v>
      </c>
      <c r="L6826" s="28" t="s">
        <v>3</v>
      </c>
      <c r="M6826" s="28" t="s">
        <v>3</v>
      </c>
      <c r="N6826" t="b">
        <f t="shared" si="647"/>
        <v>1</v>
      </c>
      <c r="O6826" t="b">
        <f t="shared" si="648"/>
        <v>1</v>
      </c>
      <c r="P6826" t="str">
        <f t="shared" si="649"/>
        <v>N/A</v>
      </c>
    </row>
    <row r="6827" spans="2:16" x14ac:dyDescent="0.25">
      <c r="B6827" s="23">
        <f>'Raw data (base scenario)'!A6819</f>
        <v>6813</v>
      </c>
      <c r="C6827" s="23" t="str">
        <f>'Raw data (base scenario)'!B6819</f>
        <v>S</v>
      </c>
      <c r="D6827" s="23" t="str">
        <f>'Raw data (base scenario)'!C6819</f>
        <v>S</v>
      </c>
      <c r="E6827" t="b">
        <f t="shared" si="644"/>
        <v>1</v>
      </c>
      <c r="F6827" t="b">
        <f t="shared" si="645"/>
        <v>1</v>
      </c>
      <c r="G6827" t="str">
        <f t="shared" si="646"/>
        <v>N/A</v>
      </c>
      <c r="K6827" s="28">
        <v>6813</v>
      </c>
      <c r="L6827" s="28" t="s">
        <v>2</v>
      </c>
      <c r="M6827" s="28" t="s">
        <v>2</v>
      </c>
      <c r="N6827" t="b">
        <f t="shared" si="647"/>
        <v>1</v>
      </c>
      <c r="O6827" t="b">
        <f t="shared" si="648"/>
        <v>1</v>
      </c>
      <c r="P6827" t="b">
        <f t="shared" si="649"/>
        <v>1</v>
      </c>
    </row>
    <row r="6828" spans="2:16" x14ac:dyDescent="0.25">
      <c r="B6828" s="23">
        <f>'Raw data (base scenario)'!A6820</f>
        <v>6814</v>
      </c>
      <c r="C6828" s="23" t="str">
        <f>'Raw data (base scenario)'!B6820</f>
        <v>D</v>
      </c>
      <c r="D6828" s="23" t="str">
        <f>'Raw data (base scenario)'!C6820</f>
        <v>D</v>
      </c>
      <c r="E6828" t="b">
        <f t="shared" si="644"/>
        <v>1</v>
      </c>
      <c r="F6828" t="b">
        <f t="shared" si="645"/>
        <v>1</v>
      </c>
      <c r="G6828" t="b">
        <f t="shared" si="646"/>
        <v>1</v>
      </c>
      <c r="K6828" s="28">
        <v>6814</v>
      </c>
      <c r="L6828" s="28" t="s">
        <v>1</v>
      </c>
      <c r="M6828" s="28" t="s">
        <v>1</v>
      </c>
      <c r="N6828" t="b">
        <f t="shared" si="647"/>
        <v>1</v>
      </c>
      <c r="O6828" t="b">
        <f t="shared" si="648"/>
        <v>1</v>
      </c>
      <c r="P6828" t="str">
        <f t="shared" si="649"/>
        <v>N/A</v>
      </c>
    </row>
    <row r="6829" spans="2:16" x14ac:dyDescent="0.25">
      <c r="B6829" s="23">
        <f>'Raw data (base scenario)'!A6821</f>
        <v>6815</v>
      </c>
      <c r="C6829" s="23" t="str">
        <f>'Raw data (base scenario)'!B6821</f>
        <v>H</v>
      </c>
      <c r="D6829" s="23" t="str">
        <f>'Raw data (base scenario)'!C6821</f>
        <v>H</v>
      </c>
      <c r="E6829" t="b">
        <f t="shared" si="644"/>
        <v>1</v>
      </c>
      <c r="F6829" t="b">
        <f t="shared" si="645"/>
        <v>1</v>
      </c>
      <c r="G6829" t="str">
        <f t="shared" si="646"/>
        <v>N/A</v>
      </c>
      <c r="K6829" s="28">
        <v>6815</v>
      </c>
      <c r="L6829" s="28" t="s">
        <v>18</v>
      </c>
      <c r="M6829" s="28" t="s">
        <v>18</v>
      </c>
      <c r="N6829" t="b">
        <f t="shared" si="647"/>
        <v>1</v>
      </c>
      <c r="O6829" t="b">
        <f t="shared" si="648"/>
        <v>1</v>
      </c>
      <c r="P6829" t="str">
        <f t="shared" si="649"/>
        <v>N/A</v>
      </c>
    </row>
    <row r="6830" spans="2:16" x14ac:dyDescent="0.25">
      <c r="B6830" s="23">
        <f>'Raw data (base scenario)'!A6822</f>
        <v>6816</v>
      </c>
      <c r="C6830" s="23" t="str">
        <f>'Raw data (base scenario)'!B6822</f>
        <v>I</v>
      </c>
      <c r="D6830" s="23" t="str">
        <f>'Raw data (base scenario)'!C6822</f>
        <v>I</v>
      </c>
      <c r="E6830" t="b">
        <f t="shared" si="644"/>
        <v>1</v>
      </c>
      <c r="F6830" t="b">
        <f t="shared" si="645"/>
        <v>1</v>
      </c>
      <c r="G6830" t="str">
        <f t="shared" si="646"/>
        <v>N/A</v>
      </c>
      <c r="K6830" s="28">
        <v>6816</v>
      </c>
      <c r="L6830" s="28" t="s">
        <v>2</v>
      </c>
      <c r="M6830" s="28" t="s">
        <v>2</v>
      </c>
      <c r="N6830" t="b">
        <f t="shared" si="647"/>
        <v>1</v>
      </c>
      <c r="O6830" t="b">
        <f t="shared" si="648"/>
        <v>1</v>
      </c>
      <c r="P6830" t="b">
        <f t="shared" si="649"/>
        <v>1</v>
      </c>
    </row>
    <row r="6831" spans="2:16" x14ac:dyDescent="0.25">
      <c r="B6831" s="23">
        <f>'Raw data (base scenario)'!A6823</f>
        <v>6817</v>
      </c>
      <c r="C6831" s="23" t="str">
        <f>'Raw data (base scenario)'!B6823</f>
        <v>D</v>
      </c>
      <c r="D6831" s="23" t="str">
        <f>'Raw data (base scenario)'!C6823</f>
        <v>D</v>
      </c>
      <c r="E6831" t="b">
        <f t="shared" si="644"/>
        <v>1</v>
      </c>
      <c r="F6831" t="b">
        <f t="shared" si="645"/>
        <v>1</v>
      </c>
      <c r="G6831" t="b">
        <f t="shared" si="646"/>
        <v>1</v>
      </c>
      <c r="K6831" s="28">
        <v>6817</v>
      </c>
      <c r="L6831" s="28" t="s">
        <v>1</v>
      </c>
      <c r="M6831" s="28" t="s">
        <v>3</v>
      </c>
      <c r="N6831" t="b">
        <f t="shared" si="647"/>
        <v>1</v>
      </c>
      <c r="O6831" t="b">
        <f t="shared" si="648"/>
        <v>1</v>
      </c>
      <c r="P6831" t="str">
        <f t="shared" si="649"/>
        <v>N/A</v>
      </c>
    </row>
    <row r="6832" spans="2:16" x14ac:dyDescent="0.25">
      <c r="B6832" s="23">
        <f>'Raw data (base scenario)'!A6824</f>
        <v>6818</v>
      </c>
      <c r="C6832" s="23" t="str">
        <f>'Raw data (base scenario)'!B6824</f>
        <v>H</v>
      </c>
      <c r="D6832" s="23" t="str">
        <f>'Raw data (base scenario)'!C6824</f>
        <v>S</v>
      </c>
      <c r="E6832" t="b">
        <f t="shared" si="644"/>
        <v>1</v>
      </c>
      <c r="F6832" t="b">
        <f t="shared" si="645"/>
        <v>1</v>
      </c>
      <c r="G6832" t="str">
        <f t="shared" si="646"/>
        <v>N/A</v>
      </c>
      <c r="K6832" s="28">
        <v>6818</v>
      </c>
      <c r="L6832" s="28" t="s">
        <v>2</v>
      </c>
      <c r="M6832" s="28" t="s">
        <v>2</v>
      </c>
      <c r="N6832" t="b">
        <f t="shared" si="647"/>
        <v>1</v>
      </c>
      <c r="O6832" t="b">
        <f t="shared" si="648"/>
        <v>1</v>
      </c>
      <c r="P6832" t="b">
        <f t="shared" si="649"/>
        <v>1</v>
      </c>
    </row>
    <row r="6833" spans="2:16" x14ac:dyDescent="0.25">
      <c r="B6833" s="23">
        <f>'Raw data (base scenario)'!A6825</f>
        <v>6819</v>
      </c>
      <c r="C6833" s="23" t="str">
        <f>'Raw data (base scenario)'!B6825</f>
        <v>D</v>
      </c>
      <c r="D6833" s="23" t="str">
        <f>'Raw data (base scenario)'!C6825</f>
        <v>D</v>
      </c>
      <c r="E6833" t="b">
        <f t="shared" si="644"/>
        <v>1</v>
      </c>
      <c r="F6833" t="b">
        <f t="shared" si="645"/>
        <v>1</v>
      </c>
      <c r="G6833" t="b">
        <f t="shared" si="646"/>
        <v>1</v>
      </c>
      <c r="K6833" s="28">
        <v>6819</v>
      </c>
      <c r="L6833" s="28" t="s">
        <v>1</v>
      </c>
      <c r="M6833" s="28" t="s">
        <v>1</v>
      </c>
      <c r="N6833" t="b">
        <f t="shared" si="647"/>
        <v>1</v>
      </c>
      <c r="O6833" t="b">
        <f t="shared" si="648"/>
        <v>1</v>
      </c>
      <c r="P6833" t="str">
        <f t="shared" si="649"/>
        <v>N/A</v>
      </c>
    </row>
    <row r="6834" spans="2:16" x14ac:dyDescent="0.25">
      <c r="B6834" s="23">
        <f>'Raw data (base scenario)'!A6826</f>
        <v>6820</v>
      </c>
      <c r="C6834" s="23" t="str">
        <f>'Raw data (base scenario)'!B6826</f>
        <v>H</v>
      </c>
      <c r="D6834" s="23" t="str">
        <f>'Raw data (base scenario)'!C6826</f>
        <v>H</v>
      </c>
      <c r="E6834" t="b">
        <f t="shared" si="644"/>
        <v>1</v>
      </c>
      <c r="F6834" t="b">
        <f t="shared" si="645"/>
        <v>1</v>
      </c>
      <c r="G6834" t="str">
        <f t="shared" si="646"/>
        <v>N/A</v>
      </c>
      <c r="K6834" s="28">
        <v>6820</v>
      </c>
      <c r="L6834" s="28" t="s">
        <v>1</v>
      </c>
      <c r="M6834" s="28" t="s">
        <v>1</v>
      </c>
      <c r="N6834" t="b">
        <f t="shared" si="647"/>
        <v>1</v>
      </c>
      <c r="O6834" t="b">
        <f t="shared" si="648"/>
        <v>1</v>
      </c>
      <c r="P6834" t="str">
        <f t="shared" si="649"/>
        <v>N/A</v>
      </c>
    </row>
    <row r="6835" spans="2:16" x14ac:dyDescent="0.25">
      <c r="B6835" s="23">
        <f>'Raw data (base scenario)'!A6827</f>
        <v>6821</v>
      </c>
      <c r="C6835" s="23" t="str">
        <f>'Raw data (base scenario)'!B6827</f>
        <v>H</v>
      </c>
      <c r="D6835" s="23" t="str">
        <f>'Raw data (base scenario)'!C6827</f>
        <v>H</v>
      </c>
      <c r="E6835" t="b">
        <f t="shared" si="644"/>
        <v>1</v>
      </c>
      <c r="F6835" t="b">
        <f t="shared" si="645"/>
        <v>1</v>
      </c>
      <c r="G6835" t="str">
        <f t="shared" si="646"/>
        <v>N/A</v>
      </c>
      <c r="K6835" s="28">
        <v>6821</v>
      </c>
      <c r="L6835" s="28" t="s">
        <v>3</v>
      </c>
      <c r="M6835" s="28" t="s">
        <v>1</v>
      </c>
      <c r="N6835" t="b">
        <f t="shared" si="647"/>
        <v>1</v>
      </c>
      <c r="O6835" t="b">
        <f t="shared" si="648"/>
        <v>1</v>
      </c>
      <c r="P6835" t="str">
        <f t="shared" si="649"/>
        <v>N/A</v>
      </c>
    </row>
    <row r="6836" spans="2:16" x14ac:dyDescent="0.25">
      <c r="B6836" s="23">
        <f>'Raw data (base scenario)'!A6828</f>
        <v>6822</v>
      </c>
      <c r="C6836" s="23" t="str">
        <f>'Raw data (base scenario)'!B6828</f>
        <v>S</v>
      </c>
      <c r="D6836" s="23" t="str">
        <f>'Raw data (base scenario)'!C6828</f>
        <v>H</v>
      </c>
      <c r="E6836" t="b">
        <f t="shared" si="644"/>
        <v>1</v>
      </c>
      <c r="F6836" t="b">
        <f t="shared" si="645"/>
        <v>1</v>
      </c>
      <c r="G6836" t="str">
        <f t="shared" si="646"/>
        <v>N/A</v>
      </c>
      <c r="K6836" s="28">
        <v>6822</v>
      </c>
      <c r="L6836" s="28" t="s">
        <v>18</v>
      </c>
      <c r="M6836" s="28" t="s">
        <v>18</v>
      </c>
      <c r="N6836" t="b">
        <f t="shared" si="647"/>
        <v>1</v>
      </c>
      <c r="O6836" t="b">
        <f t="shared" si="648"/>
        <v>1</v>
      </c>
      <c r="P6836" t="str">
        <f t="shared" si="649"/>
        <v>N/A</v>
      </c>
    </row>
    <row r="6837" spans="2:16" x14ac:dyDescent="0.25">
      <c r="B6837" s="23">
        <f>'Raw data (base scenario)'!A6829</f>
        <v>6823</v>
      </c>
      <c r="C6837" s="23" t="str">
        <f>'Raw data (base scenario)'!B6829</f>
        <v>I</v>
      </c>
      <c r="D6837" s="23" t="str">
        <f>'Raw data (base scenario)'!C6829</f>
        <v>I</v>
      </c>
      <c r="E6837" t="b">
        <f t="shared" si="644"/>
        <v>1</v>
      </c>
      <c r="F6837" t="b">
        <f t="shared" si="645"/>
        <v>1</v>
      </c>
      <c r="G6837" t="str">
        <f t="shared" si="646"/>
        <v>N/A</v>
      </c>
      <c r="K6837" s="28">
        <v>6823</v>
      </c>
      <c r="L6837" s="28" t="s">
        <v>2</v>
      </c>
      <c r="M6837" s="28" t="s">
        <v>2</v>
      </c>
      <c r="N6837" t="b">
        <f t="shared" si="647"/>
        <v>1</v>
      </c>
      <c r="O6837" t="b">
        <f t="shared" si="648"/>
        <v>1</v>
      </c>
      <c r="P6837" t="b">
        <f t="shared" si="649"/>
        <v>1</v>
      </c>
    </row>
    <row r="6838" spans="2:16" x14ac:dyDescent="0.25">
      <c r="B6838" s="23">
        <f>'Raw data (base scenario)'!A6830</f>
        <v>6824</v>
      </c>
      <c r="C6838" s="23" t="str">
        <f>'Raw data (base scenario)'!B6830</f>
        <v>D</v>
      </c>
      <c r="D6838" s="23" t="str">
        <f>'Raw data (base scenario)'!C6830</f>
        <v>D</v>
      </c>
      <c r="E6838" t="b">
        <f t="shared" si="644"/>
        <v>1</v>
      </c>
      <c r="F6838" t="b">
        <f t="shared" si="645"/>
        <v>1</v>
      </c>
      <c r="G6838" t="b">
        <f t="shared" si="646"/>
        <v>1</v>
      </c>
      <c r="K6838" s="28">
        <v>6824</v>
      </c>
      <c r="L6838" s="28" t="s">
        <v>18</v>
      </c>
      <c r="M6838" s="28" t="s">
        <v>2</v>
      </c>
      <c r="N6838" t="b">
        <f t="shared" si="647"/>
        <v>1</v>
      </c>
      <c r="O6838" t="b">
        <f t="shared" si="648"/>
        <v>1</v>
      </c>
      <c r="P6838" t="str">
        <f t="shared" si="649"/>
        <v>N/A</v>
      </c>
    </row>
    <row r="6839" spans="2:16" x14ac:dyDescent="0.25">
      <c r="B6839" s="23">
        <f>'Raw data (base scenario)'!A6831</f>
        <v>6825</v>
      </c>
      <c r="C6839" s="23" t="str">
        <f>'Raw data (base scenario)'!B6831</f>
        <v>I</v>
      </c>
      <c r="D6839" s="23" t="str">
        <f>'Raw data (base scenario)'!C6831</f>
        <v>D</v>
      </c>
      <c r="E6839" t="b">
        <f t="shared" si="644"/>
        <v>1</v>
      </c>
      <c r="F6839" t="b">
        <f t="shared" si="645"/>
        <v>1</v>
      </c>
      <c r="G6839" t="str">
        <f t="shared" si="646"/>
        <v>N/A</v>
      </c>
      <c r="K6839" s="28">
        <v>6825</v>
      </c>
      <c r="L6839" s="28" t="s">
        <v>18</v>
      </c>
      <c r="M6839" s="28" t="s">
        <v>18</v>
      </c>
      <c r="N6839" t="b">
        <f t="shared" si="647"/>
        <v>1</v>
      </c>
      <c r="O6839" t="b">
        <f t="shared" si="648"/>
        <v>1</v>
      </c>
      <c r="P6839" t="str">
        <f t="shared" si="649"/>
        <v>N/A</v>
      </c>
    </row>
    <row r="6840" spans="2:16" x14ac:dyDescent="0.25">
      <c r="B6840" s="23">
        <f>'Raw data (base scenario)'!A6832</f>
        <v>6826</v>
      </c>
      <c r="C6840" s="23" t="str">
        <f>'Raw data (base scenario)'!B6832</f>
        <v>I</v>
      </c>
      <c r="D6840" s="23" t="str">
        <f>'Raw data (base scenario)'!C6832</f>
        <v>I</v>
      </c>
      <c r="E6840" t="b">
        <f t="shared" si="644"/>
        <v>1</v>
      </c>
      <c r="F6840" t="b">
        <f t="shared" si="645"/>
        <v>1</v>
      </c>
      <c r="G6840" t="str">
        <f t="shared" si="646"/>
        <v>N/A</v>
      </c>
      <c r="K6840" s="28">
        <v>6826</v>
      </c>
      <c r="L6840" s="28" t="s">
        <v>2</v>
      </c>
      <c r="M6840" s="28" t="s">
        <v>2</v>
      </c>
      <c r="N6840" t="b">
        <f t="shared" si="647"/>
        <v>1</v>
      </c>
      <c r="O6840" t="b">
        <f t="shared" si="648"/>
        <v>1</v>
      </c>
      <c r="P6840" t="b">
        <f t="shared" si="649"/>
        <v>1</v>
      </c>
    </row>
    <row r="6841" spans="2:16" x14ac:dyDescent="0.25">
      <c r="B6841" s="23">
        <f>'Raw data (base scenario)'!A6833</f>
        <v>6827</v>
      </c>
      <c r="C6841" s="23" t="str">
        <f>'Raw data (base scenario)'!B6833</f>
        <v>D</v>
      </c>
      <c r="D6841" s="23" t="str">
        <f>'Raw data (base scenario)'!C6833</f>
        <v>D</v>
      </c>
      <c r="E6841" t="b">
        <f t="shared" si="644"/>
        <v>1</v>
      </c>
      <c r="F6841" t="b">
        <f t="shared" si="645"/>
        <v>1</v>
      </c>
      <c r="G6841" t="b">
        <f t="shared" si="646"/>
        <v>1</v>
      </c>
      <c r="K6841" s="28">
        <v>6827</v>
      </c>
      <c r="L6841" s="28" t="s">
        <v>18</v>
      </c>
      <c r="M6841" s="28" t="s">
        <v>2</v>
      </c>
      <c r="N6841" t="b">
        <f t="shared" si="647"/>
        <v>1</v>
      </c>
      <c r="O6841" t="b">
        <f t="shared" si="648"/>
        <v>1</v>
      </c>
      <c r="P6841" t="str">
        <f t="shared" si="649"/>
        <v>N/A</v>
      </c>
    </row>
    <row r="6842" spans="2:16" x14ac:dyDescent="0.25">
      <c r="B6842" s="23">
        <f>'Raw data (base scenario)'!A6834</f>
        <v>6828</v>
      </c>
      <c r="C6842" s="23" t="str">
        <f>'Raw data (base scenario)'!B6834</f>
        <v>I</v>
      </c>
      <c r="D6842" s="23" t="str">
        <f>'Raw data (base scenario)'!C6834</f>
        <v>D</v>
      </c>
      <c r="E6842" t="b">
        <f t="shared" si="644"/>
        <v>1</v>
      </c>
      <c r="F6842" t="b">
        <f t="shared" si="645"/>
        <v>1</v>
      </c>
      <c r="G6842" t="str">
        <f t="shared" si="646"/>
        <v>N/A</v>
      </c>
      <c r="K6842" s="28">
        <v>6828</v>
      </c>
      <c r="L6842" s="28" t="s">
        <v>1</v>
      </c>
      <c r="M6842" s="28" t="s">
        <v>1</v>
      </c>
      <c r="N6842" t="b">
        <f t="shared" si="647"/>
        <v>1</v>
      </c>
      <c r="O6842" t="b">
        <f t="shared" si="648"/>
        <v>1</v>
      </c>
      <c r="P6842" t="str">
        <f t="shared" si="649"/>
        <v>N/A</v>
      </c>
    </row>
    <row r="6843" spans="2:16" x14ac:dyDescent="0.25">
      <c r="B6843" s="23">
        <f>'Raw data (base scenario)'!A6835</f>
        <v>6829</v>
      </c>
      <c r="C6843" s="23" t="str">
        <f>'Raw data (base scenario)'!B6835</f>
        <v>H</v>
      </c>
      <c r="D6843" s="23" t="str">
        <f>'Raw data (base scenario)'!C6835</f>
        <v>H</v>
      </c>
      <c r="E6843" t="b">
        <f t="shared" si="644"/>
        <v>1</v>
      </c>
      <c r="F6843" t="b">
        <f t="shared" si="645"/>
        <v>1</v>
      </c>
      <c r="G6843" t="str">
        <f t="shared" si="646"/>
        <v>N/A</v>
      </c>
      <c r="K6843" s="28">
        <v>6829</v>
      </c>
      <c r="L6843" s="28" t="s">
        <v>2</v>
      </c>
      <c r="M6843" s="28" t="s">
        <v>2</v>
      </c>
      <c r="N6843" t="b">
        <f t="shared" si="647"/>
        <v>1</v>
      </c>
      <c r="O6843" t="b">
        <f t="shared" si="648"/>
        <v>1</v>
      </c>
      <c r="P6843" t="b">
        <f t="shared" si="649"/>
        <v>1</v>
      </c>
    </row>
    <row r="6844" spans="2:16" x14ac:dyDescent="0.25">
      <c r="B6844" s="23">
        <f>'Raw data (base scenario)'!A6836</f>
        <v>6830</v>
      </c>
      <c r="C6844" s="23" t="str">
        <f>'Raw data (base scenario)'!B6836</f>
        <v>D</v>
      </c>
      <c r="D6844" s="23" t="str">
        <f>'Raw data (base scenario)'!C6836</f>
        <v>D</v>
      </c>
      <c r="E6844" t="b">
        <f t="shared" si="644"/>
        <v>1</v>
      </c>
      <c r="F6844" t="b">
        <f t="shared" si="645"/>
        <v>1</v>
      </c>
      <c r="G6844" t="b">
        <f t="shared" si="646"/>
        <v>1</v>
      </c>
      <c r="K6844" s="28">
        <v>6830</v>
      </c>
      <c r="L6844" s="28" t="s">
        <v>18</v>
      </c>
      <c r="M6844" s="28" t="s">
        <v>1</v>
      </c>
      <c r="N6844" t="b">
        <f t="shared" si="647"/>
        <v>1</v>
      </c>
      <c r="O6844" t="b">
        <f t="shared" si="648"/>
        <v>1</v>
      </c>
      <c r="P6844" t="str">
        <f t="shared" si="649"/>
        <v>N/A</v>
      </c>
    </row>
    <row r="6845" spans="2:16" x14ac:dyDescent="0.25">
      <c r="B6845" s="23">
        <f>'Raw data (base scenario)'!A6837</f>
        <v>6831</v>
      </c>
      <c r="C6845" s="23" t="str">
        <f>'Raw data (base scenario)'!B6837</f>
        <v>I</v>
      </c>
      <c r="D6845" s="23" t="str">
        <f>'Raw data (base scenario)'!C6837</f>
        <v>H</v>
      </c>
      <c r="E6845" t="b">
        <f t="shared" si="644"/>
        <v>1</v>
      </c>
      <c r="F6845" t="b">
        <f t="shared" si="645"/>
        <v>1</v>
      </c>
      <c r="G6845" t="str">
        <f t="shared" si="646"/>
        <v>N/A</v>
      </c>
      <c r="K6845" s="28">
        <v>6831</v>
      </c>
      <c r="L6845" s="28" t="s">
        <v>2</v>
      </c>
      <c r="M6845" s="28" t="s">
        <v>2</v>
      </c>
      <c r="N6845" t="b">
        <f t="shared" si="647"/>
        <v>1</v>
      </c>
      <c r="O6845" t="b">
        <f t="shared" si="648"/>
        <v>1</v>
      </c>
      <c r="P6845" t="b">
        <f t="shared" si="649"/>
        <v>1</v>
      </c>
    </row>
    <row r="6846" spans="2:16" x14ac:dyDescent="0.25">
      <c r="B6846" s="23">
        <f>'Raw data (base scenario)'!A6838</f>
        <v>6832</v>
      </c>
      <c r="C6846" s="23" t="str">
        <f>'Raw data (base scenario)'!B6838</f>
        <v>D</v>
      </c>
      <c r="D6846" s="23" t="str">
        <f>'Raw data (base scenario)'!C6838</f>
        <v>D</v>
      </c>
      <c r="E6846" t="b">
        <f t="shared" si="644"/>
        <v>1</v>
      </c>
      <c r="F6846" t="b">
        <f t="shared" si="645"/>
        <v>1</v>
      </c>
      <c r="G6846" t="b">
        <f t="shared" si="646"/>
        <v>1</v>
      </c>
      <c r="K6846" s="28">
        <v>6832</v>
      </c>
      <c r="L6846" s="28" t="s">
        <v>18</v>
      </c>
      <c r="M6846" s="28" t="s">
        <v>2</v>
      </c>
      <c r="N6846" t="b">
        <f t="shared" si="647"/>
        <v>1</v>
      </c>
      <c r="O6846" t="b">
        <f t="shared" si="648"/>
        <v>1</v>
      </c>
      <c r="P6846" t="str">
        <f t="shared" si="649"/>
        <v>N/A</v>
      </c>
    </row>
    <row r="6847" spans="2:16" x14ac:dyDescent="0.25">
      <c r="B6847" s="23">
        <f>'Raw data (base scenario)'!A6839</f>
        <v>6833</v>
      </c>
      <c r="C6847" s="23" t="str">
        <f>'Raw data (base scenario)'!B6839</f>
        <v>I</v>
      </c>
      <c r="D6847" s="23" t="str">
        <f>'Raw data (base scenario)'!C6839</f>
        <v>D</v>
      </c>
      <c r="E6847" t="b">
        <f t="shared" si="644"/>
        <v>1</v>
      </c>
      <c r="F6847" t="b">
        <f t="shared" si="645"/>
        <v>1</v>
      </c>
      <c r="G6847" t="str">
        <f t="shared" si="646"/>
        <v>N/A</v>
      </c>
      <c r="K6847" s="28">
        <v>6833</v>
      </c>
      <c r="L6847" s="28" t="s">
        <v>1</v>
      </c>
      <c r="M6847" s="28" t="s">
        <v>3</v>
      </c>
      <c r="N6847" t="b">
        <f t="shared" si="647"/>
        <v>1</v>
      </c>
      <c r="O6847" t="b">
        <f t="shared" si="648"/>
        <v>1</v>
      </c>
      <c r="P6847" t="str">
        <f t="shared" si="649"/>
        <v>N/A</v>
      </c>
    </row>
    <row r="6848" spans="2:16" x14ac:dyDescent="0.25">
      <c r="B6848" s="23">
        <f>'Raw data (base scenario)'!A6840</f>
        <v>6834</v>
      </c>
      <c r="C6848" s="23" t="str">
        <f>'Raw data (base scenario)'!B6840</f>
        <v>H</v>
      </c>
      <c r="D6848" s="23" t="str">
        <f>'Raw data (base scenario)'!C6840</f>
        <v>S</v>
      </c>
      <c r="E6848" t="b">
        <f t="shared" si="644"/>
        <v>1</v>
      </c>
      <c r="F6848" t="b">
        <f t="shared" si="645"/>
        <v>1</v>
      </c>
      <c r="G6848" t="str">
        <f t="shared" si="646"/>
        <v>N/A</v>
      </c>
      <c r="K6848" s="28">
        <v>6834</v>
      </c>
      <c r="L6848" s="28" t="s">
        <v>1</v>
      </c>
      <c r="M6848" s="28" t="s">
        <v>3</v>
      </c>
      <c r="N6848" t="b">
        <f t="shared" si="647"/>
        <v>1</v>
      </c>
      <c r="O6848" t="b">
        <f t="shared" si="648"/>
        <v>1</v>
      </c>
      <c r="P6848" t="str">
        <f t="shared" si="649"/>
        <v>N/A</v>
      </c>
    </row>
    <row r="6849" spans="2:16" x14ac:dyDescent="0.25">
      <c r="B6849" s="23">
        <f>'Raw data (base scenario)'!A6841</f>
        <v>6835</v>
      </c>
      <c r="C6849" s="23" t="str">
        <f>'Raw data (base scenario)'!B6841</f>
        <v>H</v>
      </c>
      <c r="D6849" s="23" t="str">
        <f>'Raw data (base scenario)'!C6841</f>
        <v>S</v>
      </c>
      <c r="E6849" t="b">
        <f t="shared" si="644"/>
        <v>1</v>
      </c>
      <c r="F6849" t="b">
        <f t="shared" si="645"/>
        <v>1</v>
      </c>
      <c r="G6849" t="str">
        <f t="shared" si="646"/>
        <v>N/A</v>
      </c>
      <c r="K6849" s="28">
        <v>6835</v>
      </c>
      <c r="L6849" s="28" t="s">
        <v>3</v>
      </c>
      <c r="M6849" s="28" t="s">
        <v>1</v>
      </c>
      <c r="N6849" t="b">
        <f t="shared" si="647"/>
        <v>1</v>
      </c>
      <c r="O6849" t="b">
        <f t="shared" si="648"/>
        <v>1</v>
      </c>
      <c r="P6849" t="str">
        <f t="shared" si="649"/>
        <v>N/A</v>
      </c>
    </row>
    <row r="6850" spans="2:16" x14ac:dyDescent="0.25">
      <c r="B6850" s="23">
        <f>'Raw data (base scenario)'!A6842</f>
        <v>6836</v>
      </c>
      <c r="C6850" s="23" t="str">
        <f>'Raw data (base scenario)'!B6842</f>
        <v>S</v>
      </c>
      <c r="D6850" s="23" t="str">
        <f>'Raw data (base scenario)'!C6842</f>
        <v>H</v>
      </c>
      <c r="E6850" t="b">
        <f t="shared" si="644"/>
        <v>1</v>
      </c>
      <c r="F6850" t="b">
        <f t="shared" si="645"/>
        <v>1</v>
      </c>
      <c r="G6850" t="str">
        <f t="shared" si="646"/>
        <v>N/A</v>
      </c>
      <c r="K6850" s="28">
        <v>6836</v>
      </c>
      <c r="L6850" s="28" t="s">
        <v>2</v>
      </c>
      <c r="M6850" s="28" t="s">
        <v>2</v>
      </c>
      <c r="N6850" t="b">
        <f t="shared" si="647"/>
        <v>1</v>
      </c>
      <c r="O6850" t="b">
        <f t="shared" si="648"/>
        <v>1</v>
      </c>
      <c r="P6850" t="b">
        <f t="shared" si="649"/>
        <v>1</v>
      </c>
    </row>
    <row r="6851" spans="2:16" x14ac:dyDescent="0.25">
      <c r="B6851" s="23">
        <f>'Raw data (base scenario)'!A6843</f>
        <v>6837</v>
      </c>
      <c r="C6851" s="23" t="str">
        <f>'Raw data (base scenario)'!B6843</f>
        <v>D</v>
      </c>
      <c r="D6851" s="23" t="str">
        <f>'Raw data (base scenario)'!C6843</f>
        <v>D</v>
      </c>
      <c r="E6851" t="b">
        <f t="shared" si="644"/>
        <v>1</v>
      </c>
      <c r="F6851" t="b">
        <f t="shared" si="645"/>
        <v>1</v>
      </c>
      <c r="G6851" t="b">
        <f t="shared" si="646"/>
        <v>1</v>
      </c>
      <c r="K6851" s="28">
        <v>6837</v>
      </c>
      <c r="L6851" s="28" t="s">
        <v>2</v>
      </c>
      <c r="M6851" s="28" t="s">
        <v>2</v>
      </c>
      <c r="N6851" t="b">
        <f t="shared" si="647"/>
        <v>1</v>
      </c>
      <c r="O6851" t="b">
        <f t="shared" si="648"/>
        <v>1</v>
      </c>
      <c r="P6851" t="b">
        <f t="shared" si="649"/>
        <v>1</v>
      </c>
    </row>
    <row r="6852" spans="2:16" x14ac:dyDescent="0.25">
      <c r="B6852" s="23">
        <f>'Raw data (base scenario)'!A6844</f>
        <v>6838</v>
      </c>
      <c r="C6852" s="23" t="str">
        <f>'Raw data (base scenario)'!B6844</f>
        <v>D</v>
      </c>
      <c r="D6852" s="23" t="str">
        <f>'Raw data (base scenario)'!C6844</f>
        <v>D</v>
      </c>
      <c r="E6852" t="b">
        <f t="shared" si="644"/>
        <v>1</v>
      </c>
      <c r="F6852" t="b">
        <f t="shared" si="645"/>
        <v>1</v>
      </c>
      <c r="G6852" t="b">
        <f t="shared" si="646"/>
        <v>1</v>
      </c>
      <c r="K6852" s="28">
        <v>6838</v>
      </c>
      <c r="L6852" s="28" t="s">
        <v>18</v>
      </c>
      <c r="M6852" s="28" t="s">
        <v>1</v>
      </c>
      <c r="N6852" t="b">
        <f t="shared" si="647"/>
        <v>1</v>
      </c>
      <c r="O6852" t="b">
        <f t="shared" si="648"/>
        <v>1</v>
      </c>
      <c r="P6852" t="str">
        <f t="shared" si="649"/>
        <v>N/A</v>
      </c>
    </row>
    <row r="6853" spans="2:16" x14ac:dyDescent="0.25">
      <c r="B6853" s="23">
        <f>'Raw data (base scenario)'!A6845</f>
        <v>6839</v>
      </c>
      <c r="C6853" s="23" t="str">
        <f>'Raw data (base scenario)'!B6845</f>
        <v>I</v>
      </c>
      <c r="D6853" s="23" t="str">
        <f>'Raw data (base scenario)'!C6845</f>
        <v>H</v>
      </c>
      <c r="E6853" t="b">
        <f t="shared" si="644"/>
        <v>1</v>
      </c>
      <c r="F6853" t="b">
        <f t="shared" si="645"/>
        <v>1</v>
      </c>
      <c r="G6853" t="str">
        <f t="shared" si="646"/>
        <v>N/A</v>
      </c>
      <c r="K6853" s="28">
        <v>6839</v>
      </c>
      <c r="L6853" s="28" t="s">
        <v>3</v>
      </c>
      <c r="M6853" s="28" t="s">
        <v>1</v>
      </c>
      <c r="N6853" t="b">
        <f t="shared" si="647"/>
        <v>1</v>
      </c>
      <c r="O6853" t="b">
        <f t="shared" si="648"/>
        <v>1</v>
      </c>
      <c r="P6853" t="str">
        <f t="shared" si="649"/>
        <v>N/A</v>
      </c>
    </row>
    <row r="6854" spans="2:16" x14ac:dyDescent="0.25">
      <c r="B6854" s="23">
        <f>'Raw data (base scenario)'!A6846</f>
        <v>6840</v>
      </c>
      <c r="C6854" s="23" t="str">
        <f>'Raw data (base scenario)'!B6846</f>
        <v>S</v>
      </c>
      <c r="D6854" s="23" t="str">
        <f>'Raw data (base scenario)'!C6846</f>
        <v>H</v>
      </c>
      <c r="E6854" t="b">
        <f t="shared" si="644"/>
        <v>1</v>
      </c>
      <c r="F6854" t="b">
        <f t="shared" si="645"/>
        <v>1</v>
      </c>
      <c r="G6854" t="str">
        <f t="shared" si="646"/>
        <v>N/A</v>
      </c>
      <c r="K6854" s="28">
        <v>6840</v>
      </c>
      <c r="L6854" s="28" t="s">
        <v>3</v>
      </c>
      <c r="M6854" s="28" t="s">
        <v>18</v>
      </c>
      <c r="N6854" t="b">
        <f t="shared" si="647"/>
        <v>1</v>
      </c>
      <c r="O6854" t="b">
        <f t="shared" si="648"/>
        <v>1</v>
      </c>
      <c r="P6854" t="str">
        <f t="shared" si="649"/>
        <v>N/A</v>
      </c>
    </row>
    <row r="6855" spans="2:16" x14ac:dyDescent="0.25">
      <c r="B6855" s="23">
        <f>'Raw data (base scenario)'!A6847</f>
        <v>6841</v>
      </c>
      <c r="C6855" s="23" t="str">
        <f>'Raw data (base scenario)'!B6847</f>
        <v>S</v>
      </c>
      <c r="D6855" s="23" t="str">
        <f>'Raw data (base scenario)'!C6847</f>
        <v>I</v>
      </c>
      <c r="E6855" t="b">
        <f t="shared" si="644"/>
        <v>1</v>
      </c>
      <c r="F6855" t="b">
        <f t="shared" si="645"/>
        <v>1</v>
      </c>
      <c r="G6855" t="str">
        <f t="shared" si="646"/>
        <v>N/A</v>
      </c>
      <c r="K6855" s="28">
        <v>6841</v>
      </c>
      <c r="L6855" s="28" t="s">
        <v>1</v>
      </c>
      <c r="M6855" s="28" t="s">
        <v>1</v>
      </c>
      <c r="N6855" t="b">
        <f t="shared" si="647"/>
        <v>1</v>
      </c>
      <c r="O6855" t="b">
        <f t="shared" si="648"/>
        <v>1</v>
      </c>
      <c r="P6855" t="str">
        <f t="shared" si="649"/>
        <v>N/A</v>
      </c>
    </row>
    <row r="6856" spans="2:16" x14ac:dyDescent="0.25">
      <c r="B6856" s="23">
        <f>'Raw data (base scenario)'!A6848</f>
        <v>6842</v>
      </c>
      <c r="C6856" s="23" t="str">
        <f>'Raw data (base scenario)'!B6848</f>
        <v>H</v>
      </c>
      <c r="D6856" s="23" t="str">
        <f>'Raw data (base scenario)'!C6848</f>
        <v>H</v>
      </c>
      <c r="E6856" t="b">
        <f t="shared" si="644"/>
        <v>1</v>
      </c>
      <c r="F6856" t="b">
        <f t="shared" si="645"/>
        <v>1</v>
      </c>
      <c r="G6856" t="str">
        <f t="shared" si="646"/>
        <v>N/A</v>
      </c>
      <c r="K6856" s="28">
        <v>6842</v>
      </c>
      <c r="L6856" s="28" t="s">
        <v>18</v>
      </c>
      <c r="M6856" s="28" t="s">
        <v>2</v>
      </c>
      <c r="N6856" t="b">
        <f t="shared" si="647"/>
        <v>1</v>
      </c>
      <c r="O6856" t="b">
        <f t="shared" si="648"/>
        <v>1</v>
      </c>
      <c r="P6856" t="str">
        <f t="shared" si="649"/>
        <v>N/A</v>
      </c>
    </row>
    <row r="6857" spans="2:16" x14ac:dyDescent="0.25">
      <c r="B6857" s="23">
        <f>'Raw data (base scenario)'!A6849</f>
        <v>6843</v>
      </c>
      <c r="C6857" s="23" t="str">
        <f>'Raw data (base scenario)'!B6849</f>
        <v>I</v>
      </c>
      <c r="D6857" s="23" t="str">
        <f>'Raw data (base scenario)'!C6849</f>
        <v>D</v>
      </c>
      <c r="E6857" t="b">
        <f t="shared" si="644"/>
        <v>1</v>
      </c>
      <c r="F6857" t="b">
        <f t="shared" si="645"/>
        <v>1</v>
      </c>
      <c r="G6857" t="str">
        <f t="shared" si="646"/>
        <v>N/A</v>
      </c>
      <c r="K6857" s="28">
        <v>6843</v>
      </c>
      <c r="L6857" s="28" t="s">
        <v>2</v>
      </c>
      <c r="M6857" s="28" t="s">
        <v>2</v>
      </c>
      <c r="N6857" t="b">
        <f t="shared" si="647"/>
        <v>1</v>
      </c>
      <c r="O6857" t="b">
        <f t="shared" si="648"/>
        <v>1</v>
      </c>
      <c r="P6857" t="b">
        <f t="shared" si="649"/>
        <v>1</v>
      </c>
    </row>
    <row r="6858" spans="2:16" x14ac:dyDescent="0.25">
      <c r="B6858" s="23">
        <f>'Raw data (base scenario)'!A6850</f>
        <v>6844</v>
      </c>
      <c r="C6858" s="23" t="str">
        <f>'Raw data (base scenario)'!B6850</f>
        <v>D</v>
      </c>
      <c r="D6858" s="23" t="str">
        <f>'Raw data (base scenario)'!C6850</f>
        <v>D</v>
      </c>
      <c r="E6858" t="b">
        <f t="shared" si="644"/>
        <v>1</v>
      </c>
      <c r="F6858" t="b">
        <f t="shared" si="645"/>
        <v>1</v>
      </c>
      <c r="G6858" t="b">
        <f t="shared" si="646"/>
        <v>1</v>
      </c>
      <c r="K6858" s="28">
        <v>6844</v>
      </c>
      <c r="L6858" s="28" t="s">
        <v>3</v>
      </c>
      <c r="M6858" s="28" t="s">
        <v>1</v>
      </c>
      <c r="N6858" t="b">
        <f t="shared" si="647"/>
        <v>1</v>
      </c>
      <c r="O6858" t="b">
        <f t="shared" si="648"/>
        <v>1</v>
      </c>
      <c r="P6858" t="str">
        <f t="shared" si="649"/>
        <v>N/A</v>
      </c>
    </row>
    <row r="6859" spans="2:16" x14ac:dyDescent="0.25">
      <c r="B6859" s="23">
        <f>'Raw data (base scenario)'!A6851</f>
        <v>6845</v>
      </c>
      <c r="C6859" s="23" t="str">
        <f>'Raw data (base scenario)'!B6851</f>
        <v>S</v>
      </c>
      <c r="D6859" s="23" t="str">
        <f>'Raw data (base scenario)'!C6851</f>
        <v>H</v>
      </c>
      <c r="E6859" t="b">
        <f t="shared" si="644"/>
        <v>1</v>
      </c>
      <c r="F6859" t="b">
        <f t="shared" si="645"/>
        <v>1</v>
      </c>
      <c r="G6859" t="str">
        <f t="shared" si="646"/>
        <v>N/A</v>
      </c>
      <c r="K6859" s="28">
        <v>6845</v>
      </c>
      <c r="L6859" s="28" t="s">
        <v>3</v>
      </c>
      <c r="M6859" s="28" t="s">
        <v>1</v>
      </c>
      <c r="N6859" t="b">
        <f t="shared" si="647"/>
        <v>1</v>
      </c>
      <c r="O6859" t="b">
        <f t="shared" si="648"/>
        <v>1</v>
      </c>
      <c r="P6859" t="str">
        <f t="shared" si="649"/>
        <v>N/A</v>
      </c>
    </row>
    <row r="6860" spans="2:16" x14ac:dyDescent="0.25">
      <c r="B6860" s="23">
        <f>'Raw data (base scenario)'!A6852</f>
        <v>6846</v>
      </c>
      <c r="C6860" s="23" t="str">
        <f>'Raw data (base scenario)'!B6852</f>
        <v>S</v>
      </c>
      <c r="D6860" s="23" t="str">
        <f>'Raw data (base scenario)'!C6852</f>
        <v>H</v>
      </c>
      <c r="E6860" t="b">
        <f t="shared" si="644"/>
        <v>1</v>
      </c>
      <c r="F6860" t="b">
        <f t="shared" si="645"/>
        <v>1</v>
      </c>
      <c r="G6860" t="str">
        <f t="shared" si="646"/>
        <v>N/A</v>
      </c>
      <c r="K6860" s="28">
        <v>6846</v>
      </c>
      <c r="L6860" s="28" t="s">
        <v>2</v>
      </c>
      <c r="M6860" s="28" t="s">
        <v>2</v>
      </c>
      <c r="N6860" t="b">
        <f t="shared" si="647"/>
        <v>1</v>
      </c>
      <c r="O6860" t="b">
        <f t="shared" si="648"/>
        <v>1</v>
      </c>
      <c r="P6860" t="b">
        <f t="shared" si="649"/>
        <v>1</v>
      </c>
    </row>
    <row r="6861" spans="2:16" x14ac:dyDescent="0.25">
      <c r="B6861" s="23">
        <f>'Raw data (base scenario)'!A6853</f>
        <v>6847</v>
      </c>
      <c r="C6861" s="23" t="str">
        <f>'Raw data (base scenario)'!B6853</f>
        <v>D</v>
      </c>
      <c r="D6861" s="23" t="str">
        <f>'Raw data (base scenario)'!C6853</f>
        <v>D</v>
      </c>
      <c r="E6861" t="b">
        <f t="shared" si="644"/>
        <v>1</v>
      </c>
      <c r="F6861" t="b">
        <f t="shared" si="645"/>
        <v>1</v>
      </c>
      <c r="G6861" t="b">
        <f t="shared" si="646"/>
        <v>1</v>
      </c>
      <c r="K6861" s="28">
        <v>6847</v>
      </c>
      <c r="L6861" s="28" t="s">
        <v>1</v>
      </c>
      <c r="M6861" s="28" t="s">
        <v>1</v>
      </c>
      <c r="N6861" t="b">
        <f t="shared" si="647"/>
        <v>1</v>
      </c>
      <c r="O6861" t="b">
        <f t="shared" si="648"/>
        <v>1</v>
      </c>
      <c r="P6861" t="str">
        <f t="shared" si="649"/>
        <v>N/A</v>
      </c>
    </row>
    <row r="6862" spans="2:16" x14ac:dyDescent="0.25">
      <c r="B6862" s="23">
        <f>'Raw data (base scenario)'!A6854</f>
        <v>6848</v>
      </c>
      <c r="C6862" s="23" t="str">
        <f>'Raw data (base scenario)'!B6854</f>
        <v>H</v>
      </c>
      <c r="D6862" s="23" t="str">
        <f>'Raw data (base scenario)'!C6854</f>
        <v>H</v>
      </c>
      <c r="E6862" t="b">
        <f t="shared" si="644"/>
        <v>1</v>
      </c>
      <c r="F6862" t="b">
        <f t="shared" si="645"/>
        <v>1</v>
      </c>
      <c r="G6862" t="str">
        <f t="shared" si="646"/>
        <v>N/A</v>
      </c>
      <c r="K6862" s="28">
        <v>6848</v>
      </c>
      <c r="L6862" s="28" t="s">
        <v>3</v>
      </c>
      <c r="M6862" s="28" t="s">
        <v>3</v>
      </c>
      <c r="N6862" t="b">
        <f t="shared" si="647"/>
        <v>1</v>
      </c>
      <c r="O6862" t="b">
        <f t="shared" si="648"/>
        <v>1</v>
      </c>
      <c r="P6862" t="str">
        <f t="shared" si="649"/>
        <v>N/A</v>
      </c>
    </row>
    <row r="6863" spans="2:16" x14ac:dyDescent="0.25">
      <c r="B6863" s="23">
        <f>'Raw data (base scenario)'!A6855</f>
        <v>6849</v>
      </c>
      <c r="C6863" s="23" t="str">
        <f>'Raw data (base scenario)'!B6855</f>
        <v>S</v>
      </c>
      <c r="D6863" s="23" t="str">
        <f>'Raw data (base scenario)'!C6855</f>
        <v>S</v>
      </c>
      <c r="E6863" t="b">
        <f t="shared" ref="E6863:E6926" si="650">OR(C6863=$A$4,C6863=$A$5,C6863=$A$6,C6863=$A$7)</f>
        <v>1</v>
      </c>
      <c r="F6863" t="b">
        <f t="shared" ref="F6863:F6926" si="651">OR(D6863=$A$4,D6863=$A$5,D6863=$A$6,D6863=$A$7)</f>
        <v>1</v>
      </c>
      <c r="G6863" t="str">
        <f t="shared" si="646"/>
        <v>N/A</v>
      </c>
      <c r="K6863" s="28">
        <v>6849</v>
      </c>
      <c r="L6863" s="28" t="s">
        <v>1</v>
      </c>
      <c r="M6863" s="28" t="s">
        <v>1</v>
      </c>
      <c r="N6863" t="b">
        <f t="shared" si="647"/>
        <v>1</v>
      </c>
      <c r="O6863" t="b">
        <f t="shared" si="648"/>
        <v>1</v>
      </c>
      <c r="P6863" t="str">
        <f t="shared" si="649"/>
        <v>N/A</v>
      </c>
    </row>
    <row r="6864" spans="2:16" x14ac:dyDescent="0.25">
      <c r="B6864" s="23">
        <f>'Raw data (base scenario)'!A6856</f>
        <v>6850</v>
      </c>
      <c r="C6864" s="23" t="str">
        <f>'Raw data (base scenario)'!B6856</f>
        <v>H</v>
      </c>
      <c r="D6864" s="23" t="str">
        <f>'Raw data (base scenario)'!C6856</f>
        <v>H</v>
      </c>
      <c r="E6864" t="b">
        <f t="shared" si="650"/>
        <v>1</v>
      </c>
      <c r="F6864" t="b">
        <f t="shared" si="651"/>
        <v>1</v>
      </c>
      <c r="G6864" t="str">
        <f t="shared" ref="G6864:G6927" si="652">IF(C6864="D",D6864="D","N/A")</f>
        <v>N/A</v>
      </c>
      <c r="K6864" s="28">
        <v>6850</v>
      </c>
      <c r="L6864" s="28" t="s">
        <v>2</v>
      </c>
      <c r="M6864" s="28" t="s">
        <v>2</v>
      </c>
      <c r="N6864" t="b">
        <f t="shared" si="647"/>
        <v>1</v>
      </c>
      <c r="O6864" t="b">
        <f t="shared" si="648"/>
        <v>1</v>
      </c>
      <c r="P6864" t="b">
        <f t="shared" si="649"/>
        <v>1</v>
      </c>
    </row>
    <row r="6865" spans="2:16" x14ac:dyDescent="0.25">
      <c r="B6865" s="23">
        <f>'Raw data (base scenario)'!A6857</f>
        <v>6851</v>
      </c>
      <c r="C6865" s="23" t="str">
        <f>'Raw data (base scenario)'!B6857</f>
        <v>D</v>
      </c>
      <c r="D6865" s="23" t="str">
        <f>'Raw data (base scenario)'!C6857</f>
        <v>D</v>
      </c>
      <c r="E6865" t="b">
        <f t="shared" si="650"/>
        <v>1</v>
      </c>
      <c r="F6865" t="b">
        <f t="shared" si="651"/>
        <v>1</v>
      </c>
      <c r="G6865" t="b">
        <f t="shared" si="652"/>
        <v>1</v>
      </c>
      <c r="K6865" s="28">
        <v>6851</v>
      </c>
      <c r="L6865" s="28" t="s">
        <v>18</v>
      </c>
      <c r="M6865" s="28" t="s">
        <v>3</v>
      </c>
      <c r="N6865" t="b">
        <f t="shared" si="647"/>
        <v>1</v>
      </c>
      <c r="O6865" t="b">
        <f t="shared" si="648"/>
        <v>1</v>
      </c>
      <c r="P6865" t="str">
        <f t="shared" si="649"/>
        <v>N/A</v>
      </c>
    </row>
    <row r="6866" spans="2:16" x14ac:dyDescent="0.25">
      <c r="B6866" s="23">
        <f>'Raw data (base scenario)'!A6858</f>
        <v>6852</v>
      </c>
      <c r="C6866" s="23" t="str">
        <f>'Raw data (base scenario)'!B6858</f>
        <v>I</v>
      </c>
      <c r="D6866" s="23" t="str">
        <f>'Raw data (base scenario)'!C6858</f>
        <v>S</v>
      </c>
      <c r="E6866" t="b">
        <f t="shared" si="650"/>
        <v>1</v>
      </c>
      <c r="F6866" t="b">
        <f t="shared" si="651"/>
        <v>1</v>
      </c>
      <c r="G6866" t="str">
        <f t="shared" si="652"/>
        <v>N/A</v>
      </c>
      <c r="K6866" s="28">
        <v>6852</v>
      </c>
      <c r="L6866" s="28" t="s">
        <v>3</v>
      </c>
      <c r="M6866" s="28" t="s">
        <v>1</v>
      </c>
      <c r="N6866" t="b">
        <f t="shared" si="647"/>
        <v>1</v>
      </c>
      <c r="O6866" t="b">
        <f t="shared" si="648"/>
        <v>1</v>
      </c>
      <c r="P6866" t="str">
        <f t="shared" si="649"/>
        <v>N/A</v>
      </c>
    </row>
    <row r="6867" spans="2:16" x14ac:dyDescent="0.25">
      <c r="B6867" s="23">
        <f>'Raw data (base scenario)'!A6859</f>
        <v>6853</v>
      </c>
      <c r="C6867" s="23" t="str">
        <f>'Raw data (base scenario)'!B6859</f>
        <v>S</v>
      </c>
      <c r="D6867" s="23" t="str">
        <f>'Raw data (base scenario)'!C6859</f>
        <v>H</v>
      </c>
      <c r="E6867" t="b">
        <f t="shared" si="650"/>
        <v>1</v>
      </c>
      <c r="F6867" t="b">
        <f t="shared" si="651"/>
        <v>1</v>
      </c>
      <c r="G6867" t="str">
        <f t="shared" si="652"/>
        <v>N/A</v>
      </c>
      <c r="K6867" s="28">
        <v>6853</v>
      </c>
      <c r="L6867" s="28" t="s">
        <v>18</v>
      </c>
      <c r="M6867" s="28" t="s">
        <v>18</v>
      </c>
      <c r="N6867" t="b">
        <f t="shared" si="647"/>
        <v>1</v>
      </c>
      <c r="O6867" t="b">
        <f t="shared" si="648"/>
        <v>1</v>
      </c>
      <c r="P6867" t="str">
        <f t="shared" si="649"/>
        <v>N/A</v>
      </c>
    </row>
    <row r="6868" spans="2:16" x14ac:dyDescent="0.25">
      <c r="B6868" s="23">
        <f>'Raw data (base scenario)'!A6860</f>
        <v>6854</v>
      </c>
      <c r="C6868" s="23" t="str">
        <f>'Raw data (base scenario)'!B6860</f>
        <v>I</v>
      </c>
      <c r="D6868" s="23" t="str">
        <f>'Raw data (base scenario)'!C6860</f>
        <v>I</v>
      </c>
      <c r="E6868" t="b">
        <f t="shared" si="650"/>
        <v>1</v>
      </c>
      <c r="F6868" t="b">
        <f t="shared" si="651"/>
        <v>1</v>
      </c>
      <c r="G6868" t="str">
        <f t="shared" si="652"/>
        <v>N/A</v>
      </c>
      <c r="K6868" s="28">
        <v>6854</v>
      </c>
      <c r="L6868" s="28" t="s">
        <v>1</v>
      </c>
      <c r="M6868" s="28" t="s">
        <v>1</v>
      </c>
      <c r="N6868" t="b">
        <f t="shared" si="647"/>
        <v>1</v>
      </c>
      <c r="O6868" t="b">
        <f t="shared" si="648"/>
        <v>1</v>
      </c>
      <c r="P6868" t="str">
        <f t="shared" si="649"/>
        <v>N/A</v>
      </c>
    </row>
    <row r="6869" spans="2:16" x14ac:dyDescent="0.25">
      <c r="B6869" s="23">
        <f>'Raw data (base scenario)'!A6861</f>
        <v>6855</v>
      </c>
      <c r="C6869" s="23" t="str">
        <f>'Raw data (base scenario)'!B6861</f>
        <v>H</v>
      </c>
      <c r="D6869" s="23" t="str">
        <f>'Raw data (base scenario)'!C6861</f>
        <v>H</v>
      </c>
      <c r="E6869" t="b">
        <f t="shared" si="650"/>
        <v>1</v>
      </c>
      <c r="F6869" t="b">
        <f t="shared" si="651"/>
        <v>1</v>
      </c>
      <c r="G6869" t="str">
        <f t="shared" si="652"/>
        <v>N/A</v>
      </c>
      <c r="K6869" s="28">
        <v>6855</v>
      </c>
      <c r="L6869" s="28" t="s">
        <v>2</v>
      </c>
      <c r="M6869" s="28" t="s">
        <v>2</v>
      </c>
      <c r="N6869" t="b">
        <f t="shared" si="647"/>
        <v>1</v>
      </c>
      <c r="O6869" t="b">
        <f t="shared" si="648"/>
        <v>1</v>
      </c>
      <c r="P6869" t="b">
        <f t="shared" si="649"/>
        <v>1</v>
      </c>
    </row>
    <row r="6870" spans="2:16" x14ac:dyDescent="0.25">
      <c r="B6870" s="23">
        <f>'Raw data (base scenario)'!A6862</f>
        <v>6856</v>
      </c>
      <c r="C6870" s="23" t="str">
        <f>'Raw data (base scenario)'!B6862</f>
        <v>D</v>
      </c>
      <c r="D6870" s="23" t="str">
        <f>'Raw data (base scenario)'!C6862</f>
        <v>D</v>
      </c>
      <c r="E6870" t="b">
        <f t="shared" si="650"/>
        <v>1</v>
      </c>
      <c r="F6870" t="b">
        <f t="shared" si="651"/>
        <v>1</v>
      </c>
      <c r="G6870" t="b">
        <f t="shared" si="652"/>
        <v>1</v>
      </c>
      <c r="K6870" s="28">
        <v>6856</v>
      </c>
      <c r="L6870" s="28" t="s">
        <v>1</v>
      </c>
      <c r="M6870" s="28" t="s">
        <v>1</v>
      </c>
      <c r="N6870" t="b">
        <f t="shared" si="647"/>
        <v>1</v>
      </c>
      <c r="O6870" t="b">
        <f t="shared" si="648"/>
        <v>1</v>
      </c>
      <c r="P6870" t="str">
        <f t="shared" si="649"/>
        <v>N/A</v>
      </c>
    </row>
    <row r="6871" spans="2:16" x14ac:dyDescent="0.25">
      <c r="B6871" s="23">
        <f>'Raw data (base scenario)'!A6863</f>
        <v>6857</v>
      </c>
      <c r="C6871" s="23" t="str">
        <f>'Raw data (base scenario)'!B6863</f>
        <v>H</v>
      </c>
      <c r="D6871" s="23" t="str">
        <f>'Raw data (base scenario)'!C6863</f>
        <v>H</v>
      </c>
      <c r="E6871" t="b">
        <f t="shared" si="650"/>
        <v>1</v>
      </c>
      <c r="F6871" t="b">
        <f t="shared" si="651"/>
        <v>1</v>
      </c>
      <c r="G6871" t="str">
        <f t="shared" si="652"/>
        <v>N/A</v>
      </c>
      <c r="K6871" s="28">
        <v>6857</v>
      </c>
      <c r="L6871" s="28" t="s">
        <v>3</v>
      </c>
      <c r="M6871" s="28" t="s">
        <v>1</v>
      </c>
      <c r="N6871" t="b">
        <f t="shared" si="647"/>
        <v>1</v>
      </c>
      <c r="O6871" t="b">
        <f t="shared" si="648"/>
        <v>1</v>
      </c>
      <c r="P6871" t="str">
        <f t="shared" si="649"/>
        <v>N/A</v>
      </c>
    </row>
    <row r="6872" spans="2:16" x14ac:dyDescent="0.25">
      <c r="B6872" s="23">
        <f>'Raw data (base scenario)'!A6864</f>
        <v>6858</v>
      </c>
      <c r="C6872" s="23" t="str">
        <f>'Raw data (base scenario)'!B6864</f>
        <v>S</v>
      </c>
      <c r="D6872" s="23" t="str">
        <f>'Raw data (base scenario)'!C6864</f>
        <v>H</v>
      </c>
      <c r="E6872" t="b">
        <f t="shared" si="650"/>
        <v>1</v>
      </c>
      <c r="F6872" t="b">
        <f t="shared" si="651"/>
        <v>1</v>
      </c>
      <c r="G6872" t="str">
        <f t="shared" si="652"/>
        <v>N/A</v>
      </c>
      <c r="K6872" s="28">
        <v>6858</v>
      </c>
      <c r="L6872" s="28" t="s">
        <v>1</v>
      </c>
      <c r="M6872" s="28" t="s">
        <v>1</v>
      </c>
      <c r="N6872" t="b">
        <f t="shared" si="647"/>
        <v>1</v>
      </c>
      <c r="O6872" t="b">
        <f t="shared" si="648"/>
        <v>1</v>
      </c>
      <c r="P6872" t="str">
        <f t="shared" si="649"/>
        <v>N/A</v>
      </c>
    </row>
    <row r="6873" spans="2:16" x14ac:dyDescent="0.25">
      <c r="B6873" s="23">
        <f>'Raw data (base scenario)'!A6865</f>
        <v>6859</v>
      </c>
      <c r="C6873" s="23" t="str">
        <f>'Raw data (base scenario)'!B6865</f>
        <v>H</v>
      </c>
      <c r="D6873" s="23" t="str">
        <f>'Raw data (base scenario)'!C6865</f>
        <v>H</v>
      </c>
      <c r="E6873" t="b">
        <f t="shared" si="650"/>
        <v>1</v>
      </c>
      <c r="F6873" t="b">
        <f t="shared" si="651"/>
        <v>1</v>
      </c>
      <c r="G6873" t="str">
        <f t="shared" si="652"/>
        <v>N/A</v>
      </c>
      <c r="K6873" s="28">
        <v>6859</v>
      </c>
      <c r="L6873" s="28" t="s">
        <v>2</v>
      </c>
      <c r="M6873" s="28" t="s">
        <v>2</v>
      </c>
      <c r="N6873" t="b">
        <f t="shared" si="647"/>
        <v>1</v>
      </c>
      <c r="O6873" t="b">
        <f t="shared" si="648"/>
        <v>1</v>
      </c>
      <c r="P6873" t="b">
        <f t="shared" si="649"/>
        <v>1</v>
      </c>
    </row>
    <row r="6874" spans="2:16" x14ac:dyDescent="0.25">
      <c r="B6874" s="23">
        <f>'Raw data (base scenario)'!A6866</f>
        <v>6860</v>
      </c>
      <c r="C6874" s="23" t="str">
        <f>'Raw data (base scenario)'!B6866</f>
        <v>D</v>
      </c>
      <c r="D6874" s="23" t="str">
        <f>'Raw data (base scenario)'!C6866</f>
        <v>D</v>
      </c>
      <c r="E6874" t="b">
        <f t="shared" si="650"/>
        <v>1</v>
      </c>
      <c r="F6874" t="b">
        <f t="shared" si="651"/>
        <v>1</v>
      </c>
      <c r="G6874" t="b">
        <f t="shared" si="652"/>
        <v>1</v>
      </c>
      <c r="K6874" s="28">
        <v>6860</v>
      </c>
      <c r="L6874" s="28" t="s">
        <v>18</v>
      </c>
      <c r="M6874" s="28" t="s">
        <v>2</v>
      </c>
      <c r="N6874" t="b">
        <f t="shared" ref="N6874:N6937" si="653">OR(L6874=$A$4,L6874=$A$5,L6874=$A$6,L6874=$A$7)</f>
        <v>1</v>
      </c>
      <c r="O6874" t="b">
        <f t="shared" ref="O6874:O6937" si="654">OR(M6874=$A$4,M6874=$A$5,M6874=$A$6,M6874=$A$7)</f>
        <v>1</v>
      </c>
      <c r="P6874" t="str">
        <f t="shared" ref="P6874:P6937" si="655">IF(L6874="D",M6874="D","N/A")</f>
        <v>N/A</v>
      </c>
    </row>
    <row r="6875" spans="2:16" x14ac:dyDescent="0.25">
      <c r="B6875" s="23">
        <f>'Raw data (base scenario)'!A6867</f>
        <v>6861</v>
      </c>
      <c r="C6875" s="23" t="str">
        <f>'Raw data (base scenario)'!B6867</f>
        <v>I</v>
      </c>
      <c r="D6875" s="23" t="str">
        <f>'Raw data (base scenario)'!C6867</f>
        <v>D</v>
      </c>
      <c r="E6875" t="b">
        <f t="shared" si="650"/>
        <v>1</v>
      </c>
      <c r="F6875" t="b">
        <f t="shared" si="651"/>
        <v>1</v>
      </c>
      <c r="G6875" t="str">
        <f t="shared" si="652"/>
        <v>N/A</v>
      </c>
      <c r="K6875" s="28">
        <v>6861</v>
      </c>
      <c r="L6875" s="28" t="s">
        <v>3</v>
      </c>
      <c r="M6875" s="28" t="s">
        <v>1</v>
      </c>
      <c r="N6875" t="b">
        <f t="shared" si="653"/>
        <v>1</v>
      </c>
      <c r="O6875" t="b">
        <f t="shared" si="654"/>
        <v>1</v>
      </c>
      <c r="P6875" t="str">
        <f t="shared" si="655"/>
        <v>N/A</v>
      </c>
    </row>
    <row r="6876" spans="2:16" x14ac:dyDescent="0.25">
      <c r="B6876" s="23">
        <f>'Raw data (base scenario)'!A6868</f>
        <v>6862</v>
      </c>
      <c r="C6876" s="23" t="str">
        <f>'Raw data (base scenario)'!B6868</f>
        <v>S</v>
      </c>
      <c r="D6876" s="23" t="str">
        <f>'Raw data (base scenario)'!C6868</f>
        <v>H</v>
      </c>
      <c r="E6876" t="b">
        <f t="shared" si="650"/>
        <v>1</v>
      </c>
      <c r="F6876" t="b">
        <f t="shared" si="651"/>
        <v>1</v>
      </c>
      <c r="G6876" t="str">
        <f t="shared" si="652"/>
        <v>N/A</v>
      </c>
      <c r="K6876" s="28">
        <v>6862</v>
      </c>
      <c r="L6876" s="28" t="s">
        <v>18</v>
      </c>
      <c r="M6876" s="28" t="s">
        <v>1</v>
      </c>
      <c r="N6876" t="b">
        <f t="shared" si="653"/>
        <v>1</v>
      </c>
      <c r="O6876" t="b">
        <f t="shared" si="654"/>
        <v>1</v>
      </c>
      <c r="P6876" t="str">
        <f t="shared" si="655"/>
        <v>N/A</v>
      </c>
    </row>
    <row r="6877" spans="2:16" x14ac:dyDescent="0.25">
      <c r="B6877" s="23">
        <f>'Raw data (base scenario)'!A6869</f>
        <v>6863</v>
      </c>
      <c r="C6877" s="23" t="str">
        <f>'Raw data (base scenario)'!B6869</f>
        <v>I</v>
      </c>
      <c r="D6877" s="23" t="str">
        <f>'Raw data (base scenario)'!C6869</f>
        <v>H</v>
      </c>
      <c r="E6877" t="b">
        <f t="shared" si="650"/>
        <v>1</v>
      </c>
      <c r="F6877" t="b">
        <f t="shared" si="651"/>
        <v>1</v>
      </c>
      <c r="G6877" t="str">
        <f t="shared" si="652"/>
        <v>N/A</v>
      </c>
      <c r="K6877" s="28">
        <v>6863</v>
      </c>
      <c r="L6877" s="28" t="s">
        <v>18</v>
      </c>
      <c r="M6877" s="28" t="s">
        <v>2</v>
      </c>
      <c r="N6877" t="b">
        <f t="shared" si="653"/>
        <v>1</v>
      </c>
      <c r="O6877" t="b">
        <f t="shared" si="654"/>
        <v>1</v>
      </c>
      <c r="P6877" t="str">
        <f t="shared" si="655"/>
        <v>N/A</v>
      </c>
    </row>
    <row r="6878" spans="2:16" x14ac:dyDescent="0.25">
      <c r="B6878" s="23">
        <f>'Raw data (base scenario)'!A6870</f>
        <v>6864</v>
      </c>
      <c r="C6878" s="23" t="str">
        <f>'Raw data (base scenario)'!B6870</f>
        <v>I</v>
      </c>
      <c r="D6878" s="23" t="str">
        <f>'Raw data (base scenario)'!C6870</f>
        <v>D</v>
      </c>
      <c r="E6878" t="b">
        <f t="shared" si="650"/>
        <v>1</v>
      </c>
      <c r="F6878" t="b">
        <f t="shared" si="651"/>
        <v>1</v>
      </c>
      <c r="G6878" t="str">
        <f t="shared" si="652"/>
        <v>N/A</v>
      </c>
      <c r="K6878" s="28">
        <v>6864</v>
      </c>
      <c r="L6878" s="28" t="s">
        <v>3</v>
      </c>
      <c r="M6878" s="28" t="s">
        <v>1</v>
      </c>
      <c r="N6878" t="b">
        <f t="shared" si="653"/>
        <v>1</v>
      </c>
      <c r="O6878" t="b">
        <f t="shared" si="654"/>
        <v>1</v>
      </c>
      <c r="P6878" t="str">
        <f t="shared" si="655"/>
        <v>N/A</v>
      </c>
    </row>
    <row r="6879" spans="2:16" x14ac:dyDescent="0.25">
      <c r="B6879" s="23">
        <f>'Raw data (base scenario)'!A6871</f>
        <v>6865</v>
      </c>
      <c r="C6879" s="23" t="str">
        <f>'Raw data (base scenario)'!B6871</f>
        <v>S</v>
      </c>
      <c r="D6879" s="23" t="str">
        <f>'Raw data (base scenario)'!C6871</f>
        <v>H</v>
      </c>
      <c r="E6879" t="b">
        <f t="shared" si="650"/>
        <v>1</v>
      </c>
      <c r="F6879" t="b">
        <f t="shared" si="651"/>
        <v>1</v>
      </c>
      <c r="G6879" t="str">
        <f t="shared" si="652"/>
        <v>N/A</v>
      </c>
      <c r="K6879" s="28">
        <v>6865</v>
      </c>
      <c r="L6879" s="28" t="s">
        <v>18</v>
      </c>
      <c r="M6879" s="28" t="s">
        <v>18</v>
      </c>
      <c r="N6879" t="b">
        <f t="shared" si="653"/>
        <v>1</v>
      </c>
      <c r="O6879" t="b">
        <f t="shared" si="654"/>
        <v>1</v>
      </c>
      <c r="P6879" t="str">
        <f t="shared" si="655"/>
        <v>N/A</v>
      </c>
    </row>
    <row r="6880" spans="2:16" x14ac:dyDescent="0.25">
      <c r="B6880" s="23">
        <f>'Raw data (base scenario)'!A6872</f>
        <v>6866</v>
      </c>
      <c r="C6880" s="23" t="str">
        <f>'Raw data (base scenario)'!B6872</f>
        <v>I</v>
      </c>
      <c r="D6880" s="23" t="str">
        <f>'Raw data (base scenario)'!C6872</f>
        <v>I</v>
      </c>
      <c r="E6880" t="b">
        <f t="shared" si="650"/>
        <v>1</v>
      </c>
      <c r="F6880" t="b">
        <f t="shared" si="651"/>
        <v>1</v>
      </c>
      <c r="G6880" t="str">
        <f t="shared" si="652"/>
        <v>N/A</v>
      </c>
      <c r="K6880" s="28">
        <v>6866</v>
      </c>
      <c r="L6880" s="28" t="s">
        <v>18</v>
      </c>
      <c r="M6880" s="28" t="s">
        <v>3</v>
      </c>
      <c r="N6880" t="b">
        <f t="shared" si="653"/>
        <v>1</v>
      </c>
      <c r="O6880" t="b">
        <f t="shared" si="654"/>
        <v>1</v>
      </c>
      <c r="P6880" t="str">
        <f t="shared" si="655"/>
        <v>N/A</v>
      </c>
    </row>
    <row r="6881" spans="2:16" x14ac:dyDescent="0.25">
      <c r="B6881" s="23">
        <f>'Raw data (base scenario)'!A6873</f>
        <v>6867</v>
      </c>
      <c r="C6881" s="23" t="str">
        <f>'Raw data (base scenario)'!B6873</f>
        <v>I</v>
      </c>
      <c r="D6881" s="23" t="str">
        <f>'Raw data (base scenario)'!C6873</f>
        <v>S</v>
      </c>
      <c r="E6881" t="b">
        <f t="shared" si="650"/>
        <v>1</v>
      </c>
      <c r="F6881" t="b">
        <f t="shared" si="651"/>
        <v>1</v>
      </c>
      <c r="G6881" t="str">
        <f t="shared" si="652"/>
        <v>N/A</v>
      </c>
      <c r="K6881" s="28">
        <v>6867</v>
      </c>
      <c r="L6881" s="28" t="s">
        <v>2</v>
      </c>
      <c r="M6881" s="28" t="s">
        <v>2</v>
      </c>
      <c r="N6881" t="b">
        <f t="shared" si="653"/>
        <v>1</v>
      </c>
      <c r="O6881" t="b">
        <f t="shared" si="654"/>
        <v>1</v>
      </c>
      <c r="P6881" t="b">
        <f t="shared" si="655"/>
        <v>1</v>
      </c>
    </row>
    <row r="6882" spans="2:16" x14ac:dyDescent="0.25">
      <c r="B6882" s="23">
        <f>'Raw data (base scenario)'!A6874</f>
        <v>6868</v>
      </c>
      <c r="C6882" s="23" t="str">
        <f>'Raw data (base scenario)'!B6874</f>
        <v>D</v>
      </c>
      <c r="D6882" s="23" t="str">
        <f>'Raw data (base scenario)'!C6874</f>
        <v>D</v>
      </c>
      <c r="E6882" t="b">
        <f t="shared" si="650"/>
        <v>1</v>
      </c>
      <c r="F6882" t="b">
        <f t="shared" si="651"/>
        <v>1</v>
      </c>
      <c r="G6882" t="b">
        <f t="shared" si="652"/>
        <v>1</v>
      </c>
      <c r="K6882" s="28">
        <v>6868</v>
      </c>
      <c r="L6882" s="28" t="s">
        <v>3</v>
      </c>
      <c r="M6882" s="28" t="s">
        <v>1</v>
      </c>
      <c r="N6882" t="b">
        <f t="shared" si="653"/>
        <v>1</v>
      </c>
      <c r="O6882" t="b">
        <f t="shared" si="654"/>
        <v>1</v>
      </c>
      <c r="P6882" t="str">
        <f t="shared" si="655"/>
        <v>N/A</v>
      </c>
    </row>
    <row r="6883" spans="2:16" x14ac:dyDescent="0.25">
      <c r="B6883" s="23">
        <f>'Raw data (base scenario)'!A6875</f>
        <v>6869</v>
      </c>
      <c r="C6883" s="23" t="str">
        <f>'Raw data (base scenario)'!B6875</f>
        <v>S</v>
      </c>
      <c r="D6883" s="23" t="str">
        <f>'Raw data (base scenario)'!C6875</f>
        <v>H</v>
      </c>
      <c r="E6883" t="b">
        <f t="shared" si="650"/>
        <v>1</v>
      </c>
      <c r="F6883" t="b">
        <f t="shared" si="651"/>
        <v>1</v>
      </c>
      <c r="G6883" t="str">
        <f t="shared" si="652"/>
        <v>N/A</v>
      </c>
      <c r="K6883" s="28">
        <v>6869</v>
      </c>
      <c r="L6883" s="28" t="s">
        <v>2</v>
      </c>
      <c r="M6883" s="28" t="s">
        <v>2</v>
      </c>
      <c r="N6883" t="b">
        <f t="shared" si="653"/>
        <v>1</v>
      </c>
      <c r="O6883" t="b">
        <f t="shared" si="654"/>
        <v>1</v>
      </c>
      <c r="P6883" t="b">
        <f t="shared" si="655"/>
        <v>1</v>
      </c>
    </row>
    <row r="6884" spans="2:16" x14ac:dyDescent="0.25">
      <c r="B6884" s="23">
        <f>'Raw data (base scenario)'!A6876</f>
        <v>6870</v>
      </c>
      <c r="C6884" s="23" t="str">
        <f>'Raw data (base scenario)'!B6876</f>
        <v>D</v>
      </c>
      <c r="D6884" s="23" t="str">
        <f>'Raw data (base scenario)'!C6876</f>
        <v>D</v>
      </c>
      <c r="E6884" t="b">
        <f t="shared" si="650"/>
        <v>1</v>
      </c>
      <c r="F6884" t="b">
        <f t="shared" si="651"/>
        <v>1</v>
      </c>
      <c r="G6884" t="b">
        <f t="shared" si="652"/>
        <v>1</v>
      </c>
      <c r="K6884" s="28">
        <v>6870</v>
      </c>
      <c r="L6884" s="28" t="s">
        <v>2</v>
      </c>
      <c r="M6884" s="28" t="s">
        <v>2</v>
      </c>
      <c r="N6884" t="b">
        <f t="shared" si="653"/>
        <v>1</v>
      </c>
      <c r="O6884" t="b">
        <f t="shared" si="654"/>
        <v>1</v>
      </c>
      <c r="P6884" t="b">
        <f t="shared" si="655"/>
        <v>1</v>
      </c>
    </row>
    <row r="6885" spans="2:16" x14ac:dyDescent="0.25">
      <c r="B6885" s="23">
        <f>'Raw data (base scenario)'!A6877</f>
        <v>6871</v>
      </c>
      <c r="C6885" s="23" t="str">
        <f>'Raw data (base scenario)'!B6877</f>
        <v>D</v>
      </c>
      <c r="D6885" s="23" t="str">
        <f>'Raw data (base scenario)'!C6877</f>
        <v>D</v>
      </c>
      <c r="E6885" t="b">
        <f t="shared" si="650"/>
        <v>1</v>
      </c>
      <c r="F6885" t="b">
        <f t="shared" si="651"/>
        <v>1</v>
      </c>
      <c r="G6885" t="b">
        <f t="shared" si="652"/>
        <v>1</v>
      </c>
      <c r="K6885" s="28">
        <v>6871</v>
      </c>
      <c r="L6885" s="28" t="s">
        <v>2</v>
      </c>
      <c r="M6885" s="28" t="s">
        <v>2</v>
      </c>
      <c r="N6885" t="b">
        <f t="shared" si="653"/>
        <v>1</v>
      </c>
      <c r="O6885" t="b">
        <f t="shared" si="654"/>
        <v>1</v>
      </c>
      <c r="P6885" t="b">
        <f t="shared" si="655"/>
        <v>1</v>
      </c>
    </row>
    <row r="6886" spans="2:16" x14ac:dyDescent="0.25">
      <c r="B6886" s="23">
        <f>'Raw data (base scenario)'!A6878</f>
        <v>6872</v>
      </c>
      <c r="C6886" s="23" t="str">
        <f>'Raw data (base scenario)'!B6878</f>
        <v>D</v>
      </c>
      <c r="D6886" s="23" t="str">
        <f>'Raw data (base scenario)'!C6878</f>
        <v>D</v>
      </c>
      <c r="E6886" t="b">
        <f t="shared" si="650"/>
        <v>1</v>
      </c>
      <c r="F6886" t="b">
        <f t="shared" si="651"/>
        <v>1</v>
      </c>
      <c r="G6886" t="b">
        <f t="shared" si="652"/>
        <v>1</v>
      </c>
      <c r="K6886" s="28">
        <v>6872</v>
      </c>
      <c r="L6886" s="28" t="s">
        <v>2</v>
      </c>
      <c r="M6886" s="28" t="s">
        <v>2</v>
      </c>
      <c r="N6886" t="b">
        <f t="shared" si="653"/>
        <v>1</v>
      </c>
      <c r="O6886" t="b">
        <f t="shared" si="654"/>
        <v>1</v>
      </c>
      <c r="P6886" t="b">
        <f t="shared" si="655"/>
        <v>1</v>
      </c>
    </row>
    <row r="6887" spans="2:16" x14ac:dyDescent="0.25">
      <c r="B6887" s="23">
        <f>'Raw data (base scenario)'!A6879</f>
        <v>6873</v>
      </c>
      <c r="C6887" s="23" t="str">
        <f>'Raw data (base scenario)'!B6879</f>
        <v>D</v>
      </c>
      <c r="D6887" s="23" t="str">
        <f>'Raw data (base scenario)'!C6879</f>
        <v>D</v>
      </c>
      <c r="E6887" t="b">
        <f t="shared" si="650"/>
        <v>1</v>
      </c>
      <c r="F6887" t="b">
        <f t="shared" si="651"/>
        <v>1</v>
      </c>
      <c r="G6887" t="b">
        <f t="shared" si="652"/>
        <v>1</v>
      </c>
      <c r="K6887" s="28">
        <v>6873</v>
      </c>
      <c r="L6887" s="28" t="s">
        <v>1</v>
      </c>
      <c r="M6887" s="28" t="s">
        <v>1</v>
      </c>
      <c r="N6887" t="b">
        <f t="shared" si="653"/>
        <v>1</v>
      </c>
      <c r="O6887" t="b">
        <f t="shared" si="654"/>
        <v>1</v>
      </c>
      <c r="P6887" t="str">
        <f t="shared" si="655"/>
        <v>N/A</v>
      </c>
    </row>
    <row r="6888" spans="2:16" x14ac:dyDescent="0.25">
      <c r="B6888" s="23">
        <f>'Raw data (base scenario)'!A6880</f>
        <v>6874</v>
      </c>
      <c r="C6888" s="23" t="str">
        <f>'Raw data (base scenario)'!B6880</f>
        <v>H</v>
      </c>
      <c r="D6888" s="23" t="str">
        <f>'Raw data (base scenario)'!C6880</f>
        <v>H</v>
      </c>
      <c r="E6888" t="b">
        <f t="shared" si="650"/>
        <v>1</v>
      </c>
      <c r="F6888" t="b">
        <f t="shared" si="651"/>
        <v>1</v>
      </c>
      <c r="G6888" t="str">
        <f t="shared" si="652"/>
        <v>N/A</v>
      </c>
      <c r="K6888" s="28">
        <v>6874</v>
      </c>
      <c r="L6888" s="28" t="s">
        <v>2</v>
      </c>
      <c r="M6888" s="28" t="s">
        <v>2</v>
      </c>
      <c r="N6888" t="b">
        <f t="shared" si="653"/>
        <v>1</v>
      </c>
      <c r="O6888" t="b">
        <f t="shared" si="654"/>
        <v>1</v>
      </c>
      <c r="P6888" t="b">
        <f t="shared" si="655"/>
        <v>1</v>
      </c>
    </row>
    <row r="6889" spans="2:16" x14ac:dyDescent="0.25">
      <c r="B6889" s="23">
        <f>'Raw data (base scenario)'!A6881</f>
        <v>6875</v>
      </c>
      <c r="C6889" s="23" t="str">
        <f>'Raw data (base scenario)'!B6881</f>
        <v>D</v>
      </c>
      <c r="D6889" s="23" t="str">
        <f>'Raw data (base scenario)'!C6881</f>
        <v>D</v>
      </c>
      <c r="E6889" t="b">
        <f t="shared" si="650"/>
        <v>1</v>
      </c>
      <c r="F6889" t="b">
        <f t="shared" si="651"/>
        <v>1</v>
      </c>
      <c r="G6889" t="b">
        <f t="shared" si="652"/>
        <v>1</v>
      </c>
      <c r="K6889" s="28">
        <v>6875</v>
      </c>
      <c r="L6889" s="28" t="s">
        <v>1</v>
      </c>
      <c r="M6889" s="28" t="s">
        <v>1</v>
      </c>
      <c r="N6889" t="b">
        <f t="shared" si="653"/>
        <v>1</v>
      </c>
      <c r="O6889" t="b">
        <f t="shared" si="654"/>
        <v>1</v>
      </c>
      <c r="P6889" t="str">
        <f t="shared" si="655"/>
        <v>N/A</v>
      </c>
    </row>
    <row r="6890" spans="2:16" x14ac:dyDescent="0.25">
      <c r="B6890" s="23">
        <f>'Raw data (base scenario)'!A6882</f>
        <v>6876</v>
      </c>
      <c r="C6890" s="23" t="str">
        <f>'Raw data (base scenario)'!B6882</f>
        <v>H</v>
      </c>
      <c r="D6890" s="23" t="str">
        <f>'Raw data (base scenario)'!C6882</f>
        <v>H</v>
      </c>
      <c r="E6890" t="b">
        <f t="shared" si="650"/>
        <v>1</v>
      </c>
      <c r="F6890" t="b">
        <f t="shared" si="651"/>
        <v>1</v>
      </c>
      <c r="G6890" t="str">
        <f t="shared" si="652"/>
        <v>N/A</v>
      </c>
      <c r="K6890" s="28">
        <v>6876</v>
      </c>
      <c r="L6890" s="28" t="s">
        <v>2</v>
      </c>
      <c r="M6890" s="28" t="s">
        <v>2</v>
      </c>
      <c r="N6890" t="b">
        <f t="shared" si="653"/>
        <v>1</v>
      </c>
      <c r="O6890" t="b">
        <f t="shared" si="654"/>
        <v>1</v>
      </c>
      <c r="P6890" t="b">
        <f t="shared" si="655"/>
        <v>1</v>
      </c>
    </row>
    <row r="6891" spans="2:16" x14ac:dyDescent="0.25">
      <c r="B6891" s="23">
        <f>'Raw data (base scenario)'!A6883</f>
        <v>6877</v>
      </c>
      <c r="C6891" s="23" t="str">
        <f>'Raw data (base scenario)'!B6883</f>
        <v>D</v>
      </c>
      <c r="D6891" s="23" t="str">
        <f>'Raw data (base scenario)'!C6883</f>
        <v>D</v>
      </c>
      <c r="E6891" t="b">
        <f t="shared" si="650"/>
        <v>1</v>
      </c>
      <c r="F6891" t="b">
        <f t="shared" si="651"/>
        <v>1</v>
      </c>
      <c r="G6891" t="b">
        <f t="shared" si="652"/>
        <v>1</v>
      </c>
      <c r="K6891" s="28">
        <v>6877</v>
      </c>
      <c r="L6891" s="28" t="s">
        <v>2</v>
      </c>
      <c r="M6891" s="28" t="s">
        <v>2</v>
      </c>
      <c r="N6891" t="b">
        <f t="shared" si="653"/>
        <v>1</v>
      </c>
      <c r="O6891" t="b">
        <f t="shared" si="654"/>
        <v>1</v>
      </c>
      <c r="P6891" t="b">
        <f t="shared" si="655"/>
        <v>1</v>
      </c>
    </row>
    <row r="6892" spans="2:16" x14ac:dyDescent="0.25">
      <c r="B6892" s="23">
        <f>'Raw data (base scenario)'!A6884</f>
        <v>6878</v>
      </c>
      <c r="C6892" s="23" t="str">
        <f>'Raw data (base scenario)'!B6884</f>
        <v>D</v>
      </c>
      <c r="D6892" s="23" t="str">
        <f>'Raw data (base scenario)'!C6884</f>
        <v>D</v>
      </c>
      <c r="E6892" t="b">
        <f t="shared" si="650"/>
        <v>1</v>
      </c>
      <c r="F6892" t="b">
        <f t="shared" si="651"/>
        <v>1</v>
      </c>
      <c r="G6892" t="b">
        <f t="shared" si="652"/>
        <v>1</v>
      </c>
      <c r="K6892" s="28">
        <v>6878</v>
      </c>
      <c r="L6892" s="28" t="s">
        <v>3</v>
      </c>
      <c r="M6892" s="28" t="s">
        <v>1</v>
      </c>
      <c r="N6892" t="b">
        <f t="shared" si="653"/>
        <v>1</v>
      </c>
      <c r="O6892" t="b">
        <f t="shared" si="654"/>
        <v>1</v>
      </c>
      <c r="P6892" t="str">
        <f t="shared" si="655"/>
        <v>N/A</v>
      </c>
    </row>
    <row r="6893" spans="2:16" x14ac:dyDescent="0.25">
      <c r="B6893" s="23">
        <f>'Raw data (base scenario)'!A6885</f>
        <v>6879</v>
      </c>
      <c r="C6893" s="23" t="str">
        <f>'Raw data (base scenario)'!B6885</f>
        <v>S</v>
      </c>
      <c r="D6893" s="23" t="str">
        <f>'Raw data (base scenario)'!C6885</f>
        <v>H</v>
      </c>
      <c r="E6893" t="b">
        <f t="shared" si="650"/>
        <v>1</v>
      </c>
      <c r="F6893" t="b">
        <f t="shared" si="651"/>
        <v>1</v>
      </c>
      <c r="G6893" t="str">
        <f t="shared" si="652"/>
        <v>N/A</v>
      </c>
      <c r="K6893" s="28">
        <v>6879</v>
      </c>
      <c r="L6893" s="28" t="s">
        <v>3</v>
      </c>
      <c r="M6893" s="28" t="s">
        <v>18</v>
      </c>
      <c r="N6893" t="b">
        <f t="shared" si="653"/>
        <v>1</v>
      </c>
      <c r="O6893" t="b">
        <f t="shared" si="654"/>
        <v>1</v>
      </c>
      <c r="P6893" t="str">
        <f t="shared" si="655"/>
        <v>N/A</v>
      </c>
    </row>
    <row r="6894" spans="2:16" x14ac:dyDescent="0.25">
      <c r="B6894" s="23">
        <f>'Raw data (base scenario)'!A6886</f>
        <v>6880</v>
      </c>
      <c r="C6894" s="23" t="str">
        <f>'Raw data (base scenario)'!B6886</f>
        <v>S</v>
      </c>
      <c r="D6894" s="23" t="str">
        <f>'Raw data (base scenario)'!C6886</f>
        <v>I</v>
      </c>
      <c r="E6894" t="b">
        <f t="shared" si="650"/>
        <v>1</v>
      </c>
      <c r="F6894" t="b">
        <f t="shared" si="651"/>
        <v>1</v>
      </c>
      <c r="G6894" t="str">
        <f t="shared" si="652"/>
        <v>N/A</v>
      </c>
      <c r="K6894" s="28">
        <v>6880</v>
      </c>
      <c r="L6894" s="28" t="s">
        <v>18</v>
      </c>
      <c r="M6894" s="28" t="s">
        <v>3</v>
      </c>
      <c r="N6894" t="b">
        <f t="shared" si="653"/>
        <v>1</v>
      </c>
      <c r="O6894" t="b">
        <f t="shared" si="654"/>
        <v>1</v>
      </c>
      <c r="P6894" t="str">
        <f t="shared" si="655"/>
        <v>N/A</v>
      </c>
    </row>
    <row r="6895" spans="2:16" x14ac:dyDescent="0.25">
      <c r="B6895" s="23">
        <f>'Raw data (base scenario)'!A6887</f>
        <v>6881</v>
      </c>
      <c r="C6895" s="23" t="str">
        <f>'Raw data (base scenario)'!B6887</f>
        <v>I</v>
      </c>
      <c r="D6895" s="23" t="str">
        <f>'Raw data (base scenario)'!C6887</f>
        <v>S</v>
      </c>
      <c r="E6895" t="b">
        <f t="shared" si="650"/>
        <v>1</v>
      </c>
      <c r="F6895" t="b">
        <f t="shared" si="651"/>
        <v>1</v>
      </c>
      <c r="G6895" t="str">
        <f t="shared" si="652"/>
        <v>N/A</v>
      </c>
      <c r="K6895" s="28">
        <v>6881</v>
      </c>
      <c r="L6895" s="28" t="s">
        <v>1</v>
      </c>
      <c r="M6895" s="28" t="s">
        <v>1</v>
      </c>
      <c r="N6895" t="b">
        <f t="shared" si="653"/>
        <v>1</v>
      </c>
      <c r="O6895" t="b">
        <f t="shared" si="654"/>
        <v>1</v>
      </c>
      <c r="P6895" t="str">
        <f t="shared" si="655"/>
        <v>N/A</v>
      </c>
    </row>
    <row r="6896" spans="2:16" x14ac:dyDescent="0.25">
      <c r="B6896" s="23">
        <f>'Raw data (base scenario)'!A6888</f>
        <v>6882</v>
      </c>
      <c r="C6896" s="23" t="str">
        <f>'Raw data (base scenario)'!B6888</f>
        <v>H</v>
      </c>
      <c r="D6896" s="23" t="str">
        <f>'Raw data (base scenario)'!C6888</f>
        <v>H</v>
      </c>
      <c r="E6896" t="b">
        <f t="shared" si="650"/>
        <v>1</v>
      </c>
      <c r="F6896" t="b">
        <f t="shared" si="651"/>
        <v>1</v>
      </c>
      <c r="G6896" t="str">
        <f t="shared" si="652"/>
        <v>N/A</v>
      </c>
      <c r="K6896" s="28">
        <v>6882</v>
      </c>
      <c r="L6896" s="28" t="s">
        <v>3</v>
      </c>
      <c r="M6896" s="28" t="s">
        <v>1</v>
      </c>
      <c r="N6896" t="b">
        <f t="shared" si="653"/>
        <v>1</v>
      </c>
      <c r="O6896" t="b">
        <f t="shared" si="654"/>
        <v>1</v>
      </c>
      <c r="P6896" t="str">
        <f t="shared" si="655"/>
        <v>N/A</v>
      </c>
    </row>
    <row r="6897" spans="2:16" x14ac:dyDescent="0.25">
      <c r="B6897" s="23">
        <f>'Raw data (base scenario)'!A6889</f>
        <v>6883</v>
      </c>
      <c r="C6897" s="23" t="str">
        <f>'Raw data (base scenario)'!B6889</f>
        <v>S</v>
      </c>
      <c r="D6897" s="23" t="str">
        <f>'Raw data (base scenario)'!C6889</f>
        <v>H</v>
      </c>
      <c r="E6897" t="b">
        <f t="shared" si="650"/>
        <v>1</v>
      </c>
      <c r="F6897" t="b">
        <f t="shared" si="651"/>
        <v>1</v>
      </c>
      <c r="G6897" t="str">
        <f t="shared" si="652"/>
        <v>N/A</v>
      </c>
      <c r="K6897" s="28">
        <v>6883</v>
      </c>
      <c r="L6897" s="28" t="s">
        <v>1</v>
      </c>
      <c r="M6897" s="28" t="s">
        <v>1</v>
      </c>
      <c r="N6897" t="b">
        <f t="shared" si="653"/>
        <v>1</v>
      </c>
      <c r="O6897" t="b">
        <f t="shared" si="654"/>
        <v>1</v>
      </c>
      <c r="P6897" t="str">
        <f t="shared" si="655"/>
        <v>N/A</v>
      </c>
    </row>
    <row r="6898" spans="2:16" x14ac:dyDescent="0.25">
      <c r="B6898" s="23">
        <f>'Raw data (base scenario)'!A6890</f>
        <v>6884</v>
      </c>
      <c r="C6898" s="23" t="str">
        <f>'Raw data (base scenario)'!B6890</f>
        <v>H</v>
      </c>
      <c r="D6898" s="23" t="str">
        <f>'Raw data (base scenario)'!C6890</f>
        <v>H</v>
      </c>
      <c r="E6898" t="b">
        <f t="shared" si="650"/>
        <v>1</v>
      </c>
      <c r="F6898" t="b">
        <f t="shared" si="651"/>
        <v>1</v>
      </c>
      <c r="G6898" t="str">
        <f t="shared" si="652"/>
        <v>N/A</v>
      </c>
      <c r="K6898" s="28">
        <v>6884</v>
      </c>
      <c r="L6898" s="28" t="s">
        <v>18</v>
      </c>
      <c r="M6898" s="28" t="s">
        <v>1</v>
      </c>
      <c r="N6898" t="b">
        <f t="shared" si="653"/>
        <v>1</v>
      </c>
      <c r="O6898" t="b">
        <f t="shared" si="654"/>
        <v>1</v>
      </c>
      <c r="P6898" t="str">
        <f t="shared" si="655"/>
        <v>N/A</v>
      </c>
    </row>
    <row r="6899" spans="2:16" x14ac:dyDescent="0.25">
      <c r="B6899" s="23">
        <f>'Raw data (base scenario)'!A6891</f>
        <v>6885</v>
      </c>
      <c r="C6899" s="23" t="str">
        <f>'Raw data (base scenario)'!B6891</f>
        <v>I</v>
      </c>
      <c r="D6899" s="23" t="str">
        <f>'Raw data (base scenario)'!C6891</f>
        <v>H</v>
      </c>
      <c r="E6899" t="b">
        <f t="shared" si="650"/>
        <v>1</v>
      </c>
      <c r="F6899" t="b">
        <f t="shared" si="651"/>
        <v>1</v>
      </c>
      <c r="G6899" t="str">
        <f t="shared" si="652"/>
        <v>N/A</v>
      </c>
      <c r="K6899" s="28">
        <v>6885</v>
      </c>
      <c r="L6899" s="28" t="s">
        <v>3</v>
      </c>
      <c r="M6899" s="28" t="s">
        <v>1</v>
      </c>
      <c r="N6899" t="b">
        <f t="shared" si="653"/>
        <v>1</v>
      </c>
      <c r="O6899" t="b">
        <f t="shared" si="654"/>
        <v>1</v>
      </c>
      <c r="P6899" t="str">
        <f t="shared" si="655"/>
        <v>N/A</v>
      </c>
    </row>
    <row r="6900" spans="2:16" x14ac:dyDescent="0.25">
      <c r="B6900" s="23">
        <f>'Raw data (base scenario)'!A6892</f>
        <v>6886</v>
      </c>
      <c r="C6900" s="23" t="str">
        <f>'Raw data (base scenario)'!B6892</f>
        <v>S</v>
      </c>
      <c r="D6900" s="23" t="str">
        <f>'Raw data (base scenario)'!C6892</f>
        <v>H</v>
      </c>
      <c r="E6900" t="b">
        <f t="shared" si="650"/>
        <v>1</v>
      </c>
      <c r="F6900" t="b">
        <f t="shared" si="651"/>
        <v>1</v>
      </c>
      <c r="G6900" t="str">
        <f t="shared" si="652"/>
        <v>N/A</v>
      </c>
      <c r="K6900" s="28">
        <v>6886</v>
      </c>
      <c r="L6900" s="28" t="s">
        <v>1</v>
      </c>
      <c r="M6900" s="28" t="s">
        <v>1</v>
      </c>
      <c r="N6900" t="b">
        <f t="shared" si="653"/>
        <v>1</v>
      </c>
      <c r="O6900" t="b">
        <f t="shared" si="654"/>
        <v>1</v>
      </c>
      <c r="P6900" t="str">
        <f t="shared" si="655"/>
        <v>N/A</v>
      </c>
    </row>
    <row r="6901" spans="2:16" x14ac:dyDescent="0.25">
      <c r="B6901" s="23">
        <f>'Raw data (base scenario)'!A6893</f>
        <v>6887</v>
      </c>
      <c r="C6901" s="23" t="str">
        <f>'Raw data (base scenario)'!B6893</f>
        <v>H</v>
      </c>
      <c r="D6901" s="23" t="str">
        <f>'Raw data (base scenario)'!C6893</f>
        <v>H</v>
      </c>
      <c r="E6901" t="b">
        <f t="shared" si="650"/>
        <v>1</v>
      </c>
      <c r="F6901" t="b">
        <f t="shared" si="651"/>
        <v>1</v>
      </c>
      <c r="G6901" t="str">
        <f t="shared" si="652"/>
        <v>N/A</v>
      </c>
      <c r="K6901" s="28">
        <v>6887</v>
      </c>
      <c r="L6901" s="28" t="s">
        <v>3</v>
      </c>
      <c r="M6901" s="28" t="s">
        <v>3</v>
      </c>
      <c r="N6901" t="b">
        <f t="shared" si="653"/>
        <v>1</v>
      </c>
      <c r="O6901" t="b">
        <f t="shared" si="654"/>
        <v>1</v>
      </c>
      <c r="P6901" t="str">
        <f t="shared" si="655"/>
        <v>N/A</v>
      </c>
    </row>
    <row r="6902" spans="2:16" x14ac:dyDescent="0.25">
      <c r="B6902" s="23">
        <f>'Raw data (base scenario)'!A6894</f>
        <v>6888</v>
      </c>
      <c r="C6902" s="23" t="str">
        <f>'Raw data (base scenario)'!B6894</f>
        <v>S</v>
      </c>
      <c r="D6902" s="23" t="str">
        <f>'Raw data (base scenario)'!C6894</f>
        <v>S</v>
      </c>
      <c r="E6902" t="b">
        <f t="shared" si="650"/>
        <v>1</v>
      </c>
      <c r="F6902" t="b">
        <f t="shared" si="651"/>
        <v>1</v>
      </c>
      <c r="G6902" t="str">
        <f t="shared" si="652"/>
        <v>N/A</v>
      </c>
      <c r="K6902" s="28">
        <v>6888</v>
      </c>
      <c r="L6902" s="28" t="s">
        <v>3</v>
      </c>
      <c r="M6902" s="28" t="s">
        <v>1</v>
      </c>
      <c r="N6902" t="b">
        <f t="shared" si="653"/>
        <v>1</v>
      </c>
      <c r="O6902" t="b">
        <f t="shared" si="654"/>
        <v>1</v>
      </c>
      <c r="P6902" t="str">
        <f t="shared" si="655"/>
        <v>N/A</v>
      </c>
    </row>
    <row r="6903" spans="2:16" x14ac:dyDescent="0.25">
      <c r="B6903" s="23">
        <f>'Raw data (base scenario)'!A6895</f>
        <v>6889</v>
      </c>
      <c r="C6903" s="23" t="str">
        <f>'Raw data (base scenario)'!B6895</f>
        <v>S</v>
      </c>
      <c r="D6903" s="23" t="str">
        <f>'Raw data (base scenario)'!C6895</f>
        <v>H</v>
      </c>
      <c r="E6903" t="b">
        <f t="shared" si="650"/>
        <v>1</v>
      </c>
      <c r="F6903" t="b">
        <f t="shared" si="651"/>
        <v>1</v>
      </c>
      <c r="G6903" t="str">
        <f t="shared" si="652"/>
        <v>N/A</v>
      </c>
      <c r="K6903" s="28">
        <v>6889</v>
      </c>
      <c r="L6903" s="28" t="s">
        <v>1</v>
      </c>
      <c r="M6903" s="28" t="s">
        <v>1</v>
      </c>
      <c r="N6903" t="b">
        <f t="shared" si="653"/>
        <v>1</v>
      </c>
      <c r="O6903" t="b">
        <f t="shared" si="654"/>
        <v>1</v>
      </c>
      <c r="P6903" t="str">
        <f t="shared" si="655"/>
        <v>N/A</v>
      </c>
    </row>
    <row r="6904" spans="2:16" x14ac:dyDescent="0.25">
      <c r="B6904" s="23">
        <f>'Raw data (base scenario)'!A6896</f>
        <v>6890</v>
      </c>
      <c r="C6904" s="23" t="str">
        <f>'Raw data (base scenario)'!B6896</f>
        <v>H</v>
      </c>
      <c r="D6904" s="23" t="str">
        <f>'Raw data (base scenario)'!C6896</f>
        <v>H</v>
      </c>
      <c r="E6904" t="b">
        <f t="shared" si="650"/>
        <v>1</v>
      </c>
      <c r="F6904" t="b">
        <f t="shared" si="651"/>
        <v>1</v>
      </c>
      <c r="G6904" t="str">
        <f t="shared" si="652"/>
        <v>N/A</v>
      </c>
      <c r="K6904" s="28">
        <v>6890</v>
      </c>
      <c r="L6904" s="28" t="s">
        <v>2</v>
      </c>
      <c r="M6904" s="28" t="s">
        <v>2</v>
      </c>
      <c r="N6904" t="b">
        <f t="shared" si="653"/>
        <v>1</v>
      </c>
      <c r="O6904" t="b">
        <f t="shared" si="654"/>
        <v>1</v>
      </c>
      <c r="P6904" t="b">
        <f t="shared" si="655"/>
        <v>1</v>
      </c>
    </row>
    <row r="6905" spans="2:16" x14ac:dyDescent="0.25">
      <c r="B6905" s="23">
        <f>'Raw data (base scenario)'!A6897</f>
        <v>6891</v>
      </c>
      <c r="C6905" s="23" t="str">
        <f>'Raw data (base scenario)'!B6897</f>
        <v>D</v>
      </c>
      <c r="D6905" s="23" t="str">
        <f>'Raw data (base scenario)'!C6897</f>
        <v>D</v>
      </c>
      <c r="E6905" t="b">
        <f t="shared" si="650"/>
        <v>1</v>
      </c>
      <c r="F6905" t="b">
        <f t="shared" si="651"/>
        <v>1</v>
      </c>
      <c r="G6905" t="b">
        <f t="shared" si="652"/>
        <v>1</v>
      </c>
      <c r="K6905" s="28">
        <v>6891</v>
      </c>
      <c r="L6905" s="28" t="s">
        <v>2</v>
      </c>
      <c r="M6905" s="28" t="s">
        <v>2</v>
      </c>
      <c r="N6905" t="b">
        <f t="shared" si="653"/>
        <v>1</v>
      </c>
      <c r="O6905" t="b">
        <f t="shared" si="654"/>
        <v>1</v>
      </c>
      <c r="P6905" t="b">
        <f t="shared" si="655"/>
        <v>1</v>
      </c>
    </row>
    <row r="6906" spans="2:16" x14ac:dyDescent="0.25">
      <c r="B6906" s="23">
        <f>'Raw data (base scenario)'!A6898</f>
        <v>6892</v>
      </c>
      <c r="C6906" s="23" t="str">
        <f>'Raw data (base scenario)'!B6898</f>
        <v>D</v>
      </c>
      <c r="D6906" s="23" t="str">
        <f>'Raw data (base scenario)'!C6898</f>
        <v>D</v>
      </c>
      <c r="E6906" t="b">
        <f t="shared" si="650"/>
        <v>1</v>
      </c>
      <c r="F6906" t="b">
        <f t="shared" si="651"/>
        <v>1</v>
      </c>
      <c r="G6906" t="b">
        <f t="shared" si="652"/>
        <v>1</v>
      </c>
      <c r="K6906" s="28">
        <v>6892</v>
      </c>
      <c r="L6906" s="28" t="s">
        <v>18</v>
      </c>
      <c r="M6906" s="28" t="s">
        <v>1</v>
      </c>
      <c r="N6906" t="b">
        <f t="shared" si="653"/>
        <v>1</v>
      </c>
      <c r="O6906" t="b">
        <f t="shared" si="654"/>
        <v>1</v>
      </c>
      <c r="P6906" t="str">
        <f t="shared" si="655"/>
        <v>N/A</v>
      </c>
    </row>
    <row r="6907" spans="2:16" x14ac:dyDescent="0.25">
      <c r="B6907" s="23">
        <f>'Raw data (base scenario)'!A6899</f>
        <v>6893</v>
      </c>
      <c r="C6907" s="23" t="str">
        <f>'Raw data (base scenario)'!B6899</f>
        <v>I</v>
      </c>
      <c r="D6907" s="23" t="str">
        <f>'Raw data (base scenario)'!C6899</f>
        <v>H</v>
      </c>
      <c r="E6907" t="b">
        <f t="shared" si="650"/>
        <v>1</v>
      </c>
      <c r="F6907" t="b">
        <f t="shared" si="651"/>
        <v>1</v>
      </c>
      <c r="G6907" t="str">
        <f t="shared" si="652"/>
        <v>N/A</v>
      </c>
      <c r="K6907" s="28">
        <v>6893</v>
      </c>
      <c r="L6907" s="28" t="s">
        <v>18</v>
      </c>
      <c r="M6907" s="28" t="s">
        <v>3</v>
      </c>
      <c r="N6907" t="b">
        <f t="shared" si="653"/>
        <v>1</v>
      </c>
      <c r="O6907" t="b">
        <f t="shared" si="654"/>
        <v>1</v>
      </c>
      <c r="P6907" t="str">
        <f t="shared" si="655"/>
        <v>N/A</v>
      </c>
    </row>
    <row r="6908" spans="2:16" x14ac:dyDescent="0.25">
      <c r="B6908" s="23">
        <f>'Raw data (base scenario)'!A6900</f>
        <v>6894</v>
      </c>
      <c r="C6908" s="23" t="str">
        <f>'Raw data (base scenario)'!B6900</f>
        <v>I</v>
      </c>
      <c r="D6908" s="23" t="str">
        <f>'Raw data (base scenario)'!C6900</f>
        <v>S</v>
      </c>
      <c r="E6908" t="b">
        <f t="shared" si="650"/>
        <v>1</v>
      </c>
      <c r="F6908" t="b">
        <f t="shared" si="651"/>
        <v>1</v>
      </c>
      <c r="G6908" t="str">
        <f t="shared" si="652"/>
        <v>N/A</v>
      </c>
      <c r="K6908" s="28">
        <v>6894</v>
      </c>
      <c r="L6908" s="28" t="s">
        <v>18</v>
      </c>
      <c r="M6908" s="28" t="s">
        <v>1</v>
      </c>
      <c r="N6908" t="b">
        <f t="shared" si="653"/>
        <v>1</v>
      </c>
      <c r="O6908" t="b">
        <f t="shared" si="654"/>
        <v>1</v>
      </c>
      <c r="P6908" t="str">
        <f t="shared" si="655"/>
        <v>N/A</v>
      </c>
    </row>
    <row r="6909" spans="2:16" x14ac:dyDescent="0.25">
      <c r="B6909" s="23">
        <f>'Raw data (base scenario)'!A6901</f>
        <v>6895</v>
      </c>
      <c r="C6909" s="23" t="str">
        <f>'Raw data (base scenario)'!B6901</f>
        <v>I</v>
      </c>
      <c r="D6909" s="23" t="str">
        <f>'Raw data (base scenario)'!C6901</f>
        <v>H</v>
      </c>
      <c r="E6909" t="b">
        <f t="shared" si="650"/>
        <v>1</v>
      </c>
      <c r="F6909" t="b">
        <f t="shared" si="651"/>
        <v>1</v>
      </c>
      <c r="G6909" t="str">
        <f t="shared" si="652"/>
        <v>N/A</v>
      </c>
      <c r="K6909" s="28">
        <v>6895</v>
      </c>
      <c r="L6909" s="28" t="s">
        <v>2</v>
      </c>
      <c r="M6909" s="28" t="s">
        <v>2</v>
      </c>
      <c r="N6909" t="b">
        <f t="shared" si="653"/>
        <v>1</v>
      </c>
      <c r="O6909" t="b">
        <f t="shared" si="654"/>
        <v>1</v>
      </c>
      <c r="P6909" t="b">
        <f t="shared" si="655"/>
        <v>1</v>
      </c>
    </row>
    <row r="6910" spans="2:16" x14ac:dyDescent="0.25">
      <c r="B6910" s="23">
        <f>'Raw data (base scenario)'!A6902</f>
        <v>6896</v>
      </c>
      <c r="C6910" s="23" t="str">
        <f>'Raw data (base scenario)'!B6902</f>
        <v>D</v>
      </c>
      <c r="D6910" s="23" t="str">
        <f>'Raw data (base scenario)'!C6902</f>
        <v>D</v>
      </c>
      <c r="E6910" t="b">
        <f t="shared" si="650"/>
        <v>1</v>
      </c>
      <c r="F6910" t="b">
        <f t="shared" si="651"/>
        <v>1</v>
      </c>
      <c r="G6910" t="b">
        <f t="shared" si="652"/>
        <v>1</v>
      </c>
      <c r="K6910" s="28">
        <v>6896</v>
      </c>
      <c r="L6910" s="28" t="s">
        <v>2</v>
      </c>
      <c r="M6910" s="28" t="s">
        <v>2</v>
      </c>
      <c r="N6910" t="b">
        <f t="shared" si="653"/>
        <v>1</v>
      </c>
      <c r="O6910" t="b">
        <f t="shared" si="654"/>
        <v>1</v>
      </c>
      <c r="P6910" t="b">
        <f t="shared" si="655"/>
        <v>1</v>
      </c>
    </row>
    <row r="6911" spans="2:16" x14ac:dyDescent="0.25">
      <c r="B6911" s="23">
        <f>'Raw data (base scenario)'!A6903</f>
        <v>6897</v>
      </c>
      <c r="C6911" s="23" t="str">
        <f>'Raw data (base scenario)'!B6903</f>
        <v>D</v>
      </c>
      <c r="D6911" s="23" t="str">
        <f>'Raw data (base scenario)'!C6903</f>
        <v>D</v>
      </c>
      <c r="E6911" t="b">
        <f t="shared" si="650"/>
        <v>1</v>
      </c>
      <c r="F6911" t="b">
        <f t="shared" si="651"/>
        <v>1</v>
      </c>
      <c r="G6911" t="b">
        <f t="shared" si="652"/>
        <v>1</v>
      </c>
      <c r="K6911" s="28">
        <v>6897</v>
      </c>
      <c r="L6911" s="28" t="s">
        <v>3</v>
      </c>
      <c r="M6911" s="28" t="s">
        <v>18</v>
      </c>
      <c r="N6911" t="b">
        <f t="shared" si="653"/>
        <v>1</v>
      </c>
      <c r="O6911" t="b">
        <f t="shared" si="654"/>
        <v>1</v>
      </c>
      <c r="P6911" t="str">
        <f t="shared" si="655"/>
        <v>N/A</v>
      </c>
    </row>
    <row r="6912" spans="2:16" x14ac:dyDescent="0.25">
      <c r="B6912" s="23">
        <f>'Raw data (base scenario)'!A6904</f>
        <v>6898</v>
      </c>
      <c r="C6912" s="23" t="str">
        <f>'Raw data (base scenario)'!B6904</f>
        <v>S</v>
      </c>
      <c r="D6912" s="23" t="str">
        <f>'Raw data (base scenario)'!C6904</f>
        <v>I</v>
      </c>
      <c r="E6912" t="b">
        <f t="shared" si="650"/>
        <v>1</v>
      </c>
      <c r="F6912" t="b">
        <f t="shared" si="651"/>
        <v>1</v>
      </c>
      <c r="G6912" t="str">
        <f t="shared" si="652"/>
        <v>N/A</v>
      </c>
      <c r="K6912" s="28">
        <v>6898</v>
      </c>
      <c r="L6912" s="28" t="s">
        <v>18</v>
      </c>
      <c r="M6912" s="28" t="s">
        <v>18</v>
      </c>
      <c r="N6912" t="b">
        <f t="shared" si="653"/>
        <v>1</v>
      </c>
      <c r="O6912" t="b">
        <f t="shared" si="654"/>
        <v>1</v>
      </c>
      <c r="P6912" t="str">
        <f t="shared" si="655"/>
        <v>N/A</v>
      </c>
    </row>
    <row r="6913" spans="2:16" x14ac:dyDescent="0.25">
      <c r="B6913" s="23">
        <f>'Raw data (base scenario)'!A6905</f>
        <v>6899</v>
      </c>
      <c r="C6913" s="23" t="str">
        <f>'Raw data (base scenario)'!B6905</f>
        <v>I</v>
      </c>
      <c r="D6913" s="23" t="str">
        <f>'Raw data (base scenario)'!C6905</f>
        <v>I</v>
      </c>
      <c r="E6913" t="b">
        <f t="shared" si="650"/>
        <v>1</v>
      </c>
      <c r="F6913" t="b">
        <f t="shared" si="651"/>
        <v>1</v>
      </c>
      <c r="G6913" t="str">
        <f t="shared" si="652"/>
        <v>N/A</v>
      </c>
      <c r="K6913" s="28">
        <v>6899</v>
      </c>
      <c r="L6913" s="28" t="s">
        <v>2</v>
      </c>
      <c r="M6913" s="28" t="s">
        <v>2</v>
      </c>
      <c r="N6913" t="b">
        <f t="shared" si="653"/>
        <v>1</v>
      </c>
      <c r="O6913" t="b">
        <f t="shared" si="654"/>
        <v>1</v>
      </c>
      <c r="P6913" t="b">
        <f t="shared" si="655"/>
        <v>1</v>
      </c>
    </row>
    <row r="6914" spans="2:16" x14ac:dyDescent="0.25">
      <c r="B6914" s="23">
        <f>'Raw data (base scenario)'!A6906</f>
        <v>6900</v>
      </c>
      <c r="C6914" s="23" t="str">
        <f>'Raw data (base scenario)'!B6906</f>
        <v>D</v>
      </c>
      <c r="D6914" s="23" t="str">
        <f>'Raw data (base scenario)'!C6906</f>
        <v>D</v>
      </c>
      <c r="E6914" t="b">
        <f t="shared" si="650"/>
        <v>1</v>
      </c>
      <c r="F6914" t="b">
        <f t="shared" si="651"/>
        <v>1</v>
      </c>
      <c r="G6914" t="b">
        <f t="shared" si="652"/>
        <v>1</v>
      </c>
      <c r="K6914" s="28">
        <v>6900</v>
      </c>
      <c r="L6914" s="28" t="s">
        <v>2</v>
      </c>
      <c r="M6914" s="28" t="s">
        <v>2</v>
      </c>
      <c r="N6914" t="b">
        <f t="shared" si="653"/>
        <v>1</v>
      </c>
      <c r="O6914" t="b">
        <f t="shared" si="654"/>
        <v>1</v>
      </c>
      <c r="P6914" t="b">
        <f t="shared" si="655"/>
        <v>1</v>
      </c>
    </row>
    <row r="6915" spans="2:16" x14ac:dyDescent="0.25">
      <c r="B6915" s="23">
        <f>'Raw data (base scenario)'!A6907</f>
        <v>6901</v>
      </c>
      <c r="C6915" s="23" t="str">
        <f>'Raw data (base scenario)'!B6907</f>
        <v>D</v>
      </c>
      <c r="D6915" s="23" t="str">
        <f>'Raw data (base scenario)'!C6907</f>
        <v>D</v>
      </c>
      <c r="E6915" t="b">
        <f t="shared" si="650"/>
        <v>1</v>
      </c>
      <c r="F6915" t="b">
        <f t="shared" si="651"/>
        <v>1</v>
      </c>
      <c r="G6915" t="b">
        <f t="shared" si="652"/>
        <v>1</v>
      </c>
      <c r="K6915" s="28">
        <v>6901</v>
      </c>
      <c r="L6915" s="28" t="s">
        <v>18</v>
      </c>
      <c r="M6915" s="28" t="s">
        <v>2</v>
      </c>
      <c r="N6915" t="b">
        <f t="shared" si="653"/>
        <v>1</v>
      </c>
      <c r="O6915" t="b">
        <f t="shared" si="654"/>
        <v>1</v>
      </c>
      <c r="P6915" t="str">
        <f t="shared" si="655"/>
        <v>N/A</v>
      </c>
    </row>
    <row r="6916" spans="2:16" x14ac:dyDescent="0.25">
      <c r="B6916" s="23">
        <f>'Raw data (base scenario)'!A6908</f>
        <v>6902</v>
      </c>
      <c r="C6916" s="23" t="str">
        <f>'Raw data (base scenario)'!B6908</f>
        <v>I</v>
      </c>
      <c r="D6916" s="23" t="str">
        <f>'Raw data (base scenario)'!C6908</f>
        <v>D</v>
      </c>
      <c r="E6916" t="b">
        <f t="shared" si="650"/>
        <v>1</v>
      </c>
      <c r="F6916" t="b">
        <f t="shared" si="651"/>
        <v>1</v>
      </c>
      <c r="G6916" t="str">
        <f t="shared" si="652"/>
        <v>N/A</v>
      </c>
      <c r="K6916" s="28">
        <v>6902</v>
      </c>
      <c r="L6916" s="28" t="s">
        <v>2</v>
      </c>
      <c r="M6916" s="28" t="s">
        <v>2</v>
      </c>
      <c r="N6916" t="b">
        <f t="shared" si="653"/>
        <v>1</v>
      </c>
      <c r="O6916" t="b">
        <f t="shared" si="654"/>
        <v>1</v>
      </c>
      <c r="P6916" t="b">
        <f t="shared" si="655"/>
        <v>1</v>
      </c>
    </row>
    <row r="6917" spans="2:16" x14ac:dyDescent="0.25">
      <c r="B6917" s="23">
        <f>'Raw data (base scenario)'!A6909</f>
        <v>6903</v>
      </c>
      <c r="C6917" s="23" t="str">
        <f>'Raw data (base scenario)'!B6909</f>
        <v>D</v>
      </c>
      <c r="D6917" s="23" t="str">
        <f>'Raw data (base scenario)'!C6909</f>
        <v>D</v>
      </c>
      <c r="E6917" t="b">
        <f t="shared" si="650"/>
        <v>1</v>
      </c>
      <c r="F6917" t="b">
        <f t="shared" si="651"/>
        <v>1</v>
      </c>
      <c r="G6917" t="b">
        <f t="shared" si="652"/>
        <v>1</v>
      </c>
      <c r="K6917" s="28">
        <v>6903</v>
      </c>
      <c r="L6917" s="28" t="s">
        <v>3</v>
      </c>
      <c r="M6917" s="28" t="s">
        <v>1</v>
      </c>
      <c r="N6917" t="b">
        <f t="shared" si="653"/>
        <v>1</v>
      </c>
      <c r="O6917" t="b">
        <f t="shared" si="654"/>
        <v>1</v>
      </c>
      <c r="P6917" t="str">
        <f t="shared" si="655"/>
        <v>N/A</v>
      </c>
    </row>
    <row r="6918" spans="2:16" x14ac:dyDescent="0.25">
      <c r="B6918" s="23">
        <f>'Raw data (base scenario)'!A6910</f>
        <v>6904</v>
      </c>
      <c r="C6918" s="23" t="str">
        <f>'Raw data (base scenario)'!B6910</f>
        <v>S</v>
      </c>
      <c r="D6918" s="23" t="str">
        <f>'Raw data (base scenario)'!C6910</f>
        <v>H</v>
      </c>
      <c r="E6918" t="b">
        <f t="shared" si="650"/>
        <v>1</v>
      </c>
      <c r="F6918" t="b">
        <f t="shared" si="651"/>
        <v>1</v>
      </c>
      <c r="G6918" t="str">
        <f t="shared" si="652"/>
        <v>N/A</v>
      </c>
      <c r="K6918" s="28">
        <v>6904</v>
      </c>
      <c r="L6918" s="28" t="s">
        <v>3</v>
      </c>
      <c r="M6918" s="28" t="s">
        <v>1</v>
      </c>
      <c r="N6918" t="b">
        <f t="shared" si="653"/>
        <v>1</v>
      </c>
      <c r="O6918" t="b">
        <f t="shared" si="654"/>
        <v>1</v>
      </c>
      <c r="P6918" t="str">
        <f t="shared" si="655"/>
        <v>N/A</v>
      </c>
    </row>
    <row r="6919" spans="2:16" x14ac:dyDescent="0.25">
      <c r="B6919" s="23">
        <f>'Raw data (base scenario)'!A6911</f>
        <v>6905</v>
      </c>
      <c r="C6919" s="23" t="str">
        <f>'Raw data (base scenario)'!B6911</f>
        <v>S</v>
      </c>
      <c r="D6919" s="23" t="str">
        <f>'Raw data (base scenario)'!C6911</f>
        <v>H</v>
      </c>
      <c r="E6919" t="b">
        <f t="shared" si="650"/>
        <v>1</v>
      </c>
      <c r="F6919" t="b">
        <f t="shared" si="651"/>
        <v>1</v>
      </c>
      <c r="G6919" t="str">
        <f t="shared" si="652"/>
        <v>N/A</v>
      </c>
      <c r="K6919" s="28">
        <v>6905</v>
      </c>
      <c r="L6919" s="28" t="s">
        <v>1</v>
      </c>
      <c r="M6919" s="28" t="s">
        <v>1</v>
      </c>
      <c r="N6919" t="b">
        <f t="shared" si="653"/>
        <v>1</v>
      </c>
      <c r="O6919" t="b">
        <f t="shared" si="654"/>
        <v>1</v>
      </c>
      <c r="P6919" t="str">
        <f t="shared" si="655"/>
        <v>N/A</v>
      </c>
    </row>
    <row r="6920" spans="2:16" x14ac:dyDescent="0.25">
      <c r="B6920" s="23">
        <f>'Raw data (base scenario)'!A6912</f>
        <v>6906</v>
      </c>
      <c r="C6920" s="23" t="str">
        <f>'Raw data (base scenario)'!B6912</f>
        <v>H</v>
      </c>
      <c r="D6920" s="23" t="str">
        <f>'Raw data (base scenario)'!C6912</f>
        <v>H</v>
      </c>
      <c r="E6920" t="b">
        <f t="shared" si="650"/>
        <v>1</v>
      </c>
      <c r="F6920" t="b">
        <f t="shared" si="651"/>
        <v>1</v>
      </c>
      <c r="G6920" t="str">
        <f t="shared" si="652"/>
        <v>N/A</v>
      </c>
      <c r="K6920" s="28">
        <v>6906</v>
      </c>
      <c r="L6920" s="28" t="s">
        <v>2</v>
      </c>
      <c r="M6920" s="28" t="s">
        <v>2</v>
      </c>
      <c r="N6920" t="b">
        <f t="shared" si="653"/>
        <v>1</v>
      </c>
      <c r="O6920" t="b">
        <f t="shared" si="654"/>
        <v>1</v>
      </c>
      <c r="P6920" t="b">
        <f t="shared" si="655"/>
        <v>1</v>
      </c>
    </row>
    <row r="6921" spans="2:16" x14ac:dyDescent="0.25">
      <c r="B6921" s="23">
        <f>'Raw data (base scenario)'!A6913</f>
        <v>6907</v>
      </c>
      <c r="C6921" s="23" t="str">
        <f>'Raw data (base scenario)'!B6913</f>
        <v>D</v>
      </c>
      <c r="D6921" s="23" t="str">
        <f>'Raw data (base scenario)'!C6913</f>
        <v>D</v>
      </c>
      <c r="E6921" t="b">
        <f t="shared" si="650"/>
        <v>1</v>
      </c>
      <c r="F6921" t="b">
        <f t="shared" si="651"/>
        <v>1</v>
      </c>
      <c r="G6921" t="b">
        <f t="shared" si="652"/>
        <v>1</v>
      </c>
      <c r="K6921" s="28">
        <v>6907</v>
      </c>
      <c r="L6921" s="28" t="s">
        <v>18</v>
      </c>
      <c r="M6921" s="28" t="s">
        <v>2</v>
      </c>
      <c r="N6921" t="b">
        <f t="shared" si="653"/>
        <v>1</v>
      </c>
      <c r="O6921" t="b">
        <f t="shared" si="654"/>
        <v>1</v>
      </c>
      <c r="P6921" t="str">
        <f t="shared" si="655"/>
        <v>N/A</v>
      </c>
    </row>
    <row r="6922" spans="2:16" x14ac:dyDescent="0.25">
      <c r="B6922" s="23">
        <f>'Raw data (base scenario)'!A6914</f>
        <v>6908</v>
      </c>
      <c r="C6922" s="23" t="str">
        <f>'Raw data (base scenario)'!B6914</f>
        <v>I</v>
      </c>
      <c r="D6922" s="23" t="str">
        <f>'Raw data (base scenario)'!C6914</f>
        <v>D</v>
      </c>
      <c r="E6922" t="b">
        <f t="shared" si="650"/>
        <v>1</v>
      </c>
      <c r="F6922" t="b">
        <f t="shared" si="651"/>
        <v>1</v>
      </c>
      <c r="G6922" t="str">
        <f t="shared" si="652"/>
        <v>N/A</v>
      </c>
      <c r="K6922" s="28">
        <v>6908</v>
      </c>
      <c r="L6922" s="28" t="s">
        <v>1</v>
      </c>
      <c r="M6922" s="28" t="s">
        <v>1</v>
      </c>
      <c r="N6922" t="b">
        <f t="shared" si="653"/>
        <v>1</v>
      </c>
      <c r="O6922" t="b">
        <f t="shared" si="654"/>
        <v>1</v>
      </c>
      <c r="P6922" t="str">
        <f t="shared" si="655"/>
        <v>N/A</v>
      </c>
    </row>
    <row r="6923" spans="2:16" x14ac:dyDescent="0.25">
      <c r="B6923" s="23">
        <f>'Raw data (base scenario)'!A6915</f>
        <v>6909</v>
      </c>
      <c r="C6923" s="23" t="str">
        <f>'Raw data (base scenario)'!B6915</f>
        <v>H</v>
      </c>
      <c r="D6923" s="23" t="str">
        <f>'Raw data (base scenario)'!C6915</f>
        <v>H</v>
      </c>
      <c r="E6923" t="b">
        <f t="shared" si="650"/>
        <v>1</v>
      </c>
      <c r="F6923" t="b">
        <f t="shared" si="651"/>
        <v>1</v>
      </c>
      <c r="G6923" t="str">
        <f t="shared" si="652"/>
        <v>N/A</v>
      </c>
      <c r="K6923" s="28">
        <v>6909</v>
      </c>
      <c r="L6923" s="28" t="s">
        <v>1</v>
      </c>
      <c r="M6923" s="28" t="s">
        <v>1</v>
      </c>
      <c r="N6923" t="b">
        <f t="shared" si="653"/>
        <v>1</v>
      </c>
      <c r="O6923" t="b">
        <f t="shared" si="654"/>
        <v>1</v>
      </c>
      <c r="P6923" t="str">
        <f t="shared" si="655"/>
        <v>N/A</v>
      </c>
    </row>
    <row r="6924" spans="2:16" x14ac:dyDescent="0.25">
      <c r="B6924" s="23">
        <f>'Raw data (base scenario)'!A6916</f>
        <v>6910</v>
      </c>
      <c r="C6924" s="23" t="str">
        <f>'Raw data (base scenario)'!B6916</f>
        <v>H</v>
      </c>
      <c r="D6924" s="23" t="str">
        <f>'Raw data (base scenario)'!C6916</f>
        <v>H</v>
      </c>
      <c r="E6924" t="b">
        <f t="shared" si="650"/>
        <v>1</v>
      </c>
      <c r="F6924" t="b">
        <f t="shared" si="651"/>
        <v>1</v>
      </c>
      <c r="G6924" t="str">
        <f t="shared" si="652"/>
        <v>N/A</v>
      </c>
      <c r="K6924" s="28">
        <v>6910</v>
      </c>
      <c r="L6924" s="28" t="s">
        <v>3</v>
      </c>
      <c r="M6924" s="28" t="s">
        <v>1</v>
      </c>
      <c r="N6924" t="b">
        <f t="shared" si="653"/>
        <v>1</v>
      </c>
      <c r="O6924" t="b">
        <f t="shared" si="654"/>
        <v>1</v>
      </c>
      <c r="P6924" t="str">
        <f t="shared" si="655"/>
        <v>N/A</v>
      </c>
    </row>
    <row r="6925" spans="2:16" x14ac:dyDescent="0.25">
      <c r="B6925" s="23">
        <f>'Raw data (base scenario)'!A6917</f>
        <v>6911</v>
      </c>
      <c r="C6925" s="23" t="str">
        <f>'Raw data (base scenario)'!B6917</f>
        <v>S</v>
      </c>
      <c r="D6925" s="23" t="str">
        <f>'Raw data (base scenario)'!C6917</f>
        <v>H</v>
      </c>
      <c r="E6925" t="b">
        <f t="shared" si="650"/>
        <v>1</v>
      </c>
      <c r="F6925" t="b">
        <f t="shared" si="651"/>
        <v>1</v>
      </c>
      <c r="G6925" t="str">
        <f t="shared" si="652"/>
        <v>N/A</v>
      </c>
      <c r="K6925" s="28">
        <v>6911</v>
      </c>
      <c r="L6925" s="28" t="s">
        <v>1</v>
      </c>
      <c r="M6925" s="28" t="s">
        <v>1</v>
      </c>
      <c r="N6925" t="b">
        <f t="shared" si="653"/>
        <v>1</v>
      </c>
      <c r="O6925" t="b">
        <f t="shared" si="654"/>
        <v>1</v>
      </c>
      <c r="P6925" t="str">
        <f t="shared" si="655"/>
        <v>N/A</v>
      </c>
    </row>
    <row r="6926" spans="2:16" x14ac:dyDescent="0.25">
      <c r="B6926" s="23">
        <f>'Raw data (base scenario)'!A6918</f>
        <v>6912</v>
      </c>
      <c r="C6926" s="23" t="str">
        <f>'Raw data (base scenario)'!B6918</f>
        <v>H</v>
      </c>
      <c r="D6926" s="23" t="str">
        <f>'Raw data (base scenario)'!C6918</f>
        <v>H</v>
      </c>
      <c r="E6926" t="b">
        <f t="shared" si="650"/>
        <v>1</v>
      </c>
      <c r="F6926" t="b">
        <f t="shared" si="651"/>
        <v>1</v>
      </c>
      <c r="G6926" t="str">
        <f t="shared" si="652"/>
        <v>N/A</v>
      </c>
      <c r="K6926" s="28">
        <v>6912</v>
      </c>
      <c r="L6926" s="28" t="s">
        <v>1</v>
      </c>
      <c r="M6926" s="28" t="s">
        <v>1</v>
      </c>
      <c r="N6926" t="b">
        <f t="shared" si="653"/>
        <v>1</v>
      </c>
      <c r="O6926" t="b">
        <f t="shared" si="654"/>
        <v>1</v>
      </c>
      <c r="P6926" t="str">
        <f t="shared" si="655"/>
        <v>N/A</v>
      </c>
    </row>
    <row r="6927" spans="2:16" x14ac:dyDescent="0.25">
      <c r="B6927" s="23">
        <f>'Raw data (base scenario)'!A6919</f>
        <v>6913</v>
      </c>
      <c r="C6927" s="23" t="str">
        <f>'Raw data (base scenario)'!B6919</f>
        <v>H</v>
      </c>
      <c r="D6927" s="23" t="str">
        <f>'Raw data (base scenario)'!C6919</f>
        <v>H</v>
      </c>
      <c r="E6927" t="b">
        <f t="shared" ref="E6927:E6990" si="656">OR(C6927=$A$4,C6927=$A$5,C6927=$A$6,C6927=$A$7)</f>
        <v>1</v>
      </c>
      <c r="F6927" t="b">
        <f t="shared" ref="F6927:F6990" si="657">OR(D6927=$A$4,D6927=$A$5,D6927=$A$6,D6927=$A$7)</f>
        <v>1</v>
      </c>
      <c r="G6927" t="str">
        <f t="shared" si="652"/>
        <v>N/A</v>
      </c>
      <c r="K6927" s="28">
        <v>6913</v>
      </c>
      <c r="L6927" s="28" t="s">
        <v>18</v>
      </c>
      <c r="M6927" s="28" t="s">
        <v>2</v>
      </c>
      <c r="N6927" t="b">
        <f t="shared" si="653"/>
        <v>1</v>
      </c>
      <c r="O6927" t="b">
        <f t="shared" si="654"/>
        <v>1</v>
      </c>
      <c r="P6927" t="str">
        <f t="shared" si="655"/>
        <v>N/A</v>
      </c>
    </row>
    <row r="6928" spans="2:16" x14ac:dyDescent="0.25">
      <c r="B6928" s="23">
        <f>'Raw data (base scenario)'!A6920</f>
        <v>6914</v>
      </c>
      <c r="C6928" s="23" t="str">
        <f>'Raw data (base scenario)'!B6920</f>
        <v>I</v>
      </c>
      <c r="D6928" s="23" t="str">
        <f>'Raw data (base scenario)'!C6920</f>
        <v>D</v>
      </c>
      <c r="E6928" t="b">
        <f t="shared" si="656"/>
        <v>1</v>
      </c>
      <c r="F6928" t="b">
        <f t="shared" si="657"/>
        <v>1</v>
      </c>
      <c r="G6928" t="str">
        <f t="shared" ref="G6928:G6991" si="658">IF(C6928="D",D6928="D","N/A")</f>
        <v>N/A</v>
      </c>
      <c r="K6928" s="28">
        <v>6914</v>
      </c>
      <c r="L6928" s="28" t="s">
        <v>2</v>
      </c>
      <c r="M6928" s="28" t="s">
        <v>2</v>
      </c>
      <c r="N6928" t="b">
        <f t="shared" si="653"/>
        <v>1</v>
      </c>
      <c r="O6928" t="b">
        <f t="shared" si="654"/>
        <v>1</v>
      </c>
      <c r="P6928" t="b">
        <f t="shared" si="655"/>
        <v>1</v>
      </c>
    </row>
    <row r="6929" spans="2:16" x14ac:dyDescent="0.25">
      <c r="B6929" s="23">
        <f>'Raw data (base scenario)'!A6921</f>
        <v>6915</v>
      </c>
      <c r="C6929" s="23" t="str">
        <f>'Raw data (base scenario)'!B6921</f>
        <v>D</v>
      </c>
      <c r="D6929" s="23" t="str">
        <f>'Raw data (base scenario)'!C6921</f>
        <v>D</v>
      </c>
      <c r="E6929" t="b">
        <f t="shared" si="656"/>
        <v>1</v>
      </c>
      <c r="F6929" t="b">
        <f t="shared" si="657"/>
        <v>1</v>
      </c>
      <c r="G6929" t="b">
        <f t="shared" si="658"/>
        <v>1</v>
      </c>
      <c r="K6929" s="28">
        <v>6915</v>
      </c>
      <c r="L6929" s="28" t="s">
        <v>2</v>
      </c>
      <c r="M6929" s="28" t="s">
        <v>2</v>
      </c>
      <c r="N6929" t="b">
        <f t="shared" si="653"/>
        <v>1</v>
      </c>
      <c r="O6929" t="b">
        <f t="shared" si="654"/>
        <v>1</v>
      </c>
      <c r="P6929" t="b">
        <f t="shared" si="655"/>
        <v>1</v>
      </c>
    </row>
    <row r="6930" spans="2:16" x14ac:dyDescent="0.25">
      <c r="B6930" s="23">
        <f>'Raw data (base scenario)'!A6922</f>
        <v>6916</v>
      </c>
      <c r="C6930" s="23" t="str">
        <f>'Raw data (base scenario)'!B6922</f>
        <v>D</v>
      </c>
      <c r="D6930" s="23" t="str">
        <f>'Raw data (base scenario)'!C6922</f>
        <v>D</v>
      </c>
      <c r="E6930" t="b">
        <f t="shared" si="656"/>
        <v>1</v>
      </c>
      <c r="F6930" t="b">
        <f t="shared" si="657"/>
        <v>1</v>
      </c>
      <c r="G6930" t="b">
        <f t="shared" si="658"/>
        <v>1</v>
      </c>
      <c r="K6930" s="28">
        <v>6916</v>
      </c>
      <c r="L6930" s="28" t="s">
        <v>3</v>
      </c>
      <c r="M6930" s="28" t="s">
        <v>1</v>
      </c>
      <c r="N6930" t="b">
        <f t="shared" si="653"/>
        <v>1</v>
      </c>
      <c r="O6930" t="b">
        <f t="shared" si="654"/>
        <v>1</v>
      </c>
      <c r="P6930" t="str">
        <f t="shared" si="655"/>
        <v>N/A</v>
      </c>
    </row>
    <row r="6931" spans="2:16" x14ac:dyDescent="0.25">
      <c r="B6931" s="23">
        <f>'Raw data (base scenario)'!A6923</f>
        <v>6917</v>
      </c>
      <c r="C6931" s="23" t="str">
        <f>'Raw data (base scenario)'!B6923</f>
        <v>S</v>
      </c>
      <c r="D6931" s="23" t="str">
        <f>'Raw data (base scenario)'!C6923</f>
        <v>H</v>
      </c>
      <c r="E6931" t="b">
        <f t="shared" si="656"/>
        <v>1</v>
      </c>
      <c r="F6931" t="b">
        <f t="shared" si="657"/>
        <v>1</v>
      </c>
      <c r="G6931" t="str">
        <f t="shared" si="658"/>
        <v>N/A</v>
      </c>
      <c r="K6931" s="28">
        <v>6917</v>
      </c>
      <c r="L6931" s="28" t="s">
        <v>2</v>
      </c>
      <c r="M6931" s="28" t="s">
        <v>2</v>
      </c>
      <c r="N6931" t="b">
        <f t="shared" si="653"/>
        <v>1</v>
      </c>
      <c r="O6931" t="b">
        <f t="shared" si="654"/>
        <v>1</v>
      </c>
      <c r="P6931" t="b">
        <f t="shared" si="655"/>
        <v>1</v>
      </c>
    </row>
    <row r="6932" spans="2:16" x14ac:dyDescent="0.25">
      <c r="B6932" s="23">
        <f>'Raw data (base scenario)'!A6924</f>
        <v>6918</v>
      </c>
      <c r="C6932" s="23" t="str">
        <f>'Raw data (base scenario)'!B6924</f>
        <v>D</v>
      </c>
      <c r="D6932" s="23" t="str">
        <f>'Raw data (base scenario)'!C6924</f>
        <v>D</v>
      </c>
      <c r="E6932" t="b">
        <f t="shared" si="656"/>
        <v>1</v>
      </c>
      <c r="F6932" t="b">
        <f t="shared" si="657"/>
        <v>1</v>
      </c>
      <c r="G6932" t="b">
        <f t="shared" si="658"/>
        <v>1</v>
      </c>
      <c r="K6932" s="28">
        <v>6918</v>
      </c>
      <c r="L6932" s="28" t="s">
        <v>18</v>
      </c>
      <c r="M6932" s="28" t="s">
        <v>18</v>
      </c>
      <c r="N6932" t="b">
        <f t="shared" si="653"/>
        <v>1</v>
      </c>
      <c r="O6932" t="b">
        <f t="shared" si="654"/>
        <v>1</v>
      </c>
      <c r="P6932" t="str">
        <f t="shared" si="655"/>
        <v>N/A</v>
      </c>
    </row>
    <row r="6933" spans="2:16" x14ac:dyDescent="0.25">
      <c r="B6933" s="23">
        <f>'Raw data (base scenario)'!A6925</f>
        <v>6919</v>
      </c>
      <c r="C6933" s="23" t="str">
        <f>'Raw data (base scenario)'!B6925</f>
        <v>I</v>
      </c>
      <c r="D6933" s="23" t="str">
        <f>'Raw data (base scenario)'!C6925</f>
        <v>I</v>
      </c>
      <c r="E6933" t="b">
        <f t="shared" si="656"/>
        <v>1</v>
      </c>
      <c r="F6933" t="b">
        <f t="shared" si="657"/>
        <v>1</v>
      </c>
      <c r="G6933" t="str">
        <f t="shared" si="658"/>
        <v>N/A</v>
      </c>
      <c r="K6933" s="28">
        <v>6919</v>
      </c>
      <c r="L6933" s="28" t="s">
        <v>2</v>
      </c>
      <c r="M6933" s="28" t="s">
        <v>2</v>
      </c>
      <c r="N6933" t="b">
        <f t="shared" si="653"/>
        <v>1</v>
      </c>
      <c r="O6933" t="b">
        <f t="shared" si="654"/>
        <v>1</v>
      </c>
      <c r="P6933" t="b">
        <f t="shared" si="655"/>
        <v>1</v>
      </c>
    </row>
    <row r="6934" spans="2:16" x14ac:dyDescent="0.25">
      <c r="B6934" s="23">
        <f>'Raw data (base scenario)'!A6926</f>
        <v>6920</v>
      </c>
      <c r="C6934" s="23" t="str">
        <f>'Raw data (base scenario)'!B6926</f>
        <v>D</v>
      </c>
      <c r="D6934" s="23" t="str">
        <f>'Raw data (base scenario)'!C6926</f>
        <v>D</v>
      </c>
      <c r="E6934" t="b">
        <f t="shared" si="656"/>
        <v>1</v>
      </c>
      <c r="F6934" t="b">
        <f t="shared" si="657"/>
        <v>1</v>
      </c>
      <c r="G6934" t="b">
        <f t="shared" si="658"/>
        <v>1</v>
      </c>
      <c r="K6934" s="28">
        <v>6920</v>
      </c>
      <c r="L6934" s="28" t="s">
        <v>1</v>
      </c>
      <c r="M6934" s="28" t="s">
        <v>1</v>
      </c>
      <c r="N6934" t="b">
        <f t="shared" si="653"/>
        <v>1</v>
      </c>
      <c r="O6934" t="b">
        <f t="shared" si="654"/>
        <v>1</v>
      </c>
      <c r="P6934" t="str">
        <f t="shared" si="655"/>
        <v>N/A</v>
      </c>
    </row>
    <row r="6935" spans="2:16" x14ac:dyDescent="0.25">
      <c r="B6935" s="23">
        <f>'Raw data (base scenario)'!A6927</f>
        <v>6921</v>
      </c>
      <c r="C6935" s="23" t="str">
        <f>'Raw data (base scenario)'!B6927</f>
        <v>H</v>
      </c>
      <c r="D6935" s="23" t="str">
        <f>'Raw data (base scenario)'!C6927</f>
        <v>H</v>
      </c>
      <c r="E6935" t="b">
        <f t="shared" si="656"/>
        <v>1</v>
      </c>
      <c r="F6935" t="b">
        <f t="shared" si="657"/>
        <v>1</v>
      </c>
      <c r="G6935" t="str">
        <f t="shared" si="658"/>
        <v>N/A</v>
      </c>
      <c r="K6935" s="28">
        <v>6921</v>
      </c>
      <c r="L6935" s="28" t="s">
        <v>18</v>
      </c>
      <c r="M6935" s="28" t="s">
        <v>18</v>
      </c>
      <c r="N6935" t="b">
        <f t="shared" si="653"/>
        <v>1</v>
      </c>
      <c r="O6935" t="b">
        <f t="shared" si="654"/>
        <v>1</v>
      </c>
      <c r="P6935" t="str">
        <f t="shared" si="655"/>
        <v>N/A</v>
      </c>
    </row>
    <row r="6936" spans="2:16" x14ac:dyDescent="0.25">
      <c r="B6936" s="23">
        <f>'Raw data (base scenario)'!A6928</f>
        <v>6922</v>
      </c>
      <c r="C6936" s="23" t="str">
        <f>'Raw data (base scenario)'!B6928</f>
        <v>I</v>
      </c>
      <c r="D6936" s="23" t="str">
        <f>'Raw data (base scenario)'!C6928</f>
        <v>I</v>
      </c>
      <c r="E6936" t="b">
        <f t="shared" si="656"/>
        <v>1</v>
      </c>
      <c r="F6936" t="b">
        <f t="shared" si="657"/>
        <v>1</v>
      </c>
      <c r="G6936" t="str">
        <f t="shared" si="658"/>
        <v>N/A</v>
      </c>
      <c r="K6936" s="28">
        <v>6922</v>
      </c>
      <c r="L6936" s="28" t="s">
        <v>2</v>
      </c>
      <c r="M6936" s="28" t="s">
        <v>2</v>
      </c>
      <c r="N6936" t="b">
        <f t="shared" si="653"/>
        <v>1</v>
      </c>
      <c r="O6936" t="b">
        <f t="shared" si="654"/>
        <v>1</v>
      </c>
      <c r="P6936" t="b">
        <f t="shared" si="655"/>
        <v>1</v>
      </c>
    </row>
    <row r="6937" spans="2:16" x14ac:dyDescent="0.25">
      <c r="B6937" s="23">
        <f>'Raw data (base scenario)'!A6929</f>
        <v>6923</v>
      </c>
      <c r="C6937" s="23" t="str">
        <f>'Raw data (base scenario)'!B6929</f>
        <v>D</v>
      </c>
      <c r="D6937" s="23" t="str">
        <f>'Raw data (base scenario)'!C6929</f>
        <v>D</v>
      </c>
      <c r="E6937" t="b">
        <f t="shared" si="656"/>
        <v>1</v>
      </c>
      <c r="F6937" t="b">
        <f t="shared" si="657"/>
        <v>1</v>
      </c>
      <c r="G6937" t="b">
        <f t="shared" si="658"/>
        <v>1</v>
      </c>
      <c r="K6937" s="28">
        <v>6923</v>
      </c>
      <c r="L6937" s="28" t="s">
        <v>18</v>
      </c>
      <c r="M6937" s="28" t="s">
        <v>2</v>
      </c>
      <c r="N6937" t="b">
        <f t="shared" si="653"/>
        <v>1</v>
      </c>
      <c r="O6937" t="b">
        <f t="shared" si="654"/>
        <v>1</v>
      </c>
      <c r="P6937" t="str">
        <f t="shared" si="655"/>
        <v>N/A</v>
      </c>
    </row>
    <row r="6938" spans="2:16" x14ac:dyDescent="0.25">
      <c r="B6938" s="23">
        <f>'Raw data (base scenario)'!A6930</f>
        <v>6924</v>
      </c>
      <c r="C6938" s="23" t="str">
        <f>'Raw data (base scenario)'!B6930</f>
        <v>I</v>
      </c>
      <c r="D6938" s="23" t="str">
        <f>'Raw data (base scenario)'!C6930</f>
        <v>D</v>
      </c>
      <c r="E6938" t="b">
        <f t="shared" si="656"/>
        <v>1</v>
      </c>
      <c r="F6938" t="b">
        <f t="shared" si="657"/>
        <v>1</v>
      </c>
      <c r="G6938" t="str">
        <f t="shared" si="658"/>
        <v>N/A</v>
      </c>
      <c r="K6938" s="28">
        <v>6924</v>
      </c>
      <c r="L6938" s="28" t="s">
        <v>3</v>
      </c>
      <c r="M6938" s="28" t="s">
        <v>1</v>
      </c>
      <c r="N6938" t="b">
        <f t="shared" ref="N6938:N7001" si="659">OR(L6938=$A$4,L6938=$A$5,L6938=$A$6,L6938=$A$7)</f>
        <v>1</v>
      </c>
      <c r="O6938" t="b">
        <f t="shared" ref="O6938:O7001" si="660">OR(M6938=$A$4,M6938=$A$5,M6938=$A$6,M6938=$A$7)</f>
        <v>1</v>
      </c>
      <c r="P6938" t="str">
        <f t="shared" ref="P6938:P7001" si="661">IF(L6938="D",M6938="D","N/A")</f>
        <v>N/A</v>
      </c>
    </row>
    <row r="6939" spans="2:16" x14ac:dyDescent="0.25">
      <c r="B6939" s="23">
        <f>'Raw data (base scenario)'!A6931</f>
        <v>6925</v>
      </c>
      <c r="C6939" s="23" t="str">
        <f>'Raw data (base scenario)'!B6931</f>
        <v>S</v>
      </c>
      <c r="D6939" s="23" t="str">
        <f>'Raw data (base scenario)'!C6931</f>
        <v>H</v>
      </c>
      <c r="E6939" t="b">
        <f t="shared" si="656"/>
        <v>1</v>
      </c>
      <c r="F6939" t="b">
        <f t="shared" si="657"/>
        <v>1</v>
      </c>
      <c r="G6939" t="str">
        <f t="shared" si="658"/>
        <v>N/A</v>
      </c>
      <c r="K6939" s="28">
        <v>6925</v>
      </c>
      <c r="L6939" s="28" t="s">
        <v>1</v>
      </c>
      <c r="M6939" s="28" t="s">
        <v>1</v>
      </c>
      <c r="N6939" t="b">
        <f t="shared" si="659"/>
        <v>1</v>
      </c>
      <c r="O6939" t="b">
        <f t="shared" si="660"/>
        <v>1</v>
      </c>
      <c r="P6939" t="str">
        <f t="shared" si="661"/>
        <v>N/A</v>
      </c>
    </row>
    <row r="6940" spans="2:16" x14ac:dyDescent="0.25">
      <c r="B6940" s="23">
        <f>'Raw data (base scenario)'!A6932</f>
        <v>6926</v>
      </c>
      <c r="C6940" s="23" t="str">
        <f>'Raw data (base scenario)'!B6932</f>
        <v>H</v>
      </c>
      <c r="D6940" s="23" t="str">
        <f>'Raw data (base scenario)'!C6932</f>
        <v>H</v>
      </c>
      <c r="E6940" t="b">
        <f t="shared" si="656"/>
        <v>1</v>
      </c>
      <c r="F6940" t="b">
        <f t="shared" si="657"/>
        <v>1</v>
      </c>
      <c r="G6940" t="str">
        <f t="shared" si="658"/>
        <v>N/A</v>
      </c>
      <c r="K6940" s="28">
        <v>6926</v>
      </c>
      <c r="L6940" s="28" t="s">
        <v>2</v>
      </c>
      <c r="M6940" s="28" t="s">
        <v>2</v>
      </c>
      <c r="N6940" t="b">
        <f t="shared" si="659"/>
        <v>1</v>
      </c>
      <c r="O6940" t="b">
        <f t="shared" si="660"/>
        <v>1</v>
      </c>
      <c r="P6940" t="b">
        <f t="shared" si="661"/>
        <v>1</v>
      </c>
    </row>
    <row r="6941" spans="2:16" x14ac:dyDescent="0.25">
      <c r="B6941" s="23">
        <f>'Raw data (base scenario)'!A6933</f>
        <v>6927</v>
      </c>
      <c r="C6941" s="23" t="str">
        <f>'Raw data (base scenario)'!B6933</f>
        <v>D</v>
      </c>
      <c r="D6941" s="23" t="str">
        <f>'Raw data (base scenario)'!C6933</f>
        <v>D</v>
      </c>
      <c r="E6941" t="b">
        <f t="shared" si="656"/>
        <v>1</v>
      </c>
      <c r="F6941" t="b">
        <f t="shared" si="657"/>
        <v>1</v>
      </c>
      <c r="G6941" t="b">
        <f t="shared" si="658"/>
        <v>1</v>
      </c>
      <c r="K6941" s="28">
        <v>6927</v>
      </c>
      <c r="L6941" s="28" t="s">
        <v>2</v>
      </c>
      <c r="M6941" s="28" t="s">
        <v>2</v>
      </c>
      <c r="N6941" t="b">
        <f t="shared" si="659"/>
        <v>1</v>
      </c>
      <c r="O6941" t="b">
        <f t="shared" si="660"/>
        <v>1</v>
      </c>
      <c r="P6941" t="b">
        <f t="shared" si="661"/>
        <v>1</v>
      </c>
    </row>
    <row r="6942" spans="2:16" x14ac:dyDescent="0.25">
      <c r="B6942" s="23">
        <f>'Raw data (base scenario)'!A6934</f>
        <v>6928</v>
      </c>
      <c r="C6942" s="23" t="str">
        <f>'Raw data (base scenario)'!B6934</f>
        <v>D</v>
      </c>
      <c r="D6942" s="23" t="str">
        <f>'Raw data (base scenario)'!C6934</f>
        <v>D</v>
      </c>
      <c r="E6942" t="b">
        <f t="shared" si="656"/>
        <v>1</v>
      </c>
      <c r="F6942" t="b">
        <f t="shared" si="657"/>
        <v>1</v>
      </c>
      <c r="G6942" t="b">
        <f t="shared" si="658"/>
        <v>1</v>
      </c>
      <c r="K6942" s="28">
        <v>6928</v>
      </c>
      <c r="L6942" s="28" t="s">
        <v>18</v>
      </c>
      <c r="M6942" s="28" t="s">
        <v>3</v>
      </c>
      <c r="N6942" t="b">
        <f t="shared" si="659"/>
        <v>1</v>
      </c>
      <c r="O6942" t="b">
        <f t="shared" si="660"/>
        <v>1</v>
      </c>
      <c r="P6942" t="str">
        <f t="shared" si="661"/>
        <v>N/A</v>
      </c>
    </row>
    <row r="6943" spans="2:16" x14ac:dyDescent="0.25">
      <c r="B6943" s="23">
        <f>'Raw data (base scenario)'!A6935</f>
        <v>6929</v>
      </c>
      <c r="C6943" s="23" t="str">
        <f>'Raw data (base scenario)'!B6935</f>
        <v>I</v>
      </c>
      <c r="D6943" s="23" t="str">
        <f>'Raw data (base scenario)'!C6935</f>
        <v>S</v>
      </c>
      <c r="E6943" t="b">
        <f t="shared" si="656"/>
        <v>1</v>
      </c>
      <c r="F6943" t="b">
        <f t="shared" si="657"/>
        <v>1</v>
      </c>
      <c r="G6943" t="str">
        <f t="shared" si="658"/>
        <v>N/A</v>
      </c>
      <c r="K6943" s="28">
        <v>6929</v>
      </c>
      <c r="L6943" s="28" t="s">
        <v>3</v>
      </c>
      <c r="M6943" s="28" t="s">
        <v>3</v>
      </c>
      <c r="N6943" t="b">
        <f t="shared" si="659"/>
        <v>1</v>
      </c>
      <c r="O6943" t="b">
        <f t="shared" si="660"/>
        <v>1</v>
      </c>
      <c r="P6943" t="str">
        <f t="shared" si="661"/>
        <v>N/A</v>
      </c>
    </row>
    <row r="6944" spans="2:16" x14ac:dyDescent="0.25">
      <c r="B6944" s="23">
        <f>'Raw data (base scenario)'!A6936</f>
        <v>6930</v>
      </c>
      <c r="C6944" s="23" t="str">
        <f>'Raw data (base scenario)'!B6936</f>
        <v>S</v>
      </c>
      <c r="D6944" s="23" t="str">
        <f>'Raw data (base scenario)'!C6936</f>
        <v>S</v>
      </c>
      <c r="E6944" t="b">
        <f t="shared" si="656"/>
        <v>1</v>
      </c>
      <c r="F6944" t="b">
        <f t="shared" si="657"/>
        <v>1</v>
      </c>
      <c r="G6944" t="str">
        <f t="shared" si="658"/>
        <v>N/A</v>
      </c>
      <c r="K6944" s="28">
        <v>6930</v>
      </c>
      <c r="L6944" s="28" t="s">
        <v>3</v>
      </c>
      <c r="M6944" s="28" t="s">
        <v>2</v>
      </c>
      <c r="N6944" t="b">
        <f t="shared" si="659"/>
        <v>1</v>
      </c>
      <c r="O6944" t="b">
        <f t="shared" si="660"/>
        <v>1</v>
      </c>
      <c r="P6944" t="str">
        <f t="shared" si="661"/>
        <v>N/A</v>
      </c>
    </row>
    <row r="6945" spans="2:16" x14ac:dyDescent="0.25">
      <c r="B6945" s="23">
        <f>'Raw data (base scenario)'!A6937</f>
        <v>6931</v>
      </c>
      <c r="C6945" s="23" t="str">
        <f>'Raw data (base scenario)'!B6937</f>
        <v>S</v>
      </c>
      <c r="D6945" s="23" t="str">
        <f>'Raw data (base scenario)'!C6937</f>
        <v>D</v>
      </c>
      <c r="E6945" t="b">
        <f t="shared" si="656"/>
        <v>1</v>
      </c>
      <c r="F6945" t="b">
        <f t="shared" si="657"/>
        <v>1</v>
      </c>
      <c r="G6945" t="str">
        <f t="shared" si="658"/>
        <v>N/A</v>
      </c>
      <c r="K6945" s="28">
        <v>6931</v>
      </c>
      <c r="L6945" s="28" t="s">
        <v>2</v>
      </c>
      <c r="M6945" s="28" t="s">
        <v>2</v>
      </c>
      <c r="N6945" t="b">
        <f t="shared" si="659"/>
        <v>1</v>
      </c>
      <c r="O6945" t="b">
        <f t="shared" si="660"/>
        <v>1</v>
      </c>
      <c r="P6945" t="b">
        <f t="shared" si="661"/>
        <v>1</v>
      </c>
    </row>
    <row r="6946" spans="2:16" x14ac:dyDescent="0.25">
      <c r="B6946" s="23">
        <f>'Raw data (base scenario)'!A6938</f>
        <v>6932</v>
      </c>
      <c r="C6946" s="23" t="str">
        <f>'Raw data (base scenario)'!B6938</f>
        <v>D</v>
      </c>
      <c r="D6946" s="23" t="str">
        <f>'Raw data (base scenario)'!C6938</f>
        <v>D</v>
      </c>
      <c r="E6946" t="b">
        <f t="shared" si="656"/>
        <v>1</v>
      </c>
      <c r="F6946" t="b">
        <f t="shared" si="657"/>
        <v>1</v>
      </c>
      <c r="G6946" t="b">
        <f t="shared" si="658"/>
        <v>1</v>
      </c>
      <c r="K6946" s="28">
        <v>6932</v>
      </c>
      <c r="L6946" s="28" t="s">
        <v>2</v>
      </c>
      <c r="M6946" s="28" t="s">
        <v>2</v>
      </c>
      <c r="N6946" t="b">
        <f t="shared" si="659"/>
        <v>1</v>
      </c>
      <c r="O6946" t="b">
        <f t="shared" si="660"/>
        <v>1</v>
      </c>
      <c r="P6946" t="b">
        <f t="shared" si="661"/>
        <v>1</v>
      </c>
    </row>
    <row r="6947" spans="2:16" x14ac:dyDescent="0.25">
      <c r="B6947" s="23">
        <f>'Raw data (base scenario)'!A6939</f>
        <v>6933</v>
      </c>
      <c r="C6947" s="23" t="str">
        <f>'Raw data (base scenario)'!B6939</f>
        <v>D</v>
      </c>
      <c r="D6947" s="23" t="str">
        <f>'Raw data (base scenario)'!C6939</f>
        <v>D</v>
      </c>
      <c r="E6947" t="b">
        <f t="shared" si="656"/>
        <v>1</v>
      </c>
      <c r="F6947" t="b">
        <f t="shared" si="657"/>
        <v>1</v>
      </c>
      <c r="G6947" t="b">
        <f t="shared" si="658"/>
        <v>1</v>
      </c>
      <c r="K6947" s="28">
        <v>6933</v>
      </c>
      <c r="L6947" s="28" t="s">
        <v>1</v>
      </c>
      <c r="M6947" s="28" t="s">
        <v>1</v>
      </c>
      <c r="N6947" t="b">
        <f t="shared" si="659"/>
        <v>1</v>
      </c>
      <c r="O6947" t="b">
        <f t="shared" si="660"/>
        <v>1</v>
      </c>
      <c r="P6947" t="str">
        <f t="shared" si="661"/>
        <v>N/A</v>
      </c>
    </row>
    <row r="6948" spans="2:16" x14ac:dyDescent="0.25">
      <c r="B6948" s="23">
        <f>'Raw data (base scenario)'!A6940</f>
        <v>6934</v>
      </c>
      <c r="C6948" s="23" t="str">
        <f>'Raw data (base scenario)'!B6940</f>
        <v>H</v>
      </c>
      <c r="D6948" s="23" t="str">
        <f>'Raw data (base scenario)'!C6940</f>
        <v>H</v>
      </c>
      <c r="E6948" t="b">
        <f t="shared" si="656"/>
        <v>1</v>
      </c>
      <c r="F6948" t="b">
        <f t="shared" si="657"/>
        <v>1</v>
      </c>
      <c r="G6948" t="str">
        <f t="shared" si="658"/>
        <v>N/A</v>
      </c>
      <c r="K6948" s="28">
        <v>6934</v>
      </c>
      <c r="L6948" s="28" t="s">
        <v>3</v>
      </c>
      <c r="M6948" s="28" t="s">
        <v>1</v>
      </c>
      <c r="N6948" t="b">
        <f t="shared" si="659"/>
        <v>1</v>
      </c>
      <c r="O6948" t="b">
        <f t="shared" si="660"/>
        <v>1</v>
      </c>
      <c r="P6948" t="str">
        <f t="shared" si="661"/>
        <v>N/A</v>
      </c>
    </row>
    <row r="6949" spans="2:16" x14ac:dyDescent="0.25">
      <c r="B6949" s="23">
        <f>'Raw data (base scenario)'!A6941</f>
        <v>6935</v>
      </c>
      <c r="C6949" s="23" t="str">
        <f>'Raw data (base scenario)'!B6941</f>
        <v>S</v>
      </c>
      <c r="D6949" s="23" t="str">
        <f>'Raw data (base scenario)'!C6941</f>
        <v>H</v>
      </c>
      <c r="E6949" t="b">
        <f t="shared" si="656"/>
        <v>1</v>
      </c>
      <c r="F6949" t="b">
        <f t="shared" si="657"/>
        <v>1</v>
      </c>
      <c r="G6949" t="str">
        <f t="shared" si="658"/>
        <v>N/A</v>
      </c>
      <c r="K6949" s="28">
        <v>6935</v>
      </c>
      <c r="L6949" s="28" t="s">
        <v>3</v>
      </c>
      <c r="M6949" s="28" t="s">
        <v>1</v>
      </c>
      <c r="N6949" t="b">
        <f t="shared" si="659"/>
        <v>1</v>
      </c>
      <c r="O6949" t="b">
        <f t="shared" si="660"/>
        <v>1</v>
      </c>
      <c r="P6949" t="str">
        <f t="shared" si="661"/>
        <v>N/A</v>
      </c>
    </row>
    <row r="6950" spans="2:16" x14ac:dyDescent="0.25">
      <c r="B6950" s="23">
        <f>'Raw data (base scenario)'!A6942</f>
        <v>6936</v>
      </c>
      <c r="C6950" s="23" t="str">
        <f>'Raw data (base scenario)'!B6942</f>
        <v>S</v>
      </c>
      <c r="D6950" s="23" t="str">
        <f>'Raw data (base scenario)'!C6942</f>
        <v>H</v>
      </c>
      <c r="E6950" t="b">
        <f t="shared" si="656"/>
        <v>1</v>
      </c>
      <c r="F6950" t="b">
        <f t="shared" si="657"/>
        <v>1</v>
      </c>
      <c r="G6950" t="str">
        <f t="shared" si="658"/>
        <v>N/A</v>
      </c>
      <c r="K6950" s="28">
        <v>6936</v>
      </c>
      <c r="L6950" s="28" t="s">
        <v>3</v>
      </c>
      <c r="M6950" s="28" t="s">
        <v>1</v>
      </c>
      <c r="N6950" t="b">
        <f t="shared" si="659"/>
        <v>1</v>
      </c>
      <c r="O6950" t="b">
        <f t="shared" si="660"/>
        <v>1</v>
      </c>
      <c r="P6950" t="str">
        <f t="shared" si="661"/>
        <v>N/A</v>
      </c>
    </row>
    <row r="6951" spans="2:16" x14ac:dyDescent="0.25">
      <c r="B6951" s="23">
        <f>'Raw data (base scenario)'!A6943</f>
        <v>6937</v>
      </c>
      <c r="C6951" s="23" t="str">
        <f>'Raw data (base scenario)'!B6943</f>
        <v>S</v>
      </c>
      <c r="D6951" s="23" t="str">
        <f>'Raw data (base scenario)'!C6943</f>
        <v>H</v>
      </c>
      <c r="E6951" t="b">
        <f t="shared" si="656"/>
        <v>1</v>
      </c>
      <c r="F6951" t="b">
        <f t="shared" si="657"/>
        <v>1</v>
      </c>
      <c r="G6951" t="str">
        <f t="shared" si="658"/>
        <v>N/A</v>
      </c>
      <c r="K6951" s="28">
        <v>6937</v>
      </c>
      <c r="L6951" s="28" t="s">
        <v>1</v>
      </c>
      <c r="M6951" s="28" t="s">
        <v>1</v>
      </c>
      <c r="N6951" t="b">
        <f t="shared" si="659"/>
        <v>1</v>
      </c>
      <c r="O6951" t="b">
        <f t="shared" si="660"/>
        <v>1</v>
      </c>
      <c r="P6951" t="str">
        <f t="shared" si="661"/>
        <v>N/A</v>
      </c>
    </row>
    <row r="6952" spans="2:16" x14ac:dyDescent="0.25">
      <c r="B6952" s="23">
        <f>'Raw data (base scenario)'!A6944</f>
        <v>6938</v>
      </c>
      <c r="C6952" s="23" t="str">
        <f>'Raw data (base scenario)'!B6944</f>
        <v>H</v>
      </c>
      <c r="D6952" s="23" t="str">
        <f>'Raw data (base scenario)'!C6944</f>
        <v>H</v>
      </c>
      <c r="E6952" t="b">
        <f t="shared" si="656"/>
        <v>1</v>
      </c>
      <c r="F6952" t="b">
        <f t="shared" si="657"/>
        <v>1</v>
      </c>
      <c r="G6952" t="str">
        <f t="shared" si="658"/>
        <v>N/A</v>
      </c>
      <c r="K6952" s="28">
        <v>6938</v>
      </c>
      <c r="L6952" s="28" t="s">
        <v>1</v>
      </c>
      <c r="M6952" s="28" t="s">
        <v>3</v>
      </c>
      <c r="N6952" t="b">
        <f t="shared" si="659"/>
        <v>1</v>
      </c>
      <c r="O6952" t="b">
        <f t="shared" si="660"/>
        <v>1</v>
      </c>
      <c r="P6952" t="str">
        <f t="shared" si="661"/>
        <v>N/A</v>
      </c>
    </row>
    <row r="6953" spans="2:16" x14ac:dyDescent="0.25">
      <c r="B6953" s="23">
        <f>'Raw data (base scenario)'!A6945</f>
        <v>6939</v>
      </c>
      <c r="C6953" s="23" t="str">
        <f>'Raw data (base scenario)'!B6945</f>
        <v>H</v>
      </c>
      <c r="D6953" s="23" t="str">
        <f>'Raw data (base scenario)'!C6945</f>
        <v>S</v>
      </c>
      <c r="E6953" t="b">
        <f t="shared" si="656"/>
        <v>1</v>
      </c>
      <c r="F6953" t="b">
        <f t="shared" si="657"/>
        <v>1</v>
      </c>
      <c r="G6953" t="str">
        <f t="shared" si="658"/>
        <v>N/A</v>
      </c>
      <c r="K6953" s="28">
        <v>6939</v>
      </c>
      <c r="L6953" s="28" t="s">
        <v>1</v>
      </c>
      <c r="M6953" s="28" t="s">
        <v>1</v>
      </c>
      <c r="N6953" t="b">
        <f t="shared" si="659"/>
        <v>1</v>
      </c>
      <c r="O6953" t="b">
        <f t="shared" si="660"/>
        <v>1</v>
      </c>
      <c r="P6953" t="str">
        <f t="shared" si="661"/>
        <v>N/A</v>
      </c>
    </row>
    <row r="6954" spans="2:16" x14ac:dyDescent="0.25">
      <c r="B6954" s="23">
        <f>'Raw data (base scenario)'!A6946</f>
        <v>6940</v>
      </c>
      <c r="C6954" s="23" t="str">
        <f>'Raw data (base scenario)'!B6946</f>
        <v>H</v>
      </c>
      <c r="D6954" s="23" t="str">
        <f>'Raw data (base scenario)'!C6946</f>
        <v>H</v>
      </c>
      <c r="E6954" t="b">
        <f t="shared" si="656"/>
        <v>1</v>
      </c>
      <c r="F6954" t="b">
        <f t="shared" si="657"/>
        <v>1</v>
      </c>
      <c r="G6954" t="str">
        <f t="shared" si="658"/>
        <v>N/A</v>
      </c>
      <c r="K6954" s="28">
        <v>6940</v>
      </c>
      <c r="L6954" s="28" t="s">
        <v>1</v>
      </c>
      <c r="M6954" s="28" t="s">
        <v>1</v>
      </c>
      <c r="N6954" t="b">
        <f t="shared" si="659"/>
        <v>1</v>
      </c>
      <c r="O6954" t="b">
        <f t="shared" si="660"/>
        <v>1</v>
      </c>
      <c r="P6954" t="str">
        <f t="shared" si="661"/>
        <v>N/A</v>
      </c>
    </row>
    <row r="6955" spans="2:16" x14ac:dyDescent="0.25">
      <c r="B6955" s="23">
        <f>'Raw data (base scenario)'!A6947</f>
        <v>6941</v>
      </c>
      <c r="C6955" s="23" t="str">
        <f>'Raw data (base scenario)'!B6947</f>
        <v>H</v>
      </c>
      <c r="D6955" s="23" t="str">
        <f>'Raw data (base scenario)'!C6947</f>
        <v>H</v>
      </c>
      <c r="E6955" t="b">
        <f t="shared" si="656"/>
        <v>1</v>
      </c>
      <c r="F6955" t="b">
        <f t="shared" si="657"/>
        <v>1</v>
      </c>
      <c r="G6955" t="str">
        <f t="shared" si="658"/>
        <v>N/A</v>
      </c>
      <c r="K6955" s="28">
        <v>6941</v>
      </c>
      <c r="L6955" s="28" t="s">
        <v>1</v>
      </c>
      <c r="M6955" s="28" t="s">
        <v>1</v>
      </c>
      <c r="N6955" t="b">
        <f t="shared" si="659"/>
        <v>1</v>
      </c>
      <c r="O6955" t="b">
        <f t="shared" si="660"/>
        <v>1</v>
      </c>
      <c r="P6955" t="str">
        <f t="shared" si="661"/>
        <v>N/A</v>
      </c>
    </row>
    <row r="6956" spans="2:16" x14ac:dyDescent="0.25">
      <c r="B6956" s="23">
        <f>'Raw data (base scenario)'!A6948</f>
        <v>6942</v>
      </c>
      <c r="C6956" s="23" t="str">
        <f>'Raw data (base scenario)'!B6948</f>
        <v>H</v>
      </c>
      <c r="D6956" s="23" t="str">
        <f>'Raw data (base scenario)'!C6948</f>
        <v>H</v>
      </c>
      <c r="E6956" t="b">
        <f t="shared" si="656"/>
        <v>1</v>
      </c>
      <c r="F6956" t="b">
        <f t="shared" si="657"/>
        <v>1</v>
      </c>
      <c r="G6956" t="str">
        <f t="shared" si="658"/>
        <v>N/A</v>
      </c>
      <c r="K6956" s="28">
        <v>6942</v>
      </c>
      <c r="L6956" s="28" t="s">
        <v>3</v>
      </c>
      <c r="M6956" s="28" t="s">
        <v>18</v>
      </c>
      <c r="N6956" t="b">
        <f t="shared" si="659"/>
        <v>1</v>
      </c>
      <c r="O6956" t="b">
        <f t="shared" si="660"/>
        <v>1</v>
      </c>
      <c r="P6956" t="str">
        <f t="shared" si="661"/>
        <v>N/A</v>
      </c>
    </row>
    <row r="6957" spans="2:16" x14ac:dyDescent="0.25">
      <c r="B6957" s="23">
        <f>'Raw data (base scenario)'!A6949</f>
        <v>6943</v>
      </c>
      <c r="C6957" s="23" t="str">
        <f>'Raw data (base scenario)'!B6949</f>
        <v>S</v>
      </c>
      <c r="D6957" s="23" t="str">
        <f>'Raw data (base scenario)'!C6949</f>
        <v>I</v>
      </c>
      <c r="E6957" t="b">
        <f t="shared" si="656"/>
        <v>1</v>
      </c>
      <c r="F6957" t="b">
        <f t="shared" si="657"/>
        <v>1</v>
      </c>
      <c r="G6957" t="str">
        <f t="shared" si="658"/>
        <v>N/A</v>
      </c>
      <c r="K6957" s="28">
        <v>6943</v>
      </c>
      <c r="L6957" s="28" t="s">
        <v>1</v>
      </c>
      <c r="M6957" s="28" t="s">
        <v>1</v>
      </c>
      <c r="N6957" t="b">
        <f t="shared" si="659"/>
        <v>1</v>
      </c>
      <c r="O6957" t="b">
        <f t="shared" si="660"/>
        <v>1</v>
      </c>
      <c r="P6957" t="str">
        <f t="shared" si="661"/>
        <v>N/A</v>
      </c>
    </row>
    <row r="6958" spans="2:16" x14ac:dyDescent="0.25">
      <c r="B6958" s="23">
        <f>'Raw data (base scenario)'!A6950</f>
        <v>6944</v>
      </c>
      <c r="C6958" s="23" t="str">
        <f>'Raw data (base scenario)'!B6950</f>
        <v>H</v>
      </c>
      <c r="D6958" s="23" t="str">
        <f>'Raw data (base scenario)'!C6950</f>
        <v>H</v>
      </c>
      <c r="E6958" t="b">
        <f t="shared" si="656"/>
        <v>1</v>
      </c>
      <c r="F6958" t="b">
        <f t="shared" si="657"/>
        <v>1</v>
      </c>
      <c r="G6958" t="str">
        <f t="shared" si="658"/>
        <v>N/A</v>
      </c>
      <c r="K6958" s="28">
        <v>6944</v>
      </c>
      <c r="L6958" s="28" t="s">
        <v>18</v>
      </c>
      <c r="M6958" s="28" t="s">
        <v>18</v>
      </c>
      <c r="N6958" t="b">
        <f t="shared" si="659"/>
        <v>1</v>
      </c>
      <c r="O6958" t="b">
        <f t="shared" si="660"/>
        <v>1</v>
      </c>
      <c r="P6958" t="str">
        <f t="shared" si="661"/>
        <v>N/A</v>
      </c>
    </row>
    <row r="6959" spans="2:16" x14ac:dyDescent="0.25">
      <c r="B6959" s="23">
        <f>'Raw data (base scenario)'!A6951</f>
        <v>6945</v>
      </c>
      <c r="C6959" s="23" t="str">
        <f>'Raw data (base scenario)'!B6951</f>
        <v>I</v>
      </c>
      <c r="D6959" s="23" t="str">
        <f>'Raw data (base scenario)'!C6951</f>
        <v>I</v>
      </c>
      <c r="E6959" t="b">
        <f t="shared" si="656"/>
        <v>1</v>
      </c>
      <c r="F6959" t="b">
        <f t="shared" si="657"/>
        <v>1</v>
      </c>
      <c r="G6959" t="str">
        <f t="shared" si="658"/>
        <v>N/A</v>
      </c>
      <c r="K6959" s="28">
        <v>6945</v>
      </c>
      <c r="L6959" s="28" t="s">
        <v>3</v>
      </c>
      <c r="M6959" s="28" t="s">
        <v>1</v>
      </c>
      <c r="N6959" t="b">
        <f t="shared" si="659"/>
        <v>1</v>
      </c>
      <c r="O6959" t="b">
        <f t="shared" si="660"/>
        <v>1</v>
      </c>
      <c r="P6959" t="str">
        <f t="shared" si="661"/>
        <v>N/A</v>
      </c>
    </row>
    <row r="6960" spans="2:16" x14ac:dyDescent="0.25">
      <c r="B6960" s="23">
        <f>'Raw data (base scenario)'!A6952</f>
        <v>6946</v>
      </c>
      <c r="C6960" s="23" t="str">
        <f>'Raw data (base scenario)'!B6952</f>
        <v>S</v>
      </c>
      <c r="D6960" s="23" t="str">
        <f>'Raw data (base scenario)'!C6952</f>
        <v>H</v>
      </c>
      <c r="E6960" t="b">
        <f t="shared" si="656"/>
        <v>1</v>
      </c>
      <c r="F6960" t="b">
        <f t="shared" si="657"/>
        <v>1</v>
      </c>
      <c r="G6960" t="str">
        <f t="shared" si="658"/>
        <v>N/A</v>
      </c>
      <c r="K6960" s="28">
        <v>6946</v>
      </c>
      <c r="L6960" s="28" t="s">
        <v>18</v>
      </c>
      <c r="M6960" s="28" t="s">
        <v>18</v>
      </c>
      <c r="N6960" t="b">
        <f t="shared" si="659"/>
        <v>1</v>
      </c>
      <c r="O6960" t="b">
        <f t="shared" si="660"/>
        <v>1</v>
      </c>
      <c r="P6960" t="str">
        <f t="shared" si="661"/>
        <v>N/A</v>
      </c>
    </row>
    <row r="6961" spans="2:16" x14ac:dyDescent="0.25">
      <c r="B6961" s="23">
        <f>'Raw data (base scenario)'!A6953</f>
        <v>6947</v>
      </c>
      <c r="C6961" s="23" t="str">
        <f>'Raw data (base scenario)'!B6953</f>
        <v>I</v>
      </c>
      <c r="D6961" s="23" t="str">
        <f>'Raw data (base scenario)'!C6953</f>
        <v>I</v>
      </c>
      <c r="E6961" t="b">
        <f t="shared" si="656"/>
        <v>1</v>
      </c>
      <c r="F6961" t="b">
        <f t="shared" si="657"/>
        <v>1</v>
      </c>
      <c r="G6961" t="str">
        <f t="shared" si="658"/>
        <v>N/A</v>
      </c>
      <c r="K6961" s="28">
        <v>6947</v>
      </c>
      <c r="L6961" s="28" t="s">
        <v>18</v>
      </c>
      <c r="M6961" s="28" t="s">
        <v>3</v>
      </c>
      <c r="N6961" t="b">
        <f t="shared" si="659"/>
        <v>1</v>
      </c>
      <c r="O6961" t="b">
        <f t="shared" si="660"/>
        <v>1</v>
      </c>
      <c r="P6961" t="str">
        <f t="shared" si="661"/>
        <v>N/A</v>
      </c>
    </row>
    <row r="6962" spans="2:16" x14ac:dyDescent="0.25">
      <c r="B6962" s="23">
        <f>'Raw data (base scenario)'!A6954</f>
        <v>6948</v>
      </c>
      <c r="C6962" s="23" t="str">
        <f>'Raw data (base scenario)'!B6954</f>
        <v>I</v>
      </c>
      <c r="D6962" s="23" t="str">
        <f>'Raw data (base scenario)'!C6954</f>
        <v>S</v>
      </c>
      <c r="E6962" t="b">
        <f t="shared" si="656"/>
        <v>1</v>
      </c>
      <c r="F6962" t="b">
        <f t="shared" si="657"/>
        <v>1</v>
      </c>
      <c r="G6962" t="str">
        <f t="shared" si="658"/>
        <v>N/A</v>
      </c>
      <c r="K6962" s="28">
        <v>6948</v>
      </c>
      <c r="L6962" s="28" t="s">
        <v>18</v>
      </c>
      <c r="M6962" s="28" t="s">
        <v>18</v>
      </c>
      <c r="N6962" t="b">
        <f t="shared" si="659"/>
        <v>1</v>
      </c>
      <c r="O6962" t="b">
        <f t="shared" si="660"/>
        <v>1</v>
      </c>
      <c r="P6962" t="str">
        <f t="shared" si="661"/>
        <v>N/A</v>
      </c>
    </row>
    <row r="6963" spans="2:16" x14ac:dyDescent="0.25">
      <c r="B6963" s="23">
        <f>'Raw data (base scenario)'!A6955</f>
        <v>6949</v>
      </c>
      <c r="C6963" s="23" t="str">
        <f>'Raw data (base scenario)'!B6955</f>
        <v>I</v>
      </c>
      <c r="D6963" s="23" t="str">
        <f>'Raw data (base scenario)'!C6955</f>
        <v>I</v>
      </c>
      <c r="E6963" t="b">
        <f t="shared" si="656"/>
        <v>1</v>
      </c>
      <c r="F6963" t="b">
        <f t="shared" si="657"/>
        <v>1</v>
      </c>
      <c r="G6963" t="str">
        <f t="shared" si="658"/>
        <v>N/A</v>
      </c>
      <c r="K6963" s="28">
        <v>6949</v>
      </c>
      <c r="L6963" s="28" t="s">
        <v>1</v>
      </c>
      <c r="M6963" s="28" t="s">
        <v>1</v>
      </c>
      <c r="N6963" t="b">
        <f t="shared" si="659"/>
        <v>1</v>
      </c>
      <c r="O6963" t="b">
        <f t="shared" si="660"/>
        <v>1</v>
      </c>
      <c r="P6963" t="str">
        <f t="shared" si="661"/>
        <v>N/A</v>
      </c>
    </row>
    <row r="6964" spans="2:16" x14ac:dyDescent="0.25">
      <c r="B6964" s="23">
        <f>'Raw data (base scenario)'!A6956</f>
        <v>6950</v>
      </c>
      <c r="C6964" s="23" t="str">
        <f>'Raw data (base scenario)'!B6956</f>
        <v>H</v>
      </c>
      <c r="D6964" s="23" t="str">
        <f>'Raw data (base scenario)'!C6956</f>
        <v>H</v>
      </c>
      <c r="E6964" t="b">
        <f t="shared" si="656"/>
        <v>1</v>
      </c>
      <c r="F6964" t="b">
        <f t="shared" si="657"/>
        <v>1</v>
      </c>
      <c r="G6964" t="str">
        <f t="shared" si="658"/>
        <v>N/A</v>
      </c>
      <c r="K6964" s="28">
        <v>6950</v>
      </c>
      <c r="L6964" s="28" t="s">
        <v>3</v>
      </c>
      <c r="M6964" s="28" t="s">
        <v>18</v>
      </c>
      <c r="N6964" t="b">
        <f t="shared" si="659"/>
        <v>1</v>
      </c>
      <c r="O6964" t="b">
        <f t="shared" si="660"/>
        <v>1</v>
      </c>
      <c r="P6964" t="str">
        <f t="shared" si="661"/>
        <v>N/A</v>
      </c>
    </row>
    <row r="6965" spans="2:16" x14ac:dyDescent="0.25">
      <c r="B6965" s="23">
        <f>'Raw data (base scenario)'!A6957</f>
        <v>6951</v>
      </c>
      <c r="C6965" s="23" t="str">
        <f>'Raw data (base scenario)'!B6957</f>
        <v>S</v>
      </c>
      <c r="D6965" s="23" t="str">
        <f>'Raw data (base scenario)'!C6957</f>
        <v>I</v>
      </c>
      <c r="E6965" t="b">
        <f t="shared" si="656"/>
        <v>1</v>
      </c>
      <c r="F6965" t="b">
        <f t="shared" si="657"/>
        <v>1</v>
      </c>
      <c r="G6965" t="str">
        <f t="shared" si="658"/>
        <v>N/A</v>
      </c>
      <c r="K6965" s="28">
        <v>6951</v>
      </c>
      <c r="L6965" s="28" t="s">
        <v>3</v>
      </c>
      <c r="M6965" s="28" t="s">
        <v>1</v>
      </c>
      <c r="N6965" t="b">
        <f t="shared" si="659"/>
        <v>1</v>
      </c>
      <c r="O6965" t="b">
        <f t="shared" si="660"/>
        <v>1</v>
      </c>
      <c r="P6965" t="str">
        <f t="shared" si="661"/>
        <v>N/A</v>
      </c>
    </row>
    <row r="6966" spans="2:16" x14ac:dyDescent="0.25">
      <c r="B6966" s="23">
        <f>'Raw data (base scenario)'!A6958</f>
        <v>6952</v>
      </c>
      <c r="C6966" s="23" t="str">
        <f>'Raw data (base scenario)'!B6958</f>
        <v>S</v>
      </c>
      <c r="D6966" s="23" t="str">
        <f>'Raw data (base scenario)'!C6958</f>
        <v>H</v>
      </c>
      <c r="E6966" t="b">
        <f t="shared" si="656"/>
        <v>1</v>
      </c>
      <c r="F6966" t="b">
        <f t="shared" si="657"/>
        <v>1</v>
      </c>
      <c r="G6966" t="str">
        <f t="shared" si="658"/>
        <v>N/A</v>
      </c>
      <c r="K6966" s="28">
        <v>6952</v>
      </c>
      <c r="L6966" s="28" t="s">
        <v>18</v>
      </c>
      <c r="M6966" s="28" t="s">
        <v>18</v>
      </c>
      <c r="N6966" t="b">
        <f t="shared" si="659"/>
        <v>1</v>
      </c>
      <c r="O6966" t="b">
        <f t="shared" si="660"/>
        <v>1</v>
      </c>
      <c r="P6966" t="str">
        <f t="shared" si="661"/>
        <v>N/A</v>
      </c>
    </row>
    <row r="6967" spans="2:16" x14ac:dyDescent="0.25">
      <c r="B6967" s="23">
        <f>'Raw data (base scenario)'!A6959</f>
        <v>6953</v>
      </c>
      <c r="C6967" s="23" t="str">
        <f>'Raw data (base scenario)'!B6959</f>
        <v>I</v>
      </c>
      <c r="D6967" s="23" t="str">
        <f>'Raw data (base scenario)'!C6959</f>
        <v>I</v>
      </c>
      <c r="E6967" t="b">
        <f t="shared" si="656"/>
        <v>1</v>
      </c>
      <c r="F6967" t="b">
        <f t="shared" si="657"/>
        <v>1</v>
      </c>
      <c r="G6967" t="str">
        <f t="shared" si="658"/>
        <v>N/A</v>
      </c>
      <c r="K6967" s="28">
        <v>6953</v>
      </c>
      <c r="L6967" s="28" t="s">
        <v>3</v>
      </c>
      <c r="M6967" s="28" t="s">
        <v>1</v>
      </c>
      <c r="N6967" t="b">
        <f t="shared" si="659"/>
        <v>1</v>
      </c>
      <c r="O6967" t="b">
        <f t="shared" si="660"/>
        <v>1</v>
      </c>
      <c r="P6967" t="str">
        <f t="shared" si="661"/>
        <v>N/A</v>
      </c>
    </row>
    <row r="6968" spans="2:16" x14ac:dyDescent="0.25">
      <c r="B6968" s="23">
        <f>'Raw data (base scenario)'!A6960</f>
        <v>6954</v>
      </c>
      <c r="C6968" s="23" t="str">
        <f>'Raw data (base scenario)'!B6960</f>
        <v>S</v>
      </c>
      <c r="D6968" s="23" t="str">
        <f>'Raw data (base scenario)'!C6960</f>
        <v>H</v>
      </c>
      <c r="E6968" t="b">
        <f t="shared" si="656"/>
        <v>1</v>
      </c>
      <c r="F6968" t="b">
        <f t="shared" si="657"/>
        <v>1</v>
      </c>
      <c r="G6968" t="str">
        <f t="shared" si="658"/>
        <v>N/A</v>
      </c>
      <c r="K6968" s="28">
        <v>6954</v>
      </c>
      <c r="L6968" s="28" t="s">
        <v>2</v>
      </c>
      <c r="M6968" s="28" t="s">
        <v>2</v>
      </c>
      <c r="N6968" t="b">
        <f t="shared" si="659"/>
        <v>1</v>
      </c>
      <c r="O6968" t="b">
        <f t="shared" si="660"/>
        <v>1</v>
      </c>
      <c r="P6968" t="b">
        <f t="shared" si="661"/>
        <v>1</v>
      </c>
    </row>
    <row r="6969" spans="2:16" x14ac:dyDescent="0.25">
      <c r="B6969" s="23">
        <f>'Raw data (base scenario)'!A6961</f>
        <v>6955</v>
      </c>
      <c r="C6969" s="23" t="str">
        <f>'Raw data (base scenario)'!B6961</f>
        <v>D</v>
      </c>
      <c r="D6969" s="23" t="str">
        <f>'Raw data (base scenario)'!C6961</f>
        <v>D</v>
      </c>
      <c r="E6969" t="b">
        <f t="shared" si="656"/>
        <v>1</v>
      </c>
      <c r="F6969" t="b">
        <f t="shared" si="657"/>
        <v>1</v>
      </c>
      <c r="G6969" t="b">
        <f t="shared" si="658"/>
        <v>1</v>
      </c>
      <c r="K6969" s="28">
        <v>6955</v>
      </c>
      <c r="L6969" s="28" t="s">
        <v>2</v>
      </c>
      <c r="M6969" s="28" t="s">
        <v>2</v>
      </c>
      <c r="N6969" t="b">
        <f t="shared" si="659"/>
        <v>1</v>
      </c>
      <c r="O6969" t="b">
        <f t="shared" si="660"/>
        <v>1</v>
      </c>
      <c r="P6969" t="b">
        <f t="shared" si="661"/>
        <v>1</v>
      </c>
    </row>
    <row r="6970" spans="2:16" x14ac:dyDescent="0.25">
      <c r="B6970" s="23">
        <f>'Raw data (base scenario)'!A6962</f>
        <v>6956</v>
      </c>
      <c r="C6970" s="23" t="str">
        <f>'Raw data (base scenario)'!B6962</f>
        <v>D</v>
      </c>
      <c r="D6970" s="23" t="str">
        <f>'Raw data (base scenario)'!C6962</f>
        <v>D</v>
      </c>
      <c r="E6970" t="b">
        <f t="shared" si="656"/>
        <v>1</v>
      </c>
      <c r="F6970" t="b">
        <f t="shared" si="657"/>
        <v>1</v>
      </c>
      <c r="G6970" t="b">
        <f t="shared" si="658"/>
        <v>1</v>
      </c>
      <c r="K6970" s="28">
        <v>6956</v>
      </c>
      <c r="L6970" s="28" t="s">
        <v>1</v>
      </c>
      <c r="M6970" s="28" t="s">
        <v>1</v>
      </c>
      <c r="N6970" t="b">
        <f t="shared" si="659"/>
        <v>1</v>
      </c>
      <c r="O6970" t="b">
        <f t="shared" si="660"/>
        <v>1</v>
      </c>
      <c r="P6970" t="str">
        <f t="shared" si="661"/>
        <v>N/A</v>
      </c>
    </row>
    <row r="6971" spans="2:16" x14ac:dyDescent="0.25">
      <c r="B6971" s="23">
        <f>'Raw data (base scenario)'!A6963</f>
        <v>6957</v>
      </c>
      <c r="C6971" s="23" t="str">
        <f>'Raw data (base scenario)'!B6963</f>
        <v>H</v>
      </c>
      <c r="D6971" s="23" t="str">
        <f>'Raw data (base scenario)'!C6963</f>
        <v>H</v>
      </c>
      <c r="E6971" t="b">
        <f t="shared" si="656"/>
        <v>1</v>
      </c>
      <c r="F6971" t="b">
        <f t="shared" si="657"/>
        <v>1</v>
      </c>
      <c r="G6971" t="str">
        <f t="shared" si="658"/>
        <v>N/A</v>
      </c>
      <c r="K6971" s="28">
        <v>6957</v>
      </c>
      <c r="L6971" s="28" t="s">
        <v>2</v>
      </c>
      <c r="M6971" s="28" t="s">
        <v>2</v>
      </c>
      <c r="N6971" t="b">
        <f t="shared" si="659"/>
        <v>1</v>
      </c>
      <c r="O6971" t="b">
        <f t="shared" si="660"/>
        <v>1</v>
      </c>
      <c r="P6971" t="b">
        <f t="shared" si="661"/>
        <v>1</v>
      </c>
    </row>
    <row r="6972" spans="2:16" x14ac:dyDescent="0.25">
      <c r="B6972" s="23">
        <f>'Raw data (base scenario)'!A6964</f>
        <v>6958</v>
      </c>
      <c r="C6972" s="23" t="str">
        <f>'Raw data (base scenario)'!B6964</f>
        <v>D</v>
      </c>
      <c r="D6972" s="23" t="str">
        <f>'Raw data (base scenario)'!C6964</f>
        <v>D</v>
      </c>
      <c r="E6972" t="b">
        <f t="shared" si="656"/>
        <v>1</v>
      </c>
      <c r="F6972" t="b">
        <f t="shared" si="657"/>
        <v>1</v>
      </c>
      <c r="G6972" t="b">
        <f t="shared" si="658"/>
        <v>1</v>
      </c>
      <c r="K6972" s="28">
        <v>6958</v>
      </c>
      <c r="L6972" s="28" t="s">
        <v>3</v>
      </c>
      <c r="M6972" s="28" t="s">
        <v>3</v>
      </c>
      <c r="N6972" t="b">
        <f t="shared" si="659"/>
        <v>1</v>
      </c>
      <c r="O6972" t="b">
        <f t="shared" si="660"/>
        <v>1</v>
      </c>
      <c r="P6972" t="str">
        <f t="shared" si="661"/>
        <v>N/A</v>
      </c>
    </row>
    <row r="6973" spans="2:16" x14ac:dyDescent="0.25">
      <c r="B6973" s="23">
        <f>'Raw data (base scenario)'!A6965</f>
        <v>6959</v>
      </c>
      <c r="C6973" s="23" t="str">
        <f>'Raw data (base scenario)'!B6965</f>
        <v>S</v>
      </c>
      <c r="D6973" s="23" t="str">
        <f>'Raw data (base scenario)'!C6965</f>
        <v>S</v>
      </c>
      <c r="E6973" t="b">
        <f t="shared" si="656"/>
        <v>1</v>
      </c>
      <c r="F6973" t="b">
        <f t="shared" si="657"/>
        <v>1</v>
      </c>
      <c r="G6973" t="str">
        <f t="shared" si="658"/>
        <v>N/A</v>
      </c>
      <c r="K6973" s="28">
        <v>6959</v>
      </c>
      <c r="L6973" s="28" t="s">
        <v>1</v>
      </c>
      <c r="M6973" s="28" t="s">
        <v>1</v>
      </c>
      <c r="N6973" t="b">
        <f t="shared" si="659"/>
        <v>1</v>
      </c>
      <c r="O6973" t="b">
        <f t="shared" si="660"/>
        <v>1</v>
      </c>
      <c r="P6973" t="str">
        <f t="shared" si="661"/>
        <v>N/A</v>
      </c>
    </row>
    <row r="6974" spans="2:16" x14ac:dyDescent="0.25">
      <c r="B6974" s="23">
        <f>'Raw data (base scenario)'!A6966</f>
        <v>6960</v>
      </c>
      <c r="C6974" s="23" t="str">
        <f>'Raw data (base scenario)'!B6966</f>
        <v>H</v>
      </c>
      <c r="D6974" s="23" t="str">
        <f>'Raw data (base scenario)'!C6966</f>
        <v>H</v>
      </c>
      <c r="E6974" t="b">
        <f t="shared" si="656"/>
        <v>1</v>
      </c>
      <c r="F6974" t="b">
        <f t="shared" si="657"/>
        <v>1</v>
      </c>
      <c r="G6974" t="str">
        <f t="shared" si="658"/>
        <v>N/A</v>
      </c>
      <c r="K6974" s="28">
        <v>6960</v>
      </c>
      <c r="L6974" s="28" t="s">
        <v>2</v>
      </c>
      <c r="M6974" s="28" t="s">
        <v>2</v>
      </c>
      <c r="N6974" t="b">
        <f t="shared" si="659"/>
        <v>1</v>
      </c>
      <c r="O6974" t="b">
        <f t="shared" si="660"/>
        <v>1</v>
      </c>
      <c r="P6974" t="b">
        <f t="shared" si="661"/>
        <v>1</v>
      </c>
    </row>
    <row r="6975" spans="2:16" x14ac:dyDescent="0.25">
      <c r="B6975" s="23">
        <f>'Raw data (base scenario)'!A6967</f>
        <v>6961</v>
      </c>
      <c r="C6975" s="23" t="str">
        <f>'Raw data (base scenario)'!B6967</f>
        <v>D</v>
      </c>
      <c r="D6975" s="23" t="str">
        <f>'Raw data (base scenario)'!C6967</f>
        <v>D</v>
      </c>
      <c r="E6975" t="b">
        <f t="shared" si="656"/>
        <v>1</v>
      </c>
      <c r="F6975" t="b">
        <f t="shared" si="657"/>
        <v>1</v>
      </c>
      <c r="G6975" t="b">
        <f t="shared" si="658"/>
        <v>1</v>
      </c>
      <c r="K6975" s="28">
        <v>6961</v>
      </c>
      <c r="L6975" s="28" t="s">
        <v>3</v>
      </c>
      <c r="M6975" s="28" t="s">
        <v>1</v>
      </c>
      <c r="N6975" t="b">
        <f t="shared" si="659"/>
        <v>1</v>
      </c>
      <c r="O6975" t="b">
        <f t="shared" si="660"/>
        <v>1</v>
      </c>
      <c r="P6975" t="str">
        <f t="shared" si="661"/>
        <v>N/A</v>
      </c>
    </row>
    <row r="6976" spans="2:16" x14ac:dyDescent="0.25">
      <c r="B6976" s="23">
        <f>'Raw data (base scenario)'!A6968</f>
        <v>6962</v>
      </c>
      <c r="C6976" s="23" t="str">
        <f>'Raw data (base scenario)'!B6968</f>
        <v>S</v>
      </c>
      <c r="D6976" s="23" t="str">
        <f>'Raw data (base scenario)'!C6968</f>
        <v>H</v>
      </c>
      <c r="E6976" t="b">
        <f t="shared" si="656"/>
        <v>1</v>
      </c>
      <c r="F6976" t="b">
        <f t="shared" si="657"/>
        <v>1</v>
      </c>
      <c r="G6976" t="str">
        <f t="shared" si="658"/>
        <v>N/A</v>
      </c>
      <c r="K6976" s="28">
        <v>6962</v>
      </c>
      <c r="L6976" s="28" t="s">
        <v>3</v>
      </c>
      <c r="M6976" s="28" t="s">
        <v>3</v>
      </c>
      <c r="N6976" t="b">
        <f t="shared" si="659"/>
        <v>1</v>
      </c>
      <c r="O6976" t="b">
        <f t="shared" si="660"/>
        <v>1</v>
      </c>
      <c r="P6976" t="str">
        <f t="shared" si="661"/>
        <v>N/A</v>
      </c>
    </row>
    <row r="6977" spans="2:16" x14ac:dyDescent="0.25">
      <c r="B6977" s="23">
        <f>'Raw data (base scenario)'!A6969</f>
        <v>6963</v>
      </c>
      <c r="C6977" s="23" t="str">
        <f>'Raw data (base scenario)'!B6969</f>
        <v>S</v>
      </c>
      <c r="D6977" s="23" t="str">
        <f>'Raw data (base scenario)'!C6969</f>
        <v>S</v>
      </c>
      <c r="E6977" t="b">
        <f t="shared" si="656"/>
        <v>1</v>
      </c>
      <c r="F6977" t="b">
        <f t="shared" si="657"/>
        <v>1</v>
      </c>
      <c r="G6977" t="str">
        <f t="shared" si="658"/>
        <v>N/A</v>
      </c>
      <c r="K6977" s="28">
        <v>6963</v>
      </c>
      <c r="L6977" s="28" t="s">
        <v>18</v>
      </c>
      <c r="M6977" s="28" t="s">
        <v>3</v>
      </c>
      <c r="N6977" t="b">
        <f t="shared" si="659"/>
        <v>1</v>
      </c>
      <c r="O6977" t="b">
        <f t="shared" si="660"/>
        <v>1</v>
      </c>
      <c r="P6977" t="str">
        <f t="shared" si="661"/>
        <v>N/A</v>
      </c>
    </row>
    <row r="6978" spans="2:16" x14ac:dyDescent="0.25">
      <c r="B6978" s="23">
        <f>'Raw data (base scenario)'!A6970</f>
        <v>6964</v>
      </c>
      <c r="C6978" s="23" t="str">
        <f>'Raw data (base scenario)'!B6970</f>
        <v>I</v>
      </c>
      <c r="D6978" s="23" t="str">
        <f>'Raw data (base scenario)'!C6970</f>
        <v>S</v>
      </c>
      <c r="E6978" t="b">
        <f t="shared" si="656"/>
        <v>1</v>
      </c>
      <c r="F6978" t="b">
        <f t="shared" si="657"/>
        <v>1</v>
      </c>
      <c r="G6978" t="str">
        <f t="shared" si="658"/>
        <v>N/A</v>
      </c>
      <c r="K6978" s="28">
        <v>6964</v>
      </c>
      <c r="L6978" s="28" t="s">
        <v>2</v>
      </c>
      <c r="M6978" s="28" t="s">
        <v>2</v>
      </c>
      <c r="N6978" t="b">
        <f t="shared" si="659"/>
        <v>1</v>
      </c>
      <c r="O6978" t="b">
        <f t="shared" si="660"/>
        <v>1</v>
      </c>
      <c r="P6978" t="b">
        <f t="shared" si="661"/>
        <v>1</v>
      </c>
    </row>
    <row r="6979" spans="2:16" x14ac:dyDescent="0.25">
      <c r="B6979" s="23">
        <f>'Raw data (base scenario)'!A6971</f>
        <v>6965</v>
      </c>
      <c r="C6979" s="23" t="str">
        <f>'Raw data (base scenario)'!B6971</f>
        <v>D</v>
      </c>
      <c r="D6979" s="23" t="str">
        <f>'Raw data (base scenario)'!C6971</f>
        <v>D</v>
      </c>
      <c r="E6979" t="b">
        <f t="shared" si="656"/>
        <v>1</v>
      </c>
      <c r="F6979" t="b">
        <f t="shared" si="657"/>
        <v>1</v>
      </c>
      <c r="G6979" t="b">
        <f t="shared" si="658"/>
        <v>1</v>
      </c>
      <c r="K6979" s="28">
        <v>6965</v>
      </c>
      <c r="L6979" s="28" t="s">
        <v>3</v>
      </c>
      <c r="M6979" s="28" t="s">
        <v>1</v>
      </c>
      <c r="N6979" t="b">
        <f t="shared" si="659"/>
        <v>1</v>
      </c>
      <c r="O6979" t="b">
        <f t="shared" si="660"/>
        <v>1</v>
      </c>
      <c r="P6979" t="str">
        <f t="shared" si="661"/>
        <v>N/A</v>
      </c>
    </row>
    <row r="6980" spans="2:16" x14ac:dyDescent="0.25">
      <c r="B6980" s="23">
        <f>'Raw data (base scenario)'!A6972</f>
        <v>6966</v>
      </c>
      <c r="C6980" s="23" t="str">
        <f>'Raw data (base scenario)'!B6972</f>
        <v>S</v>
      </c>
      <c r="D6980" s="23" t="str">
        <f>'Raw data (base scenario)'!C6972</f>
        <v>H</v>
      </c>
      <c r="E6980" t="b">
        <f t="shared" si="656"/>
        <v>1</v>
      </c>
      <c r="F6980" t="b">
        <f t="shared" si="657"/>
        <v>1</v>
      </c>
      <c r="G6980" t="str">
        <f t="shared" si="658"/>
        <v>N/A</v>
      </c>
      <c r="K6980" s="28">
        <v>6966</v>
      </c>
      <c r="L6980" s="28" t="s">
        <v>18</v>
      </c>
      <c r="M6980" s="28" t="s">
        <v>2</v>
      </c>
      <c r="N6980" t="b">
        <f t="shared" si="659"/>
        <v>1</v>
      </c>
      <c r="O6980" t="b">
        <f t="shared" si="660"/>
        <v>1</v>
      </c>
      <c r="P6980" t="str">
        <f t="shared" si="661"/>
        <v>N/A</v>
      </c>
    </row>
    <row r="6981" spans="2:16" x14ac:dyDescent="0.25">
      <c r="B6981" s="23">
        <f>'Raw data (base scenario)'!A6973</f>
        <v>6967</v>
      </c>
      <c r="C6981" s="23" t="str">
        <f>'Raw data (base scenario)'!B6973</f>
        <v>I</v>
      </c>
      <c r="D6981" s="23" t="str">
        <f>'Raw data (base scenario)'!C6973</f>
        <v>D</v>
      </c>
      <c r="E6981" t="b">
        <f t="shared" si="656"/>
        <v>1</v>
      </c>
      <c r="F6981" t="b">
        <f t="shared" si="657"/>
        <v>1</v>
      </c>
      <c r="G6981" t="str">
        <f t="shared" si="658"/>
        <v>N/A</v>
      </c>
      <c r="K6981" s="28">
        <v>6967</v>
      </c>
      <c r="L6981" s="28" t="s">
        <v>2</v>
      </c>
      <c r="M6981" s="28" t="s">
        <v>2</v>
      </c>
      <c r="N6981" t="b">
        <f t="shared" si="659"/>
        <v>1</v>
      </c>
      <c r="O6981" t="b">
        <f t="shared" si="660"/>
        <v>1</v>
      </c>
      <c r="P6981" t="b">
        <f t="shared" si="661"/>
        <v>1</v>
      </c>
    </row>
    <row r="6982" spans="2:16" x14ac:dyDescent="0.25">
      <c r="B6982" s="23">
        <f>'Raw data (base scenario)'!A6974</f>
        <v>6968</v>
      </c>
      <c r="C6982" s="23" t="str">
        <f>'Raw data (base scenario)'!B6974</f>
        <v>D</v>
      </c>
      <c r="D6982" s="23" t="str">
        <f>'Raw data (base scenario)'!C6974</f>
        <v>D</v>
      </c>
      <c r="E6982" t="b">
        <f t="shared" si="656"/>
        <v>1</v>
      </c>
      <c r="F6982" t="b">
        <f t="shared" si="657"/>
        <v>1</v>
      </c>
      <c r="G6982" t="b">
        <f t="shared" si="658"/>
        <v>1</v>
      </c>
      <c r="K6982" s="28">
        <v>6968</v>
      </c>
      <c r="L6982" s="28" t="s">
        <v>3</v>
      </c>
      <c r="M6982" s="28" t="s">
        <v>1</v>
      </c>
      <c r="N6982" t="b">
        <f t="shared" si="659"/>
        <v>1</v>
      </c>
      <c r="O6982" t="b">
        <f t="shared" si="660"/>
        <v>1</v>
      </c>
      <c r="P6982" t="str">
        <f t="shared" si="661"/>
        <v>N/A</v>
      </c>
    </row>
    <row r="6983" spans="2:16" x14ac:dyDescent="0.25">
      <c r="B6983" s="23">
        <f>'Raw data (base scenario)'!A6975</f>
        <v>6969</v>
      </c>
      <c r="C6983" s="23" t="str">
        <f>'Raw data (base scenario)'!B6975</f>
        <v>S</v>
      </c>
      <c r="D6983" s="23" t="str">
        <f>'Raw data (base scenario)'!C6975</f>
        <v>H</v>
      </c>
      <c r="E6983" t="b">
        <f t="shared" si="656"/>
        <v>1</v>
      </c>
      <c r="F6983" t="b">
        <f t="shared" si="657"/>
        <v>1</v>
      </c>
      <c r="G6983" t="str">
        <f t="shared" si="658"/>
        <v>N/A</v>
      </c>
      <c r="K6983" s="28">
        <v>6969</v>
      </c>
      <c r="L6983" s="28" t="s">
        <v>1</v>
      </c>
      <c r="M6983" s="28" t="s">
        <v>1</v>
      </c>
      <c r="N6983" t="b">
        <f t="shared" si="659"/>
        <v>1</v>
      </c>
      <c r="O6983" t="b">
        <f t="shared" si="660"/>
        <v>1</v>
      </c>
      <c r="P6983" t="str">
        <f t="shared" si="661"/>
        <v>N/A</v>
      </c>
    </row>
    <row r="6984" spans="2:16" x14ac:dyDescent="0.25">
      <c r="B6984" s="23">
        <f>'Raw data (base scenario)'!A6976</f>
        <v>6970</v>
      </c>
      <c r="C6984" s="23" t="str">
        <f>'Raw data (base scenario)'!B6976</f>
        <v>H</v>
      </c>
      <c r="D6984" s="23" t="str">
        <f>'Raw data (base scenario)'!C6976</f>
        <v>H</v>
      </c>
      <c r="E6984" t="b">
        <f t="shared" si="656"/>
        <v>1</v>
      </c>
      <c r="F6984" t="b">
        <f t="shared" si="657"/>
        <v>1</v>
      </c>
      <c r="G6984" t="str">
        <f t="shared" si="658"/>
        <v>N/A</v>
      </c>
      <c r="K6984" s="28">
        <v>6970</v>
      </c>
      <c r="L6984" s="28" t="s">
        <v>3</v>
      </c>
      <c r="M6984" s="28" t="s">
        <v>1</v>
      </c>
      <c r="N6984" t="b">
        <f t="shared" si="659"/>
        <v>1</v>
      </c>
      <c r="O6984" t="b">
        <f t="shared" si="660"/>
        <v>1</v>
      </c>
      <c r="P6984" t="str">
        <f t="shared" si="661"/>
        <v>N/A</v>
      </c>
    </row>
    <row r="6985" spans="2:16" x14ac:dyDescent="0.25">
      <c r="B6985" s="23">
        <f>'Raw data (base scenario)'!A6977</f>
        <v>6971</v>
      </c>
      <c r="C6985" s="23" t="str">
        <f>'Raw data (base scenario)'!B6977</f>
        <v>S</v>
      </c>
      <c r="D6985" s="23" t="str">
        <f>'Raw data (base scenario)'!C6977</f>
        <v>H</v>
      </c>
      <c r="E6985" t="b">
        <f t="shared" si="656"/>
        <v>1</v>
      </c>
      <c r="F6985" t="b">
        <f t="shared" si="657"/>
        <v>1</v>
      </c>
      <c r="G6985" t="str">
        <f t="shared" si="658"/>
        <v>N/A</v>
      </c>
      <c r="K6985" s="28">
        <v>6971</v>
      </c>
      <c r="L6985" s="28" t="s">
        <v>18</v>
      </c>
      <c r="M6985" s="28" t="s">
        <v>18</v>
      </c>
      <c r="N6985" t="b">
        <f t="shared" si="659"/>
        <v>1</v>
      </c>
      <c r="O6985" t="b">
        <f t="shared" si="660"/>
        <v>1</v>
      </c>
      <c r="P6985" t="str">
        <f t="shared" si="661"/>
        <v>N/A</v>
      </c>
    </row>
    <row r="6986" spans="2:16" x14ac:dyDescent="0.25">
      <c r="B6986" s="23">
        <f>'Raw data (base scenario)'!A6978</f>
        <v>6972</v>
      </c>
      <c r="C6986" s="23" t="str">
        <f>'Raw data (base scenario)'!B6978</f>
        <v>I</v>
      </c>
      <c r="D6986" s="23" t="str">
        <f>'Raw data (base scenario)'!C6978</f>
        <v>I</v>
      </c>
      <c r="E6986" t="b">
        <f t="shared" si="656"/>
        <v>1</v>
      </c>
      <c r="F6986" t="b">
        <f t="shared" si="657"/>
        <v>1</v>
      </c>
      <c r="G6986" t="str">
        <f t="shared" si="658"/>
        <v>N/A</v>
      </c>
      <c r="K6986" s="28">
        <v>6972</v>
      </c>
      <c r="L6986" s="28" t="s">
        <v>3</v>
      </c>
      <c r="M6986" s="28" t="s">
        <v>18</v>
      </c>
      <c r="N6986" t="b">
        <f t="shared" si="659"/>
        <v>1</v>
      </c>
      <c r="O6986" t="b">
        <f t="shared" si="660"/>
        <v>1</v>
      </c>
      <c r="P6986" t="str">
        <f t="shared" si="661"/>
        <v>N/A</v>
      </c>
    </row>
    <row r="6987" spans="2:16" x14ac:dyDescent="0.25">
      <c r="B6987" s="23">
        <f>'Raw data (base scenario)'!A6979</f>
        <v>6973</v>
      </c>
      <c r="C6987" s="23" t="str">
        <f>'Raw data (base scenario)'!B6979</f>
        <v>S</v>
      </c>
      <c r="D6987" s="23" t="str">
        <f>'Raw data (base scenario)'!C6979</f>
        <v>I</v>
      </c>
      <c r="E6987" t="b">
        <f t="shared" si="656"/>
        <v>1</v>
      </c>
      <c r="F6987" t="b">
        <f t="shared" si="657"/>
        <v>1</v>
      </c>
      <c r="G6987" t="str">
        <f t="shared" si="658"/>
        <v>N/A</v>
      </c>
      <c r="K6987" s="28">
        <v>6973</v>
      </c>
      <c r="L6987" s="28" t="s">
        <v>2</v>
      </c>
      <c r="M6987" s="28" t="s">
        <v>2</v>
      </c>
      <c r="N6987" t="b">
        <f t="shared" si="659"/>
        <v>1</v>
      </c>
      <c r="O6987" t="b">
        <f t="shared" si="660"/>
        <v>1</v>
      </c>
      <c r="P6987" t="b">
        <f t="shared" si="661"/>
        <v>1</v>
      </c>
    </row>
    <row r="6988" spans="2:16" x14ac:dyDescent="0.25">
      <c r="B6988" s="23">
        <f>'Raw data (base scenario)'!A6980</f>
        <v>6974</v>
      </c>
      <c r="C6988" s="23" t="str">
        <f>'Raw data (base scenario)'!B6980</f>
        <v>D</v>
      </c>
      <c r="D6988" s="23" t="str">
        <f>'Raw data (base scenario)'!C6980</f>
        <v>D</v>
      </c>
      <c r="E6988" t="b">
        <f t="shared" si="656"/>
        <v>1</v>
      </c>
      <c r="F6988" t="b">
        <f t="shared" si="657"/>
        <v>1</v>
      </c>
      <c r="G6988" t="b">
        <f t="shared" si="658"/>
        <v>1</v>
      </c>
      <c r="K6988" s="28">
        <v>6974</v>
      </c>
      <c r="L6988" s="28" t="s">
        <v>2</v>
      </c>
      <c r="M6988" s="28" t="s">
        <v>2</v>
      </c>
      <c r="N6988" t="b">
        <f t="shared" si="659"/>
        <v>1</v>
      </c>
      <c r="O6988" t="b">
        <f t="shared" si="660"/>
        <v>1</v>
      </c>
      <c r="P6988" t="b">
        <f t="shared" si="661"/>
        <v>1</v>
      </c>
    </row>
    <row r="6989" spans="2:16" x14ac:dyDescent="0.25">
      <c r="B6989" s="23">
        <f>'Raw data (base scenario)'!A6981</f>
        <v>6975</v>
      </c>
      <c r="C6989" s="23" t="str">
        <f>'Raw data (base scenario)'!B6981</f>
        <v>D</v>
      </c>
      <c r="D6989" s="23" t="str">
        <f>'Raw data (base scenario)'!C6981</f>
        <v>D</v>
      </c>
      <c r="E6989" t="b">
        <f t="shared" si="656"/>
        <v>1</v>
      </c>
      <c r="F6989" t="b">
        <f t="shared" si="657"/>
        <v>1</v>
      </c>
      <c r="G6989" t="b">
        <f t="shared" si="658"/>
        <v>1</v>
      </c>
      <c r="K6989" s="28">
        <v>6975</v>
      </c>
      <c r="L6989" s="28" t="s">
        <v>1</v>
      </c>
      <c r="M6989" s="28" t="s">
        <v>1</v>
      </c>
      <c r="N6989" t="b">
        <f t="shared" si="659"/>
        <v>1</v>
      </c>
      <c r="O6989" t="b">
        <f t="shared" si="660"/>
        <v>1</v>
      </c>
      <c r="P6989" t="str">
        <f t="shared" si="661"/>
        <v>N/A</v>
      </c>
    </row>
    <row r="6990" spans="2:16" x14ac:dyDescent="0.25">
      <c r="B6990" s="23">
        <f>'Raw data (base scenario)'!A6982</f>
        <v>6976</v>
      </c>
      <c r="C6990" s="23" t="str">
        <f>'Raw data (base scenario)'!B6982</f>
        <v>H</v>
      </c>
      <c r="D6990" s="23" t="str">
        <f>'Raw data (base scenario)'!C6982</f>
        <v>H</v>
      </c>
      <c r="E6990" t="b">
        <f t="shared" si="656"/>
        <v>1</v>
      </c>
      <c r="F6990" t="b">
        <f t="shared" si="657"/>
        <v>1</v>
      </c>
      <c r="G6990" t="str">
        <f t="shared" si="658"/>
        <v>N/A</v>
      </c>
      <c r="K6990" s="28">
        <v>6976</v>
      </c>
      <c r="L6990" s="28" t="s">
        <v>1</v>
      </c>
      <c r="M6990" s="28" t="s">
        <v>3</v>
      </c>
      <c r="N6990" t="b">
        <f t="shared" si="659"/>
        <v>1</v>
      </c>
      <c r="O6990" t="b">
        <f t="shared" si="660"/>
        <v>1</v>
      </c>
      <c r="P6990" t="str">
        <f t="shared" si="661"/>
        <v>N/A</v>
      </c>
    </row>
    <row r="6991" spans="2:16" x14ac:dyDescent="0.25">
      <c r="B6991" s="23">
        <f>'Raw data (base scenario)'!A6983</f>
        <v>6977</v>
      </c>
      <c r="C6991" s="23" t="str">
        <f>'Raw data (base scenario)'!B6983</f>
        <v>H</v>
      </c>
      <c r="D6991" s="23" t="str">
        <f>'Raw data (base scenario)'!C6983</f>
        <v>S</v>
      </c>
      <c r="E6991" t="b">
        <f t="shared" ref="E6991:E7054" si="662">OR(C6991=$A$4,C6991=$A$5,C6991=$A$6,C6991=$A$7)</f>
        <v>1</v>
      </c>
      <c r="F6991" t="b">
        <f t="shared" ref="F6991:F7054" si="663">OR(D6991=$A$4,D6991=$A$5,D6991=$A$6,D6991=$A$7)</f>
        <v>1</v>
      </c>
      <c r="G6991" t="str">
        <f t="shared" si="658"/>
        <v>N/A</v>
      </c>
      <c r="K6991" s="28">
        <v>6977</v>
      </c>
      <c r="L6991" s="28" t="s">
        <v>3</v>
      </c>
      <c r="M6991" s="28" t="s">
        <v>1</v>
      </c>
      <c r="N6991" t="b">
        <f t="shared" si="659"/>
        <v>1</v>
      </c>
      <c r="O6991" t="b">
        <f t="shared" si="660"/>
        <v>1</v>
      </c>
      <c r="P6991" t="str">
        <f t="shared" si="661"/>
        <v>N/A</v>
      </c>
    </row>
    <row r="6992" spans="2:16" x14ac:dyDescent="0.25">
      <c r="B6992" s="23">
        <f>'Raw data (base scenario)'!A6984</f>
        <v>6978</v>
      </c>
      <c r="C6992" s="23" t="str">
        <f>'Raw data (base scenario)'!B6984</f>
        <v>S</v>
      </c>
      <c r="D6992" s="23" t="str">
        <f>'Raw data (base scenario)'!C6984</f>
        <v>H</v>
      </c>
      <c r="E6992" t="b">
        <f t="shared" si="662"/>
        <v>1</v>
      </c>
      <c r="F6992" t="b">
        <f t="shared" si="663"/>
        <v>1</v>
      </c>
      <c r="G6992" t="str">
        <f t="shared" ref="G6992:G7055" si="664">IF(C6992="D",D6992="D","N/A")</f>
        <v>N/A</v>
      </c>
      <c r="K6992" s="28">
        <v>6978</v>
      </c>
      <c r="L6992" s="28" t="s">
        <v>1</v>
      </c>
      <c r="M6992" s="28" t="s">
        <v>1</v>
      </c>
      <c r="N6992" t="b">
        <f t="shared" si="659"/>
        <v>1</v>
      </c>
      <c r="O6992" t="b">
        <f t="shared" si="660"/>
        <v>1</v>
      </c>
      <c r="P6992" t="str">
        <f t="shared" si="661"/>
        <v>N/A</v>
      </c>
    </row>
    <row r="6993" spans="2:16" x14ac:dyDescent="0.25">
      <c r="B6993" s="23">
        <f>'Raw data (base scenario)'!A6985</f>
        <v>6979</v>
      </c>
      <c r="C6993" s="23" t="str">
        <f>'Raw data (base scenario)'!B6985</f>
        <v>H</v>
      </c>
      <c r="D6993" s="23" t="str">
        <f>'Raw data (base scenario)'!C6985</f>
        <v>H</v>
      </c>
      <c r="E6993" t="b">
        <f t="shared" si="662"/>
        <v>1</v>
      </c>
      <c r="F6993" t="b">
        <f t="shared" si="663"/>
        <v>1</v>
      </c>
      <c r="G6993" t="str">
        <f t="shared" si="664"/>
        <v>N/A</v>
      </c>
      <c r="K6993" s="28">
        <v>6979</v>
      </c>
      <c r="L6993" s="28" t="s">
        <v>2</v>
      </c>
      <c r="M6993" s="28" t="s">
        <v>2</v>
      </c>
      <c r="N6993" t="b">
        <f t="shared" si="659"/>
        <v>1</v>
      </c>
      <c r="O6993" t="b">
        <f t="shared" si="660"/>
        <v>1</v>
      </c>
      <c r="P6993" t="b">
        <f t="shared" si="661"/>
        <v>1</v>
      </c>
    </row>
    <row r="6994" spans="2:16" x14ac:dyDescent="0.25">
      <c r="B6994" s="23">
        <f>'Raw data (base scenario)'!A6986</f>
        <v>6980</v>
      </c>
      <c r="C6994" s="23" t="str">
        <f>'Raw data (base scenario)'!B6986</f>
        <v>D</v>
      </c>
      <c r="D6994" s="23" t="str">
        <f>'Raw data (base scenario)'!C6986</f>
        <v>D</v>
      </c>
      <c r="E6994" t="b">
        <f t="shared" si="662"/>
        <v>1</v>
      </c>
      <c r="F6994" t="b">
        <f t="shared" si="663"/>
        <v>1</v>
      </c>
      <c r="G6994" t="b">
        <f t="shared" si="664"/>
        <v>1</v>
      </c>
      <c r="K6994" s="28">
        <v>6980</v>
      </c>
      <c r="L6994" s="28" t="s">
        <v>2</v>
      </c>
      <c r="M6994" s="28" t="s">
        <v>2</v>
      </c>
      <c r="N6994" t="b">
        <f t="shared" si="659"/>
        <v>1</v>
      </c>
      <c r="O6994" t="b">
        <f t="shared" si="660"/>
        <v>1</v>
      </c>
      <c r="P6994" t="b">
        <f t="shared" si="661"/>
        <v>1</v>
      </c>
    </row>
    <row r="6995" spans="2:16" x14ac:dyDescent="0.25">
      <c r="B6995" s="23">
        <f>'Raw data (base scenario)'!A6987</f>
        <v>6981</v>
      </c>
      <c r="C6995" s="23" t="str">
        <f>'Raw data (base scenario)'!B6987</f>
        <v>D</v>
      </c>
      <c r="D6995" s="23" t="str">
        <f>'Raw data (base scenario)'!C6987</f>
        <v>D</v>
      </c>
      <c r="E6995" t="b">
        <f t="shared" si="662"/>
        <v>1</v>
      </c>
      <c r="F6995" t="b">
        <f t="shared" si="663"/>
        <v>1</v>
      </c>
      <c r="G6995" t="b">
        <f t="shared" si="664"/>
        <v>1</v>
      </c>
      <c r="K6995" s="28">
        <v>6981</v>
      </c>
      <c r="L6995" s="28" t="s">
        <v>18</v>
      </c>
      <c r="M6995" s="28" t="s">
        <v>18</v>
      </c>
      <c r="N6995" t="b">
        <f t="shared" si="659"/>
        <v>1</v>
      </c>
      <c r="O6995" t="b">
        <f t="shared" si="660"/>
        <v>1</v>
      </c>
      <c r="P6995" t="str">
        <f t="shared" si="661"/>
        <v>N/A</v>
      </c>
    </row>
    <row r="6996" spans="2:16" x14ac:dyDescent="0.25">
      <c r="B6996" s="23">
        <f>'Raw data (base scenario)'!A6988</f>
        <v>6982</v>
      </c>
      <c r="C6996" s="23" t="str">
        <f>'Raw data (base scenario)'!B6988</f>
        <v>I</v>
      </c>
      <c r="D6996" s="23" t="str">
        <f>'Raw data (base scenario)'!C6988</f>
        <v>I</v>
      </c>
      <c r="E6996" t="b">
        <f t="shared" si="662"/>
        <v>1</v>
      </c>
      <c r="F6996" t="b">
        <f t="shared" si="663"/>
        <v>1</v>
      </c>
      <c r="G6996" t="str">
        <f t="shared" si="664"/>
        <v>N/A</v>
      </c>
      <c r="K6996" s="28">
        <v>6982</v>
      </c>
      <c r="L6996" s="28" t="s">
        <v>1</v>
      </c>
      <c r="M6996" s="28" t="s">
        <v>18</v>
      </c>
      <c r="N6996" t="b">
        <f t="shared" si="659"/>
        <v>1</v>
      </c>
      <c r="O6996" t="b">
        <f t="shared" si="660"/>
        <v>1</v>
      </c>
      <c r="P6996" t="str">
        <f t="shared" si="661"/>
        <v>N/A</v>
      </c>
    </row>
    <row r="6997" spans="2:16" x14ac:dyDescent="0.25">
      <c r="B6997" s="23">
        <f>'Raw data (base scenario)'!A6989</f>
        <v>6983</v>
      </c>
      <c r="C6997" s="23" t="str">
        <f>'Raw data (base scenario)'!B6989</f>
        <v>H</v>
      </c>
      <c r="D6997" s="23" t="str">
        <f>'Raw data (base scenario)'!C6989</f>
        <v>I</v>
      </c>
      <c r="E6997" t="b">
        <f t="shared" si="662"/>
        <v>1</v>
      </c>
      <c r="F6997" t="b">
        <f t="shared" si="663"/>
        <v>1</v>
      </c>
      <c r="G6997" t="str">
        <f t="shared" si="664"/>
        <v>N/A</v>
      </c>
      <c r="K6997" s="28">
        <v>6983</v>
      </c>
      <c r="L6997" s="28" t="s">
        <v>18</v>
      </c>
      <c r="M6997" s="28" t="s">
        <v>18</v>
      </c>
      <c r="N6997" t="b">
        <f t="shared" si="659"/>
        <v>1</v>
      </c>
      <c r="O6997" t="b">
        <f t="shared" si="660"/>
        <v>1</v>
      </c>
      <c r="P6997" t="str">
        <f t="shared" si="661"/>
        <v>N/A</v>
      </c>
    </row>
    <row r="6998" spans="2:16" x14ac:dyDescent="0.25">
      <c r="B6998" s="23">
        <f>'Raw data (base scenario)'!A6990</f>
        <v>6984</v>
      </c>
      <c r="C6998" s="23" t="str">
        <f>'Raw data (base scenario)'!B6990</f>
        <v>I</v>
      </c>
      <c r="D6998" s="23" t="str">
        <f>'Raw data (base scenario)'!C6990</f>
        <v>I</v>
      </c>
      <c r="E6998" t="b">
        <f t="shared" si="662"/>
        <v>1</v>
      </c>
      <c r="F6998" t="b">
        <f t="shared" si="663"/>
        <v>1</v>
      </c>
      <c r="G6998" t="str">
        <f t="shared" si="664"/>
        <v>N/A</v>
      </c>
      <c r="K6998" s="28">
        <v>6984</v>
      </c>
      <c r="L6998" s="28" t="s">
        <v>3</v>
      </c>
      <c r="M6998" s="28" t="s">
        <v>18</v>
      </c>
      <c r="N6998" t="b">
        <f t="shared" si="659"/>
        <v>1</v>
      </c>
      <c r="O6998" t="b">
        <f t="shared" si="660"/>
        <v>1</v>
      </c>
      <c r="P6998" t="str">
        <f t="shared" si="661"/>
        <v>N/A</v>
      </c>
    </row>
    <row r="6999" spans="2:16" x14ac:dyDescent="0.25">
      <c r="B6999" s="23">
        <f>'Raw data (base scenario)'!A6991</f>
        <v>6985</v>
      </c>
      <c r="C6999" s="23" t="str">
        <f>'Raw data (base scenario)'!B6991</f>
        <v>S</v>
      </c>
      <c r="D6999" s="23" t="str">
        <f>'Raw data (base scenario)'!C6991</f>
        <v>I</v>
      </c>
      <c r="E6999" t="b">
        <f t="shared" si="662"/>
        <v>1</v>
      </c>
      <c r="F6999" t="b">
        <f t="shared" si="663"/>
        <v>1</v>
      </c>
      <c r="G6999" t="str">
        <f t="shared" si="664"/>
        <v>N/A</v>
      </c>
      <c r="K6999" s="28">
        <v>6985</v>
      </c>
      <c r="L6999" s="28" t="s">
        <v>18</v>
      </c>
      <c r="M6999" s="28" t="s">
        <v>2</v>
      </c>
      <c r="N6999" t="b">
        <f t="shared" si="659"/>
        <v>1</v>
      </c>
      <c r="O6999" t="b">
        <f t="shared" si="660"/>
        <v>1</v>
      </c>
      <c r="P6999" t="str">
        <f t="shared" si="661"/>
        <v>N/A</v>
      </c>
    </row>
    <row r="7000" spans="2:16" x14ac:dyDescent="0.25">
      <c r="B7000" s="23">
        <f>'Raw data (base scenario)'!A6992</f>
        <v>6986</v>
      </c>
      <c r="C7000" s="23" t="str">
        <f>'Raw data (base scenario)'!B6992</f>
        <v>I</v>
      </c>
      <c r="D7000" s="23" t="str">
        <f>'Raw data (base scenario)'!C6992</f>
        <v>D</v>
      </c>
      <c r="E7000" t="b">
        <f t="shared" si="662"/>
        <v>1</v>
      </c>
      <c r="F7000" t="b">
        <f t="shared" si="663"/>
        <v>1</v>
      </c>
      <c r="G7000" t="str">
        <f t="shared" si="664"/>
        <v>N/A</v>
      </c>
      <c r="K7000" s="28">
        <v>6986</v>
      </c>
      <c r="L7000" s="28" t="s">
        <v>18</v>
      </c>
      <c r="M7000" s="28" t="s">
        <v>1</v>
      </c>
      <c r="N7000" t="b">
        <f t="shared" si="659"/>
        <v>1</v>
      </c>
      <c r="O7000" t="b">
        <f t="shared" si="660"/>
        <v>1</v>
      </c>
      <c r="P7000" t="str">
        <f t="shared" si="661"/>
        <v>N/A</v>
      </c>
    </row>
    <row r="7001" spans="2:16" x14ac:dyDescent="0.25">
      <c r="B7001" s="23">
        <f>'Raw data (base scenario)'!A6993</f>
        <v>6987</v>
      </c>
      <c r="C7001" s="23" t="str">
        <f>'Raw data (base scenario)'!B6993</f>
        <v>I</v>
      </c>
      <c r="D7001" s="23" t="str">
        <f>'Raw data (base scenario)'!C6993</f>
        <v>H</v>
      </c>
      <c r="E7001" t="b">
        <f t="shared" si="662"/>
        <v>1</v>
      </c>
      <c r="F7001" t="b">
        <f t="shared" si="663"/>
        <v>1</v>
      </c>
      <c r="G7001" t="str">
        <f t="shared" si="664"/>
        <v>N/A</v>
      </c>
      <c r="K7001" s="28">
        <v>6987</v>
      </c>
      <c r="L7001" s="28" t="s">
        <v>18</v>
      </c>
      <c r="M7001" s="28" t="s">
        <v>1</v>
      </c>
      <c r="N7001" t="b">
        <f t="shared" si="659"/>
        <v>1</v>
      </c>
      <c r="O7001" t="b">
        <f t="shared" si="660"/>
        <v>1</v>
      </c>
      <c r="P7001" t="str">
        <f t="shared" si="661"/>
        <v>N/A</v>
      </c>
    </row>
    <row r="7002" spans="2:16" x14ac:dyDescent="0.25">
      <c r="B7002" s="23">
        <f>'Raw data (base scenario)'!A6994</f>
        <v>6988</v>
      </c>
      <c r="C7002" s="23" t="str">
        <f>'Raw data (base scenario)'!B6994</f>
        <v>I</v>
      </c>
      <c r="D7002" s="23" t="str">
        <f>'Raw data (base scenario)'!C6994</f>
        <v>H</v>
      </c>
      <c r="E7002" t="b">
        <f t="shared" si="662"/>
        <v>1</v>
      </c>
      <c r="F7002" t="b">
        <f t="shared" si="663"/>
        <v>1</v>
      </c>
      <c r="G7002" t="str">
        <f t="shared" si="664"/>
        <v>N/A</v>
      </c>
      <c r="K7002" s="28">
        <v>6988</v>
      </c>
      <c r="L7002" s="28" t="s">
        <v>3</v>
      </c>
      <c r="M7002" s="28" t="s">
        <v>1</v>
      </c>
      <c r="N7002" t="b">
        <f t="shared" ref="N7002:N7065" si="665">OR(L7002=$A$4,L7002=$A$5,L7002=$A$6,L7002=$A$7)</f>
        <v>1</v>
      </c>
      <c r="O7002" t="b">
        <f t="shared" ref="O7002:O7065" si="666">OR(M7002=$A$4,M7002=$A$5,M7002=$A$6,M7002=$A$7)</f>
        <v>1</v>
      </c>
      <c r="P7002" t="str">
        <f t="shared" ref="P7002:P7065" si="667">IF(L7002="D",M7002="D","N/A")</f>
        <v>N/A</v>
      </c>
    </row>
    <row r="7003" spans="2:16" x14ac:dyDescent="0.25">
      <c r="B7003" s="23">
        <f>'Raw data (base scenario)'!A6995</f>
        <v>6989</v>
      </c>
      <c r="C7003" s="23" t="str">
        <f>'Raw data (base scenario)'!B6995</f>
        <v>S</v>
      </c>
      <c r="D7003" s="23" t="str">
        <f>'Raw data (base scenario)'!C6995</f>
        <v>H</v>
      </c>
      <c r="E7003" t="b">
        <f t="shared" si="662"/>
        <v>1</v>
      </c>
      <c r="F7003" t="b">
        <f t="shared" si="663"/>
        <v>1</v>
      </c>
      <c r="G7003" t="str">
        <f t="shared" si="664"/>
        <v>N/A</v>
      </c>
      <c r="K7003" s="28">
        <v>6989</v>
      </c>
      <c r="L7003" s="28" t="s">
        <v>1</v>
      </c>
      <c r="M7003" s="28" t="s">
        <v>1</v>
      </c>
      <c r="N7003" t="b">
        <f t="shared" si="665"/>
        <v>1</v>
      </c>
      <c r="O7003" t="b">
        <f t="shared" si="666"/>
        <v>1</v>
      </c>
      <c r="P7003" t="str">
        <f t="shared" si="667"/>
        <v>N/A</v>
      </c>
    </row>
    <row r="7004" spans="2:16" x14ac:dyDescent="0.25">
      <c r="B7004" s="23">
        <f>'Raw data (base scenario)'!A6996</f>
        <v>6990</v>
      </c>
      <c r="C7004" s="23" t="str">
        <f>'Raw data (base scenario)'!B6996</f>
        <v>H</v>
      </c>
      <c r="D7004" s="23" t="str">
        <f>'Raw data (base scenario)'!C6996</f>
        <v>H</v>
      </c>
      <c r="E7004" t="b">
        <f t="shared" si="662"/>
        <v>1</v>
      </c>
      <c r="F7004" t="b">
        <f t="shared" si="663"/>
        <v>1</v>
      </c>
      <c r="G7004" t="str">
        <f t="shared" si="664"/>
        <v>N/A</v>
      </c>
      <c r="K7004" s="28">
        <v>6990</v>
      </c>
      <c r="L7004" s="28" t="s">
        <v>2</v>
      </c>
      <c r="M7004" s="28" t="s">
        <v>2</v>
      </c>
      <c r="N7004" t="b">
        <f t="shared" si="665"/>
        <v>1</v>
      </c>
      <c r="O7004" t="b">
        <f t="shared" si="666"/>
        <v>1</v>
      </c>
      <c r="P7004" t="b">
        <f t="shared" si="667"/>
        <v>1</v>
      </c>
    </row>
    <row r="7005" spans="2:16" x14ac:dyDescent="0.25">
      <c r="B7005" s="23">
        <f>'Raw data (base scenario)'!A6997</f>
        <v>6991</v>
      </c>
      <c r="C7005" s="23" t="str">
        <f>'Raw data (base scenario)'!B6997</f>
        <v>D</v>
      </c>
      <c r="D7005" s="23" t="str">
        <f>'Raw data (base scenario)'!C6997</f>
        <v>D</v>
      </c>
      <c r="E7005" t="b">
        <f t="shared" si="662"/>
        <v>1</v>
      </c>
      <c r="F7005" t="b">
        <f t="shared" si="663"/>
        <v>1</v>
      </c>
      <c r="G7005" t="b">
        <f t="shared" si="664"/>
        <v>1</v>
      </c>
      <c r="K7005" s="28">
        <v>6991</v>
      </c>
      <c r="L7005" s="28" t="s">
        <v>18</v>
      </c>
      <c r="M7005" s="28" t="s">
        <v>1</v>
      </c>
      <c r="N7005" t="b">
        <f t="shared" si="665"/>
        <v>1</v>
      </c>
      <c r="O7005" t="b">
        <f t="shared" si="666"/>
        <v>1</v>
      </c>
      <c r="P7005" t="str">
        <f t="shared" si="667"/>
        <v>N/A</v>
      </c>
    </row>
    <row r="7006" spans="2:16" x14ac:dyDescent="0.25">
      <c r="B7006" s="23">
        <f>'Raw data (base scenario)'!A6998</f>
        <v>6992</v>
      </c>
      <c r="C7006" s="23" t="str">
        <f>'Raw data (base scenario)'!B6998</f>
        <v>I</v>
      </c>
      <c r="D7006" s="23" t="str">
        <f>'Raw data (base scenario)'!C6998</f>
        <v>H</v>
      </c>
      <c r="E7006" t="b">
        <f t="shared" si="662"/>
        <v>1</v>
      </c>
      <c r="F7006" t="b">
        <f t="shared" si="663"/>
        <v>1</v>
      </c>
      <c r="G7006" t="str">
        <f t="shared" si="664"/>
        <v>N/A</v>
      </c>
      <c r="K7006" s="28">
        <v>6992</v>
      </c>
      <c r="L7006" s="28" t="s">
        <v>18</v>
      </c>
      <c r="M7006" s="28" t="s">
        <v>3</v>
      </c>
      <c r="N7006" t="b">
        <f t="shared" si="665"/>
        <v>1</v>
      </c>
      <c r="O7006" t="b">
        <f t="shared" si="666"/>
        <v>1</v>
      </c>
      <c r="P7006" t="str">
        <f t="shared" si="667"/>
        <v>N/A</v>
      </c>
    </row>
    <row r="7007" spans="2:16" x14ac:dyDescent="0.25">
      <c r="B7007" s="23">
        <f>'Raw data (base scenario)'!A6999</f>
        <v>6993</v>
      </c>
      <c r="C7007" s="23" t="str">
        <f>'Raw data (base scenario)'!B6999</f>
        <v>I</v>
      </c>
      <c r="D7007" s="23" t="str">
        <f>'Raw data (base scenario)'!C6999</f>
        <v>S</v>
      </c>
      <c r="E7007" t="b">
        <f t="shared" si="662"/>
        <v>1</v>
      </c>
      <c r="F7007" t="b">
        <f t="shared" si="663"/>
        <v>1</v>
      </c>
      <c r="G7007" t="str">
        <f t="shared" si="664"/>
        <v>N/A</v>
      </c>
      <c r="K7007" s="28">
        <v>6993</v>
      </c>
      <c r="L7007" s="28" t="s">
        <v>3</v>
      </c>
      <c r="M7007" s="28" t="s">
        <v>2</v>
      </c>
      <c r="N7007" t="b">
        <f t="shared" si="665"/>
        <v>1</v>
      </c>
      <c r="O7007" t="b">
        <f t="shared" si="666"/>
        <v>1</v>
      </c>
      <c r="P7007" t="str">
        <f t="shared" si="667"/>
        <v>N/A</v>
      </c>
    </row>
    <row r="7008" spans="2:16" x14ac:dyDescent="0.25">
      <c r="B7008" s="23">
        <f>'Raw data (base scenario)'!A7000</f>
        <v>6994</v>
      </c>
      <c r="C7008" s="23" t="str">
        <f>'Raw data (base scenario)'!B7000</f>
        <v>S</v>
      </c>
      <c r="D7008" s="23" t="str">
        <f>'Raw data (base scenario)'!C7000</f>
        <v>D</v>
      </c>
      <c r="E7008" t="b">
        <f t="shared" si="662"/>
        <v>1</v>
      </c>
      <c r="F7008" t="b">
        <f t="shared" si="663"/>
        <v>1</v>
      </c>
      <c r="G7008" t="str">
        <f t="shared" si="664"/>
        <v>N/A</v>
      </c>
      <c r="K7008" s="28">
        <v>6994</v>
      </c>
      <c r="L7008" s="28" t="s">
        <v>18</v>
      </c>
      <c r="M7008" s="28" t="s">
        <v>3</v>
      </c>
      <c r="N7008" t="b">
        <f t="shared" si="665"/>
        <v>1</v>
      </c>
      <c r="O7008" t="b">
        <f t="shared" si="666"/>
        <v>1</v>
      </c>
      <c r="P7008" t="str">
        <f t="shared" si="667"/>
        <v>N/A</v>
      </c>
    </row>
    <row r="7009" spans="2:16" x14ac:dyDescent="0.25">
      <c r="B7009" s="23">
        <f>'Raw data (base scenario)'!A7001</f>
        <v>6995</v>
      </c>
      <c r="C7009" s="23" t="str">
        <f>'Raw data (base scenario)'!B7001</f>
        <v>I</v>
      </c>
      <c r="D7009" s="23" t="str">
        <f>'Raw data (base scenario)'!C7001</f>
        <v>S</v>
      </c>
      <c r="E7009" t="b">
        <f t="shared" si="662"/>
        <v>1</v>
      </c>
      <c r="F7009" t="b">
        <f t="shared" si="663"/>
        <v>1</v>
      </c>
      <c r="G7009" t="str">
        <f t="shared" si="664"/>
        <v>N/A</v>
      </c>
      <c r="K7009" s="28">
        <v>6995</v>
      </c>
      <c r="L7009" s="28" t="s">
        <v>2</v>
      </c>
      <c r="M7009" s="28" t="s">
        <v>2</v>
      </c>
      <c r="N7009" t="b">
        <f t="shared" si="665"/>
        <v>1</v>
      </c>
      <c r="O7009" t="b">
        <f t="shared" si="666"/>
        <v>1</v>
      </c>
      <c r="P7009" t="b">
        <f t="shared" si="667"/>
        <v>1</v>
      </c>
    </row>
    <row r="7010" spans="2:16" x14ac:dyDescent="0.25">
      <c r="B7010" s="23">
        <f>'Raw data (base scenario)'!A7002</f>
        <v>6996</v>
      </c>
      <c r="C7010" s="23" t="str">
        <f>'Raw data (base scenario)'!B7002</f>
        <v>D</v>
      </c>
      <c r="D7010" s="23" t="str">
        <f>'Raw data (base scenario)'!C7002</f>
        <v>D</v>
      </c>
      <c r="E7010" t="b">
        <f t="shared" si="662"/>
        <v>1</v>
      </c>
      <c r="F7010" t="b">
        <f t="shared" si="663"/>
        <v>1</v>
      </c>
      <c r="G7010" t="b">
        <f t="shared" si="664"/>
        <v>1</v>
      </c>
      <c r="K7010" s="28">
        <v>6996</v>
      </c>
      <c r="L7010" s="28" t="s">
        <v>2</v>
      </c>
      <c r="M7010" s="28" t="s">
        <v>2</v>
      </c>
      <c r="N7010" t="b">
        <f t="shared" si="665"/>
        <v>1</v>
      </c>
      <c r="O7010" t="b">
        <f t="shared" si="666"/>
        <v>1</v>
      </c>
      <c r="P7010" t="b">
        <f t="shared" si="667"/>
        <v>1</v>
      </c>
    </row>
    <row r="7011" spans="2:16" x14ac:dyDescent="0.25">
      <c r="B7011" s="23">
        <f>'Raw data (base scenario)'!A7003</f>
        <v>6997</v>
      </c>
      <c r="C7011" s="23" t="str">
        <f>'Raw data (base scenario)'!B7003</f>
        <v>D</v>
      </c>
      <c r="D7011" s="23" t="str">
        <f>'Raw data (base scenario)'!C7003</f>
        <v>D</v>
      </c>
      <c r="E7011" t="b">
        <f t="shared" si="662"/>
        <v>1</v>
      </c>
      <c r="F7011" t="b">
        <f t="shared" si="663"/>
        <v>1</v>
      </c>
      <c r="G7011" t="b">
        <f t="shared" si="664"/>
        <v>1</v>
      </c>
      <c r="K7011" s="28">
        <v>6997</v>
      </c>
      <c r="L7011" s="28" t="s">
        <v>2</v>
      </c>
      <c r="M7011" s="28" t="s">
        <v>2</v>
      </c>
      <c r="N7011" t="b">
        <f t="shared" si="665"/>
        <v>1</v>
      </c>
      <c r="O7011" t="b">
        <f t="shared" si="666"/>
        <v>1</v>
      </c>
      <c r="P7011" t="b">
        <f t="shared" si="667"/>
        <v>1</v>
      </c>
    </row>
    <row r="7012" spans="2:16" x14ac:dyDescent="0.25">
      <c r="B7012" s="23">
        <f>'Raw data (base scenario)'!A7004</f>
        <v>6998</v>
      </c>
      <c r="C7012" s="23" t="str">
        <f>'Raw data (base scenario)'!B7004</f>
        <v>D</v>
      </c>
      <c r="D7012" s="23" t="str">
        <f>'Raw data (base scenario)'!C7004</f>
        <v>D</v>
      </c>
      <c r="E7012" t="b">
        <f t="shared" si="662"/>
        <v>1</v>
      </c>
      <c r="F7012" t="b">
        <f t="shared" si="663"/>
        <v>1</v>
      </c>
      <c r="G7012" t="b">
        <f t="shared" si="664"/>
        <v>1</v>
      </c>
      <c r="K7012" s="28">
        <v>6998</v>
      </c>
      <c r="L7012" s="28" t="s">
        <v>3</v>
      </c>
      <c r="M7012" s="28" t="s">
        <v>1</v>
      </c>
      <c r="N7012" t="b">
        <f t="shared" si="665"/>
        <v>1</v>
      </c>
      <c r="O7012" t="b">
        <f t="shared" si="666"/>
        <v>1</v>
      </c>
      <c r="P7012" t="str">
        <f t="shared" si="667"/>
        <v>N/A</v>
      </c>
    </row>
    <row r="7013" spans="2:16" x14ac:dyDescent="0.25">
      <c r="B7013" s="23">
        <f>'Raw data (base scenario)'!A7005</f>
        <v>6999</v>
      </c>
      <c r="C7013" s="23" t="str">
        <f>'Raw data (base scenario)'!B7005</f>
        <v>S</v>
      </c>
      <c r="D7013" s="23" t="str">
        <f>'Raw data (base scenario)'!C7005</f>
        <v>H</v>
      </c>
      <c r="E7013" t="b">
        <f t="shared" si="662"/>
        <v>1</v>
      </c>
      <c r="F7013" t="b">
        <f t="shared" si="663"/>
        <v>1</v>
      </c>
      <c r="G7013" t="str">
        <f t="shared" si="664"/>
        <v>N/A</v>
      </c>
      <c r="K7013" s="28">
        <v>6999</v>
      </c>
      <c r="L7013" s="28" t="s">
        <v>3</v>
      </c>
      <c r="M7013" s="28" t="s">
        <v>1</v>
      </c>
      <c r="N7013" t="b">
        <f t="shared" si="665"/>
        <v>1</v>
      </c>
      <c r="O7013" t="b">
        <f t="shared" si="666"/>
        <v>1</v>
      </c>
      <c r="P7013" t="str">
        <f t="shared" si="667"/>
        <v>N/A</v>
      </c>
    </row>
    <row r="7014" spans="2:16" x14ac:dyDescent="0.25">
      <c r="B7014" s="23">
        <f>'Raw data (base scenario)'!A7006</f>
        <v>7000</v>
      </c>
      <c r="C7014" s="23" t="str">
        <f>'Raw data (base scenario)'!B7006</f>
        <v>S</v>
      </c>
      <c r="D7014" s="23" t="str">
        <f>'Raw data (base scenario)'!C7006</f>
        <v>H</v>
      </c>
      <c r="E7014" t="b">
        <f t="shared" si="662"/>
        <v>1</v>
      </c>
      <c r="F7014" t="b">
        <f t="shared" si="663"/>
        <v>1</v>
      </c>
      <c r="G7014" t="str">
        <f t="shared" si="664"/>
        <v>N/A</v>
      </c>
      <c r="K7014" s="28">
        <v>7000</v>
      </c>
      <c r="L7014" s="28" t="s">
        <v>3</v>
      </c>
      <c r="M7014" s="28" t="s">
        <v>1</v>
      </c>
      <c r="N7014" t="b">
        <f t="shared" si="665"/>
        <v>1</v>
      </c>
      <c r="O7014" t="b">
        <f t="shared" si="666"/>
        <v>1</v>
      </c>
      <c r="P7014" t="str">
        <f t="shared" si="667"/>
        <v>N/A</v>
      </c>
    </row>
    <row r="7015" spans="2:16" x14ac:dyDescent="0.25">
      <c r="B7015" s="23">
        <f>'Raw data (base scenario)'!A7007</f>
        <v>7001</v>
      </c>
      <c r="C7015" s="23" t="str">
        <f>'Raw data (base scenario)'!B7007</f>
        <v>S</v>
      </c>
      <c r="D7015" s="23" t="str">
        <f>'Raw data (base scenario)'!C7007</f>
        <v>H</v>
      </c>
      <c r="E7015" t="b">
        <f t="shared" si="662"/>
        <v>1</v>
      </c>
      <c r="F7015" t="b">
        <f t="shared" si="663"/>
        <v>1</v>
      </c>
      <c r="G7015" t="str">
        <f t="shared" si="664"/>
        <v>N/A</v>
      </c>
      <c r="K7015" s="28">
        <v>7001</v>
      </c>
      <c r="L7015" s="28" t="s">
        <v>2</v>
      </c>
      <c r="M7015" s="28" t="s">
        <v>2</v>
      </c>
      <c r="N7015" t="b">
        <f t="shared" si="665"/>
        <v>1</v>
      </c>
      <c r="O7015" t="b">
        <f t="shared" si="666"/>
        <v>1</v>
      </c>
      <c r="P7015" t="b">
        <f t="shared" si="667"/>
        <v>1</v>
      </c>
    </row>
    <row r="7016" spans="2:16" x14ac:dyDescent="0.25">
      <c r="B7016" s="23">
        <f>'Raw data (base scenario)'!A7008</f>
        <v>7002</v>
      </c>
      <c r="C7016" s="23" t="str">
        <f>'Raw data (base scenario)'!B7008</f>
        <v>D</v>
      </c>
      <c r="D7016" s="23" t="str">
        <f>'Raw data (base scenario)'!C7008</f>
        <v>D</v>
      </c>
      <c r="E7016" t="b">
        <f t="shared" si="662"/>
        <v>1</v>
      </c>
      <c r="F7016" t="b">
        <f t="shared" si="663"/>
        <v>1</v>
      </c>
      <c r="G7016" t="b">
        <f t="shared" si="664"/>
        <v>1</v>
      </c>
      <c r="K7016" s="28">
        <v>7002</v>
      </c>
      <c r="L7016" s="28" t="s">
        <v>3</v>
      </c>
      <c r="M7016" s="28" t="s">
        <v>1</v>
      </c>
      <c r="N7016" t="b">
        <f t="shared" si="665"/>
        <v>1</v>
      </c>
      <c r="O7016" t="b">
        <f t="shared" si="666"/>
        <v>1</v>
      </c>
      <c r="P7016" t="str">
        <f t="shared" si="667"/>
        <v>N/A</v>
      </c>
    </row>
    <row r="7017" spans="2:16" x14ac:dyDescent="0.25">
      <c r="B7017" s="23">
        <f>'Raw data (base scenario)'!A7009</f>
        <v>7003</v>
      </c>
      <c r="C7017" s="23" t="str">
        <f>'Raw data (base scenario)'!B7009</f>
        <v>S</v>
      </c>
      <c r="D7017" s="23" t="str">
        <f>'Raw data (base scenario)'!C7009</f>
        <v>H</v>
      </c>
      <c r="E7017" t="b">
        <f t="shared" si="662"/>
        <v>1</v>
      </c>
      <c r="F7017" t="b">
        <f t="shared" si="663"/>
        <v>1</v>
      </c>
      <c r="G7017" t="str">
        <f t="shared" si="664"/>
        <v>N/A</v>
      </c>
      <c r="K7017" s="28">
        <v>7003</v>
      </c>
      <c r="L7017" s="28" t="s">
        <v>3</v>
      </c>
      <c r="M7017" s="28" t="s">
        <v>3</v>
      </c>
      <c r="N7017" t="b">
        <f t="shared" si="665"/>
        <v>1</v>
      </c>
      <c r="O7017" t="b">
        <f t="shared" si="666"/>
        <v>1</v>
      </c>
      <c r="P7017" t="str">
        <f t="shared" si="667"/>
        <v>N/A</v>
      </c>
    </row>
    <row r="7018" spans="2:16" x14ac:dyDescent="0.25">
      <c r="B7018" s="23">
        <f>'Raw data (base scenario)'!A7010</f>
        <v>7004</v>
      </c>
      <c r="C7018" s="23" t="str">
        <f>'Raw data (base scenario)'!B7010</f>
        <v>S</v>
      </c>
      <c r="D7018" s="23" t="str">
        <f>'Raw data (base scenario)'!C7010</f>
        <v>S</v>
      </c>
      <c r="E7018" t="b">
        <f t="shared" si="662"/>
        <v>1</v>
      </c>
      <c r="F7018" t="b">
        <f t="shared" si="663"/>
        <v>1</v>
      </c>
      <c r="G7018" t="str">
        <f t="shared" si="664"/>
        <v>N/A</v>
      </c>
      <c r="K7018" s="28">
        <v>7004</v>
      </c>
      <c r="L7018" s="28" t="s">
        <v>2</v>
      </c>
      <c r="M7018" s="28" t="s">
        <v>2</v>
      </c>
      <c r="N7018" t="b">
        <f t="shared" si="665"/>
        <v>1</v>
      </c>
      <c r="O7018" t="b">
        <f t="shared" si="666"/>
        <v>1</v>
      </c>
      <c r="P7018" t="b">
        <f t="shared" si="667"/>
        <v>1</v>
      </c>
    </row>
    <row r="7019" spans="2:16" x14ac:dyDescent="0.25">
      <c r="B7019" s="23">
        <f>'Raw data (base scenario)'!A7011</f>
        <v>7005</v>
      </c>
      <c r="C7019" s="23" t="str">
        <f>'Raw data (base scenario)'!B7011</f>
        <v>D</v>
      </c>
      <c r="D7019" s="23" t="str">
        <f>'Raw data (base scenario)'!C7011</f>
        <v>D</v>
      </c>
      <c r="E7019" t="b">
        <f t="shared" si="662"/>
        <v>1</v>
      </c>
      <c r="F7019" t="b">
        <f t="shared" si="663"/>
        <v>1</v>
      </c>
      <c r="G7019" t="b">
        <f t="shared" si="664"/>
        <v>1</v>
      </c>
      <c r="K7019" s="28">
        <v>7005</v>
      </c>
      <c r="L7019" s="28" t="s">
        <v>1</v>
      </c>
      <c r="M7019" s="28" t="s">
        <v>1</v>
      </c>
      <c r="N7019" t="b">
        <f t="shared" si="665"/>
        <v>1</v>
      </c>
      <c r="O7019" t="b">
        <f t="shared" si="666"/>
        <v>1</v>
      </c>
      <c r="P7019" t="str">
        <f t="shared" si="667"/>
        <v>N/A</v>
      </c>
    </row>
    <row r="7020" spans="2:16" x14ac:dyDescent="0.25">
      <c r="B7020" s="23">
        <f>'Raw data (base scenario)'!A7012</f>
        <v>7006</v>
      </c>
      <c r="C7020" s="23" t="str">
        <f>'Raw data (base scenario)'!B7012</f>
        <v>H</v>
      </c>
      <c r="D7020" s="23" t="str">
        <f>'Raw data (base scenario)'!C7012</f>
        <v>H</v>
      </c>
      <c r="E7020" t="b">
        <f t="shared" si="662"/>
        <v>1</v>
      </c>
      <c r="F7020" t="b">
        <f t="shared" si="663"/>
        <v>1</v>
      </c>
      <c r="G7020" t="str">
        <f t="shared" si="664"/>
        <v>N/A</v>
      </c>
      <c r="K7020" s="28">
        <v>7006</v>
      </c>
      <c r="L7020" s="28" t="s">
        <v>1</v>
      </c>
      <c r="M7020" s="28" t="s">
        <v>1</v>
      </c>
      <c r="N7020" t="b">
        <f t="shared" si="665"/>
        <v>1</v>
      </c>
      <c r="O7020" t="b">
        <f t="shared" si="666"/>
        <v>1</v>
      </c>
      <c r="P7020" t="str">
        <f t="shared" si="667"/>
        <v>N/A</v>
      </c>
    </row>
    <row r="7021" spans="2:16" x14ac:dyDescent="0.25">
      <c r="B7021" s="23">
        <f>'Raw data (base scenario)'!A7013</f>
        <v>7007</v>
      </c>
      <c r="C7021" s="23" t="str">
        <f>'Raw data (base scenario)'!B7013</f>
        <v>H</v>
      </c>
      <c r="D7021" s="23" t="str">
        <f>'Raw data (base scenario)'!C7013</f>
        <v>H</v>
      </c>
      <c r="E7021" t="b">
        <f t="shared" si="662"/>
        <v>1</v>
      </c>
      <c r="F7021" t="b">
        <f t="shared" si="663"/>
        <v>1</v>
      </c>
      <c r="G7021" t="str">
        <f t="shared" si="664"/>
        <v>N/A</v>
      </c>
      <c r="K7021" s="28">
        <v>7007</v>
      </c>
      <c r="L7021" s="28" t="s">
        <v>1</v>
      </c>
      <c r="M7021" s="28" t="s">
        <v>1</v>
      </c>
      <c r="N7021" t="b">
        <f t="shared" si="665"/>
        <v>1</v>
      </c>
      <c r="O7021" t="b">
        <f t="shared" si="666"/>
        <v>1</v>
      </c>
      <c r="P7021" t="str">
        <f t="shared" si="667"/>
        <v>N/A</v>
      </c>
    </row>
    <row r="7022" spans="2:16" x14ac:dyDescent="0.25">
      <c r="B7022" s="23">
        <f>'Raw data (base scenario)'!A7014</f>
        <v>7008</v>
      </c>
      <c r="C7022" s="23" t="str">
        <f>'Raw data (base scenario)'!B7014</f>
        <v>H</v>
      </c>
      <c r="D7022" s="23" t="str">
        <f>'Raw data (base scenario)'!C7014</f>
        <v>H</v>
      </c>
      <c r="E7022" t="b">
        <f t="shared" si="662"/>
        <v>1</v>
      </c>
      <c r="F7022" t="b">
        <f t="shared" si="663"/>
        <v>1</v>
      </c>
      <c r="G7022" t="str">
        <f t="shared" si="664"/>
        <v>N/A</v>
      </c>
      <c r="K7022" s="28">
        <v>7008</v>
      </c>
      <c r="L7022" s="28" t="s">
        <v>2</v>
      </c>
      <c r="M7022" s="28" t="s">
        <v>2</v>
      </c>
      <c r="N7022" t="b">
        <f t="shared" si="665"/>
        <v>1</v>
      </c>
      <c r="O7022" t="b">
        <f t="shared" si="666"/>
        <v>1</v>
      </c>
      <c r="P7022" t="b">
        <f t="shared" si="667"/>
        <v>1</v>
      </c>
    </row>
    <row r="7023" spans="2:16" x14ac:dyDescent="0.25">
      <c r="B7023" s="23">
        <f>'Raw data (base scenario)'!A7015</f>
        <v>7009</v>
      </c>
      <c r="C7023" s="23" t="str">
        <f>'Raw data (base scenario)'!B7015</f>
        <v>D</v>
      </c>
      <c r="D7023" s="23" t="str">
        <f>'Raw data (base scenario)'!C7015</f>
        <v>D</v>
      </c>
      <c r="E7023" t="b">
        <f t="shared" si="662"/>
        <v>1</v>
      </c>
      <c r="F7023" t="b">
        <f t="shared" si="663"/>
        <v>1</v>
      </c>
      <c r="G7023" t="b">
        <f t="shared" si="664"/>
        <v>1</v>
      </c>
      <c r="K7023" s="28">
        <v>7009</v>
      </c>
      <c r="L7023" s="28" t="s">
        <v>18</v>
      </c>
      <c r="M7023" s="28" t="s">
        <v>18</v>
      </c>
      <c r="N7023" t="b">
        <f t="shared" si="665"/>
        <v>1</v>
      </c>
      <c r="O7023" t="b">
        <f t="shared" si="666"/>
        <v>1</v>
      </c>
      <c r="P7023" t="str">
        <f t="shared" si="667"/>
        <v>N/A</v>
      </c>
    </row>
    <row r="7024" spans="2:16" x14ac:dyDescent="0.25">
      <c r="B7024" s="23">
        <f>'Raw data (base scenario)'!A7016</f>
        <v>7010</v>
      </c>
      <c r="C7024" s="23" t="str">
        <f>'Raw data (base scenario)'!B7016</f>
        <v>I</v>
      </c>
      <c r="D7024" s="23" t="str">
        <f>'Raw data (base scenario)'!C7016</f>
        <v>I</v>
      </c>
      <c r="E7024" t="b">
        <f t="shared" si="662"/>
        <v>1</v>
      </c>
      <c r="F7024" t="b">
        <f t="shared" si="663"/>
        <v>1</v>
      </c>
      <c r="G7024" t="str">
        <f t="shared" si="664"/>
        <v>N/A</v>
      </c>
      <c r="K7024" s="28">
        <v>7010</v>
      </c>
      <c r="L7024" s="28" t="s">
        <v>18</v>
      </c>
      <c r="M7024" s="28" t="s">
        <v>3</v>
      </c>
      <c r="N7024" t="b">
        <f t="shared" si="665"/>
        <v>1</v>
      </c>
      <c r="O7024" t="b">
        <f t="shared" si="666"/>
        <v>1</v>
      </c>
      <c r="P7024" t="str">
        <f t="shared" si="667"/>
        <v>N/A</v>
      </c>
    </row>
    <row r="7025" spans="2:16" x14ac:dyDescent="0.25">
      <c r="B7025" s="23">
        <f>'Raw data (base scenario)'!A7017</f>
        <v>7011</v>
      </c>
      <c r="C7025" s="23" t="str">
        <f>'Raw data (base scenario)'!B7017</f>
        <v>I</v>
      </c>
      <c r="D7025" s="23" t="str">
        <f>'Raw data (base scenario)'!C7017</f>
        <v>S</v>
      </c>
      <c r="E7025" t="b">
        <f t="shared" si="662"/>
        <v>1</v>
      </c>
      <c r="F7025" t="b">
        <f t="shared" si="663"/>
        <v>1</v>
      </c>
      <c r="G7025" t="str">
        <f t="shared" si="664"/>
        <v>N/A</v>
      </c>
      <c r="K7025" s="28">
        <v>7011</v>
      </c>
      <c r="L7025" s="28" t="s">
        <v>18</v>
      </c>
      <c r="M7025" s="28" t="s">
        <v>18</v>
      </c>
      <c r="N7025" t="b">
        <f t="shared" si="665"/>
        <v>1</v>
      </c>
      <c r="O7025" t="b">
        <f t="shared" si="666"/>
        <v>1</v>
      </c>
      <c r="P7025" t="str">
        <f t="shared" si="667"/>
        <v>N/A</v>
      </c>
    </row>
    <row r="7026" spans="2:16" x14ac:dyDescent="0.25">
      <c r="B7026" s="23">
        <f>'Raw data (base scenario)'!A7018</f>
        <v>7012</v>
      </c>
      <c r="C7026" s="23" t="str">
        <f>'Raw data (base scenario)'!B7018</f>
        <v>I</v>
      </c>
      <c r="D7026" s="23" t="str">
        <f>'Raw data (base scenario)'!C7018</f>
        <v>I</v>
      </c>
      <c r="E7026" t="b">
        <f t="shared" si="662"/>
        <v>1</v>
      </c>
      <c r="F7026" t="b">
        <f t="shared" si="663"/>
        <v>1</v>
      </c>
      <c r="G7026" t="str">
        <f t="shared" si="664"/>
        <v>N/A</v>
      </c>
      <c r="K7026" s="28">
        <v>7012</v>
      </c>
      <c r="L7026" s="28" t="s">
        <v>3</v>
      </c>
      <c r="M7026" s="28" t="s">
        <v>1</v>
      </c>
      <c r="N7026" t="b">
        <f t="shared" si="665"/>
        <v>1</v>
      </c>
      <c r="O7026" t="b">
        <f t="shared" si="666"/>
        <v>1</v>
      </c>
      <c r="P7026" t="str">
        <f t="shared" si="667"/>
        <v>N/A</v>
      </c>
    </row>
    <row r="7027" spans="2:16" x14ac:dyDescent="0.25">
      <c r="B7027" s="23">
        <f>'Raw data (base scenario)'!A7019</f>
        <v>7013</v>
      </c>
      <c r="C7027" s="23" t="str">
        <f>'Raw data (base scenario)'!B7019</f>
        <v>S</v>
      </c>
      <c r="D7027" s="23" t="str">
        <f>'Raw data (base scenario)'!C7019</f>
        <v>H</v>
      </c>
      <c r="E7027" t="b">
        <f t="shared" si="662"/>
        <v>1</v>
      </c>
      <c r="F7027" t="b">
        <f t="shared" si="663"/>
        <v>1</v>
      </c>
      <c r="G7027" t="str">
        <f t="shared" si="664"/>
        <v>N/A</v>
      </c>
      <c r="K7027" s="28">
        <v>7013</v>
      </c>
      <c r="L7027" s="28" t="s">
        <v>3</v>
      </c>
      <c r="M7027" s="28" t="s">
        <v>1</v>
      </c>
      <c r="N7027" t="b">
        <f t="shared" si="665"/>
        <v>1</v>
      </c>
      <c r="O7027" t="b">
        <f t="shared" si="666"/>
        <v>1</v>
      </c>
      <c r="P7027" t="str">
        <f t="shared" si="667"/>
        <v>N/A</v>
      </c>
    </row>
    <row r="7028" spans="2:16" x14ac:dyDescent="0.25">
      <c r="B7028" s="23">
        <f>'Raw data (base scenario)'!A7020</f>
        <v>7014</v>
      </c>
      <c r="C7028" s="23" t="str">
        <f>'Raw data (base scenario)'!B7020</f>
        <v>S</v>
      </c>
      <c r="D7028" s="23" t="str">
        <f>'Raw data (base scenario)'!C7020</f>
        <v>H</v>
      </c>
      <c r="E7028" t="b">
        <f t="shared" si="662"/>
        <v>1</v>
      </c>
      <c r="F7028" t="b">
        <f t="shared" si="663"/>
        <v>1</v>
      </c>
      <c r="G7028" t="str">
        <f t="shared" si="664"/>
        <v>N/A</v>
      </c>
      <c r="K7028" s="28">
        <v>7014</v>
      </c>
      <c r="L7028" s="28" t="s">
        <v>1</v>
      </c>
      <c r="M7028" s="28" t="s">
        <v>1</v>
      </c>
      <c r="N7028" t="b">
        <f t="shared" si="665"/>
        <v>1</v>
      </c>
      <c r="O7028" t="b">
        <f t="shared" si="666"/>
        <v>1</v>
      </c>
      <c r="P7028" t="str">
        <f t="shared" si="667"/>
        <v>N/A</v>
      </c>
    </row>
    <row r="7029" spans="2:16" x14ac:dyDescent="0.25">
      <c r="B7029" s="23">
        <f>'Raw data (base scenario)'!A7021</f>
        <v>7015</v>
      </c>
      <c r="C7029" s="23" t="str">
        <f>'Raw data (base scenario)'!B7021</f>
        <v>H</v>
      </c>
      <c r="D7029" s="23" t="str">
        <f>'Raw data (base scenario)'!C7021</f>
        <v>H</v>
      </c>
      <c r="E7029" t="b">
        <f t="shared" si="662"/>
        <v>1</v>
      </c>
      <c r="F7029" t="b">
        <f t="shared" si="663"/>
        <v>1</v>
      </c>
      <c r="G7029" t="str">
        <f t="shared" si="664"/>
        <v>N/A</v>
      </c>
      <c r="K7029" s="28">
        <v>7015</v>
      </c>
      <c r="L7029" s="28" t="s">
        <v>18</v>
      </c>
      <c r="M7029" s="28" t="s">
        <v>3</v>
      </c>
      <c r="N7029" t="b">
        <f t="shared" si="665"/>
        <v>1</v>
      </c>
      <c r="O7029" t="b">
        <f t="shared" si="666"/>
        <v>1</v>
      </c>
      <c r="P7029" t="str">
        <f t="shared" si="667"/>
        <v>N/A</v>
      </c>
    </row>
    <row r="7030" spans="2:16" x14ac:dyDescent="0.25">
      <c r="B7030" s="23">
        <f>'Raw data (base scenario)'!A7022</f>
        <v>7016</v>
      </c>
      <c r="C7030" s="23" t="str">
        <f>'Raw data (base scenario)'!B7022</f>
        <v>I</v>
      </c>
      <c r="D7030" s="23" t="str">
        <f>'Raw data (base scenario)'!C7022</f>
        <v>S</v>
      </c>
      <c r="E7030" t="b">
        <f t="shared" si="662"/>
        <v>1</v>
      </c>
      <c r="F7030" t="b">
        <f t="shared" si="663"/>
        <v>1</v>
      </c>
      <c r="G7030" t="str">
        <f t="shared" si="664"/>
        <v>N/A</v>
      </c>
      <c r="K7030" s="28">
        <v>7016</v>
      </c>
      <c r="L7030" s="28" t="s">
        <v>2</v>
      </c>
      <c r="M7030" s="28" t="s">
        <v>2</v>
      </c>
      <c r="N7030" t="b">
        <f t="shared" si="665"/>
        <v>1</v>
      </c>
      <c r="O7030" t="b">
        <f t="shared" si="666"/>
        <v>1</v>
      </c>
      <c r="P7030" t="b">
        <f t="shared" si="667"/>
        <v>1</v>
      </c>
    </row>
    <row r="7031" spans="2:16" x14ac:dyDescent="0.25">
      <c r="B7031" s="23">
        <f>'Raw data (base scenario)'!A7023</f>
        <v>7017</v>
      </c>
      <c r="C7031" s="23" t="str">
        <f>'Raw data (base scenario)'!B7023</f>
        <v>D</v>
      </c>
      <c r="D7031" s="23" t="str">
        <f>'Raw data (base scenario)'!C7023</f>
        <v>D</v>
      </c>
      <c r="E7031" t="b">
        <f t="shared" si="662"/>
        <v>1</v>
      </c>
      <c r="F7031" t="b">
        <f t="shared" si="663"/>
        <v>1</v>
      </c>
      <c r="G7031" t="b">
        <f t="shared" si="664"/>
        <v>1</v>
      </c>
      <c r="K7031" s="28">
        <v>7017</v>
      </c>
      <c r="L7031" s="28" t="s">
        <v>3</v>
      </c>
      <c r="M7031" s="28" t="s">
        <v>1</v>
      </c>
      <c r="N7031" t="b">
        <f t="shared" si="665"/>
        <v>1</v>
      </c>
      <c r="O7031" t="b">
        <f t="shared" si="666"/>
        <v>1</v>
      </c>
      <c r="P7031" t="str">
        <f t="shared" si="667"/>
        <v>N/A</v>
      </c>
    </row>
    <row r="7032" spans="2:16" x14ac:dyDescent="0.25">
      <c r="B7032" s="23">
        <f>'Raw data (base scenario)'!A7024</f>
        <v>7018</v>
      </c>
      <c r="C7032" s="23" t="str">
        <f>'Raw data (base scenario)'!B7024</f>
        <v>S</v>
      </c>
      <c r="D7032" s="23" t="str">
        <f>'Raw data (base scenario)'!C7024</f>
        <v>H</v>
      </c>
      <c r="E7032" t="b">
        <f t="shared" si="662"/>
        <v>1</v>
      </c>
      <c r="F7032" t="b">
        <f t="shared" si="663"/>
        <v>1</v>
      </c>
      <c r="G7032" t="str">
        <f t="shared" si="664"/>
        <v>N/A</v>
      </c>
      <c r="K7032" s="28">
        <v>7018</v>
      </c>
      <c r="L7032" s="28" t="s">
        <v>3</v>
      </c>
      <c r="M7032" s="28" t="s">
        <v>1</v>
      </c>
      <c r="N7032" t="b">
        <f t="shared" si="665"/>
        <v>1</v>
      </c>
      <c r="O7032" t="b">
        <f t="shared" si="666"/>
        <v>1</v>
      </c>
      <c r="P7032" t="str">
        <f t="shared" si="667"/>
        <v>N/A</v>
      </c>
    </row>
    <row r="7033" spans="2:16" x14ac:dyDescent="0.25">
      <c r="B7033" s="23">
        <f>'Raw data (base scenario)'!A7025</f>
        <v>7019</v>
      </c>
      <c r="C7033" s="23" t="str">
        <f>'Raw data (base scenario)'!B7025</f>
        <v>S</v>
      </c>
      <c r="D7033" s="23" t="str">
        <f>'Raw data (base scenario)'!C7025</f>
        <v>H</v>
      </c>
      <c r="E7033" t="b">
        <f t="shared" si="662"/>
        <v>1</v>
      </c>
      <c r="F7033" t="b">
        <f t="shared" si="663"/>
        <v>1</v>
      </c>
      <c r="G7033" t="str">
        <f t="shared" si="664"/>
        <v>N/A</v>
      </c>
      <c r="K7033" s="28">
        <v>7019</v>
      </c>
      <c r="L7033" s="28" t="s">
        <v>18</v>
      </c>
      <c r="M7033" s="28" t="s">
        <v>18</v>
      </c>
      <c r="N7033" t="b">
        <f t="shared" si="665"/>
        <v>1</v>
      </c>
      <c r="O7033" t="b">
        <f t="shared" si="666"/>
        <v>1</v>
      </c>
      <c r="P7033" t="str">
        <f t="shared" si="667"/>
        <v>N/A</v>
      </c>
    </row>
    <row r="7034" spans="2:16" x14ac:dyDescent="0.25">
      <c r="B7034" s="23">
        <f>'Raw data (base scenario)'!A7026</f>
        <v>7020</v>
      </c>
      <c r="C7034" s="23" t="str">
        <f>'Raw data (base scenario)'!B7026</f>
        <v>I</v>
      </c>
      <c r="D7034" s="23" t="str">
        <f>'Raw data (base scenario)'!C7026</f>
        <v>I</v>
      </c>
      <c r="E7034" t="b">
        <f t="shared" si="662"/>
        <v>1</v>
      </c>
      <c r="F7034" t="b">
        <f t="shared" si="663"/>
        <v>1</v>
      </c>
      <c r="G7034" t="str">
        <f t="shared" si="664"/>
        <v>N/A</v>
      </c>
      <c r="K7034" s="28">
        <v>7020</v>
      </c>
      <c r="L7034" s="28" t="s">
        <v>18</v>
      </c>
      <c r="M7034" s="28" t="s">
        <v>18</v>
      </c>
      <c r="N7034" t="b">
        <f t="shared" si="665"/>
        <v>1</v>
      </c>
      <c r="O7034" t="b">
        <f t="shared" si="666"/>
        <v>1</v>
      </c>
      <c r="P7034" t="str">
        <f t="shared" si="667"/>
        <v>N/A</v>
      </c>
    </row>
    <row r="7035" spans="2:16" x14ac:dyDescent="0.25">
      <c r="B7035" s="23">
        <f>'Raw data (base scenario)'!A7027</f>
        <v>7021</v>
      </c>
      <c r="C7035" s="23" t="str">
        <f>'Raw data (base scenario)'!B7027</f>
        <v>I</v>
      </c>
      <c r="D7035" s="23" t="str">
        <f>'Raw data (base scenario)'!C7027</f>
        <v>I</v>
      </c>
      <c r="E7035" t="b">
        <f t="shared" si="662"/>
        <v>1</v>
      </c>
      <c r="F7035" t="b">
        <f t="shared" si="663"/>
        <v>1</v>
      </c>
      <c r="G7035" t="str">
        <f t="shared" si="664"/>
        <v>N/A</v>
      </c>
      <c r="K7035" s="28">
        <v>7021</v>
      </c>
      <c r="L7035" s="28" t="s">
        <v>2</v>
      </c>
      <c r="M7035" s="28" t="s">
        <v>2</v>
      </c>
      <c r="N7035" t="b">
        <f t="shared" si="665"/>
        <v>1</v>
      </c>
      <c r="O7035" t="b">
        <f t="shared" si="666"/>
        <v>1</v>
      </c>
      <c r="P7035" t="b">
        <f t="shared" si="667"/>
        <v>1</v>
      </c>
    </row>
    <row r="7036" spans="2:16" x14ac:dyDescent="0.25">
      <c r="B7036" s="23">
        <f>'Raw data (base scenario)'!A7028</f>
        <v>7022</v>
      </c>
      <c r="C7036" s="23" t="str">
        <f>'Raw data (base scenario)'!B7028</f>
        <v>D</v>
      </c>
      <c r="D7036" s="23" t="str">
        <f>'Raw data (base scenario)'!C7028</f>
        <v>D</v>
      </c>
      <c r="E7036" t="b">
        <f t="shared" si="662"/>
        <v>1</v>
      </c>
      <c r="F7036" t="b">
        <f t="shared" si="663"/>
        <v>1</v>
      </c>
      <c r="G7036" t="b">
        <f t="shared" si="664"/>
        <v>1</v>
      </c>
      <c r="K7036" s="28">
        <v>7022</v>
      </c>
      <c r="L7036" s="28" t="s">
        <v>18</v>
      </c>
      <c r="M7036" s="28" t="s">
        <v>18</v>
      </c>
      <c r="N7036" t="b">
        <f t="shared" si="665"/>
        <v>1</v>
      </c>
      <c r="O7036" t="b">
        <f t="shared" si="666"/>
        <v>1</v>
      </c>
      <c r="P7036" t="str">
        <f t="shared" si="667"/>
        <v>N/A</v>
      </c>
    </row>
    <row r="7037" spans="2:16" x14ac:dyDescent="0.25">
      <c r="B7037" s="23">
        <f>'Raw data (base scenario)'!A7029</f>
        <v>7023</v>
      </c>
      <c r="C7037" s="23" t="str">
        <f>'Raw data (base scenario)'!B7029</f>
        <v>I</v>
      </c>
      <c r="D7037" s="23" t="str">
        <f>'Raw data (base scenario)'!C7029</f>
        <v>I</v>
      </c>
      <c r="E7037" t="b">
        <f t="shared" si="662"/>
        <v>1</v>
      </c>
      <c r="F7037" t="b">
        <f t="shared" si="663"/>
        <v>1</v>
      </c>
      <c r="G7037" t="str">
        <f t="shared" si="664"/>
        <v>N/A</v>
      </c>
      <c r="K7037" s="28">
        <v>7023</v>
      </c>
      <c r="L7037" s="28" t="s">
        <v>1</v>
      </c>
      <c r="M7037" s="28" t="s">
        <v>1</v>
      </c>
      <c r="N7037" t="b">
        <f t="shared" si="665"/>
        <v>1</v>
      </c>
      <c r="O7037" t="b">
        <f t="shared" si="666"/>
        <v>1</v>
      </c>
      <c r="P7037" t="str">
        <f t="shared" si="667"/>
        <v>N/A</v>
      </c>
    </row>
    <row r="7038" spans="2:16" x14ac:dyDescent="0.25">
      <c r="B7038" s="23">
        <f>'Raw data (base scenario)'!A7030</f>
        <v>7024</v>
      </c>
      <c r="C7038" s="23" t="str">
        <f>'Raw data (base scenario)'!B7030</f>
        <v>H</v>
      </c>
      <c r="D7038" s="23" t="str">
        <f>'Raw data (base scenario)'!C7030</f>
        <v>H</v>
      </c>
      <c r="E7038" t="b">
        <f t="shared" si="662"/>
        <v>1</v>
      </c>
      <c r="F7038" t="b">
        <f t="shared" si="663"/>
        <v>1</v>
      </c>
      <c r="G7038" t="str">
        <f t="shared" si="664"/>
        <v>N/A</v>
      </c>
      <c r="K7038" s="28">
        <v>7024</v>
      </c>
      <c r="L7038" s="28" t="s">
        <v>2</v>
      </c>
      <c r="M7038" s="28" t="s">
        <v>2</v>
      </c>
      <c r="N7038" t="b">
        <f t="shared" si="665"/>
        <v>1</v>
      </c>
      <c r="O7038" t="b">
        <f t="shared" si="666"/>
        <v>1</v>
      </c>
      <c r="P7038" t="b">
        <f t="shared" si="667"/>
        <v>1</v>
      </c>
    </row>
    <row r="7039" spans="2:16" x14ac:dyDescent="0.25">
      <c r="B7039" s="23">
        <f>'Raw data (base scenario)'!A7031</f>
        <v>7025</v>
      </c>
      <c r="C7039" s="23" t="str">
        <f>'Raw data (base scenario)'!B7031</f>
        <v>D</v>
      </c>
      <c r="D7039" s="23" t="str">
        <f>'Raw data (base scenario)'!C7031</f>
        <v>D</v>
      </c>
      <c r="E7039" t="b">
        <f t="shared" si="662"/>
        <v>1</v>
      </c>
      <c r="F7039" t="b">
        <f t="shared" si="663"/>
        <v>1</v>
      </c>
      <c r="G7039" t="b">
        <f t="shared" si="664"/>
        <v>1</v>
      </c>
      <c r="K7039" s="28">
        <v>7025</v>
      </c>
      <c r="L7039" s="28" t="s">
        <v>1</v>
      </c>
      <c r="M7039" s="28" t="s">
        <v>1</v>
      </c>
      <c r="N7039" t="b">
        <f t="shared" si="665"/>
        <v>1</v>
      </c>
      <c r="O7039" t="b">
        <f t="shared" si="666"/>
        <v>1</v>
      </c>
      <c r="P7039" t="str">
        <f t="shared" si="667"/>
        <v>N/A</v>
      </c>
    </row>
    <row r="7040" spans="2:16" x14ac:dyDescent="0.25">
      <c r="B7040" s="23">
        <f>'Raw data (base scenario)'!A7032</f>
        <v>7026</v>
      </c>
      <c r="C7040" s="23" t="str">
        <f>'Raw data (base scenario)'!B7032</f>
        <v>H</v>
      </c>
      <c r="D7040" s="23" t="str">
        <f>'Raw data (base scenario)'!C7032</f>
        <v>H</v>
      </c>
      <c r="E7040" t="b">
        <f t="shared" si="662"/>
        <v>1</v>
      </c>
      <c r="F7040" t="b">
        <f t="shared" si="663"/>
        <v>1</v>
      </c>
      <c r="G7040" t="str">
        <f t="shared" si="664"/>
        <v>N/A</v>
      </c>
      <c r="K7040" s="28">
        <v>7026</v>
      </c>
      <c r="L7040" s="28" t="s">
        <v>1</v>
      </c>
      <c r="M7040" s="28" t="s">
        <v>1</v>
      </c>
      <c r="N7040" t="b">
        <f t="shared" si="665"/>
        <v>1</v>
      </c>
      <c r="O7040" t="b">
        <f t="shared" si="666"/>
        <v>1</v>
      </c>
      <c r="P7040" t="str">
        <f t="shared" si="667"/>
        <v>N/A</v>
      </c>
    </row>
    <row r="7041" spans="2:16" x14ac:dyDescent="0.25">
      <c r="B7041" s="23">
        <f>'Raw data (base scenario)'!A7033</f>
        <v>7027</v>
      </c>
      <c r="C7041" s="23" t="str">
        <f>'Raw data (base scenario)'!B7033</f>
        <v>H</v>
      </c>
      <c r="D7041" s="23" t="str">
        <f>'Raw data (base scenario)'!C7033</f>
        <v>H</v>
      </c>
      <c r="E7041" t="b">
        <f t="shared" si="662"/>
        <v>1</v>
      </c>
      <c r="F7041" t="b">
        <f t="shared" si="663"/>
        <v>1</v>
      </c>
      <c r="G7041" t="str">
        <f t="shared" si="664"/>
        <v>N/A</v>
      </c>
      <c r="K7041" s="28">
        <v>7027</v>
      </c>
      <c r="L7041" s="28" t="s">
        <v>1</v>
      </c>
      <c r="M7041" s="28" t="s">
        <v>1</v>
      </c>
      <c r="N7041" t="b">
        <f t="shared" si="665"/>
        <v>1</v>
      </c>
      <c r="O7041" t="b">
        <f t="shared" si="666"/>
        <v>1</v>
      </c>
      <c r="P7041" t="str">
        <f t="shared" si="667"/>
        <v>N/A</v>
      </c>
    </row>
    <row r="7042" spans="2:16" x14ac:dyDescent="0.25">
      <c r="B7042" s="23">
        <f>'Raw data (base scenario)'!A7034</f>
        <v>7028</v>
      </c>
      <c r="C7042" s="23" t="str">
        <f>'Raw data (base scenario)'!B7034</f>
        <v>H</v>
      </c>
      <c r="D7042" s="23" t="str">
        <f>'Raw data (base scenario)'!C7034</f>
        <v>H</v>
      </c>
      <c r="E7042" t="b">
        <f t="shared" si="662"/>
        <v>1</v>
      </c>
      <c r="F7042" t="b">
        <f t="shared" si="663"/>
        <v>1</v>
      </c>
      <c r="G7042" t="str">
        <f t="shared" si="664"/>
        <v>N/A</v>
      </c>
      <c r="K7042" s="28">
        <v>7028</v>
      </c>
      <c r="L7042" s="28" t="s">
        <v>2</v>
      </c>
      <c r="M7042" s="28" t="s">
        <v>2</v>
      </c>
      <c r="N7042" t="b">
        <f t="shared" si="665"/>
        <v>1</v>
      </c>
      <c r="O7042" t="b">
        <f t="shared" si="666"/>
        <v>1</v>
      </c>
      <c r="P7042" t="b">
        <f t="shared" si="667"/>
        <v>1</v>
      </c>
    </row>
    <row r="7043" spans="2:16" x14ac:dyDescent="0.25">
      <c r="B7043" s="23">
        <f>'Raw data (base scenario)'!A7035</f>
        <v>7029</v>
      </c>
      <c r="C7043" s="23" t="str">
        <f>'Raw data (base scenario)'!B7035</f>
        <v>D</v>
      </c>
      <c r="D7043" s="23" t="str">
        <f>'Raw data (base scenario)'!C7035</f>
        <v>D</v>
      </c>
      <c r="E7043" t="b">
        <f t="shared" si="662"/>
        <v>1</v>
      </c>
      <c r="F7043" t="b">
        <f t="shared" si="663"/>
        <v>1</v>
      </c>
      <c r="G7043" t="b">
        <f t="shared" si="664"/>
        <v>1</v>
      </c>
      <c r="K7043" s="28">
        <v>7029</v>
      </c>
      <c r="L7043" s="28" t="s">
        <v>2</v>
      </c>
      <c r="M7043" s="28" t="s">
        <v>2</v>
      </c>
      <c r="N7043" t="b">
        <f t="shared" si="665"/>
        <v>1</v>
      </c>
      <c r="O7043" t="b">
        <f t="shared" si="666"/>
        <v>1</v>
      </c>
      <c r="P7043" t="b">
        <f t="shared" si="667"/>
        <v>1</v>
      </c>
    </row>
    <row r="7044" spans="2:16" x14ac:dyDescent="0.25">
      <c r="B7044" s="23">
        <f>'Raw data (base scenario)'!A7036</f>
        <v>7030</v>
      </c>
      <c r="C7044" s="23" t="str">
        <f>'Raw data (base scenario)'!B7036</f>
        <v>D</v>
      </c>
      <c r="D7044" s="23" t="str">
        <f>'Raw data (base scenario)'!C7036</f>
        <v>D</v>
      </c>
      <c r="E7044" t="b">
        <f t="shared" si="662"/>
        <v>1</v>
      </c>
      <c r="F7044" t="b">
        <f t="shared" si="663"/>
        <v>1</v>
      </c>
      <c r="G7044" t="b">
        <f t="shared" si="664"/>
        <v>1</v>
      </c>
      <c r="K7044" s="28">
        <v>7030</v>
      </c>
      <c r="L7044" s="28" t="s">
        <v>18</v>
      </c>
      <c r="M7044" s="28" t="s">
        <v>1</v>
      </c>
      <c r="N7044" t="b">
        <f t="shared" si="665"/>
        <v>1</v>
      </c>
      <c r="O7044" t="b">
        <f t="shared" si="666"/>
        <v>1</v>
      </c>
      <c r="P7044" t="str">
        <f t="shared" si="667"/>
        <v>N/A</v>
      </c>
    </row>
    <row r="7045" spans="2:16" x14ac:dyDescent="0.25">
      <c r="B7045" s="23">
        <f>'Raw data (base scenario)'!A7037</f>
        <v>7031</v>
      </c>
      <c r="C7045" s="23" t="str">
        <f>'Raw data (base scenario)'!B7037</f>
        <v>I</v>
      </c>
      <c r="D7045" s="23" t="str">
        <f>'Raw data (base scenario)'!C7037</f>
        <v>H</v>
      </c>
      <c r="E7045" t="b">
        <f t="shared" si="662"/>
        <v>1</v>
      </c>
      <c r="F7045" t="b">
        <f t="shared" si="663"/>
        <v>1</v>
      </c>
      <c r="G7045" t="str">
        <f t="shared" si="664"/>
        <v>N/A</v>
      </c>
      <c r="K7045" s="28">
        <v>7031</v>
      </c>
      <c r="L7045" s="28" t="s">
        <v>18</v>
      </c>
      <c r="M7045" s="28" t="s">
        <v>3</v>
      </c>
      <c r="N7045" t="b">
        <f t="shared" si="665"/>
        <v>1</v>
      </c>
      <c r="O7045" t="b">
        <f t="shared" si="666"/>
        <v>1</v>
      </c>
      <c r="P7045" t="str">
        <f t="shared" si="667"/>
        <v>N/A</v>
      </c>
    </row>
    <row r="7046" spans="2:16" x14ac:dyDescent="0.25">
      <c r="B7046" s="23">
        <f>'Raw data (base scenario)'!A7038</f>
        <v>7032</v>
      </c>
      <c r="C7046" s="23" t="str">
        <f>'Raw data (base scenario)'!B7038</f>
        <v>I</v>
      </c>
      <c r="D7046" s="23" t="str">
        <f>'Raw data (base scenario)'!C7038</f>
        <v>S</v>
      </c>
      <c r="E7046" t="b">
        <f t="shared" si="662"/>
        <v>1</v>
      </c>
      <c r="F7046" t="b">
        <f t="shared" si="663"/>
        <v>1</v>
      </c>
      <c r="G7046" t="str">
        <f t="shared" si="664"/>
        <v>N/A</v>
      </c>
      <c r="K7046" s="28">
        <v>7032</v>
      </c>
      <c r="L7046" s="28" t="s">
        <v>3</v>
      </c>
      <c r="M7046" s="28" t="s">
        <v>18</v>
      </c>
      <c r="N7046" t="b">
        <f t="shared" si="665"/>
        <v>1</v>
      </c>
      <c r="O7046" t="b">
        <f t="shared" si="666"/>
        <v>1</v>
      </c>
      <c r="P7046" t="str">
        <f t="shared" si="667"/>
        <v>N/A</v>
      </c>
    </row>
    <row r="7047" spans="2:16" x14ac:dyDescent="0.25">
      <c r="B7047" s="23">
        <f>'Raw data (base scenario)'!A7039</f>
        <v>7033</v>
      </c>
      <c r="C7047" s="23" t="str">
        <f>'Raw data (base scenario)'!B7039</f>
        <v>S</v>
      </c>
      <c r="D7047" s="23" t="str">
        <f>'Raw data (base scenario)'!C7039</f>
        <v>I</v>
      </c>
      <c r="E7047" t="b">
        <f t="shared" si="662"/>
        <v>1</v>
      </c>
      <c r="F7047" t="b">
        <f t="shared" si="663"/>
        <v>1</v>
      </c>
      <c r="G7047" t="str">
        <f t="shared" si="664"/>
        <v>N/A</v>
      </c>
      <c r="K7047" s="28">
        <v>7033</v>
      </c>
      <c r="L7047" s="28" t="s">
        <v>2</v>
      </c>
      <c r="M7047" s="28" t="s">
        <v>2</v>
      </c>
      <c r="N7047" t="b">
        <f t="shared" si="665"/>
        <v>1</v>
      </c>
      <c r="O7047" t="b">
        <f t="shared" si="666"/>
        <v>1</v>
      </c>
      <c r="P7047" t="b">
        <f t="shared" si="667"/>
        <v>1</v>
      </c>
    </row>
    <row r="7048" spans="2:16" x14ac:dyDescent="0.25">
      <c r="B7048" s="23">
        <f>'Raw data (base scenario)'!A7040</f>
        <v>7034</v>
      </c>
      <c r="C7048" s="23" t="str">
        <f>'Raw data (base scenario)'!B7040</f>
        <v>D</v>
      </c>
      <c r="D7048" s="23" t="str">
        <f>'Raw data (base scenario)'!C7040</f>
        <v>D</v>
      </c>
      <c r="E7048" t="b">
        <f t="shared" si="662"/>
        <v>1</v>
      </c>
      <c r="F7048" t="b">
        <f t="shared" si="663"/>
        <v>1</v>
      </c>
      <c r="G7048" t="b">
        <f t="shared" si="664"/>
        <v>1</v>
      </c>
      <c r="K7048" s="28">
        <v>7034</v>
      </c>
      <c r="L7048" s="28" t="s">
        <v>2</v>
      </c>
      <c r="M7048" s="28" t="s">
        <v>2</v>
      </c>
      <c r="N7048" t="b">
        <f t="shared" si="665"/>
        <v>1</v>
      </c>
      <c r="O7048" t="b">
        <f t="shared" si="666"/>
        <v>1</v>
      </c>
      <c r="P7048" t="b">
        <f t="shared" si="667"/>
        <v>1</v>
      </c>
    </row>
    <row r="7049" spans="2:16" x14ac:dyDescent="0.25">
      <c r="B7049" s="23">
        <f>'Raw data (base scenario)'!A7041</f>
        <v>7035</v>
      </c>
      <c r="C7049" s="23" t="str">
        <f>'Raw data (base scenario)'!B7041</f>
        <v>D</v>
      </c>
      <c r="D7049" s="23" t="str">
        <f>'Raw data (base scenario)'!C7041</f>
        <v>D</v>
      </c>
      <c r="E7049" t="b">
        <f t="shared" si="662"/>
        <v>1</v>
      </c>
      <c r="F7049" t="b">
        <f t="shared" si="663"/>
        <v>1</v>
      </c>
      <c r="G7049" t="b">
        <f t="shared" si="664"/>
        <v>1</v>
      </c>
      <c r="K7049" s="28">
        <v>7035</v>
      </c>
      <c r="L7049" s="28" t="s">
        <v>3</v>
      </c>
      <c r="M7049" s="28" t="s">
        <v>1</v>
      </c>
      <c r="N7049" t="b">
        <f t="shared" si="665"/>
        <v>1</v>
      </c>
      <c r="O7049" t="b">
        <f t="shared" si="666"/>
        <v>1</v>
      </c>
      <c r="P7049" t="str">
        <f t="shared" si="667"/>
        <v>N/A</v>
      </c>
    </row>
    <row r="7050" spans="2:16" x14ac:dyDescent="0.25">
      <c r="B7050" s="23">
        <f>'Raw data (base scenario)'!A7042</f>
        <v>7036</v>
      </c>
      <c r="C7050" s="23" t="str">
        <f>'Raw data (base scenario)'!B7042</f>
        <v>S</v>
      </c>
      <c r="D7050" s="23" t="str">
        <f>'Raw data (base scenario)'!C7042</f>
        <v>H</v>
      </c>
      <c r="E7050" t="b">
        <f t="shared" si="662"/>
        <v>1</v>
      </c>
      <c r="F7050" t="b">
        <f t="shared" si="663"/>
        <v>1</v>
      </c>
      <c r="G7050" t="str">
        <f t="shared" si="664"/>
        <v>N/A</v>
      </c>
      <c r="K7050" s="28">
        <v>7036</v>
      </c>
      <c r="L7050" s="28" t="s">
        <v>1</v>
      </c>
      <c r="M7050" s="28" t="s">
        <v>1</v>
      </c>
      <c r="N7050" t="b">
        <f t="shared" si="665"/>
        <v>1</v>
      </c>
      <c r="O7050" t="b">
        <f t="shared" si="666"/>
        <v>1</v>
      </c>
      <c r="P7050" t="str">
        <f t="shared" si="667"/>
        <v>N/A</v>
      </c>
    </row>
    <row r="7051" spans="2:16" x14ac:dyDescent="0.25">
      <c r="B7051" s="23">
        <f>'Raw data (base scenario)'!A7043</f>
        <v>7037</v>
      </c>
      <c r="C7051" s="23" t="str">
        <f>'Raw data (base scenario)'!B7043</f>
        <v>H</v>
      </c>
      <c r="D7051" s="23" t="str">
        <f>'Raw data (base scenario)'!C7043</f>
        <v>H</v>
      </c>
      <c r="E7051" t="b">
        <f t="shared" si="662"/>
        <v>1</v>
      </c>
      <c r="F7051" t="b">
        <f t="shared" si="663"/>
        <v>1</v>
      </c>
      <c r="G7051" t="str">
        <f t="shared" si="664"/>
        <v>N/A</v>
      </c>
      <c r="K7051" s="28">
        <v>7037</v>
      </c>
      <c r="L7051" s="28" t="s">
        <v>2</v>
      </c>
      <c r="M7051" s="28" t="s">
        <v>2</v>
      </c>
      <c r="N7051" t="b">
        <f t="shared" si="665"/>
        <v>1</v>
      </c>
      <c r="O7051" t="b">
        <f t="shared" si="666"/>
        <v>1</v>
      </c>
      <c r="P7051" t="b">
        <f t="shared" si="667"/>
        <v>1</v>
      </c>
    </row>
    <row r="7052" spans="2:16" x14ac:dyDescent="0.25">
      <c r="B7052" s="23">
        <f>'Raw data (base scenario)'!A7044</f>
        <v>7038</v>
      </c>
      <c r="C7052" s="23" t="str">
        <f>'Raw data (base scenario)'!B7044</f>
        <v>D</v>
      </c>
      <c r="D7052" s="23" t="str">
        <f>'Raw data (base scenario)'!C7044</f>
        <v>D</v>
      </c>
      <c r="E7052" t="b">
        <f t="shared" si="662"/>
        <v>1</v>
      </c>
      <c r="F7052" t="b">
        <f t="shared" si="663"/>
        <v>1</v>
      </c>
      <c r="G7052" t="b">
        <f t="shared" si="664"/>
        <v>1</v>
      </c>
      <c r="K7052" s="28">
        <v>7038</v>
      </c>
      <c r="L7052" s="28" t="s">
        <v>1</v>
      </c>
      <c r="M7052" s="28" t="s">
        <v>1</v>
      </c>
      <c r="N7052" t="b">
        <f t="shared" si="665"/>
        <v>1</v>
      </c>
      <c r="O7052" t="b">
        <f t="shared" si="666"/>
        <v>1</v>
      </c>
      <c r="P7052" t="str">
        <f t="shared" si="667"/>
        <v>N/A</v>
      </c>
    </row>
    <row r="7053" spans="2:16" x14ac:dyDescent="0.25">
      <c r="B7053" s="23">
        <f>'Raw data (base scenario)'!A7045</f>
        <v>7039</v>
      </c>
      <c r="C7053" s="23" t="str">
        <f>'Raw data (base scenario)'!B7045</f>
        <v>H</v>
      </c>
      <c r="D7053" s="23" t="str">
        <f>'Raw data (base scenario)'!C7045</f>
        <v>H</v>
      </c>
      <c r="E7053" t="b">
        <f t="shared" si="662"/>
        <v>1</v>
      </c>
      <c r="F7053" t="b">
        <f t="shared" si="663"/>
        <v>1</v>
      </c>
      <c r="G7053" t="str">
        <f t="shared" si="664"/>
        <v>N/A</v>
      </c>
      <c r="K7053" s="28">
        <v>7039</v>
      </c>
      <c r="L7053" s="28" t="s">
        <v>3</v>
      </c>
      <c r="M7053" s="28" t="s">
        <v>1</v>
      </c>
      <c r="N7053" t="b">
        <f t="shared" si="665"/>
        <v>1</v>
      </c>
      <c r="O7053" t="b">
        <f t="shared" si="666"/>
        <v>1</v>
      </c>
      <c r="P7053" t="str">
        <f t="shared" si="667"/>
        <v>N/A</v>
      </c>
    </row>
    <row r="7054" spans="2:16" x14ac:dyDescent="0.25">
      <c r="B7054" s="23">
        <f>'Raw data (base scenario)'!A7046</f>
        <v>7040</v>
      </c>
      <c r="C7054" s="23" t="str">
        <f>'Raw data (base scenario)'!B7046</f>
        <v>S</v>
      </c>
      <c r="D7054" s="23" t="str">
        <f>'Raw data (base scenario)'!C7046</f>
        <v>H</v>
      </c>
      <c r="E7054" t="b">
        <f t="shared" si="662"/>
        <v>1</v>
      </c>
      <c r="F7054" t="b">
        <f t="shared" si="663"/>
        <v>1</v>
      </c>
      <c r="G7054" t="str">
        <f t="shared" si="664"/>
        <v>N/A</v>
      </c>
      <c r="K7054" s="28">
        <v>7040</v>
      </c>
      <c r="L7054" s="28" t="s">
        <v>3</v>
      </c>
      <c r="M7054" s="28" t="s">
        <v>2</v>
      </c>
      <c r="N7054" t="b">
        <f t="shared" si="665"/>
        <v>1</v>
      </c>
      <c r="O7054" t="b">
        <f t="shared" si="666"/>
        <v>1</v>
      </c>
      <c r="P7054" t="str">
        <f t="shared" si="667"/>
        <v>N/A</v>
      </c>
    </row>
    <row r="7055" spans="2:16" x14ac:dyDescent="0.25">
      <c r="B7055" s="23">
        <f>'Raw data (base scenario)'!A7047</f>
        <v>7041</v>
      </c>
      <c r="C7055" s="23" t="str">
        <f>'Raw data (base scenario)'!B7047</f>
        <v>S</v>
      </c>
      <c r="D7055" s="23" t="str">
        <f>'Raw data (base scenario)'!C7047</f>
        <v>D</v>
      </c>
      <c r="E7055" t="b">
        <f t="shared" ref="E7055:E7118" si="668">OR(C7055=$A$4,C7055=$A$5,C7055=$A$6,C7055=$A$7)</f>
        <v>1</v>
      </c>
      <c r="F7055" t="b">
        <f t="shared" ref="F7055:F7118" si="669">OR(D7055=$A$4,D7055=$A$5,D7055=$A$6,D7055=$A$7)</f>
        <v>1</v>
      </c>
      <c r="G7055" t="str">
        <f t="shared" si="664"/>
        <v>N/A</v>
      </c>
      <c r="K7055" s="28">
        <v>7041</v>
      </c>
      <c r="L7055" s="28" t="s">
        <v>3</v>
      </c>
      <c r="M7055" s="28" t="s">
        <v>1</v>
      </c>
      <c r="N7055" t="b">
        <f t="shared" si="665"/>
        <v>1</v>
      </c>
      <c r="O7055" t="b">
        <f t="shared" si="666"/>
        <v>1</v>
      </c>
      <c r="P7055" t="str">
        <f t="shared" si="667"/>
        <v>N/A</v>
      </c>
    </row>
    <row r="7056" spans="2:16" x14ac:dyDescent="0.25">
      <c r="B7056" s="23">
        <f>'Raw data (base scenario)'!A7048</f>
        <v>7042</v>
      </c>
      <c r="C7056" s="23" t="str">
        <f>'Raw data (base scenario)'!B7048</f>
        <v>S</v>
      </c>
      <c r="D7056" s="23" t="str">
        <f>'Raw data (base scenario)'!C7048</f>
        <v>H</v>
      </c>
      <c r="E7056" t="b">
        <f t="shared" si="668"/>
        <v>1</v>
      </c>
      <c r="F7056" t="b">
        <f t="shared" si="669"/>
        <v>1</v>
      </c>
      <c r="G7056" t="str">
        <f t="shared" ref="G7056:G7119" si="670">IF(C7056="D",D7056="D","N/A")</f>
        <v>N/A</v>
      </c>
      <c r="K7056" s="28">
        <v>7042</v>
      </c>
      <c r="L7056" s="28" t="s">
        <v>3</v>
      </c>
      <c r="M7056" s="28" t="s">
        <v>1</v>
      </c>
      <c r="N7056" t="b">
        <f t="shared" si="665"/>
        <v>1</v>
      </c>
      <c r="O7056" t="b">
        <f t="shared" si="666"/>
        <v>1</v>
      </c>
      <c r="P7056" t="str">
        <f t="shared" si="667"/>
        <v>N/A</v>
      </c>
    </row>
    <row r="7057" spans="2:16" x14ac:dyDescent="0.25">
      <c r="B7057" s="23">
        <f>'Raw data (base scenario)'!A7049</f>
        <v>7043</v>
      </c>
      <c r="C7057" s="23" t="str">
        <f>'Raw data (base scenario)'!B7049</f>
        <v>S</v>
      </c>
      <c r="D7057" s="23" t="str">
        <f>'Raw data (base scenario)'!C7049</f>
        <v>H</v>
      </c>
      <c r="E7057" t="b">
        <f t="shared" si="668"/>
        <v>1</v>
      </c>
      <c r="F7057" t="b">
        <f t="shared" si="669"/>
        <v>1</v>
      </c>
      <c r="G7057" t="str">
        <f t="shared" si="670"/>
        <v>N/A</v>
      </c>
      <c r="K7057" s="28">
        <v>7043</v>
      </c>
      <c r="L7057" s="28" t="s">
        <v>18</v>
      </c>
      <c r="M7057" s="28" t="s">
        <v>3</v>
      </c>
      <c r="N7057" t="b">
        <f t="shared" si="665"/>
        <v>1</v>
      </c>
      <c r="O7057" t="b">
        <f t="shared" si="666"/>
        <v>1</v>
      </c>
      <c r="P7057" t="str">
        <f t="shared" si="667"/>
        <v>N/A</v>
      </c>
    </row>
    <row r="7058" spans="2:16" x14ac:dyDescent="0.25">
      <c r="B7058" s="23">
        <f>'Raw data (base scenario)'!A7050</f>
        <v>7044</v>
      </c>
      <c r="C7058" s="23" t="str">
        <f>'Raw data (base scenario)'!B7050</f>
        <v>I</v>
      </c>
      <c r="D7058" s="23" t="str">
        <f>'Raw data (base scenario)'!C7050</f>
        <v>S</v>
      </c>
      <c r="E7058" t="b">
        <f t="shared" si="668"/>
        <v>1</v>
      </c>
      <c r="F7058" t="b">
        <f t="shared" si="669"/>
        <v>1</v>
      </c>
      <c r="G7058" t="str">
        <f t="shared" si="670"/>
        <v>N/A</v>
      </c>
      <c r="K7058" s="28">
        <v>7044</v>
      </c>
      <c r="L7058" s="28" t="s">
        <v>2</v>
      </c>
      <c r="M7058" s="28" t="s">
        <v>2</v>
      </c>
      <c r="N7058" t="b">
        <f t="shared" si="665"/>
        <v>1</v>
      </c>
      <c r="O7058" t="b">
        <f t="shared" si="666"/>
        <v>1</v>
      </c>
      <c r="P7058" t="b">
        <f t="shared" si="667"/>
        <v>1</v>
      </c>
    </row>
    <row r="7059" spans="2:16" x14ac:dyDescent="0.25">
      <c r="B7059" s="23">
        <f>'Raw data (base scenario)'!A7051</f>
        <v>7045</v>
      </c>
      <c r="C7059" s="23" t="str">
        <f>'Raw data (base scenario)'!B7051</f>
        <v>D</v>
      </c>
      <c r="D7059" s="23" t="str">
        <f>'Raw data (base scenario)'!C7051</f>
        <v>D</v>
      </c>
      <c r="E7059" t="b">
        <f t="shared" si="668"/>
        <v>1</v>
      </c>
      <c r="F7059" t="b">
        <f t="shared" si="669"/>
        <v>1</v>
      </c>
      <c r="G7059" t="b">
        <f t="shared" si="670"/>
        <v>1</v>
      </c>
      <c r="K7059" s="28">
        <v>7045</v>
      </c>
      <c r="L7059" s="28" t="s">
        <v>18</v>
      </c>
      <c r="M7059" s="28" t="s">
        <v>1</v>
      </c>
      <c r="N7059" t="b">
        <f t="shared" si="665"/>
        <v>1</v>
      </c>
      <c r="O7059" t="b">
        <f t="shared" si="666"/>
        <v>1</v>
      </c>
      <c r="P7059" t="str">
        <f t="shared" si="667"/>
        <v>N/A</v>
      </c>
    </row>
    <row r="7060" spans="2:16" x14ac:dyDescent="0.25">
      <c r="B7060" s="23">
        <f>'Raw data (base scenario)'!A7052</f>
        <v>7046</v>
      </c>
      <c r="C7060" s="23" t="str">
        <f>'Raw data (base scenario)'!B7052</f>
        <v>I</v>
      </c>
      <c r="D7060" s="23" t="str">
        <f>'Raw data (base scenario)'!C7052</f>
        <v>H</v>
      </c>
      <c r="E7060" t="b">
        <f t="shared" si="668"/>
        <v>1</v>
      </c>
      <c r="F7060" t="b">
        <f t="shared" si="669"/>
        <v>1</v>
      </c>
      <c r="G7060" t="str">
        <f t="shared" si="670"/>
        <v>N/A</v>
      </c>
      <c r="K7060" s="28">
        <v>7046</v>
      </c>
      <c r="L7060" s="28" t="s">
        <v>1</v>
      </c>
      <c r="M7060" s="28" t="s">
        <v>1</v>
      </c>
      <c r="N7060" t="b">
        <f t="shared" si="665"/>
        <v>1</v>
      </c>
      <c r="O7060" t="b">
        <f t="shared" si="666"/>
        <v>1</v>
      </c>
      <c r="P7060" t="str">
        <f t="shared" si="667"/>
        <v>N/A</v>
      </c>
    </row>
    <row r="7061" spans="2:16" x14ac:dyDescent="0.25">
      <c r="B7061" s="23">
        <f>'Raw data (base scenario)'!A7053</f>
        <v>7047</v>
      </c>
      <c r="C7061" s="23" t="str">
        <f>'Raw data (base scenario)'!B7053</f>
        <v>H</v>
      </c>
      <c r="D7061" s="23" t="str">
        <f>'Raw data (base scenario)'!C7053</f>
        <v>H</v>
      </c>
      <c r="E7061" t="b">
        <f t="shared" si="668"/>
        <v>1</v>
      </c>
      <c r="F7061" t="b">
        <f t="shared" si="669"/>
        <v>1</v>
      </c>
      <c r="G7061" t="str">
        <f t="shared" si="670"/>
        <v>N/A</v>
      </c>
      <c r="K7061" s="28">
        <v>7047</v>
      </c>
      <c r="L7061" s="28" t="s">
        <v>18</v>
      </c>
      <c r="M7061" s="28" t="s">
        <v>1</v>
      </c>
      <c r="N7061" t="b">
        <f t="shared" si="665"/>
        <v>1</v>
      </c>
      <c r="O7061" t="b">
        <f t="shared" si="666"/>
        <v>1</v>
      </c>
      <c r="P7061" t="str">
        <f t="shared" si="667"/>
        <v>N/A</v>
      </c>
    </row>
    <row r="7062" spans="2:16" x14ac:dyDescent="0.25">
      <c r="B7062" s="23">
        <f>'Raw data (base scenario)'!A7054</f>
        <v>7048</v>
      </c>
      <c r="C7062" s="23" t="str">
        <f>'Raw data (base scenario)'!B7054</f>
        <v>I</v>
      </c>
      <c r="D7062" s="23" t="str">
        <f>'Raw data (base scenario)'!C7054</f>
        <v>H</v>
      </c>
      <c r="E7062" t="b">
        <f t="shared" si="668"/>
        <v>1</v>
      </c>
      <c r="F7062" t="b">
        <f t="shared" si="669"/>
        <v>1</v>
      </c>
      <c r="G7062" t="str">
        <f t="shared" si="670"/>
        <v>N/A</v>
      </c>
      <c r="K7062" s="28">
        <v>7048</v>
      </c>
      <c r="L7062" s="28" t="s">
        <v>1</v>
      </c>
      <c r="M7062" s="28" t="s">
        <v>1</v>
      </c>
      <c r="N7062" t="b">
        <f t="shared" si="665"/>
        <v>1</v>
      </c>
      <c r="O7062" t="b">
        <f t="shared" si="666"/>
        <v>1</v>
      </c>
      <c r="P7062" t="str">
        <f t="shared" si="667"/>
        <v>N/A</v>
      </c>
    </row>
    <row r="7063" spans="2:16" x14ac:dyDescent="0.25">
      <c r="B7063" s="23">
        <f>'Raw data (base scenario)'!A7055</f>
        <v>7049</v>
      </c>
      <c r="C7063" s="23" t="str">
        <f>'Raw data (base scenario)'!B7055</f>
        <v>H</v>
      </c>
      <c r="D7063" s="23" t="str">
        <f>'Raw data (base scenario)'!C7055</f>
        <v>H</v>
      </c>
      <c r="E7063" t="b">
        <f t="shared" si="668"/>
        <v>1</v>
      </c>
      <c r="F7063" t="b">
        <f t="shared" si="669"/>
        <v>1</v>
      </c>
      <c r="G7063" t="str">
        <f t="shared" si="670"/>
        <v>N/A</v>
      </c>
      <c r="K7063" s="28">
        <v>7049</v>
      </c>
      <c r="L7063" s="28" t="s">
        <v>1</v>
      </c>
      <c r="M7063" s="28" t="s">
        <v>3</v>
      </c>
      <c r="N7063" t="b">
        <f t="shared" si="665"/>
        <v>1</v>
      </c>
      <c r="O7063" t="b">
        <f t="shared" si="666"/>
        <v>1</v>
      </c>
      <c r="P7063" t="str">
        <f t="shared" si="667"/>
        <v>N/A</v>
      </c>
    </row>
    <row r="7064" spans="2:16" x14ac:dyDescent="0.25">
      <c r="B7064" s="23">
        <f>'Raw data (base scenario)'!A7056</f>
        <v>7050</v>
      </c>
      <c r="C7064" s="23" t="str">
        <f>'Raw data (base scenario)'!B7056</f>
        <v>H</v>
      </c>
      <c r="D7064" s="23" t="str">
        <f>'Raw data (base scenario)'!C7056</f>
        <v>S</v>
      </c>
      <c r="E7064" t="b">
        <f t="shared" si="668"/>
        <v>1</v>
      </c>
      <c r="F7064" t="b">
        <f t="shared" si="669"/>
        <v>1</v>
      </c>
      <c r="G7064" t="str">
        <f t="shared" si="670"/>
        <v>N/A</v>
      </c>
      <c r="K7064" s="28">
        <v>7050</v>
      </c>
      <c r="L7064" s="28" t="s">
        <v>18</v>
      </c>
      <c r="M7064" s="28" t="s">
        <v>3</v>
      </c>
      <c r="N7064" t="b">
        <f t="shared" si="665"/>
        <v>1</v>
      </c>
      <c r="O7064" t="b">
        <f t="shared" si="666"/>
        <v>1</v>
      </c>
      <c r="P7064" t="str">
        <f t="shared" si="667"/>
        <v>N/A</v>
      </c>
    </row>
    <row r="7065" spans="2:16" x14ac:dyDescent="0.25">
      <c r="B7065" s="23">
        <f>'Raw data (base scenario)'!A7057</f>
        <v>7051</v>
      </c>
      <c r="C7065" s="23" t="str">
        <f>'Raw data (base scenario)'!B7057</f>
        <v>I</v>
      </c>
      <c r="D7065" s="23" t="str">
        <f>'Raw data (base scenario)'!C7057</f>
        <v>S</v>
      </c>
      <c r="E7065" t="b">
        <f t="shared" si="668"/>
        <v>1</v>
      </c>
      <c r="F7065" t="b">
        <f t="shared" si="669"/>
        <v>1</v>
      </c>
      <c r="G7065" t="str">
        <f t="shared" si="670"/>
        <v>N/A</v>
      </c>
      <c r="K7065" s="28">
        <v>7051</v>
      </c>
      <c r="L7065" s="28" t="s">
        <v>18</v>
      </c>
      <c r="M7065" s="28" t="s">
        <v>18</v>
      </c>
      <c r="N7065" t="b">
        <f t="shared" si="665"/>
        <v>1</v>
      </c>
      <c r="O7065" t="b">
        <f t="shared" si="666"/>
        <v>1</v>
      </c>
      <c r="P7065" t="str">
        <f t="shared" si="667"/>
        <v>N/A</v>
      </c>
    </row>
    <row r="7066" spans="2:16" x14ac:dyDescent="0.25">
      <c r="B7066" s="23">
        <f>'Raw data (base scenario)'!A7058</f>
        <v>7052</v>
      </c>
      <c r="C7066" s="23" t="str">
        <f>'Raw data (base scenario)'!B7058</f>
        <v>I</v>
      </c>
      <c r="D7066" s="23" t="str">
        <f>'Raw data (base scenario)'!C7058</f>
        <v>I</v>
      </c>
      <c r="E7066" t="b">
        <f t="shared" si="668"/>
        <v>1</v>
      </c>
      <c r="F7066" t="b">
        <f t="shared" si="669"/>
        <v>1</v>
      </c>
      <c r="G7066" t="str">
        <f t="shared" si="670"/>
        <v>N/A</v>
      </c>
      <c r="K7066" s="28">
        <v>7052</v>
      </c>
      <c r="L7066" s="28" t="s">
        <v>3</v>
      </c>
      <c r="M7066" s="28" t="s">
        <v>1</v>
      </c>
      <c r="N7066" t="b">
        <f t="shared" ref="N7066:N7129" si="671">OR(L7066=$A$4,L7066=$A$5,L7066=$A$6,L7066=$A$7)</f>
        <v>1</v>
      </c>
      <c r="O7066" t="b">
        <f t="shared" ref="O7066:O7129" si="672">OR(M7066=$A$4,M7066=$A$5,M7066=$A$6,M7066=$A$7)</f>
        <v>1</v>
      </c>
      <c r="P7066" t="str">
        <f t="shared" ref="P7066:P7129" si="673">IF(L7066="D",M7066="D","N/A")</f>
        <v>N/A</v>
      </c>
    </row>
    <row r="7067" spans="2:16" x14ac:dyDescent="0.25">
      <c r="B7067" s="23">
        <f>'Raw data (base scenario)'!A7059</f>
        <v>7053</v>
      </c>
      <c r="C7067" s="23" t="str">
        <f>'Raw data (base scenario)'!B7059</f>
        <v>S</v>
      </c>
      <c r="D7067" s="23" t="str">
        <f>'Raw data (base scenario)'!C7059</f>
        <v>H</v>
      </c>
      <c r="E7067" t="b">
        <f t="shared" si="668"/>
        <v>1</v>
      </c>
      <c r="F7067" t="b">
        <f t="shared" si="669"/>
        <v>1</v>
      </c>
      <c r="G7067" t="str">
        <f t="shared" si="670"/>
        <v>N/A</v>
      </c>
      <c r="K7067" s="28">
        <v>7053</v>
      </c>
      <c r="L7067" s="28" t="s">
        <v>1</v>
      </c>
      <c r="M7067" s="28" t="s">
        <v>1</v>
      </c>
      <c r="N7067" t="b">
        <f t="shared" si="671"/>
        <v>1</v>
      </c>
      <c r="O7067" t="b">
        <f t="shared" si="672"/>
        <v>1</v>
      </c>
      <c r="P7067" t="str">
        <f t="shared" si="673"/>
        <v>N/A</v>
      </c>
    </row>
    <row r="7068" spans="2:16" x14ac:dyDescent="0.25">
      <c r="B7068" s="23">
        <f>'Raw data (base scenario)'!A7060</f>
        <v>7054</v>
      </c>
      <c r="C7068" s="23" t="str">
        <f>'Raw data (base scenario)'!B7060</f>
        <v>H</v>
      </c>
      <c r="D7068" s="23" t="str">
        <f>'Raw data (base scenario)'!C7060</f>
        <v>H</v>
      </c>
      <c r="E7068" t="b">
        <f t="shared" si="668"/>
        <v>1</v>
      </c>
      <c r="F7068" t="b">
        <f t="shared" si="669"/>
        <v>1</v>
      </c>
      <c r="G7068" t="str">
        <f t="shared" si="670"/>
        <v>N/A</v>
      </c>
      <c r="K7068" s="28">
        <v>7054</v>
      </c>
      <c r="L7068" s="28" t="s">
        <v>18</v>
      </c>
      <c r="M7068" s="28" t="s">
        <v>18</v>
      </c>
      <c r="N7068" t="b">
        <f t="shared" si="671"/>
        <v>1</v>
      </c>
      <c r="O7068" t="b">
        <f t="shared" si="672"/>
        <v>1</v>
      </c>
      <c r="P7068" t="str">
        <f t="shared" si="673"/>
        <v>N/A</v>
      </c>
    </row>
    <row r="7069" spans="2:16" x14ac:dyDescent="0.25">
      <c r="B7069" s="23">
        <f>'Raw data (base scenario)'!A7061</f>
        <v>7055</v>
      </c>
      <c r="C7069" s="23" t="str">
        <f>'Raw data (base scenario)'!B7061</f>
        <v>I</v>
      </c>
      <c r="D7069" s="23" t="str">
        <f>'Raw data (base scenario)'!C7061</f>
        <v>I</v>
      </c>
      <c r="E7069" t="b">
        <f t="shared" si="668"/>
        <v>1</v>
      </c>
      <c r="F7069" t="b">
        <f t="shared" si="669"/>
        <v>1</v>
      </c>
      <c r="G7069" t="str">
        <f t="shared" si="670"/>
        <v>N/A</v>
      </c>
      <c r="K7069" s="28">
        <v>7055</v>
      </c>
      <c r="L7069" s="28" t="s">
        <v>2</v>
      </c>
      <c r="M7069" s="28" t="s">
        <v>2</v>
      </c>
      <c r="N7069" t="b">
        <f t="shared" si="671"/>
        <v>1</v>
      </c>
      <c r="O7069" t="b">
        <f t="shared" si="672"/>
        <v>1</v>
      </c>
      <c r="P7069" t="b">
        <f t="shared" si="673"/>
        <v>1</v>
      </c>
    </row>
    <row r="7070" spans="2:16" x14ac:dyDescent="0.25">
      <c r="B7070" s="23">
        <f>'Raw data (base scenario)'!A7062</f>
        <v>7056</v>
      </c>
      <c r="C7070" s="23" t="str">
        <f>'Raw data (base scenario)'!B7062</f>
        <v>D</v>
      </c>
      <c r="D7070" s="23" t="str">
        <f>'Raw data (base scenario)'!C7062</f>
        <v>D</v>
      </c>
      <c r="E7070" t="b">
        <f t="shared" si="668"/>
        <v>1</v>
      </c>
      <c r="F7070" t="b">
        <f t="shared" si="669"/>
        <v>1</v>
      </c>
      <c r="G7070" t="b">
        <f t="shared" si="670"/>
        <v>1</v>
      </c>
      <c r="K7070" s="28">
        <v>7056</v>
      </c>
      <c r="L7070" s="28" t="s">
        <v>18</v>
      </c>
      <c r="M7070" s="28" t="s">
        <v>2</v>
      </c>
      <c r="N7070" t="b">
        <f t="shared" si="671"/>
        <v>1</v>
      </c>
      <c r="O7070" t="b">
        <f t="shared" si="672"/>
        <v>1</v>
      </c>
      <c r="P7070" t="str">
        <f t="shared" si="673"/>
        <v>N/A</v>
      </c>
    </row>
    <row r="7071" spans="2:16" x14ac:dyDescent="0.25">
      <c r="B7071" s="23">
        <f>'Raw data (base scenario)'!A7063</f>
        <v>7057</v>
      </c>
      <c r="C7071" s="23" t="str">
        <f>'Raw data (base scenario)'!B7063</f>
        <v>I</v>
      </c>
      <c r="D7071" s="23" t="str">
        <f>'Raw data (base scenario)'!C7063</f>
        <v>D</v>
      </c>
      <c r="E7071" t="b">
        <f t="shared" si="668"/>
        <v>1</v>
      </c>
      <c r="F7071" t="b">
        <f t="shared" si="669"/>
        <v>1</v>
      </c>
      <c r="G7071" t="str">
        <f t="shared" si="670"/>
        <v>N/A</v>
      </c>
      <c r="K7071" s="28">
        <v>7057</v>
      </c>
      <c r="L7071" s="28" t="s">
        <v>2</v>
      </c>
      <c r="M7071" s="28" t="s">
        <v>2</v>
      </c>
      <c r="N7071" t="b">
        <f t="shared" si="671"/>
        <v>1</v>
      </c>
      <c r="O7071" t="b">
        <f t="shared" si="672"/>
        <v>1</v>
      </c>
      <c r="P7071" t="b">
        <f t="shared" si="673"/>
        <v>1</v>
      </c>
    </row>
    <row r="7072" spans="2:16" x14ac:dyDescent="0.25">
      <c r="B7072" s="23">
        <f>'Raw data (base scenario)'!A7064</f>
        <v>7058</v>
      </c>
      <c r="C7072" s="23" t="str">
        <f>'Raw data (base scenario)'!B7064</f>
        <v>D</v>
      </c>
      <c r="D7072" s="23" t="str">
        <f>'Raw data (base scenario)'!C7064</f>
        <v>D</v>
      </c>
      <c r="E7072" t="b">
        <f t="shared" si="668"/>
        <v>1</v>
      </c>
      <c r="F7072" t="b">
        <f t="shared" si="669"/>
        <v>1</v>
      </c>
      <c r="G7072" t="b">
        <f t="shared" si="670"/>
        <v>1</v>
      </c>
      <c r="K7072" s="28">
        <v>7058</v>
      </c>
      <c r="L7072" s="28" t="s">
        <v>1</v>
      </c>
      <c r="M7072" s="28" t="s">
        <v>1</v>
      </c>
      <c r="N7072" t="b">
        <f t="shared" si="671"/>
        <v>1</v>
      </c>
      <c r="O7072" t="b">
        <f t="shared" si="672"/>
        <v>1</v>
      </c>
      <c r="P7072" t="str">
        <f t="shared" si="673"/>
        <v>N/A</v>
      </c>
    </row>
    <row r="7073" spans="2:16" x14ac:dyDescent="0.25">
      <c r="B7073" s="23">
        <f>'Raw data (base scenario)'!A7065</f>
        <v>7059</v>
      </c>
      <c r="C7073" s="23" t="str">
        <f>'Raw data (base scenario)'!B7065</f>
        <v>H</v>
      </c>
      <c r="D7073" s="23" t="str">
        <f>'Raw data (base scenario)'!C7065</f>
        <v>H</v>
      </c>
      <c r="E7073" t="b">
        <f t="shared" si="668"/>
        <v>1</v>
      </c>
      <c r="F7073" t="b">
        <f t="shared" si="669"/>
        <v>1</v>
      </c>
      <c r="G7073" t="str">
        <f t="shared" si="670"/>
        <v>N/A</v>
      </c>
      <c r="K7073" s="28">
        <v>7059</v>
      </c>
      <c r="L7073" s="28" t="s">
        <v>18</v>
      </c>
      <c r="M7073" s="28" t="s">
        <v>18</v>
      </c>
      <c r="N7073" t="b">
        <f t="shared" si="671"/>
        <v>1</v>
      </c>
      <c r="O7073" t="b">
        <f t="shared" si="672"/>
        <v>1</v>
      </c>
      <c r="P7073" t="str">
        <f t="shared" si="673"/>
        <v>N/A</v>
      </c>
    </row>
    <row r="7074" spans="2:16" x14ac:dyDescent="0.25">
      <c r="B7074" s="23">
        <f>'Raw data (base scenario)'!A7066</f>
        <v>7060</v>
      </c>
      <c r="C7074" s="23" t="str">
        <f>'Raw data (base scenario)'!B7066</f>
        <v>I</v>
      </c>
      <c r="D7074" s="23" t="str">
        <f>'Raw data (base scenario)'!C7066</f>
        <v>I</v>
      </c>
      <c r="E7074" t="b">
        <f t="shared" si="668"/>
        <v>1</v>
      </c>
      <c r="F7074" t="b">
        <f t="shared" si="669"/>
        <v>1</v>
      </c>
      <c r="G7074" t="str">
        <f t="shared" si="670"/>
        <v>N/A</v>
      </c>
      <c r="K7074" s="28">
        <v>7060</v>
      </c>
      <c r="L7074" s="28" t="s">
        <v>18</v>
      </c>
      <c r="M7074" s="28" t="s">
        <v>2</v>
      </c>
      <c r="N7074" t="b">
        <f t="shared" si="671"/>
        <v>1</v>
      </c>
      <c r="O7074" t="b">
        <f t="shared" si="672"/>
        <v>1</v>
      </c>
      <c r="P7074" t="str">
        <f t="shared" si="673"/>
        <v>N/A</v>
      </c>
    </row>
    <row r="7075" spans="2:16" x14ac:dyDescent="0.25">
      <c r="B7075" s="23">
        <f>'Raw data (base scenario)'!A7067</f>
        <v>7061</v>
      </c>
      <c r="C7075" s="23" t="str">
        <f>'Raw data (base scenario)'!B7067</f>
        <v>I</v>
      </c>
      <c r="D7075" s="23" t="str">
        <f>'Raw data (base scenario)'!C7067</f>
        <v>D</v>
      </c>
      <c r="E7075" t="b">
        <f t="shared" si="668"/>
        <v>1</v>
      </c>
      <c r="F7075" t="b">
        <f t="shared" si="669"/>
        <v>1</v>
      </c>
      <c r="G7075" t="str">
        <f t="shared" si="670"/>
        <v>N/A</v>
      </c>
      <c r="K7075" s="28">
        <v>7061</v>
      </c>
      <c r="L7075" s="28" t="s">
        <v>1</v>
      </c>
      <c r="M7075" s="28" t="s">
        <v>1</v>
      </c>
      <c r="N7075" t="b">
        <f t="shared" si="671"/>
        <v>1</v>
      </c>
      <c r="O7075" t="b">
        <f t="shared" si="672"/>
        <v>1</v>
      </c>
      <c r="P7075" t="str">
        <f t="shared" si="673"/>
        <v>N/A</v>
      </c>
    </row>
    <row r="7076" spans="2:16" x14ac:dyDescent="0.25">
      <c r="B7076" s="23">
        <f>'Raw data (base scenario)'!A7068</f>
        <v>7062</v>
      </c>
      <c r="C7076" s="23" t="str">
        <f>'Raw data (base scenario)'!B7068</f>
        <v>H</v>
      </c>
      <c r="D7076" s="23" t="str">
        <f>'Raw data (base scenario)'!C7068</f>
        <v>H</v>
      </c>
      <c r="E7076" t="b">
        <f t="shared" si="668"/>
        <v>1</v>
      </c>
      <c r="F7076" t="b">
        <f t="shared" si="669"/>
        <v>1</v>
      </c>
      <c r="G7076" t="str">
        <f t="shared" si="670"/>
        <v>N/A</v>
      </c>
      <c r="K7076" s="28">
        <v>7062</v>
      </c>
      <c r="L7076" s="28" t="s">
        <v>3</v>
      </c>
      <c r="M7076" s="28" t="s">
        <v>1</v>
      </c>
      <c r="N7076" t="b">
        <f t="shared" si="671"/>
        <v>1</v>
      </c>
      <c r="O7076" t="b">
        <f t="shared" si="672"/>
        <v>1</v>
      </c>
      <c r="P7076" t="str">
        <f t="shared" si="673"/>
        <v>N/A</v>
      </c>
    </row>
    <row r="7077" spans="2:16" x14ac:dyDescent="0.25">
      <c r="B7077" s="23">
        <f>'Raw data (base scenario)'!A7069</f>
        <v>7063</v>
      </c>
      <c r="C7077" s="23" t="str">
        <f>'Raw data (base scenario)'!B7069</f>
        <v>S</v>
      </c>
      <c r="D7077" s="23" t="str">
        <f>'Raw data (base scenario)'!C7069</f>
        <v>H</v>
      </c>
      <c r="E7077" t="b">
        <f t="shared" si="668"/>
        <v>1</v>
      </c>
      <c r="F7077" t="b">
        <f t="shared" si="669"/>
        <v>1</v>
      </c>
      <c r="G7077" t="str">
        <f t="shared" si="670"/>
        <v>N/A</v>
      </c>
      <c r="K7077" s="28">
        <v>7063</v>
      </c>
      <c r="L7077" s="28" t="s">
        <v>3</v>
      </c>
      <c r="M7077" s="28" t="s">
        <v>3</v>
      </c>
      <c r="N7077" t="b">
        <f t="shared" si="671"/>
        <v>1</v>
      </c>
      <c r="O7077" t="b">
        <f t="shared" si="672"/>
        <v>1</v>
      </c>
      <c r="P7077" t="str">
        <f t="shared" si="673"/>
        <v>N/A</v>
      </c>
    </row>
    <row r="7078" spans="2:16" x14ac:dyDescent="0.25">
      <c r="B7078" s="23">
        <f>'Raw data (base scenario)'!A7070</f>
        <v>7064</v>
      </c>
      <c r="C7078" s="23" t="str">
        <f>'Raw data (base scenario)'!B7070</f>
        <v>S</v>
      </c>
      <c r="D7078" s="23" t="str">
        <f>'Raw data (base scenario)'!C7070</f>
        <v>S</v>
      </c>
      <c r="E7078" t="b">
        <f t="shared" si="668"/>
        <v>1</v>
      </c>
      <c r="F7078" t="b">
        <f t="shared" si="669"/>
        <v>1</v>
      </c>
      <c r="G7078" t="str">
        <f t="shared" si="670"/>
        <v>N/A</v>
      </c>
      <c r="K7078" s="28">
        <v>7064</v>
      </c>
      <c r="L7078" s="28" t="s">
        <v>1</v>
      </c>
      <c r="M7078" s="28" t="s">
        <v>3</v>
      </c>
      <c r="N7078" t="b">
        <f t="shared" si="671"/>
        <v>1</v>
      </c>
      <c r="O7078" t="b">
        <f t="shared" si="672"/>
        <v>1</v>
      </c>
      <c r="P7078" t="str">
        <f t="shared" si="673"/>
        <v>N/A</v>
      </c>
    </row>
    <row r="7079" spans="2:16" x14ac:dyDescent="0.25">
      <c r="B7079" s="23">
        <f>'Raw data (base scenario)'!A7071</f>
        <v>7065</v>
      </c>
      <c r="C7079" s="23" t="str">
        <f>'Raw data (base scenario)'!B7071</f>
        <v>H</v>
      </c>
      <c r="D7079" s="23" t="str">
        <f>'Raw data (base scenario)'!C7071</f>
        <v>S</v>
      </c>
      <c r="E7079" t="b">
        <f t="shared" si="668"/>
        <v>1</v>
      </c>
      <c r="F7079" t="b">
        <f t="shared" si="669"/>
        <v>1</v>
      </c>
      <c r="G7079" t="str">
        <f t="shared" si="670"/>
        <v>N/A</v>
      </c>
      <c r="K7079" s="28">
        <v>7065</v>
      </c>
      <c r="L7079" s="28" t="s">
        <v>1</v>
      </c>
      <c r="M7079" s="28" t="s">
        <v>1</v>
      </c>
      <c r="N7079" t="b">
        <f t="shared" si="671"/>
        <v>1</v>
      </c>
      <c r="O7079" t="b">
        <f t="shared" si="672"/>
        <v>1</v>
      </c>
      <c r="P7079" t="str">
        <f t="shared" si="673"/>
        <v>N/A</v>
      </c>
    </row>
    <row r="7080" spans="2:16" x14ac:dyDescent="0.25">
      <c r="B7080" s="23">
        <f>'Raw data (base scenario)'!A7072</f>
        <v>7066</v>
      </c>
      <c r="C7080" s="23" t="str">
        <f>'Raw data (base scenario)'!B7072</f>
        <v>H</v>
      </c>
      <c r="D7080" s="23" t="str">
        <f>'Raw data (base scenario)'!C7072</f>
        <v>H</v>
      </c>
      <c r="E7080" t="b">
        <f t="shared" si="668"/>
        <v>1</v>
      </c>
      <c r="F7080" t="b">
        <f t="shared" si="669"/>
        <v>1</v>
      </c>
      <c r="G7080" t="str">
        <f t="shared" si="670"/>
        <v>N/A</v>
      </c>
      <c r="K7080" s="28">
        <v>7066</v>
      </c>
      <c r="L7080" s="28" t="s">
        <v>1</v>
      </c>
      <c r="M7080" s="28" t="s">
        <v>1</v>
      </c>
      <c r="N7080" t="b">
        <f t="shared" si="671"/>
        <v>1</v>
      </c>
      <c r="O7080" t="b">
        <f t="shared" si="672"/>
        <v>1</v>
      </c>
      <c r="P7080" t="str">
        <f t="shared" si="673"/>
        <v>N/A</v>
      </c>
    </row>
    <row r="7081" spans="2:16" x14ac:dyDescent="0.25">
      <c r="B7081" s="23">
        <f>'Raw data (base scenario)'!A7073</f>
        <v>7067</v>
      </c>
      <c r="C7081" s="23" t="str">
        <f>'Raw data (base scenario)'!B7073</f>
        <v>H</v>
      </c>
      <c r="D7081" s="23" t="str">
        <f>'Raw data (base scenario)'!C7073</f>
        <v>H</v>
      </c>
      <c r="E7081" t="b">
        <f t="shared" si="668"/>
        <v>1</v>
      </c>
      <c r="F7081" t="b">
        <f t="shared" si="669"/>
        <v>1</v>
      </c>
      <c r="G7081" t="str">
        <f t="shared" si="670"/>
        <v>N/A</v>
      </c>
      <c r="K7081" s="28">
        <v>7067</v>
      </c>
      <c r="L7081" s="28" t="s">
        <v>18</v>
      </c>
      <c r="M7081" s="28" t="s">
        <v>3</v>
      </c>
      <c r="N7081" t="b">
        <f t="shared" si="671"/>
        <v>1</v>
      </c>
      <c r="O7081" t="b">
        <f t="shared" si="672"/>
        <v>1</v>
      </c>
      <c r="P7081" t="str">
        <f t="shared" si="673"/>
        <v>N/A</v>
      </c>
    </row>
    <row r="7082" spans="2:16" x14ac:dyDescent="0.25">
      <c r="B7082" s="23">
        <f>'Raw data (base scenario)'!A7074</f>
        <v>7068</v>
      </c>
      <c r="C7082" s="23" t="str">
        <f>'Raw data (base scenario)'!B7074</f>
        <v>I</v>
      </c>
      <c r="D7082" s="23" t="str">
        <f>'Raw data (base scenario)'!C7074</f>
        <v>S</v>
      </c>
      <c r="E7082" t="b">
        <f t="shared" si="668"/>
        <v>1</v>
      </c>
      <c r="F7082" t="b">
        <f t="shared" si="669"/>
        <v>1</v>
      </c>
      <c r="G7082" t="str">
        <f t="shared" si="670"/>
        <v>N/A</v>
      </c>
      <c r="K7082" s="28">
        <v>7068</v>
      </c>
      <c r="L7082" s="28" t="s">
        <v>18</v>
      </c>
      <c r="M7082" s="28" t="s">
        <v>3</v>
      </c>
      <c r="N7082" t="b">
        <f t="shared" si="671"/>
        <v>1</v>
      </c>
      <c r="O7082" t="b">
        <f t="shared" si="672"/>
        <v>1</v>
      </c>
      <c r="P7082" t="str">
        <f t="shared" si="673"/>
        <v>N/A</v>
      </c>
    </row>
    <row r="7083" spans="2:16" x14ac:dyDescent="0.25">
      <c r="B7083" s="23">
        <f>'Raw data (base scenario)'!A7075</f>
        <v>7069</v>
      </c>
      <c r="C7083" s="23" t="str">
        <f>'Raw data (base scenario)'!B7075</f>
        <v>I</v>
      </c>
      <c r="D7083" s="23" t="str">
        <f>'Raw data (base scenario)'!C7075</f>
        <v>S</v>
      </c>
      <c r="E7083" t="b">
        <f t="shared" si="668"/>
        <v>1</v>
      </c>
      <c r="F7083" t="b">
        <f t="shared" si="669"/>
        <v>1</v>
      </c>
      <c r="G7083" t="str">
        <f t="shared" si="670"/>
        <v>N/A</v>
      </c>
      <c r="K7083" s="28">
        <v>7069</v>
      </c>
      <c r="L7083" s="28" t="s">
        <v>18</v>
      </c>
      <c r="M7083" s="28" t="s">
        <v>18</v>
      </c>
      <c r="N7083" t="b">
        <f t="shared" si="671"/>
        <v>1</v>
      </c>
      <c r="O7083" t="b">
        <f t="shared" si="672"/>
        <v>1</v>
      </c>
      <c r="P7083" t="str">
        <f t="shared" si="673"/>
        <v>N/A</v>
      </c>
    </row>
    <row r="7084" spans="2:16" x14ac:dyDescent="0.25">
      <c r="B7084" s="23">
        <f>'Raw data (base scenario)'!A7076</f>
        <v>7070</v>
      </c>
      <c r="C7084" s="23" t="str">
        <f>'Raw data (base scenario)'!B7076</f>
        <v>I</v>
      </c>
      <c r="D7084" s="23" t="str">
        <f>'Raw data (base scenario)'!C7076</f>
        <v>I</v>
      </c>
      <c r="E7084" t="b">
        <f t="shared" si="668"/>
        <v>1</v>
      </c>
      <c r="F7084" t="b">
        <f t="shared" si="669"/>
        <v>1</v>
      </c>
      <c r="G7084" t="str">
        <f t="shared" si="670"/>
        <v>N/A</v>
      </c>
      <c r="K7084" s="28">
        <v>7070</v>
      </c>
      <c r="L7084" s="28" t="s">
        <v>2</v>
      </c>
      <c r="M7084" s="28" t="s">
        <v>2</v>
      </c>
      <c r="N7084" t="b">
        <f t="shared" si="671"/>
        <v>1</v>
      </c>
      <c r="O7084" t="b">
        <f t="shared" si="672"/>
        <v>1</v>
      </c>
      <c r="P7084" t="b">
        <f t="shared" si="673"/>
        <v>1</v>
      </c>
    </row>
    <row r="7085" spans="2:16" x14ac:dyDescent="0.25">
      <c r="B7085" s="23">
        <f>'Raw data (base scenario)'!A7077</f>
        <v>7071</v>
      </c>
      <c r="C7085" s="23" t="str">
        <f>'Raw data (base scenario)'!B7077</f>
        <v>D</v>
      </c>
      <c r="D7085" s="23" t="str">
        <f>'Raw data (base scenario)'!C7077</f>
        <v>D</v>
      </c>
      <c r="E7085" t="b">
        <f t="shared" si="668"/>
        <v>1</v>
      </c>
      <c r="F7085" t="b">
        <f t="shared" si="669"/>
        <v>1</v>
      </c>
      <c r="G7085" t="b">
        <f t="shared" si="670"/>
        <v>1</v>
      </c>
      <c r="K7085" s="28">
        <v>7071</v>
      </c>
      <c r="L7085" s="28" t="s">
        <v>1</v>
      </c>
      <c r="M7085" s="28" t="s">
        <v>1</v>
      </c>
      <c r="N7085" t="b">
        <f t="shared" si="671"/>
        <v>1</v>
      </c>
      <c r="O7085" t="b">
        <f t="shared" si="672"/>
        <v>1</v>
      </c>
      <c r="P7085" t="str">
        <f t="shared" si="673"/>
        <v>N/A</v>
      </c>
    </row>
    <row r="7086" spans="2:16" x14ac:dyDescent="0.25">
      <c r="B7086" s="23">
        <f>'Raw data (base scenario)'!A7078</f>
        <v>7072</v>
      </c>
      <c r="C7086" s="23" t="str">
        <f>'Raw data (base scenario)'!B7078</f>
        <v>H</v>
      </c>
      <c r="D7086" s="23" t="str">
        <f>'Raw data (base scenario)'!C7078</f>
        <v>H</v>
      </c>
      <c r="E7086" t="b">
        <f t="shared" si="668"/>
        <v>1</v>
      </c>
      <c r="F7086" t="b">
        <f t="shared" si="669"/>
        <v>1</v>
      </c>
      <c r="G7086" t="str">
        <f t="shared" si="670"/>
        <v>N/A</v>
      </c>
      <c r="K7086" s="28">
        <v>7072</v>
      </c>
      <c r="L7086" s="28" t="s">
        <v>3</v>
      </c>
      <c r="M7086" s="28" t="s">
        <v>1</v>
      </c>
      <c r="N7086" t="b">
        <f t="shared" si="671"/>
        <v>1</v>
      </c>
      <c r="O7086" t="b">
        <f t="shared" si="672"/>
        <v>1</v>
      </c>
      <c r="P7086" t="str">
        <f t="shared" si="673"/>
        <v>N/A</v>
      </c>
    </row>
    <row r="7087" spans="2:16" x14ac:dyDescent="0.25">
      <c r="B7087" s="23">
        <f>'Raw data (base scenario)'!A7079</f>
        <v>7073</v>
      </c>
      <c r="C7087" s="23" t="str">
        <f>'Raw data (base scenario)'!B7079</f>
        <v>S</v>
      </c>
      <c r="D7087" s="23" t="str">
        <f>'Raw data (base scenario)'!C7079</f>
        <v>H</v>
      </c>
      <c r="E7087" t="b">
        <f t="shared" si="668"/>
        <v>1</v>
      </c>
      <c r="F7087" t="b">
        <f t="shared" si="669"/>
        <v>1</v>
      </c>
      <c r="G7087" t="str">
        <f t="shared" si="670"/>
        <v>N/A</v>
      </c>
      <c r="K7087" s="28">
        <v>7073</v>
      </c>
      <c r="L7087" s="28" t="s">
        <v>1</v>
      </c>
      <c r="M7087" s="28" t="s">
        <v>1</v>
      </c>
      <c r="N7087" t="b">
        <f t="shared" si="671"/>
        <v>1</v>
      </c>
      <c r="O7087" t="b">
        <f t="shared" si="672"/>
        <v>1</v>
      </c>
      <c r="P7087" t="str">
        <f t="shared" si="673"/>
        <v>N/A</v>
      </c>
    </row>
    <row r="7088" spans="2:16" x14ac:dyDescent="0.25">
      <c r="B7088" s="23">
        <f>'Raw data (base scenario)'!A7080</f>
        <v>7074</v>
      </c>
      <c r="C7088" s="23" t="str">
        <f>'Raw data (base scenario)'!B7080</f>
        <v>H</v>
      </c>
      <c r="D7088" s="23" t="str">
        <f>'Raw data (base scenario)'!C7080</f>
        <v>H</v>
      </c>
      <c r="E7088" t="b">
        <f t="shared" si="668"/>
        <v>1</v>
      </c>
      <c r="F7088" t="b">
        <f t="shared" si="669"/>
        <v>1</v>
      </c>
      <c r="G7088" t="str">
        <f t="shared" si="670"/>
        <v>N/A</v>
      </c>
      <c r="K7088" s="28">
        <v>7074</v>
      </c>
      <c r="L7088" s="28" t="s">
        <v>2</v>
      </c>
      <c r="M7088" s="28" t="s">
        <v>2</v>
      </c>
      <c r="N7088" t="b">
        <f t="shared" si="671"/>
        <v>1</v>
      </c>
      <c r="O7088" t="b">
        <f t="shared" si="672"/>
        <v>1</v>
      </c>
      <c r="P7088" t="b">
        <f t="shared" si="673"/>
        <v>1</v>
      </c>
    </row>
    <row r="7089" spans="2:16" x14ac:dyDescent="0.25">
      <c r="B7089" s="23">
        <f>'Raw data (base scenario)'!A7081</f>
        <v>7075</v>
      </c>
      <c r="C7089" s="23" t="str">
        <f>'Raw data (base scenario)'!B7081</f>
        <v>D</v>
      </c>
      <c r="D7089" s="23" t="str">
        <f>'Raw data (base scenario)'!C7081</f>
        <v>D</v>
      </c>
      <c r="E7089" t="b">
        <f t="shared" si="668"/>
        <v>1</v>
      </c>
      <c r="F7089" t="b">
        <f t="shared" si="669"/>
        <v>1</v>
      </c>
      <c r="G7089" t="b">
        <f t="shared" si="670"/>
        <v>1</v>
      </c>
      <c r="K7089" s="28">
        <v>7075</v>
      </c>
      <c r="L7089" s="28" t="s">
        <v>1</v>
      </c>
      <c r="M7089" s="28" t="s">
        <v>1</v>
      </c>
      <c r="N7089" t="b">
        <f t="shared" si="671"/>
        <v>1</v>
      </c>
      <c r="O7089" t="b">
        <f t="shared" si="672"/>
        <v>1</v>
      </c>
      <c r="P7089" t="str">
        <f t="shared" si="673"/>
        <v>N/A</v>
      </c>
    </row>
    <row r="7090" spans="2:16" x14ac:dyDescent="0.25">
      <c r="B7090" s="23">
        <f>'Raw data (base scenario)'!A7082</f>
        <v>7076</v>
      </c>
      <c r="C7090" s="23" t="str">
        <f>'Raw data (base scenario)'!B7082</f>
        <v>H</v>
      </c>
      <c r="D7090" s="23" t="str">
        <f>'Raw data (base scenario)'!C7082</f>
        <v>H</v>
      </c>
      <c r="E7090" t="b">
        <f t="shared" si="668"/>
        <v>1</v>
      </c>
      <c r="F7090" t="b">
        <f t="shared" si="669"/>
        <v>1</v>
      </c>
      <c r="G7090" t="str">
        <f t="shared" si="670"/>
        <v>N/A</v>
      </c>
      <c r="K7090" s="28">
        <v>7076</v>
      </c>
      <c r="L7090" s="28" t="s">
        <v>18</v>
      </c>
      <c r="M7090" s="28" t="s">
        <v>18</v>
      </c>
      <c r="N7090" t="b">
        <f t="shared" si="671"/>
        <v>1</v>
      </c>
      <c r="O7090" t="b">
        <f t="shared" si="672"/>
        <v>1</v>
      </c>
      <c r="P7090" t="str">
        <f t="shared" si="673"/>
        <v>N/A</v>
      </c>
    </row>
    <row r="7091" spans="2:16" x14ac:dyDescent="0.25">
      <c r="B7091" s="23">
        <f>'Raw data (base scenario)'!A7083</f>
        <v>7077</v>
      </c>
      <c r="C7091" s="23" t="str">
        <f>'Raw data (base scenario)'!B7083</f>
        <v>I</v>
      </c>
      <c r="D7091" s="23" t="str">
        <f>'Raw data (base scenario)'!C7083</f>
        <v>I</v>
      </c>
      <c r="E7091" t="b">
        <f t="shared" si="668"/>
        <v>1</v>
      </c>
      <c r="F7091" t="b">
        <f t="shared" si="669"/>
        <v>1</v>
      </c>
      <c r="G7091" t="str">
        <f t="shared" si="670"/>
        <v>N/A</v>
      </c>
      <c r="K7091" s="28">
        <v>7077</v>
      </c>
      <c r="L7091" s="28" t="s">
        <v>3</v>
      </c>
      <c r="M7091" s="28" t="s">
        <v>1</v>
      </c>
      <c r="N7091" t="b">
        <f t="shared" si="671"/>
        <v>1</v>
      </c>
      <c r="O7091" t="b">
        <f t="shared" si="672"/>
        <v>1</v>
      </c>
      <c r="P7091" t="str">
        <f t="shared" si="673"/>
        <v>N/A</v>
      </c>
    </row>
    <row r="7092" spans="2:16" x14ac:dyDescent="0.25">
      <c r="B7092" s="23">
        <f>'Raw data (base scenario)'!A7084</f>
        <v>7078</v>
      </c>
      <c r="C7092" s="23" t="str">
        <f>'Raw data (base scenario)'!B7084</f>
        <v>S</v>
      </c>
      <c r="D7092" s="23" t="str">
        <f>'Raw data (base scenario)'!C7084</f>
        <v>H</v>
      </c>
      <c r="E7092" t="b">
        <f t="shared" si="668"/>
        <v>1</v>
      </c>
      <c r="F7092" t="b">
        <f t="shared" si="669"/>
        <v>1</v>
      </c>
      <c r="G7092" t="str">
        <f t="shared" si="670"/>
        <v>N/A</v>
      </c>
      <c r="K7092" s="28">
        <v>7078</v>
      </c>
      <c r="L7092" s="28" t="s">
        <v>1</v>
      </c>
      <c r="M7092" s="28" t="s">
        <v>1</v>
      </c>
      <c r="N7092" t="b">
        <f t="shared" si="671"/>
        <v>1</v>
      </c>
      <c r="O7092" t="b">
        <f t="shared" si="672"/>
        <v>1</v>
      </c>
      <c r="P7092" t="str">
        <f t="shared" si="673"/>
        <v>N/A</v>
      </c>
    </row>
    <row r="7093" spans="2:16" x14ac:dyDescent="0.25">
      <c r="B7093" s="23">
        <f>'Raw data (base scenario)'!A7085</f>
        <v>7079</v>
      </c>
      <c r="C7093" s="23" t="str">
        <f>'Raw data (base scenario)'!B7085</f>
        <v>H</v>
      </c>
      <c r="D7093" s="23" t="str">
        <f>'Raw data (base scenario)'!C7085</f>
        <v>H</v>
      </c>
      <c r="E7093" t="b">
        <f t="shared" si="668"/>
        <v>1</v>
      </c>
      <c r="F7093" t="b">
        <f t="shared" si="669"/>
        <v>1</v>
      </c>
      <c r="G7093" t="str">
        <f t="shared" si="670"/>
        <v>N/A</v>
      </c>
      <c r="K7093" s="28">
        <v>7079</v>
      </c>
      <c r="L7093" s="28" t="s">
        <v>18</v>
      </c>
      <c r="M7093" s="28" t="s">
        <v>2</v>
      </c>
      <c r="N7093" t="b">
        <f t="shared" si="671"/>
        <v>1</v>
      </c>
      <c r="O7093" t="b">
        <f t="shared" si="672"/>
        <v>1</v>
      </c>
      <c r="P7093" t="str">
        <f t="shared" si="673"/>
        <v>N/A</v>
      </c>
    </row>
    <row r="7094" spans="2:16" x14ac:dyDescent="0.25">
      <c r="B7094" s="23">
        <f>'Raw data (base scenario)'!A7086</f>
        <v>7080</v>
      </c>
      <c r="C7094" s="23" t="str">
        <f>'Raw data (base scenario)'!B7086</f>
        <v>I</v>
      </c>
      <c r="D7094" s="23" t="str">
        <f>'Raw data (base scenario)'!C7086</f>
        <v>D</v>
      </c>
      <c r="E7094" t="b">
        <f t="shared" si="668"/>
        <v>1</v>
      </c>
      <c r="F7094" t="b">
        <f t="shared" si="669"/>
        <v>1</v>
      </c>
      <c r="G7094" t="str">
        <f t="shared" si="670"/>
        <v>N/A</v>
      </c>
      <c r="K7094" s="28">
        <v>7080</v>
      </c>
      <c r="L7094" s="28" t="s">
        <v>1</v>
      </c>
      <c r="M7094" s="28" t="s">
        <v>1</v>
      </c>
      <c r="N7094" t="b">
        <f t="shared" si="671"/>
        <v>1</v>
      </c>
      <c r="O7094" t="b">
        <f t="shared" si="672"/>
        <v>1</v>
      </c>
      <c r="P7094" t="str">
        <f t="shared" si="673"/>
        <v>N/A</v>
      </c>
    </row>
    <row r="7095" spans="2:16" x14ac:dyDescent="0.25">
      <c r="B7095" s="23">
        <f>'Raw data (base scenario)'!A7087</f>
        <v>7081</v>
      </c>
      <c r="C7095" s="23" t="str">
        <f>'Raw data (base scenario)'!B7087</f>
        <v>H</v>
      </c>
      <c r="D7095" s="23" t="str">
        <f>'Raw data (base scenario)'!C7087</f>
        <v>H</v>
      </c>
      <c r="E7095" t="b">
        <f t="shared" si="668"/>
        <v>1</v>
      </c>
      <c r="F7095" t="b">
        <f t="shared" si="669"/>
        <v>1</v>
      </c>
      <c r="G7095" t="str">
        <f t="shared" si="670"/>
        <v>N/A</v>
      </c>
      <c r="K7095" s="28">
        <v>7081</v>
      </c>
      <c r="L7095" s="28" t="s">
        <v>1</v>
      </c>
      <c r="M7095" s="28" t="s">
        <v>3</v>
      </c>
      <c r="N7095" t="b">
        <f t="shared" si="671"/>
        <v>1</v>
      </c>
      <c r="O7095" t="b">
        <f t="shared" si="672"/>
        <v>1</v>
      </c>
      <c r="P7095" t="str">
        <f t="shared" si="673"/>
        <v>N/A</v>
      </c>
    </row>
    <row r="7096" spans="2:16" x14ac:dyDescent="0.25">
      <c r="B7096" s="23">
        <f>'Raw data (base scenario)'!A7088</f>
        <v>7082</v>
      </c>
      <c r="C7096" s="23" t="str">
        <f>'Raw data (base scenario)'!B7088</f>
        <v>H</v>
      </c>
      <c r="D7096" s="23" t="str">
        <f>'Raw data (base scenario)'!C7088</f>
        <v>S</v>
      </c>
      <c r="E7096" t="b">
        <f t="shared" si="668"/>
        <v>1</v>
      </c>
      <c r="F7096" t="b">
        <f t="shared" si="669"/>
        <v>1</v>
      </c>
      <c r="G7096" t="str">
        <f t="shared" si="670"/>
        <v>N/A</v>
      </c>
      <c r="K7096" s="28">
        <v>7082</v>
      </c>
      <c r="L7096" s="28" t="s">
        <v>18</v>
      </c>
      <c r="M7096" s="28" t="s">
        <v>1</v>
      </c>
      <c r="N7096" t="b">
        <f t="shared" si="671"/>
        <v>1</v>
      </c>
      <c r="O7096" t="b">
        <f t="shared" si="672"/>
        <v>1</v>
      </c>
      <c r="P7096" t="str">
        <f t="shared" si="673"/>
        <v>N/A</v>
      </c>
    </row>
    <row r="7097" spans="2:16" x14ac:dyDescent="0.25">
      <c r="B7097" s="23">
        <f>'Raw data (base scenario)'!A7089</f>
        <v>7083</v>
      </c>
      <c r="C7097" s="23" t="str">
        <f>'Raw data (base scenario)'!B7089</f>
        <v>I</v>
      </c>
      <c r="D7097" s="23" t="str">
        <f>'Raw data (base scenario)'!C7089</f>
        <v>H</v>
      </c>
      <c r="E7097" t="b">
        <f t="shared" si="668"/>
        <v>1</v>
      </c>
      <c r="F7097" t="b">
        <f t="shared" si="669"/>
        <v>1</v>
      </c>
      <c r="G7097" t="str">
        <f t="shared" si="670"/>
        <v>N/A</v>
      </c>
      <c r="K7097" s="28">
        <v>7083</v>
      </c>
      <c r="L7097" s="28" t="s">
        <v>2</v>
      </c>
      <c r="M7097" s="28" t="s">
        <v>2</v>
      </c>
      <c r="N7097" t="b">
        <f t="shared" si="671"/>
        <v>1</v>
      </c>
      <c r="O7097" t="b">
        <f t="shared" si="672"/>
        <v>1</v>
      </c>
      <c r="P7097" t="b">
        <f t="shared" si="673"/>
        <v>1</v>
      </c>
    </row>
    <row r="7098" spans="2:16" x14ac:dyDescent="0.25">
      <c r="B7098" s="23">
        <f>'Raw data (base scenario)'!A7090</f>
        <v>7084</v>
      </c>
      <c r="C7098" s="23" t="str">
        <f>'Raw data (base scenario)'!B7090</f>
        <v>D</v>
      </c>
      <c r="D7098" s="23" t="str">
        <f>'Raw data (base scenario)'!C7090</f>
        <v>D</v>
      </c>
      <c r="E7098" t="b">
        <f t="shared" si="668"/>
        <v>1</v>
      </c>
      <c r="F7098" t="b">
        <f t="shared" si="669"/>
        <v>1</v>
      </c>
      <c r="G7098" t="b">
        <f t="shared" si="670"/>
        <v>1</v>
      </c>
      <c r="K7098" s="28">
        <v>7084</v>
      </c>
      <c r="L7098" s="28" t="s">
        <v>18</v>
      </c>
      <c r="M7098" s="28" t="s">
        <v>3</v>
      </c>
      <c r="N7098" t="b">
        <f t="shared" si="671"/>
        <v>1</v>
      </c>
      <c r="O7098" t="b">
        <f t="shared" si="672"/>
        <v>1</v>
      </c>
      <c r="P7098" t="str">
        <f t="shared" si="673"/>
        <v>N/A</v>
      </c>
    </row>
    <row r="7099" spans="2:16" x14ac:dyDescent="0.25">
      <c r="B7099" s="23">
        <f>'Raw data (base scenario)'!A7091</f>
        <v>7085</v>
      </c>
      <c r="C7099" s="23" t="str">
        <f>'Raw data (base scenario)'!B7091</f>
        <v>I</v>
      </c>
      <c r="D7099" s="23" t="str">
        <f>'Raw data (base scenario)'!C7091</f>
        <v>S</v>
      </c>
      <c r="E7099" t="b">
        <f t="shared" si="668"/>
        <v>1</v>
      </c>
      <c r="F7099" t="b">
        <f t="shared" si="669"/>
        <v>1</v>
      </c>
      <c r="G7099" t="str">
        <f t="shared" si="670"/>
        <v>N/A</v>
      </c>
      <c r="K7099" s="28">
        <v>7085</v>
      </c>
      <c r="L7099" s="28" t="s">
        <v>18</v>
      </c>
      <c r="M7099" s="28" t="s">
        <v>1</v>
      </c>
      <c r="N7099" t="b">
        <f t="shared" si="671"/>
        <v>1</v>
      </c>
      <c r="O7099" t="b">
        <f t="shared" si="672"/>
        <v>1</v>
      </c>
      <c r="P7099" t="str">
        <f t="shared" si="673"/>
        <v>N/A</v>
      </c>
    </row>
    <row r="7100" spans="2:16" x14ac:dyDescent="0.25">
      <c r="B7100" s="23">
        <f>'Raw data (base scenario)'!A7092</f>
        <v>7086</v>
      </c>
      <c r="C7100" s="23" t="str">
        <f>'Raw data (base scenario)'!B7092</f>
        <v>I</v>
      </c>
      <c r="D7100" s="23" t="str">
        <f>'Raw data (base scenario)'!C7092</f>
        <v>H</v>
      </c>
      <c r="E7100" t="b">
        <f t="shared" si="668"/>
        <v>1</v>
      </c>
      <c r="F7100" t="b">
        <f t="shared" si="669"/>
        <v>1</v>
      </c>
      <c r="G7100" t="str">
        <f t="shared" si="670"/>
        <v>N/A</v>
      </c>
      <c r="K7100" s="28">
        <v>7086</v>
      </c>
      <c r="L7100" s="28" t="s">
        <v>3</v>
      </c>
      <c r="M7100" s="28" t="s">
        <v>1</v>
      </c>
      <c r="N7100" t="b">
        <f t="shared" si="671"/>
        <v>1</v>
      </c>
      <c r="O7100" t="b">
        <f t="shared" si="672"/>
        <v>1</v>
      </c>
      <c r="P7100" t="str">
        <f t="shared" si="673"/>
        <v>N/A</v>
      </c>
    </row>
    <row r="7101" spans="2:16" x14ac:dyDescent="0.25">
      <c r="B7101" s="23">
        <f>'Raw data (base scenario)'!A7093</f>
        <v>7087</v>
      </c>
      <c r="C7101" s="23" t="str">
        <f>'Raw data (base scenario)'!B7093</f>
        <v>S</v>
      </c>
      <c r="D7101" s="23" t="str">
        <f>'Raw data (base scenario)'!C7093</f>
        <v>H</v>
      </c>
      <c r="E7101" t="b">
        <f t="shared" si="668"/>
        <v>1</v>
      </c>
      <c r="F7101" t="b">
        <f t="shared" si="669"/>
        <v>1</v>
      </c>
      <c r="G7101" t="str">
        <f t="shared" si="670"/>
        <v>N/A</v>
      </c>
      <c r="K7101" s="28">
        <v>7087</v>
      </c>
      <c r="L7101" s="28" t="s">
        <v>1</v>
      </c>
      <c r="M7101" s="28" t="s">
        <v>1</v>
      </c>
      <c r="N7101" t="b">
        <f t="shared" si="671"/>
        <v>1</v>
      </c>
      <c r="O7101" t="b">
        <f t="shared" si="672"/>
        <v>1</v>
      </c>
      <c r="P7101" t="str">
        <f t="shared" si="673"/>
        <v>N/A</v>
      </c>
    </row>
    <row r="7102" spans="2:16" x14ac:dyDescent="0.25">
      <c r="B7102" s="23">
        <f>'Raw data (base scenario)'!A7094</f>
        <v>7088</v>
      </c>
      <c r="C7102" s="23" t="str">
        <f>'Raw data (base scenario)'!B7094</f>
        <v>H</v>
      </c>
      <c r="D7102" s="23" t="str">
        <f>'Raw data (base scenario)'!C7094</f>
        <v>H</v>
      </c>
      <c r="E7102" t="b">
        <f t="shared" si="668"/>
        <v>1</v>
      </c>
      <c r="F7102" t="b">
        <f t="shared" si="669"/>
        <v>1</v>
      </c>
      <c r="G7102" t="str">
        <f t="shared" si="670"/>
        <v>N/A</v>
      </c>
      <c r="K7102" s="28">
        <v>7088</v>
      </c>
      <c r="L7102" s="28" t="s">
        <v>1</v>
      </c>
      <c r="M7102" s="28" t="s">
        <v>1</v>
      </c>
      <c r="N7102" t="b">
        <f t="shared" si="671"/>
        <v>1</v>
      </c>
      <c r="O7102" t="b">
        <f t="shared" si="672"/>
        <v>1</v>
      </c>
      <c r="P7102" t="str">
        <f t="shared" si="673"/>
        <v>N/A</v>
      </c>
    </row>
    <row r="7103" spans="2:16" x14ac:dyDescent="0.25">
      <c r="B7103" s="23">
        <f>'Raw data (base scenario)'!A7095</f>
        <v>7089</v>
      </c>
      <c r="C7103" s="23" t="str">
        <f>'Raw data (base scenario)'!B7095</f>
        <v>H</v>
      </c>
      <c r="D7103" s="23" t="str">
        <f>'Raw data (base scenario)'!C7095</f>
        <v>H</v>
      </c>
      <c r="E7103" t="b">
        <f t="shared" si="668"/>
        <v>1</v>
      </c>
      <c r="F7103" t="b">
        <f t="shared" si="669"/>
        <v>1</v>
      </c>
      <c r="G7103" t="str">
        <f t="shared" si="670"/>
        <v>N/A</v>
      </c>
      <c r="K7103" s="28">
        <v>7089</v>
      </c>
      <c r="L7103" s="28" t="s">
        <v>18</v>
      </c>
      <c r="M7103" s="28" t="s">
        <v>1</v>
      </c>
      <c r="N7103" t="b">
        <f t="shared" si="671"/>
        <v>1</v>
      </c>
      <c r="O7103" t="b">
        <f t="shared" si="672"/>
        <v>1</v>
      </c>
      <c r="P7103" t="str">
        <f t="shared" si="673"/>
        <v>N/A</v>
      </c>
    </row>
    <row r="7104" spans="2:16" x14ac:dyDescent="0.25">
      <c r="B7104" s="23">
        <f>'Raw data (base scenario)'!A7096</f>
        <v>7090</v>
      </c>
      <c r="C7104" s="23" t="str">
        <f>'Raw data (base scenario)'!B7096</f>
        <v>I</v>
      </c>
      <c r="D7104" s="23" t="str">
        <f>'Raw data (base scenario)'!C7096</f>
        <v>H</v>
      </c>
      <c r="E7104" t="b">
        <f t="shared" si="668"/>
        <v>1</v>
      </c>
      <c r="F7104" t="b">
        <f t="shared" si="669"/>
        <v>1</v>
      </c>
      <c r="G7104" t="str">
        <f t="shared" si="670"/>
        <v>N/A</v>
      </c>
      <c r="K7104" s="28">
        <v>7090</v>
      </c>
      <c r="L7104" s="28" t="s">
        <v>2</v>
      </c>
      <c r="M7104" s="28" t="s">
        <v>2</v>
      </c>
      <c r="N7104" t="b">
        <f t="shared" si="671"/>
        <v>1</v>
      </c>
      <c r="O7104" t="b">
        <f t="shared" si="672"/>
        <v>1</v>
      </c>
      <c r="P7104" t="b">
        <f t="shared" si="673"/>
        <v>1</v>
      </c>
    </row>
    <row r="7105" spans="2:16" x14ac:dyDescent="0.25">
      <c r="B7105" s="23">
        <f>'Raw data (base scenario)'!A7097</f>
        <v>7091</v>
      </c>
      <c r="C7105" s="23" t="str">
        <f>'Raw data (base scenario)'!B7097</f>
        <v>D</v>
      </c>
      <c r="D7105" s="23" t="str">
        <f>'Raw data (base scenario)'!C7097</f>
        <v>D</v>
      </c>
      <c r="E7105" t="b">
        <f t="shared" si="668"/>
        <v>1</v>
      </c>
      <c r="F7105" t="b">
        <f t="shared" si="669"/>
        <v>1</v>
      </c>
      <c r="G7105" t="b">
        <f t="shared" si="670"/>
        <v>1</v>
      </c>
      <c r="K7105" s="28">
        <v>7091</v>
      </c>
      <c r="L7105" s="28" t="s">
        <v>2</v>
      </c>
      <c r="M7105" s="28" t="s">
        <v>2</v>
      </c>
      <c r="N7105" t="b">
        <f t="shared" si="671"/>
        <v>1</v>
      </c>
      <c r="O7105" t="b">
        <f t="shared" si="672"/>
        <v>1</v>
      </c>
      <c r="P7105" t="b">
        <f t="shared" si="673"/>
        <v>1</v>
      </c>
    </row>
    <row r="7106" spans="2:16" x14ac:dyDescent="0.25">
      <c r="B7106" s="23">
        <f>'Raw data (base scenario)'!A7098</f>
        <v>7092</v>
      </c>
      <c r="C7106" s="23" t="str">
        <f>'Raw data (base scenario)'!B7098</f>
        <v>D</v>
      </c>
      <c r="D7106" s="23" t="str">
        <f>'Raw data (base scenario)'!C7098</f>
        <v>D</v>
      </c>
      <c r="E7106" t="b">
        <f t="shared" si="668"/>
        <v>1</v>
      </c>
      <c r="F7106" t="b">
        <f t="shared" si="669"/>
        <v>1</v>
      </c>
      <c r="G7106" t="b">
        <f t="shared" si="670"/>
        <v>1</v>
      </c>
      <c r="K7106" s="28">
        <v>7092</v>
      </c>
      <c r="L7106" s="28" t="s">
        <v>1</v>
      </c>
      <c r="M7106" s="28" t="s">
        <v>1</v>
      </c>
      <c r="N7106" t="b">
        <f t="shared" si="671"/>
        <v>1</v>
      </c>
      <c r="O7106" t="b">
        <f t="shared" si="672"/>
        <v>1</v>
      </c>
      <c r="P7106" t="str">
        <f t="shared" si="673"/>
        <v>N/A</v>
      </c>
    </row>
    <row r="7107" spans="2:16" x14ac:dyDescent="0.25">
      <c r="B7107" s="23">
        <f>'Raw data (base scenario)'!A7099</f>
        <v>7093</v>
      </c>
      <c r="C7107" s="23" t="str">
        <f>'Raw data (base scenario)'!B7099</f>
        <v>H</v>
      </c>
      <c r="D7107" s="23" t="str">
        <f>'Raw data (base scenario)'!C7099</f>
        <v>H</v>
      </c>
      <c r="E7107" t="b">
        <f t="shared" si="668"/>
        <v>1</v>
      </c>
      <c r="F7107" t="b">
        <f t="shared" si="669"/>
        <v>1</v>
      </c>
      <c r="G7107" t="str">
        <f t="shared" si="670"/>
        <v>N/A</v>
      </c>
      <c r="K7107" s="28">
        <v>7093</v>
      </c>
      <c r="L7107" s="28" t="s">
        <v>2</v>
      </c>
      <c r="M7107" s="28" t="s">
        <v>2</v>
      </c>
      <c r="N7107" t="b">
        <f t="shared" si="671"/>
        <v>1</v>
      </c>
      <c r="O7107" t="b">
        <f t="shared" si="672"/>
        <v>1</v>
      </c>
      <c r="P7107" t="b">
        <f t="shared" si="673"/>
        <v>1</v>
      </c>
    </row>
    <row r="7108" spans="2:16" x14ac:dyDescent="0.25">
      <c r="B7108" s="23">
        <f>'Raw data (base scenario)'!A7100</f>
        <v>7094</v>
      </c>
      <c r="C7108" s="23" t="str">
        <f>'Raw data (base scenario)'!B7100</f>
        <v>D</v>
      </c>
      <c r="D7108" s="23" t="str">
        <f>'Raw data (base scenario)'!C7100</f>
        <v>D</v>
      </c>
      <c r="E7108" t="b">
        <f t="shared" si="668"/>
        <v>1</v>
      </c>
      <c r="F7108" t="b">
        <f t="shared" si="669"/>
        <v>1</v>
      </c>
      <c r="G7108" t="b">
        <f t="shared" si="670"/>
        <v>1</v>
      </c>
      <c r="K7108" s="28">
        <v>7094</v>
      </c>
      <c r="L7108" s="28" t="s">
        <v>3</v>
      </c>
      <c r="M7108" s="28" t="s">
        <v>1</v>
      </c>
      <c r="N7108" t="b">
        <f t="shared" si="671"/>
        <v>1</v>
      </c>
      <c r="O7108" t="b">
        <f t="shared" si="672"/>
        <v>1</v>
      </c>
      <c r="P7108" t="str">
        <f t="shared" si="673"/>
        <v>N/A</v>
      </c>
    </row>
    <row r="7109" spans="2:16" x14ac:dyDescent="0.25">
      <c r="B7109" s="23">
        <f>'Raw data (base scenario)'!A7101</f>
        <v>7095</v>
      </c>
      <c r="C7109" s="23" t="str">
        <f>'Raw data (base scenario)'!B7101</f>
        <v>S</v>
      </c>
      <c r="D7109" s="23" t="str">
        <f>'Raw data (base scenario)'!C7101</f>
        <v>H</v>
      </c>
      <c r="E7109" t="b">
        <f t="shared" si="668"/>
        <v>1</v>
      </c>
      <c r="F7109" t="b">
        <f t="shared" si="669"/>
        <v>1</v>
      </c>
      <c r="G7109" t="str">
        <f t="shared" si="670"/>
        <v>N/A</v>
      </c>
      <c r="K7109" s="28">
        <v>7095</v>
      </c>
      <c r="L7109" s="28" t="s">
        <v>3</v>
      </c>
      <c r="M7109" s="28" t="s">
        <v>1</v>
      </c>
      <c r="N7109" t="b">
        <f t="shared" si="671"/>
        <v>1</v>
      </c>
      <c r="O7109" t="b">
        <f t="shared" si="672"/>
        <v>1</v>
      </c>
      <c r="P7109" t="str">
        <f t="shared" si="673"/>
        <v>N/A</v>
      </c>
    </row>
    <row r="7110" spans="2:16" x14ac:dyDescent="0.25">
      <c r="B7110" s="23">
        <f>'Raw data (base scenario)'!A7102</f>
        <v>7096</v>
      </c>
      <c r="C7110" s="23" t="str">
        <f>'Raw data (base scenario)'!B7102</f>
        <v>S</v>
      </c>
      <c r="D7110" s="23" t="str">
        <f>'Raw data (base scenario)'!C7102</f>
        <v>H</v>
      </c>
      <c r="E7110" t="b">
        <f t="shared" si="668"/>
        <v>1</v>
      </c>
      <c r="F7110" t="b">
        <f t="shared" si="669"/>
        <v>1</v>
      </c>
      <c r="G7110" t="str">
        <f t="shared" si="670"/>
        <v>N/A</v>
      </c>
      <c r="K7110" s="28">
        <v>7096</v>
      </c>
      <c r="L7110" s="28" t="s">
        <v>2</v>
      </c>
      <c r="M7110" s="28" t="s">
        <v>2</v>
      </c>
      <c r="N7110" t="b">
        <f t="shared" si="671"/>
        <v>1</v>
      </c>
      <c r="O7110" t="b">
        <f t="shared" si="672"/>
        <v>1</v>
      </c>
      <c r="P7110" t="b">
        <f t="shared" si="673"/>
        <v>1</v>
      </c>
    </row>
    <row r="7111" spans="2:16" x14ac:dyDescent="0.25">
      <c r="B7111" s="23">
        <f>'Raw data (base scenario)'!A7103</f>
        <v>7097</v>
      </c>
      <c r="C7111" s="23" t="str">
        <f>'Raw data (base scenario)'!B7103</f>
        <v>D</v>
      </c>
      <c r="D7111" s="23" t="str">
        <f>'Raw data (base scenario)'!C7103</f>
        <v>D</v>
      </c>
      <c r="E7111" t="b">
        <f t="shared" si="668"/>
        <v>1</v>
      </c>
      <c r="F7111" t="b">
        <f t="shared" si="669"/>
        <v>1</v>
      </c>
      <c r="G7111" t="b">
        <f t="shared" si="670"/>
        <v>1</v>
      </c>
      <c r="K7111" s="28">
        <v>7097</v>
      </c>
      <c r="L7111" s="28" t="s">
        <v>1</v>
      </c>
      <c r="M7111" s="28" t="s">
        <v>1</v>
      </c>
      <c r="N7111" t="b">
        <f t="shared" si="671"/>
        <v>1</v>
      </c>
      <c r="O7111" t="b">
        <f t="shared" si="672"/>
        <v>1</v>
      </c>
      <c r="P7111" t="str">
        <f t="shared" si="673"/>
        <v>N/A</v>
      </c>
    </row>
    <row r="7112" spans="2:16" x14ac:dyDescent="0.25">
      <c r="B7112" s="23">
        <f>'Raw data (base scenario)'!A7104</f>
        <v>7098</v>
      </c>
      <c r="C7112" s="23" t="str">
        <f>'Raw data (base scenario)'!B7104</f>
        <v>H</v>
      </c>
      <c r="D7112" s="23" t="str">
        <f>'Raw data (base scenario)'!C7104</f>
        <v>H</v>
      </c>
      <c r="E7112" t="b">
        <f t="shared" si="668"/>
        <v>1</v>
      </c>
      <c r="F7112" t="b">
        <f t="shared" si="669"/>
        <v>1</v>
      </c>
      <c r="G7112" t="str">
        <f t="shared" si="670"/>
        <v>N/A</v>
      </c>
      <c r="K7112" s="28">
        <v>7098</v>
      </c>
      <c r="L7112" s="28" t="s">
        <v>18</v>
      </c>
      <c r="M7112" s="28" t="s">
        <v>1</v>
      </c>
      <c r="N7112" t="b">
        <f t="shared" si="671"/>
        <v>1</v>
      </c>
      <c r="O7112" t="b">
        <f t="shared" si="672"/>
        <v>1</v>
      </c>
      <c r="P7112" t="str">
        <f t="shared" si="673"/>
        <v>N/A</v>
      </c>
    </row>
    <row r="7113" spans="2:16" x14ac:dyDescent="0.25">
      <c r="B7113" s="23">
        <f>'Raw data (base scenario)'!A7105</f>
        <v>7099</v>
      </c>
      <c r="C7113" s="23" t="str">
        <f>'Raw data (base scenario)'!B7105</f>
        <v>I</v>
      </c>
      <c r="D7113" s="23" t="str">
        <f>'Raw data (base scenario)'!C7105</f>
        <v>H</v>
      </c>
      <c r="E7113" t="b">
        <f t="shared" si="668"/>
        <v>1</v>
      </c>
      <c r="F7113" t="b">
        <f t="shared" si="669"/>
        <v>1</v>
      </c>
      <c r="G7113" t="str">
        <f t="shared" si="670"/>
        <v>N/A</v>
      </c>
      <c r="K7113" s="28">
        <v>7099</v>
      </c>
      <c r="L7113" s="28" t="s">
        <v>3</v>
      </c>
      <c r="M7113" s="28" t="s">
        <v>1</v>
      </c>
      <c r="N7113" t="b">
        <f t="shared" si="671"/>
        <v>1</v>
      </c>
      <c r="O7113" t="b">
        <f t="shared" si="672"/>
        <v>1</v>
      </c>
      <c r="P7113" t="str">
        <f t="shared" si="673"/>
        <v>N/A</v>
      </c>
    </row>
    <row r="7114" spans="2:16" x14ac:dyDescent="0.25">
      <c r="B7114" s="23">
        <f>'Raw data (base scenario)'!A7106</f>
        <v>7100</v>
      </c>
      <c r="C7114" s="23" t="str">
        <f>'Raw data (base scenario)'!B7106</f>
        <v>S</v>
      </c>
      <c r="D7114" s="23" t="str">
        <f>'Raw data (base scenario)'!C7106</f>
        <v>H</v>
      </c>
      <c r="E7114" t="b">
        <f t="shared" si="668"/>
        <v>1</v>
      </c>
      <c r="F7114" t="b">
        <f t="shared" si="669"/>
        <v>1</v>
      </c>
      <c r="G7114" t="str">
        <f t="shared" si="670"/>
        <v>N/A</v>
      </c>
      <c r="K7114" s="28">
        <v>7100</v>
      </c>
      <c r="L7114" s="28" t="s">
        <v>3</v>
      </c>
      <c r="M7114" s="28" t="s">
        <v>1</v>
      </c>
      <c r="N7114" t="b">
        <f t="shared" si="671"/>
        <v>1</v>
      </c>
      <c r="O7114" t="b">
        <f t="shared" si="672"/>
        <v>1</v>
      </c>
      <c r="P7114" t="str">
        <f t="shared" si="673"/>
        <v>N/A</v>
      </c>
    </row>
    <row r="7115" spans="2:16" x14ac:dyDescent="0.25">
      <c r="B7115" s="23">
        <f>'Raw data (base scenario)'!A7107</f>
        <v>7101</v>
      </c>
      <c r="C7115" s="23" t="str">
        <f>'Raw data (base scenario)'!B7107</f>
        <v>S</v>
      </c>
      <c r="D7115" s="23" t="str">
        <f>'Raw data (base scenario)'!C7107</f>
        <v>H</v>
      </c>
      <c r="E7115" t="b">
        <f t="shared" si="668"/>
        <v>1</v>
      </c>
      <c r="F7115" t="b">
        <f t="shared" si="669"/>
        <v>1</v>
      </c>
      <c r="G7115" t="str">
        <f t="shared" si="670"/>
        <v>N/A</v>
      </c>
      <c r="K7115" s="28">
        <v>7101</v>
      </c>
      <c r="L7115" s="28" t="s">
        <v>1</v>
      </c>
      <c r="M7115" s="28" t="s">
        <v>3</v>
      </c>
      <c r="N7115" t="b">
        <f t="shared" si="671"/>
        <v>1</v>
      </c>
      <c r="O7115" t="b">
        <f t="shared" si="672"/>
        <v>1</v>
      </c>
      <c r="P7115" t="str">
        <f t="shared" si="673"/>
        <v>N/A</v>
      </c>
    </row>
    <row r="7116" spans="2:16" x14ac:dyDescent="0.25">
      <c r="B7116" s="23">
        <f>'Raw data (base scenario)'!A7108</f>
        <v>7102</v>
      </c>
      <c r="C7116" s="23" t="str">
        <f>'Raw data (base scenario)'!B7108</f>
        <v>H</v>
      </c>
      <c r="D7116" s="23" t="str">
        <f>'Raw data (base scenario)'!C7108</f>
        <v>S</v>
      </c>
      <c r="E7116" t="b">
        <f t="shared" si="668"/>
        <v>1</v>
      </c>
      <c r="F7116" t="b">
        <f t="shared" si="669"/>
        <v>1</v>
      </c>
      <c r="G7116" t="str">
        <f t="shared" si="670"/>
        <v>N/A</v>
      </c>
      <c r="K7116" s="28">
        <v>7102</v>
      </c>
      <c r="L7116" s="28" t="s">
        <v>18</v>
      </c>
      <c r="M7116" s="28" t="s">
        <v>1</v>
      </c>
      <c r="N7116" t="b">
        <f t="shared" si="671"/>
        <v>1</v>
      </c>
      <c r="O7116" t="b">
        <f t="shared" si="672"/>
        <v>1</v>
      </c>
      <c r="P7116" t="str">
        <f t="shared" si="673"/>
        <v>N/A</v>
      </c>
    </row>
    <row r="7117" spans="2:16" x14ac:dyDescent="0.25">
      <c r="B7117" s="23">
        <f>'Raw data (base scenario)'!A7109</f>
        <v>7103</v>
      </c>
      <c r="C7117" s="23" t="str">
        <f>'Raw data (base scenario)'!B7109</f>
        <v>I</v>
      </c>
      <c r="D7117" s="23" t="str">
        <f>'Raw data (base scenario)'!C7109</f>
        <v>H</v>
      </c>
      <c r="E7117" t="b">
        <f t="shared" si="668"/>
        <v>1</v>
      </c>
      <c r="F7117" t="b">
        <f t="shared" si="669"/>
        <v>1</v>
      </c>
      <c r="G7117" t="str">
        <f t="shared" si="670"/>
        <v>N/A</v>
      </c>
      <c r="K7117" s="28">
        <v>7103</v>
      </c>
      <c r="L7117" s="28" t="s">
        <v>1</v>
      </c>
      <c r="M7117" s="28" t="s">
        <v>1</v>
      </c>
      <c r="N7117" t="b">
        <f t="shared" si="671"/>
        <v>1</v>
      </c>
      <c r="O7117" t="b">
        <f t="shared" si="672"/>
        <v>1</v>
      </c>
      <c r="P7117" t="str">
        <f t="shared" si="673"/>
        <v>N/A</v>
      </c>
    </row>
    <row r="7118" spans="2:16" x14ac:dyDescent="0.25">
      <c r="B7118" s="23">
        <f>'Raw data (base scenario)'!A7110</f>
        <v>7104</v>
      </c>
      <c r="C7118" s="23" t="str">
        <f>'Raw data (base scenario)'!B7110</f>
        <v>H</v>
      </c>
      <c r="D7118" s="23" t="str">
        <f>'Raw data (base scenario)'!C7110</f>
        <v>H</v>
      </c>
      <c r="E7118" t="b">
        <f t="shared" si="668"/>
        <v>1</v>
      </c>
      <c r="F7118" t="b">
        <f t="shared" si="669"/>
        <v>1</v>
      </c>
      <c r="G7118" t="str">
        <f t="shared" si="670"/>
        <v>N/A</v>
      </c>
      <c r="K7118" s="28">
        <v>7104</v>
      </c>
      <c r="L7118" s="28" t="s">
        <v>1</v>
      </c>
      <c r="M7118" s="28" t="s">
        <v>3</v>
      </c>
      <c r="N7118" t="b">
        <f t="shared" si="671"/>
        <v>1</v>
      </c>
      <c r="O7118" t="b">
        <f t="shared" si="672"/>
        <v>1</v>
      </c>
      <c r="P7118" t="str">
        <f t="shared" si="673"/>
        <v>N/A</v>
      </c>
    </row>
    <row r="7119" spans="2:16" x14ac:dyDescent="0.25">
      <c r="B7119" s="23">
        <f>'Raw data (base scenario)'!A7111</f>
        <v>7105</v>
      </c>
      <c r="C7119" s="23" t="str">
        <f>'Raw data (base scenario)'!B7111</f>
        <v>H</v>
      </c>
      <c r="D7119" s="23" t="str">
        <f>'Raw data (base scenario)'!C7111</f>
        <v>S</v>
      </c>
      <c r="E7119" t="b">
        <f t="shared" ref="E7119:E7182" si="674">OR(C7119=$A$4,C7119=$A$5,C7119=$A$6,C7119=$A$7)</f>
        <v>1</v>
      </c>
      <c r="F7119" t="b">
        <f t="shared" ref="F7119:F7182" si="675">OR(D7119=$A$4,D7119=$A$5,D7119=$A$6,D7119=$A$7)</f>
        <v>1</v>
      </c>
      <c r="G7119" t="str">
        <f t="shared" si="670"/>
        <v>N/A</v>
      </c>
      <c r="K7119" s="28">
        <v>7105</v>
      </c>
      <c r="L7119" s="28" t="s">
        <v>3</v>
      </c>
      <c r="M7119" s="28" t="s">
        <v>2</v>
      </c>
      <c r="N7119" t="b">
        <f t="shared" si="671"/>
        <v>1</v>
      </c>
      <c r="O7119" t="b">
        <f t="shared" si="672"/>
        <v>1</v>
      </c>
      <c r="P7119" t="str">
        <f t="shared" si="673"/>
        <v>N/A</v>
      </c>
    </row>
    <row r="7120" spans="2:16" x14ac:dyDescent="0.25">
      <c r="B7120" s="23">
        <f>'Raw data (base scenario)'!A7112</f>
        <v>7106</v>
      </c>
      <c r="C7120" s="23" t="str">
        <f>'Raw data (base scenario)'!B7112</f>
        <v>S</v>
      </c>
      <c r="D7120" s="23" t="str">
        <f>'Raw data (base scenario)'!C7112</f>
        <v>D</v>
      </c>
      <c r="E7120" t="b">
        <f t="shared" si="674"/>
        <v>1</v>
      </c>
      <c r="F7120" t="b">
        <f t="shared" si="675"/>
        <v>1</v>
      </c>
      <c r="G7120" t="str">
        <f t="shared" ref="G7120:G7183" si="676">IF(C7120="D",D7120="D","N/A")</f>
        <v>N/A</v>
      </c>
      <c r="K7120" s="28">
        <v>7106</v>
      </c>
      <c r="L7120" s="28" t="s">
        <v>3</v>
      </c>
      <c r="M7120" s="28" t="s">
        <v>1</v>
      </c>
      <c r="N7120" t="b">
        <f t="shared" si="671"/>
        <v>1</v>
      </c>
      <c r="O7120" t="b">
        <f t="shared" si="672"/>
        <v>1</v>
      </c>
      <c r="P7120" t="str">
        <f t="shared" si="673"/>
        <v>N/A</v>
      </c>
    </row>
    <row r="7121" spans="2:16" x14ac:dyDescent="0.25">
      <c r="B7121" s="23">
        <f>'Raw data (base scenario)'!A7113</f>
        <v>7107</v>
      </c>
      <c r="C7121" s="23" t="str">
        <f>'Raw data (base scenario)'!B7113</f>
        <v>U</v>
      </c>
      <c r="D7121" s="23" t="str">
        <f>'Raw data (base scenario)'!C7113</f>
        <v>Q</v>
      </c>
      <c r="E7121" t="b">
        <f t="shared" si="674"/>
        <v>0</v>
      </c>
      <c r="F7121" t="b">
        <f t="shared" si="675"/>
        <v>0</v>
      </c>
      <c r="G7121" t="str">
        <f t="shared" si="676"/>
        <v>N/A</v>
      </c>
      <c r="H7121" t="s">
        <v>78</v>
      </c>
      <c r="K7121" s="28">
        <v>7107</v>
      </c>
      <c r="L7121" s="28" t="s">
        <v>18</v>
      </c>
      <c r="M7121" s="28" t="s">
        <v>2</v>
      </c>
      <c r="N7121" t="b">
        <f t="shared" si="671"/>
        <v>1</v>
      </c>
      <c r="O7121" t="b">
        <f t="shared" si="672"/>
        <v>1</v>
      </c>
      <c r="P7121" t="str">
        <f t="shared" si="673"/>
        <v>N/A</v>
      </c>
    </row>
    <row r="7122" spans="2:16" x14ac:dyDescent="0.25">
      <c r="B7122" s="23">
        <f>'Raw data (base scenario)'!A7114</f>
        <v>7108</v>
      </c>
      <c r="C7122" s="23" t="str">
        <f>'Raw data (base scenario)'!B7114</f>
        <v>S</v>
      </c>
      <c r="D7122" s="23" t="str">
        <f>'Raw data (base scenario)'!C7114</f>
        <v>H</v>
      </c>
      <c r="E7122" t="b">
        <f t="shared" si="674"/>
        <v>1</v>
      </c>
      <c r="F7122" t="b">
        <f t="shared" si="675"/>
        <v>1</v>
      </c>
      <c r="G7122" t="str">
        <f t="shared" si="676"/>
        <v>N/A</v>
      </c>
      <c r="K7122" s="28">
        <v>7108</v>
      </c>
      <c r="L7122" s="28" t="s">
        <v>1</v>
      </c>
      <c r="M7122" s="28" t="s">
        <v>3</v>
      </c>
      <c r="N7122" t="b">
        <f t="shared" si="671"/>
        <v>1</v>
      </c>
      <c r="O7122" t="b">
        <f t="shared" si="672"/>
        <v>1</v>
      </c>
      <c r="P7122" t="str">
        <f t="shared" si="673"/>
        <v>N/A</v>
      </c>
    </row>
    <row r="7123" spans="2:16" x14ac:dyDescent="0.25">
      <c r="B7123" s="23">
        <f>'Raw data (base scenario)'!A7115</f>
        <v>7109</v>
      </c>
      <c r="C7123" s="23" t="str">
        <f>'Raw data (base scenario)'!B7115</f>
        <v>I</v>
      </c>
      <c r="D7123" s="23" t="str">
        <f>'Raw data (base scenario)'!C7115</f>
        <v>D</v>
      </c>
      <c r="E7123" t="b">
        <f t="shared" si="674"/>
        <v>1</v>
      </c>
      <c r="F7123" t="b">
        <f t="shared" si="675"/>
        <v>1</v>
      </c>
      <c r="G7123" t="str">
        <f t="shared" si="676"/>
        <v>N/A</v>
      </c>
      <c r="K7123" s="28">
        <v>7109</v>
      </c>
      <c r="L7123" s="28" t="s">
        <v>1</v>
      </c>
      <c r="M7123" s="28" t="s">
        <v>1</v>
      </c>
      <c r="N7123" t="b">
        <f t="shared" si="671"/>
        <v>1</v>
      </c>
      <c r="O7123" t="b">
        <f t="shared" si="672"/>
        <v>1</v>
      </c>
      <c r="P7123" t="str">
        <f t="shared" si="673"/>
        <v>N/A</v>
      </c>
    </row>
    <row r="7124" spans="2:16" x14ac:dyDescent="0.25">
      <c r="B7124" s="23">
        <f>'Raw data (base scenario)'!A7116</f>
        <v>7110</v>
      </c>
      <c r="C7124" s="23" t="str">
        <f>'Raw data (base scenario)'!B7116</f>
        <v>H</v>
      </c>
      <c r="D7124" s="23" t="str">
        <f>'Raw data (base scenario)'!C7116</f>
        <v>S</v>
      </c>
      <c r="E7124" t="b">
        <f t="shared" si="674"/>
        <v>1</v>
      </c>
      <c r="F7124" t="b">
        <f t="shared" si="675"/>
        <v>1</v>
      </c>
      <c r="G7124" t="str">
        <f t="shared" si="676"/>
        <v>N/A</v>
      </c>
      <c r="K7124" s="28">
        <v>7110</v>
      </c>
      <c r="L7124" s="28" t="s">
        <v>3</v>
      </c>
      <c r="M7124" s="28" t="s">
        <v>1</v>
      </c>
      <c r="N7124" t="b">
        <f t="shared" si="671"/>
        <v>1</v>
      </c>
      <c r="O7124" t="b">
        <f t="shared" si="672"/>
        <v>1</v>
      </c>
      <c r="P7124" t="str">
        <f t="shared" si="673"/>
        <v>N/A</v>
      </c>
    </row>
    <row r="7125" spans="2:16" x14ac:dyDescent="0.25">
      <c r="B7125" s="23">
        <f>'Raw data (base scenario)'!A7117</f>
        <v>7111</v>
      </c>
      <c r="C7125" s="23" t="str">
        <f>'Raw data (base scenario)'!B7117</f>
        <v>H</v>
      </c>
      <c r="D7125" s="23" t="str">
        <f>'Raw data (base scenario)'!C7117</f>
        <v>H</v>
      </c>
      <c r="E7125" t="b">
        <f t="shared" si="674"/>
        <v>1</v>
      </c>
      <c r="F7125" t="b">
        <f t="shared" si="675"/>
        <v>1</v>
      </c>
      <c r="G7125" t="str">
        <f t="shared" si="676"/>
        <v>N/A</v>
      </c>
      <c r="K7125" s="28">
        <v>7111</v>
      </c>
      <c r="L7125" s="28" t="s">
        <v>3</v>
      </c>
      <c r="M7125" s="28" t="s">
        <v>3</v>
      </c>
      <c r="N7125" t="b">
        <f t="shared" si="671"/>
        <v>1</v>
      </c>
      <c r="O7125" t="b">
        <f t="shared" si="672"/>
        <v>1</v>
      </c>
      <c r="P7125" t="str">
        <f t="shared" si="673"/>
        <v>N/A</v>
      </c>
    </row>
    <row r="7126" spans="2:16" x14ac:dyDescent="0.25">
      <c r="B7126" s="23">
        <f>'Raw data (base scenario)'!A7118</f>
        <v>7112</v>
      </c>
      <c r="C7126" s="23" t="str">
        <f>'Raw data (base scenario)'!B7118</f>
        <v>S</v>
      </c>
      <c r="D7126" s="23" t="str">
        <f>'Raw data (base scenario)'!C7118</f>
        <v>H</v>
      </c>
      <c r="E7126" t="b">
        <f t="shared" si="674"/>
        <v>1</v>
      </c>
      <c r="F7126" t="b">
        <f t="shared" si="675"/>
        <v>1</v>
      </c>
      <c r="G7126" t="str">
        <f t="shared" si="676"/>
        <v>N/A</v>
      </c>
      <c r="K7126" s="28">
        <v>7112</v>
      </c>
      <c r="L7126" s="28" t="s">
        <v>2</v>
      </c>
      <c r="M7126" s="28" t="s">
        <v>2</v>
      </c>
      <c r="N7126" t="b">
        <f t="shared" si="671"/>
        <v>1</v>
      </c>
      <c r="O7126" t="b">
        <f t="shared" si="672"/>
        <v>1</v>
      </c>
      <c r="P7126" t="b">
        <f t="shared" si="673"/>
        <v>1</v>
      </c>
    </row>
    <row r="7127" spans="2:16" x14ac:dyDescent="0.25">
      <c r="B7127" s="23">
        <f>'Raw data (base scenario)'!A7119</f>
        <v>7113</v>
      </c>
      <c r="C7127" s="23" t="str">
        <f>'Raw data (base scenario)'!B7119</f>
        <v>S</v>
      </c>
      <c r="D7127" s="23" t="str">
        <f>'Raw data (base scenario)'!C7119</f>
        <v>S</v>
      </c>
      <c r="E7127" t="b">
        <f t="shared" si="674"/>
        <v>1</v>
      </c>
      <c r="F7127" t="b">
        <f t="shared" si="675"/>
        <v>1</v>
      </c>
      <c r="G7127" t="str">
        <f t="shared" si="676"/>
        <v>N/A</v>
      </c>
      <c r="K7127" s="28">
        <v>7113</v>
      </c>
      <c r="L7127" s="28" t="s">
        <v>3</v>
      </c>
      <c r="M7127" s="28" t="s">
        <v>1</v>
      </c>
      <c r="N7127" t="b">
        <f t="shared" si="671"/>
        <v>1</v>
      </c>
      <c r="O7127" t="b">
        <f t="shared" si="672"/>
        <v>1</v>
      </c>
      <c r="P7127" t="str">
        <f t="shared" si="673"/>
        <v>N/A</v>
      </c>
    </row>
    <row r="7128" spans="2:16" x14ac:dyDescent="0.25">
      <c r="B7128" s="23">
        <f>'Raw data (base scenario)'!A7120</f>
        <v>7114</v>
      </c>
      <c r="C7128" s="23" t="str">
        <f>'Raw data (base scenario)'!B7120</f>
        <v>D</v>
      </c>
      <c r="D7128" s="23" t="str">
        <f>'Raw data (base scenario)'!C7120</f>
        <v>D</v>
      </c>
      <c r="E7128" t="b">
        <f t="shared" si="674"/>
        <v>1</v>
      </c>
      <c r="F7128" t="b">
        <f t="shared" si="675"/>
        <v>1</v>
      </c>
      <c r="G7128" t="b">
        <f t="shared" si="676"/>
        <v>1</v>
      </c>
      <c r="K7128" s="28">
        <v>7114</v>
      </c>
      <c r="L7128" s="28" t="s">
        <v>2</v>
      </c>
      <c r="M7128" s="28" t="s">
        <v>2</v>
      </c>
      <c r="N7128" t="b">
        <f t="shared" si="671"/>
        <v>1</v>
      </c>
      <c r="O7128" t="b">
        <f t="shared" si="672"/>
        <v>1</v>
      </c>
      <c r="P7128" t="b">
        <f t="shared" si="673"/>
        <v>1</v>
      </c>
    </row>
    <row r="7129" spans="2:16" x14ac:dyDescent="0.25">
      <c r="B7129" s="23">
        <f>'Raw data (base scenario)'!A7121</f>
        <v>7115</v>
      </c>
      <c r="C7129" s="23" t="str">
        <f>'Raw data (base scenario)'!B7121</f>
        <v>S</v>
      </c>
      <c r="D7129" s="23" t="str">
        <f>'Raw data (base scenario)'!C7121</f>
        <v>H</v>
      </c>
      <c r="E7129" t="b">
        <f t="shared" si="674"/>
        <v>1</v>
      </c>
      <c r="F7129" t="b">
        <f t="shared" si="675"/>
        <v>1</v>
      </c>
      <c r="G7129" t="str">
        <f t="shared" si="676"/>
        <v>N/A</v>
      </c>
      <c r="K7129" s="28">
        <v>7115</v>
      </c>
      <c r="L7129" s="28" t="s">
        <v>2</v>
      </c>
      <c r="M7129" s="28" t="s">
        <v>2</v>
      </c>
      <c r="N7129" t="b">
        <f t="shared" si="671"/>
        <v>1</v>
      </c>
      <c r="O7129" t="b">
        <f t="shared" si="672"/>
        <v>1</v>
      </c>
      <c r="P7129" t="b">
        <f t="shared" si="673"/>
        <v>1</v>
      </c>
    </row>
    <row r="7130" spans="2:16" x14ac:dyDescent="0.25">
      <c r="B7130" s="23">
        <f>'Raw data (base scenario)'!A7122</f>
        <v>7116</v>
      </c>
      <c r="C7130" s="23" t="str">
        <f>'Raw data (base scenario)'!B7122</f>
        <v>D</v>
      </c>
      <c r="D7130" s="23" t="str">
        <f>'Raw data (base scenario)'!C7122</f>
        <v>D</v>
      </c>
      <c r="E7130" t="b">
        <f t="shared" si="674"/>
        <v>1</v>
      </c>
      <c r="F7130" t="b">
        <f t="shared" si="675"/>
        <v>1</v>
      </c>
      <c r="G7130" t="b">
        <f t="shared" si="676"/>
        <v>1</v>
      </c>
      <c r="K7130" s="28">
        <v>7116</v>
      </c>
      <c r="L7130" s="28" t="s">
        <v>1</v>
      </c>
      <c r="M7130" s="28" t="s">
        <v>1</v>
      </c>
      <c r="N7130" t="b">
        <f t="shared" ref="N7130:N7193" si="677">OR(L7130=$A$4,L7130=$A$5,L7130=$A$6,L7130=$A$7)</f>
        <v>1</v>
      </c>
      <c r="O7130" t="b">
        <f t="shared" ref="O7130:O7193" si="678">OR(M7130=$A$4,M7130=$A$5,M7130=$A$6,M7130=$A$7)</f>
        <v>1</v>
      </c>
      <c r="P7130" t="str">
        <f t="shared" ref="P7130:P7193" si="679">IF(L7130="D",M7130="D","N/A")</f>
        <v>N/A</v>
      </c>
    </row>
    <row r="7131" spans="2:16" x14ac:dyDescent="0.25">
      <c r="B7131" s="23">
        <f>'Raw data (base scenario)'!A7123</f>
        <v>7117</v>
      </c>
      <c r="C7131" s="23" t="str">
        <f>'Raw data (base scenario)'!B7123</f>
        <v>D</v>
      </c>
      <c r="D7131" s="23" t="str">
        <f>'Raw data (base scenario)'!C7123</f>
        <v>D</v>
      </c>
      <c r="E7131" t="b">
        <f t="shared" si="674"/>
        <v>1</v>
      </c>
      <c r="F7131" t="b">
        <f t="shared" si="675"/>
        <v>1</v>
      </c>
      <c r="G7131" t="b">
        <f t="shared" si="676"/>
        <v>1</v>
      </c>
      <c r="K7131" s="28">
        <v>7117</v>
      </c>
      <c r="L7131" s="28" t="s">
        <v>18</v>
      </c>
      <c r="M7131" s="28" t="s">
        <v>18</v>
      </c>
      <c r="N7131" t="b">
        <f t="shared" si="677"/>
        <v>1</v>
      </c>
      <c r="O7131" t="b">
        <f t="shared" si="678"/>
        <v>1</v>
      </c>
      <c r="P7131" t="str">
        <f t="shared" si="679"/>
        <v>N/A</v>
      </c>
    </row>
    <row r="7132" spans="2:16" x14ac:dyDescent="0.25">
      <c r="B7132" s="23">
        <f>'Raw data (base scenario)'!A7124</f>
        <v>7118</v>
      </c>
      <c r="C7132" s="23" t="str">
        <f>'Raw data (base scenario)'!B7124</f>
        <v>H</v>
      </c>
      <c r="D7132" s="23" t="str">
        <f>'Raw data (base scenario)'!C7124</f>
        <v>H</v>
      </c>
      <c r="E7132" t="b">
        <f t="shared" si="674"/>
        <v>1</v>
      </c>
      <c r="F7132" t="b">
        <f t="shared" si="675"/>
        <v>1</v>
      </c>
      <c r="G7132" t="str">
        <f t="shared" si="676"/>
        <v>N/A</v>
      </c>
      <c r="K7132" s="28">
        <v>7118</v>
      </c>
      <c r="L7132" s="28" t="s">
        <v>2</v>
      </c>
      <c r="M7132" s="28" t="s">
        <v>2</v>
      </c>
      <c r="N7132" t="b">
        <f t="shared" si="677"/>
        <v>1</v>
      </c>
      <c r="O7132" t="b">
        <f t="shared" si="678"/>
        <v>1</v>
      </c>
      <c r="P7132" t="b">
        <f t="shared" si="679"/>
        <v>1</v>
      </c>
    </row>
    <row r="7133" spans="2:16" x14ac:dyDescent="0.25">
      <c r="B7133" s="23">
        <f>'Raw data (base scenario)'!A7125</f>
        <v>7119</v>
      </c>
      <c r="C7133" s="23" t="str">
        <f>'Raw data (base scenario)'!B7125</f>
        <v>I</v>
      </c>
      <c r="D7133" s="23" t="str">
        <f>'Raw data (base scenario)'!C7125</f>
        <v>I</v>
      </c>
      <c r="E7133" t="b">
        <f t="shared" si="674"/>
        <v>1</v>
      </c>
      <c r="F7133" t="b">
        <f t="shared" si="675"/>
        <v>1</v>
      </c>
      <c r="G7133" t="str">
        <f t="shared" si="676"/>
        <v>N/A</v>
      </c>
      <c r="K7133" s="28">
        <v>7119</v>
      </c>
      <c r="L7133" s="28" t="s">
        <v>18</v>
      </c>
      <c r="M7133" s="28" t="s">
        <v>18</v>
      </c>
      <c r="N7133" t="b">
        <f t="shared" si="677"/>
        <v>1</v>
      </c>
      <c r="O7133" t="b">
        <f t="shared" si="678"/>
        <v>1</v>
      </c>
      <c r="P7133" t="str">
        <f t="shared" si="679"/>
        <v>N/A</v>
      </c>
    </row>
    <row r="7134" spans="2:16" x14ac:dyDescent="0.25">
      <c r="B7134" s="23">
        <f>'Raw data (base scenario)'!A7126</f>
        <v>7120</v>
      </c>
      <c r="C7134" s="23" t="str">
        <f>'Raw data (base scenario)'!B7126</f>
        <v>D</v>
      </c>
      <c r="D7134" s="23" t="str">
        <f>'Raw data (base scenario)'!C7126</f>
        <v>D</v>
      </c>
      <c r="E7134" t="b">
        <f t="shared" si="674"/>
        <v>1</v>
      </c>
      <c r="F7134" t="b">
        <f t="shared" si="675"/>
        <v>1</v>
      </c>
      <c r="G7134" t="b">
        <f t="shared" si="676"/>
        <v>1</v>
      </c>
      <c r="K7134" s="28">
        <v>7120</v>
      </c>
      <c r="L7134" s="28" t="s">
        <v>3</v>
      </c>
      <c r="M7134" s="28" t="s">
        <v>1</v>
      </c>
      <c r="N7134" t="b">
        <f t="shared" si="677"/>
        <v>1</v>
      </c>
      <c r="O7134" t="b">
        <f t="shared" si="678"/>
        <v>1</v>
      </c>
      <c r="P7134" t="str">
        <f t="shared" si="679"/>
        <v>N/A</v>
      </c>
    </row>
    <row r="7135" spans="2:16" x14ac:dyDescent="0.25">
      <c r="B7135" s="23">
        <f>'Raw data (base scenario)'!A7127</f>
        <v>7121</v>
      </c>
      <c r="C7135" s="23" t="str">
        <f>'Raw data (base scenario)'!B7127</f>
        <v>I</v>
      </c>
      <c r="D7135" s="23" t="str">
        <f>'Raw data (base scenario)'!C7127</f>
        <v>I</v>
      </c>
      <c r="E7135" t="b">
        <f t="shared" si="674"/>
        <v>1</v>
      </c>
      <c r="F7135" t="b">
        <f t="shared" si="675"/>
        <v>1</v>
      </c>
      <c r="G7135" t="str">
        <f t="shared" si="676"/>
        <v>N/A</v>
      </c>
      <c r="K7135" s="28">
        <v>7121</v>
      </c>
      <c r="L7135" s="28" t="s">
        <v>3</v>
      </c>
      <c r="M7135" s="28" t="s">
        <v>1</v>
      </c>
      <c r="N7135" t="b">
        <f t="shared" si="677"/>
        <v>1</v>
      </c>
      <c r="O7135" t="b">
        <f t="shared" si="678"/>
        <v>1</v>
      </c>
      <c r="P7135" t="str">
        <f t="shared" si="679"/>
        <v>N/A</v>
      </c>
    </row>
    <row r="7136" spans="2:16" x14ac:dyDescent="0.25">
      <c r="B7136" s="23">
        <f>'Raw data (base scenario)'!A7128</f>
        <v>7122</v>
      </c>
      <c r="C7136" s="23" t="str">
        <f>'Raw data (base scenario)'!B7128</f>
        <v>S</v>
      </c>
      <c r="D7136" s="23" t="str">
        <f>'Raw data (base scenario)'!C7128</f>
        <v>H</v>
      </c>
      <c r="E7136" t="b">
        <f t="shared" si="674"/>
        <v>1</v>
      </c>
      <c r="F7136" t="b">
        <f t="shared" si="675"/>
        <v>1</v>
      </c>
      <c r="G7136" t="str">
        <f t="shared" si="676"/>
        <v>N/A</v>
      </c>
      <c r="K7136" s="28">
        <v>7122</v>
      </c>
      <c r="L7136" s="28" t="s">
        <v>2</v>
      </c>
      <c r="M7136" s="28" t="s">
        <v>2</v>
      </c>
      <c r="N7136" t="b">
        <f t="shared" si="677"/>
        <v>1</v>
      </c>
      <c r="O7136" t="b">
        <f t="shared" si="678"/>
        <v>1</v>
      </c>
      <c r="P7136" t="b">
        <f t="shared" si="679"/>
        <v>1</v>
      </c>
    </row>
    <row r="7137" spans="2:16" x14ac:dyDescent="0.25">
      <c r="B7137" s="23">
        <f>'Raw data (base scenario)'!A7129</f>
        <v>7123</v>
      </c>
      <c r="C7137" s="23" t="str">
        <f>'Raw data (base scenario)'!B7129</f>
        <v>S</v>
      </c>
      <c r="D7137" s="23" t="str">
        <f>'Raw data (base scenario)'!C7129</f>
        <v>H</v>
      </c>
      <c r="E7137" t="b">
        <f t="shared" si="674"/>
        <v>1</v>
      </c>
      <c r="F7137" t="b">
        <f t="shared" si="675"/>
        <v>1</v>
      </c>
      <c r="G7137" t="str">
        <f t="shared" si="676"/>
        <v>N/A</v>
      </c>
      <c r="K7137" s="28">
        <v>7123</v>
      </c>
      <c r="L7137" s="28" t="s">
        <v>2</v>
      </c>
      <c r="M7137" s="28" t="s">
        <v>2</v>
      </c>
      <c r="N7137" t="b">
        <f t="shared" si="677"/>
        <v>1</v>
      </c>
      <c r="O7137" t="b">
        <f t="shared" si="678"/>
        <v>1</v>
      </c>
      <c r="P7137" t="b">
        <f t="shared" si="679"/>
        <v>1</v>
      </c>
    </row>
    <row r="7138" spans="2:16" x14ac:dyDescent="0.25">
      <c r="B7138" s="23">
        <f>'Raw data (base scenario)'!A7130</f>
        <v>7124</v>
      </c>
      <c r="C7138" s="23" t="str">
        <f>'Raw data (base scenario)'!B7130</f>
        <v>D</v>
      </c>
      <c r="D7138" s="23" t="str">
        <f>'Raw data (base scenario)'!C7130</f>
        <v>D</v>
      </c>
      <c r="E7138" t="b">
        <f t="shared" si="674"/>
        <v>1</v>
      </c>
      <c r="F7138" t="b">
        <f t="shared" si="675"/>
        <v>1</v>
      </c>
      <c r="G7138" t="b">
        <f t="shared" si="676"/>
        <v>1</v>
      </c>
      <c r="K7138" s="28">
        <v>7124</v>
      </c>
      <c r="L7138" s="28" t="s">
        <v>3</v>
      </c>
      <c r="M7138" s="28" t="s">
        <v>1</v>
      </c>
      <c r="N7138" t="b">
        <f t="shared" si="677"/>
        <v>1</v>
      </c>
      <c r="O7138" t="b">
        <f t="shared" si="678"/>
        <v>1</v>
      </c>
      <c r="P7138" t="str">
        <f t="shared" si="679"/>
        <v>N/A</v>
      </c>
    </row>
    <row r="7139" spans="2:16" x14ac:dyDescent="0.25">
      <c r="B7139" s="23">
        <f>'Raw data (base scenario)'!A7131</f>
        <v>7125</v>
      </c>
      <c r="C7139" s="23" t="str">
        <f>'Raw data (base scenario)'!B7131</f>
        <v>D</v>
      </c>
      <c r="D7139" s="23" t="str">
        <f>'Raw data (base scenario)'!C7131</f>
        <v>D</v>
      </c>
      <c r="E7139" t="b">
        <f t="shared" si="674"/>
        <v>1</v>
      </c>
      <c r="F7139" t="b">
        <f t="shared" si="675"/>
        <v>1</v>
      </c>
      <c r="G7139" t="b">
        <f t="shared" si="676"/>
        <v>1</v>
      </c>
      <c r="K7139" s="28">
        <v>7125</v>
      </c>
      <c r="L7139" s="28" t="s">
        <v>1</v>
      </c>
      <c r="M7139" s="28" t="s">
        <v>1</v>
      </c>
      <c r="N7139" t="b">
        <f t="shared" si="677"/>
        <v>1</v>
      </c>
      <c r="O7139" t="b">
        <f t="shared" si="678"/>
        <v>1</v>
      </c>
      <c r="P7139" t="str">
        <f t="shared" si="679"/>
        <v>N/A</v>
      </c>
    </row>
    <row r="7140" spans="2:16" x14ac:dyDescent="0.25">
      <c r="B7140" s="23">
        <f>'Raw data (base scenario)'!A7132</f>
        <v>7126</v>
      </c>
      <c r="C7140" s="23" t="str">
        <f>'Raw data (base scenario)'!B7132</f>
        <v>S</v>
      </c>
      <c r="D7140" s="23" t="str">
        <f>'Raw data (base scenario)'!C7132</f>
        <v>H</v>
      </c>
      <c r="E7140" t="b">
        <f t="shared" si="674"/>
        <v>1</v>
      </c>
      <c r="F7140" t="b">
        <f t="shared" si="675"/>
        <v>1</v>
      </c>
      <c r="G7140" t="str">
        <f t="shared" si="676"/>
        <v>N/A</v>
      </c>
      <c r="K7140" s="28">
        <v>7126</v>
      </c>
      <c r="L7140" s="28" t="s">
        <v>1</v>
      </c>
      <c r="M7140" s="28" t="s">
        <v>1</v>
      </c>
      <c r="N7140" t="b">
        <f t="shared" si="677"/>
        <v>1</v>
      </c>
      <c r="O7140" t="b">
        <f t="shared" si="678"/>
        <v>1</v>
      </c>
      <c r="P7140" t="str">
        <f t="shared" si="679"/>
        <v>N/A</v>
      </c>
    </row>
    <row r="7141" spans="2:16" x14ac:dyDescent="0.25">
      <c r="B7141" s="23">
        <f>'Raw data (base scenario)'!A7133</f>
        <v>7127</v>
      </c>
      <c r="C7141" s="23" t="str">
        <f>'Raw data (base scenario)'!B7133</f>
        <v>H</v>
      </c>
      <c r="D7141" s="23" t="str">
        <f>'Raw data (base scenario)'!C7133</f>
        <v>H</v>
      </c>
      <c r="E7141" t="b">
        <f t="shared" si="674"/>
        <v>1</v>
      </c>
      <c r="F7141" t="b">
        <f t="shared" si="675"/>
        <v>1</v>
      </c>
      <c r="G7141" t="str">
        <f t="shared" si="676"/>
        <v>N/A</v>
      </c>
      <c r="K7141" s="28">
        <v>7127</v>
      </c>
      <c r="L7141" s="28" t="s">
        <v>18</v>
      </c>
      <c r="M7141" s="28" t="s">
        <v>18</v>
      </c>
      <c r="N7141" t="b">
        <f t="shared" si="677"/>
        <v>1</v>
      </c>
      <c r="O7141" t="b">
        <f t="shared" si="678"/>
        <v>1</v>
      </c>
      <c r="P7141" t="str">
        <f t="shared" si="679"/>
        <v>N/A</v>
      </c>
    </row>
    <row r="7142" spans="2:16" x14ac:dyDescent="0.25">
      <c r="B7142" s="23">
        <f>'Raw data (base scenario)'!A7134</f>
        <v>7128</v>
      </c>
      <c r="C7142" s="23" t="str">
        <f>'Raw data (base scenario)'!B7134</f>
        <v>H</v>
      </c>
      <c r="D7142" s="23" t="str">
        <f>'Raw data (base scenario)'!C7134</f>
        <v>H</v>
      </c>
      <c r="E7142" t="b">
        <f t="shared" si="674"/>
        <v>1</v>
      </c>
      <c r="F7142" t="b">
        <f t="shared" si="675"/>
        <v>1</v>
      </c>
      <c r="G7142" t="str">
        <f t="shared" si="676"/>
        <v>N/A</v>
      </c>
      <c r="K7142" s="28">
        <v>7128</v>
      </c>
      <c r="L7142" s="28" t="s">
        <v>18</v>
      </c>
      <c r="M7142" s="28" t="s">
        <v>3</v>
      </c>
      <c r="N7142" t="b">
        <f t="shared" si="677"/>
        <v>1</v>
      </c>
      <c r="O7142" t="b">
        <f t="shared" si="678"/>
        <v>1</v>
      </c>
      <c r="P7142" t="str">
        <f t="shared" si="679"/>
        <v>N/A</v>
      </c>
    </row>
    <row r="7143" spans="2:16" x14ac:dyDescent="0.25">
      <c r="B7143" s="23">
        <f>'Raw data (base scenario)'!A7135</f>
        <v>7129</v>
      </c>
      <c r="C7143" s="23" t="str">
        <f>'Raw data (base scenario)'!B7135</f>
        <v>I</v>
      </c>
      <c r="D7143" s="23" t="str">
        <f>'Raw data (base scenario)'!C7135</f>
        <v>I</v>
      </c>
      <c r="E7143" t="b">
        <f t="shared" si="674"/>
        <v>1</v>
      </c>
      <c r="F7143" t="b">
        <f t="shared" si="675"/>
        <v>1</v>
      </c>
      <c r="G7143" t="str">
        <f t="shared" si="676"/>
        <v>N/A</v>
      </c>
      <c r="K7143" s="28">
        <v>7129</v>
      </c>
      <c r="L7143" s="28" t="s">
        <v>18</v>
      </c>
      <c r="M7143" s="28" t="s">
        <v>18</v>
      </c>
      <c r="N7143" t="b">
        <f t="shared" si="677"/>
        <v>1</v>
      </c>
      <c r="O7143" t="b">
        <f t="shared" si="678"/>
        <v>1</v>
      </c>
      <c r="P7143" t="str">
        <f t="shared" si="679"/>
        <v>N/A</v>
      </c>
    </row>
    <row r="7144" spans="2:16" x14ac:dyDescent="0.25">
      <c r="B7144" s="23">
        <f>'Raw data (base scenario)'!A7136</f>
        <v>7130</v>
      </c>
      <c r="C7144" s="23" t="str">
        <f>'Raw data (base scenario)'!B7136</f>
        <v>I</v>
      </c>
      <c r="D7144" s="23" t="str">
        <f>'Raw data (base scenario)'!C7136</f>
        <v>S</v>
      </c>
      <c r="E7144" t="b">
        <f t="shared" si="674"/>
        <v>1</v>
      </c>
      <c r="F7144" t="b">
        <f t="shared" si="675"/>
        <v>1</v>
      </c>
      <c r="G7144" t="str">
        <f t="shared" si="676"/>
        <v>N/A</v>
      </c>
      <c r="K7144" s="28">
        <v>7130</v>
      </c>
      <c r="L7144" s="28" t="s">
        <v>18</v>
      </c>
      <c r="M7144" s="28" t="s">
        <v>18</v>
      </c>
      <c r="N7144" t="b">
        <f t="shared" si="677"/>
        <v>1</v>
      </c>
      <c r="O7144" t="b">
        <f t="shared" si="678"/>
        <v>1</v>
      </c>
      <c r="P7144" t="str">
        <f t="shared" si="679"/>
        <v>N/A</v>
      </c>
    </row>
    <row r="7145" spans="2:16" x14ac:dyDescent="0.25">
      <c r="B7145" s="23">
        <f>'Raw data (base scenario)'!A7137</f>
        <v>7131</v>
      </c>
      <c r="C7145" s="23" t="str">
        <f>'Raw data (base scenario)'!B7137</f>
        <v>I</v>
      </c>
      <c r="D7145" s="23" t="str">
        <f>'Raw data (base scenario)'!C7137</f>
        <v>I</v>
      </c>
      <c r="E7145" t="b">
        <f t="shared" si="674"/>
        <v>1</v>
      </c>
      <c r="F7145" t="b">
        <f t="shared" si="675"/>
        <v>1</v>
      </c>
      <c r="G7145" t="str">
        <f t="shared" si="676"/>
        <v>N/A</v>
      </c>
      <c r="K7145" s="28">
        <v>7131</v>
      </c>
      <c r="L7145" s="28" t="s">
        <v>3</v>
      </c>
      <c r="M7145" s="28" t="s">
        <v>2</v>
      </c>
      <c r="N7145" t="b">
        <f t="shared" si="677"/>
        <v>1</v>
      </c>
      <c r="O7145" t="b">
        <f t="shared" si="678"/>
        <v>1</v>
      </c>
      <c r="P7145" t="str">
        <f t="shared" si="679"/>
        <v>N/A</v>
      </c>
    </row>
    <row r="7146" spans="2:16" x14ac:dyDescent="0.25">
      <c r="B7146" s="23">
        <f>'Raw data (base scenario)'!A7138</f>
        <v>7132</v>
      </c>
      <c r="C7146" s="23" t="str">
        <f>'Raw data (base scenario)'!B7138</f>
        <v>I</v>
      </c>
      <c r="D7146" s="23" t="str">
        <f>'Raw data (base scenario)'!C7138</f>
        <v>I</v>
      </c>
      <c r="E7146" t="b">
        <f t="shared" si="674"/>
        <v>1</v>
      </c>
      <c r="F7146" t="b">
        <f t="shared" si="675"/>
        <v>1</v>
      </c>
      <c r="G7146" t="str">
        <f t="shared" si="676"/>
        <v>N/A</v>
      </c>
      <c r="K7146" s="28">
        <v>7132</v>
      </c>
      <c r="L7146" s="28" t="s">
        <v>18</v>
      </c>
      <c r="M7146" s="28" t="s">
        <v>2</v>
      </c>
      <c r="N7146" t="b">
        <f t="shared" si="677"/>
        <v>1</v>
      </c>
      <c r="O7146" t="b">
        <f t="shared" si="678"/>
        <v>1</v>
      </c>
      <c r="P7146" t="str">
        <f t="shared" si="679"/>
        <v>N/A</v>
      </c>
    </row>
    <row r="7147" spans="2:16" x14ac:dyDescent="0.25">
      <c r="B7147" s="23">
        <f>'Raw data (base scenario)'!A7139</f>
        <v>7133</v>
      </c>
      <c r="C7147" s="23" t="str">
        <f>'Raw data (base scenario)'!B7139</f>
        <v>S</v>
      </c>
      <c r="D7147" s="23" t="str">
        <f>'Raw data (base scenario)'!C7139</f>
        <v>D</v>
      </c>
      <c r="E7147" t="b">
        <f t="shared" si="674"/>
        <v>1</v>
      </c>
      <c r="F7147" t="b">
        <f t="shared" si="675"/>
        <v>1</v>
      </c>
      <c r="G7147" t="str">
        <f t="shared" si="676"/>
        <v>N/A</v>
      </c>
      <c r="K7147" s="28">
        <v>7133</v>
      </c>
      <c r="L7147" s="28" t="s">
        <v>1</v>
      </c>
      <c r="M7147" s="28" t="s">
        <v>1</v>
      </c>
      <c r="N7147" t="b">
        <f t="shared" si="677"/>
        <v>1</v>
      </c>
      <c r="O7147" t="b">
        <f t="shared" si="678"/>
        <v>1</v>
      </c>
      <c r="P7147" t="str">
        <f t="shared" si="679"/>
        <v>N/A</v>
      </c>
    </row>
    <row r="7148" spans="2:16" x14ac:dyDescent="0.25">
      <c r="B7148" s="23">
        <f>'Raw data (base scenario)'!A7140</f>
        <v>7134</v>
      </c>
      <c r="C7148" s="23" t="str">
        <f>'Raw data (base scenario)'!B7140</f>
        <v>I</v>
      </c>
      <c r="D7148" s="23" t="str">
        <f>'Raw data (base scenario)'!C7140</f>
        <v>D</v>
      </c>
      <c r="E7148" t="b">
        <f t="shared" si="674"/>
        <v>1</v>
      </c>
      <c r="F7148" t="b">
        <f t="shared" si="675"/>
        <v>1</v>
      </c>
      <c r="G7148" t="str">
        <f t="shared" si="676"/>
        <v>N/A</v>
      </c>
      <c r="K7148" s="28">
        <v>7134</v>
      </c>
      <c r="L7148" s="28" t="s">
        <v>18</v>
      </c>
      <c r="M7148" s="28" t="s">
        <v>2</v>
      </c>
      <c r="N7148" t="b">
        <f t="shared" si="677"/>
        <v>1</v>
      </c>
      <c r="O7148" t="b">
        <f t="shared" si="678"/>
        <v>1</v>
      </c>
      <c r="P7148" t="str">
        <f t="shared" si="679"/>
        <v>N/A</v>
      </c>
    </row>
    <row r="7149" spans="2:16" x14ac:dyDescent="0.25">
      <c r="B7149" s="23">
        <f>'Raw data (base scenario)'!A7141</f>
        <v>7135</v>
      </c>
      <c r="C7149" s="23" t="str">
        <f>'Raw data (base scenario)'!B7141</f>
        <v>H</v>
      </c>
      <c r="D7149" s="23" t="str">
        <f>'Raw data (base scenario)'!C7141</f>
        <v>H</v>
      </c>
      <c r="E7149" t="b">
        <f t="shared" si="674"/>
        <v>1</v>
      </c>
      <c r="F7149" t="b">
        <f t="shared" si="675"/>
        <v>1</v>
      </c>
      <c r="G7149" t="str">
        <f t="shared" si="676"/>
        <v>N/A</v>
      </c>
      <c r="K7149" s="28">
        <v>7135</v>
      </c>
      <c r="L7149" s="28" t="s">
        <v>2</v>
      </c>
      <c r="M7149" s="28" t="s">
        <v>2</v>
      </c>
      <c r="N7149" t="b">
        <f t="shared" si="677"/>
        <v>1</v>
      </c>
      <c r="O7149" t="b">
        <f t="shared" si="678"/>
        <v>1</v>
      </c>
      <c r="P7149" t="b">
        <f t="shared" si="679"/>
        <v>1</v>
      </c>
    </row>
    <row r="7150" spans="2:16" x14ac:dyDescent="0.25">
      <c r="B7150" s="23">
        <f>'Raw data (base scenario)'!A7142</f>
        <v>7136</v>
      </c>
      <c r="C7150" s="23" t="str">
        <f>'Raw data (base scenario)'!B7142</f>
        <v>I</v>
      </c>
      <c r="D7150" s="23" t="str">
        <f>'Raw data (base scenario)'!C7142</f>
        <v>D</v>
      </c>
      <c r="E7150" t="b">
        <f t="shared" si="674"/>
        <v>1</v>
      </c>
      <c r="F7150" t="b">
        <f t="shared" si="675"/>
        <v>1</v>
      </c>
      <c r="G7150" t="str">
        <f t="shared" si="676"/>
        <v>N/A</v>
      </c>
      <c r="K7150" s="28">
        <v>7136</v>
      </c>
      <c r="L7150" s="28" t="s">
        <v>18</v>
      </c>
      <c r="M7150" s="28" t="s">
        <v>1</v>
      </c>
      <c r="N7150" t="b">
        <f t="shared" si="677"/>
        <v>1</v>
      </c>
      <c r="O7150" t="b">
        <f t="shared" si="678"/>
        <v>1</v>
      </c>
      <c r="P7150" t="str">
        <f t="shared" si="679"/>
        <v>N/A</v>
      </c>
    </row>
    <row r="7151" spans="2:16" x14ac:dyDescent="0.25">
      <c r="B7151" s="23">
        <f>'Raw data (base scenario)'!A7143</f>
        <v>7137</v>
      </c>
      <c r="C7151" s="23" t="str">
        <f>'Raw data (base scenario)'!B7143</f>
        <v>D</v>
      </c>
      <c r="D7151" s="23" t="str">
        <f>'Raw data (base scenario)'!C7143</f>
        <v>D</v>
      </c>
      <c r="E7151" t="b">
        <f t="shared" si="674"/>
        <v>1</v>
      </c>
      <c r="F7151" t="b">
        <f t="shared" si="675"/>
        <v>1</v>
      </c>
      <c r="G7151" t="b">
        <f t="shared" si="676"/>
        <v>1</v>
      </c>
      <c r="K7151" s="28">
        <v>7137</v>
      </c>
      <c r="L7151" s="28" t="s">
        <v>2</v>
      </c>
      <c r="M7151" s="28" t="s">
        <v>2</v>
      </c>
      <c r="N7151" t="b">
        <f t="shared" si="677"/>
        <v>1</v>
      </c>
      <c r="O7151" t="b">
        <f t="shared" si="678"/>
        <v>1</v>
      </c>
      <c r="P7151" t="b">
        <f t="shared" si="679"/>
        <v>1</v>
      </c>
    </row>
    <row r="7152" spans="2:16" x14ac:dyDescent="0.25">
      <c r="B7152" s="23">
        <f>'Raw data (base scenario)'!A7144</f>
        <v>7138</v>
      </c>
      <c r="C7152" s="23" t="str">
        <f>'Raw data (base scenario)'!B7144</f>
        <v>I</v>
      </c>
      <c r="D7152" s="23" t="str">
        <f>'Raw data (base scenario)'!C7144</f>
        <v>H</v>
      </c>
      <c r="E7152" t="b">
        <f t="shared" si="674"/>
        <v>1</v>
      </c>
      <c r="F7152" t="b">
        <f t="shared" si="675"/>
        <v>1</v>
      </c>
      <c r="G7152" t="str">
        <f t="shared" si="676"/>
        <v>N/A</v>
      </c>
      <c r="K7152" s="28">
        <v>7138</v>
      </c>
      <c r="L7152" s="28" t="s">
        <v>18</v>
      </c>
      <c r="M7152" s="28" t="s">
        <v>2</v>
      </c>
      <c r="N7152" t="b">
        <f t="shared" si="677"/>
        <v>1</v>
      </c>
      <c r="O7152" t="b">
        <f t="shared" si="678"/>
        <v>1</v>
      </c>
      <c r="P7152" t="str">
        <f t="shared" si="679"/>
        <v>N/A</v>
      </c>
    </row>
    <row r="7153" spans="2:16" x14ac:dyDescent="0.25">
      <c r="B7153" s="23">
        <f>'Raw data (base scenario)'!A7145</f>
        <v>7139</v>
      </c>
      <c r="C7153" s="23" t="str">
        <f>'Raw data (base scenario)'!B7145</f>
        <v>D</v>
      </c>
      <c r="D7153" s="23" t="str">
        <f>'Raw data (base scenario)'!C7145</f>
        <v>D</v>
      </c>
      <c r="E7153" t="b">
        <f t="shared" si="674"/>
        <v>1</v>
      </c>
      <c r="F7153" t="b">
        <f t="shared" si="675"/>
        <v>1</v>
      </c>
      <c r="G7153" t="b">
        <f t="shared" si="676"/>
        <v>1</v>
      </c>
      <c r="K7153" s="28">
        <v>7139</v>
      </c>
      <c r="L7153" s="28" t="s">
        <v>3</v>
      </c>
      <c r="M7153" s="28" t="s">
        <v>1</v>
      </c>
      <c r="N7153" t="b">
        <f t="shared" si="677"/>
        <v>1</v>
      </c>
      <c r="O7153" t="b">
        <f t="shared" si="678"/>
        <v>1</v>
      </c>
      <c r="P7153" t="str">
        <f t="shared" si="679"/>
        <v>N/A</v>
      </c>
    </row>
    <row r="7154" spans="2:16" x14ac:dyDescent="0.25">
      <c r="B7154" s="23">
        <f>'Raw data (base scenario)'!A7146</f>
        <v>7140</v>
      </c>
      <c r="C7154" s="23" t="str">
        <f>'Raw data (base scenario)'!B7146</f>
        <v>I</v>
      </c>
      <c r="D7154" s="23" t="str">
        <f>'Raw data (base scenario)'!C7146</f>
        <v>D</v>
      </c>
      <c r="E7154" t="b">
        <f t="shared" si="674"/>
        <v>1</v>
      </c>
      <c r="F7154" t="b">
        <f t="shared" si="675"/>
        <v>1</v>
      </c>
      <c r="G7154" t="str">
        <f t="shared" si="676"/>
        <v>N/A</v>
      </c>
      <c r="K7154" s="28">
        <v>7140</v>
      </c>
      <c r="L7154" s="28" t="s">
        <v>18</v>
      </c>
      <c r="M7154" s="28" t="s">
        <v>18</v>
      </c>
      <c r="N7154" t="b">
        <f t="shared" si="677"/>
        <v>1</v>
      </c>
      <c r="O7154" t="b">
        <f t="shared" si="678"/>
        <v>1</v>
      </c>
      <c r="P7154" t="str">
        <f t="shared" si="679"/>
        <v>N/A</v>
      </c>
    </row>
    <row r="7155" spans="2:16" x14ac:dyDescent="0.25">
      <c r="B7155" s="23">
        <f>'Raw data (base scenario)'!A7147</f>
        <v>7141</v>
      </c>
      <c r="C7155" s="23" t="str">
        <f>'Raw data (base scenario)'!B7147</f>
        <v>S</v>
      </c>
      <c r="D7155" s="23" t="str">
        <f>'Raw data (base scenario)'!C7147</f>
        <v>H</v>
      </c>
      <c r="E7155" t="b">
        <f t="shared" si="674"/>
        <v>1</v>
      </c>
      <c r="F7155" t="b">
        <f t="shared" si="675"/>
        <v>1</v>
      </c>
      <c r="G7155" t="str">
        <f t="shared" si="676"/>
        <v>N/A</v>
      </c>
      <c r="K7155" s="28">
        <v>7141</v>
      </c>
      <c r="L7155" s="28" t="s">
        <v>3</v>
      </c>
      <c r="M7155" s="28" t="s">
        <v>3</v>
      </c>
      <c r="N7155" t="b">
        <f t="shared" si="677"/>
        <v>1</v>
      </c>
      <c r="O7155" t="b">
        <f t="shared" si="678"/>
        <v>1</v>
      </c>
      <c r="P7155" t="str">
        <f t="shared" si="679"/>
        <v>N/A</v>
      </c>
    </row>
    <row r="7156" spans="2:16" x14ac:dyDescent="0.25">
      <c r="B7156" s="23">
        <f>'Raw data (base scenario)'!A7148</f>
        <v>7142</v>
      </c>
      <c r="C7156" s="23" t="str">
        <f>'Raw data (base scenario)'!B7148</f>
        <v>I</v>
      </c>
      <c r="D7156" s="23" t="str">
        <f>'Raw data (base scenario)'!C7148</f>
        <v>I</v>
      </c>
      <c r="E7156" t="b">
        <f t="shared" si="674"/>
        <v>1</v>
      </c>
      <c r="F7156" t="b">
        <f t="shared" si="675"/>
        <v>1</v>
      </c>
      <c r="G7156" t="str">
        <f t="shared" si="676"/>
        <v>N/A</v>
      </c>
      <c r="K7156" s="28">
        <v>7142</v>
      </c>
      <c r="L7156" s="28" t="s">
        <v>1</v>
      </c>
      <c r="M7156" s="28" t="s">
        <v>1</v>
      </c>
      <c r="N7156" t="b">
        <f t="shared" si="677"/>
        <v>1</v>
      </c>
      <c r="O7156" t="b">
        <f t="shared" si="678"/>
        <v>1</v>
      </c>
      <c r="P7156" t="str">
        <f t="shared" si="679"/>
        <v>N/A</v>
      </c>
    </row>
    <row r="7157" spans="2:16" x14ac:dyDescent="0.25">
      <c r="B7157" s="23">
        <f>'Raw data (base scenario)'!A7149</f>
        <v>7143</v>
      </c>
      <c r="C7157" s="23" t="str">
        <f>'Raw data (base scenario)'!B7149</f>
        <v>S</v>
      </c>
      <c r="D7157" s="23" t="str">
        <f>'Raw data (base scenario)'!C7149</f>
        <v>S</v>
      </c>
      <c r="E7157" t="b">
        <f t="shared" si="674"/>
        <v>1</v>
      </c>
      <c r="F7157" t="b">
        <f t="shared" si="675"/>
        <v>1</v>
      </c>
      <c r="G7157" t="str">
        <f t="shared" si="676"/>
        <v>N/A</v>
      </c>
      <c r="K7157" s="28">
        <v>7143</v>
      </c>
      <c r="L7157" s="28" t="s">
        <v>18</v>
      </c>
      <c r="M7157" s="28" t="s">
        <v>18</v>
      </c>
      <c r="N7157" t="b">
        <f t="shared" si="677"/>
        <v>1</v>
      </c>
      <c r="O7157" t="b">
        <f t="shared" si="678"/>
        <v>1</v>
      </c>
      <c r="P7157" t="str">
        <f t="shared" si="679"/>
        <v>N/A</v>
      </c>
    </row>
    <row r="7158" spans="2:16" x14ac:dyDescent="0.25">
      <c r="B7158" s="23">
        <f>'Raw data (base scenario)'!A7150</f>
        <v>7144</v>
      </c>
      <c r="C7158" s="23" t="str">
        <f>'Raw data (base scenario)'!B7150</f>
        <v>H</v>
      </c>
      <c r="D7158" s="23" t="str">
        <f>'Raw data (base scenario)'!C7150</f>
        <v>H</v>
      </c>
      <c r="E7158" t="b">
        <f t="shared" si="674"/>
        <v>1</v>
      </c>
      <c r="F7158" t="b">
        <f t="shared" si="675"/>
        <v>1</v>
      </c>
      <c r="G7158" t="str">
        <f t="shared" si="676"/>
        <v>N/A</v>
      </c>
      <c r="K7158" s="28">
        <v>7144</v>
      </c>
      <c r="L7158" s="28" t="s">
        <v>2</v>
      </c>
      <c r="M7158" s="28" t="s">
        <v>2</v>
      </c>
      <c r="N7158" t="b">
        <f t="shared" si="677"/>
        <v>1</v>
      </c>
      <c r="O7158" t="b">
        <f t="shared" si="678"/>
        <v>1</v>
      </c>
      <c r="P7158" t="b">
        <f t="shared" si="679"/>
        <v>1</v>
      </c>
    </row>
    <row r="7159" spans="2:16" x14ac:dyDescent="0.25">
      <c r="B7159" s="23">
        <f>'Raw data (base scenario)'!A7151</f>
        <v>7145</v>
      </c>
      <c r="C7159" s="23" t="str">
        <f>'Raw data (base scenario)'!B7151</f>
        <v>I</v>
      </c>
      <c r="D7159" s="23" t="str">
        <f>'Raw data (base scenario)'!C7151</f>
        <v>I</v>
      </c>
      <c r="E7159" t="b">
        <f t="shared" si="674"/>
        <v>1</v>
      </c>
      <c r="F7159" t="b">
        <f t="shared" si="675"/>
        <v>1</v>
      </c>
      <c r="G7159" t="str">
        <f t="shared" si="676"/>
        <v>N/A</v>
      </c>
      <c r="K7159" s="28">
        <v>7145</v>
      </c>
      <c r="L7159" s="28" t="s">
        <v>3</v>
      </c>
      <c r="M7159" s="28" t="s">
        <v>1</v>
      </c>
      <c r="N7159" t="b">
        <f t="shared" si="677"/>
        <v>1</v>
      </c>
      <c r="O7159" t="b">
        <f t="shared" si="678"/>
        <v>1</v>
      </c>
      <c r="P7159" t="str">
        <f t="shared" si="679"/>
        <v>N/A</v>
      </c>
    </row>
    <row r="7160" spans="2:16" x14ac:dyDescent="0.25">
      <c r="B7160" s="23">
        <f>'Raw data (base scenario)'!A7152</f>
        <v>7146</v>
      </c>
      <c r="C7160" s="23" t="str">
        <f>'Raw data (base scenario)'!B7152</f>
        <v>D</v>
      </c>
      <c r="D7160" s="23" t="str">
        <f>'Raw data (base scenario)'!C7152</f>
        <v>D</v>
      </c>
      <c r="E7160" t="b">
        <f t="shared" si="674"/>
        <v>1</v>
      </c>
      <c r="F7160" t="b">
        <f t="shared" si="675"/>
        <v>1</v>
      </c>
      <c r="G7160" t="b">
        <f t="shared" si="676"/>
        <v>1</v>
      </c>
      <c r="K7160" s="28">
        <v>7146</v>
      </c>
      <c r="L7160" s="28" t="s">
        <v>3</v>
      </c>
      <c r="M7160" s="28" t="s">
        <v>1</v>
      </c>
      <c r="N7160" t="b">
        <f t="shared" si="677"/>
        <v>1</v>
      </c>
      <c r="O7160" t="b">
        <f t="shared" si="678"/>
        <v>1</v>
      </c>
      <c r="P7160" t="str">
        <f t="shared" si="679"/>
        <v>N/A</v>
      </c>
    </row>
    <row r="7161" spans="2:16" x14ac:dyDescent="0.25">
      <c r="B7161" s="23">
        <f>'Raw data (base scenario)'!A7153</f>
        <v>7147</v>
      </c>
      <c r="C7161" s="23" t="str">
        <f>'Raw data (base scenario)'!B7153</f>
        <v>S</v>
      </c>
      <c r="D7161" s="23" t="str">
        <f>'Raw data (base scenario)'!C7153</f>
        <v>H</v>
      </c>
      <c r="E7161" t="b">
        <f t="shared" si="674"/>
        <v>1</v>
      </c>
      <c r="F7161" t="b">
        <f t="shared" si="675"/>
        <v>1</v>
      </c>
      <c r="G7161" t="str">
        <f t="shared" si="676"/>
        <v>N/A</v>
      </c>
      <c r="K7161" s="28">
        <v>7147</v>
      </c>
      <c r="L7161" s="28" t="s">
        <v>3</v>
      </c>
      <c r="M7161" s="28" t="s">
        <v>1</v>
      </c>
      <c r="N7161" t="b">
        <f t="shared" si="677"/>
        <v>1</v>
      </c>
      <c r="O7161" t="b">
        <f t="shared" si="678"/>
        <v>1</v>
      </c>
      <c r="P7161" t="str">
        <f t="shared" si="679"/>
        <v>N/A</v>
      </c>
    </row>
    <row r="7162" spans="2:16" x14ac:dyDescent="0.25">
      <c r="B7162" s="23">
        <f>'Raw data (base scenario)'!A7154</f>
        <v>7148</v>
      </c>
      <c r="C7162" s="23" t="str">
        <f>'Raw data (base scenario)'!B7154</f>
        <v>S</v>
      </c>
      <c r="D7162" s="23" t="str">
        <f>'Raw data (base scenario)'!C7154</f>
        <v>H</v>
      </c>
      <c r="E7162" t="b">
        <f t="shared" si="674"/>
        <v>1</v>
      </c>
      <c r="F7162" t="b">
        <f t="shared" si="675"/>
        <v>1</v>
      </c>
      <c r="G7162" t="str">
        <f t="shared" si="676"/>
        <v>N/A</v>
      </c>
      <c r="K7162" s="28">
        <v>7148</v>
      </c>
      <c r="L7162" s="28" t="s">
        <v>18</v>
      </c>
      <c r="M7162" s="28" t="s">
        <v>3</v>
      </c>
      <c r="N7162" t="b">
        <f t="shared" si="677"/>
        <v>1</v>
      </c>
      <c r="O7162" t="b">
        <f t="shared" si="678"/>
        <v>1</v>
      </c>
      <c r="P7162" t="str">
        <f t="shared" si="679"/>
        <v>N/A</v>
      </c>
    </row>
    <row r="7163" spans="2:16" x14ac:dyDescent="0.25">
      <c r="B7163" s="23">
        <f>'Raw data (base scenario)'!A7155</f>
        <v>7149</v>
      </c>
      <c r="C7163" s="23" t="str">
        <f>'Raw data (base scenario)'!B7155</f>
        <v>S</v>
      </c>
      <c r="D7163" s="23" t="str">
        <f>'Raw data (base scenario)'!C7155</f>
        <v>H</v>
      </c>
      <c r="E7163" t="b">
        <f t="shared" si="674"/>
        <v>1</v>
      </c>
      <c r="F7163" t="b">
        <f t="shared" si="675"/>
        <v>1</v>
      </c>
      <c r="G7163" t="str">
        <f t="shared" si="676"/>
        <v>N/A</v>
      </c>
      <c r="K7163" s="28">
        <v>7149</v>
      </c>
      <c r="L7163" s="28" t="s">
        <v>3</v>
      </c>
      <c r="M7163" s="28" t="s">
        <v>18</v>
      </c>
      <c r="N7163" t="b">
        <f t="shared" si="677"/>
        <v>1</v>
      </c>
      <c r="O7163" t="b">
        <f t="shared" si="678"/>
        <v>1</v>
      </c>
      <c r="P7163" t="str">
        <f t="shared" si="679"/>
        <v>N/A</v>
      </c>
    </row>
    <row r="7164" spans="2:16" x14ac:dyDescent="0.25">
      <c r="B7164" s="23">
        <f>'Raw data (base scenario)'!A7156</f>
        <v>7150</v>
      </c>
      <c r="C7164" s="23" t="str">
        <f>'Raw data (base scenario)'!B7156</f>
        <v>I</v>
      </c>
      <c r="D7164" s="23" t="str">
        <f>'Raw data (base scenario)'!C7156</f>
        <v>S</v>
      </c>
      <c r="E7164" t="b">
        <f t="shared" si="674"/>
        <v>1</v>
      </c>
      <c r="F7164" t="b">
        <f t="shared" si="675"/>
        <v>1</v>
      </c>
      <c r="G7164" t="str">
        <f t="shared" si="676"/>
        <v>N/A</v>
      </c>
      <c r="K7164" s="28">
        <v>7150</v>
      </c>
      <c r="L7164" s="28" t="s">
        <v>1</v>
      </c>
      <c r="M7164" s="28" t="s">
        <v>1</v>
      </c>
      <c r="N7164" t="b">
        <f t="shared" si="677"/>
        <v>1</v>
      </c>
      <c r="O7164" t="b">
        <f t="shared" si="678"/>
        <v>1</v>
      </c>
      <c r="P7164" t="str">
        <f t="shared" si="679"/>
        <v>N/A</v>
      </c>
    </row>
    <row r="7165" spans="2:16" x14ac:dyDescent="0.25">
      <c r="B7165" s="23">
        <f>'Raw data (base scenario)'!A7157</f>
        <v>7151</v>
      </c>
      <c r="C7165" s="23" t="str">
        <f>'Raw data (base scenario)'!B7157</f>
        <v>S</v>
      </c>
      <c r="D7165" s="23" t="str">
        <f>'Raw data (base scenario)'!C7157</f>
        <v>I</v>
      </c>
      <c r="E7165" t="b">
        <f t="shared" si="674"/>
        <v>1</v>
      </c>
      <c r="F7165" t="b">
        <f t="shared" si="675"/>
        <v>1</v>
      </c>
      <c r="G7165" t="str">
        <f t="shared" si="676"/>
        <v>N/A</v>
      </c>
      <c r="K7165" s="28">
        <v>7151</v>
      </c>
      <c r="L7165" s="28" t="s">
        <v>1</v>
      </c>
      <c r="M7165" s="28" t="s">
        <v>1</v>
      </c>
      <c r="N7165" t="b">
        <f t="shared" si="677"/>
        <v>1</v>
      </c>
      <c r="O7165" t="b">
        <f t="shared" si="678"/>
        <v>1</v>
      </c>
      <c r="P7165" t="str">
        <f t="shared" si="679"/>
        <v>N/A</v>
      </c>
    </row>
    <row r="7166" spans="2:16" x14ac:dyDescent="0.25">
      <c r="B7166" s="23">
        <f>'Raw data (base scenario)'!A7158</f>
        <v>7152</v>
      </c>
      <c r="C7166" s="23" t="str">
        <f>'Raw data (base scenario)'!B7158</f>
        <v>H</v>
      </c>
      <c r="D7166" s="23" t="str">
        <f>'Raw data (base scenario)'!C7158</f>
        <v>H</v>
      </c>
      <c r="E7166" t="b">
        <f t="shared" si="674"/>
        <v>1</v>
      </c>
      <c r="F7166" t="b">
        <f t="shared" si="675"/>
        <v>1</v>
      </c>
      <c r="G7166" t="str">
        <f t="shared" si="676"/>
        <v>N/A</v>
      </c>
      <c r="K7166" s="28">
        <v>7152</v>
      </c>
      <c r="L7166" s="28" t="s">
        <v>3</v>
      </c>
      <c r="M7166" s="28" t="s">
        <v>1</v>
      </c>
      <c r="N7166" t="b">
        <f t="shared" si="677"/>
        <v>1</v>
      </c>
      <c r="O7166" t="b">
        <f t="shared" si="678"/>
        <v>1</v>
      </c>
      <c r="P7166" t="str">
        <f t="shared" si="679"/>
        <v>N/A</v>
      </c>
    </row>
    <row r="7167" spans="2:16" x14ac:dyDescent="0.25">
      <c r="B7167" s="23">
        <f>'Raw data (base scenario)'!A7159</f>
        <v>7153</v>
      </c>
      <c r="C7167" s="23" t="str">
        <f>'Raw data (base scenario)'!B7159</f>
        <v>H</v>
      </c>
      <c r="D7167" s="23" t="str">
        <f>'Raw data (base scenario)'!C7159</f>
        <v>H</v>
      </c>
      <c r="E7167" t="b">
        <f t="shared" si="674"/>
        <v>1</v>
      </c>
      <c r="F7167" t="b">
        <f t="shared" si="675"/>
        <v>1</v>
      </c>
      <c r="G7167" t="str">
        <f t="shared" si="676"/>
        <v>N/A</v>
      </c>
      <c r="K7167" s="28">
        <v>7153</v>
      </c>
      <c r="L7167" s="28" t="s">
        <v>18</v>
      </c>
      <c r="M7167" s="28" t="s">
        <v>2</v>
      </c>
      <c r="N7167" t="b">
        <f t="shared" si="677"/>
        <v>1</v>
      </c>
      <c r="O7167" t="b">
        <f t="shared" si="678"/>
        <v>1</v>
      </c>
      <c r="P7167" t="str">
        <f t="shared" si="679"/>
        <v>N/A</v>
      </c>
    </row>
    <row r="7168" spans="2:16" x14ac:dyDescent="0.25">
      <c r="B7168" s="23">
        <f>'Raw data (base scenario)'!A7160</f>
        <v>7154</v>
      </c>
      <c r="C7168" s="23" t="str">
        <f>'Raw data (base scenario)'!B7160</f>
        <v>S</v>
      </c>
      <c r="D7168" s="23" t="str">
        <f>'Raw data (base scenario)'!C7160</f>
        <v>H</v>
      </c>
      <c r="E7168" t="b">
        <f t="shared" si="674"/>
        <v>1</v>
      </c>
      <c r="F7168" t="b">
        <f t="shared" si="675"/>
        <v>1</v>
      </c>
      <c r="G7168" t="str">
        <f t="shared" si="676"/>
        <v>N/A</v>
      </c>
      <c r="K7168" s="28">
        <v>7154</v>
      </c>
      <c r="L7168" s="28" t="s">
        <v>18</v>
      </c>
      <c r="M7168" s="28" t="s">
        <v>18</v>
      </c>
      <c r="N7168" t="b">
        <f t="shared" si="677"/>
        <v>1</v>
      </c>
      <c r="O7168" t="b">
        <f t="shared" si="678"/>
        <v>1</v>
      </c>
      <c r="P7168" t="str">
        <f t="shared" si="679"/>
        <v>N/A</v>
      </c>
    </row>
    <row r="7169" spans="2:16" x14ac:dyDescent="0.25">
      <c r="B7169" s="23">
        <f>'Raw data (base scenario)'!A7161</f>
        <v>7155</v>
      </c>
      <c r="C7169" s="23" t="str">
        <f>'Raw data (base scenario)'!B7161</f>
        <v>I</v>
      </c>
      <c r="D7169" s="23" t="str">
        <f>'Raw data (base scenario)'!C7161</f>
        <v>D</v>
      </c>
      <c r="E7169" t="b">
        <f t="shared" si="674"/>
        <v>1</v>
      </c>
      <c r="F7169" t="b">
        <f t="shared" si="675"/>
        <v>1</v>
      </c>
      <c r="G7169" t="str">
        <f t="shared" si="676"/>
        <v>N/A</v>
      </c>
      <c r="K7169" s="28">
        <v>7155</v>
      </c>
      <c r="L7169" s="28" t="s">
        <v>1</v>
      </c>
      <c r="M7169" s="28" t="s">
        <v>1</v>
      </c>
      <c r="N7169" t="b">
        <f t="shared" si="677"/>
        <v>1</v>
      </c>
      <c r="O7169" t="b">
        <f t="shared" si="678"/>
        <v>1</v>
      </c>
      <c r="P7169" t="str">
        <f t="shared" si="679"/>
        <v>N/A</v>
      </c>
    </row>
    <row r="7170" spans="2:16" x14ac:dyDescent="0.25">
      <c r="B7170" s="23">
        <f>'Raw data (base scenario)'!A7162</f>
        <v>7156</v>
      </c>
      <c r="C7170" s="23" t="str">
        <f>'Raw data (base scenario)'!B7162</f>
        <v>I</v>
      </c>
      <c r="D7170" s="23" t="str">
        <f>'Raw data (base scenario)'!C7162</f>
        <v>I</v>
      </c>
      <c r="E7170" t="b">
        <f t="shared" si="674"/>
        <v>1</v>
      </c>
      <c r="F7170" t="b">
        <f t="shared" si="675"/>
        <v>1</v>
      </c>
      <c r="G7170" t="str">
        <f t="shared" si="676"/>
        <v>N/A</v>
      </c>
      <c r="K7170" s="28">
        <v>7156</v>
      </c>
      <c r="L7170" s="28" t="s">
        <v>1</v>
      </c>
      <c r="M7170" s="28" t="s">
        <v>1</v>
      </c>
      <c r="N7170" t="b">
        <f t="shared" si="677"/>
        <v>1</v>
      </c>
      <c r="O7170" t="b">
        <f t="shared" si="678"/>
        <v>1</v>
      </c>
      <c r="P7170" t="str">
        <f t="shared" si="679"/>
        <v>N/A</v>
      </c>
    </row>
    <row r="7171" spans="2:16" x14ac:dyDescent="0.25">
      <c r="B7171" s="23">
        <f>'Raw data (base scenario)'!A7163</f>
        <v>7157</v>
      </c>
      <c r="C7171" s="23" t="str">
        <f>'Raw data (base scenario)'!B7163</f>
        <v>H</v>
      </c>
      <c r="D7171" s="23" t="str">
        <f>'Raw data (base scenario)'!C7163</f>
        <v>H</v>
      </c>
      <c r="E7171" t="b">
        <f t="shared" si="674"/>
        <v>1</v>
      </c>
      <c r="F7171" t="b">
        <f t="shared" si="675"/>
        <v>1</v>
      </c>
      <c r="G7171" t="str">
        <f t="shared" si="676"/>
        <v>N/A</v>
      </c>
      <c r="K7171" s="28">
        <v>7157</v>
      </c>
      <c r="L7171" s="28" t="s">
        <v>3</v>
      </c>
      <c r="M7171" s="28" t="s">
        <v>1</v>
      </c>
      <c r="N7171" t="b">
        <f t="shared" si="677"/>
        <v>1</v>
      </c>
      <c r="O7171" t="b">
        <f t="shared" si="678"/>
        <v>1</v>
      </c>
      <c r="P7171" t="str">
        <f t="shared" si="679"/>
        <v>N/A</v>
      </c>
    </row>
    <row r="7172" spans="2:16" x14ac:dyDescent="0.25">
      <c r="B7172" s="23">
        <f>'Raw data (base scenario)'!A7164</f>
        <v>7158</v>
      </c>
      <c r="C7172" s="23" t="str">
        <f>'Raw data (base scenario)'!B7164</f>
        <v>H</v>
      </c>
      <c r="D7172" s="23" t="str">
        <f>'Raw data (base scenario)'!C7164</f>
        <v>H</v>
      </c>
      <c r="E7172" t="b">
        <f t="shared" si="674"/>
        <v>1</v>
      </c>
      <c r="F7172" t="b">
        <f t="shared" si="675"/>
        <v>1</v>
      </c>
      <c r="G7172" t="str">
        <f t="shared" si="676"/>
        <v>N/A</v>
      </c>
      <c r="K7172" s="28">
        <v>7158</v>
      </c>
      <c r="L7172" s="28" t="s">
        <v>2</v>
      </c>
      <c r="M7172" s="28" t="s">
        <v>2</v>
      </c>
      <c r="N7172" t="b">
        <f t="shared" si="677"/>
        <v>1</v>
      </c>
      <c r="O7172" t="b">
        <f t="shared" si="678"/>
        <v>1</v>
      </c>
      <c r="P7172" t="b">
        <f t="shared" si="679"/>
        <v>1</v>
      </c>
    </row>
    <row r="7173" spans="2:16" x14ac:dyDescent="0.25">
      <c r="B7173" s="23">
        <f>'Raw data (base scenario)'!A7165</f>
        <v>7159</v>
      </c>
      <c r="C7173" s="23" t="str">
        <f>'Raw data (base scenario)'!B7165</f>
        <v>S</v>
      </c>
      <c r="D7173" s="23" t="str">
        <f>'Raw data (base scenario)'!C7165</f>
        <v>H</v>
      </c>
      <c r="E7173" t="b">
        <f t="shared" si="674"/>
        <v>1</v>
      </c>
      <c r="F7173" t="b">
        <f t="shared" si="675"/>
        <v>1</v>
      </c>
      <c r="G7173" t="str">
        <f t="shared" si="676"/>
        <v>N/A</v>
      </c>
      <c r="K7173" s="28">
        <v>7159</v>
      </c>
      <c r="L7173" s="28" t="s">
        <v>2</v>
      </c>
      <c r="M7173" s="28" t="s">
        <v>2</v>
      </c>
      <c r="N7173" t="b">
        <f t="shared" si="677"/>
        <v>1</v>
      </c>
      <c r="O7173" t="b">
        <f t="shared" si="678"/>
        <v>1</v>
      </c>
      <c r="P7173" t="b">
        <f t="shared" si="679"/>
        <v>1</v>
      </c>
    </row>
    <row r="7174" spans="2:16" x14ac:dyDescent="0.25">
      <c r="B7174" s="23">
        <f>'Raw data (base scenario)'!A7166</f>
        <v>7160</v>
      </c>
      <c r="C7174" s="23" t="str">
        <f>'Raw data (base scenario)'!B7166</f>
        <v>D</v>
      </c>
      <c r="D7174" s="23" t="str">
        <f>'Raw data (base scenario)'!C7166</f>
        <v>D</v>
      </c>
      <c r="E7174" t="b">
        <f t="shared" si="674"/>
        <v>1</v>
      </c>
      <c r="F7174" t="b">
        <f t="shared" si="675"/>
        <v>1</v>
      </c>
      <c r="G7174" t="b">
        <f t="shared" si="676"/>
        <v>1</v>
      </c>
      <c r="K7174" s="28">
        <v>7160</v>
      </c>
      <c r="L7174" s="28" t="s">
        <v>1</v>
      </c>
      <c r="M7174" s="28" t="s">
        <v>1</v>
      </c>
      <c r="N7174" t="b">
        <f t="shared" si="677"/>
        <v>1</v>
      </c>
      <c r="O7174" t="b">
        <f t="shared" si="678"/>
        <v>1</v>
      </c>
      <c r="P7174" t="str">
        <f t="shared" si="679"/>
        <v>N/A</v>
      </c>
    </row>
    <row r="7175" spans="2:16" x14ac:dyDescent="0.25">
      <c r="B7175" s="23">
        <f>'Raw data (base scenario)'!A7167</f>
        <v>7161</v>
      </c>
      <c r="C7175" s="23" t="str">
        <f>'Raw data (base scenario)'!B7167</f>
        <v>D</v>
      </c>
      <c r="D7175" s="23" t="str">
        <f>'Raw data (base scenario)'!C7167</f>
        <v>D</v>
      </c>
      <c r="E7175" t="b">
        <f t="shared" si="674"/>
        <v>1</v>
      </c>
      <c r="F7175" t="b">
        <f t="shared" si="675"/>
        <v>1</v>
      </c>
      <c r="G7175" t="b">
        <f t="shared" si="676"/>
        <v>1</v>
      </c>
      <c r="K7175" s="28">
        <v>7161</v>
      </c>
      <c r="L7175" s="28" t="s">
        <v>2</v>
      </c>
      <c r="M7175" s="28" t="s">
        <v>2</v>
      </c>
      <c r="N7175" t="b">
        <f t="shared" si="677"/>
        <v>1</v>
      </c>
      <c r="O7175" t="b">
        <f t="shared" si="678"/>
        <v>1</v>
      </c>
      <c r="P7175" t="b">
        <f t="shared" si="679"/>
        <v>1</v>
      </c>
    </row>
    <row r="7176" spans="2:16" x14ac:dyDescent="0.25">
      <c r="B7176" s="23">
        <f>'Raw data (base scenario)'!A7168</f>
        <v>7162</v>
      </c>
      <c r="C7176" s="23" t="str">
        <f>'Raw data (base scenario)'!B7168</f>
        <v>H</v>
      </c>
      <c r="D7176" s="23" t="str">
        <f>'Raw data (base scenario)'!C7168</f>
        <v>H</v>
      </c>
      <c r="E7176" t="b">
        <f t="shared" si="674"/>
        <v>1</v>
      </c>
      <c r="F7176" t="b">
        <f t="shared" si="675"/>
        <v>1</v>
      </c>
      <c r="G7176" t="str">
        <f t="shared" si="676"/>
        <v>N/A</v>
      </c>
      <c r="K7176" s="28">
        <v>7162</v>
      </c>
      <c r="L7176" s="28" t="s">
        <v>2</v>
      </c>
      <c r="M7176" s="28" t="s">
        <v>2</v>
      </c>
      <c r="N7176" t="b">
        <f t="shared" si="677"/>
        <v>1</v>
      </c>
      <c r="O7176" t="b">
        <f t="shared" si="678"/>
        <v>1</v>
      </c>
      <c r="P7176" t="b">
        <f t="shared" si="679"/>
        <v>1</v>
      </c>
    </row>
    <row r="7177" spans="2:16" x14ac:dyDescent="0.25">
      <c r="B7177" s="23">
        <f>'Raw data (base scenario)'!A7169</f>
        <v>7163</v>
      </c>
      <c r="C7177" s="23" t="str">
        <f>'Raw data (base scenario)'!B7169</f>
        <v>D</v>
      </c>
      <c r="D7177" s="23" t="str">
        <f>'Raw data (base scenario)'!C7169</f>
        <v>D</v>
      </c>
      <c r="E7177" t="b">
        <f t="shared" si="674"/>
        <v>1</v>
      </c>
      <c r="F7177" t="b">
        <f t="shared" si="675"/>
        <v>1</v>
      </c>
      <c r="G7177" t="b">
        <f t="shared" si="676"/>
        <v>1</v>
      </c>
      <c r="K7177" s="28">
        <v>7163</v>
      </c>
      <c r="L7177" s="28" t="s">
        <v>1</v>
      </c>
      <c r="M7177" s="28" t="s">
        <v>18</v>
      </c>
      <c r="N7177" t="b">
        <f t="shared" si="677"/>
        <v>1</v>
      </c>
      <c r="O7177" t="b">
        <f t="shared" si="678"/>
        <v>1</v>
      </c>
      <c r="P7177" t="str">
        <f t="shared" si="679"/>
        <v>N/A</v>
      </c>
    </row>
    <row r="7178" spans="2:16" x14ac:dyDescent="0.25">
      <c r="B7178" s="23">
        <f>'Raw data (base scenario)'!A7170</f>
        <v>7164</v>
      </c>
      <c r="C7178" s="23" t="str">
        <f>'Raw data (base scenario)'!B7170</f>
        <v>D</v>
      </c>
      <c r="D7178" s="23" t="str">
        <f>'Raw data (base scenario)'!C7170</f>
        <v>D</v>
      </c>
      <c r="E7178" t="b">
        <f t="shared" si="674"/>
        <v>1</v>
      </c>
      <c r="F7178" t="b">
        <f t="shared" si="675"/>
        <v>1</v>
      </c>
      <c r="G7178" t="b">
        <f t="shared" si="676"/>
        <v>1</v>
      </c>
      <c r="K7178" s="28">
        <v>7164</v>
      </c>
      <c r="L7178" s="28" t="s">
        <v>3</v>
      </c>
      <c r="M7178" s="28" t="s">
        <v>1</v>
      </c>
      <c r="N7178" t="b">
        <f t="shared" si="677"/>
        <v>1</v>
      </c>
      <c r="O7178" t="b">
        <f t="shared" si="678"/>
        <v>1</v>
      </c>
      <c r="P7178" t="str">
        <f t="shared" si="679"/>
        <v>N/A</v>
      </c>
    </row>
    <row r="7179" spans="2:16" x14ac:dyDescent="0.25">
      <c r="B7179" s="23">
        <f>'Raw data (base scenario)'!A7171</f>
        <v>7165</v>
      </c>
      <c r="C7179" s="23" t="str">
        <f>'Raw data (base scenario)'!B7171</f>
        <v>H</v>
      </c>
      <c r="D7179" s="23" t="str">
        <f>'Raw data (base scenario)'!C7171</f>
        <v>I</v>
      </c>
      <c r="E7179" t="b">
        <f t="shared" si="674"/>
        <v>1</v>
      </c>
      <c r="F7179" t="b">
        <f t="shared" si="675"/>
        <v>1</v>
      </c>
      <c r="G7179" t="str">
        <f t="shared" si="676"/>
        <v>N/A</v>
      </c>
      <c r="K7179" s="28">
        <v>7165</v>
      </c>
      <c r="L7179" s="28" t="s">
        <v>18</v>
      </c>
      <c r="M7179" s="28" t="s">
        <v>3</v>
      </c>
      <c r="N7179" t="b">
        <f t="shared" si="677"/>
        <v>1</v>
      </c>
      <c r="O7179" t="b">
        <f t="shared" si="678"/>
        <v>1</v>
      </c>
      <c r="P7179" t="str">
        <f t="shared" si="679"/>
        <v>N/A</v>
      </c>
    </row>
    <row r="7180" spans="2:16" x14ac:dyDescent="0.25">
      <c r="B7180" s="23">
        <f>'Raw data (base scenario)'!A7172</f>
        <v>7166</v>
      </c>
      <c r="C7180" s="23" t="str">
        <f>'Raw data (base scenario)'!B7172</f>
        <v>S</v>
      </c>
      <c r="D7180" s="23" t="str">
        <f>'Raw data (base scenario)'!C7172</f>
        <v>H</v>
      </c>
      <c r="E7180" t="b">
        <f t="shared" si="674"/>
        <v>1</v>
      </c>
      <c r="F7180" t="b">
        <f t="shared" si="675"/>
        <v>1</v>
      </c>
      <c r="G7180" t="str">
        <f t="shared" si="676"/>
        <v>N/A</v>
      </c>
      <c r="K7180" s="28">
        <v>7166</v>
      </c>
      <c r="L7180" s="28" t="s">
        <v>3</v>
      </c>
      <c r="M7180" s="28" t="s">
        <v>3</v>
      </c>
      <c r="N7180" t="b">
        <f t="shared" si="677"/>
        <v>1</v>
      </c>
      <c r="O7180" t="b">
        <f t="shared" si="678"/>
        <v>1</v>
      </c>
      <c r="P7180" t="str">
        <f t="shared" si="679"/>
        <v>N/A</v>
      </c>
    </row>
    <row r="7181" spans="2:16" x14ac:dyDescent="0.25">
      <c r="B7181" s="23">
        <f>'Raw data (base scenario)'!A7173</f>
        <v>7167</v>
      </c>
      <c r="C7181" s="23" t="str">
        <f>'Raw data (base scenario)'!B7173</f>
        <v>I</v>
      </c>
      <c r="D7181" s="23" t="str">
        <f>'Raw data (base scenario)'!C7173</f>
        <v>S</v>
      </c>
      <c r="E7181" t="b">
        <f t="shared" si="674"/>
        <v>1</v>
      </c>
      <c r="F7181" t="b">
        <f t="shared" si="675"/>
        <v>1</v>
      </c>
      <c r="G7181" t="str">
        <f t="shared" si="676"/>
        <v>N/A</v>
      </c>
      <c r="K7181" s="28">
        <v>7167</v>
      </c>
      <c r="L7181" s="28" t="s">
        <v>18</v>
      </c>
      <c r="M7181" s="28" t="s">
        <v>2</v>
      </c>
      <c r="N7181" t="b">
        <f t="shared" si="677"/>
        <v>1</v>
      </c>
      <c r="O7181" t="b">
        <f t="shared" si="678"/>
        <v>1</v>
      </c>
      <c r="P7181" t="str">
        <f t="shared" si="679"/>
        <v>N/A</v>
      </c>
    </row>
    <row r="7182" spans="2:16" x14ac:dyDescent="0.25">
      <c r="B7182" s="23">
        <f>'Raw data (base scenario)'!A7174</f>
        <v>7168</v>
      </c>
      <c r="C7182" s="23" t="str">
        <f>'Raw data (base scenario)'!B7174</f>
        <v>S</v>
      </c>
      <c r="D7182" s="23" t="str">
        <f>'Raw data (base scenario)'!C7174</f>
        <v>S</v>
      </c>
      <c r="E7182" t="b">
        <f t="shared" si="674"/>
        <v>1</v>
      </c>
      <c r="F7182" t="b">
        <f t="shared" si="675"/>
        <v>1</v>
      </c>
      <c r="G7182" t="str">
        <f t="shared" si="676"/>
        <v>N/A</v>
      </c>
      <c r="K7182" s="28">
        <v>7168</v>
      </c>
      <c r="L7182" s="28" t="s">
        <v>18</v>
      </c>
      <c r="M7182" s="28" t="s">
        <v>18</v>
      </c>
      <c r="N7182" t="b">
        <f t="shared" si="677"/>
        <v>1</v>
      </c>
      <c r="O7182" t="b">
        <f t="shared" si="678"/>
        <v>1</v>
      </c>
      <c r="P7182" t="str">
        <f t="shared" si="679"/>
        <v>N/A</v>
      </c>
    </row>
    <row r="7183" spans="2:16" x14ac:dyDescent="0.25">
      <c r="B7183" s="23">
        <f>'Raw data (base scenario)'!A7175</f>
        <v>7169</v>
      </c>
      <c r="C7183" s="23" t="str">
        <f>'Raw data (base scenario)'!B7175</f>
        <v>I</v>
      </c>
      <c r="D7183" s="23" t="str">
        <f>'Raw data (base scenario)'!C7175</f>
        <v>D</v>
      </c>
      <c r="E7183" t="b">
        <f t="shared" ref="E7183:E7246" si="680">OR(C7183=$A$4,C7183=$A$5,C7183=$A$6,C7183=$A$7)</f>
        <v>1</v>
      </c>
      <c r="F7183" t="b">
        <f t="shared" ref="F7183:F7246" si="681">OR(D7183=$A$4,D7183=$A$5,D7183=$A$6,D7183=$A$7)</f>
        <v>1</v>
      </c>
      <c r="G7183" t="str">
        <f t="shared" si="676"/>
        <v>N/A</v>
      </c>
      <c r="K7183" s="28">
        <v>7169</v>
      </c>
      <c r="L7183" s="28" t="s">
        <v>3</v>
      </c>
      <c r="M7183" s="28" t="s">
        <v>1</v>
      </c>
      <c r="N7183" t="b">
        <f t="shared" si="677"/>
        <v>1</v>
      </c>
      <c r="O7183" t="b">
        <f t="shared" si="678"/>
        <v>1</v>
      </c>
      <c r="P7183" t="str">
        <f t="shared" si="679"/>
        <v>N/A</v>
      </c>
    </row>
    <row r="7184" spans="2:16" x14ac:dyDescent="0.25">
      <c r="B7184" s="23">
        <f>'Raw data (base scenario)'!A7176</f>
        <v>7170</v>
      </c>
      <c r="C7184" s="23" t="str">
        <f>'Raw data (base scenario)'!B7176</f>
        <v>I</v>
      </c>
      <c r="D7184" s="23" t="str">
        <f>'Raw data (base scenario)'!C7176</f>
        <v>I</v>
      </c>
      <c r="E7184" t="b">
        <f t="shared" si="680"/>
        <v>1</v>
      </c>
      <c r="F7184" t="b">
        <f t="shared" si="681"/>
        <v>1</v>
      </c>
      <c r="G7184" t="str">
        <f t="shared" ref="G7184:G7247" si="682">IF(C7184="D",D7184="D","N/A")</f>
        <v>N/A</v>
      </c>
      <c r="K7184" s="28">
        <v>7170</v>
      </c>
      <c r="L7184" s="28" t="s">
        <v>2</v>
      </c>
      <c r="M7184" s="28" t="s">
        <v>2</v>
      </c>
      <c r="N7184" t="b">
        <f t="shared" si="677"/>
        <v>1</v>
      </c>
      <c r="O7184" t="b">
        <f t="shared" si="678"/>
        <v>1</v>
      </c>
      <c r="P7184" t="b">
        <f t="shared" si="679"/>
        <v>1</v>
      </c>
    </row>
    <row r="7185" spans="2:16" x14ac:dyDescent="0.25">
      <c r="B7185" s="23">
        <f>'Raw data (base scenario)'!A7177</f>
        <v>7171</v>
      </c>
      <c r="C7185" s="23" t="str">
        <f>'Raw data (base scenario)'!B7177</f>
        <v>S</v>
      </c>
      <c r="D7185" s="23" t="str">
        <f>'Raw data (base scenario)'!C7177</f>
        <v>H</v>
      </c>
      <c r="E7185" t="b">
        <f t="shared" si="680"/>
        <v>1</v>
      </c>
      <c r="F7185" t="b">
        <f t="shared" si="681"/>
        <v>1</v>
      </c>
      <c r="G7185" t="str">
        <f t="shared" si="682"/>
        <v>N/A</v>
      </c>
      <c r="K7185" s="28">
        <v>7171</v>
      </c>
      <c r="L7185" s="28" t="s">
        <v>1</v>
      </c>
      <c r="M7185" s="28" t="s">
        <v>3</v>
      </c>
      <c r="N7185" t="b">
        <f t="shared" si="677"/>
        <v>1</v>
      </c>
      <c r="O7185" t="b">
        <f t="shared" si="678"/>
        <v>1</v>
      </c>
      <c r="P7185" t="str">
        <f t="shared" si="679"/>
        <v>N/A</v>
      </c>
    </row>
    <row r="7186" spans="2:16" x14ac:dyDescent="0.25">
      <c r="B7186" s="23">
        <f>'Raw data (base scenario)'!A7178</f>
        <v>7172</v>
      </c>
      <c r="C7186" s="23" t="str">
        <f>'Raw data (base scenario)'!B7178</f>
        <v>D</v>
      </c>
      <c r="D7186" s="23" t="str">
        <f>'Raw data (base scenario)'!C7178</f>
        <v>D</v>
      </c>
      <c r="E7186" t="b">
        <f t="shared" si="680"/>
        <v>1</v>
      </c>
      <c r="F7186" t="b">
        <f t="shared" si="681"/>
        <v>1</v>
      </c>
      <c r="G7186" t="b">
        <f t="shared" si="682"/>
        <v>1</v>
      </c>
      <c r="K7186" s="28">
        <v>7172</v>
      </c>
      <c r="L7186" s="28" t="s">
        <v>18</v>
      </c>
      <c r="M7186" s="28" t="s">
        <v>18</v>
      </c>
      <c r="N7186" t="b">
        <f t="shared" si="677"/>
        <v>1</v>
      </c>
      <c r="O7186" t="b">
        <f t="shared" si="678"/>
        <v>1</v>
      </c>
      <c r="P7186" t="str">
        <f t="shared" si="679"/>
        <v>N/A</v>
      </c>
    </row>
    <row r="7187" spans="2:16" x14ac:dyDescent="0.25">
      <c r="B7187" s="23">
        <f>'Raw data (base scenario)'!A7179</f>
        <v>7173</v>
      </c>
      <c r="C7187" s="23" t="str">
        <f>'Raw data (base scenario)'!B7179</f>
        <v>H</v>
      </c>
      <c r="D7187" s="23" t="str">
        <f>'Raw data (base scenario)'!C7179</f>
        <v>S</v>
      </c>
      <c r="E7187" t="b">
        <f t="shared" si="680"/>
        <v>1</v>
      </c>
      <c r="F7187" t="b">
        <f t="shared" si="681"/>
        <v>1</v>
      </c>
      <c r="G7187" t="str">
        <f t="shared" si="682"/>
        <v>N/A</v>
      </c>
      <c r="K7187" s="28">
        <v>7173</v>
      </c>
      <c r="L7187" s="28" t="s">
        <v>2</v>
      </c>
      <c r="M7187" s="28" t="s">
        <v>2</v>
      </c>
      <c r="N7187" t="b">
        <f t="shared" si="677"/>
        <v>1</v>
      </c>
      <c r="O7187" t="b">
        <f t="shared" si="678"/>
        <v>1</v>
      </c>
      <c r="P7187" t="b">
        <f t="shared" si="679"/>
        <v>1</v>
      </c>
    </row>
    <row r="7188" spans="2:16" x14ac:dyDescent="0.25">
      <c r="B7188" s="23">
        <f>'Raw data (base scenario)'!A7180</f>
        <v>7174</v>
      </c>
      <c r="C7188" s="23" t="str">
        <f>'Raw data (base scenario)'!B7180</f>
        <v>I</v>
      </c>
      <c r="D7188" s="23" t="str">
        <f>'Raw data (base scenario)'!C7180</f>
        <v>I</v>
      </c>
      <c r="E7188" t="b">
        <f t="shared" si="680"/>
        <v>1</v>
      </c>
      <c r="F7188" t="b">
        <f t="shared" si="681"/>
        <v>1</v>
      </c>
      <c r="G7188" t="str">
        <f t="shared" si="682"/>
        <v>N/A</v>
      </c>
      <c r="K7188" s="28">
        <v>7174</v>
      </c>
      <c r="L7188" s="28" t="s">
        <v>2</v>
      </c>
      <c r="M7188" s="28" t="s">
        <v>2</v>
      </c>
      <c r="N7188" t="b">
        <f t="shared" si="677"/>
        <v>1</v>
      </c>
      <c r="O7188" t="b">
        <f t="shared" si="678"/>
        <v>1</v>
      </c>
      <c r="P7188" t="b">
        <f t="shared" si="679"/>
        <v>1</v>
      </c>
    </row>
    <row r="7189" spans="2:16" x14ac:dyDescent="0.25">
      <c r="B7189" s="23">
        <f>'Raw data (base scenario)'!A7181</f>
        <v>7175</v>
      </c>
      <c r="C7189" s="23" t="str">
        <f>'Raw data (base scenario)'!B7181</f>
        <v>D</v>
      </c>
      <c r="D7189" s="23" t="str">
        <f>'Raw data (base scenario)'!C7181</f>
        <v>D</v>
      </c>
      <c r="E7189" t="b">
        <f t="shared" si="680"/>
        <v>1</v>
      </c>
      <c r="F7189" t="b">
        <f t="shared" si="681"/>
        <v>1</v>
      </c>
      <c r="G7189" t="b">
        <f t="shared" si="682"/>
        <v>1</v>
      </c>
      <c r="K7189" s="28">
        <v>7175</v>
      </c>
      <c r="L7189" s="28" t="s">
        <v>18</v>
      </c>
      <c r="M7189" s="28" t="s">
        <v>18</v>
      </c>
      <c r="N7189" t="b">
        <f t="shared" si="677"/>
        <v>1</v>
      </c>
      <c r="O7189" t="b">
        <f t="shared" si="678"/>
        <v>1</v>
      </c>
      <c r="P7189" t="str">
        <f t="shared" si="679"/>
        <v>N/A</v>
      </c>
    </row>
    <row r="7190" spans="2:16" x14ac:dyDescent="0.25">
      <c r="B7190" s="23">
        <f>'Raw data (base scenario)'!A7182</f>
        <v>7176</v>
      </c>
      <c r="C7190" s="23" t="str">
        <f>'Raw data (base scenario)'!B7182</f>
        <v>D</v>
      </c>
      <c r="D7190" s="23" t="str">
        <f>'Raw data (base scenario)'!C7182</f>
        <v>D</v>
      </c>
      <c r="E7190" t="b">
        <f t="shared" si="680"/>
        <v>1</v>
      </c>
      <c r="F7190" t="b">
        <f t="shared" si="681"/>
        <v>1</v>
      </c>
      <c r="G7190" t="b">
        <f t="shared" si="682"/>
        <v>1</v>
      </c>
      <c r="K7190" s="28">
        <v>7176</v>
      </c>
      <c r="L7190" s="28" t="s">
        <v>2</v>
      </c>
      <c r="M7190" s="28" t="s">
        <v>2</v>
      </c>
      <c r="N7190" t="b">
        <f t="shared" si="677"/>
        <v>1</v>
      </c>
      <c r="O7190" t="b">
        <f t="shared" si="678"/>
        <v>1</v>
      </c>
      <c r="P7190" t="b">
        <f t="shared" si="679"/>
        <v>1</v>
      </c>
    </row>
    <row r="7191" spans="2:16" x14ac:dyDescent="0.25">
      <c r="B7191" s="23">
        <f>'Raw data (base scenario)'!A7183</f>
        <v>7177</v>
      </c>
      <c r="C7191" s="23" t="str">
        <f>'Raw data (base scenario)'!B7183</f>
        <v>I</v>
      </c>
      <c r="D7191" s="23" t="str">
        <f>'Raw data (base scenario)'!C7183</f>
        <v>I</v>
      </c>
      <c r="E7191" t="b">
        <f t="shared" si="680"/>
        <v>1</v>
      </c>
      <c r="F7191" t="b">
        <f t="shared" si="681"/>
        <v>1</v>
      </c>
      <c r="G7191" t="str">
        <f t="shared" si="682"/>
        <v>N/A</v>
      </c>
      <c r="K7191" s="28">
        <v>7177</v>
      </c>
      <c r="L7191" s="28" t="s">
        <v>2</v>
      </c>
      <c r="M7191" s="28" t="s">
        <v>2</v>
      </c>
      <c r="N7191" t="b">
        <f t="shared" si="677"/>
        <v>1</v>
      </c>
      <c r="O7191" t="b">
        <f t="shared" si="678"/>
        <v>1</v>
      </c>
      <c r="P7191" t="b">
        <f t="shared" si="679"/>
        <v>1</v>
      </c>
    </row>
    <row r="7192" spans="2:16" x14ac:dyDescent="0.25">
      <c r="B7192" s="23">
        <f>'Raw data (base scenario)'!A7184</f>
        <v>7178</v>
      </c>
      <c r="C7192" s="23" t="str">
        <f>'Raw data (base scenario)'!B7184</f>
        <v>D</v>
      </c>
      <c r="D7192" s="23" t="str">
        <f>'Raw data (base scenario)'!C7184</f>
        <v>D</v>
      </c>
      <c r="E7192" t="b">
        <f t="shared" si="680"/>
        <v>1</v>
      </c>
      <c r="F7192" t="b">
        <f t="shared" si="681"/>
        <v>1</v>
      </c>
      <c r="G7192" t="b">
        <f t="shared" si="682"/>
        <v>1</v>
      </c>
      <c r="K7192" s="28">
        <v>7178</v>
      </c>
      <c r="L7192" s="28" t="s">
        <v>1</v>
      </c>
      <c r="M7192" s="28" t="s">
        <v>1</v>
      </c>
      <c r="N7192" t="b">
        <f t="shared" si="677"/>
        <v>1</v>
      </c>
      <c r="O7192" t="b">
        <f t="shared" si="678"/>
        <v>1</v>
      </c>
      <c r="P7192" t="str">
        <f t="shared" si="679"/>
        <v>N/A</v>
      </c>
    </row>
    <row r="7193" spans="2:16" x14ac:dyDescent="0.25">
      <c r="B7193" s="23">
        <f>'Raw data (base scenario)'!A7185</f>
        <v>7179</v>
      </c>
      <c r="C7193" s="23" t="str">
        <f>'Raw data (base scenario)'!B7185</f>
        <v>D</v>
      </c>
      <c r="D7193" s="23" t="str">
        <f>'Raw data (base scenario)'!C7185</f>
        <v>D</v>
      </c>
      <c r="E7193" t="b">
        <f t="shared" si="680"/>
        <v>1</v>
      </c>
      <c r="F7193" t="b">
        <f t="shared" si="681"/>
        <v>1</v>
      </c>
      <c r="G7193" t="b">
        <f t="shared" si="682"/>
        <v>1</v>
      </c>
      <c r="K7193" s="28">
        <v>7179</v>
      </c>
      <c r="L7193" s="28" t="s">
        <v>18</v>
      </c>
      <c r="M7193" s="28" t="s">
        <v>18</v>
      </c>
      <c r="N7193" t="b">
        <f t="shared" si="677"/>
        <v>1</v>
      </c>
      <c r="O7193" t="b">
        <f t="shared" si="678"/>
        <v>1</v>
      </c>
      <c r="P7193" t="str">
        <f t="shared" si="679"/>
        <v>N/A</v>
      </c>
    </row>
    <row r="7194" spans="2:16" x14ac:dyDescent="0.25">
      <c r="B7194" s="23">
        <f>'Raw data (base scenario)'!A7186</f>
        <v>7180</v>
      </c>
      <c r="C7194" s="23" t="str">
        <f>'Raw data (base scenario)'!B7186</f>
        <v>H</v>
      </c>
      <c r="D7194" s="23" t="str">
        <f>'Raw data (base scenario)'!C7186</f>
        <v>H</v>
      </c>
      <c r="E7194" t="b">
        <f t="shared" si="680"/>
        <v>1</v>
      </c>
      <c r="F7194" t="b">
        <f t="shared" si="681"/>
        <v>1</v>
      </c>
      <c r="G7194" t="str">
        <f t="shared" si="682"/>
        <v>N/A</v>
      </c>
      <c r="K7194" s="28">
        <v>7180</v>
      </c>
      <c r="L7194" s="28" t="s">
        <v>2</v>
      </c>
      <c r="M7194" s="28" t="s">
        <v>2</v>
      </c>
      <c r="N7194" t="b">
        <f t="shared" ref="N7194:N7257" si="683">OR(L7194=$A$4,L7194=$A$5,L7194=$A$6,L7194=$A$7)</f>
        <v>1</v>
      </c>
      <c r="O7194" t="b">
        <f t="shared" ref="O7194:O7257" si="684">OR(M7194=$A$4,M7194=$A$5,M7194=$A$6,M7194=$A$7)</f>
        <v>1</v>
      </c>
      <c r="P7194" t="b">
        <f t="shared" ref="P7194:P7257" si="685">IF(L7194="D",M7194="D","N/A")</f>
        <v>1</v>
      </c>
    </row>
    <row r="7195" spans="2:16" x14ac:dyDescent="0.25">
      <c r="B7195" s="23">
        <f>'Raw data (base scenario)'!A7187</f>
        <v>7181</v>
      </c>
      <c r="C7195" s="23" t="str">
        <f>'Raw data (base scenario)'!B7187</f>
        <v>I</v>
      </c>
      <c r="D7195" s="23" t="str">
        <f>'Raw data (base scenario)'!C7187</f>
        <v>I</v>
      </c>
      <c r="E7195" t="b">
        <f t="shared" si="680"/>
        <v>1</v>
      </c>
      <c r="F7195" t="b">
        <f t="shared" si="681"/>
        <v>1</v>
      </c>
      <c r="G7195" t="str">
        <f t="shared" si="682"/>
        <v>N/A</v>
      </c>
      <c r="K7195" s="28">
        <v>7181</v>
      </c>
      <c r="L7195" s="28" t="s">
        <v>3</v>
      </c>
      <c r="M7195" s="28" t="s">
        <v>2</v>
      </c>
      <c r="N7195" t="b">
        <f t="shared" si="683"/>
        <v>1</v>
      </c>
      <c r="O7195" t="b">
        <f t="shared" si="684"/>
        <v>1</v>
      </c>
      <c r="P7195" t="str">
        <f t="shared" si="685"/>
        <v>N/A</v>
      </c>
    </row>
    <row r="7196" spans="2:16" x14ac:dyDescent="0.25">
      <c r="B7196" s="23">
        <f>'Raw data (base scenario)'!A7188</f>
        <v>7182</v>
      </c>
      <c r="C7196" s="23" t="str">
        <f>'Raw data (base scenario)'!B7188</f>
        <v>D</v>
      </c>
      <c r="D7196" s="23" t="str">
        <f>'Raw data (base scenario)'!C7188</f>
        <v>D</v>
      </c>
      <c r="E7196" t="b">
        <f t="shared" si="680"/>
        <v>1</v>
      </c>
      <c r="F7196" t="b">
        <f t="shared" si="681"/>
        <v>1</v>
      </c>
      <c r="G7196" t="b">
        <f t="shared" si="682"/>
        <v>1</v>
      </c>
      <c r="K7196" s="28">
        <v>7182</v>
      </c>
      <c r="L7196" s="28" t="s">
        <v>1</v>
      </c>
      <c r="M7196" s="28" t="s">
        <v>1</v>
      </c>
      <c r="N7196" t="b">
        <f t="shared" si="683"/>
        <v>1</v>
      </c>
      <c r="O7196" t="b">
        <f t="shared" si="684"/>
        <v>1</v>
      </c>
      <c r="P7196" t="str">
        <f t="shared" si="685"/>
        <v>N/A</v>
      </c>
    </row>
    <row r="7197" spans="2:16" x14ac:dyDescent="0.25">
      <c r="B7197" s="23">
        <f>'Raw data (base scenario)'!A7189</f>
        <v>7183</v>
      </c>
      <c r="C7197" s="23" t="str">
        <f>'Raw data (base scenario)'!B7189</f>
        <v>S</v>
      </c>
      <c r="D7197" s="23" t="str">
        <f>'Raw data (base scenario)'!C7189</f>
        <v>D</v>
      </c>
      <c r="E7197" t="b">
        <f t="shared" si="680"/>
        <v>1</v>
      </c>
      <c r="F7197" t="b">
        <f t="shared" si="681"/>
        <v>1</v>
      </c>
      <c r="G7197" t="str">
        <f t="shared" si="682"/>
        <v>N/A</v>
      </c>
      <c r="K7197" s="28">
        <v>7183</v>
      </c>
      <c r="L7197" s="28" t="s">
        <v>2</v>
      </c>
      <c r="M7197" s="28" t="s">
        <v>2</v>
      </c>
      <c r="N7197" t="b">
        <f t="shared" si="683"/>
        <v>1</v>
      </c>
      <c r="O7197" t="b">
        <f t="shared" si="684"/>
        <v>1</v>
      </c>
      <c r="P7197" t="b">
        <f t="shared" si="685"/>
        <v>1</v>
      </c>
    </row>
    <row r="7198" spans="2:16" x14ac:dyDescent="0.25">
      <c r="B7198" s="23">
        <f>'Raw data (base scenario)'!A7190</f>
        <v>7184</v>
      </c>
      <c r="C7198" s="23" t="str">
        <f>'Raw data (base scenario)'!B7190</f>
        <v>H</v>
      </c>
      <c r="D7198" s="23" t="str">
        <f>'Raw data (base scenario)'!C7190</f>
        <v>H</v>
      </c>
      <c r="E7198" t="b">
        <f t="shared" si="680"/>
        <v>1</v>
      </c>
      <c r="F7198" t="b">
        <f t="shared" si="681"/>
        <v>1</v>
      </c>
      <c r="G7198" t="str">
        <f t="shared" si="682"/>
        <v>N/A</v>
      </c>
      <c r="K7198" s="28">
        <v>7184</v>
      </c>
      <c r="L7198" s="28" t="s">
        <v>1</v>
      </c>
      <c r="M7198" s="28" t="s">
        <v>1</v>
      </c>
      <c r="N7198" t="b">
        <f t="shared" si="683"/>
        <v>1</v>
      </c>
      <c r="O7198" t="b">
        <f t="shared" si="684"/>
        <v>1</v>
      </c>
      <c r="P7198" t="str">
        <f t="shared" si="685"/>
        <v>N/A</v>
      </c>
    </row>
    <row r="7199" spans="2:16" x14ac:dyDescent="0.25">
      <c r="B7199" s="23">
        <f>'Raw data (base scenario)'!A7191</f>
        <v>7185</v>
      </c>
      <c r="C7199" s="23" t="str">
        <f>'Raw data (base scenario)'!B7191</f>
        <v>D</v>
      </c>
      <c r="D7199" s="23" t="str">
        <f>'Raw data (base scenario)'!C7191</f>
        <v>D</v>
      </c>
      <c r="E7199" t="b">
        <f t="shared" si="680"/>
        <v>1</v>
      </c>
      <c r="F7199" t="b">
        <f t="shared" si="681"/>
        <v>1</v>
      </c>
      <c r="G7199" t="b">
        <f t="shared" si="682"/>
        <v>1</v>
      </c>
      <c r="K7199" s="28">
        <v>7185</v>
      </c>
      <c r="L7199" s="28" t="s">
        <v>18</v>
      </c>
      <c r="M7199" s="28" t="s">
        <v>18</v>
      </c>
      <c r="N7199" t="b">
        <f t="shared" si="683"/>
        <v>1</v>
      </c>
      <c r="O7199" t="b">
        <f t="shared" si="684"/>
        <v>1</v>
      </c>
      <c r="P7199" t="str">
        <f t="shared" si="685"/>
        <v>N/A</v>
      </c>
    </row>
    <row r="7200" spans="2:16" x14ac:dyDescent="0.25">
      <c r="B7200" s="23">
        <f>'Raw data (base scenario)'!A7192</f>
        <v>7186</v>
      </c>
      <c r="C7200" s="23" t="str">
        <f>'Raw data (base scenario)'!B7192</f>
        <v>H</v>
      </c>
      <c r="D7200" s="23" t="str">
        <f>'Raw data (base scenario)'!C7192</f>
        <v>H</v>
      </c>
      <c r="E7200" t="b">
        <f t="shared" si="680"/>
        <v>1</v>
      </c>
      <c r="F7200" t="b">
        <f t="shared" si="681"/>
        <v>1</v>
      </c>
      <c r="G7200" t="str">
        <f t="shared" si="682"/>
        <v>N/A</v>
      </c>
      <c r="K7200" s="28">
        <v>7186</v>
      </c>
      <c r="L7200" s="28" t="s">
        <v>2</v>
      </c>
      <c r="M7200" s="28" t="s">
        <v>2</v>
      </c>
      <c r="N7200" t="b">
        <f t="shared" si="683"/>
        <v>1</v>
      </c>
      <c r="O7200" t="b">
        <f t="shared" si="684"/>
        <v>1</v>
      </c>
      <c r="P7200" t="b">
        <f t="shared" si="685"/>
        <v>1</v>
      </c>
    </row>
    <row r="7201" spans="2:16" x14ac:dyDescent="0.25">
      <c r="B7201" s="23">
        <f>'Raw data (base scenario)'!A7193</f>
        <v>7187</v>
      </c>
      <c r="C7201" s="23" t="str">
        <f>'Raw data (base scenario)'!B7193</f>
        <v>I</v>
      </c>
      <c r="D7201" s="23" t="str">
        <f>'Raw data (base scenario)'!C7193</f>
        <v>I</v>
      </c>
      <c r="E7201" t="b">
        <f t="shared" si="680"/>
        <v>1</v>
      </c>
      <c r="F7201" t="b">
        <f t="shared" si="681"/>
        <v>1</v>
      </c>
      <c r="G7201" t="str">
        <f t="shared" si="682"/>
        <v>N/A</v>
      </c>
      <c r="K7201" s="28">
        <v>7187</v>
      </c>
      <c r="L7201" s="28" t="s">
        <v>2</v>
      </c>
      <c r="M7201" s="28" t="s">
        <v>2</v>
      </c>
      <c r="N7201" t="b">
        <f t="shared" si="683"/>
        <v>1</v>
      </c>
      <c r="O7201" t="b">
        <f t="shared" si="684"/>
        <v>1</v>
      </c>
      <c r="P7201" t="b">
        <f t="shared" si="685"/>
        <v>1</v>
      </c>
    </row>
    <row r="7202" spans="2:16" x14ac:dyDescent="0.25">
      <c r="B7202" s="23">
        <f>'Raw data (base scenario)'!A7194</f>
        <v>7188</v>
      </c>
      <c r="C7202" s="23" t="str">
        <f>'Raw data (base scenario)'!B7194</f>
        <v>D</v>
      </c>
      <c r="D7202" s="23" t="str">
        <f>'Raw data (base scenario)'!C7194</f>
        <v>D</v>
      </c>
      <c r="E7202" t="b">
        <f t="shared" si="680"/>
        <v>1</v>
      </c>
      <c r="F7202" t="b">
        <f t="shared" si="681"/>
        <v>1</v>
      </c>
      <c r="G7202" t="b">
        <f t="shared" si="682"/>
        <v>1</v>
      </c>
      <c r="K7202" s="28">
        <v>7188</v>
      </c>
      <c r="L7202" s="28" t="s">
        <v>18</v>
      </c>
      <c r="M7202" s="28" t="s">
        <v>3</v>
      </c>
      <c r="N7202" t="b">
        <f t="shared" si="683"/>
        <v>1</v>
      </c>
      <c r="O7202" t="b">
        <f t="shared" si="684"/>
        <v>1</v>
      </c>
      <c r="P7202" t="str">
        <f t="shared" si="685"/>
        <v>N/A</v>
      </c>
    </row>
    <row r="7203" spans="2:16" x14ac:dyDescent="0.25">
      <c r="B7203" s="23">
        <f>'Raw data (base scenario)'!A7195</f>
        <v>7189</v>
      </c>
      <c r="C7203" s="23" t="str">
        <f>'Raw data (base scenario)'!B7195</f>
        <v>D</v>
      </c>
      <c r="D7203" s="23" t="str">
        <f>'Raw data (base scenario)'!C7195</f>
        <v>D</v>
      </c>
      <c r="E7203" t="b">
        <f t="shared" si="680"/>
        <v>1</v>
      </c>
      <c r="F7203" t="b">
        <f t="shared" si="681"/>
        <v>1</v>
      </c>
      <c r="G7203" t="b">
        <f t="shared" si="682"/>
        <v>1</v>
      </c>
      <c r="K7203" s="28">
        <v>7189</v>
      </c>
      <c r="L7203" s="28" t="s">
        <v>3</v>
      </c>
      <c r="M7203" s="28" t="s">
        <v>18</v>
      </c>
      <c r="N7203" t="b">
        <f t="shared" si="683"/>
        <v>1</v>
      </c>
      <c r="O7203" t="b">
        <f t="shared" si="684"/>
        <v>1</v>
      </c>
      <c r="P7203" t="str">
        <f t="shared" si="685"/>
        <v>N/A</v>
      </c>
    </row>
    <row r="7204" spans="2:16" x14ac:dyDescent="0.25">
      <c r="B7204" s="23">
        <f>'Raw data (base scenario)'!A7196</f>
        <v>7190</v>
      </c>
      <c r="C7204" s="23" t="str">
        <f>'Raw data (base scenario)'!B7196</f>
        <v>I</v>
      </c>
      <c r="D7204" s="23" t="str">
        <f>'Raw data (base scenario)'!C7196</f>
        <v>S</v>
      </c>
      <c r="E7204" t="b">
        <f t="shared" si="680"/>
        <v>1</v>
      </c>
      <c r="F7204" t="b">
        <f t="shared" si="681"/>
        <v>1</v>
      </c>
      <c r="G7204" t="str">
        <f t="shared" si="682"/>
        <v>N/A</v>
      </c>
      <c r="K7204" s="28">
        <v>7190</v>
      </c>
      <c r="L7204" s="28" t="s">
        <v>1</v>
      </c>
      <c r="M7204" s="28" t="s">
        <v>1</v>
      </c>
      <c r="N7204" t="b">
        <f t="shared" si="683"/>
        <v>1</v>
      </c>
      <c r="O7204" t="b">
        <f t="shared" si="684"/>
        <v>1</v>
      </c>
      <c r="P7204" t="str">
        <f t="shared" si="685"/>
        <v>N/A</v>
      </c>
    </row>
    <row r="7205" spans="2:16" x14ac:dyDescent="0.25">
      <c r="B7205" s="23">
        <f>'Raw data (base scenario)'!A7197</f>
        <v>7191</v>
      </c>
      <c r="C7205" s="23" t="str">
        <f>'Raw data (base scenario)'!B7197</f>
        <v>S</v>
      </c>
      <c r="D7205" s="23" t="str">
        <f>'Raw data (base scenario)'!C7197</f>
        <v>I</v>
      </c>
      <c r="E7205" t="b">
        <f t="shared" si="680"/>
        <v>1</v>
      </c>
      <c r="F7205" t="b">
        <f t="shared" si="681"/>
        <v>1</v>
      </c>
      <c r="G7205" t="str">
        <f t="shared" si="682"/>
        <v>N/A</v>
      </c>
      <c r="K7205" s="28">
        <v>7191</v>
      </c>
      <c r="L7205" s="28" t="s">
        <v>18</v>
      </c>
      <c r="M7205" s="28" t="s">
        <v>18</v>
      </c>
      <c r="N7205" t="b">
        <f t="shared" si="683"/>
        <v>1</v>
      </c>
      <c r="O7205" t="b">
        <f t="shared" si="684"/>
        <v>1</v>
      </c>
      <c r="P7205" t="str">
        <f t="shared" si="685"/>
        <v>N/A</v>
      </c>
    </row>
    <row r="7206" spans="2:16" x14ac:dyDescent="0.25">
      <c r="B7206" s="23">
        <f>'Raw data (base scenario)'!A7198</f>
        <v>7192</v>
      </c>
      <c r="C7206" s="23" t="str">
        <f>'Raw data (base scenario)'!B7198</f>
        <v>H</v>
      </c>
      <c r="D7206" s="23" t="str">
        <f>'Raw data (base scenario)'!C7198</f>
        <v>H</v>
      </c>
      <c r="E7206" t="b">
        <f t="shared" si="680"/>
        <v>1</v>
      </c>
      <c r="F7206" t="b">
        <f t="shared" si="681"/>
        <v>1</v>
      </c>
      <c r="G7206" t="str">
        <f t="shared" si="682"/>
        <v>N/A</v>
      </c>
      <c r="K7206" s="28">
        <v>7192</v>
      </c>
      <c r="L7206" s="28" t="s">
        <v>2</v>
      </c>
      <c r="M7206" s="28" t="s">
        <v>2</v>
      </c>
      <c r="N7206" t="b">
        <f t="shared" si="683"/>
        <v>1</v>
      </c>
      <c r="O7206" t="b">
        <f t="shared" si="684"/>
        <v>1</v>
      </c>
      <c r="P7206" t="b">
        <f t="shared" si="685"/>
        <v>1</v>
      </c>
    </row>
    <row r="7207" spans="2:16" x14ac:dyDescent="0.25">
      <c r="B7207" s="23">
        <f>'Raw data (base scenario)'!A7199</f>
        <v>7193</v>
      </c>
      <c r="C7207" s="23" t="str">
        <f>'Raw data (base scenario)'!B7199</f>
        <v>I</v>
      </c>
      <c r="D7207" s="23" t="str">
        <f>'Raw data (base scenario)'!C7199</f>
        <v>I</v>
      </c>
      <c r="E7207" t="b">
        <f t="shared" si="680"/>
        <v>1</v>
      </c>
      <c r="F7207" t="b">
        <f t="shared" si="681"/>
        <v>1</v>
      </c>
      <c r="G7207" t="str">
        <f t="shared" si="682"/>
        <v>N/A</v>
      </c>
      <c r="K7207" s="28">
        <v>7193</v>
      </c>
      <c r="L7207" s="28" t="s">
        <v>2</v>
      </c>
      <c r="M7207" s="28" t="s">
        <v>2</v>
      </c>
      <c r="N7207" t="b">
        <f t="shared" si="683"/>
        <v>1</v>
      </c>
      <c r="O7207" t="b">
        <f t="shared" si="684"/>
        <v>1</v>
      </c>
      <c r="P7207" t="b">
        <f t="shared" si="685"/>
        <v>1</v>
      </c>
    </row>
    <row r="7208" spans="2:16" x14ac:dyDescent="0.25">
      <c r="B7208" s="23">
        <f>'Raw data (base scenario)'!A7200</f>
        <v>7194</v>
      </c>
      <c r="C7208" s="23" t="str">
        <f>'Raw data (base scenario)'!B7200</f>
        <v>D</v>
      </c>
      <c r="D7208" s="23" t="str">
        <f>'Raw data (base scenario)'!C7200</f>
        <v>D</v>
      </c>
      <c r="E7208" t="b">
        <f t="shared" si="680"/>
        <v>1</v>
      </c>
      <c r="F7208" t="b">
        <f t="shared" si="681"/>
        <v>1</v>
      </c>
      <c r="G7208" t="b">
        <f t="shared" si="682"/>
        <v>1</v>
      </c>
      <c r="K7208" s="28">
        <v>7194</v>
      </c>
      <c r="L7208" s="28" t="s">
        <v>2</v>
      </c>
      <c r="M7208" s="28" t="s">
        <v>2</v>
      </c>
      <c r="N7208" t="b">
        <f t="shared" si="683"/>
        <v>1</v>
      </c>
      <c r="O7208" t="b">
        <f t="shared" si="684"/>
        <v>1</v>
      </c>
      <c r="P7208" t="b">
        <f t="shared" si="685"/>
        <v>1</v>
      </c>
    </row>
    <row r="7209" spans="2:16" x14ac:dyDescent="0.25">
      <c r="B7209" s="23">
        <f>'Raw data (base scenario)'!A7201</f>
        <v>7195</v>
      </c>
      <c r="C7209" s="23" t="str">
        <f>'Raw data (base scenario)'!B7201</f>
        <v>D</v>
      </c>
      <c r="D7209" s="23" t="str">
        <f>'Raw data (base scenario)'!C7201</f>
        <v>D</v>
      </c>
      <c r="E7209" t="b">
        <f t="shared" si="680"/>
        <v>1</v>
      </c>
      <c r="F7209" t="b">
        <f t="shared" si="681"/>
        <v>1</v>
      </c>
      <c r="G7209" t="b">
        <f t="shared" si="682"/>
        <v>1</v>
      </c>
      <c r="K7209" s="28">
        <v>7195</v>
      </c>
      <c r="L7209" s="28" t="s">
        <v>18</v>
      </c>
      <c r="M7209" s="28" t="s">
        <v>3</v>
      </c>
      <c r="N7209" t="b">
        <f t="shared" si="683"/>
        <v>1</v>
      </c>
      <c r="O7209" t="b">
        <f t="shared" si="684"/>
        <v>1</v>
      </c>
      <c r="P7209" t="str">
        <f t="shared" si="685"/>
        <v>N/A</v>
      </c>
    </row>
    <row r="7210" spans="2:16" x14ac:dyDescent="0.25">
      <c r="B7210" s="23">
        <f>'Raw data (base scenario)'!A7202</f>
        <v>7196</v>
      </c>
      <c r="C7210" s="23" t="str">
        <f>'Raw data (base scenario)'!B7202</f>
        <v>D</v>
      </c>
      <c r="D7210" s="23" t="str">
        <f>'Raw data (base scenario)'!C7202</f>
        <v>D</v>
      </c>
      <c r="E7210" t="b">
        <f t="shared" si="680"/>
        <v>1</v>
      </c>
      <c r="F7210" t="b">
        <f t="shared" si="681"/>
        <v>1</v>
      </c>
      <c r="G7210" t="b">
        <f t="shared" si="682"/>
        <v>1</v>
      </c>
      <c r="K7210" s="28">
        <v>7196</v>
      </c>
      <c r="L7210" s="28" t="s">
        <v>3</v>
      </c>
      <c r="M7210" s="28" t="s">
        <v>1</v>
      </c>
      <c r="N7210" t="b">
        <f t="shared" si="683"/>
        <v>1</v>
      </c>
      <c r="O7210" t="b">
        <f t="shared" si="684"/>
        <v>1</v>
      </c>
      <c r="P7210" t="str">
        <f t="shared" si="685"/>
        <v>N/A</v>
      </c>
    </row>
    <row r="7211" spans="2:16" x14ac:dyDescent="0.25">
      <c r="B7211" s="23">
        <f>'Raw data (base scenario)'!A7203</f>
        <v>7197</v>
      </c>
      <c r="C7211" s="23" t="str">
        <f>'Raw data (base scenario)'!B7203</f>
        <v>I</v>
      </c>
      <c r="D7211" s="23" t="str">
        <f>'Raw data (base scenario)'!C7203</f>
        <v>S</v>
      </c>
      <c r="E7211" t="b">
        <f t="shared" si="680"/>
        <v>1</v>
      </c>
      <c r="F7211" t="b">
        <f t="shared" si="681"/>
        <v>1</v>
      </c>
      <c r="G7211" t="str">
        <f t="shared" si="682"/>
        <v>N/A</v>
      </c>
      <c r="K7211" s="28">
        <v>7197</v>
      </c>
      <c r="L7211" s="28" t="s">
        <v>2</v>
      </c>
      <c r="M7211" s="28" t="s">
        <v>2</v>
      </c>
      <c r="N7211" t="b">
        <f t="shared" si="683"/>
        <v>1</v>
      </c>
      <c r="O7211" t="b">
        <f t="shared" si="684"/>
        <v>1</v>
      </c>
      <c r="P7211" t="b">
        <f t="shared" si="685"/>
        <v>1</v>
      </c>
    </row>
    <row r="7212" spans="2:16" x14ac:dyDescent="0.25">
      <c r="B7212" s="23">
        <f>'Raw data (base scenario)'!A7204</f>
        <v>7198</v>
      </c>
      <c r="C7212" s="23" t="str">
        <f>'Raw data (base scenario)'!B7204</f>
        <v>S</v>
      </c>
      <c r="D7212" s="23" t="str">
        <f>'Raw data (base scenario)'!C7204</f>
        <v>H</v>
      </c>
      <c r="E7212" t="b">
        <f t="shared" si="680"/>
        <v>1</v>
      </c>
      <c r="F7212" t="b">
        <f t="shared" si="681"/>
        <v>1</v>
      </c>
      <c r="G7212" t="str">
        <f t="shared" si="682"/>
        <v>N/A</v>
      </c>
      <c r="K7212" s="28">
        <v>7198</v>
      </c>
      <c r="L7212" s="28" t="s">
        <v>1</v>
      </c>
      <c r="M7212" s="28" t="s">
        <v>1</v>
      </c>
      <c r="N7212" t="b">
        <f t="shared" si="683"/>
        <v>1</v>
      </c>
      <c r="O7212" t="b">
        <f t="shared" si="684"/>
        <v>1</v>
      </c>
      <c r="P7212" t="str">
        <f t="shared" si="685"/>
        <v>N/A</v>
      </c>
    </row>
    <row r="7213" spans="2:16" x14ac:dyDescent="0.25">
      <c r="B7213" s="23">
        <f>'Raw data (base scenario)'!A7205</f>
        <v>7199</v>
      </c>
      <c r="C7213" s="23" t="str">
        <f>'Raw data (base scenario)'!B7205</f>
        <v>D</v>
      </c>
      <c r="D7213" s="23" t="str">
        <f>'Raw data (base scenario)'!C7205</f>
        <v>D</v>
      </c>
      <c r="E7213" t="b">
        <f t="shared" si="680"/>
        <v>1</v>
      </c>
      <c r="F7213" t="b">
        <f t="shared" si="681"/>
        <v>1</v>
      </c>
      <c r="G7213" t="b">
        <f t="shared" si="682"/>
        <v>1</v>
      </c>
      <c r="K7213" s="28">
        <v>7199</v>
      </c>
      <c r="L7213" s="28" t="s">
        <v>2</v>
      </c>
      <c r="M7213" s="28" t="s">
        <v>2</v>
      </c>
      <c r="N7213" t="b">
        <f t="shared" si="683"/>
        <v>1</v>
      </c>
      <c r="O7213" t="b">
        <f t="shared" si="684"/>
        <v>1</v>
      </c>
      <c r="P7213" t="b">
        <f t="shared" si="685"/>
        <v>1</v>
      </c>
    </row>
    <row r="7214" spans="2:16" x14ac:dyDescent="0.25">
      <c r="B7214" s="23">
        <f>'Raw data (base scenario)'!A7206</f>
        <v>7200</v>
      </c>
      <c r="C7214" s="23" t="str">
        <f>'Raw data (base scenario)'!B7206</f>
        <v>H</v>
      </c>
      <c r="D7214" s="23" t="str">
        <f>'Raw data (base scenario)'!C7206</f>
        <v>H</v>
      </c>
      <c r="E7214" t="b">
        <f t="shared" si="680"/>
        <v>1</v>
      </c>
      <c r="F7214" t="b">
        <f t="shared" si="681"/>
        <v>1</v>
      </c>
      <c r="G7214" t="str">
        <f t="shared" si="682"/>
        <v>N/A</v>
      </c>
      <c r="K7214" s="28">
        <v>7200</v>
      </c>
      <c r="L7214" s="28" t="s">
        <v>1</v>
      </c>
      <c r="M7214" s="28" t="s">
        <v>2</v>
      </c>
      <c r="N7214" t="b">
        <f t="shared" si="683"/>
        <v>1</v>
      </c>
      <c r="O7214" t="b">
        <f t="shared" si="684"/>
        <v>1</v>
      </c>
      <c r="P7214" t="str">
        <f t="shared" si="685"/>
        <v>N/A</v>
      </c>
    </row>
    <row r="7215" spans="2:16" x14ac:dyDescent="0.25">
      <c r="B7215" s="23">
        <f>'Raw data (base scenario)'!A7207</f>
        <v>7201</v>
      </c>
      <c r="C7215" s="23" t="str">
        <f>'Raw data (base scenario)'!B7207</f>
        <v>D</v>
      </c>
      <c r="D7215" s="23" t="str">
        <f>'Raw data (base scenario)'!C7207</f>
        <v>D</v>
      </c>
      <c r="E7215" t="b">
        <f t="shared" si="680"/>
        <v>1</v>
      </c>
      <c r="F7215" t="b">
        <f t="shared" si="681"/>
        <v>1</v>
      </c>
      <c r="G7215" t="b">
        <f t="shared" si="682"/>
        <v>1</v>
      </c>
      <c r="K7215" s="28">
        <v>7201</v>
      </c>
      <c r="L7215" s="28" t="s">
        <v>3</v>
      </c>
      <c r="M7215" s="28" t="s">
        <v>1</v>
      </c>
      <c r="N7215" t="b">
        <f t="shared" si="683"/>
        <v>1</v>
      </c>
      <c r="O7215" t="b">
        <f t="shared" si="684"/>
        <v>1</v>
      </c>
      <c r="P7215" t="str">
        <f t="shared" si="685"/>
        <v>N/A</v>
      </c>
    </row>
    <row r="7216" spans="2:16" x14ac:dyDescent="0.25">
      <c r="B7216" s="23">
        <f>'Raw data (base scenario)'!A7208</f>
        <v>7202</v>
      </c>
      <c r="C7216" s="23" t="str">
        <f>'Raw data (base scenario)'!B7208</f>
        <v>H</v>
      </c>
      <c r="D7216" s="23" t="str">
        <f>'Raw data (base scenario)'!C7208</f>
        <v>D</v>
      </c>
      <c r="E7216" t="b">
        <f t="shared" si="680"/>
        <v>1</v>
      </c>
      <c r="F7216" t="b">
        <f t="shared" si="681"/>
        <v>1</v>
      </c>
      <c r="G7216" t="str">
        <f t="shared" si="682"/>
        <v>N/A</v>
      </c>
      <c r="K7216" s="28">
        <v>7202</v>
      </c>
      <c r="L7216" s="28" t="s">
        <v>1</v>
      </c>
      <c r="M7216" s="28" t="s">
        <v>1</v>
      </c>
      <c r="N7216" t="b">
        <f t="shared" si="683"/>
        <v>1</v>
      </c>
      <c r="O7216" t="b">
        <f t="shared" si="684"/>
        <v>1</v>
      </c>
      <c r="P7216" t="str">
        <f t="shared" si="685"/>
        <v>N/A</v>
      </c>
    </row>
    <row r="7217" spans="2:16" x14ac:dyDescent="0.25">
      <c r="B7217" s="23">
        <f>'Raw data (base scenario)'!A7209</f>
        <v>7203</v>
      </c>
      <c r="C7217" s="23" t="str">
        <f>'Raw data (base scenario)'!B7209</f>
        <v>S</v>
      </c>
      <c r="D7217" s="23" t="str">
        <f>'Raw data (base scenario)'!C7209</f>
        <v>H</v>
      </c>
      <c r="E7217" t="b">
        <f t="shared" si="680"/>
        <v>1</v>
      </c>
      <c r="F7217" t="b">
        <f t="shared" si="681"/>
        <v>1</v>
      </c>
      <c r="G7217" t="str">
        <f t="shared" si="682"/>
        <v>N/A</v>
      </c>
      <c r="K7217" s="28">
        <v>7203</v>
      </c>
      <c r="L7217" s="28" t="s">
        <v>3</v>
      </c>
      <c r="M7217" s="28" t="s">
        <v>1</v>
      </c>
      <c r="N7217" t="b">
        <f t="shared" si="683"/>
        <v>1</v>
      </c>
      <c r="O7217" t="b">
        <f t="shared" si="684"/>
        <v>1</v>
      </c>
      <c r="P7217" t="str">
        <f t="shared" si="685"/>
        <v>N/A</v>
      </c>
    </row>
    <row r="7218" spans="2:16" x14ac:dyDescent="0.25">
      <c r="B7218" s="23">
        <f>'Raw data (base scenario)'!A7210</f>
        <v>7204</v>
      </c>
      <c r="C7218" s="23" t="str">
        <f>'Raw data (base scenario)'!B7210</f>
        <v>H</v>
      </c>
      <c r="D7218" s="23" t="str">
        <f>'Raw data (base scenario)'!C7210</f>
        <v>H</v>
      </c>
      <c r="E7218" t="b">
        <f t="shared" si="680"/>
        <v>1</v>
      </c>
      <c r="F7218" t="b">
        <f t="shared" si="681"/>
        <v>1</v>
      </c>
      <c r="G7218" t="str">
        <f t="shared" si="682"/>
        <v>N/A</v>
      </c>
      <c r="K7218" s="28">
        <v>7204</v>
      </c>
      <c r="L7218" s="28" t="s">
        <v>1</v>
      </c>
      <c r="M7218" s="28" t="s">
        <v>1</v>
      </c>
      <c r="N7218" t="b">
        <f t="shared" si="683"/>
        <v>1</v>
      </c>
      <c r="O7218" t="b">
        <f t="shared" si="684"/>
        <v>1</v>
      </c>
      <c r="P7218" t="str">
        <f t="shared" si="685"/>
        <v>N/A</v>
      </c>
    </row>
    <row r="7219" spans="2:16" x14ac:dyDescent="0.25">
      <c r="B7219" s="23">
        <f>'Raw data (base scenario)'!A7211</f>
        <v>7205</v>
      </c>
      <c r="C7219" s="23" t="str">
        <f>'Raw data (base scenario)'!B7211</f>
        <v>S</v>
      </c>
      <c r="D7219" s="23" t="str">
        <f>'Raw data (base scenario)'!C7211</f>
        <v>H</v>
      </c>
      <c r="E7219" t="b">
        <f t="shared" si="680"/>
        <v>1</v>
      </c>
      <c r="F7219" t="b">
        <f t="shared" si="681"/>
        <v>1</v>
      </c>
      <c r="G7219" t="str">
        <f t="shared" si="682"/>
        <v>N/A</v>
      </c>
      <c r="K7219" s="28">
        <v>7205</v>
      </c>
      <c r="L7219" s="28" t="s">
        <v>3</v>
      </c>
      <c r="M7219" s="28" t="s">
        <v>1</v>
      </c>
      <c r="N7219" t="b">
        <f t="shared" si="683"/>
        <v>1</v>
      </c>
      <c r="O7219" t="b">
        <f t="shared" si="684"/>
        <v>1</v>
      </c>
      <c r="P7219" t="str">
        <f t="shared" si="685"/>
        <v>N/A</v>
      </c>
    </row>
    <row r="7220" spans="2:16" x14ac:dyDescent="0.25">
      <c r="B7220" s="23">
        <f>'Raw data (base scenario)'!A7212</f>
        <v>7206</v>
      </c>
      <c r="C7220" s="23" t="str">
        <f>'Raw data (base scenario)'!B7212</f>
        <v>H</v>
      </c>
      <c r="D7220" s="23" t="str">
        <f>'Raw data (base scenario)'!C7212</f>
        <v>H</v>
      </c>
      <c r="E7220" t="b">
        <f t="shared" si="680"/>
        <v>1</v>
      </c>
      <c r="F7220" t="b">
        <f t="shared" si="681"/>
        <v>1</v>
      </c>
      <c r="G7220" t="str">
        <f t="shared" si="682"/>
        <v>N/A</v>
      </c>
      <c r="K7220" s="28">
        <v>7206</v>
      </c>
      <c r="L7220" s="28" t="s">
        <v>1</v>
      </c>
      <c r="M7220" s="28" t="s">
        <v>1</v>
      </c>
      <c r="N7220" t="b">
        <f t="shared" si="683"/>
        <v>1</v>
      </c>
      <c r="O7220" t="b">
        <f t="shared" si="684"/>
        <v>1</v>
      </c>
      <c r="P7220" t="str">
        <f t="shared" si="685"/>
        <v>N/A</v>
      </c>
    </row>
    <row r="7221" spans="2:16" x14ac:dyDescent="0.25">
      <c r="B7221" s="23">
        <f>'Raw data (base scenario)'!A7213</f>
        <v>7207</v>
      </c>
      <c r="C7221" s="23" t="str">
        <f>'Raw data (base scenario)'!B7213</f>
        <v>S</v>
      </c>
      <c r="D7221" s="23" t="str">
        <f>'Raw data (base scenario)'!C7213</f>
        <v>H</v>
      </c>
      <c r="E7221" t="b">
        <f t="shared" si="680"/>
        <v>1</v>
      </c>
      <c r="F7221" t="b">
        <f t="shared" si="681"/>
        <v>1</v>
      </c>
      <c r="G7221" t="str">
        <f t="shared" si="682"/>
        <v>N/A</v>
      </c>
      <c r="K7221" s="28">
        <v>7207</v>
      </c>
      <c r="L7221" s="28" t="s">
        <v>3</v>
      </c>
      <c r="M7221" s="28" t="s">
        <v>1</v>
      </c>
      <c r="N7221" t="b">
        <f t="shared" si="683"/>
        <v>1</v>
      </c>
      <c r="O7221" t="b">
        <f t="shared" si="684"/>
        <v>1</v>
      </c>
      <c r="P7221" t="str">
        <f t="shared" si="685"/>
        <v>N/A</v>
      </c>
    </row>
    <row r="7222" spans="2:16" x14ac:dyDescent="0.25">
      <c r="B7222" s="23">
        <f>'Raw data (base scenario)'!A7214</f>
        <v>7208</v>
      </c>
      <c r="C7222" s="23" t="str">
        <f>'Raw data (base scenario)'!B7214</f>
        <v>H</v>
      </c>
      <c r="D7222" s="23" t="str">
        <f>'Raw data (base scenario)'!C7214</f>
        <v>H</v>
      </c>
      <c r="E7222" t="b">
        <f t="shared" si="680"/>
        <v>1</v>
      </c>
      <c r="F7222" t="b">
        <f t="shared" si="681"/>
        <v>1</v>
      </c>
      <c r="G7222" t="str">
        <f t="shared" si="682"/>
        <v>N/A</v>
      </c>
      <c r="K7222" s="28">
        <v>7208</v>
      </c>
      <c r="L7222" s="28" t="s">
        <v>1</v>
      </c>
      <c r="M7222" s="28" t="s">
        <v>1</v>
      </c>
      <c r="N7222" t="b">
        <f t="shared" si="683"/>
        <v>1</v>
      </c>
      <c r="O7222" t="b">
        <f t="shared" si="684"/>
        <v>1</v>
      </c>
      <c r="P7222" t="str">
        <f t="shared" si="685"/>
        <v>N/A</v>
      </c>
    </row>
    <row r="7223" spans="2:16" x14ac:dyDescent="0.25">
      <c r="B7223" s="23">
        <f>'Raw data (base scenario)'!A7215</f>
        <v>7209</v>
      </c>
      <c r="C7223" s="23" t="str">
        <f>'Raw data (base scenario)'!B7215</f>
        <v>S</v>
      </c>
      <c r="D7223" s="23" t="str">
        <f>'Raw data (base scenario)'!C7215</f>
        <v>H</v>
      </c>
      <c r="E7223" t="b">
        <f t="shared" si="680"/>
        <v>1</v>
      </c>
      <c r="F7223" t="b">
        <f t="shared" si="681"/>
        <v>1</v>
      </c>
      <c r="G7223" t="str">
        <f t="shared" si="682"/>
        <v>N/A</v>
      </c>
      <c r="K7223" s="28">
        <v>7209</v>
      </c>
      <c r="L7223" s="28" t="s">
        <v>1</v>
      </c>
      <c r="M7223" s="28" t="s">
        <v>1</v>
      </c>
      <c r="N7223" t="b">
        <f t="shared" si="683"/>
        <v>1</v>
      </c>
      <c r="O7223" t="b">
        <f t="shared" si="684"/>
        <v>1</v>
      </c>
      <c r="P7223" t="str">
        <f t="shared" si="685"/>
        <v>N/A</v>
      </c>
    </row>
    <row r="7224" spans="2:16" x14ac:dyDescent="0.25">
      <c r="B7224" s="23">
        <f>'Raw data (base scenario)'!A7216</f>
        <v>7210</v>
      </c>
      <c r="C7224" s="23" t="str">
        <f>'Raw data (base scenario)'!B7216</f>
        <v>H</v>
      </c>
      <c r="D7224" s="23" t="str">
        <f>'Raw data (base scenario)'!C7216</f>
        <v>H</v>
      </c>
      <c r="E7224" t="b">
        <f t="shared" si="680"/>
        <v>1</v>
      </c>
      <c r="F7224" t="b">
        <f t="shared" si="681"/>
        <v>1</v>
      </c>
      <c r="G7224" t="str">
        <f t="shared" si="682"/>
        <v>N/A</v>
      </c>
      <c r="K7224" s="28">
        <v>7210</v>
      </c>
      <c r="L7224" s="28" t="s">
        <v>3</v>
      </c>
      <c r="M7224" s="28" t="s">
        <v>1</v>
      </c>
      <c r="N7224" t="b">
        <f t="shared" si="683"/>
        <v>1</v>
      </c>
      <c r="O7224" t="b">
        <f t="shared" si="684"/>
        <v>1</v>
      </c>
      <c r="P7224" t="str">
        <f t="shared" si="685"/>
        <v>N/A</v>
      </c>
    </row>
    <row r="7225" spans="2:16" x14ac:dyDescent="0.25">
      <c r="B7225" s="23">
        <f>'Raw data (base scenario)'!A7217</f>
        <v>7211</v>
      </c>
      <c r="C7225" s="23" t="str">
        <f>'Raw data (base scenario)'!B7217</f>
        <v>H</v>
      </c>
      <c r="D7225" s="23" t="str">
        <f>'Raw data (base scenario)'!C7217</f>
        <v>H</v>
      </c>
      <c r="E7225" t="b">
        <f t="shared" si="680"/>
        <v>1</v>
      </c>
      <c r="F7225" t="b">
        <f t="shared" si="681"/>
        <v>1</v>
      </c>
      <c r="G7225" t="str">
        <f t="shared" si="682"/>
        <v>N/A</v>
      </c>
      <c r="K7225" s="28">
        <v>7211</v>
      </c>
      <c r="L7225" s="28" t="s">
        <v>3</v>
      </c>
      <c r="M7225" s="28" t="s">
        <v>1</v>
      </c>
      <c r="N7225" t="b">
        <f t="shared" si="683"/>
        <v>1</v>
      </c>
      <c r="O7225" t="b">
        <f t="shared" si="684"/>
        <v>1</v>
      </c>
      <c r="P7225" t="str">
        <f t="shared" si="685"/>
        <v>N/A</v>
      </c>
    </row>
    <row r="7226" spans="2:16" x14ac:dyDescent="0.25">
      <c r="B7226" s="23">
        <f>'Raw data (base scenario)'!A7218</f>
        <v>7212</v>
      </c>
      <c r="C7226" s="23" t="str">
        <f>'Raw data (base scenario)'!B7218</f>
        <v>S</v>
      </c>
      <c r="D7226" s="23" t="str">
        <f>'Raw data (base scenario)'!C7218</f>
        <v>H</v>
      </c>
      <c r="E7226" t="b">
        <f t="shared" si="680"/>
        <v>1</v>
      </c>
      <c r="F7226" t="b">
        <f t="shared" si="681"/>
        <v>1</v>
      </c>
      <c r="G7226" t="str">
        <f t="shared" si="682"/>
        <v>N/A</v>
      </c>
      <c r="K7226" s="28">
        <v>7212</v>
      </c>
      <c r="L7226" s="28" t="s">
        <v>18</v>
      </c>
      <c r="M7226" s="28" t="s">
        <v>2</v>
      </c>
      <c r="N7226" t="b">
        <f t="shared" si="683"/>
        <v>1</v>
      </c>
      <c r="O7226" t="b">
        <f t="shared" si="684"/>
        <v>1</v>
      </c>
      <c r="P7226" t="str">
        <f t="shared" si="685"/>
        <v>N/A</v>
      </c>
    </row>
    <row r="7227" spans="2:16" x14ac:dyDescent="0.25">
      <c r="B7227" s="23">
        <f>'Raw data (base scenario)'!A7219</f>
        <v>7213</v>
      </c>
      <c r="C7227" s="23" t="str">
        <f>'Raw data (base scenario)'!B7219</f>
        <v>S</v>
      </c>
      <c r="D7227" s="23" t="str">
        <f>'Raw data (base scenario)'!C7219</f>
        <v>H</v>
      </c>
      <c r="E7227" t="b">
        <f t="shared" si="680"/>
        <v>1</v>
      </c>
      <c r="F7227" t="b">
        <f t="shared" si="681"/>
        <v>1</v>
      </c>
      <c r="G7227" t="str">
        <f t="shared" si="682"/>
        <v>N/A</v>
      </c>
      <c r="K7227" s="28">
        <v>7213</v>
      </c>
      <c r="L7227" s="28" t="s">
        <v>18</v>
      </c>
      <c r="M7227" s="28" t="s">
        <v>3</v>
      </c>
      <c r="N7227" t="b">
        <f t="shared" si="683"/>
        <v>1</v>
      </c>
      <c r="O7227" t="b">
        <f t="shared" si="684"/>
        <v>1</v>
      </c>
      <c r="P7227" t="str">
        <f t="shared" si="685"/>
        <v>N/A</v>
      </c>
    </row>
    <row r="7228" spans="2:16" x14ac:dyDescent="0.25">
      <c r="B7228" s="23">
        <f>'Raw data (base scenario)'!A7220</f>
        <v>7214</v>
      </c>
      <c r="C7228" s="23" t="str">
        <f>'Raw data (base scenario)'!B7220</f>
        <v>I</v>
      </c>
      <c r="D7228" s="23" t="str">
        <f>'Raw data (base scenario)'!C7220</f>
        <v>D</v>
      </c>
      <c r="E7228" t="b">
        <f t="shared" si="680"/>
        <v>1</v>
      </c>
      <c r="F7228" t="b">
        <f t="shared" si="681"/>
        <v>1</v>
      </c>
      <c r="G7228" t="str">
        <f t="shared" si="682"/>
        <v>N/A</v>
      </c>
      <c r="K7228" s="28">
        <v>7214</v>
      </c>
      <c r="L7228" s="28" t="s">
        <v>1</v>
      </c>
      <c r="M7228" s="28" t="s">
        <v>1</v>
      </c>
      <c r="N7228" t="b">
        <f t="shared" si="683"/>
        <v>1</v>
      </c>
      <c r="O7228" t="b">
        <f t="shared" si="684"/>
        <v>1</v>
      </c>
      <c r="P7228" t="str">
        <f t="shared" si="685"/>
        <v>N/A</v>
      </c>
    </row>
    <row r="7229" spans="2:16" x14ac:dyDescent="0.25">
      <c r="B7229" s="23">
        <f>'Raw data (base scenario)'!A7221</f>
        <v>7215</v>
      </c>
      <c r="C7229" s="23" t="str">
        <f>'Raw data (base scenario)'!B7221</f>
        <v>I</v>
      </c>
      <c r="D7229" s="23" t="str">
        <f>'Raw data (base scenario)'!C7221</f>
        <v>S</v>
      </c>
      <c r="E7229" t="b">
        <f t="shared" si="680"/>
        <v>1</v>
      </c>
      <c r="F7229" t="b">
        <f t="shared" si="681"/>
        <v>1</v>
      </c>
      <c r="G7229" t="str">
        <f t="shared" si="682"/>
        <v>N/A</v>
      </c>
      <c r="K7229" s="28">
        <v>7215</v>
      </c>
      <c r="L7229" s="28" t="s">
        <v>1</v>
      </c>
      <c r="M7229" s="28" t="s">
        <v>1</v>
      </c>
      <c r="N7229" t="b">
        <f t="shared" si="683"/>
        <v>1</v>
      </c>
      <c r="O7229" t="b">
        <f t="shared" si="684"/>
        <v>1</v>
      </c>
      <c r="P7229" t="str">
        <f t="shared" si="685"/>
        <v>N/A</v>
      </c>
    </row>
    <row r="7230" spans="2:16" x14ac:dyDescent="0.25">
      <c r="B7230" s="23">
        <f>'Raw data (base scenario)'!A7222</f>
        <v>7216</v>
      </c>
      <c r="C7230" s="23" t="str">
        <f>'Raw data (base scenario)'!B7222</f>
        <v>H</v>
      </c>
      <c r="D7230" s="23" t="str">
        <f>'Raw data (base scenario)'!C7222</f>
        <v>H</v>
      </c>
      <c r="E7230" t="b">
        <f t="shared" si="680"/>
        <v>1</v>
      </c>
      <c r="F7230" t="b">
        <f t="shared" si="681"/>
        <v>1</v>
      </c>
      <c r="G7230" t="str">
        <f t="shared" si="682"/>
        <v>N/A</v>
      </c>
      <c r="K7230" s="28">
        <v>7216</v>
      </c>
      <c r="L7230" s="28" t="s">
        <v>1</v>
      </c>
      <c r="M7230" s="28" t="s">
        <v>18</v>
      </c>
      <c r="N7230" t="b">
        <f t="shared" si="683"/>
        <v>1</v>
      </c>
      <c r="O7230" t="b">
        <f t="shared" si="684"/>
        <v>1</v>
      </c>
      <c r="P7230" t="str">
        <f t="shared" si="685"/>
        <v>N/A</v>
      </c>
    </row>
    <row r="7231" spans="2:16" x14ac:dyDescent="0.25">
      <c r="B7231" s="23">
        <f>'Raw data (base scenario)'!A7223</f>
        <v>7217</v>
      </c>
      <c r="C7231" s="23" t="str">
        <f>'Raw data (base scenario)'!B7223</f>
        <v>H</v>
      </c>
      <c r="D7231" s="23" t="str">
        <f>'Raw data (base scenario)'!C7223</f>
        <v>H</v>
      </c>
      <c r="E7231" t="b">
        <f t="shared" si="680"/>
        <v>1</v>
      </c>
      <c r="F7231" t="b">
        <f t="shared" si="681"/>
        <v>1</v>
      </c>
      <c r="G7231" t="str">
        <f t="shared" si="682"/>
        <v>N/A</v>
      </c>
      <c r="K7231" s="28">
        <v>7217</v>
      </c>
      <c r="L7231" s="28" t="s">
        <v>3</v>
      </c>
      <c r="M7231" s="28" t="s">
        <v>1</v>
      </c>
      <c r="N7231" t="b">
        <f t="shared" si="683"/>
        <v>1</v>
      </c>
      <c r="O7231" t="b">
        <f t="shared" si="684"/>
        <v>1</v>
      </c>
      <c r="P7231" t="str">
        <f t="shared" si="685"/>
        <v>N/A</v>
      </c>
    </row>
    <row r="7232" spans="2:16" x14ac:dyDescent="0.25">
      <c r="B7232" s="23">
        <f>'Raw data (base scenario)'!A7224</f>
        <v>7218</v>
      </c>
      <c r="C7232" s="23" t="str">
        <f>'Raw data (base scenario)'!B7224</f>
        <v>H</v>
      </c>
      <c r="D7232" s="23" t="str">
        <f>'Raw data (base scenario)'!C7224</f>
        <v>I</v>
      </c>
      <c r="E7232" t="b">
        <f t="shared" si="680"/>
        <v>1</v>
      </c>
      <c r="F7232" t="b">
        <f t="shared" si="681"/>
        <v>1</v>
      </c>
      <c r="G7232" t="str">
        <f t="shared" si="682"/>
        <v>N/A</v>
      </c>
      <c r="K7232" s="28">
        <v>7218</v>
      </c>
      <c r="L7232" s="28" t="s">
        <v>1</v>
      </c>
      <c r="M7232" s="28" t="s">
        <v>1</v>
      </c>
      <c r="N7232" t="b">
        <f t="shared" si="683"/>
        <v>1</v>
      </c>
      <c r="O7232" t="b">
        <f t="shared" si="684"/>
        <v>1</v>
      </c>
      <c r="P7232" t="str">
        <f t="shared" si="685"/>
        <v>N/A</v>
      </c>
    </row>
    <row r="7233" spans="2:16" x14ac:dyDescent="0.25">
      <c r="B7233" s="23">
        <f>'Raw data (base scenario)'!A7225</f>
        <v>7219</v>
      </c>
      <c r="C7233" s="23" t="str">
        <f>'Raw data (base scenario)'!B7225</f>
        <v>S</v>
      </c>
      <c r="D7233" s="23" t="str">
        <f>'Raw data (base scenario)'!C7225</f>
        <v>H</v>
      </c>
      <c r="E7233" t="b">
        <f t="shared" si="680"/>
        <v>1</v>
      </c>
      <c r="F7233" t="b">
        <f t="shared" si="681"/>
        <v>1</v>
      </c>
      <c r="G7233" t="str">
        <f t="shared" si="682"/>
        <v>N/A</v>
      </c>
      <c r="K7233" s="28">
        <v>7219</v>
      </c>
      <c r="L7233" s="28" t="s">
        <v>18</v>
      </c>
      <c r="M7233" s="28" t="s">
        <v>2</v>
      </c>
      <c r="N7233" t="b">
        <f t="shared" si="683"/>
        <v>1</v>
      </c>
      <c r="O7233" t="b">
        <f t="shared" si="684"/>
        <v>1</v>
      </c>
      <c r="P7233" t="str">
        <f t="shared" si="685"/>
        <v>N/A</v>
      </c>
    </row>
    <row r="7234" spans="2:16" x14ac:dyDescent="0.25">
      <c r="B7234" s="23">
        <f>'Raw data (base scenario)'!A7226</f>
        <v>7220</v>
      </c>
      <c r="C7234" s="23" t="str">
        <f>'Raw data (base scenario)'!B7226</f>
        <v>H</v>
      </c>
      <c r="D7234" s="23" t="str">
        <f>'Raw data (base scenario)'!C7226</f>
        <v>H</v>
      </c>
      <c r="E7234" t="b">
        <f t="shared" si="680"/>
        <v>1</v>
      </c>
      <c r="F7234" t="b">
        <f t="shared" si="681"/>
        <v>1</v>
      </c>
      <c r="G7234" t="str">
        <f t="shared" si="682"/>
        <v>N/A</v>
      </c>
      <c r="K7234" s="28">
        <v>7220</v>
      </c>
      <c r="L7234" s="28" t="s">
        <v>3</v>
      </c>
      <c r="M7234" s="28" t="s">
        <v>1</v>
      </c>
      <c r="N7234" t="b">
        <f t="shared" si="683"/>
        <v>1</v>
      </c>
      <c r="O7234" t="b">
        <f t="shared" si="684"/>
        <v>1</v>
      </c>
      <c r="P7234" t="str">
        <f t="shared" si="685"/>
        <v>N/A</v>
      </c>
    </row>
    <row r="7235" spans="2:16" x14ac:dyDescent="0.25">
      <c r="B7235" s="23">
        <f>'Raw data (base scenario)'!A7227</f>
        <v>7221</v>
      </c>
      <c r="C7235" s="23" t="str">
        <f>'Raw data (base scenario)'!B7227</f>
        <v>I</v>
      </c>
      <c r="D7235" s="23" t="str">
        <f>'Raw data (base scenario)'!C7227</f>
        <v>D</v>
      </c>
      <c r="E7235" t="b">
        <f t="shared" si="680"/>
        <v>1</v>
      </c>
      <c r="F7235" t="b">
        <f t="shared" si="681"/>
        <v>1</v>
      </c>
      <c r="G7235" t="str">
        <f t="shared" si="682"/>
        <v>N/A</v>
      </c>
      <c r="K7235" s="28">
        <v>7221</v>
      </c>
      <c r="L7235" s="28" t="s">
        <v>2</v>
      </c>
      <c r="M7235" s="28" t="s">
        <v>2</v>
      </c>
      <c r="N7235" t="b">
        <f t="shared" si="683"/>
        <v>1</v>
      </c>
      <c r="O7235" t="b">
        <f t="shared" si="684"/>
        <v>1</v>
      </c>
      <c r="P7235" t="b">
        <f t="shared" si="685"/>
        <v>1</v>
      </c>
    </row>
    <row r="7236" spans="2:16" x14ac:dyDescent="0.25">
      <c r="B7236" s="23">
        <f>'Raw data (base scenario)'!A7228</f>
        <v>7222</v>
      </c>
      <c r="C7236" s="23" t="str">
        <f>'Raw data (base scenario)'!B7228</f>
        <v>S</v>
      </c>
      <c r="D7236" s="23" t="str">
        <f>'Raw data (base scenario)'!C7228</f>
        <v>H</v>
      </c>
      <c r="E7236" t="b">
        <f t="shared" si="680"/>
        <v>1</v>
      </c>
      <c r="F7236" t="b">
        <f t="shared" si="681"/>
        <v>1</v>
      </c>
      <c r="G7236" t="str">
        <f t="shared" si="682"/>
        <v>N/A</v>
      </c>
      <c r="K7236" s="28">
        <v>7222</v>
      </c>
      <c r="L7236" s="28" t="s">
        <v>3</v>
      </c>
      <c r="M7236" s="28" t="s">
        <v>18</v>
      </c>
      <c r="N7236" t="b">
        <f t="shared" si="683"/>
        <v>1</v>
      </c>
      <c r="O7236" t="b">
        <f t="shared" si="684"/>
        <v>1</v>
      </c>
      <c r="P7236" t="str">
        <f t="shared" si="685"/>
        <v>N/A</v>
      </c>
    </row>
    <row r="7237" spans="2:16" x14ac:dyDescent="0.25">
      <c r="B7237" s="23">
        <f>'Raw data (base scenario)'!A7229</f>
        <v>7223</v>
      </c>
      <c r="C7237" s="23" t="str">
        <f>'Raw data (base scenario)'!B7229</f>
        <v>D</v>
      </c>
      <c r="D7237" s="23" t="str">
        <f>'Raw data (base scenario)'!C7229</f>
        <v>D</v>
      </c>
      <c r="E7237" t="b">
        <f t="shared" si="680"/>
        <v>1</v>
      </c>
      <c r="F7237" t="b">
        <f t="shared" si="681"/>
        <v>1</v>
      </c>
      <c r="G7237" t="b">
        <f t="shared" si="682"/>
        <v>1</v>
      </c>
      <c r="K7237" s="28">
        <v>7223</v>
      </c>
      <c r="L7237" s="28" t="s">
        <v>3</v>
      </c>
      <c r="M7237" s="28" t="s">
        <v>1</v>
      </c>
      <c r="N7237" t="b">
        <f t="shared" si="683"/>
        <v>1</v>
      </c>
      <c r="O7237" t="b">
        <f t="shared" si="684"/>
        <v>1</v>
      </c>
      <c r="P7237" t="str">
        <f t="shared" si="685"/>
        <v>N/A</v>
      </c>
    </row>
    <row r="7238" spans="2:16" x14ac:dyDescent="0.25">
      <c r="B7238" s="23">
        <f>'Raw data (base scenario)'!A7230</f>
        <v>7224</v>
      </c>
      <c r="C7238" s="23" t="str">
        <f>'Raw data (base scenario)'!B7230</f>
        <v>S</v>
      </c>
      <c r="D7238" s="23" t="str">
        <f>'Raw data (base scenario)'!C7230</f>
        <v>I</v>
      </c>
      <c r="E7238" t="b">
        <f t="shared" si="680"/>
        <v>1</v>
      </c>
      <c r="F7238" t="b">
        <f t="shared" si="681"/>
        <v>1</v>
      </c>
      <c r="G7238" t="str">
        <f t="shared" si="682"/>
        <v>N/A</v>
      </c>
      <c r="K7238" s="28">
        <v>7224</v>
      </c>
      <c r="L7238" s="28" t="s">
        <v>3</v>
      </c>
      <c r="M7238" s="28" t="s">
        <v>1</v>
      </c>
      <c r="N7238" t="b">
        <f t="shared" si="683"/>
        <v>1</v>
      </c>
      <c r="O7238" t="b">
        <f t="shared" si="684"/>
        <v>1</v>
      </c>
      <c r="P7238" t="str">
        <f t="shared" si="685"/>
        <v>N/A</v>
      </c>
    </row>
    <row r="7239" spans="2:16" x14ac:dyDescent="0.25">
      <c r="B7239" s="23">
        <f>'Raw data (base scenario)'!A7231</f>
        <v>7225</v>
      </c>
      <c r="C7239" s="23" t="str">
        <f>'Raw data (base scenario)'!B7231</f>
        <v>S</v>
      </c>
      <c r="D7239" s="23" t="str">
        <f>'Raw data (base scenario)'!C7231</f>
        <v>H</v>
      </c>
      <c r="E7239" t="b">
        <f t="shared" si="680"/>
        <v>1</v>
      </c>
      <c r="F7239" t="b">
        <f t="shared" si="681"/>
        <v>1</v>
      </c>
      <c r="G7239" t="str">
        <f t="shared" si="682"/>
        <v>N/A</v>
      </c>
      <c r="K7239" s="28">
        <v>7225</v>
      </c>
      <c r="L7239" s="28" t="s">
        <v>2</v>
      </c>
      <c r="M7239" s="28" t="s">
        <v>2</v>
      </c>
      <c r="N7239" t="b">
        <f t="shared" si="683"/>
        <v>1</v>
      </c>
      <c r="O7239" t="b">
        <f t="shared" si="684"/>
        <v>1</v>
      </c>
      <c r="P7239" t="b">
        <f t="shared" si="685"/>
        <v>1</v>
      </c>
    </row>
    <row r="7240" spans="2:16" x14ac:dyDescent="0.25">
      <c r="B7240" s="23">
        <f>'Raw data (base scenario)'!A7232</f>
        <v>7226</v>
      </c>
      <c r="C7240" s="23" t="str">
        <f>'Raw data (base scenario)'!B7232</f>
        <v>S</v>
      </c>
      <c r="D7240" s="23" t="str">
        <f>'Raw data (base scenario)'!C7232</f>
        <v>H</v>
      </c>
      <c r="E7240" t="b">
        <f t="shared" si="680"/>
        <v>1</v>
      </c>
      <c r="F7240" t="b">
        <f t="shared" si="681"/>
        <v>1</v>
      </c>
      <c r="G7240" t="str">
        <f t="shared" si="682"/>
        <v>N/A</v>
      </c>
      <c r="K7240" s="28">
        <v>7226</v>
      </c>
      <c r="L7240" s="28" t="s">
        <v>2</v>
      </c>
      <c r="M7240" s="28" t="s">
        <v>2</v>
      </c>
      <c r="N7240" t="b">
        <f t="shared" si="683"/>
        <v>1</v>
      </c>
      <c r="O7240" t="b">
        <f t="shared" si="684"/>
        <v>1</v>
      </c>
      <c r="P7240" t="b">
        <f t="shared" si="685"/>
        <v>1</v>
      </c>
    </row>
    <row r="7241" spans="2:16" x14ac:dyDescent="0.25">
      <c r="B7241" s="23">
        <f>'Raw data (base scenario)'!A7233</f>
        <v>7227</v>
      </c>
      <c r="C7241" s="23" t="str">
        <f>'Raw data (base scenario)'!B7233</f>
        <v>D</v>
      </c>
      <c r="D7241" s="23" t="str">
        <f>'Raw data (base scenario)'!C7233</f>
        <v>D</v>
      </c>
      <c r="E7241" t="b">
        <f t="shared" si="680"/>
        <v>1</v>
      </c>
      <c r="F7241" t="b">
        <f t="shared" si="681"/>
        <v>1</v>
      </c>
      <c r="G7241" t="b">
        <f t="shared" si="682"/>
        <v>1</v>
      </c>
      <c r="K7241" s="28">
        <v>7227</v>
      </c>
      <c r="L7241" s="28" t="s">
        <v>18</v>
      </c>
      <c r="M7241" s="28" t="s">
        <v>18</v>
      </c>
      <c r="N7241" t="b">
        <f t="shared" si="683"/>
        <v>1</v>
      </c>
      <c r="O7241" t="b">
        <f t="shared" si="684"/>
        <v>1</v>
      </c>
      <c r="P7241" t="str">
        <f t="shared" si="685"/>
        <v>N/A</v>
      </c>
    </row>
    <row r="7242" spans="2:16" x14ac:dyDescent="0.25">
      <c r="B7242" s="23">
        <f>'Raw data (base scenario)'!A7234</f>
        <v>7228</v>
      </c>
      <c r="C7242" s="23" t="str">
        <f>'Raw data (base scenario)'!B7234</f>
        <v>D</v>
      </c>
      <c r="D7242" s="23" t="str">
        <f>'Raw data (base scenario)'!C7234</f>
        <v>D</v>
      </c>
      <c r="E7242" t="b">
        <f t="shared" si="680"/>
        <v>1</v>
      </c>
      <c r="F7242" t="b">
        <f t="shared" si="681"/>
        <v>1</v>
      </c>
      <c r="G7242" t="b">
        <f t="shared" si="682"/>
        <v>1</v>
      </c>
      <c r="K7242" s="28">
        <v>7228</v>
      </c>
      <c r="L7242" s="28" t="s">
        <v>1</v>
      </c>
      <c r="M7242" s="28" t="s">
        <v>18</v>
      </c>
      <c r="N7242" t="b">
        <f t="shared" si="683"/>
        <v>1</v>
      </c>
      <c r="O7242" t="b">
        <f t="shared" si="684"/>
        <v>1</v>
      </c>
      <c r="P7242" t="str">
        <f t="shared" si="685"/>
        <v>N/A</v>
      </c>
    </row>
    <row r="7243" spans="2:16" x14ac:dyDescent="0.25">
      <c r="B7243" s="23">
        <f>'Raw data (base scenario)'!A7235</f>
        <v>7229</v>
      </c>
      <c r="C7243" s="23" t="str">
        <f>'Raw data (base scenario)'!B7235</f>
        <v>I</v>
      </c>
      <c r="D7243" s="23" t="str">
        <f>'Raw data (base scenario)'!C7235</f>
        <v>I</v>
      </c>
      <c r="E7243" t="b">
        <f t="shared" si="680"/>
        <v>1</v>
      </c>
      <c r="F7243" t="b">
        <f t="shared" si="681"/>
        <v>1</v>
      </c>
      <c r="G7243" t="str">
        <f t="shared" si="682"/>
        <v>N/A</v>
      </c>
      <c r="K7243" s="28">
        <v>7229</v>
      </c>
      <c r="L7243" s="28" t="s">
        <v>1</v>
      </c>
      <c r="M7243" s="28" t="s">
        <v>1</v>
      </c>
      <c r="N7243" t="b">
        <f t="shared" si="683"/>
        <v>1</v>
      </c>
      <c r="O7243" t="b">
        <f t="shared" si="684"/>
        <v>1</v>
      </c>
      <c r="P7243" t="str">
        <f t="shared" si="685"/>
        <v>N/A</v>
      </c>
    </row>
    <row r="7244" spans="2:16" x14ac:dyDescent="0.25">
      <c r="B7244" s="23">
        <f>'Raw data (base scenario)'!A7236</f>
        <v>7230</v>
      </c>
      <c r="C7244" s="23" t="str">
        <f>'Raw data (base scenario)'!B7236</f>
        <v>H</v>
      </c>
      <c r="D7244" s="23" t="str">
        <f>'Raw data (base scenario)'!C7236</f>
        <v>I</v>
      </c>
      <c r="E7244" t="b">
        <f t="shared" si="680"/>
        <v>1</v>
      </c>
      <c r="F7244" t="b">
        <f t="shared" si="681"/>
        <v>1</v>
      </c>
      <c r="G7244" t="str">
        <f t="shared" si="682"/>
        <v>N/A</v>
      </c>
      <c r="K7244" s="28">
        <v>7230</v>
      </c>
      <c r="L7244" s="28" t="s">
        <v>2</v>
      </c>
      <c r="M7244" s="28" t="s">
        <v>2</v>
      </c>
      <c r="N7244" t="b">
        <f t="shared" si="683"/>
        <v>1</v>
      </c>
      <c r="O7244" t="b">
        <f t="shared" si="684"/>
        <v>1</v>
      </c>
      <c r="P7244" t="b">
        <f t="shared" si="685"/>
        <v>1</v>
      </c>
    </row>
    <row r="7245" spans="2:16" x14ac:dyDescent="0.25">
      <c r="B7245" s="23">
        <f>'Raw data (base scenario)'!A7237</f>
        <v>7231</v>
      </c>
      <c r="C7245" s="23" t="str">
        <f>'Raw data (base scenario)'!B7237</f>
        <v>H</v>
      </c>
      <c r="D7245" s="23" t="str">
        <f>'Raw data (base scenario)'!C7237</f>
        <v>H</v>
      </c>
      <c r="E7245" t="b">
        <f t="shared" si="680"/>
        <v>1</v>
      </c>
      <c r="F7245" t="b">
        <f t="shared" si="681"/>
        <v>1</v>
      </c>
      <c r="G7245" t="str">
        <f t="shared" si="682"/>
        <v>N/A</v>
      </c>
      <c r="K7245" s="28">
        <v>7231</v>
      </c>
      <c r="L7245" s="28" t="s">
        <v>2</v>
      </c>
      <c r="M7245" s="28" t="s">
        <v>2</v>
      </c>
      <c r="N7245" t="b">
        <f t="shared" si="683"/>
        <v>1</v>
      </c>
      <c r="O7245" t="b">
        <f t="shared" si="684"/>
        <v>1</v>
      </c>
      <c r="P7245" t="b">
        <f t="shared" si="685"/>
        <v>1</v>
      </c>
    </row>
    <row r="7246" spans="2:16" x14ac:dyDescent="0.25">
      <c r="B7246" s="23">
        <f>'Raw data (base scenario)'!A7238</f>
        <v>7232</v>
      </c>
      <c r="C7246" s="23" t="str">
        <f>'Raw data (base scenario)'!B7238</f>
        <v>D</v>
      </c>
      <c r="D7246" s="23" t="str">
        <f>'Raw data (base scenario)'!C7238</f>
        <v>D</v>
      </c>
      <c r="E7246" t="b">
        <f t="shared" si="680"/>
        <v>1</v>
      </c>
      <c r="F7246" t="b">
        <f t="shared" si="681"/>
        <v>1</v>
      </c>
      <c r="G7246" t="b">
        <f t="shared" si="682"/>
        <v>1</v>
      </c>
      <c r="K7246" s="28">
        <v>7232</v>
      </c>
      <c r="L7246" s="28" t="s">
        <v>18</v>
      </c>
      <c r="M7246" s="28" t="s">
        <v>2</v>
      </c>
      <c r="N7246" t="b">
        <f t="shared" si="683"/>
        <v>1</v>
      </c>
      <c r="O7246" t="b">
        <f t="shared" si="684"/>
        <v>1</v>
      </c>
      <c r="P7246" t="str">
        <f t="shared" si="685"/>
        <v>N/A</v>
      </c>
    </row>
    <row r="7247" spans="2:16" x14ac:dyDescent="0.25">
      <c r="B7247" s="23">
        <f>'Raw data (base scenario)'!A7239</f>
        <v>7233</v>
      </c>
      <c r="C7247" s="23" t="str">
        <f>'Raw data (base scenario)'!B7239</f>
        <v>D</v>
      </c>
      <c r="D7247" s="23" t="str">
        <f>'Raw data (base scenario)'!C7239</f>
        <v>D</v>
      </c>
      <c r="E7247" t="b">
        <f t="shared" ref="E7247:E7310" si="686">OR(C7247=$A$4,C7247=$A$5,C7247=$A$6,C7247=$A$7)</f>
        <v>1</v>
      </c>
      <c r="F7247" t="b">
        <f t="shared" ref="F7247:F7310" si="687">OR(D7247=$A$4,D7247=$A$5,D7247=$A$6,D7247=$A$7)</f>
        <v>1</v>
      </c>
      <c r="G7247" t="b">
        <f t="shared" si="682"/>
        <v>1</v>
      </c>
      <c r="K7247" s="28">
        <v>7233</v>
      </c>
      <c r="L7247" s="28" t="s">
        <v>2</v>
      </c>
      <c r="M7247" s="28" t="s">
        <v>2</v>
      </c>
      <c r="N7247" t="b">
        <f t="shared" si="683"/>
        <v>1</v>
      </c>
      <c r="O7247" t="b">
        <f t="shared" si="684"/>
        <v>1</v>
      </c>
      <c r="P7247" t="b">
        <f t="shared" si="685"/>
        <v>1</v>
      </c>
    </row>
    <row r="7248" spans="2:16" x14ac:dyDescent="0.25">
      <c r="B7248" s="23">
        <f>'Raw data (base scenario)'!A7240</f>
        <v>7234</v>
      </c>
      <c r="C7248" s="23" t="str">
        <f>'Raw data (base scenario)'!B7240</f>
        <v>I</v>
      </c>
      <c r="D7248" s="23" t="str">
        <f>'Raw data (base scenario)'!C7240</f>
        <v>D</v>
      </c>
      <c r="E7248" t="b">
        <f t="shared" si="686"/>
        <v>1</v>
      </c>
      <c r="F7248" t="b">
        <f t="shared" si="687"/>
        <v>1</v>
      </c>
      <c r="G7248" t="str">
        <f t="shared" ref="G7248:G7311" si="688">IF(C7248="D",D7248="D","N/A")</f>
        <v>N/A</v>
      </c>
      <c r="K7248" s="28">
        <v>7234</v>
      </c>
      <c r="L7248" s="28" t="s">
        <v>1</v>
      </c>
      <c r="M7248" s="28" t="s">
        <v>1</v>
      </c>
      <c r="N7248" t="b">
        <f t="shared" si="683"/>
        <v>1</v>
      </c>
      <c r="O7248" t="b">
        <f t="shared" si="684"/>
        <v>1</v>
      </c>
      <c r="P7248" t="str">
        <f t="shared" si="685"/>
        <v>N/A</v>
      </c>
    </row>
    <row r="7249" spans="2:16" x14ac:dyDescent="0.25">
      <c r="B7249" s="23">
        <f>'Raw data (base scenario)'!A7241</f>
        <v>7235</v>
      </c>
      <c r="C7249" s="23" t="str">
        <f>'Raw data (base scenario)'!B7241</f>
        <v>D</v>
      </c>
      <c r="D7249" s="23" t="str">
        <f>'Raw data (base scenario)'!C7241</f>
        <v>D</v>
      </c>
      <c r="E7249" t="b">
        <f t="shared" si="686"/>
        <v>1</v>
      </c>
      <c r="F7249" t="b">
        <f t="shared" si="687"/>
        <v>1</v>
      </c>
      <c r="G7249" t="b">
        <f t="shared" si="688"/>
        <v>1</v>
      </c>
      <c r="K7249" s="28">
        <v>7235</v>
      </c>
      <c r="L7249" s="28" t="s">
        <v>18</v>
      </c>
      <c r="M7249" s="28" t="s">
        <v>1</v>
      </c>
      <c r="N7249" t="b">
        <f t="shared" si="683"/>
        <v>1</v>
      </c>
      <c r="O7249" t="b">
        <f t="shared" si="684"/>
        <v>1</v>
      </c>
      <c r="P7249" t="str">
        <f t="shared" si="685"/>
        <v>N/A</v>
      </c>
    </row>
    <row r="7250" spans="2:16" x14ac:dyDescent="0.25">
      <c r="B7250" s="23">
        <f>'Raw data (base scenario)'!A7242</f>
        <v>7236</v>
      </c>
      <c r="C7250" s="23" t="str">
        <f>'Raw data (base scenario)'!B7242</f>
        <v>H</v>
      </c>
      <c r="D7250" s="23" t="str">
        <f>'Raw data (base scenario)'!C7242</f>
        <v>H</v>
      </c>
      <c r="E7250" t="b">
        <f t="shared" si="686"/>
        <v>1</v>
      </c>
      <c r="F7250" t="b">
        <f t="shared" si="687"/>
        <v>1</v>
      </c>
      <c r="G7250" t="str">
        <f t="shared" si="688"/>
        <v>N/A</v>
      </c>
      <c r="K7250" s="28">
        <v>7236</v>
      </c>
      <c r="L7250" s="28" t="s">
        <v>18</v>
      </c>
      <c r="M7250" s="28" t="s">
        <v>2</v>
      </c>
      <c r="N7250" t="b">
        <f t="shared" si="683"/>
        <v>1</v>
      </c>
      <c r="O7250" t="b">
        <f t="shared" si="684"/>
        <v>1</v>
      </c>
      <c r="P7250" t="str">
        <f t="shared" si="685"/>
        <v>N/A</v>
      </c>
    </row>
    <row r="7251" spans="2:16" x14ac:dyDescent="0.25">
      <c r="B7251" s="23">
        <f>'Raw data (base scenario)'!A7243</f>
        <v>7237</v>
      </c>
      <c r="C7251" s="23" t="str">
        <f>'Raw data (base scenario)'!B7243</f>
        <v>I</v>
      </c>
      <c r="D7251" s="23" t="str">
        <f>'Raw data (base scenario)'!C7243</f>
        <v>H</v>
      </c>
      <c r="E7251" t="b">
        <f t="shared" si="686"/>
        <v>1</v>
      </c>
      <c r="F7251" t="b">
        <f t="shared" si="687"/>
        <v>1</v>
      </c>
      <c r="G7251" t="str">
        <f t="shared" si="688"/>
        <v>N/A</v>
      </c>
      <c r="K7251" s="28">
        <v>7237</v>
      </c>
      <c r="L7251" s="28" t="s">
        <v>1</v>
      </c>
      <c r="M7251" s="28" t="s">
        <v>1</v>
      </c>
      <c r="N7251" t="b">
        <f t="shared" si="683"/>
        <v>1</v>
      </c>
      <c r="O7251" t="b">
        <f t="shared" si="684"/>
        <v>1</v>
      </c>
      <c r="P7251" t="str">
        <f t="shared" si="685"/>
        <v>N/A</v>
      </c>
    </row>
    <row r="7252" spans="2:16" x14ac:dyDescent="0.25">
      <c r="B7252" s="23">
        <f>'Raw data (base scenario)'!A7244</f>
        <v>7238</v>
      </c>
      <c r="C7252" s="23" t="str">
        <f>'Raw data (base scenario)'!B7244</f>
        <v>I</v>
      </c>
      <c r="D7252" s="23" t="str">
        <f>'Raw data (base scenario)'!C7244</f>
        <v>D</v>
      </c>
      <c r="E7252" t="b">
        <f t="shared" si="686"/>
        <v>1</v>
      </c>
      <c r="F7252" t="b">
        <f t="shared" si="687"/>
        <v>1</v>
      </c>
      <c r="G7252" t="str">
        <f t="shared" si="688"/>
        <v>N/A</v>
      </c>
      <c r="K7252" s="28">
        <v>7238</v>
      </c>
      <c r="L7252" s="28" t="s">
        <v>1</v>
      </c>
      <c r="M7252" s="28" t="s">
        <v>1</v>
      </c>
      <c r="N7252" t="b">
        <f t="shared" si="683"/>
        <v>1</v>
      </c>
      <c r="O7252" t="b">
        <f t="shared" si="684"/>
        <v>1</v>
      </c>
      <c r="P7252" t="str">
        <f t="shared" si="685"/>
        <v>N/A</v>
      </c>
    </row>
    <row r="7253" spans="2:16" x14ac:dyDescent="0.25">
      <c r="B7253" s="23">
        <f>'Raw data (base scenario)'!A7245</f>
        <v>7239</v>
      </c>
      <c r="C7253" s="23" t="str">
        <f>'Raw data (base scenario)'!B7245</f>
        <v>H</v>
      </c>
      <c r="D7253" s="23" t="str">
        <f>'Raw data (base scenario)'!C7245</f>
        <v>H</v>
      </c>
      <c r="E7253" t="b">
        <f t="shared" si="686"/>
        <v>1</v>
      </c>
      <c r="F7253" t="b">
        <f t="shared" si="687"/>
        <v>1</v>
      </c>
      <c r="G7253" t="str">
        <f t="shared" si="688"/>
        <v>N/A</v>
      </c>
      <c r="K7253" s="28">
        <v>7239</v>
      </c>
      <c r="L7253" s="28" t="s">
        <v>2</v>
      </c>
      <c r="M7253" s="28" t="s">
        <v>2</v>
      </c>
      <c r="N7253" t="b">
        <f t="shared" si="683"/>
        <v>1</v>
      </c>
      <c r="O7253" t="b">
        <f t="shared" si="684"/>
        <v>1</v>
      </c>
      <c r="P7253" t="b">
        <f t="shared" si="685"/>
        <v>1</v>
      </c>
    </row>
    <row r="7254" spans="2:16" x14ac:dyDescent="0.25">
      <c r="B7254" s="23">
        <f>'Raw data (base scenario)'!A7246</f>
        <v>7240</v>
      </c>
      <c r="C7254" s="23" t="str">
        <f>'Raw data (base scenario)'!B7246</f>
        <v>H</v>
      </c>
      <c r="D7254" s="23" t="str">
        <f>'Raw data (base scenario)'!C7246</f>
        <v>H</v>
      </c>
      <c r="E7254" t="b">
        <f t="shared" si="686"/>
        <v>1</v>
      </c>
      <c r="F7254" t="b">
        <f t="shared" si="687"/>
        <v>1</v>
      </c>
      <c r="G7254" t="str">
        <f t="shared" si="688"/>
        <v>N/A</v>
      </c>
      <c r="K7254" s="28">
        <v>7240</v>
      </c>
      <c r="L7254" s="28" t="s">
        <v>3</v>
      </c>
      <c r="M7254" s="28" t="s">
        <v>1</v>
      </c>
      <c r="N7254" t="b">
        <f t="shared" si="683"/>
        <v>1</v>
      </c>
      <c r="O7254" t="b">
        <f t="shared" si="684"/>
        <v>1</v>
      </c>
      <c r="P7254" t="str">
        <f t="shared" si="685"/>
        <v>N/A</v>
      </c>
    </row>
    <row r="7255" spans="2:16" x14ac:dyDescent="0.25">
      <c r="B7255" s="23">
        <f>'Raw data (base scenario)'!A7247</f>
        <v>7241</v>
      </c>
      <c r="C7255" s="23" t="str">
        <f>'Raw data (base scenario)'!B7247</f>
        <v>D</v>
      </c>
      <c r="D7255" s="23" t="str">
        <f>'Raw data (base scenario)'!C7247</f>
        <v>D</v>
      </c>
      <c r="E7255" t="b">
        <f t="shared" si="686"/>
        <v>1</v>
      </c>
      <c r="F7255" t="b">
        <f t="shared" si="687"/>
        <v>1</v>
      </c>
      <c r="G7255" t="b">
        <f t="shared" si="688"/>
        <v>1</v>
      </c>
      <c r="K7255" s="28">
        <v>7241</v>
      </c>
      <c r="L7255" s="28" t="s">
        <v>1</v>
      </c>
      <c r="M7255" s="28" t="s">
        <v>1</v>
      </c>
      <c r="N7255" t="b">
        <f t="shared" si="683"/>
        <v>1</v>
      </c>
      <c r="O7255" t="b">
        <f t="shared" si="684"/>
        <v>1</v>
      </c>
      <c r="P7255" t="str">
        <f t="shared" si="685"/>
        <v>N/A</v>
      </c>
    </row>
    <row r="7256" spans="2:16" x14ac:dyDescent="0.25">
      <c r="B7256" s="23">
        <f>'Raw data (base scenario)'!A7248</f>
        <v>7242</v>
      </c>
      <c r="C7256" s="23" t="str">
        <f>'Raw data (base scenario)'!B7248</f>
        <v>S</v>
      </c>
      <c r="D7256" s="23" t="str">
        <f>'Raw data (base scenario)'!C7248</f>
        <v>H</v>
      </c>
      <c r="E7256" t="b">
        <f t="shared" si="686"/>
        <v>1</v>
      </c>
      <c r="F7256" t="b">
        <f t="shared" si="687"/>
        <v>1</v>
      </c>
      <c r="G7256" t="str">
        <f t="shared" si="688"/>
        <v>N/A</v>
      </c>
      <c r="K7256" s="28">
        <v>7242</v>
      </c>
      <c r="L7256" s="28" t="s">
        <v>1</v>
      </c>
      <c r="M7256" s="28" t="s">
        <v>1</v>
      </c>
      <c r="N7256" t="b">
        <f t="shared" si="683"/>
        <v>1</v>
      </c>
      <c r="O7256" t="b">
        <f t="shared" si="684"/>
        <v>1</v>
      </c>
      <c r="P7256" t="str">
        <f t="shared" si="685"/>
        <v>N/A</v>
      </c>
    </row>
    <row r="7257" spans="2:16" x14ac:dyDescent="0.25">
      <c r="B7257" s="23">
        <f>'Raw data (base scenario)'!A7249</f>
        <v>7243</v>
      </c>
      <c r="C7257" s="23" t="str">
        <f>'Raw data (base scenario)'!B7249</f>
        <v>H</v>
      </c>
      <c r="D7257" s="23" t="str">
        <f>'Raw data (base scenario)'!C7249</f>
        <v>H</v>
      </c>
      <c r="E7257" t="b">
        <f t="shared" si="686"/>
        <v>1</v>
      </c>
      <c r="F7257" t="b">
        <f t="shared" si="687"/>
        <v>1</v>
      </c>
      <c r="G7257" t="str">
        <f t="shared" si="688"/>
        <v>N/A</v>
      </c>
      <c r="K7257" s="28">
        <v>7243</v>
      </c>
      <c r="L7257" s="28" t="s">
        <v>3</v>
      </c>
      <c r="M7257" s="28" t="s">
        <v>1</v>
      </c>
      <c r="N7257" t="b">
        <f t="shared" si="683"/>
        <v>1</v>
      </c>
      <c r="O7257" t="b">
        <f t="shared" si="684"/>
        <v>1</v>
      </c>
      <c r="P7257" t="str">
        <f t="shared" si="685"/>
        <v>N/A</v>
      </c>
    </row>
    <row r="7258" spans="2:16" x14ac:dyDescent="0.25">
      <c r="B7258" s="23">
        <f>'Raw data (base scenario)'!A7250</f>
        <v>7244</v>
      </c>
      <c r="C7258" s="23" t="str">
        <f>'Raw data (base scenario)'!B7250</f>
        <v>H</v>
      </c>
      <c r="D7258" s="23" t="str">
        <f>'Raw data (base scenario)'!C7250</f>
        <v>H</v>
      </c>
      <c r="E7258" t="b">
        <f t="shared" si="686"/>
        <v>1</v>
      </c>
      <c r="F7258" t="b">
        <f t="shared" si="687"/>
        <v>1</v>
      </c>
      <c r="G7258" t="str">
        <f t="shared" si="688"/>
        <v>N/A</v>
      </c>
      <c r="K7258" s="28">
        <v>7244</v>
      </c>
      <c r="L7258" s="28" t="s">
        <v>18</v>
      </c>
      <c r="M7258" s="28" t="s">
        <v>1</v>
      </c>
      <c r="N7258" t="b">
        <f t="shared" ref="N7258:N7321" si="689">OR(L7258=$A$4,L7258=$A$5,L7258=$A$6,L7258=$A$7)</f>
        <v>1</v>
      </c>
      <c r="O7258" t="b">
        <f t="shared" ref="O7258:O7321" si="690">OR(M7258=$A$4,M7258=$A$5,M7258=$A$6,M7258=$A$7)</f>
        <v>1</v>
      </c>
      <c r="P7258" t="str">
        <f t="shared" ref="P7258:P7321" si="691">IF(L7258="D",M7258="D","N/A")</f>
        <v>N/A</v>
      </c>
    </row>
    <row r="7259" spans="2:16" x14ac:dyDescent="0.25">
      <c r="B7259" s="23">
        <f>'Raw data (base scenario)'!A7251</f>
        <v>7245</v>
      </c>
      <c r="C7259" s="23" t="str">
        <f>'Raw data (base scenario)'!B7251</f>
        <v>S</v>
      </c>
      <c r="D7259" s="23" t="str">
        <f>'Raw data (base scenario)'!C7251</f>
        <v>H</v>
      </c>
      <c r="E7259" t="b">
        <f t="shared" si="686"/>
        <v>1</v>
      </c>
      <c r="F7259" t="b">
        <f t="shared" si="687"/>
        <v>1</v>
      </c>
      <c r="G7259" t="str">
        <f t="shared" si="688"/>
        <v>N/A</v>
      </c>
      <c r="K7259" s="28">
        <v>7245</v>
      </c>
      <c r="L7259" s="28" t="s">
        <v>3</v>
      </c>
      <c r="M7259" s="28" t="s">
        <v>18</v>
      </c>
      <c r="N7259" t="b">
        <f t="shared" si="689"/>
        <v>1</v>
      </c>
      <c r="O7259" t="b">
        <f t="shared" si="690"/>
        <v>1</v>
      </c>
      <c r="P7259" t="str">
        <f t="shared" si="691"/>
        <v>N/A</v>
      </c>
    </row>
    <row r="7260" spans="2:16" x14ac:dyDescent="0.25">
      <c r="B7260" s="23">
        <f>'Raw data (base scenario)'!A7252</f>
        <v>7246</v>
      </c>
      <c r="C7260" s="23" t="str">
        <f>'Raw data (base scenario)'!B7252</f>
        <v>I</v>
      </c>
      <c r="D7260" s="23" t="str">
        <f>'Raw data (base scenario)'!C7252</f>
        <v>H</v>
      </c>
      <c r="E7260" t="b">
        <f t="shared" si="686"/>
        <v>1</v>
      </c>
      <c r="F7260" t="b">
        <f t="shared" si="687"/>
        <v>1</v>
      </c>
      <c r="G7260" t="str">
        <f t="shared" si="688"/>
        <v>N/A</v>
      </c>
      <c r="K7260" s="28">
        <v>7246</v>
      </c>
      <c r="L7260" s="28" t="s">
        <v>18</v>
      </c>
      <c r="M7260" s="28" t="s">
        <v>18</v>
      </c>
      <c r="N7260" t="b">
        <f t="shared" si="689"/>
        <v>1</v>
      </c>
      <c r="O7260" t="b">
        <f t="shared" si="690"/>
        <v>1</v>
      </c>
      <c r="P7260" t="str">
        <f t="shared" si="691"/>
        <v>N/A</v>
      </c>
    </row>
    <row r="7261" spans="2:16" x14ac:dyDescent="0.25">
      <c r="B7261" s="23">
        <f>'Raw data (base scenario)'!A7253</f>
        <v>7247</v>
      </c>
      <c r="C7261" s="23" t="str">
        <f>'Raw data (base scenario)'!B7253</f>
        <v>S</v>
      </c>
      <c r="D7261" s="23" t="str">
        <f>'Raw data (base scenario)'!C7253</f>
        <v>I</v>
      </c>
      <c r="E7261" t="b">
        <f t="shared" si="686"/>
        <v>1</v>
      </c>
      <c r="F7261" t="b">
        <f t="shared" si="687"/>
        <v>1</v>
      </c>
      <c r="G7261" t="str">
        <f t="shared" si="688"/>
        <v>N/A</v>
      </c>
      <c r="K7261" s="28">
        <v>7247</v>
      </c>
      <c r="L7261" s="28" t="s">
        <v>1</v>
      </c>
      <c r="M7261" s="28" t="s">
        <v>1</v>
      </c>
      <c r="N7261" t="b">
        <f t="shared" si="689"/>
        <v>1</v>
      </c>
      <c r="O7261" t="b">
        <f t="shared" si="690"/>
        <v>1</v>
      </c>
      <c r="P7261" t="str">
        <f t="shared" si="691"/>
        <v>N/A</v>
      </c>
    </row>
    <row r="7262" spans="2:16" x14ac:dyDescent="0.25">
      <c r="B7262" s="23">
        <f>'Raw data (base scenario)'!A7254</f>
        <v>7248</v>
      </c>
      <c r="C7262" s="23" t="str">
        <f>'Raw data (base scenario)'!B7254</f>
        <v>I</v>
      </c>
      <c r="D7262" s="23" t="str">
        <f>'Raw data (base scenario)'!C7254</f>
        <v>I</v>
      </c>
      <c r="E7262" t="b">
        <f t="shared" si="686"/>
        <v>1</v>
      </c>
      <c r="F7262" t="b">
        <f t="shared" si="687"/>
        <v>1</v>
      </c>
      <c r="G7262" t="str">
        <f t="shared" si="688"/>
        <v>N/A</v>
      </c>
      <c r="K7262" s="28">
        <v>7248</v>
      </c>
      <c r="L7262" s="28" t="s">
        <v>1</v>
      </c>
      <c r="M7262" s="28" t="s">
        <v>1</v>
      </c>
      <c r="N7262" t="b">
        <f t="shared" si="689"/>
        <v>1</v>
      </c>
      <c r="O7262" t="b">
        <f t="shared" si="690"/>
        <v>1</v>
      </c>
      <c r="P7262" t="str">
        <f t="shared" si="691"/>
        <v>N/A</v>
      </c>
    </row>
    <row r="7263" spans="2:16" x14ac:dyDescent="0.25">
      <c r="B7263" s="23">
        <f>'Raw data (base scenario)'!A7255</f>
        <v>7249</v>
      </c>
      <c r="C7263" s="23" t="str">
        <f>'Raw data (base scenario)'!B7255</f>
        <v>H</v>
      </c>
      <c r="D7263" s="23" t="str">
        <f>'Raw data (base scenario)'!C7255</f>
        <v>H</v>
      </c>
      <c r="E7263" t="b">
        <f t="shared" si="686"/>
        <v>1</v>
      </c>
      <c r="F7263" t="b">
        <f t="shared" si="687"/>
        <v>1</v>
      </c>
      <c r="G7263" t="str">
        <f t="shared" si="688"/>
        <v>N/A</v>
      </c>
      <c r="K7263" s="28">
        <v>7249</v>
      </c>
      <c r="L7263" s="28" t="s">
        <v>18</v>
      </c>
      <c r="M7263" s="28" t="s">
        <v>2</v>
      </c>
      <c r="N7263" t="b">
        <f t="shared" si="689"/>
        <v>1</v>
      </c>
      <c r="O7263" t="b">
        <f t="shared" si="690"/>
        <v>1</v>
      </c>
      <c r="P7263" t="str">
        <f t="shared" si="691"/>
        <v>N/A</v>
      </c>
    </row>
    <row r="7264" spans="2:16" x14ac:dyDescent="0.25">
      <c r="B7264" s="23">
        <f>'Raw data (base scenario)'!A7256</f>
        <v>7250</v>
      </c>
      <c r="C7264" s="23" t="str">
        <f>'Raw data (base scenario)'!B7256</f>
        <v>H</v>
      </c>
      <c r="D7264" s="23" t="str">
        <f>'Raw data (base scenario)'!C7256</f>
        <v>H</v>
      </c>
      <c r="E7264" t="b">
        <f t="shared" si="686"/>
        <v>1</v>
      </c>
      <c r="F7264" t="b">
        <f t="shared" si="687"/>
        <v>1</v>
      </c>
      <c r="G7264" t="str">
        <f t="shared" si="688"/>
        <v>N/A</v>
      </c>
      <c r="K7264" s="28">
        <v>7250</v>
      </c>
      <c r="L7264" s="28" t="s">
        <v>1</v>
      </c>
      <c r="M7264" s="28" t="s">
        <v>1</v>
      </c>
      <c r="N7264" t="b">
        <f t="shared" si="689"/>
        <v>1</v>
      </c>
      <c r="O7264" t="b">
        <f t="shared" si="690"/>
        <v>1</v>
      </c>
      <c r="P7264" t="str">
        <f t="shared" si="691"/>
        <v>N/A</v>
      </c>
    </row>
    <row r="7265" spans="2:16" x14ac:dyDescent="0.25">
      <c r="B7265" s="23">
        <f>'Raw data (base scenario)'!A7257</f>
        <v>7251</v>
      </c>
      <c r="C7265" s="23" t="str">
        <f>'Raw data (base scenario)'!B7257</f>
        <v>I</v>
      </c>
      <c r="D7265" s="23" t="str">
        <f>'Raw data (base scenario)'!C7257</f>
        <v>D</v>
      </c>
      <c r="E7265" t="b">
        <f t="shared" si="686"/>
        <v>1</v>
      </c>
      <c r="F7265" t="b">
        <f t="shared" si="687"/>
        <v>1</v>
      </c>
      <c r="G7265" t="str">
        <f t="shared" si="688"/>
        <v>N/A</v>
      </c>
      <c r="K7265" s="28">
        <v>7251</v>
      </c>
      <c r="L7265" s="28" t="s">
        <v>2</v>
      </c>
      <c r="M7265" s="28" t="s">
        <v>2</v>
      </c>
      <c r="N7265" t="b">
        <f t="shared" si="689"/>
        <v>1</v>
      </c>
      <c r="O7265" t="b">
        <f t="shared" si="690"/>
        <v>1</v>
      </c>
      <c r="P7265" t="b">
        <f t="shared" si="691"/>
        <v>1</v>
      </c>
    </row>
    <row r="7266" spans="2:16" x14ac:dyDescent="0.25">
      <c r="B7266" s="23">
        <f>'Raw data (base scenario)'!A7258</f>
        <v>7252</v>
      </c>
      <c r="C7266" s="23" t="str">
        <f>'Raw data (base scenario)'!B7258</f>
        <v>H</v>
      </c>
      <c r="D7266" s="23" t="str">
        <f>'Raw data (base scenario)'!C7258</f>
        <v>H</v>
      </c>
      <c r="E7266" t="b">
        <f t="shared" si="686"/>
        <v>1</v>
      </c>
      <c r="F7266" t="b">
        <f t="shared" si="687"/>
        <v>1</v>
      </c>
      <c r="G7266" t="str">
        <f t="shared" si="688"/>
        <v>N/A</v>
      </c>
      <c r="K7266" s="28">
        <v>7252</v>
      </c>
      <c r="L7266" s="28" t="s">
        <v>3</v>
      </c>
      <c r="M7266" s="28" t="s">
        <v>1</v>
      </c>
      <c r="N7266" t="b">
        <f t="shared" si="689"/>
        <v>1</v>
      </c>
      <c r="O7266" t="b">
        <f t="shared" si="690"/>
        <v>1</v>
      </c>
      <c r="P7266" t="str">
        <f t="shared" si="691"/>
        <v>N/A</v>
      </c>
    </row>
    <row r="7267" spans="2:16" x14ac:dyDescent="0.25">
      <c r="B7267" s="23">
        <f>'Raw data (base scenario)'!A7259</f>
        <v>7253</v>
      </c>
      <c r="C7267" s="23" t="str">
        <f>'Raw data (base scenario)'!B7259</f>
        <v>D</v>
      </c>
      <c r="D7267" s="23" t="str">
        <f>'Raw data (base scenario)'!C7259</f>
        <v>D</v>
      </c>
      <c r="E7267" t="b">
        <f t="shared" si="686"/>
        <v>1</v>
      </c>
      <c r="F7267" t="b">
        <f t="shared" si="687"/>
        <v>1</v>
      </c>
      <c r="G7267" t="b">
        <f t="shared" si="688"/>
        <v>1</v>
      </c>
      <c r="K7267" s="28">
        <v>7253</v>
      </c>
      <c r="L7267" s="28" t="s">
        <v>2</v>
      </c>
      <c r="M7267" s="28" t="s">
        <v>2</v>
      </c>
      <c r="N7267" t="b">
        <f t="shared" si="689"/>
        <v>1</v>
      </c>
      <c r="O7267" t="b">
        <f t="shared" si="690"/>
        <v>1</v>
      </c>
      <c r="P7267" t="b">
        <f t="shared" si="691"/>
        <v>1</v>
      </c>
    </row>
    <row r="7268" spans="2:16" x14ac:dyDescent="0.25">
      <c r="B7268" s="23">
        <f>'Raw data (base scenario)'!A7260</f>
        <v>7254</v>
      </c>
      <c r="C7268" s="23" t="str">
        <f>'Raw data (base scenario)'!B7260</f>
        <v>S</v>
      </c>
      <c r="D7268" s="23" t="str">
        <f>'Raw data (base scenario)'!C7260</f>
        <v>H</v>
      </c>
      <c r="E7268" t="b">
        <f t="shared" si="686"/>
        <v>1</v>
      </c>
      <c r="F7268" t="b">
        <f t="shared" si="687"/>
        <v>1</v>
      </c>
      <c r="G7268" t="str">
        <f t="shared" si="688"/>
        <v>N/A</v>
      </c>
      <c r="K7268" s="28">
        <v>7254</v>
      </c>
      <c r="L7268" s="28" t="s">
        <v>18</v>
      </c>
      <c r="M7268" s="28" t="s">
        <v>2</v>
      </c>
      <c r="N7268" t="b">
        <f t="shared" si="689"/>
        <v>1</v>
      </c>
      <c r="O7268" t="b">
        <f t="shared" si="690"/>
        <v>1</v>
      </c>
      <c r="P7268" t="str">
        <f t="shared" si="691"/>
        <v>N/A</v>
      </c>
    </row>
    <row r="7269" spans="2:16" x14ac:dyDescent="0.25">
      <c r="B7269" s="23">
        <f>'Raw data (base scenario)'!A7261</f>
        <v>7255</v>
      </c>
      <c r="C7269" s="23" t="str">
        <f>'Raw data (base scenario)'!B7261</f>
        <v>D</v>
      </c>
      <c r="D7269" s="23" t="str">
        <f>'Raw data (base scenario)'!C7261</f>
        <v>D</v>
      </c>
      <c r="E7269" t="b">
        <f t="shared" si="686"/>
        <v>1</v>
      </c>
      <c r="F7269" t="b">
        <f t="shared" si="687"/>
        <v>1</v>
      </c>
      <c r="G7269" t="b">
        <f t="shared" si="688"/>
        <v>1</v>
      </c>
      <c r="K7269" s="28">
        <v>7255</v>
      </c>
      <c r="L7269" s="28" t="s">
        <v>1</v>
      </c>
      <c r="M7269" s="28" t="s">
        <v>1</v>
      </c>
      <c r="N7269" t="b">
        <f t="shared" si="689"/>
        <v>1</v>
      </c>
      <c r="O7269" t="b">
        <f t="shared" si="690"/>
        <v>1</v>
      </c>
      <c r="P7269" t="str">
        <f t="shared" si="691"/>
        <v>N/A</v>
      </c>
    </row>
    <row r="7270" spans="2:16" x14ac:dyDescent="0.25">
      <c r="B7270" s="23">
        <f>'Raw data (base scenario)'!A7262</f>
        <v>7256</v>
      </c>
      <c r="C7270" s="23" t="str">
        <f>'Raw data (base scenario)'!B7262</f>
        <v>I</v>
      </c>
      <c r="D7270" s="23" t="str">
        <f>'Raw data (base scenario)'!C7262</f>
        <v>D</v>
      </c>
      <c r="E7270" t="b">
        <f t="shared" si="686"/>
        <v>1</v>
      </c>
      <c r="F7270" t="b">
        <f t="shared" si="687"/>
        <v>1</v>
      </c>
      <c r="G7270" t="str">
        <f t="shared" si="688"/>
        <v>N/A</v>
      </c>
      <c r="K7270" s="28">
        <v>7256</v>
      </c>
      <c r="L7270" s="28" t="s">
        <v>18</v>
      </c>
      <c r="M7270" s="28" t="s">
        <v>2</v>
      </c>
      <c r="N7270" t="b">
        <f t="shared" si="689"/>
        <v>1</v>
      </c>
      <c r="O7270" t="b">
        <f t="shared" si="690"/>
        <v>1</v>
      </c>
      <c r="P7270" t="str">
        <f t="shared" si="691"/>
        <v>N/A</v>
      </c>
    </row>
    <row r="7271" spans="2:16" x14ac:dyDescent="0.25">
      <c r="B7271" s="23">
        <f>'Raw data (base scenario)'!A7263</f>
        <v>7257</v>
      </c>
      <c r="C7271" s="23" t="str">
        <f>'Raw data (base scenario)'!B7263</f>
        <v>H</v>
      </c>
      <c r="D7271" s="23" t="str">
        <f>'Raw data (base scenario)'!C7263</f>
        <v>H</v>
      </c>
      <c r="E7271" t="b">
        <f t="shared" si="686"/>
        <v>1</v>
      </c>
      <c r="F7271" t="b">
        <f t="shared" si="687"/>
        <v>1</v>
      </c>
      <c r="G7271" t="str">
        <f t="shared" si="688"/>
        <v>N/A</v>
      </c>
      <c r="K7271" s="28">
        <v>7257</v>
      </c>
      <c r="L7271" s="28" t="s">
        <v>2</v>
      </c>
      <c r="M7271" s="28" t="s">
        <v>2</v>
      </c>
      <c r="N7271" t="b">
        <f t="shared" si="689"/>
        <v>1</v>
      </c>
      <c r="O7271" t="b">
        <f t="shared" si="690"/>
        <v>1</v>
      </c>
      <c r="P7271" t="b">
        <f t="shared" si="691"/>
        <v>1</v>
      </c>
    </row>
    <row r="7272" spans="2:16" x14ac:dyDescent="0.25">
      <c r="B7272" s="23">
        <f>'Raw data (base scenario)'!A7264</f>
        <v>7258</v>
      </c>
      <c r="C7272" s="23" t="str">
        <f>'Raw data (base scenario)'!B7264</f>
        <v>I</v>
      </c>
      <c r="D7272" s="23" t="str">
        <f>'Raw data (base scenario)'!C7264</f>
        <v>D</v>
      </c>
      <c r="E7272" t="b">
        <f t="shared" si="686"/>
        <v>1</v>
      </c>
      <c r="F7272" t="b">
        <f t="shared" si="687"/>
        <v>1</v>
      </c>
      <c r="G7272" t="str">
        <f t="shared" si="688"/>
        <v>N/A</v>
      </c>
      <c r="K7272" s="28">
        <v>7258</v>
      </c>
      <c r="L7272" s="28" t="s">
        <v>2</v>
      </c>
      <c r="M7272" s="28" t="s">
        <v>2</v>
      </c>
      <c r="N7272" t="b">
        <f t="shared" si="689"/>
        <v>1</v>
      </c>
      <c r="O7272" t="b">
        <f t="shared" si="690"/>
        <v>1</v>
      </c>
      <c r="P7272" t="b">
        <f t="shared" si="691"/>
        <v>1</v>
      </c>
    </row>
    <row r="7273" spans="2:16" x14ac:dyDescent="0.25">
      <c r="B7273" s="23">
        <f>'Raw data (base scenario)'!A7265</f>
        <v>7259</v>
      </c>
      <c r="C7273" s="23" t="str">
        <f>'Raw data (base scenario)'!B7265</f>
        <v>D</v>
      </c>
      <c r="D7273" s="23" t="str">
        <f>'Raw data (base scenario)'!C7265</f>
        <v>D</v>
      </c>
      <c r="E7273" t="b">
        <f t="shared" si="686"/>
        <v>1</v>
      </c>
      <c r="F7273" t="b">
        <f t="shared" si="687"/>
        <v>1</v>
      </c>
      <c r="G7273" t="b">
        <f t="shared" si="688"/>
        <v>1</v>
      </c>
      <c r="K7273" s="28">
        <v>7259</v>
      </c>
      <c r="L7273" s="28" t="s">
        <v>18</v>
      </c>
      <c r="M7273" s="28" t="s">
        <v>18</v>
      </c>
      <c r="N7273" t="b">
        <f t="shared" si="689"/>
        <v>1</v>
      </c>
      <c r="O7273" t="b">
        <f t="shared" si="690"/>
        <v>1</v>
      </c>
      <c r="P7273" t="str">
        <f t="shared" si="691"/>
        <v>N/A</v>
      </c>
    </row>
    <row r="7274" spans="2:16" x14ac:dyDescent="0.25">
      <c r="B7274" s="23">
        <f>'Raw data (base scenario)'!A7266</f>
        <v>7260</v>
      </c>
      <c r="C7274" s="23" t="str">
        <f>'Raw data (base scenario)'!B7266</f>
        <v>D</v>
      </c>
      <c r="D7274" s="23" t="str">
        <f>'Raw data (base scenario)'!C7266</f>
        <v>D</v>
      </c>
      <c r="E7274" t="b">
        <f t="shared" si="686"/>
        <v>1</v>
      </c>
      <c r="F7274" t="b">
        <f t="shared" si="687"/>
        <v>1</v>
      </c>
      <c r="G7274" t="b">
        <f t="shared" si="688"/>
        <v>1</v>
      </c>
      <c r="K7274" s="28">
        <v>7260</v>
      </c>
      <c r="L7274" s="28" t="s">
        <v>3</v>
      </c>
      <c r="M7274" s="28" t="s">
        <v>1</v>
      </c>
      <c r="N7274" t="b">
        <f t="shared" si="689"/>
        <v>1</v>
      </c>
      <c r="O7274" t="b">
        <f t="shared" si="690"/>
        <v>1</v>
      </c>
      <c r="P7274" t="str">
        <f t="shared" si="691"/>
        <v>N/A</v>
      </c>
    </row>
    <row r="7275" spans="2:16" x14ac:dyDescent="0.25">
      <c r="B7275" s="23">
        <f>'Raw data (base scenario)'!A7267</f>
        <v>7261</v>
      </c>
      <c r="C7275" s="23" t="str">
        <f>'Raw data (base scenario)'!B7267</f>
        <v>I</v>
      </c>
      <c r="D7275" s="23" t="str">
        <f>'Raw data (base scenario)'!C7267</f>
        <v>I</v>
      </c>
      <c r="E7275" t="b">
        <f t="shared" si="686"/>
        <v>1</v>
      </c>
      <c r="F7275" t="b">
        <f t="shared" si="687"/>
        <v>1</v>
      </c>
      <c r="G7275" t="str">
        <f t="shared" si="688"/>
        <v>N/A</v>
      </c>
      <c r="K7275" s="28">
        <v>7261</v>
      </c>
      <c r="L7275" s="28" t="s">
        <v>2</v>
      </c>
      <c r="M7275" s="28" t="s">
        <v>2</v>
      </c>
      <c r="N7275" t="b">
        <f t="shared" si="689"/>
        <v>1</v>
      </c>
      <c r="O7275" t="b">
        <f t="shared" si="690"/>
        <v>1</v>
      </c>
      <c r="P7275" t="b">
        <f t="shared" si="691"/>
        <v>1</v>
      </c>
    </row>
    <row r="7276" spans="2:16" x14ac:dyDescent="0.25">
      <c r="B7276" s="23">
        <f>'Raw data (base scenario)'!A7268</f>
        <v>7262</v>
      </c>
      <c r="C7276" s="23" t="str">
        <f>'Raw data (base scenario)'!B7268</f>
        <v>S</v>
      </c>
      <c r="D7276" s="23" t="str">
        <f>'Raw data (base scenario)'!C7268</f>
        <v>H</v>
      </c>
      <c r="E7276" t="b">
        <f t="shared" si="686"/>
        <v>1</v>
      </c>
      <c r="F7276" t="b">
        <f t="shared" si="687"/>
        <v>1</v>
      </c>
      <c r="G7276" t="str">
        <f t="shared" si="688"/>
        <v>N/A</v>
      </c>
      <c r="K7276" s="28">
        <v>7262</v>
      </c>
      <c r="L7276" s="28" t="s">
        <v>1</v>
      </c>
      <c r="M7276" s="28" t="s">
        <v>1</v>
      </c>
      <c r="N7276" t="b">
        <f t="shared" si="689"/>
        <v>1</v>
      </c>
      <c r="O7276" t="b">
        <f t="shared" si="690"/>
        <v>1</v>
      </c>
      <c r="P7276" t="str">
        <f t="shared" si="691"/>
        <v>N/A</v>
      </c>
    </row>
    <row r="7277" spans="2:16" x14ac:dyDescent="0.25">
      <c r="B7277" s="23">
        <f>'Raw data (base scenario)'!A7269</f>
        <v>7263</v>
      </c>
      <c r="C7277" s="23" t="str">
        <f>'Raw data (base scenario)'!B7269</f>
        <v>D</v>
      </c>
      <c r="D7277" s="23" t="str">
        <f>'Raw data (base scenario)'!C7269</f>
        <v>D</v>
      </c>
      <c r="E7277" t="b">
        <f t="shared" si="686"/>
        <v>1</v>
      </c>
      <c r="F7277" t="b">
        <f t="shared" si="687"/>
        <v>1</v>
      </c>
      <c r="G7277" t="b">
        <f t="shared" si="688"/>
        <v>1</v>
      </c>
      <c r="K7277" s="28">
        <v>7263</v>
      </c>
      <c r="L7277" s="28" t="s">
        <v>1</v>
      </c>
      <c r="M7277" s="28" t="s">
        <v>1</v>
      </c>
      <c r="N7277" t="b">
        <f t="shared" si="689"/>
        <v>1</v>
      </c>
      <c r="O7277" t="b">
        <f t="shared" si="690"/>
        <v>1</v>
      </c>
      <c r="P7277" t="str">
        <f t="shared" si="691"/>
        <v>N/A</v>
      </c>
    </row>
    <row r="7278" spans="2:16" x14ac:dyDescent="0.25">
      <c r="B7278" s="23">
        <f>'Raw data (base scenario)'!A7270</f>
        <v>7264</v>
      </c>
      <c r="C7278" s="23" t="str">
        <f>'Raw data (base scenario)'!B7270</f>
        <v>H</v>
      </c>
      <c r="D7278" s="23" t="str">
        <f>'Raw data (base scenario)'!C7270</f>
        <v>H</v>
      </c>
      <c r="E7278" t="b">
        <f t="shared" si="686"/>
        <v>1</v>
      </c>
      <c r="F7278" t="b">
        <f t="shared" si="687"/>
        <v>1</v>
      </c>
      <c r="G7278" t="str">
        <f t="shared" si="688"/>
        <v>N/A</v>
      </c>
      <c r="K7278" s="28">
        <v>7264</v>
      </c>
      <c r="L7278" s="28" t="s">
        <v>2</v>
      </c>
      <c r="M7278" s="28" t="s">
        <v>2</v>
      </c>
      <c r="N7278" t="b">
        <f t="shared" si="689"/>
        <v>1</v>
      </c>
      <c r="O7278" t="b">
        <f t="shared" si="690"/>
        <v>1</v>
      </c>
      <c r="P7278" t="b">
        <f t="shared" si="691"/>
        <v>1</v>
      </c>
    </row>
    <row r="7279" spans="2:16" x14ac:dyDescent="0.25">
      <c r="B7279" s="23">
        <f>'Raw data (base scenario)'!A7271</f>
        <v>7265</v>
      </c>
      <c r="C7279" s="23" t="str">
        <f>'Raw data (base scenario)'!B7271</f>
        <v>H</v>
      </c>
      <c r="D7279" s="23" t="str">
        <f>'Raw data (base scenario)'!C7271</f>
        <v>H</v>
      </c>
      <c r="E7279" t="b">
        <f t="shared" si="686"/>
        <v>1</v>
      </c>
      <c r="F7279" t="b">
        <f t="shared" si="687"/>
        <v>1</v>
      </c>
      <c r="G7279" t="str">
        <f t="shared" si="688"/>
        <v>N/A</v>
      </c>
      <c r="K7279" s="28">
        <v>7265</v>
      </c>
      <c r="L7279" s="28" t="s">
        <v>18</v>
      </c>
      <c r="M7279" s="28" t="s">
        <v>3</v>
      </c>
      <c r="N7279" t="b">
        <f t="shared" si="689"/>
        <v>1</v>
      </c>
      <c r="O7279" t="b">
        <f t="shared" si="690"/>
        <v>1</v>
      </c>
      <c r="P7279" t="str">
        <f t="shared" si="691"/>
        <v>N/A</v>
      </c>
    </row>
    <row r="7280" spans="2:16" x14ac:dyDescent="0.25">
      <c r="B7280" s="23">
        <f>'Raw data (base scenario)'!A7272</f>
        <v>7266</v>
      </c>
      <c r="C7280" s="23" t="str">
        <f>'Raw data (base scenario)'!B7272</f>
        <v>D</v>
      </c>
      <c r="D7280" s="23" t="str">
        <f>'Raw data (base scenario)'!C7272</f>
        <v>D</v>
      </c>
      <c r="E7280" t="b">
        <f t="shared" si="686"/>
        <v>1</v>
      </c>
      <c r="F7280" t="b">
        <f t="shared" si="687"/>
        <v>1</v>
      </c>
      <c r="G7280" t="b">
        <f t="shared" si="688"/>
        <v>1</v>
      </c>
      <c r="K7280" s="28">
        <v>7266</v>
      </c>
      <c r="L7280" s="28" t="s">
        <v>18</v>
      </c>
      <c r="M7280" s="28" t="s">
        <v>18</v>
      </c>
      <c r="N7280" t="b">
        <f t="shared" si="689"/>
        <v>1</v>
      </c>
      <c r="O7280" t="b">
        <f t="shared" si="690"/>
        <v>1</v>
      </c>
      <c r="P7280" t="str">
        <f t="shared" si="691"/>
        <v>N/A</v>
      </c>
    </row>
    <row r="7281" spans="2:16" x14ac:dyDescent="0.25">
      <c r="B7281" s="23">
        <f>'Raw data (base scenario)'!A7273</f>
        <v>7267</v>
      </c>
      <c r="C7281" s="23" t="str">
        <f>'Raw data (base scenario)'!B7273</f>
        <v>I</v>
      </c>
      <c r="D7281" s="23" t="str">
        <f>'Raw data (base scenario)'!C7273</f>
        <v>S</v>
      </c>
      <c r="E7281" t="b">
        <f t="shared" si="686"/>
        <v>1</v>
      </c>
      <c r="F7281" t="b">
        <f t="shared" si="687"/>
        <v>1</v>
      </c>
      <c r="G7281" t="str">
        <f t="shared" si="688"/>
        <v>N/A</v>
      </c>
      <c r="K7281" s="28">
        <v>7267</v>
      </c>
      <c r="L7281" s="28" t="s">
        <v>2</v>
      </c>
      <c r="M7281" s="28" t="s">
        <v>2</v>
      </c>
      <c r="N7281" t="b">
        <f t="shared" si="689"/>
        <v>1</v>
      </c>
      <c r="O7281" t="b">
        <f t="shared" si="690"/>
        <v>1</v>
      </c>
      <c r="P7281" t="b">
        <f t="shared" si="691"/>
        <v>1</v>
      </c>
    </row>
    <row r="7282" spans="2:16" x14ac:dyDescent="0.25">
      <c r="B7282" s="23">
        <f>'Raw data (base scenario)'!A7274</f>
        <v>7268</v>
      </c>
      <c r="C7282" s="23" t="str">
        <f>'Raw data (base scenario)'!B7274</f>
        <v>I</v>
      </c>
      <c r="D7282" s="23" t="str">
        <f>'Raw data (base scenario)'!C7274</f>
        <v>I</v>
      </c>
      <c r="E7282" t="b">
        <f t="shared" si="686"/>
        <v>1</v>
      </c>
      <c r="F7282" t="b">
        <f t="shared" si="687"/>
        <v>1</v>
      </c>
      <c r="G7282" t="str">
        <f t="shared" si="688"/>
        <v>N/A</v>
      </c>
      <c r="K7282" s="28">
        <v>7268</v>
      </c>
      <c r="L7282" s="28" t="s">
        <v>1</v>
      </c>
      <c r="M7282" s="28" t="s">
        <v>3</v>
      </c>
      <c r="N7282" t="b">
        <f t="shared" si="689"/>
        <v>1</v>
      </c>
      <c r="O7282" t="b">
        <f t="shared" si="690"/>
        <v>1</v>
      </c>
      <c r="P7282" t="str">
        <f t="shared" si="691"/>
        <v>N/A</v>
      </c>
    </row>
    <row r="7283" spans="2:16" x14ac:dyDescent="0.25">
      <c r="B7283" s="23">
        <f>'Raw data (base scenario)'!A7275</f>
        <v>7269</v>
      </c>
      <c r="C7283" s="23" t="str">
        <f>'Raw data (base scenario)'!B7275</f>
        <v>D</v>
      </c>
      <c r="D7283" s="23" t="str">
        <f>'Raw data (base scenario)'!C7275</f>
        <v>D</v>
      </c>
      <c r="E7283" t="b">
        <f t="shared" si="686"/>
        <v>1</v>
      </c>
      <c r="F7283" t="b">
        <f t="shared" si="687"/>
        <v>1</v>
      </c>
      <c r="G7283" t="b">
        <f t="shared" si="688"/>
        <v>1</v>
      </c>
      <c r="K7283" s="28">
        <v>7269</v>
      </c>
      <c r="L7283" s="28" t="s">
        <v>18</v>
      </c>
      <c r="M7283" s="28" t="s">
        <v>3</v>
      </c>
      <c r="N7283" t="b">
        <f t="shared" si="689"/>
        <v>1</v>
      </c>
      <c r="O7283" t="b">
        <f t="shared" si="690"/>
        <v>1</v>
      </c>
      <c r="P7283" t="str">
        <f t="shared" si="691"/>
        <v>N/A</v>
      </c>
    </row>
    <row r="7284" spans="2:16" x14ac:dyDescent="0.25">
      <c r="B7284" s="23">
        <f>'Raw data (base scenario)'!A7276</f>
        <v>7270</v>
      </c>
      <c r="C7284" s="23" t="str">
        <f>'Raw data (base scenario)'!B7276</f>
        <v>H</v>
      </c>
      <c r="D7284" s="23" t="str">
        <f>'Raw data (base scenario)'!C7276</f>
        <v>S</v>
      </c>
      <c r="E7284" t="b">
        <f t="shared" si="686"/>
        <v>1</v>
      </c>
      <c r="F7284" t="b">
        <f t="shared" si="687"/>
        <v>1</v>
      </c>
      <c r="G7284" t="str">
        <f t="shared" si="688"/>
        <v>N/A</v>
      </c>
      <c r="K7284" s="28">
        <v>7270</v>
      </c>
      <c r="L7284" s="28" t="s">
        <v>1</v>
      </c>
      <c r="M7284" s="28" t="s">
        <v>3</v>
      </c>
      <c r="N7284" t="b">
        <f t="shared" si="689"/>
        <v>1</v>
      </c>
      <c r="O7284" t="b">
        <f t="shared" si="690"/>
        <v>1</v>
      </c>
      <c r="P7284" t="str">
        <f t="shared" si="691"/>
        <v>N/A</v>
      </c>
    </row>
    <row r="7285" spans="2:16" x14ac:dyDescent="0.25">
      <c r="B7285" s="23">
        <f>'Raw data (base scenario)'!A7277</f>
        <v>7271</v>
      </c>
      <c r="C7285" s="23" t="str">
        <f>'Raw data (base scenario)'!B7277</f>
        <v>I</v>
      </c>
      <c r="D7285" s="23" t="str">
        <f>'Raw data (base scenario)'!C7277</f>
        <v>S</v>
      </c>
      <c r="E7285" t="b">
        <f t="shared" si="686"/>
        <v>1</v>
      </c>
      <c r="F7285" t="b">
        <f t="shared" si="687"/>
        <v>1</v>
      </c>
      <c r="G7285" t="str">
        <f t="shared" si="688"/>
        <v>N/A</v>
      </c>
      <c r="K7285" s="28">
        <v>7271</v>
      </c>
      <c r="L7285" s="28" t="s">
        <v>3</v>
      </c>
      <c r="M7285" s="28" t="s">
        <v>1</v>
      </c>
      <c r="N7285" t="b">
        <f t="shared" si="689"/>
        <v>1</v>
      </c>
      <c r="O7285" t="b">
        <f t="shared" si="690"/>
        <v>1</v>
      </c>
      <c r="P7285" t="str">
        <f t="shared" si="691"/>
        <v>N/A</v>
      </c>
    </row>
    <row r="7286" spans="2:16" x14ac:dyDescent="0.25">
      <c r="B7286" s="23">
        <f>'Raw data (base scenario)'!A7278</f>
        <v>7272</v>
      </c>
      <c r="C7286" s="23" t="str">
        <f>'Raw data (base scenario)'!B7278</f>
        <v>H</v>
      </c>
      <c r="D7286" s="23" t="str">
        <f>'Raw data (base scenario)'!C7278</f>
        <v>S</v>
      </c>
      <c r="E7286" t="b">
        <f t="shared" si="686"/>
        <v>1</v>
      </c>
      <c r="F7286" t="b">
        <f t="shared" si="687"/>
        <v>1</v>
      </c>
      <c r="G7286" t="str">
        <f t="shared" si="688"/>
        <v>N/A</v>
      </c>
      <c r="K7286" s="28">
        <v>7272</v>
      </c>
      <c r="L7286" s="28" t="s">
        <v>18</v>
      </c>
      <c r="M7286" s="28" t="s">
        <v>18</v>
      </c>
      <c r="N7286" t="b">
        <f t="shared" si="689"/>
        <v>1</v>
      </c>
      <c r="O7286" t="b">
        <f t="shared" si="690"/>
        <v>1</v>
      </c>
      <c r="P7286" t="str">
        <f t="shared" si="691"/>
        <v>N/A</v>
      </c>
    </row>
    <row r="7287" spans="2:16" x14ac:dyDescent="0.25">
      <c r="B7287" s="23">
        <f>'Raw data (base scenario)'!A7279</f>
        <v>7273</v>
      </c>
      <c r="C7287" s="23" t="str">
        <f>'Raw data (base scenario)'!B7279</f>
        <v>S</v>
      </c>
      <c r="D7287" s="23" t="str">
        <f>'Raw data (base scenario)'!C7279</f>
        <v>H</v>
      </c>
      <c r="E7287" t="b">
        <f t="shared" si="686"/>
        <v>1</v>
      </c>
      <c r="F7287" t="b">
        <f t="shared" si="687"/>
        <v>1</v>
      </c>
      <c r="G7287" t="str">
        <f t="shared" si="688"/>
        <v>N/A</v>
      </c>
      <c r="K7287" s="28">
        <v>7273</v>
      </c>
      <c r="L7287" s="28" t="s">
        <v>2</v>
      </c>
      <c r="M7287" s="28" t="s">
        <v>2</v>
      </c>
      <c r="N7287" t="b">
        <f t="shared" si="689"/>
        <v>1</v>
      </c>
      <c r="O7287" t="b">
        <f t="shared" si="690"/>
        <v>1</v>
      </c>
      <c r="P7287" t="b">
        <f t="shared" si="691"/>
        <v>1</v>
      </c>
    </row>
    <row r="7288" spans="2:16" x14ac:dyDescent="0.25">
      <c r="B7288" s="23">
        <f>'Raw data (base scenario)'!A7280</f>
        <v>7274</v>
      </c>
      <c r="C7288" s="23" t="str">
        <f>'Raw data (base scenario)'!B7280</f>
        <v>I</v>
      </c>
      <c r="D7288" s="23" t="str">
        <f>'Raw data (base scenario)'!C7280</f>
        <v>I</v>
      </c>
      <c r="E7288" t="b">
        <f t="shared" si="686"/>
        <v>1</v>
      </c>
      <c r="F7288" t="b">
        <f t="shared" si="687"/>
        <v>1</v>
      </c>
      <c r="G7288" t="str">
        <f t="shared" si="688"/>
        <v>N/A</v>
      </c>
      <c r="K7288" s="28">
        <v>7274</v>
      </c>
      <c r="L7288" s="28" t="s">
        <v>1</v>
      </c>
      <c r="M7288" s="28" t="s">
        <v>3</v>
      </c>
      <c r="N7288" t="b">
        <f t="shared" si="689"/>
        <v>1</v>
      </c>
      <c r="O7288" t="b">
        <f t="shared" si="690"/>
        <v>1</v>
      </c>
      <c r="P7288" t="str">
        <f t="shared" si="691"/>
        <v>N/A</v>
      </c>
    </row>
    <row r="7289" spans="2:16" x14ac:dyDescent="0.25">
      <c r="B7289" s="23">
        <f>'Raw data (base scenario)'!A7281</f>
        <v>7275</v>
      </c>
      <c r="C7289" s="23" t="str">
        <f>'Raw data (base scenario)'!B7281</f>
        <v>D</v>
      </c>
      <c r="D7289" s="23" t="str">
        <f>'Raw data (base scenario)'!C7281</f>
        <v>D</v>
      </c>
      <c r="E7289" t="b">
        <f t="shared" si="686"/>
        <v>1</v>
      </c>
      <c r="F7289" t="b">
        <f t="shared" si="687"/>
        <v>1</v>
      </c>
      <c r="G7289" t="b">
        <f t="shared" si="688"/>
        <v>1</v>
      </c>
      <c r="K7289" s="28">
        <v>7275</v>
      </c>
      <c r="L7289" s="28" t="s">
        <v>18</v>
      </c>
      <c r="M7289" s="28" t="s">
        <v>2</v>
      </c>
      <c r="N7289" t="b">
        <f t="shared" si="689"/>
        <v>1</v>
      </c>
      <c r="O7289" t="b">
        <f t="shared" si="690"/>
        <v>1</v>
      </c>
      <c r="P7289" t="str">
        <f t="shared" si="691"/>
        <v>N/A</v>
      </c>
    </row>
    <row r="7290" spans="2:16" x14ac:dyDescent="0.25">
      <c r="B7290" s="23">
        <f>'Raw data (base scenario)'!A7282</f>
        <v>7276</v>
      </c>
      <c r="C7290" s="23" t="str">
        <f>'Raw data (base scenario)'!B7282</f>
        <v>H</v>
      </c>
      <c r="D7290" s="23" t="str">
        <f>'Raw data (base scenario)'!C7282</f>
        <v>S</v>
      </c>
      <c r="E7290" t="b">
        <f t="shared" si="686"/>
        <v>1</v>
      </c>
      <c r="F7290" t="b">
        <f t="shared" si="687"/>
        <v>1</v>
      </c>
      <c r="G7290" t="str">
        <f t="shared" si="688"/>
        <v>N/A</v>
      </c>
      <c r="K7290" s="28">
        <v>7276</v>
      </c>
      <c r="L7290" s="28" t="s">
        <v>18</v>
      </c>
      <c r="M7290" s="28" t="s">
        <v>3</v>
      </c>
      <c r="N7290" t="b">
        <f t="shared" si="689"/>
        <v>1</v>
      </c>
      <c r="O7290" t="b">
        <f t="shared" si="690"/>
        <v>1</v>
      </c>
      <c r="P7290" t="str">
        <f t="shared" si="691"/>
        <v>N/A</v>
      </c>
    </row>
    <row r="7291" spans="2:16" x14ac:dyDescent="0.25">
      <c r="B7291" s="23">
        <f>'Raw data (base scenario)'!A7283</f>
        <v>7277</v>
      </c>
      <c r="C7291" s="23" t="str">
        <f>'Raw data (base scenario)'!B7283</f>
        <v>I</v>
      </c>
      <c r="D7291" s="23" t="str">
        <f>'Raw data (base scenario)'!C7283</f>
        <v>D</v>
      </c>
      <c r="E7291" t="b">
        <f t="shared" si="686"/>
        <v>1</v>
      </c>
      <c r="F7291" t="b">
        <f t="shared" si="687"/>
        <v>1</v>
      </c>
      <c r="G7291" t="str">
        <f t="shared" si="688"/>
        <v>N/A</v>
      </c>
      <c r="K7291" s="28">
        <v>7277</v>
      </c>
      <c r="L7291" s="28" t="s">
        <v>2</v>
      </c>
      <c r="M7291" s="28" t="s">
        <v>2</v>
      </c>
      <c r="N7291" t="b">
        <f t="shared" si="689"/>
        <v>1</v>
      </c>
      <c r="O7291" t="b">
        <f t="shared" si="690"/>
        <v>1</v>
      </c>
      <c r="P7291" t="b">
        <f t="shared" si="691"/>
        <v>1</v>
      </c>
    </row>
    <row r="7292" spans="2:16" x14ac:dyDescent="0.25">
      <c r="B7292" s="23">
        <f>'Raw data (base scenario)'!A7284</f>
        <v>7278</v>
      </c>
      <c r="C7292" s="23" t="str">
        <f>'Raw data (base scenario)'!B7284</f>
        <v>I</v>
      </c>
      <c r="D7292" s="23" t="str">
        <f>'Raw data (base scenario)'!C7284</f>
        <v>S</v>
      </c>
      <c r="E7292" t="b">
        <f t="shared" si="686"/>
        <v>1</v>
      </c>
      <c r="F7292" t="b">
        <f t="shared" si="687"/>
        <v>1</v>
      </c>
      <c r="G7292" t="str">
        <f t="shared" si="688"/>
        <v>N/A</v>
      </c>
      <c r="K7292" s="28">
        <v>7278</v>
      </c>
      <c r="L7292" s="28" t="s">
        <v>18</v>
      </c>
      <c r="M7292" s="28" t="s">
        <v>18</v>
      </c>
      <c r="N7292" t="b">
        <f t="shared" si="689"/>
        <v>1</v>
      </c>
      <c r="O7292" t="b">
        <f t="shared" si="690"/>
        <v>1</v>
      </c>
      <c r="P7292" t="str">
        <f t="shared" si="691"/>
        <v>N/A</v>
      </c>
    </row>
    <row r="7293" spans="2:16" x14ac:dyDescent="0.25">
      <c r="B7293" s="23">
        <f>'Raw data (base scenario)'!A7285</f>
        <v>7279</v>
      </c>
      <c r="C7293" s="23" t="str">
        <f>'Raw data (base scenario)'!B7285</f>
        <v>D</v>
      </c>
      <c r="D7293" s="23" t="str">
        <f>'Raw data (base scenario)'!C7285</f>
        <v>D</v>
      </c>
      <c r="E7293" t="b">
        <f t="shared" si="686"/>
        <v>1</v>
      </c>
      <c r="F7293" t="b">
        <f t="shared" si="687"/>
        <v>1</v>
      </c>
      <c r="G7293" t="b">
        <f t="shared" si="688"/>
        <v>1</v>
      </c>
      <c r="K7293" s="28">
        <v>7279</v>
      </c>
      <c r="L7293" s="28" t="s">
        <v>18</v>
      </c>
      <c r="M7293" s="28" t="s">
        <v>2</v>
      </c>
      <c r="N7293" t="b">
        <f t="shared" si="689"/>
        <v>1</v>
      </c>
      <c r="O7293" t="b">
        <f t="shared" si="690"/>
        <v>1</v>
      </c>
      <c r="P7293" t="str">
        <f t="shared" si="691"/>
        <v>N/A</v>
      </c>
    </row>
    <row r="7294" spans="2:16" x14ac:dyDescent="0.25">
      <c r="B7294" s="23">
        <f>'Raw data (base scenario)'!A7286</f>
        <v>7280</v>
      </c>
      <c r="C7294" s="23" t="str">
        <f>'Raw data (base scenario)'!B7286</f>
        <v>I</v>
      </c>
      <c r="D7294" s="23" t="str">
        <f>'Raw data (base scenario)'!C7286</f>
        <v>I</v>
      </c>
      <c r="E7294" t="b">
        <f t="shared" si="686"/>
        <v>1</v>
      </c>
      <c r="F7294" t="b">
        <f t="shared" si="687"/>
        <v>1</v>
      </c>
      <c r="G7294" t="str">
        <f t="shared" si="688"/>
        <v>N/A</v>
      </c>
      <c r="K7294" s="28">
        <v>7280</v>
      </c>
      <c r="L7294" s="28" t="s">
        <v>1</v>
      </c>
      <c r="M7294" s="28" t="s">
        <v>1</v>
      </c>
      <c r="N7294" t="b">
        <f t="shared" si="689"/>
        <v>1</v>
      </c>
      <c r="O7294" t="b">
        <f t="shared" si="690"/>
        <v>1</v>
      </c>
      <c r="P7294" t="str">
        <f t="shared" si="691"/>
        <v>N/A</v>
      </c>
    </row>
    <row r="7295" spans="2:16" x14ac:dyDescent="0.25">
      <c r="B7295" s="23">
        <f>'Raw data (base scenario)'!A7287</f>
        <v>7281</v>
      </c>
      <c r="C7295" s="23" t="str">
        <f>'Raw data (base scenario)'!B7287</f>
        <v>I</v>
      </c>
      <c r="D7295" s="23" t="str">
        <f>'Raw data (base scenario)'!C7287</f>
        <v>D</v>
      </c>
      <c r="E7295" t="b">
        <f t="shared" si="686"/>
        <v>1</v>
      </c>
      <c r="F7295" t="b">
        <f t="shared" si="687"/>
        <v>1</v>
      </c>
      <c r="G7295" t="str">
        <f t="shared" si="688"/>
        <v>N/A</v>
      </c>
      <c r="K7295" s="28">
        <v>7281</v>
      </c>
      <c r="L7295" s="28" t="s">
        <v>2</v>
      </c>
      <c r="M7295" s="28" t="s">
        <v>2</v>
      </c>
      <c r="N7295" t="b">
        <f t="shared" si="689"/>
        <v>1</v>
      </c>
      <c r="O7295" t="b">
        <f t="shared" si="690"/>
        <v>1</v>
      </c>
      <c r="P7295" t="b">
        <f t="shared" si="691"/>
        <v>1</v>
      </c>
    </row>
    <row r="7296" spans="2:16" x14ac:dyDescent="0.25">
      <c r="B7296" s="23">
        <f>'Raw data (base scenario)'!A7288</f>
        <v>7282</v>
      </c>
      <c r="C7296" s="23" t="str">
        <f>'Raw data (base scenario)'!B7288</f>
        <v>H</v>
      </c>
      <c r="D7296" s="23" t="str">
        <f>'Raw data (base scenario)'!C7288</f>
        <v>H</v>
      </c>
      <c r="E7296" t="b">
        <f t="shared" si="686"/>
        <v>1</v>
      </c>
      <c r="F7296" t="b">
        <f t="shared" si="687"/>
        <v>1</v>
      </c>
      <c r="G7296" t="str">
        <f t="shared" si="688"/>
        <v>N/A</v>
      </c>
      <c r="K7296" s="28">
        <v>7282</v>
      </c>
      <c r="L7296" s="28" t="s">
        <v>18</v>
      </c>
      <c r="M7296" s="28" t="s">
        <v>18</v>
      </c>
      <c r="N7296" t="b">
        <f t="shared" si="689"/>
        <v>1</v>
      </c>
      <c r="O7296" t="b">
        <f t="shared" si="690"/>
        <v>1</v>
      </c>
      <c r="P7296" t="str">
        <f t="shared" si="691"/>
        <v>N/A</v>
      </c>
    </row>
    <row r="7297" spans="2:16" x14ac:dyDescent="0.25">
      <c r="B7297" s="23">
        <f>'Raw data (base scenario)'!A7289</f>
        <v>7283</v>
      </c>
      <c r="C7297" s="23" t="str">
        <f>'Raw data (base scenario)'!B7289</f>
        <v>D</v>
      </c>
      <c r="D7297" s="23" t="str">
        <f>'Raw data (base scenario)'!C7289</f>
        <v>D</v>
      </c>
      <c r="E7297" t="b">
        <f t="shared" si="686"/>
        <v>1</v>
      </c>
      <c r="F7297" t="b">
        <f t="shared" si="687"/>
        <v>1</v>
      </c>
      <c r="G7297" t="b">
        <f t="shared" si="688"/>
        <v>1</v>
      </c>
      <c r="K7297" s="28">
        <v>7283</v>
      </c>
      <c r="L7297" s="28" t="s">
        <v>18</v>
      </c>
      <c r="M7297" s="28" t="s">
        <v>18</v>
      </c>
      <c r="N7297" t="b">
        <f t="shared" si="689"/>
        <v>1</v>
      </c>
      <c r="O7297" t="b">
        <f t="shared" si="690"/>
        <v>1</v>
      </c>
      <c r="P7297" t="str">
        <f t="shared" si="691"/>
        <v>N/A</v>
      </c>
    </row>
    <row r="7298" spans="2:16" x14ac:dyDescent="0.25">
      <c r="B7298" s="23">
        <f>'Raw data (base scenario)'!A7290</f>
        <v>7284</v>
      </c>
      <c r="C7298" s="23" t="str">
        <f>'Raw data (base scenario)'!B7290</f>
        <v>I</v>
      </c>
      <c r="D7298" s="23" t="str">
        <f>'Raw data (base scenario)'!C7290</f>
        <v>I</v>
      </c>
      <c r="E7298" t="b">
        <f t="shared" si="686"/>
        <v>1</v>
      </c>
      <c r="F7298" t="b">
        <f t="shared" si="687"/>
        <v>1</v>
      </c>
      <c r="G7298" t="str">
        <f t="shared" si="688"/>
        <v>N/A</v>
      </c>
      <c r="K7298" s="28">
        <v>7284</v>
      </c>
      <c r="L7298" s="28" t="s">
        <v>3</v>
      </c>
      <c r="M7298" s="28" t="s">
        <v>1</v>
      </c>
      <c r="N7298" t="b">
        <f t="shared" si="689"/>
        <v>1</v>
      </c>
      <c r="O7298" t="b">
        <f t="shared" si="690"/>
        <v>1</v>
      </c>
      <c r="P7298" t="str">
        <f t="shared" si="691"/>
        <v>N/A</v>
      </c>
    </row>
    <row r="7299" spans="2:16" x14ac:dyDescent="0.25">
      <c r="B7299" s="23">
        <f>'Raw data (base scenario)'!A7291</f>
        <v>7285</v>
      </c>
      <c r="C7299" s="23" t="str">
        <f>'Raw data (base scenario)'!B7291</f>
        <v>I</v>
      </c>
      <c r="D7299" s="23" t="str">
        <f>'Raw data (base scenario)'!C7291</f>
        <v>I</v>
      </c>
      <c r="E7299" t="b">
        <f t="shared" si="686"/>
        <v>1</v>
      </c>
      <c r="F7299" t="b">
        <f t="shared" si="687"/>
        <v>1</v>
      </c>
      <c r="G7299" t="str">
        <f t="shared" si="688"/>
        <v>N/A</v>
      </c>
      <c r="K7299" s="28">
        <v>7285</v>
      </c>
      <c r="L7299" s="28" t="s">
        <v>3</v>
      </c>
      <c r="M7299" s="28" t="s">
        <v>3</v>
      </c>
      <c r="N7299" t="b">
        <f t="shared" si="689"/>
        <v>1</v>
      </c>
      <c r="O7299" t="b">
        <f t="shared" si="690"/>
        <v>1</v>
      </c>
      <c r="P7299" t="str">
        <f t="shared" si="691"/>
        <v>N/A</v>
      </c>
    </row>
    <row r="7300" spans="2:16" x14ac:dyDescent="0.25">
      <c r="B7300" s="23">
        <f>'Raw data (base scenario)'!A7292</f>
        <v>7286</v>
      </c>
      <c r="C7300" s="23" t="str">
        <f>'Raw data (base scenario)'!B7292</f>
        <v>S</v>
      </c>
      <c r="D7300" s="23" t="str">
        <f>'Raw data (base scenario)'!C7292</f>
        <v>H</v>
      </c>
      <c r="E7300" t="b">
        <f t="shared" si="686"/>
        <v>1</v>
      </c>
      <c r="F7300" t="b">
        <f t="shared" si="687"/>
        <v>1</v>
      </c>
      <c r="G7300" t="str">
        <f t="shared" si="688"/>
        <v>N/A</v>
      </c>
      <c r="K7300" s="28">
        <v>7286</v>
      </c>
      <c r="L7300" s="28" t="s">
        <v>3</v>
      </c>
      <c r="M7300" s="28" t="s">
        <v>1</v>
      </c>
      <c r="N7300" t="b">
        <f t="shared" si="689"/>
        <v>1</v>
      </c>
      <c r="O7300" t="b">
        <f t="shared" si="690"/>
        <v>1</v>
      </c>
      <c r="P7300" t="str">
        <f t="shared" si="691"/>
        <v>N/A</v>
      </c>
    </row>
    <row r="7301" spans="2:16" x14ac:dyDescent="0.25">
      <c r="B7301" s="23">
        <f>'Raw data (base scenario)'!A7293</f>
        <v>7287</v>
      </c>
      <c r="C7301" s="23" t="str">
        <f>'Raw data (base scenario)'!B7293</f>
        <v>S</v>
      </c>
      <c r="D7301" s="23" t="str">
        <f>'Raw data (base scenario)'!C7293</f>
        <v>S</v>
      </c>
      <c r="E7301" t="b">
        <f t="shared" si="686"/>
        <v>1</v>
      </c>
      <c r="F7301" t="b">
        <f t="shared" si="687"/>
        <v>1</v>
      </c>
      <c r="G7301" t="str">
        <f t="shared" si="688"/>
        <v>N/A</v>
      </c>
      <c r="K7301" s="28">
        <v>7287</v>
      </c>
      <c r="L7301" s="28" t="s">
        <v>3</v>
      </c>
      <c r="M7301" s="28" t="s">
        <v>1</v>
      </c>
      <c r="N7301" t="b">
        <f t="shared" si="689"/>
        <v>1</v>
      </c>
      <c r="O7301" t="b">
        <f t="shared" si="690"/>
        <v>1</v>
      </c>
      <c r="P7301" t="str">
        <f t="shared" si="691"/>
        <v>N/A</v>
      </c>
    </row>
    <row r="7302" spans="2:16" x14ac:dyDescent="0.25">
      <c r="B7302" s="23">
        <f>'Raw data (base scenario)'!A7294</f>
        <v>7288</v>
      </c>
      <c r="C7302" s="23" t="str">
        <f>'Raw data (base scenario)'!B7294</f>
        <v>S</v>
      </c>
      <c r="D7302" s="23" t="str">
        <f>'Raw data (base scenario)'!C7294</f>
        <v>H</v>
      </c>
      <c r="E7302" t="b">
        <f t="shared" si="686"/>
        <v>1</v>
      </c>
      <c r="F7302" t="b">
        <f t="shared" si="687"/>
        <v>1</v>
      </c>
      <c r="G7302" t="str">
        <f t="shared" si="688"/>
        <v>N/A</v>
      </c>
      <c r="K7302" s="28">
        <v>7288</v>
      </c>
      <c r="L7302" s="28" t="s">
        <v>1</v>
      </c>
      <c r="M7302" s="28" t="s">
        <v>1</v>
      </c>
      <c r="N7302" t="b">
        <f t="shared" si="689"/>
        <v>1</v>
      </c>
      <c r="O7302" t="b">
        <f t="shared" si="690"/>
        <v>1</v>
      </c>
      <c r="P7302" t="str">
        <f t="shared" si="691"/>
        <v>N/A</v>
      </c>
    </row>
    <row r="7303" spans="2:16" x14ac:dyDescent="0.25">
      <c r="B7303" s="23">
        <f>'Raw data (base scenario)'!A7295</f>
        <v>7289</v>
      </c>
      <c r="C7303" s="23" t="str">
        <f>'Raw data (base scenario)'!B7295</f>
        <v>S</v>
      </c>
      <c r="D7303" s="23" t="str">
        <f>'Raw data (base scenario)'!C7295</f>
        <v>H</v>
      </c>
      <c r="E7303" t="b">
        <f t="shared" si="686"/>
        <v>1</v>
      </c>
      <c r="F7303" t="b">
        <f t="shared" si="687"/>
        <v>1</v>
      </c>
      <c r="G7303" t="str">
        <f t="shared" si="688"/>
        <v>N/A</v>
      </c>
      <c r="K7303" s="28">
        <v>7289</v>
      </c>
      <c r="L7303" s="28" t="s">
        <v>1</v>
      </c>
      <c r="M7303" s="28" t="s">
        <v>1</v>
      </c>
      <c r="N7303" t="b">
        <f t="shared" si="689"/>
        <v>1</v>
      </c>
      <c r="O7303" t="b">
        <f t="shared" si="690"/>
        <v>1</v>
      </c>
      <c r="P7303" t="str">
        <f t="shared" si="691"/>
        <v>N/A</v>
      </c>
    </row>
    <row r="7304" spans="2:16" x14ac:dyDescent="0.25">
      <c r="B7304" s="23">
        <f>'Raw data (base scenario)'!A7296</f>
        <v>7290</v>
      </c>
      <c r="C7304" s="23" t="str">
        <f>'Raw data (base scenario)'!B7296</f>
        <v>H</v>
      </c>
      <c r="D7304" s="23" t="str">
        <f>'Raw data (base scenario)'!C7296</f>
        <v>H</v>
      </c>
      <c r="E7304" t="b">
        <f t="shared" si="686"/>
        <v>1</v>
      </c>
      <c r="F7304" t="b">
        <f t="shared" si="687"/>
        <v>1</v>
      </c>
      <c r="G7304" t="str">
        <f t="shared" si="688"/>
        <v>N/A</v>
      </c>
      <c r="K7304" s="28">
        <v>7290</v>
      </c>
      <c r="L7304" s="28" t="s">
        <v>1</v>
      </c>
      <c r="M7304" s="28" t="s">
        <v>1</v>
      </c>
      <c r="N7304" t="b">
        <f t="shared" si="689"/>
        <v>1</v>
      </c>
      <c r="O7304" t="b">
        <f t="shared" si="690"/>
        <v>1</v>
      </c>
      <c r="P7304" t="str">
        <f t="shared" si="691"/>
        <v>N/A</v>
      </c>
    </row>
    <row r="7305" spans="2:16" x14ac:dyDescent="0.25">
      <c r="B7305" s="23">
        <f>'Raw data (base scenario)'!A7297</f>
        <v>7291</v>
      </c>
      <c r="C7305" s="23" t="str">
        <f>'Raw data (base scenario)'!B7297</f>
        <v>H</v>
      </c>
      <c r="D7305" s="23" t="str">
        <f>'Raw data (base scenario)'!C7297</f>
        <v>H</v>
      </c>
      <c r="E7305" t="b">
        <f t="shared" si="686"/>
        <v>1</v>
      </c>
      <c r="F7305" t="b">
        <f t="shared" si="687"/>
        <v>1</v>
      </c>
      <c r="G7305" t="str">
        <f t="shared" si="688"/>
        <v>N/A</v>
      </c>
      <c r="K7305" s="28">
        <v>7291</v>
      </c>
      <c r="L7305" s="28" t="s">
        <v>18</v>
      </c>
      <c r="M7305" s="28" t="s">
        <v>2</v>
      </c>
      <c r="N7305" t="b">
        <f t="shared" si="689"/>
        <v>1</v>
      </c>
      <c r="O7305" t="b">
        <f t="shared" si="690"/>
        <v>1</v>
      </c>
      <c r="P7305" t="str">
        <f t="shared" si="691"/>
        <v>N/A</v>
      </c>
    </row>
    <row r="7306" spans="2:16" x14ac:dyDescent="0.25">
      <c r="B7306" s="23">
        <f>'Raw data (base scenario)'!A7298</f>
        <v>7292</v>
      </c>
      <c r="C7306" s="23" t="str">
        <f>'Raw data (base scenario)'!B7298</f>
        <v>H</v>
      </c>
      <c r="D7306" s="23" t="str">
        <f>'Raw data (base scenario)'!C7298</f>
        <v>H</v>
      </c>
      <c r="E7306" t="b">
        <f t="shared" si="686"/>
        <v>1</v>
      </c>
      <c r="F7306" t="b">
        <f t="shared" si="687"/>
        <v>1</v>
      </c>
      <c r="G7306" t="str">
        <f t="shared" si="688"/>
        <v>N/A</v>
      </c>
      <c r="K7306" s="28">
        <v>7292</v>
      </c>
      <c r="L7306" s="28" t="s">
        <v>3</v>
      </c>
      <c r="M7306" s="28" t="s">
        <v>1</v>
      </c>
      <c r="N7306" t="b">
        <f t="shared" si="689"/>
        <v>1</v>
      </c>
      <c r="O7306" t="b">
        <f t="shared" si="690"/>
        <v>1</v>
      </c>
      <c r="P7306" t="str">
        <f t="shared" si="691"/>
        <v>N/A</v>
      </c>
    </row>
    <row r="7307" spans="2:16" x14ac:dyDescent="0.25">
      <c r="B7307" s="23">
        <f>'Raw data (base scenario)'!A7299</f>
        <v>7293</v>
      </c>
      <c r="C7307" s="23" t="str">
        <f>'Raw data (base scenario)'!B7299</f>
        <v>I</v>
      </c>
      <c r="D7307" s="23" t="str">
        <f>'Raw data (base scenario)'!C7299</f>
        <v>D</v>
      </c>
      <c r="E7307" t="b">
        <f t="shared" si="686"/>
        <v>1</v>
      </c>
      <c r="F7307" t="b">
        <f t="shared" si="687"/>
        <v>1</v>
      </c>
      <c r="G7307" t="str">
        <f t="shared" si="688"/>
        <v>N/A</v>
      </c>
      <c r="K7307" s="28">
        <v>7293</v>
      </c>
      <c r="L7307" s="28" t="s">
        <v>1</v>
      </c>
      <c r="M7307" s="28" t="s">
        <v>1</v>
      </c>
      <c r="N7307" t="b">
        <f t="shared" si="689"/>
        <v>1</v>
      </c>
      <c r="O7307" t="b">
        <f t="shared" si="690"/>
        <v>1</v>
      </c>
      <c r="P7307" t="str">
        <f t="shared" si="691"/>
        <v>N/A</v>
      </c>
    </row>
    <row r="7308" spans="2:16" x14ac:dyDescent="0.25">
      <c r="B7308" s="23">
        <f>'Raw data (base scenario)'!A7300</f>
        <v>7294</v>
      </c>
      <c r="C7308" s="23" t="str">
        <f>'Raw data (base scenario)'!B7300</f>
        <v>S</v>
      </c>
      <c r="D7308" s="23" t="str">
        <f>'Raw data (base scenario)'!C7300</f>
        <v>H</v>
      </c>
      <c r="E7308" t="b">
        <f t="shared" si="686"/>
        <v>1</v>
      </c>
      <c r="F7308" t="b">
        <f t="shared" si="687"/>
        <v>1</v>
      </c>
      <c r="G7308" t="str">
        <f t="shared" si="688"/>
        <v>N/A</v>
      </c>
      <c r="K7308" s="28">
        <v>7294</v>
      </c>
      <c r="L7308" s="28" t="s">
        <v>18</v>
      </c>
      <c r="M7308" s="28" t="s">
        <v>1</v>
      </c>
      <c r="N7308" t="b">
        <f t="shared" si="689"/>
        <v>1</v>
      </c>
      <c r="O7308" t="b">
        <f t="shared" si="690"/>
        <v>1</v>
      </c>
      <c r="P7308" t="str">
        <f t="shared" si="691"/>
        <v>N/A</v>
      </c>
    </row>
    <row r="7309" spans="2:16" x14ac:dyDescent="0.25">
      <c r="B7309" s="23">
        <f>'Raw data (base scenario)'!A7301</f>
        <v>7295</v>
      </c>
      <c r="C7309" s="23" t="str">
        <f>'Raw data (base scenario)'!B7301</f>
        <v>H</v>
      </c>
      <c r="D7309" s="23" t="str">
        <f>'Raw data (base scenario)'!C7301</f>
        <v>H</v>
      </c>
      <c r="E7309" t="b">
        <f t="shared" si="686"/>
        <v>1</v>
      </c>
      <c r="F7309" t="b">
        <f t="shared" si="687"/>
        <v>1</v>
      </c>
      <c r="G7309" t="str">
        <f t="shared" si="688"/>
        <v>N/A</v>
      </c>
      <c r="K7309" s="28">
        <v>7295</v>
      </c>
      <c r="L7309" s="28" t="s">
        <v>18</v>
      </c>
      <c r="M7309" s="28" t="s">
        <v>2</v>
      </c>
      <c r="N7309" t="b">
        <f t="shared" si="689"/>
        <v>1</v>
      </c>
      <c r="O7309" t="b">
        <f t="shared" si="690"/>
        <v>1</v>
      </c>
      <c r="P7309" t="str">
        <f t="shared" si="691"/>
        <v>N/A</v>
      </c>
    </row>
    <row r="7310" spans="2:16" x14ac:dyDescent="0.25">
      <c r="B7310" s="23">
        <f>'Raw data (base scenario)'!A7302</f>
        <v>7296</v>
      </c>
      <c r="C7310" s="23" t="str">
        <f>'Raw data (base scenario)'!B7302</f>
        <v>I</v>
      </c>
      <c r="D7310" s="23" t="str">
        <f>'Raw data (base scenario)'!C7302</f>
        <v>H</v>
      </c>
      <c r="E7310" t="b">
        <f t="shared" si="686"/>
        <v>1</v>
      </c>
      <c r="F7310" t="b">
        <f t="shared" si="687"/>
        <v>1</v>
      </c>
      <c r="G7310" t="str">
        <f t="shared" si="688"/>
        <v>N/A</v>
      </c>
      <c r="K7310" s="28">
        <v>7296</v>
      </c>
      <c r="L7310" s="28" t="s">
        <v>2</v>
      </c>
      <c r="M7310" s="28" t="s">
        <v>2</v>
      </c>
      <c r="N7310" t="b">
        <f t="shared" si="689"/>
        <v>1</v>
      </c>
      <c r="O7310" t="b">
        <f t="shared" si="690"/>
        <v>1</v>
      </c>
      <c r="P7310" t="b">
        <f t="shared" si="691"/>
        <v>1</v>
      </c>
    </row>
    <row r="7311" spans="2:16" x14ac:dyDescent="0.25">
      <c r="B7311" s="23">
        <f>'Raw data (base scenario)'!A7303</f>
        <v>7297</v>
      </c>
      <c r="C7311" s="23" t="str">
        <f>'Raw data (base scenario)'!B7303</f>
        <v>I</v>
      </c>
      <c r="D7311" s="23" t="str">
        <f>'Raw data (base scenario)'!C7303</f>
        <v>D</v>
      </c>
      <c r="E7311" t="b">
        <f t="shared" ref="E7311:E7374" si="692">OR(C7311=$A$4,C7311=$A$5,C7311=$A$6,C7311=$A$7)</f>
        <v>1</v>
      </c>
      <c r="F7311" t="b">
        <f t="shared" ref="F7311:F7374" si="693">OR(D7311=$A$4,D7311=$A$5,D7311=$A$6,D7311=$A$7)</f>
        <v>1</v>
      </c>
      <c r="G7311" t="str">
        <f t="shared" si="688"/>
        <v>N/A</v>
      </c>
      <c r="K7311" s="28">
        <v>7297</v>
      </c>
      <c r="L7311" s="28" t="s">
        <v>2</v>
      </c>
      <c r="M7311" s="28" t="s">
        <v>2</v>
      </c>
      <c r="N7311" t="b">
        <f t="shared" si="689"/>
        <v>1</v>
      </c>
      <c r="O7311" t="b">
        <f t="shared" si="690"/>
        <v>1</v>
      </c>
      <c r="P7311" t="b">
        <f t="shared" si="691"/>
        <v>1</v>
      </c>
    </row>
    <row r="7312" spans="2:16" x14ac:dyDescent="0.25">
      <c r="B7312" s="23">
        <f>'Raw data (base scenario)'!A7304</f>
        <v>7298</v>
      </c>
      <c r="C7312" s="23" t="str">
        <f>'Raw data (base scenario)'!B7304</f>
        <v>D</v>
      </c>
      <c r="D7312" s="23" t="str">
        <f>'Raw data (base scenario)'!C7304</f>
        <v>D</v>
      </c>
      <c r="E7312" t="b">
        <f t="shared" si="692"/>
        <v>1</v>
      </c>
      <c r="F7312" t="b">
        <f t="shared" si="693"/>
        <v>1</v>
      </c>
      <c r="G7312" t="b">
        <f t="shared" ref="G7312:G7375" si="694">IF(C7312="D",D7312="D","N/A")</f>
        <v>1</v>
      </c>
      <c r="K7312" s="28">
        <v>7298</v>
      </c>
      <c r="L7312" s="28" t="s">
        <v>1</v>
      </c>
      <c r="M7312" s="28" t="s">
        <v>1</v>
      </c>
      <c r="N7312" t="b">
        <f t="shared" si="689"/>
        <v>1</v>
      </c>
      <c r="O7312" t="b">
        <f t="shared" si="690"/>
        <v>1</v>
      </c>
      <c r="P7312" t="str">
        <f t="shared" si="691"/>
        <v>N/A</v>
      </c>
    </row>
    <row r="7313" spans="2:16" x14ac:dyDescent="0.25">
      <c r="B7313" s="23">
        <f>'Raw data (base scenario)'!A7305</f>
        <v>7299</v>
      </c>
      <c r="C7313" s="23" t="str">
        <f>'Raw data (base scenario)'!B7305</f>
        <v>D</v>
      </c>
      <c r="D7313" s="23" t="str">
        <f>'Raw data (base scenario)'!C7305</f>
        <v>D</v>
      </c>
      <c r="E7313" t="b">
        <f t="shared" si="692"/>
        <v>1</v>
      </c>
      <c r="F7313" t="b">
        <f t="shared" si="693"/>
        <v>1</v>
      </c>
      <c r="G7313" t="b">
        <f t="shared" si="694"/>
        <v>1</v>
      </c>
      <c r="K7313" s="28">
        <v>7299</v>
      </c>
      <c r="L7313" s="28" t="s">
        <v>2</v>
      </c>
      <c r="M7313" s="28" t="s">
        <v>2</v>
      </c>
      <c r="N7313" t="b">
        <f t="shared" si="689"/>
        <v>1</v>
      </c>
      <c r="O7313" t="b">
        <f t="shared" si="690"/>
        <v>1</v>
      </c>
      <c r="P7313" t="b">
        <f t="shared" si="691"/>
        <v>1</v>
      </c>
    </row>
    <row r="7314" spans="2:16" x14ac:dyDescent="0.25">
      <c r="B7314" s="23">
        <f>'Raw data (base scenario)'!A7306</f>
        <v>7300</v>
      </c>
      <c r="C7314" s="23" t="str">
        <f>'Raw data (base scenario)'!B7306</f>
        <v>H</v>
      </c>
      <c r="D7314" s="23" t="str">
        <f>'Raw data (base scenario)'!C7306</f>
        <v>H</v>
      </c>
      <c r="E7314" t="b">
        <f t="shared" si="692"/>
        <v>1</v>
      </c>
      <c r="F7314" t="b">
        <f t="shared" si="693"/>
        <v>1</v>
      </c>
      <c r="G7314" t="str">
        <f t="shared" si="694"/>
        <v>N/A</v>
      </c>
      <c r="K7314" s="28">
        <v>7300</v>
      </c>
      <c r="L7314" s="28" t="s">
        <v>1</v>
      </c>
      <c r="M7314" s="28" t="s">
        <v>1</v>
      </c>
      <c r="N7314" t="b">
        <f t="shared" si="689"/>
        <v>1</v>
      </c>
      <c r="O7314" t="b">
        <f t="shared" si="690"/>
        <v>1</v>
      </c>
      <c r="P7314" t="str">
        <f t="shared" si="691"/>
        <v>N/A</v>
      </c>
    </row>
    <row r="7315" spans="2:16" x14ac:dyDescent="0.25">
      <c r="B7315" s="23">
        <f>'Raw data (base scenario)'!A7307</f>
        <v>7301</v>
      </c>
      <c r="C7315" s="23" t="str">
        <f>'Raw data (base scenario)'!B7307</f>
        <v>D</v>
      </c>
      <c r="D7315" s="23" t="str">
        <f>'Raw data (base scenario)'!C7307</f>
        <v>D</v>
      </c>
      <c r="E7315" t="b">
        <f t="shared" si="692"/>
        <v>1</v>
      </c>
      <c r="F7315" t="b">
        <f t="shared" si="693"/>
        <v>1</v>
      </c>
      <c r="G7315" t="b">
        <f t="shared" si="694"/>
        <v>1</v>
      </c>
      <c r="K7315" s="28">
        <v>7301</v>
      </c>
      <c r="L7315" s="28" t="s">
        <v>18</v>
      </c>
      <c r="M7315" s="28" t="s">
        <v>3</v>
      </c>
      <c r="N7315" t="b">
        <f t="shared" si="689"/>
        <v>1</v>
      </c>
      <c r="O7315" t="b">
        <f t="shared" si="690"/>
        <v>1</v>
      </c>
      <c r="P7315" t="str">
        <f t="shared" si="691"/>
        <v>N/A</v>
      </c>
    </row>
    <row r="7316" spans="2:16" x14ac:dyDescent="0.25">
      <c r="B7316" s="23">
        <f>'Raw data (base scenario)'!A7308</f>
        <v>7302</v>
      </c>
      <c r="C7316" s="23" t="str">
        <f>'Raw data (base scenario)'!B7308</f>
        <v>H</v>
      </c>
      <c r="D7316" s="23" t="str">
        <f>'Raw data (base scenario)'!C7308</f>
        <v>H</v>
      </c>
      <c r="E7316" t="b">
        <f t="shared" si="692"/>
        <v>1</v>
      </c>
      <c r="F7316" t="b">
        <f t="shared" si="693"/>
        <v>1</v>
      </c>
      <c r="G7316" t="str">
        <f t="shared" si="694"/>
        <v>N/A</v>
      </c>
      <c r="K7316" s="28">
        <v>7302</v>
      </c>
      <c r="L7316" s="28" t="s">
        <v>18</v>
      </c>
      <c r="M7316" s="28" t="s">
        <v>18</v>
      </c>
      <c r="N7316" t="b">
        <f t="shared" si="689"/>
        <v>1</v>
      </c>
      <c r="O7316" t="b">
        <f t="shared" si="690"/>
        <v>1</v>
      </c>
      <c r="P7316" t="str">
        <f t="shared" si="691"/>
        <v>N/A</v>
      </c>
    </row>
    <row r="7317" spans="2:16" x14ac:dyDescent="0.25">
      <c r="B7317" s="23">
        <f>'Raw data (base scenario)'!A7309</f>
        <v>7303</v>
      </c>
      <c r="C7317" s="23" t="str">
        <f>'Raw data (base scenario)'!B7309</f>
        <v>I</v>
      </c>
      <c r="D7317" s="23" t="str">
        <f>'Raw data (base scenario)'!C7309</f>
        <v>S</v>
      </c>
      <c r="E7317" t="b">
        <f t="shared" si="692"/>
        <v>1</v>
      </c>
      <c r="F7317" t="b">
        <f t="shared" si="693"/>
        <v>1</v>
      </c>
      <c r="G7317" t="str">
        <f t="shared" si="694"/>
        <v>N/A</v>
      </c>
      <c r="K7317" s="28">
        <v>7303</v>
      </c>
      <c r="L7317" s="28" t="s">
        <v>2</v>
      </c>
      <c r="M7317" s="28" t="s">
        <v>2</v>
      </c>
      <c r="N7317" t="b">
        <f t="shared" si="689"/>
        <v>1</v>
      </c>
      <c r="O7317" t="b">
        <f t="shared" si="690"/>
        <v>1</v>
      </c>
      <c r="P7317" t="b">
        <f t="shared" si="691"/>
        <v>1</v>
      </c>
    </row>
    <row r="7318" spans="2:16" x14ac:dyDescent="0.25">
      <c r="B7318" s="23">
        <f>'Raw data (base scenario)'!A7310</f>
        <v>7304</v>
      </c>
      <c r="C7318" s="23" t="str">
        <f>'Raw data (base scenario)'!B7310</f>
        <v>I</v>
      </c>
      <c r="D7318" s="23" t="str">
        <f>'Raw data (base scenario)'!C7310</f>
        <v>I</v>
      </c>
      <c r="E7318" t="b">
        <f t="shared" si="692"/>
        <v>1</v>
      </c>
      <c r="F7318" t="b">
        <f t="shared" si="693"/>
        <v>1</v>
      </c>
      <c r="G7318" t="str">
        <f t="shared" si="694"/>
        <v>N/A</v>
      </c>
      <c r="K7318" s="28">
        <v>7304</v>
      </c>
      <c r="L7318" s="28" t="s">
        <v>3</v>
      </c>
      <c r="M7318" s="28" t="s">
        <v>1</v>
      </c>
      <c r="N7318" t="b">
        <f t="shared" si="689"/>
        <v>1</v>
      </c>
      <c r="O7318" t="b">
        <f t="shared" si="690"/>
        <v>1</v>
      </c>
      <c r="P7318" t="str">
        <f t="shared" si="691"/>
        <v>N/A</v>
      </c>
    </row>
    <row r="7319" spans="2:16" x14ac:dyDescent="0.25">
      <c r="B7319" s="23">
        <f>'Raw data (base scenario)'!A7311</f>
        <v>7305</v>
      </c>
      <c r="C7319" s="23" t="str">
        <f>'Raw data (base scenario)'!B7311</f>
        <v>D</v>
      </c>
      <c r="D7319" s="23" t="str">
        <f>'Raw data (base scenario)'!C7311</f>
        <v>D</v>
      </c>
      <c r="E7319" t="b">
        <f t="shared" si="692"/>
        <v>1</v>
      </c>
      <c r="F7319" t="b">
        <f t="shared" si="693"/>
        <v>1</v>
      </c>
      <c r="G7319" t="b">
        <f t="shared" si="694"/>
        <v>1</v>
      </c>
      <c r="K7319" s="28">
        <v>7305</v>
      </c>
      <c r="L7319" s="28" t="s">
        <v>3</v>
      </c>
      <c r="M7319" s="28" t="s">
        <v>18</v>
      </c>
      <c r="N7319" t="b">
        <f t="shared" si="689"/>
        <v>1</v>
      </c>
      <c r="O7319" t="b">
        <f t="shared" si="690"/>
        <v>1</v>
      </c>
      <c r="P7319" t="str">
        <f t="shared" si="691"/>
        <v>N/A</v>
      </c>
    </row>
    <row r="7320" spans="2:16" x14ac:dyDescent="0.25">
      <c r="B7320" s="23">
        <f>'Raw data (base scenario)'!A7312</f>
        <v>7306</v>
      </c>
      <c r="C7320" s="23" t="str">
        <f>'Raw data (base scenario)'!B7312</f>
        <v>S</v>
      </c>
      <c r="D7320" s="23" t="str">
        <f>'Raw data (base scenario)'!C7312</f>
        <v>H</v>
      </c>
      <c r="E7320" t="b">
        <f t="shared" si="692"/>
        <v>1</v>
      </c>
      <c r="F7320" t="b">
        <f t="shared" si="693"/>
        <v>1</v>
      </c>
      <c r="G7320" t="str">
        <f t="shared" si="694"/>
        <v>N/A</v>
      </c>
      <c r="K7320" s="28">
        <v>7306</v>
      </c>
      <c r="L7320" s="28" t="s">
        <v>18</v>
      </c>
      <c r="M7320" s="28" t="s">
        <v>3</v>
      </c>
      <c r="N7320" t="b">
        <f t="shared" si="689"/>
        <v>1</v>
      </c>
      <c r="O7320" t="b">
        <f t="shared" si="690"/>
        <v>1</v>
      </c>
      <c r="P7320" t="str">
        <f t="shared" si="691"/>
        <v>N/A</v>
      </c>
    </row>
    <row r="7321" spans="2:16" x14ac:dyDescent="0.25">
      <c r="B7321" s="23">
        <f>'Raw data (base scenario)'!A7313</f>
        <v>7307</v>
      </c>
      <c r="C7321" s="23" t="str">
        <f>'Raw data (base scenario)'!B7313</f>
        <v>S</v>
      </c>
      <c r="D7321" s="23" t="str">
        <f>'Raw data (base scenario)'!C7313</f>
        <v>I</v>
      </c>
      <c r="E7321" t="b">
        <f t="shared" si="692"/>
        <v>1</v>
      </c>
      <c r="F7321" t="b">
        <f t="shared" si="693"/>
        <v>1</v>
      </c>
      <c r="G7321" t="str">
        <f t="shared" si="694"/>
        <v>N/A</v>
      </c>
      <c r="K7321" s="28">
        <v>7307</v>
      </c>
      <c r="L7321" s="28" t="s">
        <v>1</v>
      </c>
      <c r="M7321" s="28" t="s">
        <v>1</v>
      </c>
      <c r="N7321" t="b">
        <f t="shared" si="689"/>
        <v>1</v>
      </c>
      <c r="O7321" t="b">
        <f t="shared" si="690"/>
        <v>1</v>
      </c>
      <c r="P7321" t="str">
        <f t="shared" si="691"/>
        <v>N/A</v>
      </c>
    </row>
    <row r="7322" spans="2:16" x14ac:dyDescent="0.25">
      <c r="B7322" s="23">
        <f>'Raw data (base scenario)'!A7314</f>
        <v>7308</v>
      </c>
      <c r="C7322" s="23" t="str">
        <f>'Raw data (base scenario)'!B7314</f>
        <v>I</v>
      </c>
      <c r="D7322" s="23" t="str">
        <f>'Raw data (base scenario)'!C7314</f>
        <v>S</v>
      </c>
      <c r="E7322" t="b">
        <f t="shared" si="692"/>
        <v>1</v>
      </c>
      <c r="F7322" t="b">
        <f t="shared" si="693"/>
        <v>1</v>
      </c>
      <c r="G7322" t="str">
        <f t="shared" si="694"/>
        <v>N/A</v>
      </c>
      <c r="K7322" s="28">
        <v>7308</v>
      </c>
      <c r="L7322" s="28" t="s">
        <v>1</v>
      </c>
      <c r="M7322" s="28" t="s">
        <v>1</v>
      </c>
      <c r="N7322" t="b">
        <f t="shared" ref="N7322:N7385" si="695">OR(L7322=$A$4,L7322=$A$5,L7322=$A$6,L7322=$A$7)</f>
        <v>1</v>
      </c>
      <c r="O7322" t="b">
        <f t="shared" ref="O7322:O7385" si="696">OR(M7322=$A$4,M7322=$A$5,M7322=$A$6,M7322=$A$7)</f>
        <v>1</v>
      </c>
      <c r="P7322" t="str">
        <f t="shared" ref="P7322:P7385" si="697">IF(L7322="D",M7322="D","N/A")</f>
        <v>N/A</v>
      </c>
    </row>
    <row r="7323" spans="2:16" x14ac:dyDescent="0.25">
      <c r="B7323" s="23">
        <f>'Raw data (base scenario)'!A7315</f>
        <v>7309</v>
      </c>
      <c r="C7323" s="23" t="str">
        <f>'Raw data (base scenario)'!B7315</f>
        <v>H</v>
      </c>
      <c r="D7323" s="23" t="str">
        <f>'Raw data (base scenario)'!C7315</f>
        <v>H</v>
      </c>
      <c r="E7323" t="b">
        <f t="shared" si="692"/>
        <v>1</v>
      </c>
      <c r="F7323" t="b">
        <f t="shared" si="693"/>
        <v>1</v>
      </c>
      <c r="G7323" t="str">
        <f t="shared" si="694"/>
        <v>N/A</v>
      </c>
      <c r="K7323" s="28">
        <v>7309</v>
      </c>
      <c r="L7323" s="28" t="s">
        <v>18</v>
      </c>
      <c r="M7323" s="28" t="s">
        <v>3</v>
      </c>
      <c r="N7323" t="b">
        <f t="shared" si="695"/>
        <v>1</v>
      </c>
      <c r="O7323" t="b">
        <f t="shared" si="696"/>
        <v>1</v>
      </c>
      <c r="P7323" t="str">
        <f t="shared" si="697"/>
        <v>N/A</v>
      </c>
    </row>
    <row r="7324" spans="2:16" x14ac:dyDescent="0.25">
      <c r="B7324" s="23">
        <f>'Raw data (base scenario)'!A7316</f>
        <v>7310</v>
      </c>
      <c r="C7324" s="23" t="str">
        <f>'Raw data (base scenario)'!B7316</f>
        <v>H</v>
      </c>
      <c r="D7324" s="23" t="str">
        <f>'Raw data (base scenario)'!C7316</f>
        <v>H</v>
      </c>
      <c r="E7324" t="b">
        <f t="shared" si="692"/>
        <v>1</v>
      </c>
      <c r="F7324" t="b">
        <f t="shared" si="693"/>
        <v>1</v>
      </c>
      <c r="G7324" t="str">
        <f t="shared" si="694"/>
        <v>N/A</v>
      </c>
      <c r="K7324" s="28">
        <v>7310</v>
      </c>
      <c r="L7324" s="28" t="s">
        <v>2</v>
      </c>
      <c r="M7324" s="28" t="s">
        <v>2</v>
      </c>
      <c r="N7324" t="b">
        <f t="shared" si="695"/>
        <v>1</v>
      </c>
      <c r="O7324" t="b">
        <f t="shared" si="696"/>
        <v>1</v>
      </c>
      <c r="P7324" t="b">
        <f t="shared" si="697"/>
        <v>1</v>
      </c>
    </row>
    <row r="7325" spans="2:16" x14ac:dyDescent="0.25">
      <c r="B7325" s="23">
        <f>'Raw data (base scenario)'!A7317</f>
        <v>7311</v>
      </c>
      <c r="C7325" s="23" t="str">
        <f>'Raw data (base scenario)'!B7317</f>
        <v>I</v>
      </c>
      <c r="D7325" s="23" t="str">
        <f>'Raw data (base scenario)'!C7317</f>
        <v>S</v>
      </c>
      <c r="E7325" t="b">
        <f t="shared" si="692"/>
        <v>1</v>
      </c>
      <c r="F7325" t="b">
        <f t="shared" si="693"/>
        <v>1</v>
      </c>
      <c r="G7325" t="str">
        <f t="shared" si="694"/>
        <v>N/A</v>
      </c>
      <c r="K7325" s="28">
        <v>7311</v>
      </c>
      <c r="L7325" s="28" t="s">
        <v>1</v>
      </c>
      <c r="M7325" s="28" t="s">
        <v>1</v>
      </c>
      <c r="N7325" t="b">
        <f t="shared" si="695"/>
        <v>1</v>
      </c>
      <c r="O7325" t="b">
        <f t="shared" si="696"/>
        <v>1</v>
      </c>
      <c r="P7325" t="str">
        <f t="shared" si="697"/>
        <v>N/A</v>
      </c>
    </row>
    <row r="7326" spans="2:16" x14ac:dyDescent="0.25">
      <c r="B7326" s="23">
        <f>'Raw data (base scenario)'!A7318</f>
        <v>7312</v>
      </c>
      <c r="C7326" s="23" t="str">
        <f>'Raw data (base scenario)'!B7318</f>
        <v>D</v>
      </c>
      <c r="D7326" s="23" t="str">
        <f>'Raw data (base scenario)'!C7318</f>
        <v>D</v>
      </c>
      <c r="E7326" t="b">
        <f t="shared" si="692"/>
        <v>1</v>
      </c>
      <c r="F7326" t="b">
        <f t="shared" si="693"/>
        <v>1</v>
      </c>
      <c r="G7326" t="b">
        <f t="shared" si="694"/>
        <v>1</v>
      </c>
      <c r="K7326" s="28">
        <v>7312</v>
      </c>
      <c r="L7326" s="28" t="s">
        <v>18</v>
      </c>
      <c r="M7326" s="28" t="s">
        <v>2</v>
      </c>
      <c r="N7326" t="b">
        <f t="shared" si="695"/>
        <v>1</v>
      </c>
      <c r="O7326" t="b">
        <f t="shared" si="696"/>
        <v>1</v>
      </c>
      <c r="P7326" t="str">
        <f t="shared" si="697"/>
        <v>N/A</v>
      </c>
    </row>
    <row r="7327" spans="2:16" x14ac:dyDescent="0.25">
      <c r="B7327" s="23">
        <f>'Raw data (base scenario)'!A7319</f>
        <v>7313</v>
      </c>
      <c r="C7327" s="23" t="str">
        <f>'Raw data (base scenario)'!B7319</f>
        <v>H</v>
      </c>
      <c r="D7327" s="23" t="str">
        <f>'Raw data (base scenario)'!C7319</f>
        <v>H</v>
      </c>
      <c r="E7327" t="b">
        <f t="shared" si="692"/>
        <v>1</v>
      </c>
      <c r="F7327" t="b">
        <f t="shared" si="693"/>
        <v>1</v>
      </c>
      <c r="G7327" t="str">
        <f t="shared" si="694"/>
        <v>N/A</v>
      </c>
      <c r="K7327" s="28">
        <v>7313</v>
      </c>
      <c r="L7327" s="28" t="s">
        <v>18</v>
      </c>
      <c r="M7327" s="28" t="s">
        <v>3</v>
      </c>
      <c r="N7327" t="b">
        <f t="shared" si="695"/>
        <v>1</v>
      </c>
      <c r="O7327" t="b">
        <f t="shared" si="696"/>
        <v>1</v>
      </c>
      <c r="P7327" t="str">
        <f t="shared" si="697"/>
        <v>N/A</v>
      </c>
    </row>
    <row r="7328" spans="2:16" x14ac:dyDescent="0.25">
      <c r="B7328" s="23">
        <f>'Raw data (base scenario)'!A7320</f>
        <v>7314</v>
      </c>
      <c r="C7328" s="23" t="str">
        <f>'Raw data (base scenario)'!B7320</f>
        <v>I</v>
      </c>
      <c r="D7328" s="23" t="str">
        <f>'Raw data (base scenario)'!C7320</f>
        <v>D</v>
      </c>
      <c r="E7328" t="b">
        <f t="shared" si="692"/>
        <v>1</v>
      </c>
      <c r="F7328" t="b">
        <f t="shared" si="693"/>
        <v>1</v>
      </c>
      <c r="G7328" t="str">
        <f t="shared" si="694"/>
        <v>N/A</v>
      </c>
      <c r="K7328" s="28">
        <v>7314</v>
      </c>
      <c r="L7328" s="28" t="s">
        <v>1</v>
      </c>
      <c r="M7328" s="28" t="s">
        <v>1</v>
      </c>
      <c r="N7328" t="b">
        <f t="shared" si="695"/>
        <v>1</v>
      </c>
      <c r="O7328" t="b">
        <f t="shared" si="696"/>
        <v>1</v>
      </c>
      <c r="P7328" t="str">
        <f t="shared" si="697"/>
        <v>N/A</v>
      </c>
    </row>
    <row r="7329" spans="2:16" x14ac:dyDescent="0.25">
      <c r="B7329" s="23">
        <f>'Raw data (base scenario)'!A7321</f>
        <v>7315</v>
      </c>
      <c r="C7329" s="23" t="str">
        <f>'Raw data (base scenario)'!B7321</f>
        <v>I</v>
      </c>
      <c r="D7329" s="23" t="str">
        <f>'Raw data (base scenario)'!C7321</f>
        <v>S</v>
      </c>
      <c r="E7329" t="b">
        <f t="shared" si="692"/>
        <v>1</v>
      </c>
      <c r="F7329" t="b">
        <f t="shared" si="693"/>
        <v>1</v>
      </c>
      <c r="G7329" t="str">
        <f t="shared" si="694"/>
        <v>N/A</v>
      </c>
      <c r="K7329" s="28">
        <v>7315</v>
      </c>
      <c r="L7329" s="28" t="s">
        <v>1</v>
      </c>
      <c r="M7329" s="28" t="s">
        <v>1</v>
      </c>
      <c r="N7329" t="b">
        <f t="shared" si="695"/>
        <v>1</v>
      </c>
      <c r="O7329" t="b">
        <f t="shared" si="696"/>
        <v>1</v>
      </c>
      <c r="P7329" t="str">
        <f t="shared" si="697"/>
        <v>N/A</v>
      </c>
    </row>
    <row r="7330" spans="2:16" x14ac:dyDescent="0.25">
      <c r="B7330" s="23">
        <f>'Raw data (base scenario)'!A7322</f>
        <v>7316</v>
      </c>
      <c r="C7330" s="23" t="str">
        <f>'Raw data (base scenario)'!B7322</f>
        <v>H</v>
      </c>
      <c r="D7330" s="23" t="str">
        <f>'Raw data (base scenario)'!C7322</f>
        <v>H</v>
      </c>
      <c r="E7330" t="b">
        <f t="shared" si="692"/>
        <v>1</v>
      </c>
      <c r="F7330" t="b">
        <f t="shared" si="693"/>
        <v>1</v>
      </c>
      <c r="G7330" t="str">
        <f t="shared" si="694"/>
        <v>N/A</v>
      </c>
      <c r="K7330" s="28">
        <v>7316</v>
      </c>
      <c r="L7330" s="28" t="s">
        <v>2</v>
      </c>
      <c r="M7330" s="28" t="s">
        <v>2</v>
      </c>
      <c r="N7330" t="b">
        <f t="shared" si="695"/>
        <v>1</v>
      </c>
      <c r="O7330" t="b">
        <f t="shared" si="696"/>
        <v>1</v>
      </c>
      <c r="P7330" t="b">
        <f t="shared" si="697"/>
        <v>1</v>
      </c>
    </row>
    <row r="7331" spans="2:16" x14ac:dyDescent="0.25">
      <c r="B7331" s="23">
        <f>'Raw data (base scenario)'!A7323</f>
        <v>7317</v>
      </c>
      <c r="C7331" s="23" t="str">
        <f>'Raw data (base scenario)'!B7323</f>
        <v>H</v>
      </c>
      <c r="D7331" s="23" t="str">
        <f>'Raw data (base scenario)'!C7323</f>
        <v>H</v>
      </c>
      <c r="E7331" t="b">
        <f t="shared" si="692"/>
        <v>1</v>
      </c>
      <c r="F7331" t="b">
        <f t="shared" si="693"/>
        <v>1</v>
      </c>
      <c r="G7331" t="str">
        <f t="shared" si="694"/>
        <v>N/A</v>
      </c>
      <c r="K7331" s="28">
        <v>7317</v>
      </c>
      <c r="L7331" s="28" t="s">
        <v>3</v>
      </c>
      <c r="M7331" s="28" t="s">
        <v>3</v>
      </c>
      <c r="N7331" t="b">
        <f t="shared" si="695"/>
        <v>1</v>
      </c>
      <c r="O7331" t="b">
        <f t="shared" si="696"/>
        <v>1</v>
      </c>
      <c r="P7331" t="str">
        <f t="shared" si="697"/>
        <v>N/A</v>
      </c>
    </row>
    <row r="7332" spans="2:16" x14ac:dyDescent="0.25">
      <c r="B7332" s="23">
        <f>'Raw data (base scenario)'!A7324</f>
        <v>7318</v>
      </c>
      <c r="C7332" s="23" t="str">
        <f>'Raw data (base scenario)'!B7324</f>
        <v>D</v>
      </c>
      <c r="D7332" s="23" t="str">
        <f>'Raw data (base scenario)'!C7324</f>
        <v>D</v>
      </c>
      <c r="E7332" t="b">
        <f t="shared" si="692"/>
        <v>1</v>
      </c>
      <c r="F7332" t="b">
        <f t="shared" si="693"/>
        <v>1</v>
      </c>
      <c r="G7332" t="b">
        <f t="shared" si="694"/>
        <v>1</v>
      </c>
      <c r="K7332" s="28">
        <v>7318</v>
      </c>
      <c r="L7332" s="28" t="s">
        <v>2</v>
      </c>
      <c r="M7332" s="28" t="s">
        <v>2</v>
      </c>
      <c r="N7332" t="b">
        <f t="shared" si="695"/>
        <v>1</v>
      </c>
      <c r="O7332" t="b">
        <f t="shared" si="696"/>
        <v>1</v>
      </c>
      <c r="P7332" t="b">
        <f t="shared" si="697"/>
        <v>1</v>
      </c>
    </row>
    <row r="7333" spans="2:16" x14ac:dyDescent="0.25">
      <c r="B7333" s="23">
        <f>'Raw data (base scenario)'!A7325</f>
        <v>7319</v>
      </c>
      <c r="C7333" s="23" t="str">
        <f>'Raw data (base scenario)'!B7325</f>
        <v>S</v>
      </c>
      <c r="D7333" s="23" t="str">
        <f>'Raw data (base scenario)'!C7325</f>
        <v>S</v>
      </c>
      <c r="E7333" t="b">
        <f t="shared" si="692"/>
        <v>1</v>
      </c>
      <c r="F7333" t="b">
        <f t="shared" si="693"/>
        <v>1</v>
      </c>
      <c r="G7333" t="str">
        <f t="shared" si="694"/>
        <v>N/A</v>
      </c>
      <c r="K7333" s="28">
        <v>7319</v>
      </c>
      <c r="L7333" s="28" t="s">
        <v>18</v>
      </c>
      <c r="M7333" s="28" t="s">
        <v>18</v>
      </c>
      <c r="N7333" t="b">
        <f t="shared" si="695"/>
        <v>1</v>
      </c>
      <c r="O7333" t="b">
        <f t="shared" si="696"/>
        <v>1</v>
      </c>
      <c r="P7333" t="str">
        <f t="shared" si="697"/>
        <v>N/A</v>
      </c>
    </row>
    <row r="7334" spans="2:16" x14ac:dyDescent="0.25">
      <c r="B7334" s="23">
        <f>'Raw data (base scenario)'!A7326</f>
        <v>7320</v>
      </c>
      <c r="C7334" s="23" t="str">
        <f>'Raw data (base scenario)'!B7326</f>
        <v>D</v>
      </c>
      <c r="D7334" s="23" t="str">
        <f>'Raw data (base scenario)'!C7326</f>
        <v>D</v>
      </c>
      <c r="E7334" t="b">
        <f t="shared" si="692"/>
        <v>1</v>
      </c>
      <c r="F7334" t="b">
        <f t="shared" si="693"/>
        <v>1</v>
      </c>
      <c r="G7334" t="b">
        <f t="shared" si="694"/>
        <v>1</v>
      </c>
      <c r="K7334" s="28">
        <v>7320</v>
      </c>
      <c r="L7334" s="28" t="s">
        <v>3</v>
      </c>
      <c r="M7334" s="28" t="s">
        <v>3</v>
      </c>
      <c r="N7334" t="b">
        <f t="shared" si="695"/>
        <v>1</v>
      </c>
      <c r="O7334" t="b">
        <f t="shared" si="696"/>
        <v>1</v>
      </c>
      <c r="P7334" t="str">
        <f t="shared" si="697"/>
        <v>N/A</v>
      </c>
    </row>
    <row r="7335" spans="2:16" x14ac:dyDescent="0.25">
      <c r="B7335" s="23">
        <f>'Raw data (base scenario)'!A7327</f>
        <v>7321</v>
      </c>
      <c r="C7335" s="23" t="str">
        <f>'Raw data (base scenario)'!B7327</f>
        <v>I</v>
      </c>
      <c r="D7335" s="23" t="str">
        <f>'Raw data (base scenario)'!C7327</f>
        <v>I</v>
      </c>
      <c r="E7335" t="b">
        <f t="shared" si="692"/>
        <v>1</v>
      </c>
      <c r="F7335" t="b">
        <f t="shared" si="693"/>
        <v>1</v>
      </c>
      <c r="G7335" t="str">
        <f t="shared" si="694"/>
        <v>N/A</v>
      </c>
      <c r="K7335" s="28">
        <v>7321</v>
      </c>
      <c r="L7335" s="28" t="s">
        <v>18</v>
      </c>
      <c r="M7335" s="28" t="s">
        <v>2</v>
      </c>
      <c r="N7335" t="b">
        <f t="shared" si="695"/>
        <v>1</v>
      </c>
      <c r="O7335" t="b">
        <f t="shared" si="696"/>
        <v>1</v>
      </c>
      <c r="P7335" t="str">
        <f t="shared" si="697"/>
        <v>N/A</v>
      </c>
    </row>
    <row r="7336" spans="2:16" x14ac:dyDescent="0.25">
      <c r="B7336" s="23">
        <f>'Raw data (base scenario)'!A7328</f>
        <v>7322</v>
      </c>
      <c r="C7336" s="23" t="str">
        <f>'Raw data (base scenario)'!B7328</f>
        <v>S</v>
      </c>
      <c r="D7336" s="23" t="str">
        <f>'Raw data (base scenario)'!C7328</f>
        <v>S</v>
      </c>
      <c r="E7336" t="b">
        <f t="shared" si="692"/>
        <v>1</v>
      </c>
      <c r="F7336" t="b">
        <f t="shared" si="693"/>
        <v>1</v>
      </c>
      <c r="G7336" t="str">
        <f t="shared" si="694"/>
        <v>N/A</v>
      </c>
      <c r="K7336" s="28">
        <v>7322</v>
      </c>
      <c r="L7336" s="28" t="s">
        <v>3</v>
      </c>
      <c r="M7336" s="28" t="s">
        <v>2</v>
      </c>
      <c r="N7336" t="b">
        <f t="shared" si="695"/>
        <v>1</v>
      </c>
      <c r="O7336" t="b">
        <f t="shared" si="696"/>
        <v>1</v>
      </c>
      <c r="P7336" t="str">
        <f t="shared" si="697"/>
        <v>N/A</v>
      </c>
    </row>
    <row r="7337" spans="2:16" x14ac:dyDescent="0.25">
      <c r="B7337" s="23">
        <f>'Raw data (base scenario)'!A7329</f>
        <v>7323</v>
      </c>
      <c r="C7337" s="23" t="str">
        <f>'Raw data (base scenario)'!B7329</f>
        <v>I</v>
      </c>
      <c r="D7337" s="23" t="str">
        <f>'Raw data (base scenario)'!C7329</f>
        <v>D</v>
      </c>
      <c r="E7337" t="b">
        <f t="shared" si="692"/>
        <v>1</v>
      </c>
      <c r="F7337" t="b">
        <f t="shared" si="693"/>
        <v>1</v>
      </c>
      <c r="G7337" t="str">
        <f t="shared" si="694"/>
        <v>N/A</v>
      </c>
      <c r="K7337" s="28">
        <v>7323</v>
      </c>
      <c r="L7337" s="28" t="s">
        <v>2</v>
      </c>
      <c r="M7337" s="28" t="s">
        <v>2</v>
      </c>
      <c r="N7337" t="b">
        <f t="shared" si="695"/>
        <v>1</v>
      </c>
      <c r="O7337" t="b">
        <f t="shared" si="696"/>
        <v>1</v>
      </c>
      <c r="P7337" t="b">
        <f t="shared" si="697"/>
        <v>1</v>
      </c>
    </row>
    <row r="7338" spans="2:16" x14ac:dyDescent="0.25">
      <c r="B7338" s="23">
        <f>'Raw data (base scenario)'!A7330</f>
        <v>7324</v>
      </c>
      <c r="C7338" s="23" t="str">
        <f>'Raw data (base scenario)'!B7330</f>
        <v>S</v>
      </c>
      <c r="D7338" s="23" t="str">
        <f>'Raw data (base scenario)'!C7330</f>
        <v>D</v>
      </c>
      <c r="E7338" t="b">
        <f t="shared" si="692"/>
        <v>1</v>
      </c>
      <c r="F7338" t="b">
        <f t="shared" si="693"/>
        <v>1</v>
      </c>
      <c r="G7338" t="str">
        <f t="shared" si="694"/>
        <v>N/A</v>
      </c>
      <c r="K7338" s="28">
        <v>7324</v>
      </c>
      <c r="L7338" s="28" t="s">
        <v>18</v>
      </c>
      <c r="M7338" s="28" t="s">
        <v>2</v>
      </c>
      <c r="N7338" t="b">
        <f t="shared" si="695"/>
        <v>1</v>
      </c>
      <c r="O7338" t="b">
        <f t="shared" si="696"/>
        <v>1</v>
      </c>
      <c r="P7338" t="str">
        <f t="shared" si="697"/>
        <v>N/A</v>
      </c>
    </row>
    <row r="7339" spans="2:16" x14ac:dyDescent="0.25">
      <c r="B7339" s="23">
        <f>'Raw data (base scenario)'!A7331</f>
        <v>7325</v>
      </c>
      <c r="C7339" s="23" t="str">
        <f>'Raw data (base scenario)'!B7331</f>
        <v>D</v>
      </c>
      <c r="D7339" s="23" t="str">
        <f>'Raw data (base scenario)'!C7331</f>
        <v>D</v>
      </c>
      <c r="E7339" t="b">
        <f t="shared" si="692"/>
        <v>1</v>
      </c>
      <c r="F7339" t="b">
        <f t="shared" si="693"/>
        <v>1</v>
      </c>
      <c r="G7339" t="b">
        <f t="shared" si="694"/>
        <v>1</v>
      </c>
      <c r="K7339" s="28">
        <v>7325</v>
      </c>
      <c r="L7339" s="28" t="s">
        <v>2</v>
      </c>
      <c r="M7339" s="28" t="s">
        <v>2</v>
      </c>
      <c r="N7339" t="b">
        <f t="shared" si="695"/>
        <v>1</v>
      </c>
      <c r="O7339" t="b">
        <f t="shared" si="696"/>
        <v>1</v>
      </c>
      <c r="P7339" t="b">
        <f t="shared" si="697"/>
        <v>1</v>
      </c>
    </row>
    <row r="7340" spans="2:16" x14ac:dyDescent="0.25">
      <c r="B7340" s="23">
        <f>'Raw data (base scenario)'!A7332</f>
        <v>7326</v>
      </c>
      <c r="C7340" s="23" t="str">
        <f>'Raw data (base scenario)'!B7332</f>
        <v>I</v>
      </c>
      <c r="D7340" s="23" t="str">
        <f>'Raw data (base scenario)'!C7332</f>
        <v>D</v>
      </c>
      <c r="E7340" t="b">
        <f t="shared" si="692"/>
        <v>1</v>
      </c>
      <c r="F7340" t="b">
        <f t="shared" si="693"/>
        <v>1</v>
      </c>
      <c r="G7340" t="str">
        <f t="shared" si="694"/>
        <v>N/A</v>
      </c>
      <c r="K7340" s="28">
        <v>7326</v>
      </c>
      <c r="L7340" s="28" t="s">
        <v>18</v>
      </c>
      <c r="M7340" s="28" t="s">
        <v>1</v>
      </c>
      <c r="N7340" t="b">
        <f t="shared" si="695"/>
        <v>1</v>
      </c>
      <c r="O7340" t="b">
        <f t="shared" si="696"/>
        <v>1</v>
      </c>
      <c r="P7340" t="str">
        <f t="shared" si="697"/>
        <v>N/A</v>
      </c>
    </row>
    <row r="7341" spans="2:16" x14ac:dyDescent="0.25">
      <c r="B7341" s="23">
        <f>'Raw data (base scenario)'!A7333</f>
        <v>7327</v>
      </c>
      <c r="C7341" s="23" t="str">
        <f>'Raw data (base scenario)'!B7333</f>
        <v>D</v>
      </c>
      <c r="D7341" s="23" t="str">
        <f>'Raw data (base scenario)'!C7333</f>
        <v>D</v>
      </c>
      <c r="E7341" t="b">
        <f t="shared" si="692"/>
        <v>1</v>
      </c>
      <c r="F7341" t="b">
        <f t="shared" si="693"/>
        <v>1</v>
      </c>
      <c r="G7341" t="b">
        <f t="shared" si="694"/>
        <v>1</v>
      </c>
      <c r="K7341" s="28">
        <v>7327</v>
      </c>
      <c r="L7341" s="28" t="s">
        <v>18</v>
      </c>
      <c r="M7341" s="28" t="s">
        <v>2</v>
      </c>
      <c r="N7341" t="b">
        <f t="shared" si="695"/>
        <v>1</v>
      </c>
      <c r="O7341" t="b">
        <f t="shared" si="696"/>
        <v>1</v>
      </c>
      <c r="P7341" t="str">
        <f t="shared" si="697"/>
        <v>N/A</v>
      </c>
    </row>
    <row r="7342" spans="2:16" x14ac:dyDescent="0.25">
      <c r="B7342" s="23">
        <f>'Raw data (base scenario)'!A7334</f>
        <v>7328</v>
      </c>
      <c r="C7342" s="23" t="str">
        <f>'Raw data (base scenario)'!B7334</f>
        <v>I</v>
      </c>
      <c r="D7342" s="23" t="str">
        <f>'Raw data (base scenario)'!C7334</f>
        <v>H</v>
      </c>
      <c r="E7342" t="b">
        <f t="shared" si="692"/>
        <v>1</v>
      </c>
      <c r="F7342" t="b">
        <f t="shared" si="693"/>
        <v>1</v>
      </c>
      <c r="G7342" t="str">
        <f t="shared" si="694"/>
        <v>N/A</v>
      </c>
      <c r="K7342" s="28">
        <v>7328</v>
      </c>
      <c r="L7342" s="28" t="s">
        <v>3</v>
      </c>
      <c r="M7342" s="28" t="s">
        <v>18</v>
      </c>
      <c r="N7342" t="b">
        <f t="shared" si="695"/>
        <v>1</v>
      </c>
      <c r="O7342" t="b">
        <f t="shared" si="696"/>
        <v>1</v>
      </c>
      <c r="P7342" t="str">
        <f t="shared" si="697"/>
        <v>N/A</v>
      </c>
    </row>
    <row r="7343" spans="2:16" x14ac:dyDescent="0.25">
      <c r="B7343" s="23">
        <f>'Raw data (base scenario)'!A7335</f>
        <v>7329</v>
      </c>
      <c r="C7343" s="23" t="str">
        <f>'Raw data (base scenario)'!B7335</f>
        <v>I</v>
      </c>
      <c r="D7343" s="23" t="str">
        <f>'Raw data (base scenario)'!C7335</f>
        <v>D</v>
      </c>
      <c r="E7343" t="b">
        <f t="shared" si="692"/>
        <v>1</v>
      </c>
      <c r="F7343" t="b">
        <f t="shared" si="693"/>
        <v>1</v>
      </c>
      <c r="G7343" t="str">
        <f t="shared" si="694"/>
        <v>N/A</v>
      </c>
      <c r="K7343" s="28">
        <v>7329</v>
      </c>
      <c r="L7343" s="28" t="s">
        <v>18</v>
      </c>
      <c r="M7343" s="28" t="s">
        <v>18</v>
      </c>
      <c r="N7343" t="b">
        <f t="shared" si="695"/>
        <v>1</v>
      </c>
      <c r="O7343" t="b">
        <f t="shared" si="696"/>
        <v>1</v>
      </c>
      <c r="P7343" t="str">
        <f t="shared" si="697"/>
        <v>N/A</v>
      </c>
    </row>
    <row r="7344" spans="2:16" x14ac:dyDescent="0.25">
      <c r="B7344" s="23">
        <f>'Raw data (base scenario)'!A7336</f>
        <v>7330</v>
      </c>
      <c r="C7344" s="23" t="str">
        <f>'Raw data (base scenario)'!B7336</f>
        <v>S</v>
      </c>
      <c r="D7344" s="23" t="str">
        <f>'Raw data (base scenario)'!C7336</f>
        <v>I</v>
      </c>
      <c r="E7344" t="b">
        <f t="shared" si="692"/>
        <v>1</v>
      </c>
      <c r="F7344" t="b">
        <f t="shared" si="693"/>
        <v>1</v>
      </c>
      <c r="G7344" t="str">
        <f t="shared" si="694"/>
        <v>N/A</v>
      </c>
      <c r="K7344" s="28">
        <v>7330</v>
      </c>
      <c r="L7344" s="28" t="s">
        <v>18</v>
      </c>
      <c r="M7344" s="28" t="s">
        <v>3</v>
      </c>
      <c r="N7344" t="b">
        <f t="shared" si="695"/>
        <v>1</v>
      </c>
      <c r="O7344" t="b">
        <f t="shared" si="696"/>
        <v>1</v>
      </c>
      <c r="P7344" t="str">
        <f t="shared" si="697"/>
        <v>N/A</v>
      </c>
    </row>
    <row r="7345" spans="2:16" x14ac:dyDescent="0.25">
      <c r="B7345" s="23">
        <f>'Raw data (base scenario)'!A7337</f>
        <v>7331</v>
      </c>
      <c r="C7345" s="23" t="str">
        <f>'Raw data (base scenario)'!B7337</f>
        <v>I</v>
      </c>
      <c r="D7345" s="23" t="str">
        <f>'Raw data (base scenario)'!C7337</f>
        <v>I</v>
      </c>
      <c r="E7345" t="b">
        <f t="shared" si="692"/>
        <v>1</v>
      </c>
      <c r="F7345" t="b">
        <f t="shared" si="693"/>
        <v>1</v>
      </c>
      <c r="G7345" t="str">
        <f t="shared" si="694"/>
        <v>N/A</v>
      </c>
      <c r="K7345" s="28">
        <v>7331</v>
      </c>
      <c r="L7345" s="28" t="s">
        <v>2</v>
      </c>
      <c r="M7345" s="28" t="s">
        <v>2</v>
      </c>
      <c r="N7345" t="b">
        <f t="shared" si="695"/>
        <v>1</v>
      </c>
      <c r="O7345" t="b">
        <f t="shared" si="696"/>
        <v>1</v>
      </c>
      <c r="P7345" t="b">
        <f t="shared" si="697"/>
        <v>1</v>
      </c>
    </row>
    <row r="7346" spans="2:16" x14ac:dyDescent="0.25">
      <c r="B7346" s="23">
        <f>'Raw data (base scenario)'!A7338</f>
        <v>7332</v>
      </c>
      <c r="C7346" s="23" t="str">
        <f>'Raw data (base scenario)'!B7338</f>
        <v>I</v>
      </c>
      <c r="D7346" s="23" t="str">
        <f>'Raw data (base scenario)'!C7338</f>
        <v>S</v>
      </c>
      <c r="E7346" t="b">
        <f t="shared" si="692"/>
        <v>1</v>
      </c>
      <c r="F7346" t="b">
        <f t="shared" si="693"/>
        <v>1</v>
      </c>
      <c r="G7346" t="str">
        <f t="shared" si="694"/>
        <v>N/A</v>
      </c>
      <c r="K7346" s="28">
        <v>7332</v>
      </c>
      <c r="L7346" s="28" t="s">
        <v>18</v>
      </c>
      <c r="M7346" s="28" t="s">
        <v>2</v>
      </c>
      <c r="N7346" t="b">
        <f t="shared" si="695"/>
        <v>1</v>
      </c>
      <c r="O7346" t="b">
        <f t="shared" si="696"/>
        <v>1</v>
      </c>
      <c r="P7346" t="str">
        <f t="shared" si="697"/>
        <v>N/A</v>
      </c>
    </row>
    <row r="7347" spans="2:16" x14ac:dyDescent="0.25">
      <c r="B7347" s="23">
        <f>'Raw data (base scenario)'!A7339</f>
        <v>7333</v>
      </c>
      <c r="C7347" s="23" t="str">
        <f>'Raw data (base scenario)'!B7339</f>
        <v>D</v>
      </c>
      <c r="D7347" s="23" t="str">
        <f>'Raw data (base scenario)'!C7339</f>
        <v>D</v>
      </c>
      <c r="E7347" t="b">
        <f t="shared" si="692"/>
        <v>1</v>
      </c>
      <c r="F7347" t="b">
        <f t="shared" si="693"/>
        <v>1</v>
      </c>
      <c r="G7347" t="b">
        <f t="shared" si="694"/>
        <v>1</v>
      </c>
      <c r="K7347" s="28">
        <v>7333</v>
      </c>
      <c r="L7347" s="28" t="s">
        <v>2</v>
      </c>
      <c r="M7347" s="28" t="s">
        <v>2</v>
      </c>
      <c r="N7347" t="b">
        <f t="shared" si="695"/>
        <v>1</v>
      </c>
      <c r="O7347" t="b">
        <f t="shared" si="696"/>
        <v>1</v>
      </c>
      <c r="P7347" t="b">
        <f t="shared" si="697"/>
        <v>1</v>
      </c>
    </row>
    <row r="7348" spans="2:16" x14ac:dyDescent="0.25">
      <c r="B7348" s="23">
        <f>'Raw data (base scenario)'!A7340</f>
        <v>7334</v>
      </c>
      <c r="C7348" s="23" t="str">
        <f>'Raw data (base scenario)'!B7340</f>
        <v>I</v>
      </c>
      <c r="D7348" s="23" t="str">
        <f>'Raw data (base scenario)'!C7340</f>
        <v>D</v>
      </c>
      <c r="E7348" t="b">
        <f t="shared" si="692"/>
        <v>1</v>
      </c>
      <c r="F7348" t="b">
        <f t="shared" si="693"/>
        <v>1</v>
      </c>
      <c r="G7348" t="str">
        <f t="shared" si="694"/>
        <v>N/A</v>
      </c>
      <c r="K7348" s="28">
        <v>7334</v>
      </c>
      <c r="L7348" s="28" t="s">
        <v>2</v>
      </c>
      <c r="M7348" s="28" t="s">
        <v>2</v>
      </c>
      <c r="N7348" t="b">
        <f t="shared" si="695"/>
        <v>1</v>
      </c>
      <c r="O7348" t="b">
        <f t="shared" si="696"/>
        <v>1</v>
      </c>
      <c r="P7348" t="b">
        <f t="shared" si="697"/>
        <v>1</v>
      </c>
    </row>
    <row r="7349" spans="2:16" x14ac:dyDescent="0.25">
      <c r="B7349" s="23">
        <f>'Raw data (base scenario)'!A7341</f>
        <v>7335</v>
      </c>
      <c r="C7349" s="23" t="str">
        <f>'Raw data (base scenario)'!B7341</f>
        <v>D</v>
      </c>
      <c r="D7349" s="23" t="str">
        <f>'Raw data (base scenario)'!C7341</f>
        <v>D</v>
      </c>
      <c r="E7349" t="b">
        <f t="shared" si="692"/>
        <v>1</v>
      </c>
      <c r="F7349" t="b">
        <f t="shared" si="693"/>
        <v>1</v>
      </c>
      <c r="G7349" t="b">
        <f t="shared" si="694"/>
        <v>1</v>
      </c>
      <c r="K7349" s="28">
        <v>7335</v>
      </c>
      <c r="L7349" s="28" t="s">
        <v>18</v>
      </c>
      <c r="M7349" s="28" t="s">
        <v>18</v>
      </c>
      <c r="N7349" t="b">
        <f t="shared" si="695"/>
        <v>1</v>
      </c>
      <c r="O7349" t="b">
        <f t="shared" si="696"/>
        <v>1</v>
      </c>
      <c r="P7349" t="str">
        <f t="shared" si="697"/>
        <v>N/A</v>
      </c>
    </row>
    <row r="7350" spans="2:16" x14ac:dyDescent="0.25">
      <c r="B7350" s="23">
        <f>'Raw data (base scenario)'!A7342</f>
        <v>7336</v>
      </c>
      <c r="C7350" s="23" t="str">
        <f>'Raw data (base scenario)'!B7342</f>
        <v>D</v>
      </c>
      <c r="D7350" s="23" t="str">
        <f>'Raw data (base scenario)'!C7342</f>
        <v>D</v>
      </c>
      <c r="E7350" t="b">
        <f t="shared" si="692"/>
        <v>1</v>
      </c>
      <c r="F7350" t="b">
        <f t="shared" si="693"/>
        <v>1</v>
      </c>
      <c r="G7350" t="b">
        <f t="shared" si="694"/>
        <v>1</v>
      </c>
      <c r="K7350" s="28">
        <v>7336</v>
      </c>
      <c r="L7350" s="28" t="s">
        <v>2</v>
      </c>
      <c r="M7350" s="28" t="s">
        <v>2</v>
      </c>
      <c r="N7350" t="b">
        <f t="shared" si="695"/>
        <v>1</v>
      </c>
      <c r="O7350" t="b">
        <f t="shared" si="696"/>
        <v>1</v>
      </c>
      <c r="P7350" t="b">
        <f t="shared" si="697"/>
        <v>1</v>
      </c>
    </row>
    <row r="7351" spans="2:16" x14ac:dyDescent="0.25">
      <c r="B7351" s="23">
        <f>'Raw data (base scenario)'!A7343</f>
        <v>7337</v>
      </c>
      <c r="C7351" s="23" t="str">
        <f>'Raw data (base scenario)'!B7343</f>
        <v>I</v>
      </c>
      <c r="D7351" s="23" t="str">
        <f>'Raw data (base scenario)'!C7343</f>
        <v>I</v>
      </c>
      <c r="E7351" t="b">
        <f t="shared" si="692"/>
        <v>1</v>
      </c>
      <c r="F7351" t="b">
        <f t="shared" si="693"/>
        <v>1</v>
      </c>
      <c r="G7351" t="str">
        <f t="shared" si="694"/>
        <v>N/A</v>
      </c>
      <c r="K7351" s="28">
        <v>7337</v>
      </c>
      <c r="L7351" s="28" t="s">
        <v>18</v>
      </c>
      <c r="M7351" s="28" t="s">
        <v>1</v>
      </c>
      <c r="N7351" t="b">
        <f t="shared" si="695"/>
        <v>1</v>
      </c>
      <c r="O7351" t="b">
        <f t="shared" si="696"/>
        <v>1</v>
      </c>
      <c r="P7351" t="str">
        <f t="shared" si="697"/>
        <v>N/A</v>
      </c>
    </row>
    <row r="7352" spans="2:16" x14ac:dyDescent="0.25">
      <c r="B7352" s="23">
        <f>'Raw data (base scenario)'!A7344</f>
        <v>7338</v>
      </c>
      <c r="C7352" s="23" t="str">
        <f>'Raw data (base scenario)'!B7344</f>
        <v>D</v>
      </c>
      <c r="D7352" s="23" t="str">
        <f>'Raw data (base scenario)'!C7344</f>
        <v>D</v>
      </c>
      <c r="E7352" t="b">
        <f t="shared" si="692"/>
        <v>1</v>
      </c>
      <c r="F7352" t="b">
        <f t="shared" si="693"/>
        <v>1</v>
      </c>
      <c r="G7352" t="b">
        <f t="shared" si="694"/>
        <v>1</v>
      </c>
      <c r="K7352" s="28">
        <v>7338</v>
      </c>
      <c r="L7352" s="28" t="s">
        <v>18</v>
      </c>
      <c r="M7352" s="28" t="s">
        <v>2</v>
      </c>
      <c r="N7352" t="b">
        <f t="shared" si="695"/>
        <v>1</v>
      </c>
      <c r="O7352" t="b">
        <f t="shared" si="696"/>
        <v>1</v>
      </c>
      <c r="P7352" t="str">
        <f t="shared" si="697"/>
        <v>N/A</v>
      </c>
    </row>
    <row r="7353" spans="2:16" x14ac:dyDescent="0.25">
      <c r="B7353" s="23">
        <f>'Raw data (base scenario)'!A7345</f>
        <v>7339</v>
      </c>
      <c r="C7353" s="23" t="str">
        <f>'Raw data (base scenario)'!B7345</f>
        <v>I</v>
      </c>
      <c r="D7353" s="23" t="str">
        <f>'Raw data (base scenario)'!C7345</f>
        <v>H</v>
      </c>
      <c r="E7353" t="b">
        <f t="shared" si="692"/>
        <v>1</v>
      </c>
      <c r="F7353" t="b">
        <f t="shared" si="693"/>
        <v>1</v>
      </c>
      <c r="G7353" t="str">
        <f t="shared" si="694"/>
        <v>N/A</v>
      </c>
      <c r="K7353" s="28">
        <v>7339</v>
      </c>
      <c r="L7353" s="28" t="s">
        <v>1</v>
      </c>
      <c r="M7353" s="28" t="s">
        <v>3</v>
      </c>
      <c r="N7353" t="b">
        <f t="shared" si="695"/>
        <v>1</v>
      </c>
      <c r="O7353" t="b">
        <f t="shared" si="696"/>
        <v>1</v>
      </c>
      <c r="P7353" t="str">
        <f t="shared" si="697"/>
        <v>N/A</v>
      </c>
    </row>
    <row r="7354" spans="2:16" x14ac:dyDescent="0.25">
      <c r="B7354" s="23">
        <f>'Raw data (base scenario)'!A7346</f>
        <v>7340</v>
      </c>
      <c r="C7354" s="23" t="str">
        <f>'Raw data (base scenario)'!B7346</f>
        <v>I</v>
      </c>
      <c r="D7354" s="23" t="str">
        <f>'Raw data (base scenario)'!C7346</f>
        <v>D</v>
      </c>
      <c r="E7354" t="b">
        <f t="shared" si="692"/>
        <v>1</v>
      </c>
      <c r="F7354" t="b">
        <f t="shared" si="693"/>
        <v>1</v>
      </c>
      <c r="G7354" t="str">
        <f t="shared" si="694"/>
        <v>N/A</v>
      </c>
      <c r="K7354" s="28">
        <v>7340</v>
      </c>
      <c r="L7354" s="28" t="s">
        <v>2</v>
      </c>
      <c r="M7354" s="28" t="s">
        <v>2</v>
      </c>
      <c r="N7354" t="b">
        <f t="shared" si="695"/>
        <v>1</v>
      </c>
      <c r="O7354" t="b">
        <f t="shared" si="696"/>
        <v>1</v>
      </c>
      <c r="P7354" t="b">
        <f t="shared" si="697"/>
        <v>1</v>
      </c>
    </row>
    <row r="7355" spans="2:16" x14ac:dyDescent="0.25">
      <c r="B7355" s="23">
        <f>'Raw data (base scenario)'!A7347</f>
        <v>7341</v>
      </c>
      <c r="C7355" s="23" t="str">
        <f>'Raw data (base scenario)'!B7347</f>
        <v>H</v>
      </c>
      <c r="D7355" s="23" t="str">
        <f>'Raw data (base scenario)'!C7347</f>
        <v>S</v>
      </c>
      <c r="E7355" t="b">
        <f t="shared" si="692"/>
        <v>1</v>
      </c>
      <c r="F7355" t="b">
        <f t="shared" si="693"/>
        <v>1</v>
      </c>
      <c r="G7355" t="str">
        <f t="shared" si="694"/>
        <v>N/A</v>
      </c>
      <c r="K7355" s="28">
        <v>7341</v>
      </c>
      <c r="L7355" s="28" t="s">
        <v>3</v>
      </c>
      <c r="M7355" s="28" t="s">
        <v>1</v>
      </c>
      <c r="N7355" t="b">
        <f t="shared" si="695"/>
        <v>1</v>
      </c>
      <c r="O7355" t="b">
        <f t="shared" si="696"/>
        <v>1</v>
      </c>
      <c r="P7355" t="str">
        <f t="shared" si="697"/>
        <v>N/A</v>
      </c>
    </row>
    <row r="7356" spans="2:16" x14ac:dyDescent="0.25">
      <c r="B7356" s="23">
        <f>'Raw data (base scenario)'!A7348</f>
        <v>7342</v>
      </c>
      <c r="C7356" s="23" t="str">
        <f>'Raw data (base scenario)'!B7348</f>
        <v>D</v>
      </c>
      <c r="D7356" s="23" t="str">
        <f>'Raw data (base scenario)'!C7348</f>
        <v>D</v>
      </c>
      <c r="E7356" t="b">
        <f t="shared" si="692"/>
        <v>1</v>
      </c>
      <c r="F7356" t="b">
        <f t="shared" si="693"/>
        <v>1</v>
      </c>
      <c r="G7356" t="b">
        <f t="shared" si="694"/>
        <v>1</v>
      </c>
      <c r="K7356" s="28">
        <v>7342</v>
      </c>
      <c r="L7356" s="28" t="s">
        <v>1</v>
      </c>
      <c r="M7356" s="28" t="s">
        <v>1</v>
      </c>
      <c r="N7356" t="b">
        <f t="shared" si="695"/>
        <v>1</v>
      </c>
      <c r="O7356" t="b">
        <f t="shared" si="696"/>
        <v>1</v>
      </c>
      <c r="P7356" t="str">
        <f t="shared" si="697"/>
        <v>N/A</v>
      </c>
    </row>
    <row r="7357" spans="2:16" x14ac:dyDescent="0.25">
      <c r="B7357" s="23">
        <f>'Raw data (base scenario)'!A7349</f>
        <v>7343</v>
      </c>
      <c r="C7357" s="23" t="str">
        <f>'Raw data (base scenario)'!B7349</f>
        <v>S</v>
      </c>
      <c r="D7357" s="23" t="str">
        <f>'Raw data (base scenario)'!C7349</f>
        <v>H</v>
      </c>
      <c r="E7357" t="b">
        <f t="shared" si="692"/>
        <v>1</v>
      </c>
      <c r="F7357" t="b">
        <f t="shared" si="693"/>
        <v>1</v>
      </c>
      <c r="G7357" t="str">
        <f t="shared" si="694"/>
        <v>N/A</v>
      </c>
      <c r="K7357" s="28">
        <v>7343</v>
      </c>
      <c r="L7357" s="28" t="s">
        <v>1</v>
      </c>
      <c r="M7357" s="28" t="s">
        <v>3</v>
      </c>
      <c r="N7357" t="b">
        <f t="shared" si="695"/>
        <v>1</v>
      </c>
      <c r="O7357" t="b">
        <f t="shared" si="696"/>
        <v>1</v>
      </c>
      <c r="P7357" t="str">
        <f t="shared" si="697"/>
        <v>N/A</v>
      </c>
    </row>
    <row r="7358" spans="2:16" x14ac:dyDescent="0.25">
      <c r="B7358" s="23">
        <f>'Raw data (base scenario)'!A7350</f>
        <v>7344</v>
      </c>
      <c r="C7358" s="23" t="str">
        <f>'Raw data (base scenario)'!B7350</f>
        <v>H</v>
      </c>
      <c r="D7358" s="23" t="str">
        <f>'Raw data (base scenario)'!C7350</f>
        <v>H</v>
      </c>
      <c r="E7358" t="b">
        <f t="shared" si="692"/>
        <v>1</v>
      </c>
      <c r="F7358" t="b">
        <f t="shared" si="693"/>
        <v>1</v>
      </c>
      <c r="G7358" t="str">
        <f t="shared" si="694"/>
        <v>N/A</v>
      </c>
      <c r="K7358" s="28">
        <v>7344</v>
      </c>
      <c r="L7358" s="28" t="s">
        <v>1</v>
      </c>
      <c r="M7358" s="28" t="s">
        <v>1</v>
      </c>
      <c r="N7358" t="b">
        <f t="shared" si="695"/>
        <v>1</v>
      </c>
      <c r="O7358" t="b">
        <f t="shared" si="696"/>
        <v>1</v>
      </c>
      <c r="P7358" t="str">
        <f t="shared" si="697"/>
        <v>N/A</v>
      </c>
    </row>
    <row r="7359" spans="2:16" x14ac:dyDescent="0.25">
      <c r="B7359" s="23">
        <f>'Raw data (base scenario)'!A7351</f>
        <v>7345</v>
      </c>
      <c r="C7359" s="23" t="str">
        <f>'Raw data (base scenario)'!B7351</f>
        <v>H</v>
      </c>
      <c r="D7359" s="23" t="str">
        <f>'Raw data (base scenario)'!C7351</f>
        <v>S</v>
      </c>
      <c r="E7359" t="b">
        <f t="shared" si="692"/>
        <v>1</v>
      </c>
      <c r="F7359" t="b">
        <f t="shared" si="693"/>
        <v>1</v>
      </c>
      <c r="G7359" t="str">
        <f t="shared" si="694"/>
        <v>N/A</v>
      </c>
      <c r="K7359" s="28">
        <v>7345</v>
      </c>
      <c r="L7359" s="28" t="s">
        <v>18</v>
      </c>
      <c r="M7359" s="28" t="s">
        <v>1</v>
      </c>
      <c r="N7359" t="b">
        <f t="shared" si="695"/>
        <v>1</v>
      </c>
      <c r="O7359" t="b">
        <f t="shared" si="696"/>
        <v>1</v>
      </c>
      <c r="P7359" t="str">
        <f t="shared" si="697"/>
        <v>N/A</v>
      </c>
    </row>
    <row r="7360" spans="2:16" x14ac:dyDescent="0.25">
      <c r="B7360" s="23">
        <f>'Raw data (base scenario)'!A7352</f>
        <v>7346</v>
      </c>
      <c r="C7360" s="23" t="str">
        <f>'Raw data (base scenario)'!B7352</f>
        <v>H</v>
      </c>
      <c r="D7360" s="23" t="str">
        <f>'Raw data (base scenario)'!C7352</f>
        <v>H</v>
      </c>
      <c r="E7360" t="b">
        <f t="shared" si="692"/>
        <v>1</v>
      </c>
      <c r="F7360" t="b">
        <f t="shared" si="693"/>
        <v>1</v>
      </c>
      <c r="G7360" t="str">
        <f t="shared" si="694"/>
        <v>N/A</v>
      </c>
      <c r="K7360" s="28">
        <v>7346</v>
      </c>
      <c r="L7360" s="28" t="s">
        <v>1</v>
      </c>
      <c r="M7360" s="28" t="s">
        <v>1</v>
      </c>
      <c r="N7360" t="b">
        <f t="shared" si="695"/>
        <v>1</v>
      </c>
      <c r="O7360" t="b">
        <f t="shared" si="696"/>
        <v>1</v>
      </c>
      <c r="P7360" t="str">
        <f t="shared" si="697"/>
        <v>N/A</v>
      </c>
    </row>
    <row r="7361" spans="2:16" x14ac:dyDescent="0.25">
      <c r="B7361" s="23">
        <f>'Raw data (base scenario)'!A7353</f>
        <v>7347</v>
      </c>
      <c r="C7361" s="23" t="str">
        <f>'Raw data (base scenario)'!B7353</f>
        <v>I</v>
      </c>
      <c r="D7361" s="23" t="str">
        <f>'Raw data (base scenario)'!C7353</f>
        <v>H</v>
      </c>
      <c r="E7361" t="b">
        <f t="shared" si="692"/>
        <v>1</v>
      </c>
      <c r="F7361" t="b">
        <f t="shared" si="693"/>
        <v>1</v>
      </c>
      <c r="G7361" t="str">
        <f t="shared" si="694"/>
        <v>N/A</v>
      </c>
      <c r="K7361" s="28">
        <v>7347</v>
      </c>
      <c r="L7361" s="28" t="s">
        <v>2</v>
      </c>
      <c r="M7361" s="28" t="s">
        <v>2</v>
      </c>
      <c r="N7361" t="b">
        <f t="shared" si="695"/>
        <v>1</v>
      </c>
      <c r="O7361" t="b">
        <f t="shared" si="696"/>
        <v>1</v>
      </c>
      <c r="P7361" t="b">
        <f t="shared" si="697"/>
        <v>1</v>
      </c>
    </row>
    <row r="7362" spans="2:16" x14ac:dyDescent="0.25">
      <c r="B7362" s="23">
        <f>'Raw data (base scenario)'!A7354</f>
        <v>7348</v>
      </c>
      <c r="C7362" s="23" t="str">
        <f>'Raw data (base scenario)'!B7354</f>
        <v>H</v>
      </c>
      <c r="D7362" s="23" t="str">
        <f>'Raw data (base scenario)'!C7354</f>
        <v>H</v>
      </c>
      <c r="E7362" t="b">
        <f t="shared" si="692"/>
        <v>1</v>
      </c>
      <c r="F7362" t="b">
        <f t="shared" si="693"/>
        <v>1</v>
      </c>
      <c r="G7362" t="str">
        <f t="shared" si="694"/>
        <v>N/A</v>
      </c>
      <c r="K7362" s="28">
        <v>7348</v>
      </c>
      <c r="L7362" s="28" t="s">
        <v>18</v>
      </c>
      <c r="M7362" s="28" t="s">
        <v>3</v>
      </c>
      <c r="N7362" t="b">
        <f t="shared" si="695"/>
        <v>1</v>
      </c>
      <c r="O7362" t="b">
        <f t="shared" si="696"/>
        <v>1</v>
      </c>
      <c r="P7362" t="str">
        <f t="shared" si="697"/>
        <v>N/A</v>
      </c>
    </row>
    <row r="7363" spans="2:16" x14ac:dyDescent="0.25">
      <c r="B7363" s="23">
        <f>'Raw data (base scenario)'!A7355</f>
        <v>7349</v>
      </c>
      <c r="C7363" s="23" t="str">
        <f>'Raw data (base scenario)'!B7355</f>
        <v>D</v>
      </c>
      <c r="D7363" s="23" t="str">
        <f>'Raw data (base scenario)'!C7355</f>
        <v>D</v>
      </c>
      <c r="E7363" t="b">
        <f t="shared" si="692"/>
        <v>1</v>
      </c>
      <c r="F7363" t="b">
        <f t="shared" si="693"/>
        <v>1</v>
      </c>
      <c r="G7363" t="b">
        <f t="shared" si="694"/>
        <v>1</v>
      </c>
      <c r="K7363" s="28">
        <v>7349</v>
      </c>
      <c r="L7363" s="28" t="s">
        <v>18</v>
      </c>
      <c r="M7363" s="28" t="s">
        <v>1</v>
      </c>
      <c r="N7363" t="b">
        <f t="shared" si="695"/>
        <v>1</v>
      </c>
      <c r="O7363" t="b">
        <f t="shared" si="696"/>
        <v>1</v>
      </c>
      <c r="P7363" t="str">
        <f t="shared" si="697"/>
        <v>N/A</v>
      </c>
    </row>
    <row r="7364" spans="2:16" x14ac:dyDescent="0.25">
      <c r="B7364" s="23">
        <f>'Raw data (base scenario)'!A7356</f>
        <v>7350</v>
      </c>
      <c r="C7364" s="23" t="str">
        <f>'Raw data (base scenario)'!B7356</f>
        <v>I</v>
      </c>
      <c r="D7364" s="23" t="str">
        <f>'Raw data (base scenario)'!C7356</f>
        <v>S</v>
      </c>
      <c r="E7364" t="b">
        <f t="shared" si="692"/>
        <v>1</v>
      </c>
      <c r="F7364" t="b">
        <f t="shared" si="693"/>
        <v>1</v>
      </c>
      <c r="G7364" t="str">
        <f t="shared" si="694"/>
        <v>N/A</v>
      </c>
      <c r="K7364" s="28">
        <v>7350</v>
      </c>
      <c r="L7364" s="28" t="s">
        <v>2</v>
      </c>
      <c r="M7364" s="28" t="s">
        <v>2</v>
      </c>
      <c r="N7364" t="b">
        <f t="shared" si="695"/>
        <v>1</v>
      </c>
      <c r="O7364" t="b">
        <f t="shared" si="696"/>
        <v>1</v>
      </c>
      <c r="P7364" t="b">
        <f t="shared" si="697"/>
        <v>1</v>
      </c>
    </row>
    <row r="7365" spans="2:16" x14ac:dyDescent="0.25">
      <c r="B7365" s="23">
        <f>'Raw data (base scenario)'!A7357</f>
        <v>7351</v>
      </c>
      <c r="C7365" s="23" t="str">
        <f>'Raw data (base scenario)'!B7357</f>
        <v>I</v>
      </c>
      <c r="D7365" s="23" t="str">
        <f>'Raw data (base scenario)'!C7357</f>
        <v>H</v>
      </c>
      <c r="E7365" t="b">
        <f t="shared" si="692"/>
        <v>1</v>
      </c>
      <c r="F7365" t="b">
        <f t="shared" si="693"/>
        <v>1</v>
      </c>
      <c r="G7365" t="str">
        <f t="shared" si="694"/>
        <v>N/A</v>
      </c>
      <c r="K7365" s="28">
        <v>7351</v>
      </c>
      <c r="L7365" s="28" t="s">
        <v>18</v>
      </c>
      <c r="M7365" s="28" t="s">
        <v>18</v>
      </c>
      <c r="N7365" t="b">
        <f t="shared" si="695"/>
        <v>1</v>
      </c>
      <c r="O7365" t="b">
        <f t="shared" si="696"/>
        <v>1</v>
      </c>
      <c r="P7365" t="str">
        <f t="shared" si="697"/>
        <v>N/A</v>
      </c>
    </row>
    <row r="7366" spans="2:16" x14ac:dyDescent="0.25">
      <c r="B7366" s="23">
        <f>'Raw data (base scenario)'!A7358</f>
        <v>7352</v>
      </c>
      <c r="C7366" s="23" t="str">
        <f>'Raw data (base scenario)'!B7358</f>
        <v>D</v>
      </c>
      <c r="D7366" s="23" t="str">
        <f>'Raw data (base scenario)'!C7358</f>
        <v>D</v>
      </c>
      <c r="E7366" t="b">
        <f t="shared" si="692"/>
        <v>1</v>
      </c>
      <c r="F7366" t="b">
        <f t="shared" si="693"/>
        <v>1</v>
      </c>
      <c r="G7366" t="b">
        <f t="shared" si="694"/>
        <v>1</v>
      </c>
      <c r="K7366" s="28">
        <v>7352</v>
      </c>
      <c r="L7366" s="28" t="s">
        <v>3</v>
      </c>
      <c r="M7366" s="28" t="s">
        <v>1</v>
      </c>
      <c r="N7366" t="b">
        <f t="shared" si="695"/>
        <v>1</v>
      </c>
      <c r="O7366" t="b">
        <f t="shared" si="696"/>
        <v>1</v>
      </c>
      <c r="P7366" t="str">
        <f t="shared" si="697"/>
        <v>N/A</v>
      </c>
    </row>
    <row r="7367" spans="2:16" x14ac:dyDescent="0.25">
      <c r="B7367" s="23">
        <f>'Raw data (base scenario)'!A7359</f>
        <v>7353</v>
      </c>
      <c r="C7367" s="23" t="str">
        <f>'Raw data (base scenario)'!B7359</f>
        <v>I</v>
      </c>
      <c r="D7367" s="23" t="str">
        <f>'Raw data (base scenario)'!C7359</f>
        <v>I</v>
      </c>
      <c r="E7367" t="b">
        <f t="shared" si="692"/>
        <v>1</v>
      </c>
      <c r="F7367" t="b">
        <f t="shared" si="693"/>
        <v>1</v>
      </c>
      <c r="G7367" t="str">
        <f t="shared" si="694"/>
        <v>N/A</v>
      </c>
      <c r="K7367" s="28">
        <v>7353</v>
      </c>
      <c r="L7367" s="28" t="s">
        <v>1</v>
      </c>
      <c r="M7367" s="28" t="s">
        <v>1</v>
      </c>
      <c r="N7367" t="b">
        <f t="shared" si="695"/>
        <v>1</v>
      </c>
      <c r="O7367" t="b">
        <f t="shared" si="696"/>
        <v>1</v>
      </c>
      <c r="P7367" t="str">
        <f t="shared" si="697"/>
        <v>N/A</v>
      </c>
    </row>
    <row r="7368" spans="2:16" x14ac:dyDescent="0.25">
      <c r="B7368" s="23">
        <f>'Raw data (base scenario)'!A7360</f>
        <v>7354</v>
      </c>
      <c r="C7368" s="23" t="str">
        <f>'Raw data (base scenario)'!B7360</f>
        <v>S</v>
      </c>
      <c r="D7368" s="23" t="str">
        <f>'Raw data (base scenario)'!C7360</f>
        <v>H</v>
      </c>
      <c r="E7368" t="b">
        <f t="shared" si="692"/>
        <v>1</v>
      </c>
      <c r="F7368" t="b">
        <f t="shared" si="693"/>
        <v>1</v>
      </c>
      <c r="G7368" t="str">
        <f t="shared" si="694"/>
        <v>N/A</v>
      </c>
      <c r="K7368" s="28">
        <v>7354</v>
      </c>
      <c r="L7368" s="28" t="s">
        <v>1</v>
      </c>
      <c r="M7368" s="28" t="s">
        <v>1</v>
      </c>
      <c r="N7368" t="b">
        <f t="shared" si="695"/>
        <v>1</v>
      </c>
      <c r="O7368" t="b">
        <f t="shared" si="696"/>
        <v>1</v>
      </c>
      <c r="P7368" t="str">
        <f t="shared" si="697"/>
        <v>N/A</v>
      </c>
    </row>
    <row r="7369" spans="2:16" x14ac:dyDescent="0.25">
      <c r="B7369" s="23">
        <f>'Raw data (base scenario)'!A7361</f>
        <v>7355</v>
      </c>
      <c r="C7369" s="23" t="str">
        <f>'Raw data (base scenario)'!B7361</f>
        <v>H</v>
      </c>
      <c r="D7369" s="23" t="str">
        <f>'Raw data (base scenario)'!C7361</f>
        <v>H</v>
      </c>
      <c r="E7369" t="b">
        <f t="shared" si="692"/>
        <v>1</v>
      </c>
      <c r="F7369" t="b">
        <f t="shared" si="693"/>
        <v>1</v>
      </c>
      <c r="G7369" t="str">
        <f t="shared" si="694"/>
        <v>N/A</v>
      </c>
      <c r="K7369" s="28">
        <v>7355</v>
      </c>
      <c r="L7369" s="28" t="s">
        <v>18</v>
      </c>
      <c r="M7369" s="28" t="s">
        <v>3</v>
      </c>
      <c r="N7369" t="b">
        <f t="shared" si="695"/>
        <v>1</v>
      </c>
      <c r="O7369" t="b">
        <f t="shared" si="696"/>
        <v>1</v>
      </c>
      <c r="P7369" t="str">
        <f t="shared" si="697"/>
        <v>N/A</v>
      </c>
    </row>
    <row r="7370" spans="2:16" x14ac:dyDescent="0.25">
      <c r="B7370" s="23">
        <f>'Raw data (base scenario)'!A7362</f>
        <v>7356</v>
      </c>
      <c r="C7370" s="23" t="str">
        <f>'Raw data (base scenario)'!B7362</f>
        <v>H</v>
      </c>
      <c r="D7370" s="23" t="str">
        <f>'Raw data (base scenario)'!C7362</f>
        <v>H</v>
      </c>
      <c r="E7370" t="b">
        <f t="shared" si="692"/>
        <v>1</v>
      </c>
      <c r="F7370" t="b">
        <f t="shared" si="693"/>
        <v>1</v>
      </c>
      <c r="G7370" t="str">
        <f t="shared" si="694"/>
        <v>N/A</v>
      </c>
      <c r="K7370" s="28">
        <v>7356</v>
      </c>
      <c r="L7370" s="28" t="s">
        <v>3</v>
      </c>
      <c r="M7370" s="28" t="s">
        <v>1</v>
      </c>
      <c r="N7370" t="b">
        <f t="shared" si="695"/>
        <v>1</v>
      </c>
      <c r="O7370" t="b">
        <f t="shared" si="696"/>
        <v>1</v>
      </c>
      <c r="P7370" t="str">
        <f t="shared" si="697"/>
        <v>N/A</v>
      </c>
    </row>
    <row r="7371" spans="2:16" x14ac:dyDescent="0.25">
      <c r="B7371" s="23">
        <f>'Raw data (base scenario)'!A7363</f>
        <v>7357</v>
      </c>
      <c r="C7371" s="23" t="str">
        <f>'Raw data (base scenario)'!B7363</f>
        <v>I</v>
      </c>
      <c r="D7371" s="23" t="str">
        <f>'Raw data (base scenario)'!C7363</f>
        <v>S</v>
      </c>
      <c r="E7371" t="b">
        <f t="shared" si="692"/>
        <v>1</v>
      </c>
      <c r="F7371" t="b">
        <f t="shared" si="693"/>
        <v>1</v>
      </c>
      <c r="G7371" t="str">
        <f t="shared" si="694"/>
        <v>N/A</v>
      </c>
      <c r="K7371" s="28">
        <v>7357</v>
      </c>
      <c r="L7371" s="28" t="s">
        <v>18</v>
      </c>
      <c r="M7371" s="28" t="s">
        <v>18</v>
      </c>
      <c r="N7371" t="b">
        <f t="shared" si="695"/>
        <v>1</v>
      </c>
      <c r="O7371" t="b">
        <f t="shared" si="696"/>
        <v>1</v>
      </c>
      <c r="P7371" t="str">
        <f t="shared" si="697"/>
        <v>N/A</v>
      </c>
    </row>
    <row r="7372" spans="2:16" x14ac:dyDescent="0.25">
      <c r="B7372" s="23">
        <f>'Raw data (base scenario)'!A7364</f>
        <v>7358</v>
      </c>
      <c r="C7372" s="23" t="str">
        <f>'Raw data (base scenario)'!B7364</f>
        <v>S</v>
      </c>
      <c r="D7372" s="23" t="str">
        <f>'Raw data (base scenario)'!C7364</f>
        <v>H</v>
      </c>
      <c r="E7372" t="b">
        <f t="shared" si="692"/>
        <v>1</v>
      </c>
      <c r="F7372" t="b">
        <f t="shared" si="693"/>
        <v>1</v>
      </c>
      <c r="G7372" t="str">
        <f t="shared" si="694"/>
        <v>N/A</v>
      </c>
      <c r="K7372" s="28">
        <v>7358</v>
      </c>
      <c r="L7372" s="28" t="s">
        <v>18</v>
      </c>
      <c r="M7372" s="28" t="s">
        <v>3</v>
      </c>
      <c r="N7372" t="b">
        <f t="shared" si="695"/>
        <v>1</v>
      </c>
      <c r="O7372" t="b">
        <f t="shared" si="696"/>
        <v>1</v>
      </c>
      <c r="P7372" t="str">
        <f t="shared" si="697"/>
        <v>N/A</v>
      </c>
    </row>
    <row r="7373" spans="2:16" x14ac:dyDescent="0.25">
      <c r="B7373" s="23">
        <f>'Raw data (base scenario)'!A7365</f>
        <v>7359</v>
      </c>
      <c r="C7373" s="23" t="str">
        <f>'Raw data (base scenario)'!B7365</f>
        <v>I</v>
      </c>
      <c r="D7373" s="23" t="str">
        <f>'Raw data (base scenario)'!C7365</f>
        <v>I</v>
      </c>
      <c r="E7373" t="b">
        <f t="shared" si="692"/>
        <v>1</v>
      </c>
      <c r="F7373" t="b">
        <f t="shared" si="693"/>
        <v>1</v>
      </c>
      <c r="G7373" t="str">
        <f t="shared" si="694"/>
        <v>N/A</v>
      </c>
      <c r="K7373" s="28">
        <v>7359</v>
      </c>
      <c r="L7373" s="28" t="s">
        <v>3</v>
      </c>
      <c r="M7373" s="28" t="s">
        <v>1</v>
      </c>
      <c r="N7373" t="b">
        <f t="shared" si="695"/>
        <v>1</v>
      </c>
      <c r="O7373" t="b">
        <f t="shared" si="696"/>
        <v>1</v>
      </c>
      <c r="P7373" t="str">
        <f t="shared" si="697"/>
        <v>N/A</v>
      </c>
    </row>
    <row r="7374" spans="2:16" x14ac:dyDescent="0.25">
      <c r="B7374" s="23">
        <f>'Raw data (base scenario)'!A7366</f>
        <v>7360</v>
      </c>
      <c r="C7374" s="23" t="str">
        <f>'Raw data (base scenario)'!B7366</f>
        <v>I</v>
      </c>
      <c r="D7374" s="23" t="str">
        <f>'Raw data (base scenario)'!C7366</f>
        <v>S</v>
      </c>
      <c r="E7374" t="b">
        <f t="shared" si="692"/>
        <v>1</v>
      </c>
      <c r="F7374" t="b">
        <f t="shared" si="693"/>
        <v>1</v>
      </c>
      <c r="G7374" t="str">
        <f t="shared" si="694"/>
        <v>N/A</v>
      </c>
      <c r="K7374" s="28">
        <v>7360</v>
      </c>
      <c r="L7374" s="28" t="s">
        <v>3</v>
      </c>
      <c r="M7374" s="28" t="s">
        <v>1</v>
      </c>
      <c r="N7374" t="b">
        <f t="shared" si="695"/>
        <v>1</v>
      </c>
      <c r="O7374" t="b">
        <f t="shared" si="696"/>
        <v>1</v>
      </c>
      <c r="P7374" t="str">
        <f t="shared" si="697"/>
        <v>N/A</v>
      </c>
    </row>
    <row r="7375" spans="2:16" x14ac:dyDescent="0.25">
      <c r="B7375" s="23">
        <f>'Raw data (base scenario)'!A7367</f>
        <v>7361</v>
      </c>
      <c r="C7375" s="23" t="str">
        <f>'Raw data (base scenario)'!B7367</f>
        <v>S</v>
      </c>
      <c r="D7375" s="23" t="str">
        <f>'Raw data (base scenario)'!C7367</f>
        <v>H</v>
      </c>
      <c r="E7375" t="b">
        <f t="shared" ref="E7375:E7438" si="698">OR(C7375=$A$4,C7375=$A$5,C7375=$A$6,C7375=$A$7)</f>
        <v>1</v>
      </c>
      <c r="F7375" t="b">
        <f t="shared" ref="F7375:F7438" si="699">OR(D7375=$A$4,D7375=$A$5,D7375=$A$6,D7375=$A$7)</f>
        <v>1</v>
      </c>
      <c r="G7375" t="str">
        <f t="shared" si="694"/>
        <v>N/A</v>
      </c>
      <c r="K7375" s="28">
        <v>7361</v>
      </c>
      <c r="L7375" s="28" t="s">
        <v>18</v>
      </c>
      <c r="M7375" s="28" t="s">
        <v>2</v>
      </c>
      <c r="N7375" t="b">
        <f t="shared" si="695"/>
        <v>1</v>
      </c>
      <c r="O7375" t="b">
        <f t="shared" si="696"/>
        <v>1</v>
      </c>
      <c r="P7375" t="str">
        <f t="shared" si="697"/>
        <v>N/A</v>
      </c>
    </row>
    <row r="7376" spans="2:16" x14ac:dyDescent="0.25">
      <c r="B7376" s="23">
        <f>'Raw data (base scenario)'!A7368</f>
        <v>7362</v>
      </c>
      <c r="C7376" s="23" t="str">
        <f>'Raw data (base scenario)'!B7368</f>
        <v>S</v>
      </c>
      <c r="D7376" s="23" t="str">
        <f>'Raw data (base scenario)'!C7368</f>
        <v>H</v>
      </c>
      <c r="E7376" t="b">
        <f t="shared" si="698"/>
        <v>1</v>
      </c>
      <c r="F7376" t="b">
        <f t="shared" si="699"/>
        <v>1</v>
      </c>
      <c r="G7376" t="str">
        <f t="shared" ref="G7376:G7439" si="700">IF(C7376="D",D7376="D","N/A")</f>
        <v>N/A</v>
      </c>
      <c r="K7376" s="28">
        <v>7362</v>
      </c>
      <c r="L7376" s="28" t="s">
        <v>1</v>
      </c>
      <c r="M7376" s="28" t="s">
        <v>1</v>
      </c>
      <c r="N7376" t="b">
        <f t="shared" si="695"/>
        <v>1</v>
      </c>
      <c r="O7376" t="b">
        <f t="shared" si="696"/>
        <v>1</v>
      </c>
      <c r="P7376" t="str">
        <f t="shared" si="697"/>
        <v>N/A</v>
      </c>
    </row>
    <row r="7377" spans="2:16" x14ac:dyDescent="0.25">
      <c r="B7377" s="23">
        <f>'Raw data (base scenario)'!A7369</f>
        <v>7363</v>
      </c>
      <c r="C7377" s="23" t="str">
        <f>'Raw data (base scenario)'!B7369</f>
        <v>I</v>
      </c>
      <c r="D7377" s="23" t="str">
        <f>'Raw data (base scenario)'!C7369</f>
        <v>D</v>
      </c>
      <c r="E7377" t="b">
        <f t="shared" si="698"/>
        <v>1</v>
      </c>
      <c r="F7377" t="b">
        <f t="shared" si="699"/>
        <v>1</v>
      </c>
      <c r="G7377" t="str">
        <f t="shared" si="700"/>
        <v>N/A</v>
      </c>
      <c r="K7377" s="28">
        <v>7363</v>
      </c>
      <c r="L7377" s="28" t="s">
        <v>18</v>
      </c>
      <c r="M7377" s="28" t="s">
        <v>18</v>
      </c>
      <c r="N7377" t="b">
        <f t="shared" si="695"/>
        <v>1</v>
      </c>
      <c r="O7377" t="b">
        <f t="shared" si="696"/>
        <v>1</v>
      </c>
      <c r="P7377" t="str">
        <f t="shared" si="697"/>
        <v>N/A</v>
      </c>
    </row>
    <row r="7378" spans="2:16" x14ac:dyDescent="0.25">
      <c r="B7378" s="23">
        <f>'Raw data (base scenario)'!A7370</f>
        <v>7364</v>
      </c>
      <c r="C7378" s="23" t="str">
        <f>'Raw data (base scenario)'!B7370</f>
        <v>H</v>
      </c>
      <c r="D7378" s="23" t="str">
        <f>'Raw data (base scenario)'!C7370</f>
        <v>H</v>
      </c>
      <c r="E7378" t="b">
        <f t="shared" si="698"/>
        <v>1</v>
      </c>
      <c r="F7378" t="b">
        <f t="shared" si="699"/>
        <v>1</v>
      </c>
      <c r="G7378" t="str">
        <f t="shared" si="700"/>
        <v>N/A</v>
      </c>
      <c r="K7378" s="28">
        <v>7364</v>
      </c>
      <c r="L7378" s="28" t="s">
        <v>18</v>
      </c>
      <c r="M7378" s="28" t="s">
        <v>2</v>
      </c>
      <c r="N7378" t="b">
        <f t="shared" si="695"/>
        <v>1</v>
      </c>
      <c r="O7378" t="b">
        <f t="shared" si="696"/>
        <v>1</v>
      </c>
      <c r="P7378" t="str">
        <f t="shared" si="697"/>
        <v>N/A</v>
      </c>
    </row>
    <row r="7379" spans="2:16" x14ac:dyDescent="0.25">
      <c r="B7379" s="23">
        <f>'Raw data (base scenario)'!A7371</f>
        <v>7365</v>
      </c>
      <c r="C7379" s="23" t="str">
        <f>'Raw data (base scenario)'!B7371</f>
        <v>I</v>
      </c>
      <c r="D7379" s="23" t="str">
        <f>'Raw data (base scenario)'!C7371</f>
        <v>I</v>
      </c>
      <c r="E7379" t="b">
        <f t="shared" si="698"/>
        <v>1</v>
      </c>
      <c r="F7379" t="b">
        <f t="shared" si="699"/>
        <v>1</v>
      </c>
      <c r="G7379" t="str">
        <f t="shared" si="700"/>
        <v>N/A</v>
      </c>
      <c r="K7379" s="28">
        <v>7365</v>
      </c>
      <c r="L7379" s="28" t="s">
        <v>18</v>
      </c>
      <c r="M7379" s="28" t="s">
        <v>1</v>
      </c>
      <c r="N7379" t="b">
        <f t="shared" si="695"/>
        <v>1</v>
      </c>
      <c r="O7379" t="b">
        <f t="shared" si="696"/>
        <v>1</v>
      </c>
      <c r="P7379" t="str">
        <f t="shared" si="697"/>
        <v>N/A</v>
      </c>
    </row>
    <row r="7380" spans="2:16" x14ac:dyDescent="0.25">
      <c r="B7380" s="23">
        <f>'Raw data (base scenario)'!A7372</f>
        <v>7366</v>
      </c>
      <c r="C7380" s="23" t="str">
        <f>'Raw data (base scenario)'!B7372</f>
        <v>I</v>
      </c>
      <c r="D7380" s="23" t="str">
        <f>'Raw data (base scenario)'!C7372</f>
        <v>D</v>
      </c>
      <c r="E7380" t="b">
        <f t="shared" si="698"/>
        <v>1</v>
      </c>
      <c r="F7380" t="b">
        <f t="shared" si="699"/>
        <v>1</v>
      </c>
      <c r="G7380" t="str">
        <f t="shared" si="700"/>
        <v>N/A</v>
      </c>
      <c r="K7380" s="28">
        <v>7366</v>
      </c>
      <c r="L7380" s="28" t="s">
        <v>1</v>
      </c>
      <c r="M7380" s="28" t="s">
        <v>1</v>
      </c>
      <c r="N7380" t="b">
        <f t="shared" si="695"/>
        <v>1</v>
      </c>
      <c r="O7380" t="b">
        <f t="shared" si="696"/>
        <v>1</v>
      </c>
      <c r="P7380" t="str">
        <f t="shared" si="697"/>
        <v>N/A</v>
      </c>
    </row>
    <row r="7381" spans="2:16" x14ac:dyDescent="0.25">
      <c r="B7381" s="23">
        <f>'Raw data (base scenario)'!A7373</f>
        <v>7367</v>
      </c>
      <c r="C7381" s="23" t="str">
        <f>'Raw data (base scenario)'!B7373</f>
        <v>I</v>
      </c>
      <c r="D7381" s="23" t="str">
        <f>'Raw data (base scenario)'!C7373</f>
        <v>H</v>
      </c>
      <c r="E7381" t="b">
        <f t="shared" si="698"/>
        <v>1</v>
      </c>
      <c r="F7381" t="b">
        <f t="shared" si="699"/>
        <v>1</v>
      </c>
      <c r="G7381" t="str">
        <f t="shared" si="700"/>
        <v>N/A</v>
      </c>
      <c r="K7381" s="28">
        <v>7367</v>
      </c>
      <c r="L7381" s="28" t="s">
        <v>1</v>
      </c>
      <c r="M7381" s="28" t="s">
        <v>1</v>
      </c>
      <c r="N7381" t="b">
        <f t="shared" si="695"/>
        <v>1</v>
      </c>
      <c r="O7381" t="b">
        <f t="shared" si="696"/>
        <v>1</v>
      </c>
      <c r="P7381" t="str">
        <f t="shared" si="697"/>
        <v>N/A</v>
      </c>
    </row>
    <row r="7382" spans="2:16" x14ac:dyDescent="0.25">
      <c r="B7382" s="23">
        <f>'Raw data (base scenario)'!A7374</f>
        <v>7368</v>
      </c>
      <c r="C7382" s="23" t="str">
        <f>'Raw data (base scenario)'!B7374</f>
        <v>H</v>
      </c>
      <c r="D7382" s="23" t="str">
        <f>'Raw data (base scenario)'!C7374</f>
        <v>H</v>
      </c>
      <c r="E7382" t="b">
        <f t="shared" si="698"/>
        <v>1</v>
      </c>
      <c r="F7382" t="b">
        <f t="shared" si="699"/>
        <v>1</v>
      </c>
      <c r="G7382" t="str">
        <f t="shared" si="700"/>
        <v>N/A</v>
      </c>
      <c r="K7382" s="28">
        <v>7368</v>
      </c>
      <c r="L7382" s="28" t="s">
        <v>2</v>
      </c>
      <c r="M7382" s="28" t="s">
        <v>2</v>
      </c>
      <c r="N7382" t="b">
        <f t="shared" si="695"/>
        <v>1</v>
      </c>
      <c r="O7382" t="b">
        <f t="shared" si="696"/>
        <v>1</v>
      </c>
      <c r="P7382" t="b">
        <f t="shared" si="697"/>
        <v>1</v>
      </c>
    </row>
    <row r="7383" spans="2:16" x14ac:dyDescent="0.25">
      <c r="B7383" s="23">
        <f>'Raw data (base scenario)'!A7375</f>
        <v>7369</v>
      </c>
      <c r="C7383" s="23" t="str">
        <f>'Raw data (base scenario)'!B7375</f>
        <v>H</v>
      </c>
      <c r="D7383" s="23" t="str">
        <f>'Raw data (base scenario)'!C7375</f>
        <v>H</v>
      </c>
      <c r="E7383" t="b">
        <f t="shared" si="698"/>
        <v>1</v>
      </c>
      <c r="F7383" t="b">
        <f t="shared" si="699"/>
        <v>1</v>
      </c>
      <c r="G7383" t="str">
        <f t="shared" si="700"/>
        <v>N/A</v>
      </c>
      <c r="K7383" s="28">
        <v>7369</v>
      </c>
      <c r="L7383" s="28" t="s">
        <v>1</v>
      </c>
      <c r="M7383" s="28" t="s">
        <v>1</v>
      </c>
      <c r="N7383" t="b">
        <f t="shared" si="695"/>
        <v>1</v>
      </c>
      <c r="O7383" t="b">
        <f t="shared" si="696"/>
        <v>1</v>
      </c>
      <c r="P7383" t="str">
        <f t="shared" si="697"/>
        <v>N/A</v>
      </c>
    </row>
    <row r="7384" spans="2:16" x14ac:dyDescent="0.25">
      <c r="B7384" s="23">
        <f>'Raw data (base scenario)'!A7376</f>
        <v>7370</v>
      </c>
      <c r="C7384" s="23" t="str">
        <f>'Raw data (base scenario)'!B7376</f>
        <v>D</v>
      </c>
      <c r="D7384" s="23" t="str">
        <f>'Raw data (base scenario)'!C7376</f>
        <v>D</v>
      </c>
      <c r="E7384" t="b">
        <f t="shared" si="698"/>
        <v>1</v>
      </c>
      <c r="F7384" t="b">
        <f t="shared" si="699"/>
        <v>1</v>
      </c>
      <c r="G7384" t="b">
        <f t="shared" si="700"/>
        <v>1</v>
      </c>
      <c r="K7384" s="28">
        <v>7370</v>
      </c>
      <c r="L7384" s="28" t="s">
        <v>1</v>
      </c>
      <c r="M7384" s="28" t="s">
        <v>3</v>
      </c>
      <c r="N7384" t="b">
        <f t="shared" si="695"/>
        <v>1</v>
      </c>
      <c r="O7384" t="b">
        <f t="shared" si="696"/>
        <v>1</v>
      </c>
      <c r="P7384" t="str">
        <f t="shared" si="697"/>
        <v>N/A</v>
      </c>
    </row>
    <row r="7385" spans="2:16" x14ac:dyDescent="0.25">
      <c r="B7385" s="23">
        <f>'Raw data (base scenario)'!A7377</f>
        <v>7371</v>
      </c>
      <c r="C7385" s="23" t="str">
        <f>'Raw data (base scenario)'!B7377</f>
        <v>H</v>
      </c>
      <c r="D7385" s="23" t="str">
        <f>'Raw data (base scenario)'!C7377</f>
        <v>H</v>
      </c>
      <c r="E7385" t="b">
        <f t="shared" si="698"/>
        <v>1</v>
      </c>
      <c r="F7385" t="b">
        <f t="shared" si="699"/>
        <v>1</v>
      </c>
      <c r="G7385" t="str">
        <f t="shared" si="700"/>
        <v>N/A</v>
      </c>
      <c r="K7385" s="28">
        <v>7371</v>
      </c>
      <c r="L7385" s="28" t="s">
        <v>1</v>
      </c>
      <c r="M7385" s="28" t="s">
        <v>1</v>
      </c>
      <c r="N7385" t="b">
        <f t="shared" si="695"/>
        <v>1</v>
      </c>
      <c r="O7385" t="b">
        <f t="shared" si="696"/>
        <v>1</v>
      </c>
      <c r="P7385" t="str">
        <f t="shared" si="697"/>
        <v>N/A</v>
      </c>
    </row>
    <row r="7386" spans="2:16" x14ac:dyDescent="0.25">
      <c r="B7386" s="23">
        <f>'Raw data (base scenario)'!A7378</f>
        <v>7372</v>
      </c>
      <c r="C7386" s="23" t="str">
        <f>'Raw data (base scenario)'!B7378</f>
        <v>H</v>
      </c>
      <c r="D7386" s="23" t="str">
        <f>'Raw data (base scenario)'!C7378</f>
        <v>S</v>
      </c>
      <c r="E7386" t="b">
        <f t="shared" si="698"/>
        <v>1</v>
      </c>
      <c r="F7386" t="b">
        <f t="shared" si="699"/>
        <v>1</v>
      </c>
      <c r="G7386" t="str">
        <f t="shared" si="700"/>
        <v>N/A</v>
      </c>
      <c r="K7386" s="28">
        <v>7372</v>
      </c>
      <c r="L7386" s="28" t="s">
        <v>2</v>
      </c>
      <c r="M7386" s="28" t="s">
        <v>2</v>
      </c>
      <c r="N7386" t="b">
        <f t="shared" ref="N7386:N7449" si="701">OR(L7386=$A$4,L7386=$A$5,L7386=$A$6,L7386=$A$7)</f>
        <v>1</v>
      </c>
      <c r="O7386" t="b">
        <f t="shared" ref="O7386:O7449" si="702">OR(M7386=$A$4,M7386=$A$5,M7386=$A$6,M7386=$A$7)</f>
        <v>1</v>
      </c>
      <c r="P7386" t="b">
        <f t="shared" ref="P7386:P7449" si="703">IF(L7386="D",M7386="D","N/A")</f>
        <v>1</v>
      </c>
    </row>
    <row r="7387" spans="2:16" x14ac:dyDescent="0.25">
      <c r="B7387" s="23">
        <f>'Raw data (base scenario)'!A7379</f>
        <v>7373</v>
      </c>
      <c r="C7387" s="23" t="str">
        <f>'Raw data (base scenario)'!B7379</f>
        <v>H</v>
      </c>
      <c r="D7387" s="23" t="str">
        <f>'Raw data (base scenario)'!C7379</f>
        <v>H</v>
      </c>
      <c r="E7387" t="b">
        <f t="shared" si="698"/>
        <v>1</v>
      </c>
      <c r="F7387" t="b">
        <f t="shared" si="699"/>
        <v>1</v>
      </c>
      <c r="G7387" t="str">
        <f t="shared" si="700"/>
        <v>N/A</v>
      </c>
      <c r="K7387" s="28">
        <v>7373</v>
      </c>
      <c r="L7387" s="28" t="s">
        <v>2</v>
      </c>
      <c r="M7387" s="28" t="s">
        <v>2</v>
      </c>
      <c r="N7387" t="b">
        <f t="shared" si="701"/>
        <v>1</v>
      </c>
      <c r="O7387" t="b">
        <f t="shared" si="702"/>
        <v>1</v>
      </c>
      <c r="P7387" t="b">
        <f t="shared" si="703"/>
        <v>1</v>
      </c>
    </row>
    <row r="7388" spans="2:16" x14ac:dyDescent="0.25">
      <c r="B7388" s="23">
        <f>'Raw data (base scenario)'!A7380</f>
        <v>7374</v>
      </c>
      <c r="C7388" s="23" t="str">
        <f>'Raw data (base scenario)'!B7380</f>
        <v>D</v>
      </c>
      <c r="D7388" s="23" t="str">
        <f>'Raw data (base scenario)'!C7380</f>
        <v>D</v>
      </c>
      <c r="E7388" t="b">
        <f t="shared" si="698"/>
        <v>1</v>
      </c>
      <c r="F7388" t="b">
        <f t="shared" si="699"/>
        <v>1</v>
      </c>
      <c r="G7388" t="b">
        <f t="shared" si="700"/>
        <v>1</v>
      </c>
      <c r="K7388" s="28">
        <v>7374</v>
      </c>
      <c r="L7388" s="28" t="s">
        <v>2</v>
      </c>
      <c r="M7388" s="28" t="s">
        <v>2</v>
      </c>
      <c r="N7388" t="b">
        <f t="shared" si="701"/>
        <v>1</v>
      </c>
      <c r="O7388" t="b">
        <f t="shared" si="702"/>
        <v>1</v>
      </c>
      <c r="P7388" t="b">
        <f t="shared" si="703"/>
        <v>1</v>
      </c>
    </row>
    <row r="7389" spans="2:16" x14ac:dyDescent="0.25">
      <c r="B7389" s="23">
        <f>'Raw data (base scenario)'!A7381</f>
        <v>7375</v>
      </c>
      <c r="C7389" s="23" t="str">
        <f>'Raw data (base scenario)'!B7381</f>
        <v>D</v>
      </c>
      <c r="D7389" s="23" t="str">
        <f>'Raw data (base scenario)'!C7381</f>
        <v>D</v>
      </c>
      <c r="E7389" t="b">
        <f t="shared" si="698"/>
        <v>1</v>
      </c>
      <c r="F7389" t="b">
        <f t="shared" si="699"/>
        <v>1</v>
      </c>
      <c r="G7389" t="b">
        <f t="shared" si="700"/>
        <v>1</v>
      </c>
      <c r="K7389" s="28">
        <v>7375</v>
      </c>
      <c r="L7389" s="28" t="s">
        <v>18</v>
      </c>
      <c r="M7389" s="28" t="s">
        <v>18</v>
      </c>
      <c r="N7389" t="b">
        <f t="shared" si="701"/>
        <v>1</v>
      </c>
      <c r="O7389" t="b">
        <f t="shared" si="702"/>
        <v>1</v>
      </c>
      <c r="P7389" t="str">
        <f t="shared" si="703"/>
        <v>N/A</v>
      </c>
    </row>
    <row r="7390" spans="2:16" x14ac:dyDescent="0.25">
      <c r="B7390" s="23">
        <f>'Raw data (base scenario)'!A7382</f>
        <v>7376</v>
      </c>
      <c r="C7390" s="23" t="str">
        <f>'Raw data (base scenario)'!B7382</f>
        <v>D</v>
      </c>
      <c r="D7390" s="23" t="str">
        <f>'Raw data (base scenario)'!C7382</f>
        <v>D</v>
      </c>
      <c r="E7390" t="b">
        <f t="shared" si="698"/>
        <v>1</v>
      </c>
      <c r="F7390" t="b">
        <f t="shared" si="699"/>
        <v>1</v>
      </c>
      <c r="G7390" t="b">
        <f t="shared" si="700"/>
        <v>1</v>
      </c>
      <c r="K7390" s="28">
        <v>7376</v>
      </c>
      <c r="L7390" s="28" t="s">
        <v>3</v>
      </c>
      <c r="M7390" s="28" t="s">
        <v>3</v>
      </c>
      <c r="N7390" t="b">
        <f t="shared" si="701"/>
        <v>1</v>
      </c>
      <c r="O7390" t="b">
        <f t="shared" si="702"/>
        <v>1</v>
      </c>
      <c r="P7390" t="str">
        <f t="shared" si="703"/>
        <v>N/A</v>
      </c>
    </row>
    <row r="7391" spans="2:16" x14ac:dyDescent="0.25">
      <c r="B7391" s="23">
        <f>'Raw data (base scenario)'!A7383</f>
        <v>7377</v>
      </c>
      <c r="C7391" s="23" t="str">
        <f>'Raw data (base scenario)'!B7383</f>
        <v>I</v>
      </c>
      <c r="D7391" s="23" t="str">
        <f>'Raw data (base scenario)'!C7383</f>
        <v>I</v>
      </c>
      <c r="E7391" t="b">
        <f t="shared" si="698"/>
        <v>1</v>
      </c>
      <c r="F7391" t="b">
        <f t="shared" si="699"/>
        <v>1</v>
      </c>
      <c r="G7391" t="str">
        <f t="shared" si="700"/>
        <v>N/A</v>
      </c>
      <c r="K7391" s="28">
        <v>7377</v>
      </c>
      <c r="L7391" s="28" t="s">
        <v>1</v>
      </c>
      <c r="M7391" s="28" t="s">
        <v>3</v>
      </c>
      <c r="N7391" t="b">
        <f t="shared" si="701"/>
        <v>1</v>
      </c>
      <c r="O7391" t="b">
        <f t="shared" si="702"/>
        <v>1</v>
      </c>
      <c r="P7391" t="str">
        <f t="shared" si="703"/>
        <v>N/A</v>
      </c>
    </row>
    <row r="7392" spans="2:16" x14ac:dyDescent="0.25">
      <c r="B7392" s="23">
        <f>'Raw data (base scenario)'!A7384</f>
        <v>7378</v>
      </c>
      <c r="C7392" s="23" t="str">
        <f>'Raw data (base scenario)'!B7384</f>
        <v>S</v>
      </c>
      <c r="D7392" s="23" t="str">
        <f>'Raw data (base scenario)'!C7384</f>
        <v>S</v>
      </c>
      <c r="E7392" t="b">
        <f t="shared" si="698"/>
        <v>1</v>
      </c>
      <c r="F7392" t="b">
        <f t="shared" si="699"/>
        <v>1</v>
      </c>
      <c r="G7392" t="str">
        <f t="shared" si="700"/>
        <v>N/A</v>
      </c>
      <c r="K7392" s="28">
        <v>7378</v>
      </c>
      <c r="L7392" s="28" t="s">
        <v>18</v>
      </c>
      <c r="M7392" s="28" t="s">
        <v>3</v>
      </c>
      <c r="N7392" t="b">
        <f t="shared" si="701"/>
        <v>1</v>
      </c>
      <c r="O7392" t="b">
        <f t="shared" si="702"/>
        <v>1</v>
      </c>
      <c r="P7392" t="str">
        <f t="shared" si="703"/>
        <v>N/A</v>
      </c>
    </row>
    <row r="7393" spans="2:16" x14ac:dyDescent="0.25">
      <c r="B7393" s="23">
        <f>'Raw data (base scenario)'!A7385</f>
        <v>7379</v>
      </c>
      <c r="C7393" s="23" t="str">
        <f>'Raw data (base scenario)'!B7385</f>
        <v>H</v>
      </c>
      <c r="D7393" s="23" t="str">
        <f>'Raw data (base scenario)'!C7385</f>
        <v>S</v>
      </c>
      <c r="E7393" t="b">
        <f t="shared" si="698"/>
        <v>1</v>
      </c>
      <c r="F7393" t="b">
        <f t="shared" si="699"/>
        <v>1</v>
      </c>
      <c r="G7393" t="str">
        <f t="shared" si="700"/>
        <v>N/A</v>
      </c>
      <c r="K7393" s="28">
        <v>7379</v>
      </c>
      <c r="L7393" s="28" t="s">
        <v>18</v>
      </c>
      <c r="M7393" s="28" t="s">
        <v>1</v>
      </c>
      <c r="N7393" t="b">
        <f t="shared" si="701"/>
        <v>1</v>
      </c>
      <c r="O7393" t="b">
        <f t="shared" si="702"/>
        <v>1</v>
      </c>
      <c r="P7393" t="str">
        <f t="shared" si="703"/>
        <v>N/A</v>
      </c>
    </row>
    <row r="7394" spans="2:16" x14ac:dyDescent="0.25">
      <c r="B7394" s="23">
        <f>'Raw data (base scenario)'!A7386</f>
        <v>7380</v>
      </c>
      <c r="C7394" s="23" t="str">
        <f>'Raw data (base scenario)'!B7386</f>
        <v>I</v>
      </c>
      <c r="D7394" s="23" t="str">
        <f>'Raw data (base scenario)'!C7386</f>
        <v>S</v>
      </c>
      <c r="E7394" t="b">
        <f t="shared" si="698"/>
        <v>1</v>
      </c>
      <c r="F7394" t="b">
        <f t="shared" si="699"/>
        <v>1</v>
      </c>
      <c r="G7394" t="str">
        <f t="shared" si="700"/>
        <v>N/A</v>
      </c>
      <c r="K7394" s="28">
        <v>7380</v>
      </c>
      <c r="L7394" s="28" t="s">
        <v>18</v>
      </c>
      <c r="M7394" s="28" t="s">
        <v>18</v>
      </c>
      <c r="N7394" t="b">
        <f t="shared" si="701"/>
        <v>1</v>
      </c>
      <c r="O7394" t="b">
        <f t="shared" si="702"/>
        <v>1</v>
      </c>
      <c r="P7394" t="str">
        <f t="shared" si="703"/>
        <v>N/A</v>
      </c>
    </row>
    <row r="7395" spans="2:16" x14ac:dyDescent="0.25">
      <c r="B7395" s="23">
        <f>'Raw data (base scenario)'!A7387</f>
        <v>7381</v>
      </c>
      <c r="C7395" s="23" t="str">
        <f>'Raw data (base scenario)'!B7387</f>
        <v>I</v>
      </c>
      <c r="D7395" s="23" t="str">
        <f>'Raw data (base scenario)'!C7387</f>
        <v>H</v>
      </c>
      <c r="E7395" t="b">
        <f t="shared" si="698"/>
        <v>1</v>
      </c>
      <c r="F7395" t="b">
        <f t="shared" si="699"/>
        <v>1</v>
      </c>
      <c r="G7395" t="str">
        <f t="shared" si="700"/>
        <v>N/A</v>
      </c>
      <c r="K7395" s="28">
        <v>7381</v>
      </c>
      <c r="L7395" s="28" t="s">
        <v>3</v>
      </c>
      <c r="M7395" s="28" t="s">
        <v>1</v>
      </c>
      <c r="N7395" t="b">
        <f t="shared" si="701"/>
        <v>1</v>
      </c>
      <c r="O7395" t="b">
        <f t="shared" si="702"/>
        <v>1</v>
      </c>
      <c r="P7395" t="str">
        <f t="shared" si="703"/>
        <v>N/A</v>
      </c>
    </row>
    <row r="7396" spans="2:16" x14ac:dyDescent="0.25">
      <c r="B7396" s="23">
        <f>'Raw data (base scenario)'!A7388</f>
        <v>7382</v>
      </c>
      <c r="C7396" s="23" t="str">
        <f>'Raw data (base scenario)'!B7388</f>
        <v>I</v>
      </c>
      <c r="D7396" s="23" t="str">
        <f>'Raw data (base scenario)'!C7388</f>
        <v>I</v>
      </c>
      <c r="E7396" t="b">
        <f t="shared" si="698"/>
        <v>1</v>
      </c>
      <c r="F7396" t="b">
        <f t="shared" si="699"/>
        <v>1</v>
      </c>
      <c r="G7396" t="str">
        <f t="shared" si="700"/>
        <v>N/A</v>
      </c>
      <c r="K7396" s="28">
        <v>7382</v>
      </c>
      <c r="L7396" s="28" t="s">
        <v>18</v>
      </c>
      <c r="M7396" s="28" t="s">
        <v>18</v>
      </c>
      <c r="N7396" t="b">
        <f t="shared" si="701"/>
        <v>1</v>
      </c>
      <c r="O7396" t="b">
        <f t="shared" si="702"/>
        <v>1</v>
      </c>
      <c r="P7396" t="str">
        <f t="shared" si="703"/>
        <v>N/A</v>
      </c>
    </row>
    <row r="7397" spans="2:16" x14ac:dyDescent="0.25">
      <c r="B7397" s="23">
        <f>'Raw data (base scenario)'!A7389</f>
        <v>7383</v>
      </c>
      <c r="C7397" s="23" t="str">
        <f>'Raw data (base scenario)'!B7389</f>
        <v>S</v>
      </c>
      <c r="D7397" s="23" t="str">
        <f>'Raw data (base scenario)'!C7389</f>
        <v>H</v>
      </c>
      <c r="E7397" t="b">
        <f t="shared" si="698"/>
        <v>1</v>
      </c>
      <c r="F7397" t="b">
        <f t="shared" si="699"/>
        <v>1</v>
      </c>
      <c r="G7397" t="str">
        <f t="shared" si="700"/>
        <v>N/A</v>
      </c>
      <c r="K7397" s="28">
        <v>7383</v>
      </c>
      <c r="L7397" s="28" t="s">
        <v>3</v>
      </c>
      <c r="M7397" s="28" t="s">
        <v>1</v>
      </c>
      <c r="N7397" t="b">
        <f t="shared" si="701"/>
        <v>1</v>
      </c>
      <c r="O7397" t="b">
        <f t="shared" si="702"/>
        <v>1</v>
      </c>
      <c r="P7397" t="str">
        <f t="shared" si="703"/>
        <v>N/A</v>
      </c>
    </row>
    <row r="7398" spans="2:16" x14ac:dyDescent="0.25">
      <c r="B7398" s="23">
        <f>'Raw data (base scenario)'!A7390</f>
        <v>7384</v>
      </c>
      <c r="C7398" s="23" t="str">
        <f>'Raw data (base scenario)'!B7390</f>
        <v>I</v>
      </c>
      <c r="D7398" s="23" t="str">
        <f>'Raw data (base scenario)'!C7390</f>
        <v>I</v>
      </c>
      <c r="E7398" t="b">
        <f t="shared" si="698"/>
        <v>1</v>
      </c>
      <c r="F7398" t="b">
        <f t="shared" si="699"/>
        <v>1</v>
      </c>
      <c r="G7398" t="str">
        <f t="shared" si="700"/>
        <v>N/A</v>
      </c>
      <c r="K7398" s="28">
        <v>7384</v>
      </c>
      <c r="L7398" s="28" t="s">
        <v>2</v>
      </c>
      <c r="M7398" s="28" t="s">
        <v>2</v>
      </c>
      <c r="N7398" t="b">
        <f t="shared" si="701"/>
        <v>1</v>
      </c>
      <c r="O7398" t="b">
        <f t="shared" si="702"/>
        <v>1</v>
      </c>
      <c r="P7398" t="b">
        <f t="shared" si="703"/>
        <v>1</v>
      </c>
    </row>
    <row r="7399" spans="2:16" x14ac:dyDescent="0.25">
      <c r="B7399" s="23">
        <f>'Raw data (base scenario)'!A7391</f>
        <v>7385</v>
      </c>
      <c r="C7399" s="23" t="str">
        <f>'Raw data (base scenario)'!B7391</f>
        <v>S</v>
      </c>
      <c r="D7399" s="23" t="str">
        <f>'Raw data (base scenario)'!C7391</f>
        <v>H</v>
      </c>
      <c r="E7399" t="b">
        <f t="shared" si="698"/>
        <v>1</v>
      </c>
      <c r="F7399" t="b">
        <f t="shared" si="699"/>
        <v>1</v>
      </c>
      <c r="G7399" t="str">
        <f t="shared" si="700"/>
        <v>N/A</v>
      </c>
      <c r="K7399" s="28">
        <v>7385</v>
      </c>
      <c r="L7399" s="28" t="s">
        <v>2</v>
      </c>
      <c r="M7399" s="28" t="s">
        <v>2</v>
      </c>
      <c r="N7399" t="b">
        <f t="shared" si="701"/>
        <v>1</v>
      </c>
      <c r="O7399" t="b">
        <f t="shared" si="702"/>
        <v>1</v>
      </c>
      <c r="P7399" t="b">
        <f t="shared" si="703"/>
        <v>1</v>
      </c>
    </row>
    <row r="7400" spans="2:16" x14ac:dyDescent="0.25">
      <c r="B7400" s="23">
        <f>'Raw data (base scenario)'!A7392</f>
        <v>7386</v>
      </c>
      <c r="C7400" s="23" t="str">
        <f>'Raw data (base scenario)'!B7392</f>
        <v>D</v>
      </c>
      <c r="D7400" s="23" t="str">
        <f>'Raw data (base scenario)'!C7392</f>
        <v>D</v>
      </c>
      <c r="E7400" t="b">
        <f t="shared" si="698"/>
        <v>1</v>
      </c>
      <c r="F7400" t="b">
        <f t="shared" si="699"/>
        <v>1</v>
      </c>
      <c r="G7400" t="b">
        <f t="shared" si="700"/>
        <v>1</v>
      </c>
      <c r="K7400" s="28">
        <v>7386</v>
      </c>
      <c r="L7400" s="28" t="s">
        <v>1</v>
      </c>
      <c r="M7400" s="28" t="s">
        <v>1</v>
      </c>
      <c r="N7400" t="b">
        <f t="shared" si="701"/>
        <v>1</v>
      </c>
      <c r="O7400" t="b">
        <f t="shared" si="702"/>
        <v>1</v>
      </c>
      <c r="P7400" t="str">
        <f t="shared" si="703"/>
        <v>N/A</v>
      </c>
    </row>
    <row r="7401" spans="2:16" x14ac:dyDescent="0.25">
      <c r="B7401" s="23">
        <f>'Raw data (base scenario)'!A7393</f>
        <v>7387</v>
      </c>
      <c r="C7401" s="23" t="str">
        <f>'Raw data (base scenario)'!B7393</f>
        <v>D</v>
      </c>
      <c r="D7401" s="23" t="str">
        <f>'Raw data (base scenario)'!C7393</f>
        <v>D</v>
      </c>
      <c r="E7401" t="b">
        <f t="shared" si="698"/>
        <v>1</v>
      </c>
      <c r="F7401" t="b">
        <f t="shared" si="699"/>
        <v>1</v>
      </c>
      <c r="G7401" t="b">
        <f t="shared" si="700"/>
        <v>1</v>
      </c>
      <c r="K7401" s="28">
        <v>7387</v>
      </c>
      <c r="L7401" s="28" t="s">
        <v>3</v>
      </c>
      <c r="M7401" s="28" t="s">
        <v>1</v>
      </c>
      <c r="N7401" t="b">
        <f t="shared" si="701"/>
        <v>1</v>
      </c>
      <c r="O7401" t="b">
        <f t="shared" si="702"/>
        <v>1</v>
      </c>
      <c r="P7401" t="str">
        <f t="shared" si="703"/>
        <v>N/A</v>
      </c>
    </row>
    <row r="7402" spans="2:16" x14ac:dyDescent="0.25">
      <c r="B7402" s="23">
        <f>'Raw data (base scenario)'!A7394</f>
        <v>7388</v>
      </c>
      <c r="C7402" s="23" t="str">
        <f>'Raw data (base scenario)'!B7394</f>
        <v>H</v>
      </c>
      <c r="D7402" s="23" t="str">
        <f>'Raw data (base scenario)'!C7394</f>
        <v>H</v>
      </c>
      <c r="E7402" t="b">
        <f t="shared" si="698"/>
        <v>1</v>
      </c>
      <c r="F7402" t="b">
        <f t="shared" si="699"/>
        <v>1</v>
      </c>
      <c r="G7402" t="str">
        <f t="shared" si="700"/>
        <v>N/A</v>
      </c>
      <c r="K7402" s="28">
        <v>7388</v>
      </c>
      <c r="L7402" s="28" t="s">
        <v>1</v>
      </c>
      <c r="M7402" s="28" t="s">
        <v>2</v>
      </c>
      <c r="N7402" t="b">
        <f t="shared" si="701"/>
        <v>1</v>
      </c>
      <c r="O7402" t="b">
        <f t="shared" si="702"/>
        <v>1</v>
      </c>
      <c r="P7402" t="str">
        <f t="shared" si="703"/>
        <v>N/A</v>
      </c>
    </row>
    <row r="7403" spans="2:16" x14ac:dyDescent="0.25">
      <c r="B7403" s="23">
        <f>'Raw data (base scenario)'!A7395</f>
        <v>7389</v>
      </c>
      <c r="C7403" s="23" t="str">
        <f>'Raw data (base scenario)'!B7395</f>
        <v>S</v>
      </c>
      <c r="D7403" s="23" t="str">
        <f>'Raw data (base scenario)'!C7395</f>
        <v>H</v>
      </c>
      <c r="E7403" t="b">
        <f t="shared" si="698"/>
        <v>1</v>
      </c>
      <c r="F7403" t="b">
        <f t="shared" si="699"/>
        <v>1</v>
      </c>
      <c r="G7403" t="str">
        <f t="shared" si="700"/>
        <v>N/A</v>
      </c>
      <c r="K7403" s="28">
        <v>7389</v>
      </c>
      <c r="L7403" s="28" t="s">
        <v>1</v>
      </c>
      <c r="M7403" s="28" t="s">
        <v>1</v>
      </c>
      <c r="N7403" t="b">
        <f t="shared" si="701"/>
        <v>1</v>
      </c>
      <c r="O7403" t="b">
        <f t="shared" si="702"/>
        <v>1</v>
      </c>
      <c r="P7403" t="str">
        <f t="shared" si="703"/>
        <v>N/A</v>
      </c>
    </row>
    <row r="7404" spans="2:16" x14ac:dyDescent="0.25">
      <c r="B7404" s="23">
        <f>'Raw data (base scenario)'!A7396</f>
        <v>7390</v>
      </c>
      <c r="C7404" s="23" t="str">
        <f>'Raw data (base scenario)'!B7396</f>
        <v>H</v>
      </c>
      <c r="D7404" s="23" t="str">
        <f>'Raw data (base scenario)'!C7396</f>
        <v>D</v>
      </c>
      <c r="E7404" t="b">
        <f t="shared" si="698"/>
        <v>1</v>
      </c>
      <c r="F7404" t="b">
        <f t="shared" si="699"/>
        <v>1</v>
      </c>
      <c r="G7404" t="str">
        <f t="shared" si="700"/>
        <v>N/A</v>
      </c>
      <c r="K7404" s="28">
        <v>7390</v>
      </c>
      <c r="L7404" s="28" t="s">
        <v>2</v>
      </c>
      <c r="M7404" s="28" t="s">
        <v>2</v>
      </c>
      <c r="N7404" t="b">
        <f t="shared" si="701"/>
        <v>1</v>
      </c>
      <c r="O7404" t="b">
        <f t="shared" si="702"/>
        <v>1</v>
      </c>
      <c r="P7404" t="b">
        <f t="shared" si="703"/>
        <v>1</v>
      </c>
    </row>
    <row r="7405" spans="2:16" x14ac:dyDescent="0.25">
      <c r="B7405" s="23">
        <f>'Raw data (base scenario)'!A7397</f>
        <v>7391</v>
      </c>
      <c r="C7405" s="23" t="str">
        <f>'Raw data (base scenario)'!B7397</f>
        <v>H</v>
      </c>
      <c r="D7405" s="23" t="str">
        <f>'Raw data (base scenario)'!C7397</f>
        <v>H</v>
      </c>
      <c r="E7405" t="b">
        <f t="shared" si="698"/>
        <v>1</v>
      </c>
      <c r="F7405" t="b">
        <f t="shared" si="699"/>
        <v>1</v>
      </c>
      <c r="G7405" t="str">
        <f t="shared" si="700"/>
        <v>N/A</v>
      </c>
      <c r="K7405" s="28">
        <v>7391</v>
      </c>
      <c r="L7405" s="28" t="s">
        <v>3</v>
      </c>
      <c r="M7405" s="28" t="s">
        <v>1</v>
      </c>
      <c r="N7405" t="b">
        <f t="shared" si="701"/>
        <v>1</v>
      </c>
      <c r="O7405" t="b">
        <f t="shared" si="702"/>
        <v>1</v>
      </c>
      <c r="P7405" t="str">
        <f t="shared" si="703"/>
        <v>N/A</v>
      </c>
    </row>
    <row r="7406" spans="2:16" x14ac:dyDescent="0.25">
      <c r="B7406" s="23">
        <f>'Raw data (base scenario)'!A7398</f>
        <v>7392</v>
      </c>
      <c r="C7406" s="23" t="str">
        <f>'Raw data (base scenario)'!B7398</f>
        <v>D</v>
      </c>
      <c r="D7406" s="23" t="str">
        <f>'Raw data (base scenario)'!C7398</f>
        <v>D</v>
      </c>
      <c r="E7406" t="b">
        <f t="shared" si="698"/>
        <v>1</v>
      </c>
      <c r="F7406" t="b">
        <f t="shared" si="699"/>
        <v>1</v>
      </c>
      <c r="G7406" t="b">
        <f t="shared" si="700"/>
        <v>1</v>
      </c>
      <c r="K7406" s="28">
        <v>7392</v>
      </c>
      <c r="L7406" s="28" t="s">
        <v>1</v>
      </c>
      <c r="M7406" s="28" t="s">
        <v>1</v>
      </c>
      <c r="N7406" t="b">
        <f t="shared" si="701"/>
        <v>1</v>
      </c>
      <c r="O7406" t="b">
        <f t="shared" si="702"/>
        <v>1</v>
      </c>
      <c r="P7406" t="str">
        <f t="shared" si="703"/>
        <v>N/A</v>
      </c>
    </row>
    <row r="7407" spans="2:16" x14ac:dyDescent="0.25">
      <c r="B7407" s="23">
        <f>'Raw data (base scenario)'!A7399</f>
        <v>7393</v>
      </c>
      <c r="C7407" s="23" t="str">
        <f>'Raw data (base scenario)'!B7399</f>
        <v>S</v>
      </c>
      <c r="D7407" s="23" t="str">
        <f>'Raw data (base scenario)'!C7399</f>
        <v>H</v>
      </c>
      <c r="E7407" t="b">
        <f t="shared" si="698"/>
        <v>1</v>
      </c>
      <c r="F7407" t="b">
        <f t="shared" si="699"/>
        <v>1</v>
      </c>
      <c r="G7407" t="str">
        <f t="shared" si="700"/>
        <v>N/A</v>
      </c>
      <c r="K7407" s="28">
        <v>7393</v>
      </c>
      <c r="L7407" s="28" t="s">
        <v>1</v>
      </c>
      <c r="M7407" s="28" t="s">
        <v>1</v>
      </c>
      <c r="N7407" t="b">
        <f t="shared" si="701"/>
        <v>1</v>
      </c>
      <c r="O7407" t="b">
        <f t="shared" si="702"/>
        <v>1</v>
      </c>
      <c r="P7407" t="str">
        <f t="shared" si="703"/>
        <v>N/A</v>
      </c>
    </row>
    <row r="7408" spans="2:16" x14ac:dyDescent="0.25">
      <c r="B7408" s="23">
        <f>'Raw data (base scenario)'!A7400</f>
        <v>7394</v>
      </c>
      <c r="C7408" s="23" t="str">
        <f>'Raw data (base scenario)'!B7400</f>
        <v>H</v>
      </c>
      <c r="D7408" s="23" t="str">
        <f>'Raw data (base scenario)'!C7400</f>
        <v>H</v>
      </c>
      <c r="E7408" t="b">
        <f t="shared" si="698"/>
        <v>1</v>
      </c>
      <c r="F7408" t="b">
        <f t="shared" si="699"/>
        <v>1</v>
      </c>
      <c r="G7408" t="str">
        <f t="shared" si="700"/>
        <v>N/A</v>
      </c>
      <c r="K7408" s="28">
        <v>7394</v>
      </c>
      <c r="L7408" s="28" t="s">
        <v>3</v>
      </c>
      <c r="M7408" s="28" t="s">
        <v>1</v>
      </c>
      <c r="N7408" t="b">
        <f t="shared" si="701"/>
        <v>1</v>
      </c>
      <c r="O7408" t="b">
        <f t="shared" si="702"/>
        <v>1</v>
      </c>
      <c r="P7408" t="str">
        <f t="shared" si="703"/>
        <v>N/A</v>
      </c>
    </row>
    <row r="7409" spans="2:16" x14ac:dyDescent="0.25">
      <c r="B7409" s="23">
        <f>'Raw data (base scenario)'!A7401</f>
        <v>7395</v>
      </c>
      <c r="C7409" s="23" t="str">
        <f>'Raw data (base scenario)'!B7401</f>
        <v>H</v>
      </c>
      <c r="D7409" s="23" t="str">
        <f>'Raw data (base scenario)'!C7401</f>
        <v>H</v>
      </c>
      <c r="E7409" t="b">
        <f t="shared" si="698"/>
        <v>1</v>
      </c>
      <c r="F7409" t="b">
        <f t="shared" si="699"/>
        <v>1</v>
      </c>
      <c r="G7409" t="str">
        <f t="shared" si="700"/>
        <v>N/A</v>
      </c>
      <c r="K7409" s="28">
        <v>7395</v>
      </c>
      <c r="L7409" s="28" t="s">
        <v>18</v>
      </c>
      <c r="M7409" s="28" t="s">
        <v>3</v>
      </c>
      <c r="N7409" t="b">
        <f t="shared" si="701"/>
        <v>1</v>
      </c>
      <c r="O7409" t="b">
        <f t="shared" si="702"/>
        <v>1</v>
      </c>
      <c r="P7409" t="str">
        <f t="shared" si="703"/>
        <v>N/A</v>
      </c>
    </row>
    <row r="7410" spans="2:16" x14ac:dyDescent="0.25">
      <c r="B7410" s="23">
        <f>'Raw data (base scenario)'!A7402</f>
        <v>7396</v>
      </c>
      <c r="C7410" s="23" t="str">
        <f>'Raw data (base scenario)'!B7402</f>
        <v>S</v>
      </c>
      <c r="D7410" s="23" t="str">
        <f>'Raw data (base scenario)'!C7402</f>
        <v>H</v>
      </c>
      <c r="E7410" t="b">
        <f t="shared" si="698"/>
        <v>1</v>
      </c>
      <c r="F7410" t="b">
        <f t="shared" si="699"/>
        <v>1</v>
      </c>
      <c r="G7410" t="str">
        <f t="shared" si="700"/>
        <v>N/A</v>
      </c>
      <c r="K7410" s="28">
        <v>7396</v>
      </c>
      <c r="L7410" s="28" t="s">
        <v>3</v>
      </c>
      <c r="M7410" s="28" t="s">
        <v>1</v>
      </c>
      <c r="N7410" t="b">
        <f t="shared" si="701"/>
        <v>1</v>
      </c>
      <c r="O7410" t="b">
        <f t="shared" si="702"/>
        <v>1</v>
      </c>
      <c r="P7410" t="str">
        <f t="shared" si="703"/>
        <v>N/A</v>
      </c>
    </row>
    <row r="7411" spans="2:16" x14ac:dyDescent="0.25">
      <c r="B7411" s="23">
        <f>'Raw data (base scenario)'!A7403</f>
        <v>7397</v>
      </c>
      <c r="C7411" s="23" t="str">
        <f>'Raw data (base scenario)'!B7403</f>
        <v>I</v>
      </c>
      <c r="D7411" s="23" t="str">
        <f>'Raw data (base scenario)'!C7403</f>
        <v>S</v>
      </c>
      <c r="E7411" t="b">
        <f t="shared" si="698"/>
        <v>1</v>
      </c>
      <c r="F7411" t="b">
        <f t="shared" si="699"/>
        <v>1</v>
      </c>
      <c r="G7411" t="str">
        <f t="shared" si="700"/>
        <v>N/A</v>
      </c>
      <c r="K7411" s="28">
        <v>7397</v>
      </c>
      <c r="L7411" s="28" t="s">
        <v>18</v>
      </c>
      <c r="M7411" s="28" t="s">
        <v>3</v>
      </c>
      <c r="N7411" t="b">
        <f t="shared" si="701"/>
        <v>1</v>
      </c>
      <c r="O7411" t="b">
        <f t="shared" si="702"/>
        <v>1</v>
      </c>
      <c r="P7411" t="str">
        <f t="shared" si="703"/>
        <v>N/A</v>
      </c>
    </row>
    <row r="7412" spans="2:16" x14ac:dyDescent="0.25">
      <c r="B7412" s="23">
        <f>'Raw data (base scenario)'!A7404</f>
        <v>7398</v>
      </c>
      <c r="C7412" s="23" t="str">
        <f>'Raw data (base scenario)'!B7404</f>
        <v>S</v>
      </c>
      <c r="D7412" s="23" t="str">
        <f>'Raw data (base scenario)'!C7404</f>
        <v>H</v>
      </c>
      <c r="E7412" t="b">
        <f t="shared" si="698"/>
        <v>1</v>
      </c>
      <c r="F7412" t="b">
        <f t="shared" si="699"/>
        <v>1</v>
      </c>
      <c r="G7412" t="str">
        <f t="shared" si="700"/>
        <v>N/A</v>
      </c>
      <c r="K7412" s="28">
        <v>7398</v>
      </c>
      <c r="L7412" s="28" t="s">
        <v>3</v>
      </c>
      <c r="M7412" s="28" t="s">
        <v>1</v>
      </c>
      <c r="N7412" t="b">
        <f t="shared" si="701"/>
        <v>1</v>
      </c>
      <c r="O7412" t="b">
        <f t="shared" si="702"/>
        <v>1</v>
      </c>
      <c r="P7412" t="str">
        <f t="shared" si="703"/>
        <v>N/A</v>
      </c>
    </row>
    <row r="7413" spans="2:16" x14ac:dyDescent="0.25">
      <c r="B7413" s="23">
        <f>'Raw data (base scenario)'!A7405</f>
        <v>7399</v>
      </c>
      <c r="C7413" s="23" t="str">
        <f>'Raw data (base scenario)'!B7405</f>
        <v>I</v>
      </c>
      <c r="D7413" s="23" t="str">
        <f>'Raw data (base scenario)'!C7405</f>
        <v>S</v>
      </c>
      <c r="E7413" t="b">
        <f t="shared" si="698"/>
        <v>1</v>
      </c>
      <c r="F7413" t="b">
        <f t="shared" si="699"/>
        <v>1</v>
      </c>
      <c r="G7413" t="str">
        <f t="shared" si="700"/>
        <v>N/A</v>
      </c>
      <c r="K7413" s="28">
        <v>7399</v>
      </c>
      <c r="L7413" s="28" t="s">
        <v>3</v>
      </c>
      <c r="M7413" s="28" t="s">
        <v>1</v>
      </c>
      <c r="N7413" t="b">
        <f t="shared" si="701"/>
        <v>1</v>
      </c>
      <c r="O7413" t="b">
        <f t="shared" si="702"/>
        <v>1</v>
      </c>
      <c r="P7413" t="str">
        <f t="shared" si="703"/>
        <v>N/A</v>
      </c>
    </row>
    <row r="7414" spans="2:16" x14ac:dyDescent="0.25">
      <c r="B7414" s="23">
        <f>'Raw data (base scenario)'!A7406</f>
        <v>7400</v>
      </c>
      <c r="C7414" s="23" t="str">
        <f>'Raw data (base scenario)'!B7406</f>
        <v>S</v>
      </c>
      <c r="D7414" s="23" t="str">
        <f>'Raw data (base scenario)'!C7406</f>
        <v>H</v>
      </c>
      <c r="E7414" t="b">
        <f t="shared" si="698"/>
        <v>1</v>
      </c>
      <c r="F7414" t="b">
        <f t="shared" si="699"/>
        <v>1</v>
      </c>
      <c r="G7414" t="str">
        <f t="shared" si="700"/>
        <v>N/A</v>
      </c>
      <c r="K7414" s="28">
        <v>7400</v>
      </c>
      <c r="L7414" s="28" t="s">
        <v>1</v>
      </c>
      <c r="M7414" s="28" t="s">
        <v>1</v>
      </c>
      <c r="N7414" t="b">
        <f t="shared" si="701"/>
        <v>1</v>
      </c>
      <c r="O7414" t="b">
        <f t="shared" si="702"/>
        <v>1</v>
      </c>
      <c r="P7414" t="str">
        <f t="shared" si="703"/>
        <v>N/A</v>
      </c>
    </row>
    <row r="7415" spans="2:16" x14ac:dyDescent="0.25">
      <c r="B7415" s="23">
        <f>'Raw data (base scenario)'!A7407</f>
        <v>7401</v>
      </c>
      <c r="C7415" s="23" t="str">
        <f>'Raw data (base scenario)'!B7407</f>
        <v>S</v>
      </c>
      <c r="D7415" s="23" t="str">
        <f>'Raw data (base scenario)'!C7407</f>
        <v>H</v>
      </c>
      <c r="E7415" t="b">
        <f t="shared" si="698"/>
        <v>1</v>
      </c>
      <c r="F7415" t="b">
        <f t="shared" si="699"/>
        <v>1</v>
      </c>
      <c r="G7415" t="str">
        <f t="shared" si="700"/>
        <v>N/A</v>
      </c>
      <c r="K7415" s="28">
        <v>7401</v>
      </c>
      <c r="L7415" s="28" t="s">
        <v>3</v>
      </c>
      <c r="M7415" s="28" t="s">
        <v>1</v>
      </c>
      <c r="N7415" t="b">
        <f t="shared" si="701"/>
        <v>1</v>
      </c>
      <c r="O7415" t="b">
        <f t="shared" si="702"/>
        <v>1</v>
      </c>
      <c r="P7415" t="str">
        <f t="shared" si="703"/>
        <v>N/A</v>
      </c>
    </row>
    <row r="7416" spans="2:16" x14ac:dyDescent="0.25">
      <c r="B7416" s="23">
        <f>'Raw data (base scenario)'!A7408</f>
        <v>7402</v>
      </c>
      <c r="C7416" s="23" t="str">
        <f>'Raw data (base scenario)'!B7408</f>
        <v>H</v>
      </c>
      <c r="D7416" s="23" t="str">
        <f>'Raw data (base scenario)'!C7408</f>
        <v>H</v>
      </c>
      <c r="E7416" t="b">
        <f t="shared" si="698"/>
        <v>1</v>
      </c>
      <c r="F7416" t="b">
        <f t="shared" si="699"/>
        <v>1</v>
      </c>
      <c r="G7416" t="str">
        <f t="shared" si="700"/>
        <v>N/A</v>
      </c>
      <c r="K7416" s="28">
        <v>7402</v>
      </c>
      <c r="L7416" s="28" t="s">
        <v>3</v>
      </c>
      <c r="M7416" s="28" t="s">
        <v>1</v>
      </c>
      <c r="N7416" t="b">
        <f t="shared" si="701"/>
        <v>1</v>
      </c>
      <c r="O7416" t="b">
        <f t="shared" si="702"/>
        <v>1</v>
      </c>
      <c r="P7416" t="str">
        <f t="shared" si="703"/>
        <v>N/A</v>
      </c>
    </row>
    <row r="7417" spans="2:16" x14ac:dyDescent="0.25">
      <c r="B7417" s="23">
        <f>'Raw data (base scenario)'!A7409</f>
        <v>7403</v>
      </c>
      <c r="C7417" s="23" t="str">
        <f>'Raw data (base scenario)'!B7409</f>
        <v>S</v>
      </c>
      <c r="D7417" s="23" t="str">
        <f>'Raw data (base scenario)'!C7409</f>
        <v>H</v>
      </c>
      <c r="E7417" t="b">
        <f t="shared" si="698"/>
        <v>1</v>
      </c>
      <c r="F7417" t="b">
        <f t="shared" si="699"/>
        <v>1</v>
      </c>
      <c r="G7417" t="str">
        <f t="shared" si="700"/>
        <v>N/A</v>
      </c>
      <c r="K7417" s="28">
        <v>7403</v>
      </c>
      <c r="L7417" s="28" t="s">
        <v>3</v>
      </c>
      <c r="M7417" s="28" t="s">
        <v>2</v>
      </c>
      <c r="N7417" t="b">
        <f t="shared" si="701"/>
        <v>1</v>
      </c>
      <c r="O7417" t="b">
        <f t="shared" si="702"/>
        <v>1</v>
      </c>
      <c r="P7417" t="str">
        <f t="shared" si="703"/>
        <v>N/A</v>
      </c>
    </row>
    <row r="7418" spans="2:16" x14ac:dyDescent="0.25">
      <c r="B7418" s="23">
        <f>'Raw data (base scenario)'!A7410</f>
        <v>7404</v>
      </c>
      <c r="C7418" s="23" t="str">
        <f>'Raw data (base scenario)'!B7410</f>
        <v>S</v>
      </c>
      <c r="D7418" s="23" t="str">
        <f>'Raw data (base scenario)'!C7410</f>
        <v>H</v>
      </c>
      <c r="E7418" t="b">
        <f t="shared" si="698"/>
        <v>1</v>
      </c>
      <c r="F7418" t="b">
        <f t="shared" si="699"/>
        <v>1</v>
      </c>
      <c r="G7418" t="str">
        <f t="shared" si="700"/>
        <v>N/A</v>
      </c>
      <c r="K7418" s="28">
        <v>7404</v>
      </c>
      <c r="L7418" s="28" t="s">
        <v>18</v>
      </c>
      <c r="M7418" s="28" t="s">
        <v>2</v>
      </c>
      <c r="N7418" t="b">
        <f t="shared" si="701"/>
        <v>1</v>
      </c>
      <c r="O7418" t="b">
        <f t="shared" si="702"/>
        <v>1</v>
      </c>
      <c r="P7418" t="str">
        <f t="shared" si="703"/>
        <v>N/A</v>
      </c>
    </row>
    <row r="7419" spans="2:16" x14ac:dyDescent="0.25">
      <c r="B7419" s="23">
        <f>'Raw data (base scenario)'!A7411</f>
        <v>7405</v>
      </c>
      <c r="C7419" s="23" t="str">
        <f>'Raw data (base scenario)'!B7411</f>
        <v>S</v>
      </c>
      <c r="D7419" s="23" t="str">
        <f>'Raw data (base scenario)'!C7411</f>
        <v>D</v>
      </c>
      <c r="E7419" t="b">
        <f t="shared" si="698"/>
        <v>1</v>
      </c>
      <c r="F7419" t="b">
        <f t="shared" si="699"/>
        <v>1</v>
      </c>
      <c r="G7419" t="str">
        <f t="shared" si="700"/>
        <v>N/A</v>
      </c>
      <c r="K7419" s="28">
        <v>7405</v>
      </c>
      <c r="L7419" s="28" t="s">
        <v>18</v>
      </c>
      <c r="M7419" s="28" t="s">
        <v>3</v>
      </c>
      <c r="N7419" t="b">
        <f t="shared" si="701"/>
        <v>1</v>
      </c>
      <c r="O7419" t="b">
        <f t="shared" si="702"/>
        <v>1</v>
      </c>
      <c r="P7419" t="str">
        <f t="shared" si="703"/>
        <v>N/A</v>
      </c>
    </row>
    <row r="7420" spans="2:16" x14ac:dyDescent="0.25">
      <c r="B7420" s="23">
        <f>'Raw data (base scenario)'!A7412</f>
        <v>7406</v>
      </c>
      <c r="C7420" s="23" t="str">
        <f>'Raw data (base scenario)'!B7412</f>
        <v>I</v>
      </c>
      <c r="D7420" s="23" t="str">
        <f>'Raw data (base scenario)'!C7412</f>
        <v>D</v>
      </c>
      <c r="E7420" t="b">
        <f t="shared" si="698"/>
        <v>1</v>
      </c>
      <c r="F7420" t="b">
        <f t="shared" si="699"/>
        <v>1</v>
      </c>
      <c r="G7420" t="str">
        <f t="shared" si="700"/>
        <v>N/A</v>
      </c>
      <c r="K7420" s="28">
        <v>7406</v>
      </c>
      <c r="L7420" s="28" t="s">
        <v>18</v>
      </c>
      <c r="M7420" s="28" t="s">
        <v>3</v>
      </c>
      <c r="N7420" t="b">
        <f t="shared" si="701"/>
        <v>1</v>
      </c>
      <c r="O7420" t="b">
        <f t="shared" si="702"/>
        <v>1</v>
      </c>
      <c r="P7420" t="str">
        <f t="shared" si="703"/>
        <v>N/A</v>
      </c>
    </row>
    <row r="7421" spans="2:16" x14ac:dyDescent="0.25">
      <c r="B7421" s="23">
        <f>'Raw data (base scenario)'!A7413</f>
        <v>7407</v>
      </c>
      <c r="C7421" s="23" t="str">
        <f>'Raw data (base scenario)'!B7413</f>
        <v>I</v>
      </c>
      <c r="D7421" s="23" t="str">
        <f>'Raw data (base scenario)'!C7413</f>
        <v>S</v>
      </c>
      <c r="E7421" t="b">
        <f t="shared" si="698"/>
        <v>1</v>
      </c>
      <c r="F7421" t="b">
        <f t="shared" si="699"/>
        <v>1</v>
      </c>
      <c r="G7421" t="str">
        <f t="shared" si="700"/>
        <v>N/A</v>
      </c>
      <c r="K7421" s="28">
        <v>7407</v>
      </c>
      <c r="L7421" s="28" t="s">
        <v>1</v>
      </c>
      <c r="M7421" s="28" t="s">
        <v>1</v>
      </c>
      <c r="N7421" t="b">
        <f t="shared" si="701"/>
        <v>1</v>
      </c>
      <c r="O7421" t="b">
        <f t="shared" si="702"/>
        <v>1</v>
      </c>
      <c r="P7421" t="str">
        <f t="shared" si="703"/>
        <v>N/A</v>
      </c>
    </row>
    <row r="7422" spans="2:16" x14ac:dyDescent="0.25">
      <c r="B7422" s="23">
        <f>'Raw data (base scenario)'!A7414</f>
        <v>7408</v>
      </c>
      <c r="C7422" s="23" t="str">
        <f>'Raw data (base scenario)'!B7414</f>
        <v>I</v>
      </c>
      <c r="D7422" s="23" t="str">
        <f>'Raw data (base scenario)'!C7414</f>
        <v>S</v>
      </c>
      <c r="E7422" t="b">
        <f t="shared" si="698"/>
        <v>1</v>
      </c>
      <c r="F7422" t="b">
        <f t="shared" si="699"/>
        <v>1</v>
      </c>
      <c r="G7422" t="str">
        <f t="shared" si="700"/>
        <v>N/A</v>
      </c>
      <c r="K7422" s="28">
        <v>7408</v>
      </c>
      <c r="L7422" s="28" t="s">
        <v>3</v>
      </c>
      <c r="M7422" s="28" t="s">
        <v>1</v>
      </c>
      <c r="N7422" t="b">
        <f t="shared" si="701"/>
        <v>1</v>
      </c>
      <c r="O7422" t="b">
        <f t="shared" si="702"/>
        <v>1</v>
      </c>
      <c r="P7422" t="str">
        <f t="shared" si="703"/>
        <v>N/A</v>
      </c>
    </row>
    <row r="7423" spans="2:16" x14ac:dyDescent="0.25">
      <c r="B7423" s="23">
        <f>'Raw data (base scenario)'!A7415</f>
        <v>7409</v>
      </c>
      <c r="C7423" s="23" t="str">
        <f>'Raw data (base scenario)'!B7415</f>
        <v>H</v>
      </c>
      <c r="D7423" s="23" t="str">
        <f>'Raw data (base scenario)'!C7415</f>
        <v>H</v>
      </c>
      <c r="E7423" t="b">
        <f t="shared" si="698"/>
        <v>1</v>
      </c>
      <c r="F7423" t="b">
        <f t="shared" si="699"/>
        <v>1</v>
      </c>
      <c r="G7423" t="str">
        <f t="shared" si="700"/>
        <v>N/A</v>
      </c>
      <c r="K7423" s="28">
        <v>7409</v>
      </c>
      <c r="L7423" s="28" t="s">
        <v>1</v>
      </c>
      <c r="M7423" s="28" t="s">
        <v>1</v>
      </c>
      <c r="N7423" t="b">
        <f t="shared" si="701"/>
        <v>1</v>
      </c>
      <c r="O7423" t="b">
        <f t="shared" si="702"/>
        <v>1</v>
      </c>
      <c r="P7423" t="str">
        <f t="shared" si="703"/>
        <v>N/A</v>
      </c>
    </row>
    <row r="7424" spans="2:16" x14ac:dyDescent="0.25">
      <c r="B7424" s="23">
        <f>'Raw data (base scenario)'!A7416</f>
        <v>7410</v>
      </c>
      <c r="C7424" s="23" t="str">
        <f>'Raw data (base scenario)'!B7416</f>
        <v>S</v>
      </c>
      <c r="D7424" s="23" t="str">
        <f>'Raw data (base scenario)'!C7416</f>
        <v>H</v>
      </c>
      <c r="E7424" t="b">
        <f t="shared" si="698"/>
        <v>1</v>
      </c>
      <c r="F7424" t="b">
        <f t="shared" si="699"/>
        <v>1</v>
      </c>
      <c r="G7424" t="str">
        <f t="shared" si="700"/>
        <v>N/A</v>
      </c>
      <c r="K7424" s="28">
        <v>7410</v>
      </c>
      <c r="L7424" s="28" t="s">
        <v>2</v>
      </c>
      <c r="M7424" s="28" t="s">
        <v>2</v>
      </c>
      <c r="N7424" t="b">
        <f t="shared" si="701"/>
        <v>1</v>
      </c>
      <c r="O7424" t="b">
        <f t="shared" si="702"/>
        <v>1</v>
      </c>
      <c r="P7424" t="b">
        <f t="shared" si="703"/>
        <v>1</v>
      </c>
    </row>
    <row r="7425" spans="2:16" x14ac:dyDescent="0.25">
      <c r="B7425" s="23">
        <f>'Raw data (base scenario)'!A7417</f>
        <v>7411</v>
      </c>
      <c r="C7425" s="23" t="str">
        <f>'Raw data (base scenario)'!B7417</f>
        <v>H</v>
      </c>
      <c r="D7425" s="23" t="str">
        <f>'Raw data (base scenario)'!C7417</f>
        <v>H</v>
      </c>
      <c r="E7425" t="b">
        <f t="shared" si="698"/>
        <v>1</v>
      </c>
      <c r="F7425" t="b">
        <f t="shared" si="699"/>
        <v>1</v>
      </c>
      <c r="G7425" t="str">
        <f t="shared" si="700"/>
        <v>N/A</v>
      </c>
      <c r="K7425" s="28">
        <v>7411</v>
      </c>
      <c r="L7425" s="28" t="s">
        <v>2</v>
      </c>
      <c r="M7425" s="28" t="s">
        <v>2</v>
      </c>
      <c r="N7425" t="b">
        <f t="shared" si="701"/>
        <v>1</v>
      </c>
      <c r="O7425" t="b">
        <f t="shared" si="702"/>
        <v>1</v>
      </c>
      <c r="P7425" t="b">
        <f t="shared" si="703"/>
        <v>1</v>
      </c>
    </row>
    <row r="7426" spans="2:16" x14ac:dyDescent="0.25">
      <c r="B7426" s="23">
        <f>'Raw data (base scenario)'!A7418</f>
        <v>7412</v>
      </c>
      <c r="C7426" s="23" t="str">
        <f>'Raw data (base scenario)'!B7418</f>
        <v>D</v>
      </c>
      <c r="D7426" s="23" t="str">
        <f>'Raw data (base scenario)'!C7418</f>
        <v>D</v>
      </c>
      <c r="E7426" t="b">
        <f t="shared" si="698"/>
        <v>1</v>
      </c>
      <c r="F7426" t="b">
        <f t="shared" si="699"/>
        <v>1</v>
      </c>
      <c r="G7426" t="b">
        <f t="shared" si="700"/>
        <v>1</v>
      </c>
      <c r="K7426" s="28">
        <v>7412</v>
      </c>
      <c r="L7426" s="28" t="s">
        <v>1</v>
      </c>
      <c r="M7426" s="28" t="s">
        <v>1</v>
      </c>
      <c r="N7426" t="b">
        <f t="shared" si="701"/>
        <v>1</v>
      </c>
      <c r="O7426" t="b">
        <f t="shared" si="702"/>
        <v>1</v>
      </c>
      <c r="P7426" t="str">
        <f t="shared" si="703"/>
        <v>N/A</v>
      </c>
    </row>
    <row r="7427" spans="2:16" x14ac:dyDescent="0.25">
      <c r="B7427" s="23">
        <f>'Raw data (base scenario)'!A7419</f>
        <v>7413</v>
      </c>
      <c r="C7427" s="23" t="str">
        <f>'Raw data (base scenario)'!B7419</f>
        <v>D</v>
      </c>
      <c r="D7427" s="23" t="str">
        <f>'Raw data (base scenario)'!C7419</f>
        <v>D</v>
      </c>
      <c r="E7427" t="b">
        <f t="shared" si="698"/>
        <v>1</v>
      </c>
      <c r="F7427" t="b">
        <f t="shared" si="699"/>
        <v>1</v>
      </c>
      <c r="G7427" t="b">
        <f t="shared" si="700"/>
        <v>1</v>
      </c>
      <c r="K7427" s="28">
        <v>7413</v>
      </c>
      <c r="L7427" s="28" t="s">
        <v>2</v>
      </c>
      <c r="M7427" s="28" t="s">
        <v>2</v>
      </c>
      <c r="N7427" t="b">
        <f t="shared" si="701"/>
        <v>1</v>
      </c>
      <c r="O7427" t="b">
        <f t="shared" si="702"/>
        <v>1</v>
      </c>
      <c r="P7427" t="b">
        <f t="shared" si="703"/>
        <v>1</v>
      </c>
    </row>
    <row r="7428" spans="2:16" x14ac:dyDescent="0.25">
      <c r="B7428" s="23">
        <f>'Raw data (base scenario)'!A7420</f>
        <v>7414</v>
      </c>
      <c r="C7428" s="23" t="str">
        <f>'Raw data (base scenario)'!B7420</f>
        <v>H</v>
      </c>
      <c r="D7428" s="23" t="str">
        <f>'Raw data (base scenario)'!C7420</f>
        <v>H</v>
      </c>
      <c r="E7428" t="b">
        <f t="shared" si="698"/>
        <v>1</v>
      </c>
      <c r="F7428" t="b">
        <f t="shared" si="699"/>
        <v>1</v>
      </c>
      <c r="G7428" t="str">
        <f t="shared" si="700"/>
        <v>N/A</v>
      </c>
      <c r="K7428" s="28">
        <v>7414</v>
      </c>
      <c r="L7428" s="28" t="s">
        <v>2</v>
      </c>
      <c r="M7428" s="28" t="s">
        <v>2</v>
      </c>
      <c r="N7428" t="b">
        <f t="shared" si="701"/>
        <v>1</v>
      </c>
      <c r="O7428" t="b">
        <f t="shared" si="702"/>
        <v>1</v>
      </c>
      <c r="P7428" t="b">
        <f t="shared" si="703"/>
        <v>1</v>
      </c>
    </row>
    <row r="7429" spans="2:16" x14ac:dyDescent="0.25">
      <c r="B7429" s="23">
        <f>'Raw data (base scenario)'!A7421</f>
        <v>7415</v>
      </c>
      <c r="C7429" s="23" t="str">
        <f>'Raw data (base scenario)'!B7421</f>
        <v>D</v>
      </c>
      <c r="D7429" s="23" t="str">
        <f>'Raw data (base scenario)'!C7421</f>
        <v>D</v>
      </c>
      <c r="E7429" t="b">
        <f t="shared" si="698"/>
        <v>1</v>
      </c>
      <c r="F7429" t="b">
        <f t="shared" si="699"/>
        <v>1</v>
      </c>
      <c r="G7429" t="b">
        <f t="shared" si="700"/>
        <v>1</v>
      </c>
      <c r="K7429" s="28">
        <v>7415</v>
      </c>
      <c r="L7429" s="28" t="s">
        <v>2</v>
      </c>
      <c r="M7429" s="28" t="s">
        <v>2</v>
      </c>
      <c r="N7429" t="b">
        <f t="shared" si="701"/>
        <v>1</v>
      </c>
      <c r="O7429" t="b">
        <f t="shared" si="702"/>
        <v>1</v>
      </c>
      <c r="P7429" t="b">
        <f t="shared" si="703"/>
        <v>1</v>
      </c>
    </row>
    <row r="7430" spans="2:16" x14ac:dyDescent="0.25">
      <c r="B7430" s="23">
        <f>'Raw data (base scenario)'!A7422</f>
        <v>7416</v>
      </c>
      <c r="C7430" s="23" t="str">
        <f>'Raw data (base scenario)'!B7422</f>
        <v>D</v>
      </c>
      <c r="D7430" s="23" t="str">
        <f>'Raw data (base scenario)'!C7422</f>
        <v>D</v>
      </c>
      <c r="E7430" t="b">
        <f t="shared" si="698"/>
        <v>1</v>
      </c>
      <c r="F7430" t="b">
        <f t="shared" si="699"/>
        <v>1</v>
      </c>
      <c r="G7430" t="b">
        <f t="shared" si="700"/>
        <v>1</v>
      </c>
      <c r="K7430" s="28">
        <v>7416</v>
      </c>
      <c r="L7430" s="28" t="s">
        <v>1</v>
      </c>
      <c r="M7430" s="28" t="s">
        <v>3</v>
      </c>
      <c r="N7430" t="b">
        <f t="shared" si="701"/>
        <v>1</v>
      </c>
      <c r="O7430" t="b">
        <f t="shared" si="702"/>
        <v>1</v>
      </c>
      <c r="P7430" t="str">
        <f t="shared" si="703"/>
        <v>N/A</v>
      </c>
    </row>
    <row r="7431" spans="2:16" x14ac:dyDescent="0.25">
      <c r="B7431" s="23">
        <f>'Raw data (base scenario)'!A7423</f>
        <v>7417</v>
      </c>
      <c r="C7431" s="23" t="str">
        <f>'Raw data (base scenario)'!B7423</f>
        <v>D</v>
      </c>
      <c r="D7431" s="23" t="str">
        <f>'Raw data (base scenario)'!C7423</f>
        <v>D</v>
      </c>
      <c r="E7431" t="b">
        <f t="shared" si="698"/>
        <v>1</v>
      </c>
      <c r="F7431" t="b">
        <f t="shared" si="699"/>
        <v>1</v>
      </c>
      <c r="G7431" t="b">
        <f t="shared" si="700"/>
        <v>1</v>
      </c>
      <c r="K7431" s="28">
        <v>7417</v>
      </c>
      <c r="L7431" s="28" t="s">
        <v>1</v>
      </c>
      <c r="M7431" s="28" t="s">
        <v>1</v>
      </c>
      <c r="N7431" t="b">
        <f t="shared" si="701"/>
        <v>1</v>
      </c>
      <c r="O7431" t="b">
        <f t="shared" si="702"/>
        <v>1</v>
      </c>
      <c r="P7431" t="str">
        <f t="shared" si="703"/>
        <v>N/A</v>
      </c>
    </row>
    <row r="7432" spans="2:16" x14ac:dyDescent="0.25">
      <c r="B7432" s="23">
        <f>'Raw data (base scenario)'!A7424</f>
        <v>7418</v>
      </c>
      <c r="C7432" s="23" t="str">
        <f>'Raw data (base scenario)'!B7424</f>
        <v>H</v>
      </c>
      <c r="D7432" s="23" t="str">
        <f>'Raw data (base scenario)'!C7424</f>
        <v>S</v>
      </c>
      <c r="E7432" t="b">
        <f t="shared" si="698"/>
        <v>1</v>
      </c>
      <c r="F7432" t="b">
        <f t="shared" si="699"/>
        <v>1</v>
      </c>
      <c r="G7432" t="str">
        <f t="shared" si="700"/>
        <v>N/A</v>
      </c>
      <c r="K7432" s="28">
        <v>7418</v>
      </c>
      <c r="L7432" s="28" t="s">
        <v>18</v>
      </c>
      <c r="M7432" s="28" t="s">
        <v>3</v>
      </c>
      <c r="N7432" t="b">
        <f t="shared" si="701"/>
        <v>1</v>
      </c>
      <c r="O7432" t="b">
        <f t="shared" si="702"/>
        <v>1</v>
      </c>
      <c r="P7432" t="str">
        <f t="shared" si="703"/>
        <v>N/A</v>
      </c>
    </row>
    <row r="7433" spans="2:16" x14ac:dyDescent="0.25">
      <c r="B7433" s="23">
        <f>'Raw data (base scenario)'!A7425</f>
        <v>7419</v>
      </c>
      <c r="C7433" s="23" t="str">
        <f>'Raw data (base scenario)'!B7425</f>
        <v>H</v>
      </c>
      <c r="D7433" s="23" t="str">
        <f>'Raw data (base scenario)'!C7425</f>
        <v>H</v>
      </c>
      <c r="E7433" t="b">
        <f t="shared" si="698"/>
        <v>1</v>
      </c>
      <c r="F7433" t="b">
        <f t="shared" si="699"/>
        <v>1</v>
      </c>
      <c r="G7433" t="str">
        <f t="shared" si="700"/>
        <v>N/A</v>
      </c>
      <c r="K7433" s="28">
        <v>7419</v>
      </c>
      <c r="L7433" s="28" t="s">
        <v>3</v>
      </c>
      <c r="M7433" s="28" t="s">
        <v>1</v>
      </c>
      <c r="N7433" t="b">
        <f t="shared" si="701"/>
        <v>1</v>
      </c>
      <c r="O7433" t="b">
        <f t="shared" si="702"/>
        <v>1</v>
      </c>
      <c r="P7433" t="str">
        <f t="shared" si="703"/>
        <v>N/A</v>
      </c>
    </row>
    <row r="7434" spans="2:16" x14ac:dyDescent="0.25">
      <c r="B7434" s="23">
        <f>'Raw data (base scenario)'!A7426</f>
        <v>7420</v>
      </c>
      <c r="C7434" s="23" t="str">
        <f>'Raw data (base scenario)'!B7426</f>
        <v>I</v>
      </c>
      <c r="D7434" s="23" t="str">
        <f>'Raw data (base scenario)'!C7426</f>
        <v>S</v>
      </c>
      <c r="E7434" t="b">
        <f t="shared" si="698"/>
        <v>1</v>
      </c>
      <c r="F7434" t="b">
        <f t="shared" si="699"/>
        <v>1</v>
      </c>
      <c r="G7434" t="str">
        <f t="shared" si="700"/>
        <v>N/A</v>
      </c>
      <c r="K7434" s="28">
        <v>7420</v>
      </c>
      <c r="L7434" s="28" t="s">
        <v>1</v>
      </c>
      <c r="M7434" s="28" t="s">
        <v>1</v>
      </c>
      <c r="N7434" t="b">
        <f t="shared" si="701"/>
        <v>1</v>
      </c>
      <c r="O7434" t="b">
        <f t="shared" si="702"/>
        <v>1</v>
      </c>
      <c r="P7434" t="str">
        <f t="shared" si="703"/>
        <v>N/A</v>
      </c>
    </row>
    <row r="7435" spans="2:16" x14ac:dyDescent="0.25">
      <c r="B7435" s="23">
        <f>'Raw data (base scenario)'!A7427</f>
        <v>7421</v>
      </c>
      <c r="C7435" s="23" t="str">
        <f>'Raw data (base scenario)'!B7427</f>
        <v>S</v>
      </c>
      <c r="D7435" s="23" t="str">
        <f>'Raw data (base scenario)'!C7427</f>
        <v>H</v>
      </c>
      <c r="E7435" t="b">
        <f t="shared" si="698"/>
        <v>1</v>
      </c>
      <c r="F7435" t="b">
        <f t="shared" si="699"/>
        <v>1</v>
      </c>
      <c r="G7435" t="str">
        <f t="shared" si="700"/>
        <v>N/A</v>
      </c>
      <c r="K7435" s="28">
        <v>7421</v>
      </c>
      <c r="L7435" s="28" t="s">
        <v>3</v>
      </c>
      <c r="M7435" s="28" t="s">
        <v>1</v>
      </c>
      <c r="N7435" t="b">
        <f t="shared" si="701"/>
        <v>1</v>
      </c>
      <c r="O7435" t="b">
        <f t="shared" si="702"/>
        <v>1</v>
      </c>
      <c r="P7435" t="str">
        <f t="shared" si="703"/>
        <v>N/A</v>
      </c>
    </row>
    <row r="7436" spans="2:16" x14ac:dyDescent="0.25">
      <c r="B7436" s="23">
        <f>'Raw data (base scenario)'!A7428</f>
        <v>7422</v>
      </c>
      <c r="C7436" s="23" t="str">
        <f>'Raw data (base scenario)'!B7428</f>
        <v>H</v>
      </c>
      <c r="D7436" s="23" t="str">
        <f>'Raw data (base scenario)'!C7428</f>
        <v>H</v>
      </c>
      <c r="E7436" t="b">
        <f t="shared" si="698"/>
        <v>1</v>
      </c>
      <c r="F7436" t="b">
        <f t="shared" si="699"/>
        <v>1</v>
      </c>
      <c r="G7436" t="str">
        <f t="shared" si="700"/>
        <v>N/A</v>
      </c>
      <c r="K7436" s="28">
        <v>7422</v>
      </c>
      <c r="L7436" s="28" t="s">
        <v>1</v>
      </c>
      <c r="M7436" s="28" t="s">
        <v>1</v>
      </c>
      <c r="N7436" t="b">
        <f t="shared" si="701"/>
        <v>1</v>
      </c>
      <c r="O7436" t="b">
        <f t="shared" si="702"/>
        <v>1</v>
      </c>
      <c r="P7436" t="str">
        <f t="shared" si="703"/>
        <v>N/A</v>
      </c>
    </row>
    <row r="7437" spans="2:16" x14ac:dyDescent="0.25">
      <c r="B7437" s="23">
        <f>'Raw data (base scenario)'!A7429</f>
        <v>7423</v>
      </c>
      <c r="C7437" s="23" t="str">
        <f>'Raw data (base scenario)'!B7429</f>
        <v>S</v>
      </c>
      <c r="D7437" s="23" t="str">
        <f>'Raw data (base scenario)'!C7429</f>
        <v>H</v>
      </c>
      <c r="E7437" t="b">
        <f t="shared" si="698"/>
        <v>1</v>
      </c>
      <c r="F7437" t="b">
        <f t="shared" si="699"/>
        <v>1</v>
      </c>
      <c r="G7437" t="str">
        <f t="shared" si="700"/>
        <v>N/A</v>
      </c>
      <c r="K7437" s="28">
        <v>7423</v>
      </c>
      <c r="L7437" s="28" t="s">
        <v>1</v>
      </c>
      <c r="M7437" s="28" t="s">
        <v>3</v>
      </c>
      <c r="N7437" t="b">
        <f t="shared" si="701"/>
        <v>1</v>
      </c>
      <c r="O7437" t="b">
        <f t="shared" si="702"/>
        <v>1</v>
      </c>
      <c r="P7437" t="str">
        <f t="shared" si="703"/>
        <v>N/A</v>
      </c>
    </row>
    <row r="7438" spans="2:16" x14ac:dyDescent="0.25">
      <c r="B7438" s="23">
        <f>'Raw data (base scenario)'!A7430</f>
        <v>7424</v>
      </c>
      <c r="C7438" s="23" t="str">
        <f>'Raw data (base scenario)'!B7430</f>
        <v>H</v>
      </c>
      <c r="D7438" s="23" t="str">
        <f>'Raw data (base scenario)'!C7430</f>
        <v>H</v>
      </c>
      <c r="E7438" t="b">
        <f t="shared" si="698"/>
        <v>1</v>
      </c>
      <c r="F7438" t="b">
        <f t="shared" si="699"/>
        <v>1</v>
      </c>
      <c r="G7438" t="str">
        <f t="shared" si="700"/>
        <v>N/A</v>
      </c>
      <c r="K7438" s="28">
        <v>7424</v>
      </c>
      <c r="L7438" s="28" t="s">
        <v>3</v>
      </c>
      <c r="M7438" s="28" t="s">
        <v>1</v>
      </c>
      <c r="N7438" t="b">
        <f t="shared" si="701"/>
        <v>1</v>
      </c>
      <c r="O7438" t="b">
        <f t="shared" si="702"/>
        <v>1</v>
      </c>
      <c r="P7438" t="str">
        <f t="shared" si="703"/>
        <v>N/A</v>
      </c>
    </row>
    <row r="7439" spans="2:16" x14ac:dyDescent="0.25">
      <c r="B7439" s="23">
        <f>'Raw data (base scenario)'!A7431</f>
        <v>7425</v>
      </c>
      <c r="C7439" s="23" t="str">
        <f>'Raw data (base scenario)'!B7431</f>
        <v>H</v>
      </c>
      <c r="D7439" s="23" t="str">
        <f>'Raw data (base scenario)'!C7431</f>
        <v>S</v>
      </c>
      <c r="E7439" t="b">
        <f t="shared" ref="E7439:E7502" si="704">OR(C7439=$A$4,C7439=$A$5,C7439=$A$6,C7439=$A$7)</f>
        <v>1</v>
      </c>
      <c r="F7439" t="b">
        <f t="shared" ref="F7439:F7502" si="705">OR(D7439=$A$4,D7439=$A$5,D7439=$A$6,D7439=$A$7)</f>
        <v>1</v>
      </c>
      <c r="G7439" t="str">
        <f t="shared" si="700"/>
        <v>N/A</v>
      </c>
      <c r="K7439" s="28">
        <v>7425</v>
      </c>
      <c r="L7439" s="28" t="s">
        <v>18</v>
      </c>
      <c r="M7439" s="28" t="s">
        <v>3</v>
      </c>
      <c r="N7439" t="b">
        <f t="shared" si="701"/>
        <v>1</v>
      </c>
      <c r="O7439" t="b">
        <f t="shared" si="702"/>
        <v>1</v>
      </c>
      <c r="P7439" t="str">
        <f t="shared" si="703"/>
        <v>N/A</v>
      </c>
    </row>
    <row r="7440" spans="2:16" x14ac:dyDescent="0.25">
      <c r="B7440" s="23">
        <f>'Raw data (base scenario)'!A7432</f>
        <v>7426</v>
      </c>
      <c r="C7440" s="23" t="str">
        <f>'Raw data (base scenario)'!B7432</f>
        <v>S</v>
      </c>
      <c r="D7440" s="23" t="str">
        <f>'Raw data (base scenario)'!C7432</f>
        <v>H</v>
      </c>
      <c r="E7440" t="b">
        <f t="shared" si="704"/>
        <v>1</v>
      </c>
      <c r="F7440" t="b">
        <f t="shared" si="705"/>
        <v>1</v>
      </c>
      <c r="G7440" t="str">
        <f t="shared" ref="G7440:G7503" si="706">IF(C7440="D",D7440="D","N/A")</f>
        <v>N/A</v>
      </c>
      <c r="K7440" s="28">
        <v>7426</v>
      </c>
      <c r="L7440" s="28" t="s">
        <v>18</v>
      </c>
      <c r="M7440" s="28" t="s">
        <v>1</v>
      </c>
      <c r="N7440" t="b">
        <f t="shared" si="701"/>
        <v>1</v>
      </c>
      <c r="O7440" t="b">
        <f t="shared" si="702"/>
        <v>1</v>
      </c>
      <c r="P7440" t="str">
        <f t="shared" si="703"/>
        <v>N/A</v>
      </c>
    </row>
    <row r="7441" spans="2:16" x14ac:dyDescent="0.25">
      <c r="B7441" s="23">
        <f>'Raw data (base scenario)'!A7433</f>
        <v>7427</v>
      </c>
      <c r="C7441" s="23" t="str">
        <f>'Raw data (base scenario)'!B7433</f>
        <v>I</v>
      </c>
      <c r="D7441" s="23" t="str">
        <f>'Raw data (base scenario)'!C7433</f>
        <v>S</v>
      </c>
      <c r="E7441" t="b">
        <f t="shared" si="704"/>
        <v>1</v>
      </c>
      <c r="F7441" t="b">
        <f t="shared" si="705"/>
        <v>1</v>
      </c>
      <c r="G7441" t="str">
        <f t="shared" si="706"/>
        <v>N/A</v>
      </c>
      <c r="K7441" s="28">
        <v>7427</v>
      </c>
      <c r="L7441" s="28" t="s">
        <v>2</v>
      </c>
      <c r="M7441" s="28" t="s">
        <v>2</v>
      </c>
      <c r="N7441" t="b">
        <f t="shared" si="701"/>
        <v>1</v>
      </c>
      <c r="O7441" t="b">
        <f t="shared" si="702"/>
        <v>1</v>
      </c>
      <c r="P7441" t="b">
        <f t="shared" si="703"/>
        <v>1</v>
      </c>
    </row>
    <row r="7442" spans="2:16" x14ac:dyDescent="0.25">
      <c r="B7442" s="23">
        <f>'Raw data (base scenario)'!A7434</f>
        <v>7428</v>
      </c>
      <c r="C7442" s="23" t="str">
        <f>'Raw data (base scenario)'!B7434</f>
        <v>I</v>
      </c>
      <c r="D7442" s="23" t="str">
        <f>'Raw data (base scenario)'!C7434</f>
        <v>H</v>
      </c>
      <c r="E7442" t="b">
        <f t="shared" si="704"/>
        <v>1</v>
      </c>
      <c r="F7442" t="b">
        <f t="shared" si="705"/>
        <v>1</v>
      </c>
      <c r="G7442" t="str">
        <f t="shared" si="706"/>
        <v>N/A</v>
      </c>
      <c r="K7442" s="28">
        <v>7428</v>
      </c>
      <c r="L7442" s="28" t="s">
        <v>2</v>
      </c>
      <c r="M7442" s="28" t="s">
        <v>2</v>
      </c>
      <c r="N7442" t="b">
        <f t="shared" si="701"/>
        <v>1</v>
      </c>
      <c r="O7442" t="b">
        <f t="shared" si="702"/>
        <v>1</v>
      </c>
      <c r="P7442" t="b">
        <f t="shared" si="703"/>
        <v>1</v>
      </c>
    </row>
    <row r="7443" spans="2:16" x14ac:dyDescent="0.25">
      <c r="B7443" s="23">
        <f>'Raw data (base scenario)'!A7435</f>
        <v>7429</v>
      </c>
      <c r="C7443" s="23" t="str">
        <f>'Raw data (base scenario)'!B7435</f>
        <v>D</v>
      </c>
      <c r="D7443" s="23" t="str">
        <f>'Raw data (base scenario)'!C7435</f>
        <v>D</v>
      </c>
      <c r="E7443" t="b">
        <f t="shared" si="704"/>
        <v>1</v>
      </c>
      <c r="F7443" t="b">
        <f t="shared" si="705"/>
        <v>1</v>
      </c>
      <c r="G7443" t="b">
        <f t="shared" si="706"/>
        <v>1</v>
      </c>
      <c r="K7443" s="28">
        <v>7429</v>
      </c>
      <c r="L7443" s="28" t="s">
        <v>3</v>
      </c>
      <c r="M7443" s="28" t="s">
        <v>2</v>
      </c>
      <c r="N7443" t="b">
        <f t="shared" si="701"/>
        <v>1</v>
      </c>
      <c r="O7443" t="b">
        <f t="shared" si="702"/>
        <v>1</v>
      </c>
      <c r="P7443" t="str">
        <f t="shared" si="703"/>
        <v>N/A</v>
      </c>
    </row>
    <row r="7444" spans="2:16" x14ac:dyDescent="0.25">
      <c r="B7444" s="23">
        <f>'Raw data (base scenario)'!A7436</f>
        <v>7430</v>
      </c>
      <c r="C7444" s="23" t="str">
        <f>'Raw data (base scenario)'!B7436</f>
        <v>D</v>
      </c>
      <c r="D7444" s="23" t="str">
        <f>'Raw data (base scenario)'!C7436</f>
        <v>D</v>
      </c>
      <c r="E7444" t="b">
        <f t="shared" si="704"/>
        <v>1</v>
      </c>
      <c r="F7444" t="b">
        <f t="shared" si="705"/>
        <v>1</v>
      </c>
      <c r="G7444" t="b">
        <f t="shared" si="706"/>
        <v>1</v>
      </c>
      <c r="K7444" s="28">
        <v>7430</v>
      </c>
      <c r="L7444" s="28" t="s">
        <v>18</v>
      </c>
      <c r="M7444" s="28" t="s">
        <v>3</v>
      </c>
      <c r="N7444" t="b">
        <f t="shared" si="701"/>
        <v>1</v>
      </c>
      <c r="O7444" t="b">
        <f t="shared" si="702"/>
        <v>1</v>
      </c>
      <c r="P7444" t="str">
        <f t="shared" si="703"/>
        <v>N/A</v>
      </c>
    </row>
    <row r="7445" spans="2:16" x14ac:dyDescent="0.25">
      <c r="B7445" s="23">
        <f>'Raw data (base scenario)'!A7437</f>
        <v>7431</v>
      </c>
      <c r="C7445" s="23" t="str">
        <f>'Raw data (base scenario)'!B7437</f>
        <v>S</v>
      </c>
      <c r="D7445" s="23" t="str">
        <f>'Raw data (base scenario)'!C7437</f>
        <v>D</v>
      </c>
      <c r="E7445" t="b">
        <f t="shared" si="704"/>
        <v>1</v>
      </c>
      <c r="F7445" t="b">
        <f t="shared" si="705"/>
        <v>1</v>
      </c>
      <c r="G7445" t="str">
        <f t="shared" si="706"/>
        <v>N/A</v>
      </c>
      <c r="K7445" s="28">
        <v>7431</v>
      </c>
      <c r="L7445" s="28" t="s">
        <v>18</v>
      </c>
      <c r="M7445" s="28" t="s">
        <v>3</v>
      </c>
      <c r="N7445" t="b">
        <f t="shared" si="701"/>
        <v>1</v>
      </c>
      <c r="O7445" t="b">
        <f t="shared" si="702"/>
        <v>1</v>
      </c>
      <c r="P7445" t="str">
        <f t="shared" si="703"/>
        <v>N/A</v>
      </c>
    </row>
    <row r="7446" spans="2:16" x14ac:dyDescent="0.25">
      <c r="B7446" s="23">
        <f>'Raw data (base scenario)'!A7438</f>
        <v>7432</v>
      </c>
      <c r="C7446" s="23" t="str">
        <f>'Raw data (base scenario)'!B7438</f>
        <v>I</v>
      </c>
      <c r="D7446" s="23" t="str">
        <f>'Raw data (base scenario)'!C7438</f>
        <v>S</v>
      </c>
      <c r="E7446" t="b">
        <f t="shared" si="704"/>
        <v>1</v>
      </c>
      <c r="F7446" t="b">
        <f t="shared" si="705"/>
        <v>1</v>
      </c>
      <c r="G7446" t="str">
        <f t="shared" si="706"/>
        <v>N/A</v>
      </c>
      <c r="K7446" s="28">
        <v>7432</v>
      </c>
      <c r="L7446" s="28" t="s">
        <v>18</v>
      </c>
      <c r="M7446" s="28" t="s">
        <v>2</v>
      </c>
      <c r="N7446" t="b">
        <f t="shared" si="701"/>
        <v>1</v>
      </c>
      <c r="O7446" t="b">
        <f t="shared" si="702"/>
        <v>1</v>
      </c>
      <c r="P7446" t="str">
        <f t="shared" si="703"/>
        <v>N/A</v>
      </c>
    </row>
    <row r="7447" spans="2:16" x14ac:dyDescent="0.25">
      <c r="B7447" s="23">
        <f>'Raw data (base scenario)'!A7439</f>
        <v>7433</v>
      </c>
      <c r="C7447" s="23" t="str">
        <f>'Raw data (base scenario)'!B7439</f>
        <v>I</v>
      </c>
      <c r="D7447" s="23" t="str">
        <f>'Raw data (base scenario)'!C7439</f>
        <v>S</v>
      </c>
      <c r="E7447" t="b">
        <f t="shared" si="704"/>
        <v>1</v>
      </c>
      <c r="F7447" t="b">
        <f t="shared" si="705"/>
        <v>1</v>
      </c>
      <c r="G7447" t="str">
        <f t="shared" si="706"/>
        <v>N/A</v>
      </c>
      <c r="K7447" s="28">
        <v>7433</v>
      </c>
      <c r="L7447" s="28" t="s">
        <v>2</v>
      </c>
      <c r="M7447" s="28" t="s">
        <v>2</v>
      </c>
      <c r="N7447" t="b">
        <f t="shared" si="701"/>
        <v>1</v>
      </c>
      <c r="O7447" t="b">
        <f t="shared" si="702"/>
        <v>1</v>
      </c>
      <c r="P7447" t="b">
        <f t="shared" si="703"/>
        <v>1</v>
      </c>
    </row>
    <row r="7448" spans="2:16" x14ac:dyDescent="0.25">
      <c r="B7448" s="23">
        <f>'Raw data (base scenario)'!A7440</f>
        <v>7434</v>
      </c>
      <c r="C7448" s="23" t="str">
        <f>'Raw data (base scenario)'!B7440</f>
        <v>I</v>
      </c>
      <c r="D7448" s="23" t="str">
        <f>'Raw data (base scenario)'!C7440</f>
        <v>D</v>
      </c>
      <c r="E7448" t="b">
        <f t="shared" si="704"/>
        <v>1</v>
      </c>
      <c r="F7448" t="b">
        <f t="shared" si="705"/>
        <v>1</v>
      </c>
      <c r="G7448" t="str">
        <f t="shared" si="706"/>
        <v>N/A</v>
      </c>
      <c r="K7448" s="28">
        <v>7434</v>
      </c>
      <c r="L7448" s="28" t="s">
        <v>2</v>
      </c>
      <c r="M7448" s="28" t="s">
        <v>2</v>
      </c>
      <c r="N7448" t="b">
        <f t="shared" si="701"/>
        <v>1</v>
      </c>
      <c r="O7448" t="b">
        <f t="shared" si="702"/>
        <v>1</v>
      </c>
      <c r="P7448" t="b">
        <f t="shared" si="703"/>
        <v>1</v>
      </c>
    </row>
    <row r="7449" spans="2:16" x14ac:dyDescent="0.25">
      <c r="B7449" s="23">
        <f>'Raw data (base scenario)'!A7441</f>
        <v>7435</v>
      </c>
      <c r="C7449" s="23" t="str">
        <f>'Raw data (base scenario)'!B7441</f>
        <v>D</v>
      </c>
      <c r="D7449" s="23" t="str">
        <f>'Raw data (base scenario)'!C7441</f>
        <v>D</v>
      </c>
      <c r="E7449" t="b">
        <f t="shared" si="704"/>
        <v>1</v>
      </c>
      <c r="F7449" t="b">
        <f t="shared" si="705"/>
        <v>1</v>
      </c>
      <c r="G7449" t="b">
        <f t="shared" si="706"/>
        <v>1</v>
      </c>
      <c r="K7449" s="28">
        <v>7435</v>
      </c>
      <c r="L7449" s="28" t="s">
        <v>3</v>
      </c>
      <c r="M7449" s="28" t="s">
        <v>1</v>
      </c>
      <c r="N7449" t="b">
        <f t="shared" si="701"/>
        <v>1</v>
      </c>
      <c r="O7449" t="b">
        <f t="shared" si="702"/>
        <v>1</v>
      </c>
      <c r="P7449" t="str">
        <f t="shared" si="703"/>
        <v>N/A</v>
      </c>
    </row>
    <row r="7450" spans="2:16" x14ac:dyDescent="0.25">
      <c r="B7450" s="23">
        <f>'Raw data (base scenario)'!A7442</f>
        <v>7436</v>
      </c>
      <c r="C7450" s="23" t="str">
        <f>'Raw data (base scenario)'!B7442</f>
        <v>D</v>
      </c>
      <c r="D7450" s="23" t="str">
        <f>'Raw data (base scenario)'!C7442</f>
        <v>D</v>
      </c>
      <c r="E7450" t="b">
        <f t="shared" si="704"/>
        <v>1</v>
      </c>
      <c r="F7450" t="b">
        <f t="shared" si="705"/>
        <v>1</v>
      </c>
      <c r="G7450" t="b">
        <f t="shared" si="706"/>
        <v>1</v>
      </c>
      <c r="K7450" s="28">
        <v>7436</v>
      </c>
      <c r="L7450" s="28" t="s">
        <v>2</v>
      </c>
      <c r="M7450" s="28" t="s">
        <v>2</v>
      </c>
      <c r="N7450" t="b">
        <f t="shared" ref="N7450:N7513" si="707">OR(L7450=$A$4,L7450=$A$5,L7450=$A$6,L7450=$A$7)</f>
        <v>1</v>
      </c>
      <c r="O7450" t="b">
        <f t="shared" ref="O7450:O7513" si="708">OR(M7450=$A$4,M7450=$A$5,M7450=$A$6,M7450=$A$7)</f>
        <v>1</v>
      </c>
      <c r="P7450" t="b">
        <f t="shared" ref="P7450:P7513" si="709">IF(L7450="D",M7450="D","N/A")</f>
        <v>1</v>
      </c>
    </row>
    <row r="7451" spans="2:16" x14ac:dyDescent="0.25">
      <c r="B7451" s="23">
        <f>'Raw data (base scenario)'!A7443</f>
        <v>7437</v>
      </c>
      <c r="C7451" s="23" t="str">
        <f>'Raw data (base scenario)'!B7443</f>
        <v>S</v>
      </c>
      <c r="D7451" s="23" t="str">
        <f>'Raw data (base scenario)'!C7443</f>
        <v>H</v>
      </c>
      <c r="E7451" t="b">
        <f t="shared" si="704"/>
        <v>1</v>
      </c>
      <c r="F7451" t="b">
        <f t="shared" si="705"/>
        <v>1</v>
      </c>
      <c r="G7451" t="str">
        <f t="shared" si="706"/>
        <v>N/A</v>
      </c>
      <c r="K7451" s="28">
        <v>7437</v>
      </c>
      <c r="L7451" s="28" t="s">
        <v>1</v>
      </c>
      <c r="M7451" s="28" t="s">
        <v>1</v>
      </c>
      <c r="N7451" t="b">
        <f t="shared" si="707"/>
        <v>1</v>
      </c>
      <c r="O7451" t="b">
        <f t="shared" si="708"/>
        <v>1</v>
      </c>
      <c r="P7451" t="str">
        <f t="shared" si="709"/>
        <v>N/A</v>
      </c>
    </row>
    <row r="7452" spans="2:16" x14ac:dyDescent="0.25">
      <c r="B7452" s="23">
        <f>'Raw data (base scenario)'!A7444</f>
        <v>7438</v>
      </c>
      <c r="C7452" s="23" t="str">
        <f>'Raw data (base scenario)'!B7444</f>
        <v>D</v>
      </c>
      <c r="D7452" s="23" t="str">
        <f>'Raw data (base scenario)'!C7444</f>
        <v>D</v>
      </c>
      <c r="E7452" t="b">
        <f t="shared" si="704"/>
        <v>1</v>
      </c>
      <c r="F7452" t="b">
        <f t="shared" si="705"/>
        <v>1</v>
      </c>
      <c r="G7452" t="b">
        <f t="shared" si="706"/>
        <v>1</v>
      </c>
      <c r="K7452" s="28">
        <v>7438</v>
      </c>
      <c r="L7452" s="28" t="s">
        <v>18</v>
      </c>
      <c r="M7452" s="28" t="s">
        <v>2</v>
      </c>
      <c r="N7452" t="b">
        <f t="shared" si="707"/>
        <v>1</v>
      </c>
      <c r="O7452" t="b">
        <f t="shared" si="708"/>
        <v>1</v>
      </c>
      <c r="P7452" t="str">
        <f t="shared" si="709"/>
        <v>N/A</v>
      </c>
    </row>
    <row r="7453" spans="2:16" x14ac:dyDescent="0.25">
      <c r="B7453" s="23">
        <f>'Raw data (base scenario)'!A7445</f>
        <v>7439</v>
      </c>
      <c r="C7453" s="23" t="str">
        <f>'Raw data (base scenario)'!B7445</f>
        <v>H</v>
      </c>
      <c r="D7453" s="23" t="str">
        <f>'Raw data (base scenario)'!C7445</f>
        <v>H</v>
      </c>
      <c r="E7453" t="b">
        <f t="shared" si="704"/>
        <v>1</v>
      </c>
      <c r="F7453" t="b">
        <f t="shared" si="705"/>
        <v>1</v>
      </c>
      <c r="G7453" t="str">
        <f t="shared" si="706"/>
        <v>N/A</v>
      </c>
      <c r="K7453" s="28">
        <v>7439</v>
      </c>
      <c r="L7453" s="28" t="s">
        <v>2</v>
      </c>
      <c r="M7453" s="28" t="s">
        <v>2</v>
      </c>
      <c r="N7453" t="b">
        <f t="shared" si="707"/>
        <v>1</v>
      </c>
      <c r="O7453" t="b">
        <f t="shared" si="708"/>
        <v>1</v>
      </c>
      <c r="P7453" t="b">
        <f t="shared" si="709"/>
        <v>1</v>
      </c>
    </row>
    <row r="7454" spans="2:16" x14ac:dyDescent="0.25">
      <c r="B7454" s="23">
        <f>'Raw data (base scenario)'!A7446</f>
        <v>7440</v>
      </c>
      <c r="C7454" s="23" t="str">
        <f>'Raw data (base scenario)'!B7446</f>
        <v>I</v>
      </c>
      <c r="D7454" s="23" t="str">
        <f>'Raw data (base scenario)'!C7446</f>
        <v>D</v>
      </c>
      <c r="E7454" t="b">
        <f t="shared" si="704"/>
        <v>1</v>
      </c>
      <c r="F7454" t="b">
        <f t="shared" si="705"/>
        <v>1</v>
      </c>
      <c r="G7454" t="str">
        <f t="shared" si="706"/>
        <v>N/A</v>
      </c>
      <c r="K7454" s="28">
        <v>7440</v>
      </c>
      <c r="L7454" s="28" t="s">
        <v>18</v>
      </c>
      <c r="M7454" s="28" t="s">
        <v>18</v>
      </c>
      <c r="N7454" t="b">
        <f t="shared" si="707"/>
        <v>1</v>
      </c>
      <c r="O7454" t="b">
        <f t="shared" si="708"/>
        <v>1</v>
      </c>
      <c r="P7454" t="str">
        <f t="shared" si="709"/>
        <v>N/A</v>
      </c>
    </row>
    <row r="7455" spans="2:16" x14ac:dyDescent="0.25">
      <c r="B7455" s="23">
        <f>'Raw data (base scenario)'!A7447</f>
        <v>7441</v>
      </c>
      <c r="C7455" s="23" t="str">
        <f>'Raw data (base scenario)'!B7447</f>
        <v>D</v>
      </c>
      <c r="D7455" s="23" t="str">
        <f>'Raw data (base scenario)'!C7447</f>
        <v>D</v>
      </c>
      <c r="E7455" t="b">
        <f t="shared" si="704"/>
        <v>1</v>
      </c>
      <c r="F7455" t="b">
        <f t="shared" si="705"/>
        <v>1</v>
      </c>
      <c r="G7455" t="b">
        <f t="shared" si="706"/>
        <v>1</v>
      </c>
      <c r="K7455" s="28">
        <v>7441</v>
      </c>
      <c r="L7455" s="28" t="s">
        <v>1</v>
      </c>
      <c r="M7455" s="28" t="s">
        <v>1</v>
      </c>
      <c r="N7455" t="b">
        <f t="shared" si="707"/>
        <v>1</v>
      </c>
      <c r="O7455" t="b">
        <f t="shared" si="708"/>
        <v>1</v>
      </c>
      <c r="P7455" t="str">
        <f t="shared" si="709"/>
        <v>N/A</v>
      </c>
    </row>
    <row r="7456" spans="2:16" x14ac:dyDescent="0.25">
      <c r="B7456" s="23">
        <f>'Raw data (base scenario)'!A7448</f>
        <v>7442</v>
      </c>
      <c r="C7456" s="23" t="str">
        <f>'Raw data (base scenario)'!B7448</f>
        <v>I</v>
      </c>
      <c r="D7456" s="23" t="str">
        <f>'Raw data (base scenario)'!C7448</f>
        <v>I</v>
      </c>
      <c r="E7456" t="b">
        <f t="shared" si="704"/>
        <v>1</v>
      </c>
      <c r="F7456" t="b">
        <f t="shared" si="705"/>
        <v>1</v>
      </c>
      <c r="G7456" t="str">
        <f t="shared" si="706"/>
        <v>N/A</v>
      </c>
      <c r="K7456" s="28">
        <v>7442</v>
      </c>
      <c r="L7456" s="28" t="s">
        <v>3</v>
      </c>
      <c r="M7456" s="28" t="s">
        <v>18</v>
      </c>
      <c r="N7456" t="b">
        <f t="shared" si="707"/>
        <v>1</v>
      </c>
      <c r="O7456" t="b">
        <f t="shared" si="708"/>
        <v>1</v>
      </c>
      <c r="P7456" t="str">
        <f t="shared" si="709"/>
        <v>N/A</v>
      </c>
    </row>
    <row r="7457" spans="2:16" x14ac:dyDescent="0.25">
      <c r="B7457" s="23">
        <f>'Raw data (base scenario)'!A7449</f>
        <v>7443</v>
      </c>
      <c r="C7457" s="23" t="str">
        <f>'Raw data (base scenario)'!B7449</f>
        <v>H</v>
      </c>
      <c r="D7457" s="23" t="str">
        <f>'Raw data (base scenario)'!C7449</f>
        <v>H</v>
      </c>
      <c r="E7457" t="b">
        <f t="shared" si="704"/>
        <v>1</v>
      </c>
      <c r="F7457" t="b">
        <f t="shared" si="705"/>
        <v>1</v>
      </c>
      <c r="G7457" t="str">
        <f t="shared" si="706"/>
        <v>N/A</v>
      </c>
      <c r="K7457" s="28">
        <v>7443</v>
      </c>
      <c r="L7457" s="28" t="s">
        <v>3</v>
      </c>
      <c r="M7457" s="28" t="s">
        <v>3</v>
      </c>
      <c r="N7457" t="b">
        <f t="shared" si="707"/>
        <v>1</v>
      </c>
      <c r="O7457" t="b">
        <f t="shared" si="708"/>
        <v>1</v>
      </c>
      <c r="P7457" t="str">
        <f t="shared" si="709"/>
        <v>N/A</v>
      </c>
    </row>
    <row r="7458" spans="2:16" x14ac:dyDescent="0.25">
      <c r="B7458" s="23">
        <f>'Raw data (base scenario)'!A7450</f>
        <v>7444</v>
      </c>
      <c r="C7458" s="23" t="str">
        <f>'Raw data (base scenario)'!B7450</f>
        <v>S</v>
      </c>
      <c r="D7458" s="23" t="str">
        <f>'Raw data (base scenario)'!C7450</f>
        <v>I</v>
      </c>
      <c r="E7458" t="b">
        <f t="shared" si="704"/>
        <v>1</v>
      </c>
      <c r="F7458" t="b">
        <f t="shared" si="705"/>
        <v>1</v>
      </c>
      <c r="G7458" t="str">
        <f t="shared" si="706"/>
        <v>N/A</v>
      </c>
      <c r="K7458" s="28">
        <v>7444</v>
      </c>
      <c r="L7458" s="28" t="s">
        <v>2</v>
      </c>
      <c r="M7458" s="28" t="s">
        <v>2</v>
      </c>
      <c r="N7458" t="b">
        <f t="shared" si="707"/>
        <v>1</v>
      </c>
      <c r="O7458" t="b">
        <f t="shared" si="708"/>
        <v>1</v>
      </c>
      <c r="P7458" t="b">
        <f t="shared" si="709"/>
        <v>1</v>
      </c>
    </row>
    <row r="7459" spans="2:16" x14ac:dyDescent="0.25">
      <c r="B7459" s="23">
        <f>'Raw data (base scenario)'!A7451</f>
        <v>7445</v>
      </c>
      <c r="C7459" s="23" t="str">
        <f>'Raw data (base scenario)'!B7451</f>
        <v>S</v>
      </c>
      <c r="D7459" s="23" t="str">
        <f>'Raw data (base scenario)'!C7451</f>
        <v>S</v>
      </c>
      <c r="E7459" t="b">
        <f t="shared" si="704"/>
        <v>1</v>
      </c>
      <c r="F7459" t="b">
        <f t="shared" si="705"/>
        <v>1</v>
      </c>
      <c r="G7459" t="str">
        <f t="shared" si="706"/>
        <v>N/A</v>
      </c>
      <c r="K7459" s="28">
        <v>7445</v>
      </c>
      <c r="L7459" s="28" t="s">
        <v>18</v>
      </c>
      <c r="M7459" s="28" t="s">
        <v>1</v>
      </c>
      <c r="N7459" t="b">
        <f t="shared" si="707"/>
        <v>1</v>
      </c>
      <c r="O7459" t="b">
        <f t="shared" si="708"/>
        <v>1</v>
      </c>
      <c r="P7459" t="str">
        <f t="shared" si="709"/>
        <v>N/A</v>
      </c>
    </row>
    <row r="7460" spans="2:16" x14ac:dyDescent="0.25">
      <c r="B7460" s="23">
        <f>'Raw data (base scenario)'!A7452</f>
        <v>7446</v>
      </c>
      <c r="C7460" s="23" t="str">
        <f>'Raw data (base scenario)'!B7452</f>
        <v>D</v>
      </c>
      <c r="D7460" s="23" t="str">
        <f>'Raw data (base scenario)'!C7452</f>
        <v>D</v>
      </c>
      <c r="E7460" t="b">
        <f t="shared" si="704"/>
        <v>1</v>
      </c>
      <c r="F7460" t="b">
        <f t="shared" si="705"/>
        <v>1</v>
      </c>
      <c r="G7460" t="b">
        <f t="shared" si="706"/>
        <v>1</v>
      </c>
      <c r="K7460" s="28">
        <v>7446</v>
      </c>
      <c r="L7460" s="28" t="s">
        <v>1</v>
      </c>
      <c r="M7460" s="28" t="s">
        <v>1</v>
      </c>
      <c r="N7460" t="b">
        <f t="shared" si="707"/>
        <v>1</v>
      </c>
      <c r="O7460" t="b">
        <f t="shared" si="708"/>
        <v>1</v>
      </c>
      <c r="P7460" t="str">
        <f t="shared" si="709"/>
        <v>N/A</v>
      </c>
    </row>
    <row r="7461" spans="2:16" x14ac:dyDescent="0.25">
      <c r="B7461" s="23">
        <f>'Raw data (base scenario)'!A7453</f>
        <v>7447</v>
      </c>
      <c r="C7461" s="23" t="str">
        <f>'Raw data (base scenario)'!B7453</f>
        <v>I</v>
      </c>
      <c r="D7461" s="23" t="str">
        <f>'Raw data (base scenario)'!C7453</f>
        <v>H</v>
      </c>
      <c r="E7461" t="b">
        <f t="shared" si="704"/>
        <v>1</v>
      </c>
      <c r="F7461" t="b">
        <f t="shared" si="705"/>
        <v>1</v>
      </c>
      <c r="G7461" t="str">
        <f t="shared" si="706"/>
        <v>N/A</v>
      </c>
      <c r="K7461" s="28">
        <v>7447</v>
      </c>
      <c r="L7461" s="28" t="s">
        <v>18</v>
      </c>
      <c r="M7461" s="28" t="s">
        <v>1</v>
      </c>
      <c r="N7461" t="b">
        <f t="shared" si="707"/>
        <v>1</v>
      </c>
      <c r="O7461" t="b">
        <f t="shared" si="708"/>
        <v>1</v>
      </c>
      <c r="P7461" t="str">
        <f t="shared" si="709"/>
        <v>N/A</v>
      </c>
    </row>
    <row r="7462" spans="2:16" x14ac:dyDescent="0.25">
      <c r="B7462" s="23">
        <f>'Raw data (base scenario)'!A7454</f>
        <v>7448</v>
      </c>
      <c r="C7462" s="23" t="str">
        <f>'Raw data (base scenario)'!B7454</f>
        <v>H</v>
      </c>
      <c r="D7462" s="23" t="str">
        <f>'Raw data (base scenario)'!C7454</f>
        <v>H</v>
      </c>
      <c r="E7462" t="b">
        <f t="shared" si="704"/>
        <v>1</v>
      </c>
      <c r="F7462" t="b">
        <f t="shared" si="705"/>
        <v>1</v>
      </c>
      <c r="G7462" t="str">
        <f t="shared" si="706"/>
        <v>N/A</v>
      </c>
      <c r="K7462" s="28">
        <v>7448</v>
      </c>
      <c r="L7462" s="28" t="s">
        <v>18</v>
      </c>
      <c r="M7462" s="28" t="s">
        <v>1</v>
      </c>
      <c r="N7462" t="b">
        <f t="shared" si="707"/>
        <v>1</v>
      </c>
      <c r="O7462" t="b">
        <f t="shared" si="708"/>
        <v>1</v>
      </c>
      <c r="P7462" t="str">
        <f t="shared" si="709"/>
        <v>N/A</v>
      </c>
    </row>
    <row r="7463" spans="2:16" x14ac:dyDescent="0.25">
      <c r="B7463" s="23">
        <f>'Raw data (base scenario)'!A7455</f>
        <v>7449</v>
      </c>
      <c r="C7463" s="23" t="str">
        <f>'Raw data (base scenario)'!B7455</f>
        <v>I</v>
      </c>
      <c r="D7463" s="23" t="str">
        <f>'Raw data (base scenario)'!C7455</f>
        <v>H</v>
      </c>
      <c r="E7463" t="b">
        <f t="shared" si="704"/>
        <v>1</v>
      </c>
      <c r="F7463" t="b">
        <f t="shared" si="705"/>
        <v>1</v>
      </c>
      <c r="G7463" t="str">
        <f t="shared" si="706"/>
        <v>N/A</v>
      </c>
      <c r="K7463" s="28">
        <v>7449</v>
      </c>
      <c r="L7463" s="28" t="s">
        <v>3</v>
      </c>
      <c r="M7463" s="28" t="s">
        <v>1</v>
      </c>
      <c r="N7463" t="b">
        <f t="shared" si="707"/>
        <v>1</v>
      </c>
      <c r="O7463" t="b">
        <f t="shared" si="708"/>
        <v>1</v>
      </c>
      <c r="P7463" t="str">
        <f t="shared" si="709"/>
        <v>N/A</v>
      </c>
    </row>
    <row r="7464" spans="2:16" x14ac:dyDescent="0.25">
      <c r="B7464" s="23">
        <f>'Raw data (base scenario)'!A7456</f>
        <v>7450</v>
      </c>
      <c r="C7464" s="23" t="str">
        <f>'Raw data (base scenario)'!B7456</f>
        <v>I</v>
      </c>
      <c r="D7464" s="23" t="str">
        <f>'Raw data (base scenario)'!C7456</f>
        <v>H</v>
      </c>
      <c r="E7464" t="b">
        <f t="shared" si="704"/>
        <v>1</v>
      </c>
      <c r="F7464" t="b">
        <f t="shared" si="705"/>
        <v>1</v>
      </c>
      <c r="G7464" t="str">
        <f t="shared" si="706"/>
        <v>N/A</v>
      </c>
      <c r="K7464" s="28">
        <v>7450</v>
      </c>
      <c r="L7464" s="28" t="s">
        <v>18</v>
      </c>
      <c r="M7464" s="28" t="s">
        <v>3</v>
      </c>
      <c r="N7464" t="b">
        <f t="shared" si="707"/>
        <v>1</v>
      </c>
      <c r="O7464" t="b">
        <f t="shared" si="708"/>
        <v>1</v>
      </c>
      <c r="P7464" t="str">
        <f t="shared" si="709"/>
        <v>N/A</v>
      </c>
    </row>
    <row r="7465" spans="2:16" x14ac:dyDescent="0.25">
      <c r="B7465" s="23">
        <f>'Raw data (base scenario)'!A7457</f>
        <v>7451</v>
      </c>
      <c r="C7465" s="23" t="str">
        <f>'Raw data (base scenario)'!B7457</f>
        <v>S</v>
      </c>
      <c r="D7465" s="23" t="str">
        <f>'Raw data (base scenario)'!C7457</f>
        <v>H</v>
      </c>
      <c r="E7465" t="b">
        <f t="shared" si="704"/>
        <v>1</v>
      </c>
      <c r="F7465" t="b">
        <f t="shared" si="705"/>
        <v>1</v>
      </c>
      <c r="G7465" t="str">
        <f t="shared" si="706"/>
        <v>N/A</v>
      </c>
      <c r="K7465" s="28">
        <v>7451</v>
      </c>
      <c r="L7465" s="28" t="s">
        <v>1</v>
      </c>
      <c r="M7465" s="28" t="s">
        <v>1</v>
      </c>
      <c r="N7465" t="b">
        <f t="shared" si="707"/>
        <v>1</v>
      </c>
      <c r="O7465" t="b">
        <f t="shared" si="708"/>
        <v>1</v>
      </c>
      <c r="P7465" t="str">
        <f t="shared" si="709"/>
        <v>N/A</v>
      </c>
    </row>
    <row r="7466" spans="2:16" x14ac:dyDescent="0.25">
      <c r="B7466" s="23">
        <f>'Raw data (base scenario)'!A7458</f>
        <v>7452</v>
      </c>
      <c r="C7466" s="23" t="str">
        <f>'Raw data (base scenario)'!B7458</f>
        <v>I</v>
      </c>
      <c r="D7466" s="23" t="str">
        <f>'Raw data (base scenario)'!C7458</f>
        <v>S</v>
      </c>
      <c r="E7466" t="b">
        <f t="shared" si="704"/>
        <v>1</v>
      </c>
      <c r="F7466" t="b">
        <f t="shared" si="705"/>
        <v>1</v>
      </c>
      <c r="G7466" t="str">
        <f t="shared" si="706"/>
        <v>N/A</v>
      </c>
      <c r="K7466" s="28">
        <v>7452</v>
      </c>
      <c r="L7466" s="28" t="s">
        <v>2</v>
      </c>
      <c r="M7466" s="28" t="s">
        <v>2</v>
      </c>
      <c r="N7466" t="b">
        <f t="shared" si="707"/>
        <v>1</v>
      </c>
      <c r="O7466" t="b">
        <f t="shared" si="708"/>
        <v>1</v>
      </c>
      <c r="P7466" t="b">
        <f t="shared" si="709"/>
        <v>1</v>
      </c>
    </row>
    <row r="7467" spans="2:16" x14ac:dyDescent="0.25">
      <c r="B7467" s="23">
        <f>'Raw data (base scenario)'!A7459</f>
        <v>7453</v>
      </c>
      <c r="C7467" s="23" t="str">
        <f>'Raw data (base scenario)'!B7459</f>
        <v>H</v>
      </c>
      <c r="D7467" s="23" t="str">
        <f>'Raw data (base scenario)'!C7459</f>
        <v>H</v>
      </c>
      <c r="E7467" t="b">
        <f t="shared" si="704"/>
        <v>1</v>
      </c>
      <c r="F7467" t="b">
        <f t="shared" si="705"/>
        <v>1</v>
      </c>
      <c r="G7467" t="str">
        <f t="shared" si="706"/>
        <v>N/A</v>
      </c>
      <c r="K7467" s="28">
        <v>7453</v>
      </c>
      <c r="L7467" s="28" t="s">
        <v>2</v>
      </c>
      <c r="M7467" s="28" t="s">
        <v>2</v>
      </c>
      <c r="N7467" t="b">
        <f t="shared" si="707"/>
        <v>1</v>
      </c>
      <c r="O7467" t="b">
        <f t="shared" si="708"/>
        <v>1</v>
      </c>
      <c r="P7467" t="b">
        <f t="shared" si="709"/>
        <v>1</v>
      </c>
    </row>
    <row r="7468" spans="2:16" x14ac:dyDescent="0.25">
      <c r="B7468" s="23">
        <f>'Raw data (base scenario)'!A7460</f>
        <v>7454</v>
      </c>
      <c r="C7468" s="23" t="str">
        <f>'Raw data (base scenario)'!B7460</f>
        <v>D</v>
      </c>
      <c r="D7468" s="23" t="str">
        <f>'Raw data (base scenario)'!C7460</f>
        <v>D</v>
      </c>
      <c r="E7468" t="b">
        <f t="shared" si="704"/>
        <v>1</v>
      </c>
      <c r="F7468" t="b">
        <f t="shared" si="705"/>
        <v>1</v>
      </c>
      <c r="G7468" t="b">
        <f t="shared" si="706"/>
        <v>1</v>
      </c>
      <c r="K7468" s="28">
        <v>7454</v>
      </c>
      <c r="L7468" s="28" t="s">
        <v>2</v>
      </c>
      <c r="M7468" s="28" t="s">
        <v>2</v>
      </c>
      <c r="N7468" t="b">
        <f t="shared" si="707"/>
        <v>1</v>
      </c>
      <c r="O7468" t="b">
        <f t="shared" si="708"/>
        <v>1</v>
      </c>
      <c r="P7468" t="b">
        <f t="shared" si="709"/>
        <v>1</v>
      </c>
    </row>
    <row r="7469" spans="2:16" x14ac:dyDescent="0.25">
      <c r="B7469" s="23">
        <f>'Raw data (base scenario)'!A7461</f>
        <v>7455</v>
      </c>
      <c r="C7469" s="23" t="str">
        <f>'Raw data (base scenario)'!B7461</f>
        <v>D</v>
      </c>
      <c r="D7469" s="23" t="str">
        <f>'Raw data (base scenario)'!C7461</f>
        <v>D</v>
      </c>
      <c r="E7469" t="b">
        <f t="shared" si="704"/>
        <v>1</v>
      </c>
      <c r="F7469" t="b">
        <f t="shared" si="705"/>
        <v>1</v>
      </c>
      <c r="G7469" t="b">
        <f t="shared" si="706"/>
        <v>1</v>
      </c>
      <c r="K7469" s="28">
        <v>7455</v>
      </c>
      <c r="L7469" s="28" t="s">
        <v>3</v>
      </c>
      <c r="M7469" s="28" t="s">
        <v>1</v>
      </c>
      <c r="N7469" t="b">
        <f t="shared" si="707"/>
        <v>1</v>
      </c>
      <c r="O7469" t="b">
        <f t="shared" si="708"/>
        <v>1</v>
      </c>
      <c r="P7469" t="str">
        <f t="shared" si="709"/>
        <v>N/A</v>
      </c>
    </row>
    <row r="7470" spans="2:16" x14ac:dyDescent="0.25">
      <c r="B7470" s="23">
        <f>'Raw data (base scenario)'!A7462</f>
        <v>7456</v>
      </c>
      <c r="C7470" s="23" t="str">
        <f>'Raw data (base scenario)'!B7462</f>
        <v>D</v>
      </c>
      <c r="D7470" s="23" t="str">
        <f>'Raw data (base scenario)'!C7462</f>
        <v>D</v>
      </c>
      <c r="E7470" t="b">
        <f t="shared" si="704"/>
        <v>1</v>
      </c>
      <c r="F7470" t="b">
        <f t="shared" si="705"/>
        <v>1</v>
      </c>
      <c r="G7470" t="b">
        <f t="shared" si="706"/>
        <v>1</v>
      </c>
      <c r="K7470" s="28">
        <v>7456</v>
      </c>
      <c r="L7470" s="28" t="s">
        <v>18</v>
      </c>
      <c r="M7470" s="28" t="s">
        <v>3</v>
      </c>
      <c r="N7470" t="b">
        <f t="shared" si="707"/>
        <v>1</v>
      </c>
      <c r="O7470" t="b">
        <f t="shared" si="708"/>
        <v>1</v>
      </c>
      <c r="P7470" t="str">
        <f t="shared" si="709"/>
        <v>N/A</v>
      </c>
    </row>
    <row r="7471" spans="2:16" x14ac:dyDescent="0.25">
      <c r="B7471" s="23">
        <f>'Raw data (base scenario)'!A7463</f>
        <v>7457</v>
      </c>
      <c r="C7471" s="23" t="str">
        <f>'Raw data (base scenario)'!B7463</f>
        <v>S</v>
      </c>
      <c r="D7471" s="23" t="str">
        <f>'Raw data (base scenario)'!C7463</f>
        <v>H</v>
      </c>
      <c r="E7471" t="b">
        <f t="shared" si="704"/>
        <v>1</v>
      </c>
      <c r="F7471" t="b">
        <f t="shared" si="705"/>
        <v>1</v>
      </c>
      <c r="G7471" t="str">
        <f t="shared" si="706"/>
        <v>N/A</v>
      </c>
      <c r="K7471" s="28">
        <v>7457</v>
      </c>
      <c r="L7471" s="28" t="s">
        <v>1</v>
      </c>
      <c r="M7471" s="28" t="s">
        <v>1</v>
      </c>
      <c r="N7471" t="b">
        <f t="shared" si="707"/>
        <v>1</v>
      </c>
      <c r="O7471" t="b">
        <f t="shared" si="708"/>
        <v>1</v>
      </c>
      <c r="P7471" t="str">
        <f t="shared" si="709"/>
        <v>N/A</v>
      </c>
    </row>
    <row r="7472" spans="2:16" x14ac:dyDescent="0.25">
      <c r="B7472" s="23">
        <f>'Raw data (base scenario)'!A7464</f>
        <v>7458</v>
      </c>
      <c r="C7472" s="23" t="str">
        <f>'Raw data (base scenario)'!B7464</f>
        <v>I</v>
      </c>
      <c r="D7472" s="23" t="str">
        <f>'Raw data (base scenario)'!C7464</f>
        <v>S</v>
      </c>
      <c r="E7472" t="b">
        <f t="shared" si="704"/>
        <v>1</v>
      </c>
      <c r="F7472" t="b">
        <f t="shared" si="705"/>
        <v>1</v>
      </c>
      <c r="G7472" t="str">
        <f t="shared" si="706"/>
        <v>N/A</v>
      </c>
      <c r="K7472" s="28">
        <v>7458</v>
      </c>
      <c r="L7472" s="28" t="s">
        <v>3</v>
      </c>
      <c r="M7472" s="28" t="s">
        <v>18</v>
      </c>
      <c r="N7472" t="b">
        <f t="shared" si="707"/>
        <v>1</v>
      </c>
      <c r="O7472" t="b">
        <f t="shared" si="708"/>
        <v>1</v>
      </c>
      <c r="P7472" t="str">
        <f t="shared" si="709"/>
        <v>N/A</v>
      </c>
    </row>
    <row r="7473" spans="2:16" x14ac:dyDescent="0.25">
      <c r="B7473" s="23">
        <f>'Raw data (base scenario)'!A7465</f>
        <v>7459</v>
      </c>
      <c r="C7473" s="23" t="str">
        <f>'Raw data (base scenario)'!B7465</f>
        <v>H</v>
      </c>
      <c r="D7473" s="23" t="str">
        <f>'Raw data (base scenario)'!C7465</f>
        <v>H</v>
      </c>
      <c r="E7473" t="b">
        <f t="shared" si="704"/>
        <v>1</v>
      </c>
      <c r="F7473" t="b">
        <f t="shared" si="705"/>
        <v>1</v>
      </c>
      <c r="G7473" t="str">
        <f t="shared" si="706"/>
        <v>N/A</v>
      </c>
      <c r="K7473" s="28">
        <v>7459</v>
      </c>
      <c r="L7473" s="28" t="s">
        <v>3</v>
      </c>
      <c r="M7473" s="28" t="s">
        <v>1</v>
      </c>
      <c r="N7473" t="b">
        <f t="shared" si="707"/>
        <v>1</v>
      </c>
      <c r="O7473" t="b">
        <f t="shared" si="708"/>
        <v>1</v>
      </c>
      <c r="P7473" t="str">
        <f t="shared" si="709"/>
        <v>N/A</v>
      </c>
    </row>
    <row r="7474" spans="2:16" x14ac:dyDescent="0.25">
      <c r="B7474" s="23">
        <f>'Raw data (base scenario)'!A7466</f>
        <v>7460</v>
      </c>
      <c r="C7474" s="23" t="str">
        <f>'Raw data (base scenario)'!B7466</f>
        <v>S</v>
      </c>
      <c r="D7474" s="23" t="str">
        <f>'Raw data (base scenario)'!C7466</f>
        <v>I</v>
      </c>
      <c r="E7474" t="b">
        <f t="shared" si="704"/>
        <v>1</v>
      </c>
      <c r="F7474" t="b">
        <f t="shared" si="705"/>
        <v>1</v>
      </c>
      <c r="G7474" t="str">
        <f t="shared" si="706"/>
        <v>N/A</v>
      </c>
      <c r="K7474" s="28">
        <v>7460</v>
      </c>
      <c r="L7474" s="28" t="s">
        <v>3</v>
      </c>
      <c r="M7474" s="28" t="s">
        <v>1</v>
      </c>
      <c r="N7474" t="b">
        <f t="shared" si="707"/>
        <v>1</v>
      </c>
      <c r="O7474" t="b">
        <f t="shared" si="708"/>
        <v>1</v>
      </c>
      <c r="P7474" t="str">
        <f t="shared" si="709"/>
        <v>N/A</v>
      </c>
    </row>
    <row r="7475" spans="2:16" x14ac:dyDescent="0.25">
      <c r="B7475" s="23">
        <f>'Raw data (base scenario)'!A7467</f>
        <v>7461</v>
      </c>
      <c r="C7475" s="23" t="str">
        <f>'Raw data (base scenario)'!B7467</f>
        <v>S</v>
      </c>
      <c r="D7475" s="23" t="str">
        <f>'Raw data (base scenario)'!C7467</f>
        <v>H</v>
      </c>
      <c r="E7475" t="b">
        <f t="shared" si="704"/>
        <v>1</v>
      </c>
      <c r="F7475" t="b">
        <f t="shared" si="705"/>
        <v>1</v>
      </c>
      <c r="G7475" t="str">
        <f t="shared" si="706"/>
        <v>N/A</v>
      </c>
      <c r="K7475" s="28">
        <v>7461</v>
      </c>
      <c r="L7475" s="28" t="s">
        <v>1</v>
      </c>
      <c r="M7475" s="28" t="s">
        <v>1</v>
      </c>
      <c r="N7475" t="b">
        <f t="shared" si="707"/>
        <v>1</v>
      </c>
      <c r="O7475" t="b">
        <f t="shared" si="708"/>
        <v>1</v>
      </c>
      <c r="P7475" t="str">
        <f t="shared" si="709"/>
        <v>N/A</v>
      </c>
    </row>
    <row r="7476" spans="2:16" x14ac:dyDescent="0.25">
      <c r="B7476" s="23">
        <f>'Raw data (base scenario)'!A7468</f>
        <v>7462</v>
      </c>
      <c r="C7476" s="23" t="str">
        <f>'Raw data (base scenario)'!B7468</f>
        <v>S</v>
      </c>
      <c r="D7476" s="23" t="str">
        <f>'Raw data (base scenario)'!C7468</f>
        <v>H</v>
      </c>
      <c r="E7476" t="b">
        <f t="shared" si="704"/>
        <v>1</v>
      </c>
      <c r="F7476" t="b">
        <f t="shared" si="705"/>
        <v>1</v>
      </c>
      <c r="G7476" t="str">
        <f t="shared" si="706"/>
        <v>N/A</v>
      </c>
      <c r="K7476" s="28">
        <v>7462</v>
      </c>
      <c r="L7476" s="28" t="s">
        <v>1</v>
      </c>
      <c r="M7476" s="28" t="s">
        <v>1</v>
      </c>
      <c r="N7476" t="b">
        <f t="shared" si="707"/>
        <v>1</v>
      </c>
      <c r="O7476" t="b">
        <f t="shared" si="708"/>
        <v>1</v>
      </c>
      <c r="P7476" t="str">
        <f t="shared" si="709"/>
        <v>N/A</v>
      </c>
    </row>
    <row r="7477" spans="2:16" x14ac:dyDescent="0.25">
      <c r="B7477" s="23">
        <f>'Raw data (base scenario)'!A7469</f>
        <v>7463</v>
      </c>
      <c r="C7477" s="23" t="str">
        <f>'Raw data (base scenario)'!B7469</f>
        <v>H</v>
      </c>
      <c r="D7477" s="23" t="str">
        <f>'Raw data (base scenario)'!C7469</f>
        <v>H</v>
      </c>
      <c r="E7477" t="b">
        <f t="shared" si="704"/>
        <v>1</v>
      </c>
      <c r="F7477" t="b">
        <f t="shared" si="705"/>
        <v>1</v>
      </c>
      <c r="G7477" t="str">
        <f t="shared" si="706"/>
        <v>N/A</v>
      </c>
      <c r="K7477" s="28">
        <v>7463</v>
      </c>
      <c r="L7477" s="28" t="s">
        <v>3</v>
      </c>
      <c r="M7477" s="28" t="s">
        <v>18</v>
      </c>
      <c r="N7477" t="b">
        <f t="shared" si="707"/>
        <v>1</v>
      </c>
      <c r="O7477" t="b">
        <f t="shared" si="708"/>
        <v>1</v>
      </c>
      <c r="P7477" t="str">
        <f t="shared" si="709"/>
        <v>N/A</v>
      </c>
    </row>
    <row r="7478" spans="2:16" x14ac:dyDescent="0.25">
      <c r="B7478" s="23">
        <f>'Raw data (base scenario)'!A7470</f>
        <v>7464</v>
      </c>
      <c r="C7478" s="23" t="str">
        <f>'Raw data (base scenario)'!B7470</f>
        <v>H</v>
      </c>
      <c r="D7478" s="23" t="str">
        <f>'Raw data (base scenario)'!C7470</f>
        <v>H</v>
      </c>
      <c r="E7478" t="b">
        <f t="shared" si="704"/>
        <v>1</v>
      </c>
      <c r="F7478" t="b">
        <f t="shared" si="705"/>
        <v>1</v>
      </c>
      <c r="G7478" t="str">
        <f t="shared" si="706"/>
        <v>N/A</v>
      </c>
      <c r="K7478" s="28">
        <v>7464</v>
      </c>
      <c r="L7478" s="28" t="s">
        <v>3</v>
      </c>
      <c r="M7478" s="28" t="s">
        <v>1</v>
      </c>
      <c r="N7478" t="b">
        <f t="shared" si="707"/>
        <v>1</v>
      </c>
      <c r="O7478" t="b">
        <f t="shared" si="708"/>
        <v>1</v>
      </c>
      <c r="P7478" t="str">
        <f t="shared" si="709"/>
        <v>N/A</v>
      </c>
    </row>
    <row r="7479" spans="2:16" x14ac:dyDescent="0.25">
      <c r="B7479" s="23">
        <f>'Raw data (base scenario)'!A7471</f>
        <v>7465</v>
      </c>
      <c r="C7479" s="23" t="str">
        <f>'Raw data (base scenario)'!B7471</f>
        <v>S</v>
      </c>
      <c r="D7479" s="23" t="str">
        <f>'Raw data (base scenario)'!C7471</f>
        <v>I</v>
      </c>
      <c r="E7479" t="b">
        <f t="shared" si="704"/>
        <v>1</v>
      </c>
      <c r="F7479" t="b">
        <f t="shared" si="705"/>
        <v>1</v>
      </c>
      <c r="G7479" t="str">
        <f t="shared" si="706"/>
        <v>N/A</v>
      </c>
      <c r="K7479" s="28">
        <v>7465</v>
      </c>
      <c r="L7479" s="28" t="s">
        <v>3</v>
      </c>
      <c r="M7479" s="28" t="s">
        <v>1</v>
      </c>
      <c r="N7479" t="b">
        <f t="shared" si="707"/>
        <v>1</v>
      </c>
      <c r="O7479" t="b">
        <f t="shared" si="708"/>
        <v>1</v>
      </c>
      <c r="P7479" t="str">
        <f t="shared" si="709"/>
        <v>N/A</v>
      </c>
    </row>
    <row r="7480" spans="2:16" x14ac:dyDescent="0.25">
      <c r="B7480" s="23">
        <f>'Raw data (base scenario)'!A7472</f>
        <v>7466</v>
      </c>
      <c r="C7480" s="23" t="str">
        <f>'Raw data (base scenario)'!B7472</f>
        <v>S</v>
      </c>
      <c r="D7480" s="23" t="str">
        <f>'Raw data (base scenario)'!C7472</f>
        <v>H</v>
      </c>
      <c r="E7480" t="b">
        <f t="shared" si="704"/>
        <v>1</v>
      </c>
      <c r="F7480" t="b">
        <f t="shared" si="705"/>
        <v>1</v>
      </c>
      <c r="G7480" t="str">
        <f t="shared" si="706"/>
        <v>N/A</v>
      </c>
      <c r="K7480" s="28">
        <v>7466</v>
      </c>
      <c r="L7480" s="28" t="s">
        <v>1</v>
      </c>
      <c r="M7480" s="28" t="s">
        <v>1</v>
      </c>
      <c r="N7480" t="b">
        <f t="shared" si="707"/>
        <v>1</v>
      </c>
      <c r="O7480" t="b">
        <f t="shared" si="708"/>
        <v>1</v>
      </c>
      <c r="P7480" t="str">
        <f t="shared" si="709"/>
        <v>N/A</v>
      </c>
    </row>
    <row r="7481" spans="2:16" x14ac:dyDescent="0.25">
      <c r="B7481" s="23">
        <f>'Raw data (base scenario)'!A7473</f>
        <v>7467</v>
      </c>
      <c r="C7481" s="23" t="str">
        <f>'Raw data (base scenario)'!B7473</f>
        <v>S</v>
      </c>
      <c r="D7481" s="23" t="str">
        <f>'Raw data (base scenario)'!C7473</f>
        <v>H</v>
      </c>
      <c r="E7481" t="b">
        <f t="shared" si="704"/>
        <v>1</v>
      </c>
      <c r="F7481" t="b">
        <f t="shared" si="705"/>
        <v>1</v>
      </c>
      <c r="G7481" t="str">
        <f t="shared" si="706"/>
        <v>N/A</v>
      </c>
      <c r="K7481" s="28">
        <v>7467</v>
      </c>
      <c r="L7481" s="28" t="s">
        <v>1</v>
      </c>
      <c r="M7481" s="28" t="s">
        <v>1</v>
      </c>
      <c r="N7481" t="b">
        <f t="shared" si="707"/>
        <v>1</v>
      </c>
      <c r="O7481" t="b">
        <f t="shared" si="708"/>
        <v>1</v>
      </c>
      <c r="P7481" t="str">
        <f t="shared" si="709"/>
        <v>N/A</v>
      </c>
    </row>
    <row r="7482" spans="2:16" x14ac:dyDescent="0.25">
      <c r="B7482" s="23">
        <f>'Raw data (base scenario)'!A7474</f>
        <v>7468</v>
      </c>
      <c r="C7482" s="23" t="str">
        <f>'Raw data (base scenario)'!B7474</f>
        <v>H</v>
      </c>
      <c r="D7482" s="23" t="str">
        <f>'Raw data (base scenario)'!C7474</f>
        <v>H</v>
      </c>
      <c r="E7482" t="b">
        <f t="shared" si="704"/>
        <v>1</v>
      </c>
      <c r="F7482" t="b">
        <f t="shared" si="705"/>
        <v>1</v>
      </c>
      <c r="G7482" t="str">
        <f t="shared" si="706"/>
        <v>N/A</v>
      </c>
      <c r="K7482" s="28">
        <v>7468</v>
      </c>
      <c r="L7482" s="28" t="s">
        <v>18</v>
      </c>
      <c r="M7482" s="28" t="s">
        <v>18</v>
      </c>
      <c r="N7482" t="b">
        <f t="shared" si="707"/>
        <v>1</v>
      </c>
      <c r="O7482" t="b">
        <f t="shared" si="708"/>
        <v>1</v>
      </c>
      <c r="P7482" t="str">
        <f t="shared" si="709"/>
        <v>N/A</v>
      </c>
    </row>
    <row r="7483" spans="2:16" x14ac:dyDescent="0.25">
      <c r="B7483" s="23">
        <f>'Raw data (base scenario)'!A7475</f>
        <v>7469</v>
      </c>
      <c r="C7483" s="23" t="str">
        <f>'Raw data (base scenario)'!B7475</f>
        <v>H</v>
      </c>
      <c r="D7483" s="23" t="str">
        <f>'Raw data (base scenario)'!C7475</f>
        <v>H</v>
      </c>
      <c r="E7483" t="b">
        <f t="shared" si="704"/>
        <v>1</v>
      </c>
      <c r="F7483" t="b">
        <f t="shared" si="705"/>
        <v>1</v>
      </c>
      <c r="G7483" t="str">
        <f t="shared" si="706"/>
        <v>N/A</v>
      </c>
      <c r="K7483" s="28">
        <v>7469</v>
      </c>
      <c r="L7483" s="28" t="s">
        <v>18</v>
      </c>
      <c r="M7483" s="28" t="s">
        <v>2</v>
      </c>
      <c r="N7483" t="b">
        <f t="shared" si="707"/>
        <v>1</v>
      </c>
      <c r="O7483" t="b">
        <f t="shared" si="708"/>
        <v>1</v>
      </c>
      <c r="P7483" t="str">
        <f t="shared" si="709"/>
        <v>N/A</v>
      </c>
    </row>
    <row r="7484" spans="2:16" x14ac:dyDescent="0.25">
      <c r="B7484" s="23">
        <f>'Raw data (base scenario)'!A7476</f>
        <v>7470</v>
      </c>
      <c r="C7484" s="23" t="str">
        <f>'Raw data (base scenario)'!B7476</f>
        <v>I</v>
      </c>
      <c r="D7484" s="23" t="str">
        <f>'Raw data (base scenario)'!C7476</f>
        <v>I</v>
      </c>
      <c r="E7484" t="b">
        <f t="shared" si="704"/>
        <v>1</v>
      </c>
      <c r="F7484" t="b">
        <f t="shared" si="705"/>
        <v>1</v>
      </c>
      <c r="G7484" t="str">
        <f t="shared" si="706"/>
        <v>N/A</v>
      </c>
      <c r="K7484" s="28">
        <v>7470</v>
      </c>
      <c r="L7484" s="28" t="s">
        <v>1</v>
      </c>
      <c r="M7484" s="28" t="s">
        <v>1</v>
      </c>
      <c r="N7484" t="b">
        <f t="shared" si="707"/>
        <v>1</v>
      </c>
      <c r="O7484" t="b">
        <f t="shared" si="708"/>
        <v>1</v>
      </c>
      <c r="P7484" t="str">
        <f t="shared" si="709"/>
        <v>N/A</v>
      </c>
    </row>
    <row r="7485" spans="2:16" x14ac:dyDescent="0.25">
      <c r="B7485" s="23">
        <f>'Raw data (base scenario)'!A7477</f>
        <v>7471</v>
      </c>
      <c r="C7485" s="23" t="str">
        <f>'Raw data (base scenario)'!B7477</f>
        <v>I</v>
      </c>
      <c r="D7485" s="23" t="str">
        <f>'Raw data (base scenario)'!C7477</f>
        <v>D</v>
      </c>
      <c r="E7485" t="b">
        <f t="shared" si="704"/>
        <v>1</v>
      </c>
      <c r="F7485" t="b">
        <f t="shared" si="705"/>
        <v>1</v>
      </c>
      <c r="G7485" t="str">
        <f t="shared" si="706"/>
        <v>N/A</v>
      </c>
      <c r="K7485" s="28">
        <v>7471</v>
      </c>
      <c r="L7485" s="28" t="s">
        <v>2</v>
      </c>
      <c r="M7485" s="28" t="s">
        <v>2</v>
      </c>
      <c r="N7485" t="b">
        <f t="shared" si="707"/>
        <v>1</v>
      </c>
      <c r="O7485" t="b">
        <f t="shared" si="708"/>
        <v>1</v>
      </c>
      <c r="P7485" t="b">
        <f t="shared" si="709"/>
        <v>1</v>
      </c>
    </row>
    <row r="7486" spans="2:16" x14ac:dyDescent="0.25">
      <c r="B7486" s="23">
        <f>'Raw data (base scenario)'!A7478</f>
        <v>7472</v>
      </c>
      <c r="C7486" s="23" t="str">
        <f>'Raw data (base scenario)'!B7478</f>
        <v>H</v>
      </c>
      <c r="D7486" s="23" t="str">
        <f>'Raw data (base scenario)'!C7478</f>
        <v>H</v>
      </c>
      <c r="E7486" t="b">
        <f t="shared" si="704"/>
        <v>1</v>
      </c>
      <c r="F7486" t="b">
        <f t="shared" si="705"/>
        <v>1</v>
      </c>
      <c r="G7486" t="str">
        <f t="shared" si="706"/>
        <v>N/A</v>
      </c>
      <c r="K7486" s="28">
        <v>7472</v>
      </c>
      <c r="L7486" s="28" t="s">
        <v>18</v>
      </c>
      <c r="M7486" s="28" t="s">
        <v>2</v>
      </c>
      <c r="N7486" t="b">
        <f t="shared" si="707"/>
        <v>1</v>
      </c>
      <c r="O7486" t="b">
        <f t="shared" si="708"/>
        <v>1</v>
      </c>
      <c r="P7486" t="str">
        <f t="shared" si="709"/>
        <v>N/A</v>
      </c>
    </row>
    <row r="7487" spans="2:16" x14ac:dyDescent="0.25">
      <c r="B7487" s="23">
        <f>'Raw data (base scenario)'!A7479</f>
        <v>7473</v>
      </c>
      <c r="C7487" s="23" t="str">
        <f>'Raw data (base scenario)'!B7479</f>
        <v>D</v>
      </c>
      <c r="D7487" s="23" t="str">
        <f>'Raw data (base scenario)'!C7479</f>
        <v>D</v>
      </c>
      <c r="E7487" t="b">
        <f t="shared" si="704"/>
        <v>1</v>
      </c>
      <c r="F7487" t="b">
        <f t="shared" si="705"/>
        <v>1</v>
      </c>
      <c r="G7487" t="b">
        <f t="shared" si="706"/>
        <v>1</v>
      </c>
      <c r="K7487" s="28">
        <v>7473</v>
      </c>
      <c r="L7487" s="28" t="s">
        <v>2</v>
      </c>
      <c r="M7487" s="28" t="s">
        <v>2</v>
      </c>
      <c r="N7487" t="b">
        <f t="shared" si="707"/>
        <v>1</v>
      </c>
      <c r="O7487" t="b">
        <f t="shared" si="708"/>
        <v>1</v>
      </c>
      <c r="P7487" t="b">
        <f t="shared" si="709"/>
        <v>1</v>
      </c>
    </row>
    <row r="7488" spans="2:16" x14ac:dyDescent="0.25">
      <c r="B7488" s="23">
        <f>'Raw data (base scenario)'!A7480</f>
        <v>7474</v>
      </c>
      <c r="C7488" s="23" t="str">
        <f>'Raw data (base scenario)'!B7480</f>
        <v>I</v>
      </c>
      <c r="D7488" s="23" t="str">
        <f>'Raw data (base scenario)'!C7480</f>
        <v>D</v>
      </c>
      <c r="E7488" t="b">
        <f t="shared" si="704"/>
        <v>1</v>
      </c>
      <c r="F7488" t="b">
        <f t="shared" si="705"/>
        <v>1</v>
      </c>
      <c r="G7488" t="str">
        <f t="shared" si="706"/>
        <v>N/A</v>
      </c>
      <c r="K7488" s="28">
        <v>7474</v>
      </c>
      <c r="L7488" s="28" t="s">
        <v>2</v>
      </c>
      <c r="M7488" s="28" t="s">
        <v>2</v>
      </c>
      <c r="N7488" t="b">
        <f t="shared" si="707"/>
        <v>1</v>
      </c>
      <c r="O7488" t="b">
        <f t="shared" si="708"/>
        <v>1</v>
      </c>
      <c r="P7488" t="b">
        <f t="shared" si="709"/>
        <v>1</v>
      </c>
    </row>
    <row r="7489" spans="2:16" x14ac:dyDescent="0.25">
      <c r="B7489" s="23">
        <f>'Raw data (base scenario)'!A7481</f>
        <v>7475</v>
      </c>
      <c r="C7489" s="23" t="str">
        <f>'Raw data (base scenario)'!B7481</f>
        <v>D</v>
      </c>
      <c r="D7489" s="23" t="str">
        <f>'Raw data (base scenario)'!C7481</f>
        <v>D</v>
      </c>
      <c r="E7489" t="b">
        <f t="shared" si="704"/>
        <v>1</v>
      </c>
      <c r="F7489" t="b">
        <f t="shared" si="705"/>
        <v>1</v>
      </c>
      <c r="G7489" t="b">
        <f t="shared" si="706"/>
        <v>1</v>
      </c>
      <c r="K7489" s="28">
        <v>7475</v>
      </c>
      <c r="L7489" s="28" t="s">
        <v>3</v>
      </c>
      <c r="M7489" s="28" t="s">
        <v>1</v>
      </c>
      <c r="N7489" t="b">
        <f t="shared" si="707"/>
        <v>1</v>
      </c>
      <c r="O7489" t="b">
        <f t="shared" si="708"/>
        <v>1</v>
      </c>
      <c r="P7489" t="str">
        <f t="shared" si="709"/>
        <v>N/A</v>
      </c>
    </row>
    <row r="7490" spans="2:16" x14ac:dyDescent="0.25">
      <c r="B7490" s="23">
        <f>'Raw data (base scenario)'!A7482</f>
        <v>7476</v>
      </c>
      <c r="C7490" s="23" t="str">
        <f>'Raw data (base scenario)'!B7482</f>
        <v>D</v>
      </c>
      <c r="D7490" s="23" t="str">
        <f>'Raw data (base scenario)'!C7482</f>
        <v>D</v>
      </c>
      <c r="E7490" t="b">
        <f t="shared" si="704"/>
        <v>1</v>
      </c>
      <c r="F7490" t="b">
        <f t="shared" si="705"/>
        <v>1</v>
      </c>
      <c r="G7490" t="b">
        <f t="shared" si="706"/>
        <v>1</v>
      </c>
      <c r="K7490" s="28">
        <v>7476</v>
      </c>
      <c r="L7490" s="28" t="s">
        <v>18</v>
      </c>
      <c r="M7490" s="28" t="s">
        <v>1</v>
      </c>
      <c r="N7490" t="b">
        <f t="shared" si="707"/>
        <v>1</v>
      </c>
      <c r="O7490" t="b">
        <f t="shared" si="708"/>
        <v>1</v>
      </c>
      <c r="P7490" t="str">
        <f t="shared" si="709"/>
        <v>N/A</v>
      </c>
    </row>
    <row r="7491" spans="2:16" x14ac:dyDescent="0.25">
      <c r="B7491" s="23">
        <f>'Raw data (base scenario)'!A7483</f>
        <v>7477</v>
      </c>
      <c r="C7491" s="23" t="str">
        <f>'Raw data (base scenario)'!B7483</f>
        <v>S</v>
      </c>
      <c r="D7491" s="23" t="str">
        <f>'Raw data (base scenario)'!C7483</f>
        <v>H</v>
      </c>
      <c r="E7491" t="b">
        <f t="shared" si="704"/>
        <v>1</v>
      </c>
      <c r="F7491" t="b">
        <f t="shared" si="705"/>
        <v>1</v>
      </c>
      <c r="G7491" t="str">
        <f t="shared" si="706"/>
        <v>N/A</v>
      </c>
      <c r="K7491" s="28">
        <v>7477</v>
      </c>
      <c r="L7491" s="28" t="s">
        <v>2</v>
      </c>
      <c r="M7491" s="28" t="s">
        <v>2</v>
      </c>
      <c r="N7491" t="b">
        <f t="shared" si="707"/>
        <v>1</v>
      </c>
      <c r="O7491" t="b">
        <f t="shared" si="708"/>
        <v>1</v>
      </c>
      <c r="P7491" t="b">
        <f t="shared" si="709"/>
        <v>1</v>
      </c>
    </row>
    <row r="7492" spans="2:16" x14ac:dyDescent="0.25">
      <c r="B7492" s="23">
        <f>'Raw data (base scenario)'!A7484</f>
        <v>7478</v>
      </c>
      <c r="C7492" s="23" t="str">
        <f>'Raw data (base scenario)'!B7484</f>
        <v>I</v>
      </c>
      <c r="D7492" s="23" t="str">
        <f>'Raw data (base scenario)'!C7484</f>
        <v>H</v>
      </c>
      <c r="E7492" t="b">
        <f t="shared" si="704"/>
        <v>1</v>
      </c>
      <c r="F7492" t="b">
        <f t="shared" si="705"/>
        <v>1</v>
      </c>
      <c r="G7492" t="str">
        <f t="shared" si="706"/>
        <v>N/A</v>
      </c>
      <c r="K7492" s="28">
        <v>7478</v>
      </c>
      <c r="L7492" s="28" t="s">
        <v>18</v>
      </c>
      <c r="M7492" s="28" t="s">
        <v>3</v>
      </c>
      <c r="N7492" t="b">
        <f t="shared" si="707"/>
        <v>1</v>
      </c>
      <c r="O7492" t="b">
        <f t="shared" si="708"/>
        <v>1</v>
      </c>
      <c r="P7492" t="str">
        <f t="shared" si="709"/>
        <v>N/A</v>
      </c>
    </row>
    <row r="7493" spans="2:16" x14ac:dyDescent="0.25">
      <c r="B7493" s="23">
        <f>'Raw data (base scenario)'!A7485</f>
        <v>7479</v>
      </c>
      <c r="C7493" s="23" t="str">
        <f>'Raw data (base scenario)'!B7485</f>
        <v>D</v>
      </c>
      <c r="D7493" s="23" t="str">
        <f>'Raw data (base scenario)'!C7485</f>
        <v>D</v>
      </c>
      <c r="E7493" t="b">
        <f t="shared" si="704"/>
        <v>1</v>
      </c>
      <c r="F7493" t="b">
        <f t="shared" si="705"/>
        <v>1</v>
      </c>
      <c r="G7493" t="b">
        <f t="shared" si="706"/>
        <v>1</v>
      </c>
      <c r="K7493" s="28">
        <v>7479</v>
      </c>
      <c r="L7493" s="28" t="s">
        <v>1</v>
      </c>
      <c r="M7493" s="28" t="s">
        <v>1</v>
      </c>
      <c r="N7493" t="b">
        <f t="shared" si="707"/>
        <v>1</v>
      </c>
      <c r="O7493" t="b">
        <f t="shared" si="708"/>
        <v>1</v>
      </c>
      <c r="P7493" t="str">
        <f t="shared" si="709"/>
        <v>N/A</v>
      </c>
    </row>
    <row r="7494" spans="2:16" x14ac:dyDescent="0.25">
      <c r="B7494" s="23">
        <f>'Raw data (base scenario)'!A7486</f>
        <v>7480</v>
      </c>
      <c r="C7494" s="23" t="str">
        <f>'Raw data (base scenario)'!B7486</f>
        <v>I</v>
      </c>
      <c r="D7494" s="23" t="str">
        <f>'Raw data (base scenario)'!C7486</f>
        <v>S</v>
      </c>
      <c r="E7494" t="b">
        <f t="shared" si="704"/>
        <v>1</v>
      </c>
      <c r="F7494" t="b">
        <f t="shared" si="705"/>
        <v>1</v>
      </c>
      <c r="G7494" t="str">
        <f t="shared" si="706"/>
        <v>N/A</v>
      </c>
      <c r="K7494" s="28">
        <v>7480</v>
      </c>
      <c r="L7494" s="28" t="s">
        <v>1</v>
      </c>
      <c r="M7494" s="28" t="s">
        <v>1</v>
      </c>
      <c r="N7494" t="b">
        <f t="shared" si="707"/>
        <v>1</v>
      </c>
      <c r="O7494" t="b">
        <f t="shared" si="708"/>
        <v>1</v>
      </c>
      <c r="P7494" t="str">
        <f t="shared" si="709"/>
        <v>N/A</v>
      </c>
    </row>
    <row r="7495" spans="2:16" x14ac:dyDescent="0.25">
      <c r="B7495" s="23">
        <f>'Raw data (base scenario)'!A7487</f>
        <v>7481</v>
      </c>
      <c r="C7495" s="23" t="str">
        <f>'Raw data (base scenario)'!B7487</f>
        <v>H</v>
      </c>
      <c r="D7495" s="23" t="str">
        <f>'Raw data (base scenario)'!C7487</f>
        <v>H</v>
      </c>
      <c r="E7495" t="b">
        <f t="shared" si="704"/>
        <v>1</v>
      </c>
      <c r="F7495" t="b">
        <f t="shared" si="705"/>
        <v>1</v>
      </c>
      <c r="G7495" t="str">
        <f t="shared" si="706"/>
        <v>N/A</v>
      </c>
      <c r="K7495" s="28">
        <v>7481</v>
      </c>
      <c r="L7495" s="28" t="s">
        <v>1</v>
      </c>
      <c r="M7495" s="28" t="s">
        <v>1</v>
      </c>
      <c r="N7495" t="b">
        <f t="shared" si="707"/>
        <v>1</v>
      </c>
      <c r="O7495" t="b">
        <f t="shared" si="708"/>
        <v>1</v>
      </c>
      <c r="P7495" t="str">
        <f t="shared" si="709"/>
        <v>N/A</v>
      </c>
    </row>
    <row r="7496" spans="2:16" x14ac:dyDescent="0.25">
      <c r="B7496" s="23">
        <f>'Raw data (base scenario)'!A7488</f>
        <v>7482</v>
      </c>
      <c r="C7496" s="23" t="str">
        <f>'Raw data (base scenario)'!B7488</f>
        <v>H</v>
      </c>
      <c r="D7496" s="23" t="str">
        <f>'Raw data (base scenario)'!C7488</f>
        <v>H</v>
      </c>
      <c r="E7496" t="b">
        <f t="shared" si="704"/>
        <v>1</v>
      </c>
      <c r="F7496" t="b">
        <f t="shared" si="705"/>
        <v>1</v>
      </c>
      <c r="G7496" t="str">
        <f t="shared" si="706"/>
        <v>N/A</v>
      </c>
      <c r="K7496" s="28">
        <v>7482</v>
      </c>
      <c r="L7496" s="28" t="s">
        <v>3</v>
      </c>
      <c r="M7496" s="28" t="s">
        <v>1</v>
      </c>
      <c r="N7496" t="b">
        <f t="shared" si="707"/>
        <v>1</v>
      </c>
      <c r="O7496" t="b">
        <f t="shared" si="708"/>
        <v>1</v>
      </c>
      <c r="P7496" t="str">
        <f t="shared" si="709"/>
        <v>N/A</v>
      </c>
    </row>
    <row r="7497" spans="2:16" x14ac:dyDescent="0.25">
      <c r="B7497" s="23">
        <f>'Raw data (base scenario)'!A7489</f>
        <v>7483</v>
      </c>
      <c r="C7497" s="23" t="str">
        <f>'Raw data (base scenario)'!B7489</f>
        <v>H</v>
      </c>
      <c r="D7497" s="23" t="str">
        <f>'Raw data (base scenario)'!C7489</f>
        <v>H</v>
      </c>
      <c r="E7497" t="b">
        <f t="shared" si="704"/>
        <v>1</v>
      </c>
      <c r="F7497" t="b">
        <f t="shared" si="705"/>
        <v>1</v>
      </c>
      <c r="G7497" t="str">
        <f t="shared" si="706"/>
        <v>N/A</v>
      </c>
      <c r="K7497" s="28">
        <v>7483</v>
      </c>
      <c r="L7497" s="28" t="s">
        <v>1</v>
      </c>
      <c r="M7497" s="28" t="s">
        <v>3</v>
      </c>
      <c r="N7497" t="b">
        <f t="shared" si="707"/>
        <v>1</v>
      </c>
      <c r="O7497" t="b">
        <f t="shared" si="708"/>
        <v>1</v>
      </c>
      <c r="P7497" t="str">
        <f t="shared" si="709"/>
        <v>N/A</v>
      </c>
    </row>
    <row r="7498" spans="2:16" x14ac:dyDescent="0.25">
      <c r="B7498" s="23">
        <f>'Raw data (base scenario)'!A7490</f>
        <v>7484</v>
      </c>
      <c r="C7498" s="23" t="str">
        <f>'Raw data (base scenario)'!B7490</f>
        <v>S</v>
      </c>
      <c r="D7498" s="23" t="str">
        <f>'Raw data (base scenario)'!C7490</f>
        <v>H</v>
      </c>
      <c r="E7498" t="b">
        <f t="shared" si="704"/>
        <v>1</v>
      </c>
      <c r="F7498" t="b">
        <f t="shared" si="705"/>
        <v>1</v>
      </c>
      <c r="G7498" t="str">
        <f t="shared" si="706"/>
        <v>N/A</v>
      </c>
      <c r="K7498" s="28">
        <v>7484</v>
      </c>
      <c r="L7498" s="28" t="s">
        <v>18</v>
      </c>
      <c r="M7498" s="28" t="s">
        <v>18</v>
      </c>
      <c r="N7498" t="b">
        <f t="shared" si="707"/>
        <v>1</v>
      </c>
      <c r="O7498" t="b">
        <f t="shared" si="708"/>
        <v>1</v>
      </c>
      <c r="P7498" t="str">
        <f t="shared" si="709"/>
        <v>N/A</v>
      </c>
    </row>
    <row r="7499" spans="2:16" x14ac:dyDescent="0.25">
      <c r="B7499" s="23">
        <f>'Raw data (base scenario)'!A7491</f>
        <v>7485</v>
      </c>
      <c r="C7499" s="23" t="str">
        <f>'Raw data (base scenario)'!B7491</f>
        <v>H</v>
      </c>
      <c r="D7499" s="23" t="str">
        <f>'Raw data (base scenario)'!C7491</f>
        <v>S</v>
      </c>
      <c r="E7499" t="b">
        <f t="shared" si="704"/>
        <v>1</v>
      </c>
      <c r="F7499" t="b">
        <f t="shared" si="705"/>
        <v>1</v>
      </c>
      <c r="G7499" t="str">
        <f t="shared" si="706"/>
        <v>N/A</v>
      </c>
      <c r="K7499" s="28">
        <v>7485</v>
      </c>
      <c r="L7499" s="28" t="s">
        <v>3</v>
      </c>
      <c r="M7499" s="28" t="s">
        <v>1</v>
      </c>
      <c r="N7499" t="b">
        <f t="shared" si="707"/>
        <v>1</v>
      </c>
      <c r="O7499" t="b">
        <f t="shared" si="708"/>
        <v>1</v>
      </c>
      <c r="P7499" t="str">
        <f t="shared" si="709"/>
        <v>N/A</v>
      </c>
    </row>
    <row r="7500" spans="2:16" x14ac:dyDescent="0.25">
      <c r="B7500" s="23">
        <f>'Raw data (base scenario)'!A7492</f>
        <v>7486</v>
      </c>
      <c r="C7500" s="23" t="str">
        <f>'Raw data (base scenario)'!B7492</f>
        <v>I</v>
      </c>
      <c r="D7500" s="23" t="str">
        <f>'Raw data (base scenario)'!C7492</f>
        <v>I</v>
      </c>
      <c r="E7500" t="b">
        <f t="shared" si="704"/>
        <v>1</v>
      </c>
      <c r="F7500" t="b">
        <f t="shared" si="705"/>
        <v>1</v>
      </c>
      <c r="G7500" t="str">
        <f t="shared" si="706"/>
        <v>N/A</v>
      </c>
      <c r="K7500" s="28">
        <v>7486</v>
      </c>
      <c r="L7500" s="28" t="s">
        <v>18</v>
      </c>
      <c r="M7500" s="28" t="s">
        <v>18</v>
      </c>
      <c r="N7500" t="b">
        <f t="shared" si="707"/>
        <v>1</v>
      </c>
      <c r="O7500" t="b">
        <f t="shared" si="708"/>
        <v>1</v>
      </c>
      <c r="P7500" t="str">
        <f t="shared" si="709"/>
        <v>N/A</v>
      </c>
    </row>
    <row r="7501" spans="2:16" x14ac:dyDescent="0.25">
      <c r="B7501" s="23">
        <f>'Raw data (base scenario)'!A7493</f>
        <v>7487</v>
      </c>
      <c r="C7501" s="23" t="str">
        <f>'Raw data (base scenario)'!B7493</f>
        <v>S</v>
      </c>
      <c r="D7501" s="23" t="str">
        <f>'Raw data (base scenario)'!C7493</f>
        <v>H</v>
      </c>
      <c r="E7501" t="b">
        <f t="shared" si="704"/>
        <v>1</v>
      </c>
      <c r="F7501" t="b">
        <f t="shared" si="705"/>
        <v>1</v>
      </c>
      <c r="G7501" t="str">
        <f t="shared" si="706"/>
        <v>N/A</v>
      </c>
      <c r="K7501" s="28">
        <v>7487</v>
      </c>
      <c r="L7501" s="28" t="s">
        <v>2</v>
      </c>
      <c r="M7501" s="28" t="s">
        <v>2</v>
      </c>
      <c r="N7501" t="b">
        <f t="shared" si="707"/>
        <v>1</v>
      </c>
      <c r="O7501" t="b">
        <f t="shared" si="708"/>
        <v>1</v>
      </c>
      <c r="P7501" t="b">
        <f t="shared" si="709"/>
        <v>1</v>
      </c>
    </row>
    <row r="7502" spans="2:16" x14ac:dyDescent="0.25">
      <c r="B7502" s="23">
        <f>'Raw data (base scenario)'!A7494</f>
        <v>7488</v>
      </c>
      <c r="C7502" s="23" t="str">
        <f>'Raw data (base scenario)'!B7494</f>
        <v>I</v>
      </c>
      <c r="D7502" s="23" t="str">
        <f>'Raw data (base scenario)'!C7494</f>
        <v>I</v>
      </c>
      <c r="E7502" t="b">
        <f t="shared" si="704"/>
        <v>1</v>
      </c>
      <c r="F7502" t="b">
        <f t="shared" si="705"/>
        <v>1</v>
      </c>
      <c r="G7502" t="str">
        <f t="shared" si="706"/>
        <v>N/A</v>
      </c>
      <c r="K7502" s="28">
        <v>7488</v>
      </c>
      <c r="L7502" s="28" t="s">
        <v>18</v>
      </c>
      <c r="M7502" s="28" t="s">
        <v>18</v>
      </c>
      <c r="N7502" t="b">
        <f t="shared" si="707"/>
        <v>1</v>
      </c>
      <c r="O7502" t="b">
        <f t="shared" si="708"/>
        <v>1</v>
      </c>
      <c r="P7502" t="str">
        <f t="shared" si="709"/>
        <v>N/A</v>
      </c>
    </row>
    <row r="7503" spans="2:16" x14ac:dyDescent="0.25">
      <c r="B7503" s="23">
        <f>'Raw data (base scenario)'!A7495</f>
        <v>7489</v>
      </c>
      <c r="C7503" s="23" t="str">
        <f>'Raw data (base scenario)'!B7495</f>
        <v>D</v>
      </c>
      <c r="D7503" s="23" t="str">
        <f>'Raw data (base scenario)'!C7495</f>
        <v>D</v>
      </c>
      <c r="E7503" t="b">
        <f t="shared" ref="E7503:E7566" si="710">OR(C7503=$A$4,C7503=$A$5,C7503=$A$6,C7503=$A$7)</f>
        <v>1</v>
      </c>
      <c r="F7503" t="b">
        <f t="shared" ref="F7503:F7566" si="711">OR(D7503=$A$4,D7503=$A$5,D7503=$A$6,D7503=$A$7)</f>
        <v>1</v>
      </c>
      <c r="G7503" t="b">
        <f t="shared" si="706"/>
        <v>1</v>
      </c>
      <c r="K7503" s="28">
        <v>7489</v>
      </c>
      <c r="L7503" s="28" t="s">
        <v>1</v>
      </c>
      <c r="M7503" s="28" t="s">
        <v>1</v>
      </c>
      <c r="N7503" t="b">
        <f t="shared" si="707"/>
        <v>1</v>
      </c>
      <c r="O7503" t="b">
        <f t="shared" si="708"/>
        <v>1</v>
      </c>
      <c r="P7503" t="str">
        <f t="shared" si="709"/>
        <v>N/A</v>
      </c>
    </row>
    <row r="7504" spans="2:16" x14ac:dyDescent="0.25">
      <c r="B7504" s="23">
        <f>'Raw data (base scenario)'!A7496</f>
        <v>7490</v>
      </c>
      <c r="C7504" s="23" t="str">
        <f>'Raw data (base scenario)'!B7496</f>
        <v>I</v>
      </c>
      <c r="D7504" s="23" t="str">
        <f>'Raw data (base scenario)'!C7496</f>
        <v>I</v>
      </c>
      <c r="E7504" t="b">
        <f t="shared" si="710"/>
        <v>1</v>
      </c>
      <c r="F7504" t="b">
        <f t="shared" si="711"/>
        <v>1</v>
      </c>
      <c r="G7504" t="str">
        <f t="shared" ref="G7504:G7567" si="712">IF(C7504="D",D7504="D","N/A")</f>
        <v>N/A</v>
      </c>
      <c r="K7504" s="28">
        <v>7490</v>
      </c>
      <c r="L7504" s="28" t="s">
        <v>1</v>
      </c>
      <c r="M7504" s="28" t="s">
        <v>1</v>
      </c>
      <c r="N7504" t="b">
        <f t="shared" si="707"/>
        <v>1</v>
      </c>
      <c r="O7504" t="b">
        <f t="shared" si="708"/>
        <v>1</v>
      </c>
      <c r="P7504" t="str">
        <f t="shared" si="709"/>
        <v>N/A</v>
      </c>
    </row>
    <row r="7505" spans="2:16" x14ac:dyDescent="0.25">
      <c r="B7505" s="23">
        <f>'Raw data (base scenario)'!A7497</f>
        <v>7491</v>
      </c>
      <c r="C7505" s="23" t="str">
        <f>'Raw data (base scenario)'!B7497</f>
        <v>H</v>
      </c>
      <c r="D7505" s="23" t="str">
        <f>'Raw data (base scenario)'!C7497</f>
        <v>H</v>
      </c>
      <c r="E7505" t="b">
        <f t="shared" si="710"/>
        <v>1</v>
      </c>
      <c r="F7505" t="b">
        <f t="shared" si="711"/>
        <v>1</v>
      </c>
      <c r="G7505" t="str">
        <f t="shared" si="712"/>
        <v>N/A</v>
      </c>
      <c r="K7505" s="28">
        <v>7491</v>
      </c>
      <c r="L7505" s="28" t="s">
        <v>18</v>
      </c>
      <c r="M7505" s="28" t="s">
        <v>3</v>
      </c>
      <c r="N7505" t="b">
        <f t="shared" si="707"/>
        <v>1</v>
      </c>
      <c r="O7505" t="b">
        <f t="shared" si="708"/>
        <v>1</v>
      </c>
      <c r="P7505" t="str">
        <f t="shared" si="709"/>
        <v>N/A</v>
      </c>
    </row>
    <row r="7506" spans="2:16" x14ac:dyDescent="0.25">
      <c r="B7506" s="23">
        <f>'Raw data (base scenario)'!A7498</f>
        <v>7492</v>
      </c>
      <c r="C7506" s="23" t="str">
        <f>'Raw data (base scenario)'!B7498</f>
        <v>H</v>
      </c>
      <c r="D7506" s="23" t="str">
        <f>'Raw data (base scenario)'!C7498</f>
        <v>H</v>
      </c>
      <c r="E7506" t="b">
        <f t="shared" si="710"/>
        <v>1</v>
      </c>
      <c r="F7506" t="b">
        <f t="shared" si="711"/>
        <v>1</v>
      </c>
      <c r="G7506" t="str">
        <f t="shared" si="712"/>
        <v>N/A</v>
      </c>
      <c r="K7506" s="28">
        <v>7492</v>
      </c>
      <c r="L7506" s="28" t="s">
        <v>1</v>
      </c>
      <c r="M7506" s="28" t="s">
        <v>3</v>
      </c>
      <c r="N7506" t="b">
        <f t="shared" si="707"/>
        <v>1</v>
      </c>
      <c r="O7506" t="b">
        <f t="shared" si="708"/>
        <v>1</v>
      </c>
      <c r="P7506" t="str">
        <f t="shared" si="709"/>
        <v>N/A</v>
      </c>
    </row>
    <row r="7507" spans="2:16" x14ac:dyDescent="0.25">
      <c r="B7507" s="23">
        <f>'Raw data (base scenario)'!A7499</f>
        <v>7493</v>
      </c>
      <c r="C7507" s="23" t="str">
        <f>'Raw data (base scenario)'!B7499</f>
        <v>I</v>
      </c>
      <c r="D7507" s="23" t="str">
        <f>'Raw data (base scenario)'!C7499</f>
        <v>S</v>
      </c>
      <c r="E7507" t="b">
        <f t="shared" si="710"/>
        <v>1</v>
      </c>
      <c r="F7507" t="b">
        <f t="shared" si="711"/>
        <v>1</v>
      </c>
      <c r="G7507" t="str">
        <f t="shared" si="712"/>
        <v>N/A</v>
      </c>
      <c r="K7507" s="28">
        <v>7493</v>
      </c>
      <c r="L7507" s="28" t="s">
        <v>2</v>
      </c>
      <c r="M7507" s="28" t="s">
        <v>2</v>
      </c>
      <c r="N7507" t="b">
        <f t="shared" si="707"/>
        <v>1</v>
      </c>
      <c r="O7507" t="b">
        <f t="shared" si="708"/>
        <v>1</v>
      </c>
      <c r="P7507" t="b">
        <f t="shared" si="709"/>
        <v>1</v>
      </c>
    </row>
    <row r="7508" spans="2:16" x14ac:dyDescent="0.25">
      <c r="B7508" s="23">
        <f>'Raw data (base scenario)'!A7500</f>
        <v>7494</v>
      </c>
      <c r="C7508" s="23" t="str">
        <f>'Raw data (base scenario)'!B7500</f>
        <v>H</v>
      </c>
      <c r="D7508" s="23" t="str">
        <f>'Raw data (base scenario)'!C7500</f>
        <v>S</v>
      </c>
      <c r="E7508" t="b">
        <f t="shared" si="710"/>
        <v>1</v>
      </c>
      <c r="F7508" t="b">
        <f t="shared" si="711"/>
        <v>1</v>
      </c>
      <c r="G7508" t="str">
        <f t="shared" si="712"/>
        <v>N/A</v>
      </c>
      <c r="K7508" s="28">
        <v>7494</v>
      </c>
      <c r="L7508" s="28" t="s">
        <v>2</v>
      </c>
      <c r="M7508" s="28" t="s">
        <v>2</v>
      </c>
      <c r="N7508" t="b">
        <f t="shared" si="707"/>
        <v>1</v>
      </c>
      <c r="O7508" t="b">
        <f t="shared" si="708"/>
        <v>1</v>
      </c>
      <c r="P7508" t="b">
        <f t="shared" si="709"/>
        <v>1</v>
      </c>
    </row>
    <row r="7509" spans="2:16" x14ac:dyDescent="0.25">
      <c r="B7509" s="23">
        <f>'Raw data (base scenario)'!A7501</f>
        <v>7495</v>
      </c>
      <c r="C7509" s="23" t="str">
        <f>'Raw data (base scenario)'!B7501</f>
        <v>D</v>
      </c>
      <c r="D7509" s="23" t="str">
        <f>'Raw data (base scenario)'!C7501</f>
        <v>D</v>
      </c>
      <c r="E7509" t="b">
        <f t="shared" si="710"/>
        <v>1</v>
      </c>
      <c r="F7509" t="b">
        <f t="shared" si="711"/>
        <v>1</v>
      </c>
      <c r="G7509" t="b">
        <f t="shared" si="712"/>
        <v>1</v>
      </c>
      <c r="K7509" s="28">
        <v>7495</v>
      </c>
      <c r="L7509" s="28" t="s">
        <v>3</v>
      </c>
      <c r="M7509" s="28" t="s">
        <v>1</v>
      </c>
      <c r="N7509" t="b">
        <f t="shared" si="707"/>
        <v>1</v>
      </c>
      <c r="O7509" t="b">
        <f t="shared" si="708"/>
        <v>1</v>
      </c>
      <c r="P7509" t="str">
        <f t="shared" si="709"/>
        <v>N/A</v>
      </c>
    </row>
    <row r="7510" spans="2:16" x14ac:dyDescent="0.25">
      <c r="B7510" s="23">
        <f>'Raw data (base scenario)'!A7502</f>
        <v>7496</v>
      </c>
      <c r="C7510" s="23" t="str">
        <f>'Raw data (base scenario)'!B7502</f>
        <v>D</v>
      </c>
      <c r="D7510" s="23" t="str">
        <f>'Raw data (base scenario)'!C7502</f>
        <v>D</v>
      </c>
      <c r="E7510" t="b">
        <f t="shared" si="710"/>
        <v>1</v>
      </c>
      <c r="F7510" t="b">
        <f t="shared" si="711"/>
        <v>1</v>
      </c>
      <c r="G7510" t="b">
        <f t="shared" si="712"/>
        <v>1</v>
      </c>
      <c r="K7510" s="28">
        <v>7496</v>
      </c>
      <c r="L7510" s="28" t="s">
        <v>2</v>
      </c>
      <c r="M7510" s="28" t="s">
        <v>2</v>
      </c>
      <c r="N7510" t="b">
        <f t="shared" si="707"/>
        <v>1</v>
      </c>
      <c r="O7510" t="b">
        <f t="shared" si="708"/>
        <v>1</v>
      </c>
      <c r="P7510" t="b">
        <f t="shared" si="709"/>
        <v>1</v>
      </c>
    </row>
    <row r="7511" spans="2:16" x14ac:dyDescent="0.25">
      <c r="B7511" s="23">
        <f>'Raw data (base scenario)'!A7503</f>
        <v>7497</v>
      </c>
      <c r="C7511" s="23" t="str">
        <f>'Raw data (base scenario)'!B7503</f>
        <v>S</v>
      </c>
      <c r="D7511" s="23" t="str">
        <f>'Raw data (base scenario)'!C7503</f>
        <v>H</v>
      </c>
      <c r="E7511" t="b">
        <f t="shared" si="710"/>
        <v>1</v>
      </c>
      <c r="F7511" t="b">
        <f t="shared" si="711"/>
        <v>1</v>
      </c>
      <c r="G7511" t="str">
        <f t="shared" si="712"/>
        <v>N/A</v>
      </c>
      <c r="K7511" s="28">
        <v>7497</v>
      </c>
      <c r="L7511" s="28" t="s">
        <v>1</v>
      </c>
      <c r="M7511" s="28" t="s">
        <v>1</v>
      </c>
      <c r="N7511" t="b">
        <f t="shared" si="707"/>
        <v>1</v>
      </c>
      <c r="O7511" t="b">
        <f t="shared" si="708"/>
        <v>1</v>
      </c>
      <c r="P7511" t="str">
        <f t="shared" si="709"/>
        <v>N/A</v>
      </c>
    </row>
    <row r="7512" spans="2:16" x14ac:dyDescent="0.25">
      <c r="B7512" s="23">
        <f>'Raw data (base scenario)'!A7504</f>
        <v>7498</v>
      </c>
      <c r="C7512" s="23" t="str">
        <f>'Raw data (base scenario)'!B7504</f>
        <v>D</v>
      </c>
      <c r="D7512" s="23" t="str">
        <f>'Raw data (base scenario)'!C7504</f>
        <v>D</v>
      </c>
      <c r="E7512" t="b">
        <f t="shared" si="710"/>
        <v>1</v>
      </c>
      <c r="F7512" t="b">
        <f t="shared" si="711"/>
        <v>1</v>
      </c>
      <c r="G7512" t="b">
        <f t="shared" si="712"/>
        <v>1</v>
      </c>
      <c r="K7512" s="28">
        <v>7498</v>
      </c>
      <c r="L7512" s="28" t="s">
        <v>1</v>
      </c>
      <c r="M7512" s="28" t="s">
        <v>1</v>
      </c>
      <c r="N7512" t="b">
        <f t="shared" si="707"/>
        <v>1</v>
      </c>
      <c r="O7512" t="b">
        <f t="shared" si="708"/>
        <v>1</v>
      </c>
      <c r="P7512" t="str">
        <f t="shared" si="709"/>
        <v>N/A</v>
      </c>
    </row>
    <row r="7513" spans="2:16" x14ac:dyDescent="0.25">
      <c r="B7513" s="23">
        <f>'Raw data (base scenario)'!A7505</f>
        <v>7499</v>
      </c>
      <c r="C7513" s="23" t="str">
        <f>'Raw data (base scenario)'!B7505</f>
        <v>H</v>
      </c>
      <c r="D7513" s="23" t="str">
        <f>'Raw data (base scenario)'!C7505</f>
        <v>H</v>
      </c>
      <c r="E7513" t="b">
        <f t="shared" si="710"/>
        <v>1</v>
      </c>
      <c r="F7513" t="b">
        <f t="shared" si="711"/>
        <v>1</v>
      </c>
      <c r="G7513" t="str">
        <f t="shared" si="712"/>
        <v>N/A</v>
      </c>
      <c r="K7513" s="28">
        <v>7499</v>
      </c>
      <c r="L7513" s="28" t="s">
        <v>18</v>
      </c>
      <c r="M7513" s="28" t="s">
        <v>3</v>
      </c>
      <c r="N7513" t="b">
        <f t="shared" si="707"/>
        <v>1</v>
      </c>
      <c r="O7513" t="b">
        <f t="shared" si="708"/>
        <v>1</v>
      </c>
      <c r="P7513" t="str">
        <f t="shared" si="709"/>
        <v>N/A</v>
      </c>
    </row>
    <row r="7514" spans="2:16" x14ac:dyDescent="0.25">
      <c r="B7514" s="23">
        <f>'Raw data (base scenario)'!A7506</f>
        <v>7500</v>
      </c>
      <c r="C7514" s="23" t="str">
        <f>'Raw data (base scenario)'!B7506</f>
        <v>H</v>
      </c>
      <c r="D7514" s="23" t="str">
        <f>'Raw data (base scenario)'!C7506</f>
        <v>H</v>
      </c>
      <c r="E7514" t="b">
        <f t="shared" si="710"/>
        <v>1</v>
      </c>
      <c r="F7514" t="b">
        <f t="shared" si="711"/>
        <v>1</v>
      </c>
      <c r="G7514" t="str">
        <f t="shared" si="712"/>
        <v>N/A</v>
      </c>
      <c r="K7514" s="28">
        <v>7500</v>
      </c>
      <c r="L7514" s="28" t="s">
        <v>2</v>
      </c>
      <c r="M7514" s="28" t="s">
        <v>2</v>
      </c>
      <c r="N7514" t="b">
        <f t="shared" ref="N7514:N7577" si="713">OR(L7514=$A$4,L7514=$A$5,L7514=$A$6,L7514=$A$7)</f>
        <v>1</v>
      </c>
      <c r="O7514" t="b">
        <f t="shared" ref="O7514:O7577" si="714">OR(M7514=$A$4,M7514=$A$5,M7514=$A$6,M7514=$A$7)</f>
        <v>1</v>
      </c>
      <c r="P7514" t="b">
        <f t="shared" ref="P7514:P7577" si="715">IF(L7514="D",M7514="D","N/A")</f>
        <v>1</v>
      </c>
    </row>
    <row r="7515" spans="2:16" x14ac:dyDescent="0.25">
      <c r="B7515" s="23">
        <f>'Raw data (base scenario)'!A7507</f>
        <v>7501</v>
      </c>
      <c r="C7515" s="23" t="str">
        <f>'Raw data (base scenario)'!B7507</f>
        <v>I</v>
      </c>
      <c r="D7515" s="23" t="str">
        <f>'Raw data (base scenario)'!C7507</f>
        <v>S</v>
      </c>
      <c r="E7515" t="b">
        <f t="shared" si="710"/>
        <v>1</v>
      </c>
      <c r="F7515" t="b">
        <f t="shared" si="711"/>
        <v>1</v>
      </c>
      <c r="G7515" t="str">
        <f t="shared" si="712"/>
        <v>N/A</v>
      </c>
      <c r="K7515" s="28">
        <v>7501</v>
      </c>
      <c r="L7515" s="28" t="s">
        <v>3</v>
      </c>
      <c r="M7515" s="28" t="s">
        <v>3</v>
      </c>
      <c r="N7515" t="b">
        <f t="shared" si="713"/>
        <v>1</v>
      </c>
      <c r="O7515" t="b">
        <f t="shared" si="714"/>
        <v>1</v>
      </c>
      <c r="P7515" t="str">
        <f t="shared" si="715"/>
        <v>N/A</v>
      </c>
    </row>
    <row r="7516" spans="2:16" x14ac:dyDescent="0.25">
      <c r="B7516" s="23">
        <f>'Raw data (base scenario)'!A7508</f>
        <v>7502</v>
      </c>
      <c r="C7516" s="23" t="str">
        <f>'Raw data (base scenario)'!B7508</f>
        <v>D</v>
      </c>
      <c r="D7516" s="23" t="str">
        <f>'Raw data (base scenario)'!C7508</f>
        <v>D</v>
      </c>
      <c r="E7516" t="b">
        <f t="shared" si="710"/>
        <v>1</v>
      </c>
      <c r="F7516" t="b">
        <f t="shared" si="711"/>
        <v>1</v>
      </c>
      <c r="G7516" t="b">
        <f t="shared" si="712"/>
        <v>1</v>
      </c>
      <c r="K7516" s="28">
        <v>7502</v>
      </c>
      <c r="L7516" s="28" t="s">
        <v>1</v>
      </c>
      <c r="M7516" s="28" t="s">
        <v>1</v>
      </c>
      <c r="N7516" t="b">
        <f t="shared" si="713"/>
        <v>1</v>
      </c>
      <c r="O7516" t="b">
        <f t="shared" si="714"/>
        <v>1</v>
      </c>
      <c r="P7516" t="str">
        <f t="shared" si="715"/>
        <v>N/A</v>
      </c>
    </row>
    <row r="7517" spans="2:16" x14ac:dyDescent="0.25">
      <c r="B7517" s="23">
        <f>'Raw data (base scenario)'!A7509</f>
        <v>7503</v>
      </c>
      <c r="C7517" s="23" t="str">
        <f>'Raw data (base scenario)'!B7509</f>
        <v>S</v>
      </c>
      <c r="D7517" s="23" t="str">
        <f>'Raw data (base scenario)'!C7509</f>
        <v>S</v>
      </c>
      <c r="E7517" t="b">
        <f t="shared" si="710"/>
        <v>1</v>
      </c>
      <c r="F7517" t="b">
        <f t="shared" si="711"/>
        <v>1</v>
      </c>
      <c r="G7517" t="str">
        <f t="shared" si="712"/>
        <v>N/A</v>
      </c>
      <c r="K7517" s="28">
        <v>7503</v>
      </c>
      <c r="L7517" s="28" t="s">
        <v>2</v>
      </c>
      <c r="M7517" s="28" t="s">
        <v>2</v>
      </c>
      <c r="N7517" t="b">
        <f t="shared" si="713"/>
        <v>1</v>
      </c>
      <c r="O7517" t="b">
        <f t="shared" si="714"/>
        <v>1</v>
      </c>
      <c r="P7517" t="b">
        <f t="shared" si="715"/>
        <v>1</v>
      </c>
    </row>
    <row r="7518" spans="2:16" x14ac:dyDescent="0.25">
      <c r="B7518" s="23">
        <f>'Raw data (base scenario)'!A7510</f>
        <v>7504</v>
      </c>
      <c r="C7518" s="23" t="str">
        <f>'Raw data (base scenario)'!B7510</f>
        <v>H</v>
      </c>
      <c r="D7518" s="23" t="str">
        <f>'Raw data (base scenario)'!C7510</f>
        <v>H</v>
      </c>
      <c r="E7518" t="b">
        <f t="shared" si="710"/>
        <v>1</v>
      </c>
      <c r="F7518" t="b">
        <f t="shared" si="711"/>
        <v>1</v>
      </c>
      <c r="G7518" t="str">
        <f t="shared" si="712"/>
        <v>N/A</v>
      </c>
      <c r="K7518" s="28">
        <v>7504</v>
      </c>
      <c r="L7518" s="28" t="s">
        <v>3</v>
      </c>
      <c r="M7518" s="28" t="s">
        <v>1</v>
      </c>
      <c r="N7518" t="b">
        <f t="shared" si="713"/>
        <v>1</v>
      </c>
      <c r="O7518" t="b">
        <f t="shared" si="714"/>
        <v>1</v>
      </c>
      <c r="P7518" t="str">
        <f t="shared" si="715"/>
        <v>N/A</v>
      </c>
    </row>
    <row r="7519" spans="2:16" x14ac:dyDescent="0.25">
      <c r="B7519" s="23">
        <f>'Raw data (base scenario)'!A7511</f>
        <v>7505</v>
      </c>
      <c r="C7519" s="23" t="str">
        <f>'Raw data (base scenario)'!B7511</f>
        <v>D</v>
      </c>
      <c r="D7519" s="23" t="str">
        <f>'Raw data (base scenario)'!C7511</f>
        <v>D</v>
      </c>
      <c r="E7519" t="b">
        <f t="shared" si="710"/>
        <v>1</v>
      </c>
      <c r="F7519" t="b">
        <f t="shared" si="711"/>
        <v>1</v>
      </c>
      <c r="G7519" t="b">
        <f t="shared" si="712"/>
        <v>1</v>
      </c>
      <c r="K7519" s="28">
        <v>7505</v>
      </c>
      <c r="L7519" s="28" t="s">
        <v>3</v>
      </c>
      <c r="M7519" s="28" t="s">
        <v>1</v>
      </c>
      <c r="N7519" t="b">
        <f t="shared" si="713"/>
        <v>1</v>
      </c>
      <c r="O7519" t="b">
        <f t="shared" si="714"/>
        <v>1</v>
      </c>
      <c r="P7519" t="str">
        <f t="shared" si="715"/>
        <v>N/A</v>
      </c>
    </row>
    <row r="7520" spans="2:16" x14ac:dyDescent="0.25">
      <c r="B7520" s="23">
        <f>'Raw data (base scenario)'!A7512</f>
        <v>7506</v>
      </c>
      <c r="C7520" s="23" t="str">
        <f>'Raw data (base scenario)'!B7512</f>
        <v>S</v>
      </c>
      <c r="D7520" s="23" t="str">
        <f>'Raw data (base scenario)'!C7512</f>
        <v>H</v>
      </c>
      <c r="E7520" t="b">
        <f t="shared" si="710"/>
        <v>1</v>
      </c>
      <c r="F7520" t="b">
        <f t="shared" si="711"/>
        <v>1</v>
      </c>
      <c r="G7520" t="str">
        <f t="shared" si="712"/>
        <v>N/A</v>
      </c>
      <c r="K7520" s="28">
        <v>7506</v>
      </c>
      <c r="L7520" s="28" t="s">
        <v>18</v>
      </c>
      <c r="M7520" s="28" t="s">
        <v>2</v>
      </c>
      <c r="N7520" t="b">
        <f t="shared" si="713"/>
        <v>1</v>
      </c>
      <c r="O7520" t="b">
        <f t="shared" si="714"/>
        <v>1</v>
      </c>
      <c r="P7520" t="str">
        <f t="shared" si="715"/>
        <v>N/A</v>
      </c>
    </row>
    <row r="7521" spans="2:16" x14ac:dyDescent="0.25">
      <c r="B7521" s="23">
        <f>'Raw data (base scenario)'!A7513</f>
        <v>7507</v>
      </c>
      <c r="C7521" s="23" t="str">
        <f>'Raw data (base scenario)'!B7513</f>
        <v>S</v>
      </c>
      <c r="D7521" s="23" t="str">
        <f>'Raw data (base scenario)'!C7513</f>
        <v>H</v>
      </c>
      <c r="E7521" t="b">
        <f t="shared" si="710"/>
        <v>1</v>
      </c>
      <c r="F7521" t="b">
        <f t="shared" si="711"/>
        <v>1</v>
      </c>
      <c r="G7521" t="str">
        <f t="shared" si="712"/>
        <v>N/A</v>
      </c>
      <c r="K7521" s="28">
        <v>7507</v>
      </c>
      <c r="L7521" s="28" t="s">
        <v>3</v>
      </c>
      <c r="M7521" s="28" t="s">
        <v>1</v>
      </c>
      <c r="N7521" t="b">
        <f t="shared" si="713"/>
        <v>1</v>
      </c>
      <c r="O7521" t="b">
        <f t="shared" si="714"/>
        <v>1</v>
      </c>
      <c r="P7521" t="str">
        <f t="shared" si="715"/>
        <v>N/A</v>
      </c>
    </row>
    <row r="7522" spans="2:16" x14ac:dyDescent="0.25">
      <c r="B7522" s="23">
        <f>'Raw data (base scenario)'!A7514</f>
        <v>7508</v>
      </c>
      <c r="C7522" s="23" t="str">
        <f>'Raw data (base scenario)'!B7514</f>
        <v>I</v>
      </c>
      <c r="D7522" s="23" t="str">
        <f>'Raw data (base scenario)'!C7514</f>
        <v>D</v>
      </c>
      <c r="E7522" t="b">
        <f t="shared" si="710"/>
        <v>1</v>
      </c>
      <c r="F7522" t="b">
        <f t="shared" si="711"/>
        <v>1</v>
      </c>
      <c r="G7522" t="str">
        <f t="shared" si="712"/>
        <v>N/A</v>
      </c>
      <c r="K7522" s="28">
        <v>7508</v>
      </c>
      <c r="L7522" s="28" t="s">
        <v>2</v>
      </c>
      <c r="M7522" s="28" t="s">
        <v>2</v>
      </c>
      <c r="N7522" t="b">
        <f t="shared" si="713"/>
        <v>1</v>
      </c>
      <c r="O7522" t="b">
        <f t="shared" si="714"/>
        <v>1</v>
      </c>
      <c r="P7522" t="b">
        <f t="shared" si="715"/>
        <v>1</v>
      </c>
    </row>
    <row r="7523" spans="2:16" x14ac:dyDescent="0.25">
      <c r="B7523" s="23">
        <f>'Raw data (base scenario)'!A7515</f>
        <v>7509</v>
      </c>
      <c r="C7523" s="23" t="str">
        <f>'Raw data (base scenario)'!B7515</f>
        <v>S</v>
      </c>
      <c r="D7523" s="23" t="str">
        <f>'Raw data (base scenario)'!C7515</f>
        <v>H</v>
      </c>
      <c r="E7523" t="b">
        <f t="shared" si="710"/>
        <v>1</v>
      </c>
      <c r="F7523" t="b">
        <f t="shared" si="711"/>
        <v>1</v>
      </c>
      <c r="G7523" t="str">
        <f t="shared" si="712"/>
        <v>N/A</v>
      </c>
      <c r="K7523" s="28">
        <v>7509</v>
      </c>
      <c r="L7523" s="28" t="s">
        <v>1</v>
      </c>
      <c r="M7523" s="28" t="s">
        <v>3</v>
      </c>
      <c r="N7523" t="b">
        <f t="shared" si="713"/>
        <v>1</v>
      </c>
      <c r="O7523" t="b">
        <f t="shared" si="714"/>
        <v>1</v>
      </c>
      <c r="P7523" t="str">
        <f t="shared" si="715"/>
        <v>N/A</v>
      </c>
    </row>
    <row r="7524" spans="2:16" x14ac:dyDescent="0.25">
      <c r="B7524" s="23">
        <f>'Raw data (base scenario)'!A7516</f>
        <v>7510</v>
      </c>
      <c r="C7524" s="23" t="str">
        <f>'Raw data (base scenario)'!B7516</f>
        <v>D</v>
      </c>
      <c r="D7524" s="23" t="str">
        <f>'Raw data (base scenario)'!C7516</f>
        <v>D</v>
      </c>
      <c r="E7524" t="b">
        <f t="shared" si="710"/>
        <v>1</v>
      </c>
      <c r="F7524" t="b">
        <f t="shared" si="711"/>
        <v>1</v>
      </c>
      <c r="G7524" t="b">
        <f t="shared" si="712"/>
        <v>1</v>
      </c>
      <c r="K7524" s="28">
        <v>7510</v>
      </c>
      <c r="L7524" s="28" t="s">
        <v>1</v>
      </c>
      <c r="M7524" s="28" t="s">
        <v>1</v>
      </c>
      <c r="N7524" t="b">
        <f t="shared" si="713"/>
        <v>1</v>
      </c>
      <c r="O7524" t="b">
        <f t="shared" si="714"/>
        <v>1</v>
      </c>
      <c r="P7524" t="str">
        <f t="shared" si="715"/>
        <v>N/A</v>
      </c>
    </row>
    <row r="7525" spans="2:16" x14ac:dyDescent="0.25">
      <c r="B7525" s="23">
        <f>'Raw data (base scenario)'!A7517</f>
        <v>7511</v>
      </c>
      <c r="C7525" s="23" t="str">
        <f>'Raw data (base scenario)'!B7517</f>
        <v>H</v>
      </c>
      <c r="D7525" s="23" t="str">
        <f>'Raw data (base scenario)'!C7517</f>
        <v>S</v>
      </c>
      <c r="E7525" t="b">
        <f t="shared" si="710"/>
        <v>1</v>
      </c>
      <c r="F7525" t="b">
        <f t="shared" si="711"/>
        <v>1</v>
      </c>
      <c r="G7525" t="str">
        <f t="shared" si="712"/>
        <v>N/A</v>
      </c>
      <c r="K7525" s="28">
        <v>7511</v>
      </c>
      <c r="L7525" s="28" t="s">
        <v>1</v>
      </c>
      <c r="M7525" s="28" t="s">
        <v>3</v>
      </c>
      <c r="N7525" t="b">
        <f t="shared" si="713"/>
        <v>1</v>
      </c>
      <c r="O7525" t="b">
        <f t="shared" si="714"/>
        <v>1</v>
      </c>
      <c r="P7525" t="str">
        <f t="shared" si="715"/>
        <v>N/A</v>
      </c>
    </row>
    <row r="7526" spans="2:16" x14ac:dyDescent="0.25">
      <c r="B7526" s="23">
        <f>'Raw data (base scenario)'!A7518</f>
        <v>7512</v>
      </c>
      <c r="C7526" s="23" t="str">
        <f>'Raw data (base scenario)'!B7518</f>
        <v>H</v>
      </c>
      <c r="D7526" s="23" t="str">
        <f>'Raw data (base scenario)'!C7518</f>
        <v>H</v>
      </c>
      <c r="E7526" t="b">
        <f t="shared" si="710"/>
        <v>1</v>
      </c>
      <c r="F7526" t="b">
        <f t="shared" si="711"/>
        <v>1</v>
      </c>
      <c r="G7526" t="str">
        <f t="shared" si="712"/>
        <v>N/A</v>
      </c>
      <c r="K7526" s="28">
        <v>7512</v>
      </c>
      <c r="L7526" s="28" t="s">
        <v>1</v>
      </c>
      <c r="M7526" s="28" t="s">
        <v>3</v>
      </c>
      <c r="N7526" t="b">
        <f t="shared" si="713"/>
        <v>1</v>
      </c>
      <c r="O7526" t="b">
        <f t="shared" si="714"/>
        <v>1</v>
      </c>
      <c r="P7526" t="str">
        <f t="shared" si="715"/>
        <v>N/A</v>
      </c>
    </row>
    <row r="7527" spans="2:16" x14ac:dyDescent="0.25">
      <c r="B7527" s="23">
        <f>'Raw data (base scenario)'!A7519</f>
        <v>7513</v>
      </c>
      <c r="C7527" s="23" t="str">
        <f>'Raw data (base scenario)'!B7519</f>
        <v>H</v>
      </c>
      <c r="D7527" s="23" t="str">
        <f>'Raw data (base scenario)'!C7519</f>
        <v>S</v>
      </c>
      <c r="E7527" t="b">
        <f t="shared" si="710"/>
        <v>1</v>
      </c>
      <c r="F7527" t="b">
        <f t="shared" si="711"/>
        <v>1</v>
      </c>
      <c r="G7527" t="str">
        <f t="shared" si="712"/>
        <v>N/A</v>
      </c>
      <c r="K7527" s="28">
        <v>7513</v>
      </c>
      <c r="L7527" s="28" t="s">
        <v>3</v>
      </c>
      <c r="M7527" s="28" t="s">
        <v>1</v>
      </c>
      <c r="N7527" t="b">
        <f t="shared" si="713"/>
        <v>1</v>
      </c>
      <c r="O7527" t="b">
        <f t="shared" si="714"/>
        <v>1</v>
      </c>
      <c r="P7527" t="str">
        <f t="shared" si="715"/>
        <v>N/A</v>
      </c>
    </row>
    <row r="7528" spans="2:16" x14ac:dyDescent="0.25">
      <c r="B7528" s="23">
        <f>'Raw data (base scenario)'!A7520</f>
        <v>7514</v>
      </c>
      <c r="C7528" s="23" t="str">
        <f>'Raw data (base scenario)'!B7520</f>
        <v>H</v>
      </c>
      <c r="D7528" s="23" t="str">
        <f>'Raw data (base scenario)'!C7520</f>
        <v>S</v>
      </c>
      <c r="E7528" t="b">
        <f t="shared" si="710"/>
        <v>1</v>
      </c>
      <c r="F7528" t="b">
        <f t="shared" si="711"/>
        <v>1</v>
      </c>
      <c r="G7528" t="str">
        <f t="shared" si="712"/>
        <v>N/A</v>
      </c>
      <c r="K7528" s="28">
        <v>7514</v>
      </c>
      <c r="L7528" s="28" t="s">
        <v>3</v>
      </c>
      <c r="M7528" s="28" t="s">
        <v>1</v>
      </c>
      <c r="N7528" t="b">
        <f t="shared" si="713"/>
        <v>1</v>
      </c>
      <c r="O7528" t="b">
        <f t="shared" si="714"/>
        <v>1</v>
      </c>
      <c r="P7528" t="str">
        <f t="shared" si="715"/>
        <v>N/A</v>
      </c>
    </row>
    <row r="7529" spans="2:16" x14ac:dyDescent="0.25">
      <c r="B7529" s="23">
        <f>'Raw data (base scenario)'!A7521</f>
        <v>7515</v>
      </c>
      <c r="C7529" s="23" t="str">
        <f>'Raw data (base scenario)'!B7521</f>
        <v>S</v>
      </c>
      <c r="D7529" s="23" t="str">
        <f>'Raw data (base scenario)'!C7521</f>
        <v>H</v>
      </c>
      <c r="E7529" t="b">
        <f t="shared" si="710"/>
        <v>1</v>
      </c>
      <c r="F7529" t="b">
        <f t="shared" si="711"/>
        <v>1</v>
      </c>
      <c r="G7529" t="str">
        <f t="shared" si="712"/>
        <v>N/A</v>
      </c>
      <c r="K7529" s="28">
        <v>7515</v>
      </c>
      <c r="L7529" s="28" t="s">
        <v>2</v>
      </c>
      <c r="M7529" s="28" t="s">
        <v>2</v>
      </c>
      <c r="N7529" t="b">
        <f t="shared" si="713"/>
        <v>1</v>
      </c>
      <c r="O7529" t="b">
        <f t="shared" si="714"/>
        <v>1</v>
      </c>
      <c r="P7529" t="b">
        <f t="shared" si="715"/>
        <v>1</v>
      </c>
    </row>
    <row r="7530" spans="2:16" x14ac:dyDescent="0.25">
      <c r="B7530" s="23">
        <f>'Raw data (base scenario)'!A7522</f>
        <v>7516</v>
      </c>
      <c r="C7530" s="23" t="str">
        <f>'Raw data (base scenario)'!B7522</f>
        <v>S</v>
      </c>
      <c r="D7530" s="23" t="str">
        <f>'Raw data (base scenario)'!C7522</f>
        <v>H</v>
      </c>
      <c r="E7530" t="b">
        <f t="shared" si="710"/>
        <v>1</v>
      </c>
      <c r="F7530" t="b">
        <f t="shared" si="711"/>
        <v>1</v>
      </c>
      <c r="G7530" t="str">
        <f t="shared" si="712"/>
        <v>N/A</v>
      </c>
      <c r="K7530" s="28">
        <v>7516</v>
      </c>
      <c r="L7530" s="28" t="s">
        <v>18</v>
      </c>
      <c r="M7530" s="28" t="s">
        <v>2</v>
      </c>
      <c r="N7530" t="b">
        <f t="shared" si="713"/>
        <v>1</v>
      </c>
      <c r="O7530" t="b">
        <f t="shared" si="714"/>
        <v>1</v>
      </c>
      <c r="P7530" t="str">
        <f t="shared" si="715"/>
        <v>N/A</v>
      </c>
    </row>
    <row r="7531" spans="2:16" x14ac:dyDescent="0.25">
      <c r="B7531" s="23">
        <f>'Raw data (base scenario)'!A7523</f>
        <v>7517</v>
      </c>
      <c r="C7531" s="23" t="str">
        <f>'Raw data (base scenario)'!B7523</f>
        <v>D</v>
      </c>
      <c r="D7531" s="23" t="str">
        <f>'Raw data (base scenario)'!C7523</f>
        <v>D</v>
      </c>
      <c r="E7531" t="b">
        <f t="shared" si="710"/>
        <v>1</v>
      </c>
      <c r="F7531" t="b">
        <f t="shared" si="711"/>
        <v>1</v>
      </c>
      <c r="G7531" t="b">
        <f t="shared" si="712"/>
        <v>1</v>
      </c>
      <c r="K7531" s="28">
        <v>7517</v>
      </c>
      <c r="L7531" s="28" t="s">
        <v>1</v>
      </c>
      <c r="M7531" s="28" t="s">
        <v>1</v>
      </c>
      <c r="N7531" t="b">
        <f t="shared" si="713"/>
        <v>1</v>
      </c>
      <c r="O7531" t="b">
        <f t="shared" si="714"/>
        <v>1</v>
      </c>
      <c r="P7531" t="str">
        <f t="shared" si="715"/>
        <v>N/A</v>
      </c>
    </row>
    <row r="7532" spans="2:16" x14ac:dyDescent="0.25">
      <c r="B7532" s="23">
        <f>'Raw data (base scenario)'!A7524</f>
        <v>7518</v>
      </c>
      <c r="C7532" s="23" t="str">
        <f>'Raw data (base scenario)'!B7524</f>
        <v>I</v>
      </c>
      <c r="D7532" s="23" t="str">
        <f>'Raw data (base scenario)'!C7524</f>
        <v>D</v>
      </c>
      <c r="E7532" t="b">
        <f t="shared" si="710"/>
        <v>1</v>
      </c>
      <c r="F7532" t="b">
        <f t="shared" si="711"/>
        <v>1</v>
      </c>
      <c r="G7532" t="str">
        <f t="shared" si="712"/>
        <v>N/A</v>
      </c>
      <c r="K7532" s="28">
        <v>7518</v>
      </c>
      <c r="L7532" s="28" t="s">
        <v>3</v>
      </c>
      <c r="M7532" s="28" t="s">
        <v>3</v>
      </c>
      <c r="N7532" t="b">
        <f t="shared" si="713"/>
        <v>1</v>
      </c>
      <c r="O7532" t="b">
        <f t="shared" si="714"/>
        <v>1</v>
      </c>
      <c r="P7532" t="str">
        <f t="shared" si="715"/>
        <v>N/A</v>
      </c>
    </row>
    <row r="7533" spans="2:16" x14ac:dyDescent="0.25">
      <c r="B7533" s="23">
        <f>'Raw data (base scenario)'!A7525</f>
        <v>7519</v>
      </c>
      <c r="C7533" s="23" t="str">
        <f>'Raw data (base scenario)'!B7525</f>
        <v>H</v>
      </c>
      <c r="D7533" s="23" t="str">
        <f>'Raw data (base scenario)'!C7525</f>
        <v>H</v>
      </c>
      <c r="E7533" t="b">
        <f t="shared" si="710"/>
        <v>1</v>
      </c>
      <c r="F7533" t="b">
        <f t="shared" si="711"/>
        <v>1</v>
      </c>
      <c r="G7533" t="str">
        <f t="shared" si="712"/>
        <v>N/A</v>
      </c>
      <c r="K7533" s="28">
        <v>7519</v>
      </c>
      <c r="L7533" s="28" t="s">
        <v>18</v>
      </c>
      <c r="M7533" s="28" t="s">
        <v>18</v>
      </c>
      <c r="N7533" t="b">
        <f t="shared" si="713"/>
        <v>1</v>
      </c>
      <c r="O7533" t="b">
        <f t="shared" si="714"/>
        <v>1</v>
      </c>
      <c r="P7533" t="str">
        <f t="shared" si="715"/>
        <v>N/A</v>
      </c>
    </row>
    <row r="7534" spans="2:16" x14ac:dyDescent="0.25">
      <c r="B7534" s="23">
        <f>'Raw data (base scenario)'!A7526</f>
        <v>7520</v>
      </c>
      <c r="C7534" s="23" t="str">
        <f>'Raw data (base scenario)'!B7526</f>
        <v>S</v>
      </c>
      <c r="D7534" s="23" t="str">
        <f>'Raw data (base scenario)'!C7526</f>
        <v>S</v>
      </c>
      <c r="E7534" t="b">
        <f t="shared" si="710"/>
        <v>1</v>
      </c>
      <c r="F7534" t="b">
        <f t="shared" si="711"/>
        <v>1</v>
      </c>
      <c r="G7534" t="str">
        <f t="shared" si="712"/>
        <v>N/A</v>
      </c>
      <c r="K7534" s="28">
        <v>7520</v>
      </c>
      <c r="L7534" s="28" t="s">
        <v>18</v>
      </c>
      <c r="M7534" s="28" t="s">
        <v>3</v>
      </c>
      <c r="N7534" t="b">
        <f t="shared" si="713"/>
        <v>1</v>
      </c>
      <c r="O7534" t="b">
        <f t="shared" si="714"/>
        <v>1</v>
      </c>
      <c r="P7534" t="str">
        <f t="shared" si="715"/>
        <v>N/A</v>
      </c>
    </row>
    <row r="7535" spans="2:16" x14ac:dyDescent="0.25">
      <c r="B7535" s="23">
        <f>'Raw data (base scenario)'!A7527</f>
        <v>7521</v>
      </c>
      <c r="C7535" s="23" t="str">
        <f>'Raw data (base scenario)'!B7527</f>
        <v>I</v>
      </c>
      <c r="D7535" s="23" t="str">
        <f>'Raw data (base scenario)'!C7527</f>
        <v>I</v>
      </c>
      <c r="E7535" t="b">
        <f t="shared" si="710"/>
        <v>1</v>
      </c>
      <c r="F7535" t="b">
        <f t="shared" si="711"/>
        <v>1</v>
      </c>
      <c r="G7535" t="str">
        <f t="shared" si="712"/>
        <v>N/A</v>
      </c>
      <c r="K7535" s="28">
        <v>7521</v>
      </c>
      <c r="L7535" s="28" t="s">
        <v>1</v>
      </c>
      <c r="M7535" s="28" t="s">
        <v>1</v>
      </c>
      <c r="N7535" t="b">
        <f t="shared" si="713"/>
        <v>1</v>
      </c>
      <c r="O7535" t="b">
        <f t="shared" si="714"/>
        <v>1</v>
      </c>
      <c r="P7535" t="str">
        <f t="shared" si="715"/>
        <v>N/A</v>
      </c>
    </row>
    <row r="7536" spans="2:16" x14ac:dyDescent="0.25">
      <c r="B7536" s="23">
        <f>'Raw data (base scenario)'!A7528</f>
        <v>7522</v>
      </c>
      <c r="C7536" s="23" t="str">
        <f>'Raw data (base scenario)'!B7528</f>
        <v>I</v>
      </c>
      <c r="D7536" s="23" t="str">
        <f>'Raw data (base scenario)'!C7528</f>
        <v>S</v>
      </c>
      <c r="E7536" t="b">
        <f t="shared" si="710"/>
        <v>1</v>
      </c>
      <c r="F7536" t="b">
        <f t="shared" si="711"/>
        <v>1</v>
      </c>
      <c r="G7536" t="str">
        <f t="shared" si="712"/>
        <v>N/A</v>
      </c>
      <c r="K7536" s="28">
        <v>7522</v>
      </c>
      <c r="L7536" s="28" t="s">
        <v>3</v>
      </c>
      <c r="M7536" s="28" t="s">
        <v>1</v>
      </c>
      <c r="N7536" t="b">
        <f t="shared" si="713"/>
        <v>1</v>
      </c>
      <c r="O7536" t="b">
        <f t="shared" si="714"/>
        <v>1</v>
      </c>
      <c r="P7536" t="str">
        <f t="shared" si="715"/>
        <v>N/A</v>
      </c>
    </row>
    <row r="7537" spans="2:16" x14ac:dyDescent="0.25">
      <c r="B7537" s="23">
        <f>'Raw data (base scenario)'!A7529</f>
        <v>7523</v>
      </c>
      <c r="C7537" s="23" t="str">
        <f>'Raw data (base scenario)'!B7529</f>
        <v>H</v>
      </c>
      <c r="D7537" s="23" t="str">
        <f>'Raw data (base scenario)'!C7529</f>
        <v>H</v>
      </c>
      <c r="E7537" t="b">
        <f t="shared" si="710"/>
        <v>1</v>
      </c>
      <c r="F7537" t="b">
        <f t="shared" si="711"/>
        <v>1</v>
      </c>
      <c r="G7537" t="str">
        <f t="shared" si="712"/>
        <v>N/A</v>
      </c>
      <c r="K7537" s="28">
        <v>7523</v>
      </c>
      <c r="L7537" s="28" t="s">
        <v>3</v>
      </c>
      <c r="M7537" s="28" t="s">
        <v>1</v>
      </c>
      <c r="N7537" t="b">
        <f t="shared" si="713"/>
        <v>1</v>
      </c>
      <c r="O7537" t="b">
        <f t="shared" si="714"/>
        <v>1</v>
      </c>
      <c r="P7537" t="str">
        <f t="shared" si="715"/>
        <v>N/A</v>
      </c>
    </row>
    <row r="7538" spans="2:16" x14ac:dyDescent="0.25">
      <c r="B7538" s="23">
        <f>'Raw data (base scenario)'!A7530</f>
        <v>7524</v>
      </c>
      <c r="C7538" s="23" t="str">
        <f>'Raw data (base scenario)'!B7530</f>
        <v>S</v>
      </c>
      <c r="D7538" s="23" t="str">
        <f>'Raw data (base scenario)'!C7530</f>
        <v>H</v>
      </c>
      <c r="E7538" t="b">
        <f t="shared" si="710"/>
        <v>1</v>
      </c>
      <c r="F7538" t="b">
        <f t="shared" si="711"/>
        <v>1</v>
      </c>
      <c r="G7538" t="str">
        <f t="shared" si="712"/>
        <v>N/A</v>
      </c>
      <c r="K7538" s="28">
        <v>7524</v>
      </c>
      <c r="L7538" s="28" t="s">
        <v>18</v>
      </c>
      <c r="M7538" s="28" t="s">
        <v>18</v>
      </c>
      <c r="N7538" t="b">
        <f t="shared" si="713"/>
        <v>1</v>
      </c>
      <c r="O7538" t="b">
        <f t="shared" si="714"/>
        <v>1</v>
      </c>
      <c r="P7538" t="str">
        <f t="shared" si="715"/>
        <v>N/A</v>
      </c>
    </row>
    <row r="7539" spans="2:16" x14ac:dyDescent="0.25">
      <c r="B7539" s="23">
        <f>'Raw data (base scenario)'!A7531</f>
        <v>7525</v>
      </c>
      <c r="C7539" s="23" t="str">
        <f>'Raw data (base scenario)'!B7531</f>
        <v>S</v>
      </c>
      <c r="D7539" s="23" t="str">
        <f>'Raw data (base scenario)'!C7531</f>
        <v>H</v>
      </c>
      <c r="E7539" t="b">
        <f t="shared" si="710"/>
        <v>1</v>
      </c>
      <c r="F7539" t="b">
        <f t="shared" si="711"/>
        <v>1</v>
      </c>
      <c r="G7539" t="str">
        <f t="shared" si="712"/>
        <v>N/A</v>
      </c>
      <c r="K7539" s="28">
        <v>7525</v>
      </c>
      <c r="L7539" s="28" t="s">
        <v>2</v>
      </c>
      <c r="M7539" s="28" t="s">
        <v>2</v>
      </c>
      <c r="N7539" t="b">
        <f t="shared" si="713"/>
        <v>1</v>
      </c>
      <c r="O7539" t="b">
        <f t="shared" si="714"/>
        <v>1</v>
      </c>
      <c r="P7539" t="b">
        <f t="shared" si="715"/>
        <v>1</v>
      </c>
    </row>
    <row r="7540" spans="2:16" x14ac:dyDescent="0.25">
      <c r="B7540" s="23">
        <f>'Raw data (base scenario)'!A7532</f>
        <v>7526</v>
      </c>
      <c r="C7540" s="23" t="str">
        <f>'Raw data (base scenario)'!B7532</f>
        <v>I</v>
      </c>
      <c r="D7540" s="23" t="str">
        <f>'Raw data (base scenario)'!C7532</f>
        <v>I</v>
      </c>
      <c r="E7540" t="b">
        <f t="shared" si="710"/>
        <v>1</v>
      </c>
      <c r="F7540" t="b">
        <f t="shared" si="711"/>
        <v>1</v>
      </c>
      <c r="G7540" t="str">
        <f t="shared" si="712"/>
        <v>N/A</v>
      </c>
      <c r="K7540" s="28">
        <v>7526</v>
      </c>
      <c r="L7540" s="28" t="s">
        <v>3</v>
      </c>
      <c r="M7540" s="28" t="s">
        <v>1</v>
      </c>
      <c r="N7540" t="b">
        <f t="shared" si="713"/>
        <v>1</v>
      </c>
      <c r="O7540" t="b">
        <f t="shared" si="714"/>
        <v>1</v>
      </c>
      <c r="P7540" t="str">
        <f t="shared" si="715"/>
        <v>N/A</v>
      </c>
    </row>
    <row r="7541" spans="2:16" x14ac:dyDescent="0.25">
      <c r="B7541" s="23">
        <f>'Raw data (base scenario)'!A7533</f>
        <v>7527</v>
      </c>
      <c r="C7541" s="23" t="str">
        <f>'Raw data (base scenario)'!B7533</f>
        <v>D</v>
      </c>
      <c r="D7541" s="23" t="str">
        <f>'Raw data (base scenario)'!C7533</f>
        <v>D</v>
      </c>
      <c r="E7541" t="b">
        <f t="shared" si="710"/>
        <v>1</v>
      </c>
      <c r="F7541" t="b">
        <f t="shared" si="711"/>
        <v>1</v>
      </c>
      <c r="G7541" t="b">
        <f t="shared" si="712"/>
        <v>1</v>
      </c>
      <c r="K7541" s="28">
        <v>7527</v>
      </c>
      <c r="L7541" s="28" t="s">
        <v>2</v>
      </c>
      <c r="M7541" s="28" t="s">
        <v>2</v>
      </c>
      <c r="N7541" t="b">
        <f t="shared" si="713"/>
        <v>1</v>
      </c>
      <c r="O7541" t="b">
        <f t="shared" si="714"/>
        <v>1</v>
      </c>
      <c r="P7541" t="b">
        <f t="shared" si="715"/>
        <v>1</v>
      </c>
    </row>
    <row r="7542" spans="2:16" x14ac:dyDescent="0.25">
      <c r="B7542" s="23">
        <f>'Raw data (base scenario)'!A7534</f>
        <v>7528</v>
      </c>
      <c r="C7542" s="23" t="str">
        <f>'Raw data (base scenario)'!B7534</f>
        <v>S</v>
      </c>
      <c r="D7542" s="23" t="str">
        <f>'Raw data (base scenario)'!C7534</f>
        <v>H</v>
      </c>
      <c r="E7542" t="b">
        <f t="shared" si="710"/>
        <v>1</v>
      </c>
      <c r="F7542" t="b">
        <f t="shared" si="711"/>
        <v>1</v>
      </c>
      <c r="G7542" t="str">
        <f t="shared" si="712"/>
        <v>N/A</v>
      </c>
      <c r="K7542" s="28">
        <v>7528</v>
      </c>
      <c r="L7542" s="28" t="s">
        <v>1</v>
      </c>
      <c r="M7542" s="28" t="s">
        <v>1</v>
      </c>
      <c r="N7542" t="b">
        <f t="shared" si="713"/>
        <v>1</v>
      </c>
      <c r="O7542" t="b">
        <f t="shared" si="714"/>
        <v>1</v>
      </c>
      <c r="P7542" t="str">
        <f t="shared" si="715"/>
        <v>N/A</v>
      </c>
    </row>
    <row r="7543" spans="2:16" x14ac:dyDescent="0.25">
      <c r="B7543" s="23">
        <f>'Raw data (base scenario)'!A7535</f>
        <v>7529</v>
      </c>
      <c r="C7543" s="23" t="str">
        <f>'Raw data (base scenario)'!B7535</f>
        <v>D</v>
      </c>
      <c r="D7543" s="23" t="str">
        <f>'Raw data (base scenario)'!C7535</f>
        <v>D</v>
      </c>
      <c r="E7543" t="b">
        <f t="shared" si="710"/>
        <v>1</v>
      </c>
      <c r="F7543" t="b">
        <f t="shared" si="711"/>
        <v>1</v>
      </c>
      <c r="G7543" t="b">
        <f t="shared" si="712"/>
        <v>1</v>
      </c>
      <c r="K7543" s="28">
        <v>7529</v>
      </c>
      <c r="L7543" s="28" t="s">
        <v>18</v>
      </c>
      <c r="M7543" s="28" t="s">
        <v>18</v>
      </c>
      <c r="N7543" t="b">
        <f t="shared" si="713"/>
        <v>1</v>
      </c>
      <c r="O7543" t="b">
        <f t="shared" si="714"/>
        <v>1</v>
      </c>
      <c r="P7543" t="str">
        <f t="shared" si="715"/>
        <v>N/A</v>
      </c>
    </row>
    <row r="7544" spans="2:16" x14ac:dyDescent="0.25">
      <c r="B7544" s="23">
        <f>'Raw data (base scenario)'!A7536</f>
        <v>7530</v>
      </c>
      <c r="C7544" s="23" t="str">
        <f>'Raw data (base scenario)'!B7536</f>
        <v>H</v>
      </c>
      <c r="D7544" s="23" t="str">
        <f>'Raw data (base scenario)'!C7536</f>
        <v>H</v>
      </c>
      <c r="E7544" t="b">
        <f t="shared" si="710"/>
        <v>1</v>
      </c>
      <c r="F7544" t="b">
        <f t="shared" si="711"/>
        <v>1</v>
      </c>
      <c r="G7544" t="str">
        <f t="shared" si="712"/>
        <v>N/A</v>
      </c>
      <c r="K7544" s="28">
        <v>7530</v>
      </c>
      <c r="L7544" s="28" t="s">
        <v>18</v>
      </c>
      <c r="M7544" s="28" t="s">
        <v>2</v>
      </c>
      <c r="N7544" t="b">
        <f t="shared" si="713"/>
        <v>1</v>
      </c>
      <c r="O7544" t="b">
        <f t="shared" si="714"/>
        <v>1</v>
      </c>
      <c r="P7544" t="str">
        <f t="shared" si="715"/>
        <v>N/A</v>
      </c>
    </row>
    <row r="7545" spans="2:16" x14ac:dyDescent="0.25">
      <c r="B7545" s="23">
        <f>'Raw data (base scenario)'!A7537</f>
        <v>7531</v>
      </c>
      <c r="C7545" s="23" t="str">
        <f>'Raw data (base scenario)'!B7537</f>
        <v>I</v>
      </c>
      <c r="D7545" s="23" t="str">
        <f>'Raw data (base scenario)'!C7537</f>
        <v>I</v>
      </c>
      <c r="E7545" t="b">
        <f t="shared" si="710"/>
        <v>1</v>
      </c>
      <c r="F7545" t="b">
        <f t="shared" si="711"/>
        <v>1</v>
      </c>
      <c r="G7545" t="str">
        <f t="shared" si="712"/>
        <v>N/A</v>
      </c>
      <c r="K7545" s="28">
        <v>7531</v>
      </c>
      <c r="L7545" s="28" t="s">
        <v>18</v>
      </c>
      <c r="M7545" s="28" t="s">
        <v>18</v>
      </c>
      <c r="N7545" t="b">
        <f t="shared" si="713"/>
        <v>1</v>
      </c>
      <c r="O7545" t="b">
        <f t="shared" si="714"/>
        <v>1</v>
      </c>
      <c r="P7545" t="str">
        <f t="shared" si="715"/>
        <v>N/A</v>
      </c>
    </row>
    <row r="7546" spans="2:16" x14ac:dyDescent="0.25">
      <c r="B7546" s="23">
        <f>'Raw data (base scenario)'!A7538</f>
        <v>7532</v>
      </c>
      <c r="C7546" s="23" t="str">
        <f>'Raw data (base scenario)'!B7538</f>
        <v>I</v>
      </c>
      <c r="D7546" s="23" t="str">
        <f>'Raw data (base scenario)'!C7538</f>
        <v>D</v>
      </c>
      <c r="E7546" t="b">
        <f t="shared" si="710"/>
        <v>1</v>
      </c>
      <c r="F7546" t="b">
        <f t="shared" si="711"/>
        <v>1</v>
      </c>
      <c r="G7546" t="str">
        <f t="shared" si="712"/>
        <v>N/A</v>
      </c>
      <c r="K7546" s="28">
        <v>7532</v>
      </c>
      <c r="L7546" s="28" t="s">
        <v>1</v>
      </c>
      <c r="M7546" s="28" t="s">
        <v>1</v>
      </c>
      <c r="N7546" t="b">
        <f t="shared" si="713"/>
        <v>1</v>
      </c>
      <c r="O7546" t="b">
        <f t="shared" si="714"/>
        <v>1</v>
      </c>
      <c r="P7546" t="str">
        <f t="shared" si="715"/>
        <v>N/A</v>
      </c>
    </row>
    <row r="7547" spans="2:16" x14ac:dyDescent="0.25">
      <c r="B7547" s="23">
        <f>'Raw data (base scenario)'!A7539</f>
        <v>7533</v>
      </c>
      <c r="C7547" s="23" t="str">
        <f>'Raw data (base scenario)'!B7539</f>
        <v>I</v>
      </c>
      <c r="D7547" s="23" t="str">
        <f>'Raw data (base scenario)'!C7539</f>
        <v>I</v>
      </c>
      <c r="E7547" t="b">
        <f t="shared" si="710"/>
        <v>1</v>
      </c>
      <c r="F7547" t="b">
        <f t="shared" si="711"/>
        <v>1</v>
      </c>
      <c r="G7547" t="str">
        <f t="shared" si="712"/>
        <v>N/A</v>
      </c>
      <c r="K7547" s="28">
        <v>7533</v>
      </c>
      <c r="L7547" s="28" t="s">
        <v>3</v>
      </c>
      <c r="M7547" s="28" t="s">
        <v>1</v>
      </c>
      <c r="N7547" t="b">
        <f t="shared" si="713"/>
        <v>1</v>
      </c>
      <c r="O7547" t="b">
        <f t="shared" si="714"/>
        <v>1</v>
      </c>
      <c r="P7547" t="str">
        <f t="shared" si="715"/>
        <v>N/A</v>
      </c>
    </row>
    <row r="7548" spans="2:16" x14ac:dyDescent="0.25">
      <c r="B7548" s="23">
        <f>'Raw data (base scenario)'!A7540</f>
        <v>7534</v>
      </c>
      <c r="C7548" s="23" t="str">
        <f>'Raw data (base scenario)'!B7540</f>
        <v>H</v>
      </c>
      <c r="D7548" s="23" t="str">
        <f>'Raw data (base scenario)'!C7540</f>
        <v>H</v>
      </c>
      <c r="E7548" t="b">
        <f t="shared" si="710"/>
        <v>1</v>
      </c>
      <c r="F7548" t="b">
        <f t="shared" si="711"/>
        <v>1</v>
      </c>
      <c r="G7548" t="str">
        <f t="shared" si="712"/>
        <v>N/A</v>
      </c>
      <c r="K7548" s="28">
        <v>7534</v>
      </c>
      <c r="L7548" s="28" t="s">
        <v>18</v>
      </c>
      <c r="M7548" s="28" t="s">
        <v>18</v>
      </c>
      <c r="N7548" t="b">
        <f t="shared" si="713"/>
        <v>1</v>
      </c>
      <c r="O7548" t="b">
        <f t="shared" si="714"/>
        <v>1</v>
      </c>
      <c r="P7548" t="str">
        <f t="shared" si="715"/>
        <v>N/A</v>
      </c>
    </row>
    <row r="7549" spans="2:16" x14ac:dyDescent="0.25">
      <c r="B7549" s="23">
        <f>'Raw data (base scenario)'!A7541</f>
        <v>7535</v>
      </c>
      <c r="C7549" s="23" t="str">
        <f>'Raw data (base scenario)'!B7541</f>
        <v>S</v>
      </c>
      <c r="D7549" s="23" t="str">
        <f>'Raw data (base scenario)'!C7541</f>
        <v>H</v>
      </c>
      <c r="E7549" t="b">
        <f t="shared" si="710"/>
        <v>1</v>
      </c>
      <c r="F7549" t="b">
        <f t="shared" si="711"/>
        <v>1</v>
      </c>
      <c r="G7549" t="str">
        <f t="shared" si="712"/>
        <v>N/A</v>
      </c>
      <c r="K7549" s="28">
        <v>7535</v>
      </c>
      <c r="L7549" s="28" t="s">
        <v>1</v>
      </c>
      <c r="M7549" s="28" t="s">
        <v>1</v>
      </c>
      <c r="N7549" t="b">
        <f t="shared" si="713"/>
        <v>1</v>
      </c>
      <c r="O7549" t="b">
        <f t="shared" si="714"/>
        <v>1</v>
      </c>
      <c r="P7549" t="str">
        <f t="shared" si="715"/>
        <v>N/A</v>
      </c>
    </row>
    <row r="7550" spans="2:16" x14ac:dyDescent="0.25">
      <c r="B7550" s="23">
        <f>'Raw data (base scenario)'!A7542</f>
        <v>7536</v>
      </c>
      <c r="C7550" s="23" t="str">
        <f>'Raw data (base scenario)'!B7542</f>
        <v>I</v>
      </c>
      <c r="D7550" s="23" t="str">
        <f>'Raw data (base scenario)'!C7542</f>
        <v>I</v>
      </c>
      <c r="E7550" t="b">
        <f t="shared" si="710"/>
        <v>1</v>
      </c>
      <c r="F7550" t="b">
        <f t="shared" si="711"/>
        <v>1</v>
      </c>
      <c r="G7550" t="str">
        <f t="shared" si="712"/>
        <v>N/A</v>
      </c>
      <c r="K7550" s="28">
        <v>7536</v>
      </c>
      <c r="L7550" s="28" t="s">
        <v>2</v>
      </c>
      <c r="M7550" s="28" t="s">
        <v>2</v>
      </c>
      <c r="N7550" t="b">
        <f t="shared" si="713"/>
        <v>1</v>
      </c>
      <c r="O7550" t="b">
        <f t="shared" si="714"/>
        <v>1</v>
      </c>
      <c r="P7550" t="b">
        <f t="shared" si="715"/>
        <v>1</v>
      </c>
    </row>
    <row r="7551" spans="2:16" x14ac:dyDescent="0.25">
      <c r="B7551" s="23">
        <f>'Raw data (base scenario)'!A7543</f>
        <v>7537</v>
      </c>
      <c r="C7551" s="23" t="str">
        <f>'Raw data (base scenario)'!B7543</f>
        <v>H</v>
      </c>
      <c r="D7551" s="23" t="str">
        <f>'Raw data (base scenario)'!C7543</f>
        <v>H</v>
      </c>
      <c r="E7551" t="b">
        <f t="shared" si="710"/>
        <v>1</v>
      </c>
      <c r="F7551" t="b">
        <f t="shared" si="711"/>
        <v>1</v>
      </c>
      <c r="G7551" t="str">
        <f t="shared" si="712"/>
        <v>N/A</v>
      </c>
      <c r="K7551" s="28">
        <v>7537</v>
      </c>
      <c r="L7551" s="28" t="s">
        <v>3</v>
      </c>
      <c r="M7551" s="28" t="s">
        <v>1</v>
      </c>
      <c r="N7551" t="b">
        <f t="shared" si="713"/>
        <v>1</v>
      </c>
      <c r="O7551" t="b">
        <f t="shared" si="714"/>
        <v>1</v>
      </c>
      <c r="P7551" t="str">
        <f t="shared" si="715"/>
        <v>N/A</v>
      </c>
    </row>
    <row r="7552" spans="2:16" x14ac:dyDescent="0.25">
      <c r="B7552" s="23">
        <f>'Raw data (base scenario)'!A7544</f>
        <v>7538</v>
      </c>
      <c r="C7552" s="23" t="str">
        <f>'Raw data (base scenario)'!B7544</f>
        <v>D</v>
      </c>
      <c r="D7552" s="23" t="str">
        <f>'Raw data (base scenario)'!C7544</f>
        <v>D</v>
      </c>
      <c r="E7552" t="b">
        <f t="shared" si="710"/>
        <v>1</v>
      </c>
      <c r="F7552" t="b">
        <f t="shared" si="711"/>
        <v>1</v>
      </c>
      <c r="G7552" t="b">
        <f t="shared" si="712"/>
        <v>1</v>
      </c>
      <c r="K7552" s="28">
        <v>7538</v>
      </c>
      <c r="L7552" s="28" t="s">
        <v>18</v>
      </c>
      <c r="M7552" s="28" t="s">
        <v>3</v>
      </c>
      <c r="N7552" t="b">
        <f t="shared" si="713"/>
        <v>1</v>
      </c>
      <c r="O7552" t="b">
        <f t="shared" si="714"/>
        <v>1</v>
      </c>
      <c r="P7552" t="str">
        <f t="shared" si="715"/>
        <v>N/A</v>
      </c>
    </row>
    <row r="7553" spans="2:16" x14ac:dyDescent="0.25">
      <c r="B7553" s="23">
        <f>'Raw data (base scenario)'!A7545</f>
        <v>7539</v>
      </c>
      <c r="C7553" s="23" t="str">
        <f>'Raw data (base scenario)'!B7545</f>
        <v>S</v>
      </c>
      <c r="D7553" s="23" t="str">
        <f>'Raw data (base scenario)'!C7545</f>
        <v>H</v>
      </c>
      <c r="E7553" t="b">
        <f t="shared" si="710"/>
        <v>1</v>
      </c>
      <c r="F7553" t="b">
        <f t="shared" si="711"/>
        <v>1</v>
      </c>
      <c r="G7553" t="str">
        <f t="shared" si="712"/>
        <v>N/A</v>
      </c>
      <c r="K7553" s="28">
        <v>7539</v>
      </c>
      <c r="L7553" s="28" t="s">
        <v>18</v>
      </c>
      <c r="M7553" s="28" t="s">
        <v>3</v>
      </c>
      <c r="N7553" t="b">
        <f t="shared" si="713"/>
        <v>1</v>
      </c>
      <c r="O7553" t="b">
        <f t="shared" si="714"/>
        <v>1</v>
      </c>
      <c r="P7553" t="str">
        <f t="shared" si="715"/>
        <v>N/A</v>
      </c>
    </row>
    <row r="7554" spans="2:16" x14ac:dyDescent="0.25">
      <c r="B7554" s="23">
        <f>'Raw data (base scenario)'!A7546</f>
        <v>7540</v>
      </c>
      <c r="C7554" s="23" t="str">
        <f>'Raw data (base scenario)'!B7546</f>
        <v>I</v>
      </c>
      <c r="D7554" s="23" t="str">
        <f>'Raw data (base scenario)'!C7546</f>
        <v>S</v>
      </c>
      <c r="E7554" t="b">
        <f t="shared" si="710"/>
        <v>1</v>
      </c>
      <c r="F7554" t="b">
        <f t="shared" si="711"/>
        <v>1</v>
      </c>
      <c r="G7554" t="str">
        <f t="shared" si="712"/>
        <v>N/A</v>
      </c>
      <c r="K7554" s="28">
        <v>7540</v>
      </c>
      <c r="L7554" s="28" t="s">
        <v>18</v>
      </c>
      <c r="M7554" s="28" t="s">
        <v>3</v>
      </c>
      <c r="N7554" t="b">
        <f t="shared" si="713"/>
        <v>1</v>
      </c>
      <c r="O7554" t="b">
        <f t="shared" si="714"/>
        <v>1</v>
      </c>
      <c r="P7554" t="str">
        <f t="shared" si="715"/>
        <v>N/A</v>
      </c>
    </row>
    <row r="7555" spans="2:16" x14ac:dyDescent="0.25">
      <c r="B7555" s="23">
        <f>'Raw data (base scenario)'!A7547</f>
        <v>7541</v>
      </c>
      <c r="C7555" s="23" t="str">
        <f>'Raw data (base scenario)'!B7547</f>
        <v>I</v>
      </c>
      <c r="D7555" s="23" t="str">
        <f>'Raw data (base scenario)'!C7547</f>
        <v>S</v>
      </c>
      <c r="E7555" t="b">
        <f t="shared" si="710"/>
        <v>1</v>
      </c>
      <c r="F7555" t="b">
        <f t="shared" si="711"/>
        <v>1</v>
      </c>
      <c r="G7555" t="str">
        <f t="shared" si="712"/>
        <v>N/A</v>
      </c>
      <c r="K7555" s="28">
        <v>7541</v>
      </c>
      <c r="L7555" s="28" t="s">
        <v>1</v>
      </c>
      <c r="M7555" s="28" t="s">
        <v>1</v>
      </c>
      <c r="N7555" t="b">
        <f t="shared" si="713"/>
        <v>1</v>
      </c>
      <c r="O7555" t="b">
        <f t="shared" si="714"/>
        <v>1</v>
      </c>
      <c r="P7555" t="str">
        <f t="shared" si="715"/>
        <v>N/A</v>
      </c>
    </row>
    <row r="7556" spans="2:16" x14ac:dyDescent="0.25">
      <c r="B7556" s="23">
        <f>'Raw data (base scenario)'!A7548</f>
        <v>7542</v>
      </c>
      <c r="C7556" s="23" t="str">
        <f>'Raw data (base scenario)'!B7548</f>
        <v>I</v>
      </c>
      <c r="D7556" s="23" t="str">
        <f>'Raw data (base scenario)'!C7548</f>
        <v>S</v>
      </c>
      <c r="E7556" t="b">
        <f t="shared" si="710"/>
        <v>1</v>
      </c>
      <c r="F7556" t="b">
        <f t="shared" si="711"/>
        <v>1</v>
      </c>
      <c r="G7556" t="str">
        <f t="shared" si="712"/>
        <v>N/A</v>
      </c>
      <c r="K7556" s="28">
        <v>7542</v>
      </c>
      <c r="L7556" s="28" t="s">
        <v>1</v>
      </c>
      <c r="M7556" s="28" t="s">
        <v>1</v>
      </c>
      <c r="N7556" t="b">
        <f t="shared" si="713"/>
        <v>1</v>
      </c>
      <c r="O7556" t="b">
        <f t="shared" si="714"/>
        <v>1</v>
      </c>
      <c r="P7556" t="str">
        <f t="shared" si="715"/>
        <v>N/A</v>
      </c>
    </row>
    <row r="7557" spans="2:16" x14ac:dyDescent="0.25">
      <c r="B7557" s="23">
        <f>'Raw data (base scenario)'!A7549</f>
        <v>7543</v>
      </c>
      <c r="C7557" s="23" t="str">
        <f>'Raw data (base scenario)'!B7549</f>
        <v>H</v>
      </c>
      <c r="D7557" s="23" t="str">
        <f>'Raw data (base scenario)'!C7549</f>
        <v>H</v>
      </c>
      <c r="E7557" t="b">
        <f t="shared" si="710"/>
        <v>1</v>
      </c>
      <c r="F7557" t="b">
        <f t="shared" si="711"/>
        <v>1</v>
      </c>
      <c r="G7557" t="str">
        <f t="shared" si="712"/>
        <v>N/A</v>
      </c>
      <c r="K7557" s="28">
        <v>7543</v>
      </c>
      <c r="L7557" s="28" t="s">
        <v>2</v>
      </c>
      <c r="M7557" s="28" t="s">
        <v>2</v>
      </c>
      <c r="N7557" t="b">
        <f t="shared" si="713"/>
        <v>1</v>
      </c>
      <c r="O7557" t="b">
        <f t="shared" si="714"/>
        <v>1</v>
      </c>
      <c r="P7557" t="b">
        <f t="shared" si="715"/>
        <v>1</v>
      </c>
    </row>
    <row r="7558" spans="2:16" x14ac:dyDescent="0.25">
      <c r="B7558" s="23">
        <f>'Raw data (base scenario)'!A7550</f>
        <v>7544</v>
      </c>
      <c r="C7558" s="23" t="str">
        <f>'Raw data (base scenario)'!B7550</f>
        <v>H</v>
      </c>
      <c r="D7558" s="23" t="str">
        <f>'Raw data (base scenario)'!C7550</f>
        <v>H</v>
      </c>
      <c r="E7558" t="b">
        <f t="shared" si="710"/>
        <v>1</v>
      </c>
      <c r="F7558" t="b">
        <f t="shared" si="711"/>
        <v>1</v>
      </c>
      <c r="G7558" t="str">
        <f t="shared" si="712"/>
        <v>N/A</v>
      </c>
      <c r="K7558" s="28">
        <v>7544</v>
      </c>
      <c r="L7558" s="28" t="s">
        <v>1</v>
      </c>
      <c r="M7558" s="28" t="s">
        <v>1</v>
      </c>
      <c r="N7558" t="b">
        <f t="shared" si="713"/>
        <v>1</v>
      </c>
      <c r="O7558" t="b">
        <f t="shared" si="714"/>
        <v>1</v>
      </c>
      <c r="P7558" t="str">
        <f t="shared" si="715"/>
        <v>N/A</v>
      </c>
    </row>
    <row r="7559" spans="2:16" x14ac:dyDescent="0.25">
      <c r="B7559" s="23">
        <f>'Raw data (base scenario)'!A7551</f>
        <v>7545</v>
      </c>
      <c r="C7559" s="23" t="str">
        <f>'Raw data (base scenario)'!B7551</f>
        <v>D</v>
      </c>
      <c r="D7559" s="23" t="str">
        <f>'Raw data (base scenario)'!C7551</f>
        <v>D</v>
      </c>
      <c r="E7559" t="b">
        <f t="shared" si="710"/>
        <v>1</v>
      </c>
      <c r="F7559" t="b">
        <f t="shared" si="711"/>
        <v>1</v>
      </c>
      <c r="G7559" t="b">
        <f t="shared" si="712"/>
        <v>1</v>
      </c>
      <c r="K7559" s="28">
        <v>7545</v>
      </c>
      <c r="L7559" s="28" t="s">
        <v>1</v>
      </c>
      <c r="M7559" s="28" t="s">
        <v>1</v>
      </c>
      <c r="N7559" t="b">
        <f t="shared" si="713"/>
        <v>1</v>
      </c>
      <c r="O7559" t="b">
        <f t="shared" si="714"/>
        <v>1</v>
      </c>
      <c r="P7559" t="str">
        <f t="shared" si="715"/>
        <v>N/A</v>
      </c>
    </row>
    <row r="7560" spans="2:16" x14ac:dyDescent="0.25">
      <c r="B7560" s="23">
        <f>'Raw data (base scenario)'!A7552</f>
        <v>7546</v>
      </c>
      <c r="C7560" s="23" t="str">
        <f>'Raw data (base scenario)'!B7552</f>
        <v>H</v>
      </c>
      <c r="D7560" s="23" t="str">
        <f>'Raw data (base scenario)'!C7552</f>
        <v>H</v>
      </c>
      <c r="E7560" t="b">
        <f t="shared" si="710"/>
        <v>1</v>
      </c>
      <c r="F7560" t="b">
        <f t="shared" si="711"/>
        <v>1</v>
      </c>
      <c r="G7560" t="str">
        <f t="shared" si="712"/>
        <v>N/A</v>
      </c>
      <c r="K7560" s="28">
        <v>7546</v>
      </c>
      <c r="L7560" s="28" t="s">
        <v>2</v>
      </c>
      <c r="M7560" s="28" t="s">
        <v>2</v>
      </c>
      <c r="N7560" t="b">
        <f t="shared" si="713"/>
        <v>1</v>
      </c>
      <c r="O7560" t="b">
        <f t="shared" si="714"/>
        <v>1</v>
      </c>
      <c r="P7560" t="b">
        <f t="shared" si="715"/>
        <v>1</v>
      </c>
    </row>
    <row r="7561" spans="2:16" x14ac:dyDescent="0.25">
      <c r="B7561" s="23">
        <f>'Raw data (base scenario)'!A7553</f>
        <v>7547</v>
      </c>
      <c r="C7561" s="23" t="str">
        <f>'Raw data (base scenario)'!B7553</f>
        <v>H</v>
      </c>
      <c r="D7561" s="23" t="str">
        <f>'Raw data (base scenario)'!C7553</f>
        <v>H</v>
      </c>
      <c r="E7561" t="b">
        <f t="shared" si="710"/>
        <v>1</v>
      </c>
      <c r="F7561" t="b">
        <f t="shared" si="711"/>
        <v>1</v>
      </c>
      <c r="G7561" t="str">
        <f t="shared" si="712"/>
        <v>N/A</v>
      </c>
      <c r="K7561" s="28">
        <v>7547</v>
      </c>
      <c r="L7561" s="28" t="s">
        <v>18</v>
      </c>
      <c r="M7561" s="28" t="s">
        <v>18</v>
      </c>
      <c r="N7561" t="b">
        <f t="shared" si="713"/>
        <v>1</v>
      </c>
      <c r="O7561" t="b">
        <f t="shared" si="714"/>
        <v>1</v>
      </c>
      <c r="P7561" t="str">
        <f t="shared" si="715"/>
        <v>N/A</v>
      </c>
    </row>
    <row r="7562" spans="2:16" x14ac:dyDescent="0.25">
      <c r="B7562" s="23">
        <f>'Raw data (base scenario)'!A7554</f>
        <v>7548</v>
      </c>
      <c r="C7562" s="23" t="str">
        <f>'Raw data (base scenario)'!B7554</f>
        <v>D</v>
      </c>
      <c r="D7562" s="23" t="str">
        <f>'Raw data (base scenario)'!C7554</f>
        <v>D</v>
      </c>
      <c r="E7562" t="b">
        <f t="shared" si="710"/>
        <v>1</v>
      </c>
      <c r="F7562" t="b">
        <f t="shared" si="711"/>
        <v>1</v>
      </c>
      <c r="G7562" t="b">
        <f t="shared" si="712"/>
        <v>1</v>
      </c>
      <c r="K7562" s="28">
        <v>7548</v>
      </c>
      <c r="L7562" s="28" t="s">
        <v>1</v>
      </c>
      <c r="M7562" s="28" t="s">
        <v>3</v>
      </c>
      <c r="N7562" t="b">
        <f t="shared" si="713"/>
        <v>1</v>
      </c>
      <c r="O7562" t="b">
        <f t="shared" si="714"/>
        <v>1</v>
      </c>
      <c r="P7562" t="str">
        <f t="shared" si="715"/>
        <v>N/A</v>
      </c>
    </row>
    <row r="7563" spans="2:16" x14ac:dyDescent="0.25">
      <c r="B7563" s="23">
        <f>'Raw data (base scenario)'!A7555</f>
        <v>7549</v>
      </c>
      <c r="C7563" s="23" t="str">
        <f>'Raw data (base scenario)'!B7555</f>
        <v>I</v>
      </c>
      <c r="D7563" s="23" t="str">
        <f>'Raw data (base scenario)'!C7555</f>
        <v>I</v>
      </c>
      <c r="E7563" t="b">
        <f t="shared" si="710"/>
        <v>1</v>
      </c>
      <c r="F7563" t="b">
        <f t="shared" si="711"/>
        <v>1</v>
      </c>
      <c r="G7563" t="str">
        <f t="shared" si="712"/>
        <v>N/A</v>
      </c>
      <c r="K7563" s="28">
        <v>7549</v>
      </c>
      <c r="L7563" s="28" t="s">
        <v>18</v>
      </c>
      <c r="M7563" s="28" t="s">
        <v>1</v>
      </c>
      <c r="N7563" t="b">
        <f t="shared" si="713"/>
        <v>1</v>
      </c>
      <c r="O7563" t="b">
        <f t="shared" si="714"/>
        <v>1</v>
      </c>
      <c r="P7563" t="str">
        <f t="shared" si="715"/>
        <v>N/A</v>
      </c>
    </row>
    <row r="7564" spans="2:16" x14ac:dyDescent="0.25">
      <c r="B7564" s="23">
        <f>'Raw data (base scenario)'!A7556</f>
        <v>7550</v>
      </c>
      <c r="C7564" s="23" t="str">
        <f>'Raw data (base scenario)'!B7556</f>
        <v>H</v>
      </c>
      <c r="D7564" s="23" t="str">
        <f>'Raw data (base scenario)'!C7556</f>
        <v>S</v>
      </c>
      <c r="E7564" t="b">
        <f t="shared" si="710"/>
        <v>1</v>
      </c>
      <c r="F7564" t="b">
        <f t="shared" si="711"/>
        <v>1</v>
      </c>
      <c r="G7564" t="str">
        <f t="shared" si="712"/>
        <v>N/A</v>
      </c>
      <c r="K7564" s="28">
        <v>7550</v>
      </c>
      <c r="L7564" s="28" t="s">
        <v>18</v>
      </c>
      <c r="M7564" s="28" t="s">
        <v>1</v>
      </c>
      <c r="N7564" t="b">
        <f t="shared" si="713"/>
        <v>1</v>
      </c>
      <c r="O7564" t="b">
        <f t="shared" si="714"/>
        <v>1</v>
      </c>
      <c r="P7564" t="str">
        <f t="shared" si="715"/>
        <v>N/A</v>
      </c>
    </row>
    <row r="7565" spans="2:16" x14ac:dyDescent="0.25">
      <c r="B7565" s="23">
        <f>'Raw data (base scenario)'!A7557</f>
        <v>7551</v>
      </c>
      <c r="C7565" s="23" t="str">
        <f>'Raw data (base scenario)'!B7557</f>
        <v>I</v>
      </c>
      <c r="D7565" s="23" t="str">
        <f>'Raw data (base scenario)'!C7557</f>
        <v>H</v>
      </c>
      <c r="E7565" t="b">
        <f t="shared" si="710"/>
        <v>1</v>
      </c>
      <c r="F7565" t="b">
        <f t="shared" si="711"/>
        <v>1</v>
      </c>
      <c r="G7565" t="str">
        <f t="shared" si="712"/>
        <v>N/A</v>
      </c>
      <c r="K7565" s="28">
        <v>7551</v>
      </c>
      <c r="L7565" s="28" t="s">
        <v>3</v>
      </c>
      <c r="M7565" s="28" t="s">
        <v>3</v>
      </c>
      <c r="N7565" t="b">
        <f t="shared" si="713"/>
        <v>1</v>
      </c>
      <c r="O7565" t="b">
        <f t="shared" si="714"/>
        <v>1</v>
      </c>
      <c r="P7565" t="str">
        <f t="shared" si="715"/>
        <v>N/A</v>
      </c>
    </row>
    <row r="7566" spans="2:16" x14ac:dyDescent="0.25">
      <c r="B7566" s="23">
        <f>'Raw data (base scenario)'!A7558</f>
        <v>7552</v>
      </c>
      <c r="C7566" s="23" t="str">
        <f>'Raw data (base scenario)'!B7558</f>
        <v>I</v>
      </c>
      <c r="D7566" s="23" t="str">
        <f>'Raw data (base scenario)'!C7558</f>
        <v>H</v>
      </c>
      <c r="E7566" t="b">
        <f t="shared" si="710"/>
        <v>1</v>
      </c>
      <c r="F7566" t="b">
        <f t="shared" si="711"/>
        <v>1</v>
      </c>
      <c r="G7566" t="str">
        <f t="shared" si="712"/>
        <v>N/A</v>
      </c>
      <c r="K7566" s="28">
        <v>7552</v>
      </c>
      <c r="L7566" s="28" t="s">
        <v>1</v>
      </c>
      <c r="M7566" s="28" t="s">
        <v>1</v>
      </c>
      <c r="N7566" t="b">
        <f t="shared" si="713"/>
        <v>1</v>
      </c>
      <c r="O7566" t="b">
        <f t="shared" si="714"/>
        <v>1</v>
      </c>
      <c r="P7566" t="str">
        <f t="shared" si="715"/>
        <v>N/A</v>
      </c>
    </row>
    <row r="7567" spans="2:16" x14ac:dyDescent="0.25">
      <c r="B7567" s="23">
        <f>'Raw data (base scenario)'!A7559</f>
        <v>7553</v>
      </c>
      <c r="C7567" s="23" t="str">
        <f>'Raw data (base scenario)'!B7559</f>
        <v>S</v>
      </c>
      <c r="D7567" s="23" t="str">
        <f>'Raw data (base scenario)'!C7559</f>
        <v>S</v>
      </c>
      <c r="E7567" t="b">
        <f t="shared" ref="E7567:E7630" si="716">OR(C7567=$A$4,C7567=$A$5,C7567=$A$6,C7567=$A$7)</f>
        <v>1</v>
      </c>
      <c r="F7567" t="b">
        <f t="shared" ref="F7567:F7630" si="717">OR(D7567=$A$4,D7567=$A$5,D7567=$A$6,D7567=$A$7)</f>
        <v>1</v>
      </c>
      <c r="G7567" t="str">
        <f t="shared" si="712"/>
        <v>N/A</v>
      </c>
      <c r="K7567" s="28">
        <v>7553</v>
      </c>
      <c r="L7567" s="28" t="s">
        <v>1</v>
      </c>
      <c r="M7567" s="28" t="s">
        <v>1</v>
      </c>
      <c r="N7567" t="b">
        <f t="shared" si="713"/>
        <v>1</v>
      </c>
      <c r="O7567" t="b">
        <f t="shared" si="714"/>
        <v>1</v>
      </c>
      <c r="P7567" t="str">
        <f t="shared" si="715"/>
        <v>N/A</v>
      </c>
    </row>
    <row r="7568" spans="2:16" x14ac:dyDescent="0.25">
      <c r="B7568" s="23">
        <f>'Raw data (base scenario)'!A7560</f>
        <v>7554</v>
      </c>
      <c r="C7568" s="23" t="str">
        <f>'Raw data (base scenario)'!B7560</f>
        <v>H</v>
      </c>
      <c r="D7568" s="23" t="str">
        <f>'Raw data (base scenario)'!C7560</f>
        <v>H</v>
      </c>
      <c r="E7568" t="b">
        <f t="shared" si="716"/>
        <v>1</v>
      </c>
      <c r="F7568" t="b">
        <f t="shared" si="717"/>
        <v>1</v>
      </c>
      <c r="G7568" t="str">
        <f t="shared" ref="G7568:G7631" si="718">IF(C7568="D",D7568="D","N/A")</f>
        <v>N/A</v>
      </c>
      <c r="K7568" s="28">
        <v>7554</v>
      </c>
      <c r="L7568" s="28" t="s">
        <v>18</v>
      </c>
      <c r="M7568" s="28" t="s">
        <v>2</v>
      </c>
      <c r="N7568" t="b">
        <f t="shared" si="713"/>
        <v>1</v>
      </c>
      <c r="O7568" t="b">
        <f t="shared" si="714"/>
        <v>1</v>
      </c>
      <c r="P7568" t="str">
        <f t="shared" si="715"/>
        <v>N/A</v>
      </c>
    </row>
    <row r="7569" spans="2:16" x14ac:dyDescent="0.25">
      <c r="B7569" s="23">
        <f>'Raw data (base scenario)'!A7561</f>
        <v>7555</v>
      </c>
      <c r="C7569" s="23" t="str">
        <f>'Raw data (base scenario)'!B7561</f>
        <v>H</v>
      </c>
      <c r="D7569" s="23" t="str">
        <f>'Raw data (base scenario)'!C7561</f>
        <v>H</v>
      </c>
      <c r="E7569" t="b">
        <f t="shared" si="716"/>
        <v>1</v>
      </c>
      <c r="F7569" t="b">
        <f t="shared" si="717"/>
        <v>1</v>
      </c>
      <c r="G7569" t="str">
        <f t="shared" si="718"/>
        <v>N/A</v>
      </c>
      <c r="K7569" s="28">
        <v>7555</v>
      </c>
      <c r="L7569" s="28" t="s">
        <v>1</v>
      </c>
      <c r="M7569" s="28" t="s">
        <v>3</v>
      </c>
      <c r="N7569" t="b">
        <f t="shared" si="713"/>
        <v>1</v>
      </c>
      <c r="O7569" t="b">
        <f t="shared" si="714"/>
        <v>1</v>
      </c>
      <c r="P7569" t="str">
        <f t="shared" si="715"/>
        <v>N/A</v>
      </c>
    </row>
    <row r="7570" spans="2:16" x14ac:dyDescent="0.25">
      <c r="B7570" s="23">
        <f>'Raw data (base scenario)'!A7562</f>
        <v>7556</v>
      </c>
      <c r="C7570" s="23" t="str">
        <f>'Raw data (base scenario)'!B7562</f>
        <v>I</v>
      </c>
      <c r="D7570" s="23" t="str">
        <f>'Raw data (base scenario)'!C7562</f>
        <v>D</v>
      </c>
      <c r="E7570" t="b">
        <f t="shared" si="716"/>
        <v>1</v>
      </c>
      <c r="F7570" t="b">
        <f t="shared" si="717"/>
        <v>1</v>
      </c>
      <c r="G7570" t="str">
        <f t="shared" si="718"/>
        <v>N/A</v>
      </c>
      <c r="K7570" s="28">
        <v>7556</v>
      </c>
      <c r="L7570" s="28" t="s">
        <v>1</v>
      </c>
      <c r="M7570" s="28" t="s">
        <v>1</v>
      </c>
      <c r="N7570" t="b">
        <f t="shared" si="713"/>
        <v>1</v>
      </c>
      <c r="O7570" t="b">
        <f t="shared" si="714"/>
        <v>1</v>
      </c>
      <c r="P7570" t="str">
        <f t="shared" si="715"/>
        <v>N/A</v>
      </c>
    </row>
    <row r="7571" spans="2:16" x14ac:dyDescent="0.25">
      <c r="B7571" s="23">
        <f>'Raw data (base scenario)'!A7563</f>
        <v>7557</v>
      </c>
      <c r="C7571" s="23" t="str">
        <f>'Raw data (base scenario)'!B7563</f>
        <v>H</v>
      </c>
      <c r="D7571" s="23" t="str">
        <f>'Raw data (base scenario)'!C7563</f>
        <v>S</v>
      </c>
      <c r="E7571" t="b">
        <f t="shared" si="716"/>
        <v>1</v>
      </c>
      <c r="F7571" t="b">
        <f t="shared" si="717"/>
        <v>1</v>
      </c>
      <c r="G7571" t="str">
        <f t="shared" si="718"/>
        <v>N/A</v>
      </c>
      <c r="K7571" s="28">
        <v>7557</v>
      </c>
      <c r="L7571" s="28" t="s">
        <v>1</v>
      </c>
      <c r="M7571" s="28" t="s">
        <v>1</v>
      </c>
      <c r="N7571" t="b">
        <f t="shared" si="713"/>
        <v>1</v>
      </c>
      <c r="O7571" t="b">
        <f t="shared" si="714"/>
        <v>1</v>
      </c>
      <c r="P7571" t="str">
        <f t="shared" si="715"/>
        <v>N/A</v>
      </c>
    </row>
    <row r="7572" spans="2:16" x14ac:dyDescent="0.25">
      <c r="B7572" s="23">
        <f>'Raw data (base scenario)'!A7564</f>
        <v>7558</v>
      </c>
      <c r="C7572" s="23" t="str">
        <f>'Raw data (base scenario)'!B7564</f>
        <v>H</v>
      </c>
      <c r="D7572" s="23" t="str">
        <f>'Raw data (base scenario)'!C7564</f>
        <v>H</v>
      </c>
      <c r="E7572" t="b">
        <f t="shared" si="716"/>
        <v>1</v>
      </c>
      <c r="F7572" t="b">
        <f t="shared" si="717"/>
        <v>1</v>
      </c>
      <c r="G7572" t="str">
        <f t="shared" si="718"/>
        <v>N/A</v>
      </c>
      <c r="K7572" s="28">
        <v>7558</v>
      </c>
      <c r="L7572" s="28" t="s">
        <v>18</v>
      </c>
      <c r="M7572" s="28" t="s">
        <v>3</v>
      </c>
      <c r="N7572" t="b">
        <f t="shared" si="713"/>
        <v>1</v>
      </c>
      <c r="O7572" t="b">
        <f t="shared" si="714"/>
        <v>1</v>
      </c>
      <c r="P7572" t="str">
        <f t="shared" si="715"/>
        <v>N/A</v>
      </c>
    </row>
    <row r="7573" spans="2:16" x14ac:dyDescent="0.25">
      <c r="B7573" s="23">
        <f>'Raw data (base scenario)'!A7565</f>
        <v>7559</v>
      </c>
      <c r="C7573" s="23" t="str">
        <f>'Raw data (base scenario)'!B7565</f>
        <v>H</v>
      </c>
      <c r="D7573" s="23" t="str">
        <f>'Raw data (base scenario)'!C7565</f>
        <v>H</v>
      </c>
      <c r="E7573" t="b">
        <f t="shared" si="716"/>
        <v>1</v>
      </c>
      <c r="F7573" t="b">
        <f t="shared" si="717"/>
        <v>1</v>
      </c>
      <c r="G7573" t="str">
        <f t="shared" si="718"/>
        <v>N/A</v>
      </c>
      <c r="K7573" s="28">
        <v>7559</v>
      </c>
      <c r="L7573" s="28" t="s">
        <v>2</v>
      </c>
      <c r="M7573" s="28" t="s">
        <v>2</v>
      </c>
      <c r="N7573" t="b">
        <f t="shared" si="713"/>
        <v>1</v>
      </c>
      <c r="O7573" t="b">
        <f t="shared" si="714"/>
        <v>1</v>
      </c>
      <c r="P7573" t="b">
        <f t="shared" si="715"/>
        <v>1</v>
      </c>
    </row>
    <row r="7574" spans="2:16" x14ac:dyDescent="0.25">
      <c r="B7574" s="23">
        <f>'Raw data (base scenario)'!A7566</f>
        <v>7560</v>
      </c>
      <c r="C7574" s="23" t="str">
        <f>'Raw data (base scenario)'!B7566</f>
        <v>I</v>
      </c>
      <c r="D7574" s="23" t="str">
        <f>'Raw data (base scenario)'!C7566</f>
        <v>S</v>
      </c>
      <c r="E7574" t="b">
        <f t="shared" si="716"/>
        <v>1</v>
      </c>
      <c r="F7574" t="b">
        <f t="shared" si="717"/>
        <v>1</v>
      </c>
      <c r="G7574" t="str">
        <f t="shared" si="718"/>
        <v>N/A</v>
      </c>
      <c r="K7574" s="28">
        <v>7560</v>
      </c>
      <c r="L7574" s="28" t="s">
        <v>1</v>
      </c>
      <c r="M7574" s="28" t="s">
        <v>1</v>
      </c>
      <c r="N7574" t="b">
        <f t="shared" si="713"/>
        <v>1</v>
      </c>
      <c r="O7574" t="b">
        <f t="shared" si="714"/>
        <v>1</v>
      </c>
      <c r="P7574" t="str">
        <f t="shared" si="715"/>
        <v>N/A</v>
      </c>
    </row>
    <row r="7575" spans="2:16" x14ac:dyDescent="0.25">
      <c r="B7575" s="23">
        <f>'Raw data (base scenario)'!A7567</f>
        <v>7561</v>
      </c>
      <c r="C7575" s="23" t="str">
        <f>'Raw data (base scenario)'!B7567</f>
        <v>D</v>
      </c>
      <c r="D7575" s="23" t="str">
        <f>'Raw data (base scenario)'!C7567</f>
        <v>D</v>
      </c>
      <c r="E7575" t="b">
        <f t="shared" si="716"/>
        <v>1</v>
      </c>
      <c r="F7575" t="b">
        <f t="shared" si="717"/>
        <v>1</v>
      </c>
      <c r="G7575" t="b">
        <f t="shared" si="718"/>
        <v>1</v>
      </c>
      <c r="K7575" s="28">
        <v>7561</v>
      </c>
      <c r="L7575" s="28" t="s">
        <v>2</v>
      </c>
      <c r="M7575" s="28" t="s">
        <v>2</v>
      </c>
      <c r="N7575" t="b">
        <f t="shared" si="713"/>
        <v>1</v>
      </c>
      <c r="O7575" t="b">
        <f t="shared" si="714"/>
        <v>1</v>
      </c>
      <c r="P7575" t="b">
        <f t="shared" si="715"/>
        <v>1</v>
      </c>
    </row>
    <row r="7576" spans="2:16" x14ac:dyDescent="0.25">
      <c r="B7576" s="23">
        <f>'Raw data (base scenario)'!A7568</f>
        <v>7562</v>
      </c>
      <c r="C7576" s="23" t="str">
        <f>'Raw data (base scenario)'!B7568</f>
        <v>H</v>
      </c>
      <c r="D7576" s="23" t="str">
        <f>'Raw data (base scenario)'!C7568</f>
        <v>H</v>
      </c>
      <c r="E7576" t="b">
        <f t="shared" si="716"/>
        <v>1</v>
      </c>
      <c r="F7576" t="b">
        <f t="shared" si="717"/>
        <v>1</v>
      </c>
      <c r="G7576" t="str">
        <f t="shared" si="718"/>
        <v>N/A</v>
      </c>
      <c r="K7576" s="28">
        <v>7562</v>
      </c>
      <c r="L7576" s="28" t="s">
        <v>1</v>
      </c>
      <c r="M7576" s="28" t="s">
        <v>1</v>
      </c>
      <c r="N7576" t="b">
        <f t="shared" si="713"/>
        <v>1</v>
      </c>
      <c r="O7576" t="b">
        <f t="shared" si="714"/>
        <v>1</v>
      </c>
      <c r="P7576" t="str">
        <f t="shared" si="715"/>
        <v>N/A</v>
      </c>
    </row>
    <row r="7577" spans="2:16" x14ac:dyDescent="0.25">
      <c r="B7577" s="23">
        <f>'Raw data (base scenario)'!A7569</f>
        <v>7563</v>
      </c>
      <c r="C7577" s="23" t="str">
        <f>'Raw data (base scenario)'!B7569</f>
        <v>D</v>
      </c>
      <c r="D7577" s="23" t="str">
        <f>'Raw data (base scenario)'!C7569</f>
        <v>D</v>
      </c>
      <c r="E7577" t="b">
        <f t="shared" si="716"/>
        <v>1</v>
      </c>
      <c r="F7577" t="b">
        <f t="shared" si="717"/>
        <v>1</v>
      </c>
      <c r="G7577" t="b">
        <f t="shared" si="718"/>
        <v>1</v>
      </c>
      <c r="K7577" s="28">
        <v>7563</v>
      </c>
      <c r="L7577" s="28" t="s">
        <v>3</v>
      </c>
      <c r="M7577" s="28" t="s">
        <v>1</v>
      </c>
      <c r="N7577" t="b">
        <f t="shared" si="713"/>
        <v>1</v>
      </c>
      <c r="O7577" t="b">
        <f t="shared" si="714"/>
        <v>1</v>
      </c>
      <c r="P7577" t="str">
        <f t="shared" si="715"/>
        <v>N/A</v>
      </c>
    </row>
    <row r="7578" spans="2:16" x14ac:dyDescent="0.25">
      <c r="B7578" s="23">
        <f>'Raw data (base scenario)'!A7570</f>
        <v>7564</v>
      </c>
      <c r="C7578" s="23" t="str">
        <f>'Raw data (base scenario)'!B7570</f>
        <v>H</v>
      </c>
      <c r="D7578" s="23" t="str">
        <f>'Raw data (base scenario)'!C7570</f>
        <v>H</v>
      </c>
      <c r="E7578" t="b">
        <f t="shared" si="716"/>
        <v>1</v>
      </c>
      <c r="F7578" t="b">
        <f t="shared" si="717"/>
        <v>1</v>
      </c>
      <c r="G7578" t="str">
        <f t="shared" si="718"/>
        <v>N/A</v>
      </c>
      <c r="K7578" s="28">
        <v>7564</v>
      </c>
      <c r="L7578" s="28" t="s">
        <v>3</v>
      </c>
      <c r="M7578" s="28" t="s">
        <v>1</v>
      </c>
      <c r="N7578" t="b">
        <f t="shared" ref="N7578:N7641" si="719">OR(L7578=$A$4,L7578=$A$5,L7578=$A$6,L7578=$A$7)</f>
        <v>1</v>
      </c>
      <c r="O7578" t="b">
        <f t="shared" ref="O7578:O7641" si="720">OR(M7578=$A$4,M7578=$A$5,M7578=$A$6,M7578=$A$7)</f>
        <v>1</v>
      </c>
      <c r="P7578" t="str">
        <f t="shared" ref="P7578:P7641" si="721">IF(L7578="D",M7578="D","N/A")</f>
        <v>N/A</v>
      </c>
    </row>
    <row r="7579" spans="2:16" x14ac:dyDescent="0.25">
      <c r="B7579" s="23">
        <f>'Raw data (base scenario)'!A7571</f>
        <v>7565</v>
      </c>
      <c r="C7579" s="23" t="str">
        <f>'Raw data (base scenario)'!B7571</f>
        <v>S</v>
      </c>
      <c r="D7579" s="23" t="str">
        <f>'Raw data (base scenario)'!C7571</f>
        <v>H</v>
      </c>
      <c r="E7579" t="b">
        <f t="shared" si="716"/>
        <v>1</v>
      </c>
      <c r="F7579" t="b">
        <f t="shared" si="717"/>
        <v>1</v>
      </c>
      <c r="G7579" t="str">
        <f t="shared" si="718"/>
        <v>N/A</v>
      </c>
      <c r="K7579" s="28">
        <v>7565</v>
      </c>
      <c r="L7579" s="28" t="s">
        <v>18</v>
      </c>
      <c r="M7579" s="28" t="s">
        <v>3</v>
      </c>
      <c r="N7579" t="b">
        <f t="shared" si="719"/>
        <v>1</v>
      </c>
      <c r="O7579" t="b">
        <f t="shared" si="720"/>
        <v>1</v>
      </c>
      <c r="P7579" t="str">
        <f t="shared" si="721"/>
        <v>N/A</v>
      </c>
    </row>
    <row r="7580" spans="2:16" x14ac:dyDescent="0.25">
      <c r="B7580" s="23">
        <f>'Raw data (base scenario)'!A7572</f>
        <v>7566</v>
      </c>
      <c r="C7580" s="23" t="str">
        <f>'Raw data (base scenario)'!B7572</f>
        <v>S</v>
      </c>
      <c r="D7580" s="23" t="str">
        <f>'Raw data (base scenario)'!C7572</f>
        <v>H</v>
      </c>
      <c r="E7580" t="b">
        <f t="shared" si="716"/>
        <v>1</v>
      </c>
      <c r="F7580" t="b">
        <f t="shared" si="717"/>
        <v>1</v>
      </c>
      <c r="G7580" t="str">
        <f t="shared" si="718"/>
        <v>N/A</v>
      </c>
      <c r="K7580" s="28">
        <v>7566</v>
      </c>
      <c r="L7580" s="28" t="s">
        <v>18</v>
      </c>
      <c r="M7580" s="28" t="s">
        <v>1</v>
      </c>
      <c r="N7580" t="b">
        <f t="shared" si="719"/>
        <v>1</v>
      </c>
      <c r="O7580" t="b">
        <f t="shared" si="720"/>
        <v>1</v>
      </c>
      <c r="P7580" t="str">
        <f t="shared" si="721"/>
        <v>N/A</v>
      </c>
    </row>
    <row r="7581" spans="2:16" x14ac:dyDescent="0.25">
      <c r="B7581" s="23">
        <f>'Raw data (base scenario)'!A7573</f>
        <v>7567</v>
      </c>
      <c r="C7581" s="23" t="str">
        <f>'Raw data (base scenario)'!B7573</f>
        <v>I</v>
      </c>
      <c r="D7581" s="23" t="str">
        <f>'Raw data (base scenario)'!C7573</f>
        <v>S</v>
      </c>
      <c r="E7581" t="b">
        <f t="shared" si="716"/>
        <v>1</v>
      </c>
      <c r="F7581" t="b">
        <f t="shared" si="717"/>
        <v>1</v>
      </c>
      <c r="G7581" t="str">
        <f t="shared" si="718"/>
        <v>N/A</v>
      </c>
      <c r="K7581" s="28">
        <v>7567</v>
      </c>
      <c r="L7581" s="28" t="s">
        <v>3</v>
      </c>
      <c r="M7581" s="28" t="s">
        <v>1</v>
      </c>
      <c r="N7581" t="b">
        <f t="shared" si="719"/>
        <v>1</v>
      </c>
      <c r="O7581" t="b">
        <f t="shared" si="720"/>
        <v>1</v>
      </c>
      <c r="P7581" t="str">
        <f t="shared" si="721"/>
        <v>N/A</v>
      </c>
    </row>
    <row r="7582" spans="2:16" x14ac:dyDescent="0.25">
      <c r="B7582" s="23">
        <f>'Raw data (base scenario)'!A7574</f>
        <v>7568</v>
      </c>
      <c r="C7582" s="23" t="str">
        <f>'Raw data (base scenario)'!B7574</f>
        <v>I</v>
      </c>
      <c r="D7582" s="23" t="str">
        <f>'Raw data (base scenario)'!C7574</f>
        <v>H</v>
      </c>
      <c r="E7582" t="b">
        <f t="shared" si="716"/>
        <v>1</v>
      </c>
      <c r="F7582" t="b">
        <f t="shared" si="717"/>
        <v>1</v>
      </c>
      <c r="G7582" t="str">
        <f t="shared" si="718"/>
        <v>N/A</v>
      </c>
      <c r="K7582" s="28">
        <v>7568</v>
      </c>
      <c r="L7582" s="28" t="s">
        <v>2</v>
      </c>
      <c r="M7582" s="28" t="s">
        <v>2</v>
      </c>
      <c r="N7582" t="b">
        <f t="shared" si="719"/>
        <v>1</v>
      </c>
      <c r="O7582" t="b">
        <f t="shared" si="720"/>
        <v>1</v>
      </c>
      <c r="P7582" t="b">
        <f t="shared" si="721"/>
        <v>1</v>
      </c>
    </row>
    <row r="7583" spans="2:16" x14ac:dyDescent="0.25">
      <c r="B7583" s="23">
        <f>'Raw data (base scenario)'!A7575</f>
        <v>7569</v>
      </c>
      <c r="C7583" s="23" t="str">
        <f>'Raw data (base scenario)'!B7575</f>
        <v>S</v>
      </c>
      <c r="D7583" s="23" t="str">
        <f>'Raw data (base scenario)'!C7575</f>
        <v>H</v>
      </c>
      <c r="E7583" t="b">
        <f t="shared" si="716"/>
        <v>1</v>
      </c>
      <c r="F7583" t="b">
        <f t="shared" si="717"/>
        <v>1</v>
      </c>
      <c r="G7583" t="str">
        <f t="shared" si="718"/>
        <v>N/A</v>
      </c>
      <c r="K7583" s="28">
        <v>7569</v>
      </c>
      <c r="L7583" s="28" t="s">
        <v>1</v>
      </c>
      <c r="M7583" s="28" t="s">
        <v>3</v>
      </c>
      <c r="N7583" t="b">
        <f t="shared" si="719"/>
        <v>1</v>
      </c>
      <c r="O7583" t="b">
        <f t="shared" si="720"/>
        <v>1</v>
      </c>
      <c r="P7583" t="str">
        <f t="shared" si="721"/>
        <v>N/A</v>
      </c>
    </row>
    <row r="7584" spans="2:16" x14ac:dyDescent="0.25">
      <c r="B7584" s="23">
        <f>'Raw data (base scenario)'!A7576</f>
        <v>7570</v>
      </c>
      <c r="C7584" s="23" t="str">
        <f>'Raw data (base scenario)'!B7576</f>
        <v>D</v>
      </c>
      <c r="D7584" s="23" t="str">
        <f>'Raw data (base scenario)'!C7576</f>
        <v>D</v>
      </c>
      <c r="E7584" t="b">
        <f t="shared" si="716"/>
        <v>1</v>
      </c>
      <c r="F7584" t="b">
        <f t="shared" si="717"/>
        <v>1</v>
      </c>
      <c r="G7584" t="b">
        <f t="shared" si="718"/>
        <v>1</v>
      </c>
      <c r="K7584" s="28">
        <v>7570</v>
      </c>
      <c r="L7584" s="28" t="s">
        <v>1</v>
      </c>
      <c r="M7584" s="28" t="s">
        <v>1</v>
      </c>
      <c r="N7584" t="b">
        <f t="shared" si="719"/>
        <v>1</v>
      </c>
      <c r="O7584" t="b">
        <f t="shared" si="720"/>
        <v>1</v>
      </c>
      <c r="P7584" t="str">
        <f t="shared" si="721"/>
        <v>N/A</v>
      </c>
    </row>
    <row r="7585" spans="2:16" x14ac:dyDescent="0.25">
      <c r="B7585" s="23">
        <f>'Raw data (base scenario)'!A7577</f>
        <v>7571</v>
      </c>
      <c r="C7585" s="23" t="str">
        <f>'Raw data (base scenario)'!B7577</f>
        <v>H</v>
      </c>
      <c r="D7585" s="23" t="str">
        <f>'Raw data (base scenario)'!C7577</f>
        <v>S</v>
      </c>
      <c r="E7585" t="b">
        <f t="shared" si="716"/>
        <v>1</v>
      </c>
      <c r="F7585" t="b">
        <f t="shared" si="717"/>
        <v>1</v>
      </c>
      <c r="G7585" t="str">
        <f t="shared" si="718"/>
        <v>N/A</v>
      </c>
      <c r="K7585" s="28">
        <v>7571</v>
      </c>
      <c r="L7585" s="28" t="s">
        <v>1</v>
      </c>
      <c r="M7585" s="28" t="s">
        <v>1</v>
      </c>
      <c r="N7585" t="b">
        <f t="shared" si="719"/>
        <v>1</v>
      </c>
      <c r="O7585" t="b">
        <f t="shared" si="720"/>
        <v>1</v>
      </c>
      <c r="P7585" t="str">
        <f t="shared" si="721"/>
        <v>N/A</v>
      </c>
    </row>
    <row r="7586" spans="2:16" x14ac:dyDescent="0.25">
      <c r="B7586" s="23">
        <f>'Raw data (base scenario)'!A7578</f>
        <v>7572</v>
      </c>
      <c r="C7586" s="23" t="str">
        <f>'Raw data (base scenario)'!B7578</f>
        <v>H</v>
      </c>
      <c r="D7586" s="23" t="str">
        <f>'Raw data (base scenario)'!C7578</f>
        <v>H</v>
      </c>
      <c r="E7586" t="b">
        <f t="shared" si="716"/>
        <v>1</v>
      </c>
      <c r="F7586" t="b">
        <f t="shared" si="717"/>
        <v>1</v>
      </c>
      <c r="G7586" t="str">
        <f t="shared" si="718"/>
        <v>N/A</v>
      </c>
      <c r="K7586" s="28">
        <v>7572</v>
      </c>
      <c r="L7586" s="28" t="s">
        <v>18</v>
      </c>
      <c r="M7586" s="28" t="s">
        <v>2</v>
      </c>
      <c r="N7586" t="b">
        <f t="shared" si="719"/>
        <v>1</v>
      </c>
      <c r="O7586" t="b">
        <f t="shared" si="720"/>
        <v>1</v>
      </c>
      <c r="P7586" t="str">
        <f t="shared" si="721"/>
        <v>N/A</v>
      </c>
    </row>
    <row r="7587" spans="2:16" x14ac:dyDescent="0.25">
      <c r="B7587" s="23">
        <f>'Raw data (base scenario)'!A7579</f>
        <v>7573</v>
      </c>
      <c r="C7587" s="23" t="str">
        <f>'Raw data (base scenario)'!B7579</f>
        <v>H</v>
      </c>
      <c r="D7587" s="23" t="str">
        <f>'Raw data (base scenario)'!C7579</f>
        <v>H</v>
      </c>
      <c r="E7587" t="b">
        <f t="shared" si="716"/>
        <v>1</v>
      </c>
      <c r="F7587" t="b">
        <f t="shared" si="717"/>
        <v>1</v>
      </c>
      <c r="G7587" t="str">
        <f t="shared" si="718"/>
        <v>N/A</v>
      </c>
      <c r="K7587" s="28">
        <v>7573</v>
      </c>
      <c r="L7587" s="28" t="s">
        <v>2</v>
      </c>
      <c r="M7587" s="28" t="s">
        <v>2</v>
      </c>
      <c r="N7587" t="b">
        <f t="shared" si="719"/>
        <v>1</v>
      </c>
      <c r="O7587" t="b">
        <f t="shared" si="720"/>
        <v>1</v>
      </c>
      <c r="P7587" t="b">
        <f t="shared" si="721"/>
        <v>1</v>
      </c>
    </row>
    <row r="7588" spans="2:16" x14ac:dyDescent="0.25">
      <c r="B7588" s="23">
        <f>'Raw data (base scenario)'!A7580</f>
        <v>7574</v>
      </c>
      <c r="C7588" s="23" t="str">
        <f>'Raw data (base scenario)'!B7580</f>
        <v>I</v>
      </c>
      <c r="D7588" s="23" t="str">
        <f>'Raw data (base scenario)'!C7580</f>
        <v>D</v>
      </c>
      <c r="E7588" t="b">
        <f t="shared" si="716"/>
        <v>1</v>
      </c>
      <c r="F7588" t="b">
        <f t="shared" si="717"/>
        <v>1</v>
      </c>
      <c r="G7588" t="str">
        <f t="shared" si="718"/>
        <v>N/A</v>
      </c>
      <c r="K7588" s="28">
        <v>7574</v>
      </c>
      <c r="L7588" s="28" t="s">
        <v>1</v>
      </c>
      <c r="M7588" s="28" t="s">
        <v>1</v>
      </c>
      <c r="N7588" t="b">
        <f t="shared" si="719"/>
        <v>1</v>
      </c>
      <c r="O7588" t="b">
        <f t="shared" si="720"/>
        <v>1</v>
      </c>
      <c r="P7588" t="str">
        <f t="shared" si="721"/>
        <v>N/A</v>
      </c>
    </row>
    <row r="7589" spans="2:16" x14ac:dyDescent="0.25">
      <c r="B7589" s="23">
        <f>'Raw data (base scenario)'!A7581</f>
        <v>7575</v>
      </c>
      <c r="C7589" s="23" t="str">
        <f>'Raw data (base scenario)'!B7581</f>
        <v>D</v>
      </c>
      <c r="D7589" s="23" t="str">
        <f>'Raw data (base scenario)'!C7581</f>
        <v>D</v>
      </c>
      <c r="E7589" t="b">
        <f t="shared" si="716"/>
        <v>1</v>
      </c>
      <c r="F7589" t="b">
        <f t="shared" si="717"/>
        <v>1</v>
      </c>
      <c r="G7589" t="b">
        <f t="shared" si="718"/>
        <v>1</v>
      </c>
      <c r="K7589" s="28">
        <v>7575</v>
      </c>
      <c r="L7589" s="28" t="s">
        <v>1</v>
      </c>
      <c r="M7589" s="28" t="s">
        <v>1</v>
      </c>
      <c r="N7589" t="b">
        <f t="shared" si="719"/>
        <v>1</v>
      </c>
      <c r="O7589" t="b">
        <f t="shared" si="720"/>
        <v>1</v>
      </c>
      <c r="P7589" t="str">
        <f t="shared" si="721"/>
        <v>N/A</v>
      </c>
    </row>
    <row r="7590" spans="2:16" x14ac:dyDescent="0.25">
      <c r="B7590" s="23">
        <f>'Raw data (base scenario)'!A7582</f>
        <v>7576</v>
      </c>
      <c r="C7590" s="23" t="str">
        <f>'Raw data (base scenario)'!B7582</f>
        <v>H</v>
      </c>
      <c r="D7590" s="23" t="str">
        <f>'Raw data (base scenario)'!C7582</f>
        <v>H</v>
      </c>
      <c r="E7590" t="b">
        <f t="shared" si="716"/>
        <v>1</v>
      </c>
      <c r="F7590" t="b">
        <f t="shared" si="717"/>
        <v>1</v>
      </c>
      <c r="G7590" t="str">
        <f t="shared" si="718"/>
        <v>N/A</v>
      </c>
      <c r="K7590" s="28">
        <v>7576</v>
      </c>
      <c r="L7590" s="28" t="s">
        <v>3</v>
      </c>
      <c r="M7590" s="28" t="s">
        <v>1</v>
      </c>
      <c r="N7590" t="b">
        <f t="shared" si="719"/>
        <v>1</v>
      </c>
      <c r="O7590" t="b">
        <f t="shared" si="720"/>
        <v>1</v>
      </c>
      <c r="P7590" t="str">
        <f t="shared" si="721"/>
        <v>N/A</v>
      </c>
    </row>
    <row r="7591" spans="2:16" x14ac:dyDescent="0.25">
      <c r="B7591" s="23">
        <f>'Raw data (base scenario)'!A7583</f>
        <v>7577</v>
      </c>
      <c r="C7591" s="23" t="str">
        <f>'Raw data (base scenario)'!B7583</f>
        <v>H</v>
      </c>
      <c r="D7591" s="23" t="str">
        <f>'Raw data (base scenario)'!C7583</f>
        <v>H</v>
      </c>
      <c r="E7591" t="b">
        <f t="shared" si="716"/>
        <v>1</v>
      </c>
      <c r="F7591" t="b">
        <f t="shared" si="717"/>
        <v>1</v>
      </c>
      <c r="G7591" t="str">
        <f t="shared" si="718"/>
        <v>N/A</v>
      </c>
      <c r="K7591" s="28">
        <v>7577</v>
      </c>
      <c r="L7591" s="28" t="s">
        <v>2</v>
      </c>
      <c r="M7591" s="28" t="s">
        <v>2</v>
      </c>
      <c r="N7591" t="b">
        <f t="shared" si="719"/>
        <v>1</v>
      </c>
      <c r="O7591" t="b">
        <f t="shared" si="720"/>
        <v>1</v>
      </c>
      <c r="P7591" t="b">
        <f t="shared" si="721"/>
        <v>1</v>
      </c>
    </row>
    <row r="7592" spans="2:16" x14ac:dyDescent="0.25">
      <c r="B7592" s="23">
        <f>'Raw data (base scenario)'!A7584</f>
        <v>7578</v>
      </c>
      <c r="C7592" s="23" t="str">
        <f>'Raw data (base scenario)'!B7584</f>
        <v>S</v>
      </c>
      <c r="D7592" s="23" t="str">
        <f>'Raw data (base scenario)'!C7584</f>
        <v>H</v>
      </c>
      <c r="E7592" t="b">
        <f t="shared" si="716"/>
        <v>1</v>
      </c>
      <c r="F7592" t="b">
        <f t="shared" si="717"/>
        <v>1</v>
      </c>
      <c r="G7592" t="str">
        <f t="shared" si="718"/>
        <v>N/A</v>
      </c>
      <c r="K7592" s="28">
        <v>7578</v>
      </c>
      <c r="L7592" s="28" t="s">
        <v>18</v>
      </c>
      <c r="M7592" s="28" t="s">
        <v>2</v>
      </c>
      <c r="N7592" t="b">
        <f t="shared" si="719"/>
        <v>1</v>
      </c>
      <c r="O7592" t="b">
        <f t="shared" si="720"/>
        <v>1</v>
      </c>
      <c r="P7592" t="str">
        <f t="shared" si="721"/>
        <v>N/A</v>
      </c>
    </row>
    <row r="7593" spans="2:16" x14ac:dyDescent="0.25">
      <c r="B7593" s="23">
        <f>'Raw data (base scenario)'!A7585</f>
        <v>7579</v>
      </c>
      <c r="C7593" s="23" t="str">
        <f>'Raw data (base scenario)'!B7585</f>
        <v>D</v>
      </c>
      <c r="D7593" s="23" t="str">
        <f>'Raw data (base scenario)'!C7585</f>
        <v>D</v>
      </c>
      <c r="E7593" t="b">
        <f t="shared" si="716"/>
        <v>1</v>
      </c>
      <c r="F7593" t="b">
        <f t="shared" si="717"/>
        <v>1</v>
      </c>
      <c r="G7593" t="b">
        <f t="shared" si="718"/>
        <v>1</v>
      </c>
      <c r="K7593" s="28">
        <v>7579</v>
      </c>
      <c r="L7593" s="28" t="s">
        <v>3</v>
      </c>
      <c r="M7593" s="28" t="s">
        <v>1</v>
      </c>
      <c r="N7593" t="b">
        <f t="shared" si="719"/>
        <v>1</v>
      </c>
      <c r="O7593" t="b">
        <f t="shared" si="720"/>
        <v>1</v>
      </c>
      <c r="P7593" t="str">
        <f t="shared" si="721"/>
        <v>N/A</v>
      </c>
    </row>
    <row r="7594" spans="2:16" x14ac:dyDescent="0.25">
      <c r="B7594" s="23">
        <f>'Raw data (base scenario)'!A7586</f>
        <v>7580</v>
      </c>
      <c r="C7594" s="23" t="str">
        <f>'Raw data (base scenario)'!B7586</f>
        <v>I</v>
      </c>
      <c r="D7594" s="23" t="str">
        <f>'Raw data (base scenario)'!C7586</f>
        <v>D</v>
      </c>
      <c r="E7594" t="b">
        <f t="shared" si="716"/>
        <v>1</v>
      </c>
      <c r="F7594" t="b">
        <f t="shared" si="717"/>
        <v>1</v>
      </c>
      <c r="G7594" t="str">
        <f t="shared" si="718"/>
        <v>N/A</v>
      </c>
      <c r="K7594" s="28">
        <v>7580</v>
      </c>
      <c r="L7594" s="28" t="s">
        <v>3</v>
      </c>
      <c r="M7594" s="28" t="s">
        <v>1</v>
      </c>
      <c r="N7594" t="b">
        <f t="shared" si="719"/>
        <v>1</v>
      </c>
      <c r="O7594" t="b">
        <f t="shared" si="720"/>
        <v>1</v>
      </c>
      <c r="P7594" t="str">
        <f t="shared" si="721"/>
        <v>N/A</v>
      </c>
    </row>
    <row r="7595" spans="2:16" x14ac:dyDescent="0.25">
      <c r="B7595" s="23">
        <f>'Raw data (base scenario)'!A7587</f>
        <v>7581</v>
      </c>
      <c r="C7595" s="23" t="str">
        <f>'Raw data (base scenario)'!B7587</f>
        <v>S</v>
      </c>
      <c r="D7595" s="23" t="str">
        <f>'Raw data (base scenario)'!C7587</f>
        <v>H</v>
      </c>
      <c r="E7595" t="b">
        <f t="shared" si="716"/>
        <v>1</v>
      </c>
      <c r="F7595" t="b">
        <f t="shared" si="717"/>
        <v>1</v>
      </c>
      <c r="G7595" t="str">
        <f t="shared" si="718"/>
        <v>N/A</v>
      </c>
      <c r="K7595" s="28">
        <v>7581</v>
      </c>
      <c r="L7595" s="28" t="s">
        <v>2</v>
      </c>
      <c r="M7595" s="28" t="s">
        <v>2</v>
      </c>
      <c r="N7595" t="b">
        <f t="shared" si="719"/>
        <v>1</v>
      </c>
      <c r="O7595" t="b">
        <f t="shared" si="720"/>
        <v>1</v>
      </c>
      <c r="P7595" t="b">
        <f t="shared" si="721"/>
        <v>1</v>
      </c>
    </row>
    <row r="7596" spans="2:16" x14ac:dyDescent="0.25">
      <c r="B7596" s="23">
        <f>'Raw data (base scenario)'!A7588</f>
        <v>7582</v>
      </c>
      <c r="C7596" s="23" t="str">
        <f>'Raw data (base scenario)'!B7588</f>
        <v>S</v>
      </c>
      <c r="D7596" s="23" t="str">
        <f>'Raw data (base scenario)'!C7588</f>
        <v>H</v>
      </c>
      <c r="E7596" t="b">
        <f t="shared" si="716"/>
        <v>1</v>
      </c>
      <c r="F7596" t="b">
        <f t="shared" si="717"/>
        <v>1</v>
      </c>
      <c r="G7596" t="str">
        <f t="shared" si="718"/>
        <v>N/A</v>
      </c>
      <c r="K7596" s="28">
        <v>7582</v>
      </c>
      <c r="L7596" s="28" t="s">
        <v>3</v>
      </c>
      <c r="M7596" s="28" t="s">
        <v>1</v>
      </c>
      <c r="N7596" t="b">
        <f t="shared" si="719"/>
        <v>1</v>
      </c>
      <c r="O7596" t="b">
        <f t="shared" si="720"/>
        <v>1</v>
      </c>
      <c r="P7596" t="str">
        <f t="shared" si="721"/>
        <v>N/A</v>
      </c>
    </row>
    <row r="7597" spans="2:16" x14ac:dyDescent="0.25">
      <c r="B7597" s="23">
        <f>'Raw data (base scenario)'!A7589</f>
        <v>7583</v>
      </c>
      <c r="C7597" s="23" t="str">
        <f>'Raw data (base scenario)'!B7589</f>
        <v>D</v>
      </c>
      <c r="D7597" s="23" t="str">
        <f>'Raw data (base scenario)'!C7589</f>
        <v>D</v>
      </c>
      <c r="E7597" t="b">
        <f t="shared" si="716"/>
        <v>1</v>
      </c>
      <c r="F7597" t="b">
        <f t="shared" si="717"/>
        <v>1</v>
      </c>
      <c r="G7597" t="b">
        <f t="shared" si="718"/>
        <v>1</v>
      </c>
      <c r="K7597" s="28">
        <v>7583</v>
      </c>
      <c r="L7597" s="28" t="s">
        <v>1</v>
      </c>
      <c r="M7597" s="28" t="s">
        <v>3</v>
      </c>
      <c r="N7597" t="b">
        <f t="shared" si="719"/>
        <v>1</v>
      </c>
      <c r="O7597" t="b">
        <f t="shared" si="720"/>
        <v>1</v>
      </c>
      <c r="P7597" t="str">
        <f t="shared" si="721"/>
        <v>N/A</v>
      </c>
    </row>
    <row r="7598" spans="2:16" x14ac:dyDescent="0.25">
      <c r="B7598" s="23">
        <f>'Raw data (base scenario)'!A7590</f>
        <v>7584</v>
      </c>
      <c r="C7598" s="23" t="str">
        <f>'Raw data (base scenario)'!B7590</f>
        <v>S</v>
      </c>
      <c r="D7598" s="23" t="str">
        <f>'Raw data (base scenario)'!C7590</f>
        <v>H</v>
      </c>
      <c r="E7598" t="b">
        <f t="shared" si="716"/>
        <v>1</v>
      </c>
      <c r="F7598" t="b">
        <f t="shared" si="717"/>
        <v>1</v>
      </c>
      <c r="G7598" t="str">
        <f t="shared" si="718"/>
        <v>N/A</v>
      </c>
      <c r="K7598" s="28">
        <v>7584</v>
      </c>
      <c r="L7598" s="28" t="s">
        <v>3</v>
      </c>
      <c r="M7598" s="28" t="s">
        <v>1</v>
      </c>
      <c r="N7598" t="b">
        <f t="shared" si="719"/>
        <v>1</v>
      </c>
      <c r="O7598" t="b">
        <f t="shared" si="720"/>
        <v>1</v>
      </c>
      <c r="P7598" t="str">
        <f t="shared" si="721"/>
        <v>N/A</v>
      </c>
    </row>
    <row r="7599" spans="2:16" x14ac:dyDescent="0.25">
      <c r="B7599" s="23">
        <f>'Raw data (base scenario)'!A7591</f>
        <v>7585</v>
      </c>
      <c r="C7599" s="23" t="str">
        <f>'Raw data (base scenario)'!B7591</f>
        <v>H</v>
      </c>
      <c r="D7599" s="23" t="str">
        <f>'Raw data (base scenario)'!C7591</f>
        <v>S</v>
      </c>
      <c r="E7599" t="b">
        <f t="shared" si="716"/>
        <v>1</v>
      </c>
      <c r="F7599" t="b">
        <f t="shared" si="717"/>
        <v>1</v>
      </c>
      <c r="G7599" t="str">
        <f t="shared" si="718"/>
        <v>N/A</v>
      </c>
      <c r="K7599" s="28">
        <v>7585</v>
      </c>
      <c r="L7599" s="28" t="s">
        <v>1</v>
      </c>
      <c r="M7599" s="28" t="s">
        <v>1</v>
      </c>
      <c r="N7599" t="b">
        <f t="shared" si="719"/>
        <v>1</v>
      </c>
      <c r="O7599" t="b">
        <f t="shared" si="720"/>
        <v>1</v>
      </c>
      <c r="P7599" t="str">
        <f t="shared" si="721"/>
        <v>N/A</v>
      </c>
    </row>
    <row r="7600" spans="2:16" x14ac:dyDescent="0.25">
      <c r="B7600" s="23">
        <f>'Raw data (base scenario)'!A7592</f>
        <v>7586</v>
      </c>
      <c r="C7600" s="23" t="str">
        <f>'Raw data (base scenario)'!B7592</f>
        <v>S</v>
      </c>
      <c r="D7600" s="23" t="str">
        <f>'Raw data (base scenario)'!C7592</f>
        <v>H</v>
      </c>
      <c r="E7600" t="b">
        <f t="shared" si="716"/>
        <v>1</v>
      </c>
      <c r="F7600" t="b">
        <f t="shared" si="717"/>
        <v>1</v>
      </c>
      <c r="G7600" t="str">
        <f t="shared" si="718"/>
        <v>N/A</v>
      </c>
      <c r="K7600" s="28">
        <v>7586</v>
      </c>
      <c r="L7600" s="28" t="s">
        <v>18</v>
      </c>
      <c r="M7600" s="28" t="s">
        <v>18</v>
      </c>
      <c r="N7600" t="b">
        <f t="shared" si="719"/>
        <v>1</v>
      </c>
      <c r="O7600" t="b">
        <f t="shared" si="720"/>
        <v>1</v>
      </c>
      <c r="P7600" t="str">
        <f t="shared" si="721"/>
        <v>N/A</v>
      </c>
    </row>
    <row r="7601" spans="2:16" x14ac:dyDescent="0.25">
      <c r="B7601" s="23">
        <f>'Raw data (base scenario)'!A7593</f>
        <v>7587</v>
      </c>
      <c r="C7601" s="23" t="str">
        <f>'Raw data (base scenario)'!B7593</f>
        <v>H</v>
      </c>
      <c r="D7601" s="23" t="str">
        <f>'Raw data (base scenario)'!C7593</f>
        <v>H</v>
      </c>
      <c r="E7601" t="b">
        <f t="shared" si="716"/>
        <v>1</v>
      </c>
      <c r="F7601" t="b">
        <f t="shared" si="717"/>
        <v>1</v>
      </c>
      <c r="G7601" t="str">
        <f t="shared" si="718"/>
        <v>N/A</v>
      </c>
      <c r="K7601" s="28">
        <v>7587</v>
      </c>
      <c r="L7601" s="28" t="s">
        <v>1</v>
      </c>
      <c r="M7601" s="28" t="s">
        <v>2</v>
      </c>
      <c r="N7601" t="b">
        <f t="shared" si="719"/>
        <v>1</v>
      </c>
      <c r="O7601" t="b">
        <f t="shared" si="720"/>
        <v>1</v>
      </c>
      <c r="P7601" t="str">
        <f t="shared" si="721"/>
        <v>N/A</v>
      </c>
    </row>
    <row r="7602" spans="2:16" x14ac:dyDescent="0.25">
      <c r="B7602" s="23">
        <f>'Raw data (base scenario)'!A7594</f>
        <v>7588</v>
      </c>
      <c r="C7602" s="23" t="str">
        <f>'Raw data (base scenario)'!B7594</f>
        <v>I</v>
      </c>
      <c r="D7602" s="23" t="str">
        <f>'Raw data (base scenario)'!C7594</f>
        <v>I</v>
      </c>
      <c r="E7602" t="b">
        <f t="shared" si="716"/>
        <v>1</v>
      </c>
      <c r="F7602" t="b">
        <f t="shared" si="717"/>
        <v>1</v>
      </c>
      <c r="G7602" t="str">
        <f t="shared" si="718"/>
        <v>N/A</v>
      </c>
      <c r="K7602" s="28">
        <v>7588</v>
      </c>
      <c r="L7602" s="28" t="s">
        <v>3</v>
      </c>
      <c r="M7602" s="28" t="s">
        <v>18</v>
      </c>
      <c r="N7602" t="b">
        <f t="shared" si="719"/>
        <v>1</v>
      </c>
      <c r="O7602" t="b">
        <f t="shared" si="720"/>
        <v>1</v>
      </c>
      <c r="P7602" t="str">
        <f t="shared" si="721"/>
        <v>N/A</v>
      </c>
    </row>
    <row r="7603" spans="2:16" x14ac:dyDescent="0.25">
      <c r="B7603" s="23">
        <f>'Raw data (base scenario)'!A7595</f>
        <v>7589</v>
      </c>
      <c r="C7603" s="23" t="str">
        <f>'Raw data (base scenario)'!B7595</f>
        <v>H</v>
      </c>
      <c r="D7603" s="23" t="str">
        <f>'Raw data (base scenario)'!C7595</f>
        <v>D</v>
      </c>
      <c r="E7603" t="b">
        <f t="shared" si="716"/>
        <v>1</v>
      </c>
      <c r="F7603" t="b">
        <f t="shared" si="717"/>
        <v>1</v>
      </c>
      <c r="G7603" t="str">
        <f t="shared" si="718"/>
        <v>N/A</v>
      </c>
      <c r="K7603" s="28">
        <v>7589</v>
      </c>
      <c r="L7603" s="28" t="s">
        <v>18</v>
      </c>
      <c r="M7603" s="28" t="s">
        <v>18</v>
      </c>
      <c r="N7603" t="b">
        <f t="shared" si="719"/>
        <v>1</v>
      </c>
      <c r="O7603" t="b">
        <f t="shared" si="720"/>
        <v>1</v>
      </c>
      <c r="P7603" t="str">
        <f t="shared" si="721"/>
        <v>N/A</v>
      </c>
    </row>
    <row r="7604" spans="2:16" x14ac:dyDescent="0.25">
      <c r="B7604" s="23">
        <f>'Raw data (base scenario)'!A7596</f>
        <v>7590</v>
      </c>
      <c r="C7604" s="23" t="str">
        <f>'Raw data (base scenario)'!B7596</f>
        <v>S</v>
      </c>
      <c r="D7604" s="23" t="str">
        <f>'Raw data (base scenario)'!C7596</f>
        <v>I</v>
      </c>
      <c r="E7604" t="b">
        <f t="shared" si="716"/>
        <v>1</v>
      </c>
      <c r="F7604" t="b">
        <f t="shared" si="717"/>
        <v>1</v>
      </c>
      <c r="G7604" t="str">
        <f t="shared" si="718"/>
        <v>N/A</v>
      </c>
      <c r="K7604" s="28">
        <v>7590</v>
      </c>
      <c r="L7604" s="28" t="s">
        <v>1</v>
      </c>
      <c r="M7604" s="28" t="s">
        <v>1</v>
      </c>
      <c r="N7604" t="b">
        <f t="shared" si="719"/>
        <v>1</v>
      </c>
      <c r="O7604" t="b">
        <f t="shared" si="720"/>
        <v>1</v>
      </c>
      <c r="P7604" t="str">
        <f t="shared" si="721"/>
        <v>N/A</v>
      </c>
    </row>
    <row r="7605" spans="2:16" x14ac:dyDescent="0.25">
      <c r="B7605" s="23">
        <f>'Raw data (base scenario)'!A7597</f>
        <v>7591</v>
      </c>
      <c r="C7605" s="23" t="str">
        <f>'Raw data (base scenario)'!B7597</f>
        <v>I</v>
      </c>
      <c r="D7605" s="23" t="str">
        <f>'Raw data (base scenario)'!C7597</f>
        <v>I</v>
      </c>
      <c r="E7605" t="b">
        <f t="shared" si="716"/>
        <v>1</v>
      </c>
      <c r="F7605" t="b">
        <f t="shared" si="717"/>
        <v>1</v>
      </c>
      <c r="G7605" t="str">
        <f t="shared" si="718"/>
        <v>N/A</v>
      </c>
      <c r="K7605" s="28">
        <v>7591</v>
      </c>
      <c r="L7605" s="28" t="s">
        <v>2</v>
      </c>
      <c r="M7605" s="28" t="s">
        <v>2</v>
      </c>
      <c r="N7605" t="b">
        <f t="shared" si="719"/>
        <v>1</v>
      </c>
      <c r="O7605" t="b">
        <f t="shared" si="720"/>
        <v>1</v>
      </c>
      <c r="P7605" t="b">
        <f t="shared" si="721"/>
        <v>1</v>
      </c>
    </row>
    <row r="7606" spans="2:16" x14ac:dyDescent="0.25">
      <c r="B7606" s="23">
        <f>'Raw data (base scenario)'!A7598</f>
        <v>7592</v>
      </c>
      <c r="C7606" s="23" t="str">
        <f>'Raw data (base scenario)'!B7598</f>
        <v>H</v>
      </c>
      <c r="D7606" s="23" t="str">
        <f>'Raw data (base scenario)'!C7598</f>
        <v>H</v>
      </c>
      <c r="E7606" t="b">
        <f t="shared" si="716"/>
        <v>1</v>
      </c>
      <c r="F7606" t="b">
        <f t="shared" si="717"/>
        <v>1</v>
      </c>
      <c r="G7606" t="str">
        <f t="shared" si="718"/>
        <v>N/A</v>
      </c>
      <c r="K7606" s="28">
        <v>7592</v>
      </c>
      <c r="L7606" s="28" t="s">
        <v>1</v>
      </c>
      <c r="M7606" s="28" t="s">
        <v>1</v>
      </c>
      <c r="N7606" t="b">
        <f t="shared" si="719"/>
        <v>1</v>
      </c>
      <c r="O7606" t="b">
        <f t="shared" si="720"/>
        <v>1</v>
      </c>
      <c r="P7606" t="str">
        <f t="shared" si="721"/>
        <v>N/A</v>
      </c>
    </row>
    <row r="7607" spans="2:16" x14ac:dyDescent="0.25">
      <c r="B7607" s="23">
        <f>'Raw data (base scenario)'!A7599</f>
        <v>7593</v>
      </c>
      <c r="C7607" s="23" t="str">
        <f>'Raw data (base scenario)'!B7599</f>
        <v>D</v>
      </c>
      <c r="D7607" s="23" t="str">
        <f>'Raw data (base scenario)'!C7599</f>
        <v>D</v>
      </c>
      <c r="E7607" t="b">
        <f t="shared" si="716"/>
        <v>1</v>
      </c>
      <c r="F7607" t="b">
        <f t="shared" si="717"/>
        <v>1</v>
      </c>
      <c r="G7607" t="b">
        <f t="shared" si="718"/>
        <v>1</v>
      </c>
      <c r="K7607" s="28">
        <v>7593</v>
      </c>
      <c r="L7607" s="28" t="s">
        <v>3</v>
      </c>
      <c r="M7607" s="28" t="s">
        <v>3</v>
      </c>
      <c r="N7607" t="b">
        <f t="shared" si="719"/>
        <v>1</v>
      </c>
      <c r="O7607" t="b">
        <f t="shared" si="720"/>
        <v>1</v>
      </c>
      <c r="P7607" t="str">
        <f t="shared" si="721"/>
        <v>N/A</v>
      </c>
    </row>
    <row r="7608" spans="2:16" x14ac:dyDescent="0.25">
      <c r="B7608" s="23">
        <f>'Raw data (base scenario)'!A7600</f>
        <v>7594</v>
      </c>
      <c r="C7608" s="23" t="str">
        <f>'Raw data (base scenario)'!B7600</f>
        <v>H</v>
      </c>
      <c r="D7608" s="23" t="str">
        <f>'Raw data (base scenario)'!C7600</f>
        <v>H</v>
      </c>
      <c r="E7608" t="b">
        <f t="shared" si="716"/>
        <v>1</v>
      </c>
      <c r="F7608" t="b">
        <f t="shared" si="717"/>
        <v>1</v>
      </c>
      <c r="G7608" t="str">
        <f t="shared" si="718"/>
        <v>N/A</v>
      </c>
      <c r="K7608" s="28">
        <v>7594</v>
      </c>
      <c r="L7608" s="28" t="s">
        <v>18</v>
      </c>
      <c r="M7608" s="28" t="s">
        <v>3</v>
      </c>
      <c r="N7608" t="b">
        <f t="shared" si="719"/>
        <v>1</v>
      </c>
      <c r="O7608" t="b">
        <f t="shared" si="720"/>
        <v>1</v>
      </c>
      <c r="P7608" t="str">
        <f t="shared" si="721"/>
        <v>N/A</v>
      </c>
    </row>
    <row r="7609" spans="2:16" x14ac:dyDescent="0.25">
      <c r="B7609" s="23">
        <f>'Raw data (base scenario)'!A7601</f>
        <v>7595</v>
      </c>
      <c r="C7609" s="23" t="str">
        <f>'Raw data (base scenario)'!B7601</f>
        <v>S</v>
      </c>
      <c r="D7609" s="23" t="str">
        <f>'Raw data (base scenario)'!C7601</f>
        <v>S</v>
      </c>
      <c r="E7609" t="b">
        <f t="shared" si="716"/>
        <v>1</v>
      </c>
      <c r="F7609" t="b">
        <f t="shared" si="717"/>
        <v>1</v>
      </c>
      <c r="G7609" t="str">
        <f t="shared" si="718"/>
        <v>N/A</v>
      </c>
      <c r="K7609" s="28">
        <v>7595</v>
      </c>
      <c r="L7609" s="28" t="s">
        <v>1</v>
      </c>
      <c r="M7609" s="28" t="s">
        <v>1</v>
      </c>
      <c r="N7609" t="b">
        <f t="shared" si="719"/>
        <v>1</v>
      </c>
      <c r="O7609" t="b">
        <f t="shared" si="720"/>
        <v>1</v>
      </c>
      <c r="P7609" t="str">
        <f t="shared" si="721"/>
        <v>N/A</v>
      </c>
    </row>
    <row r="7610" spans="2:16" x14ac:dyDescent="0.25">
      <c r="B7610" s="23">
        <f>'Raw data (base scenario)'!A7602</f>
        <v>7596</v>
      </c>
      <c r="C7610" s="23" t="str">
        <f>'Raw data (base scenario)'!B7602</f>
        <v>I</v>
      </c>
      <c r="D7610" s="23" t="str">
        <f>'Raw data (base scenario)'!C7602</f>
        <v>S</v>
      </c>
      <c r="E7610" t="b">
        <f t="shared" si="716"/>
        <v>1</v>
      </c>
      <c r="F7610" t="b">
        <f t="shared" si="717"/>
        <v>1</v>
      </c>
      <c r="G7610" t="str">
        <f t="shared" si="718"/>
        <v>N/A</v>
      </c>
      <c r="K7610" s="28">
        <v>7596</v>
      </c>
      <c r="L7610" s="28" t="s">
        <v>2</v>
      </c>
      <c r="M7610" s="28" t="s">
        <v>2</v>
      </c>
      <c r="N7610" t="b">
        <f t="shared" si="719"/>
        <v>1</v>
      </c>
      <c r="O7610" t="b">
        <f t="shared" si="720"/>
        <v>1</v>
      </c>
      <c r="P7610" t="b">
        <f t="shared" si="721"/>
        <v>1</v>
      </c>
    </row>
    <row r="7611" spans="2:16" x14ac:dyDescent="0.25">
      <c r="B7611" s="23">
        <f>'Raw data (base scenario)'!A7603</f>
        <v>7597</v>
      </c>
      <c r="C7611" s="23" t="str">
        <f>'Raw data (base scenario)'!B7603</f>
        <v>H</v>
      </c>
      <c r="D7611" s="23" t="str">
        <f>'Raw data (base scenario)'!C7603</f>
        <v>H</v>
      </c>
      <c r="E7611" t="b">
        <f t="shared" si="716"/>
        <v>1</v>
      </c>
      <c r="F7611" t="b">
        <f t="shared" si="717"/>
        <v>1</v>
      </c>
      <c r="G7611" t="str">
        <f t="shared" si="718"/>
        <v>N/A</v>
      </c>
      <c r="K7611" s="28">
        <v>7597</v>
      </c>
      <c r="L7611" s="28" t="s">
        <v>2</v>
      </c>
      <c r="M7611" s="28" t="s">
        <v>2</v>
      </c>
      <c r="N7611" t="b">
        <f t="shared" si="719"/>
        <v>1</v>
      </c>
      <c r="O7611" t="b">
        <f t="shared" si="720"/>
        <v>1</v>
      </c>
      <c r="P7611" t="b">
        <f t="shared" si="721"/>
        <v>1</v>
      </c>
    </row>
    <row r="7612" spans="2:16" x14ac:dyDescent="0.25">
      <c r="B7612" s="23">
        <f>'Raw data (base scenario)'!A7604</f>
        <v>7598</v>
      </c>
      <c r="C7612" s="23" t="str">
        <f>'Raw data (base scenario)'!B7604</f>
        <v>D</v>
      </c>
      <c r="D7612" s="23" t="str">
        <f>'Raw data (base scenario)'!C7604</f>
        <v>D</v>
      </c>
      <c r="E7612" t="b">
        <f t="shared" si="716"/>
        <v>1</v>
      </c>
      <c r="F7612" t="b">
        <f t="shared" si="717"/>
        <v>1</v>
      </c>
      <c r="G7612" t="b">
        <f t="shared" si="718"/>
        <v>1</v>
      </c>
      <c r="K7612" s="28">
        <v>7598</v>
      </c>
      <c r="L7612" s="28" t="s">
        <v>18</v>
      </c>
      <c r="M7612" s="28" t="s">
        <v>18</v>
      </c>
      <c r="N7612" t="b">
        <f t="shared" si="719"/>
        <v>1</v>
      </c>
      <c r="O7612" t="b">
        <f t="shared" si="720"/>
        <v>1</v>
      </c>
      <c r="P7612" t="str">
        <f t="shared" si="721"/>
        <v>N/A</v>
      </c>
    </row>
    <row r="7613" spans="2:16" x14ac:dyDescent="0.25">
      <c r="B7613" s="23">
        <f>'Raw data (base scenario)'!A7605</f>
        <v>7599</v>
      </c>
      <c r="C7613" s="23" t="str">
        <f>'Raw data (base scenario)'!B7605</f>
        <v>D</v>
      </c>
      <c r="D7613" s="23" t="str">
        <f>'Raw data (base scenario)'!C7605</f>
        <v>D</v>
      </c>
      <c r="E7613" t="b">
        <f t="shared" si="716"/>
        <v>1</v>
      </c>
      <c r="F7613" t="b">
        <f t="shared" si="717"/>
        <v>1</v>
      </c>
      <c r="G7613" t="b">
        <f t="shared" si="718"/>
        <v>1</v>
      </c>
      <c r="K7613" s="28">
        <v>7599</v>
      </c>
      <c r="L7613" s="28" t="s">
        <v>18</v>
      </c>
      <c r="M7613" s="28" t="s">
        <v>2</v>
      </c>
      <c r="N7613" t="b">
        <f t="shared" si="719"/>
        <v>1</v>
      </c>
      <c r="O7613" t="b">
        <f t="shared" si="720"/>
        <v>1</v>
      </c>
      <c r="P7613" t="str">
        <f t="shared" si="721"/>
        <v>N/A</v>
      </c>
    </row>
    <row r="7614" spans="2:16" x14ac:dyDescent="0.25">
      <c r="B7614" s="23">
        <f>'Raw data (base scenario)'!A7606</f>
        <v>7600</v>
      </c>
      <c r="C7614" s="23" t="str">
        <f>'Raw data (base scenario)'!B7606</f>
        <v>I</v>
      </c>
      <c r="D7614" s="23" t="str">
        <f>'Raw data (base scenario)'!C7606</f>
        <v>I</v>
      </c>
      <c r="E7614" t="b">
        <f t="shared" si="716"/>
        <v>1</v>
      </c>
      <c r="F7614" t="b">
        <f t="shared" si="717"/>
        <v>1</v>
      </c>
      <c r="G7614" t="str">
        <f t="shared" si="718"/>
        <v>N/A</v>
      </c>
      <c r="K7614" s="28">
        <v>7600</v>
      </c>
      <c r="L7614" s="28" t="s">
        <v>18</v>
      </c>
      <c r="M7614" s="28" t="s">
        <v>2</v>
      </c>
      <c r="N7614" t="b">
        <f t="shared" si="719"/>
        <v>1</v>
      </c>
      <c r="O7614" t="b">
        <f t="shared" si="720"/>
        <v>1</v>
      </c>
      <c r="P7614" t="str">
        <f t="shared" si="721"/>
        <v>N/A</v>
      </c>
    </row>
    <row r="7615" spans="2:16" x14ac:dyDescent="0.25">
      <c r="B7615" s="23">
        <f>'Raw data (base scenario)'!A7607</f>
        <v>7601</v>
      </c>
      <c r="C7615" s="23" t="str">
        <f>'Raw data (base scenario)'!B7607</f>
        <v>I</v>
      </c>
      <c r="D7615" s="23" t="str">
        <f>'Raw data (base scenario)'!C7607</f>
        <v>D</v>
      </c>
      <c r="E7615" t="b">
        <f t="shared" si="716"/>
        <v>1</v>
      </c>
      <c r="F7615" t="b">
        <f t="shared" si="717"/>
        <v>1</v>
      </c>
      <c r="G7615" t="str">
        <f t="shared" si="718"/>
        <v>N/A</v>
      </c>
      <c r="K7615" s="28">
        <v>7601</v>
      </c>
      <c r="L7615" s="28" t="s">
        <v>3</v>
      </c>
      <c r="M7615" s="28" t="s">
        <v>18</v>
      </c>
      <c r="N7615" t="b">
        <f t="shared" si="719"/>
        <v>1</v>
      </c>
      <c r="O7615" t="b">
        <f t="shared" si="720"/>
        <v>1</v>
      </c>
      <c r="P7615" t="str">
        <f t="shared" si="721"/>
        <v>N/A</v>
      </c>
    </row>
    <row r="7616" spans="2:16" x14ac:dyDescent="0.25">
      <c r="B7616" s="23">
        <f>'Raw data (base scenario)'!A7608</f>
        <v>7602</v>
      </c>
      <c r="C7616" s="23" t="str">
        <f>'Raw data (base scenario)'!B7608</f>
        <v>I</v>
      </c>
      <c r="D7616" s="23" t="str">
        <f>'Raw data (base scenario)'!C7608</f>
        <v>D</v>
      </c>
      <c r="E7616" t="b">
        <f t="shared" si="716"/>
        <v>1</v>
      </c>
      <c r="F7616" t="b">
        <f t="shared" si="717"/>
        <v>1</v>
      </c>
      <c r="G7616" t="str">
        <f t="shared" si="718"/>
        <v>N/A</v>
      </c>
      <c r="K7616" s="28">
        <v>7602</v>
      </c>
      <c r="L7616" s="28" t="s">
        <v>2</v>
      </c>
      <c r="M7616" s="28" t="s">
        <v>2</v>
      </c>
      <c r="N7616" t="b">
        <f t="shared" si="719"/>
        <v>1</v>
      </c>
      <c r="O7616" t="b">
        <f t="shared" si="720"/>
        <v>1</v>
      </c>
      <c r="P7616" t="b">
        <f t="shared" si="721"/>
        <v>1</v>
      </c>
    </row>
    <row r="7617" spans="2:16" x14ac:dyDescent="0.25">
      <c r="B7617" s="23">
        <f>'Raw data (base scenario)'!A7609</f>
        <v>7603</v>
      </c>
      <c r="C7617" s="23" t="str">
        <f>'Raw data (base scenario)'!B7609</f>
        <v>S</v>
      </c>
      <c r="D7617" s="23" t="str">
        <f>'Raw data (base scenario)'!C7609</f>
        <v>I</v>
      </c>
      <c r="E7617" t="b">
        <f t="shared" si="716"/>
        <v>1</v>
      </c>
      <c r="F7617" t="b">
        <f t="shared" si="717"/>
        <v>1</v>
      </c>
      <c r="G7617" t="str">
        <f t="shared" si="718"/>
        <v>N/A</v>
      </c>
      <c r="K7617" s="28">
        <v>7603</v>
      </c>
      <c r="L7617" s="28" t="s">
        <v>1</v>
      </c>
      <c r="M7617" s="28" t="s">
        <v>1</v>
      </c>
      <c r="N7617" t="b">
        <f t="shared" si="719"/>
        <v>1</v>
      </c>
      <c r="O7617" t="b">
        <f t="shared" si="720"/>
        <v>1</v>
      </c>
      <c r="P7617" t="str">
        <f t="shared" si="721"/>
        <v>N/A</v>
      </c>
    </row>
    <row r="7618" spans="2:16" x14ac:dyDescent="0.25">
      <c r="B7618" s="23">
        <f>'Raw data (base scenario)'!A7610</f>
        <v>7604</v>
      </c>
      <c r="C7618" s="23" t="str">
        <f>'Raw data (base scenario)'!B7610</f>
        <v>D</v>
      </c>
      <c r="D7618" s="23" t="str">
        <f>'Raw data (base scenario)'!C7610</f>
        <v>D</v>
      </c>
      <c r="E7618" t="b">
        <f t="shared" si="716"/>
        <v>1</v>
      </c>
      <c r="F7618" t="b">
        <f t="shared" si="717"/>
        <v>1</v>
      </c>
      <c r="G7618" t="b">
        <f t="shared" si="718"/>
        <v>1</v>
      </c>
      <c r="K7618" s="28">
        <v>7604</v>
      </c>
      <c r="L7618" s="28" t="s">
        <v>1</v>
      </c>
      <c r="M7618" s="28" t="s">
        <v>1</v>
      </c>
      <c r="N7618" t="b">
        <f t="shared" si="719"/>
        <v>1</v>
      </c>
      <c r="O7618" t="b">
        <f t="shared" si="720"/>
        <v>1</v>
      </c>
      <c r="P7618" t="str">
        <f t="shared" si="721"/>
        <v>N/A</v>
      </c>
    </row>
    <row r="7619" spans="2:16" x14ac:dyDescent="0.25">
      <c r="B7619" s="23">
        <f>'Raw data (base scenario)'!A7611</f>
        <v>7605</v>
      </c>
      <c r="C7619" s="23" t="str">
        <f>'Raw data (base scenario)'!B7611</f>
        <v>H</v>
      </c>
      <c r="D7619" s="23" t="str">
        <f>'Raw data (base scenario)'!C7611</f>
        <v>H</v>
      </c>
      <c r="E7619" t="b">
        <f t="shared" si="716"/>
        <v>1</v>
      </c>
      <c r="F7619" t="b">
        <f t="shared" si="717"/>
        <v>1</v>
      </c>
      <c r="G7619" t="str">
        <f t="shared" si="718"/>
        <v>N/A</v>
      </c>
      <c r="K7619" s="28">
        <v>7605</v>
      </c>
      <c r="L7619" s="28" t="s">
        <v>2</v>
      </c>
      <c r="M7619" s="28" t="s">
        <v>2</v>
      </c>
      <c r="N7619" t="b">
        <f t="shared" si="719"/>
        <v>1</v>
      </c>
      <c r="O7619" t="b">
        <f t="shared" si="720"/>
        <v>1</v>
      </c>
      <c r="P7619" t="b">
        <f t="shared" si="721"/>
        <v>1</v>
      </c>
    </row>
    <row r="7620" spans="2:16" x14ac:dyDescent="0.25">
      <c r="B7620" s="23">
        <f>'Raw data (base scenario)'!A7612</f>
        <v>7606</v>
      </c>
      <c r="C7620" s="23" t="str">
        <f>'Raw data (base scenario)'!B7612</f>
        <v>H</v>
      </c>
      <c r="D7620" s="23" t="str">
        <f>'Raw data (base scenario)'!C7612</f>
        <v>H</v>
      </c>
      <c r="E7620" t="b">
        <f t="shared" si="716"/>
        <v>1</v>
      </c>
      <c r="F7620" t="b">
        <f t="shared" si="717"/>
        <v>1</v>
      </c>
      <c r="G7620" t="str">
        <f t="shared" si="718"/>
        <v>N/A</v>
      </c>
      <c r="K7620" s="28">
        <v>7606</v>
      </c>
      <c r="L7620" s="28" t="s">
        <v>2</v>
      </c>
      <c r="M7620" s="28" t="s">
        <v>2</v>
      </c>
      <c r="N7620" t="b">
        <f t="shared" si="719"/>
        <v>1</v>
      </c>
      <c r="O7620" t="b">
        <f t="shared" si="720"/>
        <v>1</v>
      </c>
      <c r="P7620" t="b">
        <f t="shared" si="721"/>
        <v>1</v>
      </c>
    </row>
    <row r="7621" spans="2:16" x14ac:dyDescent="0.25">
      <c r="B7621" s="23">
        <f>'Raw data (base scenario)'!A7613</f>
        <v>7607</v>
      </c>
      <c r="C7621" s="23" t="str">
        <f>'Raw data (base scenario)'!B7613</f>
        <v>D</v>
      </c>
      <c r="D7621" s="23" t="str">
        <f>'Raw data (base scenario)'!C7613</f>
        <v>D</v>
      </c>
      <c r="E7621" t="b">
        <f t="shared" si="716"/>
        <v>1</v>
      </c>
      <c r="F7621" t="b">
        <f t="shared" si="717"/>
        <v>1</v>
      </c>
      <c r="G7621" t="b">
        <f t="shared" si="718"/>
        <v>1</v>
      </c>
      <c r="K7621" s="28">
        <v>7607</v>
      </c>
      <c r="L7621" s="28" t="s">
        <v>3</v>
      </c>
      <c r="M7621" s="28" t="s">
        <v>2</v>
      </c>
      <c r="N7621" t="b">
        <f t="shared" si="719"/>
        <v>1</v>
      </c>
      <c r="O7621" t="b">
        <f t="shared" si="720"/>
        <v>1</v>
      </c>
      <c r="P7621" t="str">
        <f t="shared" si="721"/>
        <v>N/A</v>
      </c>
    </row>
    <row r="7622" spans="2:16" x14ac:dyDescent="0.25">
      <c r="B7622" s="23">
        <f>'Raw data (base scenario)'!A7614</f>
        <v>7608</v>
      </c>
      <c r="C7622" s="23" t="str">
        <f>'Raw data (base scenario)'!B7614</f>
        <v>D</v>
      </c>
      <c r="D7622" s="23" t="str">
        <f>'Raw data (base scenario)'!C7614</f>
        <v>D</v>
      </c>
      <c r="E7622" t="b">
        <f t="shared" si="716"/>
        <v>1</v>
      </c>
      <c r="F7622" t="b">
        <f t="shared" si="717"/>
        <v>1</v>
      </c>
      <c r="G7622" t="b">
        <f t="shared" si="718"/>
        <v>1</v>
      </c>
      <c r="K7622" s="28">
        <v>7608</v>
      </c>
      <c r="L7622" s="28" t="s">
        <v>3</v>
      </c>
      <c r="M7622" s="28" t="s">
        <v>1</v>
      </c>
      <c r="N7622" t="b">
        <f t="shared" si="719"/>
        <v>1</v>
      </c>
      <c r="O7622" t="b">
        <f t="shared" si="720"/>
        <v>1</v>
      </c>
      <c r="P7622" t="str">
        <f t="shared" si="721"/>
        <v>N/A</v>
      </c>
    </row>
    <row r="7623" spans="2:16" x14ac:dyDescent="0.25">
      <c r="B7623" s="23">
        <f>'Raw data (base scenario)'!A7615</f>
        <v>7609</v>
      </c>
      <c r="C7623" s="23" t="str">
        <f>'Raw data (base scenario)'!B7615</f>
        <v>S</v>
      </c>
      <c r="D7623" s="23" t="str">
        <f>'Raw data (base scenario)'!C7615</f>
        <v>D</v>
      </c>
      <c r="E7623" t="b">
        <f t="shared" si="716"/>
        <v>1</v>
      </c>
      <c r="F7623" t="b">
        <f t="shared" si="717"/>
        <v>1</v>
      </c>
      <c r="G7623" t="str">
        <f t="shared" si="718"/>
        <v>N/A</v>
      </c>
      <c r="K7623" s="28">
        <v>7609</v>
      </c>
      <c r="L7623" s="28" t="s">
        <v>3</v>
      </c>
      <c r="M7623" s="28" t="s">
        <v>1</v>
      </c>
      <c r="N7623" t="b">
        <f t="shared" si="719"/>
        <v>1</v>
      </c>
      <c r="O7623" t="b">
        <f t="shared" si="720"/>
        <v>1</v>
      </c>
      <c r="P7623" t="str">
        <f t="shared" si="721"/>
        <v>N/A</v>
      </c>
    </row>
    <row r="7624" spans="2:16" x14ac:dyDescent="0.25">
      <c r="B7624" s="23">
        <f>'Raw data (base scenario)'!A7616</f>
        <v>7610</v>
      </c>
      <c r="C7624" s="23" t="str">
        <f>'Raw data (base scenario)'!B7616</f>
        <v>S</v>
      </c>
      <c r="D7624" s="23" t="str">
        <f>'Raw data (base scenario)'!C7616</f>
        <v>H</v>
      </c>
      <c r="E7624" t="b">
        <f t="shared" si="716"/>
        <v>1</v>
      </c>
      <c r="F7624" t="b">
        <f t="shared" si="717"/>
        <v>1</v>
      </c>
      <c r="G7624" t="str">
        <f t="shared" si="718"/>
        <v>N/A</v>
      </c>
      <c r="K7624" s="28">
        <v>7610</v>
      </c>
      <c r="L7624" s="28" t="s">
        <v>3</v>
      </c>
      <c r="M7624" s="28" t="s">
        <v>3</v>
      </c>
      <c r="N7624" t="b">
        <f t="shared" si="719"/>
        <v>1</v>
      </c>
      <c r="O7624" t="b">
        <f t="shared" si="720"/>
        <v>1</v>
      </c>
      <c r="P7624" t="str">
        <f t="shared" si="721"/>
        <v>N/A</v>
      </c>
    </row>
    <row r="7625" spans="2:16" x14ac:dyDescent="0.25">
      <c r="B7625" s="23">
        <f>'Raw data (base scenario)'!A7617</f>
        <v>7611</v>
      </c>
      <c r="C7625" s="23" t="str">
        <f>'Raw data (base scenario)'!B7617</f>
        <v>S</v>
      </c>
      <c r="D7625" s="23" t="str">
        <f>'Raw data (base scenario)'!C7617</f>
        <v>H</v>
      </c>
      <c r="E7625" t="b">
        <f t="shared" si="716"/>
        <v>1</v>
      </c>
      <c r="F7625" t="b">
        <f t="shared" si="717"/>
        <v>1</v>
      </c>
      <c r="G7625" t="str">
        <f t="shared" si="718"/>
        <v>N/A</v>
      </c>
      <c r="K7625" s="28">
        <v>7611</v>
      </c>
      <c r="L7625" s="28" t="s">
        <v>1</v>
      </c>
      <c r="M7625" s="28" t="s">
        <v>18</v>
      </c>
      <c r="N7625" t="b">
        <f t="shared" si="719"/>
        <v>1</v>
      </c>
      <c r="O7625" t="b">
        <f t="shared" si="720"/>
        <v>1</v>
      </c>
      <c r="P7625" t="str">
        <f t="shared" si="721"/>
        <v>N/A</v>
      </c>
    </row>
    <row r="7626" spans="2:16" x14ac:dyDescent="0.25">
      <c r="B7626" s="23">
        <f>'Raw data (base scenario)'!A7618</f>
        <v>7612</v>
      </c>
      <c r="C7626" s="23" t="str">
        <f>'Raw data (base scenario)'!B7618</f>
        <v>S</v>
      </c>
      <c r="D7626" s="23" t="str">
        <f>'Raw data (base scenario)'!C7618</f>
        <v>S</v>
      </c>
      <c r="E7626" t="b">
        <f t="shared" si="716"/>
        <v>1</v>
      </c>
      <c r="F7626" t="b">
        <f t="shared" si="717"/>
        <v>1</v>
      </c>
      <c r="G7626" t="str">
        <f t="shared" si="718"/>
        <v>N/A</v>
      </c>
      <c r="K7626" s="28">
        <v>7612</v>
      </c>
      <c r="L7626" s="28" t="s">
        <v>1</v>
      </c>
      <c r="M7626" s="28" t="s">
        <v>1</v>
      </c>
      <c r="N7626" t="b">
        <f t="shared" si="719"/>
        <v>1</v>
      </c>
      <c r="O7626" t="b">
        <f t="shared" si="720"/>
        <v>1</v>
      </c>
      <c r="P7626" t="str">
        <f t="shared" si="721"/>
        <v>N/A</v>
      </c>
    </row>
    <row r="7627" spans="2:16" x14ac:dyDescent="0.25">
      <c r="B7627" s="23">
        <f>'Raw data (base scenario)'!A7619</f>
        <v>7613</v>
      </c>
      <c r="C7627" s="23" t="str">
        <f>'Raw data (base scenario)'!B7619</f>
        <v>H</v>
      </c>
      <c r="D7627" s="23" t="str">
        <f>'Raw data (base scenario)'!C7619</f>
        <v>I</v>
      </c>
      <c r="E7627" t="b">
        <f t="shared" si="716"/>
        <v>1</v>
      </c>
      <c r="F7627" t="b">
        <f t="shared" si="717"/>
        <v>1</v>
      </c>
      <c r="G7627" t="str">
        <f t="shared" si="718"/>
        <v>N/A</v>
      </c>
      <c r="K7627" s="28">
        <v>7613</v>
      </c>
      <c r="L7627" s="28" t="s">
        <v>18</v>
      </c>
      <c r="M7627" s="28" t="s">
        <v>18</v>
      </c>
      <c r="N7627" t="b">
        <f t="shared" si="719"/>
        <v>1</v>
      </c>
      <c r="O7627" t="b">
        <f t="shared" si="720"/>
        <v>1</v>
      </c>
      <c r="P7627" t="str">
        <f t="shared" si="721"/>
        <v>N/A</v>
      </c>
    </row>
    <row r="7628" spans="2:16" x14ac:dyDescent="0.25">
      <c r="B7628" s="23">
        <f>'Raw data (base scenario)'!A7620</f>
        <v>7614</v>
      </c>
      <c r="C7628" s="23" t="str">
        <f>'Raw data (base scenario)'!B7620</f>
        <v>H</v>
      </c>
      <c r="D7628" s="23" t="str">
        <f>'Raw data (base scenario)'!C7620</f>
        <v>H</v>
      </c>
      <c r="E7628" t="b">
        <f t="shared" si="716"/>
        <v>1</v>
      </c>
      <c r="F7628" t="b">
        <f t="shared" si="717"/>
        <v>1</v>
      </c>
      <c r="G7628" t="str">
        <f t="shared" si="718"/>
        <v>N/A</v>
      </c>
      <c r="K7628" s="28">
        <v>7614</v>
      </c>
      <c r="L7628" s="28" t="s">
        <v>18</v>
      </c>
      <c r="M7628" s="28" t="s">
        <v>2</v>
      </c>
      <c r="N7628" t="b">
        <f t="shared" si="719"/>
        <v>1</v>
      </c>
      <c r="O7628" t="b">
        <f t="shared" si="720"/>
        <v>1</v>
      </c>
      <c r="P7628" t="str">
        <f t="shared" si="721"/>
        <v>N/A</v>
      </c>
    </row>
    <row r="7629" spans="2:16" x14ac:dyDescent="0.25">
      <c r="B7629" s="23">
        <f>'Raw data (base scenario)'!A7621</f>
        <v>7615</v>
      </c>
      <c r="C7629" s="23" t="str">
        <f>'Raw data (base scenario)'!B7621</f>
        <v>I</v>
      </c>
      <c r="D7629" s="23" t="str">
        <f>'Raw data (base scenario)'!C7621</f>
        <v>I</v>
      </c>
      <c r="E7629" t="b">
        <f t="shared" si="716"/>
        <v>1</v>
      </c>
      <c r="F7629" t="b">
        <f t="shared" si="717"/>
        <v>1</v>
      </c>
      <c r="G7629" t="str">
        <f t="shared" si="718"/>
        <v>N/A</v>
      </c>
      <c r="K7629" s="28">
        <v>7615</v>
      </c>
      <c r="L7629" s="28" t="s">
        <v>1</v>
      </c>
      <c r="M7629" s="28" t="s">
        <v>1</v>
      </c>
      <c r="N7629" t="b">
        <f t="shared" si="719"/>
        <v>1</v>
      </c>
      <c r="O7629" t="b">
        <f t="shared" si="720"/>
        <v>1</v>
      </c>
      <c r="P7629" t="str">
        <f t="shared" si="721"/>
        <v>N/A</v>
      </c>
    </row>
    <row r="7630" spans="2:16" x14ac:dyDescent="0.25">
      <c r="B7630" s="23">
        <f>'Raw data (base scenario)'!A7622</f>
        <v>7616</v>
      </c>
      <c r="C7630" s="23" t="str">
        <f>'Raw data (base scenario)'!B7622</f>
        <v>I</v>
      </c>
      <c r="D7630" s="23" t="str">
        <f>'Raw data (base scenario)'!C7622</f>
        <v>D</v>
      </c>
      <c r="E7630" t="b">
        <f t="shared" si="716"/>
        <v>1</v>
      </c>
      <c r="F7630" t="b">
        <f t="shared" si="717"/>
        <v>1</v>
      </c>
      <c r="G7630" t="str">
        <f t="shared" si="718"/>
        <v>N/A</v>
      </c>
      <c r="K7630" s="28">
        <v>7616</v>
      </c>
      <c r="L7630" s="28" t="s">
        <v>3</v>
      </c>
      <c r="M7630" s="28" t="s">
        <v>2</v>
      </c>
      <c r="N7630" t="b">
        <f t="shared" si="719"/>
        <v>1</v>
      </c>
      <c r="O7630" t="b">
        <f t="shared" si="720"/>
        <v>1</v>
      </c>
      <c r="P7630" t="str">
        <f t="shared" si="721"/>
        <v>N/A</v>
      </c>
    </row>
    <row r="7631" spans="2:16" x14ac:dyDescent="0.25">
      <c r="B7631" s="23">
        <f>'Raw data (base scenario)'!A7623</f>
        <v>7617</v>
      </c>
      <c r="C7631" s="23" t="str">
        <f>'Raw data (base scenario)'!B7623</f>
        <v>H</v>
      </c>
      <c r="D7631" s="23" t="str">
        <f>'Raw data (base scenario)'!C7623</f>
        <v>H</v>
      </c>
      <c r="E7631" t="b">
        <f t="shared" ref="E7631:E7694" si="722">OR(C7631=$A$4,C7631=$A$5,C7631=$A$6,C7631=$A$7)</f>
        <v>1</v>
      </c>
      <c r="F7631" t="b">
        <f t="shared" ref="F7631:F7694" si="723">OR(D7631=$A$4,D7631=$A$5,D7631=$A$6,D7631=$A$7)</f>
        <v>1</v>
      </c>
      <c r="G7631" t="str">
        <f t="shared" si="718"/>
        <v>N/A</v>
      </c>
      <c r="K7631" s="28">
        <v>7617</v>
      </c>
      <c r="L7631" s="28" t="s">
        <v>2</v>
      </c>
      <c r="M7631" s="28" t="s">
        <v>2</v>
      </c>
      <c r="N7631" t="b">
        <f t="shared" si="719"/>
        <v>1</v>
      </c>
      <c r="O7631" t="b">
        <f t="shared" si="720"/>
        <v>1</v>
      </c>
      <c r="P7631" t="b">
        <f t="shared" si="721"/>
        <v>1</v>
      </c>
    </row>
    <row r="7632" spans="2:16" x14ac:dyDescent="0.25">
      <c r="B7632" s="23">
        <f>'Raw data (base scenario)'!A7624</f>
        <v>7618</v>
      </c>
      <c r="C7632" s="23" t="str">
        <f>'Raw data (base scenario)'!B7624</f>
        <v>S</v>
      </c>
      <c r="D7632" s="23" t="str">
        <f>'Raw data (base scenario)'!C7624</f>
        <v>D</v>
      </c>
      <c r="E7632" t="b">
        <f t="shared" si="722"/>
        <v>1</v>
      </c>
      <c r="F7632" t="b">
        <f t="shared" si="723"/>
        <v>1</v>
      </c>
      <c r="G7632" t="str">
        <f t="shared" ref="G7632:G7695" si="724">IF(C7632="D",D7632="D","N/A")</f>
        <v>N/A</v>
      </c>
      <c r="K7632" s="28">
        <v>7618</v>
      </c>
      <c r="L7632" s="28" t="s">
        <v>3</v>
      </c>
      <c r="M7632" s="28" t="s">
        <v>1</v>
      </c>
      <c r="N7632" t="b">
        <f t="shared" si="719"/>
        <v>1</v>
      </c>
      <c r="O7632" t="b">
        <f t="shared" si="720"/>
        <v>1</v>
      </c>
      <c r="P7632" t="str">
        <f t="shared" si="721"/>
        <v>N/A</v>
      </c>
    </row>
    <row r="7633" spans="2:16" x14ac:dyDescent="0.25">
      <c r="B7633" s="23">
        <f>'Raw data (base scenario)'!A7625</f>
        <v>7619</v>
      </c>
      <c r="C7633" s="23" t="str">
        <f>'Raw data (base scenario)'!B7625</f>
        <v>D</v>
      </c>
      <c r="D7633" s="23" t="str">
        <f>'Raw data (base scenario)'!C7625</f>
        <v>D</v>
      </c>
      <c r="E7633" t="b">
        <f t="shared" si="722"/>
        <v>1</v>
      </c>
      <c r="F7633" t="b">
        <f t="shared" si="723"/>
        <v>1</v>
      </c>
      <c r="G7633" t="b">
        <f t="shared" si="724"/>
        <v>1</v>
      </c>
      <c r="K7633" s="28">
        <v>7619</v>
      </c>
      <c r="L7633" s="28" t="s">
        <v>2</v>
      </c>
      <c r="M7633" s="28" t="s">
        <v>2</v>
      </c>
      <c r="N7633" t="b">
        <f t="shared" si="719"/>
        <v>1</v>
      </c>
      <c r="O7633" t="b">
        <f t="shared" si="720"/>
        <v>1</v>
      </c>
      <c r="P7633" t="b">
        <f t="shared" si="721"/>
        <v>1</v>
      </c>
    </row>
    <row r="7634" spans="2:16" x14ac:dyDescent="0.25">
      <c r="B7634" s="23">
        <f>'Raw data (base scenario)'!A7626</f>
        <v>7620</v>
      </c>
      <c r="C7634" s="23" t="str">
        <f>'Raw data (base scenario)'!B7626</f>
        <v>S</v>
      </c>
      <c r="D7634" s="23" t="str">
        <f>'Raw data (base scenario)'!C7626</f>
        <v>H</v>
      </c>
      <c r="E7634" t="b">
        <f t="shared" si="722"/>
        <v>1</v>
      </c>
      <c r="F7634" t="b">
        <f t="shared" si="723"/>
        <v>1</v>
      </c>
      <c r="G7634" t="str">
        <f t="shared" si="724"/>
        <v>N/A</v>
      </c>
      <c r="K7634" s="28">
        <v>7620</v>
      </c>
      <c r="L7634" s="28" t="s">
        <v>3</v>
      </c>
      <c r="M7634" s="28" t="s">
        <v>1</v>
      </c>
      <c r="N7634" t="b">
        <f t="shared" si="719"/>
        <v>1</v>
      </c>
      <c r="O7634" t="b">
        <f t="shared" si="720"/>
        <v>1</v>
      </c>
      <c r="P7634" t="str">
        <f t="shared" si="721"/>
        <v>N/A</v>
      </c>
    </row>
    <row r="7635" spans="2:16" x14ac:dyDescent="0.25">
      <c r="B7635" s="23">
        <f>'Raw data (base scenario)'!A7627</f>
        <v>7621</v>
      </c>
      <c r="C7635" s="23" t="str">
        <f>'Raw data (base scenario)'!B7627</f>
        <v>D</v>
      </c>
      <c r="D7635" s="23" t="str">
        <f>'Raw data (base scenario)'!C7627</f>
        <v>D</v>
      </c>
      <c r="E7635" t="b">
        <f t="shared" si="722"/>
        <v>1</v>
      </c>
      <c r="F7635" t="b">
        <f t="shared" si="723"/>
        <v>1</v>
      </c>
      <c r="G7635" t="b">
        <f t="shared" si="724"/>
        <v>1</v>
      </c>
      <c r="K7635" s="28">
        <v>7621</v>
      </c>
      <c r="L7635" s="28" t="s">
        <v>1</v>
      </c>
      <c r="M7635" s="28" t="s">
        <v>1</v>
      </c>
      <c r="N7635" t="b">
        <f t="shared" si="719"/>
        <v>1</v>
      </c>
      <c r="O7635" t="b">
        <f t="shared" si="720"/>
        <v>1</v>
      </c>
      <c r="P7635" t="str">
        <f t="shared" si="721"/>
        <v>N/A</v>
      </c>
    </row>
    <row r="7636" spans="2:16" x14ac:dyDescent="0.25">
      <c r="B7636" s="23">
        <f>'Raw data (base scenario)'!A7628</f>
        <v>7622</v>
      </c>
      <c r="C7636" s="23" t="str">
        <f>'Raw data (base scenario)'!B7628</f>
        <v>S</v>
      </c>
      <c r="D7636" s="23" t="str">
        <f>'Raw data (base scenario)'!C7628</f>
        <v>H</v>
      </c>
      <c r="E7636" t="b">
        <f t="shared" si="722"/>
        <v>1</v>
      </c>
      <c r="F7636" t="b">
        <f t="shared" si="723"/>
        <v>1</v>
      </c>
      <c r="G7636" t="str">
        <f t="shared" si="724"/>
        <v>N/A</v>
      </c>
      <c r="K7636" s="28">
        <v>7622</v>
      </c>
      <c r="L7636" s="28" t="s">
        <v>1</v>
      </c>
      <c r="M7636" s="28" t="s">
        <v>1</v>
      </c>
      <c r="N7636" t="b">
        <f t="shared" si="719"/>
        <v>1</v>
      </c>
      <c r="O7636" t="b">
        <f t="shared" si="720"/>
        <v>1</v>
      </c>
      <c r="P7636" t="str">
        <f t="shared" si="721"/>
        <v>N/A</v>
      </c>
    </row>
    <row r="7637" spans="2:16" x14ac:dyDescent="0.25">
      <c r="B7637" s="23">
        <f>'Raw data (base scenario)'!A7629</f>
        <v>7623</v>
      </c>
      <c r="C7637" s="23" t="str">
        <f>'Raw data (base scenario)'!B7629</f>
        <v>H</v>
      </c>
      <c r="D7637" s="23" t="str">
        <f>'Raw data (base scenario)'!C7629</f>
        <v>H</v>
      </c>
      <c r="E7637" t="b">
        <f t="shared" si="722"/>
        <v>1</v>
      </c>
      <c r="F7637" t="b">
        <f t="shared" si="723"/>
        <v>1</v>
      </c>
      <c r="G7637" t="str">
        <f t="shared" si="724"/>
        <v>N/A</v>
      </c>
      <c r="K7637" s="28">
        <v>7623</v>
      </c>
      <c r="L7637" s="28" t="s">
        <v>1</v>
      </c>
      <c r="M7637" s="28" t="s">
        <v>1</v>
      </c>
      <c r="N7637" t="b">
        <f t="shared" si="719"/>
        <v>1</v>
      </c>
      <c r="O7637" t="b">
        <f t="shared" si="720"/>
        <v>1</v>
      </c>
      <c r="P7637" t="str">
        <f t="shared" si="721"/>
        <v>N/A</v>
      </c>
    </row>
    <row r="7638" spans="2:16" x14ac:dyDescent="0.25">
      <c r="B7638" s="23">
        <f>'Raw data (base scenario)'!A7630</f>
        <v>7624</v>
      </c>
      <c r="C7638" s="23" t="str">
        <f>'Raw data (base scenario)'!B7630</f>
        <v>H</v>
      </c>
      <c r="D7638" s="23" t="str">
        <f>'Raw data (base scenario)'!C7630</f>
        <v>H</v>
      </c>
      <c r="E7638" t="b">
        <f t="shared" si="722"/>
        <v>1</v>
      </c>
      <c r="F7638" t="b">
        <f t="shared" si="723"/>
        <v>1</v>
      </c>
      <c r="G7638" t="str">
        <f t="shared" si="724"/>
        <v>N/A</v>
      </c>
      <c r="K7638" s="28">
        <v>7624</v>
      </c>
      <c r="L7638" s="28" t="s">
        <v>3</v>
      </c>
      <c r="M7638" s="28" t="s">
        <v>1</v>
      </c>
      <c r="N7638" t="b">
        <f t="shared" si="719"/>
        <v>1</v>
      </c>
      <c r="O7638" t="b">
        <f t="shared" si="720"/>
        <v>1</v>
      </c>
      <c r="P7638" t="str">
        <f t="shared" si="721"/>
        <v>N/A</v>
      </c>
    </row>
    <row r="7639" spans="2:16" x14ac:dyDescent="0.25">
      <c r="B7639" s="23">
        <f>'Raw data (base scenario)'!A7631</f>
        <v>7625</v>
      </c>
      <c r="C7639" s="23" t="str">
        <f>'Raw data (base scenario)'!B7631</f>
        <v>H</v>
      </c>
      <c r="D7639" s="23" t="str">
        <f>'Raw data (base scenario)'!C7631</f>
        <v>H</v>
      </c>
      <c r="E7639" t="b">
        <f t="shared" si="722"/>
        <v>1</v>
      </c>
      <c r="F7639" t="b">
        <f t="shared" si="723"/>
        <v>1</v>
      </c>
      <c r="G7639" t="str">
        <f t="shared" si="724"/>
        <v>N/A</v>
      </c>
      <c r="K7639" s="28">
        <v>7625</v>
      </c>
      <c r="L7639" s="28" t="s">
        <v>3</v>
      </c>
      <c r="M7639" s="28" t="s">
        <v>1</v>
      </c>
      <c r="N7639" t="b">
        <f t="shared" si="719"/>
        <v>1</v>
      </c>
      <c r="O7639" t="b">
        <f t="shared" si="720"/>
        <v>1</v>
      </c>
      <c r="P7639" t="str">
        <f t="shared" si="721"/>
        <v>N/A</v>
      </c>
    </row>
    <row r="7640" spans="2:16" x14ac:dyDescent="0.25">
      <c r="B7640" s="23">
        <f>'Raw data (base scenario)'!A7632</f>
        <v>7626</v>
      </c>
      <c r="C7640" s="23" t="str">
        <f>'Raw data (base scenario)'!B7632</f>
        <v>S</v>
      </c>
      <c r="D7640" s="23" t="str">
        <f>'Raw data (base scenario)'!C7632</f>
        <v>H</v>
      </c>
      <c r="E7640" t="b">
        <f t="shared" si="722"/>
        <v>1</v>
      </c>
      <c r="F7640" t="b">
        <f t="shared" si="723"/>
        <v>1</v>
      </c>
      <c r="G7640" t="str">
        <f t="shared" si="724"/>
        <v>N/A</v>
      </c>
      <c r="K7640" s="28">
        <v>7626</v>
      </c>
      <c r="L7640" s="28" t="s">
        <v>18</v>
      </c>
      <c r="M7640" s="28" t="s">
        <v>3</v>
      </c>
      <c r="N7640" t="b">
        <f t="shared" si="719"/>
        <v>1</v>
      </c>
      <c r="O7640" t="b">
        <f t="shared" si="720"/>
        <v>1</v>
      </c>
      <c r="P7640" t="str">
        <f t="shared" si="721"/>
        <v>N/A</v>
      </c>
    </row>
    <row r="7641" spans="2:16" x14ac:dyDescent="0.25">
      <c r="B7641" s="23">
        <f>'Raw data (base scenario)'!A7633</f>
        <v>7627</v>
      </c>
      <c r="C7641" s="23" t="str">
        <f>'Raw data (base scenario)'!B7633</f>
        <v>S</v>
      </c>
      <c r="D7641" s="23" t="str">
        <f>'Raw data (base scenario)'!C7633</f>
        <v>H</v>
      </c>
      <c r="E7641" t="b">
        <f t="shared" si="722"/>
        <v>1</v>
      </c>
      <c r="F7641" t="b">
        <f t="shared" si="723"/>
        <v>1</v>
      </c>
      <c r="G7641" t="str">
        <f t="shared" si="724"/>
        <v>N/A</v>
      </c>
      <c r="K7641" s="28">
        <v>7627</v>
      </c>
      <c r="L7641" s="28" t="s">
        <v>3</v>
      </c>
      <c r="M7641" s="28" t="s">
        <v>1</v>
      </c>
      <c r="N7641" t="b">
        <f t="shared" si="719"/>
        <v>1</v>
      </c>
      <c r="O7641" t="b">
        <f t="shared" si="720"/>
        <v>1</v>
      </c>
      <c r="P7641" t="str">
        <f t="shared" si="721"/>
        <v>N/A</v>
      </c>
    </row>
    <row r="7642" spans="2:16" x14ac:dyDescent="0.25">
      <c r="B7642" s="23">
        <f>'Raw data (base scenario)'!A7634</f>
        <v>7628</v>
      </c>
      <c r="C7642" s="23" t="str">
        <f>'Raw data (base scenario)'!B7634</f>
        <v>I</v>
      </c>
      <c r="D7642" s="23" t="str">
        <f>'Raw data (base scenario)'!C7634</f>
        <v>S</v>
      </c>
      <c r="E7642" t="b">
        <f t="shared" si="722"/>
        <v>1</v>
      </c>
      <c r="F7642" t="b">
        <f t="shared" si="723"/>
        <v>1</v>
      </c>
      <c r="G7642" t="str">
        <f t="shared" si="724"/>
        <v>N/A</v>
      </c>
      <c r="K7642" s="28">
        <v>7628</v>
      </c>
      <c r="L7642" s="28" t="s">
        <v>1</v>
      </c>
      <c r="M7642" s="28" t="s">
        <v>1</v>
      </c>
      <c r="N7642" t="b">
        <f t="shared" ref="N7642:N7705" si="725">OR(L7642=$A$4,L7642=$A$5,L7642=$A$6,L7642=$A$7)</f>
        <v>1</v>
      </c>
      <c r="O7642" t="b">
        <f t="shared" ref="O7642:O7705" si="726">OR(M7642=$A$4,M7642=$A$5,M7642=$A$6,M7642=$A$7)</f>
        <v>1</v>
      </c>
      <c r="P7642" t="str">
        <f t="shared" ref="P7642:P7705" si="727">IF(L7642="D",M7642="D","N/A")</f>
        <v>N/A</v>
      </c>
    </row>
    <row r="7643" spans="2:16" x14ac:dyDescent="0.25">
      <c r="B7643" s="23">
        <f>'Raw data (base scenario)'!A7635</f>
        <v>7629</v>
      </c>
      <c r="C7643" s="23" t="str">
        <f>'Raw data (base scenario)'!B7635</f>
        <v>S</v>
      </c>
      <c r="D7643" s="23" t="str">
        <f>'Raw data (base scenario)'!C7635</f>
        <v>H</v>
      </c>
      <c r="E7643" t="b">
        <f t="shared" si="722"/>
        <v>1</v>
      </c>
      <c r="F7643" t="b">
        <f t="shared" si="723"/>
        <v>1</v>
      </c>
      <c r="G7643" t="str">
        <f t="shared" si="724"/>
        <v>N/A</v>
      </c>
      <c r="K7643" s="28">
        <v>7629</v>
      </c>
      <c r="L7643" s="28" t="s">
        <v>2</v>
      </c>
      <c r="M7643" s="28" t="s">
        <v>2</v>
      </c>
      <c r="N7643" t="b">
        <f t="shared" si="725"/>
        <v>1</v>
      </c>
      <c r="O7643" t="b">
        <f t="shared" si="726"/>
        <v>1</v>
      </c>
      <c r="P7643" t="b">
        <f t="shared" si="727"/>
        <v>1</v>
      </c>
    </row>
    <row r="7644" spans="2:16" x14ac:dyDescent="0.25">
      <c r="B7644" s="23">
        <f>'Raw data (base scenario)'!A7636</f>
        <v>7630</v>
      </c>
      <c r="C7644" s="23" t="str">
        <f>'Raw data (base scenario)'!B7636</f>
        <v>H</v>
      </c>
      <c r="D7644" s="23" t="str">
        <f>'Raw data (base scenario)'!C7636</f>
        <v>H</v>
      </c>
      <c r="E7644" t="b">
        <f t="shared" si="722"/>
        <v>1</v>
      </c>
      <c r="F7644" t="b">
        <f t="shared" si="723"/>
        <v>1</v>
      </c>
      <c r="G7644" t="str">
        <f t="shared" si="724"/>
        <v>N/A</v>
      </c>
      <c r="K7644" s="28">
        <v>7630</v>
      </c>
      <c r="L7644" s="28" t="s">
        <v>3</v>
      </c>
      <c r="M7644" s="28" t="s">
        <v>3</v>
      </c>
      <c r="N7644" t="b">
        <f t="shared" si="725"/>
        <v>1</v>
      </c>
      <c r="O7644" t="b">
        <f t="shared" si="726"/>
        <v>1</v>
      </c>
      <c r="P7644" t="str">
        <f t="shared" si="727"/>
        <v>N/A</v>
      </c>
    </row>
    <row r="7645" spans="2:16" x14ac:dyDescent="0.25">
      <c r="B7645" s="23">
        <f>'Raw data (base scenario)'!A7637</f>
        <v>7631</v>
      </c>
      <c r="C7645" s="23" t="str">
        <f>'Raw data (base scenario)'!B7637</f>
        <v>D</v>
      </c>
      <c r="D7645" s="23" t="str">
        <f>'Raw data (base scenario)'!C7637</f>
        <v>D</v>
      </c>
      <c r="E7645" t="b">
        <f t="shared" si="722"/>
        <v>1</v>
      </c>
      <c r="F7645" t="b">
        <f t="shared" si="723"/>
        <v>1</v>
      </c>
      <c r="G7645" t="b">
        <f t="shared" si="724"/>
        <v>1</v>
      </c>
      <c r="K7645" s="28">
        <v>7631</v>
      </c>
      <c r="L7645" s="28" t="s">
        <v>1</v>
      </c>
      <c r="M7645" s="28" t="s">
        <v>1</v>
      </c>
      <c r="N7645" t="b">
        <f t="shared" si="725"/>
        <v>1</v>
      </c>
      <c r="O7645" t="b">
        <f t="shared" si="726"/>
        <v>1</v>
      </c>
      <c r="P7645" t="str">
        <f t="shared" si="727"/>
        <v>N/A</v>
      </c>
    </row>
    <row r="7646" spans="2:16" x14ac:dyDescent="0.25">
      <c r="B7646" s="23">
        <f>'Raw data (base scenario)'!A7638</f>
        <v>7632</v>
      </c>
      <c r="C7646" s="23" t="str">
        <f>'Raw data (base scenario)'!B7638</f>
        <v>S</v>
      </c>
      <c r="D7646" s="23" t="str">
        <f>'Raw data (base scenario)'!C7638</f>
        <v>S</v>
      </c>
      <c r="E7646" t="b">
        <f t="shared" si="722"/>
        <v>1</v>
      </c>
      <c r="F7646" t="b">
        <f t="shared" si="723"/>
        <v>1</v>
      </c>
      <c r="G7646" t="str">
        <f t="shared" si="724"/>
        <v>N/A</v>
      </c>
      <c r="K7646" s="28">
        <v>7632</v>
      </c>
      <c r="L7646" s="28" t="s">
        <v>18</v>
      </c>
      <c r="M7646" s="28" t="s">
        <v>18</v>
      </c>
      <c r="N7646" t="b">
        <f t="shared" si="725"/>
        <v>1</v>
      </c>
      <c r="O7646" t="b">
        <f t="shared" si="726"/>
        <v>1</v>
      </c>
      <c r="P7646" t="str">
        <f t="shared" si="727"/>
        <v>N/A</v>
      </c>
    </row>
    <row r="7647" spans="2:16" x14ac:dyDescent="0.25">
      <c r="B7647" s="23">
        <f>'Raw data (base scenario)'!A7639</f>
        <v>7633</v>
      </c>
      <c r="C7647" s="23" t="str">
        <f>'Raw data (base scenario)'!B7639</f>
        <v>H</v>
      </c>
      <c r="D7647" s="23" t="str">
        <f>'Raw data (base scenario)'!C7639</f>
        <v>H</v>
      </c>
      <c r="E7647" t="b">
        <f t="shared" si="722"/>
        <v>1</v>
      </c>
      <c r="F7647" t="b">
        <f t="shared" si="723"/>
        <v>1</v>
      </c>
      <c r="G7647" t="str">
        <f t="shared" si="724"/>
        <v>N/A</v>
      </c>
      <c r="K7647" s="28">
        <v>7633</v>
      </c>
      <c r="L7647" s="28" t="s">
        <v>1</v>
      </c>
      <c r="M7647" s="28" t="s">
        <v>3</v>
      </c>
      <c r="N7647" t="b">
        <f t="shared" si="725"/>
        <v>1</v>
      </c>
      <c r="O7647" t="b">
        <f t="shared" si="726"/>
        <v>1</v>
      </c>
      <c r="P7647" t="str">
        <f t="shared" si="727"/>
        <v>N/A</v>
      </c>
    </row>
    <row r="7648" spans="2:16" x14ac:dyDescent="0.25">
      <c r="B7648" s="23">
        <f>'Raw data (base scenario)'!A7640</f>
        <v>7634</v>
      </c>
      <c r="C7648" s="23" t="str">
        <f>'Raw data (base scenario)'!B7640</f>
        <v>I</v>
      </c>
      <c r="D7648" s="23" t="str">
        <f>'Raw data (base scenario)'!C7640</f>
        <v>I</v>
      </c>
      <c r="E7648" t="b">
        <f t="shared" si="722"/>
        <v>1</v>
      </c>
      <c r="F7648" t="b">
        <f t="shared" si="723"/>
        <v>1</v>
      </c>
      <c r="G7648" t="str">
        <f t="shared" si="724"/>
        <v>N/A</v>
      </c>
      <c r="K7648" s="28">
        <v>7634</v>
      </c>
      <c r="L7648" s="28" t="s">
        <v>1</v>
      </c>
      <c r="M7648" s="28" t="s">
        <v>1</v>
      </c>
      <c r="N7648" t="b">
        <f t="shared" si="725"/>
        <v>1</v>
      </c>
      <c r="O7648" t="b">
        <f t="shared" si="726"/>
        <v>1</v>
      </c>
      <c r="P7648" t="str">
        <f t="shared" si="727"/>
        <v>N/A</v>
      </c>
    </row>
    <row r="7649" spans="2:16" x14ac:dyDescent="0.25">
      <c r="B7649" s="23">
        <f>'Raw data (base scenario)'!A7641</f>
        <v>7635</v>
      </c>
      <c r="C7649" s="23" t="str">
        <f>'Raw data (base scenario)'!B7641</f>
        <v>H</v>
      </c>
      <c r="D7649" s="23" t="str">
        <f>'Raw data (base scenario)'!C7641</f>
        <v>S</v>
      </c>
      <c r="E7649" t="b">
        <f t="shared" si="722"/>
        <v>1</v>
      </c>
      <c r="F7649" t="b">
        <f t="shared" si="723"/>
        <v>1</v>
      </c>
      <c r="G7649" t="str">
        <f t="shared" si="724"/>
        <v>N/A</v>
      </c>
      <c r="K7649" s="28">
        <v>7635</v>
      </c>
      <c r="L7649" s="28" t="s">
        <v>1</v>
      </c>
      <c r="M7649" s="28" t="s">
        <v>1</v>
      </c>
      <c r="N7649" t="b">
        <f t="shared" si="725"/>
        <v>1</v>
      </c>
      <c r="O7649" t="b">
        <f t="shared" si="726"/>
        <v>1</v>
      </c>
      <c r="P7649" t="str">
        <f t="shared" si="727"/>
        <v>N/A</v>
      </c>
    </row>
    <row r="7650" spans="2:16" x14ac:dyDescent="0.25">
      <c r="B7650" s="23">
        <f>'Raw data (base scenario)'!A7642</f>
        <v>7636</v>
      </c>
      <c r="C7650" s="23" t="str">
        <f>'Raw data (base scenario)'!B7642</f>
        <v>H</v>
      </c>
      <c r="D7650" s="23" t="str">
        <f>'Raw data (base scenario)'!C7642</f>
        <v>H</v>
      </c>
      <c r="E7650" t="b">
        <f t="shared" si="722"/>
        <v>1</v>
      </c>
      <c r="F7650" t="b">
        <f t="shared" si="723"/>
        <v>1</v>
      </c>
      <c r="G7650" t="str">
        <f t="shared" si="724"/>
        <v>N/A</v>
      </c>
      <c r="K7650" s="28">
        <v>7636</v>
      </c>
      <c r="L7650" s="28" t="s">
        <v>18</v>
      </c>
      <c r="M7650" s="28" t="s">
        <v>1</v>
      </c>
      <c r="N7650" t="b">
        <f t="shared" si="725"/>
        <v>1</v>
      </c>
      <c r="O7650" t="b">
        <f t="shared" si="726"/>
        <v>1</v>
      </c>
      <c r="P7650" t="str">
        <f t="shared" si="727"/>
        <v>N/A</v>
      </c>
    </row>
    <row r="7651" spans="2:16" x14ac:dyDescent="0.25">
      <c r="B7651" s="23">
        <f>'Raw data (base scenario)'!A7643</f>
        <v>7637</v>
      </c>
      <c r="C7651" s="23" t="str">
        <f>'Raw data (base scenario)'!B7643</f>
        <v>H</v>
      </c>
      <c r="D7651" s="23" t="str">
        <f>'Raw data (base scenario)'!C7643</f>
        <v>H</v>
      </c>
      <c r="E7651" t="b">
        <f t="shared" si="722"/>
        <v>1</v>
      </c>
      <c r="F7651" t="b">
        <f t="shared" si="723"/>
        <v>1</v>
      </c>
      <c r="G7651" t="str">
        <f t="shared" si="724"/>
        <v>N/A</v>
      </c>
      <c r="K7651" s="28">
        <v>7637</v>
      </c>
      <c r="L7651" s="28" t="s">
        <v>2</v>
      </c>
      <c r="M7651" s="28" t="s">
        <v>2</v>
      </c>
      <c r="N7651" t="b">
        <f t="shared" si="725"/>
        <v>1</v>
      </c>
      <c r="O7651" t="b">
        <f t="shared" si="726"/>
        <v>1</v>
      </c>
      <c r="P7651" t="b">
        <f t="shared" si="727"/>
        <v>1</v>
      </c>
    </row>
    <row r="7652" spans="2:16" x14ac:dyDescent="0.25">
      <c r="B7652" s="23">
        <f>'Raw data (base scenario)'!A7644</f>
        <v>7638</v>
      </c>
      <c r="C7652" s="23" t="str">
        <f>'Raw data (base scenario)'!B7644</f>
        <v>I</v>
      </c>
      <c r="D7652" s="23" t="str">
        <f>'Raw data (base scenario)'!C7644</f>
        <v>H</v>
      </c>
      <c r="E7652" t="b">
        <f t="shared" si="722"/>
        <v>1</v>
      </c>
      <c r="F7652" t="b">
        <f t="shared" si="723"/>
        <v>1</v>
      </c>
      <c r="G7652" t="str">
        <f t="shared" si="724"/>
        <v>N/A</v>
      </c>
      <c r="K7652" s="28">
        <v>7638</v>
      </c>
      <c r="L7652" s="28" t="s">
        <v>1</v>
      </c>
      <c r="M7652" s="28" t="s">
        <v>1</v>
      </c>
      <c r="N7652" t="b">
        <f t="shared" si="725"/>
        <v>1</v>
      </c>
      <c r="O7652" t="b">
        <f t="shared" si="726"/>
        <v>1</v>
      </c>
      <c r="P7652" t="str">
        <f t="shared" si="727"/>
        <v>N/A</v>
      </c>
    </row>
    <row r="7653" spans="2:16" x14ac:dyDescent="0.25">
      <c r="B7653" s="23">
        <f>'Raw data (base scenario)'!A7645</f>
        <v>7639</v>
      </c>
      <c r="C7653" s="23" t="str">
        <f>'Raw data (base scenario)'!B7645</f>
        <v>D</v>
      </c>
      <c r="D7653" s="23" t="str">
        <f>'Raw data (base scenario)'!C7645</f>
        <v>D</v>
      </c>
      <c r="E7653" t="b">
        <f t="shared" si="722"/>
        <v>1</v>
      </c>
      <c r="F7653" t="b">
        <f t="shared" si="723"/>
        <v>1</v>
      </c>
      <c r="G7653" t="b">
        <f t="shared" si="724"/>
        <v>1</v>
      </c>
      <c r="K7653" s="28">
        <v>7639</v>
      </c>
      <c r="L7653" s="28" t="s">
        <v>3</v>
      </c>
      <c r="M7653" s="28" t="s">
        <v>1</v>
      </c>
      <c r="N7653" t="b">
        <f t="shared" si="725"/>
        <v>1</v>
      </c>
      <c r="O7653" t="b">
        <f t="shared" si="726"/>
        <v>1</v>
      </c>
      <c r="P7653" t="str">
        <f t="shared" si="727"/>
        <v>N/A</v>
      </c>
    </row>
    <row r="7654" spans="2:16" x14ac:dyDescent="0.25">
      <c r="B7654" s="23">
        <f>'Raw data (base scenario)'!A7646</f>
        <v>7640</v>
      </c>
      <c r="C7654" s="23" t="str">
        <f>'Raw data (base scenario)'!B7646</f>
        <v>H</v>
      </c>
      <c r="D7654" s="23" t="str">
        <f>'Raw data (base scenario)'!C7646</f>
        <v>H</v>
      </c>
      <c r="E7654" t="b">
        <f t="shared" si="722"/>
        <v>1</v>
      </c>
      <c r="F7654" t="b">
        <f t="shared" si="723"/>
        <v>1</v>
      </c>
      <c r="G7654" t="str">
        <f t="shared" si="724"/>
        <v>N/A</v>
      </c>
      <c r="K7654" s="28">
        <v>7640</v>
      </c>
      <c r="L7654" s="28" t="s">
        <v>18</v>
      </c>
      <c r="M7654" s="28" t="s">
        <v>18</v>
      </c>
      <c r="N7654" t="b">
        <f t="shared" si="725"/>
        <v>1</v>
      </c>
      <c r="O7654" t="b">
        <f t="shared" si="726"/>
        <v>1</v>
      </c>
      <c r="P7654" t="str">
        <f t="shared" si="727"/>
        <v>N/A</v>
      </c>
    </row>
    <row r="7655" spans="2:16" x14ac:dyDescent="0.25">
      <c r="B7655" s="23">
        <f>'Raw data (base scenario)'!A7647</f>
        <v>7641</v>
      </c>
      <c r="C7655" s="23" t="str">
        <f>'Raw data (base scenario)'!B7647</f>
        <v>S</v>
      </c>
      <c r="D7655" s="23" t="str">
        <f>'Raw data (base scenario)'!C7647</f>
        <v>H</v>
      </c>
      <c r="E7655" t="b">
        <f t="shared" si="722"/>
        <v>1</v>
      </c>
      <c r="F7655" t="b">
        <f t="shared" si="723"/>
        <v>1</v>
      </c>
      <c r="G7655" t="str">
        <f t="shared" si="724"/>
        <v>N/A</v>
      </c>
      <c r="K7655" s="28">
        <v>7641</v>
      </c>
      <c r="L7655" s="28" t="s">
        <v>2</v>
      </c>
      <c r="M7655" s="28" t="s">
        <v>2</v>
      </c>
      <c r="N7655" t="b">
        <f t="shared" si="725"/>
        <v>1</v>
      </c>
      <c r="O7655" t="b">
        <f t="shared" si="726"/>
        <v>1</v>
      </c>
      <c r="P7655" t="b">
        <f t="shared" si="727"/>
        <v>1</v>
      </c>
    </row>
    <row r="7656" spans="2:16" x14ac:dyDescent="0.25">
      <c r="B7656" s="23">
        <f>'Raw data (base scenario)'!A7648</f>
        <v>7642</v>
      </c>
      <c r="C7656" s="23" t="str">
        <f>'Raw data (base scenario)'!B7648</f>
        <v>I</v>
      </c>
      <c r="D7656" s="23" t="str">
        <f>'Raw data (base scenario)'!C7648</f>
        <v>I</v>
      </c>
      <c r="E7656" t="b">
        <f t="shared" si="722"/>
        <v>1</v>
      </c>
      <c r="F7656" t="b">
        <f t="shared" si="723"/>
        <v>1</v>
      </c>
      <c r="G7656" t="str">
        <f t="shared" si="724"/>
        <v>N/A</v>
      </c>
      <c r="K7656" s="28">
        <v>7642</v>
      </c>
      <c r="L7656" s="28" t="s">
        <v>2</v>
      </c>
      <c r="M7656" s="28" t="s">
        <v>2</v>
      </c>
      <c r="N7656" t="b">
        <f t="shared" si="725"/>
        <v>1</v>
      </c>
      <c r="O7656" t="b">
        <f t="shared" si="726"/>
        <v>1</v>
      </c>
      <c r="P7656" t="b">
        <f t="shared" si="727"/>
        <v>1</v>
      </c>
    </row>
    <row r="7657" spans="2:16" x14ac:dyDescent="0.25">
      <c r="B7657" s="23">
        <f>'Raw data (base scenario)'!A7649</f>
        <v>7643</v>
      </c>
      <c r="C7657" s="23" t="str">
        <f>'Raw data (base scenario)'!B7649</f>
        <v>D</v>
      </c>
      <c r="D7657" s="23" t="str">
        <f>'Raw data (base scenario)'!C7649</f>
        <v>D</v>
      </c>
      <c r="E7657" t="b">
        <f t="shared" si="722"/>
        <v>1</v>
      </c>
      <c r="F7657" t="b">
        <f t="shared" si="723"/>
        <v>1</v>
      </c>
      <c r="G7657" t="b">
        <f t="shared" si="724"/>
        <v>1</v>
      </c>
      <c r="K7657" s="28">
        <v>7643</v>
      </c>
      <c r="L7657" s="28" t="s">
        <v>3</v>
      </c>
      <c r="M7657" s="28" t="s">
        <v>1</v>
      </c>
      <c r="N7657" t="b">
        <f t="shared" si="725"/>
        <v>1</v>
      </c>
      <c r="O7657" t="b">
        <f t="shared" si="726"/>
        <v>1</v>
      </c>
      <c r="P7657" t="str">
        <f t="shared" si="727"/>
        <v>N/A</v>
      </c>
    </row>
    <row r="7658" spans="2:16" x14ac:dyDescent="0.25">
      <c r="B7658" s="23">
        <f>'Raw data (base scenario)'!A7650</f>
        <v>7644</v>
      </c>
      <c r="C7658" s="23" t="str">
        <f>'Raw data (base scenario)'!B7650</f>
        <v>D</v>
      </c>
      <c r="D7658" s="23" t="str">
        <f>'Raw data (base scenario)'!C7650</f>
        <v>D</v>
      </c>
      <c r="E7658" t="b">
        <f t="shared" si="722"/>
        <v>1</v>
      </c>
      <c r="F7658" t="b">
        <f t="shared" si="723"/>
        <v>1</v>
      </c>
      <c r="G7658" t="b">
        <f t="shared" si="724"/>
        <v>1</v>
      </c>
      <c r="K7658" s="28">
        <v>7644</v>
      </c>
      <c r="L7658" s="28" t="s">
        <v>18</v>
      </c>
      <c r="M7658" s="28" t="s">
        <v>3</v>
      </c>
      <c r="N7658" t="b">
        <f t="shared" si="725"/>
        <v>1</v>
      </c>
      <c r="O7658" t="b">
        <f t="shared" si="726"/>
        <v>1</v>
      </c>
      <c r="P7658" t="str">
        <f t="shared" si="727"/>
        <v>N/A</v>
      </c>
    </row>
    <row r="7659" spans="2:16" x14ac:dyDescent="0.25">
      <c r="B7659" s="23">
        <f>'Raw data (base scenario)'!A7651</f>
        <v>7645</v>
      </c>
      <c r="C7659" s="23" t="str">
        <f>'Raw data (base scenario)'!B7651</f>
        <v>S</v>
      </c>
      <c r="D7659" s="23" t="str">
        <f>'Raw data (base scenario)'!C7651</f>
        <v>H</v>
      </c>
      <c r="E7659" t="b">
        <f t="shared" si="722"/>
        <v>1</v>
      </c>
      <c r="F7659" t="b">
        <f t="shared" si="723"/>
        <v>1</v>
      </c>
      <c r="G7659" t="str">
        <f t="shared" si="724"/>
        <v>N/A</v>
      </c>
      <c r="K7659" s="28">
        <v>7645</v>
      </c>
      <c r="L7659" s="28" t="s">
        <v>3</v>
      </c>
      <c r="M7659" s="28" t="s">
        <v>1</v>
      </c>
      <c r="N7659" t="b">
        <f t="shared" si="725"/>
        <v>1</v>
      </c>
      <c r="O7659" t="b">
        <f t="shared" si="726"/>
        <v>1</v>
      </c>
      <c r="P7659" t="str">
        <f t="shared" si="727"/>
        <v>N/A</v>
      </c>
    </row>
    <row r="7660" spans="2:16" x14ac:dyDescent="0.25">
      <c r="B7660" s="23">
        <f>'Raw data (base scenario)'!A7652</f>
        <v>7646</v>
      </c>
      <c r="C7660" s="23" t="str">
        <f>'Raw data (base scenario)'!B7652</f>
        <v>I</v>
      </c>
      <c r="D7660" s="23" t="str">
        <f>'Raw data (base scenario)'!C7652</f>
        <v>S</v>
      </c>
      <c r="E7660" t="b">
        <f t="shared" si="722"/>
        <v>1</v>
      </c>
      <c r="F7660" t="b">
        <f t="shared" si="723"/>
        <v>1</v>
      </c>
      <c r="G7660" t="str">
        <f t="shared" si="724"/>
        <v>N/A</v>
      </c>
      <c r="K7660" s="28">
        <v>7646</v>
      </c>
      <c r="L7660" s="28" t="s">
        <v>18</v>
      </c>
      <c r="M7660" s="28" t="s">
        <v>18</v>
      </c>
      <c r="N7660" t="b">
        <f t="shared" si="725"/>
        <v>1</v>
      </c>
      <c r="O7660" t="b">
        <f t="shared" si="726"/>
        <v>1</v>
      </c>
      <c r="P7660" t="str">
        <f t="shared" si="727"/>
        <v>N/A</v>
      </c>
    </row>
    <row r="7661" spans="2:16" x14ac:dyDescent="0.25">
      <c r="B7661" s="23">
        <f>'Raw data (base scenario)'!A7653</f>
        <v>7647</v>
      </c>
      <c r="C7661" s="23" t="str">
        <f>'Raw data (base scenario)'!B7653</f>
        <v>S</v>
      </c>
      <c r="D7661" s="23" t="str">
        <f>'Raw data (base scenario)'!C7653</f>
        <v>H</v>
      </c>
      <c r="E7661" t="b">
        <f t="shared" si="722"/>
        <v>1</v>
      </c>
      <c r="F7661" t="b">
        <f t="shared" si="723"/>
        <v>1</v>
      </c>
      <c r="G7661" t="str">
        <f t="shared" si="724"/>
        <v>N/A</v>
      </c>
      <c r="K7661" s="28">
        <v>7647</v>
      </c>
      <c r="L7661" s="28" t="s">
        <v>1</v>
      </c>
      <c r="M7661" s="28" t="s">
        <v>1</v>
      </c>
      <c r="N7661" t="b">
        <f t="shared" si="725"/>
        <v>1</v>
      </c>
      <c r="O7661" t="b">
        <f t="shared" si="726"/>
        <v>1</v>
      </c>
      <c r="P7661" t="str">
        <f t="shared" si="727"/>
        <v>N/A</v>
      </c>
    </row>
    <row r="7662" spans="2:16" x14ac:dyDescent="0.25">
      <c r="B7662" s="23">
        <f>'Raw data (base scenario)'!A7654</f>
        <v>7648</v>
      </c>
      <c r="C7662" s="23" t="str">
        <f>'Raw data (base scenario)'!B7654</f>
        <v>I</v>
      </c>
      <c r="D7662" s="23" t="str">
        <f>'Raw data (base scenario)'!C7654</f>
        <v>I</v>
      </c>
      <c r="E7662" t="b">
        <f t="shared" si="722"/>
        <v>1</v>
      </c>
      <c r="F7662" t="b">
        <f t="shared" si="723"/>
        <v>1</v>
      </c>
      <c r="G7662" t="str">
        <f t="shared" si="724"/>
        <v>N/A</v>
      </c>
      <c r="K7662" s="28">
        <v>7648</v>
      </c>
      <c r="L7662" s="28" t="s">
        <v>3</v>
      </c>
      <c r="M7662" s="28" t="s">
        <v>1</v>
      </c>
      <c r="N7662" t="b">
        <f t="shared" si="725"/>
        <v>1</v>
      </c>
      <c r="O7662" t="b">
        <f t="shared" si="726"/>
        <v>1</v>
      </c>
      <c r="P7662" t="str">
        <f t="shared" si="727"/>
        <v>N/A</v>
      </c>
    </row>
    <row r="7663" spans="2:16" x14ac:dyDescent="0.25">
      <c r="B7663" s="23">
        <f>'Raw data (base scenario)'!A7655</f>
        <v>7649</v>
      </c>
      <c r="C7663" s="23" t="str">
        <f>'Raw data (base scenario)'!B7655</f>
        <v>H</v>
      </c>
      <c r="D7663" s="23" t="str">
        <f>'Raw data (base scenario)'!C7655</f>
        <v>H</v>
      </c>
      <c r="E7663" t="b">
        <f t="shared" si="722"/>
        <v>1</v>
      </c>
      <c r="F7663" t="b">
        <f t="shared" si="723"/>
        <v>1</v>
      </c>
      <c r="G7663" t="str">
        <f t="shared" si="724"/>
        <v>N/A</v>
      </c>
      <c r="K7663" s="28">
        <v>7649</v>
      </c>
      <c r="L7663" s="28" t="s">
        <v>18</v>
      </c>
      <c r="M7663" s="28" t="s">
        <v>18</v>
      </c>
      <c r="N7663" t="b">
        <f t="shared" si="725"/>
        <v>1</v>
      </c>
      <c r="O7663" t="b">
        <f t="shared" si="726"/>
        <v>1</v>
      </c>
      <c r="P7663" t="str">
        <f t="shared" si="727"/>
        <v>N/A</v>
      </c>
    </row>
    <row r="7664" spans="2:16" x14ac:dyDescent="0.25">
      <c r="B7664" s="23">
        <f>'Raw data (base scenario)'!A7656</f>
        <v>7650</v>
      </c>
      <c r="C7664" s="23" t="str">
        <f>'Raw data (base scenario)'!B7656</f>
        <v>S</v>
      </c>
      <c r="D7664" s="23" t="str">
        <f>'Raw data (base scenario)'!C7656</f>
        <v>H</v>
      </c>
      <c r="E7664" t="b">
        <f t="shared" si="722"/>
        <v>1</v>
      </c>
      <c r="F7664" t="b">
        <f t="shared" si="723"/>
        <v>1</v>
      </c>
      <c r="G7664" t="str">
        <f t="shared" si="724"/>
        <v>N/A</v>
      </c>
      <c r="K7664" s="28">
        <v>7650</v>
      </c>
      <c r="L7664" s="28" t="s">
        <v>18</v>
      </c>
      <c r="M7664" s="28" t="s">
        <v>2</v>
      </c>
      <c r="N7664" t="b">
        <f t="shared" si="725"/>
        <v>1</v>
      </c>
      <c r="O7664" t="b">
        <f t="shared" si="726"/>
        <v>1</v>
      </c>
      <c r="P7664" t="str">
        <f t="shared" si="727"/>
        <v>N/A</v>
      </c>
    </row>
    <row r="7665" spans="2:16" x14ac:dyDescent="0.25">
      <c r="B7665" s="23">
        <f>'Raw data (base scenario)'!A7657</f>
        <v>7651</v>
      </c>
      <c r="C7665" s="23" t="str">
        <f>'Raw data (base scenario)'!B7657</f>
        <v>I</v>
      </c>
      <c r="D7665" s="23" t="str">
        <f>'Raw data (base scenario)'!C7657</f>
        <v>I</v>
      </c>
      <c r="E7665" t="b">
        <f t="shared" si="722"/>
        <v>1</v>
      </c>
      <c r="F7665" t="b">
        <f t="shared" si="723"/>
        <v>1</v>
      </c>
      <c r="G7665" t="str">
        <f t="shared" si="724"/>
        <v>N/A</v>
      </c>
      <c r="K7665" s="28">
        <v>7651</v>
      </c>
      <c r="L7665" s="28" t="s">
        <v>18</v>
      </c>
      <c r="M7665" s="28" t="s">
        <v>2</v>
      </c>
      <c r="N7665" t="b">
        <f t="shared" si="725"/>
        <v>1</v>
      </c>
      <c r="O7665" t="b">
        <f t="shared" si="726"/>
        <v>1</v>
      </c>
      <c r="P7665" t="str">
        <f t="shared" si="727"/>
        <v>N/A</v>
      </c>
    </row>
    <row r="7666" spans="2:16" x14ac:dyDescent="0.25">
      <c r="B7666" s="23">
        <f>'Raw data (base scenario)'!A7658</f>
        <v>7652</v>
      </c>
      <c r="C7666" s="23" t="str">
        <f>'Raw data (base scenario)'!B7658</f>
        <v>I</v>
      </c>
      <c r="D7666" s="23" t="str">
        <f>'Raw data (base scenario)'!C7658</f>
        <v>D</v>
      </c>
      <c r="E7666" t="b">
        <f t="shared" si="722"/>
        <v>1</v>
      </c>
      <c r="F7666" t="b">
        <f t="shared" si="723"/>
        <v>1</v>
      </c>
      <c r="G7666" t="str">
        <f t="shared" si="724"/>
        <v>N/A</v>
      </c>
      <c r="K7666" s="28">
        <v>7652</v>
      </c>
      <c r="L7666" s="28" t="s">
        <v>2</v>
      </c>
      <c r="M7666" s="28" t="s">
        <v>2</v>
      </c>
      <c r="N7666" t="b">
        <f t="shared" si="725"/>
        <v>1</v>
      </c>
      <c r="O7666" t="b">
        <f t="shared" si="726"/>
        <v>1</v>
      </c>
      <c r="P7666" t="b">
        <f t="shared" si="727"/>
        <v>1</v>
      </c>
    </row>
    <row r="7667" spans="2:16" x14ac:dyDescent="0.25">
      <c r="B7667" s="23">
        <f>'Raw data (base scenario)'!A7659</f>
        <v>7653</v>
      </c>
      <c r="C7667" s="23" t="str">
        <f>'Raw data (base scenario)'!B7659</f>
        <v>I</v>
      </c>
      <c r="D7667" s="23" t="str">
        <f>'Raw data (base scenario)'!C7659</f>
        <v>D</v>
      </c>
      <c r="E7667" t="b">
        <f t="shared" si="722"/>
        <v>1</v>
      </c>
      <c r="F7667" t="b">
        <f t="shared" si="723"/>
        <v>1</v>
      </c>
      <c r="G7667" t="str">
        <f t="shared" si="724"/>
        <v>N/A</v>
      </c>
      <c r="K7667" s="28">
        <v>7653</v>
      </c>
      <c r="L7667" s="28" t="s">
        <v>3</v>
      </c>
      <c r="M7667" s="28" t="s">
        <v>3</v>
      </c>
      <c r="N7667" t="b">
        <f t="shared" si="725"/>
        <v>1</v>
      </c>
      <c r="O7667" t="b">
        <f t="shared" si="726"/>
        <v>1</v>
      </c>
      <c r="P7667" t="str">
        <f t="shared" si="727"/>
        <v>N/A</v>
      </c>
    </row>
    <row r="7668" spans="2:16" x14ac:dyDescent="0.25">
      <c r="B7668" s="23">
        <f>'Raw data (base scenario)'!A7660</f>
        <v>7654</v>
      </c>
      <c r="C7668" s="23" t="str">
        <f>'Raw data (base scenario)'!B7660</f>
        <v>D</v>
      </c>
      <c r="D7668" s="23" t="str">
        <f>'Raw data (base scenario)'!C7660</f>
        <v>D</v>
      </c>
      <c r="E7668" t="b">
        <f t="shared" si="722"/>
        <v>1</v>
      </c>
      <c r="F7668" t="b">
        <f t="shared" si="723"/>
        <v>1</v>
      </c>
      <c r="G7668" t="b">
        <f t="shared" si="724"/>
        <v>1</v>
      </c>
      <c r="K7668" s="28">
        <v>7654</v>
      </c>
      <c r="L7668" s="28" t="s">
        <v>2</v>
      </c>
      <c r="M7668" s="28" t="s">
        <v>2</v>
      </c>
      <c r="N7668" t="b">
        <f t="shared" si="725"/>
        <v>1</v>
      </c>
      <c r="O7668" t="b">
        <f t="shared" si="726"/>
        <v>1</v>
      </c>
      <c r="P7668" t="b">
        <f t="shared" si="727"/>
        <v>1</v>
      </c>
    </row>
    <row r="7669" spans="2:16" x14ac:dyDescent="0.25">
      <c r="B7669" s="23">
        <f>'Raw data (base scenario)'!A7661</f>
        <v>7655</v>
      </c>
      <c r="C7669" s="23" t="str">
        <f>'Raw data (base scenario)'!B7661</f>
        <v>S</v>
      </c>
      <c r="D7669" s="23" t="str">
        <f>'Raw data (base scenario)'!C7661</f>
        <v>S</v>
      </c>
      <c r="E7669" t="b">
        <f t="shared" si="722"/>
        <v>1</v>
      </c>
      <c r="F7669" t="b">
        <f t="shared" si="723"/>
        <v>1</v>
      </c>
      <c r="G7669" t="str">
        <f t="shared" si="724"/>
        <v>N/A</v>
      </c>
      <c r="K7669" s="28">
        <v>7655</v>
      </c>
      <c r="L7669" s="28" t="s">
        <v>1</v>
      </c>
      <c r="M7669" s="28" t="s">
        <v>1</v>
      </c>
      <c r="N7669" t="b">
        <f t="shared" si="725"/>
        <v>1</v>
      </c>
      <c r="O7669" t="b">
        <f t="shared" si="726"/>
        <v>1</v>
      </c>
      <c r="P7669" t="str">
        <f t="shared" si="727"/>
        <v>N/A</v>
      </c>
    </row>
    <row r="7670" spans="2:16" x14ac:dyDescent="0.25">
      <c r="B7670" s="23">
        <f>'Raw data (base scenario)'!A7662</f>
        <v>7656</v>
      </c>
      <c r="C7670" s="23" t="str">
        <f>'Raw data (base scenario)'!B7662</f>
        <v>D</v>
      </c>
      <c r="D7670" s="23" t="str">
        <f>'Raw data (base scenario)'!C7662</f>
        <v>D</v>
      </c>
      <c r="E7670" t="b">
        <f t="shared" si="722"/>
        <v>1</v>
      </c>
      <c r="F7670" t="b">
        <f t="shared" si="723"/>
        <v>1</v>
      </c>
      <c r="G7670" t="b">
        <f t="shared" si="724"/>
        <v>1</v>
      </c>
      <c r="K7670" s="28">
        <v>7656</v>
      </c>
      <c r="L7670" s="28" t="s">
        <v>18</v>
      </c>
      <c r="M7670" s="28" t="s">
        <v>3</v>
      </c>
      <c r="N7670" t="b">
        <f t="shared" si="725"/>
        <v>1</v>
      </c>
      <c r="O7670" t="b">
        <f t="shared" si="726"/>
        <v>1</v>
      </c>
      <c r="P7670" t="str">
        <f t="shared" si="727"/>
        <v>N/A</v>
      </c>
    </row>
    <row r="7671" spans="2:16" x14ac:dyDescent="0.25">
      <c r="B7671" s="23">
        <f>'Raw data (base scenario)'!A7663</f>
        <v>7657</v>
      </c>
      <c r="C7671" s="23" t="str">
        <f>'Raw data (base scenario)'!B7663</f>
        <v>H</v>
      </c>
      <c r="D7671" s="23" t="str">
        <f>'Raw data (base scenario)'!C7663</f>
        <v>H</v>
      </c>
      <c r="E7671" t="b">
        <f t="shared" si="722"/>
        <v>1</v>
      </c>
      <c r="F7671" t="b">
        <f t="shared" si="723"/>
        <v>1</v>
      </c>
      <c r="G7671" t="str">
        <f t="shared" si="724"/>
        <v>N/A</v>
      </c>
      <c r="K7671" s="28">
        <v>7657</v>
      </c>
      <c r="L7671" s="28" t="s">
        <v>2</v>
      </c>
      <c r="M7671" s="28" t="s">
        <v>2</v>
      </c>
      <c r="N7671" t="b">
        <f t="shared" si="725"/>
        <v>1</v>
      </c>
      <c r="O7671" t="b">
        <f t="shared" si="726"/>
        <v>1</v>
      </c>
      <c r="P7671" t="b">
        <f t="shared" si="727"/>
        <v>1</v>
      </c>
    </row>
    <row r="7672" spans="2:16" x14ac:dyDescent="0.25">
      <c r="B7672" s="23">
        <f>'Raw data (base scenario)'!A7664</f>
        <v>7658</v>
      </c>
      <c r="C7672" s="23" t="str">
        <f>'Raw data (base scenario)'!B7664</f>
        <v>I</v>
      </c>
      <c r="D7672" s="23" t="str">
        <f>'Raw data (base scenario)'!C7664</f>
        <v>S</v>
      </c>
      <c r="E7672" t="b">
        <f t="shared" si="722"/>
        <v>1</v>
      </c>
      <c r="F7672" t="b">
        <f t="shared" si="723"/>
        <v>1</v>
      </c>
      <c r="G7672" t="str">
        <f t="shared" si="724"/>
        <v>N/A</v>
      </c>
      <c r="K7672" s="28">
        <v>7658</v>
      </c>
      <c r="L7672" s="28" t="s">
        <v>18</v>
      </c>
      <c r="M7672" s="28" t="s">
        <v>2</v>
      </c>
      <c r="N7672" t="b">
        <f t="shared" si="725"/>
        <v>1</v>
      </c>
      <c r="O7672" t="b">
        <f t="shared" si="726"/>
        <v>1</v>
      </c>
      <c r="P7672" t="str">
        <f t="shared" si="727"/>
        <v>N/A</v>
      </c>
    </row>
    <row r="7673" spans="2:16" x14ac:dyDescent="0.25">
      <c r="B7673" s="23">
        <f>'Raw data (base scenario)'!A7665</f>
        <v>7659</v>
      </c>
      <c r="C7673" s="23" t="str">
        <f>'Raw data (base scenario)'!B7665</f>
        <v>D</v>
      </c>
      <c r="D7673" s="23" t="str">
        <f>'Raw data (base scenario)'!C7665</f>
        <v>D</v>
      </c>
      <c r="E7673" t="b">
        <f t="shared" si="722"/>
        <v>1</v>
      </c>
      <c r="F7673" t="b">
        <f t="shared" si="723"/>
        <v>1</v>
      </c>
      <c r="G7673" t="b">
        <f t="shared" si="724"/>
        <v>1</v>
      </c>
      <c r="K7673" s="28">
        <v>7659</v>
      </c>
      <c r="L7673" s="28" t="s">
        <v>18</v>
      </c>
      <c r="M7673" s="28" t="s">
        <v>18</v>
      </c>
      <c r="N7673" t="b">
        <f t="shared" si="725"/>
        <v>1</v>
      </c>
      <c r="O7673" t="b">
        <f t="shared" si="726"/>
        <v>1</v>
      </c>
      <c r="P7673" t="str">
        <f t="shared" si="727"/>
        <v>N/A</v>
      </c>
    </row>
    <row r="7674" spans="2:16" x14ac:dyDescent="0.25">
      <c r="B7674" s="23">
        <f>'Raw data (base scenario)'!A7666</f>
        <v>7660</v>
      </c>
      <c r="C7674" s="23" t="str">
        <f>'Raw data (base scenario)'!B7666</f>
        <v>I</v>
      </c>
      <c r="D7674" s="23" t="str">
        <f>'Raw data (base scenario)'!C7666</f>
        <v>D</v>
      </c>
      <c r="E7674" t="b">
        <f t="shared" si="722"/>
        <v>1</v>
      </c>
      <c r="F7674" t="b">
        <f t="shared" si="723"/>
        <v>1</v>
      </c>
      <c r="G7674" t="str">
        <f t="shared" si="724"/>
        <v>N/A</v>
      </c>
      <c r="K7674" s="28">
        <v>7660</v>
      </c>
      <c r="L7674" s="28" t="s">
        <v>2</v>
      </c>
      <c r="M7674" s="28" t="s">
        <v>2</v>
      </c>
      <c r="N7674" t="b">
        <f t="shared" si="725"/>
        <v>1</v>
      </c>
      <c r="O7674" t="b">
        <f t="shared" si="726"/>
        <v>1</v>
      </c>
      <c r="P7674" t="b">
        <f t="shared" si="727"/>
        <v>1</v>
      </c>
    </row>
    <row r="7675" spans="2:16" x14ac:dyDescent="0.25">
      <c r="B7675" s="23">
        <f>'Raw data (base scenario)'!A7667</f>
        <v>7661</v>
      </c>
      <c r="C7675" s="23" t="str">
        <f>'Raw data (base scenario)'!B7667</f>
        <v>I</v>
      </c>
      <c r="D7675" s="23" t="str">
        <f>'Raw data (base scenario)'!C7667</f>
        <v>I</v>
      </c>
      <c r="E7675" t="b">
        <f t="shared" si="722"/>
        <v>1</v>
      </c>
      <c r="F7675" t="b">
        <f t="shared" si="723"/>
        <v>1</v>
      </c>
      <c r="G7675" t="str">
        <f t="shared" si="724"/>
        <v>N/A</v>
      </c>
      <c r="K7675" s="28">
        <v>7661</v>
      </c>
      <c r="L7675" s="28" t="s">
        <v>18</v>
      </c>
      <c r="M7675" s="28" t="s">
        <v>18</v>
      </c>
      <c r="N7675" t="b">
        <f t="shared" si="725"/>
        <v>1</v>
      </c>
      <c r="O7675" t="b">
        <f t="shared" si="726"/>
        <v>1</v>
      </c>
      <c r="P7675" t="str">
        <f t="shared" si="727"/>
        <v>N/A</v>
      </c>
    </row>
    <row r="7676" spans="2:16" x14ac:dyDescent="0.25">
      <c r="B7676" s="23">
        <f>'Raw data (base scenario)'!A7668</f>
        <v>7662</v>
      </c>
      <c r="C7676" s="23" t="str">
        <f>'Raw data (base scenario)'!B7668</f>
        <v>D</v>
      </c>
      <c r="D7676" s="23" t="str">
        <f>'Raw data (base scenario)'!C7668</f>
        <v>D</v>
      </c>
      <c r="E7676" t="b">
        <f t="shared" si="722"/>
        <v>1</v>
      </c>
      <c r="F7676" t="b">
        <f t="shared" si="723"/>
        <v>1</v>
      </c>
      <c r="G7676" t="b">
        <f t="shared" si="724"/>
        <v>1</v>
      </c>
      <c r="K7676" s="28">
        <v>7662</v>
      </c>
      <c r="L7676" s="28" t="s">
        <v>18</v>
      </c>
      <c r="M7676" s="28" t="s">
        <v>18</v>
      </c>
      <c r="N7676" t="b">
        <f t="shared" si="725"/>
        <v>1</v>
      </c>
      <c r="O7676" t="b">
        <f t="shared" si="726"/>
        <v>1</v>
      </c>
      <c r="P7676" t="str">
        <f t="shared" si="727"/>
        <v>N/A</v>
      </c>
    </row>
    <row r="7677" spans="2:16" x14ac:dyDescent="0.25">
      <c r="B7677" s="23">
        <f>'Raw data (base scenario)'!A7669</f>
        <v>7663</v>
      </c>
      <c r="C7677" s="23" t="str">
        <f>'Raw data (base scenario)'!B7669</f>
        <v>I</v>
      </c>
      <c r="D7677" s="23" t="str">
        <f>'Raw data (base scenario)'!C7669</f>
        <v>I</v>
      </c>
      <c r="E7677" t="b">
        <f t="shared" si="722"/>
        <v>1</v>
      </c>
      <c r="F7677" t="b">
        <f t="shared" si="723"/>
        <v>1</v>
      </c>
      <c r="G7677" t="str">
        <f t="shared" si="724"/>
        <v>N/A</v>
      </c>
      <c r="K7677" s="28">
        <v>7663</v>
      </c>
      <c r="L7677" s="28" t="s">
        <v>2</v>
      </c>
      <c r="M7677" s="28" t="s">
        <v>2</v>
      </c>
      <c r="N7677" t="b">
        <f t="shared" si="725"/>
        <v>1</v>
      </c>
      <c r="O7677" t="b">
        <f t="shared" si="726"/>
        <v>1</v>
      </c>
      <c r="P7677" t="b">
        <f t="shared" si="727"/>
        <v>1</v>
      </c>
    </row>
    <row r="7678" spans="2:16" x14ac:dyDescent="0.25">
      <c r="B7678" s="23">
        <f>'Raw data (base scenario)'!A7670</f>
        <v>7664</v>
      </c>
      <c r="C7678" s="23" t="str">
        <f>'Raw data (base scenario)'!B7670</f>
        <v>I</v>
      </c>
      <c r="D7678" s="23" t="str">
        <f>'Raw data (base scenario)'!C7670</f>
        <v>I</v>
      </c>
      <c r="E7678" t="b">
        <f t="shared" si="722"/>
        <v>1</v>
      </c>
      <c r="F7678" t="b">
        <f t="shared" si="723"/>
        <v>1</v>
      </c>
      <c r="G7678" t="str">
        <f t="shared" si="724"/>
        <v>N/A</v>
      </c>
      <c r="K7678" s="28">
        <v>7664</v>
      </c>
      <c r="L7678" s="28" t="s">
        <v>2</v>
      </c>
      <c r="M7678" s="28" t="s">
        <v>2</v>
      </c>
      <c r="N7678" t="b">
        <f t="shared" si="725"/>
        <v>1</v>
      </c>
      <c r="O7678" t="b">
        <f t="shared" si="726"/>
        <v>1</v>
      </c>
      <c r="P7678" t="b">
        <f t="shared" si="727"/>
        <v>1</v>
      </c>
    </row>
    <row r="7679" spans="2:16" x14ac:dyDescent="0.25">
      <c r="B7679" s="23">
        <f>'Raw data (base scenario)'!A7671</f>
        <v>7665</v>
      </c>
      <c r="C7679" s="23" t="str">
        <f>'Raw data (base scenario)'!B7671</f>
        <v>D</v>
      </c>
      <c r="D7679" s="23" t="str">
        <f>'Raw data (base scenario)'!C7671</f>
        <v>D</v>
      </c>
      <c r="E7679" t="b">
        <f t="shared" si="722"/>
        <v>1</v>
      </c>
      <c r="F7679" t="b">
        <f t="shared" si="723"/>
        <v>1</v>
      </c>
      <c r="G7679" t="b">
        <f t="shared" si="724"/>
        <v>1</v>
      </c>
      <c r="K7679" s="28">
        <v>7665</v>
      </c>
      <c r="L7679" s="28" t="s">
        <v>1</v>
      </c>
      <c r="M7679" s="28" t="s">
        <v>1</v>
      </c>
      <c r="N7679" t="b">
        <f t="shared" si="725"/>
        <v>1</v>
      </c>
      <c r="O7679" t="b">
        <f t="shared" si="726"/>
        <v>1</v>
      </c>
      <c r="P7679" t="str">
        <f t="shared" si="727"/>
        <v>N/A</v>
      </c>
    </row>
    <row r="7680" spans="2:16" x14ac:dyDescent="0.25">
      <c r="B7680" s="23">
        <f>'Raw data (base scenario)'!A7672</f>
        <v>7666</v>
      </c>
      <c r="C7680" s="23" t="str">
        <f>'Raw data (base scenario)'!B7672</f>
        <v>D</v>
      </c>
      <c r="D7680" s="23" t="str">
        <f>'Raw data (base scenario)'!C7672</f>
        <v>D</v>
      </c>
      <c r="E7680" t="b">
        <f t="shared" si="722"/>
        <v>1</v>
      </c>
      <c r="F7680" t="b">
        <f t="shared" si="723"/>
        <v>1</v>
      </c>
      <c r="G7680" t="b">
        <f t="shared" si="724"/>
        <v>1</v>
      </c>
      <c r="K7680" s="28">
        <v>7666</v>
      </c>
      <c r="L7680" s="28" t="s">
        <v>1</v>
      </c>
      <c r="M7680" s="28" t="s">
        <v>1</v>
      </c>
      <c r="N7680" t="b">
        <f t="shared" si="725"/>
        <v>1</v>
      </c>
      <c r="O7680" t="b">
        <f t="shared" si="726"/>
        <v>1</v>
      </c>
      <c r="P7680" t="str">
        <f t="shared" si="727"/>
        <v>N/A</v>
      </c>
    </row>
    <row r="7681" spans="2:16" x14ac:dyDescent="0.25">
      <c r="B7681" s="23">
        <f>'Raw data (base scenario)'!A7673</f>
        <v>7667</v>
      </c>
      <c r="C7681" s="23" t="str">
        <f>'Raw data (base scenario)'!B7673</f>
        <v>H</v>
      </c>
      <c r="D7681" s="23" t="str">
        <f>'Raw data (base scenario)'!C7673</f>
        <v>H</v>
      </c>
      <c r="E7681" t="b">
        <f t="shared" si="722"/>
        <v>1</v>
      </c>
      <c r="F7681" t="b">
        <f t="shared" si="723"/>
        <v>1</v>
      </c>
      <c r="G7681" t="str">
        <f t="shared" si="724"/>
        <v>N/A</v>
      </c>
      <c r="K7681" s="28">
        <v>7667</v>
      </c>
      <c r="L7681" s="28" t="s">
        <v>1</v>
      </c>
      <c r="M7681" s="28" t="s">
        <v>1</v>
      </c>
      <c r="N7681" t="b">
        <f t="shared" si="725"/>
        <v>1</v>
      </c>
      <c r="O7681" t="b">
        <f t="shared" si="726"/>
        <v>1</v>
      </c>
      <c r="P7681" t="str">
        <f t="shared" si="727"/>
        <v>N/A</v>
      </c>
    </row>
    <row r="7682" spans="2:16" x14ac:dyDescent="0.25">
      <c r="B7682" s="23">
        <f>'Raw data (base scenario)'!A7674</f>
        <v>7668</v>
      </c>
      <c r="C7682" s="23" t="str">
        <f>'Raw data (base scenario)'!B7674</f>
        <v>H</v>
      </c>
      <c r="D7682" s="23" t="str">
        <f>'Raw data (base scenario)'!C7674</f>
        <v>H</v>
      </c>
      <c r="E7682" t="b">
        <f t="shared" si="722"/>
        <v>1</v>
      </c>
      <c r="F7682" t="b">
        <f t="shared" si="723"/>
        <v>1</v>
      </c>
      <c r="G7682" t="str">
        <f t="shared" si="724"/>
        <v>N/A</v>
      </c>
      <c r="K7682" s="28">
        <v>7668</v>
      </c>
      <c r="L7682" s="28" t="s">
        <v>1</v>
      </c>
      <c r="M7682" s="28" t="s">
        <v>1</v>
      </c>
      <c r="N7682" t="b">
        <f t="shared" si="725"/>
        <v>1</v>
      </c>
      <c r="O7682" t="b">
        <f t="shared" si="726"/>
        <v>1</v>
      </c>
      <c r="P7682" t="str">
        <f t="shared" si="727"/>
        <v>N/A</v>
      </c>
    </row>
    <row r="7683" spans="2:16" x14ac:dyDescent="0.25">
      <c r="B7683" s="23">
        <f>'Raw data (base scenario)'!A7675</f>
        <v>7669</v>
      </c>
      <c r="C7683" s="23" t="str">
        <f>'Raw data (base scenario)'!B7675</f>
        <v>H</v>
      </c>
      <c r="D7683" s="23" t="str">
        <f>'Raw data (base scenario)'!C7675</f>
        <v>H</v>
      </c>
      <c r="E7683" t="b">
        <f t="shared" si="722"/>
        <v>1</v>
      </c>
      <c r="F7683" t="b">
        <f t="shared" si="723"/>
        <v>1</v>
      </c>
      <c r="G7683" t="str">
        <f t="shared" si="724"/>
        <v>N/A</v>
      </c>
      <c r="K7683" s="28">
        <v>7669</v>
      </c>
      <c r="L7683" s="28" t="s">
        <v>2</v>
      </c>
      <c r="M7683" s="28" t="s">
        <v>2</v>
      </c>
      <c r="N7683" t="b">
        <f t="shared" si="725"/>
        <v>1</v>
      </c>
      <c r="O7683" t="b">
        <f t="shared" si="726"/>
        <v>1</v>
      </c>
      <c r="P7683" t="b">
        <f t="shared" si="727"/>
        <v>1</v>
      </c>
    </row>
    <row r="7684" spans="2:16" x14ac:dyDescent="0.25">
      <c r="B7684" s="23">
        <f>'Raw data (base scenario)'!A7676</f>
        <v>7670</v>
      </c>
      <c r="C7684" s="23" t="str">
        <f>'Raw data (base scenario)'!B7676</f>
        <v>H</v>
      </c>
      <c r="D7684" s="23" t="str">
        <f>'Raw data (base scenario)'!C7676</f>
        <v>H</v>
      </c>
      <c r="E7684" t="b">
        <f t="shared" si="722"/>
        <v>1</v>
      </c>
      <c r="F7684" t="b">
        <f t="shared" si="723"/>
        <v>1</v>
      </c>
      <c r="G7684" t="str">
        <f t="shared" si="724"/>
        <v>N/A</v>
      </c>
      <c r="K7684" s="28">
        <v>7670</v>
      </c>
      <c r="L7684" s="28" t="s">
        <v>2</v>
      </c>
      <c r="M7684" s="28" t="s">
        <v>2</v>
      </c>
      <c r="N7684" t="b">
        <f t="shared" si="725"/>
        <v>1</v>
      </c>
      <c r="O7684" t="b">
        <f t="shared" si="726"/>
        <v>1</v>
      </c>
      <c r="P7684" t="b">
        <f t="shared" si="727"/>
        <v>1</v>
      </c>
    </row>
    <row r="7685" spans="2:16" x14ac:dyDescent="0.25">
      <c r="B7685" s="23">
        <f>'Raw data (base scenario)'!A7677</f>
        <v>7671</v>
      </c>
      <c r="C7685" s="23" t="str">
        <f>'Raw data (base scenario)'!B7677</f>
        <v>D</v>
      </c>
      <c r="D7685" s="23" t="str">
        <f>'Raw data (base scenario)'!C7677</f>
        <v>D</v>
      </c>
      <c r="E7685" t="b">
        <f t="shared" si="722"/>
        <v>1</v>
      </c>
      <c r="F7685" t="b">
        <f t="shared" si="723"/>
        <v>1</v>
      </c>
      <c r="G7685" t="b">
        <f t="shared" si="724"/>
        <v>1</v>
      </c>
      <c r="K7685" s="28">
        <v>7671</v>
      </c>
      <c r="L7685" s="28" t="s">
        <v>18</v>
      </c>
      <c r="M7685" s="28" t="s">
        <v>3</v>
      </c>
      <c r="N7685" t="b">
        <f t="shared" si="725"/>
        <v>1</v>
      </c>
      <c r="O7685" t="b">
        <f t="shared" si="726"/>
        <v>1</v>
      </c>
      <c r="P7685" t="str">
        <f t="shared" si="727"/>
        <v>N/A</v>
      </c>
    </row>
    <row r="7686" spans="2:16" x14ac:dyDescent="0.25">
      <c r="B7686" s="23">
        <f>'Raw data (base scenario)'!A7678</f>
        <v>7672</v>
      </c>
      <c r="C7686" s="23" t="str">
        <f>'Raw data (base scenario)'!B7678</f>
        <v>D</v>
      </c>
      <c r="D7686" s="23" t="str">
        <f>'Raw data (base scenario)'!C7678</f>
        <v>D</v>
      </c>
      <c r="E7686" t="b">
        <f t="shared" si="722"/>
        <v>1</v>
      </c>
      <c r="F7686" t="b">
        <f t="shared" si="723"/>
        <v>1</v>
      </c>
      <c r="G7686" t="b">
        <f t="shared" si="724"/>
        <v>1</v>
      </c>
      <c r="K7686" s="28">
        <v>7672</v>
      </c>
      <c r="L7686" s="28" t="s">
        <v>18</v>
      </c>
      <c r="M7686" s="28" t="s">
        <v>18</v>
      </c>
      <c r="N7686" t="b">
        <f t="shared" si="725"/>
        <v>1</v>
      </c>
      <c r="O7686" t="b">
        <f t="shared" si="726"/>
        <v>1</v>
      </c>
      <c r="P7686" t="str">
        <f t="shared" si="727"/>
        <v>N/A</v>
      </c>
    </row>
    <row r="7687" spans="2:16" x14ac:dyDescent="0.25">
      <c r="B7687" s="23">
        <f>'Raw data (base scenario)'!A7679</f>
        <v>7673</v>
      </c>
      <c r="C7687" s="23" t="str">
        <f>'Raw data (base scenario)'!B7679</f>
        <v>I</v>
      </c>
      <c r="D7687" s="23" t="str">
        <f>'Raw data (base scenario)'!C7679</f>
        <v>S</v>
      </c>
      <c r="E7687" t="b">
        <f t="shared" si="722"/>
        <v>1</v>
      </c>
      <c r="F7687" t="b">
        <f t="shared" si="723"/>
        <v>1</v>
      </c>
      <c r="G7687" t="str">
        <f t="shared" si="724"/>
        <v>N/A</v>
      </c>
      <c r="K7687" s="28">
        <v>7673</v>
      </c>
      <c r="L7687" s="28" t="s">
        <v>2</v>
      </c>
      <c r="M7687" s="28" t="s">
        <v>2</v>
      </c>
      <c r="N7687" t="b">
        <f t="shared" si="725"/>
        <v>1</v>
      </c>
      <c r="O7687" t="b">
        <f t="shared" si="726"/>
        <v>1</v>
      </c>
      <c r="P7687" t="b">
        <f t="shared" si="727"/>
        <v>1</v>
      </c>
    </row>
    <row r="7688" spans="2:16" x14ac:dyDescent="0.25">
      <c r="B7688" s="23">
        <f>'Raw data (base scenario)'!A7680</f>
        <v>7674</v>
      </c>
      <c r="C7688" s="23" t="str">
        <f>'Raw data (base scenario)'!B7680</f>
        <v>I</v>
      </c>
      <c r="D7688" s="23" t="str">
        <f>'Raw data (base scenario)'!C7680</f>
        <v>I</v>
      </c>
      <c r="E7688" t="b">
        <f t="shared" si="722"/>
        <v>1</v>
      </c>
      <c r="F7688" t="b">
        <f t="shared" si="723"/>
        <v>1</v>
      </c>
      <c r="G7688" t="str">
        <f t="shared" si="724"/>
        <v>N/A</v>
      </c>
      <c r="K7688" s="28">
        <v>7674</v>
      </c>
      <c r="L7688" s="28" t="s">
        <v>3</v>
      </c>
      <c r="M7688" s="28" t="s">
        <v>18</v>
      </c>
      <c r="N7688" t="b">
        <f t="shared" si="725"/>
        <v>1</v>
      </c>
      <c r="O7688" t="b">
        <f t="shared" si="726"/>
        <v>1</v>
      </c>
      <c r="P7688" t="str">
        <f t="shared" si="727"/>
        <v>N/A</v>
      </c>
    </row>
    <row r="7689" spans="2:16" x14ac:dyDescent="0.25">
      <c r="B7689" s="23">
        <f>'Raw data (base scenario)'!A7681</f>
        <v>7675</v>
      </c>
      <c r="C7689" s="23" t="str">
        <f>'Raw data (base scenario)'!B7681</f>
        <v>D</v>
      </c>
      <c r="D7689" s="23" t="str">
        <f>'Raw data (base scenario)'!C7681</f>
        <v>D</v>
      </c>
      <c r="E7689" t="b">
        <f t="shared" si="722"/>
        <v>1</v>
      </c>
      <c r="F7689" t="b">
        <f t="shared" si="723"/>
        <v>1</v>
      </c>
      <c r="G7689" t="b">
        <f t="shared" si="724"/>
        <v>1</v>
      </c>
      <c r="K7689" s="28">
        <v>7675</v>
      </c>
      <c r="L7689" s="28" t="s">
        <v>1</v>
      </c>
      <c r="M7689" s="28" t="s">
        <v>1</v>
      </c>
      <c r="N7689" t="b">
        <f t="shared" si="725"/>
        <v>1</v>
      </c>
      <c r="O7689" t="b">
        <f t="shared" si="726"/>
        <v>1</v>
      </c>
      <c r="P7689" t="str">
        <f t="shared" si="727"/>
        <v>N/A</v>
      </c>
    </row>
    <row r="7690" spans="2:16" x14ac:dyDescent="0.25">
      <c r="B7690" s="23">
        <f>'Raw data (base scenario)'!A7682</f>
        <v>7676</v>
      </c>
      <c r="C7690" s="23" t="str">
        <f>'Raw data (base scenario)'!B7682</f>
        <v>S</v>
      </c>
      <c r="D7690" s="23" t="str">
        <f>'Raw data (base scenario)'!C7682</f>
        <v>I</v>
      </c>
      <c r="E7690" t="b">
        <f t="shared" si="722"/>
        <v>1</v>
      </c>
      <c r="F7690" t="b">
        <f t="shared" si="723"/>
        <v>1</v>
      </c>
      <c r="G7690" t="str">
        <f t="shared" si="724"/>
        <v>N/A</v>
      </c>
      <c r="K7690" s="28">
        <v>7676</v>
      </c>
      <c r="L7690" s="28" t="s">
        <v>2</v>
      </c>
      <c r="M7690" s="28" t="s">
        <v>2</v>
      </c>
      <c r="N7690" t="b">
        <f t="shared" si="725"/>
        <v>1</v>
      </c>
      <c r="O7690" t="b">
        <f t="shared" si="726"/>
        <v>1</v>
      </c>
      <c r="P7690" t="b">
        <f t="shared" si="727"/>
        <v>1</v>
      </c>
    </row>
    <row r="7691" spans="2:16" x14ac:dyDescent="0.25">
      <c r="B7691" s="23">
        <f>'Raw data (base scenario)'!A7683</f>
        <v>7677</v>
      </c>
      <c r="C7691" s="23" t="str">
        <f>'Raw data (base scenario)'!B7683</f>
        <v>H</v>
      </c>
      <c r="D7691" s="23" t="str">
        <f>'Raw data (base scenario)'!C7683</f>
        <v>H</v>
      </c>
      <c r="E7691" t="b">
        <f t="shared" si="722"/>
        <v>1</v>
      </c>
      <c r="F7691" t="b">
        <f t="shared" si="723"/>
        <v>1</v>
      </c>
      <c r="G7691" t="str">
        <f t="shared" si="724"/>
        <v>N/A</v>
      </c>
      <c r="K7691" s="28">
        <v>7677</v>
      </c>
      <c r="L7691" s="28" t="s">
        <v>3</v>
      </c>
      <c r="M7691" s="28" t="s">
        <v>18</v>
      </c>
      <c r="N7691" t="b">
        <f t="shared" si="725"/>
        <v>1</v>
      </c>
      <c r="O7691" t="b">
        <f t="shared" si="726"/>
        <v>1</v>
      </c>
      <c r="P7691" t="str">
        <f t="shared" si="727"/>
        <v>N/A</v>
      </c>
    </row>
    <row r="7692" spans="2:16" x14ac:dyDescent="0.25">
      <c r="B7692" s="23">
        <f>'Raw data (base scenario)'!A7684</f>
        <v>7678</v>
      </c>
      <c r="C7692" s="23" t="str">
        <f>'Raw data (base scenario)'!B7684</f>
        <v>D</v>
      </c>
      <c r="D7692" s="23" t="str">
        <f>'Raw data (base scenario)'!C7684</f>
        <v>D</v>
      </c>
      <c r="E7692" t="b">
        <f t="shared" si="722"/>
        <v>1</v>
      </c>
      <c r="F7692" t="b">
        <f t="shared" si="723"/>
        <v>1</v>
      </c>
      <c r="G7692" t="b">
        <f t="shared" si="724"/>
        <v>1</v>
      </c>
      <c r="K7692" s="28">
        <v>7678</v>
      </c>
      <c r="L7692" s="28" t="s">
        <v>3</v>
      </c>
      <c r="M7692" s="28" t="s">
        <v>1</v>
      </c>
      <c r="N7692" t="b">
        <f t="shared" si="725"/>
        <v>1</v>
      </c>
      <c r="O7692" t="b">
        <f t="shared" si="726"/>
        <v>1</v>
      </c>
      <c r="P7692" t="str">
        <f t="shared" si="727"/>
        <v>N/A</v>
      </c>
    </row>
    <row r="7693" spans="2:16" x14ac:dyDescent="0.25">
      <c r="B7693" s="23">
        <f>'Raw data (base scenario)'!A7685</f>
        <v>7679</v>
      </c>
      <c r="C7693" s="23" t="str">
        <f>'Raw data (base scenario)'!B7685</f>
        <v>S</v>
      </c>
      <c r="D7693" s="23" t="str">
        <f>'Raw data (base scenario)'!C7685</f>
        <v>I</v>
      </c>
      <c r="E7693" t="b">
        <f t="shared" si="722"/>
        <v>1</v>
      </c>
      <c r="F7693" t="b">
        <f t="shared" si="723"/>
        <v>1</v>
      </c>
      <c r="G7693" t="str">
        <f t="shared" si="724"/>
        <v>N/A</v>
      </c>
      <c r="K7693" s="28">
        <v>7679</v>
      </c>
      <c r="L7693" s="28" t="s">
        <v>1</v>
      </c>
      <c r="M7693" s="28" t="s">
        <v>1</v>
      </c>
      <c r="N7693" t="b">
        <f t="shared" si="725"/>
        <v>1</v>
      </c>
      <c r="O7693" t="b">
        <f t="shared" si="726"/>
        <v>1</v>
      </c>
      <c r="P7693" t="str">
        <f t="shared" si="727"/>
        <v>N/A</v>
      </c>
    </row>
    <row r="7694" spans="2:16" x14ac:dyDescent="0.25">
      <c r="B7694" s="23">
        <f>'Raw data (base scenario)'!A7686</f>
        <v>7680</v>
      </c>
      <c r="C7694" s="23" t="str">
        <f>'Raw data (base scenario)'!B7686</f>
        <v>S</v>
      </c>
      <c r="D7694" s="23" t="str">
        <f>'Raw data (base scenario)'!C7686</f>
        <v>H</v>
      </c>
      <c r="E7694" t="b">
        <f t="shared" si="722"/>
        <v>1</v>
      </c>
      <c r="F7694" t="b">
        <f t="shared" si="723"/>
        <v>1</v>
      </c>
      <c r="G7694" t="str">
        <f t="shared" si="724"/>
        <v>N/A</v>
      </c>
      <c r="K7694" s="28">
        <v>7680</v>
      </c>
      <c r="L7694" s="28" t="s">
        <v>2</v>
      </c>
      <c r="M7694" s="28" t="s">
        <v>2</v>
      </c>
      <c r="N7694" t="b">
        <f t="shared" si="725"/>
        <v>1</v>
      </c>
      <c r="O7694" t="b">
        <f t="shared" si="726"/>
        <v>1</v>
      </c>
      <c r="P7694" t="b">
        <f t="shared" si="727"/>
        <v>1</v>
      </c>
    </row>
    <row r="7695" spans="2:16" x14ac:dyDescent="0.25">
      <c r="B7695" s="23">
        <f>'Raw data (base scenario)'!A7687</f>
        <v>7681</v>
      </c>
      <c r="C7695" s="23" t="str">
        <f>'Raw data (base scenario)'!B7687</f>
        <v>H</v>
      </c>
      <c r="D7695" s="23" t="str">
        <f>'Raw data (base scenario)'!C7687</f>
        <v>H</v>
      </c>
      <c r="E7695" t="b">
        <f t="shared" ref="E7695:E7758" si="728">OR(C7695=$A$4,C7695=$A$5,C7695=$A$6,C7695=$A$7)</f>
        <v>1</v>
      </c>
      <c r="F7695" t="b">
        <f t="shared" ref="F7695:F7758" si="729">OR(D7695=$A$4,D7695=$A$5,D7695=$A$6,D7695=$A$7)</f>
        <v>1</v>
      </c>
      <c r="G7695" t="str">
        <f t="shared" si="724"/>
        <v>N/A</v>
      </c>
      <c r="K7695" s="28">
        <v>7681</v>
      </c>
      <c r="L7695" s="28" t="s">
        <v>3</v>
      </c>
      <c r="M7695" s="28" t="s">
        <v>1</v>
      </c>
      <c r="N7695" t="b">
        <f t="shared" si="725"/>
        <v>1</v>
      </c>
      <c r="O7695" t="b">
        <f t="shared" si="726"/>
        <v>1</v>
      </c>
      <c r="P7695" t="str">
        <f t="shared" si="727"/>
        <v>N/A</v>
      </c>
    </row>
    <row r="7696" spans="2:16" x14ac:dyDescent="0.25">
      <c r="B7696" s="23">
        <f>'Raw data (base scenario)'!A7688</f>
        <v>7682</v>
      </c>
      <c r="C7696" s="23" t="str">
        <f>'Raw data (base scenario)'!B7688</f>
        <v>D</v>
      </c>
      <c r="D7696" s="23" t="str">
        <f>'Raw data (base scenario)'!C7688</f>
        <v>D</v>
      </c>
      <c r="E7696" t="b">
        <f t="shared" si="728"/>
        <v>1</v>
      </c>
      <c r="F7696" t="b">
        <f t="shared" si="729"/>
        <v>1</v>
      </c>
      <c r="G7696" t="b">
        <f t="shared" ref="G7696:G7759" si="730">IF(C7696="D",D7696="D","N/A")</f>
        <v>1</v>
      </c>
      <c r="K7696" s="28">
        <v>7682</v>
      </c>
      <c r="L7696" s="28" t="s">
        <v>1</v>
      </c>
      <c r="M7696" s="28" t="s">
        <v>1</v>
      </c>
      <c r="N7696" t="b">
        <f t="shared" si="725"/>
        <v>1</v>
      </c>
      <c r="O7696" t="b">
        <f t="shared" si="726"/>
        <v>1</v>
      </c>
      <c r="P7696" t="str">
        <f t="shared" si="727"/>
        <v>N/A</v>
      </c>
    </row>
    <row r="7697" spans="2:16" x14ac:dyDescent="0.25">
      <c r="B7697" s="23">
        <f>'Raw data (base scenario)'!A7689</f>
        <v>7683</v>
      </c>
      <c r="C7697" s="23" t="str">
        <f>'Raw data (base scenario)'!B7689</f>
        <v>S</v>
      </c>
      <c r="D7697" s="23" t="str">
        <f>'Raw data (base scenario)'!C7689</f>
        <v>H</v>
      </c>
      <c r="E7697" t="b">
        <f t="shared" si="728"/>
        <v>1</v>
      </c>
      <c r="F7697" t="b">
        <f t="shared" si="729"/>
        <v>1</v>
      </c>
      <c r="G7697" t="str">
        <f t="shared" si="730"/>
        <v>N/A</v>
      </c>
      <c r="K7697" s="28">
        <v>7683</v>
      </c>
      <c r="L7697" s="28" t="s">
        <v>18</v>
      </c>
      <c r="M7697" s="28" t="s">
        <v>3</v>
      </c>
      <c r="N7697" t="b">
        <f t="shared" si="725"/>
        <v>1</v>
      </c>
      <c r="O7697" t="b">
        <f t="shared" si="726"/>
        <v>1</v>
      </c>
      <c r="P7697" t="str">
        <f t="shared" si="727"/>
        <v>N/A</v>
      </c>
    </row>
    <row r="7698" spans="2:16" x14ac:dyDescent="0.25">
      <c r="B7698" s="23">
        <f>'Raw data (base scenario)'!A7690</f>
        <v>7684</v>
      </c>
      <c r="C7698" s="23" t="str">
        <f>'Raw data (base scenario)'!B7690</f>
        <v>H</v>
      </c>
      <c r="D7698" s="23" t="str">
        <f>'Raw data (base scenario)'!C7690</f>
        <v>H</v>
      </c>
      <c r="E7698" t="b">
        <f t="shared" si="728"/>
        <v>1</v>
      </c>
      <c r="F7698" t="b">
        <f t="shared" si="729"/>
        <v>1</v>
      </c>
      <c r="G7698" t="str">
        <f t="shared" si="730"/>
        <v>N/A</v>
      </c>
      <c r="K7698" s="28">
        <v>7684</v>
      </c>
      <c r="L7698" s="28" t="s">
        <v>3</v>
      </c>
      <c r="M7698" s="28" t="s">
        <v>1</v>
      </c>
      <c r="N7698" t="b">
        <f t="shared" si="725"/>
        <v>1</v>
      </c>
      <c r="O7698" t="b">
        <f t="shared" si="726"/>
        <v>1</v>
      </c>
      <c r="P7698" t="str">
        <f t="shared" si="727"/>
        <v>N/A</v>
      </c>
    </row>
    <row r="7699" spans="2:16" x14ac:dyDescent="0.25">
      <c r="B7699" s="23">
        <f>'Raw data (base scenario)'!A7691</f>
        <v>7685</v>
      </c>
      <c r="C7699" s="23" t="str">
        <f>'Raw data (base scenario)'!B7691</f>
        <v>I</v>
      </c>
      <c r="D7699" s="23" t="str">
        <f>'Raw data (base scenario)'!C7691</f>
        <v>S</v>
      </c>
      <c r="E7699" t="b">
        <f t="shared" si="728"/>
        <v>1</v>
      </c>
      <c r="F7699" t="b">
        <f t="shared" si="729"/>
        <v>1</v>
      </c>
      <c r="G7699" t="str">
        <f t="shared" si="730"/>
        <v>N/A</v>
      </c>
      <c r="K7699" s="28">
        <v>7685</v>
      </c>
      <c r="L7699" s="28" t="s">
        <v>1</v>
      </c>
      <c r="M7699" s="28" t="s">
        <v>3</v>
      </c>
      <c r="N7699" t="b">
        <f t="shared" si="725"/>
        <v>1</v>
      </c>
      <c r="O7699" t="b">
        <f t="shared" si="726"/>
        <v>1</v>
      </c>
      <c r="P7699" t="str">
        <f t="shared" si="727"/>
        <v>N/A</v>
      </c>
    </row>
    <row r="7700" spans="2:16" x14ac:dyDescent="0.25">
      <c r="B7700" s="23">
        <f>'Raw data (base scenario)'!A7692</f>
        <v>7686</v>
      </c>
      <c r="C7700" s="23" t="str">
        <f>'Raw data (base scenario)'!B7692</f>
        <v>S</v>
      </c>
      <c r="D7700" s="23" t="str">
        <f>'Raw data (base scenario)'!C7692</f>
        <v>H</v>
      </c>
      <c r="E7700" t="b">
        <f t="shared" si="728"/>
        <v>1</v>
      </c>
      <c r="F7700" t="b">
        <f t="shared" si="729"/>
        <v>1</v>
      </c>
      <c r="G7700" t="str">
        <f t="shared" si="730"/>
        <v>N/A</v>
      </c>
      <c r="K7700" s="28">
        <v>7686</v>
      </c>
      <c r="L7700" s="28" t="s">
        <v>18</v>
      </c>
      <c r="M7700" s="28" t="s">
        <v>2</v>
      </c>
      <c r="N7700" t="b">
        <f t="shared" si="725"/>
        <v>1</v>
      </c>
      <c r="O7700" t="b">
        <f t="shared" si="726"/>
        <v>1</v>
      </c>
      <c r="P7700" t="str">
        <f t="shared" si="727"/>
        <v>N/A</v>
      </c>
    </row>
    <row r="7701" spans="2:16" x14ac:dyDescent="0.25">
      <c r="B7701" s="23">
        <f>'Raw data (base scenario)'!A7693</f>
        <v>7687</v>
      </c>
      <c r="C7701" s="23" t="str">
        <f>'Raw data (base scenario)'!B7693</f>
        <v>H</v>
      </c>
      <c r="D7701" s="23" t="str">
        <f>'Raw data (base scenario)'!C7693</f>
        <v>S</v>
      </c>
      <c r="E7701" t="b">
        <f t="shared" si="728"/>
        <v>1</v>
      </c>
      <c r="F7701" t="b">
        <f t="shared" si="729"/>
        <v>1</v>
      </c>
      <c r="G7701" t="str">
        <f t="shared" si="730"/>
        <v>N/A</v>
      </c>
      <c r="K7701" s="28">
        <v>7687</v>
      </c>
      <c r="L7701" s="28" t="s">
        <v>2</v>
      </c>
      <c r="M7701" s="28" t="s">
        <v>2</v>
      </c>
      <c r="N7701" t="b">
        <f t="shared" si="725"/>
        <v>1</v>
      </c>
      <c r="O7701" t="b">
        <f t="shared" si="726"/>
        <v>1</v>
      </c>
      <c r="P7701" t="b">
        <f t="shared" si="727"/>
        <v>1</v>
      </c>
    </row>
    <row r="7702" spans="2:16" x14ac:dyDescent="0.25">
      <c r="B7702" s="23">
        <f>'Raw data (base scenario)'!A7694</f>
        <v>7688</v>
      </c>
      <c r="C7702" s="23" t="str">
        <f>'Raw data (base scenario)'!B7694</f>
        <v>I</v>
      </c>
      <c r="D7702" s="23" t="str">
        <f>'Raw data (base scenario)'!C7694</f>
        <v>D</v>
      </c>
      <c r="E7702" t="b">
        <f t="shared" si="728"/>
        <v>1</v>
      </c>
      <c r="F7702" t="b">
        <f t="shared" si="729"/>
        <v>1</v>
      </c>
      <c r="G7702" t="str">
        <f t="shared" si="730"/>
        <v>N/A</v>
      </c>
      <c r="K7702" s="28">
        <v>7688</v>
      </c>
      <c r="L7702" s="28" t="s">
        <v>2</v>
      </c>
      <c r="M7702" s="28" t="s">
        <v>2</v>
      </c>
      <c r="N7702" t="b">
        <f t="shared" si="725"/>
        <v>1</v>
      </c>
      <c r="O7702" t="b">
        <f t="shared" si="726"/>
        <v>1</v>
      </c>
      <c r="P7702" t="b">
        <f t="shared" si="727"/>
        <v>1</v>
      </c>
    </row>
    <row r="7703" spans="2:16" x14ac:dyDescent="0.25">
      <c r="B7703" s="23">
        <f>'Raw data (base scenario)'!A7695</f>
        <v>7689</v>
      </c>
      <c r="C7703" s="23" t="str">
        <f>'Raw data (base scenario)'!B7695</f>
        <v>D</v>
      </c>
      <c r="D7703" s="23" t="str">
        <f>'Raw data (base scenario)'!C7695</f>
        <v>D</v>
      </c>
      <c r="E7703" t="b">
        <f t="shared" si="728"/>
        <v>1</v>
      </c>
      <c r="F7703" t="b">
        <f t="shared" si="729"/>
        <v>1</v>
      </c>
      <c r="G7703" t="b">
        <f t="shared" si="730"/>
        <v>1</v>
      </c>
      <c r="K7703" s="28">
        <v>7689</v>
      </c>
      <c r="L7703" s="28" t="s">
        <v>2</v>
      </c>
      <c r="M7703" s="28" t="s">
        <v>2</v>
      </c>
      <c r="N7703" t="b">
        <f t="shared" si="725"/>
        <v>1</v>
      </c>
      <c r="O7703" t="b">
        <f t="shared" si="726"/>
        <v>1</v>
      </c>
      <c r="P7703" t="b">
        <f t="shared" si="727"/>
        <v>1</v>
      </c>
    </row>
    <row r="7704" spans="2:16" x14ac:dyDescent="0.25">
      <c r="B7704" s="23">
        <f>'Raw data (base scenario)'!A7696</f>
        <v>7690</v>
      </c>
      <c r="C7704" s="23" t="str">
        <f>'Raw data (base scenario)'!B7696</f>
        <v>D</v>
      </c>
      <c r="D7704" s="23" t="str">
        <f>'Raw data (base scenario)'!C7696</f>
        <v>D</v>
      </c>
      <c r="E7704" t="b">
        <f t="shared" si="728"/>
        <v>1</v>
      </c>
      <c r="F7704" t="b">
        <f t="shared" si="729"/>
        <v>1</v>
      </c>
      <c r="G7704" t="b">
        <f t="shared" si="730"/>
        <v>1</v>
      </c>
      <c r="K7704" s="28">
        <v>7690</v>
      </c>
      <c r="L7704" s="28" t="s">
        <v>2</v>
      </c>
      <c r="M7704" s="28" t="s">
        <v>2</v>
      </c>
      <c r="N7704" t="b">
        <f t="shared" si="725"/>
        <v>1</v>
      </c>
      <c r="O7704" t="b">
        <f t="shared" si="726"/>
        <v>1</v>
      </c>
      <c r="P7704" t="b">
        <f t="shared" si="727"/>
        <v>1</v>
      </c>
    </row>
    <row r="7705" spans="2:16" x14ac:dyDescent="0.25">
      <c r="B7705" s="23">
        <f>'Raw data (base scenario)'!A7697</f>
        <v>7691</v>
      </c>
      <c r="C7705" s="23" t="str">
        <f>'Raw data (base scenario)'!B7697</f>
        <v>D</v>
      </c>
      <c r="D7705" s="23" t="str">
        <f>'Raw data (base scenario)'!C7697</f>
        <v>D</v>
      </c>
      <c r="E7705" t="b">
        <f t="shared" si="728"/>
        <v>1</v>
      </c>
      <c r="F7705" t="b">
        <f t="shared" si="729"/>
        <v>1</v>
      </c>
      <c r="G7705" t="b">
        <f t="shared" si="730"/>
        <v>1</v>
      </c>
      <c r="K7705" s="28">
        <v>7691</v>
      </c>
      <c r="L7705" s="28" t="s">
        <v>18</v>
      </c>
      <c r="M7705" s="28" t="s">
        <v>1</v>
      </c>
      <c r="N7705" t="b">
        <f t="shared" si="725"/>
        <v>1</v>
      </c>
      <c r="O7705" t="b">
        <f t="shared" si="726"/>
        <v>1</v>
      </c>
      <c r="P7705" t="str">
        <f t="shared" si="727"/>
        <v>N/A</v>
      </c>
    </row>
    <row r="7706" spans="2:16" x14ac:dyDescent="0.25">
      <c r="B7706" s="23">
        <f>'Raw data (base scenario)'!A7698</f>
        <v>7692</v>
      </c>
      <c r="C7706" s="23" t="str">
        <f>'Raw data (base scenario)'!B7698</f>
        <v>D</v>
      </c>
      <c r="D7706" s="23" t="str">
        <f>'Raw data (base scenario)'!C7698</f>
        <v>D</v>
      </c>
      <c r="E7706" t="b">
        <f t="shared" si="728"/>
        <v>1</v>
      </c>
      <c r="F7706" t="b">
        <f t="shared" si="729"/>
        <v>1</v>
      </c>
      <c r="G7706" t="b">
        <f t="shared" si="730"/>
        <v>1</v>
      </c>
      <c r="K7706" s="28">
        <v>7692</v>
      </c>
      <c r="L7706" s="28" t="s">
        <v>2</v>
      </c>
      <c r="M7706" s="28" t="s">
        <v>2</v>
      </c>
      <c r="N7706" t="b">
        <f t="shared" ref="N7706:N7769" si="731">OR(L7706=$A$4,L7706=$A$5,L7706=$A$6,L7706=$A$7)</f>
        <v>1</v>
      </c>
      <c r="O7706" t="b">
        <f t="shared" ref="O7706:O7769" si="732">OR(M7706=$A$4,M7706=$A$5,M7706=$A$6,M7706=$A$7)</f>
        <v>1</v>
      </c>
      <c r="P7706" t="b">
        <f t="shared" ref="P7706:P7769" si="733">IF(L7706="D",M7706="D","N/A")</f>
        <v>1</v>
      </c>
    </row>
    <row r="7707" spans="2:16" x14ac:dyDescent="0.25">
      <c r="B7707" s="23">
        <f>'Raw data (base scenario)'!A7699</f>
        <v>7693</v>
      </c>
      <c r="C7707" s="23" t="str">
        <f>'Raw data (base scenario)'!B7699</f>
        <v>I</v>
      </c>
      <c r="D7707" s="23" t="str">
        <f>'Raw data (base scenario)'!C7699</f>
        <v>H</v>
      </c>
      <c r="E7707" t="b">
        <f t="shared" si="728"/>
        <v>1</v>
      </c>
      <c r="F7707" t="b">
        <f t="shared" si="729"/>
        <v>1</v>
      </c>
      <c r="G7707" t="str">
        <f t="shared" si="730"/>
        <v>N/A</v>
      </c>
      <c r="K7707" s="28">
        <v>7693</v>
      </c>
      <c r="L7707" s="28" t="s">
        <v>1</v>
      </c>
      <c r="M7707" s="28" t="s">
        <v>1</v>
      </c>
      <c r="N7707" t="b">
        <f t="shared" si="731"/>
        <v>1</v>
      </c>
      <c r="O7707" t="b">
        <f t="shared" si="732"/>
        <v>1</v>
      </c>
      <c r="P7707" t="str">
        <f t="shared" si="733"/>
        <v>N/A</v>
      </c>
    </row>
    <row r="7708" spans="2:16" x14ac:dyDescent="0.25">
      <c r="B7708" s="23">
        <f>'Raw data (base scenario)'!A7700</f>
        <v>7694</v>
      </c>
      <c r="C7708" s="23" t="str">
        <f>'Raw data (base scenario)'!B7700</f>
        <v>D</v>
      </c>
      <c r="D7708" s="23" t="str">
        <f>'Raw data (base scenario)'!C7700</f>
        <v>D</v>
      </c>
      <c r="E7708" t="b">
        <f t="shared" si="728"/>
        <v>1</v>
      </c>
      <c r="F7708" t="b">
        <f t="shared" si="729"/>
        <v>1</v>
      </c>
      <c r="G7708" t="b">
        <f t="shared" si="730"/>
        <v>1</v>
      </c>
      <c r="K7708" s="28">
        <v>7694</v>
      </c>
      <c r="L7708" s="28" t="s">
        <v>1</v>
      </c>
      <c r="M7708" s="28" t="s">
        <v>1</v>
      </c>
      <c r="N7708" t="b">
        <f t="shared" si="731"/>
        <v>1</v>
      </c>
      <c r="O7708" t="b">
        <f t="shared" si="732"/>
        <v>1</v>
      </c>
      <c r="P7708" t="str">
        <f t="shared" si="733"/>
        <v>N/A</v>
      </c>
    </row>
    <row r="7709" spans="2:16" x14ac:dyDescent="0.25">
      <c r="B7709" s="23">
        <f>'Raw data (base scenario)'!A7701</f>
        <v>7695</v>
      </c>
      <c r="C7709" s="23" t="str">
        <f>'Raw data (base scenario)'!B7701</f>
        <v>H</v>
      </c>
      <c r="D7709" s="23" t="str">
        <f>'Raw data (base scenario)'!C7701</f>
        <v>H</v>
      </c>
      <c r="E7709" t="b">
        <f t="shared" si="728"/>
        <v>1</v>
      </c>
      <c r="F7709" t="b">
        <f t="shared" si="729"/>
        <v>1</v>
      </c>
      <c r="G7709" t="str">
        <f t="shared" si="730"/>
        <v>N/A</v>
      </c>
      <c r="K7709" s="28">
        <v>7695</v>
      </c>
      <c r="L7709" s="28" t="s">
        <v>2</v>
      </c>
      <c r="M7709" s="28" t="s">
        <v>2</v>
      </c>
      <c r="N7709" t="b">
        <f t="shared" si="731"/>
        <v>1</v>
      </c>
      <c r="O7709" t="b">
        <f t="shared" si="732"/>
        <v>1</v>
      </c>
      <c r="P7709" t="b">
        <f t="shared" si="733"/>
        <v>1</v>
      </c>
    </row>
    <row r="7710" spans="2:16" x14ac:dyDescent="0.25">
      <c r="B7710" s="23">
        <f>'Raw data (base scenario)'!A7702</f>
        <v>7696</v>
      </c>
      <c r="C7710" s="23" t="str">
        <f>'Raw data (base scenario)'!B7702</f>
        <v>H</v>
      </c>
      <c r="D7710" s="23" t="str">
        <f>'Raw data (base scenario)'!C7702</f>
        <v>H</v>
      </c>
      <c r="E7710" t="b">
        <f t="shared" si="728"/>
        <v>1</v>
      </c>
      <c r="F7710" t="b">
        <f t="shared" si="729"/>
        <v>1</v>
      </c>
      <c r="G7710" t="str">
        <f t="shared" si="730"/>
        <v>N/A</v>
      </c>
      <c r="K7710" s="28">
        <v>7696</v>
      </c>
      <c r="L7710" s="28" t="s">
        <v>18</v>
      </c>
      <c r="M7710" s="28" t="s">
        <v>18</v>
      </c>
      <c r="N7710" t="b">
        <f t="shared" si="731"/>
        <v>1</v>
      </c>
      <c r="O7710" t="b">
        <f t="shared" si="732"/>
        <v>1</v>
      </c>
      <c r="P7710" t="str">
        <f t="shared" si="733"/>
        <v>N/A</v>
      </c>
    </row>
    <row r="7711" spans="2:16" x14ac:dyDescent="0.25">
      <c r="B7711" s="23">
        <f>'Raw data (base scenario)'!A7703</f>
        <v>7697</v>
      </c>
      <c r="C7711" s="23" t="str">
        <f>'Raw data (base scenario)'!B7703</f>
        <v>D</v>
      </c>
      <c r="D7711" s="23" t="str">
        <f>'Raw data (base scenario)'!C7703</f>
        <v>D</v>
      </c>
      <c r="E7711" t="b">
        <f t="shared" si="728"/>
        <v>1</v>
      </c>
      <c r="F7711" t="b">
        <f t="shared" si="729"/>
        <v>1</v>
      </c>
      <c r="G7711" t="b">
        <f t="shared" si="730"/>
        <v>1</v>
      </c>
      <c r="K7711" s="28">
        <v>7697</v>
      </c>
      <c r="L7711" s="28" t="s">
        <v>18</v>
      </c>
      <c r="M7711" s="28" t="s">
        <v>18</v>
      </c>
      <c r="N7711" t="b">
        <f t="shared" si="731"/>
        <v>1</v>
      </c>
      <c r="O7711" t="b">
        <f t="shared" si="732"/>
        <v>1</v>
      </c>
      <c r="P7711" t="str">
        <f t="shared" si="733"/>
        <v>N/A</v>
      </c>
    </row>
    <row r="7712" spans="2:16" x14ac:dyDescent="0.25">
      <c r="B7712" s="23">
        <f>'Raw data (base scenario)'!A7704</f>
        <v>7698</v>
      </c>
      <c r="C7712" s="23" t="str">
        <f>'Raw data (base scenario)'!B7704</f>
        <v>I</v>
      </c>
      <c r="D7712" s="23" t="str">
        <f>'Raw data (base scenario)'!C7704</f>
        <v>I</v>
      </c>
      <c r="E7712" t="b">
        <f t="shared" si="728"/>
        <v>1</v>
      </c>
      <c r="F7712" t="b">
        <f t="shared" si="729"/>
        <v>1</v>
      </c>
      <c r="G7712" t="str">
        <f t="shared" si="730"/>
        <v>N/A</v>
      </c>
      <c r="K7712" s="28">
        <v>7698</v>
      </c>
      <c r="L7712" s="28" t="s">
        <v>2</v>
      </c>
      <c r="M7712" s="28" t="s">
        <v>2</v>
      </c>
      <c r="N7712" t="b">
        <f t="shared" si="731"/>
        <v>1</v>
      </c>
      <c r="O7712" t="b">
        <f t="shared" si="732"/>
        <v>1</v>
      </c>
      <c r="P7712" t="b">
        <f t="shared" si="733"/>
        <v>1</v>
      </c>
    </row>
    <row r="7713" spans="2:16" x14ac:dyDescent="0.25">
      <c r="B7713" s="23">
        <f>'Raw data (base scenario)'!A7705</f>
        <v>7699</v>
      </c>
      <c r="C7713" s="23" t="str">
        <f>'Raw data (base scenario)'!B7705</f>
        <v>I</v>
      </c>
      <c r="D7713" s="23" t="str">
        <f>'Raw data (base scenario)'!C7705</f>
        <v>I</v>
      </c>
      <c r="E7713" t="b">
        <f t="shared" si="728"/>
        <v>1</v>
      </c>
      <c r="F7713" t="b">
        <f t="shared" si="729"/>
        <v>1</v>
      </c>
      <c r="G7713" t="str">
        <f t="shared" si="730"/>
        <v>N/A</v>
      </c>
      <c r="K7713" s="28">
        <v>7699</v>
      </c>
      <c r="L7713" s="28" t="s">
        <v>2</v>
      </c>
      <c r="M7713" s="28" t="s">
        <v>2</v>
      </c>
      <c r="N7713" t="b">
        <f t="shared" si="731"/>
        <v>1</v>
      </c>
      <c r="O7713" t="b">
        <f t="shared" si="732"/>
        <v>1</v>
      </c>
      <c r="P7713" t="b">
        <f t="shared" si="733"/>
        <v>1</v>
      </c>
    </row>
    <row r="7714" spans="2:16" x14ac:dyDescent="0.25">
      <c r="B7714" s="23">
        <f>'Raw data (base scenario)'!A7706</f>
        <v>7700</v>
      </c>
      <c r="C7714" s="23" t="str">
        <f>'Raw data (base scenario)'!B7706</f>
        <v>D</v>
      </c>
      <c r="D7714" s="23" t="str">
        <f>'Raw data (base scenario)'!C7706</f>
        <v>D</v>
      </c>
      <c r="E7714" t="b">
        <f t="shared" si="728"/>
        <v>1</v>
      </c>
      <c r="F7714" t="b">
        <f t="shared" si="729"/>
        <v>1</v>
      </c>
      <c r="G7714" t="b">
        <f t="shared" si="730"/>
        <v>1</v>
      </c>
      <c r="K7714" s="28">
        <v>7700</v>
      </c>
      <c r="L7714" s="28" t="s">
        <v>3</v>
      </c>
      <c r="M7714" s="28" t="s">
        <v>1</v>
      </c>
      <c r="N7714" t="b">
        <f t="shared" si="731"/>
        <v>1</v>
      </c>
      <c r="O7714" t="b">
        <f t="shared" si="732"/>
        <v>1</v>
      </c>
      <c r="P7714" t="str">
        <f t="shared" si="733"/>
        <v>N/A</v>
      </c>
    </row>
    <row r="7715" spans="2:16" x14ac:dyDescent="0.25">
      <c r="B7715" s="23">
        <f>'Raw data (base scenario)'!A7707</f>
        <v>7701</v>
      </c>
      <c r="C7715" s="23" t="str">
        <f>'Raw data (base scenario)'!B7707</f>
        <v>D</v>
      </c>
      <c r="D7715" s="23" t="str">
        <f>'Raw data (base scenario)'!C7707</f>
        <v>D</v>
      </c>
      <c r="E7715" t="b">
        <f t="shared" si="728"/>
        <v>1</v>
      </c>
      <c r="F7715" t="b">
        <f t="shared" si="729"/>
        <v>1</v>
      </c>
      <c r="G7715" t="b">
        <f t="shared" si="730"/>
        <v>1</v>
      </c>
      <c r="K7715" s="28">
        <v>7701</v>
      </c>
      <c r="L7715" s="28" t="s">
        <v>18</v>
      </c>
      <c r="M7715" s="28" t="s">
        <v>18</v>
      </c>
      <c r="N7715" t="b">
        <f t="shared" si="731"/>
        <v>1</v>
      </c>
      <c r="O7715" t="b">
        <f t="shared" si="732"/>
        <v>1</v>
      </c>
      <c r="P7715" t="str">
        <f t="shared" si="733"/>
        <v>N/A</v>
      </c>
    </row>
    <row r="7716" spans="2:16" x14ac:dyDescent="0.25">
      <c r="B7716" s="23">
        <f>'Raw data (base scenario)'!A7708</f>
        <v>7702</v>
      </c>
      <c r="C7716" s="23" t="str">
        <f>'Raw data (base scenario)'!B7708</f>
        <v>S</v>
      </c>
      <c r="D7716" s="23" t="str">
        <f>'Raw data (base scenario)'!C7708</f>
        <v>H</v>
      </c>
      <c r="E7716" t="b">
        <f t="shared" si="728"/>
        <v>1</v>
      </c>
      <c r="F7716" t="b">
        <f t="shared" si="729"/>
        <v>1</v>
      </c>
      <c r="G7716" t="str">
        <f t="shared" si="730"/>
        <v>N/A</v>
      </c>
      <c r="K7716" s="28">
        <v>7702</v>
      </c>
      <c r="L7716" s="28" t="s">
        <v>3</v>
      </c>
      <c r="M7716" s="28" t="s">
        <v>3</v>
      </c>
      <c r="N7716" t="b">
        <f t="shared" si="731"/>
        <v>1</v>
      </c>
      <c r="O7716" t="b">
        <f t="shared" si="732"/>
        <v>1</v>
      </c>
      <c r="P7716" t="str">
        <f t="shared" si="733"/>
        <v>N/A</v>
      </c>
    </row>
    <row r="7717" spans="2:16" x14ac:dyDescent="0.25">
      <c r="B7717" s="23">
        <f>'Raw data (base scenario)'!A7709</f>
        <v>7703</v>
      </c>
      <c r="C7717" s="23" t="str">
        <f>'Raw data (base scenario)'!B7709</f>
        <v>I</v>
      </c>
      <c r="D7717" s="23" t="str">
        <f>'Raw data (base scenario)'!C7709</f>
        <v>I</v>
      </c>
      <c r="E7717" t="b">
        <f t="shared" si="728"/>
        <v>1</v>
      </c>
      <c r="F7717" t="b">
        <f t="shared" si="729"/>
        <v>1</v>
      </c>
      <c r="G7717" t="str">
        <f t="shared" si="730"/>
        <v>N/A</v>
      </c>
      <c r="K7717" s="28">
        <v>7703</v>
      </c>
      <c r="L7717" s="28" t="s">
        <v>2</v>
      </c>
      <c r="M7717" s="28" t="s">
        <v>2</v>
      </c>
      <c r="N7717" t="b">
        <f t="shared" si="731"/>
        <v>1</v>
      </c>
      <c r="O7717" t="b">
        <f t="shared" si="732"/>
        <v>1</v>
      </c>
      <c r="P7717" t="b">
        <f t="shared" si="733"/>
        <v>1</v>
      </c>
    </row>
    <row r="7718" spans="2:16" x14ac:dyDescent="0.25">
      <c r="B7718" s="23">
        <f>'Raw data (base scenario)'!A7710</f>
        <v>7704</v>
      </c>
      <c r="C7718" s="23" t="str">
        <f>'Raw data (base scenario)'!B7710</f>
        <v>S</v>
      </c>
      <c r="D7718" s="23" t="str">
        <f>'Raw data (base scenario)'!C7710</f>
        <v>S</v>
      </c>
      <c r="E7718" t="b">
        <f t="shared" si="728"/>
        <v>1</v>
      </c>
      <c r="F7718" t="b">
        <f t="shared" si="729"/>
        <v>1</v>
      </c>
      <c r="G7718" t="str">
        <f t="shared" si="730"/>
        <v>N/A</v>
      </c>
      <c r="K7718" s="28">
        <v>7704</v>
      </c>
      <c r="L7718" s="28" t="s">
        <v>18</v>
      </c>
      <c r="M7718" s="28" t="s">
        <v>18</v>
      </c>
      <c r="N7718" t="b">
        <f t="shared" si="731"/>
        <v>1</v>
      </c>
      <c r="O7718" t="b">
        <f t="shared" si="732"/>
        <v>1</v>
      </c>
      <c r="P7718" t="str">
        <f t="shared" si="733"/>
        <v>N/A</v>
      </c>
    </row>
    <row r="7719" spans="2:16" x14ac:dyDescent="0.25">
      <c r="B7719" s="23">
        <f>'Raw data (base scenario)'!A7711</f>
        <v>7705</v>
      </c>
      <c r="C7719" s="23" t="str">
        <f>'Raw data (base scenario)'!B7711</f>
        <v>D</v>
      </c>
      <c r="D7719" s="23" t="str">
        <f>'Raw data (base scenario)'!C7711</f>
        <v>D</v>
      </c>
      <c r="E7719" t="b">
        <f t="shared" si="728"/>
        <v>1</v>
      </c>
      <c r="F7719" t="b">
        <f t="shared" si="729"/>
        <v>1</v>
      </c>
      <c r="G7719" t="b">
        <f t="shared" si="730"/>
        <v>1</v>
      </c>
      <c r="K7719" s="28">
        <v>7705</v>
      </c>
      <c r="L7719" s="28" t="s">
        <v>18</v>
      </c>
      <c r="M7719" s="28" t="s">
        <v>18</v>
      </c>
      <c r="N7719" t="b">
        <f t="shared" si="731"/>
        <v>1</v>
      </c>
      <c r="O7719" t="b">
        <f t="shared" si="732"/>
        <v>1</v>
      </c>
      <c r="P7719" t="str">
        <f t="shared" si="733"/>
        <v>N/A</v>
      </c>
    </row>
    <row r="7720" spans="2:16" x14ac:dyDescent="0.25">
      <c r="B7720" s="23">
        <f>'Raw data (base scenario)'!A7712</f>
        <v>7706</v>
      </c>
      <c r="C7720" s="23" t="str">
        <f>'Raw data (base scenario)'!B7712</f>
        <v>I</v>
      </c>
      <c r="D7720" s="23" t="str">
        <f>'Raw data (base scenario)'!C7712</f>
        <v>I</v>
      </c>
      <c r="E7720" t="b">
        <f t="shared" si="728"/>
        <v>1</v>
      </c>
      <c r="F7720" t="b">
        <f t="shared" si="729"/>
        <v>1</v>
      </c>
      <c r="G7720" t="str">
        <f t="shared" si="730"/>
        <v>N/A</v>
      </c>
      <c r="K7720" s="28">
        <v>7706</v>
      </c>
      <c r="L7720" s="28" t="s">
        <v>18</v>
      </c>
      <c r="M7720" s="28" t="s">
        <v>18</v>
      </c>
      <c r="N7720" t="b">
        <f t="shared" si="731"/>
        <v>1</v>
      </c>
      <c r="O7720" t="b">
        <f t="shared" si="732"/>
        <v>1</v>
      </c>
      <c r="P7720" t="str">
        <f t="shared" si="733"/>
        <v>N/A</v>
      </c>
    </row>
    <row r="7721" spans="2:16" x14ac:dyDescent="0.25">
      <c r="B7721" s="23">
        <f>'Raw data (base scenario)'!A7713</f>
        <v>7707</v>
      </c>
      <c r="C7721" s="23" t="str">
        <f>'Raw data (base scenario)'!B7713</f>
        <v>I</v>
      </c>
      <c r="D7721" s="23" t="str">
        <f>'Raw data (base scenario)'!C7713</f>
        <v>I</v>
      </c>
      <c r="E7721" t="b">
        <f t="shared" si="728"/>
        <v>1</v>
      </c>
      <c r="F7721" t="b">
        <f t="shared" si="729"/>
        <v>1</v>
      </c>
      <c r="G7721" t="str">
        <f t="shared" si="730"/>
        <v>N/A</v>
      </c>
      <c r="K7721" s="28">
        <v>7707</v>
      </c>
      <c r="L7721" s="28" t="s">
        <v>2</v>
      </c>
      <c r="M7721" s="28" t="s">
        <v>2</v>
      </c>
      <c r="N7721" t="b">
        <f t="shared" si="731"/>
        <v>1</v>
      </c>
      <c r="O7721" t="b">
        <f t="shared" si="732"/>
        <v>1</v>
      </c>
      <c r="P7721" t="b">
        <f t="shared" si="733"/>
        <v>1</v>
      </c>
    </row>
    <row r="7722" spans="2:16" x14ac:dyDescent="0.25">
      <c r="B7722" s="23">
        <f>'Raw data (base scenario)'!A7714</f>
        <v>7708</v>
      </c>
      <c r="C7722" s="23" t="str">
        <f>'Raw data (base scenario)'!B7714</f>
        <v>I</v>
      </c>
      <c r="D7722" s="23" t="str">
        <f>'Raw data (base scenario)'!C7714</f>
        <v>I</v>
      </c>
      <c r="E7722" t="b">
        <f t="shared" si="728"/>
        <v>1</v>
      </c>
      <c r="F7722" t="b">
        <f t="shared" si="729"/>
        <v>1</v>
      </c>
      <c r="G7722" t="str">
        <f t="shared" si="730"/>
        <v>N/A</v>
      </c>
      <c r="K7722" s="28">
        <v>7708</v>
      </c>
      <c r="L7722" s="28" t="s">
        <v>18</v>
      </c>
      <c r="M7722" s="28" t="s">
        <v>18</v>
      </c>
      <c r="N7722" t="b">
        <f t="shared" si="731"/>
        <v>1</v>
      </c>
      <c r="O7722" t="b">
        <f t="shared" si="732"/>
        <v>1</v>
      </c>
      <c r="P7722" t="str">
        <f t="shared" si="733"/>
        <v>N/A</v>
      </c>
    </row>
    <row r="7723" spans="2:16" x14ac:dyDescent="0.25">
      <c r="B7723" s="23">
        <f>'Raw data (base scenario)'!A7715</f>
        <v>7709</v>
      </c>
      <c r="C7723" s="23" t="str">
        <f>'Raw data (base scenario)'!B7715</f>
        <v>D</v>
      </c>
      <c r="D7723" s="23" t="str">
        <f>'Raw data (base scenario)'!C7715</f>
        <v>D</v>
      </c>
      <c r="E7723" t="b">
        <f t="shared" si="728"/>
        <v>1</v>
      </c>
      <c r="F7723" t="b">
        <f t="shared" si="729"/>
        <v>1</v>
      </c>
      <c r="G7723" t="b">
        <f t="shared" si="730"/>
        <v>1</v>
      </c>
      <c r="K7723" s="28">
        <v>7709</v>
      </c>
      <c r="L7723" s="28" t="s">
        <v>3</v>
      </c>
      <c r="M7723" s="28" t="s">
        <v>1</v>
      </c>
      <c r="N7723" t="b">
        <f t="shared" si="731"/>
        <v>1</v>
      </c>
      <c r="O7723" t="b">
        <f t="shared" si="732"/>
        <v>1</v>
      </c>
      <c r="P7723" t="str">
        <f t="shared" si="733"/>
        <v>N/A</v>
      </c>
    </row>
    <row r="7724" spans="2:16" x14ac:dyDescent="0.25">
      <c r="B7724" s="23">
        <f>'Raw data (base scenario)'!A7716</f>
        <v>7710</v>
      </c>
      <c r="C7724" s="23" t="str">
        <f>'Raw data (base scenario)'!B7716</f>
        <v>I</v>
      </c>
      <c r="D7724" s="23" t="str">
        <f>'Raw data (base scenario)'!C7716</f>
        <v>I</v>
      </c>
      <c r="E7724" t="b">
        <f t="shared" si="728"/>
        <v>1</v>
      </c>
      <c r="F7724" t="b">
        <f t="shared" si="729"/>
        <v>1</v>
      </c>
      <c r="G7724" t="str">
        <f t="shared" si="730"/>
        <v>N/A</v>
      </c>
      <c r="K7724" s="28">
        <v>7710</v>
      </c>
      <c r="L7724" s="28" t="s">
        <v>3</v>
      </c>
      <c r="M7724" s="28" t="s">
        <v>18</v>
      </c>
      <c r="N7724" t="b">
        <f t="shared" si="731"/>
        <v>1</v>
      </c>
      <c r="O7724" t="b">
        <f t="shared" si="732"/>
        <v>1</v>
      </c>
      <c r="P7724" t="str">
        <f t="shared" si="733"/>
        <v>N/A</v>
      </c>
    </row>
    <row r="7725" spans="2:16" x14ac:dyDescent="0.25">
      <c r="B7725" s="23">
        <f>'Raw data (base scenario)'!A7717</f>
        <v>7711</v>
      </c>
      <c r="C7725" s="23" t="str">
        <f>'Raw data (base scenario)'!B7717</f>
        <v>S</v>
      </c>
      <c r="D7725" s="23" t="str">
        <f>'Raw data (base scenario)'!C7717</f>
        <v>H</v>
      </c>
      <c r="E7725" t="b">
        <f t="shared" si="728"/>
        <v>1</v>
      </c>
      <c r="F7725" t="b">
        <f t="shared" si="729"/>
        <v>1</v>
      </c>
      <c r="G7725" t="str">
        <f t="shared" si="730"/>
        <v>N/A</v>
      </c>
      <c r="K7725" s="28">
        <v>7711</v>
      </c>
      <c r="L7725" s="28" t="s">
        <v>18</v>
      </c>
      <c r="M7725" s="28" t="s">
        <v>3</v>
      </c>
      <c r="N7725" t="b">
        <f t="shared" si="731"/>
        <v>1</v>
      </c>
      <c r="O7725" t="b">
        <f t="shared" si="732"/>
        <v>1</v>
      </c>
      <c r="P7725" t="str">
        <f t="shared" si="733"/>
        <v>N/A</v>
      </c>
    </row>
    <row r="7726" spans="2:16" x14ac:dyDescent="0.25">
      <c r="B7726" s="23">
        <f>'Raw data (base scenario)'!A7718</f>
        <v>7712</v>
      </c>
      <c r="C7726" s="23" t="str">
        <f>'Raw data (base scenario)'!B7718</f>
        <v>S</v>
      </c>
      <c r="D7726" s="23" t="str">
        <f>'Raw data (base scenario)'!C7718</f>
        <v>I</v>
      </c>
      <c r="E7726" t="b">
        <f t="shared" si="728"/>
        <v>1</v>
      </c>
      <c r="F7726" t="b">
        <f t="shared" si="729"/>
        <v>1</v>
      </c>
      <c r="G7726" t="str">
        <f t="shared" si="730"/>
        <v>N/A</v>
      </c>
      <c r="K7726" s="28">
        <v>7712</v>
      </c>
      <c r="L7726" s="28" t="s">
        <v>1</v>
      </c>
      <c r="M7726" s="28" t="s">
        <v>1</v>
      </c>
      <c r="N7726" t="b">
        <f t="shared" si="731"/>
        <v>1</v>
      </c>
      <c r="O7726" t="b">
        <f t="shared" si="732"/>
        <v>1</v>
      </c>
      <c r="P7726" t="str">
        <f t="shared" si="733"/>
        <v>N/A</v>
      </c>
    </row>
    <row r="7727" spans="2:16" x14ac:dyDescent="0.25">
      <c r="B7727" s="23">
        <f>'Raw data (base scenario)'!A7719</f>
        <v>7713</v>
      </c>
      <c r="C7727" s="23" t="str">
        <f>'Raw data (base scenario)'!B7719</f>
        <v>I</v>
      </c>
      <c r="D7727" s="23" t="str">
        <f>'Raw data (base scenario)'!C7719</f>
        <v>S</v>
      </c>
      <c r="E7727" t="b">
        <f t="shared" si="728"/>
        <v>1</v>
      </c>
      <c r="F7727" t="b">
        <f t="shared" si="729"/>
        <v>1</v>
      </c>
      <c r="G7727" t="str">
        <f t="shared" si="730"/>
        <v>N/A</v>
      </c>
      <c r="K7727" s="28">
        <v>7713</v>
      </c>
      <c r="L7727" s="28" t="s">
        <v>18</v>
      </c>
      <c r="M7727" s="28" t="s">
        <v>1</v>
      </c>
      <c r="N7727" t="b">
        <f t="shared" si="731"/>
        <v>1</v>
      </c>
      <c r="O7727" t="b">
        <f t="shared" si="732"/>
        <v>1</v>
      </c>
      <c r="P7727" t="str">
        <f t="shared" si="733"/>
        <v>N/A</v>
      </c>
    </row>
    <row r="7728" spans="2:16" x14ac:dyDescent="0.25">
      <c r="B7728" s="23">
        <f>'Raw data (base scenario)'!A7720</f>
        <v>7714</v>
      </c>
      <c r="C7728" s="23" t="str">
        <f>'Raw data (base scenario)'!B7720</f>
        <v>H</v>
      </c>
      <c r="D7728" s="23" t="str">
        <f>'Raw data (base scenario)'!C7720</f>
        <v>H</v>
      </c>
      <c r="E7728" t="b">
        <f t="shared" si="728"/>
        <v>1</v>
      </c>
      <c r="F7728" t="b">
        <f t="shared" si="729"/>
        <v>1</v>
      </c>
      <c r="G7728" t="str">
        <f t="shared" si="730"/>
        <v>N/A</v>
      </c>
      <c r="K7728" s="28">
        <v>7714</v>
      </c>
      <c r="L7728" s="28" t="s">
        <v>1</v>
      </c>
      <c r="M7728" s="28" t="s">
        <v>18</v>
      </c>
      <c r="N7728" t="b">
        <f t="shared" si="731"/>
        <v>1</v>
      </c>
      <c r="O7728" t="b">
        <f t="shared" si="732"/>
        <v>1</v>
      </c>
      <c r="P7728" t="str">
        <f t="shared" si="733"/>
        <v>N/A</v>
      </c>
    </row>
    <row r="7729" spans="2:16" x14ac:dyDescent="0.25">
      <c r="B7729" s="23">
        <f>'Raw data (base scenario)'!A7721</f>
        <v>7715</v>
      </c>
      <c r="C7729" s="23" t="str">
        <f>'Raw data (base scenario)'!B7721</f>
        <v>I</v>
      </c>
      <c r="D7729" s="23" t="str">
        <f>'Raw data (base scenario)'!C7721</f>
        <v>H</v>
      </c>
      <c r="E7729" t="b">
        <f t="shared" si="728"/>
        <v>1</v>
      </c>
      <c r="F7729" t="b">
        <f t="shared" si="729"/>
        <v>1</v>
      </c>
      <c r="G7729" t="str">
        <f t="shared" si="730"/>
        <v>N/A</v>
      </c>
      <c r="K7729" s="28">
        <v>7715</v>
      </c>
      <c r="L7729" s="28" t="s">
        <v>18</v>
      </c>
      <c r="M7729" s="28" t="s">
        <v>18</v>
      </c>
      <c r="N7729" t="b">
        <f t="shared" si="731"/>
        <v>1</v>
      </c>
      <c r="O7729" t="b">
        <f t="shared" si="732"/>
        <v>1</v>
      </c>
      <c r="P7729" t="str">
        <f t="shared" si="733"/>
        <v>N/A</v>
      </c>
    </row>
    <row r="7730" spans="2:16" x14ac:dyDescent="0.25">
      <c r="B7730" s="23">
        <f>'Raw data (base scenario)'!A7722</f>
        <v>7716</v>
      </c>
      <c r="C7730" s="23" t="str">
        <f>'Raw data (base scenario)'!B7722</f>
        <v>H</v>
      </c>
      <c r="D7730" s="23" t="str">
        <f>'Raw data (base scenario)'!C7722</f>
        <v>I</v>
      </c>
      <c r="E7730" t="b">
        <f t="shared" si="728"/>
        <v>1</v>
      </c>
      <c r="F7730" t="b">
        <f t="shared" si="729"/>
        <v>1</v>
      </c>
      <c r="G7730" t="str">
        <f t="shared" si="730"/>
        <v>N/A</v>
      </c>
      <c r="K7730" s="28">
        <v>7716</v>
      </c>
      <c r="L7730" s="28" t="s">
        <v>18</v>
      </c>
      <c r="M7730" s="28" t="s">
        <v>3</v>
      </c>
      <c r="N7730" t="b">
        <f t="shared" si="731"/>
        <v>1</v>
      </c>
      <c r="O7730" t="b">
        <f t="shared" si="732"/>
        <v>1</v>
      </c>
      <c r="P7730" t="str">
        <f t="shared" si="733"/>
        <v>N/A</v>
      </c>
    </row>
    <row r="7731" spans="2:16" x14ac:dyDescent="0.25">
      <c r="B7731" s="23">
        <f>'Raw data (base scenario)'!A7723</f>
        <v>7717</v>
      </c>
      <c r="C7731" s="23" t="str">
        <f>'Raw data (base scenario)'!B7723</f>
        <v>I</v>
      </c>
      <c r="D7731" s="23" t="str">
        <f>'Raw data (base scenario)'!C7723</f>
        <v>I</v>
      </c>
      <c r="E7731" t="b">
        <f t="shared" si="728"/>
        <v>1</v>
      </c>
      <c r="F7731" t="b">
        <f t="shared" si="729"/>
        <v>1</v>
      </c>
      <c r="G7731" t="str">
        <f t="shared" si="730"/>
        <v>N/A</v>
      </c>
      <c r="K7731" s="28">
        <v>7717</v>
      </c>
      <c r="L7731" s="28" t="s">
        <v>1</v>
      </c>
      <c r="M7731" s="28" t="s">
        <v>1</v>
      </c>
      <c r="N7731" t="b">
        <f t="shared" si="731"/>
        <v>1</v>
      </c>
      <c r="O7731" t="b">
        <f t="shared" si="732"/>
        <v>1</v>
      </c>
      <c r="P7731" t="str">
        <f t="shared" si="733"/>
        <v>N/A</v>
      </c>
    </row>
    <row r="7732" spans="2:16" x14ac:dyDescent="0.25">
      <c r="B7732" s="23">
        <f>'Raw data (base scenario)'!A7724</f>
        <v>7718</v>
      </c>
      <c r="C7732" s="23" t="str">
        <f>'Raw data (base scenario)'!B7724</f>
        <v>I</v>
      </c>
      <c r="D7732" s="23" t="str">
        <f>'Raw data (base scenario)'!C7724</f>
        <v>S</v>
      </c>
      <c r="E7732" t="b">
        <f t="shared" si="728"/>
        <v>1</v>
      </c>
      <c r="F7732" t="b">
        <f t="shared" si="729"/>
        <v>1</v>
      </c>
      <c r="G7732" t="str">
        <f t="shared" si="730"/>
        <v>N/A</v>
      </c>
      <c r="K7732" s="28">
        <v>7718</v>
      </c>
      <c r="L7732" s="28" t="s">
        <v>3</v>
      </c>
      <c r="M7732" s="28" t="s">
        <v>2</v>
      </c>
      <c r="N7732" t="b">
        <f t="shared" si="731"/>
        <v>1</v>
      </c>
      <c r="O7732" t="b">
        <f t="shared" si="732"/>
        <v>1</v>
      </c>
      <c r="P7732" t="str">
        <f t="shared" si="733"/>
        <v>N/A</v>
      </c>
    </row>
    <row r="7733" spans="2:16" x14ac:dyDescent="0.25">
      <c r="B7733" s="23">
        <f>'Raw data (base scenario)'!A7725</f>
        <v>7719</v>
      </c>
      <c r="C7733" s="23" t="str">
        <f>'Raw data (base scenario)'!B7725</f>
        <v>H</v>
      </c>
      <c r="D7733" s="23" t="str">
        <f>'Raw data (base scenario)'!C7725</f>
        <v>H</v>
      </c>
      <c r="E7733" t="b">
        <f t="shared" si="728"/>
        <v>1</v>
      </c>
      <c r="F7733" t="b">
        <f t="shared" si="729"/>
        <v>1</v>
      </c>
      <c r="G7733" t="str">
        <f t="shared" si="730"/>
        <v>N/A</v>
      </c>
      <c r="K7733" s="28">
        <v>7719</v>
      </c>
      <c r="L7733" s="28" t="s">
        <v>3</v>
      </c>
      <c r="M7733" s="28" t="s">
        <v>1</v>
      </c>
      <c r="N7733" t="b">
        <f t="shared" si="731"/>
        <v>1</v>
      </c>
      <c r="O7733" t="b">
        <f t="shared" si="732"/>
        <v>1</v>
      </c>
      <c r="P7733" t="str">
        <f t="shared" si="733"/>
        <v>N/A</v>
      </c>
    </row>
    <row r="7734" spans="2:16" x14ac:dyDescent="0.25">
      <c r="B7734" s="23">
        <f>'Raw data (base scenario)'!A7726</f>
        <v>7720</v>
      </c>
      <c r="C7734" s="23" t="str">
        <f>'Raw data (base scenario)'!B7726</f>
        <v>S</v>
      </c>
      <c r="D7734" s="23" t="str">
        <f>'Raw data (base scenario)'!C7726</f>
        <v>D</v>
      </c>
      <c r="E7734" t="b">
        <f t="shared" si="728"/>
        <v>1</v>
      </c>
      <c r="F7734" t="b">
        <f t="shared" si="729"/>
        <v>1</v>
      </c>
      <c r="G7734" t="str">
        <f t="shared" si="730"/>
        <v>N/A</v>
      </c>
      <c r="K7734" s="28">
        <v>7720</v>
      </c>
      <c r="L7734" s="28" t="s">
        <v>3</v>
      </c>
      <c r="M7734" s="28" t="s">
        <v>1</v>
      </c>
      <c r="N7734" t="b">
        <f t="shared" si="731"/>
        <v>1</v>
      </c>
      <c r="O7734" t="b">
        <f t="shared" si="732"/>
        <v>1</v>
      </c>
      <c r="P7734" t="str">
        <f t="shared" si="733"/>
        <v>N/A</v>
      </c>
    </row>
    <row r="7735" spans="2:16" x14ac:dyDescent="0.25">
      <c r="B7735" s="23">
        <f>'Raw data (base scenario)'!A7727</f>
        <v>7721</v>
      </c>
      <c r="C7735" s="23" t="str">
        <f>'Raw data (base scenario)'!B7727</f>
        <v>S</v>
      </c>
      <c r="D7735" s="23" t="str">
        <f>'Raw data (base scenario)'!C7727</f>
        <v>H</v>
      </c>
      <c r="E7735" t="b">
        <f t="shared" si="728"/>
        <v>1</v>
      </c>
      <c r="F7735" t="b">
        <f t="shared" si="729"/>
        <v>1</v>
      </c>
      <c r="G7735" t="str">
        <f t="shared" si="730"/>
        <v>N/A</v>
      </c>
      <c r="K7735" s="28">
        <v>7721</v>
      </c>
      <c r="L7735" s="28" t="s">
        <v>18</v>
      </c>
      <c r="M7735" s="28" t="s">
        <v>3</v>
      </c>
      <c r="N7735" t="b">
        <f t="shared" si="731"/>
        <v>1</v>
      </c>
      <c r="O7735" t="b">
        <f t="shared" si="732"/>
        <v>1</v>
      </c>
      <c r="P7735" t="str">
        <f t="shared" si="733"/>
        <v>N/A</v>
      </c>
    </row>
    <row r="7736" spans="2:16" x14ac:dyDescent="0.25">
      <c r="B7736" s="23">
        <f>'Raw data (base scenario)'!A7728</f>
        <v>7722</v>
      </c>
      <c r="C7736" s="23" t="str">
        <f>'Raw data (base scenario)'!B7728</f>
        <v>S</v>
      </c>
      <c r="D7736" s="23" t="str">
        <f>'Raw data (base scenario)'!C7728</f>
        <v>H</v>
      </c>
      <c r="E7736" t="b">
        <f t="shared" si="728"/>
        <v>1</v>
      </c>
      <c r="F7736" t="b">
        <f t="shared" si="729"/>
        <v>1</v>
      </c>
      <c r="G7736" t="str">
        <f t="shared" si="730"/>
        <v>N/A</v>
      </c>
      <c r="K7736" s="28">
        <v>7722</v>
      </c>
      <c r="L7736" s="28" t="s">
        <v>1</v>
      </c>
      <c r="M7736" s="28" t="s">
        <v>3</v>
      </c>
      <c r="N7736" t="b">
        <f t="shared" si="731"/>
        <v>1</v>
      </c>
      <c r="O7736" t="b">
        <f t="shared" si="732"/>
        <v>1</v>
      </c>
      <c r="P7736" t="str">
        <f t="shared" si="733"/>
        <v>N/A</v>
      </c>
    </row>
    <row r="7737" spans="2:16" x14ac:dyDescent="0.25">
      <c r="B7737" s="23">
        <f>'Raw data (base scenario)'!A7729</f>
        <v>7723</v>
      </c>
      <c r="C7737" s="23" t="str">
        <f>'Raw data (base scenario)'!B7729</f>
        <v>I</v>
      </c>
      <c r="D7737" s="23" t="str">
        <f>'Raw data (base scenario)'!C7729</f>
        <v>S</v>
      </c>
      <c r="E7737" t="b">
        <f t="shared" si="728"/>
        <v>1</v>
      </c>
      <c r="F7737" t="b">
        <f t="shared" si="729"/>
        <v>1</v>
      </c>
      <c r="G7737" t="str">
        <f t="shared" si="730"/>
        <v>N/A</v>
      </c>
      <c r="K7737" s="28">
        <v>7723</v>
      </c>
      <c r="L7737" s="28" t="s">
        <v>1</v>
      </c>
      <c r="M7737" s="28" t="s">
        <v>1</v>
      </c>
      <c r="N7737" t="b">
        <f t="shared" si="731"/>
        <v>1</v>
      </c>
      <c r="O7737" t="b">
        <f t="shared" si="732"/>
        <v>1</v>
      </c>
      <c r="P7737" t="str">
        <f t="shared" si="733"/>
        <v>N/A</v>
      </c>
    </row>
    <row r="7738" spans="2:16" x14ac:dyDescent="0.25">
      <c r="B7738" s="23">
        <f>'Raw data (base scenario)'!A7730</f>
        <v>7724</v>
      </c>
      <c r="C7738" s="23" t="str">
        <f>'Raw data (base scenario)'!B7730</f>
        <v>H</v>
      </c>
      <c r="D7738" s="23" t="str">
        <f>'Raw data (base scenario)'!C7730</f>
        <v>S</v>
      </c>
      <c r="E7738" t="b">
        <f t="shared" si="728"/>
        <v>1</v>
      </c>
      <c r="F7738" t="b">
        <f t="shared" si="729"/>
        <v>1</v>
      </c>
      <c r="G7738" t="str">
        <f t="shared" si="730"/>
        <v>N/A</v>
      </c>
      <c r="K7738" s="28">
        <v>7724</v>
      </c>
      <c r="L7738" s="28" t="s">
        <v>18</v>
      </c>
      <c r="M7738" s="28" t="s">
        <v>3</v>
      </c>
      <c r="N7738" t="b">
        <f t="shared" si="731"/>
        <v>1</v>
      </c>
      <c r="O7738" t="b">
        <f t="shared" si="732"/>
        <v>1</v>
      </c>
      <c r="P7738" t="str">
        <f t="shared" si="733"/>
        <v>N/A</v>
      </c>
    </row>
    <row r="7739" spans="2:16" x14ac:dyDescent="0.25">
      <c r="B7739" s="23">
        <f>'Raw data (base scenario)'!A7731</f>
        <v>7725</v>
      </c>
      <c r="C7739" s="23" t="str">
        <f>'Raw data (base scenario)'!B7731</f>
        <v>H</v>
      </c>
      <c r="D7739" s="23" t="str">
        <f>'Raw data (base scenario)'!C7731</f>
        <v>H</v>
      </c>
      <c r="E7739" t="b">
        <f t="shared" si="728"/>
        <v>1</v>
      </c>
      <c r="F7739" t="b">
        <f t="shared" si="729"/>
        <v>1</v>
      </c>
      <c r="G7739" t="str">
        <f t="shared" si="730"/>
        <v>N/A</v>
      </c>
      <c r="K7739" s="28">
        <v>7725</v>
      </c>
      <c r="L7739" s="28" t="s">
        <v>2</v>
      </c>
      <c r="M7739" s="28" t="s">
        <v>2</v>
      </c>
      <c r="N7739" t="b">
        <f t="shared" si="731"/>
        <v>1</v>
      </c>
      <c r="O7739" t="b">
        <f t="shared" si="732"/>
        <v>1</v>
      </c>
      <c r="P7739" t="b">
        <f t="shared" si="733"/>
        <v>1</v>
      </c>
    </row>
    <row r="7740" spans="2:16" x14ac:dyDescent="0.25">
      <c r="B7740" s="23">
        <f>'Raw data (base scenario)'!A7732</f>
        <v>7726</v>
      </c>
      <c r="C7740" s="23" t="str">
        <f>'Raw data (base scenario)'!B7732</f>
        <v>I</v>
      </c>
      <c r="D7740" s="23" t="str">
        <f>'Raw data (base scenario)'!C7732</f>
        <v>S</v>
      </c>
      <c r="E7740" t="b">
        <f t="shared" si="728"/>
        <v>1</v>
      </c>
      <c r="F7740" t="b">
        <f t="shared" si="729"/>
        <v>1</v>
      </c>
      <c r="G7740" t="str">
        <f t="shared" si="730"/>
        <v>N/A</v>
      </c>
      <c r="K7740" s="28">
        <v>7726</v>
      </c>
      <c r="L7740" s="28" t="s">
        <v>3</v>
      </c>
      <c r="M7740" s="28" t="s">
        <v>1</v>
      </c>
      <c r="N7740" t="b">
        <f t="shared" si="731"/>
        <v>1</v>
      </c>
      <c r="O7740" t="b">
        <f t="shared" si="732"/>
        <v>1</v>
      </c>
      <c r="P7740" t="str">
        <f t="shared" si="733"/>
        <v>N/A</v>
      </c>
    </row>
    <row r="7741" spans="2:16" x14ac:dyDescent="0.25">
      <c r="B7741" s="23">
        <f>'Raw data (base scenario)'!A7733</f>
        <v>7727</v>
      </c>
      <c r="C7741" s="23" t="str">
        <f>'Raw data (base scenario)'!B7733</f>
        <v>D</v>
      </c>
      <c r="D7741" s="23" t="str">
        <f>'Raw data (base scenario)'!C7733</f>
        <v>D</v>
      </c>
      <c r="E7741" t="b">
        <f t="shared" si="728"/>
        <v>1</v>
      </c>
      <c r="F7741" t="b">
        <f t="shared" si="729"/>
        <v>1</v>
      </c>
      <c r="G7741" t="b">
        <f t="shared" si="730"/>
        <v>1</v>
      </c>
      <c r="K7741" s="28">
        <v>7727</v>
      </c>
      <c r="L7741" s="28" t="s">
        <v>1</v>
      </c>
      <c r="M7741" s="28" t="s">
        <v>1</v>
      </c>
      <c r="N7741" t="b">
        <f t="shared" si="731"/>
        <v>1</v>
      </c>
      <c r="O7741" t="b">
        <f t="shared" si="732"/>
        <v>1</v>
      </c>
      <c r="P7741" t="str">
        <f t="shared" si="733"/>
        <v>N/A</v>
      </c>
    </row>
    <row r="7742" spans="2:16" x14ac:dyDescent="0.25">
      <c r="B7742" s="23">
        <f>'Raw data (base scenario)'!A7734</f>
        <v>7728</v>
      </c>
      <c r="C7742" s="23" t="str">
        <f>'Raw data (base scenario)'!B7734</f>
        <v>S</v>
      </c>
      <c r="D7742" s="23" t="str">
        <f>'Raw data (base scenario)'!C7734</f>
        <v>H</v>
      </c>
      <c r="E7742" t="b">
        <f t="shared" si="728"/>
        <v>1</v>
      </c>
      <c r="F7742" t="b">
        <f t="shared" si="729"/>
        <v>1</v>
      </c>
      <c r="G7742" t="str">
        <f t="shared" si="730"/>
        <v>N/A</v>
      </c>
      <c r="K7742" s="28">
        <v>7728</v>
      </c>
      <c r="L7742" s="28" t="s">
        <v>3</v>
      </c>
      <c r="M7742" s="28" t="s">
        <v>1</v>
      </c>
      <c r="N7742" t="b">
        <f t="shared" si="731"/>
        <v>1</v>
      </c>
      <c r="O7742" t="b">
        <f t="shared" si="732"/>
        <v>1</v>
      </c>
      <c r="P7742" t="str">
        <f t="shared" si="733"/>
        <v>N/A</v>
      </c>
    </row>
    <row r="7743" spans="2:16" x14ac:dyDescent="0.25">
      <c r="B7743" s="23">
        <f>'Raw data (base scenario)'!A7735</f>
        <v>7729</v>
      </c>
      <c r="C7743" s="23" t="str">
        <f>'Raw data (base scenario)'!B7735</f>
        <v>H</v>
      </c>
      <c r="D7743" s="23" t="str">
        <f>'Raw data (base scenario)'!C7735</f>
        <v>H</v>
      </c>
      <c r="E7743" t="b">
        <f t="shared" si="728"/>
        <v>1</v>
      </c>
      <c r="F7743" t="b">
        <f t="shared" si="729"/>
        <v>1</v>
      </c>
      <c r="G7743" t="str">
        <f t="shared" si="730"/>
        <v>N/A</v>
      </c>
      <c r="K7743" s="28">
        <v>7729</v>
      </c>
      <c r="L7743" s="28" t="s">
        <v>3</v>
      </c>
      <c r="M7743" s="28" t="s">
        <v>1</v>
      </c>
      <c r="N7743" t="b">
        <f t="shared" si="731"/>
        <v>1</v>
      </c>
      <c r="O7743" t="b">
        <f t="shared" si="732"/>
        <v>1</v>
      </c>
      <c r="P7743" t="str">
        <f t="shared" si="733"/>
        <v>N/A</v>
      </c>
    </row>
    <row r="7744" spans="2:16" x14ac:dyDescent="0.25">
      <c r="B7744" s="23">
        <f>'Raw data (base scenario)'!A7736</f>
        <v>7730</v>
      </c>
      <c r="C7744" s="23" t="str">
        <f>'Raw data (base scenario)'!B7736</f>
        <v>S</v>
      </c>
      <c r="D7744" s="23" t="str">
        <f>'Raw data (base scenario)'!C7736</f>
        <v>H</v>
      </c>
      <c r="E7744" t="b">
        <f t="shared" si="728"/>
        <v>1</v>
      </c>
      <c r="F7744" t="b">
        <f t="shared" si="729"/>
        <v>1</v>
      </c>
      <c r="G7744" t="str">
        <f t="shared" si="730"/>
        <v>N/A</v>
      </c>
      <c r="K7744" s="28">
        <v>7730</v>
      </c>
      <c r="L7744" s="28" t="s">
        <v>3</v>
      </c>
      <c r="M7744" s="28" t="s">
        <v>1</v>
      </c>
      <c r="N7744" t="b">
        <f t="shared" si="731"/>
        <v>1</v>
      </c>
      <c r="O7744" t="b">
        <f t="shared" si="732"/>
        <v>1</v>
      </c>
      <c r="P7744" t="str">
        <f t="shared" si="733"/>
        <v>N/A</v>
      </c>
    </row>
    <row r="7745" spans="2:16" x14ac:dyDescent="0.25">
      <c r="B7745" s="23">
        <f>'Raw data (base scenario)'!A7737</f>
        <v>7731</v>
      </c>
      <c r="C7745" s="23" t="str">
        <f>'Raw data (base scenario)'!B7737</f>
        <v>S</v>
      </c>
      <c r="D7745" s="23" t="str">
        <f>'Raw data (base scenario)'!C7737</f>
        <v>H</v>
      </c>
      <c r="E7745" t="b">
        <f t="shared" si="728"/>
        <v>1</v>
      </c>
      <c r="F7745" t="b">
        <f t="shared" si="729"/>
        <v>1</v>
      </c>
      <c r="G7745" t="str">
        <f t="shared" si="730"/>
        <v>N/A</v>
      </c>
      <c r="K7745" s="28">
        <v>7731</v>
      </c>
      <c r="L7745" s="28" t="s">
        <v>1</v>
      </c>
      <c r="M7745" s="28" t="s">
        <v>1</v>
      </c>
      <c r="N7745" t="b">
        <f t="shared" si="731"/>
        <v>1</v>
      </c>
      <c r="O7745" t="b">
        <f t="shared" si="732"/>
        <v>1</v>
      </c>
      <c r="P7745" t="str">
        <f t="shared" si="733"/>
        <v>N/A</v>
      </c>
    </row>
    <row r="7746" spans="2:16" x14ac:dyDescent="0.25">
      <c r="B7746" s="23">
        <f>'Raw data (base scenario)'!A7738</f>
        <v>7732</v>
      </c>
      <c r="C7746" s="23" t="str">
        <f>'Raw data (base scenario)'!B7738</f>
        <v>S</v>
      </c>
      <c r="D7746" s="23" t="str">
        <f>'Raw data (base scenario)'!C7738</f>
        <v>H</v>
      </c>
      <c r="E7746" t="b">
        <f t="shared" si="728"/>
        <v>1</v>
      </c>
      <c r="F7746" t="b">
        <f t="shared" si="729"/>
        <v>1</v>
      </c>
      <c r="G7746" t="str">
        <f t="shared" si="730"/>
        <v>N/A</v>
      </c>
      <c r="K7746" s="28">
        <v>7732</v>
      </c>
      <c r="L7746" s="28" t="s">
        <v>2</v>
      </c>
      <c r="M7746" s="28" t="s">
        <v>2</v>
      </c>
      <c r="N7746" t="b">
        <f t="shared" si="731"/>
        <v>1</v>
      </c>
      <c r="O7746" t="b">
        <f t="shared" si="732"/>
        <v>1</v>
      </c>
      <c r="P7746" t="b">
        <f t="shared" si="733"/>
        <v>1</v>
      </c>
    </row>
    <row r="7747" spans="2:16" x14ac:dyDescent="0.25">
      <c r="B7747" s="23">
        <f>'Raw data (base scenario)'!A7739</f>
        <v>7733</v>
      </c>
      <c r="C7747" s="23" t="str">
        <f>'Raw data (base scenario)'!B7739</f>
        <v>H</v>
      </c>
      <c r="D7747" s="23" t="str">
        <f>'Raw data (base scenario)'!C7739</f>
        <v>H</v>
      </c>
      <c r="E7747" t="b">
        <f t="shared" si="728"/>
        <v>1</v>
      </c>
      <c r="F7747" t="b">
        <f t="shared" si="729"/>
        <v>1</v>
      </c>
      <c r="G7747" t="str">
        <f t="shared" si="730"/>
        <v>N/A</v>
      </c>
      <c r="K7747" s="28">
        <v>7733</v>
      </c>
      <c r="L7747" s="28" t="s">
        <v>2</v>
      </c>
      <c r="M7747" s="28" t="s">
        <v>2</v>
      </c>
      <c r="N7747" t="b">
        <f t="shared" si="731"/>
        <v>1</v>
      </c>
      <c r="O7747" t="b">
        <f t="shared" si="732"/>
        <v>1</v>
      </c>
      <c r="P7747" t="b">
        <f t="shared" si="733"/>
        <v>1</v>
      </c>
    </row>
    <row r="7748" spans="2:16" x14ac:dyDescent="0.25">
      <c r="B7748" s="23">
        <f>'Raw data (base scenario)'!A7740</f>
        <v>7734</v>
      </c>
      <c r="C7748" s="23" t="str">
        <f>'Raw data (base scenario)'!B7740</f>
        <v>D</v>
      </c>
      <c r="D7748" s="23" t="str">
        <f>'Raw data (base scenario)'!C7740</f>
        <v>D</v>
      </c>
      <c r="E7748" t="b">
        <f t="shared" si="728"/>
        <v>1</v>
      </c>
      <c r="F7748" t="b">
        <f t="shared" si="729"/>
        <v>1</v>
      </c>
      <c r="G7748" t="b">
        <f t="shared" si="730"/>
        <v>1</v>
      </c>
      <c r="K7748" s="28">
        <v>7734</v>
      </c>
      <c r="L7748" s="28" t="s">
        <v>18</v>
      </c>
      <c r="M7748" s="28" t="s">
        <v>2</v>
      </c>
      <c r="N7748" t="b">
        <f t="shared" si="731"/>
        <v>1</v>
      </c>
      <c r="O7748" t="b">
        <f t="shared" si="732"/>
        <v>1</v>
      </c>
      <c r="P7748" t="str">
        <f t="shared" si="733"/>
        <v>N/A</v>
      </c>
    </row>
    <row r="7749" spans="2:16" x14ac:dyDescent="0.25">
      <c r="B7749" s="23">
        <f>'Raw data (base scenario)'!A7741</f>
        <v>7735</v>
      </c>
      <c r="C7749" s="23" t="str">
        <f>'Raw data (base scenario)'!B7741</f>
        <v>D</v>
      </c>
      <c r="D7749" s="23" t="str">
        <f>'Raw data (base scenario)'!C7741</f>
        <v>D</v>
      </c>
      <c r="E7749" t="b">
        <f t="shared" si="728"/>
        <v>1</v>
      </c>
      <c r="F7749" t="b">
        <f t="shared" si="729"/>
        <v>1</v>
      </c>
      <c r="G7749" t="b">
        <f t="shared" si="730"/>
        <v>1</v>
      </c>
      <c r="K7749" s="28">
        <v>7735</v>
      </c>
      <c r="L7749" s="28" t="s">
        <v>2</v>
      </c>
      <c r="M7749" s="28" t="s">
        <v>2</v>
      </c>
      <c r="N7749" t="b">
        <f t="shared" si="731"/>
        <v>1</v>
      </c>
      <c r="O7749" t="b">
        <f t="shared" si="732"/>
        <v>1</v>
      </c>
      <c r="P7749" t="b">
        <f t="shared" si="733"/>
        <v>1</v>
      </c>
    </row>
    <row r="7750" spans="2:16" x14ac:dyDescent="0.25">
      <c r="B7750" s="23">
        <f>'Raw data (base scenario)'!A7742</f>
        <v>7736</v>
      </c>
      <c r="C7750" s="23" t="str">
        <f>'Raw data (base scenario)'!B7742</f>
        <v>I</v>
      </c>
      <c r="D7750" s="23" t="str">
        <f>'Raw data (base scenario)'!C7742</f>
        <v>D</v>
      </c>
      <c r="E7750" t="b">
        <f t="shared" si="728"/>
        <v>1</v>
      </c>
      <c r="F7750" t="b">
        <f t="shared" si="729"/>
        <v>1</v>
      </c>
      <c r="G7750" t="str">
        <f t="shared" si="730"/>
        <v>N/A</v>
      </c>
      <c r="K7750" s="28">
        <v>7736</v>
      </c>
      <c r="L7750" s="28" t="s">
        <v>2</v>
      </c>
      <c r="M7750" s="28" t="s">
        <v>2</v>
      </c>
      <c r="N7750" t="b">
        <f t="shared" si="731"/>
        <v>1</v>
      </c>
      <c r="O7750" t="b">
        <f t="shared" si="732"/>
        <v>1</v>
      </c>
      <c r="P7750" t="b">
        <f t="shared" si="733"/>
        <v>1</v>
      </c>
    </row>
    <row r="7751" spans="2:16" x14ac:dyDescent="0.25">
      <c r="B7751" s="23">
        <f>'Raw data (base scenario)'!A7743</f>
        <v>7737</v>
      </c>
      <c r="C7751" s="23" t="str">
        <f>'Raw data (base scenario)'!B7743</f>
        <v>D</v>
      </c>
      <c r="D7751" s="23" t="str">
        <f>'Raw data (base scenario)'!C7743</f>
        <v>D</v>
      </c>
      <c r="E7751" t="b">
        <f t="shared" si="728"/>
        <v>1</v>
      </c>
      <c r="F7751" t="b">
        <f t="shared" si="729"/>
        <v>1</v>
      </c>
      <c r="G7751" t="b">
        <f t="shared" si="730"/>
        <v>1</v>
      </c>
      <c r="K7751" s="28">
        <v>7737</v>
      </c>
      <c r="L7751" s="28" t="s">
        <v>2</v>
      </c>
      <c r="M7751" s="28" t="s">
        <v>2</v>
      </c>
      <c r="N7751" t="b">
        <f t="shared" si="731"/>
        <v>1</v>
      </c>
      <c r="O7751" t="b">
        <f t="shared" si="732"/>
        <v>1</v>
      </c>
      <c r="P7751" t="b">
        <f t="shared" si="733"/>
        <v>1</v>
      </c>
    </row>
    <row r="7752" spans="2:16" x14ac:dyDescent="0.25">
      <c r="B7752" s="23">
        <f>'Raw data (base scenario)'!A7744</f>
        <v>7738</v>
      </c>
      <c r="C7752" s="23" t="str">
        <f>'Raw data (base scenario)'!B7744</f>
        <v>D</v>
      </c>
      <c r="D7752" s="23" t="str">
        <f>'Raw data (base scenario)'!C7744</f>
        <v>D</v>
      </c>
      <c r="E7752" t="b">
        <f t="shared" si="728"/>
        <v>1</v>
      </c>
      <c r="F7752" t="b">
        <f t="shared" si="729"/>
        <v>1</v>
      </c>
      <c r="G7752" t="b">
        <f t="shared" si="730"/>
        <v>1</v>
      </c>
      <c r="K7752" s="28">
        <v>7738</v>
      </c>
      <c r="L7752" s="28" t="s">
        <v>1</v>
      </c>
      <c r="M7752" s="28" t="s">
        <v>1</v>
      </c>
      <c r="N7752" t="b">
        <f t="shared" si="731"/>
        <v>1</v>
      </c>
      <c r="O7752" t="b">
        <f t="shared" si="732"/>
        <v>1</v>
      </c>
      <c r="P7752" t="str">
        <f t="shared" si="733"/>
        <v>N/A</v>
      </c>
    </row>
    <row r="7753" spans="2:16" x14ac:dyDescent="0.25">
      <c r="B7753" s="23">
        <f>'Raw data (base scenario)'!A7745</f>
        <v>7739</v>
      </c>
      <c r="C7753" s="23" t="str">
        <f>'Raw data (base scenario)'!B7745</f>
        <v>D</v>
      </c>
      <c r="D7753" s="23" t="str">
        <f>'Raw data (base scenario)'!C7745</f>
        <v>D</v>
      </c>
      <c r="E7753" t="b">
        <f t="shared" si="728"/>
        <v>1</v>
      </c>
      <c r="F7753" t="b">
        <f t="shared" si="729"/>
        <v>1</v>
      </c>
      <c r="G7753" t="b">
        <f t="shared" si="730"/>
        <v>1</v>
      </c>
      <c r="K7753" s="28">
        <v>7739</v>
      </c>
      <c r="L7753" s="28" t="s">
        <v>18</v>
      </c>
      <c r="M7753" s="28" t="s">
        <v>2</v>
      </c>
      <c r="N7753" t="b">
        <f t="shared" si="731"/>
        <v>1</v>
      </c>
      <c r="O7753" t="b">
        <f t="shared" si="732"/>
        <v>1</v>
      </c>
      <c r="P7753" t="str">
        <f t="shared" si="733"/>
        <v>N/A</v>
      </c>
    </row>
    <row r="7754" spans="2:16" x14ac:dyDescent="0.25">
      <c r="B7754" s="23">
        <f>'Raw data (base scenario)'!A7746</f>
        <v>7740</v>
      </c>
      <c r="C7754" s="23" t="str">
        <f>'Raw data (base scenario)'!B7746</f>
        <v>H</v>
      </c>
      <c r="D7754" s="23" t="str">
        <f>'Raw data (base scenario)'!C7746</f>
        <v>H</v>
      </c>
      <c r="E7754" t="b">
        <f t="shared" si="728"/>
        <v>1</v>
      </c>
      <c r="F7754" t="b">
        <f t="shared" si="729"/>
        <v>1</v>
      </c>
      <c r="G7754" t="str">
        <f t="shared" si="730"/>
        <v>N/A</v>
      </c>
      <c r="K7754" s="28">
        <v>7740</v>
      </c>
      <c r="L7754" s="28" t="s">
        <v>3</v>
      </c>
      <c r="M7754" s="28" t="s">
        <v>1</v>
      </c>
      <c r="N7754" t="b">
        <f t="shared" si="731"/>
        <v>1</v>
      </c>
      <c r="O7754" t="b">
        <f t="shared" si="732"/>
        <v>1</v>
      </c>
      <c r="P7754" t="str">
        <f t="shared" si="733"/>
        <v>N/A</v>
      </c>
    </row>
    <row r="7755" spans="2:16" x14ac:dyDescent="0.25">
      <c r="B7755" s="23">
        <f>'Raw data (base scenario)'!A7747</f>
        <v>7741</v>
      </c>
      <c r="C7755" s="23" t="str">
        <f>'Raw data (base scenario)'!B7747</f>
        <v>I</v>
      </c>
      <c r="D7755" s="23" t="str">
        <f>'Raw data (base scenario)'!C7747</f>
        <v>D</v>
      </c>
      <c r="E7755" t="b">
        <f t="shared" si="728"/>
        <v>1</v>
      </c>
      <c r="F7755" t="b">
        <f t="shared" si="729"/>
        <v>1</v>
      </c>
      <c r="G7755" t="str">
        <f t="shared" si="730"/>
        <v>N/A</v>
      </c>
      <c r="K7755" s="28">
        <v>7741</v>
      </c>
      <c r="L7755" s="28" t="s">
        <v>2</v>
      </c>
      <c r="M7755" s="28" t="s">
        <v>2</v>
      </c>
      <c r="N7755" t="b">
        <f t="shared" si="731"/>
        <v>1</v>
      </c>
      <c r="O7755" t="b">
        <f t="shared" si="732"/>
        <v>1</v>
      </c>
      <c r="P7755" t="b">
        <f t="shared" si="733"/>
        <v>1</v>
      </c>
    </row>
    <row r="7756" spans="2:16" x14ac:dyDescent="0.25">
      <c r="B7756" s="23">
        <f>'Raw data (base scenario)'!A7748</f>
        <v>7742</v>
      </c>
      <c r="C7756" s="23" t="str">
        <f>'Raw data (base scenario)'!B7748</f>
        <v>S</v>
      </c>
      <c r="D7756" s="23" t="str">
        <f>'Raw data (base scenario)'!C7748</f>
        <v>H</v>
      </c>
      <c r="E7756" t="b">
        <f t="shared" si="728"/>
        <v>1</v>
      </c>
      <c r="F7756" t="b">
        <f t="shared" si="729"/>
        <v>1</v>
      </c>
      <c r="G7756" t="str">
        <f t="shared" si="730"/>
        <v>N/A</v>
      </c>
      <c r="K7756" s="28">
        <v>7742</v>
      </c>
      <c r="L7756" s="28" t="s">
        <v>18</v>
      </c>
      <c r="M7756" s="28" t="s">
        <v>2</v>
      </c>
      <c r="N7756" t="b">
        <f t="shared" si="731"/>
        <v>1</v>
      </c>
      <c r="O7756" t="b">
        <f t="shared" si="732"/>
        <v>1</v>
      </c>
      <c r="P7756" t="str">
        <f t="shared" si="733"/>
        <v>N/A</v>
      </c>
    </row>
    <row r="7757" spans="2:16" x14ac:dyDescent="0.25">
      <c r="B7757" s="23">
        <f>'Raw data (base scenario)'!A7749</f>
        <v>7743</v>
      </c>
      <c r="C7757" s="23" t="str">
        <f>'Raw data (base scenario)'!B7749</f>
        <v>D</v>
      </c>
      <c r="D7757" s="23" t="str">
        <f>'Raw data (base scenario)'!C7749</f>
        <v>D</v>
      </c>
      <c r="E7757" t="b">
        <f t="shared" si="728"/>
        <v>1</v>
      </c>
      <c r="F7757" t="b">
        <f t="shared" si="729"/>
        <v>1</v>
      </c>
      <c r="G7757" t="b">
        <f t="shared" si="730"/>
        <v>1</v>
      </c>
      <c r="K7757" s="28">
        <v>7743</v>
      </c>
      <c r="L7757" s="28" t="s">
        <v>3</v>
      </c>
      <c r="M7757" s="28" t="s">
        <v>1</v>
      </c>
      <c r="N7757" t="b">
        <f t="shared" si="731"/>
        <v>1</v>
      </c>
      <c r="O7757" t="b">
        <f t="shared" si="732"/>
        <v>1</v>
      </c>
      <c r="P7757" t="str">
        <f t="shared" si="733"/>
        <v>N/A</v>
      </c>
    </row>
    <row r="7758" spans="2:16" x14ac:dyDescent="0.25">
      <c r="B7758" s="23">
        <f>'Raw data (base scenario)'!A7750</f>
        <v>7744</v>
      </c>
      <c r="C7758" s="23" t="str">
        <f>'Raw data (base scenario)'!B7750</f>
        <v>I</v>
      </c>
      <c r="D7758" s="23" t="str">
        <f>'Raw data (base scenario)'!C7750</f>
        <v>D</v>
      </c>
      <c r="E7758" t="b">
        <f t="shared" si="728"/>
        <v>1</v>
      </c>
      <c r="F7758" t="b">
        <f t="shared" si="729"/>
        <v>1</v>
      </c>
      <c r="G7758" t="str">
        <f t="shared" si="730"/>
        <v>N/A</v>
      </c>
      <c r="K7758" s="28">
        <v>7744</v>
      </c>
      <c r="L7758" s="28" t="s">
        <v>1</v>
      </c>
      <c r="M7758" s="28" t="s">
        <v>1</v>
      </c>
      <c r="N7758" t="b">
        <f t="shared" si="731"/>
        <v>1</v>
      </c>
      <c r="O7758" t="b">
        <f t="shared" si="732"/>
        <v>1</v>
      </c>
      <c r="P7758" t="str">
        <f t="shared" si="733"/>
        <v>N/A</v>
      </c>
    </row>
    <row r="7759" spans="2:16" x14ac:dyDescent="0.25">
      <c r="B7759" s="23">
        <f>'Raw data (base scenario)'!A7751</f>
        <v>7745</v>
      </c>
      <c r="C7759" s="23" t="str">
        <f>'Raw data (base scenario)'!B7751</f>
        <v>S</v>
      </c>
      <c r="D7759" s="23" t="str">
        <f>'Raw data (base scenario)'!C7751</f>
        <v>H</v>
      </c>
      <c r="E7759" t="b">
        <f t="shared" ref="E7759:E7822" si="734">OR(C7759=$A$4,C7759=$A$5,C7759=$A$6,C7759=$A$7)</f>
        <v>1</v>
      </c>
      <c r="F7759" t="b">
        <f t="shared" ref="F7759:F7822" si="735">OR(D7759=$A$4,D7759=$A$5,D7759=$A$6,D7759=$A$7)</f>
        <v>1</v>
      </c>
      <c r="G7759" t="str">
        <f t="shared" si="730"/>
        <v>N/A</v>
      </c>
      <c r="K7759" s="28">
        <v>7745</v>
      </c>
      <c r="L7759" s="28" t="s">
        <v>18</v>
      </c>
      <c r="M7759" s="28" t="s">
        <v>1</v>
      </c>
      <c r="N7759" t="b">
        <f t="shared" si="731"/>
        <v>1</v>
      </c>
      <c r="O7759" t="b">
        <f t="shared" si="732"/>
        <v>1</v>
      </c>
      <c r="P7759" t="str">
        <f t="shared" si="733"/>
        <v>N/A</v>
      </c>
    </row>
    <row r="7760" spans="2:16" x14ac:dyDescent="0.25">
      <c r="B7760" s="23">
        <f>'Raw data (base scenario)'!A7752</f>
        <v>7746</v>
      </c>
      <c r="C7760" s="23" t="str">
        <f>'Raw data (base scenario)'!B7752</f>
        <v>H</v>
      </c>
      <c r="D7760" s="23" t="str">
        <f>'Raw data (base scenario)'!C7752</f>
        <v>H</v>
      </c>
      <c r="E7760" t="b">
        <f t="shared" si="734"/>
        <v>1</v>
      </c>
      <c r="F7760" t="b">
        <f t="shared" si="735"/>
        <v>1</v>
      </c>
      <c r="G7760" t="str">
        <f t="shared" ref="G7760:G7823" si="736">IF(C7760="D",D7760="D","N/A")</f>
        <v>N/A</v>
      </c>
      <c r="K7760" s="28">
        <v>7746</v>
      </c>
      <c r="L7760" s="28" t="s">
        <v>2</v>
      </c>
      <c r="M7760" s="28" t="s">
        <v>2</v>
      </c>
      <c r="N7760" t="b">
        <f t="shared" si="731"/>
        <v>1</v>
      </c>
      <c r="O7760" t="b">
        <f t="shared" si="732"/>
        <v>1</v>
      </c>
      <c r="P7760" t="b">
        <f t="shared" si="733"/>
        <v>1</v>
      </c>
    </row>
    <row r="7761" spans="2:16" x14ac:dyDescent="0.25">
      <c r="B7761" s="23">
        <f>'Raw data (base scenario)'!A7753</f>
        <v>7747</v>
      </c>
      <c r="C7761" s="23" t="str">
        <f>'Raw data (base scenario)'!B7753</f>
        <v>I</v>
      </c>
      <c r="D7761" s="23" t="str">
        <f>'Raw data (base scenario)'!C7753</f>
        <v>H</v>
      </c>
      <c r="E7761" t="b">
        <f t="shared" si="734"/>
        <v>1</v>
      </c>
      <c r="F7761" t="b">
        <f t="shared" si="735"/>
        <v>1</v>
      </c>
      <c r="G7761" t="str">
        <f t="shared" si="736"/>
        <v>N/A</v>
      </c>
      <c r="K7761" s="28">
        <v>7747</v>
      </c>
      <c r="L7761" s="28" t="s">
        <v>3</v>
      </c>
      <c r="M7761" s="28" t="s">
        <v>1</v>
      </c>
      <c r="N7761" t="b">
        <f t="shared" si="731"/>
        <v>1</v>
      </c>
      <c r="O7761" t="b">
        <f t="shared" si="732"/>
        <v>1</v>
      </c>
      <c r="P7761" t="str">
        <f t="shared" si="733"/>
        <v>N/A</v>
      </c>
    </row>
    <row r="7762" spans="2:16" x14ac:dyDescent="0.25">
      <c r="B7762" s="23">
        <f>'Raw data (base scenario)'!A7754</f>
        <v>7748</v>
      </c>
      <c r="C7762" s="23" t="str">
        <f>'Raw data (base scenario)'!B7754</f>
        <v>D</v>
      </c>
      <c r="D7762" s="23" t="str">
        <f>'Raw data (base scenario)'!C7754</f>
        <v>D</v>
      </c>
      <c r="E7762" t="b">
        <f t="shared" si="734"/>
        <v>1</v>
      </c>
      <c r="F7762" t="b">
        <f t="shared" si="735"/>
        <v>1</v>
      </c>
      <c r="G7762" t="b">
        <f t="shared" si="736"/>
        <v>1</v>
      </c>
      <c r="K7762" s="28">
        <v>7748</v>
      </c>
      <c r="L7762" s="28" t="s">
        <v>2</v>
      </c>
      <c r="M7762" s="28" t="s">
        <v>2</v>
      </c>
      <c r="N7762" t="b">
        <f t="shared" si="731"/>
        <v>1</v>
      </c>
      <c r="O7762" t="b">
        <f t="shared" si="732"/>
        <v>1</v>
      </c>
      <c r="P7762" t="b">
        <f t="shared" si="733"/>
        <v>1</v>
      </c>
    </row>
    <row r="7763" spans="2:16" x14ac:dyDescent="0.25">
      <c r="B7763" s="23">
        <f>'Raw data (base scenario)'!A7755</f>
        <v>7749</v>
      </c>
      <c r="C7763" s="23" t="str">
        <f>'Raw data (base scenario)'!B7755</f>
        <v>S</v>
      </c>
      <c r="D7763" s="23" t="str">
        <f>'Raw data (base scenario)'!C7755</f>
        <v>H</v>
      </c>
      <c r="E7763" t="b">
        <f t="shared" si="734"/>
        <v>1</v>
      </c>
      <c r="F7763" t="b">
        <f t="shared" si="735"/>
        <v>1</v>
      </c>
      <c r="G7763" t="str">
        <f t="shared" si="736"/>
        <v>N/A</v>
      </c>
      <c r="K7763" s="28">
        <v>7749</v>
      </c>
      <c r="L7763" s="28" t="s">
        <v>1</v>
      </c>
      <c r="M7763" s="28" t="s">
        <v>1</v>
      </c>
      <c r="N7763" t="b">
        <f t="shared" si="731"/>
        <v>1</v>
      </c>
      <c r="O7763" t="b">
        <f t="shared" si="732"/>
        <v>1</v>
      </c>
      <c r="P7763" t="str">
        <f t="shared" si="733"/>
        <v>N/A</v>
      </c>
    </row>
    <row r="7764" spans="2:16" x14ac:dyDescent="0.25">
      <c r="B7764" s="23">
        <f>'Raw data (base scenario)'!A7756</f>
        <v>7750</v>
      </c>
      <c r="C7764" s="23" t="str">
        <f>'Raw data (base scenario)'!B7756</f>
        <v>D</v>
      </c>
      <c r="D7764" s="23" t="str">
        <f>'Raw data (base scenario)'!C7756</f>
        <v>D</v>
      </c>
      <c r="E7764" t="b">
        <f t="shared" si="734"/>
        <v>1</v>
      </c>
      <c r="F7764" t="b">
        <f t="shared" si="735"/>
        <v>1</v>
      </c>
      <c r="G7764" t="b">
        <f t="shared" si="736"/>
        <v>1</v>
      </c>
      <c r="K7764" s="28">
        <v>7750</v>
      </c>
      <c r="L7764" s="28" t="s">
        <v>3</v>
      </c>
      <c r="M7764" s="28" t="s">
        <v>3</v>
      </c>
      <c r="N7764" t="b">
        <f t="shared" si="731"/>
        <v>1</v>
      </c>
      <c r="O7764" t="b">
        <f t="shared" si="732"/>
        <v>1</v>
      </c>
      <c r="P7764" t="str">
        <f t="shared" si="733"/>
        <v>N/A</v>
      </c>
    </row>
    <row r="7765" spans="2:16" x14ac:dyDescent="0.25">
      <c r="B7765" s="23">
        <f>'Raw data (base scenario)'!A7757</f>
        <v>7751</v>
      </c>
      <c r="C7765" s="23" t="str">
        <f>'Raw data (base scenario)'!B7757</f>
        <v>H</v>
      </c>
      <c r="D7765" s="23" t="str">
        <f>'Raw data (base scenario)'!C7757</f>
        <v>H</v>
      </c>
      <c r="E7765" t="b">
        <f t="shared" si="734"/>
        <v>1</v>
      </c>
      <c r="F7765" t="b">
        <f t="shared" si="735"/>
        <v>1</v>
      </c>
      <c r="G7765" t="str">
        <f t="shared" si="736"/>
        <v>N/A</v>
      </c>
      <c r="K7765" s="28">
        <v>7751</v>
      </c>
      <c r="L7765" s="28" t="s">
        <v>3</v>
      </c>
      <c r="M7765" s="28" t="s">
        <v>1</v>
      </c>
      <c r="N7765" t="b">
        <f t="shared" si="731"/>
        <v>1</v>
      </c>
      <c r="O7765" t="b">
        <f t="shared" si="732"/>
        <v>1</v>
      </c>
      <c r="P7765" t="str">
        <f t="shared" si="733"/>
        <v>N/A</v>
      </c>
    </row>
    <row r="7766" spans="2:16" x14ac:dyDescent="0.25">
      <c r="B7766" s="23">
        <f>'Raw data (base scenario)'!A7758</f>
        <v>7752</v>
      </c>
      <c r="C7766" s="23" t="str">
        <f>'Raw data (base scenario)'!B7758</f>
        <v>S</v>
      </c>
      <c r="D7766" s="23" t="str">
        <f>'Raw data (base scenario)'!C7758</f>
        <v>S</v>
      </c>
      <c r="E7766" t="b">
        <f t="shared" si="734"/>
        <v>1</v>
      </c>
      <c r="F7766" t="b">
        <f t="shared" si="735"/>
        <v>1</v>
      </c>
      <c r="G7766" t="str">
        <f t="shared" si="736"/>
        <v>N/A</v>
      </c>
      <c r="K7766" s="28">
        <v>7752</v>
      </c>
      <c r="L7766" s="28" t="s">
        <v>3</v>
      </c>
      <c r="M7766" s="28" t="s">
        <v>1</v>
      </c>
      <c r="N7766" t="b">
        <f t="shared" si="731"/>
        <v>1</v>
      </c>
      <c r="O7766" t="b">
        <f t="shared" si="732"/>
        <v>1</v>
      </c>
      <c r="P7766" t="str">
        <f t="shared" si="733"/>
        <v>N/A</v>
      </c>
    </row>
    <row r="7767" spans="2:16" x14ac:dyDescent="0.25">
      <c r="B7767" s="23">
        <f>'Raw data (base scenario)'!A7759</f>
        <v>7753</v>
      </c>
      <c r="C7767" s="23" t="str">
        <f>'Raw data (base scenario)'!B7759</f>
        <v>S</v>
      </c>
      <c r="D7767" s="23" t="str">
        <f>'Raw data (base scenario)'!C7759</f>
        <v>H</v>
      </c>
      <c r="E7767" t="b">
        <f t="shared" si="734"/>
        <v>1</v>
      </c>
      <c r="F7767" t="b">
        <f t="shared" si="735"/>
        <v>1</v>
      </c>
      <c r="G7767" t="str">
        <f t="shared" si="736"/>
        <v>N/A</v>
      </c>
      <c r="K7767" s="28">
        <v>7753</v>
      </c>
      <c r="L7767" s="28" t="s">
        <v>2</v>
      </c>
      <c r="M7767" s="28" t="s">
        <v>2</v>
      </c>
      <c r="N7767" t="b">
        <f t="shared" si="731"/>
        <v>1</v>
      </c>
      <c r="O7767" t="b">
        <f t="shared" si="732"/>
        <v>1</v>
      </c>
      <c r="P7767" t="b">
        <f t="shared" si="733"/>
        <v>1</v>
      </c>
    </row>
    <row r="7768" spans="2:16" x14ac:dyDescent="0.25">
      <c r="B7768" s="23">
        <f>'Raw data (base scenario)'!A7760</f>
        <v>7754</v>
      </c>
      <c r="C7768" s="23" t="str">
        <f>'Raw data (base scenario)'!B7760</f>
        <v>S</v>
      </c>
      <c r="D7768" s="23" t="str">
        <f>'Raw data (base scenario)'!C7760</f>
        <v>H</v>
      </c>
      <c r="E7768" t="b">
        <f t="shared" si="734"/>
        <v>1</v>
      </c>
      <c r="F7768" t="b">
        <f t="shared" si="735"/>
        <v>1</v>
      </c>
      <c r="G7768" t="str">
        <f t="shared" si="736"/>
        <v>N/A</v>
      </c>
      <c r="K7768" s="28">
        <v>7754</v>
      </c>
      <c r="L7768" s="28" t="s">
        <v>2</v>
      </c>
      <c r="M7768" s="28" t="s">
        <v>2</v>
      </c>
      <c r="N7768" t="b">
        <f t="shared" si="731"/>
        <v>1</v>
      </c>
      <c r="O7768" t="b">
        <f t="shared" si="732"/>
        <v>1</v>
      </c>
      <c r="P7768" t="b">
        <f t="shared" si="733"/>
        <v>1</v>
      </c>
    </row>
    <row r="7769" spans="2:16" x14ac:dyDescent="0.25">
      <c r="B7769" s="23">
        <f>'Raw data (base scenario)'!A7761</f>
        <v>7755</v>
      </c>
      <c r="C7769" s="23" t="str">
        <f>'Raw data (base scenario)'!B7761</f>
        <v>D</v>
      </c>
      <c r="D7769" s="23" t="str">
        <f>'Raw data (base scenario)'!C7761</f>
        <v>D</v>
      </c>
      <c r="E7769" t="b">
        <f t="shared" si="734"/>
        <v>1</v>
      </c>
      <c r="F7769" t="b">
        <f t="shared" si="735"/>
        <v>1</v>
      </c>
      <c r="G7769" t="b">
        <f t="shared" si="736"/>
        <v>1</v>
      </c>
      <c r="K7769" s="28">
        <v>7755</v>
      </c>
      <c r="L7769" s="28" t="s">
        <v>1</v>
      </c>
      <c r="M7769" s="28" t="s">
        <v>3</v>
      </c>
      <c r="N7769" t="b">
        <f t="shared" si="731"/>
        <v>1</v>
      </c>
      <c r="O7769" t="b">
        <f t="shared" si="732"/>
        <v>1</v>
      </c>
      <c r="P7769" t="str">
        <f t="shared" si="733"/>
        <v>N/A</v>
      </c>
    </row>
    <row r="7770" spans="2:16" x14ac:dyDescent="0.25">
      <c r="B7770" s="23">
        <f>'Raw data (base scenario)'!A7762</f>
        <v>7756</v>
      </c>
      <c r="C7770" s="23" t="str">
        <f>'Raw data (base scenario)'!B7762</f>
        <v>D</v>
      </c>
      <c r="D7770" s="23" t="str">
        <f>'Raw data (base scenario)'!C7762</f>
        <v>D</v>
      </c>
      <c r="E7770" t="b">
        <f t="shared" si="734"/>
        <v>1</v>
      </c>
      <c r="F7770" t="b">
        <f t="shared" si="735"/>
        <v>1</v>
      </c>
      <c r="G7770" t="b">
        <f t="shared" si="736"/>
        <v>1</v>
      </c>
      <c r="K7770" s="28">
        <v>7756</v>
      </c>
      <c r="L7770" s="28" t="s">
        <v>3</v>
      </c>
      <c r="M7770" s="28" t="s">
        <v>1</v>
      </c>
      <c r="N7770" t="b">
        <f t="shared" ref="N7770:N7833" si="737">OR(L7770=$A$4,L7770=$A$5,L7770=$A$6,L7770=$A$7)</f>
        <v>1</v>
      </c>
      <c r="O7770" t="b">
        <f t="shared" ref="O7770:O7833" si="738">OR(M7770=$A$4,M7770=$A$5,M7770=$A$6,M7770=$A$7)</f>
        <v>1</v>
      </c>
      <c r="P7770" t="str">
        <f t="shared" ref="P7770:P7833" si="739">IF(L7770="D",M7770="D","N/A")</f>
        <v>N/A</v>
      </c>
    </row>
    <row r="7771" spans="2:16" x14ac:dyDescent="0.25">
      <c r="B7771" s="23">
        <f>'Raw data (base scenario)'!A7763</f>
        <v>7757</v>
      </c>
      <c r="C7771" s="23" t="str">
        <f>'Raw data (base scenario)'!B7763</f>
        <v>H</v>
      </c>
      <c r="D7771" s="23" t="str">
        <f>'Raw data (base scenario)'!C7763</f>
        <v>S</v>
      </c>
      <c r="E7771" t="b">
        <f t="shared" si="734"/>
        <v>1</v>
      </c>
      <c r="F7771" t="b">
        <f t="shared" si="735"/>
        <v>1</v>
      </c>
      <c r="G7771" t="str">
        <f t="shared" si="736"/>
        <v>N/A</v>
      </c>
      <c r="K7771" s="28">
        <v>7757</v>
      </c>
      <c r="L7771" s="28" t="s">
        <v>18</v>
      </c>
      <c r="M7771" s="28" t="s">
        <v>3</v>
      </c>
      <c r="N7771" t="b">
        <f t="shared" si="737"/>
        <v>1</v>
      </c>
      <c r="O7771" t="b">
        <f t="shared" si="738"/>
        <v>1</v>
      </c>
      <c r="P7771" t="str">
        <f t="shared" si="739"/>
        <v>N/A</v>
      </c>
    </row>
    <row r="7772" spans="2:16" x14ac:dyDescent="0.25">
      <c r="B7772" s="23">
        <f>'Raw data (base scenario)'!A7764</f>
        <v>7758</v>
      </c>
      <c r="C7772" s="23" t="str">
        <f>'Raw data (base scenario)'!B7764</f>
        <v>S</v>
      </c>
      <c r="D7772" s="23" t="str">
        <f>'Raw data (base scenario)'!C7764</f>
        <v>H</v>
      </c>
      <c r="E7772" t="b">
        <f t="shared" si="734"/>
        <v>1</v>
      </c>
      <c r="F7772" t="b">
        <f t="shared" si="735"/>
        <v>1</v>
      </c>
      <c r="G7772" t="str">
        <f t="shared" si="736"/>
        <v>N/A</v>
      </c>
      <c r="K7772" s="28">
        <v>7758</v>
      </c>
      <c r="L7772" s="28" t="s">
        <v>1</v>
      </c>
      <c r="M7772" s="28" t="s">
        <v>1</v>
      </c>
      <c r="N7772" t="b">
        <f t="shared" si="737"/>
        <v>1</v>
      </c>
      <c r="O7772" t="b">
        <f t="shared" si="738"/>
        <v>1</v>
      </c>
      <c r="P7772" t="str">
        <f t="shared" si="739"/>
        <v>N/A</v>
      </c>
    </row>
    <row r="7773" spans="2:16" x14ac:dyDescent="0.25">
      <c r="B7773" s="23">
        <f>'Raw data (base scenario)'!A7765</f>
        <v>7759</v>
      </c>
      <c r="C7773" s="23" t="str">
        <f>'Raw data (base scenario)'!B7765</f>
        <v>I</v>
      </c>
      <c r="D7773" s="23" t="str">
        <f>'Raw data (base scenario)'!C7765</f>
        <v>S</v>
      </c>
      <c r="E7773" t="b">
        <f t="shared" si="734"/>
        <v>1</v>
      </c>
      <c r="F7773" t="b">
        <f t="shared" si="735"/>
        <v>1</v>
      </c>
      <c r="G7773" t="str">
        <f t="shared" si="736"/>
        <v>N/A</v>
      </c>
      <c r="K7773" s="28">
        <v>7759</v>
      </c>
      <c r="L7773" s="28" t="s">
        <v>1</v>
      </c>
      <c r="M7773" s="28" t="s">
        <v>1</v>
      </c>
      <c r="N7773" t="b">
        <f t="shared" si="737"/>
        <v>1</v>
      </c>
      <c r="O7773" t="b">
        <f t="shared" si="738"/>
        <v>1</v>
      </c>
      <c r="P7773" t="str">
        <f t="shared" si="739"/>
        <v>N/A</v>
      </c>
    </row>
    <row r="7774" spans="2:16" x14ac:dyDescent="0.25">
      <c r="B7774" s="23">
        <f>'Raw data (base scenario)'!A7766</f>
        <v>7760</v>
      </c>
      <c r="C7774" s="23" t="str">
        <f>'Raw data (base scenario)'!B7766</f>
        <v>H</v>
      </c>
      <c r="D7774" s="23" t="str">
        <f>'Raw data (base scenario)'!C7766</f>
        <v>H</v>
      </c>
      <c r="E7774" t="b">
        <f t="shared" si="734"/>
        <v>1</v>
      </c>
      <c r="F7774" t="b">
        <f t="shared" si="735"/>
        <v>1</v>
      </c>
      <c r="G7774" t="str">
        <f t="shared" si="736"/>
        <v>N/A</v>
      </c>
      <c r="K7774" s="28">
        <v>7760</v>
      </c>
      <c r="L7774" s="28" t="s">
        <v>18</v>
      </c>
      <c r="M7774" s="28" t="s">
        <v>2</v>
      </c>
      <c r="N7774" t="b">
        <f t="shared" si="737"/>
        <v>1</v>
      </c>
      <c r="O7774" t="b">
        <f t="shared" si="738"/>
        <v>1</v>
      </c>
      <c r="P7774" t="str">
        <f t="shared" si="739"/>
        <v>N/A</v>
      </c>
    </row>
    <row r="7775" spans="2:16" x14ac:dyDescent="0.25">
      <c r="B7775" s="23">
        <f>'Raw data (base scenario)'!A7767</f>
        <v>7761</v>
      </c>
      <c r="C7775" s="23" t="str">
        <f>'Raw data (base scenario)'!B7767</f>
        <v>H</v>
      </c>
      <c r="D7775" s="23" t="str">
        <f>'Raw data (base scenario)'!C7767</f>
        <v>H</v>
      </c>
      <c r="E7775" t="b">
        <f t="shared" si="734"/>
        <v>1</v>
      </c>
      <c r="F7775" t="b">
        <f t="shared" si="735"/>
        <v>1</v>
      </c>
      <c r="G7775" t="str">
        <f t="shared" si="736"/>
        <v>N/A</v>
      </c>
      <c r="K7775" s="28">
        <v>7761</v>
      </c>
      <c r="L7775" s="28" t="s">
        <v>2</v>
      </c>
      <c r="M7775" s="28" t="s">
        <v>2</v>
      </c>
      <c r="N7775" t="b">
        <f t="shared" si="737"/>
        <v>1</v>
      </c>
      <c r="O7775" t="b">
        <f t="shared" si="738"/>
        <v>1</v>
      </c>
      <c r="P7775" t="b">
        <f t="shared" si="739"/>
        <v>1</v>
      </c>
    </row>
    <row r="7776" spans="2:16" x14ac:dyDescent="0.25">
      <c r="B7776" s="23">
        <f>'Raw data (base scenario)'!A7768</f>
        <v>7762</v>
      </c>
      <c r="C7776" s="23" t="str">
        <f>'Raw data (base scenario)'!B7768</f>
        <v>I</v>
      </c>
      <c r="D7776" s="23" t="str">
        <f>'Raw data (base scenario)'!C7768</f>
        <v>D</v>
      </c>
      <c r="E7776" t="b">
        <f t="shared" si="734"/>
        <v>1</v>
      </c>
      <c r="F7776" t="b">
        <f t="shared" si="735"/>
        <v>1</v>
      </c>
      <c r="G7776" t="str">
        <f t="shared" si="736"/>
        <v>N/A</v>
      </c>
      <c r="K7776" s="28">
        <v>7762</v>
      </c>
      <c r="L7776" s="28" t="s">
        <v>2</v>
      </c>
      <c r="M7776" s="28" t="s">
        <v>2</v>
      </c>
      <c r="N7776" t="b">
        <f t="shared" si="737"/>
        <v>1</v>
      </c>
      <c r="O7776" t="b">
        <f t="shared" si="738"/>
        <v>1</v>
      </c>
      <c r="P7776" t="b">
        <f t="shared" si="739"/>
        <v>1</v>
      </c>
    </row>
    <row r="7777" spans="2:16" x14ac:dyDescent="0.25">
      <c r="B7777" s="23">
        <f>'Raw data (base scenario)'!A7769</f>
        <v>7763</v>
      </c>
      <c r="C7777" s="23" t="str">
        <f>'Raw data (base scenario)'!B7769</f>
        <v>D</v>
      </c>
      <c r="D7777" s="23" t="str">
        <f>'Raw data (base scenario)'!C7769</f>
        <v>D</v>
      </c>
      <c r="E7777" t="b">
        <f t="shared" si="734"/>
        <v>1</v>
      </c>
      <c r="F7777" t="b">
        <f t="shared" si="735"/>
        <v>1</v>
      </c>
      <c r="G7777" t="b">
        <f t="shared" si="736"/>
        <v>1</v>
      </c>
      <c r="K7777" s="28">
        <v>7763</v>
      </c>
      <c r="L7777" s="28" t="s">
        <v>1</v>
      </c>
      <c r="M7777" s="28" t="s">
        <v>1</v>
      </c>
      <c r="N7777" t="b">
        <f t="shared" si="737"/>
        <v>1</v>
      </c>
      <c r="O7777" t="b">
        <f t="shared" si="738"/>
        <v>1</v>
      </c>
      <c r="P7777" t="str">
        <f t="shared" si="739"/>
        <v>N/A</v>
      </c>
    </row>
    <row r="7778" spans="2:16" x14ac:dyDescent="0.25">
      <c r="B7778" s="23">
        <f>'Raw data (base scenario)'!A7770</f>
        <v>7764</v>
      </c>
      <c r="C7778" s="23" t="str">
        <f>'Raw data (base scenario)'!B7770</f>
        <v>D</v>
      </c>
      <c r="D7778" s="23" t="str">
        <f>'Raw data (base scenario)'!C7770</f>
        <v>D</v>
      </c>
      <c r="E7778" t="b">
        <f t="shared" si="734"/>
        <v>1</v>
      </c>
      <c r="F7778" t="b">
        <f t="shared" si="735"/>
        <v>1</v>
      </c>
      <c r="G7778" t="b">
        <f t="shared" si="736"/>
        <v>1</v>
      </c>
      <c r="K7778" s="28">
        <v>7764</v>
      </c>
      <c r="L7778" s="28" t="s">
        <v>2</v>
      </c>
      <c r="M7778" s="28" t="s">
        <v>2</v>
      </c>
      <c r="N7778" t="b">
        <f t="shared" si="737"/>
        <v>1</v>
      </c>
      <c r="O7778" t="b">
        <f t="shared" si="738"/>
        <v>1</v>
      </c>
      <c r="P7778" t="b">
        <f t="shared" si="739"/>
        <v>1</v>
      </c>
    </row>
    <row r="7779" spans="2:16" x14ac:dyDescent="0.25">
      <c r="B7779" s="23">
        <f>'Raw data (base scenario)'!A7771</f>
        <v>7765</v>
      </c>
      <c r="C7779" s="23" t="str">
        <f>'Raw data (base scenario)'!B7771</f>
        <v>H</v>
      </c>
      <c r="D7779" s="23" t="str">
        <f>'Raw data (base scenario)'!C7771</f>
        <v>H</v>
      </c>
      <c r="E7779" t="b">
        <f t="shared" si="734"/>
        <v>1</v>
      </c>
      <c r="F7779" t="b">
        <f t="shared" si="735"/>
        <v>1</v>
      </c>
      <c r="G7779" t="str">
        <f t="shared" si="736"/>
        <v>N/A</v>
      </c>
      <c r="K7779" s="28">
        <v>7765</v>
      </c>
      <c r="L7779" s="28" t="s">
        <v>3</v>
      </c>
      <c r="M7779" s="28" t="s">
        <v>1</v>
      </c>
      <c r="N7779" t="b">
        <f t="shared" si="737"/>
        <v>1</v>
      </c>
      <c r="O7779" t="b">
        <f t="shared" si="738"/>
        <v>1</v>
      </c>
      <c r="P7779" t="str">
        <f t="shared" si="739"/>
        <v>N/A</v>
      </c>
    </row>
    <row r="7780" spans="2:16" x14ac:dyDescent="0.25">
      <c r="B7780" s="23">
        <f>'Raw data (base scenario)'!A7772</f>
        <v>7766</v>
      </c>
      <c r="C7780" s="23" t="str">
        <f>'Raw data (base scenario)'!B7772</f>
        <v>D</v>
      </c>
      <c r="D7780" s="23" t="str">
        <f>'Raw data (base scenario)'!C7772</f>
        <v>D</v>
      </c>
      <c r="E7780" t="b">
        <f t="shared" si="734"/>
        <v>1</v>
      </c>
      <c r="F7780" t="b">
        <f t="shared" si="735"/>
        <v>1</v>
      </c>
      <c r="G7780" t="b">
        <f t="shared" si="736"/>
        <v>1</v>
      </c>
      <c r="K7780" s="28">
        <v>7766</v>
      </c>
      <c r="L7780" s="28" t="s">
        <v>3</v>
      </c>
      <c r="M7780" s="28" t="s">
        <v>1</v>
      </c>
      <c r="N7780" t="b">
        <f t="shared" si="737"/>
        <v>1</v>
      </c>
      <c r="O7780" t="b">
        <f t="shared" si="738"/>
        <v>1</v>
      </c>
      <c r="P7780" t="str">
        <f t="shared" si="739"/>
        <v>N/A</v>
      </c>
    </row>
    <row r="7781" spans="2:16" x14ac:dyDescent="0.25">
      <c r="B7781" s="23">
        <f>'Raw data (base scenario)'!A7773</f>
        <v>7767</v>
      </c>
      <c r="C7781" s="23" t="str">
        <f>'Raw data (base scenario)'!B7773</f>
        <v>S</v>
      </c>
      <c r="D7781" s="23" t="str">
        <f>'Raw data (base scenario)'!C7773</f>
        <v>H</v>
      </c>
      <c r="E7781" t="b">
        <f t="shared" si="734"/>
        <v>1</v>
      </c>
      <c r="F7781" t="b">
        <f t="shared" si="735"/>
        <v>1</v>
      </c>
      <c r="G7781" t="str">
        <f t="shared" si="736"/>
        <v>N/A</v>
      </c>
      <c r="K7781" s="28">
        <v>7767</v>
      </c>
      <c r="L7781" s="28" t="s">
        <v>1</v>
      </c>
      <c r="M7781" s="28" t="s">
        <v>1</v>
      </c>
      <c r="N7781" t="b">
        <f t="shared" si="737"/>
        <v>1</v>
      </c>
      <c r="O7781" t="b">
        <f t="shared" si="738"/>
        <v>1</v>
      </c>
      <c r="P7781" t="str">
        <f t="shared" si="739"/>
        <v>N/A</v>
      </c>
    </row>
    <row r="7782" spans="2:16" x14ac:dyDescent="0.25">
      <c r="B7782" s="23">
        <f>'Raw data (base scenario)'!A7774</f>
        <v>7768</v>
      </c>
      <c r="C7782" s="23" t="str">
        <f>'Raw data (base scenario)'!B7774</f>
        <v>S</v>
      </c>
      <c r="D7782" s="23" t="str">
        <f>'Raw data (base scenario)'!C7774</f>
        <v>H</v>
      </c>
      <c r="E7782" t="b">
        <f t="shared" si="734"/>
        <v>1</v>
      </c>
      <c r="F7782" t="b">
        <f t="shared" si="735"/>
        <v>1</v>
      </c>
      <c r="G7782" t="str">
        <f t="shared" si="736"/>
        <v>N/A</v>
      </c>
      <c r="K7782" s="28">
        <v>7768</v>
      </c>
      <c r="L7782" s="28" t="s">
        <v>2</v>
      </c>
      <c r="M7782" s="28" t="s">
        <v>2</v>
      </c>
      <c r="N7782" t="b">
        <f t="shared" si="737"/>
        <v>1</v>
      </c>
      <c r="O7782" t="b">
        <f t="shared" si="738"/>
        <v>1</v>
      </c>
      <c r="P7782" t="b">
        <f t="shared" si="739"/>
        <v>1</v>
      </c>
    </row>
    <row r="7783" spans="2:16" x14ac:dyDescent="0.25">
      <c r="B7783" s="23">
        <f>'Raw data (base scenario)'!A7775</f>
        <v>7769</v>
      </c>
      <c r="C7783" s="23" t="str">
        <f>'Raw data (base scenario)'!B7775</f>
        <v>H</v>
      </c>
      <c r="D7783" s="23" t="str">
        <f>'Raw data (base scenario)'!C7775</f>
        <v>H</v>
      </c>
      <c r="E7783" t="b">
        <f t="shared" si="734"/>
        <v>1</v>
      </c>
      <c r="F7783" t="b">
        <f t="shared" si="735"/>
        <v>1</v>
      </c>
      <c r="G7783" t="str">
        <f t="shared" si="736"/>
        <v>N/A</v>
      </c>
      <c r="K7783" s="28">
        <v>7769</v>
      </c>
      <c r="L7783" s="28" t="s">
        <v>2</v>
      </c>
      <c r="M7783" s="28" t="s">
        <v>2</v>
      </c>
      <c r="N7783" t="b">
        <f t="shared" si="737"/>
        <v>1</v>
      </c>
      <c r="O7783" t="b">
        <f t="shared" si="738"/>
        <v>1</v>
      </c>
      <c r="P7783" t="b">
        <f t="shared" si="739"/>
        <v>1</v>
      </c>
    </row>
    <row r="7784" spans="2:16" x14ac:dyDescent="0.25">
      <c r="B7784" s="23">
        <f>'Raw data (base scenario)'!A7776</f>
        <v>7770</v>
      </c>
      <c r="C7784" s="23" t="str">
        <f>'Raw data (base scenario)'!B7776</f>
        <v>D</v>
      </c>
      <c r="D7784" s="23" t="str">
        <f>'Raw data (base scenario)'!C7776</f>
        <v>D</v>
      </c>
      <c r="E7784" t="b">
        <f t="shared" si="734"/>
        <v>1</v>
      </c>
      <c r="F7784" t="b">
        <f t="shared" si="735"/>
        <v>1</v>
      </c>
      <c r="G7784" t="b">
        <f t="shared" si="736"/>
        <v>1</v>
      </c>
      <c r="K7784" s="28">
        <v>7770</v>
      </c>
      <c r="L7784" s="28" t="s">
        <v>2</v>
      </c>
      <c r="M7784" s="28" t="s">
        <v>2</v>
      </c>
      <c r="N7784" t="b">
        <f t="shared" si="737"/>
        <v>1</v>
      </c>
      <c r="O7784" t="b">
        <f t="shared" si="738"/>
        <v>1</v>
      </c>
      <c r="P7784" t="b">
        <f t="shared" si="739"/>
        <v>1</v>
      </c>
    </row>
    <row r="7785" spans="2:16" x14ac:dyDescent="0.25">
      <c r="B7785" s="23">
        <f>'Raw data (base scenario)'!A7777</f>
        <v>7771</v>
      </c>
      <c r="C7785" s="23" t="str">
        <f>'Raw data (base scenario)'!B7777</f>
        <v>D</v>
      </c>
      <c r="D7785" s="23" t="str">
        <f>'Raw data (base scenario)'!C7777</f>
        <v>D</v>
      </c>
      <c r="E7785" t="b">
        <f t="shared" si="734"/>
        <v>1</v>
      </c>
      <c r="F7785" t="b">
        <f t="shared" si="735"/>
        <v>1</v>
      </c>
      <c r="G7785" t="b">
        <f t="shared" si="736"/>
        <v>1</v>
      </c>
      <c r="K7785" s="28">
        <v>7771</v>
      </c>
      <c r="L7785" s="28" t="s">
        <v>2</v>
      </c>
      <c r="M7785" s="28" t="s">
        <v>2</v>
      </c>
      <c r="N7785" t="b">
        <f t="shared" si="737"/>
        <v>1</v>
      </c>
      <c r="O7785" t="b">
        <f t="shared" si="738"/>
        <v>1</v>
      </c>
      <c r="P7785" t="b">
        <f t="shared" si="739"/>
        <v>1</v>
      </c>
    </row>
    <row r="7786" spans="2:16" x14ac:dyDescent="0.25">
      <c r="B7786" s="23">
        <f>'Raw data (base scenario)'!A7778</f>
        <v>7772</v>
      </c>
      <c r="C7786" s="23" t="str">
        <f>'Raw data (base scenario)'!B7778</f>
        <v>D</v>
      </c>
      <c r="D7786" s="23" t="str">
        <f>'Raw data (base scenario)'!C7778</f>
        <v>D</v>
      </c>
      <c r="E7786" t="b">
        <f t="shared" si="734"/>
        <v>1</v>
      </c>
      <c r="F7786" t="b">
        <f t="shared" si="735"/>
        <v>1</v>
      </c>
      <c r="G7786" t="b">
        <f t="shared" si="736"/>
        <v>1</v>
      </c>
      <c r="K7786" s="28">
        <v>7772</v>
      </c>
      <c r="L7786" s="28" t="s">
        <v>2</v>
      </c>
      <c r="M7786" s="28" t="s">
        <v>2</v>
      </c>
      <c r="N7786" t="b">
        <f t="shared" si="737"/>
        <v>1</v>
      </c>
      <c r="O7786" t="b">
        <f t="shared" si="738"/>
        <v>1</v>
      </c>
      <c r="P7786" t="b">
        <f t="shared" si="739"/>
        <v>1</v>
      </c>
    </row>
    <row r="7787" spans="2:16" x14ac:dyDescent="0.25">
      <c r="B7787" s="23">
        <f>'Raw data (base scenario)'!A7779</f>
        <v>7773</v>
      </c>
      <c r="C7787" s="23" t="str">
        <f>'Raw data (base scenario)'!B7779</f>
        <v>D</v>
      </c>
      <c r="D7787" s="23" t="str">
        <f>'Raw data (base scenario)'!C7779</f>
        <v>D</v>
      </c>
      <c r="E7787" t="b">
        <f t="shared" si="734"/>
        <v>1</v>
      </c>
      <c r="F7787" t="b">
        <f t="shared" si="735"/>
        <v>1</v>
      </c>
      <c r="G7787" t="b">
        <f t="shared" si="736"/>
        <v>1</v>
      </c>
      <c r="K7787" s="28">
        <v>7773</v>
      </c>
      <c r="L7787" s="28" t="s">
        <v>2</v>
      </c>
      <c r="M7787" s="28" t="s">
        <v>2</v>
      </c>
      <c r="N7787" t="b">
        <f t="shared" si="737"/>
        <v>1</v>
      </c>
      <c r="O7787" t="b">
        <f t="shared" si="738"/>
        <v>1</v>
      </c>
      <c r="P7787" t="b">
        <f t="shared" si="739"/>
        <v>1</v>
      </c>
    </row>
    <row r="7788" spans="2:16" x14ac:dyDescent="0.25">
      <c r="B7788" s="23">
        <f>'Raw data (base scenario)'!A7780</f>
        <v>7774</v>
      </c>
      <c r="C7788" s="23" t="str">
        <f>'Raw data (base scenario)'!B7780</f>
        <v>D</v>
      </c>
      <c r="D7788" s="23" t="str">
        <f>'Raw data (base scenario)'!C7780</f>
        <v>D</v>
      </c>
      <c r="E7788" t="b">
        <f t="shared" si="734"/>
        <v>1</v>
      </c>
      <c r="F7788" t="b">
        <f t="shared" si="735"/>
        <v>1</v>
      </c>
      <c r="G7788" t="b">
        <f t="shared" si="736"/>
        <v>1</v>
      </c>
      <c r="K7788" s="28">
        <v>7774</v>
      </c>
      <c r="L7788" s="28" t="s">
        <v>1</v>
      </c>
      <c r="M7788" s="28" t="s">
        <v>3</v>
      </c>
      <c r="N7788" t="b">
        <f t="shared" si="737"/>
        <v>1</v>
      </c>
      <c r="O7788" t="b">
        <f t="shared" si="738"/>
        <v>1</v>
      </c>
      <c r="P7788" t="str">
        <f t="shared" si="739"/>
        <v>N/A</v>
      </c>
    </row>
    <row r="7789" spans="2:16" x14ac:dyDescent="0.25">
      <c r="B7789" s="23">
        <f>'Raw data (base scenario)'!A7781</f>
        <v>7775</v>
      </c>
      <c r="C7789" s="23" t="str">
        <f>'Raw data (base scenario)'!B7781</f>
        <v>D</v>
      </c>
      <c r="D7789" s="23" t="str">
        <f>'Raw data (base scenario)'!C7781</f>
        <v>D</v>
      </c>
      <c r="E7789" t="b">
        <f t="shared" si="734"/>
        <v>1</v>
      </c>
      <c r="F7789" t="b">
        <f t="shared" si="735"/>
        <v>1</v>
      </c>
      <c r="G7789" t="b">
        <f t="shared" si="736"/>
        <v>1</v>
      </c>
      <c r="K7789" s="28">
        <v>7775</v>
      </c>
      <c r="L7789" s="28" t="s">
        <v>18</v>
      </c>
      <c r="M7789" s="28" t="s">
        <v>2</v>
      </c>
      <c r="N7789" t="b">
        <f t="shared" si="737"/>
        <v>1</v>
      </c>
      <c r="O7789" t="b">
        <f t="shared" si="738"/>
        <v>1</v>
      </c>
      <c r="P7789" t="str">
        <f t="shared" si="739"/>
        <v>N/A</v>
      </c>
    </row>
    <row r="7790" spans="2:16" x14ac:dyDescent="0.25">
      <c r="B7790" s="23">
        <f>'Raw data (base scenario)'!A7782</f>
        <v>7776</v>
      </c>
      <c r="C7790" s="23" t="str">
        <f>'Raw data (base scenario)'!B7782</f>
        <v>H</v>
      </c>
      <c r="D7790" s="23" t="str">
        <f>'Raw data (base scenario)'!C7782</f>
        <v>S</v>
      </c>
      <c r="E7790" t="b">
        <f t="shared" si="734"/>
        <v>1</v>
      </c>
      <c r="F7790" t="b">
        <f t="shared" si="735"/>
        <v>1</v>
      </c>
      <c r="G7790" t="str">
        <f t="shared" si="736"/>
        <v>N/A</v>
      </c>
      <c r="K7790" s="28">
        <v>7776</v>
      </c>
      <c r="L7790" s="28" t="s">
        <v>3</v>
      </c>
      <c r="M7790" s="28" t="s">
        <v>1</v>
      </c>
      <c r="N7790" t="b">
        <f t="shared" si="737"/>
        <v>1</v>
      </c>
      <c r="O7790" t="b">
        <f t="shared" si="738"/>
        <v>1</v>
      </c>
      <c r="P7790" t="str">
        <f t="shared" si="739"/>
        <v>N/A</v>
      </c>
    </row>
    <row r="7791" spans="2:16" x14ac:dyDescent="0.25">
      <c r="B7791" s="23">
        <f>'Raw data (base scenario)'!A7783</f>
        <v>7777</v>
      </c>
      <c r="C7791" s="23" t="str">
        <f>'Raw data (base scenario)'!B7783</f>
        <v>I</v>
      </c>
      <c r="D7791" s="23" t="str">
        <f>'Raw data (base scenario)'!C7783</f>
        <v>D</v>
      </c>
      <c r="E7791" t="b">
        <f t="shared" si="734"/>
        <v>1</v>
      </c>
      <c r="F7791" t="b">
        <f t="shared" si="735"/>
        <v>1</v>
      </c>
      <c r="G7791" t="str">
        <f t="shared" si="736"/>
        <v>N/A</v>
      </c>
      <c r="K7791" s="28">
        <v>7777</v>
      </c>
      <c r="L7791" s="28" t="s">
        <v>3</v>
      </c>
      <c r="M7791" s="28" t="s">
        <v>1</v>
      </c>
      <c r="N7791" t="b">
        <f t="shared" si="737"/>
        <v>1</v>
      </c>
      <c r="O7791" t="b">
        <f t="shared" si="738"/>
        <v>1</v>
      </c>
      <c r="P7791" t="str">
        <f t="shared" si="739"/>
        <v>N/A</v>
      </c>
    </row>
    <row r="7792" spans="2:16" x14ac:dyDescent="0.25">
      <c r="B7792" s="23">
        <f>'Raw data (base scenario)'!A7784</f>
        <v>7778</v>
      </c>
      <c r="C7792" s="23" t="str">
        <f>'Raw data (base scenario)'!B7784</f>
        <v>S</v>
      </c>
      <c r="D7792" s="23" t="str">
        <f>'Raw data (base scenario)'!C7784</f>
        <v>H</v>
      </c>
      <c r="E7792" t="b">
        <f t="shared" si="734"/>
        <v>1</v>
      </c>
      <c r="F7792" t="b">
        <f t="shared" si="735"/>
        <v>1</v>
      </c>
      <c r="G7792" t="str">
        <f t="shared" si="736"/>
        <v>N/A</v>
      </c>
      <c r="K7792" s="28">
        <v>7778</v>
      </c>
      <c r="L7792" s="28" t="s">
        <v>2</v>
      </c>
      <c r="M7792" s="28" t="s">
        <v>2</v>
      </c>
      <c r="N7792" t="b">
        <f t="shared" si="737"/>
        <v>1</v>
      </c>
      <c r="O7792" t="b">
        <f t="shared" si="738"/>
        <v>1</v>
      </c>
      <c r="P7792" t="b">
        <f t="shared" si="739"/>
        <v>1</v>
      </c>
    </row>
    <row r="7793" spans="2:16" x14ac:dyDescent="0.25">
      <c r="B7793" s="23">
        <f>'Raw data (base scenario)'!A7785</f>
        <v>7779</v>
      </c>
      <c r="C7793" s="23" t="str">
        <f>'Raw data (base scenario)'!B7785</f>
        <v>S</v>
      </c>
      <c r="D7793" s="23" t="str">
        <f>'Raw data (base scenario)'!C7785</f>
        <v>H</v>
      </c>
      <c r="E7793" t="b">
        <f t="shared" si="734"/>
        <v>1</v>
      </c>
      <c r="F7793" t="b">
        <f t="shared" si="735"/>
        <v>1</v>
      </c>
      <c r="G7793" t="str">
        <f t="shared" si="736"/>
        <v>N/A</v>
      </c>
      <c r="K7793" s="28">
        <v>7779</v>
      </c>
      <c r="L7793" s="28" t="s">
        <v>3</v>
      </c>
      <c r="M7793" s="28" t="s">
        <v>1</v>
      </c>
      <c r="N7793" t="b">
        <f t="shared" si="737"/>
        <v>1</v>
      </c>
      <c r="O7793" t="b">
        <f t="shared" si="738"/>
        <v>1</v>
      </c>
      <c r="P7793" t="str">
        <f t="shared" si="739"/>
        <v>N/A</v>
      </c>
    </row>
    <row r="7794" spans="2:16" x14ac:dyDescent="0.25">
      <c r="B7794" s="23">
        <f>'Raw data (base scenario)'!A7786</f>
        <v>7780</v>
      </c>
      <c r="C7794" s="23" t="str">
        <f>'Raw data (base scenario)'!B7786</f>
        <v>D</v>
      </c>
      <c r="D7794" s="23" t="str">
        <f>'Raw data (base scenario)'!C7786</f>
        <v>D</v>
      </c>
      <c r="E7794" t="b">
        <f t="shared" si="734"/>
        <v>1</v>
      </c>
      <c r="F7794" t="b">
        <f t="shared" si="735"/>
        <v>1</v>
      </c>
      <c r="G7794" t="b">
        <f t="shared" si="736"/>
        <v>1</v>
      </c>
      <c r="K7794" s="28">
        <v>7780</v>
      </c>
      <c r="L7794" s="28" t="s">
        <v>18</v>
      </c>
      <c r="M7794" s="28" t="s">
        <v>2</v>
      </c>
      <c r="N7794" t="b">
        <f t="shared" si="737"/>
        <v>1</v>
      </c>
      <c r="O7794" t="b">
        <f t="shared" si="738"/>
        <v>1</v>
      </c>
      <c r="P7794" t="str">
        <f t="shared" si="739"/>
        <v>N/A</v>
      </c>
    </row>
    <row r="7795" spans="2:16" x14ac:dyDescent="0.25">
      <c r="B7795" s="23">
        <f>'Raw data (base scenario)'!A7787</f>
        <v>7781</v>
      </c>
      <c r="C7795" s="23" t="str">
        <f>'Raw data (base scenario)'!B7787</f>
        <v>S</v>
      </c>
      <c r="D7795" s="23" t="str">
        <f>'Raw data (base scenario)'!C7787</f>
        <v>H</v>
      </c>
      <c r="E7795" t="b">
        <f t="shared" si="734"/>
        <v>1</v>
      </c>
      <c r="F7795" t="b">
        <f t="shared" si="735"/>
        <v>1</v>
      </c>
      <c r="G7795" t="str">
        <f t="shared" si="736"/>
        <v>N/A</v>
      </c>
      <c r="K7795" s="28">
        <v>7781</v>
      </c>
      <c r="L7795" s="28" t="s">
        <v>3</v>
      </c>
      <c r="M7795" s="28" t="s">
        <v>1</v>
      </c>
      <c r="N7795" t="b">
        <f t="shared" si="737"/>
        <v>1</v>
      </c>
      <c r="O7795" t="b">
        <f t="shared" si="738"/>
        <v>1</v>
      </c>
      <c r="P7795" t="str">
        <f t="shared" si="739"/>
        <v>N/A</v>
      </c>
    </row>
    <row r="7796" spans="2:16" x14ac:dyDescent="0.25">
      <c r="B7796" s="23">
        <f>'Raw data (base scenario)'!A7788</f>
        <v>7782</v>
      </c>
      <c r="C7796" s="23" t="str">
        <f>'Raw data (base scenario)'!B7788</f>
        <v>I</v>
      </c>
      <c r="D7796" s="23" t="str">
        <f>'Raw data (base scenario)'!C7788</f>
        <v>D</v>
      </c>
      <c r="E7796" t="b">
        <f t="shared" si="734"/>
        <v>1</v>
      </c>
      <c r="F7796" t="b">
        <f t="shared" si="735"/>
        <v>1</v>
      </c>
      <c r="G7796" t="str">
        <f t="shared" si="736"/>
        <v>N/A</v>
      </c>
      <c r="K7796" s="28">
        <v>7782</v>
      </c>
      <c r="L7796" s="28" t="s">
        <v>18</v>
      </c>
      <c r="M7796" s="28" t="s">
        <v>3</v>
      </c>
      <c r="N7796" t="b">
        <f t="shared" si="737"/>
        <v>1</v>
      </c>
      <c r="O7796" t="b">
        <f t="shared" si="738"/>
        <v>1</v>
      </c>
      <c r="P7796" t="str">
        <f t="shared" si="739"/>
        <v>N/A</v>
      </c>
    </row>
    <row r="7797" spans="2:16" x14ac:dyDescent="0.25">
      <c r="B7797" s="23">
        <f>'Raw data (base scenario)'!A7789</f>
        <v>7783</v>
      </c>
      <c r="C7797" s="23" t="str">
        <f>'Raw data (base scenario)'!B7789</f>
        <v>S</v>
      </c>
      <c r="D7797" s="23" t="str">
        <f>'Raw data (base scenario)'!C7789</f>
        <v>H</v>
      </c>
      <c r="E7797" t="b">
        <f t="shared" si="734"/>
        <v>1</v>
      </c>
      <c r="F7797" t="b">
        <f t="shared" si="735"/>
        <v>1</v>
      </c>
      <c r="G7797" t="str">
        <f t="shared" si="736"/>
        <v>N/A</v>
      </c>
      <c r="K7797" s="28">
        <v>7783</v>
      </c>
      <c r="L7797" s="28" t="s">
        <v>1</v>
      </c>
      <c r="M7797" s="28" t="s">
        <v>1</v>
      </c>
      <c r="N7797" t="b">
        <f t="shared" si="737"/>
        <v>1</v>
      </c>
      <c r="O7797" t="b">
        <f t="shared" si="738"/>
        <v>1</v>
      </c>
      <c r="P7797" t="str">
        <f t="shared" si="739"/>
        <v>N/A</v>
      </c>
    </row>
    <row r="7798" spans="2:16" x14ac:dyDescent="0.25">
      <c r="B7798" s="23">
        <f>'Raw data (base scenario)'!A7790</f>
        <v>7784</v>
      </c>
      <c r="C7798" s="23" t="str">
        <f>'Raw data (base scenario)'!B7790</f>
        <v>I</v>
      </c>
      <c r="D7798" s="23" t="str">
        <f>'Raw data (base scenario)'!C7790</f>
        <v>S</v>
      </c>
      <c r="E7798" t="b">
        <f t="shared" si="734"/>
        <v>1</v>
      </c>
      <c r="F7798" t="b">
        <f t="shared" si="735"/>
        <v>1</v>
      </c>
      <c r="G7798" t="str">
        <f t="shared" si="736"/>
        <v>N/A</v>
      </c>
      <c r="K7798" s="28">
        <v>7784</v>
      </c>
      <c r="L7798" s="28" t="s">
        <v>2</v>
      </c>
      <c r="M7798" s="28" t="s">
        <v>2</v>
      </c>
      <c r="N7798" t="b">
        <f t="shared" si="737"/>
        <v>1</v>
      </c>
      <c r="O7798" t="b">
        <f t="shared" si="738"/>
        <v>1</v>
      </c>
      <c r="P7798" t="b">
        <f t="shared" si="739"/>
        <v>1</v>
      </c>
    </row>
    <row r="7799" spans="2:16" x14ac:dyDescent="0.25">
      <c r="B7799" s="23">
        <f>'Raw data (base scenario)'!A7791</f>
        <v>7785</v>
      </c>
      <c r="C7799" s="23" t="str">
        <f>'Raw data (base scenario)'!B7791</f>
        <v>H</v>
      </c>
      <c r="D7799" s="23" t="str">
        <f>'Raw data (base scenario)'!C7791</f>
        <v>H</v>
      </c>
      <c r="E7799" t="b">
        <f t="shared" si="734"/>
        <v>1</v>
      </c>
      <c r="F7799" t="b">
        <f t="shared" si="735"/>
        <v>1</v>
      </c>
      <c r="G7799" t="str">
        <f t="shared" si="736"/>
        <v>N/A</v>
      </c>
      <c r="K7799" s="28">
        <v>7785</v>
      </c>
      <c r="L7799" s="28" t="s">
        <v>3</v>
      </c>
      <c r="M7799" s="28" t="s">
        <v>3</v>
      </c>
      <c r="N7799" t="b">
        <f t="shared" si="737"/>
        <v>1</v>
      </c>
      <c r="O7799" t="b">
        <f t="shared" si="738"/>
        <v>1</v>
      </c>
      <c r="P7799" t="str">
        <f t="shared" si="739"/>
        <v>N/A</v>
      </c>
    </row>
    <row r="7800" spans="2:16" x14ac:dyDescent="0.25">
      <c r="B7800" s="23">
        <f>'Raw data (base scenario)'!A7792</f>
        <v>7786</v>
      </c>
      <c r="C7800" s="23" t="str">
        <f>'Raw data (base scenario)'!B7792</f>
        <v>D</v>
      </c>
      <c r="D7800" s="23" t="str">
        <f>'Raw data (base scenario)'!C7792</f>
        <v>D</v>
      </c>
      <c r="E7800" t="b">
        <f t="shared" si="734"/>
        <v>1</v>
      </c>
      <c r="F7800" t="b">
        <f t="shared" si="735"/>
        <v>1</v>
      </c>
      <c r="G7800" t="b">
        <f t="shared" si="736"/>
        <v>1</v>
      </c>
      <c r="K7800" s="28">
        <v>7786</v>
      </c>
      <c r="L7800" s="28" t="s">
        <v>2</v>
      </c>
      <c r="M7800" s="28" t="s">
        <v>2</v>
      </c>
      <c r="N7800" t="b">
        <f t="shared" si="737"/>
        <v>1</v>
      </c>
      <c r="O7800" t="b">
        <f t="shared" si="738"/>
        <v>1</v>
      </c>
      <c r="P7800" t="b">
        <f t="shared" si="739"/>
        <v>1</v>
      </c>
    </row>
    <row r="7801" spans="2:16" x14ac:dyDescent="0.25">
      <c r="B7801" s="23">
        <f>'Raw data (base scenario)'!A7793</f>
        <v>7787</v>
      </c>
      <c r="C7801" s="23" t="str">
        <f>'Raw data (base scenario)'!B7793</f>
        <v>S</v>
      </c>
      <c r="D7801" s="23" t="str">
        <f>'Raw data (base scenario)'!C7793</f>
        <v>S</v>
      </c>
      <c r="E7801" t="b">
        <f t="shared" si="734"/>
        <v>1</v>
      </c>
      <c r="F7801" t="b">
        <f t="shared" si="735"/>
        <v>1</v>
      </c>
      <c r="G7801" t="str">
        <f t="shared" si="736"/>
        <v>N/A</v>
      </c>
      <c r="K7801" s="28">
        <v>7787</v>
      </c>
      <c r="L7801" s="28" t="s">
        <v>1</v>
      </c>
      <c r="M7801" s="28" t="s">
        <v>1</v>
      </c>
      <c r="N7801" t="b">
        <f t="shared" si="737"/>
        <v>1</v>
      </c>
      <c r="O7801" t="b">
        <f t="shared" si="738"/>
        <v>1</v>
      </c>
      <c r="P7801" t="str">
        <f t="shared" si="739"/>
        <v>N/A</v>
      </c>
    </row>
    <row r="7802" spans="2:16" x14ac:dyDescent="0.25">
      <c r="B7802" s="23">
        <f>'Raw data (base scenario)'!A7794</f>
        <v>7788</v>
      </c>
      <c r="C7802" s="23" t="str">
        <f>'Raw data (base scenario)'!B7794</f>
        <v>D</v>
      </c>
      <c r="D7802" s="23" t="str">
        <f>'Raw data (base scenario)'!C7794</f>
        <v>D</v>
      </c>
      <c r="E7802" t="b">
        <f t="shared" si="734"/>
        <v>1</v>
      </c>
      <c r="F7802" t="b">
        <f t="shared" si="735"/>
        <v>1</v>
      </c>
      <c r="G7802" t="b">
        <f t="shared" si="736"/>
        <v>1</v>
      </c>
      <c r="K7802" s="28">
        <v>7788</v>
      </c>
      <c r="L7802" s="28" t="s">
        <v>3</v>
      </c>
      <c r="M7802" s="28" t="s">
        <v>1</v>
      </c>
      <c r="N7802" t="b">
        <f t="shared" si="737"/>
        <v>1</v>
      </c>
      <c r="O7802" t="b">
        <f t="shared" si="738"/>
        <v>1</v>
      </c>
      <c r="P7802" t="str">
        <f t="shared" si="739"/>
        <v>N/A</v>
      </c>
    </row>
    <row r="7803" spans="2:16" x14ac:dyDescent="0.25">
      <c r="B7803" s="23">
        <f>'Raw data (base scenario)'!A7795</f>
        <v>7789</v>
      </c>
      <c r="C7803" s="23" t="str">
        <f>'Raw data (base scenario)'!B7795</f>
        <v>H</v>
      </c>
      <c r="D7803" s="23" t="str">
        <f>'Raw data (base scenario)'!C7795</f>
        <v>H</v>
      </c>
      <c r="E7803" t="b">
        <f t="shared" si="734"/>
        <v>1</v>
      </c>
      <c r="F7803" t="b">
        <f t="shared" si="735"/>
        <v>1</v>
      </c>
      <c r="G7803" t="str">
        <f t="shared" si="736"/>
        <v>N/A</v>
      </c>
      <c r="K7803" s="28">
        <v>7789</v>
      </c>
      <c r="L7803" s="28" t="s">
        <v>18</v>
      </c>
      <c r="M7803" s="28" t="s">
        <v>3</v>
      </c>
      <c r="N7803" t="b">
        <f t="shared" si="737"/>
        <v>1</v>
      </c>
      <c r="O7803" t="b">
        <f t="shared" si="738"/>
        <v>1</v>
      </c>
      <c r="P7803" t="str">
        <f t="shared" si="739"/>
        <v>N/A</v>
      </c>
    </row>
    <row r="7804" spans="2:16" x14ac:dyDescent="0.25">
      <c r="B7804" s="23">
        <f>'Raw data (base scenario)'!A7796</f>
        <v>7790</v>
      </c>
      <c r="C7804" s="23" t="str">
        <f>'Raw data (base scenario)'!B7796</f>
        <v>S</v>
      </c>
      <c r="D7804" s="23" t="str">
        <f>'Raw data (base scenario)'!C7796</f>
        <v>H</v>
      </c>
      <c r="E7804" t="b">
        <f t="shared" si="734"/>
        <v>1</v>
      </c>
      <c r="F7804" t="b">
        <f t="shared" si="735"/>
        <v>1</v>
      </c>
      <c r="G7804" t="str">
        <f t="shared" si="736"/>
        <v>N/A</v>
      </c>
      <c r="K7804" s="28">
        <v>7790</v>
      </c>
      <c r="L7804" s="28" t="s">
        <v>18</v>
      </c>
      <c r="M7804" s="28" t="s">
        <v>1</v>
      </c>
      <c r="N7804" t="b">
        <f t="shared" si="737"/>
        <v>1</v>
      </c>
      <c r="O7804" t="b">
        <f t="shared" si="738"/>
        <v>1</v>
      </c>
      <c r="P7804" t="str">
        <f t="shared" si="739"/>
        <v>N/A</v>
      </c>
    </row>
    <row r="7805" spans="2:16" x14ac:dyDescent="0.25">
      <c r="B7805" s="23">
        <f>'Raw data (base scenario)'!A7797</f>
        <v>7791</v>
      </c>
      <c r="C7805" s="23" t="str">
        <f>'Raw data (base scenario)'!B7797</f>
        <v>I</v>
      </c>
      <c r="D7805" s="23" t="str">
        <f>'Raw data (base scenario)'!C7797</f>
        <v>S</v>
      </c>
      <c r="E7805" t="b">
        <f t="shared" si="734"/>
        <v>1</v>
      </c>
      <c r="F7805" t="b">
        <f t="shared" si="735"/>
        <v>1</v>
      </c>
      <c r="G7805" t="str">
        <f t="shared" si="736"/>
        <v>N/A</v>
      </c>
      <c r="K7805" s="28">
        <v>7791</v>
      </c>
      <c r="L7805" s="28" t="s">
        <v>2</v>
      </c>
      <c r="M7805" s="28" t="s">
        <v>2</v>
      </c>
      <c r="N7805" t="b">
        <f t="shared" si="737"/>
        <v>1</v>
      </c>
      <c r="O7805" t="b">
        <f t="shared" si="738"/>
        <v>1</v>
      </c>
      <c r="P7805" t="b">
        <f t="shared" si="739"/>
        <v>1</v>
      </c>
    </row>
    <row r="7806" spans="2:16" x14ac:dyDescent="0.25">
      <c r="B7806" s="23">
        <f>'Raw data (base scenario)'!A7798</f>
        <v>7792</v>
      </c>
      <c r="C7806" s="23" t="str">
        <f>'Raw data (base scenario)'!B7798</f>
        <v>I</v>
      </c>
      <c r="D7806" s="23" t="str">
        <f>'Raw data (base scenario)'!C7798</f>
        <v>H</v>
      </c>
      <c r="E7806" t="b">
        <f t="shared" si="734"/>
        <v>1</v>
      </c>
      <c r="F7806" t="b">
        <f t="shared" si="735"/>
        <v>1</v>
      </c>
      <c r="G7806" t="str">
        <f t="shared" si="736"/>
        <v>N/A</v>
      </c>
      <c r="K7806" s="28">
        <v>7792</v>
      </c>
      <c r="L7806" s="28" t="s">
        <v>2</v>
      </c>
      <c r="M7806" s="28" t="s">
        <v>2</v>
      </c>
      <c r="N7806" t="b">
        <f t="shared" si="737"/>
        <v>1</v>
      </c>
      <c r="O7806" t="b">
        <f t="shared" si="738"/>
        <v>1</v>
      </c>
      <c r="P7806" t="b">
        <f t="shared" si="739"/>
        <v>1</v>
      </c>
    </row>
    <row r="7807" spans="2:16" x14ac:dyDescent="0.25">
      <c r="B7807" s="23">
        <f>'Raw data (base scenario)'!A7799</f>
        <v>7793</v>
      </c>
      <c r="C7807" s="23" t="str">
        <f>'Raw data (base scenario)'!B7799</f>
        <v>D</v>
      </c>
      <c r="D7807" s="23" t="str">
        <f>'Raw data (base scenario)'!C7799</f>
        <v>D</v>
      </c>
      <c r="E7807" t="b">
        <f t="shared" si="734"/>
        <v>1</v>
      </c>
      <c r="F7807" t="b">
        <f t="shared" si="735"/>
        <v>1</v>
      </c>
      <c r="G7807" t="b">
        <f t="shared" si="736"/>
        <v>1</v>
      </c>
      <c r="K7807" s="28">
        <v>7793</v>
      </c>
      <c r="L7807" s="28" t="s">
        <v>18</v>
      </c>
      <c r="M7807" s="28" t="s">
        <v>18</v>
      </c>
      <c r="N7807" t="b">
        <f t="shared" si="737"/>
        <v>1</v>
      </c>
      <c r="O7807" t="b">
        <f t="shared" si="738"/>
        <v>1</v>
      </c>
      <c r="P7807" t="str">
        <f t="shared" si="739"/>
        <v>N/A</v>
      </c>
    </row>
    <row r="7808" spans="2:16" x14ac:dyDescent="0.25">
      <c r="B7808" s="23">
        <f>'Raw data (base scenario)'!A7800</f>
        <v>7794</v>
      </c>
      <c r="C7808" s="23" t="str">
        <f>'Raw data (base scenario)'!B7800</f>
        <v>D</v>
      </c>
      <c r="D7808" s="23" t="str">
        <f>'Raw data (base scenario)'!C7800</f>
        <v>D</v>
      </c>
      <c r="E7808" t="b">
        <f t="shared" si="734"/>
        <v>1</v>
      </c>
      <c r="F7808" t="b">
        <f t="shared" si="735"/>
        <v>1</v>
      </c>
      <c r="G7808" t="b">
        <f t="shared" si="736"/>
        <v>1</v>
      </c>
      <c r="K7808" s="28">
        <v>7794</v>
      </c>
      <c r="L7808" s="28" t="s">
        <v>18</v>
      </c>
      <c r="M7808" s="28" t="s">
        <v>2</v>
      </c>
      <c r="N7808" t="b">
        <f t="shared" si="737"/>
        <v>1</v>
      </c>
      <c r="O7808" t="b">
        <f t="shared" si="738"/>
        <v>1</v>
      </c>
      <c r="P7808" t="str">
        <f t="shared" si="739"/>
        <v>N/A</v>
      </c>
    </row>
    <row r="7809" spans="2:16" x14ac:dyDescent="0.25">
      <c r="B7809" s="23">
        <f>'Raw data (base scenario)'!A7801</f>
        <v>7795</v>
      </c>
      <c r="C7809" s="23" t="str">
        <f>'Raw data (base scenario)'!B7801</f>
        <v>I</v>
      </c>
      <c r="D7809" s="23" t="str">
        <f>'Raw data (base scenario)'!C7801</f>
        <v>I</v>
      </c>
      <c r="E7809" t="b">
        <f t="shared" si="734"/>
        <v>1</v>
      </c>
      <c r="F7809" t="b">
        <f t="shared" si="735"/>
        <v>1</v>
      </c>
      <c r="G7809" t="str">
        <f t="shared" si="736"/>
        <v>N/A</v>
      </c>
      <c r="K7809" s="28">
        <v>7795</v>
      </c>
      <c r="L7809" s="28" t="s">
        <v>18</v>
      </c>
      <c r="M7809" s="28" t="s">
        <v>18</v>
      </c>
      <c r="N7809" t="b">
        <f t="shared" si="737"/>
        <v>1</v>
      </c>
      <c r="O7809" t="b">
        <f t="shared" si="738"/>
        <v>1</v>
      </c>
      <c r="P7809" t="str">
        <f t="shared" si="739"/>
        <v>N/A</v>
      </c>
    </row>
    <row r="7810" spans="2:16" x14ac:dyDescent="0.25">
      <c r="B7810" s="23">
        <f>'Raw data (base scenario)'!A7802</f>
        <v>7796</v>
      </c>
      <c r="C7810" s="23" t="str">
        <f>'Raw data (base scenario)'!B7802</f>
        <v>I</v>
      </c>
      <c r="D7810" s="23" t="str">
        <f>'Raw data (base scenario)'!C7802</f>
        <v>D</v>
      </c>
      <c r="E7810" t="b">
        <f t="shared" si="734"/>
        <v>1</v>
      </c>
      <c r="F7810" t="b">
        <f t="shared" si="735"/>
        <v>1</v>
      </c>
      <c r="G7810" t="str">
        <f t="shared" si="736"/>
        <v>N/A</v>
      </c>
      <c r="K7810" s="28">
        <v>7796</v>
      </c>
      <c r="L7810" s="28" t="s">
        <v>18</v>
      </c>
      <c r="M7810" s="28" t="s">
        <v>18</v>
      </c>
      <c r="N7810" t="b">
        <f t="shared" si="737"/>
        <v>1</v>
      </c>
      <c r="O7810" t="b">
        <f t="shared" si="738"/>
        <v>1</v>
      </c>
      <c r="P7810" t="str">
        <f t="shared" si="739"/>
        <v>N/A</v>
      </c>
    </row>
    <row r="7811" spans="2:16" x14ac:dyDescent="0.25">
      <c r="B7811" s="23">
        <f>'Raw data (base scenario)'!A7803</f>
        <v>7797</v>
      </c>
      <c r="C7811" s="23" t="str">
        <f>'Raw data (base scenario)'!B7803</f>
        <v>I</v>
      </c>
      <c r="D7811" s="23" t="str">
        <f>'Raw data (base scenario)'!C7803</f>
        <v>I</v>
      </c>
      <c r="E7811" t="b">
        <f t="shared" si="734"/>
        <v>1</v>
      </c>
      <c r="F7811" t="b">
        <f t="shared" si="735"/>
        <v>1</v>
      </c>
      <c r="G7811" t="str">
        <f t="shared" si="736"/>
        <v>N/A</v>
      </c>
      <c r="K7811" s="28">
        <v>7797</v>
      </c>
      <c r="L7811" s="28" t="s">
        <v>1</v>
      </c>
      <c r="M7811" s="28" t="s">
        <v>1</v>
      </c>
      <c r="N7811" t="b">
        <f t="shared" si="737"/>
        <v>1</v>
      </c>
      <c r="O7811" t="b">
        <f t="shared" si="738"/>
        <v>1</v>
      </c>
      <c r="P7811" t="str">
        <f t="shared" si="739"/>
        <v>N/A</v>
      </c>
    </row>
    <row r="7812" spans="2:16" x14ac:dyDescent="0.25">
      <c r="B7812" s="23">
        <f>'Raw data (base scenario)'!A7804</f>
        <v>7798</v>
      </c>
      <c r="C7812" s="23" t="str">
        <f>'Raw data (base scenario)'!B7804</f>
        <v>I</v>
      </c>
      <c r="D7812" s="23" t="str">
        <f>'Raw data (base scenario)'!C7804</f>
        <v>I</v>
      </c>
      <c r="E7812" t="b">
        <f t="shared" si="734"/>
        <v>1</v>
      </c>
      <c r="F7812" t="b">
        <f t="shared" si="735"/>
        <v>1</v>
      </c>
      <c r="G7812" t="str">
        <f t="shared" si="736"/>
        <v>N/A</v>
      </c>
      <c r="K7812" s="28">
        <v>7798</v>
      </c>
      <c r="L7812" s="28" t="s">
        <v>3</v>
      </c>
      <c r="M7812" s="28" t="s">
        <v>1</v>
      </c>
      <c r="N7812" t="b">
        <f t="shared" si="737"/>
        <v>1</v>
      </c>
      <c r="O7812" t="b">
        <f t="shared" si="738"/>
        <v>1</v>
      </c>
      <c r="P7812" t="str">
        <f t="shared" si="739"/>
        <v>N/A</v>
      </c>
    </row>
    <row r="7813" spans="2:16" x14ac:dyDescent="0.25">
      <c r="B7813" s="23">
        <f>'Raw data (base scenario)'!A7805</f>
        <v>7799</v>
      </c>
      <c r="C7813" s="23" t="str">
        <f>'Raw data (base scenario)'!B7805</f>
        <v>H</v>
      </c>
      <c r="D7813" s="23" t="str">
        <f>'Raw data (base scenario)'!C7805</f>
        <v>H</v>
      </c>
      <c r="E7813" t="b">
        <f t="shared" si="734"/>
        <v>1</v>
      </c>
      <c r="F7813" t="b">
        <f t="shared" si="735"/>
        <v>1</v>
      </c>
      <c r="G7813" t="str">
        <f t="shared" si="736"/>
        <v>N/A</v>
      </c>
      <c r="K7813" s="28">
        <v>7799</v>
      </c>
      <c r="L7813" s="28" t="s">
        <v>18</v>
      </c>
      <c r="M7813" s="28" t="s">
        <v>3</v>
      </c>
      <c r="N7813" t="b">
        <f t="shared" si="737"/>
        <v>1</v>
      </c>
      <c r="O7813" t="b">
        <f t="shared" si="738"/>
        <v>1</v>
      </c>
      <c r="P7813" t="str">
        <f t="shared" si="739"/>
        <v>N/A</v>
      </c>
    </row>
    <row r="7814" spans="2:16" x14ac:dyDescent="0.25">
      <c r="B7814" s="23">
        <f>'Raw data (base scenario)'!A7806</f>
        <v>7800</v>
      </c>
      <c r="C7814" s="23" t="str">
        <f>'Raw data (base scenario)'!B7806</f>
        <v>S</v>
      </c>
      <c r="D7814" s="23" t="str">
        <f>'Raw data (base scenario)'!C7806</f>
        <v>H</v>
      </c>
      <c r="E7814" t="b">
        <f t="shared" si="734"/>
        <v>1</v>
      </c>
      <c r="F7814" t="b">
        <f t="shared" si="735"/>
        <v>1</v>
      </c>
      <c r="G7814" t="str">
        <f t="shared" si="736"/>
        <v>N/A</v>
      </c>
      <c r="K7814" s="28">
        <v>7800</v>
      </c>
      <c r="L7814" s="28" t="s">
        <v>1</v>
      </c>
      <c r="M7814" s="28" t="s">
        <v>3</v>
      </c>
      <c r="N7814" t="b">
        <f t="shared" si="737"/>
        <v>1</v>
      </c>
      <c r="O7814" t="b">
        <f t="shared" si="738"/>
        <v>1</v>
      </c>
      <c r="P7814" t="str">
        <f t="shared" si="739"/>
        <v>N/A</v>
      </c>
    </row>
    <row r="7815" spans="2:16" x14ac:dyDescent="0.25">
      <c r="B7815" s="23">
        <f>'Raw data (base scenario)'!A7807</f>
        <v>7801</v>
      </c>
      <c r="C7815" s="23" t="str">
        <f>'Raw data (base scenario)'!B7807</f>
        <v>I</v>
      </c>
      <c r="D7815" s="23" t="str">
        <f>'Raw data (base scenario)'!C7807</f>
        <v>S</v>
      </c>
      <c r="E7815" t="b">
        <f t="shared" si="734"/>
        <v>1</v>
      </c>
      <c r="F7815" t="b">
        <f t="shared" si="735"/>
        <v>1</v>
      </c>
      <c r="G7815" t="str">
        <f t="shared" si="736"/>
        <v>N/A</v>
      </c>
      <c r="K7815" s="28">
        <v>7801</v>
      </c>
      <c r="L7815" s="28" t="s">
        <v>18</v>
      </c>
      <c r="M7815" s="28" t="s">
        <v>18</v>
      </c>
      <c r="N7815" t="b">
        <f t="shared" si="737"/>
        <v>1</v>
      </c>
      <c r="O7815" t="b">
        <f t="shared" si="738"/>
        <v>1</v>
      </c>
      <c r="P7815" t="str">
        <f t="shared" si="739"/>
        <v>N/A</v>
      </c>
    </row>
    <row r="7816" spans="2:16" x14ac:dyDescent="0.25">
      <c r="B7816" s="23">
        <f>'Raw data (base scenario)'!A7808</f>
        <v>7802</v>
      </c>
      <c r="C7816" s="23" t="str">
        <f>'Raw data (base scenario)'!B7808</f>
        <v>H</v>
      </c>
      <c r="D7816" s="23" t="str">
        <f>'Raw data (base scenario)'!C7808</f>
        <v>S</v>
      </c>
      <c r="E7816" t="b">
        <f t="shared" si="734"/>
        <v>1</v>
      </c>
      <c r="F7816" t="b">
        <f t="shared" si="735"/>
        <v>1</v>
      </c>
      <c r="G7816" t="str">
        <f t="shared" si="736"/>
        <v>N/A</v>
      </c>
      <c r="K7816" s="28">
        <v>7802</v>
      </c>
      <c r="L7816" s="28" t="s">
        <v>1</v>
      </c>
      <c r="M7816" s="28" t="s">
        <v>1</v>
      </c>
      <c r="N7816" t="b">
        <f t="shared" si="737"/>
        <v>1</v>
      </c>
      <c r="O7816" t="b">
        <f t="shared" si="738"/>
        <v>1</v>
      </c>
      <c r="P7816" t="str">
        <f t="shared" si="739"/>
        <v>N/A</v>
      </c>
    </row>
    <row r="7817" spans="2:16" x14ac:dyDescent="0.25">
      <c r="B7817" s="23">
        <f>'Raw data (base scenario)'!A7809</f>
        <v>7803</v>
      </c>
      <c r="C7817" s="23" t="str">
        <f>'Raw data (base scenario)'!B7809</f>
        <v>I</v>
      </c>
      <c r="D7817" s="23" t="str">
        <f>'Raw data (base scenario)'!C7809</f>
        <v>I</v>
      </c>
      <c r="E7817" t="b">
        <f t="shared" si="734"/>
        <v>1</v>
      </c>
      <c r="F7817" t="b">
        <f t="shared" si="735"/>
        <v>1</v>
      </c>
      <c r="G7817" t="str">
        <f t="shared" si="736"/>
        <v>N/A</v>
      </c>
      <c r="K7817" s="28">
        <v>7803</v>
      </c>
      <c r="L7817" s="28" t="s">
        <v>1</v>
      </c>
      <c r="M7817" s="28" t="s">
        <v>1</v>
      </c>
      <c r="N7817" t="b">
        <f t="shared" si="737"/>
        <v>1</v>
      </c>
      <c r="O7817" t="b">
        <f t="shared" si="738"/>
        <v>1</v>
      </c>
      <c r="P7817" t="str">
        <f t="shared" si="739"/>
        <v>N/A</v>
      </c>
    </row>
    <row r="7818" spans="2:16" x14ac:dyDescent="0.25">
      <c r="B7818" s="23">
        <f>'Raw data (base scenario)'!A7810</f>
        <v>7804</v>
      </c>
      <c r="C7818" s="23" t="str">
        <f>'Raw data (base scenario)'!B7810</f>
        <v>H</v>
      </c>
      <c r="D7818" s="23" t="str">
        <f>'Raw data (base scenario)'!C7810</f>
        <v>H</v>
      </c>
      <c r="E7818" t="b">
        <f t="shared" si="734"/>
        <v>1</v>
      </c>
      <c r="F7818" t="b">
        <f t="shared" si="735"/>
        <v>1</v>
      </c>
      <c r="G7818" t="str">
        <f t="shared" si="736"/>
        <v>N/A</v>
      </c>
      <c r="K7818" s="28">
        <v>7804</v>
      </c>
      <c r="L7818" s="28" t="s">
        <v>1</v>
      </c>
      <c r="M7818" s="28" t="s">
        <v>1</v>
      </c>
      <c r="N7818" t="b">
        <f t="shared" si="737"/>
        <v>1</v>
      </c>
      <c r="O7818" t="b">
        <f t="shared" si="738"/>
        <v>1</v>
      </c>
      <c r="P7818" t="str">
        <f t="shared" si="739"/>
        <v>N/A</v>
      </c>
    </row>
    <row r="7819" spans="2:16" x14ac:dyDescent="0.25">
      <c r="B7819" s="23">
        <f>'Raw data (base scenario)'!A7811</f>
        <v>7805</v>
      </c>
      <c r="C7819" s="23" t="str">
        <f>'Raw data (base scenario)'!B7811</f>
        <v>H</v>
      </c>
      <c r="D7819" s="23" t="str">
        <f>'Raw data (base scenario)'!C7811</f>
        <v>H</v>
      </c>
      <c r="E7819" t="b">
        <f t="shared" si="734"/>
        <v>1</v>
      </c>
      <c r="F7819" t="b">
        <f t="shared" si="735"/>
        <v>1</v>
      </c>
      <c r="G7819" t="str">
        <f t="shared" si="736"/>
        <v>N/A</v>
      </c>
      <c r="K7819" s="28">
        <v>7805</v>
      </c>
      <c r="L7819" s="28" t="s">
        <v>2</v>
      </c>
      <c r="M7819" s="28" t="s">
        <v>2</v>
      </c>
      <c r="N7819" t="b">
        <f t="shared" si="737"/>
        <v>1</v>
      </c>
      <c r="O7819" t="b">
        <f t="shared" si="738"/>
        <v>1</v>
      </c>
      <c r="P7819" t="b">
        <f t="shared" si="739"/>
        <v>1</v>
      </c>
    </row>
    <row r="7820" spans="2:16" x14ac:dyDescent="0.25">
      <c r="B7820" s="23">
        <f>'Raw data (base scenario)'!A7812</f>
        <v>7806</v>
      </c>
      <c r="C7820" s="23" t="str">
        <f>'Raw data (base scenario)'!B7812</f>
        <v>H</v>
      </c>
      <c r="D7820" s="23" t="str">
        <f>'Raw data (base scenario)'!C7812</f>
        <v>H</v>
      </c>
      <c r="E7820" t="b">
        <f t="shared" si="734"/>
        <v>1</v>
      </c>
      <c r="F7820" t="b">
        <f t="shared" si="735"/>
        <v>1</v>
      </c>
      <c r="G7820" t="str">
        <f t="shared" si="736"/>
        <v>N/A</v>
      </c>
      <c r="K7820" s="28">
        <v>7806</v>
      </c>
      <c r="L7820" s="28" t="s">
        <v>18</v>
      </c>
      <c r="M7820" s="28" t="s">
        <v>3</v>
      </c>
      <c r="N7820" t="b">
        <f t="shared" si="737"/>
        <v>1</v>
      </c>
      <c r="O7820" t="b">
        <f t="shared" si="738"/>
        <v>1</v>
      </c>
      <c r="P7820" t="str">
        <f t="shared" si="739"/>
        <v>N/A</v>
      </c>
    </row>
    <row r="7821" spans="2:16" x14ac:dyDescent="0.25">
      <c r="B7821" s="23">
        <f>'Raw data (base scenario)'!A7813</f>
        <v>7807</v>
      </c>
      <c r="C7821" s="23" t="str">
        <f>'Raw data (base scenario)'!B7813</f>
        <v>D</v>
      </c>
      <c r="D7821" s="23" t="str">
        <f>'Raw data (base scenario)'!C7813</f>
        <v>D</v>
      </c>
      <c r="E7821" t="b">
        <f t="shared" si="734"/>
        <v>1</v>
      </c>
      <c r="F7821" t="b">
        <f t="shared" si="735"/>
        <v>1</v>
      </c>
      <c r="G7821" t="b">
        <f t="shared" si="736"/>
        <v>1</v>
      </c>
      <c r="K7821" s="28">
        <v>7807</v>
      </c>
      <c r="L7821" s="28" t="s">
        <v>1</v>
      </c>
      <c r="M7821" s="28" t="s">
        <v>1</v>
      </c>
      <c r="N7821" t="b">
        <f t="shared" si="737"/>
        <v>1</v>
      </c>
      <c r="O7821" t="b">
        <f t="shared" si="738"/>
        <v>1</v>
      </c>
      <c r="P7821" t="str">
        <f t="shared" si="739"/>
        <v>N/A</v>
      </c>
    </row>
    <row r="7822" spans="2:16" x14ac:dyDescent="0.25">
      <c r="B7822" s="23">
        <f>'Raw data (base scenario)'!A7814</f>
        <v>7808</v>
      </c>
      <c r="C7822" s="23" t="str">
        <f>'Raw data (base scenario)'!B7814</f>
        <v>I</v>
      </c>
      <c r="D7822" s="23" t="str">
        <f>'Raw data (base scenario)'!C7814</f>
        <v>S</v>
      </c>
      <c r="E7822" t="b">
        <f t="shared" si="734"/>
        <v>1</v>
      </c>
      <c r="F7822" t="b">
        <f t="shared" si="735"/>
        <v>1</v>
      </c>
      <c r="G7822" t="str">
        <f t="shared" si="736"/>
        <v>N/A</v>
      </c>
      <c r="K7822" s="28">
        <v>7808</v>
      </c>
      <c r="L7822" s="28" t="s">
        <v>3</v>
      </c>
      <c r="M7822" s="28" t="s">
        <v>1</v>
      </c>
      <c r="N7822" t="b">
        <f t="shared" si="737"/>
        <v>1</v>
      </c>
      <c r="O7822" t="b">
        <f t="shared" si="738"/>
        <v>1</v>
      </c>
      <c r="P7822" t="str">
        <f t="shared" si="739"/>
        <v>N/A</v>
      </c>
    </row>
    <row r="7823" spans="2:16" x14ac:dyDescent="0.25">
      <c r="B7823" s="23">
        <f>'Raw data (base scenario)'!A7815</f>
        <v>7809</v>
      </c>
      <c r="C7823" s="23" t="str">
        <f>'Raw data (base scenario)'!B7815</f>
        <v>H</v>
      </c>
      <c r="D7823" s="23" t="str">
        <f>'Raw data (base scenario)'!C7815</f>
        <v>H</v>
      </c>
      <c r="E7823" t="b">
        <f t="shared" ref="E7823:E7886" si="740">OR(C7823=$A$4,C7823=$A$5,C7823=$A$6,C7823=$A$7)</f>
        <v>1</v>
      </c>
      <c r="F7823" t="b">
        <f t="shared" ref="F7823:F7886" si="741">OR(D7823=$A$4,D7823=$A$5,D7823=$A$6,D7823=$A$7)</f>
        <v>1</v>
      </c>
      <c r="G7823" t="str">
        <f t="shared" si="736"/>
        <v>N/A</v>
      </c>
      <c r="K7823" s="28">
        <v>7809</v>
      </c>
      <c r="L7823" s="28" t="s">
        <v>18</v>
      </c>
      <c r="M7823" s="28" t="s">
        <v>3</v>
      </c>
      <c r="N7823" t="b">
        <f t="shared" si="737"/>
        <v>1</v>
      </c>
      <c r="O7823" t="b">
        <f t="shared" si="738"/>
        <v>1</v>
      </c>
      <c r="P7823" t="str">
        <f t="shared" si="739"/>
        <v>N/A</v>
      </c>
    </row>
    <row r="7824" spans="2:16" x14ac:dyDescent="0.25">
      <c r="B7824" s="23">
        <f>'Raw data (base scenario)'!A7816</f>
        <v>7810</v>
      </c>
      <c r="C7824" s="23" t="str">
        <f>'Raw data (base scenario)'!B7816</f>
        <v>S</v>
      </c>
      <c r="D7824" s="23" t="str">
        <f>'Raw data (base scenario)'!C7816</f>
        <v>H</v>
      </c>
      <c r="E7824" t="b">
        <f t="shared" si="740"/>
        <v>1</v>
      </c>
      <c r="F7824" t="b">
        <f t="shared" si="741"/>
        <v>1</v>
      </c>
      <c r="G7824" t="str">
        <f t="shared" ref="G7824:G7887" si="742">IF(C7824="D",D7824="D","N/A")</f>
        <v>N/A</v>
      </c>
      <c r="K7824" s="28">
        <v>7810</v>
      </c>
      <c r="L7824" s="28" t="s">
        <v>2</v>
      </c>
      <c r="M7824" s="28" t="s">
        <v>2</v>
      </c>
      <c r="N7824" t="b">
        <f t="shared" si="737"/>
        <v>1</v>
      </c>
      <c r="O7824" t="b">
        <f t="shared" si="738"/>
        <v>1</v>
      </c>
      <c r="P7824" t="b">
        <f t="shared" si="739"/>
        <v>1</v>
      </c>
    </row>
    <row r="7825" spans="2:16" x14ac:dyDescent="0.25">
      <c r="B7825" s="23">
        <f>'Raw data (base scenario)'!A7817</f>
        <v>7811</v>
      </c>
      <c r="C7825" s="23" t="str">
        <f>'Raw data (base scenario)'!B7817</f>
        <v>I</v>
      </c>
      <c r="D7825" s="23" t="str">
        <f>'Raw data (base scenario)'!C7817</f>
        <v>S</v>
      </c>
      <c r="E7825" t="b">
        <f t="shared" si="740"/>
        <v>1</v>
      </c>
      <c r="F7825" t="b">
        <f t="shared" si="741"/>
        <v>1</v>
      </c>
      <c r="G7825" t="str">
        <f t="shared" si="742"/>
        <v>N/A</v>
      </c>
      <c r="K7825" s="28">
        <v>7811</v>
      </c>
      <c r="L7825" s="28" t="s">
        <v>18</v>
      </c>
      <c r="M7825" s="28" t="s">
        <v>2</v>
      </c>
      <c r="N7825" t="b">
        <f t="shared" si="737"/>
        <v>1</v>
      </c>
      <c r="O7825" t="b">
        <f t="shared" si="738"/>
        <v>1</v>
      </c>
      <c r="P7825" t="str">
        <f t="shared" si="739"/>
        <v>N/A</v>
      </c>
    </row>
    <row r="7826" spans="2:16" x14ac:dyDescent="0.25">
      <c r="B7826" s="23">
        <f>'Raw data (base scenario)'!A7818</f>
        <v>7812</v>
      </c>
      <c r="C7826" s="23" t="str">
        <f>'Raw data (base scenario)'!B7818</f>
        <v>D</v>
      </c>
      <c r="D7826" s="23" t="str">
        <f>'Raw data (base scenario)'!C7818</f>
        <v>D</v>
      </c>
      <c r="E7826" t="b">
        <f t="shared" si="740"/>
        <v>1</v>
      </c>
      <c r="F7826" t="b">
        <f t="shared" si="741"/>
        <v>1</v>
      </c>
      <c r="G7826" t="b">
        <f t="shared" si="742"/>
        <v>1</v>
      </c>
      <c r="K7826" s="28">
        <v>7812</v>
      </c>
      <c r="L7826" s="28" t="s">
        <v>3</v>
      </c>
      <c r="M7826" s="28" t="s">
        <v>18</v>
      </c>
      <c r="N7826" t="b">
        <f t="shared" si="737"/>
        <v>1</v>
      </c>
      <c r="O7826" t="b">
        <f t="shared" si="738"/>
        <v>1</v>
      </c>
      <c r="P7826" t="str">
        <f t="shared" si="739"/>
        <v>N/A</v>
      </c>
    </row>
    <row r="7827" spans="2:16" x14ac:dyDescent="0.25">
      <c r="B7827" s="23">
        <f>'Raw data (base scenario)'!A7819</f>
        <v>7813</v>
      </c>
      <c r="C7827" s="23" t="str">
        <f>'Raw data (base scenario)'!B7819</f>
        <v>I</v>
      </c>
      <c r="D7827" s="23" t="str">
        <f>'Raw data (base scenario)'!C7819</f>
        <v>D</v>
      </c>
      <c r="E7827" t="b">
        <f t="shared" si="740"/>
        <v>1</v>
      </c>
      <c r="F7827" t="b">
        <f t="shared" si="741"/>
        <v>1</v>
      </c>
      <c r="G7827" t="str">
        <f t="shared" si="742"/>
        <v>N/A</v>
      </c>
      <c r="K7827" s="28">
        <v>7813</v>
      </c>
      <c r="L7827" s="28" t="s">
        <v>1</v>
      </c>
      <c r="M7827" s="28" t="s">
        <v>1</v>
      </c>
      <c r="N7827" t="b">
        <f t="shared" si="737"/>
        <v>1</v>
      </c>
      <c r="O7827" t="b">
        <f t="shared" si="738"/>
        <v>1</v>
      </c>
      <c r="P7827" t="str">
        <f t="shared" si="739"/>
        <v>N/A</v>
      </c>
    </row>
    <row r="7828" spans="2:16" x14ac:dyDescent="0.25">
      <c r="B7828" s="23">
        <f>'Raw data (base scenario)'!A7820</f>
        <v>7814</v>
      </c>
      <c r="C7828" s="23" t="str">
        <f>'Raw data (base scenario)'!B7820</f>
        <v>S</v>
      </c>
      <c r="D7828" s="23" t="str">
        <f>'Raw data (base scenario)'!C7820</f>
        <v>I</v>
      </c>
      <c r="E7828" t="b">
        <f t="shared" si="740"/>
        <v>1</v>
      </c>
      <c r="F7828" t="b">
        <f t="shared" si="741"/>
        <v>1</v>
      </c>
      <c r="G7828" t="str">
        <f t="shared" si="742"/>
        <v>N/A</v>
      </c>
      <c r="K7828" s="28">
        <v>7814</v>
      </c>
      <c r="L7828" s="28" t="s">
        <v>3</v>
      </c>
      <c r="M7828" s="28" t="s">
        <v>3</v>
      </c>
      <c r="N7828" t="b">
        <f t="shared" si="737"/>
        <v>1</v>
      </c>
      <c r="O7828" t="b">
        <f t="shared" si="738"/>
        <v>1</v>
      </c>
      <c r="P7828" t="str">
        <f t="shared" si="739"/>
        <v>N/A</v>
      </c>
    </row>
    <row r="7829" spans="2:16" x14ac:dyDescent="0.25">
      <c r="B7829" s="23">
        <f>'Raw data (base scenario)'!A7821</f>
        <v>7815</v>
      </c>
      <c r="C7829" s="23" t="str">
        <f>'Raw data (base scenario)'!B7821</f>
        <v>H</v>
      </c>
      <c r="D7829" s="23" t="str">
        <f>'Raw data (base scenario)'!C7821</f>
        <v>H</v>
      </c>
      <c r="E7829" t="b">
        <f t="shared" si="740"/>
        <v>1</v>
      </c>
      <c r="F7829" t="b">
        <f t="shared" si="741"/>
        <v>1</v>
      </c>
      <c r="G7829" t="str">
        <f t="shared" si="742"/>
        <v>N/A</v>
      </c>
      <c r="K7829" s="28">
        <v>7815</v>
      </c>
      <c r="L7829" s="28" t="s">
        <v>1</v>
      </c>
      <c r="M7829" s="28" t="s">
        <v>1</v>
      </c>
      <c r="N7829" t="b">
        <f t="shared" si="737"/>
        <v>1</v>
      </c>
      <c r="O7829" t="b">
        <f t="shared" si="738"/>
        <v>1</v>
      </c>
      <c r="P7829" t="str">
        <f t="shared" si="739"/>
        <v>N/A</v>
      </c>
    </row>
    <row r="7830" spans="2:16" x14ac:dyDescent="0.25">
      <c r="B7830" s="23">
        <f>'Raw data (base scenario)'!A7822</f>
        <v>7816</v>
      </c>
      <c r="C7830" s="23" t="str">
        <f>'Raw data (base scenario)'!B7822</f>
        <v>S</v>
      </c>
      <c r="D7830" s="23" t="str">
        <f>'Raw data (base scenario)'!C7822</f>
        <v>S</v>
      </c>
      <c r="E7830" t="b">
        <f t="shared" si="740"/>
        <v>1</v>
      </c>
      <c r="F7830" t="b">
        <f t="shared" si="741"/>
        <v>1</v>
      </c>
      <c r="G7830" t="str">
        <f t="shared" si="742"/>
        <v>N/A</v>
      </c>
      <c r="K7830" s="28">
        <v>7816</v>
      </c>
      <c r="L7830" s="28" t="s">
        <v>2</v>
      </c>
      <c r="M7830" s="28" t="s">
        <v>2</v>
      </c>
      <c r="N7830" t="b">
        <f t="shared" si="737"/>
        <v>1</v>
      </c>
      <c r="O7830" t="b">
        <f t="shared" si="738"/>
        <v>1</v>
      </c>
      <c r="P7830" t="b">
        <f t="shared" si="739"/>
        <v>1</v>
      </c>
    </row>
    <row r="7831" spans="2:16" x14ac:dyDescent="0.25">
      <c r="B7831" s="23">
        <f>'Raw data (base scenario)'!A7823</f>
        <v>7817</v>
      </c>
      <c r="C7831" s="23" t="str">
        <f>'Raw data (base scenario)'!B7823</f>
        <v>H</v>
      </c>
      <c r="D7831" s="23" t="str">
        <f>'Raw data (base scenario)'!C7823</f>
        <v>H</v>
      </c>
      <c r="E7831" t="b">
        <f t="shared" si="740"/>
        <v>1</v>
      </c>
      <c r="F7831" t="b">
        <f t="shared" si="741"/>
        <v>1</v>
      </c>
      <c r="G7831" t="str">
        <f t="shared" si="742"/>
        <v>N/A</v>
      </c>
      <c r="K7831" s="28">
        <v>7817</v>
      </c>
      <c r="L7831" s="28" t="s">
        <v>1</v>
      </c>
      <c r="M7831" s="28" t="s">
        <v>3</v>
      </c>
      <c r="N7831" t="b">
        <f t="shared" si="737"/>
        <v>1</v>
      </c>
      <c r="O7831" t="b">
        <f t="shared" si="738"/>
        <v>1</v>
      </c>
      <c r="P7831" t="str">
        <f t="shared" si="739"/>
        <v>N/A</v>
      </c>
    </row>
    <row r="7832" spans="2:16" x14ac:dyDescent="0.25">
      <c r="B7832" s="23">
        <f>'Raw data (base scenario)'!A7824</f>
        <v>7818</v>
      </c>
      <c r="C7832" s="23" t="str">
        <f>'Raw data (base scenario)'!B7824</f>
        <v>D</v>
      </c>
      <c r="D7832" s="23" t="str">
        <f>'Raw data (base scenario)'!C7824</f>
        <v>D</v>
      </c>
      <c r="E7832" t="b">
        <f t="shared" si="740"/>
        <v>1</v>
      </c>
      <c r="F7832" t="b">
        <f t="shared" si="741"/>
        <v>1</v>
      </c>
      <c r="G7832" t="b">
        <f t="shared" si="742"/>
        <v>1</v>
      </c>
      <c r="K7832" s="28">
        <v>7818</v>
      </c>
      <c r="L7832" s="28" t="s">
        <v>1</v>
      </c>
      <c r="M7832" s="28" t="s">
        <v>1</v>
      </c>
      <c r="N7832" t="b">
        <f t="shared" si="737"/>
        <v>1</v>
      </c>
      <c r="O7832" t="b">
        <f t="shared" si="738"/>
        <v>1</v>
      </c>
      <c r="P7832" t="str">
        <f t="shared" si="739"/>
        <v>N/A</v>
      </c>
    </row>
    <row r="7833" spans="2:16" x14ac:dyDescent="0.25">
      <c r="B7833" s="23">
        <f>'Raw data (base scenario)'!A7825</f>
        <v>7819</v>
      </c>
      <c r="C7833" s="23" t="str">
        <f>'Raw data (base scenario)'!B7825</f>
        <v>H</v>
      </c>
      <c r="D7833" s="23" t="str">
        <f>'Raw data (base scenario)'!C7825</f>
        <v>S</v>
      </c>
      <c r="E7833" t="b">
        <f t="shared" si="740"/>
        <v>1</v>
      </c>
      <c r="F7833" t="b">
        <f t="shared" si="741"/>
        <v>1</v>
      </c>
      <c r="G7833" t="str">
        <f t="shared" si="742"/>
        <v>N/A</v>
      </c>
      <c r="K7833" s="28">
        <v>7819</v>
      </c>
      <c r="L7833" s="28" t="s">
        <v>18</v>
      </c>
      <c r="M7833" s="28" t="s">
        <v>18</v>
      </c>
      <c r="N7833" t="b">
        <f t="shared" si="737"/>
        <v>1</v>
      </c>
      <c r="O7833" t="b">
        <f t="shared" si="738"/>
        <v>1</v>
      </c>
      <c r="P7833" t="str">
        <f t="shared" si="739"/>
        <v>N/A</v>
      </c>
    </row>
    <row r="7834" spans="2:16" x14ac:dyDescent="0.25">
      <c r="B7834" s="23">
        <f>'Raw data (base scenario)'!A7826</f>
        <v>7820</v>
      </c>
      <c r="C7834" s="23" t="str">
        <f>'Raw data (base scenario)'!B7826</f>
        <v>H</v>
      </c>
      <c r="D7834" s="23" t="str">
        <f>'Raw data (base scenario)'!C7826</f>
        <v>H</v>
      </c>
      <c r="E7834" t="b">
        <f t="shared" si="740"/>
        <v>1</v>
      </c>
      <c r="F7834" t="b">
        <f t="shared" si="741"/>
        <v>1</v>
      </c>
      <c r="G7834" t="str">
        <f t="shared" si="742"/>
        <v>N/A</v>
      </c>
      <c r="K7834" s="28">
        <v>7820</v>
      </c>
      <c r="L7834" s="28" t="s">
        <v>3</v>
      </c>
      <c r="M7834" s="28" t="s">
        <v>2</v>
      </c>
      <c r="N7834" t="b">
        <f t="shared" ref="N7834:N7897" si="743">OR(L7834=$A$4,L7834=$A$5,L7834=$A$6,L7834=$A$7)</f>
        <v>1</v>
      </c>
      <c r="O7834" t="b">
        <f t="shared" ref="O7834:O7897" si="744">OR(M7834=$A$4,M7834=$A$5,M7834=$A$6,M7834=$A$7)</f>
        <v>1</v>
      </c>
      <c r="P7834" t="str">
        <f t="shared" ref="P7834:P7897" si="745">IF(L7834="D",M7834="D","N/A")</f>
        <v>N/A</v>
      </c>
    </row>
    <row r="7835" spans="2:16" x14ac:dyDescent="0.25">
      <c r="B7835" s="23">
        <f>'Raw data (base scenario)'!A7827</f>
        <v>7821</v>
      </c>
      <c r="C7835" s="23" t="str">
        <f>'Raw data (base scenario)'!B7827</f>
        <v>I</v>
      </c>
      <c r="D7835" s="23" t="str">
        <f>'Raw data (base scenario)'!C7827</f>
        <v>I</v>
      </c>
      <c r="E7835" t="b">
        <f t="shared" si="740"/>
        <v>1</v>
      </c>
      <c r="F7835" t="b">
        <f t="shared" si="741"/>
        <v>1</v>
      </c>
      <c r="G7835" t="str">
        <f t="shared" si="742"/>
        <v>N/A</v>
      </c>
      <c r="K7835" s="28">
        <v>7821</v>
      </c>
      <c r="L7835" s="28" t="s">
        <v>2</v>
      </c>
      <c r="M7835" s="28" t="s">
        <v>2</v>
      </c>
      <c r="N7835" t="b">
        <f t="shared" si="743"/>
        <v>1</v>
      </c>
      <c r="O7835" t="b">
        <f t="shared" si="744"/>
        <v>1</v>
      </c>
      <c r="P7835" t="b">
        <f t="shared" si="745"/>
        <v>1</v>
      </c>
    </row>
    <row r="7836" spans="2:16" x14ac:dyDescent="0.25">
      <c r="B7836" s="23">
        <f>'Raw data (base scenario)'!A7828</f>
        <v>7822</v>
      </c>
      <c r="C7836" s="23" t="str">
        <f>'Raw data (base scenario)'!B7828</f>
        <v>S</v>
      </c>
      <c r="D7836" s="23" t="str">
        <f>'Raw data (base scenario)'!C7828</f>
        <v>D</v>
      </c>
      <c r="E7836" t="b">
        <f t="shared" si="740"/>
        <v>1</v>
      </c>
      <c r="F7836" t="b">
        <f t="shared" si="741"/>
        <v>1</v>
      </c>
      <c r="G7836" t="str">
        <f t="shared" si="742"/>
        <v>N/A</v>
      </c>
      <c r="K7836" s="28">
        <v>7822</v>
      </c>
      <c r="L7836" s="28" t="s">
        <v>1</v>
      </c>
      <c r="M7836" s="28" t="s">
        <v>1</v>
      </c>
      <c r="N7836" t="b">
        <f t="shared" si="743"/>
        <v>1</v>
      </c>
      <c r="O7836" t="b">
        <f t="shared" si="744"/>
        <v>1</v>
      </c>
      <c r="P7836" t="str">
        <f t="shared" si="745"/>
        <v>N/A</v>
      </c>
    </row>
    <row r="7837" spans="2:16" x14ac:dyDescent="0.25">
      <c r="B7837" s="23">
        <f>'Raw data (base scenario)'!A7829</f>
        <v>7823</v>
      </c>
      <c r="C7837" s="23" t="str">
        <f>'Raw data (base scenario)'!B7829</f>
        <v>D</v>
      </c>
      <c r="D7837" s="23" t="str">
        <f>'Raw data (base scenario)'!C7829</f>
        <v>D</v>
      </c>
      <c r="E7837" t="b">
        <f t="shared" si="740"/>
        <v>1</v>
      </c>
      <c r="F7837" t="b">
        <f t="shared" si="741"/>
        <v>1</v>
      </c>
      <c r="G7837" t="b">
        <f t="shared" si="742"/>
        <v>1</v>
      </c>
      <c r="K7837" s="28">
        <v>7823</v>
      </c>
      <c r="L7837" s="28" t="s">
        <v>2</v>
      </c>
      <c r="M7837" s="28" t="s">
        <v>2</v>
      </c>
      <c r="N7837" t="b">
        <f t="shared" si="743"/>
        <v>1</v>
      </c>
      <c r="O7837" t="b">
        <f t="shared" si="744"/>
        <v>1</v>
      </c>
      <c r="P7837" t="b">
        <f t="shared" si="745"/>
        <v>1</v>
      </c>
    </row>
    <row r="7838" spans="2:16" x14ac:dyDescent="0.25">
      <c r="B7838" s="23">
        <f>'Raw data (base scenario)'!A7830</f>
        <v>7824</v>
      </c>
      <c r="C7838" s="23" t="str">
        <f>'Raw data (base scenario)'!B7830</f>
        <v>H</v>
      </c>
      <c r="D7838" s="23" t="str">
        <f>'Raw data (base scenario)'!C7830</f>
        <v>H</v>
      </c>
      <c r="E7838" t="b">
        <f t="shared" si="740"/>
        <v>1</v>
      </c>
      <c r="F7838" t="b">
        <f t="shared" si="741"/>
        <v>1</v>
      </c>
      <c r="G7838" t="str">
        <f t="shared" si="742"/>
        <v>N/A</v>
      </c>
      <c r="K7838" s="28">
        <v>7824</v>
      </c>
      <c r="L7838" s="28" t="s">
        <v>2</v>
      </c>
      <c r="M7838" s="28" t="s">
        <v>2</v>
      </c>
      <c r="N7838" t="b">
        <f t="shared" si="743"/>
        <v>1</v>
      </c>
      <c r="O7838" t="b">
        <f t="shared" si="744"/>
        <v>1</v>
      </c>
      <c r="P7838" t="b">
        <f t="shared" si="745"/>
        <v>1</v>
      </c>
    </row>
    <row r="7839" spans="2:16" x14ac:dyDescent="0.25">
      <c r="B7839" s="23">
        <f>'Raw data (base scenario)'!A7831</f>
        <v>7825</v>
      </c>
      <c r="C7839" s="23" t="str">
        <f>'Raw data (base scenario)'!B7831</f>
        <v>D</v>
      </c>
      <c r="D7839" s="23" t="str">
        <f>'Raw data (base scenario)'!C7831</f>
        <v>D</v>
      </c>
      <c r="E7839" t="b">
        <f t="shared" si="740"/>
        <v>1</v>
      </c>
      <c r="F7839" t="b">
        <f t="shared" si="741"/>
        <v>1</v>
      </c>
      <c r="G7839" t="b">
        <f t="shared" si="742"/>
        <v>1</v>
      </c>
      <c r="K7839" s="28">
        <v>7825</v>
      </c>
      <c r="L7839" s="28" t="s">
        <v>3</v>
      </c>
      <c r="M7839" s="28" t="s">
        <v>18</v>
      </c>
      <c r="N7839" t="b">
        <f t="shared" si="743"/>
        <v>1</v>
      </c>
      <c r="O7839" t="b">
        <f t="shared" si="744"/>
        <v>1</v>
      </c>
      <c r="P7839" t="str">
        <f t="shared" si="745"/>
        <v>N/A</v>
      </c>
    </row>
    <row r="7840" spans="2:16" x14ac:dyDescent="0.25">
      <c r="B7840" s="23">
        <f>'Raw data (base scenario)'!A7832</f>
        <v>7826</v>
      </c>
      <c r="C7840" s="23" t="str">
        <f>'Raw data (base scenario)'!B7832</f>
        <v>D</v>
      </c>
      <c r="D7840" s="23" t="str">
        <f>'Raw data (base scenario)'!C7832</f>
        <v>D</v>
      </c>
      <c r="E7840" t="b">
        <f t="shared" si="740"/>
        <v>1</v>
      </c>
      <c r="F7840" t="b">
        <f t="shared" si="741"/>
        <v>1</v>
      </c>
      <c r="G7840" t="b">
        <f t="shared" si="742"/>
        <v>1</v>
      </c>
      <c r="K7840" s="28">
        <v>7826</v>
      </c>
      <c r="L7840" s="28" t="s">
        <v>18</v>
      </c>
      <c r="M7840" s="28" t="s">
        <v>1</v>
      </c>
      <c r="N7840" t="b">
        <f t="shared" si="743"/>
        <v>1</v>
      </c>
      <c r="O7840" t="b">
        <f t="shared" si="744"/>
        <v>1</v>
      </c>
      <c r="P7840" t="str">
        <f t="shared" si="745"/>
        <v>N/A</v>
      </c>
    </row>
    <row r="7841" spans="2:16" x14ac:dyDescent="0.25">
      <c r="B7841" s="23">
        <f>'Raw data (base scenario)'!A7833</f>
        <v>7827</v>
      </c>
      <c r="C7841" s="23" t="str">
        <f>'Raw data (base scenario)'!B7833</f>
        <v>S</v>
      </c>
      <c r="D7841" s="23" t="str">
        <f>'Raw data (base scenario)'!C7833</f>
        <v>I</v>
      </c>
      <c r="E7841" t="b">
        <f t="shared" si="740"/>
        <v>1</v>
      </c>
      <c r="F7841" t="b">
        <f t="shared" si="741"/>
        <v>1</v>
      </c>
      <c r="G7841" t="str">
        <f t="shared" si="742"/>
        <v>N/A</v>
      </c>
      <c r="K7841" s="28">
        <v>7827</v>
      </c>
      <c r="L7841" s="28" t="s">
        <v>18</v>
      </c>
      <c r="M7841" s="28" t="s">
        <v>1</v>
      </c>
      <c r="N7841" t="b">
        <f t="shared" si="743"/>
        <v>1</v>
      </c>
      <c r="O7841" t="b">
        <f t="shared" si="744"/>
        <v>1</v>
      </c>
      <c r="P7841" t="str">
        <f t="shared" si="745"/>
        <v>N/A</v>
      </c>
    </row>
    <row r="7842" spans="2:16" x14ac:dyDescent="0.25">
      <c r="B7842" s="23">
        <f>'Raw data (base scenario)'!A7834</f>
        <v>7828</v>
      </c>
      <c r="C7842" s="23" t="str">
        <f>'Raw data (base scenario)'!B7834</f>
        <v>I</v>
      </c>
      <c r="D7842" s="23" t="str">
        <f>'Raw data (base scenario)'!C7834</f>
        <v>H</v>
      </c>
      <c r="E7842" t="b">
        <f t="shared" si="740"/>
        <v>1</v>
      </c>
      <c r="F7842" t="b">
        <f t="shared" si="741"/>
        <v>1</v>
      </c>
      <c r="G7842" t="str">
        <f t="shared" si="742"/>
        <v>N/A</v>
      </c>
      <c r="K7842" s="28">
        <v>7828</v>
      </c>
      <c r="L7842" s="28" t="s">
        <v>1</v>
      </c>
      <c r="M7842" s="28" t="s">
        <v>1</v>
      </c>
      <c r="N7842" t="b">
        <f t="shared" si="743"/>
        <v>1</v>
      </c>
      <c r="O7842" t="b">
        <f t="shared" si="744"/>
        <v>1</v>
      </c>
      <c r="P7842" t="str">
        <f t="shared" si="745"/>
        <v>N/A</v>
      </c>
    </row>
    <row r="7843" spans="2:16" x14ac:dyDescent="0.25">
      <c r="B7843" s="23">
        <f>'Raw data (base scenario)'!A7835</f>
        <v>7829</v>
      </c>
      <c r="C7843" s="23" t="str">
        <f>'Raw data (base scenario)'!B7835</f>
        <v>I</v>
      </c>
      <c r="D7843" s="23" t="str">
        <f>'Raw data (base scenario)'!C7835</f>
        <v>H</v>
      </c>
      <c r="E7843" t="b">
        <f t="shared" si="740"/>
        <v>1</v>
      </c>
      <c r="F7843" t="b">
        <f t="shared" si="741"/>
        <v>1</v>
      </c>
      <c r="G7843" t="str">
        <f t="shared" si="742"/>
        <v>N/A</v>
      </c>
      <c r="K7843" s="28">
        <v>7829</v>
      </c>
      <c r="L7843" s="28" t="s">
        <v>2</v>
      </c>
      <c r="M7843" s="28" t="s">
        <v>2</v>
      </c>
      <c r="N7843" t="b">
        <f t="shared" si="743"/>
        <v>1</v>
      </c>
      <c r="O7843" t="b">
        <f t="shared" si="744"/>
        <v>1</v>
      </c>
      <c r="P7843" t="b">
        <f t="shared" si="745"/>
        <v>1</v>
      </c>
    </row>
    <row r="7844" spans="2:16" x14ac:dyDescent="0.25">
      <c r="B7844" s="23">
        <f>'Raw data (base scenario)'!A7836</f>
        <v>7830</v>
      </c>
      <c r="C7844" s="23" t="str">
        <f>'Raw data (base scenario)'!B7836</f>
        <v>H</v>
      </c>
      <c r="D7844" s="23" t="str">
        <f>'Raw data (base scenario)'!C7836</f>
        <v>H</v>
      </c>
      <c r="E7844" t="b">
        <f t="shared" si="740"/>
        <v>1</v>
      </c>
      <c r="F7844" t="b">
        <f t="shared" si="741"/>
        <v>1</v>
      </c>
      <c r="G7844" t="str">
        <f t="shared" si="742"/>
        <v>N/A</v>
      </c>
      <c r="K7844" s="28">
        <v>7830</v>
      </c>
      <c r="L7844" s="28" t="s">
        <v>2</v>
      </c>
      <c r="M7844" s="28" t="s">
        <v>2</v>
      </c>
      <c r="N7844" t="b">
        <f t="shared" si="743"/>
        <v>1</v>
      </c>
      <c r="O7844" t="b">
        <f t="shared" si="744"/>
        <v>1</v>
      </c>
      <c r="P7844" t="b">
        <f t="shared" si="745"/>
        <v>1</v>
      </c>
    </row>
    <row r="7845" spans="2:16" x14ac:dyDescent="0.25">
      <c r="B7845" s="23">
        <f>'Raw data (base scenario)'!A7837</f>
        <v>7831</v>
      </c>
      <c r="C7845" s="23" t="str">
        <f>'Raw data (base scenario)'!B7837</f>
        <v>D</v>
      </c>
      <c r="D7845" s="23" t="str">
        <f>'Raw data (base scenario)'!C7837</f>
        <v>D</v>
      </c>
      <c r="E7845" t="b">
        <f t="shared" si="740"/>
        <v>1</v>
      </c>
      <c r="F7845" t="b">
        <f t="shared" si="741"/>
        <v>1</v>
      </c>
      <c r="G7845" t="b">
        <f t="shared" si="742"/>
        <v>1</v>
      </c>
      <c r="K7845" s="28">
        <v>7831</v>
      </c>
      <c r="L7845" s="28" t="s">
        <v>18</v>
      </c>
      <c r="M7845" s="28" t="s">
        <v>3</v>
      </c>
      <c r="N7845" t="b">
        <f t="shared" si="743"/>
        <v>1</v>
      </c>
      <c r="O7845" t="b">
        <f t="shared" si="744"/>
        <v>1</v>
      </c>
      <c r="P7845" t="str">
        <f t="shared" si="745"/>
        <v>N/A</v>
      </c>
    </row>
    <row r="7846" spans="2:16" x14ac:dyDescent="0.25">
      <c r="B7846" s="23">
        <f>'Raw data (base scenario)'!A7838</f>
        <v>7832</v>
      </c>
      <c r="C7846" s="23" t="str">
        <f>'Raw data (base scenario)'!B7838</f>
        <v>D</v>
      </c>
      <c r="D7846" s="23" t="str">
        <f>'Raw data (base scenario)'!C7838</f>
        <v>D</v>
      </c>
      <c r="E7846" t="b">
        <f t="shared" si="740"/>
        <v>1</v>
      </c>
      <c r="F7846" t="b">
        <f t="shared" si="741"/>
        <v>1</v>
      </c>
      <c r="G7846" t="b">
        <f t="shared" si="742"/>
        <v>1</v>
      </c>
      <c r="K7846" s="28">
        <v>7832</v>
      </c>
      <c r="L7846" s="28" t="s">
        <v>3</v>
      </c>
      <c r="M7846" s="28" t="s">
        <v>1</v>
      </c>
      <c r="N7846" t="b">
        <f t="shared" si="743"/>
        <v>1</v>
      </c>
      <c r="O7846" t="b">
        <f t="shared" si="744"/>
        <v>1</v>
      </c>
      <c r="P7846" t="str">
        <f t="shared" si="745"/>
        <v>N/A</v>
      </c>
    </row>
    <row r="7847" spans="2:16" x14ac:dyDescent="0.25">
      <c r="B7847" s="23">
        <f>'Raw data (base scenario)'!A7839</f>
        <v>7833</v>
      </c>
      <c r="C7847" s="23" t="str">
        <f>'Raw data (base scenario)'!B7839</f>
        <v>I</v>
      </c>
      <c r="D7847" s="23" t="str">
        <f>'Raw data (base scenario)'!C7839</f>
        <v>S</v>
      </c>
      <c r="E7847" t="b">
        <f t="shared" si="740"/>
        <v>1</v>
      </c>
      <c r="F7847" t="b">
        <f t="shared" si="741"/>
        <v>1</v>
      </c>
      <c r="G7847" t="str">
        <f t="shared" si="742"/>
        <v>N/A</v>
      </c>
      <c r="K7847" s="28">
        <v>7833</v>
      </c>
      <c r="L7847" s="28" t="s">
        <v>18</v>
      </c>
      <c r="M7847" s="28" t="s">
        <v>1</v>
      </c>
      <c r="N7847" t="b">
        <f t="shared" si="743"/>
        <v>1</v>
      </c>
      <c r="O7847" t="b">
        <f t="shared" si="744"/>
        <v>1</v>
      </c>
      <c r="P7847" t="str">
        <f t="shared" si="745"/>
        <v>N/A</v>
      </c>
    </row>
    <row r="7848" spans="2:16" x14ac:dyDescent="0.25">
      <c r="B7848" s="23">
        <f>'Raw data (base scenario)'!A7840</f>
        <v>7834</v>
      </c>
      <c r="C7848" s="23" t="str">
        <f>'Raw data (base scenario)'!B7840</f>
        <v>S</v>
      </c>
      <c r="D7848" s="23" t="str">
        <f>'Raw data (base scenario)'!C7840</f>
        <v>H</v>
      </c>
      <c r="E7848" t="b">
        <f t="shared" si="740"/>
        <v>1</v>
      </c>
      <c r="F7848" t="b">
        <f t="shared" si="741"/>
        <v>1</v>
      </c>
      <c r="G7848" t="str">
        <f t="shared" si="742"/>
        <v>N/A</v>
      </c>
      <c r="K7848" s="28">
        <v>7834</v>
      </c>
      <c r="L7848" s="28" t="s">
        <v>2</v>
      </c>
      <c r="M7848" s="28" t="s">
        <v>2</v>
      </c>
      <c r="N7848" t="b">
        <f t="shared" si="743"/>
        <v>1</v>
      </c>
      <c r="O7848" t="b">
        <f t="shared" si="744"/>
        <v>1</v>
      </c>
      <c r="P7848" t="b">
        <f t="shared" si="745"/>
        <v>1</v>
      </c>
    </row>
    <row r="7849" spans="2:16" x14ac:dyDescent="0.25">
      <c r="B7849" s="23">
        <f>'Raw data (base scenario)'!A7841</f>
        <v>7835</v>
      </c>
      <c r="C7849" s="23" t="str">
        <f>'Raw data (base scenario)'!B7841</f>
        <v>I</v>
      </c>
      <c r="D7849" s="23" t="str">
        <f>'Raw data (base scenario)'!C7841</f>
        <v>H</v>
      </c>
      <c r="E7849" t="b">
        <f t="shared" si="740"/>
        <v>1</v>
      </c>
      <c r="F7849" t="b">
        <f t="shared" si="741"/>
        <v>1</v>
      </c>
      <c r="G7849" t="str">
        <f t="shared" si="742"/>
        <v>N/A</v>
      </c>
      <c r="K7849" s="28">
        <v>7835</v>
      </c>
      <c r="L7849" s="28" t="s">
        <v>3</v>
      </c>
      <c r="M7849" s="28" t="s">
        <v>3</v>
      </c>
      <c r="N7849" t="b">
        <f t="shared" si="743"/>
        <v>1</v>
      </c>
      <c r="O7849" t="b">
        <f t="shared" si="744"/>
        <v>1</v>
      </c>
      <c r="P7849" t="str">
        <f t="shared" si="745"/>
        <v>N/A</v>
      </c>
    </row>
    <row r="7850" spans="2:16" x14ac:dyDescent="0.25">
      <c r="B7850" s="23">
        <f>'Raw data (base scenario)'!A7842</f>
        <v>7836</v>
      </c>
      <c r="C7850" s="23" t="str">
        <f>'Raw data (base scenario)'!B7842</f>
        <v>D</v>
      </c>
      <c r="D7850" s="23" t="str">
        <f>'Raw data (base scenario)'!C7842</f>
        <v>D</v>
      </c>
      <c r="E7850" t="b">
        <f t="shared" si="740"/>
        <v>1</v>
      </c>
      <c r="F7850" t="b">
        <f t="shared" si="741"/>
        <v>1</v>
      </c>
      <c r="G7850" t="b">
        <f t="shared" si="742"/>
        <v>1</v>
      </c>
      <c r="K7850" s="28">
        <v>7836</v>
      </c>
      <c r="L7850" s="28" t="s">
        <v>2</v>
      </c>
      <c r="M7850" s="28" t="s">
        <v>2</v>
      </c>
      <c r="N7850" t="b">
        <f t="shared" si="743"/>
        <v>1</v>
      </c>
      <c r="O7850" t="b">
        <f t="shared" si="744"/>
        <v>1</v>
      </c>
      <c r="P7850" t="b">
        <f t="shared" si="745"/>
        <v>1</v>
      </c>
    </row>
    <row r="7851" spans="2:16" x14ac:dyDescent="0.25">
      <c r="B7851" s="23">
        <f>'Raw data (base scenario)'!A7843</f>
        <v>7837</v>
      </c>
      <c r="C7851" s="23" t="str">
        <f>'Raw data (base scenario)'!B7843</f>
        <v>S</v>
      </c>
      <c r="D7851" s="23" t="str">
        <f>'Raw data (base scenario)'!C7843</f>
        <v>S</v>
      </c>
      <c r="E7851" t="b">
        <f t="shared" si="740"/>
        <v>1</v>
      </c>
      <c r="F7851" t="b">
        <f t="shared" si="741"/>
        <v>1</v>
      </c>
      <c r="G7851" t="str">
        <f t="shared" si="742"/>
        <v>N/A</v>
      </c>
      <c r="K7851" s="28">
        <v>7837</v>
      </c>
      <c r="L7851" s="28" t="s">
        <v>18</v>
      </c>
      <c r="M7851" s="28" t="s">
        <v>18</v>
      </c>
      <c r="N7851" t="b">
        <f t="shared" si="743"/>
        <v>1</v>
      </c>
      <c r="O7851" t="b">
        <f t="shared" si="744"/>
        <v>1</v>
      </c>
      <c r="P7851" t="str">
        <f t="shared" si="745"/>
        <v>N/A</v>
      </c>
    </row>
    <row r="7852" spans="2:16" x14ac:dyDescent="0.25">
      <c r="B7852" s="23">
        <f>'Raw data (base scenario)'!A7844</f>
        <v>7838</v>
      </c>
      <c r="C7852" s="23" t="str">
        <f>'Raw data (base scenario)'!B7844</f>
        <v>D</v>
      </c>
      <c r="D7852" s="23" t="str">
        <f>'Raw data (base scenario)'!C7844</f>
        <v>D</v>
      </c>
      <c r="E7852" t="b">
        <f t="shared" si="740"/>
        <v>1</v>
      </c>
      <c r="F7852" t="b">
        <f t="shared" si="741"/>
        <v>1</v>
      </c>
      <c r="G7852" t="b">
        <f t="shared" si="742"/>
        <v>1</v>
      </c>
      <c r="K7852" s="28">
        <v>7838</v>
      </c>
      <c r="L7852" s="28" t="s">
        <v>2</v>
      </c>
      <c r="M7852" s="28" t="s">
        <v>2</v>
      </c>
      <c r="N7852" t="b">
        <f t="shared" si="743"/>
        <v>1</v>
      </c>
      <c r="O7852" t="b">
        <f t="shared" si="744"/>
        <v>1</v>
      </c>
      <c r="P7852" t="b">
        <f t="shared" si="745"/>
        <v>1</v>
      </c>
    </row>
    <row r="7853" spans="2:16" x14ac:dyDescent="0.25">
      <c r="B7853" s="23">
        <f>'Raw data (base scenario)'!A7845</f>
        <v>7839</v>
      </c>
      <c r="C7853" s="23" t="str">
        <f>'Raw data (base scenario)'!B7845</f>
        <v>I</v>
      </c>
      <c r="D7853" s="23" t="str">
        <f>'Raw data (base scenario)'!C7845</f>
        <v>I</v>
      </c>
      <c r="E7853" t="b">
        <f t="shared" si="740"/>
        <v>1</v>
      </c>
      <c r="F7853" t="b">
        <f t="shared" si="741"/>
        <v>1</v>
      </c>
      <c r="G7853" t="str">
        <f t="shared" si="742"/>
        <v>N/A</v>
      </c>
      <c r="K7853" s="28">
        <v>7839</v>
      </c>
      <c r="L7853" s="28" t="s">
        <v>1</v>
      </c>
      <c r="M7853" s="28" t="s">
        <v>1</v>
      </c>
      <c r="N7853" t="b">
        <f t="shared" si="743"/>
        <v>1</v>
      </c>
      <c r="O7853" t="b">
        <f t="shared" si="744"/>
        <v>1</v>
      </c>
      <c r="P7853" t="str">
        <f t="shared" si="745"/>
        <v>N/A</v>
      </c>
    </row>
    <row r="7854" spans="2:16" x14ac:dyDescent="0.25">
      <c r="B7854" s="23">
        <f>'Raw data (base scenario)'!A7846</f>
        <v>7840</v>
      </c>
      <c r="C7854" s="23" t="str">
        <f>'Raw data (base scenario)'!B7846</f>
        <v>D</v>
      </c>
      <c r="D7854" s="23" t="str">
        <f>'Raw data (base scenario)'!C7846</f>
        <v>D</v>
      </c>
      <c r="E7854" t="b">
        <f t="shared" si="740"/>
        <v>1</v>
      </c>
      <c r="F7854" t="b">
        <f t="shared" si="741"/>
        <v>1</v>
      </c>
      <c r="G7854" t="b">
        <f t="shared" si="742"/>
        <v>1</v>
      </c>
      <c r="K7854" s="28">
        <v>7840</v>
      </c>
      <c r="L7854" s="28" t="s">
        <v>1</v>
      </c>
      <c r="M7854" s="28" t="s">
        <v>1</v>
      </c>
      <c r="N7854" t="b">
        <f t="shared" si="743"/>
        <v>1</v>
      </c>
      <c r="O7854" t="b">
        <f t="shared" si="744"/>
        <v>1</v>
      </c>
      <c r="P7854" t="str">
        <f t="shared" si="745"/>
        <v>N/A</v>
      </c>
    </row>
    <row r="7855" spans="2:16" x14ac:dyDescent="0.25">
      <c r="B7855" s="23">
        <f>'Raw data (base scenario)'!A7847</f>
        <v>7841</v>
      </c>
      <c r="C7855" s="23" t="str">
        <f>'Raw data (base scenario)'!B7847</f>
        <v>H</v>
      </c>
      <c r="D7855" s="23" t="str">
        <f>'Raw data (base scenario)'!C7847</f>
        <v>H</v>
      </c>
      <c r="E7855" t="b">
        <f t="shared" si="740"/>
        <v>1</v>
      </c>
      <c r="F7855" t="b">
        <f t="shared" si="741"/>
        <v>1</v>
      </c>
      <c r="G7855" t="str">
        <f t="shared" si="742"/>
        <v>N/A</v>
      </c>
      <c r="K7855" s="28">
        <v>7841</v>
      </c>
      <c r="L7855" s="28" t="s">
        <v>3</v>
      </c>
      <c r="M7855" s="28" t="s">
        <v>1</v>
      </c>
      <c r="N7855" t="b">
        <f t="shared" si="743"/>
        <v>1</v>
      </c>
      <c r="O7855" t="b">
        <f t="shared" si="744"/>
        <v>1</v>
      </c>
      <c r="P7855" t="str">
        <f t="shared" si="745"/>
        <v>N/A</v>
      </c>
    </row>
    <row r="7856" spans="2:16" x14ac:dyDescent="0.25">
      <c r="B7856" s="23">
        <f>'Raw data (base scenario)'!A7848</f>
        <v>7842</v>
      </c>
      <c r="C7856" s="23" t="str">
        <f>'Raw data (base scenario)'!B7848</f>
        <v>H</v>
      </c>
      <c r="D7856" s="23" t="str">
        <f>'Raw data (base scenario)'!C7848</f>
        <v>H</v>
      </c>
      <c r="E7856" t="b">
        <f t="shared" si="740"/>
        <v>1</v>
      </c>
      <c r="F7856" t="b">
        <f t="shared" si="741"/>
        <v>1</v>
      </c>
      <c r="G7856" t="str">
        <f t="shared" si="742"/>
        <v>N/A</v>
      </c>
      <c r="K7856" s="28">
        <v>7842</v>
      </c>
      <c r="L7856" s="28" t="s">
        <v>18</v>
      </c>
      <c r="M7856" s="28" t="s">
        <v>2</v>
      </c>
      <c r="N7856" t="b">
        <f t="shared" si="743"/>
        <v>1</v>
      </c>
      <c r="O7856" t="b">
        <f t="shared" si="744"/>
        <v>1</v>
      </c>
      <c r="P7856" t="str">
        <f t="shared" si="745"/>
        <v>N/A</v>
      </c>
    </row>
    <row r="7857" spans="2:16" x14ac:dyDescent="0.25">
      <c r="B7857" s="23">
        <f>'Raw data (base scenario)'!A7849</f>
        <v>7843</v>
      </c>
      <c r="C7857" s="23" t="str">
        <f>'Raw data (base scenario)'!B7849</f>
        <v>S</v>
      </c>
      <c r="D7857" s="23" t="str">
        <f>'Raw data (base scenario)'!C7849</f>
        <v>H</v>
      </c>
      <c r="E7857" t="b">
        <f t="shared" si="740"/>
        <v>1</v>
      </c>
      <c r="F7857" t="b">
        <f t="shared" si="741"/>
        <v>1</v>
      </c>
      <c r="G7857" t="str">
        <f t="shared" si="742"/>
        <v>N/A</v>
      </c>
      <c r="K7857" s="28">
        <v>7843</v>
      </c>
      <c r="L7857" s="28" t="s">
        <v>18</v>
      </c>
      <c r="M7857" s="28" t="s">
        <v>2</v>
      </c>
      <c r="N7857" t="b">
        <f t="shared" si="743"/>
        <v>1</v>
      </c>
      <c r="O7857" t="b">
        <f t="shared" si="744"/>
        <v>1</v>
      </c>
      <c r="P7857" t="str">
        <f t="shared" si="745"/>
        <v>N/A</v>
      </c>
    </row>
    <row r="7858" spans="2:16" x14ac:dyDescent="0.25">
      <c r="B7858" s="23">
        <f>'Raw data (base scenario)'!A7850</f>
        <v>7844</v>
      </c>
      <c r="C7858" s="23" t="str">
        <f>'Raw data (base scenario)'!B7850</f>
        <v>I</v>
      </c>
      <c r="D7858" s="23" t="str">
        <f>'Raw data (base scenario)'!C7850</f>
        <v>D</v>
      </c>
      <c r="E7858" t="b">
        <f t="shared" si="740"/>
        <v>1</v>
      </c>
      <c r="F7858" t="b">
        <f t="shared" si="741"/>
        <v>1</v>
      </c>
      <c r="G7858" t="str">
        <f t="shared" si="742"/>
        <v>N/A</v>
      </c>
      <c r="K7858" s="28">
        <v>7844</v>
      </c>
      <c r="L7858" s="28" t="s">
        <v>18</v>
      </c>
      <c r="M7858" s="28" t="s">
        <v>3</v>
      </c>
      <c r="N7858" t="b">
        <f t="shared" si="743"/>
        <v>1</v>
      </c>
      <c r="O7858" t="b">
        <f t="shared" si="744"/>
        <v>1</v>
      </c>
      <c r="P7858" t="str">
        <f t="shared" si="745"/>
        <v>N/A</v>
      </c>
    </row>
    <row r="7859" spans="2:16" x14ac:dyDescent="0.25">
      <c r="B7859" s="23">
        <f>'Raw data (base scenario)'!A7851</f>
        <v>7845</v>
      </c>
      <c r="C7859" s="23" t="str">
        <f>'Raw data (base scenario)'!B7851</f>
        <v>I</v>
      </c>
      <c r="D7859" s="23" t="str">
        <f>'Raw data (base scenario)'!C7851</f>
        <v>D</v>
      </c>
      <c r="E7859" t="b">
        <f t="shared" si="740"/>
        <v>1</v>
      </c>
      <c r="F7859" t="b">
        <f t="shared" si="741"/>
        <v>1</v>
      </c>
      <c r="G7859" t="str">
        <f t="shared" si="742"/>
        <v>N/A</v>
      </c>
      <c r="K7859" s="28">
        <v>7845</v>
      </c>
      <c r="L7859" s="28" t="s">
        <v>1</v>
      </c>
      <c r="M7859" s="28" t="s">
        <v>1</v>
      </c>
      <c r="N7859" t="b">
        <f t="shared" si="743"/>
        <v>1</v>
      </c>
      <c r="O7859" t="b">
        <f t="shared" si="744"/>
        <v>1</v>
      </c>
      <c r="P7859" t="str">
        <f t="shared" si="745"/>
        <v>N/A</v>
      </c>
    </row>
    <row r="7860" spans="2:16" x14ac:dyDescent="0.25">
      <c r="B7860" s="23">
        <f>'Raw data (base scenario)'!A7852</f>
        <v>7846</v>
      </c>
      <c r="C7860" s="23" t="str">
        <f>'Raw data (base scenario)'!B7852</f>
        <v>I</v>
      </c>
      <c r="D7860" s="23" t="str">
        <f>'Raw data (base scenario)'!C7852</f>
        <v>S</v>
      </c>
      <c r="E7860" t="b">
        <f t="shared" si="740"/>
        <v>1</v>
      </c>
      <c r="F7860" t="b">
        <f t="shared" si="741"/>
        <v>1</v>
      </c>
      <c r="G7860" t="str">
        <f t="shared" si="742"/>
        <v>N/A</v>
      </c>
      <c r="K7860" s="28">
        <v>7846</v>
      </c>
      <c r="L7860" s="28" t="s">
        <v>2</v>
      </c>
      <c r="M7860" s="28" t="s">
        <v>2</v>
      </c>
      <c r="N7860" t="b">
        <f t="shared" si="743"/>
        <v>1</v>
      </c>
      <c r="O7860" t="b">
        <f t="shared" si="744"/>
        <v>1</v>
      </c>
      <c r="P7860" t="b">
        <f t="shared" si="745"/>
        <v>1</v>
      </c>
    </row>
    <row r="7861" spans="2:16" x14ac:dyDescent="0.25">
      <c r="B7861" s="23">
        <f>'Raw data (base scenario)'!A7853</f>
        <v>7847</v>
      </c>
      <c r="C7861" s="23" t="str">
        <f>'Raw data (base scenario)'!B7853</f>
        <v>H</v>
      </c>
      <c r="D7861" s="23" t="str">
        <f>'Raw data (base scenario)'!C7853</f>
        <v>H</v>
      </c>
      <c r="E7861" t="b">
        <f t="shared" si="740"/>
        <v>1</v>
      </c>
      <c r="F7861" t="b">
        <f t="shared" si="741"/>
        <v>1</v>
      </c>
      <c r="G7861" t="str">
        <f t="shared" si="742"/>
        <v>N/A</v>
      </c>
      <c r="K7861" s="28">
        <v>7847</v>
      </c>
      <c r="L7861" s="28" t="s">
        <v>1</v>
      </c>
      <c r="M7861" s="28" t="s">
        <v>1</v>
      </c>
      <c r="N7861" t="b">
        <f t="shared" si="743"/>
        <v>1</v>
      </c>
      <c r="O7861" t="b">
        <f t="shared" si="744"/>
        <v>1</v>
      </c>
      <c r="P7861" t="str">
        <f t="shared" si="745"/>
        <v>N/A</v>
      </c>
    </row>
    <row r="7862" spans="2:16" x14ac:dyDescent="0.25">
      <c r="B7862" s="23">
        <f>'Raw data (base scenario)'!A7854</f>
        <v>7848</v>
      </c>
      <c r="C7862" s="23" t="str">
        <f>'Raw data (base scenario)'!B7854</f>
        <v>D</v>
      </c>
      <c r="D7862" s="23" t="str">
        <f>'Raw data (base scenario)'!C7854</f>
        <v>D</v>
      </c>
      <c r="E7862" t="b">
        <f t="shared" si="740"/>
        <v>1</v>
      </c>
      <c r="F7862" t="b">
        <f t="shared" si="741"/>
        <v>1</v>
      </c>
      <c r="G7862" t="b">
        <f t="shared" si="742"/>
        <v>1</v>
      </c>
      <c r="K7862" s="28">
        <v>7848</v>
      </c>
      <c r="L7862" s="28" t="s">
        <v>1</v>
      </c>
      <c r="M7862" s="28" t="s">
        <v>1</v>
      </c>
      <c r="N7862" t="b">
        <f t="shared" si="743"/>
        <v>1</v>
      </c>
      <c r="O7862" t="b">
        <f t="shared" si="744"/>
        <v>1</v>
      </c>
      <c r="P7862" t="str">
        <f t="shared" si="745"/>
        <v>N/A</v>
      </c>
    </row>
    <row r="7863" spans="2:16" x14ac:dyDescent="0.25">
      <c r="B7863" s="23">
        <f>'Raw data (base scenario)'!A7855</f>
        <v>7849</v>
      </c>
      <c r="C7863" s="23" t="str">
        <f>'Raw data (base scenario)'!B7855</f>
        <v>H</v>
      </c>
      <c r="D7863" s="23" t="str">
        <f>'Raw data (base scenario)'!C7855</f>
        <v>H</v>
      </c>
      <c r="E7863" t="b">
        <f t="shared" si="740"/>
        <v>1</v>
      </c>
      <c r="F7863" t="b">
        <f t="shared" si="741"/>
        <v>1</v>
      </c>
      <c r="G7863" t="str">
        <f t="shared" si="742"/>
        <v>N/A</v>
      </c>
      <c r="K7863" s="28">
        <v>7849</v>
      </c>
      <c r="L7863" s="28" t="s">
        <v>2</v>
      </c>
      <c r="M7863" s="28" t="s">
        <v>2</v>
      </c>
      <c r="N7863" t="b">
        <f t="shared" si="743"/>
        <v>1</v>
      </c>
      <c r="O7863" t="b">
        <f t="shared" si="744"/>
        <v>1</v>
      </c>
      <c r="P7863" t="b">
        <f t="shared" si="745"/>
        <v>1</v>
      </c>
    </row>
    <row r="7864" spans="2:16" x14ac:dyDescent="0.25">
      <c r="B7864" s="23">
        <f>'Raw data (base scenario)'!A7856</f>
        <v>7850</v>
      </c>
      <c r="C7864" s="23" t="str">
        <f>'Raw data (base scenario)'!B7856</f>
        <v>H</v>
      </c>
      <c r="D7864" s="23" t="str">
        <f>'Raw data (base scenario)'!C7856</f>
        <v>H</v>
      </c>
      <c r="E7864" t="b">
        <f t="shared" si="740"/>
        <v>1</v>
      </c>
      <c r="F7864" t="b">
        <f t="shared" si="741"/>
        <v>1</v>
      </c>
      <c r="G7864" t="str">
        <f t="shared" si="742"/>
        <v>N/A</v>
      </c>
      <c r="K7864" s="28">
        <v>7850</v>
      </c>
      <c r="L7864" s="28" t="s">
        <v>2</v>
      </c>
      <c r="M7864" s="28" t="s">
        <v>2</v>
      </c>
      <c r="N7864" t="b">
        <f t="shared" si="743"/>
        <v>1</v>
      </c>
      <c r="O7864" t="b">
        <f t="shared" si="744"/>
        <v>1</v>
      </c>
      <c r="P7864" t="b">
        <f t="shared" si="745"/>
        <v>1</v>
      </c>
    </row>
    <row r="7865" spans="2:16" x14ac:dyDescent="0.25">
      <c r="B7865" s="23">
        <f>'Raw data (base scenario)'!A7857</f>
        <v>7851</v>
      </c>
      <c r="C7865" s="23" t="str">
        <f>'Raw data (base scenario)'!B7857</f>
        <v>D</v>
      </c>
      <c r="D7865" s="23" t="str">
        <f>'Raw data (base scenario)'!C7857</f>
        <v>D</v>
      </c>
      <c r="E7865" t="b">
        <f t="shared" si="740"/>
        <v>1</v>
      </c>
      <c r="F7865" t="b">
        <f t="shared" si="741"/>
        <v>1</v>
      </c>
      <c r="G7865" t="b">
        <f t="shared" si="742"/>
        <v>1</v>
      </c>
      <c r="K7865" s="28">
        <v>7851</v>
      </c>
      <c r="L7865" s="28" t="s">
        <v>2</v>
      </c>
      <c r="M7865" s="28" t="s">
        <v>2</v>
      </c>
      <c r="N7865" t="b">
        <f t="shared" si="743"/>
        <v>1</v>
      </c>
      <c r="O7865" t="b">
        <f t="shared" si="744"/>
        <v>1</v>
      </c>
      <c r="P7865" t="b">
        <f t="shared" si="745"/>
        <v>1</v>
      </c>
    </row>
    <row r="7866" spans="2:16" x14ac:dyDescent="0.25">
      <c r="B7866" s="23">
        <f>'Raw data (base scenario)'!A7858</f>
        <v>7852</v>
      </c>
      <c r="C7866" s="23" t="str">
        <f>'Raw data (base scenario)'!B7858</f>
        <v>D</v>
      </c>
      <c r="D7866" s="23" t="str">
        <f>'Raw data (base scenario)'!C7858</f>
        <v>D</v>
      </c>
      <c r="E7866" t="b">
        <f t="shared" si="740"/>
        <v>1</v>
      </c>
      <c r="F7866" t="b">
        <f t="shared" si="741"/>
        <v>1</v>
      </c>
      <c r="G7866" t="b">
        <f t="shared" si="742"/>
        <v>1</v>
      </c>
      <c r="K7866" s="28">
        <v>7852</v>
      </c>
      <c r="L7866" s="28" t="s">
        <v>2</v>
      </c>
      <c r="M7866" s="28" t="s">
        <v>2</v>
      </c>
      <c r="N7866" t="b">
        <f t="shared" si="743"/>
        <v>1</v>
      </c>
      <c r="O7866" t="b">
        <f t="shared" si="744"/>
        <v>1</v>
      </c>
      <c r="P7866" t="b">
        <f t="shared" si="745"/>
        <v>1</v>
      </c>
    </row>
    <row r="7867" spans="2:16" x14ac:dyDescent="0.25">
      <c r="B7867" s="23">
        <f>'Raw data (base scenario)'!A7859</f>
        <v>7853</v>
      </c>
      <c r="C7867" s="23" t="str">
        <f>'Raw data (base scenario)'!B7859</f>
        <v>D</v>
      </c>
      <c r="D7867" s="23" t="str">
        <f>'Raw data (base scenario)'!C7859</f>
        <v>D</v>
      </c>
      <c r="E7867" t="b">
        <f t="shared" si="740"/>
        <v>1</v>
      </c>
      <c r="F7867" t="b">
        <f t="shared" si="741"/>
        <v>1</v>
      </c>
      <c r="G7867" t="b">
        <f t="shared" si="742"/>
        <v>1</v>
      </c>
      <c r="K7867" s="28">
        <v>7853</v>
      </c>
      <c r="L7867" s="28" t="s">
        <v>1</v>
      </c>
      <c r="M7867" s="28" t="s">
        <v>18</v>
      </c>
      <c r="N7867" t="b">
        <f t="shared" si="743"/>
        <v>1</v>
      </c>
      <c r="O7867" t="b">
        <f t="shared" si="744"/>
        <v>1</v>
      </c>
      <c r="P7867" t="str">
        <f t="shared" si="745"/>
        <v>N/A</v>
      </c>
    </row>
    <row r="7868" spans="2:16" x14ac:dyDescent="0.25">
      <c r="B7868" s="23">
        <f>'Raw data (base scenario)'!A7860</f>
        <v>7854</v>
      </c>
      <c r="C7868" s="23" t="str">
        <f>'Raw data (base scenario)'!B7860</f>
        <v>D</v>
      </c>
      <c r="D7868" s="23" t="str">
        <f>'Raw data (base scenario)'!C7860</f>
        <v>D</v>
      </c>
      <c r="E7868" t="b">
        <f t="shared" si="740"/>
        <v>1</v>
      </c>
      <c r="F7868" t="b">
        <f t="shared" si="741"/>
        <v>1</v>
      </c>
      <c r="G7868" t="b">
        <f t="shared" si="742"/>
        <v>1</v>
      </c>
      <c r="K7868" s="28">
        <v>7854</v>
      </c>
      <c r="L7868" s="28" t="s">
        <v>3</v>
      </c>
      <c r="M7868" s="28" t="s">
        <v>1</v>
      </c>
      <c r="N7868" t="b">
        <f t="shared" si="743"/>
        <v>1</v>
      </c>
      <c r="O7868" t="b">
        <f t="shared" si="744"/>
        <v>1</v>
      </c>
      <c r="P7868" t="str">
        <f t="shared" si="745"/>
        <v>N/A</v>
      </c>
    </row>
    <row r="7869" spans="2:16" x14ac:dyDescent="0.25">
      <c r="B7869" s="23">
        <f>'Raw data (base scenario)'!A7861</f>
        <v>7855</v>
      </c>
      <c r="C7869" s="23" t="str">
        <f>'Raw data (base scenario)'!B7861</f>
        <v>H</v>
      </c>
      <c r="D7869" s="23" t="str">
        <f>'Raw data (base scenario)'!C7861</f>
        <v>I</v>
      </c>
      <c r="E7869" t="b">
        <f t="shared" si="740"/>
        <v>1</v>
      </c>
      <c r="F7869" t="b">
        <f t="shared" si="741"/>
        <v>1</v>
      </c>
      <c r="G7869" t="str">
        <f t="shared" si="742"/>
        <v>N/A</v>
      </c>
      <c r="K7869" s="28">
        <v>7855</v>
      </c>
      <c r="L7869" s="28" t="s">
        <v>3</v>
      </c>
      <c r="M7869" s="28" t="s">
        <v>3</v>
      </c>
      <c r="N7869" t="b">
        <f t="shared" si="743"/>
        <v>1</v>
      </c>
      <c r="O7869" t="b">
        <f t="shared" si="744"/>
        <v>1</v>
      </c>
      <c r="P7869" t="str">
        <f t="shared" si="745"/>
        <v>N/A</v>
      </c>
    </row>
    <row r="7870" spans="2:16" x14ac:dyDescent="0.25">
      <c r="B7870" s="23">
        <f>'Raw data (base scenario)'!A7862</f>
        <v>7856</v>
      </c>
      <c r="C7870" s="23" t="str">
        <f>'Raw data (base scenario)'!B7862</f>
        <v>S</v>
      </c>
      <c r="D7870" s="23" t="str">
        <f>'Raw data (base scenario)'!C7862</f>
        <v>H</v>
      </c>
      <c r="E7870" t="b">
        <f t="shared" si="740"/>
        <v>1</v>
      </c>
      <c r="F7870" t="b">
        <f t="shared" si="741"/>
        <v>1</v>
      </c>
      <c r="G7870" t="str">
        <f t="shared" si="742"/>
        <v>N/A</v>
      </c>
      <c r="K7870" s="28">
        <v>7856</v>
      </c>
      <c r="L7870" s="28" t="s">
        <v>1</v>
      </c>
      <c r="M7870" s="28" t="s">
        <v>1</v>
      </c>
      <c r="N7870" t="b">
        <f t="shared" si="743"/>
        <v>1</v>
      </c>
      <c r="O7870" t="b">
        <f t="shared" si="744"/>
        <v>1</v>
      </c>
      <c r="P7870" t="str">
        <f t="shared" si="745"/>
        <v>N/A</v>
      </c>
    </row>
    <row r="7871" spans="2:16" x14ac:dyDescent="0.25">
      <c r="B7871" s="23">
        <f>'Raw data (base scenario)'!A7863</f>
        <v>7857</v>
      </c>
      <c r="C7871" s="23" t="str">
        <f>'Raw data (base scenario)'!B7863</f>
        <v>S</v>
      </c>
      <c r="D7871" s="23" t="str">
        <f>'Raw data (base scenario)'!C7863</f>
        <v>S</v>
      </c>
      <c r="E7871" t="b">
        <f t="shared" si="740"/>
        <v>1</v>
      </c>
      <c r="F7871" t="b">
        <f t="shared" si="741"/>
        <v>1</v>
      </c>
      <c r="G7871" t="str">
        <f t="shared" si="742"/>
        <v>N/A</v>
      </c>
      <c r="K7871" s="28">
        <v>7857</v>
      </c>
      <c r="L7871" s="28" t="s">
        <v>3</v>
      </c>
      <c r="M7871" s="28" t="s">
        <v>2</v>
      </c>
      <c r="N7871" t="b">
        <f t="shared" si="743"/>
        <v>1</v>
      </c>
      <c r="O7871" t="b">
        <f t="shared" si="744"/>
        <v>1</v>
      </c>
      <c r="P7871" t="str">
        <f t="shared" si="745"/>
        <v>N/A</v>
      </c>
    </row>
    <row r="7872" spans="2:16" x14ac:dyDescent="0.25">
      <c r="B7872" s="23">
        <f>'Raw data (base scenario)'!A7864</f>
        <v>7858</v>
      </c>
      <c r="C7872" s="23" t="str">
        <f>'Raw data (base scenario)'!B7864</f>
        <v>H</v>
      </c>
      <c r="D7872" s="23" t="str">
        <f>'Raw data (base scenario)'!C7864</f>
        <v>H</v>
      </c>
      <c r="E7872" t="b">
        <f t="shared" si="740"/>
        <v>1</v>
      </c>
      <c r="F7872" t="b">
        <f t="shared" si="741"/>
        <v>1</v>
      </c>
      <c r="G7872" t="str">
        <f t="shared" si="742"/>
        <v>N/A</v>
      </c>
      <c r="K7872" s="28">
        <v>7858</v>
      </c>
      <c r="L7872" s="28" t="s">
        <v>2</v>
      </c>
      <c r="M7872" s="28" t="s">
        <v>2</v>
      </c>
      <c r="N7872" t="b">
        <f t="shared" si="743"/>
        <v>1</v>
      </c>
      <c r="O7872" t="b">
        <f t="shared" si="744"/>
        <v>1</v>
      </c>
      <c r="P7872" t="b">
        <f t="shared" si="745"/>
        <v>1</v>
      </c>
    </row>
    <row r="7873" spans="2:16" x14ac:dyDescent="0.25">
      <c r="B7873" s="23">
        <f>'Raw data (base scenario)'!A7865</f>
        <v>7859</v>
      </c>
      <c r="C7873" s="23" t="str">
        <f>'Raw data (base scenario)'!B7865</f>
        <v>S</v>
      </c>
      <c r="D7873" s="23" t="str">
        <f>'Raw data (base scenario)'!C7865</f>
        <v>D</v>
      </c>
      <c r="E7873" t="b">
        <f t="shared" si="740"/>
        <v>1</v>
      </c>
      <c r="F7873" t="b">
        <f t="shared" si="741"/>
        <v>1</v>
      </c>
      <c r="G7873" t="str">
        <f t="shared" si="742"/>
        <v>N/A</v>
      </c>
      <c r="K7873" s="28">
        <v>7859</v>
      </c>
      <c r="L7873" s="28" t="s">
        <v>3</v>
      </c>
      <c r="M7873" s="28" t="s">
        <v>1</v>
      </c>
      <c r="N7873" t="b">
        <f t="shared" si="743"/>
        <v>1</v>
      </c>
      <c r="O7873" t="b">
        <f t="shared" si="744"/>
        <v>1</v>
      </c>
      <c r="P7873" t="str">
        <f t="shared" si="745"/>
        <v>N/A</v>
      </c>
    </row>
    <row r="7874" spans="2:16" x14ac:dyDescent="0.25">
      <c r="B7874" s="23">
        <f>'Raw data (base scenario)'!A7866</f>
        <v>7860</v>
      </c>
      <c r="C7874" s="23" t="str">
        <f>'Raw data (base scenario)'!B7866</f>
        <v>D</v>
      </c>
      <c r="D7874" s="23" t="str">
        <f>'Raw data (base scenario)'!C7866</f>
        <v>D</v>
      </c>
      <c r="E7874" t="b">
        <f t="shared" si="740"/>
        <v>1</v>
      </c>
      <c r="F7874" t="b">
        <f t="shared" si="741"/>
        <v>1</v>
      </c>
      <c r="G7874" t="b">
        <f t="shared" si="742"/>
        <v>1</v>
      </c>
      <c r="K7874" s="28">
        <v>7860</v>
      </c>
      <c r="L7874" s="28" t="s">
        <v>3</v>
      </c>
      <c r="M7874" s="28" t="s">
        <v>18</v>
      </c>
      <c r="N7874" t="b">
        <f t="shared" si="743"/>
        <v>1</v>
      </c>
      <c r="O7874" t="b">
        <f t="shared" si="744"/>
        <v>1</v>
      </c>
      <c r="P7874" t="str">
        <f t="shared" si="745"/>
        <v>N/A</v>
      </c>
    </row>
    <row r="7875" spans="2:16" x14ac:dyDescent="0.25">
      <c r="B7875" s="23">
        <f>'Raw data (base scenario)'!A7867</f>
        <v>7861</v>
      </c>
      <c r="C7875" s="23" t="str">
        <f>'Raw data (base scenario)'!B7867</f>
        <v>S</v>
      </c>
      <c r="D7875" s="23" t="str">
        <f>'Raw data (base scenario)'!C7867</f>
        <v>H</v>
      </c>
      <c r="E7875" t="b">
        <f t="shared" si="740"/>
        <v>1</v>
      </c>
      <c r="F7875" t="b">
        <f t="shared" si="741"/>
        <v>1</v>
      </c>
      <c r="G7875" t="str">
        <f t="shared" si="742"/>
        <v>N/A</v>
      </c>
      <c r="K7875" s="28">
        <v>7861</v>
      </c>
      <c r="L7875" s="28" t="s">
        <v>18</v>
      </c>
      <c r="M7875" s="28" t="s">
        <v>1</v>
      </c>
      <c r="N7875" t="b">
        <f t="shared" si="743"/>
        <v>1</v>
      </c>
      <c r="O7875" t="b">
        <f t="shared" si="744"/>
        <v>1</v>
      </c>
      <c r="P7875" t="str">
        <f t="shared" si="745"/>
        <v>N/A</v>
      </c>
    </row>
    <row r="7876" spans="2:16" x14ac:dyDescent="0.25">
      <c r="B7876" s="23">
        <f>'Raw data (base scenario)'!A7868</f>
        <v>7862</v>
      </c>
      <c r="C7876" s="23" t="str">
        <f>'Raw data (base scenario)'!B7868</f>
        <v>S</v>
      </c>
      <c r="D7876" s="23" t="str">
        <f>'Raw data (base scenario)'!C7868</f>
        <v>I</v>
      </c>
      <c r="E7876" t="b">
        <f t="shared" si="740"/>
        <v>1</v>
      </c>
      <c r="F7876" t="b">
        <f t="shared" si="741"/>
        <v>1</v>
      </c>
      <c r="G7876" t="str">
        <f t="shared" si="742"/>
        <v>N/A</v>
      </c>
      <c r="K7876" s="28">
        <v>7862</v>
      </c>
      <c r="L7876" s="28" t="s">
        <v>18</v>
      </c>
      <c r="M7876" s="28" t="s">
        <v>2</v>
      </c>
      <c r="N7876" t="b">
        <f t="shared" si="743"/>
        <v>1</v>
      </c>
      <c r="O7876" t="b">
        <f t="shared" si="744"/>
        <v>1</v>
      </c>
      <c r="P7876" t="str">
        <f t="shared" si="745"/>
        <v>N/A</v>
      </c>
    </row>
    <row r="7877" spans="2:16" x14ac:dyDescent="0.25">
      <c r="B7877" s="23">
        <f>'Raw data (base scenario)'!A7869</f>
        <v>7863</v>
      </c>
      <c r="C7877" s="23" t="str">
        <f>'Raw data (base scenario)'!B7869</f>
        <v>I</v>
      </c>
      <c r="D7877" s="23" t="str">
        <f>'Raw data (base scenario)'!C7869</f>
        <v>H</v>
      </c>
      <c r="E7877" t="b">
        <f t="shared" si="740"/>
        <v>1</v>
      </c>
      <c r="F7877" t="b">
        <f t="shared" si="741"/>
        <v>1</v>
      </c>
      <c r="G7877" t="str">
        <f t="shared" si="742"/>
        <v>N/A</v>
      </c>
      <c r="K7877" s="28">
        <v>7863</v>
      </c>
      <c r="L7877" s="28" t="s">
        <v>18</v>
      </c>
      <c r="M7877" s="28" t="s">
        <v>2</v>
      </c>
      <c r="N7877" t="b">
        <f t="shared" si="743"/>
        <v>1</v>
      </c>
      <c r="O7877" t="b">
        <f t="shared" si="744"/>
        <v>1</v>
      </c>
      <c r="P7877" t="str">
        <f t="shared" si="745"/>
        <v>N/A</v>
      </c>
    </row>
    <row r="7878" spans="2:16" x14ac:dyDescent="0.25">
      <c r="B7878" s="23">
        <f>'Raw data (base scenario)'!A7870</f>
        <v>7864</v>
      </c>
      <c r="C7878" s="23" t="str">
        <f>'Raw data (base scenario)'!B7870</f>
        <v>I</v>
      </c>
      <c r="D7878" s="23" t="str">
        <f>'Raw data (base scenario)'!C7870</f>
        <v>D</v>
      </c>
      <c r="E7878" t="b">
        <f t="shared" si="740"/>
        <v>1</v>
      </c>
      <c r="F7878" t="b">
        <f t="shared" si="741"/>
        <v>1</v>
      </c>
      <c r="G7878" t="str">
        <f t="shared" si="742"/>
        <v>N/A</v>
      </c>
      <c r="K7878" s="28">
        <v>7864</v>
      </c>
      <c r="L7878" s="28" t="s">
        <v>18</v>
      </c>
      <c r="M7878" s="28" t="s">
        <v>1</v>
      </c>
      <c r="N7878" t="b">
        <f t="shared" si="743"/>
        <v>1</v>
      </c>
      <c r="O7878" t="b">
        <f t="shared" si="744"/>
        <v>1</v>
      </c>
      <c r="P7878" t="str">
        <f t="shared" si="745"/>
        <v>N/A</v>
      </c>
    </row>
    <row r="7879" spans="2:16" x14ac:dyDescent="0.25">
      <c r="B7879" s="23">
        <f>'Raw data (base scenario)'!A7871</f>
        <v>7865</v>
      </c>
      <c r="C7879" s="23" t="str">
        <f>'Raw data (base scenario)'!B7871</f>
        <v>I</v>
      </c>
      <c r="D7879" s="23" t="str">
        <f>'Raw data (base scenario)'!C7871</f>
        <v>D</v>
      </c>
      <c r="E7879" t="b">
        <f t="shared" si="740"/>
        <v>1</v>
      </c>
      <c r="F7879" t="b">
        <f t="shared" si="741"/>
        <v>1</v>
      </c>
      <c r="G7879" t="str">
        <f t="shared" si="742"/>
        <v>N/A</v>
      </c>
      <c r="K7879" s="28">
        <v>7865</v>
      </c>
      <c r="L7879" s="28" t="s">
        <v>1</v>
      </c>
      <c r="M7879" s="28" t="s">
        <v>1</v>
      </c>
      <c r="N7879" t="b">
        <f t="shared" si="743"/>
        <v>1</v>
      </c>
      <c r="O7879" t="b">
        <f t="shared" si="744"/>
        <v>1</v>
      </c>
      <c r="P7879" t="str">
        <f t="shared" si="745"/>
        <v>N/A</v>
      </c>
    </row>
    <row r="7880" spans="2:16" x14ac:dyDescent="0.25">
      <c r="B7880" s="23">
        <f>'Raw data (base scenario)'!A7872</f>
        <v>7866</v>
      </c>
      <c r="C7880" s="23" t="str">
        <f>'Raw data (base scenario)'!B7872</f>
        <v>I</v>
      </c>
      <c r="D7880" s="23" t="str">
        <f>'Raw data (base scenario)'!C7872</f>
        <v>H</v>
      </c>
      <c r="E7880" t="b">
        <f t="shared" si="740"/>
        <v>1</v>
      </c>
      <c r="F7880" t="b">
        <f t="shared" si="741"/>
        <v>1</v>
      </c>
      <c r="G7880" t="str">
        <f t="shared" si="742"/>
        <v>N/A</v>
      </c>
      <c r="K7880" s="28">
        <v>7866</v>
      </c>
      <c r="L7880" s="28" t="s">
        <v>1</v>
      </c>
      <c r="M7880" s="28" t="s">
        <v>1</v>
      </c>
      <c r="N7880" t="b">
        <f t="shared" si="743"/>
        <v>1</v>
      </c>
      <c r="O7880" t="b">
        <f t="shared" si="744"/>
        <v>1</v>
      </c>
      <c r="P7880" t="str">
        <f t="shared" si="745"/>
        <v>N/A</v>
      </c>
    </row>
    <row r="7881" spans="2:16" x14ac:dyDescent="0.25">
      <c r="B7881" s="23">
        <f>'Raw data (base scenario)'!A7873</f>
        <v>7867</v>
      </c>
      <c r="C7881" s="23" t="str">
        <f>'Raw data (base scenario)'!B7873</f>
        <v>H</v>
      </c>
      <c r="D7881" s="23" t="str">
        <f>'Raw data (base scenario)'!C7873</f>
        <v>H</v>
      </c>
      <c r="E7881" t="b">
        <f t="shared" si="740"/>
        <v>1</v>
      </c>
      <c r="F7881" t="b">
        <f t="shared" si="741"/>
        <v>1</v>
      </c>
      <c r="G7881" t="str">
        <f t="shared" si="742"/>
        <v>N/A</v>
      </c>
      <c r="K7881" s="28">
        <v>7867</v>
      </c>
      <c r="L7881" s="28" t="s">
        <v>3</v>
      </c>
      <c r="M7881" s="28" t="s">
        <v>18</v>
      </c>
      <c r="N7881" t="b">
        <f t="shared" si="743"/>
        <v>1</v>
      </c>
      <c r="O7881" t="b">
        <f t="shared" si="744"/>
        <v>1</v>
      </c>
      <c r="P7881" t="str">
        <f t="shared" si="745"/>
        <v>N/A</v>
      </c>
    </row>
    <row r="7882" spans="2:16" x14ac:dyDescent="0.25">
      <c r="B7882" s="23">
        <f>'Raw data (base scenario)'!A7874</f>
        <v>7868</v>
      </c>
      <c r="C7882" s="23" t="str">
        <f>'Raw data (base scenario)'!B7874</f>
        <v>H</v>
      </c>
      <c r="D7882" s="23" t="str">
        <f>'Raw data (base scenario)'!C7874</f>
        <v>H</v>
      </c>
      <c r="E7882" t="b">
        <f t="shared" si="740"/>
        <v>1</v>
      </c>
      <c r="F7882" t="b">
        <f t="shared" si="741"/>
        <v>1</v>
      </c>
      <c r="G7882" t="str">
        <f t="shared" si="742"/>
        <v>N/A</v>
      </c>
      <c r="K7882" s="28">
        <v>7868</v>
      </c>
      <c r="L7882" s="28" t="s">
        <v>18</v>
      </c>
      <c r="M7882" s="28" t="s">
        <v>3</v>
      </c>
      <c r="N7882" t="b">
        <f t="shared" si="743"/>
        <v>1</v>
      </c>
      <c r="O7882" t="b">
        <f t="shared" si="744"/>
        <v>1</v>
      </c>
      <c r="P7882" t="str">
        <f t="shared" si="745"/>
        <v>N/A</v>
      </c>
    </row>
    <row r="7883" spans="2:16" x14ac:dyDescent="0.25">
      <c r="B7883" s="23">
        <f>'Raw data (base scenario)'!A7875</f>
        <v>7869</v>
      </c>
      <c r="C7883" s="23" t="str">
        <f>'Raw data (base scenario)'!B7875</f>
        <v>S</v>
      </c>
      <c r="D7883" s="23" t="str">
        <f>'Raw data (base scenario)'!C7875</f>
        <v>I</v>
      </c>
      <c r="E7883" t="b">
        <f t="shared" si="740"/>
        <v>1</v>
      </c>
      <c r="F7883" t="b">
        <f t="shared" si="741"/>
        <v>1</v>
      </c>
      <c r="G7883" t="str">
        <f t="shared" si="742"/>
        <v>N/A</v>
      </c>
      <c r="K7883" s="28">
        <v>7869</v>
      </c>
      <c r="L7883" s="28" t="s">
        <v>1</v>
      </c>
      <c r="M7883" s="28" t="s">
        <v>1</v>
      </c>
      <c r="N7883" t="b">
        <f t="shared" si="743"/>
        <v>1</v>
      </c>
      <c r="O7883" t="b">
        <f t="shared" si="744"/>
        <v>1</v>
      </c>
      <c r="P7883" t="str">
        <f t="shared" si="745"/>
        <v>N/A</v>
      </c>
    </row>
    <row r="7884" spans="2:16" x14ac:dyDescent="0.25">
      <c r="B7884" s="23">
        <f>'Raw data (base scenario)'!A7876</f>
        <v>7870</v>
      </c>
      <c r="C7884" s="23" t="str">
        <f>'Raw data (base scenario)'!B7876</f>
        <v>I</v>
      </c>
      <c r="D7884" s="23" t="str">
        <f>'Raw data (base scenario)'!C7876</f>
        <v>S</v>
      </c>
      <c r="E7884" t="b">
        <f t="shared" si="740"/>
        <v>1</v>
      </c>
      <c r="F7884" t="b">
        <f t="shared" si="741"/>
        <v>1</v>
      </c>
      <c r="G7884" t="str">
        <f t="shared" si="742"/>
        <v>N/A</v>
      </c>
      <c r="K7884" s="28">
        <v>7870</v>
      </c>
      <c r="L7884" s="28" t="s">
        <v>18</v>
      </c>
      <c r="M7884" s="28" t="s">
        <v>2</v>
      </c>
      <c r="N7884" t="b">
        <f t="shared" si="743"/>
        <v>1</v>
      </c>
      <c r="O7884" t="b">
        <f t="shared" si="744"/>
        <v>1</v>
      </c>
      <c r="P7884" t="str">
        <f t="shared" si="745"/>
        <v>N/A</v>
      </c>
    </row>
    <row r="7885" spans="2:16" x14ac:dyDescent="0.25">
      <c r="B7885" s="23">
        <f>'Raw data (base scenario)'!A7877</f>
        <v>7871</v>
      </c>
      <c r="C7885" s="23" t="str">
        <f>'Raw data (base scenario)'!B7877</f>
        <v>H</v>
      </c>
      <c r="D7885" s="23" t="str">
        <f>'Raw data (base scenario)'!C7877</f>
        <v>H</v>
      </c>
      <c r="E7885" t="b">
        <f t="shared" si="740"/>
        <v>1</v>
      </c>
      <c r="F7885" t="b">
        <f t="shared" si="741"/>
        <v>1</v>
      </c>
      <c r="G7885" t="str">
        <f t="shared" si="742"/>
        <v>N/A</v>
      </c>
      <c r="K7885" s="28">
        <v>7871</v>
      </c>
      <c r="L7885" s="28" t="s">
        <v>18</v>
      </c>
      <c r="M7885" s="28" t="s">
        <v>3</v>
      </c>
      <c r="N7885" t="b">
        <f t="shared" si="743"/>
        <v>1</v>
      </c>
      <c r="O7885" t="b">
        <f t="shared" si="744"/>
        <v>1</v>
      </c>
      <c r="P7885" t="str">
        <f t="shared" si="745"/>
        <v>N/A</v>
      </c>
    </row>
    <row r="7886" spans="2:16" x14ac:dyDescent="0.25">
      <c r="B7886" s="23">
        <f>'Raw data (base scenario)'!A7878</f>
        <v>7872</v>
      </c>
      <c r="C7886" s="23" t="str">
        <f>'Raw data (base scenario)'!B7878</f>
        <v>I</v>
      </c>
      <c r="D7886" s="23" t="str">
        <f>'Raw data (base scenario)'!C7878</f>
        <v>D</v>
      </c>
      <c r="E7886" t="b">
        <f t="shared" si="740"/>
        <v>1</v>
      </c>
      <c r="F7886" t="b">
        <f t="shared" si="741"/>
        <v>1</v>
      </c>
      <c r="G7886" t="str">
        <f t="shared" si="742"/>
        <v>N/A</v>
      </c>
      <c r="K7886" s="28">
        <v>7872</v>
      </c>
      <c r="L7886" s="28" t="s">
        <v>3</v>
      </c>
      <c r="M7886" s="28" t="s">
        <v>1</v>
      </c>
      <c r="N7886" t="b">
        <f t="shared" si="743"/>
        <v>1</v>
      </c>
      <c r="O7886" t="b">
        <f t="shared" si="744"/>
        <v>1</v>
      </c>
      <c r="P7886" t="str">
        <f t="shared" si="745"/>
        <v>N/A</v>
      </c>
    </row>
    <row r="7887" spans="2:16" x14ac:dyDescent="0.25">
      <c r="B7887" s="23">
        <f>'Raw data (base scenario)'!A7879</f>
        <v>7873</v>
      </c>
      <c r="C7887" s="23" t="str">
        <f>'Raw data (base scenario)'!B7879</f>
        <v>I</v>
      </c>
      <c r="D7887" s="23" t="str">
        <f>'Raw data (base scenario)'!C7879</f>
        <v>S</v>
      </c>
      <c r="E7887" t="b">
        <f t="shared" ref="E7887:E7950" si="746">OR(C7887=$A$4,C7887=$A$5,C7887=$A$6,C7887=$A$7)</f>
        <v>1</v>
      </c>
      <c r="F7887" t="b">
        <f t="shared" ref="F7887:F7950" si="747">OR(D7887=$A$4,D7887=$A$5,D7887=$A$6,D7887=$A$7)</f>
        <v>1</v>
      </c>
      <c r="G7887" t="str">
        <f t="shared" si="742"/>
        <v>N/A</v>
      </c>
      <c r="K7887" s="28">
        <v>7873</v>
      </c>
      <c r="L7887" s="28" t="s">
        <v>2</v>
      </c>
      <c r="M7887" s="28" t="s">
        <v>2</v>
      </c>
      <c r="N7887" t="b">
        <f t="shared" si="743"/>
        <v>1</v>
      </c>
      <c r="O7887" t="b">
        <f t="shared" si="744"/>
        <v>1</v>
      </c>
      <c r="P7887" t="b">
        <f t="shared" si="745"/>
        <v>1</v>
      </c>
    </row>
    <row r="7888" spans="2:16" x14ac:dyDescent="0.25">
      <c r="B7888" s="23">
        <f>'Raw data (base scenario)'!A7880</f>
        <v>7874</v>
      </c>
      <c r="C7888" s="23" t="str">
        <f>'Raw data (base scenario)'!B7880</f>
        <v>S</v>
      </c>
      <c r="D7888" s="23" t="str">
        <f>'Raw data (base scenario)'!C7880</f>
        <v>H</v>
      </c>
      <c r="E7888" t="b">
        <f t="shared" si="746"/>
        <v>1</v>
      </c>
      <c r="F7888" t="b">
        <f t="shared" si="747"/>
        <v>1</v>
      </c>
      <c r="G7888" t="str">
        <f t="shared" ref="G7888:G7951" si="748">IF(C7888="D",D7888="D","N/A")</f>
        <v>N/A</v>
      </c>
      <c r="K7888" s="28">
        <v>7874</v>
      </c>
      <c r="L7888" s="28" t="s">
        <v>1</v>
      </c>
      <c r="M7888" s="28" t="s">
        <v>1</v>
      </c>
      <c r="N7888" t="b">
        <f t="shared" si="743"/>
        <v>1</v>
      </c>
      <c r="O7888" t="b">
        <f t="shared" si="744"/>
        <v>1</v>
      </c>
      <c r="P7888" t="str">
        <f t="shared" si="745"/>
        <v>N/A</v>
      </c>
    </row>
    <row r="7889" spans="2:16" x14ac:dyDescent="0.25">
      <c r="B7889" s="23">
        <f>'Raw data (base scenario)'!A7881</f>
        <v>7875</v>
      </c>
      <c r="C7889" s="23" t="str">
        <f>'Raw data (base scenario)'!B7881</f>
        <v>D</v>
      </c>
      <c r="D7889" s="23" t="str">
        <f>'Raw data (base scenario)'!C7881</f>
        <v>D</v>
      </c>
      <c r="E7889" t="b">
        <f t="shared" si="746"/>
        <v>1</v>
      </c>
      <c r="F7889" t="b">
        <f t="shared" si="747"/>
        <v>1</v>
      </c>
      <c r="G7889" t="b">
        <f t="shared" si="748"/>
        <v>1</v>
      </c>
      <c r="K7889" s="28">
        <v>7875</v>
      </c>
      <c r="L7889" s="28" t="s">
        <v>2</v>
      </c>
      <c r="M7889" s="28" t="s">
        <v>2</v>
      </c>
      <c r="N7889" t="b">
        <f t="shared" si="743"/>
        <v>1</v>
      </c>
      <c r="O7889" t="b">
        <f t="shared" si="744"/>
        <v>1</v>
      </c>
      <c r="P7889" t="b">
        <f t="shared" si="745"/>
        <v>1</v>
      </c>
    </row>
    <row r="7890" spans="2:16" x14ac:dyDescent="0.25">
      <c r="B7890" s="23">
        <f>'Raw data (base scenario)'!A7882</f>
        <v>7876</v>
      </c>
      <c r="C7890" s="23" t="str">
        <f>'Raw data (base scenario)'!B7882</f>
        <v>H</v>
      </c>
      <c r="D7890" s="23" t="str">
        <f>'Raw data (base scenario)'!C7882</f>
        <v>H</v>
      </c>
      <c r="E7890" t="b">
        <f t="shared" si="746"/>
        <v>1</v>
      </c>
      <c r="F7890" t="b">
        <f t="shared" si="747"/>
        <v>1</v>
      </c>
      <c r="G7890" t="str">
        <f t="shared" si="748"/>
        <v>N/A</v>
      </c>
      <c r="K7890" s="28">
        <v>7876</v>
      </c>
      <c r="L7890" s="28" t="s">
        <v>1</v>
      </c>
      <c r="M7890" s="28" t="s">
        <v>1</v>
      </c>
      <c r="N7890" t="b">
        <f t="shared" si="743"/>
        <v>1</v>
      </c>
      <c r="O7890" t="b">
        <f t="shared" si="744"/>
        <v>1</v>
      </c>
      <c r="P7890" t="str">
        <f t="shared" si="745"/>
        <v>N/A</v>
      </c>
    </row>
    <row r="7891" spans="2:16" x14ac:dyDescent="0.25">
      <c r="B7891" s="23">
        <f>'Raw data (base scenario)'!A7883</f>
        <v>7877</v>
      </c>
      <c r="C7891" s="23" t="str">
        <f>'Raw data (base scenario)'!B7883</f>
        <v>D</v>
      </c>
      <c r="D7891" s="23" t="str">
        <f>'Raw data (base scenario)'!C7883</f>
        <v>D</v>
      </c>
      <c r="E7891" t="b">
        <f t="shared" si="746"/>
        <v>1</v>
      </c>
      <c r="F7891" t="b">
        <f t="shared" si="747"/>
        <v>1</v>
      </c>
      <c r="G7891" t="b">
        <f t="shared" si="748"/>
        <v>1</v>
      </c>
      <c r="K7891" s="28">
        <v>7877</v>
      </c>
      <c r="L7891" s="28" t="s">
        <v>3</v>
      </c>
      <c r="M7891" s="28" t="s">
        <v>1</v>
      </c>
      <c r="N7891" t="b">
        <f t="shared" si="743"/>
        <v>1</v>
      </c>
      <c r="O7891" t="b">
        <f t="shared" si="744"/>
        <v>1</v>
      </c>
      <c r="P7891" t="str">
        <f t="shared" si="745"/>
        <v>N/A</v>
      </c>
    </row>
    <row r="7892" spans="2:16" x14ac:dyDescent="0.25">
      <c r="B7892" s="23">
        <f>'Raw data (base scenario)'!A7884</f>
        <v>7878</v>
      </c>
      <c r="C7892" s="23" t="str">
        <f>'Raw data (base scenario)'!B7884</f>
        <v>H</v>
      </c>
      <c r="D7892" s="23" t="str">
        <f>'Raw data (base scenario)'!C7884</f>
        <v>H</v>
      </c>
      <c r="E7892" t="b">
        <f t="shared" si="746"/>
        <v>1</v>
      </c>
      <c r="F7892" t="b">
        <f t="shared" si="747"/>
        <v>1</v>
      </c>
      <c r="G7892" t="str">
        <f t="shared" si="748"/>
        <v>N/A</v>
      </c>
      <c r="K7892" s="28">
        <v>7878</v>
      </c>
      <c r="L7892" s="28" t="s">
        <v>2</v>
      </c>
      <c r="M7892" s="28" t="s">
        <v>2</v>
      </c>
      <c r="N7892" t="b">
        <f t="shared" si="743"/>
        <v>1</v>
      </c>
      <c r="O7892" t="b">
        <f t="shared" si="744"/>
        <v>1</v>
      </c>
      <c r="P7892" t="b">
        <f t="shared" si="745"/>
        <v>1</v>
      </c>
    </row>
    <row r="7893" spans="2:16" x14ac:dyDescent="0.25">
      <c r="B7893" s="23">
        <f>'Raw data (base scenario)'!A7885</f>
        <v>7879</v>
      </c>
      <c r="C7893" s="23" t="str">
        <f>'Raw data (base scenario)'!B7885</f>
        <v>S</v>
      </c>
      <c r="D7893" s="23" t="str">
        <f>'Raw data (base scenario)'!C7885</f>
        <v>H</v>
      </c>
      <c r="E7893" t="b">
        <f t="shared" si="746"/>
        <v>1</v>
      </c>
      <c r="F7893" t="b">
        <f t="shared" si="747"/>
        <v>1</v>
      </c>
      <c r="G7893" t="str">
        <f t="shared" si="748"/>
        <v>N/A</v>
      </c>
      <c r="K7893" s="28">
        <v>7879</v>
      </c>
      <c r="L7893" s="28" t="s">
        <v>3</v>
      </c>
      <c r="M7893" s="28" t="s">
        <v>18</v>
      </c>
      <c r="N7893" t="b">
        <f t="shared" si="743"/>
        <v>1</v>
      </c>
      <c r="O7893" t="b">
        <f t="shared" si="744"/>
        <v>1</v>
      </c>
      <c r="P7893" t="str">
        <f t="shared" si="745"/>
        <v>N/A</v>
      </c>
    </row>
    <row r="7894" spans="2:16" x14ac:dyDescent="0.25">
      <c r="B7894" s="23">
        <f>'Raw data (base scenario)'!A7886</f>
        <v>7880</v>
      </c>
      <c r="C7894" s="23" t="str">
        <f>'Raw data (base scenario)'!B7886</f>
        <v>D</v>
      </c>
      <c r="D7894" s="23" t="str">
        <f>'Raw data (base scenario)'!C7886</f>
        <v>D</v>
      </c>
      <c r="E7894" t="b">
        <f t="shared" si="746"/>
        <v>1</v>
      </c>
      <c r="F7894" t="b">
        <f t="shared" si="747"/>
        <v>1</v>
      </c>
      <c r="G7894" t="b">
        <f t="shared" si="748"/>
        <v>1</v>
      </c>
      <c r="K7894" s="28">
        <v>7880</v>
      </c>
      <c r="L7894" s="28" t="s">
        <v>3</v>
      </c>
      <c r="M7894" s="28" t="s">
        <v>1</v>
      </c>
      <c r="N7894" t="b">
        <f t="shared" si="743"/>
        <v>1</v>
      </c>
      <c r="O7894" t="b">
        <f t="shared" si="744"/>
        <v>1</v>
      </c>
      <c r="P7894" t="str">
        <f t="shared" si="745"/>
        <v>N/A</v>
      </c>
    </row>
    <row r="7895" spans="2:16" x14ac:dyDescent="0.25">
      <c r="B7895" s="23">
        <f>'Raw data (base scenario)'!A7887</f>
        <v>7881</v>
      </c>
      <c r="C7895" s="23" t="str">
        <f>'Raw data (base scenario)'!B7887</f>
        <v>S</v>
      </c>
      <c r="D7895" s="23" t="str">
        <f>'Raw data (base scenario)'!C7887</f>
        <v>I</v>
      </c>
      <c r="E7895" t="b">
        <f t="shared" si="746"/>
        <v>1</v>
      </c>
      <c r="F7895" t="b">
        <f t="shared" si="747"/>
        <v>1</v>
      </c>
      <c r="G7895" t="str">
        <f t="shared" si="748"/>
        <v>N/A</v>
      </c>
      <c r="K7895" s="28">
        <v>7881</v>
      </c>
      <c r="L7895" s="28" t="s">
        <v>18</v>
      </c>
      <c r="M7895" s="28" t="s">
        <v>18</v>
      </c>
      <c r="N7895" t="b">
        <f t="shared" si="743"/>
        <v>1</v>
      </c>
      <c r="O7895" t="b">
        <f t="shared" si="744"/>
        <v>1</v>
      </c>
      <c r="P7895" t="str">
        <f t="shared" si="745"/>
        <v>N/A</v>
      </c>
    </row>
    <row r="7896" spans="2:16" x14ac:dyDescent="0.25">
      <c r="B7896" s="23">
        <f>'Raw data (base scenario)'!A7888</f>
        <v>7882</v>
      </c>
      <c r="C7896" s="23" t="str">
        <f>'Raw data (base scenario)'!B7888</f>
        <v>S</v>
      </c>
      <c r="D7896" s="23" t="str">
        <f>'Raw data (base scenario)'!C7888</f>
        <v>H</v>
      </c>
      <c r="E7896" t="b">
        <f t="shared" si="746"/>
        <v>1</v>
      </c>
      <c r="F7896" t="b">
        <f t="shared" si="747"/>
        <v>1</v>
      </c>
      <c r="G7896" t="str">
        <f t="shared" si="748"/>
        <v>N/A</v>
      </c>
      <c r="K7896" s="28">
        <v>7882</v>
      </c>
      <c r="L7896" s="28" t="s">
        <v>3</v>
      </c>
      <c r="M7896" s="28" t="s">
        <v>18</v>
      </c>
      <c r="N7896" t="b">
        <f t="shared" si="743"/>
        <v>1</v>
      </c>
      <c r="O7896" t="b">
        <f t="shared" si="744"/>
        <v>1</v>
      </c>
      <c r="P7896" t="str">
        <f t="shared" si="745"/>
        <v>N/A</v>
      </c>
    </row>
    <row r="7897" spans="2:16" x14ac:dyDescent="0.25">
      <c r="B7897" s="23">
        <f>'Raw data (base scenario)'!A7889</f>
        <v>7883</v>
      </c>
      <c r="C7897" s="23" t="str">
        <f>'Raw data (base scenario)'!B7889</f>
        <v>I</v>
      </c>
      <c r="D7897" s="23" t="str">
        <f>'Raw data (base scenario)'!C7889</f>
        <v>I</v>
      </c>
      <c r="E7897" t="b">
        <f t="shared" si="746"/>
        <v>1</v>
      </c>
      <c r="F7897" t="b">
        <f t="shared" si="747"/>
        <v>1</v>
      </c>
      <c r="G7897" t="str">
        <f t="shared" si="748"/>
        <v>N/A</v>
      </c>
      <c r="K7897" s="28">
        <v>7883</v>
      </c>
      <c r="L7897" s="28" t="s">
        <v>3</v>
      </c>
      <c r="M7897" s="28" t="s">
        <v>3</v>
      </c>
      <c r="N7897" t="b">
        <f t="shared" si="743"/>
        <v>1</v>
      </c>
      <c r="O7897" t="b">
        <f t="shared" si="744"/>
        <v>1</v>
      </c>
      <c r="P7897" t="str">
        <f t="shared" si="745"/>
        <v>N/A</v>
      </c>
    </row>
    <row r="7898" spans="2:16" x14ac:dyDescent="0.25">
      <c r="B7898" s="23">
        <f>'Raw data (base scenario)'!A7890</f>
        <v>7884</v>
      </c>
      <c r="C7898" s="23" t="str">
        <f>'Raw data (base scenario)'!B7890</f>
        <v>S</v>
      </c>
      <c r="D7898" s="23" t="str">
        <f>'Raw data (base scenario)'!C7890</f>
        <v>I</v>
      </c>
      <c r="E7898" t="b">
        <f t="shared" si="746"/>
        <v>1</v>
      </c>
      <c r="F7898" t="b">
        <f t="shared" si="747"/>
        <v>1</v>
      </c>
      <c r="G7898" t="str">
        <f t="shared" si="748"/>
        <v>N/A</v>
      </c>
      <c r="K7898" s="28">
        <v>7884</v>
      </c>
      <c r="L7898" s="28" t="s">
        <v>2</v>
      </c>
      <c r="M7898" s="28" t="s">
        <v>2</v>
      </c>
      <c r="N7898" t="b">
        <f t="shared" ref="N7898:N7961" si="749">OR(L7898=$A$4,L7898=$A$5,L7898=$A$6,L7898=$A$7)</f>
        <v>1</v>
      </c>
      <c r="O7898" t="b">
        <f t="shared" ref="O7898:O7961" si="750">OR(M7898=$A$4,M7898=$A$5,M7898=$A$6,M7898=$A$7)</f>
        <v>1</v>
      </c>
      <c r="P7898" t="b">
        <f t="shared" ref="P7898:P7961" si="751">IF(L7898="D",M7898="D","N/A")</f>
        <v>1</v>
      </c>
    </row>
    <row r="7899" spans="2:16" x14ac:dyDescent="0.25">
      <c r="B7899" s="23">
        <f>'Raw data (base scenario)'!A7891</f>
        <v>7885</v>
      </c>
      <c r="C7899" s="23" t="str">
        <f>'Raw data (base scenario)'!B7891</f>
        <v>S</v>
      </c>
      <c r="D7899" s="23" t="str">
        <f>'Raw data (base scenario)'!C7891</f>
        <v>S</v>
      </c>
      <c r="E7899" t="b">
        <f t="shared" si="746"/>
        <v>1</v>
      </c>
      <c r="F7899" t="b">
        <f t="shared" si="747"/>
        <v>1</v>
      </c>
      <c r="G7899" t="str">
        <f t="shared" si="748"/>
        <v>N/A</v>
      </c>
      <c r="K7899" s="28">
        <v>7885</v>
      </c>
      <c r="L7899" s="28" t="s">
        <v>3</v>
      </c>
      <c r="M7899" s="28" t="s">
        <v>1</v>
      </c>
      <c r="N7899" t="b">
        <f t="shared" si="749"/>
        <v>1</v>
      </c>
      <c r="O7899" t="b">
        <f t="shared" si="750"/>
        <v>1</v>
      </c>
      <c r="P7899" t="str">
        <f t="shared" si="751"/>
        <v>N/A</v>
      </c>
    </row>
    <row r="7900" spans="2:16" x14ac:dyDescent="0.25">
      <c r="B7900" s="23">
        <f>'Raw data (base scenario)'!A7892</f>
        <v>7886</v>
      </c>
      <c r="C7900" s="23" t="str">
        <f>'Raw data (base scenario)'!B7892</f>
        <v>D</v>
      </c>
      <c r="D7900" s="23" t="str">
        <f>'Raw data (base scenario)'!C7892</f>
        <v>D</v>
      </c>
      <c r="E7900" t="b">
        <f t="shared" si="746"/>
        <v>1</v>
      </c>
      <c r="F7900" t="b">
        <f t="shared" si="747"/>
        <v>1</v>
      </c>
      <c r="G7900" t="b">
        <f t="shared" si="748"/>
        <v>1</v>
      </c>
      <c r="K7900" s="28">
        <v>7886</v>
      </c>
      <c r="L7900" s="28" t="s">
        <v>2</v>
      </c>
      <c r="M7900" s="28" t="s">
        <v>2</v>
      </c>
      <c r="N7900" t="b">
        <f t="shared" si="749"/>
        <v>1</v>
      </c>
      <c r="O7900" t="b">
        <f t="shared" si="750"/>
        <v>1</v>
      </c>
      <c r="P7900" t="b">
        <f t="shared" si="751"/>
        <v>1</v>
      </c>
    </row>
    <row r="7901" spans="2:16" x14ac:dyDescent="0.25">
      <c r="B7901" s="23">
        <f>'Raw data (base scenario)'!A7893</f>
        <v>7887</v>
      </c>
      <c r="C7901" s="23" t="str">
        <f>'Raw data (base scenario)'!B7893</f>
        <v>S</v>
      </c>
      <c r="D7901" s="23" t="str">
        <f>'Raw data (base scenario)'!C7893</f>
        <v>H</v>
      </c>
      <c r="E7901" t="b">
        <f t="shared" si="746"/>
        <v>1</v>
      </c>
      <c r="F7901" t="b">
        <f t="shared" si="747"/>
        <v>1</v>
      </c>
      <c r="G7901" t="str">
        <f t="shared" si="748"/>
        <v>N/A</v>
      </c>
      <c r="K7901" s="28">
        <v>7887</v>
      </c>
      <c r="L7901" s="28" t="s">
        <v>1</v>
      </c>
      <c r="M7901" s="28" t="s">
        <v>1</v>
      </c>
      <c r="N7901" t="b">
        <f t="shared" si="749"/>
        <v>1</v>
      </c>
      <c r="O7901" t="b">
        <f t="shared" si="750"/>
        <v>1</v>
      </c>
      <c r="P7901" t="str">
        <f t="shared" si="751"/>
        <v>N/A</v>
      </c>
    </row>
    <row r="7902" spans="2:16" x14ac:dyDescent="0.25">
      <c r="B7902" s="23">
        <f>'Raw data (base scenario)'!A7894</f>
        <v>7888</v>
      </c>
      <c r="C7902" s="23" t="str">
        <f>'Raw data (base scenario)'!B7894</f>
        <v>D</v>
      </c>
      <c r="D7902" s="23" t="str">
        <f>'Raw data (base scenario)'!C7894</f>
        <v>D</v>
      </c>
      <c r="E7902" t="b">
        <f t="shared" si="746"/>
        <v>1</v>
      </c>
      <c r="F7902" t="b">
        <f t="shared" si="747"/>
        <v>1</v>
      </c>
      <c r="G7902" t="b">
        <f t="shared" si="748"/>
        <v>1</v>
      </c>
      <c r="K7902" s="28">
        <v>7888</v>
      </c>
      <c r="L7902" s="28" t="s">
        <v>18</v>
      </c>
      <c r="M7902" s="28" t="s">
        <v>18</v>
      </c>
      <c r="N7902" t="b">
        <f t="shared" si="749"/>
        <v>1</v>
      </c>
      <c r="O7902" t="b">
        <f t="shared" si="750"/>
        <v>1</v>
      </c>
      <c r="P7902" t="str">
        <f t="shared" si="751"/>
        <v>N/A</v>
      </c>
    </row>
    <row r="7903" spans="2:16" x14ac:dyDescent="0.25">
      <c r="B7903" s="23">
        <f>'Raw data (base scenario)'!A7895</f>
        <v>7889</v>
      </c>
      <c r="C7903" s="23" t="str">
        <f>'Raw data (base scenario)'!B7895</f>
        <v>H</v>
      </c>
      <c r="D7903" s="23" t="str">
        <f>'Raw data (base scenario)'!C7895</f>
        <v>H</v>
      </c>
      <c r="E7903" t="b">
        <f t="shared" si="746"/>
        <v>1</v>
      </c>
      <c r="F7903" t="b">
        <f t="shared" si="747"/>
        <v>1</v>
      </c>
      <c r="G7903" t="str">
        <f t="shared" si="748"/>
        <v>N/A</v>
      </c>
      <c r="K7903" s="28">
        <v>7889</v>
      </c>
      <c r="L7903" s="28" t="s">
        <v>2</v>
      </c>
      <c r="M7903" s="28" t="s">
        <v>2</v>
      </c>
      <c r="N7903" t="b">
        <f t="shared" si="749"/>
        <v>1</v>
      </c>
      <c r="O7903" t="b">
        <f t="shared" si="750"/>
        <v>1</v>
      </c>
      <c r="P7903" t="b">
        <f t="shared" si="751"/>
        <v>1</v>
      </c>
    </row>
    <row r="7904" spans="2:16" x14ac:dyDescent="0.25">
      <c r="B7904" s="23">
        <f>'Raw data (base scenario)'!A7896</f>
        <v>7890</v>
      </c>
      <c r="C7904" s="23" t="str">
        <f>'Raw data (base scenario)'!B7896</f>
        <v>I</v>
      </c>
      <c r="D7904" s="23" t="str">
        <f>'Raw data (base scenario)'!C7896</f>
        <v>I</v>
      </c>
      <c r="E7904" t="b">
        <f t="shared" si="746"/>
        <v>1</v>
      </c>
      <c r="F7904" t="b">
        <f t="shared" si="747"/>
        <v>1</v>
      </c>
      <c r="G7904" t="str">
        <f t="shared" si="748"/>
        <v>N/A</v>
      </c>
      <c r="K7904" s="28">
        <v>7890</v>
      </c>
      <c r="L7904" s="28" t="s">
        <v>18</v>
      </c>
      <c r="M7904" s="28" t="s">
        <v>3</v>
      </c>
      <c r="N7904" t="b">
        <f t="shared" si="749"/>
        <v>1</v>
      </c>
      <c r="O7904" t="b">
        <f t="shared" si="750"/>
        <v>1</v>
      </c>
      <c r="P7904" t="str">
        <f t="shared" si="751"/>
        <v>N/A</v>
      </c>
    </row>
    <row r="7905" spans="2:16" x14ac:dyDescent="0.25">
      <c r="B7905" s="23">
        <f>'Raw data (base scenario)'!A7897</f>
        <v>7891</v>
      </c>
      <c r="C7905" s="23" t="str">
        <f>'Raw data (base scenario)'!B7897</f>
        <v>D</v>
      </c>
      <c r="D7905" s="23" t="str">
        <f>'Raw data (base scenario)'!C7897</f>
        <v>D</v>
      </c>
      <c r="E7905" t="b">
        <f t="shared" si="746"/>
        <v>1</v>
      </c>
      <c r="F7905" t="b">
        <f t="shared" si="747"/>
        <v>1</v>
      </c>
      <c r="G7905" t="b">
        <f t="shared" si="748"/>
        <v>1</v>
      </c>
      <c r="K7905" s="28">
        <v>7891</v>
      </c>
      <c r="L7905" s="28" t="s">
        <v>2</v>
      </c>
      <c r="M7905" s="28" t="s">
        <v>2</v>
      </c>
      <c r="N7905" t="b">
        <f t="shared" si="749"/>
        <v>1</v>
      </c>
      <c r="O7905" t="b">
        <f t="shared" si="750"/>
        <v>1</v>
      </c>
      <c r="P7905" t="b">
        <f t="shared" si="751"/>
        <v>1</v>
      </c>
    </row>
    <row r="7906" spans="2:16" x14ac:dyDescent="0.25">
      <c r="B7906" s="23">
        <f>'Raw data (base scenario)'!A7898</f>
        <v>7892</v>
      </c>
      <c r="C7906" s="23" t="str">
        <f>'Raw data (base scenario)'!B7898</f>
        <v>I</v>
      </c>
      <c r="D7906" s="23" t="str">
        <f>'Raw data (base scenario)'!C7898</f>
        <v>S</v>
      </c>
      <c r="E7906" t="b">
        <f t="shared" si="746"/>
        <v>1</v>
      </c>
      <c r="F7906" t="b">
        <f t="shared" si="747"/>
        <v>1</v>
      </c>
      <c r="G7906" t="str">
        <f t="shared" si="748"/>
        <v>N/A</v>
      </c>
      <c r="K7906" s="28">
        <v>7892</v>
      </c>
      <c r="L7906" s="28" t="s">
        <v>2</v>
      </c>
      <c r="M7906" s="28" t="s">
        <v>2</v>
      </c>
      <c r="N7906" t="b">
        <f t="shared" si="749"/>
        <v>1</v>
      </c>
      <c r="O7906" t="b">
        <f t="shared" si="750"/>
        <v>1</v>
      </c>
      <c r="P7906" t="b">
        <f t="shared" si="751"/>
        <v>1</v>
      </c>
    </row>
    <row r="7907" spans="2:16" x14ac:dyDescent="0.25">
      <c r="B7907" s="23">
        <f>'Raw data (base scenario)'!A7899</f>
        <v>7893</v>
      </c>
      <c r="C7907" s="23" t="str">
        <f>'Raw data (base scenario)'!B7899</f>
        <v>D</v>
      </c>
      <c r="D7907" s="23" t="str">
        <f>'Raw data (base scenario)'!C7899</f>
        <v>D</v>
      </c>
      <c r="E7907" t="b">
        <f t="shared" si="746"/>
        <v>1</v>
      </c>
      <c r="F7907" t="b">
        <f t="shared" si="747"/>
        <v>1</v>
      </c>
      <c r="G7907" t="b">
        <f t="shared" si="748"/>
        <v>1</v>
      </c>
      <c r="K7907" s="28">
        <v>7893</v>
      </c>
      <c r="L7907" s="28" t="s">
        <v>1</v>
      </c>
      <c r="M7907" s="28" t="s">
        <v>1</v>
      </c>
      <c r="N7907" t="b">
        <f t="shared" si="749"/>
        <v>1</v>
      </c>
      <c r="O7907" t="b">
        <f t="shared" si="750"/>
        <v>1</v>
      </c>
      <c r="P7907" t="str">
        <f t="shared" si="751"/>
        <v>N/A</v>
      </c>
    </row>
    <row r="7908" spans="2:16" x14ac:dyDescent="0.25">
      <c r="B7908" s="23">
        <f>'Raw data (base scenario)'!A7900</f>
        <v>7894</v>
      </c>
      <c r="C7908" s="23" t="str">
        <f>'Raw data (base scenario)'!B7900</f>
        <v>D</v>
      </c>
      <c r="D7908" s="23" t="str">
        <f>'Raw data (base scenario)'!C7900</f>
        <v>D</v>
      </c>
      <c r="E7908" t="b">
        <f t="shared" si="746"/>
        <v>1</v>
      </c>
      <c r="F7908" t="b">
        <f t="shared" si="747"/>
        <v>1</v>
      </c>
      <c r="G7908" t="b">
        <f t="shared" si="748"/>
        <v>1</v>
      </c>
      <c r="K7908" s="28">
        <v>7894</v>
      </c>
      <c r="L7908" s="28" t="s">
        <v>1</v>
      </c>
      <c r="M7908" s="28" t="s">
        <v>1</v>
      </c>
      <c r="N7908" t="b">
        <f t="shared" si="749"/>
        <v>1</v>
      </c>
      <c r="O7908" t="b">
        <f t="shared" si="750"/>
        <v>1</v>
      </c>
      <c r="P7908" t="str">
        <f t="shared" si="751"/>
        <v>N/A</v>
      </c>
    </row>
    <row r="7909" spans="2:16" x14ac:dyDescent="0.25">
      <c r="B7909" s="23">
        <f>'Raw data (base scenario)'!A7901</f>
        <v>7895</v>
      </c>
      <c r="C7909" s="23" t="str">
        <f>'Raw data (base scenario)'!B7901</f>
        <v>H</v>
      </c>
      <c r="D7909" s="23" t="str">
        <f>'Raw data (base scenario)'!C7901</f>
        <v>H</v>
      </c>
      <c r="E7909" t="b">
        <f t="shared" si="746"/>
        <v>1</v>
      </c>
      <c r="F7909" t="b">
        <f t="shared" si="747"/>
        <v>1</v>
      </c>
      <c r="G7909" t="str">
        <f t="shared" si="748"/>
        <v>N/A</v>
      </c>
      <c r="K7909" s="28">
        <v>7895</v>
      </c>
      <c r="L7909" s="28" t="s">
        <v>2</v>
      </c>
      <c r="M7909" s="28" t="s">
        <v>2</v>
      </c>
      <c r="N7909" t="b">
        <f t="shared" si="749"/>
        <v>1</v>
      </c>
      <c r="O7909" t="b">
        <f t="shared" si="750"/>
        <v>1</v>
      </c>
      <c r="P7909" t="b">
        <f t="shared" si="751"/>
        <v>1</v>
      </c>
    </row>
    <row r="7910" spans="2:16" x14ac:dyDescent="0.25">
      <c r="B7910" s="23">
        <f>'Raw data (base scenario)'!A7902</f>
        <v>7896</v>
      </c>
      <c r="C7910" s="23" t="str">
        <f>'Raw data (base scenario)'!B7902</f>
        <v>H</v>
      </c>
      <c r="D7910" s="23" t="str">
        <f>'Raw data (base scenario)'!C7902</f>
        <v>H</v>
      </c>
      <c r="E7910" t="b">
        <f t="shared" si="746"/>
        <v>1</v>
      </c>
      <c r="F7910" t="b">
        <f t="shared" si="747"/>
        <v>1</v>
      </c>
      <c r="G7910" t="str">
        <f t="shared" si="748"/>
        <v>N/A</v>
      </c>
      <c r="K7910" s="28">
        <v>7896</v>
      </c>
      <c r="L7910" s="28" t="s">
        <v>18</v>
      </c>
      <c r="M7910" s="28" t="s">
        <v>18</v>
      </c>
      <c r="N7910" t="b">
        <f t="shared" si="749"/>
        <v>1</v>
      </c>
      <c r="O7910" t="b">
        <f t="shared" si="750"/>
        <v>1</v>
      </c>
      <c r="P7910" t="str">
        <f t="shared" si="751"/>
        <v>N/A</v>
      </c>
    </row>
    <row r="7911" spans="2:16" x14ac:dyDescent="0.25">
      <c r="B7911" s="23">
        <f>'Raw data (base scenario)'!A7903</f>
        <v>7897</v>
      </c>
      <c r="C7911" s="23" t="str">
        <f>'Raw data (base scenario)'!B7903</f>
        <v>D</v>
      </c>
      <c r="D7911" s="23" t="str">
        <f>'Raw data (base scenario)'!C7903</f>
        <v>D</v>
      </c>
      <c r="E7911" t="b">
        <f t="shared" si="746"/>
        <v>1</v>
      </c>
      <c r="F7911" t="b">
        <f t="shared" si="747"/>
        <v>1</v>
      </c>
      <c r="G7911" t="b">
        <f t="shared" si="748"/>
        <v>1</v>
      </c>
      <c r="K7911" s="28">
        <v>7897</v>
      </c>
      <c r="L7911" s="28" t="s">
        <v>18</v>
      </c>
      <c r="M7911" s="28" t="s">
        <v>2</v>
      </c>
      <c r="N7911" t="b">
        <f t="shared" si="749"/>
        <v>1</v>
      </c>
      <c r="O7911" t="b">
        <f t="shared" si="750"/>
        <v>1</v>
      </c>
      <c r="P7911" t="str">
        <f t="shared" si="751"/>
        <v>N/A</v>
      </c>
    </row>
    <row r="7912" spans="2:16" x14ac:dyDescent="0.25">
      <c r="B7912" s="23">
        <f>'Raw data (base scenario)'!A7904</f>
        <v>7898</v>
      </c>
      <c r="C7912" s="23" t="str">
        <f>'Raw data (base scenario)'!B7904</f>
        <v>I</v>
      </c>
      <c r="D7912" s="23" t="str">
        <f>'Raw data (base scenario)'!C7904</f>
        <v>I</v>
      </c>
      <c r="E7912" t="b">
        <f t="shared" si="746"/>
        <v>1</v>
      </c>
      <c r="F7912" t="b">
        <f t="shared" si="747"/>
        <v>1</v>
      </c>
      <c r="G7912" t="str">
        <f t="shared" si="748"/>
        <v>N/A</v>
      </c>
      <c r="K7912" s="28">
        <v>7898</v>
      </c>
      <c r="L7912" s="28" t="s">
        <v>2</v>
      </c>
      <c r="M7912" s="28" t="s">
        <v>2</v>
      </c>
      <c r="N7912" t="b">
        <f t="shared" si="749"/>
        <v>1</v>
      </c>
      <c r="O7912" t="b">
        <f t="shared" si="750"/>
        <v>1</v>
      </c>
      <c r="P7912" t="b">
        <f t="shared" si="751"/>
        <v>1</v>
      </c>
    </row>
    <row r="7913" spans="2:16" x14ac:dyDescent="0.25">
      <c r="B7913" s="23">
        <f>'Raw data (base scenario)'!A7905</f>
        <v>7899</v>
      </c>
      <c r="C7913" s="23" t="str">
        <f>'Raw data (base scenario)'!B7905</f>
        <v>I</v>
      </c>
      <c r="D7913" s="23" t="str">
        <f>'Raw data (base scenario)'!C7905</f>
        <v>D</v>
      </c>
      <c r="E7913" t="b">
        <f t="shared" si="746"/>
        <v>1</v>
      </c>
      <c r="F7913" t="b">
        <f t="shared" si="747"/>
        <v>1</v>
      </c>
      <c r="G7913" t="str">
        <f t="shared" si="748"/>
        <v>N/A</v>
      </c>
      <c r="K7913" s="28">
        <v>7899</v>
      </c>
      <c r="L7913" s="28" t="s">
        <v>3</v>
      </c>
      <c r="M7913" s="28" t="s">
        <v>1</v>
      </c>
      <c r="N7913" t="b">
        <f t="shared" si="749"/>
        <v>1</v>
      </c>
      <c r="O7913" t="b">
        <f t="shared" si="750"/>
        <v>1</v>
      </c>
      <c r="P7913" t="str">
        <f t="shared" si="751"/>
        <v>N/A</v>
      </c>
    </row>
    <row r="7914" spans="2:16" x14ac:dyDescent="0.25">
      <c r="B7914" s="23">
        <f>'Raw data (base scenario)'!A7906</f>
        <v>7900</v>
      </c>
      <c r="C7914" s="23" t="str">
        <f>'Raw data (base scenario)'!B7906</f>
        <v>D</v>
      </c>
      <c r="D7914" s="23" t="str">
        <f>'Raw data (base scenario)'!C7906</f>
        <v>D</v>
      </c>
      <c r="E7914" t="b">
        <f t="shared" si="746"/>
        <v>1</v>
      </c>
      <c r="F7914" t="b">
        <f t="shared" si="747"/>
        <v>1</v>
      </c>
      <c r="G7914" t="b">
        <f t="shared" si="748"/>
        <v>1</v>
      </c>
      <c r="K7914" s="28">
        <v>7900</v>
      </c>
      <c r="L7914" s="28" t="s">
        <v>3</v>
      </c>
      <c r="M7914" s="28" t="s">
        <v>1</v>
      </c>
      <c r="N7914" t="b">
        <f t="shared" si="749"/>
        <v>1</v>
      </c>
      <c r="O7914" t="b">
        <f t="shared" si="750"/>
        <v>1</v>
      </c>
      <c r="P7914" t="str">
        <f t="shared" si="751"/>
        <v>N/A</v>
      </c>
    </row>
    <row r="7915" spans="2:16" x14ac:dyDescent="0.25">
      <c r="B7915" s="23">
        <f>'Raw data (base scenario)'!A7907</f>
        <v>7901</v>
      </c>
      <c r="C7915" s="23" t="str">
        <f>'Raw data (base scenario)'!B7907</f>
        <v>S</v>
      </c>
      <c r="D7915" s="23" t="str">
        <f>'Raw data (base scenario)'!C7907</f>
        <v>H</v>
      </c>
      <c r="E7915" t="b">
        <f t="shared" si="746"/>
        <v>1</v>
      </c>
      <c r="F7915" t="b">
        <f t="shared" si="747"/>
        <v>1</v>
      </c>
      <c r="G7915" t="str">
        <f t="shared" si="748"/>
        <v>N/A</v>
      </c>
      <c r="K7915" s="28">
        <v>7901</v>
      </c>
      <c r="L7915" s="28" t="s">
        <v>3</v>
      </c>
      <c r="M7915" s="28" t="s">
        <v>1</v>
      </c>
      <c r="N7915" t="b">
        <f t="shared" si="749"/>
        <v>1</v>
      </c>
      <c r="O7915" t="b">
        <f t="shared" si="750"/>
        <v>1</v>
      </c>
      <c r="P7915" t="str">
        <f t="shared" si="751"/>
        <v>N/A</v>
      </c>
    </row>
    <row r="7916" spans="2:16" x14ac:dyDescent="0.25">
      <c r="B7916" s="23">
        <f>'Raw data (base scenario)'!A7908</f>
        <v>7902</v>
      </c>
      <c r="C7916" s="23" t="str">
        <f>'Raw data (base scenario)'!B7908</f>
        <v>S</v>
      </c>
      <c r="D7916" s="23" t="str">
        <f>'Raw data (base scenario)'!C7908</f>
        <v>H</v>
      </c>
      <c r="E7916" t="b">
        <f t="shared" si="746"/>
        <v>1</v>
      </c>
      <c r="F7916" t="b">
        <f t="shared" si="747"/>
        <v>1</v>
      </c>
      <c r="G7916" t="str">
        <f t="shared" si="748"/>
        <v>N/A</v>
      </c>
      <c r="K7916" s="28">
        <v>7902</v>
      </c>
      <c r="L7916" s="28" t="s">
        <v>1</v>
      </c>
      <c r="M7916" s="28" t="s">
        <v>1</v>
      </c>
      <c r="N7916" t="b">
        <f t="shared" si="749"/>
        <v>1</v>
      </c>
      <c r="O7916" t="b">
        <f t="shared" si="750"/>
        <v>1</v>
      </c>
      <c r="P7916" t="str">
        <f t="shared" si="751"/>
        <v>N/A</v>
      </c>
    </row>
    <row r="7917" spans="2:16" x14ac:dyDescent="0.25">
      <c r="B7917" s="23">
        <f>'Raw data (base scenario)'!A7909</f>
        <v>7903</v>
      </c>
      <c r="C7917" s="23" t="str">
        <f>'Raw data (base scenario)'!B7909</f>
        <v>S</v>
      </c>
      <c r="D7917" s="23" t="str">
        <f>'Raw data (base scenario)'!C7909</f>
        <v>H</v>
      </c>
      <c r="E7917" t="b">
        <f t="shared" si="746"/>
        <v>1</v>
      </c>
      <c r="F7917" t="b">
        <f t="shared" si="747"/>
        <v>1</v>
      </c>
      <c r="G7917" t="str">
        <f t="shared" si="748"/>
        <v>N/A</v>
      </c>
      <c r="K7917" s="28">
        <v>7903</v>
      </c>
      <c r="L7917" s="28" t="s">
        <v>3</v>
      </c>
      <c r="M7917" s="28" t="s">
        <v>1</v>
      </c>
      <c r="N7917" t="b">
        <f t="shared" si="749"/>
        <v>1</v>
      </c>
      <c r="O7917" t="b">
        <f t="shared" si="750"/>
        <v>1</v>
      </c>
      <c r="P7917" t="str">
        <f t="shared" si="751"/>
        <v>N/A</v>
      </c>
    </row>
    <row r="7918" spans="2:16" x14ac:dyDescent="0.25">
      <c r="B7918" s="23">
        <f>'Raw data (base scenario)'!A7910</f>
        <v>7904</v>
      </c>
      <c r="C7918" s="23" t="str">
        <f>'Raw data (base scenario)'!B7910</f>
        <v>H</v>
      </c>
      <c r="D7918" s="23" t="str">
        <f>'Raw data (base scenario)'!C7910</f>
        <v>H</v>
      </c>
      <c r="E7918" t="b">
        <f t="shared" si="746"/>
        <v>1</v>
      </c>
      <c r="F7918" t="b">
        <f t="shared" si="747"/>
        <v>1</v>
      </c>
      <c r="G7918" t="str">
        <f t="shared" si="748"/>
        <v>N/A</v>
      </c>
      <c r="K7918" s="28">
        <v>7904</v>
      </c>
      <c r="L7918" s="28" t="s">
        <v>1</v>
      </c>
      <c r="M7918" s="28" t="s">
        <v>1</v>
      </c>
      <c r="N7918" t="b">
        <f t="shared" si="749"/>
        <v>1</v>
      </c>
      <c r="O7918" t="b">
        <f t="shared" si="750"/>
        <v>1</v>
      </c>
      <c r="P7918" t="str">
        <f t="shared" si="751"/>
        <v>N/A</v>
      </c>
    </row>
    <row r="7919" spans="2:16" x14ac:dyDescent="0.25">
      <c r="B7919" s="23">
        <f>'Raw data (base scenario)'!A7911</f>
        <v>7905</v>
      </c>
      <c r="C7919" s="23" t="str">
        <f>'Raw data (base scenario)'!B7911</f>
        <v>S</v>
      </c>
      <c r="D7919" s="23" t="str">
        <f>'Raw data (base scenario)'!C7911</f>
        <v>H</v>
      </c>
      <c r="E7919" t="b">
        <f t="shared" si="746"/>
        <v>1</v>
      </c>
      <c r="F7919" t="b">
        <f t="shared" si="747"/>
        <v>1</v>
      </c>
      <c r="G7919" t="str">
        <f t="shared" si="748"/>
        <v>N/A</v>
      </c>
      <c r="K7919" s="28">
        <v>7905</v>
      </c>
      <c r="L7919" s="28" t="s">
        <v>18</v>
      </c>
      <c r="M7919" s="28" t="s">
        <v>1</v>
      </c>
      <c r="N7919" t="b">
        <f t="shared" si="749"/>
        <v>1</v>
      </c>
      <c r="O7919" t="b">
        <f t="shared" si="750"/>
        <v>1</v>
      </c>
      <c r="P7919" t="str">
        <f t="shared" si="751"/>
        <v>N/A</v>
      </c>
    </row>
    <row r="7920" spans="2:16" x14ac:dyDescent="0.25">
      <c r="B7920" s="23">
        <f>'Raw data (base scenario)'!A7912</f>
        <v>7906</v>
      </c>
      <c r="C7920" s="23" t="str">
        <f>'Raw data (base scenario)'!B7912</f>
        <v>H</v>
      </c>
      <c r="D7920" s="23" t="str">
        <f>'Raw data (base scenario)'!C7912</f>
        <v>H</v>
      </c>
      <c r="E7920" t="b">
        <f t="shared" si="746"/>
        <v>1</v>
      </c>
      <c r="F7920" t="b">
        <f t="shared" si="747"/>
        <v>1</v>
      </c>
      <c r="G7920" t="str">
        <f t="shared" si="748"/>
        <v>N/A</v>
      </c>
      <c r="K7920" s="28">
        <v>7906</v>
      </c>
      <c r="L7920" s="28" t="s">
        <v>2</v>
      </c>
      <c r="M7920" s="28" t="s">
        <v>2</v>
      </c>
      <c r="N7920" t="b">
        <f t="shared" si="749"/>
        <v>1</v>
      </c>
      <c r="O7920" t="b">
        <f t="shared" si="750"/>
        <v>1</v>
      </c>
      <c r="P7920" t="b">
        <f t="shared" si="751"/>
        <v>1</v>
      </c>
    </row>
    <row r="7921" spans="2:16" x14ac:dyDescent="0.25">
      <c r="B7921" s="23">
        <f>'Raw data (base scenario)'!A7913</f>
        <v>7907</v>
      </c>
      <c r="C7921" s="23" t="str">
        <f>'Raw data (base scenario)'!B7913</f>
        <v>I</v>
      </c>
      <c r="D7921" s="23" t="str">
        <f>'Raw data (base scenario)'!C7913</f>
        <v>H</v>
      </c>
      <c r="E7921" t="b">
        <f t="shared" si="746"/>
        <v>1</v>
      </c>
      <c r="F7921" t="b">
        <f t="shared" si="747"/>
        <v>1</v>
      </c>
      <c r="G7921" t="str">
        <f t="shared" si="748"/>
        <v>N/A</v>
      </c>
      <c r="K7921" s="28">
        <v>7907</v>
      </c>
      <c r="L7921" s="28" t="s">
        <v>3</v>
      </c>
      <c r="M7921" s="28" t="s">
        <v>1</v>
      </c>
      <c r="N7921" t="b">
        <f t="shared" si="749"/>
        <v>1</v>
      </c>
      <c r="O7921" t="b">
        <f t="shared" si="750"/>
        <v>1</v>
      </c>
      <c r="P7921" t="str">
        <f t="shared" si="751"/>
        <v>N/A</v>
      </c>
    </row>
    <row r="7922" spans="2:16" x14ac:dyDescent="0.25">
      <c r="B7922" s="23">
        <f>'Raw data (base scenario)'!A7914</f>
        <v>7908</v>
      </c>
      <c r="C7922" s="23" t="str">
        <f>'Raw data (base scenario)'!B7914</f>
        <v>D</v>
      </c>
      <c r="D7922" s="23" t="str">
        <f>'Raw data (base scenario)'!C7914</f>
        <v>D</v>
      </c>
      <c r="E7922" t="b">
        <f t="shared" si="746"/>
        <v>1</v>
      </c>
      <c r="F7922" t="b">
        <f t="shared" si="747"/>
        <v>1</v>
      </c>
      <c r="G7922" t="b">
        <f t="shared" si="748"/>
        <v>1</v>
      </c>
      <c r="K7922" s="28">
        <v>7908</v>
      </c>
      <c r="L7922" s="28" t="s">
        <v>18</v>
      </c>
      <c r="M7922" s="28" t="s">
        <v>18</v>
      </c>
      <c r="N7922" t="b">
        <f t="shared" si="749"/>
        <v>1</v>
      </c>
      <c r="O7922" t="b">
        <f t="shared" si="750"/>
        <v>1</v>
      </c>
      <c r="P7922" t="str">
        <f t="shared" si="751"/>
        <v>N/A</v>
      </c>
    </row>
    <row r="7923" spans="2:16" x14ac:dyDescent="0.25">
      <c r="B7923" s="23">
        <f>'Raw data (base scenario)'!A7915</f>
        <v>7909</v>
      </c>
      <c r="C7923" s="23" t="str">
        <f>'Raw data (base scenario)'!B7915</f>
        <v>S</v>
      </c>
      <c r="D7923" s="23" t="str">
        <f>'Raw data (base scenario)'!C7915</f>
        <v>H</v>
      </c>
      <c r="E7923" t="b">
        <f t="shared" si="746"/>
        <v>1</v>
      </c>
      <c r="F7923" t="b">
        <f t="shared" si="747"/>
        <v>1</v>
      </c>
      <c r="G7923" t="str">
        <f t="shared" si="748"/>
        <v>N/A</v>
      </c>
      <c r="K7923" s="28">
        <v>7909</v>
      </c>
      <c r="L7923" s="28" t="s">
        <v>2</v>
      </c>
      <c r="M7923" s="28" t="s">
        <v>2</v>
      </c>
      <c r="N7923" t="b">
        <f t="shared" si="749"/>
        <v>1</v>
      </c>
      <c r="O7923" t="b">
        <f t="shared" si="750"/>
        <v>1</v>
      </c>
      <c r="P7923" t="b">
        <f t="shared" si="751"/>
        <v>1</v>
      </c>
    </row>
    <row r="7924" spans="2:16" x14ac:dyDescent="0.25">
      <c r="B7924" s="23">
        <f>'Raw data (base scenario)'!A7916</f>
        <v>7910</v>
      </c>
      <c r="C7924" s="23" t="str">
        <f>'Raw data (base scenario)'!B7916</f>
        <v>I</v>
      </c>
      <c r="D7924" s="23" t="str">
        <f>'Raw data (base scenario)'!C7916</f>
        <v>I</v>
      </c>
      <c r="E7924" t="b">
        <f t="shared" si="746"/>
        <v>1</v>
      </c>
      <c r="F7924" t="b">
        <f t="shared" si="747"/>
        <v>1</v>
      </c>
      <c r="G7924" t="str">
        <f t="shared" si="748"/>
        <v>N/A</v>
      </c>
      <c r="K7924" s="28">
        <v>7910</v>
      </c>
      <c r="L7924" s="28" t="s">
        <v>1</v>
      </c>
      <c r="M7924" s="28" t="s">
        <v>1</v>
      </c>
      <c r="N7924" t="b">
        <f t="shared" si="749"/>
        <v>1</v>
      </c>
      <c r="O7924" t="b">
        <f t="shared" si="750"/>
        <v>1</v>
      </c>
      <c r="P7924" t="str">
        <f t="shared" si="751"/>
        <v>N/A</v>
      </c>
    </row>
    <row r="7925" spans="2:16" x14ac:dyDescent="0.25">
      <c r="B7925" s="23">
        <f>'Raw data (base scenario)'!A7917</f>
        <v>7911</v>
      </c>
      <c r="C7925" s="23" t="str">
        <f>'Raw data (base scenario)'!B7917</f>
        <v>D</v>
      </c>
      <c r="D7925" s="23" t="str">
        <f>'Raw data (base scenario)'!C7917</f>
        <v>D</v>
      </c>
      <c r="E7925" t="b">
        <f t="shared" si="746"/>
        <v>1</v>
      </c>
      <c r="F7925" t="b">
        <f t="shared" si="747"/>
        <v>1</v>
      </c>
      <c r="G7925" t="b">
        <f t="shared" si="748"/>
        <v>1</v>
      </c>
      <c r="K7925" s="28">
        <v>7911</v>
      </c>
      <c r="L7925" s="28" t="s">
        <v>3</v>
      </c>
      <c r="M7925" s="28" t="s">
        <v>18</v>
      </c>
      <c r="N7925" t="b">
        <f t="shared" si="749"/>
        <v>1</v>
      </c>
      <c r="O7925" t="b">
        <f t="shared" si="750"/>
        <v>1</v>
      </c>
      <c r="P7925" t="str">
        <f t="shared" si="751"/>
        <v>N/A</v>
      </c>
    </row>
    <row r="7926" spans="2:16" x14ac:dyDescent="0.25">
      <c r="B7926" s="23">
        <f>'Raw data (base scenario)'!A7918</f>
        <v>7912</v>
      </c>
      <c r="C7926" s="23" t="str">
        <f>'Raw data (base scenario)'!B7918</f>
        <v>H</v>
      </c>
      <c r="D7926" s="23" t="str">
        <f>'Raw data (base scenario)'!C7918</f>
        <v>H</v>
      </c>
      <c r="E7926" t="b">
        <f t="shared" si="746"/>
        <v>1</v>
      </c>
      <c r="F7926" t="b">
        <f t="shared" si="747"/>
        <v>1</v>
      </c>
      <c r="G7926" t="str">
        <f t="shared" si="748"/>
        <v>N/A</v>
      </c>
      <c r="K7926" s="28">
        <v>7912</v>
      </c>
      <c r="L7926" s="28" t="s">
        <v>18</v>
      </c>
      <c r="M7926" s="28" t="s">
        <v>2</v>
      </c>
      <c r="N7926" t="b">
        <f t="shared" si="749"/>
        <v>1</v>
      </c>
      <c r="O7926" t="b">
        <f t="shared" si="750"/>
        <v>1</v>
      </c>
      <c r="P7926" t="str">
        <f t="shared" si="751"/>
        <v>N/A</v>
      </c>
    </row>
    <row r="7927" spans="2:16" x14ac:dyDescent="0.25">
      <c r="B7927" s="23">
        <f>'Raw data (base scenario)'!A7919</f>
        <v>7913</v>
      </c>
      <c r="C7927" s="23" t="str">
        <f>'Raw data (base scenario)'!B7919</f>
        <v>S</v>
      </c>
      <c r="D7927" s="23" t="str">
        <f>'Raw data (base scenario)'!C7919</f>
        <v>I</v>
      </c>
      <c r="E7927" t="b">
        <f t="shared" si="746"/>
        <v>1</v>
      </c>
      <c r="F7927" t="b">
        <f t="shared" si="747"/>
        <v>1</v>
      </c>
      <c r="G7927" t="str">
        <f t="shared" si="748"/>
        <v>N/A</v>
      </c>
      <c r="K7927" s="28">
        <v>7913</v>
      </c>
      <c r="L7927" s="28" t="s">
        <v>18</v>
      </c>
      <c r="M7927" s="28" t="s">
        <v>3</v>
      </c>
      <c r="N7927" t="b">
        <f t="shared" si="749"/>
        <v>1</v>
      </c>
      <c r="O7927" t="b">
        <f t="shared" si="750"/>
        <v>1</v>
      </c>
      <c r="P7927" t="str">
        <f t="shared" si="751"/>
        <v>N/A</v>
      </c>
    </row>
    <row r="7928" spans="2:16" x14ac:dyDescent="0.25">
      <c r="B7928" s="23">
        <f>'Raw data (base scenario)'!A7920</f>
        <v>7914</v>
      </c>
      <c r="C7928" s="23" t="str">
        <f>'Raw data (base scenario)'!B7920</f>
        <v>I</v>
      </c>
      <c r="D7928" s="23" t="str">
        <f>'Raw data (base scenario)'!C7920</f>
        <v>D</v>
      </c>
      <c r="E7928" t="b">
        <f t="shared" si="746"/>
        <v>1</v>
      </c>
      <c r="F7928" t="b">
        <f t="shared" si="747"/>
        <v>1</v>
      </c>
      <c r="G7928" t="str">
        <f t="shared" si="748"/>
        <v>N/A</v>
      </c>
      <c r="K7928" s="28">
        <v>7914</v>
      </c>
      <c r="L7928" s="28" t="s">
        <v>3</v>
      </c>
      <c r="M7928" s="28" t="s">
        <v>1</v>
      </c>
      <c r="N7928" t="b">
        <f t="shared" si="749"/>
        <v>1</v>
      </c>
      <c r="O7928" t="b">
        <f t="shared" si="750"/>
        <v>1</v>
      </c>
      <c r="P7928" t="str">
        <f t="shared" si="751"/>
        <v>N/A</v>
      </c>
    </row>
    <row r="7929" spans="2:16" x14ac:dyDescent="0.25">
      <c r="B7929" s="23">
        <f>'Raw data (base scenario)'!A7921</f>
        <v>7915</v>
      </c>
      <c r="C7929" s="23" t="str">
        <f>'Raw data (base scenario)'!B7921</f>
        <v>I</v>
      </c>
      <c r="D7929" s="23" t="str">
        <f>'Raw data (base scenario)'!C7921</f>
        <v>S</v>
      </c>
      <c r="E7929" t="b">
        <f t="shared" si="746"/>
        <v>1</v>
      </c>
      <c r="F7929" t="b">
        <f t="shared" si="747"/>
        <v>1</v>
      </c>
      <c r="G7929" t="str">
        <f t="shared" si="748"/>
        <v>N/A</v>
      </c>
      <c r="K7929" s="28">
        <v>7915</v>
      </c>
      <c r="L7929" s="28" t="s">
        <v>3</v>
      </c>
      <c r="M7929" s="28" t="s">
        <v>1</v>
      </c>
      <c r="N7929" t="b">
        <f t="shared" si="749"/>
        <v>1</v>
      </c>
      <c r="O7929" t="b">
        <f t="shared" si="750"/>
        <v>1</v>
      </c>
      <c r="P7929" t="str">
        <f t="shared" si="751"/>
        <v>N/A</v>
      </c>
    </row>
    <row r="7930" spans="2:16" x14ac:dyDescent="0.25">
      <c r="B7930" s="23">
        <f>'Raw data (base scenario)'!A7922</f>
        <v>7916</v>
      </c>
      <c r="C7930" s="23" t="str">
        <f>'Raw data (base scenario)'!B7922</f>
        <v>S</v>
      </c>
      <c r="D7930" s="23" t="str">
        <f>'Raw data (base scenario)'!C7922</f>
        <v>H</v>
      </c>
      <c r="E7930" t="b">
        <f t="shared" si="746"/>
        <v>1</v>
      </c>
      <c r="F7930" t="b">
        <f t="shared" si="747"/>
        <v>1</v>
      </c>
      <c r="G7930" t="str">
        <f t="shared" si="748"/>
        <v>N/A</v>
      </c>
      <c r="K7930" s="28">
        <v>7916</v>
      </c>
      <c r="L7930" s="28" t="s">
        <v>3</v>
      </c>
      <c r="M7930" s="28" t="s">
        <v>3</v>
      </c>
      <c r="N7930" t="b">
        <f t="shared" si="749"/>
        <v>1</v>
      </c>
      <c r="O7930" t="b">
        <f t="shared" si="750"/>
        <v>1</v>
      </c>
      <c r="P7930" t="str">
        <f t="shared" si="751"/>
        <v>N/A</v>
      </c>
    </row>
    <row r="7931" spans="2:16" x14ac:dyDescent="0.25">
      <c r="B7931" s="23">
        <f>'Raw data (base scenario)'!A7923</f>
        <v>7917</v>
      </c>
      <c r="C7931" s="23" t="str">
        <f>'Raw data (base scenario)'!B7923</f>
        <v>S</v>
      </c>
      <c r="D7931" s="23" t="str">
        <f>'Raw data (base scenario)'!C7923</f>
        <v>H</v>
      </c>
      <c r="E7931" t="b">
        <f t="shared" si="746"/>
        <v>1</v>
      </c>
      <c r="F7931" t="b">
        <f t="shared" si="747"/>
        <v>1</v>
      </c>
      <c r="G7931" t="str">
        <f t="shared" si="748"/>
        <v>N/A</v>
      </c>
      <c r="K7931" s="28">
        <v>7917</v>
      </c>
      <c r="L7931" s="28" t="s">
        <v>3</v>
      </c>
      <c r="M7931" s="28" t="s">
        <v>1</v>
      </c>
      <c r="N7931" t="b">
        <f t="shared" si="749"/>
        <v>1</v>
      </c>
      <c r="O7931" t="b">
        <f t="shared" si="750"/>
        <v>1</v>
      </c>
      <c r="P7931" t="str">
        <f t="shared" si="751"/>
        <v>N/A</v>
      </c>
    </row>
    <row r="7932" spans="2:16" x14ac:dyDescent="0.25">
      <c r="B7932" s="23">
        <f>'Raw data (base scenario)'!A7924</f>
        <v>7918</v>
      </c>
      <c r="C7932" s="23" t="str">
        <f>'Raw data (base scenario)'!B7924</f>
        <v>S</v>
      </c>
      <c r="D7932" s="23" t="str">
        <f>'Raw data (base scenario)'!C7924</f>
        <v>S</v>
      </c>
      <c r="E7932" t="b">
        <f t="shared" si="746"/>
        <v>1</v>
      </c>
      <c r="F7932" t="b">
        <f t="shared" si="747"/>
        <v>1</v>
      </c>
      <c r="G7932" t="str">
        <f t="shared" si="748"/>
        <v>N/A</v>
      </c>
      <c r="K7932" s="28">
        <v>7918</v>
      </c>
      <c r="L7932" s="28" t="s">
        <v>1</v>
      </c>
      <c r="M7932" s="28" t="s">
        <v>1</v>
      </c>
      <c r="N7932" t="b">
        <f t="shared" si="749"/>
        <v>1</v>
      </c>
      <c r="O7932" t="b">
        <f t="shared" si="750"/>
        <v>1</v>
      </c>
      <c r="P7932" t="str">
        <f t="shared" si="751"/>
        <v>N/A</v>
      </c>
    </row>
    <row r="7933" spans="2:16" x14ac:dyDescent="0.25">
      <c r="B7933" s="23">
        <f>'Raw data (base scenario)'!A7925</f>
        <v>7919</v>
      </c>
      <c r="C7933" s="23" t="str">
        <f>'Raw data (base scenario)'!B7925</f>
        <v>S</v>
      </c>
      <c r="D7933" s="23" t="str">
        <f>'Raw data (base scenario)'!C7925</f>
        <v>H</v>
      </c>
      <c r="E7933" t="b">
        <f t="shared" si="746"/>
        <v>1</v>
      </c>
      <c r="F7933" t="b">
        <f t="shared" si="747"/>
        <v>1</v>
      </c>
      <c r="G7933" t="str">
        <f t="shared" si="748"/>
        <v>N/A</v>
      </c>
      <c r="K7933" s="28">
        <v>7919</v>
      </c>
      <c r="L7933" s="28" t="s">
        <v>18</v>
      </c>
      <c r="M7933" s="28" t="s">
        <v>18</v>
      </c>
      <c r="N7933" t="b">
        <f t="shared" si="749"/>
        <v>1</v>
      </c>
      <c r="O7933" t="b">
        <f t="shared" si="750"/>
        <v>1</v>
      </c>
      <c r="P7933" t="str">
        <f t="shared" si="751"/>
        <v>N/A</v>
      </c>
    </row>
    <row r="7934" spans="2:16" x14ac:dyDescent="0.25">
      <c r="B7934" s="23">
        <f>'Raw data (base scenario)'!A7926</f>
        <v>7920</v>
      </c>
      <c r="C7934" s="23" t="str">
        <f>'Raw data (base scenario)'!B7926</f>
        <v>H</v>
      </c>
      <c r="D7934" s="23" t="str">
        <f>'Raw data (base scenario)'!C7926</f>
        <v>H</v>
      </c>
      <c r="E7934" t="b">
        <f t="shared" si="746"/>
        <v>1</v>
      </c>
      <c r="F7934" t="b">
        <f t="shared" si="747"/>
        <v>1</v>
      </c>
      <c r="G7934" t="str">
        <f t="shared" si="748"/>
        <v>N/A</v>
      </c>
      <c r="K7934" s="28">
        <v>7920</v>
      </c>
      <c r="L7934" s="28" t="s">
        <v>1</v>
      </c>
      <c r="M7934" s="28" t="s">
        <v>1</v>
      </c>
      <c r="N7934" t="b">
        <f t="shared" si="749"/>
        <v>1</v>
      </c>
      <c r="O7934" t="b">
        <f t="shared" si="750"/>
        <v>1</v>
      </c>
      <c r="P7934" t="str">
        <f t="shared" si="751"/>
        <v>N/A</v>
      </c>
    </row>
    <row r="7935" spans="2:16" x14ac:dyDescent="0.25">
      <c r="B7935" s="23">
        <f>'Raw data (base scenario)'!A7927</f>
        <v>7921</v>
      </c>
      <c r="C7935" s="23" t="str">
        <f>'Raw data (base scenario)'!B7927</f>
        <v>I</v>
      </c>
      <c r="D7935" s="23" t="str">
        <f>'Raw data (base scenario)'!C7927</f>
        <v>I</v>
      </c>
      <c r="E7935" t="b">
        <f t="shared" si="746"/>
        <v>1</v>
      </c>
      <c r="F7935" t="b">
        <f t="shared" si="747"/>
        <v>1</v>
      </c>
      <c r="G7935" t="str">
        <f t="shared" si="748"/>
        <v>N/A</v>
      </c>
      <c r="K7935" s="28">
        <v>7921</v>
      </c>
      <c r="L7935" s="28" t="s">
        <v>18</v>
      </c>
      <c r="M7935" s="28" t="s">
        <v>2</v>
      </c>
      <c r="N7935" t="b">
        <f t="shared" si="749"/>
        <v>1</v>
      </c>
      <c r="O7935" t="b">
        <f t="shared" si="750"/>
        <v>1</v>
      </c>
      <c r="P7935" t="str">
        <f t="shared" si="751"/>
        <v>N/A</v>
      </c>
    </row>
    <row r="7936" spans="2:16" x14ac:dyDescent="0.25">
      <c r="B7936" s="23">
        <f>'Raw data (base scenario)'!A7928</f>
        <v>7922</v>
      </c>
      <c r="C7936" s="23" t="str">
        <f>'Raw data (base scenario)'!B7928</f>
        <v>H</v>
      </c>
      <c r="D7936" s="23" t="str">
        <f>'Raw data (base scenario)'!C7928</f>
        <v>H</v>
      </c>
      <c r="E7936" t="b">
        <f t="shared" si="746"/>
        <v>1</v>
      </c>
      <c r="F7936" t="b">
        <f t="shared" si="747"/>
        <v>1</v>
      </c>
      <c r="G7936" t="str">
        <f t="shared" si="748"/>
        <v>N/A</v>
      </c>
      <c r="K7936" s="28">
        <v>7922</v>
      </c>
      <c r="L7936" s="28" t="s">
        <v>3</v>
      </c>
      <c r="M7936" s="28" t="s">
        <v>1</v>
      </c>
      <c r="N7936" t="b">
        <f t="shared" si="749"/>
        <v>1</v>
      </c>
      <c r="O7936" t="b">
        <f t="shared" si="750"/>
        <v>1</v>
      </c>
      <c r="P7936" t="str">
        <f t="shared" si="751"/>
        <v>N/A</v>
      </c>
    </row>
    <row r="7937" spans="2:16" x14ac:dyDescent="0.25">
      <c r="B7937" s="23">
        <f>'Raw data (base scenario)'!A7929</f>
        <v>7923</v>
      </c>
      <c r="C7937" s="23" t="str">
        <f>'Raw data (base scenario)'!B7929</f>
        <v>I</v>
      </c>
      <c r="D7937" s="23" t="str">
        <f>'Raw data (base scenario)'!C7929</f>
        <v>D</v>
      </c>
      <c r="E7937" t="b">
        <f t="shared" si="746"/>
        <v>1</v>
      </c>
      <c r="F7937" t="b">
        <f t="shared" si="747"/>
        <v>1</v>
      </c>
      <c r="G7937" t="str">
        <f t="shared" si="748"/>
        <v>N/A</v>
      </c>
      <c r="K7937" s="28">
        <v>7923</v>
      </c>
      <c r="L7937" s="28" t="s">
        <v>18</v>
      </c>
      <c r="M7937" s="28" t="s">
        <v>18</v>
      </c>
      <c r="N7937" t="b">
        <f t="shared" si="749"/>
        <v>1</v>
      </c>
      <c r="O7937" t="b">
        <f t="shared" si="750"/>
        <v>1</v>
      </c>
      <c r="P7937" t="str">
        <f t="shared" si="751"/>
        <v>N/A</v>
      </c>
    </row>
    <row r="7938" spans="2:16" x14ac:dyDescent="0.25">
      <c r="B7938" s="23">
        <f>'Raw data (base scenario)'!A7930</f>
        <v>7924</v>
      </c>
      <c r="C7938" s="23" t="str">
        <f>'Raw data (base scenario)'!B7930</f>
        <v>S</v>
      </c>
      <c r="D7938" s="23" t="str">
        <f>'Raw data (base scenario)'!C7930</f>
        <v>H</v>
      </c>
      <c r="E7938" t="b">
        <f t="shared" si="746"/>
        <v>1</v>
      </c>
      <c r="F7938" t="b">
        <f t="shared" si="747"/>
        <v>1</v>
      </c>
      <c r="G7938" t="str">
        <f t="shared" si="748"/>
        <v>N/A</v>
      </c>
      <c r="K7938" s="28">
        <v>7924</v>
      </c>
      <c r="L7938" s="28" t="s">
        <v>1</v>
      </c>
      <c r="M7938" s="28" t="s">
        <v>1</v>
      </c>
      <c r="N7938" t="b">
        <f t="shared" si="749"/>
        <v>1</v>
      </c>
      <c r="O7938" t="b">
        <f t="shared" si="750"/>
        <v>1</v>
      </c>
      <c r="P7938" t="str">
        <f t="shared" si="751"/>
        <v>N/A</v>
      </c>
    </row>
    <row r="7939" spans="2:16" x14ac:dyDescent="0.25">
      <c r="B7939" s="23">
        <f>'Raw data (base scenario)'!A7931</f>
        <v>7925</v>
      </c>
      <c r="C7939" s="23" t="str">
        <f>'Raw data (base scenario)'!B7931</f>
        <v>I</v>
      </c>
      <c r="D7939" s="23" t="str">
        <f>'Raw data (base scenario)'!C7931</f>
        <v>I</v>
      </c>
      <c r="E7939" t="b">
        <f t="shared" si="746"/>
        <v>1</v>
      </c>
      <c r="F7939" t="b">
        <f t="shared" si="747"/>
        <v>1</v>
      </c>
      <c r="G7939" t="str">
        <f t="shared" si="748"/>
        <v>N/A</v>
      </c>
      <c r="K7939" s="28">
        <v>7925</v>
      </c>
      <c r="L7939" s="28" t="s">
        <v>1</v>
      </c>
      <c r="M7939" s="28" t="s">
        <v>1</v>
      </c>
      <c r="N7939" t="b">
        <f t="shared" si="749"/>
        <v>1</v>
      </c>
      <c r="O7939" t="b">
        <f t="shared" si="750"/>
        <v>1</v>
      </c>
      <c r="P7939" t="str">
        <f t="shared" si="751"/>
        <v>N/A</v>
      </c>
    </row>
    <row r="7940" spans="2:16" x14ac:dyDescent="0.25">
      <c r="B7940" s="23">
        <f>'Raw data (base scenario)'!A7932</f>
        <v>7926</v>
      </c>
      <c r="C7940" s="23" t="str">
        <f>'Raw data (base scenario)'!B7932</f>
        <v>H</v>
      </c>
      <c r="D7940" s="23" t="str">
        <f>'Raw data (base scenario)'!C7932</f>
        <v>H</v>
      </c>
      <c r="E7940" t="b">
        <f t="shared" si="746"/>
        <v>1</v>
      </c>
      <c r="F7940" t="b">
        <f t="shared" si="747"/>
        <v>1</v>
      </c>
      <c r="G7940" t="str">
        <f t="shared" si="748"/>
        <v>N/A</v>
      </c>
      <c r="K7940" s="28">
        <v>7926</v>
      </c>
      <c r="L7940" s="28" t="s">
        <v>18</v>
      </c>
      <c r="M7940" s="28" t="s">
        <v>3</v>
      </c>
      <c r="N7940" t="b">
        <f t="shared" si="749"/>
        <v>1</v>
      </c>
      <c r="O7940" t="b">
        <f t="shared" si="750"/>
        <v>1</v>
      </c>
      <c r="P7940" t="str">
        <f t="shared" si="751"/>
        <v>N/A</v>
      </c>
    </row>
    <row r="7941" spans="2:16" x14ac:dyDescent="0.25">
      <c r="B7941" s="23">
        <f>'Raw data (base scenario)'!A7933</f>
        <v>7927</v>
      </c>
      <c r="C7941" s="23" t="str">
        <f>'Raw data (base scenario)'!B7933</f>
        <v>H</v>
      </c>
      <c r="D7941" s="23" t="str">
        <f>'Raw data (base scenario)'!C7933</f>
        <v>H</v>
      </c>
      <c r="E7941" t="b">
        <f t="shared" si="746"/>
        <v>1</v>
      </c>
      <c r="F7941" t="b">
        <f t="shared" si="747"/>
        <v>1</v>
      </c>
      <c r="G7941" t="str">
        <f t="shared" si="748"/>
        <v>N/A</v>
      </c>
      <c r="K7941" s="28">
        <v>7927</v>
      </c>
      <c r="L7941" s="28" t="s">
        <v>18</v>
      </c>
      <c r="M7941" s="28" t="s">
        <v>18</v>
      </c>
      <c r="N7941" t="b">
        <f t="shared" si="749"/>
        <v>1</v>
      </c>
      <c r="O7941" t="b">
        <f t="shared" si="750"/>
        <v>1</v>
      </c>
      <c r="P7941" t="str">
        <f t="shared" si="751"/>
        <v>N/A</v>
      </c>
    </row>
    <row r="7942" spans="2:16" x14ac:dyDescent="0.25">
      <c r="B7942" s="23">
        <f>'Raw data (base scenario)'!A7934</f>
        <v>7928</v>
      </c>
      <c r="C7942" s="23" t="str">
        <f>'Raw data (base scenario)'!B7934</f>
        <v>I</v>
      </c>
      <c r="D7942" s="23" t="str">
        <f>'Raw data (base scenario)'!C7934</f>
        <v>S</v>
      </c>
      <c r="E7942" t="b">
        <f t="shared" si="746"/>
        <v>1</v>
      </c>
      <c r="F7942" t="b">
        <f t="shared" si="747"/>
        <v>1</v>
      </c>
      <c r="G7942" t="str">
        <f t="shared" si="748"/>
        <v>N/A</v>
      </c>
      <c r="K7942" s="28">
        <v>7928</v>
      </c>
      <c r="L7942" s="28" t="s">
        <v>2</v>
      </c>
      <c r="M7942" s="28" t="s">
        <v>2</v>
      </c>
      <c r="N7942" t="b">
        <f t="shared" si="749"/>
        <v>1</v>
      </c>
      <c r="O7942" t="b">
        <f t="shared" si="750"/>
        <v>1</v>
      </c>
      <c r="P7942" t="b">
        <f t="shared" si="751"/>
        <v>1</v>
      </c>
    </row>
    <row r="7943" spans="2:16" x14ac:dyDescent="0.25">
      <c r="B7943" s="23">
        <f>'Raw data (base scenario)'!A7935</f>
        <v>7929</v>
      </c>
      <c r="C7943" s="23" t="str">
        <f>'Raw data (base scenario)'!B7935</f>
        <v>I</v>
      </c>
      <c r="D7943" s="23" t="str">
        <f>'Raw data (base scenario)'!C7935</f>
        <v>I</v>
      </c>
      <c r="E7943" t="b">
        <f t="shared" si="746"/>
        <v>1</v>
      </c>
      <c r="F7943" t="b">
        <f t="shared" si="747"/>
        <v>1</v>
      </c>
      <c r="G7943" t="str">
        <f t="shared" si="748"/>
        <v>N/A</v>
      </c>
      <c r="K7943" s="28">
        <v>7929</v>
      </c>
      <c r="L7943" s="28" t="s">
        <v>2</v>
      </c>
      <c r="M7943" s="28" t="s">
        <v>2</v>
      </c>
      <c r="N7943" t="b">
        <f t="shared" si="749"/>
        <v>1</v>
      </c>
      <c r="O7943" t="b">
        <f t="shared" si="750"/>
        <v>1</v>
      </c>
      <c r="P7943" t="b">
        <f t="shared" si="751"/>
        <v>1</v>
      </c>
    </row>
    <row r="7944" spans="2:16" x14ac:dyDescent="0.25">
      <c r="B7944" s="23">
        <f>'Raw data (base scenario)'!A7936</f>
        <v>7930</v>
      </c>
      <c r="C7944" s="23" t="str">
        <f>'Raw data (base scenario)'!B7936</f>
        <v>D</v>
      </c>
      <c r="D7944" s="23" t="str">
        <f>'Raw data (base scenario)'!C7936</f>
        <v>D</v>
      </c>
      <c r="E7944" t="b">
        <f t="shared" si="746"/>
        <v>1</v>
      </c>
      <c r="F7944" t="b">
        <f t="shared" si="747"/>
        <v>1</v>
      </c>
      <c r="G7944" t="b">
        <f t="shared" si="748"/>
        <v>1</v>
      </c>
      <c r="K7944" s="28">
        <v>7930</v>
      </c>
      <c r="L7944" s="28" t="s">
        <v>3</v>
      </c>
      <c r="M7944" s="28" t="s">
        <v>1</v>
      </c>
      <c r="N7944" t="b">
        <f t="shared" si="749"/>
        <v>1</v>
      </c>
      <c r="O7944" t="b">
        <f t="shared" si="750"/>
        <v>1</v>
      </c>
      <c r="P7944" t="str">
        <f t="shared" si="751"/>
        <v>N/A</v>
      </c>
    </row>
    <row r="7945" spans="2:16" x14ac:dyDescent="0.25">
      <c r="B7945" s="23">
        <f>'Raw data (base scenario)'!A7937</f>
        <v>7931</v>
      </c>
      <c r="C7945" s="23" t="str">
        <f>'Raw data (base scenario)'!B7937</f>
        <v>D</v>
      </c>
      <c r="D7945" s="23" t="str">
        <f>'Raw data (base scenario)'!C7937</f>
        <v>D</v>
      </c>
      <c r="E7945" t="b">
        <f t="shared" si="746"/>
        <v>1</v>
      </c>
      <c r="F7945" t="b">
        <f t="shared" si="747"/>
        <v>1</v>
      </c>
      <c r="G7945" t="b">
        <f t="shared" si="748"/>
        <v>1</v>
      </c>
      <c r="K7945" s="28">
        <v>7931</v>
      </c>
      <c r="L7945" s="28" t="s">
        <v>2</v>
      </c>
      <c r="M7945" s="28" t="s">
        <v>2</v>
      </c>
      <c r="N7945" t="b">
        <f t="shared" si="749"/>
        <v>1</v>
      </c>
      <c r="O7945" t="b">
        <f t="shared" si="750"/>
        <v>1</v>
      </c>
      <c r="P7945" t="b">
        <f t="shared" si="751"/>
        <v>1</v>
      </c>
    </row>
    <row r="7946" spans="2:16" x14ac:dyDescent="0.25">
      <c r="B7946" s="23">
        <f>'Raw data (base scenario)'!A7938</f>
        <v>7932</v>
      </c>
      <c r="C7946" s="23" t="str">
        <f>'Raw data (base scenario)'!B7938</f>
        <v>S</v>
      </c>
      <c r="D7946" s="23" t="str">
        <f>'Raw data (base scenario)'!C7938</f>
        <v>H</v>
      </c>
      <c r="E7946" t="b">
        <f t="shared" si="746"/>
        <v>1</v>
      </c>
      <c r="F7946" t="b">
        <f t="shared" si="747"/>
        <v>1</v>
      </c>
      <c r="G7946" t="str">
        <f t="shared" si="748"/>
        <v>N/A</v>
      </c>
      <c r="K7946" s="28">
        <v>7932</v>
      </c>
      <c r="L7946" s="28" t="s">
        <v>1</v>
      </c>
      <c r="M7946" s="28" t="s">
        <v>1</v>
      </c>
      <c r="N7946" t="b">
        <f t="shared" si="749"/>
        <v>1</v>
      </c>
      <c r="O7946" t="b">
        <f t="shared" si="750"/>
        <v>1</v>
      </c>
      <c r="P7946" t="str">
        <f t="shared" si="751"/>
        <v>N/A</v>
      </c>
    </row>
    <row r="7947" spans="2:16" x14ac:dyDescent="0.25">
      <c r="B7947" s="23">
        <f>'Raw data (base scenario)'!A7939</f>
        <v>7933</v>
      </c>
      <c r="C7947" s="23" t="str">
        <f>'Raw data (base scenario)'!B7939</f>
        <v>D</v>
      </c>
      <c r="D7947" s="23" t="str">
        <f>'Raw data (base scenario)'!C7939</f>
        <v>D</v>
      </c>
      <c r="E7947" t="b">
        <f t="shared" si="746"/>
        <v>1</v>
      </c>
      <c r="F7947" t="b">
        <f t="shared" si="747"/>
        <v>1</v>
      </c>
      <c r="G7947" t="b">
        <f t="shared" si="748"/>
        <v>1</v>
      </c>
      <c r="K7947" s="28">
        <v>7933</v>
      </c>
      <c r="L7947" s="28" t="s">
        <v>2</v>
      </c>
      <c r="M7947" s="28" t="s">
        <v>2</v>
      </c>
      <c r="N7947" t="b">
        <f t="shared" si="749"/>
        <v>1</v>
      </c>
      <c r="O7947" t="b">
        <f t="shared" si="750"/>
        <v>1</v>
      </c>
      <c r="P7947" t="b">
        <f t="shared" si="751"/>
        <v>1</v>
      </c>
    </row>
    <row r="7948" spans="2:16" x14ac:dyDescent="0.25">
      <c r="B7948" s="23">
        <f>'Raw data (base scenario)'!A7940</f>
        <v>7934</v>
      </c>
      <c r="C7948" s="23" t="str">
        <f>'Raw data (base scenario)'!B7940</f>
        <v>H</v>
      </c>
      <c r="D7948" s="23" t="str">
        <f>'Raw data (base scenario)'!C7940</f>
        <v>H</v>
      </c>
      <c r="E7948" t="b">
        <f t="shared" si="746"/>
        <v>1</v>
      </c>
      <c r="F7948" t="b">
        <f t="shared" si="747"/>
        <v>1</v>
      </c>
      <c r="G7948" t="str">
        <f t="shared" si="748"/>
        <v>N/A</v>
      </c>
      <c r="K7948" s="28">
        <v>7934</v>
      </c>
      <c r="L7948" s="28" t="s">
        <v>1</v>
      </c>
      <c r="M7948" s="28" t="s">
        <v>1</v>
      </c>
      <c r="N7948" t="b">
        <f t="shared" si="749"/>
        <v>1</v>
      </c>
      <c r="O7948" t="b">
        <f t="shared" si="750"/>
        <v>1</v>
      </c>
      <c r="P7948" t="str">
        <f t="shared" si="751"/>
        <v>N/A</v>
      </c>
    </row>
    <row r="7949" spans="2:16" x14ac:dyDescent="0.25">
      <c r="B7949" s="23">
        <f>'Raw data (base scenario)'!A7941</f>
        <v>7935</v>
      </c>
      <c r="C7949" s="23" t="str">
        <f>'Raw data (base scenario)'!B7941</f>
        <v>D</v>
      </c>
      <c r="D7949" s="23" t="str">
        <f>'Raw data (base scenario)'!C7941</f>
        <v>D</v>
      </c>
      <c r="E7949" t="b">
        <f t="shared" si="746"/>
        <v>1</v>
      </c>
      <c r="F7949" t="b">
        <f t="shared" si="747"/>
        <v>1</v>
      </c>
      <c r="G7949" t="b">
        <f t="shared" si="748"/>
        <v>1</v>
      </c>
      <c r="K7949" s="28">
        <v>7935</v>
      </c>
      <c r="L7949" s="28" t="s">
        <v>1</v>
      </c>
      <c r="M7949" s="28" t="s">
        <v>1</v>
      </c>
      <c r="N7949" t="b">
        <f t="shared" si="749"/>
        <v>1</v>
      </c>
      <c r="O7949" t="b">
        <f t="shared" si="750"/>
        <v>1</v>
      </c>
      <c r="P7949" t="str">
        <f t="shared" si="751"/>
        <v>N/A</v>
      </c>
    </row>
    <row r="7950" spans="2:16" x14ac:dyDescent="0.25">
      <c r="B7950" s="23">
        <f>'Raw data (base scenario)'!A7942</f>
        <v>7936</v>
      </c>
      <c r="C7950" s="23" t="str">
        <f>'Raw data (base scenario)'!B7942</f>
        <v>H</v>
      </c>
      <c r="D7950" s="23" t="str">
        <f>'Raw data (base scenario)'!C7942</f>
        <v>H</v>
      </c>
      <c r="E7950" t="b">
        <f t="shared" si="746"/>
        <v>1</v>
      </c>
      <c r="F7950" t="b">
        <f t="shared" si="747"/>
        <v>1</v>
      </c>
      <c r="G7950" t="str">
        <f t="shared" si="748"/>
        <v>N/A</v>
      </c>
      <c r="K7950" s="28">
        <v>7936</v>
      </c>
      <c r="L7950" s="28" t="s">
        <v>3</v>
      </c>
      <c r="M7950" s="28" t="s">
        <v>1</v>
      </c>
      <c r="N7950" t="b">
        <f t="shared" si="749"/>
        <v>1</v>
      </c>
      <c r="O7950" t="b">
        <f t="shared" si="750"/>
        <v>1</v>
      </c>
      <c r="P7950" t="str">
        <f t="shared" si="751"/>
        <v>N/A</v>
      </c>
    </row>
    <row r="7951" spans="2:16" x14ac:dyDescent="0.25">
      <c r="B7951" s="23">
        <f>'Raw data (base scenario)'!A7943</f>
        <v>7937</v>
      </c>
      <c r="C7951" s="23" t="str">
        <f>'Raw data (base scenario)'!B7943</f>
        <v>H</v>
      </c>
      <c r="D7951" s="23" t="str">
        <f>'Raw data (base scenario)'!C7943</f>
        <v>H</v>
      </c>
      <c r="E7951" t="b">
        <f t="shared" ref="E7951:E8014" si="752">OR(C7951=$A$4,C7951=$A$5,C7951=$A$6,C7951=$A$7)</f>
        <v>1</v>
      </c>
      <c r="F7951" t="b">
        <f t="shared" ref="F7951:F8014" si="753">OR(D7951=$A$4,D7951=$A$5,D7951=$A$6,D7951=$A$7)</f>
        <v>1</v>
      </c>
      <c r="G7951" t="str">
        <f t="shared" si="748"/>
        <v>N/A</v>
      </c>
      <c r="K7951" s="28">
        <v>7937</v>
      </c>
      <c r="L7951" s="28" t="s">
        <v>2</v>
      </c>
      <c r="M7951" s="28" t="s">
        <v>2</v>
      </c>
      <c r="N7951" t="b">
        <f t="shared" si="749"/>
        <v>1</v>
      </c>
      <c r="O7951" t="b">
        <f t="shared" si="750"/>
        <v>1</v>
      </c>
      <c r="P7951" t="b">
        <f t="shared" si="751"/>
        <v>1</v>
      </c>
    </row>
    <row r="7952" spans="2:16" x14ac:dyDescent="0.25">
      <c r="B7952" s="23">
        <f>'Raw data (base scenario)'!A7944</f>
        <v>7938</v>
      </c>
      <c r="C7952" s="23" t="str">
        <f>'Raw data (base scenario)'!B7944</f>
        <v>S</v>
      </c>
      <c r="D7952" s="23" t="str">
        <f>'Raw data (base scenario)'!C7944</f>
        <v>H</v>
      </c>
      <c r="E7952" t="b">
        <f t="shared" si="752"/>
        <v>1</v>
      </c>
      <c r="F7952" t="b">
        <f t="shared" si="753"/>
        <v>1</v>
      </c>
      <c r="G7952" t="str">
        <f t="shared" ref="G7952:G8015" si="754">IF(C7952="D",D7952="D","N/A")</f>
        <v>N/A</v>
      </c>
      <c r="K7952" s="28">
        <v>7938</v>
      </c>
      <c r="L7952" s="28" t="s">
        <v>1</v>
      </c>
      <c r="M7952" s="28" t="s">
        <v>3</v>
      </c>
      <c r="N7952" t="b">
        <f t="shared" si="749"/>
        <v>1</v>
      </c>
      <c r="O7952" t="b">
        <f t="shared" si="750"/>
        <v>1</v>
      </c>
      <c r="P7952" t="str">
        <f t="shared" si="751"/>
        <v>N/A</v>
      </c>
    </row>
    <row r="7953" spans="2:16" x14ac:dyDescent="0.25">
      <c r="B7953" s="23">
        <f>'Raw data (base scenario)'!A7945</f>
        <v>7939</v>
      </c>
      <c r="C7953" s="23" t="str">
        <f>'Raw data (base scenario)'!B7945</f>
        <v>D</v>
      </c>
      <c r="D7953" s="23" t="str">
        <f>'Raw data (base scenario)'!C7945</f>
        <v>D</v>
      </c>
      <c r="E7953" t="b">
        <f t="shared" si="752"/>
        <v>1</v>
      </c>
      <c r="F7953" t="b">
        <f t="shared" si="753"/>
        <v>1</v>
      </c>
      <c r="G7953" t="b">
        <f t="shared" si="754"/>
        <v>1</v>
      </c>
      <c r="K7953" s="28">
        <v>7939</v>
      </c>
      <c r="L7953" s="28" t="s">
        <v>18</v>
      </c>
      <c r="M7953" s="28" t="s">
        <v>2</v>
      </c>
      <c r="N7953" t="b">
        <f t="shared" si="749"/>
        <v>1</v>
      </c>
      <c r="O7953" t="b">
        <f t="shared" si="750"/>
        <v>1</v>
      </c>
      <c r="P7953" t="str">
        <f t="shared" si="751"/>
        <v>N/A</v>
      </c>
    </row>
    <row r="7954" spans="2:16" x14ac:dyDescent="0.25">
      <c r="B7954" s="23">
        <f>'Raw data (base scenario)'!A7946</f>
        <v>7940</v>
      </c>
      <c r="C7954" s="23" t="str">
        <f>'Raw data (base scenario)'!B7946</f>
        <v>H</v>
      </c>
      <c r="D7954" s="23" t="str">
        <f>'Raw data (base scenario)'!C7946</f>
        <v>S</v>
      </c>
      <c r="E7954" t="b">
        <f t="shared" si="752"/>
        <v>1</v>
      </c>
      <c r="F7954" t="b">
        <f t="shared" si="753"/>
        <v>1</v>
      </c>
      <c r="G7954" t="str">
        <f t="shared" si="754"/>
        <v>N/A</v>
      </c>
      <c r="K7954" s="28">
        <v>7940</v>
      </c>
      <c r="L7954" s="28" t="s">
        <v>1</v>
      </c>
      <c r="M7954" s="28" t="s">
        <v>1</v>
      </c>
      <c r="N7954" t="b">
        <f t="shared" si="749"/>
        <v>1</v>
      </c>
      <c r="O7954" t="b">
        <f t="shared" si="750"/>
        <v>1</v>
      </c>
      <c r="P7954" t="str">
        <f t="shared" si="751"/>
        <v>N/A</v>
      </c>
    </row>
    <row r="7955" spans="2:16" x14ac:dyDescent="0.25">
      <c r="B7955" s="23">
        <f>'Raw data (base scenario)'!A7947</f>
        <v>7941</v>
      </c>
      <c r="C7955" s="23" t="str">
        <f>'Raw data (base scenario)'!B7947</f>
        <v>I</v>
      </c>
      <c r="D7955" s="23" t="str">
        <f>'Raw data (base scenario)'!C7947</f>
        <v>D</v>
      </c>
      <c r="E7955" t="b">
        <f t="shared" si="752"/>
        <v>1</v>
      </c>
      <c r="F7955" t="b">
        <f t="shared" si="753"/>
        <v>1</v>
      </c>
      <c r="G7955" t="str">
        <f t="shared" si="754"/>
        <v>N/A</v>
      </c>
      <c r="K7955" s="28">
        <v>7941</v>
      </c>
      <c r="L7955" s="28" t="s">
        <v>2</v>
      </c>
      <c r="M7955" s="28" t="s">
        <v>2</v>
      </c>
      <c r="N7955" t="b">
        <f t="shared" si="749"/>
        <v>1</v>
      </c>
      <c r="O7955" t="b">
        <f t="shared" si="750"/>
        <v>1</v>
      </c>
      <c r="P7955" t="b">
        <f t="shared" si="751"/>
        <v>1</v>
      </c>
    </row>
    <row r="7956" spans="2:16" x14ac:dyDescent="0.25">
      <c r="B7956" s="23">
        <f>'Raw data (base scenario)'!A7948</f>
        <v>7942</v>
      </c>
      <c r="C7956" s="23" t="str">
        <f>'Raw data (base scenario)'!B7948</f>
        <v>H</v>
      </c>
      <c r="D7956" s="23" t="str">
        <f>'Raw data (base scenario)'!C7948</f>
        <v>H</v>
      </c>
      <c r="E7956" t="b">
        <f t="shared" si="752"/>
        <v>1</v>
      </c>
      <c r="F7956" t="b">
        <f t="shared" si="753"/>
        <v>1</v>
      </c>
      <c r="G7956" t="str">
        <f t="shared" si="754"/>
        <v>N/A</v>
      </c>
      <c r="K7956" s="28">
        <v>7942</v>
      </c>
      <c r="L7956" s="28" t="s">
        <v>3</v>
      </c>
      <c r="M7956" s="28" t="s">
        <v>1</v>
      </c>
      <c r="N7956" t="b">
        <f t="shared" si="749"/>
        <v>1</v>
      </c>
      <c r="O7956" t="b">
        <f t="shared" si="750"/>
        <v>1</v>
      </c>
      <c r="P7956" t="str">
        <f t="shared" si="751"/>
        <v>N/A</v>
      </c>
    </row>
    <row r="7957" spans="2:16" x14ac:dyDescent="0.25">
      <c r="B7957" s="23">
        <f>'Raw data (base scenario)'!A7949</f>
        <v>7943</v>
      </c>
      <c r="C7957" s="23" t="str">
        <f>'Raw data (base scenario)'!B7949</f>
        <v>D</v>
      </c>
      <c r="D7957" s="23" t="str">
        <f>'Raw data (base scenario)'!C7949</f>
        <v>D</v>
      </c>
      <c r="E7957" t="b">
        <f t="shared" si="752"/>
        <v>1</v>
      </c>
      <c r="F7957" t="b">
        <f t="shared" si="753"/>
        <v>1</v>
      </c>
      <c r="G7957" t="b">
        <f t="shared" si="754"/>
        <v>1</v>
      </c>
      <c r="K7957" s="28">
        <v>7943</v>
      </c>
      <c r="L7957" s="28" t="s">
        <v>2</v>
      </c>
      <c r="M7957" s="28" t="s">
        <v>2</v>
      </c>
      <c r="N7957" t="b">
        <f t="shared" si="749"/>
        <v>1</v>
      </c>
      <c r="O7957" t="b">
        <f t="shared" si="750"/>
        <v>1</v>
      </c>
      <c r="P7957" t="b">
        <f t="shared" si="751"/>
        <v>1</v>
      </c>
    </row>
    <row r="7958" spans="2:16" x14ac:dyDescent="0.25">
      <c r="B7958" s="23">
        <f>'Raw data (base scenario)'!A7950</f>
        <v>7944</v>
      </c>
      <c r="C7958" s="23" t="str">
        <f>'Raw data (base scenario)'!B7950</f>
        <v>S</v>
      </c>
      <c r="D7958" s="23" t="str">
        <f>'Raw data (base scenario)'!C7950</f>
        <v>H</v>
      </c>
      <c r="E7958" t="b">
        <f t="shared" si="752"/>
        <v>1</v>
      </c>
      <c r="F7958" t="b">
        <f t="shared" si="753"/>
        <v>1</v>
      </c>
      <c r="G7958" t="str">
        <f t="shared" si="754"/>
        <v>N/A</v>
      </c>
      <c r="K7958" s="28">
        <v>7944</v>
      </c>
      <c r="L7958" s="28" t="s">
        <v>2</v>
      </c>
      <c r="M7958" s="28" t="s">
        <v>2</v>
      </c>
      <c r="N7958" t="b">
        <f t="shared" si="749"/>
        <v>1</v>
      </c>
      <c r="O7958" t="b">
        <f t="shared" si="750"/>
        <v>1</v>
      </c>
      <c r="P7958" t="b">
        <f t="shared" si="751"/>
        <v>1</v>
      </c>
    </row>
    <row r="7959" spans="2:16" x14ac:dyDescent="0.25">
      <c r="B7959" s="23">
        <f>'Raw data (base scenario)'!A7951</f>
        <v>7945</v>
      </c>
      <c r="C7959" s="23" t="str">
        <f>'Raw data (base scenario)'!B7951</f>
        <v>D</v>
      </c>
      <c r="D7959" s="23" t="str">
        <f>'Raw data (base scenario)'!C7951</f>
        <v>D</v>
      </c>
      <c r="E7959" t="b">
        <f t="shared" si="752"/>
        <v>1</v>
      </c>
      <c r="F7959" t="b">
        <f t="shared" si="753"/>
        <v>1</v>
      </c>
      <c r="G7959" t="b">
        <f t="shared" si="754"/>
        <v>1</v>
      </c>
      <c r="K7959" s="28">
        <v>7945</v>
      </c>
      <c r="L7959" s="28" t="s">
        <v>18</v>
      </c>
      <c r="M7959" s="28" t="s">
        <v>2</v>
      </c>
      <c r="N7959" t="b">
        <f t="shared" si="749"/>
        <v>1</v>
      </c>
      <c r="O7959" t="b">
        <f t="shared" si="750"/>
        <v>1</v>
      </c>
      <c r="P7959" t="str">
        <f t="shared" si="751"/>
        <v>N/A</v>
      </c>
    </row>
    <row r="7960" spans="2:16" x14ac:dyDescent="0.25">
      <c r="B7960" s="23">
        <f>'Raw data (base scenario)'!A7952</f>
        <v>7946</v>
      </c>
      <c r="C7960" s="23" t="str">
        <f>'Raw data (base scenario)'!B7952</f>
        <v>D</v>
      </c>
      <c r="D7960" s="23" t="str">
        <f>'Raw data (base scenario)'!C7952</f>
        <v>D</v>
      </c>
      <c r="E7960" t="b">
        <f t="shared" si="752"/>
        <v>1</v>
      </c>
      <c r="F7960" t="b">
        <f t="shared" si="753"/>
        <v>1</v>
      </c>
      <c r="G7960" t="b">
        <f t="shared" si="754"/>
        <v>1</v>
      </c>
      <c r="K7960" s="28">
        <v>7946</v>
      </c>
      <c r="L7960" s="28" t="s">
        <v>1</v>
      </c>
      <c r="M7960" s="28" t="s">
        <v>1</v>
      </c>
      <c r="N7960" t="b">
        <f t="shared" si="749"/>
        <v>1</v>
      </c>
      <c r="O7960" t="b">
        <f t="shared" si="750"/>
        <v>1</v>
      </c>
      <c r="P7960" t="str">
        <f t="shared" si="751"/>
        <v>N/A</v>
      </c>
    </row>
    <row r="7961" spans="2:16" x14ac:dyDescent="0.25">
      <c r="B7961" s="23">
        <f>'Raw data (base scenario)'!A7953</f>
        <v>7947</v>
      </c>
      <c r="C7961" s="23" t="str">
        <f>'Raw data (base scenario)'!B7953</f>
        <v>I</v>
      </c>
      <c r="D7961" s="23" t="str">
        <f>'Raw data (base scenario)'!C7953</f>
        <v>D</v>
      </c>
      <c r="E7961" t="b">
        <f t="shared" si="752"/>
        <v>1</v>
      </c>
      <c r="F7961" t="b">
        <f t="shared" si="753"/>
        <v>1</v>
      </c>
      <c r="G7961" t="str">
        <f t="shared" si="754"/>
        <v>N/A</v>
      </c>
      <c r="K7961" s="28">
        <v>7947</v>
      </c>
      <c r="L7961" s="28" t="s">
        <v>1</v>
      </c>
      <c r="M7961" s="28" t="s">
        <v>1</v>
      </c>
      <c r="N7961" t="b">
        <f t="shared" si="749"/>
        <v>1</v>
      </c>
      <c r="O7961" t="b">
        <f t="shared" si="750"/>
        <v>1</v>
      </c>
      <c r="P7961" t="str">
        <f t="shared" si="751"/>
        <v>N/A</v>
      </c>
    </row>
    <row r="7962" spans="2:16" x14ac:dyDescent="0.25">
      <c r="B7962" s="23">
        <f>'Raw data (base scenario)'!A7954</f>
        <v>7948</v>
      </c>
      <c r="C7962" s="23" t="str">
        <f>'Raw data (base scenario)'!B7954</f>
        <v>H</v>
      </c>
      <c r="D7962" s="23" t="str">
        <f>'Raw data (base scenario)'!C7954</f>
        <v>H</v>
      </c>
      <c r="E7962" t="b">
        <f t="shared" si="752"/>
        <v>1</v>
      </c>
      <c r="F7962" t="b">
        <f t="shared" si="753"/>
        <v>1</v>
      </c>
      <c r="G7962" t="str">
        <f t="shared" si="754"/>
        <v>N/A</v>
      </c>
      <c r="K7962" s="28">
        <v>7948</v>
      </c>
      <c r="L7962" s="28" t="s">
        <v>2</v>
      </c>
      <c r="M7962" s="28" t="s">
        <v>2</v>
      </c>
      <c r="N7962" t="b">
        <f t="shared" ref="N7962:N8025" si="755">OR(L7962=$A$4,L7962=$A$5,L7962=$A$6,L7962=$A$7)</f>
        <v>1</v>
      </c>
      <c r="O7962" t="b">
        <f t="shared" ref="O7962:O8025" si="756">OR(M7962=$A$4,M7962=$A$5,M7962=$A$6,M7962=$A$7)</f>
        <v>1</v>
      </c>
      <c r="P7962" t="b">
        <f t="shared" ref="P7962:P8025" si="757">IF(L7962="D",M7962="D","N/A")</f>
        <v>1</v>
      </c>
    </row>
    <row r="7963" spans="2:16" x14ac:dyDescent="0.25">
      <c r="B7963" s="23">
        <f>'Raw data (base scenario)'!A7955</f>
        <v>7949</v>
      </c>
      <c r="C7963" s="23" t="str">
        <f>'Raw data (base scenario)'!B7955</f>
        <v>H</v>
      </c>
      <c r="D7963" s="23" t="str">
        <f>'Raw data (base scenario)'!C7955</f>
        <v>H</v>
      </c>
      <c r="E7963" t="b">
        <f t="shared" si="752"/>
        <v>1</v>
      </c>
      <c r="F7963" t="b">
        <f t="shared" si="753"/>
        <v>1</v>
      </c>
      <c r="G7963" t="str">
        <f t="shared" si="754"/>
        <v>N/A</v>
      </c>
      <c r="K7963" s="28">
        <v>7949</v>
      </c>
      <c r="L7963" s="28" t="s">
        <v>18</v>
      </c>
      <c r="M7963" s="28" t="s">
        <v>1</v>
      </c>
      <c r="N7963" t="b">
        <f t="shared" si="755"/>
        <v>1</v>
      </c>
      <c r="O7963" t="b">
        <f t="shared" si="756"/>
        <v>1</v>
      </c>
      <c r="P7963" t="str">
        <f t="shared" si="757"/>
        <v>N/A</v>
      </c>
    </row>
    <row r="7964" spans="2:16" x14ac:dyDescent="0.25">
      <c r="B7964" s="23">
        <f>'Raw data (base scenario)'!A7956</f>
        <v>7950</v>
      </c>
      <c r="C7964" s="23" t="str">
        <f>'Raw data (base scenario)'!B7956</f>
        <v>D</v>
      </c>
      <c r="D7964" s="23" t="str">
        <f>'Raw data (base scenario)'!C7956</f>
        <v>D</v>
      </c>
      <c r="E7964" t="b">
        <f t="shared" si="752"/>
        <v>1</v>
      </c>
      <c r="F7964" t="b">
        <f t="shared" si="753"/>
        <v>1</v>
      </c>
      <c r="G7964" t="b">
        <f t="shared" si="754"/>
        <v>1</v>
      </c>
      <c r="K7964" s="28">
        <v>7950</v>
      </c>
      <c r="L7964" s="28" t="s">
        <v>3</v>
      </c>
      <c r="M7964" s="28" t="s">
        <v>1</v>
      </c>
      <c r="N7964" t="b">
        <f t="shared" si="755"/>
        <v>1</v>
      </c>
      <c r="O7964" t="b">
        <f t="shared" si="756"/>
        <v>1</v>
      </c>
      <c r="P7964" t="str">
        <f t="shared" si="757"/>
        <v>N/A</v>
      </c>
    </row>
    <row r="7965" spans="2:16" x14ac:dyDescent="0.25">
      <c r="B7965" s="23">
        <f>'Raw data (base scenario)'!A7957</f>
        <v>7951</v>
      </c>
      <c r="C7965" s="23" t="str">
        <f>'Raw data (base scenario)'!B7957</f>
        <v>I</v>
      </c>
      <c r="D7965" s="23" t="str">
        <f>'Raw data (base scenario)'!C7957</f>
        <v>H</v>
      </c>
      <c r="E7965" t="b">
        <f t="shared" si="752"/>
        <v>1</v>
      </c>
      <c r="F7965" t="b">
        <f t="shared" si="753"/>
        <v>1</v>
      </c>
      <c r="G7965" t="str">
        <f t="shared" si="754"/>
        <v>N/A</v>
      </c>
      <c r="K7965" s="28">
        <v>7951</v>
      </c>
      <c r="L7965" s="28" t="s">
        <v>18</v>
      </c>
      <c r="M7965" s="28" t="s">
        <v>2</v>
      </c>
      <c r="N7965" t="b">
        <f t="shared" si="755"/>
        <v>1</v>
      </c>
      <c r="O7965" t="b">
        <f t="shared" si="756"/>
        <v>1</v>
      </c>
      <c r="P7965" t="str">
        <f t="shared" si="757"/>
        <v>N/A</v>
      </c>
    </row>
    <row r="7966" spans="2:16" x14ac:dyDescent="0.25">
      <c r="B7966" s="23">
        <f>'Raw data (base scenario)'!A7958</f>
        <v>7952</v>
      </c>
      <c r="C7966" s="23" t="str">
        <f>'Raw data (base scenario)'!B7958</f>
        <v>S</v>
      </c>
      <c r="D7966" s="23" t="str">
        <f>'Raw data (base scenario)'!C7958</f>
        <v>H</v>
      </c>
      <c r="E7966" t="b">
        <f t="shared" si="752"/>
        <v>1</v>
      </c>
      <c r="F7966" t="b">
        <f t="shared" si="753"/>
        <v>1</v>
      </c>
      <c r="G7966" t="str">
        <f t="shared" si="754"/>
        <v>N/A</v>
      </c>
      <c r="K7966" s="28">
        <v>7952</v>
      </c>
      <c r="L7966" s="28" t="s">
        <v>1</v>
      </c>
      <c r="M7966" s="28" t="s">
        <v>1</v>
      </c>
      <c r="N7966" t="b">
        <f t="shared" si="755"/>
        <v>1</v>
      </c>
      <c r="O7966" t="b">
        <f t="shared" si="756"/>
        <v>1</v>
      </c>
      <c r="P7966" t="str">
        <f t="shared" si="757"/>
        <v>N/A</v>
      </c>
    </row>
    <row r="7967" spans="2:16" x14ac:dyDescent="0.25">
      <c r="B7967" s="23">
        <f>'Raw data (base scenario)'!A7959</f>
        <v>7953</v>
      </c>
      <c r="C7967" s="23" t="str">
        <f>'Raw data (base scenario)'!B7959</f>
        <v>I</v>
      </c>
      <c r="D7967" s="23" t="str">
        <f>'Raw data (base scenario)'!C7959</f>
        <v>D</v>
      </c>
      <c r="E7967" t="b">
        <f t="shared" si="752"/>
        <v>1</v>
      </c>
      <c r="F7967" t="b">
        <f t="shared" si="753"/>
        <v>1</v>
      </c>
      <c r="G7967" t="str">
        <f t="shared" si="754"/>
        <v>N/A</v>
      </c>
      <c r="K7967" s="28">
        <v>7953</v>
      </c>
      <c r="L7967" s="28" t="s">
        <v>1</v>
      </c>
      <c r="M7967" s="28" t="s">
        <v>1</v>
      </c>
      <c r="N7967" t="b">
        <f t="shared" si="755"/>
        <v>1</v>
      </c>
      <c r="O7967" t="b">
        <f t="shared" si="756"/>
        <v>1</v>
      </c>
      <c r="P7967" t="str">
        <f t="shared" si="757"/>
        <v>N/A</v>
      </c>
    </row>
    <row r="7968" spans="2:16" x14ac:dyDescent="0.25">
      <c r="B7968" s="23">
        <f>'Raw data (base scenario)'!A7960</f>
        <v>7954</v>
      </c>
      <c r="C7968" s="23" t="str">
        <f>'Raw data (base scenario)'!B7960</f>
        <v>H</v>
      </c>
      <c r="D7968" s="23" t="str">
        <f>'Raw data (base scenario)'!C7960</f>
        <v>H</v>
      </c>
      <c r="E7968" t="b">
        <f t="shared" si="752"/>
        <v>1</v>
      </c>
      <c r="F7968" t="b">
        <f t="shared" si="753"/>
        <v>1</v>
      </c>
      <c r="G7968" t="str">
        <f t="shared" si="754"/>
        <v>N/A</v>
      </c>
      <c r="K7968" s="28">
        <v>7954</v>
      </c>
      <c r="L7968" s="28" t="s">
        <v>18</v>
      </c>
      <c r="M7968" s="28" t="s">
        <v>2</v>
      </c>
      <c r="N7968" t="b">
        <f t="shared" si="755"/>
        <v>1</v>
      </c>
      <c r="O7968" t="b">
        <f t="shared" si="756"/>
        <v>1</v>
      </c>
      <c r="P7968" t="str">
        <f t="shared" si="757"/>
        <v>N/A</v>
      </c>
    </row>
    <row r="7969" spans="2:16" x14ac:dyDescent="0.25">
      <c r="B7969" s="23">
        <f>'Raw data (base scenario)'!A7961</f>
        <v>7955</v>
      </c>
      <c r="C7969" s="23" t="str">
        <f>'Raw data (base scenario)'!B7961</f>
        <v>H</v>
      </c>
      <c r="D7969" s="23" t="str">
        <f>'Raw data (base scenario)'!C7961</f>
        <v>H</v>
      </c>
      <c r="E7969" t="b">
        <f t="shared" si="752"/>
        <v>1</v>
      </c>
      <c r="F7969" t="b">
        <f t="shared" si="753"/>
        <v>1</v>
      </c>
      <c r="G7969" t="str">
        <f t="shared" si="754"/>
        <v>N/A</v>
      </c>
      <c r="K7969" s="28">
        <v>7955</v>
      </c>
      <c r="L7969" s="28" t="s">
        <v>2</v>
      </c>
      <c r="M7969" s="28" t="s">
        <v>2</v>
      </c>
      <c r="N7969" t="b">
        <f t="shared" si="755"/>
        <v>1</v>
      </c>
      <c r="O7969" t="b">
        <f t="shared" si="756"/>
        <v>1</v>
      </c>
      <c r="P7969" t="b">
        <f t="shared" si="757"/>
        <v>1</v>
      </c>
    </row>
    <row r="7970" spans="2:16" x14ac:dyDescent="0.25">
      <c r="B7970" s="23">
        <f>'Raw data (base scenario)'!A7962</f>
        <v>7956</v>
      </c>
      <c r="C7970" s="23" t="str">
        <f>'Raw data (base scenario)'!B7962</f>
        <v>I</v>
      </c>
      <c r="D7970" s="23" t="str">
        <f>'Raw data (base scenario)'!C7962</f>
        <v>D</v>
      </c>
      <c r="E7970" t="b">
        <f t="shared" si="752"/>
        <v>1</v>
      </c>
      <c r="F7970" t="b">
        <f t="shared" si="753"/>
        <v>1</v>
      </c>
      <c r="G7970" t="str">
        <f t="shared" si="754"/>
        <v>N/A</v>
      </c>
      <c r="K7970" s="28">
        <v>7956</v>
      </c>
      <c r="L7970" s="28" t="s">
        <v>3</v>
      </c>
      <c r="M7970" s="28" t="s">
        <v>1</v>
      </c>
      <c r="N7970" t="b">
        <f t="shared" si="755"/>
        <v>1</v>
      </c>
      <c r="O7970" t="b">
        <f t="shared" si="756"/>
        <v>1</v>
      </c>
      <c r="P7970" t="str">
        <f t="shared" si="757"/>
        <v>N/A</v>
      </c>
    </row>
    <row r="7971" spans="2:16" x14ac:dyDescent="0.25">
      <c r="B7971" s="23">
        <f>'Raw data (base scenario)'!A7963</f>
        <v>7957</v>
      </c>
      <c r="C7971" s="23" t="str">
        <f>'Raw data (base scenario)'!B7963</f>
        <v>D</v>
      </c>
      <c r="D7971" s="23" t="str">
        <f>'Raw data (base scenario)'!C7963</f>
        <v>D</v>
      </c>
      <c r="E7971" t="b">
        <f t="shared" si="752"/>
        <v>1</v>
      </c>
      <c r="F7971" t="b">
        <f t="shared" si="753"/>
        <v>1</v>
      </c>
      <c r="G7971" t="b">
        <f t="shared" si="754"/>
        <v>1</v>
      </c>
      <c r="K7971" s="28">
        <v>7957</v>
      </c>
      <c r="L7971" s="28" t="s">
        <v>1</v>
      </c>
      <c r="M7971" s="28" t="s">
        <v>1</v>
      </c>
      <c r="N7971" t="b">
        <f t="shared" si="755"/>
        <v>1</v>
      </c>
      <c r="O7971" t="b">
        <f t="shared" si="756"/>
        <v>1</v>
      </c>
      <c r="P7971" t="str">
        <f t="shared" si="757"/>
        <v>N/A</v>
      </c>
    </row>
    <row r="7972" spans="2:16" x14ac:dyDescent="0.25">
      <c r="B7972" s="23">
        <f>'Raw data (base scenario)'!A7964</f>
        <v>7958</v>
      </c>
      <c r="C7972" s="23" t="str">
        <f>'Raw data (base scenario)'!B7964</f>
        <v>S</v>
      </c>
      <c r="D7972" s="23" t="str">
        <f>'Raw data (base scenario)'!C7964</f>
        <v>H</v>
      </c>
      <c r="E7972" t="b">
        <f t="shared" si="752"/>
        <v>1</v>
      </c>
      <c r="F7972" t="b">
        <f t="shared" si="753"/>
        <v>1</v>
      </c>
      <c r="G7972" t="str">
        <f t="shared" si="754"/>
        <v>N/A</v>
      </c>
      <c r="K7972" s="28">
        <v>7958</v>
      </c>
      <c r="L7972" s="28" t="s">
        <v>3</v>
      </c>
      <c r="M7972" s="28" t="s">
        <v>1</v>
      </c>
      <c r="N7972" t="b">
        <f t="shared" si="755"/>
        <v>1</v>
      </c>
      <c r="O7972" t="b">
        <f t="shared" si="756"/>
        <v>1</v>
      </c>
      <c r="P7972" t="str">
        <f t="shared" si="757"/>
        <v>N/A</v>
      </c>
    </row>
    <row r="7973" spans="2:16" x14ac:dyDescent="0.25">
      <c r="B7973" s="23">
        <f>'Raw data (base scenario)'!A7965</f>
        <v>7959</v>
      </c>
      <c r="C7973" s="23" t="str">
        <f>'Raw data (base scenario)'!B7965</f>
        <v>H</v>
      </c>
      <c r="D7973" s="23" t="str">
        <f>'Raw data (base scenario)'!C7965</f>
        <v>H</v>
      </c>
      <c r="E7973" t="b">
        <f t="shared" si="752"/>
        <v>1</v>
      </c>
      <c r="F7973" t="b">
        <f t="shared" si="753"/>
        <v>1</v>
      </c>
      <c r="G7973" t="str">
        <f t="shared" si="754"/>
        <v>N/A</v>
      </c>
      <c r="K7973" s="28">
        <v>7959</v>
      </c>
      <c r="L7973" s="28" t="s">
        <v>1</v>
      </c>
      <c r="M7973" s="28" t="s">
        <v>1</v>
      </c>
      <c r="N7973" t="b">
        <f t="shared" si="755"/>
        <v>1</v>
      </c>
      <c r="O7973" t="b">
        <f t="shared" si="756"/>
        <v>1</v>
      </c>
      <c r="P7973" t="str">
        <f t="shared" si="757"/>
        <v>N/A</v>
      </c>
    </row>
    <row r="7974" spans="2:16" x14ac:dyDescent="0.25">
      <c r="B7974" s="23">
        <f>'Raw data (base scenario)'!A7966</f>
        <v>7960</v>
      </c>
      <c r="C7974" s="23" t="str">
        <f>'Raw data (base scenario)'!B7966</f>
        <v>S</v>
      </c>
      <c r="D7974" s="23" t="str">
        <f>'Raw data (base scenario)'!C7966</f>
        <v>H</v>
      </c>
      <c r="E7974" t="b">
        <f t="shared" si="752"/>
        <v>1</v>
      </c>
      <c r="F7974" t="b">
        <f t="shared" si="753"/>
        <v>1</v>
      </c>
      <c r="G7974" t="str">
        <f t="shared" si="754"/>
        <v>N/A</v>
      </c>
      <c r="K7974" s="28">
        <v>7960</v>
      </c>
      <c r="L7974" s="28" t="s">
        <v>2</v>
      </c>
      <c r="M7974" s="28" t="s">
        <v>2</v>
      </c>
      <c r="N7974" t="b">
        <f t="shared" si="755"/>
        <v>1</v>
      </c>
      <c r="O7974" t="b">
        <f t="shared" si="756"/>
        <v>1</v>
      </c>
      <c r="P7974" t="b">
        <f t="shared" si="757"/>
        <v>1</v>
      </c>
    </row>
    <row r="7975" spans="2:16" x14ac:dyDescent="0.25">
      <c r="B7975" s="23">
        <f>'Raw data (base scenario)'!A7967</f>
        <v>7961</v>
      </c>
      <c r="C7975" s="23" t="str">
        <f>'Raw data (base scenario)'!B7967</f>
        <v>H</v>
      </c>
      <c r="D7975" s="23" t="str">
        <f>'Raw data (base scenario)'!C7967</f>
        <v>H</v>
      </c>
      <c r="E7975" t="b">
        <f t="shared" si="752"/>
        <v>1</v>
      </c>
      <c r="F7975" t="b">
        <f t="shared" si="753"/>
        <v>1</v>
      </c>
      <c r="G7975" t="str">
        <f t="shared" si="754"/>
        <v>N/A</v>
      </c>
      <c r="K7975" s="28">
        <v>7961</v>
      </c>
      <c r="L7975" s="28" t="s">
        <v>3</v>
      </c>
      <c r="M7975" s="28" t="s">
        <v>1</v>
      </c>
      <c r="N7975" t="b">
        <f t="shared" si="755"/>
        <v>1</v>
      </c>
      <c r="O7975" t="b">
        <f t="shared" si="756"/>
        <v>1</v>
      </c>
      <c r="P7975" t="str">
        <f t="shared" si="757"/>
        <v>N/A</v>
      </c>
    </row>
    <row r="7976" spans="2:16" x14ac:dyDescent="0.25">
      <c r="B7976" s="23">
        <f>'Raw data (base scenario)'!A7968</f>
        <v>7962</v>
      </c>
      <c r="C7976" s="23" t="str">
        <f>'Raw data (base scenario)'!B7968</f>
        <v>D</v>
      </c>
      <c r="D7976" s="23" t="str">
        <f>'Raw data (base scenario)'!C7968</f>
        <v>D</v>
      </c>
      <c r="E7976" t="b">
        <f t="shared" si="752"/>
        <v>1</v>
      </c>
      <c r="F7976" t="b">
        <f t="shared" si="753"/>
        <v>1</v>
      </c>
      <c r="G7976" t="b">
        <f t="shared" si="754"/>
        <v>1</v>
      </c>
      <c r="K7976" s="28">
        <v>7962</v>
      </c>
      <c r="L7976" s="28" t="s">
        <v>2</v>
      </c>
      <c r="M7976" s="28" t="s">
        <v>2</v>
      </c>
      <c r="N7976" t="b">
        <f t="shared" si="755"/>
        <v>1</v>
      </c>
      <c r="O7976" t="b">
        <f t="shared" si="756"/>
        <v>1</v>
      </c>
      <c r="P7976" t="b">
        <f t="shared" si="757"/>
        <v>1</v>
      </c>
    </row>
    <row r="7977" spans="2:16" x14ac:dyDescent="0.25">
      <c r="B7977" s="23">
        <f>'Raw data (base scenario)'!A7969</f>
        <v>7963</v>
      </c>
      <c r="C7977" s="23" t="str">
        <f>'Raw data (base scenario)'!B7969</f>
        <v>S</v>
      </c>
      <c r="D7977" s="23" t="str">
        <f>'Raw data (base scenario)'!C7969</f>
        <v>H</v>
      </c>
      <c r="E7977" t="b">
        <f t="shared" si="752"/>
        <v>1</v>
      </c>
      <c r="F7977" t="b">
        <f t="shared" si="753"/>
        <v>1</v>
      </c>
      <c r="G7977" t="str">
        <f t="shared" si="754"/>
        <v>N/A</v>
      </c>
      <c r="K7977" s="28">
        <v>7963</v>
      </c>
      <c r="L7977" s="28" t="s">
        <v>1</v>
      </c>
      <c r="M7977" s="28" t="s">
        <v>1</v>
      </c>
      <c r="N7977" t="b">
        <f t="shared" si="755"/>
        <v>1</v>
      </c>
      <c r="O7977" t="b">
        <f t="shared" si="756"/>
        <v>1</v>
      </c>
      <c r="P7977" t="str">
        <f t="shared" si="757"/>
        <v>N/A</v>
      </c>
    </row>
    <row r="7978" spans="2:16" x14ac:dyDescent="0.25">
      <c r="B7978" s="23">
        <f>'Raw data (base scenario)'!A7970</f>
        <v>7964</v>
      </c>
      <c r="C7978" s="23" t="str">
        <f>'Raw data (base scenario)'!B7970</f>
        <v>D</v>
      </c>
      <c r="D7978" s="23" t="str">
        <f>'Raw data (base scenario)'!C7970</f>
        <v>D</v>
      </c>
      <c r="E7978" t="b">
        <f t="shared" si="752"/>
        <v>1</v>
      </c>
      <c r="F7978" t="b">
        <f t="shared" si="753"/>
        <v>1</v>
      </c>
      <c r="G7978" t="b">
        <f t="shared" si="754"/>
        <v>1</v>
      </c>
      <c r="K7978" s="28">
        <v>7964</v>
      </c>
      <c r="L7978" s="28" t="s">
        <v>18</v>
      </c>
      <c r="M7978" s="28" t="s">
        <v>2</v>
      </c>
      <c r="N7978" t="b">
        <f t="shared" si="755"/>
        <v>1</v>
      </c>
      <c r="O7978" t="b">
        <f t="shared" si="756"/>
        <v>1</v>
      </c>
      <c r="P7978" t="str">
        <f t="shared" si="757"/>
        <v>N/A</v>
      </c>
    </row>
    <row r="7979" spans="2:16" x14ac:dyDescent="0.25">
      <c r="B7979" s="23">
        <f>'Raw data (base scenario)'!A7971</f>
        <v>7965</v>
      </c>
      <c r="C7979" s="23" t="str">
        <f>'Raw data (base scenario)'!B7971</f>
        <v>H</v>
      </c>
      <c r="D7979" s="23" t="str">
        <f>'Raw data (base scenario)'!C7971</f>
        <v>H</v>
      </c>
      <c r="E7979" t="b">
        <f t="shared" si="752"/>
        <v>1</v>
      </c>
      <c r="F7979" t="b">
        <f t="shared" si="753"/>
        <v>1</v>
      </c>
      <c r="G7979" t="str">
        <f t="shared" si="754"/>
        <v>N/A</v>
      </c>
      <c r="K7979" s="28">
        <v>7965</v>
      </c>
      <c r="L7979" s="28" t="s">
        <v>2</v>
      </c>
      <c r="M7979" s="28" t="s">
        <v>2</v>
      </c>
      <c r="N7979" t="b">
        <f t="shared" si="755"/>
        <v>1</v>
      </c>
      <c r="O7979" t="b">
        <f t="shared" si="756"/>
        <v>1</v>
      </c>
      <c r="P7979" t="b">
        <f t="shared" si="757"/>
        <v>1</v>
      </c>
    </row>
    <row r="7980" spans="2:16" x14ac:dyDescent="0.25">
      <c r="B7980" s="23">
        <f>'Raw data (base scenario)'!A7972</f>
        <v>7966</v>
      </c>
      <c r="C7980" s="23" t="str">
        <f>'Raw data (base scenario)'!B7972</f>
        <v>I</v>
      </c>
      <c r="D7980" s="23" t="str">
        <f>'Raw data (base scenario)'!C7972</f>
        <v>D</v>
      </c>
      <c r="E7980" t="b">
        <f t="shared" si="752"/>
        <v>1</v>
      </c>
      <c r="F7980" t="b">
        <f t="shared" si="753"/>
        <v>1</v>
      </c>
      <c r="G7980" t="str">
        <f t="shared" si="754"/>
        <v>N/A</v>
      </c>
      <c r="K7980" s="28">
        <v>7966</v>
      </c>
      <c r="L7980" s="28" t="s">
        <v>2</v>
      </c>
      <c r="M7980" s="28" t="s">
        <v>2</v>
      </c>
      <c r="N7980" t="b">
        <f t="shared" si="755"/>
        <v>1</v>
      </c>
      <c r="O7980" t="b">
        <f t="shared" si="756"/>
        <v>1</v>
      </c>
      <c r="P7980" t="b">
        <f t="shared" si="757"/>
        <v>1</v>
      </c>
    </row>
    <row r="7981" spans="2:16" x14ac:dyDescent="0.25">
      <c r="B7981" s="23">
        <f>'Raw data (base scenario)'!A7973</f>
        <v>7967</v>
      </c>
      <c r="C7981" s="23" t="str">
        <f>'Raw data (base scenario)'!B7973</f>
        <v>D</v>
      </c>
      <c r="D7981" s="23" t="str">
        <f>'Raw data (base scenario)'!C7973</f>
        <v>D</v>
      </c>
      <c r="E7981" t="b">
        <f t="shared" si="752"/>
        <v>1</v>
      </c>
      <c r="F7981" t="b">
        <f t="shared" si="753"/>
        <v>1</v>
      </c>
      <c r="G7981" t="b">
        <f t="shared" si="754"/>
        <v>1</v>
      </c>
      <c r="K7981" s="28">
        <v>7967</v>
      </c>
      <c r="L7981" s="28" t="s">
        <v>3</v>
      </c>
      <c r="M7981" s="28" t="s">
        <v>18</v>
      </c>
      <c r="N7981" t="b">
        <f t="shared" si="755"/>
        <v>1</v>
      </c>
      <c r="O7981" t="b">
        <f t="shared" si="756"/>
        <v>1</v>
      </c>
      <c r="P7981" t="str">
        <f t="shared" si="757"/>
        <v>N/A</v>
      </c>
    </row>
    <row r="7982" spans="2:16" x14ac:dyDescent="0.25">
      <c r="B7982" s="23">
        <f>'Raw data (base scenario)'!A7974</f>
        <v>7968</v>
      </c>
      <c r="C7982" s="23" t="str">
        <f>'Raw data (base scenario)'!B7974</f>
        <v>D</v>
      </c>
      <c r="D7982" s="23" t="str">
        <f>'Raw data (base scenario)'!C7974</f>
        <v>D</v>
      </c>
      <c r="E7982" t="b">
        <f t="shared" si="752"/>
        <v>1</v>
      </c>
      <c r="F7982" t="b">
        <f t="shared" si="753"/>
        <v>1</v>
      </c>
      <c r="G7982" t="b">
        <f t="shared" si="754"/>
        <v>1</v>
      </c>
      <c r="K7982" s="28">
        <v>7968</v>
      </c>
      <c r="L7982" s="28" t="s">
        <v>2</v>
      </c>
      <c r="M7982" s="28" t="s">
        <v>2</v>
      </c>
      <c r="N7982" t="b">
        <f t="shared" si="755"/>
        <v>1</v>
      </c>
      <c r="O7982" t="b">
        <f t="shared" si="756"/>
        <v>1</v>
      </c>
      <c r="P7982" t="b">
        <f t="shared" si="757"/>
        <v>1</v>
      </c>
    </row>
    <row r="7983" spans="2:16" x14ac:dyDescent="0.25">
      <c r="B7983" s="23">
        <f>'Raw data (base scenario)'!A7975</f>
        <v>7969</v>
      </c>
      <c r="C7983" s="23" t="str">
        <f>'Raw data (base scenario)'!B7975</f>
        <v>S</v>
      </c>
      <c r="D7983" s="23" t="str">
        <f>'Raw data (base scenario)'!C7975</f>
        <v>I</v>
      </c>
      <c r="E7983" t="b">
        <f t="shared" si="752"/>
        <v>1</v>
      </c>
      <c r="F7983" t="b">
        <f t="shared" si="753"/>
        <v>1</v>
      </c>
      <c r="G7983" t="str">
        <f t="shared" si="754"/>
        <v>N/A</v>
      </c>
      <c r="K7983" s="28">
        <v>7969</v>
      </c>
      <c r="L7983" s="28" t="s">
        <v>1</v>
      </c>
      <c r="M7983" s="28" t="s">
        <v>1</v>
      </c>
      <c r="N7983" t="b">
        <f t="shared" si="755"/>
        <v>1</v>
      </c>
      <c r="O7983" t="b">
        <f t="shared" si="756"/>
        <v>1</v>
      </c>
      <c r="P7983" t="str">
        <f t="shared" si="757"/>
        <v>N/A</v>
      </c>
    </row>
    <row r="7984" spans="2:16" x14ac:dyDescent="0.25">
      <c r="B7984" s="23">
        <f>'Raw data (base scenario)'!A7976</f>
        <v>7970</v>
      </c>
      <c r="C7984" s="23" t="str">
        <f>'Raw data (base scenario)'!B7976</f>
        <v>D</v>
      </c>
      <c r="D7984" s="23" t="str">
        <f>'Raw data (base scenario)'!C7976</f>
        <v>D</v>
      </c>
      <c r="E7984" t="b">
        <f t="shared" si="752"/>
        <v>1</v>
      </c>
      <c r="F7984" t="b">
        <f t="shared" si="753"/>
        <v>1</v>
      </c>
      <c r="G7984" t="b">
        <f t="shared" si="754"/>
        <v>1</v>
      </c>
      <c r="K7984" s="28">
        <v>7970</v>
      </c>
      <c r="L7984" s="28" t="s">
        <v>1</v>
      </c>
      <c r="M7984" s="28" t="s">
        <v>1</v>
      </c>
      <c r="N7984" t="b">
        <f t="shared" si="755"/>
        <v>1</v>
      </c>
      <c r="O7984" t="b">
        <f t="shared" si="756"/>
        <v>1</v>
      </c>
      <c r="P7984" t="str">
        <f t="shared" si="757"/>
        <v>N/A</v>
      </c>
    </row>
    <row r="7985" spans="2:16" x14ac:dyDescent="0.25">
      <c r="B7985" s="23">
        <f>'Raw data (base scenario)'!A7977</f>
        <v>7971</v>
      </c>
      <c r="C7985" s="23" t="str">
        <f>'Raw data (base scenario)'!B7977</f>
        <v>H</v>
      </c>
      <c r="D7985" s="23" t="str">
        <f>'Raw data (base scenario)'!C7977</f>
        <v>H</v>
      </c>
      <c r="E7985" t="b">
        <f t="shared" si="752"/>
        <v>1</v>
      </c>
      <c r="F7985" t="b">
        <f t="shared" si="753"/>
        <v>1</v>
      </c>
      <c r="G7985" t="str">
        <f t="shared" si="754"/>
        <v>N/A</v>
      </c>
      <c r="K7985" s="28">
        <v>7971</v>
      </c>
      <c r="L7985" s="28" t="s">
        <v>1</v>
      </c>
      <c r="M7985" s="28" t="s">
        <v>3</v>
      </c>
      <c r="N7985" t="b">
        <f t="shared" si="755"/>
        <v>1</v>
      </c>
      <c r="O7985" t="b">
        <f t="shared" si="756"/>
        <v>1</v>
      </c>
      <c r="P7985" t="str">
        <f t="shared" si="757"/>
        <v>N/A</v>
      </c>
    </row>
    <row r="7986" spans="2:16" x14ac:dyDescent="0.25">
      <c r="B7986" s="23">
        <f>'Raw data (base scenario)'!A7978</f>
        <v>7972</v>
      </c>
      <c r="C7986" s="23" t="str">
        <f>'Raw data (base scenario)'!B7978</f>
        <v>H</v>
      </c>
      <c r="D7986" s="23" t="str">
        <f>'Raw data (base scenario)'!C7978</f>
        <v>H</v>
      </c>
      <c r="E7986" t="b">
        <f t="shared" si="752"/>
        <v>1</v>
      </c>
      <c r="F7986" t="b">
        <f t="shared" si="753"/>
        <v>1</v>
      </c>
      <c r="G7986" t="str">
        <f t="shared" si="754"/>
        <v>N/A</v>
      </c>
      <c r="K7986" s="28">
        <v>7972</v>
      </c>
      <c r="L7986" s="28" t="s">
        <v>1</v>
      </c>
      <c r="M7986" s="28" t="s">
        <v>1</v>
      </c>
      <c r="N7986" t="b">
        <f t="shared" si="755"/>
        <v>1</v>
      </c>
      <c r="O7986" t="b">
        <f t="shared" si="756"/>
        <v>1</v>
      </c>
      <c r="P7986" t="str">
        <f t="shared" si="757"/>
        <v>N/A</v>
      </c>
    </row>
    <row r="7987" spans="2:16" x14ac:dyDescent="0.25">
      <c r="B7987" s="23">
        <f>'Raw data (base scenario)'!A7979</f>
        <v>7973</v>
      </c>
      <c r="C7987" s="23" t="str">
        <f>'Raw data (base scenario)'!B7979</f>
        <v>H</v>
      </c>
      <c r="D7987" s="23" t="str">
        <f>'Raw data (base scenario)'!C7979</f>
        <v>S</v>
      </c>
      <c r="E7987" t="b">
        <f t="shared" si="752"/>
        <v>1</v>
      </c>
      <c r="F7987" t="b">
        <f t="shared" si="753"/>
        <v>1</v>
      </c>
      <c r="G7987" t="str">
        <f t="shared" si="754"/>
        <v>N/A</v>
      </c>
      <c r="K7987" s="28">
        <v>7973</v>
      </c>
      <c r="L7987" s="28" t="s">
        <v>2</v>
      </c>
      <c r="M7987" s="28" t="s">
        <v>2</v>
      </c>
      <c r="N7987" t="b">
        <f t="shared" si="755"/>
        <v>1</v>
      </c>
      <c r="O7987" t="b">
        <f t="shared" si="756"/>
        <v>1</v>
      </c>
      <c r="P7987" t="b">
        <f t="shared" si="757"/>
        <v>1</v>
      </c>
    </row>
    <row r="7988" spans="2:16" x14ac:dyDescent="0.25">
      <c r="B7988" s="23">
        <f>'Raw data (base scenario)'!A7980</f>
        <v>7974</v>
      </c>
      <c r="C7988" s="23" t="str">
        <f>'Raw data (base scenario)'!B7980</f>
        <v>H</v>
      </c>
      <c r="D7988" s="23" t="str">
        <f>'Raw data (base scenario)'!C7980</f>
        <v>H</v>
      </c>
      <c r="E7988" t="b">
        <f t="shared" si="752"/>
        <v>1</v>
      </c>
      <c r="F7988" t="b">
        <f t="shared" si="753"/>
        <v>1</v>
      </c>
      <c r="G7988" t="str">
        <f t="shared" si="754"/>
        <v>N/A</v>
      </c>
      <c r="K7988" s="28">
        <v>7974</v>
      </c>
      <c r="L7988" s="28" t="s">
        <v>18</v>
      </c>
      <c r="M7988" s="28" t="s">
        <v>1</v>
      </c>
      <c r="N7988" t="b">
        <f t="shared" si="755"/>
        <v>1</v>
      </c>
      <c r="O7988" t="b">
        <f t="shared" si="756"/>
        <v>1</v>
      </c>
      <c r="P7988" t="str">
        <f t="shared" si="757"/>
        <v>N/A</v>
      </c>
    </row>
    <row r="7989" spans="2:16" x14ac:dyDescent="0.25">
      <c r="B7989" s="23">
        <f>'Raw data (base scenario)'!A7981</f>
        <v>7975</v>
      </c>
      <c r="C7989" s="23" t="str">
        <f>'Raw data (base scenario)'!B7981</f>
        <v>D</v>
      </c>
      <c r="D7989" s="23" t="str">
        <f>'Raw data (base scenario)'!C7981</f>
        <v>D</v>
      </c>
      <c r="E7989" t="b">
        <f t="shared" si="752"/>
        <v>1</v>
      </c>
      <c r="F7989" t="b">
        <f t="shared" si="753"/>
        <v>1</v>
      </c>
      <c r="G7989" t="b">
        <f t="shared" si="754"/>
        <v>1</v>
      </c>
      <c r="K7989" s="28">
        <v>7975</v>
      </c>
      <c r="L7989" s="28" t="s">
        <v>3</v>
      </c>
      <c r="M7989" s="28" t="s">
        <v>1</v>
      </c>
      <c r="N7989" t="b">
        <f t="shared" si="755"/>
        <v>1</v>
      </c>
      <c r="O7989" t="b">
        <f t="shared" si="756"/>
        <v>1</v>
      </c>
      <c r="P7989" t="str">
        <f t="shared" si="757"/>
        <v>N/A</v>
      </c>
    </row>
    <row r="7990" spans="2:16" x14ac:dyDescent="0.25">
      <c r="B7990" s="23">
        <f>'Raw data (base scenario)'!A7982</f>
        <v>7976</v>
      </c>
      <c r="C7990" s="23" t="str">
        <f>'Raw data (base scenario)'!B7982</f>
        <v>I</v>
      </c>
      <c r="D7990" s="23" t="str">
        <f>'Raw data (base scenario)'!C7982</f>
        <v>H</v>
      </c>
      <c r="E7990" t="b">
        <f t="shared" si="752"/>
        <v>1</v>
      </c>
      <c r="F7990" t="b">
        <f t="shared" si="753"/>
        <v>1</v>
      </c>
      <c r="G7990" t="str">
        <f t="shared" si="754"/>
        <v>N/A</v>
      </c>
      <c r="K7990" s="28">
        <v>7976</v>
      </c>
      <c r="L7990" s="28" t="s">
        <v>1</v>
      </c>
      <c r="M7990" s="28" t="s">
        <v>3</v>
      </c>
      <c r="N7990" t="b">
        <f t="shared" si="755"/>
        <v>1</v>
      </c>
      <c r="O7990" t="b">
        <f t="shared" si="756"/>
        <v>1</v>
      </c>
      <c r="P7990" t="str">
        <f t="shared" si="757"/>
        <v>N/A</v>
      </c>
    </row>
    <row r="7991" spans="2:16" x14ac:dyDescent="0.25">
      <c r="B7991" s="23">
        <f>'Raw data (base scenario)'!A7983</f>
        <v>7977</v>
      </c>
      <c r="C7991" s="23" t="str">
        <f>'Raw data (base scenario)'!B7983</f>
        <v>S</v>
      </c>
      <c r="D7991" s="23" t="str">
        <f>'Raw data (base scenario)'!C7983</f>
        <v>H</v>
      </c>
      <c r="E7991" t="b">
        <f t="shared" si="752"/>
        <v>1</v>
      </c>
      <c r="F7991" t="b">
        <f t="shared" si="753"/>
        <v>1</v>
      </c>
      <c r="G7991" t="str">
        <f t="shared" si="754"/>
        <v>N/A</v>
      </c>
      <c r="K7991" s="28">
        <v>7977</v>
      </c>
      <c r="L7991" s="28" t="s">
        <v>18</v>
      </c>
      <c r="M7991" s="28" t="s">
        <v>18</v>
      </c>
      <c r="N7991" t="b">
        <f t="shared" si="755"/>
        <v>1</v>
      </c>
      <c r="O7991" t="b">
        <f t="shared" si="756"/>
        <v>1</v>
      </c>
      <c r="P7991" t="str">
        <f t="shared" si="757"/>
        <v>N/A</v>
      </c>
    </row>
    <row r="7992" spans="2:16" x14ac:dyDescent="0.25">
      <c r="B7992" s="23">
        <f>'Raw data (base scenario)'!A7984</f>
        <v>7978</v>
      </c>
      <c r="C7992" s="23" t="str">
        <f>'Raw data (base scenario)'!B7984</f>
        <v>H</v>
      </c>
      <c r="D7992" s="23" t="str">
        <f>'Raw data (base scenario)'!C7984</f>
        <v>S</v>
      </c>
      <c r="E7992" t="b">
        <f t="shared" si="752"/>
        <v>1</v>
      </c>
      <c r="F7992" t="b">
        <f t="shared" si="753"/>
        <v>1</v>
      </c>
      <c r="G7992" t="str">
        <f t="shared" si="754"/>
        <v>N/A</v>
      </c>
      <c r="K7992" s="28">
        <v>7978</v>
      </c>
      <c r="L7992" s="28" t="s">
        <v>1</v>
      </c>
      <c r="M7992" s="28" t="s">
        <v>1</v>
      </c>
      <c r="N7992" t="b">
        <f t="shared" si="755"/>
        <v>1</v>
      </c>
      <c r="O7992" t="b">
        <f t="shared" si="756"/>
        <v>1</v>
      </c>
      <c r="P7992" t="str">
        <f t="shared" si="757"/>
        <v>N/A</v>
      </c>
    </row>
    <row r="7993" spans="2:16" x14ac:dyDescent="0.25">
      <c r="B7993" s="23">
        <f>'Raw data (base scenario)'!A7985</f>
        <v>7979</v>
      </c>
      <c r="C7993" s="23" t="str">
        <f>'Raw data (base scenario)'!B7985</f>
        <v>I</v>
      </c>
      <c r="D7993" s="23" t="str">
        <f>'Raw data (base scenario)'!C7985</f>
        <v>I</v>
      </c>
      <c r="E7993" t="b">
        <f t="shared" si="752"/>
        <v>1</v>
      </c>
      <c r="F7993" t="b">
        <f t="shared" si="753"/>
        <v>1</v>
      </c>
      <c r="G7993" t="str">
        <f t="shared" si="754"/>
        <v>N/A</v>
      </c>
      <c r="K7993" s="28">
        <v>7979</v>
      </c>
      <c r="L7993" s="28" t="s">
        <v>3</v>
      </c>
      <c r="M7993" s="28" t="s">
        <v>1</v>
      </c>
      <c r="N7993" t="b">
        <f t="shared" si="755"/>
        <v>1</v>
      </c>
      <c r="O7993" t="b">
        <f t="shared" si="756"/>
        <v>1</v>
      </c>
      <c r="P7993" t="str">
        <f t="shared" si="757"/>
        <v>N/A</v>
      </c>
    </row>
    <row r="7994" spans="2:16" x14ac:dyDescent="0.25">
      <c r="B7994" s="23">
        <f>'Raw data (base scenario)'!A7986</f>
        <v>7980</v>
      </c>
      <c r="C7994" s="23" t="str">
        <f>'Raw data (base scenario)'!B7986</f>
        <v>H</v>
      </c>
      <c r="D7994" s="23" t="str">
        <f>'Raw data (base scenario)'!C7986</f>
        <v>H</v>
      </c>
      <c r="E7994" t="b">
        <f t="shared" si="752"/>
        <v>1</v>
      </c>
      <c r="F7994" t="b">
        <f t="shared" si="753"/>
        <v>1</v>
      </c>
      <c r="G7994" t="str">
        <f t="shared" si="754"/>
        <v>N/A</v>
      </c>
      <c r="K7994" s="28">
        <v>7980</v>
      </c>
      <c r="L7994" s="28" t="s">
        <v>18</v>
      </c>
      <c r="M7994" s="28" t="s">
        <v>18</v>
      </c>
      <c r="N7994" t="b">
        <f t="shared" si="755"/>
        <v>1</v>
      </c>
      <c r="O7994" t="b">
        <f t="shared" si="756"/>
        <v>1</v>
      </c>
      <c r="P7994" t="str">
        <f t="shared" si="757"/>
        <v>N/A</v>
      </c>
    </row>
    <row r="7995" spans="2:16" x14ac:dyDescent="0.25">
      <c r="B7995" s="23">
        <f>'Raw data (base scenario)'!A7987</f>
        <v>7981</v>
      </c>
      <c r="C7995" s="23" t="str">
        <f>'Raw data (base scenario)'!B7987</f>
        <v>S</v>
      </c>
      <c r="D7995" s="23" t="str">
        <f>'Raw data (base scenario)'!C7987</f>
        <v>H</v>
      </c>
      <c r="E7995" t="b">
        <f t="shared" si="752"/>
        <v>1</v>
      </c>
      <c r="F7995" t="b">
        <f t="shared" si="753"/>
        <v>1</v>
      </c>
      <c r="G7995" t="str">
        <f t="shared" si="754"/>
        <v>N/A</v>
      </c>
      <c r="K7995" s="28">
        <v>7981</v>
      </c>
      <c r="L7995" s="28" t="s">
        <v>3</v>
      </c>
      <c r="M7995" s="28" t="s">
        <v>18</v>
      </c>
      <c r="N7995" t="b">
        <f t="shared" si="755"/>
        <v>1</v>
      </c>
      <c r="O7995" t="b">
        <f t="shared" si="756"/>
        <v>1</v>
      </c>
      <c r="P7995" t="str">
        <f t="shared" si="757"/>
        <v>N/A</v>
      </c>
    </row>
    <row r="7996" spans="2:16" x14ac:dyDescent="0.25">
      <c r="B7996" s="23">
        <f>'Raw data (base scenario)'!A7988</f>
        <v>7982</v>
      </c>
      <c r="C7996" s="23" t="str">
        <f>'Raw data (base scenario)'!B7988</f>
        <v>I</v>
      </c>
      <c r="D7996" s="23" t="str">
        <f>'Raw data (base scenario)'!C7988</f>
        <v>I</v>
      </c>
      <c r="E7996" t="b">
        <f t="shared" si="752"/>
        <v>1</v>
      </c>
      <c r="F7996" t="b">
        <f t="shared" si="753"/>
        <v>1</v>
      </c>
      <c r="G7996" t="str">
        <f t="shared" si="754"/>
        <v>N/A</v>
      </c>
      <c r="K7996" s="28">
        <v>7982</v>
      </c>
      <c r="L7996" s="28" t="s">
        <v>3</v>
      </c>
      <c r="M7996" s="28" t="s">
        <v>1</v>
      </c>
      <c r="N7996" t="b">
        <f t="shared" si="755"/>
        <v>1</v>
      </c>
      <c r="O7996" t="b">
        <f t="shared" si="756"/>
        <v>1</v>
      </c>
      <c r="P7996" t="str">
        <f t="shared" si="757"/>
        <v>N/A</v>
      </c>
    </row>
    <row r="7997" spans="2:16" x14ac:dyDescent="0.25">
      <c r="B7997" s="23">
        <f>'Raw data (base scenario)'!A7989</f>
        <v>7983</v>
      </c>
      <c r="C7997" s="23" t="str">
        <f>'Raw data (base scenario)'!B7989</f>
        <v>S</v>
      </c>
      <c r="D7997" s="23" t="str">
        <f>'Raw data (base scenario)'!C7989</f>
        <v>I</v>
      </c>
      <c r="E7997" t="b">
        <f t="shared" si="752"/>
        <v>1</v>
      </c>
      <c r="F7997" t="b">
        <f t="shared" si="753"/>
        <v>1</v>
      </c>
      <c r="G7997" t="str">
        <f t="shared" si="754"/>
        <v>N/A</v>
      </c>
      <c r="K7997" s="28">
        <v>7983</v>
      </c>
      <c r="L7997" s="28" t="s">
        <v>3</v>
      </c>
      <c r="M7997" s="28" t="s">
        <v>18</v>
      </c>
      <c r="N7997" t="b">
        <f t="shared" si="755"/>
        <v>1</v>
      </c>
      <c r="O7997" t="b">
        <f t="shared" si="756"/>
        <v>1</v>
      </c>
      <c r="P7997" t="str">
        <f t="shared" si="757"/>
        <v>N/A</v>
      </c>
    </row>
    <row r="7998" spans="2:16" x14ac:dyDescent="0.25">
      <c r="B7998" s="23">
        <f>'Raw data (base scenario)'!A7990</f>
        <v>7984</v>
      </c>
      <c r="C7998" s="23" t="str">
        <f>'Raw data (base scenario)'!B7990</f>
        <v>S</v>
      </c>
      <c r="D7998" s="23" t="str">
        <f>'Raw data (base scenario)'!C7990</f>
        <v>H</v>
      </c>
      <c r="E7998" t="b">
        <f t="shared" si="752"/>
        <v>1</v>
      </c>
      <c r="F7998" t="b">
        <f t="shared" si="753"/>
        <v>1</v>
      </c>
      <c r="G7998" t="str">
        <f t="shared" si="754"/>
        <v>N/A</v>
      </c>
      <c r="K7998" s="28">
        <v>7984</v>
      </c>
      <c r="L7998" s="28" t="s">
        <v>3</v>
      </c>
      <c r="M7998" s="28" t="s">
        <v>1</v>
      </c>
      <c r="N7998" t="b">
        <f t="shared" si="755"/>
        <v>1</v>
      </c>
      <c r="O7998" t="b">
        <f t="shared" si="756"/>
        <v>1</v>
      </c>
      <c r="P7998" t="str">
        <f t="shared" si="757"/>
        <v>N/A</v>
      </c>
    </row>
    <row r="7999" spans="2:16" x14ac:dyDescent="0.25">
      <c r="B7999" s="23">
        <f>'Raw data (base scenario)'!A7991</f>
        <v>7985</v>
      </c>
      <c r="C7999" s="23" t="str">
        <f>'Raw data (base scenario)'!B7991</f>
        <v>S</v>
      </c>
      <c r="D7999" s="23" t="str">
        <f>'Raw data (base scenario)'!C7991</f>
        <v>I</v>
      </c>
      <c r="E7999" t="b">
        <f t="shared" si="752"/>
        <v>1</v>
      </c>
      <c r="F7999" t="b">
        <f t="shared" si="753"/>
        <v>1</v>
      </c>
      <c r="G7999" t="str">
        <f t="shared" si="754"/>
        <v>N/A</v>
      </c>
      <c r="K7999" s="28">
        <v>7985</v>
      </c>
      <c r="L7999" s="28" t="s">
        <v>18</v>
      </c>
      <c r="M7999" s="28" t="s">
        <v>18</v>
      </c>
      <c r="N7999" t="b">
        <f t="shared" si="755"/>
        <v>1</v>
      </c>
      <c r="O7999" t="b">
        <f t="shared" si="756"/>
        <v>1</v>
      </c>
      <c r="P7999" t="str">
        <f t="shared" si="757"/>
        <v>N/A</v>
      </c>
    </row>
    <row r="8000" spans="2:16" x14ac:dyDescent="0.25">
      <c r="B8000" s="23">
        <f>'Raw data (base scenario)'!A7992</f>
        <v>7986</v>
      </c>
      <c r="C8000" s="23" t="str">
        <f>'Raw data (base scenario)'!B7992</f>
        <v>S</v>
      </c>
      <c r="D8000" s="23" t="str">
        <f>'Raw data (base scenario)'!C7992</f>
        <v>H</v>
      </c>
      <c r="E8000" t="b">
        <f t="shared" si="752"/>
        <v>1</v>
      </c>
      <c r="F8000" t="b">
        <f t="shared" si="753"/>
        <v>1</v>
      </c>
      <c r="G8000" t="str">
        <f t="shared" si="754"/>
        <v>N/A</v>
      </c>
      <c r="K8000" s="28">
        <v>7986</v>
      </c>
      <c r="L8000" s="28" t="s">
        <v>18</v>
      </c>
      <c r="M8000" s="28" t="s">
        <v>18</v>
      </c>
      <c r="N8000" t="b">
        <f t="shared" si="755"/>
        <v>1</v>
      </c>
      <c r="O8000" t="b">
        <f t="shared" si="756"/>
        <v>1</v>
      </c>
      <c r="P8000" t="str">
        <f t="shared" si="757"/>
        <v>N/A</v>
      </c>
    </row>
    <row r="8001" spans="2:16" x14ac:dyDescent="0.25">
      <c r="B8001" s="23">
        <f>'Raw data (base scenario)'!A7993</f>
        <v>7987</v>
      </c>
      <c r="C8001" s="23" t="str">
        <f>'Raw data (base scenario)'!B7993</f>
        <v>I</v>
      </c>
      <c r="D8001" s="23" t="str">
        <f>'Raw data (base scenario)'!C7993</f>
        <v>I</v>
      </c>
      <c r="E8001" t="b">
        <f t="shared" si="752"/>
        <v>1</v>
      </c>
      <c r="F8001" t="b">
        <f t="shared" si="753"/>
        <v>1</v>
      </c>
      <c r="G8001" t="str">
        <f t="shared" si="754"/>
        <v>N/A</v>
      </c>
      <c r="K8001" s="28">
        <v>7987</v>
      </c>
      <c r="L8001" s="28" t="s">
        <v>2</v>
      </c>
      <c r="M8001" s="28" t="s">
        <v>2</v>
      </c>
      <c r="N8001" t="b">
        <f t="shared" si="755"/>
        <v>1</v>
      </c>
      <c r="O8001" t="b">
        <f t="shared" si="756"/>
        <v>1</v>
      </c>
      <c r="P8001" t="b">
        <f t="shared" si="757"/>
        <v>1</v>
      </c>
    </row>
    <row r="8002" spans="2:16" x14ac:dyDescent="0.25">
      <c r="B8002" s="23">
        <f>'Raw data (base scenario)'!A7994</f>
        <v>7988</v>
      </c>
      <c r="C8002" s="23" t="str">
        <f>'Raw data (base scenario)'!B7994</f>
        <v>I</v>
      </c>
      <c r="D8002" s="23" t="str">
        <f>'Raw data (base scenario)'!C7994</f>
        <v>I</v>
      </c>
      <c r="E8002" t="b">
        <f t="shared" si="752"/>
        <v>1</v>
      </c>
      <c r="F8002" t="b">
        <f t="shared" si="753"/>
        <v>1</v>
      </c>
      <c r="G8002" t="str">
        <f t="shared" si="754"/>
        <v>N/A</v>
      </c>
      <c r="K8002" s="28">
        <v>7988</v>
      </c>
      <c r="L8002" s="28" t="s">
        <v>2</v>
      </c>
      <c r="M8002" s="28" t="s">
        <v>2</v>
      </c>
      <c r="N8002" t="b">
        <f t="shared" si="755"/>
        <v>1</v>
      </c>
      <c r="O8002" t="b">
        <f t="shared" si="756"/>
        <v>1</v>
      </c>
      <c r="P8002" t="b">
        <f t="shared" si="757"/>
        <v>1</v>
      </c>
    </row>
    <row r="8003" spans="2:16" x14ac:dyDescent="0.25">
      <c r="B8003" s="23">
        <f>'Raw data (base scenario)'!A7995</f>
        <v>7989</v>
      </c>
      <c r="C8003" s="23" t="str">
        <f>'Raw data (base scenario)'!B7995</f>
        <v>D</v>
      </c>
      <c r="D8003" s="23" t="str">
        <f>'Raw data (base scenario)'!C7995</f>
        <v>D</v>
      </c>
      <c r="E8003" t="b">
        <f t="shared" si="752"/>
        <v>1</v>
      </c>
      <c r="F8003" t="b">
        <f t="shared" si="753"/>
        <v>1</v>
      </c>
      <c r="G8003" t="b">
        <f t="shared" si="754"/>
        <v>1</v>
      </c>
      <c r="K8003" s="28">
        <v>7989</v>
      </c>
      <c r="L8003" s="28" t="s">
        <v>3</v>
      </c>
      <c r="M8003" s="28" t="s">
        <v>1</v>
      </c>
      <c r="N8003" t="b">
        <f t="shared" si="755"/>
        <v>1</v>
      </c>
      <c r="O8003" t="b">
        <f t="shared" si="756"/>
        <v>1</v>
      </c>
      <c r="P8003" t="str">
        <f t="shared" si="757"/>
        <v>N/A</v>
      </c>
    </row>
    <row r="8004" spans="2:16" x14ac:dyDescent="0.25">
      <c r="B8004" s="23">
        <f>'Raw data (base scenario)'!A7996</f>
        <v>7990</v>
      </c>
      <c r="C8004" s="23" t="str">
        <f>'Raw data (base scenario)'!B7996</f>
        <v>D</v>
      </c>
      <c r="D8004" s="23" t="str">
        <f>'Raw data (base scenario)'!C7996</f>
        <v>D</v>
      </c>
      <c r="E8004" t="b">
        <f t="shared" si="752"/>
        <v>1</v>
      </c>
      <c r="F8004" t="b">
        <f t="shared" si="753"/>
        <v>1</v>
      </c>
      <c r="G8004" t="b">
        <f t="shared" si="754"/>
        <v>1</v>
      </c>
      <c r="K8004" s="28">
        <v>7990</v>
      </c>
      <c r="L8004" s="28" t="s">
        <v>18</v>
      </c>
      <c r="M8004" s="28" t="s">
        <v>2</v>
      </c>
      <c r="N8004" t="b">
        <f t="shared" si="755"/>
        <v>1</v>
      </c>
      <c r="O8004" t="b">
        <f t="shared" si="756"/>
        <v>1</v>
      </c>
      <c r="P8004" t="str">
        <f t="shared" si="757"/>
        <v>N/A</v>
      </c>
    </row>
    <row r="8005" spans="2:16" x14ac:dyDescent="0.25">
      <c r="B8005" s="23">
        <f>'Raw data (base scenario)'!A7997</f>
        <v>7991</v>
      </c>
      <c r="C8005" s="23" t="str">
        <f>'Raw data (base scenario)'!B7997</f>
        <v>S</v>
      </c>
      <c r="D8005" s="23" t="str">
        <f>'Raw data (base scenario)'!C7997</f>
        <v>H</v>
      </c>
      <c r="E8005" t="b">
        <f t="shared" si="752"/>
        <v>1</v>
      </c>
      <c r="F8005" t="b">
        <f t="shared" si="753"/>
        <v>1</v>
      </c>
      <c r="G8005" t="str">
        <f t="shared" si="754"/>
        <v>N/A</v>
      </c>
      <c r="K8005" s="28">
        <v>7991</v>
      </c>
      <c r="L8005" s="28" t="s">
        <v>18</v>
      </c>
      <c r="M8005" s="28" t="s">
        <v>18</v>
      </c>
      <c r="N8005" t="b">
        <f t="shared" si="755"/>
        <v>1</v>
      </c>
      <c r="O8005" t="b">
        <f t="shared" si="756"/>
        <v>1</v>
      </c>
      <c r="P8005" t="str">
        <f t="shared" si="757"/>
        <v>N/A</v>
      </c>
    </row>
    <row r="8006" spans="2:16" x14ac:dyDescent="0.25">
      <c r="B8006" s="23">
        <f>'Raw data (base scenario)'!A7998</f>
        <v>7992</v>
      </c>
      <c r="C8006" s="23" t="str">
        <f>'Raw data (base scenario)'!B7998</f>
        <v>I</v>
      </c>
      <c r="D8006" s="23" t="str">
        <f>'Raw data (base scenario)'!C7998</f>
        <v>D</v>
      </c>
      <c r="E8006" t="b">
        <f t="shared" si="752"/>
        <v>1</v>
      </c>
      <c r="F8006" t="b">
        <f t="shared" si="753"/>
        <v>1</v>
      </c>
      <c r="G8006" t="str">
        <f t="shared" si="754"/>
        <v>N/A</v>
      </c>
      <c r="K8006" s="28">
        <v>7992</v>
      </c>
      <c r="L8006" s="28" t="s">
        <v>1</v>
      </c>
      <c r="M8006" s="28" t="s">
        <v>3</v>
      </c>
      <c r="N8006" t="b">
        <f t="shared" si="755"/>
        <v>1</v>
      </c>
      <c r="O8006" t="b">
        <f t="shared" si="756"/>
        <v>1</v>
      </c>
      <c r="P8006" t="str">
        <f t="shared" si="757"/>
        <v>N/A</v>
      </c>
    </row>
    <row r="8007" spans="2:16" x14ac:dyDescent="0.25">
      <c r="B8007" s="23">
        <f>'Raw data (base scenario)'!A7999</f>
        <v>7993</v>
      </c>
      <c r="C8007" s="23" t="str">
        <f>'Raw data (base scenario)'!B7999</f>
        <v>I</v>
      </c>
      <c r="D8007" s="23" t="str">
        <f>'Raw data (base scenario)'!C7999</f>
        <v>I</v>
      </c>
      <c r="E8007" t="b">
        <f t="shared" si="752"/>
        <v>1</v>
      </c>
      <c r="F8007" t="b">
        <f t="shared" si="753"/>
        <v>1</v>
      </c>
      <c r="G8007" t="str">
        <f t="shared" si="754"/>
        <v>N/A</v>
      </c>
      <c r="K8007" s="28">
        <v>7993</v>
      </c>
      <c r="L8007" s="28" t="s">
        <v>18</v>
      </c>
      <c r="M8007" s="28" t="s">
        <v>18</v>
      </c>
      <c r="N8007" t="b">
        <f t="shared" si="755"/>
        <v>1</v>
      </c>
      <c r="O8007" t="b">
        <f t="shared" si="756"/>
        <v>1</v>
      </c>
      <c r="P8007" t="str">
        <f t="shared" si="757"/>
        <v>N/A</v>
      </c>
    </row>
    <row r="8008" spans="2:16" x14ac:dyDescent="0.25">
      <c r="B8008" s="23">
        <f>'Raw data (base scenario)'!A8000</f>
        <v>7994</v>
      </c>
      <c r="C8008" s="23" t="str">
        <f>'Raw data (base scenario)'!B8000</f>
        <v>H</v>
      </c>
      <c r="D8008" s="23" t="str">
        <f>'Raw data (base scenario)'!C8000</f>
        <v>S</v>
      </c>
      <c r="E8008" t="b">
        <f t="shared" si="752"/>
        <v>1</v>
      </c>
      <c r="F8008" t="b">
        <f t="shared" si="753"/>
        <v>1</v>
      </c>
      <c r="G8008" t="str">
        <f t="shared" si="754"/>
        <v>N/A</v>
      </c>
      <c r="K8008" s="28">
        <v>7994</v>
      </c>
      <c r="L8008" s="28" t="s">
        <v>3</v>
      </c>
      <c r="M8008" s="28" t="s">
        <v>1</v>
      </c>
      <c r="N8008" t="b">
        <f t="shared" si="755"/>
        <v>1</v>
      </c>
      <c r="O8008" t="b">
        <f t="shared" si="756"/>
        <v>1</v>
      </c>
      <c r="P8008" t="str">
        <f t="shared" si="757"/>
        <v>N/A</v>
      </c>
    </row>
    <row r="8009" spans="2:16" x14ac:dyDescent="0.25">
      <c r="B8009" s="23">
        <f>'Raw data (base scenario)'!A8001</f>
        <v>7995</v>
      </c>
      <c r="C8009" s="23" t="str">
        <f>'Raw data (base scenario)'!B8001</f>
        <v>I</v>
      </c>
      <c r="D8009" s="23" t="str">
        <f>'Raw data (base scenario)'!C8001</f>
        <v>I</v>
      </c>
      <c r="E8009" t="b">
        <f t="shared" si="752"/>
        <v>1</v>
      </c>
      <c r="F8009" t="b">
        <f t="shared" si="753"/>
        <v>1</v>
      </c>
      <c r="G8009" t="str">
        <f t="shared" si="754"/>
        <v>N/A</v>
      </c>
      <c r="K8009" s="28">
        <v>7995</v>
      </c>
      <c r="L8009" s="28" t="s">
        <v>18</v>
      </c>
      <c r="M8009" s="28" t="s">
        <v>18</v>
      </c>
      <c r="N8009" t="b">
        <f t="shared" si="755"/>
        <v>1</v>
      </c>
      <c r="O8009" t="b">
        <f t="shared" si="756"/>
        <v>1</v>
      </c>
      <c r="P8009" t="str">
        <f t="shared" si="757"/>
        <v>N/A</v>
      </c>
    </row>
    <row r="8010" spans="2:16" x14ac:dyDescent="0.25">
      <c r="B8010" s="23">
        <f>'Raw data (base scenario)'!A8002</f>
        <v>7996</v>
      </c>
      <c r="C8010" s="23" t="str">
        <f>'Raw data (base scenario)'!B8002</f>
        <v>S</v>
      </c>
      <c r="D8010" s="23" t="str">
        <f>'Raw data (base scenario)'!C8002</f>
        <v>H</v>
      </c>
      <c r="E8010" t="b">
        <f t="shared" si="752"/>
        <v>1</v>
      </c>
      <c r="F8010" t="b">
        <f t="shared" si="753"/>
        <v>1</v>
      </c>
      <c r="G8010" t="str">
        <f t="shared" si="754"/>
        <v>N/A</v>
      </c>
      <c r="K8010" s="28">
        <v>7996</v>
      </c>
      <c r="L8010" s="28" t="s">
        <v>2</v>
      </c>
      <c r="M8010" s="28" t="s">
        <v>2</v>
      </c>
      <c r="N8010" t="b">
        <f t="shared" si="755"/>
        <v>1</v>
      </c>
      <c r="O8010" t="b">
        <f t="shared" si="756"/>
        <v>1</v>
      </c>
      <c r="P8010" t="b">
        <f t="shared" si="757"/>
        <v>1</v>
      </c>
    </row>
    <row r="8011" spans="2:16" x14ac:dyDescent="0.25">
      <c r="B8011" s="23">
        <f>'Raw data (base scenario)'!A8003</f>
        <v>7997</v>
      </c>
      <c r="C8011" s="23" t="str">
        <f>'Raw data (base scenario)'!B8003</f>
        <v>I</v>
      </c>
      <c r="D8011" s="23" t="str">
        <f>'Raw data (base scenario)'!C8003</f>
        <v>I</v>
      </c>
      <c r="E8011" t="b">
        <f t="shared" si="752"/>
        <v>1</v>
      </c>
      <c r="F8011" t="b">
        <f t="shared" si="753"/>
        <v>1</v>
      </c>
      <c r="G8011" t="str">
        <f t="shared" si="754"/>
        <v>N/A</v>
      </c>
      <c r="K8011" s="28">
        <v>7997</v>
      </c>
      <c r="L8011" s="28" t="s">
        <v>18</v>
      </c>
      <c r="M8011" s="28" t="s">
        <v>18</v>
      </c>
      <c r="N8011" t="b">
        <f t="shared" si="755"/>
        <v>1</v>
      </c>
      <c r="O8011" t="b">
        <f t="shared" si="756"/>
        <v>1</v>
      </c>
      <c r="P8011" t="str">
        <f t="shared" si="757"/>
        <v>N/A</v>
      </c>
    </row>
    <row r="8012" spans="2:16" x14ac:dyDescent="0.25">
      <c r="B8012" s="23">
        <f>'Raw data (base scenario)'!A8004</f>
        <v>7998</v>
      </c>
      <c r="C8012" s="23" t="str">
        <f>'Raw data (base scenario)'!B8004</f>
        <v>D</v>
      </c>
      <c r="D8012" s="23" t="str">
        <f>'Raw data (base scenario)'!C8004</f>
        <v>D</v>
      </c>
      <c r="E8012" t="b">
        <f t="shared" si="752"/>
        <v>1</v>
      </c>
      <c r="F8012" t="b">
        <f t="shared" si="753"/>
        <v>1</v>
      </c>
      <c r="G8012" t="b">
        <f t="shared" si="754"/>
        <v>1</v>
      </c>
      <c r="K8012" s="28">
        <v>7998</v>
      </c>
      <c r="L8012" s="28" t="s">
        <v>2</v>
      </c>
      <c r="M8012" s="28" t="s">
        <v>2</v>
      </c>
      <c r="N8012" t="b">
        <f t="shared" si="755"/>
        <v>1</v>
      </c>
      <c r="O8012" t="b">
        <f t="shared" si="756"/>
        <v>1</v>
      </c>
      <c r="P8012" t="b">
        <f t="shared" si="757"/>
        <v>1</v>
      </c>
    </row>
    <row r="8013" spans="2:16" x14ac:dyDescent="0.25">
      <c r="B8013" s="23">
        <f>'Raw data (base scenario)'!A8005</f>
        <v>7999</v>
      </c>
      <c r="C8013" s="23" t="str">
        <f>'Raw data (base scenario)'!B8005</f>
        <v>I</v>
      </c>
      <c r="D8013" s="23" t="str">
        <f>'Raw data (base scenario)'!C8005</f>
        <v>I</v>
      </c>
      <c r="E8013" t="b">
        <f t="shared" si="752"/>
        <v>1</v>
      </c>
      <c r="F8013" t="b">
        <f t="shared" si="753"/>
        <v>1</v>
      </c>
      <c r="G8013" t="str">
        <f t="shared" si="754"/>
        <v>N/A</v>
      </c>
      <c r="K8013" s="28">
        <v>7999</v>
      </c>
      <c r="L8013" s="28" t="s">
        <v>2</v>
      </c>
      <c r="M8013" s="28" t="s">
        <v>2</v>
      </c>
      <c r="N8013" t="b">
        <f t="shared" si="755"/>
        <v>1</v>
      </c>
      <c r="O8013" t="b">
        <f t="shared" si="756"/>
        <v>1</v>
      </c>
      <c r="P8013" t="b">
        <f t="shared" si="757"/>
        <v>1</v>
      </c>
    </row>
    <row r="8014" spans="2:16" x14ac:dyDescent="0.25">
      <c r="B8014" s="23">
        <f>'Raw data (base scenario)'!A8006</f>
        <v>8000</v>
      </c>
      <c r="C8014" s="23" t="str">
        <f>'Raw data (base scenario)'!B8006</f>
        <v>D</v>
      </c>
      <c r="D8014" s="23" t="str">
        <f>'Raw data (base scenario)'!C8006</f>
        <v>D</v>
      </c>
      <c r="E8014" t="b">
        <f t="shared" si="752"/>
        <v>1</v>
      </c>
      <c r="F8014" t="b">
        <f t="shared" si="753"/>
        <v>1</v>
      </c>
      <c r="G8014" t="b">
        <f t="shared" si="754"/>
        <v>1</v>
      </c>
      <c r="K8014" s="28">
        <v>8000</v>
      </c>
      <c r="L8014" s="28" t="s">
        <v>1</v>
      </c>
      <c r="M8014" s="28" t="s">
        <v>1</v>
      </c>
      <c r="N8014" t="b">
        <f t="shared" si="755"/>
        <v>1</v>
      </c>
      <c r="O8014" t="b">
        <f t="shared" si="756"/>
        <v>1</v>
      </c>
      <c r="P8014" t="str">
        <f t="shared" si="757"/>
        <v>N/A</v>
      </c>
    </row>
    <row r="8015" spans="2:16" x14ac:dyDescent="0.25">
      <c r="B8015" s="23">
        <f>'Raw data (base scenario)'!A8007</f>
        <v>8001</v>
      </c>
      <c r="C8015" s="23" t="str">
        <f>'Raw data (base scenario)'!B8007</f>
        <v>D</v>
      </c>
      <c r="D8015" s="23" t="str">
        <f>'Raw data (base scenario)'!C8007</f>
        <v>D</v>
      </c>
      <c r="E8015" t="b">
        <f t="shared" ref="E8015:E8078" si="758">OR(C8015=$A$4,C8015=$A$5,C8015=$A$6,C8015=$A$7)</f>
        <v>1</v>
      </c>
      <c r="F8015" t="b">
        <f t="shared" ref="F8015:F8078" si="759">OR(D8015=$A$4,D8015=$A$5,D8015=$A$6,D8015=$A$7)</f>
        <v>1</v>
      </c>
      <c r="G8015" t="b">
        <f t="shared" si="754"/>
        <v>1</v>
      </c>
      <c r="K8015" s="28">
        <v>8001</v>
      </c>
      <c r="L8015" s="28" t="s">
        <v>2</v>
      </c>
      <c r="M8015" s="28" t="s">
        <v>2</v>
      </c>
      <c r="N8015" t="b">
        <f t="shared" si="755"/>
        <v>1</v>
      </c>
      <c r="O8015" t="b">
        <f t="shared" si="756"/>
        <v>1</v>
      </c>
      <c r="P8015" t="b">
        <f t="shared" si="757"/>
        <v>1</v>
      </c>
    </row>
    <row r="8016" spans="2:16" x14ac:dyDescent="0.25">
      <c r="B8016" s="23">
        <f>'Raw data (base scenario)'!A8008</f>
        <v>8002</v>
      </c>
      <c r="C8016" s="23" t="str">
        <f>'Raw data (base scenario)'!B8008</f>
        <v>H</v>
      </c>
      <c r="D8016" s="23" t="str">
        <f>'Raw data (base scenario)'!C8008</f>
        <v>H</v>
      </c>
      <c r="E8016" t="b">
        <f t="shared" si="758"/>
        <v>1</v>
      </c>
      <c r="F8016" t="b">
        <f t="shared" si="759"/>
        <v>1</v>
      </c>
      <c r="G8016" t="str">
        <f t="shared" ref="G8016:G8079" si="760">IF(C8016="D",D8016="D","N/A")</f>
        <v>N/A</v>
      </c>
      <c r="K8016" s="28">
        <v>8002</v>
      </c>
      <c r="L8016" s="28" t="s">
        <v>18</v>
      </c>
      <c r="M8016" s="28" t="s">
        <v>2</v>
      </c>
      <c r="N8016" t="b">
        <f t="shared" si="755"/>
        <v>1</v>
      </c>
      <c r="O8016" t="b">
        <f t="shared" si="756"/>
        <v>1</v>
      </c>
      <c r="P8016" t="str">
        <f t="shared" si="757"/>
        <v>N/A</v>
      </c>
    </row>
    <row r="8017" spans="2:16" x14ac:dyDescent="0.25">
      <c r="B8017" s="23">
        <f>'Raw data (base scenario)'!A8009</f>
        <v>8003</v>
      </c>
      <c r="C8017" s="23" t="str">
        <f>'Raw data (base scenario)'!B8009</f>
        <v>D</v>
      </c>
      <c r="D8017" s="23" t="str">
        <f>'Raw data (base scenario)'!C8009</f>
        <v>D</v>
      </c>
      <c r="E8017" t="b">
        <f t="shared" si="758"/>
        <v>1</v>
      </c>
      <c r="F8017" t="b">
        <f t="shared" si="759"/>
        <v>1</v>
      </c>
      <c r="G8017" t="b">
        <f t="shared" si="760"/>
        <v>1</v>
      </c>
      <c r="K8017" s="28">
        <v>8003</v>
      </c>
      <c r="L8017" s="28" t="s">
        <v>1</v>
      </c>
      <c r="M8017" s="28" t="s">
        <v>1</v>
      </c>
      <c r="N8017" t="b">
        <f t="shared" si="755"/>
        <v>1</v>
      </c>
      <c r="O8017" t="b">
        <f t="shared" si="756"/>
        <v>1</v>
      </c>
      <c r="P8017" t="str">
        <f t="shared" si="757"/>
        <v>N/A</v>
      </c>
    </row>
    <row r="8018" spans="2:16" x14ac:dyDescent="0.25">
      <c r="B8018" s="23">
        <f>'Raw data (base scenario)'!A8010</f>
        <v>8004</v>
      </c>
      <c r="C8018" s="23" t="str">
        <f>'Raw data (base scenario)'!B8010</f>
        <v>I</v>
      </c>
      <c r="D8018" s="23" t="str">
        <f>'Raw data (base scenario)'!C8010</f>
        <v>D</v>
      </c>
      <c r="E8018" t="b">
        <f t="shared" si="758"/>
        <v>1</v>
      </c>
      <c r="F8018" t="b">
        <f t="shared" si="759"/>
        <v>1</v>
      </c>
      <c r="G8018" t="str">
        <f t="shared" si="760"/>
        <v>N/A</v>
      </c>
      <c r="K8018" s="28">
        <v>8004</v>
      </c>
      <c r="L8018" s="28" t="s">
        <v>18</v>
      </c>
      <c r="M8018" s="28" t="s">
        <v>2</v>
      </c>
      <c r="N8018" t="b">
        <f t="shared" si="755"/>
        <v>1</v>
      </c>
      <c r="O8018" t="b">
        <f t="shared" si="756"/>
        <v>1</v>
      </c>
      <c r="P8018" t="str">
        <f t="shared" si="757"/>
        <v>N/A</v>
      </c>
    </row>
    <row r="8019" spans="2:16" x14ac:dyDescent="0.25">
      <c r="B8019" s="23">
        <f>'Raw data (base scenario)'!A8011</f>
        <v>8005</v>
      </c>
      <c r="C8019" s="23" t="str">
        <f>'Raw data (base scenario)'!B8011</f>
        <v>H</v>
      </c>
      <c r="D8019" s="23" t="str">
        <f>'Raw data (base scenario)'!C8011</f>
        <v>H</v>
      </c>
      <c r="E8019" t="b">
        <f t="shared" si="758"/>
        <v>1</v>
      </c>
      <c r="F8019" t="b">
        <f t="shared" si="759"/>
        <v>1</v>
      </c>
      <c r="G8019" t="str">
        <f t="shared" si="760"/>
        <v>N/A</v>
      </c>
      <c r="K8019" s="28">
        <v>8005</v>
      </c>
      <c r="L8019" s="28" t="s">
        <v>2</v>
      </c>
      <c r="M8019" s="28" t="s">
        <v>2</v>
      </c>
      <c r="N8019" t="b">
        <f t="shared" si="755"/>
        <v>1</v>
      </c>
      <c r="O8019" t="b">
        <f t="shared" si="756"/>
        <v>1</v>
      </c>
      <c r="P8019" t="b">
        <f t="shared" si="757"/>
        <v>1</v>
      </c>
    </row>
    <row r="8020" spans="2:16" x14ac:dyDescent="0.25">
      <c r="B8020" s="23">
        <f>'Raw data (base scenario)'!A8012</f>
        <v>8006</v>
      </c>
      <c r="C8020" s="23" t="str">
        <f>'Raw data (base scenario)'!B8012</f>
        <v>I</v>
      </c>
      <c r="D8020" s="23" t="str">
        <f>'Raw data (base scenario)'!C8012</f>
        <v>D</v>
      </c>
      <c r="E8020" t="b">
        <f t="shared" si="758"/>
        <v>1</v>
      </c>
      <c r="F8020" t="b">
        <f t="shared" si="759"/>
        <v>1</v>
      </c>
      <c r="G8020" t="str">
        <f t="shared" si="760"/>
        <v>N/A</v>
      </c>
      <c r="K8020" s="28">
        <v>8006</v>
      </c>
      <c r="L8020" s="28" t="s">
        <v>1</v>
      </c>
      <c r="M8020" s="28" t="s">
        <v>1</v>
      </c>
      <c r="N8020" t="b">
        <f t="shared" si="755"/>
        <v>1</v>
      </c>
      <c r="O8020" t="b">
        <f t="shared" si="756"/>
        <v>1</v>
      </c>
      <c r="P8020" t="str">
        <f t="shared" si="757"/>
        <v>N/A</v>
      </c>
    </row>
    <row r="8021" spans="2:16" x14ac:dyDescent="0.25">
      <c r="B8021" s="23">
        <f>'Raw data (base scenario)'!A8013</f>
        <v>8007</v>
      </c>
      <c r="C8021" s="23" t="str">
        <f>'Raw data (base scenario)'!B8013</f>
        <v>D</v>
      </c>
      <c r="D8021" s="23" t="str">
        <f>'Raw data (base scenario)'!C8013</f>
        <v>D</v>
      </c>
      <c r="E8021" t="b">
        <f t="shared" si="758"/>
        <v>1</v>
      </c>
      <c r="F8021" t="b">
        <f t="shared" si="759"/>
        <v>1</v>
      </c>
      <c r="G8021" t="b">
        <f t="shared" si="760"/>
        <v>1</v>
      </c>
      <c r="K8021" s="28">
        <v>8007</v>
      </c>
      <c r="L8021" s="28" t="s">
        <v>1</v>
      </c>
      <c r="M8021" s="28" t="s">
        <v>1</v>
      </c>
      <c r="N8021" t="b">
        <f t="shared" si="755"/>
        <v>1</v>
      </c>
      <c r="O8021" t="b">
        <f t="shared" si="756"/>
        <v>1</v>
      </c>
      <c r="P8021" t="str">
        <f t="shared" si="757"/>
        <v>N/A</v>
      </c>
    </row>
    <row r="8022" spans="2:16" x14ac:dyDescent="0.25">
      <c r="B8022" s="23">
        <f>'Raw data (base scenario)'!A8014</f>
        <v>8008</v>
      </c>
      <c r="C8022" s="23" t="str">
        <f>'Raw data (base scenario)'!B8014</f>
        <v>H</v>
      </c>
      <c r="D8022" s="23" t="str">
        <f>'Raw data (base scenario)'!C8014</f>
        <v>H</v>
      </c>
      <c r="E8022" t="b">
        <f t="shared" si="758"/>
        <v>1</v>
      </c>
      <c r="F8022" t="b">
        <f t="shared" si="759"/>
        <v>1</v>
      </c>
      <c r="G8022" t="str">
        <f t="shared" si="760"/>
        <v>N/A</v>
      </c>
      <c r="K8022" s="28">
        <v>8008</v>
      </c>
      <c r="L8022" s="28" t="s">
        <v>2</v>
      </c>
      <c r="M8022" s="28" t="s">
        <v>2</v>
      </c>
      <c r="N8022" t="b">
        <f t="shared" si="755"/>
        <v>1</v>
      </c>
      <c r="O8022" t="b">
        <f t="shared" si="756"/>
        <v>1</v>
      </c>
      <c r="P8022" t="b">
        <f t="shared" si="757"/>
        <v>1</v>
      </c>
    </row>
    <row r="8023" spans="2:16" x14ac:dyDescent="0.25">
      <c r="B8023" s="23">
        <f>'Raw data (base scenario)'!A8015</f>
        <v>8009</v>
      </c>
      <c r="C8023" s="23" t="str">
        <f>'Raw data (base scenario)'!B8015</f>
        <v>H</v>
      </c>
      <c r="D8023" s="23" t="str">
        <f>'Raw data (base scenario)'!C8015</f>
        <v>H</v>
      </c>
      <c r="E8023" t="b">
        <f t="shared" si="758"/>
        <v>1</v>
      </c>
      <c r="F8023" t="b">
        <f t="shared" si="759"/>
        <v>1</v>
      </c>
      <c r="G8023" t="str">
        <f t="shared" si="760"/>
        <v>N/A</v>
      </c>
      <c r="K8023" s="28">
        <v>8009</v>
      </c>
      <c r="L8023" s="28" t="s">
        <v>18</v>
      </c>
      <c r="M8023" s="28" t="s">
        <v>3</v>
      </c>
      <c r="N8023" t="b">
        <f t="shared" si="755"/>
        <v>1</v>
      </c>
      <c r="O8023" t="b">
        <f t="shared" si="756"/>
        <v>1</v>
      </c>
      <c r="P8023" t="str">
        <f t="shared" si="757"/>
        <v>N/A</v>
      </c>
    </row>
    <row r="8024" spans="2:16" x14ac:dyDescent="0.25">
      <c r="B8024" s="23">
        <f>'Raw data (base scenario)'!A8016</f>
        <v>8010</v>
      </c>
      <c r="C8024" s="23" t="str">
        <f>'Raw data (base scenario)'!B8016</f>
        <v>D</v>
      </c>
      <c r="D8024" s="23" t="str">
        <f>'Raw data (base scenario)'!C8016</f>
        <v>D</v>
      </c>
      <c r="E8024" t="b">
        <f t="shared" si="758"/>
        <v>1</v>
      </c>
      <c r="F8024" t="b">
        <f t="shared" si="759"/>
        <v>1</v>
      </c>
      <c r="G8024" t="b">
        <f t="shared" si="760"/>
        <v>1</v>
      </c>
      <c r="K8024" s="28">
        <v>8010</v>
      </c>
      <c r="L8024" s="28" t="s">
        <v>1</v>
      </c>
      <c r="M8024" s="28" t="s">
        <v>18</v>
      </c>
      <c r="N8024" t="b">
        <f t="shared" si="755"/>
        <v>1</v>
      </c>
      <c r="O8024" t="b">
        <f t="shared" si="756"/>
        <v>1</v>
      </c>
      <c r="P8024" t="str">
        <f t="shared" si="757"/>
        <v>N/A</v>
      </c>
    </row>
    <row r="8025" spans="2:16" x14ac:dyDescent="0.25">
      <c r="B8025" s="23">
        <f>'Raw data (base scenario)'!A8017</f>
        <v>8011</v>
      </c>
      <c r="C8025" s="23" t="str">
        <f>'Raw data (base scenario)'!B8017</f>
        <v>I</v>
      </c>
      <c r="D8025" s="23" t="str">
        <f>'Raw data (base scenario)'!C8017</f>
        <v>S</v>
      </c>
      <c r="E8025" t="b">
        <f t="shared" si="758"/>
        <v>1</v>
      </c>
      <c r="F8025" t="b">
        <f t="shared" si="759"/>
        <v>1</v>
      </c>
      <c r="G8025" t="str">
        <f t="shared" si="760"/>
        <v>N/A</v>
      </c>
      <c r="K8025" s="28">
        <v>8011</v>
      </c>
      <c r="L8025" s="28" t="s">
        <v>1</v>
      </c>
      <c r="M8025" s="28" t="s">
        <v>3</v>
      </c>
      <c r="N8025" t="b">
        <f t="shared" si="755"/>
        <v>1</v>
      </c>
      <c r="O8025" t="b">
        <f t="shared" si="756"/>
        <v>1</v>
      </c>
      <c r="P8025" t="str">
        <f t="shared" si="757"/>
        <v>N/A</v>
      </c>
    </row>
    <row r="8026" spans="2:16" x14ac:dyDescent="0.25">
      <c r="B8026" s="23">
        <f>'Raw data (base scenario)'!A8018</f>
        <v>8012</v>
      </c>
      <c r="C8026" s="23" t="str">
        <f>'Raw data (base scenario)'!B8018</f>
        <v>H</v>
      </c>
      <c r="D8026" s="23" t="str">
        <f>'Raw data (base scenario)'!C8018</f>
        <v>I</v>
      </c>
      <c r="E8026" t="b">
        <f t="shared" si="758"/>
        <v>1</v>
      </c>
      <c r="F8026" t="b">
        <f t="shared" si="759"/>
        <v>1</v>
      </c>
      <c r="G8026" t="str">
        <f t="shared" si="760"/>
        <v>N/A</v>
      </c>
      <c r="K8026" s="28">
        <v>8012</v>
      </c>
      <c r="L8026" s="28" t="s">
        <v>2</v>
      </c>
      <c r="M8026" s="28" t="s">
        <v>2</v>
      </c>
      <c r="N8026" t="b">
        <f t="shared" ref="N8026:N8089" si="761">OR(L8026=$A$4,L8026=$A$5,L8026=$A$6,L8026=$A$7)</f>
        <v>1</v>
      </c>
      <c r="O8026" t="b">
        <f t="shared" ref="O8026:O8089" si="762">OR(M8026=$A$4,M8026=$A$5,M8026=$A$6,M8026=$A$7)</f>
        <v>1</v>
      </c>
      <c r="P8026" t="b">
        <f t="shared" ref="P8026:P8089" si="763">IF(L8026="D",M8026="D","N/A")</f>
        <v>1</v>
      </c>
    </row>
    <row r="8027" spans="2:16" x14ac:dyDescent="0.25">
      <c r="B8027" s="23">
        <f>'Raw data (base scenario)'!A8019</f>
        <v>8013</v>
      </c>
      <c r="C8027" s="23" t="str">
        <f>'Raw data (base scenario)'!B8019</f>
        <v>H</v>
      </c>
      <c r="D8027" s="23" t="str">
        <f>'Raw data (base scenario)'!C8019</f>
        <v>S</v>
      </c>
      <c r="E8027" t="b">
        <f t="shared" si="758"/>
        <v>1</v>
      </c>
      <c r="F8027" t="b">
        <f t="shared" si="759"/>
        <v>1</v>
      </c>
      <c r="G8027" t="str">
        <f t="shared" si="760"/>
        <v>N/A</v>
      </c>
      <c r="K8027" s="28">
        <v>8013</v>
      </c>
      <c r="L8027" s="28" t="s">
        <v>18</v>
      </c>
      <c r="M8027" s="28" t="s">
        <v>2</v>
      </c>
      <c r="N8027" t="b">
        <f t="shared" si="761"/>
        <v>1</v>
      </c>
      <c r="O8027" t="b">
        <f t="shared" si="762"/>
        <v>1</v>
      </c>
      <c r="P8027" t="str">
        <f t="shared" si="763"/>
        <v>N/A</v>
      </c>
    </row>
    <row r="8028" spans="2:16" x14ac:dyDescent="0.25">
      <c r="B8028" s="23">
        <f>'Raw data (base scenario)'!A8020</f>
        <v>8014</v>
      </c>
      <c r="C8028" s="23" t="str">
        <f>'Raw data (base scenario)'!B8020</f>
        <v>D</v>
      </c>
      <c r="D8028" s="23" t="str">
        <f>'Raw data (base scenario)'!C8020</f>
        <v>D</v>
      </c>
      <c r="E8028" t="b">
        <f t="shared" si="758"/>
        <v>1</v>
      </c>
      <c r="F8028" t="b">
        <f t="shared" si="759"/>
        <v>1</v>
      </c>
      <c r="G8028" t="b">
        <f t="shared" si="760"/>
        <v>1</v>
      </c>
      <c r="K8028" s="28">
        <v>8014</v>
      </c>
      <c r="L8028" s="28" t="s">
        <v>18</v>
      </c>
      <c r="M8028" s="28" t="s">
        <v>3</v>
      </c>
      <c r="N8028" t="b">
        <f t="shared" si="761"/>
        <v>1</v>
      </c>
      <c r="O8028" t="b">
        <f t="shared" si="762"/>
        <v>1</v>
      </c>
      <c r="P8028" t="str">
        <f t="shared" si="763"/>
        <v>N/A</v>
      </c>
    </row>
    <row r="8029" spans="2:16" x14ac:dyDescent="0.25">
      <c r="B8029" s="23">
        <f>'Raw data (base scenario)'!A8021</f>
        <v>8015</v>
      </c>
      <c r="C8029" s="23" t="str">
        <f>'Raw data (base scenario)'!B8021</f>
        <v>I</v>
      </c>
      <c r="D8029" s="23" t="str">
        <f>'Raw data (base scenario)'!C8021</f>
        <v>D</v>
      </c>
      <c r="E8029" t="b">
        <f t="shared" si="758"/>
        <v>1</v>
      </c>
      <c r="F8029" t="b">
        <f t="shared" si="759"/>
        <v>1</v>
      </c>
      <c r="G8029" t="str">
        <f t="shared" si="760"/>
        <v>N/A</v>
      </c>
      <c r="K8029" s="28">
        <v>8015</v>
      </c>
      <c r="L8029" s="28" t="s">
        <v>1</v>
      </c>
      <c r="M8029" s="28" t="s">
        <v>1</v>
      </c>
      <c r="N8029" t="b">
        <f t="shared" si="761"/>
        <v>1</v>
      </c>
      <c r="O8029" t="b">
        <f t="shared" si="762"/>
        <v>1</v>
      </c>
      <c r="P8029" t="str">
        <f t="shared" si="763"/>
        <v>N/A</v>
      </c>
    </row>
    <row r="8030" spans="2:16" x14ac:dyDescent="0.25">
      <c r="B8030" s="23">
        <f>'Raw data (base scenario)'!A8022</f>
        <v>8016</v>
      </c>
      <c r="C8030" s="23" t="str">
        <f>'Raw data (base scenario)'!B8022</f>
        <v>I</v>
      </c>
      <c r="D8030" s="23" t="str">
        <f>'Raw data (base scenario)'!C8022</f>
        <v>S</v>
      </c>
      <c r="E8030" t="b">
        <f t="shared" si="758"/>
        <v>1</v>
      </c>
      <c r="F8030" t="b">
        <f t="shared" si="759"/>
        <v>1</v>
      </c>
      <c r="G8030" t="str">
        <f t="shared" si="760"/>
        <v>N/A</v>
      </c>
      <c r="K8030" s="28">
        <v>8016</v>
      </c>
      <c r="L8030" s="28" t="s">
        <v>2</v>
      </c>
      <c r="M8030" s="28" t="s">
        <v>2</v>
      </c>
      <c r="N8030" t="b">
        <f t="shared" si="761"/>
        <v>1</v>
      </c>
      <c r="O8030" t="b">
        <f t="shared" si="762"/>
        <v>1</v>
      </c>
      <c r="P8030" t="b">
        <f t="shared" si="763"/>
        <v>1</v>
      </c>
    </row>
    <row r="8031" spans="2:16" x14ac:dyDescent="0.25">
      <c r="B8031" s="23">
        <f>'Raw data (base scenario)'!A8023</f>
        <v>8017</v>
      </c>
      <c r="C8031" s="23" t="str">
        <f>'Raw data (base scenario)'!B8023</f>
        <v>H</v>
      </c>
      <c r="D8031" s="23" t="str">
        <f>'Raw data (base scenario)'!C8023</f>
        <v>H</v>
      </c>
      <c r="E8031" t="b">
        <f t="shared" si="758"/>
        <v>1</v>
      </c>
      <c r="F8031" t="b">
        <f t="shared" si="759"/>
        <v>1</v>
      </c>
      <c r="G8031" t="str">
        <f t="shared" si="760"/>
        <v>N/A</v>
      </c>
      <c r="K8031" s="28">
        <v>8017</v>
      </c>
      <c r="L8031" s="28" t="s">
        <v>18</v>
      </c>
      <c r="M8031" s="28" t="s">
        <v>2</v>
      </c>
      <c r="N8031" t="b">
        <f t="shared" si="761"/>
        <v>1</v>
      </c>
      <c r="O8031" t="b">
        <f t="shared" si="762"/>
        <v>1</v>
      </c>
      <c r="P8031" t="str">
        <f t="shared" si="763"/>
        <v>N/A</v>
      </c>
    </row>
    <row r="8032" spans="2:16" x14ac:dyDescent="0.25">
      <c r="B8032" s="23">
        <f>'Raw data (base scenario)'!A8024</f>
        <v>8018</v>
      </c>
      <c r="C8032" s="23" t="str">
        <f>'Raw data (base scenario)'!B8024</f>
        <v>D</v>
      </c>
      <c r="D8032" s="23" t="str">
        <f>'Raw data (base scenario)'!C8024</f>
        <v>D</v>
      </c>
      <c r="E8032" t="b">
        <f t="shared" si="758"/>
        <v>1</v>
      </c>
      <c r="F8032" t="b">
        <f t="shared" si="759"/>
        <v>1</v>
      </c>
      <c r="G8032" t="b">
        <f t="shared" si="760"/>
        <v>1</v>
      </c>
      <c r="K8032" s="28">
        <v>8018</v>
      </c>
      <c r="L8032" s="28" t="s">
        <v>3</v>
      </c>
      <c r="M8032" s="28" t="s">
        <v>1</v>
      </c>
      <c r="N8032" t="b">
        <f t="shared" si="761"/>
        <v>1</v>
      </c>
      <c r="O8032" t="b">
        <f t="shared" si="762"/>
        <v>1</v>
      </c>
      <c r="P8032" t="str">
        <f t="shared" si="763"/>
        <v>N/A</v>
      </c>
    </row>
    <row r="8033" spans="2:16" x14ac:dyDescent="0.25">
      <c r="B8033" s="23">
        <f>'Raw data (base scenario)'!A8025</f>
        <v>8019</v>
      </c>
      <c r="C8033" s="23" t="str">
        <f>'Raw data (base scenario)'!B8025</f>
        <v>I</v>
      </c>
      <c r="D8033" s="23" t="str">
        <f>'Raw data (base scenario)'!C8025</f>
        <v>D</v>
      </c>
      <c r="E8033" t="b">
        <f t="shared" si="758"/>
        <v>1</v>
      </c>
      <c r="F8033" t="b">
        <f t="shared" si="759"/>
        <v>1</v>
      </c>
      <c r="G8033" t="str">
        <f t="shared" si="760"/>
        <v>N/A</v>
      </c>
      <c r="K8033" s="28">
        <v>8019</v>
      </c>
      <c r="L8033" s="28" t="s">
        <v>2</v>
      </c>
      <c r="M8033" s="28" t="s">
        <v>2</v>
      </c>
      <c r="N8033" t="b">
        <f t="shared" si="761"/>
        <v>1</v>
      </c>
      <c r="O8033" t="b">
        <f t="shared" si="762"/>
        <v>1</v>
      </c>
      <c r="P8033" t="b">
        <f t="shared" si="763"/>
        <v>1</v>
      </c>
    </row>
    <row r="8034" spans="2:16" x14ac:dyDescent="0.25">
      <c r="B8034" s="23">
        <f>'Raw data (base scenario)'!A8026</f>
        <v>8020</v>
      </c>
      <c r="C8034" s="23" t="str">
        <f>'Raw data (base scenario)'!B8026</f>
        <v>S</v>
      </c>
      <c r="D8034" s="23" t="str">
        <f>'Raw data (base scenario)'!C8026</f>
        <v>H</v>
      </c>
      <c r="E8034" t="b">
        <f t="shared" si="758"/>
        <v>1</v>
      </c>
      <c r="F8034" t="b">
        <f t="shared" si="759"/>
        <v>1</v>
      </c>
      <c r="G8034" t="str">
        <f t="shared" si="760"/>
        <v>N/A</v>
      </c>
      <c r="K8034" s="28">
        <v>8020</v>
      </c>
      <c r="L8034" s="28" t="s">
        <v>1</v>
      </c>
      <c r="M8034" s="28" t="s">
        <v>1</v>
      </c>
      <c r="N8034" t="b">
        <f t="shared" si="761"/>
        <v>1</v>
      </c>
      <c r="O8034" t="b">
        <f t="shared" si="762"/>
        <v>1</v>
      </c>
      <c r="P8034" t="str">
        <f t="shared" si="763"/>
        <v>N/A</v>
      </c>
    </row>
    <row r="8035" spans="2:16" x14ac:dyDescent="0.25">
      <c r="B8035" s="23">
        <f>'Raw data (base scenario)'!A8027</f>
        <v>8021</v>
      </c>
      <c r="C8035" s="23" t="str">
        <f>'Raw data (base scenario)'!B8027</f>
        <v>D</v>
      </c>
      <c r="D8035" s="23" t="str">
        <f>'Raw data (base scenario)'!C8027</f>
        <v>D</v>
      </c>
      <c r="E8035" t="b">
        <f t="shared" si="758"/>
        <v>1</v>
      </c>
      <c r="F8035" t="b">
        <f t="shared" si="759"/>
        <v>1</v>
      </c>
      <c r="G8035" t="b">
        <f t="shared" si="760"/>
        <v>1</v>
      </c>
      <c r="K8035" s="28">
        <v>8021</v>
      </c>
      <c r="L8035" s="28" t="s">
        <v>2</v>
      </c>
      <c r="M8035" s="28" t="s">
        <v>2</v>
      </c>
      <c r="N8035" t="b">
        <f t="shared" si="761"/>
        <v>1</v>
      </c>
      <c r="O8035" t="b">
        <f t="shared" si="762"/>
        <v>1</v>
      </c>
      <c r="P8035" t="b">
        <f t="shared" si="763"/>
        <v>1</v>
      </c>
    </row>
    <row r="8036" spans="2:16" x14ac:dyDescent="0.25">
      <c r="B8036" s="23">
        <f>'Raw data (base scenario)'!A8028</f>
        <v>8022</v>
      </c>
      <c r="C8036" s="23" t="str">
        <f>'Raw data (base scenario)'!B8028</f>
        <v>H</v>
      </c>
      <c r="D8036" s="23" t="str">
        <f>'Raw data (base scenario)'!C8028</f>
        <v>H</v>
      </c>
      <c r="E8036" t="b">
        <f t="shared" si="758"/>
        <v>1</v>
      </c>
      <c r="F8036" t="b">
        <f t="shared" si="759"/>
        <v>1</v>
      </c>
      <c r="G8036" t="str">
        <f t="shared" si="760"/>
        <v>N/A</v>
      </c>
      <c r="K8036" s="28">
        <v>8022</v>
      </c>
      <c r="L8036" s="28" t="s">
        <v>18</v>
      </c>
      <c r="M8036" s="28" t="s">
        <v>3</v>
      </c>
      <c r="N8036" t="b">
        <f t="shared" si="761"/>
        <v>1</v>
      </c>
      <c r="O8036" t="b">
        <f t="shared" si="762"/>
        <v>1</v>
      </c>
      <c r="P8036" t="str">
        <f t="shared" si="763"/>
        <v>N/A</v>
      </c>
    </row>
    <row r="8037" spans="2:16" x14ac:dyDescent="0.25">
      <c r="B8037" s="23">
        <f>'Raw data (base scenario)'!A8029</f>
        <v>8023</v>
      </c>
      <c r="C8037" s="23" t="str">
        <f>'Raw data (base scenario)'!B8029</f>
        <v>D</v>
      </c>
      <c r="D8037" s="23" t="str">
        <f>'Raw data (base scenario)'!C8029</f>
        <v>D</v>
      </c>
      <c r="E8037" t="b">
        <f t="shared" si="758"/>
        <v>1</v>
      </c>
      <c r="F8037" t="b">
        <f t="shared" si="759"/>
        <v>1</v>
      </c>
      <c r="G8037" t="b">
        <f t="shared" si="760"/>
        <v>1</v>
      </c>
      <c r="K8037" s="28">
        <v>8023</v>
      </c>
      <c r="L8037" s="28" t="s">
        <v>2</v>
      </c>
      <c r="M8037" s="28" t="s">
        <v>2</v>
      </c>
      <c r="N8037" t="b">
        <f t="shared" si="761"/>
        <v>1</v>
      </c>
      <c r="O8037" t="b">
        <f t="shared" si="762"/>
        <v>1</v>
      </c>
      <c r="P8037" t="b">
        <f t="shared" si="763"/>
        <v>1</v>
      </c>
    </row>
    <row r="8038" spans="2:16" x14ac:dyDescent="0.25">
      <c r="B8038" s="23">
        <f>'Raw data (base scenario)'!A8030</f>
        <v>8024</v>
      </c>
      <c r="C8038" s="23" t="str">
        <f>'Raw data (base scenario)'!B8030</f>
        <v>I</v>
      </c>
      <c r="D8038" s="23" t="str">
        <f>'Raw data (base scenario)'!C8030</f>
        <v>S</v>
      </c>
      <c r="E8038" t="b">
        <f t="shared" si="758"/>
        <v>1</v>
      </c>
      <c r="F8038" t="b">
        <f t="shared" si="759"/>
        <v>1</v>
      </c>
      <c r="G8038" t="str">
        <f t="shared" si="760"/>
        <v>N/A</v>
      </c>
      <c r="K8038" s="28">
        <v>8024</v>
      </c>
      <c r="L8038" s="28" t="s">
        <v>3</v>
      </c>
      <c r="M8038" s="28" t="s">
        <v>18</v>
      </c>
      <c r="N8038" t="b">
        <f t="shared" si="761"/>
        <v>1</v>
      </c>
      <c r="O8038" t="b">
        <f t="shared" si="762"/>
        <v>1</v>
      </c>
      <c r="P8038" t="str">
        <f t="shared" si="763"/>
        <v>N/A</v>
      </c>
    </row>
    <row r="8039" spans="2:16" x14ac:dyDescent="0.25">
      <c r="B8039" s="23">
        <f>'Raw data (base scenario)'!A8031</f>
        <v>8025</v>
      </c>
      <c r="C8039" s="23" t="str">
        <f>'Raw data (base scenario)'!B8031</f>
        <v>D</v>
      </c>
      <c r="D8039" s="23" t="str">
        <f>'Raw data (base scenario)'!C8031</f>
        <v>D</v>
      </c>
      <c r="E8039" t="b">
        <f t="shared" si="758"/>
        <v>1</v>
      </c>
      <c r="F8039" t="b">
        <f t="shared" si="759"/>
        <v>1</v>
      </c>
      <c r="G8039" t="b">
        <f t="shared" si="760"/>
        <v>1</v>
      </c>
      <c r="K8039" s="28">
        <v>8025</v>
      </c>
      <c r="L8039" s="28" t="s">
        <v>3</v>
      </c>
      <c r="M8039" s="28" t="s">
        <v>18</v>
      </c>
      <c r="N8039" t="b">
        <f t="shared" si="761"/>
        <v>1</v>
      </c>
      <c r="O8039" t="b">
        <f t="shared" si="762"/>
        <v>1</v>
      </c>
      <c r="P8039" t="str">
        <f t="shared" si="763"/>
        <v>N/A</v>
      </c>
    </row>
    <row r="8040" spans="2:16" x14ac:dyDescent="0.25">
      <c r="B8040" s="23">
        <f>'Raw data (base scenario)'!A8032</f>
        <v>8026</v>
      </c>
      <c r="C8040" s="23" t="str">
        <f>'Raw data (base scenario)'!B8032</f>
        <v>S</v>
      </c>
      <c r="D8040" s="23" t="str">
        <f>'Raw data (base scenario)'!C8032</f>
        <v>I</v>
      </c>
      <c r="E8040" t="b">
        <f t="shared" si="758"/>
        <v>1</v>
      </c>
      <c r="F8040" t="b">
        <f t="shared" si="759"/>
        <v>1</v>
      </c>
      <c r="G8040" t="str">
        <f t="shared" si="760"/>
        <v>N/A</v>
      </c>
      <c r="K8040" s="28">
        <v>8026</v>
      </c>
      <c r="L8040" s="28" t="s">
        <v>2</v>
      </c>
      <c r="M8040" s="28" t="s">
        <v>2</v>
      </c>
      <c r="N8040" t="b">
        <f t="shared" si="761"/>
        <v>1</v>
      </c>
      <c r="O8040" t="b">
        <f t="shared" si="762"/>
        <v>1</v>
      </c>
      <c r="P8040" t="b">
        <f t="shared" si="763"/>
        <v>1</v>
      </c>
    </row>
    <row r="8041" spans="2:16" x14ac:dyDescent="0.25">
      <c r="B8041" s="23">
        <f>'Raw data (base scenario)'!A8033</f>
        <v>8027</v>
      </c>
      <c r="C8041" s="23" t="str">
        <f>'Raw data (base scenario)'!B8033</f>
        <v>S</v>
      </c>
      <c r="D8041" s="23" t="str">
        <f>'Raw data (base scenario)'!C8033</f>
        <v>I</v>
      </c>
      <c r="E8041" t="b">
        <f t="shared" si="758"/>
        <v>1</v>
      </c>
      <c r="F8041" t="b">
        <f t="shared" si="759"/>
        <v>1</v>
      </c>
      <c r="G8041" t="str">
        <f t="shared" si="760"/>
        <v>N/A</v>
      </c>
      <c r="K8041" s="28">
        <v>8027</v>
      </c>
      <c r="L8041" s="28" t="s">
        <v>1</v>
      </c>
      <c r="M8041" s="28" t="s">
        <v>1</v>
      </c>
      <c r="N8041" t="b">
        <f t="shared" si="761"/>
        <v>1</v>
      </c>
      <c r="O8041" t="b">
        <f t="shared" si="762"/>
        <v>1</v>
      </c>
      <c r="P8041" t="str">
        <f t="shared" si="763"/>
        <v>N/A</v>
      </c>
    </row>
    <row r="8042" spans="2:16" x14ac:dyDescent="0.25">
      <c r="B8042" s="23">
        <f>'Raw data (base scenario)'!A8034</f>
        <v>8028</v>
      </c>
      <c r="C8042" s="23" t="str">
        <f>'Raw data (base scenario)'!B8034</f>
        <v>D</v>
      </c>
      <c r="D8042" s="23" t="str">
        <f>'Raw data (base scenario)'!C8034</f>
        <v>D</v>
      </c>
      <c r="E8042" t="b">
        <f t="shared" si="758"/>
        <v>1</v>
      </c>
      <c r="F8042" t="b">
        <f t="shared" si="759"/>
        <v>1</v>
      </c>
      <c r="G8042" t="b">
        <f t="shared" si="760"/>
        <v>1</v>
      </c>
      <c r="K8042" s="28">
        <v>8028</v>
      </c>
      <c r="L8042" s="28" t="s">
        <v>2</v>
      </c>
      <c r="M8042" s="28" t="s">
        <v>2</v>
      </c>
      <c r="N8042" t="b">
        <f t="shared" si="761"/>
        <v>1</v>
      </c>
      <c r="O8042" t="b">
        <f t="shared" si="762"/>
        <v>1</v>
      </c>
      <c r="P8042" t="b">
        <f t="shared" si="763"/>
        <v>1</v>
      </c>
    </row>
    <row r="8043" spans="2:16" x14ac:dyDescent="0.25">
      <c r="B8043" s="23">
        <f>'Raw data (base scenario)'!A8035</f>
        <v>8029</v>
      </c>
      <c r="C8043" s="23" t="str">
        <f>'Raw data (base scenario)'!B8035</f>
        <v>H</v>
      </c>
      <c r="D8043" s="23" t="str">
        <f>'Raw data (base scenario)'!C8035</f>
        <v>H</v>
      </c>
      <c r="E8043" t="b">
        <f t="shared" si="758"/>
        <v>1</v>
      </c>
      <c r="F8043" t="b">
        <f t="shared" si="759"/>
        <v>1</v>
      </c>
      <c r="G8043" t="str">
        <f t="shared" si="760"/>
        <v>N/A</v>
      </c>
      <c r="K8043" s="28">
        <v>8029</v>
      </c>
      <c r="L8043" s="28" t="s">
        <v>1</v>
      </c>
      <c r="M8043" s="28" t="s">
        <v>1</v>
      </c>
      <c r="N8043" t="b">
        <f t="shared" si="761"/>
        <v>1</v>
      </c>
      <c r="O8043" t="b">
        <f t="shared" si="762"/>
        <v>1</v>
      </c>
      <c r="P8043" t="str">
        <f t="shared" si="763"/>
        <v>N/A</v>
      </c>
    </row>
    <row r="8044" spans="2:16" x14ac:dyDescent="0.25">
      <c r="B8044" s="23">
        <f>'Raw data (base scenario)'!A8036</f>
        <v>8030</v>
      </c>
      <c r="C8044" s="23" t="str">
        <f>'Raw data (base scenario)'!B8036</f>
        <v>D</v>
      </c>
      <c r="D8044" s="23" t="str">
        <f>'Raw data (base scenario)'!C8036</f>
        <v>D</v>
      </c>
      <c r="E8044" t="b">
        <f t="shared" si="758"/>
        <v>1</v>
      </c>
      <c r="F8044" t="b">
        <f t="shared" si="759"/>
        <v>1</v>
      </c>
      <c r="G8044" t="b">
        <f t="shared" si="760"/>
        <v>1</v>
      </c>
      <c r="K8044" s="28">
        <v>8030</v>
      </c>
      <c r="L8044" s="28" t="s">
        <v>18</v>
      </c>
      <c r="M8044" s="28" t="s">
        <v>3</v>
      </c>
      <c r="N8044" t="b">
        <f t="shared" si="761"/>
        <v>1</v>
      </c>
      <c r="O8044" t="b">
        <f t="shared" si="762"/>
        <v>1</v>
      </c>
      <c r="P8044" t="str">
        <f t="shared" si="763"/>
        <v>N/A</v>
      </c>
    </row>
    <row r="8045" spans="2:16" x14ac:dyDescent="0.25">
      <c r="B8045" s="23">
        <f>'Raw data (base scenario)'!A8037</f>
        <v>8031</v>
      </c>
      <c r="C8045" s="23" t="str">
        <f>'Raw data (base scenario)'!B8037</f>
        <v>H</v>
      </c>
      <c r="D8045" s="23" t="str">
        <f>'Raw data (base scenario)'!C8037</f>
        <v>H</v>
      </c>
      <c r="E8045" t="b">
        <f t="shared" si="758"/>
        <v>1</v>
      </c>
      <c r="F8045" t="b">
        <f t="shared" si="759"/>
        <v>1</v>
      </c>
      <c r="G8045" t="str">
        <f t="shared" si="760"/>
        <v>N/A</v>
      </c>
      <c r="K8045" s="28">
        <v>8031</v>
      </c>
      <c r="L8045" s="28" t="s">
        <v>18</v>
      </c>
      <c r="M8045" s="28" t="s">
        <v>18</v>
      </c>
      <c r="N8045" t="b">
        <f t="shared" si="761"/>
        <v>1</v>
      </c>
      <c r="O8045" t="b">
        <f t="shared" si="762"/>
        <v>1</v>
      </c>
      <c r="P8045" t="str">
        <f t="shared" si="763"/>
        <v>N/A</v>
      </c>
    </row>
    <row r="8046" spans="2:16" x14ac:dyDescent="0.25">
      <c r="B8046" s="23">
        <f>'Raw data (base scenario)'!A8038</f>
        <v>8032</v>
      </c>
      <c r="C8046" s="23" t="str">
        <f>'Raw data (base scenario)'!B8038</f>
        <v>I</v>
      </c>
      <c r="D8046" s="23" t="str">
        <f>'Raw data (base scenario)'!C8038</f>
        <v>S</v>
      </c>
      <c r="E8046" t="b">
        <f t="shared" si="758"/>
        <v>1</v>
      </c>
      <c r="F8046" t="b">
        <f t="shared" si="759"/>
        <v>1</v>
      </c>
      <c r="G8046" t="str">
        <f t="shared" si="760"/>
        <v>N/A</v>
      </c>
      <c r="K8046" s="28">
        <v>8032</v>
      </c>
      <c r="L8046" s="28" t="s">
        <v>3</v>
      </c>
      <c r="M8046" s="28" t="s">
        <v>1</v>
      </c>
      <c r="N8046" t="b">
        <f t="shared" si="761"/>
        <v>1</v>
      </c>
      <c r="O8046" t="b">
        <f t="shared" si="762"/>
        <v>1</v>
      </c>
      <c r="P8046" t="str">
        <f t="shared" si="763"/>
        <v>N/A</v>
      </c>
    </row>
    <row r="8047" spans="2:16" x14ac:dyDescent="0.25">
      <c r="B8047" s="23">
        <f>'Raw data (base scenario)'!A8039</f>
        <v>8033</v>
      </c>
      <c r="C8047" s="23" t="str">
        <f>'Raw data (base scenario)'!B8039</f>
        <v>I</v>
      </c>
      <c r="D8047" s="23" t="str">
        <f>'Raw data (base scenario)'!C8039</f>
        <v>I</v>
      </c>
      <c r="E8047" t="b">
        <f t="shared" si="758"/>
        <v>1</v>
      </c>
      <c r="F8047" t="b">
        <f t="shared" si="759"/>
        <v>1</v>
      </c>
      <c r="G8047" t="str">
        <f t="shared" si="760"/>
        <v>N/A</v>
      </c>
      <c r="K8047" s="28">
        <v>8033</v>
      </c>
      <c r="L8047" s="28" t="s">
        <v>2</v>
      </c>
      <c r="M8047" s="28" t="s">
        <v>2</v>
      </c>
      <c r="N8047" t="b">
        <f t="shared" si="761"/>
        <v>1</v>
      </c>
      <c r="O8047" t="b">
        <f t="shared" si="762"/>
        <v>1</v>
      </c>
      <c r="P8047" t="b">
        <f t="shared" si="763"/>
        <v>1</v>
      </c>
    </row>
    <row r="8048" spans="2:16" x14ac:dyDescent="0.25">
      <c r="B8048" s="23">
        <f>'Raw data (base scenario)'!A8040</f>
        <v>8034</v>
      </c>
      <c r="C8048" s="23" t="str">
        <f>'Raw data (base scenario)'!B8040</f>
        <v>S</v>
      </c>
      <c r="D8048" s="23" t="str">
        <f>'Raw data (base scenario)'!C8040</f>
        <v>H</v>
      </c>
      <c r="E8048" t="b">
        <f t="shared" si="758"/>
        <v>1</v>
      </c>
      <c r="F8048" t="b">
        <f t="shared" si="759"/>
        <v>1</v>
      </c>
      <c r="G8048" t="str">
        <f t="shared" si="760"/>
        <v>N/A</v>
      </c>
      <c r="K8048" s="28">
        <v>8034</v>
      </c>
      <c r="L8048" s="28" t="s">
        <v>2</v>
      </c>
      <c r="M8048" s="28" t="s">
        <v>2</v>
      </c>
      <c r="N8048" t="b">
        <f t="shared" si="761"/>
        <v>1</v>
      </c>
      <c r="O8048" t="b">
        <f t="shared" si="762"/>
        <v>1</v>
      </c>
      <c r="P8048" t="b">
        <f t="shared" si="763"/>
        <v>1</v>
      </c>
    </row>
    <row r="8049" spans="2:16" x14ac:dyDescent="0.25">
      <c r="B8049" s="23">
        <f>'Raw data (base scenario)'!A8041</f>
        <v>8035</v>
      </c>
      <c r="C8049" s="23" t="str">
        <f>'Raw data (base scenario)'!B8041</f>
        <v>D</v>
      </c>
      <c r="D8049" s="23" t="str">
        <f>'Raw data (base scenario)'!C8041</f>
        <v>D</v>
      </c>
      <c r="E8049" t="b">
        <f t="shared" si="758"/>
        <v>1</v>
      </c>
      <c r="F8049" t="b">
        <f t="shared" si="759"/>
        <v>1</v>
      </c>
      <c r="G8049" t="b">
        <f t="shared" si="760"/>
        <v>1</v>
      </c>
      <c r="K8049" s="28">
        <v>8035</v>
      </c>
      <c r="L8049" s="28" t="s">
        <v>18</v>
      </c>
      <c r="M8049" s="28" t="s">
        <v>2</v>
      </c>
      <c r="N8049" t="b">
        <f t="shared" si="761"/>
        <v>1</v>
      </c>
      <c r="O8049" t="b">
        <f t="shared" si="762"/>
        <v>1</v>
      </c>
      <c r="P8049" t="str">
        <f t="shared" si="763"/>
        <v>N/A</v>
      </c>
    </row>
    <row r="8050" spans="2:16" x14ac:dyDescent="0.25">
      <c r="B8050" s="23">
        <f>'Raw data (base scenario)'!A8042</f>
        <v>8036</v>
      </c>
      <c r="C8050" s="23" t="str">
        <f>'Raw data (base scenario)'!B8042</f>
        <v>D</v>
      </c>
      <c r="D8050" s="23" t="str">
        <f>'Raw data (base scenario)'!C8042</f>
        <v>D</v>
      </c>
      <c r="E8050" t="b">
        <f t="shared" si="758"/>
        <v>1</v>
      </c>
      <c r="F8050" t="b">
        <f t="shared" si="759"/>
        <v>1</v>
      </c>
      <c r="G8050" t="b">
        <f t="shared" si="760"/>
        <v>1</v>
      </c>
      <c r="K8050" s="28">
        <v>8036</v>
      </c>
      <c r="L8050" s="28" t="s">
        <v>3</v>
      </c>
      <c r="M8050" s="28" t="s">
        <v>1</v>
      </c>
      <c r="N8050" t="b">
        <f t="shared" si="761"/>
        <v>1</v>
      </c>
      <c r="O8050" t="b">
        <f t="shared" si="762"/>
        <v>1</v>
      </c>
      <c r="P8050" t="str">
        <f t="shared" si="763"/>
        <v>N/A</v>
      </c>
    </row>
    <row r="8051" spans="2:16" x14ac:dyDescent="0.25">
      <c r="B8051" s="23">
        <f>'Raw data (base scenario)'!A8043</f>
        <v>8037</v>
      </c>
      <c r="C8051" s="23" t="str">
        <f>'Raw data (base scenario)'!B8043</f>
        <v>I</v>
      </c>
      <c r="D8051" s="23" t="str">
        <f>'Raw data (base scenario)'!C8043</f>
        <v>D</v>
      </c>
      <c r="E8051" t="b">
        <f t="shared" si="758"/>
        <v>1</v>
      </c>
      <c r="F8051" t="b">
        <f t="shared" si="759"/>
        <v>1</v>
      </c>
      <c r="G8051" t="str">
        <f t="shared" si="760"/>
        <v>N/A</v>
      </c>
      <c r="K8051" s="28">
        <v>8037</v>
      </c>
      <c r="L8051" s="28" t="s">
        <v>2</v>
      </c>
      <c r="M8051" s="28" t="s">
        <v>2</v>
      </c>
      <c r="N8051" t="b">
        <f t="shared" si="761"/>
        <v>1</v>
      </c>
      <c r="O8051" t="b">
        <f t="shared" si="762"/>
        <v>1</v>
      </c>
      <c r="P8051" t="b">
        <f t="shared" si="763"/>
        <v>1</v>
      </c>
    </row>
    <row r="8052" spans="2:16" x14ac:dyDescent="0.25">
      <c r="B8052" s="23">
        <f>'Raw data (base scenario)'!A8044</f>
        <v>8038</v>
      </c>
      <c r="C8052" s="23" t="str">
        <f>'Raw data (base scenario)'!B8044</f>
        <v>S</v>
      </c>
      <c r="D8052" s="23" t="str">
        <f>'Raw data (base scenario)'!C8044</f>
        <v>H</v>
      </c>
      <c r="E8052" t="b">
        <f t="shared" si="758"/>
        <v>1</v>
      </c>
      <c r="F8052" t="b">
        <f t="shared" si="759"/>
        <v>1</v>
      </c>
      <c r="G8052" t="str">
        <f t="shared" si="760"/>
        <v>N/A</v>
      </c>
      <c r="K8052" s="28">
        <v>8038</v>
      </c>
      <c r="L8052" s="28" t="s">
        <v>1</v>
      </c>
      <c r="M8052" s="28" t="s">
        <v>1</v>
      </c>
      <c r="N8052" t="b">
        <f t="shared" si="761"/>
        <v>1</v>
      </c>
      <c r="O8052" t="b">
        <f t="shared" si="762"/>
        <v>1</v>
      </c>
      <c r="P8052" t="str">
        <f t="shared" si="763"/>
        <v>N/A</v>
      </c>
    </row>
    <row r="8053" spans="2:16" x14ac:dyDescent="0.25">
      <c r="B8053" s="23">
        <f>'Raw data (base scenario)'!A8045</f>
        <v>8039</v>
      </c>
      <c r="C8053" s="23" t="str">
        <f>'Raw data (base scenario)'!B8045</f>
        <v>D</v>
      </c>
      <c r="D8053" s="23" t="str">
        <f>'Raw data (base scenario)'!C8045</f>
        <v>D</v>
      </c>
      <c r="E8053" t="b">
        <f t="shared" si="758"/>
        <v>1</v>
      </c>
      <c r="F8053" t="b">
        <f t="shared" si="759"/>
        <v>1</v>
      </c>
      <c r="G8053" t="b">
        <f t="shared" si="760"/>
        <v>1</v>
      </c>
      <c r="K8053" s="28">
        <v>8039</v>
      </c>
      <c r="L8053" s="28" t="s">
        <v>1</v>
      </c>
      <c r="M8053" s="28" t="s">
        <v>1</v>
      </c>
      <c r="N8053" t="b">
        <f t="shared" si="761"/>
        <v>1</v>
      </c>
      <c r="O8053" t="b">
        <f t="shared" si="762"/>
        <v>1</v>
      </c>
      <c r="P8053" t="str">
        <f t="shared" si="763"/>
        <v>N/A</v>
      </c>
    </row>
    <row r="8054" spans="2:16" x14ac:dyDescent="0.25">
      <c r="B8054" s="23">
        <f>'Raw data (base scenario)'!A8046</f>
        <v>8040</v>
      </c>
      <c r="C8054" s="23" t="str">
        <f>'Raw data (base scenario)'!B8046</f>
        <v>H</v>
      </c>
      <c r="D8054" s="23" t="str">
        <f>'Raw data (base scenario)'!C8046</f>
        <v>H</v>
      </c>
      <c r="E8054" t="b">
        <f t="shared" si="758"/>
        <v>1</v>
      </c>
      <c r="F8054" t="b">
        <f t="shared" si="759"/>
        <v>1</v>
      </c>
      <c r="G8054" t="str">
        <f t="shared" si="760"/>
        <v>N/A</v>
      </c>
      <c r="K8054" s="28">
        <v>8040</v>
      </c>
      <c r="L8054" s="28" t="s">
        <v>3</v>
      </c>
      <c r="M8054" s="28" t="s">
        <v>3</v>
      </c>
      <c r="N8054" t="b">
        <f t="shared" si="761"/>
        <v>1</v>
      </c>
      <c r="O8054" t="b">
        <f t="shared" si="762"/>
        <v>1</v>
      </c>
      <c r="P8054" t="str">
        <f t="shared" si="763"/>
        <v>N/A</v>
      </c>
    </row>
    <row r="8055" spans="2:16" x14ac:dyDescent="0.25">
      <c r="B8055" s="23">
        <f>'Raw data (base scenario)'!A8047</f>
        <v>8041</v>
      </c>
      <c r="C8055" s="23" t="str">
        <f>'Raw data (base scenario)'!B8047</f>
        <v>H</v>
      </c>
      <c r="D8055" s="23" t="str">
        <f>'Raw data (base scenario)'!C8047</f>
        <v>H</v>
      </c>
      <c r="E8055" t="b">
        <f t="shared" si="758"/>
        <v>1</v>
      </c>
      <c r="F8055" t="b">
        <f t="shared" si="759"/>
        <v>1</v>
      </c>
      <c r="G8055" t="str">
        <f t="shared" si="760"/>
        <v>N/A</v>
      </c>
      <c r="K8055" s="28">
        <v>8041</v>
      </c>
      <c r="L8055" s="28" t="s">
        <v>2</v>
      </c>
      <c r="M8055" s="28" t="s">
        <v>2</v>
      </c>
      <c r="N8055" t="b">
        <f t="shared" si="761"/>
        <v>1</v>
      </c>
      <c r="O8055" t="b">
        <f t="shared" si="762"/>
        <v>1</v>
      </c>
      <c r="P8055" t="b">
        <f t="shared" si="763"/>
        <v>1</v>
      </c>
    </row>
    <row r="8056" spans="2:16" x14ac:dyDescent="0.25">
      <c r="B8056" s="23">
        <f>'Raw data (base scenario)'!A8048</f>
        <v>8042</v>
      </c>
      <c r="C8056" s="23" t="str">
        <f>'Raw data (base scenario)'!B8048</f>
        <v>S</v>
      </c>
      <c r="D8056" s="23" t="str">
        <f>'Raw data (base scenario)'!C8048</f>
        <v>S</v>
      </c>
      <c r="E8056" t="b">
        <f t="shared" si="758"/>
        <v>1</v>
      </c>
      <c r="F8056" t="b">
        <f t="shared" si="759"/>
        <v>1</v>
      </c>
      <c r="G8056" t="str">
        <f t="shared" si="760"/>
        <v>N/A</v>
      </c>
      <c r="K8056" s="28">
        <v>8042</v>
      </c>
      <c r="L8056" s="28" t="s">
        <v>2</v>
      </c>
      <c r="M8056" s="28" t="s">
        <v>2</v>
      </c>
      <c r="N8056" t="b">
        <f t="shared" si="761"/>
        <v>1</v>
      </c>
      <c r="O8056" t="b">
        <f t="shared" si="762"/>
        <v>1</v>
      </c>
      <c r="P8056" t="b">
        <f t="shared" si="763"/>
        <v>1</v>
      </c>
    </row>
    <row r="8057" spans="2:16" x14ac:dyDescent="0.25">
      <c r="B8057" s="23">
        <f>'Raw data (base scenario)'!A8049</f>
        <v>8043</v>
      </c>
      <c r="C8057" s="23" t="str">
        <f>'Raw data (base scenario)'!B8049</f>
        <v>D</v>
      </c>
      <c r="D8057" s="23" t="str">
        <f>'Raw data (base scenario)'!C8049</f>
        <v>D</v>
      </c>
      <c r="E8057" t="b">
        <f t="shared" si="758"/>
        <v>1</v>
      </c>
      <c r="F8057" t="b">
        <f t="shared" si="759"/>
        <v>1</v>
      </c>
      <c r="G8057" t="b">
        <f t="shared" si="760"/>
        <v>1</v>
      </c>
      <c r="K8057" s="28">
        <v>8043</v>
      </c>
      <c r="L8057" s="28" t="s">
        <v>2</v>
      </c>
      <c r="M8057" s="28" t="s">
        <v>2</v>
      </c>
      <c r="N8057" t="b">
        <f t="shared" si="761"/>
        <v>1</v>
      </c>
      <c r="O8057" t="b">
        <f t="shared" si="762"/>
        <v>1</v>
      </c>
      <c r="P8057" t="b">
        <f t="shared" si="763"/>
        <v>1</v>
      </c>
    </row>
    <row r="8058" spans="2:16" x14ac:dyDescent="0.25">
      <c r="B8058" s="23">
        <f>'Raw data (base scenario)'!A8050</f>
        <v>8044</v>
      </c>
      <c r="C8058" s="23" t="str">
        <f>'Raw data (base scenario)'!B8050</f>
        <v>D</v>
      </c>
      <c r="D8058" s="23" t="str">
        <f>'Raw data (base scenario)'!C8050</f>
        <v>D</v>
      </c>
      <c r="E8058" t="b">
        <f t="shared" si="758"/>
        <v>1</v>
      </c>
      <c r="F8058" t="b">
        <f t="shared" si="759"/>
        <v>1</v>
      </c>
      <c r="G8058" t="b">
        <f t="shared" si="760"/>
        <v>1</v>
      </c>
      <c r="K8058" s="28">
        <v>8044</v>
      </c>
      <c r="L8058" s="28" t="s">
        <v>1</v>
      </c>
      <c r="M8058" s="28" t="s">
        <v>3</v>
      </c>
      <c r="N8058" t="b">
        <f t="shared" si="761"/>
        <v>1</v>
      </c>
      <c r="O8058" t="b">
        <f t="shared" si="762"/>
        <v>1</v>
      </c>
      <c r="P8058" t="str">
        <f t="shared" si="763"/>
        <v>N/A</v>
      </c>
    </row>
    <row r="8059" spans="2:16" x14ac:dyDescent="0.25">
      <c r="B8059" s="23">
        <f>'Raw data (base scenario)'!A8051</f>
        <v>8045</v>
      </c>
      <c r="C8059" s="23" t="str">
        <f>'Raw data (base scenario)'!B8051</f>
        <v>D</v>
      </c>
      <c r="D8059" s="23" t="str">
        <f>'Raw data (base scenario)'!C8051</f>
        <v>D</v>
      </c>
      <c r="E8059" t="b">
        <f t="shared" si="758"/>
        <v>1</v>
      </c>
      <c r="F8059" t="b">
        <f t="shared" si="759"/>
        <v>1</v>
      </c>
      <c r="G8059" t="b">
        <f t="shared" si="760"/>
        <v>1</v>
      </c>
      <c r="K8059" s="28">
        <v>8045</v>
      </c>
      <c r="L8059" s="28" t="s">
        <v>1</v>
      </c>
      <c r="M8059" s="28" t="s">
        <v>3</v>
      </c>
      <c r="N8059" t="b">
        <f t="shared" si="761"/>
        <v>1</v>
      </c>
      <c r="O8059" t="b">
        <f t="shared" si="762"/>
        <v>1</v>
      </c>
      <c r="P8059" t="str">
        <f t="shared" si="763"/>
        <v>N/A</v>
      </c>
    </row>
    <row r="8060" spans="2:16" x14ac:dyDescent="0.25">
      <c r="B8060" s="23">
        <f>'Raw data (base scenario)'!A8052</f>
        <v>8046</v>
      </c>
      <c r="C8060" s="23" t="str">
        <f>'Raw data (base scenario)'!B8052</f>
        <v>H</v>
      </c>
      <c r="D8060" s="23" t="str">
        <f>'Raw data (base scenario)'!C8052</f>
        <v>S</v>
      </c>
      <c r="E8060" t="b">
        <f t="shared" si="758"/>
        <v>1</v>
      </c>
      <c r="F8060" t="b">
        <f t="shared" si="759"/>
        <v>1</v>
      </c>
      <c r="G8060" t="str">
        <f t="shared" si="760"/>
        <v>N/A</v>
      </c>
      <c r="K8060" s="28">
        <v>8046</v>
      </c>
      <c r="L8060" s="28" t="s">
        <v>2</v>
      </c>
      <c r="M8060" s="28" t="s">
        <v>2</v>
      </c>
      <c r="N8060" t="b">
        <f t="shared" si="761"/>
        <v>1</v>
      </c>
      <c r="O8060" t="b">
        <f t="shared" si="762"/>
        <v>1</v>
      </c>
      <c r="P8060" t="b">
        <f t="shared" si="763"/>
        <v>1</v>
      </c>
    </row>
    <row r="8061" spans="2:16" x14ac:dyDescent="0.25">
      <c r="B8061" s="23">
        <f>'Raw data (base scenario)'!A8053</f>
        <v>8047</v>
      </c>
      <c r="C8061" s="23" t="str">
        <f>'Raw data (base scenario)'!B8053</f>
        <v>H</v>
      </c>
      <c r="D8061" s="23" t="str">
        <f>'Raw data (base scenario)'!C8053</f>
        <v>S</v>
      </c>
      <c r="E8061" t="b">
        <f t="shared" si="758"/>
        <v>1</v>
      </c>
      <c r="F8061" t="b">
        <f t="shared" si="759"/>
        <v>1</v>
      </c>
      <c r="G8061" t="str">
        <f t="shared" si="760"/>
        <v>N/A</v>
      </c>
      <c r="K8061" s="28">
        <v>8047</v>
      </c>
      <c r="L8061" s="28" t="s">
        <v>18</v>
      </c>
      <c r="M8061" s="28" t="s">
        <v>18</v>
      </c>
      <c r="N8061" t="b">
        <f t="shared" si="761"/>
        <v>1</v>
      </c>
      <c r="O8061" t="b">
        <f t="shared" si="762"/>
        <v>1</v>
      </c>
      <c r="P8061" t="str">
        <f t="shared" si="763"/>
        <v>N/A</v>
      </c>
    </row>
    <row r="8062" spans="2:16" x14ac:dyDescent="0.25">
      <c r="B8062" s="23">
        <f>'Raw data (base scenario)'!A8054</f>
        <v>8048</v>
      </c>
      <c r="C8062" s="23" t="str">
        <f>'Raw data (base scenario)'!B8054</f>
        <v>D</v>
      </c>
      <c r="D8062" s="23" t="str">
        <f>'Raw data (base scenario)'!C8054</f>
        <v>D</v>
      </c>
      <c r="E8062" t="b">
        <f t="shared" si="758"/>
        <v>1</v>
      </c>
      <c r="F8062" t="b">
        <f t="shared" si="759"/>
        <v>1</v>
      </c>
      <c r="G8062" t="b">
        <f t="shared" si="760"/>
        <v>1</v>
      </c>
      <c r="K8062" s="28">
        <v>8048</v>
      </c>
      <c r="L8062" s="28" t="s">
        <v>18</v>
      </c>
      <c r="M8062" s="28" t="s">
        <v>3</v>
      </c>
      <c r="N8062" t="b">
        <f t="shared" si="761"/>
        <v>1</v>
      </c>
      <c r="O8062" t="b">
        <f t="shared" si="762"/>
        <v>1</v>
      </c>
      <c r="P8062" t="str">
        <f t="shared" si="763"/>
        <v>N/A</v>
      </c>
    </row>
    <row r="8063" spans="2:16" x14ac:dyDescent="0.25">
      <c r="B8063" s="23">
        <f>'Raw data (base scenario)'!A8055</f>
        <v>8049</v>
      </c>
      <c r="C8063" s="23" t="str">
        <f>'Raw data (base scenario)'!B8055</f>
        <v>I</v>
      </c>
      <c r="D8063" s="23" t="str">
        <f>'Raw data (base scenario)'!C8055</f>
        <v>I</v>
      </c>
      <c r="E8063" t="b">
        <f t="shared" si="758"/>
        <v>1</v>
      </c>
      <c r="F8063" t="b">
        <f t="shared" si="759"/>
        <v>1</v>
      </c>
      <c r="G8063" t="str">
        <f t="shared" si="760"/>
        <v>N/A</v>
      </c>
      <c r="K8063" s="28">
        <v>8049</v>
      </c>
      <c r="L8063" s="28" t="s">
        <v>2</v>
      </c>
      <c r="M8063" s="28" t="s">
        <v>2</v>
      </c>
      <c r="N8063" t="b">
        <f t="shared" si="761"/>
        <v>1</v>
      </c>
      <c r="O8063" t="b">
        <f t="shared" si="762"/>
        <v>1</v>
      </c>
      <c r="P8063" t="b">
        <f t="shared" si="763"/>
        <v>1</v>
      </c>
    </row>
    <row r="8064" spans="2:16" x14ac:dyDescent="0.25">
      <c r="B8064" s="23">
        <f>'Raw data (base scenario)'!A8056</f>
        <v>8050</v>
      </c>
      <c r="C8064" s="23" t="str">
        <f>'Raw data (base scenario)'!B8056</f>
        <v>I</v>
      </c>
      <c r="D8064" s="23" t="str">
        <f>'Raw data (base scenario)'!C8056</f>
        <v>S</v>
      </c>
      <c r="E8064" t="b">
        <f t="shared" si="758"/>
        <v>1</v>
      </c>
      <c r="F8064" t="b">
        <f t="shared" si="759"/>
        <v>1</v>
      </c>
      <c r="G8064" t="str">
        <f t="shared" si="760"/>
        <v>N/A</v>
      </c>
      <c r="K8064" s="28">
        <v>8050</v>
      </c>
      <c r="L8064" s="28" t="s">
        <v>2</v>
      </c>
      <c r="M8064" s="28" t="s">
        <v>2</v>
      </c>
      <c r="N8064" t="b">
        <f t="shared" si="761"/>
        <v>1</v>
      </c>
      <c r="O8064" t="b">
        <f t="shared" si="762"/>
        <v>1</v>
      </c>
      <c r="P8064" t="b">
        <f t="shared" si="763"/>
        <v>1</v>
      </c>
    </row>
    <row r="8065" spans="2:16" x14ac:dyDescent="0.25">
      <c r="B8065" s="23">
        <f>'Raw data (base scenario)'!A8057</f>
        <v>8051</v>
      </c>
      <c r="C8065" s="23" t="str">
        <f>'Raw data (base scenario)'!B8057</f>
        <v>D</v>
      </c>
      <c r="D8065" s="23" t="str">
        <f>'Raw data (base scenario)'!C8057</f>
        <v>D</v>
      </c>
      <c r="E8065" t="b">
        <f t="shared" si="758"/>
        <v>1</v>
      </c>
      <c r="F8065" t="b">
        <f t="shared" si="759"/>
        <v>1</v>
      </c>
      <c r="G8065" t="b">
        <f t="shared" si="760"/>
        <v>1</v>
      </c>
      <c r="K8065" s="28">
        <v>8051</v>
      </c>
      <c r="L8065" s="28" t="s">
        <v>3</v>
      </c>
      <c r="M8065" s="28" t="s">
        <v>1</v>
      </c>
      <c r="N8065" t="b">
        <f t="shared" si="761"/>
        <v>1</v>
      </c>
      <c r="O8065" t="b">
        <f t="shared" si="762"/>
        <v>1</v>
      </c>
      <c r="P8065" t="str">
        <f t="shared" si="763"/>
        <v>N/A</v>
      </c>
    </row>
    <row r="8066" spans="2:16" x14ac:dyDescent="0.25">
      <c r="B8066" s="23">
        <f>'Raw data (base scenario)'!A8058</f>
        <v>8052</v>
      </c>
      <c r="C8066" s="23" t="str">
        <f>'Raw data (base scenario)'!B8058</f>
        <v>D</v>
      </c>
      <c r="D8066" s="23" t="str">
        <f>'Raw data (base scenario)'!C8058</f>
        <v>D</v>
      </c>
      <c r="E8066" t="b">
        <f t="shared" si="758"/>
        <v>1</v>
      </c>
      <c r="F8066" t="b">
        <f t="shared" si="759"/>
        <v>1</v>
      </c>
      <c r="G8066" t="b">
        <f t="shared" si="760"/>
        <v>1</v>
      </c>
      <c r="K8066" s="28">
        <v>8052</v>
      </c>
      <c r="L8066" s="28" t="s">
        <v>2</v>
      </c>
      <c r="M8066" s="28" t="s">
        <v>2</v>
      </c>
      <c r="N8066" t="b">
        <f t="shared" si="761"/>
        <v>1</v>
      </c>
      <c r="O8066" t="b">
        <f t="shared" si="762"/>
        <v>1</v>
      </c>
      <c r="P8066" t="b">
        <f t="shared" si="763"/>
        <v>1</v>
      </c>
    </row>
    <row r="8067" spans="2:16" x14ac:dyDescent="0.25">
      <c r="B8067" s="23">
        <f>'Raw data (base scenario)'!A8059</f>
        <v>8053</v>
      </c>
      <c r="C8067" s="23" t="str">
        <f>'Raw data (base scenario)'!B8059</f>
        <v>S</v>
      </c>
      <c r="D8067" s="23" t="str">
        <f>'Raw data (base scenario)'!C8059</f>
        <v>H</v>
      </c>
      <c r="E8067" t="b">
        <f t="shared" si="758"/>
        <v>1</v>
      </c>
      <c r="F8067" t="b">
        <f t="shared" si="759"/>
        <v>1</v>
      </c>
      <c r="G8067" t="str">
        <f t="shared" si="760"/>
        <v>N/A</v>
      </c>
      <c r="K8067" s="28">
        <v>8053</v>
      </c>
      <c r="L8067" s="28" t="s">
        <v>1</v>
      </c>
      <c r="M8067" s="28" t="s">
        <v>1</v>
      </c>
      <c r="N8067" t="b">
        <f t="shared" si="761"/>
        <v>1</v>
      </c>
      <c r="O8067" t="b">
        <f t="shared" si="762"/>
        <v>1</v>
      </c>
      <c r="P8067" t="str">
        <f t="shared" si="763"/>
        <v>N/A</v>
      </c>
    </row>
    <row r="8068" spans="2:16" x14ac:dyDescent="0.25">
      <c r="B8068" s="23">
        <f>'Raw data (base scenario)'!A8060</f>
        <v>8054</v>
      </c>
      <c r="C8068" s="23" t="str">
        <f>'Raw data (base scenario)'!B8060</f>
        <v>D</v>
      </c>
      <c r="D8068" s="23" t="str">
        <f>'Raw data (base scenario)'!C8060</f>
        <v>D</v>
      </c>
      <c r="E8068" t="b">
        <f t="shared" si="758"/>
        <v>1</v>
      </c>
      <c r="F8068" t="b">
        <f t="shared" si="759"/>
        <v>1</v>
      </c>
      <c r="G8068" t="b">
        <f t="shared" si="760"/>
        <v>1</v>
      </c>
      <c r="K8068" s="28">
        <v>8054</v>
      </c>
      <c r="L8068" s="28" t="s">
        <v>3</v>
      </c>
      <c r="M8068" s="28" t="s">
        <v>1</v>
      </c>
      <c r="N8068" t="b">
        <f t="shared" si="761"/>
        <v>1</v>
      </c>
      <c r="O8068" t="b">
        <f t="shared" si="762"/>
        <v>1</v>
      </c>
      <c r="P8068" t="str">
        <f t="shared" si="763"/>
        <v>N/A</v>
      </c>
    </row>
    <row r="8069" spans="2:16" x14ac:dyDescent="0.25">
      <c r="B8069" s="23">
        <f>'Raw data (base scenario)'!A8061</f>
        <v>8055</v>
      </c>
      <c r="C8069" s="23" t="str">
        <f>'Raw data (base scenario)'!B8061</f>
        <v>H</v>
      </c>
      <c r="D8069" s="23" t="str">
        <f>'Raw data (base scenario)'!C8061</f>
        <v>H</v>
      </c>
      <c r="E8069" t="b">
        <f t="shared" si="758"/>
        <v>1</v>
      </c>
      <c r="F8069" t="b">
        <f t="shared" si="759"/>
        <v>1</v>
      </c>
      <c r="G8069" t="str">
        <f t="shared" si="760"/>
        <v>N/A</v>
      </c>
      <c r="K8069" s="28">
        <v>8055</v>
      </c>
      <c r="L8069" s="28" t="s">
        <v>2</v>
      </c>
      <c r="M8069" s="28" t="s">
        <v>2</v>
      </c>
      <c r="N8069" t="b">
        <f t="shared" si="761"/>
        <v>1</v>
      </c>
      <c r="O8069" t="b">
        <f t="shared" si="762"/>
        <v>1</v>
      </c>
      <c r="P8069" t="b">
        <f t="shared" si="763"/>
        <v>1</v>
      </c>
    </row>
    <row r="8070" spans="2:16" x14ac:dyDescent="0.25">
      <c r="B8070" s="23">
        <f>'Raw data (base scenario)'!A8062</f>
        <v>8056</v>
      </c>
      <c r="C8070" s="23" t="str">
        <f>'Raw data (base scenario)'!B8062</f>
        <v>S</v>
      </c>
      <c r="D8070" s="23" t="str">
        <f>'Raw data (base scenario)'!C8062</f>
        <v>H</v>
      </c>
      <c r="E8070" t="b">
        <f t="shared" si="758"/>
        <v>1</v>
      </c>
      <c r="F8070" t="b">
        <f t="shared" si="759"/>
        <v>1</v>
      </c>
      <c r="G8070" t="str">
        <f t="shared" si="760"/>
        <v>N/A</v>
      </c>
      <c r="K8070" s="28">
        <v>8056</v>
      </c>
      <c r="L8070" s="28" t="s">
        <v>18</v>
      </c>
      <c r="M8070" s="28" t="s">
        <v>3</v>
      </c>
      <c r="N8070" t="b">
        <f t="shared" si="761"/>
        <v>1</v>
      </c>
      <c r="O8070" t="b">
        <f t="shared" si="762"/>
        <v>1</v>
      </c>
      <c r="P8070" t="str">
        <f t="shared" si="763"/>
        <v>N/A</v>
      </c>
    </row>
    <row r="8071" spans="2:16" x14ac:dyDescent="0.25">
      <c r="B8071" s="23">
        <f>'Raw data (base scenario)'!A8063</f>
        <v>8057</v>
      </c>
      <c r="C8071" s="23" t="str">
        <f>'Raw data (base scenario)'!B8063</f>
        <v>D</v>
      </c>
      <c r="D8071" s="23" t="str">
        <f>'Raw data (base scenario)'!C8063</f>
        <v>D</v>
      </c>
      <c r="E8071" t="b">
        <f t="shared" si="758"/>
        <v>1</v>
      </c>
      <c r="F8071" t="b">
        <f t="shared" si="759"/>
        <v>1</v>
      </c>
      <c r="G8071" t="b">
        <f t="shared" si="760"/>
        <v>1</v>
      </c>
      <c r="K8071" s="28">
        <v>8057</v>
      </c>
      <c r="L8071" s="28" t="s">
        <v>18</v>
      </c>
      <c r="M8071" s="28" t="s">
        <v>2</v>
      </c>
      <c r="N8071" t="b">
        <f t="shared" si="761"/>
        <v>1</v>
      </c>
      <c r="O8071" t="b">
        <f t="shared" si="762"/>
        <v>1</v>
      </c>
      <c r="P8071" t="str">
        <f t="shared" si="763"/>
        <v>N/A</v>
      </c>
    </row>
    <row r="8072" spans="2:16" x14ac:dyDescent="0.25">
      <c r="B8072" s="23">
        <f>'Raw data (base scenario)'!A8064</f>
        <v>8058</v>
      </c>
      <c r="C8072" s="23" t="str">
        <f>'Raw data (base scenario)'!B8064</f>
        <v>I</v>
      </c>
      <c r="D8072" s="23" t="str">
        <f>'Raw data (base scenario)'!C8064</f>
        <v>S</v>
      </c>
      <c r="E8072" t="b">
        <f t="shared" si="758"/>
        <v>1</v>
      </c>
      <c r="F8072" t="b">
        <f t="shared" si="759"/>
        <v>1</v>
      </c>
      <c r="G8072" t="str">
        <f t="shared" si="760"/>
        <v>N/A</v>
      </c>
      <c r="K8072" s="28">
        <v>8058</v>
      </c>
      <c r="L8072" s="28" t="s">
        <v>2</v>
      </c>
      <c r="M8072" s="28" t="s">
        <v>2</v>
      </c>
      <c r="N8072" t="b">
        <f t="shared" si="761"/>
        <v>1</v>
      </c>
      <c r="O8072" t="b">
        <f t="shared" si="762"/>
        <v>1</v>
      </c>
      <c r="P8072" t="b">
        <f t="shared" si="763"/>
        <v>1</v>
      </c>
    </row>
    <row r="8073" spans="2:16" x14ac:dyDescent="0.25">
      <c r="B8073" s="23">
        <f>'Raw data (base scenario)'!A8065</f>
        <v>8059</v>
      </c>
      <c r="C8073" s="23" t="str">
        <f>'Raw data (base scenario)'!B8065</f>
        <v>I</v>
      </c>
      <c r="D8073" s="23" t="str">
        <f>'Raw data (base scenario)'!C8065</f>
        <v>D</v>
      </c>
      <c r="E8073" t="b">
        <f t="shared" si="758"/>
        <v>1</v>
      </c>
      <c r="F8073" t="b">
        <f t="shared" si="759"/>
        <v>1</v>
      </c>
      <c r="G8073" t="str">
        <f t="shared" si="760"/>
        <v>N/A</v>
      </c>
      <c r="K8073" s="28">
        <v>8059</v>
      </c>
      <c r="L8073" s="28" t="s">
        <v>18</v>
      </c>
      <c r="M8073" s="28" t="s">
        <v>18</v>
      </c>
      <c r="N8073" t="b">
        <f t="shared" si="761"/>
        <v>1</v>
      </c>
      <c r="O8073" t="b">
        <f t="shared" si="762"/>
        <v>1</v>
      </c>
      <c r="P8073" t="str">
        <f t="shared" si="763"/>
        <v>N/A</v>
      </c>
    </row>
    <row r="8074" spans="2:16" x14ac:dyDescent="0.25">
      <c r="B8074" s="23">
        <f>'Raw data (base scenario)'!A8066</f>
        <v>8060</v>
      </c>
      <c r="C8074" s="23" t="str">
        <f>'Raw data (base scenario)'!B8066</f>
        <v>D</v>
      </c>
      <c r="D8074" s="23" t="str">
        <f>'Raw data (base scenario)'!C8066</f>
        <v>D</v>
      </c>
      <c r="E8074" t="b">
        <f t="shared" si="758"/>
        <v>1</v>
      </c>
      <c r="F8074" t="b">
        <f t="shared" si="759"/>
        <v>1</v>
      </c>
      <c r="G8074" t="b">
        <f t="shared" si="760"/>
        <v>1</v>
      </c>
      <c r="K8074" s="28">
        <v>8060</v>
      </c>
      <c r="L8074" s="28" t="s">
        <v>18</v>
      </c>
      <c r="M8074" s="28" t="s">
        <v>3</v>
      </c>
      <c r="N8074" t="b">
        <f t="shared" si="761"/>
        <v>1</v>
      </c>
      <c r="O8074" t="b">
        <f t="shared" si="762"/>
        <v>1</v>
      </c>
      <c r="P8074" t="str">
        <f t="shared" si="763"/>
        <v>N/A</v>
      </c>
    </row>
    <row r="8075" spans="2:16" x14ac:dyDescent="0.25">
      <c r="B8075" s="23">
        <f>'Raw data (base scenario)'!A8067</f>
        <v>8061</v>
      </c>
      <c r="C8075" s="23" t="str">
        <f>'Raw data (base scenario)'!B8067</f>
        <v>I</v>
      </c>
      <c r="D8075" s="23" t="str">
        <f>'Raw data (base scenario)'!C8067</f>
        <v>I</v>
      </c>
      <c r="E8075" t="b">
        <f t="shared" si="758"/>
        <v>1</v>
      </c>
      <c r="F8075" t="b">
        <f t="shared" si="759"/>
        <v>1</v>
      </c>
      <c r="G8075" t="str">
        <f t="shared" si="760"/>
        <v>N/A</v>
      </c>
      <c r="K8075" s="28">
        <v>8061</v>
      </c>
      <c r="L8075" s="28" t="s">
        <v>1</v>
      </c>
      <c r="M8075" s="28" t="s">
        <v>1</v>
      </c>
      <c r="N8075" t="b">
        <f t="shared" si="761"/>
        <v>1</v>
      </c>
      <c r="O8075" t="b">
        <f t="shared" si="762"/>
        <v>1</v>
      </c>
      <c r="P8075" t="str">
        <f t="shared" si="763"/>
        <v>N/A</v>
      </c>
    </row>
    <row r="8076" spans="2:16" x14ac:dyDescent="0.25">
      <c r="B8076" s="23">
        <f>'Raw data (base scenario)'!A8068</f>
        <v>8062</v>
      </c>
      <c r="C8076" s="23" t="str">
        <f>'Raw data (base scenario)'!B8068</f>
        <v>I</v>
      </c>
      <c r="D8076" s="23" t="str">
        <f>'Raw data (base scenario)'!C8068</f>
        <v>S</v>
      </c>
      <c r="E8076" t="b">
        <f t="shared" si="758"/>
        <v>1</v>
      </c>
      <c r="F8076" t="b">
        <f t="shared" si="759"/>
        <v>1</v>
      </c>
      <c r="G8076" t="str">
        <f t="shared" si="760"/>
        <v>N/A</v>
      </c>
      <c r="K8076" s="28">
        <v>8062</v>
      </c>
      <c r="L8076" s="28" t="s">
        <v>3</v>
      </c>
      <c r="M8076" s="28" t="s">
        <v>1</v>
      </c>
      <c r="N8076" t="b">
        <f t="shared" si="761"/>
        <v>1</v>
      </c>
      <c r="O8076" t="b">
        <f t="shared" si="762"/>
        <v>1</v>
      </c>
      <c r="P8076" t="str">
        <f t="shared" si="763"/>
        <v>N/A</v>
      </c>
    </row>
    <row r="8077" spans="2:16" x14ac:dyDescent="0.25">
      <c r="B8077" s="23">
        <f>'Raw data (base scenario)'!A8069</f>
        <v>8063</v>
      </c>
      <c r="C8077" s="23" t="str">
        <f>'Raw data (base scenario)'!B8069</f>
        <v>H</v>
      </c>
      <c r="D8077" s="23" t="str">
        <f>'Raw data (base scenario)'!C8069</f>
        <v>H</v>
      </c>
      <c r="E8077" t="b">
        <f t="shared" si="758"/>
        <v>1</v>
      </c>
      <c r="F8077" t="b">
        <f t="shared" si="759"/>
        <v>1</v>
      </c>
      <c r="G8077" t="str">
        <f t="shared" si="760"/>
        <v>N/A</v>
      </c>
      <c r="K8077" s="28">
        <v>8063</v>
      </c>
      <c r="L8077" s="28" t="s">
        <v>2</v>
      </c>
      <c r="M8077" s="28" t="s">
        <v>2</v>
      </c>
      <c r="N8077" t="b">
        <f t="shared" si="761"/>
        <v>1</v>
      </c>
      <c r="O8077" t="b">
        <f t="shared" si="762"/>
        <v>1</v>
      </c>
      <c r="P8077" t="b">
        <f t="shared" si="763"/>
        <v>1</v>
      </c>
    </row>
    <row r="8078" spans="2:16" x14ac:dyDescent="0.25">
      <c r="B8078" s="23">
        <f>'Raw data (base scenario)'!A8070</f>
        <v>8064</v>
      </c>
      <c r="C8078" s="23" t="str">
        <f>'Raw data (base scenario)'!B8070</f>
        <v>S</v>
      </c>
      <c r="D8078" s="23" t="str">
        <f>'Raw data (base scenario)'!C8070</f>
        <v>H</v>
      </c>
      <c r="E8078" t="b">
        <f t="shared" si="758"/>
        <v>1</v>
      </c>
      <c r="F8078" t="b">
        <f t="shared" si="759"/>
        <v>1</v>
      </c>
      <c r="G8078" t="str">
        <f t="shared" si="760"/>
        <v>N/A</v>
      </c>
      <c r="K8078" s="28">
        <v>8064</v>
      </c>
      <c r="L8078" s="28" t="s">
        <v>3</v>
      </c>
      <c r="M8078" s="28" t="s">
        <v>2</v>
      </c>
      <c r="N8078" t="b">
        <f t="shared" si="761"/>
        <v>1</v>
      </c>
      <c r="O8078" t="b">
        <f t="shared" si="762"/>
        <v>1</v>
      </c>
      <c r="P8078" t="str">
        <f t="shared" si="763"/>
        <v>N/A</v>
      </c>
    </row>
    <row r="8079" spans="2:16" x14ac:dyDescent="0.25">
      <c r="B8079" s="23">
        <f>'Raw data (base scenario)'!A8071</f>
        <v>8065</v>
      </c>
      <c r="C8079" s="23" t="str">
        <f>'Raw data (base scenario)'!B8071</f>
        <v>D</v>
      </c>
      <c r="D8079" s="23" t="str">
        <f>'Raw data (base scenario)'!C8071</f>
        <v>D</v>
      </c>
      <c r="E8079" t="b">
        <f t="shared" ref="E8079:E8142" si="764">OR(C8079=$A$4,C8079=$A$5,C8079=$A$6,C8079=$A$7)</f>
        <v>1</v>
      </c>
      <c r="F8079" t="b">
        <f t="shared" ref="F8079:F8142" si="765">OR(D8079=$A$4,D8079=$A$5,D8079=$A$6,D8079=$A$7)</f>
        <v>1</v>
      </c>
      <c r="G8079" t="b">
        <f t="shared" si="760"/>
        <v>1</v>
      </c>
      <c r="K8079" s="28">
        <v>8065</v>
      </c>
      <c r="L8079" s="28" t="s">
        <v>1</v>
      </c>
      <c r="M8079" s="28" t="s">
        <v>1</v>
      </c>
      <c r="N8079" t="b">
        <f t="shared" si="761"/>
        <v>1</v>
      </c>
      <c r="O8079" t="b">
        <f t="shared" si="762"/>
        <v>1</v>
      </c>
      <c r="P8079" t="str">
        <f t="shared" si="763"/>
        <v>N/A</v>
      </c>
    </row>
    <row r="8080" spans="2:16" x14ac:dyDescent="0.25">
      <c r="B8080" s="23">
        <f>'Raw data (base scenario)'!A8072</f>
        <v>8066</v>
      </c>
      <c r="C8080" s="23" t="str">
        <f>'Raw data (base scenario)'!B8072</f>
        <v>S</v>
      </c>
      <c r="D8080" s="23" t="str">
        <f>'Raw data (base scenario)'!C8072</f>
        <v>D</v>
      </c>
      <c r="E8080" t="b">
        <f t="shared" si="764"/>
        <v>1</v>
      </c>
      <c r="F8080" t="b">
        <f t="shared" si="765"/>
        <v>1</v>
      </c>
      <c r="G8080" t="str">
        <f t="shared" ref="G8080:G8143" si="766">IF(C8080="D",D8080="D","N/A")</f>
        <v>N/A</v>
      </c>
      <c r="K8080" s="28">
        <v>8066</v>
      </c>
      <c r="L8080" s="28" t="s">
        <v>3</v>
      </c>
      <c r="M8080" s="28" t="s">
        <v>3</v>
      </c>
      <c r="N8080" t="b">
        <f t="shared" si="761"/>
        <v>1</v>
      </c>
      <c r="O8080" t="b">
        <f t="shared" si="762"/>
        <v>1</v>
      </c>
      <c r="P8080" t="str">
        <f t="shared" si="763"/>
        <v>N/A</v>
      </c>
    </row>
    <row r="8081" spans="2:16" x14ac:dyDescent="0.25">
      <c r="B8081" s="23">
        <f>'Raw data (base scenario)'!A8073</f>
        <v>8067</v>
      </c>
      <c r="C8081" s="23" t="str">
        <f>'Raw data (base scenario)'!B8073</f>
        <v>H</v>
      </c>
      <c r="D8081" s="23" t="str">
        <f>'Raw data (base scenario)'!C8073</f>
        <v>H</v>
      </c>
      <c r="E8081" t="b">
        <f t="shared" si="764"/>
        <v>1</v>
      </c>
      <c r="F8081" t="b">
        <f t="shared" si="765"/>
        <v>1</v>
      </c>
      <c r="G8081" t="str">
        <f t="shared" si="766"/>
        <v>N/A</v>
      </c>
      <c r="K8081" s="28">
        <v>8067</v>
      </c>
      <c r="L8081" s="28" t="s">
        <v>2</v>
      </c>
      <c r="M8081" s="28" t="s">
        <v>2</v>
      </c>
      <c r="N8081" t="b">
        <f t="shared" si="761"/>
        <v>1</v>
      </c>
      <c r="O8081" t="b">
        <f t="shared" si="762"/>
        <v>1</v>
      </c>
      <c r="P8081" t="b">
        <f t="shared" si="763"/>
        <v>1</v>
      </c>
    </row>
    <row r="8082" spans="2:16" x14ac:dyDescent="0.25">
      <c r="B8082" s="23">
        <f>'Raw data (base scenario)'!A8074</f>
        <v>8068</v>
      </c>
      <c r="C8082" s="23" t="str">
        <f>'Raw data (base scenario)'!B8074</f>
        <v>S</v>
      </c>
      <c r="D8082" s="23" t="str">
        <f>'Raw data (base scenario)'!C8074</f>
        <v>S</v>
      </c>
      <c r="E8082" t="b">
        <f t="shared" si="764"/>
        <v>1</v>
      </c>
      <c r="F8082" t="b">
        <f t="shared" si="765"/>
        <v>1</v>
      </c>
      <c r="G8082" t="str">
        <f t="shared" si="766"/>
        <v>N/A</v>
      </c>
      <c r="K8082" s="28">
        <v>8068</v>
      </c>
      <c r="L8082" s="28" t="s">
        <v>2</v>
      </c>
      <c r="M8082" s="28" t="s">
        <v>2</v>
      </c>
      <c r="N8082" t="b">
        <f t="shared" si="761"/>
        <v>1</v>
      </c>
      <c r="O8082" t="b">
        <f t="shared" si="762"/>
        <v>1</v>
      </c>
      <c r="P8082" t="b">
        <f t="shared" si="763"/>
        <v>1</v>
      </c>
    </row>
    <row r="8083" spans="2:16" x14ac:dyDescent="0.25">
      <c r="B8083" s="23">
        <f>'Raw data (base scenario)'!A8075</f>
        <v>8069</v>
      </c>
      <c r="C8083" s="23" t="str">
        <f>'Raw data (base scenario)'!B8075</f>
        <v>D</v>
      </c>
      <c r="D8083" s="23" t="str">
        <f>'Raw data (base scenario)'!C8075</f>
        <v>D</v>
      </c>
      <c r="E8083" t="b">
        <f t="shared" si="764"/>
        <v>1</v>
      </c>
      <c r="F8083" t="b">
        <f t="shared" si="765"/>
        <v>1</v>
      </c>
      <c r="G8083" t="b">
        <f t="shared" si="766"/>
        <v>1</v>
      </c>
      <c r="K8083" s="28">
        <v>8069</v>
      </c>
      <c r="L8083" s="28" t="s">
        <v>1</v>
      </c>
      <c r="M8083" s="28" t="s">
        <v>1</v>
      </c>
      <c r="N8083" t="b">
        <f t="shared" si="761"/>
        <v>1</v>
      </c>
      <c r="O8083" t="b">
        <f t="shared" si="762"/>
        <v>1</v>
      </c>
      <c r="P8083" t="str">
        <f t="shared" si="763"/>
        <v>N/A</v>
      </c>
    </row>
    <row r="8084" spans="2:16" x14ac:dyDescent="0.25">
      <c r="B8084" s="23">
        <f>'Raw data (base scenario)'!A8076</f>
        <v>8070</v>
      </c>
      <c r="C8084" s="23" t="str">
        <f>'Raw data (base scenario)'!B8076</f>
        <v>D</v>
      </c>
      <c r="D8084" s="23" t="str">
        <f>'Raw data (base scenario)'!C8076</f>
        <v>D</v>
      </c>
      <c r="E8084" t="b">
        <f t="shared" si="764"/>
        <v>1</v>
      </c>
      <c r="F8084" t="b">
        <f t="shared" si="765"/>
        <v>1</v>
      </c>
      <c r="G8084" t="b">
        <f t="shared" si="766"/>
        <v>1</v>
      </c>
      <c r="K8084" s="28">
        <v>8070</v>
      </c>
      <c r="L8084" s="28" t="s">
        <v>18</v>
      </c>
      <c r="M8084" s="28" t="s">
        <v>18</v>
      </c>
      <c r="N8084" t="b">
        <f t="shared" si="761"/>
        <v>1</v>
      </c>
      <c r="O8084" t="b">
        <f t="shared" si="762"/>
        <v>1</v>
      </c>
      <c r="P8084" t="str">
        <f t="shared" si="763"/>
        <v>N/A</v>
      </c>
    </row>
    <row r="8085" spans="2:16" x14ac:dyDescent="0.25">
      <c r="B8085" s="23">
        <f>'Raw data (base scenario)'!A8077</f>
        <v>8071</v>
      </c>
      <c r="C8085" s="23" t="str">
        <f>'Raw data (base scenario)'!B8077</f>
        <v>H</v>
      </c>
      <c r="D8085" s="23" t="str">
        <f>'Raw data (base scenario)'!C8077</f>
        <v>H</v>
      </c>
      <c r="E8085" t="b">
        <f t="shared" si="764"/>
        <v>1</v>
      </c>
      <c r="F8085" t="b">
        <f t="shared" si="765"/>
        <v>1</v>
      </c>
      <c r="G8085" t="str">
        <f t="shared" si="766"/>
        <v>N/A</v>
      </c>
      <c r="K8085" s="28">
        <v>8071</v>
      </c>
      <c r="L8085" s="28" t="s">
        <v>18</v>
      </c>
      <c r="M8085" s="28" t="s">
        <v>1</v>
      </c>
      <c r="N8085" t="b">
        <f t="shared" si="761"/>
        <v>1</v>
      </c>
      <c r="O8085" t="b">
        <f t="shared" si="762"/>
        <v>1</v>
      </c>
      <c r="P8085" t="str">
        <f t="shared" si="763"/>
        <v>N/A</v>
      </c>
    </row>
    <row r="8086" spans="2:16" x14ac:dyDescent="0.25">
      <c r="B8086" s="23">
        <f>'Raw data (base scenario)'!A8078</f>
        <v>8072</v>
      </c>
      <c r="C8086" s="23" t="str">
        <f>'Raw data (base scenario)'!B8078</f>
        <v>I</v>
      </c>
      <c r="D8086" s="23" t="str">
        <f>'Raw data (base scenario)'!C8078</f>
        <v>I</v>
      </c>
      <c r="E8086" t="b">
        <f t="shared" si="764"/>
        <v>1</v>
      </c>
      <c r="F8086" t="b">
        <f t="shared" si="765"/>
        <v>1</v>
      </c>
      <c r="G8086" t="str">
        <f t="shared" si="766"/>
        <v>N/A</v>
      </c>
      <c r="K8086" s="28">
        <v>8072</v>
      </c>
      <c r="L8086" s="28" t="s">
        <v>18</v>
      </c>
      <c r="M8086" s="28" t="s">
        <v>1</v>
      </c>
      <c r="N8086" t="b">
        <f t="shared" si="761"/>
        <v>1</v>
      </c>
      <c r="O8086" t="b">
        <f t="shared" si="762"/>
        <v>1</v>
      </c>
      <c r="P8086" t="str">
        <f t="shared" si="763"/>
        <v>N/A</v>
      </c>
    </row>
    <row r="8087" spans="2:16" x14ac:dyDescent="0.25">
      <c r="B8087" s="23">
        <f>'Raw data (base scenario)'!A8079</f>
        <v>8073</v>
      </c>
      <c r="C8087" s="23" t="str">
        <f>'Raw data (base scenario)'!B8079</f>
        <v>I</v>
      </c>
      <c r="D8087" s="23" t="str">
        <f>'Raw data (base scenario)'!C8079</f>
        <v>H</v>
      </c>
      <c r="E8087" t="b">
        <f t="shared" si="764"/>
        <v>1</v>
      </c>
      <c r="F8087" t="b">
        <f t="shared" si="765"/>
        <v>1</v>
      </c>
      <c r="G8087" t="str">
        <f t="shared" si="766"/>
        <v>N/A</v>
      </c>
      <c r="K8087" s="28">
        <v>8073</v>
      </c>
      <c r="L8087" s="28" t="s">
        <v>18</v>
      </c>
      <c r="M8087" s="28" t="s">
        <v>2</v>
      </c>
      <c r="N8087" t="b">
        <f t="shared" si="761"/>
        <v>1</v>
      </c>
      <c r="O8087" t="b">
        <f t="shared" si="762"/>
        <v>1</v>
      </c>
      <c r="P8087" t="str">
        <f t="shared" si="763"/>
        <v>N/A</v>
      </c>
    </row>
    <row r="8088" spans="2:16" x14ac:dyDescent="0.25">
      <c r="B8088" s="23">
        <f>'Raw data (base scenario)'!A8080</f>
        <v>8074</v>
      </c>
      <c r="C8088" s="23" t="str">
        <f>'Raw data (base scenario)'!B8080</f>
        <v>I</v>
      </c>
      <c r="D8088" s="23" t="str">
        <f>'Raw data (base scenario)'!C8080</f>
        <v>H</v>
      </c>
      <c r="E8088" t="b">
        <f t="shared" si="764"/>
        <v>1</v>
      </c>
      <c r="F8088" t="b">
        <f t="shared" si="765"/>
        <v>1</v>
      </c>
      <c r="G8088" t="str">
        <f t="shared" si="766"/>
        <v>N/A</v>
      </c>
      <c r="K8088" s="28">
        <v>8074</v>
      </c>
      <c r="L8088" s="28" t="s">
        <v>3</v>
      </c>
      <c r="M8088" s="28" t="s">
        <v>18</v>
      </c>
      <c r="N8088" t="b">
        <f t="shared" si="761"/>
        <v>1</v>
      </c>
      <c r="O8088" t="b">
        <f t="shared" si="762"/>
        <v>1</v>
      </c>
      <c r="P8088" t="str">
        <f t="shared" si="763"/>
        <v>N/A</v>
      </c>
    </row>
    <row r="8089" spans="2:16" x14ac:dyDescent="0.25">
      <c r="B8089" s="23">
        <f>'Raw data (base scenario)'!A8081</f>
        <v>8075</v>
      </c>
      <c r="C8089" s="23" t="str">
        <f>'Raw data (base scenario)'!B8081</f>
        <v>I</v>
      </c>
      <c r="D8089" s="23" t="str">
        <f>'Raw data (base scenario)'!C8081</f>
        <v>D</v>
      </c>
      <c r="E8089" t="b">
        <f t="shared" si="764"/>
        <v>1</v>
      </c>
      <c r="F8089" t="b">
        <f t="shared" si="765"/>
        <v>1</v>
      </c>
      <c r="G8089" t="str">
        <f t="shared" si="766"/>
        <v>N/A</v>
      </c>
      <c r="K8089" s="28">
        <v>8075</v>
      </c>
      <c r="L8089" s="28" t="s">
        <v>18</v>
      </c>
      <c r="M8089" s="28" t="s">
        <v>2</v>
      </c>
      <c r="N8089" t="b">
        <f t="shared" si="761"/>
        <v>1</v>
      </c>
      <c r="O8089" t="b">
        <f t="shared" si="762"/>
        <v>1</v>
      </c>
      <c r="P8089" t="str">
        <f t="shared" si="763"/>
        <v>N/A</v>
      </c>
    </row>
    <row r="8090" spans="2:16" x14ac:dyDescent="0.25">
      <c r="B8090" s="23">
        <f>'Raw data (base scenario)'!A8082</f>
        <v>8076</v>
      </c>
      <c r="C8090" s="23" t="str">
        <f>'Raw data (base scenario)'!B8082</f>
        <v>S</v>
      </c>
      <c r="D8090" s="23" t="str">
        <f>'Raw data (base scenario)'!C8082</f>
        <v>I</v>
      </c>
      <c r="E8090" t="b">
        <f t="shared" si="764"/>
        <v>1</v>
      </c>
      <c r="F8090" t="b">
        <f t="shared" si="765"/>
        <v>1</v>
      </c>
      <c r="G8090" t="str">
        <f t="shared" si="766"/>
        <v>N/A</v>
      </c>
      <c r="K8090" s="28">
        <v>8076</v>
      </c>
      <c r="L8090" s="28" t="s">
        <v>1</v>
      </c>
      <c r="M8090" s="28" t="s">
        <v>1</v>
      </c>
      <c r="N8090" t="b">
        <f t="shared" ref="N8090:N8153" si="767">OR(L8090=$A$4,L8090=$A$5,L8090=$A$6,L8090=$A$7)</f>
        <v>1</v>
      </c>
      <c r="O8090" t="b">
        <f t="shared" ref="O8090:O8153" si="768">OR(M8090=$A$4,M8090=$A$5,M8090=$A$6,M8090=$A$7)</f>
        <v>1</v>
      </c>
      <c r="P8090" t="str">
        <f t="shared" ref="P8090:P8153" si="769">IF(L8090="D",M8090="D","N/A")</f>
        <v>N/A</v>
      </c>
    </row>
    <row r="8091" spans="2:16" x14ac:dyDescent="0.25">
      <c r="B8091" s="23">
        <f>'Raw data (base scenario)'!A8083</f>
        <v>8077</v>
      </c>
      <c r="C8091" s="23" t="str">
        <f>'Raw data (base scenario)'!B8083</f>
        <v>I</v>
      </c>
      <c r="D8091" s="23" t="str">
        <f>'Raw data (base scenario)'!C8083</f>
        <v>D</v>
      </c>
      <c r="E8091" t="b">
        <f t="shared" si="764"/>
        <v>1</v>
      </c>
      <c r="F8091" t="b">
        <f t="shared" si="765"/>
        <v>1</v>
      </c>
      <c r="G8091" t="str">
        <f t="shared" si="766"/>
        <v>N/A</v>
      </c>
      <c r="K8091" s="28">
        <v>8077</v>
      </c>
      <c r="L8091" s="28" t="s">
        <v>1</v>
      </c>
      <c r="M8091" s="28" t="s">
        <v>1</v>
      </c>
      <c r="N8091" t="b">
        <f t="shared" si="767"/>
        <v>1</v>
      </c>
      <c r="O8091" t="b">
        <f t="shared" si="768"/>
        <v>1</v>
      </c>
      <c r="P8091" t="str">
        <f t="shared" si="769"/>
        <v>N/A</v>
      </c>
    </row>
    <row r="8092" spans="2:16" x14ac:dyDescent="0.25">
      <c r="B8092" s="23">
        <f>'Raw data (base scenario)'!A8084</f>
        <v>8078</v>
      </c>
      <c r="C8092" s="23" t="str">
        <f>'Raw data (base scenario)'!B8084</f>
        <v>H</v>
      </c>
      <c r="D8092" s="23" t="str">
        <f>'Raw data (base scenario)'!C8084</f>
        <v>H</v>
      </c>
      <c r="E8092" t="b">
        <f t="shared" si="764"/>
        <v>1</v>
      </c>
      <c r="F8092" t="b">
        <f t="shared" si="765"/>
        <v>1</v>
      </c>
      <c r="G8092" t="str">
        <f t="shared" si="766"/>
        <v>N/A</v>
      </c>
      <c r="K8092" s="28">
        <v>8078</v>
      </c>
      <c r="L8092" s="28" t="s">
        <v>2</v>
      </c>
      <c r="M8092" s="28" t="s">
        <v>2</v>
      </c>
      <c r="N8092" t="b">
        <f t="shared" si="767"/>
        <v>1</v>
      </c>
      <c r="O8092" t="b">
        <f t="shared" si="768"/>
        <v>1</v>
      </c>
      <c r="P8092" t="b">
        <f t="shared" si="769"/>
        <v>1</v>
      </c>
    </row>
    <row r="8093" spans="2:16" x14ac:dyDescent="0.25">
      <c r="B8093" s="23">
        <f>'Raw data (base scenario)'!A8085</f>
        <v>8079</v>
      </c>
      <c r="C8093" s="23" t="str">
        <f>'Raw data (base scenario)'!B8085</f>
        <v>H</v>
      </c>
      <c r="D8093" s="23" t="str">
        <f>'Raw data (base scenario)'!C8085</f>
        <v>H</v>
      </c>
      <c r="E8093" t="b">
        <f t="shared" si="764"/>
        <v>1</v>
      </c>
      <c r="F8093" t="b">
        <f t="shared" si="765"/>
        <v>1</v>
      </c>
      <c r="G8093" t="str">
        <f t="shared" si="766"/>
        <v>N/A</v>
      </c>
      <c r="K8093" s="28">
        <v>8079</v>
      </c>
      <c r="L8093" s="28" t="s">
        <v>3</v>
      </c>
      <c r="M8093" s="28" t="s">
        <v>2</v>
      </c>
      <c r="N8093" t="b">
        <f t="shared" si="767"/>
        <v>1</v>
      </c>
      <c r="O8093" t="b">
        <f t="shared" si="768"/>
        <v>1</v>
      </c>
      <c r="P8093" t="str">
        <f t="shared" si="769"/>
        <v>N/A</v>
      </c>
    </row>
    <row r="8094" spans="2:16" x14ac:dyDescent="0.25">
      <c r="B8094" s="23">
        <f>'Raw data (base scenario)'!A8086</f>
        <v>8080</v>
      </c>
      <c r="C8094" s="23" t="str">
        <f>'Raw data (base scenario)'!B8086</f>
        <v>D</v>
      </c>
      <c r="D8094" s="23" t="str">
        <f>'Raw data (base scenario)'!C8086</f>
        <v>D</v>
      </c>
      <c r="E8094" t="b">
        <f t="shared" si="764"/>
        <v>1</v>
      </c>
      <c r="F8094" t="b">
        <f t="shared" si="765"/>
        <v>1</v>
      </c>
      <c r="G8094" t="b">
        <f t="shared" si="766"/>
        <v>1</v>
      </c>
      <c r="K8094" s="28">
        <v>8080</v>
      </c>
      <c r="L8094" s="28" t="s">
        <v>3</v>
      </c>
      <c r="M8094" s="28" t="s">
        <v>18</v>
      </c>
      <c r="N8094" t="b">
        <f t="shared" si="767"/>
        <v>1</v>
      </c>
      <c r="O8094" t="b">
        <f t="shared" si="768"/>
        <v>1</v>
      </c>
      <c r="P8094" t="str">
        <f t="shared" si="769"/>
        <v>N/A</v>
      </c>
    </row>
    <row r="8095" spans="2:16" x14ac:dyDescent="0.25">
      <c r="B8095" s="23">
        <f>'Raw data (base scenario)'!A8087</f>
        <v>8081</v>
      </c>
      <c r="C8095" s="23" t="str">
        <f>'Raw data (base scenario)'!B8087</f>
        <v>S</v>
      </c>
      <c r="D8095" s="23" t="str">
        <f>'Raw data (base scenario)'!C8087</f>
        <v>D</v>
      </c>
      <c r="E8095" t="b">
        <f t="shared" si="764"/>
        <v>1</v>
      </c>
      <c r="F8095" t="b">
        <f t="shared" si="765"/>
        <v>1</v>
      </c>
      <c r="G8095" t="str">
        <f t="shared" si="766"/>
        <v>N/A</v>
      </c>
      <c r="K8095" s="28">
        <v>8081</v>
      </c>
      <c r="L8095" s="28" t="s">
        <v>18</v>
      </c>
      <c r="M8095" s="28" t="s">
        <v>2</v>
      </c>
      <c r="N8095" t="b">
        <f t="shared" si="767"/>
        <v>1</v>
      </c>
      <c r="O8095" t="b">
        <f t="shared" si="768"/>
        <v>1</v>
      </c>
      <c r="P8095" t="str">
        <f t="shared" si="769"/>
        <v>N/A</v>
      </c>
    </row>
    <row r="8096" spans="2:16" x14ac:dyDescent="0.25">
      <c r="B8096" s="23">
        <f>'Raw data (base scenario)'!A8088</f>
        <v>8082</v>
      </c>
      <c r="C8096" s="23" t="str">
        <f>'Raw data (base scenario)'!B8088</f>
        <v>S</v>
      </c>
      <c r="D8096" s="23" t="str">
        <f>'Raw data (base scenario)'!C8088</f>
        <v>I</v>
      </c>
      <c r="E8096" t="b">
        <f t="shared" si="764"/>
        <v>1</v>
      </c>
      <c r="F8096" t="b">
        <f t="shared" si="765"/>
        <v>1</v>
      </c>
      <c r="G8096" t="str">
        <f t="shared" si="766"/>
        <v>N/A</v>
      </c>
      <c r="K8096" s="28">
        <v>8082</v>
      </c>
      <c r="L8096" s="28" t="s">
        <v>18</v>
      </c>
      <c r="M8096" s="28" t="s">
        <v>18</v>
      </c>
      <c r="N8096" t="b">
        <f t="shared" si="767"/>
        <v>1</v>
      </c>
      <c r="O8096" t="b">
        <f t="shared" si="768"/>
        <v>1</v>
      </c>
      <c r="P8096" t="str">
        <f t="shared" si="769"/>
        <v>N/A</v>
      </c>
    </row>
    <row r="8097" spans="2:16" x14ac:dyDescent="0.25">
      <c r="B8097" s="23">
        <f>'Raw data (base scenario)'!A8089</f>
        <v>8083</v>
      </c>
      <c r="C8097" s="23" t="str">
        <f>'Raw data (base scenario)'!B8089</f>
        <v>I</v>
      </c>
      <c r="D8097" s="23" t="str">
        <f>'Raw data (base scenario)'!C8089</f>
        <v>D</v>
      </c>
      <c r="E8097" t="b">
        <f t="shared" si="764"/>
        <v>1</v>
      </c>
      <c r="F8097" t="b">
        <f t="shared" si="765"/>
        <v>1</v>
      </c>
      <c r="G8097" t="str">
        <f t="shared" si="766"/>
        <v>N/A</v>
      </c>
      <c r="K8097" s="28">
        <v>8083</v>
      </c>
      <c r="L8097" s="28" t="s">
        <v>2</v>
      </c>
      <c r="M8097" s="28" t="s">
        <v>2</v>
      </c>
      <c r="N8097" t="b">
        <f t="shared" si="767"/>
        <v>1</v>
      </c>
      <c r="O8097" t="b">
        <f t="shared" si="768"/>
        <v>1</v>
      </c>
      <c r="P8097" t="b">
        <f t="shared" si="769"/>
        <v>1</v>
      </c>
    </row>
    <row r="8098" spans="2:16" x14ac:dyDescent="0.25">
      <c r="B8098" s="23">
        <f>'Raw data (base scenario)'!A8090</f>
        <v>8084</v>
      </c>
      <c r="C8098" s="23" t="str">
        <f>'Raw data (base scenario)'!B8090</f>
        <v>I</v>
      </c>
      <c r="D8098" s="23" t="str">
        <f>'Raw data (base scenario)'!C8090</f>
        <v>I</v>
      </c>
      <c r="E8098" t="b">
        <f t="shared" si="764"/>
        <v>1</v>
      </c>
      <c r="F8098" t="b">
        <f t="shared" si="765"/>
        <v>1</v>
      </c>
      <c r="G8098" t="str">
        <f t="shared" si="766"/>
        <v>N/A</v>
      </c>
      <c r="K8098" s="28">
        <v>8084</v>
      </c>
      <c r="L8098" s="28" t="s">
        <v>18</v>
      </c>
      <c r="M8098" s="28" t="s">
        <v>18</v>
      </c>
      <c r="N8098" t="b">
        <f t="shared" si="767"/>
        <v>1</v>
      </c>
      <c r="O8098" t="b">
        <f t="shared" si="768"/>
        <v>1</v>
      </c>
      <c r="P8098" t="str">
        <f t="shared" si="769"/>
        <v>N/A</v>
      </c>
    </row>
    <row r="8099" spans="2:16" x14ac:dyDescent="0.25">
      <c r="B8099" s="23">
        <f>'Raw data (base scenario)'!A8091</f>
        <v>8085</v>
      </c>
      <c r="C8099" s="23" t="str">
        <f>'Raw data (base scenario)'!B8091</f>
        <v>D</v>
      </c>
      <c r="D8099" s="23" t="str">
        <f>'Raw data (base scenario)'!C8091</f>
        <v>D</v>
      </c>
      <c r="E8099" t="b">
        <f t="shared" si="764"/>
        <v>1</v>
      </c>
      <c r="F8099" t="b">
        <f t="shared" si="765"/>
        <v>1</v>
      </c>
      <c r="G8099" t="b">
        <f t="shared" si="766"/>
        <v>1</v>
      </c>
      <c r="K8099" s="28">
        <v>8085</v>
      </c>
      <c r="L8099" s="28" t="s">
        <v>18</v>
      </c>
      <c r="M8099" s="28" t="s">
        <v>2</v>
      </c>
      <c r="N8099" t="b">
        <f t="shared" si="767"/>
        <v>1</v>
      </c>
      <c r="O8099" t="b">
        <f t="shared" si="768"/>
        <v>1</v>
      </c>
      <c r="P8099" t="str">
        <f t="shared" si="769"/>
        <v>N/A</v>
      </c>
    </row>
    <row r="8100" spans="2:16" x14ac:dyDescent="0.25">
      <c r="B8100" s="23">
        <f>'Raw data (base scenario)'!A8092</f>
        <v>8086</v>
      </c>
      <c r="C8100" s="23" t="str">
        <f>'Raw data (base scenario)'!B8092</f>
        <v>I</v>
      </c>
      <c r="D8100" s="23" t="str">
        <f>'Raw data (base scenario)'!C8092</f>
        <v>I</v>
      </c>
      <c r="E8100" t="b">
        <f t="shared" si="764"/>
        <v>1</v>
      </c>
      <c r="F8100" t="b">
        <f t="shared" si="765"/>
        <v>1</v>
      </c>
      <c r="G8100" t="str">
        <f t="shared" si="766"/>
        <v>N/A</v>
      </c>
      <c r="K8100" s="28">
        <v>8086</v>
      </c>
      <c r="L8100" s="28" t="s">
        <v>1</v>
      </c>
      <c r="M8100" s="28" t="s">
        <v>3</v>
      </c>
      <c r="N8100" t="b">
        <f t="shared" si="767"/>
        <v>1</v>
      </c>
      <c r="O8100" t="b">
        <f t="shared" si="768"/>
        <v>1</v>
      </c>
      <c r="P8100" t="str">
        <f t="shared" si="769"/>
        <v>N/A</v>
      </c>
    </row>
    <row r="8101" spans="2:16" x14ac:dyDescent="0.25">
      <c r="B8101" s="23">
        <f>'Raw data (base scenario)'!A8093</f>
        <v>8087</v>
      </c>
      <c r="C8101" s="23" t="str">
        <f>'Raw data (base scenario)'!B8093</f>
        <v>I</v>
      </c>
      <c r="D8101" s="23" t="str">
        <f>'Raw data (base scenario)'!C8093</f>
        <v>D</v>
      </c>
      <c r="E8101" t="b">
        <f t="shared" si="764"/>
        <v>1</v>
      </c>
      <c r="F8101" t="b">
        <f t="shared" si="765"/>
        <v>1</v>
      </c>
      <c r="G8101" t="str">
        <f t="shared" si="766"/>
        <v>N/A</v>
      </c>
      <c r="K8101" s="28">
        <v>8087</v>
      </c>
      <c r="L8101" s="28" t="s">
        <v>3</v>
      </c>
      <c r="M8101" s="28" t="s">
        <v>1</v>
      </c>
      <c r="N8101" t="b">
        <f t="shared" si="767"/>
        <v>1</v>
      </c>
      <c r="O8101" t="b">
        <f t="shared" si="768"/>
        <v>1</v>
      </c>
      <c r="P8101" t="str">
        <f t="shared" si="769"/>
        <v>N/A</v>
      </c>
    </row>
    <row r="8102" spans="2:16" x14ac:dyDescent="0.25">
      <c r="B8102" s="23">
        <f>'Raw data (base scenario)'!A8094</f>
        <v>8088</v>
      </c>
      <c r="C8102" s="23" t="str">
        <f>'Raw data (base scenario)'!B8094</f>
        <v>H</v>
      </c>
      <c r="D8102" s="23" t="str">
        <f>'Raw data (base scenario)'!C8094</f>
        <v>S</v>
      </c>
      <c r="E8102" t="b">
        <f t="shared" si="764"/>
        <v>1</v>
      </c>
      <c r="F8102" t="b">
        <f t="shared" si="765"/>
        <v>1</v>
      </c>
      <c r="G8102" t="str">
        <f t="shared" si="766"/>
        <v>N/A</v>
      </c>
      <c r="K8102" s="28">
        <v>8088</v>
      </c>
      <c r="L8102" s="28" t="s">
        <v>3</v>
      </c>
      <c r="M8102" s="28" t="s">
        <v>18</v>
      </c>
      <c r="N8102" t="b">
        <f t="shared" si="767"/>
        <v>1</v>
      </c>
      <c r="O8102" t="b">
        <f t="shared" si="768"/>
        <v>1</v>
      </c>
      <c r="P8102" t="str">
        <f t="shared" si="769"/>
        <v>N/A</v>
      </c>
    </row>
    <row r="8103" spans="2:16" x14ac:dyDescent="0.25">
      <c r="B8103" s="23">
        <f>'Raw data (base scenario)'!A8095</f>
        <v>8089</v>
      </c>
      <c r="C8103" s="23" t="str">
        <f>'Raw data (base scenario)'!B8095</f>
        <v>S</v>
      </c>
      <c r="D8103" s="23" t="str">
        <f>'Raw data (base scenario)'!C8095</f>
        <v>H</v>
      </c>
      <c r="E8103" t="b">
        <f t="shared" si="764"/>
        <v>1</v>
      </c>
      <c r="F8103" t="b">
        <f t="shared" si="765"/>
        <v>1</v>
      </c>
      <c r="G8103" t="str">
        <f t="shared" si="766"/>
        <v>N/A</v>
      </c>
      <c r="K8103" s="28">
        <v>8089</v>
      </c>
      <c r="L8103" s="28" t="s">
        <v>2</v>
      </c>
      <c r="M8103" s="28" t="s">
        <v>2</v>
      </c>
      <c r="N8103" t="b">
        <f t="shared" si="767"/>
        <v>1</v>
      </c>
      <c r="O8103" t="b">
        <f t="shared" si="768"/>
        <v>1</v>
      </c>
      <c r="P8103" t="b">
        <f t="shared" si="769"/>
        <v>1</v>
      </c>
    </row>
    <row r="8104" spans="2:16" x14ac:dyDescent="0.25">
      <c r="B8104" s="23">
        <f>'Raw data (base scenario)'!A8096</f>
        <v>8090</v>
      </c>
      <c r="C8104" s="23" t="str">
        <f>'Raw data (base scenario)'!B8096</f>
        <v>S</v>
      </c>
      <c r="D8104" s="23" t="str">
        <f>'Raw data (base scenario)'!C8096</f>
        <v>I</v>
      </c>
      <c r="E8104" t="b">
        <f t="shared" si="764"/>
        <v>1</v>
      </c>
      <c r="F8104" t="b">
        <f t="shared" si="765"/>
        <v>1</v>
      </c>
      <c r="G8104" t="str">
        <f t="shared" si="766"/>
        <v>N/A</v>
      </c>
      <c r="K8104" s="28">
        <v>8090</v>
      </c>
      <c r="L8104" s="28" t="s">
        <v>18</v>
      </c>
      <c r="M8104" s="28" t="s">
        <v>18</v>
      </c>
      <c r="N8104" t="b">
        <f t="shared" si="767"/>
        <v>1</v>
      </c>
      <c r="O8104" t="b">
        <f t="shared" si="768"/>
        <v>1</v>
      </c>
      <c r="P8104" t="str">
        <f t="shared" si="769"/>
        <v>N/A</v>
      </c>
    </row>
    <row r="8105" spans="2:16" x14ac:dyDescent="0.25">
      <c r="B8105" s="23">
        <f>'Raw data (base scenario)'!A8097</f>
        <v>8091</v>
      </c>
      <c r="C8105" s="23" t="str">
        <f>'Raw data (base scenario)'!B8097</f>
        <v>D</v>
      </c>
      <c r="D8105" s="23" t="str">
        <f>'Raw data (base scenario)'!C8097</f>
        <v>D</v>
      </c>
      <c r="E8105" t="b">
        <f t="shared" si="764"/>
        <v>1</v>
      </c>
      <c r="F8105" t="b">
        <f t="shared" si="765"/>
        <v>1</v>
      </c>
      <c r="G8105" t="b">
        <f t="shared" si="766"/>
        <v>1</v>
      </c>
      <c r="K8105" s="28">
        <v>8091</v>
      </c>
      <c r="L8105" s="28" t="s">
        <v>3</v>
      </c>
      <c r="M8105" s="28" t="s">
        <v>1</v>
      </c>
      <c r="N8105" t="b">
        <f t="shared" si="767"/>
        <v>1</v>
      </c>
      <c r="O8105" t="b">
        <f t="shared" si="768"/>
        <v>1</v>
      </c>
      <c r="P8105" t="str">
        <f t="shared" si="769"/>
        <v>N/A</v>
      </c>
    </row>
    <row r="8106" spans="2:16" x14ac:dyDescent="0.25">
      <c r="B8106" s="23">
        <f>'Raw data (base scenario)'!A8098</f>
        <v>8092</v>
      </c>
      <c r="C8106" s="23" t="str">
        <f>'Raw data (base scenario)'!B8098</f>
        <v>I</v>
      </c>
      <c r="D8106" s="23" t="str">
        <f>'Raw data (base scenario)'!C8098</f>
        <v>I</v>
      </c>
      <c r="E8106" t="b">
        <f t="shared" si="764"/>
        <v>1</v>
      </c>
      <c r="F8106" t="b">
        <f t="shared" si="765"/>
        <v>1</v>
      </c>
      <c r="G8106" t="str">
        <f t="shared" si="766"/>
        <v>N/A</v>
      </c>
      <c r="K8106" s="28">
        <v>8092</v>
      </c>
      <c r="L8106" s="28" t="s">
        <v>2</v>
      </c>
      <c r="M8106" s="28" t="s">
        <v>2</v>
      </c>
      <c r="N8106" t="b">
        <f t="shared" si="767"/>
        <v>1</v>
      </c>
      <c r="O8106" t="b">
        <f t="shared" si="768"/>
        <v>1</v>
      </c>
      <c r="P8106" t="b">
        <f t="shared" si="769"/>
        <v>1</v>
      </c>
    </row>
    <row r="8107" spans="2:16" x14ac:dyDescent="0.25">
      <c r="B8107" s="23">
        <f>'Raw data (base scenario)'!A8099</f>
        <v>8093</v>
      </c>
      <c r="C8107" s="23" t="str">
        <f>'Raw data (base scenario)'!B8099</f>
        <v>S</v>
      </c>
      <c r="D8107" s="23" t="str">
        <f>'Raw data (base scenario)'!C8099</f>
        <v>H</v>
      </c>
      <c r="E8107" t="b">
        <f t="shared" si="764"/>
        <v>1</v>
      </c>
      <c r="F8107" t="b">
        <f t="shared" si="765"/>
        <v>1</v>
      </c>
      <c r="G8107" t="str">
        <f t="shared" si="766"/>
        <v>N/A</v>
      </c>
      <c r="K8107" s="28">
        <v>8093</v>
      </c>
      <c r="L8107" s="28" t="s">
        <v>1</v>
      </c>
      <c r="M8107" s="28" t="s">
        <v>1</v>
      </c>
      <c r="N8107" t="b">
        <f t="shared" si="767"/>
        <v>1</v>
      </c>
      <c r="O8107" t="b">
        <f t="shared" si="768"/>
        <v>1</v>
      </c>
      <c r="P8107" t="str">
        <f t="shared" si="769"/>
        <v>N/A</v>
      </c>
    </row>
    <row r="8108" spans="2:16" x14ac:dyDescent="0.25">
      <c r="B8108" s="23">
        <f>'Raw data (base scenario)'!A8100</f>
        <v>8094</v>
      </c>
      <c r="C8108" s="23" t="str">
        <f>'Raw data (base scenario)'!B8100</f>
        <v>D</v>
      </c>
      <c r="D8108" s="23" t="str">
        <f>'Raw data (base scenario)'!C8100</f>
        <v>D</v>
      </c>
      <c r="E8108" t="b">
        <f t="shared" si="764"/>
        <v>1</v>
      </c>
      <c r="F8108" t="b">
        <f t="shared" si="765"/>
        <v>1</v>
      </c>
      <c r="G8108" t="b">
        <f t="shared" si="766"/>
        <v>1</v>
      </c>
      <c r="K8108" s="28">
        <v>8094</v>
      </c>
      <c r="L8108" s="28" t="s">
        <v>3</v>
      </c>
      <c r="M8108" s="28" t="s">
        <v>3</v>
      </c>
      <c r="N8108" t="b">
        <f t="shared" si="767"/>
        <v>1</v>
      </c>
      <c r="O8108" t="b">
        <f t="shared" si="768"/>
        <v>1</v>
      </c>
      <c r="P8108" t="str">
        <f t="shared" si="769"/>
        <v>N/A</v>
      </c>
    </row>
    <row r="8109" spans="2:16" x14ac:dyDescent="0.25">
      <c r="B8109" s="23">
        <f>'Raw data (base scenario)'!A8101</f>
        <v>8095</v>
      </c>
      <c r="C8109" s="23" t="str">
        <f>'Raw data (base scenario)'!B8101</f>
        <v>H</v>
      </c>
      <c r="D8109" s="23" t="str">
        <f>'Raw data (base scenario)'!C8101</f>
        <v>H</v>
      </c>
      <c r="E8109" t="b">
        <f t="shared" si="764"/>
        <v>1</v>
      </c>
      <c r="F8109" t="b">
        <f t="shared" si="765"/>
        <v>1</v>
      </c>
      <c r="G8109" t="str">
        <f t="shared" si="766"/>
        <v>N/A</v>
      </c>
      <c r="K8109" s="28">
        <v>8095</v>
      </c>
      <c r="L8109" s="28" t="s">
        <v>2</v>
      </c>
      <c r="M8109" s="28" t="s">
        <v>2</v>
      </c>
      <c r="N8109" t="b">
        <f t="shared" si="767"/>
        <v>1</v>
      </c>
      <c r="O8109" t="b">
        <f t="shared" si="768"/>
        <v>1</v>
      </c>
      <c r="P8109" t="b">
        <f t="shared" si="769"/>
        <v>1</v>
      </c>
    </row>
    <row r="8110" spans="2:16" x14ac:dyDescent="0.25">
      <c r="B8110" s="23">
        <f>'Raw data (base scenario)'!A8102</f>
        <v>8096</v>
      </c>
      <c r="C8110" s="23" t="str">
        <f>'Raw data (base scenario)'!B8102</f>
        <v>S</v>
      </c>
      <c r="D8110" s="23" t="str">
        <f>'Raw data (base scenario)'!C8102</f>
        <v>S</v>
      </c>
      <c r="E8110" t="b">
        <f t="shared" si="764"/>
        <v>1</v>
      </c>
      <c r="F8110" t="b">
        <f t="shared" si="765"/>
        <v>1</v>
      </c>
      <c r="G8110" t="str">
        <f t="shared" si="766"/>
        <v>N/A</v>
      </c>
      <c r="K8110" s="28">
        <v>8096</v>
      </c>
      <c r="L8110" s="28" t="s">
        <v>2</v>
      </c>
      <c r="M8110" s="28" t="s">
        <v>2</v>
      </c>
      <c r="N8110" t="b">
        <f t="shared" si="767"/>
        <v>1</v>
      </c>
      <c r="O8110" t="b">
        <f t="shared" si="768"/>
        <v>1</v>
      </c>
      <c r="P8110" t="b">
        <f t="shared" si="769"/>
        <v>1</v>
      </c>
    </row>
    <row r="8111" spans="2:16" x14ac:dyDescent="0.25">
      <c r="B8111" s="23">
        <f>'Raw data (base scenario)'!A8103</f>
        <v>8097</v>
      </c>
      <c r="C8111" s="23" t="str">
        <f>'Raw data (base scenario)'!B8103</f>
        <v>D</v>
      </c>
      <c r="D8111" s="23" t="str">
        <f>'Raw data (base scenario)'!C8103</f>
        <v>D</v>
      </c>
      <c r="E8111" t="b">
        <f t="shared" si="764"/>
        <v>1</v>
      </c>
      <c r="F8111" t="b">
        <f t="shared" si="765"/>
        <v>1</v>
      </c>
      <c r="G8111" t="b">
        <f t="shared" si="766"/>
        <v>1</v>
      </c>
      <c r="K8111" s="28">
        <v>8097</v>
      </c>
      <c r="L8111" s="28" t="s">
        <v>1</v>
      </c>
      <c r="M8111" s="28" t="s">
        <v>1</v>
      </c>
      <c r="N8111" t="b">
        <f t="shared" si="767"/>
        <v>1</v>
      </c>
      <c r="O8111" t="b">
        <f t="shared" si="768"/>
        <v>1</v>
      </c>
      <c r="P8111" t="str">
        <f t="shared" si="769"/>
        <v>N/A</v>
      </c>
    </row>
    <row r="8112" spans="2:16" x14ac:dyDescent="0.25">
      <c r="B8112" s="23">
        <f>'Raw data (base scenario)'!A8104</f>
        <v>8098</v>
      </c>
      <c r="C8112" s="23" t="str">
        <f>'Raw data (base scenario)'!B8104</f>
        <v>D</v>
      </c>
      <c r="D8112" s="23" t="str">
        <f>'Raw data (base scenario)'!C8104</f>
        <v>D</v>
      </c>
      <c r="E8112" t="b">
        <f t="shared" si="764"/>
        <v>1</v>
      </c>
      <c r="F8112" t="b">
        <f t="shared" si="765"/>
        <v>1</v>
      </c>
      <c r="G8112" t="b">
        <f t="shared" si="766"/>
        <v>1</v>
      </c>
      <c r="K8112" s="28">
        <v>8098</v>
      </c>
      <c r="L8112" s="28" t="s">
        <v>18</v>
      </c>
      <c r="M8112" s="28" t="s">
        <v>2</v>
      </c>
      <c r="N8112" t="b">
        <f t="shared" si="767"/>
        <v>1</v>
      </c>
      <c r="O8112" t="b">
        <f t="shared" si="768"/>
        <v>1</v>
      </c>
      <c r="P8112" t="str">
        <f t="shared" si="769"/>
        <v>N/A</v>
      </c>
    </row>
    <row r="8113" spans="2:16" x14ac:dyDescent="0.25">
      <c r="B8113" s="23">
        <f>'Raw data (base scenario)'!A8105</f>
        <v>8099</v>
      </c>
      <c r="C8113" s="23" t="str">
        <f>'Raw data (base scenario)'!B8105</f>
        <v>H</v>
      </c>
      <c r="D8113" s="23" t="str">
        <f>'Raw data (base scenario)'!C8105</f>
        <v>H</v>
      </c>
      <c r="E8113" t="b">
        <f t="shared" si="764"/>
        <v>1</v>
      </c>
      <c r="F8113" t="b">
        <f t="shared" si="765"/>
        <v>1</v>
      </c>
      <c r="G8113" t="str">
        <f t="shared" si="766"/>
        <v>N/A</v>
      </c>
      <c r="K8113" s="28">
        <v>8099</v>
      </c>
      <c r="L8113" s="28" t="s">
        <v>18</v>
      </c>
      <c r="M8113" s="28" t="s">
        <v>1</v>
      </c>
      <c r="N8113" t="b">
        <f t="shared" si="767"/>
        <v>1</v>
      </c>
      <c r="O8113" t="b">
        <f t="shared" si="768"/>
        <v>1</v>
      </c>
      <c r="P8113" t="str">
        <f t="shared" si="769"/>
        <v>N/A</v>
      </c>
    </row>
    <row r="8114" spans="2:16" x14ac:dyDescent="0.25">
      <c r="B8114" s="23">
        <f>'Raw data (base scenario)'!A8106</f>
        <v>8100</v>
      </c>
      <c r="C8114" s="23" t="str">
        <f>'Raw data (base scenario)'!B8106</f>
        <v>I</v>
      </c>
      <c r="D8114" s="23" t="str">
        <f>'Raw data (base scenario)'!C8106</f>
        <v>D</v>
      </c>
      <c r="E8114" t="b">
        <f t="shared" si="764"/>
        <v>1</v>
      </c>
      <c r="F8114" t="b">
        <f t="shared" si="765"/>
        <v>1</v>
      </c>
      <c r="G8114" t="str">
        <f t="shared" si="766"/>
        <v>N/A</v>
      </c>
      <c r="K8114" s="28">
        <v>8100</v>
      </c>
      <c r="L8114" s="28" t="s">
        <v>2</v>
      </c>
      <c r="M8114" s="28" t="s">
        <v>2</v>
      </c>
      <c r="N8114" t="b">
        <f t="shared" si="767"/>
        <v>1</v>
      </c>
      <c r="O8114" t="b">
        <f t="shared" si="768"/>
        <v>1</v>
      </c>
      <c r="P8114" t="b">
        <f t="shared" si="769"/>
        <v>1</v>
      </c>
    </row>
    <row r="8115" spans="2:16" x14ac:dyDescent="0.25">
      <c r="B8115" s="23">
        <f>'Raw data (base scenario)'!A8107</f>
        <v>8101</v>
      </c>
      <c r="C8115" s="23" t="str">
        <f>'Raw data (base scenario)'!B8107</f>
        <v>I</v>
      </c>
      <c r="D8115" s="23" t="str">
        <f>'Raw data (base scenario)'!C8107</f>
        <v>H</v>
      </c>
      <c r="E8115" t="b">
        <f t="shared" si="764"/>
        <v>1</v>
      </c>
      <c r="F8115" t="b">
        <f t="shared" si="765"/>
        <v>1</v>
      </c>
      <c r="G8115" t="str">
        <f t="shared" si="766"/>
        <v>N/A</v>
      </c>
      <c r="K8115" s="28">
        <v>8101</v>
      </c>
      <c r="L8115" s="28" t="s">
        <v>18</v>
      </c>
      <c r="M8115" s="28" t="s">
        <v>1</v>
      </c>
      <c r="N8115" t="b">
        <f t="shared" si="767"/>
        <v>1</v>
      </c>
      <c r="O8115" t="b">
        <f t="shared" si="768"/>
        <v>1</v>
      </c>
      <c r="P8115" t="str">
        <f t="shared" si="769"/>
        <v>N/A</v>
      </c>
    </row>
    <row r="8116" spans="2:16" x14ac:dyDescent="0.25">
      <c r="B8116" s="23">
        <f>'Raw data (base scenario)'!A8108</f>
        <v>8102</v>
      </c>
      <c r="C8116" s="23" t="str">
        <f>'Raw data (base scenario)'!B8108</f>
        <v>D</v>
      </c>
      <c r="D8116" s="23" t="str">
        <f>'Raw data (base scenario)'!C8108</f>
        <v>D</v>
      </c>
      <c r="E8116" t="b">
        <f t="shared" si="764"/>
        <v>1</v>
      </c>
      <c r="F8116" t="b">
        <f t="shared" si="765"/>
        <v>1</v>
      </c>
      <c r="G8116" t="b">
        <f t="shared" si="766"/>
        <v>1</v>
      </c>
      <c r="K8116" s="28">
        <v>8102</v>
      </c>
      <c r="L8116" s="28" t="s">
        <v>2</v>
      </c>
      <c r="M8116" s="28" t="s">
        <v>2</v>
      </c>
      <c r="N8116" t="b">
        <f t="shared" si="767"/>
        <v>1</v>
      </c>
      <c r="O8116" t="b">
        <f t="shared" si="768"/>
        <v>1</v>
      </c>
      <c r="P8116" t="b">
        <f t="shared" si="769"/>
        <v>1</v>
      </c>
    </row>
    <row r="8117" spans="2:16" x14ac:dyDescent="0.25">
      <c r="B8117" s="23">
        <f>'Raw data (base scenario)'!A8109</f>
        <v>8103</v>
      </c>
      <c r="C8117" s="23" t="str">
        <f>'Raw data (base scenario)'!B8109</f>
        <v>I</v>
      </c>
      <c r="D8117" s="23" t="str">
        <f>'Raw data (base scenario)'!C8109</f>
        <v>H</v>
      </c>
      <c r="E8117" t="b">
        <f t="shared" si="764"/>
        <v>1</v>
      </c>
      <c r="F8117" t="b">
        <f t="shared" si="765"/>
        <v>1</v>
      </c>
      <c r="G8117" t="str">
        <f t="shared" si="766"/>
        <v>N/A</v>
      </c>
      <c r="K8117" s="28">
        <v>8103</v>
      </c>
      <c r="L8117" s="28" t="s">
        <v>3</v>
      </c>
      <c r="M8117" s="28" t="s">
        <v>1</v>
      </c>
      <c r="N8117" t="b">
        <f t="shared" si="767"/>
        <v>1</v>
      </c>
      <c r="O8117" t="b">
        <f t="shared" si="768"/>
        <v>1</v>
      </c>
      <c r="P8117" t="str">
        <f t="shared" si="769"/>
        <v>N/A</v>
      </c>
    </row>
    <row r="8118" spans="2:16" x14ac:dyDescent="0.25">
      <c r="B8118" s="23">
        <f>'Raw data (base scenario)'!A8110</f>
        <v>8104</v>
      </c>
      <c r="C8118" s="23" t="str">
        <f>'Raw data (base scenario)'!B8110</f>
        <v>D</v>
      </c>
      <c r="D8118" s="23" t="str">
        <f>'Raw data (base scenario)'!C8110</f>
        <v>D</v>
      </c>
      <c r="E8118" t="b">
        <f t="shared" si="764"/>
        <v>1</v>
      </c>
      <c r="F8118" t="b">
        <f t="shared" si="765"/>
        <v>1</v>
      </c>
      <c r="G8118" t="b">
        <f t="shared" si="766"/>
        <v>1</v>
      </c>
      <c r="K8118" s="28">
        <v>8104</v>
      </c>
      <c r="L8118" s="28" t="s">
        <v>18</v>
      </c>
      <c r="M8118" s="28" t="s">
        <v>3</v>
      </c>
      <c r="N8118" t="b">
        <f t="shared" si="767"/>
        <v>1</v>
      </c>
      <c r="O8118" t="b">
        <f t="shared" si="768"/>
        <v>1</v>
      </c>
      <c r="P8118" t="str">
        <f t="shared" si="769"/>
        <v>N/A</v>
      </c>
    </row>
    <row r="8119" spans="2:16" x14ac:dyDescent="0.25">
      <c r="B8119" s="23">
        <f>'Raw data (base scenario)'!A8111</f>
        <v>8105</v>
      </c>
      <c r="C8119" s="23" t="str">
        <f>'Raw data (base scenario)'!B8111</f>
        <v>S</v>
      </c>
      <c r="D8119" s="23" t="str">
        <f>'Raw data (base scenario)'!C8111</f>
        <v>H</v>
      </c>
      <c r="E8119" t="b">
        <f t="shared" si="764"/>
        <v>1</v>
      </c>
      <c r="F8119" t="b">
        <f t="shared" si="765"/>
        <v>1</v>
      </c>
      <c r="G8119" t="str">
        <f t="shared" si="766"/>
        <v>N/A</v>
      </c>
      <c r="K8119" s="28">
        <v>8105</v>
      </c>
      <c r="L8119" s="28" t="s">
        <v>3</v>
      </c>
      <c r="M8119" s="28" t="s">
        <v>18</v>
      </c>
      <c r="N8119" t="b">
        <f t="shared" si="767"/>
        <v>1</v>
      </c>
      <c r="O8119" t="b">
        <f t="shared" si="768"/>
        <v>1</v>
      </c>
      <c r="P8119" t="str">
        <f t="shared" si="769"/>
        <v>N/A</v>
      </c>
    </row>
    <row r="8120" spans="2:16" x14ac:dyDescent="0.25">
      <c r="B8120" s="23">
        <f>'Raw data (base scenario)'!A8112</f>
        <v>8106</v>
      </c>
      <c r="C8120" s="23" t="str">
        <f>'Raw data (base scenario)'!B8112</f>
        <v>I</v>
      </c>
      <c r="D8120" s="23" t="str">
        <f>'Raw data (base scenario)'!C8112</f>
        <v>S</v>
      </c>
      <c r="E8120" t="b">
        <f t="shared" si="764"/>
        <v>1</v>
      </c>
      <c r="F8120" t="b">
        <f t="shared" si="765"/>
        <v>1</v>
      </c>
      <c r="G8120" t="str">
        <f t="shared" si="766"/>
        <v>N/A</v>
      </c>
      <c r="K8120" s="28">
        <v>8106</v>
      </c>
      <c r="L8120" s="28" t="s">
        <v>2</v>
      </c>
      <c r="M8120" s="28" t="s">
        <v>2</v>
      </c>
      <c r="N8120" t="b">
        <f t="shared" si="767"/>
        <v>1</v>
      </c>
      <c r="O8120" t="b">
        <f t="shared" si="768"/>
        <v>1</v>
      </c>
      <c r="P8120" t="b">
        <f t="shared" si="769"/>
        <v>1</v>
      </c>
    </row>
    <row r="8121" spans="2:16" x14ac:dyDescent="0.25">
      <c r="B8121" s="23">
        <f>'Raw data (base scenario)'!A8113</f>
        <v>8107</v>
      </c>
      <c r="C8121" s="23" t="str">
        <f>'Raw data (base scenario)'!B8113</f>
        <v>S</v>
      </c>
      <c r="D8121" s="23" t="str">
        <f>'Raw data (base scenario)'!C8113</f>
        <v>I</v>
      </c>
      <c r="E8121" t="b">
        <f t="shared" si="764"/>
        <v>1</v>
      </c>
      <c r="F8121" t="b">
        <f t="shared" si="765"/>
        <v>1</v>
      </c>
      <c r="G8121" t="str">
        <f t="shared" si="766"/>
        <v>N/A</v>
      </c>
      <c r="K8121" s="28">
        <v>8107</v>
      </c>
      <c r="L8121" s="28" t="s">
        <v>3</v>
      </c>
      <c r="M8121" s="28" t="s">
        <v>1</v>
      </c>
      <c r="N8121" t="b">
        <f t="shared" si="767"/>
        <v>1</v>
      </c>
      <c r="O8121" t="b">
        <f t="shared" si="768"/>
        <v>1</v>
      </c>
      <c r="P8121" t="str">
        <f t="shared" si="769"/>
        <v>N/A</v>
      </c>
    </row>
    <row r="8122" spans="2:16" x14ac:dyDescent="0.25">
      <c r="B8122" s="23">
        <f>'Raw data (base scenario)'!A8114</f>
        <v>8108</v>
      </c>
      <c r="C8122" s="23" t="str">
        <f>'Raw data (base scenario)'!B8114</f>
        <v>D</v>
      </c>
      <c r="D8122" s="23" t="str">
        <f>'Raw data (base scenario)'!C8114</f>
        <v>D</v>
      </c>
      <c r="E8122" t="b">
        <f t="shared" si="764"/>
        <v>1</v>
      </c>
      <c r="F8122" t="b">
        <f t="shared" si="765"/>
        <v>1</v>
      </c>
      <c r="G8122" t="b">
        <f t="shared" si="766"/>
        <v>1</v>
      </c>
      <c r="K8122" s="28">
        <v>8108</v>
      </c>
      <c r="L8122" s="28" t="s">
        <v>3</v>
      </c>
      <c r="M8122" s="28" t="s">
        <v>18</v>
      </c>
      <c r="N8122" t="b">
        <f t="shared" si="767"/>
        <v>1</v>
      </c>
      <c r="O8122" t="b">
        <f t="shared" si="768"/>
        <v>1</v>
      </c>
      <c r="P8122" t="str">
        <f t="shared" si="769"/>
        <v>N/A</v>
      </c>
    </row>
    <row r="8123" spans="2:16" x14ac:dyDescent="0.25">
      <c r="B8123" s="23">
        <f>'Raw data (base scenario)'!A8115</f>
        <v>8109</v>
      </c>
      <c r="C8123" s="23" t="str">
        <f>'Raw data (base scenario)'!B8115</f>
        <v>S</v>
      </c>
      <c r="D8123" s="23" t="str">
        <f>'Raw data (base scenario)'!C8115</f>
        <v>H</v>
      </c>
      <c r="E8123" t="b">
        <f t="shared" si="764"/>
        <v>1</v>
      </c>
      <c r="F8123" t="b">
        <f t="shared" si="765"/>
        <v>1</v>
      </c>
      <c r="G8123" t="str">
        <f t="shared" si="766"/>
        <v>N/A</v>
      </c>
      <c r="K8123" s="28">
        <v>8109</v>
      </c>
      <c r="L8123" s="28" t="s">
        <v>2</v>
      </c>
      <c r="M8123" s="28" t="s">
        <v>2</v>
      </c>
      <c r="N8123" t="b">
        <f t="shared" si="767"/>
        <v>1</v>
      </c>
      <c r="O8123" t="b">
        <f t="shared" si="768"/>
        <v>1</v>
      </c>
      <c r="P8123" t="b">
        <f t="shared" si="769"/>
        <v>1</v>
      </c>
    </row>
    <row r="8124" spans="2:16" x14ac:dyDescent="0.25">
      <c r="B8124" s="23">
        <f>'Raw data (base scenario)'!A8116</f>
        <v>8110</v>
      </c>
      <c r="C8124" s="23" t="str">
        <f>'Raw data (base scenario)'!B8116</f>
        <v>S</v>
      </c>
      <c r="D8124" s="23" t="str">
        <f>'Raw data (base scenario)'!C8116</f>
        <v>I</v>
      </c>
      <c r="E8124" t="b">
        <f t="shared" si="764"/>
        <v>1</v>
      </c>
      <c r="F8124" t="b">
        <f t="shared" si="765"/>
        <v>1</v>
      </c>
      <c r="G8124" t="str">
        <f t="shared" si="766"/>
        <v>N/A</v>
      </c>
      <c r="K8124" s="28">
        <v>8110</v>
      </c>
      <c r="L8124" s="28" t="s">
        <v>3</v>
      </c>
      <c r="M8124" s="28" t="s">
        <v>1</v>
      </c>
      <c r="N8124" t="b">
        <f t="shared" si="767"/>
        <v>1</v>
      </c>
      <c r="O8124" t="b">
        <f t="shared" si="768"/>
        <v>1</v>
      </c>
      <c r="P8124" t="str">
        <f t="shared" si="769"/>
        <v>N/A</v>
      </c>
    </row>
    <row r="8125" spans="2:16" x14ac:dyDescent="0.25">
      <c r="B8125" s="23">
        <f>'Raw data (base scenario)'!A8117</f>
        <v>8111</v>
      </c>
      <c r="C8125" s="23" t="str">
        <f>'Raw data (base scenario)'!B8117</f>
        <v>D</v>
      </c>
      <c r="D8125" s="23" t="str">
        <f>'Raw data (base scenario)'!C8117</f>
        <v>D</v>
      </c>
      <c r="E8125" t="b">
        <f t="shared" si="764"/>
        <v>1</v>
      </c>
      <c r="F8125" t="b">
        <f t="shared" si="765"/>
        <v>1</v>
      </c>
      <c r="G8125" t="b">
        <f t="shared" si="766"/>
        <v>1</v>
      </c>
      <c r="K8125" s="28">
        <v>8111</v>
      </c>
      <c r="L8125" s="28" t="s">
        <v>2</v>
      </c>
      <c r="M8125" s="28" t="s">
        <v>2</v>
      </c>
      <c r="N8125" t="b">
        <f t="shared" si="767"/>
        <v>1</v>
      </c>
      <c r="O8125" t="b">
        <f t="shared" si="768"/>
        <v>1</v>
      </c>
      <c r="P8125" t="b">
        <f t="shared" si="769"/>
        <v>1</v>
      </c>
    </row>
    <row r="8126" spans="2:16" x14ac:dyDescent="0.25">
      <c r="B8126" s="23">
        <f>'Raw data (base scenario)'!A8118</f>
        <v>8112</v>
      </c>
      <c r="C8126" s="23" t="str">
        <f>'Raw data (base scenario)'!B8118</f>
        <v>S</v>
      </c>
      <c r="D8126" s="23" t="str">
        <f>'Raw data (base scenario)'!C8118</f>
        <v>H</v>
      </c>
      <c r="E8126" t="b">
        <f t="shared" si="764"/>
        <v>1</v>
      </c>
      <c r="F8126" t="b">
        <f t="shared" si="765"/>
        <v>1</v>
      </c>
      <c r="G8126" t="str">
        <f t="shared" si="766"/>
        <v>N/A</v>
      </c>
      <c r="K8126" s="28">
        <v>8112</v>
      </c>
      <c r="L8126" s="28" t="s">
        <v>3</v>
      </c>
      <c r="M8126" s="28" t="s">
        <v>1</v>
      </c>
      <c r="N8126" t="b">
        <f t="shared" si="767"/>
        <v>1</v>
      </c>
      <c r="O8126" t="b">
        <f t="shared" si="768"/>
        <v>1</v>
      </c>
      <c r="P8126" t="str">
        <f t="shared" si="769"/>
        <v>N/A</v>
      </c>
    </row>
    <row r="8127" spans="2:16" x14ac:dyDescent="0.25">
      <c r="B8127" s="23">
        <f>'Raw data (base scenario)'!A8119</f>
        <v>8113</v>
      </c>
      <c r="C8127" s="23" t="str">
        <f>'Raw data (base scenario)'!B8119</f>
        <v>D</v>
      </c>
      <c r="D8127" s="23" t="str">
        <f>'Raw data (base scenario)'!C8119</f>
        <v>D</v>
      </c>
      <c r="E8127" t="b">
        <f t="shared" si="764"/>
        <v>1</v>
      </c>
      <c r="F8127" t="b">
        <f t="shared" si="765"/>
        <v>1</v>
      </c>
      <c r="G8127" t="b">
        <f t="shared" si="766"/>
        <v>1</v>
      </c>
      <c r="K8127" s="28">
        <v>8113</v>
      </c>
      <c r="L8127" s="28" t="s">
        <v>2</v>
      </c>
      <c r="M8127" s="28" t="s">
        <v>2</v>
      </c>
      <c r="N8127" t="b">
        <f t="shared" si="767"/>
        <v>1</v>
      </c>
      <c r="O8127" t="b">
        <f t="shared" si="768"/>
        <v>1</v>
      </c>
      <c r="P8127" t="b">
        <f t="shared" si="769"/>
        <v>1</v>
      </c>
    </row>
    <row r="8128" spans="2:16" x14ac:dyDescent="0.25">
      <c r="B8128" s="23">
        <f>'Raw data (base scenario)'!A8120</f>
        <v>8114</v>
      </c>
      <c r="C8128" s="23" t="str">
        <f>'Raw data (base scenario)'!B8120</f>
        <v>S</v>
      </c>
      <c r="D8128" s="23" t="str">
        <f>'Raw data (base scenario)'!C8120</f>
        <v>H</v>
      </c>
      <c r="E8128" t="b">
        <f t="shared" si="764"/>
        <v>1</v>
      </c>
      <c r="F8128" t="b">
        <f t="shared" si="765"/>
        <v>1</v>
      </c>
      <c r="G8128" t="str">
        <f t="shared" si="766"/>
        <v>N/A</v>
      </c>
      <c r="K8128" s="28">
        <v>8114</v>
      </c>
      <c r="L8128" s="28" t="s">
        <v>18</v>
      </c>
      <c r="M8128" s="28" t="s">
        <v>1</v>
      </c>
      <c r="N8128" t="b">
        <f t="shared" si="767"/>
        <v>1</v>
      </c>
      <c r="O8128" t="b">
        <f t="shared" si="768"/>
        <v>1</v>
      </c>
      <c r="P8128" t="str">
        <f t="shared" si="769"/>
        <v>N/A</v>
      </c>
    </row>
    <row r="8129" spans="2:16" x14ac:dyDescent="0.25">
      <c r="B8129" s="23">
        <f>'Raw data (base scenario)'!A8121</f>
        <v>8115</v>
      </c>
      <c r="C8129" s="23" t="str">
        <f>'Raw data (base scenario)'!B8121</f>
        <v>D</v>
      </c>
      <c r="D8129" s="23" t="str">
        <f>'Raw data (base scenario)'!C8121</f>
        <v>D</v>
      </c>
      <c r="E8129" t="b">
        <f t="shared" si="764"/>
        <v>1</v>
      </c>
      <c r="F8129" t="b">
        <f t="shared" si="765"/>
        <v>1</v>
      </c>
      <c r="G8129" t="b">
        <f t="shared" si="766"/>
        <v>1</v>
      </c>
      <c r="K8129" s="28">
        <v>8115</v>
      </c>
      <c r="L8129" s="28" t="s">
        <v>18</v>
      </c>
      <c r="M8129" s="28" t="s">
        <v>3</v>
      </c>
      <c r="N8129" t="b">
        <f t="shared" si="767"/>
        <v>1</v>
      </c>
      <c r="O8129" t="b">
        <f t="shared" si="768"/>
        <v>1</v>
      </c>
      <c r="P8129" t="str">
        <f t="shared" si="769"/>
        <v>N/A</v>
      </c>
    </row>
    <row r="8130" spans="2:16" x14ac:dyDescent="0.25">
      <c r="B8130" s="23">
        <f>'Raw data (base scenario)'!A8122</f>
        <v>8116</v>
      </c>
      <c r="C8130" s="23" t="str">
        <f>'Raw data (base scenario)'!B8122</f>
        <v>I</v>
      </c>
      <c r="D8130" s="23" t="str">
        <f>'Raw data (base scenario)'!C8122</f>
        <v>H</v>
      </c>
      <c r="E8130" t="b">
        <f t="shared" si="764"/>
        <v>1</v>
      </c>
      <c r="F8130" t="b">
        <f t="shared" si="765"/>
        <v>1</v>
      </c>
      <c r="G8130" t="str">
        <f t="shared" si="766"/>
        <v>N/A</v>
      </c>
      <c r="K8130" s="28">
        <v>8116</v>
      </c>
      <c r="L8130" s="28" t="s">
        <v>3</v>
      </c>
      <c r="M8130" s="28" t="s">
        <v>3</v>
      </c>
      <c r="N8130" t="b">
        <f t="shared" si="767"/>
        <v>1</v>
      </c>
      <c r="O8130" t="b">
        <f t="shared" si="768"/>
        <v>1</v>
      </c>
      <c r="P8130" t="str">
        <f t="shared" si="769"/>
        <v>N/A</v>
      </c>
    </row>
    <row r="8131" spans="2:16" x14ac:dyDescent="0.25">
      <c r="B8131" s="23">
        <f>'Raw data (base scenario)'!A8123</f>
        <v>8117</v>
      </c>
      <c r="C8131" s="23" t="str">
        <f>'Raw data (base scenario)'!B8123</f>
        <v>I</v>
      </c>
      <c r="D8131" s="23" t="str">
        <f>'Raw data (base scenario)'!C8123</f>
        <v>S</v>
      </c>
      <c r="E8131" t="b">
        <f t="shared" si="764"/>
        <v>1</v>
      </c>
      <c r="F8131" t="b">
        <f t="shared" si="765"/>
        <v>1</v>
      </c>
      <c r="G8131" t="str">
        <f t="shared" si="766"/>
        <v>N/A</v>
      </c>
      <c r="K8131" s="28">
        <v>8117</v>
      </c>
      <c r="L8131" s="28" t="s">
        <v>2</v>
      </c>
      <c r="M8131" s="28" t="s">
        <v>2</v>
      </c>
      <c r="N8131" t="b">
        <f t="shared" si="767"/>
        <v>1</v>
      </c>
      <c r="O8131" t="b">
        <f t="shared" si="768"/>
        <v>1</v>
      </c>
      <c r="P8131" t="b">
        <f t="shared" si="769"/>
        <v>1</v>
      </c>
    </row>
    <row r="8132" spans="2:16" x14ac:dyDescent="0.25">
      <c r="B8132" s="23">
        <f>'Raw data (base scenario)'!A8124</f>
        <v>8118</v>
      </c>
      <c r="C8132" s="23" t="str">
        <f>'Raw data (base scenario)'!B8124</f>
        <v>S</v>
      </c>
      <c r="D8132" s="23" t="str">
        <f>'Raw data (base scenario)'!C8124</f>
        <v>S</v>
      </c>
      <c r="E8132" t="b">
        <f t="shared" si="764"/>
        <v>1</v>
      </c>
      <c r="F8132" t="b">
        <f t="shared" si="765"/>
        <v>1</v>
      </c>
      <c r="G8132" t="str">
        <f t="shared" si="766"/>
        <v>N/A</v>
      </c>
      <c r="K8132" s="28">
        <v>8118</v>
      </c>
      <c r="L8132" s="28" t="s">
        <v>3</v>
      </c>
      <c r="M8132" s="28" t="s">
        <v>1</v>
      </c>
      <c r="N8132" t="b">
        <f t="shared" si="767"/>
        <v>1</v>
      </c>
      <c r="O8132" t="b">
        <f t="shared" si="768"/>
        <v>1</v>
      </c>
      <c r="P8132" t="str">
        <f t="shared" si="769"/>
        <v>N/A</v>
      </c>
    </row>
    <row r="8133" spans="2:16" x14ac:dyDescent="0.25">
      <c r="B8133" s="23">
        <f>'Raw data (base scenario)'!A8125</f>
        <v>8119</v>
      </c>
      <c r="C8133" s="23" t="str">
        <f>'Raw data (base scenario)'!B8125</f>
        <v>D</v>
      </c>
      <c r="D8133" s="23" t="str">
        <f>'Raw data (base scenario)'!C8125</f>
        <v>D</v>
      </c>
      <c r="E8133" t="b">
        <f t="shared" si="764"/>
        <v>1</v>
      </c>
      <c r="F8133" t="b">
        <f t="shared" si="765"/>
        <v>1</v>
      </c>
      <c r="G8133" t="b">
        <f t="shared" si="766"/>
        <v>1</v>
      </c>
      <c r="K8133" s="28">
        <v>8119</v>
      </c>
      <c r="L8133" s="28" t="s">
        <v>1</v>
      </c>
      <c r="M8133" s="28" t="s">
        <v>1</v>
      </c>
      <c r="N8133" t="b">
        <f t="shared" si="767"/>
        <v>1</v>
      </c>
      <c r="O8133" t="b">
        <f t="shared" si="768"/>
        <v>1</v>
      </c>
      <c r="P8133" t="str">
        <f t="shared" si="769"/>
        <v>N/A</v>
      </c>
    </row>
    <row r="8134" spans="2:16" x14ac:dyDescent="0.25">
      <c r="B8134" s="23">
        <f>'Raw data (base scenario)'!A8126</f>
        <v>8120</v>
      </c>
      <c r="C8134" s="23" t="str">
        <f>'Raw data (base scenario)'!B8126</f>
        <v>S</v>
      </c>
      <c r="D8134" s="23" t="str">
        <f>'Raw data (base scenario)'!C8126</f>
        <v>H</v>
      </c>
      <c r="E8134" t="b">
        <f t="shared" si="764"/>
        <v>1</v>
      </c>
      <c r="F8134" t="b">
        <f t="shared" si="765"/>
        <v>1</v>
      </c>
      <c r="G8134" t="str">
        <f t="shared" si="766"/>
        <v>N/A</v>
      </c>
      <c r="K8134" s="28">
        <v>8120</v>
      </c>
      <c r="L8134" s="28" t="s">
        <v>3</v>
      </c>
      <c r="M8134" s="28" t="s">
        <v>18</v>
      </c>
      <c r="N8134" t="b">
        <f t="shared" si="767"/>
        <v>1</v>
      </c>
      <c r="O8134" t="b">
        <f t="shared" si="768"/>
        <v>1</v>
      </c>
      <c r="P8134" t="str">
        <f t="shared" si="769"/>
        <v>N/A</v>
      </c>
    </row>
    <row r="8135" spans="2:16" x14ac:dyDescent="0.25">
      <c r="B8135" s="23">
        <f>'Raw data (base scenario)'!A8127</f>
        <v>8121</v>
      </c>
      <c r="C8135" s="23" t="str">
        <f>'Raw data (base scenario)'!B8127</f>
        <v>H</v>
      </c>
      <c r="D8135" s="23" t="str">
        <f>'Raw data (base scenario)'!C8127</f>
        <v>H</v>
      </c>
      <c r="E8135" t="b">
        <f t="shared" si="764"/>
        <v>1</v>
      </c>
      <c r="F8135" t="b">
        <f t="shared" si="765"/>
        <v>1</v>
      </c>
      <c r="G8135" t="str">
        <f t="shared" si="766"/>
        <v>N/A</v>
      </c>
      <c r="K8135" s="28">
        <v>8121</v>
      </c>
      <c r="L8135" s="28" t="s">
        <v>1</v>
      </c>
      <c r="M8135" s="28" t="s">
        <v>1</v>
      </c>
      <c r="N8135" t="b">
        <f t="shared" si="767"/>
        <v>1</v>
      </c>
      <c r="O8135" t="b">
        <f t="shared" si="768"/>
        <v>1</v>
      </c>
      <c r="P8135" t="str">
        <f t="shared" si="769"/>
        <v>N/A</v>
      </c>
    </row>
    <row r="8136" spans="2:16" x14ac:dyDescent="0.25">
      <c r="B8136" s="23">
        <f>'Raw data (base scenario)'!A8128</f>
        <v>8122</v>
      </c>
      <c r="C8136" s="23" t="str">
        <f>'Raw data (base scenario)'!B8128</f>
        <v>S</v>
      </c>
      <c r="D8136" s="23" t="str">
        <f>'Raw data (base scenario)'!C8128</f>
        <v>I</v>
      </c>
      <c r="E8136" t="b">
        <f t="shared" si="764"/>
        <v>1</v>
      </c>
      <c r="F8136" t="b">
        <f t="shared" si="765"/>
        <v>1</v>
      </c>
      <c r="G8136" t="str">
        <f t="shared" si="766"/>
        <v>N/A</v>
      </c>
      <c r="K8136" s="28">
        <v>8122</v>
      </c>
      <c r="L8136" s="28" t="s">
        <v>2</v>
      </c>
      <c r="M8136" s="28" t="s">
        <v>2</v>
      </c>
      <c r="N8136" t="b">
        <f t="shared" si="767"/>
        <v>1</v>
      </c>
      <c r="O8136" t="b">
        <f t="shared" si="768"/>
        <v>1</v>
      </c>
      <c r="P8136" t="b">
        <f t="shared" si="769"/>
        <v>1</v>
      </c>
    </row>
    <row r="8137" spans="2:16" x14ac:dyDescent="0.25">
      <c r="B8137" s="23">
        <f>'Raw data (base scenario)'!A8129</f>
        <v>8123</v>
      </c>
      <c r="C8137" s="23" t="str">
        <f>'Raw data (base scenario)'!B8129</f>
        <v>H</v>
      </c>
      <c r="D8137" s="23" t="str">
        <f>'Raw data (base scenario)'!C8129</f>
        <v>H</v>
      </c>
      <c r="E8137" t="b">
        <f t="shared" si="764"/>
        <v>1</v>
      </c>
      <c r="F8137" t="b">
        <f t="shared" si="765"/>
        <v>1</v>
      </c>
      <c r="G8137" t="str">
        <f t="shared" si="766"/>
        <v>N/A</v>
      </c>
      <c r="K8137" s="28">
        <v>8123</v>
      </c>
      <c r="L8137" s="28" t="s">
        <v>18</v>
      </c>
      <c r="M8137" s="28" t="s">
        <v>2</v>
      </c>
      <c r="N8137" t="b">
        <f t="shared" si="767"/>
        <v>1</v>
      </c>
      <c r="O8137" t="b">
        <f t="shared" si="768"/>
        <v>1</v>
      </c>
      <c r="P8137" t="str">
        <f t="shared" si="769"/>
        <v>N/A</v>
      </c>
    </row>
    <row r="8138" spans="2:16" x14ac:dyDescent="0.25">
      <c r="B8138" s="23">
        <f>'Raw data (base scenario)'!A8130</f>
        <v>8124</v>
      </c>
      <c r="C8138" s="23" t="str">
        <f>'Raw data (base scenario)'!B8130</f>
        <v>D</v>
      </c>
      <c r="D8138" s="23" t="str">
        <f>'Raw data (base scenario)'!C8130</f>
        <v>D</v>
      </c>
      <c r="E8138" t="b">
        <f t="shared" si="764"/>
        <v>1</v>
      </c>
      <c r="F8138" t="b">
        <f t="shared" si="765"/>
        <v>1</v>
      </c>
      <c r="G8138" t="b">
        <f t="shared" si="766"/>
        <v>1</v>
      </c>
      <c r="K8138" s="28">
        <v>8124</v>
      </c>
      <c r="L8138" s="28" t="s">
        <v>1</v>
      </c>
      <c r="M8138" s="28" t="s">
        <v>3</v>
      </c>
      <c r="N8138" t="b">
        <f t="shared" si="767"/>
        <v>1</v>
      </c>
      <c r="O8138" t="b">
        <f t="shared" si="768"/>
        <v>1</v>
      </c>
      <c r="P8138" t="str">
        <f t="shared" si="769"/>
        <v>N/A</v>
      </c>
    </row>
    <row r="8139" spans="2:16" x14ac:dyDescent="0.25">
      <c r="B8139" s="23">
        <f>'Raw data (base scenario)'!A8131</f>
        <v>8125</v>
      </c>
      <c r="C8139" s="23" t="str">
        <f>'Raw data (base scenario)'!B8131</f>
        <v>I</v>
      </c>
      <c r="D8139" s="23" t="str">
        <f>'Raw data (base scenario)'!C8131</f>
        <v>D</v>
      </c>
      <c r="E8139" t="b">
        <f t="shared" si="764"/>
        <v>1</v>
      </c>
      <c r="F8139" t="b">
        <f t="shared" si="765"/>
        <v>1</v>
      </c>
      <c r="G8139" t="str">
        <f t="shared" si="766"/>
        <v>N/A</v>
      </c>
      <c r="K8139" s="28">
        <v>8125</v>
      </c>
      <c r="L8139" s="28" t="s">
        <v>1</v>
      </c>
      <c r="M8139" s="28" t="s">
        <v>1</v>
      </c>
      <c r="N8139" t="b">
        <f t="shared" si="767"/>
        <v>1</v>
      </c>
      <c r="O8139" t="b">
        <f t="shared" si="768"/>
        <v>1</v>
      </c>
      <c r="P8139" t="str">
        <f t="shared" si="769"/>
        <v>N/A</v>
      </c>
    </row>
    <row r="8140" spans="2:16" x14ac:dyDescent="0.25">
      <c r="B8140" s="23">
        <f>'Raw data (base scenario)'!A8132</f>
        <v>8126</v>
      </c>
      <c r="C8140" s="23" t="str">
        <f>'Raw data (base scenario)'!B8132</f>
        <v>H</v>
      </c>
      <c r="D8140" s="23" t="str">
        <f>'Raw data (base scenario)'!C8132</f>
        <v>S</v>
      </c>
      <c r="E8140" t="b">
        <f t="shared" si="764"/>
        <v>1</v>
      </c>
      <c r="F8140" t="b">
        <f t="shared" si="765"/>
        <v>1</v>
      </c>
      <c r="G8140" t="str">
        <f t="shared" si="766"/>
        <v>N/A</v>
      </c>
      <c r="K8140" s="28">
        <v>8126</v>
      </c>
      <c r="L8140" s="28" t="s">
        <v>1</v>
      </c>
      <c r="M8140" s="28" t="s">
        <v>1</v>
      </c>
      <c r="N8140" t="b">
        <f t="shared" si="767"/>
        <v>1</v>
      </c>
      <c r="O8140" t="b">
        <f t="shared" si="768"/>
        <v>1</v>
      </c>
      <c r="P8140" t="str">
        <f t="shared" si="769"/>
        <v>N/A</v>
      </c>
    </row>
    <row r="8141" spans="2:16" x14ac:dyDescent="0.25">
      <c r="B8141" s="23">
        <f>'Raw data (base scenario)'!A8133</f>
        <v>8127</v>
      </c>
      <c r="C8141" s="23" t="str">
        <f>'Raw data (base scenario)'!B8133</f>
        <v>H</v>
      </c>
      <c r="D8141" s="23" t="str">
        <f>'Raw data (base scenario)'!C8133</f>
        <v>H</v>
      </c>
      <c r="E8141" t="b">
        <f t="shared" si="764"/>
        <v>1</v>
      </c>
      <c r="F8141" t="b">
        <f t="shared" si="765"/>
        <v>1</v>
      </c>
      <c r="G8141" t="str">
        <f t="shared" si="766"/>
        <v>N/A</v>
      </c>
      <c r="K8141" s="28">
        <v>8127</v>
      </c>
      <c r="L8141" s="28" t="s">
        <v>1</v>
      </c>
      <c r="M8141" s="28" t="s">
        <v>3</v>
      </c>
      <c r="N8141" t="b">
        <f t="shared" si="767"/>
        <v>1</v>
      </c>
      <c r="O8141" t="b">
        <f t="shared" si="768"/>
        <v>1</v>
      </c>
      <c r="P8141" t="str">
        <f t="shared" si="769"/>
        <v>N/A</v>
      </c>
    </row>
    <row r="8142" spans="2:16" x14ac:dyDescent="0.25">
      <c r="B8142" s="23">
        <f>'Raw data (base scenario)'!A8134</f>
        <v>8128</v>
      </c>
      <c r="C8142" s="23" t="str">
        <f>'Raw data (base scenario)'!B8134</f>
        <v>H</v>
      </c>
      <c r="D8142" s="23" t="str">
        <f>'Raw data (base scenario)'!C8134</f>
        <v>H</v>
      </c>
      <c r="E8142" t="b">
        <f t="shared" si="764"/>
        <v>1</v>
      </c>
      <c r="F8142" t="b">
        <f t="shared" si="765"/>
        <v>1</v>
      </c>
      <c r="G8142" t="str">
        <f t="shared" si="766"/>
        <v>N/A</v>
      </c>
      <c r="K8142" s="28">
        <v>8128</v>
      </c>
      <c r="L8142" s="28" t="s">
        <v>3</v>
      </c>
      <c r="M8142" s="28" t="s">
        <v>2</v>
      </c>
      <c r="N8142" t="b">
        <f t="shared" si="767"/>
        <v>1</v>
      </c>
      <c r="O8142" t="b">
        <f t="shared" si="768"/>
        <v>1</v>
      </c>
      <c r="P8142" t="str">
        <f t="shared" si="769"/>
        <v>N/A</v>
      </c>
    </row>
    <row r="8143" spans="2:16" x14ac:dyDescent="0.25">
      <c r="B8143" s="23">
        <f>'Raw data (base scenario)'!A8135</f>
        <v>8129</v>
      </c>
      <c r="C8143" s="23" t="str">
        <f>'Raw data (base scenario)'!B8135</f>
        <v>H</v>
      </c>
      <c r="D8143" s="23" t="str">
        <f>'Raw data (base scenario)'!C8135</f>
        <v>S</v>
      </c>
      <c r="E8143" t="b">
        <f t="shared" ref="E8143:E8206" si="770">OR(C8143=$A$4,C8143=$A$5,C8143=$A$6,C8143=$A$7)</f>
        <v>1</v>
      </c>
      <c r="F8143" t="b">
        <f t="shared" ref="F8143:F8206" si="771">OR(D8143=$A$4,D8143=$A$5,D8143=$A$6,D8143=$A$7)</f>
        <v>1</v>
      </c>
      <c r="G8143" t="str">
        <f t="shared" si="766"/>
        <v>N/A</v>
      </c>
      <c r="K8143" s="28">
        <v>8129</v>
      </c>
      <c r="L8143" s="28" t="s">
        <v>1</v>
      </c>
      <c r="M8143" s="28" t="s">
        <v>1</v>
      </c>
      <c r="N8143" t="b">
        <f t="shared" si="767"/>
        <v>1</v>
      </c>
      <c r="O8143" t="b">
        <f t="shared" si="768"/>
        <v>1</v>
      </c>
      <c r="P8143" t="str">
        <f t="shared" si="769"/>
        <v>N/A</v>
      </c>
    </row>
    <row r="8144" spans="2:16" x14ac:dyDescent="0.25">
      <c r="B8144" s="23">
        <f>'Raw data (base scenario)'!A8136</f>
        <v>8130</v>
      </c>
      <c r="C8144" s="23" t="str">
        <f>'Raw data (base scenario)'!B8136</f>
        <v>S</v>
      </c>
      <c r="D8144" s="23" t="str">
        <f>'Raw data (base scenario)'!C8136</f>
        <v>D</v>
      </c>
      <c r="E8144" t="b">
        <f t="shared" si="770"/>
        <v>1</v>
      </c>
      <c r="F8144" t="b">
        <f t="shared" si="771"/>
        <v>1</v>
      </c>
      <c r="G8144" t="str">
        <f t="shared" ref="G8144:G8207" si="772">IF(C8144="D",D8144="D","N/A")</f>
        <v>N/A</v>
      </c>
      <c r="K8144" s="28">
        <v>8130</v>
      </c>
      <c r="L8144" s="28" t="s">
        <v>1</v>
      </c>
      <c r="M8144" s="28" t="s">
        <v>3</v>
      </c>
      <c r="N8144" t="b">
        <f t="shared" si="767"/>
        <v>1</v>
      </c>
      <c r="O8144" t="b">
        <f t="shared" si="768"/>
        <v>1</v>
      </c>
      <c r="P8144" t="str">
        <f t="shared" si="769"/>
        <v>N/A</v>
      </c>
    </row>
    <row r="8145" spans="2:16" x14ac:dyDescent="0.25">
      <c r="B8145" s="23">
        <f>'Raw data (base scenario)'!A8137</f>
        <v>8131</v>
      </c>
      <c r="C8145" s="23" t="str">
        <f>'Raw data (base scenario)'!B8137</f>
        <v>H</v>
      </c>
      <c r="D8145" s="23" t="str">
        <f>'Raw data (base scenario)'!C8137</f>
        <v>H</v>
      </c>
      <c r="E8145" t="b">
        <f t="shared" si="770"/>
        <v>1</v>
      </c>
      <c r="F8145" t="b">
        <f t="shared" si="771"/>
        <v>1</v>
      </c>
      <c r="G8145" t="str">
        <f t="shared" si="772"/>
        <v>N/A</v>
      </c>
      <c r="K8145" s="28">
        <v>8131</v>
      </c>
      <c r="L8145" s="28" t="s">
        <v>18</v>
      </c>
      <c r="M8145" s="28" t="s">
        <v>18</v>
      </c>
      <c r="N8145" t="b">
        <f t="shared" si="767"/>
        <v>1</v>
      </c>
      <c r="O8145" t="b">
        <f t="shared" si="768"/>
        <v>1</v>
      </c>
      <c r="P8145" t="str">
        <f t="shared" si="769"/>
        <v>N/A</v>
      </c>
    </row>
    <row r="8146" spans="2:16" x14ac:dyDescent="0.25">
      <c r="B8146" s="23">
        <f>'Raw data (base scenario)'!A8138</f>
        <v>8132</v>
      </c>
      <c r="C8146" s="23" t="str">
        <f>'Raw data (base scenario)'!B8138</f>
        <v>H</v>
      </c>
      <c r="D8146" s="23" t="str">
        <f>'Raw data (base scenario)'!C8138</f>
        <v>S</v>
      </c>
      <c r="E8146" t="b">
        <f t="shared" si="770"/>
        <v>1</v>
      </c>
      <c r="F8146" t="b">
        <f t="shared" si="771"/>
        <v>1</v>
      </c>
      <c r="G8146" t="str">
        <f t="shared" si="772"/>
        <v>N/A</v>
      </c>
      <c r="K8146" s="28">
        <v>8132</v>
      </c>
      <c r="L8146" s="28" t="s">
        <v>1</v>
      </c>
      <c r="M8146" s="28" t="s">
        <v>1</v>
      </c>
      <c r="N8146" t="b">
        <f t="shared" si="767"/>
        <v>1</v>
      </c>
      <c r="O8146" t="b">
        <f t="shared" si="768"/>
        <v>1</v>
      </c>
      <c r="P8146" t="str">
        <f t="shared" si="769"/>
        <v>N/A</v>
      </c>
    </row>
    <row r="8147" spans="2:16" x14ac:dyDescent="0.25">
      <c r="B8147" s="23">
        <f>'Raw data (base scenario)'!A8139</f>
        <v>8133</v>
      </c>
      <c r="C8147" s="23" t="str">
        <f>'Raw data (base scenario)'!B8139</f>
        <v>I</v>
      </c>
      <c r="D8147" s="23" t="str">
        <f>'Raw data (base scenario)'!C8139</f>
        <v>I</v>
      </c>
      <c r="E8147" t="b">
        <f t="shared" si="770"/>
        <v>1</v>
      </c>
      <c r="F8147" t="b">
        <f t="shared" si="771"/>
        <v>1</v>
      </c>
      <c r="G8147" t="str">
        <f t="shared" si="772"/>
        <v>N/A</v>
      </c>
      <c r="K8147" s="28">
        <v>8133</v>
      </c>
      <c r="L8147" s="28" t="s">
        <v>3</v>
      </c>
      <c r="M8147" s="28" t="s">
        <v>1</v>
      </c>
      <c r="N8147" t="b">
        <f t="shared" si="767"/>
        <v>1</v>
      </c>
      <c r="O8147" t="b">
        <f t="shared" si="768"/>
        <v>1</v>
      </c>
      <c r="P8147" t="str">
        <f t="shared" si="769"/>
        <v>N/A</v>
      </c>
    </row>
    <row r="8148" spans="2:16" x14ac:dyDescent="0.25">
      <c r="B8148" s="23">
        <f>'Raw data (base scenario)'!A8140</f>
        <v>8134</v>
      </c>
      <c r="C8148" s="23" t="str">
        <f>'Raw data (base scenario)'!B8140</f>
        <v>H</v>
      </c>
      <c r="D8148" s="23" t="str">
        <f>'Raw data (base scenario)'!C8140</f>
        <v>H</v>
      </c>
      <c r="E8148" t="b">
        <f t="shared" si="770"/>
        <v>1</v>
      </c>
      <c r="F8148" t="b">
        <f t="shared" si="771"/>
        <v>1</v>
      </c>
      <c r="G8148" t="str">
        <f t="shared" si="772"/>
        <v>N/A</v>
      </c>
      <c r="K8148" s="28">
        <v>8134</v>
      </c>
      <c r="L8148" s="28" t="s">
        <v>3</v>
      </c>
      <c r="M8148" s="28" t="s">
        <v>1</v>
      </c>
      <c r="N8148" t="b">
        <f t="shared" si="767"/>
        <v>1</v>
      </c>
      <c r="O8148" t="b">
        <f t="shared" si="768"/>
        <v>1</v>
      </c>
      <c r="P8148" t="str">
        <f t="shared" si="769"/>
        <v>N/A</v>
      </c>
    </row>
    <row r="8149" spans="2:16" x14ac:dyDescent="0.25">
      <c r="B8149" s="23">
        <f>'Raw data (base scenario)'!A8141</f>
        <v>8135</v>
      </c>
      <c r="C8149" s="23" t="str">
        <f>'Raw data (base scenario)'!B8141</f>
        <v>S</v>
      </c>
      <c r="D8149" s="23" t="str">
        <f>'Raw data (base scenario)'!C8141</f>
        <v>H</v>
      </c>
      <c r="E8149" t="b">
        <f t="shared" si="770"/>
        <v>1</v>
      </c>
      <c r="F8149" t="b">
        <f t="shared" si="771"/>
        <v>1</v>
      </c>
      <c r="G8149" t="str">
        <f t="shared" si="772"/>
        <v>N/A</v>
      </c>
      <c r="K8149" s="28">
        <v>8135</v>
      </c>
      <c r="L8149" s="28" t="s">
        <v>1</v>
      </c>
      <c r="M8149" s="28" t="s">
        <v>1</v>
      </c>
      <c r="N8149" t="b">
        <f t="shared" si="767"/>
        <v>1</v>
      </c>
      <c r="O8149" t="b">
        <f t="shared" si="768"/>
        <v>1</v>
      </c>
      <c r="P8149" t="str">
        <f t="shared" si="769"/>
        <v>N/A</v>
      </c>
    </row>
    <row r="8150" spans="2:16" x14ac:dyDescent="0.25">
      <c r="B8150" s="23">
        <f>'Raw data (base scenario)'!A8142</f>
        <v>8136</v>
      </c>
      <c r="C8150" s="23" t="str">
        <f>'Raw data (base scenario)'!B8142</f>
        <v>S</v>
      </c>
      <c r="D8150" s="23" t="str">
        <f>'Raw data (base scenario)'!C8142</f>
        <v>H</v>
      </c>
      <c r="E8150" t="b">
        <f t="shared" si="770"/>
        <v>1</v>
      </c>
      <c r="F8150" t="b">
        <f t="shared" si="771"/>
        <v>1</v>
      </c>
      <c r="G8150" t="str">
        <f t="shared" si="772"/>
        <v>N/A</v>
      </c>
      <c r="K8150" s="28">
        <v>8136</v>
      </c>
      <c r="L8150" s="28" t="s">
        <v>18</v>
      </c>
      <c r="M8150" s="28" t="s">
        <v>18</v>
      </c>
      <c r="N8150" t="b">
        <f t="shared" si="767"/>
        <v>1</v>
      </c>
      <c r="O8150" t="b">
        <f t="shared" si="768"/>
        <v>1</v>
      </c>
      <c r="P8150" t="str">
        <f t="shared" si="769"/>
        <v>N/A</v>
      </c>
    </row>
    <row r="8151" spans="2:16" x14ac:dyDescent="0.25">
      <c r="B8151" s="23">
        <f>'Raw data (base scenario)'!A8143</f>
        <v>8137</v>
      </c>
      <c r="C8151" s="23" t="str">
        <f>'Raw data (base scenario)'!B8143</f>
        <v>H</v>
      </c>
      <c r="D8151" s="23" t="str">
        <f>'Raw data (base scenario)'!C8143</f>
        <v>H</v>
      </c>
      <c r="E8151" t="b">
        <f t="shared" si="770"/>
        <v>1</v>
      </c>
      <c r="F8151" t="b">
        <f t="shared" si="771"/>
        <v>1</v>
      </c>
      <c r="G8151" t="str">
        <f t="shared" si="772"/>
        <v>N/A</v>
      </c>
      <c r="K8151" s="28">
        <v>8137</v>
      </c>
      <c r="L8151" s="28" t="s">
        <v>2</v>
      </c>
      <c r="M8151" s="28" t="s">
        <v>2</v>
      </c>
      <c r="N8151" t="b">
        <f t="shared" si="767"/>
        <v>1</v>
      </c>
      <c r="O8151" t="b">
        <f t="shared" si="768"/>
        <v>1</v>
      </c>
      <c r="P8151" t="b">
        <f t="shared" si="769"/>
        <v>1</v>
      </c>
    </row>
    <row r="8152" spans="2:16" x14ac:dyDescent="0.25">
      <c r="B8152" s="23">
        <f>'Raw data (base scenario)'!A8144</f>
        <v>8138</v>
      </c>
      <c r="C8152" s="23" t="str">
        <f>'Raw data (base scenario)'!B8144</f>
        <v>I</v>
      </c>
      <c r="D8152" s="23" t="str">
        <f>'Raw data (base scenario)'!C8144</f>
        <v>I</v>
      </c>
      <c r="E8152" t="b">
        <f t="shared" si="770"/>
        <v>1</v>
      </c>
      <c r="F8152" t="b">
        <f t="shared" si="771"/>
        <v>1</v>
      </c>
      <c r="G8152" t="str">
        <f t="shared" si="772"/>
        <v>N/A</v>
      </c>
      <c r="K8152" s="28">
        <v>8138</v>
      </c>
      <c r="L8152" s="28" t="s">
        <v>2</v>
      </c>
      <c r="M8152" s="28" t="s">
        <v>2</v>
      </c>
      <c r="N8152" t="b">
        <f t="shared" si="767"/>
        <v>1</v>
      </c>
      <c r="O8152" t="b">
        <f t="shared" si="768"/>
        <v>1</v>
      </c>
      <c r="P8152" t="b">
        <f t="shared" si="769"/>
        <v>1</v>
      </c>
    </row>
    <row r="8153" spans="2:16" x14ac:dyDescent="0.25">
      <c r="B8153" s="23">
        <f>'Raw data (base scenario)'!A8145</f>
        <v>8139</v>
      </c>
      <c r="C8153" s="23" t="str">
        <f>'Raw data (base scenario)'!B8145</f>
        <v>D</v>
      </c>
      <c r="D8153" s="23" t="str">
        <f>'Raw data (base scenario)'!C8145</f>
        <v>D</v>
      </c>
      <c r="E8153" t="b">
        <f t="shared" si="770"/>
        <v>1</v>
      </c>
      <c r="F8153" t="b">
        <f t="shared" si="771"/>
        <v>1</v>
      </c>
      <c r="G8153" t="b">
        <f t="shared" si="772"/>
        <v>1</v>
      </c>
      <c r="K8153" s="28">
        <v>8139</v>
      </c>
      <c r="L8153" s="28" t="s">
        <v>2</v>
      </c>
      <c r="M8153" s="28" t="s">
        <v>2</v>
      </c>
      <c r="N8153" t="b">
        <f t="shared" si="767"/>
        <v>1</v>
      </c>
      <c r="O8153" t="b">
        <f t="shared" si="768"/>
        <v>1</v>
      </c>
      <c r="P8153" t="b">
        <f t="shared" si="769"/>
        <v>1</v>
      </c>
    </row>
    <row r="8154" spans="2:16" x14ac:dyDescent="0.25">
      <c r="B8154" s="23">
        <f>'Raw data (base scenario)'!A8146</f>
        <v>8140</v>
      </c>
      <c r="C8154" s="23" t="str">
        <f>'Raw data (base scenario)'!B8146</f>
        <v>D</v>
      </c>
      <c r="D8154" s="23" t="str">
        <f>'Raw data (base scenario)'!C8146</f>
        <v>D</v>
      </c>
      <c r="E8154" t="b">
        <f t="shared" si="770"/>
        <v>1</v>
      </c>
      <c r="F8154" t="b">
        <f t="shared" si="771"/>
        <v>1</v>
      </c>
      <c r="G8154" t="b">
        <f t="shared" si="772"/>
        <v>1</v>
      </c>
      <c r="K8154" s="28">
        <v>8140</v>
      </c>
      <c r="L8154" s="28" t="s">
        <v>2</v>
      </c>
      <c r="M8154" s="28" t="s">
        <v>2</v>
      </c>
      <c r="N8154" t="b">
        <f t="shared" ref="N8154:N8217" si="773">OR(L8154=$A$4,L8154=$A$5,L8154=$A$6,L8154=$A$7)</f>
        <v>1</v>
      </c>
      <c r="O8154" t="b">
        <f t="shared" ref="O8154:O8217" si="774">OR(M8154=$A$4,M8154=$A$5,M8154=$A$6,M8154=$A$7)</f>
        <v>1</v>
      </c>
      <c r="P8154" t="b">
        <f t="shared" ref="P8154:P8217" si="775">IF(L8154="D",M8154="D","N/A")</f>
        <v>1</v>
      </c>
    </row>
    <row r="8155" spans="2:16" x14ac:dyDescent="0.25">
      <c r="B8155" s="23">
        <f>'Raw data (base scenario)'!A8147</f>
        <v>8141</v>
      </c>
      <c r="C8155" s="23" t="str">
        <f>'Raw data (base scenario)'!B8147</f>
        <v>D</v>
      </c>
      <c r="D8155" s="23" t="str">
        <f>'Raw data (base scenario)'!C8147</f>
        <v>D</v>
      </c>
      <c r="E8155" t="b">
        <f t="shared" si="770"/>
        <v>1</v>
      </c>
      <c r="F8155" t="b">
        <f t="shared" si="771"/>
        <v>1</v>
      </c>
      <c r="G8155" t="b">
        <f t="shared" si="772"/>
        <v>1</v>
      </c>
      <c r="K8155" s="28">
        <v>8141</v>
      </c>
      <c r="L8155" s="28" t="s">
        <v>3</v>
      </c>
      <c r="M8155" s="28" t="s">
        <v>2</v>
      </c>
      <c r="N8155" t="b">
        <f t="shared" si="773"/>
        <v>1</v>
      </c>
      <c r="O8155" t="b">
        <f t="shared" si="774"/>
        <v>1</v>
      </c>
      <c r="P8155" t="str">
        <f t="shared" si="775"/>
        <v>N/A</v>
      </c>
    </row>
    <row r="8156" spans="2:16" x14ac:dyDescent="0.25">
      <c r="B8156" s="23">
        <f>'Raw data (base scenario)'!A8148</f>
        <v>8142</v>
      </c>
      <c r="C8156" s="23" t="str">
        <f>'Raw data (base scenario)'!B8148</f>
        <v>D</v>
      </c>
      <c r="D8156" s="23" t="str">
        <f>'Raw data (base scenario)'!C8148</f>
        <v>D</v>
      </c>
      <c r="E8156" t="b">
        <f t="shared" si="770"/>
        <v>1</v>
      </c>
      <c r="F8156" t="b">
        <f t="shared" si="771"/>
        <v>1</v>
      </c>
      <c r="G8156" t="b">
        <f t="shared" si="772"/>
        <v>1</v>
      </c>
      <c r="K8156" s="28">
        <v>8142</v>
      </c>
      <c r="L8156" s="28" t="s">
        <v>1</v>
      </c>
      <c r="M8156" s="28" t="s">
        <v>1</v>
      </c>
      <c r="N8156" t="b">
        <f t="shared" si="773"/>
        <v>1</v>
      </c>
      <c r="O8156" t="b">
        <f t="shared" si="774"/>
        <v>1</v>
      </c>
      <c r="P8156" t="str">
        <f t="shared" si="775"/>
        <v>N/A</v>
      </c>
    </row>
    <row r="8157" spans="2:16" x14ac:dyDescent="0.25">
      <c r="B8157" s="23">
        <f>'Raw data (base scenario)'!A8149</f>
        <v>8143</v>
      </c>
      <c r="C8157" s="23" t="str">
        <f>'Raw data (base scenario)'!B8149</f>
        <v>S</v>
      </c>
      <c r="D8157" s="23" t="str">
        <f>'Raw data (base scenario)'!C8149</f>
        <v>D</v>
      </c>
      <c r="E8157" t="b">
        <f t="shared" si="770"/>
        <v>1</v>
      </c>
      <c r="F8157" t="b">
        <f t="shared" si="771"/>
        <v>1</v>
      </c>
      <c r="G8157" t="str">
        <f t="shared" si="772"/>
        <v>N/A</v>
      </c>
      <c r="K8157" s="28">
        <v>8143</v>
      </c>
      <c r="L8157" s="28" t="s">
        <v>18</v>
      </c>
      <c r="M8157" s="28" t="s">
        <v>18</v>
      </c>
      <c r="N8157" t="b">
        <f t="shared" si="773"/>
        <v>1</v>
      </c>
      <c r="O8157" t="b">
        <f t="shared" si="774"/>
        <v>1</v>
      </c>
      <c r="P8157" t="str">
        <f t="shared" si="775"/>
        <v>N/A</v>
      </c>
    </row>
    <row r="8158" spans="2:16" x14ac:dyDescent="0.25">
      <c r="B8158" s="23">
        <f>'Raw data (base scenario)'!A8150</f>
        <v>8144</v>
      </c>
      <c r="C8158" s="23" t="str">
        <f>'Raw data (base scenario)'!B8150</f>
        <v>H</v>
      </c>
      <c r="D8158" s="23" t="str">
        <f>'Raw data (base scenario)'!C8150</f>
        <v>H</v>
      </c>
      <c r="E8158" t="b">
        <f t="shared" si="770"/>
        <v>1</v>
      </c>
      <c r="F8158" t="b">
        <f t="shared" si="771"/>
        <v>1</v>
      </c>
      <c r="G8158" t="str">
        <f t="shared" si="772"/>
        <v>N/A</v>
      </c>
      <c r="K8158" s="28">
        <v>8144</v>
      </c>
      <c r="L8158" s="28" t="s">
        <v>3</v>
      </c>
      <c r="M8158" s="28" t="s">
        <v>1</v>
      </c>
      <c r="N8158" t="b">
        <f t="shared" si="773"/>
        <v>1</v>
      </c>
      <c r="O8158" t="b">
        <f t="shared" si="774"/>
        <v>1</v>
      </c>
      <c r="P8158" t="str">
        <f t="shared" si="775"/>
        <v>N/A</v>
      </c>
    </row>
    <row r="8159" spans="2:16" x14ac:dyDescent="0.25">
      <c r="B8159" s="23">
        <f>'Raw data (base scenario)'!A8151</f>
        <v>8145</v>
      </c>
      <c r="C8159" s="23" t="str">
        <f>'Raw data (base scenario)'!B8151</f>
        <v>I</v>
      </c>
      <c r="D8159" s="23" t="str">
        <f>'Raw data (base scenario)'!C8151</f>
        <v>I</v>
      </c>
      <c r="E8159" t="b">
        <f t="shared" si="770"/>
        <v>1</v>
      </c>
      <c r="F8159" t="b">
        <f t="shared" si="771"/>
        <v>1</v>
      </c>
      <c r="G8159" t="str">
        <f t="shared" si="772"/>
        <v>N/A</v>
      </c>
      <c r="K8159" s="28">
        <v>8145</v>
      </c>
      <c r="L8159" s="28" t="s">
        <v>3</v>
      </c>
      <c r="M8159" s="28" t="s">
        <v>1</v>
      </c>
      <c r="N8159" t="b">
        <f t="shared" si="773"/>
        <v>1</v>
      </c>
      <c r="O8159" t="b">
        <f t="shared" si="774"/>
        <v>1</v>
      </c>
      <c r="P8159" t="str">
        <f t="shared" si="775"/>
        <v>N/A</v>
      </c>
    </row>
    <row r="8160" spans="2:16" x14ac:dyDescent="0.25">
      <c r="B8160" s="23">
        <f>'Raw data (base scenario)'!A8152</f>
        <v>8146</v>
      </c>
      <c r="C8160" s="23" t="str">
        <f>'Raw data (base scenario)'!B8152</f>
        <v>S</v>
      </c>
      <c r="D8160" s="23" t="str">
        <f>'Raw data (base scenario)'!C8152</f>
        <v>H</v>
      </c>
      <c r="E8160" t="b">
        <f t="shared" si="770"/>
        <v>1</v>
      </c>
      <c r="F8160" t="b">
        <f t="shared" si="771"/>
        <v>1</v>
      </c>
      <c r="G8160" t="str">
        <f t="shared" si="772"/>
        <v>N/A</v>
      </c>
      <c r="K8160" s="28">
        <v>8146</v>
      </c>
      <c r="L8160" s="28" t="s">
        <v>3</v>
      </c>
      <c r="M8160" s="28" t="s">
        <v>3</v>
      </c>
      <c r="N8160" t="b">
        <f t="shared" si="773"/>
        <v>1</v>
      </c>
      <c r="O8160" t="b">
        <f t="shared" si="774"/>
        <v>1</v>
      </c>
      <c r="P8160" t="str">
        <f t="shared" si="775"/>
        <v>N/A</v>
      </c>
    </row>
    <row r="8161" spans="2:16" x14ac:dyDescent="0.25">
      <c r="B8161" s="23">
        <f>'Raw data (base scenario)'!A8153</f>
        <v>8147</v>
      </c>
      <c r="C8161" s="23" t="str">
        <f>'Raw data (base scenario)'!B8153</f>
        <v>S</v>
      </c>
      <c r="D8161" s="23" t="str">
        <f>'Raw data (base scenario)'!C8153</f>
        <v>H</v>
      </c>
      <c r="E8161" t="b">
        <f t="shared" si="770"/>
        <v>1</v>
      </c>
      <c r="F8161" t="b">
        <f t="shared" si="771"/>
        <v>1</v>
      </c>
      <c r="G8161" t="str">
        <f t="shared" si="772"/>
        <v>N/A</v>
      </c>
      <c r="K8161" s="28">
        <v>8147</v>
      </c>
      <c r="L8161" s="28" t="s">
        <v>18</v>
      </c>
      <c r="M8161" s="28" t="s">
        <v>2</v>
      </c>
      <c r="N8161" t="b">
        <f t="shared" si="773"/>
        <v>1</v>
      </c>
      <c r="O8161" t="b">
        <f t="shared" si="774"/>
        <v>1</v>
      </c>
      <c r="P8161" t="str">
        <f t="shared" si="775"/>
        <v>N/A</v>
      </c>
    </row>
    <row r="8162" spans="2:16" x14ac:dyDescent="0.25">
      <c r="B8162" s="23">
        <f>'Raw data (base scenario)'!A8154</f>
        <v>8148</v>
      </c>
      <c r="C8162" s="23" t="str">
        <f>'Raw data (base scenario)'!B8154</f>
        <v>S</v>
      </c>
      <c r="D8162" s="23" t="str">
        <f>'Raw data (base scenario)'!C8154</f>
        <v>S</v>
      </c>
      <c r="E8162" t="b">
        <f t="shared" si="770"/>
        <v>1</v>
      </c>
      <c r="F8162" t="b">
        <f t="shared" si="771"/>
        <v>1</v>
      </c>
      <c r="G8162" t="str">
        <f t="shared" si="772"/>
        <v>N/A</v>
      </c>
      <c r="K8162" s="28">
        <v>8148</v>
      </c>
      <c r="L8162" s="28" t="s">
        <v>18</v>
      </c>
      <c r="M8162" s="28" t="s">
        <v>2</v>
      </c>
      <c r="N8162" t="b">
        <f t="shared" si="773"/>
        <v>1</v>
      </c>
      <c r="O8162" t="b">
        <f t="shared" si="774"/>
        <v>1</v>
      </c>
      <c r="P8162" t="str">
        <f t="shared" si="775"/>
        <v>N/A</v>
      </c>
    </row>
    <row r="8163" spans="2:16" x14ac:dyDescent="0.25">
      <c r="B8163" s="23">
        <f>'Raw data (base scenario)'!A8155</f>
        <v>8149</v>
      </c>
      <c r="C8163" s="23" t="str">
        <f>'Raw data (base scenario)'!B8155</f>
        <v>I</v>
      </c>
      <c r="D8163" s="23" t="str">
        <f>'Raw data (base scenario)'!C8155</f>
        <v>D</v>
      </c>
      <c r="E8163" t="b">
        <f t="shared" si="770"/>
        <v>1</v>
      </c>
      <c r="F8163" t="b">
        <f t="shared" si="771"/>
        <v>1</v>
      </c>
      <c r="G8163" t="str">
        <f t="shared" si="772"/>
        <v>N/A</v>
      </c>
      <c r="K8163" s="28">
        <v>8149</v>
      </c>
      <c r="L8163" s="28" t="s">
        <v>18</v>
      </c>
      <c r="M8163" s="28" t="s">
        <v>3</v>
      </c>
      <c r="N8163" t="b">
        <f t="shared" si="773"/>
        <v>1</v>
      </c>
      <c r="O8163" t="b">
        <f t="shared" si="774"/>
        <v>1</v>
      </c>
      <c r="P8163" t="str">
        <f t="shared" si="775"/>
        <v>N/A</v>
      </c>
    </row>
    <row r="8164" spans="2:16" x14ac:dyDescent="0.25">
      <c r="B8164" s="23">
        <f>'Raw data (base scenario)'!A8156</f>
        <v>8150</v>
      </c>
      <c r="C8164" s="23" t="str">
        <f>'Raw data (base scenario)'!B8156</f>
        <v>I</v>
      </c>
      <c r="D8164" s="23" t="str">
        <f>'Raw data (base scenario)'!C8156</f>
        <v>D</v>
      </c>
      <c r="E8164" t="b">
        <f t="shared" si="770"/>
        <v>1</v>
      </c>
      <c r="F8164" t="b">
        <f t="shared" si="771"/>
        <v>1</v>
      </c>
      <c r="G8164" t="str">
        <f t="shared" si="772"/>
        <v>N/A</v>
      </c>
      <c r="K8164" s="28">
        <v>8150</v>
      </c>
      <c r="L8164" s="28" t="s">
        <v>3</v>
      </c>
      <c r="M8164" s="28" t="s">
        <v>1</v>
      </c>
      <c r="N8164" t="b">
        <f t="shared" si="773"/>
        <v>1</v>
      </c>
      <c r="O8164" t="b">
        <f t="shared" si="774"/>
        <v>1</v>
      </c>
      <c r="P8164" t="str">
        <f t="shared" si="775"/>
        <v>N/A</v>
      </c>
    </row>
    <row r="8165" spans="2:16" x14ac:dyDescent="0.25">
      <c r="B8165" s="23">
        <f>'Raw data (base scenario)'!A8157</f>
        <v>8151</v>
      </c>
      <c r="C8165" s="23" t="str">
        <f>'Raw data (base scenario)'!B8157</f>
        <v>I</v>
      </c>
      <c r="D8165" s="23" t="str">
        <f>'Raw data (base scenario)'!C8157</f>
        <v>S</v>
      </c>
      <c r="E8165" t="b">
        <f t="shared" si="770"/>
        <v>1</v>
      </c>
      <c r="F8165" t="b">
        <f t="shared" si="771"/>
        <v>1</v>
      </c>
      <c r="G8165" t="str">
        <f t="shared" si="772"/>
        <v>N/A</v>
      </c>
      <c r="K8165" s="28">
        <v>8151</v>
      </c>
      <c r="L8165" s="28" t="s">
        <v>18</v>
      </c>
      <c r="M8165" s="28" t="s">
        <v>3</v>
      </c>
      <c r="N8165" t="b">
        <f t="shared" si="773"/>
        <v>1</v>
      </c>
      <c r="O8165" t="b">
        <f t="shared" si="774"/>
        <v>1</v>
      </c>
      <c r="P8165" t="str">
        <f t="shared" si="775"/>
        <v>N/A</v>
      </c>
    </row>
    <row r="8166" spans="2:16" x14ac:dyDescent="0.25">
      <c r="B8166" s="23">
        <f>'Raw data (base scenario)'!A8158</f>
        <v>8152</v>
      </c>
      <c r="C8166" s="23" t="str">
        <f>'Raw data (base scenario)'!B8158</f>
        <v>S</v>
      </c>
      <c r="D8166" s="23" t="str">
        <f>'Raw data (base scenario)'!C8158</f>
        <v>H</v>
      </c>
      <c r="E8166" t="b">
        <f t="shared" si="770"/>
        <v>1</v>
      </c>
      <c r="F8166" t="b">
        <f t="shared" si="771"/>
        <v>1</v>
      </c>
      <c r="G8166" t="str">
        <f t="shared" si="772"/>
        <v>N/A</v>
      </c>
      <c r="K8166" s="28">
        <v>8152</v>
      </c>
      <c r="L8166" s="28" t="s">
        <v>2</v>
      </c>
      <c r="M8166" s="28" t="s">
        <v>2</v>
      </c>
      <c r="N8166" t="b">
        <f t="shared" si="773"/>
        <v>1</v>
      </c>
      <c r="O8166" t="b">
        <f t="shared" si="774"/>
        <v>1</v>
      </c>
      <c r="P8166" t="b">
        <f t="shared" si="775"/>
        <v>1</v>
      </c>
    </row>
    <row r="8167" spans="2:16" x14ac:dyDescent="0.25">
      <c r="B8167" s="23">
        <f>'Raw data (base scenario)'!A8159</f>
        <v>8153</v>
      </c>
      <c r="C8167" s="23" t="str">
        <f>'Raw data (base scenario)'!B8159</f>
        <v>I</v>
      </c>
      <c r="D8167" s="23" t="str">
        <f>'Raw data (base scenario)'!C8159</f>
        <v>S</v>
      </c>
      <c r="E8167" t="b">
        <f t="shared" si="770"/>
        <v>1</v>
      </c>
      <c r="F8167" t="b">
        <f t="shared" si="771"/>
        <v>1</v>
      </c>
      <c r="G8167" t="str">
        <f t="shared" si="772"/>
        <v>N/A</v>
      </c>
      <c r="K8167" s="28">
        <v>8153</v>
      </c>
      <c r="L8167" s="28" t="s">
        <v>3</v>
      </c>
      <c r="M8167" s="28" t="s">
        <v>1</v>
      </c>
      <c r="N8167" t="b">
        <f t="shared" si="773"/>
        <v>1</v>
      </c>
      <c r="O8167" t="b">
        <f t="shared" si="774"/>
        <v>1</v>
      </c>
      <c r="P8167" t="str">
        <f t="shared" si="775"/>
        <v>N/A</v>
      </c>
    </row>
    <row r="8168" spans="2:16" x14ac:dyDescent="0.25">
      <c r="B8168" s="23">
        <f>'Raw data (base scenario)'!A8160</f>
        <v>8154</v>
      </c>
      <c r="C8168" s="23" t="str">
        <f>'Raw data (base scenario)'!B8160</f>
        <v>D</v>
      </c>
      <c r="D8168" s="23" t="str">
        <f>'Raw data (base scenario)'!C8160</f>
        <v>D</v>
      </c>
      <c r="E8168" t="b">
        <f t="shared" si="770"/>
        <v>1</v>
      </c>
      <c r="F8168" t="b">
        <f t="shared" si="771"/>
        <v>1</v>
      </c>
      <c r="G8168" t="b">
        <f t="shared" si="772"/>
        <v>1</v>
      </c>
      <c r="K8168" s="28">
        <v>8154</v>
      </c>
      <c r="L8168" s="28" t="s">
        <v>2</v>
      </c>
      <c r="M8168" s="28" t="s">
        <v>2</v>
      </c>
      <c r="N8168" t="b">
        <f t="shared" si="773"/>
        <v>1</v>
      </c>
      <c r="O8168" t="b">
        <f t="shared" si="774"/>
        <v>1</v>
      </c>
      <c r="P8168" t="b">
        <f t="shared" si="775"/>
        <v>1</v>
      </c>
    </row>
    <row r="8169" spans="2:16" x14ac:dyDescent="0.25">
      <c r="B8169" s="23">
        <f>'Raw data (base scenario)'!A8161</f>
        <v>8155</v>
      </c>
      <c r="C8169" s="23" t="str">
        <f>'Raw data (base scenario)'!B8161</f>
        <v>S</v>
      </c>
      <c r="D8169" s="23" t="str">
        <f>'Raw data (base scenario)'!C8161</f>
        <v>H</v>
      </c>
      <c r="E8169" t="b">
        <f t="shared" si="770"/>
        <v>1</v>
      </c>
      <c r="F8169" t="b">
        <f t="shared" si="771"/>
        <v>1</v>
      </c>
      <c r="G8169" t="str">
        <f t="shared" si="772"/>
        <v>N/A</v>
      </c>
      <c r="K8169" s="28">
        <v>8155</v>
      </c>
      <c r="L8169" s="28" t="s">
        <v>18</v>
      </c>
      <c r="M8169" s="28" t="s">
        <v>1</v>
      </c>
      <c r="N8169" t="b">
        <f t="shared" si="773"/>
        <v>1</v>
      </c>
      <c r="O8169" t="b">
        <f t="shared" si="774"/>
        <v>1</v>
      </c>
      <c r="P8169" t="str">
        <f t="shared" si="775"/>
        <v>N/A</v>
      </c>
    </row>
    <row r="8170" spans="2:16" x14ac:dyDescent="0.25">
      <c r="B8170" s="23">
        <f>'Raw data (base scenario)'!A8162</f>
        <v>8156</v>
      </c>
      <c r="C8170" s="23" t="str">
        <f>'Raw data (base scenario)'!B8162</f>
        <v>D</v>
      </c>
      <c r="D8170" s="23" t="str">
        <f>'Raw data (base scenario)'!C8162</f>
        <v>D</v>
      </c>
      <c r="E8170" t="b">
        <f t="shared" si="770"/>
        <v>1</v>
      </c>
      <c r="F8170" t="b">
        <f t="shared" si="771"/>
        <v>1</v>
      </c>
      <c r="G8170" t="b">
        <f t="shared" si="772"/>
        <v>1</v>
      </c>
      <c r="K8170" s="28">
        <v>8156</v>
      </c>
      <c r="L8170" s="28" t="s">
        <v>2</v>
      </c>
      <c r="M8170" s="28" t="s">
        <v>2</v>
      </c>
      <c r="N8170" t="b">
        <f t="shared" si="773"/>
        <v>1</v>
      </c>
      <c r="O8170" t="b">
        <f t="shared" si="774"/>
        <v>1</v>
      </c>
      <c r="P8170" t="b">
        <f t="shared" si="775"/>
        <v>1</v>
      </c>
    </row>
    <row r="8171" spans="2:16" x14ac:dyDescent="0.25">
      <c r="B8171" s="23">
        <f>'Raw data (base scenario)'!A8163</f>
        <v>8157</v>
      </c>
      <c r="C8171" s="23" t="str">
        <f>'Raw data (base scenario)'!B8163</f>
        <v>I</v>
      </c>
      <c r="D8171" s="23" t="str">
        <f>'Raw data (base scenario)'!C8163</f>
        <v>H</v>
      </c>
      <c r="E8171" t="b">
        <f t="shared" si="770"/>
        <v>1</v>
      </c>
      <c r="F8171" t="b">
        <f t="shared" si="771"/>
        <v>1</v>
      </c>
      <c r="G8171" t="str">
        <f t="shared" si="772"/>
        <v>N/A</v>
      </c>
      <c r="K8171" s="28">
        <v>8157</v>
      </c>
      <c r="L8171" s="28" t="s">
        <v>2</v>
      </c>
      <c r="M8171" s="28" t="s">
        <v>2</v>
      </c>
      <c r="N8171" t="b">
        <f t="shared" si="773"/>
        <v>1</v>
      </c>
      <c r="O8171" t="b">
        <f t="shared" si="774"/>
        <v>1</v>
      </c>
      <c r="P8171" t="b">
        <f t="shared" si="775"/>
        <v>1</v>
      </c>
    </row>
    <row r="8172" spans="2:16" x14ac:dyDescent="0.25">
      <c r="B8172" s="23">
        <f>'Raw data (base scenario)'!A8164</f>
        <v>8158</v>
      </c>
      <c r="C8172" s="23" t="str">
        <f>'Raw data (base scenario)'!B8164</f>
        <v>D</v>
      </c>
      <c r="D8172" s="23" t="str">
        <f>'Raw data (base scenario)'!C8164</f>
        <v>D</v>
      </c>
      <c r="E8172" t="b">
        <f t="shared" si="770"/>
        <v>1</v>
      </c>
      <c r="F8172" t="b">
        <f t="shared" si="771"/>
        <v>1</v>
      </c>
      <c r="G8172" t="b">
        <f t="shared" si="772"/>
        <v>1</v>
      </c>
      <c r="K8172" s="28">
        <v>8158</v>
      </c>
      <c r="L8172" s="28" t="s">
        <v>2</v>
      </c>
      <c r="M8172" s="28" t="s">
        <v>2</v>
      </c>
      <c r="N8172" t="b">
        <f t="shared" si="773"/>
        <v>1</v>
      </c>
      <c r="O8172" t="b">
        <f t="shared" si="774"/>
        <v>1</v>
      </c>
      <c r="P8172" t="b">
        <f t="shared" si="775"/>
        <v>1</v>
      </c>
    </row>
    <row r="8173" spans="2:16" x14ac:dyDescent="0.25">
      <c r="B8173" s="23">
        <f>'Raw data (base scenario)'!A8165</f>
        <v>8159</v>
      </c>
      <c r="C8173" s="23" t="str">
        <f>'Raw data (base scenario)'!B8165</f>
        <v>D</v>
      </c>
      <c r="D8173" s="23" t="str">
        <f>'Raw data (base scenario)'!C8165</f>
        <v>D</v>
      </c>
      <c r="E8173" t="b">
        <f t="shared" si="770"/>
        <v>1</v>
      </c>
      <c r="F8173" t="b">
        <f t="shared" si="771"/>
        <v>1</v>
      </c>
      <c r="G8173" t="b">
        <f t="shared" si="772"/>
        <v>1</v>
      </c>
      <c r="K8173" s="28">
        <v>8159</v>
      </c>
      <c r="L8173" s="28" t="s">
        <v>1</v>
      </c>
      <c r="M8173" s="28" t="s">
        <v>1</v>
      </c>
      <c r="N8173" t="b">
        <f t="shared" si="773"/>
        <v>1</v>
      </c>
      <c r="O8173" t="b">
        <f t="shared" si="774"/>
        <v>1</v>
      </c>
      <c r="P8173" t="str">
        <f t="shared" si="775"/>
        <v>N/A</v>
      </c>
    </row>
    <row r="8174" spans="2:16" x14ac:dyDescent="0.25">
      <c r="B8174" s="23">
        <f>'Raw data (base scenario)'!A8166</f>
        <v>8160</v>
      </c>
      <c r="C8174" s="23" t="str">
        <f>'Raw data (base scenario)'!B8166</f>
        <v>D</v>
      </c>
      <c r="D8174" s="23" t="str">
        <f>'Raw data (base scenario)'!C8166</f>
        <v>D</v>
      </c>
      <c r="E8174" t="b">
        <f t="shared" si="770"/>
        <v>1</v>
      </c>
      <c r="F8174" t="b">
        <f t="shared" si="771"/>
        <v>1</v>
      </c>
      <c r="G8174" t="b">
        <f t="shared" si="772"/>
        <v>1</v>
      </c>
      <c r="K8174" s="28">
        <v>8160</v>
      </c>
      <c r="L8174" s="28" t="s">
        <v>2</v>
      </c>
      <c r="M8174" s="28" t="s">
        <v>2</v>
      </c>
      <c r="N8174" t="b">
        <f t="shared" si="773"/>
        <v>1</v>
      </c>
      <c r="O8174" t="b">
        <f t="shared" si="774"/>
        <v>1</v>
      </c>
      <c r="P8174" t="b">
        <f t="shared" si="775"/>
        <v>1</v>
      </c>
    </row>
    <row r="8175" spans="2:16" x14ac:dyDescent="0.25">
      <c r="B8175" s="23">
        <f>'Raw data (base scenario)'!A8167</f>
        <v>8161</v>
      </c>
      <c r="C8175" s="23" t="str">
        <f>'Raw data (base scenario)'!B8167</f>
        <v>H</v>
      </c>
      <c r="D8175" s="23" t="str">
        <f>'Raw data (base scenario)'!C8167</f>
        <v>H</v>
      </c>
      <c r="E8175" t="b">
        <f t="shared" si="770"/>
        <v>1</v>
      </c>
      <c r="F8175" t="b">
        <f t="shared" si="771"/>
        <v>1</v>
      </c>
      <c r="G8175" t="str">
        <f t="shared" si="772"/>
        <v>N/A</v>
      </c>
      <c r="K8175" s="28">
        <v>8161</v>
      </c>
      <c r="L8175" s="28" t="s">
        <v>1</v>
      </c>
      <c r="M8175" s="28" t="s">
        <v>1</v>
      </c>
      <c r="N8175" t="b">
        <f t="shared" si="773"/>
        <v>1</v>
      </c>
      <c r="O8175" t="b">
        <f t="shared" si="774"/>
        <v>1</v>
      </c>
      <c r="P8175" t="str">
        <f t="shared" si="775"/>
        <v>N/A</v>
      </c>
    </row>
    <row r="8176" spans="2:16" x14ac:dyDescent="0.25">
      <c r="B8176" s="23">
        <f>'Raw data (base scenario)'!A8168</f>
        <v>8162</v>
      </c>
      <c r="C8176" s="23" t="str">
        <f>'Raw data (base scenario)'!B8168</f>
        <v>D</v>
      </c>
      <c r="D8176" s="23" t="str">
        <f>'Raw data (base scenario)'!C8168</f>
        <v>D</v>
      </c>
      <c r="E8176" t="b">
        <f t="shared" si="770"/>
        <v>1</v>
      </c>
      <c r="F8176" t="b">
        <f t="shared" si="771"/>
        <v>1</v>
      </c>
      <c r="G8176" t="b">
        <f t="shared" si="772"/>
        <v>1</v>
      </c>
      <c r="K8176" s="28">
        <v>8162</v>
      </c>
      <c r="L8176" s="28" t="s">
        <v>18</v>
      </c>
      <c r="M8176" s="28" t="s">
        <v>1</v>
      </c>
      <c r="N8176" t="b">
        <f t="shared" si="773"/>
        <v>1</v>
      </c>
      <c r="O8176" t="b">
        <f t="shared" si="774"/>
        <v>1</v>
      </c>
      <c r="P8176" t="str">
        <f t="shared" si="775"/>
        <v>N/A</v>
      </c>
    </row>
    <row r="8177" spans="2:16" x14ac:dyDescent="0.25">
      <c r="B8177" s="23">
        <f>'Raw data (base scenario)'!A8169</f>
        <v>8163</v>
      </c>
      <c r="C8177" s="23" t="str">
        <f>'Raw data (base scenario)'!B8169</f>
        <v>H</v>
      </c>
      <c r="D8177" s="23" t="str">
        <f>'Raw data (base scenario)'!C8169</f>
        <v>H</v>
      </c>
      <c r="E8177" t="b">
        <f t="shared" si="770"/>
        <v>1</v>
      </c>
      <c r="F8177" t="b">
        <f t="shared" si="771"/>
        <v>1</v>
      </c>
      <c r="G8177" t="str">
        <f t="shared" si="772"/>
        <v>N/A</v>
      </c>
      <c r="K8177" s="28">
        <v>8163</v>
      </c>
      <c r="L8177" s="28" t="s">
        <v>2</v>
      </c>
      <c r="M8177" s="28" t="s">
        <v>2</v>
      </c>
      <c r="N8177" t="b">
        <f t="shared" si="773"/>
        <v>1</v>
      </c>
      <c r="O8177" t="b">
        <f t="shared" si="774"/>
        <v>1</v>
      </c>
      <c r="P8177" t="b">
        <f t="shared" si="775"/>
        <v>1</v>
      </c>
    </row>
    <row r="8178" spans="2:16" x14ac:dyDescent="0.25">
      <c r="B8178" s="23">
        <f>'Raw data (base scenario)'!A8170</f>
        <v>8164</v>
      </c>
      <c r="C8178" s="23" t="str">
        <f>'Raw data (base scenario)'!B8170</f>
        <v>I</v>
      </c>
      <c r="D8178" s="23" t="str">
        <f>'Raw data (base scenario)'!C8170</f>
        <v>H</v>
      </c>
      <c r="E8178" t="b">
        <f t="shared" si="770"/>
        <v>1</v>
      </c>
      <c r="F8178" t="b">
        <f t="shared" si="771"/>
        <v>1</v>
      </c>
      <c r="G8178" t="str">
        <f t="shared" si="772"/>
        <v>N/A</v>
      </c>
      <c r="K8178" s="28">
        <v>8164</v>
      </c>
      <c r="L8178" s="28" t="s">
        <v>1</v>
      </c>
      <c r="M8178" s="28" t="s">
        <v>1</v>
      </c>
      <c r="N8178" t="b">
        <f t="shared" si="773"/>
        <v>1</v>
      </c>
      <c r="O8178" t="b">
        <f t="shared" si="774"/>
        <v>1</v>
      </c>
      <c r="P8178" t="str">
        <f t="shared" si="775"/>
        <v>N/A</v>
      </c>
    </row>
    <row r="8179" spans="2:16" x14ac:dyDescent="0.25">
      <c r="B8179" s="23">
        <f>'Raw data (base scenario)'!A8171</f>
        <v>8165</v>
      </c>
      <c r="C8179" s="23" t="str">
        <f>'Raw data (base scenario)'!B8171</f>
        <v>D</v>
      </c>
      <c r="D8179" s="23" t="str">
        <f>'Raw data (base scenario)'!C8171</f>
        <v>D</v>
      </c>
      <c r="E8179" t="b">
        <f t="shared" si="770"/>
        <v>1</v>
      </c>
      <c r="F8179" t="b">
        <f t="shared" si="771"/>
        <v>1</v>
      </c>
      <c r="G8179" t="b">
        <f t="shared" si="772"/>
        <v>1</v>
      </c>
      <c r="K8179" s="28">
        <v>8165</v>
      </c>
      <c r="L8179" s="28" t="s">
        <v>3</v>
      </c>
      <c r="M8179" s="28" t="s">
        <v>1</v>
      </c>
      <c r="N8179" t="b">
        <f t="shared" si="773"/>
        <v>1</v>
      </c>
      <c r="O8179" t="b">
        <f t="shared" si="774"/>
        <v>1</v>
      </c>
      <c r="P8179" t="str">
        <f t="shared" si="775"/>
        <v>N/A</v>
      </c>
    </row>
    <row r="8180" spans="2:16" x14ac:dyDescent="0.25">
      <c r="B8180" s="23">
        <f>'Raw data (base scenario)'!A8172</f>
        <v>8166</v>
      </c>
      <c r="C8180" s="23" t="str">
        <f>'Raw data (base scenario)'!B8172</f>
        <v>H</v>
      </c>
      <c r="D8180" s="23" t="str">
        <f>'Raw data (base scenario)'!C8172</f>
        <v>H</v>
      </c>
      <c r="E8180" t="b">
        <f t="shared" si="770"/>
        <v>1</v>
      </c>
      <c r="F8180" t="b">
        <f t="shared" si="771"/>
        <v>1</v>
      </c>
      <c r="G8180" t="str">
        <f t="shared" si="772"/>
        <v>N/A</v>
      </c>
      <c r="K8180" s="28">
        <v>8166</v>
      </c>
      <c r="L8180" s="28" t="s">
        <v>1</v>
      </c>
      <c r="M8180" s="28" t="s">
        <v>2</v>
      </c>
      <c r="N8180" t="b">
        <f t="shared" si="773"/>
        <v>1</v>
      </c>
      <c r="O8180" t="b">
        <f t="shared" si="774"/>
        <v>1</v>
      </c>
      <c r="P8180" t="str">
        <f t="shared" si="775"/>
        <v>N/A</v>
      </c>
    </row>
    <row r="8181" spans="2:16" x14ac:dyDescent="0.25">
      <c r="B8181" s="23">
        <f>'Raw data (base scenario)'!A8173</f>
        <v>8167</v>
      </c>
      <c r="C8181" s="23" t="str">
        <f>'Raw data (base scenario)'!B8173</f>
        <v>S</v>
      </c>
      <c r="D8181" s="23" t="str">
        <f>'Raw data (base scenario)'!C8173</f>
        <v>H</v>
      </c>
      <c r="E8181" t="b">
        <f t="shared" si="770"/>
        <v>1</v>
      </c>
      <c r="F8181" t="b">
        <f t="shared" si="771"/>
        <v>1</v>
      </c>
      <c r="G8181" t="str">
        <f t="shared" si="772"/>
        <v>N/A</v>
      </c>
      <c r="K8181" s="28">
        <v>8167</v>
      </c>
      <c r="L8181" s="28" t="s">
        <v>18</v>
      </c>
      <c r="M8181" s="28" t="s">
        <v>3</v>
      </c>
      <c r="N8181" t="b">
        <f t="shared" si="773"/>
        <v>1</v>
      </c>
      <c r="O8181" t="b">
        <f t="shared" si="774"/>
        <v>1</v>
      </c>
      <c r="P8181" t="str">
        <f t="shared" si="775"/>
        <v>N/A</v>
      </c>
    </row>
    <row r="8182" spans="2:16" x14ac:dyDescent="0.25">
      <c r="B8182" s="23">
        <f>'Raw data (base scenario)'!A8174</f>
        <v>8168</v>
      </c>
      <c r="C8182" s="23" t="str">
        <f>'Raw data (base scenario)'!B8174</f>
        <v>H</v>
      </c>
      <c r="D8182" s="23" t="str">
        <f>'Raw data (base scenario)'!C8174</f>
        <v>D</v>
      </c>
      <c r="E8182" t="b">
        <f t="shared" si="770"/>
        <v>1</v>
      </c>
      <c r="F8182" t="b">
        <f t="shared" si="771"/>
        <v>1</v>
      </c>
      <c r="G8182" t="str">
        <f t="shared" si="772"/>
        <v>N/A</v>
      </c>
      <c r="K8182" s="28">
        <v>8168</v>
      </c>
      <c r="L8182" s="28" t="s">
        <v>18</v>
      </c>
      <c r="M8182" s="28" t="s">
        <v>3</v>
      </c>
      <c r="N8182" t="b">
        <f t="shared" si="773"/>
        <v>1</v>
      </c>
      <c r="O8182" t="b">
        <f t="shared" si="774"/>
        <v>1</v>
      </c>
      <c r="P8182" t="str">
        <f t="shared" si="775"/>
        <v>N/A</v>
      </c>
    </row>
    <row r="8183" spans="2:16" x14ac:dyDescent="0.25">
      <c r="B8183" s="23">
        <f>'Raw data (base scenario)'!A8175</f>
        <v>8169</v>
      </c>
      <c r="C8183" s="23" t="str">
        <f>'Raw data (base scenario)'!B8175</f>
        <v>I</v>
      </c>
      <c r="D8183" s="23" t="str">
        <f>'Raw data (base scenario)'!C8175</f>
        <v>S</v>
      </c>
      <c r="E8183" t="b">
        <f t="shared" si="770"/>
        <v>1</v>
      </c>
      <c r="F8183" t="b">
        <f t="shared" si="771"/>
        <v>1</v>
      </c>
      <c r="G8183" t="str">
        <f t="shared" si="772"/>
        <v>N/A</v>
      </c>
      <c r="K8183" s="28">
        <v>8169</v>
      </c>
      <c r="L8183" s="28" t="s">
        <v>18</v>
      </c>
      <c r="M8183" s="28" t="s">
        <v>2</v>
      </c>
      <c r="N8183" t="b">
        <f t="shared" si="773"/>
        <v>1</v>
      </c>
      <c r="O8183" t="b">
        <f t="shared" si="774"/>
        <v>1</v>
      </c>
      <c r="P8183" t="str">
        <f t="shared" si="775"/>
        <v>N/A</v>
      </c>
    </row>
    <row r="8184" spans="2:16" x14ac:dyDescent="0.25">
      <c r="B8184" s="23">
        <f>'Raw data (base scenario)'!A8176</f>
        <v>8170</v>
      </c>
      <c r="C8184" s="23" t="str">
        <f>'Raw data (base scenario)'!B8176</f>
        <v>I</v>
      </c>
      <c r="D8184" s="23" t="str">
        <f>'Raw data (base scenario)'!C8176</f>
        <v>S</v>
      </c>
      <c r="E8184" t="b">
        <f t="shared" si="770"/>
        <v>1</v>
      </c>
      <c r="F8184" t="b">
        <f t="shared" si="771"/>
        <v>1</v>
      </c>
      <c r="G8184" t="str">
        <f t="shared" si="772"/>
        <v>N/A</v>
      </c>
      <c r="K8184" s="28">
        <v>8170</v>
      </c>
      <c r="L8184" s="28" t="s">
        <v>18</v>
      </c>
      <c r="M8184" s="28" t="s">
        <v>3</v>
      </c>
      <c r="N8184" t="b">
        <f t="shared" si="773"/>
        <v>1</v>
      </c>
      <c r="O8184" t="b">
        <f t="shared" si="774"/>
        <v>1</v>
      </c>
      <c r="P8184" t="str">
        <f t="shared" si="775"/>
        <v>N/A</v>
      </c>
    </row>
    <row r="8185" spans="2:16" x14ac:dyDescent="0.25">
      <c r="B8185" s="23">
        <f>'Raw data (base scenario)'!A8177</f>
        <v>8171</v>
      </c>
      <c r="C8185" s="23" t="str">
        <f>'Raw data (base scenario)'!B8177</f>
        <v>I</v>
      </c>
      <c r="D8185" s="23" t="str">
        <f>'Raw data (base scenario)'!C8177</f>
        <v>D</v>
      </c>
      <c r="E8185" t="b">
        <f t="shared" si="770"/>
        <v>1</v>
      </c>
      <c r="F8185" t="b">
        <f t="shared" si="771"/>
        <v>1</v>
      </c>
      <c r="G8185" t="str">
        <f t="shared" si="772"/>
        <v>N/A</v>
      </c>
      <c r="K8185" s="28">
        <v>8171</v>
      </c>
      <c r="L8185" s="28" t="s">
        <v>3</v>
      </c>
      <c r="M8185" s="28" t="s">
        <v>1</v>
      </c>
      <c r="N8185" t="b">
        <f t="shared" si="773"/>
        <v>1</v>
      </c>
      <c r="O8185" t="b">
        <f t="shared" si="774"/>
        <v>1</v>
      </c>
      <c r="P8185" t="str">
        <f t="shared" si="775"/>
        <v>N/A</v>
      </c>
    </row>
    <row r="8186" spans="2:16" x14ac:dyDescent="0.25">
      <c r="B8186" s="23">
        <f>'Raw data (base scenario)'!A8178</f>
        <v>8172</v>
      </c>
      <c r="C8186" s="23" t="str">
        <f>'Raw data (base scenario)'!B8178</f>
        <v>I</v>
      </c>
      <c r="D8186" s="23" t="str">
        <f>'Raw data (base scenario)'!C8178</f>
        <v>S</v>
      </c>
      <c r="E8186" t="b">
        <f t="shared" si="770"/>
        <v>1</v>
      </c>
      <c r="F8186" t="b">
        <f t="shared" si="771"/>
        <v>1</v>
      </c>
      <c r="G8186" t="str">
        <f t="shared" si="772"/>
        <v>N/A</v>
      </c>
      <c r="K8186" s="28">
        <v>8172</v>
      </c>
      <c r="L8186" s="28" t="s">
        <v>1</v>
      </c>
      <c r="M8186" s="28" t="s">
        <v>3</v>
      </c>
      <c r="N8186" t="b">
        <f t="shared" si="773"/>
        <v>1</v>
      </c>
      <c r="O8186" t="b">
        <f t="shared" si="774"/>
        <v>1</v>
      </c>
      <c r="P8186" t="str">
        <f t="shared" si="775"/>
        <v>N/A</v>
      </c>
    </row>
    <row r="8187" spans="2:16" x14ac:dyDescent="0.25">
      <c r="B8187" s="23">
        <f>'Raw data (base scenario)'!A8179</f>
        <v>8173</v>
      </c>
      <c r="C8187" s="23" t="str">
        <f>'Raw data (base scenario)'!B8179</f>
        <v>S</v>
      </c>
      <c r="D8187" s="23" t="str">
        <f>'Raw data (base scenario)'!C8179</f>
        <v>H</v>
      </c>
      <c r="E8187" t="b">
        <f t="shared" si="770"/>
        <v>1</v>
      </c>
      <c r="F8187" t="b">
        <f t="shared" si="771"/>
        <v>1</v>
      </c>
      <c r="G8187" t="str">
        <f t="shared" si="772"/>
        <v>N/A</v>
      </c>
      <c r="K8187" s="28">
        <v>8173</v>
      </c>
      <c r="L8187" s="28" t="s">
        <v>1</v>
      </c>
      <c r="M8187" s="28" t="s">
        <v>1</v>
      </c>
      <c r="N8187" t="b">
        <f t="shared" si="773"/>
        <v>1</v>
      </c>
      <c r="O8187" t="b">
        <f t="shared" si="774"/>
        <v>1</v>
      </c>
      <c r="P8187" t="str">
        <f t="shared" si="775"/>
        <v>N/A</v>
      </c>
    </row>
    <row r="8188" spans="2:16" x14ac:dyDescent="0.25">
      <c r="B8188" s="23">
        <f>'Raw data (base scenario)'!A8180</f>
        <v>8174</v>
      </c>
      <c r="C8188" s="23" t="str">
        <f>'Raw data (base scenario)'!B8180</f>
        <v>H</v>
      </c>
      <c r="D8188" s="23" t="str">
        <f>'Raw data (base scenario)'!C8180</f>
        <v>S</v>
      </c>
      <c r="E8188" t="b">
        <f t="shared" si="770"/>
        <v>1</v>
      </c>
      <c r="F8188" t="b">
        <f t="shared" si="771"/>
        <v>1</v>
      </c>
      <c r="G8188" t="str">
        <f t="shared" si="772"/>
        <v>N/A</v>
      </c>
      <c r="K8188" s="28">
        <v>8174</v>
      </c>
      <c r="L8188" s="28" t="s">
        <v>2</v>
      </c>
      <c r="M8188" s="28" t="s">
        <v>2</v>
      </c>
      <c r="N8188" t="b">
        <f t="shared" si="773"/>
        <v>1</v>
      </c>
      <c r="O8188" t="b">
        <f t="shared" si="774"/>
        <v>1</v>
      </c>
      <c r="P8188" t="b">
        <f t="shared" si="775"/>
        <v>1</v>
      </c>
    </row>
    <row r="8189" spans="2:16" x14ac:dyDescent="0.25">
      <c r="B8189" s="23">
        <f>'Raw data (base scenario)'!A8181</f>
        <v>8175</v>
      </c>
      <c r="C8189" s="23" t="str">
        <f>'Raw data (base scenario)'!B8181</f>
        <v>H</v>
      </c>
      <c r="D8189" s="23" t="str">
        <f>'Raw data (base scenario)'!C8181</f>
        <v>H</v>
      </c>
      <c r="E8189" t="b">
        <f t="shared" si="770"/>
        <v>1</v>
      </c>
      <c r="F8189" t="b">
        <f t="shared" si="771"/>
        <v>1</v>
      </c>
      <c r="G8189" t="str">
        <f t="shared" si="772"/>
        <v>N/A</v>
      </c>
      <c r="K8189" s="28">
        <v>8175</v>
      </c>
      <c r="L8189" s="28" t="s">
        <v>3</v>
      </c>
      <c r="M8189" s="28" t="s">
        <v>1</v>
      </c>
      <c r="N8189" t="b">
        <f t="shared" si="773"/>
        <v>1</v>
      </c>
      <c r="O8189" t="b">
        <f t="shared" si="774"/>
        <v>1</v>
      </c>
      <c r="P8189" t="str">
        <f t="shared" si="775"/>
        <v>N/A</v>
      </c>
    </row>
    <row r="8190" spans="2:16" x14ac:dyDescent="0.25">
      <c r="B8190" s="23">
        <f>'Raw data (base scenario)'!A8182</f>
        <v>8176</v>
      </c>
      <c r="C8190" s="23" t="str">
        <f>'Raw data (base scenario)'!B8182</f>
        <v>D</v>
      </c>
      <c r="D8190" s="23" t="str">
        <f>'Raw data (base scenario)'!C8182</f>
        <v>D</v>
      </c>
      <c r="E8190" t="b">
        <f t="shared" si="770"/>
        <v>1</v>
      </c>
      <c r="F8190" t="b">
        <f t="shared" si="771"/>
        <v>1</v>
      </c>
      <c r="G8190" t="b">
        <f t="shared" si="772"/>
        <v>1</v>
      </c>
      <c r="K8190" s="28">
        <v>8176</v>
      </c>
      <c r="L8190" s="28" t="s">
        <v>3</v>
      </c>
      <c r="M8190" s="28" t="s">
        <v>2</v>
      </c>
      <c r="N8190" t="b">
        <f t="shared" si="773"/>
        <v>1</v>
      </c>
      <c r="O8190" t="b">
        <f t="shared" si="774"/>
        <v>1</v>
      </c>
      <c r="P8190" t="str">
        <f t="shared" si="775"/>
        <v>N/A</v>
      </c>
    </row>
    <row r="8191" spans="2:16" x14ac:dyDescent="0.25">
      <c r="B8191" s="23">
        <f>'Raw data (base scenario)'!A8183</f>
        <v>8177</v>
      </c>
      <c r="C8191" s="23" t="str">
        <f>'Raw data (base scenario)'!B8183</f>
        <v>S</v>
      </c>
      <c r="D8191" s="23" t="str">
        <f>'Raw data (base scenario)'!C8183</f>
        <v>H</v>
      </c>
      <c r="E8191" t="b">
        <f t="shared" si="770"/>
        <v>1</v>
      </c>
      <c r="F8191" t="b">
        <f t="shared" si="771"/>
        <v>1</v>
      </c>
      <c r="G8191" t="str">
        <f t="shared" si="772"/>
        <v>N/A</v>
      </c>
      <c r="K8191" s="28">
        <v>8177</v>
      </c>
      <c r="L8191" s="28" t="s">
        <v>2</v>
      </c>
      <c r="M8191" s="28" t="s">
        <v>2</v>
      </c>
      <c r="N8191" t="b">
        <f t="shared" si="773"/>
        <v>1</v>
      </c>
      <c r="O8191" t="b">
        <f t="shared" si="774"/>
        <v>1</v>
      </c>
      <c r="P8191" t="b">
        <f t="shared" si="775"/>
        <v>1</v>
      </c>
    </row>
    <row r="8192" spans="2:16" x14ac:dyDescent="0.25">
      <c r="B8192" s="23">
        <f>'Raw data (base scenario)'!A8184</f>
        <v>8178</v>
      </c>
      <c r="C8192" s="23" t="str">
        <f>'Raw data (base scenario)'!B8184</f>
        <v>S</v>
      </c>
      <c r="D8192" s="23" t="str">
        <f>'Raw data (base scenario)'!C8184</f>
        <v>D</v>
      </c>
      <c r="E8192" t="b">
        <f t="shared" si="770"/>
        <v>1</v>
      </c>
      <c r="F8192" t="b">
        <f t="shared" si="771"/>
        <v>1</v>
      </c>
      <c r="G8192" t="str">
        <f t="shared" si="772"/>
        <v>N/A</v>
      </c>
      <c r="K8192" s="28">
        <v>8178</v>
      </c>
      <c r="L8192" s="28" t="s">
        <v>18</v>
      </c>
      <c r="M8192" s="28" t="s">
        <v>3</v>
      </c>
      <c r="N8192" t="b">
        <f t="shared" si="773"/>
        <v>1</v>
      </c>
      <c r="O8192" t="b">
        <f t="shared" si="774"/>
        <v>1</v>
      </c>
      <c r="P8192" t="str">
        <f t="shared" si="775"/>
        <v>N/A</v>
      </c>
    </row>
    <row r="8193" spans="2:16" x14ac:dyDescent="0.25">
      <c r="B8193" s="23">
        <f>'Raw data (base scenario)'!A8185</f>
        <v>8179</v>
      </c>
      <c r="C8193" s="23" t="str">
        <f>'Raw data (base scenario)'!B8185</f>
        <v>D</v>
      </c>
      <c r="D8193" s="23" t="str">
        <f>'Raw data (base scenario)'!C8185</f>
        <v>D</v>
      </c>
      <c r="E8193" t="b">
        <f t="shared" si="770"/>
        <v>1</v>
      </c>
      <c r="F8193" t="b">
        <f t="shared" si="771"/>
        <v>1</v>
      </c>
      <c r="G8193" t="b">
        <f t="shared" si="772"/>
        <v>1</v>
      </c>
      <c r="K8193" s="28">
        <v>8179</v>
      </c>
      <c r="L8193" s="28" t="s">
        <v>3</v>
      </c>
      <c r="M8193" s="28" t="s">
        <v>1</v>
      </c>
      <c r="N8193" t="b">
        <f t="shared" si="773"/>
        <v>1</v>
      </c>
      <c r="O8193" t="b">
        <f t="shared" si="774"/>
        <v>1</v>
      </c>
      <c r="P8193" t="str">
        <f t="shared" si="775"/>
        <v>N/A</v>
      </c>
    </row>
    <row r="8194" spans="2:16" x14ac:dyDescent="0.25">
      <c r="B8194" s="23">
        <f>'Raw data (base scenario)'!A8186</f>
        <v>8180</v>
      </c>
      <c r="C8194" s="23" t="str">
        <f>'Raw data (base scenario)'!B8186</f>
        <v>I</v>
      </c>
      <c r="D8194" s="23" t="str">
        <f>'Raw data (base scenario)'!C8186</f>
        <v>S</v>
      </c>
      <c r="E8194" t="b">
        <f t="shared" si="770"/>
        <v>1</v>
      </c>
      <c r="F8194" t="b">
        <f t="shared" si="771"/>
        <v>1</v>
      </c>
      <c r="G8194" t="str">
        <f t="shared" si="772"/>
        <v>N/A</v>
      </c>
      <c r="K8194" s="28">
        <v>8180</v>
      </c>
      <c r="L8194" s="28" t="s">
        <v>2</v>
      </c>
      <c r="M8194" s="28" t="s">
        <v>2</v>
      </c>
      <c r="N8194" t="b">
        <f t="shared" si="773"/>
        <v>1</v>
      </c>
      <c r="O8194" t="b">
        <f t="shared" si="774"/>
        <v>1</v>
      </c>
      <c r="P8194" t="b">
        <f t="shared" si="775"/>
        <v>1</v>
      </c>
    </row>
    <row r="8195" spans="2:16" x14ac:dyDescent="0.25">
      <c r="B8195" s="23">
        <f>'Raw data (base scenario)'!A8187</f>
        <v>8181</v>
      </c>
      <c r="C8195" s="23" t="str">
        <f>'Raw data (base scenario)'!B8187</f>
        <v>S</v>
      </c>
      <c r="D8195" s="23" t="str">
        <f>'Raw data (base scenario)'!C8187</f>
        <v>H</v>
      </c>
      <c r="E8195" t="b">
        <f t="shared" si="770"/>
        <v>1</v>
      </c>
      <c r="F8195" t="b">
        <f t="shared" si="771"/>
        <v>1</v>
      </c>
      <c r="G8195" t="str">
        <f t="shared" si="772"/>
        <v>N/A</v>
      </c>
      <c r="K8195" s="28">
        <v>8181</v>
      </c>
      <c r="L8195" s="28" t="s">
        <v>1</v>
      </c>
      <c r="M8195" s="28" t="s">
        <v>18</v>
      </c>
      <c r="N8195" t="b">
        <f t="shared" si="773"/>
        <v>1</v>
      </c>
      <c r="O8195" t="b">
        <f t="shared" si="774"/>
        <v>1</v>
      </c>
      <c r="P8195" t="str">
        <f t="shared" si="775"/>
        <v>N/A</v>
      </c>
    </row>
    <row r="8196" spans="2:16" x14ac:dyDescent="0.25">
      <c r="B8196" s="23">
        <f>'Raw data (base scenario)'!A8188</f>
        <v>8182</v>
      </c>
      <c r="C8196" s="23" t="str">
        <f>'Raw data (base scenario)'!B8188</f>
        <v>D</v>
      </c>
      <c r="D8196" s="23" t="str">
        <f>'Raw data (base scenario)'!C8188</f>
        <v>D</v>
      </c>
      <c r="E8196" t="b">
        <f t="shared" si="770"/>
        <v>1</v>
      </c>
      <c r="F8196" t="b">
        <f t="shared" si="771"/>
        <v>1</v>
      </c>
      <c r="G8196" t="b">
        <f t="shared" si="772"/>
        <v>1</v>
      </c>
      <c r="K8196" s="28">
        <v>8182</v>
      </c>
      <c r="L8196" s="28" t="s">
        <v>2</v>
      </c>
      <c r="M8196" s="28" t="s">
        <v>2</v>
      </c>
      <c r="N8196" t="b">
        <f t="shared" si="773"/>
        <v>1</v>
      </c>
      <c r="O8196" t="b">
        <f t="shared" si="774"/>
        <v>1</v>
      </c>
      <c r="P8196" t="b">
        <f t="shared" si="775"/>
        <v>1</v>
      </c>
    </row>
    <row r="8197" spans="2:16" x14ac:dyDescent="0.25">
      <c r="B8197" s="23">
        <f>'Raw data (base scenario)'!A8189</f>
        <v>8183</v>
      </c>
      <c r="C8197" s="23" t="str">
        <f>'Raw data (base scenario)'!B8189</f>
        <v>H</v>
      </c>
      <c r="D8197" s="23" t="str">
        <f>'Raw data (base scenario)'!C8189</f>
        <v>I</v>
      </c>
      <c r="E8197" t="b">
        <f t="shared" si="770"/>
        <v>1</v>
      </c>
      <c r="F8197" t="b">
        <f t="shared" si="771"/>
        <v>1</v>
      </c>
      <c r="G8197" t="str">
        <f t="shared" si="772"/>
        <v>N/A</v>
      </c>
      <c r="K8197" s="28">
        <v>8183</v>
      </c>
      <c r="L8197" s="28" t="s">
        <v>1</v>
      </c>
      <c r="M8197" s="28" t="s">
        <v>1</v>
      </c>
      <c r="N8197" t="b">
        <f t="shared" si="773"/>
        <v>1</v>
      </c>
      <c r="O8197" t="b">
        <f t="shared" si="774"/>
        <v>1</v>
      </c>
      <c r="P8197" t="str">
        <f t="shared" si="775"/>
        <v>N/A</v>
      </c>
    </row>
    <row r="8198" spans="2:16" x14ac:dyDescent="0.25">
      <c r="B8198" s="23">
        <f>'Raw data (base scenario)'!A8190</f>
        <v>8184</v>
      </c>
      <c r="C8198" s="23" t="str">
        <f>'Raw data (base scenario)'!B8190</f>
        <v>D</v>
      </c>
      <c r="D8198" s="23" t="str">
        <f>'Raw data (base scenario)'!C8190</f>
        <v>D</v>
      </c>
      <c r="E8198" t="b">
        <f t="shared" si="770"/>
        <v>1</v>
      </c>
      <c r="F8198" t="b">
        <f t="shared" si="771"/>
        <v>1</v>
      </c>
      <c r="G8198" t="b">
        <f t="shared" si="772"/>
        <v>1</v>
      </c>
      <c r="K8198" s="28">
        <v>8184</v>
      </c>
      <c r="L8198" s="28" t="s">
        <v>3</v>
      </c>
      <c r="M8198" s="28" t="s">
        <v>1</v>
      </c>
      <c r="N8198" t="b">
        <f t="shared" si="773"/>
        <v>1</v>
      </c>
      <c r="O8198" t="b">
        <f t="shared" si="774"/>
        <v>1</v>
      </c>
      <c r="P8198" t="str">
        <f t="shared" si="775"/>
        <v>N/A</v>
      </c>
    </row>
    <row r="8199" spans="2:16" x14ac:dyDescent="0.25">
      <c r="B8199" s="23">
        <f>'Raw data (base scenario)'!A8191</f>
        <v>8185</v>
      </c>
      <c r="C8199" s="23" t="str">
        <f>'Raw data (base scenario)'!B8191</f>
        <v>H</v>
      </c>
      <c r="D8199" s="23" t="str">
        <f>'Raw data (base scenario)'!C8191</f>
        <v>H</v>
      </c>
      <c r="E8199" t="b">
        <f t="shared" si="770"/>
        <v>1</v>
      </c>
      <c r="F8199" t="b">
        <f t="shared" si="771"/>
        <v>1</v>
      </c>
      <c r="G8199" t="str">
        <f t="shared" si="772"/>
        <v>N/A</v>
      </c>
      <c r="K8199" s="28">
        <v>8185</v>
      </c>
      <c r="L8199" s="28" t="s">
        <v>1</v>
      </c>
      <c r="M8199" s="28" t="s">
        <v>1</v>
      </c>
      <c r="N8199" t="b">
        <f t="shared" si="773"/>
        <v>1</v>
      </c>
      <c r="O8199" t="b">
        <f t="shared" si="774"/>
        <v>1</v>
      </c>
      <c r="P8199" t="str">
        <f t="shared" si="775"/>
        <v>N/A</v>
      </c>
    </row>
    <row r="8200" spans="2:16" x14ac:dyDescent="0.25">
      <c r="B8200" s="23">
        <f>'Raw data (base scenario)'!A8192</f>
        <v>8186</v>
      </c>
      <c r="C8200" s="23" t="str">
        <f>'Raw data (base scenario)'!B8192</f>
        <v>S</v>
      </c>
      <c r="D8200" s="23" t="str">
        <f>'Raw data (base scenario)'!C8192</f>
        <v>H</v>
      </c>
      <c r="E8200" t="b">
        <f t="shared" si="770"/>
        <v>1</v>
      </c>
      <c r="F8200" t="b">
        <f t="shared" si="771"/>
        <v>1</v>
      </c>
      <c r="G8200" t="str">
        <f t="shared" si="772"/>
        <v>N/A</v>
      </c>
      <c r="K8200" s="28">
        <v>8186</v>
      </c>
      <c r="L8200" s="28" t="s">
        <v>2</v>
      </c>
      <c r="M8200" s="28" t="s">
        <v>2</v>
      </c>
      <c r="N8200" t="b">
        <f t="shared" si="773"/>
        <v>1</v>
      </c>
      <c r="O8200" t="b">
        <f t="shared" si="774"/>
        <v>1</v>
      </c>
      <c r="P8200" t="b">
        <f t="shared" si="775"/>
        <v>1</v>
      </c>
    </row>
    <row r="8201" spans="2:16" x14ac:dyDescent="0.25">
      <c r="B8201" s="23">
        <f>'Raw data (base scenario)'!A8193</f>
        <v>8187</v>
      </c>
      <c r="C8201" s="23" t="str">
        <f>'Raw data (base scenario)'!B8193</f>
        <v>H</v>
      </c>
      <c r="D8201" s="23" t="str">
        <f>'Raw data (base scenario)'!C8193</f>
        <v>H</v>
      </c>
      <c r="E8201" t="b">
        <f t="shared" si="770"/>
        <v>1</v>
      </c>
      <c r="F8201" t="b">
        <f t="shared" si="771"/>
        <v>1</v>
      </c>
      <c r="G8201" t="str">
        <f t="shared" si="772"/>
        <v>N/A</v>
      </c>
      <c r="K8201" s="28">
        <v>8187</v>
      </c>
      <c r="L8201" s="28" t="s">
        <v>18</v>
      </c>
      <c r="M8201" s="28" t="s">
        <v>18</v>
      </c>
      <c r="N8201" t="b">
        <f t="shared" si="773"/>
        <v>1</v>
      </c>
      <c r="O8201" t="b">
        <f t="shared" si="774"/>
        <v>1</v>
      </c>
      <c r="P8201" t="str">
        <f t="shared" si="775"/>
        <v>N/A</v>
      </c>
    </row>
    <row r="8202" spans="2:16" x14ac:dyDescent="0.25">
      <c r="B8202" s="23">
        <f>'Raw data (base scenario)'!A8194</f>
        <v>8188</v>
      </c>
      <c r="C8202" s="23" t="str">
        <f>'Raw data (base scenario)'!B8194</f>
        <v>D</v>
      </c>
      <c r="D8202" s="23" t="str">
        <f>'Raw data (base scenario)'!C8194</f>
        <v>D</v>
      </c>
      <c r="E8202" t="b">
        <f t="shared" si="770"/>
        <v>1</v>
      </c>
      <c r="F8202" t="b">
        <f t="shared" si="771"/>
        <v>1</v>
      </c>
      <c r="G8202" t="b">
        <f t="shared" si="772"/>
        <v>1</v>
      </c>
      <c r="K8202" s="28">
        <v>8188</v>
      </c>
      <c r="L8202" s="28" t="s">
        <v>1</v>
      </c>
      <c r="M8202" s="28" t="s">
        <v>1</v>
      </c>
      <c r="N8202" t="b">
        <f t="shared" si="773"/>
        <v>1</v>
      </c>
      <c r="O8202" t="b">
        <f t="shared" si="774"/>
        <v>1</v>
      </c>
      <c r="P8202" t="str">
        <f t="shared" si="775"/>
        <v>N/A</v>
      </c>
    </row>
    <row r="8203" spans="2:16" x14ac:dyDescent="0.25">
      <c r="B8203" s="23">
        <f>'Raw data (base scenario)'!A8195</f>
        <v>8189</v>
      </c>
      <c r="C8203" s="23" t="str">
        <f>'Raw data (base scenario)'!B8195</f>
        <v>I</v>
      </c>
      <c r="D8203" s="23" t="str">
        <f>'Raw data (base scenario)'!C8195</f>
        <v>I</v>
      </c>
      <c r="E8203" t="b">
        <f t="shared" si="770"/>
        <v>1</v>
      </c>
      <c r="F8203" t="b">
        <f t="shared" si="771"/>
        <v>1</v>
      </c>
      <c r="G8203" t="str">
        <f t="shared" si="772"/>
        <v>N/A</v>
      </c>
      <c r="K8203" s="28">
        <v>8189</v>
      </c>
      <c r="L8203" s="28" t="s">
        <v>3</v>
      </c>
      <c r="M8203" s="28" t="s">
        <v>1</v>
      </c>
      <c r="N8203" t="b">
        <f t="shared" si="773"/>
        <v>1</v>
      </c>
      <c r="O8203" t="b">
        <f t="shared" si="774"/>
        <v>1</v>
      </c>
      <c r="P8203" t="str">
        <f t="shared" si="775"/>
        <v>N/A</v>
      </c>
    </row>
    <row r="8204" spans="2:16" x14ac:dyDescent="0.25">
      <c r="B8204" s="23">
        <f>'Raw data (base scenario)'!A8196</f>
        <v>8190</v>
      </c>
      <c r="C8204" s="23" t="str">
        <f>'Raw data (base scenario)'!B8196</f>
        <v>H</v>
      </c>
      <c r="D8204" s="23" t="str">
        <f>'Raw data (base scenario)'!C8196</f>
        <v>H</v>
      </c>
      <c r="E8204" t="b">
        <f t="shared" si="770"/>
        <v>1</v>
      </c>
      <c r="F8204" t="b">
        <f t="shared" si="771"/>
        <v>1</v>
      </c>
      <c r="G8204" t="str">
        <f t="shared" si="772"/>
        <v>N/A</v>
      </c>
      <c r="K8204" s="28">
        <v>8190</v>
      </c>
      <c r="L8204" s="28" t="s">
        <v>18</v>
      </c>
      <c r="M8204" s="28" t="s">
        <v>3</v>
      </c>
      <c r="N8204" t="b">
        <f t="shared" si="773"/>
        <v>1</v>
      </c>
      <c r="O8204" t="b">
        <f t="shared" si="774"/>
        <v>1</v>
      </c>
      <c r="P8204" t="str">
        <f t="shared" si="775"/>
        <v>N/A</v>
      </c>
    </row>
    <row r="8205" spans="2:16" x14ac:dyDescent="0.25">
      <c r="B8205" s="23">
        <f>'Raw data (base scenario)'!A8197</f>
        <v>8191</v>
      </c>
      <c r="C8205" s="23" t="str">
        <f>'Raw data (base scenario)'!B8197</f>
        <v>S</v>
      </c>
      <c r="D8205" s="23" t="str">
        <f>'Raw data (base scenario)'!C8197</f>
        <v>H</v>
      </c>
      <c r="E8205" t="b">
        <f t="shared" si="770"/>
        <v>1</v>
      </c>
      <c r="F8205" t="b">
        <f t="shared" si="771"/>
        <v>1</v>
      </c>
      <c r="G8205" t="str">
        <f t="shared" si="772"/>
        <v>N/A</v>
      </c>
      <c r="K8205" s="28">
        <v>8191</v>
      </c>
      <c r="L8205" s="28" t="s">
        <v>18</v>
      </c>
      <c r="M8205" s="28" t="s">
        <v>3</v>
      </c>
      <c r="N8205" t="b">
        <f t="shared" si="773"/>
        <v>1</v>
      </c>
      <c r="O8205" t="b">
        <f t="shared" si="774"/>
        <v>1</v>
      </c>
      <c r="P8205" t="str">
        <f t="shared" si="775"/>
        <v>N/A</v>
      </c>
    </row>
    <row r="8206" spans="2:16" x14ac:dyDescent="0.25">
      <c r="B8206" s="23">
        <f>'Raw data (base scenario)'!A8198</f>
        <v>8192</v>
      </c>
      <c r="C8206" s="23" t="str">
        <f>'Raw data (base scenario)'!B8198</f>
        <v>I</v>
      </c>
      <c r="D8206" s="23" t="str">
        <f>'Raw data (base scenario)'!C8198</f>
        <v>S</v>
      </c>
      <c r="E8206" t="b">
        <f t="shared" si="770"/>
        <v>1</v>
      </c>
      <c r="F8206" t="b">
        <f t="shared" si="771"/>
        <v>1</v>
      </c>
      <c r="G8206" t="str">
        <f t="shared" si="772"/>
        <v>N/A</v>
      </c>
      <c r="K8206" s="28">
        <v>8192</v>
      </c>
      <c r="L8206" s="28" t="s">
        <v>18</v>
      </c>
      <c r="M8206" s="28" t="s">
        <v>2</v>
      </c>
      <c r="N8206" t="b">
        <f t="shared" si="773"/>
        <v>1</v>
      </c>
      <c r="O8206" t="b">
        <f t="shared" si="774"/>
        <v>1</v>
      </c>
      <c r="P8206" t="str">
        <f t="shared" si="775"/>
        <v>N/A</v>
      </c>
    </row>
    <row r="8207" spans="2:16" x14ac:dyDescent="0.25">
      <c r="B8207" s="23">
        <f>'Raw data (base scenario)'!A8199</f>
        <v>8193</v>
      </c>
      <c r="C8207" s="23" t="str">
        <f>'Raw data (base scenario)'!B8199</f>
        <v>I</v>
      </c>
      <c r="D8207" s="23" t="str">
        <f>'Raw data (base scenario)'!C8199</f>
        <v>S</v>
      </c>
      <c r="E8207" t="b">
        <f t="shared" ref="E8207:E8270" si="776">OR(C8207=$A$4,C8207=$A$5,C8207=$A$6,C8207=$A$7)</f>
        <v>1</v>
      </c>
      <c r="F8207" t="b">
        <f t="shared" ref="F8207:F8270" si="777">OR(D8207=$A$4,D8207=$A$5,D8207=$A$6,D8207=$A$7)</f>
        <v>1</v>
      </c>
      <c r="G8207" t="str">
        <f t="shared" si="772"/>
        <v>N/A</v>
      </c>
      <c r="K8207" s="28">
        <v>8193</v>
      </c>
      <c r="L8207" s="28" t="s">
        <v>18</v>
      </c>
      <c r="M8207" s="28" t="s">
        <v>18</v>
      </c>
      <c r="N8207" t="b">
        <f t="shared" si="773"/>
        <v>1</v>
      </c>
      <c r="O8207" t="b">
        <f t="shared" si="774"/>
        <v>1</v>
      </c>
      <c r="P8207" t="str">
        <f t="shared" si="775"/>
        <v>N/A</v>
      </c>
    </row>
    <row r="8208" spans="2:16" x14ac:dyDescent="0.25">
      <c r="B8208" s="23">
        <f>'Raw data (base scenario)'!A8200</f>
        <v>8194</v>
      </c>
      <c r="C8208" s="23" t="str">
        <f>'Raw data (base scenario)'!B8200</f>
        <v>I</v>
      </c>
      <c r="D8208" s="23" t="str">
        <f>'Raw data (base scenario)'!C8200</f>
        <v>D</v>
      </c>
      <c r="E8208" t="b">
        <f t="shared" si="776"/>
        <v>1</v>
      </c>
      <c r="F8208" t="b">
        <f t="shared" si="777"/>
        <v>1</v>
      </c>
      <c r="G8208" t="str">
        <f t="shared" ref="G8208:G8271" si="778">IF(C8208="D",D8208="D","N/A")</f>
        <v>N/A</v>
      </c>
      <c r="K8208" s="28">
        <v>8194</v>
      </c>
      <c r="L8208" s="28" t="s">
        <v>2</v>
      </c>
      <c r="M8208" s="28" t="s">
        <v>2</v>
      </c>
      <c r="N8208" t="b">
        <f t="shared" si="773"/>
        <v>1</v>
      </c>
      <c r="O8208" t="b">
        <f t="shared" si="774"/>
        <v>1</v>
      </c>
      <c r="P8208" t="b">
        <f t="shared" si="775"/>
        <v>1</v>
      </c>
    </row>
    <row r="8209" spans="2:16" x14ac:dyDescent="0.25">
      <c r="B8209" s="23">
        <f>'Raw data (base scenario)'!A8201</f>
        <v>8195</v>
      </c>
      <c r="C8209" s="23" t="str">
        <f>'Raw data (base scenario)'!B8201</f>
        <v>I</v>
      </c>
      <c r="D8209" s="23" t="str">
        <f>'Raw data (base scenario)'!C8201</f>
        <v>I</v>
      </c>
      <c r="E8209" t="b">
        <f t="shared" si="776"/>
        <v>1</v>
      </c>
      <c r="F8209" t="b">
        <f t="shared" si="777"/>
        <v>1</v>
      </c>
      <c r="G8209" t="str">
        <f t="shared" si="778"/>
        <v>N/A</v>
      </c>
      <c r="K8209" s="28">
        <v>8195</v>
      </c>
      <c r="L8209" s="28" t="s">
        <v>3</v>
      </c>
      <c r="M8209" s="28" t="s">
        <v>1</v>
      </c>
      <c r="N8209" t="b">
        <f t="shared" si="773"/>
        <v>1</v>
      </c>
      <c r="O8209" t="b">
        <f t="shared" si="774"/>
        <v>1</v>
      </c>
      <c r="P8209" t="str">
        <f t="shared" si="775"/>
        <v>N/A</v>
      </c>
    </row>
    <row r="8210" spans="2:16" x14ac:dyDescent="0.25">
      <c r="B8210" s="23">
        <f>'Raw data (base scenario)'!A8202</f>
        <v>8196</v>
      </c>
      <c r="C8210" s="23" t="str">
        <f>'Raw data (base scenario)'!B8202</f>
        <v>D</v>
      </c>
      <c r="D8210" s="23" t="str">
        <f>'Raw data (base scenario)'!C8202</f>
        <v>D</v>
      </c>
      <c r="E8210" t="b">
        <f t="shared" si="776"/>
        <v>1</v>
      </c>
      <c r="F8210" t="b">
        <f t="shared" si="777"/>
        <v>1</v>
      </c>
      <c r="G8210" t="b">
        <f t="shared" si="778"/>
        <v>1</v>
      </c>
      <c r="K8210" s="28">
        <v>8196</v>
      </c>
      <c r="L8210" s="28" t="s">
        <v>2</v>
      </c>
      <c r="M8210" s="28" t="s">
        <v>2</v>
      </c>
      <c r="N8210" t="b">
        <f t="shared" si="773"/>
        <v>1</v>
      </c>
      <c r="O8210" t="b">
        <f t="shared" si="774"/>
        <v>1</v>
      </c>
      <c r="P8210" t="b">
        <f t="shared" si="775"/>
        <v>1</v>
      </c>
    </row>
    <row r="8211" spans="2:16" x14ac:dyDescent="0.25">
      <c r="B8211" s="23">
        <f>'Raw data (base scenario)'!A8203</f>
        <v>8197</v>
      </c>
      <c r="C8211" s="23" t="str">
        <f>'Raw data (base scenario)'!B8203</f>
        <v>S</v>
      </c>
      <c r="D8211" s="23" t="str">
        <f>'Raw data (base scenario)'!C8203</f>
        <v>H</v>
      </c>
      <c r="E8211" t="b">
        <f t="shared" si="776"/>
        <v>1</v>
      </c>
      <c r="F8211" t="b">
        <f t="shared" si="777"/>
        <v>1</v>
      </c>
      <c r="G8211" t="str">
        <f t="shared" si="778"/>
        <v>N/A</v>
      </c>
      <c r="K8211" s="28">
        <v>8197</v>
      </c>
      <c r="L8211" s="28" t="s">
        <v>2</v>
      </c>
      <c r="M8211" s="28" t="s">
        <v>2</v>
      </c>
      <c r="N8211" t="b">
        <f t="shared" si="773"/>
        <v>1</v>
      </c>
      <c r="O8211" t="b">
        <f t="shared" si="774"/>
        <v>1</v>
      </c>
      <c r="P8211" t="b">
        <f t="shared" si="775"/>
        <v>1</v>
      </c>
    </row>
    <row r="8212" spans="2:16" x14ac:dyDescent="0.25">
      <c r="B8212" s="23">
        <f>'Raw data (base scenario)'!A8204</f>
        <v>8198</v>
      </c>
      <c r="C8212" s="23" t="str">
        <f>'Raw data (base scenario)'!B8204</f>
        <v>D</v>
      </c>
      <c r="D8212" s="23" t="str">
        <f>'Raw data (base scenario)'!C8204</f>
        <v>D</v>
      </c>
      <c r="E8212" t="b">
        <f t="shared" si="776"/>
        <v>1</v>
      </c>
      <c r="F8212" t="b">
        <f t="shared" si="777"/>
        <v>1</v>
      </c>
      <c r="G8212" t="b">
        <f t="shared" si="778"/>
        <v>1</v>
      </c>
      <c r="K8212" s="28">
        <v>8198</v>
      </c>
      <c r="L8212" s="28" t="s">
        <v>18</v>
      </c>
      <c r="M8212" s="28" t="s">
        <v>18</v>
      </c>
      <c r="N8212" t="b">
        <f t="shared" si="773"/>
        <v>1</v>
      </c>
      <c r="O8212" t="b">
        <f t="shared" si="774"/>
        <v>1</v>
      </c>
      <c r="P8212" t="str">
        <f t="shared" si="775"/>
        <v>N/A</v>
      </c>
    </row>
    <row r="8213" spans="2:16" x14ac:dyDescent="0.25">
      <c r="B8213" s="23">
        <f>'Raw data (base scenario)'!A8205</f>
        <v>8199</v>
      </c>
      <c r="C8213" s="23" t="str">
        <f>'Raw data (base scenario)'!B8205</f>
        <v>D</v>
      </c>
      <c r="D8213" s="23" t="str">
        <f>'Raw data (base scenario)'!C8205</f>
        <v>D</v>
      </c>
      <c r="E8213" t="b">
        <f t="shared" si="776"/>
        <v>1</v>
      </c>
      <c r="F8213" t="b">
        <f t="shared" si="777"/>
        <v>1</v>
      </c>
      <c r="G8213" t="b">
        <f t="shared" si="778"/>
        <v>1</v>
      </c>
      <c r="K8213" s="28">
        <v>8199</v>
      </c>
      <c r="L8213" s="28" t="s">
        <v>3</v>
      </c>
      <c r="M8213" s="28" t="s">
        <v>1</v>
      </c>
      <c r="N8213" t="b">
        <f t="shared" si="773"/>
        <v>1</v>
      </c>
      <c r="O8213" t="b">
        <f t="shared" si="774"/>
        <v>1</v>
      </c>
      <c r="P8213" t="str">
        <f t="shared" si="775"/>
        <v>N/A</v>
      </c>
    </row>
    <row r="8214" spans="2:16" x14ac:dyDescent="0.25">
      <c r="B8214" s="23">
        <f>'Raw data (base scenario)'!A8206</f>
        <v>8200</v>
      </c>
      <c r="C8214" s="23" t="str">
        <f>'Raw data (base scenario)'!B8206</f>
        <v>I</v>
      </c>
      <c r="D8214" s="23" t="str">
        <f>'Raw data (base scenario)'!C8206</f>
        <v>I</v>
      </c>
      <c r="E8214" t="b">
        <f t="shared" si="776"/>
        <v>1</v>
      </c>
      <c r="F8214" t="b">
        <f t="shared" si="777"/>
        <v>1</v>
      </c>
      <c r="G8214" t="str">
        <f t="shared" si="778"/>
        <v>N/A</v>
      </c>
      <c r="K8214" s="28">
        <v>8200</v>
      </c>
      <c r="L8214" s="28" t="s">
        <v>2</v>
      </c>
      <c r="M8214" s="28" t="s">
        <v>2</v>
      </c>
      <c r="N8214" t="b">
        <f t="shared" si="773"/>
        <v>1</v>
      </c>
      <c r="O8214" t="b">
        <f t="shared" si="774"/>
        <v>1</v>
      </c>
      <c r="P8214" t="b">
        <f t="shared" si="775"/>
        <v>1</v>
      </c>
    </row>
    <row r="8215" spans="2:16" x14ac:dyDescent="0.25">
      <c r="B8215" s="23">
        <f>'Raw data (base scenario)'!A8207</f>
        <v>8201</v>
      </c>
      <c r="C8215" s="23" t="str">
        <f>'Raw data (base scenario)'!B8207</f>
        <v>S</v>
      </c>
      <c r="D8215" s="23" t="str">
        <f>'Raw data (base scenario)'!C8207</f>
        <v>H</v>
      </c>
      <c r="E8215" t="b">
        <f t="shared" si="776"/>
        <v>1</v>
      </c>
      <c r="F8215" t="b">
        <f t="shared" si="777"/>
        <v>1</v>
      </c>
      <c r="G8215" t="str">
        <f t="shared" si="778"/>
        <v>N/A</v>
      </c>
      <c r="K8215" s="28">
        <v>8201</v>
      </c>
      <c r="L8215" s="28" t="s">
        <v>1</v>
      </c>
      <c r="M8215" s="28" t="s">
        <v>1</v>
      </c>
      <c r="N8215" t="b">
        <f t="shared" si="773"/>
        <v>1</v>
      </c>
      <c r="O8215" t="b">
        <f t="shared" si="774"/>
        <v>1</v>
      </c>
      <c r="P8215" t="str">
        <f t="shared" si="775"/>
        <v>N/A</v>
      </c>
    </row>
    <row r="8216" spans="2:16" x14ac:dyDescent="0.25">
      <c r="B8216" s="23">
        <f>'Raw data (base scenario)'!A8208</f>
        <v>8202</v>
      </c>
      <c r="C8216" s="23" t="str">
        <f>'Raw data (base scenario)'!B8208</f>
        <v>D</v>
      </c>
      <c r="D8216" s="23" t="str">
        <f>'Raw data (base scenario)'!C8208</f>
        <v>D</v>
      </c>
      <c r="E8216" t="b">
        <f t="shared" si="776"/>
        <v>1</v>
      </c>
      <c r="F8216" t="b">
        <f t="shared" si="777"/>
        <v>1</v>
      </c>
      <c r="G8216" t="b">
        <f t="shared" si="778"/>
        <v>1</v>
      </c>
      <c r="K8216" s="28">
        <v>8202</v>
      </c>
      <c r="L8216" s="28" t="s">
        <v>3</v>
      </c>
      <c r="M8216" s="28" t="s">
        <v>1</v>
      </c>
      <c r="N8216" t="b">
        <f t="shared" si="773"/>
        <v>1</v>
      </c>
      <c r="O8216" t="b">
        <f t="shared" si="774"/>
        <v>1</v>
      </c>
      <c r="P8216" t="str">
        <f t="shared" si="775"/>
        <v>N/A</v>
      </c>
    </row>
    <row r="8217" spans="2:16" x14ac:dyDescent="0.25">
      <c r="B8217" s="23">
        <f>'Raw data (base scenario)'!A8209</f>
        <v>8203</v>
      </c>
      <c r="C8217" s="23" t="str">
        <f>'Raw data (base scenario)'!B8209</f>
        <v>H</v>
      </c>
      <c r="D8217" s="23" t="str">
        <f>'Raw data (base scenario)'!C8209</f>
        <v>H</v>
      </c>
      <c r="E8217" t="b">
        <f t="shared" si="776"/>
        <v>1</v>
      </c>
      <c r="F8217" t="b">
        <f t="shared" si="777"/>
        <v>1</v>
      </c>
      <c r="G8217" t="str">
        <f t="shared" si="778"/>
        <v>N/A</v>
      </c>
      <c r="K8217" s="28">
        <v>8203</v>
      </c>
      <c r="L8217" s="28" t="s">
        <v>18</v>
      </c>
      <c r="M8217" s="28" t="s">
        <v>18</v>
      </c>
      <c r="N8217" t="b">
        <f t="shared" si="773"/>
        <v>1</v>
      </c>
      <c r="O8217" t="b">
        <f t="shared" si="774"/>
        <v>1</v>
      </c>
      <c r="P8217" t="str">
        <f t="shared" si="775"/>
        <v>N/A</v>
      </c>
    </row>
    <row r="8218" spans="2:16" x14ac:dyDescent="0.25">
      <c r="B8218" s="23">
        <f>'Raw data (base scenario)'!A8210</f>
        <v>8204</v>
      </c>
      <c r="C8218" s="23" t="str">
        <f>'Raw data (base scenario)'!B8210</f>
        <v>S</v>
      </c>
      <c r="D8218" s="23" t="str">
        <f>'Raw data (base scenario)'!C8210</f>
        <v>H</v>
      </c>
      <c r="E8218" t="b">
        <f t="shared" si="776"/>
        <v>1</v>
      </c>
      <c r="F8218" t="b">
        <f t="shared" si="777"/>
        <v>1</v>
      </c>
      <c r="G8218" t="str">
        <f t="shared" si="778"/>
        <v>N/A</v>
      </c>
      <c r="K8218" s="28">
        <v>8204</v>
      </c>
      <c r="L8218" s="28" t="s">
        <v>3</v>
      </c>
      <c r="M8218" s="28" t="s">
        <v>2</v>
      </c>
      <c r="N8218" t="b">
        <f t="shared" ref="N8218:N8281" si="779">OR(L8218=$A$4,L8218=$A$5,L8218=$A$6,L8218=$A$7)</f>
        <v>1</v>
      </c>
      <c r="O8218" t="b">
        <f t="shared" ref="O8218:O8281" si="780">OR(M8218=$A$4,M8218=$A$5,M8218=$A$6,M8218=$A$7)</f>
        <v>1</v>
      </c>
      <c r="P8218" t="str">
        <f t="shared" ref="P8218:P8281" si="781">IF(L8218="D",M8218="D","N/A")</f>
        <v>N/A</v>
      </c>
    </row>
    <row r="8219" spans="2:16" x14ac:dyDescent="0.25">
      <c r="B8219" s="23">
        <f>'Raw data (base scenario)'!A8211</f>
        <v>8205</v>
      </c>
      <c r="C8219" s="23" t="str">
        <f>'Raw data (base scenario)'!B8211</f>
        <v>I</v>
      </c>
      <c r="D8219" s="23" t="str">
        <f>'Raw data (base scenario)'!C8211</f>
        <v>I</v>
      </c>
      <c r="E8219" t="b">
        <f t="shared" si="776"/>
        <v>1</v>
      </c>
      <c r="F8219" t="b">
        <f t="shared" si="777"/>
        <v>1</v>
      </c>
      <c r="G8219" t="str">
        <f t="shared" si="778"/>
        <v>N/A</v>
      </c>
      <c r="K8219" s="28">
        <v>8205</v>
      </c>
      <c r="L8219" s="28" t="s">
        <v>18</v>
      </c>
      <c r="M8219" s="28" t="s">
        <v>3</v>
      </c>
      <c r="N8219" t="b">
        <f t="shared" si="779"/>
        <v>1</v>
      </c>
      <c r="O8219" t="b">
        <f t="shared" si="780"/>
        <v>1</v>
      </c>
      <c r="P8219" t="str">
        <f t="shared" si="781"/>
        <v>N/A</v>
      </c>
    </row>
    <row r="8220" spans="2:16" x14ac:dyDescent="0.25">
      <c r="B8220" s="23">
        <f>'Raw data (base scenario)'!A8212</f>
        <v>8206</v>
      </c>
      <c r="C8220" s="23" t="str">
        <f>'Raw data (base scenario)'!B8212</f>
        <v>S</v>
      </c>
      <c r="D8220" s="23" t="str">
        <f>'Raw data (base scenario)'!C8212</f>
        <v>D</v>
      </c>
      <c r="E8220" t="b">
        <f t="shared" si="776"/>
        <v>1</v>
      </c>
      <c r="F8220" t="b">
        <f t="shared" si="777"/>
        <v>1</v>
      </c>
      <c r="G8220" t="str">
        <f t="shared" si="778"/>
        <v>N/A</v>
      </c>
      <c r="K8220" s="28">
        <v>8206</v>
      </c>
      <c r="L8220" s="28" t="s">
        <v>3</v>
      </c>
      <c r="M8220" s="28" t="s">
        <v>1</v>
      </c>
      <c r="N8220" t="b">
        <f t="shared" si="779"/>
        <v>1</v>
      </c>
      <c r="O8220" t="b">
        <f t="shared" si="780"/>
        <v>1</v>
      </c>
      <c r="P8220" t="str">
        <f t="shared" si="781"/>
        <v>N/A</v>
      </c>
    </row>
    <row r="8221" spans="2:16" x14ac:dyDescent="0.25">
      <c r="B8221" s="23">
        <f>'Raw data (base scenario)'!A8213</f>
        <v>8207</v>
      </c>
      <c r="C8221" s="23" t="str">
        <f>'Raw data (base scenario)'!B8213</f>
        <v>I</v>
      </c>
      <c r="D8221" s="23" t="str">
        <f>'Raw data (base scenario)'!C8213</f>
        <v>S</v>
      </c>
      <c r="E8221" t="b">
        <f t="shared" si="776"/>
        <v>1</v>
      </c>
      <c r="F8221" t="b">
        <f t="shared" si="777"/>
        <v>1</v>
      </c>
      <c r="G8221" t="str">
        <f t="shared" si="778"/>
        <v>N/A</v>
      </c>
      <c r="K8221" s="28">
        <v>8207</v>
      </c>
      <c r="L8221" s="28" t="s">
        <v>1</v>
      </c>
      <c r="M8221" s="28" t="s">
        <v>1</v>
      </c>
      <c r="N8221" t="b">
        <f t="shared" si="779"/>
        <v>1</v>
      </c>
      <c r="O8221" t="b">
        <f t="shared" si="780"/>
        <v>1</v>
      </c>
      <c r="P8221" t="str">
        <f t="shared" si="781"/>
        <v>N/A</v>
      </c>
    </row>
    <row r="8222" spans="2:16" x14ac:dyDescent="0.25">
      <c r="B8222" s="23">
        <f>'Raw data (base scenario)'!A8214</f>
        <v>8208</v>
      </c>
      <c r="C8222" s="23" t="str">
        <f>'Raw data (base scenario)'!B8214</f>
        <v>S</v>
      </c>
      <c r="D8222" s="23" t="str">
        <f>'Raw data (base scenario)'!C8214</f>
        <v>H</v>
      </c>
      <c r="E8222" t="b">
        <f t="shared" si="776"/>
        <v>1</v>
      </c>
      <c r="F8222" t="b">
        <f t="shared" si="777"/>
        <v>1</v>
      </c>
      <c r="G8222" t="str">
        <f t="shared" si="778"/>
        <v>N/A</v>
      </c>
      <c r="K8222" s="28">
        <v>8208</v>
      </c>
      <c r="L8222" s="28" t="s">
        <v>2</v>
      </c>
      <c r="M8222" s="28" t="s">
        <v>2</v>
      </c>
      <c r="N8222" t="b">
        <f t="shared" si="779"/>
        <v>1</v>
      </c>
      <c r="O8222" t="b">
        <f t="shared" si="780"/>
        <v>1</v>
      </c>
      <c r="P8222" t="b">
        <f t="shared" si="781"/>
        <v>1</v>
      </c>
    </row>
    <row r="8223" spans="2:16" x14ac:dyDescent="0.25">
      <c r="B8223" s="23">
        <f>'Raw data (base scenario)'!A8215</f>
        <v>8209</v>
      </c>
      <c r="C8223" s="23" t="str">
        <f>'Raw data (base scenario)'!B8215</f>
        <v>H</v>
      </c>
      <c r="D8223" s="23" t="str">
        <f>'Raw data (base scenario)'!C8215</f>
        <v>H</v>
      </c>
      <c r="E8223" t="b">
        <f t="shared" si="776"/>
        <v>1</v>
      </c>
      <c r="F8223" t="b">
        <f t="shared" si="777"/>
        <v>1</v>
      </c>
      <c r="G8223" t="str">
        <f t="shared" si="778"/>
        <v>N/A</v>
      </c>
      <c r="K8223" s="28">
        <v>8209</v>
      </c>
      <c r="L8223" s="28" t="s">
        <v>1</v>
      </c>
      <c r="M8223" s="28" t="s">
        <v>1</v>
      </c>
      <c r="N8223" t="b">
        <f t="shared" si="779"/>
        <v>1</v>
      </c>
      <c r="O8223" t="b">
        <f t="shared" si="780"/>
        <v>1</v>
      </c>
      <c r="P8223" t="str">
        <f t="shared" si="781"/>
        <v>N/A</v>
      </c>
    </row>
    <row r="8224" spans="2:16" x14ac:dyDescent="0.25">
      <c r="B8224" s="23">
        <f>'Raw data (base scenario)'!A8216</f>
        <v>8210</v>
      </c>
      <c r="C8224" s="23" t="str">
        <f>'Raw data (base scenario)'!B8216</f>
        <v>D</v>
      </c>
      <c r="D8224" s="23" t="str">
        <f>'Raw data (base scenario)'!C8216</f>
        <v>D</v>
      </c>
      <c r="E8224" t="b">
        <f t="shared" si="776"/>
        <v>1</v>
      </c>
      <c r="F8224" t="b">
        <f t="shared" si="777"/>
        <v>1</v>
      </c>
      <c r="G8224" t="b">
        <f t="shared" si="778"/>
        <v>1</v>
      </c>
      <c r="K8224" s="28">
        <v>8210</v>
      </c>
      <c r="L8224" s="28" t="s">
        <v>1</v>
      </c>
      <c r="M8224" s="28" t="s">
        <v>1</v>
      </c>
      <c r="N8224" t="b">
        <f t="shared" si="779"/>
        <v>1</v>
      </c>
      <c r="O8224" t="b">
        <f t="shared" si="780"/>
        <v>1</v>
      </c>
      <c r="P8224" t="str">
        <f t="shared" si="781"/>
        <v>N/A</v>
      </c>
    </row>
    <row r="8225" spans="2:16" x14ac:dyDescent="0.25">
      <c r="B8225" s="23">
        <f>'Raw data (base scenario)'!A8217</f>
        <v>8211</v>
      </c>
      <c r="C8225" s="23" t="str">
        <f>'Raw data (base scenario)'!B8217</f>
        <v>H</v>
      </c>
      <c r="D8225" s="23" t="str">
        <f>'Raw data (base scenario)'!C8217</f>
        <v>H</v>
      </c>
      <c r="E8225" t="b">
        <f t="shared" si="776"/>
        <v>1</v>
      </c>
      <c r="F8225" t="b">
        <f t="shared" si="777"/>
        <v>1</v>
      </c>
      <c r="G8225" t="str">
        <f t="shared" si="778"/>
        <v>N/A</v>
      </c>
      <c r="K8225" s="28">
        <v>8211</v>
      </c>
      <c r="L8225" s="28" t="s">
        <v>1</v>
      </c>
      <c r="M8225" s="28" t="s">
        <v>18</v>
      </c>
      <c r="N8225" t="b">
        <f t="shared" si="779"/>
        <v>1</v>
      </c>
      <c r="O8225" t="b">
        <f t="shared" si="780"/>
        <v>1</v>
      </c>
      <c r="P8225" t="str">
        <f t="shared" si="781"/>
        <v>N/A</v>
      </c>
    </row>
    <row r="8226" spans="2:16" x14ac:dyDescent="0.25">
      <c r="B8226" s="23">
        <f>'Raw data (base scenario)'!A8218</f>
        <v>8212</v>
      </c>
      <c r="C8226" s="23" t="str">
        <f>'Raw data (base scenario)'!B8218</f>
        <v>H</v>
      </c>
      <c r="D8226" s="23" t="str">
        <f>'Raw data (base scenario)'!C8218</f>
        <v>H</v>
      </c>
      <c r="E8226" t="b">
        <f t="shared" si="776"/>
        <v>1</v>
      </c>
      <c r="F8226" t="b">
        <f t="shared" si="777"/>
        <v>1</v>
      </c>
      <c r="G8226" t="str">
        <f t="shared" si="778"/>
        <v>N/A</v>
      </c>
      <c r="K8226" s="28">
        <v>8212</v>
      </c>
      <c r="L8226" s="28" t="s">
        <v>18</v>
      </c>
      <c r="M8226" s="28" t="s">
        <v>3</v>
      </c>
      <c r="N8226" t="b">
        <f t="shared" si="779"/>
        <v>1</v>
      </c>
      <c r="O8226" t="b">
        <f t="shared" si="780"/>
        <v>1</v>
      </c>
      <c r="P8226" t="str">
        <f t="shared" si="781"/>
        <v>N/A</v>
      </c>
    </row>
    <row r="8227" spans="2:16" x14ac:dyDescent="0.25">
      <c r="B8227" s="23">
        <f>'Raw data (base scenario)'!A8219</f>
        <v>8213</v>
      </c>
      <c r="C8227" s="23" t="str">
        <f>'Raw data (base scenario)'!B8219</f>
        <v>H</v>
      </c>
      <c r="D8227" s="23" t="str">
        <f>'Raw data (base scenario)'!C8219</f>
        <v>I</v>
      </c>
      <c r="E8227" t="b">
        <f t="shared" si="776"/>
        <v>1</v>
      </c>
      <c r="F8227" t="b">
        <f t="shared" si="777"/>
        <v>1</v>
      </c>
      <c r="G8227" t="str">
        <f t="shared" si="778"/>
        <v>N/A</v>
      </c>
      <c r="K8227" s="28">
        <v>8213</v>
      </c>
      <c r="L8227" s="28" t="s">
        <v>1</v>
      </c>
      <c r="M8227" s="28" t="s">
        <v>1</v>
      </c>
      <c r="N8227" t="b">
        <f t="shared" si="779"/>
        <v>1</v>
      </c>
      <c r="O8227" t="b">
        <f t="shared" si="780"/>
        <v>1</v>
      </c>
      <c r="P8227" t="str">
        <f t="shared" si="781"/>
        <v>N/A</v>
      </c>
    </row>
    <row r="8228" spans="2:16" x14ac:dyDescent="0.25">
      <c r="B8228" s="23">
        <f>'Raw data (base scenario)'!A8220</f>
        <v>8214</v>
      </c>
      <c r="C8228" s="23" t="str">
        <f>'Raw data (base scenario)'!B8220</f>
        <v>I</v>
      </c>
      <c r="D8228" s="23" t="str">
        <f>'Raw data (base scenario)'!C8220</f>
        <v>S</v>
      </c>
      <c r="E8228" t="b">
        <f t="shared" si="776"/>
        <v>1</v>
      </c>
      <c r="F8228" t="b">
        <f t="shared" si="777"/>
        <v>1</v>
      </c>
      <c r="G8228" t="str">
        <f t="shared" si="778"/>
        <v>N/A</v>
      </c>
      <c r="K8228" s="28">
        <v>8214</v>
      </c>
      <c r="L8228" s="28" t="s">
        <v>3</v>
      </c>
      <c r="M8228" s="28" t="s">
        <v>1</v>
      </c>
      <c r="N8228" t="b">
        <f t="shared" si="779"/>
        <v>1</v>
      </c>
      <c r="O8228" t="b">
        <f t="shared" si="780"/>
        <v>1</v>
      </c>
      <c r="P8228" t="str">
        <f t="shared" si="781"/>
        <v>N/A</v>
      </c>
    </row>
    <row r="8229" spans="2:16" x14ac:dyDescent="0.25">
      <c r="B8229" s="23">
        <f>'Raw data (base scenario)'!A8221</f>
        <v>8215</v>
      </c>
      <c r="C8229" s="23" t="str">
        <f>'Raw data (base scenario)'!B8221</f>
        <v>H</v>
      </c>
      <c r="D8229" s="23" t="str">
        <f>'Raw data (base scenario)'!C8221</f>
        <v>H</v>
      </c>
      <c r="E8229" t="b">
        <f t="shared" si="776"/>
        <v>1</v>
      </c>
      <c r="F8229" t="b">
        <f t="shared" si="777"/>
        <v>1</v>
      </c>
      <c r="G8229" t="str">
        <f t="shared" si="778"/>
        <v>N/A</v>
      </c>
      <c r="K8229" s="28">
        <v>8215</v>
      </c>
      <c r="L8229" s="28" t="s">
        <v>1</v>
      </c>
      <c r="M8229" s="28" t="s">
        <v>1</v>
      </c>
      <c r="N8229" t="b">
        <f t="shared" si="779"/>
        <v>1</v>
      </c>
      <c r="O8229" t="b">
        <f t="shared" si="780"/>
        <v>1</v>
      </c>
      <c r="P8229" t="str">
        <f t="shared" si="781"/>
        <v>N/A</v>
      </c>
    </row>
    <row r="8230" spans="2:16" x14ac:dyDescent="0.25">
      <c r="B8230" s="23">
        <f>'Raw data (base scenario)'!A8222</f>
        <v>8216</v>
      </c>
      <c r="C8230" s="23" t="str">
        <f>'Raw data (base scenario)'!B8222</f>
        <v>S</v>
      </c>
      <c r="D8230" s="23" t="str">
        <f>'Raw data (base scenario)'!C8222</f>
        <v>H</v>
      </c>
      <c r="E8230" t="b">
        <f t="shared" si="776"/>
        <v>1</v>
      </c>
      <c r="F8230" t="b">
        <f t="shared" si="777"/>
        <v>1</v>
      </c>
      <c r="G8230" t="str">
        <f t="shared" si="778"/>
        <v>N/A</v>
      </c>
      <c r="K8230" s="28">
        <v>8216</v>
      </c>
      <c r="L8230" s="28" t="s">
        <v>3</v>
      </c>
      <c r="M8230" s="28" t="s">
        <v>1</v>
      </c>
      <c r="N8230" t="b">
        <f t="shared" si="779"/>
        <v>1</v>
      </c>
      <c r="O8230" t="b">
        <f t="shared" si="780"/>
        <v>1</v>
      </c>
      <c r="P8230" t="str">
        <f t="shared" si="781"/>
        <v>N/A</v>
      </c>
    </row>
    <row r="8231" spans="2:16" x14ac:dyDescent="0.25">
      <c r="B8231" s="23">
        <f>'Raw data (base scenario)'!A8223</f>
        <v>8217</v>
      </c>
      <c r="C8231" s="23" t="str">
        <f>'Raw data (base scenario)'!B8223</f>
        <v>H</v>
      </c>
      <c r="D8231" s="23" t="str">
        <f>'Raw data (base scenario)'!C8223</f>
        <v>H</v>
      </c>
      <c r="E8231" t="b">
        <f t="shared" si="776"/>
        <v>1</v>
      </c>
      <c r="F8231" t="b">
        <f t="shared" si="777"/>
        <v>1</v>
      </c>
      <c r="G8231" t="str">
        <f t="shared" si="778"/>
        <v>N/A</v>
      </c>
      <c r="K8231" s="28">
        <v>8217</v>
      </c>
      <c r="L8231" s="28" t="s">
        <v>18</v>
      </c>
      <c r="M8231" s="28" t="s">
        <v>2</v>
      </c>
      <c r="N8231" t="b">
        <f t="shared" si="779"/>
        <v>1</v>
      </c>
      <c r="O8231" t="b">
        <f t="shared" si="780"/>
        <v>1</v>
      </c>
      <c r="P8231" t="str">
        <f t="shared" si="781"/>
        <v>N/A</v>
      </c>
    </row>
    <row r="8232" spans="2:16" x14ac:dyDescent="0.25">
      <c r="B8232" s="23">
        <f>'Raw data (base scenario)'!A8224</f>
        <v>8218</v>
      </c>
      <c r="C8232" s="23" t="str">
        <f>'Raw data (base scenario)'!B8224</f>
        <v>S</v>
      </c>
      <c r="D8232" s="23" t="str">
        <f>'Raw data (base scenario)'!C8224</f>
        <v>H</v>
      </c>
      <c r="E8232" t="b">
        <f t="shared" si="776"/>
        <v>1</v>
      </c>
      <c r="F8232" t="b">
        <f t="shared" si="777"/>
        <v>1</v>
      </c>
      <c r="G8232" t="str">
        <f t="shared" si="778"/>
        <v>N/A</v>
      </c>
      <c r="K8232" s="28">
        <v>8218</v>
      </c>
      <c r="L8232" s="28" t="s">
        <v>1</v>
      </c>
      <c r="M8232" s="28" t="s">
        <v>18</v>
      </c>
      <c r="N8232" t="b">
        <f t="shared" si="779"/>
        <v>1</v>
      </c>
      <c r="O8232" t="b">
        <f t="shared" si="780"/>
        <v>1</v>
      </c>
      <c r="P8232" t="str">
        <f t="shared" si="781"/>
        <v>N/A</v>
      </c>
    </row>
    <row r="8233" spans="2:16" x14ac:dyDescent="0.25">
      <c r="B8233" s="23">
        <f>'Raw data (base scenario)'!A8225</f>
        <v>8219</v>
      </c>
      <c r="C8233" s="23" t="str">
        <f>'Raw data (base scenario)'!B8225</f>
        <v>I</v>
      </c>
      <c r="D8233" s="23" t="str">
        <f>'Raw data (base scenario)'!C8225</f>
        <v>D</v>
      </c>
      <c r="E8233" t="b">
        <f t="shared" si="776"/>
        <v>1</v>
      </c>
      <c r="F8233" t="b">
        <f t="shared" si="777"/>
        <v>1</v>
      </c>
      <c r="G8233" t="str">
        <f t="shared" si="778"/>
        <v>N/A</v>
      </c>
      <c r="K8233" s="28">
        <v>8219</v>
      </c>
      <c r="L8233" s="28" t="s">
        <v>1</v>
      </c>
      <c r="M8233" s="28" t="s">
        <v>1</v>
      </c>
      <c r="N8233" t="b">
        <f t="shared" si="779"/>
        <v>1</v>
      </c>
      <c r="O8233" t="b">
        <f t="shared" si="780"/>
        <v>1</v>
      </c>
      <c r="P8233" t="str">
        <f t="shared" si="781"/>
        <v>N/A</v>
      </c>
    </row>
    <row r="8234" spans="2:16" x14ac:dyDescent="0.25">
      <c r="B8234" s="23">
        <f>'Raw data (base scenario)'!A8226</f>
        <v>8220</v>
      </c>
      <c r="C8234" s="23" t="str">
        <f>'Raw data (base scenario)'!B8226</f>
        <v>H</v>
      </c>
      <c r="D8234" s="23" t="str">
        <f>'Raw data (base scenario)'!C8226</f>
        <v>I</v>
      </c>
      <c r="E8234" t="b">
        <f t="shared" si="776"/>
        <v>1</v>
      </c>
      <c r="F8234" t="b">
        <f t="shared" si="777"/>
        <v>1</v>
      </c>
      <c r="G8234" t="str">
        <f t="shared" si="778"/>
        <v>N/A</v>
      </c>
      <c r="K8234" s="28">
        <v>8220</v>
      </c>
      <c r="L8234" s="28" t="s">
        <v>1</v>
      </c>
      <c r="M8234" s="28" t="s">
        <v>1</v>
      </c>
      <c r="N8234" t="b">
        <f t="shared" si="779"/>
        <v>1</v>
      </c>
      <c r="O8234" t="b">
        <f t="shared" si="780"/>
        <v>1</v>
      </c>
      <c r="P8234" t="str">
        <f t="shared" si="781"/>
        <v>N/A</v>
      </c>
    </row>
    <row r="8235" spans="2:16" x14ac:dyDescent="0.25">
      <c r="B8235" s="23">
        <f>'Raw data (base scenario)'!A8227</f>
        <v>8221</v>
      </c>
      <c r="C8235" s="23" t="str">
        <f>'Raw data (base scenario)'!B8227</f>
        <v>H</v>
      </c>
      <c r="D8235" s="23" t="str">
        <f>'Raw data (base scenario)'!C8227</f>
        <v>H</v>
      </c>
      <c r="E8235" t="b">
        <f t="shared" si="776"/>
        <v>1</v>
      </c>
      <c r="F8235" t="b">
        <f t="shared" si="777"/>
        <v>1</v>
      </c>
      <c r="G8235" t="str">
        <f t="shared" si="778"/>
        <v>N/A</v>
      </c>
      <c r="K8235" s="28">
        <v>8221</v>
      </c>
      <c r="L8235" s="28" t="s">
        <v>18</v>
      </c>
      <c r="M8235" s="28" t="s">
        <v>3</v>
      </c>
      <c r="N8235" t="b">
        <f t="shared" si="779"/>
        <v>1</v>
      </c>
      <c r="O8235" t="b">
        <f t="shared" si="780"/>
        <v>1</v>
      </c>
      <c r="P8235" t="str">
        <f t="shared" si="781"/>
        <v>N/A</v>
      </c>
    </row>
    <row r="8236" spans="2:16" x14ac:dyDescent="0.25">
      <c r="B8236" s="23">
        <f>'Raw data (base scenario)'!A8228</f>
        <v>8222</v>
      </c>
      <c r="C8236" s="23" t="str">
        <f>'Raw data (base scenario)'!B8228</f>
        <v>H</v>
      </c>
      <c r="D8236" s="23" t="str">
        <f>'Raw data (base scenario)'!C8228</f>
        <v>H</v>
      </c>
      <c r="E8236" t="b">
        <f t="shared" si="776"/>
        <v>1</v>
      </c>
      <c r="F8236" t="b">
        <f t="shared" si="777"/>
        <v>1</v>
      </c>
      <c r="G8236" t="str">
        <f t="shared" si="778"/>
        <v>N/A</v>
      </c>
      <c r="K8236" s="28">
        <v>8222</v>
      </c>
      <c r="L8236" s="28" t="s">
        <v>1</v>
      </c>
      <c r="M8236" s="28" t="s">
        <v>1</v>
      </c>
      <c r="N8236" t="b">
        <f t="shared" si="779"/>
        <v>1</v>
      </c>
      <c r="O8236" t="b">
        <f t="shared" si="780"/>
        <v>1</v>
      </c>
      <c r="P8236" t="str">
        <f t="shared" si="781"/>
        <v>N/A</v>
      </c>
    </row>
    <row r="8237" spans="2:16" x14ac:dyDescent="0.25">
      <c r="B8237" s="23">
        <f>'Raw data (base scenario)'!A8229</f>
        <v>8223</v>
      </c>
      <c r="C8237" s="23" t="str">
        <f>'Raw data (base scenario)'!B8229</f>
        <v>I</v>
      </c>
      <c r="D8237" s="23" t="str">
        <f>'Raw data (base scenario)'!C8229</f>
        <v>S</v>
      </c>
      <c r="E8237" t="b">
        <f t="shared" si="776"/>
        <v>1</v>
      </c>
      <c r="F8237" t="b">
        <f t="shared" si="777"/>
        <v>1</v>
      </c>
      <c r="G8237" t="str">
        <f t="shared" si="778"/>
        <v>N/A</v>
      </c>
      <c r="K8237" s="28">
        <v>8223</v>
      </c>
      <c r="L8237" s="28" t="s">
        <v>3</v>
      </c>
      <c r="M8237" s="28" t="s">
        <v>1</v>
      </c>
      <c r="N8237" t="b">
        <f t="shared" si="779"/>
        <v>1</v>
      </c>
      <c r="O8237" t="b">
        <f t="shared" si="780"/>
        <v>1</v>
      </c>
      <c r="P8237" t="str">
        <f t="shared" si="781"/>
        <v>N/A</v>
      </c>
    </row>
    <row r="8238" spans="2:16" x14ac:dyDescent="0.25">
      <c r="B8238" s="23">
        <f>'Raw data (base scenario)'!A8230</f>
        <v>8224</v>
      </c>
      <c r="C8238" s="23" t="str">
        <f>'Raw data (base scenario)'!B8230</f>
        <v>H</v>
      </c>
      <c r="D8238" s="23" t="str">
        <f>'Raw data (base scenario)'!C8230</f>
        <v>H</v>
      </c>
      <c r="E8238" t="b">
        <f t="shared" si="776"/>
        <v>1</v>
      </c>
      <c r="F8238" t="b">
        <f t="shared" si="777"/>
        <v>1</v>
      </c>
      <c r="G8238" t="str">
        <f t="shared" si="778"/>
        <v>N/A</v>
      </c>
      <c r="K8238" s="28">
        <v>8224</v>
      </c>
      <c r="L8238" s="28" t="s">
        <v>2</v>
      </c>
      <c r="M8238" s="28" t="s">
        <v>2</v>
      </c>
      <c r="N8238" t="b">
        <f t="shared" si="779"/>
        <v>1</v>
      </c>
      <c r="O8238" t="b">
        <f t="shared" si="780"/>
        <v>1</v>
      </c>
      <c r="P8238" t="b">
        <f t="shared" si="781"/>
        <v>1</v>
      </c>
    </row>
    <row r="8239" spans="2:16" x14ac:dyDescent="0.25">
      <c r="B8239" s="23">
        <f>'Raw data (base scenario)'!A8231</f>
        <v>8225</v>
      </c>
      <c r="C8239" s="23" t="str">
        <f>'Raw data (base scenario)'!B8231</f>
        <v>S</v>
      </c>
      <c r="D8239" s="23" t="str">
        <f>'Raw data (base scenario)'!C8231</f>
        <v>H</v>
      </c>
      <c r="E8239" t="b">
        <f t="shared" si="776"/>
        <v>1</v>
      </c>
      <c r="F8239" t="b">
        <f t="shared" si="777"/>
        <v>1</v>
      </c>
      <c r="G8239" t="str">
        <f t="shared" si="778"/>
        <v>N/A</v>
      </c>
      <c r="K8239" s="28">
        <v>8225</v>
      </c>
      <c r="L8239" s="28" t="s">
        <v>2</v>
      </c>
      <c r="M8239" s="28" t="s">
        <v>2</v>
      </c>
      <c r="N8239" t="b">
        <f t="shared" si="779"/>
        <v>1</v>
      </c>
      <c r="O8239" t="b">
        <f t="shared" si="780"/>
        <v>1</v>
      </c>
      <c r="P8239" t="b">
        <f t="shared" si="781"/>
        <v>1</v>
      </c>
    </row>
    <row r="8240" spans="2:16" x14ac:dyDescent="0.25">
      <c r="B8240" s="23">
        <f>'Raw data (base scenario)'!A8232</f>
        <v>8226</v>
      </c>
      <c r="C8240" s="23" t="str">
        <f>'Raw data (base scenario)'!B8232</f>
        <v>D</v>
      </c>
      <c r="D8240" s="23" t="str">
        <f>'Raw data (base scenario)'!C8232</f>
        <v>D</v>
      </c>
      <c r="E8240" t="b">
        <f t="shared" si="776"/>
        <v>1</v>
      </c>
      <c r="F8240" t="b">
        <f t="shared" si="777"/>
        <v>1</v>
      </c>
      <c r="G8240" t="b">
        <f t="shared" si="778"/>
        <v>1</v>
      </c>
      <c r="K8240" s="28">
        <v>8226</v>
      </c>
      <c r="L8240" s="28" t="s">
        <v>1</v>
      </c>
      <c r="M8240" s="28" t="s">
        <v>1</v>
      </c>
      <c r="N8240" t="b">
        <f t="shared" si="779"/>
        <v>1</v>
      </c>
      <c r="O8240" t="b">
        <f t="shared" si="780"/>
        <v>1</v>
      </c>
      <c r="P8240" t="str">
        <f t="shared" si="781"/>
        <v>N/A</v>
      </c>
    </row>
    <row r="8241" spans="2:16" x14ac:dyDescent="0.25">
      <c r="B8241" s="23">
        <f>'Raw data (base scenario)'!A8233</f>
        <v>8227</v>
      </c>
      <c r="C8241" s="23" t="str">
        <f>'Raw data (base scenario)'!B8233</f>
        <v>D</v>
      </c>
      <c r="D8241" s="23" t="str">
        <f>'Raw data (base scenario)'!C8233</f>
        <v>D</v>
      </c>
      <c r="E8241" t="b">
        <f t="shared" si="776"/>
        <v>1</v>
      </c>
      <c r="F8241" t="b">
        <f t="shared" si="777"/>
        <v>1</v>
      </c>
      <c r="G8241" t="b">
        <f t="shared" si="778"/>
        <v>1</v>
      </c>
      <c r="K8241" s="28">
        <v>8227</v>
      </c>
      <c r="L8241" s="28" t="s">
        <v>2</v>
      </c>
      <c r="M8241" s="28" t="s">
        <v>2</v>
      </c>
      <c r="N8241" t="b">
        <f t="shared" si="779"/>
        <v>1</v>
      </c>
      <c r="O8241" t="b">
        <f t="shared" si="780"/>
        <v>1</v>
      </c>
      <c r="P8241" t="b">
        <f t="shared" si="781"/>
        <v>1</v>
      </c>
    </row>
    <row r="8242" spans="2:16" x14ac:dyDescent="0.25">
      <c r="B8242" s="23">
        <f>'Raw data (base scenario)'!A8234</f>
        <v>8228</v>
      </c>
      <c r="C8242" s="23" t="str">
        <f>'Raw data (base scenario)'!B8234</f>
        <v>H</v>
      </c>
      <c r="D8242" s="23" t="str">
        <f>'Raw data (base scenario)'!C8234</f>
        <v>H</v>
      </c>
      <c r="E8242" t="b">
        <f t="shared" si="776"/>
        <v>1</v>
      </c>
      <c r="F8242" t="b">
        <f t="shared" si="777"/>
        <v>1</v>
      </c>
      <c r="G8242" t="str">
        <f t="shared" si="778"/>
        <v>N/A</v>
      </c>
      <c r="K8242" s="28">
        <v>8228</v>
      </c>
      <c r="L8242" s="28" t="s">
        <v>3</v>
      </c>
      <c r="M8242" s="28" t="s">
        <v>1</v>
      </c>
      <c r="N8242" t="b">
        <f t="shared" si="779"/>
        <v>1</v>
      </c>
      <c r="O8242" t="b">
        <f t="shared" si="780"/>
        <v>1</v>
      </c>
      <c r="P8242" t="str">
        <f t="shared" si="781"/>
        <v>N/A</v>
      </c>
    </row>
    <row r="8243" spans="2:16" x14ac:dyDescent="0.25">
      <c r="B8243" s="23">
        <f>'Raw data (base scenario)'!A8235</f>
        <v>8229</v>
      </c>
      <c r="C8243" s="23" t="str">
        <f>'Raw data (base scenario)'!B8235</f>
        <v>D</v>
      </c>
      <c r="D8243" s="23" t="str">
        <f>'Raw data (base scenario)'!C8235</f>
        <v>D</v>
      </c>
      <c r="E8243" t="b">
        <f t="shared" si="776"/>
        <v>1</v>
      </c>
      <c r="F8243" t="b">
        <f t="shared" si="777"/>
        <v>1</v>
      </c>
      <c r="G8243" t="b">
        <f t="shared" si="778"/>
        <v>1</v>
      </c>
      <c r="K8243" s="28">
        <v>8229</v>
      </c>
      <c r="L8243" s="28" t="s">
        <v>2</v>
      </c>
      <c r="M8243" s="28" t="s">
        <v>2</v>
      </c>
      <c r="N8243" t="b">
        <f t="shared" si="779"/>
        <v>1</v>
      </c>
      <c r="O8243" t="b">
        <f t="shared" si="780"/>
        <v>1</v>
      </c>
      <c r="P8243" t="b">
        <f t="shared" si="781"/>
        <v>1</v>
      </c>
    </row>
    <row r="8244" spans="2:16" x14ac:dyDescent="0.25">
      <c r="B8244" s="23">
        <f>'Raw data (base scenario)'!A8236</f>
        <v>8230</v>
      </c>
      <c r="C8244" s="23" t="str">
        <f>'Raw data (base scenario)'!B8236</f>
        <v>S</v>
      </c>
      <c r="D8244" s="23" t="str">
        <f>'Raw data (base scenario)'!C8236</f>
        <v>H</v>
      </c>
      <c r="E8244" t="b">
        <f t="shared" si="776"/>
        <v>1</v>
      </c>
      <c r="F8244" t="b">
        <f t="shared" si="777"/>
        <v>1</v>
      </c>
      <c r="G8244" t="str">
        <f t="shared" si="778"/>
        <v>N/A</v>
      </c>
      <c r="K8244" s="28">
        <v>8230</v>
      </c>
      <c r="L8244" s="28" t="s">
        <v>1</v>
      </c>
      <c r="M8244" s="28" t="s">
        <v>1</v>
      </c>
      <c r="N8244" t="b">
        <f t="shared" si="779"/>
        <v>1</v>
      </c>
      <c r="O8244" t="b">
        <f t="shared" si="780"/>
        <v>1</v>
      </c>
      <c r="P8244" t="str">
        <f t="shared" si="781"/>
        <v>N/A</v>
      </c>
    </row>
    <row r="8245" spans="2:16" x14ac:dyDescent="0.25">
      <c r="B8245" s="23">
        <f>'Raw data (base scenario)'!A8237</f>
        <v>8231</v>
      </c>
      <c r="C8245" s="23" t="str">
        <f>'Raw data (base scenario)'!B8237</f>
        <v>D</v>
      </c>
      <c r="D8245" s="23" t="str">
        <f>'Raw data (base scenario)'!C8237</f>
        <v>D</v>
      </c>
      <c r="E8245" t="b">
        <f t="shared" si="776"/>
        <v>1</v>
      </c>
      <c r="F8245" t="b">
        <f t="shared" si="777"/>
        <v>1</v>
      </c>
      <c r="G8245" t="b">
        <f t="shared" si="778"/>
        <v>1</v>
      </c>
      <c r="K8245" s="28">
        <v>8231</v>
      </c>
      <c r="L8245" s="28" t="s">
        <v>3</v>
      </c>
      <c r="M8245" s="28" t="s">
        <v>1</v>
      </c>
      <c r="N8245" t="b">
        <f t="shared" si="779"/>
        <v>1</v>
      </c>
      <c r="O8245" t="b">
        <f t="shared" si="780"/>
        <v>1</v>
      </c>
      <c r="P8245" t="str">
        <f t="shared" si="781"/>
        <v>N/A</v>
      </c>
    </row>
    <row r="8246" spans="2:16" x14ac:dyDescent="0.25">
      <c r="B8246" s="23">
        <f>'Raw data (base scenario)'!A8238</f>
        <v>8232</v>
      </c>
      <c r="C8246" s="23" t="str">
        <f>'Raw data (base scenario)'!B8238</f>
        <v>H</v>
      </c>
      <c r="D8246" s="23" t="str">
        <f>'Raw data (base scenario)'!C8238</f>
        <v>H</v>
      </c>
      <c r="E8246" t="b">
        <f t="shared" si="776"/>
        <v>1</v>
      </c>
      <c r="F8246" t="b">
        <f t="shared" si="777"/>
        <v>1</v>
      </c>
      <c r="G8246" t="str">
        <f t="shared" si="778"/>
        <v>N/A</v>
      </c>
      <c r="K8246" s="28">
        <v>8232</v>
      </c>
      <c r="L8246" s="28" t="s">
        <v>2</v>
      </c>
      <c r="M8246" s="28" t="s">
        <v>2</v>
      </c>
      <c r="N8246" t="b">
        <f t="shared" si="779"/>
        <v>1</v>
      </c>
      <c r="O8246" t="b">
        <f t="shared" si="780"/>
        <v>1</v>
      </c>
      <c r="P8246" t="b">
        <f t="shared" si="781"/>
        <v>1</v>
      </c>
    </row>
    <row r="8247" spans="2:16" x14ac:dyDescent="0.25">
      <c r="B8247" s="23">
        <f>'Raw data (base scenario)'!A8239</f>
        <v>8233</v>
      </c>
      <c r="C8247" s="23" t="str">
        <f>'Raw data (base scenario)'!B8239</f>
        <v>S</v>
      </c>
      <c r="D8247" s="23" t="str">
        <f>'Raw data (base scenario)'!C8239</f>
        <v>H</v>
      </c>
      <c r="E8247" t="b">
        <f t="shared" si="776"/>
        <v>1</v>
      </c>
      <c r="F8247" t="b">
        <f t="shared" si="777"/>
        <v>1</v>
      </c>
      <c r="G8247" t="str">
        <f t="shared" si="778"/>
        <v>N/A</v>
      </c>
      <c r="K8247" s="28">
        <v>8233</v>
      </c>
      <c r="L8247" s="28" t="s">
        <v>1</v>
      </c>
      <c r="M8247" s="28" t="s">
        <v>1</v>
      </c>
      <c r="N8247" t="b">
        <f t="shared" si="779"/>
        <v>1</v>
      </c>
      <c r="O8247" t="b">
        <f t="shared" si="780"/>
        <v>1</v>
      </c>
      <c r="P8247" t="str">
        <f t="shared" si="781"/>
        <v>N/A</v>
      </c>
    </row>
    <row r="8248" spans="2:16" x14ac:dyDescent="0.25">
      <c r="B8248" s="23">
        <f>'Raw data (base scenario)'!A8240</f>
        <v>8234</v>
      </c>
      <c r="C8248" s="23" t="str">
        <f>'Raw data (base scenario)'!B8240</f>
        <v>D</v>
      </c>
      <c r="D8248" s="23" t="str">
        <f>'Raw data (base scenario)'!C8240</f>
        <v>D</v>
      </c>
      <c r="E8248" t="b">
        <f t="shared" si="776"/>
        <v>1</v>
      </c>
      <c r="F8248" t="b">
        <f t="shared" si="777"/>
        <v>1</v>
      </c>
      <c r="G8248" t="b">
        <f t="shared" si="778"/>
        <v>1</v>
      </c>
      <c r="K8248" s="28">
        <v>8234</v>
      </c>
      <c r="L8248" s="28" t="s">
        <v>18</v>
      </c>
      <c r="M8248" s="28" t="s">
        <v>18</v>
      </c>
      <c r="N8248" t="b">
        <f t="shared" si="779"/>
        <v>1</v>
      </c>
      <c r="O8248" t="b">
        <f t="shared" si="780"/>
        <v>1</v>
      </c>
      <c r="P8248" t="str">
        <f t="shared" si="781"/>
        <v>N/A</v>
      </c>
    </row>
    <row r="8249" spans="2:16" x14ac:dyDescent="0.25">
      <c r="B8249" s="23">
        <f>'Raw data (base scenario)'!A8241</f>
        <v>8235</v>
      </c>
      <c r="C8249" s="23" t="str">
        <f>'Raw data (base scenario)'!B8241</f>
        <v>H</v>
      </c>
      <c r="D8249" s="23" t="str">
        <f>'Raw data (base scenario)'!C8241</f>
        <v>H</v>
      </c>
      <c r="E8249" t="b">
        <f t="shared" si="776"/>
        <v>1</v>
      </c>
      <c r="F8249" t="b">
        <f t="shared" si="777"/>
        <v>1</v>
      </c>
      <c r="G8249" t="str">
        <f t="shared" si="778"/>
        <v>N/A</v>
      </c>
      <c r="K8249" s="28">
        <v>8235</v>
      </c>
      <c r="L8249" s="28" t="s">
        <v>1</v>
      </c>
      <c r="M8249" s="28" t="s">
        <v>3</v>
      </c>
      <c r="N8249" t="b">
        <f t="shared" si="779"/>
        <v>1</v>
      </c>
      <c r="O8249" t="b">
        <f t="shared" si="780"/>
        <v>1</v>
      </c>
      <c r="P8249" t="str">
        <f t="shared" si="781"/>
        <v>N/A</v>
      </c>
    </row>
    <row r="8250" spans="2:16" x14ac:dyDescent="0.25">
      <c r="B8250" s="23">
        <f>'Raw data (base scenario)'!A8242</f>
        <v>8236</v>
      </c>
      <c r="C8250" s="23" t="str">
        <f>'Raw data (base scenario)'!B8242</f>
        <v>I</v>
      </c>
      <c r="D8250" s="23" t="str">
        <f>'Raw data (base scenario)'!C8242</f>
        <v>I</v>
      </c>
      <c r="E8250" t="b">
        <f t="shared" si="776"/>
        <v>1</v>
      </c>
      <c r="F8250" t="b">
        <f t="shared" si="777"/>
        <v>1</v>
      </c>
      <c r="G8250" t="str">
        <f t="shared" si="778"/>
        <v>N/A</v>
      </c>
      <c r="K8250" s="28">
        <v>8236</v>
      </c>
      <c r="L8250" s="28" t="s">
        <v>2</v>
      </c>
      <c r="M8250" s="28" t="s">
        <v>2</v>
      </c>
      <c r="N8250" t="b">
        <f t="shared" si="779"/>
        <v>1</v>
      </c>
      <c r="O8250" t="b">
        <f t="shared" si="780"/>
        <v>1</v>
      </c>
      <c r="P8250" t="b">
        <f t="shared" si="781"/>
        <v>1</v>
      </c>
    </row>
    <row r="8251" spans="2:16" x14ac:dyDescent="0.25">
      <c r="B8251" s="23">
        <f>'Raw data (base scenario)'!A8243</f>
        <v>8237</v>
      </c>
      <c r="C8251" s="23" t="str">
        <f>'Raw data (base scenario)'!B8243</f>
        <v>H</v>
      </c>
      <c r="D8251" s="23" t="str">
        <f>'Raw data (base scenario)'!C8243</f>
        <v>S</v>
      </c>
      <c r="E8251" t="b">
        <f t="shared" si="776"/>
        <v>1</v>
      </c>
      <c r="F8251" t="b">
        <f t="shared" si="777"/>
        <v>1</v>
      </c>
      <c r="G8251" t="str">
        <f t="shared" si="778"/>
        <v>N/A</v>
      </c>
      <c r="K8251" s="28">
        <v>8237</v>
      </c>
      <c r="L8251" s="28" t="s">
        <v>18</v>
      </c>
      <c r="M8251" s="28" t="s">
        <v>2</v>
      </c>
      <c r="N8251" t="b">
        <f t="shared" si="779"/>
        <v>1</v>
      </c>
      <c r="O8251" t="b">
        <f t="shared" si="780"/>
        <v>1</v>
      </c>
      <c r="P8251" t="str">
        <f t="shared" si="781"/>
        <v>N/A</v>
      </c>
    </row>
    <row r="8252" spans="2:16" x14ac:dyDescent="0.25">
      <c r="B8252" s="23">
        <f>'Raw data (base scenario)'!A8244</f>
        <v>8238</v>
      </c>
      <c r="C8252" s="23" t="str">
        <f>'Raw data (base scenario)'!B8244</f>
        <v>D</v>
      </c>
      <c r="D8252" s="23" t="str">
        <f>'Raw data (base scenario)'!C8244</f>
        <v>D</v>
      </c>
      <c r="E8252" t="b">
        <f t="shared" si="776"/>
        <v>1</v>
      </c>
      <c r="F8252" t="b">
        <f t="shared" si="777"/>
        <v>1</v>
      </c>
      <c r="G8252" t="b">
        <f t="shared" si="778"/>
        <v>1</v>
      </c>
      <c r="K8252" s="28">
        <v>8238</v>
      </c>
      <c r="L8252" s="28" t="s">
        <v>18</v>
      </c>
      <c r="M8252" s="28" t="s">
        <v>18</v>
      </c>
      <c r="N8252" t="b">
        <f t="shared" si="779"/>
        <v>1</v>
      </c>
      <c r="O8252" t="b">
        <f t="shared" si="780"/>
        <v>1</v>
      </c>
      <c r="P8252" t="str">
        <f t="shared" si="781"/>
        <v>N/A</v>
      </c>
    </row>
    <row r="8253" spans="2:16" x14ac:dyDescent="0.25">
      <c r="B8253" s="23">
        <f>'Raw data (base scenario)'!A8245</f>
        <v>8239</v>
      </c>
      <c r="C8253" s="23" t="str">
        <f>'Raw data (base scenario)'!B8245</f>
        <v>I</v>
      </c>
      <c r="D8253" s="23" t="str">
        <f>'Raw data (base scenario)'!C8245</f>
        <v>D</v>
      </c>
      <c r="E8253" t="b">
        <f t="shared" si="776"/>
        <v>1</v>
      </c>
      <c r="F8253" t="b">
        <f t="shared" si="777"/>
        <v>1</v>
      </c>
      <c r="G8253" t="str">
        <f t="shared" si="778"/>
        <v>N/A</v>
      </c>
      <c r="K8253" s="28">
        <v>8239</v>
      </c>
      <c r="L8253" s="28" t="s">
        <v>1</v>
      </c>
      <c r="M8253" s="28" t="s">
        <v>1</v>
      </c>
      <c r="N8253" t="b">
        <f t="shared" si="779"/>
        <v>1</v>
      </c>
      <c r="O8253" t="b">
        <f t="shared" si="780"/>
        <v>1</v>
      </c>
      <c r="P8253" t="str">
        <f t="shared" si="781"/>
        <v>N/A</v>
      </c>
    </row>
    <row r="8254" spans="2:16" x14ac:dyDescent="0.25">
      <c r="B8254" s="23">
        <f>'Raw data (base scenario)'!A8246</f>
        <v>8240</v>
      </c>
      <c r="C8254" s="23" t="str">
        <f>'Raw data (base scenario)'!B8246</f>
        <v>I</v>
      </c>
      <c r="D8254" s="23" t="str">
        <f>'Raw data (base scenario)'!C8246</f>
        <v>I</v>
      </c>
      <c r="E8254" t="b">
        <f t="shared" si="776"/>
        <v>1</v>
      </c>
      <c r="F8254" t="b">
        <f t="shared" si="777"/>
        <v>1</v>
      </c>
      <c r="G8254" t="str">
        <f t="shared" si="778"/>
        <v>N/A</v>
      </c>
      <c r="K8254" s="28">
        <v>8240</v>
      </c>
      <c r="L8254" s="28" t="s">
        <v>3</v>
      </c>
      <c r="M8254" s="28" t="s">
        <v>1</v>
      </c>
      <c r="N8254" t="b">
        <f t="shared" si="779"/>
        <v>1</v>
      </c>
      <c r="O8254" t="b">
        <f t="shared" si="780"/>
        <v>1</v>
      </c>
      <c r="P8254" t="str">
        <f t="shared" si="781"/>
        <v>N/A</v>
      </c>
    </row>
    <row r="8255" spans="2:16" x14ac:dyDescent="0.25">
      <c r="B8255" s="23">
        <f>'Raw data (base scenario)'!A8247</f>
        <v>8241</v>
      </c>
      <c r="C8255" s="23" t="str">
        <f>'Raw data (base scenario)'!B8247</f>
        <v>H</v>
      </c>
      <c r="D8255" s="23" t="str">
        <f>'Raw data (base scenario)'!C8247</f>
        <v>H</v>
      </c>
      <c r="E8255" t="b">
        <f t="shared" si="776"/>
        <v>1</v>
      </c>
      <c r="F8255" t="b">
        <f t="shared" si="777"/>
        <v>1</v>
      </c>
      <c r="G8255" t="str">
        <f t="shared" si="778"/>
        <v>N/A</v>
      </c>
      <c r="K8255" s="28">
        <v>8241</v>
      </c>
      <c r="L8255" s="28" t="s">
        <v>18</v>
      </c>
      <c r="M8255" s="28" t="s">
        <v>3</v>
      </c>
      <c r="N8255" t="b">
        <f t="shared" si="779"/>
        <v>1</v>
      </c>
      <c r="O8255" t="b">
        <f t="shared" si="780"/>
        <v>1</v>
      </c>
      <c r="P8255" t="str">
        <f t="shared" si="781"/>
        <v>N/A</v>
      </c>
    </row>
    <row r="8256" spans="2:16" x14ac:dyDescent="0.25">
      <c r="B8256" s="23">
        <f>'Raw data (base scenario)'!A8248</f>
        <v>8242</v>
      </c>
      <c r="C8256" s="23" t="str">
        <f>'Raw data (base scenario)'!B8248</f>
        <v>S</v>
      </c>
      <c r="D8256" s="23" t="str">
        <f>'Raw data (base scenario)'!C8248</f>
        <v>H</v>
      </c>
      <c r="E8256" t="b">
        <f t="shared" si="776"/>
        <v>1</v>
      </c>
      <c r="F8256" t="b">
        <f t="shared" si="777"/>
        <v>1</v>
      </c>
      <c r="G8256" t="str">
        <f t="shared" si="778"/>
        <v>N/A</v>
      </c>
      <c r="K8256" s="28">
        <v>8242</v>
      </c>
      <c r="L8256" s="28" t="s">
        <v>3</v>
      </c>
      <c r="M8256" s="28" t="s">
        <v>1</v>
      </c>
      <c r="N8256" t="b">
        <f t="shared" si="779"/>
        <v>1</v>
      </c>
      <c r="O8256" t="b">
        <f t="shared" si="780"/>
        <v>1</v>
      </c>
      <c r="P8256" t="str">
        <f t="shared" si="781"/>
        <v>N/A</v>
      </c>
    </row>
    <row r="8257" spans="2:16" x14ac:dyDescent="0.25">
      <c r="B8257" s="23">
        <f>'Raw data (base scenario)'!A8249</f>
        <v>8243</v>
      </c>
      <c r="C8257" s="23" t="str">
        <f>'Raw data (base scenario)'!B8249</f>
        <v>I</v>
      </c>
      <c r="D8257" s="23" t="str">
        <f>'Raw data (base scenario)'!C8249</f>
        <v>S</v>
      </c>
      <c r="E8257" t="b">
        <f t="shared" si="776"/>
        <v>1</v>
      </c>
      <c r="F8257" t="b">
        <f t="shared" si="777"/>
        <v>1</v>
      </c>
      <c r="G8257" t="str">
        <f t="shared" si="778"/>
        <v>N/A</v>
      </c>
      <c r="K8257" s="28">
        <v>8243</v>
      </c>
      <c r="L8257" s="28" t="s">
        <v>2</v>
      </c>
      <c r="M8257" s="28" t="s">
        <v>2</v>
      </c>
      <c r="N8257" t="b">
        <f t="shared" si="779"/>
        <v>1</v>
      </c>
      <c r="O8257" t="b">
        <f t="shared" si="780"/>
        <v>1</v>
      </c>
      <c r="P8257" t="b">
        <f t="shared" si="781"/>
        <v>1</v>
      </c>
    </row>
    <row r="8258" spans="2:16" x14ac:dyDescent="0.25">
      <c r="B8258" s="23">
        <f>'Raw data (base scenario)'!A8250</f>
        <v>8244</v>
      </c>
      <c r="C8258" s="23" t="str">
        <f>'Raw data (base scenario)'!B8250</f>
        <v>S</v>
      </c>
      <c r="D8258" s="23" t="str">
        <f>'Raw data (base scenario)'!C8250</f>
        <v>H</v>
      </c>
      <c r="E8258" t="b">
        <f t="shared" si="776"/>
        <v>1</v>
      </c>
      <c r="F8258" t="b">
        <f t="shared" si="777"/>
        <v>1</v>
      </c>
      <c r="G8258" t="str">
        <f t="shared" si="778"/>
        <v>N/A</v>
      </c>
      <c r="K8258" s="28">
        <v>8244</v>
      </c>
      <c r="L8258" s="28" t="s">
        <v>3</v>
      </c>
      <c r="M8258" s="28" t="s">
        <v>18</v>
      </c>
      <c r="N8258" t="b">
        <f t="shared" si="779"/>
        <v>1</v>
      </c>
      <c r="O8258" t="b">
        <f t="shared" si="780"/>
        <v>1</v>
      </c>
      <c r="P8258" t="str">
        <f t="shared" si="781"/>
        <v>N/A</v>
      </c>
    </row>
    <row r="8259" spans="2:16" x14ac:dyDescent="0.25">
      <c r="B8259" s="23">
        <f>'Raw data (base scenario)'!A8251</f>
        <v>8245</v>
      </c>
      <c r="C8259" s="23" t="str">
        <f>'Raw data (base scenario)'!B8251</f>
        <v>D</v>
      </c>
      <c r="D8259" s="23" t="str">
        <f>'Raw data (base scenario)'!C8251</f>
        <v>D</v>
      </c>
      <c r="E8259" t="b">
        <f t="shared" si="776"/>
        <v>1</v>
      </c>
      <c r="F8259" t="b">
        <f t="shared" si="777"/>
        <v>1</v>
      </c>
      <c r="G8259" t="b">
        <f t="shared" si="778"/>
        <v>1</v>
      </c>
      <c r="K8259" s="28">
        <v>8245</v>
      </c>
      <c r="L8259" s="28" t="s">
        <v>1</v>
      </c>
      <c r="M8259" s="28" t="s">
        <v>3</v>
      </c>
      <c r="N8259" t="b">
        <f t="shared" si="779"/>
        <v>1</v>
      </c>
      <c r="O8259" t="b">
        <f t="shared" si="780"/>
        <v>1</v>
      </c>
      <c r="P8259" t="str">
        <f t="shared" si="781"/>
        <v>N/A</v>
      </c>
    </row>
    <row r="8260" spans="2:16" x14ac:dyDescent="0.25">
      <c r="B8260" s="23">
        <f>'Raw data (base scenario)'!A8252</f>
        <v>8246</v>
      </c>
      <c r="C8260" s="23" t="str">
        <f>'Raw data (base scenario)'!B8252</f>
        <v>S</v>
      </c>
      <c r="D8260" s="23" t="str">
        <f>'Raw data (base scenario)'!C8252</f>
        <v>I</v>
      </c>
      <c r="E8260" t="b">
        <f t="shared" si="776"/>
        <v>1</v>
      </c>
      <c r="F8260" t="b">
        <f t="shared" si="777"/>
        <v>1</v>
      </c>
      <c r="G8260" t="str">
        <f t="shared" si="778"/>
        <v>N/A</v>
      </c>
      <c r="K8260" s="28">
        <v>8246</v>
      </c>
      <c r="L8260" s="28" t="s">
        <v>1</v>
      </c>
      <c r="M8260" s="28" t="s">
        <v>1</v>
      </c>
      <c r="N8260" t="b">
        <f t="shared" si="779"/>
        <v>1</v>
      </c>
      <c r="O8260" t="b">
        <f t="shared" si="780"/>
        <v>1</v>
      </c>
      <c r="P8260" t="str">
        <f t="shared" si="781"/>
        <v>N/A</v>
      </c>
    </row>
    <row r="8261" spans="2:16" x14ac:dyDescent="0.25">
      <c r="B8261" s="23">
        <f>'Raw data (base scenario)'!A8253</f>
        <v>8247</v>
      </c>
      <c r="C8261" s="23" t="str">
        <f>'Raw data (base scenario)'!B8253</f>
        <v>H</v>
      </c>
      <c r="D8261" s="23" t="str">
        <f>'Raw data (base scenario)'!C8253</f>
        <v>S</v>
      </c>
      <c r="E8261" t="b">
        <f t="shared" si="776"/>
        <v>1</v>
      </c>
      <c r="F8261" t="b">
        <f t="shared" si="777"/>
        <v>1</v>
      </c>
      <c r="G8261" t="str">
        <f t="shared" si="778"/>
        <v>N/A</v>
      </c>
      <c r="K8261" s="28">
        <v>8247</v>
      </c>
      <c r="L8261" s="28" t="s">
        <v>1</v>
      </c>
      <c r="M8261" s="28" t="s">
        <v>1</v>
      </c>
      <c r="N8261" t="b">
        <f t="shared" si="779"/>
        <v>1</v>
      </c>
      <c r="O8261" t="b">
        <f t="shared" si="780"/>
        <v>1</v>
      </c>
      <c r="P8261" t="str">
        <f t="shared" si="781"/>
        <v>N/A</v>
      </c>
    </row>
    <row r="8262" spans="2:16" x14ac:dyDescent="0.25">
      <c r="B8262" s="23">
        <f>'Raw data (base scenario)'!A8254</f>
        <v>8248</v>
      </c>
      <c r="C8262" s="23" t="str">
        <f>'Raw data (base scenario)'!B8254</f>
        <v>H</v>
      </c>
      <c r="D8262" s="23" t="str">
        <f>'Raw data (base scenario)'!C8254</f>
        <v>H</v>
      </c>
      <c r="E8262" t="b">
        <f t="shared" si="776"/>
        <v>1</v>
      </c>
      <c r="F8262" t="b">
        <f t="shared" si="777"/>
        <v>1</v>
      </c>
      <c r="G8262" t="str">
        <f t="shared" si="778"/>
        <v>N/A</v>
      </c>
      <c r="K8262" s="28">
        <v>8248</v>
      </c>
      <c r="L8262" s="28" t="s">
        <v>18</v>
      </c>
      <c r="M8262" s="28" t="s">
        <v>1</v>
      </c>
      <c r="N8262" t="b">
        <f t="shared" si="779"/>
        <v>1</v>
      </c>
      <c r="O8262" t="b">
        <f t="shared" si="780"/>
        <v>1</v>
      </c>
      <c r="P8262" t="str">
        <f t="shared" si="781"/>
        <v>N/A</v>
      </c>
    </row>
    <row r="8263" spans="2:16" x14ac:dyDescent="0.25">
      <c r="B8263" s="23">
        <f>'Raw data (base scenario)'!A8255</f>
        <v>8249</v>
      </c>
      <c r="C8263" s="23" t="str">
        <f>'Raw data (base scenario)'!B8255</f>
        <v>H</v>
      </c>
      <c r="D8263" s="23" t="str">
        <f>'Raw data (base scenario)'!C8255</f>
        <v>H</v>
      </c>
      <c r="E8263" t="b">
        <f t="shared" si="776"/>
        <v>1</v>
      </c>
      <c r="F8263" t="b">
        <f t="shared" si="777"/>
        <v>1</v>
      </c>
      <c r="G8263" t="str">
        <f t="shared" si="778"/>
        <v>N/A</v>
      </c>
      <c r="K8263" s="28">
        <v>8249</v>
      </c>
      <c r="L8263" s="28" t="s">
        <v>1</v>
      </c>
      <c r="M8263" s="28" t="s">
        <v>1</v>
      </c>
      <c r="N8263" t="b">
        <f t="shared" si="779"/>
        <v>1</v>
      </c>
      <c r="O8263" t="b">
        <f t="shared" si="780"/>
        <v>1</v>
      </c>
      <c r="P8263" t="str">
        <f t="shared" si="781"/>
        <v>N/A</v>
      </c>
    </row>
    <row r="8264" spans="2:16" x14ac:dyDescent="0.25">
      <c r="B8264" s="23">
        <f>'Raw data (base scenario)'!A8256</f>
        <v>8250</v>
      </c>
      <c r="C8264" s="23" t="str">
        <f>'Raw data (base scenario)'!B8256</f>
        <v>I</v>
      </c>
      <c r="D8264" s="23" t="str">
        <f>'Raw data (base scenario)'!C8256</f>
        <v>H</v>
      </c>
      <c r="E8264" t="b">
        <f t="shared" si="776"/>
        <v>1</v>
      </c>
      <c r="F8264" t="b">
        <f t="shared" si="777"/>
        <v>1</v>
      </c>
      <c r="G8264" t="str">
        <f t="shared" si="778"/>
        <v>N/A</v>
      </c>
      <c r="K8264" s="28">
        <v>8250</v>
      </c>
      <c r="L8264" s="28" t="s">
        <v>2</v>
      </c>
      <c r="M8264" s="28" t="s">
        <v>2</v>
      </c>
      <c r="N8264" t="b">
        <f t="shared" si="779"/>
        <v>1</v>
      </c>
      <c r="O8264" t="b">
        <f t="shared" si="780"/>
        <v>1</v>
      </c>
      <c r="P8264" t="b">
        <f t="shared" si="781"/>
        <v>1</v>
      </c>
    </row>
    <row r="8265" spans="2:16" x14ac:dyDescent="0.25">
      <c r="B8265" s="23">
        <f>'Raw data (base scenario)'!A8257</f>
        <v>8251</v>
      </c>
      <c r="C8265" s="23" t="str">
        <f>'Raw data (base scenario)'!B8257</f>
        <v>H</v>
      </c>
      <c r="D8265" s="23" t="str">
        <f>'Raw data (base scenario)'!C8257</f>
        <v>H</v>
      </c>
      <c r="E8265" t="b">
        <f t="shared" si="776"/>
        <v>1</v>
      </c>
      <c r="F8265" t="b">
        <f t="shared" si="777"/>
        <v>1</v>
      </c>
      <c r="G8265" t="str">
        <f t="shared" si="778"/>
        <v>N/A</v>
      </c>
      <c r="K8265" s="28">
        <v>8251</v>
      </c>
      <c r="L8265" s="28" t="s">
        <v>2</v>
      </c>
      <c r="M8265" s="28" t="s">
        <v>2</v>
      </c>
      <c r="N8265" t="b">
        <f t="shared" si="779"/>
        <v>1</v>
      </c>
      <c r="O8265" t="b">
        <f t="shared" si="780"/>
        <v>1</v>
      </c>
      <c r="P8265" t="b">
        <f t="shared" si="781"/>
        <v>1</v>
      </c>
    </row>
    <row r="8266" spans="2:16" x14ac:dyDescent="0.25">
      <c r="B8266" s="23">
        <f>'Raw data (base scenario)'!A8258</f>
        <v>8252</v>
      </c>
      <c r="C8266" s="23" t="str">
        <f>'Raw data (base scenario)'!B8258</f>
        <v>D</v>
      </c>
      <c r="D8266" s="23" t="str">
        <f>'Raw data (base scenario)'!C8258</f>
        <v>D</v>
      </c>
      <c r="E8266" t="b">
        <f t="shared" si="776"/>
        <v>1</v>
      </c>
      <c r="F8266" t="b">
        <f t="shared" si="777"/>
        <v>1</v>
      </c>
      <c r="G8266" t="b">
        <f t="shared" si="778"/>
        <v>1</v>
      </c>
      <c r="K8266" s="28">
        <v>8252</v>
      </c>
      <c r="L8266" s="28" t="s">
        <v>1</v>
      </c>
      <c r="M8266" s="28" t="s">
        <v>1</v>
      </c>
      <c r="N8266" t="b">
        <f t="shared" si="779"/>
        <v>1</v>
      </c>
      <c r="O8266" t="b">
        <f t="shared" si="780"/>
        <v>1</v>
      </c>
      <c r="P8266" t="str">
        <f t="shared" si="781"/>
        <v>N/A</v>
      </c>
    </row>
    <row r="8267" spans="2:16" x14ac:dyDescent="0.25">
      <c r="B8267" s="23">
        <f>'Raw data (base scenario)'!A8259</f>
        <v>8253</v>
      </c>
      <c r="C8267" s="23" t="str">
        <f>'Raw data (base scenario)'!B8259</f>
        <v>D</v>
      </c>
      <c r="D8267" s="23" t="str">
        <f>'Raw data (base scenario)'!C8259</f>
        <v>D</v>
      </c>
      <c r="E8267" t="b">
        <f t="shared" si="776"/>
        <v>1</v>
      </c>
      <c r="F8267" t="b">
        <f t="shared" si="777"/>
        <v>1</v>
      </c>
      <c r="G8267" t="b">
        <f t="shared" si="778"/>
        <v>1</v>
      </c>
      <c r="K8267" s="28">
        <v>8253</v>
      </c>
      <c r="L8267" s="28" t="s">
        <v>1</v>
      </c>
      <c r="M8267" s="28" t="s">
        <v>1</v>
      </c>
      <c r="N8267" t="b">
        <f t="shared" si="779"/>
        <v>1</v>
      </c>
      <c r="O8267" t="b">
        <f t="shared" si="780"/>
        <v>1</v>
      </c>
      <c r="P8267" t="str">
        <f t="shared" si="781"/>
        <v>N/A</v>
      </c>
    </row>
    <row r="8268" spans="2:16" x14ac:dyDescent="0.25">
      <c r="B8268" s="23">
        <f>'Raw data (base scenario)'!A8260</f>
        <v>8254</v>
      </c>
      <c r="C8268" s="23" t="str">
        <f>'Raw data (base scenario)'!B8260</f>
        <v>H</v>
      </c>
      <c r="D8268" s="23" t="str">
        <f>'Raw data (base scenario)'!C8260</f>
        <v>H</v>
      </c>
      <c r="E8268" t="b">
        <f t="shared" si="776"/>
        <v>1</v>
      </c>
      <c r="F8268" t="b">
        <f t="shared" si="777"/>
        <v>1</v>
      </c>
      <c r="G8268" t="str">
        <f t="shared" si="778"/>
        <v>N/A</v>
      </c>
      <c r="K8268" s="28">
        <v>8254</v>
      </c>
      <c r="L8268" s="28" t="s">
        <v>3</v>
      </c>
      <c r="M8268" s="28" t="s">
        <v>1</v>
      </c>
      <c r="N8268" t="b">
        <f t="shared" si="779"/>
        <v>1</v>
      </c>
      <c r="O8268" t="b">
        <f t="shared" si="780"/>
        <v>1</v>
      </c>
      <c r="P8268" t="str">
        <f t="shared" si="781"/>
        <v>N/A</v>
      </c>
    </row>
    <row r="8269" spans="2:16" x14ac:dyDescent="0.25">
      <c r="B8269" s="23">
        <f>'Raw data (base scenario)'!A8261</f>
        <v>8255</v>
      </c>
      <c r="C8269" s="23" t="str">
        <f>'Raw data (base scenario)'!B8261</f>
        <v>H</v>
      </c>
      <c r="D8269" s="23" t="str">
        <f>'Raw data (base scenario)'!C8261</f>
        <v>H</v>
      </c>
      <c r="E8269" t="b">
        <f t="shared" si="776"/>
        <v>1</v>
      </c>
      <c r="F8269" t="b">
        <f t="shared" si="777"/>
        <v>1</v>
      </c>
      <c r="G8269" t="str">
        <f t="shared" si="778"/>
        <v>N/A</v>
      </c>
      <c r="K8269" s="28">
        <v>8255</v>
      </c>
      <c r="L8269" s="28" t="s">
        <v>1</v>
      </c>
      <c r="M8269" s="28" t="s">
        <v>1</v>
      </c>
      <c r="N8269" t="b">
        <f t="shared" si="779"/>
        <v>1</v>
      </c>
      <c r="O8269" t="b">
        <f t="shared" si="780"/>
        <v>1</v>
      </c>
      <c r="P8269" t="str">
        <f t="shared" si="781"/>
        <v>N/A</v>
      </c>
    </row>
    <row r="8270" spans="2:16" x14ac:dyDescent="0.25">
      <c r="B8270" s="23">
        <f>'Raw data (base scenario)'!A8262</f>
        <v>8256</v>
      </c>
      <c r="C8270" s="23" t="str">
        <f>'Raw data (base scenario)'!B8262</f>
        <v>S</v>
      </c>
      <c r="D8270" s="23" t="str">
        <f>'Raw data (base scenario)'!C8262</f>
        <v>H</v>
      </c>
      <c r="E8270" t="b">
        <f t="shared" si="776"/>
        <v>1</v>
      </c>
      <c r="F8270" t="b">
        <f t="shared" si="777"/>
        <v>1</v>
      </c>
      <c r="G8270" t="str">
        <f t="shared" si="778"/>
        <v>N/A</v>
      </c>
      <c r="K8270" s="28">
        <v>8256</v>
      </c>
      <c r="L8270" s="28" t="s">
        <v>3</v>
      </c>
      <c r="M8270" s="28" t="s">
        <v>1</v>
      </c>
      <c r="N8270" t="b">
        <f t="shared" si="779"/>
        <v>1</v>
      </c>
      <c r="O8270" t="b">
        <f t="shared" si="780"/>
        <v>1</v>
      </c>
      <c r="P8270" t="str">
        <f t="shared" si="781"/>
        <v>N/A</v>
      </c>
    </row>
    <row r="8271" spans="2:16" x14ac:dyDescent="0.25">
      <c r="B8271" s="23">
        <f>'Raw data (base scenario)'!A8263</f>
        <v>8257</v>
      </c>
      <c r="C8271" s="23" t="str">
        <f>'Raw data (base scenario)'!B8263</f>
        <v>H</v>
      </c>
      <c r="D8271" s="23" t="str">
        <f>'Raw data (base scenario)'!C8263</f>
        <v>H</v>
      </c>
      <c r="E8271" t="b">
        <f t="shared" ref="E8271:E8334" si="782">OR(C8271=$A$4,C8271=$A$5,C8271=$A$6,C8271=$A$7)</f>
        <v>1</v>
      </c>
      <c r="F8271" t="b">
        <f t="shared" ref="F8271:F8334" si="783">OR(D8271=$A$4,D8271=$A$5,D8271=$A$6,D8271=$A$7)</f>
        <v>1</v>
      </c>
      <c r="G8271" t="str">
        <f t="shared" si="778"/>
        <v>N/A</v>
      </c>
      <c r="K8271" s="28">
        <v>8257</v>
      </c>
      <c r="L8271" s="28" t="s">
        <v>3</v>
      </c>
      <c r="M8271" s="28" t="s">
        <v>1</v>
      </c>
      <c r="N8271" t="b">
        <f t="shared" si="779"/>
        <v>1</v>
      </c>
      <c r="O8271" t="b">
        <f t="shared" si="780"/>
        <v>1</v>
      </c>
      <c r="P8271" t="str">
        <f t="shared" si="781"/>
        <v>N/A</v>
      </c>
    </row>
    <row r="8272" spans="2:16" x14ac:dyDescent="0.25">
      <c r="B8272" s="23">
        <f>'Raw data (base scenario)'!A8264</f>
        <v>8258</v>
      </c>
      <c r="C8272" s="23" t="str">
        <f>'Raw data (base scenario)'!B8264</f>
        <v>S</v>
      </c>
      <c r="D8272" s="23" t="str">
        <f>'Raw data (base scenario)'!C8264</f>
        <v>H</v>
      </c>
      <c r="E8272" t="b">
        <f t="shared" si="782"/>
        <v>1</v>
      </c>
      <c r="F8272" t="b">
        <f t="shared" si="783"/>
        <v>1</v>
      </c>
      <c r="G8272" t="str">
        <f t="shared" ref="G8272:G8335" si="784">IF(C8272="D",D8272="D","N/A")</f>
        <v>N/A</v>
      </c>
      <c r="K8272" s="28">
        <v>8258</v>
      </c>
      <c r="L8272" s="28" t="s">
        <v>1</v>
      </c>
      <c r="M8272" s="28" t="s">
        <v>1</v>
      </c>
      <c r="N8272" t="b">
        <f t="shared" si="779"/>
        <v>1</v>
      </c>
      <c r="O8272" t="b">
        <f t="shared" si="780"/>
        <v>1</v>
      </c>
      <c r="P8272" t="str">
        <f t="shared" si="781"/>
        <v>N/A</v>
      </c>
    </row>
    <row r="8273" spans="2:16" x14ac:dyDescent="0.25">
      <c r="B8273" s="23">
        <f>'Raw data (base scenario)'!A8265</f>
        <v>8259</v>
      </c>
      <c r="C8273" s="23" t="str">
        <f>'Raw data (base scenario)'!B8265</f>
        <v>S</v>
      </c>
      <c r="D8273" s="23" t="str">
        <f>'Raw data (base scenario)'!C8265</f>
        <v>H</v>
      </c>
      <c r="E8273" t="b">
        <f t="shared" si="782"/>
        <v>1</v>
      </c>
      <c r="F8273" t="b">
        <f t="shared" si="783"/>
        <v>1</v>
      </c>
      <c r="G8273" t="str">
        <f t="shared" si="784"/>
        <v>N/A</v>
      </c>
      <c r="K8273" s="28">
        <v>8259</v>
      </c>
      <c r="L8273" s="28" t="s">
        <v>1</v>
      </c>
      <c r="M8273" s="28" t="s">
        <v>3</v>
      </c>
      <c r="N8273" t="b">
        <f t="shared" si="779"/>
        <v>1</v>
      </c>
      <c r="O8273" t="b">
        <f t="shared" si="780"/>
        <v>1</v>
      </c>
      <c r="P8273" t="str">
        <f t="shared" si="781"/>
        <v>N/A</v>
      </c>
    </row>
    <row r="8274" spans="2:16" x14ac:dyDescent="0.25">
      <c r="B8274" s="23">
        <f>'Raw data (base scenario)'!A8266</f>
        <v>8260</v>
      </c>
      <c r="C8274" s="23" t="str">
        <f>'Raw data (base scenario)'!B8266</f>
        <v>H</v>
      </c>
      <c r="D8274" s="23" t="str">
        <f>'Raw data (base scenario)'!C8266</f>
        <v>H</v>
      </c>
      <c r="E8274" t="b">
        <f t="shared" si="782"/>
        <v>1</v>
      </c>
      <c r="F8274" t="b">
        <f t="shared" si="783"/>
        <v>1</v>
      </c>
      <c r="G8274" t="str">
        <f t="shared" si="784"/>
        <v>N/A</v>
      </c>
      <c r="K8274" s="28">
        <v>8260</v>
      </c>
      <c r="L8274" s="28" t="s">
        <v>3</v>
      </c>
      <c r="M8274" s="28" t="s">
        <v>1</v>
      </c>
      <c r="N8274" t="b">
        <f t="shared" si="779"/>
        <v>1</v>
      </c>
      <c r="O8274" t="b">
        <f t="shared" si="780"/>
        <v>1</v>
      </c>
      <c r="P8274" t="str">
        <f t="shared" si="781"/>
        <v>N/A</v>
      </c>
    </row>
    <row r="8275" spans="2:16" x14ac:dyDescent="0.25">
      <c r="B8275" s="23">
        <f>'Raw data (base scenario)'!A8267</f>
        <v>8261</v>
      </c>
      <c r="C8275" s="23" t="str">
        <f>'Raw data (base scenario)'!B8267</f>
        <v>H</v>
      </c>
      <c r="D8275" s="23" t="str">
        <f>'Raw data (base scenario)'!C8267</f>
        <v>S</v>
      </c>
      <c r="E8275" t="b">
        <f t="shared" si="782"/>
        <v>1</v>
      </c>
      <c r="F8275" t="b">
        <f t="shared" si="783"/>
        <v>1</v>
      </c>
      <c r="G8275" t="str">
        <f t="shared" si="784"/>
        <v>N/A</v>
      </c>
      <c r="K8275" s="28">
        <v>8261</v>
      </c>
      <c r="L8275" s="28" t="s">
        <v>18</v>
      </c>
      <c r="M8275" s="28" t="s">
        <v>18</v>
      </c>
      <c r="N8275" t="b">
        <f t="shared" si="779"/>
        <v>1</v>
      </c>
      <c r="O8275" t="b">
        <f t="shared" si="780"/>
        <v>1</v>
      </c>
      <c r="P8275" t="str">
        <f t="shared" si="781"/>
        <v>N/A</v>
      </c>
    </row>
    <row r="8276" spans="2:16" x14ac:dyDescent="0.25">
      <c r="B8276" s="23">
        <f>'Raw data (base scenario)'!A8268</f>
        <v>8262</v>
      </c>
      <c r="C8276" s="23" t="str">
        <f>'Raw data (base scenario)'!B8268</f>
        <v>S</v>
      </c>
      <c r="D8276" s="23" t="str">
        <f>'Raw data (base scenario)'!C8268</f>
        <v>H</v>
      </c>
      <c r="E8276" t="b">
        <f t="shared" si="782"/>
        <v>1</v>
      </c>
      <c r="F8276" t="b">
        <f t="shared" si="783"/>
        <v>1</v>
      </c>
      <c r="G8276" t="str">
        <f t="shared" si="784"/>
        <v>N/A</v>
      </c>
      <c r="K8276" s="28">
        <v>8262</v>
      </c>
      <c r="L8276" s="28" t="s">
        <v>2</v>
      </c>
      <c r="M8276" s="28" t="s">
        <v>2</v>
      </c>
      <c r="N8276" t="b">
        <f t="shared" si="779"/>
        <v>1</v>
      </c>
      <c r="O8276" t="b">
        <f t="shared" si="780"/>
        <v>1</v>
      </c>
      <c r="P8276" t="b">
        <f t="shared" si="781"/>
        <v>1</v>
      </c>
    </row>
    <row r="8277" spans="2:16" x14ac:dyDescent="0.25">
      <c r="B8277" s="23">
        <f>'Raw data (base scenario)'!A8269</f>
        <v>8263</v>
      </c>
      <c r="C8277" s="23" t="str">
        <f>'Raw data (base scenario)'!B8269</f>
        <v>I</v>
      </c>
      <c r="D8277" s="23" t="str">
        <f>'Raw data (base scenario)'!C8269</f>
        <v>I</v>
      </c>
      <c r="E8277" t="b">
        <f t="shared" si="782"/>
        <v>1</v>
      </c>
      <c r="F8277" t="b">
        <f t="shared" si="783"/>
        <v>1</v>
      </c>
      <c r="G8277" t="str">
        <f t="shared" si="784"/>
        <v>N/A</v>
      </c>
      <c r="K8277" s="28">
        <v>8263</v>
      </c>
      <c r="L8277" s="28" t="s">
        <v>2</v>
      </c>
      <c r="M8277" s="28" t="s">
        <v>2</v>
      </c>
      <c r="N8277" t="b">
        <f t="shared" si="779"/>
        <v>1</v>
      </c>
      <c r="O8277" t="b">
        <f t="shared" si="780"/>
        <v>1</v>
      </c>
      <c r="P8277" t="b">
        <f t="shared" si="781"/>
        <v>1</v>
      </c>
    </row>
    <row r="8278" spans="2:16" x14ac:dyDescent="0.25">
      <c r="B8278" s="23">
        <f>'Raw data (base scenario)'!A8270</f>
        <v>8264</v>
      </c>
      <c r="C8278" s="23" t="str">
        <f>'Raw data (base scenario)'!B8270</f>
        <v>D</v>
      </c>
      <c r="D8278" s="23" t="str">
        <f>'Raw data (base scenario)'!C8270</f>
        <v>D</v>
      </c>
      <c r="E8278" t="b">
        <f t="shared" si="782"/>
        <v>1</v>
      </c>
      <c r="F8278" t="b">
        <f t="shared" si="783"/>
        <v>1</v>
      </c>
      <c r="G8278" t="b">
        <f t="shared" si="784"/>
        <v>1</v>
      </c>
      <c r="K8278" s="28">
        <v>8264</v>
      </c>
      <c r="L8278" s="28" t="s">
        <v>2</v>
      </c>
      <c r="M8278" s="28" t="s">
        <v>2</v>
      </c>
      <c r="N8278" t="b">
        <f t="shared" si="779"/>
        <v>1</v>
      </c>
      <c r="O8278" t="b">
        <f t="shared" si="780"/>
        <v>1</v>
      </c>
      <c r="P8278" t="b">
        <f t="shared" si="781"/>
        <v>1</v>
      </c>
    </row>
    <row r="8279" spans="2:16" x14ac:dyDescent="0.25">
      <c r="B8279" s="23">
        <f>'Raw data (base scenario)'!A8271</f>
        <v>8265</v>
      </c>
      <c r="C8279" s="23" t="str">
        <f>'Raw data (base scenario)'!B8271</f>
        <v>D</v>
      </c>
      <c r="D8279" s="23" t="str">
        <f>'Raw data (base scenario)'!C8271</f>
        <v>D</v>
      </c>
      <c r="E8279" t="b">
        <f t="shared" si="782"/>
        <v>1</v>
      </c>
      <c r="F8279" t="b">
        <f t="shared" si="783"/>
        <v>1</v>
      </c>
      <c r="G8279" t="b">
        <f t="shared" si="784"/>
        <v>1</v>
      </c>
      <c r="K8279" s="28">
        <v>8265</v>
      </c>
      <c r="L8279" s="28" t="s">
        <v>18</v>
      </c>
      <c r="M8279" s="28" t="s">
        <v>18</v>
      </c>
      <c r="N8279" t="b">
        <f t="shared" si="779"/>
        <v>1</v>
      </c>
      <c r="O8279" t="b">
        <f t="shared" si="780"/>
        <v>1</v>
      </c>
      <c r="P8279" t="str">
        <f t="shared" si="781"/>
        <v>N/A</v>
      </c>
    </row>
    <row r="8280" spans="2:16" x14ac:dyDescent="0.25">
      <c r="B8280" s="23">
        <f>'Raw data (base scenario)'!A8272</f>
        <v>8266</v>
      </c>
      <c r="C8280" s="23" t="str">
        <f>'Raw data (base scenario)'!B8272</f>
        <v>D</v>
      </c>
      <c r="D8280" s="23" t="str">
        <f>'Raw data (base scenario)'!C8272</f>
        <v>D</v>
      </c>
      <c r="E8280" t="b">
        <f t="shared" si="782"/>
        <v>1</v>
      </c>
      <c r="F8280" t="b">
        <f t="shared" si="783"/>
        <v>1</v>
      </c>
      <c r="G8280" t="b">
        <f t="shared" si="784"/>
        <v>1</v>
      </c>
      <c r="K8280" s="28">
        <v>8266</v>
      </c>
      <c r="L8280" s="28" t="s">
        <v>18</v>
      </c>
      <c r="M8280" s="28" t="s">
        <v>2</v>
      </c>
      <c r="N8280" t="b">
        <f t="shared" si="779"/>
        <v>1</v>
      </c>
      <c r="O8280" t="b">
        <f t="shared" si="780"/>
        <v>1</v>
      </c>
      <c r="P8280" t="str">
        <f t="shared" si="781"/>
        <v>N/A</v>
      </c>
    </row>
    <row r="8281" spans="2:16" x14ac:dyDescent="0.25">
      <c r="B8281" s="23">
        <f>'Raw data (base scenario)'!A8273</f>
        <v>8267</v>
      </c>
      <c r="C8281" s="23" t="str">
        <f>'Raw data (base scenario)'!B8273</f>
        <v>I</v>
      </c>
      <c r="D8281" s="23" t="str">
        <f>'Raw data (base scenario)'!C8273</f>
        <v>I</v>
      </c>
      <c r="E8281" t="b">
        <f t="shared" si="782"/>
        <v>1</v>
      </c>
      <c r="F8281" t="b">
        <f t="shared" si="783"/>
        <v>1</v>
      </c>
      <c r="G8281" t="str">
        <f t="shared" si="784"/>
        <v>N/A</v>
      </c>
      <c r="K8281" s="28">
        <v>8267</v>
      </c>
      <c r="L8281" s="28" t="s">
        <v>1</v>
      </c>
      <c r="M8281" s="28" t="s">
        <v>18</v>
      </c>
      <c r="N8281" t="b">
        <f t="shared" si="779"/>
        <v>1</v>
      </c>
      <c r="O8281" t="b">
        <f t="shared" si="780"/>
        <v>1</v>
      </c>
      <c r="P8281" t="str">
        <f t="shared" si="781"/>
        <v>N/A</v>
      </c>
    </row>
    <row r="8282" spans="2:16" x14ac:dyDescent="0.25">
      <c r="B8282" s="23">
        <f>'Raw data (base scenario)'!A8274</f>
        <v>8268</v>
      </c>
      <c r="C8282" s="23" t="str">
        <f>'Raw data (base scenario)'!B8274</f>
        <v>I</v>
      </c>
      <c r="D8282" s="23" t="str">
        <f>'Raw data (base scenario)'!C8274</f>
        <v>D</v>
      </c>
      <c r="E8282" t="b">
        <f t="shared" si="782"/>
        <v>1</v>
      </c>
      <c r="F8282" t="b">
        <f t="shared" si="783"/>
        <v>1</v>
      </c>
      <c r="G8282" t="str">
        <f t="shared" si="784"/>
        <v>N/A</v>
      </c>
      <c r="K8282" s="28">
        <v>8268</v>
      </c>
      <c r="L8282" s="28" t="s">
        <v>3</v>
      </c>
      <c r="M8282" s="28" t="s">
        <v>1</v>
      </c>
      <c r="N8282" t="b">
        <f t="shared" ref="N8282:N8345" si="785">OR(L8282=$A$4,L8282=$A$5,L8282=$A$6,L8282=$A$7)</f>
        <v>1</v>
      </c>
      <c r="O8282" t="b">
        <f t="shared" ref="O8282:O8345" si="786">OR(M8282=$A$4,M8282=$A$5,M8282=$A$6,M8282=$A$7)</f>
        <v>1</v>
      </c>
      <c r="P8282" t="str">
        <f t="shared" ref="P8282:P8345" si="787">IF(L8282="D",M8282="D","N/A")</f>
        <v>N/A</v>
      </c>
    </row>
    <row r="8283" spans="2:16" x14ac:dyDescent="0.25">
      <c r="B8283" s="23">
        <f>'Raw data (base scenario)'!A8275</f>
        <v>8269</v>
      </c>
      <c r="C8283" s="23" t="str">
        <f>'Raw data (base scenario)'!B8275</f>
        <v>H</v>
      </c>
      <c r="D8283" s="23" t="str">
        <f>'Raw data (base scenario)'!C8275</f>
        <v>I</v>
      </c>
      <c r="E8283" t="b">
        <f t="shared" si="782"/>
        <v>1</v>
      </c>
      <c r="F8283" t="b">
        <f t="shared" si="783"/>
        <v>1</v>
      </c>
      <c r="G8283" t="str">
        <f t="shared" si="784"/>
        <v>N/A</v>
      </c>
      <c r="K8283" s="28">
        <v>8269</v>
      </c>
      <c r="L8283" s="28" t="s">
        <v>1</v>
      </c>
      <c r="M8283" s="28" t="s">
        <v>1</v>
      </c>
      <c r="N8283" t="b">
        <f t="shared" si="785"/>
        <v>1</v>
      </c>
      <c r="O8283" t="b">
        <f t="shared" si="786"/>
        <v>1</v>
      </c>
      <c r="P8283" t="str">
        <f t="shared" si="787"/>
        <v>N/A</v>
      </c>
    </row>
    <row r="8284" spans="2:16" x14ac:dyDescent="0.25">
      <c r="B8284" s="23">
        <f>'Raw data (base scenario)'!A8276</f>
        <v>8270</v>
      </c>
      <c r="C8284" s="23" t="str">
        <f>'Raw data (base scenario)'!B8276</f>
        <v>S</v>
      </c>
      <c r="D8284" s="23" t="str">
        <f>'Raw data (base scenario)'!C8276</f>
        <v>H</v>
      </c>
      <c r="E8284" t="b">
        <f t="shared" si="782"/>
        <v>1</v>
      </c>
      <c r="F8284" t="b">
        <f t="shared" si="783"/>
        <v>1</v>
      </c>
      <c r="G8284" t="str">
        <f t="shared" si="784"/>
        <v>N/A</v>
      </c>
      <c r="K8284" s="28">
        <v>8270</v>
      </c>
      <c r="L8284" s="28" t="s">
        <v>18</v>
      </c>
      <c r="M8284" s="28" t="s">
        <v>18</v>
      </c>
      <c r="N8284" t="b">
        <f t="shared" si="785"/>
        <v>1</v>
      </c>
      <c r="O8284" t="b">
        <f t="shared" si="786"/>
        <v>1</v>
      </c>
      <c r="P8284" t="str">
        <f t="shared" si="787"/>
        <v>N/A</v>
      </c>
    </row>
    <row r="8285" spans="2:16" x14ac:dyDescent="0.25">
      <c r="B8285" s="23">
        <f>'Raw data (base scenario)'!A8277</f>
        <v>8271</v>
      </c>
      <c r="C8285" s="23" t="str">
        <f>'Raw data (base scenario)'!B8277</f>
        <v>H</v>
      </c>
      <c r="D8285" s="23" t="str">
        <f>'Raw data (base scenario)'!C8277</f>
        <v>H</v>
      </c>
      <c r="E8285" t="b">
        <f t="shared" si="782"/>
        <v>1</v>
      </c>
      <c r="F8285" t="b">
        <f t="shared" si="783"/>
        <v>1</v>
      </c>
      <c r="G8285" t="str">
        <f t="shared" si="784"/>
        <v>N/A</v>
      </c>
      <c r="K8285" s="28">
        <v>8271</v>
      </c>
      <c r="L8285" s="28" t="s">
        <v>1</v>
      </c>
      <c r="M8285" s="28" t="s">
        <v>1</v>
      </c>
      <c r="N8285" t="b">
        <f t="shared" si="785"/>
        <v>1</v>
      </c>
      <c r="O8285" t="b">
        <f t="shared" si="786"/>
        <v>1</v>
      </c>
      <c r="P8285" t="str">
        <f t="shared" si="787"/>
        <v>N/A</v>
      </c>
    </row>
    <row r="8286" spans="2:16" x14ac:dyDescent="0.25">
      <c r="B8286" s="23">
        <f>'Raw data (base scenario)'!A8278</f>
        <v>8272</v>
      </c>
      <c r="C8286" s="23" t="str">
        <f>'Raw data (base scenario)'!B8278</f>
        <v>I</v>
      </c>
      <c r="D8286" s="23" t="str">
        <f>'Raw data (base scenario)'!C8278</f>
        <v>I</v>
      </c>
      <c r="E8286" t="b">
        <f t="shared" si="782"/>
        <v>1</v>
      </c>
      <c r="F8286" t="b">
        <f t="shared" si="783"/>
        <v>1</v>
      </c>
      <c r="G8286" t="str">
        <f t="shared" si="784"/>
        <v>N/A</v>
      </c>
      <c r="K8286" s="28">
        <v>8272</v>
      </c>
      <c r="L8286" s="28" t="s">
        <v>3</v>
      </c>
      <c r="M8286" s="28" t="s">
        <v>3</v>
      </c>
      <c r="N8286" t="b">
        <f t="shared" si="785"/>
        <v>1</v>
      </c>
      <c r="O8286" t="b">
        <f t="shared" si="786"/>
        <v>1</v>
      </c>
      <c r="P8286" t="str">
        <f t="shared" si="787"/>
        <v>N/A</v>
      </c>
    </row>
    <row r="8287" spans="2:16" x14ac:dyDescent="0.25">
      <c r="B8287" s="23">
        <f>'Raw data (base scenario)'!A8279</f>
        <v>8273</v>
      </c>
      <c r="C8287" s="23" t="str">
        <f>'Raw data (base scenario)'!B8279</f>
        <v>H</v>
      </c>
      <c r="D8287" s="23" t="str">
        <f>'Raw data (base scenario)'!C8279</f>
        <v>H</v>
      </c>
      <c r="E8287" t="b">
        <f t="shared" si="782"/>
        <v>1</v>
      </c>
      <c r="F8287" t="b">
        <f t="shared" si="783"/>
        <v>1</v>
      </c>
      <c r="G8287" t="str">
        <f t="shared" si="784"/>
        <v>N/A</v>
      </c>
      <c r="K8287" s="28">
        <v>8273</v>
      </c>
      <c r="L8287" s="28" t="s">
        <v>2</v>
      </c>
      <c r="M8287" s="28" t="s">
        <v>2</v>
      </c>
      <c r="N8287" t="b">
        <f t="shared" si="785"/>
        <v>1</v>
      </c>
      <c r="O8287" t="b">
        <f t="shared" si="786"/>
        <v>1</v>
      </c>
      <c r="P8287" t="b">
        <f t="shared" si="787"/>
        <v>1</v>
      </c>
    </row>
    <row r="8288" spans="2:16" x14ac:dyDescent="0.25">
      <c r="B8288" s="23">
        <f>'Raw data (base scenario)'!A8280</f>
        <v>8274</v>
      </c>
      <c r="C8288" s="23" t="str">
        <f>'Raw data (base scenario)'!B8280</f>
        <v>S</v>
      </c>
      <c r="D8288" s="23" t="str">
        <f>'Raw data (base scenario)'!C8280</f>
        <v>S</v>
      </c>
      <c r="E8288" t="b">
        <f t="shared" si="782"/>
        <v>1</v>
      </c>
      <c r="F8288" t="b">
        <f t="shared" si="783"/>
        <v>1</v>
      </c>
      <c r="G8288" t="str">
        <f t="shared" si="784"/>
        <v>N/A</v>
      </c>
      <c r="K8288" s="28">
        <v>8274</v>
      </c>
      <c r="L8288" s="28" t="s">
        <v>2</v>
      </c>
      <c r="M8288" s="28" t="s">
        <v>2</v>
      </c>
      <c r="N8288" t="b">
        <f t="shared" si="785"/>
        <v>1</v>
      </c>
      <c r="O8288" t="b">
        <f t="shared" si="786"/>
        <v>1</v>
      </c>
      <c r="P8288" t="b">
        <f t="shared" si="787"/>
        <v>1</v>
      </c>
    </row>
    <row r="8289" spans="2:16" x14ac:dyDescent="0.25">
      <c r="B8289" s="23">
        <f>'Raw data (base scenario)'!A8281</f>
        <v>8275</v>
      </c>
      <c r="C8289" s="23" t="str">
        <f>'Raw data (base scenario)'!B8281</f>
        <v>D</v>
      </c>
      <c r="D8289" s="23" t="str">
        <f>'Raw data (base scenario)'!C8281</f>
        <v>D</v>
      </c>
      <c r="E8289" t="b">
        <f t="shared" si="782"/>
        <v>1</v>
      </c>
      <c r="F8289" t="b">
        <f t="shared" si="783"/>
        <v>1</v>
      </c>
      <c r="G8289" t="b">
        <f t="shared" si="784"/>
        <v>1</v>
      </c>
      <c r="K8289" s="28">
        <v>8275</v>
      </c>
      <c r="L8289" s="28" t="s">
        <v>18</v>
      </c>
      <c r="M8289" s="28" t="s">
        <v>3</v>
      </c>
      <c r="N8289" t="b">
        <f t="shared" si="785"/>
        <v>1</v>
      </c>
      <c r="O8289" t="b">
        <f t="shared" si="786"/>
        <v>1</v>
      </c>
      <c r="P8289" t="str">
        <f t="shared" si="787"/>
        <v>N/A</v>
      </c>
    </row>
    <row r="8290" spans="2:16" x14ac:dyDescent="0.25">
      <c r="B8290" s="23">
        <f>'Raw data (base scenario)'!A8282</f>
        <v>8276</v>
      </c>
      <c r="C8290" s="23" t="str">
        <f>'Raw data (base scenario)'!B8282</f>
        <v>D</v>
      </c>
      <c r="D8290" s="23" t="str">
        <f>'Raw data (base scenario)'!C8282</f>
        <v>D</v>
      </c>
      <c r="E8290" t="b">
        <f t="shared" si="782"/>
        <v>1</v>
      </c>
      <c r="F8290" t="b">
        <f t="shared" si="783"/>
        <v>1</v>
      </c>
      <c r="G8290" t="b">
        <f t="shared" si="784"/>
        <v>1</v>
      </c>
      <c r="K8290" s="28">
        <v>8276</v>
      </c>
      <c r="L8290" s="28" t="s">
        <v>2</v>
      </c>
      <c r="M8290" s="28" t="s">
        <v>2</v>
      </c>
      <c r="N8290" t="b">
        <f t="shared" si="785"/>
        <v>1</v>
      </c>
      <c r="O8290" t="b">
        <f t="shared" si="786"/>
        <v>1</v>
      </c>
      <c r="P8290" t="b">
        <f t="shared" si="787"/>
        <v>1</v>
      </c>
    </row>
    <row r="8291" spans="2:16" x14ac:dyDescent="0.25">
      <c r="B8291" s="23">
        <f>'Raw data (base scenario)'!A8283</f>
        <v>8277</v>
      </c>
      <c r="C8291" s="23" t="str">
        <f>'Raw data (base scenario)'!B8283</f>
        <v>I</v>
      </c>
      <c r="D8291" s="23" t="str">
        <f>'Raw data (base scenario)'!C8283</f>
        <v>S</v>
      </c>
      <c r="E8291" t="b">
        <f t="shared" si="782"/>
        <v>1</v>
      </c>
      <c r="F8291" t="b">
        <f t="shared" si="783"/>
        <v>1</v>
      </c>
      <c r="G8291" t="str">
        <f t="shared" si="784"/>
        <v>N/A</v>
      </c>
      <c r="K8291" s="28">
        <v>8277</v>
      </c>
      <c r="L8291" s="28" t="s">
        <v>2</v>
      </c>
      <c r="M8291" s="28" t="s">
        <v>2</v>
      </c>
      <c r="N8291" t="b">
        <f t="shared" si="785"/>
        <v>1</v>
      </c>
      <c r="O8291" t="b">
        <f t="shared" si="786"/>
        <v>1</v>
      </c>
      <c r="P8291" t="b">
        <f t="shared" si="787"/>
        <v>1</v>
      </c>
    </row>
    <row r="8292" spans="2:16" x14ac:dyDescent="0.25">
      <c r="B8292" s="23">
        <f>'Raw data (base scenario)'!A8284</f>
        <v>8278</v>
      </c>
      <c r="C8292" s="23" t="str">
        <f>'Raw data (base scenario)'!B8284</f>
        <v>D</v>
      </c>
      <c r="D8292" s="23" t="str">
        <f>'Raw data (base scenario)'!C8284</f>
        <v>D</v>
      </c>
      <c r="E8292" t="b">
        <f t="shared" si="782"/>
        <v>1</v>
      </c>
      <c r="F8292" t="b">
        <f t="shared" si="783"/>
        <v>1</v>
      </c>
      <c r="G8292" t="b">
        <f t="shared" si="784"/>
        <v>1</v>
      </c>
      <c r="K8292" s="28">
        <v>8278</v>
      </c>
      <c r="L8292" s="28" t="s">
        <v>2</v>
      </c>
      <c r="M8292" s="28" t="s">
        <v>2</v>
      </c>
      <c r="N8292" t="b">
        <f t="shared" si="785"/>
        <v>1</v>
      </c>
      <c r="O8292" t="b">
        <f t="shared" si="786"/>
        <v>1</v>
      </c>
      <c r="P8292" t="b">
        <f t="shared" si="787"/>
        <v>1</v>
      </c>
    </row>
    <row r="8293" spans="2:16" x14ac:dyDescent="0.25">
      <c r="B8293" s="23">
        <f>'Raw data (base scenario)'!A8285</f>
        <v>8279</v>
      </c>
      <c r="C8293" s="23" t="str">
        <f>'Raw data (base scenario)'!B8285</f>
        <v>D</v>
      </c>
      <c r="D8293" s="23" t="str">
        <f>'Raw data (base scenario)'!C8285</f>
        <v>D</v>
      </c>
      <c r="E8293" t="b">
        <f t="shared" si="782"/>
        <v>1</v>
      </c>
      <c r="F8293" t="b">
        <f t="shared" si="783"/>
        <v>1</v>
      </c>
      <c r="G8293" t="b">
        <f t="shared" si="784"/>
        <v>1</v>
      </c>
      <c r="K8293" s="28">
        <v>8279</v>
      </c>
      <c r="L8293" s="28" t="s">
        <v>3</v>
      </c>
      <c r="M8293" s="28" t="s">
        <v>1</v>
      </c>
      <c r="N8293" t="b">
        <f t="shared" si="785"/>
        <v>1</v>
      </c>
      <c r="O8293" t="b">
        <f t="shared" si="786"/>
        <v>1</v>
      </c>
      <c r="P8293" t="str">
        <f t="shared" si="787"/>
        <v>N/A</v>
      </c>
    </row>
    <row r="8294" spans="2:16" x14ac:dyDescent="0.25">
      <c r="B8294" s="23">
        <f>'Raw data (base scenario)'!A8286</f>
        <v>8280</v>
      </c>
      <c r="C8294" s="23" t="str">
        <f>'Raw data (base scenario)'!B8286</f>
        <v>D</v>
      </c>
      <c r="D8294" s="23" t="str">
        <f>'Raw data (base scenario)'!C8286</f>
        <v>D</v>
      </c>
      <c r="E8294" t="b">
        <f t="shared" si="782"/>
        <v>1</v>
      </c>
      <c r="F8294" t="b">
        <f t="shared" si="783"/>
        <v>1</v>
      </c>
      <c r="G8294" t="b">
        <f t="shared" si="784"/>
        <v>1</v>
      </c>
      <c r="K8294" s="28">
        <v>8280</v>
      </c>
      <c r="L8294" s="28" t="s">
        <v>3</v>
      </c>
      <c r="M8294" s="28" t="s">
        <v>1</v>
      </c>
      <c r="N8294" t="b">
        <f t="shared" si="785"/>
        <v>1</v>
      </c>
      <c r="O8294" t="b">
        <f t="shared" si="786"/>
        <v>1</v>
      </c>
      <c r="P8294" t="str">
        <f t="shared" si="787"/>
        <v>N/A</v>
      </c>
    </row>
    <row r="8295" spans="2:16" x14ac:dyDescent="0.25">
      <c r="B8295" s="23">
        <f>'Raw data (base scenario)'!A8287</f>
        <v>8281</v>
      </c>
      <c r="C8295" s="23" t="str">
        <f>'Raw data (base scenario)'!B8287</f>
        <v>S</v>
      </c>
      <c r="D8295" s="23" t="str">
        <f>'Raw data (base scenario)'!C8287</f>
        <v>H</v>
      </c>
      <c r="E8295" t="b">
        <f t="shared" si="782"/>
        <v>1</v>
      </c>
      <c r="F8295" t="b">
        <f t="shared" si="783"/>
        <v>1</v>
      </c>
      <c r="G8295" t="str">
        <f t="shared" si="784"/>
        <v>N/A</v>
      </c>
      <c r="K8295" s="28">
        <v>8281</v>
      </c>
      <c r="L8295" s="28" t="s">
        <v>3</v>
      </c>
      <c r="M8295" s="28" t="s">
        <v>1</v>
      </c>
      <c r="N8295" t="b">
        <f t="shared" si="785"/>
        <v>1</v>
      </c>
      <c r="O8295" t="b">
        <f t="shared" si="786"/>
        <v>1</v>
      </c>
      <c r="P8295" t="str">
        <f t="shared" si="787"/>
        <v>N/A</v>
      </c>
    </row>
    <row r="8296" spans="2:16" x14ac:dyDescent="0.25">
      <c r="B8296" s="23">
        <f>'Raw data (base scenario)'!A8288</f>
        <v>8282</v>
      </c>
      <c r="C8296" s="23" t="str">
        <f>'Raw data (base scenario)'!B8288</f>
        <v>S</v>
      </c>
      <c r="D8296" s="23" t="str">
        <f>'Raw data (base scenario)'!C8288</f>
        <v>H</v>
      </c>
      <c r="E8296" t="b">
        <f t="shared" si="782"/>
        <v>1</v>
      </c>
      <c r="F8296" t="b">
        <f t="shared" si="783"/>
        <v>1</v>
      </c>
      <c r="G8296" t="str">
        <f t="shared" si="784"/>
        <v>N/A</v>
      </c>
      <c r="K8296" s="28">
        <v>8282</v>
      </c>
      <c r="L8296" s="28" t="s">
        <v>2</v>
      </c>
      <c r="M8296" s="28" t="s">
        <v>2</v>
      </c>
      <c r="N8296" t="b">
        <f t="shared" si="785"/>
        <v>1</v>
      </c>
      <c r="O8296" t="b">
        <f t="shared" si="786"/>
        <v>1</v>
      </c>
      <c r="P8296" t="b">
        <f t="shared" si="787"/>
        <v>1</v>
      </c>
    </row>
    <row r="8297" spans="2:16" x14ac:dyDescent="0.25">
      <c r="B8297" s="23">
        <f>'Raw data (base scenario)'!A8289</f>
        <v>8283</v>
      </c>
      <c r="C8297" s="23" t="str">
        <f>'Raw data (base scenario)'!B8289</f>
        <v>S</v>
      </c>
      <c r="D8297" s="23" t="str">
        <f>'Raw data (base scenario)'!C8289</f>
        <v>H</v>
      </c>
      <c r="E8297" t="b">
        <f t="shared" si="782"/>
        <v>1</v>
      </c>
      <c r="F8297" t="b">
        <f t="shared" si="783"/>
        <v>1</v>
      </c>
      <c r="G8297" t="str">
        <f t="shared" si="784"/>
        <v>N/A</v>
      </c>
      <c r="K8297" s="28">
        <v>8283</v>
      </c>
      <c r="L8297" s="28" t="s">
        <v>1</v>
      </c>
      <c r="M8297" s="28" t="s">
        <v>1</v>
      </c>
      <c r="N8297" t="b">
        <f t="shared" si="785"/>
        <v>1</v>
      </c>
      <c r="O8297" t="b">
        <f t="shared" si="786"/>
        <v>1</v>
      </c>
      <c r="P8297" t="str">
        <f t="shared" si="787"/>
        <v>N/A</v>
      </c>
    </row>
    <row r="8298" spans="2:16" x14ac:dyDescent="0.25">
      <c r="B8298" s="23">
        <f>'Raw data (base scenario)'!A8290</f>
        <v>8284</v>
      </c>
      <c r="C8298" s="23" t="str">
        <f>'Raw data (base scenario)'!B8290</f>
        <v>D</v>
      </c>
      <c r="D8298" s="23" t="str">
        <f>'Raw data (base scenario)'!C8290</f>
        <v>D</v>
      </c>
      <c r="E8298" t="b">
        <f t="shared" si="782"/>
        <v>1</v>
      </c>
      <c r="F8298" t="b">
        <f t="shared" si="783"/>
        <v>1</v>
      </c>
      <c r="G8298" t="b">
        <f t="shared" si="784"/>
        <v>1</v>
      </c>
      <c r="K8298" s="28">
        <v>8284</v>
      </c>
      <c r="L8298" s="28" t="s">
        <v>1</v>
      </c>
      <c r="M8298" s="28" t="s">
        <v>3</v>
      </c>
      <c r="N8298" t="b">
        <f t="shared" si="785"/>
        <v>1</v>
      </c>
      <c r="O8298" t="b">
        <f t="shared" si="786"/>
        <v>1</v>
      </c>
      <c r="P8298" t="str">
        <f t="shared" si="787"/>
        <v>N/A</v>
      </c>
    </row>
    <row r="8299" spans="2:16" x14ac:dyDescent="0.25">
      <c r="B8299" s="23">
        <f>'Raw data (base scenario)'!A8291</f>
        <v>8285</v>
      </c>
      <c r="C8299" s="23" t="str">
        <f>'Raw data (base scenario)'!B8291</f>
        <v>H</v>
      </c>
      <c r="D8299" s="23" t="str">
        <f>'Raw data (base scenario)'!C8291</f>
        <v>H</v>
      </c>
      <c r="E8299" t="b">
        <f t="shared" si="782"/>
        <v>1</v>
      </c>
      <c r="F8299" t="b">
        <f t="shared" si="783"/>
        <v>1</v>
      </c>
      <c r="G8299" t="str">
        <f t="shared" si="784"/>
        <v>N/A</v>
      </c>
      <c r="K8299" s="28">
        <v>8285</v>
      </c>
      <c r="L8299" s="28" t="s">
        <v>18</v>
      </c>
      <c r="M8299" s="28" t="s">
        <v>3</v>
      </c>
      <c r="N8299" t="b">
        <f t="shared" si="785"/>
        <v>1</v>
      </c>
      <c r="O8299" t="b">
        <f t="shared" si="786"/>
        <v>1</v>
      </c>
      <c r="P8299" t="str">
        <f t="shared" si="787"/>
        <v>N/A</v>
      </c>
    </row>
    <row r="8300" spans="2:16" x14ac:dyDescent="0.25">
      <c r="B8300" s="23">
        <f>'Raw data (base scenario)'!A8292</f>
        <v>8286</v>
      </c>
      <c r="C8300" s="23" t="str">
        <f>'Raw data (base scenario)'!B8292</f>
        <v>H</v>
      </c>
      <c r="D8300" s="23" t="str">
        <f>'Raw data (base scenario)'!C8292</f>
        <v>S</v>
      </c>
      <c r="E8300" t="b">
        <f t="shared" si="782"/>
        <v>1</v>
      </c>
      <c r="F8300" t="b">
        <f t="shared" si="783"/>
        <v>1</v>
      </c>
      <c r="G8300" t="str">
        <f t="shared" si="784"/>
        <v>N/A</v>
      </c>
      <c r="K8300" s="28">
        <v>8286</v>
      </c>
      <c r="L8300" s="28" t="s">
        <v>3</v>
      </c>
      <c r="M8300" s="28" t="s">
        <v>1</v>
      </c>
      <c r="N8300" t="b">
        <f t="shared" si="785"/>
        <v>1</v>
      </c>
      <c r="O8300" t="b">
        <f t="shared" si="786"/>
        <v>1</v>
      </c>
      <c r="P8300" t="str">
        <f t="shared" si="787"/>
        <v>N/A</v>
      </c>
    </row>
    <row r="8301" spans="2:16" x14ac:dyDescent="0.25">
      <c r="B8301" s="23">
        <f>'Raw data (base scenario)'!A8293</f>
        <v>8287</v>
      </c>
      <c r="C8301" s="23" t="str">
        <f>'Raw data (base scenario)'!B8293</f>
        <v>I</v>
      </c>
      <c r="D8301" s="23" t="str">
        <f>'Raw data (base scenario)'!C8293</f>
        <v>S</v>
      </c>
      <c r="E8301" t="b">
        <f t="shared" si="782"/>
        <v>1</v>
      </c>
      <c r="F8301" t="b">
        <f t="shared" si="783"/>
        <v>1</v>
      </c>
      <c r="G8301" t="str">
        <f t="shared" si="784"/>
        <v>N/A</v>
      </c>
      <c r="K8301" s="28">
        <v>8287</v>
      </c>
      <c r="L8301" s="28" t="s">
        <v>2</v>
      </c>
      <c r="M8301" s="28" t="s">
        <v>2</v>
      </c>
      <c r="N8301" t="b">
        <f t="shared" si="785"/>
        <v>1</v>
      </c>
      <c r="O8301" t="b">
        <f t="shared" si="786"/>
        <v>1</v>
      </c>
      <c r="P8301" t="b">
        <f t="shared" si="787"/>
        <v>1</v>
      </c>
    </row>
    <row r="8302" spans="2:16" x14ac:dyDescent="0.25">
      <c r="B8302" s="23">
        <f>'Raw data (base scenario)'!A8294</f>
        <v>8288</v>
      </c>
      <c r="C8302" s="23" t="str">
        <f>'Raw data (base scenario)'!B8294</f>
        <v>S</v>
      </c>
      <c r="D8302" s="23" t="str">
        <f>'Raw data (base scenario)'!C8294</f>
        <v>H</v>
      </c>
      <c r="E8302" t="b">
        <f t="shared" si="782"/>
        <v>1</v>
      </c>
      <c r="F8302" t="b">
        <f t="shared" si="783"/>
        <v>1</v>
      </c>
      <c r="G8302" t="str">
        <f t="shared" si="784"/>
        <v>N/A</v>
      </c>
      <c r="K8302" s="28">
        <v>8288</v>
      </c>
      <c r="L8302" s="28" t="s">
        <v>3</v>
      </c>
      <c r="M8302" s="28" t="s">
        <v>1</v>
      </c>
      <c r="N8302" t="b">
        <f t="shared" si="785"/>
        <v>1</v>
      </c>
      <c r="O8302" t="b">
        <f t="shared" si="786"/>
        <v>1</v>
      </c>
      <c r="P8302" t="str">
        <f t="shared" si="787"/>
        <v>N/A</v>
      </c>
    </row>
    <row r="8303" spans="2:16" x14ac:dyDescent="0.25">
      <c r="B8303" s="23">
        <f>'Raw data (base scenario)'!A8295</f>
        <v>8289</v>
      </c>
      <c r="C8303" s="23" t="str">
        <f>'Raw data (base scenario)'!B8295</f>
        <v>D</v>
      </c>
      <c r="D8303" s="23" t="str">
        <f>'Raw data (base scenario)'!C8295</f>
        <v>D</v>
      </c>
      <c r="E8303" t="b">
        <f t="shared" si="782"/>
        <v>1</v>
      </c>
      <c r="F8303" t="b">
        <f t="shared" si="783"/>
        <v>1</v>
      </c>
      <c r="G8303" t="b">
        <f t="shared" si="784"/>
        <v>1</v>
      </c>
      <c r="K8303" s="28">
        <v>8289</v>
      </c>
      <c r="L8303" s="28" t="s">
        <v>18</v>
      </c>
      <c r="M8303" s="28" t="s">
        <v>18</v>
      </c>
      <c r="N8303" t="b">
        <f t="shared" si="785"/>
        <v>1</v>
      </c>
      <c r="O8303" t="b">
        <f t="shared" si="786"/>
        <v>1</v>
      </c>
      <c r="P8303" t="str">
        <f t="shared" si="787"/>
        <v>N/A</v>
      </c>
    </row>
    <row r="8304" spans="2:16" x14ac:dyDescent="0.25">
      <c r="B8304" s="23">
        <f>'Raw data (base scenario)'!A8296</f>
        <v>8290</v>
      </c>
      <c r="C8304" s="23" t="str">
        <f>'Raw data (base scenario)'!B8296</f>
        <v>S</v>
      </c>
      <c r="D8304" s="23" t="str">
        <f>'Raw data (base scenario)'!C8296</f>
        <v>H</v>
      </c>
      <c r="E8304" t="b">
        <f t="shared" si="782"/>
        <v>1</v>
      </c>
      <c r="F8304" t="b">
        <f t="shared" si="783"/>
        <v>1</v>
      </c>
      <c r="G8304" t="str">
        <f t="shared" si="784"/>
        <v>N/A</v>
      </c>
      <c r="K8304" s="28">
        <v>8290</v>
      </c>
      <c r="L8304" s="28" t="s">
        <v>18</v>
      </c>
      <c r="M8304" s="28" t="s">
        <v>1</v>
      </c>
      <c r="N8304" t="b">
        <f t="shared" si="785"/>
        <v>1</v>
      </c>
      <c r="O8304" t="b">
        <f t="shared" si="786"/>
        <v>1</v>
      </c>
      <c r="P8304" t="str">
        <f t="shared" si="787"/>
        <v>N/A</v>
      </c>
    </row>
    <row r="8305" spans="2:16" x14ac:dyDescent="0.25">
      <c r="B8305" s="23">
        <f>'Raw data (base scenario)'!A8297</f>
        <v>8291</v>
      </c>
      <c r="C8305" s="23" t="str">
        <f>'Raw data (base scenario)'!B8297</f>
        <v>I</v>
      </c>
      <c r="D8305" s="23" t="str">
        <f>'Raw data (base scenario)'!C8297</f>
        <v>I</v>
      </c>
      <c r="E8305" t="b">
        <f t="shared" si="782"/>
        <v>1</v>
      </c>
      <c r="F8305" t="b">
        <f t="shared" si="783"/>
        <v>1</v>
      </c>
      <c r="G8305" t="str">
        <f t="shared" si="784"/>
        <v>N/A</v>
      </c>
      <c r="K8305" s="28">
        <v>8291</v>
      </c>
      <c r="L8305" s="28" t="s">
        <v>3</v>
      </c>
      <c r="M8305" s="28" t="s">
        <v>18</v>
      </c>
      <c r="N8305" t="b">
        <f t="shared" si="785"/>
        <v>1</v>
      </c>
      <c r="O8305" t="b">
        <f t="shared" si="786"/>
        <v>1</v>
      </c>
      <c r="P8305" t="str">
        <f t="shared" si="787"/>
        <v>N/A</v>
      </c>
    </row>
    <row r="8306" spans="2:16" x14ac:dyDescent="0.25">
      <c r="B8306" s="23">
        <f>'Raw data (base scenario)'!A8298</f>
        <v>8292</v>
      </c>
      <c r="C8306" s="23" t="str">
        <f>'Raw data (base scenario)'!B8298</f>
        <v>I</v>
      </c>
      <c r="D8306" s="23" t="str">
        <f>'Raw data (base scenario)'!C8298</f>
        <v>H</v>
      </c>
      <c r="E8306" t="b">
        <f t="shared" si="782"/>
        <v>1</v>
      </c>
      <c r="F8306" t="b">
        <f t="shared" si="783"/>
        <v>1</v>
      </c>
      <c r="G8306" t="str">
        <f t="shared" si="784"/>
        <v>N/A</v>
      </c>
      <c r="K8306" s="28">
        <v>8292</v>
      </c>
      <c r="L8306" s="28" t="s">
        <v>1</v>
      </c>
      <c r="M8306" s="28" t="s">
        <v>3</v>
      </c>
      <c r="N8306" t="b">
        <f t="shared" si="785"/>
        <v>1</v>
      </c>
      <c r="O8306" t="b">
        <f t="shared" si="786"/>
        <v>1</v>
      </c>
      <c r="P8306" t="str">
        <f t="shared" si="787"/>
        <v>N/A</v>
      </c>
    </row>
    <row r="8307" spans="2:16" x14ac:dyDescent="0.25">
      <c r="B8307" s="23">
        <f>'Raw data (base scenario)'!A8299</f>
        <v>8293</v>
      </c>
      <c r="C8307" s="23" t="str">
        <f>'Raw data (base scenario)'!B8299</f>
        <v>S</v>
      </c>
      <c r="D8307" s="23" t="str">
        <f>'Raw data (base scenario)'!C8299</f>
        <v>I</v>
      </c>
      <c r="E8307" t="b">
        <f t="shared" si="782"/>
        <v>1</v>
      </c>
      <c r="F8307" t="b">
        <f t="shared" si="783"/>
        <v>1</v>
      </c>
      <c r="G8307" t="str">
        <f t="shared" si="784"/>
        <v>N/A</v>
      </c>
      <c r="K8307" s="28">
        <v>8293</v>
      </c>
      <c r="L8307" s="28" t="s">
        <v>3</v>
      </c>
      <c r="M8307" s="28" t="s">
        <v>1</v>
      </c>
      <c r="N8307" t="b">
        <f t="shared" si="785"/>
        <v>1</v>
      </c>
      <c r="O8307" t="b">
        <f t="shared" si="786"/>
        <v>1</v>
      </c>
      <c r="P8307" t="str">
        <f t="shared" si="787"/>
        <v>N/A</v>
      </c>
    </row>
    <row r="8308" spans="2:16" x14ac:dyDescent="0.25">
      <c r="B8308" s="23">
        <f>'Raw data (base scenario)'!A8300</f>
        <v>8294</v>
      </c>
      <c r="C8308" s="23" t="str">
        <f>'Raw data (base scenario)'!B8300</f>
        <v>H</v>
      </c>
      <c r="D8308" s="23" t="str">
        <f>'Raw data (base scenario)'!C8300</f>
        <v>S</v>
      </c>
      <c r="E8308" t="b">
        <f t="shared" si="782"/>
        <v>1</v>
      </c>
      <c r="F8308" t="b">
        <f t="shared" si="783"/>
        <v>1</v>
      </c>
      <c r="G8308" t="str">
        <f t="shared" si="784"/>
        <v>N/A</v>
      </c>
      <c r="K8308" s="28">
        <v>8294</v>
      </c>
      <c r="L8308" s="28" t="s">
        <v>1</v>
      </c>
      <c r="M8308" s="28" t="s">
        <v>1</v>
      </c>
      <c r="N8308" t="b">
        <f t="shared" si="785"/>
        <v>1</v>
      </c>
      <c r="O8308" t="b">
        <f t="shared" si="786"/>
        <v>1</v>
      </c>
      <c r="P8308" t="str">
        <f t="shared" si="787"/>
        <v>N/A</v>
      </c>
    </row>
    <row r="8309" spans="2:16" x14ac:dyDescent="0.25">
      <c r="B8309" s="23">
        <f>'Raw data (base scenario)'!A8301</f>
        <v>8295</v>
      </c>
      <c r="C8309" s="23" t="str">
        <f>'Raw data (base scenario)'!B8301</f>
        <v>S</v>
      </c>
      <c r="D8309" s="23" t="str">
        <f>'Raw data (base scenario)'!C8301</f>
        <v>H</v>
      </c>
      <c r="E8309" t="b">
        <f t="shared" si="782"/>
        <v>1</v>
      </c>
      <c r="F8309" t="b">
        <f t="shared" si="783"/>
        <v>1</v>
      </c>
      <c r="G8309" t="str">
        <f t="shared" si="784"/>
        <v>N/A</v>
      </c>
      <c r="K8309" s="28">
        <v>8295</v>
      </c>
      <c r="L8309" s="28" t="s">
        <v>1</v>
      </c>
      <c r="M8309" s="28" t="s">
        <v>1</v>
      </c>
      <c r="N8309" t="b">
        <f t="shared" si="785"/>
        <v>1</v>
      </c>
      <c r="O8309" t="b">
        <f t="shared" si="786"/>
        <v>1</v>
      </c>
      <c r="P8309" t="str">
        <f t="shared" si="787"/>
        <v>N/A</v>
      </c>
    </row>
    <row r="8310" spans="2:16" x14ac:dyDescent="0.25">
      <c r="B8310" s="23">
        <f>'Raw data (base scenario)'!A8302</f>
        <v>8296</v>
      </c>
      <c r="C8310" s="23" t="str">
        <f>'Raw data (base scenario)'!B8302</f>
        <v>H</v>
      </c>
      <c r="D8310" s="23" t="str">
        <f>'Raw data (base scenario)'!C8302</f>
        <v>H</v>
      </c>
      <c r="E8310" t="b">
        <f t="shared" si="782"/>
        <v>1</v>
      </c>
      <c r="F8310" t="b">
        <f t="shared" si="783"/>
        <v>1</v>
      </c>
      <c r="G8310" t="str">
        <f t="shared" si="784"/>
        <v>N/A</v>
      </c>
      <c r="K8310" s="28">
        <v>8296</v>
      </c>
      <c r="L8310" s="28" t="s">
        <v>1</v>
      </c>
      <c r="M8310" s="28" t="s">
        <v>3</v>
      </c>
      <c r="N8310" t="b">
        <f t="shared" si="785"/>
        <v>1</v>
      </c>
      <c r="O8310" t="b">
        <f t="shared" si="786"/>
        <v>1</v>
      </c>
      <c r="P8310" t="str">
        <f t="shared" si="787"/>
        <v>N/A</v>
      </c>
    </row>
    <row r="8311" spans="2:16" x14ac:dyDescent="0.25">
      <c r="B8311" s="23">
        <f>'Raw data (base scenario)'!A8303</f>
        <v>8297</v>
      </c>
      <c r="C8311" s="23" t="str">
        <f>'Raw data (base scenario)'!B8303</f>
        <v>H</v>
      </c>
      <c r="D8311" s="23" t="str">
        <f>'Raw data (base scenario)'!C8303</f>
        <v>H</v>
      </c>
      <c r="E8311" t="b">
        <f t="shared" si="782"/>
        <v>1</v>
      </c>
      <c r="F8311" t="b">
        <f t="shared" si="783"/>
        <v>1</v>
      </c>
      <c r="G8311" t="str">
        <f t="shared" si="784"/>
        <v>N/A</v>
      </c>
      <c r="K8311" s="28">
        <v>8297</v>
      </c>
      <c r="L8311" s="28" t="s">
        <v>2</v>
      </c>
      <c r="M8311" s="28" t="s">
        <v>2</v>
      </c>
      <c r="N8311" t="b">
        <f t="shared" si="785"/>
        <v>1</v>
      </c>
      <c r="O8311" t="b">
        <f t="shared" si="786"/>
        <v>1</v>
      </c>
      <c r="P8311" t="b">
        <f t="shared" si="787"/>
        <v>1</v>
      </c>
    </row>
    <row r="8312" spans="2:16" x14ac:dyDescent="0.25">
      <c r="B8312" s="23">
        <f>'Raw data (base scenario)'!A8304</f>
        <v>8298</v>
      </c>
      <c r="C8312" s="23" t="str">
        <f>'Raw data (base scenario)'!B8304</f>
        <v>H</v>
      </c>
      <c r="D8312" s="23" t="str">
        <f>'Raw data (base scenario)'!C8304</f>
        <v>S</v>
      </c>
      <c r="E8312" t="b">
        <f t="shared" si="782"/>
        <v>1</v>
      </c>
      <c r="F8312" t="b">
        <f t="shared" si="783"/>
        <v>1</v>
      </c>
      <c r="G8312" t="str">
        <f t="shared" si="784"/>
        <v>N/A</v>
      </c>
      <c r="K8312" s="28">
        <v>8298</v>
      </c>
      <c r="L8312" s="28" t="s">
        <v>3</v>
      </c>
      <c r="M8312" s="28" t="s">
        <v>2</v>
      </c>
      <c r="N8312" t="b">
        <f t="shared" si="785"/>
        <v>1</v>
      </c>
      <c r="O8312" t="b">
        <f t="shared" si="786"/>
        <v>1</v>
      </c>
      <c r="P8312" t="str">
        <f t="shared" si="787"/>
        <v>N/A</v>
      </c>
    </row>
    <row r="8313" spans="2:16" x14ac:dyDescent="0.25">
      <c r="B8313" s="23">
        <f>'Raw data (base scenario)'!A8305</f>
        <v>8299</v>
      </c>
      <c r="C8313" s="23" t="str">
        <f>'Raw data (base scenario)'!B8305</f>
        <v>D</v>
      </c>
      <c r="D8313" s="23" t="str">
        <f>'Raw data (base scenario)'!C8305</f>
        <v>D</v>
      </c>
      <c r="E8313" t="b">
        <f t="shared" si="782"/>
        <v>1</v>
      </c>
      <c r="F8313" t="b">
        <f t="shared" si="783"/>
        <v>1</v>
      </c>
      <c r="G8313" t="b">
        <f t="shared" si="784"/>
        <v>1</v>
      </c>
      <c r="K8313" s="28">
        <v>8299</v>
      </c>
      <c r="L8313" s="28" t="s">
        <v>18</v>
      </c>
      <c r="M8313" s="28" t="s">
        <v>18</v>
      </c>
      <c r="N8313" t="b">
        <f t="shared" si="785"/>
        <v>1</v>
      </c>
      <c r="O8313" t="b">
        <f t="shared" si="786"/>
        <v>1</v>
      </c>
      <c r="P8313" t="str">
        <f t="shared" si="787"/>
        <v>N/A</v>
      </c>
    </row>
    <row r="8314" spans="2:16" x14ac:dyDescent="0.25">
      <c r="B8314" s="23">
        <f>'Raw data (base scenario)'!A8306</f>
        <v>8300</v>
      </c>
      <c r="C8314" s="23" t="str">
        <f>'Raw data (base scenario)'!B8306</f>
        <v>S</v>
      </c>
      <c r="D8314" s="23" t="str">
        <f>'Raw data (base scenario)'!C8306</f>
        <v>D</v>
      </c>
      <c r="E8314" t="b">
        <f t="shared" si="782"/>
        <v>1</v>
      </c>
      <c r="F8314" t="b">
        <f t="shared" si="783"/>
        <v>1</v>
      </c>
      <c r="G8314" t="str">
        <f t="shared" si="784"/>
        <v>N/A</v>
      </c>
      <c r="K8314" s="28">
        <v>8300</v>
      </c>
      <c r="L8314" s="28" t="s">
        <v>3</v>
      </c>
      <c r="M8314" s="28" t="s">
        <v>1</v>
      </c>
      <c r="N8314" t="b">
        <f t="shared" si="785"/>
        <v>1</v>
      </c>
      <c r="O8314" t="b">
        <f t="shared" si="786"/>
        <v>1</v>
      </c>
      <c r="P8314" t="str">
        <f t="shared" si="787"/>
        <v>N/A</v>
      </c>
    </row>
    <row r="8315" spans="2:16" x14ac:dyDescent="0.25">
      <c r="B8315" s="23">
        <f>'Raw data (base scenario)'!A8307</f>
        <v>8301</v>
      </c>
      <c r="C8315" s="23" t="str">
        <f>'Raw data (base scenario)'!B8307</f>
        <v>I</v>
      </c>
      <c r="D8315" s="23" t="str">
        <f>'Raw data (base scenario)'!C8307</f>
        <v>I</v>
      </c>
      <c r="E8315" t="b">
        <f t="shared" si="782"/>
        <v>1</v>
      </c>
      <c r="F8315" t="b">
        <f t="shared" si="783"/>
        <v>1</v>
      </c>
      <c r="G8315" t="str">
        <f t="shared" si="784"/>
        <v>N/A</v>
      </c>
      <c r="K8315" s="28">
        <v>8301</v>
      </c>
      <c r="L8315" s="28" t="s">
        <v>1</v>
      </c>
      <c r="M8315" s="28" t="s">
        <v>1</v>
      </c>
      <c r="N8315" t="b">
        <f t="shared" si="785"/>
        <v>1</v>
      </c>
      <c r="O8315" t="b">
        <f t="shared" si="786"/>
        <v>1</v>
      </c>
      <c r="P8315" t="str">
        <f t="shared" si="787"/>
        <v>N/A</v>
      </c>
    </row>
    <row r="8316" spans="2:16" x14ac:dyDescent="0.25">
      <c r="B8316" s="23">
        <f>'Raw data (base scenario)'!A8308</f>
        <v>8302</v>
      </c>
      <c r="C8316" s="23" t="str">
        <f>'Raw data (base scenario)'!B8308</f>
        <v>S</v>
      </c>
      <c r="D8316" s="23" t="str">
        <f>'Raw data (base scenario)'!C8308</f>
        <v>H</v>
      </c>
      <c r="E8316" t="b">
        <f t="shared" si="782"/>
        <v>1</v>
      </c>
      <c r="F8316" t="b">
        <f t="shared" si="783"/>
        <v>1</v>
      </c>
      <c r="G8316" t="str">
        <f t="shared" si="784"/>
        <v>N/A</v>
      </c>
      <c r="K8316" s="28">
        <v>8302</v>
      </c>
      <c r="L8316" s="28" t="s">
        <v>1</v>
      </c>
      <c r="M8316" s="28" t="s">
        <v>1</v>
      </c>
      <c r="N8316" t="b">
        <f t="shared" si="785"/>
        <v>1</v>
      </c>
      <c r="O8316" t="b">
        <f t="shared" si="786"/>
        <v>1</v>
      </c>
      <c r="P8316" t="str">
        <f t="shared" si="787"/>
        <v>N/A</v>
      </c>
    </row>
    <row r="8317" spans="2:16" x14ac:dyDescent="0.25">
      <c r="B8317" s="23">
        <f>'Raw data (base scenario)'!A8309</f>
        <v>8303</v>
      </c>
      <c r="C8317" s="23" t="str">
        <f>'Raw data (base scenario)'!B8309</f>
        <v>H</v>
      </c>
      <c r="D8317" s="23" t="str">
        <f>'Raw data (base scenario)'!C8309</f>
        <v>H</v>
      </c>
      <c r="E8317" t="b">
        <f t="shared" si="782"/>
        <v>1</v>
      </c>
      <c r="F8317" t="b">
        <f t="shared" si="783"/>
        <v>1</v>
      </c>
      <c r="G8317" t="str">
        <f t="shared" si="784"/>
        <v>N/A</v>
      </c>
      <c r="K8317" s="28">
        <v>8303</v>
      </c>
      <c r="L8317" s="28" t="s">
        <v>18</v>
      </c>
      <c r="M8317" s="28" t="s">
        <v>3</v>
      </c>
      <c r="N8317" t="b">
        <f t="shared" si="785"/>
        <v>1</v>
      </c>
      <c r="O8317" t="b">
        <f t="shared" si="786"/>
        <v>1</v>
      </c>
      <c r="P8317" t="str">
        <f t="shared" si="787"/>
        <v>N/A</v>
      </c>
    </row>
    <row r="8318" spans="2:16" x14ac:dyDescent="0.25">
      <c r="B8318" s="23">
        <f>'Raw data (base scenario)'!A8310</f>
        <v>8304</v>
      </c>
      <c r="C8318" s="23" t="str">
        <f>'Raw data (base scenario)'!B8310</f>
        <v>H</v>
      </c>
      <c r="D8318" s="23" t="str">
        <f>'Raw data (base scenario)'!C8310</f>
        <v>H</v>
      </c>
      <c r="E8318" t="b">
        <f t="shared" si="782"/>
        <v>1</v>
      </c>
      <c r="F8318" t="b">
        <f t="shared" si="783"/>
        <v>1</v>
      </c>
      <c r="G8318" t="str">
        <f t="shared" si="784"/>
        <v>N/A</v>
      </c>
      <c r="K8318" s="28">
        <v>8304</v>
      </c>
      <c r="L8318" s="28" t="s">
        <v>3</v>
      </c>
      <c r="M8318" s="28" t="s">
        <v>1</v>
      </c>
      <c r="N8318" t="b">
        <f t="shared" si="785"/>
        <v>1</v>
      </c>
      <c r="O8318" t="b">
        <f t="shared" si="786"/>
        <v>1</v>
      </c>
      <c r="P8318" t="str">
        <f t="shared" si="787"/>
        <v>N/A</v>
      </c>
    </row>
    <row r="8319" spans="2:16" x14ac:dyDescent="0.25">
      <c r="B8319" s="23">
        <f>'Raw data (base scenario)'!A8311</f>
        <v>8305</v>
      </c>
      <c r="C8319" s="23" t="str">
        <f>'Raw data (base scenario)'!B8311</f>
        <v>I</v>
      </c>
      <c r="D8319" s="23" t="str">
        <f>'Raw data (base scenario)'!C8311</f>
        <v>S</v>
      </c>
      <c r="E8319" t="b">
        <f t="shared" si="782"/>
        <v>1</v>
      </c>
      <c r="F8319" t="b">
        <f t="shared" si="783"/>
        <v>1</v>
      </c>
      <c r="G8319" t="str">
        <f t="shared" si="784"/>
        <v>N/A</v>
      </c>
      <c r="K8319" s="28">
        <v>8305</v>
      </c>
      <c r="L8319" s="28" t="s">
        <v>1</v>
      </c>
      <c r="M8319" s="28" t="s">
        <v>1</v>
      </c>
      <c r="N8319" t="b">
        <f t="shared" si="785"/>
        <v>1</v>
      </c>
      <c r="O8319" t="b">
        <f t="shared" si="786"/>
        <v>1</v>
      </c>
      <c r="P8319" t="str">
        <f t="shared" si="787"/>
        <v>N/A</v>
      </c>
    </row>
    <row r="8320" spans="2:16" x14ac:dyDescent="0.25">
      <c r="B8320" s="23">
        <f>'Raw data (base scenario)'!A8312</f>
        <v>8306</v>
      </c>
      <c r="C8320" s="23" t="str">
        <f>'Raw data (base scenario)'!B8312</f>
        <v>S</v>
      </c>
      <c r="D8320" s="23" t="str">
        <f>'Raw data (base scenario)'!C8312</f>
        <v>H</v>
      </c>
      <c r="E8320" t="b">
        <f t="shared" si="782"/>
        <v>1</v>
      </c>
      <c r="F8320" t="b">
        <f t="shared" si="783"/>
        <v>1</v>
      </c>
      <c r="G8320" t="str">
        <f t="shared" si="784"/>
        <v>N/A</v>
      </c>
      <c r="K8320" s="28">
        <v>8306</v>
      </c>
      <c r="L8320" s="28" t="s">
        <v>2</v>
      </c>
      <c r="M8320" s="28" t="s">
        <v>2</v>
      </c>
      <c r="N8320" t="b">
        <f t="shared" si="785"/>
        <v>1</v>
      </c>
      <c r="O8320" t="b">
        <f t="shared" si="786"/>
        <v>1</v>
      </c>
      <c r="P8320" t="b">
        <f t="shared" si="787"/>
        <v>1</v>
      </c>
    </row>
    <row r="8321" spans="2:16" x14ac:dyDescent="0.25">
      <c r="B8321" s="23">
        <f>'Raw data (base scenario)'!A8313</f>
        <v>8307</v>
      </c>
      <c r="C8321" s="23" t="str">
        <f>'Raw data (base scenario)'!B8313</f>
        <v>H</v>
      </c>
      <c r="D8321" s="23" t="str">
        <f>'Raw data (base scenario)'!C8313</f>
        <v>H</v>
      </c>
      <c r="E8321" t="b">
        <f t="shared" si="782"/>
        <v>1</v>
      </c>
      <c r="F8321" t="b">
        <f t="shared" si="783"/>
        <v>1</v>
      </c>
      <c r="G8321" t="str">
        <f t="shared" si="784"/>
        <v>N/A</v>
      </c>
      <c r="K8321" s="28">
        <v>8307</v>
      </c>
      <c r="L8321" s="28" t="s">
        <v>3</v>
      </c>
      <c r="M8321" s="28" t="s">
        <v>3</v>
      </c>
      <c r="N8321" t="b">
        <f t="shared" si="785"/>
        <v>1</v>
      </c>
      <c r="O8321" t="b">
        <f t="shared" si="786"/>
        <v>1</v>
      </c>
      <c r="P8321" t="str">
        <f t="shared" si="787"/>
        <v>N/A</v>
      </c>
    </row>
    <row r="8322" spans="2:16" x14ac:dyDescent="0.25">
      <c r="B8322" s="23">
        <f>'Raw data (base scenario)'!A8314</f>
        <v>8308</v>
      </c>
      <c r="C8322" s="23" t="str">
        <f>'Raw data (base scenario)'!B8314</f>
        <v>D</v>
      </c>
      <c r="D8322" s="23" t="str">
        <f>'Raw data (base scenario)'!C8314</f>
        <v>D</v>
      </c>
      <c r="E8322" t="b">
        <f t="shared" si="782"/>
        <v>1</v>
      </c>
      <c r="F8322" t="b">
        <f t="shared" si="783"/>
        <v>1</v>
      </c>
      <c r="G8322" t="b">
        <f t="shared" si="784"/>
        <v>1</v>
      </c>
      <c r="K8322" s="28">
        <v>8308</v>
      </c>
      <c r="L8322" s="28" t="s">
        <v>2</v>
      </c>
      <c r="M8322" s="28" t="s">
        <v>2</v>
      </c>
      <c r="N8322" t="b">
        <f t="shared" si="785"/>
        <v>1</v>
      </c>
      <c r="O8322" t="b">
        <f t="shared" si="786"/>
        <v>1</v>
      </c>
      <c r="P8322" t="b">
        <f t="shared" si="787"/>
        <v>1</v>
      </c>
    </row>
    <row r="8323" spans="2:16" x14ac:dyDescent="0.25">
      <c r="B8323" s="23">
        <f>'Raw data (base scenario)'!A8315</f>
        <v>8309</v>
      </c>
      <c r="C8323" s="23" t="str">
        <f>'Raw data (base scenario)'!B8315</f>
        <v>S</v>
      </c>
      <c r="D8323" s="23" t="str">
        <f>'Raw data (base scenario)'!C8315</f>
        <v>S</v>
      </c>
      <c r="E8323" t="b">
        <f t="shared" si="782"/>
        <v>1</v>
      </c>
      <c r="F8323" t="b">
        <f t="shared" si="783"/>
        <v>1</v>
      </c>
      <c r="G8323" t="str">
        <f t="shared" si="784"/>
        <v>N/A</v>
      </c>
      <c r="K8323" s="28">
        <v>8309</v>
      </c>
      <c r="L8323" s="28" t="s">
        <v>1</v>
      </c>
      <c r="M8323" s="28" t="s">
        <v>1</v>
      </c>
      <c r="N8323" t="b">
        <f t="shared" si="785"/>
        <v>1</v>
      </c>
      <c r="O8323" t="b">
        <f t="shared" si="786"/>
        <v>1</v>
      </c>
      <c r="P8323" t="str">
        <f t="shared" si="787"/>
        <v>N/A</v>
      </c>
    </row>
    <row r="8324" spans="2:16" x14ac:dyDescent="0.25">
      <c r="B8324" s="23">
        <f>'Raw data (base scenario)'!A8316</f>
        <v>8310</v>
      </c>
      <c r="C8324" s="23" t="str">
        <f>'Raw data (base scenario)'!B8316</f>
        <v>D</v>
      </c>
      <c r="D8324" s="23" t="str">
        <f>'Raw data (base scenario)'!C8316</f>
        <v>D</v>
      </c>
      <c r="E8324" t="b">
        <f t="shared" si="782"/>
        <v>1</v>
      </c>
      <c r="F8324" t="b">
        <f t="shared" si="783"/>
        <v>1</v>
      </c>
      <c r="G8324" t="b">
        <f t="shared" si="784"/>
        <v>1</v>
      </c>
      <c r="K8324" s="28">
        <v>8310</v>
      </c>
      <c r="L8324" s="28" t="s">
        <v>1</v>
      </c>
      <c r="M8324" s="28" t="s">
        <v>1</v>
      </c>
      <c r="N8324" t="b">
        <f t="shared" si="785"/>
        <v>1</v>
      </c>
      <c r="O8324" t="b">
        <f t="shared" si="786"/>
        <v>1</v>
      </c>
      <c r="P8324" t="str">
        <f t="shared" si="787"/>
        <v>N/A</v>
      </c>
    </row>
    <row r="8325" spans="2:16" x14ac:dyDescent="0.25">
      <c r="B8325" s="23">
        <f>'Raw data (base scenario)'!A8317</f>
        <v>8311</v>
      </c>
      <c r="C8325" s="23" t="str">
        <f>'Raw data (base scenario)'!B8317</f>
        <v>H</v>
      </c>
      <c r="D8325" s="23" t="str">
        <f>'Raw data (base scenario)'!C8317</f>
        <v>H</v>
      </c>
      <c r="E8325" t="b">
        <f t="shared" si="782"/>
        <v>1</v>
      </c>
      <c r="F8325" t="b">
        <f t="shared" si="783"/>
        <v>1</v>
      </c>
      <c r="G8325" t="str">
        <f t="shared" si="784"/>
        <v>N/A</v>
      </c>
      <c r="K8325" s="28">
        <v>8311</v>
      </c>
      <c r="L8325" s="28" t="s">
        <v>2</v>
      </c>
      <c r="M8325" s="28" t="s">
        <v>2</v>
      </c>
      <c r="N8325" t="b">
        <f t="shared" si="785"/>
        <v>1</v>
      </c>
      <c r="O8325" t="b">
        <f t="shared" si="786"/>
        <v>1</v>
      </c>
      <c r="P8325" t="b">
        <f t="shared" si="787"/>
        <v>1</v>
      </c>
    </row>
    <row r="8326" spans="2:16" x14ac:dyDescent="0.25">
      <c r="B8326" s="23">
        <f>'Raw data (base scenario)'!A8318</f>
        <v>8312</v>
      </c>
      <c r="C8326" s="23" t="str">
        <f>'Raw data (base scenario)'!B8318</f>
        <v>H</v>
      </c>
      <c r="D8326" s="23" t="str">
        <f>'Raw data (base scenario)'!C8318</f>
        <v>H</v>
      </c>
      <c r="E8326" t="b">
        <f t="shared" si="782"/>
        <v>1</v>
      </c>
      <c r="F8326" t="b">
        <f t="shared" si="783"/>
        <v>1</v>
      </c>
      <c r="G8326" t="str">
        <f t="shared" si="784"/>
        <v>N/A</v>
      </c>
      <c r="K8326" s="28">
        <v>8312</v>
      </c>
      <c r="L8326" s="28" t="s">
        <v>2</v>
      </c>
      <c r="M8326" s="28" t="s">
        <v>2</v>
      </c>
      <c r="N8326" t="b">
        <f t="shared" si="785"/>
        <v>1</v>
      </c>
      <c r="O8326" t="b">
        <f t="shared" si="786"/>
        <v>1</v>
      </c>
      <c r="P8326" t="b">
        <f t="shared" si="787"/>
        <v>1</v>
      </c>
    </row>
    <row r="8327" spans="2:16" x14ac:dyDescent="0.25">
      <c r="B8327" s="23">
        <f>'Raw data (base scenario)'!A8319</f>
        <v>8313</v>
      </c>
      <c r="C8327" s="23" t="str">
        <f>'Raw data (base scenario)'!B8319</f>
        <v>D</v>
      </c>
      <c r="D8327" s="23" t="str">
        <f>'Raw data (base scenario)'!C8319</f>
        <v>D</v>
      </c>
      <c r="E8327" t="b">
        <f t="shared" si="782"/>
        <v>1</v>
      </c>
      <c r="F8327" t="b">
        <f t="shared" si="783"/>
        <v>1</v>
      </c>
      <c r="G8327" t="b">
        <f t="shared" si="784"/>
        <v>1</v>
      </c>
      <c r="K8327" s="28">
        <v>8313</v>
      </c>
      <c r="L8327" s="28" t="s">
        <v>1</v>
      </c>
      <c r="M8327" s="28" t="s">
        <v>1</v>
      </c>
      <c r="N8327" t="b">
        <f t="shared" si="785"/>
        <v>1</v>
      </c>
      <c r="O8327" t="b">
        <f t="shared" si="786"/>
        <v>1</v>
      </c>
      <c r="P8327" t="str">
        <f t="shared" si="787"/>
        <v>N/A</v>
      </c>
    </row>
    <row r="8328" spans="2:16" x14ac:dyDescent="0.25">
      <c r="B8328" s="23">
        <f>'Raw data (base scenario)'!A8320</f>
        <v>8314</v>
      </c>
      <c r="C8328" s="23" t="str">
        <f>'Raw data (base scenario)'!B8320</f>
        <v>D</v>
      </c>
      <c r="D8328" s="23" t="str">
        <f>'Raw data (base scenario)'!C8320</f>
        <v>D</v>
      </c>
      <c r="E8328" t="b">
        <f t="shared" si="782"/>
        <v>1</v>
      </c>
      <c r="F8328" t="b">
        <f t="shared" si="783"/>
        <v>1</v>
      </c>
      <c r="G8328" t="b">
        <f t="shared" si="784"/>
        <v>1</v>
      </c>
      <c r="K8328" s="28">
        <v>8314</v>
      </c>
      <c r="L8328" s="28" t="s">
        <v>18</v>
      </c>
      <c r="M8328" s="28" t="s">
        <v>18</v>
      </c>
      <c r="N8328" t="b">
        <f t="shared" si="785"/>
        <v>1</v>
      </c>
      <c r="O8328" t="b">
        <f t="shared" si="786"/>
        <v>1</v>
      </c>
      <c r="P8328" t="str">
        <f t="shared" si="787"/>
        <v>N/A</v>
      </c>
    </row>
    <row r="8329" spans="2:16" x14ac:dyDescent="0.25">
      <c r="B8329" s="23">
        <f>'Raw data (base scenario)'!A8321</f>
        <v>8315</v>
      </c>
      <c r="C8329" s="23" t="str">
        <f>'Raw data (base scenario)'!B8321</f>
        <v>H</v>
      </c>
      <c r="D8329" s="23" t="str">
        <f>'Raw data (base scenario)'!C8321</f>
        <v>H</v>
      </c>
      <c r="E8329" t="b">
        <f t="shared" si="782"/>
        <v>1</v>
      </c>
      <c r="F8329" t="b">
        <f t="shared" si="783"/>
        <v>1</v>
      </c>
      <c r="G8329" t="str">
        <f t="shared" si="784"/>
        <v>N/A</v>
      </c>
      <c r="K8329" s="28">
        <v>8315</v>
      </c>
      <c r="L8329" s="28" t="s">
        <v>2</v>
      </c>
      <c r="M8329" s="28" t="s">
        <v>2</v>
      </c>
      <c r="N8329" t="b">
        <f t="shared" si="785"/>
        <v>1</v>
      </c>
      <c r="O8329" t="b">
        <f t="shared" si="786"/>
        <v>1</v>
      </c>
      <c r="P8329" t="b">
        <f t="shared" si="787"/>
        <v>1</v>
      </c>
    </row>
    <row r="8330" spans="2:16" x14ac:dyDescent="0.25">
      <c r="B8330" s="23">
        <f>'Raw data (base scenario)'!A8322</f>
        <v>8316</v>
      </c>
      <c r="C8330" s="23" t="str">
        <f>'Raw data (base scenario)'!B8322</f>
        <v>I</v>
      </c>
      <c r="D8330" s="23" t="str">
        <f>'Raw data (base scenario)'!C8322</f>
        <v>I</v>
      </c>
      <c r="E8330" t="b">
        <f t="shared" si="782"/>
        <v>1</v>
      </c>
      <c r="F8330" t="b">
        <f t="shared" si="783"/>
        <v>1</v>
      </c>
      <c r="G8330" t="str">
        <f t="shared" si="784"/>
        <v>N/A</v>
      </c>
      <c r="K8330" s="28">
        <v>8316</v>
      </c>
      <c r="L8330" s="28" t="s">
        <v>3</v>
      </c>
      <c r="M8330" s="28" t="s">
        <v>1</v>
      </c>
      <c r="N8330" t="b">
        <f t="shared" si="785"/>
        <v>1</v>
      </c>
      <c r="O8330" t="b">
        <f t="shared" si="786"/>
        <v>1</v>
      </c>
      <c r="P8330" t="str">
        <f t="shared" si="787"/>
        <v>N/A</v>
      </c>
    </row>
    <row r="8331" spans="2:16" x14ac:dyDescent="0.25">
      <c r="B8331" s="23">
        <f>'Raw data (base scenario)'!A8323</f>
        <v>8317</v>
      </c>
      <c r="C8331" s="23" t="str">
        <f>'Raw data (base scenario)'!B8323</f>
        <v>D</v>
      </c>
      <c r="D8331" s="23" t="str">
        <f>'Raw data (base scenario)'!C8323</f>
        <v>D</v>
      </c>
      <c r="E8331" t="b">
        <f t="shared" si="782"/>
        <v>1</v>
      </c>
      <c r="F8331" t="b">
        <f t="shared" si="783"/>
        <v>1</v>
      </c>
      <c r="G8331" t="b">
        <f t="shared" si="784"/>
        <v>1</v>
      </c>
      <c r="K8331" s="28">
        <v>8317</v>
      </c>
      <c r="L8331" s="28" t="s">
        <v>2</v>
      </c>
      <c r="M8331" s="28" t="s">
        <v>2</v>
      </c>
      <c r="N8331" t="b">
        <f t="shared" si="785"/>
        <v>1</v>
      </c>
      <c r="O8331" t="b">
        <f t="shared" si="786"/>
        <v>1</v>
      </c>
      <c r="P8331" t="b">
        <f t="shared" si="787"/>
        <v>1</v>
      </c>
    </row>
    <row r="8332" spans="2:16" x14ac:dyDescent="0.25">
      <c r="B8332" s="23">
        <f>'Raw data (base scenario)'!A8324</f>
        <v>8318</v>
      </c>
      <c r="C8332" s="23" t="str">
        <f>'Raw data (base scenario)'!B8324</f>
        <v>S</v>
      </c>
      <c r="D8332" s="23" t="str">
        <f>'Raw data (base scenario)'!C8324</f>
        <v>H</v>
      </c>
      <c r="E8332" t="b">
        <f t="shared" si="782"/>
        <v>1</v>
      </c>
      <c r="F8332" t="b">
        <f t="shared" si="783"/>
        <v>1</v>
      </c>
      <c r="G8332" t="str">
        <f t="shared" si="784"/>
        <v>N/A</v>
      </c>
      <c r="K8332" s="28">
        <v>8318</v>
      </c>
      <c r="L8332" s="28" t="s">
        <v>3</v>
      </c>
      <c r="M8332" s="28" t="s">
        <v>3</v>
      </c>
      <c r="N8332" t="b">
        <f t="shared" si="785"/>
        <v>1</v>
      </c>
      <c r="O8332" t="b">
        <f t="shared" si="786"/>
        <v>1</v>
      </c>
      <c r="P8332" t="str">
        <f t="shared" si="787"/>
        <v>N/A</v>
      </c>
    </row>
    <row r="8333" spans="2:16" x14ac:dyDescent="0.25">
      <c r="B8333" s="23">
        <f>'Raw data (base scenario)'!A8325</f>
        <v>8319</v>
      </c>
      <c r="C8333" s="23" t="str">
        <f>'Raw data (base scenario)'!B8325</f>
        <v>D</v>
      </c>
      <c r="D8333" s="23" t="str">
        <f>'Raw data (base scenario)'!C8325</f>
        <v>D</v>
      </c>
      <c r="E8333" t="b">
        <f t="shared" si="782"/>
        <v>1</v>
      </c>
      <c r="F8333" t="b">
        <f t="shared" si="783"/>
        <v>1</v>
      </c>
      <c r="G8333" t="b">
        <f t="shared" si="784"/>
        <v>1</v>
      </c>
      <c r="K8333" s="28">
        <v>8319</v>
      </c>
      <c r="L8333" s="28" t="s">
        <v>18</v>
      </c>
      <c r="M8333" s="28" t="s">
        <v>3</v>
      </c>
      <c r="N8333" t="b">
        <f t="shared" si="785"/>
        <v>1</v>
      </c>
      <c r="O8333" t="b">
        <f t="shared" si="786"/>
        <v>1</v>
      </c>
      <c r="P8333" t="str">
        <f t="shared" si="787"/>
        <v>N/A</v>
      </c>
    </row>
    <row r="8334" spans="2:16" x14ac:dyDescent="0.25">
      <c r="B8334" s="23">
        <f>'Raw data (base scenario)'!A8326</f>
        <v>8320</v>
      </c>
      <c r="C8334" s="23" t="str">
        <f>'Raw data (base scenario)'!B8326</f>
        <v>S</v>
      </c>
      <c r="D8334" s="23" t="str">
        <f>'Raw data (base scenario)'!C8326</f>
        <v>S</v>
      </c>
      <c r="E8334" t="b">
        <f t="shared" si="782"/>
        <v>1</v>
      </c>
      <c r="F8334" t="b">
        <f t="shared" si="783"/>
        <v>1</v>
      </c>
      <c r="G8334" t="str">
        <f t="shared" si="784"/>
        <v>N/A</v>
      </c>
      <c r="K8334" s="28">
        <v>8320</v>
      </c>
      <c r="L8334" s="28" t="s">
        <v>3</v>
      </c>
      <c r="M8334" s="28" t="s">
        <v>18</v>
      </c>
      <c r="N8334" t="b">
        <f t="shared" si="785"/>
        <v>1</v>
      </c>
      <c r="O8334" t="b">
        <f t="shared" si="786"/>
        <v>1</v>
      </c>
      <c r="P8334" t="str">
        <f t="shared" si="787"/>
        <v>N/A</v>
      </c>
    </row>
    <row r="8335" spans="2:16" x14ac:dyDescent="0.25">
      <c r="B8335" s="23">
        <f>'Raw data (base scenario)'!A8327</f>
        <v>8321</v>
      </c>
      <c r="C8335" s="23" t="str">
        <f>'Raw data (base scenario)'!B8327</f>
        <v>I</v>
      </c>
      <c r="D8335" s="23" t="str">
        <f>'Raw data (base scenario)'!C8327</f>
        <v>S</v>
      </c>
      <c r="E8335" t="b">
        <f t="shared" ref="E8335:E8398" si="788">OR(C8335=$A$4,C8335=$A$5,C8335=$A$6,C8335=$A$7)</f>
        <v>1</v>
      </c>
      <c r="F8335" t="b">
        <f t="shared" ref="F8335:F8398" si="789">OR(D8335=$A$4,D8335=$A$5,D8335=$A$6,D8335=$A$7)</f>
        <v>1</v>
      </c>
      <c r="G8335" t="str">
        <f t="shared" si="784"/>
        <v>N/A</v>
      </c>
      <c r="K8335" s="28">
        <v>8321</v>
      </c>
      <c r="L8335" s="28" t="s">
        <v>3</v>
      </c>
      <c r="M8335" s="28" t="s">
        <v>1</v>
      </c>
      <c r="N8335" t="b">
        <f t="shared" si="785"/>
        <v>1</v>
      </c>
      <c r="O8335" t="b">
        <f t="shared" si="786"/>
        <v>1</v>
      </c>
      <c r="P8335" t="str">
        <f t="shared" si="787"/>
        <v>N/A</v>
      </c>
    </row>
    <row r="8336" spans="2:16" x14ac:dyDescent="0.25">
      <c r="B8336" s="23">
        <f>'Raw data (base scenario)'!A8328</f>
        <v>8322</v>
      </c>
      <c r="C8336" s="23" t="str">
        <f>'Raw data (base scenario)'!B8328</f>
        <v>S</v>
      </c>
      <c r="D8336" s="23" t="str">
        <f>'Raw data (base scenario)'!C8328</f>
        <v>I</v>
      </c>
      <c r="E8336" t="b">
        <f t="shared" si="788"/>
        <v>1</v>
      </c>
      <c r="F8336" t="b">
        <f t="shared" si="789"/>
        <v>1</v>
      </c>
      <c r="G8336" t="str">
        <f t="shared" ref="G8336:G8399" si="790">IF(C8336="D",D8336="D","N/A")</f>
        <v>N/A</v>
      </c>
      <c r="K8336" s="28">
        <v>8322</v>
      </c>
      <c r="L8336" s="28" t="s">
        <v>3</v>
      </c>
      <c r="M8336" s="28" t="s">
        <v>1</v>
      </c>
      <c r="N8336" t="b">
        <f t="shared" si="785"/>
        <v>1</v>
      </c>
      <c r="O8336" t="b">
        <f t="shared" si="786"/>
        <v>1</v>
      </c>
      <c r="P8336" t="str">
        <f t="shared" si="787"/>
        <v>N/A</v>
      </c>
    </row>
    <row r="8337" spans="2:16" x14ac:dyDescent="0.25">
      <c r="B8337" s="23">
        <f>'Raw data (base scenario)'!A8329</f>
        <v>8323</v>
      </c>
      <c r="C8337" s="23" t="str">
        <f>'Raw data (base scenario)'!B8329</f>
        <v>S</v>
      </c>
      <c r="D8337" s="23" t="str">
        <f>'Raw data (base scenario)'!C8329</f>
        <v>H</v>
      </c>
      <c r="E8337" t="b">
        <f t="shared" si="788"/>
        <v>1</v>
      </c>
      <c r="F8337" t="b">
        <f t="shared" si="789"/>
        <v>1</v>
      </c>
      <c r="G8337" t="str">
        <f t="shared" si="790"/>
        <v>N/A</v>
      </c>
      <c r="K8337" s="28">
        <v>8323</v>
      </c>
      <c r="L8337" s="28" t="s">
        <v>1</v>
      </c>
      <c r="M8337" s="28" t="s">
        <v>1</v>
      </c>
      <c r="N8337" t="b">
        <f t="shared" si="785"/>
        <v>1</v>
      </c>
      <c r="O8337" t="b">
        <f t="shared" si="786"/>
        <v>1</v>
      </c>
      <c r="P8337" t="str">
        <f t="shared" si="787"/>
        <v>N/A</v>
      </c>
    </row>
    <row r="8338" spans="2:16" x14ac:dyDescent="0.25">
      <c r="B8338" s="23">
        <f>'Raw data (base scenario)'!A8330</f>
        <v>8324</v>
      </c>
      <c r="C8338" s="23" t="str">
        <f>'Raw data (base scenario)'!B8330</f>
        <v>S</v>
      </c>
      <c r="D8338" s="23" t="str">
        <f>'Raw data (base scenario)'!C8330</f>
        <v>H</v>
      </c>
      <c r="E8338" t="b">
        <f t="shared" si="788"/>
        <v>1</v>
      </c>
      <c r="F8338" t="b">
        <f t="shared" si="789"/>
        <v>1</v>
      </c>
      <c r="G8338" t="str">
        <f t="shared" si="790"/>
        <v>N/A</v>
      </c>
      <c r="K8338" s="28">
        <v>8324</v>
      </c>
      <c r="L8338" s="28" t="s">
        <v>2</v>
      </c>
      <c r="M8338" s="28" t="s">
        <v>2</v>
      </c>
      <c r="N8338" t="b">
        <f t="shared" si="785"/>
        <v>1</v>
      </c>
      <c r="O8338" t="b">
        <f t="shared" si="786"/>
        <v>1</v>
      </c>
      <c r="P8338" t="b">
        <f t="shared" si="787"/>
        <v>1</v>
      </c>
    </row>
    <row r="8339" spans="2:16" x14ac:dyDescent="0.25">
      <c r="B8339" s="23">
        <f>'Raw data (base scenario)'!A8331</f>
        <v>8325</v>
      </c>
      <c r="C8339" s="23" t="str">
        <f>'Raw data (base scenario)'!B8331</f>
        <v>H</v>
      </c>
      <c r="D8339" s="23" t="str">
        <f>'Raw data (base scenario)'!C8331</f>
        <v>H</v>
      </c>
      <c r="E8339" t="b">
        <f t="shared" si="788"/>
        <v>1</v>
      </c>
      <c r="F8339" t="b">
        <f t="shared" si="789"/>
        <v>1</v>
      </c>
      <c r="G8339" t="str">
        <f t="shared" si="790"/>
        <v>N/A</v>
      </c>
      <c r="K8339" s="28">
        <v>8325</v>
      </c>
      <c r="L8339" s="28" t="s">
        <v>2</v>
      </c>
      <c r="M8339" s="28" t="s">
        <v>2</v>
      </c>
      <c r="N8339" t="b">
        <f t="shared" si="785"/>
        <v>1</v>
      </c>
      <c r="O8339" t="b">
        <f t="shared" si="786"/>
        <v>1</v>
      </c>
      <c r="P8339" t="b">
        <f t="shared" si="787"/>
        <v>1</v>
      </c>
    </row>
    <row r="8340" spans="2:16" x14ac:dyDescent="0.25">
      <c r="B8340" s="23">
        <f>'Raw data (base scenario)'!A8332</f>
        <v>8326</v>
      </c>
      <c r="C8340" s="23" t="str">
        <f>'Raw data (base scenario)'!B8332</f>
        <v>D</v>
      </c>
      <c r="D8340" s="23" t="str">
        <f>'Raw data (base scenario)'!C8332</f>
        <v>D</v>
      </c>
      <c r="E8340" t="b">
        <f t="shared" si="788"/>
        <v>1</v>
      </c>
      <c r="F8340" t="b">
        <f t="shared" si="789"/>
        <v>1</v>
      </c>
      <c r="G8340" t="b">
        <f t="shared" si="790"/>
        <v>1</v>
      </c>
      <c r="K8340" s="28">
        <v>8326</v>
      </c>
      <c r="L8340" s="28" t="s">
        <v>18</v>
      </c>
      <c r="M8340" s="28" t="s">
        <v>2</v>
      </c>
      <c r="N8340" t="b">
        <f t="shared" si="785"/>
        <v>1</v>
      </c>
      <c r="O8340" t="b">
        <f t="shared" si="786"/>
        <v>1</v>
      </c>
      <c r="P8340" t="str">
        <f t="shared" si="787"/>
        <v>N/A</v>
      </c>
    </row>
    <row r="8341" spans="2:16" x14ac:dyDescent="0.25">
      <c r="B8341" s="23">
        <f>'Raw data (base scenario)'!A8333</f>
        <v>8327</v>
      </c>
      <c r="C8341" s="23" t="str">
        <f>'Raw data (base scenario)'!B8333</f>
        <v>D</v>
      </c>
      <c r="D8341" s="23" t="str">
        <f>'Raw data (base scenario)'!C8333</f>
        <v>D</v>
      </c>
      <c r="E8341" t="b">
        <f t="shared" si="788"/>
        <v>1</v>
      </c>
      <c r="F8341" t="b">
        <f t="shared" si="789"/>
        <v>1</v>
      </c>
      <c r="G8341" t="b">
        <f t="shared" si="790"/>
        <v>1</v>
      </c>
      <c r="K8341" s="28">
        <v>8327</v>
      </c>
      <c r="L8341" s="28" t="s">
        <v>1</v>
      </c>
      <c r="M8341" s="28" t="s">
        <v>1</v>
      </c>
      <c r="N8341" t="b">
        <f t="shared" si="785"/>
        <v>1</v>
      </c>
      <c r="O8341" t="b">
        <f t="shared" si="786"/>
        <v>1</v>
      </c>
      <c r="P8341" t="str">
        <f t="shared" si="787"/>
        <v>N/A</v>
      </c>
    </row>
    <row r="8342" spans="2:16" x14ac:dyDescent="0.25">
      <c r="B8342" s="23">
        <f>'Raw data (base scenario)'!A8334</f>
        <v>8328</v>
      </c>
      <c r="C8342" s="23" t="str">
        <f>'Raw data (base scenario)'!B8334</f>
        <v>I</v>
      </c>
      <c r="D8342" s="23" t="str">
        <f>'Raw data (base scenario)'!C8334</f>
        <v>D</v>
      </c>
      <c r="E8342" t="b">
        <f t="shared" si="788"/>
        <v>1</v>
      </c>
      <c r="F8342" t="b">
        <f t="shared" si="789"/>
        <v>1</v>
      </c>
      <c r="G8342" t="str">
        <f t="shared" si="790"/>
        <v>N/A</v>
      </c>
      <c r="K8342" s="28">
        <v>8328</v>
      </c>
      <c r="L8342" s="28" t="s">
        <v>18</v>
      </c>
      <c r="M8342" s="28" t="s">
        <v>1</v>
      </c>
      <c r="N8342" t="b">
        <f t="shared" si="785"/>
        <v>1</v>
      </c>
      <c r="O8342" t="b">
        <f t="shared" si="786"/>
        <v>1</v>
      </c>
      <c r="P8342" t="str">
        <f t="shared" si="787"/>
        <v>N/A</v>
      </c>
    </row>
    <row r="8343" spans="2:16" x14ac:dyDescent="0.25">
      <c r="B8343" s="23">
        <f>'Raw data (base scenario)'!A8335</f>
        <v>8329</v>
      </c>
      <c r="C8343" s="23" t="str">
        <f>'Raw data (base scenario)'!B8335</f>
        <v>H</v>
      </c>
      <c r="D8343" s="23" t="str">
        <f>'Raw data (base scenario)'!C8335</f>
        <v>H</v>
      </c>
      <c r="E8343" t="b">
        <f t="shared" si="788"/>
        <v>1</v>
      </c>
      <c r="F8343" t="b">
        <f t="shared" si="789"/>
        <v>1</v>
      </c>
      <c r="G8343" t="str">
        <f t="shared" si="790"/>
        <v>N/A</v>
      </c>
      <c r="K8343" s="28">
        <v>8329</v>
      </c>
      <c r="L8343" s="28" t="s">
        <v>1</v>
      </c>
      <c r="M8343" s="28" t="s">
        <v>3</v>
      </c>
      <c r="N8343" t="b">
        <f t="shared" si="785"/>
        <v>1</v>
      </c>
      <c r="O8343" t="b">
        <f t="shared" si="786"/>
        <v>1</v>
      </c>
      <c r="P8343" t="str">
        <f t="shared" si="787"/>
        <v>N/A</v>
      </c>
    </row>
    <row r="8344" spans="2:16" x14ac:dyDescent="0.25">
      <c r="B8344" s="23">
        <f>'Raw data (base scenario)'!A8336</f>
        <v>8330</v>
      </c>
      <c r="C8344" s="23" t="str">
        <f>'Raw data (base scenario)'!B8336</f>
        <v>I</v>
      </c>
      <c r="D8344" s="23" t="str">
        <f>'Raw data (base scenario)'!C8336</f>
        <v>H</v>
      </c>
      <c r="E8344" t="b">
        <f t="shared" si="788"/>
        <v>1</v>
      </c>
      <c r="F8344" t="b">
        <f t="shared" si="789"/>
        <v>1</v>
      </c>
      <c r="G8344" t="str">
        <f t="shared" si="790"/>
        <v>N/A</v>
      </c>
      <c r="K8344" s="28">
        <v>8330</v>
      </c>
      <c r="L8344" s="28" t="s">
        <v>1</v>
      </c>
      <c r="M8344" s="28" t="s">
        <v>1</v>
      </c>
      <c r="N8344" t="b">
        <f t="shared" si="785"/>
        <v>1</v>
      </c>
      <c r="O8344" t="b">
        <f t="shared" si="786"/>
        <v>1</v>
      </c>
      <c r="P8344" t="str">
        <f t="shared" si="787"/>
        <v>N/A</v>
      </c>
    </row>
    <row r="8345" spans="2:16" x14ac:dyDescent="0.25">
      <c r="B8345" s="23">
        <f>'Raw data (base scenario)'!A8337</f>
        <v>8331</v>
      </c>
      <c r="C8345" s="23" t="str">
        <f>'Raw data (base scenario)'!B8337</f>
        <v>H</v>
      </c>
      <c r="D8345" s="23" t="str">
        <f>'Raw data (base scenario)'!C8337</f>
        <v>S</v>
      </c>
      <c r="E8345" t="b">
        <f t="shared" si="788"/>
        <v>1</v>
      </c>
      <c r="F8345" t="b">
        <f t="shared" si="789"/>
        <v>1</v>
      </c>
      <c r="G8345" t="str">
        <f t="shared" si="790"/>
        <v>N/A</v>
      </c>
      <c r="K8345" s="28">
        <v>8331</v>
      </c>
      <c r="L8345" s="28" t="s">
        <v>18</v>
      </c>
      <c r="M8345" s="28" t="s">
        <v>18</v>
      </c>
      <c r="N8345" t="b">
        <f t="shared" si="785"/>
        <v>1</v>
      </c>
      <c r="O8345" t="b">
        <f t="shared" si="786"/>
        <v>1</v>
      </c>
      <c r="P8345" t="str">
        <f t="shared" si="787"/>
        <v>N/A</v>
      </c>
    </row>
    <row r="8346" spans="2:16" x14ac:dyDescent="0.25">
      <c r="B8346" s="23">
        <f>'Raw data (base scenario)'!A8338</f>
        <v>8332</v>
      </c>
      <c r="C8346" s="23" t="str">
        <f>'Raw data (base scenario)'!B8338</f>
        <v>H</v>
      </c>
      <c r="D8346" s="23" t="str">
        <f>'Raw data (base scenario)'!C8338</f>
        <v>H</v>
      </c>
      <c r="E8346" t="b">
        <f t="shared" si="788"/>
        <v>1</v>
      </c>
      <c r="F8346" t="b">
        <f t="shared" si="789"/>
        <v>1</v>
      </c>
      <c r="G8346" t="str">
        <f t="shared" si="790"/>
        <v>N/A</v>
      </c>
      <c r="K8346" s="28">
        <v>8332</v>
      </c>
      <c r="L8346" s="28" t="s">
        <v>1</v>
      </c>
      <c r="M8346" s="28" t="s">
        <v>1</v>
      </c>
      <c r="N8346" t="b">
        <f t="shared" ref="N8346:N8409" si="791">OR(L8346=$A$4,L8346=$A$5,L8346=$A$6,L8346=$A$7)</f>
        <v>1</v>
      </c>
      <c r="O8346" t="b">
        <f t="shared" ref="O8346:O8409" si="792">OR(M8346=$A$4,M8346=$A$5,M8346=$A$6,M8346=$A$7)</f>
        <v>1</v>
      </c>
      <c r="P8346" t="str">
        <f t="shared" ref="P8346:P8409" si="793">IF(L8346="D",M8346="D","N/A")</f>
        <v>N/A</v>
      </c>
    </row>
    <row r="8347" spans="2:16" x14ac:dyDescent="0.25">
      <c r="B8347" s="23">
        <f>'Raw data (base scenario)'!A8339</f>
        <v>8333</v>
      </c>
      <c r="C8347" s="23" t="str">
        <f>'Raw data (base scenario)'!B8339</f>
        <v>I</v>
      </c>
      <c r="D8347" s="23" t="str">
        <f>'Raw data (base scenario)'!C8339</f>
        <v>I</v>
      </c>
      <c r="E8347" t="b">
        <f t="shared" si="788"/>
        <v>1</v>
      </c>
      <c r="F8347" t="b">
        <f t="shared" si="789"/>
        <v>1</v>
      </c>
      <c r="G8347" t="str">
        <f t="shared" si="790"/>
        <v>N/A</v>
      </c>
      <c r="K8347" s="28">
        <v>8333</v>
      </c>
      <c r="L8347" s="28" t="s">
        <v>18</v>
      </c>
      <c r="M8347" s="28" t="s">
        <v>1</v>
      </c>
      <c r="N8347" t="b">
        <f t="shared" si="791"/>
        <v>1</v>
      </c>
      <c r="O8347" t="b">
        <f t="shared" si="792"/>
        <v>1</v>
      </c>
      <c r="P8347" t="str">
        <f t="shared" si="793"/>
        <v>N/A</v>
      </c>
    </row>
    <row r="8348" spans="2:16" x14ac:dyDescent="0.25">
      <c r="B8348" s="23">
        <f>'Raw data (base scenario)'!A8340</f>
        <v>8334</v>
      </c>
      <c r="C8348" s="23" t="str">
        <f>'Raw data (base scenario)'!B8340</f>
        <v>H</v>
      </c>
      <c r="D8348" s="23" t="str">
        <f>'Raw data (base scenario)'!C8340</f>
        <v>H</v>
      </c>
      <c r="E8348" t="b">
        <f t="shared" si="788"/>
        <v>1</v>
      </c>
      <c r="F8348" t="b">
        <f t="shared" si="789"/>
        <v>1</v>
      </c>
      <c r="G8348" t="str">
        <f t="shared" si="790"/>
        <v>N/A</v>
      </c>
      <c r="K8348" s="28">
        <v>8334</v>
      </c>
      <c r="L8348" s="28" t="s">
        <v>3</v>
      </c>
      <c r="M8348" s="28" t="s">
        <v>1</v>
      </c>
      <c r="N8348" t="b">
        <f t="shared" si="791"/>
        <v>1</v>
      </c>
      <c r="O8348" t="b">
        <f t="shared" si="792"/>
        <v>1</v>
      </c>
      <c r="P8348" t="str">
        <f t="shared" si="793"/>
        <v>N/A</v>
      </c>
    </row>
    <row r="8349" spans="2:16" x14ac:dyDescent="0.25">
      <c r="B8349" s="23">
        <f>'Raw data (base scenario)'!A8341</f>
        <v>8335</v>
      </c>
      <c r="C8349" s="23" t="str">
        <f>'Raw data (base scenario)'!B8341</f>
        <v>I</v>
      </c>
      <c r="D8349" s="23" t="str">
        <f>'Raw data (base scenario)'!C8341</f>
        <v>H</v>
      </c>
      <c r="E8349" t="b">
        <f t="shared" si="788"/>
        <v>1</v>
      </c>
      <c r="F8349" t="b">
        <f t="shared" si="789"/>
        <v>1</v>
      </c>
      <c r="G8349" t="str">
        <f t="shared" si="790"/>
        <v>N/A</v>
      </c>
      <c r="K8349" s="28">
        <v>8335</v>
      </c>
      <c r="L8349" s="28" t="s">
        <v>3</v>
      </c>
      <c r="M8349" s="28" t="s">
        <v>2</v>
      </c>
      <c r="N8349" t="b">
        <f t="shared" si="791"/>
        <v>1</v>
      </c>
      <c r="O8349" t="b">
        <f t="shared" si="792"/>
        <v>1</v>
      </c>
      <c r="P8349" t="str">
        <f t="shared" si="793"/>
        <v>N/A</v>
      </c>
    </row>
    <row r="8350" spans="2:16" x14ac:dyDescent="0.25">
      <c r="B8350" s="23">
        <f>'Raw data (base scenario)'!A8342</f>
        <v>8336</v>
      </c>
      <c r="C8350" s="23" t="str">
        <f>'Raw data (base scenario)'!B8342</f>
        <v>S</v>
      </c>
      <c r="D8350" s="23" t="str">
        <f>'Raw data (base scenario)'!C8342</f>
        <v>H</v>
      </c>
      <c r="E8350" t="b">
        <f t="shared" si="788"/>
        <v>1</v>
      </c>
      <c r="F8350" t="b">
        <f t="shared" si="789"/>
        <v>1</v>
      </c>
      <c r="G8350" t="str">
        <f t="shared" si="790"/>
        <v>N/A</v>
      </c>
      <c r="K8350" s="28">
        <v>8336</v>
      </c>
      <c r="L8350" s="28" t="s">
        <v>1</v>
      </c>
      <c r="M8350" s="28" t="s">
        <v>1</v>
      </c>
      <c r="N8350" t="b">
        <f t="shared" si="791"/>
        <v>1</v>
      </c>
      <c r="O8350" t="b">
        <f t="shared" si="792"/>
        <v>1</v>
      </c>
      <c r="P8350" t="str">
        <f t="shared" si="793"/>
        <v>N/A</v>
      </c>
    </row>
    <row r="8351" spans="2:16" x14ac:dyDescent="0.25">
      <c r="B8351" s="23">
        <f>'Raw data (base scenario)'!A8343</f>
        <v>8337</v>
      </c>
      <c r="C8351" s="23" t="str">
        <f>'Raw data (base scenario)'!B8343</f>
        <v>S</v>
      </c>
      <c r="D8351" s="23" t="str">
        <f>'Raw data (base scenario)'!C8343</f>
        <v>D</v>
      </c>
      <c r="E8351" t="b">
        <f t="shared" si="788"/>
        <v>1</v>
      </c>
      <c r="F8351" t="b">
        <f t="shared" si="789"/>
        <v>1</v>
      </c>
      <c r="G8351" t="str">
        <f t="shared" si="790"/>
        <v>N/A</v>
      </c>
      <c r="K8351" s="28">
        <v>8337</v>
      </c>
      <c r="L8351" s="28" t="s">
        <v>18</v>
      </c>
      <c r="M8351" s="28" t="s">
        <v>18</v>
      </c>
      <c r="N8351" t="b">
        <f t="shared" si="791"/>
        <v>1</v>
      </c>
      <c r="O8351" t="b">
        <f t="shared" si="792"/>
        <v>1</v>
      </c>
      <c r="P8351" t="str">
        <f t="shared" si="793"/>
        <v>N/A</v>
      </c>
    </row>
    <row r="8352" spans="2:16" x14ac:dyDescent="0.25">
      <c r="B8352" s="23">
        <f>'Raw data (base scenario)'!A8344</f>
        <v>8338</v>
      </c>
      <c r="C8352" s="23" t="str">
        <f>'Raw data (base scenario)'!B8344</f>
        <v>H</v>
      </c>
      <c r="D8352" s="23" t="str">
        <f>'Raw data (base scenario)'!C8344</f>
        <v>H</v>
      </c>
      <c r="E8352" t="b">
        <f t="shared" si="788"/>
        <v>1</v>
      </c>
      <c r="F8352" t="b">
        <f t="shared" si="789"/>
        <v>1</v>
      </c>
      <c r="G8352" t="str">
        <f t="shared" si="790"/>
        <v>N/A</v>
      </c>
      <c r="K8352" s="28">
        <v>8338</v>
      </c>
      <c r="L8352" s="28" t="s">
        <v>18</v>
      </c>
      <c r="M8352" s="28" t="s">
        <v>2</v>
      </c>
      <c r="N8352" t="b">
        <f t="shared" si="791"/>
        <v>1</v>
      </c>
      <c r="O8352" t="b">
        <f t="shared" si="792"/>
        <v>1</v>
      </c>
      <c r="P8352" t="str">
        <f t="shared" si="793"/>
        <v>N/A</v>
      </c>
    </row>
    <row r="8353" spans="2:16" x14ac:dyDescent="0.25">
      <c r="B8353" s="23">
        <f>'Raw data (base scenario)'!A8345</f>
        <v>8339</v>
      </c>
      <c r="C8353" s="23" t="str">
        <f>'Raw data (base scenario)'!B8345</f>
        <v>I</v>
      </c>
      <c r="D8353" s="23" t="str">
        <f>'Raw data (base scenario)'!C8345</f>
        <v>I</v>
      </c>
      <c r="E8353" t="b">
        <f t="shared" si="788"/>
        <v>1</v>
      </c>
      <c r="F8353" t="b">
        <f t="shared" si="789"/>
        <v>1</v>
      </c>
      <c r="G8353" t="str">
        <f t="shared" si="790"/>
        <v>N/A</v>
      </c>
      <c r="K8353" s="28">
        <v>8339</v>
      </c>
      <c r="L8353" s="28" t="s">
        <v>3</v>
      </c>
      <c r="M8353" s="28" t="s">
        <v>1</v>
      </c>
      <c r="N8353" t="b">
        <f t="shared" si="791"/>
        <v>1</v>
      </c>
      <c r="O8353" t="b">
        <f t="shared" si="792"/>
        <v>1</v>
      </c>
      <c r="P8353" t="str">
        <f t="shared" si="793"/>
        <v>N/A</v>
      </c>
    </row>
    <row r="8354" spans="2:16" x14ac:dyDescent="0.25">
      <c r="B8354" s="23">
        <f>'Raw data (base scenario)'!A8346</f>
        <v>8340</v>
      </c>
      <c r="C8354" s="23" t="str">
        <f>'Raw data (base scenario)'!B8346</f>
        <v>I</v>
      </c>
      <c r="D8354" s="23" t="str">
        <f>'Raw data (base scenario)'!C8346</f>
        <v>D</v>
      </c>
      <c r="E8354" t="b">
        <f t="shared" si="788"/>
        <v>1</v>
      </c>
      <c r="F8354" t="b">
        <f t="shared" si="789"/>
        <v>1</v>
      </c>
      <c r="G8354" t="str">
        <f t="shared" si="790"/>
        <v>N/A</v>
      </c>
      <c r="K8354" s="28">
        <v>8340</v>
      </c>
      <c r="L8354" s="28" t="s">
        <v>18</v>
      </c>
      <c r="M8354" s="28" t="s">
        <v>18</v>
      </c>
      <c r="N8354" t="b">
        <f t="shared" si="791"/>
        <v>1</v>
      </c>
      <c r="O8354" t="b">
        <f t="shared" si="792"/>
        <v>1</v>
      </c>
      <c r="P8354" t="str">
        <f t="shared" si="793"/>
        <v>N/A</v>
      </c>
    </row>
    <row r="8355" spans="2:16" x14ac:dyDescent="0.25">
      <c r="B8355" s="23">
        <f>'Raw data (base scenario)'!A8347</f>
        <v>8341</v>
      </c>
      <c r="C8355" s="23" t="str">
        <f>'Raw data (base scenario)'!B8347</f>
        <v>S</v>
      </c>
      <c r="D8355" s="23" t="str">
        <f>'Raw data (base scenario)'!C8347</f>
        <v>H</v>
      </c>
      <c r="E8355" t="b">
        <f t="shared" si="788"/>
        <v>1</v>
      </c>
      <c r="F8355" t="b">
        <f t="shared" si="789"/>
        <v>1</v>
      </c>
      <c r="G8355" t="str">
        <f t="shared" si="790"/>
        <v>N/A</v>
      </c>
      <c r="K8355" s="28">
        <v>8341</v>
      </c>
      <c r="L8355" s="28" t="s">
        <v>3</v>
      </c>
      <c r="M8355" s="28" t="s">
        <v>1</v>
      </c>
      <c r="N8355" t="b">
        <f t="shared" si="791"/>
        <v>1</v>
      </c>
      <c r="O8355" t="b">
        <f t="shared" si="792"/>
        <v>1</v>
      </c>
      <c r="P8355" t="str">
        <f t="shared" si="793"/>
        <v>N/A</v>
      </c>
    </row>
    <row r="8356" spans="2:16" x14ac:dyDescent="0.25">
      <c r="B8356" s="23">
        <f>'Raw data (base scenario)'!A8348</f>
        <v>8342</v>
      </c>
      <c r="C8356" s="23" t="str">
        <f>'Raw data (base scenario)'!B8348</f>
        <v>I</v>
      </c>
      <c r="D8356" s="23" t="str">
        <f>'Raw data (base scenario)'!C8348</f>
        <v>I</v>
      </c>
      <c r="E8356" t="b">
        <f t="shared" si="788"/>
        <v>1</v>
      </c>
      <c r="F8356" t="b">
        <f t="shared" si="789"/>
        <v>1</v>
      </c>
      <c r="G8356" t="str">
        <f t="shared" si="790"/>
        <v>N/A</v>
      </c>
      <c r="K8356" s="28">
        <v>8342</v>
      </c>
      <c r="L8356" s="28" t="s">
        <v>2</v>
      </c>
      <c r="M8356" s="28" t="s">
        <v>2</v>
      </c>
      <c r="N8356" t="b">
        <f t="shared" si="791"/>
        <v>1</v>
      </c>
      <c r="O8356" t="b">
        <f t="shared" si="792"/>
        <v>1</v>
      </c>
      <c r="P8356" t="b">
        <f t="shared" si="793"/>
        <v>1</v>
      </c>
    </row>
    <row r="8357" spans="2:16" x14ac:dyDescent="0.25">
      <c r="B8357" s="23">
        <f>'Raw data (base scenario)'!A8349</f>
        <v>8343</v>
      </c>
      <c r="C8357" s="23" t="str">
        <f>'Raw data (base scenario)'!B8349</f>
        <v>S</v>
      </c>
      <c r="D8357" s="23" t="str">
        <f>'Raw data (base scenario)'!C8349</f>
        <v>H</v>
      </c>
      <c r="E8357" t="b">
        <f t="shared" si="788"/>
        <v>1</v>
      </c>
      <c r="F8357" t="b">
        <f t="shared" si="789"/>
        <v>1</v>
      </c>
      <c r="G8357" t="str">
        <f t="shared" si="790"/>
        <v>N/A</v>
      </c>
      <c r="K8357" s="28">
        <v>8343</v>
      </c>
      <c r="L8357" s="28" t="s">
        <v>2</v>
      </c>
      <c r="M8357" s="28" t="s">
        <v>2</v>
      </c>
      <c r="N8357" t="b">
        <f t="shared" si="791"/>
        <v>1</v>
      </c>
      <c r="O8357" t="b">
        <f t="shared" si="792"/>
        <v>1</v>
      </c>
      <c r="P8357" t="b">
        <f t="shared" si="793"/>
        <v>1</v>
      </c>
    </row>
    <row r="8358" spans="2:16" x14ac:dyDescent="0.25">
      <c r="B8358" s="23">
        <f>'Raw data (base scenario)'!A8350</f>
        <v>8344</v>
      </c>
      <c r="C8358" s="23" t="str">
        <f>'Raw data (base scenario)'!B8350</f>
        <v>D</v>
      </c>
      <c r="D8358" s="23" t="str">
        <f>'Raw data (base scenario)'!C8350</f>
        <v>D</v>
      </c>
      <c r="E8358" t="b">
        <f t="shared" si="788"/>
        <v>1</v>
      </c>
      <c r="F8358" t="b">
        <f t="shared" si="789"/>
        <v>1</v>
      </c>
      <c r="G8358" t="b">
        <f t="shared" si="790"/>
        <v>1</v>
      </c>
      <c r="K8358" s="28">
        <v>8344</v>
      </c>
      <c r="L8358" s="28" t="s">
        <v>3</v>
      </c>
      <c r="M8358" s="28" t="s">
        <v>3</v>
      </c>
      <c r="N8358" t="b">
        <f t="shared" si="791"/>
        <v>1</v>
      </c>
      <c r="O8358" t="b">
        <f t="shared" si="792"/>
        <v>1</v>
      </c>
      <c r="P8358" t="str">
        <f t="shared" si="793"/>
        <v>N/A</v>
      </c>
    </row>
    <row r="8359" spans="2:16" x14ac:dyDescent="0.25">
      <c r="B8359" s="23">
        <f>'Raw data (base scenario)'!A8351</f>
        <v>8345</v>
      </c>
      <c r="C8359" s="23" t="str">
        <f>'Raw data (base scenario)'!B8351</f>
        <v>D</v>
      </c>
      <c r="D8359" s="23" t="str">
        <f>'Raw data (base scenario)'!C8351</f>
        <v>D</v>
      </c>
      <c r="E8359" t="b">
        <f t="shared" si="788"/>
        <v>1</v>
      </c>
      <c r="F8359" t="b">
        <f t="shared" si="789"/>
        <v>1</v>
      </c>
      <c r="G8359" t="b">
        <f t="shared" si="790"/>
        <v>1</v>
      </c>
      <c r="K8359" s="28">
        <v>8345</v>
      </c>
      <c r="L8359" s="28" t="s">
        <v>3</v>
      </c>
      <c r="M8359" s="28" t="s">
        <v>1</v>
      </c>
      <c r="N8359" t="b">
        <f t="shared" si="791"/>
        <v>1</v>
      </c>
      <c r="O8359" t="b">
        <f t="shared" si="792"/>
        <v>1</v>
      </c>
      <c r="P8359" t="str">
        <f t="shared" si="793"/>
        <v>N/A</v>
      </c>
    </row>
    <row r="8360" spans="2:16" x14ac:dyDescent="0.25">
      <c r="B8360" s="23">
        <f>'Raw data (base scenario)'!A8352</f>
        <v>8346</v>
      </c>
      <c r="C8360" s="23" t="str">
        <f>'Raw data (base scenario)'!B8352</f>
        <v>S</v>
      </c>
      <c r="D8360" s="23" t="str">
        <f>'Raw data (base scenario)'!C8352</f>
        <v>S</v>
      </c>
      <c r="E8360" t="b">
        <f t="shared" si="788"/>
        <v>1</v>
      </c>
      <c r="F8360" t="b">
        <f t="shared" si="789"/>
        <v>1</v>
      </c>
      <c r="G8360" t="str">
        <f t="shared" si="790"/>
        <v>N/A</v>
      </c>
      <c r="K8360" s="28">
        <v>8346</v>
      </c>
      <c r="L8360" s="28" t="s">
        <v>1</v>
      </c>
      <c r="M8360" s="28" t="s">
        <v>1</v>
      </c>
      <c r="N8360" t="b">
        <f t="shared" si="791"/>
        <v>1</v>
      </c>
      <c r="O8360" t="b">
        <f t="shared" si="792"/>
        <v>1</v>
      </c>
      <c r="P8360" t="str">
        <f t="shared" si="793"/>
        <v>N/A</v>
      </c>
    </row>
    <row r="8361" spans="2:16" x14ac:dyDescent="0.25">
      <c r="B8361" s="23">
        <f>'Raw data (base scenario)'!A8353</f>
        <v>8347</v>
      </c>
      <c r="C8361" s="23" t="str">
        <f>'Raw data (base scenario)'!B8353</f>
        <v>S</v>
      </c>
      <c r="D8361" s="23" t="str">
        <f>'Raw data (base scenario)'!C8353</f>
        <v>H</v>
      </c>
      <c r="E8361" t="b">
        <f t="shared" si="788"/>
        <v>1</v>
      </c>
      <c r="F8361" t="b">
        <f t="shared" si="789"/>
        <v>1</v>
      </c>
      <c r="G8361" t="str">
        <f t="shared" si="790"/>
        <v>N/A</v>
      </c>
      <c r="K8361" s="28">
        <v>8347</v>
      </c>
      <c r="L8361" s="28" t="s">
        <v>3</v>
      </c>
      <c r="M8361" s="28" t="s">
        <v>1</v>
      </c>
      <c r="N8361" t="b">
        <f t="shared" si="791"/>
        <v>1</v>
      </c>
      <c r="O8361" t="b">
        <f t="shared" si="792"/>
        <v>1</v>
      </c>
      <c r="P8361" t="str">
        <f t="shared" si="793"/>
        <v>N/A</v>
      </c>
    </row>
    <row r="8362" spans="2:16" x14ac:dyDescent="0.25">
      <c r="B8362" s="23">
        <f>'Raw data (base scenario)'!A8354</f>
        <v>8348</v>
      </c>
      <c r="C8362" s="23" t="str">
        <f>'Raw data (base scenario)'!B8354</f>
        <v>H</v>
      </c>
      <c r="D8362" s="23" t="str">
        <f>'Raw data (base scenario)'!C8354</f>
        <v>H</v>
      </c>
      <c r="E8362" t="b">
        <f t="shared" si="788"/>
        <v>1</v>
      </c>
      <c r="F8362" t="b">
        <f t="shared" si="789"/>
        <v>1</v>
      </c>
      <c r="G8362" t="str">
        <f t="shared" si="790"/>
        <v>N/A</v>
      </c>
      <c r="K8362" s="28">
        <v>8348</v>
      </c>
      <c r="L8362" s="28" t="s">
        <v>2</v>
      </c>
      <c r="M8362" s="28" t="s">
        <v>2</v>
      </c>
      <c r="N8362" t="b">
        <f t="shared" si="791"/>
        <v>1</v>
      </c>
      <c r="O8362" t="b">
        <f t="shared" si="792"/>
        <v>1</v>
      </c>
      <c r="P8362" t="b">
        <f t="shared" si="793"/>
        <v>1</v>
      </c>
    </row>
    <row r="8363" spans="2:16" x14ac:dyDescent="0.25">
      <c r="B8363" s="23">
        <f>'Raw data (base scenario)'!A8355</f>
        <v>8349</v>
      </c>
      <c r="C8363" s="23" t="str">
        <f>'Raw data (base scenario)'!B8355</f>
        <v>S</v>
      </c>
      <c r="D8363" s="23" t="str">
        <f>'Raw data (base scenario)'!C8355</f>
        <v>H</v>
      </c>
      <c r="E8363" t="b">
        <f t="shared" si="788"/>
        <v>1</v>
      </c>
      <c r="F8363" t="b">
        <f t="shared" si="789"/>
        <v>1</v>
      </c>
      <c r="G8363" t="str">
        <f t="shared" si="790"/>
        <v>N/A</v>
      </c>
      <c r="K8363" s="28">
        <v>8349</v>
      </c>
      <c r="L8363" s="28" t="s">
        <v>3</v>
      </c>
      <c r="M8363" s="28" t="s">
        <v>1</v>
      </c>
      <c r="N8363" t="b">
        <f t="shared" si="791"/>
        <v>1</v>
      </c>
      <c r="O8363" t="b">
        <f t="shared" si="792"/>
        <v>1</v>
      </c>
      <c r="P8363" t="str">
        <f t="shared" si="793"/>
        <v>N/A</v>
      </c>
    </row>
    <row r="8364" spans="2:16" x14ac:dyDescent="0.25">
      <c r="B8364" s="23">
        <f>'Raw data (base scenario)'!A8356</f>
        <v>8350</v>
      </c>
      <c r="C8364" s="23" t="str">
        <f>'Raw data (base scenario)'!B8356</f>
        <v>D</v>
      </c>
      <c r="D8364" s="23" t="str">
        <f>'Raw data (base scenario)'!C8356</f>
        <v>D</v>
      </c>
      <c r="E8364" t="b">
        <f t="shared" si="788"/>
        <v>1</v>
      </c>
      <c r="F8364" t="b">
        <f t="shared" si="789"/>
        <v>1</v>
      </c>
      <c r="G8364" t="b">
        <f t="shared" si="790"/>
        <v>1</v>
      </c>
      <c r="K8364" s="28">
        <v>8350</v>
      </c>
      <c r="L8364" s="28" t="s">
        <v>1</v>
      </c>
      <c r="M8364" s="28" t="s">
        <v>3</v>
      </c>
      <c r="N8364" t="b">
        <f t="shared" si="791"/>
        <v>1</v>
      </c>
      <c r="O8364" t="b">
        <f t="shared" si="792"/>
        <v>1</v>
      </c>
      <c r="P8364" t="str">
        <f t="shared" si="793"/>
        <v>N/A</v>
      </c>
    </row>
    <row r="8365" spans="2:16" x14ac:dyDescent="0.25">
      <c r="B8365" s="23">
        <f>'Raw data (base scenario)'!A8357</f>
        <v>8351</v>
      </c>
      <c r="C8365" s="23" t="str">
        <f>'Raw data (base scenario)'!B8357</f>
        <v>S</v>
      </c>
      <c r="D8365" s="23" t="str">
        <f>'Raw data (base scenario)'!C8357</f>
        <v>H</v>
      </c>
      <c r="E8365" t="b">
        <f t="shared" si="788"/>
        <v>1</v>
      </c>
      <c r="F8365" t="b">
        <f t="shared" si="789"/>
        <v>1</v>
      </c>
      <c r="G8365" t="str">
        <f t="shared" si="790"/>
        <v>N/A</v>
      </c>
      <c r="K8365" s="28">
        <v>8351</v>
      </c>
      <c r="L8365" s="28" t="s">
        <v>3</v>
      </c>
      <c r="M8365" s="28" t="s">
        <v>1</v>
      </c>
      <c r="N8365" t="b">
        <f t="shared" si="791"/>
        <v>1</v>
      </c>
      <c r="O8365" t="b">
        <f t="shared" si="792"/>
        <v>1</v>
      </c>
      <c r="P8365" t="str">
        <f t="shared" si="793"/>
        <v>N/A</v>
      </c>
    </row>
    <row r="8366" spans="2:16" x14ac:dyDescent="0.25">
      <c r="B8366" s="23">
        <f>'Raw data (base scenario)'!A8358</f>
        <v>8352</v>
      </c>
      <c r="C8366" s="23" t="str">
        <f>'Raw data (base scenario)'!B8358</f>
        <v>H</v>
      </c>
      <c r="D8366" s="23" t="str">
        <f>'Raw data (base scenario)'!C8358</f>
        <v>S</v>
      </c>
      <c r="E8366" t="b">
        <f t="shared" si="788"/>
        <v>1</v>
      </c>
      <c r="F8366" t="b">
        <f t="shared" si="789"/>
        <v>1</v>
      </c>
      <c r="G8366" t="str">
        <f t="shared" si="790"/>
        <v>N/A</v>
      </c>
      <c r="K8366" s="28">
        <v>8352</v>
      </c>
      <c r="L8366" s="28" t="s">
        <v>2</v>
      </c>
      <c r="M8366" s="28" t="s">
        <v>2</v>
      </c>
      <c r="N8366" t="b">
        <f t="shared" si="791"/>
        <v>1</v>
      </c>
      <c r="O8366" t="b">
        <f t="shared" si="792"/>
        <v>1</v>
      </c>
      <c r="P8366" t="b">
        <f t="shared" si="793"/>
        <v>1</v>
      </c>
    </row>
    <row r="8367" spans="2:16" x14ac:dyDescent="0.25">
      <c r="B8367" s="23">
        <f>'Raw data (base scenario)'!A8359</f>
        <v>8353</v>
      </c>
      <c r="C8367" s="23" t="str">
        <f>'Raw data (base scenario)'!B8359</f>
        <v>S</v>
      </c>
      <c r="D8367" s="23" t="str">
        <f>'Raw data (base scenario)'!C8359</f>
        <v>H</v>
      </c>
      <c r="E8367" t="b">
        <f t="shared" si="788"/>
        <v>1</v>
      </c>
      <c r="F8367" t="b">
        <f t="shared" si="789"/>
        <v>1</v>
      </c>
      <c r="G8367" t="str">
        <f t="shared" si="790"/>
        <v>N/A</v>
      </c>
      <c r="K8367" s="28">
        <v>8353</v>
      </c>
      <c r="L8367" s="28" t="s">
        <v>1</v>
      </c>
      <c r="M8367" s="28" t="s">
        <v>1</v>
      </c>
      <c r="N8367" t="b">
        <f t="shared" si="791"/>
        <v>1</v>
      </c>
      <c r="O8367" t="b">
        <f t="shared" si="792"/>
        <v>1</v>
      </c>
      <c r="P8367" t="str">
        <f t="shared" si="793"/>
        <v>N/A</v>
      </c>
    </row>
    <row r="8368" spans="2:16" x14ac:dyDescent="0.25">
      <c r="B8368" s="23">
        <f>'Raw data (base scenario)'!A8360</f>
        <v>8354</v>
      </c>
      <c r="C8368" s="23" t="str">
        <f>'Raw data (base scenario)'!B8360</f>
        <v>D</v>
      </c>
      <c r="D8368" s="23" t="str">
        <f>'Raw data (base scenario)'!C8360</f>
        <v>D</v>
      </c>
      <c r="E8368" t="b">
        <f t="shared" si="788"/>
        <v>1</v>
      </c>
      <c r="F8368" t="b">
        <f t="shared" si="789"/>
        <v>1</v>
      </c>
      <c r="G8368" t="b">
        <f t="shared" si="790"/>
        <v>1</v>
      </c>
      <c r="K8368" s="28">
        <v>8354</v>
      </c>
      <c r="L8368" s="28" t="s">
        <v>18</v>
      </c>
      <c r="M8368" s="28" t="s">
        <v>2</v>
      </c>
      <c r="N8368" t="b">
        <f t="shared" si="791"/>
        <v>1</v>
      </c>
      <c r="O8368" t="b">
        <f t="shared" si="792"/>
        <v>1</v>
      </c>
      <c r="P8368" t="str">
        <f t="shared" si="793"/>
        <v>N/A</v>
      </c>
    </row>
    <row r="8369" spans="2:16" x14ac:dyDescent="0.25">
      <c r="B8369" s="23">
        <f>'Raw data (base scenario)'!A8361</f>
        <v>8355</v>
      </c>
      <c r="C8369" s="23" t="str">
        <f>'Raw data (base scenario)'!B8361</f>
        <v>H</v>
      </c>
      <c r="D8369" s="23" t="str">
        <f>'Raw data (base scenario)'!C8361</f>
        <v>H</v>
      </c>
      <c r="E8369" t="b">
        <f t="shared" si="788"/>
        <v>1</v>
      </c>
      <c r="F8369" t="b">
        <f t="shared" si="789"/>
        <v>1</v>
      </c>
      <c r="G8369" t="str">
        <f t="shared" si="790"/>
        <v>N/A</v>
      </c>
      <c r="K8369" s="28">
        <v>8355</v>
      </c>
      <c r="L8369" s="28" t="s">
        <v>18</v>
      </c>
      <c r="M8369" s="28" t="s">
        <v>18</v>
      </c>
      <c r="N8369" t="b">
        <f t="shared" si="791"/>
        <v>1</v>
      </c>
      <c r="O8369" t="b">
        <f t="shared" si="792"/>
        <v>1</v>
      </c>
      <c r="P8369" t="str">
        <f t="shared" si="793"/>
        <v>N/A</v>
      </c>
    </row>
    <row r="8370" spans="2:16" x14ac:dyDescent="0.25">
      <c r="B8370" s="23">
        <f>'Raw data (base scenario)'!A8362</f>
        <v>8356</v>
      </c>
      <c r="C8370" s="23" t="str">
        <f>'Raw data (base scenario)'!B8362</f>
        <v>I</v>
      </c>
      <c r="D8370" s="23" t="str">
        <f>'Raw data (base scenario)'!C8362</f>
        <v>D</v>
      </c>
      <c r="E8370" t="b">
        <f t="shared" si="788"/>
        <v>1</v>
      </c>
      <c r="F8370" t="b">
        <f t="shared" si="789"/>
        <v>1</v>
      </c>
      <c r="G8370" t="str">
        <f t="shared" si="790"/>
        <v>N/A</v>
      </c>
      <c r="K8370" s="28">
        <v>8356</v>
      </c>
      <c r="L8370" s="28" t="s">
        <v>18</v>
      </c>
      <c r="M8370" s="28" t="s">
        <v>1</v>
      </c>
      <c r="N8370" t="b">
        <f t="shared" si="791"/>
        <v>1</v>
      </c>
      <c r="O8370" t="b">
        <f t="shared" si="792"/>
        <v>1</v>
      </c>
      <c r="P8370" t="str">
        <f t="shared" si="793"/>
        <v>N/A</v>
      </c>
    </row>
    <row r="8371" spans="2:16" x14ac:dyDescent="0.25">
      <c r="B8371" s="23">
        <f>'Raw data (base scenario)'!A8363</f>
        <v>8357</v>
      </c>
      <c r="C8371" s="23" t="str">
        <f>'Raw data (base scenario)'!B8363</f>
        <v>I</v>
      </c>
      <c r="D8371" s="23" t="str">
        <f>'Raw data (base scenario)'!C8363</f>
        <v>I</v>
      </c>
      <c r="E8371" t="b">
        <f t="shared" si="788"/>
        <v>1</v>
      </c>
      <c r="F8371" t="b">
        <f t="shared" si="789"/>
        <v>1</v>
      </c>
      <c r="G8371" t="str">
        <f t="shared" si="790"/>
        <v>N/A</v>
      </c>
      <c r="K8371" s="28">
        <v>8357</v>
      </c>
      <c r="L8371" s="28" t="s">
        <v>3</v>
      </c>
      <c r="M8371" s="28" t="s">
        <v>1</v>
      </c>
      <c r="N8371" t="b">
        <f t="shared" si="791"/>
        <v>1</v>
      </c>
      <c r="O8371" t="b">
        <f t="shared" si="792"/>
        <v>1</v>
      </c>
      <c r="P8371" t="str">
        <f t="shared" si="793"/>
        <v>N/A</v>
      </c>
    </row>
    <row r="8372" spans="2:16" x14ac:dyDescent="0.25">
      <c r="B8372" s="23">
        <f>'Raw data (base scenario)'!A8364</f>
        <v>8358</v>
      </c>
      <c r="C8372" s="23" t="str">
        <f>'Raw data (base scenario)'!B8364</f>
        <v>I</v>
      </c>
      <c r="D8372" s="23" t="str">
        <f>'Raw data (base scenario)'!C8364</f>
        <v>H</v>
      </c>
      <c r="E8372" t="b">
        <f t="shared" si="788"/>
        <v>1</v>
      </c>
      <c r="F8372" t="b">
        <f t="shared" si="789"/>
        <v>1</v>
      </c>
      <c r="G8372" t="str">
        <f t="shared" si="790"/>
        <v>N/A</v>
      </c>
      <c r="K8372" s="28">
        <v>8358</v>
      </c>
      <c r="L8372" s="28" t="s">
        <v>1</v>
      </c>
      <c r="M8372" s="28" t="s">
        <v>1</v>
      </c>
      <c r="N8372" t="b">
        <f t="shared" si="791"/>
        <v>1</v>
      </c>
      <c r="O8372" t="b">
        <f t="shared" si="792"/>
        <v>1</v>
      </c>
      <c r="P8372" t="str">
        <f t="shared" si="793"/>
        <v>N/A</v>
      </c>
    </row>
    <row r="8373" spans="2:16" x14ac:dyDescent="0.25">
      <c r="B8373" s="23">
        <f>'Raw data (base scenario)'!A8365</f>
        <v>8359</v>
      </c>
      <c r="C8373" s="23" t="str">
        <f>'Raw data (base scenario)'!B8365</f>
        <v>S</v>
      </c>
      <c r="D8373" s="23" t="str">
        <f>'Raw data (base scenario)'!C8365</f>
        <v>H</v>
      </c>
      <c r="E8373" t="b">
        <f t="shared" si="788"/>
        <v>1</v>
      </c>
      <c r="F8373" t="b">
        <f t="shared" si="789"/>
        <v>1</v>
      </c>
      <c r="G8373" t="str">
        <f t="shared" si="790"/>
        <v>N/A</v>
      </c>
      <c r="K8373" s="28">
        <v>8359</v>
      </c>
      <c r="L8373" s="28" t="s">
        <v>1</v>
      </c>
      <c r="M8373" s="28" t="s">
        <v>3</v>
      </c>
      <c r="N8373" t="b">
        <f t="shared" si="791"/>
        <v>1</v>
      </c>
      <c r="O8373" t="b">
        <f t="shared" si="792"/>
        <v>1</v>
      </c>
      <c r="P8373" t="str">
        <f t="shared" si="793"/>
        <v>N/A</v>
      </c>
    </row>
    <row r="8374" spans="2:16" x14ac:dyDescent="0.25">
      <c r="B8374" s="23">
        <f>'Raw data (base scenario)'!A8366</f>
        <v>8360</v>
      </c>
      <c r="C8374" s="23" t="str">
        <f>'Raw data (base scenario)'!B8366</f>
        <v>H</v>
      </c>
      <c r="D8374" s="23" t="str">
        <f>'Raw data (base scenario)'!C8366</f>
        <v>H</v>
      </c>
      <c r="E8374" t="b">
        <f t="shared" si="788"/>
        <v>1</v>
      </c>
      <c r="F8374" t="b">
        <f t="shared" si="789"/>
        <v>1</v>
      </c>
      <c r="G8374" t="str">
        <f t="shared" si="790"/>
        <v>N/A</v>
      </c>
      <c r="K8374" s="28">
        <v>8360</v>
      </c>
      <c r="L8374" s="28" t="s">
        <v>2</v>
      </c>
      <c r="M8374" s="28" t="s">
        <v>2</v>
      </c>
      <c r="N8374" t="b">
        <f t="shared" si="791"/>
        <v>1</v>
      </c>
      <c r="O8374" t="b">
        <f t="shared" si="792"/>
        <v>1</v>
      </c>
      <c r="P8374" t="b">
        <f t="shared" si="793"/>
        <v>1</v>
      </c>
    </row>
    <row r="8375" spans="2:16" x14ac:dyDescent="0.25">
      <c r="B8375" s="23">
        <f>'Raw data (base scenario)'!A8367</f>
        <v>8361</v>
      </c>
      <c r="C8375" s="23" t="str">
        <f>'Raw data (base scenario)'!B8367</f>
        <v>H</v>
      </c>
      <c r="D8375" s="23" t="str">
        <f>'Raw data (base scenario)'!C8367</f>
        <v>S</v>
      </c>
      <c r="E8375" t="b">
        <f t="shared" si="788"/>
        <v>1</v>
      </c>
      <c r="F8375" t="b">
        <f t="shared" si="789"/>
        <v>1</v>
      </c>
      <c r="G8375" t="str">
        <f t="shared" si="790"/>
        <v>N/A</v>
      </c>
      <c r="K8375" s="28">
        <v>8361</v>
      </c>
      <c r="L8375" s="28" t="s">
        <v>3</v>
      </c>
      <c r="M8375" s="28" t="s">
        <v>1</v>
      </c>
      <c r="N8375" t="b">
        <f t="shared" si="791"/>
        <v>1</v>
      </c>
      <c r="O8375" t="b">
        <f t="shared" si="792"/>
        <v>1</v>
      </c>
      <c r="P8375" t="str">
        <f t="shared" si="793"/>
        <v>N/A</v>
      </c>
    </row>
    <row r="8376" spans="2:16" x14ac:dyDescent="0.25">
      <c r="B8376" s="23">
        <f>'Raw data (base scenario)'!A8368</f>
        <v>8362</v>
      </c>
      <c r="C8376" s="23" t="str">
        <f>'Raw data (base scenario)'!B8368</f>
        <v>D</v>
      </c>
      <c r="D8376" s="23" t="str">
        <f>'Raw data (base scenario)'!C8368</f>
        <v>D</v>
      </c>
      <c r="E8376" t="b">
        <f t="shared" si="788"/>
        <v>1</v>
      </c>
      <c r="F8376" t="b">
        <f t="shared" si="789"/>
        <v>1</v>
      </c>
      <c r="G8376" t="b">
        <f t="shared" si="790"/>
        <v>1</v>
      </c>
      <c r="K8376" s="28">
        <v>8362</v>
      </c>
      <c r="L8376" s="28" t="s">
        <v>1</v>
      </c>
      <c r="M8376" s="28" t="s">
        <v>1</v>
      </c>
      <c r="N8376" t="b">
        <f t="shared" si="791"/>
        <v>1</v>
      </c>
      <c r="O8376" t="b">
        <f t="shared" si="792"/>
        <v>1</v>
      </c>
      <c r="P8376" t="str">
        <f t="shared" si="793"/>
        <v>N/A</v>
      </c>
    </row>
    <row r="8377" spans="2:16" x14ac:dyDescent="0.25">
      <c r="B8377" s="23">
        <f>'Raw data (base scenario)'!A8369</f>
        <v>8363</v>
      </c>
      <c r="C8377" s="23" t="str">
        <f>'Raw data (base scenario)'!B8369</f>
        <v>S</v>
      </c>
      <c r="D8377" s="23" t="str">
        <f>'Raw data (base scenario)'!C8369</f>
        <v>H</v>
      </c>
      <c r="E8377" t="b">
        <f t="shared" si="788"/>
        <v>1</v>
      </c>
      <c r="F8377" t="b">
        <f t="shared" si="789"/>
        <v>1</v>
      </c>
      <c r="G8377" t="str">
        <f t="shared" si="790"/>
        <v>N/A</v>
      </c>
      <c r="K8377" s="28">
        <v>8363</v>
      </c>
      <c r="L8377" s="28" t="s">
        <v>2</v>
      </c>
      <c r="M8377" s="28" t="s">
        <v>2</v>
      </c>
      <c r="N8377" t="b">
        <f t="shared" si="791"/>
        <v>1</v>
      </c>
      <c r="O8377" t="b">
        <f t="shared" si="792"/>
        <v>1</v>
      </c>
      <c r="P8377" t="b">
        <f t="shared" si="793"/>
        <v>1</v>
      </c>
    </row>
    <row r="8378" spans="2:16" x14ac:dyDescent="0.25">
      <c r="B8378" s="23">
        <f>'Raw data (base scenario)'!A8370</f>
        <v>8364</v>
      </c>
      <c r="C8378" s="23" t="str">
        <f>'Raw data (base scenario)'!B8370</f>
        <v>H</v>
      </c>
      <c r="D8378" s="23" t="str">
        <f>'Raw data (base scenario)'!C8370</f>
        <v>H</v>
      </c>
      <c r="E8378" t="b">
        <f t="shared" si="788"/>
        <v>1</v>
      </c>
      <c r="F8378" t="b">
        <f t="shared" si="789"/>
        <v>1</v>
      </c>
      <c r="G8378" t="str">
        <f t="shared" si="790"/>
        <v>N/A</v>
      </c>
      <c r="K8378" s="28">
        <v>8364</v>
      </c>
      <c r="L8378" s="28" t="s">
        <v>3</v>
      </c>
      <c r="M8378" s="28" t="s">
        <v>1</v>
      </c>
      <c r="N8378" t="b">
        <f t="shared" si="791"/>
        <v>1</v>
      </c>
      <c r="O8378" t="b">
        <f t="shared" si="792"/>
        <v>1</v>
      </c>
      <c r="P8378" t="str">
        <f t="shared" si="793"/>
        <v>N/A</v>
      </c>
    </row>
    <row r="8379" spans="2:16" x14ac:dyDescent="0.25">
      <c r="B8379" s="23">
        <f>'Raw data (base scenario)'!A8371</f>
        <v>8365</v>
      </c>
      <c r="C8379" s="23" t="str">
        <f>'Raw data (base scenario)'!B8371</f>
        <v>D</v>
      </c>
      <c r="D8379" s="23" t="str">
        <f>'Raw data (base scenario)'!C8371</f>
        <v>D</v>
      </c>
      <c r="E8379" t="b">
        <f t="shared" si="788"/>
        <v>1</v>
      </c>
      <c r="F8379" t="b">
        <f t="shared" si="789"/>
        <v>1</v>
      </c>
      <c r="G8379" t="b">
        <f t="shared" si="790"/>
        <v>1</v>
      </c>
      <c r="K8379" s="28">
        <v>8365</v>
      </c>
      <c r="L8379" s="28" t="s">
        <v>3</v>
      </c>
      <c r="M8379" s="28" t="s">
        <v>3</v>
      </c>
      <c r="N8379" t="b">
        <f t="shared" si="791"/>
        <v>1</v>
      </c>
      <c r="O8379" t="b">
        <f t="shared" si="792"/>
        <v>1</v>
      </c>
      <c r="P8379" t="str">
        <f t="shared" si="793"/>
        <v>N/A</v>
      </c>
    </row>
    <row r="8380" spans="2:16" x14ac:dyDescent="0.25">
      <c r="B8380" s="23">
        <f>'Raw data (base scenario)'!A8372</f>
        <v>8366</v>
      </c>
      <c r="C8380" s="23" t="str">
        <f>'Raw data (base scenario)'!B8372</f>
        <v>S</v>
      </c>
      <c r="D8380" s="23" t="str">
        <f>'Raw data (base scenario)'!C8372</f>
        <v>H</v>
      </c>
      <c r="E8380" t="b">
        <f t="shared" si="788"/>
        <v>1</v>
      </c>
      <c r="F8380" t="b">
        <f t="shared" si="789"/>
        <v>1</v>
      </c>
      <c r="G8380" t="str">
        <f t="shared" si="790"/>
        <v>N/A</v>
      </c>
      <c r="K8380" s="28">
        <v>8366</v>
      </c>
      <c r="L8380" s="28" t="s">
        <v>2</v>
      </c>
      <c r="M8380" s="28" t="s">
        <v>2</v>
      </c>
      <c r="N8380" t="b">
        <f t="shared" si="791"/>
        <v>1</v>
      </c>
      <c r="O8380" t="b">
        <f t="shared" si="792"/>
        <v>1</v>
      </c>
      <c r="P8380" t="b">
        <f t="shared" si="793"/>
        <v>1</v>
      </c>
    </row>
    <row r="8381" spans="2:16" x14ac:dyDescent="0.25">
      <c r="B8381" s="23">
        <f>'Raw data (base scenario)'!A8373</f>
        <v>8367</v>
      </c>
      <c r="C8381" s="23" t="str">
        <f>'Raw data (base scenario)'!B8373</f>
        <v>S</v>
      </c>
      <c r="D8381" s="23" t="str">
        <f>'Raw data (base scenario)'!C8373</f>
        <v>S</v>
      </c>
      <c r="E8381" t="b">
        <f t="shared" si="788"/>
        <v>1</v>
      </c>
      <c r="F8381" t="b">
        <f t="shared" si="789"/>
        <v>1</v>
      </c>
      <c r="G8381" t="str">
        <f t="shared" si="790"/>
        <v>N/A</v>
      </c>
      <c r="K8381" s="28">
        <v>8367</v>
      </c>
      <c r="L8381" s="28" t="s">
        <v>1</v>
      </c>
      <c r="M8381" s="28" t="s">
        <v>3</v>
      </c>
      <c r="N8381" t="b">
        <f t="shared" si="791"/>
        <v>1</v>
      </c>
      <c r="O8381" t="b">
        <f t="shared" si="792"/>
        <v>1</v>
      </c>
      <c r="P8381" t="str">
        <f t="shared" si="793"/>
        <v>N/A</v>
      </c>
    </row>
    <row r="8382" spans="2:16" x14ac:dyDescent="0.25">
      <c r="B8382" s="23">
        <f>'Raw data (base scenario)'!A8374</f>
        <v>8368</v>
      </c>
      <c r="C8382" s="23" t="str">
        <f>'Raw data (base scenario)'!B8374</f>
        <v>D</v>
      </c>
      <c r="D8382" s="23" t="str">
        <f>'Raw data (base scenario)'!C8374</f>
        <v>D</v>
      </c>
      <c r="E8382" t="b">
        <f t="shared" si="788"/>
        <v>1</v>
      </c>
      <c r="F8382" t="b">
        <f t="shared" si="789"/>
        <v>1</v>
      </c>
      <c r="G8382" t="b">
        <f t="shared" si="790"/>
        <v>1</v>
      </c>
      <c r="K8382" s="28">
        <v>8368</v>
      </c>
      <c r="L8382" s="28" t="s">
        <v>18</v>
      </c>
      <c r="M8382" s="28" t="s">
        <v>1</v>
      </c>
      <c r="N8382" t="b">
        <f t="shared" si="791"/>
        <v>1</v>
      </c>
      <c r="O8382" t="b">
        <f t="shared" si="792"/>
        <v>1</v>
      </c>
      <c r="P8382" t="str">
        <f t="shared" si="793"/>
        <v>N/A</v>
      </c>
    </row>
    <row r="8383" spans="2:16" x14ac:dyDescent="0.25">
      <c r="B8383" s="23">
        <f>'Raw data (base scenario)'!A8375</f>
        <v>8369</v>
      </c>
      <c r="C8383" s="23" t="str">
        <f>'Raw data (base scenario)'!B8375</f>
        <v>H</v>
      </c>
      <c r="D8383" s="23" t="str">
        <f>'Raw data (base scenario)'!C8375</f>
        <v>S</v>
      </c>
      <c r="E8383" t="b">
        <f t="shared" si="788"/>
        <v>1</v>
      </c>
      <c r="F8383" t="b">
        <f t="shared" si="789"/>
        <v>1</v>
      </c>
      <c r="G8383" t="str">
        <f t="shared" si="790"/>
        <v>N/A</v>
      </c>
      <c r="K8383" s="28">
        <v>8369</v>
      </c>
      <c r="L8383" s="28" t="s">
        <v>2</v>
      </c>
      <c r="M8383" s="28" t="s">
        <v>2</v>
      </c>
      <c r="N8383" t="b">
        <f t="shared" si="791"/>
        <v>1</v>
      </c>
      <c r="O8383" t="b">
        <f t="shared" si="792"/>
        <v>1</v>
      </c>
      <c r="P8383" t="b">
        <f t="shared" si="793"/>
        <v>1</v>
      </c>
    </row>
    <row r="8384" spans="2:16" x14ac:dyDescent="0.25">
      <c r="B8384" s="23">
        <f>'Raw data (base scenario)'!A8376</f>
        <v>8370</v>
      </c>
      <c r="C8384" s="23" t="str">
        <f>'Raw data (base scenario)'!B8376</f>
        <v>I</v>
      </c>
      <c r="D8384" s="23" t="str">
        <f>'Raw data (base scenario)'!C8376</f>
        <v>H</v>
      </c>
      <c r="E8384" t="b">
        <f t="shared" si="788"/>
        <v>1</v>
      </c>
      <c r="F8384" t="b">
        <f t="shared" si="789"/>
        <v>1</v>
      </c>
      <c r="G8384" t="str">
        <f t="shared" si="790"/>
        <v>N/A</v>
      </c>
      <c r="K8384" s="28">
        <v>8370</v>
      </c>
      <c r="L8384" s="28" t="s">
        <v>2</v>
      </c>
      <c r="M8384" s="28" t="s">
        <v>2</v>
      </c>
      <c r="N8384" t="b">
        <f t="shared" si="791"/>
        <v>1</v>
      </c>
      <c r="O8384" t="b">
        <f t="shared" si="792"/>
        <v>1</v>
      </c>
      <c r="P8384" t="b">
        <f t="shared" si="793"/>
        <v>1</v>
      </c>
    </row>
    <row r="8385" spans="2:16" x14ac:dyDescent="0.25">
      <c r="B8385" s="23">
        <f>'Raw data (base scenario)'!A8377</f>
        <v>8371</v>
      </c>
      <c r="C8385" s="23" t="str">
        <f>'Raw data (base scenario)'!B8377</f>
        <v>D</v>
      </c>
      <c r="D8385" s="23" t="str">
        <f>'Raw data (base scenario)'!C8377</f>
        <v>D</v>
      </c>
      <c r="E8385" t="b">
        <f t="shared" si="788"/>
        <v>1</v>
      </c>
      <c r="F8385" t="b">
        <f t="shared" si="789"/>
        <v>1</v>
      </c>
      <c r="G8385" t="b">
        <f t="shared" si="790"/>
        <v>1</v>
      </c>
      <c r="K8385" s="28">
        <v>8371</v>
      </c>
      <c r="L8385" s="28" t="s">
        <v>1</v>
      </c>
      <c r="M8385" s="28" t="s">
        <v>1</v>
      </c>
      <c r="N8385" t="b">
        <f t="shared" si="791"/>
        <v>1</v>
      </c>
      <c r="O8385" t="b">
        <f t="shared" si="792"/>
        <v>1</v>
      </c>
      <c r="P8385" t="str">
        <f t="shared" si="793"/>
        <v>N/A</v>
      </c>
    </row>
    <row r="8386" spans="2:16" x14ac:dyDescent="0.25">
      <c r="B8386" s="23">
        <f>'Raw data (base scenario)'!A8378</f>
        <v>8372</v>
      </c>
      <c r="C8386" s="23" t="str">
        <f>'Raw data (base scenario)'!B8378</f>
        <v>D</v>
      </c>
      <c r="D8386" s="23" t="str">
        <f>'Raw data (base scenario)'!C8378</f>
        <v>D</v>
      </c>
      <c r="E8386" t="b">
        <f t="shared" si="788"/>
        <v>1</v>
      </c>
      <c r="F8386" t="b">
        <f t="shared" si="789"/>
        <v>1</v>
      </c>
      <c r="G8386" t="b">
        <f t="shared" si="790"/>
        <v>1</v>
      </c>
      <c r="K8386" s="28">
        <v>8372</v>
      </c>
      <c r="L8386" s="28" t="s">
        <v>18</v>
      </c>
      <c r="M8386" s="28" t="s">
        <v>3</v>
      </c>
      <c r="N8386" t="b">
        <f t="shared" si="791"/>
        <v>1</v>
      </c>
      <c r="O8386" t="b">
        <f t="shared" si="792"/>
        <v>1</v>
      </c>
      <c r="P8386" t="str">
        <f t="shared" si="793"/>
        <v>N/A</v>
      </c>
    </row>
    <row r="8387" spans="2:16" x14ac:dyDescent="0.25">
      <c r="B8387" s="23">
        <f>'Raw data (base scenario)'!A8379</f>
        <v>8373</v>
      </c>
      <c r="C8387" s="23" t="str">
        <f>'Raw data (base scenario)'!B8379</f>
        <v>H</v>
      </c>
      <c r="D8387" s="23" t="str">
        <f>'Raw data (base scenario)'!C8379</f>
        <v>H</v>
      </c>
      <c r="E8387" t="b">
        <f t="shared" si="788"/>
        <v>1</v>
      </c>
      <c r="F8387" t="b">
        <f t="shared" si="789"/>
        <v>1</v>
      </c>
      <c r="G8387" t="str">
        <f t="shared" si="790"/>
        <v>N/A</v>
      </c>
      <c r="K8387" s="28">
        <v>8373</v>
      </c>
      <c r="L8387" s="28" t="s">
        <v>1</v>
      </c>
      <c r="M8387" s="28" t="s">
        <v>1</v>
      </c>
      <c r="N8387" t="b">
        <f t="shared" si="791"/>
        <v>1</v>
      </c>
      <c r="O8387" t="b">
        <f t="shared" si="792"/>
        <v>1</v>
      </c>
      <c r="P8387" t="str">
        <f t="shared" si="793"/>
        <v>N/A</v>
      </c>
    </row>
    <row r="8388" spans="2:16" x14ac:dyDescent="0.25">
      <c r="B8388" s="23">
        <f>'Raw data (base scenario)'!A8380</f>
        <v>8374</v>
      </c>
      <c r="C8388" s="23" t="str">
        <f>'Raw data (base scenario)'!B8380</f>
        <v>I</v>
      </c>
      <c r="D8388" s="23" t="str">
        <f>'Raw data (base scenario)'!C8380</f>
        <v>S</v>
      </c>
      <c r="E8388" t="b">
        <f t="shared" si="788"/>
        <v>1</v>
      </c>
      <c r="F8388" t="b">
        <f t="shared" si="789"/>
        <v>1</v>
      </c>
      <c r="G8388" t="str">
        <f t="shared" si="790"/>
        <v>N/A</v>
      </c>
      <c r="K8388" s="28">
        <v>8374</v>
      </c>
      <c r="L8388" s="28" t="s">
        <v>18</v>
      </c>
      <c r="M8388" s="28" t="s">
        <v>2</v>
      </c>
      <c r="N8388" t="b">
        <f t="shared" si="791"/>
        <v>1</v>
      </c>
      <c r="O8388" t="b">
        <f t="shared" si="792"/>
        <v>1</v>
      </c>
      <c r="P8388" t="str">
        <f t="shared" si="793"/>
        <v>N/A</v>
      </c>
    </row>
    <row r="8389" spans="2:16" x14ac:dyDescent="0.25">
      <c r="B8389" s="23">
        <f>'Raw data (base scenario)'!A8381</f>
        <v>8375</v>
      </c>
      <c r="C8389" s="23" t="str">
        <f>'Raw data (base scenario)'!B8381</f>
        <v>H</v>
      </c>
      <c r="D8389" s="23" t="str">
        <f>'Raw data (base scenario)'!C8381</f>
        <v>H</v>
      </c>
      <c r="E8389" t="b">
        <f t="shared" si="788"/>
        <v>1</v>
      </c>
      <c r="F8389" t="b">
        <f t="shared" si="789"/>
        <v>1</v>
      </c>
      <c r="G8389" t="str">
        <f t="shared" si="790"/>
        <v>N/A</v>
      </c>
      <c r="K8389" s="28">
        <v>8375</v>
      </c>
      <c r="L8389" s="28" t="s">
        <v>2</v>
      </c>
      <c r="M8389" s="28" t="s">
        <v>2</v>
      </c>
      <c r="N8389" t="b">
        <f t="shared" si="791"/>
        <v>1</v>
      </c>
      <c r="O8389" t="b">
        <f t="shared" si="792"/>
        <v>1</v>
      </c>
      <c r="P8389" t="b">
        <f t="shared" si="793"/>
        <v>1</v>
      </c>
    </row>
    <row r="8390" spans="2:16" x14ac:dyDescent="0.25">
      <c r="B8390" s="23">
        <f>'Raw data (base scenario)'!A8382</f>
        <v>8376</v>
      </c>
      <c r="C8390" s="23" t="str">
        <f>'Raw data (base scenario)'!B8382</f>
        <v>I</v>
      </c>
      <c r="D8390" s="23" t="str">
        <f>'Raw data (base scenario)'!C8382</f>
        <v>D</v>
      </c>
      <c r="E8390" t="b">
        <f t="shared" si="788"/>
        <v>1</v>
      </c>
      <c r="F8390" t="b">
        <f t="shared" si="789"/>
        <v>1</v>
      </c>
      <c r="G8390" t="str">
        <f t="shared" si="790"/>
        <v>N/A</v>
      </c>
      <c r="K8390" s="28">
        <v>8376</v>
      </c>
      <c r="L8390" s="28" t="s">
        <v>2</v>
      </c>
      <c r="M8390" s="28" t="s">
        <v>2</v>
      </c>
      <c r="N8390" t="b">
        <f t="shared" si="791"/>
        <v>1</v>
      </c>
      <c r="O8390" t="b">
        <f t="shared" si="792"/>
        <v>1</v>
      </c>
      <c r="P8390" t="b">
        <f t="shared" si="793"/>
        <v>1</v>
      </c>
    </row>
    <row r="8391" spans="2:16" x14ac:dyDescent="0.25">
      <c r="B8391" s="23">
        <f>'Raw data (base scenario)'!A8383</f>
        <v>8377</v>
      </c>
      <c r="C8391" s="23" t="str">
        <f>'Raw data (base scenario)'!B8383</f>
        <v>D</v>
      </c>
      <c r="D8391" s="23" t="str">
        <f>'Raw data (base scenario)'!C8383</f>
        <v>D</v>
      </c>
      <c r="E8391" t="b">
        <f t="shared" si="788"/>
        <v>1</v>
      </c>
      <c r="F8391" t="b">
        <f t="shared" si="789"/>
        <v>1</v>
      </c>
      <c r="G8391" t="b">
        <f t="shared" si="790"/>
        <v>1</v>
      </c>
      <c r="K8391" s="28">
        <v>8377</v>
      </c>
      <c r="L8391" s="28" t="s">
        <v>18</v>
      </c>
      <c r="M8391" s="28" t="s">
        <v>1</v>
      </c>
      <c r="N8391" t="b">
        <f t="shared" si="791"/>
        <v>1</v>
      </c>
      <c r="O8391" t="b">
        <f t="shared" si="792"/>
        <v>1</v>
      </c>
      <c r="P8391" t="str">
        <f t="shared" si="793"/>
        <v>N/A</v>
      </c>
    </row>
    <row r="8392" spans="2:16" x14ac:dyDescent="0.25">
      <c r="B8392" s="23">
        <f>'Raw data (base scenario)'!A8384</f>
        <v>8378</v>
      </c>
      <c r="C8392" s="23" t="str">
        <f>'Raw data (base scenario)'!B8384</f>
        <v>D</v>
      </c>
      <c r="D8392" s="23" t="str">
        <f>'Raw data (base scenario)'!C8384</f>
        <v>D</v>
      </c>
      <c r="E8392" t="b">
        <f t="shared" si="788"/>
        <v>1</v>
      </c>
      <c r="F8392" t="b">
        <f t="shared" si="789"/>
        <v>1</v>
      </c>
      <c r="G8392" t="b">
        <f t="shared" si="790"/>
        <v>1</v>
      </c>
      <c r="K8392" s="28">
        <v>8378</v>
      </c>
      <c r="L8392" s="28" t="s">
        <v>1</v>
      </c>
      <c r="M8392" s="28" t="s">
        <v>1</v>
      </c>
      <c r="N8392" t="b">
        <f t="shared" si="791"/>
        <v>1</v>
      </c>
      <c r="O8392" t="b">
        <f t="shared" si="792"/>
        <v>1</v>
      </c>
      <c r="P8392" t="str">
        <f t="shared" si="793"/>
        <v>N/A</v>
      </c>
    </row>
    <row r="8393" spans="2:16" x14ac:dyDescent="0.25">
      <c r="B8393" s="23">
        <f>'Raw data (base scenario)'!A8385</f>
        <v>8379</v>
      </c>
      <c r="C8393" s="23" t="str">
        <f>'Raw data (base scenario)'!B8385</f>
        <v>I</v>
      </c>
      <c r="D8393" s="23" t="str">
        <f>'Raw data (base scenario)'!C8385</f>
        <v>H</v>
      </c>
      <c r="E8393" t="b">
        <f t="shared" si="788"/>
        <v>1</v>
      </c>
      <c r="F8393" t="b">
        <f t="shared" si="789"/>
        <v>1</v>
      </c>
      <c r="G8393" t="str">
        <f t="shared" si="790"/>
        <v>N/A</v>
      </c>
      <c r="K8393" s="28">
        <v>8379</v>
      </c>
      <c r="L8393" s="28" t="s">
        <v>2</v>
      </c>
      <c r="M8393" s="28" t="s">
        <v>2</v>
      </c>
      <c r="N8393" t="b">
        <f t="shared" si="791"/>
        <v>1</v>
      </c>
      <c r="O8393" t="b">
        <f t="shared" si="792"/>
        <v>1</v>
      </c>
      <c r="P8393" t="b">
        <f t="shared" si="793"/>
        <v>1</v>
      </c>
    </row>
    <row r="8394" spans="2:16" x14ac:dyDescent="0.25">
      <c r="B8394" s="23">
        <f>'Raw data (base scenario)'!A8386</f>
        <v>8380</v>
      </c>
      <c r="C8394" s="23" t="str">
        <f>'Raw data (base scenario)'!B8386</f>
        <v>H</v>
      </c>
      <c r="D8394" s="23" t="str">
        <f>'Raw data (base scenario)'!C8386</f>
        <v>H</v>
      </c>
      <c r="E8394" t="b">
        <f t="shared" si="788"/>
        <v>1</v>
      </c>
      <c r="F8394" t="b">
        <f t="shared" si="789"/>
        <v>1</v>
      </c>
      <c r="G8394" t="str">
        <f t="shared" si="790"/>
        <v>N/A</v>
      </c>
      <c r="K8394" s="28">
        <v>8380</v>
      </c>
      <c r="L8394" s="28" t="s">
        <v>1</v>
      </c>
      <c r="M8394" s="28" t="s">
        <v>18</v>
      </c>
      <c r="N8394" t="b">
        <f t="shared" si="791"/>
        <v>1</v>
      </c>
      <c r="O8394" t="b">
        <f t="shared" si="792"/>
        <v>1</v>
      </c>
      <c r="P8394" t="str">
        <f t="shared" si="793"/>
        <v>N/A</v>
      </c>
    </row>
    <row r="8395" spans="2:16" x14ac:dyDescent="0.25">
      <c r="B8395" s="23">
        <f>'Raw data (base scenario)'!A8387</f>
        <v>8381</v>
      </c>
      <c r="C8395" s="23" t="str">
        <f>'Raw data (base scenario)'!B8387</f>
        <v>D</v>
      </c>
      <c r="D8395" s="23" t="str">
        <f>'Raw data (base scenario)'!C8387</f>
        <v>D</v>
      </c>
      <c r="E8395" t="b">
        <f t="shared" si="788"/>
        <v>1</v>
      </c>
      <c r="F8395" t="b">
        <f t="shared" si="789"/>
        <v>1</v>
      </c>
      <c r="G8395" t="b">
        <f t="shared" si="790"/>
        <v>1</v>
      </c>
      <c r="K8395" s="28">
        <v>8381</v>
      </c>
      <c r="L8395" s="28" t="s">
        <v>2</v>
      </c>
      <c r="M8395" s="28" t="s">
        <v>2</v>
      </c>
      <c r="N8395" t="b">
        <f t="shared" si="791"/>
        <v>1</v>
      </c>
      <c r="O8395" t="b">
        <f t="shared" si="792"/>
        <v>1</v>
      </c>
      <c r="P8395" t="b">
        <f t="shared" si="793"/>
        <v>1</v>
      </c>
    </row>
    <row r="8396" spans="2:16" x14ac:dyDescent="0.25">
      <c r="B8396" s="23">
        <f>'Raw data (base scenario)'!A8388</f>
        <v>8382</v>
      </c>
      <c r="C8396" s="23" t="str">
        <f>'Raw data (base scenario)'!B8388</f>
        <v>H</v>
      </c>
      <c r="D8396" s="23" t="str">
        <f>'Raw data (base scenario)'!C8388</f>
        <v>I</v>
      </c>
      <c r="E8396" t="b">
        <f t="shared" si="788"/>
        <v>1</v>
      </c>
      <c r="F8396" t="b">
        <f t="shared" si="789"/>
        <v>1</v>
      </c>
      <c r="G8396" t="str">
        <f t="shared" si="790"/>
        <v>N/A</v>
      </c>
      <c r="K8396" s="28">
        <v>8382</v>
      </c>
      <c r="L8396" s="28" t="s">
        <v>18</v>
      </c>
      <c r="M8396" s="28" t="s">
        <v>2</v>
      </c>
      <c r="N8396" t="b">
        <f t="shared" si="791"/>
        <v>1</v>
      </c>
      <c r="O8396" t="b">
        <f t="shared" si="792"/>
        <v>1</v>
      </c>
      <c r="P8396" t="str">
        <f t="shared" si="793"/>
        <v>N/A</v>
      </c>
    </row>
    <row r="8397" spans="2:16" x14ac:dyDescent="0.25">
      <c r="B8397" s="23">
        <f>'Raw data (base scenario)'!A8389</f>
        <v>8383</v>
      </c>
      <c r="C8397" s="23" t="str">
        <f>'Raw data (base scenario)'!B8389</f>
        <v>D</v>
      </c>
      <c r="D8397" s="23" t="str">
        <f>'Raw data (base scenario)'!C8389</f>
        <v>D</v>
      </c>
      <c r="E8397" t="b">
        <f t="shared" si="788"/>
        <v>1</v>
      </c>
      <c r="F8397" t="b">
        <f t="shared" si="789"/>
        <v>1</v>
      </c>
      <c r="G8397" t="b">
        <f t="shared" si="790"/>
        <v>1</v>
      </c>
      <c r="K8397" s="28">
        <v>8383</v>
      </c>
      <c r="L8397" s="28" t="s">
        <v>3</v>
      </c>
      <c r="M8397" s="28" t="s">
        <v>1</v>
      </c>
      <c r="N8397" t="b">
        <f t="shared" si="791"/>
        <v>1</v>
      </c>
      <c r="O8397" t="b">
        <f t="shared" si="792"/>
        <v>1</v>
      </c>
      <c r="P8397" t="str">
        <f t="shared" si="793"/>
        <v>N/A</v>
      </c>
    </row>
    <row r="8398" spans="2:16" x14ac:dyDescent="0.25">
      <c r="B8398" s="23">
        <f>'Raw data (base scenario)'!A8390</f>
        <v>8384</v>
      </c>
      <c r="C8398" s="23" t="str">
        <f>'Raw data (base scenario)'!B8390</f>
        <v>I</v>
      </c>
      <c r="D8398" s="23" t="str">
        <f>'Raw data (base scenario)'!C8390</f>
        <v>D</v>
      </c>
      <c r="E8398" t="b">
        <f t="shared" si="788"/>
        <v>1</v>
      </c>
      <c r="F8398" t="b">
        <f t="shared" si="789"/>
        <v>1</v>
      </c>
      <c r="G8398" t="str">
        <f t="shared" si="790"/>
        <v>N/A</v>
      </c>
      <c r="K8398" s="28">
        <v>8384</v>
      </c>
      <c r="L8398" s="28" t="s">
        <v>18</v>
      </c>
      <c r="M8398" s="28" t="s">
        <v>18</v>
      </c>
      <c r="N8398" t="b">
        <f t="shared" si="791"/>
        <v>1</v>
      </c>
      <c r="O8398" t="b">
        <f t="shared" si="792"/>
        <v>1</v>
      </c>
      <c r="P8398" t="str">
        <f t="shared" si="793"/>
        <v>N/A</v>
      </c>
    </row>
    <row r="8399" spans="2:16" x14ac:dyDescent="0.25">
      <c r="B8399" s="23">
        <f>'Raw data (base scenario)'!A8391</f>
        <v>8385</v>
      </c>
      <c r="C8399" s="23" t="str">
        <f>'Raw data (base scenario)'!B8391</f>
        <v>S</v>
      </c>
      <c r="D8399" s="23" t="str">
        <f>'Raw data (base scenario)'!C8391</f>
        <v>H</v>
      </c>
      <c r="E8399" t="b">
        <f t="shared" ref="E8399:E8462" si="794">OR(C8399=$A$4,C8399=$A$5,C8399=$A$6,C8399=$A$7)</f>
        <v>1</v>
      </c>
      <c r="F8399" t="b">
        <f t="shared" ref="F8399:F8462" si="795">OR(D8399=$A$4,D8399=$A$5,D8399=$A$6,D8399=$A$7)</f>
        <v>1</v>
      </c>
      <c r="G8399" t="str">
        <f t="shared" si="790"/>
        <v>N/A</v>
      </c>
      <c r="K8399" s="28">
        <v>8385</v>
      </c>
      <c r="L8399" s="28" t="s">
        <v>2</v>
      </c>
      <c r="M8399" s="28" t="s">
        <v>2</v>
      </c>
      <c r="N8399" t="b">
        <f t="shared" si="791"/>
        <v>1</v>
      </c>
      <c r="O8399" t="b">
        <f t="shared" si="792"/>
        <v>1</v>
      </c>
      <c r="P8399" t="b">
        <f t="shared" si="793"/>
        <v>1</v>
      </c>
    </row>
    <row r="8400" spans="2:16" x14ac:dyDescent="0.25">
      <c r="B8400" s="23">
        <f>'Raw data (base scenario)'!A8392</f>
        <v>8386</v>
      </c>
      <c r="C8400" s="23" t="str">
        <f>'Raw data (base scenario)'!B8392</f>
        <v>I</v>
      </c>
      <c r="D8400" s="23" t="str">
        <f>'Raw data (base scenario)'!C8392</f>
        <v>I</v>
      </c>
      <c r="E8400" t="b">
        <f t="shared" si="794"/>
        <v>1</v>
      </c>
      <c r="F8400" t="b">
        <f t="shared" si="795"/>
        <v>1</v>
      </c>
      <c r="G8400" t="str">
        <f t="shared" ref="G8400:G8463" si="796">IF(C8400="D",D8400="D","N/A")</f>
        <v>N/A</v>
      </c>
      <c r="K8400" s="28">
        <v>8386</v>
      </c>
      <c r="L8400" s="28" t="s">
        <v>18</v>
      </c>
      <c r="M8400" s="28" t="s">
        <v>2</v>
      </c>
      <c r="N8400" t="b">
        <f t="shared" si="791"/>
        <v>1</v>
      </c>
      <c r="O8400" t="b">
        <f t="shared" si="792"/>
        <v>1</v>
      </c>
      <c r="P8400" t="str">
        <f t="shared" si="793"/>
        <v>N/A</v>
      </c>
    </row>
    <row r="8401" spans="2:16" x14ac:dyDescent="0.25">
      <c r="B8401" s="23">
        <f>'Raw data (base scenario)'!A8393</f>
        <v>8387</v>
      </c>
      <c r="C8401" s="23" t="str">
        <f>'Raw data (base scenario)'!B8393</f>
        <v>D</v>
      </c>
      <c r="D8401" s="23" t="str">
        <f>'Raw data (base scenario)'!C8393</f>
        <v>D</v>
      </c>
      <c r="E8401" t="b">
        <f t="shared" si="794"/>
        <v>1</v>
      </c>
      <c r="F8401" t="b">
        <f t="shared" si="795"/>
        <v>1</v>
      </c>
      <c r="G8401" t="b">
        <f t="shared" si="796"/>
        <v>1</v>
      </c>
      <c r="K8401" s="28">
        <v>8387</v>
      </c>
      <c r="L8401" s="28" t="s">
        <v>2</v>
      </c>
      <c r="M8401" s="28" t="s">
        <v>2</v>
      </c>
      <c r="N8401" t="b">
        <f t="shared" si="791"/>
        <v>1</v>
      </c>
      <c r="O8401" t="b">
        <f t="shared" si="792"/>
        <v>1</v>
      </c>
      <c r="P8401" t="b">
        <f t="shared" si="793"/>
        <v>1</v>
      </c>
    </row>
    <row r="8402" spans="2:16" x14ac:dyDescent="0.25">
      <c r="B8402" s="23">
        <f>'Raw data (base scenario)'!A8394</f>
        <v>8388</v>
      </c>
      <c r="C8402" s="23" t="str">
        <f>'Raw data (base scenario)'!B8394</f>
        <v>I</v>
      </c>
      <c r="D8402" s="23" t="str">
        <f>'Raw data (base scenario)'!C8394</f>
        <v>D</v>
      </c>
      <c r="E8402" t="b">
        <f t="shared" si="794"/>
        <v>1</v>
      </c>
      <c r="F8402" t="b">
        <f t="shared" si="795"/>
        <v>1</v>
      </c>
      <c r="G8402" t="str">
        <f t="shared" si="796"/>
        <v>N/A</v>
      </c>
      <c r="K8402" s="28">
        <v>8388</v>
      </c>
      <c r="L8402" s="28" t="s">
        <v>18</v>
      </c>
      <c r="M8402" s="28" t="s">
        <v>18</v>
      </c>
      <c r="N8402" t="b">
        <f t="shared" si="791"/>
        <v>1</v>
      </c>
      <c r="O8402" t="b">
        <f t="shared" si="792"/>
        <v>1</v>
      </c>
      <c r="P8402" t="str">
        <f t="shared" si="793"/>
        <v>N/A</v>
      </c>
    </row>
    <row r="8403" spans="2:16" x14ac:dyDescent="0.25">
      <c r="B8403" s="23">
        <f>'Raw data (base scenario)'!A8395</f>
        <v>8389</v>
      </c>
      <c r="C8403" s="23" t="str">
        <f>'Raw data (base scenario)'!B8395</f>
        <v>D</v>
      </c>
      <c r="D8403" s="23" t="str">
        <f>'Raw data (base scenario)'!C8395</f>
        <v>D</v>
      </c>
      <c r="E8403" t="b">
        <f t="shared" si="794"/>
        <v>1</v>
      </c>
      <c r="F8403" t="b">
        <f t="shared" si="795"/>
        <v>1</v>
      </c>
      <c r="G8403" t="b">
        <f t="shared" si="796"/>
        <v>1</v>
      </c>
      <c r="K8403" s="28">
        <v>8389</v>
      </c>
      <c r="L8403" s="28" t="s">
        <v>1</v>
      </c>
      <c r="M8403" s="28" t="s">
        <v>3</v>
      </c>
      <c r="N8403" t="b">
        <f t="shared" si="791"/>
        <v>1</v>
      </c>
      <c r="O8403" t="b">
        <f t="shared" si="792"/>
        <v>1</v>
      </c>
      <c r="P8403" t="str">
        <f t="shared" si="793"/>
        <v>N/A</v>
      </c>
    </row>
    <row r="8404" spans="2:16" x14ac:dyDescent="0.25">
      <c r="B8404" s="23">
        <f>'Raw data (base scenario)'!A8396</f>
        <v>8390</v>
      </c>
      <c r="C8404" s="23" t="str">
        <f>'Raw data (base scenario)'!B8396</f>
        <v>I</v>
      </c>
      <c r="D8404" s="23" t="str">
        <f>'Raw data (base scenario)'!C8396</f>
        <v>I</v>
      </c>
      <c r="E8404" t="b">
        <f t="shared" si="794"/>
        <v>1</v>
      </c>
      <c r="F8404" t="b">
        <f t="shared" si="795"/>
        <v>1</v>
      </c>
      <c r="G8404" t="str">
        <f t="shared" si="796"/>
        <v>N/A</v>
      </c>
      <c r="K8404" s="28">
        <v>8390</v>
      </c>
      <c r="L8404" s="28" t="s">
        <v>18</v>
      </c>
      <c r="M8404" s="28" t="s">
        <v>3</v>
      </c>
      <c r="N8404" t="b">
        <f t="shared" si="791"/>
        <v>1</v>
      </c>
      <c r="O8404" t="b">
        <f t="shared" si="792"/>
        <v>1</v>
      </c>
      <c r="P8404" t="str">
        <f t="shared" si="793"/>
        <v>N/A</v>
      </c>
    </row>
    <row r="8405" spans="2:16" x14ac:dyDescent="0.25">
      <c r="B8405" s="23">
        <f>'Raw data (base scenario)'!A8397</f>
        <v>8391</v>
      </c>
      <c r="C8405" s="23" t="str">
        <f>'Raw data (base scenario)'!B8397</f>
        <v>H</v>
      </c>
      <c r="D8405" s="23" t="str">
        <f>'Raw data (base scenario)'!C8397</f>
        <v>S</v>
      </c>
      <c r="E8405" t="b">
        <f t="shared" si="794"/>
        <v>1</v>
      </c>
      <c r="F8405" t="b">
        <f t="shared" si="795"/>
        <v>1</v>
      </c>
      <c r="G8405" t="str">
        <f t="shared" si="796"/>
        <v>N/A</v>
      </c>
      <c r="K8405" s="28">
        <v>8391</v>
      </c>
      <c r="L8405" s="28" t="s">
        <v>3</v>
      </c>
      <c r="M8405" s="28" t="s">
        <v>2</v>
      </c>
      <c r="N8405" t="b">
        <f t="shared" si="791"/>
        <v>1</v>
      </c>
      <c r="O8405" t="b">
        <f t="shared" si="792"/>
        <v>1</v>
      </c>
      <c r="P8405" t="str">
        <f t="shared" si="793"/>
        <v>N/A</v>
      </c>
    </row>
    <row r="8406" spans="2:16" x14ac:dyDescent="0.25">
      <c r="B8406" s="23">
        <f>'Raw data (base scenario)'!A8398</f>
        <v>8392</v>
      </c>
      <c r="C8406" s="23" t="str">
        <f>'Raw data (base scenario)'!B8398</f>
        <v>I</v>
      </c>
      <c r="D8406" s="23" t="str">
        <f>'Raw data (base scenario)'!C8398</f>
        <v>S</v>
      </c>
      <c r="E8406" t="b">
        <f t="shared" si="794"/>
        <v>1</v>
      </c>
      <c r="F8406" t="b">
        <f t="shared" si="795"/>
        <v>1</v>
      </c>
      <c r="G8406" t="str">
        <f t="shared" si="796"/>
        <v>N/A</v>
      </c>
      <c r="K8406" s="28">
        <v>8392</v>
      </c>
      <c r="L8406" s="28" t="s">
        <v>1</v>
      </c>
      <c r="M8406" s="28" t="s">
        <v>1</v>
      </c>
      <c r="N8406" t="b">
        <f t="shared" si="791"/>
        <v>1</v>
      </c>
      <c r="O8406" t="b">
        <f t="shared" si="792"/>
        <v>1</v>
      </c>
      <c r="P8406" t="str">
        <f t="shared" si="793"/>
        <v>N/A</v>
      </c>
    </row>
    <row r="8407" spans="2:16" x14ac:dyDescent="0.25">
      <c r="B8407" s="23">
        <f>'Raw data (base scenario)'!A8399</f>
        <v>8393</v>
      </c>
      <c r="C8407" s="23" t="str">
        <f>'Raw data (base scenario)'!B8399</f>
        <v>S</v>
      </c>
      <c r="D8407" s="23" t="str">
        <f>'Raw data (base scenario)'!C8399</f>
        <v>D</v>
      </c>
      <c r="E8407" t="b">
        <f t="shared" si="794"/>
        <v>1</v>
      </c>
      <c r="F8407" t="b">
        <f t="shared" si="795"/>
        <v>1</v>
      </c>
      <c r="G8407" t="str">
        <f t="shared" si="796"/>
        <v>N/A</v>
      </c>
      <c r="K8407" s="28">
        <v>8393</v>
      </c>
      <c r="L8407" s="28" t="s">
        <v>1</v>
      </c>
      <c r="M8407" s="28" t="s">
        <v>3</v>
      </c>
      <c r="N8407" t="b">
        <f t="shared" si="791"/>
        <v>1</v>
      </c>
      <c r="O8407" t="b">
        <f t="shared" si="792"/>
        <v>1</v>
      </c>
      <c r="P8407" t="str">
        <f t="shared" si="793"/>
        <v>N/A</v>
      </c>
    </row>
    <row r="8408" spans="2:16" x14ac:dyDescent="0.25">
      <c r="B8408" s="23">
        <f>'Raw data (base scenario)'!A8400</f>
        <v>8394</v>
      </c>
      <c r="C8408" s="23" t="str">
        <f>'Raw data (base scenario)'!B8400</f>
        <v>H</v>
      </c>
      <c r="D8408" s="23" t="str">
        <f>'Raw data (base scenario)'!C8400</f>
        <v>H</v>
      </c>
      <c r="E8408" t="b">
        <f t="shared" si="794"/>
        <v>1</v>
      </c>
      <c r="F8408" t="b">
        <f t="shared" si="795"/>
        <v>1</v>
      </c>
      <c r="G8408" t="str">
        <f t="shared" si="796"/>
        <v>N/A</v>
      </c>
      <c r="K8408" s="28">
        <v>8394</v>
      </c>
      <c r="L8408" s="28" t="s">
        <v>3</v>
      </c>
      <c r="M8408" s="28" t="s">
        <v>2</v>
      </c>
      <c r="N8408" t="b">
        <f t="shared" si="791"/>
        <v>1</v>
      </c>
      <c r="O8408" t="b">
        <f t="shared" si="792"/>
        <v>1</v>
      </c>
      <c r="P8408" t="str">
        <f t="shared" si="793"/>
        <v>N/A</v>
      </c>
    </row>
    <row r="8409" spans="2:16" x14ac:dyDescent="0.25">
      <c r="B8409" s="23">
        <f>'Raw data (base scenario)'!A8401</f>
        <v>8395</v>
      </c>
      <c r="C8409" s="23" t="str">
        <f>'Raw data (base scenario)'!B8401</f>
        <v>H</v>
      </c>
      <c r="D8409" s="23" t="str">
        <f>'Raw data (base scenario)'!C8401</f>
        <v>S</v>
      </c>
      <c r="E8409" t="b">
        <f t="shared" si="794"/>
        <v>1</v>
      </c>
      <c r="F8409" t="b">
        <f t="shared" si="795"/>
        <v>1</v>
      </c>
      <c r="G8409" t="str">
        <f t="shared" si="796"/>
        <v>N/A</v>
      </c>
      <c r="K8409" s="28">
        <v>8395</v>
      </c>
      <c r="L8409" s="28" t="s">
        <v>3</v>
      </c>
      <c r="M8409" s="28" t="s">
        <v>1</v>
      </c>
      <c r="N8409" t="b">
        <f t="shared" si="791"/>
        <v>1</v>
      </c>
      <c r="O8409" t="b">
        <f t="shared" si="792"/>
        <v>1</v>
      </c>
      <c r="P8409" t="str">
        <f t="shared" si="793"/>
        <v>N/A</v>
      </c>
    </row>
    <row r="8410" spans="2:16" x14ac:dyDescent="0.25">
      <c r="B8410" s="23">
        <f>'Raw data (base scenario)'!A8402</f>
        <v>8396</v>
      </c>
      <c r="C8410" s="23" t="str">
        <f>'Raw data (base scenario)'!B8402</f>
        <v>S</v>
      </c>
      <c r="D8410" s="23" t="str">
        <f>'Raw data (base scenario)'!C8402</f>
        <v>D</v>
      </c>
      <c r="E8410" t="b">
        <f t="shared" si="794"/>
        <v>1</v>
      </c>
      <c r="F8410" t="b">
        <f t="shared" si="795"/>
        <v>1</v>
      </c>
      <c r="G8410" t="str">
        <f t="shared" si="796"/>
        <v>N/A</v>
      </c>
      <c r="K8410" s="28">
        <v>8396</v>
      </c>
      <c r="L8410" s="28" t="s">
        <v>2</v>
      </c>
      <c r="M8410" s="28" t="s">
        <v>2</v>
      </c>
      <c r="N8410" t="b">
        <f t="shared" ref="N8410:N8473" si="797">OR(L8410=$A$4,L8410=$A$5,L8410=$A$6,L8410=$A$7)</f>
        <v>1</v>
      </c>
      <c r="O8410" t="b">
        <f t="shared" ref="O8410:O8473" si="798">OR(M8410=$A$4,M8410=$A$5,M8410=$A$6,M8410=$A$7)</f>
        <v>1</v>
      </c>
      <c r="P8410" t="b">
        <f t="shared" ref="P8410:P8473" si="799">IF(L8410="D",M8410="D","N/A")</f>
        <v>1</v>
      </c>
    </row>
    <row r="8411" spans="2:16" x14ac:dyDescent="0.25">
      <c r="B8411" s="23">
        <f>'Raw data (base scenario)'!A8403</f>
        <v>8397</v>
      </c>
      <c r="C8411" s="23" t="str">
        <f>'Raw data (base scenario)'!B8403</f>
        <v>S</v>
      </c>
      <c r="D8411" s="23" t="str">
        <f>'Raw data (base scenario)'!C8403</f>
        <v>H</v>
      </c>
      <c r="E8411" t="b">
        <f t="shared" si="794"/>
        <v>1</v>
      </c>
      <c r="F8411" t="b">
        <f t="shared" si="795"/>
        <v>1</v>
      </c>
      <c r="G8411" t="str">
        <f t="shared" si="796"/>
        <v>N/A</v>
      </c>
      <c r="K8411" s="28">
        <v>8397</v>
      </c>
      <c r="L8411" s="28" t="s">
        <v>1</v>
      </c>
      <c r="M8411" s="28" t="s">
        <v>3</v>
      </c>
      <c r="N8411" t="b">
        <f t="shared" si="797"/>
        <v>1</v>
      </c>
      <c r="O8411" t="b">
        <f t="shared" si="798"/>
        <v>1</v>
      </c>
      <c r="P8411" t="str">
        <f t="shared" si="799"/>
        <v>N/A</v>
      </c>
    </row>
    <row r="8412" spans="2:16" x14ac:dyDescent="0.25">
      <c r="B8412" s="23">
        <f>'Raw data (base scenario)'!A8404</f>
        <v>8398</v>
      </c>
      <c r="C8412" s="23" t="str">
        <f>'Raw data (base scenario)'!B8404</f>
        <v>D</v>
      </c>
      <c r="D8412" s="23" t="str">
        <f>'Raw data (base scenario)'!C8404</f>
        <v>D</v>
      </c>
      <c r="E8412" t="b">
        <f t="shared" si="794"/>
        <v>1</v>
      </c>
      <c r="F8412" t="b">
        <f t="shared" si="795"/>
        <v>1</v>
      </c>
      <c r="G8412" t="b">
        <f t="shared" si="796"/>
        <v>1</v>
      </c>
      <c r="K8412" s="28">
        <v>8398</v>
      </c>
      <c r="L8412" s="28" t="s">
        <v>3</v>
      </c>
      <c r="M8412" s="28" t="s">
        <v>18</v>
      </c>
      <c r="N8412" t="b">
        <f t="shared" si="797"/>
        <v>1</v>
      </c>
      <c r="O8412" t="b">
        <f t="shared" si="798"/>
        <v>1</v>
      </c>
      <c r="P8412" t="str">
        <f t="shared" si="799"/>
        <v>N/A</v>
      </c>
    </row>
    <row r="8413" spans="2:16" x14ac:dyDescent="0.25">
      <c r="B8413" s="23">
        <f>'Raw data (base scenario)'!A8405</f>
        <v>8399</v>
      </c>
      <c r="C8413" s="23" t="str">
        <f>'Raw data (base scenario)'!B8405</f>
        <v>H</v>
      </c>
      <c r="D8413" s="23" t="str">
        <f>'Raw data (base scenario)'!C8405</f>
        <v>S</v>
      </c>
      <c r="E8413" t="b">
        <f t="shared" si="794"/>
        <v>1</v>
      </c>
      <c r="F8413" t="b">
        <f t="shared" si="795"/>
        <v>1</v>
      </c>
      <c r="G8413" t="str">
        <f t="shared" si="796"/>
        <v>N/A</v>
      </c>
      <c r="K8413" s="28">
        <v>8399</v>
      </c>
      <c r="L8413" s="28" t="s">
        <v>3</v>
      </c>
      <c r="M8413" s="28" t="s">
        <v>18</v>
      </c>
      <c r="N8413" t="b">
        <f t="shared" si="797"/>
        <v>1</v>
      </c>
      <c r="O8413" t="b">
        <f t="shared" si="798"/>
        <v>1</v>
      </c>
      <c r="P8413" t="str">
        <f t="shared" si="799"/>
        <v>N/A</v>
      </c>
    </row>
    <row r="8414" spans="2:16" x14ac:dyDescent="0.25">
      <c r="B8414" s="23">
        <f>'Raw data (base scenario)'!A8406</f>
        <v>8400</v>
      </c>
      <c r="C8414" s="23" t="str">
        <f>'Raw data (base scenario)'!B8406</f>
        <v>S</v>
      </c>
      <c r="D8414" s="23" t="str">
        <f>'Raw data (base scenario)'!C8406</f>
        <v>I</v>
      </c>
      <c r="E8414" t="b">
        <f t="shared" si="794"/>
        <v>1</v>
      </c>
      <c r="F8414" t="b">
        <f t="shared" si="795"/>
        <v>1</v>
      </c>
      <c r="G8414" t="str">
        <f t="shared" si="796"/>
        <v>N/A</v>
      </c>
      <c r="K8414" s="28">
        <v>8400</v>
      </c>
      <c r="L8414" s="28" t="s">
        <v>1</v>
      </c>
      <c r="M8414" s="28" t="s">
        <v>1</v>
      </c>
      <c r="N8414" t="b">
        <f t="shared" si="797"/>
        <v>1</v>
      </c>
      <c r="O8414" t="b">
        <f t="shared" si="798"/>
        <v>1</v>
      </c>
      <c r="P8414" t="str">
        <f t="shared" si="799"/>
        <v>N/A</v>
      </c>
    </row>
    <row r="8415" spans="2:16" x14ac:dyDescent="0.25">
      <c r="B8415" s="23">
        <f>'Raw data (base scenario)'!A8407</f>
        <v>8401</v>
      </c>
      <c r="C8415" s="23" t="str">
        <f>'Raw data (base scenario)'!B8407</f>
        <v>S</v>
      </c>
      <c r="D8415" s="23" t="str">
        <f>'Raw data (base scenario)'!C8407</f>
        <v>I</v>
      </c>
      <c r="E8415" t="b">
        <f t="shared" si="794"/>
        <v>1</v>
      </c>
      <c r="F8415" t="b">
        <f t="shared" si="795"/>
        <v>1</v>
      </c>
      <c r="G8415" t="str">
        <f t="shared" si="796"/>
        <v>N/A</v>
      </c>
      <c r="K8415" s="28">
        <v>8401</v>
      </c>
      <c r="L8415" s="28" t="s">
        <v>3</v>
      </c>
      <c r="M8415" s="28" t="s">
        <v>2</v>
      </c>
      <c r="N8415" t="b">
        <f t="shared" si="797"/>
        <v>1</v>
      </c>
      <c r="O8415" t="b">
        <f t="shared" si="798"/>
        <v>1</v>
      </c>
      <c r="P8415" t="str">
        <f t="shared" si="799"/>
        <v>N/A</v>
      </c>
    </row>
    <row r="8416" spans="2:16" x14ac:dyDescent="0.25">
      <c r="B8416" s="23">
        <f>'Raw data (base scenario)'!A8408</f>
        <v>8402</v>
      </c>
      <c r="C8416" s="23" t="str">
        <f>'Raw data (base scenario)'!B8408</f>
        <v>H</v>
      </c>
      <c r="D8416" s="23" t="str">
        <f>'Raw data (base scenario)'!C8408</f>
        <v>H</v>
      </c>
      <c r="E8416" t="b">
        <f t="shared" si="794"/>
        <v>1</v>
      </c>
      <c r="F8416" t="b">
        <f t="shared" si="795"/>
        <v>1</v>
      </c>
      <c r="G8416" t="str">
        <f t="shared" si="796"/>
        <v>N/A</v>
      </c>
      <c r="K8416" s="28">
        <v>8402</v>
      </c>
      <c r="L8416" s="28" t="s">
        <v>2</v>
      </c>
      <c r="M8416" s="28" t="s">
        <v>2</v>
      </c>
      <c r="N8416" t="b">
        <f t="shared" si="797"/>
        <v>1</v>
      </c>
      <c r="O8416" t="b">
        <f t="shared" si="798"/>
        <v>1</v>
      </c>
      <c r="P8416" t="b">
        <f t="shared" si="799"/>
        <v>1</v>
      </c>
    </row>
    <row r="8417" spans="2:16" x14ac:dyDescent="0.25">
      <c r="B8417" s="23">
        <f>'Raw data (base scenario)'!A8409</f>
        <v>8403</v>
      </c>
      <c r="C8417" s="23" t="str">
        <f>'Raw data (base scenario)'!B8409</f>
        <v>S</v>
      </c>
      <c r="D8417" s="23" t="str">
        <f>'Raw data (base scenario)'!C8409</f>
        <v>D</v>
      </c>
      <c r="E8417" t="b">
        <f t="shared" si="794"/>
        <v>1</v>
      </c>
      <c r="F8417" t="b">
        <f t="shared" si="795"/>
        <v>1</v>
      </c>
      <c r="G8417" t="str">
        <f t="shared" si="796"/>
        <v>N/A</v>
      </c>
      <c r="K8417" s="28">
        <v>8403</v>
      </c>
      <c r="L8417" s="28" t="s">
        <v>18</v>
      </c>
      <c r="M8417" s="28" t="s">
        <v>3</v>
      </c>
      <c r="N8417" t="b">
        <f t="shared" si="797"/>
        <v>1</v>
      </c>
      <c r="O8417" t="b">
        <f t="shared" si="798"/>
        <v>1</v>
      </c>
      <c r="P8417" t="str">
        <f t="shared" si="799"/>
        <v>N/A</v>
      </c>
    </row>
    <row r="8418" spans="2:16" x14ac:dyDescent="0.25">
      <c r="B8418" s="23">
        <f>'Raw data (base scenario)'!A8410</f>
        <v>8404</v>
      </c>
      <c r="C8418" s="23" t="str">
        <f>'Raw data (base scenario)'!B8410</f>
        <v>D</v>
      </c>
      <c r="D8418" s="23" t="str">
        <f>'Raw data (base scenario)'!C8410</f>
        <v>D</v>
      </c>
      <c r="E8418" t="b">
        <f t="shared" si="794"/>
        <v>1</v>
      </c>
      <c r="F8418" t="b">
        <f t="shared" si="795"/>
        <v>1</v>
      </c>
      <c r="G8418" t="b">
        <f t="shared" si="796"/>
        <v>1</v>
      </c>
      <c r="K8418" s="28">
        <v>8404</v>
      </c>
      <c r="L8418" s="28" t="s">
        <v>2</v>
      </c>
      <c r="M8418" s="28" t="s">
        <v>2</v>
      </c>
      <c r="N8418" t="b">
        <f t="shared" si="797"/>
        <v>1</v>
      </c>
      <c r="O8418" t="b">
        <f t="shared" si="798"/>
        <v>1</v>
      </c>
      <c r="P8418" t="b">
        <f t="shared" si="799"/>
        <v>1</v>
      </c>
    </row>
    <row r="8419" spans="2:16" x14ac:dyDescent="0.25">
      <c r="B8419" s="23">
        <f>'Raw data (base scenario)'!A8411</f>
        <v>8405</v>
      </c>
      <c r="C8419" s="23" t="str">
        <f>'Raw data (base scenario)'!B8411</f>
        <v>I</v>
      </c>
      <c r="D8419" s="23" t="str">
        <f>'Raw data (base scenario)'!C8411</f>
        <v>S</v>
      </c>
      <c r="E8419" t="b">
        <f t="shared" si="794"/>
        <v>1</v>
      </c>
      <c r="F8419" t="b">
        <f t="shared" si="795"/>
        <v>1</v>
      </c>
      <c r="G8419" t="str">
        <f t="shared" si="796"/>
        <v>N/A</v>
      </c>
      <c r="K8419" s="28">
        <v>8405</v>
      </c>
      <c r="L8419" s="28" t="s">
        <v>18</v>
      </c>
      <c r="M8419" s="28" t="s">
        <v>3</v>
      </c>
      <c r="N8419" t="b">
        <f t="shared" si="797"/>
        <v>1</v>
      </c>
      <c r="O8419" t="b">
        <f t="shared" si="798"/>
        <v>1</v>
      </c>
      <c r="P8419" t="str">
        <f t="shared" si="799"/>
        <v>N/A</v>
      </c>
    </row>
    <row r="8420" spans="2:16" x14ac:dyDescent="0.25">
      <c r="B8420" s="23">
        <f>'Raw data (base scenario)'!A8412</f>
        <v>8406</v>
      </c>
      <c r="C8420" s="23" t="str">
        <f>'Raw data (base scenario)'!B8412</f>
        <v>D</v>
      </c>
      <c r="D8420" s="23" t="str">
        <f>'Raw data (base scenario)'!C8412</f>
        <v>D</v>
      </c>
      <c r="E8420" t="b">
        <f t="shared" si="794"/>
        <v>1</v>
      </c>
      <c r="F8420" t="b">
        <f t="shared" si="795"/>
        <v>1</v>
      </c>
      <c r="G8420" t="b">
        <f t="shared" si="796"/>
        <v>1</v>
      </c>
      <c r="K8420" s="28">
        <v>8406</v>
      </c>
      <c r="L8420" s="28" t="s">
        <v>18</v>
      </c>
      <c r="M8420" s="28" t="s">
        <v>1</v>
      </c>
      <c r="N8420" t="b">
        <f t="shared" si="797"/>
        <v>1</v>
      </c>
      <c r="O8420" t="b">
        <f t="shared" si="798"/>
        <v>1</v>
      </c>
      <c r="P8420" t="str">
        <f t="shared" si="799"/>
        <v>N/A</v>
      </c>
    </row>
    <row r="8421" spans="2:16" x14ac:dyDescent="0.25">
      <c r="B8421" s="23">
        <f>'Raw data (base scenario)'!A8413</f>
        <v>8407</v>
      </c>
      <c r="C8421" s="23" t="str">
        <f>'Raw data (base scenario)'!B8413</f>
        <v>I</v>
      </c>
      <c r="D8421" s="23" t="str">
        <f>'Raw data (base scenario)'!C8413</f>
        <v>S</v>
      </c>
      <c r="E8421" t="b">
        <f t="shared" si="794"/>
        <v>1</v>
      </c>
      <c r="F8421" t="b">
        <f t="shared" si="795"/>
        <v>1</v>
      </c>
      <c r="G8421" t="str">
        <f t="shared" si="796"/>
        <v>N/A</v>
      </c>
      <c r="K8421" s="28">
        <v>8407</v>
      </c>
      <c r="L8421" s="28" t="s">
        <v>1</v>
      </c>
      <c r="M8421" s="28" t="s">
        <v>1</v>
      </c>
      <c r="N8421" t="b">
        <f t="shared" si="797"/>
        <v>1</v>
      </c>
      <c r="O8421" t="b">
        <f t="shared" si="798"/>
        <v>1</v>
      </c>
      <c r="P8421" t="str">
        <f t="shared" si="799"/>
        <v>N/A</v>
      </c>
    </row>
    <row r="8422" spans="2:16" x14ac:dyDescent="0.25">
      <c r="B8422" s="23">
        <f>'Raw data (base scenario)'!A8414</f>
        <v>8408</v>
      </c>
      <c r="C8422" s="23" t="str">
        <f>'Raw data (base scenario)'!B8414</f>
        <v>I</v>
      </c>
      <c r="D8422" s="23" t="str">
        <f>'Raw data (base scenario)'!C8414</f>
        <v>H</v>
      </c>
      <c r="E8422" t="b">
        <f t="shared" si="794"/>
        <v>1</v>
      </c>
      <c r="F8422" t="b">
        <f t="shared" si="795"/>
        <v>1</v>
      </c>
      <c r="G8422" t="str">
        <f t="shared" si="796"/>
        <v>N/A</v>
      </c>
      <c r="K8422" s="28">
        <v>8408</v>
      </c>
      <c r="L8422" s="28" t="s">
        <v>3</v>
      </c>
      <c r="M8422" s="28" t="s">
        <v>1</v>
      </c>
      <c r="N8422" t="b">
        <f t="shared" si="797"/>
        <v>1</v>
      </c>
      <c r="O8422" t="b">
        <f t="shared" si="798"/>
        <v>1</v>
      </c>
      <c r="P8422" t="str">
        <f t="shared" si="799"/>
        <v>N/A</v>
      </c>
    </row>
    <row r="8423" spans="2:16" x14ac:dyDescent="0.25">
      <c r="B8423" s="23">
        <f>'Raw data (base scenario)'!A8415</f>
        <v>8409</v>
      </c>
      <c r="C8423" s="23" t="str">
        <f>'Raw data (base scenario)'!B8415</f>
        <v>H</v>
      </c>
      <c r="D8423" s="23" t="str">
        <f>'Raw data (base scenario)'!C8415</f>
        <v>H</v>
      </c>
      <c r="E8423" t="b">
        <f t="shared" si="794"/>
        <v>1</v>
      </c>
      <c r="F8423" t="b">
        <f t="shared" si="795"/>
        <v>1</v>
      </c>
      <c r="G8423" t="str">
        <f t="shared" si="796"/>
        <v>N/A</v>
      </c>
      <c r="K8423" s="28">
        <v>8409</v>
      </c>
      <c r="L8423" s="28" t="s">
        <v>2</v>
      </c>
      <c r="M8423" s="28" t="s">
        <v>2</v>
      </c>
      <c r="N8423" t="b">
        <f t="shared" si="797"/>
        <v>1</v>
      </c>
      <c r="O8423" t="b">
        <f t="shared" si="798"/>
        <v>1</v>
      </c>
      <c r="P8423" t="b">
        <f t="shared" si="799"/>
        <v>1</v>
      </c>
    </row>
    <row r="8424" spans="2:16" x14ac:dyDescent="0.25">
      <c r="B8424" s="23">
        <f>'Raw data (base scenario)'!A8416</f>
        <v>8410</v>
      </c>
      <c r="C8424" s="23" t="str">
        <f>'Raw data (base scenario)'!B8416</f>
        <v>S</v>
      </c>
      <c r="D8424" s="23" t="str">
        <f>'Raw data (base scenario)'!C8416</f>
        <v>H</v>
      </c>
      <c r="E8424" t="b">
        <f t="shared" si="794"/>
        <v>1</v>
      </c>
      <c r="F8424" t="b">
        <f t="shared" si="795"/>
        <v>1</v>
      </c>
      <c r="G8424" t="str">
        <f t="shared" si="796"/>
        <v>N/A</v>
      </c>
      <c r="K8424" s="28">
        <v>8410</v>
      </c>
      <c r="L8424" s="28" t="s">
        <v>18</v>
      </c>
      <c r="M8424" s="28" t="s">
        <v>2</v>
      </c>
      <c r="N8424" t="b">
        <f t="shared" si="797"/>
        <v>1</v>
      </c>
      <c r="O8424" t="b">
        <f t="shared" si="798"/>
        <v>1</v>
      </c>
      <c r="P8424" t="str">
        <f t="shared" si="799"/>
        <v>N/A</v>
      </c>
    </row>
    <row r="8425" spans="2:16" x14ac:dyDescent="0.25">
      <c r="B8425" s="23">
        <f>'Raw data (base scenario)'!A8417</f>
        <v>8411</v>
      </c>
      <c r="C8425" s="23" t="str">
        <f>'Raw data (base scenario)'!B8417</f>
        <v>D</v>
      </c>
      <c r="D8425" s="23" t="str">
        <f>'Raw data (base scenario)'!C8417</f>
        <v>D</v>
      </c>
      <c r="E8425" t="b">
        <f t="shared" si="794"/>
        <v>1</v>
      </c>
      <c r="F8425" t="b">
        <f t="shared" si="795"/>
        <v>1</v>
      </c>
      <c r="G8425" t="b">
        <f t="shared" si="796"/>
        <v>1</v>
      </c>
      <c r="K8425" s="28">
        <v>8411</v>
      </c>
      <c r="L8425" s="28" t="s">
        <v>1</v>
      </c>
      <c r="M8425" s="28" t="s">
        <v>3</v>
      </c>
      <c r="N8425" t="b">
        <f t="shared" si="797"/>
        <v>1</v>
      </c>
      <c r="O8425" t="b">
        <f t="shared" si="798"/>
        <v>1</v>
      </c>
      <c r="P8425" t="str">
        <f t="shared" si="799"/>
        <v>N/A</v>
      </c>
    </row>
    <row r="8426" spans="2:16" x14ac:dyDescent="0.25">
      <c r="B8426" s="23">
        <f>'Raw data (base scenario)'!A8418</f>
        <v>8412</v>
      </c>
      <c r="C8426" s="23" t="str">
        <f>'Raw data (base scenario)'!B8418</f>
        <v>I</v>
      </c>
      <c r="D8426" s="23" t="str">
        <f>'Raw data (base scenario)'!C8418</f>
        <v>D</v>
      </c>
      <c r="E8426" t="b">
        <f t="shared" si="794"/>
        <v>1</v>
      </c>
      <c r="F8426" t="b">
        <f t="shared" si="795"/>
        <v>1</v>
      </c>
      <c r="G8426" t="str">
        <f t="shared" si="796"/>
        <v>N/A</v>
      </c>
      <c r="K8426" s="28">
        <v>8412</v>
      </c>
      <c r="L8426" s="28" t="s">
        <v>1</v>
      </c>
      <c r="M8426" s="28" t="s">
        <v>1</v>
      </c>
      <c r="N8426" t="b">
        <f t="shared" si="797"/>
        <v>1</v>
      </c>
      <c r="O8426" t="b">
        <f t="shared" si="798"/>
        <v>1</v>
      </c>
      <c r="P8426" t="str">
        <f t="shared" si="799"/>
        <v>N/A</v>
      </c>
    </row>
    <row r="8427" spans="2:16" x14ac:dyDescent="0.25">
      <c r="B8427" s="23">
        <f>'Raw data (base scenario)'!A8419</f>
        <v>8413</v>
      </c>
      <c r="C8427" s="23" t="str">
        <f>'Raw data (base scenario)'!B8419</f>
        <v>H</v>
      </c>
      <c r="D8427" s="23" t="str">
        <f>'Raw data (base scenario)'!C8419</f>
        <v>S</v>
      </c>
      <c r="E8427" t="b">
        <f t="shared" si="794"/>
        <v>1</v>
      </c>
      <c r="F8427" t="b">
        <f t="shared" si="795"/>
        <v>1</v>
      </c>
      <c r="G8427" t="str">
        <f t="shared" si="796"/>
        <v>N/A</v>
      </c>
      <c r="K8427" s="28">
        <v>8413</v>
      </c>
      <c r="L8427" s="28" t="s">
        <v>2</v>
      </c>
      <c r="M8427" s="28" t="s">
        <v>2</v>
      </c>
      <c r="N8427" t="b">
        <f t="shared" si="797"/>
        <v>1</v>
      </c>
      <c r="O8427" t="b">
        <f t="shared" si="798"/>
        <v>1</v>
      </c>
      <c r="P8427" t="b">
        <f t="shared" si="799"/>
        <v>1</v>
      </c>
    </row>
    <row r="8428" spans="2:16" x14ac:dyDescent="0.25">
      <c r="B8428" s="23">
        <f>'Raw data (base scenario)'!A8420</f>
        <v>8414</v>
      </c>
      <c r="C8428" s="23" t="str">
        <f>'Raw data (base scenario)'!B8420</f>
        <v>H</v>
      </c>
      <c r="D8428" s="23" t="str">
        <f>'Raw data (base scenario)'!C8420</f>
        <v>H</v>
      </c>
      <c r="E8428" t="b">
        <f t="shared" si="794"/>
        <v>1</v>
      </c>
      <c r="F8428" t="b">
        <f t="shared" si="795"/>
        <v>1</v>
      </c>
      <c r="G8428" t="str">
        <f t="shared" si="796"/>
        <v>N/A</v>
      </c>
      <c r="K8428" s="28">
        <v>8414</v>
      </c>
      <c r="L8428" s="28" t="s">
        <v>2</v>
      </c>
      <c r="M8428" s="28" t="s">
        <v>2</v>
      </c>
      <c r="N8428" t="b">
        <f t="shared" si="797"/>
        <v>1</v>
      </c>
      <c r="O8428" t="b">
        <f t="shared" si="798"/>
        <v>1</v>
      </c>
      <c r="P8428" t="b">
        <f t="shared" si="799"/>
        <v>1</v>
      </c>
    </row>
    <row r="8429" spans="2:16" x14ac:dyDescent="0.25">
      <c r="B8429" s="23">
        <f>'Raw data (base scenario)'!A8421</f>
        <v>8415</v>
      </c>
      <c r="C8429" s="23" t="str">
        <f>'Raw data (base scenario)'!B8421</f>
        <v>D</v>
      </c>
      <c r="D8429" s="23" t="str">
        <f>'Raw data (base scenario)'!C8421</f>
        <v>D</v>
      </c>
      <c r="E8429" t="b">
        <f t="shared" si="794"/>
        <v>1</v>
      </c>
      <c r="F8429" t="b">
        <f t="shared" si="795"/>
        <v>1</v>
      </c>
      <c r="G8429" t="b">
        <f t="shared" si="796"/>
        <v>1</v>
      </c>
      <c r="K8429" s="28">
        <v>8415</v>
      </c>
      <c r="L8429" s="28" t="s">
        <v>1</v>
      </c>
      <c r="M8429" s="28" t="s">
        <v>1</v>
      </c>
      <c r="N8429" t="b">
        <f t="shared" si="797"/>
        <v>1</v>
      </c>
      <c r="O8429" t="b">
        <f t="shared" si="798"/>
        <v>1</v>
      </c>
      <c r="P8429" t="str">
        <f t="shared" si="799"/>
        <v>N/A</v>
      </c>
    </row>
    <row r="8430" spans="2:16" x14ac:dyDescent="0.25">
      <c r="B8430" s="23">
        <f>'Raw data (base scenario)'!A8422</f>
        <v>8416</v>
      </c>
      <c r="C8430" s="23" t="str">
        <f>'Raw data (base scenario)'!B8422</f>
        <v>D</v>
      </c>
      <c r="D8430" s="23" t="str">
        <f>'Raw data (base scenario)'!C8422</f>
        <v>D</v>
      </c>
      <c r="E8430" t="b">
        <f t="shared" si="794"/>
        <v>1</v>
      </c>
      <c r="F8430" t="b">
        <f t="shared" si="795"/>
        <v>1</v>
      </c>
      <c r="G8430" t="b">
        <f t="shared" si="796"/>
        <v>1</v>
      </c>
      <c r="K8430" s="28">
        <v>8416</v>
      </c>
      <c r="L8430" s="28" t="s">
        <v>18</v>
      </c>
      <c r="M8430" s="28" t="s">
        <v>18</v>
      </c>
      <c r="N8430" t="b">
        <f t="shared" si="797"/>
        <v>1</v>
      </c>
      <c r="O8430" t="b">
        <f t="shared" si="798"/>
        <v>1</v>
      </c>
      <c r="P8430" t="str">
        <f t="shared" si="799"/>
        <v>N/A</v>
      </c>
    </row>
    <row r="8431" spans="2:16" x14ac:dyDescent="0.25">
      <c r="B8431" s="23">
        <f>'Raw data (base scenario)'!A8423</f>
        <v>8417</v>
      </c>
      <c r="C8431" s="23" t="str">
        <f>'Raw data (base scenario)'!B8423</f>
        <v>H</v>
      </c>
      <c r="D8431" s="23" t="str">
        <f>'Raw data (base scenario)'!C8423</f>
        <v>H</v>
      </c>
      <c r="E8431" t="b">
        <f t="shared" si="794"/>
        <v>1</v>
      </c>
      <c r="F8431" t="b">
        <f t="shared" si="795"/>
        <v>1</v>
      </c>
      <c r="G8431" t="str">
        <f t="shared" si="796"/>
        <v>N/A</v>
      </c>
      <c r="K8431" s="28">
        <v>8417</v>
      </c>
      <c r="L8431" s="28" t="s">
        <v>3</v>
      </c>
      <c r="M8431" s="28" t="s">
        <v>1</v>
      </c>
      <c r="N8431" t="b">
        <f t="shared" si="797"/>
        <v>1</v>
      </c>
      <c r="O8431" t="b">
        <f t="shared" si="798"/>
        <v>1</v>
      </c>
      <c r="P8431" t="str">
        <f t="shared" si="799"/>
        <v>N/A</v>
      </c>
    </row>
    <row r="8432" spans="2:16" x14ac:dyDescent="0.25">
      <c r="B8432" s="23">
        <f>'Raw data (base scenario)'!A8424</f>
        <v>8418</v>
      </c>
      <c r="C8432" s="23" t="str">
        <f>'Raw data (base scenario)'!B8424</f>
        <v>I</v>
      </c>
      <c r="D8432" s="23" t="str">
        <f>'Raw data (base scenario)'!C8424</f>
        <v>I</v>
      </c>
      <c r="E8432" t="b">
        <f t="shared" si="794"/>
        <v>1</v>
      </c>
      <c r="F8432" t="b">
        <f t="shared" si="795"/>
        <v>1</v>
      </c>
      <c r="G8432" t="str">
        <f t="shared" si="796"/>
        <v>N/A</v>
      </c>
      <c r="K8432" s="28">
        <v>8418</v>
      </c>
      <c r="L8432" s="28" t="s">
        <v>18</v>
      </c>
      <c r="M8432" s="28" t="s">
        <v>3</v>
      </c>
      <c r="N8432" t="b">
        <f t="shared" si="797"/>
        <v>1</v>
      </c>
      <c r="O8432" t="b">
        <f t="shared" si="798"/>
        <v>1</v>
      </c>
      <c r="P8432" t="str">
        <f t="shared" si="799"/>
        <v>N/A</v>
      </c>
    </row>
    <row r="8433" spans="2:16" x14ac:dyDescent="0.25">
      <c r="B8433" s="23">
        <f>'Raw data (base scenario)'!A8425</f>
        <v>8419</v>
      </c>
      <c r="C8433" s="23" t="str">
        <f>'Raw data (base scenario)'!B8425</f>
        <v>S</v>
      </c>
      <c r="D8433" s="23" t="str">
        <f>'Raw data (base scenario)'!C8425</f>
        <v>H</v>
      </c>
      <c r="E8433" t="b">
        <f t="shared" si="794"/>
        <v>1</v>
      </c>
      <c r="F8433" t="b">
        <f t="shared" si="795"/>
        <v>1</v>
      </c>
      <c r="G8433" t="str">
        <f t="shared" si="796"/>
        <v>N/A</v>
      </c>
      <c r="K8433" s="28">
        <v>8419</v>
      </c>
      <c r="L8433" s="28" t="s">
        <v>2</v>
      </c>
      <c r="M8433" s="28" t="s">
        <v>2</v>
      </c>
      <c r="N8433" t="b">
        <f t="shared" si="797"/>
        <v>1</v>
      </c>
      <c r="O8433" t="b">
        <f t="shared" si="798"/>
        <v>1</v>
      </c>
      <c r="P8433" t="b">
        <f t="shared" si="799"/>
        <v>1</v>
      </c>
    </row>
    <row r="8434" spans="2:16" x14ac:dyDescent="0.25">
      <c r="B8434" s="23">
        <f>'Raw data (base scenario)'!A8426</f>
        <v>8420</v>
      </c>
      <c r="C8434" s="23" t="str">
        <f>'Raw data (base scenario)'!B8426</f>
        <v>I</v>
      </c>
      <c r="D8434" s="23" t="str">
        <f>'Raw data (base scenario)'!C8426</f>
        <v>S</v>
      </c>
      <c r="E8434" t="b">
        <f t="shared" si="794"/>
        <v>1</v>
      </c>
      <c r="F8434" t="b">
        <f t="shared" si="795"/>
        <v>1</v>
      </c>
      <c r="G8434" t="str">
        <f t="shared" si="796"/>
        <v>N/A</v>
      </c>
      <c r="K8434" s="28">
        <v>8420</v>
      </c>
      <c r="L8434" s="28" t="s">
        <v>1</v>
      </c>
      <c r="M8434" s="28" t="s">
        <v>1</v>
      </c>
      <c r="N8434" t="b">
        <f t="shared" si="797"/>
        <v>1</v>
      </c>
      <c r="O8434" t="b">
        <f t="shared" si="798"/>
        <v>1</v>
      </c>
      <c r="P8434" t="str">
        <f t="shared" si="799"/>
        <v>N/A</v>
      </c>
    </row>
    <row r="8435" spans="2:16" x14ac:dyDescent="0.25">
      <c r="B8435" s="23">
        <f>'Raw data (base scenario)'!A8427</f>
        <v>8421</v>
      </c>
      <c r="C8435" s="23" t="str">
        <f>'Raw data (base scenario)'!B8427</f>
        <v>D</v>
      </c>
      <c r="D8435" s="23" t="str">
        <f>'Raw data (base scenario)'!C8427</f>
        <v>D</v>
      </c>
      <c r="E8435" t="b">
        <f t="shared" si="794"/>
        <v>1</v>
      </c>
      <c r="F8435" t="b">
        <f t="shared" si="795"/>
        <v>1</v>
      </c>
      <c r="G8435" t="b">
        <f t="shared" si="796"/>
        <v>1</v>
      </c>
      <c r="K8435" s="28">
        <v>8421</v>
      </c>
      <c r="L8435" s="28" t="s">
        <v>1</v>
      </c>
      <c r="M8435" s="28" t="s">
        <v>1</v>
      </c>
      <c r="N8435" t="b">
        <f t="shared" si="797"/>
        <v>1</v>
      </c>
      <c r="O8435" t="b">
        <f t="shared" si="798"/>
        <v>1</v>
      </c>
      <c r="P8435" t="str">
        <f t="shared" si="799"/>
        <v>N/A</v>
      </c>
    </row>
    <row r="8436" spans="2:16" x14ac:dyDescent="0.25">
      <c r="B8436" s="23">
        <f>'Raw data (base scenario)'!A8428</f>
        <v>8422</v>
      </c>
      <c r="C8436" s="23" t="str">
        <f>'Raw data (base scenario)'!B8428</f>
        <v>H</v>
      </c>
      <c r="D8436" s="23" t="str">
        <f>'Raw data (base scenario)'!C8428</f>
        <v>H</v>
      </c>
      <c r="E8436" t="b">
        <f t="shared" si="794"/>
        <v>1</v>
      </c>
      <c r="F8436" t="b">
        <f t="shared" si="795"/>
        <v>1</v>
      </c>
      <c r="G8436" t="str">
        <f t="shared" si="796"/>
        <v>N/A</v>
      </c>
      <c r="K8436" s="28">
        <v>8422</v>
      </c>
      <c r="L8436" s="28" t="s">
        <v>2</v>
      </c>
      <c r="M8436" s="28" t="s">
        <v>2</v>
      </c>
      <c r="N8436" t="b">
        <f t="shared" si="797"/>
        <v>1</v>
      </c>
      <c r="O8436" t="b">
        <f t="shared" si="798"/>
        <v>1</v>
      </c>
      <c r="P8436" t="b">
        <f t="shared" si="799"/>
        <v>1</v>
      </c>
    </row>
    <row r="8437" spans="2:16" x14ac:dyDescent="0.25">
      <c r="B8437" s="23">
        <f>'Raw data (base scenario)'!A8429</f>
        <v>8423</v>
      </c>
      <c r="C8437" s="23" t="str">
        <f>'Raw data (base scenario)'!B8429</f>
        <v>H</v>
      </c>
      <c r="D8437" s="23" t="str">
        <f>'Raw data (base scenario)'!C8429</f>
        <v>H</v>
      </c>
      <c r="E8437" t="b">
        <f t="shared" si="794"/>
        <v>1</v>
      </c>
      <c r="F8437" t="b">
        <f t="shared" si="795"/>
        <v>1</v>
      </c>
      <c r="G8437" t="str">
        <f t="shared" si="796"/>
        <v>N/A</v>
      </c>
      <c r="K8437" s="28">
        <v>8423</v>
      </c>
      <c r="L8437" s="28" t="s">
        <v>18</v>
      </c>
      <c r="M8437" s="28" t="s">
        <v>3</v>
      </c>
      <c r="N8437" t="b">
        <f t="shared" si="797"/>
        <v>1</v>
      </c>
      <c r="O8437" t="b">
        <f t="shared" si="798"/>
        <v>1</v>
      </c>
      <c r="P8437" t="str">
        <f t="shared" si="799"/>
        <v>N/A</v>
      </c>
    </row>
    <row r="8438" spans="2:16" x14ac:dyDescent="0.25">
      <c r="B8438" s="23">
        <f>'Raw data (base scenario)'!A8430</f>
        <v>8424</v>
      </c>
      <c r="C8438" s="23" t="str">
        <f>'Raw data (base scenario)'!B8430</f>
        <v>D</v>
      </c>
      <c r="D8438" s="23" t="str">
        <f>'Raw data (base scenario)'!C8430</f>
        <v>D</v>
      </c>
      <c r="E8438" t="b">
        <f t="shared" si="794"/>
        <v>1</v>
      </c>
      <c r="F8438" t="b">
        <f t="shared" si="795"/>
        <v>1</v>
      </c>
      <c r="G8438" t="b">
        <f t="shared" si="796"/>
        <v>1</v>
      </c>
      <c r="K8438" s="28">
        <v>8424</v>
      </c>
      <c r="L8438" s="28" t="s">
        <v>3</v>
      </c>
      <c r="M8438" s="28" t="s">
        <v>1</v>
      </c>
      <c r="N8438" t="b">
        <f t="shared" si="797"/>
        <v>1</v>
      </c>
      <c r="O8438" t="b">
        <f t="shared" si="798"/>
        <v>1</v>
      </c>
      <c r="P8438" t="str">
        <f t="shared" si="799"/>
        <v>N/A</v>
      </c>
    </row>
    <row r="8439" spans="2:16" x14ac:dyDescent="0.25">
      <c r="B8439" s="23">
        <f>'Raw data (base scenario)'!A8431</f>
        <v>8425</v>
      </c>
      <c r="C8439" s="23" t="str">
        <f>'Raw data (base scenario)'!B8431</f>
        <v>I</v>
      </c>
      <c r="D8439" s="23" t="str">
        <f>'Raw data (base scenario)'!C8431</f>
        <v>S</v>
      </c>
      <c r="E8439" t="b">
        <f t="shared" si="794"/>
        <v>1</v>
      </c>
      <c r="F8439" t="b">
        <f t="shared" si="795"/>
        <v>1</v>
      </c>
      <c r="G8439" t="str">
        <f t="shared" si="796"/>
        <v>N/A</v>
      </c>
      <c r="K8439" s="28">
        <v>8425</v>
      </c>
      <c r="L8439" s="28" t="s">
        <v>18</v>
      </c>
      <c r="M8439" s="28" t="s">
        <v>2</v>
      </c>
      <c r="N8439" t="b">
        <f t="shared" si="797"/>
        <v>1</v>
      </c>
      <c r="O8439" t="b">
        <f t="shared" si="798"/>
        <v>1</v>
      </c>
      <c r="P8439" t="str">
        <f t="shared" si="799"/>
        <v>N/A</v>
      </c>
    </row>
    <row r="8440" spans="2:16" x14ac:dyDescent="0.25">
      <c r="B8440" s="23">
        <f>'Raw data (base scenario)'!A8432</f>
        <v>8426</v>
      </c>
      <c r="C8440" s="23" t="str">
        <f>'Raw data (base scenario)'!B8432</f>
        <v>S</v>
      </c>
      <c r="D8440" s="23" t="str">
        <f>'Raw data (base scenario)'!C8432</f>
        <v>H</v>
      </c>
      <c r="E8440" t="b">
        <f t="shared" si="794"/>
        <v>1</v>
      </c>
      <c r="F8440" t="b">
        <f t="shared" si="795"/>
        <v>1</v>
      </c>
      <c r="G8440" t="str">
        <f t="shared" si="796"/>
        <v>N/A</v>
      </c>
      <c r="K8440" s="28">
        <v>8426</v>
      </c>
      <c r="L8440" s="28" t="s">
        <v>3</v>
      </c>
      <c r="M8440" s="28" t="s">
        <v>1</v>
      </c>
      <c r="N8440" t="b">
        <f t="shared" si="797"/>
        <v>1</v>
      </c>
      <c r="O8440" t="b">
        <f t="shared" si="798"/>
        <v>1</v>
      </c>
      <c r="P8440" t="str">
        <f t="shared" si="799"/>
        <v>N/A</v>
      </c>
    </row>
    <row r="8441" spans="2:16" x14ac:dyDescent="0.25">
      <c r="B8441" s="23">
        <f>'Raw data (base scenario)'!A8433</f>
        <v>8427</v>
      </c>
      <c r="C8441" s="23" t="str">
        <f>'Raw data (base scenario)'!B8433</f>
        <v>I</v>
      </c>
      <c r="D8441" s="23" t="str">
        <f>'Raw data (base scenario)'!C8433</f>
        <v>D</v>
      </c>
      <c r="E8441" t="b">
        <f t="shared" si="794"/>
        <v>1</v>
      </c>
      <c r="F8441" t="b">
        <f t="shared" si="795"/>
        <v>1</v>
      </c>
      <c r="G8441" t="str">
        <f t="shared" si="796"/>
        <v>N/A</v>
      </c>
      <c r="K8441" s="28">
        <v>8427</v>
      </c>
      <c r="L8441" s="28" t="s">
        <v>2</v>
      </c>
      <c r="M8441" s="28" t="s">
        <v>2</v>
      </c>
      <c r="N8441" t="b">
        <f t="shared" si="797"/>
        <v>1</v>
      </c>
      <c r="O8441" t="b">
        <f t="shared" si="798"/>
        <v>1</v>
      </c>
      <c r="P8441" t="b">
        <f t="shared" si="799"/>
        <v>1</v>
      </c>
    </row>
    <row r="8442" spans="2:16" x14ac:dyDescent="0.25">
      <c r="B8442" s="23">
        <f>'Raw data (base scenario)'!A8434</f>
        <v>8428</v>
      </c>
      <c r="C8442" s="23" t="str">
        <f>'Raw data (base scenario)'!B8434</f>
        <v>S</v>
      </c>
      <c r="D8442" s="23" t="str">
        <f>'Raw data (base scenario)'!C8434</f>
        <v>H</v>
      </c>
      <c r="E8442" t="b">
        <f t="shared" si="794"/>
        <v>1</v>
      </c>
      <c r="F8442" t="b">
        <f t="shared" si="795"/>
        <v>1</v>
      </c>
      <c r="G8442" t="str">
        <f t="shared" si="796"/>
        <v>N/A</v>
      </c>
      <c r="K8442" s="28">
        <v>8428</v>
      </c>
      <c r="L8442" s="28" t="s">
        <v>18</v>
      </c>
      <c r="M8442" s="28" t="s">
        <v>3</v>
      </c>
      <c r="N8442" t="b">
        <f t="shared" si="797"/>
        <v>1</v>
      </c>
      <c r="O8442" t="b">
        <f t="shared" si="798"/>
        <v>1</v>
      </c>
      <c r="P8442" t="str">
        <f t="shared" si="799"/>
        <v>N/A</v>
      </c>
    </row>
    <row r="8443" spans="2:16" x14ac:dyDescent="0.25">
      <c r="B8443" s="23">
        <f>'Raw data (base scenario)'!A8435</f>
        <v>8429</v>
      </c>
      <c r="C8443" s="23" t="str">
        <f>'Raw data (base scenario)'!B8435</f>
        <v>D</v>
      </c>
      <c r="D8443" s="23" t="str">
        <f>'Raw data (base scenario)'!C8435</f>
        <v>D</v>
      </c>
      <c r="E8443" t="b">
        <f t="shared" si="794"/>
        <v>1</v>
      </c>
      <c r="F8443" t="b">
        <f t="shared" si="795"/>
        <v>1</v>
      </c>
      <c r="G8443" t="b">
        <f t="shared" si="796"/>
        <v>1</v>
      </c>
      <c r="K8443" s="28">
        <v>8429</v>
      </c>
      <c r="L8443" s="28" t="s">
        <v>1</v>
      </c>
      <c r="M8443" s="28" t="s">
        <v>3</v>
      </c>
      <c r="N8443" t="b">
        <f t="shared" si="797"/>
        <v>1</v>
      </c>
      <c r="O8443" t="b">
        <f t="shared" si="798"/>
        <v>1</v>
      </c>
      <c r="P8443" t="str">
        <f t="shared" si="799"/>
        <v>N/A</v>
      </c>
    </row>
    <row r="8444" spans="2:16" x14ac:dyDescent="0.25">
      <c r="B8444" s="23">
        <f>'Raw data (base scenario)'!A8436</f>
        <v>8430</v>
      </c>
      <c r="C8444" s="23" t="str">
        <f>'Raw data (base scenario)'!B8436</f>
        <v>I</v>
      </c>
      <c r="D8444" s="23" t="str">
        <f>'Raw data (base scenario)'!C8436</f>
        <v>S</v>
      </c>
      <c r="E8444" t="b">
        <f t="shared" si="794"/>
        <v>1</v>
      </c>
      <c r="F8444" t="b">
        <f t="shared" si="795"/>
        <v>1</v>
      </c>
      <c r="G8444" t="str">
        <f t="shared" si="796"/>
        <v>N/A</v>
      </c>
      <c r="K8444" s="28">
        <v>8430</v>
      </c>
      <c r="L8444" s="28" t="s">
        <v>2</v>
      </c>
      <c r="M8444" s="28" t="s">
        <v>2</v>
      </c>
      <c r="N8444" t="b">
        <f t="shared" si="797"/>
        <v>1</v>
      </c>
      <c r="O8444" t="b">
        <f t="shared" si="798"/>
        <v>1</v>
      </c>
      <c r="P8444" t="b">
        <f t="shared" si="799"/>
        <v>1</v>
      </c>
    </row>
    <row r="8445" spans="2:16" x14ac:dyDescent="0.25">
      <c r="B8445" s="23">
        <f>'Raw data (base scenario)'!A8437</f>
        <v>8431</v>
      </c>
      <c r="C8445" s="23" t="str">
        <f>'Raw data (base scenario)'!B8437</f>
        <v>H</v>
      </c>
      <c r="D8445" s="23" t="str">
        <f>'Raw data (base scenario)'!C8437</f>
        <v>S</v>
      </c>
      <c r="E8445" t="b">
        <f t="shared" si="794"/>
        <v>1</v>
      </c>
      <c r="F8445" t="b">
        <f t="shared" si="795"/>
        <v>1</v>
      </c>
      <c r="G8445" t="str">
        <f t="shared" si="796"/>
        <v>N/A</v>
      </c>
      <c r="K8445" s="28">
        <v>8431</v>
      </c>
      <c r="L8445" s="28" t="s">
        <v>18</v>
      </c>
      <c r="M8445" s="28" t="s">
        <v>18</v>
      </c>
      <c r="N8445" t="b">
        <f t="shared" si="797"/>
        <v>1</v>
      </c>
      <c r="O8445" t="b">
        <f t="shared" si="798"/>
        <v>1</v>
      </c>
      <c r="P8445" t="str">
        <f t="shared" si="799"/>
        <v>N/A</v>
      </c>
    </row>
    <row r="8446" spans="2:16" x14ac:dyDescent="0.25">
      <c r="B8446" s="23">
        <f>'Raw data (base scenario)'!A8438</f>
        <v>8432</v>
      </c>
      <c r="C8446" s="23" t="str">
        <f>'Raw data (base scenario)'!B8438</f>
        <v>D</v>
      </c>
      <c r="D8446" s="23" t="str">
        <f>'Raw data (base scenario)'!C8438</f>
        <v>D</v>
      </c>
      <c r="E8446" t="b">
        <f t="shared" si="794"/>
        <v>1</v>
      </c>
      <c r="F8446" t="b">
        <f t="shared" si="795"/>
        <v>1</v>
      </c>
      <c r="G8446" t="b">
        <f t="shared" si="796"/>
        <v>1</v>
      </c>
      <c r="K8446" s="28">
        <v>8432</v>
      </c>
      <c r="L8446" s="28" t="s">
        <v>1</v>
      </c>
      <c r="M8446" s="28" t="s">
        <v>1</v>
      </c>
      <c r="N8446" t="b">
        <f t="shared" si="797"/>
        <v>1</v>
      </c>
      <c r="O8446" t="b">
        <f t="shared" si="798"/>
        <v>1</v>
      </c>
      <c r="P8446" t="str">
        <f t="shared" si="799"/>
        <v>N/A</v>
      </c>
    </row>
    <row r="8447" spans="2:16" x14ac:dyDescent="0.25">
      <c r="B8447" s="23">
        <f>'Raw data (base scenario)'!A8439</f>
        <v>8433</v>
      </c>
      <c r="C8447" s="23" t="str">
        <f>'Raw data (base scenario)'!B8439</f>
        <v>I</v>
      </c>
      <c r="D8447" s="23" t="str">
        <f>'Raw data (base scenario)'!C8439</f>
        <v>I</v>
      </c>
      <c r="E8447" t="b">
        <f t="shared" si="794"/>
        <v>1</v>
      </c>
      <c r="F8447" t="b">
        <f t="shared" si="795"/>
        <v>1</v>
      </c>
      <c r="G8447" t="str">
        <f t="shared" si="796"/>
        <v>N/A</v>
      </c>
      <c r="K8447" s="28">
        <v>8433</v>
      </c>
      <c r="L8447" s="28" t="s">
        <v>2</v>
      </c>
      <c r="M8447" s="28" t="s">
        <v>2</v>
      </c>
      <c r="N8447" t="b">
        <f t="shared" si="797"/>
        <v>1</v>
      </c>
      <c r="O8447" t="b">
        <f t="shared" si="798"/>
        <v>1</v>
      </c>
      <c r="P8447" t="b">
        <f t="shared" si="799"/>
        <v>1</v>
      </c>
    </row>
    <row r="8448" spans="2:16" x14ac:dyDescent="0.25">
      <c r="B8448" s="23">
        <f>'Raw data (base scenario)'!A8440</f>
        <v>8434</v>
      </c>
      <c r="C8448" s="23" t="str">
        <f>'Raw data (base scenario)'!B8440</f>
        <v>H</v>
      </c>
      <c r="D8448" s="23" t="str">
        <f>'Raw data (base scenario)'!C8440</f>
        <v>H</v>
      </c>
      <c r="E8448" t="b">
        <f t="shared" si="794"/>
        <v>1</v>
      </c>
      <c r="F8448" t="b">
        <f t="shared" si="795"/>
        <v>1</v>
      </c>
      <c r="G8448" t="str">
        <f t="shared" si="796"/>
        <v>N/A</v>
      </c>
      <c r="K8448" s="28">
        <v>8434</v>
      </c>
      <c r="L8448" s="28" t="s">
        <v>2</v>
      </c>
      <c r="M8448" s="28" t="s">
        <v>2</v>
      </c>
      <c r="N8448" t="b">
        <f t="shared" si="797"/>
        <v>1</v>
      </c>
      <c r="O8448" t="b">
        <f t="shared" si="798"/>
        <v>1</v>
      </c>
      <c r="P8448" t="b">
        <f t="shared" si="799"/>
        <v>1</v>
      </c>
    </row>
    <row r="8449" spans="2:16" x14ac:dyDescent="0.25">
      <c r="B8449" s="23">
        <f>'Raw data (base scenario)'!A8441</f>
        <v>8435</v>
      </c>
      <c r="C8449" s="23" t="str">
        <f>'Raw data (base scenario)'!B8441</f>
        <v>D</v>
      </c>
      <c r="D8449" s="23" t="str">
        <f>'Raw data (base scenario)'!C8441</f>
        <v>D</v>
      </c>
      <c r="E8449" t="b">
        <f t="shared" si="794"/>
        <v>1</v>
      </c>
      <c r="F8449" t="b">
        <f t="shared" si="795"/>
        <v>1</v>
      </c>
      <c r="G8449" t="b">
        <f t="shared" si="796"/>
        <v>1</v>
      </c>
      <c r="K8449" s="28">
        <v>8435</v>
      </c>
      <c r="L8449" s="28" t="s">
        <v>2</v>
      </c>
      <c r="M8449" s="28" t="s">
        <v>2</v>
      </c>
      <c r="N8449" t="b">
        <f t="shared" si="797"/>
        <v>1</v>
      </c>
      <c r="O8449" t="b">
        <f t="shared" si="798"/>
        <v>1</v>
      </c>
      <c r="P8449" t="b">
        <f t="shared" si="799"/>
        <v>1</v>
      </c>
    </row>
    <row r="8450" spans="2:16" x14ac:dyDescent="0.25">
      <c r="B8450" s="23">
        <f>'Raw data (base scenario)'!A8442</f>
        <v>8436</v>
      </c>
      <c r="C8450" s="23" t="str">
        <f>'Raw data (base scenario)'!B8442</f>
        <v>D</v>
      </c>
      <c r="D8450" s="23" t="str">
        <f>'Raw data (base scenario)'!C8442</f>
        <v>D</v>
      </c>
      <c r="E8450" t="b">
        <f t="shared" si="794"/>
        <v>1</v>
      </c>
      <c r="F8450" t="b">
        <f t="shared" si="795"/>
        <v>1</v>
      </c>
      <c r="G8450" t="b">
        <f t="shared" si="796"/>
        <v>1</v>
      </c>
      <c r="K8450" s="28">
        <v>8436</v>
      </c>
      <c r="L8450" s="28" t="s">
        <v>3</v>
      </c>
      <c r="M8450" s="28" t="s">
        <v>1</v>
      </c>
      <c r="N8450" t="b">
        <f t="shared" si="797"/>
        <v>1</v>
      </c>
      <c r="O8450" t="b">
        <f t="shared" si="798"/>
        <v>1</v>
      </c>
      <c r="P8450" t="str">
        <f t="shared" si="799"/>
        <v>N/A</v>
      </c>
    </row>
    <row r="8451" spans="2:16" x14ac:dyDescent="0.25">
      <c r="B8451" s="23">
        <f>'Raw data (base scenario)'!A8443</f>
        <v>8437</v>
      </c>
      <c r="C8451" s="23" t="str">
        <f>'Raw data (base scenario)'!B8443</f>
        <v>D</v>
      </c>
      <c r="D8451" s="23" t="str">
        <f>'Raw data (base scenario)'!C8443</f>
        <v>D</v>
      </c>
      <c r="E8451" t="b">
        <f t="shared" si="794"/>
        <v>1</v>
      </c>
      <c r="F8451" t="b">
        <f t="shared" si="795"/>
        <v>1</v>
      </c>
      <c r="G8451" t="b">
        <f t="shared" si="796"/>
        <v>1</v>
      </c>
      <c r="K8451" s="28">
        <v>8437</v>
      </c>
      <c r="L8451" s="28" t="s">
        <v>3</v>
      </c>
      <c r="M8451" s="28" t="s">
        <v>1</v>
      </c>
      <c r="N8451" t="b">
        <f t="shared" si="797"/>
        <v>1</v>
      </c>
      <c r="O8451" t="b">
        <f t="shared" si="798"/>
        <v>1</v>
      </c>
      <c r="P8451" t="str">
        <f t="shared" si="799"/>
        <v>N/A</v>
      </c>
    </row>
    <row r="8452" spans="2:16" x14ac:dyDescent="0.25">
      <c r="B8452" s="23">
        <f>'Raw data (base scenario)'!A8444</f>
        <v>8438</v>
      </c>
      <c r="C8452" s="23" t="str">
        <f>'Raw data (base scenario)'!B8444</f>
        <v>S</v>
      </c>
      <c r="D8452" s="23" t="str">
        <f>'Raw data (base scenario)'!C8444</f>
        <v>H</v>
      </c>
      <c r="E8452" t="b">
        <f t="shared" si="794"/>
        <v>1</v>
      </c>
      <c r="F8452" t="b">
        <f t="shared" si="795"/>
        <v>1</v>
      </c>
      <c r="G8452" t="str">
        <f t="shared" si="796"/>
        <v>N/A</v>
      </c>
      <c r="K8452" s="28">
        <v>8438</v>
      </c>
      <c r="L8452" s="28" t="s">
        <v>2</v>
      </c>
      <c r="M8452" s="28" t="s">
        <v>2</v>
      </c>
      <c r="N8452" t="b">
        <f t="shared" si="797"/>
        <v>1</v>
      </c>
      <c r="O8452" t="b">
        <f t="shared" si="798"/>
        <v>1</v>
      </c>
      <c r="P8452" t="b">
        <f t="shared" si="799"/>
        <v>1</v>
      </c>
    </row>
    <row r="8453" spans="2:16" x14ac:dyDescent="0.25">
      <c r="B8453" s="23">
        <f>'Raw data (base scenario)'!A8445</f>
        <v>8439</v>
      </c>
      <c r="C8453" s="23" t="str">
        <f>'Raw data (base scenario)'!B8445</f>
        <v>S</v>
      </c>
      <c r="D8453" s="23" t="str">
        <f>'Raw data (base scenario)'!C8445</f>
        <v>H</v>
      </c>
      <c r="E8453" t="b">
        <f t="shared" si="794"/>
        <v>1</v>
      </c>
      <c r="F8453" t="b">
        <f t="shared" si="795"/>
        <v>1</v>
      </c>
      <c r="G8453" t="str">
        <f t="shared" si="796"/>
        <v>N/A</v>
      </c>
      <c r="K8453" s="28">
        <v>8439</v>
      </c>
      <c r="L8453" s="28" t="s">
        <v>3</v>
      </c>
      <c r="M8453" s="28" t="s">
        <v>1</v>
      </c>
      <c r="N8453" t="b">
        <f t="shared" si="797"/>
        <v>1</v>
      </c>
      <c r="O8453" t="b">
        <f t="shared" si="798"/>
        <v>1</v>
      </c>
      <c r="P8453" t="str">
        <f t="shared" si="799"/>
        <v>N/A</v>
      </c>
    </row>
    <row r="8454" spans="2:16" x14ac:dyDescent="0.25">
      <c r="B8454" s="23">
        <f>'Raw data (base scenario)'!A8446</f>
        <v>8440</v>
      </c>
      <c r="C8454" s="23" t="str">
        <f>'Raw data (base scenario)'!B8446</f>
        <v>D</v>
      </c>
      <c r="D8454" s="23" t="str">
        <f>'Raw data (base scenario)'!C8446</f>
        <v>D</v>
      </c>
      <c r="E8454" t="b">
        <f t="shared" si="794"/>
        <v>1</v>
      </c>
      <c r="F8454" t="b">
        <f t="shared" si="795"/>
        <v>1</v>
      </c>
      <c r="G8454" t="b">
        <f t="shared" si="796"/>
        <v>1</v>
      </c>
      <c r="K8454" s="28">
        <v>8440</v>
      </c>
      <c r="L8454" s="28" t="s">
        <v>2</v>
      </c>
      <c r="M8454" s="28" t="s">
        <v>2</v>
      </c>
      <c r="N8454" t="b">
        <f t="shared" si="797"/>
        <v>1</v>
      </c>
      <c r="O8454" t="b">
        <f t="shared" si="798"/>
        <v>1</v>
      </c>
      <c r="P8454" t="b">
        <f t="shared" si="799"/>
        <v>1</v>
      </c>
    </row>
    <row r="8455" spans="2:16" x14ac:dyDescent="0.25">
      <c r="B8455" s="23">
        <f>'Raw data (base scenario)'!A8447</f>
        <v>8441</v>
      </c>
      <c r="C8455" s="23" t="str">
        <f>'Raw data (base scenario)'!B8447</f>
        <v>S</v>
      </c>
      <c r="D8455" s="23" t="str">
        <f>'Raw data (base scenario)'!C8447</f>
        <v>H</v>
      </c>
      <c r="E8455" t="b">
        <f t="shared" si="794"/>
        <v>1</v>
      </c>
      <c r="F8455" t="b">
        <f t="shared" si="795"/>
        <v>1</v>
      </c>
      <c r="G8455" t="str">
        <f t="shared" si="796"/>
        <v>N/A</v>
      </c>
      <c r="K8455" s="28">
        <v>8441</v>
      </c>
      <c r="L8455" s="28" t="s">
        <v>3</v>
      </c>
      <c r="M8455" s="28" t="s">
        <v>3</v>
      </c>
      <c r="N8455" t="b">
        <f t="shared" si="797"/>
        <v>1</v>
      </c>
      <c r="O8455" t="b">
        <f t="shared" si="798"/>
        <v>1</v>
      </c>
      <c r="P8455" t="str">
        <f t="shared" si="799"/>
        <v>N/A</v>
      </c>
    </row>
    <row r="8456" spans="2:16" x14ac:dyDescent="0.25">
      <c r="B8456" s="23">
        <f>'Raw data (base scenario)'!A8448</f>
        <v>8442</v>
      </c>
      <c r="C8456" s="23" t="str">
        <f>'Raw data (base scenario)'!B8448</f>
        <v>D</v>
      </c>
      <c r="D8456" s="23" t="str">
        <f>'Raw data (base scenario)'!C8448</f>
        <v>D</v>
      </c>
      <c r="E8456" t="b">
        <f t="shared" si="794"/>
        <v>1</v>
      </c>
      <c r="F8456" t="b">
        <f t="shared" si="795"/>
        <v>1</v>
      </c>
      <c r="G8456" t="b">
        <f t="shared" si="796"/>
        <v>1</v>
      </c>
      <c r="K8456" s="28">
        <v>8442</v>
      </c>
      <c r="L8456" s="28" t="s">
        <v>18</v>
      </c>
      <c r="M8456" s="28" t="s">
        <v>2</v>
      </c>
      <c r="N8456" t="b">
        <f t="shared" si="797"/>
        <v>1</v>
      </c>
      <c r="O8456" t="b">
        <f t="shared" si="798"/>
        <v>1</v>
      </c>
      <c r="P8456" t="str">
        <f t="shared" si="799"/>
        <v>N/A</v>
      </c>
    </row>
    <row r="8457" spans="2:16" x14ac:dyDescent="0.25">
      <c r="B8457" s="23">
        <f>'Raw data (base scenario)'!A8449</f>
        <v>8443</v>
      </c>
      <c r="C8457" s="23" t="str">
        <f>'Raw data (base scenario)'!B8449</f>
        <v>S</v>
      </c>
      <c r="D8457" s="23" t="str">
        <f>'Raw data (base scenario)'!C8449</f>
        <v>S</v>
      </c>
      <c r="E8457" t="b">
        <f t="shared" si="794"/>
        <v>1</v>
      </c>
      <c r="F8457" t="b">
        <f t="shared" si="795"/>
        <v>1</v>
      </c>
      <c r="G8457" t="str">
        <f t="shared" si="796"/>
        <v>N/A</v>
      </c>
      <c r="K8457" s="28">
        <v>8443</v>
      </c>
      <c r="L8457" s="28" t="s">
        <v>2</v>
      </c>
      <c r="M8457" s="28" t="s">
        <v>2</v>
      </c>
      <c r="N8457" t="b">
        <f t="shared" si="797"/>
        <v>1</v>
      </c>
      <c r="O8457" t="b">
        <f t="shared" si="798"/>
        <v>1</v>
      </c>
      <c r="P8457" t="b">
        <f t="shared" si="799"/>
        <v>1</v>
      </c>
    </row>
    <row r="8458" spans="2:16" x14ac:dyDescent="0.25">
      <c r="B8458" s="23">
        <f>'Raw data (base scenario)'!A8450</f>
        <v>8444</v>
      </c>
      <c r="C8458" s="23" t="str">
        <f>'Raw data (base scenario)'!B8450</f>
        <v>I</v>
      </c>
      <c r="D8458" s="23" t="str">
        <f>'Raw data (base scenario)'!C8450</f>
        <v>D</v>
      </c>
      <c r="E8458" t="b">
        <f t="shared" si="794"/>
        <v>1</v>
      </c>
      <c r="F8458" t="b">
        <f t="shared" si="795"/>
        <v>1</v>
      </c>
      <c r="G8458" t="str">
        <f t="shared" si="796"/>
        <v>N/A</v>
      </c>
      <c r="K8458" s="28">
        <v>8444</v>
      </c>
      <c r="L8458" s="28" t="s">
        <v>1</v>
      </c>
      <c r="M8458" s="28" t="s">
        <v>1</v>
      </c>
      <c r="N8458" t="b">
        <f t="shared" si="797"/>
        <v>1</v>
      </c>
      <c r="O8458" t="b">
        <f t="shared" si="798"/>
        <v>1</v>
      </c>
      <c r="P8458" t="str">
        <f t="shared" si="799"/>
        <v>N/A</v>
      </c>
    </row>
    <row r="8459" spans="2:16" x14ac:dyDescent="0.25">
      <c r="B8459" s="23">
        <f>'Raw data (base scenario)'!A8451</f>
        <v>8445</v>
      </c>
      <c r="C8459" s="23" t="str">
        <f>'Raw data (base scenario)'!B8451</f>
        <v>D</v>
      </c>
      <c r="D8459" s="23" t="str">
        <f>'Raw data (base scenario)'!C8451</f>
        <v>D</v>
      </c>
      <c r="E8459" t="b">
        <f t="shared" si="794"/>
        <v>1</v>
      </c>
      <c r="F8459" t="b">
        <f t="shared" si="795"/>
        <v>1</v>
      </c>
      <c r="G8459" t="b">
        <f t="shared" si="796"/>
        <v>1</v>
      </c>
      <c r="K8459" s="28">
        <v>8445</v>
      </c>
      <c r="L8459" s="28" t="s">
        <v>2</v>
      </c>
      <c r="M8459" s="28" t="s">
        <v>2</v>
      </c>
      <c r="N8459" t="b">
        <f t="shared" si="797"/>
        <v>1</v>
      </c>
      <c r="O8459" t="b">
        <f t="shared" si="798"/>
        <v>1</v>
      </c>
      <c r="P8459" t="b">
        <f t="shared" si="799"/>
        <v>1</v>
      </c>
    </row>
    <row r="8460" spans="2:16" x14ac:dyDescent="0.25">
      <c r="B8460" s="23">
        <f>'Raw data (base scenario)'!A8452</f>
        <v>8446</v>
      </c>
      <c r="C8460" s="23" t="str">
        <f>'Raw data (base scenario)'!B8452</f>
        <v>H</v>
      </c>
      <c r="D8460" s="23" t="str">
        <f>'Raw data (base scenario)'!C8452</f>
        <v>H</v>
      </c>
      <c r="E8460" t="b">
        <f t="shared" si="794"/>
        <v>1</v>
      </c>
      <c r="F8460" t="b">
        <f t="shared" si="795"/>
        <v>1</v>
      </c>
      <c r="G8460" t="str">
        <f t="shared" si="796"/>
        <v>N/A</v>
      </c>
      <c r="K8460" s="28">
        <v>8446</v>
      </c>
      <c r="L8460" s="28" t="s">
        <v>1</v>
      </c>
      <c r="M8460" s="28" t="s">
        <v>1</v>
      </c>
      <c r="N8460" t="b">
        <f t="shared" si="797"/>
        <v>1</v>
      </c>
      <c r="O8460" t="b">
        <f t="shared" si="798"/>
        <v>1</v>
      </c>
      <c r="P8460" t="str">
        <f t="shared" si="799"/>
        <v>N/A</v>
      </c>
    </row>
    <row r="8461" spans="2:16" x14ac:dyDescent="0.25">
      <c r="B8461" s="23">
        <f>'Raw data (base scenario)'!A8453</f>
        <v>8447</v>
      </c>
      <c r="C8461" s="23" t="str">
        <f>'Raw data (base scenario)'!B8453</f>
        <v>D</v>
      </c>
      <c r="D8461" s="23" t="str">
        <f>'Raw data (base scenario)'!C8453</f>
        <v>D</v>
      </c>
      <c r="E8461" t="b">
        <f t="shared" si="794"/>
        <v>1</v>
      </c>
      <c r="F8461" t="b">
        <f t="shared" si="795"/>
        <v>1</v>
      </c>
      <c r="G8461" t="b">
        <f t="shared" si="796"/>
        <v>1</v>
      </c>
      <c r="K8461" s="28">
        <v>8447</v>
      </c>
      <c r="L8461" s="28" t="s">
        <v>3</v>
      </c>
      <c r="M8461" s="28" t="s">
        <v>1</v>
      </c>
      <c r="N8461" t="b">
        <f t="shared" si="797"/>
        <v>1</v>
      </c>
      <c r="O8461" t="b">
        <f t="shared" si="798"/>
        <v>1</v>
      </c>
      <c r="P8461" t="str">
        <f t="shared" si="799"/>
        <v>N/A</v>
      </c>
    </row>
    <row r="8462" spans="2:16" x14ac:dyDescent="0.25">
      <c r="B8462" s="23">
        <f>'Raw data (base scenario)'!A8454</f>
        <v>8448</v>
      </c>
      <c r="C8462" s="23" t="str">
        <f>'Raw data (base scenario)'!B8454</f>
        <v>H</v>
      </c>
      <c r="D8462" s="23" t="str">
        <f>'Raw data (base scenario)'!C8454</f>
        <v>H</v>
      </c>
      <c r="E8462" t="b">
        <f t="shared" si="794"/>
        <v>1</v>
      </c>
      <c r="F8462" t="b">
        <f t="shared" si="795"/>
        <v>1</v>
      </c>
      <c r="G8462" t="str">
        <f t="shared" si="796"/>
        <v>N/A</v>
      </c>
      <c r="K8462" s="28">
        <v>8448</v>
      </c>
      <c r="L8462" s="28" t="s">
        <v>3</v>
      </c>
      <c r="M8462" s="28" t="s">
        <v>1</v>
      </c>
      <c r="N8462" t="b">
        <f t="shared" si="797"/>
        <v>1</v>
      </c>
      <c r="O8462" t="b">
        <f t="shared" si="798"/>
        <v>1</v>
      </c>
      <c r="P8462" t="str">
        <f t="shared" si="799"/>
        <v>N/A</v>
      </c>
    </row>
    <row r="8463" spans="2:16" x14ac:dyDescent="0.25">
      <c r="B8463" s="23">
        <f>'Raw data (base scenario)'!A8455</f>
        <v>8449</v>
      </c>
      <c r="C8463" s="23" t="str">
        <f>'Raw data (base scenario)'!B8455</f>
        <v>S</v>
      </c>
      <c r="D8463" s="23" t="str">
        <f>'Raw data (base scenario)'!C8455</f>
        <v>H</v>
      </c>
      <c r="E8463" t="b">
        <f t="shared" ref="E8463:E8526" si="800">OR(C8463=$A$4,C8463=$A$5,C8463=$A$6,C8463=$A$7)</f>
        <v>1</v>
      </c>
      <c r="F8463" t="b">
        <f t="shared" ref="F8463:F8526" si="801">OR(D8463=$A$4,D8463=$A$5,D8463=$A$6,D8463=$A$7)</f>
        <v>1</v>
      </c>
      <c r="G8463" t="str">
        <f t="shared" si="796"/>
        <v>N/A</v>
      </c>
      <c r="K8463" s="28">
        <v>8449</v>
      </c>
      <c r="L8463" s="28" t="s">
        <v>18</v>
      </c>
      <c r="M8463" s="28" t="s">
        <v>1</v>
      </c>
      <c r="N8463" t="b">
        <f t="shared" si="797"/>
        <v>1</v>
      </c>
      <c r="O8463" t="b">
        <f t="shared" si="798"/>
        <v>1</v>
      </c>
      <c r="P8463" t="str">
        <f t="shared" si="799"/>
        <v>N/A</v>
      </c>
    </row>
    <row r="8464" spans="2:16" x14ac:dyDescent="0.25">
      <c r="B8464" s="23">
        <f>'Raw data (base scenario)'!A8456</f>
        <v>8450</v>
      </c>
      <c r="C8464" s="23" t="str">
        <f>'Raw data (base scenario)'!B8456</f>
        <v>S</v>
      </c>
      <c r="D8464" s="23" t="str">
        <f>'Raw data (base scenario)'!C8456</f>
        <v>H</v>
      </c>
      <c r="E8464" t="b">
        <f t="shared" si="800"/>
        <v>1</v>
      </c>
      <c r="F8464" t="b">
        <f t="shared" si="801"/>
        <v>1</v>
      </c>
      <c r="G8464" t="str">
        <f t="shared" ref="G8464:G8527" si="802">IF(C8464="D",D8464="D","N/A")</f>
        <v>N/A</v>
      </c>
      <c r="K8464" s="28">
        <v>8450</v>
      </c>
      <c r="L8464" s="28" t="s">
        <v>18</v>
      </c>
      <c r="M8464" s="28" t="s">
        <v>2</v>
      </c>
      <c r="N8464" t="b">
        <f t="shared" si="797"/>
        <v>1</v>
      </c>
      <c r="O8464" t="b">
        <f t="shared" si="798"/>
        <v>1</v>
      </c>
      <c r="P8464" t="str">
        <f t="shared" si="799"/>
        <v>N/A</v>
      </c>
    </row>
    <row r="8465" spans="2:16" x14ac:dyDescent="0.25">
      <c r="B8465" s="23">
        <f>'Raw data (base scenario)'!A8457</f>
        <v>8451</v>
      </c>
      <c r="C8465" s="23" t="str">
        <f>'Raw data (base scenario)'!B8457</f>
        <v>I</v>
      </c>
      <c r="D8465" s="23" t="str">
        <f>'Raw data (base scenario)'!C8457</f>
        <v>H</v>
      </c>
      <c r="E8465" t="b">
        <f t="shared" si="800"/>
        <v>1</v>
      </c>
      <c r="F8465" t="b">
        <f t="shared" si="801"/>
        <v>1</v>
      </c>
      <c r="G8465" t="str">
        <f t="shared" si="802"/>
        <v>N/A</v>
      </c>
      <c r="K8465" s="28">
        <v>8451</v>
      </c>
      <c r="L8465" s="28" t="s">
        <v>1</v>
      </c>
      <c r="M8465" s="28" t="s">
        <v>1</v>
      </c>
      <c r="N8465" t="b">
        <f t="shared" si="797"/>
        <v>1</v>
      </c>
      <c r="O8465" t="b">
        <f t="shared" si="798"/>
        <v>1</v>
      </c>
      <c r="P8465" t="str">
        <f t="shared" si="799"/>
        <v>N/A</v>
      </c>
    </row>
    <row r="8466" spans="2:16" x14ac:dyDescent="0.25">
      <c r="B8466" s="23">
        <f>'Raw data (base scenario)'!A8458</f>
        <v>8452</v>
      </c>
      <c r="C8466" s="23" t="str">
        <f>'Raw data (base scenario)'!B8458</f>
        <v>I</v>
      </c>
      <c r="D8466" s="23" t="str">
        <f>'Raw data (base scenario)'!C8458</f>
        <v>D</v>
      </c>
      <c r="E8466" t="b">
        <f t="shared" si="800"/>
        <v>1</v>
      </c>
      <c r="F8466" t="b">
        <f t="shared" si="801"/>
        <v>1</v>
      </c>
      <c r="G8466" t="str">
        <f t="shared" si="802"/>
        <v>N/A</v>
      </c>
      <c r="K8466" s="28">
        <v>8452</v>
      </c>
      <c r="L8466" s="28" t="s">
        <v>3</v>
      </c>
      <c r="M8466" s="28" t="s">
        <v>1</v>
      </c>
      <c r="N8466" t="b">
        <f t="shared" si="797"/>
        <v>1</v>
      </c>
      <c r="O8466" t="b">
        <f t="shared" si="798"/>
        <v>1</v>
      </c>
      <c r="P8466" t="str">
        <f t="shared" si="799"/>
        <v>N/A</v>
      </c>
    </row>
    <row r="8467" spans="2:16" x14ac:dyDescent="0.25">
      <c r="B8467" s="23">
        <f>'Raw data (base scenario)'!A8459</f>
        <v>8453</v>
      </c>
      <c r="C8467" s="23" t="str">
        <f>'Raw data (base scenario)'!B8459</f>
        <v>H</v>
      </c>
      <c r="D8467" s="23" t="str">
        <f>'Raw data (base scenario)'!C8459</f>
        <v>H</v>
      </c>
      <c r="E8467" t="b">
        <f t="shared" si="800"/>
        <v>1</v>
      </c>
      <c r="F8467" t="b">
        <f t="shared" si="801"/>
        <v>1</v>
      </c>
      <c r="G8467" t="str">
        <f t="shared" si="802"/>
        <v>N/A</v>
      </c>
      <c r="K8467" s="28">
        <v>8453</v>
      </c>
      <c r="L8467" s="28" t="s">
        <v>18</v>
      </c>
      <c r="M8467" s="28" t="s">
        <v>2</v>
      </c>
      <c r="N8467" t="b">
        <f t="shared" si="797"/>
        <v>1</v>
      </c>
      <c r="O8467" t="b">
        <f t="shared" si="798"/>
        <v>1</v>
      </c>
      <c r="P8467" t="str">
        <f t="shared" si="799"/>
        <v>N/A</v>
      </c>
    </row>
    <row r="8468" spans="2:16" x14ac:dyDescent="0.25">
      <c r="B8468" s="23">
        <f>'Raw data (base scenario)'!A8460</f>
        <v>8454</v>
      </c>
      <c r="C8468" s="23" t="str">
        <f>'Raw data (base scenario)'!B8460</f>
        <v>S</v>
      </c>
      <c r="D8468" s="23" t="str">
        <f>'Raw data (base scenario)'!C8460</f>
        <v>H</v>
      </c>
      <c r="E8468" t="b">
        <f t="shared" si="800"/>
        <v>1</v>
      </c>
      <c r="F8468" t="b">
        <f t="shared" si="801"/>
        <v>1</v>
      </c>
      <c r="G8468" t="str">
        <f t="shared" si="802"/>
        <v>N/A</v>
      </c>
      <c r="K8468" s="28">
        <v>8454</v>
      </c>
      <c r="L8468" s="28" t="s">
        <v>18</v>
      </c>
      <c r="M8468" s="28" t="s">
        <v>18</v>
      </c>
      <c r="N8468" t="b">
        <f t="shared" si="797"/>
        <v>1</v>
      </c>
      <c r="O8468" t="b">
        <f t="shared" si="798"/>
        <v>1</v>
      </c>
      <c r="P8468" t="str">
        <f t="shared" si="799"/>
        <v>N/A</v>
      </c>
    </row>
    <row r="8469" spans="2:16" x14ac:dyDescent="0.25">
      <c r="B8469" s="23">
        <f>'Raw data (base scenario)'!A8461</f>
        <v>8455</v>
      </c>
      <c r="C8469" s="23" t="str">
        <f>'Raw data (base scenario)'!B8461</f>
        <v>I</v>
      </c>
      <c r="D8469" s="23" t="str">
        <f>'Raw data (base scenario)'!C8461</f>
        <v>D</v>
      </c>
      <c r="E8469" t="b">
        <f t="shared" si="800"/>
        <v>1</v>
      </c>
      <c r="F8469" t="b">
        <f t="shared" si="801"/>
        <v>1</v>
      </c>
      <c r="G8469" t="str">
        <f t="shared" si="802"/>
        <v>N/A</v>
      </c>
      <c r="K8469" s="28">
        <v>8455</v>
      </c>
      <c r="L8469" s="28" t="s">
        <v>1</v>
      </c>
      <c r="M8469" s="28" t="s">
        <v>1</v>
      </c>
      <c r="N8469" t="b">
        <f t="shared" si="797"/>
        <v>1</v>
      </c>
      <c r="O8469" t="b">
        <f t="shared" si="798"/>
        <v>1</v>
      </c>
      <c r="P8469" t="str">
        <f t="shared" si="799"/>
        <v>N/A</v>
      </c>
    </row>
    <row r="8470" spans="2:16" x14ac:dyDescent="0.25">
      <c r="B8470" s="23">
        <f>'Raw data (base scenario)'!A8462</f>
        <v>8456</v>
      </c>
      <c r="C8470" s="23" t="str">
        <f>'Raw data (base scenario)'!B8462</f>
        <v>I</v>
      </c>
      <c r="D8470" s="23" t="str">
        <f>'Raw data (base scenario)'!C8462</f>
        <v>I</v>
      </c>
      <c r="E8470" t="b">
        <f t="shared" si="800"/>
        <v>1</v>
      </c>
      <c r="F8470" t="b">
        <f t="shared" si="801"/>
        <v>1</v>
      </c>
      <c r="G8470" t="str">
        <f t="shared" si="802"/>
        <v>N/A</v>
      </c>
      <c r="K8470" s="28">
        <v>8456</v>
      </c>
      <c r="L8470" s="28" t="s">
        <v>18</v>
      </c>
      <c r="M8470" s="28" t="s">
        <v>3</v>
      </c>
      <c r="N8470" t="b">
        <f t="shared" si="797"/>
        <v>1</v>
      </c>
      <c r="O8470" t="b">
        <f t="shared" si="798"/>
        <v>1</v>
      </c>
      <c r="P8470" t="str">
        <f t="shared" si="799"/>
        <v>N/A</v>
      </c>
    </row>
    <row r="8471" spans="2:16" x14ac:dyDescent="0.25">
      <c r="B8471" s="23">
        <f>'Raw data (base scenario)'!A8463</f>
        <v>8457</v>
      </c>
      <c r="C8471" s="23" t="str">
        <f>'Raw data (base scenario)'!B8463</f>
        <v>H</v>
      </c>
      <c r="D8471" s="23" t="str">
        <f>'Raw data (base scenario)'!C8463</f>
        <v>H</v>
      </c>
      <c r="E8471" t="b">
        <f t="shared" si="800"/>
        <v>1</v>
      </c>
      <c r="F8471" t="b">
        <f t="shared" si="801"/>
        <v>1</v>
      </c>
      <c r="G8471" t="str">
        <f t="shared" si="802"/>
        <v>N/A</v>
      </c>
      <c r="K8471" s="28">
        <v>8457</v>
      </c>
      <c r="L8471" s="28" t="s">
        <v>2</v>
      </c>
      <c r="M8471" s="28" t="s">
        <v>2</v>
      </c>
      <c r="N8471" t="b">
        <f t="shared" si="797"/>
        <v>1</v>
      </c>
      <c r="O8471" t="b">
        <f t="shared" si="798"/>
        <v>1</v>
      </c>
      <c r="P8471" t="b">
        <f t="shared" si="799"/>
        <v>1</v>
      </c>
    </row>
    <row r="8472" spans="2:16" x14ac:dyDescent="0.25">
      <c r="B8472" s="23">
        <f>'Raw data (base scenario)'!A8464</f>
        <v>8458</v>
      </c>
      <c r="C8472" s="23" t="str">
        <f>'Raw data (base scenario)'!B8464</f>
        <v>I</v>
      </c>
      <c r="D8472" s="23" t="str">
        <f>'Raw data (base scenario)'!C8464</f>
        <v>S</v>
      </c>
      <c r="E8472" t="b">
        <f t="shared" si="800"/>
        <v>1</v>
      </c>
      <c r="F8472" t="b">
        <f t="shared" si="801"/>
        <v>1</v>
      </c>
      <c r="G8472" t="str">
        <f t="shared" si="802"/>
        <v>N/A</v>
      </c>
      <c r="K8472" s="28">
        <v>8458</v>
      </c>
      <c r="L8472" s="28" t="s">
        <v>3</v>
      </c>
      <c r="M8472" s="28" t="s">
        <v>1</v>
      </c>
      <c r="N8472" t="b">
        <f t="shared" si="797"/>
        <v>1</v>
      </c>
      <c r="O8472" t="b">
        <f t="shared" si="798"/>
        <v>1</v>
      </c>
      <c r="P8472" t="str">
        <f t="shared" si="799"/>
        <v>N/A</v>
      </c>
    </row>
    <row r="8473" spans="2:16" x14ac:dyDescent="0.25">
      <c r="B8473" s="23">
        <f>'Raw data (base scenario)'!A8465</f>
        <v>8459</v>
      </c>
      <c r="C8473" s="23" t="str">
        <f>'Raw data (base scenario)'!B8465</f>
        <v>D</v>
      </c>
      <c r="D8473" s="23" t="str">
        <f>'Raw data (base scenario)'!C8465</f>
        <v>D</v>
      </c>
      <c r="E8473" t="b">
        <f t="shared" si="800"/>
        <v>1</v>
      </c>
      <c r="F8473" t="b">
        <f t="shared" si="801"/>
        <v>1</v>
      </c>
      <c r="G8473" t="b">
        <f t="shared" si="802"/>
        <v>1</v>
      </c>
      <c r="K8473" s="28">
        <v>8459</v>
      </c>
      <c r="L8473" s="28" t="s">
        <v>1</v>
      </c>
      <c r="M8473" s="28" t="s">
        <v>1</v>
      </c>
      <c r="N8473" t="b">
        <f t="shared" si="797"/>
        <v>1</v>
      </c>
      <c r="O8473" t="b">
        <f t="shared" si="798"/>
        <v>1</v>
      </c>
      <c r="P8473" t="str">
        <f t="shared" si="799"/>
        <v>N/A</v>
      </c>
    </row>
    <row r="8474" spans="2:16" x14ac:dyDescent="0.25">
      <c r="B8474" s="23">
        <f>'Raw data (base scenario)'!A8466</f>
        <v>8460</v>
      </c>
      <c r="C8474" s="23" t="str">
        <f>'Raw data (base scenario)'!B8466</f>
        <v>S</v>
      </c>
      <c r="D8474" s="23" t="str">
        <f>'Raw data (base scenario)'!C8466</f>
        <v>H</v>
      </c>
      <c r="E8474" t="b">
        <f t="shared" si="800"/>
        <v>1</v>
      </c>
      <c r="F8474" t="b">
        <f t="shared" si="801"/>
        <v>1</v>
      </c>
      <c r="G8474" t="str">
        <f t="shared" si="802"/>
        <v>N/A</v>
      </c>
      <c r="K8474" s="28">
        <v>8460</v>
      </c>
      <c r="L8474" s="28" t="s">
        <v>2</v>
      </c>
      <c r="M8474" s="28" t="s">
        <v>2</v>
      </c>
      <c r="N8474" t="b">
        <f t="shared" ref="N8474:N8537" si="803">OR(L8474=$A$4,L8474=$A$5,L8474=$A$6,L8474=$A$7)</f>
        <v>1</v>
      </c>
      <c r="O8474" t="b">
        <f t="shared" ref="O8474:O8537" si="804">OR(M8474=$A$4,M8474=$A$5,M8474=$A$6,M8474=$A$7)</f>
        <v>1</v>
      </c>
      <c r="P8474" t="b">
        <f t="shared" ref="P8474:P8537" si="805">IF(L8474="D",M8474="D","N/A")</f>
        <v>1</v>
      </c>
    </row>
    <row r="8475" spans="2:16" x14ac:dyDescent="0.25">
      <c r="B8475" s="23">
        <f>'Raw data (base scenario)'!A8467</f>
        <v>8461</v>
      </c>
      <c r="C8475" s="23" t="str">
        <f>'Raw data (base scenario)'!B8467</f>
        <v>H</v>
      </c>
      <c r="D8475" s="23" t="str">
        <f>'Raw data (base scenario)'!C8467</f>
        <v>H</v>
      </c>
      <c r="E8475" t="b">
        <f t="shared" si="800"/>
        <v>1</v>
      </c>
      <c r="F8475" t="b">
        <f t="shared" si="801"/>
        <v>1</v>
      </c>
      <c r="G8475" t="str">
        <f t="shared" si="802"/>
        <v>N/A</v>
      </c>
      <c r="K8475" s="28">
        <v>8461</v>
      </c>
      <c r="L8475" s="28" t="s">
        <v>18</v>
      </c>
      <c r="M8475" s="28" t="s">
        <v>2</v>
      </c>
      <c r="N8475" t="b">
        <f t="shared" si="803"/>
        <v>1</v>
      </c>
      <c r="O8475" t="b">
        <f t="shared" si="804"/>
        <v>1</v>
      </c>
      <c r="P8475" t="str">
        <f t="shared" si="805"/>
        <v>N/A</v>
      </c>
    </row>
    <row r="8476" spans="2:16" x14ac:dyDescent="0.25">
      <c r="B8476" s="23">
        <f>'Raw data (base scenario)'!A8468</f>
        <v>8462</v>
      </c>
      <c r="C8476" s="23" t="str">
        <f>'Raw data (base scenario)'!B8468</f>
        <v>D</v>
      </c>
      <c r="D8476" s="23" t="str">
        <f>'Raw data (base scenario)'!C8468</f>
        <v>D</v>
      </c>
      <c r="E8476" t="b">
        <f t="shared" si="800"/>
        <v>1</v>
      </c>
      <c r="F8476" t="b">
        <f t="shared" si="801"/>
        <v>1</v>
      </c>
      <c r="G8476" t="b">
        <f t="shared" si="802"/>
        <v>1</v>
      </c>
      <c r="K8476" s="28">
        <v>8462</v>
      </c>
      <c r="L8476" s="28" t="s">
        <v>3</v>
      </c>
      <c r="M8476" s="28" t="s">
        <v>1</v>
      </c>
      <c r="N8476" t="b">
        <f t="shared" si="803"/>
        <v>1</v>
      </c>
      <c r="O8476" t="b">
        <f t="shared" si="804"/>
        <v>1</v>
      </c>
      <c r="P8476" t="str">
        <f t="shared" si="805"/>
        <v>N/A</v>
      </c>
    </row>
    <row r="8477" spans="2:16" x14ac:dyDescent="0.25">
      <c r="B8477" s="23">
        <f>'Raw data (base scenario)'!A8469</f>
        <v>8463</v>
      </c>
      <c r="C8477" s="23" t="str">
        <f>'Raw data (base scenario)'!B8469</f>
        <v>I</v>
      </c>
      <c r="D8477" s="23" t="str">
        <f>'Raw data (base scenario)'!C8469</f>
        <v>D</v>
      </c>
      <c r="E8477" t="b">
        <f t="shared" si="800"/>
        <v>1</v>
      </c>
      <c r="F8477" t="b">
        <f t="shared" si="801"/>
        <v>1</v>
      </c>
      <c r="G8477" t="str">
        <f t="shared" si="802"/>
        <v>N/A</v>
      </c>
      <c r="K8477" s="28">
        <v>8463</v>
      </c>
      <c r="L8477" s="28" t="s">
        <v>18</v>
      </c>
      <c r="M8477" s="28" t="s">
        <v>18</v>
      </c>
      <c r="N8477" t="b">
        <f t="shared" si="803"/>
        <v>1</v>
      </c>
      <c r="O8477" t="b">
        <f t="shared" si="804"/>
        <v>1</v>
      </c>
      <c r="P8477" t="str">
        <f t="shared" si="805"/>
        <v>N/A</v>
      </c>
    </row>
    <row r="8478" spans="2:16" x14ac:dyDescent="0.25">
      <c r="B8478" s="23">
        <f>'Raw data (base scenario)'!A8470</f>
        <v>8464</v>
      </c>
      <c r="C8478" s="23" t="str">
        <f>'Raw data (base scenario)'!B8470</f>
        <v>S</v>
      </c>
      <c r="D8478" s="23" t="str">
        <f>'Raw data (base scenario)'!C8470</f>
        <v>H</v>
      </c>
      <c r="E8478" t="b">
        <f t="shared" si="800"/>
        <v>1</v>
      </c>
      <c r="F8478" t="b">
        <f t="shared" si="801"/>
        <v>1</v>
      </c>
      <c r="G8478" t="str">
        <f t="shared" si="802"/>
        <v>N/A</v>
      </c>
      <c r="K8478" s="28">
        <v>8464</v>
      </c>
      <c r="L8478" s="28" t="s">
        <v>1</v>
      </c>
      <c r="M8478" s="28" t="s">
        <v>1</v>
      </c>
      <c r="N8478" t="b">
        <f t="shared" si="803"/>
        <v>1</v>
      </c>
      <c r="O8478" t="b">
        <f t="shared" si="804"/>
        <v>1</v>
      </c>
      <c r="P8478" t="str">
        <f t="shared" si="805"/>
        <v>N/A</v>
      </c>
    </row>
    <row r="8479" spans="2:16" x14ac:dyDescent="0.25">
      <c r="B8479" s="23">
        <f>'Raw data (base scenario)'!A8471</f>
        <v>8465</v>
      </c>
      <c r="C8479" s="23" t="str">
        <f>'Raw data (base scenario)'!B8471</f>
        <v>I</v>
      </c>
      <c r="D8479" s="23" t="str">
        <f>'Raw data (base scenario)'!C8471</f>
        <v>I</v>
      </c>
      <c r="E8479" t="b">
        <f t="shared" si="800"/>
        <v>1</v>
      </c>
      <c r="F8479" t="b">
        <f t="shared" si="801"/>
        <v>1</v>
      </c>
      <c r="G8479" t="str">
        <f t="shared" si="802"/>
        <v>N/A</v>
      </c>
      <c r="K8479" s="28">
        <v>8465</v>
      </c>
      <c r="L8479" s="28" t="s">
        <v>3</v>
      </c>
      <c r="M8479" s="28" t="s">
        <v>1</v>
      </c>
      <c r="N8479" t="b">
        <f t="shared" si="803"/>
        <v>1</v>
      </c>
      <c r="O8479" t="b">
        <f t="shared" si="804"/>
        <v>1</v>
      </c>
      <c r="P8479" t="str">
        <f t="shared" si="805"/>
        <v>N/A</v>
      </c>
    </row>
    <row r="8480" spans="2:16" x14ac:dyDescent="0.25">
      <c r="B8480" s="23">
        <f>'Raw data (base scenario)'!A8472</f>
        <v>8466</v>
      </c>
      <c r="C8480" s="23" t="str">
        <f>'Raw data (base scenario)'!B8472</f>
        <v>H</v>
      </c>
      <c r="D8480" s="23" t="str">
        <f>'Raw data (base scenario)'!C8472</f>
        <v>H</v>
      </c>
      <c r="E8480" t="b">
        <f t="shared" si="800"/>
        <v>1</v>
      </c>
      <c r="F8480" t="b">
        <f t="shared" si="801"/>
        <v>1</v>
      </c>
      <c r="G8480" t="str">
        <f t="shared" si="802"/>
        <v>N/A</v>
      </c>
      <c r="K8480" s="28">
        <v>8466</v>
      </c>
      <c r="L8480" s="28" t="s">
        <v>1</v>
      </c>
      <c r="M8480" s="28" t="s">
        <v>1</v>
      </c>
      <c r="N8480" t="b">
        <f t="shared" si="803"/>
        <v>1</v>
      </c>
      <c r="O8480" t="b">
        <f t="shared" si="804"/>
        <v>1</v>
      </c>
      <c r="P8480" t="str">
        <f t="shared" si="805"/>
        <v>N/A</v>
      </c>
    </row>
    <row r="8481" spans="2:16" x14ac:dyDescent="0.25">
      <c r="B8481" s="23">
        <f>'Raw data (base scenario)'!A8473</f>
        <v>8467</v>
      </c>
      <c r="C8481" s="23" t="str">
        <f>'Raw data (base scenario)'!B8473</f>
        <v>S</v>
      </c>
      <c r="D8481" s="23" t="str">
        <f>'Raw data (base scenario)'!C8473</f>
        <v>H</v>
      </c>
      <c r="E8481" t="b">
        <f t="shared" si="800"/>
        <v>1</v>
      </c>
      <c r="F8481" t="b">
        <f t="shared" si="801"/>
        <v>1</v>
      </c>
      <c r="G8481" t="str">
        <f t="shared" si="802"/>
        <v>N/A</v>
      </c>
      <c r="K8481" s="28">
        <v>8467</v>
      </c>
      <c r="L8481" s="28" t="s">
        <v>3</v>
      </c>
      <c r="M8481" s="28" t="s">
        <v>3</v>
      </c>
      <c r="N8481" t="b">
        <f t="shared" si="803"/>
        <v>1</v>
      </c>
      <c r="O8481" t="b">
        <f t="shared" si="804"/>
        <v>1</v>
      </c>
      <c r="P8481" t="str">
        <f t="shared" si="805"/>
        <v>N/A</v>
      </c>
    </row>
    <row r="8482" spans="2:16" x14ac:dyDescent="0.25">
      <c r="B8482" s="23">
        <f>'Raw data (base scenario)'!A8474</f>
        <v>8468</v>
      </c>
      <c r="C8482" s="23" t="str">
        <f>'Raw data (base scenario)'!B8474</f>
        <v>H</v>
      </c>
      <c r="D8482" s="23" t="str">
        <f>'Raw data (base scenario)'!C8474</f>
        <v>H</v>
      </c>
      <c r="E8482" t="b">
        <f t="shared" si="800"/>
        <v>1</v>
      </c>
      <c r="F8482" t="b">
        <f t="shared" si="801"/>
        <v>1</v>
      </c>
      <c r="G8482" t="str">
        <f t="shared" si="802"/>
        <v>N/A</v>
      </c>
      <c r="K8482" s="28">
        <v>8468</v>
      </c>
      <c r="L8482" s="28" t="s">
        <v>2</v>
      </c>
      <c r="M8482" s="28" t="s">
        <v>2</v>
      </c>
      <c r="N8482" t="b">
        <f t="shared" si="803"/>
        <v>1</v>
      </c>
      <c r="O8482" t="b">
        <f t="shared" si="804"/>
        <v>1</v>
      </c>
      <c r="P8482" t="b">
        <f t="shared" si="805"/>
        <v>1</v>
      </c>
    </row>
    <row r="8483" spans="2:16" x14ac:dyDescent="0.25">
      <c r="B8483" s="23">
        <f>'Raw data (base scenario)'!A8475</f>
        <v>8469</v>
      </c>
      <c r="C8483" s="23" t="str">
        <f>'Raw data (base scenario)'!B8475</f>
        <v>S</v>
      </c>
      <c r="D8483" s="23" t="str">
        <f>'Raw data (base scenario)'!C8475</f>
        <v>S</v>
      </c>
      <c r="E8483" t="b">
        <f t="shared" si="800"/>
        <v>1</v>
      </c>
      <c r="F8483" t="b">
        <f t="shared" si="801"/>
        <v>1</v>
      </c>
      <c r="G8483" t="str">
        <f t="shared" si="802"/>
        <v>N/A</v>
      </c>
      <c r="K8483" s="28">
        <v>8469</v>
      </c>
      <c r="L8483" s="28" t="s">
        <v>1</v>
      </c>
      <c r="M8483" s="28" t="s">
        <v>1</v>
      </c>
      <c r="N8483" t="b">
        <f t="shared" si="803"/>
        <v>1</v>
      </c>
      <c r="O8483" t="b">
        <f t="shared" si="804"/>
        <v>1</v>
      </c>
      <c r="P8483" t="str">
        <f t="shared" si="805"/>
        <v>N/A</v>
      </c>
    </row>
    <row r="8484" spans="2:16" x14ac:dyDescent="0.25">
      <c r="B8484" s="23">
        <f>'Raw data (base scenario)'!A8476</f>
        <v>8470</v>
      </c>
      <c r="C8484" s="23" t="str">
        <f>'Raw data (base scenario)'!B8476</f>
        <v>D</v>
      </c>
      <c r="D8484" s="23" t="str">
        <f>'Raw data (base scenario)'!C8476</f>
        <v>D</v>
      </c>
      <c r="E8484" t="b">
        <f t="shared" si="800"/>
        <v>1</v>
      </c>
      <c r="F8484" t="b">
        <f t="shared" si="801"/>
        <v>1</v>
      </c>
      <c r="G8484" t="b">
        <f t="shared" si="802"/>
        <v>1</v>
      </c>
      <c r="K8484" s="28">
        <v>8470</v>
      </c>
      <c r="L8484" s="28" t="s">
        <v>3</v>
      </c>
      <c r="M8484" s="28" t="s">
        <v>1</v>
      </c>
      <c r="N8484" t="b">
        <f t="shared" si="803"/>
        <v>1</v>
      </c>
      <c r="O8484" t="b">
        <f t="shared" si="804"/>
        <v>1</v>
      </c>
      <c r="P8484" t="str">
        <f t="shared" si="805"/>
        <v>N/A</v>
      </c>
    </row>
    <row r="8485" spans="2:16" x14ac:dyDescent="0.25">
      <c r="B8485" s="23">
        <f>'Raw data (base scenario)'!A8477</f>
        <v>8471</v>
      </c>
      <c r="C8485" s="23" t="str">
        <f>'Raw data (base scenario)'!B8477</f>
        <v>H</v>
      </c>
      <c r="D8485" s="23" t="str">
        <f>'Raw data (base scenario)'!C8477</f>
        <v>H</v>
      </c>
      <c r="E8485" t="b">
        <f t="shared" si="800"/>
        <v>1</v>
      </c>
      <c r="F8485" t="b">
        <f t="shared" si="801"/>
        <v>1</v>
      </c>
      <c r="G8485" t="str">
        <f t="shared" si="802"/>
        <v>N/A</v>
      </c>
      <c r="K8485" s="28">
        <v>8471</v>
      </c>
      <c r="L8485" s="28" t="s">
        <v>18</v>
      </c>
      <c r="M8485" s="28" t="s">
        <v>2</v>
      </c>
      <c r="N8485" t="b">
        <f t="shared" si="803"/>
        <v>1</v>
      </c>
      <c r="O8485" t="b">
        <f t="shared" si="804"/>
        <v>1</v>
      </c>
      <c r="P8485" t="str">
        <f t="shared" si="805"/>
        <v>N/A</v>
      </c>
    </row>
    <row r="8486" spans="2:16" x14ac:dyDescent="0.25">
      <c r="B8486" s="23">
        <f>'Raw data (base scenario)'!A8478</f>
        <v>8472</v>
      </c>
      <c r="C8486" s="23" t="str">
        <f>'Raw data (base scenario)'!B8478</f>
        <v>S</v>
      </c>
      <c r="D8486" s="23" t="str">
        <f>'Raw data (base scenario)'!C8478</f>
        <v>H</v>
      </c>
      <c r="E8486" t="b">
        <f t="shared" si="800"/>
        <v>1</v>
      </c>
      <c r="F8486" t="b">
        <f t="shared" si="801"/>
        <v>1</v>
      </c>
      <c r="G8486" t="str">
        <f t="shared" si="802"/>
        <v>N/A</v>
      </c>
      <c r="K8486" s="28">
        <v>8472</v>
      </c>
      <c r="L8486" s="28" t="s">
        <v>3</v>
      </c>
      <c r="M8486" s="28" t="s">
        <v>1</v>
      </c>
      <c r="N8486" t="b">
        <f t="shared" si="803"/>
        <v>1</v>
      </c>
      <c r="O8486" t="b">
        <f t="shared" si="804"/>
        <v>1</v>
      </c>
      <c r="P8486" t="str">
        <f t="shared" si="805"/>
        <v>N/A</v>
      </c>
    </row>
    <row r="8487" spans="2:16" x14ac:dyDescent="0.25">
      <c r="B8487" s="23">
        <f>'Raw data (base scenario)'!A8479</f>
        <v>8473</v>
      </c>
      <c r="C8487" s="23" t="str">
        <f>'Raw data (base scenario)'!B8479</f>
        <v>I</v>
      </c>
      <c r="D8487" s="23" t="str">
        <f>'Raw data (base scenario)'!C8479</f>
        <v>D</v>
      </c>
      <c r="E8487" t="b">
        <f t="shared" si="800"/>
        <v>1</v>
      </c>
      <c r="F8487" t="b">
        <f t="shared" si="801"/>
        <v>1</v>
      </c>
      <c r="G8487" t="str">
        <f t="shared" si="802"/>
        <v>N/A</v>
      </c>
      <c r="K8487" s="28">
        <v>8473</v>
      </c>
      <c r="L8487" s="28" t="s">
        <v>1</v>
      </c>
      <c r="M8487" s="28" t="s">
        <v>1</v>
      </c>
      <c r="N8487" t="b">
        <f t="shared" si="803"/>
        <v>1</v>
      </c>
      <c r="O8487" t="b">
        <f t="shared" si="804"/>
        <v>1</v>
      </c>
      <c r="P8487" t="str">
        <f t="shared" si="805"/>
        <v>N/A</v>
      </c>
    </row>
    <row r="8488" spans="2:16" x14ac:dyDescent="0.25">
      <c r="B8488" s="23">
        <f>'Raw data (base scenario)'!A8480</f>
        <v>8474</v>
      </c>
      <c r="C8488" s="23" t="str">
        <f>'Raw data (base scenario)'!B8480</f>
        <v>S</v>
      </c>
      <c r="D8488" s="23" t="str">
        <f>'Raw data (base scenario)'!C8480</f>
        <v>H</v>
      </c>
      <c r="E8488" t="b">
        <f t="shared" si="800"/>
        <v>1</v>
      </c>
      <c r="F8488" t="b">
        <f t="shared" si="801"/>
        <v>1</v>
      </c>
      <c r="G8488" t="str">
        <f t="shared" si="802"/>
        <v>N/A</v>
      </c>
      <c r="K8488" s="28">
        <v>8474</v>
      </c>
      <c r="L8488" s="28" t="s">
        <v>1</v>
      </c>
      <c r="M8488" s="28" t="s">
        <v>1</v>
      </c>
      <c r="N8488" t="b">
        <f t="shared" si="803"/>
        <v>1</v>
      </c>
      <c r="O8488" t="b">
        <f t="shared" si="804"/>
        <v>1</v>
      </c>
      <c r="P8488" t="str">
        <f t="shared" si="805"/>
        <v>N/A</v>
      </c>
    </row>
    <row r="8489" spans="2:16" x14ac:dyDescent="0.25">
      <c r="B8489" s="23">
        <f>'Raw data (base scenario)'!A8481</f>
        <v>8475</v>
      </c>
      <c r="C8489" s="23" t="str">
        <f>'Raw data (base scenario)'!B8481</f>
        <v>H</v>
      </c>
      <c r="D8489" s="23" t="str">
        <f>'Raw data (base scenario)'!C8481</f>
        <v>H</v>
      </c>
      <c r="E8489" t="b">
        <f t="shared" si="800"/>
        <v>1</v>
      </c>
      <c r="F8489" t="b">
        <f t="shared" si="801"/>
        <v>1</v>
      </c>
      <c r="G8489" t="str">
        <f t="shared" si="802"/>
        <v>N/A</v>
      </c>
      <c r="K8489" s="28">
        <v>8475</v>
      </c>
      <c r="L8489" s="28" t="s">
        <v>2</v>
      </c>
      <c r="M8489" s="28" t="s">
        <v>2</v>
      </c>
      <c r="N8489" t="b">
        <f t="shared" si="803"/>
        <v>1</v>
      </c>
      <c r="O8489" t="b">
        <f t="shared" si="804"/>
        <v>1</v>
      </c>
      <c r="P8489" t="b">
        <f t="shared" si="805"/>
        <v>1</v>
      </c>
    </row>
    <row r="8490" spans="2:16" x14ac:dyDescent="0.25">
      <c r="B8490" s="23">
        <f>'Raw data (base scenario)'!A8482</f>
        <v>8476</v>
      </c>
      <c r="C8490" s="23" t="str">
        <f>'Raw data (base scenario)'!B8482</f>
        <v>H</v>
      </c>
      <c r="D8490" s="23" t="str">
        <f>'Raw data (base scenario)'!C8482</f>
        <v>H</v>
      </c>
      <c r="E8490" t="b">
        <f t="shared" si="800"/>
        <v>1</v>
      </c>
      <c r="F8490" t="b">
        <f t="shared" si="801"/>
        <v>1</v>
      </c>
      <c r="G8490" t="str">
        <f t="shared" si="802"/>
        <v>N/A</v>
      </c>
      <c r="K8490" s="28">
        <v>8476</v>
      </c>
      <c r="L8490" s="28" t="s">
        <v>18</v>
      </c>
      <c r="M8490" s="28" t="s">
        <v>1</v>
      </c>
      <c r="N8490" t="b">
        <f t="shared" si="803"/>
        <v>1</v>
      </c>
      <c r="O8490" t="b">
        <f t="shared" si="804"/>
        <v>1</v>
      </c>
      <c r="P8490" t="str">
        <f t="shared" si="805"/>
        <v>N/A</v>
      </c>
    </row>
    <row r="8491" spans="2:16" x14ac:dyDescent="0.25">
      <c r="B8491" s="23">
        <f>'Raw data (base scenario)'!A8483</f>
        <v>8477</v>
      </c>
      <c r="C8491" s="23" t="str">
        <f>'Raw data (base scenario)'!B8483</f>
        <v>D</v>
      </c>
      <c r="D8491" s="23" t="str">
        <f>'Raw data (base scenario)'!C8483</f>
        <v>D</v>
      </c>
      <c r="E8491" t="b">
        <f t="shared" si="800"/>
        <v>1</v>
      </c>
      <c r="F8491" t="b">
        <f t="shared" si="801"/>
        <v>1</v>
      </c>
      <c r="G8491" t="b">
        <f t="shared" si="802"/>
        <v>1</v>
      </c>
      <c r="K8491" s="28">
        <v>8477</v>
      </c>
      <c r="L8491" s="28" t="s">
        <v>1</v>
      </c>
      <c r="M8491" s="28" t="s">
        <v>1</v>
      </c>
      <c r="N8491" t="b">
        <f t="shared" si="803"/>
        <v>1</v>
      </c>
      <c r="O8491" t="b">
        <f t="shared" si="804"/>
        <v>1</v>
      </c>
      <c r="P8491" t="str">
        <f t="shared" si="805"/>
        <v>N/A</v>
      </c>
    </row>
    <row r="8492" spans="2:16" x14ac:dyDescent="0.25">
      <c r="B8492" s="23">
        <f>'Raw data (base scenario)'!A8484</f>
        <v>8478</v>
      </c>
      <c r="C8492" s="23" t="str">
        <f>'Raw data (base scenario)'!B8484</f>
        <v>I</v>
      </c>
      <c r="D8492" s="23" t="str">
        <f>'Raw data (base scenario)'!C8484</f>
        <v>H</v>
      </c>
      <c r="E8492" t="b">
        <f t="shared" si="800"/>
        <v>1</v>
      </c>
      <c r="F8492" t="b">
        <f t="shared" si="801"/>
        <v>1</v>
      </c>
      <c r="G8492" t="str">
        <f t="shared" si="802"/>
        <v>N/A</v>
      </c>
      <c r="K8492" s="28">
        <v>8478</v>
      </c>
      <c r="L8492" s="28" t="s">
        <v>18</v>
      </c>
      <c r="M8492" s="28" t="s">
        <v>18</v>
      </c>
      <c r="N8492" t="b">
        <f t="shared" si="803"/>
        <v>1</v>
      </c>
      <c r="O8492" t="b">
        <f t="shared" si="804"/>
        <v>1</v>
      </c>
      <c r="P8492" t="str">
        <f t="shared" si="805"/>
        <v>N/A</v>
      </c>
    </row>
    <row r="8493" spans="2:16" x14ac:dyDescent="0.25">
      <c r="B8493" s="23">
        <f>'Raw data (base scenario)'!A8485</f>
        <v>8479</v>
      </c>
      <c r="C8493" s="23" t="str">
        <f>'Raw data (base scenario)'!B8485</f>
        <v>H</v>
      </c>
      <c r="D8493" s="23" t="str">
        <f>'Raw data (base scenario)'!C8485</f>
        <v>H</v>
      </c>
      <c r="E8493" t="b">
        <f t="shared" si="800"/>
        <v>1</v>
      </c>
      <c r="F8493" t="b">
        <f t="shared" si="801"/>
        <v>1</v>
      </c>
      <c r="G8493" t="str">
        <f t="shared" si="802"/>
        <v>N/A</v>
      </c>
      <c r="K8493" s="28">
        <v>8479</v>
      </c>
      <c r="L8493" s="28" t="s">
        <v>1</v>
      </c>
      <c r="M8493" s="28" t="s">
        <v>18</v>
      </c>
      <c r="N8493" t="b">
        <f t="shared" si="803"/>
        <v>1</v>
      </c>
      <c r="O8493" t="b">
        <f t="shared" si="804"/>
        <v>1</v>
      </c>
      <c r="P8493" t="str">
        <f t="shared" si="805"/>
        <v>N/A</v>
      </c>
    </row>
    <row r="8494" spans="2:16" x14ac:dyDescent="0.25">
      <c r="B8494" s="23">
        <f>'Raw data (base scenario)'!A8486</f>
        <v>8480</v>
      </c>
      <c r="C8494" s="23" t="str">
        <f>'Raw data (base scenario)'!B8486</f>
        <v>I</v>
      </c>
      <c r="D8494" s="23" t="str">
        <f>'Raw data (base scenario)'!C8486</f>
        <v>I</v>
      </c>
      <c r="E8494" t="b">
        <f t="shared" si="800"/>
        <v>1</v>
      </c>
      <c r="F8494" t="b">
        <f t="shared" si="801"/>
        <v>1</v>
      </c>
      <c r="G8494" t="str">
        <f t="shared" si="802"/>
        <v>N/A</v>
      </c>
      <c r="K8494" s="28">
        <v>8480</v>
      </c>
      <c r="L8494" s="28" t="s">
        <v>18</v>
      </c>
      <c r="M8494" s="28" t="s">
        <v>3</v>
      </c>
      <c r="N8494" t="b">
        <f t="shared" si="803"/>
        <v>1</v>
      </c>
      <c r="O8494" t="b">
        <f t="shared" si="804"/>
        <v>1</v>
      </c>
      <c r="P8494" t="str">
        <f t="shared" si="805"/>
        <v>N/A</v>
      </c>
    </row>
    <row r="8495" spans="2:16" x14ac:dyDescent="0.25">
      <c r="B8495" s="23">
        <f>'Raw data (base scenario)'!A8487</f>
        <v>8481</v>
      </c>
      <c r="C8495" s="23" t="str">
        <f>'Raw data (base scenario)'!B8487</f>
        <v>H</v>
      </c>
      <c r="D8495" s="23" t="str">
        <f>'Raw data (base scenario)'!C8487</f>
        <v>I</v>
      </c>
      <c r="E8495" t="b">
        <f t="shared" si="800"/>
        <v>1</v>
      </c>
      <c r="F8495" t="b">
        <f t="shared" si="801"/>
        <v>1</v>
      </c>
      <c r="G8495" t="str">
        <f t="shared" si="802"/>
        <v>N/A</v>
      </c>
      <c r="K8495" s="28">
        <v>8481</v>
      </c>
      <c r="L8495" s="28" t="s">
        <v>1</v>
      </c>
      <c r="M8495" s="28" t="s">
        <v>1</v>
      </c>
      <c r="N8495" t="b">
        <f t="shared" si="803"/>
        <v>1</v>
      </c>
      <c r="O8495" t="b">
        <f t="shared" si="804"/>
        <v>1</v>
      </c>
      <c r="P8495" t="str">
        <f t="shared" si="805"/>
        <v>N/A</v>
      </c>
    </row>
    <row r="8496" spans="2:16" x14ac:dyDescent="0.25">
      <c r="B8496" s="23">
        <f>'Raw data (base scenario)'!A8488</f>
        <v>8482</v>
      </c>
      <c r="C8496" s="23" t="str">
        <f>'Raw data (base scenario)'!B8488</f>
        <v>I</v>
      </c>
      <c r="D8496" s="23" t="str">
        <f>'Raw data (base scenario)'!C8488</f>
        <v>S</v>
      </c>
      <c r="E8496" t="b">
        <f t="shared" si="800"/>
        <v>1</v>
      </c>
      <c r="F8496" t="b">
        <f t="shared" si="801"/>
        <v>1</v>
      </c>
      <c r="G8496" t="str">
        <f t="shared" si="802"/>
        <v>N/A</v>
      </c>
      <c r="K8496" s="28">
        <v>8482</v>
      </c>
      <c r="L8496" s="28" t="s">
        <v>1</v>
      </c>
      <c r="M8496" s="28" t="s">
        <v>1</v>
      </c>
      <c r="N8496" t="b">
        <f t="shared" si="803"/>
        <v>1</v>
      </c>
      <c r="O8496" t="b">
        <f t="shared" si="804"/>
        <v>1</v>
      </c>
      <c r="P8496" t="str">
        <f t="shared" si="805"/>
        <v>N/A</v>
      </c>
    </row>
    <row r="8497" spans="2:16" x14ac:dyDescent="0.25">
      <c r="B8497" s="23">
        <f>'Raw data (base scenario)'!A8489</f>
        <v>8483</v>
      </c>
      <c r="C8497" s="23" t="str">
        <f>'Raw data (base scenario)'!B8489</f>
        <v>H</v>
      </c>
      <c r="D8497" s="23" t="str">
        <f>'Raw data (base scenario)'!C8489</f>
        <v>H</v>
      </c>
      <c r="E8497" t="b">
        <f t="shared" si="800"/>
        <v>1</v>
      </c>
      <c r="F8497" t="b">
        <f t="shared" si="801"/>
        <v>1</v>
      </c>
      <c r="G8497" t="str">
        <f t="shared" si="802"/>
        <v>N/A</v>
      </c>
      <c r="K8497" s="28">
        <v>8483</v>
      </c>
      <c r="L8497" s="28" t="s">
        <v>1</v>
      </c>
      <c r="M8497" s="28" t="s">
        <v>3</v>
      </c>
      <c r="N8497" t="b">
        <f t="shared" si="803"/>
        <v>1</v>
      </c>
      <c r="O8497" t="b">
        <f t="shared" si="804"/>
        <v>1</v>
      </c>
      <c r="P8497" t="str">
        <f t="shared" si="805"/>
        <v>N/A</v>
      </c>
    </row>
    <row r="8498" spans="2:16" x14ac:dyDescent="0.25">
      <c r="B8498" s="23">
        <f>'Raw data (base scenario)'!A8490</f>
        <v>8484</v>
      </c>
      <c r="C8498" s="23" t="str">
        <f>'Raw data (base scenario)'!B8490</f>
        <v>H</v>
      </c>
      <c r="D8498" s="23" t="str">
        <f>'Raw data (base scenario)'!C8490</f>
        <v>H</v>
      </c>
      <c r="E8498" t="b">
        <f t="shared" si="800"/>
        <v>1</v>
      </c>
      <c r="F8498" t="b">
        <f t="shared" si="801"/>
        <v>1</v>
      </c>
      <c r="G8498" t="str">
        <f t="shared" si="802"/>
        <v>N/A</v>
      </c>
      <c r="K8498" s="28">
        <v>8484</v>
      </c>
      <c r="L8498" s="28" t="s">
        <v>2</v>
      </c>
      <c r="M8498" s="28" t="s">
        <v>2</v>
      </c>
      <c r="N8498" t="b">
        <f t="shared" si="803"/>
        <v>1</v>
      </c>
      <c r="O8498" t="b">
        <f t="shared" si="804"/>
        <v>1</v>
      </c>
      <c r="P8498" t="b">
        <f t="shared" si="805"/>
        <v>1</v>
      </c>
    </row>
    <row r="8499" spans="2:16" x14ac:dyDescent="0.25">
      <c r="B8499" s="23">
        <f>'Raw data (base scenario)'!A8491</f>
        <v>8485</v>
      </c>
      <c r="C8499" s="23" t="str">
        <f>'Raw data (base scenario)'!B8491</f>
        <v>H</v>
      </c>
      <c r="D8499" s="23" t="str">
        <f>'Raw data (base scenario)'!C8491</f>
        <v>S</v>
      </c>
      <c r="E8499" t="b">
        <f t="shared" si="800"/>
        <v>1</v>
      </c>
      <c r="F8499" t="b">
        <f t="shared" si="801"/>
        <v>1</v>
      </c>
      <c r="G8499" t="str">
        <f t="shared" si="802"/>
        <v>N/A</v>
      </c>
      <c r="K8499" s="28">
        <v>8485</v>
      </c>
      <c r="L8499" s="28" t="s">
        <v>1</v>
      </c>
      <c r="M8499" s="28" t="s">
        <v>1</v>
      </c>
      <c r="N8499" t="b">
        <f t="shared" si="803"/>
        <v>1</v>
      </c>
      <c r="O8499" t="b">
        <f t="shared" si="804"/>
        <v>1</v>
      </c>
      <c r="P8499" t="str">
        <f t="shared" si="805"/>
        <v>N/A</v>
      </c>
    </row>
    <row r="8500" spans="2:16" x14ac:dyDescent="0.25">
      <c r="B8500" s="23">
        <f>'Raw data (base scenario)'!A8492</f>
        <v>8486</v>
      </c>
      <c r="C8500" s="23" t="str">
        <f>'Raw data (base scenario)'!B8492</f>
        <v>D</v>
      </c>
      <c r="D8500" s="23" t="str">
        <f>'Raw data (base scenario)'!C8492</f>
        <v>D</v>
      </c>
      <c r="E8500" t="b">
        <f t="shared" si="800"/>
        <v>1</v>
      </c>
      <c r="F8500" t="b">
        <f t="shared" si="801"/>
        <v>1</v>
      </c>
      <c r="G8500" t="b">
        <f t="shared" si="802"/>
        <v>1</v>
      </c>
      <c r="K8500" s="28">
        <v>8486</v>
      </c>
      <c r="L8500" s="28" t="s">
        <v>1</v>
      </c>
      <c r="M8500" s="28" t="s">
        <v>3</v>
      </c>
      <c r="N8500" t="b">
        <f t="shared" si="803"/>
        <v>1</v>
      </c>
      <c r="O8500" t="b">
        <f t="shared" si="804"/>
        <v>1</v>
      </c>
      <c r="P8500" t="str">
        <f t="shared" si="805"/>
        <v>N/A</v>
      </c>
    </row>
    <row r="8501" spans="2:16" x14ac:dyDescent="0.25">
      <c r="B8501" s="23">
        <f>'Raw data (base scenario)'!A8493</f>
        <v>8487</v>
      </c>
      <c r="C8501" s="23" t="str">
        <f>'Raw data (base scenario)'!B8493</f>
        <v>H</v>
      </c>
      <c r="D8501" s="23" t="str">
        <f>'Raw data (base scenario)'!C8493</f>
        <v>H</v>
      </c>
      <c r="E8501" t="b">
        <f t="shared" si="800"/>
        <v>1</v>
      </c>
      <c r="F8501" t="b">
        <f t="shared" si="801"/>
        <v>1</v>
      </c>
      <c r="G8501" t="str">
        <f t="shared" si="802"/>
        <v>N/A</v>
      </c>
      <c r="K8501" s="28">
        <v>8487</v>
      </c>
      <c r="L8501" s="28" t="s">
        <v>2</v>
      </c>
      <c r="M8501" s="28" t="s">
        <v>2</v>
      </c>
      <c r="N8501" t="b">
        <f t="shared" si="803"/>
        <v>1</v>
      </c>
      <c r="O8501" t="b">
        <f t="shared" si="804"/>
        <v>1</v>
      </c>
      <c r="P8501" t="b">
        <f t="shared" si="805"/>
        <v>1</v>
      </c>
    </row>
    <row r="8502" spans="2:16" x14ac:dyDescent="0.25">
      <c r="B8502" s="23">
        <f>'Raw data (base scenario)'!A8494</f>
        <v>8488</v>
      </c>
      <c r="C8502" s="23" t="str">
        <f>'Raw data (base scenario)'!B8494</f>
        <v>H</v>
      </c>
      <c r="D8502" s="23" t="str">
        <f>'Raw data (base scenario)'!C8494</f>
        <v>S</v>
      </c>
      <c r="E8502" t="b">
        <f t="shared" si="800"/>
        <v>1</v>
      </c>
      <c r="F8502" t="b">
        <f t="shared" si="801"/>
        <v>1</v>
      </c>
      <c r="G8502" t="str">
        <f t="shared" si="802"/>
        <v>N/A</v>
      </c>
      <c r="K8502" s="28">
        <v>8488</v>
      </c>
      <c r="L8502" s="28" t="s">
        <v>1</v>
      </c>
      <c r="M8502" s="28" t="s">
        <v>1</v>
      </c>
      <c r="N8502" t="b">
        <f t="shared" si="803"/>
        <v>1</v>
      </c>
      <c r="O8502" t="b">
        <f t="shared" si="804"/>
        <v>1</v>
      </c>
      <c r="P8502" t="str">
        <f t="shared" si="805"/>
        <v>N/A</v>
      </c>
    </row>
    <row r="8503" spans="2:16" x14ac:dyDescent="0.25">
      <c r="B8503" s="23">
        <f>'Raw data (base scenario)'!A8495</f>
        <v>8489</v>
      </c>
      <c r="C8503" s="23" t="str">
        <f>'Raw data (base scenario)'!B8495</f>
        <v>D</v>
      </c>
      <c r="D8503" s="23" t="str">
        <f>'Raw data (base scenario)'!C8495</f>
        <v>D</v>
      </c>
      <c r="E8503" t="b">
        <f t="shared" si="800"/>
        <v>1</v>
      </c>
      <c r="F8503" t="b">
        <f t="shared" si="801"/>
        <v>1</v>
      </c>
      <c r="G8503" t="b">
        <f t="shared" si="802"/>
        <v>1</v>
      </c>
      <c r="K8503" s="28">
        <v>8489</v>
      </c>
      <c r="L8503" s="28" t="s">
        <v>1</v>
      </c>
      <c r="M8503" s="28" t="s">
        <v>1</v>
      </c>
      <c r="N8503" t="b">
        <f t="shared" si="803"/>
        <v>1</v>
      </c>
      <c r="O8503" t="b">
        <f t="shared" si="804"/>
        <v>1</v>
      </c>
      <c r="P8503" t="str">
        <f t="shared" si="805"/>
        <v>N/A</v>
      </c>
    </row>
    <row r="8504" spans="2:16" x14ac:dyDescent="0.25">
      <c r="B8504" s="23">
        <f>'Raw data (base scenario)'!A8496</f>
        <v>8490</v>
      </c>
      <c r="C8504" s="23" t="str">
        <f>'Raw data (base scenario)'!B8496</f>
        <v>H</v>
      </c>
      <c r="D8504" s="23" t="str">
        <f>'Raw data (base scenario)'!C8496</f>
        <v>H</v>
      </c>
      <c r="E8504" t="b">
        <f t="shared" si="800"/>
        <v>1</v>
      </c>
      <c r="F8504" t="b">
        <f t="shared" si="801"/>
        <v>1</v>
      </c>
      <c r="G8504" t="str">
        <f t="shared" si="802"/>
        <v>N/A</v>
      </c>
      <c r="K8504" s="28">
        <v>8490</v>
      </c>
      <c r="L8504" s="28" t="s">
        <v>18</v>
      </c>
      <c r="M8504" s="28" t="s">
        <v>1</v>
      </c>
      <c r="N8504" t="b">
        <f t="shared" si="803"/>
        <v>1</v>
      </c>
      <c r="O8504" t="b">
        <f t="shared" si="804"/>
        <v>1</v>
      </c>
      <c r="P8504" t="str">
        <f t="shared" si="805"/>
        <v>N/A</v>
      </c>
    </row>
    <row r="8505" spans="2:16" x14ac:dyDescent="0.25">
      <c r="B8505" s="23">
        <f>'Raw data (base scenario)'!A8497</f>
        <v>8491</v>
      </c>
      <c r="C8505" s="23" t="str">
        <f>'Raw data (base scenario)'!B8497</f>
        <v>H</v>
      </c>
      <c r="D8505" s="23" t="str">
        <f>'Raw data (base scenario)'!C8497</f>
        <v>H</v>
      </c>
      <c r="E8505" t="b">
        <f t="shared" si="800"/>
        <v>1</v>
      </c>
      <c r="F8505" t="b">
        <f t="shared" si="801"/>
        <v>1</v>
      </c>
      <c r="G8505" t="str">
        <f t="shared" si="802"/>
        <v>N/A</v>
      </c>
      <c r="K8505" s="28">
        <v>8491</v>
      </c>
      <c r="L8505" s="28" t="s">
        <v>1</v>
      </c>
      <c r="M8505" s="28" t="s">
        <v>1</v>
      </c>
      <c r="N8505" t="b">
        <f t="shared" si="803"/>
        <v>1</v>
      </c>
      <c r="O8505" t="b">
        <f t="shared" si="804"/>
        <v>1</v>
      </c>
      <c r="P8505" t="str">
        <f t="shared" si="805"/>
        <v>N/A</v>
      </c>
    </row>
    <row r="8506" spans="2:16" x14ac:dyDescent="0.25">
      <c r="B8506" s="23">
        <f>'Raw data (base scenario)'!A8498</f>
        <v>8492</v>
      </c>
      <c r="C8506" s="23" t="str">
        <f>'Raw data (base scenario)'!B8498</f>
        <v>I</v>
      </c>
      <c r="D8506" s="23" t="str">
        <f>'Raw data (base scenario)'!C8498</f>
        <v>H</v>
      </c>
      <c r="E8506" t="b">
        <f t="shared" si="800"/>
        <v>1</v>
      </c>
      <c r="F8506" t="b">
        <f t="shared" si="801"/>
        <v>1</v>
      </c>
      <c r="G8506" t="str">
        <f t="shared" si="802"/>
        <v>N/A</v>
      </c>
      <c r="K8506" s="28">
        <v>8492</v>
      </c>
      <c r="L8506" s="28" t="s">
        <v>3</v>
      </c>
      <c r="M8506" s="28" t="s">
        <v>1</v>
      </c>
      <c r="N8506" t="b">
        <f t="shared" si="803"/>
        <v>1</v>
      </c>
      <c r="O8506" t="b">
        <f t="shared" si="804"/>
        <v>1</v>
      </c>
      <c r="P8506" t="str">
        <f t="shared" si="805"/>
        <v>N/A</v>
      </c>
    </row>
    <row r="8507" spans="2:16" x14ac:dyDescent="0.25">
      <c r="B8507" s="23">
        <f>'Raw data (base scenario)'!A8499</f>
        <v>8493</v>
      </c>
      <c r="C8507" s="23" t="str">
        <f>'Raw data (base scenario)'!B8499</f>
        <v>H</v>
      </c>
      <c r="D8507" s="23" t="str">
        <f>'Raw data (base scenario)'!C8499</f>
        <v>H</v>
      </c>
      <c r="E8507" t="b">
        <f t="shared" si="800"/>
        <v>1</v>
      </c>
      <c r="F8507" t="b">
        <f t="shared" si="801"/>
        <v>1</v>
      </c>
      <c r="G8507" t="str">
        <f t="shared" si="802"/>
        <v>N/A</v>
      </c>
      <c r="K8507" s="28">
        <v>8493</v>
      </c>
      <c r="L8507" s="28" t="s">
        <v>1</v>
      </c>
      <c r="M8507" s="28" t="s">
        <v>1</v>
      </c>
      <c r="N8507" t="b">
        <f t="shared" si="803"/>
        <v>1</v>
      </c>
      <c r="O8507" t="b">
        <f t="shared" si="804"/>
        <v>1</v>
      </c>
      <c r="P8507" t="str">
        <f t="shared" si="805"/>
        <v>N/A</v>
      </c>
    </row>
    <row r="8508" spans="2:16" x14ac:dyDescent="0.25">
      <c r="B8508" s="23">
        <f>'Raw data (base scenario)'!A8500</f>
        <v>8494</v>
      </c>
      <c r="C8508" s="23" t="str">
        <f>'Raw data (base scenario)'!B8500</f>
        <v>S</v>
      </c>
      <c r="D8508" s="23" t="str">
        <f>'Raw data (base scenario)'!C8500</f>
        <v>H</v>
      </c>
      <c r="E8508" t="b">
        <f t="shared" si="800"/>
        <v>1</v>
      </c>
      <c r="F8508" t="b">
        <f t="shared" si="801"/>
        <v>1</v>
      </c>
      <c r="G8508" t="str">
        <f t="shared" si="802"/>
        <v>N/A</v>
      </c>
      <c r="K8508" s="28">
        <v>8494</v>
      </c>
      <c r="L8508" s="28" t="s">
        <v>3</v>
      </c>
      <c r="M8508" s="28" t="s">
        <v>1</v>
      </c>
      <c r="N8508" t="b">
        <f t="shared" si="803"/>
        <v>1</v>
      </c>
      <c r="O8508" t="b">
        <f t="shared" si="804"/>
        <v>1</v>
      </c>
      <c r="P8508" t="str">
        <f t="shared" si="805"/>
        <v>N/A</v>
      </c>
    </row>
    <row r="8509" spans="2:16" x14ac:dyDescent="0.25">
      <c r="B8509" s="23">
        <f>'Raw data (base scenario)'!A8501</f>
        <v>8495</v>
      </c>
      <c r="C8509" s="23" t="str">
        <f>'Raw data (base scenario)'!B8501</f>
        <v>H</v>
      </c>
      <c r="D8509" s="23" t="str">
        <f>'Raw data (base scenario)'!C8501</f>
        <v>H</v>
      </c>
      <c r="E8509" t="b">
        <f t="shared" si="800"/>
        <v>1</v>
      </c>
      <c r="F8509" t="b">
        <f t="shared" si="801"/>
        <v>1</v>
      </c>
      <c r="G8509" t="str">
        <f t="shared" si="802"/>
        <v>N/A</v>
      </c>
      <c r="K8509" s="28">
        <v>8495</v>
      </c>
      <c r="L8509" s="28" t="s">
        <v>3</v>
      </c>
      <c r="M8509" s="28" t="s">
        <v>3</v>
      </c>
      <c r="N8509" t="b">
        <f t="shared" si="803"/>
        <v>1</v>
      </c>
      <c r="O8509" t="b">
        <f t="shared" si="804"/>
        <v>1</v>
      </c>
      <c r="P8509" t="str">
        <f t="shared" si="805"/>
        <v>N/A</v>
      </c>
    </row>
    <row r="8510" spans="2:16" x14ac:dyDescent="0.25">
      <c r="B8510" s="23">
        <f>'Raw data (base scenario)'!A8502</f>
        <v>8496</v>
      </c>
      <c r="C8510" s="23" t="str">
        <f>'Raw data (base scenario)'!B8502</f>
        <v>S</v>
      </c>
      <c r="D8510" s="23" t="str">
        <f>'Raw data (base scenario)'!C8502</f>
        <v>H</v>
      </c>
      <c r="E8510" t="b">
        <f t="shared" si="800"/>
        <v>1</v>
      </c>
      <c r="F8510" t="b">
        <f t="shared" si="801"/>
        <v>1</v>
      </c>
      <c r="G8510" t="str">
        <f t="shared" si="802"/>
        <v>N/A</v>
      </c>
      <c r="K8510" s="28">
        <v>8496</v>
      </c>
      <c r="L8510" s="28" t="s">
        <v>3</v>
      </c>
      <c r="M8510" s="28" t="s">
        <v>1</v>
      </c>
      <c r="N8510" t="b">
        <f t="shared" si="803"/>
        <v>1</v>
      </c>
      <c r="O8510" t="b">
        <f t="shared" si="804"/>
        <v>1</v>
      </c>
      <c r="P8510" t="str">
        <f t="shared" si="805"/>
        <v>N/A</v>
      </c>
    </row>
    <row r="8511" spans="2:16" x14ac:dyDescent="0.25">
      <c r="B8511" s="23">
        <f>'Raw data (base scenario)'!A8503</f>
        <v>8497</v>
      </c>
      <c r="C8511" s="23" t="str">
        <f>'Raw data (base scenario)'!B8503</f>
        <v>S</v>
      </c>
      <c r="D8511" s="23" t="str">
        <f>'Raw data (base scenario)'!C8503</f>
        <v>S</v>
      </c>
      <c r="E8511" t="b">
        <f t="shared" si="800"/>
        <v>1</v>
      </c>
      <c r="F8511" t="b">
        <f t="shared" si="801"/>
        <v>1</v>
      </c>
      <c r="G8511" t="str">
        <f t="shared" si="802"/>
        <v>N/A</v>
      </c>
      <c r="K8511" s="28">
        <v>8497</v>
      </c>
      <c r="L8511" s="28" t="s">
        <v>1</v>
      </c>
      <c r="M8511" s="28" t="s">
        <v>3</v>
      </c>
      <c r="N8511" t="b">
        <f t="shared" si="803"/>
        <v>1</v>
      </c>
      <c r="O8511" t="b">
        <f t="shared" si="804"/>
        <v>1</v>
      </c>
      <c r="P8511" t="str">
        <f t="shared" si="805"/>
        <v>N/A</v>
      </c>
    </row>
    <row r="8512" spans="2:16" x14ac:dyDescent="0.25">
      <c r="B8512" s="23">
        <f>'Raw data (base scenario)'!A8504</f>
        <v>8498</v>
      </c>
      <c r="C8512" s="23" t="str">
        <f>'Raw data (base scenario)'!B8504</f>
        <v>S</v>
      </c>
      <c r="D8512" s="23" t="str">
        <f>'Raw data (base scenario)'!C8504</f>
        <v>H</v>
      </c>
      <c r="E8512" t="b">
        <f t="shared" si="800"/>
        <v>1</v>
      </c>
      <c r="F8512" t="b">
        <f t="shared" si="801"/>
        <v>1</v>
      </c>
      <c r="G8512" t="str">
        <f t="shared" si="802"/>
        <v>N/A</v>
      </c>
      <c r="K8512" s="28">
        <v>8498</v>
      </c>
      <c r="L8512" s="28" t="s">
        <v>2</v>
      </c>
      <c r="M8512" s="28" t="s">
        <v>2</v>
      </c>
      <c r="N8512" t="b">
        <f t="shared" si="803"/>
        <v>1</v>
      </c>
      <c r="O8512" t="b">
        <f t="shared" si="804"/>
        <v>1</v>
      </c>
      <c r="P8512" t="b">
        <f t="shared" si="805"/>
        <v>1</v>
      </c>
    </row>
    <row r="8513" spans="2:16" x14ac:dyDescent="0.25">
      <c r="B8513" s="23">
        <f>'Raw data (base scenario)'!A8505</f>
        <v>8499</v>
      </c>
      <c r="C8513" s="23" t="str">
        <f>'Raw data (base scenario)'!B8505</f>
        <v>H</v>
      </c>
      <c r="D8513" s="23" t="str">
        <f>'Raw data (base scenario)'!C8505</f>
        <v>S</v>
      </c>
      <c r="E8513" t="b">
        <f t="shared" si="800"/>
        <v>1</v>
      </c>
      <c r="F8513" t="b">
        <f t="shared" si="801"/>
        <v>1</v>
      </c>
      <c r="G8513" t="str">
        <f t="shared" si="802"/>
        <v>N/A</v>
      </c>
      <c r="K8513" s="28">
        <v>8499</v>
      </c>
      <c r="L8513" s="28" t="s">
        <v>1</v>
      </c>
      <c r="M8513" s="28" t="s">
        <v>1</v>
      </c>
      <c r="N8513" t="b">
        <f t="shared" si="803"/>
        <v>1</v>
      </c>
      <c r="O8513" t="b">
        <f t="shared" si="804"/>
        <v>1</v>
      </c>
      <c r="P8513" t="str">
        <f t="shared" si="805"/>
        <v>N/A</v>
      </c>
    </row>
    <row r="8514" spans="2:16" x14ac:dyDescent="0.25">
      <c r="B8514" s="23">
        <f>'Raw data (base scenario)'!A8506</f>
        <v>8500</v>
      </c>
      <c r="C8514" s="23" t="str">
        <f>'Raw data (base scenario)'!B8506</f>
        <v>D</v>
      </c>
      <c r="D8514" s="23" t="str">
        <f>'Raw data (base scenario)'!C8506</f>
        <v>D</v>
      </c>
      <c r="E8514" t="b">
        <f t="shared" si="800"/>
        <v>1</v>
      </c>
      <c r="F8514" t="b">
        <f t="shared" si="801"/>
        <v>1</v>
      </c>
      <c r="G8514" t="b">
        <f t="shared" si="802"/>
        <v>1</v>
      </c>
      <c r="K8514" s="28">
        <v>8500</v>
      </c>
      <c r="L8514" s="28" t="s">
        <v>3</v>
      </c>
      <c r="M8514" s="28" t="s">
        <v>1</v>
      </c>
      <c r="N8514" t="b">
        <f t="shared" si="803"/>
        <v>1</v>
      </c>
      <c r="O8514" t="b">
        <f t="shared" si="804"/>
        <v>1</v>
      </c>
      <c r="P8514" t="str">
        <f t="shared" si="805"/>
        <v>N/A</v>
      </c>
    </row>
    <row r="8515" spans="2:16" x14ac:dyDescent="0.25">
      <c r="B8515" s="23">
        <f>'Raw data (base scenario)'!A8507</f>
        <v>8501</v>
      </c>
      <c r="C8515" s="23" t="str">
        <f>'Raw data (base scenario)'!B8507</f>
        <v>H</v>
      </c>
      <c r="D8515" s="23" t="str">
        <f>'Raw data (base scenario)'!C8507</f>
        <v>H</v>
      </c>
      <c r="E8515" t="b">
        <f t="shared" si="800"/>
        <v>1</v>
      </c>
      <c r="F8515" t="b">
        <f t="shared" si="801"/>
        <v>1</v>
      </c>
      <c r="G8515" t="str">
        <f t="shared" si="802"/>
        <v>N/A</v>
      </c>
      <c r="K8515" s="28">
        <v>8501</v>
      </c>
      <c r="L8515" s="28" t="s">
        <v>1</v>
      </c>
      <c r="M8515" s="28" t="s">
        <v>1</v>
      </c>
      <c r="N8515" t="b">
        <f t="shared" si="803"/>
        <v>1</v>
      </c>
      <c r="O8515" t="b">
        <f t="shared" si="804"/>
        <v>1</v>
      </c>
      <c r="P8515" t="str">
        <f t="shared" si="805"/>
        <v>N/A</v>
      </c>
    </row>
    <row r="8516" spans="2:16" x14ac:dyDescent="0.25">
      <c r="B8516" s="23">
        <f>'Raw data (base scenario)'!A8508</f>
        <v>8502</v>
      </c>
      <c r="C8516" s="23" t="str">
        <f>'Raw data (base scenario)'!B8508</f>
        <v>S</v>
      </c>
      <c r="D8516" s="23" t="str">
        <f>'Raw data (base scenario)'!C8508</f>
        <v>H</v>
      </c>
      <c r="E8516" t="b">
        <f t="shared" si="800"/>
        <v>1</v>
      </c>
      <c r="F8516" t="b">
        <f t="shared" si="801"/>
        <v>1</v>
      </c>
      <c r="G8516" t="str">
        <f t="shared" si="802"/>
        <v>N/A</v>
      </c>
      <c r="K8516" s="28">
        <v>8502</v>
      </c>
      <c r="L8516" s="28" t="s">
        <v>1</v>
      </c>
      <c r="M8516" s="28" t="s">
        <v>1</v>
      </c>
      <c r="N8516" t="b">
        <f t="shared" si="803"/>
        <v>1</v>
      </c>
      <c r="O8516" t="b">
        <f t="shared" si="804"/>
        <v>1</v>
      </c>
      <c r="P8516" t="str">
        <f t="shared" si="805"/>
        <v>N/A</v>
      </c>
    </row>
    <row r="8517" spans="2:16" x14ac:dyDescent="0.25">
      <c r="B8517" s="23">
        <f>'Raw data (base scenario)'!A8509</f>
        <v>8503</v>
      </c>
      <c r="C8517" s="23" t="str">
        <f>'Raw data (base scenario)'!B8509</f>
        <v>H</v>
      </c>
      <c r="D8517" s="23" t="str">
        <f>'Raw data (base scenario)'!C8509</f>
        <v>H</v>
      </c>
      <c r="E8517" t="b">
        <f t="shared" si="800"/>
        <v>1</v>
      </c>
      <c r="F8517" t="b">
        <f t="shared" si="801"/>
        <v>1</v>
      </c>
      <c r="G8517" t="str">
        <f t="shared" si="802"/>
        <v>N/A</v>
      </c>
      <c r="K8517" s="28">
        <v>8503</v>
      </c>
      <c r="L8517" s="28" t="s">
        <v>18</v>
      </c>
      <c r="M8517" s="28" t="s">
        <v>3</v>
      </c>
      <c r="N8517" t="b">
        <f t="shared" si="803"/>
        <v>1</v>
      </c>
      <c r="O8517" t="b">
        <f t="shared" si="804"/>
        <v>1</v>
      </c>
      <c r="P8517" t="str">
        <f t="shared" si="805"/>
        <v>N/A</v>
      </c>
    </row>
    <row r="8518" spans="2:16" x14ac:dyDescent="0.25">
      <c r="B8518" s="23">
        <f>'Raw data (base scenario)'!A8510</f>
        <v>8504</v>
      </c>
      <c r="C8518" s="23" t="str">
        <f>'Raw data (base scenario)'!B8510</f>
        <v>H</v>
      </c>
      <c r="D8518" s="23" t="str">
        <f>'Raw data (base scenario)'!C8510</f>
        <v>H</v>
      </c>
      <c r="E8518" t="b">
        <f t="shared" si="800"/>
        <v>1</v>
      </c>
      <c r="F8518" t="b">
        <f t="shared" si="801"/>
        <v>1</v>
      </c>
      <c r="G8518" t="str">
        <f t="shared" si="802"/>
        <v>N/A</v>
      </c>
      <c r="K8518" s="28">
        <v>8504</v>
      </c>
      <c r="L8518" s="28" t="s">
        <v>1</v>
      </c>
      <c r="M8518" s="28" t="s">
        <v>1</v>
      </c>
      <c r="N8518" t="b">
        <f t="shared" si="803"/>
        <v>1</v>
      </c>
      <c r="O8518" t="b">
        <f t="shared" si="804"/>
        <v>1</v>
      </c>
      <c r="P8518" t="str">
        <f t="shared" si="805"/>
        <v>N/A</v>
      </c>
    </row>
    <row r="8519" spans="2:16" x14ac:dyDescent="0.25">
      <c r="B8519" s="23">
        <f>'Raw data (base scenario)'!A8511</f>
        <v>8505</v>
      </c>
      <c r="C8519" s="23" t="str">
        <f>'Raw data (base scenario)'!B8511</f>
        <v>I</v>
      </c>
      <c r="D8519" s="23" t="str">
        <f>'Raw data (base scenario)'!C8511</f>
        <v>S</v>
      </c>
      <c r="E8519" t="b">
        <f t="shared" si="800"/>
        <v>1</v>
      </c>
      <c r="F8519" t="b">
        <f t="shared" si="801"/>
        <v>1</v>
      </c>
      <c r="G8519" t="str">
        <f t="shared" si="802"/>
        <v>N/A</v>
      </c>
      <c r="K8519" s="28">
        <v>8505</v>
      </c>
      <c r="L8519" s="28" t="s">
        <v>3</v>
      </c>
      <c r="M8519" s="28" t="s">
        <v>1</v>
      </c>
      <c r="N8519" t="b">
        <f t="shared" si="803"/>
        <v>1</v>
      </c>
      <c r="O8519" t="b">
        <f t="shared" si="804"/>
        <v>1</v>
      </c>
      <c r="P8519" t="str">
        <f t="shared" si="805"/>
        <v>N/A</v>
      </c>
    </row>
    <row r="8520" spans="2:16" x14ac:dyDescent="0.25">
      <c r="B8520" s="23">
        <f>'Raw data (base scenario)'!A8512</f>
        <v>8506</v>
      </c>
      <c r="C8520" s="23" t="str">
        <f>'Raw data (base scenario)'!B8512</f>
        <v>H</v>
      </c>
      <c r="D8520" s="23" t="str">
        <f>'Raw data (base scenario)'!C8512</f>
        <v>H</v>
      </c>
      <c r="E8520" t="b">
        <f t="shared" si="800"/>
        <v>1</v>
      </c>
      <c r="F8520" t="b">
        <f t="shared" si="801"/>
        <v>1</v>
      </c>
      <c r="G8520" t="str">
        <f t="shared" si="802"/>
        <v>N/A</v>
      </c>
      <c r="K8520" s="28">
        <v>8506</v>
      </c>
      <c r="L8520" s="28" t="s">
        <v>3</v>
      </c>
      <c r="M8520" s="28" t="s">
        <v>1</v>
      </c>
      <c r="N8520" t="b">
        <f t="shared" si="803"/>
        <v>1</v>
      </c>
      <c r="O8520" t="b">
        <f t="shared" si="804"/>
        <v>1</v>
      </c>
      <c r="P8520" t="str">
        <f t="shared" si="805"/>
        <v>N/A</v>
      </c>
    </row>
    <row r="8521" spans="2:16" x14ac:dyDescent="0.25">
      <c r="B8521" s="23">
        <f>'Raw data (base scenario)'!A8513</f>
        <v>8507</v>
      </c>
      <c r="C8521" s="23" t="str">
        <f>'Raw data (base scenario)'!B8513</f>
        <v>S</v>
      </c>
      <c r="D8521" s="23" t="str">
        <f>'Raw data (base scenario)'!C8513</f>
        <v>H</v>
      </c>
      <c r="E8521" t="b">
        <f t="shared" si="800"/>
        <v>1</v>
      </c>
      <c r="F8521" t="b">
        <f t="shared" si="801"/>
        <v>1</v>
      </c>
      <c r="G8521" t="str">
        <f t="shared" si="802"/>
        <v>N/A</v>
      </c>
      <c r="K8521" s="28">
        <v>8507</v>
      </c>
      <c r="L8521" s="28" t="s">
        <v>2</v>
      </c>
      <c r="M8521" s="28" t="s">
        <v>2</v>
      </c>
      <c r="N8521" t="b">
        <f t="shared" si="803"/>
        <v>1</v>
      </c>
      <c r="O8521" t="b">
        <f t="shared" si="804"/>
        <v>1</v>
      </c>
      <c r="P8521" t="b">
        <f t="shared" si="805"/>
        <v>1</v>
      </c>
    </row>
    <row r="8522" spans="2:16" x14ac:dyDescent="0.25">
      <c r="B8522" s="23">
        <f>'Raw data (base scenario)'!A8514</f>
        <v>8508</v>
      </c>
      <c r="C8522" s="23" t="str">
        <f>'Raw data (base scenario)'!B8514</f>
        <v>S</v>
      </c>
      <c r="D8522" s="23" t="str">
        <f>'Raw data (base scenario)'!C8514</f>
        <v>H</v>
      </c>
      <c r="E8522" t="b">
        <f t="shared" si="800"/>
        <v>1</v>
      </c>
      <c r="F8522" t="b">
        <f t="shared" si="801"/>
        <v>1</v>
      </c>
      <c r="G8522" t="str">
        <f t="shared" si="802"/>
        <v>N/A</v>
      </c>
      <c r="K8522" s="28">
        <v>8508</v>
      </c>
      <c r="L8522" s="28" t="s">
        <v>2</v>
      </c>
      <c r="M8522" s="28" t="s">
        <v>2</v>
      </c>
      <c r="N8522" t="b">
        <f t="shared" si="803"/>
        <v>1</v>
      </c>
      <c r="O8522" t="b">
        <f t="shared" si="804"/>
        <v>1</v>
      </c>
      <c r="P8522" t="b">
        <f t="shared" si="805"/>
        <v>1</v>
      </c>
    </row>
    <row r="8523" spans="2:16" x14ac:dyDescent="0.25">
      <c r="B8523" s="23">
        <f>'Raw data (base scenario)'!A8515</f>
        <v>8509</v>
      </c>
      <c r="C8523" s="23" t="str">
        <f>'Raw data (base scenario)'!B8515</f>
        <v>D</v>
      </c>
      <c r="D8523" s="23" t="str">
        <f>'Raw data (base scenario)'!C8515</f>
        <v>D</v>
      </c>
      <c r="E8523" t="b">
        <f t="shared" si="800"/>
        <v>1</v>
      </c>
      <c r="F8523" t="b">
        <f t="shared" si="801"/>
        <v>1</v>
      </c>
      <c r="G8523" t="b">
        <f t="shared" si="802"/>
        <v>1</v>
      </c>
      <c r="K8523" s="28">
        <v>8509</v>
      </c>
      <c r="L8523" s="28" t="s">
        <v>1</v>
      </c>
      <c r="M8523" s="28" t="s">
        <v>1</v>
      </c>
      <c r="N8523" t="b">
        <f t="shared" si="803"/>
        <v>1</v>
      </c>
      <c r="O8523" t="b">
        <f t="shared" si="804"/>
        <v>1</v>
      </c>
      <c r="P8523" t="str">
        <f t="shared" si="805"/>
        <v>N/A</v>
      </c>
    </row>
    <row r="8524" spans="2:16" x14ac:dyDescent="0.25">
      <c r="B8524" s="23">
        <f>'Raw data (base scenario)'!A8516</f>
        <v>8510</v>
      </c>
      <c r="C8524" s="23" t="str">
        <f>'Raw data (base scenario)'!B8516</f>
        <v>D</v>
      </c>
      <c r="D8524" s="23" t="str">
        <f>'Raw data (base scenario)'!C8516</f>
        <v>D</v>
      </c>
      <c r="E8524" t="b">
        <f t="shared" si="800"/>
        <v>1</v>
      </c>
      <c r="F8524" t="b">
        <f t="shared" si="801"/>
        <v>1</v>
      </c>
      <c r="G8524" t="b">
        <f t="shared" si="802"/>
        <v>1</v>
      </c>
      <c r="K8524" s="28">
        <v>8510</v>
      </c>
      <c r="L8524" s="28" t="s">
        <v>2</v>
      </c>
      <c r="M8524" s="28" t="s">
        <v>2</v>
      </c>
      <c r="N8524" t="b">
        <f t="shared" si="803"/>
        <v>1</v>
      </c>
      <c r="O8524" t="b">
        <f t="shared" si="804"/>
        <v>1</v>
      </c>
      <c r="P8524" t="b">
        <f t="shared" si="805"/>
        <v>1</v>
      </c>
    </row>
    <row r="8525" spans="2:16" x14ac:dyDescent="0.25">
      <c r="B8525" s="23">
        <f>'Raw data (base scenario)'!A8517</f>
        <v>8511</v>
      </c>
      <c r="C8525" s="23" t="str">
        <f>'Raw data (base scenario)'!B8517</f>
        <v>H</v>
      </c>
      <c r="D8525" s="23" t="str">
        <f>'Raw data (base scenario)'!C8517</f>
        <v>H</v>
      </c>
      <c r="E8525" t="b">
        <f t="shared" si="800"/>
        <v>1</v>
      </c>
      <c r="F8525" t="b">
        <f t="shared" si="801"/>
        <v>1</v>
      </c>
      <c r="G8525" t="str">
        <f t="shared" si="802"/>
        <v>N/A</v>
      </c>
      <c r="K8525" s="28">
        <v>8511</v>
      </c>
      <c r="L8525" s="28" t="s">
        <v>3</v>
      </c>
      <c r="M8525" s="28" t="s">
        <v>3</v>
      </c>
      <c r="N8525" t="b">
        <f t="shared" si="803"/>
        <v>1</v>
      </c>
      <c r="O8525" t="b">
        <f t="shared" si="804"/>
        <v>1</v>
      </c>
      <c r="P8525" t="str">
        <f t="shared" si="805"/>
        <v>N/A</v>
      </c>
    </row>
    <row r="8526" spans="2:16" x14ac:dyDescent="0.25">
      <c r="B8526" s="23">
        <f>'Raw data (base scenario)'!A8518</f>
        <v>8512</v>
      </c>
      <c r="C8526" s="23" t="str">
        <f>'Raw data (base scenario)'!B8518</f>
        <v>D</v>
      </c>
      <c r="D8526" s="23" t="str">
        <f>'Raw data (base scenario)'!C8518</f>
        <v>D</v>
      </c>
      <c r="E8526" t="b">
        <f t="shared" si="800"/>
        <v>1</v>
      </c>
      <c r="F8526" t="b">
        <f t="shared" si="801"/>
        <v>1</v>
      </c>
      <c r="G8526" t="b">
        <f t="shared" si="802"/>
        <v>1</v>
      </c>
      <c r="K8526" s="28">
        <v>8512</v>
      </c>
      <c r="L8526" s="28" t="s">
        <v>1</v>
      </c>
      <c r="M8526" s="28" t="s">
        <v>1</v>
      </c>
      <c r="N8526" t="b">
        <f t="shared" si="803"/>
        <v>1</v>
      </c>
      <c r="O8526" t="b">
        <f t="shared" si="804"/>
        <v>1</v>
      </c>
      <c r="P8526" t="str">
        <f t="shared" si="805"/>
        <v>N/A</v>
      </c>
    </row>
    <row r="8527" spans="2:16" x14ac:dyDescent="0.25">
      <c r="B8527" s="23">
        <f>'Raw data (base scenario)'!A8519</f>
        <v>8513</v>
      </c>
      <c r="C8527" s="23" t="str">
        <f>'Raw data (base scenario)'!B8519</f>
        <v>S</v>
      </c>
      <c r="D8527" s="23" t="str">
        <f>'Raw data (base scenario)'!C8519</f>
        <v>S</v>
      </c>
      <c r="E8527" t="b">
        <f t="shared" ref="E8527:E8590" si="806">OR(C8527=$A$4,C8527=$A$5,C8527=$A$6,C8527=$A$7)</f>
        <v>1</v>
      </c>
      <c r="F8527" t="b">
        <f t="shared" ref="F8527:F8590" si="807">OR(D8527=$A$4,D8527=$A$5,D8527=$A$6,D8527=$A$7)</f>
        <v>1</v>
      </c>
      <c r="G8527" t="str">
        <f t="shared" si="802"/>
        <v>N/A</v>
      </c>
      <c r="K8527" s="28">
        <v>8513</v>
      </c>
      <c r="L8527" s="28" t="s">
        <v>1</v>
      </c>
      <c r="M8527" s="28" t="s">
        <v>3</v>
      </c>
      <c r="N8527" t="b">
        <f t="shared" si="803"/>
        <v>1</v>
      </c>
      <c r="O8527" t="b">
        <f t="shared" si="804"/>
        <v>1</v>
      </c>
      <c r="P8527" t="str">
        <f t="shared" si="805"/>
        <v>N/A</v>
      </c>
    </row>
    <row r="8528" spans="2:16" x14ac:dyDescent="0.25">
      <c r="B8528" s="23">
        <f>'Raw data (base scenario)'!A8520</f>
        <v>8514</v>
      </c>
      <c r="C8528" s="23" t="str">
        <f>'Raw data (base scenario)'!B8520</f>
        <v>H</v>
      </c>
      <c r="D8528" s="23" t="str">
        <f>'Raw data (base scenario)'!C8520</f>
        <v>H</v>
      </c>
      <c r="E8528" t="b">
        <f t="shared" si="806"/>
        <v>1</v>
      </c>
      <c r="F8528" t="b">
        <f t="shared" si="807"/>
        <v>1</v>
      </c>
      <c r="G8528" t="str">
        <f t="shared" ref="G8528:G8591" si="808">IF(C8528="D",D8528="D","N/A")</f>
        <v>N/A</v>
      </c>
      <c r="K8528" s="28">
        <v>8514</v>
      </c>
      <c r="L8528" s="28" t="s">
        <v>18</v>
      </c>
      <c r="M8528" s="28" t="s">
        <v>18</v>
      </c>
      <c r="N8528" t="b">
        <f t="shared" si="803"/>
        <v>1</v>
      </c>
      <c r="O8528" t="b">
        <f t="shared" si="804"/>
        <v>1</v>
      </c>
      <c r="P8528" t="str">
        <f t="shared" si="805"/>
        <v>N/A</v>
      </c>
    </row>
    <row r="8529" spans="2:16" x14ac:dyDescent="0.25">
      <c r="B8529" s="23">
        <f>'Raw data (base scenario)'!A8521</f>
        <v>8515</v>
      </c>
      <c r="C8529" s="23" t="str">
        <f>'Raw data (base scenario)'!B8521</f>
        <v>H</v>
      </c>
      <c r="D8529" s="23" t="str">
        <f>'Raw data (base scenario)'!C8521</f>
        <v>S</v>
      </c>
      <c r="E8529" t="b">
        <f t="shared" si="806"/>
        <v>1</v>
      </c>
      <c r="F8529" t="b">
        <f t="shared" si="807"/>
        <v>1</v>
      </c>
      <c r="G8529" t="str">
        <f t="shared" si="808"/>
        <v>N/A</v>
      </c>
      <c r="K8529" s="28">
        <v>8515</v>
      </c>
      <c r="L8529" s="28" t="s">
        <v>3</v>
      </c>
      <c r="M8529" s="28" t="s">
        <v>1</v>
      </c>
      <c r="N8529" t="b">
        <f t="shared" si="803"/>
        <v>1</v>
      </c>
      <c r="O8529" t="b">
        <f t="shared" si="804"/>
        <v>1</v>
      </c>
      <c r="P8529" t="str">
        <f t="shared" si="805"/>
        <v>N/A</v>
      </c>
    </row>
    <row r="8530" spans="2:16" x14ac:dyDescent="0.25">
      <c r="B8530" s="23">
        <f>'Raw data (base scenario)'!A8522</f>
        <v>8516</v>
      </c>
      <c r="C8530" s="23" t="str">
        <f>'Raw data (base scenario)'!B8522</f>
        <v>I</v>
      </c>
      <c r="D8530" s="23" t="str">
        <f>'Raw data (base scenario)'!C8522</f>
        <v>I</v>
      </c>
      <c r="E8530" t="b">
        <f t="shared" si="806"/>
        <v>1</v>
      </c>
      <c r="F8530" t="b">
        <f t="shared" si="807"/>
        <v>1</v>
      </c>
      <c r="G8530" t="str">
        <f t="shared" si="808"/>
        <v>N/A</v>
      </c>
      <c r="K8530" s="28">
        <v>8516</v>
      </c>
      <c r="L8530" s="28" t="s">
        <v>1</v>
      </c>
      <c r="M8530" s="28" t="s">
        <v>1</v>
      </c>
      <c r="N8530" t="b">
        <f t="shared" si="803"/>
        <v>1</v>
      </c>
      <c r="O8530" t="b">
        <f t="shared" si="804"/>
        <v>1</v>
      </c>
      <c r="P8530" t="str">
        <f t="shared" si="805"/>
        <v>N/A</v>
      </c>
    </row>
    <row r="8531" spans="2:16" x14ac:dyDescent="0.25">
      <c r="B8531" s="23">
        <f>'Raw data (base scenario)'!A8523</f>
        <v>8517</v>
      </c>
      <c r="C8531" s="23" t="str">
        <f>'Raw data (base scenario)'!B8523</f>
        <v>S</v>
      </c>
      <c r="D8531" s="23" t="str">
        <f>'Raw data (base scenario)'!C8523</f>
        <v>H</v>
      </c>
      <c r="E8531" t="b">
        <f t="shared" si="806"/>
        <v>1</v>
      </c>
      <c r="F8531" t="b">
        <f t="shared" si="807"/>
        <v>1</v>
      </c>
      <c r="G8531" t="str">
        <f t="shared" si="808"/>
        <v>N/A</v>
      </c>
      <c r="K8531" s="28">
        <v>8517</v>
      </c>
      <c r="L8531" s="28" t="s">
        <v>1</v>
      </c>
      <c r="M8531" s="28" t="s">
        <v>3</v>
      </c>
      <c r="N8531" t="b">
        <f t="shared" si="803"/>
        <v>1</v>
      </c>
      <c r="O8531" t="b">
        <f t="shared" si="804"/>
        <v>1</v>
      </c>
      <c r="P8531" t="str">
        <f t="shared" si="805"/>
        <v>N/A</v>
      </c>
    </row>
    <row r="8532" spans="2:16" x14ac:dyDescent="0.25">
      <c r="B8532" s="23">
        <f>'Raw data (base scenario)'!A8524</f>
        <v>8518</v>
      </c>
      <c r="C8532" s="23" t="str">
        <f>'Raw data (base scenario)'!B8524</f>
        <v>H</v>
      </c>
      <c r="D8532" s="23" t="str">
        <f>'Raw data (base scenario)'!C8524</f>
        <v>H</v>
      </c>
      <c r="E8532" t="b">
        <f t="shared" si="806"/>
        <v>1</v>
      </c>
      <c r="F8532" t="b">
        <f t="shared" si="807"/>
        <v>1</v>
      </c>
      <c r="G8532" t="str">
        <f t="shared" si="808"/>
        <v>N/A</v>
      </c>
      <c r="K8532" s="28">
        <v>8518</v>
      </c>
      <c r="L8532" s="28" t="s">
        <v>18</v>
      </c>
      <c r="M8532" s="28" t="s">
        <v>18</v>
      </c>
      <c r="N8532" t="b">
        <f t="shared" si="803"/>
        <v>1</v>
      </c>
      <c r="O8532" t="b">
        <f t="shared" si="804"/>
        <v>1</v>
      </c>
      <c r="P8532" t="str">
        <f t="shared" si="805"/>
        <v>N/A</v>
      </c>
    </row>
    <row r="8533" spans="2:16" x14ac:dyDescent="0.25">
      <c r="B8533" s="23">
        <f>'Raw data (base scenario)'!A8525</f>
        <v>8519</v>
      </c>
      <c r="C8533" s="23" t="str">
        <f>'Raw data (base scenario)'!B8525</f>
        <v>H</v>
      </c>
      <c r="D8533" s="23" t="str">
        <f>'Raw data (base scenario)'!C8525</f>
        <v>S</v>
      </c>
      <c r="E8533" t="b">
        <f t="shared" si="806"/>
        <v>1</v>
      </c>
      <c r="F8533" t="b">
        <f t="shared" si="807"/>
        <v>1</v>
      </c>
      <c r="G8533" t="str">
        <f t="shared" si="808"/>
        <v>N/A</v>
      </c>
      <c r="K8533" s="28">
        <v>8519</v>
      </c>
      <c r="L8533" s="28" t="s">
        <v>1</v>
      </c>
      <c r="M8533" s="28" t="s">
        <v>1</v>
      </c>
      <c r="N8533" t="b">
        <f t="shared" si="803"/>
        <v>1</v>
      </c>
      <c r="O8533" t="b">
        <f t="shared" si="804"/>
        <v>1</v>
      </c>
      <c r="P8533" t="str">
        <f t="shared" si="805"/>
        <v>N/A</v>
      </c>
    </row>
    <row r="8534" spans="2:16" x14ac:dyDescent="0.25">
      <c r="B8534" s="23">
        <f>'Raw data (base scenario)'!A8526</f>
        <v>8520</v>
      </c>
      <c r="C8534" s="23" t="str">
        <f>'Raw data (base scenario)'!B8526</f>
        <v>I</v>
      </c>
      <c r="D8534" s="23" t="str">
        <f>'Raw data (base scenario)'!C8526</f>
        <v>I</v>
      </c>
      <c r="E8534" t="b">
        <f t="shared" si="806"/>
        <v>1</v>
      </c>
      <c r="F8534" t="b">
        <f t="shared" si="807"/>
        <v>1</v>
      </c>
      <c r="G8534" t="str">
        <f t="shared" si="808"/>
        <v>N/A</v>
      </c>
      <c r="K8534" s="28">
        <v>8520</v>
      </c>
      <c r="L8534" s="28" t="s">
        <v>18</v>
      </c>
      <c r="M8534" s="28" t="s">
        <v>3</v>
      </c>
      <c r="N8534" t="b">
        <f t="shared" si="803"/>
        <v>1</v>
      </c>
      <c r="O8534" t="b">
        <f t="shared" si="804"/>
        <v>1</v>
      </c>
      <c r="P8534" t="str">
        <f t="shared" si="805"/>
        <v>N/A</v>
      </c>
    </row>
    <row r="8535" spans="2:16" x14ac:dyDescent="0.25">
      <c r="B8535" s="23">
        <f>'Raw data (base scenario)'!A8527</f>
        <v>8521</v>
      </c>
      <c r="C8535" s="23" t="str">
        <f>'Raw data (base scenario)'!B8527</f>
        <v>H</v>
      </c>
      <c r="D8535" s="23" t="str">
        <f>'Raw data (base scenario)'!C8527</f>
        <v>H</v>
      </c>
      <c r="E8535" t="b">
        <f t="shared" si="806"/>
        <v>1</v>
      </c>
      <c r="F8535" t="b">
        <f t="shared" si="807"/>
        <v>1</v>
      </c>
      <c r="G8535" t="str">
        <f t="shared" si="808"/>
        <v>N/A</v>
      </c>
      <c r="K8535" s="28">
        <v>8521</v>
      </c>
      <c r="L8535" s="28" t="s">
        <v>3</v>
      </c>
      <c r="M8535" s="28" t="s">
        <v>1</v>
      </c>
      <c r="N8535" t="b">
        <f t="shared" si="803"/>
        <v>1</v>
      </c>
      <c r="O8535" t="b">
        <f t="shared" si="804"/>
        <v>1</v>
      </c>
      <c r="P8535" t="str">
        <f t="shared" si="805"/>
        <v>N/A</v>
      </c>
    </row>
    <row r="8536" spans="2:16" x14ac:dyDescent="0.25">
      <c r="B8536" s="23">
        <f>'Raw data (base scenario)'!A8528</f>
        <v>8522</v>
      </c>
      <c r="C8536" s="23" t="str">
        <f>'Raw data (base scenario)'!B8528</f>
        <v>I</v>
      </c>
      <c r="D8536" s="23" t="str">
        <f>'Raw data (base scenario)'!C8528</f>
        <v>S</v>
      </c>
      <c r="E8536" t="b">
        <f t="shared" si="806"/>
        <v>1</v>
      </c>
      <c r="F8536" t="b">
        <f t="shared" si="807"/>
        <v>1</v>
      </c>
      <c r="G8536" t="str">
        <f t="shared" si="808"/>
        <v>N/A</v>
      </c>
      <c r="K8536" s="28">
        <v>8522</v>
      </c>
      <c r="L8536" s="28" t="s">
        <v>18</v>
      </c>
      <c r="M8536" s="28" t="s">
        <v>1</v>
      </c>
      <c r="N8536" t="b">
        <f t="shared" si="803"/>
        <v>1</v>
      </c>
      <c r="O8536" t="b">
        <f t="shared" si="804"/>
        <v>1</v>
      </c>
      <c r="P8536" t="str">
        <f t="shared" si="805"/>
        <v>N/A</v>
      </c>
    </row>
    <row r="8537" spans="2:16" x14ac:dyDescent="0.25">
      <c r="B8537" s="23">
        <f>'Raw data (base scenario)'!A8529</f>
        <v>8523</v>
      </c>
      <c r="C8537" s="23" t="str">
        <f>'Raw data (base scenario)'!B8529</f>
        <v>S</v>
      </c>
      <c r="D8537" s="23" t="str">
        <f>'Raw data (base scenario)'!C8529</f>
        <v>H</v>
      </c>
      <c r="E8537" t="b">
        <f t="shared" si="806"/>
        <v>1</v>
      </c>
      <c r="F8537" t="b">
        <f t="shared" si="807"/>
        <v>1</v>
      </c>
      <c r="G8537" t="str">
        <f t="shared" si="808"/>
        <v>N/A</v>
      </c>
      <c r="K8537" s="28">
        <v>8523</v>
      </c>
      <c r="L8537" s="28" t="s">
        <v>2</v>
      </c>
      <c r="M8537" s="28" t="s">
        <v>2</v>
      </c>
      <c r="N8537" t="b">
        <f t="shared" si="803"/>
        <v>1</v>
      </c>
      <c r="O8537" t="b">
        <f t="shared" si="804"/>
        <v>1</v>
      </c>
      <c r="P8537" t="b">
        <f t="shared" si="805"/>
        <v>1</v>
      </c>
    </row>
    <row r="8538" spans="2:16" x14ac:dyDescent="0.25">
      <c r="B8538" s="23">
        <f>'Raw data (base scenario)'!A8530</f>
        <v>8524</v>
      </c>
      <c r="C8538" s="23" t="str">
        <f>'Raw data (base scenario)'!B8530</f>
        <v>I</v>
      </c>
      <c r="D8538" s="23" t="str">
        <f>'Raw data (base scenario)'!C8530</f>
        <v>H</v>
      </c>
      <c r="E8538" t="b">
        <f t="shared" si="806"/>
        <v>1</v>
      </c>
      <c r="F8538" t="b">
        <f t="shared" si="807"/>
        <v>1</v>
      </c>
      <c r="G8538" t="str">
        <f t="shared" si="808"/>
        <v>N/A</v>
      </c>
      <c r="K8538" s="28">
        <v>8524</v>
      </c>
      <c r="L8538" s="28" t="s">
        <v>3</v>
      </c>
      <c r="M8538" s="28" t="s">
        <v>1</v>
      </c>
      <c r="N8538" t="b">
        <f t="shared" ref="N8538:N8601" si="809">OR(L8538=$A$4,L8538=$A$5,L8538=$A$6,L8538=$A$7)</f>
        <v>1</v>
      </c>
      <c r="O8538" t="b">
        <f t="shared" ref="O8538:O8601" si="810">OR(M8538=$A$4,M8538=$A$5,M8538=$A$6,M8538=$A$7)</f>
        <v>1</v>
      </c>
      <c r="P8538" t="str">
        <f t="shared" ref="P8538:P8601" si="811">IF(L8538="D",M8538="D","N/A")</f>
        <v>N/A</v>
      </c>
    </row>
    <row r="8539" spans="2:16" x14ac:dyDescent="0.25">
      <c r="B8539" s="23">
        <f>'Raw data (base scenario)'!A8531</f>
        <v>8525</v>
      </c>
      <c r="C8539" s="23" t="str">
        <f>'Raw data (base scenario)'!B8531</f>
        <v>D</v>
      </c>
      <c r="D8539" s="23" t="str">
        <f>'Raw data (base scenario)'!C8531</f>
        <v>D</v>
      </c>
      <c r="E8539" t="b">
        <f t="shared" si="806"/>
        <v>1</v>
      </c>
      <c r="F8539" t="b">
        <f t="shared" si="807"/>
        <v>1</v>
      </c>
      <c r="G8539" t="b">
        <f t="shared" si="808"/>
        <v>1</v>
      </c>
      <c r="K8539" s="28">
        <v>8525</v>
      </c>
      <c r="L8539" s="28" t="s">
        <v>3</v>
      </c>
      <c r="M8539" s="28" t="s">
        <v>18</v>
      </c>
      <c r="N8539" t="b">
        <f t="shared" si="809"/>
        <v>1</v>
      </c>
      <c r="O8539" t="b">
        <f t="shared" si="810"/>
        <v>1</v>
      </c>
      <c r="P8539" t="str">
        <f t="shared" si="811"/>
        <v>N/A</v>
      </c>
    </row>
    <row r="8540" spans="2:16" x14ac:dyDescent="0.25">
      <c r="B8540" s="23">
        <f>'Raw data (base scenario)'!A8532</f>
        <v>8526</v>
      </c>
      <c r="C8540" s="23" t="str">
        <f>'Raw data (base scenario)'!B8532</f>
        <v>S</v>
      </c>
      <c r="D8540" s="23" t="str">
        <f>'Raw data (base scenario)'!C8532</f>
        <v>H</v>
      </c>
      <c r="E8540" t="b">
        <f t="shared" si="806"/>
        <v>1</v>
      </c>
      <c r="F8540" t="b">
        <f t="shared" si="807"/>
        <v>1</v>
      </c>
      <c r="G8540" t="str">
        <f t="shared" si="808"/>
        <v>N/A</v>
      </c>
      <c r="K8540" s="28">
        <v>8526</v>
      </c>
      <c r="L8540" s="28" t="s">
        <v>2</v>
      </c>
      <c r="M8540" s="28" t="s">
        <v>2</v>
      </c>
      <c r="N8540" t="b">
        <f t="shared" si="809"/>
        <v>1</v>
      </c>
      <c r="O8540" t="b">
        <f t="shared" si="810"/>
        <v>1</v>
      </c>
      <c r="P8540" t="b">
        <f t="shared" si="811"/>
        <v>1</v>
      </c>
    </row>
    <row r="8541" spans="2:16" x14ac:dyDescent="0.25">
      <c r="B8541" s="23">
        <f>'Raw data (base scenario)'!A8533</f>
        <v>8527</v>
      </c>
      <c r="C8541" s="23" t="str">
        <f>'Raw data (base scenario)'!B8533</f>
        <v>S</v>
      </c>
      <c r="D8541" s="23" t="str">
        <f>'Raw data (base scenario)'!C8533</f>
        <v>I</v>
      </c>
      <c r="E8541" t="b">
        <f t="shared" si="806"/>
        <v>1</v>
      </c>
      <c r="F8541" t="b">
        <f t="shared" si="807"/>
        <v>1</v>
      </c>
      <c r="G8541" t="str">
        <f t="shared" si="808"/>
        <v>N/A</v>
      </c>
      <c r="K8541" s="28">
        <v>8527</v>
      </c>
      <c r="L8541" s="28" t="s">
        <v>3</v>
      </c>
      <c r="M8541" s="28" t="s">
        <v>18</v>
      </c>
      <c r="N8541" t="b">
        <f t="shared" si="809"/>
        <v>1</v>
      </c>
      <c r="O8541" t="b">
        <f t="shared" si="810"/>
        <v>1</v>
      </c>
      <c r="P8541" t="str">
        <f t="shared" si="811"/>
        <v>N/A</v>
      </c>
    </row>
    <row r="8542" spans="2:16" x14ac:dyDescent="0.25">
      <c r="B8542" s="23">
        <f>'Raw data (base scenario)'!A8534</f>
        <v>8528</v>
      </c>
      <c r="C8542" s="23" t="str">
        <f>'Raw data (base scenario)'!B8534</f>
        <v>D</v>
      </c>
      <c r="D8542" s="23" t="str">
        <f>'Raw data (base scenario)'!C8534</f>
        <v>D</v>
      </c>
      <c r="E8542" t="b">
        <f t="shared" si="806"/>
        <v>1</v>
      </c>
      <c r="F8542" t="b">
        <f t="shared" si="807"/>
        <v>1</v>
      </c>
      <c r="G8542" t="b">
        <f t="shared" si="808"/>
        <v>1</v>
      </c>
      <c r="K8542" s="28">
        <v>8528</v>
      </c>
      <c r="L8542" s="28" t="s">
        <v>3</v>
      </c>
      <c r="M8542" s="28" t="s">
        <v>1</v>
      </c>
      <c r="N8542" t="b">
        <f t="shared" si="809"/>
        <v>1</v>
      </c>
      <c r="O8542" t="b">
        <f t="shared" si="810"/>
        <v>1</v>
      </c>
      <c r="P8542" t="str">
        <f t="shared" si="811"/>
        <v>N/A</v>
      </c>
    </row>
    <row r="8543" spans="2:16" x14ac:dyDescent="0.25">
      <c r="B8543" s="23">
        <f>'Raw data (base scenario)'!A8535</f>
        <v>8529</v>
      </c>
      <c r="C8543" s="23" t="str">
        <f>'Raw data (base scenario)'!B8535</f>
        <v>S</v>
      </c>
      <c r="D8543" s="23" t="str">
        <f>'Raw data (base scenario)'!C8535</f>
        <v>I</v>
      </c>
      <c r="E8543" t="b">
        <f t="shared" si="806"/>
        <v>1</v>
      </c>
      <c r="F8543" t="b">
        <f t="shared" si="807"/>
        <v>1</v>
      </c>
      <c r="G8543" t="str">
        <f t="shared" si="808"/>
        <v>N/A</v>
      </c>
      <c r="K8543" s="28">
        <v>8529</v>
      </c>
      <c r="L8543" s="28" t="s">
        <v>1</v>
      </c>
      <c r="M8543" s="28" t="s">
        <v>1</v>
      </c>
      <c r="N8543" t="b">
        <f t="shared" si="809"/>
        <v>1</v>
      </c>
      <c r="O8543" t="b">
        <f t="shared" si="810"/>
        <v>1</v>
      </c>
      <c r="P8543" t="str">
        <f t="shared" si="811"/>
        <v>N/A</v>
      </c>
    </row>
    <row r="8544" spans="2:16" x14ac:dyDescent="0.25">
      <c r="B8544" s="23">
        <f>'Raw data (base scenario)'!A8536</f>
        <v>8530</v>
      </c>
      <c r="C8544" s="23" t="str">
        <f>'Raw data (base scenario)'!B8536</f>
        <v>S</v>
      </c>
      <c r="D8544" s="23" t="str">
        <f>'Raw data (base scenario)'!C8536</f>
        <v>H</v>
      </c>
      <c r="E8544" t="b">
        <f t="shared" si="806"/>
        <v>1</v>
      </c>
      <c r="F8544" t="b">
        <f t="shared" si="807"/>
        <v>1</v>
      </c>
      <c r="G8544" t="str">
        <f t="shared" si="808"/>
        <v>N/A</v>
      </c>
      <c r="K8544" s="28">
        <v>8530</v>
      </c>
      <c r="L8544" s="28" t="s">
        <v>2</v>
      </c>
      <c r="M8544" s="28" t="s">
        <v>2</v>
      </c>
      <c r="N8544" t="b">
        <f t="shared" si="809"/>
        <v>1</v>
      </c>
      <c r="O8544" t="b">
        <f t="shared" si="810"/>
        <v>1</v>
      </c>
      <c r="P8544" t="b">
        <f t="shared" si="811"/>
        <v>1</v>
      </c>
    </row>
    <row r="8545" spans="2:16" x14ac:dyDescent="0.25">
      <c r="B8545" s="23">
        <f>'Raw data (base scenario)'!A8537</f>
        <v>8531</v>
      </c>
      <c r="C8545" s="23" t="str">
        <f>'Raw data (base scenario)'!B8537</f>
        <v>H</v>
      </c>
      <c r="D8545" s="23" t="str">
        <f>'Raw data (base scenario)'!C8537</f>
        <v>H</v>
      </c>
      <c r="E8545" t="b">
        <f t="shared" si="806"/>
        <v>1</v>
      </c>
      <c r="F8545" t="b">
        <f t="shared" si="807"/>
        <v>1</v>
      </c>
      <c r="G8545" t="str">
        <f t="shared" si="808"/>
        <v>N/A</v>
      </c>
      <c r="K8545" s="28">
        <v>8531</v>
      </c>
      <c r="L8545" s="28" t="s">
        <v>3</v>
      </c>
      <c r="M8545" s="28" t="s">
        <v>1</v>
      </c>
      <c r="N8545" t="b">
        <f t="shared" si="809"/>
        <v>1</v>
      </c>
      <c r="O8545" t="b">
        <f t="shared" si="810"/>
        <v>1</v>
      </c>
      <c r="P8545" t="str">
        <f t="shared" si="811"/>
        <v>N/A</v>
      </c>
    </row>
    <row r="8546" spans="2:16" x14ac:dyDescent="0.25">
      <c r="B8546" s="23">
        <f>'Raw data (base scenario)'!A8538</f>
        <v>8532</v>
      </c>
      <c r="C8546" s="23" t="str">
        <f>'Raw data (base scenario)'!B8538</f>
        <v>D</v>
      </c>
      <c r="D8546" s="23" t="str">
        <f>'Raw data (base scenario)'!C8538</f>
        <v>D</v>
      </c>
      <c r="E8546" t="b">
        <f t="shared" si="806"/>
        <v>1</v>
      </c>
      <c r="F8546" t="b">
        <f t="shared" si="807"/>
        <v>1</v>
      </c>
      <c r="G8546" t="b">
        <f t="shared" si="808"/>
        <v>1</v>
      </c>
      <c r="K8546" s="28">
        <v>8532</v>
      </c>
      <c r="L8546" s="28" t="s">
        <v>3</v>
      </c>
      <c r="M8546" s="28" t="s">
        <v>1</v>
      </c>
      <c r="N8546" t="b">
        <f t="shared" si="809"/>
        <v>1</v>
      </c>
      <c r="O8546" t="b">
        <f t="shared" si="810"/>
        <v>1</v>
      </c>
      <c r="P8546" t="str">
        <f t="shared" si="811"/>
        <v>N/A</v>
      </c>
    </row>
    <row r="8547" spans="2:16" x14ac:dyDescent="0.25">
      <c r="B8547" s="23">
        <f>'Raw data (base scenario)'!A8539</f>
        <v>8533</v>
      </c>
      <c r="C8547" s="23" t="str">
        <f>'Raw data (base scenario)'!B8539</f>
        <v>S</v>
      </c>
      <c r="D8547" s="23" t="str">
        <f>'Raw data (base scenario)'!C8539</f>
        <v>H</v>
      </c>
      <c r="E8547" t="b">
        <f t="shared" si="806"/>
        <v>1</v>
      </c>
      <c r="F8547" t="b">
        <f t="shared" si="807"/>
        <v>1</v>
      </c>
      <c r="G8547" t="str">
        <f t="shared" si="808"/>
        <v>N/A</v>
      </c>
      <c r="K8547" s="28">
        <v>8533</v>
      </c>
      <c r="L8547" s="28" t="s">
        <v>18</v>
      </c>
      <c r="M8547" s="28" t="s">
        <v>1</v>
      </c>
      <c r="N8547" t="b">
        <f t="shared" si="809"/>
        <v>1</v>
      </c>
      <c r="O8547" t="b">
        <f t="shared" si="810"/>
        <v>1</v>
      </c>
      <c r="P8547" t="str">
        <f t="shared" si="811"/>
        <v>N/A</v>
      </c>
    </row>
    <row r="8548" spans="2:16" x14ac:dyDescent="0.25">
      <c r="B8548" s="23">
        <f>'Raw data (base scenario)'!A8540</f>
        <v>8534</v>
      </c>
      <c r="C8548" s="23" t="str">
        <f>'Raw data (base scenario)'!B8540</f>
        <v>S</v>
      </c>
      <c r="D8548" s="23" t="str">
        <f>'Raw data (base scenario)'!C8540</f>
        <v>H</v>
      </c>
      <c r="E8548" t="b">
        <f t="shared" si="806"/>
        <v>1</v>
      </c>
      <c r="F8548" t="b">
        <f t="shared" si="807"/>
        <v>1</v>
      </c>
      <c r="G8548" t="str">
        <f t="shared" si="808"/>
        <v>N/A</v>
      </c>
      <c r="K8548" s="28">
        <v>8534</v>
      </c>
      <c r="L8548" s="28" t="s">
        <v>2</v>
      </c>
      <c r="M8548" s="28" t="s">
        <v>2</v>
      </c>
      <c r="N8548" t="b">
        <f t="shared" si="809"/>
        <v>1</v>
      </c>
      <c r="O8548" t="b">
        <f t="shared" si="810"/>
        <v>1</v>
      </c>
      <c r="P8548" t="b">
        <f t="shared" si="811"/>
        <v>1</v>
      </c>
    </row>
    <row r="8549" spans="2:16" x14ac:dyDescent="0.25">
      <c r="B8549" s="23">
        <f>'Raw data (base scenario)'!A8541</f>
        <v>8535</v>
      </c>
      <c r="C8549" s="23" t="str">
        <f>'Raw data (base scenario)'!B8541</f>
        <v>I</v>
      </c>
      <c r="D8549" s="23" t="str">
        <f>'Raw data (base scenario)'!C8541</f>
        <v>H</v>
      </c>
      <c r="E8549" t="b">
        <f t="shared" si="806"/>
        <v>1</v>
      </c>
      <c r="F8549" t="b">
        <f t="shared" si="807"/>
        <v>1</v>
      </c>
      <c r="G8549" t="str">
        <f t="shared" si="808"/>
        <v>N/A</v>
      </c>
      <c r="K8549" s="28">
        <v>8535</v>
      </c>
      <c r="L8549" s="28" t="s">
        <v>3</v>
      </c>
      <c r="M8549" s="28" t="s">
        <v>2</v>
      </c>
      <c r="N8549" t="b">
        <f t="shared" si="809"/>
        <v>1</v>
      </c>
      <c r="O8549" t="b">
        <f t="shared" si="810"/>
        <v>1</v>
      </c>
      <c r="P8549" t="str">
        <f t="shared" si="811"/>
        <v>N/A</v>
      </c>
    </row>
    <row r="8550" spans="2:16" x14ac:dyDescent="0.25">
      <c r="B8550" s="23">
        <f>'Raw data (base scenario)'!A8542</f>
        <v>8536</v>
      </c>
      <c r="C8550" s="23" t="str">
        <f>'Raw data (base scenario)'!B8542</f>
        <v>D</v>
      </c>
      <c r="D8550" s="23" t="str">
        <f>'Raw data (base scenario)'!C8542</f>
        <v>D</v>
      </c>
      <c r="E8550" t="b">
        <f t="shared" si="806"/>
        <v>1</v>
      </c>
      <c r="F8550" t="b">
        <f t="shared" si="807"/>
        <v>1</v>
      </c>
      <c r="G8550" t="b">
        <f t="shared" si="808"/>
        <v>1</v>
      </c>
      <c r="K8550" s="28">
        <v>8536</v>
      </c>
      <c r="L8550" s="28" t="s">
        <v>18</v>
      </c>
      <c r="M8550" s="28" t="s">
        <v>2</v>
      </c>
      <c r="N8550" t="b">
        <f t="shared" si="809"/>
        <v>1</v>
      </c>
      <c r="O8550" t="b">
        <f t="shared" si="810"/>
        <v>1</v>
      </c>
      <c r="P8550" t="str">
        <f t="shared" si="811"/>
        <v>N/A</v>
      </c>
    </row>
    <row r="8551" spans="2:16" x14ac:dyDescent="0.25">
      <c r="B8551" s="23">
        <f>'Raw data (base scenario)'!A8543</f>
        <v>8537</v>
      </c>
      <c r="C8551" s="23" t="str">
        <f>'Raw data (base scenario)'!B8543</f>
        <v>S</v>
      </c>
      <c r="D8551" s="23" t="str">
        <f>'Raw data (base scenario)'!C8543</f>
        <v>D</v>
      </c>
      <c r="E8551" t="b">
        <f t="shared" si="806"/>
        <v>1</v>
      </c>
      <c r="F8551" t="b">
        <f t="shared" si="807"/>
        <v>1</v>
      </c>
      <c r="G8551" t="str">
        <f t="shared" si="808"/>
        <v>N/A</v>
      </c>
      <c r="K8551" s="28">
        <v>8537</v>
      </c>
      <c r="L8551" s="28" t="s">
        <v>18</v>
      </c>
      <c r="M8551" s="28" t="s">
        <v>1</v>
      </c>
      <c r="N8551" t="b">
        <f t="shared" si="809"/>
        <v>1</v>
      </c>
      <c r="O8551" t="b">
        <f t="shared" si="810"/>
        <v>1</v>
      </c>
      <c r="P8551" t="str">
        <f t="shared" si="811"/>
        <v>N/A</v>
      </c>
    </row>
    <row r="8552" spans="2:16" x14ac:dyDescent="0.25">
      <c r="B8552" s="23">
        <f>'Raw data (base scenario)'!A8544</f>
        <v>8538</v>
      </c>
      <c r="C8552" s="23" t="str">
        <f>'Raw data (base scenario)'!B8544</f>
        <v>I</v>
      </c>
      <c r="D8552" s="23" t="str">
        <f>'Raw data (base scenario)'!C8544</f>
        <v>D</v>
      </c>
      <c r="E8552" t="b">
        <f t="shared" si="806"/>
        <v>1</v>
      </c>
      <c r="F8552" t="b">
        <f t="shared" si="807"/>
        <v>1</v>
      </c>
      <c r="G8552" t="str">
        <f t="shared" si="808"/>
        <v>N/A</v>
      </c>
      <c r="K8552" s="28">
        <v>8538</v>
      </c>
      <c r="L8552" s="28" t="s">
        <v>2</v>
      </c>
      <c r="M8552" s="28" t="s">
        <v>2</v>
      </c>
      <c r="N8552" t="b">
        <f t="shared" si="809"/>
        <v>1</v>
      </c>
      <c r="O8552" t="b">
        <f t="shared" si="810"/>
        <v>1</v>
      </c>
      <c r="P8552" t="b">
        <f t="shared" si="811"/>
        <v>1</v>
      </c>
    </row>
    <row r="8553" spans="2:16" x14ac:dyDescent="0.25">
      <c r="B8553" s="23">
        <f>'Raw data (base scenario)'!A8545</f>
        <v>8539</v>
      </c>
      <c r="C8553" s="23" t="str">
        <f>'Raw data (base scenario)'!B8545</f>
        <v>I</v>
      </c>
      <c r="D8553" s="23" t="str">
        <f>'Raw data (base scenario)'!C8545</f>
        <v>H</v>
      </c>
      <c r="E8553" t="b">
        <f t="shared" si="806"/>
        <v>1</v>
      </c>
      <c r="F8553" t="b">
        <f t="shared" si="807"/>
        <v>1</v>
      </c>
      <c r="G8553" t="str">
        <f t="shared" si="808"/>
        <v>N/A</v>
      </c>
      <c r="K8553" s="28">
        <v>8539</v>
      </c>
      <c r="L8553" s="28" t="s">
        <v>2</v>
      </c>
      <c r="M8553" s="28" t="s">
        <v>2</v>
      </c>
      <c r="N8553" t="b">
        <f t="shared" si="809"/>
        <v>1</v>
      </c>
      <c r="O8553" t="b">
        <f t="shared" si="810"/>
        <v>1</v>
      </c>
      <c r="P8553" t="b">
        <f t="shared" si="811"/>
        <v>1</v>
      </c>
    </row>
    <row r="8554" spans="2:16" x14ac:dyDescent="0.25">
      <c r="B8554" s="23">
        <f>'Raw data (base scenario)'!A8546</f>
        <v>8540</v>
      </c>
      <c r="C8554" s="23" t="str">
        <f>'Raw data (base scenario)'!B8546</f>
        <v>D</v>
      </c>
      <c r="D8554" s="23" t="str">
        <f>'Raw data (base scenario)'!C8546</f>
        <v>D</v>
      </c>
      <c r="E8554" t="b">
        <f t="shared" si="806"/>
        <v>1</v>
      </c>
      <c r="F8554" t="b">
        <f t="shared" si="807"/>
        <v>1</v>
      </c>
      <c r="G8554" t="b">
        <f t="shared" si="808"/>
        <v>1</v>
      </c>
      <c r="K8554" s="28">
        <v>8540</v>
      </c>
      <c r="L8554" s="28" t="s">
        <v>18</v>
      </c>
      <c r="M8554" s="28" t="s">
        <v>18</v>
      </c>
      <c r="N8554" t="b">
        <f t="shared" si="809"/>
        <v>1</v>
      </c>
      <c r="O8554" t="b">
        <f t="shared" si="810"/>
        <v>1</v>
      </c>
      <c r="P8554" t="str">
        <f t="shared" si="811"/>
        <v>N/A</v>
      </c>
    </row>
    <row r="8555" spans="2:16" x14ac:dyDescent="0.25">
      <c r="B8555" s="23">
        <f>'Raw data (base scenario)'!A8547</f>
        <v>8541</v>
      </c>
      <c r="C8555" s="23" t="str">
        <f>'Raw data (base scenario)'!B8547</f>
        <v>D</v>
      </c>
      <c r="D8555" s="23" t="str">
        <f>'Raw data (base scenario)'!C8547</f>
        <v>D</v>
      </c>
      <c r="E8555" t="b">
        <f t="shared" si="806"/>
        <v>1</v>
      </c>
      <c r="F8555" t="b">
        <f t="shared" si="807"/>
        <v>1</v>
      </c>
      <c r="G8555" t="b">
        <f t="shared" si="808"/>
        <v>1</v>
      </c>
      <c r="K8555" s="28">
        <v>8541</v>
      </c>
      <c r="L8555" s="28" t="s">
        <v>1</v>
      </c>
      <c r="M8555" s="28" t="s">
        <v>1</v>
      </c>
      <c r="N8555" t="b">
        <f t="shared" si="809"/>
        <v>1</v>
      </c>
      <c r="O8555" t="b">
        <f t="shared" si="810"/>
        <v>1</v>
      </c>
      <c r="P8555" t="str">
        <f t="shared" si="811"/>
        <v>N/A</v>
      </c>
    </row>
    <row r="8556" spans="2:16" x14ac:dyDescent="0.25">
      <c r="B8556" s="23">
        <f>'Raw data (base scenario)'!A8548</f>
        <v>8542</v>
      </c>
      <c r="C8556" s="23" t="str">
        <f>'Raw data (base scenario)'!B8548</f>
        <v>I</v>
      </c>
      <c r="D8556" s="23" t="str">
        <f>'Raw data (base scenario)'!C8548</f>
        <v>I</v>
      </c>
      <c r="E8556" t="b">
        <f t="shared" si="806"/>
        <v>1</v>
      </c>
      <c r="F8556" t="b">
        <f t="shared" si="807"/>
        <v>1</v>
      </c>
      <c r="G8556" t="str">
        <f t="shared" si="808"/>
        <v>N/A</v>
      </c>
      <c r="K8556" s="28">
        <v>8542</v>
      </c>
      <c r="L8556" s="28" t="s">
        <v>1</v>
      </c>
      <c r="M8556" s="28" t="s">
        <v>1</v>
      </c>
      <c r="N8556" t="b">
        <f t="shared" si="809"/>
        <v>1</v>
      </c>
      <c r="O8556" t="b">
        <f t="shared" si="810"/>
        <v>1</v>
      </c>
      <c r="P8556" t="str">
        <f t="shared" si="811"/>
        <v>N/A</v>
      </c>
    </row>
    <row r="8557" spans="2:16" x14ac:dyDescent="0.25">
      <c r="B8557" s="23">
        <f>'Raw data (base scenario)'!A8549</f>
        <v>8543</v>
      </c>
      <c r="C8557" s="23" t="str">
        <f>'Raw data (base scenario)'!B8549</f>
        <v>H</v>
      </c>
      <c r="D8557" s="23" t="str">
        <f>'Raw data (base scenario)'!C8549</f>
        <v>H</v>
      </c>
      <c r="E8557" t="b">
        <f t="shared" si="806"/>
        <v>1</v>
      </c>
      <c r="F8557" t="b">
        <f t="shared" si="807"/>
        <v>1</v>
      </c>
      <c r="G8557" t="str">
        <f t="shared" si="808"/>
        <v>N/A</v>
      </c>
      <c r="K8557" s="28">
        <v>8543</v>
      </c>
      <c r="L8557" s="28" t="s">
        <v>18</v>
      </c>
      <c r="M8557" s="28" t="s">
        <v>2</v>
      </c>
      <c r="N8557" t="b">
        <f t="shared" si="809"/>
        <v>1</v>
      </c>
      <c r="O8557" t="b">
        <f t="shared" si="810"/>
        <v>1</v>
      </c>
      <c r="P8557" t="str">
        <f t="shared" si="811"/>
        <v>N/A</v>
      </c>
    </row>
    <row r="8558" spans="2:16" x14ac:dyDescent="0.25">
      <c r="B8558" s="23">
        <f>'Raw data (base scenario)'!A8550</f>
        <v>8544</v>
      </c>
      <c r="C8558" s="23" t="str">
        <f>'Raw data (base scenario)'!B8550</f>
        <v>H</v>
      </c>
      <c r="D8558" s="23" t="str">
        <f>'Raw data (base scenario)'!C8550</f>
        <v>H</v>
      </c>
      <c r="E8558" t="b">
        <f t="shared" si="806"/>
        <v>1</v>
      </c>
      <c r="F8558" t="b">
        <f t="shared" si="807"/>
        <v>1</v>
      </c>
      <c r="G8558" t="str">
        <f t="shared" si="808"/>
        <v>N/A</v>
      </c>
      <c r="K8558" s="28">
        <v>8544</v>
      </c>
      <c r="L8558" s="28" t="s">
        <v>18</v>
      </c>
      <c r="M8558" s="28" t="s">
        <v>2</v>
      </c>
      <c r="N8558" t="b">
        <f t="shared" si="809"/>
        <v>1</v>
      </c>
      <c r="O8558" t="b">
        <f t="shared" si="810"/>
        <v>1</v>
      </c>
      <c r="P8558" t="str">
        <f t="shared" si="811"/>
        <v>N/A</v>
      </c>
    </row>
    <row r="8559" spans="2:16" x14ac:dyDescent="0.25">
      <c r="B8559" s="23">
        <f>'Raw data (base scenario)'!A8551</f>
        <v>8545</v>
      </c>
      <c r="C8559" s="23" t="str">
        <f>'Raw data (base scenario)'!B8551</f>
        <v>I</v>
      </c>
      <c r="D8559" s="23" t="str">
        <f>'Raw data (base scenario)'!C8551</f>
        <v>D</v>
      </c>
      <c r="E8559" t="b">
        <f t="shared" si="806"/>
        <v>1</v>
      </c>
      <c r="F8559" t="b">
        <f t="shared" si="807"/>
        <v>1</v>
      </c>
      <c r="G8559" t="str">
        <f t="shared" si="808"/>
        <v>N/A</v>
      </c>
      <c r="K8559" s="28">
        <v>8545</v>
      </c>
      <c r="L8559" s="28" t="s">
        <v>2</v>
      </c>
      <c r="M8559" s="28" t="s">
        <v>2</v>
      </c>
      <c r="N8559" t="b">
        <f t="shared" si="809"/>
        <v>1</v>
      </c>
      <c r="O8559" t="b">
        <f t="shared" si="810"/>
        <v>1</v>
      </c>
      <c r="P8559" t="b">
        <f t="shared" si="811"/>
        <v>1</v>
      </c>
    </row>
    <row r="8560" spans="2:16" x14ac:dyDescent="0.25">
      <c r="B8560" s="23">
        <f>'Raw data (base scenario)'!A8552</f>
        <v>8546</v>
      </c>
      <c r="C8560" s="23" t="str">
        <f>'Raw data (base scenario)'!B8552</f>
        <v>I</v>
      </c>
      <c r="D8560" s="23" t="str">
        <f>'Raw data (base scenario)'!C8552</f>
        <v>D</v>
      </c>
      <c r="E8560" t="b">
        <f t="shared" si="806"/>
        <v>1</v>
      </c>
      <c r="F8560" t="b">
        <f t="shared" si="807"/>
        <v>1</v>
      </c>
      <c r="G8560" t="str">
        <f t="shared" si="808"/>
        <v>N/A</v>
      </c>
      <c r="K8560" s="28">
        <v>8546</v>
      </c>
      <c r="L8560" s="28" t="s">
        <v>1</v>
      </c>
      <c r="M8560" s="28" t="s">
        <v>1</v>
      </c>
      <c r="N8560" t="b">
        <f t="shared" si="809"/>
        <v>1</v>
      </c>
      <c r="O8560" t="b">
        <f t="shared" si="810"/>
        <v>1</v>
      </c>
      <c r="P8560" t="str">
        <f t="shared" si="811"/>
        <v>N/A</v>
      </c>
    </row>
    <row r="8561" spans="2:16" x14ac:dyDescent="0.25">
      <c r="B8561" s="23">
        <f>'Raw data (base scenario)'!A8553</f>
        <v>8547</v>
      </c>
      <c r="C8561" s="23" t="str">
        <f>'Raw data (base scenario)'!B8553</f>
        <v>D</v>
      </c>
      <c r="D8561" s="23" t="str">
        <f>'Raw data (base scenario)'!C8553</f>
        <v>D</v>
      </c>
      <c r="E8561" t="b">
        <f t="shared" si="806"/>
        <v>1</v>
      </c>
      <c r="F8561" t="b">
        <f t="shared" si="807"/>
        <v>1</v>
      </c>
      <c r="G8561" t="b">
        <f t="shared" si="808"/>
        <v>1</v>
      </c>
      <c r="K8561" s="28">
        <v>8547</v>
      </c>
      <c r="L8561" s="28" t="s">
        <v>2</v>
      </c>
      <c r="M8561" s="28" t="s">
        <v>2</v>
      </c>
      <c r="N8561" t="b">
        <f t="shared" si="809"/>
        <v>1</v>
      </c>
      <c r="O8561" t="b">
        <f t="shared" si="810"/>
        <v>1</v>
      </c>
      <c r="P8561" t="b">
        <f t="shared" si="811"/>
        <v>1</v>
      </c>
    </row>
    <row r="8562" spans="2:16" x14ac:dyDescent="0.25">
      <c r="B8562" s="23">
        <f>'Raw data (base scenario)'!A8554</f>
        <v>8548</v>
      </c>
      <c r="C8562" s="23" t="str">
        <f>'Raw data (base scenario)'!B8554</f>
        <v>H</v>
      </c>
      <c r="D8562" s="23" t="str">
        <f>'Raw data (base scenario)'!C8554</f>
        <v>H</v>
      </c>
      <c r="E8562" t="b">
        <f t="shared" si="806"/>
        <v>1</v>
      </c>
      <c r="F8562" t="b">
        <f t="shared" si="807"/>
        <v>1</v>
      </c>
      <c r="G8562" t="str">
        <f t="shared" si="808"/>
        <v>N/A</v>
      </c>
      <c r="K8562" s="28">
        <v>8548</v>
      </c>
      <c r="L8562" s="28" t="s">
        <v>2</v>
      </c>
      <c r="M8562" s="28" t="s">
        <v>2</v>
      </c>
      <c r="N8562" t="b">
        <f t="shared" si="809"/>
        <v>1</v>
      </c>
      <c r="O8562" t="b">
        <f t="shared" si="810"/>
        <v>1</v>
      </c>
      <c r="P8562" t="b">
        <f t="shared" si="811"/>
        <v>1</v>
      </c>
    </row>
    <row r="8563" spans="2:16" x14ac:dyDescent="0.25">
      <c r="B8563" s="23">
        <f>'Raw data (base scenario)'!A8555</f>
        <v>8549</v>
      </c>
      <c r="C8563" s="23" t="str">
        <f>'Raw data (base scenario)'!B8555</f>
        <v>D</v>
      </c>
      <c r="D8563" s="23" t="str">
        <f>'Raw data (base scenario)'!C8555</f>
        <v>D</v>
      </c>
      <c r="E8563" t="b">
        <f t="shared" si="806"/>
        <v>1</v>
      </c>
      <c r="F8563" t="b">
        <f t="shared" si="807"/>
        <v>1</v>
      </c>
      <c r="G8563" t="b">
        <f t="shared" si="808"/>
        <v>1</v>
      </c>
      <c r="K8563" s="28">
        <v>8549</v>
      </c>
      <c r="L8563" s="28" t="s">
        <v>3</v>
      </c>
      <c r="M8563" s="28" t="s">
        <v>18</v>
      </c>
      <c r="N8563" t="b">
        <f t="shared" si="809"/>
        <v>1</v>
      </c>
      <c r="O8563" t="b">
        <f t="shared" si="810"/>
        <v>1</v>
      </c>
      <c r="P8563" t="str">
        <f t="shared" si="811"/>
        <v>N/A</v>
      </c>
    </row>
    <row r="8564" spans="2:16" x14ac:dyDescent="0.25">
      <c r="B8564" s="23">
        <f>'Raw data (base scenario)'!A8556</f>
        <v>8550</v>
      </c>
      <c r="C8564" s="23" t="str">
        <f>'Raw data (base scenario)'!B8556</f>
        <v>D</v>
      </c>
      <c r="D8564" s="23" t="str">
        <f>'Raw data (base scenario)'!C8556</f>
        <v>D</v>
      </c>
      <c r="E8564" t="b">
        <f t="shared" si="806"/>
        <v>1</v>
      </c>
      <c r="F8564" t="b">
        <f t="shared" si="807"/>
        <v>1</v>
      </c>
      <c r="G8564" t="b">
        <f t="shared" si="808"/>
        <v>1</v>
      </c>
      <c r="K8564" s="28">
        <v>8550</v>
      </c>
      <c r="L8564" s="28" t="s">
        <v>3</v>
      </c>
      <c r="M8564" s="28" t="s">
        <v>1</v>
      </c>
      <c r="N8564" t="b">
        <f t="shared" si="809"/>
        <v>1</v>
      </c>
      <c r="O8564" t="b">
        <f t="shared" si="810"/>
        <v>1</v>
      </c>
      <c r="P8564" t="str">
        <f t="shared" si="811"/>
        <v>N/A</v>
      </c>
    </row>
    <row r="8565" spans="2:16" x14ac:dyDescent="0.25">
      <c r="B8565" s="23">
        <f>'Raw data (base scenario)'!A8557</f>
        <v>8551</v>
      </c>
      <c r="C8565" s="23" t="str">
        <f>'Raw data (base scenario)'!B8557</f>
        <v>S</v>
      </c>
      <c r="D8565" s="23" t="str">
        <f>'Raw data (base scenario)'!C8557</f>
        <v>I</v>
      </c>
      <c r="E8565" t="b">
        <f t="shared" si="806"/>
        <v>1</v>
      </c>
      <c r="F8565" t="b">
        <f t="shared" si="807"/>
        <v>1</v>
      </c>
      <c r="G8565" t="str">
        <f t="shared" si="808"/>
        <v>N/A</v>
      </c>
      <c r="K8565" s="28">
        <v>8551</v>
      </c>
      <c r="L8565" s="28" t="s">
        <v>2</v>
      </c>
      <c r="M8565" s="28" t="s">
        <v>2</v>
      </c>
      <c r="N8565" t="b">
        <f t="shared" si="809"/>
        <v>1</v>
      </c>
      <c r="O8565" t="b">
        <f t="shared" si="810"/>
        <v>1</v>
      </c>
      <c r="P8565" t="b">
        <f t="shared" si="811"/>
        <v>1</v>
      </c>
    </row>
    <row r="8566" spans="2:16" x14ac:dyDescent="0.25">
      <c r="B8566" s="23">
        <f>'Raw data (base scenario)'!A8558</f>
        <v>8552</v>
      </c>
      <c r="C8566" s="23" t="str">
        <f>'Raw data (base scenario)'!B8558</f>
        <v>S</v>
      </c>
      <c r="D8566" s="23" t="str">
        <f>'Raw data (base scenario)'!C8558</f>
        <v>H</v>
      </c>
      <c r="E8566" t="b">
        <f t="shared" si="806"/>
        <v>1</v>
      </c>
      <c r="F8566" t="b">
        <f t="shared" si="807"/>
        <v>1</v>
      </c>
      <c r="G8566" t="str">
        <f t="shared" si="808"/>
        <v>N/A</v>
      </c>
      <c r="K8566" s="28">
        <v>8552</v>
      </c>
      <c r="L8566" s="28" t="s">
        <v>3</v>
      </c>
      <c r="M8566" s="28" t="s">
        <v>1</v>
      </c>
      <c r="N8566" t="b">
        <f t="shared" si="809"/>
        <v>1</v>
      </c>
      <c r="O8566" t="b">
        <f t="shared" si="810"/>
        <v>1</v>
      </c>
      <c r="P8566" t="str">
        <f t="shared" si="811"/>
        <v>N/A</v>
      </c>
    </row>
    <row r="8567" spans="2:16" x14ac:dyDescent="0.25">
      <c r="B8567" s="23">
        <f>'Raw data (base scenario)'!A8559</f>
        <v>8553</v>
      </c>
      <c r="C8567" s="23" t="str">
        <f>'Raw data (base scenario)'!B8559</f>
        <v>D</v>
      </c>
      <c r="D8567" s="23" t="str">
        <f>'Raw data (base scenario)'!C8559</f>
        <v>D</v>
      </c>
      <c r="E8567" t="b">
        <f t="shared" si="806"/>
        <v>1</v>
      </c>
      <c r="F8567" t="b">
        <f t="shared" si="807"/>
        <v>1</v>
      </c>
      <c r="G8567" t="b">
        <f t="shared" si="808"/>
        <v>1</v>
      </c>
      <c r="K8567" s="28">
        <v>8553</v>
      </c>
      <c r="L8567" s="28" t="s">
        <v>2</v>
      </c>
      <c r="M8567" s="28" t="s">
        <v>2</v>
      </c>
      <c r="N8567" t="b">
        <f t="shared" si="809"/>
        <v>1</v>
      </c>
      <c r="O8567" t="b">
        <f t="shared" si="810"/>
        <v>1</v>
      </c>
      <c r="P8567" t="b">
        <f t="shared" si="811"/>
        <v>1</v>
      </c>
    </row>
    <row r="8568" spans="2:16" x14ac:dyDescent="0.25">
      <c r="B8568" s="23">
        <f>'Raw data (base scenario)'!A8560</f>
        <v>8554</v>
      </c>
      <c r="C8568" s="23" t="str">
        <f>'Raw data (base scenario)'!B8560</f>
        <v>S</v>
      </c>
      <c r="D8568" s="23" t="str">
        <f>'Raw data (base scenario)'!C8560</f>
        <v>H</v>
      </c>
      <c r="E8568" t="b">
        <f t="shared" si="806"/>
        <v>1</v>
      </c>
      <c r="F8568" t="b">
        <f t="shared" si="807"/>
        <v>1</v>
      </c>
      <c r="G8568" t="str">
        <f t="shared" si="808"/>
        <v>N/A</v>
      </c>
      <c r="K8568" s="28">
        <v>8554</v>
      </c>
      <c r="L8568" s="28" t="s">
        <v>3</v>
      </c>
      <c r="M8568" s="28" t="s">
        <v>3</v>
      </c>
      <c r="N8568" t="b">
        <f t="shared" si="809"/>
        <v>1</v>
      </c>
      <c r="O8568" t="b">
        <f t="shared" si="810"/>
        <v>1</v>
      </c>
      <c r="P8568" t="str">
        <f t="shared" si="811"/>
        <v>N/A</v>
      </c>
    </row>
    <row r="8569" spans="2:16" x14ac:dyDescent="0.25">
      <c r="B8569" s="23">
        <f>'Raw data (base scenario)'!A8561</f>
        <v>8555</v>
      </c>
      <c r="C8569" s="23" t="str">
        <f>'Raw data (base scenario)'!B8561</f>
        <v>D</v>
      </c>
      <c r="D8569" s="23" t="str">
        <f>'Raw data (base scenario)'!C8561</f>
        <v>D</v>
      </c>
      <c r="E8569" t="b">
        <f t="shared" si="806"/>
        <v>1</v>
      </c>
      <c r="F8569" t="b">
        <f t="shared" si="807"/>
        <v>1</v>
      </c>
      <c r="G8569" t="b">
        <f t="shared" si="808"/>
        <v>1</v>
      </c>
      <c r="K8569" s="28">
        <v>8555</v>
      </c>
      <c r="L8569" s="28" t="s">
        <v>3</v>
      </c>
      <c r="M8569" s="28" t="s">
        <v>1</v>
      </c>
      <c r="N8569" t="b">
        <f t="shared" si="809"/>
        <v>1</v>
      </c>
      <c r="O8569" t="b">
        <f t="shared" si="810"/>
        <v>1</v>
      </c>
      <c r="P8569" t="str">
        <f t="shared" si="811"/>
        <v>N/A</v>
      </c>
    </row>
    <row r="8570" spans="2:16" x14ac:dyDescent="0.25">
      <c r="B8570" s="23">
        <f>'Raw data (base scenario)'!A8562</f>
        <v>8556</v>
      </c>
      <c r="C8570" s="23" t="str">
        <f>'Raw data (base scenario)'!B8562</f>
        <v>S</v>
      </c>
      <c r="D8570" s="23" t="str">
        <f>'Raw data (base scenario)'!C8562</f>
        <v>S</v>
      </c>
      <c r="E8570" t="b">
        <f t="shared" si="806"/>
        <v>1</v>
      </c>
      <c r="F8570" t="b">
        <f t="shared" si="807"/>
        <v>1</v>
      </c>
      <c r="G8570" t="str">
        <f t="shared" si="808"/>
        <v>N/A</v>
      </c>
      <c r="K8570" s="28">
        <v>8556</v>
      </c>
      <c r="L8570" s="28" t="s">
        <v>1</v>
      </c>
      <c r="M8570" s="28" t="s">
        <v>1</v>
      </c>
      <c r="N8570" t="b">
        <f t="shared" si="809"/>
        <v>1</v>
      </c>
      <c r="O8570" t="b">
        <f t="shared" si="810"/>
        <v>1</v>
      </c>
      <c r="P8570" t="str">
        <f t="shared" si="811"/>
        <v>N/A</v>
      </c>
    </row>
    <row r="8571" spans="2:16" x14ac:dyDescent="0.25">
      <c r="B8571" s="23">
        <f>'Raw data (base scenario)'!A8563</f>
        <v>8557</v>
      </c>
      <c r="C8571" s="23" t="str">
        <f>'Raw data (base scenario)'!B8563</f>
        <v>S</v>
      </c>
      <c r="D8571" s="23" t="str">
        <f>'Raw data (base scenario)'!C8563</f>
        <v>H</v>
      </c>
      <c r="E8571" t="b">
        <f t="shared" si="806"/>
        <v>1</v>
      </c>
      <c r="F8571" t="b">
        <f t="shared" si="807"/>
        <v>1</v>
      </c>
      <c r="G8571" t="str">
        <f t="shared" si="808"/>
        <v>N/A</v>
      </c>
      <c r="K8571" s="28">
        <v>8557</v>
      </c>
      <c r="L8571" s="28" t="s">
        <v>3</v>
      </c>
      <c r="M8571" s="28" t="s">
        <v>1</v>
      </c>
      <c r="N8571" t="b">
        <f t="shared" si="809"/>
        <v>1</v>
      </c>
      <c r="O8571" t="b">
        <f t="shared" si="810"/>
        <v>1</v>
      </c>
      <c r="P8571" t="str">
        <f t="shared" si="811"/>
        <v>N/A</v>
      </c>
    </row>
    <row r="8572" spans="2:16" x14ac:dyDescent="0.25">
      <c r="B8572" s="23">
        <f>'Raw data (base scenario)'!A8564</f>
        <v>8558</v>
      </c>
      <c r="C8572" s="23" t="str">
        <f>'Raw data (base scenario)'!B8564</f>
        <v>H</v>
      </c>
      <c r="D8572" s="23" t="str">
        <f>'Raw data (base scenario)'!C8564</f>
        <v>H</v>
      </c>
      <c r="E8572" t="b">
        <f t="shared" si="806"/>
        <v>1</v>
      </c>
      <c r="F8572" t="b">
        <f t="shared" si="807"/>
        <v>1</v>
      </c>
      <c r="G8572" t="str">
        <f t="shared" si="808"/>
        <v>N/A</v>
      </c>
      <c r="K8572" s="28">
        <v>8558</v>
      </c>
      <c r="L8572" s="28" t="s">
        <v>3</v>
      </c>
      <c r="M8572" s="28" t="s">
        <v>18</v>
      </c>
      <c r="N8572" t="b">
        <f t="shared" si="809"/>
        <v>1</v>
      </c>
      <c r="O8572" t="b">
        <f t="shared" si="810"/>
        <v>1</v>
      </c>
      <c r="P8572" t="str">
        <f t="shared" si="811"/>
        <v>N/A</v>
      </c>
    </row>
    <row r="8573" spans="2:16" x14ac:dyDescent="0.25">
      <c r="B8573" s="23">
        <f>'Raw data (base scenario)'!A8565</f>
        <v>8559</v>
      </c>
      <c r="C8573" s="23" t="str">
        <f>'Raw data (base scenario)'!B8565</f>
        <v>S</v>
      </c>
      <c r="D8573" s="23" t="str">
        <f>'Raw data (base scenario)'!C8565</f>
        <v>H</v>
      </c>
      <c r="E8573" t="b">
        <f t="shared" si="806"/>
        <v>1</v>
      </c>
      <c r="F8573" t="b">
        <f t="shared" si="807"/>
        <v>1</v>
      </c>
      <c r="G8573" t="str">
        <f t="shared" si="808"/>
        <v>N/A</v>
      </c>
      <c r="K8573" s="28">
        <v>8559</v>
      </c>
      <c r="L8573" s="28" t="s">
        <v>1</v>
      </c>
      <c r="M8573" s="28" t="s">
        <v>1</v>
      </c>
      <c r="N8573" t="b">
        <f t="shared" si="809"/>
        <v>1</v>
      </c>
      <c r="O8573" t="b">
        <f t="shared" si="810"/>
        <v>1</v>
      </c>
      <c r="P8573" t="str">
        <f t="shared" si="811"/>
        <v>N/A</v>
      </c>
    </row>
    <row r="8574" spans="2:16" x14ac:dyDescent="0.25">
      <c r="B8574" s="23">
        <f>'Raw data (base scenario)'!A8566</f>
        <v>8560</v>
      </c>
      <c r="C8574" s="23" t="str">
        <f>'Raw data (base scenario)'!B8566</f>
        <v>S</v>
      </c>
      <c r="D8574" s="23" t="str">
        <f>'Raw data (base scenario)'!C8566</f>
        <v>I</v>
      </c>
      <c r="E8574" t="b">
        <f t="shared" si="806"/>
        <v>1</v>
      </c>
      <c r="F8574" t="b">
        <f t="shared" si="807"/>
        <v>1</v>
      </c>
      <c r="G8574" t="str">
        <f t="shared" si="808"/>
        <v>N/A</v>
      </c>
      <c r="K8574" s="28">
        <v>8560</v>
      </c>
      <c r="L8574" s="28" t="s">
        <v>1</v>
      </c>
      <c r="M8574" s="28" t="s">
        <v>1</v>
      </c>
      <c r="N8574" t="b">
        <f t="shared" si="809"/>
        <v>1</v>
      </c>
      <c r="O8574" t="b">
        <f t="shared" si="810"/>
        <v>1</v>
      </c>
      <c r="P8574" t="str">
        <f t="shared" si="811"/>
        <v>N/A</v>
      </c>
    </row>
    <row r="8575" spans="2:16" x14ac:dyDescent="0.25">
      <c r="B8575" s="23">
        <f>'Raw data (base scenario)'!A8567</f>
        <v>8561</v>
      </c>
      <c r="C8575" s="23" t="str">
        <f>'Raw data (base scenario)'!B8567</f>
        <v>H</v>
      </c>
      <c r="D8575" s="23" t="str">
        <f>'Raw data (base scenario)'!C8567</f>
        <v>H</v>
      </c>
      <c r="E8575" t="b">
        <f t="shared" si="806"/>
        <v>1</v>
      </c>
      <c r="F8575" t="b">
        <f t="shared" si="807"/>
        <v>1</v>
      </c>
      <c r="G8575" t="str">
        <f t="shared" si="808"/>
        <v>N/A</v>
      </c>
      <c r="K8575" s="28">
        <v>8561</v>
      </c>
      <c r="L8575" s="28" t="s">
        <v>18</v>
      </c>
      <c r="M8575" s="28" t="s">
        <v>18</v>
      </c>
      <c r="N8575" t="b">
        <f t="shared" si="809"/>
        <v>1</v>
      </c>
      <c r="O8575" t="b">
        <f t="shared" si="810"/>
        <v>1</v>
      </c>
      <c r="P8575" t="str">
        <f t="shared" si="811"/>
        <v>N/A</v>
      </c>
    </row>
    <row r="8576" spans="2:16" x14ac:dyDescent="0.25">
      <c r="B8576" s="23">
        <f>'Raw data (base scenario)'!A8568</f>
        <v>8562</v>
      </c>
      <c r="C8576" s="23" t="str">
        <f>'Raw data (base scenario)'!B8568</f>
        <v>H</v>
      </c>
      <c r="D8576" s="23" t="str">
        <f>'Raw data (base scenario)'!C8568</f>
        <v>H</v>
      </c>
      <c r="E8576" t="b">
        <f t="shared" si="806"/>
        <v>1</v>
      </c>
      <c r="F8576" t="b">
        <f t="shared" si="807"/>
        <v>1</v>
      </c>
      <c r="G8576" t="str">
        <f t="shared" si="808"/>
        <v>N/A</v>
      </c>
      <c r="K8576" s="28">
        <v>8562</v>
      </c>
      <c r="L8576" s="28" t="s">
        <v>3</v>
      </c>
      <c r="M8576" s="28" t="s">
        <v>1</v>
      </c>
      <c r="N8576" t="b">
        <f t="shared" si="809"/>
        <v>1</v>
      </c>
      <c r="O8576" t="b">
        <f t="shared" si="810"/>
        <v>1</v>
      </c>
      <c r="P8576" t="str">
        <f t="shared" si="811"/>
        <v>N/A</v>
      </c>
    </row>
    <row r="8577" spans="2:16" x14ac:dyDescent="0.25">
      <c r="B8577" s="23">
        <f>'Raw data (base scenario)'!A8569</f>
        <v>8563</v>
      </c>
      <c r="C8577" s="23" t="str">
        <f>'Raw data (base scenario)'!B8569</f>
        <v>I</v>
      </c>
      <c r="D8577" s="23" t="str">
        <f>'Raw data (base scenario)'!C8569</f>
        <v>I</v>
      </c>
      <c r="E8577" t="b">
        <f t="shared" si="806"/>
        <v>1</v>
      </c>
      <c r="F8577" t="b">
        <f t="shared" si="807"/>
        <v>1</v>
      </c>
      <c r="G8577" t="str">
        <f t="shared" si="808"/>
        <v>N/A</v>
      </c>
      <c r="K8577" s="28">
        <v>8563</v>
      </c>
      <c r="L8577" s="28" t="s">
        <v>3</v>
      </c>
      <c r="M8577" s="28" t="s">
        <v>1</v>
      </c>
      <c r="N8577" t="b">
        <f t="shared" si="809"/>
        <v>1</v>
      </c>
      <c r="O8577" t="b">
        <f t="shared" si="810"/>
        <v>1</v>
      </c>
      <c r="P8577" t="str">
        <f t="shared" si="811"/>
        <v>N/A</v>
      </c>
    </row>
    <row r="8578" spans="2:16" x14ac:dyDescent="0.25">
      <c r="B8578" s="23">
        <f>'Raw data (base scenario)'!A8570</f>
        <v>8564</v>
      </c>
      <c r="C8578" s="23" t="str">
        <f>'Raw data (base scenario)'!B8570</f>
        <v>S</v>
      </c>
      <c r="D8578" s="23" t="str">
        <f>'Raw data (base scenario)'!C8570</f>
        <v>H</v>
      </c>
      <c r="E8578" t="b">
        <f t="shared" si="806"/>
        <v>1</v>
      </c>
      <c r="F8578" t="b">
        <f t="shared" si="807"/>
        <v>1</v>
      </c>
      <c r="G8578" t="str">
        <f t="shared" si="808"/>
        <v>N/A</v>
      </c>
      <c r="K8578" s="28">
        <v>8564</v>
      </c>
      <c r="L8578" s="28" t="s">
        <v>1</v>
      </c>
      <c r="M8578" s="28" t="s">
        <v>1</v>
      </c>
      <c r="N8578" t="b">
        <f t="shared" si="809"/>
        <v>1</v>
      </c>
      <c r="O8578" t="b">
        <f t="shared" si="810"/>
        <v>1</v>
      </c>
      <c r="P8578" t="str">
        <f t="shared" si="811"/>
        <v>N/A</v>
      </c>
    </row>
    <row r="8579" spans="2:16" x14ac:dyDescent="0.25">
      <c r="B8579" s="23">
        <f>'Raw data (base scenario)'!A8571</f>
        <v>8565</v>
      </c>
      <c r="C8579" s="23" t="str">
        <f>'Raw data (base scenario)'!B8571</f>
        <v>S</v>
      </c>
      <c r="D8579" s="23" t="str">
        <f>'Raw data (base scenario)'!C8571</f>
        <v>H</v>
      </c>
      <c r="E8579" t="b">
        <f t="shared" si="806"/>
        <v>1</v>
      </c>
      <c r="F8579" t="b">
        <f t="shared" si="807"/>
        <v>1</v>
      </c>
      <c r="G8579" t="str">
        <f t="shared" si="808"/>
        <v>N/A</v>
      </c>
      <c r="K8579" s="28">
        <v>8565</v>
      </c>
      <c r="L8579" s="28" t="s">
        <v>3</v>
      </c>
      <c r="M8579" s="28" t="s">
        <v>1</v>
      </c>
      <c r="N8579" t="b">
        <f t="shared" si="809"/>
        <v>1</v>
      </c>
      <c r="O8579" t="b">
        <f t="shared" si="810"/>
        <v>1</v>
      </c>
      <c r="P8579" t="str">
        <f t="shared" si="811"/>
        <v>N/A</v>
      </c>
    </row>
    <row r="8580" spans="2:16" x14ac:dyDescent="0.25">
      <c r="B8580" s="23">
        <f>'Raw data (base scenario)'!A8572</f>
        <v>8566</v>
      </c>
      <c r="C8580" s="23" t="str">
        <f>'Raw data (base scenario)'!B8572</f>
        <v>H</v>
      </c>
      <c r="D8580" s="23" t="str">
        <f>'Raw data (base scenario)'!C8572</f>
        <v>H</v>
      </c>
      <c r="E8580" t="b">
        <f t="shared" si="806"/>
        <v>1</v>
      </c>
      <c r="F8580" t="b">
        <f t="shared" si="807"/>
        <v>1</v>
      </c>
      <c r="G8580" t="str">
        <f t="shared" si="808"/>
        <v>N/A</v>
      </c>
      <c r="K8580" s="28">
        <v>8566</v>
      </c>
      <c r="L8580" s="28" t="s">
        <v>2</v>
      </c>
      <c r="M8580" s="28" t="s">
        <v>2</v>
      </c>
      <c r="N8580" t="b">
        <f t="shared" si="809"/>
        <v>1</v>
      </c>
      <c r="O8580" t="b">
        <f t="shared" si="810"/>
        <v>1</v>
      </c>
      <c r="P8580" t="b">
        <f t="shared" si="811"/>
        <v>1</v>
      </c>
    </row>
    <row r="8581" spans="2:16" x14ac:dyDescent="0.25">
      <c r="B8581" s="23">
        <f>'Raw data (base scenario)'!A8573</f>
        <v>8567</v>
      </c>
      <c r="C8581" s="23" t="str">
        <f>'Raw data (base scenario)'!B8573</f>
        <v>S</v>
      </c>
      <c r="D8581" s="23" t="str">
        <f>'Raw data (base scenario)'!C8573</f>
        <v>H</v>
      </c>
      <c r="E8581" t="b">
        <f t="shared" si="806"/>
        <v>1</v>
      </c>
      <c r="F8581" t="b">
        <f t="shared" si="807"/>
        <v>1</v>
      </c>
      <c r="G8581" t="str">
        <f t="shared" si="808"/>
        <v>N/A</v>
      </c>
      <c r="K8581" s="28">
        <v>8567</v>
      </c>
      <c r="L8581" s="28" t="s">
        <v>1</v>
      </c>
      <c r="M8581" s="28" t="s">
        <v>1</v>
      </c>
      <c r="N8581" t="b">
        <f t="shared" si="809"/>
        <v>1</v>
      </c>
      <c r="O8581" t="b">
        <f t="shared" si="810"/>
        <v>1</v>
      </c>
      <c r="P8581" t="str">
        <f t="shared" si="811"/>
        <v>N/A</v>
      </c>
    </row>
    <row r="8582" spans="2:16" x14ac:dyDescent="0.25">
      <c r="B8582" s="23">
        <f>'Raw data (base scenario)'!A8574</f>
        <v>8568</v>
      </c>
      <c r="C8582" s="23" t="str">
        <f>'Raw data (base scenario)'!B8574</f>
        <v>D</v>
      </c>
      <c r="D8582" s="23" t="str">
        <f>'Raw data (base scenario)'!C8574</f>
        <v>D</v>
      </c>
      <c r="E8582" t="b">
        <f t="shared" si="806"/>
        <v>1</v>
      </c>
      <c r="F8582" t="b">
        <f t="shared" si="807"/>
        <v>1</v>
      </c>
      <c r="G8582" t="b">
        <f t="shared" si="808"/>
        <v>1</v>
      </c>
      <c r="K8582" s="28">
        <v>8568</v>
      </c>
      <c r="L8582" s="28" t="s">
        <v>3</v>
      </c>
      <c r="M8582" s="28" t="s">
        <v>18</v>
      </c>
      <c r="N8582" t="b">
        <f t="shared" si="809"/>
        <v>1</v>
      </c>
      <c r="O8582" t="b">
        <f t="shared" si="810"/>
        <v>1</v>
      </c>
      <c r="P8582" t="str">
        <f t="shared" si="811"/>
        <v>N/A</v>
      </c>
    </row>
    <row r="8583" spans="2:16" x14ac:dyDescent="0.25">
      <c r="B8583" s="23">
        <f>'Raw data (base scenario)'!A8575</f>
        <v>8569</v>
      </c>
      <c r="C8583" s="23" t="str">
        <f>'Raw data (base scenario)'!B8575</f>
        <v>H</v>
      </c>
      <c r="D8583" s="23" t="str">
        <f>'Raw data (base scenario)'!C8575</f>
        <v>H</v>
      </c>
      <c r="E8583" t="b">
        <f t="shared" si="806"/>
        <v>1</v>
      </c>
      <c r="F8583" t="b">
        <f t="shared" si="807"/>
        <v>1</v>
      </c>
      <c r="G8583" t="str">
        <f t="shared" si="808"/>
        <v>N/A</v>
      </c>
      <c r="K8583" s="28">
        <v>8569</v>
      </c>
      <c r="L8583" s="28" t="s">
        <v>18</v>
      </c>
      <c r="M8583" s="28" t="s">
        <v>3</v>
      </c>
      <c r="N8583" t="b">
        <f t="shared" si="809"/>
        <v>1</v>
      </c>
      <c r="O8583" t="b">
        <f t="shared" si="810"/>
        <v>1</v>
      </c>
      <c r="P8583" t="str">
        <f t="shared" si="811"/>
        <v>N/A</v>
      </c>
    </row>
    <row r="8584" spans="2:16" x14ac:dyDescent="0.25">
      <c r="B8584" s="23">
        <f>'Raw data (base scenario)'!A8576</f>
        <v>8570</v>
      </c>
      <c r="C8584" s="23" t="str">
        <f>'Raw data (base scenario)'!B8576</f>
        <v>S</v>
      </c>
      <c r="D8584" s="23" t="str">
        <f>'Raw data (base scenario)'!C8576</f>
        <v>I</v>
      </c>
      <c r="E8584" t="b">
        <f t="shared" si="806"/>
        <v>1</v>
      </c>
      <c r="F8584" t="b">
        <f t="shared" si="807"/>
        <v>1</v>
      </c>
      <c r="G8584" t="str">
        <f t="shared" si="808"/>
        <v>N/A</v>
      </c>
      <c r="K8584" s="28">
        <v>8570</v>
      </c>
      <c r="L8584" s="28" t="s">
        <v>3</v>
      </c>
      <c r="M8584" s="28" t="s">
        <v>3</v>
      </c>
      <c r="N8584" t="b">
        <f t="shared" si="809"/>
        <v>1</v>
      </c>
      <c r="O8584" t="b">
        <f t="shared" si="810"/>
        <v>1</v>
      </c>
      <c r="P8584" t="str">
        <f t="shared" si="811"/>
        <v>N/A</v>
      </c>
    </row>
    <row r="8585" spans="2:16" x14ac:dyDescent="0.25">
      <c r="B8585" s="23">
        <f>'Raw data (base scenario)'!A8577</f>
        <v>8571</v>
      </c>
      <c r="C8585" s="23" t="str">
        <f>'Raw data (base scenario)'!B8577</f>
        <v>I</v>
      </c>
      <c r="D8585" s="23" t="str">
        <f>'Raw data (base scenario)'!C8577</f>
        <v>S</v>
      </c>
      <c r="E8585" t="b">
        <f t="shared" si="806"/>
        <v>1</v>
      </c>
      <c r="F8585" t="b">
        <f t="shared" si="807"/>
        <v>1</v>
      </c>
      <c r="G8585" t="str">
        <f t="shared" si="808"/>
        <v>N/A</v>
      </c>
      <c r="K8585" s="28">
        <v>8571</v>
      </c>
      <c r="L8585" s="28" t="s">
        <v>1</v>
      </c>
      <c r="M8585" s="28" t="s">
        <v>1</v>
      </c>
      <c r="N8585" t="b">
        <f t="shared" si="809"/>
        <v>1</v>
      </c>
      <c r="O8585" t="b">
        <f t="shared" si="810"/>
        <v>1</v>
      </c>
      <c r="P8585" t="str">
        <f t="shared" si="811"/>
        <v>N/A</v>
      </c>
    </row>
    <row r="8586" spans="2:16" x14ac:dyDescent="0.25">
      <c r="B8586" s="23">
        <f>'Raw data (base scenario)'!A8578</f>
        <v>8572</v>
      </c>
      <c r="C8586" s="23" t="str">
        <f>'Raw data (base scenario)'!B8578</f>
        <v>S</v>
      </c>
      <c r="D8586" s="23" t="str">
        <f>'Raw data (base scenario)'!C8578</f>
        <v>S</v>
      </c>
      <c r="E8586" t="b">
        <f t="shared" si="806"/>
        <v>1</v>
      </c>
      <c r="F8586" t="b">
        <f t="shared" si="807"/>
        <v>1</v>
      </c>
      <c r="G8586" t="str">
        <f t="shared" si="808"/>
        <v>N/A</v>
      </c>
      <c r="K8586" s="28">
        <v>8572</v>
      </c>
      <c r="L8586" s="28" t="s">
        <v>1</v>
      </c>
      <c r="M8586" s="28" t="s">
        <v>18</v>
      </c>
      <c r="N8586" t="b">
        <f t="shared" si="809"/>
        <v>1</v>
      </c>
      <c r="O8586" t="b">
        <f t="shared" si="810"/>
        <v>1</v>
      </c>
      <c r="P8586" t="str">
        <f t="shared" si="811"/>
        <v>N/A</v>
      </c>
    </row>
    <row r="8587" spans="2:16" x14ac:dyDescent="0.25">
      <c r="B8587" s="23">
        <f>'Raw data (base scenario)'!A8579</f>
        <v>8573</v>
      </c>
      <c r="C8587" s="23" t="str">
        <f>'Raw data (base scenario)'!B8579</f>
        <v>H</v>
      </c>
      <c r="D8587" s="23" t="str">
        <f>'Raw data (base scenario)'!C8579</f>
        <v>H</v>
      </c>
      <c r="E8587" t="b">
        <f t="shared" si="806"/>
        <v>1</v>
      </c>
      <c r="F8587" t="b">
        <f t="shared" si="807"/>
        <v>1</v>
      </c>
      <c r="G8587" t="str">
        <f t="shared" si="808"/>
        <v>N/A</v>
      </c>
      <c r="K8587" s="28">
        <v>8573</v>
      </c>
      <c r="L8587" s="28" t="s">
        <v>1</v>
      </c>
      <c r="M8587" s="28" t="s">
        <v>1</v>
      </c>
      <c r="N8587" t="b">
        <f t="shared" si="809"/>
        <v>1</v>
      </c>
      <c r="O8587" t="b">
        <f t="shared" si="810"/>
        <v>1</v>
      </c>
      <c r="P8587" t="str">
        <f t="shared" si="811"/>
        <v>N/A</v>
      </c>
    </row>
    <row r="8588" spans="2:16" x14ac:dyDescent="0.25">
      <c r="B8588" s="23">
        <f>'Raw data (base scenario)'!A8580</f>
        <v>8574</v>
      </c>
      <c r="C8588" s="23" t="str">
        <f>'Raw data (base scenario)'!B8580</f>
        <v>H</v>
      </c>
      <c r="D8588" s="23" t="str">
        <f>'Raw data (base scenario)'!C8580</f>
        <v>I</v>
      </c>
      <c r="E8588" t="b">
        <f t="shared" si="806"/>
        <v>1</v>
      </c>
      <c r="F8588" t="b">
        <f t="shared" si="807"/>
        <v>1</v>
      </c>
      <c r="G8588" t="str">
        <f t="shared" si="808"/>
        <v>N/A</v>
      </c>
      <c r="K8588" s="28">
        <v>8574</v>
      </c>
      <c r="L8588" s="28" t="s">
        <v>2</v>
      </c>
      <c r="M8588" s="28" t="s">
        <v>2</v>
      </c>
      <c r="N8588" t="b">
        <f t="shared" si="809"/>
        <v>1</v>
      </c>
      <c r="O8588" t="b">
        <f t="shared" si="810"/>
        <v>1</v>
      </c>
      <c r="P8588" t="b">
        <f t="shared" si="811"/>
        <v>1</v>
      </c>
    </row>
    <row r="8589" spans="2:16" x14ac:dyDescent="0.25">
      <c r="B8589" s="23">
        <f>'Raw data (base scenario)'!A8581</f>
        <v>8575</v>
      </c>
      <c r="C8589" s="23" t="str">
        <f>'Raw data (base scenario)'!B8581</f>
        <v>H</v>
      </c>
      <c r="D8589" s="23" t="str">
        <f>'Raw data (base scenario)'!C8581</f>
        <v>H</v>
      </c>
      <c r="E8589" t="b">
        <f t="shared" si="806"/>
        <v>1</v>
      </c>
      <c r="F8589" t="b">
        <f t="shared" si="807"/>
        <v>1</v>
      </c>
      <c r="G8589" t="str">
        <f t="shared" si="808"/>
        <v>N/A</v>
      </c>
      <c r="K8589" s="28">
        <v>8575</v>
      </c>
      <c r="L8589" s="28" t="s">
        <v>1</v>
      </c>
      <c r="M8589" s="28" t="s">
        <v>3</v>
      </c>
      <c r="N8589" t="b">
        <f t="shared" si="809"/>
        <v>1</v>
      </c>
      <c r="O8589" t="b">
        <f t="shared" si="810"/>
        <v>1</v>
      </c>
      <c r="P8589" t="str">
        <f t="shared" si="811"/>
        <v>N/A</v>
      </c>
    </row>
    <row r="8590" spans="2:16" x14ac:dyDescent="0.25">
      <c r="B8590" s="23">
        <f>'Raw data (base scenario)'!A8582</f>
        <v>8576</v>
      </c>
      <c r="C8590" s="23" t="str">
        <f>'Raw data (base scenario)'!B8582</f>
        <v>D</v>
      </c>
      <c r="D8590" s="23" t="str">
        <f>'Raw data (base scenario)'!C8582</f>
        <v>D</v>
      </c>
      <c r="E8590" t="b">
        <f t="shared" si="806"/>
        <v>1</v>
      </c>
      <c r="F8590" t="b">
        <f t="shared" si="807"/>
        <v>1</v>
      </c>
      <c r="G8590" t="b">
        <f t="shared" si="808"/>
        <v>1</v>
      </c>
      <c r="K8590" s="28">
        <v>8576</v>
      </c>
      <c r="L8590" s="28" t="s">
        <v>3</v>
      </c>
      <c r="M8590" s="28" t="s">
        <v>2</v>
      </c>
      <c r="N8590" t="b">
        <f t="shared" si="809"/>
        <v>1</v>
      </c>
      <c r="O8590" t="b">
        <f t="shared" si="810"/>
        <v>1</v>
      </c>
      <c r="P8590" t="str">
        <f t="shared" si="811"/>
        <v>N/A</v>
      </c>
    </row>
    <row r="8591" spans="2:16" x14ac:dyDescent="0.25">
      <c r="B8591" s="23">
        <f>'Raw data (base scenario)'!A8583</f>
        <v>8577</v>
      </c>
      <c r="C8591" s="23" t="str">
        <f>'Raw data (base scenario)'!B8583</f>
        <v>H</v>
      </c>
      <c r="D8591" s="23" t="str">
        <f>'Raw data (base scenario)'!C8583</f>
        <v>S</v>
      </c>
      <c r="E8591" t="b">
        <f t="shared" ref="E8591:E8654" si="812">OR(C8591=$A$4,C8591=$A$5,C8591=$A$6,C8591=$A$7)</f>
        <v>1</v>
      </c>
      <c r="F8591" t="b">
        <f t="shared" ref="F8591:F8654" si="813">OR(D8591=$A$4,D8591=$A$5,D8591=$A$6,D8591=$A$7)</f>
        <v>1</v>
      </c>
      <c r="G8591" t="str">
        <f t="shared" si="808"/>
        <v>N/A</v>
      </c>
      <c r="K8591" s="28">
        <v>8577</v>
      </c>
      <c r="L8591" s="28" t="s">
        <v>3</v>
      </c>
      <c r="M8591" s="28" t="s">
        <v>1</v>
      </c>
      <c r="N8591" t="b">
        <f t="shared" si="809"/>
        <v>1</v>
      </c>
      <c r="O8591" t="b">
        <f t="shared" si="810"/>
        <v>1</v>
      </c>
      <c r="P8591" t="str">
        <f t="shared" si="811"/>
        <v>N/A</v>
      </c>
    </row>
    <row r="8592" spans="2:16" x14ac:dyDescent="0.25">
      <c r="B8592" s="23">
        <f>'Raw data (base scenario)'!A8584</f>
        <v>8578</v>
      </c>
      <c r="C8592" s="23" t="str">
        <f>'Raw data (base scenario)'!B8584</f>
        <v>S</v>
      </c>
      <c r="D8592" s="23" t="str">
        <f>'Raw data (base scenario)'!C8584</f>
        <v>D</v>
      </c>
      <c r="E8592" t="b">
        <f t="shared" si="812"/>
        <v>1</v>
      </c>
      <c r="F8592" t="b">
        <f t="shared" si="813"/>
        <v>1</v>
      </c>
      <c r="G8592" t="str">
        <f t="shared" ref="G8592:G8655" si="814">IF(C8592="D",D8592="D","N/A")</f>
        <v>N/A</v>
      </c>
      <c r="K8592" s="28">
        <v>8578</v>
      </c>
      <c r="L8592" s="28" t="s">
        <v>2</v>
      </c>
      <c r="M8592" s="28" t="s">
        <v>2</v>
      </c>
      <c r="N8592" t="b">
        <f t="shared" si="809"/>
        <v>1</v>
      </c>
      <c r="O8592" t="b">
        <f t="shared" si="810"/>
        <v>1</v>
      </c>
      <c r="P8592" t="b">
        <f t="shared" si="811"/>
        <v>1</v>
      </c>
    </row>
    <row r="8593" spans="2:16" x14ac:dyDescent="0.25">
      <c r="B8593" s="23">
        <f>'Raw data (base scenario)'!A8585</f>
        <v>8579</v>
      </c>
      <c r="C8593" s="23" t="str">
        <f>'Raw data (base scenario)'!B8585</f>
        <v>S</v>
      </c>
      <c r="D8593" s="23" t="str">
        <f>'Raw data (base scenario)'!C8585</f>
        <v>H</v>
      </c>
      <c r="E8593" t="b">
        <f t="shared" si="812"/>
        <v>1</v>
      </c>
      <c r="F8593" t="b">
        <f t="shared" si="813"/>
        <v>1</v>
      </c>
      <c r="G8593" t="str">
        <f t="shared" si="814"/>
        <v>N/A</v>
      </c>
      <c r="K8593" s="28">
        <v>8579</v>
      </c>
      <c r="L8593" s="28" t="s">
        <v>18</v>
      </c>
      <c r="M8593" s="28" t="s">
        <v>18</v>
      </c>
      <c r="N8593" t="b">
        <f t="shared" si="809"/>
        <v>1</v>
      </c>
      <c r="O8593" t="b">
        <f t="shared" si="810"/>
        <v>1</v>
      </c>
      <c r="P8593" t="str">
        <f t="shared" si="811"/>
        <v>N/A</v>
      </c>
    </row>
    <row r="8594" spans="2:16" x14ac:dyDescent="0.25">
      <c r="B8594" s="23">
        <f>'Raw data (base scenario)'!A8586</f>
        <v>8580</v>
      </c>
      <c r="C8594" s="23" t="str">
        <f>'Raw data (base scenario)'!B8586</f>
        <v>D</v>
      </c>
      <c r="D8594" s="23" t="str">
        <f>'Raw data (base scenario)'!C8586</f>
        <v>D</v>
      </c>
      <c r="E8594" t="b">
        <f t="shared" si="812"/>
        <v>1</v>
      </c>
      <c r="F8594" t="b">
        <f t="shared" si="813"/>
        <v>1</v>
      </c>
      <c r="G8594" t="b">
        <f t="shared" si="814"/>
        <v>1</v>
      </c>
      <c r="K8594" s="28">
        <v>8580</v>
      </c>
      <c r="L8594" s="28" t="s">
        <v>18</v>
      </c>
      <c r="M8594" s="28" t="s">
        <v>2</v>
      </c>
      <c r="N8594" t="b">
        <f t="shared" si="809"/>
        <v>1</v>
      </c>
      <c r="O8594" t="b">
        <f t="shared" si="810"/>
        <v>1</v>
      </c>
      <c r="P8594" t="str">
        <f t="shared" si="811"/>
        <v>N/A</v>
      </c>
    </row>
    <row r="8595" spans="2:16" x14ac:dyDescent="0.25">
      <c r="B8595" s="23">
        <f>'Raw data (base scenario)'!A8587</f>
        <v>8581</v>
      </c>
      <c r="C8595" s="23" t="str">
        <f>'Raw data (base scenario)'!B8587</f>
        <v>I</v>
      </c>
      <c r="D8595" s="23" t="str">
        <f>'Raw data (base scenario)'!C8587</f>
        <v>I</v>
      </c>
      <c r="E8595" t="b">
        <f t="shared" si="812"/>
        <v>1</v>
      </c>
      <c r="F8595" t="b">
        <f t="shared" si="813"/>
        <v>1</v>
      </c>
      <c r="G8595" t="str">
        <f t="shared" si="814"/>
        <v>N/A</v>
      </c>
      <c r="K8595" s="28">
        <v>8581</v>
      </c>
      <c r="L8595" s="28" t="s">
        <v>3</v>
      </c>
      <c r="M8595" s="28" t="s">
        <v>1</v>
      </c>
      <c r="N8595" t="b">
        <f t="shared" si="809"/>
        <v>1</v>
      </c>
      <c r="O8595" t="b">
        <f t="shared" si="810"/>
        <v>1</v>
      </c>
      <c r="P8595" t="str">
        <f t="shared" si="811"/>
        <v>N/A</v>
      </c>
    </row>
    <row r="8596" spans="2:16" x14ac:dyDescent="0.25">
      <c r="B8596" s="23">
        <f>'Raw data (base scenario)'!A8588</f>
        <v>8582</v>
      </c>
      <c r="C8596" s="23" t="str">
        <f>'Raw data (base scenario)'!B8588</f>
        <v>I</v>
      </c>
      <c r="D8596" s="23" t="str">
        <f>'Raw data (base scenario)'!C8588</f>
        <v>D</v>
      </c>
      <c r="E8596" t="b">
        <f t="shared" si="812"/>
        <v>1</v>
      </c>
      <c r="F8596" t="b">
        <f t="shared" si="813"/>
        <v>1</v>
      </c>
      <c r="G8596" t="str">
        <f t="shared" si="814"/>
        <v>N/A</v>
      </c>
      <c r="K8596" s="28">
        <v>8582</v>
      </c>
      <c r="L8596" s="28" t="s">
        <v>18</v>
      </c>
      <c r="M8596" s="28" t="s">
        <v>2</v>
      </c>
      <c r="N8596" t="b">
        <f t="shared" si="809"/>
        <v>1</v>
      </c>
      <c r="O8596" t="b">
        <f t="shared" si="810"/>
        <v>1</v>
      </c>
      <c r="P8596" t="str">
        <f t="shared" si="811"/>
        <v>N/A</v>
      </c>
    </row>
    <row r="8597" spans="2:16" x14ac:dyDescent="0.25">
      <c r="B8597" s="23">
        <f>'Raw data (base scenario)'!A8589</f>
        <v>8583</v>
      </c>
      <c r="C8597" s="23" t="str">
        <f>'Raw data (base scenario)'!B8589</f>
        <v>S</v>
      </c>
      <c r="D8597" s="23" t="str">
        <f>'Raw data (base scenario)'!C8589</f>
        <v>H</v>
      </c>
      <c r="E8597" t="b">
        <f t="shared" si="812"/>
        <v>1</v>
      </c>
      <c r="F8597" t="b">
        <f t="shared" si="813"/>
        <v>1</v>
      </c>
      <c r="G8597" t="str">
        <f t="shared" si="814"/>
        <v>N/A</v>
      </c>
      <c r="K8597" s="28">
        <v>8583</v>
      </c>
      <c r="L8597" s="28" t="s">
        <v>18</v>
      </c>
      <c r="M8597" s="28" t="s">
        <v>18</v>
      </c>
      <c r="N8597" t="b">
        <f t="shared" si="809"/>
        <v>1</v>
      </c>
      <c r="O8597" t="b">
        <f t="shared" si="810"/>
        <v>1</v>
      </c>
      <c r="P8597" t="str">
        <f t="shared" si="811"/>
        <v>N/A</v>
      </c>
    </row>
    <row r="8598" spans="2:16" x14ac:dyDescent="0.25">
      <c r="B8598" s="23">
        <f>'Raw data (base scenario)'!A8590</f>
        <v>8584</v>
      </c>
      <c r="C8598" s="23" t="str">
        <f>'Raw data (base scenario)'!B8590</f>
        <v>I</v>
      </c>
      <c r="D8598" s="23" t="str">
        <f>'Raw data (base scenario)'!C8590</f>
        <v>D</v>
      </c>
      <c r="E8598" t="b">
        <f t="shared" si="812"/>
        <v>1</v>
      </c>
      <c r="F8598" t="b">
        <f t="shared" si="813"/>
        <v>1</v>
      </c>
      <c r="G8598" t="str">
        <f t="shared" si="814"/>
        <v>N/A</v>
      </c>
      <c r="K8598" s="28">
        <v>8584</v>
      </c>
      <c r="L8598" s="28" t="s">
        <v>2</v>
      </c>
      <c r="M8598" s="28" t="s">
        <v>2</v>
      </c>
      <c r="N8598" t="b">
        <f t="shared" si="809"/>
        <v>1</v>
      </c>
      <c r="O8598" t="b">
        <f t="shared" si="810"/>
        <v>1</v>
      </c>
      <c r="P8598" t="b">
        <f t="shared" si="811"/>
        <v>1</v>
      </c>
    </row>
    <row r="8599" spans="2:16" x14ac:dyDescent="0.25">
      <c r="B8599" s="23">
        <f>'Raw data (base scenario)'!A8591</f>
        <v>8585</v>
      </c>
      <c r="C8599" s="23" t="str">
        <f>'Raw data (base scenario)'!B8591</f>
        <v>I</v>
      </c>
      <c r="D8599" s="23" t="str">
        <f>'Raw data (base scenario)'!C8591</f>
        <v>I</v>
      </c>
      <c r="E8599" t="b">
        <f t="shared" si="812"/>
        <v>1</v>
      </c>
      <c r="F8599" t="b">
        <f t="shared" si="813"/>
        <v>1</v>
      </c>
      <c r="G8599" t="str">
        <f t="shared" si="814"/>
        <v>N/A</v>
      </c>
      <c r="K8599" s="28">
        <v>8585</v>
      </c>
      <c r="L8599" s="28" t="s">
        <v>3</v>
      </c>
      <c r="M8599" s="28" t="s">
        <v>1</v>
      </c>
      <c r="N8599" t="b">
        <f t="shared" si="809"/>
        <v>1</v>
      </c>
      <c r="O8599" t="b">
        <f t="shared" si="810"/>
        <v>1</v>
      </c>
      <c r="P8599" t="str">
        <f t="shared" si="811"/>
        <v>N/A</v>
      </c>
    </row>
    <row r="8600" spans="2:16" x14ac:dyDescent="0.25">
      <c r="B8600" s="23">
        <f>'Raw data (base scenario)'!A8592</f>
        <v>8586</v>
      </c>
      <c r="C8600" s="23" t="str">
        <f>'Raw data (base scenario)'!B8592</f>
        <v>D</v>
      </c>
      <c r="D8600" s="23" t="str">
        <f>'Raw data (base scenario)'!C8592</f>
        <v>D</v>
      </c>
      <c r="E8600" t="b">
        <f t="shared" si="812"/>
        <v>1</v>
      </c>
      <c r="F8600" t="b">
        <f t="shared" si="813"/>
        <v>1</v>
      </c>
      <c r="G8600" t="b">
        <f t="shared" si="814"/>
        <v>1</v>
      </c>
      <c r="K8600" s="28">
        <v>8586</v>
      </c>
      <c r="L8600" s="28" t="s">
        <v>3</v>
      </c>
      <c r="M8600" s="28" t="s">
        <v>1</v>
      </c>
      <c r="N8600" t="b">
        <f t="shared" si="809"/>
        <v>1</v>
      </c>
      <c r="O8600" t="b">
        <f t="shared" si="810"/>
        <v>1</v>
      </c>
      <c r="P8600" t="str">
        <f t="shared" si="811"/>
        <v>N/A</v>
      </c>
    </row>
    <row r="8601" spans="2:16" x14ac:dyDescent="0.25">
      <c r="B8601" s="23">
        <f>'Raw data (base scenario)'!A8593</f>
        <v>8587</v>
      </c>
      <c r="C8601" s="23" t="str">
        <f>'Raw data (base scenario)'!B8593</f>
        <v>S</v>
      </c>
      <c r="D8601" s="23" t="str">
        <f>'Raw data (base scenario)'!C8593</f>
        <v>H</v>
      </c>
      <c r="E8601" t="b">
        <f t="shared" si="812"/>
        <v>1</v>
      </c>
      <c r="F8601" t="b">
        <f t="shared" si="813"/>
        <v>1</v>
      </c>
      <c r="G8601" t="str">
        <f t="shared" si="814"/>
        <v>N/A</v>
      </c>
      <c r="K8601" s="28">
        <v>8587</v>
      </c>
      <c r="L8601" s="28" t="s">
        <v>3</v>
      </c>
      <c r="M8601" s="28" t="s">
        <v>3</v>
      </c>
      <c r="N8601" t="b">
        <f t="shared" si="809"/>
        <v>1</v>
      </c>
      <c r="O8601" t="b">
        <f t="shared" si="810"/>
        <v>1</v>
      </c>
      <c r="P8601" t="str">
        <f t="shared" si="811"/>
        <v>N/A</v>
      </c>
    </row>
    <row r="8602" spans="2:16" x14ac:dyDescent="0.25">
      <c r="B8602" s="23">
        <f>'Raw data (base scenario)'!A8594</f>
        <v>8588</v>
      </c>
      <c r="C8602" s="23" t="str">
        <f>'Raw data (base scenario)'!B8594</f>
        <v>S</v>
      </c>
      <c r="D8602" s="23" t="str">
        <f>'Raw data (base scenario)'!C8594</f>
        <v>H</v>
      </c>
      <c r="E8602" t="b">
        <f t="shared" si="812"/>
        <v>1</v>
      </c>
      <c r="F8602" t="b">
        <f t="shared" si="813"/>
        <v>1</v>
      </c>
      <c r="G8602" t="str">
        <f t="shared" si="814"/>
        <v>N/A</v>
      </c>
      <c r="K8602" s="28">
        <v>8588</v>
      </c>
      <c r="L8602" s="28" t="s">
        <v>2</v>
      </c>
      <c r="M8602" s="28" t="s">
        <v>2</v>
      </c>
      <c r="N8602" t="b">
        <f t="shared" ref="N8602:N8665" si="815">OR(L8602=$A$4,L8602=$A$5,L8602=$A$6,L8602=$A$7)</f>
        <v>1</v>
      </c>
      <c r="O8602" t="b">
        <f t="shared" ref="O8602:O8665" si="816">OR(M8602=$A$4,M8602=$A$5,M8602=$A$6,M8602=$A$7)</f>
        <v>1</v>
      </c>
      <c r="P8602" t="b">
        <f t="shared" ref="P8602:P8665" si="817">IF(L8602="D",M8602="D","N/A")</f>
        <v>1</v>
      </c>
    </row>
    <row r="8603" spans="2:16" x14ac:dyDescent="0.25">
      <c r="B8603" s="23">
        <f>'Raw data (base scenario)'!A8595</f>
        <v>8589</v>
      </c>
      <c r="C8603" s="23" t="str">
        <f>'Raw data (base scenario)'!B8595</f>
        <v>S</v>
      </c>
      <c r="D8603" s="23" t="str">
        <f>'Raw data (base scenario)'!C8595</f>
        <v>S</v>
      </c>
      <c r="E8603" t="b">
        <f t="shared" si="812"/>
        <v>1</v>
      </c>
      <c r="F8603" t="b">
        <f t="shared" si="813"/>
        <v>1</v>
      </c>
      <c r="G8603" t="str">
        <f t="shared" si="814"/>
        <v>N/A</v>
      </c>
      <c r="K8603" s="28">
        <v>8589</v>
      </c>
      <c r="L8603" s="28" t="s">
        <v>1</v>
      </c>
      <c r="M8603" s="28" t="s">
        <v>1</v>
      </c>
      <c r="N8603" t="b">
        <f t="shared" si="815"/>
        <v>1</v>
      </c>
      <c r="O8603" t="b">
        <f t="shared" si="816"/>
        <v>1</v>
      </c>
      <c r="P8603" t="str">
        <f t="shared" si="817"/>
        <v>N/A</v>
      </c>
    </row>
    <row r="8604" spans="2:16" x14ac:dyDescent="0.25">
      <c r="B8604" s="23">
        <f>'Raw data (base scenario)'!A8596</f>
        <v>8590</v>
      </c>
      <c r="C8604" s="23" t="str">
        <f>'Raw data (base scenario)'!B8596</f>
        <v>D</v>
      </c>
      <c r="D8604" s="23" t="str">
        <f>'Raw data (base scenario)'!C8596</f>
        <v>D</v>
      </c>
      <c r="E8604" t="b">
        <f t="shared" si="812"/>
        <v>1</v>
      </c>
      <c r="F8604" t="b">
        <f t="shared" si="813"/>
        <v>1</v>
      </c>
      <c r="G8604" t="b">
        <f t="shared" si="814"/>
        <v>1</v>
      </c>
      <c r="K8604" s="28">
        <v>8590</v>
      </c>
      <c r="L8604" s="28" t="s">
        <v>2</v>
      </c>
      <c r="M8604" s="28" t="s">
        <v>2</v>
      </c>
      <c r="N8604" t="b">
        <f t="shared" si="815"/>
        <v>1</v>
      </c>
      <c r="O8604" t="b">
        <f t="shared" si="816"/>
        <v>1</v>
      </c>
      <c r="P8604" t="b">
        <f t="shared" si="817"/>
        <v>1</v>
      </c>
    </row>
    <row r="8605" spans="2:16" x14ac:dyDescent="0.25">
      <c r="B8605" s="23">
        <f>'Raw data (base scenario)'!A8597</f>
        <v>8591</v>
      </c>
      <c r="C8605" s="23" t="str">
        <f>'Raw data (base scenario)'!B8597</f>
        <v>H</v>
      </c>
      <c r="D8605" s="23" t="str">
        <f>'Raw data (base scenario)'!C8597</f>
        <v>H</v>
      </c>
      <c r="E8605" t="b">
        <f t="shared" si="812"/>
        <v>1</v>
      </c>
      <c r="F8605" t="b">
        <f t="shared" si="813"/>
        <v>1</v>
      </c>
      <c r="G8605" t="str">
        <f t="shared" si="814"/>
        <v>N/A</v>
      </c>
      <c r="K8605" s="28">
        <v>8591</v>
      </c>
      <c r="L8605" s="28" t="s">
        <v>1</v>
      </c>
      <c r="M8605" s="28" t="s">
        <v>1</v>
      </c>
      <c r="N8605" t="b">
        <f t="shared" si="815"/>
        <v>1</v>
      </c>
      <c r="O8605" t="b">
        <f t="shared" si="816"/>
        <v>1</v>
      </c>
      <c r="P8605" t="str">
        <f t="shared" si="817"/>
        <v>N/A</v>
      </c>
    </row>
    <row r="8606" spans="2:16" x14ac:dyDescent="0.25">
      <c r="B8606" s="23">
        <f>'Raw data (base scenario)'!A8598</f>
        <v>8592</v>
      </c>
      <c r="C8606" s="23" t="str">
        <f>'Raw data (base scenario)'!B8598</f>
        <v>D</v>
      </c>
      <c r="D8606" s="23" t="str">
        <f>'Raw data (base scenario)'!C8598</f>
        <v>D</v>
      </c>
      <c r="E8606" t="b">
        <f t="shared" si="812"/>
        <v>1</v>
      </c>
      <c r="F8606" t="b">
        <f t="shared" si="813"/>
        <v>1</v>
      </c>
      <c r="G8606" t="b">
        <f t="shared" si="814"/>
        <v>1</v>
      </c>
      <c r="K8606" s="28">
        <v>8592</v>
      </c>
      <c r="L8606" s="28" t="s">
        <v>1</v>
      </c>
      <c r="M8606" s="28" t="s">
        <v>1</v>
      </c>
      <c r="N8606" t="b">
        <f t="shared" si="815"/>
        <v>1</v>
      </c>
      <c r="O8606" t="b">
        <f t="shared" si="816"/>
        <v>1</v>
      </c>
      <c r="P8606" t="str">
        <f t="shared" si="817"/>
        <v>N/A</v>
      </c>
    </row>
    <row r="8607" spans="2:16" x14ac:dyDescent="0.25">
      <c r="B8607" s="23">
        <f>'Raw data (base scenario)'!A8599</f>
        <v>8593</v>
      </c>
      <c r="C8607" s="23" t="str">
        <f>'Raw data (base scenario)'!B8599</f>
        <v>H</v>
      </c>
      <c r="D8607" s="23" t="str">
        <f>'Raw data (base scenario)'!C8599</f>
        <v>H</v>
      </c>
      <c r="E8607" t="b">
        <f t="shared" si="812"/>
        <v>1</v>
      </c>
      <c r="F8607" t="b">
        <f t="shared" si="813"/>
        <v>1</v>
      </c>
      <c r="G8607" t="str">
        <f t="shared" si="814"/>
        <v>N/A</v>
      </c>
      <c r="K8607" s="28">
        <v>8593</v>
      </c>
      <c r="L8607" s="28" t="s">
        <v>18</v>
      </c>
      <c r="M8607" s="28" t="s">
        <v>3</v>
      </c>
      <c r="N8607" t="b">
        <f t="shared" si="815"/>
        <v>1</v>
      </c>
      <c r="O8607" t="b">
        <f t="shared" si="816"/>
        <v>1</v>
      </c>
      <c r="P8607" t="str">
        <f t="shared" si="817"/>
        <v>N/A</v>
      </c>
    </row>
    <row r="8608" spans="2:16" x14ac:dyDescent="0.25">
      <c r="B8608" s="23">
        <f>'Raw data (base scenario)'!A8600</f>
        <v>8594</v>
      </c>
      <c r="C8608" s="23" t="str">
        <f>'Raw data (base scenario)'!B8600</f>
        <v>H</v>
      </c>
      <c r="D8608" s="23" t="str">
        <f>'Raw data (base scenario)'!C8600</f>
        <v>H</v>
      </c>
      <c r="E8608" t="b">
        <f t="shared" si="812"/>
        <v>1</v>
      </c>
      <c r="F8608" t="b">
        <f t="shared" si="813"/>
        <v>1</v>
      </c>
      <c r="G8608" t="str">
        <f t="shared" si="814"/>
        <v>N/A</v>
      </c>
      <c r="K8608" s="28">
        <v>8594</v>
      </c>
      <c r="L8608" s="28" t="s">
        <v>2</v>
      </c>
      <c r="M8608" s="28" t="s">
        <v>2</v>
      </c>
      <c r="N8608" t="b">
        <f t="shared" si="815"/>
        <v>1</v>
      </c>
      <c r="O8608" t="b">
        <f t="shared" si="816"/>
        <v>1</v>
      </c>
      <c r="P8608" t="b">
        <f t="shared" si="817"/>
        <v>1</v>
      </c>
    </row>
    <row r="8609" spans="2:16" x14ac:dyDescent="0.25">
      <c r="B8609" s="23">
        <f>'Raw data (base scenario)'!A8601</f>
        <v>8595</v>
      </c>
      <c r="C8609" s="23" t="str">
        <f>'Raw data (base scenario)'!B8601</f>
        <v>I</v>
      </c>
      <c r="D8609" s="23" t="str">
        <f>'Raw data (base scenario)'!C8601</f>
        <v>S</v>
      </c>
      <c r="E8609" t="b">
        <f t="shared" si="812"/>
        <v>1</v>
      </c>
      <c r="F8609" t="b">
        <f t="shared" si="813"/>
        <v>1</v>
      </c>
      <c r="G8609" t="str">
        <f t="shared" si="814"/>
        <v>N/A</v>
      </c>
      <c r="K8609" s="28">
        <v>8595</v>
      </c>
      <c r="L8609" s="28" t="s">
        <v>18</v>
      </c>
      <c r="M8609" s="28" t="s">
        <v>18</v>
      </c>
      <c r="N8609" t="b">
        <f t="shared" si="815"/>
        <v>1</v>
      </c>
      <c r="O8609" t="b">
        <f t="shared" si="816"/>
        <v>1</v>
      </c>
      <c r="P8609" t="str">
        <f t="shared" si="817"/>
        <v>N/A</v>
      </c>
    </row>
    <row r="8610" spans="2:16" x14ac:dyDescent="0.25">
      <c r="B8610" s="23">
        <f>'Raw data (base scenario)'!A8602</f>
        <v>8596</v>
      </c>
      <c r="C8610" s="23" t="str">
        <f>'Raw data (base scenario)'!B8602</f>
        <v>D</v>
      </c>
      <c r="D8610" s="23" t="str">
        <f>'Raw data (base scenario)'!C8602</f>
        <v>D</v>
      </c>
      <c r="E8610" t="b">
        <f t="shared" si="812"/>
        <v>1</v>
      </c>
      <c r="F8610" t="b">
        <f t="shared" si="813"/>
        <v>1</v>
      </c>
      <c r="G8610" t="b">
        <f t="shared" si="814"/>
        <v>1</v>
      </c>
      <c r="K8610" s="28">
        <v>8596</v>
      </c>
      <c r="L8610" s="28" t="s">
        <v>2</v>
      </c>
      <c r="M8610" s="28" t="s">
        <v>2</v>
      </c>
      <c r="N8610" t="b">
        <f t="shared" si="815"/>
        <v>1</v>
      </c>
      <c r="O8610" t="b">
        <f t="shared" si="816"/>
        <v>1</v>
      </c>
      <c r="P8610" t="b">
        <f t="shared" si="817"/>
        <v>1</v>
      </c>
    </row>
    <row r="8611" spans="2:16" x14ac:dyDescent="0.25">
      <c r="B8611" s="23">
        <f>'Raw data (base scenario)'!A8603</f>
        <v>8597</v>
      </c>
      <c r="C8611" s="23" t="str">
        <f>'Raw data (base scenario)'!B8603</f>
        <v>I</v>
      </c>
      <c r="D8611" s="23" t="str">
        <f>'Raw data (base scenario)'!C8603</f>
        <v>I</v>
      </c>
      <c r="E8611" t="b">
        <f t="shared" si="812"/>
        <v>1</v>
      </c>
      <c r="F8611" t="b">
        <f t="shared" si="813"/>
        <v>1</v>
      </c>
      <c r="G8611" t="str">
        <f t="shared" si="814"/>
        <v>N/A</v>
      </c>
      <c r="K8611" s="28">
        <v>8597</v>
      </c>
      <c r="L8611" s="28" t="s">
        <v>18</v>
      </c>
      <c r="M8611" s="28" t="s">
        <v>1</v>
      </c>
      <c r="N8611" t="b">
        <f t="shared" si="815"/>
        <v>1</v>
      </c>
      <c r="O8611" t="b">
        <f t="shared" si="816"/>
        <v>1</v>
      </c>
      <c r="P8611" t="str">
        <f t="shared" si="817"/>
        <v>N/A</v>
      </c>
    </row>
    <row r="8612" spans="2:16" x14ac:dyDescent="0.25">
      <c r="B8612" s="23">
        <f>'Raw data (base scenario)'!A8604</f>
        <v>8598</v>
      </c>
      <c r="C8612" s="23" t="str">
        <f>'Raw data (base scenario)'!B8604</f>
        <v>D</v>
      </c>
      <c r="D8612" s="23" t="str">
        <f>'Raw data (base scenario)'!C8604</f>
        <v>D</v>
      </c>
      <c r="E8612" t="b">
        <f t="shared" si="812"/>
        <v>1</v>
      </c>
      <c r="F8612" t="b">
        <f t="shared" si="813"/>
        <v>1</v>
      </c>
      <c r="G8612" t="b">
        <f t="shared" si="814"/>
        <v>1</v>
      </c>
      <c r="K8612" s="28">
        <v>8598</v>
      </c>
      <c r="L8612" s="28" t="s">
        <v>1</v>
      </c>
      <c r="M8612" s="28" t="s">
        <v>1</v>
      </c>
      <c r="N8612" t="b">
        <f t="shared" si="815"/>
        <v>1</v>
      </c>
      <c r="O8612" t="b">
        <f t="shared" si="816"/>
        <v>1</v>
      </c>
      <c r="P8612" t="str">
        <f t="shared" si="817"/>
        <v>N/A</v>
      </c>
    </row>
    <row r="8613" spans="2:16" x14ac:dyDescent="0.25">
      <c r="B8613" s="23">
        <f>'Raw data (base scenario)'!A8605</f>
        <v>8599</v>
      </c>
      <c r="C8613" s="23" t="str">
        <f>'Raw data (base scenario)'!B8605</f>
        <v>I</v>
      </c>
      <c r="D8613" s="23" t="str">
        <f>'Raw data (base scenario)'!C8605</f>
        <v>H</v>
      </c>
      <c r="E8613" t="b">
        <f t="shared" si="812"/>
        <v>1</v>
      </c>
      <c r="F8613" t="b">
        <f t="shared" si="813"/>
        <v>1</v>
      </c>
      <c r="G8613" t="str">
        <f t="shared" si="814"/>
        <v>N/A</v>
      </c>
      <c r="K8613" s="28">
        <v>8599</v>
      </c>
      <c r="L8613" s="28" t="s">
        <v>3</v>
      </c>
      <c r="M8613" s="28" t="s">
        <v>1</v>
      </c>
      <c r="N8613" t="b">
        <f t="shared" si="815"/>
        <v>1</v>
      </c>
      <c r="O8613" t="b">
        <f t="shared" si="816"/>
        <v>1</v>
      </c>
      <c r="P8613" t="str">
        <f t="shared" si="817"/>
        <v>N/A</v>
      </c>
    </row>
    <row r="8614" spans="2:16" x14ac:dyDescent="0.25">
      <c r="B8614" s="23">
        <f>'Raw data (base scenario)'!A8606</f>
        <v>8600</v>
      </c>
      <c r="C8614" s="23" t="str">
        <f>'Raw data (base scenario)'!B8606</f>
        <v>H</v>
      </c>
      <c r="D8614" s="23" t="str">
        <f>'Raw data (base scenario)'!C8606</f>
        <v>H</v>
      </c>
      <c r="E8614" t="b">
        <f t="shared" si="812"/>
        <v>1</v>
      </c>
      <c r="F8614" t="b">
        <f t="shared" si="813"/>
        <v>1</v>
      </c>
      <c r="G8614" t="str">
        <f t="shared" si="814"/>
        <v>N/A</v>
      </c>
      <c r="K8614" s="28">
        <v>8600</v>
      </c>
      <c r="L8614" s="28" t="s">
        <v>3</v>
      </c>
      <c r="M8614" s="28" t="s">
        <v>3</v>
      </c>
      <c r="N8614" t="b">
        <f t="shared" si="815"/>
        <v>1</v>
      </c>
      <c r="O8614" t="b">
        <f t="shared" si="816"/>
        <v>1</v>
      </c>
      <c r="P8614" t="str">
        <f t="shared" si="817"/>
        <v>N/A</v>
      </c>
    </row>
    <row r="8615" spans="2:16" x14ac:dyDescent="0.25">
      <c r="B8615" s="23">
        <f>'Raw data (base scenario)'!A8607</f>
        <v>8601</v>
      </c>
      <c r="C8615" s="23" t="str">
        <f>'Raw data (base scenario)'!B8607</f>
        <v>S</v>
      </c>
      <c r="D8615" s="23" t="str">
        <f>'Raw data (base scenario)'!C8607</f>
        <v>H</v>
      </c>
      <c r="E8615" t="b">
        <f t="shared" si="812"/>
        <v>1</v>
      </c>
      <c r="F8615" t="b">
        <f t="shared" si="813"/>
        <v>1</v>
      </c>
      <c r="G8615" t="str">
        <f t="shared" si="814"/>
        <v>N/A</v>
      </c>
      <c r="K8615" s="28">
        <v>8601</v>
      </c>
      <c r="L8615" s="28" t="s">
        <v>2</v>
      </c>
      <c r="M8615" s="28" t="s">
        <v>2</v>
      </c>
      <c r="N8615" t="b">
        <f t="shared" si="815"/>
        <v>1</v>
      </c>
      <c r="O8615" t="b">
        <f t="shared" si="816"/>
        <v>1</v>
      </c>
      <c r="P8615" t="b">
        <f t="shared" si="817"/>
        <v>1</v>
      </c>
    </row>
    <row r="8616" spans="2:16" x14ac:dyDescent="0.25">
      <c r="B8616" s="23">
        <f>'Raw data (base scenario)'!A8608</f>
        <v>8602</v>
      </c>
      <c r="C8616" s="23" t="str">
        <f>'Raw data (base scenario)'!B8608</f>
        <v>S</v>
      </c>
      <c r="D8616" s="23" t="str">
        <f>'Raw data (base scenario)'!C8608</f>
        <v>S</v>
      </c>
      <c r="E8616" t="b">
        <f t="shared" si="812"/>
        <v>1</v>
      </c>
      <c r="F8616" t="b">
        <f t="shared" si="813"/>
        <v>1</v>
      </c>
      <c r="G8616" t="str">
        <f t="shared" si="814"/>
        <v>N/A</v>
      </c>
      <c r="K8616" s="28">
        <v>8602</v>
      </c>
      <c r="L8616" s="28" t="s">
        <v>3</v>
      </c>
      <c r="M8616" s="28" t="s">
        <v>1</v>
      </c>
      <c r="N8616" t="b">
        <f t="shared" si="815"/>
        <v>1</v>
      </c>
      <c r="O8616" t="b">
        <f t="shared" si="816"/>
        <v>1</v>
      </c>
      <c r="P8616" t="str">
        <f t="shared" si="817"/>
        <v>N/A</v>
      </c>
    </row>
    <row r="8617" spans="2:16" x14ac:dyDescent="0.25">
      <c r="B8617" s="23">
        <f>'Raw data (base scenario)'!A8609</f>
        <v>8603</v>
      </c>
      <c r="C8617" s="23" t="str">
        <f>'Raw data (base scenario)'!B8609</f>
        <v>D</v>
      </c>
      <c r="D8617" s="23" t="str">
        <f>'Raw data (base scenario)'!C8609</f>
        <v>D</v>
      </c>
      <c r="E8617" t="b">
        <f t="shared" si="812"/>
        <v>1</v>
      </c>
      <c r="F8617" t="b">
        <f t="shared" si="813"/>
        <v>1</v>
      </c>
      <c r="G8617" t="b">
        <f t="shared" si="814"/>
        <v>1</v>
      </c>
      <c r="K8617" s="28">
        <v>8603</v>
      </c>
      <c r="L8617" s="28" t="s">
        <v>2</v>
      </c>
      <c r="M8617" s="28" t="s">
        <v>2</v>
      </c>
      <c r="N8617" t="b">
        <f t="shared" si="815"/>
        <v>1</v>
      </c>
      <c r="O8617" t="b">
        <f t="shared" si="816"/>
        <v>1</v>
      </c>
      <c r="P8617" t="b">
        <f t="shared" si="817"/>
        <v>1</v>
      </c>
    </row>
    <row r="8618" spans="2:16" x14ac:dyDescent="0.25">
      <c r="B8618" s="23">
        <f>'Raw data (base scenario)'!A8610</f>
        <v>8604</v>
      </c>
      <c r="C8618" s="23" t="str">
        <f>'Raw data (base scenario)'!B8610</f>
        <v>S</v>
      </c>
      <c r="D8618" s="23" t="str">
        <f>'Raw data (base scenario)'!C8610</f>
        <v>H</v>
      </c>
      <c r="E8618" t="b">
        <f t="shared" si="812"/>
        <v>1</v>
      </c>
      <c r="F8618" t="b">
        <f t="shared" si="813"/>
        <v>1</v>
      </c>
      <c r="G8618" t="str">
        <f t="shared" si="814"/>
        <v>N/A</v>
      </c>
      <c r="K8618" s="28">
        <v>8604</v>
      </c>
      <c r="L8618" s="28" t="s">
        <v>3</v>
      </c>
      <c r="M8618" s="28" t="s">
        <v>1</v>
      </c>
      <c r="N8618" t="b">
        <f t="shared" si="815"/>
        <v>1</v>
      </c>
      <c r="O8618" t="b">
        <f t="shared" si="816"/>
        <v>1</v>
      </c>
      <c r="P8618" t="str">
        <f t="shared" si="817"/>
        <v>N/A</v>
      </c>
    </row>
    <row r="8619" spans="2:16" x14ac:dyDescent="0.25">
      <c r="B8619" s="23">
        <f>'Raw data (base scenario)'!A8611</f>
        <v>8605</v>
      </c>
      <c r="C8619" s="23" t="str">
        <f>'Raw data (base scenario)'!B8611</f>
        <v>D</v>
      </c>
      <c r="D8619" s="23" t="str">
        <f>'Raw data (base scenario)'!C8611</f>
        <v>D</v>
      </c>
      <c r="E8619" t="b">
        <f t="shared" si="812"/>
        <v>1</v>
      </c>
      <c r="F8619" t="b">
        <f t="shared" si="813"/>
        <v>1</v>
      </c>
      <c r="G8619" t="b">
        <f t="shared" si="814"/>
        <v>1</v>
      </c>
      <c r="K8619" s="28">
        <v>8605</v>
      </c>
      <c r="L8619" s="28" t="s">
        <v>3</v>
      </c>
      <c r="M8619" s="28" t="s">
        <v>1</v>
      </c>
      <c r="N8619" t="b">
        <f t="shared" si="815"/>
        <v>1</v>
      </c>
      <c r="O8619" t="b">
        <f t="shared" si="816"/>
        <v>1</v>
      </c>
      <c r="P8619" t="str">
        <f t="shared" si="817"/>
        <v>N/A</v>
      </c>
    </row>
    <row r="8620" spans="2:16" x14ac:dyDescent="0.25">
      <c r="B8620" s="23">
        <f>'Raw data (base scenario)'!A8612</f>
        <v>8606</v>
      </c>
      <c r="C8620" s="23" t="str">
        <f>'Raw data (base scenario)'!B8612</f>
        <v>S</v>
      </c>
      <c r="D8620" s="23" t="str">
        <f>'Raw data (base scenario)'!C8612</f>
        <v>H</v>
      </c>
      <c r="E8620" t="b">
        <f t="shared" si="812"/>
        <v>1</v>
      </c>
      <c r="F8620" t="b">
        <f t="shared" si="813"/>
        <v>1</v>
      </c>
      <c r="G8620" t="str">
        <f t="shared" si="814"/>
        <v>N/A</v>
      </c>
      <c r="K8620" s="28">
        <v>8606</v>
      </c>
      <c r="L8620" s="28" t="s">
        <v>18</v>
      </c>
      <c r="M8620" s="28" t="s">
        <v>1</v>
      </c>
      <c r="N8620" t="b">
        <f t="shared" si="815"/>
        <v>1</v>
      </c>
      <c r="O8620" t="b">
        <f t="shared" si="816"/>
        <v>1</v>
      </c>
      <c r="P8620" t="str">
        <f t="shared" si="817"/>
        <v>N/A</v>
      </c>
    </row>
    <row r="8621" spans="2:16" x14ac:dyDescent="0.25">
      <c r="B8621" s="23">
        <f>'Raw data (base scenario)'!A8613</f>
        <v>8607</v>
      </c>
      <c r="C8621" s="23" t="str">
        <f>'Raw data (base scenario)'!B8613</f>
        <v>S</v>
      </c>
      <c r="D8621" s="23" t="str">
        <f>'Raw data (base scenario)'!C8613</f>
        <v>H</v>
      </c>
      <c r="E8621" t="b">
        <f t="shared" si="812"/>
        <v>1</v>
      </c>
      <c r="F8621" t="b">
        <f t="shared" si="813"/>
        <v>1</v>
      </c>
      <c r="G8621" t="str">
        <f t="shared" si="814"/>
        <v>N/A</v>
      </c>
      <c r="K8621" s="28">
        <v>8607</v>
      </c>
      <c r="L8621" s="28" t="s">
        <v>1</v>
      </c>
      <c r="M8621" s="28" t="s">
        <v>1</v>
      </c>
      <c r="N8621" t="b">
        <f t="shared" si="815"/>
        <v>1</v>
      </c>
      <c r="O8621" t="b">
        <f t="shared" si="816"/>
        <v>1</v>
      </c>
      <c r="P8621" t="str">
        <f t="shared" si="817"/>
        <v>N/A</v>
      </c>
    </row>
    <row r="8622" spans="2:16" x14ac:dyDescent="0.25">
      <c r="B8622" s="23">
        <f>'Raw data (base scenario)'!A8614</f>
        <v>8608</v>
      </c>
      <c r="C8622" s="23" t="str">
        <f>'Raw data (base scenario)'!B8614</f>
        <v>I</v>
      </c>
      <c r="D8622" s="23" t="str">
        <f>'Raw data (base scenario)'!C8614</f>
        <v>H</v>
      </c>
      <c r="E8622" t="b">
        <f t="shared" si="812"/>
        <v>1</v>
      </c>
      <c r="F8622" t="b">
        <f t="shared" si="813"/>
        <v>1</v>
      </c>
      <c r="G8622" t="str">
        <f t="shared" si="814"/>
        <v>N/A</v>
      </c>
      <c r="K8622" s="28">
        <v>8608</v>
      </c>
      <c r="L8622" s="28" t="s">
        <v>1</v>
      </c>
      <c r="M8622" s="28" t="s">
        <v>3</v>
      </c>
      <c r="N8622" t="b">
        <f t="shared" si="815"/>
        <v>1</v>
      </c>
      <c r="O8622" t="b">
        <f t="shared" si="816"/>
        <v>1</v>
      </c>
      <c r="P8622" t="str">
        <f t="shared" si="817"/>
        <v>N/A</v>
      </c>
    </row>
    <row r="8623" spans="2:16" x14ac:dyDescent="0.25">
      <c r="B8623" s="23">
        <f>'Raw data (base scenario)'!A8615</f>
        <v>8609</v>
      </c>
      <c r="C8623" s="23" t="str">
        <f>'Raw data (base scenario)'!B8615</f>
        <v>H</v>
      </c>
      <c r="D8623" s="23" t="str">
        <f>'Raw data (base scenario)'!C8615</f>
        <v>H</v>
      </c>
      <c r="E8623" t="b">
        <f t="shared" si="812"/>
        <v>1</v>
      </c>
      <c r="F8623" t="b">
        <f t="shared" si="813"/>
        <v>1</v>
      </c>
      <c r="G8623" t="str">
        <f t="shared" si="814"/>
        <v>N/A</v>
      </c>
      <c r="K8623" s="28">
        <v>8609</v>
      </c>
      <c r="L8623" s="28" t="s">
        <v>18</v>
      </c>
      <c r="M8623" s="28" t="s">
        <v>18</v>
      </c>
      <c r="N8623" t="b">
        <f t="shared" si="815"/>
        <v>1</v>
      </c>
      <c r="O8623" t="b">
        <f t="shared" si="816"/>
        <v>1</v>
      </c>
      <c r="P8623" t="str">
        <f t="shared" si="817"/>
        <v>N/A</v>
      </c>
    </row>
    <row r="8624" spans="2:16" x14ac:dyDescent="0.25">
      <c r="B8624" s="23">
        <f>'Raw data (base scenario)'!A8616</f>
        <v>8610</v>
      </c>
      <c r="C8624" s="23" t="str">
        <f>'Raw data (base scenario)'!B8616</f>
        <v>H</v>
      </c>
      <c r="D8624" s="23" t="str">
        <f>'Raw data (base scenario)'!C8616</f>
        <v>S</v>
      </c>
      <c r="E8624" t="b">
        <f t="shared" si="812"/>
        <v>1</v>
      </c>
      <c r="F8624" t="b">
        <f t="shared" si="813"/>
        <v>1</v>
      </c>
      <c r="G8624" t="str">
        <f t="shared" si="814"/>
        <v>N/A</v>
      </c>
      <c r="K8624" s="28">
        <v>8610</v>
      </c>
      <c r="L8624" s="28" t="s">
        <v>3</v>
      </c>
      <c r="M8624" s="28" t="s">
        <v>1</v>
      </c>
      <c r="N8624" t="b">
        <f t="shared" si="815"/>
        <v>1</v>
      </c>
      <c r="O8624" t="b">
        <f t="shared" si="816"/>
        <v>1</v>
      </c>
      <c r="P8624" t="str">
        <f t="shared" si="817"/>
        <v>N/A</v>
      </c>
    </row>
    <row r="8625" spans="2:16" x14ac:dyDescent="0.25">
      <c r="B8625" s="23">
        <f>'Raw data (base scenario)'!A8617</f>
        <v>8611</v>
      </c>
      <c r="C8625" s="23" t="str">
        <f>'Raw data (base scenario)'!B8617</f>
        <v>I</v>
      </c>
      <c r="D8625" s="23" t="str">
        <f>'Raw data (base scenario)'!C8617</f>
        <v>I</v>
      </c>
      <c r="E8625" t="b">
        <f t="shared" si="812"/>
        <v>1</v>
      </c>
      <c r="F8625" t="b">
        <f t="shared" si="813"/>
        <v>1</v>
      </c>
      <c r="G8625" t="str">
        <f t="shared" si="814"/>
        <v>N/A</v>
      </c>
      <c r="K8625" s="28">
        <v>8611</v>
      </c>
      <c r="L8625" s="28" t="s">
        <v>2</v>
      </c>
      <c r="M8625" s="28" t="s">
        <v>2</v>
      </c>
      <c r="N8625" t="b">
        <f t="shared" si="815"/>
        <v>1</v>
      </c>
      <c r="O8625" t="b">
        <f t="shared" si="816"/>
        <v>1</v>
      </c>
      <c r="P8625" t="b">
        <f t="shared" si="817"/>
        <v>1</v>
      </c>
    </row>
    <row r="8626" spans="2:16" x14ac:dyDescent="0.25">
      <c r="B8626" s="23">
        <f>'Raw data (base scenario)'!A8618</f>
        <v>8612</v>
      </c>
      <c r="C8626" s="23" t="str">
        <f>'Raw data (base scenario)'!B8618</f>
        <v>S</v>
      </c>
      <c r="D8626" s="23" t="str">
        <f>'Raw data (base scenario)'!C8618</f>
        <v>H</v>
      </c>
      <c r="E8626" t="b">
        <f t="shared" si="812"/>
        <v>1</v>
      </c>
      <c r="F8626" t="b">
        <f t="shared" si="813"/>
        <v>1</v>
      </c>
      <c r="G8626" t="str">
        <f t="shared" si="814"/>
        <v>N/A</v>
      </c>
      <c r="K8626" s="28">
        <v>8612</v>
      </c>
      <c r="L8626" s="28" t="s">
        <v>1</v>
      </c>
      <c r="M8626" s="28" t="s">
        <v>1</v>
      </c>
      <c r="N8626" t="b">
        <f t="shared" si="815"/>
        <v>1</v>
      </c>
      <c r="O8626" t="b">
        <f t="shared" si="816"/>
        <v>1</v>
      </c>
      <c r="P8626" t="str">
        <f t="shared" si="817"/>
        <v>N/A</v>
      </c>
    </row>
    <row r="8627" spans="2:16" x14ac:dyDescent="0.25">
      <c r="B8627" s="23">
        <f>'Raw data (base scenario)'!A8619</f>
        <v>8613</v>
      </c>
      <c r="C8627" s="23" t="str">
        <f>'Raw data (base scenario)'!B8619</f>
        <v>D</v>
      </c>
      <c r="D8627" s="23" t="str">
        <f>'Raw data (base scenario)'!C8619</f>
        <v>D</v>
      </c>
      <c r="E8627" t="b">
        <f t="shared" si="812"/>
        <v>1</v>
      </c>
      <c r="F8627" t="b">
        <f t="shared" si="813"/>
        <v>1</v>
      </c>
      <c r="G8627" t="b">
        <f t="shared" si="814"/>
        <v>1</v>
      </c>
      <c r="K8627" s="28">
        <v>8613</v>
      </c>
      <c r="L8627" s="28" t="s">
        <v>18</v>
      </c>
      <c r="M8627" s="28" t="s">
        <v>2</v>
      </c>
      <c r="N8627" t="b">
        <f t="shared" si="815"/>
        <v>1</v>
      </c>
      <c r="O8627" t="b">
        <f t="shared" si="816"/>
        <v>1</v>
      </c>
      <c r="P8627" t="str">
        <f t="shared" si="817"/>
        <v>N/A</v>
      </c>
    </row>
    <row r="8628" spans="2:16" x14ac:dyDescent="0.25">
      <c r="B8628" s="23">
        <f>'Raw data (base scenario)'!A8620</f>
        <v>8614</v>
      </c>
      <c r="C8628" s="23" t="str">
        <f>'Raw data (base scenario)'!B8620</f>
        <v>H</v>
      </c>
      <c r="D8628" s="23" t="str">
        <f>'Raw data (base scenario)'!C8620</f>
        <v>H</v>
      </c>
      <c r="E8628" t="b">
        <f t="shared" si="812"/>
        <v>1</v>
      </c>
      <c r="F8628" t="b">
        <f t="shared" si="813"/>
        <v>1</v>
      </c>
      <c r="G8628" t="str">
        <f t="shared" si="814"/>
        <v>N/A</v>
      </c>
      <c r="K8628" s="28">
        <v>8614</v>
      </c>
      <c r="L8628" s="28" t="s">
        <v>2</v>
      </c>
      <c r="M8628" s="28" t="s">
        <v>2</v>
      </c>
      <c r="N8628" t="b">
        <f t="shared" si="815"/>
        <v>1</v>
      </c>
      <c r="O8628" t="b">
        <f t="shared" si="816"/>
        <v>1</v>
      </c>
      <c r="P8628" t="b">
        <f t="shared" si="817"/>
        <v>1</v>
      </c>
    </row>
    <row r="8629" spans="2:16" x14ac:dyDescent="0.25">
      <c r="B8629" s="23">
        <f>'Raw data (base scenario)'!A8621</f>
        <v>8615</v>
      </c>
      <c r="C8629" s="23" t="str">
        <f>'Raw data (base scenario)'!B8621</f>
        <v>I</v>
      </c>
      <c r="D8629" s="23" t="str">
        <f>'Raw data (base scenario)'!C8621</f>
        <v>D</v>
      </c>
      <c r="E8629" t="b">
        <f t="shared" si="812"/>
        <v>1</v>
      </c>
      <c r="F8629" t="b">
        <f t="shared" si="813"/>
        <v>1</v>
      </c>
      <c r="G8629" t="str">
        <f t="shared" si="814"/>
        <v>N/A</v>
      </c>
      <c r="K8629" s="28">
        <v>8615</v>
      </c>
      <c r="L8629" s="28" t="s">
        <v>1</v>
      </c>
      <c r="M8629" s="28" t="s">
        <v>1</v>
      </c>
      <c r="N8629" t="b">
        <f t="shared" si="815"/>
        <v>1</v>
      </c>
      <c r="O8629" t="b">
        <f t="shared" si="816"/>
        <v>1</v>
      </c>
      <c r="P8629" t="str">
        <f t="shared" si="817"/>
        <v>N/A</v>
      </c>
    </row>
    <row r="8630" spans="2:16" x14ac:dyDescent="0.25">
      <c r="B8630" s="23">
        <f>'Raw data (base scenario)'!A8622</f>
        <v>8616</v>
      </c>
      <c r="C8630" s="23" t="str">
        <f>'Raw data (base scenario)'!B8622</f>
        <v>D</v>
      </c>
      <c r="D8630" s="23" t="str">
        <f>'Raw data (base scenario)'!C8622</f>
        <v>D</v>
      </c>
      <c r="E8630" t="b">
        <f t="shared" si="812"/>
        <v>1</v>
      </c>
      <c r="F8630" t="b">
        <f t="shared" si="813"/>
        <v>1</v>
      </c>
      <c r="G8630" t="b">
        <f t="shared" si="814"/>
        <v>1</v>
      </c>
      <c r="K8630" s="28">
        <v>8616</v>
      </c>
      <c r="L8630" s="28" t="s">
        <v>3</v>
      </c>
      <c r="M8630" s="28" t="s">
        <v>18</v>
      </c>
      <c r="N8630" t="b">
        <f t="shared" si="815"/>
        <v>1</v>
      </c>
      <c r="O8630" t="b">
        <f t="shared" si="816"/>
        <v>1</v>
      </c>
      <c r="P8630" t="str">
        <f t="shared" si="817"/>
        <v>N/A</v>
      </c>
    </row>
    <row r="8631" spans="2:16" x14ac:dyDescent="0.25">
      <c r="B8631" s="23">
        <f>'Raw data (base scenario)'!A8623</f>
        <v>8617</v>
      </c>
      <c r="C8631" s="23" t="str">
        <f>'Raw data (base scenario)'!B8623</f>
        <v>H</v>
      </c>
      <c r="D8631" s="23" t="str">
        <f>'Raw data (base scenario)'!C8623</f>
        <v>H</v>
      </c>
      <c r="E8631" t="b">
        <f t="shared" si="812"/>
        <v>1</v>
      </c>
      <c r="F8631" t="b">
        <f t="shared" si="813"/>
        <v>1</v>
      </c>
      <c r="G8631" t="str">
        <f t="shared" si="814"/>
        <v>N/A</v>
      </c>
      <c r="K8631" s="28">
        <v>8617</v>
      </c>
      <c r="L8631" s="28" t="s">
        <v>1</v>
      </c>
      <c r="M8631" s="28" t="s">
        <v>1</v>
      </c>
      <c r="N8631" t="b">
        <f t="shared" si="815"/>
        <v>1</v>
      </c>
      <c r="O8631" t="b">
        <f t="shared" si="816"/>
        <v>1</v>
      </c>
      <c r="P8631" t="str">
        <f t="shared" si="817"/>
        <v>N/A</v>
      </c>
    </row>
    <row r="8632" spans="2:16" x14ac:dyDescent="0.25">
      <c r="B8632" s="23">
        <f>'Raw data (base scenario)'!A8624</f>
        <v>8618</v>
      </c>
      <c r="C8632" s="23" t="str">
        <f>'Raw data (base scenario)'!B8624</f>
        <v>S</v>
      </c>
      <c r="D8632" s="23" t="str">
        <f>'Raw data (base scenario)'!C8624</f>
        <v>I</v>
      </c>
      <c r="E8632" t="b">
        <f t="shared" si="812"/>
        <v>1</v>
      </c>
      <c r="F8632" t="b">
        <f t="shared" si="813"/>
        <v>1</v>
      </c>
      <c r="G8632" t="str">
        <f t="shared" si="814"/>
        <v>N/A</v>
      </c>
      <c r="K8632" s="28">
        <v>8618</v>
      </c>
      <c r="L8632" s="28" t="s">
        <v>18</v>
      </c>
      <c r="M8632" s="28" t="s">
        <v>2</v>
      </c>
      <c r="N8632" t="b">
        <f t="shared" si="815"/>
        <v>1</v>
      </c>
      <c r="O8632" t="b">
        <f t="shared" si="816"/>
        <v>1</v>
      </c>
      <c r="P8632" t="str">
        <f t="shared" si="817"/>
        <v>N/A</v>
      </c>
    </row>
    <row r="8633" spans="2:16" x14ac:dyDescent="0.25">
      <c r="B8633" s="23">
        <f>'Raw data (base scenario)'!A8625</f>
        <v>8619</v>
      </c>
      <c r="C8633" s="23" t="str">
        <f>'Raw data (base scenario)'!B8625</f>
        <v>H</v>
      </c>
      <c r="D8633" s="23" t="str">
        <f>'Raw data (base scenario)'!C8625</f>
        <v>H</v>
      </c>
      <c r="E8633" t="b">
        <f t="shared" si="812"/>
        <v>1</v>
      </c>
      <c r="F8633" t="b">
        <f t="shared" si="813"/>
        <v>1</v>
      </c>
      <c r="G8633" t="str">
        <f t="shared" si="814"/>
        <v>N/A</v>
      </c>
      <c r="K8633" s="28">
        <v>8619</v>
      </c>
      <c r="L8633" s="28" t="s">
        <v>1</v>
      </c>
      <c r="M8633" s="28" t="s">
        <v>1</v>
      </c>
      <c r="N8633" t="b">
        <f t="shared" si="815"/>
        <v>1</v>
      </c>
      <c r="O8633" t="b">
        <f t="shared" si="816"/>
        <v>1</v>
      </c>
      <c r="P8633" t="str">
        <f t="shared" si="817"/>
        <v>N/A</v>
      </c>
    </row>
    <row r="8634" spans="2:16" x14ac:dyDescent="0.25">
      <c r="B8634" s="23">
        <f>'Raw data (base scenario)'!A8626</f>
        <v>8620</v>
      </c>
      <c r="C8634" s="23" t="str">
        <f>'Raw data (base scenario)'!B8626</f>
        <v>I</v>
      </c>
      <c r="D8634" s="23" t="str">
        <f>'Raw data (base scenario)'!C8626</f>
        <v>D</v>
      </c>
      <c r="E8634" t="b">
        <f t="shared" si="812"/>
        <v>1</v>
      </c>
      <c r="F8634" t="b">
        <f t="shared" si="813"/>
        <v>1</v>
      </c>
      <c r="G8634" t="str">
        <f t="shared" si="814"/>
        <v>N/A</v>
      </c>
      <c r="K8634" s="28">
        <v>8620</v>
      </c>
      <c r="L8634" s="28" t="s">
        <v>1</v>
      </c>
      <c r="M8634" s="28" t="s">
        <v>1</v>
      </c>
      <c r="N8634" t="b">
        <f t="shared" si="815"/>
        <v>1</v>
      </c>
      <c r="O8634" t="b">
        <f t="shared" si="816"/>
        <v>1</v>
      </c>
      <c r="P8634" t="str">
        <f t="shared" si="817"/>
        <v>N/A</v>
      </c>
    </row>
    <row r="8635" spans="2:16" x14ac:dyDescent="0.25">
      <c r="B8635" s="23">
        <f>'Raw data (base scenario)'!A8627</f>
        <v>8621</v>
      </c>
      <c r="C8635" s="23" t="str">
        <f>'Raw data (base scenario)'!B8627</f>
        <v>H</v>
      </c>
      <c r="D8635" s="23" t="str">
        <f>'Raw data (base scenario)'!C8627</f>
        <v>H</v>
      </c>
      <c r="E8635" t="b">
        <f t="shared" si="812"/>
        <v>1</v>
      </c>
      <c r="F8635" t="b">
        <f t="shared" si="813"/>
        <v>1</v>
      </c>
      <c r="G8635" t="str">
        <f t="shared" si="814"/>
        <v>N/A</v>
      </c>
      <c r="K8635" s="28">
        <v>8621</v>
      </c>
      <c r="L8635" s="28" t="s">
        <v>2</v>
      </c>
      <c r="M8635" s="28" t="s">
        <v>2</v>
      </c>
      <c r="N8635" t="b">
        <f t="shared" si="815"/>
        <v>1</v>
      </c>
      <c r="O8635" t="b">
        <f t="shared" si="816"/>
        <v>1</v>
      </c>
      <c r="P8635" t="b">
        <f t="shared" si="817"/>
        <v>1</v>
      </c>
    </row>
    <row r="8636" spans="2:16" x14ac:dyDescent="0.25">
      <c r="B8636" s="23">
        <f>'Raw data (base scenario)'!A8628</f>
        <v>8622</v>
      </c>
      <c r="C8636" s="23" t="str">
        <f>'Raw data (base scenario)'!B8628</f>
        <v>H</v>
      </c>
      <c r="D8636" s="23" t="str">
        <f>'Raw data (base scenario)'!C8628</f>
        <v>H</v>
      </c>
      <c r="E8636" t="b">
        <f t="shared" si="812"/>
        <v>1</v>
      </c>
      <c r="F8636" t="b">
        <f t="shared" si="813"/>
        <v>1</v>
      </c>
      <c r="G8636" t="str">
        <f t="shared" si="814"/>
        <v>N/A</v>
      </c>
      <c r="K8636" s="28">
        <v>8622</v>
      </c>
      <c r="L8636" s="28" t="s">
        <v>3</v>
      </c>
      <c r="M8636" s="28" t="s">
        <v>1</v>
      </c>
      <c r="N8636" t="b">
        <f t="shared" si="815"/>
        <v>1</v>
      </c>
      <c r="O8636" t="b">
        <f t="shared" si="816"/>
        <v>1</v>
      </c>
      <c r="P8636" t="str">
        <f t="shared" si="817"/>
        <v>N/A</v>
      </c>
    </row>
    <row r="8637" spans="2:16" x14ac:dyDescent="0.25">
      <c r="B8637" s="23">
        <f>'Raw data (base scenario)'!A8629</f>
        <v>8623</v>
      </c>
      <c r="C8637" s="23" t="str">
        <f>'Raw data (base scenario)'!B8629</f>
        <v>D</v>
      </c>
      <c r="D8637" s="23" t="str">
        <f>'Raw data (base scenario)'!C8629</f>
        <v>D</v>
      </c>
      <c r="E8637" t="b">
        <f t="shared" si="812"/>
        <v>1</v>
      </c>
      <c r="F8637" t="b">
        <f t="shared" si="813"/>
        <v>1</v>
      </c>
      <c r="G8637" t="b">
        <f t="shared" si="814"/>
        <v>1</v>
      </c>
      <c r="K8637" s="28">
        <v>8623</v>
      </c>
      <c r="L8637" s="28" t="s">
        <v>2</v>
      </c>
      <c r="M8637" s="28" t="s">
        <v>2</v>
      </c>
      <c r="N8637" t="b">
        <f t="shared" si="815"/>
        <v>1</v>
      </c>
      <c r="O8637" t="b">
        <f t="shared" si="816"/>
        <v>1</v>
      </c>
      <c r="P8637" t="b">
        <f t="shared" si="817"/>
        <v>1</v>
      </c>
    </row>
    <row r="8638" spans="2:16" x14ac:dyDescent="0.25">
      <c r="B8638" s="23">
        <f>'Raw data (base scenario)'!A8630</f>
        <v>8624</v>
      </c>
      <c r="C8638" s="23" t="str">
        <f>'Raw data (base scenario)'!B8630</f>
        <v>S</v>
      </c>
      <c r="D8638" s="23" t="str">
        <f>'Raw data (base scenario)'!C8630</f>
        <v>H</v>
      </c>
      <c r="E8638" t="b">
        <f t="shared" si="812"/>
        <v>1</v>
      </c>
      <c r="F8638" t="b">
        <f t="shared" si="813"/>
        <v>1</v>
      </c>
      <c r="G8638" t="str">
        <f t="shared" si="814"/>
        <v>N/A</v>
      </c>
      <c r="K8638" s="28">
        <v>8624</v>
      </c>
      <c r="L8638" s="28" t="s">
        <v>18</v>
      </c>
      <c r="M8638" s="28" t="s">
        <v>18</v>
      </c>
      <c r="N8638" t="b">
        <f t="shared" si="815"/>
        <v>1</v>
      </c>
      <c r="O8638" t="b">
        <f t="shared" si="816"/>
        <v>1</v>
      </c>
      <c r="P8638" t="str">
        <f t="shared" si="817"/>
        <v>N/A</v>
      </c>
    </row>
    <row r="8639" spans="2:16" x14ac:dyDescent="0.25">
      <c r="B8639" s="23">
        <f>'Raw data (base scenario)'!A8631</f>
        <v>8625</v>
      </c>
      <c r="C8639" s="23" t="str">
        <f>'Raw data (base scenario)'!B8631</f>
        <v>D</v>
      </c>
      <c r="D8639" s="23" t="str">
        <f>'Raw data (base scenario)'!C8631</f>
        <v>D</v>
      </c>
      <c r="E8639" t="b">
        <f t="shared" si="812"/>
        <v>1</v>
      </c>
      <c r="F8639" t="b">
        <f t="shared" si="813"/>
        <v>1</v>
      </c>
      <c r="G8639" t="b">
        <f t="shared" si="814"/>
        <v>1</v>
      </c>
      <c r="K8639" s="28">
        <v>8625</v>
      </c>
      <c r="L8639" s="28" t="s">
        <v>2</v>
      </c>
      <c r="M8639" s="28" t="s">
        <v>2</v>
      </c>
      <c r="N8639" t="b">
        <f t="shared" si="815"/>
        <v>1</v>
      </c>
      <c r="O8639" t="b">
        <f t="shared" si="816"/>
        <v>1</v>
      </c>
      <c r="P8639" t="b">
        <f t="shared" si="817"/>
        <v>1</v>
      </c>
    </row>
    <row r="8640" spans="2:16" x14ac:dyDescent="0.25">
      <c r="B8640" s="23">
        <f>'Raw data (base scenario)'!A8632</f>
        <v>8626</v>
      </c>
      <c r="C8640" s="23" t="str">
        <f>'Raw data (base scenario)'!B8632</f>
        <v>I</v>
      </c>
      <c r="D8640" s="23" t="str">
        <f>'Raw data (base scenario)'!C8632</f>
        <v>I</v>
      </c>
      <c r="E8640" t="b">
        <f t="shared" si="812"/>
        <v>1</v>
      </c>
      <c r="F8640" t="b">
        <f t="shared" si="813"/>
        <v>1</v>
      </c>
      <c r="G8640" t="str">
        <f t="shared" si="814"/>
        <v>N/A</v>
      </c>
      <c r="K8640" s="28">
        <v>8626</v>
      </c>
      <c r="L8640" s="28" t="s">
        <v>3</v>
      </c>
      <c r="M8640" s="28" t="s">
        <v>1</v>
      </c>
      <c r="N8640" t="b">
        <f t="shared" si="815"/>
        <v>1</v>
      </c>
      <c r="O8640" t="b">
        <f t="shared" si="816"/>
        <v>1</v>
      </c>
      <c r="P8640" t="str">
        <f t="shared" si="817"/>
        <v>N/A</v>
      </c>
    </row>
    <row r="8641" spans="2:16" x14ac:dyDescent="0.25">
      <c r="B8641" s="23">
        <f>'Raw data (base scenario)'!A8633</f>
        <v>8627</v>
      </c>
      <c r="C8641" s="23" t="str">
        <f>'Raw data (base scenario)'!B8633</f>
        <v>D</v>
      </c>
      <c r="D8641" s="23" t="str">
        <f>'Raw data (base scenario)'!C8633</f>
        <v>D</v>
      </c>
      <c r="E8641" t="b">
        <f t="shared" si="812"/>
        <v>1</v>
      </c>
      <c r="F8641" t="b">
        <f t="shared" si="813"/>
        <v>1</v>
      </c>
      <c r="G8641" t="b">
        <f t="shared" si="814"/>
        <v>1</v>
      </c>
      <c r="K8641" s="28">
        <v>8627</v>
      </c>
      <c r="L8641" s="28" t="s">
        <v>18</v>
      </c>
      <c r="M8641" s="28" t="s">
        <v>2</v>
      </c>
      <c r="N8641" t="b">
        <f t="shared" si="815"/>
        <v>1</v>
      </c>
      <c r="O8641" t="b">
        <f t="shared" si="816"/>
        <v>1</v>
      </c>
      <c r="P8641" t="str">
        <f t="shared" si="817"/>
        <v>N/A</v>
      </c>
    </row>
    <row r="8642" spans="2:16" x14ac:dyDescent="0.25">
      <c r="B8642" s="23">
        <f>'Raw data (base scenario)'!A8634</f>
        <v>8628</v>
      </c>
      <c r="C8642" s="23" t="str">
        <f>'Raw data (base scenario)'!B8634</f>
        <v>S</v>
      </c>
      <c r="D8642" s="23" t="str">
        <f>'Raw data (base scenario)'!C8634</f>
        <v>H</v>
      </c>
      <c r="E8642" t="b">
        <f t="shared" si="812"/>
        <v>1</v>
      </c>
      <c r="F8642" t="b">
        <f t="shared" si="813"/>
        <v>1</v>
      </c>
      <c r="G8642" t="str">
        <f t="shared" si="814"/>
        <v>N/A</v>
      </c>
      <c r="K8642" s="28">
        <v>8628</v>
      </c>
      <c r="L8642" s="28" t="s">
        <v>18</v>
      </c>
      <c r="M8642" s="28" t="s">
        <v>18</v>
      </c>
      <c r="N8642" t="b">
        <f t="shared" si="815"/>
        <v>1</v>
      </c>
      <c r="O8642" t="b">
        <f t="shared" si="816"/>
        <v>1</v>
      </c>
      <c r="P8642" t="str">
        <f t="shared" si="817"/>
        <v>N/A</v>
      </c>
    </row>
    <row r="8643" spans="2:16" x14ac:dyDescent="0.25">
      <c r="B8643" s="23">
        <f>'Raw data (base scenario)'!A8635</f>
        <v>8629</v>
      </c>
      <c r="C8643" s="23" t="str">
        <f>'Raw data (base scenario)'!B8635</f>
        <v>I</v>
      </c>
      <c r="D8643" s="23" t="str">
        <f>'Raw data (base scenario)'!C8635</f>
        <v>D</v>
      </c>
      <c r="E8643" t="b">
        <f t="shared" si="812"/>
        <v>1</v>
      </c>
      <c r="F8643" t="b">
        <f t="shared" si="813"/>
        <v>1</v>
      </c>
      <c r="G8643" t="str">
        <f t="shared" si="814"/>
        <v>N/A</v>
      </c>
      <c r="K8643" s="28">
        <v>8629</v>
      </c>
      <c r="L8643" s="28" t="s">
        <v>1</v>
      </c>
      <c r="M8643" s="28" t="s">
        <v>1</v>
      </c>
      <c r="N8643" t="b">
        <f t="shared" si="815"/>
        <v>1</v>
      </c>
      <c r="O8643" t="b">
        <f t="shared" si="816"/>
        <v>1</v>
      </c>
      <c r="P8643" t="str">
        <f t="shared" si="817"/>
        <v>N/A</v>
      </c>
    </row>
    <row r="8644" spans="2:16" x14ac:dyDescent="0.25">
      <c r="B8644" s="23">
        <f>'Raw data (base scenario)'!A8636</f>
        <v>8630</v>
      </c>
      <c r="C8644" s="23" t="str">
        <f>'Raw data (base scenario)'!B8636</f>
        <v>I</v>
      </c>
      <c r="D8644" s="23" t="str">
        <f>'Raw data (base scenario)'!C8636</f>
        <v>I</v>
      </c>
      <c r="E8644" t="b">
        <f t="shared" si="812"/>
        <v>1</v>
      </c>
      <c r="F8644" t="b">
        <f t="shared" si="813"/>
        <v>1</v>
      </c>
      <c r="G8644" t="str">
        <f t="shared" si="814"/>
        <v>N/A</v>
      </c>
      <c r="K8644" s="28">
        <v>8630</v>
      </c>
      <c r="L8644" s="28" t="s">
        <v>1</v>
      </c>
      <c r="M8644" s="28" t="s">
        <v>18</v>
      </c>
      <c r="N8644" t="b">
        <f t="shared" si="815"/>
        <v>1</v>
      </c>
      <c r="O8644" t="b">
        <f t="shared" si="816"/>
        <v>1</v>
      </c>
      <c r="P8644" t="str">
        <f t="shared" si="817"/>
        <v>N/A</v>
      </c>
    </row>
    <row r="8645" spans="2:16" x14ac:dyDescent="0.25">
      <c r="B8645" s="23">
        <f>'Raw data (base scenario)'!A8637</f>
        <v>8631</v>
      </c>
      <c r="C8645" s="23" t="str">
        <f>'Raw data (base scenario)'!B8637</f>
        <v>H</v>
      </c>
      <c r="D8645" s="23" t="str">
        <f>'Raw data (base scenario)'!C8637</f>
        <v>H</v>
      </c>
      <c r="E8645" t="b">
        <f t="shared" si="812"/>
        <v>1</v>
      </c>
      <c r="F8645" t="b">
        <f t="shared" si="813"/>
        <v>1</v>
      </c>
      <c r="G8645" t="str">
        <f t="shared" si="814"/>
        <v>N/A</v>
      </c>
      <c r="K8645" s="28">
        <v>8631</v>
      </c>
      <c r="L8645" s="28" t="s">
        <v>2</v>
      </c>
      <c r="M8645" s="28" t="s">
        <v>2</v>
      </c>
      <c r="N8645" t="b">
        <f t="shared" si="815"/>
        <v>1</v>
      </c>
      <c r="O8645" t="b">
        <f t="shared" si="816"/>
        <v>1</v>
      </c>
      <c r="P8645" t="b">
        <f t="shared" si="817"/>
        <v>1</v>
      </c>
    </row>
    <row r="8646" spans="2:16" x14ac:dyDescent="0.25">
      <c r="B8646" s="23">
        <f>'Raw data (base scenario)'!A8638</f>
        <v>8632</v>
      </c>
      <c r="C8646" s="23" t="str">
        <f>'Raw data (base scenario)'!B8638</f>
        <v>H</v>
      </c>
      <c r="D8646" s="23" t="str">
        <f>'Raw data (base scenario)'!C8638</f>
        <v>I</v>
      </c>
      <c r="E8646" t="b">
        <f t="shared" si="812"/>
        <v>1</v>
      </c>
      <c r="F8646" t="b">
        <f t="shared" si="813"/>
        <v>1</v>
      </c>
      <c r="G8646" t="str">
        <f t="shared" si="814"/>
        <v>N/A</v>
      </c>
      <c r="K8646" s="28">
        <v>8632</v>
      </c>
      <c r="L8646" s="28" t="s">
        <v>3</v>
      </c>
      <c r="M8646" s="28" t="s">
        <v>1</v>
      </c>
      <c r="N8646" t="b">
        <f t="shared" si="815"/>
        <v>1</v>
      </c>
      <c r="O8646" t="b">
        <f t="shared" si="816"/>
        <v>1</v>
      </c>
      <c r="P8646" t="str">
        <f t="shared" si="817"/>
        <v>N/A</v>
      </c>
    </row>
    <row r="8647" spans="2:16" x14ac:dyDescent="0.25">
      <c r="B8647" s="23">
        <f>'Raw data (base scenario)'!A8639</f>
        <v>8633</v>
      </c>
      <c r="C8647" s="23" t="str">
        <f>'Raw data (base scenario)'!B8639</f>
        <v>D</v>
      </c>
      <c r="D8647" s="23" t="str">
        <f>'Raw data (base scenario)'!C8639</f>
        <v>D</v>
      </c>
      <c r="E8647" t="b">
        <f t="shared" si="812"/>
        <v>1</v>
      </c>
      <c r="F8647" t="b">
        <f t="shared" si="813"/>
        <v>1</v>
      </c>
      <c r="G8647" t="b">
        <f t="shared" si="814"/>
        <v>1</v>
      </c>
      <c r="K8647" s="28">
        <v>8633</v>
      </c>
      <c r="L8647" s="28" t="s">
        <v>1</v>
      </c>
      <c r="M8647" s="28" t="s">
        <v>3</v>
      </c>
      <c r="N8647" t="b">
        <f t="shared" si="815"/>
        <v>1</v>
      </c>
      <c r="O8647" t="b">
        <f t="shared" si="816"/>
        <v>1</v>
      </c>
      <c r="P8647" t="str">
        <f t="shared" si="817"/>
        <v>N/A</v>
      </c>
    </row>
    <row r="8648" spans="2:16" x14ac:dyDescent="0.25">
      <c r="B8648" s="23">
        <f>'Raw data (base scenario)'!A8640</f>
        <v>8634</v>
      </c>
      <c r="C8648" s="23" t="str">
        <f>'Raw data (base scenario)'!B8640</f>
        <v>S</v>
      </c>
      <c r="D8648" s="23" t="str">
        <f>'Raw data (base scenario)'!C8640</f>
        <v>H</v>
      </c>
      <c r="E8648" t="b">
        <f t="shared" si="812"/>
        <v>1</v>
      </c>
      <c r="F8648" t="b">
        <f t="shared" si="813"/>
        <v>1</v>
      </c>
      <c r="G8648" t="str">
        <f t="shared" si="814"/>
        <v>N/A</v>
      </c>
      <c r="K8648" s="28">
        <v>8634</v>
      </c>
      <c r="L8648" s="28" t="s">
        <v>3</v>
      </c>
      <c r="M8648" s="28" t="s">
        <v>1</v>
      </c>
      <c r="N8648" t="b">
        <f t="shared" si="815"/>
        <v>1</v>
      </c>
      <c r="O8648" t="b">
        <f t="shared" si="816"/>
        <v>1</v>
      </c>
      <c r="P8648" t="str">
        <f t="shared" si="817"/>
        <v>N/A</v>
      </c>
    </row>
    <row r="8649" spans="2:16" x14ac:dyDescent="0.25">
      <c r="B8649" s="23">
        <f>'Raw data (base scenario)'!A8641</f>
        <v>8635</v>
      </c>
      <c r="C8649" s="23" t="str">
        <f>'Raw data (base scenario)'!B8641</f>
        <v>H</v>
      </c>
      <c r="D8649" s="23" t="str">
        <f>'Raw data (base scenario)'!C8641</f>
        <v>S</v>
      </c>
      <c r="E8649" t="b">
        <f t="shared" si="812"/>
        <v>1</v>
      </c>
      <c r="F8649" t="b">
        <f t="shared" si="813"/>
        <v>1</v>
      </c>
      <c r="G8649" t="str">
        <f t="shared" si="814"/>
        <v>N/A</v>
      </c>
      <c r="K8649" s="28">
        <v>8635</v>
      </c>
      <c r="L8649" s="28" t="s">
        <v>2</v>
      </c>
      <c r="M8649" s="28" t="s">
        <v>2</v>
      </c>
      <c r="N8649" t="b">
        <f t="shared" si="815"/>
        <v>1</v>
      </c>
      <c r="O8649" t="b">
        <f t="shared" si="816"/>
        <v>1</v>
      </c>
      <c r="P8649" t="b">
        <f t="shared" si="817"/>
        <v>1</v>
      </c>
    </row>
    <row r="8650" spans="2:16" x14ac:dyDescent="0.25">
      <c r="B8650" s="23">
        <f>'Raw data (base scenario)'!A8642</f>
        <v>8636</v>
      </c>
      <c r="C8650" s="23" t="str">
        <f>'Raw data (base scenario)'!B8642</f>
        <v>S</v>
      </c>
      <c r="D8650" s="23" t="str">
        <f>'Raw data (base scenario)'!C8642</f>
        <v>H</v>
      </c>
      <c r="E8650" t="b">
        <f t="shared" si="812"/>
        <v>1</v>
      </c>
      <c r="F8650" t="b">
        <f t="shared" si="813"/>
        <v>1</v>
      </c>
      <c r="G8650" t="str">
        <f t="shared" si="814"/>
        <v>N/A</v>
      </c>
      <c r="K8650" s="28">
        <v>8636</v>
      </c>
      <c r="L8650" s="28" t="s">
        <v>2</v>
      </c>
      <c r="M8650" s="28" t="s">
        <v>2</v>
      </c>
      <c r="N8650" t="b">
        <f t="shared" si="815"/>
        <v>1</v>
      </c>
      <c r="O8650" t="b">
        <f t="shared" si="816"/>
        <v>1</v>
      </c>
      <c r="P8650" t="b">
        <f t="shared" si="817"/>
        <v>1</v>
      </c>
    </row>
    <row r="8651" spans="2:16" x14ac:dyDescent="0.25">
      <c r="B8651" s="23">
        <f>'Raw data (base scenario)'!A8643</f>
        <v>8637</v>
      </c>
      <c r="C8651" s="23" t="str">
        <f>'Raw data (base scenario)'!B8643</f>
        <v>D</v>
      </c>
      <c r="D8651" s="23" t="str">
        <f>'Raw data (base scenario)'!C8643</f>
        <v>D</v>
      </c>
      <c r="E8651" t="b">
        <f t="shared" si="812"/>
        <v>1</v>
      </c>
      <c r="F8651" t="b">
        <f t="shared" si="813"/>
        <v>1</v>
      </c>
      <c r="G8651" t="b">
        <f t="shared" si="814"/>
        <v>1</v>
      </c>
      <c r="K8651" s="28">
        <v>8637</v>
      </c>
      <c r="L8651" s="28" t="s">
        <v>3</v>
      </c>
      <c r="M8651" s="28" t="s">
        <v>1</v>
      </c>
      <c r="N8651" t="b">
        <f t="shared" si="815"/>
        <v>1</v>
      </c>
      <c r="O8651" t="b">
        <f t="shared" si="816"/>
        <v>1</v>
      </c>
      <c r="P8651" t="str">
        <f t="shared" si="817"/>
        <v>N/A</v>
      </c>
    </row>
    <row r="8652" spans="2:16" x14ac:dyDescent="0.25">
      <c r="B8652" s="23">
        <f>'Raw data (base scenario)'!A8644</f>
        <v>8638</v>
      </c>
      <c r="C8652" s="23" t="str">
        <f>'Raw data (base scenario)'!B8644</f>
        <v>D</v>
      </c>
      <c r="D8652" s="23" t="str">
        <f>'Raw data (base scenario)'!C8644</f>
        <v>D</v>
      </c>
      <c r="E8652" t="b">
        <f t="shared" si="812"/>
        <v>1</v>
      </c>
      <c r="F8652" t="b">
        <f t="shared" si="813"/>
        <v>1</v>
      </c>
      <c r="G8652" t="b">
        <f t="shared" si="814"/>
        <v>1</v>
      </c>
      <c r="K8652" s="28">
        <v>8638</v>
      </c>
      <c r="L8652" s="28" t="s">
        <v>3</v>
      </c>
      <c r="M8652" s="28" t="s">
        <v>1</v>
      </c>
      <c r="N8652" t="b">
        <f t="shared" si="815"/>
        <v>1</v>
      </c>
      <c r="O8652" t="b">
        <f t="shared" si="816"/>
        <v>1</v>
      </c>
      <c r="P8652" t="str">
        <f t="shared" si="817"/>
        <v>N/A</v>
      </c>
    </row>
    <row r="8653" spans="2:16" x14ac:dyDescent="0.25">
      <c r="B8653" s="23">
        <f>'Raw data (base scenario)'!A8645</f>
        <v>8639</v>
      </c>
      <c r="C8653" s="23" t="str">
        <f>'Raw data (base scenario)'!B8645</f>
        <v>S</v>
      </c>
      <c r="D8653" s="23" t="str">
        <f>'Raw data (base scenario)'!C8645</f>
        <v>H</v>
      </c>
      <c r="E8653" t="b">
        <f t="shared" si="812"/>
        <v>1</v>
      </c>
      <c r="F8653" t="b">
        <f t="shared" si="813"/>
        <v>1</v>
      </c>
      <c r="G8653" t="str">
        <f t="shared" si="814"/>
        <v>N/A</v>
      </c>
      <c r="K8653" s="28">
        <v>8639</v>
      </c>
      <c r="L8653" s="28" t="s">
        <v>2</v>
      </c>
      <c r="M8653" s="28" t="s">
        <v>2</v>
      </c>
      <c r="N8653" t="b">
        <f t="shared" si="815"/>
        <v>1</v>
      </c>
      <c r="O8653" t="b">
        <f t="shared" si="816"/>
        <v>1</v>
      </c>
      <c r="P8653" t="b">
        <f t="shared" si="817"/>
        <v>1</v>
      </c>
    </row>
    <row r="8654" spans="2:16" x14ac:dyDescent="0.25">
      <c r="B8654" s="23">
        <f>'Raw data (base scenario)'!A8646</f>
        <v>8640</v>
      </c>
      <c r="C8654" s="23" t="str">
        <f>'Raw data (base scenario)'!B8646</f>
        <v>S</v>
      </c>
      <c r="D8654" s="23" t="str">
        <f>'Raw data (base scenario)'!C8646</f>
        <v>H</v>
      </c>
      <c r="E8654" t="b">
        <f t="shared" si="812"/>
        <v>1</v>
      </c>
      <c r="F8654" t="b">
        <f t="shared" si="813"/>
        <v>1</v>
      </c>
      <c r="G8654" t="str">
        <f t="shared" si="814"/>
        <v>N/A</v>
      </c>
      <c r="K8654" s="28">
        <v>8640</v>
      </c>
      <c r="L8654" s="28" t="s">
        <v>18</v>
      </c>
      <c r="M8654" s="28" t="s">
        <v>3</v>
      </c>
      <c r="N8654" t="b">
        <f t="shared" si="815"/>
        <v>1</v>
      </c>
      <c r="O8654" t="b">
        <f t="shared" si="816"/>
        <v>1</v>
      </c>
      <c r="P8654" t="str">
        <f t="shared" si="817"/>
        <v>N/A</v>
      </c>
    </row>
    <row r="8655" spans="2:16" x14ac:dyDescent="0.25">
      <c r="B8655" s="23">
        <f>'Raw data (base scenario)'!A8647</f>
        <v>8641</v>
      </c>
      <c r="C8655" s="23" t="str">
        <f>'Raw data (base scenario)'!B8647</f>
        <v>D</v>
      </c>
      <c r="D8655" s="23" t="str">
        <f>'Raw data (base scenario)'!C8647</f>
        <v>D</v>
      </c>
      <c r="E8655" t="b">
        <f t="shared" ref="E8655:E8718" si="818">OR(C8655=$A$4,C8655=$A$5,C8655=$A$6,C8655=$A$7)</f>
        <v>1</v>
      </c>
      <c r="F8655" t="b">
        <f t="shared" ref="F8655:F8718" si="819">OR(D8655=$A$4,D8655=$A$5,D8655=$A$6,D8655=$A$7)</f>
        <v>1</v>
      </c>
      <c r="G8655" t="b">
        <f t="shared" si="814"/>
        <v>1</v>
      </c>
      <c r="K8655" s="28">
        <v>8641</v>
      </c>
      <c r="L8655" s="28" t="s">
        <v>3</v>
      </c>
      <c r="M8655" s="28" t="s">
        <v>1</v>
      </c>
      <c r="N8655" t="b">
        <f t="shared" si="815"/>
        <v>1</v>
      </c>
      <c r="O8655" t="b">
        <f t="shared" si="816"/>
        <v>1</v>
      </c>
      <c r="P8655" t="str">
        <f t="shared" si="817"/>
        <v>N/A</v>
      </c>
    </row>
    <row r="8656" spans="2:16" x14ac:dyDescent="0.25">
      <c r="B8656" s="23">
        <f>'Raw data (base scenario)'!A8648</f>
        <v>8642</v>
      </c>
      <c r="C8656" s="23" t="str">
        <f>'Raw data (base scenario)'!B8648</f>
        <v>I</v>
      </c>
      <c r="D8656" s="23" t="str">
        <f>'Raw data (base scenario)'!C8648</f>
        <v>S</v>
      </c>
      <c r="E8656" t="b">
        <f t="shared" si="818"/>
        <v>1</v>
      </c>
      <c r="F8656" t="b">
        <f t="shared" si="819"/>
        <v>1</v>
      </c>
      <c r="G8656" t="str">
        <f t="shared" ref="G8656:G8719" si="820">IF(C8656="D",D8656="D","N/A")</f>
        <v>N/A</v>
      </c>
      <c r="K8656" s="28">
        <v>8642</v>
      </c>
      <c r="L8656" s="28" t="s">
        <v>2</v>
      </c>
      <c r="M8656" s="28" t="s">
        <v>2</v>
      </c>
      <c r="N8656" t="b">
        <f t="shared" si="815"/>
        <v>1</v>
      </c>
      <c r="O8656" t="b">
        <f t="shared" si="816"/>
        <v>1</v>
      </c>
      <c r="P8656" t="b">
        <f t="shared" si="817"/>
        <v>1</v>
      </c>
    </row>
    <row r="8657" spans="2:16" x14ac:dyDescent="0.25">
      <c r="B8657" s="23">
        <f>'Raw data (base scenario)'!A8649</f>
        <v>8643</v>
      </c>
      <c r="C8657" s="23" t="str">
        <f>'Raw data (base scenario)'!B8649</f>
        <v>S</v>
      </c>
      <c r="D8657" s="23" t="str">
        <f>'Raw data (base scenario)'!C8649</f>
        <v>H</v>
      </c>
      <c r="E8657" t="b">
        <f t="shared" si="818"/>
        <v>1</v>
      </c>
      <c r="F8657" t="b">
        <f t="shared" si="819"/>
        <v>1</v>
      </c>
      <c r="G8657" t="str">
        <f t="shared" si="820"/>
        <v>N/A</v>
      </c>
      <c r="K8657" s="28">
        <v>8643</v>
      </c>
      <c r="L8657" s="28" t="s">
        <v>2</v>
      </c>
      <c r="M8657" s="28" t="s">
        <v>2</v>
      </c>
      <c r="N8657" t="b">
        <f t="shared" si="815"/>
        <v>1</v>
      </c>
      <c r="O8657" t="b">
        <f t="shared" si="816"/>
        <v>1</v>
      </c>
      <c r="P8657" t="b">
        <f t="shared" si="817"/>
        <v>1</v>
      </c>
    </row>
    <row r="8658" spans="2:16" x14ac:dyDescent="0.25">
      <c r="B8658" s="23">
        <f>'Raw data (base scenario)'!A8650</f>
        <v>8644</v>
      </c>
      <c r="C8658" s="23" t="str">
        <f>'Raw data (base scenario)'!B8650</f>
        <v>D</v>
      </c>
      <c r="D8658" s="23" t="str">
        <f>'Raw data (base scenario)'!C8650</f>
        <v>D</v>
      </c>
      <c r="E8658" t="b">
        <f t="shared" si="818"/>
        <v>1</v>
      </c>
      <c r="F8658" t="b">
        <f t="shared" si="819"/>
        <v>1</v>
      </c>
      <c r="G8658" t="b">
        <f t="shared" si="820"/>
        <v>1</v>
      </c>
      <c r="K8658" s="28">
        <v>8644</v>
      </c>
      <c r="L8658" s="28" t="s">
        <v>2</v>
      </c>
      <c r="M8658" s="28" t="s">
        <v>2</v>
      </c>
      <c r="N8658" t="b">
        <f t="shared" si="815"/>
        <v>1</v>
      </c>
      <c r="O8658" t="b">
        <f t="shared" si="816"/>
        <v>1</v>
      </c>
      <c r="P8658" t="b">
        <f t="shared" si="817"/>
        <v>1</v>
      </c>
    </row>
    <row r="8659" spans="2:16" x14ac:dyDescent="0.25">
      <c r="B8659" s="23">
        <f>'Raw data (base scenario)'!A8651</f>
        <v>8645</v>
      </c>
      <c r="C8659" s="23" t="str">
        <f>'Raw data (base scenario)'!B8651</f>
        <v>D</v>
      </c>
      <c r="D8659" s="23" t="str">
        <f>'Raw data (base scenario)'!C8651</f>
        <v>D</v>
      </c>
      <c r="E8659" t="b">
        <f t="shared" si="818"/>
        <v>1</v>
      </c>
      <c r="F8659" t="b">
        <f t="shared" si="819"/>
        <v>1</v>
      </c>
      <c r="G8659" t="b">
        <f t="shared" si="820"/>
        <v>1</v>
      </c>
      <c r="K8659" s="28">
        <v>8645</v>
      </c>
      <c r="L8659" s="28" t="s">
        <v>18</v>
      </c>
      <c r="M8659" s="28" t="s">
        <v>18</v>
      </c>
      <c r="N8659" t="b">
        <f t="shared" si="815"/>
        <v>1</v>
      </c>
      <c r="O8659" t="b">
        <f t="shared" si="816"/>
        <v>1</v>
      </c>
      <c r="P8659" t="str">
        <f t="shared" si="817"/>
        <v>N/A</v>
      </c>
    </row>
    <row r="8660" spans="2:16" x14ac:dyDescent="0.25">
      <c r="B8660" s="23">
        <f>'Raw data (base scenario)'!A8652</f>
        <v>8646</v>
      </c>
      <c r="C8660" s="23" t="str">
        <f>'Raw data (base scenario)'!B8652</f>
        <v>D</v>
      </c>
      <c r="D8660" s="23" t="str">
        <f>'Raw data (base scenario)'!C8652</f>
        <v>D</v>
      </c>
      <c r="E8660" t="b">
        <f t="shared" si="818"/>
        <v>1</v>
      </c>
      <c r="F8660" t="b">
        <f t="shared" si="819"/>
        <v>1</v>
      </c>
      <c r="G8660" t="b">
        <f t="shared" si="820"/>
        <v>1</v>
      </c>
      <c r="K8660" s="28">
        <v>8646</v>
      </c>
      <c r="L8660" s="28" t="s">
        <v>18</v>
      </c>
      <c r="M8660" s="28" t="s">
        <v>18</v>
      </c>
      <c r="N8660" t="b">
        <f t="shared" si="815"/>
        <v>1</v>
      </c>
      <c r="O8660" t="b">
        <f t="shared" si="816"/>
        <v>1</v>
      </c>
      <c r="P8660" t="str">
        <f t="shared" si="817"/>
        <v>N/A</v>
      </c>
    </row>
    <row r="8661" spans="2:16" x14ac:dyDescent="0.25">
      <c r="B8661" s="23">
        <f>'Raw data (base scenario)'!A8653</f>
        <v>8647</v>
      </c>
      <c r="C8661" s="23" t="str">
        <f>'Raw data (base scenario)'!B8653</f>
        <v>I</v>
      </c>
      <c r="D8661" s="23" t="str">
        <f>'Raw data (base scenario)'!C8653</f>
        <v>I</v>
      </c>
      <c r="E8661" t="b">
        <f t="shared" si="818"/>
        <v>1</v>
      </c>
      <c r="F8661" t="b">
        <f t="shared" si="819"/>
        <v>1</v>
      </c>
      <c r="G8661" t="str">
        <f t="shared" si="820"/>
        <v>N/A</v>
      </c>
      <c r="K8661" s="28">
        <v>8647</v>
      </c>
      <c r="L8661" s="28" t="s">
        <v>1</v>
      </c>
      <c r="M8661" s="28" t="s">
        <v>1</v>
      </c>
      <c r="N8661" t="b">
        <f t="shared" si="815"/>
        <v>1</v>
      </c>
      <c r="O8661" t="b">
        <f t="shared" si="816"/>
        <v>1</v>
      </c>
      <c r="P8661" t="str">
        <f t="shared" si="817"/>
        <v>N/A</v>
      </c>
    </row>
    <row r="8662" spans="2:16" x14ac:dyDescent="0.25">
      <c r="B8662" s="23">
        <f>'Raw data (base scenario)'!A8654</f>
        <v>8648</v>
      </c>
      <c r="C8662" s="23" t="str">
        <f>'Raw data (base scenario)'!B8654</f>
        <v>I</v>
      </c>
      <c r="D8662" s="23" t="str">
        <f>'Raw data (base scenario)'!C8654</f>
        <v>I</v>
      </c>
      <c r="E8662" t="b">
        <f t="shared" si="818"/>
        <v>1</v>
      </c>
      <c r="F8662" t="b">
        <f t="shared" si="819"/>
        <v>1</v>
      </c>
      <c r="G8662" t="str">
        <f t="shared" si="820"/>
        <v>N/A</v>
      </c>
      <c r="K8662" s="28">
        <v>8648</v>
      </c>
      <c r="L8662" s="28" t="s">
        <v>1</v>
      </c>
      <c r="M8662" s="28" t="s">
        <v>1</v>
      </c>
      <c r="N8662" t="b">
        <f t="shared" si="815"/>
        <v>1</v>
      </c>
      <c r="O8662" t="b">
        <f t="shared" si="816"/>
        <v>1</v>
      </c>
      <c r="P8662" t="str">
        <f t="shared" si="817"/>
        <v>N/A</v>
      </c>
    </row>
    <row r="8663" spans="2:16" x14ac:dyDescent="0.25">
      <c r="B8663" s="23">
        <f>'Raw data (base scenario)'!A8655</f>
        <v>8649</v>
      </c>
      <c r="C8663" s="23" t="str">
        <f>'Raw data (base scenario)'!B8655</f>
        <v>H</v>
      </c>
      <c r="D8663" s="23" t="str">
        <f>'Raw data (base scenario)'!C8655</f>
        <v>H</v>
      </c>
      <c r="E8663" t="b">
        <f t="shared" si="818"/>
        <v>1</v>
      </c>
      <c r="F8663" t="b">
        <f t="shared" si="819"/>
        <v>1</v>
      </c>
      <c r="G8663" t="str">
        <f t="shared" si="820"/>
        <v>N/A</v>
      </c>
      <c r="K8663" s="28">
        <v>8649</v>
      </c>
      <c r="L8663" s="28" t="s">
        <v>1</v>
      </c>
      <c r="M8663" s="28" t="s">
        <v>3</v>
      </c>
      <c r="N8663" t="b">
        <f t="shared" si="815"/>
        <v>1</v>
      </c>
      <c r="O8663" t="b">
        <f t="shared" si="816"/>
        <v>1</v>
      </c>
      <c r="P8663" t="str">
        <f t="shared" si="817"/>
        <v>N/A</v>
      </c>
    </row>
    <row r="8664" spans="2:16" x14ac:dyDescent="0.25">
      <c r="B8664" s="23">
        <f>'Raw data (base scenario)'!A8656</f>
        <v>8650</v>
      </c>
      <c r="C8664" s="23" t="str">
        <f>'Raw data (base scenario)'!B8656</f>
        <v>H</v>
      </c>
      <c r="D8664" s="23" t="str">
        <f>'Raw data (base scenario)'!C8656</f>
        <v>H</v>
      </c>
      <c r="E8664" t="b">
        <f t="shared" si="818"/>
        <v>1</v>
      </c>
      <c r="F8664" t="b">
        <f t="shared" si="819"/>
        <v>1</v>
      </c>
      <c r="G8664" t="str">
        <f t="shared" si="820"/>
        <v>N/A</v>
      </c>
      <c r="K8664" s="28">
        <v>8650</v>
      </c>
      <c r="L8664" s="28" t="s">
        <v>18</v>
      </c>
      <c r="M8664" s="28" t="s">
        <v>3</v>
      </c>
      <c r="N8664" t="b">
        <f t="shared" si="815"/>
        <v>1</v>
      </c>
      <c r="O8664" t="b">
        <f t="shared" si="816"/>
        <v>1</v>
      </c>
      <c r="P8664" t="str">
        <f t="shared" si="817"/>
        <v>N/A</v>
      </c>
    </row>
    <row r="8665" spans="2:16" x14ac:dyDescent="0.25">
      <c r="B8665" s="23">
        <f>'Raw data (base scenario)'!A8657</f>
        <v>8651</v>
      </c>
      <c r="C8665" s="23" t="str">
        <f>'Raw data (base scenario)'!B8657</f>
        <v>H</v>
      </c>
      <c r="D8665" s="23" t="str">
        <f>'Raw data (base scenario)'!C8657</f>
        <v>S</v>
      </c>
      <c r="E8665" t="b">
        <f t="shared" si="818"/>
        <v>1</v>
      </c>
      <c r="F8665" t="b">
        <f t="shared" si="819"/>
        <v>1</v>
      </c>
      <c r="G8665" t="str">
        <f t="shared" si="820"/>
        <v>N/A</v>
      </c>
      <c r="K8665" s="28">
        <v>8651</v>
      </c>
      <c r="L8665" s="28" t="s">
        <v>2</v>
      </c>
      <c r="M8665" s="28" t="s">
        <v>2</v>
      </c>
      <c r="N8665" t="b">
        <f t="shared" si="815"/>
        <v>1</v>
      </c>
      <c r="O8665" t="b">
        <f t="shared" si="816"/>
        <v>1</v>
      </c>
      <c r="P8665" t="b">
        <f t="shared" si="817"/>
        <v>1</v>
      </c>
    </row>
    <row r="8666" spans="2:16" x14ac:dyDescent="0.25">
      <c r="B8666" s="23">
        <f>'Raw data (base scenario)'!A8658</f>
        <v>8652</v>
      </c>
      <c r="C8666" s="23" t="str">
        <f>'Raw data (base scenario)'!B8658</f>
        <v>I</v>
      </c>
      <c r="D8666" s="23" t="str">
        <f>'Raw data (base scenario)'!C8658</f>
        <v>S</v>
      </c>
      <c r="E8666" t="b">
        <f t="shared" si="818"/>
        <v>1</v>
      </c>
      <c r="F8666" t="b">
        <f t="shared" si="819"/>
        <v>1</v>
      </c>
      <c r="G8666" t="str">
        <f t="shared" si="820"/>
        <v>N/A</v>
      </c>
      <c r="K8666" s="28">
        <v>8652</v>
      </c>
      <c r="L8666" s="28" t="s">
        <v>1</v>
      </c>
      <c r="M8666" s="28" t="s">
        <v>1</v>
      </c>
      <c r="N8666" t="b">
        <f t="shared" ref="N8666:N8729" si="821">OR(L8666=$A$4,L8666=$A$5,L8666=$A$6,L8666=$A$7)</f>
        <v>1</v>
      </c>
      <c r="O8666" t="b">
        <f t="shared" ref="O8666:O8729" si="822">OR(M8666=$A$4,M8666=$A$5,M8666=$A$6,M8666=$A$7)</f>
        <v>1</v>
      </c>
      <c r="P8666" t="str">
        <f t="shared" ref="P8666:P8729" si="823">IF(L8666="D",M8666="D","N/A")</f>
        <v>N/A</v>
      </c>
    </row>
    <row r="8667" spans="2:16" x14ac:dyDescent="0.25">
      <c r="B8667" s="23">
        <f>'Raw data (base scenario)'!A8659</f>
        <v>8653</v>
      </c>
      <c r="C8667" s="23" t="str">
        <f>'Raw data (base scenario)'!B8659</f>
        <v>D</v>
      </c>
      <c r="D8667" s="23" t="str">
        <f>'Raw data (base scenario)'!C8659</f>
        <v>D</v>
      </c>
      <c r="E8667" t="b">
        <f t="shared" si="818"/>
        <v>1</v>
      </c>
      <c r="F8667" t="b">
        <f t="shared" si="819"/>
        <v>1</v>
      </c>
      <c r="G8667" t="b">
        <f t="shared" si="820"/>
        <v>1</v>
      </c>
      <c r="K8667" s="28">
        <v>8653</v>
      </c>
      <c r="L8667" s="28" t="s">
        <v>18</v>
      </c>
      <c r="M8667" s="28" t="s">
        <v>2</v>
      </c>
      <c r="N8667" t="b">
        <f t="shared" si="821"/>
        <v>1</v>
      </c>
      <c r="O8667" t="b">
        <f t="shared" si="822"/>
        <v>1</v>
      </c>
      <c r="P8667" t="str">
        <f t="shared" si="823"/>
        <v>N/A</v>
      </c>
    </row>
    <row r="8668" spans="2:16" x14ac:dyDescent="0.25">
      <c r="B8668" s="23">
        <f>'Raw data (base scenario)'!A8660</f>
        <v>8654</v>
      </c>
      <c r="C8668" s="23" t="str">
        <f>'Raw data (base scenario)'!B8660</f>
        <v>H</v>
      </c>
      <c r="D8668" s="23" t="str">
        <f>'Raw data (base scenario)'!C8660</f>
        <v>H</v>
      </c>
      <c r="E8668" t="b">
        <f t="shared" si="818"/>
        <v>1</v>
      </c>
      <c r="F8668" t="b">
        <f t="shared" si="819"/>
        <v>1</v>
      </c>
      <c r="G8668" t="str">
        <f t="shared" si="820"/>
        <v>N/A</v>
      </c>
      <c r="K8668" s="28">
        <v>8654</v>
      </c>
      <c r="L8668" s="28" t="s">
        <v>1</v>
      </c>
      <c r="M8668" s="28" t="s">
        <v>3</v>
      </c>
      <c r="N8668" t="b">
        <f t="shared" si="821"/>
        <v>1</v>
      </c>
      <c r="O8668" t="b">
        <f t="shared" si="822"/>
        <v>1</v>
      </c>
      <c r="P8668" t="str">
        <f t="shared" si="823"/>
        <v>N/A</v>
      </c>
    </row>
    <row r="8669" spans="2:16" x14ac:dyDescent="0.25">
      <c r="B8669" s="23">
        <f>'Raw data (base scenario)'!A8661</f>
        <v>8655</v>
      </c>
      <c r="C8669" s="23" t="str">
        <f>'Raw data (base scenario)'!B8661</f>
        <v>I</v>
      </c>
      <c r="D8669" s="23" t="str">
        <f>'Raw data (base scenario)'!C8661</f>
        <v>D</v>
      </c>
      <c r="E8669" t="b">
        <f t="shared" si="818"/>
        <v>1</v>
      </c>
      <c r="F8669" t="b">
        <f t="shared" si="819"/>
        <v>1</v>
      </c>
      <c r="G8669" t="str">
        <f t="shared" si="820"/>
        <v>N/A</v>
      </c>
      <c r="K8669" s="28">
        <v>8655</v>
      </c>
      <c r="L8669" s="28" t="s">
        <v>2</v>
      </c>
      <c r="M8669" s="28" t="s">
        <v>2</v>
      </c>
      <c r="N8669" t="b">
        <f t="shared" si="821"/>
        <v>1</v>
      </c>
      <c r="O8669" t="b">
        <f t="shared" si="822"/>
        <v>1</v>
      </c>
      <c r="P8669" t="b">
        <f t="shared" si="823"/>
        <v>1</v>
      </c>
    </row>
    <row r="8670" spans="2:16" x14ac:dyDescent="0.25">
      <c r="B8670" s="23">
        <f>'Raw data (base scenario)'!A8662</f>
        <v>8656</v>
      </c>
      <c r="C8670" s="23" t="str">
        <f>'Raw data (base scenario)'!B8662</f>
        <v>H</v>
      </c>
      <c r="D8670" s="23" t="str">
        <f>'Raw data (base scenario)'!C8662</f>
        <v>S</v>
      </c>
      <c r="E8670" t="b">
        <f t="shared" si="818"/>
        <v>1</v>
      </c>
      <c r="F8670" t="b">
        <f t="shared" si="819"/>
        <v>1</v>
      </c>
      <c r="G8670" t="str">
        <f t="shared" si="820"/>
        <v>N/A</v>
      </c>
      <c r="K8670" s="28">
        <v>8656</v>
      </c>
      <c r="L8670" s="28" t="s">
        <v>2</v>
      </c>
      <c r="M8670" s="28" t="s">
        <v>2</v>
      </c>
      <c r="N8670" t="b">
        <f t="shared" si="821"/>
        <v>1</v>
      </c>
      <c r="O8670" t="b">
        <f t="shared" si="822"/>
        <v>1</v>
      </c>
      <c r="P8670" t="b">
        <f t="shared" si="823"/>
        <v>1</v>
      </c>
    </row>
    <row r="8671" spans="2:16" x14ac:dyDescent="0.25">
      <c r="B8671" s="23">
        <f>'Raw data (base scenario)'!A8663</f>
        <v>8657</v>
      </c>
      <c r="C8671" s="23" t="str">
        <f>'Raw data (base scenario)'!B8663</f>
        <v>D</v>
      </c>
      <c r="D8671" s="23" t="str">
        <f>'Raw data (base scenario)'!C8663</f>
        <v>D</v>
      </c>
      <c r="E8671" t="b">
        <f t="shared" si="818"/>
        <v>1</v>
      </c>
      <c r="F8671" t="b">
        <f t="shared" si="819"/>
        <v>1</v>
      </c>
      <c r="G8671" t="b">
        <f t="shared" si="820"/>
        <v>1</v>
      </c>
      <c r="K8671" s="28">
        <v>8657</v>
      </c>
      <c r="L8671" s="28" t="s">
        <v>2</v>
      </c>
      <c r="M8671" s="28" t="s">
        <v>2</v>
      </c>
      <c r="N8671" t="b">
        <f t="shared" si="821"/>
        <v>1</v>
      </c>
      <c r="O8671" t="b">
        <f t="shared" si="822"/>
        <v>1</v>
      </c>
      <c r="P8671" t="b">
        <f t="shared" si="823"/>
        <v>1</v>
      </c>
    </row>
    <row r="8672" spans="2:16" x14ac:dyDescent="0.25">
      <c r="B8672" s="23">
        <f>'Raw data (base scenario)'!A8664</f>
        <v>8658</v>
      </c>
      <c r="C8672" s="23" t="str">
        <f>'Raw data (base scenario)'!B8664</f>
        <v>D</v>
      </c>
      <c r="D8672" s="23" t="str">
        <f>'Raw data (base scenario)'!C8664</f>
        <v>D</v>
      </c>
      <c r="E8672" t="b">
        <f t="shared" si="818"/>
        <v>1</v>
      </c>
      <c r="F8672" t="b">
        <f t="shared" si="819"/>
        <v>1</v>
      </c>
      <c r="G8672" t="b">
        <f t="shared" si="820"/>
        <v>1</v>
      </c>
      <c r="K8672" s="28">
        <v>8658</v>
      </c>
      <c r="L8672" s="28" t="s">
        <v>2</v>
      </c>
      <c r="M8672" s="28" t="s">
        <v>2</v>
      </c>
      <c r="N8672" t="b">
        <f t="shared" si="821"/>
        <v>1</v>
      </c>
      <c r="O8672" t="b">
        <f t="shared" si="822"/>
        <v>1</v>
      </c>
      <c r="P8672" t="b">
        <f t="shared" si="823"/>
        <v>1</v>
      </c>
    </row>
    <row r="8673" spans="2:16" x14ac:dyDescent="0.25">
      <c r="B8673" s="23">
        <f>'Raw data (base scenario)'!A8665</f>
        <v>8659</v>
      </c>
      <c r="C8673" s="23" t="str">
        <f>'Raw data (base scenario)'!B8665</f>
        <v>D</v>
      </c>
      <c r="D8673" s="23" t="str">
        <f>'Raw data (base scenario)'!C8665</f>
        <v>D</v>
      </c>
      <c r="E8673" t="b">
        <f t="shared" si="818"/>
        <v>1</v>
      </c>
      <c r="F8673" t="b">
        <f t="shared" si="819"/>
        <v>1</v>
      </c>
      <c r="G8673" t="b">
        <f t="shared" si="820"/>
        <v>1</v>
      </c>
      <c r="K8673" s="28">
        <v>8659</v>
      </c>
      <c r="L8673" s="28" t="s">
        <v>18</v>
      </c>
      <c r="M8673" s="28" t="s">
        <v>1</v>
      </c>
      <c r="N8673" t="b">
        <f t="shared" si="821"/>
        <v>1</v>
      </c>
      <c r="O8673" t="b">
        <f t="shared" si="822"/>
        <v>1</v>
      </c>
      <c r="P8673" t="str">
        <f t="shared" si="823"/>
        <v>N/A</v>
      </c>
    </row>
    <row r="8674" spans="2:16" x14ac:dyDescent="0.25">
      <c r="B8674" s="23">
        <f>'Raw data (base scenario)'!A8666</f>
        <v>8660</v>
      </c>
      <c r="C8674" s="23" t="str">
        <f>'Raw data (base scenario)'!B8666</f>
        <v>D</v>
      </c>
      <c r="D8674" s="23" t="str">
        <f>'Raw data (base scenario)'!C8666</f>
        <v>D</v>
      </c>
      <c r="E8674" t="b">
        <f t="shared" si="818"/>
        <v>1</v>
      </c>
      <c r="F8674" t="b">
        <f t="shared" si="819"/>
        <v>1</v>
      </c>
      <c r="G8674" t="b">
        <f t="shared" si="820"/>
        <v>1</v>
      </c>
      <c r="K8674" s="28">
        <v>8660</v>
      </c>
      <c r="L8674" s="28" t="s">
        <v>3</v>
      </c>
      <c r="M8674" s="28" t="s">
        <v>2</v>
      </c>
      <c r="N8674" t="b">
        <f t="shared" si="821"/>
        <v>1</v>
      </c>
      <c r="O8674" t="b">
        <f t="shared" si="822"/>
        <v>1</v>
      </c>
      <c r="P8674" t="str">
        <f t="shared" si="823"/>
        <v>N/A</v>
      </c>
    </row>
    <row r="8675" spans="2:16" x14ac:dyDescent="0.25">
      <c r="B8675" s="23">
        <f>'Raw data (base scenario)'!A8667</f>
        <v>8661</v>
      </c>
      <c r="C8675" s="23" t="str">
        <f>'Raw data (base scenario)'!B8667</f>
        <v>I</v>
      </c>
      <c r="D8675" s="23" t="str">
        <f>'Raw data (base scenario)'!C8667</f>
        <v>H</v>
      </c>
      <c r="E8675" t="b">
        <f t="shared" si="818"/>
        <v>1</v>
      </c>
      <c r="F8675" t="b">
        <f t="shared" si="819"/>
        <v>1</v>
      </c>
      <c r="G8675" t="str">
        <f t="shared" si="820"/>
        <v>N/A</v>
      </c>
      <c r="K8675" s="28">
        <v>8661</v>
      </c>
      <c r="L8675" s="28" t="s">
        <v>18</v>
      </c>
      <c r="M8675" s="28" t="s">
        <v>2</v>
      </c>
      <c r="N8675" t="b">
        <f t="shared" si="821"/>
        <v>1</v>
      </c>
      <c r="O8675" t="b">
        <f t="shared" si="822"/>
        <v>1</v>
      </c>
      <c r="P8675" t="str">
        <f t="shared" si="823"/>
        <v>N/A</v>
      </c>
    </row>
    <row r="8676" spans="2:16" x14ac:dyDescent="0.25">
      <c r="B8676" s="23">
        <f>'Raw data (base scenario)'!A8668</f>
        <v>8662</v>
      </c>
      <c r="C8676" s="23" t="str">
        <f>'Raw data (base scenario)'!B8668</f>
        <v>S</v>
      </c>
      <c r="D8676" s="23" t="str">
        <f>'Raw data (base scenario)'!C8668</f>
        <v>D</v>
      </c>
      <c r="E8676" t="b">
        <f t="shared" si="818"/>
        <v>1</v>
      </c>
      <c r="F8676" t="b">
        <f t="shared" si="819"/>
        <v>1</v>
      </c>
      <c r="G8676" t="str">
        <f t="shared" si="820"/>
        <v>N/A</v>
      </c>
      <c r="K8676" s="28">
        <v>8662</v>
      </c>
      <c r="L8676" s="28" t="s">
        <v>2</v>
      </c>
      <c r="M8676" s="28" t="s">
        <v>2</v>
      </c>
      <c r="N8676" t="b">
        <f t="shared" si="821"/>
        <v>1</v>
      </c>
      <c r="O8676" t="b">
        <f t="shared" si="822"/>
        <v>1</v>
      </c>
      <c r="P8676" t="b">
        <f t="shared" si="823"/>
        <v>1</v>
      </c>
    </row>
    <row r="8677" spans="2:16" x14ac:dyDescent="0.25">
      <c r="B8677" s="23">
        <f>'Raw data (base scenario)'!A8669</f>
        <v>8663</v>
      </c>
      <c r="C8677" s="23" t="str">
        <f>'Raw data (base scenario)'!B8669</f>
        <v>I</v>
      </c>
      <c r="D8677" s="23" t="str">
        <f>'Raw data (base scenario)'!C8669</f>
        <v>D</v>
      </c>
      <c r="E8677" t="b">
        <f t="shared" si="818"/>
        <v>1</v>
      </c>
      <c r="F8677" t="b">
        <f t="shared" si="819"/>
        <v>1</v>
      </c>
      <c r="G8677" t="str">
        <f t="shared" si="820"/>
        <v>N/A</v>
      </c>
      <c r="K8677" s="28">
        <v>8663</v>
      </c>
      <c r="L8677" s="28" t="s">
        <v>1</v>
      </c>
      <c r="M8677" s="28" t="s">
        <v>1</v>
      </c>
      <c r="N8677" t="b">
        <f t="shared" si="821"/>
        <v>1</v>
      </c>
      <c r="O8677" t="b">
        <f t="shared" si="822"/>
        <v>1</v>
      </c>
      <c r="P8677" t="str">
        <f t="shared" si="823"/>
        <v>N/A</v>
      </c>
    </row>
    <row r="8678" spans="2:16" x14ac:dyDescent="0.25">
      <c r="B8678" s="23">
        <f>'Raw data (base scenario)'!A8670</f>
        <v>8664</v>
      </c>
      <c r="C8678" s="23" t="str">
        <f>'Raw data (base scenario)'!B8670</f>
        <v>D</v>
      </c>
      <c r="D8678" s="23" t="str">
        <f>'Raw data (base scenario)'!C8670</f>
        <v>D</v>
      </c>
      <c r="E8678" t="b">
        <f t="shared" si="818"/>
        <v>1</v>
      </c>
      <c r="F8678" t="b">
        <f t="shared" si="819"/>
        <v>1</v>
      </c>
      <c r="G8678" t="b">
        <f t="shared" si="820"/>
        <v>1</v>
      </c>
      <c r="K8678" s="28">
        <v>8664</v>
      </c>
      <c r="L8678" s="28" t="s">
        <v>2</v>
      </c>
      <c r="M8678" s="28" t="s">
        <v>2</v>
      </c>
      <c r="N8678" t="b">
        <f t="shared" si="821"/>
        <v>1</v>
      </c>
      <c r="O8678" t="b">
        <f t="shared" si="822"/>
        <v>1</v>
      </c>
      <c r="P8678" t="b">
        <f t="shared" si="823"/>
        <v>1</v>
      </c>
    </row>
    <row r="8679" spans="2:16" x14ac:dyDescent="0.25">
      <c r="B8679" s="23">
        <f>'Raw data (base scenario)'!A8671</f>
        <v>8665</v>
      </c>
      <c r="C8679" s="23" t="str">
        <f>'Raw data (base scenario)'!B8671</f>
        <v>H</v>
      </c>
      <c r="D8679" s="23" t="str">
        <f>'Raw data (base scenario)'!C8671</f>
        <v>H</v>
      </c>
      <c r="E8679" t="b">
        <f t="shared" si="818"/>
        <v>1</v>
      </c>
      <c r="F8679" t="b">
        <f t="shared" si="819"/>
        <v>1</v>
      </c>
      <c r="G8679" t="str">
        <f t="shared" si="820"/>
        <v>N/A</v>
      </c>
      <c r="K8679" s="28">
        <v>8665</v>
      </c>
      <c r="L8679" s="28" t="s">
        <v>2</v>
      </c>
      <c r="M8679" s="28" t="s">
        <v>2</v>
      </c>
      <c r="N8679" t="b">
        <f t="shared" si="821"/>
        <v>1</v>
      </c>
      <c r="O8679" t="b">
        <f t="shared" si="822"/>
        <v>1</v>
      </c>
      <c r="P8679" t="b">
        <f t="shared" si="823"/>
        <v>1</v>
      </c>
    </row>
    <row r="8680" spans="2:16" x14ac:dyDescent="0.25">
      <c r="B8680" s="23">
        <f>'Raw data (base scenario)'!A8672</f>
        <v>8666</v>
      </c>
      <c r="C8680" s="23" t="str">
        <f>'Raw data (base scenario)'!B8672</f>
        <v>D</v>
      </c>
      <c r="D8680" s="23" t="str">
        <f>'Raw data (base scenario)'!C8672</f>
        <v>D</v>
      </c>
      <c r="E8680" t="b">
        <f t="shared" si="818"/>
        <v>1</v>
      </c>
      <c r="F8680" t="b">
        <f t="shared" si="819"/>
        <v>1</v>
      </c>
      <c r="G8680" t="b">
        <f t="shared" si="820"/>
        <v>1</v>
      </c>
      <c r="K8680" s="28">
        <v>8666</v>
      </c>
      <c r="L8680" s="28" t="s">
        <v>3</v>
      </c>
      <c r="M8680" s="28" t="s">
        <v>1</v>
      </c>
      <c r="N8680" t="b">
        <f t="shared" si="821"/>
        <v>1</v>
      </c>
      <c r="O8680" t="b">
        <f t="shared" si="822"/>
        <v>1</v>
      </c>
      <c r="P8680" t="str">
        <f t="shared" si="823"/>
        <v>N/A</v>
      </c>
    </row>
    <row r="8681" spans="2:16" x14ac:dyDescent="0.25">
      <c r="B8681" s="23">
        <f>'Raw data (base scenario)'!A8673</f>
        <v>8667</v>
      </c>
      <c r="C8681" s="23" t="str">
        <f>'Raw data (base scenario)'!B8673</f>
        <v>D</v>
      </c>
      <c r="D8681" s="23" t="str">
        <f>'Raw data (base scenario)'!C8673</f>
        <v>D</v>
      </c>
      <c r="E8681" t="b">
        <f t="shared" si="818"/>
        <v>1</v>
      </c>
      <c r="F8681" t="b">
        <f t="shared" si="819"/>
        <v>1</v>
      </c>
      <c r="G8681" t="b">
        <f t="shared" si="820"/>
        <v>1</v>
      </c>
      <c r="K8681" s="28">
        <v>8667</v>
      </c>
      <c r="L8681" s="28" t="s">
        <v>3</v>
      </c>
      <c r="M8681" s="28" t="s">
        <v>1</v>
      </c>
      <c r="N8681" t="b">
        <f t="shared" si="821"/>
        <v>1</v>
      </c>
      <c r="O8681" t="b">
        <f t="shared" si="822"/>
        <v>1</v>
      </c>
      <c r="P8681" t="str">
        <f t="shared" si="823"/>
        <v>N/A</v>
      </c>
    </row>
    <row r="8682" spans="2:16" x14ac:dyDescent="0.25">
      <c r="B8682" s="23">
        <f>'Raw data (base scenario)'!A8674</f>
        <v>8668</v>
      </c>
      <c r="C8682" s="23" t="str">
        <f>'Raw data (base scenario)'!B8674</f>
        <v>S</v>
      </c>
      <c r="D8682" s="23" t="str">
        <f>'Raw data (base scenario)'!C8674</f>
        <v>H</v>
      </c>
      <c r="E8682" t="b">
        <f t="shared" si="818"/>
        <v>1</v>
      </c>
      <c r="F8682" t="b">
        <f t="shared" si="819"/>
        <v>1</v>
      </c>
      <c r="G8682" t="str">
        <f t="shared" si="820"/>
        <v>N/A</v>
      </c>
      <c r="K8682" s="28">
        <v>8668</v>
      </c>
      <c r="L8682" s="28" t="s">
        <v>3</v>
      </c>
      <c r="M8682" s="28" t="s">
        <v>1</v>
      </c>
      <c r="N8682" t="b">
        <f t="shared" si="821"/>
        <v>1</v>
      </c>
      <c r="O8682" t="b">
        <f t="shared" si="822"/>
        <v>1</v>
      </c>
      <c r="P8682" t="str">
        <f t="shared" si="823"/>
        <v>N/A</v>
      </c>
    </row>
    <row r="8683" spans="2:16" x14ac:dyDescent="0.25">
      <c r="B8683" s="23">
        <f>'Raw data (base scenario)'!A8675</f>
        <v>8669</v>
      </c>
      <c r="C8683" s="23" t="str">
        <f>'Raw data (base scenario)'!B8675</f>
        <v>S</v>
      </c>
      <c r="D8683" s="23" t="str">
        <f>'Raw data (base scenario)'!C8675</f>
        <v>H</v>
      </c>
      <c r="E8683" t="b">
        <f t="shared" si="818"/>
        <v>1</v>
      </c>
      <c r="F8683" t="b">
        <f t="shared" si="819"/>
        <v>1</v>
      </c>
      <c r="G8683" t="str">
        <f t="shared" si="820"/>
        <v>N/A</v>
      </c>
      <c r="K8683" s="28">
        <v>8669</v>
      </c>
      <c r="L8683" s="28" t="s">
        <v>1</v>
      </c>
      <c r="M8683" s="28" t="s">
        <v>1</v>
      </c>
      <c r="N8683" t="b">
        <f t="shared" si="821"/>
        <v>1</v>
      </c>
      <c r="O8683" t="b">
        <f t="shared" si="822"/>
        <v>1</v>
      </c>
      <c r="P8683" t="str">
        <f t="shared" si="823"/>
        <v>N/A</v>
      </c>
    </row>
    <row r="8684" spans="2:16" x14ac:dyDescent="0.25">
      <c r="B8684" s="23">
        <f>'Raw data (base scenario)'!A8676</f>
        <v>8670</v>
      </c>
      <c r="C8684" s="23" t="str">
        <f>'Raw data (base scenario)'!B8676</f>
        <v>S</v>
      </c>
      <c r="D8684" s="23" t="str">
        <f>'Raw data (base scenario)'!C8676</f>
        <v>H</v>
      </c>
      <c r="E8684" t="b">
        <f t="shared" si="818"/>
        <v>1</v>
      </c>
      <c r="F8684" t="b">
        <f t="shared" si="819"/>
        <v>1</v>
      </c>
      <c r="G8684" t="str">
        <f t="shared" si="820"/>
        <v>N/A</v>
      </c>
      <c r="K8684" s="28">
        <v>8670</v>
      </c>
      <c r="L8684" s="28" t="s">
        <v>3</v>
      </c>
      <c r="M8684" s="28" t="s">
        <v>1</v>
      </c>
      <c r="N8684" t="b">
        <f t="shared" si="821"/>
        <v>1</v>
      </c>
      <c r="O8684" t="b">
        <f t="shared" si="822"/>
        <v>1</v>
      </c>
      <c r="P8684" t="str">
        <f t="shared" si="823"/>
        <v>N/A</v>
      </c>
    </row>
    <row r="8685" spans="2:16" x14ac:dyDescent="0.25">
      <c r="B8685" s="23">
        <f>'Raw data (base scenario)'!A8677</f>
        <v>8671</v>
      </c>
      <c r="C8685" s="23" t="str">
        <f>'Raw data (base scenario)'!B8677</f>
        <v>H</v>
      </c>
      <c r="D8685" s="23" t="str">
        <f>'Raw data (base scenario)'!C8677</f>
        <v>H</v>
      </c>
      <c r="E8685" t="b">
        <f t="shared" si="818"/>
        <v>1</v>
      </c>
      <c r="F8685" t="b">
        <f t="shared" si="819"/>
        <v>1</v>
      </c>
      <c r="G8685" t="str">
        <f t="shared" si="820"/>
        <v>N/A</v>
      </c>
      <c r="K8685" s="28">
        <v>8671</v>
      </c>
      <c r="L8685" s="28" t="s">
        <v>1</v>
      </c>
      <c r="M8685" s="28" t="s">
        <v>3</v>
      </c>
      <c r="N8685" t="b">
        <f t="shared" si="821"/>
        <v>1</v>
      </c>
      <c r="O8685" t="b">
        <f t="shared" si="822"/>
        <v>1</v>
      </c>
      <c r="P8685" t="str">
        <f t="shared" si="823"/>
        <v>N/A</v>
      </c>
    </row>
    <row r="8686" spans="2:16" x14ac:dyDescent="0.25">
      <c r="B8686" s="23">
        <f>'Raw data (base scenario)'!A8678</f>
        <v>8672</v>
      </c>
      <c r="C8686" s="23" t="str">
        <f>'Raw data (base scenario)'!B8678</f>
        <v>S</v>
      </c>
      <c r="D8686" s="23" t="str">
        <f>'Raw data (base scenario)'!C8678</f>
        <v>H</v>
      </c>
      <c r="E8686" t="b">
        <f t="shared" si="818"/>
        <v>1</v>
      </c>
      <c r="F8686" t="b">
        <f t="shared" si="819"/>
        <v>1</v>
      </c>
      <c r="G8686" t="str">
        <f t="shared" si="820"/>
        <v>N/A</v>
      </c>
      <c r="K8686" s="28">
        <v>8672</v>
      </c>
      <c r="L8686" s="28" t="s">
        <v>2</v>
      </c>
      <c r="M8686" s="28" t="s">
        <v>2</v>
      </c>
      <c r="N8686" t="b">
        <f t="shared" si="821"/>
        <v>1</v>
      </c>
      <c r="O8686" t="b">
        <f t="shared" si="822"/>
        <v>1</v>
      </c>
      <c r="P8686" t="b">
        <f t="shared" si="823"/>
        <v>1</v>
      </c>
    </row>
    <row r="8687" spans="2:16" x14ac:dyDescent="0.25">
      <c r="B8687" s="23">
        <f>'Raw data (base scenario)'!A8679</f>
        <v>8673</v>
      </c>
      <c r="C8687" s="23" t="str">
        <f>'Raw data (base scenario)'!B8679</f>
        <v>H</v>
      </c>
      <c r="D8687" s="23" t="str">
        <f>'Raw data (base scenario)'!C8679</f>
        <v>S</v>
      </c>
      <c r="E8687" t="b">
        <f t="shared" si="818"/>
        <v>1</v>
      </c>
      <c r="F8687" t="b">
        <f t="shared" si="819"/>
        <v>1</v>
      </c>
      <c r="G8687" t="str">
        <f t="shared" si="820"/>
        <v>N/A</v>
      </c>
      <c r="K8687" s="28">
        <v>8673</v>
      </c>
      <c r="L8687" s="28" t="s">
        <v>2</v>
      </c>
      <c r="M8687" s="28" t="s">
        <v>2</v>
      </c>
      <c r="N8687" t="b">
        <f t="shared" si="821"/>
        <v>1</v>
      </c>
      <c r="O8687" t="b">
        <f t="shared" si="822"/>
        <v>1</v>
      </c>
      <c r="P8687" t="b">
        <f t="shared" si="823"/>
        <v>1</v>
      </c>
    </row>
    <row r="8688" spans="2:16" x14ac:dyDescent="0.25">
      <c r="B8688" s="23">
        <f>'Raw data (base scenario)'!A8680</f>
        <v>8674</v>
      </c>
      <c r="C8688" s="23" t="str">
        <f>'Raw data (base scenario)'!B8680</f>
        <v>D</v>
      </c>
      <c r="D8688" s="23" t="str">
        <f>'Raw data (base scenario)'!C8680</f>
        <v>D</v>
      </c>
      <c r="E8688" t="b">
        <f t="shared" si="818"/>
        <v>1</v>
      </c>
      <c r="F8688" t="b">
        <f t="shared" si="819"/>
        <v>1</v>
      </c>
      <c r="G8688" t="b">
        <f t="shared" si="820"/>
        <v>1</v>
      </c>
      <c r="K8688" s="28">
        <v>8674</v>
      </c>
      <c r="L8688" s="28" t="s">
        <v>18</v>
      </c>
      <c r="M8688" s="28" t="s">
        <v>1</v>
      </c>
      <c r="N8688" t="b">
        <f t="shared" si="821"/>
        <v>1</v>
      </c>
      <c r="O8688" t="b">
        <f t="shared" si="822"/>
        <v>1</v>
      </c>
      <c r="P8688" t="str">
        <f t="shared" si="823"/>
        <v>N/A</v>
      </c>
    </row>
    <row r="8689" spans="2:16" x14ac:dyDescent="0.25">
      <c r="B8689" s="23">
        <f>'Raw data (base scenario)'!A8681</f>
        <v>8675</v>
      </c>
      <c r="C8689" s="23" t="str">
        <f>'Raw data (base scenario)'!B8681</f>
        <v>D</v>
      </c>
      <c r="D8689" s="23" t="str">
        <f>'Raw data (base scenario)'!C8681</f>
        <v>D</v>
      </c>
      <c r="E8689" t="b">
        <f t="shared" si="818"/>
        <v>1</v>
      </c>
      <c r="F8689" t="b">
        <f t="shared" si="819"/>
        <v>1</v>
      </c>
      <c r="G8689" t="b">
        <f t="shared" si="820"/>
        <v>1</v>
      </c>
      <c r="K8689" s="28">
        <v>8675</v>
      </c>
      <c r="L8689" s="28" t="s">
        <v>2</v>
      </c>
      <c r="M8689" s="28" t="s">
        <v>2</v>
      </c>
      <c r="N8689" t="b">
        <f t="shared" si="821"/>
        <v>1</v>
      </c>
      <c r="O8689" t="b">
        <f t="shared" si="822"/>
        <v>1</v>
      </c>
      <c r="P8689" t="b">
        <f t="shared" si="823"/>
        <v>1</v>
      </c>
    </row>
    <row r="8690" spans="2:16" x14ac:dyDescent="0.25">
      <c r="B8690" s="23">
        <f>'Raw data (base scenario)'!A8682</f>
        <v>8676</v>
      </c>
      <c r="C8690" s="23" t="str">
        <f>'Raw data (base scenario)'!B8682</f>
        <v>I</v>
      </c>
      <c r="D8690" s="23" t="str">
        <f>'Raw data (base scenario)'!C8682</f>
        <v>H</v>
      </c>
      <c r="E8690" t="b">
        <f t="shared" si="818"/>
        <v>1</v>
      </c>
      <c r="F8690" t="b">
        <f t="shared" si="819"/>
        <v>1</v>
      </c>
      <c r="G8690" t="str">
        <f t="shared" si="820"/>
        <v>N/A</v>
      </c>
      <c r="K8690" s="28">
        <v>8676</v>
      </c>
      <c r="L8690" s="28" t="s">
        <v>2</v>
      </c>
      <c r="M8690" s="28" t="s">
        <v>2</v>
      </c>
      <c r="N8690" t="b">
        <f t="shared" si="821"/>
        <v>1</v>
      </c>
      <c r="O8690" t="b">
        <f t="shared" si="822"/>
        <v>1</v>
      </c>
      <c r="P8690" t="b">
        <f t="shared" si="823"/>
        <v>1</v>
      </c>
    </row>
    <row r="8691" spans="2:16" x14ac:dyDescent="0.25">
      <c r="B8691" s="23">
        <f>'Raw data (base scenario)'!A8683</f>
        <v>8677</v>
      </c>
      <c r="C8691" s="23" t="str">
        <f>'Raw data (base scenario)'!B8683</f>
        <v>D</v>
      </c>
      <c r="D8691" s="23" t="str">
        <f>'Raw data (base scenario)'!C8683</f>
        <v>D</v>
      </c>
      <c r="E8691" t="b">
        <f t="shared" si="818"/>
        <v>1</v>
      </c>
      <c r="F8691" t="b">
        <f t="shared" si="819"/>
        <v>1</v>
      </c>
      <c r="G8691" t="b">
        <f t="shared" si="820"/>
        <v>1</v>
      </c>
      <c r="K8691" s="28">
        <v>8677</v>
      </c>
      <c r="L8691" s="28" t="s">
        <v>18</v>
      </c>
      <c r="M8691" s="28" t="s">
        <v>18</v>
      </c>
      <c r="N8691" t="b">
        <f t="shared" si="821"/>
        <v>1</v>
      </c>
      <c r="O8691" t="b">
        <f t="shared" si="822"/>
        <v>1</v>
      </c>
      <c r="P8691" t="str">
        <f t="shared" si="823"/>
        <v>N/A</v>
      </c>
    </row>
    <row r="8692" spans="2:16" x14ac:dyDescent="0.25">
      <c r="B8692" s="23">
        <f>'Raw data (base scenario)'!A8684</f>
        <v>8678</v>
      </c>
      <c r="C8692" s="23" t="str">
        <f>'Raw data (base scenario)'!B8684</f>
        <v>D</v>
      </c>
      <c r="D8692" s="23" t="str">
        <f>'Raw data (base scenario)'!C8684</f>
        <v>D</v>
      </c>
      <c r="E8692" t="b">
        <f t="shared" si="818"/>
        <v>1</v>
      </c>
      <c r="F8692" t="b">
        <f t="shared" si="819"/>
        <v>1</v>
      </c>
      <c r="G8692" t="b">
        <f t="shared" si="820"/>
        <v>1</v>
      </c>
      <c r="K8692" s="28">
        <v>8678</v>
      </c>
      <c r="L8692" s="28" t="s">
        <v>1</v>
      </c>
      <c r="M8692" s="28" t="s">
        <v>1</v>
      </c>
      <c r="N8692" t="b">
        <f t="shared" si="821"/>
        <v>1</v>
      </c>
      <c r="O8692" t="b">
        <f t="shared" si="822"/>
        <v>1</v>
      </c>
      <c r="P8692" t="str">
        <f t="shared" si="823"/>
        <v>N/A</v>
      </c>
    </row>
    <row r="8693" spans="2:16" x14ac:dyDescent="0.25">
      <c r="B8693" s="23">
        <f>'Raw data (base scenario)'!A8685</f>
        <v>8679</v>
      </c>
      <c r="C8693" s="23" t="str">
        <f>'Raw data (base scenario)'!B8685</f>
        <v>I</v>
      </c>
      <c r="D8693" s="23" t="str">
        <f>'Raw data (base scenario)'!C8685</f>
        <v>I</v>
      </c>
      <c r="E8693" t="b">
        <f t="shared" si="818"/>
        <v>1</v>
      </c>
      <c r="F8693" t="b">
        <f t="shared" si="819"/>
        <v>1</v>
      </c>
      <c r="G8693" t="str">
        <f t="shared" si="820"/>
        <v>N/A</v>
      </c>
      <c r="K8693" s="28">
        <v>8679</v>
      </c>
      <c r="L8693" s="28" t="s">
        <v>18</v>
      </c>
      <c r="M8693" s="28" t="s">
        <v>18</v>
      </c>
      <c r="N8693" t="b">
        <f t="shared" si="821"/>
        <v>1</v>
      </c>
      <c r="O8693" t="b">
        <f t="shared" si="822"/>
        <v>1</v>
      </c>
      <c r="P8693" t="str">
        <f t="shared" si="823"/>
        <v>N/A</v>
      </c>
    </row>
    <row r="8694" spans="2:16" x14ac:dyDescent="0.25">
      <c r="B8694" s="23">
        <f>'Raw data (base scenario)'!A8686</f>
        <v>8680</v>
      </c>
      <c r="C8694" s="23" t="str">
        <f>'Raw data (base scenario)'!B8686</f>
        <v>H</v>
      </c>
      <c r="D8694" s="23" t="str">
        <f>'Raw data (base scenario)'!C8686</f>
        <v>H</v>
      </c>
      <c r="E8694" t="b">
        <f t="shared" si="818"/>
        <v>1</v>
      </c>
      <c r="F8694" t="b">
        <f t="shared" si="819"/>
        <v>1</v>
      </c>
      <c r="G8694" t="str">
        <f t="shared" si="820"/>
        <v>N/A</v>
      </c>
      <c r="K8694" s="28">
        <v>8680</v>
      </c>
      <c r="L8694" s="28" t="s">
        <v>18</v>
      </c>
      <c r="M8694" s="28" t="s">
        <v>1</v>
      </c>
      <c r="N8694" t="b">
        <f t="shared" si="821"/>
        <v>1</v>
      </c>
      <c r="O8694" t="b">
        <f t="shared" si="822"/>
        <v>1</v>
      </c>
      <c r="P8694" t="str">
        <f t="shared" si="823"/>
        <v>N/A</v>
      </c>
    </row>
    <row r="8695" spans="2:16" x14ac:dyDescent="0.25">
      <c r="B8695" s="23">
        <f>'Raw data (base scenario)'!A8687</f>
        <v>8681</v>
      </c>
      <c r="C8695" s="23" t="str">
        <f>'Raw data (base scenario)'!B8687</f>
        <v>I</v>
      </c>
      <c r="D8695" s="23" t="str">
        <f>'Raw data (base scenario)'!C8687</f>
        <v>I</v>
      </c>
      <c r="E8695" t="b">
        <f t="shared" si="818"/>
        <v>1</v>
      </c>
      <c r="F8695" t="b">
        <f t="shared" si="819"/>
        <v>1</v>
      </c>
      <c r="G8695" t="str">
        <f t="shared" si="820"/>
        <v>N/A</v>
      </c>
      <c r="K8695" s="28">
        <v>8681</v>
      </c>
      <c r="L8695" s="28" t="s">
        <v>2</v>
      </c>
      <c r="M8695" s="28" t="s">
        <v>2</v>
      </c>
      <c r="N8695" t="b">
        <f t="shared" si="821"/>
        <v>1</v>
      </c>
      <c r="O8695" t="b">
        <f t="shared" si="822"/>
        <v>1</v>
      </c>
      <c r="P8695" t="b">
        <f t="shared" si="823"/>
        <v>1</v>
      </c>
    </row>
    <row r="8696" spans="2:16" x14ac:dyDescent="0.25">
      <c r="B8696" s="23">
        <f>'Raw data (base scenario)'!A8688</f>
        <v>8682</v>
      </c>
      <c r="C8696" s="23" t="str">
        <f>'Raw data (base scenario)'!B8688</f>
        <v>I</v>
      </c>
      <c r="D8696" s="23" t="str">
        <f>'Raw data (base scenario)'!C8688</f>
        <v>H</v>
      </c>
      <c r="E8696" t="b">
        <f t="shared" si="818"/>
        <v>1</v>
      </c>
      <c r="F8696" t="b">
        <f t="shared" si="819"/>
        <v>1</v>
      </c>
      <c r="G8696" t="str">
        <f t="shared" si="820"/>
        <v>N/A</v>
      </c>
      <c r="K8696" s="28">
        <v>8682</v>
      </c>
      <c r="L8696" s="28" t="s">
        <v>2</v>
      </c>
      <c r="M8696" s="28" t="s">
        <v>2</v>
      </c>
      <c r="N8696" t="b">
        <f t="shared" si="821"/>
        <v>1</v>
      </c>
      <c r="O8696" t="b">
        <f t="shared" si="822"/>
        <v>1</v>
      </c>
      <c r="P8696" t="b">
        <f t="shared" si="823"/>
        <v>1</v>
      </c>
    </row>
    <row r="8697" spans="2:16" x14ac:dyDescent="0.25">
      <c r="B8697" s="23">
        <f>'Raw data (base scenario)'!A8689</f>
        <v>8683</v>
      </c>
      <c r="C8697" s="23" t="str">
        <f>'Raw data (base scenario)'!B8689</f>
        <v>D</v>
      </c>
      <c r="D8697" s="23" t="str">
        <f>'Raw data (base scenario)'!C8689</f>
        <v>D</v>
      </c>
      <c r="E8697" t="b">
        <f t="shared" si="818"/>
        <v>1</v>
      </c>
      <c r="F8697" t="b">
        <f t="shared" si="819"/>
        <v>1</v>
      </c>
      <c r="G8697" t="b">
        <f t="shared" si="820"/>
        <v>1</v>
      </c>
      <c r="K8697" s="28">
        <v>8683</v>
      </c>
      <c r="L8697" s="28" t="s">
        <v>18</v>
      </c>
      <c r="M8697" s="28" t="s">
        <v>2</v>
      </c>
      <c r="N8697" t="b">
        <f t="shared" si="821"/>
        <v>1</v>
      </c>
      <c r="O8697" t="b">
        <f t="shared" si="822"/>
        <v>1</v>
      </c>
      <c r="P8697" t="str">
        <f t="shared" si="823"/>
        <v>N/A</v>
      </c>
    </row>
    <row r="8698" spans="2:16" x14ac:dyDescent="0.25">
      <c r="B8698" s="23">
        <f>'Raw data (base scenario)'!A8690</f>
        <v>8684</v>
      </c>
      <c r="C8698" s="23" t="str">
        <f>'Raw data (base scenario)'!B8690</f>
        <v>D</v>
      </c>
      <c r="D8698" s="23" t="str">
        <f>'Raw data (base scenario)'!C8690</f>
        <v>D</v>
      </c>
      <c r="E8698" t="b">
        <f t="shared" si="818"/>
        <v>1</v>
      </c>
      <c r="F8698" t="b">
        <f t="shared" si="819"/>
        <v>1</v>
      </c>
      <c r="G8698" t="b">
        <f t="shared" si="820"/>
        <v>1</v>
      </c>
      <c r="K8698" s="28">
        <v>8684</v>
      </c>
      <c r="L8698" s="28" t="s">
        <v>3</v>
      </c>
      <c r="M8698" s="28" t="s">
        <v>1</v>
      </c>
      <c r="N8698" t="b">
        <f t="shared" si="821"/>
        <v>1</v>
      </c>
      <c r="O8698" t="b">
        <f t="shared" si="822"/>
        <v>1</v>
      </c>
      <c r="P8698" t="str">
        <f t="shared" si="823"/>
        <v>N/A</v>
      </c>
    </row>
    <row r="8699" spans="2:16" x14ac:dyDescent="0.25">
      <c r="B8699" s="23">
        <f>'Raw data (base scenario)'!A8691</f>
        <v>8685</v>
      </c>
      <c r="C8699" s="23" t="str">
        <f>'Raw data (base scenario)'!B8691</f>
        <v>I</v>
      </c>
      <c r="D8699" s="23" t="str">
        <f>'Raw data (base scenario)'!C8691</f>
        <v>D</v>
      </c>
      <c r="E8699" t="b">
        <f t="shared" si="818"/>
        <v>1</v>
      </c>
      <c r="F8699" t="b">
        <f t="shared" si="819"/>
        <v>1</v>
      </c>
      <c r="G8699" t="str">
        <f t="shared" si="820"/>
        <v>N/A</v>
      </c>
      <c r="K8699" s="28">
        <v>8685</v>
      </c>
      <c r="L8699" s="28" t="s">
        <v>3</v>
      </c>
      <c r="M8699" s="28" t="s">
        <v>1</v>
      </c>
      <c r="N8699" t="b">
        <f t="shared" si="821"/>
        <v>1</v>
      </c>
      <c r="O8699" t="b">
        <f t="shared" si="822"/>
        <v>1</v>
      </c>
      <c r="P8699" t="str">
        <f t="shared" si="823"/>
        <v>N/A</v>
      </c>
    </row>
    <row r="8700" spans="2:16" x14ac:dyDescent="0.25">
      <c r="B8700" s="23">
        <f>'Raw data (base scenario)'!A8692</f>
        <v>8686</v>
      </c>
      <c r="C8700" s="23" t="str">
        <f>'Raw data (base scenario)'!B8692</f>
        <v>S</v>
      </c>
      <c r="D8700" s="23" t="str">
        <f>'Raw data (base scenario)'!C8692</f>
        <v>H</v>
      </c>
      <c r="E8700" t="b">
        <f t="shared" si="818"/>
        <v>1</v>
      </c>
      <c r="F8700" t="b">
        <f t="shared" si="819"/>
        <v>1</v>
      </c>
      <c r="G8700" t="str">
        <f t="shared" si="820"/>
        <v>N/A</v>
      </c>
      <c r="K8700" s="28">
        <v>8686</v>
      </c>
      <c r="L8700" s="28" t="s">
        <v>2</v>
      </c>
      <c r="M8700" s="28" t="s">
        <v>2</v>
      </c>
      <c r="N8700" t="b">
        <f t="shared" si="821"/>
        <v>1</v>
      </c>
      <c r="O8700" t="b">
        <f t="shared" si="822"/>
        <v>1</v>
      </c>
      <c r="P8700" t="b">
        <f t="shared" si="823"/>
        <v>1</v>
      </c>
    </row>
    <row r="8701" spans="2:16" x14ac:dyDescent="0.25">
      <c r="B8701" s="23">
        <f>'Raw data (base scenario)'!A8693</f>
        <v>8687</v>
      </c>
      <c r="C8701" s="23" t="str">
        <f>'Raw data (base scenario)'!B8693</f>
        <v>S</v>
      </c>
      <c r="D8701" s="23" t="str">
        <f>'Raw data (base scenario)'!C8693</f>
        <v>H</v>
      </c>
      <c r="E8701" t="b">
        <f t="shared" si="818"/>
        <v>1</v>
      </c>
      <c r="F8701" t="b">
        <f t="shared" si="819"/>
        <v>1</v>
      </c>
      <c r="G8701" t="str">
        <f t="shared" si="820"/>
        <v>N/A</v>
      </c>
      <c r="K8701" s="28">
        <v>8687</v>
      </c>
      <c r="L8701" s="28" t="s">
        <v>2</v>
      </c>
      <c r="M8701" s="28" t="s">
        <v>2</v>
      </c>
      <c r="N8701" t="b">
        <f t="shared" si="821"/>
        <v>1</v>
      </c>
      <c r="O8701" t="b">
        <f t="shared" si="822"/>
        <v>1</v>
      </c>
      <c r="P8701" t="b">
        <f t="shared" si="823"/>
        <v>1</v>
      </c>
    </row>
    <row r="8702" spans="2:16" x14ac:dyDescent="0.25">
      <c r="B8702" s="23">
        <f>'Raw data (base scenario)'!A8694</f>
        <v>8688</v>
      </c>
      <c r="C8702" s="23" t="str">
        <f>'Raw data (base scenario)'!B8694</f>
        <v>D</v>
      </c>
      <c r="D8702" s="23" t="str">
        <f>'Raw data (base scenario)'!C8694</f>
        <v>D</v>
      </c>
      <c r="E8702" t="b">
        <f t="shared" si="818"/>
        <v>1</v>
      </c>
      <c r="F8702" t="b">
        <f t="shared" si="819"/>
        <v>1</v>
      </c>
      <c r="G8702" t="b">
        <f t="shared" si="820"/>
        <v>1</v>
      </c>
      <c r="K8702" s="28">
        <v>8688</v>
      </c>
      <c r="L8702" s="28" t="s">
        <v>1</v>
      </c>
      <c r="M8702" s="28" t="s">
        <v>1</v>
      </c>
      <c r="N8702" t="b">
        <f t="shared" si="821"/>
        <v>1</v>
      </c>
      <c r="O8702" t="b">
        <f t="shared" si="822"/>
        <v>1</v>
      </c>
      <c r="P8702" t="str">
        <f t="shared" si="823"/>
        <v>N/A</v>
      </c>
    </row>
    <row r="8703" spans="2:16" x14ac:dyDescent="0.25">
      <c r="B8703" s="23">
        <f>'Raw data (base scenario)'!A8695</f>
        <v>8689</v>
      </c>
      <c r="C8703" s="23" t="str">
        <f>'Raw data (base scenario)'!B8695</f>
        <v>D</v>
      </c>
      <c r="D8703" s="23" t="str">
        <f>'Raw data (base scenario)'!C8695</f>
        <v>D</v>
      </c>
      <c r="E8703" t="b">
        <f t="shared" si="818"/>
        <v>1</v>
      </c>
      <c r="F8703" t="b">
        <f t="shared" si="819"/>
        <v>1</v>
      </c>
      <c r="G8703" t="b">
        <f t="shared" si="820"/>
        <v>1</v>
      </c>
      <c r="K8703" s="28">
        <v>8689</v>
      </c>
      <c r="L8703" s="28" t="s">
        <v>18</v>
      </c>
      <c r="M8703" s="28" t="s">
        <v>3</v>
      </c>
      <c r="N8703" t="b">
        <f t="shared" si="821"/>
        <v>1</v>
      </c>
      <c r="O8703" t="b">
        <f t="shared" si="822"/>
        <v>1</v>
      </c>
      <c r="P8703" t="str">
        <f t="shared" si="823"/>
        <v>N/A</v>
      </c>
    </row>
    <row r="8704" spans="2:16" x14ac:dyDescent="0.25">
      <c r="B8704" s="23">
        <f>'Raw data (base scenario)'!A8696</f>
        <v>8690</v>
      </c>
      <c r="C8704" s="23" t="str">
        <f>'Raw data (base scenario)'!B8696</f>
        <v>H</v>
      </c>
      <c r="D8704" s="23" t="str">
        <f>'Raw data (base scenario)'!C8696</f>
        <v>H</v>
      </c>
      <c r="E8704" t="b">
        <f t="shared" si="818"/>
        <v>1</v>
      </c>
      <c r="F8704" t="b">
        <f t="shared" si="819"/>
        <v>1</v>
      </c>
      <c r="G8704" t="str">
        <f t="shared" si="820"/>
        <v>N/A</v>
      </c>
      <c r="K8704" s="28">
        <v>8690</v>
      </c>
      <c r="L8704" s="28" t="s">
        <v>2</v>
      </c>
      <c r="M8704" s="28" t="s">
        <v>2</v>
      </c>
      <c r="N8704" t="b">
        <f t="shared" si="821"/>
        <v>1</v>
      </c>
      <c r="O8704" t="b">
        <f t="shared" si="822"/>
        <v>1</v>
      </c>
      <c r="P8704" t="b">
        <f t="shared" si="823"/>
        <v>1</v>
      </c>
    </row>
    <row r="8705" spans="2:16" x14ac:dyDescent="0.25">
      <c r="B8705" s="23">
        <f>'Raw data (base scenario)'!A8697</f>
        <v>8691</v>
      </c>
      <c r="C8705" s="23" t="str">
        <f>'Raw data (base scenario)'!B8697</f>
        <v>I</v>
      </c>
      <c r="D8705" s="23" t="str">
        <f>'Raw data (base scenario)'!C8697</f>
        <v>S</v>
      </c>
      <c r="E8705" t="b">
        <f t="shared" si="818"/>
        <v>1</v>
      </c>
      <c r="F8705" t="b">
        <f t="shared" si="819"/>
        <v>1</v>
      </c>
      <c r="G8705" t="str">
        <f t="shared" si="820"/>
        <v>N/A</v>
      </c>
      <c r="K8705" s="28">
        <v>8691</v>
      </c>
      <c r="L8705" s="28" t="s">
        <v>3</v>
      </c>
      <c r="M8705" s="28" t="s">
        <v>1</v>
      </c>
      <c r="N8705" t="b">
        <f t="shared" si="821"/>
        <v>1</v>
      </c>
      <c r="O8705" t="b">
        <f t="shared" si="822"/>
        <v>1</v>
      </c>
      <c r="P8705" t="str">
        <f t="shared" si="823"/>
        <v>N/A</v>
      </c>
    </row>
    <row r="8706" spans="2:16" x14ac:dyDescent="0.25">
      <c r="B8706" s="23">
        <f>'Raw data (base scenario)'!A8698</f>
        <v>8692</v>
      </c>
      <c r="C8706" s="23" t="str">
        <f>'Raw data (base scenario)'!B8698</f>
        <v>D</v>
      </c>
      <c r="D8706" s="23" t="str">
        <f>'Raw data (base scenario)'!C8698</f>
        <v>D</v>
      </c>
      <c r="E8706" t="b">
        <f t="shared" si="818"/>
        <v>1</v>
      </c>
      <c r="F8706" t="b">
        <f t="shared" si="819"/>
        <v>1</v>
      </c>
      <c r="G8706" t="b">
        <f t="shared" si="820"/>
        <v>1</v>
      </c>
      <c r="K8706" s="28">
        <v>8692</v>
      </c>
      <c r="L8706" s="28" t="s">
        <v>3</v>
      </c>
      <c r="M8706" s="28" t="s">
        <v>1</v>
      </c>
      <c r="N8706" t="b">
        <f t="shared" si="821"/>
        <v>1</v>
      </c>
      <c r="O8706" t="b">
        <f t="shared" si="822"/>
        <v>1</v>
      </c>
      <c r="P8706" t="str">
        <f t="shared" si="823"/>
        <v>N/A</v>
      </c>
    </row>
    <row r="8707" spans="2:16" x14ac:dyDescent="0.25">
      <c r="B8707" s="23">
        <f>'Raw data (base scenario)'!A8699</f>
        <v>8693</v>
      </c>
      <c r="C8707" s="23" t="str">
        <f>'Raw data (base scenario)'!B8699</f>
        <v>S</v>
      </c>
      <c r="D8707" s="23" t="str">
        <f>'Raw data (base scenario)'!C8699</f>
        <v>H</v>
      </c>
      <c r="E8707" t="b">
        <f t="shared" si="818"/>
        <v>1</v>
      </c>
      <c r="F8707" t="b">
        <f t="shared" si="819"/>
        <v>1</v>
      </c>
      <c r="G8707" t="str">
        <f t="shared" si="820"/>
        <v>N/A</v>
      </c>
      <c r="K8707" s="28">
        <v>8693</v>
      </c>
      <c r="L8707" s="28" t="s">
        <v>2</v>
      </c>
      <c r="M8707" s="28" t="s">
        <v>2</v>
      </c>
      <c r="N8707" t="b">
        <f t="shared" si="821"/>
        <v>1</v>
      </c>
      <c r="O8707" t="b">
        <f t="shared" si="822"/>
        <v>1</v>
      </c>
      <c r="P8707" t="b">
        <f t="shared" si="823"/>
        <v>1</v>
      </c>
    </row>
    <row r="8708" spans="2:16" x14ac:dyDescent="0.25">
      <c r="B8708" s="23">
        <f>'Raw data (base scenario)'!A8700</f>
        <v>8694</v>
      </c>
      <c r="C8708" s="23" t="str">
        <f>'Raw data (base scenario)'!B8700</f>
        <v>S</v>
      </c>
      <c r="D8708" s="23" t="str">
        <f>'Raw data (base scenario)'!C8700</f>
        <v>H</v>
      </c>
      <c r="E8708" t="b">
        <f t="shared" si="818"/>
        <v>1</v>
      </c>
      <c r="F8708" t="b">
        <f t="shared" si="819"/>
        <v>1</v>
      </c>
      <c r="G8708" t="str">
        <f t="shared" si="820"/>
        <v>N/A</v>
      </c>
      <c r="K8708" s="28">
        <v>8694</v>
      </c>
      <c r="L8708" s="28" t="s">
        <v>3</v>
      </c>
      <c r="M8708" s="28" t="s">
        <v>1</v>
      </c>
      <c r="N8708" t="b">
        <f t="shared" si="821"/>
        <v>1</v>
      </c>
      <c r="O8708" t="b">
        <f t="shared" si="822"/>
        <v>1</v>
      </c>
      <c r="P8708" t="str">
        <f t="shared" si="823"/>
        <v>N/A</v>
      </c>
    </row>
    <row r="8709" spans="2:16" x14ac:dyDescent="0.25">
      <c r="B8709" s="23">
        <f>'Raw data (base scenario)'!A8701</f>
        <v>8695</v>
      </c>
      <c r="C8709" s="23" t="str">
        <f>'Raw data (base scenario)'!B8701</f>
        <v>D</v>
      </c>
      <c r="D8709" s="23" t="str">
        <f>'Raw data (base scenario)'!C8701</f>
        <v>D</v>
      </c>
      <c r="E8709" t="b">
        <f t="shared" si="818"/>
        <v>1</v>
      </c>
      <c r="F8709" t="b">
        <f t="shared" si="819"/>
        <v>1</v>
      </c>
      <c r="G8709" t="b">
        <f t="shared" si="820"/>
        <v>1</v>
      </c>
      <c r="K8709" s="28">
        <v>8695</v>
      </c>
      <c r="L8709" s="28" t="s">
        <v>1</v>
      </c>
      <c r="M8709" s="28" t="s">
        <v>1</v>
      </c>
      <c r="N8709" t="b">
        <f t="shared" si="821"/>
        <v>1</v>
      </c>
      <c r="O8709" t="b">
        <f t="shared" si="822"/>
        <v>1</v>
      </c>
      <c r="P8709" t="str">
        <f t="shared" si="823"/>
        <v>N/A</v>
      </c>
    </row>
    <row r="8710" spans="2:16" x14ac:dyDescent="0.25">
      <c r="B8710" s="23">
        <f>'Raw data (base scenario)'!A8702</f>
        <v>8696</v>
      </c>
      <c r="C8710" s="23" t="str">
        <f>'Raw data (base scenario)'!B8702</f>
        <v>S</v>
      </c>
      <c r="D8710" s="23" t="str">
        <f>'Raw data (base scenario)'!C8702</f>
        <v>H</v>
      </c>
      <c r="E8710" t="b">
        <f t="shared" si="818"/>
        <v>1</v>
      </c>
      <c r="F8710" t="b">
        <f t="shared" si="819"/>
        <v>1</v>
      </c>
      <c r="G8710" t="str">
        <f t="shared" si="820"/>
        <v>N/A</v>
      </c>
      <c r="K8710" s="28">
        <v>8696</v>
      </c>
      <c r="L8710" s="28" t="s">
        <v>2</v>
      </c>
      <c r="M8710" s="28" t="s">
        <v>2</v>
      </c>
      <c r="N8710" t="b">
        <f t="shared" si="821"/>
        <v>1</v>
      </c>
      <c r="O8710" t="b">
        <f t="shared" si="822"/>
        <v>1</v>
      </c>
      <c r="P8710" t="b">
        <f t="shared" si="823"/>
        <v>1</v>
      </c>
    </row>
    <row r="8711" spans="2:16" x14ac:dyDescent="0.25">
      <c r="B8711" s="23">
        <f>'Raw data (base scenario)'!A8703</f>
        <v>8697</v>
      </c>
      <c r="C8711" s="23" t="str">
        <f>'Raw data (base scenario)'!B8703</f>
        <v>H</v>
      </c>
      <c r="D8711" s="23" t="str">
        <f>'Raw data (base scenario)'!C8703</f>
        <v>H</v>
      </c>
      <c r="E8711" t="b">
        <f t="shared" si="818"/>
        <v>1</v>
      </c>
      <c r="F8711" t="b">
        <f t="shared" si="819"/>
        <v>1</v>
      </c>
      <c r="G8711" t="str">
        <f t="shared" si="820"/>
        <v>N/A</v>
      </c>
      <c r="K8711" s="28">
        <v>8697</v>
      </c>
      <c r="L8711" s="28" t="s">
        <v>3</v>
      </c>
      <c r="M8711" s="28" t="s">
        <v>1</v>
      </c>
      <c r="N8711" t="b">
        <f t="shared" si="821"/>
        <v>1</v>
      </c>
      <c r="O8711" t="b">
        <f t="shared" si="822"/>
        <v>1</v>
      </c>
      <c r="P8711" t="str">
        <f t="shared" si="823"/>
        <v>N/A</v>
      </c>
    </row>
    <row r="8712" spans="2:16" x14ac:dyDescent="0.25">
      <c r="B8712" s="23">
        <f>'Raw data (base scenario)'!A8704</f>
        <v>8698</v>
      </c>
      <c r="C8712" s="23" t="str">
        <f>'Raw data (base scenario)'!B8704</f>
        <v>D</v>
      </c>
      <c r="D8712" s="23" t="str">
        <f>'Raw data (base scenario)'!C8704</f>
        <v>D</v>
      </c>
      <c r="E8712" t="b">
        <f t="shared" si="818"/>
        <v>1</v>
      </c>
      <c r="F8712" t="b">
        <f t="shared" si="819"/>
        <v>1</v>
      </c>
      <c r="G8712" t="b">
        <f t="shared" si="820"/>
        <v>1</v>
      </c>
      <c r="K8712" s="28">
        <v>8698</v>
      </c>
      <c r="L8712" s="28" t="s">
        <v>3</v>
      </c>
      <c r="M8712" s="28" t="s">
        <v>1</v>
      </c>
      <c r="N8712" t="b">
        <f t="shared" si="821"/>
        <v>1</v>
      </c>
      <c r="O8712" t="b">
        <f t="shared" si="822"/>
        <v>1</v>
      </c>
      <c r="P8712" t="str">
        <f t="shared" si="823"/>
        <v>N/A</v>
      </c>
    </row>
    <row r="8713" spans="2:16" x14ac:dyDescent="0.25">
      <c r="B8713" s="23">
        <f>'Raw data (base scenario)'!A8705</f>
        <v>8699</v>
      </c>
      <c r="C8713" s="23" t="str">
        <f>'Raw data (base scenario)'!B8705</f>
        <v>S</v>
      </c>
      <c r="D8713" s="23" t="str">
        <f>'Raw data (base scenario)'!C8705</f>
        <v>H</v>
      </c>
      <c r="E8713" t="b">
        <f t="shared" si="818"/>
        <v>1</v>
      </c>
      <c r="F8713" t="b">
        <f t="shared" si="819"/>
        <v>1</v>
      </c>
      <c r="G8713" t="str">
        <f t="shared" si="820"/>
        <v>N/A</v>
      </c>
      <c r="K8713" s="28">
        <v>8699</v>
      </c>
      <c r="L8713" s="28" t="s">
        <v>1</v>
      </c>
      <c r="M8713" s="28" t="s">
        <v>1</v>
      </c>
      <c r="N8713" t="b">
        <f t="shared" si="821"/>
        <v>1</v>
      </c>
      <c r="O8713" t="b">
        <f t="shared" si="822"/>
        <v>1</v>
      </c>
      <c r="P8713" t="str">
        <f t="shared" si="823"/>
        <v>N/A</v>
      </c>
    </row>
    <row r="8714" spans="2:16" x14ac:dyDescent="0.25">
      <c r="B8714" s="23">
        <f>'Raw data (base scenario)'!A8706</f>
        <v>8700</v>
      </c>
      <c r="C8714" s="23" t="str">
        <f>'Raw data (base scenario)'!B8706</f>
        <v>S</v>
      </c>
      <c r="D8714" s="23" t="str">
        <f>'Raw data (base scenario)'!C8706</f>
        <v>H</v>
      </c>
      <c r="E8714" t="b">
        <f t="shared" si="818"/>
        <v>1</v>
      </c>
      <c r="F8714" t="b">
        <f t="shared" si="819"/>
        <v>1</v>
      </c>
      <c r="G8714" t="str">
        <f t="shared" si="820"/>
        <v>N/A</v>
      </c>
      <c r="K8714" s="28">
        <v>8700</v>
      </c>
      <c r="L8714" s="28" t="s">
        <v>18</v>
      </c>
      <c r="M8714" s="28" t="s">
        <v>1</v>
      </c>
      <c r="N8714" t="b">
        <f t="shared" si="821"/>
        <v>1</v>
      </c>
      <c r="O8714" t="b">
        <f t="shared" si="822"/>
        <v>1</v>
      </c>
      <c r="P8714" t="str">
        <f t="shared" si="823"/>
        <v>N/A</v>
      </c>
    </row>
    <row r="8715" spans="2:16" x14ac:dyDescent="0.25">
      <c r="B8715" s="23">
        <f>'Raw data (base scenario)'!A8707</f>
        <v>8701</v>
      </c>
      <c r="C8715" s="23" t="str">
        <f>'Raw data (base scenario)'!B8707</f>
        <v>H</v>
      </c>
      <c r="D8715" s="23" t="str">
        <f>'Raw data (base scenario)'!C8707</f>
        <v>H</v>
      </c>
      <c r="E8715" t="b">
        <f t="shared" si="818"/>
        <v>1</v>
      </c>
      <c r="F8715" t="b">
        <f t="shared" si="819"/>
        <v>1</v>
      </c>
      <c r="G8715" t="str">
        <f t="shared" si="820"/>
        <v>N/A</v>
      </c>
      <c r="K8715" s="28">
        <v>8701</v>
      </c>
      <c r="L8715" s="28" t="s">
        <v>1</v>
      </c>
      <c r="M8715" s="28" t="s">
        <v>3</v>
      </c>
      <c r="N8715" t="b">
        <f t="shared" si="821"/>
        <v>1</v>
      </c>
      <c r="O8715" t="b">
        <f t="shared" si="822"/>
        <v>1</v>
      </c>
      <c r="P8715" t="str">
        <f t="shared" si="823"/>
        <v>N/A</v>
      </c>
    </row>
    <row r="8716" spans="2:16" x14ac:dyDescent="0.25">
      <c r="B8716" s="23">
        <f>'Raw data (base scenario)'!A8708</f>
        <v>8702</v>
      </c>
      <c r="C8716" s="23" t="str">
        <f>'Raw data (base scenario)'!B8708</f>
        <v>I</v>
      </c>
      <c r="D8716" s="23" t="str">
        <f>'Raw data (base scenario)'!C8708</f>
        <v>H</v>
      </c>
      <c r="E8716" t="b">
        <f t="shared" si="818"/>
        <v>1</v>
      </c>
      <c r="F8716" t="b">
        <f t="shared" si="819"/>
        <v>1</v>
      </c>
      <c r="G8716" t="str">
        <f t="shared" si="820"/>
        <v>N/A</v>
      </c>
      <c r="K8716" s="28">
        <v>8702</v>
      </c>
      <c r="L8716" s="28" t="s">
        <v>1</v>
      </c>
      <c r="M8716" s="28" t="s">
        <v>1</v>
      </c>
      <c r="N8716" t="b">
        <f t="shared" si="821"/>
        <v>1</v>
      </c>
      <c r="O8716" t="b">
        <f t="shared" si="822"/>
        <v>1</v>
      </c>
      <c r="P8716" t="str">
        <f t="shared" si="823"/>
        <v>N/A</v>
      </c>
    </row>
    <row r="8717" spans="2:16" x14ac:dyDescent="0.25">
      <c r="B8717" s="23">
        <f>'Raw data (base scenario)'!A8709</f>
        <v>8703</v>
      </c>
      <c r="C8717" s="23" t="str">
        <f>'Raw data (base scenario)'!B8709</f>
        <v>H</v>
      </c>
      <c r="D8717" s="23" t="str">
        <f>'Raw data (base scenario)'!C8709</f>
        <v>S</v>
      </c>
      <c r="E8717" t="b">
        <f t="shared" si="818"/>
        <v>1</v>
      </c>
      <c r="F8717" t="b">
        <f t="shared" si="819"/>
        <v>1</v>
      </c>
      <c r="G8717" t="str">
        <f t="shared" si="820"/>
        <v>N/A</v>
      </c>
      <c r="K8717" s="28">
        <v>8703</v>
      </c>
      <c r="L8717" s="28" t="s">
        <v>3</v>
      </c>
      <c r="M8717" s="28" t="s">
        <v>1</v>
      </c>
      <c r="N8717" t="b">
        <f t="shared" si="821"/>
        <v>1</v>
      </c>
      <c r="O8717" t="b">
        <f t="shared" si="822"/>
        <v>1</v>
      </c>
      <c r="P8717" t="str">
        <f t="shared" si="823"/>
        <v>N/A</v>
      </c>
    </row>
    <row r="8718" spans="2:16" x14ac:dyDescent="0.25">
      <c r="B8718" s="23">
        <f>'Raw data (base scenario)'!A8710</f>
        <v>8704</v>
      </c>
      <c r="C8718" s="23" t="str">
        <f>'Raw data (base scenario)'!B8710</f>
        <v>H</v>
      </c>
      <c r="D8718" s="23" t="str">
        <f>'Raw data (base scenario)'!C8710</f>
        <v>H</v>
      </c>
      <c r="E8718" t="b">
        <f t="shared" si="818"/>
        <v>1</v>
      </c>
      <c r="F8718" t="b">
        <f t="shared" si="819"/>
        <v>1</v>
      </c>
      <c r="G8718" t="str">
        <f t="shared" si="820"/>
        <v>N/A</v>
      </c>
      <c r="K8718" s="28">
        <v>8704</v>
      </c>
      <c r="L8718" s="28" t="s">
        <v>3</v>
      </c>
      <c r="M8718" s="28" t="s">
        <v>1</v>
      </c>
      <c r="N8718" t="b">
        <f t="shared" si="821"/>
        <v>1</v>
      </c>
      <c r="O8718" t="b">
        <f t="shared" si="822"/>
        <v>1</v>
      </c>
      <c r="P8718" t="str">
        <f t="shared" si="823"/>
        <v>N/A</v>
      </c>
    </row>
    <row r="8719" spans="2:16" x14ac:dyDescent="0.25">
      <c r="B8719" s="23">
        <f>'Raw data (base scenario)'!A8711</f>
        <v>8705</v>
      </c>
      <c r="C8719" s="23" t="str">
        <f>'Raw data (base scenario)'!B8711</f>
        <v>S</v>
      </c>
      <c r="D8719" s="23" t="str">
        <f>'Raw data (base scenario)'!C8711</f>
        <v>H</v>
      </c>
      <c r="E8719" t="b">
        <f t="shared" ref="E8719:E8782" si="824">OR(C8719=$A$4,C8719=$A$5,C8719=$A$6,C8719=$A$7)</f>
        <v>1</v>
      </c>
      <c r="F8719" t="b">
        <f t="shared" ref="F8719:F8782" si="825">OR(D8719=$A$4,D8719=$A$5,D8719=$A$6,D8719=$A$7)</f>
        <v>1</v>
      </c>
      <c r="G8719" t="str">
        <f t="shared" si="820"/>
        <v>N/A</v>
      </c>
      <c r="K8719" s="28">
        <v>8705</v>
      </c>
      <c r="L8719" s="28" t="s">
        <v>1</v>
      </c>
      <c r="M8719" s="28" t="s">
        <v>1</v>
      </c>
      <c r="N8719" t="b">
        <f t="shared" si="821"/>
        <v>1</v>
      </c>
      <c r="O8719" t="b">
        <f t="shared" si="822"/>
        <v>1</v>
      </c>
      <c r="P8719" t="str">
        <f t="shared" si="823"/>
        <v>N/A</v>
      </c>
    </row>
    <row r="8720" spans="2:16" x14ac:dyDescent="0.25">
      <c r="B8720" s="23">
        <f>'Raw data (base scenario)'!A8712</f>
        <v>8706</v>
      </c>
      <c r="C8720" s="23" t="str">
        <f>'Raw data (base scenario)'!B8712</f>
        <v>S</v>
      </c>
      <c r="D8720" s="23" t="str">
        <f>'Raw data (base scenario)'!C8712</f>
        <v>H</v>
      </c>
      <c r="E8720" t="b">
        <f t="shared" si="824"/>
        <v>1</v>
      </c>
      <c r="F8720" t="b">
        <f t="shared" si="825"/>
        <v>1</v>
      </c>
      <c r="G8720" t="str">
        <f t="shared" ref="G8720:G8783" si="826">IF(C8720="D",D8720="D","N/A")</f>
        <v>N/A</v>
      </c>
      <c r="K8720" s="28">
        <v>8706</v>
      </c>
      <c r="L8720" s="28" t="s">
        <v>1</v>
      </c>
      <c r="M8720" s="28" t="s">
        <v>1</v>
      </c>
      <c r="N8720" t="b">
        <f t="shared" si="821"/>
        <v>1</v>
      </c>
      <c r="O8720" t="b">
        <f t="shared" si="822"/>
        <v>1</v>
      </c>
      <c r="P8720" t="str">
        <f t="shared" si="823"/>
        <v>N/A</v>
      </c>
    </row>
    <row r="8721" spans="2:16" x14ac:dyDescent="0.25">
      <c r="B8721" s="23">
        <f>'Raw data (base scenario)'!A8713</f>
        <v>8707</v>
      </c>
      <c r="C8721" s="23" t="str">
        <f>'Raw data (base scenario)'!B8713</f>
        <v>H</v>
      </c>
      <c r="D8721" s="23" t="str">
        <f>'Raw data (base scenario)'!C8713</f>
        <v>H</v>
      </c>
      <c r="E8721" t="b">
        <f t="shared" si="824"/>
        <v>1</v>
      </c>
      <c r="F8721" t="b">
        <f t="shared" si="825"/>
        <v>1</v>
      </c>
      <c r="G8721" t="str">
        <f t="shared" si="826"/>
        <v>N/A</v>
      </c>
      <c r="K8721" s="28">
        <v>8707</v>
      </c>
      <c r="L8721" s="28" t="s">
        <v>3</v>
      </c>
      <c r="M8721" s="28" t="s">
        <v>18</v>
      </c>
      <c r="N8721" t="b">
        <f t="shared" si="821"/>
        <v>1</v>
      </c>
      <c r="O8721" t="b">
        <f t="shared" si="822"/>
        <v>1</v>
      </c>
      <c r="P8721" t="str">
        <f t="shared" si="823"/>
        <v>N/A</v>
      </c>
    </row>
    <row r="8722" spans="2:16" x14ac:dyDescent="0.25">
      <c r="B8722" s="23">
        <f>'Raw data (base scenario)'!A8714</f>
        <v>8708</v>
      </c>
      <c r="C8722" s="23" t="str">
        <f>'Raw data (base scenario)'!B8714</f>
        <v>H</v>
      </c>
      <c r="D8722" s="23" t="str">
        <f>'Raw data (base scenario)'!C8714</f>
        <v>H</v>
      </c>
      <c r="E8722" t="b">
        <f t="shared" si="824"/>
        <v>1</v>
      </c>
      <c r="F8722" t="b">
        <f t="shared" si="825"/>
        <v>1</v>
      </c>
      <c r="G8722" t="str">
        <f t="shared" si="826"/>
        <v>N/A</v>
      </c>
      <c r="K8722" s="28">
        <v>8708</v>
      </c>
      <c r="L8722" s="28" t="s">
        <v>3</v>
      </c>
      <c r="M8722" s="28" t="s">
        <v>1</v>
      </c>
      <c r="N8722" t="b">
        <f t="shared" si="821"/>
        <v>1</v>
      </c>
      <c r="O8722" t="b">
        <f t="shared" si="822"/>
        <v>1</v>
      </c>
      <c r="P8722" t="str">
        <f t="shared" si="823"/>
        <v>N/A</v>
      </c>
    </row>
    <row r="8723" spans="2:16" x14ac:dyDescent="0.25">
      <c r="B8723" s="23">
        <f>'Raw data (base scenario)'!A8715</f>
        <v>8709</v>
      </c>
      <c r="C8723" s="23" t="str">
        <f>'Raw data (base scenario)'!B8715</f>
        <v>S</v>
      </c>
      <c r="D8723" s="23" t="str">
        <f>'Raw data (base scenario)'!C8715</f>
        <v>I</v>
      </c>
      <c r="E8723" t="b">
        <f t="shared" si="824"/>
        <v>1</v>
      </c>
      <c r="F8723" t="b">
        <f t="shared" si="825"/>
        <v>1</v>
      </c>
      <c r="G8723" t="str">
        <f t="shared" si="826"/>
        <v>N/A</v>
      </c>
      <c r="K8723" s="28">
        <v>8709</v>
      </c>
      <c r="L8723" s="28" t="s">
        <v>18</v>
      </c>
      <c r="M8723" s="28" t="s">
        <v>18</v>
      </c>
      <c r="N8723" t="b">
        <f t="shared" si="821"/>
        <v>1</v>
      </c>
      <c r="O8723" t="b">
        <f t="shared" si="822"/>
        <v>1</v>
      </c>
      <c r="P8723" t="str">
        <f t="shared" si="823"/>
        <v>N/A</v>
      </c>
    </row>
    <row r="8724" spans="2:16" x14ac:dyDescent="0.25">
      <c r="B8724" s="23">
        <f>'Raw data (base scenario)'!A8716</f>
        <v>8710</v>
      </c>
      <c r="C8724" s="23" t="str">
        <f>'Raw data (base scenario)'!B8716</f>
        <v>S</v>
      </c>
      <c r="D8724" s="23" t="str">
        <f>'Raw data (base scenario)'!C8716</f>
        <v>H</v>
      </c>
      <c r="E8724" t="b">
        <f t="shared" si="824"/>
        <v>1</v>
      </c>
      <c r="F8724" t="b">
        <f t="shared" si="825"/>
        <v>1</v>
      </c>
      <c r="G8724" t="str">
        <f t="shared" si="826"/>
        <v>N/A</v>
      </c>
      <c r="K8724" s="28">
        <v>8710</v>
      </c>
      <c r="L8724" s="28" t="s">
        <v>3</v>
      </c>
      <c r="M8724" s="28" t="s">
        <v>1</v>
      </c>
      <c r="N8724" t="b">
        <f t="shared" si="821"/>
        <v>1</v>
      </c>
      <c r="O8724" t="b">
        <f t="shared" si="822"/>
        <v>1</v>
      </c>
      <c r="P8724" t="str">
        <f t="shared" si="823"/>
        <v>N/A</v>
      </c>
    </row>
    <row r="8725" spans="2:16" x14ac:dyDescent="0.25">
      <c r="B8725" s="23">
        <f>'Raw data (base scenario)'!A8717</f>
        <v>8711</v>
      </c>
      <c r="C8725" s="23" t="str">
        <f>'Raw data (base scenario)'!B8717</f>
        <v>I</v>
      </c>
      <c r="D8725" s="23" t="str">
        <f>'Raw data (base scenario)'!C8717</f>
        <v>I</v>
      </c>
      <c r="E8725" t="b">
        <f t="shared" si="824"/>
        <v>1</v>
      </c>
      <c r="F8725" t="b">
        <f t="shared" si="825"/>
        <v>1</v>
      </c>
      <c r="G8725" t="str">
        <f t="shared" si="826"/>
        <v>N/A</v>
      </c>
      <c r="K8725" s="28">
        <v>8711</v>
      </c>
      <c r="L8725" s="28" t="s">
        <v>18</v>
      </c>
      <c r="M8725" s="28" t="s">
        <v>3</v>
      </c>
      <c r="N8725" t="b">
        <f t="shared" si="821"/>
        <v>1</v>
      </c>
      <c r="O8725" t="b">
        <f t="shared" si="822"/>
        <v>1</v>
      </c>
      <c r="P8725" t="str">
        <f t="shared" si="823"/>
        <v>N/A</v>
      </c>
    </row>
    <row r="8726" spans="2:16" x14ac:dyDescent="0.25">
      <c r="B8726" s="23">
        <f>'Raw data (base scenario)'!A8718</f>
        <v>8712</v>
      </c>
      <c r="C8726" s="23" t="str">
        <f>'Raw data (base scenario)'!B8718</f>
        <v>S</v>
      </c>
      <c r="D8726" s="23" t="str">
        <f>'Raw data (base scenario)'!C8718</f>
        <v>H</v>
      </c>
      <c r="E8726" t="b">
        <f t="shared" si="824"/>
        <v>1</v>
      </c>
      <c r="F8726" t="b">
        <f t="shared" si="825"/>
        <v>1</v>
      </c>
      <c r="G8726" t="str">
        <f t="shared" si="826"/>
        <v>N/A</v>
      </c>
      <c r="K8726" s="28">
        <v>8712</v>
      </c>
      <c r="L8726" s="28" t="s">
        <v>18</v>
      </c>
      <c r="M8726" s="28" t="s">
        <v>1</v>
      </c>
      <c r="N8726" t="b">
        <f t="shared" si="821"/>
        <v>1</v>
      </c>
      <c r="O8726" t="b">
        <f t="shared" si="822"/>
        <v>1</v>
      </c>
      <c r="P8726" t="str">
        <f t="shared" si="823"/>
        <v>N/A</v>
      </c>
    </row>
    <row r="8727" spans="2:16" x14ac:dyDescent="0.25">
      <c r="B8727" s="23">
        <f>'Raw data (base scenario)'!A8719</f>
        <v>8713</v>
      </c>
      <c r="C8727" s="23" t="str">
        <f>'Raw data (base scenario)'!B8719</f>
        <v>I</v>
      </c>
      <c r="D8727" s="23" t="str">
        <f>'Raw data (base scenario)'!C8719</f>
        <v>S</v>
      </c>
      <c r="E8727" t="b">
        <f t="shared" si="824"/>
        <v>1</v>
      </c>
      <c r="F8727" t="b">
        <f t="shared" si="825"/>
        <v>1</v>
      </c>
      <c r="G8727" t="str">
        <f t="shared" si="826"/>
        <v>N/A</v>
      </c>
      <c r="K8727" s="28">
        <v>8713</v>
      </c>
      <c r="L8727" s="28" t="s">
        <v>3</v>
      </c>
      <c r="M8727" s="28" t="s">
        <v>1</v>
      </c>
      <c r="N8727" t="b">
        <f t="shared" si="821"/>
        <v>1</v>
      </c>
      <c r="O8727" t="b">
        <f t="shared" si="822"/>
        <v>1</v>
      </c>
      <c r="P8727" t="str">
        <f t="shared" si="823"/>
        <v>N/A</v>
      </c>
    </row>
    <row r="8728" spans="2:16" x14ac:dyDescent="0.25">
      <c r="B8728" s="23">
        <f>'Raw data (base scenario)'!A8720</f>
        <v>8714</v>
      </c>
      <c r="C8728" s="23" t="str">
        <f>'Raw data (base scenario)'!B8720</f>
        <v>I</v>
      </c>
      <c r="D8728" s="23" t="str">
        <f>'Raw data (base scenario)'!C8720</f>
        <v>H</v>
      </c>
      <c r="E8728" t="b">
        <f t="shared" si="824"/>
        <v>1</v>
      </c>
      <c r="F8728" t="b">
        <f t="shared" si="825"/>
        <v>1</v>
      </c>
      <c r="G8728" t="str">
        <f t="shared" si="826"/>
        <v>N/A</v>
      </c>
      <c r="K8728" s="28">
        <v>8714</v>
      </c>
      <c r="L8728" s="28" t="s">
        <v>2</v>
      </c>
      <c r="M8728" s="28" t="s">
        <v>2</v>
      </c>
      <c r="N8728" t="b">
        <f t="shared" si="821"/>
        <v>1</v>
      </c>
      <c r="O8728" t="b">
        <f t="shared" si="822"/>
        <v>1</v>
      </c>
      <c r="P8728" t="b">
        <f t="shared" si="823"/>
        <v>1</v>
      </c>
    </row>
    <row r="8729" spans="2:16" x14ac:dyDescent="0.25">
      <c r="B8729" s="23">
        <f>'Raw data (base scenario)'!A8721</f>
        <v>8715</v>
      </c>
      <c r="C8729" s="23" t="str">
        <f>'Raw data (base scenario)'!B8721</f>
        <v>S</v>
      </c>
      <c r="D8729" s="23" t="str">
        <f>'Raw data (base scenario)'!C8721</f>
        <v>H</v>
      </c>
      <c r="E8729" t="b">
        <f t="shared" si="824"/>
        <v>1</v>
      </c>
      <c r="F8729" t="b">
        <f t="shared" si="825"/>
        <v>1</v>
      </c>
      <c r="G8729" t="str">
        <f t="shared" si="826"/>
        <v>N/A</v>
      </c>
      <c r="K8729" s="28">
        <v>8715</v>
      </c>
      <c r="L8729" s="28" t="s">
        <v>2</v>
      </c>
      <c r="M8729" s="28" t="s">
        <v>2</v>
      </c>
      <c r="N8729" t="b">
        <f t="shared" si="821"/>
        <v>1</v>
      </c>
      <c r="O8729" t="b">
        <f t="shared" si="822"/>
        <v>1</v>
      </c>
      <c r="P8729" t="b">
        <f t="shared" si="823"/>
        <v>1</v>
      </c>
    </row>
    <row r="8730" spans="2:16" x14ac:dyDescent="0.25">
      <c r="B8730" s="23">
        <f>'Raw data (base scenario)'!A8722</f>
        <v>8716</v>
      </c>
      <c r="C8730" s="23" t="str">
        <f>'Raw data (base scenario)'!B8722</f>
        <v>D</v>
      </c>
      <c r="D8730" s="23" t="str">
        <f>'Raw data (base scenario)'!C8722</f>
        <v>D</v>
      </c>
      <c r="E8730" t="b">
        <f t="shared" si="824"/>
        <v>1</v>
      </c>
      <c r="F8730" t="b">
        <f t="shared" si="825"/>
        <v>1</v>
      </c>
      <c r="G8730" t="b">
        <f t="shared" si="826"/>
        <v>1</v>
      </c>
      <c r="K8730" s="28">
        <v>8716</v>
      </c>
      <c r="L8730" s="28" t="s">
        <v>3</v>
      </c>
      <c r="M8730" s="28" t="s">
        <v>1</v>
      </c>
      <c r="N8730" t="b">
        <f t="shared" ref="N8730:N8793" si="827">OR(L8730=$A$4,L8730=$A$5,L8730=$A$6,L8730=$A$7)</f>
        <v>1</v>
      </c>
      <c r="O8730" t="b">
        <f t="shared" ref="O8730:O8793" si="828">OR(M8730=$A$4,M8730=$A$5,M8730=$A$6,M8730=$A$7)</f>
        <v>1</v>
      </c>
      <c r="P8730" t="str">
        <f t="shared" ref="P8730:P8793" si="829">IF(L8730="D",M8730="D","N/A")</f>
        <v>N/A</v>
      </c>
    </row>
    <row r="8731" spans="2:16" x14ac:dyDescent="0.25">
      <c r="B8731" s="23">
        <f>'Raw data (base scenario)'!A8723</f>
        <v>8717</v>
      </c>
      <c r="C8731" s="23" t="str">
        <f>'Raw data (base scenario)'!B8723</f>
        <v>D</v>
      </c>
      <c r="D8731" s="23" t="str">
        <f>'Raw data (base scenario)'!C8723</f>
        <v>D</v>
      </c>
      <c r="E8731" t="b">
        <f t="shared" si="824"/>
        <v>1</v>
      </c>
      <c r="F8731" t="b">
        <f t="shared" si="825"/>
        <v>1</v>
      </c>
      <c r="G8731" t="b">
        <f t="shared" si="826"/>
        <v>1</v>
      </c>
      <c r="K8731" s="28">
        <v>8717</v>
      </c>
      <c r="L8731" s="28" t="s">
        <v>2</v>
      </c>
      <c r="M8731" s="28" t="s">
        <v>2</v>
      </c>
      <c r="N8731" t="b">
        <f t="shared" si="827"/>
        <v>1</v>
      </c>
      <c r="O8731" t="b">
        <f t="shared" si="828"/>
        <v>1</v>
      </c>
      <c r="P8731" t="b">
        <f t="shared" si="829"/>
        <v>1</v>
      </c>
    </row>
    <row r="8732" spans="2:16" x14ac:dyDescent="0.25">
      <c r="B8732" s="23">
        <f>'Raw data (base scenario)'!A8724</f>
        <v>8718</v>
      </c>
      <c r="C8732" s="23" t="str">
        <f>'Raw data (base scenario)'!B8724</f>
        <v>S</v>
      </c>
      <c r="D8732" s="23" t="str">
        <f>'Raw data (base scenario)'!C8724</f>
        <v>H</v>
      </c>
      <c r="E8732" t="b">
        <f t="shared" si="824"/>
        <v>1</v>
      </c>
      <c r="F8732" t="b">
        <f t="shared" si="825"/>
        <v>1</v>
      </c>
      <c r="G8732" t="str">
        <f t="shared" si="826"/>
        <v>N/A</v>
      </c>
      <c r="K8732" s="28">
        <v>8718</v>
      </c>
      <c r="L8732" s="28" t="s">
        <v>2</v>
      </c>
      <c r="M8732" s="28" t="s">
        <v>2</v>
      </c>
      <c r="N8732" t="b">
        <f t="shared" si="827"/>
        <v>1</v>
      </c>
      <c r="O8732" t="b">
        <f t="shared" si="828"/>
        <v>1</v>
      </c>
      <c r="P8732" t="b">
        <f t="shared" si="829"/>
        <v>1</v>
      </c>
    </row>
    <row r="8733" spans="2:16" x14ac:dyDescent="0.25">
      <c r="B8733" s="23">
        <f>'Raw data (base scenario)'!A8725</f>
        <v>8719</v>
      </c>
      <c r="C8733" s="23" t="str">
        <f>'Raw data (base scenario)'!B8725</f>
        <v>D</v>
      </c>
      <c r="D8733" s="23" t="str">
        <f>'Raw data (base scenario)'!C8725</f>
        <v>D</v>
      </c>
      <c r="E8733" t="b">
        <f t="shared" si="824"/>
        <v>1</v>
      </c>
      <c r="F8733" t="b">
        <f t="shared" si="825"/>
        <v>1</v>
      </c>
      <c r="G8733" t="b">
        <f t="shared" si="826"/>
        <v>1</v>
      </c>
      <c r="K8733" s="28">
        <v>8719</v>
      </c>
      <c r="L8733" s="28" t="s">
        <v>1</v>
      </c>
      <c r="M8733" s="28" t="s">
        <v>3</v>
      </c>
      <c r="N8733" t="b">
        <f t="shared" si="827"/>
        <v>1</v>
      </c>
      <c r="O8733" t="b">
        <f t="shared" si="828"/>
        <v>1</v>
      </c>
      <c r="P8733" t="str">
        <f t="shared" si="829"/>
        <v>N/A</v>
      </c>
    </row>
    <row r="8734" spans="2:16" x14ac:dyDescent="0.25">
      <c r="B8734" s="23">
        <f>'Raw data (base scenario)'!A8726</f>
        <v>8720</v>
      </c>
      <c r="C8734" s="23" t="str">
        <f>'Raw data (base scenario)'!B8726</f>
        <v>D</v>
      </c>
      <c r="D8734" s="23" t="str">
        <f>'Raw data (base scenario)'!C8726</f>
        <v>D</v>
      </c>
      <c r="E8734" t="b">
        <f t="shared" si="824"/>
        <v>1</v>
      </c>
      <c r="F8734" t="b">
        <f t="shared" si="825"/>
        <v>1</v>
      </c>
      <c r="G8734" t="b">
        <f t="shared" si="826"/>
        <v>1</v>
      </c>
      <c r="K8734" s="28">
        <v>8720</v>
      </c>
      <c r="L8734" s="28" t="s">
        <v>3</v>
      </c>
      <c r="M8734" s="28" t="s">
        <v>3</v>
      </c>
      <c r="N8734" t="b">
        <f t="shared" si="827"/>
        <v>1</v>
      </c>
      <c r="O8734" t="b">
        <f t="shared" si="828"/>
        <v>1</v>
      </c>
      <c r="P8734" t="str">
        <f t="shared" si="829"/>
        <v>N/A</v>
      </c>
    </row>
    <row r="8735" spans="2:16" x14ac:dyDescent="0.25">
      <c r="B8735" s="23">
        <f>'Raw data (base scenario)'!A8727</f>
        <v>8721</v>
      </c>
      <c r="C8735" s="23" t="str">
        <f>'Raw data (base scenario)'!B8727</f>
        <v>H</v>
      </c>
      <c r="D8735" s="23" t="str">
        <f>'Raw data (base scenario)'!C8727</f>
        <v>S</v>
      </c>
      <c r="E8735" t="b">
        <f t="shared" si="824"/>
        <v>1</v>
      </c>
      <c r="F8735" t="b">
        <f t="shared" si="825"/>
        <v>1</v>
      </c>
      <c r="G8735" t="str">
        <f t="shared" si="826"/>
        <v>N/A</v>
      </c>
      <c r="K8735" s="28">
        <v>8721</v>
      </c>
      <c r="L8735" s="28" t="s">
        <v>18</v>
      </c>
      <c r="M8735" s="28" t="s">
        <v>18</v>
      </c>
      <c r="N8735" t="b">
        <f t="shared" si="827"/>
        <v>1</v>
      </c>
      <c r="O8735" t="b">
        <f t="shared" si="828"/>
        <v>1</v>
      </c>
      <c r="P8735" t="str">
        <f t="shared" si="829"/>
        <v>N/A</v>
      </c>
    </row>
    <row r="8736" spans="2:16" x14ac:dyDescent="0.25">
      <c r="B8736" s="23">
        <f>'Raw data (base scenario)'!A8728</f>
        <v>8722</v>
      </c>
      <c r="C8736" s="23" t="str">
        <f>'Raw data (base scenario)'!B8728</f>
        <v>S</v>
      </c>
      <c r="D8736" s="23" t="str">
        <f>'Raw data (base scenario)'!C8728</f>
        <v>S</v>
      </c>
      <c r="E8736" t="b">
        <f t="shared" si="824"/>
        <v>1</v>
      </c>
      <c r="F8736" t="b">
        <f t="shared" si="825"/>
        <v>1</v>
      </c>
      <c r="G8736" t="str">
        <f t="shared" si="826"/>
        <v>N/A</v>
      </c>
      <c r="K8736" s="28">
        <v>8722</v>
      </c>
      <c r="L8736" s="28" t="s">
        <v>1</v>
      </c>
      <c r="M8736" s="28" t="s">
        <v>1</v>
      </c>
      <c r="N8736" t="b">
        <f t="shared" si="827"/>
        <v>1</v>
      </c>
      <c r="O8736" t="b">
        <f t="shared" si="828"/>
        <v>1</v>
      </c>
      <c r="P8736" t="str">
        <f t="shared" si="829"/>
        <v>N/A</v>
      </c>
    </row>
    <row r="8737" spans="2:16" x14ac:dyDescent="0.25">
      <c r="B8737" s="23">
        <f>'Raw data (base scenario)'!A8729</f>
        <v>8723</v>
      </c>
      <c r="C8737" s="23" t="str">
        <f>'Raw data (base scenario)'!B8729</f>
        <v>I</v>
      </c>
      <c r="D8737" s="23" t="str">
        <f>'Raw data (base scenario)'!C8729</f>
        <v>I</v>
      </c>
      <c r="E8737" t="b">
        <f t="shared" si="824"/>
        <v>1</v>
      </c>
      <c r="F8737" t="b">
        <f t="shared" si="825"/>
        <v>1</v>
      </c>
      <c r="G8737" t="str">
        <f t="shared" si="826"/>
        <v>N/A</v>
      </c>
      <c r="K8737" s="28">
        <v>8723</v>
      </c>
      <c r="L8737" s="28" t="s">
        <v>2</v>
      </c>
      <c r="M8737" s="28" t="s">
        <v>2</v>
      </c>
      <c r="N8737" t="b">
        <f t="shared" si="827"/>
        <v>1</v>
      </c>
      <c r="O8737" t="b">
        <f t="shared" si="828"/>
        <v>1</v>
      </c>
      <c r="P8737" t="b">
        <f t="shared" si="829"/>
        <v>1</v>
      </c>
    </row>
    <row r="8738" spans="2:16" x14ac:dyDescent="0.25">
      <c r="B8738" s="23">
        <f>'Raw data (base scenario)'!A8730</f>
        <v>8724</v>
      </c>
      <c r="C8738" s="23" t="str">
        <f>'Raw data (base scenario)'!B8730</f>
        <v>H</v>
      </c>
      <c r="D8738" s="23" t="str">
        <f>'Raw data (base scenario)'!C8730</f>
        <v>H</v>
      </c>
      <c r="E8738" t="b">
        <f t="shared" si="824"/>
        <v>1</v>
      </c>
      <c r="F8738" t="b">
        <f t="shared" si="825"/>
        <v>1</v>
      </c>
      <c r="G8738" t="str">
        <f t="shared" si="826"/>
        <v>N/A</v>
      </c>
      <c r="K8738" s="28">
        <v>8724</v>
      </c>
      <c r="L8738" s="28" t="s">
        <v>1</v>
      </c>
      <c r="M8738" s="28" t="s">
        <v>1</v>
      </c>
      <c r="N8738" t="b">
        <f t="shared" si="827"/>
        <v>1</v>
      </c>
      <c r="O8738" t="b">
        <f t="shared" si="828"/>
        <v>1</v>
      </c>
      <c r="P8738" t="str">
        <f t="shared" si="829"/>
        <v>N/A</v>
      </c>
    </row>
    <row r="8739" spans="2:16" x14ac:dyDescent="0.25">
      <c r="B8739" s="23">
        <f>'Raw data (base scenario)'!A8731</f>
        <v>8725</v>
      </c>
      <c r="C8739" s="23" t="str">
        <f>'Raw data (base scenario)'!B8731</f>
        <v>D</v>
      </c>
      <c r="D8739" s="23" t="str">
        <f>'Raw data (base scenario)'!C8731</f>
        <v>D</v>
      </c>
      <c r="E8739" t="b">
        <f t="shared" si="824"/>
        <v>1</v>
      </c>
      <c r="F8739" t="b">
        <f t="shared" si="825"/>
        <v>1</v>
      </c>
      <c r="G8739" t="b">
        <f t="shared" si="826"/>
        <v>1</v>
      </c>
      <c r="K8739" s="28">
        <v>8725</v>
      </c>
      <c r="L8739" s="28" t="s">
        <v>1</v>
      </c>
      <c r="M8739" s="28" t="s">
        <v>1</v>
      </c>
      <c r="N8739" t="b">
        <f t="shared" si="827"/>
        <v>1</v>
      </c>
      <c r="O8739" t="b">
        <f t="shared" si="828"/>
        <v>1</v>
      </c>
      <c r="P8739" t="str">
        <f t="shared" si="829"/>
        <v>N/A</v>
      </c>
    </row>
    <row r="8740" spans="2:16" x14ac:dyDescent="0.25">
      <c r="B8740" s="23">
        <f>'Raw data (base scenario)'!A8732</f>
        <v>8726</v>
      </c>
      <c r="C8740" s="23" t="str">
        <f>'Raw data (base scenario)'!B8732</f>
        <v>H</v>
      </c>
      <c r="D8740" s="23" t="str">
        <f>'Raw data (base scenario)'!C8732</f>
        <v>H</v>
      </c>
      <c r="E8740" t="b">
        <f t="shared" si="824"/>
        <v>1</v>
      </c>
      <c r="F8740" t="b">
        <f t="shared" si="825"/>
        <v>1</v>
      </c>
      <c r="G8740" t="str">
        <f t="shared" si="826"/>
        <v>N/A</v>
      </c>
      <c r="K8740" s="28">
        <v>8726</v>
      </c>
      <c r="L8740" s="28" t="s">
        <v>18</v>
      </c>
      <c r="M8740" s="28" t="s">
        <v>18</v>
      </c>
      <c r="N8740" t="b">
        <f t="shared" si="827"/>
        <v>1</v>
      </c>
      <c r="O8740" t="b">
        <f t="shared" si="828"/>
        <v>1</v>
      </c>
      <c r="P8740" t="str">
        <f t="shared" si="829"/>
        <v>N/A</v>
      </c>
    </row>
    <row r="8741" spans="2:16" x14ac:dyDescent="0.25">
      <c r="B8741" s="23">
        <f>'Raw data (base scenario)'!A8733</f>
        <v>8727</v>
      </c>
      <c r="C8741" s="23" t="str">
        <f>'Raw data (base scenario)'!B8733</f>
        <v>H</v>
      </c>
      <c r="D8741" s="23" t="str">
        <f>'Raw data (base scenario)'!C8733</f>
        <v>H</v>
      </c>
      <c r="E8741" t="b">
        <f t="shared" si="824"/>
        <v>1</v>
      </c>
      <c r="F8741" t="b">
        <f t="shared" si="825"/>
        <v>1</v>
      </c>
      <c r="G8741" t="str">
        <f t="shared" si="826"/>
        <v>N/A</v>
      </c>
      <c r="K8741" s="28">
        <v>8727</v>
      </c>
      <c r="L8741" s="28" t="s">
        <v>2</v>
      </c>
      <c r="M8741" s="28" t="s">
        <v>2</v>
      </c>
      <c r="N8741" t="b">
        <f t="shared" si="827"/>
        <v>1</v>
      </c>
      <c r="O8741" t="b">
        <f t="shared" si="828"/>
        <v>1</v>
      </c>
      <c r="P8741" t="b">
        <f t="shared" si="829"/>
        <v>1</v>
      </c>
    </row>
    <row r="8742" spans="2:16" x14ac:dyDescent="0.25">
      <c r="B8742" s="23">
        <f>'Raw data (base scenario)'!A8734</f>
        <v>8728</v>
      </c>
      <c r="C8742" s="23" t="str">
        <f>'Raw data (base scenario)'!B8734</f>
        <v>I</v>
      </c>
      <c r="D8742" s="23" t="str">
        <f>'Raw data (base scenario)'!C8734</f>
        <v>I</v>
      </c>
      <c r="E8742" t="b">
        <f t="shared" si="824"/>
        <v>1</v>
      </c>
      <c r="F8742" t="b">
        <f t="shared" si="825"/>
        <v>1</v>
      </c>
      <c r="G8742" t="str">
        <f t="shared" si="826"/>
        <v>N/A</v>
      </c>
      <c r="K8742" s="28">
        <v>8728</v>
      </c>
      <c r="L8742" s="28" t="s">
        <v>1</v>
      </c>
      <c r="M8742" s="28" t="s">
        <v>1</v>
      </c>
      <c r="N8742" t="b">
        <f t="shared" si="827"/>
        <v>1</v>
      </c>
      <c r="O8742" t="b">
        <f t="shared" si="828"/>
        <v>1</v>
      </c>
      <c r="P8742" t="str">
        <f t="shared" si="829"/>
        <v>N/A</v>
      </c>
    </row>
    <row r="8743" spans="2:16" x14ac:dyDescent="0.25">
      <c r="B8743" s="23">
        <f>'Raw data (base scenario)'!A8735</f>
        <v>8729</v>
      </c>
      <c r="C8743" s="23" t="str">
        <f>'Raw data (base scenario)'!B8735</f>
        <v>D</v>
      </c>
      <c r="D8743" s="23" t="str">
        <f>'Raw data (base scenario)'!C8735</f>
        <v>D</v>
      </c>
      <c r="E8743" t="b">
        <f t="shared" si="824"/>
        <v>1</v>
      </c>
      <c r="F8743" t="b">
        <f t="shared" si="825"/>
        <v>1</v>
      </c>
      <c r="G8743" t="b">
        <f t="shared" si="826"/>
        <v>1</v>
      </c>
      <c r="K8743" s="28">
        <v>8729</v>
      </c>
      <c r="L8743" s="28" t="s">
        <v>1</v>
      </c>
      <c r="M8743" s="28" t="s">
        <v>1</v>
      </c>
      <c r="N8743" t="b">
        <f t="shared" si="827"/>
        <v>1</v>
      </c>
      <c r="O8743" t="b">
        <f t="shared" si="828"/>
        <v>1</v>
      </c>
      <c r="P8743" t="str">
        <f t="shared" si="829"/>
        <v>N/A</v>
      </c>
    </row>
    <row r="8744" spans="2:16" x14ac:dyDescent="0.25">
      <c r="B8744" s="23">
        <f>'Raw data (base scenario)'!A8736</f>
        <v>8730</v>
      </c>
      <c r="C8744" s="23" t="str">
        <f>'Raw data (base scenario)'!B8736</f>
        <v>H</v>
      </c>
      <c r="D8744" s="23" t="str">
        <f>'Raw data (base scenario)'!C8736</f>
        <v>H</v>
      </c>
      <c r="E8744" t="b">
        <f t="shared" si="824"/>
        <v>1</v>
      </c>
      <c r="F8744" t="b">
        <f t="shared" si="825"/>
        <v>1</v>
      </c>
      <c r="G8744" t="str">
        <f t="shared" si="826"/>
        <v>N/A</v>
      </c>
      <c r="K8744" s="28">
        <v>8730</v>
      </c>
      <c r="L8744" s="28" t="s">
        <v>3</v>
      </c>
      <c r="M8744" s="28" t="s">
        <v>3</v>
      </c>
      <c r="N8744" t="b">
        <f t="shared" si="827"/>
        <v>1</v>
      </c>
      <c r="O8744" t="b">
        <f t="shared" si="828"/>
        <v>1</v>
      </c>
      <c r="P8744" t="str">
        <f t="shared" si="829"/>
        <v>N/A</v>
      </c>
    </row>
    <row r="8745" spans="2:16" x14ac:dyDescent="0.25">
      <c r="B8745" s="23">
        <f>'Raw data (base scenario)'!A8737</f>
        <v>8731</v>
      </c>
      <c r="C8745" s="23" t="str">
        <f>'Raw data (base scenario)'!B8737</f>
        <v>H</v>
      </c>
      <c r="D8745" s="23" t="str">
        <f>'Raw data (base scenario)'!C8737</f>
        <v>H</v>
      </c>
      <c r="E8745" t="b">
        <f t="shared" si="824"/>
        <v>1</v>
      </c>
      <c r="F8745" t="b">
        <f t="shared" si="825"/>
        <v>1</v>
      </c>
      <c r="G8745" t="str">
        <f t="shared" si="826"/>
        <v>N/A</v>
      </c>
      <c r="K8745" s="28">
        <v>8731</v>
      </c>
      <c r="L8745" s="28" t="s">
        <v>2</v>
      </c>
      <c r="M8745" s="28" t="s">
        <v>2</v>
      </c>
      <c r="N8745" t="b">
        <f t="shared" si="827"/>
        <v>1</v>
      </c>
      <c r="O8745" t="b">
        <f t="shared" si="828"/>
        <v>1</v>
      </c>
      <c r="P8745" t="b">
        <f t="shared" si="829"/>
        <v>1</v>
      </c>
    </row>
    <row r="8746" spans="2:16" x14ac:dyDescent="0.25">
      <c r="B8746" s="23">
        <f>'Raw data (base scenario)'!A8738</f>
        <v>8732</v>
      </c>
      <c r="C8746" s="23" t="str">
        <f>'Raw data (base scenario)'!B8738</f>
        <v>S</v>
      </c>
      <c r="D8746" s="23" t="str">
        <f>'Raw data (base scenario)'!C8738</f>
        <v>S</v>
      </c>
      <c r="E8746" t="b">
        <f t="shared" si="824"/>
        <v>1</v>
      </c>
      <c r="F8746" t="b">
        <f t="shared" si="825"/>
        <v>1</v>
      </c>
      <c r="G8746" t="str">
        <f t="shared" si="826"/>
        <v>N/A</v>
      </c>
      <c r="K8746" s="28">
        <v>8732</v>
      </c>
      <c r="L8746" s="28" t="s">
        <v>3</v>
      </c>
      <c r="M8746" s="28" t="s">
        <v>1</v>
      </c>
      <c r="N8746" t="b">
        <f t="shared" si="827"/>
        <v>1</v>
      </c>
      <c r="O8746" t="b">
        <f t="shared" si="828"/>
        <v>1</v>
      </c>
      <c r="P8746" t="str">
        <f t="shared" si="829"/>
        <v>N/A</v>
      </c>
    </row>
    <row r="8747" spans="2:16" x14ac:dyDescent="0.25">
      <c r="B8747" s="23">
        <f>'Raw data (base scenario)'!A8739</f>
        <v>8733</v>
      </c>
      <c r="C8747" s="23" t="str">
        <f>'Raw data (base scenario)'!B8739</f>
        <v>D</v>
      </c>
      <c r="D8747" s="23" t="str">
        <f>'Raw data (base scenario)'!C8739</f>
        <v>D</v>
      </c>
      <c r="E8747" t="b">
        <f t="shared" si="824"/>
        <v>1</v>
      </c>
      <c r="F8747" t="b">
        <f t="shared" si="825"/>
        <v>1</v>
      </c>
      <c r="G8747" t="b">
        <f t="shared" si="826"/>
        <v>1</v>
      </c>
      <c r="K8747" s="28">
        <v>8733</v>
      </c>
      <c r="L8747" s="28" t="s">
        <v>3</v>
      </c>
      <c r="M8747" s="28" t="s">
        <v>18</v>
      </c>
      <c r="N8747" t="b">
        <f t="shared" si="827"/>
        <v>1</v>
      </c>
      <c r="O8747" t="b">
        <f t="shared" si="828"/>
        <v>1</v>
      </c>
      <c r="P8747" t="str">
        <f t="shared" si="829"/>
        <v>N/A</v>
      </c>
    </row>
    <row r="8748" spans="2:16" x14ac:dyDescent="0.25">
      <c r="B8748" s="23">
        <f>'Raw data (base scenario)'!A8740</f>
        <v>8734</v>
      </c>
      <c r="C8748" s="23" t="str">
        <f>'Raw data (base scenario)'!B8740</f>
        <v>S</v>
      </c>
      <c r="D8748" s="23" t="str">
        <f>'Raw data (base scenario)'!C8740</f>
        <v>H</v>
      </c>
      <c r="E8748" t="b">
        <f t="shared" si="824"/>
        <v>1</v>
      </c>
      <c r="F8748" t="b">
        <f t="shared" si="825"/>
        <v>1</v>
      </c>
      <c r="G8748" t="str">
        <f t="shared" si="826"/>
        <v>N/A</v>
      </c>
      <c r="K8748" s="28">
        <v>8734</v>
      </c>
      <c r="L8748" s="28" t="s">
        <v>18</v>
      </c>
      <c r="M8748" s="28" t="s">
        <v>2</v>
      </c>
      <c r="N8748" t="b">
        <f t="shared" si="827"/>
        <v>1</v>
      </c>
      <c r="O8748" t="b">
        <f t="shared" si="828"/>
        <v>1</v>
      </c>
      <c r="P8748" t="str">
        <f t="shared" si="829"/>
        <v>N/A</v>
      </c>
    </row>
    <row r="8749" spans="2:16" x14ac:dyDescent="0.25">
      <c r="B8749" s="23">
        <f>'Raw data (base scenario)'!A8741</f>
        <v>8735</v>
      </c>
      <c r="C8749" s="23" t="str">
        <f>'Raw data (base scenario)'!B8741</f>
        <v>S</v>
      </c>
      <c r="D8749" s="23" t="str">
        <f>'Raw data (base scenario)'!C8741</f>
        <v>I</v>
      </c>
      <c r="E8749" t="b">
        <f t="shared" si="824"/>
        <v>1</v>
      </c>
      <c r="F8749" t="b">
        <f t="shared" si="825"/>
        <v>1</v>
      </c>
      <c r="G8749" t="str">
        <f t="shared" si="826"/>
        <v>N/A</v>
      </c>
      <c r="K8749" s="28">
        <v>8735</v>
      </c>
      <c r="L8749" s="28" t="s">
        <v>3</v>
      </c>
      <c r="M8749" s="28" t="s">
        <v>1</v>
      </c>
      <c r="N8749" t="b">
        <f t="shared" si="827"/>
        <v>1</v>
      </c>
      <c r="O8749" t="b">
        <f t="shared" si="828"/>
        <v>1</v>
      </c>
      <c r="P8749" t="str">
        <f t="shared" si="829"/>
        <v>N/A</v>
      </c>
    </row>
    <row r="8750" spans="2:16" x14ac:dyDescent="0.25">
      <c r="B8750" s="23">
        <f>'Raw data (base scenario)'!A8742</f>
        <v>8736</v>
      </c>
      <c r="C8750" s="23" t="str">
        <f>'Raw data (base scenario)'!B8742</f>
        <v>I</v>
      </c>
      <c r="D8750" s="23" t="str">
        <f>'Raw data (base scenario)'!C8742</f>
        <v>D</v>
      </c>
      <c r="E8750" t="b">
        <f t="shared" si="824"/>
        <v>1</v>
      </c>
      <c r="F8750" t="b">
        <f t="shared" si="825"/>
        <v>1</v>
      </c>
      <c r="G8750" t="str">
        <f t="shared" si="826"/>
        <v>N/A</v>
      </c>
      <c r="K8750" s="28">
        <v>8736</v>
      </c>
      <c r="L8750" s="28" t="s">
        <v>18</v>
      </c>
      <c r="M8750" s="28" t="s">
        <v>18</v>
      </c>
      <c r="N8750" t="b">
        <f t="shared" si="827"/>
        <v>1</v>
      </c>
      <c r="O8750" t="b">
        <f t="shared" si="828"/>
        <v>1</v>
      </c>
      <c r="P8750" t="str">
        <f t="shared" si="829"/>
        <v>N/A</v>
      </c>
    </row>
    <row r="8751" spans="2:16" x14ac:dyDescent="0.25">
      <c r="B8751" s="23">
        <f>'Raw data (base scenario)'!A8743</f>
        <v>8737</v>
      </c>
      <c r="C8751" s="23" t="str">
        <f>'Raw data (base scenario)'!B8743</f>
        <v>S</v>
      </c>
      <c r="D8751" s="23" t="str">
        <f>'Raw data (base scenario)'!C8743</f>
        <v>H</v>
      </c>
      <c r="E8751" t="b">
        <f t="shared" si="824"/>
        <v>1</v>
      </c>
      <c r="F8751" t="b">
        <f t="shared" si="825"/>
        <v>1</v>
      </c>
      <c r="G8751" t="str">
        <f t="shared" si="826"/>
        <v>N/A</v>
      </c>
      <c r="K8751" s="28">
        <v>8737</v>
      </c>
      <c r="L8751" s="28" t="s">
        <v>18</v>
      </c>
      <c r="M8751" s="28" t="s">
        <v>18</v>
      </c>
      <c r="N8751" t="b">
        <f t="shared" si="827"/>
        <v>1</v>
      </c>
      <c r="O8751" t="b">
        <f t="shared" si="828"/>
        <v>1</v>
      </c>
      <c r="P8751" t="str">
        <f t="shared" si="829"/>
        <v>N/A</v>
      </c>
    </row>
    <row r="8752" spans="2:16" x14ac:dyDescent="0.25">
      <c r="B8752" s="23">
        <f>'Raw data (base scenario)'!A8744</f>
        <v>8738</v>
      </c>
      <c r="C8752" s="23" t="str">
        <f>'Raw data (base scenario)'!B8744</f>
        <v>I</v>
      </c>
      <c r="D8752" s="23" t="str">
        <f>'Raw data (base scenario)'!C8744</f>
        <v>I</v>
      </c>
      <c r="E8752" t="b">
        <f t="shared" si="824"/>
        <v>1</v>
      </c>
      <c r="F8752" t="b">
        <f t="shared" si="825"/>
        <v>1</v>
      </c>
      <c r="G8752" t="str">
        <f t="shared" si="826"/>
        <v>N/A</v>
      </c>
      <c r="K8752" s="28">
        <v>8738</v>
      </c>
      <c r="L8752" s="28" t="s">
        <v>1</v>
      </c>
      <c r="M8752" s="28" t="s">
        <v>1</v>
      </c>
      <c r="N8752" t="b">
        <f t="shared" si="827"/>
        <v>1</v>
      </c>
      <c r="O8752" t="b">
        <f t="shared" si="828"/>
        <v>1</v>
      </c>
      <c r="P8752" t="str">
        <f t="shared" si="829"/>
        <v>N/A</v>
      </c>
    </row>
    <row r="8753" spans="2:16" x14ac:dyDescent="0.25">
      <c r="B8753" s="23">
        <f>'Raw data (base scenario)'!A8745</f>
        <v>8739</v>
      </c>
      <c r="C8753" s="23" t="str">
        <f>'Raw data (base scenario)'!B8745</f>
        <v>I</v>
      </c>
      <c r="D8753" s="23" t="str">
        <f>'Raw data (base scenario)'!C8745</f>
        <v>I</v>
      </c>
      <c r="E8753" t="b">
        <f t="shared" si="824"/>
        <v>1</v>
      </c>
      <c r="F8753" t="b">
        <f t="shared" si="825"/>
        <v>1</v>
      </c>
      <c r="G8753" t="str">
        <f t="shared" si="826"/>
        <v>N/A</v>
      </c>
      <c r="K8753" s="28">
        <v>8739</v>
      </c>
      <c r="L8753" s="28" t="s">
        <v>3</v>
      </c>
      <c r="M8753" s="28" t="s">
        <v>18</v>
      </c>
      <c r="N8753" t="b">
        <f t="shared" si="827"/>
        <v>1</v>
      </c>
      <c r="O8753" t="b">
        <f t="shared" si="828"/>
        <v>1</v>
      </c>
      <c r="P8753" t="str">
        <f t="shared" si="829"/>
        <v>N/A</v>
      </c>
    </row>
    <row r="8754" spans="2:16" x14ac:dyDescent="0.25">
      <c r="B8754" s="23">
        <f>'Raw data (base scenario)'!A8746</f>
        <v>8740</v>
      </c>
      <c r="C8754" s="23" t="str">
        <f>'Raw data (base scenario)'!B8746</f>
        <v>H</v>
      </c>
      <c r="D8754" s="23" t="str">
        <f>'Raw data (base scenario)'!C8746</f>
        <v>H</v>
      </c>
      <c r="E8754" t="b">
        <f t="shared" si="824"/>
        <v>1</v>
      </c>
      <c r="F8754" t="b">
        <f t="shared" si="825"/>
        <v>1</v>
      </c>
      <c r="G8754" t="str">
        <f t="shared" si="826"/>
        <v>N/A</v>
      </c>
      <c r="K8754" s="28">
        <v>8740</v>
      </c>
      <c r="L8754" s="28" t="s">
        <v>2</v>
      </c>
      <c r="M8754" s="28" t="s">
        <v>2</v>
      </c>
      <c r="N8754" t="b">
        <f t="shared" si="827"/>
        <v>1</v>
      </c>
      <c r="O8754" t="b">
        <f t="shared" si="828"/>
        <v>1</v>
      </c>
      <c r="P8754" t="b">
        <f t="shared" si="829"/>
        <v>1</v>
      </c>
    </row>
    <row r="8755" spans="2:16" x14ac:dyDescent="0.25">
      <c r="B8755" s="23">
        <f>'Raw data (base scenario)'!A8747</f>
        <v>8741</v>
      </c>
      <c r="C8755" s="23" t="str">
        <f>'Raw data (base scenario)'!B8747</f>
        <v>S</v>
      </c>
      <c r="D8755" s="23" t="str">
        <f>'Raw data (base scenario)'!C8747</f>
        <v>I</v>
      </c>
      <c r="E8755" t="b">
        <f t="shared" si="824"/>
        <v>1</v>
      </c>
      <c r="F8755" t="b">
        <f t="shared" si="825"/>
        <v>1</v>
      </c>
      <c r="G8755" t="str">
        <f t="shared" si="826"/>
        <v>N/A</v>
      </c>
      <c r="K8755" s="28">
        <v>8741</v>
      </c>
      <c r="L8755" s="28" t="s">
        <v>3</v>
      </c>
      <c r="M8755" s="28" t="s">
        <v>3</v>
      </c>
      <c r="N8755" t="b">
        <f t="shared" si="827"/>
        <v>1</v>
      </c>
      <c r="O8755" t="b">
        <f t="shared" si="828"/>
        <v>1</v>
      </c>
      <c r="P8755" t="str">
        <f t="shared" si="829"/>
        <v>N/A</v>
      </c>
    </row>
    <row r="8756" spans="2:16" x14ac:dyDescent="0.25">
      <c r="B8756" s="23">
        <f>'Raw data (base scenario)'!A8748</f>
        <v>8742</v>
      </c>
      <c r="C8756" s="23" t="str">
        <f>'Raw data (base scenario)'!B8748</f>
        <v>D</v>
      </c>
      <c r="D8756" s="23" t="str">
        <f>'Raw data (base scenario)'!C8748</f>
        <v>D</v>
      </c>
      <c r="E8756" t="b">
        <f t="shared" si="824"/>
        <v>1</v>
      </c>
      <c r="F8756" t="b">
        <f t="shared" si="825"/>
        <v>1</v>
      </c>
      <c r="G8756" t="b">
        <f t="shared" si="826"/>
        <v>1</v>
      </c>
      <c r="K8756" s="28">
        <v>8742</v>
      </c>
      <c r="L8756" s="28" t="s">
        <v>1</v>
      </c>
      <c r="M8756" s="28" t="s">
        <v>1</v>
      </c>
      <c r="N8756" t="b">
        <f t="shared" si="827"/>
        <v>1</v>
      </c>
      <c r="O8756" t="b">
        <f t="shared" si="828"/>
        <v>1</v>
      </c>
      <c r="P8756" t="str">
        <f t="shared" si="829"/>
        <v>N/A</v>
      </c>
    </row>
    <row r="8757" spans="2:16" x14ac:dyDescent="0.25">
      <c r="B8757" s="23">
        <f>'Raw data (base scenario)'!A8749</f>
        <v>8743</v>
      </c>
      <c r="C8757" s="23" t="str">
        <f>'Raw data (base scenario)'!B8749</f>
        <v>S</v>
      </c>
      <c r="D8757" s="23" t="str">
        <f>'Raw data (base scenario)'!C8749</f>
        <v>S</v>
      </c>
      <c r="E8757" t="b">
        <f t="shared" si="824"/>
        <v>1</v>
      </c>
      <c r="F8757" t="b">
        <f t="shared" si="825"/>
        <v>1</v>
      </c>
      <c r="G8757" t="str">
        <f t="shared" si="826"/>
        <v>N/A</v>
      </c>
      <c r="K8757" s="28">
        <v>8743</v>
      </c>
      <c r="L8757" s="28" t="s">
        <v>2</v>
      </c>
      <c r="M8757" s="28" t="s">
        <v>2</v>
      </c>
      <c r="N8757" t="b">
        <f t="shared" si="827"/>
        <v>1</v>
      </c>
      <c r="O8757" t="b">
        <f t="shared" si="828"/>
        <v>1</v>
      </c>
      <c r="P8757" t="b">
        <f t="shared" si="829"/>
        <v>1</v>
      </c>
    </row>
    <row r="8758" spans="2:16" x14ac:dyDescent="0.25">
      <c r="B8758" s="23">
        <f>'Raw data (base scenario)'!A8750</f>
        <v>8744</v>
      </c>
      <c r="C8758" s="23" t="str">
        <f>'Raw data (base scenario)'!B8750</f>
        <v>H</v>
      </c>
      <c r="D8758" s="23" t="str">
        <f>'Raw data (base scenario)'!C8750</f>
        <v>H</v>
      </c>
      <c r="E8758" t="b">
        <f t="shared" si="824"/>
        <v>1</v>
      </c>
      <c r="F8758" t="b">
        <f t="shared" si="825"/>
        <v>1</v>
      </c>
      <c r="G8758" t="str">
        <f t="shared" si="826"/>
        <v>N/A</v>
      </c>
      <c r="K8758" s="28">
        <v>8744</v>
      </c>
      <c r="L8758" s="28" t="s">
        <v>2</v>
      </c>
      <c r="M8758" s="28" t="s">
        <v>2</v>
      </c>
      <c r="N8758" t="b">
        <f t="shared" si="827"/>
        <v>1</v>
      </c>
      <c r="O8758" t="b">
        <f t="shared" si="828"/>
        <v>1</v>
      </c>
      <c r="P8758" t="b">
        <f t="shared" si="829"/>
        <v>1</v>
      </c>
    </row>
    <row r="8759" spans="2:16" x14ac:dyDescent="0.25">
      <c r="B8759" s="23">
        <f>'Raw data (base scenario)'!A8751</f>
        <v>8745</v>
      </c>
      <c r="C8759" s="23" t="str">
        <f>'Raw data (base scenario)'!B8751</f>
        <v>D</v>
      </c>
      <c r="D8759" s="23" t="str">
        <f>'Raw data (base scenario)'!C8751</f>
        <v>D</v>
      </c>
      <c r="E8759" t="b">
        <f t="shared" si="824"/>
        <v>1</v>
      </c>
      <c r="F8759" t="b">
        <f t="shared" si="825"/>
        <v>1</v>
      </c>
      <c r="G8759" t="b">
        <f t="shared" si="826"/>
        <v>1</v>
      </c>
      <c r="K8759" s="28">
        <v>8745</v>
      </c>
      <c r="L8759" s="28" t="s">
        <v>2</v>
      </c>
      <c r="M8759" s="28" t="s">
        <v>2</v>
      </c>
      <c r="N8759" t="b">
        <f t="shared" si="827"/>
        <v>1</v>
      </c>
      <c r="O8759" t="b">
        <f t="shared" si="828"/>
        <v>1</v>
      </c>
      <c r="P8759" t="b">
        <f t="shared" si="829"/>
        <v>1</v>
      </c>
    </row>
    <row r="8760" spans="2:16" x14ac:dyDescent="0.25">
      <c r="B8760" s="23">
        <f>'Raw data (base scenario)'!A8752</f>
        <v>8746</v>
      </c>
      <c r="C8760" s="23" t="str">
        <f>'Raw data (base scenario)'!B8752</f>
        <v>D</v>
      </c>
      <c r="D8760" s="23" t="str">
        <f>'Raw data (base scenario)'!C8752</f>
        <v>D</v>
      </c>
      <c r="E8760" t="b">
        <f t="shared" si="824"/>
        <v>1</v>
      </c>
      <c r="F8760" t="b">
        <f t="shared" si="825"/>
        <v>1</v>
      </c>
      <c r="G8760" t="b">
        <f t="shared" si="826"/>
        <v>1</v>
      </c>
      <c r="K8760" s="28">
        <v>8746</v>
      </c>
      <c r="L8760" s="28" t="s">
        <v>18</v>
      </c>
      <c r="M8760" s="28" t="s">
        <v>18</v>
      </c>
      <c r="N8760" t="b">
        <f t="shared" si="827"/>
        <v>1</v>
      </c>
      <c r="O8760" t="b">
        <f t="shared" si="828"/>
        <v>1</v>
      </c>
      <c r="P8760" t="str">
        <f t="shared" si="829"/>
        <v>N/A</v>
      </c>
    </row>
    <row r="8761" spans="2:16" x14ac:dyDescent="0.25">
      <c r="B8761" s="23">
        <f>'Raw data (base scenario)'!A8753</f>
        <v>8747</v>
      </c>
      <c r="C8761" s="23" t="str">
        <f>'Raw data (base scenario)'!B8753</f>
        <v>D</v>
      </c>
      <c r="D8761" s="23" t="str">
        <f>'Raw data (base scenario)'!C8753</f>
        <v>D</v>
      </c>
      <c r="E8761" t="b">
        <f t="shared" si="824"/>
        <v>1</v>
      </c>
      <c r="F8761" t="b">
        <f t="shared" si="825"/>
        <v>1</v>
      </c>
      <c r="G8761" t="b">
        <f t="shared" si="826"/>
        <v>1</v>
      </c>
      <c r="K8761" s="28">
        <v>8747</v>
      </c>
      <c r="L8761" s="28" t="s">
        <v>18</v>
      </c>
      <c r="M8761" s="28" t="s">
        <v>2</v>
      </c>
      <c r="N8761" t="b">
        <f t="shared" si="827"/>
        <v>1</v>
      </c>
      <c r="O8761" t="b">
        <f t="shared" si="828"/>
        <v>1</v>
      </c>
      <c r="P8761" t="str">
        <f t="shared" si="829"/>
        <v>N/A</v>
      </c>
    </row>
    <row r="8762" spans="2:16" x14ac:dyDescent="0.25">
      <c r="B8762" s="23">
        <f>'Raw data (base scenario)'!A8754</f>
        <v>8748</v>
      </c>
      <c r="C8762" s="23" t="str">
        <f>'Raw data (base scenario)'!B8754</f>
        <v>I</v>
      </c>
      <c r="D8762" s="23" t="str">
        <f>'Raw data (base scenario)'!C8754</f>
        <v>I</v>
      </c>
      <c r="E8762" t="b">
        <f t="shared" si="824"/>
        <v>1</v>
      </c>
      <c r="F8762" t="b">
        <f t="shared" si="825"/>
        <v>1</v>
      </c>
      <c r="G8762" t="str">
        <f t="shared" si="826"/>
        <v>N/A</v>
      </c>
      <c r="K8762" s="28">
        <v>8748</v>
      </c>
      <c r="L8762" s="28" t="s">
        <v>18</v>
      </c>
      <c r="M8762" s="28" t="s">
        <v>2</v>
      </c>
      <c r="N8762" t="b">
        <f t="shared" si="827"/>
        <v>1</v>
      </c>
      <c r="O8762" t="b">
        <f t="shared" si="828"/>
        <v>1</v>
      </c>
      <c r="P8762" t="str">
        <f t="shared" si="829"/>
        <v>N/A</v>
      </c>
    </row>
    <row r="8763" spans="2:16" x14ac:dyDescent="0.25">
      <c r="B8763" s="23">
        <f>'Raw data (base scenario)'!A8755</f>
        <v>8749</v>
      </c>
      <c r="C8763" s="23" t="str">
        <f>'Raw data (base scenario)'!B8755</f>
        <v>I</v>
      </c>
      <c r="D8763" s="23" t="str">
        <f>'Raw data (base scenario)'!C8755</f>
        <v>D</v>
      </c>
      <c r="E8763" t="b">
        <f t="shared" si="824"/>
        <v>1</v>
      </c>
      <c r="F8763" t="b">
        <f t="shared" si="825"/>
        <v>1</v>
      </c>
      <c r="G8763" t="str">
        <f t="shared" si="826"/>
        <v>N/A</v>
      </c>
      <c r="K8763" s="28">
        <v>8749</v>
      </c>
      <c r="L8763" s="28" t="s">
        <v>2</v>
      </c>
      <c r="M8763" s="28" t="s">
        <v>2</v>
      </c>
      <c r="N8763" t="b">
        <f t="shared" si="827"/>
        <v>1</v>
      </c>
      <c r="O8763" t="b">
        <f t="shared" si="828"/>
        <v>1</v>
      </c>
      <c r="P8763" t="b">
        <f t="shared" si="829"/>
        <v>1</v>
      </c>
    </row>
    <row r="8764" spans="2:16" x14ac:dyDescent="0.25">
      <c r="B8764" s="23">
        <f>'Raw data (base scenario)'!A8756</f>
        <v>8750</v>
      </c>
      <c r="C8764" s="23" t="str">
        <f>'Raw data (base scenario)'!B8756</f>
        <v>I</v>
      </c>
      <c r="D8764" s="23" t="str">
        <f>'Raw data (base scenario)'!C8756</f>
        <v>D</v>
      </c>
      <c r="E8764" t="b">
        <f t="shared" si="824"/>
        <v>1</v>
      </c>
      <c r="F8764" t="b">
        <f t="shared" si="825"/>
        <v>1</v>
      </c>
      <c r="G8764" t="str">
        <f t="shared" si="826"/>
        <v>N/A</v>
      </c>
      <c r="K8764" s="28">
        <v>8750</v>
      </c>
      <c r="L8764" s="28" t="s">
        <v>18</v>
      </c>
      <c r="M8764" s="28" t="s">
        <v>3</v>
      </c>
      <c r="N8764" t="b">
        <f t="shared" si="827"/>
        <v>1</v>
      </c>
      <c r="O8764" t="b">
        <f t="shared" si="828"/>
        <v>1</v>
      </c>
      <c r="P8764" t="str">
        <f t="shared" si="829"/>
        <v>N/A</v>
      </c>
    </row>
    <row r="8765" spans="2:16" x14ac:dyDescent="0.25">
      <c r="B8765" s="23">
        <f>'Raw data (base scenario)'!A8757</f>
        <v>8751</v>
      </c>
      <c r="C8765" s="23" t="str">
        <f>'Raw data (base scenario)'!B8757</f>
        <v>D</v>
      </c>
      <c r="D8765" s="23" t="str">
        <f>'Raw data (base scenario)'!C8757</f>
        <v>D</v>
      </c>
      <c r="E8765" t="b">
        <f t="shared" si="824"/>
        <v>1</v>
      </c>
      <c r="F8765" t="b">
        <f t="shared" si="825"/>
        <v>1</v>
      </c>
      <c r="G8765" t="b">
        <f t="shared" si="826"/>
        <v>1</v>
      </c>
      <c r="K8765" s="28">
        <v>8751</v>
      </c>
      <c r="L8765" s="28" t="s">
        <v>1</v>
      </c>
      <c r="M8765" s="28" t="s">
        <v>1</v>
      </c>
      <c r="N8765" t="b">
        <f t="shared" si="827"/>
        <v>1</v>
      </c>
      <c r="O8765" t="b">
        <f t="shared" si="828"/>
        <v>1</v>
      </c>
      <c r="P8765" t="str">
        <f t="shared" si="829"/>
        <v>N/A</v>
      </c>
    </row>
    <row r="8766" spans="2:16" x14ac:dyDescent="0.25">
      <c r="B8766" s="23">
        <f>'Raw data (base scenario)'!A8758</f>
        <v>8752</v>
      </c>
      <c r="C8766" s="23" t="str">
        <f>'Raw data (base scenario)'!B8758</f>
        <v>I</v>
      </c>
      <c r="D8766" s="23" t="str">
        <f>'Raw data (base scenario)'!C8758</f>
        <v>S</v>
      </c>
      <c r="E8766" t="b">
        <f t="shared" si="824"/>
        <v>1</v>
      </c>
      <c r="F8766" t="b">
        <f t="shared" si="825"/>
        <v>1</v>
      </c>
      <c r="G8766" t="str">
        <f t="shared" si="826"/>
        <v>N/A</v>
      </c>
      <c r="K8766" s="28">
        <v>8752</v>
      </c>
      <c r="L8766" s="28" t="s">
        <v>2</v>
      </c>
      <c r="M8766" s="28" t="s">
        <v>2</v>
      </c>
      <c r="N8766" t="b">
        <f t="shared" si="827"/>
        <v>1</v>
      </c>
      <c r="O8766" t="b">
        <f t="shared" si="828"/>
        <v>1</v>
      </c>
      <c r="P8766" t="b">
        <f t="shared" si="829"/>
        <v>1</v>
      </c>
    </row>
    <row r="8767" spans="2:16" x14ac:dyDescent="0.25">
      <c r="B8767" s="23">
        <f>'Raw data (base scenario)'!A8759</f>
        <v>8753</v>
      </c>
      <c r="C8767" s="23" t="str">
        <f>'Raw data (base scenario)'!B8759</f>
        <v>H</v>
      </c>
      <c r="D8767" s="23" t="str">
        <f>'Raw data (base scenario)'!C8759</f>
        <v>H</v>
      </c>
      <c r="E8767" t="b">
        <f t="shared" si="824"/>
        <v>1</v>
      </c>
      <c r="F8767" t="b">
        <f t="shared" si="825"/>
        <v>1</v>
      </c>
      <c r="G8767" t="str">
        <f t="shared" si="826"/>
        <v>N/A</v>
      </c>
      <c r="K8767" s="28">
        <v>8753</v>
      </c>
      <c r="L8767" s="28" t="s">
        <v>2</v>
      </c>
      <c r="M8767" s="28" t="s">
        <v>2</v>
      </c>
      <c r="N8767" t="b">
        <f t="shared" si="827"/>
        <v>1</v>
      </c>
      <c r="O8767" t="b">
        <f t="shared" si="828"/>
        <v>1</v>
      </c>
      <c r="P8767" t="b">
        <f t="shared" si="829"/>
        <v>1</v>
      </c>
    </row>
    <row r="8768" spans="2:16" x14ac:dyDescent="0.25">
      <c r="B8768" s="23">
        <f>'Raw data (base scenario)'!A8760</f>
        <v>8754</v>
      </c>
      <c r="C8768" s="23" t="str">
        <f>'Raw data (base scenario)'!B8760</f>
        <v>D</v>
      </c>
      <c r="D8768" s="23" t="str">
        <f>'Raw data (base scenario)'!C8760</f>
        <v>D</v>
      </c>
      <c r="E8768" t="b">
        <f t="shared" si="824"/>
        <v>1</v>
      </c>
      <c r="F8768" t="b">
        <f t="shared" si="825"/>
        <v>1</v>
      </c>
      <c r="G8768" t="b">
        <f t="shared" si="826"/>
        <v>1</v>
      </c>
      <c r="K8768" s="28">
        <v>8754</v>
      </c>
      <c r="L8768" s="28" t="s">
        <v>1</v>
      </c>
      <c r="M8768" s="28" t="s">
        <v>1</v>
      </c>
      <c r="N8768" t="b">
        <f t="shared" si="827"/>
        <v>1</v>
      </c>
      <c r="O8768" t="b">
        <f t="shared" si="828"/>
        <v>1</v>
      </c>
      <c r="P8768" t="str">
        <f t="shared" si="829"/>
        <v>N/A</v>
      </c>
    </row>
    <row r="8769" spans="2:16" x14ac:dyDescent="0.25">
      <c r="B8769" s="23">
        <f>'Raw data (base scenario)'!A8761</f>
        <v>8755</v>
      </c>
      <c r="C8769" s="23" t="str">
        <f>'Raw data (base scenario)'!B8761</f>
        <v>D</v>
      </c>
      <c r="D8769" s="23" t="str">
        <f>'Raw data (base scenario)'!C8761</f>
        <v>D</v>
      </c>
      <c r="E8769" t="b">
        <f t="shared" si="824"/>
        <v>1</v>
      </c>
      <c r="F8769" t="b">
        <f t="shared" si="825"/>
        <v>1</v>
      </c>
      <c r="G8769" t="b">
        <f t="shared" si="826"/>
        <v>1</v>
      </c>
      <c r="K8769" s="28">
        <v>8755</v>
      </c>
      <c r="L8769" s="28" t="s">
        <v>1</v>
      </c>
      <c r="M8769" s="28" t="s">
        <v>1</v>
      </c>
      <c r="N8769" t="b">
        <f t="shared" si="827"/>
        <v>1</v>
      </c>
      <c r="O8769" t="b">
        <f t="shared" si="828"/>
        <v>1</v>
      </c>
      <c r="P8769" t="str">
        <f t="shared" si="829"/>
        <v>N/A</v>
      </c>
    </row>
    <row r="8770" spans="2:16" x14ac:dyDescent="0.25">
      <c r="B8770" s="23">
        <f>'Raw data (base scenario)'!A8762</f>
        <v>8756</v>
      </c>
      <c r="C8770" s="23" t="str">
        <f>'Raw data (base scenario)'!B8762</f>
        <v>H</v>
      </c>
      <c r="D8770" s="23" t="str">
        <f>'Raw data (base scenario)'!C8762</f>
        <v>H</v>
      </c>
      <c r="E8770" t="b">
        <f t="shared" si="824"/>
        <v>1</v>
      </c>
      <c r="F8770" t="b">
        <f t="shared" si="825"/>
        <v>1</v>
      </c>
      <c r="G8770" t="str">
        <f t="shared" si="826"/>
        <v>N/A</v>
      </c>
      <c r="K8770" s="28">
        <v>8756</v>
      </c>
      <c r="L8770" s="28" t="s">
        <v>18</v>
      </c>
      <c r="M8770" s="28" t="s">
        <v>1</v>
      </c>
      <c r="N8770" t="b">
        <f t="shared" si="827"/>
        <v>1</v>
      </c>
      <c r="O8770" t="b">
        <f t="shared" si="828"/>
        <v>1</v>
      </c>
      <c r="P8770" t="str">
        <f t="shared" si="829"/>
        <v>N/A</v>
      </c>
    </row>
    <row r="8771" spans="2:16" x14ac:dyDescent="0.25">
      <c r="B8771" s="23">
        <f>'Raw data (base scenario)'!A8763</f>
        <v>8757</v>
      </c>
      <c r="C8771" s="23" t="str">
        <f>'Raw data (base scenario)'!B8763</f>
        <v>H</v>
      </c>
      <c r="D8771" s="23" t="str">
        <f>'Raw data (base scenario)'!C8763</f>
        <v>H</v>
      </c>
      <c r="E8771" t="b">
        <f t="shared" si="824"/>
        <v>1</v>
      </c>
      <c r="F8771" t="b">
        <f t="shared" si="825"/>
        <v>1</v>
      </c>
      <c r="G8771" t="str">
        <f t="shared" si="826"/>
        <v>N/A</v>
      </c>
      <c r="K8771" s="28">
        <v>8757</v>
      </c>
      <c r="L8771" s="28" t="s">
        <v>2</v>
      </c>
      <c r="M8771" s="28" t="s">
        <v>2</v>
      </c>
      <c r="N8771" t="b">
        <f t="shared" si="827"/>
        <v>1</v>
      </c>
      <c r="O8771" t="b">
        <f t="shared" si="828"/>
        <v>1</v>
      </c>
      <c r="P8771" t="b">
        <f t="shared" si="829"/>
        <v>1</v>
      </c>
    </row>
    <row r="8772" spans="2:16" x14ac:dyDescent="0.25">
      <c r="B8772" s="23">
        <f>'Raw data (base scenario)'!A8764</f>
        <v>8758</v>
      </c>
      <c r="C8772" s="23" t="str">
        <f>'Raw data (base scenario)'!B8764</f>
        <v>I</v>
      </c>
      <c r="D8772" s="23" t="str">
        <f>'Raw data (base scenario)'!C8764</f>
        <v>H</v>
      </c>
      <c r="E8772" t="b">
        <f t="shared" si="824"/>
        <v>1</v>
      </c>
      <c r="F8772" t="b">
        <f t="shared" si="825"/>
        <v>1</v>
      </c>
      <c r="G8772" t="str">
        <f t="shared" si="826"/>
        <v>N/A</v>
      </c>
      <c r="K8772" s="28">
        <v>8758</v>
      </c>
      <c r="L8772" s="28" t="s">
        <v>1</v>
      </c>
      <c r="M8772" s="28" t="s">
        <v>1</v>
      </c>
      <c r="N8772" t="b">
        <f t="shared" si="827"/>
        <v>1</v>
      </c>
      <c r="O8772" t="b">
        <f t="shared" si="828"/>
        <v>1</v>
      </c>
      <c r="P8772" t="str">
        <f t="shared" si="829"/>
        <v>N/A</v>
      </c>
    </row>
    <row r="8773" spans="2:16" x14ac:dyDescent="0.25">
      <c r="B8773" s="23">
        <f>'Raw data (base scenario)'!A8765</f>
        <v>8759</v>
      </c>
      <c r="C8773" s="23" t="str">
        <f>'Raw data (base scenario)'!B8765</f>
        <v>D</v>
      </c>
      <c r="D8773" s="23" t="str">
        <f>'Raw data (base scenario)'!C8765</f>
        <v>D</v>
      </c>
      <c r="E8773" t="b">
        <f t="shared" si="824"/>
        <v>1</v>
      </c>
      <c r="F8773" t="b">
        <f t="shared" si="825"/>
        <v>1</v>
      </c>
      <c r="G8773" t="b">
        <f t="shared" si="826"/>
        <v>1</v>
      </c>
      <c r="K8773" s="28">
        <v>8759</v>
      </c>
      <c r="L8773" s="28" t="s">
        <v>3</v>
      </c>
      <c r="M8773" s="28" t="s">
        <v>1</v>
      </c>
      <c r="N8773" t="b">
        <f t="shared" si="827"/>
        <v>1</v>
      </c>
      <c r="O8773" t="b">
        <f t="shared" si="828"/>
        <v>1</v>
      </c>
      <c r="P8773" t="str">
        <f t="shared" si="829"/>
        <v>N/A</v>
      </c>
    </row>
    <row r="8774" spans="2:16" x14ac:dyDescent="0.25">
      <c r="B8774" s="23">
        <f>'Raw data (base scenario)'!A8766</f>
        <v>8760</v>
      </c>
      <c r="C8774" s="23" t="str">
        <f>'Raw data (base scenario)'!B8766</f>
        <v>H</v>
      </c>
      <c r="D8774" s="23" t="str">
        <f>'Raw data (base scenario)'!C8766</f>
        <v>H</v>
      </c>
      <c r="E8774" t="b">
        <f t="shared" si="824"/>
        <v>1</v>
      </c>
      <c r="F8774" t="b">
        <f t="shared" si="825"/>
        <v>1</v>
      </c>
      <c r="G8774" t="str">
        <f t="shared" si="826"/>
        <v>N/A</v>
      </c>
      <c r="K8774" s="28">
        <v>8760</v>
      </c>
      <c r="L8774" s="28" t="s">
        <v>18</v>
      </c>
      <c r="M8774" s="28" t="s">
        <v>3</v>
      </c>
      <c r="N8774" t="b">
        <f t="shared" si="827"/>
        <v>1</v>
      </c>
      <c r="O8774" t="b">
        <f t="shared" si="828"/>
        <v>1</v>
      </c>
      <c r="P8774" t="str">
        <f t="shared" si="829"/>
        <v>N/A</v>
      </c>
    </row>
    <row r="8775" spans="2:16" x14ac:dyDescent="0.25">
      <c r="B8775" s="23">
        <f>'Raw data (base scenario)'!A8767</f>
        <v>8761</v>
      </c>
      <c r="C8775" s="23" t="str">
        <f>'Raw data (base scenario)'!B8767</f>
        <v>S</v>
      </c>
      <c r="D8775" s="23" t="str">
        <f>'Raw data (base scenario)'!C8767</f>
        <v>H</v>
      </c>
      <c r="E8775" t="b">
        <f t="shared" si="824"/>
        <v>1</v>
      </c>
      <c r="F8775" t="b">
        <f t="shared" si="825"/>
        <v>1</v>
      </c>
      <c r="G8775" t="str">
        <f t="shared" si="826"/>
        <v>N/A</v>
      </c>
      <c r="K8775" s="28">
        <v>8761</v>
      </c>
      <c r="L8775" s="28" t="s">
        <v>1</v>
      </c>
      <c r="M8775" s="28" t="s">
        <v>1</v>
      </c>
      <c r="N8775" t="b">
        <f t="shared" si="827"/>
        <v>1</v>
      </c>
      <c r="O8775" t="b">
        <f t="shared" si="828"/>
        <v>1</v>
      </c>
      <c r="P8775" t="str">
        <f t="shared" si="829"/>
        <v>N/A</v>
      </c>
    </row>
    <row r="8776" spans="2:16" x14ac:dyDescent="0.25">
      <c r="B8776" s="23">
        <f>'Raw data (base scenario)'!A8768</f>
        <v>8762</v>
      </c>
      <c r="C8776" s="23" t="str">
        <f>'Raw data (base scenario)'!B8768</f>
        <v>I</v>
      </c>
      <c r="D8776" s="23" t="str">
        <f>'Raw data (base scenario)'!C8768</f>
        <v>S</v>
      </c>
      <c r="E8776" t="b">
        <f t="shared" si="824"/>
        <v>1</v>
      </c>
      <c r="F8776" t="b">
        <f t="shared" si="825"/>
        <v>1</v>
      </c>
      <c r="G8776" t="str">
        <f t="shared" si="826"/>
        <v>N/A</v>
      </c>
      <c r="K8776" s="28">
        <v>8762</v>
      </c>
      <c r="L8776" s="28" t="s">
        <v>1</v>
      </c>
      <c r="M8776" s="28" t="s">
        <v>1</v>
      </c>
      <c r="N8776" t="b">
        <f t="shared" si="827"/>
        <v>1</v>
      </c>
      <c r="O8776" t="b">
        <f t="shared" si="828"/>
        <v>1</v>
      </c>
      <c r="P8776" t="str">
        <f t="shared" si="829"/>
        <v>N/A</v>
      </c>
    </row>
    <row r="8777" spans="2:16" x14ac:dyDescent="0.25">
      <c r="B8777" s="23">
        <f>'Raw data (base scenario)'!A8769</f>
        <v>8763</v>
      </c>
      <c r="C8777" s="23" t="str">
        <f>'Raw data (base scenario)'!B8769</f>
        <v>H</v>
      </c>
      <c r="D8777" s="23" t="str">
        <f>'Raw data (base scenario)'!C8769</f>
        <v>H</v>
      </c>
      <c r="E8777" t="b">
        <f t="shared" si="824"/>
        <v>1</v>
      </c>
      <c r="F8777" t="b">
        <f t="shared" si="825"/>
        <v>1</v>
      </c>
      <c r="G8777" t="str">
        <f t="shared" si="826"/>
        <v>N/A</v>
      </c>
      <c r="K8777" s="28">
        <v>8763</v>
      </c>
      <c r="L8777" s="28" t="s">
        <v>3</v>
      </c>
      <c r="M8777" s="28" t="s">
        <v>1</v>
      </c>
      <c r="N8777" t="b">
        <f t="shared" si="827"/>
        <v>1</v>
      </c>
      <c r="O8777" t="b">
        <f t="shared" si="828"/>
        <v>1</v>
      </c>
      <c r="P8777" t="str">
        <f t="shared" si="829"/>
        <v>N/A</v>
      </c>
    </row>
    <row r="8778" spans="2:16" x14ac:dyDescent="0.25">
      <c r="B8778" s="23">
        <f>'Raw data (base scenario)'!A8770</f>
        <v>8764</v>
      </c>
      <c r="C8778" s="23" t="str">
        <f>'Raw data (base scenario)'!B8770</f>
        <v>H</v>
      </c>
      <c r="D8778" s="23" t="str">
        <f>'Raw data (base scenario)'!C8770</f>
        <v>H</v>
      </c>
      <c r="E8778" t="b">
        <f t="shared" si="824"/>
        <v>1</v>
      </c>
      <c r="F8778" t="b">
        <f t="shared" si="825"/>
        <v>1</v>
      </c>
      <c r="G8778" t="str">
        <f t="shared" si="826"/>
        <v>N/A</v>
      </c>
      <c r="K8778" s="28">
        <v>8764</v>
      </c>
      <c r="L8778" s="28" t="s">
        <v>1</v>
      </c>
      <c r="M8778" s="28" t="s">
        <v>1</v>
      </c>
      <c r="N8778" t="b">
        <f t="shared" si="827"/>
        <v>1</v>
      </c>
      <c r="O8778" t="b">
        <f t="shared" si="828"/>
        <v>1</v>
      </c>
      <c r="P8778" t="str">
        <f t="shared" si="829"/>
        <v>N/A</v>
      </c>
    </row>
    <row r="8779" spans="2:16" x14ac:dyDescent="0.25">
      <c r="B8779" s="23">
        <f>'Raw data (base scenario)'!A8771</f>
        <v>8765</v>
      </c>
      <c r="C8779" s="23" t="str">
        <f>'Raw data (base scenario)'!B8771</f>
        <v>S</v>
      </c>
      <c r="D8779" s="23" t="str">
        <f>'Raw data (base scenario)'!C8771</f>
        <v>H</v>
      </c>
      <c r="E8779" t="b">
        <f t="shared" si="824"/>
        <v>1</v>
      </c>
      <c r="F8779" t="b">
        <f t="shared" si="825"/>
        <v>1</v>
      </c>
      <c r="G8779" t="str">
        <f t="shared" si="826"/>
        <v>N/A</v>
      </c>
      <c r="K8779" s="28">
        <v>8765</v>
      </c>
      <c r="L8779" s="28" t="s">
        <v>18</v>
      </c>
      <c r="M8779" s="28" t="s">
        <v>3</v>
      </c>
      <c r="N8779" t="b">
        <f t="shared" si="827"/>
        <v>1</v>
      </c>
      <c r="O8779" t="b">
        <f t="shared" si="828"/>
        <v>1</v>
      </c>
      <c r="P8779" t="str">
        <f t="shared" si="829"/>
        <v>N/A</v>
      </c>
    </row>
    <row r="8780" spans="2:16" x14ac:dyDescent="0.25">
      <c r="B8780" s="23">
        <f>'Raw data (base scenario)'!A8772</f>
        <v>8766</v>
      </c>
      <c r="C8780" s="23" t="str">
        <f>'Raw data (base scenario)'!B8772</f>
        <v>H</v>
      </c>
      <c r="D8780" s="23" t="str">
        <f>'Raw data (base scenario)'!C8772</f>
        <v>H</v>
      </c>
      <c r="E8780" t="b">
        <f t="shared" si="824"/>
        <v>1</v>
      </c>
      <c r="F8780" t="b">
        <f t="shared" si="825"/>
        <v>1</v>
      </c>
      <c r="G8780" t="str">
        <f t="shared" si="826"/>
        <v>N/A</v>
      </c>
      <c r="K8780" s="28">
        <v>8766</v>
      </c>
      <c r="L8780" s="28" t="s">
        <v>3</v>
      </c>
      <c r="M8780" s="28" t="s">
        <v>1</v>
      </c>
      <c r="N8780" t="b">
        <f t="shared" si="827"/>
        <v>1</v>
      </c>
      <c r="O8780" t="b">
        <f t="shared" si="828"/>
        <v>1</v>
      </c>
      <c r="P8780" t="str">
        <f t="shared" si="829"/>
        <v>N/A</v>
      </c>
    </row>
    <row r="8781" spans="2:16" x14ac:dyDescent="0.25">
      <c r="B8781" s="23">
        <f>'Raw data (base scenario)'!A8773</f>
        <v>8767</v>
      </c>
      <c r="C8781" s="23" t="str">
        <f>'Raw data (base scenario)'!B8773</f>
        <v>I</v>
      </c>
      <c r="D8781" s="23" t="str">
        <f>'Raw data (base scenario)'!C8773</f>
        <v>S</v>
      </c>
      <c r="E8781" t="b">
        <f t="shared" si="824"/>
        <v>1</v>
      </c>
      <c r="F8781" t="b">
        <f t="shared" si="825"/>
        <v>1</v>
      </c>
      <c r="G8781" t="str">
        <f t="shared" si="826"/>
        <v>N/A</v>
      </c>
      <c r="K8781" s="28">
        <v>8767</v>
      </c>
      <c r="L8781" s="28" t="s">
        <v>1</v>
      </c>
      <c r="M8781" s="28" t="s">
        <v>1</v>
      </c>
      <c r="N8781" t="b">
        <f t="shared" si="827"/>
        <v>1</v>
      </c>
      <c r="O8781" t="b">
        <f t="shared" si="828"/>
        <v>1</v>
      </c>
      <c r="P8781" t="str">
        <f t="shared" si="829"/>
        <v>N/A</v>
      </c>
    </row>
    <row r="8782" spans="2:16" x14ac:dyDescent="0.25">
      <c r="B8782" s="23">
        <f>'Raw data (base scenario)'!A8774</f>
        <v>8768</v>
      </c>
      <c r="C8782" s="23" t="str">
        <f>'Raw data (base scenario)'!B8774</f>
        <v>S</v>
      </c>
      <c r="D8782" s="23" t="str">
        <f>'Raw data (base scenario)'!C8774</f>
        <v>H</v>
      </c>
      <c r="E8782" t="b">
        <f t="shared" si="824"/>
        <v>1</v>
      </c>
      <c r="F8782" t="b">
        <f t="shared" si="825"/>
        <v>1</v>
      </c>
      <c r="G8782" t="str">
        <f t="shared" si="826"/>
        <v>N/A</v>
      </c>
      <c r="K8782" s="28">
        <v>8768</v>
      </c>
      <c r="L8782" s="28" t="s">
        <v>18</v>
      </c>
      <c r="M8782" s="28" t="s">
        <v>3</v>
      </c>
      <c r="N8782" t="b">
        <f t="shared" si="827"/>
        <v>1</v>
      </c>
      <c r="O8782" t="b">
        <f t="shared" si="828"/>
        <v>1</v>
      </c>
      <c r="P8782" t="str">
        <f t="shared" si="829"/>
        <v>N/A</v>
      </c>
    </row>
    <row r="8783" spans="2:16" x14ac:dyDescent="0.25">
      <c r="B8783" s="23">
        <f>'Raw data (base scenario)'!A8775</f>
        <v>8769</v>
      </c>
      <c r="C8783" s="23" t="str">
        <f>'Raw data (base scenario)'!B8775</f>
        <v>H</v>
      </c>
      <c r="D8783" s="23" t="str">
        <f>'Raw data (base scenario)'!C8775</f>
        <v>H</v>
      </c>
      <c r="E8783" t="b">
        <f t="shared" ref="E8783:E8846" si="830">OR(C8783=$A$4,C8783=$A$5,C8783=$A$6,C8783=$A$7)</f>
        <v>1</v>
      </c>
      <c r="F8783" t="b">
        <f t="shared" ref="F8783:F8846" si="831">OR(D8783=$A$4,D8783=$A$5,D8783=$A$6,D8783=$A$7)</f>
        <v>1</v>
      </c>
      <c r="G8783" t="str">
        <f t="shared" si="826"/>
        <v>N/A</v>
      </c>
      <c r="K8783" s="28">
        <v>8769</v>
      </c>
      <c r="L8783" s="28" t="s">
        <v>1</v>
      </c>
      <c r="M8783" s="28" t="s">
        <v>1</v>
      </c>
      <c r="N8783" t="b">
        <f t="shared" si="827"/>
        <v>1</v>
      </c>
      <c r="O8783" t="b">
        <f t="shared" si="828"/>
        <v>1</v>
      </c>
      <c r="P8783" t="str">
        <f t="shared" si="829"/>
        <v>N/A</v>
      </c>
    </row>
    <row r="8784" spans="2:16" x14ac:dyDescent="0.25">
      <c r="B8784" s="23">
        <f>'Raw data (base scenario)'!A8776</f>
        <v>8770</v>
      </c>
      <c r="C8784" s="23" t="str">
        <f>'Raw data (base scenario)'!B8776</f>
        <v>I</v>
      </c>
      <c r="D8784" s="23" t="str">
        <f>'Raw data (base scenario)'!C8776</f>
        <v>S</v>
      </c>
      <c r="E8784" t="b">
        <f t="shared" si="830"/>
        <v>1</v>
      </c>
      <c r="F8784" t="b">
        <f t="shared" si="831"/>
        <v>1</v>
      </c>
      <c r="G8784" t="str">
        <f t="shared" ref="G8784:G8847" si="832">IF(C8784="D",D8784="D","N/A")</f>
        <v>N/A</v>
      </c>
      <c r="K8784" s="28">
        <v>8770</v>
      </c>
      <c r="L8784" s="28" t="s">
        <v>1</v>
      </c>
      <c r="M8784" s="28" t="s">
        <v>1</v>
      </c>
      <c r="N8784" t="b">
        <f t="shared" si="827"/>
        <v>1</v>
      </c>
      <c r="O8784" t="b">
        <f t="shared" si="828"/>
        <v>1</v>
      </c>
      <c r="P8784" t="str">
        <f t="shared" si="829"/>
        <v>N/A</v>
      </c>
    </row>
    <row r="8785" spans="2:16" x14ac:dyDescent="0.25">
      <c r="B8785" s="23">
        <f>'Raw data (base scenario)'!A8777</f>
        <v>8771</v>
      </c>
      <c r="C8785" s="23" t="str">
        <f>'Raw data (base scenario)'!B8777</f>
        <v>H</v>
      </c>
      <c r="D8785" s="23" t="str">
        <f>'Raw data (base scenario)'!C8777</f>
        <v>H</v>
      </c>
      <c r="E8785" t="b">
        <f t="shared" si="830"/>
        <v>1</v>
      </c>
      <c r="F8785" t="b">
        <f t="shared" si="831"/>
        <v>1</v>
      </c>
      <c r="G8785" t="str">
        <f t="shared" si="832"/>
        <v>N/A</v>
      </c>
      <c r="K8785" s="28">
        <v>8771</v>
      </c>
      <c r="L8785" s="28" t="s">
        <v>1</v>
      </c>
      <c r="M8785" s="28" t="s">
        <v>3</v>
      </c>
      <c r="N8785" t="b">
        <f t="shared" si="827"/>
        <v>1</v>
      </c>
      <c r="O8785" t="b">
        <f t="shared" si="828"/>
        <v>1</v>
      </c>
      <c r="P8785" t="str">
        <f t="shared" si="829"/>
        <v>N/A</v>
      </c>
    </row>
    <row r="8786" spans="2:16" x14ac:dyDescent="0.25">
      <c r="B8786" s="23">
        <f>'Raw data (base scenario)'!A8778</f>
        <v>8772</v>
      </c>
      <c r="C8786" s="23" t="str">
        <f>'Raw data (base scenario)'!B8778</f>
        <v>H</v>
      </c>
      <c r="D8786" s="23" t="str">
        <f>'Raw data (base scenario)'!C8778</f>
        <v>H</v>
      </c>
      <c r="E8786" t="b">
        <f t="shared" si="830"/>
        <v>1</v>
      </c>
      <c r="F8786" t="b">
        <f t="shared" si="831"/>
        <v>1</v>
      </c>
      <c r="G8786" t="str">
        <f t="shared" si="832"/>
        <v>N/A</v>
      </c>
      <c r="K8786" s="28">
        <v>8772</v>
      </c>
      <c r="L8786" s="28" t="s">
        <v>1</v>
      </c>
      <c r="M8786" s="28" t="s">
        <v>1</v>
      </c>
      <c r="N8786" t="b">
        <f t="shared" si="827"/>
        <v>1</v>
      </c>
      <c r="O8786" t="b">
        <f t="shared" si="828"/>
        <v>1</v>
      </c>
      <c r="P8786" t="str">
        <f t="shared" si="829"/>
        <v>N/A</v>
      </c>
    </row>
    <row r="8787" spans="2:16" x14ac:dyDescent="0.25">
      <c r="B8787" s="23">
        <f>'Raw data (base scenario)'!A8779</f>
        <v>8773</v>
      </c>
      <c r="C8787" s="23" t="str">
        <f>'Raw data (base scenario)'!B8779</f>
        <v>H</v>
      </c>
      <c r="D8787" s="23" t="str">
        <f>'Raw data (base scenario)'!C8779</f>
        <v>S</v>
      </c>
      <c r="E8787" t="b">
        <f t="shared" si="830"/>
        <v>1</v>
      </c>
      <c r="F8787" t="b">
        <f t="shared" si="831"/>
        <v>1</v>
      </c>
      <c r="G8787" t="str">
        <f t="shared" si="832"/>
        <v>N/A</v>
      </c>
      <c r="K8787" s="28">
        <v>8773</v>
      </c>
      <c r="L8787" s="28" t="s">
        <v>1</v>
      </c>
      <c r="M8787" s="28" t="s">
        <v>18</v>
      </c>
      <c r="N8787" t="b">
        <f t="shared" si="827"/>
        <v>1</v>
      </c>
      <c r="O8787" t="b">
        <f t="shared" si="828"/>
        <v>1</v>
      </c>
      <c r="P8787" t="str">
        <f t="shared" si="829"/>
        <v>N/A</v>
      </c>
    </row>
    <row r="8788" spans="2:16" x14ac:dyDescent="0.25">
      <c r="B8788" s="23">
        <f>'Raw data (base scenario)'!A8780</f>
        <v>8774</v>
      </c>
      <c r="C8788" s="23" t="str">
        <f>'Raw data (base scenario)'!B8780</f>
        <v>H</v>
      </c>
      <c r="D8788" s="23" t="str">
        <f>'Raw data (base scenario)'!C8780</f>
        <v>H</v>
      </c>
      <c r="E8788" t="b">
        <f t="shared" si="830"/>
        <v>1</v>
      </c>
      <c r="F8788" t="b">
        <f t="shared" si="831"/>
        <v>1</v>
      </c>
      <c r="G8788" t="str">
        <f t="shared" si="832"/>
        <v>N/A</v>
      </c>
      <c r="K8788" s="28">
        <v>8774</v>
      </c>
      <c r="L8788" s="28" t="s">
        <v>18</v>
      </c>
      <c r="M8788" s="28" t="s">
        <v>3</v>
      </c>
      <c r="N8788" t="b">
        <f t="shared" si="827"/>
        <v>1</v>
      </c>
      <c r="O8788" t="b">
        <f t="shared" si="828"/>
        <v>1</v>
      </c>
      <c r="P8788" t="str">
        <f t="shared" si="829"/>
        <v>N/A</v>
      </c>
    </row>
    <row r="8789" spans="2:16" x14ac:dyDescent="0.25">
      <c r="B8789" s="23">
        <f>'Raw data (base scenario)'!A8781</f>
        <v>8775</v>
      </c>
      <c r="C8789" s="23" t="str">
        <f>'Raw data (base scenario)'!B8781</f>
        <v>H</v>
      </c>
      <c r="D8789" s="23" t="str">
        <f>'Raw data (base scenario)'!C8781</f>
        <v>I</v>
      </c>
      <c r="E8789" t="b">
        <f t="shared" si="830"/>
        <v>1</v>
      </c>
      <c r="F8789" t="b">
        <f t="shared" si="831"/>
        <v>1</v>
      </c>
      <c r="G8789" t="str">
        <f t="shared" si="832"/>
        <v>N/A</v>
      </c>
      <c r="K8789" s="28">
        <v>8775</v>
      </c>
      <c r="L8789" s="28" t="s">
        <v>1</v>
      </c>
      <c r="M8789" s="28" t="s">
        <v>1</v>
      </c>
      <c r="N8789" t="b">
        <f t="shared" si="827"/>
        <v>1</v>
      </c>
      <c r="O8789" t="b">
        <f t="shared" si="828"/>
        <v>1</v>
      </c>
      <c r="P8789" t="str">
        <f t="shared" si="829"/>
        <v>N/A</v>
      </c>
    </row>
    <row r="8790" spans="2:16" x14ac:dyDescent="0.25">
      <c r="B8790" s="23">
        <f>'Raw data (base scenario)'!A8782</f>
        <v>8776</v>
      </c>
      <c r="C8790" s="23" t="str">
        <f>'Raw data (base scenario)'!B8782</f>
        <v>I</v>
      </c>
      <c r="D8790" s="23" t="str">
        <f>'Raw data (base scenario)'!C8782</f>
        <v>S</v>
      </c>
      <c r="E8790" t="b">
        <f t="shared" si="830"/>
        <v>1</v>
      </c>
      <c r="F8790" t="b">
        <f t="shared" si="831"/>
        <v>1</v>
      </c>
      <c r="G8790" t="str">
        <f t="shared" si="832"/>
        <v>N/A</v>
      </c>
      <c r="K8790" s="28">
        <v>8776</v>
      </c>
      <c r="L8790" s="28" t="s">
        <v>1</v>
      </c>
      <c r="M8790" s="28" t="s">
        <v>1</v>
      </c>
      <c r="N8790" t="b">
        <f t="shared" si="827"/>
        <v>1</v>
      </c>
      <c r="O8790" t="b">
        <f t="shared" si="828"/>
        <v>1</v>
      </c>
      <c r="P8790" t="str">
        <f t="shared" si="829"/>
        <v>N/A</v>
      </c>
    </row>
    <row r="8791" spans="2:16" x14ac:dyDescent="0.25">
      <c r="B8791" s="23">
        <f>'Raw data (base scenario)'!A8783</f>
        <v>8777</v>
      </c>
      <c r="C8791" s="23" t="str">
        <f>'Raw data (base scenario)'!B8783</f>
        <v>H</v>
      </c>
      <c r="D8791" s="23" t="str">
        <f>'Raw data (base scenario)'!C8783</f>
        <v>H</v>
      </c>
      <c r="E8791" t="b">
        <f t="shared" si="830"/>
        <v>1</v>
      </c>
      <c r="F8791" t="b">
        <f t="shared" si="831"/>
        <v>1</v>
      </c>
      <c r="G8791" t="str">
        <f t="shared" si="832"/>
        <v>N/A</v>
      </c>
      <c r="K8791" s="28">
        <v>8777</v>
      </c>
      <c r="L8791" s="28" t="s">
        <v>3</v>
      </c>
      <c r="M8791" s="28" t="s">
        <v>1</v>
      </c>
      <c r="N8791" t="b">
        <f t="shared" si="827"/>
        <v>1</v>
      </c>
      <c r="O8791" t="b">
        <f t="shared" si="828"/>
        <v>1</v>
      </c>
      <c r="P8791" t="str">
        <f t="shared" si="829"/>
        <v>N/A</v>
      </c>
    </row>
    <row r="8792" spans="2:16" x14ac:dyDescent="0.25">
      <c r="B8792" s="23">
        <f>'Raw data (base scenario)'!A8784</f>
        <v>8778</v>
      </c>
      <c r="C8792" s="23" t="str">
        <f>'Raw data (base scenario)'!B8784</f>
        <v>H</v>
      </c>
      <c r="D8792" s="23" t="str">
        <f>'Raw data (base scenario)'!C8784</f>
        <v>H</v>
      </c>
      <c r="E8792" t="b">
        <f t="shared" si="830"/>
        <v>1</v>
      </c>
      <c r="F8792" t="b">
        <f t="shared" si="831"/>
        <v>1</v>
      </c>
      <c r="G8792" t="str">
        <f t="shared" si="832"/>
        <v>N/A</v>
      </c>
      <c r="K8792" s="28">
        <v>8778</v>
      </c>
      <c r="L8792" s="28" t="s">
        <v>3</v>
      </c>
      <c r="M8792" s="28" t="s">
        <v>1</v>
      </c>
      <c r="N8792" t="b">
        <f t="shared" si="827"/>
        <v>1</v>
      </c>
      <c r="O8792" t="b">
        <f t="shared" si="828"/>
        <v>1</v>
      </c>
      <c r="P8792" t="str">
        <f t="shared" si="829"/>
        <v>N/A</v>
      </c>
    </row>
    <row r="8793" spans="2:16" x14ac:dyDescent="0.25">
      <c r="B8793" s="23">
        <f>'Raw data (base scenario)'!A8785</f>
        <v>8779</v>
      </c>
      <c r="C8793" s="23" t="str">
        <f>'Raw data (base scenario)'!B8785</f>
        <v>S</v>
      </c>
      <c r="D8793" s="23" t="str">
        <f>'Raw data (base scenario)'!C8785</f>
        <v>H</v>
      </c>
      <c r="E8793" t="b">
        <f t="shared" si="830"/>
        <v>1</v>
      </c>
      <c r="F8793" t="b">
        <f t="shared" si="831"/>
        <v>1</v>
      </c>
      <c r="G8793" t="str">
        <f t="shared" si="832"/>
        <v>N/A</v>
      </c>
      <c r="K8793" s="28">
        <v>8779</v>
      </c>
      <c r="L8793" s="28" t="s">
        <v>1</v>
      </c>
      <c r="M8793" s="28" t="s">
        <v>1</v>
      </c>
      <c r="N8793" t="b">
        <f t="shared" si="827"/>
        <v>1</v>
      </c>
      <c r="O8793" t="b">
        <f t="shared" si="828"/>
        <v>1</v>
      </c>
      <c r="P8793" t="str">
        <f t="shared" si="829"/>
        <v>N/A</v>
      </c>
    </row>
    <row r="8794" spans="2:16" x14ac:dyDescent="0.25">
      <c r="B8794" s="23">
        <f>'Raw data (base scenario)'!A8786</f>
        <v>8780</v>
      </c>
      <c r="C8794" s="23" t="str">
        <f>'Raw data (base scenario)'!B8786</f>
        <v>S</v>
      </c>
      <c r="D8794" s="23" t="str">
        <f>'Raw data (base scenario)'!C8786</f>
        <v>H</v>
      </c>
      <c r="E8794" t="b">
        <f t="shared" si="830"/>
        <v>1</v>
      </c>
      <c r="F8794" t="b">
        <f t="shared" si="831"/>
        <v>1</v>
      </c>
      <c r="G8794" t="str">
        <f t="shared" si="832"/>
        <v>N/A</v>
      </c>
      <c r="K8794" s="28">
        <v>8780</v>
      </c>
      <c r="L8794" s="28" t="s">
        <v>1</v>
      </c>
      <c r="M8794" s="28" t="s">
        <v>1</v>
      </c>
      <c r="N8794" t="b">
        <f t="shared" ref="N8794:N8857" si="833">OR(L8794=$A$4,L8794=$A$5,L8794=$A$6,L8794=$A$7)</f>
        <v>1</v>
      </c>
      <c r="O8794" t="b">
        <f t="shared" ref="O8794:O8857" si="834">OR(M8794=$A$4,M8794=$A$5,M8794=$A$6,M8794=$A$7)</f>
        <v>1</v>
      </c>
      <c r="P8794" t="str">
        <f t="shared" ref="P8794:P8857" si="835">IF(L8794="D",M8794="D","N/A")</f>
        <v>N/A</v>
      </c>
    </row>
    <row r="8795" spans="2:16" x14ac:dyDescent="0.25">
      <c r="B8795" s="23">
        <f>'Raw data (base scenario)'!A8787</f>
        <v>8781</v>
      </c>
      <c r="C8795" s="23" t="str">
        <f>'Raw data (base scenario)'!B8787</f>
        <v>H</v>
      </c>
      <c r="D8795" s="23" t="str">
        <f>'Raw data (base scenario)'!C8787</f>
        <v>H</v>
      </c>
      <c r="E8795" t="b">
        <f t="shared" si="830"/>
        <v>1</v>
      </c>
      <c r="F8795" t="b">
        <f t="shared" si="831"/>
        <v>1</v>
      </c>
      <c r="G8795" t="str">
        <f t="shared" si="832"/>
        <v>N/A</v>
      </c>
      <c r="K8795" s="28">
        <v>8781</v>
      </c>
      <c r="L8795" s="28" t="s">
        <v>3</v>
      </c>
      <c r="M8795" s="28" t="s">
        <v>1</v>
      </c>
      <c r="N8795" t="b">
        <f t="shared" si="833"/>
        <v>1</v>
      </c>
      <c r="O8795" t="b">
        <f t="shared" si="834"/>
        <v>1</v>
      </c>
      <c r="P8795" t="str">
        <f t="shared" si="835"/>
        <v>N/A</v>
      </c>
    </row>
    <row r="8796" spans="2:16" x14ac:dyDescent="0.25">
      <c r="B8796" s="23">
        <f>'Raw data (base scenario)'!A8788</f>
        <v>8782</v>
      </c>
      <c r="C8796" s="23" t="str">
        <f>'Raw data (base scenario)'!B8788</f>
        <v>H</v>
      </c>
      <c r="D8796" s="23" t="str">
        <f>'Raw data (base scenario)'!C8788</f>
        <v>H</v>
      </c>
      <c r="E8796" t="b">
        <f t="shared" si="830"/>
        <v>1</v>
      </c>
      <c r="F8796" t="b">
        <f t="shared" si="831"/>
        <v>1</v>
      </c>
      <c r="G8796" t="str">
        <f t="shared" si="832"/>
        <v>N/A</v>
      </c>
      <c r="K8796" s="28">
        <v>8782</v>
      </c>
      <c r="L8796" s="28" t="s">
        <v>1</v>
      </c>
      <c r="M8796" s="28" t="s">
        <v>1</v>
      </c>
      <c r="N8796" t="b">
        <f t="shared" si="833"/>
        <v>1</v>
      </c>
      <c r="O8796" t="b">
        <f t="shared" si="834"/>
        <v>1</v>
      </c>
      <c r="P8796" t="str">
        <f t="shared" si="835"/>
        <v>N/A</v>
      </c>
    </row>
    <row r="8797" spans="2:16" x14ac:dyDescent="0.25">
      <c r="B8797" s="23">
        <f>'Raw data (base scenario)'!A8789</f>
        <v>8783</v>
      </c>
      <c r="C8797" s="23" t="str">
        <f>'Raw data (base scenario)'!B8789</f>
        <v>S</v>
      </c>
      <c r="D8797" s="23" t="str">
        <f>'Raw data (base scenario)'!C8789</f>
        <v>H</v>
      </c>
      <c r="E8797" t="b">
        <f t="shared" si="830"/>
        <v>1</v>
      </c>
      <c r="F8797" t="b">
        <f t="shared" si="831"/>
        <v>1</v>
      </c>
      <c r="G8797" t="str">
        <f t="shared" si="832"/>
        <v>N/A</v>
      </c>
      <c r="K8797" s="28">
        <v>8783</v>
      </c>
      <c r="L8797" s="28" t="s">
        <v>2</v>
      </c>
      <c r="M8797" s="28" t="s">
        <v>2</v>
      </c>
      <c r="N8797" t="b">
        <f t="shared" si="833"/>
        <v>1</v>
      </c>
      <c r="O8797" t="b">
        <f t="shared" si="834"/>
        <v>1</v>
      </c>
      <c r="P8797" t="b">
        <f t="shared" si="835"/>
        <v>1</v>
      </c>
    </row>
    <row r="8798" spans="2:16" x14ac:dyDescent="0.25">
      <c r="B8798" s="23">
        <f>'Raw data (base scenario)'!A8790</f>
        <v>8784</v>
      </c>
      <c r="C8798" s="23" t="str">
        <f>'Raw data (base scenario)'!B8790</f>
        <v>H</v>
      </c>
      <c r="D8798" s="23" t="str">
        <f>'Raw data (base scenario)'!C8790</f>
        <v>H</v>
      </c>
      <c r="E8798" t="b">
        <f t="shared" si="830"/>
        <v>1</v>
      </c>
      <c r="F8798" t="b">
        <f t="shared" si="831"/>
        <v>1</v>
      </c>
      <c r="G8798" t="str">
        <f t="shared" si="832"/>
        <v>N/A</v>
      </c>
      <c r="K8798" s="28">
        <v>8784</v>
      </c>
      <c r="L8798" s="28" t="s">
        <v>1</v>
      </c>
      <c r="M8798" s="28" t="s">
        <v>18</v>
      </c>
      <c r="N8798" t="b">
        <f t="shared" si="833"/>
        <v>1</v>
      </c>
      <c r="O8798" t="b">
        <f t="shared" si="834"/>
        <v>1</v>
      </c>
      <c r="P8798" t="str">
        <f t="shared" si="835"/>
        <v>N/A</v>
      </c>
    </row>
    <row r="8799" spans="2:16" x14ac:dyDescent="0.25">
      <c r="B8799" s="23">
        <f>'Raw data (base scenario)'!A8791</f>
        <v>8785</v>
      </c>
      <c r="C8799" s="23" t="str">
        <f>'Raw data (base scenario)'!B8791</f>
        <v>D</v>
      </c>
      <c r="D8799" s="23" t="str">
        <f>'Raw data (base scenario)'!C8791</f>
        <v>D</v>
      </c>
      <c r="E8799" t="b">
        <f t="shared" si="830"/>
        <v>1</v>
      </c>
      <c r="F8799" t="b">
        <f t="shared" si="831"/>
        <v>1</v>
      </c>
      <c r="G8799" t="b">
        <f t="shared" si="832"/>
        <v>1</v>
      </c>
      <c r="K8799" s="28">
        <v>8785</v>
      </c>
      <c r="L8799" s="28" t="s">
        <v>3</v>
      </c>
      <c r="M8799" s="28" t="s">
        <v>18</v>
      </c>
      <c r="N8799" t="b">
        <f t="shared" si="833"/>
        <v>1</v>
      </c>
      <c r="O8799" t="b">
        <f t="shared" si="834"/>
        <v>1</v>
      </c>
      <c r="P8799" t="str">
        <f t="shared" si="835"/>
        <v>N/A</v>
      </c>
    </row>
    <row r="8800" spans="2:16" x14ac:dyDescent="0.25">
      <c r="B8800" s="23">
        <f>'Raw data (base scenario)'!A8792</f>
        <v>8786</v>
      </c>
      <c r="C8800" s="23" t="str">
        <f>'Raw data (base scenario)'!B8792</f>
        <v>H</v>
      </c>
      <c r="D8800" s="23" t="str">
        <f>'Raw data (base scenario)'!C8792</f>
        <v>I</v>
      </c>
      <c r="E8800" t="b">
        <f t="shared" si="830"/>
        <v>1</v>
      </c>
      <c r="F8800" t="b">
        <f t="shared" si="831"/>
        <v>1</v>
      </c>
      <c r="G8800" t="str">
        <f t="shared" si="832"/>
        <v>N/A</v>
      </c>
      <c r="K8800" s="28">
        <v>8786</v>
      </c>
      <c r="L8800" s="28" t="s">
        <v>18</v>
      </c>
      <c r="M8800" s="28" t="s">
        <v>2</v>
      </c>
      <c r="N8800" t="b">
        <f t="shared" si="833"/>
        <v>1</v>
      </c>
      <c r="O8800" t="b">
        <f t="shared" si="834"/>
        <v>1</v>
      </c>
      <c r="P8800" t="str">
        <f t="shared" si="835"/>
        <v>N/A</v>
      </c>
    </row>
    <row r="8801" spans="2:16" x14ac:dyDescent="0.25">
      <c r="B8801" s="23">
        <f>'Raw data (base scenario)'!A8793</f>
        <v>8787</v>
      </c>
      <c r="C8801" s="23" t="str">
        <f>'Raw data (base scenario)'!B8793</f>
        <v>S</v>
      </c>
      <c r="D8801" s="23" t="str">
        <f>'Raw data (base scenario)'!C8793</f>
        <v>I</v>
      </c>
      <c r="E8801" t="b">
        <f t="shared" si="830"/>
        <v>1</v>
      </c>
      <c r="F8801" t="b">
        <f t="shared" si="831"/>
        <v>1</v>
      </c>
      <c r="G8801" t="str">
        <f t="shared" si="832"/>
        <v>N/A</v>
      </c>
      <c r="K8801" s="28">
        <v>8787</v>
      </c>
      <c r="L8801" s="28" t="s">
        <v>1</v>
      </c>
      <c r="M8801" s="28" t="s">
        <v>18</v>
      </c>
      <c r="N8801" t="b">
        <f t="shared" si="833"/>
        <v>1</v>
      </c>
      <c r="O8801" t="b">
        <f t="shared" si="834"/>
        <v>1</v>
      </c>
      <c r="P8801" t="str">
        <f t="shared" si="835"/>
        <v>N/A</v>
      </c>
    </row>
    <row r="8802" spans="2:16" x14ac:dyDescent="0.25">
      <c r="B8802" s="23">
        <f>'Raw data (base scenario)'!A8794</f>
        <v>8788</v>
      </c>
      <c r="C8802" s="23" t="str">
        <f>'Raw data (base scenario)'!B8794</f>
        <v>I</v>
      </c>
      <c r="D8802" s="23" t="str">
        <f>'Raw data (base scenario)'!C8794</f>
        <v>D</v>
      </c>
      <c r="E8802" t="b">
        <f t="shared" si="830"/>
        <v>1</v>
      </c>
      <c r="F8802" t="b">
        <f t="shared" si="831"/>
        <v>1</v>
      </c>
      <c r="G8802" t="str">
        <f t="shared" si="832"/>
        <v>N/A</v>
      </c>
      <c r="K8802" s="28">
        <v>8788</v>
      </c>
      <c r="L8802" s="28" t="s">
        <v>2</v>
      </c>
      <c r="M8802" s="28" t="s">
        <v>2</v>
      </c>
      <c r="N8802" t="b">
        <f t="shared" si="833"/>
        <v>1</v>
      </c>
      <c r="O8802" t="b">
        <f t="shared" si="834"/>
        <v>1</v>
      </c>
      <c r="P8802" t="b">
        <f t="shared" si="835"/>
        <v>1</v>
      </c>
    </row>
    <row r="8803" spans="2:16" x14ac:dyDescent="0.25">
      <c r="B8803" s="23">
        <f>'Raw data (base scenario)'!A8795</f>
        <v>8789</v>
      </c>
      <c r="C8803" s="23" t="str">
        <f>'Raw data (base scenario)'!B8795</f>
        <v>H</v>
      </c>
      <c r="D8803" s="23" t="str">
        <f>'Raw data (base scenario)'!C8795</f>
        <v>I</v>
      </c>
      <c r="E8803" t="b">
        <f t="shared" si="830"/>
        <v>1</v>
      </c>
      <c r="F8803" t="b">
        <f t="shared" si="831"/>
        <v>1</v>
      </c>
      <c r="G8803" t="str">
        <f t="shared" si="832"/>
        <v>N/A</v>
      </c>
      <c r="K8803" s="28">
        <v>8789</v>
      </c>
      <c r="L8803" s="28" t="s">
        <v>18</v>
      </c>
      <c r="M8803" s="28" t="s">
        <v>2</v>
      </c>
      <c r="N8803" t="b">
        <f t="shared" si="833"/>
        <v>1</v>
      </c>
      <c r="O8803" t="b">
        <f t="shared" si="834"/>
        <v>1</v>
      </c>
      <c r="P8803" t="str">
        <f t="shared" si="835"/>
        <v>N/A</v>
      </c>
    </row>
    <row r="8804" spans="2:16" x14ac:dyDescent="0.25">
      <c r="B8804" s="23">
        <f>'Raw data (base scenario)'!A8796</f>
        <v>8790</v>
      </c>
      <c r="C8804" s="23" t="str">
        <f>'Raw data (base scenario)'!B8796</f>
        <v>D</v>
      </c>
      <c r="D8804" s="23" t="str">
        <f>'Raw data (base scenario)'!C8796</f>
        <v>D</v>
      </c>
      <c r="E8804" t="b">
        <f t="shared" si="830"/>
        <v>1</v>
      </c>
      <c r="F8804" t="b">
        <f t="shared" si="831"/>
        <v>1</v>
      </c>
      <c r="G8804" t="b">
        <f t="shared" si="832"/>
        <v>1</v>
      </c>
      <c r="K8804" s="28">
        <v>8790</v>
      </c>
      <c r="L8804" s="28" t="s">
        <v>3</v>
      </c>
      <c r="M8804" s="28" t="s">
        <v>1</v>
      </c>
      <c r="N8804" t="b">
        <f t="shared" si="833"/>
        <v>1</v>
      </c>
      <c r="O8804" t="b">
        <f t="shared" si="834"/>
        <v>1</v>
      </c>
      <c r="P8804" t="str">
        <f t="shared" si="835"/>
        <v>N/A</v>
      </c>
    </row>
    <row r="8805" spans="2:16" x14ac:dyDescent="0.25">
      <c r="B8805" s="23">
        <f>'Raw data (base scenario)'!A8797</f>
        <v>8791</v>
      </c>
      <c r="C8805" s="23" t="str">
        <f>'Raw data (base scenario)'!B8797</f>
        <v>I</v>
      </c>
      <c r="D8805" s="23" t="str">
        <f>'Raw data (base scenario)'!C8797</f>
        <v>D</v>
      </c>
      <c r="E8805" t="b">
        <f t="shared" si="830"/>
        <v>1</v>
      </c>
      <c r="F8805" t="b">
        <f t="shared" si="831"/>
        <v>1</v>
      </c>
      <c r="G8805" t="str">
        <f t="shared" si="832"/>
        <v>N/A</v>
      </c>
      <c r="K8805" s="28">
        <v>8791</v>
      </c>
      <c r="L8805" s="28" t="s">
        <v>3</v>
      </c>
      <c r="M8805" s="28" t="s">
        <v>1</v>
      </c>
      <c r="N8805" t="b">
        <f t="shared" si="833"/>
        <v>1</v>
      </c>
      <c r="O8805" t="b">
        <f t="shared" si="834"/>
        <v>1</v>
      </c>
      <c r="P8805" t="str">
        <f t="shared" si="835"/>
        <v>N/A</v>
      </c>
    </row>
    <row r="8806" spans="2:16" x14ac:dyDescent="0.25">
      <c r="B8806" s="23">
        <f>'Raw data (base scenario)'!A8798</f>
        <v>8792</v>
      </c>
      <c r="C8806" s="23" t="str">
        <f>'Raw data (base scenario)'!B8798</f>
        <v>S</v>
      </c>
      <c r="D8806" s="23" t="str">
        <f>'Raw data (base scenario)'!C8798</f>
        <v>H</v>
      </c>
      <c r="E8806" t="b">
        <f t="shared" si="830"/>
        <v>1</v>
      </c>
      <c r="F8806" t="b">
        <f t="shared" si="831"/>
        <v>1</v>
      </c>
      <c r="G8806" t="str">
        <f t="shared" si="832"/>
        <v>N/A</v>
      </c>
      <c r="K8806" s="28">
        <v>8792</v>
      </c>
      <c r="L8806" s="28" t="s">
        <v>3</v>
      </c>
      <c r="M8806" s="28" t="s">
        <v>1</v>
      </c>
      <c r="N8806" t="b">
        <f t="shared" si="833"/>
        <v>1</v>
      </c>
      <c r="O8806" t="b">
        <f t="shared" si="834"/>
        <v>1</v>
      </c>
      <c r="P8806" t="str">
        <f t="shared" si="835"/>
        <v>N/A</v>
      </c>
    </row>
    <row r="8807" spans="2:16" x14ac:dyDescent="0.25">
      <c r="B8807" s="23">
        <f>'Raw data (base scenario)'!A8799</f>
        <v>8793</v>
      </c>
      <c r="C8807" s="23" t="str">
        <f>'Raw data (base scenario)'!B8799</f>
        <v>S</v>
      </c>
      <c r="D8807" s="23" t="str">
        <f>'Raw data (base scenario)'!C8799</f>
        <v>H</v>
      </c>
      <c r="E8807" t="b">
        <f t="shared" si="830"/>
        <v>1</v>
      </c>
      <c r="F8807" t="b">
        <f t="shared" si="831"/>
        <v>1</v>
      </c>
      <c r="G8807" t="str">
        <f t="shared" si="832"/>
        <v>N/A</v>
      </c>
      <c r="K8807" s="28">
        <v>8793</v>
      </c>
      <c r="L8807" s="28" t="s">
        <v>2</v>
      </c>
      <c r="M8807" s="28" t="s">
        <v>2</v>
      </c>
      <c r="N8807" t="b">
        <f t="shared" si="833"/>
        <v>1</v>
      </c>
      <c r="O8807" t="b">
        <f t="shared" si="834"/>
        <v>1</v>
      </c>
      <c r="P8807" t="b">
        <f t="shared" si="835"/>
        <v>1</v>
      </c>
    </row>
    <row r="8808" spans="2:16" x14ac:dyDescent="0.25">
      <c r="B8808" s="23">
        <f>'Raw data (base scenario)'!A8800</f>
        <v>8794</v>
      </c>
      <c r="C8808" s="23" t="str">
        <f>'Raw data (base scenario)'!B8800</f>
        <v>S</v>
      </c>
      <c r="D8808" s="23" t="str">
        <f>'Raw data (base scenario)'!C8800</f>
        <v>H</v>
      </c>
      <c r="E8808" t="b">
        <f t="shared" si="830"/>
        <v>1</v>
      </c>
      <c r="F8808" t="b">
        <f t="shared" si="831"/>
        <v>1</v>
      </c>
      <c r="G8808" t="str">
        <f t="shared" si="832"/>
        <v>N/A</v>
      </c>
      <c r="K8808" s="28">
        <v>8794</v>
      </c>
      <c r="L8808" s="28" t="s">
        <v>1</v>
      </c>
      <c r="M8808" s="28" t="s">
        <v>1</v>
      </c>
      <c r="N8808" t="b">
        <f t="shared" si="833"/>
        <v>1</v>
      </c>
      <c r="O8808" t="b">
        <f t="shared" si="834"/>
        <v>1</v>
      </c>
      <c r="P8808" t="str">
        <f t="shared" si="835"/>
        <v>N/A</v>
      </c>
    </row>
    <row r="8809" spans="2:16" x14ac:dyDescent="0.25">
      <c r="B8809" s="23">
        <f>'Raw data (base scenario)'!A8801</f>
        <v>8795</v>
      </c>
      <c r="C8809" s="23" t="str">
        <f>'Raw data (base scenario)'!B8801</f>
        <v>D</v>
      </c>
      <c r="D8809" s="23" t="str">
        <f>'Raw data (base scenario)'!C8801</f>
        <v>D</v>
      </c>
      <c r="E8809" t="b">
        <f t="shared" si="830"/>
        <v>1</v>
      </c>
      <c r="F8809" t="b">
        <f t="shared" si="831"/>
        <v>1</v>
      </c>
      <c r="G8809" t="b">
        <f t="shared" si="832"/>
        <v>1</v>
      </c>
      <c r="K8809" s="28">
        <v>8795</v>
      </c>
      <c r="L8809" s="28" t="s">
        <v>3</v>
      </c>
      <c r="M8809" s="28" t="s">
        <v>1</v>
      </c>
      <c r="N8809" t="b">
        <f t="shared" si="833"/>
        <v>1</v>
      </c>
      <c r="O8809" t="b">
        <f t="shared" si="834"/>
        <v>1</v>
      </c>
      <c r="P8809" t="str">
        <f t="shared" si="835"/>
        <v>N/A</v>
      </c>
    </row>
    <row r="8810" spans="2:16" x14ac:dyDescent="0.25">
      <c r="B8810" s="23">
        <f>'Raw data (base scenario)'!A8802</f>
        <v>8796</v>
      </c>
      <c r="C8810" s="23" t="str">
        <f>'Raw data (base scenario)'!B8802</f>
        <v>H</v>
      </c>
      <c r="D8810" s="23" t="str">
        <f>'Raw data (base scenario)'!C8802</f>
        <v>H</v>
      </c>
      <c r="E8810" t="b">
        <f t="shared" si="830"/>
        <v>1</v>
      </c>
      <c r="F8810" t="b">
        <f t="shared" si="831"/>
        <v>1</v>
      </c>
      <c r="G8810" t="str">
        <f t="shared" si="832"/>
        <v>N/A</v>
      </c>
      <c r="K8810" s="28">
        <v>8796</v>
      </c>
      <c r="L8810" s="28" t="s">
        <v>18</v>
      </c>
      <c r="M8810" s="28" t="s">
        <v>1</v>
      </c>
      <c r="N8810" t="b">
        <f t="shared" si="833"/>
        <v>1</v>
      </c>
      <c r="O8810" t="b">
        <f t="shared" si="834"/>
        <v>1</v>
      </c>
      <c r="P8810" t="str">
        <f t="shared" si="835"/>
        <v>N/A</v>
      </c>
    </row>
    <row r="8811" spans="2:16" x14ac:dyDescent="0.25">
      <c r="B8811" s="23">
        <f>'Raw data (base scenario)'!A8803</f>
        <v>8797</v>
      </c>
      <c r="C8811" s="23" t="str">
        <f>'Raw data (base scenario)'!B8803</f>
        <v>S</v>
      </c>
      <c r="D8811" s="23" t="str">
        <f>'Raw data (base scenario)'!C8803</f>
        <v>H</v>
      </c>
      <c r="E8811" t="b">
        <f t="shared" si="830"/>
        <v>1</v>
      </c>
      <c r="F8811" t="b">
        <f t="shared" si="831"/>
        <v>1</v>
      </c>
      <c r="G8811" t="str">
        <f t="shared" si="832"/>
        <v>N/A</v>
      </c>
      <c r="K8811" s="28">
        <v>8797</v>
      </c>
      <c r="L8811" s="28" t="s">
        <v>2</v>
      </c>
      <c r="M8811" s="28" t="s">
        <v>2</v>
      </c>
      <c r="N8811" t="b">
        <f t="shared" si="833"/>
        <v>1</v>
      </c>
      <c r="O8811" t="b">
        <f t="shared" si="834"/>
        <v>1</v>
      </c>
      <c r="P8811" t="b">
        <f t="shared" si="835"/>
        <v>1</v>
      </c>
    </row>
    <row r="8812" spans="2:16" x14ac:dyDescent="0.25">
      <c r="B8812" s="23">
        <f>'Raw data (base scenario)'!A8804</f>
        <v>8798</v>
      </c>
      <c r="C8812" s="23" t="str">
        <f>'Raw data (base scenario)'!B8804</f>
        <v>I</v>
      </c>
      <c r="D8812" s="23" t="str">
        <f>'Raw data (base scenario)'!C8804</f>
        <v>H</v>
      </c>
      <c r="E8812" t="b">
        <f t="shared" si="830"/>
        <v>1</v>
      </c>
      <c r="F8812" t="b">
        <f t="shared" si="831"/>
        <v>1</v>
      </c>
      <c r="G8812" t="str">
        <f t="shared" si="832"/>
        <v>N/A</v>
      </c>
      <c r="K8812" s="28">
        <v>8798</v>
      </c>
      <c r="L8812" s="28" t="s">
        <v>1</v>
      </c>
      <c r="M8812" s="28" t="s">
        <v>1</v>
      </c>
      <c r="N8812" t="b">
        <f t="shared" si="833"/>
        <v>1</v>
      </c>
      <c r="O8812" t="b">
        <f t="shared" si="834"/>
        <v>1</v>
      </c>
      <c r="P8812" t="str">
        <f t="shared" si="835"/>
        <v>N/A</v>
      </c>
    </row>
    <row r="8813" spans="2:16" x14ac:dyDescent="0.25">
      <c r="B8813" s="23">
        <f>'Raw data (base scenario)'!A8805</f>
        <v>8799</v>
      </c>
      <c r="C8813" s="23" t="str">
        <f>'Raw data (base scenario)'!B8805</f>
        <v>D</v>
      </c>
      <c r="D8813" s="23" t="str">
        <f>'Raw data (base scenario)'!C8805</f>
        <v>D</v>
      </c>
      <c r="E8813" t="b">
        <f t="shared" si="830"/>
        <v>1</v>
      </c>
      <c r="F8813" t="b">
        <f t="shared" si="831"/>
        <v>1</v>
      </c>
      <c r="G8813" t="b">
        <f t="shared" si="832"/>
        <v>1</v>
      </c>
      <c r="K8813" s="28">
        <v>8799</v>
      </c>
      <c r="L8813" s="28" t="s">
        <v>3</v>
      </c>
      <c r="M8813" s="28" t="s">
        <v>1</v>
      </c>
      <c r="N8813" t="b">
        <f t="shared" si="833"/>
        <v>1</v>
      </c>
      <c r="O8813" t="b">
        <f t="shared" si="834"/>
        <v>1</v>
      </c>
      <c r="P8813" t="str">
        <f t="shared" si="835"/>
        <v>N/A</v>
      </c>
    </row>
    <row r="8814" spans="2:16" x14ac:dyDescent="0.25">
      <c r="B8814" s="23">
        <f>'Raw data (base scenario)'!A8806</f>
        <v>8800</v>
      </c>
      <c r="C8814" s="23" t="str">
        <f>'Raw data (base scenario)'!B8806</f>
        <v>H</v>
      </c>
      <c r="D8814" s="23" t="str">
        <f>'Raw data (base scenario)'!C8806</f>
        <v>H</v>
      </c>
      <c r="E8814" t="b">
        <f t="shared" si="830"/>
        <v>1</v>
      </c>
      <c r="F8814" t="b">
        <f t="shared" si="831"/>
        <v>1</v>
      </c>
      <c r="G8814" t="str">
        <f t="shared" si="832"/>
        <v>N/A</v>
      </c>
      <c r="K8814" s="28">
        <v>8800</v>
      </c>
      <c r="L8814" s="28" t="s">
        <v>3</v>
      </c>
      <c r="M8814" s="28" t="s">
        <v>1</v>
      </c>
      <c r="N8814" t="b">
        <f t="shared" si="833"/>
        <v>1</v>
      </c>
      <c r="O8814" t="b">
        <f t="shared" si="834"/>
        <v>1</v>
      </c>
      <c r="P8814" t="str">
        <f t="shared" si="835"/>
        <v>N/A</v>
      </c>
    </row>
    <row r="8815" spans="2:16" x14ac:dyDescent="0.25">
      <c r="B8815" s="23">
        <f>'Raw data (base scenario)'!A8807</f>
        <v>8801</v>
      </c>
      <c r="C8815" s="23" t="str">
        <f>'Raw data (base scenario)'!B8807</f>
        <v>S</v>
      </c>
      <c r="D8815" s="23" t="str">
        <f>'Raw data (base scenario)'!C8807</f>
        <v>H</v>
      </c>
      <c r="E8815" t="b">
        <f t="shared" si="830"/>
        <v>1</v>
      </c>
      <c r="F8815" t="b">
        <f t="shared" si="831"/>
        <v>1</v>
      </c>
      <c r="G8815" t="str">
        <f t="shared" si="832"/>
        <v>N/A</v>
      </c>
      <c r="K8815" s="28">
        <v>8801</v>
      </c>
      <c r="L8815" s="28" t="s">
        <v>1</v>
      </c>
      <c r="M8815" s="28" t="s">
        <v>1</v>
      </c>
      <c r="N8815" t="b">
        <f t="shared" si="833"/>
        <v>1</v>
      </c>
      <c r="O8815" t="b">
        <f t="shared" si="834"/>
        <v>1</v>
      </c>
      <c r="P8815" t="str">
        <f t="shared" si="835"/>
        <v>N/A</v>
      </c>
    </row>
    <row r="8816" spans="2:16" x14ac:dyDescent="0.25">
      <c r="B8816" s="23">
        <f>'Raw data (base scenario)'!A8808</f>
        <v>8802</v>
      </c>
      <c r="C8816" s="23" t="str">
        <f>'Raw data (base scenario)'!B8808</f>
        <v>S</v>
      </c>
      <c r="D8816" s="23" t="str">
        <f>'Raw data (base scenario)'!C8808</f>
        <v>H</v>
      </c>
      <c r="E8816" t="b">
        <f t="shared" si="830"/>
        <v>1</v>
      </c>
      <c r="F8816" t="b">
        <f t="shared" si="831"/>
        <v>1</v>
      </c>
      <c r="G8816" t="str">
        <f t="shared" si="832"/>
        <v>N/A</v>
      </c>
      <c r="K8816" s="28">
        <v>8802</v>
      </c>
      <c r="L8816" s="28" t="s">
        <v>1</v>
      </c>
      <c r="M8816" s="28" t="s">
        <v>1</v>
      </c>
      <c r="N8816" t="b">
        <f t="shared" si="833"/>
        <v>1</v>
      </c>
      <c r="O8816" t="b">
        <f t="shared" si="834"/>
        <v>1</v>
      </c>
      <c r="P8816" t="str">
        <f t="shared" si="835"/>
        <v>N/A</v>
      </c>
    </row>
    <row r="8817" spans="2:16" x14ac:dyDescent="0.25">
      <c r="B8817" s="23">
        <f>'Raw data (base scenario)'!A8809</f>
        <v>8803</v>
      </c>
      <c r="C8817" s="23" t="str">
        <f>'Raw data (base scenario)'!B8809</f>
        <v>H</v>
      </c>
      <c r="D8817" s="23" t="str">
        <f>'Raw data (base scenario)'!C8809</f>
        <v>H</v>
      </c>
      <c r="E8817" t="b">
        <f t="shared" si="830"/>
        <v>1</v>
      </c>
      <c r="F8817" t="b">
        <f t="shared" si="831"/>
        <v>1</v>
      </c>
      <c r="G8817" t="str">
        <f t="shared" si="832"/>
        <v>N/A</v>
      </c>
      <c r="K8817" s="28">
        <v>8803</v>
      </c>
      <c r="L8817" s="28" t="s">
        <v>3</v>
      </c>
      <c r="M8817" s="28" t="s">
        <v>1</v>
      </c>
      <c r="N8817" t="b">
        <f t="shared" si="833"/>
        <v>1</v>
      </c>
      <c r="O8817" t="b">
        <f t="shared" si="834"/>
        <v>1</v>
      </c>
      <c r="P8817" t="str">
        <f t="shared" si="835"/>
        <v>N/A</v>
      </c>
    </row>
    <row r="8818" spans="2:16" x14ac:dyDescent="0.25">
      <c r="B8818" s="23">
        <f>'Raw data (base scenario)'!A8810</f>
        <v>8804</v>
      </c>
      <c r="C8818" s="23" t="str">
        <f>'Raw data (base scenario)'!B8810</f>
        <v>H</v>
      </c>
      <c r="D8818" s="23" t="str">
        <f>'Raw data (base scenario)'!C8810</f>
        <v>H</v>
      </c>
      <c r="E8818" t="b">
        <f t="shared" si="830"/>
        <v>1</v>
      </c>
      <c r="F8818" t="b">
        <f t="shared" si="831"/>
        <v>1</v>
      </c>
      <c r="G8818" t="str">
        <f t="shared" si="832"/>
        <v>N/A</v>
      </c>
      <c r="K8818" s="28">
        <v>8804</v>
      </c>
      <c r="L8818" s="28" t="s">
        <v>1</v>
      </c>
      <c r="M8818" s="28" t="s">
        <v>1</v>
      </c>
      <c r="N8818" t="b">
        <f t="shared" si="833"/>
        <v>1</v>
      </c>
      <c r="O8818" t="b">
        <f t="shared" si="834"/>
        <v>1</v>
      </c>
      <c r="P8818" t="str">
        <f t="shared" si="835"/>
        <v>N/A</v>
      </c>
    </row>
    <row r="8819" spans="2:16" x14ac:dyDescent="0.25">
      <c r="B8819" s="23">
        <f>'Raw data (base scenario)'!A8811</f>
        <v>8805</v>
      </c>
      <c r="C8819" s="23" t="str">
        <f>'Raw data (base scenario)'!B8811</f>
        <v>S</v>
      </c>
      <c r="D8819" s="23" t="str">
        <f>'Raw data (base scenario)'!C8811</f>
        <v>H</v>
      </c>
      <c r="E8819" t="b">
        <f t="shared" si="830"/>
        <v>1</v>
      </c>
      <c r="F8819" t="b">
        <f t="shared" si="831"/>
        <v>1</v>
      </c>
      <c r="G8819" t="str">
        <f t="shared" si="832"/>
        <v>N/A</v>
      </c>
      <c r="K8819" s="28">
        <v>8805</v>
      </c>
      <c r="L8819" s="28" t="s">
        <v>2</v>
      </c>
      <c r="M8819" s="28" t="s">
        <v>2</v>
      </c>
      <c r="N8819" t="b">
        <f t="shared" si="833"/>
        <v>1</v>
      </c>
      <c r="O8819" t="b">
        <f t="shared" si="834"/>
        <v>1</v>
      </c>
      <c r="P8819" t="b">
        <f t="shared" si="835"/>
        <v>1</v>
      </c>
    </row>
    <row r="8820" spans="2:16" x14ac:dyDescent="0.25">
      <c r="B8820" s="23">
        <f>'Raw data (base scenario)'!A8812</f>
        <v>8806</v>
      </c>
      <c r="C8820" s="23" t="str">
        <f>'Raw data (base scenario)'!B8812</f>
        <v>H</v>
      </c>
      <c r="D8820" s="23" t="str">
        <f>'Raw data (base scenario)'!C8812</f>
        <v>H</v>
      </c>
      <c r="E8820" t="b">
        <f t="shared" si="830"/>
        <v>1</v>
      </c>
      <c r="F8820" t="b">
        <f t="shared" si="831"/>
        <v>1</v>
      </c>
      <c r="G8820" t="str">
        <f t="shared" si="832"/>
        <v>N/A</v>
      </c>
      <c r="K8820" s="28">
        <v>8806</v>
      </c>
      <c r="L8820" s="28" t="s">
        <v>18</v>
      </c>
      <c r="M8820" s="28" t="s">
        <v>2</v>
      </c>
      <c r="N8820" t="b">
        <f t="shared" si="833"/>
        <v>1</v>
      </c>
      <c r="O8820" t="b">
        <f t="shared" si="834"/>
        <v>1</v>
      </c>
      <c r="P8820" t="str">
        <f t="shared" si="835"/>
        <v>N/A</v>
      </c>
    </row>
    <row r="8821" spans="2:16" x14ac:dyDescent="0.25">
      <c r="B8821" s="23">
        <f>'Raw data (base scenario)'!A8813</f>
        <v>8807</v>
      </c>
      <c r="C8821" s="23" t="str">
        <f>'Raw data (base scenario)'!B8813</f>
        <v>D</v>
      </c>
      <c r="D8821" s="23" t="str">
        <f>'Raw data (base scenario)'!C8813</f>
        <v>D</v>
      </c>
      <c r="E8821" t="b">
        <f t="shared" si="830"/>
        <v>1</v>
      </c>
      <c r="F8821" t="b">
        <f t="shared" si="831"/>
        <v>1</v>
      </c>
      <c r="G8821" t="b">
        <f t="shared" si="832"/>
        <v>1</v>
      </c>
      <c r="K8821" s="28">
        <v>8807</v>
      </c>
      <c r="L8821" s="28" t="s">
        <v>2</v>
      </c>
      <c r="M8821" s="28" t="s">
        <v>2</v>
      </c>
      <c r="N8821" t="b">
        <f t="shared" si="833"/>
        <v>1</v>
      </c>
      <c r="O8821" t="b">
        <f t="shared" si="834"/>
        <v>1</v>
      </c>
      <c r="P8821" t="b">
        <f t="shared" si="835"/>
        <v>1</v>
      </c>
    </row>
    <row r="8822" spans="2:16" x14ac:dyDescent="0.25">
      <c r="B8822" s="23">
        <f>'Raw data (base scenario)'!A8814</f>
        <v>8808</v>
      </c>
      <c r="C8822" s="23" t="str">
        <f>'Raw data (base scenario)'!B8814</f>
        <v>I</v>
      </c>
      <c r="D8822" s="23" t="str">
        <f>'Raw data (base scenario)'!C8814</f>
        <v>D</v>
      </c>
      <c r="E8822" t="b">
        <f t="shared" si="830"/>
        <v>1</v>
      </c>
      <c r="F8822" t="b">
        <f t="shared" si="831"/>
        <v>1</v>
      </c>
      <c r="G8822" t="str">
        <f t="shared" si="832"/>
        <v>N/A</v>
      </c>
      <c r="K8822" s="28">
        <v>8808</v>
      </c>
      <c r="L8822" s="28" t="s">
        <v>3</v>
      </c>
      <c r="M8822" s="28" t="s">
        <v>3</v>
      </c>
      <c r="N8822" t="b">
        <f t="shared" si="833"/>
        <v>1</v>
      </c>
      <c r="O8822" t="b">
        <f t="shared" si="834"/>
        <v>1</v>
      </c>
      <c r="P8822" t="str">
        <f t="shared" si="835"/>
        <v>N/A</v>
      </c>
    </row>
    <row r="8823" spans="2:16" x14ac:dyDescent="0.25">
      <c r="B8823" s="23">
        <f>'Raw data (base scenario)'!A8815</f>
        <v>8809</v>
      </c>
      <c r="C8823" s="23" t="str">
        <f>'Raw data (base scenario)'!B8815</f>
        <v>D</v>
      </c>
      <c r="D8823" s="23" t="str">
        <f>'Raw data (base scenario)'!C8815</f>
        <v>D</v>
      </c>
      <c r="E8823" t="b">
        <f t="shared" si="830"/>
        <v>1</v>
      </c>
      <c r="F8823" t="b">
        <f t="shared" si="831"/>
        <v>1</v>
      </c>
      <c r="G8823" t="b">
        <f t="shared" si="832"/>
        <v>1</v>
      </c>
      <c r="K8823" s="28">
        <v>8809</v>
      </c>
      <c r="L8823" s="28" t="s">
        <v>18</v>
      </c>
      <c r="M8823" s="28" t="s">
        <v>2</v>
      </c>
      <c r="N8823" t="b">
        <f t="shared" si="833"/>
        <v>1</v>
      </c>
      <c r="O8823" t="b">
        <f t="shared" si="834"/>
        <v>1</v>
      </c>
      <c r="P8823" t="str">
        <f t="shared" si="835"/>
        <v>N/A</v>
      </c>
    </row>
    <row r="8824" spans="2:16" x14ac:dyDescent="0.25">
      <c r="B8824" s="23">
        <f>'Raw data (base scenario)'!A8816</f>
        <v>8810</v>
      </c>
      <c r="C8824" s="23" t="str">
        <f>'Raw data (base scenario)'!B8816</f>
        <v>S</v>
      </c>
      <c r="D8824" s="23" t="str">
        <f>'Raw data (base scenario)'!C8816</f>
        <v>S</v>
      </c>
      <c r="E8824" t="b">
        <f t="shared" si="830"/>
        <v>1</v>
      </c>
      <c r="F8824" t="b">
        <f t="shared" si="831"/>
        <v>1</v>
      </c>
      <c r="G8824" t="str">
        <f t="shared" si="832"/>
        <v>N/A</v>
      </c>
      <c r="K8824" s="28">
        <v>8810</v>
      </c>
      <c r="L8824" s="28" t="s">
        <v>18</v>
      </c>
      <c r="M8824" s="28" t="s">
        <v>18</v>
      </c>
      <c r="N8824" t="b">
        <f t="shared" si="833"/>
        <v>1</v>
      </c>
      <c r="O8824" t="b">
        <f t="shared" si="834"/>
        <v>1</v>
      </c>
      <c r="P8824" t="str">
        <f t="shared" si="835"/>
        <v>N/A</v>
      </c>
    </row>
    <row r="8825" spans="2:16" x14ac:dyDescent="0.25">
      <c r="B8825" s="23">
        <f>'Raw data (base scenario)'!A8817</f>
        <v>8811</v>
      </c>
      <c r="C8825" s="23" t="str">
        <f>'Raw data (base scenario)'!B8817</f>
        <v>I</v>
      </c>
      <c r="D8825" s="23" t="str">
        <f>'Raw data (base scenario)'!C8817</f>
        <v>D</v>
      </c>
      <c r="E8825" t="b">
        <f t="shared" si="830"/>
        <v>1</v>
      </c>
      <c r="F8825" t="b">
        <f t="shared" si="831"/>
        <v>1</v>
      </c>
      <c r="G8825" t="str">
        <f t="shared" si="832"/>
        <v>N/A</v>
      </c>
      <c r="K8825" s="28">
        <v>8811</v>
      </c>
      <c r="L8825" s="28" t="s">
        <v>18</v>
      </c>
      <c r="M8825" s="28" t="s">
        <v>3</v>
      </c>
      <c r="N8825" t="b">
        <f t="shared" si="833"/>
        <v>1</v>
      </c>
      <c r="O8825" t="b">
        <f t="shared" si="834"/>
        <v>1</v>
      </c>
      <c r="P8825" t="str">
        <f t="shared" si="835"/>
        <v>N/A</v>
      </c>
    </row>
    <row r="8826" spans="2:16" x14ac:dyDescent="0.25">
      <c r="B8826" s="23">
        <f>'Raw data (base scenario)'!A8818</f>
        <v>8812</v>
      </c>
      <c r="C8826" s="23" t="str">
        <f>'Raw data (base scenario)'!B8818</f>
        <v>I</v>
      </c>
      <c r="D8826" s="23" t="str">
        <f>'Raw data (base scenario)'!C8818</f>
        <v>I</v>
      </c>
      <c r="E8826" t="b">
        <f t="shared" si="830"/>
        <v>1</v>
      </c>
      <c r="F8826" t="b">
        <f t="shared" si="831"/>
        <v>1</v>
      </c>
      <c r="G8826" t="str">
        <f t="shared" si="832"/>
        <v>N/A</v>
      </c>
      <c r="K8826" s="28">
        <v>8812</v>
      </c>
      <c r="L8826" s="28" t="s">
        <v>3</v>
      </c>
      <c r="M8826" s="28" t="s">
        <v>1</v>
      </c>
      <c r="N8826" t="b">
        <f t="shared" si="833"/>
        <v>1</v>
      </c>
      <c r="O8826" t="b">
        <f t="shared" si="834"/>
        <v>1</v>
      </c>
      <c r="P8826" t="str">
        <f t="shared" si="835"/>
        <v>N/A</v>
      </c>
    </row>
    <row r="8827" spans="2:16" x14ac:dyDescent="0.25">
      <c r="B8827" s="23">
        <f>'Raw data (base scenario)'!A8819</f>
        <v>8813</v>
      </c>
      <c r="C8827" s="23" t="str">
        <f>'Raw data (base scenario)'!B8819</f>
        <v>I</v>
      </c>
      <c r="D8827" s="23" t="str">
        <f>'Raw data (base scenario)'!C8819</f>
        <v>S</v>
      </c>
      <c r="E8827" t="b">
        <f t="shared" si="830"/>
        <v>1</v>
      </c>
      <c r="F8827" t="b">
        <f t="shared" si="831"/>
        <v>1</v>
      </c>
      <c r="G8827" t="str">
        <f t="shared" si="832"/>
        <v>N/A</v>
      </c>
      <c r="K8827" s="28">
        <v>8813</v>
      </c>
      <c r="L8827" s="28" t="s">
        <v>3</v>
      </c>
      <c r="M8827" s="28" t="s">
        <v>18</v>
      </c>
      <c r="N8827" t="b">
        <f t="shared" si="833"/>
        <v>1</v>
      </c>
      <c r="O8827" t="b">
        <f t="shared" si="834"/>
        <v>1</v>
      </c>
      <c r="P8827" t="str">
        <f t="shared" si="835"/>
        <v>N/A</v>
      </c>
    </row>
    <row r="8828" spans="2:16" x14ac:dyDescent="0.25">
      <c r="B8828" s="23">
        <f>'Raw data (base scenario)'!A8820</f>
        <v>8814</v>
      </c>
      <c r="C8828" s="23" t="str">
        <f>'Raw data (base scenario)'!B8820</f>
        <v>S</v>
      </c>
      <c r="D8828" s="23" t="str">
        <f>'Raw data (base scenario)'!C8820</f>
        <v>H</v>
      </c>
      <c r="E8828" t="b">
        <f t="shared" si="830"/>
        <v>1</v>
      </c>
      <c r="F8828" t="b">
        <f t="shared" si="831"/>
        <v>1</v>
      </c>
      <c r="G8828" t="str">
        <f t="shared" si="832"/>
        <v>N/A</v>
      </c>
      <c r="K8828" s="28">
        <v>8814</v>
      </c>
      <c r="L8828" s="28" t="s">
        <v>2</v>
      </c>
      <c r="M8828" s="28" t="s">
        <v>2</v>
      </c>
      <c r="N8828" t="b">
        <f t="shared" si="833"/>
        <v>1</v>
      </c>
      <c r="O8828" t="b">
        <f t="shared" si="834"/>
        <v>1</v>
      </c>
      <c r="P8828" t="b">
        <f t="shared" si="835"/>
        <v>1</v>
      </c>
    </row>
    <row r="8829" spans="2:16" x14ac:dyDescent="0.25">
      <c r="B8829" s="23">
        <f>'Raw data (base scenario)'!A8821</f>
        <v>8815</v>
      </c>
      <c r="C8829" s="23" t="str">
        <f>'Raw data (base scenario)'!B8821</f>
        <v>S</v>
      </c>
      <c r="D8829" s="23" t="str">
        <f>'Raw data (base scenario)'!C8821</f>
        <v>I</v>
      </c>
      <c r="E8829" t="b">
        <f t="shared" si="830"/>
        <v>1</v>
      </c>
      <c r="F8829" t="b">
        <f t="shared" si="831"/>
        <v>1</v>
      </c>
      <c r="G8829" t="str">
        <f t="shared" si="832"/>
        <v>N/A</v>
      </c>
      <c r="K8829" s="28">
        <v>8815</v>
      </c>
      <c r="L8829" s="28" t="s">
        <v>1</v>
      </c>
      <c r="M8829" s="28" t="s">
        <v>1</v>
      </c>
      <c r="N8829" t="b">
        <f t="shared" si="833"/>
        <v>1</v>
      </c>
      <c r="O8829" t="b">
        <f t="shared" si="834"/>
        <v>1</v>
      </c>
      <c r="P8829" t="str">
        <f t="shared" si="835"/>
        <v>N/A</v>
      </c>
    </row>
    <row r="8830" spans="2:16" x14ac:dyDescent="0.25">
      <c r="B8830" s="23">
        <f>'Raw data (base scenario)'!A8822</f>
        <v>8816</v>
      </c>
      <c r="C8830" s="23" t="str">
        <f>'Raw data (base scenario)'!B8822</f>
        <v>D</v>
      </c>
      <c r="D8830" s="23" t="str">
        <f>'Raw data (base scenario)'!C8822</f>
        <v>D</v>
      </c>
      <c r="E8830" t="b">
        <f t="shared" si="830"/>
        <v>1</v>
      </c>
      <c r="F8830" t="b">
        <f t="shared" si="831"/>
        <v>1</v>
      </c>
      <c r="G8830" t="b">
        <f t="shared" si="832"/>
        <v>1</v>
      </c>
      <c r="K8830" s="28">
        <v>8816</v>
      </c>
      <c r="L8830" s="28" t="s">
        <v>18</v>
      </c>
      <c r="M8830" s="28" t="s">
        <v>2</v>
      </c>
      <c r="N8830" t="b">
        <f t="shared" si="833"/>
        <v>1</v>
      </c>
      <c r="O8830" t="b">
        <f t="shared" si="834"/>
        <v>1</v>
      </c>
      <c r="P8830" t="str">
        <f t="shared" si="835"/>
        <v>N/A</v>
      </c>
    </row>
    <row r="8831" spans="2:16" x14ac:dyDescent="0.25">
      <c r="B8831" s="23">
        <f>'Raw data (base scenario)'!A8823</f>
        <v>8817</v>
      </c>
      <c r="C8831" s="23" t="str">
        <f>'Raw data (base scenario)'!B8823</f>
        <v>H</v>
      </c>
      <c r="D8831" s="23" t="str">
        <f>'Raw data (base scenario)'!C8823</f>
        <v>H</v>
      </c>
      <c r="E8831" t="b">
        <f t="shared" si="830"/>
        <v>1</v>
      </c>
      <c r="F8831" t="b">
        <f t="shared" si="831"/>
        <v>1</v>
      </c>
      <c r="G8831" t="str">
        <f t="shared" si="832"/>
        <v>N/A</v>
      </c>
      <c r="K8831" s="28">
        <v>8817</v>
      </c>
      <c r="L8831" s="28" t="s">
        <v>2</v>
      </c>
      <c r="M8831" s="28" t="s">
        <v>2</v>
      </c>
      <c r="N8831" t="b">
        <f t="shared" si="833"/>
        <v>1</v>
      </c>
      <c r="O8831" t="b">
        <f t="shared" si="834"/>
        <v>1</v>
      </c>
      <c r="P8831" t="b">
        <f t="shared" si="835"/>
        <v>1</v>
      </c>
    </row>
    <row r="8832" spans="2:16" x14ac:dyDescent="0.25">
      <c r="B8832" s="23">
        <f>'Raw data (base scenario)'!A8824</f>
        <v>8818</v>
      </c>
      <c r="C8832" s="23" t="str">
        <f>'Raw data (base scenario)'!B8824</f>
        <v>I</v>
      </c>
      <c r="D8832" s="23" t="str">
        <f>'Raw data (base scenario)'!C8824</f>
        <v>D</v>
      </c>
      <c r="E8832" t="b">
        <f t="shared" si="830"/>
        <v>1</v>
      </c>
      <c r="F8832" t="b">
        <f t="shared" si="831"/>
        <v>1</v>
      </c>
      <c r="G8832" t="str">
        <f t="shared" si="832"/>
        <v>N/A</v>
      </c>
      <c r="K8832" s="28">
        <v>8818</v>
      </c>
      <c r="L8832" s="28" t="s">
        <v>2</v>
      </c>
      <c r="M8832" s="28" t="s">
        <v>2</v>
      </c>
      <c r="N8832" t="b">
        <f t="shared" si="833"/>
        <v>1</v>
      </c>
      <c r="O8832" t="b">
        <f t="shared" si="834"/>
        <v>1</v>
      </c>
      <c r="P8832" t="b">
        <f t="shared" si="835"/>
        <v>1</v>
      </c>
    </row>
    <row r="8833" spans="2:16" x14ac:dyDescent="0.25">
      <c r="B8833" s="23">
        <f>'Raw data (base scenario)'!A8825</f>
        <v>8819</v>
      </c>
      <c r="C8833" s="23" t="str">
        <f>'Raw data (base scenario)'!B8825</f>
        <v>D</v>
      </c>
      <c r="D8833" s="23" t="str">
        <f>'Raw data (base scenario)'!C8825</f>
        <v>D</v>
      </c>
      <c r="E8833" t="b">
        <f t="shared" si="830"/>
        <v>1</v>
      </c>
      <c r="F8833" t="b">
        <f t="shared" si="831"/>
        <v>1</v>
      </c>
      <c r="G8833" t="b">
        <f t="shared" si="832"/>
        <v>1</v>
      </c>
      <c r="K8833" s="28">
        <v>8819</v>
      </c>
      <c r="L8833" s="28" t="s">
        <v>3</v>
      </c>
      <c r="M8833" s="28" t="s">
        <v>1</v>
      </c>
      <c r="N8833" t="b">
        <f t="shared" si="833"/>
        <v>1</v>
      </c>
      <c r="O8833" t="b">
        <f t="shared" si="834"/>
        <v>1</v>
      </c>
      <c r="P8833" t="str">
        <f t="shared" si="835"/>
        <v>N/A</v>
      </c>
    </row>
    <row r="8834" spans="2:16" x14ac:dyDescent="0.25">
      <c r="B8834" s="23">
        <f>'Raw data (base scenario)'!A8826</f>
        <v>8820</v>
      </c>
      <c r="C8834" s="23" t="str">
        <f>'Raw data (base scenario)'!B8826</f>
        <v>D</v>
      </c>
      <c r="D8834" s="23" t="str">
        <f>'Raw data (base scenario)'!C8826</f>
        <v>D</v>
      </c>
      <c r="E8834" t="b">
        <f t="shared" si="830"/>
        <v>1</v>
      </c>
      <c r="F8834" t="b">
        <f t="shared" si="831"/>
        <v>1</v>
      </c>
      <c r="G8834" t="b">
        <f t="shared" si="832"/>
        <v>1</v>
      </c>
      <c r="K8834" s="28">
        <v>8820</v>
      </c>
      <c r="L8834" s="28" t="s">
        <v>18</v>
      </c>
      <c r="M8834" s="28" t="s">
        <v>2</v>
      </c>
      <c r="N8834" t="b">
        <f t="shared" si="833"/>
        <v>1</v>
      </c>
      <c r="O8834" t="b">
        <f t="shared" si="834"/>
        <v>1</v>
      </c>
      <c r="P8834" t="str">
        <f t="shared" si="835"/>
        <v>N/A</v>
      </c>
    </row>
    <row r="8835" spans="2:16" x14ac:dyDescent="0.25">
      <c r="B8835" s="23">
        <f>'Raw data (base scenario)'!A8827</f>
        <v>8821</v>
      </c>
      <c r="C8835" s="23" t="str">
        <f>'Raw data (base scenario)'!B8827</f>
        <v>S</v>
      </c>
      <c r="D8835" s="23" t="str">
        <f>'Raw data (base scenario)'!C8827</f>
        <v>H</v>
      </c>
      <c r="E8835" t="b">
        <f t="shared" si="830"/>
        <v>1</v>
      </c>
      <c r="F8835" t="b">
        <f t="shared" si="831"/>
        <v>1</v>
      </c>
      <c r="G8835" t="str">
        <f t="shared" si="832"/>
        <v>N/A</v>
      </c>
      <c r="K8835" s="28">
        <v>8821</v>
      </c>
      <c r="L8835" s="28" t="s">
        <v>2</v>
      </c>
      <c r="M8835" s="28" t="s">
        <v>2</v>
      </c>
      <c r="N8835" t="b">
        <f t="shared" si="833"/>
        <v>1</v>
      </c>
      <c r="O8835" t="b">
        <f t="shared" si="834"/>
        <v>1</v>
      </c>
      <c r="P8835" t="b">
        <f t="shared" si="835"/>
        <v>1</v>
      </c>
    </row>
    <row r="8836" spans="2:16" x14ac:dyDescent="0.25">
      <c r="B8836" s="23">
        <f>'Raw data (base scenario)'!A8828</f>
        <v>8822</v>
      </c>
      <c r="C8836" s="23" t="str">
        <f>'Raw data (base scenario)'!B8828</f>
        <v>I</v>
      </c>
      <c r="D8836" s="23" t="str">
        <f>'Raw data (base scenario)'!C8828</f>
        <v>D</v>
      </c>
      <c r="E8836" t="b">
        <f t="shared" si="830"/>
        <v>1</v>
      </c>
      <c r="F8836" t="b">
        <f t="shared" si="831"/>
        <v>1</v>
      </c>
      <c r="G8836" t="str">
        <f t="shared" si="832"/>
        <v>N/A</v>
      </c>
      <c r="K8836" s="28">
        <v>8822</v>
      </c>
      <c r="L8836" s="28" t="s">
        <v>3</v>
      </c>
      <c r="M8836" s="28" t="s">
        <v>1</v>
      </c>
      <c r="N8836" t="b">
        <f t="shared" si="833"/>
        <v>1</v>
      </c>
      <c r="O8836" t="b">
        <f t="shared" si="834"/>
        <v>1</v>
      </c>
      <c r="P8836" t="str">
        <f t="shared" si="835"/>
        <v>N/A</v>
      </c>
    </row>
    <row r="8837" spans="2:16" x14ac:dyDescent="0.25">
      <c r="B8837" s="23">
        <f>'Raw data (base scenario)'!A8829</f>
        <v>8823</v>
      </c>
      <c r="C8837" s="23" t="str">
        <f>'Raw data (base scenario)'!B8829</f>
        <v>D</v>
      </c>
      <c r="D8837" s="23" t="str">
        <f>'Raw data (base scenario)'!C8829</f>
        <v>D</v>
      </c>
      <c r="E8837" t="b">
        <f t="shared" si="830"/>
        <v>1</v>
      </c>
      <c r="F8837" t="b">
        <f t="shared" si="831"/>
        <v>1</v>
      </c>
      <c r="G8837" t="b">
        <f t="shared" si="832"/>
        <v>1</v>
      </c>
      <c r="K8837" s="28">
        <v>8823</v>
      </c>
      <c r="L8837" s="28" t="s">
        <v>1</v>
      </c>
      <c r="M8837" s="28" t="s">
        <v>1</v>
      </c>
      <c r="N8837" t="b">
        <f t="shared" si="833"/>
        <v>1</v>
      </c>
      <c r="O8837" t="b">
        <f t="shared" si="834"/>
        <v>1</v>
      </c>
      <c r="P8837" t="str">
        <f t="shared" si="835"/>
        <v>N/A</v>
      </c>
    </row>
    <row r="8838" spans="2:16" x14ac:dyDescent="0.25">
      <c r="B8838" s="23">
        <f>'Raw data (base scenario)'!A8830</f>
        <v>8824</v>
      </c>
      <c r="C8838" s="23" t="str">
        <f>'Raw data (base scenario)'!B8830</f>
        <v>S</v>
      </c>
      <c r="D8838" s="23" t="str">
        <f>'Raw data (base scenario)'!C8830</f>
        <v>H</v>
      </c>
      <c r="E8838" t="b">
        <f t="shared" si="830"/>
        <v>1</v>
      </c>
      <c r="F8838" t="b">
        <f t="shared" si="831"/>
        <v>1</v>
      </c>
      <c r="G8838" t="str">
        <f t="shared" si="832"/>
        <v>N/A</v>
      </c>
      <c r="K8838" s="28">
        <v>8824</v>
      </c>
      <c r="L8838" s="28" t="s">
        <v>1</v>
      </c>
      <c r="M8838" s="28" t="s">
        <v>3</v>
      </c>
      <c r="N8838" t="b">
        <f t="shared" si="833"/>
        <v>1</v>
      </c>
      <c r="O8838" t="b">
        <f t="shared" si="834"/>
        <v>1</v>
      </c>
      <c r="P8838" t="str">
        <f t="shared" si="835"/>
        <v>N/A</v>
      </c>
    </row>
    <row r="8839" spans="2:16" x14ac:dyDescent="0.25">
      <c r="B8839" s="23">
        <f>'Raw data (base scenario)'!A8831</f>
        <v>8825</v>
      </c>
      <c r="C8839" s="23" t="str">
        <f>'Raw data (base scenario)'!B8831</f>
        <v>H</v>
      </c>
      <c r="D8839" s="23" t="str">
        <f>'Raw data (base scenario)'!C8831</f>
        <v>H</v>
      </c>
      <c r="E8839" t="b">
        <f t="shared" si="830"/>
        <v>1</v>
      </c>
      <c r="F8839" t="b">
        <f t="shared" si="831"/>
        <v>1</v>
      </c>
      <c r="G8839" t="str">
        <f t="shared" si="832"/>
        <v>N/A</v>
      </c>
      <c r="K8839" s="28">
        <v>8825</v>
      </c>
      <c r="L8839" s="28" t="s">
        <v>18</v>
      </c>
      <c r="M8839" s="28" t="s">
        <v>2</v>
      </c>
      <c r="N8839" t="b">
        <f t="shared" si="833"/>
        <v>1</v>
      </c>
      <c r="O8839" t="b">
        <f t="shared" si="834"/>
        <v>1</v>
      </c>
      <c r="P8839" t="str">
        <f t="shared" si="835"/>
        <v>N/A</v>
      </c>
    </row>
    <row r="8840" spans="2:16" x14ac:dyDescent="0.25">
      <c r="B8840" s="23">
        <f>'Raw data (base scenario)'!A8832</f>
        <v>8826</v>
      </c>
      <c r="C8840" s="23" t="str">
        <f>'Raw data (base scenario)'!B8832</f>
        <v>H</v>
      </c>
      <c r="D8840" s="23" t="str">
        <f>'Raw data (base scenario)'!C8832</f>
        <v>S</v>
      </c>
      <c r="E8840" t="b">
        <f t="shared" si="830"/>
        <v>1</v>
      </c>
      <c r="F8840" t="b">
        <f t="shared" si="831"/>
        <v>1</v>
      </c>
      <c r="G8840" t="str">
        <f t="shared" si="832"/>
        <v>N/A</v>
      </c>
      <c r="K8840" s="28">
        <v>8826</v>
      </c>
      <c r="L8840" s="28" t="s">
        <v>1</v>
      </c>
      <c r="M8840" s="28" t="s">
        <v>1</v>
      </c>
      <c r="N8840" t="b">
        <f t="shared" si="833"/>
        <v>1</v>
      </c>
      <c r="O8840" t="b">
        <f t="shared" si="834"/>
        <v>1</v>
      </c>
      <c r="P8840" t="str">
        <f t="shared" si="835"/>
        <v>N/A</v>
      </c>
    </row>
    <row r="8841" spans="2:16" x14ac:dyDescent="0.25">
      <c r="B8841" s="23">
        <f>'Raw data (base scenario)'!A8833</f>
        <v>8827</v>
      </c>
      <c r="C8841" s="23" t="str">
        <f>'Raw data (base scenario)'!B8833</f>
        <v>I</v>
      </c>
      <c r="D8841" s="23" t="str">
        <f>'Raw data (base scenario)'!C8833</f>
        <v>D</v>
      </c>
      <c r="E8841" t="b">
        <f t="shared" si="830"/>
        <v>1</v>
      </c>
      <c r="F8841" t="b">
        <f t="shared" si="831"/>
        <v>1</v>
      </c>
      <c r="G8841" t="str">
        <f t="shared" si="832"/>
        <v>N/A</v>
      </c>
      <c r="K8841" s="28">
        <v>8827</v>
      </c>
      <c r="L8841" s="28" t="s">
        <v>2</v>
      </c>
      <c r="M8841" s="28" t="s">
        <v>2</v>
      </c>
      <c r="N8841" t="b">
        <f t="shared" si="833"/>
        <v>1</v>
      </c>
      <c r="O8841" t="b">
        <f t="shared" si="834"/>
        <v>1</v>
      </c>
      <c r="P8841" t="b">
        <f t="shared" si="835"/>
        <v>1</v>
      </c>
    </row>
    <row r="8842" spans="2:16" x14ac:dyDescent="0.25">
      <c r="B8842" s="23">
        <f>'Raw data (base scenario)'!A8834</f>
        <v>8828</v>
      </c>
      <c r="C8842" s="23" t="str">
        <f>'Raw data (base scenario)'!B8834</f>
        <v>H</v>
      </c>
      <c r="D8842" s="23" t="str">
        <f>'Raw data (base scenario)'!C8834</f>
        <v>H</v>
      </c>
      <c r="E8842" t="b">
        <f t="shared" si="830"/>
        <v>1</v>
      </c>
      <c r="F8842" t="b">
        <f t="shared" si="831"/>
        <v>1</v>
      </c>
      <c r="G8842" t="str">
        <f t="shared" si="832"/>
        <v>N/A</v>
      </c>
      <c r="K8842" s="28">
        <v>8828</v>
      </c>
      <c r="L8842" s="28" t="s">
        <v>18</v>
      </c>
      <c r="M8842" s="28" t="s">
        <v>3</v>
      </c>
      <c r="N8842" t="b">
        <f t="shared" si="833"/>
        <v>1</v>
      </c>
      <c r="O8842" t="b">
        <f t="shared" si="834"/>
        <v>1</v>
      </c>
      <c r="P8842" t="str">
        <f t="shared" si="835"/>
        <v>N/A</v>
      </c>
    </row>
    <row r="8843" spans="2:16" x14ac:dyDescent="0.25">
      <c r="B8843" s="23">
        <f>'Raw data (base scenario)'!A8835</f>
        <v>8829</v>
      </c>
      <c r="C8843" s="23" t="str">
        <f>'Raw data (base scenario)'!B8835</f>
        <v>D</v>
      </c>
      <c r="D8843" s="23" t="str">
        <f>'Raw data (base scenario)'!C8835</f>
        <v>D</v>
      </c>
      <c r="E8843" t="b">
        <f t="shared" si="830"/>
        <v>1</v>
      </c>
      <c r="F8843" t="b">
        <f t="shared" si="831"/>
        <v>1</v>
      </c>
      <c r="G8843" t="b">
        <f t="shared" si="832"/>
        <v>1</v>
      </c>
      <c r="K8843" s="28">
        <v>8829</v>
      </c>
      <c r="L8843" s="28" t="s">
        <v>3</v>
      </c>
      <c r="M8843" s="28" t="s">
        <v>1</v>
      </c>
      <c r="N8843" t="b">
        <f t="shared" si="833"/>
        <v>1</v>
      </c>
      <c r="O8843" t="b">
        <f t="shared" si="834"/>
        <v>1</v>
      </c>
      <c r="P8843" t="str">
        <f t="shared" si="835"/>
        <v>N/A</v>
      </c>
    </row>
    <row r="8844" spans="2:16" x14ac:dyDescent="0.25">
      <c r="B8844" s="23">
        <f>'Raw data (base scenario)'!A8836</f>
        <v>8830</v>
      </c>
      <c r="C8844" s="23" t="str">
        <f>'Raw data (base scenario)'!B8836</f>
        <v>I</v>
      </c>
      <c r="D8844" s="23" t="str">
        <f>'Raw data (base scenario)'!C8836</f>
        <v>S</v>
      </c>
      <c r="E8844" t="b">
        <f t="shared" si="830"/>
        <v>1</v>
      </c>
      <c r="F8844" t="b">
        <f t="shared" si="831"/>
        <v>1</v>
      </c>
      <c r="G8844" t="str">
        <f t="shared" si="832"/>
        <v>N/A</v>
      </c>
      <c r="K8844" s="28">
        <v>8830</v>
      </c>
      <c r="L8844" s="28" t="s">
        <v>2</v>
      </c>
      <c r="M8844" s="28" t="s">
        <v>2</v>
      </c>
      <c r="N8844" t="b">
        <f t="shared" si="833"/>
        <v>1</v>
      </c>
      <c r="O8844" t="b">
        <f t="shared" si="834"/>
        <v>1</v>
      </c>
      <c r="P8844" t="b">
        <f t="shared" si="835"/>
        <v>1</v>
      </c>
    </row>
    <row r="8845" spans="2:16" x14ac:dyDescent="0.25">
      <c r="B8845" s="23">
        <f>'Raw data (base scenario)'!A8837</f>
        <v>8831</v>
      </c>
      <c r="C8845" s="23" t="str">
        <f>'Raw data (base scenario)'!B8837</f>
        <v>S</v>
      </c>
      <c r="D8845" s="23" t="str">
        <f>'Raw data (base scenario)'!C8837</f>
        <v>H</v>
      </c>
      <c r="E8845" t="b">
        <f t="shared" si="830"/>
        <v>1</v>
      </c>
      <c r="F8845" t="b">
        <f t="shared" si="831"/>
        <v>1</v>
      </c>
      <c r="G8845" t="str">
        <f t="shared" si="832"/>
        <v>N/A</v>
      </c>
      <c r="K8845" s="28">
        <v>8831</v>
      </c>
      <c r="L8845" s="28" t="s">
        <v>2</v>
      </c>
      <c r="M8845" s="28" t="s">
        <v>2</v>
      </c>
      <c r="N8845" t="b">
        <f t="shared" si="833"/>
        <v>1</v>
      </c>
      <c r="O8845" t="b">
        <f t="shared" si="834"/>
        <v>1</v>
      </c>
      <c r="P8845" t="b">
        <f t="shared" si="835"/>
        <v>1</v>
      </c>
    </row>
    <row r="8846" spans="2:16" x14ac:dyDescent="0.25">
      <c r="B8846" s="23">
        <f>'Raw data (base scenario)'!A8838</f>
        <v>8832</v>
      </c>
      <c r="C8846" s="23" t="str">
        <f>'Raw data (base scenario)'!B8838</f>
        <v>D</v>
      </c>
      <c r="D8846" s="23" t="str">
        <f>'Raw data (base scenario)'!C8838</f>
        <v>D</v>
      </c>
      <c r="E8846" t="b">
        <f t="shared" si="830"/>
        <v>1</v>
      </c>
      <c r="F8846" t="b">
        <f t="shared" si="831"/>
        <v>1</v>
      </c>
      <c r="G8846" t="b">
        <f t="shared" si="832"/>
        <v>1</v>
      </c>
      <c r="K8846" s="28">
        <v>8832</v>
      </c>
      <c r="L8846" s="28" t="s">
        <v>1</v>
      </c>
      <c r="M8846" s="28" t="s">
        <v>1</v>
      </c>
      <c r="N8846" t="b">
        <f t="shared" si="833"/>
        <v>1</v>
      </c>
      <c r="O8846" t="b">
        <f t="shared" si="834"/>
        <v>1</v>
      </c>
      <c r="P8846" t="str">
        <f t="shared" si="835"/>
        <v>N/A</v>
      </c>
    </row>
    <row r="8847" spans="2:16" x14ac:dyDescent="0.25">
      <c r="B8847" s="23">
        <f>'Raw data (base scenario)'!A8839</f>
        <v>8833</v>
      </c>
      <c r="C8847" s="23" t="str">
        <f>'Raw data (base scenario)'!B8839</f>
        <v>D</v>
      </c>
      <c r="D8847" s="23" t="str">
        <f>'Raw data (base scenario)'!C8839</f>
        <v>D</v>
      </c>
      <c r="E8847" t="b">
        <f t="shared" ref="E8847:E8910" si="836">OR(C8847=$A$4,C8847=$A$5,C8847=$A$6,C8847=$A$7)</f>
        <v>1</v>
      </c>
      <c r="F8847" t="b">
        <f t="shared" ref="F8847:F8910" si="837">OR(D8847=$A$4,D8847=$A$5,D8847=$A$6,D8847=$A$7)</f>
        <v>1</v>
      </c>
      <c r="G8847" t="b">
        <f t="shared" si="832"/>
        <v>1</v>
      </c>
      <c r="K8847" s="28">
        <v>8833</v>
      </c>
      <c r="L8847" s="28" t="s">
        <v>1</v>
      </c>
      <c r="M8847" s="28" t="s">
        <v>1</v>
      </c>
      <c r="N8847" t="b">
        <f t="shared" si="833"/>
        <v>1</v>
      </c>
      <c r="O8847" t="b">
        <f t="shared" si="834"/>
        <v>1</v>
      </c>
      <c r="P8847" t="str">
        <f t="shared" si="835"/>
        <v>N/A</v>
      </c>
    </row>
    <row r="8848" spans="2:16" x14ac:dyDescent="0.25">
      <c r="B8848" s="23">
        <f>'Raw data (base scenario)'!A8840</f>
        <v>8834</v>
      </c>
      <c r="C8848" s="23" t="str">
        <f>'Raw data (base scenario)'!B8840</f>
        <v>H</v>
      </c>
      <c r="D8848" s="23" t="str">
        <f>'Raw data (base scenario)'!C8840</f>
        <v>H</v>
      </c>
      <c r="E8848" t="b">
        <f t="shared" si="836"/>
        <v>1</v>
      </c>
      <c r="F8848" t="b">
        <f t="shared" si="837"/>
        <v>1</v>
      </c>
      <c r="G8848" t="str">
        <f t="shared" ref="G8848:G8911" si="838">IF(C8848="D",D8848="D","N/A")</f>
        <v>N/A</v>
      </c>
      <c r="K8848" s="28">
        <v>8834</v>
      </c>
      <c r="L8848" s="28" t="s">
        <v>2</v>
      </c>
      <c r="M8848" s="28" t="s">
        <v>2</v>
      </c>
      <c r="N8848" t="b">
        <f t="shared" si="833"/>
        <v>1</v>
      </c>
      <c r="O8848" t="b">
        <f t="shared" si="834"/>
        <v>1</v>
      </c>
      <c r="P8848" t="b">
        <f t="shared" si="835"/>
        <v>1</v>
      </c>
    </row>
    <row r="8849" spans="2:16" x14ac:dyDescent="0.25">
      <c r="B8849" s="23">
        <f>'Raw data (base scenario)'!A8841</f>
        <v>8835</v>
      </c>
      <c r="C8849" s="23" t="str">
        <f>'Raw data (base scenario)'!B8841</f>
        <v>H</v>
      </c>
      <c r="D8849" s="23" t="str">
        <f>'Raw data (base scenario)'!C8841</f>
        <v>H</v>
      </c>
      <c r="E8849" t="b">
        <f t="shared" si="836"/>
        <v>1</v>
      </c>
      <c r="F8849" t="b">
        <f t="shared" si="837"/>
        <v>1</v>
      </c>
      <c r="G8849" t="str">
        <f t="shared" si="838"/>
        <v>N/A</v>
      </c>
      <c r="K8849" s="28">
        <v>8835</v>
      </c>
      <c r="L8849" s="28" t="s">
        <v>18</v>
      </c>
      <c r="M8849" s="28" t="s">
        <v>2</v>
      </c>
      <c r="N8849" t="b">
        <f t="shared" si="833"/>
        <v>1</v>
      </c>
      <c r="O8849" t="b">
        <f t="shared" si="834"/>
        <v>1</v>
      </c>
      <c r="P8849" t="str">
        <f t="shared" si="835"/>
        <v>N/A</v>
      </c>
    </row>
    <row r="8850" spans="2:16" x14ac:dyDescent="0.25">
      <c r="B8850" s="23">
        <f>'Raw data (base scenario)'!A8842</f>
        <v>8836</v>
      </c>
      <c r="C8850" s="23" t="str">
        <f>'Raw data (base scenario)'!B8842</f>
        <v>D</v>
      </c>
      <c r="D8850" s="23" t="str">
        <f>'Raw data (base scenario)'!C8842</f>
        <v>D</v>
      </c>
      <c r="E8850" t="b">
        <f t="shared" si="836"/>
        <v>1</v>
      </c>
      <c r="F8850" t="b">
        <f t="shared" si="837"/>
        <v>1</v>
      </c>
      <c r="G8850" t="b">
        <f t="shared" si="838"/>
        <v>1</v>
      </c>
      <c r="K8850" s="28">
        <v>8836</v>
      </c>
      <c r="L8850" s="28" t="s">
        <v>1</v>
      </c>
      <c r="M8850" s="28" t="s">
        <v>1</v>
      </c>
      <c r="N8850" t="b">
        <f t="shared" si="833"/>
        <v>1</v>
      </c>
      <c r="O8850" t="b">
        <f t="shared" si="834"/>
        <v>1</v>
      </c>
      <c r="P8850" t="str">
        <f t="shared" si="835"/>
        <v>N/A</v>
      </c>
    </row>
    <row r="8851" spans="2:16" x14ac:dyDescent="0.25">
      <c r="B8851" s="23">
        <f>'Raw data (base scenario)'!A8843</f>
        <v>8837</v>
      </c>
      <c r="C8851" s="23" t="str">
        <f>'Raw data (base scenario)'!B8843</f>
        <v>I</v>
      </c>
      <c r="D8851" s="23" t="str">
        <f>'Raw data (base scenario)'!C8843</f>
        <v>D</v>
      </c>
      <c r="E8851" t="b">
        <f t="shared" si="836"/>
        <v>1</v>
      </c>
      <c r="F8851" t="b">
        <f t="shared" si="837"/>
        <v>1</v>
      </c>
      <c r="G8851" t="str">
        <f t="shared" si="838"/>
        <v>N/A</v>
      </c>
      <c r="K8851" s="28">
        <v>8837</v>
      </c>
      <c r="L8851" s="28" t="s">
        <v>1</v>
      </c>
      <c r="M8851" s="28" t="s">
        <v>1</v>
      </c>
      <c r="N8851" t="b">
        <f t="shared" si="833"/>
        <v>1</v>
      </c>
      <c r="O8851" t="b">
        <f t="shared" si="834"/>
        <v>1</v>
      </c>
      <c r="P8851" t="str">
        <f t="shared" si="835"/>
        <v>N/A</v>
      </c>
    </row>
    <row r="8852" spans="2:16" x14ac:dyDescent="0.25">
      <c r="B8852" s="23">
        <f>'Raw data (base scenario)'!A8844</f>
        <v>8838</v>
      </c>
      <c r="C8852" s="23" t="str">
        <f>'Raw data (base scenario)'!B8844</f>
        <v>H</v>
      </c>
      <c r="D8852" s="23" t="str">
        <f>'Raw data (base scenario)'!C8844</f>
        <v>H</v>
      </c>
      <c r="E8852" t="b">
        <f t="shared" si="836"/>
        <v>1</v>
      </c>
      <c r="F8852" t="b">
        <f t="shared" si="837"/>
        <v>1</v>
      </c>
      <c r="G8852" t="str">
        <f t="shared" si="838"/>
        <v>N/A</v>
      </c>
      <c r="K8852" s="28">
        <v>8838</v>
      </c>
      <c r="L8852" s="28" t="s">
        <v>18</v>
      </c>
      <c r="M8852" s="28" t="s">
        <v>2</v>
      </c>
      <c r="N8852" t="b">
        <f t="shared" si="833"/>
        <v>1</v>
      </c>
      <c r="O8852" t="b">
        <f t="shared" si="834"/>
        <v>1</v>
      </c>
      <c r="P8852" t="str">
        <f t="shared" si="835"/>
        <v>N/A</v>
      </c>
    </row>
    <row r="8853" spans="2:16" x14ac:dyDescent="0.25">
      <c r="B8853" s="23">
        <f>'Raw data (base scenario)'!A8845</f>
        <v>8839</v>
      </c>
      <c r="C8853" s="23" t="str">
        <f>'Raw data (base scenario)'!B8845</f>
        <v>H</v>
      </c>
      <c r="D8853" s="23" t="str">
        <f>'Raw data (base scenario)'!C8845</f>
        <v>H</v>
      </c>
      <c r="E8853" t="b">
        <f t="shared" si="836"/>
        <v>1</v>
      </c>
      <c r="F8853" t="b">
        <f t="shared" si="837"/>
        <v>1</v>
      </c>
      <c r="G8853" t="str">
        <f t="shared" si="838"/>
        <v>N/A</v>
      </c>
      <c r="K8853" s="28">
        <v>8839</v>
      </c>
      <c r="L8853" s="28" t="s">
        <v>3</v>
      </c>
      <c r="M8853" s="28" t="s">
        <v>1</v>
      </c>
      <c r="N8853" t="b">
        <f t="shared" si="833"/>
        <v>1</v>
      </c>
      <c r="O8853" t="b">
        <f t="shared" si="834"/>
        <v>1</v>
      </c>
      <c r="P8853" t="str">
        <f t="shared" si="835"/>
        <v>N/A</v>
      </c>
    </row>
    <row r="8854" spans="2:16" x14ac:dyDescent="0.25">
      <c r="B8854" s="23">
        <f>'Raw data (base scenario)'!A8846</f>
        <v>8840</v>
      </c>
      <c r="C8854" s="23" t="str">
        <f>'Raw data (base scenario)'!B8846</f>
        <v>I</v>
      </c>
      <c r="D8854" s="23" t="str">
        <f>'Raw data (base scenario)'!C8846</f>
        <v>D</v>
      </c>
      <c r="E8854" t="b">
        <f t="shared" si="836"/>
        <v>1</v>
      </c>
      <c r="F8854" t="b">
        <f t="shared" si="837"/>
        <v>1</v>
      </c>
      <c r="G8854" t="str">
        <f t="shared" si="838"/>
        <v>N/A</v>
      </c>
      <c r="K8854" s="28">
        <v>8840</v>
      </c>
      <c r="L8854" s="28" t="s">
        <v>18</v>
      </c>
      <c r="M8854" s="28" t="s">
        <v>2</v>
      </c>
      <c r="N8854" t="b">
        <f t="shared" si="833"/>
        <v>1</v>
      </c>
      <c r="O8854" t="b">
        <f t="shared" si="834"/>
        <v>1</v>
      </c>
      <c r="P8854" t="str">
        <f t="shared" si="835"/>
        <v>N/A</v>
      </c>
    </row>
    <row r="8855" spans="2:16" x14ac:dyDescent="0.25">
      <c r="B8855" s="23">
        <f>'Raw data (base scenario)'!A8847</f>
        <v>8841</v>
      </c>
      <c r="C8855" s="23" t="str">
        <f>'Raw data (base scenario)'!B8847</f>
        <v>S</v>
      </c>
      <c r="D8855" s="23" t="str">
        <f>'Raw data (base scenario)'!C8847</f>
        <v>H</v>
      </c>
      <c r="E8855" t="b">
        <f t="shared" si="836"/>
        <v>1</v>
      </c>
      <c r="F8855" t="b">
        <f t="shared" si="837"/>
        <v>1</v>
      </c>
      <c r="G8855" t="str">
        <f t="shared" si="838"/>
        <v>N/A</v>
      </c>
      <c r="K8855" s="28">
        <v>8841</v>
      </c>
      <c r="L8855" s="28" t="s">
        <v>18</v>
      </c>
      <c r="M8855" s="28" t="s">
        <v>3</v>
      </c>
      <c r="N8855" t="b">
        <f t="shared" si="833"/>
        <v>1</v>
      </c>
      <c r="O8855" t="b">
        <f t="shared" si="834"/>
        <v>1</v>
      </c>
      <c r="P8855" t="str">
        <f t="shared" si="835"/>
        <v>N/A</v>
      </c>
    </row>
    <row r="8856" spans="2:16" x14ac:dyDescent="0.25">
      <c r="B8856" s="23">
        <f>'Raw data (base scenario)'!A8848</f>
        <v>8842</v>
      </c>
      <c r="C8856" s="23" t="str">
        <f>'Raw data (base scenario)'!B8848</f>
        <v>I</v>
      </c>
      <c r="D8856" s="23" t="str">
        <f>'Raw data (base scenario)'!C8848</f>
        <v>D</v>
      </c>
      <c r="E8856" t="b">
        <f t="shared" si="836"/>
        <v>1</v>
      </c>
      <c r="F8856" t="b">
        <f t="shared" si="837"/>
        <v>1</v>
      </c>
      <c r="G8856" t="str">
        <f t="shared" si="838"/>
        <v>N/A</v>
      </c>
      <c r="K8856" s="28">
        <v>8842</v>
      </c>
      <c r="L8856" s="28" t="s">
        <v>3</v>
      </c>
      <c r="M8856" s="28" t="s">
        <v>1</v>
      </c>
      <c r="N8856" t="b">
        <f t="shared" si="833"/>
        <v>1</v>
      </c>
      <c r="O8856" t="b">
        <f t="shared" si="834"/>
        <v>1</v>
      </c>
      <c r="P8856" t="str">
        <f t="shared" si="835"/>
        <v>N/A</v>
      </c>
    </row>
    <row r="8857" spans="2:16" x14ac:dyDescent="0.25">
      <c r="B8857" s="23">
        <f>'Raw data (base scenario)'!A8849</f>
        <v>8843</v>
      </c>
      <c r="C8857" s="23" t="str">
        <f>'Raw data (base scenario)'!B8849</f>
        <v>I</v>
      </c>
      <c r="D8857" s="23" t="str">
        <f>'Raw data (base scenario)'!C8849</f>
        <v>S</v>
      </c>
      <c r="E8857" t="b">
        <f t="shared" si="836"/>
        <v>1</v>
      </c>
      <c r="F8857" t="b">
        <f t="shared" si="837"/>
        <v>1</v>
      </c>
      <c r="G8857" t="str">
        <f t="shared" si="838"/>
        <v>N/A</v>
      </c>
      <c r="K8857" s="28">
        <v>8843</v>
      </c>
      <c r="L8857" s="28" t="s">
        <v>2</v>
      </c>
      <c r="M8857" s="28" t="s">
        <v>2</v>
      </c>
      <c r="N8857" t="b">
        <f t="shared" si="833"/>
        <v>1</v>
      </c>
      <c r="O8857" t="b">
        <f t="shared" si="834"/>
        <v>1</v>
      </c>
      <c r="P8857" t="b">
        <f t="shared" si="835"/>
        <v>1</v>
      </c>
    </row>
    <row r="8858" spans="2:16" x14ac:dyDescent="0.25">
      <c r="B8858" s="23">
        <f>'Raw data (base scenario)'!A8850</f>
        <v>8844</v>
      </c>
      <c r="C8858" s="23" t="str">
        <f>'Raw data (base scenario)'!B8850</f>
        <v>S</v>
      </c>
      <c r="D8858" s="23" t="str">
        <f>'Raw data (base scenario)'!C8850</f>
        <v>H</v>
      </c>
      <c r="E8858" t="b">
        <f t="shared" si="836"/>
        <v>1</v>
      </c>
      <c r="F8858" t="b">
        <f t="shared" si="837"/>
        <v>1</v>
      </c>
      <c r="G8858" t="str">
        <f t="shared" si="838"/>
        <v>N/A</v>
      </c>
      <c r="K8858" s="28">
        <v>8844</v>
      </c>
      <c r="L8858" s="28" t="s">
        <v>18</v>
      </c>
      <c r="M8858" s="28" t="s">
        <v>1</v>
      </c>
      <c r="N8858" t="b">
        <f t="shared" ref="N8858:N8921" si="839">OR(L8858=$A$4,L8858=$A$5,L8858=$A$6,L8858=$A$7)</f>
        <v>1</v>
      </c>
      <c r="O8858" t="b">
        <f t="shared" ref="O8858:O8921" si="840">OR(M8858=$A$4,M8858=$A$5,M8858=$A$6,M8858=$A$7)</f>
        <v>1</v>
      </c>
      <c r="P8858" t="str">
        <f t="shared" ref="P8858:P8921" si="841">IF(L8858="D",M8858="D","N/A")</f>
        <v>N/A</v>
      </c>
    </row>
    <row r="8859" spans="2:16" x14ac:dyDescent="0.25">
      <c r="B8859" s="23">
        <f>'Raw data (base scenario)'!A8851</f>
        <v>8845</v>
      </c>
      <c r="C8859" s="23" t="str">
        <f>'Raw data (base scenario)'!B8851</f>
        <v>D</v>
      </c>
      <c r="D8859" s="23" t="str">
        <f>'Raw data (base scenario)'!C8851</f>
        <v>D</v>
      </c>
      <c r="E8859" t="b">
        <f t="shared" si="836"/>
        <v>1</v>
      </c>
      <c r="F8859" t="b">
        <f t="shared" si="837"/>
        <v>1</v>
      </c>
      <c r="G8859" t="b">
        <f t="shared" si="838"/>
        <v>1</v>
      </c>
      <c r="K8859" s="28">
        <v>8845</v>
      </c>
      <c r="L8859" s="28" t="s">
        <v>2</v>
      </c>
      <c r="M8859" s="28" t="s">
        <v>2</v>
      </c>
      <c r="N8859" t="b">
        <f t="shared" si="839"/>
        <v>1</v>
      </c>
      <c r="O8859" t="b">
        <f t="shared" si="840"/>
        <v>1</v>
      </c>
      <c r="P8859" t="b">
        <f t="shared" si="841"/>
        <v>1</v>
      </c>
    </row>
    <row r="8860" spans="2:16" x14ac:dyDescent="0.25">
      <c r="B8860" s="23">
        <f>'Raw data (base scenario)'!A8852</f>
        <v>8846</v>
      </c>
      <c r="C8860" s="23" t="str">
        <f>'Raw data (base scenario)'!B8852</f>
        <v>I</v>
      </c>
      <c r="D8860" s="23" t="str">
        <f>'Raw data (base scenario)'!C8852</f>
        <v>H</v>
      </c>
      <c r="E8860" t="b">
        <f t="shared" si="836"/>
        <v>1</v>
      </c>
      <c r="F8860" t="b">
        <f t="shared" si="837"/>
        <v>1</v>
      </c>
      <c r="G8860" t="str">
        <f t="shared" si="838"/>
        <v>N/A</v>
      </c>
      <c r="K8860" s="28">
        <v>8846</v>
      </c>
      <c r="L8860" s="28" t="s">
        <v>18</v>
      </c>
      <c r="M8860" s="28" t="s">
        <v>3</v>
      </c>
      <c r="N8860" t="b">
        <f t="shared" si="839"/>
        <v>1</v>
      </c>
      <c r="O8860" t="b">
        <f t="shared" si="840"/>
        <v>1</v>
      </c>
      <c r="P8860" t="str">
        <f t="shared" si="841"/>
        <v>N/A</v>
      </c>
    </row>
    <row r="8861" spans="2:16" x14ac:dyDescent="0.25">
      <c r="B8861" s="23">
        <f>'Raw data (base scenario)'!A8853</f>
        <v>8847</v>
      </c>
      <c r="C8861" s="23" t="str">
        <f>'Raw data (base scenario)'!B8853</f>
        <v>D</v>
      </c>
      <c r="D8861" s="23" t="str">
        <f>'Raw data (base scenario)'!C8853</f>
        <v>D</v>
      </c>
      <c r="E8861" t="b">
        <f t="shared" si="836"/>
        <v>1</v>
      </c>
      <c r="F8861" t="b">
        <f t="shared" si="837"/>
        <v>1</v>
      </c>
      <c r="G8861" t="b">
        <f t="shared" si="838"/>
        <v>1</v>
      </c>
      <c r="K8861" s="28">
        <v>8847</v>
      </c>
      <c r="L8861" s="28" t="s">
        <v>2</v>
      </c>
      <c r="M8861" s="28" t="s">
        <v>2</v>
      </c>
      <c r="N8861" t="b">
        <f t="shared" si="839"/>
        <v>1</v>
      </c>
      <c r="O8861" t="b">
        <f t="shared" si="840"/>
        <v>1</v>
      </c>
      <c r="P8861" t="b">
        <f t="shared" si="841"/>
        <v>1</v>
      </c>
    </row>
    <row r="8862" spans="2:16" x14ac:dyDescent="0.25">
      <c r="B8862" s="23">
        <f>'Raw data (base scenario)'!A8854</f>
        <v>8848</v>
      </c>
      <c r="C8862" s="23" t="str">
        <f>'Raw data (base scenario)'!B8854</f>
        <v>I</v>
      </c>
      <c r="D8862" s="23" t="str">
        <f>'Raw data (base scenario)'!C8854</f>
        <v>S</v>
      </c>
      <c r="E8862" t="b">
        <f t="shared" si="836"/>
        <v>1</v>
      </c>
      <c r="F8862" t="b">
        <f t="shared" si="837"/>
        <v>1</v>
      </c>
      <c r="G8862" t="str">
        <f t="shared" si="838"/>
        <v>N/A</v>
      </c>
      <c r="K8862" s="28">
        <v>8848</v>
      </c>
      <c r="L8862" s="28" t="s">
        <v>3</v>
      </c>
      <c r="M8862" s="28" t="s">
        <v>3</v>
      </c>
      <c r="N8862" t="b">
        <f t="shared" si="839"/>
        <v>1</v>
      </c>
      <c r="O8862" t="b">
        <f t="shared" si="840"/>
        <v>1</v>
      </c>
      <c r="P8862" t="str">
        <f t="shared" si="841"/>
        <v>N/A</v>
      </c>
    </row>
    <row r="8863" spans="2:16" x14ac:dyDescent="0.25">
      <c r="B8863" s="23">
        <f>'Raw data (base scenario)'!A8855</f>
        <v>8849</v>
      </c>
      <c r="C8863" s="23" t="str">
        <f>'Raw data (base scenario)'!B8855</f>
        <v>D</v>
      </c>
      <c r="D8863" s="23" t="str">
        <f>'Raw data (base scenario)'!C8855</f>
        <v>D</v>
      </c>
      <c r="E8863" t="b">
        <f t="shared" si="836"/>
        <v>1</v>
      </c>
      <c r="F8863" t="b">
        <f t="shared" si="837"/>
        <v>1</v>
      </c>
      <c r="G8863" t="b">
        <f t="shared" si="838"/>
        <v>1</v>
      </c>
      <c r="K8863" s="28">
        <v>8849</v>
      </c>
      <c r="L8863" s="28" t="s">
        <v>1</v>
      </c>
      <c r="M8863" s="28" t="s">
        <v>1</v>
      </c>
      <c r="N8863" t="b">
        <f t="shared" si="839"/>
        <v>1</v>
      </c>
      <c r="O8863" t="b">
        <f t="shared" si="840"/>
        <v>1</v>
      </c>
      <c r="P8863" t="str">
        <f t="shared" si="841"/>
        <v>N/A</v>
      </c>
    </row>
    <row r="8864" spans="2:16" x14ac:dyDescent="0.25">
      <c r="B8864" s="23">
        <f>'Raw data (base scenario)'!A8856</f>
        <v>8850</v>
      </c>
      <c r="C8864" s="23" t="str">
        <f>'Raw data (base scenario)'!B8856</f>
        <v>S</v>
      </c>
      <c r="D8864" s="23" t="str">
        <f>'Raw data (base scenario)'!C8856</f>
        <v>S</v>
      </c>
      <c r="E8864" t="b">
        <f t="shared" si="836"/>
        <v>1</v>
      </c>
      <c r="F8864" t="b">
        <f t="shared" si="837"/>
        <v>1</v>
      </c>
      <c r="G8864" t="str">
        <f t="shared" si="838"/>
        <v>N/A</v>
      </c>
      <c r="K8864" s="28">
        <v>8850</v>
      </c>
      <c r="L8864" s="28" t="s">
        <v>3</v>
      </c>
      <c r="M8864" s="28" t="s">
        <v>1</v>
      </c>
      <c r="N8864" t="b">
        <f t="shared" si="839"/>
        <v>1</v>
      </c>
      <c r="O8864" t="b">
        <f t="shared" si="840"/>
        <v>1</v>
      </c>
      <c r="P8864" t="str">
        <f t="shared" si="841"/>
        <v>N/A</v>
      </c>
    </row>
    <row r="8865" spans="2:16" x14ac:dyDescent="0.25">
      <c r="B8865" s="23">
        <f>'Raw data (base scenario)'!A8857</f>
        <v>8851</v>
      </c>
      <c r="C8865" s="23" t="str">
        <f>'Raw data (base scenario)'!B8857</f>
        <v>H</v>
      </c>
      <c r="D8865" s="23" t="str">
        <f>'Raw data (base scenario)'!C8857</f>
        <v>H</v>
      </c>
      <c r="E8865" t="b">
        <f t="shared" si="836"/>
        <v>1</v>
      </c>
      <c r="F8865" t="b">
        <f t="shared" si="837"/>
        <v>1</v>
      </c>
      <c r="G8865" t="str">
        <f t="shared" si="838"/>
        <v>N/A</v>
      </c>
      <c r="K8865" s="28">
        <v>8851</v>
      </c>
      <c r="L8865" s="28" t="s">
        <v>3</v>
      </c>
      <c r="M8865" s="28" t="s">
        <v>1</v>
      </c>
      <c r="N8865" t="b">
        <f t="shared" si="839"/>
        <v>1</v>
      </c>
      <c r="O8865" t="b">
        <f t="shared" si="840"/>
        <v>1</v>
      </c>
      <c r="P8865" t="str">
        <f t="shared" si="841"/>
        <v>N/A</v>
      </c>
    </row>
    <row r="8866" spans="2:16" x14ac:dyDescent="0.25">
      <c r="B8866" s="23">
        <f>'Raw data (base scenario)'!A8858</f>
        <v>8852</v>
      </c>
      <c r="C8866" s="23" t="str">
        <f>'Raw data (base scenario)'!B8858</f>
        <v>S</v>
      </c>
      <c r="D8866" s="23" t="str">
        <f>'Raw data (base scenario)'!C8858</f>
        <v>H</v>
      </c>
      <c r="E8866" t="b">
        <f t="shared" si="836"/>
        <v>1</v>
      </c>
      <c r="F8866" t="b">
        <f t="shared" si="837"/>
        <v>1</v>
      </c>
      <c r="G8866" t="str">
        <f t="shared" si="838"/>
        <v>N/A</v>
      </c>
      <c r="K8866" s="28">
        <v>8852</v>
      </c>
      <c r="L8866" s="28" t="s">
        <v>2</v>
      </c>
      <c r="M8866" s="28" t="s">
        <v>2</v>
      </c>
      <c r="N8866" t="b">
        <f t="shared" si="839"/>
        <v>1</v>
      </c>
      <c r="O8866" t="b">
        <f t="shared" si="840"/>
        <v>1</v>
      </c>
      <c r="P8866" t="b">
        <f t="shared" si="841"/>
        <v>1</v>
      </c>
    </row>
    <row r="8867" spans="2:16" x14ac:dyDescent="0.25">
      <c r="B8867" s="23">
        <f>'Raw data (base scenario)'!A8859</f>
        <v>8853</v>
      </c>
      <c r="C8867" s="23" t="str">
        <f>'Raw data (base scenario)'!B8859</f>
        <v>S</v>
      </c>
      <c r="D8867" s="23" t="str">
        <f>'Raw data (base scenario)'!C8859</f>
        <v>H</v>
      </c>
      <c r="E8867" t="b">
        <f t="shared" si="836"/>
        <v>1</v>
      </c>
      <c r="F8867" t="b">
        <f t="shared" si="837"/>
        <v>1</v>
      </c>
      <c r="G8867" t="str">
        <f t="shared" si="838"/>
        <v>N/A</v>
      </c>
      <c r="K8867" s="28">
        <v>8853</v>
      </c>
      <c r="L8867" s="28" t="s">
        <v>2</v>
      </c>
      <c r="M8867" s="28" t="s">
        <v>2</v>
      </c>
      <c r="N8867" t="b">
        <f t="shared" si="839"/>
        <v>1</v>
      </c>
      <c r="O8867" t="b">
        <f t="shared" si="840"/>
        <v>1</v>
      </c>
      <c r="P8867" t="b">
        <f t="shared" si="841"/>
        <v>1</v>
      </c>
    </row>
    <row r="8868" spans="2:16" x14ac:dyDescent="0.25">
      <c r="B8868" s="23">
        <f>'Raw data (base scenario)'!A8860</f>
        <v>8854</v>
      </c>
      <c r="C8868" s="23" t="str">
        <f>'Raw data (base scenario)'!B8860</f>
        <v>D</v>
      </c>
      <c r="D8868" s="23" t="str">
        <f>'Raw data (base scenario)'!C8860</f>
        <v>D</v>
      </c>
      <c r="E8868" t="b">
        <f t="shared" si="836"/>
        <v>1</v>
      </c>
      <c r="F8868" t="b">
        <f t="shared" si="837"/>
        <v>1</v>
      </c>
      <c r="G8868" t="b">
        <f t="shared" si="838"/>
        <v>1</v>
      </c>
      <c r="K8868" s="28">
        <v>8854</v>
      </c>
      <c r="L8868" s="28" t="s">
        <v>2</v>
      </c>
      <c r="M8868" s="28" t="s">
        <v>2</v>
      </c>
      <c r="N8868" t="b">
        <f t="shared" si="839"/>
        <v>1</v>
      </c>
      <c r="O8868" t="b">
        <f t="shared" si="840"/>
        <v>1</v>
      </c>
      <c r="P8868" t="b">
        <f t="shared" si="841"/>
        <v>1</v>
      </c>
    </row>
    <row r="8869" spans="2:16" x14ac:dyDescent="0.25">
      <c r="B8869" s="23">
        <f>'Raw data (base scenario)'!A8861</f>
        <v>8855</v>
      </c>
      <c r="C8869" s="23" t="str">
        <f>'Raw data (base scenario)'!B8861</f>
        <v>D</v>
      </c>
      <c r="D8869" s="23" t="str">
        <f>'Raw data (base scenario)'!C8861</f>
        <v>D</v>
      </c>
      <c r="E8869" t="b">
        <f t="shared" si="836"/>
        <v>1</v>
      </c>
      <c r="F8869" t="b">
        <f t="shared" si="837"/>
        <v>1</v>
      </c>
      <c r="G8869" t="b">
        <f t="shared" si="838"/>
        <v>1</v>
      </c>
      <c r="K8869" s="28">
        <v>8855</v>
      </c>
      <c r="L8869" s="28" t="s">
        <v>2</v>
      </c>
      <c r="M8869" s="28" t="s">
        <v>2</v>
      </c>
      <c r="N8869" t="b">
        <f t="shared" si="839"/>
        <v>1</v>
      </c>
      <c r="O8869" t="b">
        <f t="shared" si="840"/>
        <v>1</v>
      </c>
      <c r="P8869" t="b">
        <f t="shared" si="841"/>
        <v>1</v>
      </c>
    </row>
    <row r="8870" spans="2:16" x14ac:dyDescent="0.25">
      <c r="B8870" s="23">
        <f>'Raw data (base scenario)'!A8862</f>
        <v>8856</v>
      </c>
      <c r="C8870" s="23" t="str">
        <f>'Raw data (base scenario)'!B8862</f>
        <v>D</v>
      </c>
      <c r="D8870" s="23" t="str">
        <f>'Raw data (base scenario)'!C8862</f>
        <v>D</v>
      </c>
      <c r="E8870" t="b">
        <f t="shared" si="836"/>
        <v>1</v>
      </c>
      <c r="F8870" t="b">
        <f t="shared" si="837"/>
        <v>1</v>
      </c>
      <c r="G8870" t="b">
        <f t="shared" si="838"/>
        <v>1</v>
      </c>
      <c r="K8870" s="28">
        <v>8856</v>
      </c>
      <c r="L8870" s="28" t="s">
        <v>18</v>
      </c>
      <c r="M8870" s="28" t="s">
        <v>2</v>
      </c>
      <c r="N8870" t="b">
        <f t="shared" si="839"/>
        <v>1</v>
      </c>
      <c r="O8870" t="b">
        <f t="shared" si="840"/>
        <v>1</v>
      </c>
      <c r="P8870" t="str">
        <f t="shared" si="841"/>
        <v>N/A</v>
      </c>
    </row>
    <row r="8871" spans="2:16" x14ac:dyDescent="0.25">
      <c r="B8871" s="23">
        <f>'Raw data (base scenario)'!A8863</f>
        <v>8857</v>
      </c>
      <c r="C8871" s="23" t="str">
        <f>'Raw data (base scenario)'!B8863</f>
        <v>D</v>
      </c>
      <c r="D8871" s="23" t="str">
        <f>'Raw data (base scenario)'!C8863</f>
        <v>D</v>
      </c>
      <c r="E8871" t="b">
        <f t="shared" si="836"/>
        <v>1</v>
      </c>
      <c r="F8871" t="b">
        <f t="shared" si="837"/>
        <v>1</v>
      </c>
      <c r="G8871" t="b">
        <f t="shared" si="838"/>
        <v>1</v>
      </c>
      <c r="K8871" s="28">
        <v>8857</v>
      </c>
      <c r="L8871" s="28" t="s">
        <v>2</v>
      </c>
      <c r="M8871" s="28" t="s">
        <v>2</v>
      </c>
      <c r="N8871" t="b">
        <f t="shared" si="839"/>
        <v>1</v>
      </c>
      <c r="O8871" t="b">
        <f t="shared" si="840"/>
        <v>1</v>
      </c>
      <c r="P8871" t="b">
        <f t="shared" si="841"/>
        <v>1</v>
      </c>
    </row>
    <row r="8872" spans="2:16" x14ac:dyDescent="0.25">
      <c r="B8872" s="23">
        <f>'Raw data (base scenario)'!A8864</f>
        <v>8858</v>
      </c>
      <c r="C8872" s="23" t="str">
        <f>'Raw data (base scenario)'!B8864</f>
        <v>I</v>
      </c>
      <c r="D8872" s="23" t="str">
        <f>'Raw data (base scenario)'!C8864</f>
        <v>D</v>
      </c>
      <c r="E8872" t="b">
        <f t="shared" si="836"/>
        <v>1</v>
      </c>
      <c r="F8872" t="b">
        <f t="shared" si="837"/>
        <v>1</v>
      </c>
      <c r="G8872" t="str">
        <f t="shared" si="838"/>
        <v>N/A</v>
      </c>
      <c r="K8872" s="28">
        <v>8858</v>
      </c>
      <c r="L8872" s="28" t="s">
        <v>3</v>
      </c>
      <c r="M8872" s="28" t="s">
        <v>1</v>
      </c>
      <c r="N8872" t="b">
        <f t="shared" si="839"/>
        <v>1</v>
      </c>
      <c r="O8872" t="b">
        <f t="shared" si="840"/>
        <v>1</v>
      </c>
      <c r="P8872" t="str">
        <f t="shared" si="841"/>
        <v>N/A</v>
      </c>
    </row>
    <row r="8873" spans="2:16" x14ac:dyDescent="0.25">
      <c r="B8873" s="23">
        <f>'Raw data (base scenario)'!A8865</f>
        <v>8859</v>
      </c>
      <c r="C8873" s="23" t="str">
        <f>'Raw data (base scenario)'!B8865</f>
        <v>D</v>
      </c>
      <c r="D8873" s="23" t="str">
        <f>'Raw data (base scenario)'!C8865</f>
        <v>D</v>
      </c>
      <c r="E8873" t="b">
        <f t="shared" si="836"/>
        <v>1</v>
      </c>
      <c r="F8873" t="b">
        <f t="shared" si="837"/>
        <v>1</v>
      </c>
      <c r="G8873" t="b">
        <f t="shared" si="838"/>
        <v>1</v>
      </c>
      <c r="K8873" s="28">
        <v>8859</v>
      </c>
      <c r="L8873" s="28" t="s">
        <v>18</v>
      </c>
      <c r="M8873" s="28" t="s">
        <v>3</v>
      </c>
      <c r="N8873" t="b">
        <f t="shared" si="839"/>
        <v>1</v>
      </c>
      <c r="O8873" t="b">
        <f t="shared" si="840"/>
        <v>1</v>
      </c>
      <c r="P8873" t="str">
        <f t="shared" si="841"/>
        <v>N/A</v>
      </c>
    </row>
    <row r="8874" spans="2:16" x14ac:dyDescent="0.25">
      <c r="B8874" s="23">
        <f>'Raw data (base scenario)'!A8866</f>
        <v>8860</v>
      </c>
      <c r="C8874" s="23" t="str">
        <f>'Raw data (base scenario)'!B8866</f>
        <v>S</v>
      </c>
      <c r="D8874" s="23" t="str">
        <f>'Raw data (base scenario)'!C8866</f>
        <v>H</v>
      </c>
      <c r="E8874" t="b">
        <f t="shared" si="836"/>
        <v>1</v>
      </c>
      <c r="F8874" t="b">
        <f t="shared" si="837"/>
        <v>1</v>
      </c>
      <c r="G8874" t="str">
        <f t="shared" si="838"/>
        <v>N/A</v>
      </c>
      <c r="K8874" s="28">
        <v>8860</v>
      </c>
      <c r="L8874" s="28" t="s">
        <v>2</v>
      </c>
      <c r="M8874" s="28" t="s">
        <v>2</v>
      </c>
      <c r="N8874" t="b">
        <f t="shared" si="839"/>
        <v>1</v>
      </c>
      <c r="O8874" t="b">
        <f t="shared" si="840"/>
        <v>1</v>
      </c>
      <c r="P8874" t="b">
        <f t="shared" si="841"/>
        <v>1</v>
      </c>
    </row>
    <row r="8875" spans="2:16" x14ac:dyDescent="0.25">
      <c r="B8875" s="23">
        <f>'Raw data (base scenario)'!A8867</f>
        <v>8861</v>
      </c>
      <c r="C8875" s="23" t="str">
        <f>'Raw data (base scenario)'!B8867</f>
        <v>I</v>
      </c>
      <c r="D8875" s="23" t="str">
        <f>'Raw data (base scenario)'!C8867</f>
        <v>S</v>
      </c>
      <c r="E8875" t="b">
        <f t="shared" si="836"/>
        <v>1</v>
      </c>
      <c r="F8875" t="b">
        <f t="shared" si="837"/>
        <v>1</v>
      </c>
      <c r="G8875" t="str">
        <f t="shared" si="838"/>
        <v>N/A</v>
      </c>
      <c r="K8875" s="28">
        <v>8861</v>
      </c>
      <c r="L8875" s="28" t="s">
        <v>1</v>
      </c>
      <c r="M8875" s="28" t="s">
        <v>1</v>
      </c>
      <c r="N8875" t="b">
        <f t="shared" si="839"/>
        <v>1</v>
      </c>
      <c r="O8875" t="b">
        <f t="shared" si="840"/>
        <v>1</v>
      </c>
      <c r="P8875" t="str">
        <f t="shared" si="841"/>
        <v>N/A</v>
      </c>
    </row>
    <row r="8876" spans="2:16" x14ac:dyDescent="0.25">
      <c r="B8876" s="23">
        <f>'Raw data (base scenario)'!A8868</f>
        <v>8862</v>
      </c>
      <c r="C8876" s="23" t="str">
        <f>'Raw data (base scenario)'!B8868</f>
        <v>D</v>
      </c>
      <c r="D8876" s="23" t="str">
        <f>'Raw data (base scenario)'!C8868</f>
        <v>D</v>
      </c>
      <c r="E8876" t="b">
        <f t="shared" si="836"/>
        <v>1</v>
      </c>
      <c r="F8876" t="b">
        <f t="shared" si="837"/>
        <v>1</v>
      </c>
      <c r="G8876" t="b">
        <f t="shared" si="838"/>
        <v>1</v>
      </c>
      <c r="K8876" s="28">
        <v>8862</v>
      </c>
      <c r="L8876" s="28" t="s">
        <v>3</v>
      </c>
      <c r="M8876" s="28" t="s">
        <v>1</v>
      </c>
      <c r="N8876" t="b">
        <f t="shared" si="839"/>
        <v>1</v>
      </c>
      <c r="O8876" t="b">
        <f t="shared" si="840"/>
        <v>1</v>
      </c>
      <c r="P8876" t="str">
        <f t="shared" si="841"/>
        <v>N/A</v>
      </c>
    </row>
    <row r="8877" spans="2:16" x14ac:dyDescent="0.25">
      <c r="B8877" s="23">
        <f>'Raw data (base scenario)'!A8869</f>
        <v>8863</v>
      </c>
      <c r="C8877" s="23" t="str">
        <f>'Raw data (base scenario)'!B8869</f>
        <v>H</v>
      </c>
      <c r="D8877" s="23" t="str">
        <f>'Raw data (base scenario)'!C8869</f>
        <v>H</v>
      </c>
      <c r="E8877" t="b">
        <f t="shared" si="836"/>
        <v>1</v>
      </c>
      <c r="F8877" t="b">
        <f t="shared" si="837"/>
        <v>1</v>
      </c>
      <c r="G8877" t="str">
        <f t="shared" si="838"/>
        <v>N/A</v>
      </c>
      <c r="K8877" s="28">
        <v>8863</v>
      </c>
      <c r="L8877" s="28" t="s">
        <v>2</v>
      </c>
      <c r="M8877" s="28" t="s">
        <v>2</v>
      </c>
      <c r="N8877" t="b">
        <f t="shared" si="839"/>
        <v>1</v>
      </c>
      <c r="O8877" t="b">
        <f t="shared" si="840"/>
        <v>1</v>
      </c>
      <c r="P8877" t="b">
        <f t="shared" si="841"/>
        <v>1</v>
      </c>
    </row>
    <row r="8878" spans="2:16" x14ac:dyDescent="0.25">
      <c r="B8878" s="23">
        <f>'Raw data (base scenario)'!A8870</f>
        <v>8864</v>
      </c>
      <c r="C8878" s="23" t="str">
        <f>'Raw data (base scenario)'!B8870</f>
        <v>S</v>
      </c>
      <c r="D8878" s="23" t="str">
        <f>'Raw data (base scenario)'!C8870</f>
        <v>H</v>
      </c>
      <c r="E8878" t="b">
        <f t="shared" si="836"/>
        <v>1</v>
      </c>
      <c r="F8878" t="b">
        <f t="shared" si="837"/>
        <v>1</v>
      </c>
      <c r="G8878" t="str">
        <f t="shared" si="838"/>
        <v>N/A</v>
      </c>
      <c r="K8878" s="28">
        <v>8864</v>
      </c>
      <c r="L8878" s="28" t="s">
        <v>2</v>
      </c>
      <c r="M8878" s="28" t="s">
        <v>2</v>
      </c>
      <c r="N8878" t="b">
        <f t="shared" si="839"/>
        <v>1</v>
      </c>
      <c r="O8878" t="b">
        <f t="shared" si="840"/>
        <v>1</v>
      </c>
      <c r="P8878" t="b">
        <f t="shared" si="841"/>
        <v>1</v>
      </c>
    </row>
    <row r="8879" spans="2:16" x14ac:dyDescent="0.25">
      <c r="B8879" s="23">
        <f>'Raw data (base scenario)'!A8871</f>
        <v>8865</v>
      </c>
      <c r="C8879" s="23" t="str">
        <f>'Raw data (base scenario)'!B8871</f>
        <v>D</v>
      </c>
      <c r="D8879" s="23" t="str">
        <f>'Raw data (base scenario)'!C8871</f>
        <v>D</v>
      </c>
      <c r="E8879" t="b">
        <f t="shared" si="836"/>
        <v>1</v>
      </c>
      <c r="F8879" t="b">
        <f t="shared" si="837"/>
        <v>1</v>
      </c>
      <c r="G8879" t="b">
        <f t="shared" si="838"/>
        <v>1</v>
      </c>
      <c r="K8879" s="28">
        <v>8865</v>
      </c>
      <c r="L8879" s="28" t="s">
        <v>1</v>
      </c>
      <c r="M8879" s="28" t="s">
        <v>3</v>
      </c>
      <c r="N8879" t="b">
        <f t="shared" si="839"/>
        <v>1</v>
      </c>
      <c r="O8879" t="b">
        <f t="shared" si="840"/>
        <v>1</v>
      </c>
      <c r="P8879" t="str">
        <f t="shared" si="841"/>
        <v>N/A</v>
      </c>
    </row>
    <row r="8880" spans="2:16" x14ac:dyDescent="0.25">
      <c r="B8880" s="23">
        <f>'Raw data (base scenario)'!A8872</f>
        <v>8866</v>
      </c>
      <c r="C8880" s="23" t="str">
        <f>'Raw data (base scenario)'!B8872</f>
        <v>D</v>
      </c>
      <c r="D8880" s="23" t="str">
        <f>'Raw data (base scenario)'!C8872</f>
        <v>D</v>
      </c>
      <c r="E8880" t="b">
        <f t="shared" si="836"/>
        <v>1</v>
      </c>
      <c r="F8880" t="b">
        <f t="shared" si="837"/>
        <v>1</v>
      </c>
      <c r="G8880" t="b">
        <f t="shared" si="838"/>
        <v>1</v>
      </c>
      <c r="K8880" s="28">
        <v>8866</v>
      </c>
      <c r="L8880" s="28" t="s">
        <v>18</v>
      </c>
      <c r="M8880" s="28" t="s">
        <v>3</v>
      </c>
      <c r="N8880" t="b">
        <f t="shared" si="839"/>
        <v>1</v>
      </c>
      <c r="O8880" t="b">
        <f t="shared" si="840"/>
        <v>1</v>
      </c>
      <c r="P8880" t="str">
        <f t="shared" si="841"/>
        <v>N/A</v>
      </c>
    </row>
    <row r="8881" spans="2:16" x14ac:dyDescent="0.25">
      <c r="B8881" s="23">
        <f>'Raw data (base scenario)'!A8873</f>
        <v>8867</v>
      </c>
      <c r="C8881" s="23" t="str">
        <f>'Raw data (base scenario)'!B8873</f>
        <v>H</v>
      </c>
      <c r="D8881" s="23" t="str">
        <f>'Raw data (base scenario)'!C8873</f>
        <v>S</v>
      </c>
      <c r="E8881" t="b">
        <f t="shared" si="836"/>
        <v>1</v>
      </c>
      <c r="F8881" t="b">
        <f t="shared" si="837"/>
        <v>1</v>
      </c>
      <c r="G8881" t="str">
        <f t="shared" si="838"/>
        <v>N/A</v>
      </c>
      <c r="K8881" s="28">
        <v>8867</v>
      </c>
      <c r="L8881" s="28" t="s">
        <v>2</v>
      </c>
      <c r="M8881" s="28" t="s">
        <v>2</v>
      </c>
      <c r="N8881" t="b">
        <f t="shared" si="839"/>
        <v>1</v>
      </c>
      <c r="O8881" t="b">
        <f t="shared" si="840"/>
        <v>1</v>
      </c>
      <c r="P8881" t="b">
        <f t="shared" si="841"/>
        <v>1</v>
      </c>
    </row>
    <row r="8882" spans="2:16" x14ac:dyDescent="0.25">
      <c r="B8882" s="23">
        <f>'Raw data (base scenario)'!A8874</f>
        <v>8868</v>
      </c>
      <c r="C8882" s="23" t="str">
        <f>'Raw data (base scenario)'!B8874</f>
        <v>I</v>
      </c>
      <c r="D8882" s="23" t="str">
        <f>'Raw data (base scenario)'!C8874</f>
        <v>S</v>
      </c>
      <c r="E8882" t="b">
        <f t="shared" si="836"/>
        <v>1</v>
      </c>
      <c r="F8882" t="b">
        <f t="shared" si="837"/>
        <v>1</v>
      </c>
      <c r="G8882" t="str">
        <f t="shared" si="838"/>
        <v>N/A</v>
      </c>
      <c r="K8882" s="28">
        <v>8868</v>
      </c>
      <c r="L8882" s="28" t="s">
        <v>18</v>
      </c>
      <c r="M8882" s="28" t="s">
        <v>18</v>
      </c>
      <c r="N8882" t="b">
        <f t="shared" si="839"/>
        <v>1</v>
      </c>
      <c r="O8882" t="b">
        <f t="shared" si="840"/>
        <v>1</v>
      </c>
      <c r="P8882" t="str">
        <f t="shared" si="841"/>
        <v>N/A</v>
      </c>
    </row>
    <row r="8883" spans="2:16" x14ac:dyDescent="0.25">
      <c r="B8883" s="23">
        <f>'Raw data (base scenario)'!A8875</f>
        <v>8869</v>
      </c>
      <c r="C8883" s="23" t="str">
        <f>'Raw data (base scenario)'!B8875</f>
        <v>D</v>
      </c>
      <c r="D8883" s="23" t="str">
        <f>'Raw data (base scenario)'!C8875</f>
        <v>D</v>
      </c>
      <c r="E8883" t="b">
        <f t="shared" si="836"/>
        <v>1</v>
      </c>
      <c r="F8883" t="b">
        <f t="shared" si="837"/>
        <v>1</v>
      </c>
      <c r="G8883" t="b">
        <f t="shared" si="838"/>
        <v>1</v>
      </c>
      <c r="K8883" s="28">
        <v>8869</v>
      </c>
      <c r="L8883" s="28" t="s">
        <v>3</v>
      </c>
      <c r="M8883" s="28" t="s">
        <v>1</v>
      </c>
      <c r="N8883" t="b">
        <f t="shared" si="839"/>
        <v>1</v>
      </c>
      <c r="O8883" t="b">
        <f t="shared" si="840"/>
        <v>1</v>
      </c>
      <c r="P8883" t="str">
        <f t="shared" si="841"/>
        <v>N/A</v>
      </c>
    </row>
    <row r="8884" spans="2:16" x14ac:dyDescent="0.25">
      <c r="B8884" s="23">
        <f>'Raw data (base scenario)'!A8876</f>
        <v>8870</v>
      </c>
      <c r="C8884" s="23" t="str">
        <f>'Raw data (base scenario)'!B8876</f>
        <v>I</v>
      </c>
      <c r="D8884" s="23" t="str">
        <f>'Raw data (base scenario)'!C8876</f>
        <v>I</v>
      </c>
      <c r="E8884" t="b">
        <f t="shared" si="836"/>
        <v>1</v>
      </c>
      <c r="F8884" t="b">
        <f t="shared" si="837"/>
        <v>1</v>
      </c>
      <c r="G8884" t="str">
        <f t="shared" si="838"/>
        <v>N/A</v>
      </c>
      <c r="K8884" s="28">
        <v>8870</v>
      </c>
      <c r="L8884" s="28" t="s">
        <v>1</v>
      </c>
      <c r="M8884" s="28" t="s">
        <v>1</v>
      </c>
      <c r="N8884" t="b">
        <f t="shared" si="839"/>
        <v>1</v>
      </c>
      <c r="O8884" t="b">
        <f t="shared" si="840"/>
        <v>1</v>
      </c>
      <c r="P8884" t="str">
        <f t="shared" si="841"/>
        <v>N/A</v>
      </c>
    </row>
    <row r="8885" spans="2:16" x14ac:dyDescent="0.25">
      <c r="B8885" s="23">
        <f>'Raw data (base scenario)'!A8877</f>
        <v>8871</v>
      </c>
      <c r="C8885" s="23" t="str">
        <f>'Raw data (base scenario)'!B8877</f>
        <v>S</v>
      </c>
      <c r="D8885" s="23" t="str">
        <f>'Raw data (base scenario)'!C8877</f>
        <v>H</v>
      </c>
      <c r="E8885" t="b">
        <f t="shared" si="836"/>
        <v>1</v>
      </c>
      <c r="F8885" t="b">
        <f t="shared" si="837"/>
        <v>1</v>
      </c>
      <c r="G8885" t="str">
        <f t="shared" si="838"/>
        <v>N/A</v>
      </c>
      <c r="K8885" s="28">
        <v>8871</v>
      </c>
      <c r="L8885" s="28" t="s">
        <v>1</v>
      </c>
      <c r="M8885" s="28" t="s">
        <v>1</v>
      </c>
      <c r="N8885" t="b">
        <f t="shared" si="839"/>
        <v>1</v>
      </c>
      <c r="O8885" t="b">
        <f t="shared" si="840"/>
        <v>1</v>
      </c>
      <c r="P8885" t="str">
        <f t="shared" si="841"/>
        <v>N/A</v>
      </c>
    </row>
    <row r="8886" spans="2:16" x14ac:dyDescent="0.25">
      <c r="B8886" s="23">
        <f>'Raw data (base scenario)'!A8878</f>
        <v>8872</v>
      </c>
      <c r="C8886" s="23" t="str">
        <f>'Raw data (base scenario)'!B8878</f>
        <v>H</v>
      </c>
      <c r="D8886" s="23" t="str">
        <f>'Raw data (base scenario)'!C8878</f>
        <v>H</v>
      </c>
      <c r="E8886" t="b">
        <f t="shared" si="836"/>
        <v>1</v>
      </c>
      <c r="F8886" t="b">
        <f t="shared" si="837"/>
        <v>1</v>
      </c>
      <c r="G8886" t="str">
        <f t="shared" si="838"/>
        <v>N/A</v>
      </c>
      <c r="K8886" s="28">
        <v>8872</v>
      </c>
      <c r="L8886" s="28" t="s">
        <v>18</v>
      </c>
      <c r="M8886" s="28" t="s">
        <v>1</v>
      </c>
      <c r="N8886" t="b">
        <f t="shared" si="839"/>
        <v>1</v>
      </c>
      <c r="O8886" t="b">
        <f t="shared" si="840"/>
        <v>1</v>
      </c>
      <c r="P8886" t="str">
        <f t="shared" si="841"/>
        <v>N/A</v>
      </c>
    </row>
    <row r="8887" spans="2:16" x14ac:dyDescent="0.25">
      <c r="B8887" s="23">
        <f>'Raw data (base scenario)'!A8879</f>
        <v>8873</v>
      </c>
      <c r="C8887" s="23" t="str">
        <f>'Raw data (base scenario)'!B8879</f>
        <v>H</v>
      </c>
      <c r="D8887" s="23" t="str">
        <f>'Raw data (base scenario)'!C8879</f>
        <v>H</v>
      </c>
      <c r="E8887" t="b">
        <f t="shared" si="836"/>
        <v>1</v>
      </c>
      <c r="F8887" t="b">
        <f t="shared" si="837"/>
        <v>1</v>
      </c>
      <c r="G8887" t="str">
        <f t="shared" si="838"/>
        <v>N/A</v>
      </c>
      <c r="K8887" s="28">
        <v>8873</v>
      </c>
      <c r="L8887" s="28" t="s">
        <v>1</v>
      </c>
      <c r="M8887" s="28" t="s">
        <v>1</v>
      </c>
      <c r="N8887" t="b">
        <f t="shared" si="839"/>
        <v>1</v>
      </c>
      <c r="O8887" t="b">
        <f t="shared" si="840"/>
        <v>1</v>
      </c>
      <c r="P8887" t="str">
        <f t="shared" si="841"/>
        <v>N/A</v>
      </c>
    </row>
    <row r="8888" spans="2:16" x14ac:dyDescent="0.25">
      <c r="B8888" s="23">
        <f>'Raw data (base scenario)'!A8880</f>
        <v>8874</v>
      </c>
      <c r="C8888" s="23" t="str">
        <f>'Raw data (base scenario)'!B8880</f>
        <v>I</v>
      </c>
      <c r="D8888" s="23" t="str">
        <f>'Raw data (base scenario)'!C8880</f>
        <v>H</v>
      </c>
      <c r="E8888" t="b">
        <f t="shared" si="836"/>
        <v>1</v>
      </c>
      <c r="F8888" t="b">
        <f t="shared" si="837"/>
        <v>1</v>
      </c>
      <c r="G8888" t="str">
        <f t="shared" si="838"/>
        <v>N/A</v>
      </c>
      <c r="K8888" s="28">
        <v>8874</v>
      </c>
      <c r="L8888" s="28" t="s">
        <v>1</v>
      </c>
      <c r="M8888" s="28" t="s">
        <v>3</v>
      </c>
      <c r="N8888" t="b">
        <f t="shared" si="839"/>
        <v>1</v>
      </c>
      <c r="O8888" t="b">
        <f t="shared" si="840"/>
        <v>1</v>
      </c>
      <c r="P8888" t="str">
        <f t="shared" si="841"/>
        <v>N/A</v>
      </c>
    </row>
    <row r="8889" spans="2:16" x14ac:dyDescent="0.25">
      <c r="B8889" s="23">
        <f>'Raw data (base scenario)'!A8881</f>
        <v>8875</v>
      </c>
      <c r="C8889" s="23" t="str">
        <f>'Raw data (base scenario)'!B8881</f>
        <v>H</v>
      </c>
      <c r="D8889" s="23" t="str">
        <f>'Raw data (base scenario)'!C8881</f>
        <v>H</v>
      </c>
      <c r="E8889" t="b">
        <f t="shared" si="836"/>
        <v>1</v>
      </c>
      <c r="F8889" t="b">
        <f t="shared" si="837"/>
        <v>1</v>
      </c>
      <c r="G8889" t="str">
        <f t="shared" si="838"/>
        <v>N/A</v>
      </c>
      <c r="K8889" s="28">
        <v>8875</v>
      </c>
      <c r="L8889" s="28" t="s">
        <v>1</v>
      </c>
      <c r="M8889" s="28" t="s">
        <v>1</v>
      </c>
      <c r="N8889" t="b">
        <f t="shared" si="839"/>
        <v>1</v>
      </c>
      <c r="O8889" t="b">
        <f t="shared" si="840"/>
        <v>1</v>
      </c>
      <c r="P8889" t="str">
        <f t="shared" si="841"/>
        <v>N/A</v>
      </c>
    </row>
    <row r="8890" spans="2:16" x14ac:dyDescent="0.25">
      <c r="B8890" s="23">
        <f>'Raw data (base scenario)'!A8882</f>
        <v>8876</v>
      </c>
      <c r="C8890" s="23" t="str">
        <f>'Raw data (base scenario)'!B8882</f>
        <v>H</v>
      </c>
      <c r="D8890" s="23" t="str">
        <f>'Raw data (base scenario)'!C8882</f>
        <v>S</v>
      </c>
      <c r="E8890" t="b">
        <f t="shared" si="836"/>
        <v>1</v>
      </c>
      <c r="F8890" t="b">
        <f t="shared" si="837"/>
        <v>1</v>
      </c>
      <c r="G8890" t="str">
        <f t="shared" si="838"/>
        <v>N/A</v>
      </c>
      <c r="K8890" s="28">
        <v>8876</v>
      </c>
      <c r="L8890" s="28" t="s">
        <v>2</v>
      </c>
      <c r="M8890" s="28" t="s">
        <v>2</v>
      </c>
      <c r="N8890" t="b">
        <f t="shared" si="839"/>
        <v>1</v>
      </c>
      <c r="O8890" t="b">
        <f t="shared" si="840"/>
        <v>1</v>
      </c>
      <c r="P8890" t="b">
        <f t="shared" si="841"/>
        <v>1</v>
      </c>
    </row>
    <row r="8891" spans="2:16" x14ac:dyDescent="0.25">
      <c r="B8891" s="23">
        <f>'Raw data (base scenario)'!A8883</f>
        <v>8877</v>
      </c>
      <c r="C8891" s="23" t="str">
        <f>'Raw data (base scenario)'!B8883</f>
        <v>H</v>
      </c>
      <c r="D8891" s="23" t="str">
        <f>'Raw data (base scenario)'!C8883</f>
        <v>H</v>
      </c>
      <c r="E8891" t="b">
        <f t="shared" si="836"/>
        <v>1</v>
      </c>
      <c r="F8891" t="b">
        <f t="shared" si="837"/>
        <v>1</v>
      </c>
      <c r="G8891" t="str">
        <f t="shared" si="838"/>
        <v>N/A</v>
      </c>
      <c r="K8891" s="28">
        <v>8877</v>
      </c>
      <c r="L8891" s="28" t="s">
        <v>1</v>
      </c>
      <c r="M8891" s="28" t="s">
        <v>1</v>
      </c>
      <c r="N8891" t="b">
        <f t="shared" si="839"/>
        <v>1</v>
      </c>
      <c r="O8891" t="b">
        <f t="shared" si="840"/>
        <v>1</v>
      </c>
      <c r="P8891" t="str">
        <f t="shared" si="841"/>
        <v>N/A</v>
      </c>
    </row>
    <row r="8892" spans="2:16" x14ac:dyDescent="0.25">
      <c r="B8892" s="23">
        <f>'Raw data (base scenario)'!A8884</f>
        <v>8878</v>
      </c>
      <c r="C8892" s="23" t="str">
        <f>'Raw data (base scenario)'!B8884</f>
        <v>D</v>
      </c>
      <c r="D8892" s="23" t="str">
        <f>'Raw data (base scenario)'!C8884</f>
        <v>D</v>
      </c>
      <c r="E8892" t="b">
        <f t="shared" si="836"/>
        <v>1</v>
      </c>
      <c r="F8892" t="b">
        <f t="shared" si="837"/>
        <v>1</v>
      </c>
      <c r="G8892" t="b">
        <f t="shared" si="838"/>
        <v>1</v>
      </c>
      <c r="K8892" s="28">
        <v>8878</v>
      </c>
      <c r="L8892" s="28" t="s">
        <v>18</v>
      </c>
      <c r="M8892" s="28" t="s">
        <v>18</v>
      </c>
      <c r="N8892" t="b">
        <f t="shared" si="839"/>
        <v>1</v>
      </c>
      <c r="O8892" t="b">
        <f t="shared" si="840"/>
        <v>1</v>
      </c>
      <c r="P8892" t="str">
        <f t="shared" si="841"/>
        <v>N/A</v>
      </c>
    </row>
    <row r="8893" spans="2:16" x14ac:dyDescent="0.25">
      <c r="B8893" s="23">
        <f>'Raw data (base scenario)'!A8885</f>
        <v>8879</v>
      </c>
      <c r="C8893" s="23" t="str">
        <f>'Raw data (base scenario)'!B8885</f>
        <v>H</v>
      </c>
      <c r="D8893" s="23" t="str">
        <f>'Raw data (base scenario)'!C8885</f>
        <v>H</v>
      </c>
      <c r="E8893" t="b">
        <f t="shared" si="836"/>
        <v>1</v>
      </c>
      <c r="F8893" t="b">
        <f t="shared" si="837"/>
        <v>1</v>
      </c>
      <c r="G8893" t="str">
        <f t="shared" si="838"/>
        <v>N/A</v>
      </c>
      <c r="K8893" s="28">
        <v>8879</v>
      </c>
      <c r="L8893" s="28" t="s">
        <v>1</v>
      </c>
      <c r="M8893" s="28" t="s">
        <v>1</v>
      </c>
      <c r="N8893" t="b">
        <f t="shared" si="839"/>
        <v>1</v>
      </c>
      <c r="O8893" t="b">
        <f t="shared" si="840"/>
        <v>1</v>
      </c>
      <c r="P8893" t="str">
        <f t="shared" si="841"/>
        <v>N/A</v>
      </c>
    </row>
    <row r="8894" spans="2:16" x14ac:dyDescent="0.25">
      <c r="B8894" s="23">
        <f>'Raw data (base scenario)'!A8886</f>
        <v>8880</v>
      </c>
      <c r="C8894" s="23" t="str">
        <f>'Raw data (base scenario)'!B8886</f>
        <v>I</v>
      </c>
      <c r="D8894" s="23" t="str">
        <f>'Raw data (base scenario)'!C8886</f>
        <v>I</v>
      </c>
      <c r="E8894" t="b">
        <f t="shared" si="836"/>
        <v>1</v>
      </c>
      <c r="F8894" t="b">
        <f t="shared" si="837"/>
        <v>1</v>
      </c>
      <c r="G8894" t="str">
        <f t="shared" si="838"/>
        <v>N/A</v>
      </c>
      <c r="K8894" s="28">
        <v>8880</v>
      </c>
      <c r="L8894" s="28" t="s">
        <v>1</v>
      </c>
      <c r="M8894" s="28" t="s">
        <v>1</v>
      </c>
      <c r="N8894" t="b">
        <f t="shared" si="839"/>
        <v>1</v>
      </c>
      <c r="O8894" t="b">
        <f t="shared" si="840"/>
        <v>1</v>
      </c>
      <c r="P8894" t="str">
        <f t="shared" si="841"/>
        <v>N/A</v>
      </c>
    </row>
    <row r="8895" spans="2:16" x14ac:dyDescent="0.25">
      <c r="B8895" s="23">
        <f>'Raw data (base scenario)'!A8887</f>
        <v>8881</v>
      </c>
      <c r="C8895" s="23" t="str">
        <f>'Raw data (base scenario)'!B8887</f>
        <v>H</v>
      </c>
      <c r="D8895" s="23" t="str">
        <f>'Raw data (base scenario)'!C8887</f>
        <v>H</v>
      </c>
      <c r="E8895" t="b">
        <f t="shared" si="836"/>
        <v>1</v>
      </c>
      <c r="F8895" t="b">
        <f t="shared" si="837"/>
        <v>1</v>
      </c>
      <c r="G8895" t="str">
        <f t="shared" si="838"/>
        <v>N/A</v>
      </c>
      <c r="K8895" s="28">
        <v>8881</v>
      </c>
      <c r="L8895" s="28" t="s">
        <v>3</v>
      </c>
      <c r="M8895" s="28" t="s">
        <v>1</v>
      </c>
      <c r="N8895" t="b">
        <f t="shared" si="839"/>
        <v>1</v>
      </c>
      <c r="O8895" t="b">
        <f t="shared" si="840"/>
        <v>1</v>
      </c>
      <c r="P8895" t="str">
        <f t="shared" si="841"/>
        <v>N/A</v>
      </c>
    </row>
    <row r="8896" spans="2:16" x14ac:dyDescent="0.25">
      <c r="B8896" s="23">
        <f>'Raw data (base scenario)'!A8888</f>
        <v>8882</v>
      </c>
      <c r="C8896" s="23" t="str">
        <f>'Raw data (base scenario)'!B8888</f>
        <v>H</v>
      </c>
      <c r="D8896" s="23" t="str">
        <f>'Raw data (base scenario)'!C8888</f>
        <v>H</v>
      </c>
      <c r="E8896" t="b">
        <f t="shared" si="836"/>
        <v>1</v>
      </c>
      <c r="F8896" t="b">
        <f t="shared" si="837"/>
        <v>1</v>
      </c>
      <c r="G8896" t="str">
        <f t="shared" si="838"/>
        <v>N/A</v>
      </c>
      <c r="K8896" s="28">
        <v>8882</v>
      </c>
      <c r="L8896" s="28" t="s">
        <v>3</v>
      </c>
      <c r="M8896" s="28" t="s">
        <v>1</v>
      </c>
      <c r="N8896" t="b">
        <f t="shared" si="839"/>
        <v>1</v>
      </c>
      <c r="O8896" t="b">
        <f t="shared" si="840"/>
        <v>1</v>
      </c>
      <c r="P8896" t="str">
        <f t="shared" si="841"/>
        <v>N/A</v>
      </c>
    </row>
    <row r="8897" spans="2:16" x14ac:dyDescent="0.25">
      <c r="B8897" s="23">
        <f>'Raw data (base scenario)'!A8889</f>
        <v>8883</v>
      </c>
      <c r="C8897" s="23" t="str">
        <f>'Raw data (base scenario)'!B8889</f>
        <v>S</v>
      </c>
      <c r="D8897" s="23" t="str">
        <f>'Raw data (base scenario)'!C8889</f>
        <v>H</v>
      </c>
      <c r="E8897" t="b">
        <f t="shared" si="836"/>
        <v>1</v>
      </c>
      <c r="F8897" t="b">
        <f t="shared" si="837"/>
        <v>1</v>
      </c>
      <c r="G8897" t="str">
        <f t="shared" si="838"/>
        <v>N/A</v>
      </c>
      <c r="K8897" s="28">
        <v>8883</v>
      </c>
      <c r="L8897" s="28" t="s">
        <v>18</v>
      </c>
      <c r="M8897" s="28" t="s">
        <v>18</v>
      </c>
      <c r="N8897" t="b">
        <f t="shared" si="839"/>
        <v>1</v>
      </c>
      <c r="O8897" t="b">
        <f t="shared" si="840"/>
        <v>1</v>
      </c>
      <c r="P8897" t="str">
        <f t="shared" si="841"/>
        <v>N/A</v>
      </c>
    </row>
    <row r="8898" spans="2:16" x14ac:dyDescent="0.25">
      <c r="B8898" s="23">
        <f>'Raw data (base scenario)'!A8890</f>
        <v>8884</v>
      </c>
      <c r="C8898" s="23" t="str">
        <f>'Raw data (base scenario)'!B8890</f>
        <v>S</v>
      </c>
      <c r="D8898" s="23" t="str">
        <f>'Raw data (base scenario)'!C8890</f>
        <v>H</v>
      </c>
      <c r="E8898" t="b">
        <f t="shared" si="836"/>
        <v>1</v>
      </c>
      <c r="F8898" t="b">
        <f t="shared" si="837"/>
        <v>1</v>
      </c>
      <c r="G8898" t="str">
        <f t="shared" si="838"/>
        <v>N/A</v>
      </c>
      <c r="K8898" s="28">
        <v>8884</v>
      </c>
      <c r="L8898" s="28" t="s">
        <v>3</v>
      </c>
      <c r="M8898" s="28" t="s">
        <v>1</v>
      </c>
      <c r="N8898" t="b">
        <f t="shared" si="839"/>
        <v>1</v>
      </c>
      <c r="O8898" t="b">
        <f t="shared" si="840"/>
        <v>1</v>
      </c>
      <c r="P8898" t="str">
        <f t="shared" si="841"/>
        <v>N/A</v>
      </c>
    </row>
    <row r="8899" spans="2:16" x14ac:dyDescent="0.25">
      <c r="B8899" s="23">
        <f>'Raw data (base scenario)'!A8891</f>
        <v>8885</v>
      </c>
      <c r="C8899" s="23" t="str">
        <f>'Raw data (base scenario)'!B8891</f>
        <v>I</v>
      </c>
      <c r="D8899" s="23" t="str">
        <f>'Raw data (base scenario)'!C8891</f>
        <v>I</v>
      </c>
      <c r="E8899" t="b">
        <f t="shared" si="836"/>
        <v>1</v>
      </c>
      <c r="F8899" t="b">
        <f t="shared" si="837"/>
        <v>1</v>
      </c>
      <c r="G8899" t="str">
        <f t="shared" si="838"/>
        <v>N/A</v>
      </c>
      <c r="K8899" s="28">
        <v>8885</v>
      </c>
      <c r="L8899" s="28" t="s">
        <v>18</v>
      </c>
      <c r="M8899" s="28" t="s">
        <v>1</v>
      </c>
      <c r="N8899" t="b">
        <f t="shared" si="839"/>
        <v>1</v>
      </c>
      <c r="O8899" t="b">
        <f t="shared" si="840"/>
        <v>1</v>
      </c>
      <c r="P8899" t="str">
        <f t="shared" si="841"/>
        <v>N/A</v>
      </c>
    </row>
    <row r="8900" spans="2:16" x14ac:dyDescent="0.25">
      <c r="B8900" s="23">
        <f>'Raw data (base scenario)'!A8892</f>
        <v>8886</v>
      </c>
      <c r="C8900" s="23" t="str">
        <f>'Raw data (base scenario)'!B8892</f>
        <v>S</v>
      </c>
      <c r="D8900" s="23" t="str">
        <f>'Raw data (base scenario)'!C8892</f>
        <v>H</v>
      </c>
      <c r="E8900" t="b">
        <f t="shared" si="836"/>
        <v>1</v>
      </c>
      <c r="F8900" t="b">
        <f t="shared" si="837"/>
        <v>1</v>
      </c>
      <c r="G8900" t="str">
        <f t="shared" si="838"/>
        <v>N/A</v>
      </c>
      <c r="K8900" s="28">
        <v>8886</v>
      </c>
      <c r="L8900" s="28" t="s">
        <v>3</v>
      </c>
      <c r="M8900" s="28" t="s">
        <v>1</v>
      </c>
      <c r="N8900" t="b">
        <f t="shared" si="839"/>
        <v>1</v>
      </c>
      <c r="O8900" t="b">
        <f t="shared" si="840"/>
        <v>1</v>
      </c>
      <c r="P8900" t="str">
        <f t="shared" si="841"/>
        <v>N/A</v>
      </c>
    </row>
    <row r="8901" spans="2:16" x14ac:dyDescent="0.25">
      <c r="B8901" s="23">
        <f>'Raw data (base scenario)'!A8893</f>
        <v>8887</v>
      </c>
      <c r="C8901" s="23" t="str">
        <f>'Raw data (base scenario)'!B8893</f>
        <v>I</v>
      </c>
      <c r="D8901" s="23" t="str">
        <f>'Raw data (base scenario)'!C8893</f>
        <v>H</v>
      </c>
      <c r="E8901" t="b">
        <f t="shared" si="836"/>
        <v>1</v>
      </c>
      <c r="F8901" t="b">
        <f t="shared" si="837"/>
        <v>1</v>
      </c>
      <c r="G8901" t="str">
        <f t="shared" si="838"/>
        <v>N/A</v>
      </c>
      <c r="K8901" s="28">
        <v>8887</v>
      </c>
      <c r="L8901" s="28" t="s">
        <v>18</v>
      </c>
      <c r="M8901" s="28" t="s">
        <v>2</v>
      </c>
      <c r="N8901" t="b">
        <f t="shared" si="839"/>
        <v>1</v>
      </c>
      <c r="O8901" t="b">
        <f t="shared" si="840"/>
        <v>1</v>
      </c>
      <c r="P8901" t="str">
        <f t="shared" si="841"/>
        <v>N/A</v>
      </c>
    </row>
    <row r="8902" spans="2:16" x14ac:dyDescent="0.25">
      <c r="B8902" s="23">
        <f>'Raw data (base scenario)'!A8894</f>
        <v>8888</v>
      </c>
      <c r="C8902" s="23" t="str">
        <f>'Raw data (base scenario)'!B8894</f>
        <v>S</v>
      </c>
      <c r="D8902" s="23" t="str">
        <f>'Raw data (base scenario)'!C8894</f>
        <v>H</v>
      </c>
      <c r="E8902" t="b">
        <f t="shared" si="836"/>
        <v>1</v>
      </c>
      <c r="F8902" t="b">
        <f t="shared" si="837"/>
        <v>1</v>
      </c>
      <c r="G8902" t="str">
        <f t="shared" si="838"/>
        <v>N/A</v>
      </c>
      <c r="K8902" s="28">
        <v>8888</v>
      </c>
      <c r="L8902" s="28" t="s">
        <v>2</v>
      </c>
      <c r="M8902" s="28" t="s">
        <v>2</v>
      </c>
      <c r="N8902" t="b">
        <f t="shared" si="839"/>
        <v>1</v>
      </c>
      <c r="O8902" t="b">
        <f t="shared" si="840"/>
        <v>1</v>
      </c>
      <c r="P8902" t="b">
        <f t="shared" si="841"/>
        <v>1</v>
      </c>
    </row>
    <row r="8903" spans="2:16" x14ac:dyDescent="0.25">
      <c r="B8903" s="23">
        <f>'Raw data (base scenario)'!A8895</f>
        <v>8889</v>
      </c>
      <c r="C8903" s="23" t="str">
        <f>'Raw data (base scenario)'!B8895</f>
        <v>I</v>
      </c>
      <c r="D8903" s="23" t="str">
        <f>'Raw data (base scenario)'!C8895</f>
        <v>D</v>
      </c>
      <c r="E8903" t="b">
        <f t="shared" si="836"/>
        <v>1</v>
      </c>
      <c r="F8903" t="b">
        <f t="shared" si="837"/>
        <v>1</v>
      </c>
      <c r="G8903" t="str">
        <f t="shared" si="838"/>
        <v>N/A</v>
      </c>
      <c r="K8903" s="28">
        <v>8889</v>
      </c>
      <c r="L8903" s="28" t="s">
        <v>1</v>
      </c>
      <c r="M8903" s="28" t="s">
        <v>3</v>
      </c>
      <c r="N8903" t="b">
        <f t="shared" si="839"/>
        <v>1</v>
      </c>
      <c r="O8903" t="b">
        <f t="shared" si="840"/>
        <v>1</v>
      </c>
      <c r="P8903" t="str">
        <f t="shared" si="841"/>
        <v>N/A</v>
      </c>
    </row>
    <row r="8904" spans="2:16" x14ac:dyDescent="0.25">
      <c r="B8904" s="23">
        <f>'Raw data (base scenario)'!A8896</f>
        <v>8890</v>
      </c>
      <c r="C8904" s="23" t="str">
        <f>'Raw data (base scenario)'!B8896</f>
        <v>D</v>
      </c>
      <c r="D8904" s="23" t="str">
        <f>'Raw data (base scenario)'!C8896</f>
        <v>D</v>
      </c>
      <c r="E8904" t="b">
        <f t="shared" si="836"/>
        <v>1</v>
      </c>
      <c r="F8904" t="b">
        <f t="shared" si="837"/>
        <v>1</v>
      </c>
      <c r="G8904" t="b">
        <f t="shared" si="838"/>
        <v>1</v>
      </c>
      <c r="K8904" s="28">
        <v>8890</v>
      </c>
      <c r="L8904" s="28" t="s">
        <v>18</v>
      </c>
      <c r="M8904" s="28" t="s">
        <v>3</v>
      </c>
      <c r="N8904" t="b">
        <f t="shared" si="839"/>
        <v>1</v>
      </c>
      <c r="O8904" t="b">
        <f t="shared" si="840"/>
        <v>1</v>
      </c>
      <c r="P8904" t="str">
        <f t="shared" si="841"/>
        <v>N/A</v>
      </c>
    </row>
    <row r="8905" spans="2:16" x14ac:dyDescent="0.25">
      <c r="B8905" s="23">
        <f>'Raw data (base scenario)'!A8897</f>
        <v>8891</v>
      </c>
      <c r="C8905" s="23" t="str">
        <f>'Raw data (base scenario)'!B8897</f>
        <v>H</v>
      </c>
      <c r="D8905" s="23" t="str">
        <f>'Raw data (base scenario)'!C8897</f>
        <v>S</v>
      </c>
      <c r="E8905" t="b">
        <f t="shared" si="836"/>
        <v>1</v>
      </c>
      <c r="F8905" t="b">
        <f t="shared" si="837"/>
        <v>1</v>
      </c>
      <c r="G8905" t="str">
        <f t="shared" si="838"/>
        <v>N/A</v>
      </c>
      <c r="K8905" s="28">
        <v>8891</v>
      </c>
      <c r="L8905" s="28" t="s">
        <v>2</v>
      </c>
      <c r="M8905" s="28" t="s">
        <v>2</v>
      </c>
      <c r="N8905" t="b">
        <f t="shared" si="839"/>
        <v>1</v>
      </c>
      <c r="O8905" t="b">
        <f t="shared" si="840"/>
        <v>1</v>
      </c>
      <c r="P8905" t="b">
        <f t="shared" si="841"/>
        <v>1</v>
      </c>
    </row>
    <row r="8906" spans="2:16" x14ac:dyDescent="0.25">
      <c r="B8906" s="23">
        <f>'Raw data (base scenario)'!A8898</f>
        <v>8892</v>
      </c>
      <c r="C8906" s="23" t="str">
        <f>'Raw data (base scenario)'!B8898</f>
        <v>I</v>
      </c>
      <c r="D8906" s="23" t="str">
        <f>'Raw data (base scenario)'!C8898</f>
        <v>S</v>
      </c>
      <c r="E8906" t="b">
        <f t="shared" si="836"/>
        <v>1</v>
      </c>
      <c r="F8906" t="b">
        <f t="shared" si="837"/>
        <v>1</v>
      </c>
      <c r="G8906" t="str">
        <f t="shared" si="838"/>
        <v>N/A</v>
      </c>
      <c r="K8906" s="28">
        <v>8892</v>
      </c>
      <c r="L8906" s="28" t="s">
        <v>18</v>
      </c>
      <c r="M8906" s="28" t="s">
        <v>3</v>
      </c>
      <c r="N8906" t="b">
        <f t="shared" si="839"/>
        <v>1</v>
      </c>
      <c r="O8906" t="b">
        <f t="shared" si="840"/>
        <v>1</v>
      </c>
      <c r="P8906" t="str">
        <f t="shared" si="841"/>
        <v>N/A</v>
      </c>
    </row>
    <row r="8907" spans="2:16" x14ac:dyDescent="0.25">
      <c r="B8907" s="23">
        <f>'Raw data (base scenario)'!A8899</f>
        <v>8893</v>
      </c>
      <c r="C8907" s="23" t="str">
        <f>'Raw data (base scenario)'!B8899</f>
        <v>D</v>
      </c>
      <c r="D8907" s="23" t="str">
        <f>'Raw data (base scenario)'!C8899</f>
        <v>D</v>
      </c>
      <c r="E8907" t="b">
        <f t="shared" si="836"/>
        <v>1</v>
      </c>
      <c r="F8907" t="b">
        <f t="shared" si="837"/>
        <v>1</v>
      </c>
      <c r="G8907" t="b">
        <f t="shared" si="838"/>
        <v>1</v>
      </c>
      <c r="K8907" s="28">
        <v>8893</v>
      </c>
      <c r="L8907" s="28" t="s">
        <v>3</v>
      </c>
      <c r="M8907" s="28" t="s">
        <v>1</v>
      </c>
      <c r="N8907" t="b">
        <f t="shared" si="839"/>
        <v>1</v>
      </c>
      <c r="O8907" t="b">
        <f t="shared" si="840"/>
        <v>1</v>
      </c>
      <c r="P8907" t="str">
        <f t="shared" si="841"/>
        <v>N/A</v>
      </c>
    </row>
    <row r="8908" spans="2:16" x14ac:dyDescent="0.25">
      <c r="B8908" s="23">
        <f>'Raw data (base scenario)'!A8900</f>
        <v>8894</v>
      </c>
      <c r="C8908" s="23" t="str">
        <f>'Raw data (base scenario)'!B8900</f>
        <v>I</v>
      </c>
      <c r="D8908" s="23" t="str">
        <f>'Raw data (base scenario)'!C8900</f>
        <v>S</v>
      </c>
      <c r="E8908" t="b">
        <f t="shared" si="836"/>
        <v>1</v>
      </c>
      <c r="F8908" t="b">
        <f t="shared" si="837"/>
        <v>1</v>
      </c>
      <c r="G8908" t="str">
        <f t="shared" si="838"/>
        <v>N/A</v>
      </c>
      <c r="K8908" s="28">
        <v>8894</v>
      </c>
      <c r="L8908" s="28" t="s">
        <v>3</v>
      </c>
      <c r="M8908" s="28" t="s">
        <v>3</v>
      </c>
      <c r="N8908" t="b">
        <f t="shared" si="839"/>
        <v>1</v>
      </c>
      <c r="O8908" t="b">
        <f t="shared" si="840"/>
        <v>1</v>
      </c>
      <c r="P8908" t="str">
        <f t="shared" si="841"/>
        <v>N/A</v>
      </c>
    </row>
    <row r="8909" spans="2:16" x14ac:dyDescent="0.25">
      <c r="B8909" s="23">
        <f>'Raw data (base scenario)'!A8901</f>
        <v>8895</v>
      </c>
      <c r="C8909" s="23" t="str">
        <f>'Raw data (base scenario)'!B8901</f>
        <v>S</v>
      </c>
      <c r="D8909" s="23" t="str">
        <f>'Raw data (base scenario)'!C8901</f>
        <v>H</v>
      </c>
      <c r="E8909" t="b">
        <f t="shared" si="836"/>
        <v>1</v>
      </c>
      <c r="F8909" t="b">
        <f t="shared" si="837"/>
        <v>1</v>
      </c>
      <c r="G8909" t="str">
        <f t="shared" si="838"/>
        <v>N/A</v>
      </c>
      <c r="K8909" s="28">
        <v>8895</v>
      </c>
      <c r="L8909" s="28" t="s">
        <v>3</v>
      </c>
      <c r="M8909" s="28" t="s">
        <v>1</v>
      </c>
      <c r="N8909" t="b">
        <f t="shared" si="839"/>
        <v>1</v>
      </c>
      <c r="O8909" t="b">
        <f t="shared" si="840"/>
        <v>1</v>
      </c>
      <c r="P8909" t="str">
        <f t="shared" si="841"/>
        <v>N/A</v>
      </c>
    </row>
    <row r="8910" spans="2:16" x14ac:dyDescent="0.25">
      <c r="B8910" s="23">
        <f>'Raw data (base scenario)'!A8902</f>
        <v>8896</v>
      </c>
      <c r="C8910" s="23" t="str">
        <f>'Raw data (base scenario)'!B8902</f>
        <v>S</v>
      </c>
      <c r="D8910" s="23" t="str">
        <f>'Raw data (base scenario)'!C8902</f>
        <v>S</v>
      </c>
      <c r="E8910" t="b">
        <f t="shared" si="836"/>
        <v>1</v>
      </c>
      <c r="F8910" t="b">
        <f t="shared" si="837"/>
        <v>1</v>
      </c>
      <c r="G8910" t="str">
        <f t="shared" si="838"/>
        <v>N/A</v>
      </c>
      <c r="K8910" s="28">
        <v>8896</v>
      </c>
      <c r="L8910" s="28" t="s">
        <v>3</v>
      </c>
      <c r="M8910" s="28" t="s">
        <v>1</v>
      </c>
      <c r="N8910" t="b">
        <f t="shared" si="839"/>
        <v>1</v>
      </c>
      <c r="O8910" t="b">
        <f t="shared" si="840"/>
        <v>1</v>
      </c>
      <c r="P8910" t="str">
        <f t="shared" si="841"/>
        <v>N/A</v>
      </c>
    </row>
    <row r="8911" spans="2:16" x14ac:dyDescent="0.25">
      <c r="B8911" s="23">
        <f>'Raw data (base scenario)'!A8903</f>
        <v>8897</v>
      </c>
      <c r="C8911" s="23" t="str">
        <f>'Raw data (base scenario)'!B8903</f>
        <v>S</v>
      </c>
      <c r="D8911" s="23" t="str">
        <f>'Raw data (base scenario)'!C8903</f>
        <v>H</v>
      </c>
      <c r="E8911" t="b">
        <f t="shared" ref="E8911:E8974" si="842">OR(C8911=$A$4,C8911=$A$5,C8911=$A$6,C8911=$A$7)</f>
        <v>1</v>
      </c>
      <c r="F8911" t="b">
        <f t="shared" ref="F8911:F8974" si="843">OR(D8911=$A$4,D8911=$A$5,D8911=$A$6,D8911=$A$7)</f>
        <v>1</v>
      </c>
      <c r="G8911" t="str">
        <f t="shared" si="838"/>
        <v>N/A</v>
      </c>
      <c r="K8911" s="28">
        <v>8897</v>
      </c>
      <c r="L8911" s="28" t="s">
        <v>3</v>
      </c>
      <c r="M8911" s="28" t="s">
        <v>18</v>
      </c>
      <c r="N8911" t="b">
        <f t="shared" si="839"/>
        <v>1</v>
      </c>
      <c r="O8911" t="b">
        <f t="shared" si="840"/>
        <v>1</v>
      </c>
      <c r="P8911" t="str">
        <f t="shared" si="841"/>
        <v>N/A</v>
      </c>
    </row>
    <row r="8912" spans="2:16" x14ac:dyDescent="0.25">
      <c r="B8912" s="23">
        <f>'Raw data (base scenario)'!A8904</f>
        <v>8898</v>
      </c>
      <c r="C8912" s="23" t="str">
        <f>'Raw data (base scenario)'!B8904</f>
        <v>S</v>
      </c>
      <c r="D8912" s="23" t="str">
        <f>'Raw data (base scenario)'!C8904</f>
        <v>H</v>
      </c>
      <c r="E8912" t="b">
        <f t="shared" si="842"/>
        <v>1</v>
      </c>
      <c r="F8912" t="b">
        <f t="shared" si="843"/>
        <v>1</v>
      </c>
      <c r="G8912" t="str">
        <f t="shared" ref="G8912:G8975" si="844">IF(C8912="D",D8912="D","N/A")</f>
        <v>N/A</v>
      </c>
      <c r="K8912" s="28">
        <v>8898</v>
      </c>
      <c r="L8912" s="28" t="s">
        <v>2</v>
      </c>
      <c r="M8912" s="28" t="s">
        <v>2</v>
      </c>
      <c r="N8912" t="b">
        <f t="shared" si="839"/>
        <v>1</v>
      </c>
      <c r="O8912" t="b">
        <f t="shared" si="840"/>
        <v>1</v>
      </c>
      <c r="P8912" t="b">
        <f t="shared" si="841"/>
        <v>1</v>
      </c>
    </row>
    <row r="8913" spans="2:16" x14ac:dyDescent="0.25">
      <c r="B8913" s="23">
        <f>'Raw data (base scenario)'!A8905</f>
        <v>8899</v>
      </c>
      <c r="C8913" s="23" t="str">
        <f>'Raw data (base scenario)'!B8905</f>
        <v>S</v>
      </c>
      <c r="D8913" s="23" t="str">
        <f>'Raw data (base scenario)'!C8905</f>
        <v>I</v>
      </c>
      <c r="E8913" t="b">
        <f t="shared" si="842"/>
        <v>1</v>
      </c>
      <c r="F8913" t="b">
        <f t="shared" si="843"/>
        <v>1</v>
      </c>
      <c r="G8913" t="str">
        <f t="shared" si="844"/>
        <v>N/A</v>
      </c>
      <c r="K8913" s="28">
        <v>8899</v>
      </c>
      <c r="L8913" s="28" t="s">
        <v>2</v>
      </c>
      <c r="M8913" s="28" t="s">
        <v>2</v>
      </c>
      <c r="N8913" t="b">
        <f t="shared" si="839"/>
        <v>1</v>
      </c>
      <c r="O8913" t="b">
        <f t="shared" si="840"/>
        <v>1</v>
      </c>
      <c r="P8913" t="b">
        <f t="shared" si="841"/>
        <v>1</v>
      </c>
    </row>
    <row r="8914" spans="2:16" x14ac:dyDescent="0.25">
      <c r="B8914" s="23">
        <f>'Raw data (base scenario)'!A8906</f>
        <v>8900</v>
      </c>
      <c r="C8914" s="23" t="str">
        <f>'Raw data (base scenario)'!B8906</f>
        <v>D</v>
      </c>
      <c r="D8914" s="23" t="str">
        <f>'Raw data (base scenario)'!C8906</f>
        <v>D</v>
      </c>
      <c r="E8914" t="b">
        <f t="shared" si="842"/>
        <v>1</v>
      </c>
      <c r="F8914" t="b">
        <f t="shared" si="843"/>
        <v>1</v>
      </c>
      <c r="G8914" t="b">
        <f t="shared" si="844"/>
        <v>1</v>
      </c>
      <c r="K8914" s="28">
        <v>8900</v>
      </c>
      <c r="L8914" s="28" t="s">
        <v>18</v>
      </c>
      <c r="M8914" s="28" t="s">
        <v>1</v>
      </c>
      <c r="N8914" t="b">
        <f t="shared" si="839"/>
        <v>1</v>
      </c>
      <c r="O8914" t="b">
        <f t="shared" si="840"/>
        <v>1</v>
      </c>
      <c r="P8914" t="str">
        <f t="shared" si="841"/>
        <v>N/A</v>
      </c>
    </row>
    <row r="8915" spans="2:16" x14ac:dyDescent="0.25">
      <c r="B8915" s="23">
        <f>'Raw data (base scenario)'!A8907</f>
        <v>8901</v>
      </c>
      <c r="C8915" s="23" t="str">
        <f>'Raw data (base scenario)'!B8907</f>
        <v>D</v>
      </c>
      <c r="D8915" s="23" t="str">
        <f>'Raw data (base scenario)'!C8907</f>
        <v>D</v>
      </c>
      <c r="E8915" t="b">
        <f t="shared" si="842"/>
        <v>1</v>
      </c>
      <c r="F8915" t="b">
        <f t="shared" si="843"/>
        <v>1</v>
      </c>
      <c r="G8915" t="b">
        <f t="shared" si="844"/>
        <v>1</v>
      </c>
      <c r="K8915" s="28">
        <v>8901</v>
      </c>
      <c r="L8915" s="28" t="s">
        <v>1</v>
      </c>
      <c r="M8915" s="28" t="s">
        <v>1</v>
      </c>
      <c r="N8915" t="b">
        <f t="shared" si="839"/>
        <v>1</v>
      </c>
      <c r="O8915" t="b">
        <f t="shared" si="840"/>
        <v>1</v>
      </c>
      <c r="P8915" t="str">
        <f t="shared" si="841"/>
        <v>N/A</v>
      </c>
    </row>
    <row r="8916" spans="2:16" x14ac:dyDescent="0.25">
      <c r="B8916" s="23">
        <f>'Raw data (base scenario)'!A8908</f>
        <v>8902</v>
      </c>
      <c r="C8916" s="23" t="str">
        <f>'Raw data (base scenario)'!B8908</f>
        <v>I</v>
      </c>
      <c r="D8916" s="23" t="str">
        <f>'Raw data (base scenario)'!C8908</f>
        <v>H</v>
      </c>
      <c r="E8916" t="b">
        <f t="shared" si="842"/>
        <v>1</v>
      </c>
      <c r="F8916" t="b">
        <f t="shared" si="843"/>
        <v>1</v>
      </c>
      <c r="G8916" t="str">
        <f t="shared" si="844"/>
        <v>N/A</v>
      </c>
      <c r="K8916" s="28">
        <v>8902</v>
      </c>
      <c r="L8916" s="28" t="s">
        <v>18</v>
      </c>
      <c r="M8916" s="28" t="s">
        <v>2</v>
      </c>
      <c r="N8916" t="b">
        <f t="shared" si="839"/>
        <v>1</v>
      </c>
      <c r="O8916" t="b">
        <f t="shared" si="840"/>
        <v>1</v>
      </c>
      <c r="P8916" t="str">
        <f t="shared" si="841"/>
        <v>N/A</v>
      </c>
    </row>
    <row r="8917" spans="2:16" x14ac:dyDescent="0.25">
      <c r="B8917" s="23">
        <f>'Raw data (base scenario)'!A8909</f>
        <v>8903</v>
      </c>
      <c r="C8917" s="23" t="str">
        <f>'Raw data (base scenario)'!B8909</f>
        <v>H</v>
      </c>
      <c r="D8917" s="23" t="str">
        <f>'Raw data (base scenario)'!C8909</f>
        <v>H</v>
      </c>
      <c r="E8917" t="b">
        <f t="shared" si="842"/>
        <v>1</v>
      </c>
      <c r="F8917" t="b">
        <f t="shared" si="843"/>
        <v>1</v>
      </c>
      <c r="G8917" t="str">
        <f t="shared" si="844"/>
        <v>N/A</v>
      </c>
      <c r="K8917" s="28">
        <v>8903</v>
      </c>
      <c r="L8917" s="28" t="s">
        <v>2</v>
      </c>
      <c r="M8917" s="28" t="s">
        <v>2</v>
      </c>
      <c r="N8917" t="b">
        <f t="shared" si="839"/>
        <v>1</v>
      </c>
      <c r="O8917" t="b">
        <f t="shared" si="840"/>
        <v>1</v>
      </c>
      <c r="P8917" t="b">
        <f t="shared" si="841"/>
        <v>1</v>
      </c>
    </row>
    <row r="8918" spans="2:16" x14ac:dyDescent="0.25">
      <c r="B8918" s="23">
        <f>'Raw data (base scenario)'!A8910</f>
        <v>8904</v>
      </c>
      <c r="C8918" s="23" t="str">
        <f>'Raw data (base scenario)'!B8910</f>
        <v>I</v>
      </c>
      <c r="D8918" s="23" t="str">
        <f>'Raw data (base scenario)'!C8910</f>
        <v>D</v>
      </c>
      <c r="E8918" t="b">
        <f t="shared" si="842"/>
        <v>1</v>
      </c>
      <c r="F8918" t="b">
        <f t="shared" si="843"/>
        <v>1</v>
      </c>
      <c r="G8918" t="str">
        <f t="shared" si="844"/>
        <v>N/A</v>
      </c>
      <c r="K8918" s="28">
        <v>8904</v>
      </c>
      <c r="L8918" s="28" t="s">
        <v>3</v>
      </c>
      <c r="M8918" s="28" t="s">
        <v>1</v>
      </c>
      <c r="N8918" t="b">
        <f t="shared" si="839"/>
        <v>1</v>
      </c>
      <c r="O8918" t="b">
        <f t="shared" si="840"/>
        <v>1</v>
      </c>
      <c r="P8918" t="str">
        <f t="shared" si="841"/>
        <v>N/A</v>
      </c>
    </row>
    <row r="8919" spans="2:16" x14ac:dyDescent="0.25">
      <c r="B8919" s="23">
        <f>'Raw data (base scenario)'!A8911</f>
        <v>8905</v>
      </c>
      <c r="C8919" s="23" t="str">
        <f>'Raw data (base scenario)'!B8911</f>
        <v>D</v>
      </c>
      <c r="D8919" s="23" t="str">
        <f>'Raw data (base scenario)'!C8911</f>
        <v>D</v>
      </c>
      <c r="E8919" t="b">
        <f t="shared" si="842"/>
        <v>1</v>
      </c>
      <c r="F8919" t="b">
        <f t="shared" si="843"/>
        <v>1</v>
      </c>
      <c r="G8919" t="b">
        <f t="shared" si="844"/>
        <v>1</v>
      </c>
      <c r="K8919" s="28">
        <v>8905</v>
      </c>
      <c r="L8919" s="28" t="s">
        <v>3</v>
      </c>
      <c r="M8919" s="28" t="s">
        <v>1</v>
      </c>
      <c r="N8919" t="b">
        <f t="shared" si="839"/>
        <v>1</v>
      </c>
      <c r="O8919" t="b">
        <f t="shared" si="840"/>
        <v>1</v>
      </c>
      <c r="P8919" t="str">
        <f t="shared" si="841"/>
        <v>N/A</v>
      </c>
    </row>
    <row r="8920" spans="2:16" x14ac:dyDescent="0.25">
      <c r="B8920" s="23">
        <f>'Raw data (base scenario)'!A8912</f>
        <v>8906</v>
      </c>
      <c r="C8920" s="23" t="str">
        <f>'Raw data (base scenario)'!B8912</f>
        <v>S</v>
      </c>
      <c r="D8920" s="23" t="str">
        <f>'Raw data (base scenario)'!C8912</f>
        <v>H</v>
      </c>
      <c r="E8920" t="b">
        <f t="shared" si="842"/>
        <v>1</v>
      </c>
      <c r="F8920" t="b">
        <f t="shared" si="843"/>
        <v>1</v>
      </c>
      <c r="G8920" t="str">
        <f t="shared" si="844"/>
        <v>N/A</v>
      </c>
      <c r="K8920" s="28">
        <v>8906</v>
      </c>
      <c r="L8920" s="28" t="s">
        <v>1</v>
      </c>
      <c r="M8920" s="28" t="s">
        <v>1</v>
      </c>
      <c r="N8920" t="b">
        <f t="shared" si="839"/>
        <v>1</v>
      </c>
      <c r="O8920" t="b">
        <f t="shared" si="840"/>
        <v>1</v>
      </c>
      <c r="P8920" t="str">
        <f t="shared" si="841"/>
        <v>N/A</v>
      </c>
    </row>
    <row r="8921" spans="2:16" x14ac:dyDescent="0.25">
      <c r="B8921" s="23">
        <f>'Raw data (base scenario)'!A8913</f>
        <v>8907</v>
      </c>
      <c r="C8921" s="23" t="str">
        <f>'Raw data (base scenario)'!B8913</f>
        <v>S</v>
      </c>
      <c r="D8921" s="23" t="str">
        <f>'Raw data (base scenario)'!C8913</f>
        <v>H</v>
      </c>
      <c r="E8921" t="b">
        <f t="shared" si="842"/>
        <v>1</v>
      </c>
      <c r="F8921" t="b">
        <f t="shared" si="843"/>
        <v>1</v>
      </c>
      <c r="G8921" t="str">
        <f t="shared" si="844"/>
        <v>N/A</v>
      </c>
      <c r="K8921" s="28">
        <v>8907</v>
      </c>
      <c r="L8921" s="28" t="s">
        <v>3</v>
      </c>
      <c r="M8921" s="28" t="s">
        <v>1</v>
      </c>
      <c r="N8921" t="b">
        <f t="shared" si="839"/>
        <v>1</v>
      </c>
      <c r="O8921" t="b">
        <f t="shared" si="840"/>
        <v>1</v>
      </c>
      <c r="P8921" t="str">
        <f t="shared" si="841"/>
        <v>N/A</v>
      </c>
    </row>
    <row r="8922" spans="2:16" x14ac:dyDescent="0.25">
      <c r="B8922" s="23">
        <f>'Raw data (base scenario)'!A8914</f>
        <v>8908</v>
      </c>
      <c r="C8922" s="23" t="str">
        <f>'Raw data (base scenario)'!B8914</f>
        <v>H</v>
      </c>
      <c r="D8922" s="23" t="str">
        <f>'Raw data (base scenario)'!C8914</f>
        <v>H</v>
      </c>
      <c r="E8922" t="b">
        <f t="shared" si="842"/>
        <v>1</v>
      </c>
      <c r="F8922" t="b">
        <f t="shared" si="843"/>
        <v>1</v>
      </c>
      <c r="G8922" t="str">
        <f t="shared" si="844"/>
        <v>N/A</v>
      </c>
      <c r="K8922" s="28">
        <v>8908</v>
      </c>
      <c r="L8922" s="28" t="s">
        <v>1</v>
      </c>
      <c r="M8922" s="28" t="s">
        <v>3</v>
      </c>
      <c r="N8922" t="b">
        <f t="shared" ref="N8922:N8985" si="845">OR(L8922=$A$4,L8922=$A$5,L8922=$A$6,L8922=$A$7)</f>
        <v>1</v>
      </c>
      <c r="O8922" t="b">
        <f t="shared" ref="O8922:O8985" si="846">OR(M8922=$A$4,M8922=$A$5,M8922=$A$6,M8922=$A$7)</f>
        <v>1</v>
      </c>
      <c r="P8922" t="str">
        <f t="shared" ref="P8922:P8985" si="847">IF(L8922="D",M8922="D","N/A")</f>
        <v>N/A</v>
      </c>
    </row>
    <row r="8923" spans="2:16" x14ac:dyDescent="0.25">
      <c r="B8923" s="23">
        <f>'Raw data (base scenario)'!A8915</f>
        <v>8909</v>
      </c>
      <c r="C8923" s="23" t="str">
        <f>'Raw data (base scenario)'!B8915</f>
        <v>S</v>
      </c>
      <c r="D8923" s="23" t="str">
        <f>'Raw data (base scenario)'!C8915</f>
        <v>H</v>
      </c>
      <c r="E8923" t="b">
        <f t="shared" si="842"/>
        <v>1</v>
      </c>
      <c r="F8923" t="b">
        <f t="shared" si="843"/>
        <v>1</v>
      </c>
      <c r="G8923" t="str">
        <f t="shared" si="844"/>
        <v>N/A</v>
      </c>
      <c r="K8923" s="28">
        <v>8909</v>
      </c>
      <c r="L8923" s="28" t="s">
        <v>1</v>
      </c>
      <c r="M8923" s="28" t="s">
        <v>3</v>
      </c>
      <c r="N8923" t="b">
        <f t="shared" si="845"/>
        <v>1</v>
      </c>
      <c r="O8923" t="b">
        <f t="shared" si="846"/>
        <v>1</v>
      </c>
      <c r="P8923" t="str">
        <f t="shared" si="847"/>
        <v>N/A</v>
      </c>
    </row>
    <row r="8924" spans="2:16" x14ac:dyDescent="0.25">
      <c r="B8924" s="23">
        <f>'Raw data (base scenario)'!A8916</f>
        <v>8910</v>
      </c>
      <c r="C8924" s="23" t="str">
        <f>'Raw data (base scenario)'!B8916</f>
        <v>H</v>
      </c>
      <c r="D8924" s="23" t="str">
        <f>'Raw data (base scenario)'!C8916</f>
        <v>S</v>
      </c>
      <c r="E8924" t="b">
        <f t="shared" si="842"/>
        <v>1</v>
      </c>
      <c r="F8924" t="b">
        <f t="shared" si="843"/>
        <v>1</v>
      </c>
      <c r="G8924" t="str">
        <f t="shared" si="844"/>
        <v>N/A</v>
      </c>
      <c r="K8924" s="28">
        <v>8910</v>
      </c>
      <c r="L8924" s="28" t="s">
        <v>3</v>
      </c>
      <c r="M8924" s="28" t="s">
        <v>1</v>
      </c>
      <c r="N8924" t="b">
        <f t="shared" si="845"/>
        <v>1</v>
      </c>
      <c r="O8924" t="b">
        <f t="shared" si="846"/>
        <v>1</v>
      </c>
      <c r="P8924" t="str">
        <f t="shared" si="847"/>
        <v>N/A</v>
      </c>
    </row>
    <row r="8925" spans="2:16" x14ac:dyDescent="0.25">
      <c r="B8925" s="23">
        <f>'Raw data (base scenario)'!A8917</f>
        <v>8911</v>
      </c>
      <c r="C8925" s="23" t="str">
        <f>'Raw data (base scenario)'!B8917</f>
        <v>H</v>
      </c>
      <c r="D8925" s="23" t="str">
        <f>'Raw data (base scenario)'!C8917</f>
        <v>S</v>
      </c>
      <c r="E8925" t="b">
        <f t="shared" si="842"/>
        <v>1</v>
      </c>
      <c r="F8925" t="b">
        <f t="shared" si="843"/>
        <v>1</v>
      </c>
      <c r="G8925" t="str">
        <f t="shared" si="844"/>
        <v>N/A</v>
      </c>
      <c r="K8925" s="28">
        <v>8911</v>
      </c>
      <c r="L8925" s="28" t="s">
        <v>3</v>
      </c>
      <c r="M8925" s="28" t="s">
        <v>1</v>
      </c>
      <c r="N8925" t="b">
        <f t="shared" si="845"/>
        <v>1</v>
      </c>
      <c r="O8925" t="b">
        <f t="shared" si="846"/>
        <v>1</v>
      </c>
      <c r="P8925" t="str">
        <f t="shared" si="847"/>
        <v>N/A</v>
      </c>
    </row>
    <row r="8926" spans="2:16" x14ac:dyDescent="0.25">
      <c r="B8926" s="23">
        <f>'Raw data (base scenario)'!A8918</f>
        <v>8912</v>
      </c>
      <c r="C8926" s="23" t="str">
        <f>'Raw data (base scenario)'!B8918</f>
        <v>S</v>
      </c>
      <c r="D8926" s="23" t="str">
        <f>'Raw data (base scenario)'!C8918</f>
        <v>H</v>
      </c>
      <c r="E8926" t="b">
        <f t="shared" si="842"/>
        <v>1</v>
      </c>
      <c r="F8926" t="b">
        <f t="shared" si="843"/>
        <v>1</v>
      </c>
      <c r="G8926" t="str">
        <f t="shared" si="844"/>
        <v>N/A</v>
      </c>
      <c r="K8926" s="28">
        <v>8912</v>
      </c>
      <c r="L8926" s="28" t="s">
        <v>2</v>
      </c>
      <c r="M8926" s="28" t="s">
        <v>2</v>
      </c>
      <c r="N8926" t="b">
        <f t="shared" si="845"/>
        <v>1</v>
      </c>
      <c r="O8926" t="b">
        <f t="shared" si="846"/>
        <v>1</v>
      </c>
      <c r="P8926" t="b">
        <f t="shared" si="847"/>
        <v>1</v>
      </c>
    </row>
    <row r="8927" spans="2:16" x14ac:dyDescent="0.25">
      <c r="B8927" s="23">
        <f>'Raw data (base scenario)'!A8919</f>
        <v>8913</v>
      </c>
      <c r="C8927" s="23" t="str">
        <f>'Raw data (base scenario)'!B8919</f>
        <v>S</v>
      </c>
      <c r="D8927" s="23" t="str">
        <f>'Raw data (base scenario)'!C8919</f>
        <v>H</v>
      </c>
      <c r="E8927" t="b">
        <f t="shared" si="842"/>
        <v>1</v>
      </c>
      <c r="F8927" t="b">
        <f t="shared" si="843"/>
        <v>1</v>
      </c>
      <c r="G8927" t="str">
        <f t="shared" si="844"/>
        <v>N/A</v>
      </c>
      <c r="K8927" s="28">
        <v>8913</v>
      </c>
      <c r="L8927" s="28" t="s">
        <v>3</v>
      </c>
      <c r="M8927" s="28" t="s">
        <v>1</v>
      </c>
      <c r="N8927" t="b">
        <f t="shared" si="845"/>
        <v>1</v>
      </c>
      <c r="O8927" t="b">
        <f t="shared" si="846"/>
        <v>1</v>
      </c>
      <c r="P8927" t="str">
        <f t="shared" si="847"/>
        <v>N/A</v>
      </c>
    </row>
    <row r="8928" spans="2:16" x14ac:dyDescent="0.25">
      <c r="B8928" s="23">
        <f>'Raw data (base scenario)'!A8920</f>
        <v>8914</v>
      </c>
      <c r="C8928" s="23" t="str">
        <f>'Raw data (base scenario)'!B8920</f>
        <v>D</v>
      </c>
      <c r="D8928" s="23" t="str">
        <f>'Raw data (base scenario)'!C8920</f>
        <v>D</v>
      </c>
      <c r="E8928" t="b">
        <f t="shared" si="842"/>
        <v>1</v>
      </c>
      <c r="F8928" t="b">
        <f t="shared" si="843"/>
        <v>1</v>
      </c>
      <c r="G8928" t="b">
        <f t="shared" si="844"/>
        <v>1</v>
      </c>
      <c r="K8928" s="28">
        <v>8914</v>
      </c>
      <c r="L8928" s="28" t="s">
        <v>2</v>
      </c>
      <c r="M8928" s="28" t="s">
        <v>2</v>
      </c>
      <c r="N8928" t="b">
        <f t="shared" si="845"/>
        <v>1</v>
      </c>
      <c r="O8928" t="b">
        <f t="shared" si="846"/>
        <v>1</v>
      </c>
      <c r="P8928" t="b">
        <f t="shared" si="847"/>
        <v>1</v>
      </c>
    </row>
    <row r="8929" spans="2:16" x14ac:dyDescent="0.25">
      <c r="B8929" s="23">
        <f>'Raw data (base scenario)'!A8921</f>
        <v>8915</v>
      </c>
      <c r="C8929" s="23" t="str">
        <f>'Raw data (base scenario)'!B8921</f>
        <v>S</v>
      </c>
      <c r="D8929" s="23" t="str">
        <f>'Raw data (base scenario)'!C8921</f>
        <v>H</v>
      </c>
      <c r="E8929" t="b">
        <f t="shared" si="842"/>
        <v>1</v>
      </c>
      <c r="F8929" t="b">
        <f t="shared" si="843"/>
        <v>1</v>
      </c>
      <c r="G8929" t="str">
        <f t="shared" si="844"/>
        <v>N/A</v>
      </c>
      <c r="K8929" s="28">
        <v>8915</v>
      </c>
      <c r="L8929" s="28" t="s">
        <v>2</v>
      </c>
      <c r="M8929" s="28" t="s">
        <v>2</v>
      </c>
      <c r="N8929" t="b">
        <f t="shared" si="845"/>
        <v>1</v>
      </c>
      <c r="O8929" t="b">
        <f t="shared" si="846"/>
        <v>1</v>
      </c>
      <c r="P8929" t="b">
        <f t="shared" si="847"/>
        <v>1</v>
      </c>
    </row>
    <row r="8930" spans="2:16" x14ac:dyDescent="0.25">
      <c r="B8930" s="23">
        <f>'Raw data (base scenario)'!A8922</f>
        <v>8916</v>
      </c>
      <c r="C8930" s="23" t="str">
        <f>'Raw data (base scenario)'!B8922</f>
        <v>D</v>
      </c>
      <c r="D8930" s="23" t="str">
        <f>'Raw data (base scenario)'!C8922</f>
        <v>D</v>
      </c>
      <c r="E8930" t="b">
        <f t="shared" si="842"/>
        <v>1</v>
      </c>
      <c r="F8930" t="b">
        <f t="shared" si="843"/>
        <v>1</v>
      </c>
      <c r="G8930" t="b">
        <f t="shared" si="844"/>
        <v>1</v>
      </c>
      <c r="K8930" s="28">
        <v>8916</v>
      </c>
      <c r="L8930" s="28" t="s">
        <v>1</v>
      </c>
      <c r="M8930" s="28" t="s">
        <v>1</v>
      </c>
      <c r="N8930" t="b">
        <f t="shared" si="845"/>
        <v>1</v>
      </c>
      <c r="O8930" t="b">
        <f t="shared" si="846"/>
        <v>1</v>
      </c>
      <c r="P8930" t="str">
        <f t="shared" si="847"/>
        <v>N/A</v>
      </c>
    </row>
    <row r="8931" spans="2:16" x14ac:dyDescent="0.25">
      <c r="B8931" s="23">
        <f>'Raw data (base scenario)'!A8923</f>
        <v>8917</v>
      </c>
      <c r="C8931" s="23" t="str">
        <f>'Raw data (base scenario)'!B8923</f>
        <v>D</v>
      </c>
      <c r="D8931" s="23" t="str">
        <f>'Raw data (base scenario)'!C8923</f>
        <v>D</v>
      </c>
      <c r="E8931" t="b">
        <f t="shared" si="842"/>
        <v>1</v>
      </c>
      <c r="F8931" t="b">
        <f t="shared" si="843"/>
        <v>1</v>
      </c>
      <c r="G8931" t="b">
        <f t="shared" si="844"/>
        <v>1</v>
      </c>
      <c r="K8931" s="28">
        <v>8917</v>
      </c>
      <c r="L8931" s="28" t="s">
        <v>3</v>
      </c>
      <c r="M8931" s="28" t="s">
        <v>1</v>
      </c>
      <c r="N8931" t="b">
        <f t="shared" si="845"/>
        <v>1</v>
      </c>
      <c r="O8931" t="b">
        <f t="shared" si="846"/>
        <v>1</v>
      </c>
      <c r="P8931" t="str">
        <f t="shared" si="847"/>
        <v>N/A</v>
      </c>
    </row>
    <row r="8932" spans="2:16" x14ac:dyDescent="0.25">
      <c r="B8932" s="23">
        <f>'Raw data (base scenario)'!A8924</f>
        <v>8918</v>
      </c>
      <c r="C8932" s="23" t="str">
        <f>'Raw data (base scenario)'!B8924</f>
        <v>H</v>
      </c>
      <c r="D8932" s="23" t="str">
        <f>'Raw data (base scenario)'!C8924</f>
        <v>H</v>
      </c>
      <c r="E8932" t="b">
        <f t="shared" si="842"/>
        <v>1</v>
      </c>
      <c r="F8932" t="b">
        <f t="shared" si="843"/>
        <v>1</v>
      </c>
      <c r="G8932" t="str">
        <f t="shared" si="844"/>
        <v>N/A</v>
      </c>
      <c r="K8932" s="28">
        <v>8918</v>
      </c>
      <c r="L8932" s="28" t="s">
        <v>1</v>
      </c>
      <c r="M8932" s="28" t="s">
        <v>3</v>
      </c>
      <c r="N8932" t="b">
        <f t="shared" si="845"/>
        <v>1</v>
      </c>
      <c r="O8932" t="b">
        <f t="shared" si="846"/>
        <v>1</v>
      </c>
      <c r="P8932" t="str">
        <f t="shared" si="847"/>
        <v>N/A</v>
      </c>
    </row>
    <row r="8933" spans="2:16" x14ac:dyDescent="0.25">
      <c r="B8933" s="23">
        <f>'Raw data (base scenario)'!A8925</f>
        <v>8919</v>
      </c>
      <c r="C8933" s="23" t="str">
        <f>'Raw data (base scenario)'!B8925</f>
        <v>S</v>
      </c>
      <c r="D8933" s="23" t="str">
        <f>'Raw data (base scenario)'!C8925</f>
        <v>H</v>
      </c>
      <c r="E8933" t="b">
        <f t="shared" si="842"/>
        <v>1</v>
      </c>
      <c r="F8933" t="b">
        <f t="shared" si="843"/>
        <v>1</v>
      </c>
      <c r="G8933" t="str">
        <f t="shared" si="844"/>
        <v>N/A</v>
      </c>
      <c r="K8933" s="28">
        <v>8919</v>
      </c>
      <c r="L8933" s="28" t="s">
        <v>1</v>
      </c>
      <c r="M8933" s="28" t="s">
        <v>3</v>
      </c>
      <c r="N8933" t="b">
        <f t="shared" si="845"/>
        <v>1</v>
      </c>
      <c r="O8933" t="b">
        <f t="shared" si="846"/>
        <v>1</v>
      </c>
      <c r="P8933" t="str">
        <f t="shared" si="847"/>
        <v>N/A</v>
      </c>
    </row>
    <row r="8934" spans="2:16" x14ac:dyDescent="0.25">
      <c r="B8934" s="23">
        <f>'Raw data (base scenario)'!A8926</f>
        <v>8920</v>
      </c>
      <c r="C8934" s="23" t="str">
        <f>'Raw data (base scenario)'!B8926</f>
        <v>H</v>
      </c>
      <c r="D8934" s="23" t="str">
        <f>'Raw data (base scenario)'!C8926</f>
        <v>S</v>
      </c>
      <c r="E8934" t="b">
        <f t="shared" si="842"/>
        <v>1</v>
      </c>
      <c r="F8934" t="b">
        <f t="shared" si="843"/>
        <v>1</v>
      </c>
      <c r="G8934" t="str">
        <f t="shared" si="844"/>
        <v>N/A</v>
      </c>
      <c r="K8934" s="28">
        <v>8920</v>
      </c>
      <c r="L8934" s="28" t="s">
        <v>3</v>
      </c>
      <c r="M8934" s="28" t="s">
        <v>1</v>
      </c>
      <c r="N8934" t="b">
        <f t="shared" si="845"/>
        <v>1</v>
      </c>
      <c r="O8934" t="b">
        <f t="shared" si="846"/>
        <v>1</v>
      </c>
      <c r="P8934" t="str">
        <f t="shared" si="847"/>
        <v>N/A</v>
      </c>
    </row>
    <row r="8935" spans="2:16" x14ac:dyDescent="0.25">
      <c r="B8935" s="23">
        <f>'Raw data (base scenario)'!A8927</f>
        <v>8921</v>
      </c>
      <c r="C8935" s="23" t="str">
        <f>'Raw data (base scenario)'!B8927</f>
        <v>H</v>
      </c>
      <c r="D8935" s="23" t="str">
        <f>'Raw data (base scenario)'!C8927</f>
        <v>S</v>
      </c>
      <c r="E8935" t="b">
        <f t="shared" si="842"/>
        <v>1</v>
      </c>
      <c r="F8935" t="b">
        <f t="shared" si="843"/>
        <v>1</v>
      </c>
      <c r="G8935" t="str">
        <f t="shared" si="844"/>
        <v>N/A</v>
      </c>
      <c r="K8935" s="28">
        <v>8921</v>
      </c>
      <c r="L8935" s="28" t="s">
        <v>1</v>
      </c>
      <c r="M8935" s="28" t="s">
        <v>1</v>
      </c>
      <c r="N8935" t="b">
        <f t="shared" si="845"/>
        <v>1</v>
      </c>
      <c r="O8935" t="b">
        <f t="shared" si="846"/>
        <v>1</v>
      </c>
      <c r="P8935" t="str">
        <f t="shared" si="847"/>
        <v>N/A</v>
      </c>
    </row>
    <row r="8936" spans="2:16" x14ac:dyDescent="0.25">
      <c r="B8936" s="23">
        <f>'Raw data (base scenario)'!A8928</f>
        <v>8922</v>
      </c>
      <c r="C8936" s="23" t="str">
        <f>'Raw data (base scenario)'!B8928</f>
        <v>S</v>
      </c>
      <c r="D8936" s="23" t="str">
        <f>'Raw data (base scenario)'!C8928</f>
        <v>H</v>
      </c>
      <c r="E8936" t="b">
        <f t="shared" si="842"/>
        <v>1</v>
      </c>
      <c r="F8936" t="b">
        <f t="shared" si="843"/>
        <v>1</v>
      </c>
      <c r="G8936" t="str">
        <f t="shared" si="844"/>
        <v>N/A</v>
      </c>
      <c r="K8936" s="28">
        <v>8922</v>
      </c>
      <c r="L8936" s="28" t="s">
        <v>3</v>
      </c>
      <c r="M8936" s="28" t="s">
        <v>1</v>
      </c>
      <c r="N8936" t="b">
        <f t="shared" si="845"/>
        <v>1</v>
      </c>
      <c r="O8936" t="b">
        <f t="shared" si="846"/>
        <v>1</v>
      </c>
      <c r="P8936" t="str">
        <f t="shared" si="847"/>
        <v>N/A</v>
      </c>
    </row>
    <row r="8937" spans="2:16" x14ac:dyDescent="0.25">
      <c r="B8937" s="23">
        <f>'Raw data (base scenario)'!A8929</f>
        <v>8923</v>
      </c>
      <c r="C8937" s="23" t="str">
        <f>'Raw data (base scenario)'!B8929</f>
        <v>H</v>
      </c>
      <c r="D8937" s="23" t="str">
        <f>'Raw data (base scenario)'!C8929</f>
        <v>H</v>
      </c>
      <c r="E8937" t="b">
        <f t="shared" si="842"/>
        <v>1</v>
      </c>
      <c r="F8937" t="b">
        <f t="shared" si="843"/>
        <v>1</v>
      </c>
      <c r="G8937" t="str">
        <f t="shared" si="844"/>
        <v>N/A</v>
      </c>
      <c r="K8937" s="28">
        <v>8923</v>
      </c>
      <c r="L8937" s="28" t="s">
        <v>2</v>
      </c>
      <c r="M8937" s="28" t="s">
        <v>2</v>
      </c>
      <c r="N8937" t="b">
        <f t="shared" si="845"/>
        <v>1</v>
      </c>
      <c r="O8937" t="b">
        <f t="shared" si="846"/>
        <v>1</v>
      </c>
      <c r="P8937" t="b">
        <f t="shared" si="847"/>
        <v>1</v>
      </c>
    </row>
    <row r="8938" spans="2:16" x14ac:dyDescent="0.25">
      <c r="B8938" s="23">
        <f>'Raw data (base scenario)'!A8930</f>
        <v>8924</v>
      </c>
      <c r="C8938" s="23" t="str">
        <f>'Raw data (base scenario)'!B8930</f>
        <v>S</v>
      </c>
      <c r="D8938" s="23" t="str">
        <f>'Raw data (base scenario)'!C8930</f>
        <v>H</v>
      </c>
      <c r="E8938" t="b">
        <f t="shared" si="842"/>
        <v>1</v>
      </c>
      <c r="F8938" t="b">
        <f t="shared" si="843"/>
        <v>1</v>
      </c>
      <c r="G8938" t="str">
        <f t="shared" si="844"/>
        <v>N/A</v>
      </c>
      <c r="K8938" s="28">
        <v>8924</v>
      </c>
      <c r="L8938" s="28" t="s">
        <v>1</v>
      </c>
      <c r="M8938" s="28" t="s">
        <v>1</v>
      </c>
      <c r="N8938" t="b">
        <f t="shared" si="845"/>
        <v>1</v>
      </c>
      <c r="O8938" t="b">
        <f t="shared" si="846"/>
        <v>1</v>
      </c>
      <c r="P8938" t="str">
        <f t="shared" si="847"/>
        <v>N/A</v>
      </c>
    </row>
    <row r="8939" spans="2:16" x14ac:dyDescent="0.25">
      <c r="B8939" s="23">
        <f>'Raw data (base scenario)'!A8931</f>
        <v>8925</v>
      </c>
      <c r="C8939" s="23" t="str">
        <f>'Raw data (base scenario)'!B8931</f>
        <v>D</v>
      </c>
      <c r="D8939" s="23" t="str">
        <f>'Raw data (base scenario)'!C8931</f>
        <v>D</v>
      </c>
      <c r="E8939" t="b">
        <f t="shared" si="842"/>
        <v>1</v>
      </c>
      <c r="F8939" t="b">
        <f t="shared" si="843"/>
        <v>1</v>
      </c>
      <c r="G8939" t="b">
        <f t="shared" si="844"/>
        <v>1</v>
      </c>
      <c r="K8939" s="28">
        <v>8925</v>
      </c>
      <c r="L8939" s="28" t="s">
        <v>18</v>
      </c>
      <c r="M8939" s="28" t="s">
        <v>2</v>
      </c>
      <c r="N8939" t="b">
        <f t="shared" si="845"/>
        <v>1</v>
      </c>
      <c r="O8939" t="b">
        <f t="shared" si="846"/>
        <v>1</v>
      </c>
      <c r="P8939" t="str">
        <f t="shared" si="847"/>
        <v>N/A</v>
      </c>
    </row>
    <row r="8940" spans="2:16" x14ac:dyDescent="0.25">
      <c r="B8940" s="23">
        <f>'Raw data (base scenario)'!A8932</f>
        <v>8926</v>
      </c>
      <c r="C8940" s="23" t="str">
        <f>'Raw data (base scenario)'!B8932</f>
        <v>H</v>
      </c>
      <c r="D8940" s="23" t="str">
        <f>'Raw data (base scenario)'!C8932</f>
        <v>H</v>
      </c>
      <c r="E8940" t="b">
        <f t="shared" si="842"/>
        <v>1</v>
      </c>
      <c r="F8940" t="b">
        <f t="shared" si="843"/>
        <v>1</v>
      </c>
      <c r="G8940" t="str">
        <f t="shared" si="844"/>
        <v>N/A</v>
      </c>
      <c r="K8940" s="28">
        <v>8926</v>
      </c>
      <c r="L8940" s="28" t="s">
        <v>3</v>
      </c>
      <c r="M8940" s="28" t="s">
        <v>1</v>
      </c>
      <c r="N8940" t="b">
        <f t="shared" si="845"/>
        <v>1</v>
      </c>
      <c r="O8940" t="b">
        <f t="shared" si="846"/>
        <v>1</v>
      </c>
      <c r="P8940" t="str">
        <f t="shared" si="847"/>
        <v>N/A</v>
      </c>
    </row>
    <row r="8941" spans="2:16" x14ac:dyDescent="0.25">
      <c r="B8941" s="23">
        <f>'Raw data (base scenario)'!A8933</f>
        <v>8927</v>
      </c>
      <c r="C8941" s="23" t="str">
        <f>'Raw data (base scenario)'!B8933</f>
        <v>I</v>
      </c>
      <c r="D8941" s="23" t="str">
        <f>'Raw data (base scenario)'!C8933</f>
        <v>D</v>
      </c>
      <c r="E8941" t="b">
        <f t="shared" si="842"/>
        <v>1</v>
      </c>
      <c r="F8941" t="b">
        <f t="shared" si="843"/>
        <v>1</v>
      </c>
      <c r="G8941" t="str">
        <f t="shared" si="844"/>
        <v>N/A</v>
      </c>
      <c r="K8941" s="28">
        <v>8927</v>
      </c>
      <c r="L8941" s="28" t="s">
        <v>1</v>
      </c>
      <c r="M8941" s="28" t="s">
        <v>1</v>
      </c>
      <c r="N8941" t="b">
        <f t="shared" si="845"/>
        <v>1</v>
      </c>
      <c r="O8941" t="b">
        <f t="shared" si="846"/>
        <v>1</v>
      </c>
      <c r="P8941" t="str">
        <f t="shared" si="847"/>
        <v>N/A</v>
      </c>
    </row>
    <row r="8942" spans="2:16" x14ac:dyDescent="0.25">
      <c r="B8942" s="23">
        <f>'Raw data (base scenario)'!A8934</f>
        <v>8928</v>
      </c>
      <c r="C8942" s="23" t="str">
        <f>'Raw data (base scenario)'!B8934</f>
        <v>S</v>
      </c>
      <c r="D8942" s="23" t="str">
        <f>'Raw data (base scenario)'!C8934</f>
        <v>H</v>
      </c>
      <c r="E8942" t="b">
        <f t="shared" si="842"/>
        <v>1</v>
      </c>
      <c r="F8942" t="b">
        <f t="shared" si="843"/>
        <v>1</v>
      </c>
      <c r="G8942" t="str">
        <f t="shared" si="844"/>
        <v>N/A</v>
      </c>
      <c r="K8942" s="28">
        <v>8928</v>
      </c>
      <c r="L8942" s="28" t="s">
        <v>2</v>
      </c>
      <c r="M8942" s="28" t="s">
        <v>2</v>
      </c>
      <c r="N8942" t="b">
        <f t="shared" si="845"/>
        <v>1</v>
      </c>
      <c r="O8942" t="b">
        <f t="shared" si="846"/>
        <v>1</v>
      </c>
      <c r="P8942" t="b">
        <f t="shared" si="847"/>
        <v>1</v>
      </c>
    </row>
    <row r="8943" spans="2:16" x14ac:dyDescent="0.25">
      <c r="B8943" s="23">
        <f>'Raw data (base scenario)'!A8935</f>
        <v>8929</v>
      </c>
      <c r="C8943" s="23" t="str">
        <f>'Raw data (base scenario)'!B8935</f>
        <v>H</v>
      </c>
      <c r="D8943" s="23" t="str">
        <f>'Raw data (base scenario)'!C8935</f>
        <v>H</v>
      </c>
      <c r="E8943" t="b">
        <f t="shared" si="842"/>
        <v>1</v>
      </c>
      <c r="F8943" t="b">
        <f t="shared" si="843"/>
        <v>1</v>
      </c>
      <c r="G8943" t="str">
        <f t="shared" si="844"/>
        <v>N/A</v>
      </c>
      <c r="K8943" s="28">
        <v>8929</v>
      </c>
      <c r="L8943" s="28" t="s">
        <v>3</v>
      </c>
      <c r="M8943" s="28" t="s">
        <v>1</v>
      </c>
      <c r="N8943" t="b">
        <f t="shared" si="845"/>
        <v>1</v>
      </c>
      <c r="O8943" t="b">
        <f t="shared" si="846"/>
        <v>1</v>
      </c>
      <c r="P8943" t="str">
        <f t="shared" si="847"/>
        <v>N/A</v>
      </c>
    </row>
    <row r="8944" spans="2:16" x14ac:dyDescent="0.25">
      <c r="B8944" s="23">
        <f>'Raw data (base scenario)'!A8936</f>
        <v>8930</v>
      </c>
      <c r="C8944" s="23" t="str">
        <f>'Raw data (base scenario)'!B8936</f>
        <v>D</v>
      </c>
      <c r="D8944" s="23" t="str">
        <f>'Raw data (base scenario)'!C8936</f>
        <v>D</v>
      </c>
      <c r="E8944" t="b">
        <f t="shared" si="842"/>
        <v>1</v>
      </c>
      <c r="F8944" t="b">
        <f t="shared" si="843"/>
        <v>1</v>
      </c>
      <c r="G8944" t="b">
        <f t="shared" si="844"/>
        <v>1</v>
      </c>
      <c r="K8944" s="28">
        <v>8930</v>
      </c>
      <c r="L8944" s="28" t="s">
        <v>1</v>
      </c>
      <c r="M8944" s="28" t="s">
        <v>1</v>
      </c>
      <c r="N8944" t="b">
        <f t="shared" si="845"/>
        <v>1</v>
      </c>
      <c r="O8944" t="b">
        <f t="shared" si="846"/>
        <v>1</v>
      </c>
      <c r="P8944" t="str">
        <f t="shared" si="847"/>
        <v>N/A</v>
      </c>
    </row>
    <row r="8945" spans="2:16" x14ac:dyDescent="0.25">
      <c r="B8945" s="23">
        <f>'Raw data (base scenario)'!A8937</f>
        <v>8931</v>
      </c>
      <c r="C8945" s="23" t="str">
        <f>'Raw data (base scenario)'!B8937</f>
        <v>S</v>
      </c>
      <c r="D8945" s="23" t="str">
        <f>'Raw data (base scenario)'!C8937</f>
        <v>H</v>
      </c>
      <c r="E8945" t="b">
        <f t="shared" si="842"/>
        <v>1</v>
      </c>
      <c r="F8945" t="b">
        <f t="shared" si="843"/>
        <v>1</v>
      </c>
      <c r="G8945" t="str">
        <f t="shared" si="844"/>
        <v>N/A</v>
      </c>
      <c r="K8945" s="28">
        <v>8931</v>
      </c>
      <c r="L8945" s="28" t="s">
        <v>3</v>
      </c>
      <c r="M8945" s="28" t="s">
        <v>1</v>
      </c>
      <c r="N8945" t="b">
        <f t="shared" si="845"/>
        <v>1</v>
      </c>
      <c r="O8945" t="b">
        <f t="shared" si="846"/>
        <v>1</v>
      </c>
      <c r="P8945" t="str">
        <f t="shared" si="847"/>
        <v>N/A</v>
      </c>
    </row>
    <row r="8946" spans="2:16" x14ac:dyDescent="0.25">
      <c r="B8946" s="23">
        <f>'Raw data (base scenario)'!A8938</f>
        <v>8932</v>
      </c>
      <c r="C8946" s="23" t="str">
        <f>'Raw data (base scenario)'!B8938</f>
        <v>H</v>
      </c>
      <c r="D8946" s="23" t="str">
        <f>'Raw data (base scenario)'!C8938</f>
        <v>H</v>
      </c>
      <c r="E8946" t="b">
        <f t="shared" si="842"/>
        <v>1</v>
      </c>
      <c r="F8946" t="b">
        <f t="shared" si="843"/>
        <v>1</v>
      </c>
      <c r="G8946" t="str">
        <f t="shared" si="844"/>
        <v>N/A</v>
      </c>
      <c r="K8946" s="28">
        <v>8932</v>
      </c>
      <c r="L8946" s="28" t="s">
        <v>3</v>
      </c>
      <c r="M8946" s="28" t="s">
        <v>18</v>
      </c>
      <c r="N8946" t="b">
        <f t="shared" si="845"/>
        <v>1</v>
      </c>
      <c r="O8946" t="b">
        <f t="shared" si="846"/>
        <v>1</v>
      </c>
      <c r="P8946" t="str">
        <f t="shared" si="847"/>
        <v>N/A</v>
      </c>
    </row>
    <row r="8947" spans="2:16" x14ac:dyDescent="0.25">
      <c r="B8947" s="23">
        <f>'Raw data (base scenario)'!A8939</f>
        <v>8933</v>
      </c>
      <c r="C8947" s="23" t="str">
        <f>'Raw data (base scenario)'!B8939</f>
        <v>S</v>
      </c>
      <c r="D8947" s="23" t="str">
        <f>'Raw data (base scenario)'!C8939</f>
        <v>H</v>
      </c>
      <c r="E8947" t="b">
        <f t="shared" si="842"/>
        <v>1</v>
      </c>
      <c r="F8947" t="b">
        <f t="shared" si="843"/>
        <v>1</v>
      </c>
      <c r="G8947" t="str">
        <f t="shared" si="844"/>
        <v>N/A</v>
      </c>
      <c r="K8947" s="28">
        <v>8933</v>
      </c>
      <c r="L8947" s="28" t="s">
        <v>3</v>
      </c>
      <c r="M8947" s="28" t="s">
        <v>18</v>
      </c>
      <c r="N8947" t="b">
        <f t="shared" si="845"/>
        <v>1</v>
      </c>
      <c r="O8947" t="b">
        <f t="shared" si="846"/>
        <v>1</v>
      </c>
      <c r="P8947" t="str">
        <f t="shared" si="847"/>
        <v>N/A</v>
      </c>
    </row>
    <row r="8948" spans="2:16" x14ac:dyDescent="0.25">
      <c r="B8948" s="23">
        <f>'Raw data (base scenario)'!A8940</f>
        <v>8934</v>
      </c>
      <c r="C8948" s="23" t="str">
        <f>'Raw data (base scenario)'!B8940</f>
        <v>S</v>
      </c>
      <c r="D8948" s="23" t="str">
        <f>'Raw data (base scenario)'!C8940</f>
        <v>I</v>
      </c>
      <c r="E8948" t="b">
        <f t="shared" si="842"/>
        <v>1</v>
      </c>
      <c r="F8948" t="b">
        <f t="shared" si="843"/>
        <v>1</v>
      </c>
      <c r="G8948" t="str">
        <f t="shared" si="844"/>
        <v>N/A</v>
      </c>
      <c r="K8948" s="28">
        <v>8934</v>
      </c>
      <c r="L8948" s="28" t="s">
        <v>18</v>
      </c>
      <c r="M8948" s="28" t="s">
        <v>2</v>
      </c>
      <c r="N8948" t="b">
        <f t="shared" si="845"/>
        <v>1</v>
      </c>
      <c r="O8948" t="b">
        <f t="shared" si="846"/>
        <v>1</v>
      </c>
      <c r="P8948" t="str">
        <f t="shared" si="847"/>
        <v>N/A</v>
      </c>
    </row>
    <row r="8949" spans="2:16" x14ac:dyDescent="0.25">
      <c r="B8949" s="23">
        <f>'Raw data (base scenario)'!A8941</f>
        <v>8935</v>
      </c>
      <c r="C8949" s="23" t="str">
        <f>'Raw data (base scenario)'!B8941</f>
        <v>S</v>
      </c>
      <c r="D8949" s="23" t="str">
        <f>'Raw data (base scenario)'!C8941</f>
        <v>I</v>
      </c>
      <c r="E8949" t="b">
        <f t="shared" si="842"/>
        <v>1</v>
      </c>
      <c r="F8949" t="b">
        <f t="shared" si="843"/>
        <v>1</v>
      </c>
      <c r="G8949" t="str">
        <f t="shared" si="844"/>
        <v>N/A</v>
      </c>
      <c r="K8949" s="28">
        <v>8935</v>
      </c>
      <c r="L8949" s="28" t="s">
        <v>3</v>
      </c>
      <c r="M8949" s="28" t="s">
        <v>1</v>
      </c>
      <c r="N8949" t="b">
        <f t="shared" si="845"/>
        <v>1</v>
      </c>
      <c r="O8949" t="b">
        <f t="shared" si="846"/>
        <v>1</v>
      </c>
      <c r="P8949" t="str">
        <f t="shared" si="847"/>
        <v>N/A</v>
      </c>
    </row>
    <row r="8950" spans="2:16" x14ac:dyDescent="0.25">
      <c r="B8950" s="23">
        <f>'Raw data (base scenario)'!A8942</f>
        <v>8936</v>
      </c>
      <c r="C8950" s="23" t="str">
        <f>'Raw data (base scenario)'!B8942</f>
        <v>I</v>
      </c>
      <c r="D8950" s="23" t="str">
        <f>'Raw data (base scenario)'!C8942</f>
        <v>D</v>
      </c>
      <c r="E8950" t="b">
        <f t="shared" si="842"/>
        <v>1</v>
      </c>
      <c r="F8950" t="b">
        <f t="shared" si="843"/>
        <v>1</v>
      </c>
      <c r="G8950" t="str">
        <f t="shared" si="844"/>
        <v>N/A</v>
      </c>
      <c r="K8950" s="28">
        <v>8936</v>
      </c>
      <c r="L8950" s="28" t="s">
        <v>2</v>
      </c>
      <c r="M8950" s="28" t="s">
        <v>2</v>
      </c>
      <c r="N8950" t="b">
        <f t="shared" si="845"/>
        <v>1</v>
      </c>
      <c r="O8950" t="b">
        <f t="shared" si="846"/>
        <v>1</v>
      </c>
      <c r="P8950" t="b">
        <f t="shared" si="847"/>
        <v>1</v>
      </c>
    </row>
    <row r="8951" spans="2:16" x14ac:dyDescent="0.25">
      <c r="B8951" s="23">
        <f>'Raw data (base scenario)'!A8943</f>
        <v>8937</v>
      </c>
      <c r="C8951" s="23" t="str">
        <f>'Raw data (base scenario)'!B8943</f>
        <v>S</v>
      </c>
      <c r="D8951" s="23" t="str">
        <f>'Raw data (base scenario)'!C8943</f>
        <v>H</v>
      </c>
      <c r="E8951" t="b">
        <f t="shared" si="842"/>
        <v>1</v>
      </c>
      <c r="F8951" t="b">
        <f t="shared" si="843"/>
        <v>1</v>
      </c>
      <c r="G8951" t="str">
        <f t="shared" si="844"/>
        <v>N/A</v>
      </c>
      <c r="K8951" s="28">
        <v>8937</v>
      </c>
      <c r="L8951" s="28" t="s">
        <v>1</v>
      </c>
      <c r="M8951" s="28" t="s">
        <v>1</v>
      </c>
      <c r="N8951" t="b">
        <f t="shared" si="845"/>
        <v>1</v>
      </c>
      <c r="O8951" t="b">
        <f t="shared" si="846"/>
        <v>1</v>
      </c>
      <c r="P8951" t="str">
        <f t="shared" si="847"/>
        <v>N/A</v>
      </c>
    </row>
    <row r="8952" spans="2:16" x14ac:dyDescent="0.25">
      <c r="B8952" s="23">
        <f>'Raw data (base scenario)'!A8944</f>
        <v>8938</v>
      </c>
      <c r="C8952" s="23" t="str">
        <f>'Raw data (base scenario)'!B8944</f>
        <v>D</v>
      </c>
      <c r="D8952" s="23" t="str">
        <f>'Raw data (base scenario)'!C8944</f>
        <v>D</v>
      </c>
      <c r="E8952" t="b">
        <f t="shared" si="842"/>
        <v>1</v>
      </c>
      <c r="F8952" t="b">
        <f t="shared" si="843"/>
        <v>1</v>
      </c>
      <c r="G8952" t="b">
        <f t="shared" si="844"/>
        <v>1</v>
      </c>
      <c r="K8952" s="28">
        <v>8938</v>
      </c>
      <c r="L8952" s="28" t="s">
        <v>2</v>
      </c>
      <c r="M8952" s="28" t="s">
        <v>2</v>
      </c>
      <c r="N8952" t="b">
        <f t="shared" si="845"/>
        <v>1</v>
      </c>
      <c r="O8952" t="b">
        <f t="shared" si="846"/>
        <v>1</v>
      </c>
      <c r="P8952" t="b">
        <f t="shared" si="847"/>
        <v>1</v>
      </c>
    </row>
    <row r="8953" spans="2:16" x14ac:dyDescent="0.25">
      <c r="B8953" s="23">
        <f>'Raw data (base scenario)'!A8945</f>
        <v>8939</v>
      </c>
      <c r="C8953" s="23" t="str">
        <f>'Raw data (base scenario)'!B8945</f>
        <v>H</v>
      </c>
      <c r="D8953" s="23" t="str">
        <f>'Raw data (base scenario)'!C8945</f>
        <v>H</v>
      </c>
      <c r="E8953" t="b">
        <f t="shared" si="842"/>
        <v>1</v>
      </c>
      <c r="F8953" t="b">
        <f t="shared" si="843"/>
        <v>1</v>
      </c>
      <c r="G8953" t="str">
        <f t="shared" si="844"/>
        <v>N/A</v>
      </c>
      <c r="K8953" s="28">
        <v>8939</v>
      </c>
      <c r="L8953" s="28" t="s">
        <v>2</v>
      </c>
      <c r="M8953" s="28" t="s">
        <v>2</v>
      </c>
      <c r="N8953" t="b">
        <f t="shared" si="845"/>
        <v>1</v>
      </c>
      <c r="O8953" t="b">
        <f t="shared" si="846"/>
        <v>1</v>
      </c>
      <c r="P8953" t="b">
        <f t="shared" si="847"/>
        <v>1</v>
      </c>
    </row>
    <row r="8954" spans="2:16" x14ac:dyDescent="0.25">
      <c r="B8954" s="23">
        <f>'Raw data (base scenario)'!A8946</f>
        <v>8940</v>
      </c>
      <c r="C8954" s="23" t="str">
        <f>'Raw data (base scenario)'!B8946</f>
        <v>D</v>
      </c>
      <c r="D8954" s="23" t="str">
        <f>'Raw data (base scenario)'!C8946</f>
        <v>D</v>
      </c>
      <c r="E8954" t="b">
        <f t="shared" si="842"/>
        <v>1</v>
      </c>
      <c r="F8954" t="b">
        <f t="shared" si="843"/>
        <v>1</v>
      </c>
      <c r="G8954" t="b">
        <f t="shared" si="844"/>
        <v>1</v>
      </c>
      <c r="K8954" s="28">
        <v>8940</v>
      </c>
      <c r="L8954" s="28" t="s">
        <v>2</v>
      </c>
      <c r="M8954" s="28" t="s">
        <v>2</v>
      </c>
      <c r="N8954" t="b">
        <f t="shared" si="845"/>
        <v>1</v>
      </c>
      <c r="O8954" t="b">
        <f t="shared" si="846"/>
        <v>1</v>
      </c>
      <c r="P8954" t="b">
        <f t="shared" si="847"/>
        <v>1</v>
      </c>
    </row>
    <row r="8955" spans="2:16" x14ac:dyDescent="0.25">
      <c r="B8955" s="23">
        <f>'Raw data (base scenario)'!A8947</f>
        <v>8941</v>
      </c>
      <c r="C8955" s="23" t="str">
        <f>'Raw data (base scenario)'!B8947</f>
        <v>D</v>
      </c>
      <c r="D8955" s="23" t="str">
        <f>'Raw data (base scenario)'!C8947</f>
        <v>D</v>
      </c>
      <c r="E8955" t="b">
        <f t="shared" si="842"/>
        <v>1</v>
      </c>
      <c r="F8955" t="b">
        <f t="shared" si="843"/>
        <v>1</v>
      </c>
      <c r="G8955" t="b">
        <f t="shared" si="844"/>
        <v>1</v>
      </c>
      <c r="K8955" s="28">
        <v>8941</v>
      </c>
      <c r="L8955" s="28" t="s">
        <v>2</v>
      </c>
      <c r="M8955" s="28" t="s">
        <v>2</v>
      </c>
      <c r="N8955" t="b">
        <f t="shared" si="845"/>
        <v>1</v>
      </c>
      <c r="O8955" t="b">
        <f t="shared" si="846"/>
        <v>1</v>
      </c>
      <c r="P8955" t="b">
        <f t="shared" si="847"/>
        <v>1</v>
      </c>
    </row>
    <row r="8956" spans="2:16" x14ac:dyDescent="0.25">
      <c r="B8956" s="23">
        <f>'Raw data (base scenario)'!A8948</f>
        <v>8942</v>
      </c>
      <c r="C8956" s="23" t="str">
        <f>'Raw data (base scenario)'!B8948</f>
        <v>D</v>
      </c>
      <c r="D8956" s="23" t="str">
        <f>'Raw data (base scenario)'!C8948</f>
        <v>D</v>
      </c>
      <c r="E8956" t="b">
        <f t="shared" si="842"/>
        <v>1</v>
      </c>
      <c r="F8956" t="b">
        <f t="shared" si="843"/>
        <v>1</v>
      </c>
      <c r="G8956" t="b">
        <f t="shared" si="844"/>
        <v>1</v>
      </c>
      <c r="K8956" s="28">
        <v>8942</v>
      </c>
      <c r="L8956" s="28" t="s">
        <v>18</v>
      </c>
      <c r="M8956" s="28" t="s">
        <v>18</v>
      </c>
      <c r="N8956" t="b">
        <f t="shared" si="845"/>
        <v>1</v>
      </c>
      <c r="O8956" t="b">
        <f t="shared" si="846"/>
        <v>1</v>
      </c>
      <c r="P8956" t="str">
        <f t="shared" si="847"/>
        <v>N/A</v>
      </c>
    </row>
    <row r="8957" spans="2:16" x14ac:dyDescent="0.25">
      <c r="B8957" s="23">
        <f>'Raw data (base scenario)'!A8949</f>
        <v>8943</v>
      </c>
      <c r="C8957" s="23" t="str">
        <f>'Raw data (base scenario)'!B8949</f>
        <v>D</v>
      </c>
      <c r="D8957" s="23" t="str">
        <f>'Raw data (base scenario)'!C8949</f>
        <v>D</v>
      </c>
      <c r="E8957" t="b">
        <f t="shared" si="842"/>
        <v>1</v>
      </c>
      <c r="F8957" t="b">
        <f t="shared" si="843"/>
        <v>1</v>
      </c>
      <c r="G8957" t="b">
        <f t="shared" si="844"/>
        <v>1</v>
      </c>
      <c r="K8957" s="28">
        <v>8943</v>
      </c>
      <c r="L8957" s="28" t="s">
        <v>18</v>
      </c>
      <c r="M8957" s="28" t="s">
        <v>1</v>
      </c>
      <c r="N8957" t="b">
        <f t="shared" si="845"/>
        <v>1</v>
      </c>
      <c r="O8957" t="b">
        <f t="shared" si="846"/>
        <v>1</v>
      </c>
      <c r="P8957" t="str">
        <f t="shared" si="847"/>
        <v>N/A</v>
      </c>
    </row>
    <row r="8958" spans="2:16" x14ac:dyDescent="0.25">
      <c r="B8958" s="23">
        <f>'Raw data (base scenario)'!A8950</f>
        <v>8944</v>
      </c>
      <c r="C8958" s="23" t="str">
        <f>'Raw data (base scenario)'!B8950</f>
        <v>I</v>
      </c>
      <c r="D8958" s="23" t="str">
        <f>'Raw data (base scenario)'!C8950</f>
        <v>I</v>
      </c>
      <c r="E8958" t="b">
        <f t="shared" si="842"/>
        <v>1</v>
      </c>
      <c r="F8958" t="b">
        <f t="shared" si="843"/>
        <v>1</v>
      </c>
      <c r="G8958" t="str">
        <f t="shared" si="844"/>
        <v>N/A</v>
      </c>
      <c r="K8958" s="28">
        <v>8944</v>
      </c>
      <c r="L8958" s="28" t="s">
        <v>3</v>
      </c>
      <c r="M8958" s="28" t="s">
        <v>1</v>
      </c>
      <c r="N8958" t="b">
        <f t="shared" si="845"/>
        <v>1</v>
      </c>
      <c r="O8958" t="b">
        <f t="shared" si="846"/>
        <v>1</v>
      </c>
      <c r="P8958" t="str">
        <f t="shared" si="847"/>
        <v>N/A</v>
      </c>
    </row>
    <row r="8959" spans="2:16" x14ac:dyDescent="0.25">
      <c r="B8959" s="23">
        <f>'Raw data (base scenario)'!A8951</f>
        <v>8945</v>
      </c>
      <c r="C8959" s="23" t="str">
        <f>'Raw data (base scenario)'!B8951</f>
        <v>I</v>
      </c>
      <c r="D8959" s="23" t="str">
        <f>'Raw data (base scenario)'!C8951</f>
        <v>H</v>
      </c>
      <c r="E8959" t="b">
        <f t="shared" si="842"/>
        <v>1</v>
      </c>
      <c r="F8959" t="b">
        <f t="shared" si="843"/>
        <v>1</v>
      </c>
      <c r="G8959" t="str">
        <f t="shared" si="844"/>
        <v>N/A</v>
      </c>
      <c r="K8959" s="28">
        <v>8945</v>
      </c>
      <c r="L8959" s="28" t="s">
        <v>2</v>
      </c>
      <c r="M8959" s="28" t="s">
        <v>2</v>
      </c>
      <c r="N8959" t="b">
        <f t="shared" si="845"/>
        <v>1</v>
      </c>
      <c r="O8959" t="b">
        <f t="shared" si="846"/>
        <v>1</v>
      </c>
      <c r="P8959" t="b">
        <f t="shared" si="847"/>
        <v>1</v>
      </c>
    </row>
    <row r="8960" spans="2:16" x14ac:dyDescent="0.25">
      <c r="B8960" s="23">
        <f>'Raw data (base scenario)'!A8952</f>
        <v>8946</v>
      </c>
      <c r="C8960" s="23" t="str">
        <f>'Raw data (base scenario)'!B8952</f>
        <v>S</v>
      </c>
      <c r="D8960" s="23" t="str">
        <f>'Raw data (base scenario)'!C8952</f>
        <v>H</v>
      </c>
      <c r="E8960" t="b">
        <f t="shared" si="842"/>
        <v>1</v>
      </c>
      <c r="F8960" t="b">
        <f t="shared" si="843"/>
        <v>1</v>
      </c>
      <c r="G8960" t="str">
        <f t="shared" si="844"/>
        <v>N/A</v>
      </c>
      <c r="K8960" s="28">
        <v>8946</v>
      </c>
      <c r="L8960" s="28" t="s">
        <v>1</v>
      </c>
      <c r="M8960" s="28" t="s">
        <v>1</v>
      </c>
      <c r="N8960" t="b">
        <f t="shared" si="845"/>
        <v>1</v>
      </c>
      <c r="O8960" t="b">
        <f t="shared" si="846"/>
        <v>1</v>
      </c>
      <c r="P8960" t="str">
        <f t="shared" si="847"/>
        <v>N/A</v>
      </c>
    </row>
    <row r="8961" spans="2:16" x14ac:dyDescent="0.25">
      <c r="B8961" s="23">
        <f>'Raw data (base scenario)'!A8953</f>
        <v>8947</v>
      </c>
      <c r="C8961" s="23" t="str">
        <f>'Raw data (base scenario)'!B8953</f>
        <v>D</v>
      </c>
      <c r="D8961" s="23" t="str">
        <f>'Raw data (base scenario)'!C8953</f>
        <v>D</v>
      </c>
      <c r="E8961" t="b">
        <f t="shared" si="842"/>
        <v>1</v>
      </c>
      <c r="F8961" t="b">
        <f t="shared" si="843"/>
        <v>1</v>
      </c>
      <c r="G8961" t="b">
        <f t="shared" si="844"/>
        <v>1</v>
      </c>
      <c r="K8961" s="28">
        <v>8947</v>
      </c>
      <c r="L8961" s="28" t="s">
        <v>3</v>
      </c>
      <c r="M8961" s="28" t="s">
        <v>1</v>
      </c>
      <c r="N8961" t="b">
        <f t="shared" si="845"/>
        <v>1</v>
      </c>
      <c r="O8961" t="b">
        <f t="shared" si="846"/>
        <v>1</v>
      </c>
      <c r="P8961" t="str">
        <f t="shared" si="847"/>
        <v>N/A</v>
      </c>
    </row>
    <row r="8962" spans="2:16" x14ac:dyDescent="0.25">
      <c r="B8962" s="23">
        <f>'Raw data (base scenario)'!A8954</f>
        <v>8948</v>
      </c>
      <c r="C8962" s="23" t="str">
        <f>'Raw data (base scenario)'!B8954</f>
        <v>H</v>
      </c>
      <c r="D8962" s="23" t="str">
        <f>'Raw data (base scenario)'!C8954</f>
        <v>H</v>
      </c>
      <c r="E8962" t="b">
        <f t="shared" si="842"/>
        <v>1</v>
      </c>
      <c r="F8962" t="b">
        <f t="shared" si="843"/>
        <v>1</v>
      </c>
      <c r="G8962" t="str">
        <f t="shared" si="844"/>
        <v>N/A</v>
      </c>
      <c r="K8962" s="28">
        <v>8948</v>
      </c>
      <c r="L8962" s="28" t="s">
        <v>18</v>
      </c>
      <c r="M8962" s="28" t="s">
        <v>2</v>
      </c>
      <c r="N8962" t="b">
        <f t="shared" si="845"/>
        <v>1</v>
      </c>
      <c r="O8962" t="b">
        <f t="shared" si="846"/>
        <v>1</v>
      </c>
      <c r="P8962" t="str">
        <f t="shared" si="847"/>
        <v>N/A</v>
      </c>
    </row>
    <row r="8963" spans="2:16" x14ac:dyDescent="0.25">
      <c r="B8963" s="23">
        <f>'Raw data (base scenario)'!A8955</f>
        <v>8949</v>
      </c>
      <c r="C8963" s="23" t="str">
        <f>'Raw data (base scenario)'!B8955</f>
        <v>S</v>
      </c>
      <c r="D8963" s="23" t="str">
        <f>'Raw data (base scenario)'!C8955</f>
        <v>H</v>
      </c>
      <c r="E8963" t="b">
        <f t="shared" si="842"/>
        <v>1</v>
      </c>
      <c r="F8963" t="b">
        <f t="shared" si="843"/>
        <v>1</v>
      </c>
      <c r="G8963" t="str">
        <f t="shared" si="844"/>
        <v>N/A</v>
      </c>
      <c r="K8963" s="28">
        <v>8949</v>
      </c>
      <c r="L8963" s="28" t="s">
        <v>1</v>
      </c>
      <c r="M8963" s="28" t="s">
        <v>2</v>
      </c>
      <c r="N8963" t="b">
        <f t="shared" si="845"/>
        <v>1</v>
      </c>
      <c r="O8963" t="b">
        <f t="shared" si="846"/>
        <v>1</v>
      </c>
      <c r="P8963" t="str">
        <f t="shared" si="847"/>
        <v>N/A</v>
      </c>
    </row>
    <row r="8964" spans="2:16" x14ac:dyDescent="0.25">
      <c r="B8964" s="23">
        <f>'Raw data (base scenario)'!A8956</f>
        <v>8950</v>
      </c>
      <c r="C8964" s="23" t="str">
        <f>'Raw data (base scenario)'!B8956</f>
        <v>I</v>
      </c>
      <c r="D8964" s="23" t="str">
        <f>'Raw data (base scenario)'!C8956</f>
        <v>D</v>
      </c>
      <c r="E8964" t="b">
        <f t="shared" si="842"/>
        <v>1</v>
      </c>
      <c r="F8964" t="b">
        <f t="shared" si="843"/>
        <v>1</v>
      </c>
      <c r="G8964" t="str">
        <f t="shared" si="844"/>
        <v>N/A</v>
      </c>
      <c r="K8964" s="28">
        <v>8950</v>
      </c>
      <c r="L8964" s="28" t="s">
        <v>3</v>
      </c>
      <c r="M8964" s="28" t="s">
        <v>18</v>
      </c>
      <c r="N8964" t="b">
        <f t="shared" si="845"/>
        <v>1</v>
      </c>
      <c r="O8964" t="b">
        <f t="shared" si="846"/>
        <v>1</v>
      </c>
      <c r="P8964" t="str">
        <f t="shared" si="847"/>
        <v>N/A</v>
      </c>
    </row>
    <row r="8965" spans="2:16" x14ac:dyDescent="0.25">
      <c r="B8965" s="23">
        <f>'Raw data (base scenario)'!A8957</f>
        <v>8951</v>
      </c>
      <c r="C8965" s="23" t="str">
        <f>'Raw data (base scenario)'!B8957</f>
        <v>H</v>
      </c>
      <c r="D8965" s="23" t="str">
        <f>'Raw data (base scenario)'!C8957</f>
        <v>D</v>
      </c>
      <c r="E8965" t="b">
        <f t="shared" si="842"/>
        <v>1</v>
      </c>
      <c r="F8965" t="b">
        <f t="shared" si="843"/>
        <v>1</v>
      </c>
      <c r="G8965" t="str">
        <f t="shared" si="844"/>
        <v>N/A</v>
      </c>
      <c r="K8965" s="28">
        <v>8951</v>
      </c>
      <c r="L8965" s="28" t="s">
        <v>3</v>
      </c>
      <c r="M8965" s="28" t="s">
        <v>1</v>
      </c>
      <c r="N8965" t="b">
        <f t="shared" si="845"/>
        <v>1</v>
      </c>
      <c r="O8965" t="b">
        <f t="shared" si="846"/>
        <v>1</v>
      </c>
      <c r="P8965" t="str">
        <f t="shared" si="847"/>
        <v>N/A</v>
      </c>
    </row>
    <row r="8966" spans="2:16" x14ac:dyDescent="0.25">
      <c r="B8966" s="23">
        <f>'Raw data (base scenario)'!A8958</f>
        <v>8952</v>
      </c>
      <c r="C8966" s="23" t="str">
        <f>'Raw data (base scenario)'!B8958</f>
        <v>S</v>
      </c>
      <c r="D8966" s="23" t="str">
        <f>'Raw data (base scenario)'!C8958</f>
        <v>I</v>
      </c>
      <c r="E8966" t="b">
        <f t="shared" si="842"/>
        <v>1</v>
      </c>
      <c r="F8966" t="b">
        <f t="shared" si="843"/>
        <v>1</v>
      </c>
      <c r="G8966" t="str">
        <f t="shared" si="844"/>
        <v>N/A</v>
      </c>
      <c r="K8966" s="28">
        <v>8952</v>
      </c>
      <c r="L8966" s="28" t="s">
        <v>3</v>
      </c>
      <c r="M8966" s="28" t="s">
        <v>1</v>
      </c>
      <c r="N8966" t="b">
        <f t="shared" si="845"/>
        <v>1</v>
      </c>
      <c r="O8966" t="b">
        <f t="shared" si="846"/>
        <v>1</v>
      </c>
      <c r="P8966" t="str">
        <f t="shared" si="847"/>
        <v>N/A</v>
      </c>
    </row>
    <row r="8967" spans="2:16" x14ac:dyDescent="0.25">
      <c r="B8967" s="23">
        <f>'Raw data (base scenario)'!A8959</f>
        <v>8953</v>
      </c>
      <c r="C8967" s="23" t="str">
        <f>'Raw data (base scenario)'!B8959</f>
        <v>S</v>
      </c>
      <c r="D8967" s="23" t="str">
        <f>'Raw data (base scenario)'!C8959</f>
        <v>H</v>
      </c>
      <c r="E8967" t="b">
        <f t="shared" si="842"/>
        <v>1</v>
      </c>
      <c r="F8967" t="b">
        <f t="shared" si="843"/>
        <v>1</v>
      </c>
      <c r="G8967" t="str">
        <f t="shared" si="844"/>
        <v>N/A</v>
      </c>
      <c r="K8967" s="28">
        <v>8953</v>
      </c>
      <c r="L8967" s="28" t="s">
        <v>18</v>
      </c>
      <c r="M8967" s="28" t="s">
        <v>18</v>
      </c>
      <c r="N8967" t="b">
        <f t="shared" si="845"/>
        <v>1</v>
      </c>
      <c r="O8967" t="b">
        <f t="shared" si="846"/>
        <v>1</v>
      </c>
      <c r="P8967" t="str">
        <f t="shared" si="847"/>
        <v>N/A</v>
      </c>
    </row>
    <row r="8968" spans="2:16" x14ac:dyDescent="0.25">
      <c r="B8968" s="23">
        <f>'Raw data (base scenario)'!A8960</f>
        <v>8954</v>
      </c>
      <c r="C8968" s="23" t="str">
        <f>'Raw data (base scenario)'!B8960</f>
        <v>S</v>
      </c>
      <c r="D8968" s="23" t="str">
        <f>'Raw data (base scenario)'!C8960</f>
        <v>H</v>
      </c>
      <c r="E8968" t="b">
        <f t="shared" si="842"/>
        <v>1</v>
      </c>
      <c r="F8968" t="b">
        <f t="shared" si="843"/>
        <v>1</v>
      </c>
      <c r="G8968" t="str">
        <f t="shared" si="844"/>
        <v>N/A</v>
      </c>
      <c r="K8968" s="28">
        <v>8954</v>
      </c>
      <c r="L8968" s="28" t="s">
        <v>2</v>
      </c>
      <c r="M8968" s="28" t="s">
        <v>2</v>
      </c>
      <c r="N8968" t="b">
        <f t="shared" si="845"/>
        <v>1</v>
      </c>
      <c r="O8968" t="b">
        <f t="shared" si="846"/>
        <v>1</v>
      </c>
      <c r="P8968" t="b">
        <f t="shared" si="847"/>
        <v>1</v>
      </c>
    </row>
    <row r="8969" spans="2:16" x14ac:dyDescent="0.25">
      <c r="B8969" s="23">
        <f>'Raw data (base scenario)'!A8961</f>
        <v>8955</v>
      </c>
      <c r="C8969" s="23" t="str">
        <f>'Raw data (base scenario)'!B8961</f>
        <v>I</v>
      </c>
      <c r="D8969" s="23" t="str">
        <f>'Raw data (base scenario)'!C8961</f>
        <v>I</v>
      </c>
      <c r="E8969" t="b">
        <f t="shared" si="842"/>
        <v>1</v>
      </c>
      <c r="F8969" t="b">
        <f t="shared" si="843"/>
        <v>1</v>
      </c>
      <c r="G8969" t="str">
        <f t="shared" si="844"/>
        <v>N/A</v>
      </c>
      <c r="K8969" s="28">
        <v>8955</v>
      </c>
      <c r="L8969" s="28" t="s">
        <v>18</v>
      </c>
      <c r="M8969" s="28" t="s">
        <v>2</v>
      </c>
      <c r="N8969" t="b">
        <f t="shared" si="845"/>
        <v>1</v>
      </c>
      <c r="O8969" t="b">
        <f t="shared" si="846"/>
        <v>1</v>
      </c>
      <c r="P8969" t="str">
        <f t="shared" si="847"/>
        <v>N/A</v>
      </c>
    </row>
    <row r="8970" spans="2:16" x14ac:dyDescent="0.25">
      <c r="B8970" s="23">
        <f>'Raw data (base scenario)'!A8962</f>
        <v>8956</v>
      </c>
      <c r="C8970" s="23" t="str">
        <f>'Raw data (base scenario)'!B8962</f>
        <v>D</v>
      </c>
      <c r="D8970" s="23" t="str">
        <f>'Raw data (base scenario)'!C8962</f>
        <v>D</v>
      </c>
      <c r="E8970" t="b">
        <f t="shared" si="842"/>
        <v>1</v>
      </c>
      <c r="F8970" t="b">
        <f t="shared" si="843"/>
        <v>1</v>
      </c>
      <c r="G8970" t="b">
        <f t="shared" si="844"/>
        <v>1</v>
      </c>
      <c r="K8970" s="28">
        <v>8956</v>
      </c>
      <c r="L8970" s="28" t="s">
        <v>2</v>
      </c>
      <c r="M8970" s="28" t="s">
        <v>2</v>
      </c>
      <c r="N8970" t="b">
        <f t="shared" si="845"/>
        <v>1</v>
      </c>
      <c r="O8970" t="b">
        <f t="shared" si="846"/>
        <v>1</v>
      </c>
      <c r="P8970" t="b">
        <f t="shared" si="847"/>
        <v>1</v>
      </c>
    </row>
    <row r="8971" spans="2:16" x14ac:dyDescent="0.25">
      <c r="B8971" s="23">
        <f>'Raw data (base scenario)'!A8963</f>
        <v>8957</v>
      </c>
      <c r="C8971" s="23" t="str">
        <f>'Raw data (base scenario)'!B8963</f>
        <v>I</v>
      </c>
      <c r="D8971" s="23" t="str">
        <f>'Raw data (base scenario)'!C8963</f>
        <v>D</v>
      </c>
      <c r="E8971" t="b">
        <f t="shared" si="842"/>
        <v>1</v>
      </c>
      <c r="F8971" t="b">
        <f t="shared" si="843"/>
        <v>1</v>
      </c>
      <c r="G8971" t="str">
        <f t="shared" si="844"/>
        <v>N/A</v>
      </c>
      <c r="K8971" s="28">
        <v>8957</v>
      </c>
      <c r="L8971" s="28" t="s">
        <v>2</v>
      </c>
      <c r="M8971" s="28" t="s">
        <v>2</v>
      </c>
      <c r="N8971" t="b">
        <f t="shared" si="845"/>
        <v>1</v>
      </c>
      <c r="O8971" t="b">
        <f t="shared" si="846"/>
        <v>1</v>
      </c>
      <c r="P8971" t="b">
        <f t="shared" si="847"/>
        <v>1</v>
      </c>
    </row>
    <row r="8972" spans="2:16" x14ac:dyDescent="0.25">
      <c r="B8972" s="23">
        <f>'Raw data (base scenario)'!A8964</f>
        <v>8958</v>
      </c>
      <c r="C8972" s="23" t="str">
        <f>'Raw data (base scenario)'!B8964</f>
        <v>D</v>
      </c>
      <c r="D8972" s="23" t="str">
        <f>'Raw data (base scenario)'!C8964</f>
        <v>D</v>
      </c>
      <c r="E8972" t="b">
        <f t="shared" si="842"/>
        <v>1</v>
      </c>
      <c r="F8972" t="b">
        <f t="shared" si="843"/>
        <v>1</v>
      </c>
      <c r="G8972" t="b">
        <f t="shared" si="844"/>
        <v>1</v>
      </c>
      <c r="K8972" s="28">
        <v>8958</v>
      </c>
      <c r="L8972" s="28" t="s">
        <v>1</v>
      </c>
      <c r="M8972" s="28" t="s">
        <v>1</v>
      </c>
      <c r="N8972" t="b">
        <f t="shared" si="845"/>
        <v>1</v>
      </c>
      <c r="O8972" t="b">
        <f t="shared" si="846"/>
        <v>1</v>
      </c>
      <c r="P8972" t="str">
        <f t="shared" si="847"/>
        <v>N/A</v>
      </c>
    </row>
    <row r="8973" spans="2:16" x14ac:dyDescent="0.25">
      <c r="B8973" s="23">
        <f>'Raw data (base scenario)'!A8965</f>
        <v>8959</v>
      </c>
      <c r="C8973" s="23" t="str">
        <f>'Raw data (base scenario)'!B8965</f>
        <v>D</v>
      </c>
      <c r="D8973" s="23" t="str">
        <f>'Raw data (base scenario)'!C8965</f>
        <v>D</v>
      </c>
      <c r="E8973" t="b">
        <f t="shared" si="842"/>
        <v>1</v>
      </c>
      <c r="F8973" t="b">
        <f t="shared" si="843"/>
        <v>1</v>
      </c>
      <c r="G8973" t="b">
        <f t="shared" si="844"/>
        <v>1</v>
      </c>
      <c r="K8973" s="28">
        <v>8959</v>
      </c>
      <c r="L8973" s="28" t="s">
        <v>18</v>
      </c>
      <c r="M8973" s="28" t="s">
        <v>2</v>
      </c>
      <c r="N8973" t="b">
        <f t="shared" si="845"/>
        <v>1</v>
      </c>
      <c r="O8973" t="b">
        <f t="shared" si="846"/>
        <v>1</v>
      </c>
      <c r="P8973" t="str">
        <f t="shared" si="847"/>
        <v>N/A</v>
      </c>
    </row>
    <row r="8974" spans="2:16" x14ac:dyDescent="0.25">
      <c r="B8974" s="23">
        <f>'Raw data (base scenario)'!A8966</f>
        <v>8960</v>
      </c>
      <c r="C8974" s="23" t="str">
        <f>'Raw data (base scenario)'!B8966</f>
        <v>H</v>
      </c>
      <c r="D8974" s="23" t="str">
        <f>'Raw data (base scenario)'!C8966</f>
        <v>H</v>
      </c>
      <c r="E8974" t="b">
        <f t="shared" si="842"/>
        <v>1</v>
      </c>
      <c r="F8974" t="b">
        <f t="shared" si="843"/>
        <v>1</v>
      </c>
      <c r="G8974" t="str">
        <f t="shared" si="844"/>
        <v>N/A</v>
      </c>
      <c r="K8974" s="28">
        <v>8960</v>
      </c>
      <c r="L8974" s="28" t="s">
        <v>18</v>
      </c>
      <c r="M8974" s="28" t="s">
        <v>18</v>
      </c>
      <c r="N8974" t="b">
        <f t="shared" si="845"/>
        <v>1</v>
      </c>
      <c r="O8974" t="b">
        <f t="shared" si="846"/>
        <v>1</v>
      </c>
      <c r="P8974" t="str">
        <f t="shared" si="847"/>
        <v>N/A</v>
      </c>
    </row>
    <row r="8975" spans="2:16" x14ac:dyDescent="0.25">
      <c r="B8975" s="23">
        <f>'Raw data (base scenario)'!A8967</f>
        <v>8961</v>
      </c>
      <c r="C8975" s="23" t="str">
        <f>'Raw data (base scenario)'!B8967</f>
        <v>I</v>
      </c>
      <c r="D8975" s="23" t="str">
        <f>'Raw data (base scenario)'!C8967</f>
        <v>D</v>
      </c>
      <c r="E8975" t="b">
        <f t="shared" ref="E8975:E9038" si="848">OR(C8975=$A$4,C8975=$A$5,C8975=$A$6,C8975=$A$7)</f>
        <v>1</v>
      </c>
      <c r="F8975" t="b">
        <f t="shared" ref="F8975:F9038" si="849">OR(D8975=$A$4,D8975=$A$5,D8975=$A$6,D8975=$A$7)</f>
        <v>1</v>
      </c>
      <c r="G8975" t="str">
        <f t="shared" si="844"/>
        <v>N/A</v>
      </c>
      <c r="K8975" s="28">
        <v>8961</v>
      </c>
      <c r="L8975" s="28" t="s">
        <v>2</v>
      </c>
      <c r="M8975" s="28" t="s">
        <v>2</v>
      </c>
      <c r="N8975" t="b">
        <f t="shared" si="845"/>
        <v>1</v>
      </c>
      <c r="O8975" t="b">
        <f t="shared" si="846"/>
        <v>1</v>
      </c>
      <c r="P8975" t="b">
        <f t="shared" si="847"/>
        <v>1</v>
      </c>
    </row>
    <row r="8976" spans="2:16" x14ac:dyDescent="0.25">
      <c r="B8976" s="23">
        <f>'Raw data (base scenario)'!A8968</f>
        <v>8962</v>
      </c>
      <c r="C8976" s="23" t="str">
        <f>'Raw data (base scenario)'!B8968</f>
        <v>I</v>
      </c>
      <c r="D8976" s="23" t="str">
        <f>'Raw data (base scenario)'!C8968</f>
        <v>I</v>
      </c>
      <c r="E8976" t="b">
        <f t="shared" si="848"/>
        <v>1</v>
      </c>
      <c r="F8976" t="b">
        <f t="shared" si="849"/>
        <v>1</v>
      </c>
      <c r="G8976" t="str">
        <f t="shared" ref="G8976:G9039" si="850">IF(C8976="D",D8976="D","N/A")</f>
        <v>N/A</v>
      </c>
      <c r="K8976" s="28">
        <v>8962</v>
      </c>
      <c r="L8976" s="28" t="s">
        <v>1</v>
      </c>
      <c r="M8976" s="28" t="s">
        <v>1</v>
      </c>
      <c r="N8976" t="b">
        <f t="shared" si="845"/>
        <v>1</v>
      </c>
      <c r="O8976" t="b">
        <f t="shared" si="846"/>
        <v>1</v>
      </c>
      <c r="P8976" t="str">
        <f t="shared" si="847"/>
        <v>N/A</v>
      </c>
    </row>
    <row r="8977" spans="2:16" x14ac:dyDescent="0.25">
      <c r="B8977" s="23">
        <f>'Raw data (base scenario)'!A8969</f>
        <v>8963</v>
      </c>
      <c r="C8977" s="23" t="str">
        <f>'Raw data (base scenario)'!B8969</f>
        <v>D</v>
      </c>
      <c r="D8977" s="23" t="str">
        <f>'Raw data (base scenario)'!C8969</f>
        <v>D</v>
      </c>
      <c r="E8977" t="b">
        <f t="shared" si="848"/>
        <v>1</v>
      </c>
      <c r="F8977" t="b">
        <f t="shared" si="849"/>
        <v>1</v>
      </c>
      <c r="G8977" t="b">
        <f t="shared" si="850"/>
        <v>1</v>
      </c>
      <c r="K8977" s="28">
        <v>8963</v>
      </c>
      <c r="L8977" s="28" t="s">
        <v>1</v>
      </c>
      <c r="M8977" s="28" t="s">
        <v>1</v>
      </c>
      <c r="N8977" t="b">
        <f t="shared" si="845"/>
        <v>1</v>
      </c>
      <c r="O8977" t="b">
        <f t="shared" si="846"/>
        <v>1</v>
      </c>
      <c r="P8977" t="str">
        <f t="shared" si="847"/>
        <v>N/A</v>
      </c>
    </row>
    <row r="8978" spans="2:16" x14ac:dyDescent="0.25">
      <c r="B8978" s="23">
        <f>'Raw data (base scenario)'!A8970</f>
        <v>8964</v>
      </c>
      <c r="C8978" s="23" t="str">
        <f>'Raw data (base scenario)'!B8970</f>
        <v>H</v>
      </c>
      <c r="D8978" s="23" t="str">
        <f>'Raw data (base scenario)'!C8970</f>
        <v>H</v>
      </c>
      <c r="E8978" t="b">
        <f t="shared" si="848"/>
        <v>1</v>
      </c>
      <c r="F8978" t="b">
        <f t="shared" si="849"/>
        <v>1</v>
      </c>
      <c r="G8978" t="str">
        <f t="shared" si="850"/>
        <v>N/A</v>
      </c>
      <c r="K8978" s="28">
        <v>8964</v>
      </c>
      <c r="L8978" s="28" t="s">
        <v>18</v>
      </c>
      <c r="M8978" s="28" t="s">
        <v>18</v>
      </c>
      <c r="N8978" t="b">
        <f t="shared" si="845"/>
        <v>1</v>
      </c>
      <c r="O8978" t="b">
        <f t="shared" si="846"/>
        <v>1</v>
      </c>
      <c r="P8978" t="str">
        <f t="shared" si="847"/>
        <v>N/A</v>
      </c>
    </row>
    <row r="8979" spans="2:16" x14ac:dyDescent="0.25">
      <c r="B8979" s="23">
        <f>'Raw data (base scenario)'!A8971</f>
        <v>8965</v>
      </c>
      <c r="C8979" s="23" t="str">
        <f>'Raw data (base scenario)'!B8971</f>
        <v>H</v>
      </c>
      <c r="D8979" s="23" t="str">
        <f>'Raw data (base scenario)'!C8971</f>
        <v>H</v>
      </c>
      <c r="E8979" t="b">
        <f t="shared" si="848"/>
        <v>1</v>
      </c>
      <c r="F8979" t="b">
        <f t="shared" si="849"/>
        <v>1</v>
      </c>
      <c r="G8979" t="str">
        <f t="shared" si="850"/>
        <v>N/A</v>
      </c>
      <c r="K8979" s="28">
        <v>8965</v>
      </c>
      <c r="L8979" s="28" t="s">
        <v>1</v>
      </c>
      <c r="M8979" s="28" t="s">
        <v>1</v>
      </c>
      <c r="N8979" t="b">
        <f t="shared" si="845"/>
        <v>1</v>
      </c>
      <c r="O8979" t="b">
        <f t="shared" si="846"/>
        <v>1</v>
      </c>
      <c r="P8979" t="str">
        <f t="shared" si="847"/>
        <v>N/A</v>
      </c>
    </row>
    <row r="8980" spans="2:16" x14ac:dyDescent="0.25">
      <c r="B8980" s="23">
        <f>'Raw data (base scenario)'!A8972</f>
        <v>8966</v>
      </c>
      <c r="C8980" s="23" t="str">
        <f>'Raw data (base scenario)'!B8972</f>
        <v>I</v>
      </c>
      <c r="D8980" s="23" t="str">
        <f>'Raw data (base scenario)'!C8972</f>
        <v>I</v>
      </c>
      <c r="E8980" t="b">
        <f t="shared" si="848"/>
        <v>1</v>
      </c>
      <c r="F8980" t="b">
        <f t="shared" si="849"/>
        <v>1</v>
      </c>
      <c r="G8980" t="str">
        <f t="shared" si="850"/>
        <v>N/A</v>
      </c>
      <c r="K8980" s="28">
        <v>8966</v>
      </c>
      <c r="L8980" s="28" t="s">
        <v>2</v>
      </c>
      <c r="M8980" s="28" t="s">
        <v>2</v>
      </c>
      <c r="N8980" t="b">
        <f t="shared" si="845"/>
        <v>1</v>
      </c>
      <c r="O8980" t="b">
        <f t="shared" si="846"/>
        <v>1</v>
      </c>
      <c r="P8980" t="b">
        <f t="shared" si="847"/>
        <v>1</v>
      </c>
    </row>
    <row r="8981" spans="2:16" x14ac:dyDescent="0.25">
      <c r="B8981" s="23">
        <f>'Raw data (base scenario)'!A8973</f>
        <v>8967</v>
      </c>
      <c r="C8981" s="23" t="str">
        <f>'Raw data (base scenario)'!B8973</f>
        <v>H</v>
      </c>
      <c r="D8981" s="23" t="str">
        <f>'Raw data (base scenario)'!C8973</f>
        <v>H</v>
      </c>
      <c r="E8981" t="b">
        <f t="shared" si="848"/>
        <v>1</v>
      </c>
      <c r="F8981" t="b">
        <f t="shared" si="849"/>
        <v>1</v>
      </c>
      <c r="G8981" t="str">
        <f t="shared" si="850"/>
        <v>N/A</v>
      </c>
      <c r="K8981" s="28">
        <v>8967</v>
      </c>
      <c r="L8981" s="28" t="s">
        <v>2</v>
      </c>
      <c r="M8981" s="28" t="s">
        <v>2</v>
      </c>
      <c r="N8981" t="b">
        <f t="shared" si="845"/>
        <v>1</v>
      </c>
      <c r="O8981" t="b">
        <f t="shared" si="846"/>
        <v>1</v>
      </c>
      <c r="P8981" t="b">
        <f t="shared" si="847"/>
        <v>1</v>
      </c>
    </row>
    <row r="8982" spans="2:16" x14ac:dyDescent="0.25">
      <c r="B8982" s="23">
        <f>'Raw data (base scenario)'!A8974</f>
        <v>8968</v>
      </c>
      <c r="C8982" s="23" t="str">
        <f>'Raw data (base scenario)'!B8974</f>
        <v>D</v>
      </c>
      <c r="D8982" s="23" t="str">
        <f>'Raw data (base scenario)'!C8974</f>
        <v>D</v>
      </c>
      <c r="E8982" t="b">
        <f t="shared" si="848"/>
        <v>1</v>
      </c>
      <c r="F8982" t="b">
        <f t="shared" si="849"/>
        <v>1</v>
      </c>
      <c r="G8982" t="b">
        <f t="shared" si="850"/>
        <v>1</v>
      </c>
      <c r="K8982" s="28">
        <v>8968</v>
      </c>
      <c r="L8982" s="28" t="s">
        <v>18</v>
      </c>
      <c r="M8982" s="28" t="s">
        <v>2</v>
      </c>
      <c r="N8982" t="b">
        <f t="shared" si="845"/>
        <v>1</v>
      </c>
      <c r="O8982" t="b">
        <f t="shared" si="846"/>
        <v>1</v>
      </c>
      <c r="P8982" t="str">
        <f t="shared" si="847"/>
        <v>N/A</v>
      </c>
    </row>
    <row r="8983" spans="2:16" x14ac:dyDescent="0.25">
      <c r="B8983" s="23">
        <f>'Raw data (base scenario)'!A8975</f>
        <v>8969</v>
      </c>
      <c r="C8983" s="23" t="str">
        <f>'Raw data (base scenario)'!B8975</f>
        <v>D</v>
      </c>
      <c r="D8983" s="23" t="str">
        <f>'Raw data (base scenario)'!C8975</f>
        <v>D</v>
      </c>
      <c r="E8983" t="b">
        <f t="shared" si="848"/>
        <v>1</v>
      </c>
      <c r="F8983" t="b">
        <f t="shared" si="849"/>
        <v>1</v>
      </c>
      <c r="G8983" t="b">
        <f t="shared" si="850"/>
        <v>1</v>
      </c>
      <c r="K8983" s="28">
        <v>8969</v>
      </c>
      <c r="L8983" s="28" t="s">
        <v>1</v>
      </c>
      <c r="M8983" s="28" t="s">
        <v>1</v>
      </c>
      <c r="N8983" t="b">
        <f t="shared" si="845"/>
        <v>1</v>
      </c>
      <c r="O8983" t="b">
        <f t="shared" si="846"/>
        <v>1</v>
      </c>
      <c r="P8983" t="str">
        <f t="shared" si="847"/>
        <v>N/A</v>
      </c>
    </row>
    <row r="8984" spans="2:16" x14ac:dyDescent="0.25">
      <c r="B8984" s="23">
        <f>'Raw data (base scenario)'!A8976</f>
        <v>8970</v>
      </c>
      <c r="C8984" s="23" t="str">
        <f>'Raw data (base scenario)'!B8976</f>
        <v>I</v>
      </c>
      <c r="D8984" s="23" t="str">
        <f>'Raw data (base scenario)'!C8976</f>
        <v>D</v>
      </c>
      <c r="E8984" t="b">
        <f t="shared" si="848"/>
        <v>1</v>
      </c>
      <c r="F8984" t="b">
        <f t="shared" si="849"/>
        <v>1</v>
      </c>
      <c r="G8984" t="str">
        <f t="shared" si="850"/>
        <v>N/A</v>
      </c>
      <c r="K8984" s="28">
        <v>8970</v>
      </c>
      <c r="L8984" s="28" t="s">
        <v>1</v>
      </c>
      <c r="M8984" s="28" t="s">
        <v>1</v>
      </c>
      <c r="N8984" t="b">
        <f t="shared" si="845"/>
        <v>1</v>
      </c>
      <c r="O8984" t="b">
        <f t="shared" si="846"/>
        <v>1</v>
      </c>
      <c r="P8984" t="str">
        <f t="shared" si="847"/>
        <v>N/A</v>
      </c>
    </row>
    <row r="8985" spans="2:16" x14ac:dyDescent="0.25">
      <c r="B8985" s="23">
        <f>'Raw data (base scenario)'!A8977</f>
        <v>8971</v>
      </c>
      <c r="C8985" s="23" t="str">
        <f>'Raw data (base scenario)'!B8977</f>
        <v>H</v>
      </c>
      <c r="D8985" s="23" t="str">
        <f>'Raw data (base scenario)'!C8977</f>
        <v>H</v>
      </c>
      <c r="E8985" t="b">
        <f t="shared" si="848"/>
        <v>1</v>
      </c>
      <c r="F8985" t="b">
        <f t="shared" si="849"/>
        <v>1</v>
      </c>
      <c r="G8985" t="str">
        <f t="shared" si="850"/>
        <v>N/A</v>
      </c>
      <c r="K8985" s="28">
        <v>8971</v>
      </c>
      <c r="L8985" s="28" t="s">
        <v>1</v>
      </c>
      <c r="M8985" s="28" t="s">
        <v>1</v>
      </c>
      <c r="N8985" t="b">
        <f t="shared" si="845"/>
        <v>1</v>
      </c>
      <c r="O8985" t="b">
        <f t="shared" si="846"/>
        <v>1</v>
      </c>
      <c r="P8985" t="str">
        <f t="shared" si="847"/>
        <v>N/A</v>
      </c>
    </row>
    <row r="8986" spans="2:16" x14ac:dyDescent="0.25">
      <c r="B8986" s="23">
        <f>'Raw data (base scenario)'!A8978</f>
        <v>8972</v>
      </c>
      <c r="C8986" s="23" t="str">
        <f>'Raw data (base scenario)'!B8978</f>
        <v>H</v>
      </c>
      <c r="D8986" s="23" t="str">
        <f>'Raw data (base scenario)'!C8978</f>
        <v>H</v>
      </c>
      <c r="E8986" t="b">
        <f t="shared" si="848"/>
        <v>1</v>
      </c>
      <c r="F8986" t="b">
        <f t="shared" si="849"/>
        <v>1</v>
      </c>
      <c r="G8986" t="str">
        <f t="shared" si="850"/>
        <v>N/A</v>
      </c>
      <c r="K8986" s="28">
        <v>8972</v>
      </c>
      <c r="L8986" s="28" t="s">
        <v>2</v>
      </c>
      <c r="M8986" s="28" t="s">
        <v>2</v>
      </c>
      <c r="N8986" t="b">
        <f t="shared" ref="N8986:N9049" si="851">OR(L8986=$A$4,L8986=$A$5,L8986=$A$6,L8986=$A$7)</f>
        <v>1</v>
      </c>
      <c r="O8986" t="b">
        <f t="shared" ref="O8986:O9049" si="852">OR(M8986=$A$4,M8986=$A$5,M8986=$A$6,M8986=$A$7)</f>
        <v>1</v>
      </c>
      <c r="P8986" t="b">
        <f t="shared" ref="P8986:P9049" si="853">IF(L8986="D",M8986="D","N/A")</f>
        <v>1</v>
      </c>
    </row>
    <row r="8987" spans="2:16" x14ac:dyDescent="0.25">
      <c r="B8987" s="23">
        <f>'Raw data (base scenario)'!A8979</f>
        <v>8973</v>
      </c>
      <c r="C8987" s="23" t="str">
        <f>'Raw data (base scenario)'!B8979</f>
        <v>H</v>
      </c>
      <c r="D8987" s="23" t="str">
        <f>'Raw data (base scenario)'!C8979</f>
        <v>H</v>
      </c>
      <c r="E8987" t="b">
        <f t="shared" si="848"/>
        <v>1</v>
      </c>
      <c r="F8987" t="b">
        <f t="shared" si="849"/>
        <v>1</v>
      </c>
      <c r="G8987" t="str">
        <f t="shared" si="850"/>
        <v>N/A</v>
      </c>
      <c r="K8987" s="28">
        <v>8973</v>
      </c>
      <c r="L8987" s="28" t="s">
        <v>18</v>
      </c>
      <c r="M8987" s="28" t="s">
        <v>2</v>
      </c>
      <c r="N8987" t="b">
        <f t="shared" si="851"/>
        <v>1</v>
      </c>
      <c r="O8987" t="b">
        <f t="shared" si="852"/>
        <v>1</v>
      </c>
      <c r="P8987" t="str">
        <f t="shared" si="853"/>
        <v>N/A</v>
      </c>
    </row>
    <row r="8988" spans="2:16" x14ac:dyDescent="0.25">
      <c r="B8988" s="23">
        <f>'Raw data (base scenario)'!A8980</f>
        <v>8974</v>
      </c>
      <c r="C8988" s="23" t="str">
        <f>'Raw data (base scenario)'!B8980</f>
        <v>D</v>
      </c>
      <c r="D8988" s="23" t="str">
        <f>'Raw data (base scenario)'!C8980</f>
        <v>D</v>
      </c>
      <c r="E8988" t="b">
        <f t="shared" si="848"/>
        <v>1</v>
      </c>
      <c r="F8988" t="b">
        <f t="shared" si="849"/>
        <v>1</v>
      </c>
      <c r="G8988" t="b">
        <f t="shared" si="850"/>
        <v>1</v>
      </c>
      <c r="K8988" s="28">
        <v>8974</v>
      </c>
      <c r="L8988" s="28" t="s">
        <v>18</v>
      </c>
      <c r="M8988" s="28" t="s">
        <v>18</v>
      </c>
      <c r="N8988" t="b">
        <f t="shared" si="851"/>
        <v>1</v>
      </c>
      <c r="O8988" t="b">
        <f t="shared" si="852"/>
        <v>1</v>
      </c>
      <c r="P8988" t="str">
        <f t="shared" si="853"/>
        <v>N/A</v>
      </c>
    </row>
    <row r="8989" spans="2:16" x14ac:dyDescent="0.25">
      <c r="B8989" s="23">
        <f>'Raw data (base scenario)'!A8981</f>
        <v>8975</v>
      </c>
      <c r="C8989" s="23" t="str">
        <f>'Raw data (base scenario)'!B8981</f>
        <v>I</v>
      </c>
      <c r="D8989" s="23" t="str">
        <f>'Raw data (base scenario)'!C8981</f>
        <v>D</v>
      </c>
      <c r="E8989" t="b">
        <f t="shared" si="848"/>
        <v>1</v>
      </c>
      <c r="F8989" t="b">
        <f t="shared" si="849"/>
        <v>1</v>
      </c>
      <c r="G8989" t="str">
        <f t="shared" si="850"/>
        <v>N/A</v>
      </c>
      <c r="K8989" s="28">
        <v>8975</v>
      </c>
      <c r="L8989" s="28" t="s">
        <v>1</v>
      </c>
      <c r="M8989" s="28" t="s">
        <v>1</v>
      </c>
      <c r="N8989" t="b">
        <f t="shared" si="851"/>
        <v>1</v>
      </c>
      <c r="O8989" t="b">
        <f t="shared" si="852"/>
        <v>1</v>
      </c>
      <c r="P8989" t="str">
        <f t="shared" si="853"/>
        <v>N/A</v>
      </c>
    </row>
    <row r="8990" spans="2:16" x14ac:dyDescent="0.25">
      <c r="B8990" s="23">
        <f>'Raw data (base scenario)'!A8982</f>
        <v>8976</v>
      </c>
      <c r="C8990" s="23" t="str">
        <f>'Raw data (base scenario)'!B8982</f>
        <v>I</v>
      </c>
      <c r="D8990" s="23" t="str">
        <f>'Raw data (base scenario)'!C8982</f>
        <v>I</v>
      </c>
      <c r="E8990" t="b">
        <f t="shared" si="848"/>
        <v>1</v>
      </c>
      <c r="F8990" t="b">
        <f t="shared" si="849"/>
        <v>1</v>
      </c>
      <c r="G8990" t="str">
        <f t="shared" si="850"/>
        <v>N/A</v>
      </c>
      <c r="K8990" s="28">
        <v>8976</v>
      </c>
      <c r="L8990" s="28" t="s">
        <v>3</v>
      </c>
      <c r="M8990" s="28" t="s">
        <v>1</v>
      </c>
      <c r="N8990" t="b">
        <f t="shared" si="851"/>
        <v>1</v>
      </c>
      <c r="O8990" t="b">
        <f t="shared" si="852"/>
        <v>1</v>
      </c>
      <c r="P8990" t="str">
        <f t="shared" si="853"/>
        <v>N/A</v>
      </c>
    </row>
    <row r="8991" spans="2:16" x14ac:dyDescent="0.25">
      <c r="B8991" s="23">
        <f>'Raw data (base scenario)'!A8983</f>
        <v>8977</v>
      </c>
      <c r="C8991" s="23" t="str">
        <f>'Raw data (base scenario)'!B8983</f>
        <v>H</v>
      </c>
      <c r="D8991" s="23" t="str">
        <f>'Raw data (base scenario)'!C8983</f>
        <v>H</v>
      </c>
      <c r="E8991" t="b">
        <f t="shared" si="848"/>
        <v>1</v>
      </c>
      <c r="F8991" t="b">
        <f t="shared" si="849"/>
        <v>1</v>
      </c>
      <c r="G8991" t="str">
        <f t="shared" si="850"/>
        <v>N/A</v>
      </c>
      <c r="K8991" s="28">
        <v>8977</v>
      </c>
      <c r="L8991" s="28" t="s">
        <v>3</v>
      </c>
      <c r="M8991" s="28" t="s">
        <v>1</v>
      </c>
      <c r="N8991" t="b">
        <f t="shared" si="851"/>
        <v>1</v>
      </c>
      <c r="O8991" t="b">
        <f t="shared" si="852"/>
        <v>1</v>
      </c>
      <c r="P8991" t="str">
        <f t="shared" si="853"/>
        <v>N/A</v>
      </c>
    </row>
    <row r="8992" spans="2:16" x14ac:dyDescent="0.25">
      <c r="B8992" s="23">
        <f>'Raw data (base scenario)'!A8984</f>
        <v>8978</v>
      </c>
      <c r="C8992" s="23" t="str">
        <f>'Raw data (base scenario)'!B8984</f>
        <v>S</v>
      </c>
      <c r="D8992" s="23" t="str">
        <f>'Raw data (base scenario)'!C8984</f>
        <v>H</v>
      </c>
      <c r="E8992" t="b">
        <f t="shared" si="848"/>
        <v>1</v>
      </c>
      <c r="F8992" t="b">
        <f t="shared" si="849"/>
        <v>1</v>
      </c>
      <c r="G8992" t="str">
        <f t="shared" si="850"/>
        <v>N/A</v>
      </c>
      <c r="K8992" s="28">
        <v>8978</v>
      </c>
      <c r="L8992" s="28" t="s">
        <v>2</v>
      </c>
      <c r="M8992" s="28" t="s">
        <v>2</v>
      </c>
      <c r="N8992" t="b">
        <f t="shared" si="851"/>
        <v>1</v>
      </c>
      <c r="O8992" t="b">
        <f t="shared" si="852"/>
        <v>1</v>
      </c>
      <c r="P8992" t="b">
        <f t="shared" si="853"/>
        <v>1</v>
      </c>
    </row>
    <row r="8993" spans="2:16" x14ac:dyDescent="0.25">
      <c r="B8993" s="23">
        <f>'Raw data (base scenario)'!A8985</f>
        <v>8979</v>
      </c>
      <c r="C8993" s="23" t="str">
        <f>'Raw data (base scenario)'!B8985</f>
        <v>S</v>
      </c>
      <c r="D8993" s="23" t="str">
        <f>'Raw data (base scenario)'!C8985</f>
        <v>H</v>
      </c>
      <c r="E8993" t="b">
        <f t="shared" si="848"/>
        <v>1</v>
      </c>
      <c r="F8993" t="b">
        <f t="shared" si="849"/>
        <v>1</v>
      </c>
      <c r="G8993" t="str">
        <f t="shared" si="850"/>
        <v>N/A</v>
      </c>
      <c r="K8993" s="28">
        <v>8979</v>
      </c>
      <c r="L8993" s="28" t="s">
        <v>18</v>
      </c>
      <c r="M8993" s="28" t="s">
        <v>1</v>
      </c>
      <c r="N8993" t="b">
        <f t="shared" si="851"/>
        <v>1</v>
      </c>
      <c r="O8993" t="b">
        <f t="shared" si="852"/>
        <v>1</v>
      </c>
      <c r="P8993" t="str">
        <f t="shared" si="853"/>
        <v>N/A</v>
      </c>
    </row>
    <row r="8994" spans="2:16" x14ac:dyDescent="0.25">
      <c r="B8994" s="23">
        <f>'Raw data (base scenario)'!A8986</f>
        <v>8980</v>
      </c>
      <c r="C8994" s="23" t="str">
        <f>'Raw data (base scenario)'!B8986</f>
        <v>D</v>
      </c>
      <c r="D8994" s="23" t="str">
        <f>'Raw data (base scenario)'!C8986</f>
        <v>D</v>
      </c>
      <c r="E8994" t="b">
        <f t="shared" si="848"/>
        <v>1</v>
      </c>
      <c r="F8994" t="b">
        <f t="shared" si="849"/>
        <v>1</v>
      </c>
      <c r="G8994" t="b">
        <f t="shared" si="850"/>
        <v>1</v>
      </c>
      <c r="K8994" s="28">
        <v>8980</v>
      </c>
      <c r="L8994" s="28" t="s">
        <v>1</v>
      </c>
      <c r="M8994" s="28" t="s">
        <v>1</v>
      </c>
      <c r="N8994" t="b">
        <f t="shared" si="851"/>
        <v>1</v>
      </c>
      <c r="O8994" t="b">
        <f t="shared" si="852"/>
        <v>1</v>
      </c>
      <c r="P8994" t="str">
        <f t="shared" si="853"/>
        <v>N/A</v>
      </c>
    </row>
    <row r="8995" spans="2:16" x14ac:dyDescent="0.25">
      <c r="B8995" s="23">
        <f>'Raw data (base scenario)'!A8987</f>
        <v>8981</v>
      </c>
      <c r="C8995" s="23" t="str">
        <f>'Raw data (base scenario)'!B8987</f>
        <v>I</v>
      </c>
      <c r="D8995" s="23" t="str">
        <f>'Raw data (base scenario)'!C8987</f>
        <v>H</v>
      </c>
      <c r="E8995" t="b">
        <f t="shared" si="848"/>
        <v>1</v>
      </c>
      <c r="F8995" t="b">
        <f t="shared" si="849"/>
        <v>1</v>
      </c>
      <c r="G8995" t="str">
        <f t="shared" si="850"/>
        <v>N/A</v>
      </c>
      <c r="K8995" s="28">
        <v>8981</v>
      </c>
      <c r="L8995" s="28" t="s">
        <v>1</v>
      </c>
      <c r="M8995" s="28" t="s">
        <v>1</v>
      </c>
      <c r="N8995" t="b">
        <f t="shared" si="851"/>
        <v>1</v>
      </c>
      <c r="O8995" t="b">
        <f t="shared" si="852"/>
        <v>1</v>
      </c>
      <c r="P8995" t="str">
        <f t="shared" si="853"/>
        <v>N/A</v>
      </c>
    </row>
    <row r="8996" spans="2:16" x14ac:dyDescent="0.25">
      <c r="B8996" s="23">
        <f>'Raw data (base scenario)'!A8988</f>
        <v>8982</v>
      </c>
      <c r="C8996" s="23" t="str">
        <f>'Raw data (base scenario)'!B8988</f>
        <v>H</v>
      </c>
      <c r="D8996" s="23" t="str">
        <f>'Raw data (base scenario)'!C8988</f>
        <v>H</v>
      </c>
      <c r="E8996" t="b">
        <f t="shared" si="848"/>
        <v>1</v>
      </c>
      <c r="F8996" t="b">
        <f t="shared" si="849"/>
        <v>1</v>
      </c>
      <c r="G8996" t="str">
        <f t="shared" si="850"/>
        <v>N/A</v>
      </c>
      <c r="K8996" s="28">
        <v>8982</v>
      </c>
      <c r="L8996" s="28" t="s">
        <v>2</v>
      </c>
      <c r="M8996" s="28" t="s">
        <v>2</v>
      </c>
      <c r="N8996" t="b">
        <f t="shared" si="851"/>
        <v>1</v>
      </c>
      <c r="O8996" t="b">
        <f t="shared" si="852"/>
        <v>1</v>
      </c>
      <c r="P8996" t="b">
        <f t="shared" si="853"/>
        <v>1</v>
      </c>
    </row>
    <row r="8997" spans="2:16" x14ac:dyDescent="0.25">
      <c r="B8997" s="23">
        <f>'Raw data (base scenario)'!A8989</f>
        <v>8983</v>
      </c>
      <c r="C8997" s="23" t="str">
        <f>'Raw data (base scenario)'!B8989</f>
        <v>H</v>
      </c>
      <c r="D8997" s="23" t="str">
        <f>'Raw data (base scenario)'!C8989</f>
        <v>H</v>
      </c>
      <c r="E8997" t="b">
        <f t="shared" si="848"/>
        <v>1</v>
      </c>
      <c r="F8997" t="b">
        <f t="shared" si="849"/>
        <v>1</v>
      </c>
      <c r="G8997" t="str">
        <f t="shared" si="850"/>
        <v>N/A</v>
      </c>
      <c r="K8997" s="28">
        <v>8983</v>
      </c>
      <c r="L8997" s="28" t="s">
        <v>1</v>
      </c>
      <c r="M8997" s="28" t="s">
        <v>1</v>
      </c>
      <c r="N8997" t="b">
        <f t="shared" si="851"/>
        <v>1</v>
      </c>
      <c r="O8997" t="b">
        <f t="shared" si="852"/>
        <v>1</v>
      </c>
      <c r="P8997" t="str">
        <f t="shared" si="853"/>
        <v>N/A</v>
      </c>
    </row>
    <row r="8998" spans="2:16" x14ac:dyDescent="0.25">
      <c r="B8998" s="23">
        <f>'Raw data (base scenario)'!A8990</f>
        <v>8984</v>
      </c>
      <c r="C8998" s="23" t="str">
        <f>'Raw data (base scenario)'!B8990</f>
        <v>D</v>
      </c>
      <c r="D8998" s="23" t="str">
        <f>'Raw data (base scenario)'!C8990</f>
        <v>D</v>
      </c>
      <c r="E8998" t="b">
        <f t="shared" si="848"/>
        <v>1</v>
      </c>
      <c r="F8998" t="b">
        <f t="shared" si="849"/>
        <v>1</v>
      </c>
      <c r="G8998" t="b">
        <f t="shared" si="850"/>
        <v>1</v>
      </c>
      <c r="K8998" s="28">
        <v>8984</v>
      </c>
      <c r="L8998" s="28" t="s">
        <v>18</v>
      </c>
      <c r="M8998" s="28" t="s">
        <v>18</v>
      </c>
      <c r="N8998" t="b">
        <f t="shared" si="851"/>
        <v>1</v>
      </c>
      <c r="O8998" t="b">
        <f t="shared" si="852"/>
        <v>1</v>
      </c>
      <c r="P8998" t="str">
        <f t="shared" si="853"/>
        <v>N/A</v>
      </c>
    </row>
    <row r="8999" spans="2:16" x14ac:dyDescent="0.25">
      <c r="B8999" s="23">
        <f>'Raw data (base scenario)'!A8991</f>
        <v>8985</v>
      </c>
      <c r="C8999" s="23" t="str">
        <f>'Raw data (base scenario)'!B8991</f>
        <v>H</v>
      </c>
      <c r="D8999" s="23" t="str">
        <f>'Raw data (base scenario)'!C8991</f>
        <v>H</v>
      </c>
      <c r="E8999" t="b">
        <f t="shared" si="848"/>
        <v>1</v>
      </c>
      <c r="F8999" t="b">
        <f t="shared" si="849"/>
        <v>1</v>
      </c>
      <c r="G8999" t="str">
        <f t="shared" si="850"/>
        <v>N/A</v>
      </c>
      <c r="K8999" s="28">
        <v>8985</v>
      </c>
      <c r="L8999" s="28" t="s">
        <v>1</v>
      </c>
      <c r="M8999" s="28" t="s">
        <v>1</v>
      </c>
      <c r="N8999" t="b">
        <f t="shared" si="851"/>
        <v>1</v>
      </c>
      <c r="O8999" t="b">
        <f t="shared" si="852"/>
        <v>1</v>
      </c>
      <c r="P8999" t="str">
        <f t="shared" si="853"/>
        <v>N/A</v>
      </c>
    </row>
    <row r="9000" spans="2:16" x14ac:dyDescent="0.25">
      <c r="B9000" s="23">
        <f>'Raw data (base scenario)'!A8992</f>
        <v>8986</v>
      </c>
      <c r="C9000" s="23" t="str">
        <f>'Raw data (base scenario)'!B8992</f>
        <v>I</v>
      </c>
      <c r="D9000" s="23" t="str">
        <f>'Raw data (base scenario)'!C8992</f>
        <v>I</v>
      </c>
      <c r="E9000" t="b">
        <f t="shared" si="848"/>
        <v>1</v>
      </c>
      <c r="F9000" t="b">
        <f t="shared" si="849"/>
        <v>1</v>
      </c>
      <c r="G9000" t="str">
        <f t="shared" si="850"/>
        <v>N/A</v>
      </c>
      <c r="K9000" s="28">
        <v>8986</v>
      </c>
      <c r="L9000" s="28" t="s">
        <v>1</v>
      </c>
      <c r="M9000" s="28" t="s">
        <v>1</v>
      </c>
      <c r="N9000" t="b">
        <f t="shared" si="851"/>
        <v>1</v>
      </c>
      <c r="O9000" t="b">
        <f t="shared" si="852"/>
        <v>1</v>
      </c>
      <c r="P9000" t="str">
        <f t="shared" si="853"/>
        <v>N/A</v>
      </c>
    </row>
    <row r="9001" spans="2:16" x14ac:dyDescent="0.25">
      <c r="B9001" s="23">
        <f>'Raw data (base scenario)'!A8993</f>
        <v>8987</v>
      </c>
      <c r="C9001" s="23" t="str">
        <f>'Raw data (base scenario)'!B8993</f>
        <v>H</v>
      </c>
      <c r="D9001" s="23" t="str">
        <f>'Raw data (base scenario)'!C8993</f>
        <v>H</v>
      </c>
      <c r="E9001" t="b">
        <f t="shared" si="848"/>
        <v>1</v>
      </c>
      <c r="F9001" t="b">
        <f t="shared" si="849"/>
        <v>1</v>
      </c>
      <c r="G9001" t="str">
        <f t="shared" si="850"/>
        <v>N/A</v>
      </c>
      <c r="K9001" s="28">
        <v>8987</v>
      </c>
      <c r="L9001" s="28" t="s">
        <v>2</v>
      </c>
      <c r="M9001" s="28" t="s">
        <v>2</v>
      </c>
      <c r="N9001" t="b">
        <f t="shared" si="851"/>
        <v>1</v>
      </c>
      <c r="O9001" t="b">
        <f t="shared" si="852"/>
        <v>1</v>
      </c>
      <c r="P9001" t="b">
        <f t="shared" si="853"/>
        <v>1</v>
      </c>
    </row>
    <row r="9002" spans="2:16" x14ac:dyDescent="0.25">
      <c r="B9002" s="23">
        <f>'Raw data (base scenario)'!A8994</f>
        <v>8988</v>
      </c>
      <c r="C9002" s="23" t="str">
        <f>'Raw data (base scenario)'!B8994</f>
        <v>H</v>
      </c>
      <c r="D9002" s="23" t="str">
        <f>'Raw data (base scenario)'!C8994</f>
        <v>H</v>
      </c>
      <c r="E9002" t="b">
        <f t="shared" si="848"/>
        <v>1</v>
      </c>
      <c r="F9002" t="b">
        <f t="shared" si="849"/>
        <v>1</v>
      </c>
      <c r="G9002" t="str">
        <f t="shared" si="850"/>
        <v>N/A</v>
      </c>
      <c r="K9002" s="28">
        <v>8988</v>
      </c>
      <c r="L9002" s="28" t="s">
        <v>2</v>
      </c>
      <c r="M9002" s="28" t="s">
        <v>2</v>
      </c>
      <c r="N9002" t="b">
        <f t="shared" si="851"/>
        <v>1</v>
      </c>
      <c r="O9002" t="b">
        <f t="shared" si="852"/>
        <v>1</v>
      </c>
      <c r="P9002" t="b">
        <f t="shared" si="853"/>
        <v>1</v>
      </c>
    </row>
    <row r="9003" spans="2:16" x14ac:dyDescent="0.25">
      <c r="B9003" s="23">
        <f>'Raw data (base scenario)'!A8995</f>
        <v>8989</v>
      </c>
      <c r="C9003" s="23" t="str">
        <f>'Raw data (base scenario)'!B8995</f>
        <v>D</v>
      </c>
      <c r="D9003" s="23" t="str">
        <f>'Raw data (base scenario)'!C8995</f>
        <v>D</v>
      </c>
      <c r="E9003" t="b">
        <f t="shared" si="848"/>
        <v>1</v>
      </c>
      <c r="F9003" t="b">
        <f t="shared" si="849"/>
        <v>1</v>
      </c>
      <c r="G9003" t="b">
        <f t="shared" si="850"/>
        <v>1</v>
      </c>
      <c r="K9003" s="28">
        <v>8989</v>
      </c>
      <c r="L9003" s="28" t="s">
        <v>3</v>
      </c>
      <c r="M9003" s="28" t="s">
        <v>1</v>
      </c>
      <c r="N9003" t="b">
        <f t="shared" si="851"/>
        <v>1</v>
      </c>
      <c r="O9003" t="b">
        <f t="shared" si="852"/>
        <v>1</v>
      </c>
      <c r="P9003" t="str">
        <f t="shared" si="853"/>
        <v>N/A</v>
      </c>
    </row>
    <row r="9004" spans="2:16" x14ac:dyDescent="0.25">
      <c r="B9004" s="23">
        <f>'Raw data (base scenario)'!A8996</f>
        <v>8990</v>
      </c>
      <c r="C9004" s="23" t="str">
        <f>'Raw data (base scenario)'!B8996</f>
        <v>D</v>
      </c>
      <c r="D9004" s="23" t="str">
        <f>'Raw data (base scenario)'!C8996</f>
        <v>D</v>
      </c>
      <c r="E9004" t="b">
        <f t="shared" si="848"/>
        <v>1</v>
      </c>
      <c r="F9004" t="b">
        <f t="shared" si="849"/>
        <v>1</v>
      </c>
      <c r="G9004" t="b">
        <f t="shared" si="850"/>
        <v>1</v>
      </c>
      <c r="K9004" s="28">
        <v>8990</v>
      </c>
      <c r="L9004" s="28" t="s">
        <v>1</v>
      </c>
      <c r="M9004" s="28" t="s">
        <v>3</v>
      </c>
      <c r="N9004" t="b">
        <f t="shared" si="851"/>
        <v>1</v>
      </c>
      <c r="O9004" t="b">
        <f t="shared" si="852"/>
        <v>1</v>
      </c>
      <c r="P9004" t="str">
        <f t="shared" si="853"/>
        <v>N/A</v>
      </c>
    </row>
    <row r="9005" spans="2:16" x14ac:dyDescent="0.25">
      <c r="B9005" s="23">
        <f>'Raw data (base scenario)'!A8997</f>
        <v>8991</v>
      </c>
      <c r="C9005" s="23" t="str">
        <f>'Raw data (base scenario)'!B8997</f>
        <v>S</v>
      </c>
      <c r="D9005" s="23" t="str">
        <f>'Raw data (base scenario)'!C8997</f>
        <v>H</v>
      </c>
      <c r="E9005" t="b">
        <f t="shared" si="848"/>
        <v>1</v>
      </c>
      <c r="F9005" t="b">
        <f t="shared" si="849"/>
        <v>1</v>
      </c>
      <c r="G9005" t="str">
        <f t="shared" si="850"/>
        <v>N/A</v>
      </c>
      <c r="K9005" s="28">
        <v>8991</v>
      </c>
      <c r="L9005" s="28" t="s">
        <v>18</v>
      </c>
      <c r="M9005" s="28" t="s">
        <v>2</v>
      </c>
      <c r="N9005" t="b">
        <f t="shared" si="851"/>
        <v>1</v>
      </c>
      <c r="O9005" t="b">
        <f t="shared" si="852"/>
        <v>1</v>
      </c>
      <c r="P9005" t="str">
        <f t="shared" si="853"/>
        <v>N/A</v>
      </c>
    </row>
    <row r="9006" spans="2:16" x14ac:dyDescent="0.25">
      <c r="B9006" s="23">
        <f>'Raw data (base scenario)'!A8998</f>
        <v>8992</v>
      </c>
      <c r="C9006" s="23" t="str">
        <f>'Raw data (base scenario)'!B8998</f>
        <v>H</v>
      </c>
      <c r="D9006" s="23" t="str">
        <f>'Raw data (base scenario)'!C8998</f>
        <v>S</v>
      </c>
      <c r="E9006" t="b">
        <f t="shared" si="848"/>
        <v>1</v>
      </c>
      <c r="F9006" t="b">
        <f t="shared" si="849"/>
        <v>1</v>
      </c>
      <c r="G9006" t="str">
        <f t="shared" si="850"/>
        <v>N/A</v>
      </c>
      <c r="K9006" s="28">
        <v>8992</v>
      </c>
      <c r="L9006" s="28" t="s">
        <v>2</v>
      </c>
      <c r="M9006" s="28" t="s">
        <v>2</v>
      </c>
      <c r="N9006" t="b">
        <f t="shared" si="851"/>
        <v>1</v>
      </c>
      <c r="O9006" t="b">
        <f t="shared" si="852"/>
        <v>1</v>
      </c>
      <c r="P9006" t="b">
        <f t="shared" si="853"/>
        <v>1</v>
      </c>
    </row>
    <row r="9007" spans="2:16" x14ac:dyDescent="0.25">
      <c r="B9007" s="23">
        <f>'Raw data (base scenario)'!A8999</f>
        <v>8993</v>
      </c>
      <c r="C9007" s="23" t="str">
        <f>'Raw data (base scenario)'!B8999</f>
        <v>I</v>
      </c>
      <c r="D9007" s="23" t="str">
        <f>'Raw data (base scenario)'!C8999</f>
        <v>D</v>
      </c>
      <c r="E9007" t="b">
        <f t="shared" si="848"/>
        <v>1</v>
      </c>
      <c r="F9007" t="b">
        <f t="shared" si="849"/>
        <v>1</v>
      </c>
      <c r="G9007" t="str">
        <f t="shared" si="850"/>
        <v>N/A</v>
      </c>
      <c r="K9007" s="28">
        <v>8993</v>
      </c>
      <c r="L9007" s="28" t="s">
        <v>2</v>
      </c>
      <c r="M9007" s="28" t="s">
        <v>2</v>
      </c>
      <c r="N9007" t="b">
        <f t="shared" si="851"/>
        <v>1</v>
      </c>
      <c r="O9007" t="b">
        <f t="shared" si="852"/>
        <v>1</v>
      </c>
      <c r="P9007" t="b">
        <f t="shared" si="853"/>
        <v>1</v>
      </c>
    </row>
    <row r="9008" spans="2:16" x14ac:dyDescent="0.25">
      <c r="B9008" s="23">
        <f>'Raw data (base scenario)'!A9000</f>
        <v>8994</v>
      </c>
      <c r="C9008" s="23" t="str">
        <f>'Raw data (base scenario)'!B9000</f>
        <v>D</v>
      </c>
      <c r="D9008" s="23" t="str">
        <f>'Raw data (base scenario)'!C9000</f>
        <v>D</v>
      </c>
      <c r="E9008" t="b">
        <f t="shared" si="848"/>
        <v>1</v>
      </c>
      <c r="F9008" t="b">
        <f t="shared" si="849"/>
        <v>1</v>
      </c>
      <c r="G9008" t="b">
        <f t="shared" si="850"/>
        <v>1</v>
      </c>
      <c r="K9008" s="28">
        <v>8994</v>
      </c>
      <c r="L9008" s="28" t="s">
        <v>2</v>
      </c>
      <c r="M9008" s="28" t="s">
        <v>2</v>
      </c>
      <c r="N9008" t="b">
        <f t="shared" si="851"/>
        <v>1</v>
      </c>
      <c r="O9008" t="b">
        <f t="shared" si="852"/>
        <v>1</v>
      </c>
      <c r="P9008" t="b">
        <f t="shared" si="853"/>
        <v>1</v>
      </c>
    </row>
    <row r="9009" spans="2:16" x14ac:dyDescent="0.25">
      <c r="B9009" s="23">
        <f>'Raw data (base scenario)'!A9001</f>
        <v>8995</v>
      </c>
      <c r="C9009" s="23" t="str">
        <f>'Raw data (base scenario)'!B9001</f>
        <v>D</v>
      </c>
      <c r="D9009" s="23" t="str">
        <f>'Raw data (base scenario)'!C9001</f>
        <v>D</v>
      </c>
      <c r="E9009" t="b">
        <f t="shared" si="848"/>
        <v>1</v>
      </c>
      <c r="F9009" t="b">
        <f t="shared" si="849"/>
        <v>1</v>
      </c>
      <c r="G9009" t="b">
        <f t="shared" si="850"/>
        <v>1</v>
      </c>
      <c r="K9009" s="28">
        <v>8995</v>
      </c>
      <c r="L9009" s="28" t="s">
        <v>3</v>
      </c>
      <c r="M9009" s="28" t="s">
        <v>18</v>
      </c>
      <c r="N9009" t="b">
        <f t="shared" si="851"/>
        <v>1</v>
      </c>
      <c r="O9009" t="b">
        <f t="shared" si="852"/>
        <v>1</v>
      </c>
      <c r="P9009" t="str">
        <f t="shared" si="853"/>
        <v>N/A</v>
      </c>
    </row>
    <row r="9010" spans="2:16" x14ac:dyDescent="0.25">
      <c r="B9010" s="23">
        <f>'Raw data (base scenario)'!A9002</f>
        <v>8996</v>
      </c>
      <c r="C9010" s="23" t="str">
        <f>'Raw data (base scenario)'!B9002</f>
        <v>D</v>
      </c>
      <c r="D9010" s="23" t="str">
        <f>'Raw data (base scenario)'!C9002</f>
        <v>D</v>
      </c>
      <c r="E9010" t="b">
        <f t="shared" si="848"/>
        <v>1</v>
      </c>
      <c r="F9010" t="b">
        <f t="shared" si="849"/>
        <v>1</v>
      </c>
      <c r="G9010" t="b">
        <f t="shared" si="850"/>
        <v>1</v>
      </c>
      <c r="K9010" s="28">
        <v>8996</v>
      </c>
      <c r="L9010" s="28" t="s">
        <v>2</v>
      </c>
      <c r="M9010" s="28" t="s">
        <v>2</v>
      </c>
      <c r="N9010" t="b">
        <f t="shared" si="851"/>
        <v>1</v>
      </c>
      <c r="O9010" t="b">
        <f t="shared" si="852"/>
        <v>1</v>
      </c>
      <c r="P9010" t="b">
        <f t="shared" si="853"/>
        <v>1</v>
      </c>
    </row>
    <row r="9011" spans="2:16" x14ac:dyDescent="0.25">
      <c r="B9011" s="23">
        <f>'Raw data (base scenario)'!A9003</f>
        <v>8997</v>
      </c>
      <c r="C9011" s="23" t="str">
        <f>'Raw data (base scenario)'!B9003</f>
        <v>S</v>
      </c>
      <c r="D9011" s="23" t="str">
        <f>'Raw data (base scenario)'!C9003</f>
        <v>I</v>
      </c>
      <c r="E9011" t="b">
        <f t="shared" si="848"/>
        <v>1</v>
      </c>
      <c r="F9011" t="b">
        <f t="shared" si="849"/>
        <v>1</v>
      </c>
      <c r="G9011" t="str">
        <f t="shared" si="850"/>
        <v>N/A</v>
      </c>
      <c r="K9011" s="28">
        <v>8997</v>
      </c>
      <c r="L9011" s="28" t="s">
        <v>18</v>
      </c>
      <c r="M9011" s="28" t="s">
        <v>2</v>
      </c>
      <c r="N9011" t="b">
        <f t="shared" si="851"/>
        <v>1</v>
      </c>
      <c r="O9011" t="b">
        <f t="shared" si="852"/>
        <v>1</v>
      </c>
      <c r="P9011" t="str">
        <f t="shared" si="853"/>
        <v>N/A</v>
      </c>
    </row>
    <row r="9012" spans="2:16" x14ac:dyDescent="0.25">
      <c r="B9012" s="23">
        <f>'Raw data (base scenario)'!A9004</f>
        <v>8998</v>
      </c>
      <c r="C9012" s="23" t="str">
        <f>'Raw data (base scenario)'!B9004</f>
        <v>D</v>
      </c>
      <c r="D9012" s="23" t="str">
        <f>'Raw data (base scenario)'!C9004</f>
        <v>D</v>
      </c>
      <c r="E9012" t="b">
        <f t="shared" si="848"/>
        <v>1</v>
      </c>
      <c r="F9012" t="b">
        <f t="shared" si="849"/>
        <v>1</v>
      </c>
      <c r="G9012" t="b">
        <f t="shared" si="850"/>
        <v>1</v>
      </c>
      <c r="K9012" s="28">
        <v>8998</v>
      </c>
      <c r="L9012" s="28" t="s">
        <v>1</v>
      </c>
      <c r="M9012" s="28" t="s">
        <v>1</v>
      </c>
      <c r="N9012" t="b">
        <f t="shared" si="851"/>
        <v>1</v>
      </c>
      <c r="O9012" t="b">
        <f t="shared" si="852"/>
        <v>1</v>
      </c>
      <c r="P9012" t="str">
        <f t="shared" si="853"/>
        <v>N/A</v>
      </c>
    </row>
    <row r="9013" spans="2:16" x14ac:dyDescent="0.25">
      <c r="B9013" s="23">
        <f>'Raw data (base scenario)'!A9005</f>
        <v>8999</v>
      </c>
      <c r="C9013" s="23" t="str">
        <f>'Raw data (base scenario)'!B9005</f>
        <v>I</v>
      </c>
      <c r="D9013" s="23" t="str">
        <f>'Raw data (base scenario)'!C9005</f>
        <v>D</v>
      </c>
      <c r="E9013" t="b">
        <f t="shared" si="848"/>
        <v>1</v>
      </c>
      <c r="F9013" t="b">
        <f t="shared" si="849"/>
        <v>1</v>
      </c>
      <c r="G9013" t="str">
        <f t="shared" si="850"/>
        <v>N/A</v>
      </c>
      <c r="K9013" s="28">
        <v>8999</v>
      </c>
      <c r="L9013" s="28" t="s">
        <v>18</v>
      </c>
      <c r="M9013" s="28" t="s">
        <v>3</v>
      </c>
      <c r="N9013" t="b">
        <f t="shared" si="851"/>
        <v>1</v>
      </c>
      <c r="O9013" t="b">
        <f t="shared" si="852"/>
        <v>1</v>
      </c>
      <c r="P9013" t="str">
        <f t="shared" si="853"/>
        <v>N/A</v>
      </c>
    </row>
    <row r="9014" spans="2:16" x14ac:dyDescent="0.25">
      <c r="B9014" s="23">
        <f>'Raw data (base scenario)'!A9006</f>
        <v>9000</v>
      </c>
      <c r="C9014" s="23" t="str">
        <f>'Raw data (base scenario)'!B9006</f>
        <v>H</v>
      </c>
      <c r="D9014" s="23" t="str">
        <f>'Raw data (base scenario)'!C9006</f>
        <v>H</v>
      </c>
      <c r="E9014" t="b">
        <f t="shared" si="848"/>
        <v>1</v>
      </c>
      <c r="F9014" t="b">
        <f t="shared" si="849"/>
        <v>1</v>
      </c>
      <c r="G9014" t="str">
        <f t="shared" si="850"/>
        <v>N/A</v>
      </c>
      <c r="K9014" s="28">
        <v>9000</v>
      </c>
      <c r="L9014" s="28" t="s">
        <v>18</v>
      </c>
      <c r="M9014" s="28" t="s">
        <v>18</v>
      </c>
      <c r="N9014" t="b">
        <f t="shared" si="851"/>
        <v>1</v>
      </c>
      <c r="O9014" t="b">
        <f t="shared" si="852"/>
        <v>1</v>
      </c>
      <c r="P9014" t="str">
        <f t="shared" si="853"/>
        <v>N/A</v>
      </c>
    </row>
    <row r="9015" spans="2:16" x14ac:dyDescent="0.25">
      <c r="B9015" s="23">
        <f>'Raw data (base scenario)'!A9007</f>
        <v>9001</v>
      </c>
      <c r="C9015" s="23" t="str">
        <f>'Raw data (base scenario)'!B9007</f>
        <v>I</v>
      </c>
      <c r="D9015" s="23" t="str">
        <f>'Raw data (base scenario)'!C9007</f>
        <v>S</v>
      </c>
      <c r="E9015" t="b">
        <f t="shared" si="848"/>
        <v>1</v>
      </c>
      <c r="F9015" t="b">
        <f t="shared" si="849"/>
        <v>1</v>
      </c>
      <c r="G9015" t="str">
        <f t="shared" si="850"/>
        <v>N/A</v>
      </c>
      <c r="K9015" s="28">
        <v>9001</v>
      </c>
      <c r="L9015" s="28" t="s">
        <v>18</v>
      </c>
      <c r="M9015" s="28" t="s">
        <v>2</v>
      </c>
      <c r="N9015" t="b">
        <f t="shared" si="851"/>
        <v>1</v>
      </c>
      <c r="O9015" t="b">
        <f t="shared" si="852"/>
        <v>1</v>
      </c>
      <c r="P9015" t="str">
        <f t="shared" si="853"/>
        <v>N/A</v>
      </c>
    </row>
    <row r="9016" spans="2:16" x14ac:dyDescent="0.25">
      <c r="B9016" s="23">
        <f>'Raw data (base scenario)'!A9008</f>
        <v>9002</v>
      </c>
      <c r="C9016" s="23" t="str">
        <f>'Raw data (base scenario)'!B9008</f>
        <v>I</v>
      </c>
      <c r="D9016" s="23" t="str">
        <f>'Raw data (base scenario)'!C9008</f>
        <v>I</v>
      </c>
      <c r="E9016" t="b">
        <f t="shared" si="848"/>
        <v>1</v>
      </c>
      <c r="F9016" t="b">
        <f t="shared" si="849"/>
        <v>1</v>
      </c>
      <c r="G9016" t="str">
        <f t="shared" si="850"/>
        <v>N/A</v>
      </c>
      <c r="K9016" s="28">
        <v>9002</v>
      </c>
      <c r="L9016" s="28" t="s">
        <v>2</v>
      </c>
      <c r="M9016" s="28" t="s">
        <v>2</v>
      </c>
      <c r="N9016" t="b">
        <f t="shared" si="851"/>
        <v>1</v>
      </c>
      <c r="O9016" t="b">
        <f t="shared" si="852"/>
        <v>1</v>
      </c>
      <c r="P9016" t="b">
        <f t="shared" si="853"/>
        <v>1</v>
      </c>
    </row>
    <row r="9017" spans="2:16" x14ac:dyDescent="0.25">
      <c r="B9017" s="23">
        <f>'Raw data (base scenario)'!A9009</f>
        <v>9003</v>
      </c>
      <c r="C9017" s="23" t="str">
        <f>'Raw data (base scenario)'!B9009</f>
        <v>I</v>
      </c>
      <c r="D9017" s="23" t="str">
        <f>'Raw data (base scenario)'!C9009</f>
        <v>D</v>
      </c>
      <c r="E9017" t="b">
        <f t="shared" si="848"/>
        <v>1</v>
      </c>
      <c r="F9017" t="b">
        <f t="shared" si="849"/>
        <v>1</v>
      </c>
      <c r="G9017" t="str">
        <f t="shared" si="850"/>
        <v>N/A</v>
      </c>
      <c r="K9017" s="28">
        <v>9003</v>
      </c>
      <c r="L9017" s="28" t="s">
        <v>3</v>
      </c>
      <c r="M9017" s="28" t="s">
        <v>1</v>
      </c>
      <c r="N9017" t="b">
        <f t="shared" si="851"/>
        <v>1</v>
      </c>
      <c r="O9017" t="b">
        <f t="shared" si="852"/>
        <v>1</v>
      </c>
      <c r="P9017" t="str">
        <f t="shared" si="853"/>
        <v>N/A</v>
      </c>
    </row>
    <row r="9018" spans="2:16" x14ac:dyDescent="0.25">
      <c r="B9018" s="23">
        <f>'Raw data (base scenario)'!A9010</f>
        <v>9004</v>
      </c>
      <c r="C9018" s="23" t="str">
        <f>'Raw data (base scenario)'!B9010</f>
        <v>D</v>
      </c>
      <c r="D9018" s="23" t="str">
        <f>'Raw data (base scenario)'!C9010</f>
        <v>D</v>
      </c>
      <c r="E9018" t="b">
        <f t="shared" si="848"/>
        <v>1</v>
      </c>
      <c r="F9018" t="b">
        <f t="shared" si="849"/>
        <v>1</v>
      </c>
      <c r="G9018" t="b">
        <f t="shared" si="850"/>
        <v>1</v>
      </c>
      <c r="K9018" s="28">
        <v>9004</v>
      </c>
      <c r="L9018" s="28" t="s">
        <v>1</v>
      </c>
      <c r="M9018" s="28" t="s">
        <v>1</v>
      </c>
      <c r="N9018" t="b">
        <f t="shared" si="851"/>
        <v>1</v>
      </c>
      <c r="O9018" t="b">
        <f t="shared" si="852"/>
        <v>1</v>
      </c>
      <c r="P9018" t="str">
        <f t="shared" si="853"/>
        <v>N/A</v>
      </c>
    </row>
    <row r="9019" spans="2:16" x14ac:dyDescent="0.25">
      <c r="B9019" s="23">
        <f>'Raw data (base scenario)'!A9011</f>
        <v>9005</v>
      </c>
      <c r="C9019" s="23" t="str">
        <f>'Raw data (base scenario)'!B9011</f>
        <v>S</v>
      </c>
      <c r="D9019" s="23" t="str">
        <f>'Raw data (base scenario)'!C9011</f>
        <v>H</v>
      </c>
      <c r="E9019" t="b">
        <f t="shared" si="848"/>
        <v>1</v>
      </c>
      <c r="F9019" t="b">
        <f t="shared" si="849"/>
        <v>1</v>
      </c>
      <c r="G9019" t="str">
        <f t="shared" si="850"/>
        <v>N/A</v>
      </c>
      <c r="K9019" s="28">
        <v>9005</v>
      </c>
      <c r="L9019" s="28" t="s">
        <v>3</v>
      </c>
      <c r="M9019" s="28" t="s">
        <v>3</v>
      </c>
      <c r="N9019" t="b">
        <f t="shared" si="851"/>
        <v>1</v>
      </c>
      <c r="O9019" t="b">
        <f t="shared" si="852"/>
        <v>1</v>
      </c>
      <c r="P9019" t="str">
        <f t="shared" si="853"/>
        <v>N/A</v>
      </c>
    </row>
    <row r="9020" spans="2:16" x14ac:dyDescent="0.25">
      <c r="B9020" s="23">
        <f>'Raw data (base scenario)'!A9012</f>
        <v>9006</v>
      </c>
      <c r="C9020" s="23" t="str">
        <f>'Raw data (base scenario)'!B9012</f>
        <v>H</v>
      </c>
      <c r="D9020" s="23" t="str">
        <f>'Raw data (base scenario)'!C9012</f>
        <v>H</v>
      </c>
      <c r="E9020" t="b">
        <f t="shared" si="848"/>
        <v>1</v>
      </c>
      <c r="F9020" t="b">
        <f t="shared" si="849"/>
        <v>1</v>
      </c>
      <c r="G9020" t="str">
        <f t="shared" si="850"/>
        <v>N/A</v>
      </c>
      <c r="K9020" s="28">
        <v>9006</v>
      </c>
      <c r="L9020" s="28" t="s">
        <v>1</v>
      </c>
      <c r="M9020" s="28" t="s">
        <v>1</v>
      </c>
      <c r="N9020" t="b">
        <f t="shared" si="851"/>
        <v>1</v>
      </c>
      <c r="O9020" t="b">
        <f t="shared" si="852"/>
        <v>1</v>
      </c>
      <c r="P9020" t="str">
        <f t="shared" si="853"/>
        <v>N/A</v>
      </c>
    </row>
    <row r="9021" spans="2:16" x14ac:dyDescent="0.25">
      <c r="B9021" s="23">
        <f>'Raw data (base scenario)'!A9013</f>
        <v>9007</v>
      </c>
      <c r="C9021" s="23" t="str">
        <f>'Raw data (base scenario)'!B9013</f>
        <v>S</v>
      </c>
      <c r="D9021" s="23" t="str">
        <f>'Raw data (base scenario)'!C9013</f>
        <v>S</v>
      </c>
      <c r="E9021" t="b">
        <f t="shared" si="848"/>
        <v>1</v>
      </c>
      <c r="F9021" t="b">
        <f t="shared" si="849"/>
        <v>1</v>
      </c>
      <c r="G9021" t="str">
        <f t="shared" si="850"/>
        <v>N/A</v>
      </c>
      <c r="K9021" s="28">
        <v>9007</v>
      </c>
      <c r="L9021" s="28" t="s">
        <v>18</v>
      </c>
      <c r="M9021" s="28" t="s">
        <v>1</v>
      </c>
      <c r="N9021" t="b">
        <f t="shared" si="851"/>
        <v>1</v>
      </c>
      <c r="O9021" t="b">
        <f t="shared" si="852"/>
        <v>1</v>
      </c>
      <c r="P9021" t="str">
        <f t="shared" si="853"/>
        <v>N/A</v>
      </c>
    </row>
    <row r="9022" spans="2:16" x14ac:dyDescent="0.25">
      <c r="B9022" s="23">
        <f>'Raw data (base scenario)'!A9014</f>
        <v>9008</v>
      </c>
      <c r="C9022" s="23" t="str">
        <f>'Raw data (base scenario)'!B9014</f>
        <v>H</v>
      </c>
      <c r="D9022" s="23" t="str">
        <f>'Raw data (base scenario)'!C9014</f>
        <v>H</v>
      </c>
      <c r="E9022" t="b">
        <f t="shared" si="848"/>
        <v>1</v>
      </c>
      <c r="F9022" t="b">
        <f t="shared" si="849"/>
        <v>1</v>
      </c>
      <c r="G9022" t="str">
        <f t="shared" si="850"/>
        <v>N/A</v>
      </c>
      <c r="K9022" s="28">
        <v>9008</v>
      </c>
      <c r="L9022" s="28" t="s">
        <v>3</v>
      </c>
      <c r="M9022" s="28" t="s">
        <v>2</v>
      </c>
      <c r="N9022" t="b">
        <f t="shared" si="851"/>
        <v>1</v>
      </c>
      <c r="O9022" t="b">
        <f t="shared" si="852"/>
        <v>1</v>
      </c>
      <c r="P9022" t="str">
        <f t="shared" si="853"/>
        <v>N/A</v>
      </c>
    </row>
    <row r="9023" spans="2:16" x14ac:dyDescent="0.25">
      <c r="B9023" s="23">
        <f>'Raw data (base scenario)'!A9015</f>
        <v>9009</v>
      </c>
      <c r="C9023" s="23" t="str">
        <f>'Raw data (base scenario)'!B9015</f>
        <v>I</v>
      </c>
      <c r="D9023" s="23" t="str">
        <f>'Raw data (base scenario)'!C9015</f>
        <v>H</v>
      </c>
      <c r="E9023" t="b">
        <f t="shared" si="848"/>
        <v>1</v>
      </c>
      <c r="F9023" t="b">
        <f t="shared" si="849"/>
        <v>1</v>
      </c>
      <c r="G9023" t="str">
        <f t="shared" si="850"/>
        <v>N/A</v>
      </c>
      <c r="K9023" s="28">
        <v>9009</v>
      </c>
      <c r="L9023" s="28" t="s">
        <v>2</v>
      </c>
      <c r="M9023" s="28" t="s">
        <v>2</v>
      </c>
      <c r="N9023" t="b">
        <f t="shared" si="851"/>
        <v>1</v>
      </c>
      <c r="O9023" t="b">
        <f t="shared" si="852"/>
        <v>1</v>
      </c>
      <c r="P9023" t="b">
        <f t="shared" si="853"/>
        <v>1</v>
      </c>
    </row>
    <row r="9024" spans="2:16" x14ac:dyDescent="0.25">
      <c r="B9024" s="23">
        <f>'Raw data (base scenario)'!A9016</f>
        <v>9010</v>
      </c>
      <c r="C9024" s="23" t="str">
        <f>'Raw data (base scenario)'!B9016</f>
        <v>S</v>
      </c>
      <c r="D9024" s="23" t="str">
        <f>'Raw data (base scenario)'!C9016</f>
        <v>D</v>
      </c>
      <c r="E9024" t="b">
        <f t="shared" si="848"/>
        <v>1</v>
      </c>
      <c r="F9024" t="b">
        <f t="shared" si="849"/>
        <v>1</v>
      </c>
      <c r="G9024" t="str">
        <f t="shared" si="850"/>
        <v>N/A</v>
      </c>
      <c r="K9024" s="28">
        <v>9010</v>
      </c>
      <c r="L9024" s="28" t="s">
        <v>1</v>
      </c>
      <c r="M9024" s="28" t="s">
        <v>1</v>
      </c>
      <c r="N9024" t="b">
        <f t="shared" si="851"/>
        <v>1</v>
      </c>
      <c r="O9024" t="b">
        <f t="shared" si="852"/>
        <v>1</v>
      </c>
      <c r="P9024" t="str">
        <f t="shared" si="853"/>
        <v>N/A</v>
      </c>
    </row>
    <row r="9025" spans="2:16" x14ac:dyDescent="0.25">
      <c r="B9025" s="23">
        <f>'Raw data (base scenario)'!A9017</f>
        <v>9011</v>
      </c>
      <c r="C9025" s="23" t="str">
        <f>'Raw data (base scenario)'!B9017</f>
        <v>D</v>
      </c>
      <c r="D9025" s="23" t="str">
        <f>'Raw data (base scenario)'!C9017</f>
        <v>D</v>
      </c>
      <c r="E9025" t="b">
        <f t="shared" si="848"/>
        <v>1</v>
      </c>
      <c r="F9025" t="b">
        <f t="shared" si="849"/>
        <v>1</v>
      </c>
      <c r="G9025" t="b">
        <f t="shared" si="850"/>
        <v>1</v>
      </c>
      <c r="K9025" s="28">
        <v>9011</v>
      </c>
      <c r="L9025" s="28" t="s">
        <v>2</v>
      </c>
      <c r="M9025" s="28" t="s">
        <v>2</v>
      </c>
      <c r="N9025" t="b">
        <f t="shared" si="851"/>
        <v>1</v>
      </c>
      <c r="O9025" t="b">
        <f t="shared" si="852"/>
        <v>1</v>
      </c>
      <c r="P9025" t="b">
        <f t="shared" si="853"/>
        <v>1</v>
      </c>
    </row>
    <row r="9026" spans="2:16" x14ac:dyDescent="0.25">
      <c r="B9026" s="23">
        <f>'Raw data (base scenario)'!A9018</f>
        <v>9012</v>
      </c>
      <c r="C9026" s="23" t="str">
        <f>'Raw data (base scenario)'!B9018</f>
        <v>H</v>
      </c>
      <c r="D9026" s="23" t="str">
        <f>'Raw data (base scenario)'!C9018</f>
        <v>H</v>
      </c>
      <c r="E9026" t="b">
        <f t="shared" si="848"/>
        <v>1</v>
      </c>
      <c r="F9026" t="b">
        <f t="shared" si="849"/>
        <v>1</v>
      </c>
      <c r="G9026" t="str">
        <f t="shared" si="850"/>
        <v>N/A</v>
      </c>
      <c r="K9026" s="28">
        <v>9012</v>
      </c>
      <c r="L9026" s="28" t="s">
        <v>3</v>
      </c>
      <c r="M9026" s="28" t="s">
        <v>1</v>
      </c>
      <c r="N9026" t="b">
        <f t="shared" si="851"/>
        <v>1</v>
      </c>
      <c r="O9026" t="b">
        <f t="shared" si="852"/>
        <v>1</v>
      </c>
      <c r="P9026" t="str">
        <f t="shared" si="853"/>
        <v>N/A</v>
      </c>
    </row>
    <row r="9027" spans="2:16" x14ac:dyDescent="0.25">
      <c r="B9027" s="23">
        <f>'Raw data (base scenario)'!A9019</f>
        <v>9013</v>
      </c>
      <c r="C9027" s="23" t="str">
        <f>'Raw data (base scenario)'!B9019</f>
        <v>D</v>
      </c>
      <c r="D9027" s="23" t="str">
        <f>'Raw data (base scenario)'!C9019</f>
        <v>D</v>
      </c>
      <c r="E9027" t="b">
        <f t="shared" si="848"/>
        <v>1</v>
      </c>
      <c r="F9027" t="b">
        <f t="shared" si="849"/>
        <v>1</v>
      </c>
      <c r="G9027" t="b">
        <f t="shared" si="850"/>
        <v>1</v>
      </c>
      <c r="K9027" s="28">
        <v>9013</v>
      </c>
      <c r="L9027" s="28" t="s">
        <v>1</v>
      </c>
      <c r="M9027" s="28" t="s">
        <v>3</v>
      </c>
      <c r="N9027" t="b">
        <f t="shared" si="851"/>
        <v>1</v>
      </c>
      <c r="O9027" t="b">
        <f t="shared" si="852"/>
        <v>1</v>
      </c>
      <c r="P9027" t="str">
        <f t="shared" si="853"/>
        <v>N/A</v>
      </c>
    </row>
    <row r="9028" spans="2:16" x14ac:dyDescent="0.25">
      <c r="B9028" s="23">
        <f>'Raw data (base scenario)'!A9020</f>
        <v>9014</v>
      </c>
      <c r="C9028" s="23" t="str">
        <f>'Raw data (base scenario)'!B9020</f>
        <v>S</v>
      </c>
      <c r="D9028" s="23" t="str">
        <f>'Raw data (base scenario)'!C9020</f>
        <v>H</v>
      </c>
      <c r="E9028" t="b">
        <f t="shared" si="848"/>
        <v>1</v>
      </c>
      <c r="F9028" t="b">
        <f t="shared" si="849"/>
        <v>1</v>
      </c>
      <c r="G9028" t="str">
        <f t="shared" si="850"/>
        <v>N/A</v>
      </c>
      <c r="K9028" s="28">
        <v>9014</v>
      </c>
      <c r="L9028" s="28" t="s">
        <v>2</v>
      </c>
      <c r="M9028" s="28" t="s">
        <v>2</v>
      </c>
      <c r="N9028" t="b">
        <f t="shared" si="851"/>
        <v>1</v>
      </c>
      <c r="O9028" t="b">
        <f t="shared" si="852"/>
        <v>1</v>
      </c>
      <c r="P9028" t="b">
        <f t="shared" si="853"/>
        <v>1</v>
      </c>
    </row>
    <row r="9029" spans="2:16" x14ac:dyDescent="0.25">
      <c r="B9029" s="23">
        <f>'Raw data (base scenario)'!A9021</f>
        <v>9015</v>
      </c>
      <c r="C9029" s="23" t="str">
        <f>'Raw data (base scenario)'!B9021</f>
        <v>H</v>
      </c>
      <c r="D9029" s="23" t="str">
        <f>'Raw data (base scenario)'!C9021</f>
        <v>S</v>
      </c>
      <c r="E9029" t="b">
        <f t="shared" si="848"/>
        <v>1</v>
      </c>
      <c r="F9029" t="b">
        <f t="shared" si="849"/>
        <v>1</v>
      </c>
      <c r="G9029" t="str">
        <f t="shared" si="850"/>
        <v>N/A</v>
      </c>
      <c r="K9029" s="28">
        <v>9015</v>
      </c>
      <c r="L9029" s="28" t="s">
        <v>18</v>
      </c>
      <c r="M9029" s="28" t="s">
        <v>18</v>
      </c>
      <c r="N9029" t="b">
        <f t="shared" si="851"/>
        <v>1</v>
      </c>
      <c r="O9029" t="b">
        <f t="shared" si="852"/>
        <v>1</v>
      </c>
      <c r="P9029" t="str">
        <f t="shared" si="853"/>
        <v>N/A</v>
      </c>
    </row>
    <row r="9030" spans="2:16" x14ac:dyDescent="0.25">
      <c r="B9030" s="23">
        <f>'Raw data (base scenario)'!A9022</f>
        <v>9016</v>
      </c>
      <c r="C9030" s="23" t="str">
        <f>'Raw data (base scenario)'!B9022</f>
        <v>D</v>
      </c>
      <c r="D9030" s="23" t="str">
        <f>'Raw data (base scenario)'!C9022</f>
        <v>D</v>
      </c>
      <c r="E9030" t="b">
        <f t="shared" si="848"/>
        <v>1</v>
      </c>
      <c r="F9030" t="b">
        <f t="shared" si="849"/>
        <v>1</v>
      </c>
      <c r="G9030" t="b">
        <f t="shared" si="850"/>
        <v>1</v>
      </c>
      <c r="K9030" s="28">
        <v>9016</v>
      </c>
      <c r="L9030" s="28" t="s">
        <v>1</v>
      </c>
      <c r="M9030" s="28" t="s">
        <v>1</v>
      </c>
      <c r="N9030" t="b">
        <f t="shared" si="851"/>
        <v>1</v>
      </c>
      <c r="O9030" t="b">
        <f t="shared" si="852"/>
        <v>1</v>
      </c>
      <c r="P9030" t="str">
        <f t="shared" si="853"/>
        <v>N/A</v>
      </c>
    </row>
    <row r="9031" spans="2:16" x14ac:dyDescent="0.25">
      <c r="B9031" s="23">
        <f>'Raw data (base scenario)'!A9023</f>
        <v>9017</v>
      </c>
      <c r="C9031" s="23" t="str">
        <f>'Raw data (base scenario)'!B9023</f>
        <v>I</v>
      </c>
      <c r="D9031" s="23" t="str">
        <f>'Raw data (base scenario)'!C9023</f>
        <v>I</v>
      </c>
      <c r="E9031" t="b">
        <f t="shared" si="848"/>
        <v>1</v>
      </c>
      <c r="F9031" t="b">
        <f t="shared" si="849"/>
        <v>1</v>
      </c>
      <c r="G9031" t="str">
        <f t="shared" si="850"/>
        <v>N/A</v>
      </c>
      <c r="K9031" s="28">
        <v>9017</v>
      </c>
      <c r="L9031" s="28" t="s">
        <v>3</v>
      </c>
      <c r="M9031" s="28" t="s">
        <v>3</v>
      </c>
      <c r="N9031" t="b">
        <f t="shared" si="851"/>
        <v>1</v>
      </c>
      <c r="O9031" t="b">
        <f t="shared" si="852"/>
        <v>1</v>
      </c>
      <c r="P9031" t="str">
        <f t="shared" si="853"/>
        <v>N/A</v>
      </c>
    </row>
    <row r="9032" spans="2:16" x14ac:dyDescent="0.25">
      <c r="B9032" s="23">
        <f>'Raw data (base scenario)'!A9024</f>
        <v>9018</v>
      </c>
      <c r="C9032" s="23" t="str">
        <f>'Raw data (base scenario)'!B9024</f>
        <v>H</v>
      </c>
      <c r="D9032" s="23" t="str">
        <f>'Raw data (base scenario)'!C9024</f>
        <v>H</v>
      </c>
      <c r="E9032" t="b">
        <f t="shared" si="848"/>
        <v>1</v>
      </c>
      <c r="F9032" t="b">
        <f t="shared" si="849"/>
        <v>1</v>
      </c>
      <c r="G9032" t="str">
        <f t="shared" si="850"/>
        <v>N/A</v>
      </c>
      <c r="K9032" s="28">
        <v>9018</v>
      </c>
      <c r="L9032" s="28" t="s">
        <v>3</v>
      </c>
      <c r="M9032" s="28" t="s">
        <v>1</v>
      </c>
      <c r="N9032" t="b">
        <f t="shared" si="851"/>
        <v>1</v>
      </c>
      <c r="O9032" t="b">
        <f t="shared" si="852"/>
        <v>1</v>
      </c>
      <c r="P9032" t="str">
        <f t="shared" si="853"/>
        <v>N/A</v>
      </c>
    </row>
    <row r="9033" spans="2:16" x14ac:dyDescent="0.25">
      <c r="B9033" s="23">
        <f>'Raw data (base scenario)'!A9025</f>
        <v>9019</v>
      </c>
      <c r="C9033" s="23" t="str">
        <f>'Raw data (base scenario)'!B9025</f>
        <v>S</v>
      </c>
      <c r="D9033" s="23" t="str">
        <f>'Raw data (base scenario)'!C9025</f>
        <v>S</v>
      </c>
      <c r="E9033" t="b">
        <f t="shared" si="848"/>
        <v>1</v>
      </c>
      <c r="F9033" t="b">
        <f t="shared" si="849"/>
        <v>1</v>
      </c>
      <c r="G9033" t="str">
        <f t="shared" si="850"/>
        <v>N/A</v>
      </c>
      <c r="K9033" s="28">
        <v>9019</v>
      </c>
      <c r="L9033" s="28" t="s">
        <v>18</v>
      </c>
      <c r="M9033" s="28" t="s">
        <v>3</v>
      </c>
      <c r="N9033" t="b">
        <f t="shared" si="851"/>
        <v>1</v>
      </c>
      <c r="O9033" t="b">
        <f t="shared" si="852"/>
        <v>1</v>
      </c>
      <c r="P9033" t="str">
        <f t="shared" si="853"/>
        <v>N/A</v>
      </c>
    </row>
    <row r="9034" spans="2:16" x14ac:dyDescent="0.25">
      <c r="B9034" s="23">
        <f>'Raw data (base scenario)'!A9026</f>
        <v>9020</v>
      </c>
      <c r="C9034" s="23" t="str">
        <f>'Raw data (base scenario)'!B9026</f>
        <v>S</v>
      </c>
      <c r="D9034" s="23" t="str">
        <f>'Raw data (base scenario)'!C9026</f>
        <v>H</v>
      </c>
      <c r="E9034" t="b">
        <f t="shared" si="848"/>
        <v>1</v>
      </c>
      <c r="F9034" t="b">
        <f t="shared" si="849"/>
        <v>1</v>
      </c>
      <c r="G9034" t="str">
        <f t="shared" si="850"/>
        <v>N/A</v>
      </c>
      <c r="K9034" s="28">
        <v>9020</v>
      </c>
      <c r="L9034" s="28" t="s">
        <v>2</v>
      </c>
      <c r="M9034" s="28" t="s">
        <v>2</v>
      </c>
      <c r="N9034" t="b">
        <f t="shared" si="851"/>
        <v>1</v>
      </c>
      <c r="O9034" t="b">
        <f t="shared" si="852"/>
        <v>1</v>
      </c>
      <c r="P9034" t="b">
        <f t="shared" si="853"/>
        <v>1</v>
      </c>
    </row>
    <row r="9035" spans="2:16" x14ac:dyDescent="0.25">
      <c r="B9035" s="23">
        <f>'Raw data (base scenario)'!A9027</f>
        <v>9021</v>
      </c>
      <c r="C9035" s="23" t="str">
        <f>'Raw data (base scenario)'!B9027</f>
        <v>I</v>
      </c>
      <c r="D9035" s="23" t="str">
        <f>'Raw data (base scenario)'!C9027</f>
        <v>S</v>
      </c>
      <c r="E9035" t="b">
        <f t="shared" si="848"/>
        <v>1</v>
      </c>
      <c r="F9035" t="b">
        <f t="shared" si="849"/>
        <v>1</v>
      </c>
      <c r="G9035" t="str">
        <f t="shared" si="850"/>
        <v>N/A</v>
      </c>
      <c r="K9035" s="28">
        <v>9021</v>
      </c>
      <c r="L9035" s="28" t="s">
        <v>2</v>
      </c>
      <c r="M9035" s="28" t="s">
        <v>2</v>
      </c>
      <c r="N9035" t="b">
        <f t="shared" si="851"/>
        <v>1</v>
      </c>
      <c r="O9035" t="b">
        <f t="shared" si="852"/>
        <v>1</v>
      </c>
      <c r="P9035" t="b">
        <f t="shared" si="853"/>
        <v>1</v>
      </c>
    </row>
    <row r="9036" spans="2:16" x14ac:dyDescent="0.25">
      <c r="B9036" s="23">
        <f>'Raw data (base scenario)'!A9028</f>
        <v>9022</v>
      </c>
      <c r="C9036" s="23" t="str">
        <f>'Raw data (base scenario)'!B9028</f>
        <v>D</v>
      </c>
      <c r="D9036" s="23" t="str">
        <f>'Raw data (base scenario)'!C9028</f>
        <v>D</v>
      </c>
      <c r="E9036" t="b">
        <f t="shared" si="848"/>
        <v>1</v>
      </c>
      <c r="F9036" t="b">
        <f t="shared" si="849"/>
        <v>1</v>
      </c>
      <c r="G9036" t="b">
        <f t="shared" si="850"/>
        <v>1</v>
      </c>
      <c r="K9036" s="28">
        <v>9022</v>
      </c>
      <c r="L9036" s="28" t="s">
        <v>1</v>
      </c>
      <c r="M9036" s="28" t="s">
        <v>3</v>
      </c>
      <c r="N9036" t="b">
        <f t="shared" si="851"/>
        <v>1</v>
      </c>
      <c r="O9036" t="b">
        <f t="shared" si="852"/>
        <v>1</v>
      </c>
      <c r="P9036" t="str">
        <f t="shared" si="853"/>
        <v>N/A</v>
      </c>
    </row>
    <row r="9037" spans="2:16" x14ac:dyDescent="0.25">
      <c r="B9037" s="23">
        <f>'Raw data (base scenario)'!A9029</f>
        <v>9023</v>
      </c>
      <c r="C9037" s="23" t="str">
        <f>'Raw data (base scenario)'!B9029</f>
        <v>D</v>
      </c>
      <c r="D9037" s="23" t="str">
        <f>'Raw data (base scenario)'!C9029</f>
        <v>D</v>
      </c>
      <c r="E9037" t="b">
        <f t="shared" si="848"/>
        <v>1</v>
      </c>
      <c r="F9037" t="b">
        <f t="shared" si="849"/>
        <v>1</v>
      </c>
      <c r="G9037" t="b">
        <f t="shared" si="850"/>
        <v>1</v>
      </c>
      <c r="K9037" s="28">
        <v>9023</v>
      </c>
      <c r="L9037" s="28" t="s">
        <v>3</v>
      </c>
      <c r="M9037" s="28" t="s">
        <v>1</v>
      </c>
      <c r="N9037" t="b">
        <f t="shared" si="851"/>
        <v>1</v>
      </c>
      <c r="O9037" t="b">
        <f t="shared" si="852"/>
        <v>1</v>
      </c>
      <c r="P9037" t="str">
        <f t="shared" si="853"/>
        <v>N/A</v>
      </c>
    </row>
    <row r="9038" spans="2:16" x14ac:dyDescent="0.25">
      <c r="B9038" s="23">
        <f>'Raw data (base scenario)'!A9030</f>
        <v>9024</v>
      </c>
      <c r="C9038" s="23" t="str">
        <f>'Raw data (base scenario)'!B9030</f>
        <v>H</v>
      </c>
      <c r="D9038" s="23" t="str">
        <f>'Raw data (base scenario)'!C9030</f>
        <v>S</v>
      </c>
      <c r="E9038" t="b">
        <f t="shared" si="848"/>
        <v>1</v>
      </c>
      <c r="F9038" t="b">
        <f t="shared" si="849"/>
        <v>1</v>
      </c>
      <c r="G9038" t="str">
        <f t="shared" si="850"/>
        <v>N/A</v>
      </c>
      <c r="K9038" s="28">
        <v>9024</v>
      </c>
      <c r="L9038" s="28" t="s">
        <v>18</v>
      </c>
      <c r="M9038" s="28" t="s">
        <v>1</v>
      </c>
      <c r="N9038" t="b">
        <f t="shared" si="851"/>
        <v>1</v>
      </c>
      <c r="O9038" t="b">
        <f t="shared" si="852"/>
        <v>1</v>
      </c>
      <c r="P9038" t="str">
        <f t="shared" si="853"/>
        <v>N/A</v>
      </c>
    </row>
    <row r="9039" spans="2:16" x14ac:dyDescent="0.25">
      <c r="B9039" s="23">
        <f>'Raw data (base scenario)'!A9031</f>
        <v>9025</v>
      </c>
      <c r="C9039" s="23" t="str">
        <f>'Raw data (base scenario)'!B9031</f>
        <v>S</v>
      </c>
      <c r="D9039" s="23" t="str">
        <f>'Raw data (base scenario)'!C9031</f>
        <v>H</v>
      </c>
      <c r="E9039" t="b">
        <f t="shared" ref="E9039:E9102" si="854">OR(C9039=$A$4,C9039=$A$5,C9039=$A$6,C9039=$A$7)</f>
        <v>1</v>
      </c>
      <c r="F9039" t="b">
        <f t="shared" ref="F9039:F9102" si="855">OR(D9039=$A$4,D9039=$A$5,D9039=$A$6,D9039=$A$7)</f>
        <v>1</v>
      </c>
      <c r="G9039" t="str">
        <f t="shared" si="850"/>
        <v>N/A</v>
      </c>
      <c r="K9039" s="28">
        <v>9025</v>
      </c>
      <c r="L9039" s="28" t="s">
        <v>1</v>
      </c>
      <c r="M9039" s="28" t="s">
        <v>1</v>
      </c>
      <c r="N9039" t="b">
        <f t="shared" si="851"/>
        <v>1</v>
      </c>
      <c r="O9039" t="b">
        <f t="shared" si="852"/>
        <v>1</v>
      </c>
      <c r="P9039" t="str">
        <f t="shared" si="853"/>
        <v>N/A</v>
      </c>
    </row>
    <row r="9040" spans="2:16" x14ac:dyDescent="0.25">
      <c r="B9040" s="23">
        <f>'Raw data (base scenario)'!A9032</f>
        <v>9026</v>
      </c>
      <c r="C9040" s="23" t="str">
        <f>'Raw data (base scenario)'!B9032</f>
        <v>I</v>
      </c>
      <c r="D9040" s="23" t="str">
        <f>'Raw data (base scenario)'!C9032</f>
        <v>H</v>
      </c>
      <c r="E9040" t="b">
        <f t="shared" si="854"/>
        <v>1</v>
      </c>
      <c r="F9040" t="b">
        <f t="shared" si="855"/>
        <v>1</v>
      </c>
      <c r="G9040" t="str">
        <f t="shared" ref="G9040:G9103" si="856">IF(C9040="D",D9040="D","N/A")</f>
        <v>N/A</v>
      </c>
      <c r="K9040" s="28">
        <v>9026</v>
      </c>
      <c r="L9040" s="28" t="s">
        <v>3</v>
      </c>
      <c r="M9040" s="28" t="s">
        <v>3</v>
      </c>
      <c r="N9040" t="b">
        <f t="shared" si="851"/>
        <v>1</v>
      </c>
      <c r="O9040" t="b">
        <f t="shared" si="852"/>
        <v>1</v>
      </c>
      <c r="P9040" t="str">
        <f t="shared" si="853"/>
        <v>N/A</v>
      </c>
    </row>
    <row r="9041" spans="2:16" x14ac:dyDescent="0.25">
      <c r="B9041" s="23">
        <f>'Raw data (base scenario)'!A9033</f>
        <v>9027</v>
      </c>
      <c r="C9041" s="23" t="str">
        <f>'Raw data (base scenario)'!B9033</f>
        <v>H</v>
      </c>
      <c r="D9041" s="23" t="str">
        <f>'Raw data (base scenario)'!C9033</f>
        <v>H</v>
      </c>
      <c r="E9041" t="b">
        <f t="shared" si="854"/>
        <v>1</v>
      </c>
      <c r="F9041" t="b">
        <f t="shared" si="855"/>
        <v>1</v>
      </c>
      <c r="G9041" t="str">
        <f t="shared" si="856"/>
        <v>N/A</v>
      </c>
      <c r="K9041" s="28">
        <v>9027</v>
      </c>
      <c r="L9041" s="28" t="s">
        <v>3</v>
      </c>
      <c r="M9041" s="28" t="s">
        <v>18</v>
      </c>
      <c r="N9041" t="b">
        <f t="shared" si="851"/>
        <v>1</v>
      </c>
      <c r="O9041" t="b">
        <f t="shared" si="852"/>
        <v>1</v>
      </c>
      <c r="P9041" t="str">
        <f t="shared" si="853"/>
        <v>N/A</v>
      </c>
    </row>
    <row r="9042" spans="2:16" x14ac:dyDescent="0.25">
      <c r="B9042" s="23">
        <f>'Raw data (base scenario)'!A9034</f>
        <v>9028</v>
      </c>
      <c r="C9042" s="23" t="str">
        <f>'Raw data (base scenario)'!B9034</f>
        <v>S</v>
      </c>
      <c r="D9042" s="23" t="str">
        <f>'Raw data (base scenario)'!C9034</f>
        <v>S</v>
      </c>
      <c r="E9042" t="b">
        <f t="shared" si="854"/>
        <v>1</v>
      </c>
      <c r="F9042" t="b">
        <f t="shared" si="855"/>
        <v>1</v>
      </c>
      <c r="G9042" t="str">
        <f t="shared" si="856"/>
        <v>N/A</v>
      </c>
      <c r="K9042" s="28">
        <v>9028</v>
      </c>
      <c r="L9042" s="28" t="s">
        <v>18</v>
      </c>
      <c r="M9042" s="28" t="s">
        <v>2</v>
      </c>
      <c r="N9042" t="b">
        <f t="shared" si="851"/>
        <v>1</v>
      </c>
      <c r="O9042" t="b">
        <f t="shared" si="852"/>
        <v>1</v>
      </c>
      <c r="P9042" t="str">
        <f t="shared" si="853"/>
        <v>N/A</v>
      </c>
    </row>
    <row r="9043" spans="2:16" x14ac:dyDescent="0.25">
      <c r="B9043" s="23">
        <f>'Raw data (base scenario)'!A9035</f>
        <v>9029</v>
      </c>
      <c r="C9043" s="23" t="str">
        <f>'Raw data (base scenario)'!B9035</f>
        <v>S</v>
      </c>
      <c r="D9043" s="23" t="str">
        <f>'Raw data (base scenario)'!C9035</f>
        <v>I</v>
      </c>
      <c r="E9043" t="b">
        <f t="shared" si="854"/>
        <v>1</v>
      </c>
      <c r="F9043" t="b">
        <f t="shared" si="855"/>
        <v>1</v>
      </c>
      <c r="G9043" t="str">
        <f t="shared" si="856"/>
        <v>N/A</v>
      </c>
      <c r="K9043" s="28">
        <v>9029</v>
      </c>
      <c r="L9043" s="28" t="s">
        <v>1</v>
      </c>
      <c r="M9043" s="28" t="s">
        <v>1</v>
      </c>
      <c r="N9043" t="b">
        <f t="shared" si="851"/>
        <v>1</v>
      </c>
      <c r="O9043" t="b">
        <f t="shared" si="852"/>
        <v>1</v>
      </c>
      <c r="P9043" t="str">
        <f t="shared" si="853"/>
        <v>N/A</v>
      </c>
    </row>
    <row r="9044" spans="2:16" x14ac:dyDescent="0.25">
      <c r="B9044" s="23">
        <f>'Raw data (base scenario)'!A9036</f>
        <v>9030</v>
      </c>
      <c r="C9044" s="23" t="str">
        <f>'Raw data (base scenario)'!B9036</f>
        <v>I</v>
      </c>
      <c r="D9044" s="23" t="str">
        <f>'Raw data (base scenario)'!C9036</f>
        <v>D</v>
      </c>
      <c r="E9044" t="b">
        <f t="shared" si="854"/>
        <v>1</v>
      </c>
      <c r="F9044" t="b">
        <f t="shared" si="855"/>
        <v>1</v>
      </c>
      <c r="G9044" t="str">
        <f t="shared" si="856"/>
        <v>N/A</v>
      </c>
      <c r="K9044" s="28">
        <v>9030</v>
      </c>
      <c r="L9044" s="28" t="s">
        <v>2</v>
      </c>
      <c r="M9044" s="28" t="s">
        <v>2</v>
      </c>
      <c r="N9044" t="b">
        <f t="shared" si="851"/>
        <v>1</v>
      </c>
      <c r="O9044" t="b">
        <f t="shared" si="852"/>
        <v>1</v>
      </c>
      <c r="P9044" t="b">
        <f t="shared" si="853"/>
        <v>1</v>
      </c>
    </row>
    <row r="9045" spans="2:16" x14ac:dyDescent="0.25">
      <c r="B9045" s="23">
        <f>'Raw data (base scenario)'!A9037</f>
        <v>9031</v>
      </c>
      <c r="C9045" s="23" t="str">
        <f>'Raw data (base scenario)'!B9037</f>
        <v>H</v>
      </c>
      <c r="D9045" s="23" t="str">
        <f>'Raw data (base scenario)'!C9037</f>
        <v>H</v>
      </c>
      <c r="E9045" t="b">
        <f t="shared" si="854"/>
        <v>1</v>
      </c>
      <c r="F9045" t="b">
        <f t="shared" si="855"/>
        <v>1</v>
      </c>
      <c r="G9045" t="str">
        <f t="shared" si="856"/>
        <v>N/A</v>
      </c>
      <c r="K9045" s="28">
        <v>9031</v>
      </c>
      <c r="L9045" s="28" t="s">
        <v>2</v>
      </c>
      <c r="M9045" s="28" t="s">
        <v>2</v>
      </c>
      <c r="N9045" t="b">
        <f t="shared" si="851"/>
        <v>1</v>
      </c>
      <c r="O9045" t="b">
        <f t="shared" si="852"/>
        <v>1</v>
      </c>
      <c r="P9045" t="b">
        <f t="shared" si="853"/>
        <v>1</v>
      </c>
    </row>
    <row r="9046" spans="2:16" x14ac:dyDescent="0.25">
      <c r="B9046" s="23">
        <f>'Raw data (base scenario)'!A9038</f>
        <v>9032</v>
      </c>
      <c r="C9046" s="23" t="str">
        <f>'Raw data (base scenario)'!B9038</f>
        <v>D</v>
      </c>
      <c r="D9046" s="23" t="str">
        <f>'Raw data (base scenario)'!C9038</f>
        <v>D</v>
      </c>
      <c r="E9046" t="b">
        <f t="shared" si="854"/>
        <v>1</v>
      </c>
      <c r="F9046" t="b">
        <f t="shared" si="855"/>
        <v>1</v>
      </c>
      <c r="G9046" t="b">
        <f t="shared" si="856"/>
        <v>1</v>
      </c>
      <c r="K9046" s="28">
        <v>9032</v>
      </c>
      <c r="L9046" s="28" t="s">
        <v>1</v>
      </c>
      <c r="M9046" s="28" t="s">
        <v>1</v>
      </c>
      <c r="N9046" t="b">
        <f t="shared" si="851"/>
        <v>1</v>
      </c>
      <c r="O9046" t="b">
        <f t="shared" si="852"/>
        <v>1</v>
      </c>
      <c r="P9046" t="str">
        <f t="shared" si="853"/>
        <v>N/A</v>
      </c>
    </row>
    <row r="9047" spans="2:16" x14ac:dyDescent="0.25">
      <c r="B9047" s="23">
        <f>'Raw data (base scenario)'!A9039</f>
        <v>9033</v>
      </c>
      <c r="C9047" s="23" t="str">
        <f>'Raw data (base scenario)'!B9039</f>
        <v>D</v>
      </c>
      <c r="D9047" s="23" t="str">
        <f>'Raw data (base scenario)'!C9039</f>
        <v>D</v>
      </c>
      <c r="E9047" t="b">
        <f t="shared" si="854"/>
        <v>1</v>
      </c>
      <c r="F9047" t="b">
        <f t="shared" si="855"/>
        <v>1</v>
      </c>
      <c r="G9047" t="b">
        <f t="shared" si="856"/>
        <v>1</v>
      </c>
      <c r="K9047" s="28">
        <v>9033</v>
      </c>
      <c r="L9047" s="28" t="s">
        <v>2</v>
      </c>
      <c r="M9047" s="28" t="s">
        <v>2</v>
      </c>
      <c r="N9047" t="b">
        <f t="shared" si="851"/>
        <v>1</v>
      </c>
      <c r="O9047" t="b">
        <f t="shared" si="852"/>
        <v>1</v>
      </c>
      <c r="P9047" t="b">
        <f t="shared" si="853"/>
        <v>1</v>
      </c>
    </row>
    <row r="9048" spans="2:16" x14ac:dyDescent="0.25">
      <c r="B9048" s="23">
        <f>'Raw data (base scenario)'!A9040</f>
        <v>9034</v>
      </c>
      <c r="C9048" s="23" t="str">
        <f>'Raw data (base scenario)'!B9040</f>
        <v>H</v>
      </c>
      <c r="D9048" s="23" t="str">
        <f>'Raw data (base scenario)'!C9040</f>
        <v>H</v>
      </c>
      <c r="E9048" t="b">
        <f t="shared" si="854"/>
        <v>1</v>
      </c>
      <c r="F9048" t="b">
        <f t="shared" si="855"/>
        <v>1</v>
      </c>
      <c r="G9048" t="str">
        <f t="shared" si="856"/>
        <v>N/A</v>
      </c>
      <c r="K9048" s="28">
        <v>9034</v>
      </c>
      <c r="L9048" s="28" t="s">
        <v>2</v>
      </c>
      <c r="M9048" s="28" t="s">
        <v>2</v>
      </c>
      <c r="N9048" t="b">
        <f t="shared" si="851"/>
        <v>1</v>
      </c>
      <c r="O9048" t="b">
        <f t="shared" si="852"/>
        <v>1</v>
      </c>
      <c r="P9048" t="b">
        <f t="shared" si="853"/>
        <v>1</v>
      </c>
    </row>
    <row r="9049" spans="2:16" x14ac:dyDescent="0.25">
      <c r="B9049" s="23">
        <f>'Raw data (base scenario)'!A9041</f>
        <v>9035</v>
      </c>
      <c r="C9049" s="23" t="str">
        <f>'Raw data (base scenario)'!B9041</f>
        <v>D</v>
      </c>
      <c r="D9049" s="23" t="str">
        <f>'Raw data (base scenario)'!C9041</f>
        <v>D</v>
      </c>
      <c r="E9049" t="b">
        <f t="shared" si="854"/>
        <v>1</v>
      </c>
      <c r="F9049" t="b">
        <f t="shared" si="855"/>
        <v>1</v>
      </c>
      <c r="G9049" t="b">
        <f t="shared" si="856"/>
        <v>1</v>
      </c>
      <c r="K9049" s="28">
        <v>9035</v>
      </c>
      <c r="L9049" s="28" t="s">
        <v>18</v>
      </c>
      <c r="M9049" s="28" t="s">
        <v>3</v>
      </c>
      <c r="N9049" t="b">
        <f t="shared" si="851"/>
        <v>1</v>
      </c>
      <c r="O9049" t="b">
        <f t="shared" si="852"/>
        <v>1</v>
      </c>
      <c r="P9049" t="str">
        <f t="shared" si="853"/>
        <v>N/A</v>
      </c>
    </row>
    <row r="9050" spans="2:16" x14ac:dyDescent="0.25">
      <c r="B9050" s="23">
        <f>'Raw data (base scenario)'!A9042</f>
        <v>9036</v>
      </c>
      <c r="C9050" s="23" t="str">
        <f>'Raw data (base scenario)'!B9042</f>
        <v>D</v>
      </c>
      <c r="D9050" s="23" t="str">
        <f>'Raw data (base scenario)'!C9042</f>
        <v>D</v>
      </c>
      <c r="E9050" t="b">
        <f t="shared" si="854"/>
        <v>1</v>
      </c>
      <c r="F9050" t="b">
        <f t="shared" si="855"/>
        <v>1</v>
      </c>
      <c r="G9050" t="b">
        <f t="shared" si="856"/>
        <v>1</v>
      </c>
      <c r="K9050" s="28">
        <v>9036</v>
      </c>
      <c r="L9050" s="28" t="s">
        <v>3</v>
      </c>
      <c r="M9050" s="28" t="s">
        <v>3</v>
      </c>
      <c r="N9050" t="b">
        <f t="shared" ref="N9050:N9113" si="857">OR(L9050=$A$4,L9050=$A$5,L9050=$A$6,L9050=$A$7)</f>
        <v>1</v>
      </c>
      <c r="O9050" t="b">
        <f t="shared" ref="O9050:O9113" si="858">OR(M9050=$A$4,M9050=$A$5,M9050=$A$6,M9050=$A$7)</f>
        <v>1</v>
      </c>
      <c r="P9050" t="str">
        <f t="shared" ref="P9050:P9113" si="859">IF(L9050="D",M9050="D","N/A")</f>
        <v>N/A</v>
      </c>
    </row>
    <row r="9051" spans="2:16" x14ac:dyDescent="0.25">
      <c r="B9051" s="23">
        <f>'Raw data (base scenario)'!A9043</f>
        <v>9037</v>
      </c>
      <c r="C9051" s="23" t="str">
        <f>'Raw data (base scenario)'!B9043</f>
        <v>I</v>
      </c>
      <c r="D9051" s="23" t="str">
        <f>'Raw data (base scenario)'!C9043</f>
        <v>S</v>
      </c>
      <c r="E9051" t="b">
        <f t="shared" si="854"/>
        <v>1</v>
      </c>
      <c r="F9051" t="b">
        <f t="shared" si="855"/>
        <v>1</v>
      </c>
      <c r="G9051" t="str">
        <f t="shared" si="856"/>
        <v>N/A</v>
      </c>
      <c r="K9051" s="28">
        <v>9037</v>
      </c>
      <c r="L9051" s="28" t="s">
        <v>1</v>
      </c>
      <c r="M9051" s="28" t="s">
        <v>1</v>
      </c>
      <c r="N9051" t="b">
        <f t="shared" si="857"/>
        <v>1</v>
      </c>
      <c r="O9051" t="b">
        <f t="shared" si="858"/>
        <v>1</v>
      </c>
      <c r="P9051" t="str">
        <f t="shared" si="859"/>
        <v>N/A</v>
      </c>
    </row>
    <row r="9052" spans="2:16" x14ac:dyDescent="0.25">
      <c r="B9052" s="23">
        <f>'Raw data (base scenario)'!A9044</f>
        <v>9038</v>
      </c>
      <c r="C9052" s="23" t="str">
        <f>'Raw data (base scenario)'!B9044</f>
        <v>S</v>
      </c>
      <c r="D9052" s="23" t="str">
        <f>'Raw data (base scenario)'!C9044</f>
        <v>S</v>
      </c>
      <c r="E9052" t="b">
        <f t="shared" si="854"/>
        <v>1</v>
      </c>
      <c r="F9052" t="b">
        <f t="shared" si="855"/>
        <v>1</v>
      </c>
      <c r="G9052" t="str">
        <f t="shared" si="856"/>
        <v>N/A</v>
      </c>
      <c r="K9052" s="28">
        <v>9038</v>
      </c>
      <c r="L9052" s="28" t="s">
        <v>3</v>
      </c>
      <c r="M9052" s="28" t="s">
        <v>1</v>
      </c>
      <c r="N9052" t="b">
        <f t="shared" si="857"/>
        <v>1</v>
      </c>
      <c r="O9052" t="b">
        <f t="shared" si="858"/>
        <v>1</v>
      </c>
      <c r="P9052" t="str">
        <f t="shared" si="859"/>
        <v>N/A</v>
      </c>
    </row>
    <row r="9053" spans="2:16" x14ac:dyDescent="0.25">
      <c r="B9053" s="23">
        <f>'Raw data (base scenario)'!A9045</f>
        <v>9039</v>
      </c>
      <c r="C9053" s="23" t="str">
        <f>'Raw data (base scenario)'!B9045</f>
        <v>H</v>
      </c>
      <c r="D9053" s="23" t="str">
        <f>'Raw data (base scenario)'!C9045</f>
        <v>H</v>
      </c>
      <c r="E9053" t="b">
        <f t="shared" si="854"/>
        <v>1</v>
      </c>
      <c r="F9053" t="b">
        <f t="shared" si="855"/>
        <v>1</v>
      </c>
      <c r="G9053" t="str">
        <f t="shared" si="856"/>
        <v>N/A</v>
      </c>
      <c r="K9053" s="28">
        <v>9039</v>
      </c>
      <c r="L9053" s="28" t="s">
        <v>1</v>
      </c>
      <c r="M9053" s="28" t="s">
        <v>1</v>
      </c>
      <c r="N9053" t="b">
        <f t="shared" si="857"/>
        <v>1</v>
      </c>
      <c r="O9053" t="b">
        <f t="shared" si="858"/>
        <v>1</v>
      </c>
      <c r="P9053" t="str">
        <f t="shared" si="859"/>
        <v>N/A</v>
      </c>
    </row>
    <row r="9054" spans="2:16" x14ac:dyDescent="0.25">
      <c r="B9054" s="23">
        <f>'Raw data (base scenario)'!A9046</f>
        <v>9040</v>
      </c>
      <c r="C9054" s="23" t="str">
        <f>'Raw data (base scenario)'!B9046</f>
        <v>S</v>
      </c>
      <c r="D9054" s="23" t="str">
        <f>'Raw data (base scenario)'!C9046</f>
        <v>H</v>
      </c>
      <c r="E9054" t="b">
        <f t="shared" si="854"/>
        <v>1</v>
      </c>
      <c r="F9054" t="b">
        <f t="shared" si="855"/>
        <v>1</v>
      </c>
      <c r="G9054" t="str">
        <f t="shared" si="856"/>
        <v>N/A</v>
      </c>
      <c r="K9054" s="28">
        <v>9040</v>
      </c>
      <c r="L9054" s="28" t="s">
        <v>1</v>
      </c>
      <c r="M9054" s="28" t="s">
        <v>1</v>
      </c>
      <c r="N9054" t="b">
        <f t="shared" si="857"/>
        <v>1</v>
      </c>
      <c r="O9054" t="b">
        <f t="shared" si="858"/>
        <v>1</v>
      </c>
      <c r="P9054" t="str">
        <f t="shared" si="859"/>
        <v>N/A</v>
      </c>
    </row>
    <row r="9055" spans="2:16" x14ac:dyDescent="0.25">
      <c r="B9055" s="23">
        <f>'Raw data (base scenario)'!A9047</f>
        <v>9041</v>
      </c>
      <c r="C9055" s="23" t="str">
        <f>'Raw data (base scenario)'!B9047</f>
        <v>H</v>
      </c>
      <c r="D9055" s="23" t="str">
        <f>'Raw data (base scenario)'!C9047</f>
        <v>H</v>
      </c>
      <c r="E9055" t="b">
        <f t="shared" si="854"/>
        <v>1</v>
      </c>
      <c r="F9055" t="b">
        <f t="shared" si="855"/>
        <v>1</v>
      </c>
      <c r="G9055" t="str">
        <f t="shared" si="856"/>
        <v>N/A</v>
      </c>
      <c r="K9055" s="28">
        <v>9041</v>
      </c>
      <c r="L9055" s="28" t="s">
        <v>1</v>
      </c>
      <c r="M9055" s="28" t="s">
        <v>3</v>
      </c>
      <c r="N9055" t="b">
        <f t="shared" si="857"/>
        <v>1</v>
      </c>
      <c r="O9055" t="b">
        <f t="shared" si="858"/>
        <v>1</v>
      </c>
      <c r="P9055" t="str">
        <f t="shared" si="859"/>
        <v>N/A</v>
      </c>
    </row>
    <row r="9056" spans="2:16" x14ac:dyDescent="0.25">
      <c r="B9056" s="23">
        <f>'Raw data (base scenario)'!A9048</f>
        <v>9042</v>
      </c>
      <c r="C9056" s="23" t="str">
        <f>'Raw data (base scenario)'!B9048</f>
        <v>H</v>
      </c>
      <c r="D9056" s="23" t="str">
        <f>'Raw data (base scenario)'!C9048</f>
        <v>H</v>
      </c>
      <c r="E9056" t="b">
        <f t="shared" si="854"/>
        <v>1</v>
      </c>
      <c r="F9056" t="b">
        <f t="shared" si="855"/>
        <v>1</v>
      </c>
      <c r="G9056" t="str">
        <f t="shared" si="856"/>
        <v>N/A</v>
      </c>
      <c r="K9056" s="28">
        <v>9042</v>
      </c>
      <c r="L9056" s="28" t="s">
        <v>2</v>
      </c>
      <c r="M9056" s="28" t="s">
        <v>2</v>
      </c>
      <c r="N9056" t="b">
        <f t="shared" si="857"/>
        <v>1</v>
      </c>
      <c r="O9056" t="b">
        <f t="shared" si="858"/>
        <v>1</v>
      </c>
      <c r="P9056" t="b">
        <f t="shared" si="859"/>
        <v>1</v>
      </c>
    </row>
    <row r="9057" spans="2:16" x14ac:dyDescent="0.25">
      <c r="B9057" s="23">
        <f>'Raw data (base scenario)'!A9049</f>
        <v>9043</v>
      </c>
      <c r="C9057" s="23" t="str">
        <f>'Raw data (base scenario)'!B9049</f>
        <v>H</v>
      </c>
      <c r="D9057" s="23" t="str">
        <f>'Raw data (base scenario)'!C9049</f>
        <v>S</v>
      </c>
      <c r="E9057" t="b">
        <f t="shared" si="854"/>
        <v>1</v>
      </c>
      <c r="F9057" t="b">
        <f t="shared" si="855"/>
        <v>1</v>
      </c>
      <c r="G9057" t="str">
        <f t="shared" si="856"/>
        <v>N/A</v>
      </c>
      <c r="K9057" s="28">
        <v>9043</v>
      </c>
      <c r="L9057" s="28" t="s">
        <v>18</v>
      </c>
      <c r="M9057" s="28" t="s">
        <v>2</v>
      </c>
      <c r="N9057" t="b">
        <f t="shared" si="857"/>
        <v>1</v>
      </c>
      <c r="O9057" t="b">
        <f t="shared" si="858"/>
        <v>1</v>
      </c>
      <c r="P9057" t="str">
        <f t="shared" si="859"/>
        <v>N/A</v>
      </c>
    </row>
    <row r="9058" spans="2:16" x14ac:dyDescent="0.25">
      <c r="B9058" s="23">
        <f>'Raw data (base scenario)'!A9050</f>
        <v>9044</v>
      </c>
      <c r="C9058" s="23" t="str">
        <f>'Raw data (base scenario)'!B9050</f>
        <v>D</v>
      </c>
      <c r="D9058" s="23" t="str">
        <f>'Raw data (base scenario)'!C9050</f>
        <v>D</v>
      </c>
      <c r="E9058" t="b">
        <f t="shared" si="854"/>
        <v>1</v>
      </c>
      <c r="F9058" t="b">
        <f t="shared" si="855"/>
        <v>1</v>
      </c>
      <c r="G9058" t="b">
        <f t="shared" si="856"/>
        <v>1</v>
      </c>
      <c r="K9058" s="28">
        <v>9044</v>
      </c>
      <c r="L9058" s="28" t="s">
        <v>2</v>
      </c>
      <c r="M9058" s="28" t="s">
        <v>2</v>
      </c>
      <c r="N9058" t="b">
        <f t="shared" si="857"/>
        <v>1</v>
      </c>
      <c r="O9058" t="b">
        <f t="shared" si="858"/>
        <v>1</v>
      </c>
      <c r="P9058" t="b">
        <f t="shared" si="859"/>
        <v>1</v>
      </c>
    </row>
    <row r="9059" spans="2:16" x14ac:dyDescent="0.25">
      <c r="B9059" s="23">
        <f>'Raw data (base scenario)'!A9051</f>
        <v>9045</v>
      </c>
      <c r="C9059" s="23" t="str">
        <f>'Raw data (base scenario)'!B9051</f>
        <v>I</v>
      </c>
      <c r="D9059" s="23" t="str">
        <f>'Raw data (base scenario)'!C9051</f>
        <v>D</v>
      </c>
      <c r="E9059" t="b">
        <f t="shared" si="854"/>
        <v>1</v>
      </c>
      <c r="F9059" t="b">
        <f t="shared" si="855"/>
        <v>1</v>
      </c>
      <c r="G9059" t="str">
        <f t="shared" si="856"/>
        <v>N/A</v>
      </c>
      <c r="K9059" s="28">
        <v>9045</v>
      </c>
      <c r="L9059" s="28" t="s">
        <v>18</v>
      </c>
      <c r="M9059" s="28" t="s">
        <v>1</v>
      </c>
      <c r="N9059" t="b">
        <f t="shared" si="857"/>
        <v>1</v>
      </c>
      <c r="O9059" t="b">
        <f t="shared" si="858"/>
        <v>1</v>
      </c>
      <c r="P9059" t="str">
        <f t="shared" si="859"/>
        <v>N/A</v>
      </c>
    </row>
    <row r="9060" spans="2:16" x14ac:dyDescent="0.25">
      <c r="B9060" s="23">
        <f>'Raw data (base scenario)'!A9052</f>
        <v>9046</v>
      </c>
      <c r="C9060" s="23" t="str">
        <f>'Raw data (base scenario)'!B9052</f>
        <v>D</v>
      </c>
      <c r="D9060" s="23" t="str">
        <f>'Raw data (base scenario)'!C9052</f>
        <v>D</v>
      </c>
      <c r="E9060" t="b">
        <f t="shared" si="854"/>
        <v>1</v>
      </c>
      <c r="F9060" t="b">
        <f t="shared" si="855"/>
        <v>1</v>
      </c>
      <c r="G9060" t="b">
        <f t="shared" si="856"/>
        <v>1</v>
      </c>
      <c r="K9060" s="28">
        <v>9046</v>
      </c>
      <c r="L9060" s="28" t="s">
        <v>1</v>
      </c>
      <c r="M9060" s="28" t="s">
        <v>1</v>
      </c>
      <c r="N9060" t="b">
        <f t="shared" si="857"/>
        <v>1</v>
      </c>
      <c r="O9060" t="b">
        <f t="shared" si="858"/>
        <v>1</v>
      </c>
      <c r="P9060" t="str">
        <f t="shared" si="859"/>
        <v>N/A</v>
      </c>
    </row>
    <row r="9061" spans="2:16" x14ac:dyDescent="0.25">
      <c r="B9061" s="23">
        <f>'Raw data (base scenario)'!A9053</f>
        <v>9047</v>
      </c>
      <c r="C9061" s="23" t="str">
        <f>'Raw data (base scenario)'!B9053</f>
        <v>I</v>
      </c>
      <c r="D9061" s="23" t="str">
        <f>'Raw data (base scenario)'!C9053</f>
        <v>H</v>
      </c>
      <c r="E9061" t="b">
        <f t="shared" si="854"/>
        <v>1</v>
      </c>
      <c r="F9061" t="b">
        <f t="shared" si="855"/>
        <v>1</v>
      </c>
      <c r="G9061" t="str">
        <f t="shared" si="856"/>
        <v>N/A</v>
      </c>
      <c r="K9061" s="28">
        <v>9047</v>
      </c>
      <c r="L9061" s="28" t="s">
        <v>1</v>
      </c>
      <c r="M9061" s="28" t="s">
        <v>1</v>
      </c>
      <c r="N9061" t="b">
        <f t="shared" si="857"/>
        <v>1</v>
      </c>
      <c r="O9061" t="b">
        <f t="shared" si="858"/>
        <v>1</v>
      </c>
      <c r="P9061" t="str">
        <f t="shared" si="859"/>
        <v>N/A</v>
      </c>
    </row>
    <row r="9062" spans="2:16" x14ac:dyDescent="0.25">
      <c r="B9062" s="23">
        <f>'Raw data (base scenario)'!A9054</f>
        <v>9048</v>
      </c>
      <c r="C9062" s="23" t="str">
        <f>'Raw data (base scenario)'!B9054</f>
        <v>H</v>
      </c>
      <c r="D9062" s="23" t="str">
        <f>'Raw data (base scenario)'!C9054</f>
        <v>H</v>
      </c>
      <c r="E9062" t="b">
        <f t="shared" si="854"/>
        <v>1</v>
      </c>
      <c r="F9062" t="b">
        <f t="shared" si="855"/>
        <v>1</v>
      </c>
      <c r="G9062" t="str">
        <f t="shared" si="856"/>
        <v>N/A</v>
      </c>
      <c r="K9062" s="28">
        <v>9048</v>
      </c>
      <c r="L9062" s="28" t="s">
        <v>18</v>
      </c>
      <c r="M9062" s="28" t="s">
        <v>18</v>
      </c>
      <c r="N9062" t="b">
        <f t="shared" si="857"/>
        <v>1</v>
      </c>
      <c r="O9062" t="b">
        <f t="shared" si="858"/>
        <v>1</v>
      </c>
      <c r="P9062" t="str">
        <f t="shared" si="859"/>
        <v>N/A</v>
      </c>
    </row>
    <row r="9063" spans="2:16" x14ac:dyDescent="0.25">
      <c r="B9063" s="23">
        <f>'Raw data (base scenario)'!A9055</f>
        <v>9049</v>
      </c>
      <c r="C9063" s="23" t="str">
        <f>'Raw data (base scenario)'!B9055</f>
        <v>H</v>
      </c>
      <c r="D9063" s="23" t="str">
        <f>'Raw data (base scenario)'!C9055</f>
        <v>H</v>
      </c>
      <c r="E9063" t="b">
        <f t="shared" si="854"/>
        <v>1</v>
      </c>
      <c r="F9063" t="b">
        <f t="shared" si="855"/>
        <v>1</v>
      </c>
      <c r="G9063" t="str">
        <f t="shared" si="856"/>
        <v>N/A</v>
      </c>
      <c r="K9063" s="28">
        <v>9049</v>
      </c>
      <c r="L9063" s="28" t="s">
        <v>1</v>
      </c>
      <c r="M9063" s="28" t="s">
        <v>1</v>
      </c>
      <c r="N9063" t="b">
        <f t="shared" si="857"/>
        <v>1</v>
      </c>
      <c r="O9063" t="b">
        <f t="shared" si="858"/>
        <v>1</v>
      </c>
      <c r="P9063" t="str">
        <f t="shared" si="859"/>
        <v>N/A</v>
      </c>
    </row>
    <row r="9064" spans="2:16" x14ac:dyDescent="0.25">
      <c r="B9064" s="23">
        <f>'Raw data (base scenario)'!A9056</f>
        <v>9050</v>
      </c>
      <c r="C9064" s="23" t="str">
        <f>'Raw data (base scenario)'!B9056</f>
        <v>I</v>
      </c>
      <c r="D9064" s="23" t="str">
        <f>'Raw data (base scenario)'!C9056</f>
        <v>I</v>
      </c>
      <c r="E9064" t="b">
        <f t="shared" si="854"/>
        <v>1</v>
      </c>
      <c r="F9064" t="b">
        <f t="shared" si="855"/>
        <v>1</v>
      </c>
      <c r="G9064" t="str">
        <f t="shared" si="856"/>
        <v>N/A</v>
      </c>
      <c r="K9064" s="28">
        <v>9050</v>
      </c>
      <c r="L9064" s="28" t="s">
        <v>2</v>
      </c>
      <c r="M9064" s="28" t="s">
        <v>2</v>
      </c>
      <c r="N9064" t="b">
        <f t="shared" si="857"/>
        <v>1</v>
      </c>
      <c r="O9064" t="b">
        <f t="shared" si="858"/>
        <v>1</v>
      </c>
      <c r="P9064" t="b">
        <f t="shared" si="859"/>
        <v>1</v>
      </c>
    </row>
    <row r="9065" spans="2:16" x14ac:dyDescent="0.25">
      <c r="B9065" s="23">
        <f>'Raw data (base scenario)'!A9057</f>
        <v>9051</v>
      </c>
      <c r="C9065" s="23" t="str">
        <f>'Raw data (base scenario)'!B9057</f>
        <v>H</v>
      </c>
      <c r="D9065" s="23" t="str">
        <f>'Raw data (base scenario)'!C9057</f>
        <v>H</v>
      </c>
      <c r="E9065" t="b">
        <f t="shared" si="854"/>
        <v>1</v>
      </c>
      <c r="F9065" t="b">
        <f t="shared" si="855"/>
        <v>1</v>
      </c>
      <c r="G9065" t="str">
        <f t="shared" si="856"/>
        <v>N/A</v>
      </c>
      <c r="K9065" s="28">
        <v>9051</v>
      </c>
      <c r="L9065" s="28" t="s">
        <v>3</v>
      </c>
      <c r="M9065" s="28" t="s">
        <v>1</v>
      </c>
      <c r="N9065" t="b">
        <f t="shared" si="857"/>
        <v>1</v>
      </c>
      <c r="O9065" t="b">
        <f t="shared" si="858"/>
        <v>1</v>
      </c>
      <c r="P9065" t="str">
        <f t="shared" si="859"/>
        <v>N/A</v>
      </c>
    </row>
    <row r="9066" spans="2:16" x14ac:dyDescent="0.25">
      <c r="B9066" s="23">
        <f>'Raw data (base scenario)'!A9058</f>
        <v>9052</v>
      </c>
      <c r="C9066" s="23" t="str">
        <f>'Raw data (base scenario)'!B9058</f>
        <v>D</v>
      </c>
      <c r="D9066" s="23" t="str">
        <f>'Raw data (base scenario)'!C9058</f>
        <v>D</v>
      </c>
      <c r="E9066" t="b">
        <f t="shared" si="854"/>
        <v>1</v>
      </c>
      <c r="F9066" t="b">
        <f t="shared" si="855"/>
        <v>1</v>
      </c>
      <c r="G9066" t="b">
        <f t="shared" si="856"/>
        <v>1</v>
      </c>
      <c r="K9066" s="28">
        <v>9052</v>
      </c>
      <c r="L9066" s="28" t="s">
        <v>18</v>
      </c>
      <c r="M9066" s="28" t="s">
        <v>18</v>
      </c>
      <c r="N9066" t="b">
        <f t="shared" si="857"/>
        <v>1</v>
      </c>
      <c r="O9066" t="b">
        <f t="shared" si="858"/>
        <v>1</v>
      </c>
      <c r="P9066" t="str">
        <f t="shared" si="859"/>
        <v>N/A</v>
      </c>
    </row>
    <row r="9067" spans="2:16" x14ac:dyDescent="0.25">
      <c r="B9067" s="23">
        <f>'Raw data (base scenario)'!A9059</f>
        <v>9053</v>
      </c>
      <c r="C9067" s="23" t="str">
        <f>'Raw data (base scenario)'!B9059</f>
        <v>S</v>
      </c>
      <c r="D9067" s="23" t="str">
        <f>'Raw data (base scenario)'!C9059</f>
        <v>H</v>
      </c>
      <c r="E9067" t="b">
        <f t="shared" si="854"/>
        <v>1</v>
      </c>
      <c r="F9067" t="b">
        <f t="shared" si="855"/>
        <v>1</v>
      </c>
      <c r="G9067" t="str">
        <f t="shared" si="856"/>
        <v>N/A</v>
      </c>
      <c r="K9067" s="28">
        <v>9053</v>
      </c>
      <c r="L9067" s="28" t="s">
        <v>2</v>
      </c>
      <c r="M9067" s="28" t="s">
        <v>2</v>
      </c>
      <c r="N9067" t="b">
        <f t="shared" si="857"/>
        <v>1</v>
      </c>
      <c r="O9067" t="b">
        <f t="shared" si="858"/>
        <v>1</v>
      </c>
      <c r="P9067" t="b">
        <f t="shared" si="859"/>
        <v>1</v>
      </c>
    </row>
    <row r="9068" spans="2:16" x14ac:dyDescent="0.25">
      <c r="B9068" s="23">
        <f>'Raw data (base scenario)'!A9060</f>
        <v>9054</v>
      </c>
      <c r="C9068" s="23" t="str">
        <f>'Raw data (base scenario)'!B9060</f>
        <v>I</v>
      </c>
      <c r="D9068" s="23" t="str">
        <f>'Raw data (base scenario)'!C9060</f>
        <v>I</v>
      </c>
      <c r="E9068" t="b">
        <f t="shared" si="854"/>
        <v>1</v>
      </c>
      <c r="F9068" t="b">
        <f t="shared" si="855"/>
        <v>1</v>
      </c>
      <c r="G9068" t="str">
        <f t="shared" si="856"/>
        <v>N/A</v>
      </c>
      <c r="K9068" s="28">
        <v>9054</v>
      </c>
      <c r="L9068" s="28" t="s">
        <v>1</v>
      </c>
      <c r="M9068" s="28" t="s">
        <v>1</v>
      </c>
      <c r="N9068" t="b">
        <f t="shared" si="857"/>
        <v>1</v>
      </c>
      <c r="O9068" t="b">
        <f t="shared" si="858"/>
        <v>1</v>
      </c>
      <c r="P9068" t="str">
        <f t="shared" si="859"/>
        <v>N/A</v>
      </c>
    </row>
    <row r="9069" spans="2:16" x14ac:dyDescent="0.25">
      <c r="B9069" s="23">
        <f>'Raw data (base scenario)'!A9061</f>
        <v>9055</v>
      </c>
      <c r="C9069" s="23" t="str">
        <f>'Raw data (base scenario)'!B9061</f>
        <v>D</v>
      </c>
      <c r="D9069" s="23" t="str">
        <f>'Raw data (base scenario)'!C9061</f>
        <v>D</v>
      </c>
      <c r="E9069" t="b">
        <f t="shared" si="854"/>
        <v>1</v>
      </c>
      <c r="F9069" t="b">
        <f t="shared" si="855"/>
        <v>1</v>
      </c>
      <c r="G9069" t="b">
        <f t="shared" si="856"/>
        <v>1</v>
      </c>
      <c r="K9069" s="28">
        <v>9055</v>
      </c>
      <c r="L9069" s="28" t="s">
        <v>2</v>
      </c>
      <c r="M9069" s="28" t="s">
        <v>2</v>
      </c>
      <c r="N9069" t="b">
        <f t="shared" si="857"/>
        <v>1</v>
      </c>
      <c r="O9069" t="b">
        <f t="shared" si="858"/>
        <v>1</v>
      </c>
      <c r="P9069" t="b">
        <f t="shared" si="859"/>
        <v>1</v>
      </c>
    </row>
    <row r="9070" spans="2:16" x14ac:dyDescent="0.25">
      <c r="B9070" s="23">
        <f>'Raw data (base scenario)'!A9062</f>
        <v>9056</v>
      </c>
      <c r="C9070" s="23" t="str">
        <f>'Raw data (base scenario)'!B9062</f>
        <v>H</v>
      </c>
      <c r="D9070" s="23" t="str">
        <f>'Raw data (base scenario)'!C9062</f>
        <v>H</v>
      </c>
      <c r="E9070" t="b">
        <f t="shared" si="854"/>
        <v>1</v>
      </c>
      <c r="F9070" t="b">
        <f t="shared" si="855"/>
        <v>1</v>
      </c>
      <c r="G9070" t="str">
        <f t="shared" si="856"/>
        <v>N/A</v>
      </c>
      <c r="K9070" s="28">
        <v>9056</v>
      </c>
      <c r="L9070" s="28" t="s">
        <v>3</v>
      </c>
      <c r="M9070" s="28" t="s">
        <v>18</v>
      </c>
      <c r="N9070" t="b">
        <f t="shared" si="857"/>
        <v>1</v>
      </c>
      <c r="O9070" t="b">
        <f t="shared" si="858"/>
        <v>1</v>
      </c>
      <c r="P9070" t="str">
        <f t="shared" si="859"/>
        <v>N/A</v>
      </c>
    </row>
    <row r="9071" spans="2:16" x14ac:dyDescent="0.25">
      <c r="B9071" s="23">
        <f>'Raw data (base scenario)'!A9063</f>
        <v>9057</v>
      </c>
      <c r="C9071" s="23" t="str">
        <f>'Raw data (base scenario)'!B9063</f>
        <v>D</v>
      </c>
      <c r="D9071" s="23" t="str">
        <f>'Raw data (base scenario)'!C9063</f>
        <v>D</v>
      </c>
      <c r="E9071" t="b">
        <f t="shared" si="854"/>
        <v>1</v>
      </c>
      <c r="F9071" t="b">
        <f t="shared" si="855"/>
        <v>1</v>
      </c>
      <c r="G9071" t="b">
        <f t="shared" si="856"/>
        <v>1</v>
      </c>
      <c r="K9071" s="28">
        <v>9057</v>
      </c>
      <c r="L9071" s="28" t="s">
        <v>18</v>
      </c>
      <c r="M9071" s="28" t="s">
        <v>2</v>
      </c>
      <c r="N9071" t="b">
        <f t="shared" si="857"/>
        <v>1</v>
      </c>
      <c r="O9071" t="b">
        <f t="shared" si="858"/>
        <v>1</v>
      </c>
      <c r="P9071" t="str">
        <f t="shared" si="859"/>
        <v>N/A</v>
      </c>
    </row>
    <row r="9072" spans="2:16" x14ac:dyDescent="0.25">
      <c r="B9072" s="23">
        <f>'Raw data (base scenario)'!A9064</f>
        <v>9058</v>
      </c>
      <c r="C9072" s="23" t="str">
        <f>'Raw data (base scenario)'!B9064</f>
        <v>S</v>
      </c>
      <c r="D9072" s="23" t="str">
        <f>'Raw data (base scenario)'!C9064</f>
        <v>I</v>
      </c>
      <c r="E9072" t="b">
        <f t="shared" si="854"/>
        <v>1</v>
      </c>
      <c r="F9072" t="b">
        <f t="shared" si="855"/>
        <v>1</v>
      </c>
      <c r="G9072" t="str">
        <f t="shared" si="856"/>
        <v>N/A</v>
      </c>
      <c r="K9072" s="28">
        <v>9058</v>
      </c>
      <c r="L9072" s="28" t="s">
        <v>3</v>
      </c>
      <c r="M9072" s="28" t="s">
        <v>1</v>
      </c>
      <c r="N9072" t="b">
        <f t="shared" si="857"/>
        <v>1</v>
      </c>
      <c r="O9072" t="b">
        <f t="shared" si="858"/>
        <v>1</v>
      </c>
      <c r="P9072" t="str">
        <f t="shared" si="859"/>
        <v>N/A</v>
      </c>
    </row>
    <row r="9073" spans="2:16" x14ac:dyDescent="0.25">
      <c r="B9073" s="23">
        <f>'Raw data (base scenario)'!A9065</f>
        <v>9059</v>
      </c>
      <c r="C9073" s="23" t="str">
        <f>'Raw data (base scenario)'!B9065</f>
        <v>I</v>
      </c>
      <c r="D9073" s="23" t="str">
        <f>'Raw data (base scenario)'!C9065</f>
        <v>D</v>
      </c>
      <c r="E9073" t="b">
        <f t="shared" si="854"/>
        <v>1</v>
      </c>
      <c r="F9073" t="b">
        <f t="shared" si="855"/>
        <v>1</v>
      </c>
      <c r="G9073" t="str">
        <f t="shared" si="856"/>
        <v>N/A</v>
      </c>
      <c r="K9073" s="28">
        <v>9059</v>
      </c>
      <c r="L9073" s="28" t="s">
        <v>2</v>
      </c>
      <c r="M9073" s="28" t="s">
        <v>2</v>
      </c>
      <c r="N9073" t="b">
        <f t="shared" si="857"/>
        <v>1</v>
      </c>
      <c r="O9073" t="b">
        <f t="shared" si="858"/>
        <v>1</v>
      </c>
      <c r="P9073" t="b">
        <f t="shared" si="859"/>
        <v>1</v>
      </c>
    </row>
    <row r="9074" spans="2:16" x14ac:dyDescent="0.25">
      <c r="B9074" s="23">
        <f>'Raw data (base scenario)'!A9066</f>
        <v>9060</v>
      </c>
      <c r="C9074" s="23" t="str">
        <f>'Raw data (base scenario)'!B9066</f>
        <v>S</v>
      </c>
      <c r="D9074" s="23" t="str">
        <f>'Raw data (base scenario)'!C9066</f>
        <v>H</v>
      </c>
      <c r="E9074" t="b">
        <f t="shared" si="854"/>
        <v>1</v>
      </c>
      <c r="F9074" t="b">
        <f t="shared" si="855"/>
        <v>1</v>
      </c>
      <c r="G9074" t="str">
        <f t="shared" si="856"/>
        <v>N/A</v>
      </c>
      <c r="K9074" s="28">
        <v>9060</v>
      </c>
      <c r="L9074" s="28" t="s">
        <v>3</v>
      </c>
      <c r="M9074" s="28" t="s">
        <v>1</v>
      </c>
      <c r="N9074" t="b">
        <f t="shared" si="857"/>
        <v>1</v>
      </c>
      <c r="O9074" t="b">
        <f t="shared" si="858"/>
        <v>1</v>
      </c>
      <c r="P9074" t="str">
        <f t="shared" si="859"/>
        <v>N/A</v>
      </c>
    </row>
    <row r="9075" spans="2:16" x14ac:dyDescent="0.25">
      <c r="B9075" s="23">
        <f>'Raw data (base scenario)'!A9067</f>
        <v>9061</v>
      </c>
      <c r="C9075" s="23" t="str">
        <f>'Raw data (base scenario)'!B9067</f>
        <v>D</v>
      </c>
      <c r="D9075" s="23" t="str">
        <f>'Raw data (base scenario)'!C9067</f>
        <v>D</v>
      </c>
      <c r="E9075" t="b">
        <f t="shared" si="854"/>
        <v>1</v>
      </c>
      <c r="F9075" t="b">
        <f t="shared" si="855"/>
        <v>1</v>
      </c>
      <c r="G9075" t="b">
        <f t="shared" si="856"/>
        <v>1</v>
      </c>
      <c r="K9075" s="28">
        <v>9061</v>
      </c>
      <c r="L9075" s="28" t="s">
        <v>18</v>
      </c>
      <c r="M9075" s="28" t="s">
        <v>2</v>
      </c>
      <c r="N9075" t="b">
        <f t="shared" si="857"/>
        <v>1</v>
      </c>
      <c r="O9075" t="b">
        <f t="shared" si="858"/>
        <v>1</v>
      </c>
      <c r="P9075" t="str">
        <f t="shared" si="859"/>
        <v>N/A</v>
      </c>
    </row>
    <row r="9076" spans="2:16" x14ac:dyDescent="0.25">
      <c r="B9076" s="23">
        <f>'Raw data (base scenario)'!A9068</f>
        <v>9062</v>
      </c>
      <c r="C9076" s="23" t="str">
        <f>'Raw data (base scenario)'!B9068</f>
        <v>S</v>
      </c>
      <c r="D9076" s="23" t="str">
        <f>'Raw data (base scenario)'!C9068</f>
        <v>H</v>
      </c>
      <c r="E9076" t="b">
        <f t="shared" si="854"/>
        <v>1</v>
      </c>
      <c r="F9076" t="b">
        <f t="shared" si="855"/>
        <v>1</v>
      </c>
      <c r="G9076" t="str">
        <f t="shared" si="856"/>
        <v>N/A</v>
      </c>
      <c r="K9076" s="28">
        <v>9062</v>
      </c>
      <c r="L9076" s="28" t="s">
        <v>3</v>
      </c>
      <c r="M9076" s="28" t="s">
        <v>18</v>
      </c>
      <c r="N9076" t="b">
        <f t="shared" si="857"/>
        <v>1</v>
      </c>
      <c r="O9076" t="b">
        <f t="shared" si="858"/>
        <v>1</v>
      </c>
      <c r="P9076" t="str">
        <f t="shared" si="859"/>
        <v>N/A</v>
      </c>
    </row>
    <row r="9077" spans="2:16" x14ac:dyDescent="0.25">
      <c r="B9077" s="23">
        <f>'Raw data (base scenario)'!A9069</f>
        <v>9063</v>
      </c>
      <c r="C9077" s="23" t="str">
        <f>'Raw data (base scenario)'!B9069</f>
        <v>I</v>
      </c>
      <c r="D9077" s="23" t="str">
        <f>'Raw data (base scenario)'!C9069</f>
        <v>D</v>
      </c>
      <c r="E9077" t="b">
        <f t="shared" si="854"/>
        <v>1</v>
      </c>
      <c r="F9077" t="b">
        <f t="shared" si="855"/>
        <v>1</v>
      </c>
      <c r="G9077" t="str">
        <f t="shared" si="856"/>
        <v>N/A</v>
      </c>
      <c r="K9077" s="28">
        <v>9063</v>
      </c>
      <c r="L9077" s="28" t="s">
        <v>2</v>
      </c>
      <c r="M9077" s="28" t="s">
        <v>2</v>
      </c>
      <c r="N9077" t="b">
        <f t="shared" si="857"/>
        <v>1</v>
      </c>
      <c r="O9077" t="b">
        <f t="shared" si="858"/>
        <v>1</v>
      </c>
      <c r="P9077" t="b">
        <f t="shared" si="859"/>
        <v>1</v>
      </c>
    </row>
    <row r="9078" spans="2:16" x14ac:dyDescent="0.25">
      <c r="B9078" s="23">
        <f>'Raw data (base scenario)'!A9070</f>
        <v>9064</v>
      </c>
      <c r="C9078" s="23" t="str">
        <f>'Raw data (base scenario)'!B9070</f>
        <v>S</v>
      </c>
      <c r="D9078" s="23" t="str">
        <f>'Raw data (base scenario)'!C9070</f>
        <v>I</v>
      </c>
      <c r="E9078" t="b">
        <f t="shared" si="854"/>
        <v>1</v>
      </c>
      <c r="F9078" t="b">
        <f t="shared" si="855"/>
        <v>1</v>
      </c>
      <c r="G9078" t="str">
        <f t="shared" si="856"/>
        <v>N/A</v>
      </c>
      <c r="K9078" s="28">
        <v>9064</v>
      </c>
      <c r="L9078" s="28" t="s">
        <v>3</v>
      </c>
      <c r="M9078" s="28" t="s">
        <v>1</v>
      </c>
      <c r="N9078" t="b">
        <f t="shared" si="857"/>
        <v>1</v>
      </c>
      <c r="O9078" t="b">
        <f t="shared" si="858"/>
        <v>1</v>
      </c>
      <c r="P9078" t="str">
        <f t="shared" si="859"/>
        <v>N/A</v>
      </c>
    </row>
    <row r="9079" spans="2:16" x14ac:dyDescent="0.25">
      <c r="B9079" s="23">
        <f>'Raw data (base scenario)'!A9071</f>
        <v>9065</v>
      </c>
      <c r="C9079" s="23" t="str">
        <f>'Raw data (base scenario)'!B9071</f>
        <v>D</v>
      </c>
      <c r="D9079" s="23" t="str">
        <f>'Raw data (base scenario)'!C9071</f>
        <v>D</v>
      </c>
      <c r="E9079" t="b">
        <f t="shared" si="854"/>
        <v>1</v>
      </c>
      <c r="F9079" t="b">
        <f t="shared" si="855"/>
        <v>1</v>
      </c>
      <c r="G9079" t="b">
        <f t="shared" si="856"/>
        <v>1</v>
      </c>
      <c r="K9079" s="28">
        <v>9065</v>
      </c>
      <c r="L9079" s="28" t="s">
        <v>1</v>
      </c>
      <c r="M9079" s="28" t="s">
        <v>1</v>
      </c>
      <c r="N9079" t="b">
        <f t="shared" si="857"/>
        <v>1</v>
      </c>
      <c r="O9079" t="b">
        <f t="shared" si="858"/>
        <v>1</v>
      </c>
      <c r="P9079" t="str">
        <f t="shared" si="859"/>
        <v>N/A</v>
      </c>
    </row>
    <row r="9080" spans="2:16" x14ac:dyDescent="0.25">
      <c r="B9080" s="23">
        <f>'Raw data (base scenario)'!A9072</f>
        <v>9066</v>
      </c>
      <c r="C9080" s="23" t="str">
        <f>'Raw data (base scenario)'!B9072</f>
        <v>S</v>
      </c>
      <c r="D9080" s="23" t="str">
        <f>'Raw data (base scenario)'!C9072</f>
        <v>H</v>
      </c>
      <c r="E9080" t="b">
        <f t="shared" si="854"/>
        <v>1</v>
      </c>
      <c r="F9080" t="b">
        <f t="shared" si="855"/>
        <v>1</v>
      </c>
      <c r="G9080" t="str">
        <f t="shared" si="856"/>
        <v>N/A</v>
      </c>
      <c r="K9080" s="28">
        <v>9066</v>
      </c>
      <c r="L9080" s="28" t="s">
        <v>3</v>
      </c>
      <c r="M9080" s="28" t="s">
        <v>1</v>
      </c>
      <c r="N9080" t="b">
        <f t="shared" si="857"/>
        <v>1</v>
      </c>
      <c r="O9080" t="b">
        <f t="shared" si="858"/>
        <v>1</v>
      </c>
      <c r="P9080" t="str">
        <f t="shared" si="859"/>
        <v>N/A</v>
      </c>
    </row>
    <row r="9081" spans="2:16" x14ac:dyDescent="0.25">
      <c r="B9081" s="23">
        <f>'Raw data (base scenario)'!A9073</f>
        <v>9067</v>
      </c>
      <c r="C9081" s="23" t="str">
        <f>'Raw data (base scenario)'!B9073</f>
        <v>H</v>
      </c>
      <c r="D9081" s="23" t="str">
        <f>'Raw data (base scenario)'!C9073</f>
        <v>H</v>
      </c>
      <c r="E9081" t="b">
        <f t="shared" si="854"/>
        <v>1</v>
      </c>
      <c r="F9081" t="b">
        <f t="shared" si="855"/>
        <v>1</v>
      </c>
      <c r="G9081" t="str">
        <f t="shared" si="856"/>
        <v>N/A</v>
      </c>
      <c r="K9081" s="28">
        <v>9067</v>
      </c>
      <c r="L9081" s="28" t="s">
        <v>18</v>
      </c>
      <c r="M9081" s="28" t="s">
        <v>3</v>
      </c>
      <c r="N9081" t="b">
        <f t="shared" si="857"/>
        <v>1</v>
      </c>
      <c r="O9081" t="b">
        <f t="shared" si="858"/>
        <v>1</v>
      </c>
      <c r="P9081" t="str">
        <f t="shared" si="859"/>
        <v>N/A</v>
      </c>
    </row>
    <row r="9082" spans="2:16" x14ac:dyDescent="0.25">
      <c r="B9082" s="23">
        <f>'Raw data (base scenario)'!A9074</f>
        <v>9068</v>
      </c>
      <c r="C9082" s="23" t="str">
        <f>'Raw data (base scenario)'!B9074</f>
        <v>S</v>
      </c>
      <c r="D9082" s="23" t="str">
        <f>'Raw data (base scenario)'!C9074</f>
        <v>H</v>
      </c>
      <c r="E9082" t="b">
        <f t="shared" si="854"/>
        <v>1</v>
      </c>
      <c r="F9082" t="b">
        <f t="shared" si="855"/>
        <v>1</v>
      </c>
      <c r="G9082" t="str">
        <f t="shared" si="856"/>
        <v>N/A</v>
      </c>
      <c r="K9082" s="28">
        <v>9068</v>
      </c>
      <c r="L9082" s="28" t="s">
        <v>1</v>
      </c>
      <c r="M9082" s="28" t="s">
        <v>3</v>
      </c>
      <c r="N9082" t="b">
        <f t="shared" si="857"/>
        <v>1</v>
      </c>
      <c r="O9082" t="b">
        <f t="shared" si="858"/>
        <v>1</v>
      </c>
      <c r="P9082" t="str">
        <f t="shared" si="859"/>
        <v>N/A</v>
      </c>
    </row>
    <row r="9083" spans="2:16" x14ac:dyDescent="0.25">
      <c r="B9083" s="23">
        <f>'Raw data (base scenario)'!A9075</f>
        <v>9069</v>
      </c>
      <c r="C9083" s="23" t="str">
        <f>'Raw data (base scenario)'!B9075</f>
        <v>I</v>
      </c>
      <c r="D9083" s="23" t="str">
        <f>'Raw data (base scenario)'!C9075</f>
        <v>S</v>
      </c>
      <c r="E9083" t="b">
        <f t="shared" si="854"/>
        <v>1</v>
      </c>
      <c r="F9083" t="b">
        <f t="shared" si="855"/>
        <v>1</v>
      </c>
      <c r="G9083" t="str">
        <f t="shared" si="856"/>
        <v>N/A</v>
      </c>
      <c r="K9083" s="28">
        <v>9069</v>
      </c>
      <c r="L9083" s="28" t="s">
        <v>2</v>
      </c>
      <c r="M9083" s="28" t="s">
        <v>2</v>
      </c>
      <c r="N9083" t="b">
        <f t="shared" si="857"/>
        <v>1</v>
      </c>
      <c r="O9083" t="b">
        <f t="shared" si="858"/>
        <v>1</v>
      </c>
      <c r="P9083" t="b">
        <f t="shared" si="859"/>
        <v>1</v>
      </c>
    </row>
    <row r="9084" spans="2:16" x14ac:dyDescent="0.25">
      <c r="B9084" s="23">
        <f>'Raw data (base scenario)'!A9076</f>
        <v>9070</v>
      </c>
      <c r="C9084" s="23" t="str">
        <f>'Raw data (base scenario)'!B9076</f>
        <v>H</v>
      </c>
      <c r="D9084" s="23" t="str">
        <f>'Raw data (base scenario)'!C9076</f>
        <v>S</v>
      </c>
      <c r="E9084" t="b">
        <f t="shared" si="854"/>
        <v>1</v>
      </c>
      <c r="F9084" t="b">
        <f t="shared" si="855"/>
        <v>1</v>
      </c>
      <c r="G9084" t="str">
        <f t="shared" si="856"/>
        <v>N/A</v>
      </c>
      <c r="K9084" s="28">
        <v>9070</v>
      </c>
      <c r="L9084" s="28" t="s">
        <v>2</v>
      </c>
      <c r="M9084" s="28" t="s">
        <v>2</v>
      </c>
      <c r="N9084" t="b">
        <f t="shared" si="857"/>
        <v>1</v>
      </c>
      <c r="O9084" t="b">
        <f t="shared" si="858"/>
        <v>1</v>
      </c>
      <c r="P9084" t="b">
        <f t="shared" si="859"/>
        <v>1</v>
      </c>
    </row>
    <row r="9085" spans="2:16" x14ac:dyDescent="0.25">
      <c r="B9085" s="23">
        <f>'Raw data (base scenario)'!A9077</f>
        <v>9071</v>
      </c>
      <c r="C9085" s="23" t="str">
        <f>'Raw data (base scenario)'!B9077</f>
        <v>D</v>
      </c>
      <c r="D9085" s="23" t="str">
        <f>'Raw data (base scenario)'!C9077</f>
        <v>D</v>
      </c>
      <c r="E9085" t="b">
        <f t="shared" si="854"/>
        <v>1</v>
      </c>
      <c r="F9085" t="b">
        <f t="shared" si="855"/>
        <v>1</v>
      </c>
      <c r="G9085" t="b">
        <f t="shared" si="856"/>
        <v>1</v>
      </c>
      <c r="K9085" s="28">
        <v>9071</v>
      </c>
      <c r="L9085" s="28" t="s">
        <v>2</v>
      </c>
      <c r="M9085" s="28" t="s">
        <v>2</v>
      </c>
      <c r="N9085" t="b">
        <f t="shared" si="857"/>
        <v>1</v>
      </c>
      <c r="O9085" t="b">
        <f t="shared" si="858"/>
        <v>1</v>
      </c>
      <c r="P9085" t="b">
        <f t="shared" si="859"/>
        <v>1</v>
      </c>
    </row>
    <row r="9086" spans="2:16" x14ac:dyDescent="0.25">
      <c r="B9086" s="23">
        <f>'Raw data (base scenario)'!A9078</f>
        <v>9072</v>
      </c>
      <c r="C9086" s="23" t="str">
        <f>'Raw data (base scenario)'!B9078</f>
        <v>D</v>
      </c>
      <c r="D9086" s="23" t="str">
        <f>'Raw data (base scenario)'!C9078</f>
        <v>D</v>
      </c>
      <c r="E9086" t="b">
        <f t="shared" si="854"/>
        <v>1</v>
      </c>
      <c r="F9086" t="b">
        <f t="shared" si="855"/>
        <v>1</v>
      </c>
      <c r="G9086" t="b">
        <f t="shared" si="856"/>
        <v>1</v>
      </c>
      <c r="K9086" s="28">
        <v>9072</v>
      </c>
      <c r="L9086" s="28" t="s">
        <v>2</v>
      </c>
      <c r="M9086" s="28" t="s">
        <v>2</v>
      </c>
      <c r="N9086" t="b">
        <f t="shared" si="857"/>
        <v>1</v>
      </c>
      <c r="O9086" t="b">
        <f t="shared" si="858"/>
        <v>1</v>
      </c>
      <c r="P9086" t="b">
        <f t="shared" si="859"/>
        <v>1</v>
      </c>
    </row>
    <row r="9087" spans="2:16" x14ac:dyDescent="0.25">
      <c r="B9087" s="23">
        <f>'Raw data (base scenario)'!A9079</f>
        <v>9073</v>
      </c>
      <c r="C9087" s="23" t="str">
        <f>'Raw data (base scenario)'!B9079</f>
        <v>D</v>
      </c>
      <c r="D9087" s="23" t="str">
        <f>'Raw data (base scenario)'!C9079</f>
        <v>D</v>
      </c>
      <c r="E9087" t="b">
        <f t="shared" si="854"/>
        <v>1</v>
      </c>
      <c r="F9087" t="b">
        <f t="shared" si="855"/>
        <v>1</v>
      </c>
      <c r="G9087" t="b">
        <f t="shared" si="856"/>
        <v>1</v>
      </c>
      <c r="K9087" s="28">
        <v>9073</v>
      </c>
      <c r="L9087" s="28" t="s">
        <v>2</v>
      </c>
      <c r="M9087" s="28" t="s">
        <v>2</v>
      </c>
      <c r="N9087" t="b">
        <f t="shared" si="857"/>
        <v>1</v>
      </c>
      <c r="O9087" t="b">
        <f t="shared" si="858"/>
        <v>1</v>
      </c>
      <c r="P9087" t="b">
        <f t="shared" si="859"/>
        <v>1</v>
      </c>
    </row>
    <row r="9088" spans="2:16" x14ac:dyDescent="0.25">
      <c r="B9088" s="23">
        <f>'Raw data (base scenario)'!A9080</f>
        <v>9074</v>
      </c>
      <c r="C9088" s="23" t="str">
        <f>'Raw data (base scenario)'!B9080</f>
        <v>D</v>
      </c>
      <c r="D9088" s="23" t="str">
        <f>'Raw data (base scenario)'!C9080</f>
        <v>D</v>
      </c>
      <c r="E9088" t="b">
        <f t="shared" si="854"/>
        <v>1</v>
      </c>
      <c r="F9088" t="b">
        <f t="shared" si="855"/>
        <v>1</v>
      </c>
      <c r="G9088" t="b">
        <f t="shared" si="856"/>
        <v>1</v>
      </c>
      <c r="K9088" s="28">
        <v>9074</v>
      </c>
      <c r="L9088" s="28" t="s">
        <v>2</v>
      </c>
      <c r="M9088" s="28" t="s">
        <v>2</v>
      </c>
      <c r="N9088" t="b">
        <f t="shared" si="857"/>
        <v>1</v>
      </c>
      <c r="O9088" t="b">
        <f t="shared" si="858"/>
        <v>1</v>
      </c>
      <c r="P9088" t="b">
        <f t="shared" si="859"/>
        <v>1</v>
      </c>
    </row>
    <row r="9089" spans="2:16" x14ac:dyDescent="0.25">
      <c r="B9089" s="23">
        <f>'Raw data (base scenario)'!A9081</f>
        <v>9075</v>
      </c>
      <c r="C9089" s="23" t="str">
        <f>'Raw data (base scenario)'!B9081</f>
        <v>D</v>
      </c>
      <c r="D9089" s="23" t="str">
        <f>'Raw data (base scenario)'!C9081</f>
        <v>D</v>
      </c>
      <c r="E9089" t="b">
        <f t="shared" si="854"/>
        <v>1</v>
      </c>
      <c r="F9089" t="b">
        <f t="shared" si="855"/>
        <v>1</v>
      </c>
      <c r="G9089" t="b">
        <f t="shared" si="856"/>
        <v>1</v>
      </c>
      <c r="K9089" s="28">
        <v>9075</v>
      </c>
      <c r="L9089" s="28" t="s">
        <v>3</v>
      </c>
      <c r="M9089" s="28" t="s">
        <v>1</v>
      </c>
      <c r="N9089" t="b">
        <f t="shared" si="857"/>
        <v>1</v>
      </c>
      <c r="O9089" t="b">
        <f t="shared" si="858"/>
        <v>1</v>
      </c>
      <c r="P9089" t="str">
        <f t="shared" si="859"/>
        <v>N/A</v>
      </c>
    </row>
    <row r="9090" spans="2:16" x14ac:dyDescent="0.25">
      <c r="B9090" s="23">
        <f>'Raw data (base scenario)'!A9082</f>
        <v>9076</v>
      </c>
      <c r="C9090" s="23" t="str">
        <f>'Raw data (base scenario)'!B9082</f>
        <v>D</v>
      </c>
      <c r="D9090" s="23" t="str">
        <f>'Raw data (base scenario)'!C9082</f>
        <v>D</v>
      </c>
      <c r="E9090" t="b">
        <f t="shared" si="854"/>
        <v>1</v>
      </c>
      <c r="F9090" t="b">
        <f t="shared" si="855"/>
        <v>1</v>
      </c>
      <c r="G9090" t="b">
        <f t="shared" si="856"/>
        <v>1</v>
      </c>
      <c r="K9090" s="28">
        <v>9076</v>
      </c>
      <c r="L9090" s="28" t="s">
        <v>1</v>
      </c>
      <c r="M9090" s="28" t="s">
        <v>1</v>
      </c>
      <c r="N9090" t="b">
        <f t="shared" si="857"/>
        <v>1</v>
      </c>
      <c r="O9090" t="b">
        <f t="shared" si="858"/>
        <v>1</v>
      </c>
      <c r="P9090" t="str">
        <f t="shared" si="859"/>
        <v>N/A</v>
      </c>
    </row>
    <row r="9091" spans="2:16" x14ac:dyDescent="0.25">
      <c r="B9091" s="23">
        <f>'Raw data (base scenario)'!A9083</f>
        <v>9077</v>
      </c>
      <c r="C9091" s="23" t="str">
        <f>'Raw data (base scenario)'!B9083</f>
        <v>S</v>
      </c>
      <c r="D9091" s="23" t="str">
        <f>'Raw data (base scenario)'!C9083</f>
        <v>H</v>
      </c>
      <c r="E9091" t="b">
        <f t="shared" si="854"/>
        <v>1</v>
      </c>
      <c r="F9091" t="b">
        <f t="shared" si="855"/>
        <v>1</v>
      </c>
      <c r="G9091" t="str">
        <f t="shared" si="856"/>
        <v>N/A</v>
      </c>
      <c r="K9091" s="28">
        <v>9077</v>
      </c>
      <c r="L9091" s="28" t="s">
        <v>2</v>
      </c>
      <c r="M9091" s="28" t="s">
        <v>2</v>
      </c>
      <c r="N9091" t="b">
        <f t="shared" si="857"/>
        <v>1</v>
      </c>
      <c r="O9091" t="b">
        <f t="shared" si="858"/>
        <v>1</v>
      </c>
      <c r="P9091" t="b">
        <f t="shared" si="859"/>
        <v>1</v>
      </c>
    </row>
    <row r="9092" spans="2:16" x14ac:dyDescent="0.25">
      <c r="B9092" s="23">
        <f>'Raw data (base scenario)'!A9084</f>
        <v>9078</v>
      </c>
      <c r="C9092" s="23" t="str">
        <f>'Raw data (base scenario)'!B9084</f>
        <v>H</v>
      </c>
      <c r="D9092" s="23" t="str">
        <f>'Raw data (base scenario)'!C9084</f>
        <v>H</v>
      </c>
      <c r="E9092" t="b">
        <f t="shared" si="854"/>
        <v>1</v>
      </c>
      <c r="F9092" t="b">
        <f t="shared" si="855"/>
        <v>1</v>
      </c>
      <c r="G9092" t="str">
        <f t="shared" si="856"/>
        <v>N/A</v>
      </c>
      <c r="K9092" s="28">
        <v>9078</v>
      </c>
      <c r="L9092" s="28" t="s">
        <v>3</v>
      </c>
      <c r="M9092" s="28" t="s">
        <v>18</v>
      </c>
      <c r="N9092" t="b">
        <f t="shared" si="857"/>
        <v>1</v>
      </c>
      <c r="O9092" t="b">
        <f t="shared" si="858"/>
        <v>1</v>
      </c>
      <c r="P9092" t="str">
        <f t="shared" si="859"/>
        <v>N/A</v>
      </c>
    </row>
    <row r="9093" spans="2:16" x14ac:dyDescent="0.25">
      <c r="B9093" s="23">
        <f>'Raw data (base scenario)'!A9085</f>
        <v>9079</v>
      </c>
      <c r="C9093" s="23" t="str">
        <f>'Raw data (base scenario)'!B9085</f>
        <v>D</v>
      </c>
      <c r="D9093" s="23" t="str">
        <f>'Raw data (base scenario)'!C9085</f>
        <v>D</v>
      </c>
      <c r="E9093" t="b">
        <f t="shared" si="854"/>
        <v>1</v>
      </c>
      <c r="F9093" t="b">
        <f t="shared" si="855"/>
        <v>1</v>
      </c>
      <c r="G9093" t="b">
        <f t="shared" si="856"/>
        <v>1</v>
      </c>
      <c r="K9093" s="28">
        <v>9079</v>
      </c>
      <c r="L9093" s="28" t="s">
        <v>18</v>
      </c>
      <c r="M9093" s="28" t="s">
        <v>1</v>
      </c>
      <c r="N9093" t="b">
        <f t="shared" si="857"/>
        <v>1</v>
      </c>
      <c r="O9093" t="b">
        <f t="shared" si="858"/>
        <v>1</v>
      </c>
      <c r="P9093" t="str">
        <f t="shared" si="859"/>
        <v>N/A</v>
      </c>
    </row>
    <row r="9094" spans="2:16" x14ac:dyDescent="0.25">
      <c r="B9094" s="23">
        <f>'Raw data (base scenario)'!A9086</f>
        <v>9080</v>
      </c>
      <c r="C9094" s="23" t="str">
        <f>'Raw data (base scenario)'!B9086</f>
        <v>S</v>
      </c>
      <c r="D9094" s="23" t="str">
        <f>'Raw data (base scenario)'!C9086</f>
        <v>I</v>
      </c>
      <c r="E9094" t="b">
        <f t="shared" si="854"/>
        <v>1</v>
      </c>
      <c r="F9094" t="b">
        <f t="shared" si="855"/>
        <v>1</v>
      </c>
      <c r="G9094" t="str">
        <f t="shared" si="856"/>
        <v>N/A</v>
      </c>
      <c r="K9094" s="28">
        <v>9080</v>
      </c>
      <c r="L9094" s="28" t="s">
        <v>18</v>
      </c>
      <c r="M9094" s="28" t="s">
        <v>2</v>
      </c>
      <c r="N9094" t="b">
        <f t="shared" si="857"/>
        <v>1</v>
      </c>
      <c r="O9094" t="b">
        <f t="shared" si="858"/>
        <v>1</v>
      </c>
      <c r="P9094" t="str">
        <f t="shared" si="859"/>
        <v>N/A</v>
      </c>
    </row>
    <row r="9095" spans="2:16" x14ac:dyDescent="0.25">
      <c r="B9095" s="23">
        <f>'Raw data (base scenario)'!A9087</f>
        <v>9081</v>
      </c>
      <c r="C9095" s="23" t="str">
        <f>'Raw data (base scenario)'!B9087</f>
        <v>I</v>
      </c>
      <c r="D9095" s="23" t="str">
        <f>'Raw data (base scenario)'!C9087</f>
        <v>H</v>
      </c>
      <c r="E9095" t="b">
        <f t="shared" si="854"/>
        <v>1</v>
      </c>
      <c r="F9095" t="b">
        <f t="shared" si="855"/>
        <v>1</v>
      </c>
      <c r="G9095" t="str">
        <f t="shared" si="856"/>
        <v>N/A</v>
      </c>
      <c r="K9095" s="28">
        <v>9081</v>
      </c>
      <c r="L9095" s="28" t="s">
        <v>3</v>
      </c>
      <c r="M9095" s="28" t="s">
        <v>1</v>
      </c>
      <c r="N9095" t="b">
        <f t="shared" si="857"/>
        <v>1</v>
      </c>
      <c r="O9095" t="b">
        <f t="shared" si="858"/>
        <v>1</v>
      </c>
      <c r="P9095" t="str">
        <f t="shared" si="859"/>
        <v>N/A</v>
      </c>
    </row>
    <row r="9096" spans="2:16" x14ac:dyDescent="0.25">
      <c r="B9096" s="23">
        <f>'Raw data (base scenario)'!A9088</f>
        <v>9082</v>
      </c>
      <c r="C9096" s="23" t="str">
        <f>'Raw data (base scenario)'!B9088</f>
        <v>I</v>
      </c>
      <c r="D9096" s="23" t="str">
        <f>'Raw data (base scenario)'!C9088</f>
        <v>D</v>
      </c>
      <c r="E9096" t="b">
        <f t="shared" si="854"/>
        <v>1</v>
      </c>
      <c r="F9096" t="b">
        <f t="shared" si="855"/>
        <v>1</v>
      </c>
      <c r="G9096" t="str">
        <f t="shared" si="856"/>
        <v>N/A</v>
      </c>
      <c r="K9096" s="28">
        <v>9082</v>
      </c>
      <c r="L9096" s="28" t="s">
        <v>1</v>
      </c>
      <c r="M9096" s="28" t="s">
        <v>1</v>
      </c>
      <c r="N9096" t="b">
        <f t="shared" si="857"/>
        <v>1</v>
      </c>
      <c r="O9096" t="b">
        <f t="shared" si="858"/>
        <v>1</v>
      </c>
      <c r="P9096" t="str">
        <f t="shared" si="859"/>
        <v>N/A</v>
      </c>
    </row>
    <row r="9097" spans="2:16" x14ac:dyDescent="0.25">
      <c r="B9097" s="23">
        <f>'Raw data (base scenario)'!A9089</f>
        <v>9083</v>
      </c>
      <c r="C9097" s="23" t="str">
        <f>'Raw data (base scenario)'!B9089</f>
        <v>S</v>
      </c>
      <c r="D9097" s="23" t="str">
        <f>'Raw data (base scenario)'!C9089</f>
        <v>H</v>
      </c>
      <c r="E9097" t="b">
        <f t="shared" si="854"/>
        <v>1</v>
      </c>
      <c r="F9097" t="b">
        <f t="shared" si="855"/>
        <v>1</v>
      </c>
      <c r="G9097" t="str">
        <f t="shared" si="856"/>
        <v>N/A</v>
      </c>
      <c r="K9097" s="28">
        <v>9083</v>
      </c>
      <c r="L9097" s="28" t="s">
        <v>3</v>
      </c>
      <c r="M9097" s="28" t="s">
        <v>1</v>
      </c>
      <c r="N9097" t="b">
        <f t="shared" si="857"/>
        <v>1</v>
      </c>
      <c r="O9097" t="b">
        <f t="shared" si="858"/>
        <v>1</v>
      </c>
      <c r="P9097" t="str">
        <f t="shared" si="859"/>
        <v>N/A</v>
      </c>
    </row>
    <row r="9098" spans="2:16" x14ac:dyDescent="0.25">
      <c r="B9098" s="23">
        <f>'Raw data (base scenario)'!A9090</f>
        <v>9084</v>
      </c>
      <c r="C9098" s="23" t="str">
        <f>'Raw data (base scenario)'!B9090</f>
        <v>H</v>
      </c>
      <c r="D9098" s="23" t="str">
        <f>'Raw data (base scenario)'!C9090</f>
        <v>H</v>
      </c>
      <c r="E9098" t="b">
        <f t="shared" si="854"/>
        <v>1</v>
      </c>
      <c r="F9098" t="b">
        <f t="shared" si="855"/>
        <v>1</v>
      </c>
      <c r="G9098" t="str">
        <f t="shared" si="856"/>
        <v>N/A</v>
      </c>
      <c r="K9098" s="28">
        <v>9084</v>
      </c>
      <c r="L9098" s="28" t="s">
        <v>2</v>
      </c>
      <c r="M9098" s="28" t="s">
        <v>2</v>
      </c>
      <c r="N9098" t="b">
        <f t="shared" si="857"/>
        <v>1</v>
      </c>
      <c r="O9098" t="b">
        <f t="shared" si="858"/>
        <v>1</v>
      </c>
      <c r="P9098" t="b">
        <f t="shared" si="859"/>
        <v>1</v>
      </c>
    </row>
    <row r="9099" spans="2:16" x14ac:dyDescent="0.25">
      <c r="B9099" s="23">
        <f>'Raw data (base scenario)'!A9091</f>
        <v>9085</v>
      </c>
      <c r="C9099" s="23" t="str">
        <f>'Raw data (base scenario)'!B9091</f>
        <v>S</v>
      </c>
      <c r="D9099" s="23" t="str">
        <f>'Raw data (base scenario)'!C9091</f>
        <v>H</v>
      </c>
      <c r="E9099" t="b">
        <f t="shared" si="854"/>
        <v>1</v>
      </c>
      <c r="F9099" t="b">
        <f t="shared" si="855"/>
        <v>1</v>
      </c>
      <c r="G9099" t="str">
        <f t="shared" si="856"/>
        <v>N/A</v>
      </c>
      <c r="K9099" s="28">
        <v>9085</v>
      </c>
      <c r="L9099" s="28" t="s">
        <v>3</v>
      </c>
      <c r="M9099" s="28" t="s">
        <v>3</v>
      </c>
      <c r="N9099" t="b">
        <f t="shared" si="857"/>
        <v>1</v>
      </c>
      <c r="O9099" t="b">
        <f t="shared" si="858"/>
        <v>1</v>
      </c>
      <c r="P9099" t="str">
        <f t="shared" si="859"/>
        <v>N/A</v>
      </c>
    </row>
    <row r="9100" spans="2:16" x14ac:dyDescent="0.25">
      <c r="B9100" s="23">
        <f>'Raw data (base scenario)'!A9092</f>
        <v>9086</v>
      </c>
      <c r="C9100" s="23" t="str">
        <f>'Raw data (base scenario)'!B9092</f>
        <v>D</v>
      </c>
      <c r="D9100" s="23" t="str">
        <f>'Raw data (base scenario)'!C9092</f>
        <v>D</v>
      </c>
      <c r="E9100" t="b">
        <f t="shared" si="854"/>
        <v>1</v>
      </c>
      <c r="F9100" t="b">
        <f t="shared" si="855"/>
        <v>1</v>
      </c>
      <c r="G9100" t="b">
        <f t="shared" si="856"/>
        <v>1</v>
      </c>
      <c r="K9100" s="28">
        <v>9086</v>
      </c>
      <c r="L9100" s="28" t="s">
        <v>2</v>
      </c>
      <c r="M9100" s="28" t="s">
        <v>2</v>
      </c>
      <c r="N9100" t="b">
        <f t="shared" si="857"/>
        <v>1</v>
      </c>
      <c r="O9100" t="b">
        <f t="shared" si="858"/>
        <v>1</v>
      </c>
      <c r="P9100" t="b">
        <f t="shared" si="859"/>
        <v>1</v>
      </c>
    </row>
    <row r="9101" spans="2:16" x14ac:dyDescent="0.25">
      <c r="B9101" s="23">
        <f>'Raw data (base scenario)'!A9093</f>
        <v>9087</v>
      </c>
      <c r="C9101" s="23" t="str">
        <f>'Raw data (base scenario)'!B9093</f>
        <v>S</v>
      </c>
      <c r="D9101" s="23" t="str">
        <f>'Raw data (base scenario)'!C9093</f>
        <v>S</v>
      </c>
      <c r="E9101" t="b">
        <f t="shared" si="854"/>
        <v>1</v>
      </c>
      <c r="F9101" t="b">
        <f t="shared" si="855"/>
        <v>1</v>
      </c>
      <c r="G9101" t="str">
        <f t="shared" si="856"/>
        <v>N/A</v>
      </c>
      <c r="K9101" s="28">
        <v>9087</v>
      </c>
      <c r="L9101" s="28" t="s">
        <v>3</v>
      </c>
      <c r="M9101" s="28" t="s">
        <v>1</v>
      </c>
      <c r="N9101" t="b">
        <f t="shared" si="857"/>
        <v>1</v>
      </c>
      <c r="O9101" t="b">
        <f t="shared" si="858"/>
        <v>1</v>
      </c>
      <c r="P9101" t="str">
        <f t="shared" si="859"/>
        <v>N/A</v>
      </c>
    </row>
    <row r="9102" spans="2:16" x14ac:dyDescent="0.25">
      <c r="B9102" s="23">
        <f>'Raw data (base scenario)'!A9094</f>
        <v>9088</v>
      </c>
      <c r="C9102" s="23" t="str">
        <f>'Raw data (base scenario)'!B9094</f>
        <v>D</v>
      </c>
      <c r="D9102" s="23" t="str">
        <f>'Raw data (base scenario)'!C9094</f>
        <v>D</v>
      </c>
      <c r="E9102" t="b">
        <f t="shared" si="854"/>
        <v>1</v>
      </c>
      <c r="F9102" t="b">
        <f t="shared" si="855"/>
        <v>1</v>
      </c>
      <c r="G9102" t="b">
        <f t="shared" si="856"/>
        <v>1</v>
      </c>
      <c r="K9102" s="28">
        <v>9088</v>
      </c>
      <c r="L9102" s="28" t="s">
        <v>18</v>
      </c>
      <c r="M9102" s="28" t="s">
        <v>3</v>
      </c>
      <c r="N9102" t="b">
        <f t="shared" si="857"/>
        <v>1</v>
      </c>
      <c r="O9102" t="b">
        <f t="shared" si="858"/>
        <v>1</v>
      </c>
      <c r="P9102" t="str">
        <f t="shared" si="859"/>
        <v>N/A</v>
      </c>
    </row>
    <row r="9103" spans="2:16" x14ac:dyDescent="0.25">
      <c r="B9103" s="23">
        <f>'Raw data (base scenario)'!A9095</f>
        <v>9089</v>
      </c>
      <c r="C9103" s="23" t="str">
        <f>'Raw data (base scenario)'!B9095</f>
        <v>S</v>
      </c>
      <c r="D9103" s="23" t="str">
        <f>'Raw data (base scenario)'!C9095</f>
        <v>H</v>
      </c>
      <c r="E9103" t="b">
        <f t="shared" ref="E9103:E9166" si="860">OR(C9103=$A$4,C9103=$A$5,C9103=$A$6,C9103=$A$7)</f>
        <v>1</v>
      </c>
      <c r="F9103" t="b">
        <f t="shared" ref="F9103:F9166" si="861">OR(D9103=$A$4,D9103=$A$5,D9103=$A$6,D9103=$A$7)</f>
        <v>1</v>
      </c>
      <c r="G9103" t="str">
        <f t="shared" si="856"/>
        <v>N/A</v>
      </c>
      <c r="K9103" s="28">
        <v>9089</v>
      </c>
      <c r="L9103" s="28" t="s">
        <v>3</v>
      </c>
      <c r="M9103" s="28" t="s">
        <v>1</v>
      </c>
      <c r="N9103" t="b">
        <f t="shared" si="857"/>
        <v>1</v>
      </c>
      <c r="O9103" t="b">
        <f t="shared" si="858"/>
        <v>1</v>
      </c>
      <c r="P9103" t="str">
        <f t="shared" si="859"/>
        <v>N/A</v>
      </c>
    </row>
    <row r="9104" spans="2:16" x14ac:dyDescent="0.25">
      <c r="B9104" s="23">
        <f>'Raw data (base scenario)'!A9096</f>
        <v>9090</v>
      </c>
      <c r="C9104" s="23" t="str">
        <f>'Raw data (base scenario)'!B9096</f>
        <v>I</v>
      </c>
      <c r="D9104" s="23" t="str">
        <f>'Raw data (base scenario)'!C9096</f>
        <v>S</v>
      </c>
      <c r="E9104" t="b">
        <f t="shared" si="860"/>
        <v>1</v>
      </c>
      <c r="F9104" t="b">
        <f t="shared" si="861"/>
        <v>1</v>
      </c>
      <c r="G9104" t="str">
        <f t="shared" ref="G9104:G9167" si="862">IF(C9104="D",D9104="D","N/A")</f>
        <v>N/A</v>
      </c>
      <c r="K9104" s="28">
        <v>9090</v>
      </c>
      <c r="L9104" s="28" t="s">
        <v>3</v>
      </c>
      <c r="M9104" s="28" t="s">
        <v>3</v>
      </c>
      <c r="N9104" t="b">
        <f t="shared" si="857"/>
        <v>1</v>
      </c>
      <c r="O9104" t="b">
        <f t="shared" si="858"/>
        <v>1</v>
      </c>
      <c r="P9104" t="str">
        <f t="shared" si="859"/>
        <v>N/A</v>
      </c>
    </row>
    <row r="9105" spans="2:16" x14ac:dyDescent="0.25">
      <c r="B9105" s="23">
        <f>'Raw data (base scenario)'!A9097</f>
        <v>9091</v>
      </c>
      <c r="C9105" s="23" t="str">
        <f>'Raw data (base scenario)'!B9097</f>
        <v>S</v>
      </c>
      <c r="D9105" s="23" t="str">
        <f>'Raw data (base scenario)'!C9097</f>
        <v>H</v>
      </c>
      <c r="E9105" t="b">
        <f t="shared" si="860"/>
        <v>1</v>
      </c>
      <c r="F9105" t="b">
        <f t="shared" si="861"/>
        <v>1</v>
      </c>
      <c r="G9105" t="str">
        <f t="shared" si="862"/>
        <v>N/A</v>
      </c>
      <c r="K9105" s="28">
        <v>9091</v>
      </c>
      <c r="L9105" s="28" t="s">
        <v>3</v>
      </c>
      <c r="M9105" s="28" t="s">
        <v>1</v>
      </c>
      <c r="N9105" t="b">
        <f t="shared" si="857"/>
        <v>1</v>
      </c>
      <c r="O9105" t="b">
        <f t="shared" si="858"/>
        <v>1</v>
      </c>
      <c r="P9105" t="str">
        <f t="shared" si="859"/>
        <v>N/A</v>
      </c>
    </row>
    <row r="9106" spans="2:16" x14ac:dyDescent="0.25">
      <c r="B9106" s="23">
        <f>'Raw data (base scenario)'!A9098</f>
        <v>9092</v>
      </c>
      <c r="C9106" s="23" t="str">
        <f>'Raw data (base scenario)'!B9098</f>
        <v>S</v>
      </c>
      <c r="D9106" s="23" t="str">
        <f>'Raw data (base scenario)'!C9098</f>
        <v>S</v>
      </c>
      <c r="E9106" t="b">
        <f t="shared" si="860"/>
        <v>1</v>
      </c>
      <c r="F9106" t="b">
        <f t="shared" si="861"/>
        <v>1</v>
      </c>
      <c r="G9106" t="str">
        <f t="shared" si="862"/>
        <v>N/A</v>
      </c>
      <c r="K9106" s="28">
        <v>9092</v>
      </c>
      <c r="L9106" s="28" t="s">
        <v>1</v>
      </c>
      <c r="M9106" s="28" t="s">
        <v>1</v>
      </c>
      <c r="N9106" t="b">
        <f t="shared" si="857"/>
        <v>1</v>
      </c>
      <c r="O9106" t="b">
        <f t="shared" si="858"/>
        <v>1</v>
      </c>
      <c r="P9106" t="str">
        <f t="shared" si="859"/>
        <v>N/A</v>
      </c>
    </row>
    <row r="9107" spans="2:16" x14ac:dyDescent="0.25">
      <c r="B9107" s="23">
        <f>'Raw data (base scenario)'!A9099</f>
        <v>9093</v>
      </c>
      <c r="C9107" s="23" t="str">
        <f>'Raw data (base scenario)'!B9099</f>
        <v>S</v>
      </c>
      <c r="D9107" s="23" t="str">
        <f>'Raw data (base scenario)'!C9099</f>
        <v>H</v>
      </c>
      <c r="E9107" t="b">
        <f t="shared" si="860"/>
        <v>1</v>
      </c>
      <c r="F9107" t="b">
        <f t="shared" si="861"/>
        <v>1</v>
      </c>
      <c r="G9107" t="str">
        <f t="shared" si="862"/>
        <v>N/A</v>
      </c>
      <c r="K9107" s="28">
        <v>9093</v>
      </c>
      <c r="L9107" s="28" t="s">
        <v>2</v>
      </c>
      <c r="M9107" s="28" t="s">
        <v>2</v>
      </c>
      <c r="N9107" t="b">
        <f t="shared" si="857"/>
        <v>1</v>
      </c>
      <c r="O9107" t="b">
        <f t="shared" si="858"/>
        <v>1</v>
      </c>
      <c r="P9107" t="b">
        <f t="shared" si="859"/>
        <v>1</v>
      </c>
    </row>
    <row r="9108" spans="2:16" x14ac:dyDescent="0.25">
      <c r="B9108" s="23">
        <f>'Raw data (base scenario)'!A9100</f>
        <v>9094</v>
      </c>
      <c r="C9108" s="23" t="str">
        <f>'Raw data (base scenario)'!B9100</f>
        <v>H</v>
      </c>
      <c r="D9108" s="23" t="str">
        <f>'Raw data (base scenario)'!C9100</f>
        <v>H</v>
      </c>
      <c r="E9108" t="b">
        <f t="shared" si="860"/>
        <v>1</v>
      </c>
      <c r="F9108" t="b">
        <f t="shared" si="861"/>
        <v>1</v>
      </c>
      <c r="G9108" t="str">
        <f t="shared" si="862"/>
        <v>N/A</v>
      </c>
      <c r="K9108" s="28">
        <v>9094</v>
      </c>
      <c r="L9108" s="28" t="s">
        <v>1</v>
      </c>
      <c r="M9108" s="28" t="s">
        <v>3</v>
      </c>
      <c r="N9108" t="b">
        <f t="shared" si="857"/>
        <v>1</v>
      </c>
      <c r="O9108" t="b">
        <f t="shared" si="858"/>
        <v>1</v>
      </c>
      <c r="P9108" t="str">
        <f t="shared" si="859"/>
        <v>N/A</v>
      </c>
    </row>
    <row r="9109" spans="2:16" x14ac:dyDescent="0.25">
      <c r="B9109" s="23">
        <f>'Raw data (base scenario)'!A9101</f>
        <v>9095</v>
      </c>
      <c r="C9109" s="23" t="str">
        <f>'Raw data (base scenario)'!B9101</f>
        <v>D</v>
      </c>
      <c r="D9109" s="23" t="str">
        <f>'Raw data (base scenario)'!C9101</f>
        <v>D</v>
      </c>
      <c r="E9109" t="b">
        <f t="shared" si="860"/>
        <v>1</v>
      </c>
      <c r="F9109" t="b">
        <f t="shared" si="861"/>
        <v>1</v>
      </c>
      <c r="G9109" t="b">
        <f t="shared" si="862"/>
        <v>1</v>
      </c>
      <c r="K9109" s="28">
        <v>9095</v>
      </c>
      <c r="L9109" s="28" t="s">
        <v>18</v>
      </c>
      <c r="M9109" s="28" t="s">
        <v>3</v>
      </c>
      <c r="N9109" t="b">
        <f t="shared" si="857"/>
        <v>1</v>
      </c>
      <c r="O9109" t="b">
        <f t="shared" si="858"/>
        <v>1</v>
      </c>
      <c r="P9109" t="str">
        <f t="shared" si="859"/>
        <v>N/A</v>
      </c>
    </row>
    <row r="9110" spans="2:16" x14ac:dyDescent="0.25">
      <c r="B9110" s="23">
        <f>'Raw data (base scenario)'!A9102</f>
        <v>9096</v>
      </c>
      <c r="C9110" s="23" t="str">
        <f>'Raw data (base scenario)'!B9102</f>
        <v>H</v>
      </c>
      <c r="D9110" s="23" t="str">
        <f>'Raw data (base scenario)'!C9102</f>
        <v>S</v>
      </c>
      <c r="E9110" t="b">
        <f t="shared" si="860"/>
        <v>1</v>
      </c>
      <c r="F9110" t="b">
        <f t="shared" si="861"/>
        <v>1</v>
      </c>
      <c r="G9110" t="str">
        <f t="shared" si="862"/>
        <v>N/A</v>
      </c>
      <c r="K9110" s="28">
        <v>9096</v>
      </c>
      <c r="L9110" s="28" t="s">
        <v>1</v>
      </c>
      <c r="M9110" s="28" t="s">
        <v>1</v>
      </c>
      <c r="N9110" t="b">
        <f t="shared" si="857"/>
        <v>1</v>
      </c>
      <c r="O9110" t="b">
        <f t="shared" si="858"/>
        <v>1</v>
      </c>
      <c r="P9110" t="str">
        <f t="shared" si="859"/>
        <v>N/A</v>
      </c>
    </row>
    <row r="9111" spans="2:16" x14ac:dyDescent="0.25">
      <c r="B9111" s="23">
        <f>'Raw data (base scenario)'!A9103</f>
        <v>9097</v>
      </c>
      <c r="C9111" s="23" t="str">
        <f>'Raw data (base scenario)'!B9103</f>
        <v>I</v>
      </c>
      <c r="D9111" s="23" t="str">
        <f>'Raw data (base scenario)'!C9103</f>
        <v>S</v>
      </c>
      <c r="E9111" t="b">
        <f t="shared" si="860"/>
        <v>1</v>
      </c>
      <c r="F9111" t="b">
        <f t="shared" si="861"/>
        <v>1</v>
      </c>
      <c r="G9111" t="str">
        <f t="shared" si="862"/>
        <v>N/A</v>
      </c>
      <c r="K9111" s="28">
        <v>9097</v>
      </c>
      <c r="L9111" s="28" t="s">
        <v>1</v>
      </c>
      <c r="M9111" s="28" t="s">
        <v>1</v>
      </c>
      <c r="N9111" t="b">
        <f t="shared" si="857"/>
        <v>1</v>
      </c>
      <c r="O9111" t="b">
        <f t="shared" si="858"/>
        <v>1</v>
      </c>
      <c r="P9111" t="str">
        <f t="shared" si="859"/>
        <v>N/A</v>
      </c>
    </row>
    <row r="9112" spans="2:16" x14ac:dyDescent="0.25">
      <c r="B9112" s="23">
        <f>'Raw data (base scenario)'!A9104</f>
        <v>9098</v>
      </c>
      <c r="C9112" s="23" t="str">
        <f>'Raw data (base scenario)'!B9104</f>
        <v>H</v>
      </c>
      <c r="D9112" s="23" t="str">
        <f>'Raw data (base scenario)'!C9104</f>
        <v>H</v>
      </c>
      <c r="E9112" t="b">
        <f t="shared" si="860"/>
        <v>1</v>
      </c>
      <c r="F9112" t="b">
        <f t="shared" si="861"/>
        <v>1</v>
      </c>
      <c r="G9112" t="str">
        <f t="shared" si="862"/>
        <v>N/A</v>
      </c>
      <c r="K9112" s="28">
        <v>9098</v>
      </c>
      <c r="L9112" s="28" t="s">
        <v>3</v>
      </c>
      <c r="M9112" s="28" t="s">
        <v>1</v>
      </c>
      <c r="N9112" t="b">
        <f t="shared" si="857"/>
        <v>1</v>
      </c>
      <c r="O9112" t="b">
        <f t="shared" si="858"/>
        <v>1</v>
      </c>
      <c r="P9112" t="str">
        <f t="shared" si="859"/>
        <v>N/A</v>
      </c>
    </row>
    <row r="9113" spans="2:16" x14ac:dyDescent="0.25">
      <c r="B9113" s="23">
        <f>'Raw data (base scenario)'!A9105</f>
        <v>9099</v>
      </c>
      <c r="C9113" s="23" t="str">
        <f>'Raw data (base scenario)'!B9105</f>
        <v>H</v>
      </c>
      <c r="D9113" s="23" t="str">
        <f>'Raw data (base scenario)'!C9105</f>
        <v>H</v>
      </c>
      <c r="E9113" t="b">
        <f t="shared" si="860"/>
        <v>1</v>
      </c>
      <c r="F9113" t="b">
        <f t="shared" si="861"/>
        <v>1</v>
      </c>
      <c r="G9113" t="str">
        <f t="shared" si="862"/>
        <v>N/A</v>
      </c>
      <c r="K9113" s="28">
        <v>9099</v>
      </c>
      <c r="L9113" s="28" t="s">
        <v>18</v>
      </c>
      <c r="M9113" s="28" t="s">
        <v>18</v>
      </c>
      <c r="N9113" t="b">
        <f t="shared" si="857"/>
        <v>1</v>
      </c>
      <c r="O9113" t="b">
        <f t="shared" si="858"/>
        <v>1</v>
      </c>
      <c r="P9113" t="str">
        <f t="shared" si="859"/>
        <v>N/A</v>
      </c>
    </row>
    <row r="9114" spans="2:16" x14ac:dyDescent="0.25">
      <c r="B9114" s="23">
        <f>'Raw data (base scenario)'!A9106</f>
        <v>9100</v>
      </c>
      <c r="C9114" s="23" t="str">
        <f>'Raw data (base scenario)'!B9106</f>
        <v>S</v>
      </c>
      <c r="D9114" s="23" t="str">
        <f>'Raw data (base scenario)'!C9106</f>
        <v>H</v>
      </c>
      <c r="E9114" t="b">
        <f t="shared" si="860"/>
        <v>1</v>
      </c>
      <c r="F9114" t="b">
        <f t="shared" si="861"/>
        <v>1</v>
      </c>
      <c r="G9114" t="str">
        <f t="shared" si="862"/>
        <v>N/A</v>
      </c>
      <c r="K9114" s="28">
        <v>9100</v>
      </c>
      <c r="L9114" s="28" t="s">
        <v>2</v>
      </c>
      <c r="M9114" s="28" t="s">
        <v>2</v>
      </c>
      <c r="N9114" t="b">
        <f t="shared" ref="N9114:N9177" si="863">OR(L9114=$A$4,L9114=$A$5,L9114=$A$6,L9114=$A$7)</f>
        <v>1</v>
      </c>
      <c r="O9114" t="b">
        <f t="shared" ref="O9114:O9177" si="864">OR(M9114=$A$4,M9114=$A$5,M9114=$A$6,M9114=$A$7)</f>
        <v>1</v>
      </c>
      <c r="P9114" t="b">
        <f t="shared" ref="P9114:P9177" si="865">IF(L9114="D",M9114="D","N/A")</f>
        <v>1</v>
      </c>
    </row>
    <row r="9115" spans="2:16" x14ac:dyDescent="0.25">
      <c r="B9115" s="23">
        <f>'Raw data (base scenario)'!A9107</f>
        <v>9101</v>
      </c>
      <c r="C9115" s="23" t="str">
        <f>'Raw data (base scenario)'!B9107</f>
        <v>I</v>
      </c>
      <c r="D9115" s="23" t="str">
        <f>'Raw data (base scenario)'!C9107</f>
        <v>I</v>
      </c>
      <c r="E9115" t="b">
        <f t="shared" si="860"/>
        <v>1</v>
      </c>
      <c r="F9115" t="b">
        <f t="shared" si="861"/>
        <v>1</v>
      </c>
      <c r="G9115" t="str">
        <f t="shared" si="862"/>
        <v>N/A</v>
      </c>
      <c r="K9115" s="28">
        <v>9101</v>
      </c>
      <c r="L9115" s="28" t="s">
        <v>1</v>
      </c>
      <c r="M9115" s="28" t="s">
        <v>1</v>
      </c>
      <c r="N9115" t="b">
        <f t="shared" si="863"/>
        <v>1</v>
      </c>
      <c r="O9115" t="b">
        <f t="shared" si="864"/>
        <v>1</v>
      </c>
      <c r="P9115" t="str">
        <f t="shared" si="865"/>
        <v>N/A</v>
      </c>
    </row>
    <row r="9116" spans="2:16" x14ac:dyDescent="0.25">
      <c r="B9116" s="23">
        <f>'Raw data (base scenario)'!A9108</f>
        <v>9102</v>
      </c>
      <c r="C9116" s="23" t="str">
        <f>'Raw data (base scenario)'!B9108</f>
        <v>D</v>
      </c>
      <c r="D9116" s="23" t="str">
        <f>'Raw data (base scenario)'!C9108</f>
        <v>D</v>
      </c>
      <c r="E9116" t="b">
        <f t="shared" si="860"/>
        <v>1</v>
      </c>
      <c r="F9116" t="b">
        <f t="shared" si="861"/>
        <v>1</v>
      </c>
      <c r="G9116" t="b">
        <f t="shared" si="862"/>
        <v>1</v>
      </c>
      <c r="K9116" s="28">
        <v>9102</v>
      </c>
      <c r="L9116" s="28" t="s">
        <v>2</v>
      </c>
      <c r="M9116" s="28" t="s">
        <v>2</v>
      </c>
      <c r="N9116" t="b">
        <f t="shared" si="863"/>
        <v>1</v>
      </c>
      <c r="O9116" t="b">
        <f t="shared" si="864"/>
        <v>1</v>
      </c>
      <c r="P9116" t="b">
        <f t="shared" si="865"/>
        <v>1</v>
      </c>
    </row>
    <row r="9117" spans="2:16" x14ac:dyDescent="0.25">
      <c r="B9117" s="23">
        <f>'Raw data (base scenario)'!A9109</f>
        <v>9103</v>
      </c>
      <c r="C9117" s="23" t="str">
        <f>'Raw data (base scenario)'!B9109</f>
        <v>H</v>
      </c>
      <c r="D9117" s="23" t="str">
        <f>'Raw data (base scenario)'!C9109</f>
        <v>H</v>
      </c>
      <c r="E9117" t="b">
        <f t="shared" si="860"/>
        <v>1</v>
      </c>
      <c r="F9117" t="b">
        <f t="shared" si="861"/>
        <v>1</v>
      </c>
      <c r="G9117" t="str">
        <f t="shared" si="862"/>
        <v>N/A</v>
      </c>
      <c r="K9117" s="28">
        <v>9103</v>
      </c>
      <c r="L9117" s="28" t="s">
        <v>3</v>
      </c>
      <c r="M9117" s="28" t="s">
        <v>1</v>
      </c>
      <c r="N9117" t="b">
        <f t="shared" si="863"/>
        <v>1</v>
      </c>
      <c r="O9117" t="b">
        <f t="shared" si="864"/>
        <v>1</v>
      </c>
      <c r="P9117" t="str">
        <f t="shared" si="865"/>
        <v>N/A</v>
      </c>
    </row>
    <row r="9118" spans="2:16" x14ac:dyDescent="0.25">
      <c r="B9118" s="23">
        <f>'Raw data (base scenario)'!A9110</f>
        <v>9104</v>
      </c>
      <c r="C9118" s="23" t="str">
        <f>'Raw data (base scenario)'!B9110</f>
        <v>D</v>
      </c>
      <c r="D9118" s="23" t="str">
        <f>'Raw data (base scenario)'!C9110</f>
        <v>D</v>
      </c>
      <c r="E9118" t="b">
        <f t="shared" si="860"/>
        <v>1</v>
      </c>
      <c r="F9118" t="b">
        <f t="shared" si="861"/>
        <v>1</v>
      </c>
      <c r="G9118" t="b">
        <f t="shared" si="862"/>
        <v>1</v>
      </c>
      <c r="K9118" s="28">
        <v>9104</v>
      </c>
      <c r="L9118" s="28" t="s">
        <v>3</v>
      </c>
      <c r="M9118" s="28" t="s">
        <v>1</v>
      </c>
      <c r="N9118" t="b">
        <f t="shared" si="863"/>
        <v>1</v>
      </c>
      <c r="O9118" t="b">
        <f t="shared" si="864"/>
        <v>1</v>
      </c>
      <c r="P9118" t="str">
        <f t="shared" si="865"/>
        <v>N/A</v>
      </c>
    </row>
    <row r="9119" spans="2:16" x14ac:dyDescent="0.25">
      <c r="B9119" s="23">
        <f>'Raw data (base scenario)'!A9111</f>
        <v>9105</v>
      </c>
      <c r="C9119" s="23" t="str">
        <f>'Raw data (base scenario)'!B9111</f>
        <v>S</v>
      </c>
      <c r="D9119" s="23" t="str">
        <f>'Raw data (base scenario)'!C9111</f>
        <v>H</v>
      </c>
      <c r="E9119" t="b">
        <f t="shared" si="860"/>
        <v>1</v>
      </c>
      <c r="F9119" t="b">
        <f t="shared" si="861"/>
        <v>1</v>
      </c>
      <c r="G9119" t="str">
        <f t="shared" si="862"/>
        <v>N/A</v>
      </c>
      <c r="K9119" s="28">
        <v>9105</v>
      </c>
      <c r="L9119" s="28" t="s">
        <v>1</v>
      </c>
      <c r="M9119" s="28" t="s">
        <v>18</v>
      </c>
      <c r="N9119" t="b">
        <f t="shared" si="863"/>
        <v>1</v>
      </c>
      <c r="O9119" t="b">
        <f t="shared" si="864"/>
        <v>1</v>
      </c>
      <c r="P9119" t="str">
        <f t="shared" si="865"/>
        <v>N/A</v>
      </c>
    </row>
    <row r="9120" spans="2:16" x14ac:dyDescent="0.25">
      <c r="B9120" s="23">
        <f>'Raw data (base scenario)'!A9112</f>
        <v>9106</v>
      </c>
      <c r="C9120" s="23" t="str">
        <f>'Raw data (base scenario)'!B9112</f>
        <v>S</v>
      </c>
      <c r="D9120" s="23" t="str">
        <f>'Raw data (base scenario)'!C9112</f>
        <v>H</v>
      </c>
      <c r="E9120" t="b">
        <f t="shared" si="860"/>
        <v>1</v>
      </c>
      <c r="F9120" t="b">
        <f t="shared" si="861"/>
        <v>1</v>
      </c>
      <c r="G9120" t="str">
        <f t="shared" si="862"/>
        <v>N/A</v>
      </c>
      <c r="K9120" s="28">
        <v>9106</v>
      </c>
      <c r="L9120" s="28" t="s">
        <v>3</v>
      </c>
      <c r="M9120" s="28" t="s">
        <v>1</v>
      </c>
      <c r="N9120" t="b">
        <f t="shared" si="863"/>
        <v>1</v>
      </c>
      <c r="O9120" t="b">
        <f t="shared" si="864"/>
        <v>1</v>
      </c>
      <c r="P9120" t="str">
        <f t="shared" si="865"/>
        <v>N/A</v>
      </c>
    </row>
    <row r="9121" spans="2:16" x14ac:dyDescent="0.25">
      <c r="B9121" s="23">
        <f>'Raw data (base scenario)'!A9113</f>
        <v>9107</v>
      </c>
      <c r="C9121" s="23" t="str">
        <f>'Raw data (base scenario)'!B9113</f>
        <v>H</v>
      </c>
      <c r="D9121" s="23" t="str">
        <f>'Raw data (base scenario)'!C9113</f>
        <v>I</v>
      </c>
      <c r="E9121" t="b">
        <f t="shared" si="860"/>
        <v>1</v>
      </c>
      <c r="F9121" t="b">
        <f t="shared" si="861"/>
        <v>1</v>
      </c>
      <c r="G9121" t="str">
        <f t="shared" si="862"/>
        <v>N/A</v>
      </c>
      <c r="K9121" s="28">
        <v>9107</v>
      </c>
      <c r="L9121" s="28" t="s">
        <v>3</v>
      </c>
      <c r="M9121" s="28" t="s">
        <v>1</v>
      </c>
      <c r="N9121" t="b">
        <f t="shared" si="863"/>
        <v>1</v>
      </c>
      <c r="O9121" t="b">
        <f t="shared" si="864"/>
        <v>1</v>
      </c>
      <c r="P9121" t="str">
        <f t="shared" si="865"/>
        <v>N/A</v>
      </c>
    </row>
    <row r="9122" spans="2:16" x14ac:dyDescent="0.25">
      <c r="B9122" s="23">
        <f>'Raw data (base scenario)'!A9114</f>
        <v>9108</v>
      </c>
      <c r="C9122" s="23" t="str">
        <f>'Raw data (base scenario)'!B9114</f>
        <v>S</v>
      </c>
      <c r="D9122" s="23" t="str">
        <f>'Raw data (base scenario)'!C9114</f>
        <v>H</v>
      </c>
      <c r="E9122" t="b">
        <f t="shared" si="860"/>
        <v>1</v>
      </c>
      <c r="F9122" t="b">
        <f t="shared" si="861"/>
        <v>1</v>
      </c>
      <c r="G9122" t="str">
        <f t="shared" si="862"/>
        <v>N/A</v>
      </c>
      <c r="K9122" s="28">
        <v>9108</v>
      </c>
      <c r="L9122" s="28" t="s">
        <v>1</v>
      </c>
      <c r="M9122" s="28" t="s">
        <v>1</v>
      </c>
      <c r="N9122" t="b">
        <f t="shared" si="863"/>
        <v>1</v>
      </c>
      <c r="O9122" t="b">
        <f t="shared" si="864"/>
        <v>1</v>
      </c>
      <c r="P9122" t="str">
        <f t="shared" si="865"/>
        <v>N/A</v>
      </c>
    </row>
    <row r="9123" spans="2:16" x14ac:dyDescent="0.25">
      <c r="B9123" s="23">
        <f>'Raw data (base scenario)'!A9115</f>
        <v>9109</v>
      </c>
      <c r="C9123" s="23" t="str">
        <f>'Raw data (base scenario)'!B9115</f>
        <v>S</v>
      </c>
      <c r="D9123" s="23" t="str">
        <f>'Raw data (base scenario)'!C9115</f>
        <v>H</v>
      </c>
      <c r="E9123" t="b">
        <f t="shared" si="860"/>
        <v>1</v>
      </c>
      <c r="F9123" t="b">
        <f t="shared" si="861"/>
        <v>1</v>
      </c>
      <c r="G9123" t="str">
        <f t="shared" si="862"/>
        <v>N/A</v>
      </c>
      <c r="K9123" s="28">
        <v>9109</v>
      </c>
      <c r="L9123" s="28" t="s">
        <v>2</v>
      </c>
      <c r="M9123" s="28" t="s">
        <v>2</v>
      </c>
      <c r="N9123" t="b">
        <f t="shared" si="863"/>
        <v>1</v>
      </c>
      <c r="O9123" t="b">
        <f t="shared" si="864"/>
        <v>1</v>
      </c>
      <c r="P9123" t="b">
        <f t="shared" si="865"/>
        <v>1</v>
      </c>
    </row>
    <row r="9124" spans="2:16" x14ac:dyDescent="0.25">
      <c r="B9124" s="23">
        <f>'Raw data (base scenario)'!A9116</f>
        <v>9110</v>
      </c>
      <c r="C9124" s="23" t="str">
        <f>'Raw data (base scenario)'!B9116</f>
        <v>H</v>
      </c>
      <c r="D9124" s="23" t="str">
        <f>'Raw data (base scenario)'!C9116</f>
        <v>H</v>
      </c>
      <c r="E9124" t="b">
        <f t="shared" si="860"/>
        <v>1</v>
      </c>
      <c r="F9124" t="b">
        <f t="shared" si="861"/>
        <v>1</v>
      </c>
      <c r="G9124" t="str">
        <f t="shared" si="862"/>
        <v>N/A</v>
      </c>
      <c r="K9124" s="28">
        <v>9110</v>
      </c>
      <c r="L9124" s="28" t="s">
        <v>1</v>
      </c>
      <c r="M9124" s="28" t="s">
        <v>1</v>
      </c>
      <c r="N9124" t="b">
        <f t="shared" si="863"/>
        <v>1</v>
      </c>
      <c r="O9124" t="b">
        <f t="shared" si="864"/>
        <v>1</v>
      </c>
      <c r="P9124" t="str">
        <f t="shared" si="865"/>
        <v>N/A</v>
      </c>
    </row>
    <row r="9125" spans="2:16" x14ac:dyDescent="0.25">
      <c r="B9125" s="23">
        <f>'Raw data (base scenario)'!A9117</f>
        <v>9111</v>
      </c>
      <c r="C9125" s="23" t="str">
        <f>'Raw data (base scenario)'!B9117</f>
        <v>D</v>
      </c>
      <c r="D9125" s="23" t="str">
        <f>'Raw data (base scenario)'!C9117</f>
        <v>D</v>
      </c>
      <c r="E9125" t="b">
        <f t="shared" si="860"/>
        <v>1</v>
      </c>
      <c r="F9125" t="b">
        <f t="shared" si="861"/>
        <v>1</v>
      </c>
      <c r="G9125" t="b">
        <f t="shared" si="862"/>
        <v>1</v>
      </c>
      <c r="K9125" s="28">
        <v>9111</v>
      </c>
      <c r="L9125" s="28" t="s">
        <v>1</v>
      </c>
      <c r="M9125" s="28" t="s">
        <v>18</v>
      </c>
      <c r="N9125" t="b">
        <f t="shared" si="863"/>
        <v>1</v>
      </c>
      <c r="O9125" t="b">
        <f t="shared" si="864"/>
        <v>1</v>
      </c>
      <c r="P9125" t="str">
        <f t="shared" si="865"/>
        <v>N/A</v>
      </c>
    </row>
    <row r="9126" spans="2:16" x14ac:dyDescent="0.25">
      <c r="B9126" s="23">
        <f>'Raw data (base scenario)'!A9118</f>
        <v>9112</v>
      </c>
      <c r="C9126" s="23" t="str">
        <f>'Raw data (base scenario)'!B9118</f>
        <v>H</v>
      </c>
      <c r="D9126" s="23" t="str">
        <f>'Raw data (base scenario)'!C9118</f>
        <v>H</v>
      </c>
      <c r="E9126" t="b">
        <f t="shared" si="860"/>
        <v>1</v>
      </c>
      <c r="F9126" t="b">
        <f t="shared" si="861"/>
        <v>1</v>
      </c>
      <c r="G9126" t="str">
        <f t="shared" si="862"/>
        <v>N/A</v>
      </c>
      <c r="K9126" s="28">
        <v>9112</v>
      </c>
      <c r="L9126" s="28" t="s">
        <v>18</v>
      </c>
      <c r="M9126" s="28" t="s">
        <v>3</v>
      </c>
      <c r="N9126" t="b">
        <f t="shared" si="863"/>
        <v>1</v>
      </c>
      <c r="O9126" t="b">
        <f t="shared" si="864"/>
        <v>1</v>
      </c>
      <c r="P9126" t="str">
        <f t="shared" si="865"/>
        <v>N/A</v>
      </c>
    </row>
    <row r="9127" spans="2:16" x14ac:dyDescent="0.25">
      <c r="B9127" s="23">
        <f>'Raw data (base scenario)'!A9119</f>
        <v>9113</v>
      </c>
      <c r="C9127" s="23" t="str">
        <f>'Raw data (base scenario)'!B9119</f>
        <v>H</v>
      </c>
      <c r="D9127" s="23" t="str">
        <f>'Raw data (base scenario)'!C9119</f>
        <v>I</v>
      </c>
      <c r="E9127" t="b">
        <f t="shared" si="860"/>
        <v>1</v>
      </c>
      <c r="F9127" t="b">
        <f t="shared" si="861"/>
        <v>1</v>
      </c>
      <c r="G9127" t="str">
        <f t="shared" si="862"/>
        <v>N/A</v>
      </c>
      <c r="K9127" s="28">
        <v>9113</v>
      </c>
      <c r="L9127" s="28" t="s">
        <v>2</v>
      </c>
      <c r="M9127" s="28" t="s">
        <v>2</v>
      </c>
      <c r="N9127" t="b">
        <f t="shared" si="863"/>
        <v>1</v>
      </c>
      <c r="O9127" t="b">
        <f t="shared" si="864"/>
        <v>1</v>
      </c>
      <c r="P9127" t="b">
        <f t="shared" si="865"/>
        <v>1</v>
      </c>
    </row>
    <row r="9128" spans="2:16" x14ac:dyDescent="0.25">
      <c r="B9128" s="23">
        <f>'Raw data (base scenario)'!A9120</f>
        <v>9114</v>
      </c>
      <c r="C9128" s="23" t="str">
        <f>'Raw data (base scenario)'!B9120</f>
        <v>I</v>
      </c>
      <c r="D9128" s="23" t="str">
        <f>'Raw data (base scenario)'!C9120</f>
        <v>S</v>
      </c>
      <c r="E9128" t="b">
        <f t="shared" si="860"/>
        <v>1</v>
      </c>
      <c r="F9128" t="b">
        <f t="shared" si="861"/>
        <v>1</v>
      </c>
      <c r="G9128" t="str">
        <f t="shared" si="862"/>
        <v>N/A</v>
      </c>
      <c r="K9128" s="28">
        <v>9114</v>
      </c>
      <c r="L9128" s="28" t="s">
        <v>3</v>
      </c>
      <c r="M9128" s="28" t="s">
        <v>1</v>
      </c>
      <c r="N9128" t="b">
        <f t="shared" si="863"/>
        <v>1</v>
      </c>
      <c r="O9128" t="b">
        <f t="shared" si="864"/>
        <v>1</v>
      </c>
      <c r="P9128" t="str">
        <f t="shared" si="865"/>
        <v>N/A</v>
      </c>
    </row>
    <row r="9129" spans="2:16" x14ac:dyDescent="0.25">
      <c r="B9129" s="23">
        <f>'Raw data (base scenario)'!A9121</f>
        <v>9115</v>
      </c>
      <c r="C9129" s="23" t="str">
        <f>'Raw data (base scenario)'!B9121</f>
        <v>D</v>
      </c>
      <c r="D9129" s="23" t="str">
        <f>'Raw data (base scenario)'!C9121</f>
        <v>D</v>
      </c>
      <c r="E9129" t="b">
        <f t="shared" si="860"/>
        <v>1</v>
      </c>
      <c r="F9129" t="b">
        <f t="shared" si="861"/>
        <v>1</v>
      </c>
      <c r="G9129" t="b">
        <f t="shared" si="862"/>
        <v>1</v>
      </c>
      <c r="K9129" s="28">
        <v>9115</v>
      </c>
      <c r="L9129" s="28" t="s">
        <v>18</v>
      </c>
      <c r="M9129" s="28" t="s">
        <v>2</v>
      </c>
      <c r="N9129" t="b">
        <f t="shared" si="863"/>
        <v>1</v>
      </c>
      <c r="O9129" t="b">
        <f t="shared" si="864"/>
        <v>1</v>
      </c>
      <c r="P9129" t="str">
        <f t="shared" si="865"/>
        <v>N/A</v>
      </c>
    </row>
    <row r="9130" spans="2:16" x14ac:dyDescent="0.25">
      <c r="B9130" s="23">
        <f>'Raw data (base scenario)'!A9122</f>
        <v>9116</v>
      </c>
      <c r="C9130" s="23" t="str">
        <f>'Raw data (base scenario)'!B9122</f>
        <v>S</v>
      </c>
      <c r="D9130" s="23" t="str">
        <f>'Raw data (base scenario)'!C9122</f>
        <v>H</v>
      </c>
      <c r="E9130" t="b">
        <f t="shared" si="860"/>
        <v>1</v>
      </c>
      <c r="F9130" t="b">
        <f t="shared" si="861"/>
        <v>1</v>
      </c>
      <c r="G9130" t="str">
        <f t="shared" si="862"/>
        <v>N/A</v>
      </c>
      <c r="K9130" s="28">
        <v>9116</v>
      </c>
      <c r="L9130" s="28" t="s">
        <v>1</v>
      </c>
      <c r="M9130" s="28" t="s">
        <v>1</v>
      </c>
      <c r="N9130" t="b">
        <f t="shared" si="863"/>
        <v>1</v>
      </c>
      <c r="O9130" t="b">
        <f t="shared" si="864"/>
        <v>1</v>
      </c>
      <c r="P9130" t="str">
        <f t="shared" si="865"/>
        <v>N/A</v>
      </c>
    </row>
    <row r="9131" spans="2:16" x14ac:dyDescent="0.25">
      <c r="B9131" s="23">
        <f>'Raw data (base scenario)'!A9123</f>
        <v>9117</v>
      </c>
      <c r="C9131" s="23" t="str">
        <f>'Raw data (base scenario)'!B9123</f>
        <v>I</v>
      </c>
      <c r="D9131" s="23" t="str">
        <f>'Raw data (base scenario)'!C9123</f>
        <v>D</v>
      </c>
      <c r="E9131" t="b">
        <f t="shared" si="860"/>
        <v>1</v>
      </c>
      <c r="F9131" t="b">
        <f t="shared" si="861"/>
        <v>1</v>
      </c>
      <c r="G9131" t="str">
        <f t="shared" si="862"/>
        <v>N/A</v>
      </c>
      <c r="K9131" s="28">
        <v>9117</v>
      </c>
      <c r="L9131" s="28" t="s">
        <v>2</v>
      </c>
      <c r="M9131" s="28" t="s">
        <v>2</v>
      </c>
      <c r="N9131" t="b">
        <f t="shared" si="863"/>
        <v>1</v>
      </c>
      <c r="O9131" t="b">
        <f t="shared" si="864"/>
        <v>1</v>
      </c>
      <c r="P9131" t="b">
        <f t="shared" si="865"/>
        <v>1</v>
      </c>
    </row>
    <row r="9132" spans="2:16" x14ac:dyDescent="0.25">
      <c r="B9132" s="23">
        <f>'Raw data (base scenario)'!A9124</f>
        <v>9118</v>
      </c>
      <c r="C9132" s="23" t="str">
        <f>'Raw data (base scenario)'!B9124</f>
        <v>H</v>
      </c>
      <c r="D9132" s="23" t="str">
        <f>'Raw data (base scenario)'!C9124</f>
        <v>H</v>
      </c>
      <c r="E9132" t="b">
        <f t="shared" si="860"/>
        <v>1</v>
      </c>
      <c r="F9132" t="b">
        <f t="shared" si="861"/>
        <v>1</v>
      </c>
      <c r="G9132" t="str">
        <f t="shared" si="862"/>
        <v>N/A</v>
      </c>
      <c r="K9132" s="28">
        <v>9118</v>
      </c>
      <c r="L9132" s="28" t="s">
        <v>3</v>
      </c>
      <c r="M9132" s="28" t="s">
        <v>1</v>
      </c>
      <c r="N9132" t="b">
        <f t="shared" si="863"/>
        <v>1</v>
      </c>
      <c r="O9132" t="b">
        <f t="shared" si="864"/>
        <v>1</v>
      </c>
      <c r="P9132" t="str">
        <f t="shared" si="865"/>
        <v>N/A</v>
      </c>
    </row>
    <row r="9133" spans="2:16" x14ac:dyDescent="0.25">
      <c r="B9133" s="23">
        <f>'Raw data (base scenario)'!A9125</f>
        <v>9119</v>
      </c>
      <c r="C9133" s="23" t="str">
        <f>'Raw data (base scenario)'!B9125</f>
        <v>D</v>
      </c>
      <c r="D9133" s="23" t="str">
        <f>'Raw data (base scenario)'!C9125</f>
        <v>D</v>
      </c>
      <c r="E9133" t="b">
        <f t="shared" si="860"/>
        <v>1</v>
      </c>
      <c r="F9133" t="b">
        <f t="shared" si="861"/>
        <v>1</v>
      </c>
      <c r="G9133" t="b">
        <f t="shared" si="862"/>
        <v>1</v>
      </c>
      <c r="K9133" s="28">
        <v>9119</v>
      </c>
      <c r="L9133" s="28" t="s">
        <v>18</v>
      </c>
      <c r="M9133" s="28" t="s">
        <v>18</v>
      </c>
      <c r="N9133" t="b">
        <f t="shared" si="863"/>
        <v>1</v>
      </c>
      <c r="O9133" t="b">
        <f t="shared" si="864"/>
        <v>1</v>
      </c>
      <c r="P9133" t="str">
        <f t="shared" si="865"/>
        <v>N/A</v>
      </c>
    </row>
    <row r="9134" spans="2:16" x14ac:dyDescent="0.25">
      <c r="B9134" s="23">
        <f>'Raw data (base scenario)'!A9126</f>
        <v>9120</v>
      </c>
      <c r="C9134" s="23" t="str">
        <f>'Raw data (base scenario)'!B9126</f>
        <v>S</v>
      </c>
      <c r="D9134" s="23" t="str">
        <f>'Raw data (base scenario)'!C9126</f>
        <v>H</v>
      </c>
      <c r="E9134" t="b">
        <f t="shared" si="860"/>
        <v>1</v>
      </c>
      <c r="F9134" t="b">
        <f t="shared" si="861"/>
        <v>1</v>
      </c>
      <c r="G9134" t="str">
        <f t="shared" si="862"/>
        <v>N/A</v>
      </c>
      <c r="K9134" s="28">
        <v>9120</v>
      </c>
      <c r="L9134" s="28" t="s">
        <v>18</v>
      </c>
      <c r="M9134" s="28" t="s">
        <v>1</v>
      </c>
      <c r="N9134" t="b">
        <f t="shared" si="863"/>
        <v>1</v>
      </c>
      <c r="O9134" t="b">
        <f t="shared" si="864"/>
        <v>1</v>
      </c>
      <c r="P9134" t="str">
        <f t="shared" si="865"/>
        <v>N/A</v>
      </c>
    </row>
    <row r="9135" spans="2:16" x14ac:dyDescent="0.25">
      <c r="B9135" s="23">
        <f>'Raw data (base scenario)'!A9127</f>
        <v>9121</v>
      </c>
      <c r="C9135" s="23" t="str">
        <f>'Raw data (base scenario)'!B9127</f>
        <v>I</v>
      </c>
      <c r="D9135" s="23" t="str">
        <f>'Raw data (base scenario)'!C9127</f>
        <v>I</v>
      </c>
      <c r="E9135" t="b">
        <f t="shared" si="860"/>
        <v>1</v>
      </c>
      <c r="F9135" t="b">
        <f t="shared" si="861"/>
        <v>1</v>
      </c>
      <c r="G9135" t="str">
        <f t="shared" si="862"/>
        <v>N/A</v>
      </c>
      <c r="K9135" s="28">
        <v>9121</v>
      </c>
      <c r="L9135" s="28" t="s">
        <v>3</v>
      </c>
      <c r="M9135" s="28" t="s">
        <v>1</v>
      </c>
      <c r="N9135" t="b">
        <f t="shared" si="863"/>
        <v>1</v>
      </c>
      <c r="O9135" t="b">
        <f t="shared" si="864"/>
        <v>1</v>
      </c>
      <c r="P9135" t="str">
        <f t="shared" si="865"/>
        <v>N/A</v>
      </c>
    </row>
    <row r="9136" spans="2:16" x14ac:dyDescent="0.25">
      <c r="B9136" s="23">
        <f>'Raw data (base scenario)'!A9128</f>
        <v>9122</v>
      </c>
      <c r="C9136" s="23" t="str">
        <f>'Raw data (base scenario)'!B9128</f>
        <v>I</v>
      </c>
      <c r="D9136" s="23" t="str">
        <f>'Raw data (base scenario)'!C9128</f>
        <v>H</v>
      </c>
      <c r="E9136" t="b">
        <f t="shared" si="860"/>
        <v>1</v>
      </c>
      <c r="F9136" t="b">
        <f t="shared" si="861"/>
        <v>1</v>
      </c>
      <c r="G9136" t="str">
        <f t="shared" si="862"/>
        <v>N/A</v>
      </c>
      <c r="K9136" s="28">
        <v>9122</v>
      </c>
      <c r="L9136" s="28" t="s">
        <v>1</v>
      </c>
      <c r="M9136" s="28" t="s">
        <v>1</v>
      </c>
      <c r="N9136" t="b">
        <f t="shared" si="863"/>
        <v>1</v>
      </c>
      <c r="O9136" t="b">
        <f t="shared" si="864"/>
        <v>1</v>
      </c>
      <c r="P9136" t="str">
        <f t="shared" si="865"/>
        <v>N/A</v>
      </c>
    </row>
    <row r="9137" spans="2:16" x14ac:dyDescent="0.25">
      <c r="B9137" s="23">
        <f>'Raw data (base scenario)'!A9129</f>
        <v>9123</v>
      </c>
      <c r="C9137" s="23" t="str">
        <f>'Raw data (base scenario)'!B9129</f>
        <v>S</v>
      </c>
      <c r="D9137" s="23" t="str">
        <f>'Raw data (base scenario)'!C9129</f>
        <v>H</v>
      </c>
      <c r="E9137" t="b">
        <f t="shared" si="860"/>
        <v>1</v>
      </c>
      <c r="F9137" t="b">
        <f t="shared" si="861"/>
        <v>1</v>
      </c>
      <c r="G9137" t="str">
        <f t="shared" si="862"/>
        <v>N/A</v>
      </c>
      <c r="K9137" s="28">
        <v>9123</v>
      </c>
      <c r="L9137" s="28" t="s">
        <v>2</v>
      </c>
      <c r="M9137" s="28" t="s">
        <v>2</v>
      </c>
      <c r="N9137" t="b">
        <f t="shared" si="863"/>
        <v>1</v>
      </c>
      <c r="O9137" t="b">
        <f t="shared" si="864"/>
        <v>1</v>
      </c>
      <c r="P9137" t="b">
        <f t="shared" si="865"/>
        <v>1</v>
      </c>
    </row>
    <row r="9138" spans="2:16" x14ac:dyDescent="0.25">
      <c r="B9138" s="23">
        <f>'Raw data (base scenario)'!A9130</f>
        <v>9124</v>
      </c>
      <c r="C9138" s="23" t="str">
        <f>'Raw data (base scenario)'!B9130</f>
        <v>H</v>
      </c>
      <c r="D9138" s="23" t="str">
        <f>'Raw data (base scenario)'!C9130</f>
        <v>H</v>
      </c>
      <c r="E9138" t="b">
        <f t="shared" si="860"/>
        <v>1</v>
      </c>
      <c r="F9138" t="b">
        <f t="shared" si="861"/>
        <v>1</v>
      </c>
      <c r="G9138" t="str">
        <f t="shared" si="862"/>
        <v>N/A</v>
      </c>
      <c r="K9138" s="28">
        <v>9124</v>
      </c>
      <c r="L9138" s="28" t="s">
        <v>1</v>
      </c>
      <c r="M9138" s="28" t="s">
        <v>1</v>
      </c>
      <c r="N9138" t="b">
        <f t="shared" si="863"/>
        <v>1</v>
      </c>
      <c r="O9138" t="b">
        <f t="shared" si="864"/>
        <v>1</v>
      </c>
      <c r="P9138" t="str">
        <f t="shared" si="865"/>
        <v>N/A</v>
      </c>
    </row>
    <row r="9139" spans="2:16" x14ac:dyDescent="0.25">
      <c r="B9139" s="23">
        <f>'Raw data (base scenario)'!A9131</f>
        <v>9125</v>
      </c>
      <c r="C9139" s="23" t="str">
        <f>'Raw data (base scenario)'!B9131</f>
        <v>D</v>
      </c>
      <c r="D9139" s="23" t="str">
        <f>'Raw data (base scenario)'!C9131</f>
        <v>D</v>
      </c>
      <c r="E9139" t="b">
        <f t="shared" si="860"/>
        <v>1</v>
      </c>
      <c r="F9139" t="b">
        <f t="shared" si="861"/>
        <v>1</v>
      </c>
      <c r="G9139" t="b">
        <f t="shared" si="862"/>
        <v>1</v>
      </c>
      <c r="K9139" s="28">
        <v>9125</v>
      </c>
      <c r="L9139" s="28" t="s">
        <v>2</v>
      </c>
      <c r="M9139" s="28" t="s">
        <v>2</v>
      </c>
      <c r="N9139" t="b">
        <f t="shared" si="863"/>
        <v>1</v>
      </c>
      <c r="O9139" t="b">
        <f t="shared" si="864"/>
        <v>1</v>
      </c>
      <c r="P9139" t="b">
        <f t="shared" si="865"/>
        <v>1</v>
      </c>
    </row>
    <row r="9140" spans="2:16" x14ac:dyDescent="0.25">
      <c r="B9140" s="23">
        <f>'Raw data (base scenario)'!A9132</f>
        <v>9126</v>
      </c>
      <c r="C9140" s="23" t="str">
        <f>'Raw data (base scenario)'!B9132</f>
        <v>H</v>
      </c>
      <c r="D9140" s="23" t="str">
        <f>'Raw data (base scenario)'!C9132</f>
        <v>H</v>
      </c>
      <c r="E9140" t="b">
        <f t="shared" si="860"/>
        <v>1</v>
      </c>
      <c r="F9140" t="b">
        <f t="shared" si="861"/>
        <v>1</v>
      </c>
      <c r="G9140" t="str">
        <f t="shared" si="862"/>
        <v>N/A</v>
      </c>
      <c r="K9140" s="28">
        <v>9126</v>
      </c>
      <c r="L9140" s="28" t="s">
        <v>18</v>
      </c>
      <c r="M9140" s="28" t="s">
        <v>1</v>
      </c>
      <c r="N9140" t="b">
        <f t="shared" si="863"/>
        <v>1</v>
      </c>
      <c r="O9140" t="b">
        <f t="shared" si="864"/>
        <v>1</v>
      </c>
      <c r="P9140" t="str">
        <f t="shared" si="865"/>
        <v>N/A</v>
      </c>
    </row>
    <row r="9141" spans="2:16" x14ac:dyDescent="0.25">
      <c r="B9141" s="23">
        <f>'Raw data (base scenario)'!A9133</f>
        <v>9127</v>
      </c>
      <c r="C9141" s="23" t="str">
        <f>'Raw data (base scenario)'!B9133</f>
        <v>D</v>
      </c>
      <c r="D9141" s="23" t="str">
        <f>'Raw data (base scenario)'!C9133</f>
        <v>D</v>
      </c>
      <c r="E9141" t="b">
        <f t="shared" si="860"/>
        <v>1</v>
      </c>
      <c r="F9141" t="b">
        <f t="shared" si="861"/>
        <v>1</v>
      </c>
      <c r="G9141" t="b">
        <f t="shared" si="862"/>
        <v>1</v>
      </c>
      <c r="K9141" s="28">
        <v>9127</v>
      </c>
      <c r="L9141" s="28" t="s">
        <v>2</v>
      </c>
      <c r="M9141" s="28" t="s">
        <v>2</v>
      </c>
      <c r="N9141" t="b">
        <f t="shared" si="863"/>
        <v>1</v>
      </c>
      <c r="O9141" t="b">
        <f t="shared" si="864"/>
        <v>1</v>
      </c>
      <c r="P9141" t="b">
        <f t="shared" si="865"/>
        <v>1</v>
      </c>
    </row>
    <row r="9142" spans="2:16" x14ac:dyDescent="0.25">
      <c r="B9142" s="23">
        <f>'Raw data (base scenario)'!A9134</f>
        <v>9128</v>
      </c>
      <c r="C9142" s="23" t="str">
        <f>'Raw data (base scenario)'!B9134</f>
        <v>I</v>
      </c>
      <c r="D9142" s="23" t="str">
        <f>'Raw data (base scenario)'!C9134</f>
        <v>H</v>
      </c>
      <c r="E9142" t="b">
        <f t="shared" si="860"/>
        <v>1</v>
      </c>
      <c r="F9142" t="b">
        <f t="shared" si="861"/>
        <v>1</v>
      </c>
      <c r="G9142" t="str">
        <f t="shared" si="862"/>
        <v>N/A</v>
      </c>
      <c r="K9142" s="28">
        <v>9128</v>
      </c>
      <c r="L9142" s="28" t="s">
        <v>1</v>
      </c>
      <c r="M9142" s="28" t="s">
        <v>1</v>
      </c>
      <c r="N9142" t="b">
        <f t="shared" si="863"/>
        <v>1</v>
      </c>
      <c r="O9142" t="b">
        <f t="shared" si="864"/>
        <v>1</v>
      </c>
      <c r="P9142" t="str">
        <f t="shared" si="865"/>
        <v>N/A</v>
      </c>
    </row>
    <row r="9143" spans="2:16" x14ac:dyDescent="0.25">
      <c r="B9143" s="23">
        <f>'Raw data (base scenario)'!A9135</f>
        <v>9129</v>
      </c>
      <c r="C9143" s="23" t="str">
        <f>'Raw data (base scenario)'!B9135</f>
        <v>D</v>
      </c>
      <c r="D9143" s="23" t="str">
        <f>'Raw data (base scenario)'!C9135</f>
        <v>D</v>
      </c>
      <c r="E9143" t="b">
        <f t="shared" si="860"/>
        <v>1</v>
      </c>
      <c r="F9143" t="b">
        <f t="shared" si="861"/>
        <v>1</v>
      </c>
      <c r="G9143" t="b">
        <f t="shared" si="862"/>
        <v>1</v>
      </c>
      <c r="K9143" s="28">
        <v>9129</v>
      </c>
      <c r="L9143" s="28" t="s">
        <v>2</v>
      </c>
      <c r="M9143" s="28" t="s">
        <v>2</v>
      </c>
      <c r="N9143" t="b">
        <f t="shared" si="863"/>
        <v>1</v>
      </c>
      <c r="O9143" t="b">
        <f t="shared" si="864"/>
        <v>1</v>
      </c>
      <c r="P9143" t="b">
        <f t="shared" si="865"/>
        <v>1</v>
      </c>
    </row>
    <row r="9144" spans="2:16" x14ac:dyDescent="0.25">
      <c r="B9144" s="23">
        <f>'Raw data (base scenario)'!A9136</f>
        <v>9130</v>
      </c>
      <c r="C9144" s="23" t="str">
        <f>'Raw data (base scenario)'!B9136</f>
        <v>H</v>
      </c>
      <c r="D9144" s="23" t="str">
        <f>'Raw data (base scenario)'!C9136</f>
        <v>H</v>
      </c>
      <c r="E9144" t="b">
        <f t="shared" si="860"/>
        <v>1</v>
      </c>
      <c r="F9144" t="b">
        <f t="shared" si="861"/>
        <v>1</v>
      </c>
      <c r="G9144" t="str">
        <f t="shared" si="862"/>
        <v>N/A</v>
      </c>
      <c r="K9144" s="28">
        <v>9130</v>
      </c>
      <c r="L9144" s="28" t="s">
        <v>18</v>
      </c>
      <c r="M9144" s="28" t="s">
        <v>2</v>
      </c>
      <c r="N9144" t="b">
        <f t="shared" si="863"/>
        <v>1</v>
      </c>
      <c r="O9144" t="b">
        <f t="shared" si="864"/>
        <v>1</v>
      </c>
      <c r="P9144" t="str">
        <f t="shared" si="865"/>
        <v>N/A</v>
      </c>
    </row>
    <row r="9145" spans="2:16" x14ac:dyDescent="0.25">
      <c r="B9145" s="23">
        <f>'Raw data (base scenario)'!A9137</f>
        <v>9131</v>
      </c>
      <c r="C9145" s="23" t="str">
        <f>'Raw data (base scenario)'!B9137</f>
        <v>D</v>
      </c>
      <c r="D9145" s="23" t="str">
        <f>'Raw data (base scenario)'!C9137</f>
        <v>D</v>
      </c>
      <c r="E9145" t="b">
        <f t="shared" si="860"/>
        <v>1</v>
      </c>
      <c r="F9145" t="b">
        <f t="shared" si="861"/>
        <v>1</v>
      </c>
      <c r="G9145" t="b">
        <f t="shared" si="862"/>
        <v>1</v>
      </c>
      <c r="K9145" s="28">
        <v>9131</v>
      </c>
      <c r="L9145" s="28" t="s">
        <v>3</v>
      </c>
      <c r="M9145" s="28" t="s">
        <v>1</v>
      </c>
      <c r="N9145" t="b">
        <f t="shared" si="863"/>
        <v>1</v>
      </c>
      <c r="O9145" t="b">
        <f t="shared" si="864"/>
        <v>1</v>
      </c>
      <c r="P9145" t="str">
        <f t="shared" si="865"/>
        <v>N/A</v>
      </c>
    </row>
    <row r="9146" spans="2:16" x14ac:dyDescent="0.25">
      <c r="B9146" s="23">
        <f>'Raw data (base scenario)'!A9138</f>
        <v>9132</v>
      </c>
      <c r="C9146" s="23" t="str">
        <f>'Raw data (base scenario)'!B9138</f>
        <v>I</v>
      </c>
      <c r="D9146" s="23" t="str">
        <f>'Raw data (base scenario)'!C9138</f>
        <v>D</v>
      </c>
      <c r="E9146" t="b">
        <f t="shared" si="860"/>
        <v>1</v>
      </c>
      <c r="F9146" t="b">
        <f t="shared" si="861"/>
        <v>1</v>
      </c>
      <c r="G9146" t="str">
        <f t="shared" si="862"/>
        <v>N/A</v>
      </c>
      <c r="K9146" s="28">
        <v>9132</v>
      </c>
      <c r="L9146" s="28" t="s">
        <v>2</v>
      </c>
      <c r="M9146" s="28" t="s">
        <v>2</v>
      </c>
      <c r="N9146" t="b">
        <f t="shared" si="863"/>
        <v>1</v>
      </c>
      <c r="O9146" t="b">
        <f t="shared" si="864"/>
        <v>1</v>
      </c>
      <c r="P9146" t="b">
        <f t="shared" si="865"/>
        <v>1</v>
      </c>
    </row>
    <row r="9147" spans="2:16" x14ac:dyDescent="0.25">
      <c r="B9147" s="23">
        <f>'Raw data (base scenario)'!A9139</f>
        <v>9133</v>
      </c>
      <c r="C9147" s="23" t="str">
        <f>'Raw data (base scenario)'!B9139</f>
        <v>S</v>
      </c>
      <c r="D9147" s="23" t="str">
        <f>'Raw data (base scenario)'!C9139</f>
        <v>H</v>
      </c>
      <c r="E9147" t="b">
        <f t="shared" si="860"/>
        <v>1</v>
      </c>
      <c r="F9147" t="b">
        <f t="shared" si="861"/>
        <v>1</v>
      </c>
      <c r="G9147" t="str">
        <f t="shared" si="862"/>
        <v>N/A</v>
      </c>
      <c r="K9147" s="28">
        <v>9133</v>
      </c>
      <c r="L9147" s="28" t="s">
        <v>1</v>
      </c>
      <c r="M9147" s="28" t="s">
        <v>3</v>
      </c>
      <c r="N9147" t="b">
        <f t="shared" si="863"/>
        <v>1</v>
      </c>
      <c r="O9147" t="b">
        <f t="shared" si="864"/>
        <v>1</v>
      </c>
      <c r="P9147" t="str">
        <f t="shared" si="865"/>
        <v>N/A</v>
      </c>
    </row>
    <row r="9148" spans="2:16" x14ac:dyDescent="0.25">
      <c r="B9148" s="23">
        <f>'Raw data (base scenario)'!A9140</f>
        <v>9134</v>
      </c>
      <c r="C9148" s="23" t="str">
        <f>'Raw data (base scenario)'!B9140</f>
        <v>D</v>
      </c>
      <c r="D9148" s="23" t="str">
        <f>'Raw data (base scenario)'!C9140</f>
        <v>D</v>
      </c>
      <c r="E9148" t="b">
        <f t="shared" si="860"/>
        <v>1</v>
      </c>
      <c r="F9148" t="b">
        <f t="shared" si="861"/>
        <v>1</v>
      </c>
      <c r="G9148" t="b">
        <f t="shared" si="862"/>
        <v>1</v>
      </c>
      <c r="K9148" s="28">
        <v>9134</v>
      </c>
      <c r="L9148" s="28" t="s">
        <v>18</v>
      </c>
      <c r="M9148" s="28" t="s">
        <v>3</v>
      </c>
      <c r="N9148" t="b">
        <f t="shared" si="863"/>
        <v>1</v>
      </c>
      <c r="O9148" t="b">
        <f t="shared" si="864"/>
        <v>1</v>
      </c>
      <c r="P9148" t="str">
        <f t="shared" si="865"/>
        <v>N/A</v>
      </c>
    </row>
    <row r="9149" spans="2:16" x14ac:dyDescent="0.25">
      <c r="B9149" s="23">
        <f>'Raw data (base scenario)'!A9141</f>
        <v>9135</v>
      </c>
      <c r="C9149" s="23" t="str">
        <f>'Raw data (base scenario)'!B9141</f>
        <v>H</v>
      </c>
      <c r="D9149" s="23" t="str">
        <f>'Raw data (base scenario)'!C9141</f>
        <v>S</v>
      </c>
      <c r="E9149" t="b">
        <f t="shared" si="860"/>
        <v>1</v>
      </c>
      <c r="F9149" t="b">
        <f t="shared" si="861"/>
        <v>1</v>
      </c>
      <c r="G9149" t="str">
        <f t="shared" si="862"/>
        <v>N/A</v>
      </c>
      <c r="K9149" s="28">
        <v>9135</v>
      </c>
      <c r="L9149" s="28" t="s">
        <v>3</v>
      </c>
      <c r="M9149" s="28" t="s">
        <v>1</v>
      </c>
      <c r="N9149" t="b">
        <f t="shared" si="863"/>
        <v>1</v>
      </c>
      <c r="O9149" t="b">
        <f t="shared" si="864"/>
        <v>1</v>
      </c>
      <c r="P9149" t="str">
        <f t="shared" si="865"/>
        <v>N/A</v>
      </c>
    </row>
    <row r="9150" spans="2:16" x14ac:dyDescent="0.25">
      <c r="B9150" s="23">
        <f>'Raw data (base scenario)'!A9142</f>
        <v>9136</v>
      </c>
      <c r="C9150" s="23" t="str">
        <f>'Raw data (base scenario)'!B9142</f>
        <v>I</v>
      </c>
      <c r="D9150" s="23" t="str">
        <f>'Raw data (base scenario)'!C9142</f>
        <v>S</v>
      </c>
      <c r="E9150" t="b">
        <f t="shared" si="860"/>
        <v>1</v>
      </c>
      <c r="F9150" t="b">
        <f t="shared" si="861"/>
        <v>1</v>
      </c>
      <c r="G9150" t="str">
        <f t="shared" si="862"/>
        <v>N/A</v>
      </c>
      <c r="K9150" s="28">
        <v>9136</v>
      </c>
      <c r="L9150" s="28" t="s">
        <v>2</v>
      </c>
      <c r="M9150" s="28" t="s">
        <v>2</v>
      </c>
      <c r="N9150" t="b">
        <f t="shared" si="863"/>
        <v>1</v>
      </c>
      <c r="O9150" t="b">
        <f t="shared" si="864"/>
        <v>1</v>
      </c>
      <c r="P9150" t="b">
        <f t="shared" si="865"/>
        <v>1</v>
      </c>
    </row>
    <row r="9151" spans="2:16" x14ac:dyDescent="0.25">
      <c r="B9151" s="23">
        <f>'Raw data (base scenario)'!A9143</f>
        <v>9137</v>
      </c>
      <c r="C9151" s="23" t="str">
        <f>'Raw data (base scenario)'!B9143</f>
        <v>S</v>
      </c>
      <c r="D9151" s="23" t="str">
        <f>'Raw data (base scenario)'!C9143</f>
        <v>H</v>
      </c>
      <c r="E9151" t="b">
        <f t="shared" si="860"/>
        <v>1</v>
      </c>
      <c r="F9151" t="b">
        <f t="shared" si="861"/>
        <v>1</v>
      </c>
      <c r="G9151" t="str">
        <f t="shared" si="862"/>
        <v>N/A</v>
      </c>
      <c r="K9151" s="28">
        <v>9137</v>
      </c>
      <c r="L9151" s="28" t="s">
        <v>2</v>
      </c>
      <c r="M9151" s="28" t="s">
        <v>2</v>
      </c>
      <c r="N9151" t="b">
        <f t="shared" si="863"/>
        <v>1</v>
      </c>
      <c r="O9151" t="b">
        <f t="shared" si="864"/>
        <v>1</v>
      </c>
      <c r="P9151" t="b">
        <f t="shared" si="865"/>
        <v>1</v>
      </c>
    </row>
    <row r="9152" spans="2:16" x14ac:dyDescent="0.25">
      <c r="B9152" s="23">
        <f>'Raw data (base scenario)'!A9144</f>
        <v>9138</v>
      </c>
      <c r="C9152" s="23" t="str">
        <f>'Raw data (base scenario)'!B9144</f>
        <v>D</v>
      </c>
      <c r="D9152" s="23" t="str">
        <f>'Raw data (base scenario)'!C9144</f>
        <v>D</v>
      </c>
      <c r="E9152" t="b">
        <f t="shared" si="860"/>
        <v>1</v>
      </c>
      <c r="F9152" t="b">
        <f t="shared" si="861"/>
        <v>1</v>
      </c>
      <c r="G9152" t="b">
        <f t="shared" si="862"/>
        <v>1</v>
      </c>
      <c r="K9152" s="28">
        <v>9138</v>
      </c>
      <c r="L9152" s="28" t="s">
        <v>1</v>
      </c>
      <c r="M9152" s="28" t="s">
        <v>1</v>
      </c>
      <c r="N9152" t="b">
        <f t="shared" si="863"/>
        <v>1</v>
      </c>
      <c r="O9152" t="b">
        <f t="shared" si="864"/>
        <v>1</v>
      </c>
      <c r="P9152" t="str">
        <f t="shared" si="865"/>
        <v>N/A</v>
      </c>
    </row>
    <row r="9153" spans="2:16" x14ac:dyDescent="0.25">
      <c r="B9153" s="23">
        <f>'Raw data (base scenario)'!A9145</f>
        <v>9139</v>
      </c>
      <c r="C9153" s="23" t="str">
        <f>'Raw data (base scenario)'!B9145</f>
        <v>D</v>
      </c>
      <c r="D9153" s="23" t="str">
        <f>'Raw data (base scenario)'!C9145</f>
        <v>D</v>
      </c>
      <c r="E9153" t="b">
        <f t="shared" si="860"/>
        <v>1</v>
      </c>
      <c r="F9153" t="b">
        <f t="shared" si="861"/>
        <v>1</v>
      </c>
      <c r="G9153" t="b">
        <f t="shared" si="862"/>
        <v>1</v>
      </c>
      <c r="K9153" s="28">
        <v>9139</v>
      </c>
      <c r="L9153" s="28" t="s">
        <v>1</v>
      </c>
      <c r="M9153" s="28" t="s">
        <v>1</v>
      </c>
      <c r="N9153" t="b">
        <f t="shared" si="863"/>
        <v>1</v>
      </c>
      <c r="O9153" t="b">
        <f t="shared" si="864"/>
        <v>1</v>
      </c>
      <c r="P9153" t="str">
        <f t="shared" si="865"/>
        <v>N/A</v>
      </c>
    </row>
    <row r="9154" spans="2:16" x14ac:dyDescent="0.25">
      <c r="B9154" s="23">
        <f>'Raw data (base scenario)'!A9146</f>
        <v>9140</v>
      </c>
      <c r="C9154" s="23" t="str">
        <f>'Raw data (base scenario)'!B9146</f>
        <v>H</v>
      </c>
      <c r="D9154" s="23" t="str">
        <f>'Raw data (base scenario)'!C9146</f>
        <v>H</v>
      </c>
      <c r="E9154" t="b">
        <f t="shared" si="860"/>
        <v>1</v>
      </c>
      <c r="F9154" t="b">
        <f t="shared" si="861"/>
        <v>1</v>
      </c>
      <c r="G9154" t="str">
        <f t="shared" si="862"/>
        <v>N/A</v>
      </c>
      <c r="K9154" s="28">
        <v>9140</v>
      </c>
      <c r="L9154" s="28" t="s">
        <v>18</v>
      </c>
      <c r="M9154" s="28" t="s">
        <v>3</v>
      </c>
      <c r="N9154" t="b">
        <f t="shared" si="863"/>
        <v>1</v>
      </c>
      <c r="O9154" t="b">
        <f t="shared" si="864"/>
        <v>1</v>
      </c>
      <c r="P9154" t="str">
        <f t="shared" si="865"/>
        <v>N/A</v>
      </c>
    </row>
    <row r="9155" spans="2:16" x14ac:dyDescent="0.25">
      <c r="B9155" s="23">
        <f>'Raw data (base scenario)'!A9147</f>
        <v>9141</v>
      </c>
      <c r="C9155" s="23" t="str">
        <f>'Raw data (base scenario)'!B9147</f>
        <v>H</v>
      </c>
      <c r="D9155" s="23" t="str">
        <f>'Raw data (base scenario)'!C9147</f>
        <v>H</v>
      </c>
      <c r="E9155" t="b">
        <f t="shared" si="860"/>
        <v>1</v>
      </c>
      <c r="F9155" t="b">
        <f t="shared" si="861"/>
        <v>1</v>
      </c>
      <c r="G9155" t="str">
        <f t="shared" si="862"/>
        <v>N/A</v>
      </c>
      <c r="K9155" s="28">
        <v>9141</v>
      </c>
      <c r="L9155" s="28" t="s">
        <v>3</v>
      </c>
      <c r="M9155" s="28" t="s">
        <v>1</v>
      </c>
      <c r="N9155" t="b">
        <f t="shared" si="863"/>
        <v>1</v>
      </c>
      <c r="O9155" t="b">
        <f t="shared" si="864"/>
        <v>1</v>
      </c>
      <c r="P9155" t="str">
        <f t="shared" si="865"/>
        <v>N/A</v>
      </c>
    </row>
    <row r="9156" spans="2:16" x14ac:dyDescent="0.25">
      <c r="B9156" s="23">
        <f>'Raw data (base scenario)'!A9148</f>
        <v>9142</v>
      </c>
      <c r="C9156" s="23" t="str">
        <f>'Raw data (base scenario)'!B9148</f>
        <v>I</v>
      </c>
      <c r="D9156" s="23" t="str">
        <f>'Raw data (base scenario)'!C9148</f>
        <v>S</v>
      </c>
      <c r="E9156" t="b">
        <f t="shared" si="860"/>
        <v>1</v>
      </c>
      <c r="F9156" t="b">
        <f t="shared" si="861"/>
        <v>1</v>
      </c>
      <c r="G9156" t="str">
        <f t="shared" si="862"/>
        <v>N/A</v>
      </c>
      <c r="K9156" s="28">
        <v>9142</v>
      </c>
      <c r="L9156" s="28" t="s">
        <v>18</v>
      </c>
      <c r="M9156" s="28" t="s">
        <v>3</v>
      </c>
      <c r="N9156" t="b">
        <f t="shared" si="863"/>
        <v>1</v>
      </c>
      <c r="O9156" t="b">
        <f t="shared" si="864"/>
        <v>1</v>
      </c>
      <c r="P9156" t="str">
        <f t="shared" si="865"/>
        <v>N/A</v>
      </c>
    </row>
    <row r="9157" spans="2:16" x14ac:dyDescent="0.25">
      <c r="B9157" s="23">
        <f>'Raw data (base scenario)'!A9149</f>
        <v>9143</v>
      </c>
      <c r="C9157" s="23" t="str">
        <f>'Raw data (base scenario)'!B9149</f>
        <v>S</v>
      </c>
      <c r="D9157" s="23" t="str">
        <f>'Raw data (base scenario)'!C9149</f>
        <v>H</v>
      </c>
      <c r="E9157" t="b">
        <f t="shared" si="860"/>
        <v>1</v>
      </c>
      <c r="F9157" t="b">
        <f t="shared" si="861"/>
        <v>1</v>
      </c>
      <c r="G9157" t="str">
        <f t="shared" si="862"/>
        <v>N/A</v>
      </c>
      <c r="K9157" s="28">
        <v>9143</v>
      </c>
      <c r="L9157" s="28" t="s">
        <v>2</v>
      </c>
      <c r="M9157" s="28" t="s">
        <v>2</v>
      </c>
      <c r="N9157" t="b">
        <f t="shared" si="863"/>
        <v>1</v>
      </c>
      <c r="O9157" t="b">
        <f t="shared" si="864"/>
        <v>1</v>
      </c>
      <c r="P9157" t="b">
        <f t="shared" si="865"/>
        <v>1</v>
      </c>
    </row>
    <row r="9158" spans="2:16" x14ac:dyDescent="0.25">
      <c r="B9158" s="23">
        <f>'Raw data (base scenario)'!A9150</f>
        <v>9144</v>
      </c>
      <c r="C9158" s="23" t="str">
        <f>'Raw data (base scenario)'!B9150</f>
        <v>I</v>
      </c>
      <c r="D9158" s="23" t="str">
        <f>'Raw data (base scenario)'!C9150</f>
        <v>S</v>
      </c>
      <c r="E9158" t="b">
        <f t="shared" si="860"/>
        <v>1</v>
      </c>
      <c r="F9158" t="b">
        <f t="shared" si="861"/>
        <v>1</v>
      </c>
      <c r="G9158" t="str">
        <f t="shared" si="862"/>
        <v>N/A</v>
      </c>
      <c r="K9158" s="28">
        <v>9144</v>
      </c>
      <c r="L9158" s="28" t="s">
        <v>1</v>
      </c>
      <c r="M9158" s="28" t="s">
        <v>1</v>
      </c>
      <c r="N9158" t="b">
        <f t="shared" si="863"/>
        <v>1</v>
      </c>
      <c r="O9158" t="b">
        <f t="shared" si="864"/>
        <v>1</v>
      </c>
      <c r="P9158" t="str">
        <f t="shared" si="865"/>
        <v>N/A</v>
      </c>
    </row>
    <row r="9159" spans="2:16" x14ac:dyDescent="0.25">
      <c r="B9159" s="23">
        <f>'Raw data (base scenario)'!A9151</f>
        <v>9145</v>
      </c>
      <c r="C9159" s="23" t="str">
        <f>'Raw data (base scenario)'!B9151</f>
        <v>D</v>
      </c>
      <c r="D9159" s="23" t="str">
        <f>'Raw data (base scenario)'!C9151</f>
        <v>D</v>
      </c>
      <c r="E9159" t="b">
        <f t="shared" si="860"/>
        <v>1</v>
      </c>
      <c r="F9159" t="b">
        <f t="shared" si="861"/>
        <v>1</v>
      </c>
      <c r="G9159" t="b">
        <f t="shared" si="862"/>
        <v>1</v>
      </c>
      <c r="K9159" s="28">
        <v>9145</v>
      </c>
      <c r="L9159" s="28" t="s">
        <v>3</v>
      </c>
      <c r="M9159" s="28" t="s">
        <v>1</v>
      </c>
      <c r="N9159" t="b">
        <f t="shared" si="863"/>
        <v>1</v>
      </c>
      <c r="O9159" t="b">
        <f t="shared" si="864"/>
        <v>1</v>
      </c>
      <c r="P9159" t="str">
        <f t="shared" si="865"/>
        <v>N/A</v>
      </c>
    </row>
    <row r="9160" spans="2:16" x14ac:dyDescent="0.25">
      <c r="B9160" s="23">
        <f>'Raw data (base scenario)'!A9152</f>
        <v>9146</v>
      </c>
      <c r="C9160" s="23" t="str">
        <f>'Raw data (base scenario)'!B9152</f>
        <v>H</v>
      </c>
      <c r="D9160" s="23" t="str">
        <f>'Raw data (base scenario)'!C9152</f>
        <v>H</v>
      </c>
      <c r="E9160" t="b">
        <f t="shared" si="860"/>
        <v>1</v>
      </c>
      <c r="F9160" t="b">
        <f t="shared" si="861"/>
        <v>1</v>
      </c>
      <c r="G9160" t="str">
        <f t="shared" si="862"/>
        <v>N/A</v>
      </c>
      <c r="K9160" s="28">
        <v>9146</v>
      </c>
      <c r="L9160" s="28" t="s">
        <v>3</v>
      </c>
      <c r="M9160" s="28" t="s">
        <v>1</v>
      </c>
      <c r="N9160" t="b">
        <f t="shared" si="863"/>
        <v>1</v>
      </c>
      <c r="O9160" t="b">
        <f t="shared" si="864"/>
        <v>1</v>
      </c>
      <c r="P9160" t="str">
        <f t="shared" si="865"/>
        <v>N/A</v>
      </c>
    </row>
    <row r="9161" spans="2:16" x14ac:dyDescent="0.25">
      <c r="B9161" s="23">
        <f>'Raw data (base scenario)'!A9153</f>
        <v>9147</v>
      </c>
      <c r="C9161" s="23" t="str">
        <f>'Raw data (base scenario)'!B9153</f>
        <v>S</v>
      </c>
      <c r="D9161" s="23" t="str">
        <f>'Raw data (base scenario)'!C9153</f>
        <v>H</v>
      </c>
      <c r="E9161" t="b">
        <f t="shared" si="860"/>
        <v>1</v>
      </c>
      <c r="F9161" t="b">
        <f t="shared" si="861"/>
        <v>1</v>
      </c>
      <c r="G9161" t="str">
        <f t="shared" si="862"/>
        <v>N/A</v>
      </c>
      <c r="K9161" s="28">
        <v>9147</v>
      </c>
      <c r="L9161" s="28" t="s">
        <v>3</v>
      </c>
      <c r="M9161" s="28" t="s">
        <v>1</v>
      </c>
      <c r="N9161" t="b">
        <f t="shared" si="863"/>
        <v>1</v>
      </c>
      <c r="O9161" t="b">
        <f t="shared" si="864"/>
        <v>1</v>
      </c>
      <c r="P9161" t="str">
        <f t="shared" si="865"/>
        <v>N/A</v>
      </c>
    </row>
    <row r="9162" spans="2:16" x14ac:dyDescent="0.25">
      <c r="B9162" s="23">
        <f>'Raw data (base scenario)'!A9154</f>
        <v>9148</v>
      </c>
      <c r="C9162" s="23" t="str">
        <f>'Raw data (base scenario)'!B9154</f>
        <v>S</v>
      </c>
      <c r="D9162" s="23" t="str">
        <f>'Raw data (base scenario)'!C9154</f>
        <v>H</v>
      </c>
      <c r="E9162" t="b">
        <f t="shared" si="860"/>
        <v>1</v>
      </c>
      <c r="F9162" t="b">
        <f t="shared" si="861"/>
        <v>1</v>
      </c>
      <c r="G9162" t="str">
        <f t="shared" si="862"/>
        <v>N/A</v>
      </c>
      <c r="K9162" s="28">
        <v>9148</v>
      </c>
      <c r="L9162" s="28" t="s">
        <v>2</v>
      </c>
      <c r="M9162" s="28" t="s">
        <v>2</v>
      </c>
      <c r="N9162" t="b">
        <f t="shared" si="863"/>
        <v>1</v>
      </c>
      <c r="O9162" t="b">
        <f t="shared" si="864"/>
        <v>1</v>
      </c>
      <c r="P9162" t="b">
        <f t="shared" si="865"/>
        <v>1</v>
      </c>
    </row>
    <row r="9163" spans="2:16" x14ac:dyDescent="0.25">
      <c r="B9163" s="23">
        <f>'Raw data (base scenario)'!A9155</f>
        <v>9149</v>
      </c>
      <c r="C9163" s="23" t="str">
        <f>'Raw data (base scenario)'!B9155</f>
        <v>S</v>
      </c>
      <c r="D9163" s="23" t="str">
        <f>'Raw data (base scenario)'!C9155</f>
        <v>H</v>
      </c>
      <c r="E9163" t="b">
        <f t="shared" si="860"/>
        <v>1</v>
      </c>
      <c r="F9163" t="b">
        <f t="shared" si="861"/>
        <v>1</v>
      </c>
      <c r="G9163" t="str">
        <f t="shared" si="862"/>
        <v>N/A</v>
      </c>
      <c r="K9163" s="28">
        <v>9149</v>
      </c>
      <c r="L9163" s="28" t="s">
        <v>2</v>
      </c>
      <c r="M9163" s="28" t="s">
        <v>2</v>
      </c>
      <c r="N9163" t="b">
        <f t="shared" si="863"/>
        <v>1</v>
      </c>
      <c r="O9163" t="b">
        <f t="shared" si="864"/>
        <v>1</v>
      </c>
      <c r="P9163" t="b">
        <f t="shared" si="865"/>
        <v>1</v>
      </c>
    </row>
    <row r="9164" spans="2:16" x14ac:dyDescent="0.25">
      <c r="B9164" s="23">
        <f>'Raw data (base scenario)'!A9156</f>
        <v>9150</v>
      </c>
      <c r="C9164" s="23" t="str">
        <f>'Raw data (base scenario)'!B9156</f>
        <v>D</v>
      </c>
      <c r="D9164" s="23" t="str">
        <f>'Raw data (base scenario)'!C9156</f>
        <v>D</v>
      </c>
      <c r="E9164" t="b">
        <f t="shared" si="860"/>
        <v>1</v>
      </c>
      <c r="F9164" t="b">
        <f t="shared" si="861"/>
        <v>1</v>
      </c>
      <c r="G9164" t="b">
        <f t="shared" si="862"/>
        <v>1</v>
      </c>
      <c r="K9164" s="28">
        <v>9150</v>
      </c>
      <c r="L9164" s="28" t="s">
        <v>1</v>
      </c>
      <c r="M9164" s="28" t="s">
        <v>1</v>
      </c>
      <c r="N9164" t="b">
        <f t="shared" si="863"/>
        <v>1</v>
      </c>
      <c r="O9164" t="b">
        <f t="shared" si="864"/>
        <v>1</v>
      </c>
      <c r="P9164" t="str">
        <f t="shared" si="865"/>
        <v>N/A</v>
      </c>
    </row>
    <row r="9165" spans="2:16" x14ac:dyDescent="0.25">
      <c r="B9165" s="23">
        <f>'Raw data (base scenario)'!A9157</f>
        <v>9151</v>
      </c>
      <c r="C9165" s="23" t="str">
        <f>'Raw data (base scenario)'!B9157</f>
        <v>D</v>
      </c>
      <c r="D9165" s="23" t="str">
        <f>'Raw data (base scenario)'!C9157</f>
        <v>D</v>
      </c>
      <c r="E9165" t="b">
        <f t="shared" si="860"/>
        <v>1</v>
      </c>
      <c r="F9165" t="b">
        <f t="shared" si="861"/>
        <v>1</v>
      </c>
      <c r="G9165" t="b">
        <f t="shared" si="862"/>
        <v>1</v>
      </c>
      <c r="K9165" s="28">
        <v>9151</v>
      </c>
      <c r="L9165" s="28" t="s">
        <v>1</v>
      </c>
      <c r="M9165" s="28" t="s">
        <v>1</v>
      </c>
      <c r="N9165" t="b">
        <f t="shared" si="863"/>
        <v>1</v>
      </c>
      <c r="O9165" t="b">
        <f t="shared" si="864"/>
        <v>1</v>
      </c>
      <c r="P9165" t="str">
        <f t="shared" si="865"/>
        <v>N/A</v>
      </c>
    </row>
    <row r="9166" spans="2:16" x14ac:dyDescent="0.25">
      <c r="B9166" s="23">
        <f>'Raw data (base scenario)'!A9158</f>
        <v>9152</v>
      </c>
      <c r="C9166" s="23" t="str">
        <f>'Raw data (base scenario)'!B9158</f>
        <v>H</v>
      </c>
      <c r="D9166" s="23" t="str">
        <f>'Raw data (base scenario)'!C9158</f>
        <v>H</v>
      </c>
      <c r="E9166" t="b">
        <f t="shared" si="860"/>
        <v>1</v>
      </c>
      <c r="F9166" t="b">
        <f t="shared" si="861"/>
        <v>1</v>
      </c>
      <c r="G9166" t="str">
        <f t="shared" si="862"/>
        <v>N/A</v>
      </c>
      <c r="K9166" s="28">
        <v>9152</v>
      </c>
      <c r="L9166" s="28" t="s">
        <v>18</v>
      </c>
      <c r="M9166" s="28" t="s">
        <v>18</v>
      </c>
      <c r="N9166" t="b">
        <f t="shared" si="863"/>
        <v>1</v>
      </c>
      <c r="O9166" t="b">
        <f t="shared" si="864"/>
        <v>1</v>
      </c>
      <c r="P9166" t="str">
        <f t="shared" si="865"/>
        <v>N/A</v>
      </c>
    </row>
    <row r="9167" spans="2:16" x14ac:dyDescent="0.25">
      <c r="B9167" s="23">
        <f>'Raw data (base scenario)'!A9159</f>
        <v>9153</v>
      </c>
      <c r="C9167" s="23" t="str">
        <f>'Raw data (base scenario)'!B9159</f>
        <v>H</v>
      </c>
      <c r="D9167" s="23" t="str">
        <f>'Raw data (base scenario)'!C9159</f>
        <v>H</v>
      </c>
      <c r="E9167" t="b">
        <f t="shared" ref="E9167:E9230" si="866">OR(C9167=$A$4,C9167=$A$5,C9167=$A$6,C9167=$A$7)</f>
        <v>1</v>
      </c>
      <c r="F9167" t="b">
        <f t="shared" ref="F9167:F9230" si="867">OR(D9167=$A$4,D9167=$A$5,D9167=$A$6,D9167=$A$7)</f>
        <v>1</v>
      </c>
      <c r="G9167" t="str">
        <f t="shared" si="862"/>
        <v>N/A</v>
      </c>
      <c r="K9167" s="28">
        <v>9153</v>
      </c>
      <c r="L9167" s="28" t="s">
        <v>2</v>
      </c>
      <c r="M9167" s="28" t="s">
        <v>2</v>
      </c>
      <c r="N9167" t="b">
        <f t="shared" si="863"/>
        <v>1</v>
      </c>
      <c r="O9167" t="b">
        <f t="shared" si="864"/>
        <v>1</v>
      </c>
      <c r="P9167" t="b">
        <f t="shared" si="865"/>
        <v>1</v>
      </c>
    </row>
    <row r="9168" spans="2:16" x14ac:dyDescent="0.25">
      <c r="B9168" s="23">
        <f>'Raw data (base scenario)'!A9160</f>
        <v>9154</v>
      </c>
      <c r="C9168" s="23" t="str">
        <f>'Raw data (base scenario)'!B9160</f>
        <v>I</v>
      </c>
      <c r="D9168" s="23" t="str">
        <f>'Raw data (base scenario)'!C9160</f>
        <v>I</v>
      </c>
      <c r="E9168" t="b">
        <f t="shared" si="866"/>
        <v>1</v>
      </c>
      <c r="F9168" t="b">
        <f t="shared" si="867"/>
        <v>1</v>
      </c>
      <c r="G9168" t="str">
        <f t="shared" ref="G9168:G9231" si="868">IF(C9168="D",D9168="D","N/A")</f>
        <v>N/A</v>
      </c>
      <c r="K9168" s="28">
        <v>9154</v>
      </c>
      <c r="L9168" s="28" t="s">
        <v>2</v>
      </c>
      <c r="M9168" s="28" t="s">
        <v>2</v>
      </c>
      <c r="N9168" t="b">
        <f t="shared" si="863"/>
        <v>1</v>
      </c>
      <c r="O9168" t="b">
        <f t="shared" si="864"/>
        <v>1</v>
      </c>
      <c r="P9168" t="b">
        <f t="shared" si="865"/>
        <v>1</v>
      </c>
    </row>
    <row r="9169" spans="2:16" x14ac:dyDescent="0.25">
      <c r="B9169" s="23">
        <f>'Raw data (base scenario)'!A9161</f>
        <v>9155</v>
      </c>
      <c r="C9169" s="23" t="str">
        <f>'Raw data (base scenario)'!B9161</f>
        <v>D</v>
      </c>
      <c r="D9169" s="23" t="str">
        <f>'Raw data (base scenario)'!C9161</f>
        <v>D</v>
      </c>
      <c r="E9169" t="b">
        <f t="shared" si="866"/>
        <v>1</v>
      </c>
      <c r="F9169" t="b">
        <f t="shared" si="867"/>
        <v>1</v>
      </c>
      <c r="G9169" t="b">
        <f t="shared" si="868"/>
        <v>1</v>
      </c>
      <c r="K9169" s="28">
        <v>9155</v>
      </c>
      <c r="L9169" s="28" t="s">
        <v>1</v>
      </c>
      <c r="M9169" s="28" t="s">
        <v>3</v>
      </c>
      <c r="N9169" t="b">
        <f t="shared" si="863"/>
        <v>1</v>
      </c>
      <c r="O9169" t="b">
        <f t="shared" si="864"/>
        <v>1</v>
      </c>
      <c r="P9169" t="str">
        <f t="shared" si="865"/>
        <v>N/A</v>
      </c>
    </row>
    <row r="9170" spans="2:16" x14ac:dyDescent="0.25">
      <c r="B9170" s="23">
        <f>'Raw data (base scenario)'!A9162</f>
        <v>9156</v>
      </c>
      <c r="C9170" s="23" t="str">
        <f>'Raw data (base scenario)'!B9162</f>
        <v>D</v>
      </c>
      <c r="D9170" s="23" t="str">
        <f>'Raw data (base scenario)'!C9162</f>
        <v>D</v>
      </c>
      <c r="E9170" t="b">
        <f t="shared" si="866"/>
        <v>1</v>
      </c>
      <c r="F9170" t="b">
        <f t="shared" si="867"/>
        <v>1</v>
      </c>
      <c r="G9170" t="b">
        <f t="shared" si="868"/>
        <v>1</v>
      </c>
      <c r="K9170" s="28">
        <v>9156</v>
      </c>
      <c r="L9170" s="28" t="s">
        <v>18</v>
      </c>
      <c r="M9170" s="28" t="s">
        <v>18</v>
      </c>
      <c r="N9170" t="b">
        <f t="shared" si="863"/>
        <v>1</v>
      </c>
      <c r="O9170" t="b">
        <f t="shared" si="864"/>
        <v>1</v>
      </c>
      <c r="P9170" t="str">
        <f t="shared" si="865"/>
        <v>N/A</v>
      </c>
    </row>
    <row r="9171" spans="2:16" x14ac:dyDescent="0.25">
      <c r="B9171" s="23">
        <f>'Raw data (base scenario)'!A9163</f>
        <v>9157</v>
      </c>
      <c r="C9171" s="23" t="str">
        <f>'Raw data (base scenario)'!B9163</f>
        <v>H</v>
      </c>
      <c r="D9171" s="23" t="str">
        <f>'Raw data (base scenario)'!C9163</f>
        <v>S</v>
      </c>
      <c r="E9171" t="b">
        <f t="shared" si="866"/>
        <v>1</v>
      </c>
      <c r="F9171" t="b">
        <f t="shared" si="867"/>
        <v>1</v>
      </c>
      <c r="G9171" t="str">
        <f t="shared" si="868"/>
        <v>N/A</v>
      </c>
      <c r="K9171" s="28">
        <v>9157</v>
      </c>
      <c r="L9171" s="28" t="s">
        <v>18</v>
      </c>
      <c r="M9171" s="28" t="s">
        <v>3</v>
      </c>
      <c r="N9171" t="b">
        <f t="shared" si="863"/>
        <v>1</v>
      </c>
      <c r="O9171" t="b">
        <f t="shared" si="864"/>
        <v>1</v>
      </c>
      <c r="P9171" t="str">
        <f t="shared" si="865"/>
        <v>N/A</v>
      </c>
    </row>
    <row r="9172" spans="2:16" x14ac:dyDescent="0.25">
      <c r="B9172" s="23">
        <f>'Raw data (base scenario)'!A9164</f>
        <v>9158</v>
      </c>
      <c r="C9172" s="23" t="str">
        <f>'Raw data (base scenario)'!B9164</f>
        <v>I</v>
      </c>
      <c r="D9172" s="23" t="str">
        <f>'Raw data (base scenario)'!C9164</f>
        <v>I</v>
      </c>
      <c r="E9172" t="b">
        <f t="shared" si="866"/>
        <v>1</v>
      </c>
      <c r="F9172" t="b">
        <f t="shared" si="867"/>
        <v>1</v>
      </c>
      <c r="G9172" t="str">
        <f t="shared" si="868"/>
        <v>N/A</v>
      </c>
      <c r="K9172" s="28">
        <v>9158</v>
      </c>
      <c r="L9172" s="28" t="s">
        <v>2</v>
      </c>
      <c r="M9172" s="28" t="s">
        <v>2</v>
      </c>
      <c r="N9172" t="b">
        <f t="shared" si="863"/>
        <v>1</v>
      </c>
      <c r="O9172" t="b">
        <f t="shared" si="864"/>
        <v>1</v>
      </c>
      <c r="P9172" t="b">
        <f t="shared" si="865"/>
        <v>1</v>
      </c>
    </row>
    <row r="9173" spans="2:16" x14ac:dyDescent="0.25">
      <c r="B9173" s="23">
        <f>'Raw data (base scenario)'!A9165</f>
        <v>9159</v>
      </c>
      <c r="C9173" s="23" t="str">
        <f>'Raw data (base scenario)'!B9165</f>
        <v>I</v>
      </c>
      <c r="D9173" s="23" t="str">
        <f>'Raw data (base scenario)'!C9165</f>
        <v>S</v>
      </c>
      <c r="E9173" t="b">
        <f t="shared" si="866"/>
        <v>1</v>
      </c>
      <c r="F9173" t="b">
        <f t="shared" si="867"/>
        <v>1</v>
      </c>
      <c r="G9173" t="str">
        <f t="shared" si="868"/>
        <v>N/A</v>
      </c>
      <c r="K9173" s="28">
        <v>9159</v>
      </c>
      <c r="L9173" s="28" t="s">
        <v>2</v>
      </c>
      <c r="M9173" s="28" t="s">
        <v>2</v>
      </c>
      <c r="N9173" t="b">
        <f t="shared" si="863"/>
        <v>1</v>
      </c>
      <c r="O9173" t="b">
        <f t="shared" si="864"/>
        <v>1</v>
      </c>
      <c r="P9173" t="b">
        <f t="shared" si="865"/>
        <v>1</v>
      </c>
    </row>
    <row r="9174" spans="2:16" x14ac:dyDescent="0.25">
      <c r="B9174" s="23">
        <f>'Raw data (base scenario)'!A9166</f>
        <v>9160</v>
      </c>
      <c r="C9174" s="23" t="str">
        <f>'Raw data (base scenario)'!B9166</f>
        <v>D</v>
      </c>
      <c r="D9174" s="23" t="str">
        <f>'Raw data (base scenario)'!C9166</f>
        <v>D</v>
      </c>
      <c r="E9174" t="b">
        <f t="shared" si="866"/>
        <v>1</v>
      </c>
      <c r="F9174" t="b">
        <f t="shared" si="867"/>
        <v>1</v>
      </c>
      <c r="G9174" t="b">
        <f t="shared" si="868"/>
        <v>1</v>
      </c>
      <c r="K9174" s="28">
        <v>9160</v>
      </c>
      <c r="L9174" s="28" t="s">
        <v>1</v>
      </c>
      <c r="M9174" s="28" t="s">
        <v>2</v>
      </c>
      <c r="N9174" t="b">
        <f t="shared" si="863"/>
        <v>1</v>
      </c>
      <c r="O9174" t="b">
        <f t="shared" si="864"/>
        <v>1</v>
      </c>
      <c r="P9174" t="str">
        <f t="shared" si="865"/>
        <v>N/A</v>
      </c>
    </row>
    <row r="9175" spans="2:16" x14ac:dyDescent="0.25">
      <c r="B9175" s="23">
        <f>'Raw data (base scenario)'!A9167</f>
        <v>9161</v>
      </c>
      <c r="C9175" s="23" t="str">
        <f>'Raw data (base scenario)'!B9167</f>
        <v>D</v>
      </c>
      <c r="D9175" s="23" t="str">
        <f>'Raw data (base scenario)'!C9167</f>
        <v>D</v>
      </c>
      <c r="E9175" t="b">
        <f t="shared" si="866"/>
        <v>1</v>
      </c>
      <c r="F9175" t="b">
        <f t="shared" si="867"/>
        <v>1</v>
      </c>
      <c r="G9175" t="b">
        <f t="shared" si="868"/>
        <v>1</v>
      </c>
      <c r="K9175" s="28">
        <v>9161</v>
      </c>
      <c r="L9175" s="28" t="s">
        <v>1</v>
      </c>
      <c r="M9175" s="28" t="s">
        <v>1</v>
      </c>
      <c r="N9175" t="b">
        <f t="shared" si="863"/>
        <v>1</v>
      </c>
      <c r="O9175" t="b">
        <f t="shared" si="864"/>
        <v>1</v>
      </c>
      <c r="P9175" t="str">
        <f t="shared" si="865"/>
        <v>N/A</v>
      </c>
    </row>
    <row r="9176" spans="2:16" x14ac:dyDescent="0.25">
      <c r="B9176" s="23">
        <f>'Raw data (base scenario)'!A9168</f>
        <v>9162</v>
      </c>
      <c r="C9176" s="23" t="str">
        <f>'Raw data (base scenario)'!B9168</f>
        <v>H</v>
      </c>
      <c r="D9176" s="23" t="str">
        <f>'Raw data (base scenario)'!C9168</f>
        <v>D</v>
      </c>
      <c r="E9176" t="b">
        <f t="shared" si="866"/>
        <v>1</v>
      </c>
      <c r="F9176" t="b">
        <f t="shared" si="867"/>
        <v>1</v>
      </c>
      <c r="G9176" t="str">
        <f t="shared" si="868"/>
        <v>N/A</v>
      </c>
      <c r="K9176" s="28">
        <v>9162</v>
      </c>
      <c r="L9176" s="28" t="s">
        <v>2</v>
      </c>
      <c r="M9176" s="28" t="s">
        <v>2</v>
      </c>
      <c r="N9176" t="b">
        <f t="shared" si="863"/>
        <v>1</v>
      </c>
      <c r="O9176" t="b">
        <f t="shared" si="864"/>
        <v>1</v>
      </c>
      <c r="P9176" t="b">
        <f t="shared" si="865"/>
        <v>1</v>
      </c>
    </row>
    <row r="9177" spans="2:16" x14ac:dyDescent="0.25">
      <c r="B9177" s="23">
        <f>'Raw data (base scenario)'!A9169</f>
        <v>9163</v>
      </c>
      <c r="C9177" s="23" t="str">
        <f>'Raw data (base scenario)'!B9169</f>
        <v>H</v>
      </c>
      <c r="D9177" s="23" t="str">
        <f>'Raw data (base scenario)'!C9169</f>
        <v>H</v>
      </c>
      <c r="E9177" t="b">
        <f t="shared" si="866"/>
        <v>1</v>
      </c>
      <c r="F9177" t="b">
        <f t="shared" si="867"/>
        <v>1</v>
      </c>
      <c r="G9177" t="str">
        <f t="shared" si="868"/>
        <v>N/A</v>
      </c>
      <c r="K9177" s="28">
        <v>9163</v>
      </c>
      <c r="L9177" s="28" t="s">
        <v>2</v>
      </c>
      <c r="M9177" s="28" t="s">
        <v>2</v>
      </c>
      <c r="N9177" t="b">
        <f t="shared" si="863"/>
        <v>1</v>
      </c>
      <c r="O9177" t="b">
        <f t="shared" si="864"/>
        <v>1</v>
      </c>
      <c r="P9177" t="b">
        <f t="shared" si="865"/>
        <v>1</v>
      </c>
    </row>
    <row r="9178" spans="2:16" x14ac:dyDescent="0.25">
      <c r="B9178" s="23">
        <f>'Raw data (base scenario)'!A9170</f>
        <v>9164</v>
      </c>
      <c r="C9178" s="23" t="str">
        <f>'Raw data (base scenario)'!B9170</f>
        <v>D</v>
      </c>
      <c r="D9178" s="23" t="str">
        <f>'Raw data (base scenario)'!C9170</f>
        <v>D</v>
      </c>
      <c r="E9178" t="b">
        <f t="shared" si="866"/>
        <v>1</v>
      </c>
      <c r="F9178" t="b">
        <f t="shared" si="867"/>
        <v>1</v>
      </c>
      <c r="G9178" t="b">
        <f t="shared" si="868"/>
        <v>1</v>
      </c>
      <c r="K9178" s="28">
        <v>9164</v>
      </c>
      <c r="L9178" s="28" t="s">
        <v>3</v>
      </c>
      <c r="M9178" s="28" t="s">
        <v>18</v>
      </c>
      <c r="N9178" t="b">
        <f t="shared" ref="N9178:N9241" si="869">OR(L9178=$A$4,L9178=$A$5,L9178=$A$6,L9178=$A$7)</f>
        <v>1</v>
      </c>
      <c r="O9178" t="b">
        <f t="shared" ref="O9178:O9241" si="870">OR(M9178=$A$4,M9178=$A$5,M9178=$A$6,M9178=$A$7)</f>
        <v>1</v>
      </c>
      <c r="P9178" t="str">
        <f t="shared" ref="P9178:P9241" si="871">IF(L9178="D",M9178="D","N/A")</f>
        <v>N/A</v>
      </c>
    </row>
    <row r="9179" spans="2:16" x14ac:dyDescent="0.25">
      <c r="B9179" s="23">
        <f>'Raw data (base scenario)'!A9171</f>
        <v>9165</v>
      </c>
      <c r="C9179" s="23" t="str">
        <f>'Raw data (base scenario)'!B9171</f>
        <v>D</v>
      </c>
      <c r="D9179" s="23" t="str">
        <f>'Raw data (base scenario)'!C9171</f>
        <v>D</v>
      </c>
      <c r="E9179" t="b">
        <f t="shared" si="866"/>
        <v>1</v>
      </c>
      <c r="F9179" t="b">
        <f t="shared" si="867"/>
        <v>1</v>
      </c>
      <c r="G9179" t="b">
        <f t="shared" si="868"/>
        <v>1</v>
      </c>
      <c r="K9179" s="28">
        <v>9165</v>
      </c>
      <c r="L9179" s="28" t="s">
        <v>2</v>
      </c>
      <c r="M9179" s="28" t="s">
        <v>2</v>
      </c>
      <c r="N9179" t="b">
        <f t="shared" si="869"/>
        <v>1</v>
      </c>
      <c r="O9179" t="b">
        <f t="shared" si="870"/>
        <v>1</v>
      </c>
      <c r="P9179" t="b">
        <f t="shared" si="871"/>
        <v>1</v>
      </c>
    </row>
    <row r="9180" spans="2:16" x14ac:dyDescent="0.25">
      <c r="B9180" s="23">
        <f>'Raw data (base scenario)'!A9172</f>
        <v>9166</v>
      </c>
      <c r="C9180" s="23" t="str">
        <f>'Raw data (base scenario)'!B9172</f>
        <v>S</v>
      </c>
      <c r="D9180" s="23" t="str">
        <f>'Raw data (base scenario)'!C9172</f>
        <v>I</v>
      </c>
      <c r="E9180" t="b">
        <f t="shared" si="866"/>
        <v>1</v>
      </c>
      <c r="F9180" t="b">
        <f t="shared" si="867"/>
        <v>1</v>
      </c>
      <c r="G9180" t="str">
        <f t="shared" si="868"/>
        <v>N/A</v>
      </c>
      <c r="K9180" s="28">
        <v>9166</v>
      </c>
      <c r="L9180" s="28" t="s">
        <v>3</v>
      </c>
      <c r="M9180" s="28" t="s">
        <v>1</v>
      </c>
      <c r="N9180" t="b">
        <f t="shared" si="869"/>
        <v>1</v>
      </c>
      <c r="O9180" t="b">
        <f t="shared" si="870"/>
        <v>1</v>
      </c>
      <c r="P9180" t="str">
        <f t="shared" si="871"/>
        <v>N/A</v>
      </c>
    </row>
    <row r="9181" spans="2:16" x14ac:dyDescent="0.25">
      <c r="B9181" s="23">
        <f>'Raw data (base scenario)'!A9173</f>
        <v>9167</v>
      </c>
      <c r="C9181" s="23" t="str">
        <f>'Raw data (base scenario)'!B9173</f>
        <v>D</v>
      </c>
      <c r="D9181" s="23" t="str">
        <f>'Raw data (base scenario)'!C9173</f>
        <v>D</v>
      </c>
      <c r="E9181" t="b">
        <f t="shared" si="866"/>
        <v>1</v>
      </c>
      <c r="F9181" t="b">
        <f t="shared" si="867"/>
        <v>1</v>
      </c>
      <c r="G9181" t="b">
        <f t="shared" si="868"/>
        <v>1</v>
      </c>
      <c r="K9181" s="28">
        <v>9167</v>
      </c>
      <c r="L9181" s="28" t="s">
        <v>3</v>
      </c>
      <c r="M9181" s="28" t="s">
        <v>1</v>
      </c>
      <c r="N9181" t="b">
        <f t="shared" si="869"/>
        <v>1</v>
      </c>
      <c r="O9181" t="b">
        <f t="shared" si="870"/>
        <v>1</v>
      </c>
      <c r="P9181" t="str">
        <f t="shared" si="871"/>
        <v>N/A</v>
      </c>
    </row>
    <row r="9182" spans="2:16" x14ac:dyDescent="0.25">
      <c r="B9182" s="23">
        <f>'Raw data (base scenario)'!A9174</f>
        <v>9168</v>
      </c>
      <c r="C9182" s="23" t="str">
        <f>'Raw data (base scenario)'!B9174</f>
        <v>S</v>
      </c>
      <c r="D9182" s="23" t="str">
        <f>'Raw data (base scenario)'!C9174</f>
        <v>H</v>
      </c>
      <c r="E9182" t="b">
        <f t="shared" si="866"/>
        <v>1</v>
      </c>
      <c r="F9182" t="b">
        <f t="shared" si="867"/>
        <v>1</v>
      </c>
      <c r="G9182" t="str">
        <f t="shared" si="868"/>
        <v>N/A</v>
      </c>
      <c r="K9182" s="28">
        <v>9168</v>
      </c>
      <c r="L9182" s="28" t="s">
        <v>3</v>
      </c>
      <c r="M9182" s="28" t="s">
        <v>1</v>
      </c>
      <c r="N9182" t="b">
        <f t="shared" si="869"/>
        <v>1</v>
      </c>
      <c r="O9182" t="b">
        <f t="shared" si="870"/>
        <v>1</v>
      </c>
      <c r="P9182" t="str">
        <f t="shared" si="871"/>
        <v>N/A</v>
      </c>
    </row>
    <row r="9183" spans="2:16" x14ac:dyDescent="0.25">
      <c r="B9183" s="23">
        <f>'Raw data (base scenario)'!A9175</f>
        <v>9169</v>
      </c>
      <c r="C9183" s="23" t="str">
        <f>'Raw data (base scenario)'!B9175</f>
        <v>S</v>
      </c>
      <c r="D9183" s="23" t="str">
        <f>'Raw data (base scenario)'!C9175</f>
        <v>H</v>
      </c>
      <c r="E9183" t="b">
        <f t="shared" si="866"/>
        <v>1</v>
      </c>
      <c r="F9183" t="b">
        <f t="shared" si="867"/>
        <v>1</v>
      </c>
      <c r="G9183" t="str">
        <f t="shared" si="868"/>
        <v>N/A</v>
      </c>
      <c r="K9183" s="28">
        <v>9169</v>
      </c>
      <c r="L9183" s="28" t="s">
        <v>3</v>
      </c>
      <c r="M9183" s="28" t="s">
        <v>1</v>
      </c>
      <c r="N9183" t="b">
        <f t="shared" si="869"/>
        <v>1</v>
      </c>
      <c r="O9183" t="b">
        <f t="shared" si="870"/>
        <v>1</v>
      </c>
      <c r="P9183" t="str">
        <f t="shared" si="871"/>
        <v>N/A</v>
      </c>
    </row>
    <row r="9184" spans="2:16" x14ac:dyDescent="0.25">
      <c r="B9184" s="23">
        <f>'Raw data (base scenario)'!A9176</f>
        <v>9170</v>
      </c>
      <c r="C9184" s="23" t="str">
        <f>'Raw data (base scenario)'!B9176</f>
        <v>S</v>
      </c>
      <c r="D9184" s="23" t="str">
        <f>'Raw data (base scenario)'!C9176</f>
        <v>H</v>
      </c>
      <c r="E9184" t="b">
        <f t="shared" si="866"/>
        <v>1</v>
      </c>
      <c r="F9184" t="b">
        <f t="shared" si="867"/>
        <v>1</v>
      </c>
      <c r="G9184" t="str">
        <f t="shared" si="868"/>
        <v>N/A</v>
      </c>
      <c r="K9184" s="28">
        <v>9170</v>
      </c>
      <c r="L9184" s="28" t="s">
        <v>2</v>
      </c>
      <c r="M9184" s="28" t="s">
        <v>2</v>
      </c>
      <c r="N9184" t="b">
        <f t="shared" si="869"/>
        <v>1</v>
      </c>
      <c r="O9184" t="b">
        <f t="shared" si="870"/>
        <v>1</v>
      </c>
      <c r="P9184" t="b">
        <f t="shared" si="871"/>
        <v>1</v>
      </c>
    </row>
    <row r="9185" spans="2:16" x14ac:dyDescent="0.25">
      <c r="B9185" s="23">
        <f>'Raw data (base scenario)'!A9177</f>
        <v>9171</v>
      </c>
      <c r="C9185" s="23" t="str">
        <f>'Raw data (base scenario)'!B9177</f>
        <v>S</v>
      </c>
      <c r="D9185" s="23" t="str">
        <f>'Raw data (base scenario)'!C9177</f>
        <v>H</v>
      </c>
      <c r="E9185" t="b">
        <f t="shared" si="866"/>
        <v>1</v>
      </c>
      <c r="F9185" t="b">
        <f t="shared" si="867"/>
        <v>1</v>
      </c>
      <c r="G9185" t="str">
        <f t="shared" si="868"/>
        <v>N/A</v>
      </c>
      <c r="K9185" s="28">
        <v>9171</v>
      </c>
      <c r="L9185" s="28" t="s">
        <v>3</v>
      </c>
      <c r="M9185" s="28" t="s">
        <v>2</v>
      </c>
      <c r="N9185" t="b">
        <f t="shared" si="869"/>
        <v>1</v>
      </c>
      <c r="O9185" t="b">
        <f t="shared" si="870"/>
        <v>1</v>
      </c>
      <c r="P9185" t="str">
        <f t="shared" si="871"/>
        <v>N/A</v>
      </c>
    </row>
    <row r="9186" spans="2:16" x14ac:dyDescent="0.25">
      <c r="B9186" s="23">
        <f>'Raw data (base scenario)'!A9178</f>
        <v>9172</v>
      </c>
      <c r="C9186" s="23" t="str">
        <f>'Raw data (base scenario)'!B9178</f>
        <v>D</v>
      </c>
      <c r="D9186" s="23" t="str">
        <f>'Raw data (base scenario)'!C9178</f>
        <v>D</v>
      </c>
      <c r="E9186" t="b">
        <f t="shared" si="866"/>
        <v>1</v>
      </c>
      <c r="F9186" t="b">
        <f t="shared" si="867"/>
        <v>1</v>
      </c>
      <c r="G9186" t="b">
        <f t="shared" si="868"/>
        <v>1</v>
      </c>
      <c r="K9186" s="28">
        <v>9172</v>
      </c>
      <c r="L9186" s="28" t="s">
        <v>1</v>
      </c>
      <c r="M9186" s="28" t="s">
        <v>1</v>
      </c>
      <c r="N9186" t="b">
        <f t="shared" si="869"/>
        <v>1</v>
      </c>
      <c r="O9186" t="b">
        <f t="shared" si="870"/>
        <v>1</v>
      </c>
      <c r="P9186" t="str">
        <f t="shared" si="871"/>
        <v>N/A</v>
      </c>
    </row>
    <row r="9187" spans="2:16" x14ac:dyDescent="0.25">
      <c r="B9187" s="23">
        <f>'Raw data (base scenario)'!A9179</f>
        <v>9173</v>
      </c>
      <c r="C9187" s="23" t="str">
        <f>'Raw data (base scenario)'!B9179</f>
        <v>S</v>
      </c>
      <c r="D9187" s="23" t="str">
        <f>'Raw data (base scenario)'!C9179</f>
        <v>D</v>
      </c>
      <c r="E9187" t="b">
        <f t="shared" si="866"/>
        <v>1</v>
      </c>
      <c r="F9187" t="b">
        <f t="shared" si="867"/>
        <v>1</v>
      </c>
      <c r="G9187" t="str">
        <f t="shared" si="868"/>
        <v>N/A</v>
      </c>
      <c r="K9187" s="28">
        <v>9173</v>
      </c>
      <c r="L9187" s="28" t="s">
        <v>2</v>
      </c>
      <c r="M9187" s="28" t="s">
        <v>2</v>
      </c>
      <c r="N9187" t="b">
        <f t="shared" si="869"/>
        <v>1</v>
      </c>
      <c r="O9187" t="b">
        <f t="shared" si="870"/>
        <v>1</v>
      </c>
      <c r="P9187" t="b">
        <f t="shared" si="871"/>
        <v>1</v>
      </c>
    </row>
    <row r="9188" spans="2:16" x14ac:dyDescent="0.25">
      <c r="B9188" s="23">
        <f>'Raw data (base scenario)'!A9180</f>
        <v>9174</v>
      </c>
      <c r="C9188" s="23" t="str">
        <f>'Raw data (base scenario)'!B9180</f>
        <v>H</v>
      </c>
      <c r="D9188" s="23" t="str">
        <f>'Raw data (base scenario)'!C9180</f>
        <v>H</v>
      </c>
      <c r="E9188" t="b">
        <f t="shared" si="866"/>
        <v>1</v>
      </c>
      <c r="F9188" t="b">
        <f t="shared" si="867"/>
        <v>1</v>
      </c>
      <c r="G9188" t="str">
        <f t="shared" si="868"/>
        <v>N/A</v>
      </c>
      <c r="K9188" s="28">
        <v>9174</v>
      </c>
      <c r="L9188" s="28" t="s">
        <v>18</v>
      </c>
      <c r="M9188" s="28" t="s">
        <v>2</v>
      </c>
      <c r="N9188" t="b">
        <f t="shared" si="869"/>
        <v>1</v>
      </c>
      <c r="O9188" t="b">
        <f t="shared" si="870"/>
        <v>1</v>
      </c>
      <c r="P9188" t="str">
        <f t="shared" si="871"/>
        <v>N/A</v>
      </c>
    </row>
    <row r="9189" spans="2:16" x14ac:dyDescent="0.25">
      <c r="B9189" s="23">
        <f>'Raw data (base scenario)'!A9181</f>
        <v>9175</v>
      </c>
      <c r="C9189" s="23" t="str">
        <f>'Raw data (base scenario)'!B9181</f>
        <v>D</v>
      </c>
      <c r="D9189" s="23" t="str">
        <f>'Raw data (base scenario)'!C9181</f>
        <v>D</v>
      </c>
      <c r="E9189" t="b">
        <f t="shared" si="866"/>
        <v>1</v>
      </c>
      <c r="F9189" t="b">
        <f t="shared" si="867"/>
        <v>1</v>
      </c>
      <c r="G9189" t="b">
        <f t="shared" si="868"/>
        <v>1</v>
      </c>
      <c r="K9189" s="28">
        <v>9175</v>
      </c>
      <c r="L9189" s="28" t="s">
        <v>1</v>
      </c>
      <c r="M9189" s="28" t="s">
        <v>1</v>
      </c>
      <c r="N9189" t="b">
        <f t="shared" si="869"/>
        <v>1</v>
      </c>
      <c r="O9189" t="b">
        <f t="shared" si="870"/>
        <v>1</v>
      </c>
      <c r="P9189" t="str">
        <f t="shared" si="871"/>
        <v>N/A</v>
      </c>
    </row>
    <row r="9190" spans="2:16" x14ac:dyDescent="0.25">
      <c r="B9190" s="23">
        <f>'Raw data (base scenario)'!A9182</f>
        <v>9176</v>
      </c>
      <c r="C9190" s="23" t="str">
        <f>'Raw data (base scenario)'!B9182</f>
        <v>I</v>
      </c>
      <c r="D9190" s="23" t="str">
        <f>'Raw data (base scenario)'!C9182</f>
        <v>D</v>
      </c>
      <c r="E9190" t="b">
        <f t="shared" si="866"/>
        <v>1</v>
      </c>
      <c r="F9190" t="b">
        <f t="shared" si="867"/>
        <v>1</v>
      </c>
      <c r="G9190" t="str">
        <f t="shared" si="868"/>
        <v>N/A</v>
      </c>
      <c r="K9190" s="28">
        <v>9176</v>
      </c>
      <c r="L9190" s="28" t="s">
        <v>3</v>
      </c>
      <c r="M9190" s="28" t="s">
        <v>3</v>
      </c>
      <c r="N9190" t="b">
        <f t="shared" si="869"/>
        <v>1</v>
      </c>
      <c r="O9190" t="b">
        <f t="shared" si="870"/>
        <v>1</v>
      </c>
      <c r="P9190" t="str">
        <f t="shared" si="871"/>
        <v>N/A</v>
      </c>
    </row>
    <row r="9191" spans="2:16" x14ac:dyDescent="0.25">
      <c r="B9191" s="23">
        <f>'Raw data (base scenario)'!A9183</f>
        <v>9177</v>
      </c>
      <c r="C9191" s="23" t="str">
        <f>'Raw data (base scenario)'!B9183</f>
        <v>H</v>
      </c>
      <c r="D9191" s="23" t="str">
        <f>'Raw data (base scenario)'!C9183</f>
        <v>H</v>
      </c>
      <c r="E9191" t="b">
        <f t="shared" si="866"/>
        <v>1</v>
      </c>
      <c r="F9191" t="b">
        <f t="shared" si="867"/>
        <v>1</v>
      </c>
      <c r="G9191" t="str">
        <f t="shared" si="868"/>
        <v>N/A</v>
      </c>
      <c r="K9191" s="28">
        <v>9177</v>
      </c>
      <c r="L9191" s="28" t="s">
        <v>1</v>
      </c>
      <c r="M9191" s="28" t="s">
        <v>1</v>
      </c>
      <c r="N9191" t="b">
        <f t="shared" si="869"/>
        <v>1</v>
      </c>
      <c r="O9191" t="b">
        <f t="shared" si="870"/>
        <v>1</v>
      </c>
      <c r="P9191" t="str">
        <f t="shared" si="871"/>
        <v>N/A</v>
      </c>
    </row>
    <row r="9192" spans="2:16" x14ac:dyDescent="0.25">
      <c r="B9192" s="23">
        <f>'Raw data (base scenario)'!A9184</f>
        <v>9178</v>
      </c>
      <c r="C9192" s="23" t="str">
        <f>'Raw data (base scenario)'!B9184</f>
        <v>S</v>
      </c>
      <c r="D9192" s="23" t="str">
        <f>'Raw data (base scenario)'!C9184</f>
        <v>S</v>
      </c>
      <c r="E9192" t="b">
        <f t="shared" si="866"/>
        <v>1</v>
      </c>
      <c r="F9192" t="b">
        <f t="shared" si="867"/>
        <v>1</v>
      </c>
      <c r="G9192" t="str">
        <f t="shared" si="868"/>
        <v>N/A</v>
      </c>
      <c r="K9192" s="28">
        <v>9178</v>
      </c>
      <c r="L9192" s="28" t="s">
        <v>3</v>
      </c>
      <c r="M9192" s="28" t="s">
        <v>1</v>
      </c>
      <c r="N9192" t="b">
        <f t="shared" si="869"/>
        <v>1</v>
      </c>
      <c r="O9192" t="b">
        <f t="shared" si="870"/>
        <v>1</v>
      </c>
      <c r="P9192" t="str">
        <f t="shared" si="871"/>
        <v>N/A</v>
      </c>
    </row>
    <row r="9193" spans="2:16" x14ac:dyDescent="0.25">
      <c r="B9193" s="23">
        <f>'Raw data (base scenario)'!A9185</f>
        <v>9179</v>
      </c>
      <c r="C9193" s="23" t="str">
        <f>'Raw data (base scenario)'!B9185</f>
        <v>H</v>
      </c>
      <c r="D9193" s="23" t="str">
        <f>'Raw data (base scenario)'!C9185</f>
        <v>H</v>
      </c>
      <c r="E9193" t="b">
        <f t="shared" si="866"/>
        <v>1</v>
      </c>
      <c r="F9193" t="b">
        <f t="shared" si="867"/>
        <v>1</v>
      </c>
      <c r="G9193" t="str">
        <f t="shared" si="868"/>
        <v>N/A</v>
      </c>
      <c r="K9193" s="28">
        <v>9179</v>
      </c>
      <c r="L9193" s="28" t="s">
        <v>3</v>
      </c>
      <c r="M9193" s="28" t="s">
        <v>1</v>
      </c>
      <c r="N9193" t="b">
        <f t="shared" si="869"/>
        <v>1</v>
      </c>
      <c r="O9193" t="b">
        <f t="shared" si="870"/>
        <v>1</v>
      </c>
      <c r="P9193" t="str">
        <f t="shared" si="871"/>
        <v>N/A</v>
      </c>
    </row>
    <row r="9194" spans="2:16" x14ac:dyDescent="0.25">
      <c r="B9194" s="23">
        <f>'Raw data (base scenario)'!A9186</f>
        <v>9180</v>
      </c>
      <c r="C9194" s="23" t="str">
        <f>'Raw data (base scenario)'!B9186</f>
        <v>S</v>
      </c>
      <c r="D9194" s="23" t="str">
        <f>'Raw data (base scenario)'!C9186</f>
        <v>H</v>
      </c>
      <c r="E9194" t="b">
        <f t="shared" si="866"/>
        <v>1</v>
      </c>
      <c r="F9194" t="b">
        <f t="shared" si="867"/>
        <v>1</v>
      </c>
      <c r="G9194" t="str">
        <f t="shared" si="868"/>
        <v>N/A</v>
      </c>
      <c r="K9194" s="28">
        <v>9180</v>
      </c>
      <c r="L9194" s="28" t="s">
        <v>2</v>
      </c>
      <c r="M9194" s="28" t="s">
        <v>2</v>
      </c>
      <c r="N9194" t="b">
        <f t="shared" si="869"/>
        <v>1</v>
      </c>
      <c r="O9194" t="b">
        <f t="shared" si="870"/>
        <v>1</v>
      </c>
      <c r="P9194" t="b">
        <f t="shared" si="871"/>
        <v>1</v>
      </c>
    </row>
    <row r="9195" spans="2:16" x14ac:dyDescent="0.25">
      <c r="B9195" s="23">
        <f>'Raw data (base scenario)'!A9187</f>
        <v>9181</v>
      </c>
      <c r="C9195" s="23" t="str">
        <f>'Raw data (base scenario)'!B9187</f>
        <v>S</v>
      </c>
      <c r="D9195" s="23" t="str">
        <f>'Raw data (base scenario)'!C9187</f>
        <v>H</v>
      </c>
      <c r="E9195" t="b">
        <f t="shared" si="866"/>
        <v>1</v>
      </c>
      <c r="F9195" t="b">
        <f t="shared" si="867"/>
        <v>1</v>
      </c>
      <c r="G9195" t="str">
        <f t="shared" si="868"/>
        <v>N/A</v>
      </c>
      <c r="K9195" s="28">
        <v>9181</v>
      </c>
      <c r="L9195" s="28" t="s">
        <v>18</v>
      </c>
      <c r="M9195" s="28" t="s">
        <v>3</v>
      </c>
      <c r="N9195" t="b">
        <f t="shared" si="869"/>
        <v>1</v>
      </c>
      <c r="O9195" t="b">
        <f t="shared" si="870"/>
        <v>1</v>
      </c>
      <c r="P9195" t="str">
        <f t="shared" si="871"/>
        <v>N/A</v>
      </c>
    </row>
    <row r="9196" spans="2:16" x14ac:dyDescent="0.25">
      <c r="B9196" s="23">
        <f>'Raw data (base scenario)'!A9188</f>
        <v>9182</v>
      </c>
      <c r="C9196" s="23" t="str">
        <f>'Raw data (base scenario)'!B9188</f>
        <v>D</v>
      </c>
      <c r="D9196" s="23" t="str">
        <f>'Raw data (base scenario)'!C9188</f>
        <v>D</v>
      </c>
      <c r="E9196" t="b">
        <f t="shared" si="866"/>
        <v>1</v>
      </c>
      <c r="F9196" t="b">
        <f t="shared" si="867"/>
        <v>1</v>
      </c>
      <c r="G9196" t="b">
        <f t="shared" si="868"/>
        <v>1</v>
      </c>
      <c r="K9196" s="28">
        <v>9182</v>
      </c>
      <c r="L9196" s="28" t="s">
        <v>1</v>
      </c>
      <c r="M9196" s="28" t="s">
        <v>1</v>
      </c>
      <c r="N9196" t="b">
        <f t="shared" si="869"/>
        <v>1</v>
      </c>
      <c r="O9196" t="b">
        <f t="shared" si="870"/>
        <v>1</v>
      </c>
      <c r="P9196" t="str">
        <f t="shared" si="871"/>
        <v>N/A</v>
      </c>
    </row>
    <row r="9197" spans="2:16" x14ac:dyDescent="0.25">
      <c r="B9197" s="23">
        <f>'Raw data (base scenario)'!A9189</f>
        <v>9183</v>
      </c>
      <c r="C9197" s="23" t="str">
        <f>'Raw data (base scenario)'!B9189</f>
        <v>I</v>
      </c>
      <c r="D9197" s="23" t="str">
        <f>'Raw data (base scenario)'!C9189</f>
        <v>S</v>
      </c>
      <c r="E9197" t="b">
        <f t="shared" si="866"/>
        <v>1</v>
      </c>
      <c r="F9197" t="b">
        <f t="shared" si="867"/>
        <v>1</v>
      </c>
      <c r="G9197" t="str">
        <f t="shared" si="868"/>
        <v>N/A</v>
      </c>
      <c r="K9197" s="28">
        <v>9183</v>
      </c>
      <c r="L9197" s="28" t="s">
        <v>18</v>
      </c>
      <c r="M9197" s="28" t="s">
        <v>3</v>
      </c>
      <c r="N9197" t="b">
        <f t="shared" si="869"/>
        <v>1</v>
      </c>
      <c r="O9197" t="b">
        <f t="shared" si="870"/>
        <v>1</v>
      </c>
      <c r="P9197" t="str">
        <f t="shared" si="871"/>
        <v>N/A</v>
      </c>
    </row>
    <row r="9198" spans="2:16" x14ac:dyDescent="0.25">
      <c r="B9198" s="23">
        <f>'Raw data (base scenario)'!A9190</f>
        <v>9184</v>
      </c>
      <c r="C9198" s="23" t="str">
        <f>'Raw data (base scenario)'!B9190</f>
        <v>H</v>
      </c>
      <c r="D9198" s="23" t="str">
        <f>'Raw data (base scenario)'!C9190</f>
        <v>H</v>
      </c>
      <c r="E9198" t="b">
        <f t="shared" si="866"/>
        <v>1</v>
      </c>
      <c r="F9198" t="b">
        <f t="shared" si="867"/>
        <v>1</v>
      </c>
      <c r="G9198" t="str">
        <f t="shared" si="868"/>
        <v>N/A</v>
      </c>
      <c r="K9198" s="28">
        <v>9184</v>
      </c>
      <c r="L9198" s="28" t="s">
        <v>18</v>
      </c>
      <c r="M9198" s="28" t="s">
        <v>2</v>
      </c>
      <c r="N9198" t="b">
        <f t="shared" si="869"/>
        <v>1</v>
      </c>
      <c r="O9198" t="b">
        <f t="shared" si="870"/>
        <v>1</v>
      </c>
      <c r="P9198" t="str">
        <f t="shared" si="871"/>
        <v>N/A</v>
      </c>
    </row>
    <row r="9199" spans="2:16" x14ac:dyDescent="0.25">
      <c r="B9199" s="23">
        <f>'Raw data (base scenario)'!A9191</f>
        <v>9185</v>
      </c>
      <c r="C9199" s="23" t="str">
        <f>'Raw data (base scenario)'!B9191</f>
        <v>I</v>
      </c>
      <c r="D9199" s="23" t="str">
        <f>'Raw data (base scenario)'!C9191</f>
        <v>S</v>
      </c>
      <c r="E9199" t="b">
        <f t="shared" si="866"/>
        <v>1</v>
      </c>
      <c r="F9199" t="b">
        <f t="shared" si="867"/>
        <v>1</v>
      </c>
      <c r="G9199" t="str">
        <f t="shared" si="868"/>
        <v>N/A</v>
      </c>
      <c r="K9199" s="28">
        <v>9185</v>
      </c>
      <c r="L9199" s="28" t="s">
        <v>1</v>
      </c>
      <c r="M9199" s="28" t="s">
        <v>1</v>
      </c>
      <c r="N9199" t="b">
        <f t="shared" si="869"/>
        <v>1</v>
      </c>
      <c r="O9199" t="b">
        <f t="shared" si="870"/>
        <v>1</v>
      </c>
      <c r="P9199" t="str">
        <f t="shared" si="871"/>
        <v>N/A</v>
      </c>
    </row>
    <row r="9200" spans="2:16" x14ac:dyDescent="0.25">
      <c r="B9200" s="23">
        <f>'Raw data (base scenario)'!A9192</f>
        <v>9186</v>
      </c>
      <c r="C9200" s="23" t="str">
        <f>'Raw data (base scenario)'!B9192</f>
        <v>I</v>
      </c>
      <c r="D9200" s="23" t="str">
        <f>'Raw data (base scenario)'!C9192</f>
        <v>D</v>
      </c>
      <c r="E9200" t="b">
        <f t="shared" si="866"/>
        <v>1</v>
      </c>
      <c r="F9200" t="b">
        <f t="shared" si="867"/>
        <v>1</v>
      </c>
      <c r="G9200" t="str">
        <f t="shared" si="868"/>
        <v>N/A</v>
      </c>
      <c r="K9200" s="28">
        <v>9186</v>
      </c>
      <c r="L9200" s="28" t="s">
        <v>3</v>
      </c>
      <c r="M9200" s="28" t="s">
        <v>1</v>
      </c>
      <c r="N9200" t="b">
        <f t="shared" si="869"/>
        <v>1</v>
      </c>
      <c r="O9200" t="b">
        <f t="shared" si="870"/>
        <v>1</v>
      </c>
      <c r="P9200" t="str">
        <f t="shared" si="871"/>
        <v>N/A</v>
      </c>
    </row>
    <row r="9201" spans="2:16" x14ac:dyDescent="0.25">
      <c r="B9201" s="23">
        <f>'Raw data (base scenario)'!A9193</f>
        <v>9187</v>
      </c>
      <c r="C9201" s="23" t="str">
        <f>'Raw data (base scenario)'!B9193</f>
        <v>H</v>
      </c>
      <c r="D9201" s="23" t="str">
        <f>'Raw data (base scenario)'!C9193</f>
        <v>H</v>
      </c>
      <c r="E9201" t="b">
        <f t="shared" si="866"/>
        <v>1</v>
      </c>
      <c r="F9201" t="b">
        <f t="shared" si="867"/>
        <v>1</v>
      </c>
      <c r="G9201" t="str">
        <f t="shared" si="868"/>
        <v>N/A</v>
      </c>
      <c r="K9201" s="28">
        <v>9187</v>
      </c>
      <c r="L9201" s="28" t="s">
        <v>1</v>
      </c>
      <c r="M9201" s="28" t="s">
        <v>1</v>
      </c>
      <c r="N9201" t="b">
        <f t="shared" si="869"/>
        <v>1</v>
      </c>
      <c r="O9201" t="b">
        <f t="shared" si="870"/>
        <v>1</v>
      </c>
      <c r="P9201" t="str">
        <f t="shared" si="871"/>
        <v>N/A</v>
      </c>
    </row>
    <row r="9202" spans="2:16" x14ac:dyDescent="0.25">
      <c r="B9202" s="23">
        <f>'Raw data (base scenario)'!A9194</f>
        <v>9188</v>
      </c>
      <c r="C9202" s="23" t="str">
        <f>'Raw data (base scenario)'!B9194</f>
        <v>S</v>
      </c>
      <c r="D9202" s="23" t="str">
        <f>'Raw data (base scenario)'!C9194</f>
        <v>H</v>
      </c>
      <c r="E9202" t="b">
        <f t="shared" si="866"/>
        <v>1</v>
      </c>
      <c r="F9202" t="b">
        <f t="shared" si="867"/>
        <v>1</v>
      </c>
      <c r="G9202" t="str">
        <f t="shared" si="868"/>
        <v>N/A</v>
      </c>
      <c r="K9202" s="28">
        <v>9188</v>
      </c>
      <c r="L9202" s="28" t="s">
        <v>2</v>
      </c>
      <c r="M9202" s="28" t="s">
        <v>2</v>
      </c>
      <c r="N9202" t="b">
        <f t="shared" si="869"/>
        <v>1</v>
      </c>
      <c r="O9202" t="b">
        <f t="shared" si="870"/>
        <v>1</v>
      </c>
      <c r="P9202" t="b">
        <f t="shared" si="871"/>
        <v>1</v>
      </c>
    </row>
    <row r="9203" spans="2:16" x14ac:dyDescent="0.25">
      <c r="B9203" s="23">
        <f>'Raw data (base scenario)'!A9195</f>
        <v>9189</v>
      </c>
      <c r="C9203" s="23" t="str">
        <f>'Raw data (base scenario)'!B9195</f>
        <v>H</v>
      </c>
      <c r="D9203" s="23" t="str">
        <f>'Raw data (base scenario)'!C9195</f>
        <v>H</v>
      </c>
      <c r="E9203" t="b">
        <f t="shared" si="866"/>
        <v>1</v>
      </c>
      <c r="F9203" t="b">
        <f t="shared" si="867"/>
        <v>1</v>
      </c>
      <c r="G9203" t="str">
        <f t="shared" si="868"/>
        <v>N/A</v>
      </c>
      <c r="K9203" s="28">
        <v>9189</v>
      </c>
      <c r="L9203" s="28" t="s">
        <v>1</v>
      </c>
      <c r="M9203" s="28" t="s">
        <v>3</v>
      </c>
      <c r="N9203" t="b">
        <f t="shared" si="869"/>
        <v>1</v>
      </c>
      <c r="O9203" t="b">
        <f t="shared" si="870"/>
        <v>1</v>
      </c>
      <c r="P9203" t="str">
        <f t="shared" si="871"/>
        <v>N/A</v>
      </c>
    </row>
    <row r="9204" spans="2:16" x14ac:dyDescent="0.25">
      <c r="B9204" s="23">
        <f>'Raw data (base scenario)'!A9196</f>
        <v>9190</v>
      </c>
      <c r="C9204" s="23" t="str">
        <f>'Raw data (base scenario)'!B9196</f>
        <v>D</v>
      </c>
      <c r="D9204" s="23" t="str">
        <f>'Raw data (base scenario)'!C9196</f>
        <v>D</v>
      </c>
      <c r="E9204" t="b">
        <f t="shared" si="866"/>
        <v>1</v>
      </c>
      <c r="F9204" t="b">
        <f t="shared" si="867"/>
        <v>1</v>
      </c>
      <c r="G9204" t="b">
        <f t="shared" si="868"/>
        <v>1</v>
      </c>
      <c r="K9204" s="28">
        <v>9190</v>
      </c>
      <c r="L9204" s="28" t="s">
        <v>3</v>
      </c>
      <c r="M9204" s="28" t="s">
        <v>1</v>
      </c>
      <c r="N9204" t="b">
        <f t="shared" si="869"/>
        <v>1</v>
      </c>
      <c r="O9204" t="b">
        <f t="shared" si="870"/>
        <v>1</v>
      </c>
      <c r="P9204" t="str">
        <f t="shared" si="871"/>
        <v>N/A</v>
      </c>
    </row>
    <row r="9205" spans="2:16" x14ac:dyDescent="0.25">
      <c r="B9205" s="23">
        <f>'Raw data (base scenario)'!A9197</f>
        <v>9191</v>
      </c>
      <c r="C9205" s="23" t="str">
        <f>'Raw data (base scenario)'!B9197</f>
        <v>H</v>
      </c>
      <c r="D9205" s="23" t="str">
        <f>'Raw data (base scenario)'!C9197</f>
        <v>S</v>
      </c>
      <c r="E9205" t="b">
        <f t="shared" si="866"/>
        <v>1</v>
      </c>
      <c r="F9205" t="b">
        <f t="shared" si="867"/>
        <v>1</v>
      </c>
      <c r="G9205" t="str">
        <f t="shared" si="868"/>
        <v>N/A</v>
      </c>
      <c r="K9205" s="28">
        <v>9191</v>
      </c>
      <c r="L9205" s="28" t="s">
        <v>2</v>
      </c>
      <c r="M9205" s="28" t="s">
        <v>2</v>
      </c>
      <c r="N9205" t="b">
        <f t="shared" si="869"/>
        <v>1</v>
      </c>
      <c r="O9205" t="b">
        <f t="shared" si="870"/>
        <v>1</v>
      </c>
      <c r="P9205" t="b">
        <f t="shared" si="871"/>
        <v>1</v>
      </c>
    </row>
    <row r="9206" spans="2:16" x14ac:dyDescent="0.25">
      <c r="B9206" s="23">
        <f>'Raw data (base scenario)'!A9198</f>
        <v>9192</v>
      </c>
      <c r="C9206" s="23" t="str">
        <f>'Raw data (base scenario)'!B9198</f>
        <v>S</v>
      </c>
      <c r="D9206" s="23" t="str">
        <f>'Raw data (base scenario)'!C9198</f>
        <v>H</v>
      </c>
      <c r="E9206" t="b">
        <f t="shared" si="866"/>
        <v>1</v>
      </c>
      <c r="F9206" t="b">
        <f t="shared" si="867"/>
        <v>1</v>
      </c>
      <c r="G9206" t="str">
        <f t="shared" si="868"/>
        <v>N/A</v>
      </c>
      <c r="K9206" s="28">
        <v>9192</v>
      </c>
      <c r="L9206" s="28" t="s">
        <v>2</v>
      </c>
      <c r="M9206" s="28" t="s">
        <v>2</v>
      </c>
      <c r="N9206" t="b">
        <f t="shared" si="869"/>
        <v>1</v>
      </c>
      <c r="O9206" t="b">
        <f t="shared" si="870"/>
        <v>1</v>
      </c>
      <c r="P9206" t="b">
        <f t="shared" si="871"/>
        <v>1</v>
      </c>
    </row>
    <row r="9207" spans="2:16" x14ac:dyDescent="0.25">
      <c r="B9207" s="23">
        <f>'Raw data (base scenario)'!A9199</f>
        <v>9193</v>
      </c>
      <c r="C9207" s="23" t="str">
        <f>'Raw data (base scenario)'!B9199</f>
        <v>D</v>
      </c>
      <c r="D9207" s="23" t="str">
        <f>'Raw data (base scenario)'!C9199</f>
        <v>D</v>
      </c>
      <c r="E9207" t="b">
        <f t="shared" si="866"/>
        <v>1</v>
      </c>
      <c r="F9207" t="b">
        <f t="shared" si="867"/>
        <v>1</v>
      </c>
      <c r="G9207" t="b">
        <f t="shared" si="868"/>
        <v>1</v>
      </c>
      <c r="K9207" s="28">
        <v>9193</v>
      </c>
      <c r="L9207" s="28" t="s">
        <v>1</v>
      </c>
      <c r="M9207" s="28" t="s">
        <v>1</v>
      </c>
      <c r="N9207" t="b">
        <f t="shared" si="869"/>
        <v>1</v>
      </c>
      <c r="O9207" t="b">
        <f t="shared" si="870"/>
        <v>1</v>
      </c>
      <c r="P9207" t="str">
        <f t="shared" si="871"/>
        <v>N/A</v>
      </c>
    </row>
    <row r="9208" spans="2:16" x14ac:dyDescent="0.25">
      <c r="B9208" s="23">
        <f>'Raw data (base scenario)'!A9200</f>
        <v>9194</v>
      </c>
      <c r="C9208" s="23" t="str">
        <f>'Raw data (base scenario)'!B9200</f>
        <v>D</v>
      </c>
      <c r="D9208" s="23" t="str">
        <f>'Raw data (base scenario)'!C9200</f>
        <v>D</v>
      </c>
      <c r="E9208" t="b">
        <f t="shared" si="866"/>
        <v>1</v>
      </c>
      <c r="F9208" t="b">
        <f t="shared" si="867"/>
        <v>1</v>
      </c>
      <c r="G9208" t="b">
        <f t="shared" si="868"/>
        <v>1</v>
      </c>
      <c r="K9208" s="28">
        <v>9194</v>
      </c>
      <c r="L9208" s="28" t="s">
        <v>18</v>
      </c>
      <c r="M9208" s="28" t="s">
        <v>18</v>
      </c>
      <c r="N9208" t="b">
        <f t="shared" si="869"/>
        <v>1</v>
      </c>
      <c r="O9208" t="b">
        <f t="shared" si="870"/>
        <v>1</v>
      </c>
      <c r="P9208" t="str">
        <f t="shared" si="871"/>
        <v>N/A</v>
      </c>
    </row>
    <row r="9209" spans="2:16" x14ac:dyDescent="0.25">
      <c r="B9209" s="23">
        <f>'Raw data (base scenario)'!A9201</f>
        <v>9195</v>
      </c>
      <c r="C9209" s="23" t="str">
        <f>'Raw data (base scenario)'!B9201</f>
        <v>H</v>
      </c>
      <c r="D9209" s="23" t="str">
        <f>'Raw data (base scenario)'!C9201</f>
        <v>H</v>
      </c>
      <c r="E9209" t="b">
        <f t="shared" si="866"/>
        <v>1</v>
      </c>
      <c r="F9209" t="b">
        <f t="shared" si="867"/>
        <v>1</v>
      </c>
      <c r="G9209" t="str">
        <f t="shared" si="868"/>
        <v>N/A</v>
      </c>
      <c r="K9209" s="28">
        <v>9195</v>
      </c>
      <c r="L9209" s="28" t="s">
        <v>3</v>
      </c>
      <c r="M9209" s="28" t="s">
        <v>3</v>
      </c>
      <c r="N9209" t="b">
        <f t="shared" si="869"/>
        <v>1</v>
      </c>
      <c r="O9209" t="b">
        <f t="shared" si="870"/>
        <v>1</v>
      </c>
      <c r="P9209" t="str">
        <f t="shared" si="871"/>
        <v>N/A</v>
      </c>
    </row>
    <row r="9210" spans="2:16" x14ac:dyDescent="0.25">
      <c r="B9210" s="23">
        <f>'Raw data (base scenario)'!A9202</f>
        <v>9196</v>
      </c>
      <c r="C9210" s="23" t="str">
        <f>'Raw data (base scenario)'!B9202</f>
        <v>I</v>
      </c>
      <c r="D9210" s="23" t="str">
        <f>'Raw data (base scenario)'!C9202</f>
        <v>I</v>
      </c>
      <c r="E9210" t="b">
        <f t="shared" si="866"/>
        <v>1</v>
      </c>
      <c r="F9210" t="b">
        <f t="shared" si="867"/>
        <v>1</v>
      </c>
      <c r="G9210" t="str">
        <f t="shared" si="868"/>
        <v>N/A</v>
      </c>
      <c r="K9210" s="28">
        <v>9196</v>
      </c>
      <c r="L9210" s="28" t="s">
        <v>3</v>
      </c>
      <c r="M9210" s="28" t="s">
        <v>1</v>
      </c>
      <c r="N9210" t="b">
        <f t="shared" si="869"/>
        <v>1</v>
      </c>
      <c r="O9210" t="b">
        <f t="shared" si="870"/>
        <v>1</v>
      </c>
      <c r="P9210" t="str">
        <f t="shared" si="871"/>
        <v>N/A</v>
      </c>
    </row>
    <row r="9211" spans="2:16" x14ac:dyDescent="0.25">
      <c r="B9211" s="23">
        <f>'Raw data (base scenario)'!A9203</f>
        <v>9197</v>
      </c>
      <c r="C9211" s="23" t="str">
        <f>'Raw data (base scenario)'!B9203</f>
        <v>S</v>
      </c>
      <c r="D9211" s="23" t="str">
        <f>'Raw data (base scenario)'!C9203</f>
        <v>S</v>
      </c>
      <c r="E9211" t="b">
        <f t="shared" si="866"/>
        <v>1</v>
      </c>
      <c r="F9211" t="b">
        <f t="shared" si="867"/>
        <v>1</v>
      </c>
      <c r="G9211" t="str">
        <f t="shared" si="868"/>
        <v>N/A</v>
      </c>
      <c r="K9211" s="28">
        <v>9197</v>
      </c>
      <c r="L9211" s="28" t="s">
        <v>3</v>
      </c>
      <c r="M9211" s="28" t="s">
        <v>1</v>
      </c>
      <c r="N9211" t="b">
        <f t="shared" si="869"/>
        <v>1</v>
      </c>
      <c r="O9211" t="b">
        <f t="shared" si="870"/>
        <v>1</v>
      </c>
      <c r="P9211" t="str">
        <f t="shared" si="871"/>
        <v>N/A</v>
      </c>
    </row>
    <row r="9212" spans="2:16" x14ac:dyDescent="0.25">
      <c r="B9212" s="23">
        <f>'Raw data (base scenario)'!A9204</f>
        <v>9198</v>
      </c>
      <c r="C9212" s="23" t="str">
        <f>'Raw data (base scenario)'!B9204</f>
        <v>S</v>
      </c>
      <c r="D9212" s="23" t="str">
        <f>'Raw data (base scenario)'!C9204</f>
        <v>H</v>
      </c>
      <c r="E9212" t="b">
        <f t="shared" si="866"/>
        <v>1</v>
      </c>
      <c r="F9212" t="b">
        <f t="shared" si="867"/>
        <v>1</v>
      </c>
      <c r="G9212" t="str">
        <f t="shared" si="868"/>
        <v>N/A</v>
      </c>
      <c r="K9212" s="28">
        <v>9198</v>
      </c>
      <c r="L9212" s="28" t="s">
        <v>2</v>
      </c>
      <c r="M9212" s="28" t="s">
        <v>2</v>
      </c>
      <c r="N9212" t="b">
        <f t="shared" si="869"/>
        <v>1</v>
      </c>
      <c r="O9212" t="b">
        <f t="shared" si="870"/>
        <v>1</v>
      </c>
      <c r="P9212" t="b">
        <f t="shared" si="871"/>
        <v>1</v>
      </c>
    </row>
    <row r="9213" spans="2:16" x14ac:dyDescent="0.25">
      <c r="B9213" s="23">
        <f>'Raw data (base scenario)'!A9205</f>
        <v>9199</v>
      </c>
      <c r="C9213" s="23" t="str">
        <f>'Raw data (base scenario)'!B9205</f>
        <v>S</v>
      </c>
      <c r="D9213" s="23" t="str">
        <f>'Raw data (base scenario)'!C9205</f>
        <v>H</v>
      </c>
      <c r="E9213" t="b">
        <f t="shared" si="866"/>
        <v>1</v>
      </c>
      <c r="F9213" t="b">
        <f t="shared" si="867"/>
        <v>1</v>
      </c>
      <c r="G9213" t="str">
        <f t="shared" si="868"/>
        <v>N/A</v>
      </c>
      <c r="K9213" s="28">
        <v>9199</v>
      </c>
      <c r="L9213" s="28" t="s">
        <v>2</v>
      </c>
      <c r="M9213" s="28" t="s">
        <v>2</v>
      </c>
      <c r="N9213" t="b">
        <f t="shared" si="869"/>
        <v>1</v>
      </c>
      <c r="O9213" t="b">
        <f t="shared" si="870"/>
        <v>1</v>
      </c>
      <c r="P9213" t="b">
        <f t="shared" si="871"/>
        <v>1</v>
      </c>
    </row>
    <row r="9214" spans="2:16" x14ac:dyDescent="0.25">
      <c r="B9214" s="23">
        <f>'Raw data (base scenario)'!A9206</f>
        <v>9200</v>
      </c>
      <c r="C9214" s="23" t="str">
        <f>'Raw data (base scenario)'!B9206</f>
        <v>D</v>
      </c>
      <c r="D9214" s="23" t="str">
        <f>'Raw data (base scenario)'!C9206</f>
        <v>D</v>
      </c>
      <c r="E9214" t="b">
        <f t="shared" si="866"/>
        <v>1</v>
      </c>
      <c r="F9214" t="b">
        <f t="shared" si="867"/>
        <v>1</v>
      </c>
      <c r="G9214" t="b">
        <f t="shared" si="868"/>
        <v>1</v>
      </c>
      <c r="K9214" s="28">
        <v>9200</v>
      </c>
      <c r="L9214" s="28" t="s">
        <v>1</v>
      </c>
      <c r="M9214" s="28" t="s">
        <v>3</v>
      </c>
      <c r="N9214" t="b">
        <f t="shared" si="869"/>
        <v>1</v>
      </c>
      <c r="O9214" t="b">
        <f t="shared" si="870"/>
        <v>1</v>
      </c>
      <c r="P9214" t="str">
        <f t="shared" si="871"/>
        <v>N/A</v>
      </c>
    </row>
    <row r="9215" spans="2:16" x14ac:dyDescent="0.25">
      <c r="B9215" s="23">
        <f>'Raw data (base scenario)'!A9207</f>
        <v>9201</v>
      </c>
      <c r="C9215" s="23" t="str">
        <f>'Raw data (base scenario)'!B9207</f>
        <v>D</v>
      </c>
      <c r="D9215" s="23" t="str">
        <f>'Raw data (base scenario)'!C9207</f>
        <v>D</v>
      </c>
      <c r="E9215" t="b">
        <f t="shared" si="866"/>
        <v>1</v>
      </c>
      <c r="F9215" t="b">
        <f t="shared" si="867"/>
        <v>1</v>
      </c>
      <c r="G9215" t="b">
        <f t="shared" si="868"/>
        <v>1</v>
      </c>
      <c r="K9215" s="28">
        <v>9201</v>
      </c>
      <c r="L9215" s="28" t="s">
        <v>1</v>
      </c>
      <c r="M9215" s="28" t="s">
        <v>1</v>
      </c>
      <c r="N9215" t="b">
        <f t="shared" si="869"/>
        <v>1</v>
      </c>
      <c r="O9215" t="b">
        <f t="shared" si="870"/>
        <v>1</v>
      </c>
      <c r="P9215" t="str">
        <f t="shared" si="871"/>
        <v>N/A</v>
      </c>
    </row>
    <row r="9216" spans="2:16" x14ac:dyDescent="0.25">
      <c r="B9216" s="23">
        <f>'Raw data (base scenario)'!A9208</f>
        <v>9202</v>
      </c>
      <c r="C9216" s="23" t="str">
        <f>'Raw data (base scenario)'!B9208</f>
        <v>H</v>
      </c>
      <c r="D9216" s="23" t="str">
        <f>'Raw data (base scenario)'!C9208</f>
        <v>S</v>
      </c>
      <c r="E9216" t="b">
        <f t="shared" si="866"/>
        <v>1</v>
      </c>
      <c r="F9216" t="b">
        <f t="shared" si="867"/>
        <v>1</v>
      </c>
      <c r="G9216" t="str">
        <f t="shared" si="868"/>
        <v>N/A</v>
      </c>
      <c r="K9216" s="28">
        <v>9202</v>
      </c>
      <c r="L9216" s="28" t="s">
        <v>1</v>
      </c>
      <c r="M9216" s="28" t="s">
        <v>1</v>
      </c>
      <c r="N9216" t="b">
        <f t="shared" si="869"/>
        <v>1</v>
      </c>
      <c r="O9216" t="b">
        <f t="shared" si="870"/>
        <v>1</v>
      </c>
      <c r="P9216" t="str">
        <f t="shared" si="871"/>
        <v>N/A</v>
      </c>
    </row>
    <row r="9217" spans="2:16" x14ac:dyDescent="0.25">
      <c r="B9217" s="23">
        <f>'Raw data (base scenario)'!A9209</f>
        <v>9203</v>
      </c>
      <c r="C9217" s="23" t="str">
        <f>'Raw data (base scenario)'!B9209</f>
        <v>H</v>
      </c>
      <c r="D9217" s="23" t="str">
        <f>'Raw data (base scenario)'!C9209</f>
        <v>H</v>
      </c>
      <c r="E9217" t="b">
        <f t="shared" si="866"/>
        <v>1</v>
      </c>
      <c r="F9217" t="b">
        <f t="shared" si="867"/>
        <v>1</v>
      </c>
      <c r="G9217" t="str">
        <f t="shared" si="868"/>
        <v>N/A</v>
      </c>
      <c r="K9217" s="28">
        <v>9203</v>
      </c>
      <c r="L9217" s="28" t="s">
        <v>2</v>
      </c>
      <c r="M9217" s="28" t="s">
        <v>2</v>
      </c>
      <c r="N9217" t="b">
        <f t="shared" si="869"/>
        <v>1</v>
      </c>
      <c r="O9217" t="b">
        <f t="shared" si="870"/>
        <v>1</v>
      </c>
      <c r="P9217" t="b">
        <f t="shared" si="871"/>
        <v>1</v>
      </c>
    </row>
    <row r="9218" spans="2:16" x14ac:dyDescent="0.25">
      <c r="B9218" s="23">
        <f>'Raw data (base scenario)'!A9210</f>
        <v>9204</v>
      </c>
      <c r="C9218" s="23" t="str">
        <f>'Raw data (base scenario)'!B9210</f>
        <v>H</v>
      </c>
      <c r="D9218" s="23" t="str">
        <f>'Raw data (base scenario)'!C9210</f>
        <v>H</v>
      </c>
      <c r="E9218" t="b">
        <f t="shared" si="866"/>
        <v>1</v>
      </c>
      <c r="F9218" t="b">
        <f t="shared" si="867"/>
        <v>1</v>
      </c>
      <c r="G9218" t="str">
        <f t="shared" si="868"/>
        <v>N/A</v>
      </c>
      <c r="K9218" s="28">
        <v>9204</v>
      </c>
      <c r="L9218" s="28" t="s">
        <v>18</v>
      </c>
      <c r="M9218" s="28" t="s">
        <v>18</v>
      </c>
      <c r="N9218" t="b">
        <f t="shared" si="869"/>
        <v>1</v>
      </c>
      <c r="O9218" t="b">
        <f t="shared" si="870"/>
        <v>1</v>
      </c>
      <c r="P9218" t="str">
        <f t="shared" si="871"/>
        <v>N/A</v>
      </c>
    </row>
    <row r="9219" spans="2:16" x14ac:dyDescent="0.25">
      <c r="B9219" s="23">
        <f>'Raw data (base scenario)'!A9211</f>
        <v>9205</v>
      </c>
      <c r="C9219" s="23" t="str">
        <f>'Raw data (base scenario)'!B9211</f>
        <v>D</v>
      </c>
      <c r="D9219" s="23" t="str">
        <f>'Raw data (base scenario)'!C9211</f>
        <v>D</v>
      </c>
      <c r="E9219" t="b">
        <f t="shared" si="866"/>
        <v>1</v>
      </c>
      <c r="F9219" t="b">
        <f t="shared" si="867"/>
        <v>1</v>
      </c>
      <c r="G9219" t="b">
        <f t="shared" si="868"/>
        <v>1</v>
      </c>
      <c r="K9219" s="28">
        <v>9205</v>
      </c>
      <c r="L9219" s="28" t="s">
        <v>1</v>
      </c>
      <c r="M9219" s="28" t="s">
        <v>1</v>
      </c>
      <c r="N9219" t="b">
        <f t="shared" si="869"/>
        <v>1</v>
      </c>
      <c r="O9219" t="b">
        <f t="shared" si="870"/>
        <v>1</v>
      </c>
      <c r="P9219" t="str">
        <f t="shared" si="871"/>
        <v>N/A</v>
      </c>
    </row>
    <row r="9220" spans="2:16" x14ac:dyDescent="0.25">
      <c r="B9220" s="23">
        <f>'Raw data (base scenario)'!A9212</f>
        <v>9206</v>
      </c>
      <c r="C9220" s="23" t="str">
        <f>'Raw data (base scenario)'!B9212</f>
        <v>I</v>
      </c>
      <c r="D9220" s="23" t="str">
        <f>'Raw data (base scenario)'!C9212</f>
        <v>I</v>
      </c>
      <c r="E9220" t="b">
        <f t="shared" si="866"/>
        <v>1</v>
      </c>
      <c r="F9220" t="b">
        <f t="shared" si="867"/>
        <v>1</v>
      </c>
      <c r="G9220" t="str">
        <f t="shared" si="868"/>
        <v>N/A</v>
      </c>
      <c r="K9220" s="28">
        <v>9206</v>
      </c>
      <c r="L9220" s="28" t="s">
        <v>3</v>
      </c>
      <c r="M9220" s="28" t="s">
        <v>1</v>
      </c>
      <c r="N9220" t="b">
        <f t="shared" si="869"/>
        <v>1</v>
      </c>
      <c r="O9220" t="b">
        <f t="shared" si="870"/>
        <v>1</v>
      </c>
      <c r="P9220" t="str">
        <f t="shared" si="871"/>
        <v>N/A</v>
      </c>
    </row>
    <row r="9221" spans="2:16" x14ac:dyDescent="0.25">
      <c r="B9221" s="23">
        <f>'Raw data (base scenario)'!A9213</f>
        <v>9207</v>
      </c>
      <c r="C9221" s="23" t="str">
        <f>'Raw data (base scenario)'!B9213</f>
        <v>H</v>
      </c>
      <c r="D9221" s="23" t="str">
        <f>'Raw data (base scenario)'!C9213</f>
        <v>H</v>
      </c>
      <c r="E9221" t="b">
        <f t="shared" si="866"/>
        <v>1</v>
      </c>
      <c r="F9221" t="b">
        <f t="shared" si="867"/>
        <v>1</v>
      </c>
      <c r="G9221" t="str">
        <f t="shared" si="868"/>
        <v>N/A</v>
      </c>
      <c r="K9221" s="28">
        <v>9207</v>
      </c>
      <c r="L9221" s="28" t="s">
        <v>2</v>
      </c>
      <c r="M9221" s="28" t="s">
        <v>2</v>
      </c>
      <c r="N9221" t="b">
        <f t="shared" si="869"/>
        <v>1</v>
      </c>
      <c r="O9221" t="b">
        <f t="shared" si="870"/>
        <v>1</v>
      </c>
      <c r="P9221" t="b">
        <f t="shared" si="871"/>
        <v>1</v>
      </c>
    </row>
    <row r="9222" spans="2:16" x14ac:dyDescent="0.25">
      <c r="B9222" s="23">
        <f>'Raw data (base scenario)'!A9214</f>
        <v>9208</v>
      </c>
      <c r="C9222" s="23" t="str">
        <f>'Raw data (base scenario)'!B9214</f>
        <v>S</v>
      </c>
      <c r="D9222" s="23" t="str">
        <f>'Raw data (base scenario)'!C9214</f>
        <v>H</v>
      </c>
      <c r="E9222" t="b">
        <f t="shared" si="866"/>
        <v>1</v>
      </c>
      <c r="F9222" t="b">
        <f t="shared" si="867"/>
        <v>1</v>
      </c>
      <c r="G9222" t="str">
        <f t="shared" si="868"/>
        <v>N/A</v>
      </c>
      <c r="K9222" s="28">
        <v>9208</v>
      </c>
      <c r="L9222" s="28" t="s">
        <v>18</v>
      </c>
      <c r="M9222" s="28" t="s">
        <v>2</v>
      </c>
      <c r="N9222" t="b">
        <f t="shared" si="869"/>
        <v>1</v>
      </c>
      <c r="O9222" t="b">
        <f t="shared" si="870"/>
        <v>1</v>
      </c>
      <c r="P9222" t="str">
        <f t="shared" si="871"/>
        <v>N/A</v>
      </c>
    </row>
    <row r="9223" spans="2:16" x14ac:dyDescent="0.25">
      <c r="B9223" s="23">
        <f>'Raw data (base scenario)'!A9215</f>
        <v>9209</v>
      </c>
      <c r="C9223" s="23" t="str">
        <f>'Raw data (base scenario)'!B9215</f>
        <v>D</v>
      </c>
      <c r="D9223" s="23" t="str">
        <f>'Raw data (base scenario)'!C9215</f>
        <v>D</v>
      </c>
      <c r="E9223" t="b">
        <f t="shared" si="866"/>
        <v>1</v>
      </c>
      <c r="F9223" t="b">
        <f t="shared" si="867"/>
        <v>1</v>
      </c>
      <c r="G9223" t="b">
        <f t="shared" si="868"/>
        <v>1</v>
      </c>
      <c r="K9223" s="28">
        <v>9209</v>
      </c>
      <c r="L9223" s="28" t="s">
        <v>18</v>
      </c>
      <c r="M9223" s="28" t="s">
        <v>3</v>
      </c>
      <c r="N9223" t="b">
        <f t="shared" si="869"/>
        <v>1</v>
      </c>
      <c r="O9223" t="b">
        <f t="shared" si="870"/>
        <v>1</v>
      </c>
      <c r="P9223" t="str">
        <f t="shared" si="871"/>
        <v>N/A</v>
      </c>
    </row>
    <row r="9224" spans="2:16" x14ac:dyDescent="0.25">
      <c r="B9224" s="23">
        <f>'Raw data (base scenario)'!A9216</f>
        <v>9210</v>
      </c>
      <c r="C9224" s="23" t="str">
        <f>'Raw data (base scenario)'!B9216</f>
        <v>I</v>
      </c>
      <c r="D9224" s="23" t="str">
        <f>'Raw data (base scenario)'!C9216</f>
        <v>D</v>
      </c>
      <c r="E9224" t="b">
        <f t="shared" si="866"/>
        <v>1</v>
      </c>
      <c r="F9224" t="b">
        <f t="shared" si="867"/>
        <v>1</v>
      </c>
      <c r="G9224" t="str">
        <f t="shared" si="868"/>
        <v>N/A</v>
      </c>
      <c r="K9224" s="28">
        <v>9210</v>
      </c>
      <c r="L9224" s="28" t="s">
        <v>18</v>
      </c>
      <c r="M9224" s="28" t="s">
        <v>1</v>
      </c>
      <c r="N9224" t="b">
        <f t="shared" si="869"/>
        <v>1</v>
      </c>
      <c r="O9224" t="b">
        <f t="shared" si="870"/>
        <v>1</v>
      </c>
      <c r="P9224" t="str">
        <f t="shared" si="871"/>
        <v>N/A</v>
      </c>
    </row>
    <row r="9225" spans="2:16" x14ac:dyDescent="0.25">
      <c r="B9225" s="23">
        <f>'Raw data (base scenario)'!A9217</f>
        <v>9211</v>
      </c>
      <c r="C9225" s="23" t="str">
        <f>'Raw data (base scenario)'!B9217</f>
        <v>I</v>
      </c>
      <c r="D9225" s="23" t="str">
        <f>'Raw data (base scenario)'!C9217</f>
        <v>S</v>
      </c>
      <c r="E9225" t="b">
        <f t="shared" si="866"/>
        <v>1</v>
      </c>
      <c r="F9225" t="b">
        <f t="shared" si="867"/>
        <v>1</v>
      </c>
      <c r="G9225" t="str">
        <f t="shared" si="868"/>
        <v>N/A</v>
      </c>
      <c r="K9225" s="28">
        <v>9211</v>
      </c>
      <c r="L9225" s="28" t="s">
        <v>1</v>
      </c>
      <c r="M9225" s="28" t="s">
        <v>1</v>
      </c>
      <c r="N9225" t="b">
        <f t="shared" si="869"/>
        <v>1</v>
      </c>
      <c r="O9225" t="b">
        <f t="shared" si="870"/>
        <v>1</v>
      </c>
      <c r="P9225" t="str">
        <f t="shared" si="871"/>
        <v>N/A</v>
      </c>
    </row>
    <row r="9226" spans="2:16" x14ac:dyDescent="0.25">
      <c r="B9226" s="23">
        <f>'Raw data (base scenario)'!A9218</f>
        <v>9212</v>
      </c>
      <c r="C9226" s="23" t="str">
        <f>'Raw data (base scenario)'!B9218</f>
        <v>I</v>
      </c>
      <c r="D9226" s="23" t="str">
        <f>'Raw data (base scenario)'!C9218</f>
        <v>H</v>
      </c>
      <c r="E9226" t="b">
        <f t="shared" si="866"/>
        <v>1</v>
      </c>
      <c r="F9226" t="b">
        <f t="shared" si="867"/>
        <v>1</v>
      </c>
      <c r="G9226" t="str">
        <f t="shared" si="868"/>
        <v>N/A</v>
      </c>
      <c r="K9226" s="28">
        <v>9212</v>
      </c>
      <c r="L9226" s="28" t="s">
        <v>2</v>
      </c>
      <c r="M9226" s="28" t="s">
        <v>2</v>
      </c>
      <c r="N9226" t="b">
        <f t="shared" si="869"/>
        <v>1</v>
      </c>
      <c r="O9226" t="b">
        <f t="shared" si="870"/>
        <v>1</v>
      </c>
      <c r="P9226" t="b">
        <f t="shared" si="871"/>
        <v>1</v>
      </c>
    </row>
    <row r="9227" spans="2:16" x14ac:dyDescent="0.25">
      <c r="B9227" s="23">
        <f>'Raw data (base scenario)'!A9219</f>
        <v>9213</v>
      </c>
      <c r="C9227" s="23" t="str">
        <f>'Raw data (base scenario)'!B9219</f>
        <v>H</v>
      </c>
      <c r="D9227" s="23" t="str">
        <f>'Raw data (base scenario)'!C9219</f>
        <v>H</v>
      </c>
      <c r="E9227" t="b">
        <f t="shared" si="866"/>
        <v>1</v>
      </c>
      <c r="F9227" t="b">
        <f t="shared" si="867"/>
        <v>1</v>
      </c>
      <c r="G9227" t="str">
        <f t="shared" si="868"/>
        <v>N/A</v>
      </c>
      <c r="K9227" s="28">
        <v>9213</v>
      </c>
      <c r="L9227" s="28" t="s">
        <v>2</v>
      </c>
      <c r="M9227" s="28" t="s">
        <v>2</v>
      </c>
      <c r="N9227" t="b">
        <f t="shared" si="869"/>
        <v>1</v>
      </c>
      <c r="O9227" t="b">
        <f t="shared" si="870"/>
        <v>1</v>
      </c>
      <c r="P9227" t="b">
        <f t="shared" si="871"/>
        <v>1</v>
      </c>
    </row>
    <row r="9228" spans="2:16" x14ac:dyDescent="0.25">
      <c r="B9228" s="23">
        <f>'Raw data (base scenario)'!A9220</f>
        <v>9214</v>
      </c>
      <c r="C9228" s="23" t="str">
        <f>'Raw data (base scenario)'!B9220</f>
        <v>D</v>
      </c>
      <c r="D9228" s="23" t="str">
        <f>'Raw data (base scenario)'!C9220</f>
        <v>D</v>
      </c>
      <c r="E9228" t="b">
        <f t="shared" si="866"/>
        <v>1</v>
      </c>
      <c r="F9228" t="b">
        <f t="shared" si="867"/>
        <v>1</v>
      </c>
      <c r="G9228" t="b">
        <f t="shared" si="868"/>
        <v>1</v>
      </c>
      <c r="K9228" s="28">
        <v>9214</v>
      </c>
      <c r="L9228" s="28" t="s">
        <v>2</v>
      </c>
      <c r="M9228" s="28" t="s">
        <v>2</v>
      </c>
      <c r="N9228" t="b">
        <f t="shared" si="869"/>
        <v>1</v>
      </c>
      <c r="O9228" t="b">
        <f t="shared" si="870"/>
        <v>1</v>
      </c>
      <c r="P9228" t="b">
        <f t="shared" si="871"/>
        <v>1</v>
      </c>
    </row>
    <row r="9229" spans="2:16" x14ac:dyDescent="0.25">
      <c r="B9229" s="23">
        <f>'Raw data (base scenario)'!A9221</f>
        <v>9215</v>
      </c>
      <c r="C9229" s="23" t="str">
        <f>'Raw data (base scenario)'!B9221</f>
        <v>D</v>
      </c>
      <c r="D9229" s="23" t="str">
        <f>'Raw data (base scenario)'!C9221</f>
        <v>D</v>
      </c>
      <c r="E9229" t="b">
        <f t="shared" si="866"/>
        <v>1</v>
      </c>
      <c r="F9229" t="b">
        <f t="shared" si="867"/>
        <v>1</v>
      </c>
      <c r="G9229" t="b">
        <f t="shared" si="868"/>
        <v>1</v>
      </c>
      <c r="K9229" s="28">
        <v>9215</v>
      </c>
      <c r="L9229" s="28" t="s">
        <v>1</v>
      </c>
      <c r="M9229" s="28" t="s">
        <v>1</v>
      </c>
      <c r="N9229" t="b">
        <f t="shared" si="869"/>
        <v>1</v>
      </c>
      <c r="O9229" t="b">
        <f t="shared" si="870"/>
        <v>1</v>
      </c>
      <c r="P9229" t="str">
        <f t="shared" si="871"/>
        <v>N/A</v>
      </c>
    </row>
    <row r="9230" spans="2:16" x14ac:dyDescent="0.25">
      <c r="B9230" s="23">
        <f>'Raw data (base scenario)'!A9222</f>
        <v>9216</v>
      </c>
      <c r="C9230" s="23" t="str">
        <f>'Raw data (base scenario)'!B9222</f>
        <v>D</v>
      </c>
      <c r="D9230" s="23" t="str">
        <f>'Raw data (base scenario)'!C9222</f>
        <v>D</v>
      </c>
      <c r="E9230" t="b">
        <f t="shared" si="866"/>
        <v>1</v>
      </c>
      <c r="F9230" t="b">
        <f t="shared" si="867"/>
        <v>1</v>
      </c>
      <c r="G9230" t="b">
        <f t="shared" si="868"/>
        <v>1</v>
      </c>
      <c r="K9230" s="28">
        <v>9216</v>
      </c>
      <c r="L9230" s="28" t="s">
        <v>3</v>
      </c>
      <c r="M9230" s="28" t="s">
        <v>1</v>
      </c>
      <c r="N9230" t="b">
        <f t="shared" si="869"/>
        <v>1</v>
      </c>
      <c r="O9230" t="b">
        <f t="shared" si="870"/>
        <v>1</v>
      </c>
      <c r="P9230" t="str">
        <f t="shared" si="871"/>
        <v>N/A</v>
      </c>
    </row>
    <row r="9231" spans="2:16" x14ac:dyDescent="0.25">
      <c r="B9231" s="23">
        <f>'Raw data (base scenario)'!A9223</f>
        <v>9217</v>
      </c>
      <c r="C9231" s="23" t="str">
        <f>'Raw data (base scenario)'!B9223</f>
        <v>H</v>
      </c>
      <c r="D9231" s="23" t="str">
        <f>'Raw data (base scenario)'!C9223</f>
        <v>H</v>
      </c>
      <c r="E9231" t="b">
        <f t="shared" ref="E9231:E9294" si="872">OR(C9231=$A$4,C9231=$A$5,C9231=$A$6,C9231=$A$7)</f>
        <v>1</v>
      </c>
      <c r="F9231" t="b">
        <f t="shared" ref="F9231:F9294" si="873">OR(D9231=$A$4,D9231=$A$5,D9231=$A$6,D9231=$A$7)</f>
        <v>1</v>
      </c>
      <c r="G9231" t="str">
        <f t="shared" si="868"/>
        <v>N/A</v>
      </c>
      <c r="K9231" s="28">
        <v>9217</v>
      </c>
      <c r="L9231" s="28" t="s">
        <v>18</v>
      </c>
      <c r="M9231" s="28" t="s">
        <v>18</v>
      </c>
      <c r="N9231" t="b">
        <f t="shared" si="869"/>
        <v>1</v>
      </c>
      <c r="O9231" t="b">
        <f t="shared" si="870"/>
        <v>1</v>
      </c>
      <c r="P9231" t="str">
        <f t="shared" si="871"/>
        <v>N/A</v>
      </c>
    </row>
    <row r="9232" spans="2:16" x14ac:dyDescent="0.25">
      <c r="B9232" s="23">
        <f>'Raw data (base scenario)'!A9224</f>
        <v>9218</v>
      </c>
      <c r="C9232" s="23" t="str">
        <f>'Raw data (base scenario)'!B9224</f>
        <v>S</v>
      </c>
      <c r="D9232" s="23" t="str">
        <f>'Raw data (base scenario)'!C9224</f>
        <v>H</v>
      </c>
      <c r="E9232" t="b">
        <f t="shared" si="872"/>
        <v>1</v>
      </c>
      <c r="F9232" t="b">
        <f t="shared" si="873"/>
        <v>1</v>
      </c>
      <c r="G9232" t="str">
        <f t="shared" ref="G9232:G9295" si="874">IF(C9232="D",D9232="D","N/A")</f>
        <v>N/A</v>
      </c>
      <c r="K9232" s="28">
        <v>9218</v>
      </c>
      <c r="L9232" s="28" t="s">
        <v>1</v>
      </c>
      <c r="M9232" s="28" t="s">
        <v>1</v>
      </c>
      <c r="N9232" t="b">
        <f t="shared" si="869"/>
        <v>1</v>
      </c>
      <c r="O9232" t="b">
        <f t="shared" si="870"/>
        <v>1</v>
      </c>
      <c r="P9232" t="str">
        <f t="shared" si="871"/>
        <v>N/A</v>
      </c>
    </row>
    <row r="9233" spans="2:16" x14ac:dyDescent="0.25">
      <c r="B9233" s="23">
        <f>'Raw data (base scenario)'!A9225</f>
        <v>9219</v>
      </c>
      <c r="C9233" s="23" t="str">
        <f>'Raw data (base scenario)'!B9225</f>
        <v>I</v>
      </c>
      <c r="D9233" s="23" t="str">
        <f>'Raw data (base scenario)'!C9225</f>
        <v>I</v>
      </c>
      <c r="E9233" t="b">
        <f t="shared" si="872"/>
        <v>1</v>
      </c>
      <c r="F9233" t="b">
        <f t="shared" si="873"/>
        <v>1</v>
      </c>
      <c r="G9233" t="str">
        <f t="shared" si="874"/>
        <v>N/A</v>
      </c>
      <c r="K9233" s="28">
        <v>9219</v>
      </c>
      <c r="L9233" s="28" t="s">
        <v>1</v>
      </c>
      <c r="M9233" s="28" t="s">
        <v>3</v>
      </c>
      <c r="N9233" t="b">
        <f t="shared" si="869"/>
        <v>1</v>
      </c>
      <c r="O9233" t="b">
        <f t="shared" si="870"/>
        <v>1</v>
      </c>
      <c r="P9233" t="str">
        <f t="shared" si="871"/>
        <v>N/A</v>
      </c>
    </row>
    <row r="9234" spans="2:16" x14ac:dyDescent="0.25">
      <c r="B9234" s="23">
        <f>'Raw data (base scenario)'!A9226</f>
        <v>9220</v>
      </c>
      <c r="C9234" s="23" t="str">
        <f>'Raw data (base scenario)'!B9226</f>
        <v>H</v>
      </c>
      <c r="D9234" s="23" t="str">
        <f>'Raw data (base scenario)'!C9226</f>
        <v>H</v>
      </c>
      <c r="E9234" t="b">
        <f t="shared" si="872"/>
        <v>1</v>
      </c>
      <c r="F9234" t="b">
        <f t="shared" si="873"/>
        <v>1</v>
      </c>
      <c r="G9234" t="str">
        <f t="shared" si="874"/>
        <v>N/A</v>
      </c>
      <c r="K9234" s="28">
        <v>9220</v>
      </c>
      <c r="L9234" s="28" t="s">
        <v>1</v>
      </c>
      <c r="M9234" s="28" t="s">
        <v>3</v>
      </c>
      <c r="N9234" t="b">
        <f t="shared" si="869"/>
        <v>1</v>
      </c>
      <c r="O9234" t="b">
        <f t="shared" si="870"/>
        <v>1</v>
      </c>
      <c r="P9234" t="str">
        <f t="shared" si="871"/>
        <v>N/A</v>
      </c>
    </row>
    <row r="9235" spans="2:16" x14ac:dyDescent="0.25">
      <c r="B9235" s="23">
        <f>'Raw data (base scenario)'!A9227</f>
        <v>9221</v>
      </c>
      <c r="C9235" s="23" t="str">
        <f>'Raw data (base scenario)'!B9227</f>
        <v>H</v>
      </c>
      <c r="D9235" s="23" t="str">
        <f>'Raw data (base scenario)'!C9227</f>
        <v>S</v>
      </c>
      <c r="E9235" t="b">
        <f t="shared" si="872"/>
        <v>1</v>
      </c>
      <c r="F9235" t="b">
        <f t="shared" si="873"/>
        <v>1</v>
      </c>
      <c r="G9235" t="str">
        <f t="shared" si="874"/>
        <v>N/A</v>
      </c>
      <c r="K9235" s="28">
        <v>9221</v>
      </c>
      <c r="L9235" s="28" t="s">
        <v>3</v>
      </c>
      <c r="M9235" s="28" t="s">
        <v>18</v>
      </c>
      <c r="N9235" t="b">
        <f t="shared" si="869"/>
        <v>1</v>
      </c>
      <c r="O9235" t="b">
        <f t="shared" si="870"/>
        <v>1</v>
      </c>
      <c r="P9235" t="str">
        <f t="shared" si="871"/>
        <v>N/A</v>
      </c>
    </row>
    <row r="9236" spans="2:16" x14ac:dyDescent="0.25">
      <c r="B9236" s="23">
        <f>'Raw data (base scenario)'!A9228</f>
        <v>9222</v>
      </c>
      <c r="C9236" s="23" t="str">
        <f>'Raw data (base scenario)'!B9228</f>
        <v>H</v>
      </c>
      <c r="D9236" s="23" t="str">
        <f>'Raw data (base scenario)'!C9228</f>
        <v>S</v>
      </c>
      <c r="E9236" t="b">
        <f t="shared" si="872"/>
        <v>1</v>
      </c>
      <c r="F9236" t="b">
        <f t="shared" si="873"/>
        <v>1</v>
      </c>
      <c r="G9236" t="str">
        <f t="shared" si="874"/>
        <v>N/A</v>
      </c>
      <c r="K9236" s="28">
        <v>9222</v>
      </c>
      <c r="L9236" s="28" t="s">
        <v>2</v>
      </c>
      <c r="M9236" s="28" t="s">
        <v>2</v>
      </c>
      <c r="N9236" t="b">
        <f t="shared" si="869"/>
        <v>1</v>
      </c>
      <c r="O9236" t="b">
        <f t="shared" si="870"/>
        <v>1</v>
      </c>
      <c r="P9236" t="b">
        <f t="shared" si="871"/>
        <v>1</v>
      </c>
    </row>
    <row r="9237" spans="2:16" x14ac:dyDescent="0.25">
      <c r="B9237" s="23">
        <f>'Raw data (base scenario)'!A9229</f>
        <v>9223</v>
      </c>
      <c r="C9237" s="23" t="str">
        <f>'Raw data (base scenario)'!B9229</f>
        <v>S</v>
      </c>
      <c r="D9237" s="23" t="str">
        <f>'Raw data (base scenario)'!C9229</f>
        <v>I</v>
      </c>
      <c r="E9237" t="b">
        <f t="shared" si="872"/>
        <v>1</v>
      </c>
      <c r="F9237" t="b">
        <f t="shared" si="873"/>
        <v>1</v>
      </c>
      <c r="G9237" t="str">
        <f t="shared" si="874"/>
        <v>N/A</v>
      </c>
      <c r="K9237" s="28">
        <v>9223</v>
      </c>
      <c r="L9237" s="28" t="s">
        <v>3</v>
      </c>
      <c r="M9237" s="28" t="s">
        <v>1</v>
      </c>
      <c r="N9237" t="b">
        <f t="shared" si="869"/>
        <v>1</v>
      </c>
      <c r="O9237" t="b">
        <f t="shared" si="870"/>
        <v>1</v>
      </c>
      <c r="P9237" t="str">
        <f t="shared" si="871"/>
        <v>N/A</v>
      </c>
    </row>
    <row r="9238" spans="2:16" x14ac:dyDescent="0.25">
      <c r="B9238" s="23">
        <f>'Raw data (base scenario)'!A9230</f>
        <v>9224</v>
      </c>
      <c r="C9238" s="23" t="str">
        <f>'Raw data (base scenario)'!B9230</f>
        <v>D</v>
      </c>
      <c r="D9238" s="23" t="str">
        <f>'Raw data (base scenario)'!C9230</f>
        <v>D</v>
      </c>
      <c r="E9238" t="b">
        <f t="shared" si="872"/>
        <v>1</v>
      </c>
      <c r="F9238" t="b">
        <f t="shared" si="873"/>
        <v>1</v>
      </c>
      <c r="G9238" t="b">
        <f t="shared" si="874"/>
        <v>1</v>
      </c>
      <c r="K9238" s="28">
        <v>9224</v>
      </c>
      <c r="L9238" s="28" t="s">
        <v>1</v>
      </c>
      <c r="M9238" s="28" t="s">
        <v>1</v>
      </c>
      <c r="N9238" t="b">
        <f t="shared" si="869"/>
        <v>1</v>
      </c>
      <c r="O9238" t="b">
        <f t="shared" si="870"/>
        <v>1</v>
      </c>
      <c r="P9238" t="str">
        <f t="shared" si="871"/>
        <v>N/A</v>
      </c>
    </row>
    <row r="9239" spans="2:16" x14ac:dyDescent="0.25">
      <c r="B9239" s="23">
        <f>'Raw data (base scenario)'!A9231</f>
        <v>9225</v>
      </c>
      <c r="C9239" s="23" t="str">
        <f>'Raw data (base scenario)'!B9231</f>
        <v>S</v>
      </c>
      <c r="D9239" s="23" t="str">
        <f>'Raw data (base scenario)'!C9231</f>
        <v>H</v>
      </c>
      <c r="E9239" t="b">
        <f t="shared" si="872"/>
        <v>1</v>
      </c>
      <c r="F9239" t="b">
        <f t="shared" si="873"/>
        <v>1</v>
      </c>
      <c r="G9239" t="str">
        <f t="shared" si="874"/>
        <v>N/A</v>
      </c>
      <c r="K9239" s="28">
        <v>9225</v>
      </c>
      <c r="L9239" s="28" t="s">
        <v>18</v>
      </c>
      <c r="M9239" s="28" t="s">
        <v>1</v>
      </c>
      <c r="N9239" t="b">
        <f t="shared" si="869"/>
        <v>1</v>
      </c>
      <c r="O9239" t="b">
        <f t="shared" si="870"/>
        <v>1</v>
      </c>
      <c r="P9239" t="str">
        <f t="shared" si="871"/>
        <v>N/A</v>
      </c>
    </row>
    <row r="9240" spans="2:16" x14ac:dyDescent="0.25">
      <c r="B9240" s="23">
        <f>'Raw data (base scenario)'!A9232</f>
        <v>9226</v>
      </c>
      <c r="C9240" s="23" t="str">
        <f>'Raw data (base scenario)'!B9232</f>
        <v>H</v>
      </c>
      <c r="D9240" s="23" t="str">
        <f>'Raw data (base scenario)'!C9232</f>
        <v>H</v>
      </c>
      <c r="E9240" t="b">
        <f t="shared" si="872"/>
        <v>1</v>
      </c>
      <c r="F9240" t="b">
        <f t="shared" si="873"/>
        <v>1</v>
      </c>
      <c r="G9240" t="str">
        <f t="shared" si="874"/>
        <v>N/A</v>
      </c>
      <c r="K9240" s="28">
        <v>9226</v>
      </c>
      <c r="L9240" s="28" t="s">
        <v>1</v>
      </c>
      <c r="M9240" s="28" t="s">
        <v>3</v>
      </c>
      <c r="N9240" t="b">
        <f t="shared" si="869"/>
        <v>1</v>
      </c>
      <c r="O9240" t="b">
        <f t="shared" si="870"/>
        <v>1</v>
      </c>
      <c r="P9240" t="str">
        <f t="shared" si="871"/>
        <v>N/A</v>
      </c>
    </row>
    <row r="9241" spans="2:16" x14ac:dyDescent="0.25">
      <c r="B9241" s="23">
        <f>'Raw data (base scenario)'!A9233</f>
        <v>9227</v>
      </c>
      <c r="C9241" s="23" t="str">
        <f>'Raw data (base scenario)'!B9233</f>
        <v>I</v>
      </c>
      <c r="D9241" s="23" t="str">
        <f>'Raw data (base scenario)'!C9233</f>
        <v>H</v>
      </c>
      <c r="E9241" t="b">
        <f t="shared" si="872"/>
        <v>1</v>
      </c>
      <c r="F9241" t="b">
        <f t="shared" si="873"/>
        <v>1</v>
      </c>
      <c r="G9241" t="str">
        <f t="shared" si="874"/>
        <v>N/A</v>
      </c>
      <c r="K9241" s="28">
        <v>9227</v>
      </c>
      <c r="L9241" s="28" t="s">
        <v>1</v>
      </c>
      <c r="M9241" s="28" t="s">
        <v>1</v>
      </c>
      <c r="N9241" t="b">
        <f t="shared" si="869"/>
        <v>1</v>
      </c>
      <c r="O9241" t="b">
        <f t="shared" si="870"/>
        <v>1</v>
      </c>
      <c r="P9241" t="str">
        <f t="shared" si="871"/>
        <v>N/A</v>
      </c>
    </row>
    <row r="9242" spans="2:16" x14ac:dyDescent="0.25">
      <c r="B9242" s="23">
        <f>'Raw data (base scenario)'!A9234</f>
        <v>9228</v>
      </c>
      <c r="C9242" s="23" t="str">
        <f>'Raw data (base scenario)'!B9234</f>
        <v>H</v>
      </c>
      <c r="D9242" s="23" t="str">
        <f>'Raw data (base scenario)'!C9234</f>
        <v>S</v>
      </c>
      <c r="E9242" t="b">
        <f t="shared" si="872"/>
        <v>1</v>
      </c>
      <c r="F9242" t="b">
        <f t="shared" si="873"/>
        <v>1</v>
      </c>
      <c r="G9242" t="str">
        <f t="shared" si="874"/>
        <v>N/A</v>
      </c>
      <c r="K9242" s="28">
        <v>9228</v>
      </c>
      <c r="L9242" s="28" t="s">
        <v>18</v>
      </c>
      <c r="M9242" s="28" t="s">
        <v>2</v>
      </c>
      <c r="N9242" t="b">
        <f t="shared" ref="N9242:N9305" si="875">OR(L9242=$A$4,L9242=$A$5,L9242=$A$6,L9242=$A$7)</f>
        <v>1</v>
      </c>
      <c r="O9242" t="b">
        <f t="shared" ref="O9242:O9305" si="876">OR(M9242=$A$4,M9242=$A$5,M9242=$A$6,M9242=$A$7)</f>
        <v>1</v>
      </c>
      <c r="P9242" t="str">
        <f t="shared" ref="P9242:P9305" si="877">IF(L9242="D",M9242="D","N/A")</f>
        <v>N/A</v>
      </c>
    </row>
    <row r="9243" spans="2:16" x14ac:dyDescent="0.25">
      <c r="B9243" s="23">
        <f>'Raw data (base scenario)'!A9235</f>
        <v>9229</v>
      </c>
      <c r="C9243" s="23" t="str">
        <f>'Raw data (base scenario)'!B9235</f>
        <v>H</v>
      </c>
      <c r="D9243" s="23" t="str">
        <f>'Raw data (base scenario)'!C9235</f>
        <v>H</v>
      </c>
      <c r="E9243" t="b">
        <f t="shared" si="872"/>
        <v>1</v>
      </c>
      <c r="F9243" t="b">
        <f t="shared" si="873"/>
        <v>1</v>
      </c>
      <c r="G9243" t="str">
        <f t="shared" si="874"/>
        <v>N/A</v>
      </c>
      <c r="K9243" s="28">
        <v>9229</v>
      </c>
      <c r="L9243" s="28" t="s">
        <v>2</v>
      </c>
      <c r="M9243" s="28" t="s">
        <v>2</v>
      </c>
      <c r="N9243" t="b">
        <f t="shared" si="875"/>
        <v>1</v>
      </c>
      <c r="O9243" t="b">
        <f t="shared" si="876"/>
        <v>1</v>
      </c>
      <c r="P9243" t="b">
        <f t="shared" si="877"/>
        <v>1</v>
      </c>
    </row>
    <row r="9244" spans="2:16" x14ac:dyDescent="0.25">
      <c r="B9244" s="23">
        <f>'Raw data (base scenario)'!A9236</f>
        <v>9230</v>
      </c>
      <c r="C9244" s="23" t="str">
        <f>'Raw data (base scenario)'!B9236</f>
        <v>I</v>
      </c>
      <c r="D9244" s="23" t="str">
        <f>'Raw data (base scenario)'!C9236</f>
        <v>D</v>
      </c>
      <c r="E9244" t="b">
        <f t="shared" si="872"/>
        <v>1</v>
      </c>
      <c r="F9244" t="b">
        <f t="shared" si="873"/>
        <v>1</v>
      </c>
      <c r="G9244" t="str">
        <f t="shared" si="874"/>
        <v>N/A</v>
      </c>
      <c r="K9244" s="28">
        <v>9230</v>
      </c>
      <c r="L9244" s="28" t="s">
        <v>18</v>
      </c>
      <c r="M9244" s="28" t="s">
        <v>18</v>
      </c>
      <c r="N9244" t="b">
        <f t="shared" si="875"/>
        <v>1</v>
      </c>
      <c r="O9244" t="b">
        <f t="shared" si="876"/>
        <v>1</v>
      </c>
      <c r="P9244" t="str">
        <f t="shared" si="877"/>
        <v>N/A</v>
      </c>
    </row>
    <row r="9245" spans="2:16" x14ac:dyDescent="0.25">
      <c r="B9245" s="23">
        <f>'Raw data (base scenario)'!A9237</f>
        <v>9231</v>
      </c>
      <c r="C9245" s="23" t="str">
        <f>'Raw data (base scenario)'!B9237</f>
        <v>D</v>
      </c>
      <c r="D9245" s="23" t="str">
        <f>'Raw data (base scenario)'!C9237</f>
        <v>D</v>
      </c>
      <c r="E9245" t="b">
        <f t="shared" si="872"/>
        <v>1</v>
      </c>
      <c r="F9245" t="b">
        <f t="shared" si="873"/>
        <v>1</v>
      </c>
      <c r="G9245" t="b">
        <f t="shared" si="874"/>
        <v>1</v>
      </c>
      <c r="K9245" s="28">
        <v>9231</v>
      </c>
      <c r="L9245" s="28" t="s">
        <v>2</v>
      </c>
      <c r="M9245" s="28" t="s">
        <v>2</v>
      </c>
      <c r="N9245" t="b">
        <f t="shared" si="875"/>
        <v>1</v>
      </c>
      <c r="O9245" t="b">
        <f t="shared" si="876"/>
        <v>1</v>
      </c>
      <c r="P9245" t="b">
        <f t="shared" si="877"/>
        <v>1</v>
      </c>
    </row>
    <row r="9246" spans="2:16" x14ac:dyDescent="0.25">
      <c r="B9246" s="23">
        <f>'Raw data (base scenario)'!A9238</f>
        <v>9232</v>
      </c>
      <c r="C9246" s="23" t="str">
        <f>'Raw data (base scenario)'!B9238</f>
        <v>I</v>
      </c>
      <c r="D9246" s="23" t="str">
        <f>'Raw data (base scenario)'!C9238</f>
        <v>I</v>
      </c>
      <c r="E9246" t="b">
        <f t="shared" si="872"/>
        <v>1</v>
      </c>
      <c r="F9246" t="b">
        <f t="shared" si="873"/>
        <v>1</v>
      </c>
      <c r="G9246" t="str">
        <f t="shared" si="874"/>
        <v>N/A</v>
      </c>
      <c r="K9246" s="28">
        <v>9232</v>
      </c>
      <c r="L9246" s="28" t="s">
        <v>2</v>
      </c>
      <c r="M9246" s="28" t="s">
        <v>2</v>
      </c>
      <c r="N9246" t="b">
        <f t="shared" si="875"/>
        <v>1</v>
      </c>
      <c r="O9246" t="b">
        <f t="shared" si="876"/>
        <v>1</v>
      </c>
      <c r="P9246" t="b">
        <f t="shared" si="877"/>
        <v>1</v>
      </c>
    </row>
    <row r="9247" spans="2:16" x14ac:dyDescent="0.25">
      <c r="B9247" s="23">
        <f>'Raw data (base scenario)'!A9239</f>
        <v>9233</v>
      </c>
      <c r="C9247" s="23" t="str">
        <f>'Raw data (base scenario)'!B9239</f>
        <v>D</v>
      </c>
      <c r="D9247" s="23" t="str">
        <f>'Raw data (base scenario)'!C9239</f>
        <v>D</v>
      </c>
      <c r="E9247" t="b">
        <f t="shared" si="872"/>
        <v>1</v>
      </c>
      <c r="F9247" t="b">
        <f t="shared" si="873"/>
        <v>1</v>
      </c>
      <c r="G9247" t="b">
        <f t="shared" si="874"/>
        <v>1</v>
      </c>
      <c r="K9247" s="28">
        <v>9233</v>
      </c>
      <c r="L9247" s="28" t="s">
        <v>1</v>
      </c>
      <c r="M9247" s="28" t="s">
        <v>1</v>
      </c>
      <c r="N9247" t="b">
        <f t="shared" si="875"/>
        <v>1</v>
      </c>
      <c r="O9247" t="b">
        <f t="shared" si="876"/>
        <v>1</v>
      </c>
      <c r="P9247" t="str">
        <f t="shared" si="877"/>
        <v>N/A</v>
      </c>
    </row>
    <row r="9248" spans="2:16" x14ac:dyDescent="0.25">
      <c r="B9248" s="23">
        <f>'Raw data (base scenario)'!A9240</f>
        <v>9234</v>
      </c>
      <c r="C9248" s="23" t="str">
        <f>'Raw data (base scenario)'!B9240</f>
        <v>D</v>
      </c>
      <c r="D9248" s="23" t="str">
        <f>'Raw data (base scenario)'!C9240</f>
        <v>D</v>
      </c>
      <c r="E9248" t="b">
        <f t="shared" si="872"/>
        <v>1</v>
      </c>
      <c r="F9248" t="b">
        <f t="shared" si="873"/>
        <v>1</v>
      </c>
      <c r="G9248" t="b">
        <f t="shared" si="874"/>
        <v>1</v>
      </c>
      <c r="K9248" s="28">
        <v>9234</v>
      </c>
      <c r="L9248" s="28" t="s">
        <v>1</v>
      </c>
      <c r="M9248" s="28" t="s">
        <v>1</v>
      </c>
      <c r="N9248" t="b">
        <f t="shared" si="875"/>
        <v>1</v>
      </c>
      <c r="O9248" t="b">
        <f t="shared" si="876"/>
        <v>1</v>
      </c>
      <c r="P9248" t="str">
        <f t="shared" si="877"/>
        <v>N/A</v>
      </c>
    </row>
    <row r="9249" spans="2:16" x14ac:dyDescent="0.25">
      <c r="B9249" s="23">
        <f>'Raw data (base scenario)'!A9241</f>
        <v>9235</v>
      </c>
      <c r="C9249" s="23" t="str">
        <f>'Raw data (base scenario)'!B9241</f>
        <v>H</v>
      </c>
      <c r="D9249" s="23" t="str">
        <f>'Raw data (base scenario)'!C9241</f>
        <v>H</v>
      </c>
      <c r="E9249" t="b">
        <f t="shared" si="872"/>
        <v>1</v>
      </c>
      <c r="F9249" t="b">
        <f t="shared" si="873"/>
        <v>1</v>
      </c>
      <c r="G9249" t="str">
        <f t="shared" si="874"/>
        <v>N/A</v>
      </c>
      <c r="K9249" s="28">
        <v>9235</v>
      </c>
      <c r="L9249" s="28" t="s">
        <v>3</v>
      </c>
      <c r="M9249" s="28" t="s">
        <v>1</v>
      </c>
      <c r="N9249" t="b">
        <f t="shared" si="875"/>
        <v>1</v>
      </c>
      <c r="O9249" t="b">
        <f t="shared" si="876"/>
        <v>1</v>
      </c>
      <c r="P9249" t="str">
        <f t="shared" si="877"/>
        <v>N/A</v>
      </c>
    </row>
    <row r="9250" spans="2:16" x14ac:dyDescent="0.25">
      <c r="B9250" s="23">
        <f>'Raw data (base scenario)'!A9242</f>
        <v>9236</v>
      </c>
      <c r="C9250" s="23" t="str">
        <f>'Raw data (base scenario)'!B9242</f>
        <v>H</v>
      </c>
      <c r="D9250" s="23" t="str">
        <f>'Raw data (base scenario)'!C9242</f>
        <v>H</v>
      </c>
      <c r="E9250" t="b">
        <f t="shared" si="872"/>
        <v>1</v>
      </c>
      <c r="F9250" t="b">
        <f t="shared" si="873"/>
        <v>1</v>
      </c>
      <c r="G9250" t="str">
        <f t="shared" si="874"/>
        <v>N/A</v>
      </c>
      <c r="K9250" s="28">
        <v>9236</v>
      </c>
      <c r="L9250" s="28" t="s">
        <v>2</v>
      </c>
      <c r="M9250" s="28" t="s">
        <v>2</v>
      </c>
      <c r="N9250" t="b">
        <f t="shared" si="875"/>
        <v>1</v>
      </c>
      <c r="O9250" t="b">
        <f t="shared" si="876"/>
        <v>1</v>
      </c>
      <c r="P9250" t="b">
        <f t="shared" si="877"/>
        <v>1</v>
      </c>
    </row>
    <row r="9251" spans="2:16" x14ac:dyDescent="0.25">
      <c r="B9251" s="23">
        <f>'Raw data (base scenario)'!A9243</f>
        <v>9237</v>
      </c>
      <c r="C9251" s="23" t="str">
        <f>'Raw data (base scenario)'!B9243</f>
        <v>S</v>
      </c>
      <c r="D9251" s="23" t="str">
        <f>'Raw data (base scenario)'!C9243</f>
        <v>H</v>
      </c>
      <c r="E9251" t="b">
        <f t="shared" si="872"/>
        <v>1</v>
      </c>
      <c r="F9251" t="b">
        <f t="shared" si="873"/>
        <v>1</v>
      </c>
      <c r="G9251" t="str">
        <f t="shared" si="874"/>
        <v>N/A</v>
      </c>
      <c r="K9251" s="28">
        <v>9237</v>
      </c>
      <c r="L9251" s="28" t="s">
        <v>2</v>
      </c>
      <c r="M9251" s="28" t="s">
        <v>2</v>
      </c>
      <c r="N9251" t="b">
        <f t="shared" si="875"/>
        <v>1</v>
      </c>
      <c r="O9251" t="b">
        <f t="shared" si="876"/>
        <v>1</v>
      </c>
      <c r="P9251" t="b">
        <f t="shared" si="877"/>
        <v>1</v>
      </c>
    </row>
    <row r="9252" spans="2:16" x14ac:dyDescent="0.25">
      <c r="B9252" s="23">
        <f>'Raw data (base scenario)'!A9244</f>
        <v>9238</v>
      </c>
      <c r="C9252" s="23" t="str">
        <f>'Raw data (base scenario)'!B9244</f>
        <v>D</v>
      </c>
      <c r="D9252" s="23" t="str">
        <f>'Raw data (base scenario)'!C9244</f>
        <v>D</v>
      </c>
      <c r="E9252" t="b">
        <f t="shared" si="872"/>
        <v>1</v>
      </c>
      <c r="F9252" t="b">
        <f t="shared" si="873"/>
        <v>1</v>
      </c>
      <c r="G9252" t="b">
        <f t="shared" si="874"/>
        <v>1</v>
      </c>
      <c r="K9252" s="28">
        <v>9238</v>
      </c>
      <c r="L9252" s="28" t="s">
        <v>2</v>
      </c>
      <c r="M9252" s="28" t="s">
        <v>2</v>
      </c>
      <c r="N9252" t="b">
        <f t="shared" si="875"/>
        <v>1</v>
      </c>
      <c r="O9252" t="b">
        <f t="shared" si="876"/>
        <v>1</v>
      </c>
      <c r="P9252" t="b">
        <f t="shared" si="877"/>
        <v>1</v>
      </c>
    </row>
    <row r="9253" spans="2:16" x14ac:dyDescent="0.25">
      <c r="B9253" s="23">
        <f>'Raw data (base scenario)'!A9245</f>
        <v>9239</v>
      </c>
      <c r="C9253" s="23" t="str">
        <f>'Raw data (base scenario)'!B9245</f>
        <v>D</v>
      </c>
      <c r="D9253" s="23" t="str">
        <f>'Raw data (base scenario)'!C9245</f>
        <v>D</v>
      </c>
      <c r="E9253" t="b">
        <f t="shared" si="872"/>
        <v>1</v>
      </c>
      <c r="F9253" t="b">
        <f t="shared" si="873"/>
        <v>1</v>
      </c>
      <c r="G9253" t="b">
        <f t="shared" si="874"/>
        <v>1</v>
      </c>
      <c r="K9253" s="28">
        <v>9239</v>
      </c>
      <c r="L9253" s="28" t="s">
        <v>3</v>
      </c>
      <c r="M9253" s="28" t="s">
        <v>1</v>
      </c>
      <c r="N9253" t="b">
        <f t="shared" si="875"/>
        <v>1</v>
      </c>
      <c r="O9253" t="b">
        <f t="shared" si="876"/>
        <v>1</v>
      </c>
      <c r="P9253" t="str">
        <f t="shared" si="877"/>
        <v>N/A</v>
      </c>
    </row>
    <row r="9254" spans="2:16" x14ac:dyDescent="0.25">
      <c r="B9254" s="23">
        <f>'Raw data (base scenario)'!A9246</f>
        <v>9240</v>
      </c>
      <c r="C9254" s="23" t="str">
        <f>'Raw data (base scenario)'!B9246</f>
        <v>D</v>
      </c>
      <c r="D9254" s="23" t="str">
        <f>'Raw data (base scenario)'!C9246</f>
        <v>D</v>
      </c>
      <c r="E9254" t="b">
        <f t="shared" si="872"/>
        <v>1</v>
      </c>
      <c r="F9254" t="b">
        <f t="shared" si="873"/>
        <v>1</v>
      </c>
      <c r="G9254" t="b">
        <f t="shared" si="874"/>
        <v>1</v>
      </c>
      <c r="K9254" s="28">
        <v>9240</v>
      </c>
      <c r="L9254" s="28" t="s">
        <v>1</v>
      </c>
      <c r="M9254" s="28" t="s">
        <v>1</v>
      </c>
      <c r="N9254" t="b">
        <f t="shared" si="875"/>
        <v>1</v>
      </c>
      <c r="O9254" t="b">
        <f t="shared" si="876"/>
        <v>1</v>
      </c>
      <c r="P9254" t="str">
        <f t="shared" si="877"/>
        <v>N/A</v>
      </c>
    </row>
    <row r="9255" spans="2:16" x14ac:dyDescent="0.25">
      <c r="B9255" s="23">
        <f>'Raw data (base scenario)'!A9247</f>
        <v>9241</v>
      </c>
      <c r="C9255" s="23" t="str">
        <f>'Raw data (base scenario)'!B9247</f>
        <v>S</v>
      </c>
      <c r="D9255" s="23" t="str">
        <f>'Raw data (base scenario)'!C9247</f>
        <v>H</v>
      </c>
      <c r="E9255" t="b">
        <f t="shared" si="872"/>
        <v>1</v>
      </c>
      <c r="F9255" t="b">
        <f t="shared" si="873"/>
        <v>1</v>
      </c>
      <c r="G9255" t="str">
        <f t="shared" si="874"/>
        <v>N/A</v>
      </c>
      <c r="K9255" s="28">
        <v>9241</v>
      </c>
      <c r="L9255" s="28" t="s">
        <v>18</v>
      </c>
      <c r="M9255" s="28" t="s">
        <v>18</v>
      </c>
      <c r="N9255" t="b">
        <f t="shared" si="875"/>
        <v>1</v>
      </c>
      <c r="O9255" t="b">
        <f t="shared" si="876"/>
        <v>1</v>
      </c>
      <c r="P9255" t="str">
        <f t="shared" si="877"/>
        <v>N/A</v>
      </c>
    </row>
    <row r="9256" spans="2:16" x14ac:dyDescent="0.25">
      <c r="B9256" s="23">
        <f>'Raw data (base scenario)'!A9248</f>
        <v>9242</v>
      </c>
      <c r="C9256" s="23" t="str">
        <f>'Raw data (base scenario)'!B9248</f>
        <v>H</v>
      </c>
      <c r="D9256" s="23" t="str">
        <f>'Raw data (base scenario)'!C9248</f>
        <v>H</v>
      </c>
      <c r="E9256" t="b">
        <f t="shared" si="872"/>
        <v>1</v>
      </c>
      <c r="F9256" t="b">
        <f t="shared" si="873"/>
        <v>1</v>
      </c>
      <c r="G9256" t="str">
        <f t="shared" si="874"/>
        <v>N/A</v>
      </c>
      <c r="K9256" s="28">
        <v>9242</v>
      </c>
      <c r="L9256" s="28" t="s">
        <v>2</v>
      </c>
      <c r="M9256" s="28" t="s">
        <v>2</v>
      </c>
      <c r="N9256" t="b">
        <f t="shared" si="875"/>
        <v>1</v>
      </c>
      <c r="O9256" t="b">
        <f t="shared" si="876"/>
        <v>1</v>
      </c>
      <c r="P9256" t="b">
        <f t="shared" si="877"/>
        <v>1</v>
      </c>
    </row>
    <row r="9257" spans="2:16" x14ac:dyDescent="0.25">
      <c r="B9257" s="23">
        <f>'Raw data (base scenario)'!A9249</f>
        <v>9243</v>
      </c>
      <c r="C9257" s="23" t="str">
        <f>'Raw data (base scenario)'!B9249</f>
        <v>I</v>
      </c>
      <c r="D9257" s="23" t="str">
        <f>'Raw data (base scenario)'!C9249</f>
        <v>I</v>
      </c>
      <c r="E9257" t="b">
        <f t="shared" si="872"/>
        <v>1</v>
      </c>
      <c r="F9257" t="b">
        <f t="shared" si="873"/>
        <v>1</v>
      </c>
      <c r="G9257" t="str">
        <f t="shared" si="874"/>
        <v>N/A</v>
      </c>
      <c r="K9257" s="28">
        <v>9243</v>
      </c>
      <c r="L9257" s="28" t="s">
        <v>18</v>
      </c>
      <c r="M9257" s="28" t="s">
        <v>18</v>
      </c>
      <c r="N9257" t="b">
        <f t="shared" si="875"/>
        <v>1</v>
      </c>
      <c r="O9257" t="b">
        <f t="shared" si="876"/>
        <v>1</v>
      </c>
      <c r="P9257" t="str">
        <f t="shared" si="877"/>
        <v>N/A</v>
      </c>
    </row>
    <row r="9258" spans="2:16" x14ac:dyDescent="0.25">
      <c r="B9258" s="23">
        <f>'Raw data (base scenario)'!A9250</f>
        <v>9244</v>
      </c>
      <c r="C9258" s="23" t="str">
        <f>'Raw data (base scenario)'!B9250</f>
        <v>D</v>
      </c>
      <c r="D9258" s="23" t="str">
        <f>'Raw data (base scenario)'!C9250</f>
        <v>D</v>
      </c>
      <c r="E9258" t="b">
        <f t="shared" si="872"/>
        <v>1</v>
      </c>
      <c r="F9258" t="b">
        <f t="shared" si="873"/>
        <v>1</v>
      </c>
      <c r="G9258" t="b">
        <f t="shared" si="874"/>
        <v>1</v>
      </c>
      <c r="K9258" s="28">
        <v>9244</v>
      </c>
      <c r="L9258" s="28" t="s">
        <v>1</v>
      </c>
      <c r="M9258" s="28" t="s">
        <v>1</v>
      </c>
      <c r="N9258" t="b">
        <f t="shared" si="875"/>
        <v>1</v>
      </c>
      <c r="O9258" t="b">
        <f t="shared" si="876"/>
        <v>1</v>
      </c>
      <c r="P9258" t="str">
        <f t="shared" si="877"/>
        <v>N/A</v>
      </c>
    </row>
    <row r="9259" spans="2:16" x14ac:dyDescent="0.25">
      <c r="B9259" s="23">
        <f>'Raw data (base scenario)'!A9251</f>
        <v>9245</v>
      </c>
      <c r="C9259" s="23" t="str">
        <f>'Raw data (base scenario)'!B9251</f>
        <v>I</v>
      </c>
      <c r="D9259" s="23" t="str">
        <f>'Raw data (base scenario)'!C9251</f>
        <v>I</v>
      </c>
      <c r="E9259" t="b">
        <f t="shared" si="872"/>
        <v>1</v>
      </c>
      <c r="F9259" t="b">
        <f t="shared" si="873"/>
        <v>1</v>
      </c>
      <c r="G9259" t="str">
        <f t="shared" si="874"/>
        <v>N/A</v>
      </c>
      <c r="K9259" s="28">
        <v>9245</v>
      </c>
      <c r="L9259" s="28" t="s">
        <v>1</v>
      </c>
      <c r="M9259" s="28" t="s">
        <v>1</v>
      </c>
      <c r="N9259" t="b">
        <f t="shared" si="875"/>
        <v>1</v>
      </c>
      <c r="O9259" t="b">
        <f t="shared" si="876"/>
        <v>1</v>
      </c>
      <c r="P9259" t="str">
        <f t="shared" si="877"/>
        <v>N/A</v>
      </c>
    </row>
    <row r="9260" spans="2:16" x14ac:dyDescent="0.25">
      <c r="B9260" s="23">
        <f>'Raw data (base scenario)'!A9252</f>
        <v>9246</v>
      </c>
      <c r="C9260" s="23" t="str">
        <f>'Raw data (base scenario)'!B9252</f>
        <v>H</v>
      </c>
      <c r="D9260" s="23" t="str">
        <f>'Raw data (base scenario)'!C9252</f>
        <v>H</v>
      </c>
      <c r="E9260" t="b">
        <f t="shared" si="872"/>
        <v>1</v>
      </c>
      <c r="F9260" t="b">
        <f t="shared" si="873"/>
        <v>1</v>
      </c>
      <c r="G9260" t="str">
        <f t="shared" si="874"/>
        <v>N/A</v>
      </c>
      <c r="K9260" s="28">
        <v>9246</v>
      </c>
      <c r="L9260" s="28" t="s">
        <v>18</v>
      </c>
      <c r="M9260" s="28" t="s">
        <v>1</v>
      </c>
      <c r="N9260" t="b">
        <f t="shared" si="875"/>
        <v>1</v>
      </c>
      <c r="O9260" t="b">
        <f t="shared" si="876"/>
        <v>1</v>
      </c>
      <c r="P9260" t="str">
        <f t="shared" si="877"/>
        <v>N/A</v>
      </c>
    </row>
    <row r="9261" spans="2:16" x14ac:dyDescent="0.25">
      <c r="B9261" s="23">
        <f>'Raw data (base scenario)'!A9253</f>
        <v>9247</v>
      </c>
      <c r="C9261" s="23" t="str">
        <f>'Raw data (base scenario)'!B9253</f>
        <v>H</v>
      </c>
      <c r="D9261" s="23" t="str">
        <f>'Raw data (base scenario)'!C9253</f>
        <v>H</v>
      </c>
      <c r="E9261" t="b">
        <f t="shared" si="872"/>
        <v>1</v>
      </c>
      <c r="F9261" t="b">
        <f t="shared" si="873"/>
        <v>1</v>
      </c>
      <c r="G9261" t="str">
        <f t="shared" si="874"/>
        <v>N/A</v>
      </c>
      <c r="K9261" s="28">
        <v>9247</v>
      </c>
      <c r="L9261" s="28" t="s">
        <v>18</v>
      </c>
      <c r="M9261" s="28" t="s">
        <v>2</v>
      </c>
      <c r="N9261" t="b">
        <f t="shared" si="875"/>
        <v>1</v>
      </c>
      <c r="O9261" t="b">
        <f t="shared" si="876"/>
        <v>1</v>
      </c>
      <c r="P9261" t="str">
        <f t="shared" si="877"/>
        <v>N/A</v>
      </c>
    </row>
    <row r="9262" spans="2:16" x14ac:dyDescent="0.25">
      <c r="B9262" s="23">
        <f>'Raw data (base scenario)'!A9254</f>
        <v>9248</v>
      </c>
      <c r="C9262" s="23" t="str">
        <f>'Raw data (base scenario)'!B9254</f>
        <v>I</v>
      </c>
      <c r="D9262" s="23" t="str">
        <f>'Raw data (base scenario)'!C9254</f>
        <v>H</v>
      </c>
      <c r="E9262" t="b">
        <f t="shared" si="872"/>
        <v>1</v>
      </c>
      <c r="F9262" t="b">
        <f t="shared" si="873"/>
        <v>1</v>
      </c>
      <c r="G9262" t="str">
        <f t="shared" si="874"/>
        <v>N/A</v>
      </c>
      <c r="K9262" s="28">
        <v>9248</v>
      </c>
      <c r="L9262" s="28" t="s">
        <v>3</v>
      </c>
      <c r="M9262" s="28" t="s">
        <v>18</v>
      </c>
      <c r="N9262" t="b">
        <f t="shared" si="875"/>
        <v>1</v>
      </c>
      <c r="O9262" t="b">
        <f t="shared" si="876"/>
        <v>1</v>
      </c>
      <c r="P9262" t="str">
        <f t="shared" si="877"/>
        <v>N/A</v>
      </c>
    </row>
    <row r="9263" spans="2:16" x14ac:dyDescent="0.25">
      <c r="B9263" s="23">
        <f>'Raw data (base scenario)'!A9255</f>
        <v>9249</v>
      </c>
      <c r="C9263" s="23" t="str">
        <f>'Raw data (base scenario)'!B9255</f>
        <v>I</v>
      </c>
      <c r="D9263" s="23" t="str">
        <f>'Raw data (base scenario)'!C9255</f>
        <v>D</v>
      </c>
      <c r="E9263" t="b">
        <f t="shared" si="872"/>
        <v>1</v>
      </c>
      <c r="F9263" t="b">
        <f t="shared" si="873"/>
        <v>1</v>
      </c>
      <c r="G9263" t="str">
        <f t="shared" si="874"/>
        <v>N/A</v>
      </c>
      <c r="K9263" s="28">
        <v>9249</v>
      </c>
      <c r="L9263" s="28" t="s">
        <v>18</v>
      </c>
      <c r="M9263" s="28" t="s">
        <v>2</v>
      </c>
      <c r="N9263" t="b">
        <f t="shared" si="875"/>
        <v>1</v>
      </c>
      <c r="O9263" t="b">
        <f t="shared" si="876"/>
        <v>1</v>
      </c>
      <c r="P9263" t="str">
        <f t="shared" si="877"/>
        <v>N/A</v>
      </c>
    </row>
    <row r="9264" spans="2:16" x14ac:dyDescent="0.25">
      <c r="B9264" s="23">
        <f>'Raw data (base scenario)'!A9256</f>
        <v>9250</v>
      </c>
      <c r="C9264" s="23" t="str">
        <f>'Raw data (base scenario)'!B9256</f>
        <v>S</v>
      </c>
      <c r="D9264" s="23" t="str">
        <f>'Raw data (base scenario)'!C9256</f>
        <v>I</v>
      </c>
      <c r="E9264" t="b">
        <f t="shared" si="872"/>
        <v>1</v>
      </c>
      <c r="F9264" t="b">
        <f t="shared" si="873"/>
        <v>1</v>
      </c>
      <c r="G9264" t="str">
        <f t="shared" si="874"/>
        <v>N/A</v>
      </c>
      <c r="K9264" s="28">
        <v>9250</v>
      </c>
      <c r="L9264" s="28" t="s">
        <v>1</v>
      </c>
      <c r="M9264" s="28" t="s">
        <v>1</v>
      </c>
      <c r="N9264" t="b">
        <f t="shared" si="875"/>
        <v>1</v>
      </c>
      <c r="O9264" t="b">
        <f t="shared" si="876"/>
        <v>1</v>
      </c>
      <c r="P9264" t="str">
        <f t="shared" si="877"/>
        <v>N/A</v>
      </c>
    </row>
    <row r="9265" spans="2:16" x14ac:dyDescent="0.25">
      <c r="B9265" s="23">
        <f>'Raw data (base scenario)'!A9257</f>
        <v>9251</v>
      </c>
      <c r="C9265" s="23" t="str">
        <f>'Raw data (base scenario)'!B9257</f>
        <v>I</v>
      </c>
      <c r="D9265" s="23" t="str">
        <f>'Raw data (base scenario)'!C9257</f>
        <v>D</v>
      </c>
      <c r="E9265" t="b">
        <f t="shared" si="872"/>
        <v>1</v>
      </c>
      <c r="F9265" t="b">
        <f t="shared" si="873"/>
        <v>1</v>
      </c>
      <c r="G9265" t="str">
        <f t="shared" si="874"/>
        <v>N/A</v>
      </c>
      <c r="K9265" s="28">
        <v>9251</v>
      </c>
      <c r="L9265" s="28" t="s">
        <v>18</v>
      </c>
      <c r="M9265" s="28" t="s">
        <v>1</v>
      </c>
      <c r="N9265" t="b">
        <f t="shared" si="875"/>
        <v>1</v>
      </c>
      <c r="O9265" t="b">
        <f t="shared" si="876"/>
        <v>1</v>
      </c>
      <c r="P9265" t="str">
        <f t="shared" si="877"/>
        <v>N/A</v>
      </c>
    </row>
    <row r="9266" spans="2:16" x14ac:dyDescent="0.25">
      <c r="B9266" s="23">
        <f>'Raw data (base scenario)'!A9258</f>
        <v>9252</v>
      </c>
      <c r="C9266" s="23" t="str">
        <f>'Raw data (base scenario)'!B9258</f>
        <v>H</v>
      </c>
      <c r="D9266" s="23" t="str">
        <f>'Raw data (base scenario)'!C9258</f>
        <v>H</v>
      </c>
      <c r="E9266" t="b">
        <f t="shared" si="872"/>
        <v>1</v>
      </c>
      <c r="F9266" t="b">
        <f t="shared" si="873"/>
        <v>1</v>
      </c>
      <c r="G9266" t="str">
        <f t="shared" si="874"/>
        <v>N/A</v>
      </c>
      <c r="K9266" s="28">
        <v>9252</v>
      </c>
      <c r="L9266" s="28" t="s">
        <v>1</v>
      </c>
      <c r="M9266" s="28" t="s">
        <v>1</v>
      </c>
      <c r="N9266" t="b">
        <f t="shared" si="875"/>
        <v>1</v>
      </c>
      <c r="O9266" t="b">
        <f t="shared" si="876"/>
        <v>1</v>
      </c>
      <c r="P9266" t="str">
        <f t="shared" si="877"/>
        <v>N/A</v>
      </c>
    </row>
    <row r="9267" spans="2:16" x14ac:dyDescent="0.25">
      <c r="B9267" s="23">
        <f>'Raw data (base scenario)'!A9259</f>
        <v>9253</v>
      </c>
      <c r="C9267" s="23" t="str">
        <f>'Raw data (base scenario)'!B9259</f>
        <v>I</v>
      </c>
      <c r="D9267" s="23" t="str">
        <f>'Raw data (base scenario)'!C9259</f>
        <v>H</v>
      </c>
      <c r="E9267" t="b">
        <f t="shared" si="872"/>
        <v>1</v>
      </c>
      <c r="F9267" t="b">
        <f t="shared" si="873"/>
        <v>1</v>
      </c>
      <c r="G9267" t="str">
        <f t="shared" si="874"/>
        <v>N/A</v>
      </c>
      <c r="K9267" s="28">
        <v>9253</v>
      </c>
      <c r="L9267" s="28" t="s">
        <v>2</v>
      </c>
      <c r="M9267" s="28" t="s">
        <v>2</v>
      </c>
      <c r="N9267" t="b">
        <f t="shared" si="875"/>
        <v>1</v>
      </c>
      <c r="O9267" t="b">
        <f t="shared" si="876"/>
        <v>1</v>
      </c>
      <c r="P9267" t="b">
        <f t="shared" si="877"/>
        <v>1</v>
      </c>
    </row>
    <row r="9268" spans="2:16" x14ac:dyDescent="0.25">
      <c r="B9268" s="23">
        <f>'Raw data (base scenario)'!A9260</f>
        <v>9254</v>
      </c>
      <c r="C9268" s="23" t="str">
        <f>'Raw data (base scenario)'!B9260</f>
        <v>H</v>
      </c>
      <c r="D9268" s="23" t="str">
        <f>'Raw data (base scenario)'!C9260</f>
        <v>H</v>
      </c>
      <c r="E9268" t="b">
        <f t="shared" si="872"/>
        <v>1</v>
      </c>
      <c r="F9268" t="b">
        <f t="shared" si="873"/>
        <v>1</v>
      </c>
      <c r="G9268" t="str">
        <f t="shared" si="874"/>
        <v>N/A</v>
      </c>
      <c r="K9268" s="28">
        <v>9254</v>
      </c>
      <c r="L9268" s="28" t="s">
        <v>1</v>
      </c>
      <c r="M9268" s="28" t="s">
        <v>3</v>
      </c>
      <c r="N9268" t="b">
        <f t="shared" si="875"/>
        <v>1</v>
      </c>
      <c r="O9268" t="b">
        <f t="shared" si="876"/>
        <v>1</v>
      </c>
      <c r="P9268" t="str">
        <f t="shared" si="877"/>
        <v>N/A</v>
      </c>
    </row>
    <row r="9269" spans="2:16" x14ac:dyDescent="0.25">
      <c r="B9269" s="23">
        <f>'Raw data (base scenario)'!A9261</f>
        <v>9255</v>
      </c>
      <c r="C9269" s="23" t="str">
        <f>'Raw data (base scenario)'!B9261</f>
        <v>D</v>
      </c>
      <c r="D9269" s="23" t="str">
        <f>'Raw data (base scenario)'!C9261</f>
        <v>D</v>
      </c>
      <c r="E9269" t="b">
        <f t="shared" si="872"/>
        <v>1</v>
      </c>
      <c r="F9269" t="b">
        <f t="shared" si="873"/>
        <v>1</v>
      </c>
      <c r="G9269" t="b">
        <f t="shared" si="874"/>
        <v>1</v>
      </c>
      <c r="K9269" s="28">
        <v>9255</v>
      </c>
      <c r="L9269" s="28" t="s">
        <v>3</v>
      </c>
      <c r="M9269" s="28" t="s">
        <v>18</v>
      </c>
      <c r="N9269" t="b">
        <f t="shared" si="875"/>
        <v>1</v>
      </c>
      <c r="O9269" t="b">
        <f t="shared" si="876"/>
        <v>1</v>
      </c>
      <c r="P9269" t="str">
        <f t="shared" si="877"/>
        <v>N/A</v>
      </c>
    </row>
    <row r="9270" spans="2:16" x14ac:dyDescent="0.25">
      <c r="B9270" s="23">
        <f>'Raw data (base scenario)'!A9262</f>
        <v>9256</v>
      </c>
      <c r="C9270" s="23" t="str">
        <f>'Raw data (base scenario)'!B9262</f>
        <v>H</v>
      </c>
      <c r="D9270" s="23" t="str">
        <f>'Raw data (base scenario)'!C9262</f>
        <v>S</v>
      </c>
      <c r="E9270" t="b">
        <f t="shared" si="872"/>
        <v>1</v>
      </c>
      <c r="F9270" t="b">
        <f t="shared" si="873"/>
        <v>1</v>
      </c>
      <c r="G9270" t="str">
        <f t="shared" si="874"/>
        <v>N/A</v>
      </c>
      <c r="K9270" s="28">
        <v>9256</v>
      </c>
      <c r="L9270" s="28" t="s">
        <v>18</v>
      </c>
      <c r="M9270" s="28" t="s">
        <v>18</v>
      </c>
      <c r="N9270" t="b">
        <f t="shared" si="875"/>
        <v>1</v>
      </c>
      <c r="O9270" t="b">
        <f t="shared" si="876"/>
        <v>1</v>
      </c>
      <c r="P9270" t="str">
        <f t="shared" si="877"/>
        <v>N/A</v>
      </c>
    </row>
    <row r="9271" spans="2:16" x14ac:dyDescent="0.25">
      <c r="B9271" s="23">
        <f>'Raw data (base scenario)'!A9263</f>
        <v>9257</v>
      </c>
      <c r="C9271" s="23" t="str">
        <f>'Raw data (base scenario)'!B9263</f>
        <v>S</v>
      </c>
      <c r="D9271" s="23" t="str">
        <f>'Raw data (base scenario)'!C9263</f>
        <v>I</v>
      </c>
      <c r="E9271" t="b">
        <f t="shared" si="872"/>
        <v>1</v>
      </c>
      <c r="F9271" t="b">
        <f t="shared" si="873"/>
        <v>1</v>
      </c>
      <c r="G9271" t="str">
        <f t="shared" si="874"/>
        <v>N/A</v>
      </c>
      <c r="K9271" s="28">
        <v>9257</v>
      </c>
      <c r="L9271" s="28" t="s">
        <v>18</v>
      </c>
      <c r="M9271" s="28" t="s">
        <v>1</v>
      </c>
      <c r="N9271" t="b">
        <f t="shared" si="875"/>
        <v>1</v>
      </c>
      <c r="O9271" t="b">
        <f t="shared" si="876"/>
        <v>1</v>
      </c>
      <c r="P9271" t="str">
        <f t="shared" si="877"/>
        <v>N/A</v>
      </c>
    </row>
    <row r="9272" spans="2:16" x14ac:dyDescent="0.25">
      <c r="B9272" s="23">
        <f>'Raw data (base scenario)'!A9264</f>
        <v>9258</v>
      </c>
      <c r="C9272" s="23" t="str">
        <f>'Raw data (base scenario)'!B9264</f>
        <v>I</v>
      </c>
      <c r="D9272" s="23" t="str">
        <f>'Raw data (base scenario)'!C9264</f>
        <v>I</v>
      </c>
      <c r="E9272" t="b">
        <f t="shared" si="872"/>
        <v>1</v>
      </c>
      <c r="F9272" t="b">
        <f t="shared" si="873"/>
        <v>1</v>
      </c>
      <c r="G9272" t="str">
        <f t="shared" si="874"/>
        <v>N/A</v>
      </c>
      <c r="K9272" s="28">
        <v>9258</v>
      </c>
      <c r="L9272" s="28" t="s">
        <v>3</v>
      </c>
      <c r="M9272" s="28" t="s">
        <v>1</v>
      </c>
      <c r="N9272" t="b">
        <f t="shared" si="875"/>
        <v>1</v>
      </c>
      <c r="O9272" t="b">
        <f t="shared" si="876"/>
        <v>1</v>
      </c>
      <c r="P9272" t="str">
        <f t="shared" si="877"/>
        <v>N/A</v>
      </c>
    </row>
    <row r="9273" spans="2:16" x14ac:dyDescent="0.25">
      <c r="B9273" s="23">
        <f>'Raw data (base scenario)'!A9265</f>
        <v>9259</v>
      </c>
      <c r="C9273" s="23" t="str">
        <f>'Raw data (base scenario)'!B9265</f>
        <v>I</v>
      </c>
      <c r="D9273" s="23" t="str">
        <f>'Raw data (base scenario)'!C9265</f>
        <v>H</v>
      </c>
      <c r="E9273" t="b">
        <f t="shared" si="872"/>
        <v>1</v>
      </c>
      <c r="F9273" t="b">
        <f t="shared" si="873"/>
        <v>1</v>
      </c>
      <c r="G9273" t="str">
        <f t="shared" si="874"/>
        <v>N/A</v>
      </c>
      <c r="K9273" s="28">
        <v>9259</v>
      </c>
      <c r="L9273" s="28" t="s">
        <v>18</v>
      </c>
      <c r="M9273" s="28" t="s">
        <v>3</v>
      </c>
      <c r="N9273" t="b">
        <f t="shared" si="875"/>
        <v>1</v>
      </c>
      <c r="O9273" t="b">
        <f t="shared" si="876"/>
        <v>1</v>
      </c>
      <c r="P9273" t="str">
        <f t="shared" si="877"/>
        <v>N/A</v>
      </c>
    </row>
    <row r="9274" spans="2:16" x14ac:dyDescent="0.25">
      <c r="B9274" s="23">
        <f>'Raw data (base scenario)'!A9266</f>
        <v>9260</v>
      </c>
      <c r="C9274" s="23" t="str">
        <f>'Raw data (base scenario)'!B9266</f>
        <v>S</v>
      </c>
      <c r="D9274" s="23" t="str">
        <f>'Raw data (base scenario)'!C9266</f>
        <v>H</v>
      </c>
      <c r="E9274" t="b">
        <f t="shared" si="872"/>
        <v>1</v>
      </c>
      <c r="F9274" t="b">
        <f t="shared" si="873"/>
        <v>1</v>
      </c>
      <c r="G9274" t="str">
        <f t="shared" si="874"/>
        <v>N/A</v>
      </c>
      <c r="K9274" s="28">
        <v>9260</v>
      </c>
      <c r="L9274" s="28" t="s">
        <v>3</v>
      </c>
      <c r="M9274" s="28" t="s">
        <v>1</v>
      </c>
      <c r="N9274" t="b">
        <f t="shared" si="875"/>
        <v>1</v>
      </c>
      <c r="O9274" t="b">
        <f t="shared" si="876"/>
        <v>1</v>
      </c>
      <c r="P9274" t="str">
        <f t="shared" si="877"/>
        <v>N/A</v>
      </c>
    </row>
    <row r="9275" spans="2:16" x14ac:dyDescent="0.25">
      <c r="B9275" s="23">
        <f>'Raw data (base scenario)'!A9267</f>
        <v>9261</v>
      </c>
      <c r="C9275" s="23" t="str">
        <f>'Raw data (base scenario)'!B9267</f>
        <v>I</v>
      </c>
      <c r="D9275" s="23" t="str">
        <f>'Raw data (base scenario)'!C9267</f>
        <v>S</v>
      </c>
      <c r="E9275" t="b">
        <f t="shared" si="872"/>
        <v>1</v>
      </c>
      <c r="F9275" t="b">
        <f t="shared" si="873"/>
        <v>1</v>
      </c>
      <c r="G9275" t="str">
        <f t="shared" si="874"/>
        <v>N/A</v>
      </c>
      <c r="K9275" s="28">
        <v>9261</v>
      </c>
      <c r="L9275" s="28" t="s">
        <v>18</v>
      </c>
      <c r="M9275" s="28" t="s">
        <v>1</v>
      </c>
      <c r="N9275" t="b">
        <f t="shared" si="875"/>
        <v>1</v>
      </c>
      <c r="O9275" t="b">
        <f t="shared" si="876"/>
        <v>1</v>
      </c>
      <c r="P9275" t="str">
        <f t="shared" si="877"/>
        <v>N/A</v>
      </c>
    </row>
    <row r="9276" spans="2:16" x14ac:dyDescent="0.25">
      <c r="B9276" s="23">
        <f>'Raw data (base scenario)'!A9268</f>
        <v>9262</v>
      </c>
      <c r="C9276" s="23" t="str">
        <f>'Raw data (base scenario)'!B9268</f>
        <v>S</v>
      </c>
      <c r="D9276" s="23" t="str">
        <f>'Raw data (base scenario)'!C9268</f>
        <v>H</v>
      </c>
      <c r="E9276" t="b">
        <f t="shared" si="872"/>
        <v>1</v>
      </c>
      <c r="F9276" t="b">
        <f t="shared" si="873"/>
        <v>1</v>
      </c>
      <c r="G9276" t="str">
        <f t="shared" si="874"/>
        <v>N/A</v>
      </c>
      <c r="K9276" s="28">
        <v>9262</v>
      </c>
      <c r="L9276" s="28" t="s">
        <v>3</v>
      </c>
      <c r="M9276" s="28" t="s">
        <v>1</v>
      </c>
      <c r="N9276" t="b">
        <f t="shared" si="875"/>
        <v>1</v>
      </c>
      <c r="O9276" t="b">
        <f t="shared" si="876"/>
        <v>1</v>
      </c>
      <c r="P9276" t="str">
        <f t="shared" si="877"/>
        <v>N/A</v>
      </c>
    </row>
    <row r="9277" spans="2:16" x14ac:dyDescent="0.25">
      <c r="B9277" s="23">
        <f>'Raw data (base scenario)'!A9269</f>
        <v>9263</v>
      </c>
      <c r="C9277" s="23" t="str">
        <f>'Raw data (base scenario)'!B9269</f>
        <v>I</v>
      </c>
      <c r="D9277" s="23" t="str">
        <f>'Raw data (base scenario)'!C9269</f>
        <v>H</v>
      </c>
      <c r="E9277" t="b">
        <f t="shared" si="872"/>
        <v>1</v>
      </c>
      <c r="F9277" t="b">
        <f t="shared" si="873"/>
        <v>1</v>
      </c>
      <c r="G9277" t="str">
        <f t="shared" si="874"/>
        <v>N/A</v>
      </c>
      <c r="K9277" s="28">
        <v>9263</v>
      </c>
      <c r="L9277" s="28" t="s">
        <v>2</v>
      </c>
      <c r="M9277" s="28" t="s">
        <v>2</v>
      </c>
      <c r="N9277" t="b">
        <f t="shared" si="875"/>
        <v>1</v>
      </c>
      <c r="O9277" t="b">
        <f t="shared" si="876"/>
        <v>1</v>
      </c>
      <c r="P9277" t="b">
        <f t="shared" si="877"/>
        <v>1</v>
      </c>
    </row>
    <row r="9278" spans="2:16" x14ac:dyDescent="0.25">
      <c r="B9278" s="23">
        <f>'Raw data (base scenario)'!A9270</f>
        <v>9264</v>
      </c>
      <c r="C9278" s="23" t="str">
        <f>'Raw data (base scenario)'!B9270</f>
        <v>S</v>
      </c>
      <c r="D9278" s="23" t="str">
        <f>'Raw data (base scenario)'!C9270</f>
        <v>H</v>
      </c>
      <c r="E9278" t="b">
        <f t="shared" si="872"/>
        <v>1</v>
      </c>
      <c r="F9278" t="b">
        <f t="shared" si="873"/>
        <v>1</v>
      </c>
      <c r="G9278" t="str">
        <f t="shared" si="874"/>
        <v>N/A</v>
      </c>
      <c r="K9278" s="28">
        <v>9264</v>
      </c>
      <c r="L9278" s="28" t="s">
        <v>1</v>
      </c>
      <c r="M9278" s="28" t="s">
        <v>3</v>
      </c>
      <c r="N9278" t="b">
        <f t="shared" si="875"/>
        <v>1</v>
      </c>
      <c r="O9278" t="b">
        <f t="shared" si="876"/>
        <v>1</v>
      </c>
      <c r="P9278" t="str">
        <f t="shared" si="877"/>
        <v>N/A</v>
      </c>
    </row>
    <row r="9279" spans="2:16" x14ac:dyDescent="0.25">
      <c r="B9279" s="23">
        <f>'Raw data (base scenario)'!A9271</f>
        <v>9265</v>
      </c>
      <c r="C9279" s="23" t="str">
        <f>'Raw data (base scenario)'!B9271</f>
        <v>D</v>
      </c>
      <c r="D9279" s="23" t="str">
        <f>'Raw data (base scenario)'!C9271</f>
        <v>D</v>
      </c>
      <c r="E9279" t="b">
        <f t="shared" si="872"/>
        <v>1</v>
      </c>
      <c r="F9279" t="b">
        <f t="shared" si="873"/>
        <v>1</v>
      </c>
      <c r="G9279" t="b">
        <f t="shared" si="874"/>
        <v>1</v>
      </c>
      <c r="K9279" s="28">
        <v>9265</v>
      </c>
      <c r="L9279" s="28" t="s">
        <v>18</v>
      </c>
      <c r="M9279" s="28" t="s">
        <v>3</v>
      </c>
      <c r="N9279" t="b">
        <f t="shared" si="875"/>
        <v>1</v>
      </c>
      <c r="O9279" t="b">
        <f t="shared" si="876"/>
        <v>1</v>
      </c>
      <c r="P9279" t="str">
        <f t="shared" si="877"/>
        <v>N/A</v>
      </c>
    </row>
    <row r="9280" spans="2:16" x14ac:dyDescent="0.25">
      <c r="B9280" s="23">
        <f>'Raw data (base scenario)'!A9272</f>
        <v>9266</v>
      </c>
      <c r="C9280" s="23" t="str">
        <f>'Raw data (base scenario)'!B9272</f>
        <v>H</v>
      </c>
      <c r="D9280" s="23" t="str">
        <f>'Raw data (base scenario)'!C9272</f>
        <v>S</v>
      </c>
      <c r="E9280" t="b">
        <f t="shared" si="872"/>
        <v>1</v>
      </c>
      <c r="F9280" t="b">
        <f t="shared" si="873"/>
        <v>1</v>
      </c>
      <c r="G9280" t="str">
        <f t="shared" si="874"/>
        <v>N/A</v>
      </c>
      <c r="K9280" s="28">
        <v>9266</v>
      </c>
      <c r="L9280" s="28" t="s">
        <v>3</v>
      </c>
      <c r="M9280" s="28" t="s">
        <v>1</v>
      </c>
      <c r="N9280" t="b">
        <f t="shared" si="875"/>
        <v>1</v>
      </c>
      <c r="O9280" t="b">
        <f t="shared" si="876"/>
        <v>1</v>
      </c>
      <c r="P9280" t="str">
        <f t="shared" si="877"/>
        <v>N/A</v>
      </c>
    </row>
    <row r="9281" spans="2:16" x14ac:dyDescent="0.25">
      <c r="B9281" s="23">
        <f>'Raw data (base scenario)'!A9273</f>
        <v>9267</v>
      </c>
      <c r="C9281" s="23" t="str">
        <f>'Raw data (base scenario)'!B9273</f>
        <v>I</v>
      </c>
      <c r="D9281" s="23" t="str">
        <f>'Raw data (base scenario)'!C9273</f>
        <v>S</v>
      </c>
      <c r="E9281" t="b">
        <f t="shared" si="872"/>
        <v>1</v>
      </c>
      <c r="F9281" t="b">
        <f t="shared" si="873"/>
        <v>1</v>
      </c>
      <c r="G9281" t="str">
        <f t="shared" si="874"/>
        <v>N/A</v>
      </c>
      <c r="K9281" s="28">
        <v>9267</v>
      </c>
      <c r="L9281" s="28" t="s">
        <v>1</v>
      </c>
      <c r="M9281" s="28" t="s">
        <v>1</v>
      </c>
      <c r="N9281" t="b">
        <f t="shared" si="875"/>
        <v>1</v>
      </c>
      <c r="O9281" t="b">
        <f t="shared" si="876"/>
        <v>1</v>
      </c>
      <c r="P9281" t="str">
        <f t="shared" si="877"/>
        <v>N/A</v>
      </c>
    </row>
    <row r="9282" spans="2:16" x14ac:dyDescent="0.25">
      <c r="B9282" s="23">
        <f>'Raw data (base scenario)'!A9274</f>
        <v>9268</v>
      </c>
      <c r="C9282" s="23" t="str">
        <f>'Raw data (base scenario)'!B9274</f>
        <v>S</v>
      </c>
      <c r="D9282" s="23" t="str">
        <f>'Raw data (base scenario)'!C9274</f>
        <v>H</v>
      </c>
      <c r="E9282" t="b">
        <f t="shared" si="872"/>
        <v>1</v>
      </c>
      <c r="F9282" t="b">
        <f t="shared" si="873"/>
        <v>1</v>
      </c>
      <c r="G9282" t="str">
        <f t="shared" si="874"/>
        <v>N/A</v>
      </c>
      <c r="K9282" s="28">
        <v>9268</v>
      </c>
      <c r="L9282" s="28" t="s">
        <v>2</v>
      </c>
      <c r="M9282" s="28" t="s">
        <v>2</v>
      </c>
      <c r="N9282" t="b">
        <f t="shared" si="875"/>
        <v>1</v>
      </c>
      <c r="O9282" t="b">
        <f t="shared" si="876"/>
        <v>1</v>
      </c>
      <c r="P9282" t="b">
        <f t="shared" si="877"/>
        <v>1</v>
      </c>
    </row>
    <row r="9283" spans="2:16" x14ac:dyDescent="0.25">
      <c r="B9283" s="23">
        <f>'Raw data (base scenario)'!A9275</f>
        <v>9269</v>
      </c>
      <c r="C9283" s="23" t="str">
        <f>'Raw data (base scenario)'!B9275</f>
        <v>H</v>
      </c>
      <c r="D9283" s="23" t="str">
        <f>'Raw data (base scenario)'!C9275</f>
        <v>H</v>
      </c>
      <c r="E9283" t="b">
        <f t="shared" si="872"/>
        <v>1</v>
      </c>
      <c r="F9283" t="b">
        <f t="shared" si="873"/>
        <v>1</v>
      </c>
      <c r="G9283" t="str">
        <f t="shared" si="874"/>
        <v>N/A</v>
      </c>
      <c r="K9283" s="28">
        <v>9269</v>
      </c>
      <c r="L9283" s="28" t="s">
        <v>2</v>
      </c>
      <c r="M9283" s="28" t="s">
        <v>2</v>
      </c>
      <c r="N9283" t="b">
        <f t="shared" si="875"/>
        <v>1</v>
      </c>
      <c r="O9283" t="b">
        <f t="shared" si="876"/>
        <v>1</v>
      </c>
      <c r="P9283" t="b">
        <f t="shared" si="877"/>
        <v>1</v>
      </c>
    </row>
    <row r="9284" spans="2:16" x14ac:dyDescent="0.25">
      <c r="B9284" s="23">
        <f>'Raw data (base scenario)'!A9276</f>
        <v>9270</v>
      </c>
      <c r="C9284" s="23" t="str">
        <f>'Raw data (base scenario)'!B9276</f>
        <v>D</v>
      </c>
      <c r="D9284" s="23" t="str">
        <f>'Raw data (base scenario)'!C9276</f>
        <v>D</v>
      </c>
      <c r="E9284" t="b">
        <f t="shared" si="872"/>
        <v>1</v>
      </c>
      <c r="F9284" t="b">
        <f t="shared" si="873"/>
        <v>1</v>
      </c>
      <c r="G9284" t="b">
        <f t="shared" si="874"/>
        <v>1</v>
      </c>
      <c r="K9284" s="28">
        <v>9270</v>
      </c>
      <c r="L9284" s="28" t="s">
        <v>1</v>
      </c>
      <c r="M9284" s="28" t="s">
        <v>1</v>
      </c>
      <c r="N9284" t="b">
        <f t="shared" si="875"/>
        <v>1</v>
      </c>
      <c r="O9284" t="b">
        <f t="shared" si="876"/>
        <v>1</v>
      </c>
      <c r="P9284" t="str">
        <f t="shared" si="877"/>
        <v>N/A</v>
      </c>
    </row>
    <row r="9285" spans="2:16" x14ac:dyDescent="0.25">
      <c r="B9285" s="23">
        <f>'Raw data (base scenario)'!A9277</f>
        <v>9271</v>
      </c>
      <c r="C9285" s="23" t="str">
        <f>'Raw data (base scenario)'!B9277</f>
        <v>D</v>
      </c>
      <c r="D9285" s="23" t="str">
        <f>'Raw data (base scenario)'!C9277</f>
        <v>D</v>
      </c>
      <c r="E9285" t="b">
        <f t="shared" si="872"/>
        <v>1</v>
      </c>
      <c r="F9285" t="b">
        <f t="shared" si="873"/>
        <v>1</v>
      </c>
      <c r="G9285" t="b">
        <f t="shared" si="874"/>
        <v>1</v>
      </c>
      <c r="K9285" s="28">
        <v>9271</v>
      </c>
      <c r="L9285" s="28" t="s">
        <v>3</v>
      </c>
      <c r="M9285" s="28" t="s">
        <v>3</v>
      </c>
      <c r="N9285" t="b">
        <f t="shared" si="875"/>
        <v>1</v>
      </c>
      <c r="O9285" t="b">
        <f t="shared" si="876"/>
        <v>1</v>
      </c>
      <c r="P9285" t="str">
        <f t="shared" si="877"/>
        <v>N/A</v>
      </c>
    </row>
    <row r="9286" spans="2:16" x14ac:dyDescent="0.25">
      <c r="B9286" s="23">
        <f>'Raw data (base scenario)'!A9278</f>
        <v>9272</v>
      </c>
      <c r="C9286" s="23" t="str">
        <f>'Raw data (base scenario)'!B9278</f>
        <v>H</v>
      </c>
      <c r="D9286" s="23" t="str">
        <f>'Raw data (base scenario)'!C9278</f>
        <v>H</v>
      </c>
      <c r="E9286" t="b">
        <f t="shared" si="872"/>
        <v>1</v>
      </c>
      <c r="F9286" t="b">
        <f t="shared" si="873"/>
        <v>1</v>
      </c>
      <c r="G9286" t="str">
        <f t="shared" si="874"/>
        <v>N/A</v>
      </c>
      <c r="K9286" s="28">
        <v>9272</v>
      </c>
      <c r="L9286" s="28" t="s">
        <v>1</v>
      </c>
      <c r="M9286" s="28" t="s">
        <v>1</v>
      </c>
      <c r="N9286" t="b">
        <f t="shared" si="875"/>
        <v>1</v>
      </c>
      <c r="O9286" t="b">
        <f t="shared" si="876"/>
        <v>1</v>
      </c>
      <c r="P9286" t="str">
        <f t="shared" si="877"/>
        <v>N/A</v>
      </c>
    </row>
    <row r="9287" spans="2:16" x14ac:dyDescent="0.25">
      <c r="B9287" s="23">
        <f>'Raw data (base scenario)'!A9279</f>
        <v>9273</v>
      </c>
      <c r="C9287" s="23" t="str">
        <f>'Raw data (base scenario)'!B9279</f>
        <v>S</v>
      </c>
      <c r="D9287" s="23" t="str">
        <f>'Raw data (base scenario)'!C9279</f>
        <v>S</v>
      </c>
      <c r="E9287" t="b">
        <f t="shared" si="872"/>
        <v>1</v>
      </c>
      <c r="F9287" t="b">
        <f t="shared" si="873"/>
        <v>1</v>
      </c>
      <c r="G9287" t="str">
        <f t="shared" si="874"/>
        <v>N/A</v>
      </c>
      <c r="K9287" s="28">
        <v>9273</v>
      </c>
      <c r="L9287" s="28" t="s">
        <v>1</v>
      </c>
      <c r="M9287" s="28" t="s">
        <v>1</v>
      </c>
      <c r="N9287" t="b">
        <f t="shared" si="875"/>
        <v>1</v>
      </c>
      <c r="O9287" t="b">
        <f t="shared" si="876"/>
        <v>1</v>
      </c>
      <c r="P9287" t="str">
        <f t="shared" si="877"/>
        <v>N/A</v>
      </c>
    </row>
    <row r="9288" spans="2:16" x14ac:dyDescent="0.25">
      <c r="B9288" s="23">
        <f>'Raw data (base scenario)'!A9280</f>
        <v>9274</v>
      </c>
      <c r="C9288" s="23" t="str">
        <f>'Raw data (base scenario)'!B9280</f>
        <v>H</v>
      </c>
      <c r="D9288" s="23" t="str">
        <f>'Raw data (base scenario)'!C9280</f>
        <v>H</v>
      </c>
      <c r="E9288" t="b">
        <f t="shared" si="872"/>
        <v>1</v>
      </c>
      <c r="F9288" t="b">
        <f t="shared" si="873"/>
        <v>1</v>
      </c>
      <c r="G9288" t="str">
        <f t="shared" si="874"/>
        <v>N/A</v>
      </c>
      <c r="K9288" s="28">
        <v>9274</v>
      </c>
      <c r="L9288" s="28" t="s">
        <v>3</v>
      </c>
      <c r="M9288" s="28" t="s">
        <v>3</v>
      </c>
      <c r="N9288" t="b">
        <f t="shared" si="875"/>
        <v>1</v>
      </c>
      <c r="O9288" t="b">
        <f t="shared" si="876"/>
        <v>1</v>
      </c>
      <c r="P9288" t="str">
        <f t="shared" si="877"/>
        <v>N/A</v>
      </c>
    </row>
    <row r="9289" spans="2:16" x14ac:dyDescent="0.25">
      <c r="B9289" s="23">
        <f>'Raw data (base scenario)'!A9281</f>
        <v>9275</v>
      </c>
      <c r="C9289" s="23" t="str">
        <f>'Raw data (base scenario)'!B9281</f>
        <v>H</v>
      </c>
      <c r="D9289" s="23" t="str">
        <f>'Raw data (base scenario)'!C9281</f>
        <v>H</v>
      </c>
      <c r="E9289" t="b">
        <f t="shared" si="872"/>
        <v>1</v>
      </c>
      <c r="F9289" t="b">
        <f t="shared" si="873"/>
        <v>1</v>
      </c>
      <c r="G9289" t="str">
        <f t="shared" si="874"/>
        <v>N/A</v>
      </c>
      <c r="K9289" s="28">
        <v>9275</v>
      </c>
      <c r="L9289" s="28" t="s">
        <v>2</v>
      </c>
      <c r="M9289" s="28" t="s">
        <v>2</v>
      </c>
      <c r="N9289" t="b">
        <f t="shared" si="875"/>
        <v>1</v>
      </c>
      <c r="O9289" t="b">
        <f t="shared" si="876"/>
        <v>1</v>
      </c>
      <c r="P9289" t="b">
        <f t="shared" si="877"/>
        <v>1</v>
      </c>
    </row>
    <row r="9290" spans="2:16" x14ac:dyDescent="0.25">
      <c r="B9290" s="23">
        <f>'Raw data (base scenario)'!A9282</f>
        <v>9276</v>
      </c>
      <c r="C9290" s="23" t="str">
        <f>'Raw data (base scenario)'!B9282</f>
        <v>S</v>
      </c>
      <c r="D9290" s="23" t="str">
        <f>'Raw data (base scenario)'!C9282</f>
        <v>S</v>
      </c>
      <c r="E9290" t="b">
        <f t="shared" si="872"/>
        <v>1</v>
      </c>
      <c r="F9290" t="b">
        <f t="shared" si="873"/>
        <v>1</v>
      </c>
      <c r="G9290" t="str">
        <f t="shared" si="874"/>
        <v>N/A</v>
      </c>
      <c r="K9290" s="28">
        <v>9276</v>
      </c>
      <c r="L9290" s="28" t="s">
        <v>1</v>
      </c>
      <c r="M9290" s="28" t="s">
        <v>1</v>
      </c>
      <c r="N9290" t="b">
        <f t="shared" si="875"/>
        <v>1</v>
      </c>
      <c r="O9290" t="b">
        <f t="shared" si="876"/>
        <v>1</v>
      </c>
      <c r="P9290" t="str">
        <f t="shared" si="877"/>
        <v>N/A</v>
      </c>
    </row>
    <row r="9291" spans="2:16" x14ac:dyDescent="0.25">
      <c r="B9291" s="23">
        <f>'Raw data (base scenario)'!A9283</f>
        <v>9277</v>
      </c>
      <c r="C9291" s="23" t="str">
        <f>'Raw data (base scenario)'!B9283</f>
        <v>D</v>
      </c>
      <c r="D9291" s="23" t="str">
        <f>'Raw data (base scenario)'!C9283</f>
        <v>D</v>
      </c>
      <c r="E9291" t="b">
        <f t="shared" si="872"/>
        <v>1</v>
      </c>
      <c r="F9291" t="b">
        <f t="shared" si="873"/>
        <v>1</v>
      </c>
      <c r="G9291" t="b">
        <f t="shared" si="874"/>
        <v>1</v>
      </c>
      <c r="K9291" s="28">
        <v>9277</v>
      </c>
      <c r="L9291" s="28" t="s">
        <v>18</v>
      </c>
      <c r="M9291" s="28" t="s">
        <v>18</v>
      </c>
      <c r="N9291" t="b">
        <f t="shared" si="875"/>
        <v>1</v>
      </c>
      <c r="O9291" t="b">
        <f t="shared" si="876"/>
        <v>1</v>
      </c>
      <c r="P9291" t="str">
        <f t="shared" si="877"/>
        <v>N/A</v>
      </c>
    </row>
    <row r="9292" spans="2:16" x14ac:dyDescent="0.25">
      <c r="B9292" s="23">
        <f>'Raw data (base scenario)'!A9284</f>
        <v>9278</v>
      </c>
      <c r="C9292" s="23" t="str">
        <f>'Raw data (base scenario)'!B9284</f>
        <v>H</v>
      </c>
      <c r="D9292" s="23" t="str">
        <f>'Raw data (base scenario)'!C9284</f>
        <v>H</v>
      </c>
      <c r="E9292" t="b">
        <f t="shared" si="872"/>
        <v>1</v>
      </c>
      <c r="F9292" t="b">
        <f t="shared" si="873"/>
        <v>1</v>
      </c>
      <c r="G9292" t="str">
        <f t="shared" si="874"/>
        <v>N/A</v>
      </c>
      <c r="K9292" s="28">
        <v>9278</v>
      </c>
      <c r="L9292" s="28" t="s">
        <v>1</v>
      </c>
      <c r="M9292" s="28" t="s">
        <v>1</v>
      </c>
      <c r="N9292" t="b">
        <f t="shared" si="875"/>
        <v>1</v>
      </c>
      <c r="O9292" t="b">
        <f t="shared" si="876"/>
        <v>1</v>
      </c>
      <c r="P9292" t="str">
        <f t="shared" si="877"/>
        <v>N/A</v>
      </c>
    </row>
    <row r="9293" spans="2:16" x14ac:dyDescent="0.25">
      <c r="B9293" s="23">
        <f>'Raw data (base scenario)'!A9285</f>
        <v>9279</v>
      </c>
      <c r="C9293" s="23" t="str">
        <f>'Raw data (base scenario)'!B9285</f>
        <v>I</v>
      </c>
      <c r="D9293" s="23" t="str">
        <f>'Raw data (base scenario)'!C9285</f>
        <v>I</v>
      </c>
      <c r="E9293" t="b">
        <f t="shared" si="872"/>
        <v>1</v>
      </c>
      <c r="F9293" t="b">
        <f t="shared" si="873"/>
        <v>1</v>
      </c>
      <c r="G9293" t="str">
        <f t="shared" si="874"/>
        <v>N/A</v>
      </c>
      <c r="K9293" s="28">
        <v>9279</v>
      </c>
      <c r="L9293" s="28" t="s">
        <v>1</v>
      </c>
      <c r="M9293" s="28" t="s">
        <v>1</v>
      </c>
      <c r="N9293" t="b">
        <f t="shared" si="875"/>
        <v>1</v>
      </c>
      <c r="O9293" t="b">
        <f t="shared" si="876"/>
        <v>1</v>
      </c>
      <c r="P9293" t="str">
        <f t="shared" si="877"/>
        <v>N/A</v>
      </c>
    </row>
    <row r="9294" spans="2:16" x14ac:dyDescent="0.25">
      <c r="B9294" s="23">
        <f>'Raw data (base scenario)'!A9286</f>
        <v>9280</v>
      </c>
      <c r="C9294" s="23" t="str">
        <f>'Raw data (base scenario)'!B9286</f>
        <v>H</v>
      </c>
      <c r="D9294" s="23" t="str">
        <f>'Raw data (base scenario)'!C9286</f>
        <v>H</v>
      </c>
      <c r="E9294" t="b">
        <f t="shared" si="872"/>
        <v>1</v>
      </c>
      <c r="F9294" t="b">
        <f t="shared" si="873"/>
        <v>1</v>
      </c>
      <c r="G9294" t="str">
        <f t="shared" si="874"/>
        <v>N/A</v>
      </c>
      <c r="K9294" s="28">
        <v>9280</v>
      </c>
      <c r="L9294" s="28" t="s">
        <v>1</v>
      </c>
      <c r="M9294" s="28" t="s">
        <v>1</v>
      </c>
      <c r="N9294" t="b">
        <f t="shared" si="875"/>
        <v>1</v>
      </c>
      <c r="O9294" t="b">
        <f t="shared" si="876"/>
        <v>1</v>
      </c>
      <c r="P9294" t="str">
        <f t="shared" si="877"/>
        <v>N/A</v>
      </c>
    </row>
    <row r="9295" spans="2:16" x14ac:dyDescent="0.25">
      <c r="B9295" s="23">
        <f>'Raw data (base scenario)'!A9287</f>
        <v>9281</v>
      </c>
      <c r="C9295" s="23" t="str">
        <f>'Raw data (base scenario)'!B9287</f>
        <v>H</v>
      </c>
      <c r="D9295" s="23" t="str">
        <f>'Raw data (base scenario)'!C9287</f>
        <v>H</v>
      </c>
      <c r="E9295" t="b">
        <f t="shared" ref="E9295:E9358" si="878">OR(C9295=$A$4,C9295=$A$5,C9295=$A$6,C9295=$A$7)</f>
        <v>1</v>
      </c>
      <c r="F9295" t="b">
        <f t="shared" ref="F9295:F9358" si="879">OR(D9295=$A$4,D9295=$A$5,D9295=$A$6,D9295=$A$7)</f>
        <v>1</v>
      </c>
      <c r="G9295" t="str">
        <f t="shared" si="874"/>
        <v>N/A</v>
      </c>
      <c r="K9295" s="28">
        <v>9281</v>
      </c>
      <c r="L9295" s="28" t="s">
        <v>18</v>
      </c>
      <c r="M9295" s="28" t="s">
        <v>3</v>
      </c>
      <c r="N9295" t="b">
        <f t="shared" si="875"/>
        <v>1</v>
      </c>
      <c r="O9295" t="b">
        <f t="shared" si="876"/>
        <v>1</v>
      </c>
      <c r="P9295" t="str">
        <f t="shared" si="877"/>
        <v>N/A</v>
      </c>
    </row>
    <row r="9296" spans="2:16" x14ac:dyDescent="0.25">
      <c r="B9296" s="23">
        <f>'Raw data (base scenario)'!A9288</f>
        <v>9282</v>
      </c>
      <c r="C9296" s="23" t="str">
        <f>'Raw data (base scenario)'!B9288</f>
        <v>H</v>
      </c>
      <c r="D9296" s="23" t="str">
        <f>'Raw data (base scenario)'!C9288</f>
        <v>H</v>
      </c>
      <c r="E9296" t="b">
        <f t="shared" si="878"/>
        <v>1</v>
      </c>
      <c r="F9296" t="b">
        <f t="shared" si="879"/>
        <v>1</v>
      </c>
      <c r="G9296" t="str">
        <f t="shared" ref="G9296:G9359" si="880">IF(C9296="D",D9296="D","N/A")</f>
        <v>N/A</v>
      </c>
      <c r="K9296" s="28">
        <v>9282</v>
      </c>
      <c r="L9296" s="28" t="s">
        <v>3</v>
      </c>
      <c r="M9296" s="28" t="s">
        <v>1</v>
      </c>
      <c r="N9296" t="b">
        <f t="shared" si="875"/>
        <v>1</v>
      </c>
      <c r="O9296" t="b">
        <f t="shared" si="876"/>
        <v>1</v>
      </c>
      <c r="P9296" t="str">
        <f t="shared" si="877"/>
        <v>N/A</v>
      </c>
    </row>
    <row r="9297" spans="2:16" x14ac:dyDescent="0.25">
      <c r="B9297" s="23">
        <f>'Raw data (base scenario)'!A9289</f>
        <v>9283</v>
      </c>
      <c r="C9297" s="23" t="str">
        <f>'Raw data (base scenario)'!B9289</f>
        <v>I</v>
      </c>
      <c r="D9297" s="23" t="str">
        <f>'Raw data (base scenario)'!C9289</f>
        <v>S</v>
      </c>
      <c r="E9297" t="b">
        <f t="shared" si="878"/>
        <v>1</v>
      </c>
      <c r="F9297" t="b">
        <f t="shared" si="879"/>
        <v>1</v>
      </c>
      <c r="G9297" t="str">
        <f t="shared" si="880"/>
        <v>N/A</v>
      </c>
      <c r="K9297" s="28">
        <v>9283</v>
      </c>
      <c r="L9297" s="28" t="s">
        <v>18</v>
      </c>
      <c r="M9297" s="28" t="s">
        <v>3</v>
      </c>
      <c r="N9297" t="b">
        <f t="shared" si="875"/>
        <v>1</v>
      </c>
      <c r="O9297" t="b">
        <f t="shared" si="876"/>
        <v>1</v>
      </c>
      <c r="P9297" t="str">
        <f t="shared" si="877"/>
        <v>N/A</v>
      </c>
    </row>
    <row r="9298" spans="2:16" x14ac:dyDescent="0.25">
      <c r="B9298" s="23">
        <f>'Raw data (base scenario)'!A9290</f>
        <v>9284</v>
      </c>
      <c r="C9298" s="23" t="str">
        <f>'Raw data (base scenario)'!B9290</f>
        <v>S</v>
      </c>
      <c r="D9298" s="23" t="str">
        <f>'Raw data (base scenario)'!C9290</f>
        <v>H</v>
      </c>
      <c r="E9298" t="b">
        <f t="shared" si="878"/>
        <v>1</v>
      </c>
      <c r="F9298" t="b">
        <f t="shared" si="879"/>
        <v>1</v>
      </c>
      <c r="G9298" t="str">
        <f t="shared" si="880"/>
        <v>N/A</v>
      </c>
      <c r="K9298" s="28">
        <v>9284</v>
      </c>
      <c r="L9298" s="28" t="s">
        <v>3</v>
      </c>
      <c r="M9298" s="28" t="s">
        <v>1</v>
      </c>
      <c r="N9298" t="b">
        <f t="shared" si="875"/>
        <v>1</v>
      </c>
      <c r="O9298" t="b">
        <f t="shared" si="876"/>
        <v>1</v>
      </c>
      <c r="P9298" t="str">
        <f t="shared" si="877"/>
        <v>N/A</v>
      </c>
    </row>
    <row r="9299" spans="2:16" x14ac:dyDescent="0.25">
      <c r="B9299" s="23">
        <f>'Raw data (base scenario)'!A9291</f>
        <v>9285</v>
      </c>
      <c r="C9299" s="23" t="str">
        <f>'Raw data (base scenario)'!B9291</f>
        <v>I</v>
      </c>
      <c r="D9299" s="23" t="str">
        <f>'Raw data (base scenario)'!C9291</f>
        <v>S</v>
      </c>
      <c r="E9299" t="b">
        <f t="shared" si="878"/>
        <v>1</v>
      </c>
      <c r="F9299" t="b">
        <f t="shared" si="879"/>
        <v>1</v>
      </c>
      <c r="G9299" t="str">
        <f t="shared" si="880"/>
        <v>N/A</v>
      </c>
      <c r="K9299" s="28">
        <v>9285</v>
      </c>
      <c r="L9299" s="28" t="s">
        <v>1</v>
      </c>
      <c r="M9299" s="28" t="s">
        <v>3</v>
      </c>
      <c r="N9299" t="b">
        <f t="shared" si="875"/>
        <v>1</v>
      </c>
      <c r="O9299" t="b">
        <f t="shared" si="876"/>
        <v>1</v>
      </c>
      <c r="P9299" t="str">
        <f t="shared" si="877"/>
        <v>N/A</v>
      </c>
    </row>
    <row r="9300" spans="2:16" x14ac:dyDescent="0.25">
      <c r="B9300" s="23">
        <f>'Raw data (base scenario)'!A9292</f>
        <v>9286</v>
      </c>
      <c r="C9300" s="23" t="str">
        <f>'Raw data (base scenario)'!B9292</f>
        <v>S</v>
      </c>
      <c r="D9300" s="23" t="str">
        <f>'Raw data (base scenario)'!C9292</f>
        <v>H</v>
      </c>
      <c r="E9300" t="b">
        <f t="shared" si="878"/>
        <v>1</v>
      </c>
      <c r="F9300" t="b">
        <f t="shared" si="879"/>
        <v>1</v>
      </c>
      <c r="G9300" t="str">
        <f t="shared" si="880"/>
        <v>N/A</v>
      </c>
      <c r="K9300" s="28">
        <v>9286</v>
      </c>
      <c r="L9300" s="28" t="s">
        <v>18</v>
      </c>
      <c r="M9300" s="28" t="s">
        <v>1</v>
      </c>
      <c r="N9300" t="b">
        <f t="shared" si="875"/>
        <v>1</v>
      </c>
      <c r="O9300" t="b">
        <f t="shared" si="876"/>
        <v>1</v>
      </c>
      <c r="P9300" t="str">
        <f t="shared" si="877"/>
        <v>N/A</v>
      </c>
    </row>
    <row r="9301" spans="2:16" x14ac:dyDescent="0.25">
      <c r="B9301" s="23">
        <f>'Raw data (base scenario)'!A9293</f>
        <v>9287</v>
      </c>
      <c r="C9301" s="23" t="str">
        <f>'Raw data (base scenario)'!B9293</f>
        <v>H</v>
      </c>
      <c r="D9301" s="23" t="str">
        <f>'Raw data (base scenario)'!C9293</f>
        <v>S</v>
      </c>
      <c r="E9301" t="b">
        <f t="shared" si="878"/>
        <v>1</v>
      </c>
      <c r="F9301" t="b">
        <f t="shared" si="879"/>
        <v>1</v>
      </c>
      <c r="G9301" t="str">
        <f t="shared" si="880"/>
        <v>N/A</v>
      </c>
      <c r="K9301" s="28">
        <v>9287</v>
      </c>
      <c r="L9301" s="28" t="s">
        <v>2</v>
      </c>
      <c r="M9301" s="28" t="s">
        <v>2</v>
      </c>
      <c r="N9301" t="b">
        <f t="shared" si="875"/>
        <v>1</v>
      </c>
      <c r="O9301" t="b">
        <f t="shared" si="876"/>
        <v>1</v>
      </c>
      <c r="P9301" t="b">
        <f t="shared" si="877"/>
        <v>1</v>
      </c>
    </row>
    <row r="9302" spans="2:16" x14ac:dyDescent="0.25">
      <c r="B9302" s="23">
        <f>'Raw data (base scenario)'!A9294</f>
        <v>9288</v>
      </c>
      <c r="C9302" s="23" t="str">
        <f>'Raw data (base scenario)'!B9294</f>
        <v>I</v>
      </c>
      <c r="D9302" s="23" t="str">
        <f>'Raw data (base scenario)'!C9294</f>
        <v>H</v>
      </c>
      <c r="E9302" t="b">
        <f t="shared" si="878"/>
        <v>1</v>
      </c>
      <c r="F9302" t="b">
        <f t="shared" si="879"/>
        <v>1</v>
      </c>
      <c r="G9302" t="str">
        <f t="shared" si="880"/>
        <v>N/A</v>
      </c>
      <c r="K9302" s="28">
        <v>9288</v>
      </c>
      <c r="L9302" s="28" t="s">
        <v>2</v>
      </c>
      <c r="M9302" s="28" t="s">
        <v>2</v>
      </c>
      <c r="N9302" t="b">
        <f t="shared" si="875"/>
        <v>1</v>
      </c>
      <c r="O9302" t="b">
        <f t="shared" si="876"/>
        <v>1</v>
      </c>
      <c r="P9302" t="b">
        <f t="shared" si="877"/>
        <v>1</v>
      </c>
    </row>
    <row r="9303" spans="2:16" x14ac:dyDescent="0.25">
      <c r="B9303" s="23">
        <f>'Raw data (base scenario)'!A9295</f>
        <v>9289</v>
      </c>
      <c r="C9303" s="23" t="str">
        <f>'Raw data (base scenario)'!B9295</f>
        <v>D</v>
      </c>
      <c r="D9303" s="23" t="str">
        <f>'Raw data (base scenario)'!C9295</f>
        <v>D</v>
      </c>
      <c r="E9303" t="b">
        <f t="shared" si="878"/>
        <v>1</v>
      </c>
      <c r="F9303" t="b">
        <f t="shared" si="879"/>
        <v>1</v>
      </c>
      <c r="G9303" t="b">
        <f t="shared" si="880"/>
        <v>1</v>
      </c>
      <c r="K9303" s="28">
        <v>9289</v>
      </c>
      <c r="L9303" s="28" t="s">
        <v>18</v>
      </c>
      <c r="M9303" s="28" t="s">
        <v>3</v>
      </c>
      <c r="N9303" t="b">
        <f t="shared" si="875"/>
        <v>1</v>
      </c>
      <c r="O9303" t="b">
        <f t="shared" si="876"/>
        <v>1</v>
      </c>
      <c r="P9303" t="str">
        <f t="shared" si="877"/>
        <v>N/A</v>
      </c>
    </row>
    <row r="9304" spans="2:16" x14ac:dyDescent="0.25">
      <c r="B9304" s="23">
        <f>'Raw data (base scenario)'!A9296</f>
        <v>9290</v>
      </c>
      <c r="C9304" s="23" t="str">
        <f>'Raw data (base scenario)'!B9296</f>
        <v>D</v>
      </c>
      <c r="D9304" s="23" t="str">
        <f>'Raw data (base scenario)'!C9296</f>
        <v>D</v>
      </c>
      <c r="E9304" t="b">
        <f t="shared" si="878"/>
        <v>1</v>
      </c>
      <c r="F9304" t="b">
        <f t="shared" si="879"/>
        <v>1</v>
      </c>
      <c r="G9304" t="b">
        <f t="shared" si="880"/>
        <v>1</v>
      </c>
      <c r="K9304" s="28">
        <v>9290</v>
      </c>
      <c r="L9304" s="28" t="s">
        <v>3</v>
      </c>
      <c r="M9304" s="28" t="s">
        <v>1</v>
      </c>
      <c r="N9304" t="b">
        <f t="shared" si="875"/>
        <v>1</v>
      </c>
      <c r="O9304" t="b">
        <f t="shared" si="876"/>
        <v>1</v>
      </c>
      <c r="P9304" t="str">
        <f t="shared" si="877"/>
        <v>N/A</v>
      </c>
    </row>
    <row r="9305" spans="2:16" x14ac:dyDescent="0.25">
      <c r="B9305" s="23">
        <f>'Raw data (base scenario)'!A9297</f>
        <v>9291</v>
      </c>
      <c r="C9305" s="23" t="str">
        <f>'Raw data (base scenario)'!B9297</f>
        <v>I</v>
      </c>
      <c r="D9305" s="23" t="str">
        <f>'Raw data (base scenario)'!C9297</f>
        <v>S</v>
      </c>
      <c r="E9305" t="b">
        <f t="shared" si="878"/>
        <v>1</v>
      </c>
      <c r="F9305" t="b">
        <f t="shared" si="879"/>
        <v>1</v>
      </c>
      <c r="G9305" t="str">
        <f t="shared" si="880"/>
        <v>N/A</v>
      </c>
      <c r="K9305" s="28">
        <v>9291</v>
      </c>
      <c r="L9305" s="28" t="s">
        <v>1</v>
      </c>
      <c r="M9305" s="28" t="s">
        <v>3</v>
      </c>
      <c r="N9305" t="b">
        <f t="shared" si="875"/>
        <v>1</v>
      </c>
      <c r="O9305" t="b">
        <f t="shared" si="876"/>
        <v>1</v>
      </c>
      <c r="P9305" t="str">
        <f t="shared" si="877"/>
        <v>N/A</v>
      </c>
    </row>
    <row r="9306" spans="2:16" x14ac:dyDescent="0.25">
      <c r="B9306" s="23">
        <f>'Raw data (base scenario)'!A9298</f>
        <v>9292</v>
      </c>
      <c r="C9306" s="23" t="str">
        <f>'Raw data (base scenario)'!B9298</f>
        <v>S</v>
      </c>
      <c r="D9306" s="23" t="str">
        <f>'Raw data (base scenario)'!C9298</f>
        <v>H</v>
      </c>
      <c r="E9306" t="b">
        <f t="shared" si="878"/>
        <v>1</v>
      </c>
      <c r="F9306" t="b">
        <f t="shared" si="879"/>
        <v>1</v>
      </c>
      <c r="G9306" t="str">
        <f t="shared" si="880"/>
        <v>N/A</v>
      </c>
      <c r="K9306" s="28">
        <v>9292</v>
      </c>
      <c r="L9306" s="28" t="s">
        <v>3</v>
      </c>
      <c r="M9306" s="28" t="s">
        <v>1</v>
      </c>
      <c r="N9306" t="b">
        <f t="shared" ref="N9306:N9369" si="881">OR(L9306=$A$4,L9306=$A$5,L9306=$A$6,L9306=$A$7)</f>
        <v>1</v>
      </c>
      <c r="O9306" t="b">
        <f t="shared" ref="O9306:O9369" si="882">OR(M9306=$A$4,M9306=$A$5,M9306=$A$6,M9306=$A$7)</f>
        <v>1</v>
      </c>
      <c r="P9306" t="str">
        <f t="shared" ref="P9306:P9369" si="883">IF(L9306="D",M9306="D","N/A")</f>
        <v>N/A</v>
      </c>
    </row>
    <row r="9307" spans="2:16" x14ac:dyDescent="0.25">
      <c r="B9307" s="23">
        <f>'Raw data (base scenario)'!A9299</f>
        <v>9293</v>
      </c>
      <c r="C9307" s="23" t="str">
        <f>'Raw data (base scenario)'!B9299</f>
        <v>H</v>
      </c>
      <c r="D9307" s="23" t="str">
        <f>'Raw data (base scenario)'!C9299</f>
        <v>S</v>
      </c>
      <c r="E9307" t="b">
        <f t="shared" si="878"/>
        <v>1</v>
      </c>
      <c r="F9307" t="b">
        <f t="shared" si="879"/>
        <v>1</v>
      </c>
      <c r="G9307" t="str">
        <f t="shared" si="880"/>
        <v>N/A</v>
      </c>
      <c r="K9307" s="28">
        <v>9293</v>
      </c>
      <c r="L9307" s="28" t="s">
        <v>1</v>
      </c>
      <c r="M9307" s="28" t="s">
        <v>1</v>
      </c>
      <c r="N9307" t="b">
        <f t="shared" si="881"/>
        <v>1</v>
      </c>
      <c r="O9307" t="b">
        <f t="shared" si="882"/>
        <v>1</v>
      </c>
      <c r="P9307" t="str">
        <f t="shared" si="883"/>
        <v>N/A</v>
      </c>
    </row>
    <row r="9308" spans="2:16" x14ac:dyDescent="0.25">
      <c r="B9308" s="23">
        <f>'Raw data (base scenario)'!A9300</f>
        <v>9294</v>
      </c>
      <c r="C9308" s="23" t="str">
        <f>'Raw data (base scenario)'!B9300</f>
        <v>S</v>
      </c>
      <c r="D9308" s="23" t="str">
        <f>'Raw data (base scenario)'!C9300</f>
        <v>H</v>
      </c>
      <c r="E9308" t="b">
        <f t="shared" si="878"/>
        <v>1</v>
      </c>
      <c r="F9308" t="b">
        <f t="shared" si="879"/>
        <v>1</v>
      </c>
      <c r="G9308" t="str">
        <f t="shared" si="880"/>
        <v>N/A</v>
      </c>
      <c r="K9308" s="28">
        <v>9294</v>
      </c>
      <c r="L9308" s="28" t="s">
        <v>18</v>
      </c>
      <c r="M9308" s="28" t="s">
        <v>2</v>
      </c>
      <c r="N9308" t="b">
        <f t="shared" si="881"/>
        <v>1</v>
      </c>
      <c r="O9308" t="b">
        <f t="shared" si="882"/>
        <v>1</v>
      </c>
      <c r="P9308" t="str">
        <f t="shared" si="883"/>
        <v>N/A</v>
      </c>
    </row>
    <row r="9309" spans="2:16" x14ac:dyDescent="0.25">
      <c r="B9309" s="23">
        <f>'Raw data (base scenario)'!A9301</f>
        <v>9295</v>
      </c>
      <c r="C9309" s="23" t="str">
        <f>'Raw data (base scenario)'!B9301</f>
        <v>H</v>
      </c>
      <c r="D9309" s="23" t="str">
        <f>'Raw data (base scenario)'!C9301</f>
        <v>H</v>
      </c>
      <c r="E9309" t="b">
        <f t="shared" si="878"/>
        <v>1</v>
      </c>
      <c r="F9309" t="b">
        <f t="shared" si="879"/>
        <v>1</v>
      </c>
      <c r="G9309" t="str">
        <f t="shared" si="880"/>
        <v>N/A</v>
      </c>
      <c r="K9309" s="28">
        <v>9295</v>
      </c>
      <c r="L9309" s="28" t="s">
        <v>2</v>
      </c>
      <c r="M9309" s="28" t="s">
        <v>2</v>
      </c>
      <c r="N9309" t="b">
        <f t="shared" si="881"/>
        <v>1</v>
      </c>
      <c r="O9309" t="b">
        <f t="shared" si="882"/>
        <v>1</v>
      </c>
      <c r="P9309" t="b">
        <f t="shared" si="883"/>
        <v>1</v>
      </c>
    </row>
    <row r="9310" spans="2:16" x14ac:dyDescent="0.25">
      <c r="B9310" s="23">
        <f>'Raw data (base scenario)'!A9302</f>
        <v>9296</v>
      </c>
      <c r="C9310" s="23" t="str">
        <f>'Raw data (base scenario)'!B9302</f>
        <v>I</v>
      </c>
      <c r="D9310" s="23" t="str">
        <f>'Raw data (base scenario)'!C9302</f>
        <v>D</v>
      </c>
      <c r="E9310" t="b">
        <f t="shared" si="878"/>
        <v>1</v>
      </c>
      <c r="F9310" t="b">
        <f t="shared" si="879"/>
        <v>1</v>
      </c>
      <c r="G9310" t="str">
        <f t="shared" si="880"/>
        <v>N/A</v>
      </c>
      <c r="K9310" s="28">
        <v>9296</v>
      </c>
      <c r="L9310" s="28" t="s">
        <v>18</v>
      </c>
      <c r="M9310" s="28" t="s">
        <v>3</v>
      </c>
      <c r="N9310" t="b">
        <f t="shared" si="881"/>
        <v>1</v>
      </c>
      <c r="O9310" t="b">
        <f t="shared" si="882"/>
        <v>1</v>
      </c>
      <c r="P9310" t="str">
        <f t="shared" si="883"/>
        <v>N/A</v>
      </c>
    </row>
    <row r="9311" spans="2:16" x14ac:dyDescent="0.25">
      <c r="B9311" s="23">
        <f>'Raw data (base scenario)'!A9303</f>
        <v>9297</v>
      </c>
      <c r="C9311" s="23" t="str">
        <f>'Raw data (base scenario)'!B9303</f>
        <v>D</v>
      </c>
      <c r="D9311" s="23" t="str">
        <f>'Raw data (base scenario)'!C9303</f>
        <v>D</v>
      </c>
      <c r="E9311" t="b">
        <f t="shared" si="878"/>
        <v>1</v>
      </c>
      <c r="F9311" t="b">
        <f t="shared" si="879"/>
        <v>1</v>
      </c>
      <c r="G9311" t="b">
        <f t="shared" si="880"/>
        <v>1</v>
      </c>
      <c r="K9311" s="28">
        <v>9297</v>
      </c>
      <c r="L9311" s="28" t="s">
        <v>18</v>
      </c>
      <c r="M9311" s="28" t="s">
        <v>1</v>
      </c>
      <c r="N9311" t="b">
        <f t="shared" si="881"/>
        <v>1</v>
      </c>
      <c r="O9311" t="b">
        <f t="shared" si="882"/>
        <v>1</v>
      </c>
      <c r="P9311" t="str">
        <f t="shared" si="883"/>
        <v>N/A</v>
      </c>
    </row>
    <row r="9312" spans="2:16" x14ac:dyDescent="0.25">
      <c r="B9312" s="23">
        <f>'Raw data (base scenario)'!A9304</f>
        <v>9298</v>
      </c>
      <c r="C9312" s="23" t="str">
        <f>'Raw data (base scenario)'!B9304</f>
        <v>I</v>
      </c>
      <c r="D9312" s="23" t="str">
        <f>'Raw data (base scenario)'!C9304</f>
        <v>S</v>
      </c>
      <c r="E9312" t="b">
        <f t="shared" si="878"/>
        <v>1</v>
      </c>
      <c r="F9312" t="b">
        <f t="shared" si="879"/>
        <v>1</v>
      </c>
      <c r="G9312" t="str">
        <f t="shared" si="880"/>
        <v>N/A</v>
      </c>
      <c r="K9312" s="28">
        <v>9298</v>
      </c>
      <c r="L9312" s="28" t="s">
        <v>1</v>
      </c>
      <c r="M9312" s="28" t="s">
        <v>1</v>
      </c>
      <c r="N9312" t="b">
        <f t="shared" si="881"/>
        <v>1</v>
      </c>
      <c r="O9312" t="b">
        <f t="shared" si="882"/>
        <v>1</v>
      </c>
      <c r="P9312" t="str">
        <f t="shared" si="883"/>
        <v>N/A</v>
      </c>
    </row>
    <row r="9313" spans="2:16" x14ac:dyDescent="0.25">
      <c r="B9313" s="23">
        <f>'Raw data (base scenario)'!A9305</f>
        <v>9299</v>
      </c>
      <c r="C9313" s="23" t="str">
        <f>'Raw data (base scenario)'!B9305</f>
        <v>I</v>
      </c>
      <c r="D9313" s="23" t="str">
        <f>'Raw data (base scenario)'!C9305</f>
        <v>H</v>
      </c>
      <c r="E9313" t="b">
        <f t="shared" si="878"/>
        <v>1</v>
      </c>
      <c r="F9313" t="b">
        <f t="shared" si="879"/>
        <v>1</v>
      </c>
      <c r="G9313" t="str">
        <f t="shared" si="880"/>
        <v>N/A</v>
      </c>
      <c r="K9313" s="28">
        <v>9299</v>
      </c>
      <c r="L9313" s="28" t="s">
        <v>3</v>
      </c>
      <c r="M9313" s="28" t="s">
        <v>1</v>
      </c>
      <c r="N9313" t="b">
        <f t="shared" si="881"/>
        <v>1</v>
      </c>
      <c r="O9313" t="b">
        <f t="shared" si="882"/>
        <v>1</v>
      </c>
      <c r="P9313" t="str">
        <f t="shared" si="883"/>
        <v>N/A</v>
      </c>
    </row>
    <row r="9314" spans="2:16" x14ac:dyDescent="0.25">
      <c r="B9314" s="23">
        <f>'Raw data (base scenario)'!A9306</f>
        <v>9300</v>
      </c>
      <c r="C9314" s="23" t="str">
        <f>'Raw data (base scenario)'!B9306</f>
        <v>H</v>
      </c>
      <c r="D9314" s="23" t="str">
        <f>'Raw data (base scenario)'!C9306</f>
        <v>H</v>
      </c>
      <c r="E9314" t="b">
        <f t="shared" si="878"/>
        <v>1</v>
      </c>
      <c r="F9314" t="b">
        <f t="shared" si="879"/>
        <v>1</v>
      </c>
      <c r="G9314" t="str">
        <f t="shared" si="880"/>
        <v>N/A</v>
      </c>
      <c r="K9314" s="28">
        <v>9300</v>
      </c>
      <c r="L9314" s="28" t="s">
        <v>18</v>
      </c>
      <c r="M9314" s="28" t="s">
        <v>3</v>
      </c>
      <c r="N9314" t="b">
        <f t="shared" si="881"/>
        <v>1</v>
      </c>
      <c r="O9314" t="b">
        <f t="shared" si="882"/>
        <v>1</v>
      </c>
      <c r="P9314" t="str">
        <f t="shared" si="883"/>
        <v>N/A</v>
      </c>
    </row>
    <row r="9315" spans="2:16" x14ac:dyDescent="0.25">
      <c r="B9315" s="23">
        <f>'Raw data (base scenario)'!A9307</f>
        <v>9301</v>
      </c>
      <c r="C9315" s="23" t="str">
        <f>'Raw data (base scenario)'!B9307</f>
        <v>S</v>
      </c>
      <c r="D9315" s="23" t="str">
        <f>'Raw data (base scenario)'!C9307</f>
        <v>H</v>
      </c>
      <c r="E9315" t="b">
        <f t="shared" si="878"/>
        <v>1</v>
      </c>
      <c r="F9315" t="b">
        <f t="shared" si="879"/>
        <v>1</v>
      </c>
      <c r="G9315" t="str">
        <f t="shared" si="880"/>
        <v>N/A</v>
      </c>
      <c r="K9315" s="28">
        <v>9301</v>
      </c>
      <c r="L9315" s="28" t="s">
        <v>1</v>
      </c>
      <c r="M9315" s="28" t="s">
        <v>1</v>
      </c>
      <c r="N9315" t="b">
        <f t="shared" si="881"/>
        <v>1</v>
      </c>
      <c r="O9315" t="b">
        <f t="shared" si="882"/>
        <v>1</v>
      </c>
      <c r="P9315" t="str">
        <f t="shared" si="883"/>
        <v>N/A</v>
      </c>
    </row>
    <row r="9316" spans="2:16" x14ac:dyDescent="0.25">
      <c r="B9316" s="23">
        <f>'Raw data (base scenario)'!A9308</f>
        <v>9302</v>
      </c>
      <c r="C9316" s="23" t="str">
        <f>'Raw data (base scenario)'!B9308</f>
        <v>I</v>
      </c>
      <c r="D9316" s="23" t="str">
        <f>'Raw data (base scenario)'!C9308</f>
        <v>S</v>
      </c>
      <c r="E9316" t="b">
        <f t="shared" si="878"/>
        <v>1</v>
      </c>
      <c r="F9316" t="b">
        <f t="shared" si="879"/>
        <v>1</v>
      </c>
      <c r="G9316" t="str">
        <f t="shared" si="880"/>
        <v>N/A</v>
      </c>
      <c r="K9316" s="28">
        <v>9302</v>
      </c>
      <c r="L9316" s="28" t="s">
        <v>1</v>
      </c>
      <c r="M9316" s="28" t="s">
        <v>1</v>
      </c>
      <c r="N9316" t="b">
        <f t="shared" si="881"/>
        <v>1</v>
      </c>
      <c r="O9316" t="b">
        <f t="shared" si="882"/>
        <v>1</v>
      </c>
      <c r="P9316" t="str">
        <f t="shared" si="883"/>
        <v>N/A</v>
      </c>
    </row>
    <row r="9317" spans="2:16" x14ac:dyDescent="0.25">
      <c r="B9317" s="23">
        <f>'Raw data (base scenario)'!A9309</f>
        <v>9303</v>
      </c>
      <c r="C9317" s="23" t="str">
        <f>'Raw data (base scenario)'!B9309</f>
        <v>H</v>
      </c>
      <c r="D9317" s="23" t="str">
        <f>'Raw data (base scenario)'!C9309</f>
        <v>H</v>
      </c>
      <c r="E9317" t="b">
        <f t="shared" si="878"/>
        <v>1</v>
      </c>
      <c r="F9317" t="b">
        <f t="shared" si="879"/>
        <v>1</v>
      </c>
      <c r="G9317" t="str">
        <f t="shared" si="880"/>
        <v>N/A</v>
      </c>
      <c r="K9317" s="28">
        <v>9303</v>
      </c>
      <c r="L9317" s="28" t="s">
        <v>1</v>
      </c>
      <c r="M9317" s="28" t="s">
        <v>1</v>
      </c>
      <c r="N9317" t="b">
        <f t="shared" si="881"/>
        <v>1</v>
      </c>
      <c r="O9317" t="b">
        <f t="shared" si="882"/>
        <v>1</v>
      </c>
      <c r="P9317" t="str">
        <f t="shared" si="883"/>
        <v>N/A</v>
      </c>
    </row>
    <row r="9318" spans="2:16" x14ac:dyDescent="0.25">
      <c r="B9318" s="23">
        <f>'Raw data (base scenario)'!A9310</f>
        <v>9304</v>
      </c>
      <c r="C9318" s="23" t="str">
        <f>'Raw data (base scenario)'!B9310</f>
        <v>H</v>
      </c>
      <c r="D9318" s="23" t="str">
        <f>'Raw data (base scenario)'!C9310</f>
        <v>H</v>
      </c>
      <c r="E9318" t="b">
        <f t="shared" si="878"/>
        <v>1</v>
      </c>
      <c r="F9318" t="b">
        <f t="shared" si="879"/>
        <v>1</v>
      </c>
      <c r="G9318" t="str">
        <f t="shared" si="880"/>
        <v>N/A</v>
      </c>
      <c r="K9318" s="28">
        <v>9304</v>
      </c>
      <c r="L9318" s="28" t="s">
        <v>1</v>
      </c>
      <c r="M9318" s="28" t="s">
        <v>1</v>
      </c>
      <c r="N9318" t="b">
        <f t="shared" si="881"/>
        <v>1</v>
      </c>
      <c r="O9318" t="b">
        <f t="shared" si="882"/>
        <v>1</v>
      </c>
      <c r="P9318" t="str">
        <f t="shared" si="883"/>
        <v>N/A</v>
      </c>
    </row>
    <row r="9319" spans="2:16" x14ac:dyDescent="0.25">
      <c r="B9319" s="23">
        <f>'Raw data (base scenario)'!A9311</f>
        <v>9305</v>
      </c>
      <c r="C9319" s="23" t="str">
        <f>'Raw data (base scenario)'!B9311</f>
        <v>H</v>
      </c>
      <c r="D9319" s="23" t="str">
        <f>'Raw data (base scenario)'!C9311</f>
        <v>H</v>
      </c>
      <c r="E9319" t="b">
        <f t="shared" si="878"/>
        <v>1</v>
      </c>
      <c r="F9319" t="b">
        <f t="shared" si="879"/>
        <v>1</v>
      </c>
      <c r="G9319" t="str">
        <f t="shared" si="880"/>
        <v>N/A</v>
      </c>
      <c r="K9319" s="28">
        <v>9305</v>
      </c>
      <c r="L9319" s="28" t="s">
        <v>18</v>
      </c>
      <c r="M9319" s="28" t="s">
        <v>18</v>
      </c>
      <c r="N9319" t="b">
        <f t="shared" si="881"/>
        <v>1</v>
      </c>
      <c r="O9319" t="b">
        <f t="shared" si="882"/>
        <v>1</v>
      </c>
      <c r="P9319" t="str">
        <f t="shared" si="883"/>
        <v>N/A</v>
      </c>
    </row>
    <row r="9320" spans="2:16" x14ac:dyDescent="0.25">
      <c r="B9320" s="23">
        <f>'Raw data (base scenario)'!A9312</f>
        <v>9306</v>
      </c>
      <c r="C9320" s="23" t="str">
        <f>'Raw data (base scenario)'!B9312</f>
        <v>H</v>
      </c>
      <c r="D9320" s="23" t="str">
        <f>'Raw data (base scenario)'!C9312</f>
        <v>H</v>
      </c>
      <c r="E9320" t="b">
        <f t="shared" si="878"/>
        <v>1</v>
      </c>
      <c r="F9320" t="b">
        <f t="shared" si="879"/>
        <v>1</v>
      </c>
      <c r="G9320" t="str">
        <f t="shared" si="880"/>
        <v>N/A</v>
      </c>
      <c r="K9320" s="28">
        <v>9306</v>
      </c>
      <c r="L9320" s="28" t="s">
        <v>2</v>
      </c>
      <c r="M9320" s="28" t="s">
        <v>2</v>
      </c>
      <c r="N9320" t="b">
        <f t="shared" si="881"/>
        <v>1</v>
      </c>
      <c r="O9320" t="b">
        <f t="shared" si="882"/>
        <v>1</v>
      </c>
      <c r="P9320" t="b">
        <f t="shared" si="883"/>
        <v>1</v>
      </c>
    </row>
    <row r="9321" spans="2:16" x14ac:dyDescent="0.25">
      <c r="B9321" s="23">
        <f>'Raw data (base scenario)'!A9313</f>
        <v>9307</v>
      </c>
      <c r="C9321" s="23" t="str">
        <f>'Raw data (base scenario)'!B9313</f>
        <v>I</v>
      </c>
      <c r="D9321" s="23" t="str">
        <f>'Raw data (base scenario)'!C9313</f>
        <v>I</v>
      </c>
      <c r="E9321" t="b">
        <f t="shared" si="878"/>
        <v>1</v>
      </c>
      <c r="F9321" t="b">
        <f t="shared" si="879"/>
        <v>1</v>
      </c>
      <c r="G9321" t="str">
        <f t="shared" si="880"/>
        <v>N/A</v>
      </c>
      <c r="K9321" s="28">
        <v>9307</v>
      </c>
      <c r="L9321" s="28" t="s">
        <v>18</v>
      </c>
      <c r="M9321" s="28" t="s">
        <v>2</v>
      </c>
      <c r="N9321" t="b">
        <f t="shared" si="881"/>
        <v>1</v>
      </c>
      <c r="O9321" t="b">
        <f t="shared" si="882"/>
        <v>1</v>
      </c>
      <c r="P9321" t="str">
        <f t="shared" si="883"/>
        <v>N/A</v>
      </c>
    </row>
    <row r="9322" spans="2:16" x14ac:dyDescent="0.25">
      <c r="B9322" s="23">
        <f>'Raw data (base scenario)'!A9314</f>
        <v>9308</v>
      </c>
      <c r="C9322" s="23" t="str">
        <f>'Raw data (base scenario)'!B9314</f>
        <v>D</v>
      </c>
      <c r="D9322" s="23" t="str">
        <f>'Raw data (base scenario)'!C9314</f>
        <v>D</v>
      </c>
      <c r="E9322" t="b">
        <f t="shared" si="878"/>
        <v>1</v>
      </c>
      <c r="F9322" t="b">
        <f t="shared" si="879"/>
        <v>1</v>
      </c>
      <c r="G9322" t="b">
        <f t="shared" si="880"/>
        <v>1</v>
      </c>
      <c r="K9322" s="28">
        <v>9308</v>
      </c>
      <c r="L9322" s="28" t="s">
        <v>2</v>
      </c>
      <c r="M9322" s="28" t="s">
        <v>2</v>
      </c>
      <c r="N9322" t="b">
        <f t="shared" si="881"/>
        <v>1</v>
      </c>
      <c r="O9322" t="b">
        <f t="shared" si="882"/>
        <v>1</v>
      </c>
      <c r="P9322" t="b">
        <f t="shared" si="883"/>
        <v>1</v>
      </c>
    </row>
    <row r="9323" spans="2:16" x14ac:dyDescent="0.25">
      <c r="B9323" s="23">
        <f>'Raw data (base scenario)'!A9315</f>
        <v>9309</v>
      </c>
      <c r="C9323" s="23" t="str">
        <f>'Raw data (base scenario)'!B9315</f>
        <v>I</v>
      </c>
      <c r="D9323" s="23" t="str">
        <f>'Raw data (base scenario)'!C9315</f>
        <v>D</v>
      </c>
      <c r="E9323" t="b">
        <f t="shared" si="878"/>
        <v>1</v>
      </c>
      <c r="F9323" t="b">
        <f t="shared" si="879"/>
        <v>1</v>
      </c>
      <c r="G9323" t="str">
        <f t="shared" si="880"/>
        <v>N/A</v>
      </c>
      <c r="K9323" s="28">
        <v>9309</v>
      </c>
      <c r="L9323" s="28" t="s">
        <v>3</v>
      </c>
      <c r="M9323" s="28" t="s">
        <v>3</v>
      </c>
      <c r="N9323" t="b">
        <f t="shared" si="881"/>
        <v>1</v>
      </c>
      <c r="O9323" t="b">
        <f t="shared" si="882"/>
        <v>1</v>
      </c>
      <c r="P9323" t="str">
        <f t="shared" si="883"/>
        <v>N/A</v>
      </c>
    </row>
    <row r="9324" spans="2:16" x14ac:dyDescent="0.25">
      <c r="B9324" s="23">
        <f>'Raw data (base scenario)'!A9316</f>
        <v>9310</v>
      </c>
      <c r="C9324" s="23" t="str">
        <f>'Raw data (base scenario)'!B9316</f>
        <v>D</v>
      </c>
      <c r="D9324" s="23" t="str">
        <f>'Raw data (base scenario)'!C9316</f>
        <v>D</v>
      </c>
      <c r="E9324" t="b">
        <f t="shared" si="878"/>
        <v>1</v>
      </c>
      <c r="F9324" t="b">
        <f t="shared" si="879"/>
        <v>1</v>
      </c>
      <c r="G9324" t="b">
        <f t="shared" si="880"/>
        <v>1</v>
      </c>
      <c r="K9324" s="28">
        <v>9310</v>
      </c>
      <c r="L9324" s="28" t="s">
        <v>18</v>
      </c>
      <c r="M9324" s="28" t="s">
        <v>2</v>
      </c>
      <c r="N9324" t="b">
        <f t="shared" si="881"/>
        <v>1</v>
      </c>
      <c r="O9324" t="b">
        <f t="shared" si="882"/>
        <v>1</v>
      </c>
      <c r="P9324" t="str">
        <f t="shared" si="883"/>
        <v>N/A</v>
      </c>
    </row>
    <row r="9325" spans="2:16" x14ac:dyDescent="0.25">
      <c r="B9325" s="23">
        <f>'Raw data (base scenario)'!A9317</f>
        <v>9311</v>
      </c>
      <c r="C9325" s="23" t="str">
        <f>'Raw data (base scenario)'!B9317</f>
        <v>S</v>
      </c>
      <c r="D9325" s="23" t="str">
        <f>'Raw data (base scenario)'!C9317</f>
        <v>S</v>
      </c>
      <c r="E9325" t="b">
        <f t="shared" si="878"/>
        <v>1</v>
      </c>
      <c r="F9325" t="b">
        <f t="shared" si="879"/>
        <v>1</v>
      </c>
      <c r="G9325" t="str">
        <f t="shared" si="880"/>
        <v>N/A</v>
      </c>
      <c r="K9325" s="28">
        <v>9311</v>
      </c>
      <c r="L9325" s="28" t="s">
        <v>2</v>
      </c>
      <c r="M9325" s="28" t="s">
        <v>2</v>
      </c>
      <c r="N9325" t="b">
        <f t="shared" si="881"/>
        <v>1</v>
      </c>
      <c r="O9325" t="b">
        <f t="shared" si="882"/>
        <v>1</v>
      </c>
      <c r="P9325" t="b">
        <f t="shared" si="883"/>
        <v>1</v>
      </c>
    </row>
    <row r="9326" spans="2:16" x14ac:dyDescent="0.25">
      <c r="B9326" s="23">
        <f>'Raw data (base scenario)'!A9318</f>
        <v>9312</v>
      </c>
      <c r="C9326" s="23" t="str">
        <f>'Raw data (base scenario)'!B9318</f>
        <v>I</v>
      </c>
      <c r="D9326" s="23" t="str">
        <f>'Raw data (base scenario)'!C9318</f>
        <v>D</v>
      </c>
      <c r="E9326" t="b">
        <f t="shared" si="878"/>
        <v>1</v>
      </c>
      <c r="F9326" t="b">
        <f t="shared" si="879"/>
        <v>1</v>
      </c>
      <c r="G9326" t="str">
        <f t="shared" si="880"/>
        <v>N/A</v>
      </c>
      <c r="K9326" s="28">
        <v>9312</v>
      </c>
      <c r="L9326" s="28" t="s">
        <v>2</v>
      </c>
      <c r="M9326" s="28" t="s">
        <v>2</v>
      </c>
      <c r="N9326" t="b">
        <f t="shared" si="881"/>
        <v>1</v>
      </c>
      <c r="O9326" t="b">
        <f t="shared" si="882"/>
        <v>1</v>
      </c>
      <c r="P9326" t="b">
        <f t="shared" si="883"/>
        <v>1</v>
      </c>
    </row>
    <row r="9327" spans="2:16" x14ac:dyDescent="0.25">
      <c r="B9327" s="23">
        <f>'Raw data (base scenario)'!A9319</f>
        <v>9313</v>
      </c>
      <c r="C9327" s="23" t="str">
        <f>'Raw data (base scenario)'!B9319</f>
        <v>D</v>
      </c>
      <c r="D9327" s="23" t="str">
        <f>'Raw data (base scenario)'!C9319</f>
        <v>D</v>
      </c>
      <c r="E9327" t="b">
        <f t="shared" si="878"/>
        <v>1</v>
      </c>
      <c r="F9327" t="b">
        <f t="shared" si="879"/>
        <v>1</v>
      </c>
      <c r="G9327" t="b">
        <f t="shared" si="880"/>
        <v>1</v>
      </c>
      <c r="K9327" s="28">
        <v>9313</v>
      </c>
      <c r="L9327" s="28" t="s">
        <v>18</v>
      </c>
      <c r="M9327" s="28" t="s">
        <v>3</v>
      </c>
      <c r="N9327" t="b">
        <f t="shared" si="881"/>
        <v>1</v>
      </c>
      <c r="O9327" t="b">
        <f t="shared" si="882"/>
        <v>1</v>
      </c>
      <c r="P9327" t="str">
        <f t="shared" si="883"/>
        <v>N/A</v>
      </c>
    </row>
    <row r="9328" spans="2:16" x14ac:dyDescent="0.25">
      <c r="B9328" s="23">
        <f>'Raw data (base scenario)'!A9320</f>
        <v>9314</v>
      </c>
      <c r="C9328" s="23" t="str">
        <f>'Raw data (base scenario)'!B9320</f>
        <v>D</v>
      </c>
      <c r="D9328" s="23" t="str">
        <f>'Raw data (base scenario)'!C9320</f>
        <v>D</v>
      </c>
      <c r="E9328" t="b">
        <f t="shared" si="878"/>
        <v>1</v>
      </c>
      <c r="F9328" t="b">
        <f t="shared" si="879"/>
        <v>1</v>
      </c>
      <c r="G9328" t="b">
        <f t="shared" si="880"/>
        <v>1</v>
      </c>
      <c r="K9328" s="28">
        <v>9314</v>
      </c>
      <c r="L9328" s="28" t="s">
        <v>18</v>
      </c>
      <c r="M9328" s="28" t="s">
        <v>3</v>
      </c>
      <c r="N9328" t="b">
        <f t="shared" si="881"/>
        <v>1</v>
      </c>
      <c r="O9328" t="b">
        <f t="shared" si="882"/>
        <v>1</v>
      </c>
      <c r="P9328" t="str">
        <f t="shared" si="883"/>
        <v>N/A</v>
      </c>
    </row>
    <row r="9329" spans="2:16" x14ac:dyDescent="0.25">
      <c r="B9329" s="23">
        <f>'Raw data (base scenario)'!A9321</f>
        <v>9315</v>
      </c>
      <c r="C9329" s="23" t="str">
        <f>'Raw data (base scenario)'!B9321</f>
        <v>I</v>
      </c>
      <c r="D9329" s="23" t="str">
        <f>'Raw data (base scenario)'!C9321</f>
        <v>S</v>
      </c>
      <c r="E9329" t="b">
        <f t="shared" si="878"/>
        <v>1</v>
      </c>
      <c r="F9329" t="b">
        <f t="shared" si="879"/>
        <v>1</v>
      </c>
      <c r="G9329" t="str">
        <f t="shared" si="880"/>
        <v>N/A</v>
      </c>
      <c r="K9329" s="28">
        <v>9315</v>
      </c>
      <c r="L9329" s="28" t="s">
        <v>18</v>
      </c>
      <c r="M9329" s="28" t="s">
        <v>3</v>
      </c>
      <c r="N9329" t="b">
        <f t="shared" si="881"/>
        <v>1</v>
      </c>
      <c r="O9329" t="b">
        <f t="shared" si="882"/>
        <v>1</v>
      </c>
      <c r="P9329" t="str">
        <f t="shared" si="883"/>
        <v>N/A</v>
      </c>
    </row>
    <row r="9330" spans="2:16" x14ac:dyDescent="0.25">
      <c r="B9330" s="23">
        <f>'Raw data (base scenario)'!A9322</f>
        <v>9316</v>
      </c>
      <c r="C9330" s="23" t="str">
        <f>'Raw data (base scenario)'!B9322</f>
        <v>I</v>
      </c>
      <c r="D9330" s="23" t="str">
        <f>'Raw data (base scenario)'!C9322</f>
        <v>S</v>
      </c>
      <c r="E9330" t="b">
        <f t="shared" si="878"/>
        <v>1</v>
      </c>
      <c r="F9330" t="b">
        <f t="shared" si="879"/>
        <v>1</v>
      </c>
      <c r="G9330" t="str">
        <f t="shared" si="880"/>
        <v>N/A</v>
      </c>
      <c r="K9330" s="28">
        <v>9316</v>
      </c>
      <c r="L9330" s="28" t="s">
        <v>1</v>
      </c>
      <c r="M9330" s="28" t="s">
        <v>3</v>
      </c>
      <c r="N9330" t="b">
        <f t="shared" si="881"/>
        <v>1</v>
      </c>
      <c r="O9330" t="b">
        <f t="shared" si="882"/>
        <v>1</v>
      </c>
      <c r="P9330" t="str">
        <f t="shared" si="883"/>
        <v>N/A</v>
      </c>
    </row>
    <row r="9331" spans="2:16" x14ac:dyDescent="0.25">
      <c r="B9331" s="23">
        <f>'Raw data (base scenario)'!A9323</f>
        <v>9317</v>
      </c>
      <c r="C9331" s="23" t="str">
        <f>'Raw data (base scenario)'!B9323</f>
        <v>I</v>
      </c>
      <c r="D9331" s="23" t="str">
        <f>'Raw data (base scenario)'!C9323</f>
        <v>S</v>
      </c>
      <c r="E9331" t="b">
        <f t="shared" si="878"/>
        <v>1</v>
      </c>
      <c r="F9331" t="b">
        <f t="shared" si="879"/>
        <v>1</v>
      </c>
      <c r="G9331" t="str">
        <f t="shared" si="880"/>
        <v>N/A</v>
      </c>
      <c r="K9331" s="28">
        <v>9317</v>
      </c>
      <c r="L9331" s="28" t="s">
        <v>18</v>
      </c>
      <c r="M9331" s="28" t="s">
        <v>18</v>
      </c>
      <c r="N9331" t="b">
        <f t="shared" si="881"/>
        <v>1</v>
      </c>
      <c r="O9331" t="b">
        <f t="shared" si="882"/>
        <v>1</v>
      </c>
      <c r="P9331" t="str">
        <f t="shared" si="883"/>
        <v>N/A</v>
      </c>
    </row>
    <row r="9332" spans="2:16" x14ac:dyDescent="0.25">
      <c r="B9332" s="23">
        <f>'Raw data (base scenario)'!A9324</f>
        <v>9318</v>
      </c>
      <c r="C9332" s="23" t="str">
        <f>'Raw data (base scenario)'!B9324</f>
        <v>H</v>
      </c>
      <c r="D9332" s="23" t="str">
        <f>'Raw data (base scenario)'!C9324</f>
        <v>S</v>
      </c>
      <c r="E9332" t="b">
        <f t="shared" si="878"/>
        <v>1</v>
      </c>
      <c r="F9332" t="b">
        <f t="shared" si="879"/>
        <v>1</v>
      </c>
      <c r="G9332" t="str">
        <f t="shared" si="880"/>
        <v>N/A</v>
      </c>
      <c r="K9332" s="28">
        <v>9318</v>
      </c>
      <c r="L9332" s="28" t="s">
        <v>1</v>
      </c>
      <c r="M9332" s="28" t="s">
        <v>1</v>
      </c>
      <c r="N9332" t="b">
        <f t="shared" si="881"/>
        <v>1</v>
      </c>
      <c r="O9332" t="b">
        <f t="shared" si="882"/>
        <v>1</v>
      </c>
      <c r="P9332" t="str">
        <f t="shared" si="883"/>
        <v>N/A</v>
      </c>
    </row>
    <row r="9333" spans="2:16" x14ac:dyDescent="0.25">
      <c r="B9333" s="23">
        <f>'Raw data (base scenario)'!A9325</f>
        <v>9319</v>
      </c>
      <c r="C9333" s="23" t="str">
        <f>'Raw data (base scenario)'!B9325</f>
        <v>I</v>
      </c>
      <c r="D9333" s="23" t="str">
        <f>'Raw data (base scenario)'!C9325</f>
        <v>I</v>
      </c>
      <c r="E9333" t="b">
        <f t="shared" si="878"/>
        <v>1</v>
      </c>
      <c r="F9333" t="b">
        <f t="shared" si="879"/>
        <v>1</v>
      </c>
      <c r="G9333" t="str">
        <f t="shared" si="880"/>
        <v>N/A</v>
      </c>
      <c r="K9333" s="28">
        <v>9319</v>
      </c>
      <c r="L9333" s="28" t="s">
        <v>18</v>
      </c>
      <c r="M9333" s="28" t="s">
        <v>18</v>
      </c>
      <c r="N9333" t="b">
        <f t="shared" si="881"/>
        <v>1</v>
      </c>
      <c r="O9333" t="b">
        <f t="shared" si="882"/>
        <v>1</v>
      </c>
      <c r="P9333" t="str">
        <f t="shared" si="883"/>
        <v>N/A</v>
      </c>
    </row>
    <row r="9334" spans="2:16" x14ac:dyDescent="0.25">
      <c r="B9334" s="23">
        <f>'Raw data (base scenario)'!A9326</f>
        <v>9320</v>
      </c>
      <c r="C9334" s="23" t="str">
        <f>'Raw data (base scenario)'!B9326</f>
        <v>H</v>
      </c>
      <c r="D9334" s="23" t="str">
        <f>'Raw data (base scenario)'!C9326</f>
        <v>H</v>
      </c>
      <c r="E9334" t="b">
        <f t="shared" si="878"/>
        <v>1</v>
      </c>
      <c r="F9334" t="b">
        <f t="shared" si="879"/>
        <v>1</v>
      </c>
      <c r="G9334" t="str">
        <f t="shared" si="880"/>
        <v>N/A</v>
      </c>
      <c r="K9334" s="28">
        <v>9320</v>
      </c>
      <c r="L9334" s="28" t="s">
        <v>18</v>
      </c>
      <c r="M9334" s="28" t="s">
        <v>2</v>
      </c>
      <c r="N9334" t="b">
        <f t="shared" si="881"/>
        <v>1</v>
      </c>
      <c r="O9334" t="b">
        <f t="shared" si="882"/>
        <v>1</v>
      </c>
      <c r="P9334" t="str">
        <f t="shared" si="883"/>
        <v>N/A</v>
      </c>
    </row>
    <row r="9335" spans="2:16" x14ac:dyDescent="0.25">
      <c r="B9335" s="23">
        <f>'Raw data (base scenario)'!A9327</f>
        <v>9321</v>
      </c>
      <c r="C9335" s="23" t="str">
        <f>'Raw data (base scenario)'!B9327</f>
        <v>I</v>
      </c>
      <c r="D9335" s="23" t="str">
        <f>'Raw data (base scenario)'!C9327</f>
        <v>I</v>
      </c>
      <c r="E9335" t="b">
        <f t="shared" si="878"/>
        <v>1</v>
      </c>
      <c r="F9335" t="b">
        <f t="shared" si="879"/>
        <v>1</v>
      </c>
      <c r="G9335" t="str">
        <f t="shared" si="880"/>
        <v>N/A</v>
      </c>
      <c r="K9335" s="28">
        <v>9321</v>
      </c>
      <c r="L9335" s="28" t="s">
        <v>3</v>
      </c>
      <c r="M9335" s="28" t="s">
        <v>1</v>
      </c>
      <c r="N9335" t="b">
        <f t="shared" si="881"/>
        <v>1</v>
      </c>
      <c r="O9335" t="b">
        <f t="shared" si="882"/>
        <v>1</v>
      </c>
      <c r="P9335" t="str">
        <f t="shared" si="883"/>
        <v>N/A</v>
      </c>
    </row>
    <row r="9336" spans="2:16" x14ac:dyDescent="0.25">
      <c r="B9336" s="23">
        <f>'Raw data (base scenario)'!A9328</f>
        <v>9322</v>
      </c>
      <c r="C9336" s="23" t="str">
        <f>'Raw data (base scenario)'!B9328</f>
        <v>I</v>
      </c>
      <c r="D9336" s="23" t="str">
        <f>'Raw data (base scenario)'!C9328</f>
        <v>D</v>
      </c>
      <c r="E9336" t="b">
        <f t="shared" si="878"/>
        <v>1</v>
      </c>
      <c r="F9336" t="b">
        <f t="shared" si="879"/>
        <v>1</v>
      </c>
      <c r="G9336" t="str">
        <f t="shared" si="880"/>
        <v>N/A</v>
      </c>
      <c r="K9336" s="28">
        <v>9322</v>
      </c>
      <c r="L9336" s="28" t="s">
        <v>2</v>
      </c>
      <c r="M9336" s="28" t="s">
        <v>2</v>
      </c>
      <c r="N9336" t="b">
        <f t="shared" si="881"/>
        <v>1</v>
      </c>
      <c r="O9336" t="b">
        <f t="shared" si="882"/>
        <v>1</v>
      </c>
      <c r="P9336" t="b">
        <f t="shared" si="883"/>
        <v>1</v>
      </c>
    </row>
    <row r="9337" spans="2:16" x14ac:dyDescent="0.25">
      <c r="B9337" s="23">
        <f>'Raw data (base scenario)'!A9329</f>
        <v>9323</v>
      </c>
      <c r="C9337" s="23" t="str">
        <f>'Raw data (base scenario)'!B9329</f>
        <v>S</v>
      </c>
      <c r="D9337" s="23" t="str">
        <f>'Raw data (base scenario)'!C9329</f>
        <v>H</v>
      </c>
      <c r="E9337" t="b">
        <f t="shared" si="878"/>
        <v>1</v>
      </c>
      <c r="F9337" t="b">
        <f t="shared" si="879"/>
        <v>1</v>
      </c>
      <c r="G9337" t="str">
        <f t="shared" si="880"/>
        <v>N/A</v>
      </c>
      <c r="K9337" s="28">
        <v>9323</v>
      </c>
      <c r="L9337" s="28" t="s">
        <v>2</v>
      </c>
      <c r="M9337" s="28" t="s">
        <v>2</v>
      </c>
      <c r="N9337" t="b">
        <f t="shared" si="881"/>
        <v>1</v>
      </c>
      <c r="O9337" t="b">
        <f t="shared" si="882"/>
        <v>1</v>
      </c>
      <c r="P9337" t="b">
        <f t="shared" si="883"/>
        <v>1</v>
      </c>
    </row>
    <row r="9338" spans="2:16" x14ac:dyDescent="0.25">
      <c r="B9338" s="23">
        <f>'Raw data (base scenario)'!A9330</f>
        <v>9324</v>
      </c>
      <c r="C9338" s="23" t="str">
        <f>'Raw data (base scenario)'!B9330</f>
        <v>D</v>
      </c>
      <c r="D9338" s="23" t="str">
        <f>'Raw data (base scenario)'!C9330</f>
        <v>D</v>
      </c>
      <c r="E9338" t="b">
        <f t="shared" si="878"/>
        <v>1</v>
      </c>
      <c r="F9338" t="b">
        <f t="shared" si="879"/>
        <v>1</v>
      </c>
      <c r="G9338" t="b">
        <f t="shared" si="880"/>
        <v>1</v>
      </c>
      <c r="K9338" s="28">
        <v>9324</v>
      </c>
      <c r="L9338" s="28" t="s">
        <v>3</v>
      </c>
      <c r="M9338" s="28" t="s">
        <v>18</v>
      </c>
      <c r="N9338" t="b">
        <f t="shared" si="881"/>
        <v>1</v>
      </c>
      <c r="O9338" t="b">
        <f t="shared" si="882"/>
        <v>1</v>
      </c>
      <c r="P9338" t="str">
        <f t="shared" si="883"/>
        <v>N/A</v>
      </c>
    </row>
    <row r="9339" spans="2:16" x14ac:dyDescent="0.25">
      <c r="B9339" s="23">
        <f>'Raw data (base scenario)'!A9331</f>
        <v>9325</v>
      </c>
      <c r="C9339" s="23" t="str">
        <f>'Raw data (base scenario)'!B9331</f>
        <v>D</v>
      </c>
      <c r="D9339" s="23" t="str">
        <f>'Raw data (base scenario)'!C9331</f>
        <v>D</v>
      </c>
      <c r="E9339" t="b">
        <f t="shared" si="878"/>
        <v>1</v>
      </c>
      <c r="F9339" t="b">
        <f t="shared" si="879"/>
        <v>1</v>
      </c>
      <c r="G9339" t="b">
        <f t="shared" si="880"/>
        <v>1</v>
      </c>
      <c r="K9339" s="28">
        <v>9325</v>
      </c>
      <c r="L9339" s="28" t="s">
        <v>1</v>
      </c>
      <c r="M9339" s="28" t="s">
        <v>3</v>
      </c>
      <c r="N9339" t="b">
        <f t="shared" si="881"/>
        <v>1</v>
      </c>
      <c r="O9339" t="b">
        <f t="shared" si="882"/>
        <v>1</v>
      </c>
      <c r="P9339" t="str">
        <f t="shared" si="883"/>
        <v>N/A</v>
      </c>
    </row>
    <row r="9340" spans="2:16" x14ac:dyDescent="0.25">
      <c r="B9340" s="23">
        <f>'Raw data (base scenario)'!A9332</f>
        <v>9326</v>
      </c>
      <c r="C9340" s="23" t="str">
        <f>'Raw data (base scenario)'!B9332</f>
        <v>S</v>
      </c>
      <c r="D9340" s="23" t="str">
        <f>'Raw data (base scenario)'!C9332</f>
        <v>I</v>
      </c>
      <c r="E9340" t="b">
        <f t="shared" si="878"/>
        <v>1</v>
      </c>
      <c r="F9340" t="b">
        <f t="shared" si="879"/>
        <v>1</v>
      </c>
      <c r="G9340" t="str">
        <f t="shared" si="880"/>
        <v>N/A</v>
      </c>
      <c r="K9340" s="28">
        <v>9326</v>
      </c>
      <c r="L9340" s="28" t="s">
        <v>2</v>
      </c>
      <c r="M9340" s="28" t="s">
        <v>2</v>
      </c>
      <c r="N9340" t="b">
        <f t="shared" si="881"/>
        <v>1</v>
      </c>
      <c r="O9340" t="b">
        <f t="shared" si="882"/>
        <v>1</v>
      </c>
      <c r="P9340" t="b">
        <f t="shared" si="883"/>
        <v>1</v>
      </c>
    </row>
    <row r="9341" spans="2:16" x14ac:dyDescent="0.25">
      <c r="B9341" s="23">
        <f>'Raw data (base scenario)'!A9333</f>
        <v>9327</v>
      </c>
      <c r="C9341" s="23" t="str">
        <f>'Raw data (base scenario)'!B9333</f>
        <v>H</v>
      </c>
      <c r="D9341" s="23" t="str">
        <f>'Raw data (base scenario)'!C9333</f>
        <v>S</v>
      </c>
      <c r="E9341" t="b">
        <f t="shared" si="878"/>
        <v>1</v>
      </c>
      <c r="F9341" t="b">
        <f t="shared" si="879"/>
        <v>1</v>
      </c>
      <c r="G9341" t="str">
        <f t="shared" si="880"/>
        <v>N/A</v>
      </c>
      <c r="K9341" s="28">
        <v>9327</v>
      </c>
      <c r="L9341" s="28" t="s">
        <v>2</v>
      </c>
      <c r="M9341" s="28" t="s">
        <v>2</v>
      </c>
      <c r="N9341" t="b">
        <f t="shared" si="881"/>
        <v>1</v>
      </c>
      <c r="O9341" t="b">
        <f t="shared" si="882"/>
        <v>1</v>
      </c>
      <c r="P9341" t="b">
        <f t="shared" si="883"/>
        <v>1</v>
      </c>
    </row>
    <row r="9342" spans="2:16" x14ac:dyDescent="0.25">
      <c r="B9342" s="23">
        <f>'Raw data (base scenario)'!A9334</f>
        <v>9328</v>
      </c>
      <c r="C9342" s="23" t="str">
        <f>'Raw data (base scenario)'!B9334</f>
        <v>D</v>
      </c>
      <c r="D9342" s="23" t="str">
        <f>'Raw data (base scenario)'!C9334</f>
        <v>D</v>
      </c>
      <c r="E9342" t="b">
        <f t="shared" si="878"/>
        <v>1</v>
      </c>
      <c r="F9342" t="b">
        <f t="shared" si="879"/>
        <v>1</v>
      </c>
      <c r="G9342" t="b">
        <f t="shared" si="880"/>
        <v>1</v>
      </c>
      <c r="K9342" s="28">
        <v>9328</v>
      </c>
      <c r="L9342" s="28" t="s">
        <v>2</v>
      </c>
      <c r="M9342" s="28" t="s">
        <v>2</v>
      </c>
      <c r="N9342" t="b">
        <f t="shared" si="881"/>
        <v>1</v>
      </c>
      <c r="O9342" t="b">
        <f t="shared" si="882"/>
        <v>1</v>
      </c>
      <c r="P9342" t="b">
        <f t="shared" si="883"/>
        <v>1</v>
      </c>
    </row>
    <row r="9343" spans="2:16" x14ac:dyDescent="0.25">
      <c r="B9343" s="23">
        <f>'Raw data (base scenario)'!A9335</f>
        <v>9329</v>
      </c>
      <c r="C9343" s="23" t="str">
        <f>'Raw data (base scenario)'!B9335</f>
        <v>D</v>
      </c>
      <c r="D9343" s="23" t="str">
        <f>'Raw data (base scenario)'!C9335</f>
        <v>D</v>
      </c>
      <c r="E9343" t="b">
        <f t="shared" si="878"/>
        <v>1</v>
      </c>
      <c r="F9343" t="b">
        <f t="shared" si="879"/>
        <v>1</v>
      </c>
      <c r="G9343" t="b">
        <f t="shared" si="880"/>
        <v>1</v>
      </c>
      <c r="K9343" s="28">
        <v>9329</v>
      </c>
      <c r="L9343" s="28" t="s">
        <v>1</v>
      </c>
      <c r="M9343" s="28" t="s">
        <v>1</v>
      </c>
      <c r="N9343" t="b">
        <f t="shared" si="881"/>
        <v>1</v>
      </c>
      <c r="O9343" t="b">
        <f t="shared" si="882"/>
        <v>1</v>
      </c>
      <c r="P9343" t="str">
        <f t="shared" si="883"/>
        <v>N/A</v>
      </c>
    </row>
    <row r="9344" spans="2:16" x14ac:dyDescent="0.25">
      <c r="B9344" s="23">
        <f>'Raw data (base scenario)'!A9336</f>
        <v>9330</v>
      </c>
      <c r="C9344" s="23" t="str">
        <f>'Raw data (base scenario)'!B9336</f>
        <v>D</v>
      </c>
      <c r="D9344" s="23" t="str">
        <f>'Raw data (base scenario)'!C9336</f>
        <v>D</v>
      </c>
      <c r="E9344" t="b">
        <f t="shared" si="878"/>
        <v>1</v>
      </c>
      <c r="F9344" t="b">
        <f t="shared" si="879"/>
        <v>1</v>
      </c>
      <c r="G9344" t="b">
        <f t="shared" si="880"/>
        <v>1</v>
      </c>
      <c r="K9344" s="28">
        <v>9330</v>
      </c>
      <c r="L9344" s="28" t="s">
        <v>1</v>
      </c>
      <c r="M9344" s="28" t="s">
        <v>1</v>
      </c>
      <c r="N9344" t="b">
        <f t="shared" si="881"/>
        <v>1</v>
      </c>
      <c r="O9344" t="b">
        <f t="shared" si="882"/>
        <v>1</v>
      </c>
      <c r="P9344" t="str">
        <f t="shared" si="883"/>
        <v>N/A</v>
      </c>
    </row>
    <row r="9345" spans="2:16" x14ac:dyDescent="0.25">
      <c r="B9345" s="23">
        <f>'Raw data (base scenario)'!A9337</f>
        <v>9331</v>
      </c>
      <c r="C9345" s="23" t="str">
        <f>'Raw data (base scenario)'!B9337</f>
        <v>H</v>
      </c>
      <c r="D9345" s="23" t="str">
        <f>'Raw data (base scenario)'!C9337</f>
        <v>H</v>
      </c>
      <c r="E9345" t="b">
        <f t="shared" si="878"/>
        <v>1</v>
      </c>
      <c r="F9345" t="b">
        <f t="shared" si="879"/>
        <v>1</v>
      </c>
      <c r="G9345" t="str">
        <f t="shared" si="880"/>
        <v>N/A</v>
      </c>
      <c r="K9345" s="28">
        <v>9331</v>
      </c>
      <c r="L9345" s="28" t="s">
        <v>3</v>
      </c>
      <c r="M9345" s="28" t="s">
        <v>1</v>
      </c>
      <c r="N9345" t="b">
        <f t="shared" si="881"/>
        <v>1</v>
      </c>
      <c r="O9345" t="b">
        <f t="shared" si="882"/>
        <v>1</v>
      </c>
      <c r="P9345" t="str">
        <f t="shared" si="883"/>
        <v>N/A</v>
      </c>
    </row>
    <row r="9346" spans="2:16" x14ac:dyDescent="0.25">
      <c r="B9346" s="23">
        <f>'Raw data (base scenario)'!A9338</f>
        <v>9332</v>
      </c>
      <c r="C9346" s="23" t="str">
        <f>'Raw data (base scenario)'!B9338</f>
        <v>H</v>
      </c>
      <c r="D9346" s="23" t="str">
        <f>'Raw data (base scenario)'!C9338</f>
        <v>H</v>
      </c>
      <c r="E9346" t="b">
        <f t="shared" si="878"/>
        <v>1</v>
      </c>
      <c r="F9346" t="b">
        <f t="shared" si="879"/>
        <v>1</v>
      </c>
      <c r="G9346" t="str">
        <f t="shared" si="880"/>
        <v>N/A</v>
      </c>
      <c r="K9346" s="28">
        <v>9332</v>
      </c>
      <c r="L9346" s="28" t="s">
        <v>3</v>
      </c>
      <c r="M9346" s="28" t="s">
        <v>3</v>
      </c>
      <c r="N9346" t="b">
        <f t="shared" si="881"/>
        <v>1</v>
      </c>
      <c r="O9346" t="b">
        <f t="shared" si="882"/>
        <v>1</v>
      </c>
      <c r="P9346" t="str">
        <f t="shared" si="883"/>
        <v>N/A</v>
      </c>
    </row>
    <row r="9347" spans="2:16" x14ac:dyDescent="0.25">
      <c r="B9347" s="23">
        <f>'Raw data (base scenario)'!A9339</f>
        <v>9333</v>
      </c>
      <c r="C9347" s="23" t="str">
        <f>'Raw data (base scenario)'!B9339</f>
        <v>S</v>
      </c>
      <c r="D9347" s="23" t="str">
        <f>'Raw data (base scenario)'!C9339</f>
        <v>H</v>
      </c>
      <c r="E9347" t="b">
        <f t="shared" si="878"/>
        <v>1</v>
      </c>
      <c r="F9347" t="b">
        <f t="shared" si="879"/>
        <v>1</v>
      </c>
      <c r="G9347" t="str">
        <f t="shared" si="880"/>
        <v>N/A</v>
      </c>
      <c r="K9347" s="28">
        <v>9333</v>
      </c>
      <c r="L9347" s="28" t="s">
        <v>18</v>
      </c>
      <c r="M9347" s="28" t="s">
        <v>2</v>
      </c>
      <c r="N9347" t="b">
        <f t="shared" si="881"/>
        <v>1</v>
      </c>
      <c r="O9347" t="b">
        <f t="shared" si="882"/>
        <v>1</v>
      </c>
      <c r="P9347" t="str">
        <f t="shared" si="883"/>
        <v>N/A</v>
      </c>
    </row>
    <row r="9348" spans="2:16" x14ac:dyDescent="0.25">
      <c r="B9348" s="23">
        <f>'Raw data (base scenario)'!A9340</f>
        <v>9334</v>
      </c>
      <c r="C9348" s="23" t="str">
        <f>'Raw data (base scenario)'!B9340</f>
        <v>S</v>
      </c>
      <c r="D9348" s="23" t="str">
        <f>'Raw data (base scenario)'!C9340</f>
        <v>S</v>
      </c>
      <c r="E9348" t="b">
        <f t="shared" si="878"/>
        <v>1</v>
      </c>
      <c r="F9348" t="b">
        <f t="shared" si="879"/>
        <v>1</v>
      </c>
      <c r="G9348" t="str">
        <f t="shared" si="880"/>
        <v>N/A</v>
      </c>
      <c r="K9348" s="28">
        <v>9334</v>
      </c>
      <c r="L9348" s="28" t="s">
        <v>2</v>
      </c>
      <c r="M9348" s="28" t="s">
        <v>2</v>
      </c>
      <c r="N9348" t="b">
        <f t="shared" si="881"/>
        <v>1</v>
      </c>
      <c r="O9348" t="b">
        <f t="shared" si="882"/>
        <v>1</v>
      </c>
      <c r="P9348" t="b">
        <f t="shared" si="883"/>
        <v>1</v>
      </c>
    </row>
    <row r="9349" spans="2:16" x14ac:dyDescent="0.25">
      <c r="B9349" s="23">
        <f>'Raw data (base scenario)'!A9341</f>
        <v>9335</v>
      </c>
      <c r="C9349" s="23" t="str">
        <f>'Raw data (base scenario)'!B9341</f>
        <v>I</v>
      </c>
      <c r="D9349" s="23" t="str">
        <f>'Raw data (base scenario)'!C9341</f>
        <v>D</v>
      </c>
      <c r="E9349" t="b">
        <f t="shared" si="878"/>
        <v>1</v>
      </c>
      <c r="F9349" t="b">
        <f t="shared" si="879"/>
        <v>1</v>
      </c>
      <c r="G9349" t="str">
        <f t="shared" si="880"/>
        <v>N/A</v>
      </c>
      <c r="K9349" s="28">
        <v>9335</v>
      </c>
      <c r="L9349" s="28" t="s">
        <v>18</v>
      </c>
      <c r="M9349" s="28" t="s">
        <v>2</v>
      </c>
      <c r="N9349" t="b">
        <f t="shared" si="881"/>
        <v>1</v>
      </c>
      <c r="O9349" t="b">
        <f t="shared" si="882"/>
        <v>1</v>
      </c>
      <c r="P9349" t="str">
        <f t="shared" si="883"/>
        <v>N/A</v>
      </c>
    </row>
    <row r="9350" spans="2:16" x14ac:dyDescent="0.25">
      <c r="B9350" s="23">
        <f>'Raw data (base scenario)'!A9342</f>
        <v>9336</v>
      </c>
      <c r="C9350" s="23" t="str">
        <f>'Raw data (base scenario)'!B9342</f>
        <v>D</v>
      </c>
      <c r="D9350" s="23" t="str">
        <f>'Raw data (base scenario)'!C9342</f>
        <v>D</v>
      </c>
      <c r="E9350" t="b">
        <f t="shared" si="878"/>
        <v>1</v>
      </c>
      <c r="F9350" t="b">
        <f t="shared" si="879"/>
        <v>1</v>
      </c>
      <c r="G9350" t="b">
        <f t="shared" si="880"/>
        <v>1</v>
      </c>
      <c r="K9350" s="28">
        <v>9336</v>
      </c>
      <c r="L9350" s="28" t="s">
        <v>18</v>
      </c>
      <c r="M9350" s="28" t="s">
        <v>18</v>
      </c>
      <c r="N9350" t="b">
        <f t="shared" si="881"/>
        <v>1</v>
      </c>
      <c r="O9350" t="b">
        <f t="shared" si="882"/>
        <v>1</v>
      </c>
      <c r="P9350" t="str">
        <f t="shared" si="883"/>
        <v>N/A</v>
      </c>
    </row>
    <row r="9351" spans="2:16" x14ac:dyDescent="0.25">
      <c r="B9351" s="23">
        <f>'Raw data (base scenario)'!A9343</f>
        <v>9337</v>
      </c>
      <c r="C9351" s="23" t="str">
        <f>'Raw data (base scenario)'!B9343</f>
        <v>I</v>
      </c>
      <c r="D9351" s="23" t="str">
        <f>'Raw data (base scenario)'!C9343</f>
        <v>D</v>
      </c>
      <c r="E9351" t="b">
        <f t="shared" si="878"/>
        <v>1</v>
      </c>
      <c r="F9351" t="b">
        <f t="shared" si="879"/>
        <v>1</v>
      </c>
      <c r="G9351" t="str">
        <f t="shared" si="880"/>
        <v>N/A</v>
      </c>
      <c r="K9351" s="28">
        <v>9337</v>
      </c>
      <c r="L9351" s="28" t="s">
        <v>18</v>
      </c>
      <c r="M9351" s="28" t="s">
        <v>2</v>
      </c>
      <c r="N9351" t="b">
        <f t="shared" si="881"/>
        <v>1</v>
      </c>
      <c r="O9351" t="b">
        <f t="shared" si="882"/>
        <v>1</v>
      </c>
      <c r="P9351" t="str">
        <f t="shared" si="883"/>
        <v>N/A</v>
      </c>
    </row>
    <row r="9352" spans="2:16" x14ac:dyDescent="0.25">
      <c r="B9352" s="23">
        <f>'Raw data (base scenario)'!A9344</f>
        <v>9338</v>
      </c>
      <c r="C9352" s="23" t="str">
        <f>'Raw data (base scenario)'!B9344</f>
        <v>I</v>
      </c>
      <c r="D9352" s="23" t="str">
        <f>'Raw data (base scenario)'!C9344</f>
        <v>I</v>
      </c>
      <c r="E9352" t="b">
        <f t="shared" si="878"/>
        <v>1</v>
      </c>
      <c r="F9352" t="b">
        <f t="shared" si="879"/>
        <v>1</v>
      </c>
      <c r="G9352" t="str">
        <f t="shared" si="880"/>
        <v>N/A</v>
      </c>
      <c r="K9352" s="28">
        <v>9338</v>
      </c>
      <c r="L9352" s="28" t="s">
        <v>1</v>
      </c>
      <c r="M9352" s="28" t="s">
        <v>1</v>
      </c>
      <c r="N9352" t="b">
        <f t="shared" si="881"/>
        <v>1</v>
      </c>
      <c r="O9352" t="b">
        <f t="shared" si="882"/>
        <v>1</v>
      </c>
      <c r="P9352" t="str">
        <f t="shared" si="883"/>
        <v>N/A</v>
      </c>
    </row>
    <row r="9353" spans="2:16" x14ac:dyDescent="0.25">
      <c r="B9353" s="23">
        <f>'Raw data (base scenario)'!A9345</f>
        <v>9339</v>
      </c>
      <c r="C9353" s="23" t="str">
        <f>'Raw data (base scenario)'!B9345</f>
        <v>I</v>
      </c>
      <c r="D9353" s="23" t="str">
        <f>'Raw data (base scenario)'!C9345</f>
        <v>D</v>
      </c>
      <c r="E9353" t="b">
        <f t="shared" si="878"/>
        <v>1</v>
      </c>
      <c r="F9353" t="b">
        <f t="shared" si="879"/>
        <v>1</v>
      </c>
      <c r="G9353" t="str">
        <f t="shared" si="880"/>
        <v>N/A</v>
      </c>
      <c r="K9353" s="28">
        <v>9339</v>
      </c>
      <c r="L9353" s="28" t="s">
        <v>2</v>
      </c>
      <c r="M9353" s="28" t="s">
        <v>2</v>
      </c>
      <c r="N9353" t="b">
        <f t="shared" si="881"/>
        <v>1</v>
      </c>
      <c r="O9353" t="b">
        <f t="shared" si="882"/>
        <v>1</v>
      </c>
      <c r="P9353" t="b">
        <f t="shared" si="883"/>
        <v>1</v>
      </c>
    </row>
    <row r="9354" spans="2:16" x14ac:dyDescent="0.25">
      <c r="B9354" s="23">
        <f>'Raw data (base scenario)'!A9346</f>
        <v>9340</v>
      </c>
      <c r="C9354" s="23" t="str">
        <f>'Raw data (base scenario)'!B9346</f>
        <v>H</v>
      </c>
      <c r="D9354" s="23" t="str">
        <f>'Raw data (base scenario)'!C9346</f>
        <v>H</v>
      </c>
      <c r="E9354" t="b">
        <f t="shared" si="878"/>
        <v>1</v>
      </c>
      <c r="F9354" t="b">
        <f t="shared" si="879"/>
        <v>1</v>
      </c>
      <c r="G9354" t="str">
        <f t="shared" si="880"/>
        <v>N/A</v>
      </c>
      <c r="K9354" s="28">
        <v>9340</v>
      </c>
      <c r="L9354" s="28" t="s">
        <v>2</v>
      </c>
      <c r="M9354" s="28" t="s">
        <v>2</v>
      </c>
      <c r="N9354" t="b">
        <f t="shared" si="881"/>
        <v>1</v>
      </c>
      <c r="O9354" t="b">
        <f t="shared" si="882"/>
        <v>1</v>
      </c>
      <c r="P9354" t="b">
        <f t="shared" si="883"/>
        <v>1</v>
      </c>
    </row>
    <row r="9355" spans="2:16" x14ac:dyDescent="0.25">
      <c r="B9355" s="23">
        <f>'Raw data (base scenario)'!A9347</f>
        <v>9341</v>
      </c>
      <c r="C9355" s="23" t="str">
        <f>'Raw data (base scenario)'!B9347</f>
        <v>D</v>
      </c>
      <c r="D9355" s="23" t="str">
        <f>'Raw data (base scenario)'!C9347</f>
        <v>D</v>
      </c>
      <c r="E9355" t="b">
        <f t="shared" si="878"/>
        <v>1</v>
      </c>
      <c r="F9355" t="b">
        <f t="shared" si="879"/>
        <v>1</v>
      </c>
      <c r="G9355" t="b">
        <f t="shared" si="880"/>
        <v>1</v>
      </c>
      <c r="K9355" s="28">
        <v>9341</v>
      </c>
      <c r="L9355" s="28" t="s">
        <v>2</v>
      </c>
      <c r="M9355" s="28" t="s">
        <v>2</v>
      </c>
      <c r="N9355" t="b">
        <f t="shared" si="881"/>
        <v>1</v>
      </c>
      <c r="O9355" t="b">
        <f t="shared" si="882"/>
        <v>1</v>
      </c>
      <c r="P9355" t="b">
        <f t="shared" si="883"/>
        <v>1</v>
      </c>
    </row>
    <row r="9356" spans="2:16" x14ac:dyDescent="0.25">
      <c r="B9356" s="23">
        <f>'Raw data (base scenario)'!A9348</f>
        <v>9342</v>
      </c>
      <c r="C9356" s="23" t="str">
        <f>'Raw data (base scenario)'!B9348</f>
        <v>D</v>
      </c>
      <c r="D9356" s="23" t="str">
        <f>'Raw data (base scenario)'!C9348</f>
        <v>D</v>
      </c>
      <c r="E9356" t="b">
        <f t="shared" si="878"/>
        <v>1</v>
      </c>
      <c r="F9356" t="b">
        <f t="shared" si="879"/>
        <v>1</v>
      </c>
      <c r="G9356" t="b">
        <f t="shared" si="880"/>
        <v>1</v>
      </c>
      <c r="K9356" s="28">
        <v>9342</v>
      </c>
      <c r="L9356" s="28" t="s">
        <v>18</v>
      </c>
      <c r="M9356" s="28" t="s">
        <v>3</v>
      </c>
      <c r="N9356" t="b">
        <f t="shared" si="881"/>
        <v>1</v>
      </c>
      <c r="O9356" t="b">
        <f t="shared" si="882"/>
        <v>1</v>
      </c>
      <c r="P9356" t="str">
        <f t="shared" si="883"/>
        <v>N/A</v>
      </c>
    </row>
    <row r="9357" spans="2:16" x14ac:dyDescent="0.25">
      <c r="B9357" s="23">
        <f>'Raw data (base scenario)'!A9349</f>
        <v>9343</v>
      </c>
      <c r="C9357" s="23" t="str">
        <f>'Raw data (base scenario)'!B9349</f>
        <v>D</v>
      </c>
      <c r="D9357" s="23" t="str">
        <f>'Raw data (base scenario)'!C9349</f>
        <v>D</v>
      </c>
      <c r="E9357" t="b">
        <f t="shared" si="878"/>
        <v>1</v>
      </c>
      <c r="F9357" t="b">
        <f t="shared" si="879"/>
        <v>1</v>
      </c>
      <c r="G9357" t="b">
        <f t="shared" si="880"/>
        <v>1</v>
      </c>
      <c r="K9357" s="28">
        <v>9343</v>
      </c>
      <c r="L9357" s="28" t="s">
        <v>3</v>
      </c>
      <c r="M9357" s="28" t="s">
        <v>1</v>
      </c>
      <c r="N9357" t="b">
        <f t="shared" si="881"/>
        <v>1</v>
      </c>
      <c r="O9357" t="b">
        <f t="shared" si="882"/>
        <v>1</v>
      </c>
      <c r="P9357" t="str">
        <f t="shared" si="883"/>
        <v>N/A</v>
      </c>
    </row>
    <row r="9358" spans="2:16" x14ac:dyDescent="0.25">
      <c r="B9358" s="23">
        <f>'Raw data (base scenario)'!A9350</f>
        <v>9344</v>
      </c>
      <c r="C9358" s="23" t="str">
        <f>'Raw data (base scenario)'!B9350</f>
        <v>I</v>
      </c>
      <c r="D9358" s="23" t="str">
        <f>'Raw data (base scenario)'!C9350</f>
        <v>S</v>
      </c>
      <c r="E9358" t="b">
        <f t="shared" si="878"/>
        <v>1</v>
      </c>
      <c r="F9358" t="b">
        <f t="shared" si="879"/>
        <v>1</v>
      </c>
      <c r="G9358" t="str">
        <f t="shared" si="880"/>
        <v>N/A</v>
      </c>
      <c r="K9358" s="28">
        <v>9344</v>
      </c>
      <c r="L9358" s="28" t="s">
        <v>3</v>
      </c>
      <c r="M9358" s="28" t="s">
        <v>1</v>
      </c>
      <c r="N9358" t="b">
        <f t="shared" si="881"/>
        <v>1</v>
      </c>
      <c r="O9358" t="b">
        <f t="shared" si="882"/>
        <v>1</v>
      </c>
      <c r="P9358" t="str">
        <f t="shared" si="883"/>
        <v>N/A</v>
      </c>
    </row>
    <row r="9359" spans="2:16" x14ac:dyDescent="0.25">
      <c r="B9359" s="23">
        <f>'Raw data (base scenario)'!A9351</f>
        <v>9345</v>
      </c>
      <c r="C9359" s="23" t="str">
        <f>'Raw data (base scenario)'!B9351</f>
        <v>S</v>
      </c>
      <c r="D9359" s="23" t="str">
        <f>'Raw data (base scenario)'!C9351</f>
        <v>H</v>
      </c>
      <c r="E9359" t="b">
        <f t="shared" ref="E9359:E9422" si="884">OR(C9359=$A$4,C9359=$A$5,C9359=$A$6,C9359=$A$7)</f>
        <v>1</v>
      </c>
      <c r="F9359" t="b">
        <f t="shared" ref="F9359:F9422" si="885">OR(D9359=$A$4,D9359=$A$5,D9359=$A$6,D9359=$A$7)</f>
        <v>1</v>
      </c>
      <c r="G9359" t="str">
        <f t="shared" si="880"/>
        <v>N/A</v>
      </c>
      <c r="K9359" s="28">
        <v>9345</v>
      </c>
      <c r="L9359" s="28" t="s">
        <v>3</v>
      </c>
      <c r="M9359" s="28" t="s">
        <v>3</v>
      </c>
      <c r="N9359" t="b">
        <f t="shared" si="881"/>
        <v>1</v>
      </c>
      <c r="O9359" t="b">
        <f t="shared" si="882"/>
        <v>1</v>
      </c>
      <c r="P9359" t="str">
        <f t="shared" si="883"/>
        <v>N/A</v>
      </c>
    </row>
    <row r="9360" spans="2:16" x14ac:dyDescent="0.25">
      <c r="B9360" s="23">
        <f>'Raw data (base scenario)'!A9352</f>
        <v>9346</v>
      </c>
      <c r="C9360" s="23" t="str">
        <f>'Raw data (base scenario)'!B9352</f>
        <v>S</v>
      </c>
      <c r="D9360" s="23" t="str">
        <f>'Raw data (base scenario)'!C9352</f>
        <v>H</v>
      </c>
      <c r="E9360" t="b">
        <f t="shared" si="884"/>
        <v>1</v>
      </c>
      <c r="F9360" t="b">
        <f t="shared" si="885"/>
        <v>1</v>
      </c>
      <c r="G9360" t="str">
        <f t="shared" ref="G9360:G9423" si="886">IF(C9360="D",D9360="D","N/A")</f>
        <v>N/A</v>
      </c>
      <c r="K9360" s="28">
        <v>9346</v>
      </c>
      <c r="L9360" s="28" t="s">
        <v>18</v>
      </c>
      <c r="M9360" s="28" t="s">
        <v>2</v>
      </c>
      <c r="N9360" t="b">
        <f t="shared" si="881"/>
        <v>1</v>
      </c>
      <c r="O9360" t="b">
        <f t="shared" si="882"/>
        <v>1</v>
      </c>
      <c r="P9360" t="str">
        <f t="shared" si="883"/>
        <v>N/A</v>
      </c>
    </row>
    <row r="9361" spans="2:16" x14ac:dyDescent="0.25">
      <c r="B9361" s="23">
        <f>'Raw data (base scenario)'!A9353</f>
        <v>9347</v>
      </c>
      <c r="C9361" s="23" t="str">
        <f>'Raw data (base scenario)'!B9353</f>
        <v>S</v>
      </c>
      <c r="D9361" s="23" t="str">
        <f>'Raw data (base scenario)'!C9353</f>
        <v>S</v>
      </c>
      <c r="E9361" t="b">
        <f t="shared" si="884"/>
        <v>1</v>
      </c>
      <c r="F9361" t="b">
        <f t="shared" si="885"/>
        <v>1</v>
      </c>
      <c r="G9361" t="str">
        <f t="shared" si="886"/>
        <v>N/A</v>
      </c>
      <c r="K9361" s="28">
        <v>9347</v>
      </c>
      <c r="L9361" s="28" t="s">
        <v>3</v>
      </c>
      <c r="M9361" s="28" t="s">
        <v>3</v>
      </c>
      <c r="N9361" t="b">
        <f t="shared" si="881"/>
        <v>1</v>
      </c>
      <c r="O9361" t="b">
        <f t="shared" si="882"/>
        <v>1</v>
      </c>
      <c r="P9361" t="str">
        <f t="shared" si="883"/>
        <v>N/A</v>
      </c>
    </row>
    <row r="9362" spans="2:16" x14ac:dyDescent="0.25">
      <c r="B9362" s="23">
        <f>'Raw data (base scenario)'!A9354</f>
        <v>9348</v>
      </c>
      <c r="C9362" s="23" t="str">
        <f>'Raw data (base scenario)'!B9354</f>
        <v>I</v>
      </c>
      <c r="D9362" s="23" t="str">
        <f>'Raw data (base scenario)'!C9354</f>
        <v>D</v>
      </c>
      <c r="E9362" t="b">
        <f t="shared" si="884"/>
        <v>1</v>
      </c>
      <c r="F9362" t="b">
        <f t="shared" si="885"/>
        <v>1</v>
      </c>
      <c r="G9362" t="str">
        <f t="shared" si="886"/>
        <v>N/A</v>
      </c>
      <c r="K9362" s="28">
        <v>9348</v>
      </c>
      <c r="L9362" s="28" t="s">
        <v>18</v>
      </c>
      <c r="M9362" s="28" t="s">
        <v>2</v>
      </c>
      <c r="N9362" t="b">
        <f t="shared" si="881"/>
        <v>1</v>
      </c>
      <c r="O9362" t="b">
        <f t="shared" si="882"/>
        <v>1</v>
      </c>
      <c r="P9362" t="str">
        <f t="shared" si="883"/>
        <v>N/A</v>
      </c>
    </row>
    <row r="9363" spans="2:16" x14ac:dyDescent="0.25">
      <c r="B9363" s="23">
        <f>'Raw data (base scenario)'!A9355</f>
        <v>9349</v>
      </c>
      <c r="C9363" s="23" t="str">
        <f>'Raw data (base scenario)'!B9355</f>
        <v>S</v>
      </c>
      <c r="D9363" s="23" t="str">
        <f>'Raw data (base scenario)'!C9355</f>
        <v>S</v>
      </c>
      <c r="E9363" t="b">
        <f t="shared" si="884"/>
        <v>1</v>
      </c>
      <c r="F9363" t="b">
        <f t="shared" si="885"/>
        <v>1</v>
      </c>
      <c r="G9363" t="str">
        <f t="shared" si="886"/>
        <v>N/A</v>
      </c>
      <c r="K9363" s="28">
        <v>9349</v>
      </c>
      <c r="L9363" s="28" t="s">
        <v>1</v>
      </c>
      <c r="M9363" s="28" t="s">
        <v>1</v>
      </c>
      <c r="N9363" t="b">
        <f t="shared" si="881"/>
        <v>1</v>
      </c>
      <c r="O9363" t="b">
        <f t="shared" si="882"/>
        <v>1</v>
      </c>
      <c r="P9363" t="str">
        <f t="shared" si="883"/>
        <v>N/A</v>
      </c>
    </row>
    <row r="9364" spans="2:16" x14ac:dyDescent="0.25">
      <c r="B9364" s="23">
        <f>'Raw data (base scenario)'!A9356</f>
        <v>9350</v>
      </c>
      <c r="C9364" s="23" t="str">
        <f>'Raw data (base scenario)'!B9356</f>
        <v>I</v>
      </c>
      <c r="D9364" s="23" t="str">
        <f>'Raw data (base scenario)'!C9356</f>
        <v>D</v>
      </c>
      <c r="E9364" t="b">
        <f t="shared" si="884"/>
        <v>1</v>
      </c>
      <c r="F9364" t="b">
        <f t="shared" si="885"/>
        <v>1</v>
      </c>
      <c r="G9364" t="str">
        <f t="shared" si="886"/>
        <v>N/A</v>
      </c>
      <c r="K9364" s="28">
        <v>9350</v>
      </c>
      <c r="L9364" s="28" t="s">
        <v>2</v>
      </c>
      <c r="M9364" s="28" t="s">
        <v>2</v>
      </c>
      <c r="N9364" t="b">
        <f t="shared" si="881"/>
        <v>1</v>
      </c>
      <c r="O9364" t="b">
        <f t="shared" si="882"/>
        <v>1</v>
      </c>
      <c r="P9364" t="b">
        <f t="shared" si="883"/>
        <v>1</v>
      </c>
    </row>
    <row r="9365" spans="2:16" x14ac:dyDescent="0.25">
      <c r="B9365" s="23">
        <f>'Raw data (base scenario)'!A9357</f>
        <v>9351</v>
      </c>
      <c r="C9365" s="23" t="str">
        <f>'Raw data (base scenario)'!B9357</f>
        <v>H</v>
      </c>
      <c r="D9365" s="23" t="str">
        <f>'Raw data (base scenario)'!C9357</f>
        <v>H</v>
      </c>
      <c r="E9365" t="b">
        <f t="shared" si="884"/>
        <v>1</v>
      </c>
      <c r="F9365" t="b">
        <f t="shared" si="885"/>
        <v>1</v>
      </c>
      <c r="G9365" t="str">
        <f t="shared" si="886"/>
        <v>N/A</v>
      </c>
      <c r="K9365" s="28">
        <v>9351</v>
      </c>
      <c r="L9365" s="28" t="s">
        <v>2</v>
      </c>
      <c r="M9365" s="28" t="s">
        <v>2</v>
      </c>
      <c r="N9365" t="b">
        <f t="shared" si="881"/>
        <v>1</v>
      </c>
      <c r="O9365" t="b">
        <f t="shared" si="882"/>
        <v>1</v>
      </c>
      <c r="P9365" t="b">
        <f t="shared" si="883"/>
        <v>1</v>
      </c>
    </row>
    <row r="9366" spans="2:16" x14ac:dyDescent="0.25">
      <c r="B9366" s="23">
        <f>'Raw data (base scenario)'!A9358</f>
        <v>9352</v>
      </c>
      <c r="C9366" s="23" t="str">
        <f>'Raw data (base scenario)'!B9358</f>
        <v>D</v>
      </c>
      <c r="D9366" s="23" t="str">
        <f>'Raw data (base scenario)'!C9358</f>
        <v>D</v>
      </c>
      <c r="E9366" t="b">
        <f t="shared" si="884"/>
        <v>1</v>
      </c>
      <c r="F9366" t="b">
        <f t="shared" si="885"/>
        <v>1</v>
      </c>
      <c r="G9366" t="b">
        <f t="shared" si="886"/>
        <v>1</v>
      </c>
      <c r="K9366" s="28">
        <v>9352</v>
      </c>
      <c r="L9366" s="28" t="s">
        <v>3</v>
      </c>
      <c r="M9366" s="28" t="s">
        <v>18</v>
      </c>
      <c r="N9366" t="b">
        <f t="shared" si="881"/>
        <v>1</v>
      </c>
      <c r="O9366" t="b">
        <f t="shared" si="882"/>
        <v>1</v>
      </c>
      <c r="P9366" t="str">
        <f t="shared" si="883"/>
        <v>N/A</v>
      </c>
    </row>
    <row r="9367" spans="2:16" x14ac:dyDescent="0.25">
      <c r="B9367" s="23">
        <f>'Raw data (base scenario)'!A9359</f>
        <v>9353</v>
      </c>
      <c r="C9367" s="23" t="str">
        <f>'Raw data (base scenario)'!B9359</f>
        <v>D</v>
      </c>
      <c r="D9367" s="23" t="str">
        <f>'Raw data (base scenario)'!C9359</f>
        <v>D</v>
      </c>
      <c r="E9367" t="b">
        <f t="shared" si="884"/>
        <v>1</v>
      </c>
      <c r="F9367" t="b">
        <f t="shared" si="885"/>
        <v>1</v>
      </c>
      <c r="G9367" t="b">
        <f t="shared" si="886"/>
        <v>1</v>
      </c>
      <c r="K9367" s="28">
        <v>9353</v>
      </c>
      <c r="L9367" s="28" t="s">
        <v>18</v>
      </c>
      <c r="M9367" s="28" t="s">
        <v>2</v>
      </c>
      <c r="N9367" t="b">
        <f t="shared" si="881"/>
        <v>1</v>
      </c>
      <c r="O9367" t="b">
        <f t="shared" si="882"/>
        <v>1</v>
      </c>
      <c r="P9367" t="str">
        <f t="shared" si="883"/>
        <v>N/A</v>
      </c>
    </row>
    <row r="9368" spans="2:16" x14ac:dyDescent="0.25">
      <c r="B9368" s="23">
        <f>'Raw data (base scenario)'!A9360</f>
        <v>9354</v>
      </c>
      <c r="C9368" s="23" t="str">
        <f>'Raw data (base scenario)'!B9360</f>
        <v>S</v>
      </c>
      <c r="D9368" s="23" t="str">
        <f>'Raw data (base scenario)'!C9360</f>
        <v>I</v>
      </c>
      <c r="E9368" t="b">
        <f t="shared" si="884"/>
        <v>1</v>
      </c>
      <c r="F9368" t="b">
        <f t="shared" si="885"/>
        <v>1</v>
      </c>
      <c r="G9368" t="str">
        <f t="shared" si="886"/>
        <v>N/A</v>
      </c>
      <c r="K9368" s="28">
        <v>9354</v>
      </c>
      <c r="L9368" s="28" t="s">
        <v>18</v>
      </c>
      <c r="M9368" s="28" t="s">
        <v>18</v>
      </c>
      <c r="N9368" t="b">
        <f t="shared" si="881"/>
        <v>1</v>
      </c>
      <c r="O9368" t="b">
        <f t="shared" si="882"/>
        <v>1</v>
      </c>
      <c r="P9368" t="str">
        <f t="shared" si="883"/>
        <v>N/A</v>
      </c>
    </row>
    <row r="9369" spans="2:16" x14ac:dyDescent="0.25">
      <c r="B9369" s="23">
        <f>'Raw data (base scenario)'!A9361</f>
        <v>9355</v>
      </c>
      <c r="C9369" s="23" t="str">
        <f>'Raw data (base scenario)'!B9361</f>
        <v>I</v>
      </c>
      <c r="D9369" s="23" t="str">
        <f>'Raw data (base scenario)'!C9361</f>
        <v>D</v>
      </c>
      <c r="E9369" t="b">
        <f t="shared" si="884"/>
        <v>1</v>
      </c>
      <c r="F9369" t="b">
        <f t="shared" si="885"/>
        <v>1</v>
      </c>
      <c r="G9369" t="str">
        <f t="shared" si="886"/>
        <v>N/A</v>
      </c>
      <c r="K9369" s="28">
        <v>9355</v>
      </c>
      <c r="L9369" s="28" t="s">
        <v>1</v>
      </c>
      <c r="M9369" s="28" t="s">
        <v>1</v>
      </c>
      <c r="N9369" t="b">
        <f t="shared" si="881"/>
        <v>1</v>
      </c>
      <c r="O9369" t="b">
        <f t="shared" si="882"/>
        <v>1</v>
      </c>
      <c r="P9369" t="str">
        <f t="shared" si="883"/>
        <v>N/A</v>
      </c>
    </row>
    <row r="9370" spans="2:16" x14ac:dyDescent="0.25">
      <c r="B9370" s="23">
        <f>'Raw data (base scenario)'!A9362</f>
        <v>9356</v>
      </c>
      <c r="C9370" s="23" t="str">
        <f>'Raw data (base scenario)'!B9362</f>
        <v>I</v>
      </c>
      <c r="D9370" s="23" t="str">
        <f>'Raw data (base scenario)'!C9362</f>
        <v>I</v>
      </c>
      <c r="E9370" t="b">
        <f t="shared" si="884"/>
        <v>1</v>
      </c>
      <c r="F9370" t="b">
        <f t="shared" si="885"/>
        <v>1</v>
      </c>
      <c r="G9370" t="str">
        <f t="shared" si="886"/>
        <v>N/A</v>
      </c>
      <c r="K9370" s="28">
        <v>9356</v>
      </c>
      <c r="L9370" s="28" t="s">
        <v>2</v>
      </c>
      <c r="M9370" s="28" t="s">
        <v>2</v>
      </c>
      <c r="N9370" t="b">
        <f t="shared" ref="N9370:N9433" si="887">OR(L9370=$A$4,L9370=$A$5,L9370=$A$6,L9370=$A$7)</f>
        <v>1</v>
      </c>
      <c r="O9370" t="b">
        <f t="shared" ref="O9370:O9433" si="888">OR(M9370=$A$4,M9370=$A$5,M9370=$A$6,M9370=$A$7)</f>
        <v>1</v>
      </c>
      <c r="P9370" t="b">
        <f t="shared" ref="P9370:P9433" si="889">IF(L9370="D",M9370="D","N/A")</f>
        <v>1</v>
      </c>
    </row>
    <row r="9371" spans="2:16" x14ac:dyDescent="0.25">
      <c r="B9371" s="23">
        <f>'Raw data (base scenario)'!A9363</f>
        <v>9357</v>
      </c>
      <c r="C9371" s="23" t="str">
        <f>'Raw data (base scenario)'!B9363</f>
        <v>H</v>
      </c>
      <c r="D9371" s="23" t="str">
        <f>'Raw data (base scenario)'!C9363</f>
        <v>H</v>
      </c>
      <c r="E9371" t="b">
        <f t="shared" si="884"/>
        <v>1</v>
      </c>
      <c r="F9371" t="b">
        <f t="shared" si="885"/>
        <v>1</v>
      </c>
      <c r="G9371" t="str">
        <f t="shared" si="886"/>
        <v>N/A</v>
      </c>
      <c r="K9371" s="28">
        <v>9357</v>
      </c>
      <c r="L9371" s="28" t="s">
        <v>18</v>
      </c>
      <c r="M9371" s="28" t="s">
        <v>3</v>
      </c>
      <c r="N9371" t="b">
        <f t="shared" si="887"/>
        <v>1</v>
      </c>
      <c r="O9371" t="b">
        <f t="shared" si="888"/>
        <v>1</v>
      </c>
      <c r="P9371" t="str">
        <f t="shared" si="889"/>
        <v>N/A</v>
      </c>
    </row>
    <row r="9372" spans="2:16" x14ac:dyDescent="0.25">
      <c r="B9372" s="23">
        <f>'Raw data (base scenario)'!A9364</f>
        <v>9358</v>
      </c>
      <c r="C9372" s="23" t="str">
        <f>'Raw data (base scenario)'!B9364</f>
        <v>D</v>
      </c>
      <c r="D9372" s="23" t="str">
        <f>'Raw data (base scenario)'!C9364</f>
        <v>D</v>
      </c>
      <c r="E9372" t="b">
        <f t="shared" si="884"/>
        <v>1</v>
      </c>
      <c r="F9372" t="b">
        <f t="shared" si="885"/>
        <v>1</v>
      </c>
      <c r="G9372" t="b">
        <f t="shared" si="886"/>
        <v>1</v>
      </c>
      <c r="K9372" s="28">
        <v>9358</v>
      </c>
      <c r="L9372" s="28" t="s">
        <v>3</v>
      </c>
      <c r="M9372" s="28" t="s">
        <v>1</v>
      </c>
      <c r="N9372" t="b">
        <f t="shared" si="887"/>
        <v>1</v>
      </c>
      <c r="O9372" t="b">
        <f t="shared" si="888"/>
        <v>1</v>
      </c>
      <c r="P9372" t="str">
        <f t="shared" si="889"/>
        <v>N/A</v>
      </c>
    </row>
    <row r="9373" spans="2:16" x14ac:dyDescent="0.25">
      <c r="B9373" s="23">
        <f>'Raw data (base scenario)'!A9365</f>
        <v>9359</v>
      </c>
      <c r="C9373" s="23" t="str">
        <f>'Raw data (base scenario)'!B9365</f>
        <v>I</v>
      </c>
      <c r="D9373" s="23" t="str">
        <f>'Raw data (base scenario)'!C9365</f>
        <v>S</v>
      </c>
      <c r="E9373" t="b">
        <f t="shared" si="884"/>
        <v>1</v>
      </c>
      <c r="F9373" t="b">
        <f t="shared" si="885"/>
        <v>1</v>
      </c>
      <c r="G9373" t="str">
        <f t="shared" si="886"/>
        <v>N/A</v>
      </c>
      <c r="K9373" s="28">
        <v>9359</v>
      </c>
      <c r="L9373" s="28" t="s">
        <v>2</v>
      </c>
      <c r="M9373" s="28" t="s">
        <v>2</v>
      </c>
      <c r="N9373" t="b">
        <f t="shared" si="887"/>
        <v>1</v>
      </c>
      <c r="O9373" t="b">
        <f t="shared" si="888"/>
        <v>1</v>
      </c>
      <c r="P9373" t="b">
        <f t="shared" si="889"/>
        <v>1</v>
      </c>
    </row>
    <row r="9374" spans="2:16" x14ac:dyDescent="0.25">
      <c r="B9374" s="23">
        <f>'Raw data (base scenario)'!A9366</f>
        <v>9360</v>
      </c>
      <c r="C9374" s="23" t="str">
        <f>'Raw data (base scenario)'!B9366</f>
        <v>S</v>
      </c>
      <c r="D9374" s="23" t="str">
        <f>'Raw data (base scenario)'!C9366</f>
        <v>H</v>
      </c>
      <c r="E9374" t="b">
        <f t="shared" si="884"/>
        <v>1</v>
      </c>
      <c r="F9374" t="b">
        <f t="shared" si="885"/>
        <v>1</v>
      </c>
      <c r="G9374" t="str">
        <f t="shared" si="886"/>
        <v>N/A</v>
      </c>
      <c r="K9374" s="28">
        <v>9360</v>
      </c>
      <c r="L9374" s="28" t="s">
        <v>3</v>
      </c>
      <c r="M9374" s="28" t="s">
        <v>1</v>
      </c>
      <c r="N9374" t="b">
        <f t="shared" si="887"/>
        <v>1</v>
      </c>
      <c r="O9374" t="b">
        <f t="shared" si="888"/>
        <v>1</v>
      </c>
      <c r="P9374" t="str">
        <f t="shared" si="889"/>
        <v>N/A</v>
      </c>
    </row>
    <row r="9375" spans="2:16" x14ac:dyDescent="0.25">
      <c r="B9375" s="23">
        <f>'Raw data (base scenario)'!A9367</f>
        <v>9361</v>
      </c>
      <c r="C9375" s="23" t="str">
        <f>'Raw data (base scenario)'!B9367</f>
        <v>D</v>
      </c>
      <c r="D9375" s="23" t="str">
        <f>'Raw data (base scenario)'!C9367</f>
        <v>D</v>
      </c>
      <c r="E9375" t="b">
        <f t="shared" si="884"/>
        <v>1</v>
      </c>
      <c r="F9375" t="b">
        <f t="shared" si="885"/>
        <v>1</v>
      </c>
      <c r="G9375" t="b">
        <f t="shared" si="886"/>
        <v>1</v>
      </c>
      <c r="K9375" s="28">
        <v>9361</v>
      </c>
      <c r="L9375" s="28" t="s">
        <v>3</v>
      </c>
      <c r="M9375" s="28" t="s">
        <v>1</v>
      </c>
      <c r="N9375" t="b">
        <f t="shared" si="887"/>
        <v>1</v>
      </c>
      <c r="O9375" t="b">
        <f t="shared" si="888"/>
        <v>1</v>
      </c>
      <c r="P9375" t="str">
        <f t="shared" si="889"/>
        <v>N/A</v>
      </c>
    </row>
    <row r="9376" spans="2:16" x14ac:dyDescent="0.25">
      <c r="B9376" s="23">
        <f>'Raw data (base scenario)'!A9368</f>
        <v>9362</v>
      </c>
      <c r="C9376" s="23" t="str">
        <f>'Raw data (base scenario)'!B9368</f>
        <v>S</v>
      </c>
      <c r="D9376" s="23" t="str">
        <f>'Raw data (base scenario)'!C9368</f>
        <v>H</v>
      </c>
      <c r="E9376" t="b">
        <f t="shared" si="884"/>
        <v>1</v>
      </c>
      <c r="F9376" t="b">
        <f t="shared" si="885"/>
        <v>1</v>
      </c>
      <c r="G9376" t="str">
        <f t="shared" si="886"/>
        <v>N/A</v>
      </c>
      <c r="K9376" s="28">
        <v>9362</v>
      </c>
      <c r="L9376" s="28" t="s">
        <v>3</v>
      </c>
      <c r="M9376" s="28" t="s">
        <v>1</v>
      </c>
      <c r="N9376" t="b">
        <f t="shared" si="887"/>
        <v>1</v>
      </c>
      <c r="O9376" t="b">
        <f t="shared" si="888"/>
        <v>1</v>
      </c>
      <c r="P9376" t="str">
        <f t="shared" si="889"/>
        <v>N/A</v>
      </c>
    </row>
    <row r="9377" spans="2:16" x14ac:dyDescent="0.25">
      <c r="B9377" s="23">
        <f>'Raw data (base scenario)'!A9369</f>
        <v>9363</v>
      </c>
      <c r="C9377" s="23" t="str">
        <f>'Raw data (base scenario)'!B9369</f>
        <v>S</v>
      </c>
      <c r="D9377" s="23" t="str">
        <f>'Raw data (base scenario)'!C9369</f>
        <v>H</v>
      </c>
      <c r="E9377" t="b">
        <f t="shared" si="884"/>
        <v>1</v>
      </c>
      <c r="F9377" t="b">
        <f t="shared" si="885"/>
        <v>1</v>
      </c>
      <c r="G9377" t="str">
        <f t="shared" si="886"/>
        <v>N/A</v>
      </c>
      <c r="K9377" s="28">
        <v>9363</v>
      </c>
      <c r="L9377" s="28" t="s">
        <v>2</v>
      </c>
      <c r="M9377" s="28" t="s">
        <v>2</v>
      </c>
      <c r="N9377" t="b">
        <f t="shared" si="887"/>
        <v>1</v>
      </c>
      <c r="O9377" t="b">
        <f t="shared" si="888"/>
        <v>1</v>
      </c>
      <c r="P9377" t="b">
        <f t="shared" si="889"/>
        <v>1</v>
      </c>
    </row>
    <row r="9378" spans="2:16" x14ac:dyDescent="0.25">
      <c r="B9378" s="23">
        <f>'Raw data (base scenario)'!A9370</f>
        <v>9364</v>
      </c>
      <c r="C9378" s="23" t="str">
        <f>'Raw data (base scenario)'!B9370</f>
        <v>S</v>
      </c>
      <c r="D9378" s="23" t="str">
        <f>'Raw data (base scenario)'!C9370</f>
        <v>H</v>
      </c>
      <c r="E9378" t="b">
        <f t="shared" si="884"/>
        <v>1</v>
      </c>
      <c r="F9378" t="b">
        <f t="shared" si="885"/>
        <v>1</v>
      </c>
      <c r="G9378" t="str">
        <f t="shared" si="886"/>
        <v>N/A</v>
      </c>
      <c r="K9378" s="28">
        <v>9364</v>
      </c>
      <c r="L9378" s="28" t="s">
        <v>1</v>
      </c>
      <c r="M9378" s="28" t="s">
        <v>1</v>
      </c>
      <c r="N9378" t="b">
        <f t="shared" si="887"/>
        <v>1</v>
      </c>
      <c r="O9378" t="b">
        <f t="shared" si="888"/>
        <v>1</v>
      </c>
      <c r="P9378" t="str">
        <f t="shared" si="889"/>
        <v>N/A</v>
      </c>
    </row>
    <row r="9379" spans="2:16" x14ac:dyDescent="0.25">
      <c r="B9379" s="23">
        <f>'Raw data (base scenario)'!A9371</f>
        <v>9365</v>
      </c>
      <c r="C9379" s="23" t="str">
        <f>'Raw data (base scenario)'!B9371</f>
        <v>D</v>
      </c>
      <c r="D9379" s="23" t="str">
        <f>'Raw data (base scenario)'!C9371</f>
        <v>D</v>
      </c>
      <c r="E9379" t="b">
        <f t="shared" si="884"/>
        <v>1</v>
      </c>
      <c r="F9379" t="b">
        <f t="shared" si="885"/>
        <v>1</v>
      </c>
      <c r="G9379" t="b">
        <f t="shared" si="886"/>
        <v>1</v>
      </c>
      <c r="K9379" s="28">
        <v>9365</v>
      </c>
      <c r="L9379" s="28" t="s">
        <v>18</v>
      </c>
      <c r="M9379" s="28" t="s">
        <v>18</v>
      </c>
      <c r="N9379" t="b">
        <f t="shared" si="887"/>
        <v>1</v>
      </c>
      <c r="O9379" t="b">
        <f t="shared" si="888"/>
        <v>1</v>
      </c>
      <c r="P9379" t="str">
        <f t="shared" si="889"/>
        <v>N/A</v>
      </c>
    </row>
    <row r="9380" spans="2:16" x14ac:dyDescent="0.25">
      <c r="B9380" s="23">
        <f>'Raw data (base scenario)'!A9372</f>
        <v>9366</v>
      </c>
      <c r="C9380" s="23" t="str">
        <f>'Raw data (base scenario)'!B9372</f>
        <v>H</v>
      </c>
      <c r="D9380" s="23" t="str">
        <f>'Raw data (base scenario)'!C9372</f>
        <v>H</v>
      </c>
      <c r="E9380" t="b">
        <f t="shared" si="884"/>
        <v>1</v>
      </c>
      <c r="F9380" t="b">
        <f t="shared" si="885"/>
        <v>1</v>
      </c>
      <c r="G9380" t="str">
        <f t="shared" si="886"/>
        <v>N/A</v>
      </c>
      <c r="K9380" s="28">
        <v>9366</v>
      </c>
      <c r="L9380" s="28" t="s">
        <v>2</v>
      </c>
      <c r="M9380" s="28" t="s">
        <v>2</v>
      </c>
      <c r="N9380" t="b">
        <f t="shared" si="887"/>
        <v>1</v>
      </c>
      <c r="O9380" t="b">
        <f t="shared" si="888"/>
        <v>1</v>
      </c>
      <c r="P9380" t="b">
        <f t="shared" si="889"/>
        <v>1</v>
      </c>
    </row>
    <row r="9381" spans="2:16" x14ac:dyDescent="0.25">
      <c r="B9381" s="23">
        <f>'Raw data (base scenario)'!A9373</f>
        <v>9367</v>
      </c>
      <c r="C9381" s="23" t="str">
        <f>'Raw data (base scenario)'!B9373</f>
        <v>I</v>
      </c>
      <c r="D9381" s="23" t="str">
        <f>'Raw data (base scenario)'!C9373</f>
        <v>I</v>
      </c>
      <c r="E9381" t="b">
        <f t="shared" si="884"/>
        <v>1</v>
      </c>
      <c r="F9381" t="b">
        <f t="shared" si="885"/>
        <v>1</v>
      </c>
      <c r="G9381" t="str">
        <f t="shared" si="886"/>
        <v>N/A</v>
      </c>
      <c r="K9381" s="28">
        <v>9367</v>
      </c>
      <c r="L9381" s="28" t="s">
        <v>2</v>
      </c>
      <c r="M9381" s="28" t="s">
        <v>2</v>
      </c>
      <c r="N9381" t="b">
        <f t="shared" si="887"/>
        <v>1</v>
      </c>
      <c r="O9381" t="b">
        <f t="shared" si="888"/>
        <v>1</v>
      </c>
      <c r="P9381" t="b">
        <f t="shared" si="889"/>
        <v>1</v>
      </c>
    </row>
    <row r="9382" spans="2:16" x14ac:dyDescent="0.25">
      <c r="B9382" s="23">
        <f>'Raw data (base scenario)'!A9374</f>
        <v>9368</v>
      </c>
      <c r="C9382" s="23" t="str">
        <f>'Raw data (base scenario)'!B9374</f>
        <v>D</v>
      </c>
      <c r="D9382" s="23" t="str">
        <f>'Raw data (base scenario)'!C9374</f>
        <v>D</v>
      </c>
      <c r="E9382" t="b">
        <f t="shared" si="884"/>
        <v>1</v>
      </c>
      <c r="F9382" t="b">
        <f t="shared" si="885"/>
        <v>1</v>
      </c>
      <c r="G9382" t="b">
        <f t="shared" si="886"/>
        <v>1</v>
      </c>
      <c r="K9382" s="28">
        <v>9368</v>
      </c>
      <c r="L9382" s="28" t="s">
        <v>3</v>
      </c>
      <c r="M9382" s="28" t="s">
        <v>1</v>
      </c>
      <c r="N9382" t="b">
        <f t="shared" si="887"/>
        <v>1</v>
      </c>
      <c r="O9382" t="b">
        <f t="shared" si="888"/>
        <v>1</v>
      </c>
      <c r="P9382" t="str">
        <f t="shared" si="889"/>
        <v>N/A</v>
      </c>
    </row>
    <row r="9383" spans="2:16" x14ac:dyDescent="0.25">
      <c r="B9383" s="23">
        <f>'Raw data (base scenario)'!A9375</f>
        <v>9369</v>
      </c>
      <c r="C9383" s="23" t="str">
        <f>'Raw data (base scenario)'!B9375</f>
        <v>D</v>
      </c>
      <c r="D9383" s="23" t="str">
        <f>'Raw data (base scenario)'!C9375</f>
        <v>D</v>
      </c>
      <c r="E9383" t="b">
        <f t="shared" si="884"/>
        <v>1</v>
      </c>
      <c r="F9383" t="b">
        <f t="shared" si="885"/>
        <v>1</v>
      </c>
      <c r="G9383" t="b">
        <f t="shared" si="886"/>
        <v>1</v>
      </c>
      <c r="K9383" s="28">
        <v>9369</v>
      </c>
      <c r="L9383" s="28" t="s">
        <v>2</v>
      </c>
      <c r="M9383" s="28" t="s">
        <v>2</v>
      </c>
      <c r="N9383" t="b">
        <f t="shared" si="887"/>
        <v>1</v>
      </c>
      <c r="O9383" t="b">
        <f t="shared" si="888"/>
        <v>1</v>
      </c>
      <c r="P9383" t="b">
        <f t="shared" si="889"/>
        <v>1</v>
      </c>
    </row>
    <row r="9384" spans="2:16" x14ac:dyDescent="0.25">
      <c r="B9384" s="23">
        <f>'Raw data (base scenario)'!A9376</f>
        <v>9370</v>
      </c>
      <c r="C9384" s="23" t="str">
        <f>'Raw data (base scenario)'!B9376</f>
        <v>S</v>
      </c>
      <c r="D9384" s="23" t="str">
        <f>'Raw data (base scenario)'!C9376</f>
        <v>H</v>
      </c>
      <c r="E9384" t="b">
        <f t="shared" si="884"/>
        <v>1</v>
      </c>
      <c r="F9384" t="b">
        <f t="shared" si="885"/>
        <v>1</v>
      </c>
      <c r="G9384" t="str">
        <f t="shared" si="886"/>
        <v>N/A</v>
      </c>
      <c r="K9384" s="28">
        <v>9370</v>
      </c>
      <c r="L9384" s="28" t="s">
        <v>3</v>
      </c>
      <c r="M9384" s="28" t="s">
        <v>1</v>
      </c>
      <c r="N9384" t="b">
        <f t="shared" si="887"/>
        <v>1</v>
      </c>
      <c r="O9384" t="b">
        <f t="shared" si="888"/>
        <v>1</v>
      </c>
      <c r="P9384" t="str">
        <f t="shared" si="889"/>
        <v>N/A</v>
      </c>
    </row>
    <row r="9385" spans="2:16" x14ac:dyDescent="0.25">
      <c r="B9385" s="23">
        <f>'Raw data (base scenario)'!A9377</f>
        <v>9371</v>
      </c>
      <c r="C9385" s="23" t="str">
        <f>'Raw data (base scenario)'!B9377</f>
        <v>D</v>
      </c>
      <c r="D9385" s="23" t="str">
        <f>'Raw data (base scenario)'!C9377</f>
        <v>D</v>
      </c>
      <c r="E9385" t="b">
        <f t="shared" si="884"/>
        <v>1</v>
      </c>
      <c r="F9385" t="b">
        <f t="shared" si="885"/>
        <v>1</v>
      </c>
      <c r="G9385" t="b">
        <f t="shared" si="886"/>
        <v>1</v>
      </c>
      <c r="K9385" s="28">
        <v>9371</v>
      </c>
      <c r="L9385" s="28" t="s">
        <v>1</v>
      </c>
      <c r="M9385" s="28" t="s">
        <v>1</v>
      </c>
      <c r="N9385" t="b">
        <f t="shared" si="887"/>
        <v>1</v>
      </c>
      <c r="O9385" t="b">
        <f t="shared" si="888"/>
        <v>1</v>
      </c>
      <c r="P9385" t="str">
        <f t="shared" si="889"/>
        <v>N/A</v>
      </c>
    </row>
    <row r="9386" spans="2:16" x14ac:dyDescent="0.25">
      <c r="B9386" s="23">
        <f>'Raw data (base scenario)'!A9378</f>
        <v>9372</v>
      </c>
      <c r="C9386" s="23" t="str">
        <f>'Raw data (base scenario)'!B9378</f>
        <v>S</v>
      </c>
      <c r="D9386" s="23" t="str">
        <f>'Raw data (base scenario)'!C9378</f>
        <v>H</v>
      </c>
      <c r="E9386" t="b">
        <f t="shared" si="884"/>
        <v>1</v>
      </c>
      <c r="F9386" t="b">
        <f t="shared" si="885"/>
        <v>1</v>
      </c>
      <c r="G9386" t="str">
        <f t="shared" si="886"/>
        <v>N/A</v>
      </c>
      <c r="K9386" s="28">
        <v>9372</v>
      </c>
      <c r="L9386" s="28" t="s">
        <v>18</v>
      </c>
      <c r="M9386" s="28" t="s">
        <v>18</v>
      </c>
      <c r="N9386" t="b">
        <f t="shared" si="887"/>
        <v>1</v>
      </c>
      <c r="O9386" t="b">
        <f t="shared" si="888"/>
        <v>1</v>
      </c>
      <c r="P9386" t="str">
        <f t="shared" si="889"/>
        <v>N/A</v>
      </c>
    </row>
    <row r="9387" spans="2:16" x14ac:dyDescent="0.25">
      <c r="B9387" s="23">
        <f>'Raw data (base scenario)'!A9379</f>
        <v>9373</v>
      </c>
      <c r="C9387" s="23" t="str">
        <f>'Raw data (base scenario)'!B9379</f>
        <v>H</v>
      </c>
      <c r="D9387" s="23" t="str">
        <f>'Raw data (base scenario)'!C9379</f>
        <v>H</v>
      </c>
      <c r="E9387" t="b">
        <f t="shared" si="884"/>
        <v>1</v>
      </c>
      <c r="F9387" t="b">
        <f t="shared" si="885"/>
        <v>1</v>
      </c>
      <c r="G9387" t="str">
        <f t="shared" si="886"/>
        <v>N/A</v>
      </c>
      <c r="K9387" s="28">
        <v>9373</v>
      </c>
      <c r="L9387" s="28" t="s">
        <v>2</v>
      </c>
      <c r="M9387" s="28" t="s">
        <v>2</v>
      </c>
      <c r="N9387" t="b">
        <f t="shared" si="887"/>
        <v>1</v>
      </c>
      <c r="O9387" t="b">
        <f t="shared" si="888"/>
        <v>1</v>
      </c>
      <c r="P9387" t="b">
        <f t="shared" si="889"/>
        <v>1</v>
      </c>
    </row>
    <row r="9388" spans="2:16" x14ac:dyDescent="0.25">
      <c r="B9388" s="23">
        <f>'Raw data (base scenario)'!A9380</f>
        <v>9374</v>
      </c>
      <c r="C9388" s="23" t="str">
        <f>'Raw data (base scenario)'!B9380</f>
        <v>I</v>
      </c>
      <c r="D9388" s="23" t="str">
        <f>'Raw data (base scenario)'!C9380</f>
        <v>I</v>
      </c>
      <c r="E9388" t="b">
        <f t="shared" si="884"/>
        <v>1</v>
      </c>
      <c r="F9388" t="b">
        <f t="shared" si="885"/>
        <v>1</v>
      </c>
      <c r="G9388" t="str">
        <f t="shared" si="886"/>
        <v>N/A</v>
      </c>
      <c r="K9388" s="28">
        <v>9374</v>
      </c>
      <c r="L9388" s="28" t="s">
        <v>2</v>
      </c>
      <c r="M9388" s="28" t="s">
        <v>2</v>
      </c>
      <c r="N9388" t="b">
        <f t="shared" si="887"/>
        <v>1</v>
      </c>
      <c r="O9388" t="b">
        <f t="shared" si="888"/>
        <v>1</v>
      </c>
      <c r="P9388" t="b">
        <f t="shared" si="889"/>
        <v>1</v>
      </c>
    </row>
    <row r="9389" spans="2:16" x14ac:dyDescent="0.25">
      <c r="B9389" s="23">
        <f>'Raw data (base scenario)'!A9381</f>
        <v>9375</v>
      </c>
      <c r="C9389" s="23" t="str">
        <f>'Raw data (base scenario)'!B9381</f>
        <v>D</v>
      </c>
      <c r="D9389" s="23" t="str">
        <f>'Raw data (base scenario)'!C9381</f>
        <v>D</v>
      </c>
      <c r="E9389" t="b">
        <f t="shared" si="884"/>
        <v>1</v>
      </c>
      <c r="F9389" t="b">
        <f t="shared" si="885"/>
        <v>1</v>
      </c>
      <c r="G9389" t="b">
        <f t="shared" si="886"/>
        <v>1</v>
      </c>
      <c r="K9389" s="28">
        <v>9375</v>
      </c>
      <c r="L9389" s="28" t="s">
        <v>18</v>
      </c>
      <c r="M9389" s="28" t="s">
        <v>2</v>
      </c>
      <c r="N9389" t="b">
        <f t="shared" si="887"/>
        <v>1</v>
      </c>
      <c r="O9389" t="b">
        <f t="shared" si="888"/>
        <v>1</v>
      </c>
      <c r="P9389" t="str">
        <f t="shared" si="889"/>
        <v>N/A</v>
      </c>
    </row>
    <row r="9390" spans="2:16" x14ac:dyDescent="0.25">
      <c r="B9390" s="23">
        <f>'Raw data (base scenario)'!A9382</f>
        <v>9376</v>
      </c>
      <c r="C9390" s="23" t="str">
        <f>'Raw data (base scenario)'!B9382</f>
        <v>D</v>
      </c>
      <c r="D9390" s="23" t="str">
        <f>'Raw data (base scenario)'!C9382</f>
        <v>D</v>
      </c>
      <c r="E9390" t="b">
        <f t="shared" si="884"/>
        <v>1</v>
      </c>
      <c r="F9390" t="b">
        <f t="shared" si="885"/>
        <v>1</v>
      </c>
      <c r="G9390" t="b">
        <f t="shared" si="886"/>
        <v>1</v>
      </c>
      <c r="K9390" s="28">
        <v>9376</v>
      </c>
      <c r="L9390" s="28" t="s">
        <v>3</v>
      </c>
      <c r="M9390" s="28" t="s">
        <v>18</v>
      </c>
      <c r="N9390" t="b">
        <f t="shared" si="887"/>
        <v>1</v>
      </c>
      <c r="O9390" t="b">
        <f t="shared" si="888"/>
        <v>1</v>
      </c>
      <c r="P9390" t="str">
        <f t="shared" si="889"/>
        <v>N/A</v>
      </c>
    </row>
    <row r="9391" spans="2:16" x14ac:dyDescent="0.25">
      <c r="B9391" s="23">
        <f>'Raw data (base scenario)'!A9383</f>
        <v>9377</v>
      </c>
      <c r="C9391" s="23" t="str">
        <f>'Raw data (base scenario)'!B9383</f>
        <v>I</v>
      </c>
      <c r="D9391" s="23" t="str">
        <f>'Raw data (base scenario)'!C9383</f>
        <v>D</v>
      </c>
      <c r="E9391" t="b">
        <f t="shared" si="884"/>
        <v>1</v>
      </c>
      <c r="F9391" t="b">
        <f t="shared" si="885"/>
        <v>1</v>
      </c>
      <c r="G9391" t="str">
        <f t="shared" si="886"/>
        <v>N/A</v>
      </c>
      <c r="K9391" s="28">
        <v>9377</v>
      </c>
      <c r="L9391" s="28" t="s">
        <v>3</v>
      </c>
      <c r="M9391" s="28" t="s">
        <v>1</v>
      </c>
      <c r="N9391" t="b">
        <f t="shared" si="887"/>
        <v>1</v>
      </c>
      <c r="O9391" t="b">
        <f t="shared" si="888"/>
        <v>1</v>
      </c>
      <c r="P9391" t="str">
        <f t="shared" si="889"/>
        <v>N/A</v>
      </c>
    </row>
    <row r="9392" spans="2:16" x14ac:dyDescent="0.25">
      <c r="B9392" s="23">
        <f>'Raw data (base scenario)'!A9384</f>
        <v>9378</v>
      </c>
      <c r="C9392" s="23" t="str">
        <f>'Raw data (base scenario)'!B9384</f>
        <v>S</v>
      </c>
      <c r="D9392" s="23" t="str">
        <f>'Raw data (base scenario)'!C9384</f>
        <v>I</v>
      </c>
      <c r="E9392" t="b">
        <f t="shared" si="884"/>
        <v>1</v>
      </c>
      <c r="F9392" t="b">
        <f t="shared" si="885"/>
        <v>1</v>
      </c>
      <c r="G9392" t="str">
        <f t="shared" si="886"/>
        <v>N/A</v>
      </c>
      <c r="K9392" s="28">
        <v>9378</v>
      </c>
      <c r="L9392" s="28" t="s">
        <v>2</v>
      </c>
      <c r="M9392" s="28" t="s">
        <v>2</v>
      </c>
      <c r="N9392" t="b">
        <f t="shared" si="887"/>
        <v>1</v>
      </c>
      <c r="O9392" t="b">
        <f t="shared" si="888"/>
        <v>1</v>
      </c>
      <c r="P9392" t="b">
        <f t="shared" si="889"/>
        <v>1</v>
      </c>
    </row>
    <row r="9393" spans="2:16" x14ac:dyDescent="0.25">
      <c r="B9393" s="23">
        <f>'Raw data (base scenario)'!A9385</f>
        <v>9379</v>
      </c>
      <c r="C9393" s="23" t="str">
        <f>'Raw data (base scenario)'!B9385</f>
        <v>S</v>
      </c>
      <c r="D9393" s="23" t="str">
        <f>'Raw data (base scenario)'!C9385</f>
        <v>H</v>
      </c>
      <c r="E9393" t="b">
        <f t="shared" si="884"/>
        <v>1</v>
      </c>
      <c r="F9393" t="b">
        <f t="shared" si="885"/>
        <v>1</v>
      </c>
      <c r="G9393" t="str">
        <f t="shared" si="886"/>
        <v>N/A</v>
      </c>
      <c r="K9393" s="28">
        <v>9379</v>
      </c>
      <c r="L9393" s="28" t="s">
        <v>1</v>
      </c>
      <c r="M9393" s="28" t="s">
        <v>1</v>
      </c>
      <c r="N9393" t="b">
        <f t="shared" si="887"/>
        <v>1</v>
      </c>
      <c r="O9393" t="b">
        <f t="shared" si="888"/>
        <v>1</v>
      </c>
      <c r="P9393" t="str">
        <f t="shared" si="889"/>
        <v>N/A</v>
      </c>
    </row>
    <row r="9394" spans="2:16" x14ac:dyDescent="0.25">
      <c r="B9394" s="23">
        <f>'Raw data (base scenario)'!A9386</f>
        <v>9380</v>
      </c>
      <c r="C9394" s="23" t="str">
        <f>'Raw data (base scenario)'!B9386</f>
        <v>D</v>
      </c>
      <c r="D9394" s="23" t="str">
        <f>'Raw data (base scenario)'!C9386</f>
        <v>D</v>
      </c>
      <c r="E9394" t="b">
        <f t="shared" si="884"/>
        <v>1</v>
      </c>
      <c r="F9394" t="b">
        <f t="shared" si="885"/>
        <v>1</v>
      </c>
      <c r="G9394" t="b">
        <f t="shared" si="886"/>
        <v>1</v>
      </c>
      <c r="K9394" s="28">
        <v>9380</v>
      </c>
      <c r="L9394" s="28" t="s">
        <v>2</v>
      </c>
      <c r="M9394" s="28" t="s">
        <v>2</v>
      </c>
      <c r="N9394" t="b">
        <f t="shared" si="887"/>
        <v>1</v>
      </c>
      <c r="O9394" t="b">
        <f t="shared" si="888"/>
        <v>1</v>
      </c>
      <c r="P9394" t="b">
        <f t="shared" si="889"/>
        <v>1</v>
      </c>
    </row>
    <row r="9395" spans="2:16" x14ac:dyDescent="0.25">
      <c r="B9395" s="23">
        <f>'Raw data (base scenario)'!A9387</f>
        <v>9381</v>
      </c>
      <c r="C9395" s="23" t="str">
        <f>'Raw data (base scenario)'!B9387</f>
        <v>H</v>
      </c>
      <c r="D9395" s="23" t="str">
        <f>'Raw data (base scenario)'!C9387</f>
        <v>H</v>
      </c>
      <c r="E9395" t="b">
        <f t="shared" si="884"/>
        <v>1</v>
      </c>
      <c r="F9395" t="b">
        <f t="shared" si="885"/>
        <v>1</v>
      </c>
      <c r="G9395" t="str">
        <f t="shared" si="886"/>
        <v>N/A</v>
      </c>
      <c r="K9395" s="28">
        <v>9381</v>
      </c>
      <c r="L9395" s="28" t="s">
        <v>18</v>
      </c>
      <c r="M9395" s="28" t="s">
        <v>18</v>
      </c>
      <c r="N9395" t="b">
        <f t="shared" si="887"/>
        <v>1</v>
      </c>
      <c r="O9395" t="b">
        <f t="shared" si="888"/>
        <v>1</v>
      </c>
      <c r="P9395" t="str">
        <f t="shared" si="889"/>
        <v>N/A</v>
      </c>
    </row>
    <row r="9396" spans="2:16" x14ac:dyDescent="0.25">
      <c r="B9396" s="23">
        <f>'Raw data (base scenario)'!A9388</f>
        <v>9382</v>
      </c>
      <c r="C9396" s="23" t="str">
        <f>'Raw data (base scenario)'!B9388</f>
        <v>D</v>
      </c>
      <c r="D9396" s="23" t="str">
        <f>'Raw data (base scenario)'!C9388</f>
        <v>D</v>
      </c>
      <c r="E9396" t="b">
        <f t="shared" si="884"/>
        <v>1</v>
      </c>
      <c r="F9396" t="b">
        <f t="shared" si="885"/>
        <v>1</v>
      </c>
      <c r="G9396" t="b">
        <f t="shared" si="886"/>
        <v>1</v>
      </c>
      <c r="K9396" s="28">
        <v>9382</v>
      </c>
      <c r="L9396" s="28" t="s">
        <v>18</v>
      </c>
      <c r="M9396" s="28" t="s">
        <v>2</v>
      </c>
      <c r="N9396" t="b">
        <f t="shared" si="887"/>
        <v>1</v>
      </c>
      <c r="O9396" t="b">
        <f t="shared" si="888"/>
        <v>1</v>
      </c>
      <c r="P9396" t="str">
        <f t="shared" si="889"/>
        <v>N/A</v>
      </c>
    </row>
    <row r="9397" spans="2:16" x14ac:dyDescent="0.25">
      <c r="B9397" s="23">
        <f>'Raw data (base scenario)'!A9389</f>
        <v>9383</v>
      </c>
      <c r="C9397" s="23" t="str">
        <f>'Raw data (base scenario)'!B9389</f>
        <v>I</v>
      </c>
      <c r="D9397" s="23" t="str">
        <f>'Raw data (base scenario)'!C9389</f>
        <v>I</v>
      </c>
      <c r="E9397" t="b">
        <f t="shared" si="884"/>
        <v>1</v>
      </c>
      <c r="F9397" t="b">
        <f t="shared" si="885"/>
        <v>1</v>
      </c>
      <c r="G9397" t="str">
        <f t="shared" si="886"/>
        <v>N/A</v>
      </c>
      <c r="K9397" s="28">
        <v>9383</v>
      </c>
      <c r="L9397" s="28" t="s">
        <v>3</v>
      </c>
      <c r="M9397" s="28" t="s">
        <v>1</v>
      </c>
      <c r="N9397" t="b">
        <f t="shared" si="887"/>
        <v>1</v>
      </c>
      <c r="O9397" t="b">
        <f t="shared" si="888"/>
        <v>1</v>
      </c>
      <c r="P9397" t="str">
        <f t="shared" si="889"/>
        <v>N/A</v>
      </c>
    </row>
    <row r="9398" spans="2:16" x14ac:dyDescent="0.25">
      <c r="B9398" s="23">
        <f>'Raw data (base scenario)'!A9390</f>
        <v>9384</v>
      </c>
      <c r="C9398" s="23" t="str">
        <f>'Raw data (base scenario)'!B9390</f>
        <v>I</v>
      </c>
      <c r="D9398" s="23" t="str">
        <f>'Raw data (base scenario)'!C9390</f>
        <v>D</v>
      </c>
      <c r="E9398" t="b">
        <f t="shared" si="884"/>
        <v>1</v>
      </c>
      <c r="F9398" t="b">
        <f t="shared" si="885"/>
        <v>1</v>
      </c>
      <c r="G9398" t="str">
        <f t="shared" si="886"/>
        <v>N/A</v>
      </c>
      <c r="K9398" s="28">
        <v>9384</v>
      </c>
      <c r="L9398" s="28" t="s">
        <v>1</v>
      </c>
      <c r="M9398" s="28" t="s">
        <v>1</v>
      </c>
      <c r="N9398" t="b">
        <f t="shared" si="887"/>
        <v>1</v>
      </c>
      <c r="O9398" t="b">
        <f t="shared" si="888"/>
        <v>1</v>
      </c>
      <c r="P9398" t="str">
        <f t="shared" si="889"/>
        <v>N/A</v>
      </c>
    </row>
    <row r="9399" spans="2:16" x14ac:dyDescent="0.25">
      <c r="B9399" s="23">
        <f>'Raw data (base scenario)'!A9391</f>
        <v>9385</v>
      </c>
      <c r="C9399" s="23" t="str">
        <f>'Raw data (base scenario)'!B9391</f>
        <v>S</v>
      </c>
      <c r="D9399" s="23" t="str">
        <f>'Raw data (base scenario)'!C9391</f>
        <v>H</v>
      </c>
      <c r="E9399" t="b">
        <f t="shared" si="884"/>
        <v>1</v>
      </c>
      <c r="F9399" t="b">
        <f t="shared" si="885"/>
        <v>1</v>
      </c>
      <c r="G9399" t="str">
        <f t="shared" si="886"/>
        <v>N/A</v>
      </c>
      <c r="K9399" s="28">
        <v>9385</v>
      </c>
      <c r="L9399" s="28" t="s">
        <v>1</v>
      </c>
      <c r="M9399" s="28" t="s">
        <v>3</v>
      </c>
      <c r="N9399" t="b">
        <f t="shared" si="887"/>
        <v>1</v>
      </c>
      <c r="O9399" t="b">
        <f t="shared" si="888"/>
        <v>1</v>
      </c>
      <c r="P9399" t="str">
        <f t="shared" si="889"/>
        <v>N/A</v>
      </c>
    </row>
    <row r="9400" spans="2:16" x14ac:dyDescent="0.25">
      <c r="B9400" s="23">
        <f>'Raw data (base scenario)'!A9392</f>
        <v>9386</v>
      </c>
      <c r="C9400" s="23" t="str">
        <f>'Raw data (base scenario)'!B9392</f>
        <v>H</v>
      </c>
      <c r="D9400" s="23" t="str">
        <f>'Raw data (base scenario)'!C9392</f>
        <v>H</v>
      </c>
      <c r="E9400" t="b">
        <f t="shared" si="884"/>
        <v>1</v>
      </c>
      <c r="F9400" t="b">
        <f t="shared" si="885"/>
        <v>1</v>
      </c>
      <c r="G9400" t="str">
        <f t="shared" si="886"/>
        <v>N/A</v>
      </c>
      <c r="K9400" s="28">
        <v>9386</v>
      </c>
      <c r="L9400" s="28" t="s">
        <v>2</v>
      </c>
      <c r="M9400" s="28" t="s">
        <v>2</v>
      </c>
      <c r="N9400" t="b">
        <f t="shared" si="887"/>
        <v>1</v>
      </c>
      <c r="O9400" t="b">
        <f t="shared" si="888"/>
        <v>1</v>
      </c>
      <c r="P9400" t="b">
        <f t="shared" si="889"/>
        <v>1</v>
      </c>
    </row>
    <row r="9401" spans="2:16" x14ac:dyDescent="0.25">
      <c r="B9401" s="23">
        <f>'Raw data (base scenario)'!A9393</f>
        <v>9387</v>
      </c>
      <c r="C9401" s="23" t="str">
        <f>'Raw data (base scenario)'!B9393</f>
        <v>H</v>
      </c>
      <c r="D9401" s="23" t="str">
        <f>'Raw data (base scenario)'!C9393</f>
        <v>S</v>
      </c>
      <c r="E9401" t="b">
        <f t="shared" si="884"/>
        <v>1</v>
      </c>
      <c r="F9401" t="b">
        <f t="shared" si="885"/>
        <v>1</v>
      </c>
      <c r="G9401" t="str">
        <f t="shared" si="886"/>
        <v>N/A</v>
      </c>
      <c r="K9401" s="28">
        <v>9387</v>
      </c>
      <c r="L9401" s="28" t="s">
        <v>18</v>
      </c>
      <c r="M9401" s="28" t="s">
        <v>2</v>
      </c>
      <c r="N9401" t="b">
        <f t="shared" si="887"/>
        <v>1</v>
      </c>
      <c r="O9401" t="b">
        <f t="shared" si="888"/>
        <v>1</v>
      </c>
      <c r="P9401" t="str">
        <f t="shared" si="889"/>
        <v>N/A</v>
      </c>
    </row>
    <row r="9402" spans="2:16" x14ac:dyDescent="0.25">
      <c r="B9402" s="23">
        <f>'Raw data (base scenario)'!A9394</f>
        <v>9388</v>
      </c>
      <c r="C9402" s="23" t="str">
        <f>'Raw data (base scenario)'!B9394</f>
        <v>D</v>
      </c>
      <c r="D9402" s="23" t="str">
        <f>'Raw data (base scenario)'!C9394</f>
        <v>D</v>
      </c>
      <c r="E9402" t="b">
        <f t="shared" si="884"/>
        <v>1</v>
      </c>
      <c r="F9402" t="b">
        <f t="shared" si="885"/>
        <v>1</v>
      </c>
      <c r="G9402" t="b">
        <f t="shared" si="886"/>
        <v>1</v>
      </c>
      <c r="K9402" s="28">
        <v>9388</v>
      </c>
      <c r="L9402" s="28" t="s">
        <v>2</v>
      </c>
      <c r="M9402" s="28" t="s">
        <v>2</v>
      </c>
      <c r="N9402" t="b">
        <f t="shared" si="887"/>
        <v>1</v>
      </c>
      <c r="O9402" t="b">
        <f t="shared" si="888"/>
        <v>1</v>
      </c>
      <c r="P9402" t="b">
        <f t="shared" si="889"/>
        <v>1</v>
      </c>
    </row>
    <row r="9403" spans="2:16" x14ac:dyDescent="0.25">
      <c r="B9403" s="23">
        <f>'Raw data (base scenario)'!A9395</f>
        <v>9389</v>
      </c>
      <c r="C9403" s="23" t="str">
        <f>'Raw data (base scenario)'!B9395</f>
        <v>I</v>
      </c>
      <c r="D9403" s="23" t="str">
        <f>'Raw data (base scenario)'!C9395</f>
        <v>D</v>
      </c>
      <c r="E9403" t="b">
        <f t="shared" si="884"/>
        <v>1</v>
      </c>
      <c r="F9403" t="b">
        <f t="shared" si="885"/>
        <v>1</v>
      </c>
      <c r="G9403" t="str">
        <f t="shared" si="886"/>
        <v>N/A</v>
      </c>
      <c r="K9403" s="28">
        <v>9389</v>
      </c>
      <c r="L9403" s="28" t="s">
        <v>2</v>
      </c>
      <c r="M9403" s="28" t="s">
        <v>2</v>
      </c>
      <c r="N9403" t="b">
        <f t="shared" si="887"/>
        <v>1</v>
      </c>
      <c r="O9403" t="b">
        <f t="shared" si="888"/>
        <v>1</v>
      </c>
      <c r="P9403" t="b">
        <f t="shared" si="889"/>
        <v>1</v>
      </c>
    </row>
    <row r="9404" spans="2:16" x14ac:dyDescent="0.25">
      <c r="B9404" s="23">
        <f>'Raw data (base scenario)'!A9396</f>
        <v>9390</v>
      </c>
      <c r="C9404" s="23" t="str">
        <f>'Raw data (base scenario)'!B9396</f>
        <v>D</v>
      </c>
      <c r="D9404" s="23" t="str">
        <f>'Raw data (base scenario)'!C9396</f>
        <v>D</v>
      </c>
      <c r="E9404" t="b">
        <f t="shared" si="884"/>
        <v>1</v>
      </c>
      <c r="F9404" t="b">
        <f t="shared" si="885"/>
        <v>1</v>
      </c>
      <c r="G9404" t="b">
        <f t="shared" si="886"/>
        <v>1</v>
      </c>
      <c r="K9404" s="28">
        <v>9390</v>
      </c>
      <c r="L9404" s="28" t="s">
        <v>1</v>
      </c>
      <c r="M9404" s="28" t="s">
        <v>1</v>
      </c>
      <c r="N9404" t="b">
        <f t="shared" si="887"/>
        <v>1</v>
      </c>
      <c r="O9404" t="b">
        <f t="shared" si="888"/>
        <v>1</v>
      </c>
      <c r="P9404" t="str">
        <f t="shared" si="889"/>
        <v>N/A</v>
      </c>
    </row>
    <row r="9405" spans="2:16" x14ac:dyDescent="0.25">
      <c r="B9405" s="23">
        <f>'Raw data (base scenario)'!A9397</f>
        <v>9391</v>
      </c>
      <c r="C9405" s="23" t="str">
        <f>'Raw data (base scenario)'!B9397</f>
        <v>D</v>
      </c>
      <c r="D9405" s="23" t="str">
        <f>'Raw data (base scenario)'!C9397</f>
        <v>D</v>
      </c>
      <c r="E9405" t="b">
        <f t="shared" si="884"/>
        <v>1</v>
      </c>
      <c r="F9405" t="b">
        <f t="shared" si="885"/>
        <v>1</v>
      </c>
      <c r="G9405" t="b">
        <f t="shared" si="886"/>
        <v>1</v>
      </c>
      <c r="K9405" s="28">
        <v>9391</v>
      </c>
      <c r="L9405" s="28" t="s">
        <v>18</v>
      </c>
      <c r="M9405" s="28" t="s">
        <v>18</v>
      </c>
      <c r="N9405" t="b">
        <f t="shared" si="887"/>
        <v>1</v>
      </c>
      <c r="O9405" t="b">
        <f t="shared" si="888"/>
        <v>1</v>
      </c>
      <c r="P9405" t="str">
        <f t="shared" si="889"/>
        <v>N/A</v>
      </c>
    </row>
    <row r="9406" spans="2:16" x14ac:dyDescent="0.25">
      <c r="B9406" s="23">
        <f>'Raw data (base scenario)'!A9398</f>
        <v>9392</v>
      </c>
      <c r="C9406" s="23" t="str">
        <f>'Raw data (base scenario)'!B9398</f>
        <v>H</v>
      </c>
      <c r="D9406" s="23" t="str">
        <f>'Raw data (base scenario)'!C9398</f>
        <v>H</v>
      </c>
      <c r="E9406" t="b">
        <f t="shared" si="884"/>
        <v>1</v>
      </c>
      <c r="F9406" t="b">
        <f t="shared" si="885"/>
        <v>1</v>
      </c>
      <c r="G9406" t="str">
        <f t="shared" si="886"/>
        <v>N/A</v>
      </c>
      <c r="K9406" s="28">
        <v>9392</v>
      </c>
      <c r="L9406" s="28" t="s">
        <v>1</v>
      </c>
      <c r="M9406" s="28" t="s">
        <v>1</v>
      </c>
      <c r="N9406" t="b">
        <f t="shared" si="887"/>
        <v>1</v>
      </c>
      <c r="O9406" t="b">
        <f t="shared" si="888"/>
        <v>1</v>
      </c>
      <c r="P9406" t="str">
        <f t="shared" si="889"/>
        <v>N/A</v>
      </c>
    </row>
    <row r="9407" spans="2:16" x14ac:dyDescent="0.25">
      <c r="B9407" s="23">
        <f>'Raw data (base scenario)'!A9399</f>
        <v>9393</v>
      </c>
      <c r="C9407" s="23" t="str">
        <f>'Raw data (base scenario)'!B9399</f>
        <v>I</v>
      </c>
      <c r="D9407" s="23" t="str">
        <f>'Raw data (base scenario)'!C9399</f>
        <v>I</v>
      </c>
      <c r="E9407" t="b">
        <f t="shared" si="884"/>
        <v>1</v>
      </c>
      <c r="F9407" t="b">
        <f t="shared" si="885"/>
        <v>1</v>
      </c>
      <c r="G9407" t="str">
        <f t="shared" si="886"/>
        <v>N/A</v>
      </c>
      <c r="K9407" s="28">
        <v>9393</v>
      </c>
      <c r="L9407" s="28" t="s">
        <v>3</v>
      </c>
      <c r="M9407" s="28" t="s">
        <v>1</v>
      </c>
      <c r="N9407" t="b">
        <f t="shared" si="887"/>
        <v>1</v>
      </c>
      <c r="O9407" t="b">
        <f t="shared" si="888"/>
        <v>1</v>
      </c>
      <c r="P9407" t="str">
        <f t="shared" si="889"/>
        <v>N/A</v>
      </c>
    </row>
    <row r="9408" spans="2:16" x14ac:dyDescent="0.25">
      <c r="B9408" s="23">
        <f>'Raw data (base scenario)'!A9400</f>
        <v>9394</v>
      </c>
      <c r="C9408" s="23" t="str">
        <f>'Raw data (base scenario)'!B9400</f>
        <v>H</v>
      </c>
      <c r="D9408" s="23" t="str">
        <f>'Raw data (base scenario)'!C9400</f>
        <v>H</v>
      </c>
      <c r="E9408" t="b">
        <f t="shared" si="884"/>
        <v>1</v>
      </c>
      <c r="F9408" t="b">
        <f t="shared" si="885"/>
        <v>1</v>
      </c>
      <c r="G9408" t="str">
        <f t="shared" si="886"/>
        <v>N/A</v>
      </c>
      <c r="K9408" s="28">
        <v>9394</v>
      </c>
      <c r="L9408" s="28" t="s">
        <v>1</v>
      </c>
      <c r="M9408" s="28" t="s">
        <v>3</v>
      </c>
      <c r="N9408" t="b">
        <f t="shared" si="887"/>
        <v>1</v>
      </c>
      <c r="O9408" t="b">
        <f t="shared" si="888"/>
        <v>1</v>
      </c>
      <c r="P9408" t="str">
        <f t="shared" si="889"/>
        <v>N/A</v>
      </c>
    </row>
    <row r="9409" spans="2:16" x14ac:dyDescent="0.25">
      <c r="B9409" s="23">
        <f>'Raw data (base scenario)'!A9401</f>
        <v>9395</v>
      </c>
      <c r="C9409" s="23" t="str">
        <f>'Raw data (base scenario)'!B9401</f>
        <v>S</v>
      </c>
      <c r="D9409" s="23" t="str">
        <f>'Raw data (base scenario)'!C9401</f>
        <v>H</v>
      </c>
      <c r="E9409" t="b">
        <f t="shared" si="884"/>
        <v>1</v>
      </c>
      <c r="F9409" t="b">
        <f t="shared" si="885"/>
        <v>1</v>
      </c>
      <c r="G9409" t="str">
        <f t="shared" si="886"/>
        <v>N/A</v>
      </c>
      <c r="K9409" s="28">
        <v>9395</v>
      </c>
      <c r="L9409" s="28" t="s">
        <v>2</v>
      </c>
      <c r="M9409" s="28" t="s">
        <v>2</v>
      </c>
      <c r="N9409" t="b">
        <f t="shared" si="887"/>
        <v>1</v>
      </c>
      <c r="O9409" t="b">
        <f t="shared" si="888"/>
        <v>1</v>
      </c>
      <c r="P9409" t="b">
        <f t="shared" si="889"/>
        <v>1</v>
      </c>
    </row>
    <row r="9410" spans="2:16" x14ac:dyDescent="0.25">
      <c r="B9410" s="23">
        <f>'Raw data (base scenario)'!A9402</f>
        <v>9396</v>
      </c>
      <c r="C9410" s="23" t="str">
        <f>'Raw data (base scenario)'!B9402</f>
        <v>H</v>
      </c>
      <c r="D9410" s="23" t="str">
        <f>'Raw data (base scenario)'!C9402</f>
        <v>S</v>
      </c>
      <c r="E9410" t="b">
        <f t="shared" si="884"/>
        <v>1</v>
      </c>
      <c r="F9410" t="b">
        <f t="shared" si="885"/>
        <v>1</v>
      </c>
      <c r="G9410" t="str">
        <f t="shared" si="886"/>
        <v>N/A</v>
      </c>
      <c r="K9410" s="28">
        <v>9396</v>
      </c>
      <c r="L9410" s="28" t="s">
        <v>3</v>
      </c>
      <c r="M9410" s="28" t="s">
        <v>1</v>
      </c>
      <c r="N9410" t="b">
        <f t="shared" si="887"/>
        <v>1</v>
      </c>
      <c r="O9410" t="b">
        <f t="shared" si="888"/>
        <v>1</v>
      </c>
      <c r="P9410" t="str">
        <f t="shared" si="889"/>
        <v>N/A</v>
      </c>
    </row>
    <row r="9411" spans="2:16" x14ac:dyDescent="0.25">
      <c r="B9411" s="23">
        <f>'Raw data (base scenario)'!A9403</f>
        <v>9397</v>
      </c>
      <c r="C9411" s="23" t="str">
        <f>'Raw data (base scenario)'!B9403</f>
        <v>D</v>
      </c>
      <c r="D9411" s="23" t="str">
        <f>'Raw data (base scenario)'!C9403</f>
        <v>D</v>
      </c>
      <c r="E9411" t="b">
        <f t="shared" si="884"/>
        <v>1</v>
      </c>
      <c r="F9411" t="b">
        <f t="shared" si="885"/>
        <v>1</v>
      </c>
      <c r="G9411" t="b">
        <f t="shared" si="886"/>
        <v>1</v>
      </c>
      <c r="K9411" s="28">
        <v>9397</v>
      </c>
      <c r="L9411" s="28" t="s">
        <v>18</v>
      </c>
      <c r="M9411" s="28" t="s">
        <v>3</v>
      </c>
      <c r="N9411" t="b">
        <f t="shared" si="887"/>
        <v>1</v>
      </c>
      <c r="O9411" t="b">
        <f t="shared" si="888"/>
        <v>1</v>
      </c>
      <c r="P9411" t="str">
        <f t="shared" si="889"/>
        <v>N/A</v>
      </c>
    </row>
    <row r="9412" spans="2:16" x14ac:dyDescent="0.25">
      <c r="B9412" s="23">
        <f>'Raw data (base scenario)'!A9404</f>
        <v>9398</v>
      </c>
      <c r="C9412" s="23" t="str">
        <f>'Raw data (base scenario)'!B9404</f>
        <v>S</v>
      </c>
      <c r="D9412" s="23" t="str">
        <f>'Raw data (base scenario)'!C9404</f>
        <v>H</v>
      </c>
      <c r="E9412" t="b">
        <f t="shared" si="884"/>
        <v>1</v>
      </c>
      <c r="F9412" t="b">
        <f t="shared" si="885"/>
        <v>1</v>
      </c>
      <c r="G9412" t="str">
        <f t="shared" si="886"/>
        <v>N/A</v>
      </c>
      <c r="K9412" s="28">
        <v>9398</v>
      </c>
      <c r="L9412" s="28" t="s">
        <v>3</v>
      </c>
      <c r="M9412" s="28" t="s">
        <v>1</v>
      </c>
      <c r="N9412" t="b">
        <f t="shared" si="887"/>
        <v>1</v>
      </c>
      <c r="O9412" t="b">
        <f t="shared" si="888"/>
        <v>1</v>
      </c>
      <c r="P9412" t="str">
        <f t="shared" si="889"/>
        <v>N/A</v>
      </c>
    </row>
    <row r="9413" spans="2:16" x14ac:dyDescent="0.25">
      <c r="B9413" s="23">
        <f>'Raw data (base scenario)'!A9405</f>
        <v>9399</v>
      </c>
      <c r="C9413" s="23" t="str">
        <f>'Raw data (base scenario)'!B9405</f>
        <v>I</v>
      </c>
      <c r="D9413" s="23" t="str">
        <f>'Raw data (base scenario)'!C9405</f>
        <v>S</v>
      </c>
      <c r="E9413" t="b">
        <f t="shared" si="884"/>
        <v>1</v>
      </c>
      <c r="F9413" t="b">
        <f t="shared" si="885"/>
        <v>1</v>
      </c>
      <c r="G9413" t="str">
        <f t="shared" si="886"/>
        <v>N/A</v>
      </c>
      <c r="K9413" s="28">
        <v>9399</v>
      </c>
      <c r="L9413" s="28" t="s">
        <v>3</v>
      </c>
      <c r="M9413" s="28" t="s">
        <v>3</v>
      </c>
      <c r="N9413" t="b">
        <f t="shared" si="887"/>
        <v>1</v>
      </c>
      <c r="O9413" t="b">
        <f t="shared" si="888"/>
        <v>1</v>
      </c>
      <c r="P9413" t="str">
        <f t="shared" si="889"/>
        <v>N/A</v>
      </c>
    </row>
    <row r="9414" spans="2:16" x14ac:dyDescent="0.25">
      <c r="B9414" s="23">
        <f>'Raw data (base scenario)'!A9406</f>
        <v>9400</v>
      </c>
      <c r="C9414" s="23" t="str">
        <f>'Raw data (base scenario)'!B9406</f>
        <v>S</v>
      </c>
      <c r="D9414" s="23" t="str">
        <f>'Raw data (base scenario)'!C9406</f>
        <v>H</v>
      </c>
      <c r="E9414" t="b">
        <f t="shared" si="884"/>
        <v>1</v>
      </c>
      <c r="F9414" t="b">
        <f t="shared" si="885"/>
        <v>1</v>
      </c>
      <c r="G9414" t="str">
        <f t="shared" si="886"/>
        <v>N/A</v>
      </c>
      <c r="K9414" s="28">
        <v>9400</v>
      </c>
      <c r="L9414" s="28" t="s">
        <v>2</v>
      </c>
      <c r="M9414" s="28" t="s">
        <v>2</v>
      </c>
      <c r="N9414" t="b">
        <f t="shared" si="887"/>
        <v>1</v>
      </c>
      <c r="O9414" t="b">
        <f t="shared" si="888"/>
        <v>1</v>
      </c>
      <c r="P9414" t="b">
        <f t="shared" si="889"/>
        <v>1</v>
      </c>
    </row>
    <row r="9415" spans="2:16" x14ac:dyDescent="0.25">
      <c r="B9415" s="23">
        <f>'Raw data (base scenario)'!A9407</f>
        <v>9401</v>
      </c>
      <c r="C9415" s="23" t="str">
        <f>'Raw data (base scenario)'!B9407</f>
        <v>S</v>
      </c>
      <c r="D9415" s="23" t="str">
        <f>'Raw data (base scenario)'!C9407</f>
        <v>S</v>
      </c>
      <c r="E9415" t="b">
        <f t="shared" si="884"/>
        <v>1</v>
      </c>
      <c r="F9415" t="b">
        <f t="shared" si="885"/>
        <v>1</v>
      </c>
      <c r="G9415" t="str">
        <f t="shared" si="886"/>
        <v>N/A</v>
      </c>
      <c r="K9415" s="28">
        <v>9401</v>
      </c>
      <c r="L9415" s="28" t="s">
        <v>3</v>
      </c>
      <c r="M9415" s="28" t="s">
        <v>3</v>
      </c>
      <c r="N9415" t="b">
        <f t="shared" si="887"/>
        <v>1</v>
      </c>
      <c r="O9415" t="b">
        <f t="shared" si="888"/>
        <v>1</v>
      </c>
      <c r="P9415" t="str">
        <f t="shared" si="889"/>
        <v>N/A</v>
      </c>
    </row>
    <row r="9416" spans="2:16" x14ac:dyDescent="0.25">
      <c r="B9416" s="23">
        <f>'Raw data (base scenario)'!A9408</f>
        <v>9402</v>
      </c>
      <c r="C9416" s="23" t="str">
        <f>'Raw data (base scenario)'!B9408</f>
        <v>D</v>
      </c>
      <c r="D9416" s="23" t="str">
        <f>'Raw data (base scenario)'!C9408</f>
        <v>D</v>
      </c>
      <c r="E9416" t="b">
        <f t="shared" si="884"/>
        <v>1</v>
      </c>
      <c r="F9416" t="b">
        <f t="shared" si="885"/>
        <v>1</v>
      </c>
      <c r="G9416" t="b">
        <f t="shared" si="886"/>
        <v>1</v>
      </c>
      <c r="K9416" s="28">
        <v>9402</v>
      </c>
      <c r="L9416" s="28" t="s">
        <v>3</v>
      </c>
      <c r="M9416" s="28" t="s">
        <v>2</v>
      </c>
      <c r="N9416" t="b">
        <f t="shared" si="887"/>
        <v>1</v>
      </c>
      <c r="O9416" t="b">
        <f t="shared" si="888"/>
        <v>1</v>
      </c>
      <c r="P9416" t="str">
        <f t="shared" si="889"/>
        <v>N/A</v>
      </c>
    </row>
    <row r="9417" spans="2:16" x14ac:dyDescent="0.25">
      <c r="B9417" s="23">
        <f>'Raw data (base scenario)'!A9409</f>
        <v>9403</v>
      </c>
      <c r="C9417" s="23" t="str">
        <f>'Raw data (base scenario)'!B9409</f>
        <v>S</v>
      </c>
      <c r="D9417" s="23" t="str">
        <f>'Raw data (base scenario)'!C9409</f>
        <v>S</v>
      </c>
      <c r="E9417" t="b">
        <f t="shared" si="884"/>
        <v>1</v>
      </c>
      <c r="F9417" t="b">
        <f t="shared" si="885"/>
        <v>1</v>
      </c>
      <c r="G9417" t="str">
        <f t="shared" si="886"/>
        <v>N/A</v>
      </c>
      <c r="K9417" s="28">
        <v>9403</v>
      </c>
      <c r="L9417" s="28" t="s">
        <v>3</v>
      </c>
      <c r="M9417" s="28" t="s">
        <v>18</v>
      </c>
      <c r="N9417" t="b">
        <f t="shared" si="887"/>
        <v>1</v>
      </c>
      <c r="O9417" t="b">
        <f t="shared" si="888"/>
        <v>1</v>
      </c>
      <c r="P9417" t="str">
        <f t="shared" si="889"/>
        <v>N/A</v>
      </c>
    </row>
    <row r="9418" spans="2:16" x14ac:dyDescent="0.25">
      <c r="B9418" s="23">
        <f>'Raw data (base scenario)'!A9410</f>
        <v>9404</v>
      </c>
      <c r="C9418" s="23" t="str">
        <f>'Raw data (base scenario)'!B9410</f>
        <v>S</v>
      </c>
      <c r="D9418" s="23" t="str">
        <f>'Raw data (base scenario)'!C9410</f>
        <v>D</v>
      </c>
      <c r="E9418" t="b">
        <f t="shared" si="884"/>
        <v>1</v>
      </c>
      <c r="F9418" t="b">
        <f t="shared" si="885"/>
        <v>1</v>
      </c>
      <c r="G9418" t="str">
        <f t="shared" si="886"/>
        <v>N/A</v>
      </c>
      <c r="K9418" s="28">
        <v>9404</v>
      </c>
      <c r="L9418" s="28" t="s">
        <v>2</v>
      </c>
      <c r="M9418" s="28" t="s">
        <v>2</v>
      </c>
      <c r="N9418" t="b">
        <f t="shared" si="887"/>
        <v>1</v>
      </c>
      <c r="O9418" t="b">
        <f t="shared" si="888"/>
        <v>1</v>
      </c>
      <c r="P9418" t="b">
        <f t="shared" si="889"/>
        <v>1</v>
      </c>
    </row>
    <row r="9419" spans="2:16" x14ac:dyDescent="0.25">
      <c r="B9419" s="23">
        <f>'Raw data (base scenario)'!A9411</f>
        <v>9405</v>
      </c>
      <c r="C9419" s="23" t="str">
        <f>'Raw data (base scenario)'!B9411</f>
        <v>S</v>
      </c>
      <c r="D9419" s="23" t="str">
        <f>'Raw data (base scenario)'!C9411</f>
        <v>I</v>
      </c>
      <c r="E9419" t="b">
        <f t="shared" si="884"/>
        <v>1</v>
      </c>
      <c r="F9419" t="b">
        <f t="shared" si="885"/>
        <v>1</v>
      </c>
      <c r="G9419" t="str">
        <f t="shared" si="886"/>
        <v>N/A</v>
      </c>
      <c r="K9419" s="28">
        <v>9405</v>
      </c>
      <c r="L9419" s="28" t="s">
        <v>2</v>
      </c>
      <c r="M9419" s="28" t="s">
        <v>2</v>
      </c>
      <c r="N9419" t="b">
        <f t="shared" si="887"/>
        <v>1</v>
      </c>
      <c r="O9419" t="b">
        <f t="shared" si="888"/>
        <v>1</v>
      </c>
      <c r="P9419" t="b">
        <f t="shared" si="889"/>
        <v>1</v>
      </c>
    </row>
    <row r="9420" spans="2:16" x14ac:dyDescent="0.25">
      <c r="B9420" s="23">
        <f>'Raw data (base scenario)'!A9412</f>
        <v>9406</v>
      </c>
      <c r="C9420" s="23" t="str">
        <f>'Raw data (base scenario)'!B9412</f>
        <v>D</v>
      </c>
      <c r="D9420" s="23" t="str">
        <f>'Raw data (base scenario)'!C9412</f>
        <v>D</v>
      </c>
      <c r="E9420" t="b">
        <f t="shared" si="884"/>
        <v>1</v>
      </c>
      <c r="F9420" t="b">
        <f t="shared" si="885"/>
        <v>1</v>
      </c>
      <c r="G9420" t="b">
        <f t="shared" si="886"/>
        <v>1</v>
      </c>
      <c r="K9420" s="28">
        <v>9406</v>
      </c>
      <c r="L9420" s="28" t="s">
        <v>2</v>
      </c>
      <c r="M9420" s="28" t="s">
        <v>2</v>
      </c>
      <c r="N9420" t="b">
        <f t="shared" si="887"/>
        <v>1</v>
      </c>
      <c r="O9420" t="b">
        <f t="shared" si="888"/>
        <v>1</v>
      </c>
      <c r="P9420" t="b">
        <f t="shared" si="889"/>
        <v>1</v>
      </c>
    </row>
    <row r="9421" spans="2:16" x14ac:dyDescent="0.25">
      <c r="B9421" s="23">
        <f>'Raw data (base scenario)'!A9413</f>
        <v>9407</v>
      </c>
      <c r="C9421" s="23" t="str">
        <f>'Raw data (base scenario)'!B9413</f>
        <v>D</v>
      </c>
      <c r="D9421" s="23" t="str">
        <f>'Raw data (base scenario)'!C9413</f>
        <v>D</v>
      </c>
      <c r="E9421" t="b">
        <f t="shared" si="884"/>
        <v>1</v>
      </c>
      <c r="F9421" t="b">
        <f t="shared" si="885"/>
        <v>1</v>
      </c>
      <c r="G9421" t="b">
        <f t="shared" si="886"/>
        <v>1</v>
      </c>
      <c r="K9421" s="28">
        <v>9407</v>
      </c>
      <c r="L9421" s="28" t="s">
        <v>18</v>
      </c>
      <c r="M9421" s="28" t="s">
        <v>3</v>
      </c>
      <c r="N9421" t="b">
        <f t="shared" si="887"/>
        <v>1</v>
      </c>
      <c r="O9421" t="b">
        <f t="shared" si="888"/>
        <v>1</v>
      </c>
      <c r="P9421" t="str">
        <f t="shared" si="889"/>
        <v>N/A</v>
      </c>
    </row>
    <row r="9422" spans="2:16" x14ac:dyDescent="0.25">
      <c r="B9422" s="23">
        <f>'Raw data (base scenario)'!A9414</f>
        <v>9408</v>
      </c>
      <c r="C9422" s="23" t="str">
        <f>'Raw data (base scenario)'!B9414</f>
        <v>D</v>
      </c>
      <c r="D9422" s="23" t="str">
        <f>'Raw data (base scenario)'!C9414</f>
        <v>D</v>
      </c>
      <c r="E9422" t="b">
        <f t="shared" si="884"/>
        <v>1</v>
      </c>
      <c r="F9422" t="b">
        <f t="shared" si="885"/>
        <v>1</v>
      </c>
      <c r="G9422" t="b">
        <f t="shared" si="886"/>
        <v>1</v>
      </c>
      <c r="K9422" s="28">
        <v>9408</v>
      </c>
      <c r="L9422" s="28" t="s">
        <v>3</v>
      </c>
      <c r="M9422" s="28" t="s">
        <v>3</v>
      </c>
      <c r="N9422" t="b">
        <f t="shared" si="887"/>
        <v>1</v>
      </c>
      <c r="O9422" t="b">
        <f t="shared" si="888"/>
        <v>1</v>
      </c>
      <c r="P9422" t="str">
        <f t="shared" si="889"/>
        <v>N/A</v>
      </c>
    </row>
    <row r="9423" spans="2:16" x14ac:dyDescent="0.25">
      <c r="B9423" s="23">
        <f>'Raw data (base scenario)'!A9415</f>
        <v>9409</v>
      </c>
      <c r="C9423" s="23" t="str">
        <f>'Raw data (base scenario)'!B9415</f>
        <v>I</v>
      </c>
      <c r="D9423" s="23" t="str">
        <f>'Raw data (base scenario)'!C9415</f>
        <v>S</v>
      </c>
      <c r="E9423" t="b">
        <f t="shared" ref="E9423:E9486" si="890">OR(C9423=$A$4,C9423=$A$5,C9423=$A$6,C9423=$A$7)</f>
        <v>1</v>
      </c>
      <c r="F9423" t="b">
        <f t="shared" ref="F9423:F9486" si="891">OR(D9423=$A$4,D9423=$A$5,D9423=$A$6,D9423=$A$7)</f>
        <v>1</v>
      </c>
      <c r="G9423" t="str">
        <f t="shared" si="886"/>
        <v>N/A</v>
      </c>
      <c r="K9423" s="28">
        <v>9409</v>
      </c>
      <c r="L9423" s="28" t="s">
        <v>18</v>
      </c>
      <c r="M9423" s="28" t="s">
        <v>2</v>
      </c>
      <c r="N9423" t="b">
        <f t="shared" si="887"/>
        <v>1</v>
      </c>
      <c r="O9423" t="b">
        <f t="shared" si="888"/>
        <v>1</v>
      </c>
      <c r="P9423" t="str">
        <f t="shared" si="889"/>
        <v>N/A</v>
      </c>
    </row>
    <row r="9424" spans="2:16" x14ac:dyDescent="0.25">
      <c r="B9424" s="23">
        <f>'Raw data (base scenario)'!A9416</f>
        <v>9410</v>
      </c>
      <c r="C9424" s="23" t="str">
        <f>'Raw data (base scenario)'!B9416</f>
        <v>S</v>
      </c>
      <c r="D9424" s="23" t="str">
        <f>'Raw data (base scenario)'!C9416</f>
        <v>S</v>
      </c>
      <c r="E9424" t="b">
        <f t="shared" si="890"/>
        <v>1</v>
      </c>
      <c r="F9424" t="b">
        <f t="shared" si="891"/>
        <v>1</v>
      </c>
      <c r="G9424" t="str">
        <f t="shared" ref="G9424:G9487" si="892">IF(C9424="D",D9424="D","N/A")</f>
        <v>N/A</v>
      </c>
      <c r="K9424" s="28">
        <v>9410</v>
      </c>
      <c r="L9424" s="28" t="s">
        <v>1</v>
      </c>
      <c r="M9424" s="28" t="s">
        <v>1</v>
      </c>
      <c r="N9424" t="b">
        <f t="shared" si="887"/>
        <v>1</v>
      </c>
      <c r="O9424" t="b">
        <f t="shared" si="888"/>
        <v>1</v>
      </c>
      <c r="P9424" t="str">
        <f t="shared" si="889"/>
        <v>N/A</v>
      </c>
    </row>
    <row r="9425" spans="2:16" x14ac:dyDescent="0.25">
      <c r="B9425" s="23">
        <f>'Raw data (base scenario)'!A9417</f>
        <v>9411</v>
      </c>
      <c r="C9425" s="23" t="str">
        <f>'Raw data (base scenario)'!B9417</f>
        <v>I</v>
      </c>
      <c r="D9425" s="23" t="str">
        <f>'Raw data (base scenario)'!C9417</f>
        <v>D</v>
      </c>
      <c r="E9425" t="b">
        <f t="shared" si="890"/>
        <v>1</v>
      </c>
      <c r="F9425" t="b">
        <f t="shared" si="891"/>
        <v>1</v>
      </c>
      <c r="G9425" t="str">
        <f t="shared" si="892"/>
        <v>N/A</v>
      </c>
      <c r="K9425" s="28">
        <v>9411</v>
      </c>
      <c r="L9425" s="28" t="s">
        <v>18</v>
      </c>
      <c r="M9425" s="28" t="s">
        <v>3</v>
      </c>
      <c r="N9425" t="b">
        <f t="shared" si="887"/>
        <v>1</v>
      </c>
      <c r="O9425" t="b">
        <f t="shared" si="888"/>
        <v>1</v>
      </c>
      <c r="P9425" t="str">
        <f t="shared" si="889"/>
        <v>N/A</v>
      </c>
    </row>
    <row r="9426" spans="2:16" x14ac:dyDescent="0.25">
      <c r="B9426" s="23">
        <f>'Raw data (base scenario)'!A9418</f>
        <v>9412</v>
      </c>
      <c r="C9426" s="23" t="str">
        <f>'Raw data (base scenario)'!B9418</f>
        <v>H</v>
      </c>
      <c r="D9426" s="23" t="str">
        <f>'Raw data (base scenario)'!C9418</f>
        <v>H</v>
      </c>
      <c r="E9426" t="b">
        <f t="shared" si="890"/>
        <v>1</v>
      </c>
      <c r="F9426" t="b">
        <f t="shared" si="891"/>
        <v>1</v>
      </c>
      <c r="G9426" t="str">
        <f t="shared" si="892"/>
        <v>N/A</v>
      </c>
      <c r="K9426" s="28">
        <v>9412</v>
      </c>
      <c r="L9426" s="28" t="s">
        <v>18</v>
      </c>
      <c r="M9426" s="28" t="s">
        <v>2</v>
      </c>
      <c r="N9426" t="b">
        <f t="shared" si="887"/>
        <v>1</v>
      </c>
      <c r="O9426" t="b">
        <f t="shared" si="888"/>
        <v>1</v>
      </c>
      <c r="P9426" t="str">
        <f t="shared" si="889"/>
        <v>N/A</v>
      </c>
    </row>
    <row r="9427" spans="2:16" x14ac:dyDescent="0.25">
      <c r="B9427" s="23">
        <f>'Raw data (base scenario)'!A9419</f>
        <v>9413</v>
      </c>
      <c r="C9427" s="23" t="str">
        <f>'Raw data (base scenario)'!B9419</f>
        <v>I</v>
      </c>
      <c r="D9427" s="23" t="str">
        <f>'Raw data (base scenario)'!C9419</f>
        <v>S</v>
      </c>
      <c r="E9427" t="b">
        <f t="shared" si="890"/>
        <v>1</v>
      </c>
      <c r="F9427" t="b">
        <f t="shared" si="891"/>
        <v>1</v>
      </c>
      <c r="G9427" t="str">
        <f t="shared" si="892"/>
        <v>N/A</v>
      </c>
      <c r="K9427" s="28">
        <v>9413</v>
      </c>
      <c r="L9427" s="28" t="s">
        <v>3</v>
      </c>
      <c r="M9427" s="28" t="s">
        <v>1</v>
      </c>
      <c r="N9427" t="b">
        <f t="shared" si="887"/>
        <v>1</v>
      </c>
      <c r="O9427" t="b">
        <f t="shared" si="888"/>
        <v>1</v>
      </c>
      <c r="P9427" t="str">
        <f t="shared" si="889"/>
        <v>N/A</v>
      </c>
    </row>
    <row r="9428" spans="2:16" x14ac:dyDescent="0.25">
      <c r="B9428" s="23">
        <f>'Raw data (base scenario)'!A9420</f>
        <v>9414</v>
      </c>
      <c r="C9428" s="23" t="str">
        <f>'Raw data (base scenario)'!B9420</f>
        <v>I</v>
      </c>
      <c r="D9428" s="23" t="str">
        <f>'Raw data (base scenario)'!C9420</f>
        <v>D</v>
      </c>
      <c r="E9428" t="b">
        <f t="shared" si="890"/>
        <v>1</v>
      </c>
      <c r="F9428" t="b">
        <f t="shared" si="891"/>
        <v>1</v>
      </c>
      <c r="G9428" t="str">
        <f t="shared" si="892"/>
        <v>N/A</v>
      </c>
      <c r="K9428" s="28">
        <v>9414</v>
      </c>
      <c r="L9428" s="28" t="s">
        <v>1</v>
      </c>
      <c r="M9428" s="28" t="s">
        <v>1</v>
      </c>
      <c r="N9428" t="b">
        <f t="shared" si="887"/>
        <v>1</v>
      </c>
      <c r="O9428" t="b">
        <f t="shared" si="888"/>
        <v>1</v>
      </c>
      <c r="P9428" t="str">
        <f t="shared" si="889"/>
        <v>N/A</v>
      </c>
    </row>
    <row r="9429" spans="2:16" x14ac:dyDescent="0.25">
      <c r="B9429" s="23">
        <f>'Raw data (base scenario)'!A9421</f>
        <v>9415</v>
      </c>
      <c r="C9429" s="23" t="str">
        <f>'Raw data (base scenario)'!B9421</f>
        <v>S</v>
      </c>
      <c r="D9429" s="23" t="str">
        <f>'Raw data (base scenario)'!C9421</f>
        <v>H</v>
      </c>
      <c r="E9429" t="b">
        <f t="shared" si="890"/>
        <v>1</v>
      </c>
      <c r="F9429" t="b">
        <f t="shared" si="891"/>
        <v>1</v>
      </c>
      <c r="G9429" t="str">
        <f t="shared" si="892"/>
        <v>N/A</v>
      </c>
      <c r="K9429" s="28">
        <v>9415</v>
      </c>
      <c r="L9429" s="28" t="s">
        <v>18</v>
      </c>
      <c r="M9429" s="28" t="s">
        <v>3</v>
      </c>
      <c r="N9429" t="b">
        <f t="shared" si="887"/>
        <v>1</v>
      </c>
      <c r="O9429" t="b">
        <f t="shared" si="888"/>
        <v>1</v>
      </c>
      <c r="P9429" t="str">
        <f t="shared" si="889"/>
        <v>N/A</v>
      </c>
    </row>
    <row r="9430" spans="2:16" x14ac:dyDescent="0.25">
      <c r="B9430" s="23">
        <f>'Raw data (base scenario)'!A9422</f>
        <v>9416</v>
      </c>
      <c r="C9430" s="23" t="str">
        <f>'Raw data (base scenario)'!B9422</f>
        <v>H</v>
      </c>
      <c r="D9430" s="23" t="str">
        <f>'Raw data (base scenario)'!C9422</f>
        <v>H</v>
      </c>
      <c r="E9430" t="b">
        <f t="shared" si="890"/>
        <v>1</v>
      </c>
      <c r="F9430" t="b">
        <f t="shared" si="891"/>
        <v>1</v>
      </c>
      <c r="G9430" t="str">
        <f t="shared" si="892"/>
        <v>N/A</v>
      </c>
      <c r="K9430" s="28">
        <v>9416</v>
      </c>
      <c r="L9430" s="28" t="s">
        <v>18</v>
      </c>
      <c r="M9430" s="28" t="s">
        <v>18</v>
      </c>
      <c r="N9430" t="b">
        <f t="shared" si="887"/>
        <v>1</v>
      </c>
      <c r="O9430" t="b">
        <f t="shared" si="888"/>
        <v>1</v>
      </c>
      <c r="P9430" t="str">
        <f t="shared" si="889"/>
        <v>N/A</v>
      </c>
    </row>
    <row r="9431" spans="2:16" x14ac:dyDescent="0.25">
      <c r="B9431" s="23">
        <f>'Raw data (base scenario)'!A9423</f>
        <v>9417</v>
      </c>
      <c r="C9431" s="23" t="str">
        <f>'Raw data (base scenario)'!B9423</f>
        <v>I</v>
      </c>
      <c r="D9431" s="23" t="str">
        <f>'Raw data (base scenario)'!C9423</f>
        <v>S</v>
      </c>
      <c r="E9431" t="b">
        <f t="shared" si="890"/>
        <v>1</v>
      </c>
      <c r="F9431" t="b">
        <f t="shared" si="891"/>
        <v>1</v>
      </c>
      <c r="G9431" t="str">
        <f t="shared" si="892"/>
        <v>N/A</v>
      </c>
      <c r="K9431" s="28">
        <v>9417</v>
      </c>
      <c r="L9431" s="28" t="s">
        <v>18</v>
      </c>
      <c r="M9431" s="28" t="s">
        <v>18</v>
      </c>
      <c r="N9431" t="b">
        <f t="shared" si="887"/>
        <v>1</v>
      </c>
      <c r="O9431" t="b">
        <f t="shared" si="888"/>
        <v>1</v>
      </c>
      <c r="P9431" t="str">
        <f t="shared" si="889"/>
        <v>N/A</v>
      </c>
    </row>
    <row r="9432" spans="2:16" x14ac:dyDescent="0.25">
      <c r="B9432" s="23">
        <f>'Raw data (base scenario)'!A9424</f>
        <v>9418</v>
      </c>
      <c r="C9432" s="23" t="str">
        <f>'Raw data (base scenario)'!B9424</f>
        <v>I</v>
      </c>
      <c r="D9432" s="23" t="str">
        <f>'Raw data (base scenario)'!C9424</f>
        <v>I</v>
      </c>
      <c r="E9432" t="b">
        <f t="shared" si="890"/>
        <v>1</v>
      </c>
      <c r="F9432" t="b">
        <f t="shared" si="891"/>
        <v>1</v>
      </c>
      <c r="G9432" t="str">
        <f t="shared" si="892"/>
        <v>N/A</v>
      </c>
      <c r="K9432" s="28">
        <v>9418</v>
      </c>
      <c r="L9432" s="28" t="s">
        <v>3</v>
      </c>
      <c r="M9432" s="28" t="s">
        <v>1</v>
      </c>
      <c r="N9432" t="b">
        <f t="shared" si="887"/>
        <v>1</v>
      </c>
      <c r="O9432" t="b">
        <f t="shared" si="888"/>
        <v>1</v>
      </c>
      <c r="P9432" t="str">
        <f t="shared" si="889"/>
        <v>N/A</v>
      </c>
    </row>
    <row r="9433" spans="2:16" x14ac:dyDescent="0.25">
      <c r="B9433" s="23">
        <f>'Raw data (base scenario)'!A9425</f>
        <v>9419</v>
      </c>
      <c r="C9433" s="23" t="str">
        <f>'Raw data (base scenario)'!B9425</f>
        <v>I</v>
      </c>
      <c r="D9433" s="23" t="str">
        <f>'Raw data (base scenario)'!C9425</f>
        <v>I</v>
      </c>
      <c r="E9433" t="b">
        <f t="shared" si="890"/>
        <v>1</v>
      </c>
      <c r="F9433" t="b">
        <f t="shared" si="891"/>
        <v>1</v>
      </c>
      <c r="G9433" t="str">
        <f t="shared" si="892"/>
        <v>N/A</v>
      </c>
      <c r="K9433" s="28">
        <v>9419</v>
      </c>
      <c r="L9433" s="28" t="s">
        <v>3</v>
      </c>
      <c r="M9433" s="28" t="s">
        <v>1</v>
      </c>
      <c r="N9433" t="b">
        <f t="shared" si="887"/>
        <v>1</v>
      </c>
      <c r="O9433" t="b">
        <f t="shared" si="888"/>
        <v>1</v>
      </c>
      <c r="P9433" t="str">
        <f t="shared" si="889"/>
        <v>N/A</v>
      </c>
    </row>
    <row r="9434" spans="2:16" x14ac:dyDescent="0.25">
      <c r="B9434" s="23">
        <f>'Raw data (base scenario)'!A9426</f>
        <v>9420</v>
      </c>
      <c r="C9434" s="23" t="str">
        <f>'Raw data (base scenario)'!B9426</f>
        <v>S</v>
      </c>
      <c r="D9434" s="23" t="str">
        <f>'Raw data (base scenario)'!C9426</f>
        <v>H</v>
      </c>
      <c r="E9434" t="b">
        <f t="shared" si="890"/>
        <v>1</v>
      </c>
      <c r="F9434" t="b">
        <f t="shared" si="891"/>
        <v>1</v>
      </c>
      <c r="G9434" t="str">
        <f t="shared" si="892"/>
        <v>N/A</v>
      </c>
      <c r="K9434" s="28">
        <v>9420</v>
      </c>
      <c r="L9434" s="28" t="s">
        <v>3</v>
      </c>
      <c r="M9434" s="28" t="s">
        <v>1</v>
      </c>
      <c r="N9434" t="b">
        <f t="shared" ref="N9434:N9497" si="893">OR(L9434=$A$4,L9434=$A$5,L9434=$A$6,L9434=$A$7)</f>
        <v>1</v>
      </c>
      <c r="O9434" t="b">
        <f t="shared" ref="O9434:O9497" si="894">OR(M9434=$A$4,M9434=$A$5,M9434=$A$6,M9434=$A$7)</f>
        <v>1</v>
      </c>
      <c r="P9434" t="str">
        <f t="shared" ref="P9434:P9497" si="895">IF(L9434="D",M9434="D","N/A")</f>
        <v>N/A</v>
      </c>
    </row>
    <row r="9435" spans="2:16" x14ac:dyDescent="0.25">
      <c r="B9435" s="23">
        <f>'Raw data (base scenario)'!A9427</f>
        <v>9421</v>
      </c>
      <c r="C9435" s="23" t="str">
        <f>'Raw data (base scenario)'!B9427</f>
        <v>S</v>
      </c>
      <c r="D9435" s="23" t="str">
        <f>'Raw data (base scenario)'!C9427</f>
        <v>H</v>
      </c>
      <c r="E9435" t="b">
        <f t="shared" si="890"/>
        <v>1</v>
      </c>
      <c r="F9435" t="b">
        <f t="shared" si="891"/>
        <v>1</v>
      </c>
      <c r="G9435" t="str">
        <f t="shared" si="892"/>
        <v>N/A</v>
      </c>
      <c r="K9435" s="28">
        <v>9421</v>
      </c>
      <c r="L9435" s="28" t="s">
        <v>1</v>
      </c>
      <c r="M9435" s="28" t="s">
        <v>1</v>
      </c>
      <c r="N9435" t="b">
        <f t="shared" si="893"/>
        <v>1</v>
      </c>
      <c r="O9435" t="b">
        <f t="shared" si="894"/>
        <v>1</v>
      </c>
      <c r="P9435" t="str">
        <f t="shared" si="895"/>
        <v>N/A</v>
      </c>
    </row>
    <row r="9436" spans="2:16" x14ac:dyDescent="0.25">
      <c r="B9436" s="23">
        <f>'Raw data (base scenario)'!A9428</f>
        <v>9422</v>
      </c>
      <c r="C9436" s="23" t="str">
        <f>'Raw data (base scenario)'!B9428</f>
        <v>S</v>
      </c>
      <c r="D9436" s="23" t="str">
        <f>'Raw data (base scenario)'!C9428</f>
        <v>H</v>
      </c>
      <c r="E9436" t="b">
        <f t="shared" si="890"/>
        <v>1</v>
      </c>
      <c r="F9436" t="b">
        <f t="shared" si="891"/>
        <v>1</v>
      </c>
      <c r="G9436" t="str">
        <f t="shared" si="892"/>
        <v>N/A</v>
      </c>
      <c r="K9436" s="28">
        <v>9422</v>
      </c>
      <c r="L9436" s="28" t="s">
        <v>3</v>
      </c>
      <c r="M9436" s="28" t="s">
        <v>1</v>
      </c>
      <c r="N9436" t="b">
        <f t="shared" si="893"/>
        <v>1</v>
      </c>
      <c r="O9436" t="b">
        <f t="shared" si="894"/>
        <v>1</v>
      </c>
      <c r="P9436" t="str">
        <f t="shared" si="895"/>
        <v>N/A</v>
      </c>
    </row>
    <row r="9437" spans="2:16" x14ac:dyDescent="0.25">
      <c r="B9437" s="23">
        <f>'Raw data (base scenario)'!A9429</f>
        <v>9423</v>
      </c>
      <c r="C9437" s="23" t="str">
        <f>'Raw data (base scenario)'!B9429</f>
        <v>H</v>
      </c>
      <c r="D9437" s="23" t="str">
        <f>'Raw data (base scenario)'!C9429</f>
        <v>H</v>
      </c>
      <c r="E9437" t="b">
        <f t="shared" si="890"/>
        <v>1</v>
      </c>
      <c r="F9437" t="b">
        <f t="shared" si="891"/>
        <v>1</v>
      </c>
      <c r="G9437" t="str">
        <f t="shared" si="892"/>
        <v>N/A</v>
      </c>
      <c r="K9437" s="28">
        <v>9423</v>
      </c>
      <c r="L9437" s="28" t="s">
        <v>1</v>
      </c>
      <c r="M9437" s="28" t="s">
        <v>3</v>
      </c>
      <c r="N9437" t="b">
        <f t="shared" si="893"/>
        <v>1</v>
      </c>
      <c r="O9437" t="b">
        <f t="shared" si="894"/>
        <v>1</v>
      </c>
      <c r="P9437" t="str">
        <f t="shared" si="895"/>
        <v>N/A</v>
      </c>
    </row>
    <row r="9438" spans="2:16" x14ac:dyDescent="0.25">
      <c r="B9438" s="23">
        <f>'Raw data (base scenario)'!A9430</f>
        <v>9424</v>
      </c>
      <c r="C9438" s="23" t="str">
        <f>'Raw data (base scenario)'!B9430</f>
        <v>S</v>
      </c>
      <c r="D9438" s="23" t="str">
        <f>'Raw data (base scenario)'!C9430</f>
        <v>H</v>
      </c>
      <c r="E9438" t="b">
        <f t="shared" si="890"/>
        <v>1</v>
      </c>
      <c r="F9438" t="b">
        <f t="shared" si="891"/>
        <v>1</v>
      </c>
      <c r="G9438" t="str">
        <f t="shared" si="892"/>
        <v>N/A</v>
      </c>
      <c r="K9438" s="28">
        <v>9424</v>
      </c>
      <c r="L9438" s="28" t="s">
        <v>18</v>
      </c>
      <c r="M9438" s="28" t="s">
        <v>1</v>
      </c>
      <c r="N9438" t="b">
        <f t="shared" si="893"/>
        <v>1</v>
      </c>
      <c r="O9438" t="b">
        <f t="shared" si="894"/>
        <v>1</v>
      </c>
      <c r="P9438" t="str">
        <f t="shared" si="895"/>
        <v>N/A</v>
      </c>
    </row>
    <row r="9439" spans="2:16" x14ac:dyDescent="0.25">
      <c r="B9439" s="23">
        <f>'Raw data (base scenario)'!A9431</f>
        <v>9425</v>
      </c>
      <c r="C9439" s="23" t="str">
        <f>'Raw data (base scenario)'!B9431</f>
        <v>H</v>
      </c>
      <c r="D9439" s="23" t="str">
        <f>'Raw data (base scenario)'!C9431</f>
        <v>S</v>
      </c>
      <c r="E9439" t="b">
        <f t="shared" si="890"/>
        <v>1</v>
      </c>
      <c r="F9439" t="b">
        <f t="shared" si="891"/>
        <v>1</v>
      </c>
      <c r="G9439" t="str">
        <f t="shared" si="892"/>
        <v>N/A</v>
      </c>
      <c r="K9439" s="28">
        <v>9425</v>
      </c>
      <c r="L9439" s="28" t="s">
        <v>1</v>
      </c>
      <c r="M9439" s="28" t="s">
        <v>3</v>
      </c>
      <c r="N9439" t="b">
        <f t="shared" si="893"/>
        <v>1</v>
      </c>
      <c r="O9439" t="b">
        <f t="shared" si="894"/>
        <v>1</v>
      </c>
      <c r="P9439" t="str">
        <f t="shared" si="895"/>
        <v>N/A</v>
      </c>
    </row>
    <row r="9440" spans="2:16" x14ac:dyDescent="0.25">
      <c r="B9440" s="23">
        <f>'Raw data (base scenario)'!A9432</f>
        <v>9426</v>
      </c>
      <c r="C9440" s="23" t="str">
        <f>'Raw data (base scenario)'!B9432</f>
        <v>I</v>
      </c>
      <c r="D9440" s="23" t="str">
        <f>'Raw data (base scenario)'!C9432</f>
        <v>H</v>
      </c>
      <c r="E9440" t="b">
        <f t="shared" si="890"/>
        <v>1</v>
      </c>
      <c r="F9440" t="b">
        <f t="shared" si="891"/>
        <v>1</v>
      </c>
      <c r="G9440" t="str">
        <f t="shared" si="892"/>
        <v>N/A</v>
      </c>
      <c r="K9440" s="28">
        <v>9426</v>
      </c>
      <c r="L9440" s="28" t="s">
        <v>1</v>
      </c>
      <c r="M9440" s="28" t="s">
        <v>1</v>
      </c>
      <c r="N9440" t="b">
        <f t="shared" si="893"/>
        <v>1</v>
      </c>
      <c r="O9440" t="b">
        <f t="shared" si="894"/>
        <v>1</v>
      </c>
      <c r="P9440" t="str">
        <f t="shared" si="895"/>
        <v>N/A</v>
      </c>
    </row>
    <row r="9441" spans="2:16" x14ac:dyDescent="0.25">
      <c r="B9441" s="23">
        <f>'Raw data (base scenario)'!A9433</f>
        <v>9427</v>
      </c>
      <c r="C9441" s="23" t="str">
        <f>'Raw data (base scenario)'!B9433</f>
        <v>H</v>
      </c>
      <c r="D9441" s="23" t="str">
        <f>'Raw data (base scenario)'!C9433</f>
        <v>S</v>
      </c>
      <c r="E9441" t="b">
        <f t="shared" si="890"/>
        <v>1</v>
      </c>
      <c r="F9441" t="b">
        <f t="shared" si="891"/>
        <v>1</v>
      </c>
      <c r="G9441" t="str">
        <f t="shared" si="892"/>
        <v>N/A</v>
      </c>
      <c r="K9441" s="28">
        <v>9427</v>
      </c>
      <c r="L9441" s="28" t="s">
        <v>18</v>
      </c>
      <c r="M9441" s="28" t="s">
        <v>3</v>
      </c>
      <c r="N9441" t="b">
        <f t="shared" si="893"/>
        <v>1</v>
      </c>
      <c r="O9441" t="b">
        <f t="shared" si="894"/>
        <v>1</v>
      </c>
      <c r="P9441" t="str">
        <f t="shared" si="895"/>
        <v>N/A</v>
      </c>
    </row>
    <row r="9442" spans="2:16" x14ac:dyDescent="0.25">
      <c r="B9442" s="23">
        <f>'Raw data (base scenario)'!A9434</f>
        <v>9428</v>
      </c>
      <c r="C9442" s="23" t="str">
        <f>'Raw data (base scenario)'!B9434</f>
        <v>H</v>
      </c>
      <c r="D9442" s="23" t="str">
        <f>'Raw data (base scenario)'!C9434</f>
        <v>H</v>
      </c>
      <c r="E9442" t="b">
        <f t="shared" si="890"/>
        <v>1</v>
      </c>
      <c r="F9442" t="b">
        <f t="shared" si="891"/>
        <v>1</v>
      </c>
      <c r="G9442" t="str">
        <f t="shared" si="892"/>
        <v>N/A</v>
      </c>
      <c r="K9442" s="28">
        <v>9428</v>
      </c>
      <c r="L9442" s="28" t="s">
        <v>2</v>
      </c>
      <c r="M9442" s="28" t="s">
        <v>2</v>
      </c>
      <c r="N9442" t="b">
        <f t="shared" si="893"/>
        <v>1</v>
      </c>
      <c r="O9442" t="b">
        <f t="shared" si="894"/>
        <v>1</v>
      </c>
      <c r="P9442" t="b">
        <f t="shared" si="895"/>
        <v>1</v>
      </c>
    </row>
    <row r="9443" spans="2:16" x14ac:dyDescent="0.25">
      <c r="B9443" s="23">
        <f>'Raw data (base scenario)'!A9435</f>
        <v>9429</v>
      </c>
      <c r="C9443" s="23" t="str">
        <f>'Raw data (base scenario)'!B9435</f>
        <v>I</v>
      </c>
      <c r="D9443" s="23" t="str">
        <f>'Raw data (base scenario)'!C9435</f>
        <v>S</v>
      </c>
      <c r="E9443" t="b">
        <f t="shared" si="890"/>
        <v>1</v>
      </c>
      <c r="F9443" t="b">
        <f t="shared" si="891"/>
        <v>1</v>
      </c>
      <c r="G9443" t="str">
        <f t="shared" si="892"/>
        <v>N/A</v>
      </c>
      <c r="K9443" s="28">
        <v>9429</v>
      </c>
      <c r="L9443" s="28" t="s">
        <v>18</v>
      </c>
      <c r="M9443" s="28" t="s">
        <v>2</v>
      </c>
      <c r="N9443" t="b">
        <f t="shared" si="893"/>
        <v>1</v>
      </c>
      <c r="O9443" t="b">
        <f t="shared" si="894"/>
        <v>1</v>
      </c>
      <c r="P9443" t="str">
        <f t="shared" si="895"/>
        <v>N/A</v>
      </c>
    </row>
    <row r="9444" spans="2:16" x14ac:dyDescent="0.25">
      <c r="B9444" s="23">
        <f>'Raw data (base scenario)'!A9436</f>
        <v>9430</v>
      </c>
      <c r="C9444" s="23" t="str">
        <f>'Raw data (base scenario)'!B9436</f>
        <v>D</v>
      </c>
      <c r="D9444" s="23" t="str">
        <f>'Raw data (base scenario)'!C9436</f>
        <v>D</v>
      </c>
      <c r="E9444" t="b">
        <f t="shared" si="890"/>
        <v>1</v>
      </c>
      <c r="F9444" t="b">
        <f t="shared" si="891"/>
        <v>1</v>
      </c>
      <c r="G9444" t="b">
        <f t="shared" si="892"/>
        <v>1</v>
      </c>
      <c r="K9444" s="28">
        <v>9430</v>
      </c>
      <c r="L9444" s="28" t="s">
        <v>18</v>
      </c>
      <c r="M9444" s="28" t="s">
        <v>18</v>
      </c>
      <c r="N9444" t="b">
        <f t="shared" si="893"/>
        <v>1</v>
      </c>
      <c r="O9444" t="b">
        <f t="shared" si="894"/>
        <v>1</v>
      </c>
      <c r="P9444" t="str">
        <f t="shared" si="895"/>
        <v>N/A</v>
      </c>
    </row>
    <row r="9445" spans="2:16" x14ac:dyDescent="0.25">
      <c r="B9445" s="23">
        <f>'Raw data (base scenario)'!A9437</f>
        <v>9431</v>
      </c>
      <c r="C9445" s="23" t="str">
        <f>'Raw data (base scenario)'!B9437</f>
        <v>I</v>
      </c>
      <c r="D9445" s="23" t="str">
        <f>'Raw data (base scenario)'!C9437</f>
        <v>D</v>
      </c>
      <c r="E9445" t="b">
        <f t="shared" si="890"/>
        <v>1</v>
      </c>
      <c r="F9445" t="b">
        <f t="shared" si="891"/>
        <v>1</v>
      </c>
      <c r="G9445" t="str">
        <f t="shared" si="892"/>
        <v>N/A</v>
      </c>
      <c r="K9445" s="28">
        <v>9431</v>
      </c>
      <c r="L9445" s="28" t="s">
        <v>2</v>
      </c>
      <c r="M9445" s="28" t="s">
        <v>2</v>
      </c>
      <c r="N9445" t="b">
        <f t="shared" si="893"/>
        <v>1</v>
      </c>
      <c r="O9445" t="b">
        <f t="shared" si="894"/>
        <v>1</v>
      </c>
      <c r="P9445" t="b">
        <f t="shared" si="895"/>
        <v>1</v>
      </c>
    </row>
    <row r="9446" spans="2:16" x14ac:dyDescent="0.25">
      <c r="B9446" s="23">
        <f>'Raw data (base scenario)'!A9438</f>
        <v>9432</v>
      </c>
      <c r="C9446" s="23" t="str">
        <f>'Raw data (base scenario)'!B9438</f>
        <v>I</v>
      </c>
      <c r="D9446" s="23" t="str">
        <f>'Raw data (base scenario)'!C9438</f>
        <v>I</v>
      </c>
      <c r="E9446" t="b">
        <f t="shared" si="890"/>
        <v>1</v>
      </c>
      <c r="F9446" t="b">
        <f t="shared" si="891"/>
        <v>1</v>
      </c>
      <c r="G9446" t="str">
        <f t="shared" si="892"/>
        <v>N/A</v>
      </c>
      <c r="K9446" s="28">
        <v>9432</v>
      </c>
      <c r="L9446" s="28" t="s">
        <v>1</v>
      </c>
      <c r="M9446" s="28" t="s">
        <v>1</v>
      </c>
      <c r="N9446" t="b">
        <f t="shared" si="893"/>
        <v>1</v>
      </c>
      <c r="O9446" t="b">
        <f t="shared" si="894"/>
        <v>1</v>
      </c>
      <c r="P9446" t="str">
        <f t="shared" si="895"/>
        <v>N/A</v>
      </c>
    </row>
    <row r="9447" spans="2:16" x14ac:dyDescent="0.25">
      <c r="B9447" s="23">
        <f>'Raw data (base scenario)'!A9439</f>
        <v>9433</v>
      </c>
      <c r="C9447" s="23" t="str">
        <f>'Raw data (base scenario)'!B9439</f>
        <v>D</v>
      </c>
      <c r="D9447" s="23" t="str">
        <f>'Raw data (base scenario)'!C9439</f>
        <v>D</v>
      </c>
      <c r="E9447" t="b">
        <f t="shared" si="890"/>
        <v>1</v>
      </c>
      <c r="F9447" t="b">
        <f t="shared" si="891"/>
        <v>1</v>
      </c>
      <c r="G9447" t="b">
        <f t="shared" si="892"/>
        <v>1</v>
      </c>
      <c r="K9447" s="28">
        <v>9433</v>
      </c>
      <c r="L9447" s="28" t="s">
        <v>18</v>
      </c>
      <c r="M9447" s="28" t="s">
        <v>1</v>
      </c>
      <c r="N9447" t="b">
        <f t="shared" si="893"/>
        <v>1</v>
      </c>
      <c r="O9447" t="b">
        <f t="shared" si="894"/>
        <v>1</v>
      </c>
      <c r="P9447" t="str">
        <f t="shared" si="895"/>
        <v>N/A</v>
      </c>
    </row>
    <row r="9448" spans="2:16" x14ac:dyDescent="0.25">
      <c r="B9448" s="23">
        <f>'Raw data (base scenario)'!A9440</f>
        <v>9434</v>
      </c>
      <c r="C9448" s="23" t="str">
        <f>'Raw data (base scenario)'!B9440</f>
        <v>H</v>
      </c>
      <c r="D9448" s="23" t="str">
        <f>'Raw data (base scenario)'!C9440</f>
        <v>H</v>
      </c>
      <c r="E9448" t="b">
        <f t="shared" si="890"/>
        <v>1</v>
      </c>
      <c r="F9448" t="b">
        <f t="shared" si="891"/>
        <v>1</v>
      </c>
      <c r="G9448" t="str">
        <f t="shared" si="892"/>
        <v>N/A</v>
      </c>
      <c r="K9448" s="28">
        <v>9434</v>
      </c>
      <c r="L9448" s="28" t="s">
        <v>3</v>
      </c>
      <c r="M9448" s="28" t="s">
        <v>18</v>
      </c>
      <c r="N9448" t="b">
        <f t="shared" si="893"/>
        <v>1</v>
      </c>
      <c r="O9448" t="b">
        <f t="shared" si="894"/>
        <v>1</v>
      </c>
      <c r="P9448" t="str">
        <f t="shared" si="895"/>
        <v>N/A</v>
      </c>
    </row>
    <row r="9449" spans="2:16" x14ac:dyDescent="0.25">
      <c r="B9449" s="23">
        <f>'Raw data (base scenario)'!A9441</f>
        <v>9435</v>
      </c>
      <c r="C9449" s="23" t="str">
        <f>'Raw data (base scenario)'!B9441</f>
        <v>I</v>
      </c>
      <c r="D9449" s="23" t="str">
        <f>'Raw data (base scenario)'!C9441</f>
        <v>H</v>
      </c>
      <c r="E9449" t="b">
        <f t="shared" si="890"/>
        <v>1</v>
      </c>
      <c r="F9449" t="b">
        <f t="shared" si="891"/>
        <v>1</v>
      </c>
      <c r="G9449" t="str">
        <f t="shared" si="892"/>
        <v>N/A</v>
      </c>
      <c r="K9449" s="28">
        <v>9435</v>
      </c>
      <c r="L9449" s="28" t="s">
        <v>2</v>
      </c>
      <c r="M9449" s="28" t="s">
        <v>2</v>
      </c>
      <c r="N9449" t="b">
        <f t="shared" si="893"/>
        <v>1</v>
      </c>
      <c r="O9449" t="b">
        <f t="shared" si="894"/>
        <v>1</v>
      </c>
      <c r="P9449" t="b">
        <f t="shared" si="895"/>
        <v>1</v>
      </c>
    </row>
    <row r="9450" spans="2:16" x14ac:dyDescent="0.25">
      <c r="B9450" s="23">
        <f>'Raw data (base scenario)'!A9442</f>
        <v>9436</v>
      </c>
      <c r="C9450" s="23" t="str">
        <f>'Raw data (base scenario)'!B9442</f>
        <v>S</v>
      </c>
      <c r="D9450" s="23" t="str">
        <f>'Raw data (base scenario)'!C9442</f>
        <v>I</v>
      </c>
      <c r="E9450" t="b">
        <f t="shared" si="890"/>
        <v>1</v>
      </c>
      <c r="F9450" t="b">
        <f t="shared" si="891"/>
        <v>1</v>
      </c>
      <c r="G9450" t="str">
        <f t="shared" si="892"/>
        <v>N/A</v>
      </c>
      <c r="K9450" s="28">
        <v>9436</v>
      </c>
      <c r="L9450" s="28" t="s">
        <v>1</v>
      </c>
      <c r="M9450" s="28" t="s">
        <v>1</v>
      </c>
      <c r="N9450" t="b">
        <f t="shared" si="893"/>
        <v>1</v>
      </c>
      <c r="O9450" t="b">
        <f t="shared" si="894"/>
        <v>1</v>
      </c>
      <c r="P9450" t="str">
        <f t="shared" si="895"/>
        <v>N/A</v>
      </c>
    </row>
    <row r="9451" spans="2:16" x14ac:dyDescent="0.25">
      <c r="B9451" s="23">
        <f>'Raw data (base scenario)'!A9443</f>
        <v>9437</v>
      </c>
      <c r="C9451" s="23" t="str">
        <f>'Raw data (base scenario)'!B9443</f>
        <v>D</v>
      </c>
      <c r="D9451" s="23" t="str">
        <f>'Raw data (base scenario)'!C9443</f>
        <v>D</v>
      </c>
      <c r="E9451" t="b">
        <f t="shared" si="890"/>
        <v>1</v>
      </c>
      <c r="F9451" t="b">
        <f t="shared" si="891"/>
        <v>1</v>
      </c>
      <c r="G9451" t="b">
        <f t="shared" si="892"/>
        <v>1</v>
      </c>
      <c r="K9451" s="28">
        <v>9437</v>
      </c>
      <c r="L9451" s="28" t="s">
        <v>1</v>
      </c>
      <c r="M9451" s="28" t="s">
        <v>1</v>
      </c>
      <c r="N9451" t="b">
        <f t="shared" si="893"/>
        <v>1</v>
      </c>
      <c r="O9451" t="b">
        <f t="shared" si="894"/>
        <v>1</v>
      </c>
      <c r="P9451" t="str">
        <f t="shared" si="895"/>
        <v>N/A</v>
      </c>
    </row>
    <row r="9452" spans="2:16" x14ac:dyDescent="0.25">
      <c r="B9452" s="23">
        <f>'Raw data (base scenario)'!A9444</f>
        <v>9438</v>
      </c>
      <c r="C9452" s="23" t="str">
        <f>'Raw data (base scenario)'!B9444</f>
        <v>H</v>
      </c>
      <c r="D9452" s="23" t="str">
        <f>'Raw data (base scenario)'!C9444</f>
        <v>H</v>
      </c>
      <c r="E9452" t="b">
        <f t="shared" si="890"/>
        <v>1</v>
      </c>
      <c r="F9452" t="b">
        <f t="shared" si="891"/>
        <v>1</v>
      </c>
      <c r="G9452" t="str">
        <f t="shared" si="892"/>
        <v>N/A</v>
      </c>
      <c r="K9452" s="28">
        <v>9438</v>
      </c>
      <c r="L9452" s="28" t="s">
        <v>18</v>
      </c>
      <c r="M9452" s="28" t="s">
        <v>2</v>
      </c>
      <c r="N9452" t="b">
        <f t="shared" si="893"/>
        <v>1</v>
      </c>
      <c r="O9452" t="b">
        <f t="shared" si="894"/>
        <v>1</v>
      </c>
      <c r="P9452" t="str">
        <f t="shared" si="895"/>
        <v>N/A</v>
      </c>
    </row>
    <row r="9453" spans="2:16" x14ac:dyDescent="0.25">
      <c r="B9453" s="23">
        <f>'Raw data (base scenario)'!A9445</f>
        <v>9439</v>
      </c>
      <c r="C9453" s="23" t="str">
        <f>'Raw data (base scenario)'!B9445</f>
        <v>H</v>
      </c>
      <c r="D9453" s="23" t="str">
        <f>'Raw data (base scenario)'!C9445</f>
        <v>H</v>
      </c>
      <c r="E9453" t="b">
        <f t="shared" si="890"/>
        <v>1</v>
      </c>
      <c r="F9453" t="b">
        <f t="shared" si="891"/>
        <v>1</v>
      </c>
      <c r="G9453" t="str">
        <f t="shared" si="892"/>
        <v>N/A</v>
      </c>
      <c r="K9453" s="28">
        <v>9439</v>
      </c>
      <c r="L9453" s="28" t="s">
        <v>2</v>
      </c>
      <c r="M9453" s="28" t="s">
        <v>2</v>
      </c>
      <c r="N9453" t="b">
        <f t="shared" si="893"/>
        <v>1</v>
      </c>
      <c r="O9453" t="b">
        <f t="shared" si="894"/>
        <v>1</v>
      </c>
      <c r="P9453" t="b">
        <f t="shared" si="895"/>
        <v>1</v>
      </c>
    </row>
    <row r="9454" spans="2:16" x14ac:dyDescent="0.25">
      <c r="B9454" s="23">
        <f>'Raw data (base scenario)'!A9446</f>
        <v>9440</v>
      </c>
      <c r="C9454" s="23" t="str">
        <f>'Raw data (base scenario)'!B9446</f>
        <v>I</v>
      </c>
      <c r="D9454" s="23" t="str">
        <f>'Raw data (base scenario)'!C9446</f>
        <v>D</v>
      </c>
      <c r="E9454" t="b">
        <f t="shared" si="890"/>
        <v>1</v>
      </c>
      <c r="F9454" t="b">
        <f t="shared" si="891"/>
        <v>1</v>
      </c>
      <c r="G9454" t="str">
        <f t="shared" si="892"/>
        <v>N/A</v>
      </c>
      <c r="K9454" s="28">
        <v>9440</v>
      </c>
      <c r="L9454" s="28" t="s">
        <v>18</v>
      </c>
      <c r="M9454" s="28" t="s">
        <v>3</v>
      </c>
      <c r="N9454" t="b">
        <f t="shared" si="893"/>
        <v>1</v>
      </c>
      <c r="O9454" t="b">
        <f t="shared" si="894"/>
        <v>1</v>
      </c>
      <c r="P9454" t="str">
        <f t="shared" si="895"/>
        <v>N/A</v>
      </c>
    </row>
    <row r="9455" spans="2:16" x14ac:dyDescent="0.25">
      <c r="B9455" s="23">
        <f>'Raw data (base scenario)'!A9447</f>
        <v>9441</v>
      </c>
      <c r="C9455" s="23" t="str">
        <f>'Raw data (base scenario)'!B9447</f>
        <v>D</v>
      </c>
      <c r="D9455" s="23" t="str">
        <f>'Raw data (base scenario)'!C9447</f>
        <v>D</v>
      </c>
      <c r="E9455" t="b">
        <f t="shared" si="890"/>
        <v>1</v>
      </c>
      <c r="F9455" t="b">
        <f t="shared" si="891"/>
        <v>1</v>
      </c>
      <c r="G9455" t="b">
        <f t="shared" si="892"/>
        <v>1</v>
      </c>
      <c r="K9455" s="28">
        <v>9441</v>
      </c>
      <c r="L9455" s="28" t="s">
        <v>18</v>
      </c>
      <c r="M9455" s="28" t="s">
        <v>1</v>
      </c>
      <c r="N9455" t="b">
        <f t="shared" si="893"/>
        <v>1</v>
      </c>
      <c r="O9455" t="b">
        <f t="shared" si="894"/>
        <v>1</v>
      </c>
      <c r="P9455" t="str">
        <f t="shared" si="895"/>
        <v>N/A</v>
      </c>
    </row>
    <row r="9456" spans="2:16" x14ac:dyDescent="0.25">
      <c r="B9456" s="23">
        <f>'Raw data (base scenario)'!A9448</f>
        <v>9442</v>
      </c>
      <c r="C9456" s="23" t="str">
        <f>'Raw data (base scenario)'!B9448</f>
        <v>I</v>
      </c>
      <c r="D9456" s="23" t="str">
        <f>'Raw data (base scenario)'!C9448</f>
        <v>S</v>
      </c>
      <c r="E9456" t="b">
        <f t="shared" si="890"/>
        <v>1</v>
      </c>
      <c r="F9456" t="b">
        <f t="shared" si="891"/>
        <v>1</v>
      </c>
      <c r="G9456" t="str">
        <f t="shared" si="892"/>
        <v>N/A</v>
      </c>
      <c r="K9456" s="28">
        <v>9442</v>
      </c>
      <c r="L9456" s="28" t="s">
        <v>3</v>
      </c>
      <c r="M9456" s="28" t="s">
        <v>1</v>
      </c>
      <c r="N9456" t="b">
        <f t="shared" si="893"/>
        <v>1</v>
      </c>
      <c r="O9456" t="b">
        <f t="shared" si="894"/>
        <v>1</v>
      </c>
      <c r="P9456" t="str">
        <f t="shared" si="895"/>
        <v>N/A</v>
      </c>
    </row>
    <row r="9457" spans="2:16" x14ac:dyDescent="0.25">
      <c r="B9457" s="23">
        <f>'Raw data (base scenario)'!A9449</f>
        <v>9443</v>
      </c>
      <c r="C9457" s="23" t="str">
        <f>'Raw data (base scenario)'!B9449</f>
        <v>I</v>
      </c>
      <c r="D9457" s="23" t="str">
        <f>'Raw data (base scenario)'!C9449</f>
        <v>H</v>
      </c>
      <c r="E9457" t="b">
        <f t="shared" si="890"/>
        <v>1</v>
      </c>
      <c r="F9457" t="b">
        <f t="shared" si="891"/>
        <v>1</v>
      </c>
      <c r="G9457" t="str">
        <f t="shared" si="892"/>
        <v>N/A</v>
      </c>
      <c r="K9457" s="28">
        <v>9443</v>
      </c>
      <c r="L9457" s="28" t="s">
        <v>18</v>
      </c>
      <c r="M9457" s="28" t="s">
        <v>18</v>
      </c>
      <c r="N9457" t="b">
        <f t="shared" si="893"/>
        <v>1</v>
      </c>
      <c r="O9457" t="b">
        <f t="shared" si="894"/>
        <v>1</v>
      </c>
      <c r="P9457" t="str">
        <f t="shared" si="895"/>
        <v>N/A</v>
      </c>
    </row>
    <row r="9458" spans="2:16" x14ac:dyDescent="0.25">
      <c r="B9458" s="23">
        <f>'Raw data (base scenario)'!A9450</f>
        <v>9444</v>
      </c>
      <c r="C9458" s="23" t="str">
        <f>'Raw data (base scenario)'!B9450</f>
        <v>S</v>
      </c>
      <c r="D9458" s="23" t="str">
        <f>'Raw data (base scenario)'!C9450</f>
        <v>H</v>
      </c>
      <c r="E9458" t="b">
        <f t="shared" si="890"/>
        <v>1</v>
      </c>
      <c r="F9458" t="b">
        <f t="shared" si="891"/>
        <v>1</v>
      </c>
      <c r="G9458" t="str">
        <f t="shared" si="892"/>
        <v>N/A</v>
      </c>
      <c r="K9458" s="28">
        <v>9444</v>
      </c>
      <c r="L9458" s="28" t="s">
        <v>18</v>
      </c>
      <c r="M9458" s="28" t="s">
        <v>1</v>
      </c>
      <c r="N9458" t="b">
        <f t="shared" si="893"/>
        <v>1</v>
      </c>
      <c r="O9458" t="b">
        <f t="shared" si="894"/>
        <v>1</v>
      </c>
      <c r="P9458" t="str">
        <f t="shared" si="895"/>
        <v>N/A</v>
      </c>
    </row>
    <row r="9459" spans="2:16" x14ac:dyDescent="0.25">
      <c r="B9459" s="23">
        <f>'Raw data (base scenario)'!A9451</f>
        <v>9445</v>
      </c>
      <c r="C9459" s="23" t="str">
        <f>'Raw data (base scenario)'!B9451</f>
        <v>I</v>
      </c>
      <c r="D9459" s="23" t="str">
        <f>'Raw data (base scenario)'!C9451</f>
        <v>I</v>
      </c>
      <c r="E9459" t="b">
        <f t="shared" si="890"/>
        <v>1</v>
      </c>
      <c r="F9459" t="b">
        <f t="shared" si="891"/>
        <v>1</v>
      </c>
      <c r="G9459" t="str">
        <f t="shared" si="892"/>
        <v>N/A</v>
      </c>
      <c r="K9459" s="28">
        <v>9445</v>
      </c>
      <c r="L9459" s="28" t="s">
        <v>1</v>
      </c>
      <c r="M9459" s="28" t="s">
        <v>1</v>
      </c>
      <c r="N9459" t="b">
        <f t="shared" si="893"/>
        <v>1</v>
      </c>
      <c r="O9459" t="b">
        <f t="shared" si="894"/>
        <v>1</v>
      </c>
      <c r="P9459" t="str">
        <f t="shared" si="895"/>
        <v>N/A</v>
      </c>
    </row>
    <row r="9460" spans="2:16" x14ac:dyDescent="0.25">
      <c r="B9460" s="23">
        <f>'Raw data (base scenario)'!A9452</f>
        <v>9446</v>
      </c>
      <c r="C9460" s="23" t="str">
        <f>'Raw data (base scenario)'!B9452</f>
        <v>I</v>
      </c>
      <c r="D9460" s="23" t="str">
        <f>'Raw data (base scenario)'!C9452</f>
        <v>H</v>
      </c>
      <c r="E9460" t="b">
        <f t="shared" si="890"/>
        <v>1</v>
      </c>
      <c r="F9460" t="b">
        <f t="shared" si="891"/>
        <v>1</v>
      </c>
      <c r="G9460" t="str">
        <f t="shared" si="892"/>
        <v>N/A</v>
      </c>
      <c r="K9460" s="28">
        <v>9446</v>
      </c>
      <c r="L9460" s="28" t="s">
        <v>2</v>
      </c>
      <c r="M9460" s="28" t="s">
        <v>2</v>
      </c>
      <c r="N9460" t="b">
        <f t="shared" si="893"/>
        <v>1</v>
      </c>
      <c r="O9460" t="b">
        <f t="shared" si="894"/>
        <v>1</v>
      </c>
      <c r="P9460" t="b">
        <f t="shared" si="895"/>
        <v>1</v>
      </c>
    </row>
    <row r="9461" spans="2:16" x14ac:dyDescent="0.25">
      <c r="B9461" s="23">
        <f>'Raw data (base scenario)'!A9453</f>
        <v>9447</v>
      </c>
      <c r="C9461" s="23" t="str">
        <f>'Raw data (base scenario)'!B9453</f>
        <v>H</v>
      </c>
      <c r="D9461" s="23" t="str">
        <f>'Raw data (base scenario)'!C9453</f>
        <v>H</v>
      </c>
      <c r="E9461" t="b">
        <f t="shared" si="890"/>
        <v>1</v>
      </c>
      <c r="F9461" t="b">
        <f t="shared" si="891"/>
        <v>1</v>
      </c>
      <c r="G9461" t="str">
        <f t="shared" si="892"/>
        <v>N/A</v>
      </c>
      <c r="K9461" s="28">
        <v>9447</v>
      </c>
      <c r="L9461" s="28" t="s">
        <v>1</v>
      </c>
      <c r="M9461" s="28" t="s">
        <v>3</v>
      </c>
      <c r="N9461" t="b">
        <f t="shared" si="893"/>
        <v>1</v>
      </c>
      <c r="O9461" t="b">
        <f t="shared" si="894"/>
        <v>1</v>
      </c>
      <c r="P9461" t="str">
        <f t="shared" si="895"/>
        <v>N/A</v>
      </c>
    </row>
    <row r="9462" spans="2:16" x14ac:dyDescent="0.25">
      <c r="B9462" s="23">
        <f>'Raw data (base scenario)'!A9454</f>
        <v>9448</v>
      </c>
      <c r="C9462" s="23" t="str">
        <f>'Raw data (base scenario)'!B9454</f>
        <v>D</v>
      </c>
      <c r="D9462" s="23" t="str">
        <f>'Raw data (base scenario)'!C9454</f>
        <v>D</v>
      </c>
      <c r="E9462" t="b">
        <f t="shared" si="890"/>
        <v>1</v>
      </c>
      <c r="F9462" t="b">
        <f t="shared" si="891"/>
        <v>1</v>
      </c>
      <c r="G9462" t="b">
        <f t="shared" si="892"/>
        <v>1</v>
      </c>
      <c r="K9462" s="28">
        <v>9448</v>
      </c>
      <c r="L9462" s="28" t="s">
        <v>2</v>
      </c>
      <c r="M9462" s="28" t="s">
        <v>2</v>
      </c>
      <c r="N9462" t="b">
        <f t="shared" si="893"/>
        <v>1</v>
      </c>
      <c r="O9462" t="b">
        <f t="shared" si="894"/>
        <v>1</v>
      </c>
      <c r="P9462" t="b">
        <f t="shared" si="895"/>
        <v>1</v>
      </c>
    </row>
    <row r="9463" spans="2:16" x14ac:dyDescent="0.25">
      <c r="B9463" s="23">
        <f>'Raw data (base scenario)'!A9455</f>
        <v>9449</v>
      </c>
      <c r="C9463" s="23" t="str">
        <f>'Raw data (base scenario)'!B9455</f>
        <v>H</v>
      </c>
      <c r="D9463" s="23" t="str">
        <f>'Raw data (base scenario)'!C9455</f>
        <v>S</v>
      </c>
      <c r="E9463" t="b">
        <f t="shared" si="890"/>
        <v>1</v>
      </c>
      <c r="F9463" t="b">
        <f t="shared" si="891"/>
        <v>1</v>
      </c>
      <c r="G9463" t="str">
        <f t="shared" si="892"/>
        <v>N/A</v>
      </c>
      <c r="K9463" s="28">
        <v>9449</v>
      </c>
      <c r="L9463" s="28" t="s">
        <v>18</v>
      </c>
      <c r="M9463" s="28" t="s">
        <v>3</v>
      </c>
      <c r="N9463" t="b">
        <f t="shared" si="893"/>
        <v>1</v>
      </c>
      <c r="O9463" t="b">
        <f t="shared" si="894"/>
        <v>1</v>
      </c>
      <c r="P9463" t="str">
        <f t="shared" si="895"/>
        <v>N/A</v>
      </c>
    </row>
    <row r="9464" spans="2:16" x14ac:dyDescent="0.25">
      <c r="B9464" s="23">
        <f>'Raw data (base scenario)'!A9456</f>
        <v>9450</v>
      </c>
      <c r="C9464" s="23" t="str">
        <f>'Raw data (base scenario)'!B9456</f>
        <v>D</v>
      </c>
      <c r="D9464" s="23" t="str">
        <f>'Raw data (base scenario)'!C9456</f>
        <v>D</v>
      </c>
      <c r="E9464" t="b">
        <f t="shared" si="890"/>
        <v>1</v>
      </c>
      <c r="F9464" t="b">
        <f t="shared" si="891"/>
        <v>1</v>
      </c>
      <c r="G9464" t="b">
        <f t="shared" si="892"/>
        <v>1</v>
      </c>
      <c r="K9464" s="28">
        <v>9450</v>
      </c>
      <c r="L9464" s="28" t="s">
        <v>1</v>
      </c>
      <c r="M9464" s="28" t="s">
        <v>3</v>
      </c>
      <c r="N9464" t="b">
        <f t="shared" si="893"/>
        <v>1</v>
      </c>
      <c r="O9464" t="b">
        <f t="shared" si="894"/>
        <v>1</v>
      </c>
      <c r="P9464" t="str">
        <f t="shared" si="895"/>
        <v>N/A</v>
      </c>
    </row>
    <row r="9465" spans="2:16" x14ac:dyDescent="0.25">
      <c r="B9465" s="23">
        <f>'Raw data (base scenario)'!A9457</f>
        <v>9451</v>
      </c>
      <c r="C9465" s="23" t="str">
        <f>'Raw data (base scenario)'!B9457</f>
        <v>I</v>
      </c>
      <c r="D9465" s="23" t="str">
        <f>'Raw data (base scenario)'!C9457</f>
        <v>S</v>
      </c>
      <c r="E9465" t="b">
        <f t="shared" si="890"/>
        <v>1</v>
      </c>
      <c r="F9465" t="b">
        <f t="shared" si="891"/>
        <v>1</v>
      </c>
      <c r="G9465" t="str">
        <f t="shared" si="892"/>
        <v>N/A</v>
      </c>
      <c r="K9465" s="28">
        <v>9451</v>
      </c>
      <c r="L9465" s="28" t="s">
        <v>2</v>
      </c>
      <c r="M9465" s="28" t="s">
        <v>2</v>
      </c>
      <c r="N9465" t="b">
        <f t="shared" si="893"/>
        <v>1</v>
      </c>
      <c r="O9465" t="b">
        <f t="shared" si="894"/>
        <v>1</v>
      </c>
      <c r="P9465" t="b">
        <f t="shared" si="895"/>
        <v>1</v>
      </c>
    </row>
    <row r="9466" spans="2:16" x14ac:dyDescent="0.25">
      <c r="B9466" s="23">
        <f>'Raw data (base scenario)'!A9458</f>
        <v>9452</v>
      </c>
      <c r="C9466" s="23" t="str">
        <f>'Raw data (base scenario)'!B9458</f>
        <v>H</v>
      </c>
      <c r="D9466" s="23" t="str">
        <f>'Raw data (base scenario)'!C9458</f>
        <v>S</v>
      </c>
      <c r="E9466" t="b">
        <f t="shared" si="890"/>
        <v>1</v>
      </c>
      <c r="F9466" t="b">
        <f t="shared" si="891"/>
        <v>1</v>
      </c>
      <c r="G9466" t="str">
        <f t="shared" si="892"/>
        <v>N/A</v>
      </c>
      <c r="K9466" s="28">
        <v>9452</v>
      </c>
      <c r="L9466" s="28" t="s">
        <v>1</v>
      </c>
      <c r="M9466" s="28" t="s">
        <v>18</v>
      </c>
      <c r="N9466" t="b">
        <f t="shared" si="893"/>
        <v>1</v>
      </c>
      <c r="O9466" t="b">
        <f t="shared" si="894"/>
        <v>1</v>
      </c>
      <c r="P9466" t="str">
        <f t="shared" si="895"/>
        <v>N/A</v>
      </c>
    </row>
    <row r="9467" spans="2:16" x14ac:dyDescent="0.25">
      <c r="B9467" s="23">
        <f>'Raw data (base scenario)'!A9459</f>
        <v>9453</v>
      </c>
      <c r="C9467" s="23" t="str">
        <f>'Raw data (base scenario)'!B9459</f>
        <v>D</v>
      </c>
      <c r="D9467" s="23" t="str">
        <f>'Raw data (base scenario)'!C9459</f>
        <v>D</v>
      </c>
      <c r="E9467" t="b">
        <f t="shared" si="890"/>
        <v>1</v>
      </c>
      <c r="F9467" t="b">
        <f t="shared" si="891"/>
        <v>1</v>
      </c>
      <c r="G9467" t="b">
        <f t="shared" si="892"/>
        <v>1</v>
      </c>
      <c r="K9467" s="28">
        <v>9453</v>
      </c>
      <c r="L9467" s="28" t="s">
        <v>2</v>
      </c>
      <c r="M9467" s="28" t="s">
        <v>2</v>
      </c>
      <c r="N9467" t="b">
        <f t="shared" si="893"/>
        <v>1</v>
      </c>
      <c r="O9467" t="b">
        <f t="shared" si="894"/>
        <v>1</v>
      </c>
      <c r="P9467" t="b">
        <f t="shared" si="895"/>
        <v>1</v>
      </c>
    </row>
    <row r="9468" spans="2:16" x14ac:dyDescent="0.25">
      <c r="B9468" s="23">
        <f>'Raw data (base scenario)'!A9460</f>
        <v>9454</v>
      </c>
      <c r="C9468" s="23" t="str">
        <f>'Raw data (base scenario)'!B9460</f>
        <v>H</v>
      </c>
      <c r="D9468" s="23" t="str">
        <f>'Raw data (base scenario)'!C9460</f>
        <v>I</v>
      </c>
      <c r="E9468" t="b">
        <f t="shared" si="890"/>
        <v>1</v>
      </c>
      <c r="F9468" t="b">
        <f t="shared" si="891"/>
        <v>1</v>
      </c>
      <c r="G9468" t="str">
        <f t="shared" si="892"/>
        <v>N/A</v>
      </c>
      <c r="K9468" s="28">
        <v>9454</v>
      </c>
      <c r="L9468" s="28" t="s">
        <v>2</v>
      </c>
      <c r="M9468" s="28" t="s">
        <v>2</v>
      </c>
      <c r="N9468" t="b">
        <f t="shared" si="893"/>
        <v>1</v>
      </c>
      <c r="O9468" t="b">
        <f t="shared" si="894"/>
        <v>1</v>
      </c>
      <c r="P9468" t="b">
        <f t="shared" si="895"/>
        <v>1</v>
      </c>
    </row>
    <row r="9469" spans="2:16" x14ac:dyDescent="0.25">
      <c r="B9469" s="23">
        <f>'Raw data (base scenario)'!A9461</f>
        <v>9455</v>
      </c>
      <c r="C9469" s="23" t="str">
        <f>'Raw data (base scenario)'!B9461</f>
        <v>D</v>
      </c>
      <c r="D9469" s="23" t="str">
        <f>'Raw data (base scenario)'!C9461</f>
        <v>D</v>
      </c>
      <c r="E9469" t="b">
        <f t="shared" si="890"/>
        <v>1</v>
      </c>
      <c r="F9469" t="b">
        <f t="shared" si="891"/>
        <v>1</v>
      </c>
      <c r="G9469" t="b">
        <f t="shared" si="892"/>
        <v>1</v>
      </c>
      <c r="K9469" s="28">
        <v>9455</v>
      </c>
      <c r="L9469" s="28" t="s">
        <v>1</v>
      </c>
      <c r="M9469" s="28" t="s">
        <v>1</v>
      </c>
      <c r="N9469" t="b">
        <f t="shared" si="893"/>
        <v>1</v>
      </c>
      <c r="O9469" t="b">
        <f t="shared" si="894"/>
        <v>1</v>
      </c>
      <c r="P9469" t="str">
        <f t="shared" si="895"/>
        <v>N/A</v>
      </c>
    </row>
    <row r="9470" spans="2:16" x14ac:dyDescent="0.25">
      <c r="B9470" s="23">
        <f>'Raw data (base scenario)'!A9462</f>
        <v>9456</v>
      </c>
      <c r="C9470" s="23" t="str">
        <f>'Raw data (base scenario)'!B9462</f>
        <v>D</v>
      </c>
      <c r="D9470" s="23" t="str">
        <f>'Raw data (base scenario)'!C9462</f>
        <v>D</v>
      </c>
      <c r="E9470" t="b">
        <f t="shared" si="890"/>
        <v>1</v>
      </c>
      <c r="F9470" t="b">
        <f t="shared" si="891"/>
        <v>1</v>
      </c>
      <c r="G9470" t="b">
        <f t="shared" si="892"/>
        <v>1</v>
      </c>
      <c r="K9470" s="28">
        <v>9456</v>
      </c>
      <c r="L9470" s="28" t="s">
        <v>18</v>
      </c>
      <c r="M9470" s="28" t="s">
        <v>18</v>
      </c>
      <c r="N9470" t="b">
        <f t="shared" si="893"/>
        <v>1</v>
      </c>
      <c r="O9470" t="b">
        <f t="shared" si="894"/>
        <v>1</v>
      </c>
      <c r="P9470" t="str">
        <f t="shared" si="895"/>
        <v>N/A</v>
      </c>
    </row>
    <row r="9471" spans="2:16" x14ac:dyDescent="0.25">
      <c r="B9471" s="23">
        <f>'Raw data (base scenario)'!A9463</f>
        <v>9457</v>
      </c>
      <c r="C9471" s="23" t="str">
        <f>'Raw data (base scenario)'!B9463</f>
        <v>H</v>
      </c>
      <c r="D9471" s="23" t="str">
        <f>'Raw data (base scenario)'!C9463</f>
        <v>H</v>
      </c>
      <c r="E9471" t="b">
        <f t="shared" si="890"/>
        <v>1</v>
      </c>
      <c r="F9471" t="b">
        <f t="shared" si="891"/>
        <v>1</v>
      </c>
      <c r="G9471" t="str">
        <f t="shared" si="892"/>
        <v>N/A</v>
      </c>
      <c r="K9471" s="28">
        <v>9457</v>
      </c>
      <c r="L9471" s="28" t="s">
        <v>2</v>
      </c>
      <c r="M9471" s="28" t="s">
        <v>2</v>
      </c>
      <c r="N9471" t="b">
        <f t="shared" si="893"/>
        <v>1</v>
      </c>
      <c r="O9471" t="b">
        <f t="shared" si="894"/>
        <v>1</v>
      </c>
      <c r="P9471" t="b">
        <f t="shared" si="895"/>
        <v>1</v>
      </c>
    </row>
    <row r="9472" spans="2:16" x14ac:dyDescent="0.25">
      <c r="B9472" s="23">
        <f>'Raw data (base scenario)'!A9464</f>
        <v>9458</v>
      </c>
      <c r="C9472" s="23" t="str">
        <f>'Raw data (base scenario)'!B9464</f>
        <v>I</v>
      </c>
      <c r="D9472" s="23" t="str">
        <f>'Raw data (base scenario)'!C9464</f>
        <v>I</v>
      </c>
      <c r="E9472" t="b">
        <f t="shared" si="890"/>
        <v>1</v>
      </c>
      <c r="F9472" t="b">
        <f t="shared" si="891"/>
        <v>1</v>
      </c>
      <c r="G9472" t="str">
        <f t="shared" si="892"/>
        <v>N/A</v>
      </c>
      <c r="K9472" s="28">
        <v>9458</v>
      </c>
      <c r="L9472" s="28" t="s">
        <v>2</v>
      </c>
      <c r="M9472" s="28" t="s">
        <v>2</v>
      </c>
      <c r="N9472" t="b">
        <f t="shared" si="893"/>
        <v>1</v>
      </c>
      <c r="O9472" t="b">
        <f t="shared" si="894"/>
        <v>1</v>
      </c>
      <c r="P9472" t="b">
        <f t="shared" si="895"/>
        <v>1</v>
      </c>
    </row>
    <row r="9473" spans="2:16" x14ac:dyDescent="0.25">
      <c r="B9473" s="23">
        <f>'Raw data (base scenario)'!A9465</f>
        <v>9459</v>
      </c>
      <c r="C9473" s="23" t="str">
        <f>'Raw data (base scenario)'!B9465</f>
        <v>D</v>
      </c>
      <c r="D9473" s="23" t="str">
        <f>'Raw data (base scenario)'!C9465</f>
        <v>D</v>
      </c>
      <c r="E9473" t="b">
        <f t="shared" si="890"/>
        <v>1</v>
      </c>
      <c r="F9473" t="b">
        <f t="shared" si="891"/>
        <v>1</v>
      </c>
      <c r="G9473" t="b">
        <f t="shared" si="892"/>
        <v>1</v>
      </c>
      <c r="K9473" s="28">
        <v>9459</v>
      </c>
      <c r="L9473" s="28" t="s">
        <v>3</v>
      </c>
      <c r="M9473" s="28" t="s">
        <v>1</v>
      </c>
      <c r="N9473" t="b">
        <f t="shared" si="893"/>
        <v>1</v>
      </c>
      <c r="O9473" t="b">
        <f t="shared" si="894"/>
        <v>1</v>
      </c>
      <c r="P9473" t="str">
        <f t="shared" si="895"/>
        <v>N/A</v>
      </c>
    </row>
    <row r="9474" spans="2:16" x14ac:dyDescent="0.25">
      <c r="B9474" s="23">
        <f>'Raw data (base scenario)'!A9466</f>
        <v>9460</v>
      </c>
      <c r="C9474" s="23" t="str">
        <f>'Raw data (base scenario)'!B9466</f>
        <v>D</v>
      </c>
      <c r="D9474" s="23" t="str">
        <f>'Raw data (base scenario)'!C9466</f>
        <v>D</v>
      </c>
      <c r="E9474" t="b">
        <f t="shared" si="890"/>
        <v>1</v>
      </c>
      <c r="F9474" t="b">
        <f t="shared" si="891"/>
        <v>1</v>
      </c>
      <c r="G9474" t="b">
        <f t="shared" si="892"/>
        <v>1</v>
      </c>
      <c r="K9474" s="28">
        <v>9460</v>
      </c>
      <c r="L9474" s="28" t="s">
        <v>18</v>
      </c>
      <c r="M9474" s="28" t="s">
        <v>2</v>
      </c>
      <c r="N9474" t="b">
        <f t="shared" si="893"/>
        <v>1</v>
      </c>
      <c r="O9474" t="b">
        <f t="shared" si="894"/>
        <v>1</v>
      </c>
      <c r="P9474" t="str">
        <f t="shared" si="895"/>
        <v>N/A</v>
      </c>
    </row>
    <row r="9475" spans="2:16" x14ac:dyDescent="0.25">
      <c r="B9475" s="23">
        <f>'Raw data (base scenario)'!A9467</f>
        <v>9461</v>
      </c>
      <c r="C9475" s="23" t="str">
        <f>'Raw data (base scenario)'!B9467</f>
        <v>S</v>
      </c>
      <c r="D9475" s="23" t="str">
        <f>'Raw data (base scenario)'!C9467</f>
        <v>H</v>
      </c>
      <c r="E9475" t="b">
        <f t="shared" si="890"/>
        <v>1</v>
      </c>
      <c r="F9475" t="b">
        <f t="shared" si="891"/>
        <v>1</v>
      </c>
      <c r="G9475" t="str">
        <f t="shared" si="892"/>
        <v>N/A</v>
      </c>
      <c r="K9475" s="28">
        <v>9461</v>
      </c>
      <c r="L9475" s="28" t="s">
        <v>1</v>
      </c>
      <c r="M9475" s="28" t="s">
        <v>1</v>
      </c>
      <c r="N9475" t="b">
        <f t="shared" si="893"/>
        <v>1</v>
      </c>
      <c r="O9475" t="b">
        <f t="shared" si="894"/>
        <v>1</v>
      </c>
      <c r="P9475" t="str">
        <f t="shared" si="895"/>
        <v>N/A</v>
      </c>
    </row>
    <row r="9476" spans="2:16" x14ac:dyDescent="0.25">
      <c r="B9476" s="23">
        <f>'Raw data (base scenario)'!A9468</f>
        <v>9462</v>
      </c>
      <c r="C9476" s="23" t="str">
        <f>'Raw data (base scenario)'!B9468</f>
        <v>I</v>
      </c>
      <c r="D9476" s="23" t="str">
        <f>'Raw data (base scenario)'!C9468</f>
        <v>D</v>
      </c>
      <c r="E9476" t="b">
        <f t="shared" si="890"/>
        <v>1</v>
      </c>
      <c r="F9476" t="b">
        <f t="shared" si="891"/>
        <v>1</v>
      </c>
      <c r="G9476" t="str">
        <f t="shared" si="892"/>
        <v>N/A</v>
      </c>
      <c r="K9476" s="28">
        <v>9462</v>
      </c>
      <c r="L9476" s="28" t="s">
        <v>2</v>
      </c>
      <c r="M9476" s="28" t="s">
        <v>2</v>
      </c>
      <c r="N9476" t="b">
        <f t="shared" si="893"/>
        <v>1</v>
      </c>
      <c r="O9476" t="b">
        <f t="shared" si="894"/>
        <v>1</v>
      </c>
      <c r="P9476" t="b">
        <f t="shared" si="895"/>
        <v>1</v>
      </c>
    </row>
    <row r="9477" spans="2:16" x14ac:dyDescent="0.25">
      <c r="B9477" s="23">
        <f>'Raw data (base scenario)'!A9469</f>
        <v>9463</v>
      </c>
      <c r="C9477" s="23" t="str">
        <f>'Raw data (base scenario)'!B9469</f>
        <v>H</v>
      </c>
      <c r="D9477" s="23" t="str">
        <f>'Raw data (base scenario)'!C9469</f>
        <v>H</v>
      </c>
      <c r="E9477" t="b">
        <f t="shared" si="890"/>
        <v>1</v>
      </c>
      <c r="F9477" t="b">
        <f t="shared" si="891"/>
        <v>1</v>
      </c>
      <c r="G9477" t="str">
        <f t="shared" si="892"/>
        <v>N/A</v>
      </c>
      <c r="K9477" s="28">
        <v>9463</v>
      </c>
      <c r="L9477" s="28" t="s">
        <v>3</v>
      </c>
      <c r="M9477" s="28" t="s">
        <v>3</v>
      </c>
      <c r="N9477" t="b">
        <f t="shared" si="893"/>
        <v>1</v>
      </c>
      <c r="O9477" t="b">
        <f t="shared" si="894"/>
        <v>1</v>
      </c>
      <c r="P9477" t="str">
        <f t="shared" si="895"/>
        <v>N/A</v>
      </c>
    </row>
    <row r="9478" spans="2:16" x14ac:dyDescent="0.25">
      <c r="B9478" s="23">
        <f>'Raw data (base scenario)'!A9470</f>
        <v>9464</v>
      </c>
      <c r="C9478" s="23" t="str">
        <f>'Raw data (base scenario)'!B9470</f>
        <v>D</v>
      </c>
      <c r="D9478" s="23" t="str">
        <f>'Raw data (base scenario)'!C9470</f>
        <v>D</v>
      </c>
      <c r="E9478" t="b">
        <f t="shared" si="890"/>
        <v>1</v>
      </c>
      <c r="F9478" t="b">
        <f t="shared" si="891"/>
        <v>1</v>
      </c>
      <c r="G9478" t="b">
        <f t="shared" si="892"/>
        <v>1</v>
      </c>
      <c r="K9478" s="28">
        <v>9464</v>
      </c>
      <c r="L9478" s="28" t="s">
        <v>2</v>
      </c>
      <c r="M9478" s="28" t="s">
        <v>2</v>
      </c>
      <c r="N9478" t="b">
        <f t="shared" si="893"/>
        <v>1</v>
      </c>
      <c r="O9478" t="b">
        <f t="shared" si="894"/>
        <v>1</v>
      </c>
      <c r="P9478" t="b">
        <f t="shared" si="895"/>
        <v>1</v>
      </c>
    </row>
    <row r="9479" spans="2:16" x14ac:dyDescent="0.25">
      <c r="B9479" s="23">
        <f>'Raw data (base scenario)'!A9471</f>
        <v>9465</v>
      </c>
      <c r="C9479" s="23" t="str">
        <f>'Raw data (base scenario)'!B9471</f>
        <v>S</v>
      </c>
      <c r="D9479" s="23" t="str">
        <f>'Raw data (base scenario)'!C9471</f>
        <v>S</v>
      </c>
      <c r="E9479" t="b">
        <f t="shared" si="890"/>
        <v>1</v>
      </c>
      <c r="F9479" t="b">
        <f t="shared" si="891"/>
        <v>1</v>
      </c>
      <c r="G9479" t="str">
        <f t="shared" si="892"/>
        <v>N/A</v>
      </c>
      <c r="K9479" s="28">
        <v>9465</v>
      </c>
      <c r="L9479" s="28" t="s">
        <v>18</v>
      </c>
      <c r="M9479" s="28" t="s">
        <v>18</v>
      </c>
      <c r="N9479" t="b">
        <f t="shared" si="893"/>
        <v>1</v>
      </c>
      <c r="O9479" t="b">
        <f t="shared" si="894"/>
        <v>1</v>
      </c>
      <c r="P9479" t="str">
        <f t="shared" si="895"/>
        <v>N/A</v>
      </c>
    </row>
    <row r="9480" spans="2:16" x14ac:dyDescent="0.25">
      <c r="B9480" s="23">
        <f>'Raw data (base scenario)'!A9472</f>
        <v>9466</v>
      </c>
      <c r="C9480" s="23" t="str">
        <f>'Raw data (base scenario)'!B9472</f>
        <v>D</v>
      </c>
      <c r="D9480" s="23" t="str">
        <f>'Raw data (base scenario)'!C9472</f>
        <v>D</v>
      </c>
      <c r="E9480" t="b">
        <f t="shared" si="890"/>
        <v>1</v>
      </c>
      <c r="F9480" t="b">
        <f t="shared" si="891"/>
        <v>1</v>
      </c>
      <c r="G9480" t="b">
        <f t="shared" si="892"/>
        <v>1</v>
      </c>
      <c r="K9480" s="28">
        <v>9466</v>
      </c>
      <c r="L9480" s="28" t="s">
        <v>2</v>
      </c>
      <c r="M9480" s="28" t="s">
        <v>2</v>
      </c>
      <c r="N9480" t="b">
        <f t="shared" si="893"/>
        <v>1</v>
      </c>
      <c r="O9480" t="b">
        <f t="shared" si="894"/>
        <v>1</v>
      </c>
      <c r="P9480" t="b">
        <f t="shared" si="895"/>
        <v>1</v>
      </c>
    </row>
    <row r="9481" spans="2:16" x14ac:dyDescent="0.25">
      <c r="B9481" s="23">
        <f>'Raw data (base scenario)'!A9473</f>
        <v>9467</v>
      </c>
      <c r="C9481" s="23" t="str">
        <f>'Raw data (base scenario)'!B9473</f>
        <v>I</v>
      </c>
      <c r="D9481" s="23" t="str">
        <f>'Raw data (base scenario)'!C9473</f>
        <v>I</v>
      </c>
      <c r="E9481" t="b">
        <f t="shared" si="890"/>
        <v>1</v>
      </c>
      <c r="F9481" t="b">
        <f t="shared" si="891"/>
        <v>1</v>
      </c>
      <c r="G9481" t="str">
        <f t="shared" si="892"/>
        <v>N/A</v>
      </c>
      <c r="K9481" s="28">
        <v>9467</v>
      </c>
      <c r="L9481" s="28" t="s">
        <v>2</v>
      </c>
      <c r="M9481" s="28" t="s">
        <v>2</v>
      </c>
      <c r="N9481" t="b">
        <f t="shared" si="893"/>
        <v>1</v>
      </c>
      <c r="O9481" t="b">
        <f t="shared" si="894"/>
        <v>1</v>
      </c>
      <c r="P9481" t="b">
        <f t="shared" si="895"/>
        <v>1</v>
      </c>
    </row>
    <row r="9482" spans="2:16" x14ac:dyDescent="0.25">
      <c r="B9482" s="23">
        <f>'Raw data (base scenario)'!A9474</f>
        <v>9468</v>
      </c>
      <c r="C9482" s="23" t="str">
        <f>'Raw data (base scenario)'!B9474</f>
        <v>D</v>
      </c>
      <c r="D9482" s="23" t="str">
        <f>'Raw data (base scenario)'!C9474</f>
        <v>D</v>
      </c>
      <c r="E9482" t="b">
        <f t="shared" si="890"/>
        <v>1</v>
      </c>
      <c r="F9482" t="b">
        <f t="shared" si="891"/>
        <v>1</v>
      </c>
      <c r="G9482" t="b">
        <f t="shared" si="892"/>
        <v>1</v>
      </c>
      <c r="K9482" s="28">
        <v>9468</v>
      </c>
      <c r="L9482" s="28" t="s">
        <v>3</v>
      </c>
      <c r="M9482" s="28" t="s">
        <v>1</v>
      </c>
      <c r="N9482" t="b">
        <f t="shared" si="893"/>
        <v>1</v>
      </c>
      <c r="O9482" t="b">
        <f t="shared" si="894"/>
        <v>1</v>
      </c>
      <c r="P9482" t="str">
        <f t="shared" si="895"/>
        <v>N/A</v>
      </c>
    </row>
    <row r="9483" spans="2:16" x14ac:dyDescent="0.25">
      <c r="B9483" s="23">
        <f>'Raw data (base scenario)'!A9475</f>
        <v>9469</v>
      </c>
      <c r="C9483" s="23" t="str">
        <f>'Raw data (base scenario)'!B9475</f>
        <v>D</v>
      </c>
      <c r="D9483" s="23" t="str">
        <f>'Raw data (base scenario)'!C9475</f>
        <v>D</v>
      </c>
      <c r="E9483" t="b">
        <f t="shared" si="890"/>
        <v>1</v>
      </c>
      <c r="F9483" t="b">
        <f t="shared" si="891"/>
        <v>1</v>
      </c>
      <c r="G9483" t="b">
        <f t="shared" si="892"/>
        <v>1</v>
      </c>
      <c r="K9483" s="28">
        <v>9469</v>
      </c>
      <c r="L9483" s="28" t="s">
        <v>18</v>
      </c>
      <c r="M9483" s="28" t="s">
        <v>2</v>
      </c>
      <c r="N9483" t="b">
        <f t="shared" si="893"/>
        <v>1</v>
      </c>
      <c r="O9483" t="b">
        <f t="shared" si="894"/>
        <v>1</v>
      </c>
      <c r="P9483" t="str">
        <f t="shared" si="895"/>
        <v>N/A</v>
      </c>
    </row>
    <row r="9484" spans="2:16" x14ac:dyDescent="0.25">
      <c r="B9484" s="23">
        <f>'Raw data (base scenario)'!A9476</f>
        <v>9470</v>
      </c>
      <c r="C9484" s="23" t="str">
        <f>'Raw data (base scenario)'!B9476</f>
        <v>S</v>
      </c>
      <c r="D9484" s="23" t="str">
        <f>'Raw data (base scenario)'!C9476</f>
        <v>H</v>
      </c>
      <c r="E9484" t="b">
        <f t="shared" si="890"/>
        <v>1</v>
      </c>
      <c r="F9484" t="b">
        <f t="shared" si="891"/>
        <v>1</v>
      </c>
      <c r="G9484" t="str">
        <f t="shared" si="892"/>
        <v>N/A</v>
      </c>
      <c r="K9484" s="28">
        <v>9470</v>
      </c>
      <c r="L9484" s="28" t="s">
        <v>18</v>
      </c>
      <c r="M9484" s="28" t="s">
        <v>3</v>
      </c>
      <c r="N9484" t="b">
        <f t="shared" si="893"/>
        <v>1</v>
      </c>
      <c r="O9484" t="b">
        <f t="shared" si="894"/>
        <v>1</v>
      </c>
      <c r="P9484" t="str">
        <f t="shared" si="895"/>
        <v>N/A</v>
      </c>
    </row>
    <row r="9485" spans="2:16" x14ac:dyDescent="0.25">
      <c r="B9485" s="23">
        <f>'Raw data (base scenario)'!A9477</f>
        <v>9471</v>
      </c>
      <c r="C9485" s="23" t="str">
        <f>'Raw data (base scenario)'!B9477</f>
        <v>I</v>
      </c>
      <c r="D9485" s="23" t="str">
        <f>'Raw data (base scenario)'!C9477</f>
        <v>D</v>
      </c>
      <c r="E9485" t="b">
        <f t="shared" si="890"/>
        <v>1</v>
      </c>
      <c r="F9485" t="b">
        <f t="shared" si="891"/>
        <v>1</v>
      </c>
      <c r="G9485" t="str">
        <f t="shared" si="892"/>
        <v>N/A</v>
      </c>
      <c r="K9485" s="28">
        <v>9471</v>
      </c>
      <c r="L9485" s="28" t="s">
        <v>18</v>
      </c>
      <c r="M9485" s="28" t="s">
        <v>3</v>
      </c>
      <c r="N9485" t="b">
        <f t="shared" si="893"/>
        <v>1</v>
      </c>
      <c r="O9485" t="b">
        <f t="shared" si="894"/>
        <v>1</v>
      </c>
      <c r="P9485" t="str">
        <f t="shared" si="895"/>
        <v>N/A</v>
      </c>
    </row>
    <row r="9486" spans="2:16" x14ac:dyDescent="0.25">
      <c r="B9486" s="23">
        <f>'Raw data (base scenario)'!A9478</f>
        <v>9472</v>
      </c>
      <c r="C9486" s="23" t="str">
        <f>'Raw data (base scenario)'!B9478</f>
        <v>I</v>
      </c>
      <c r="D9486" s="23" t="str">
        <f>'Raw data (base scenario)'!C9478</f>
        <v>S</v>
      </c>
      <c r="E9486" t="b">
        <f t="shared" si="890"/>
        <v>1</v>
      </c>
      <c r="F9486" t="b">
        <f t="shared" si="891"/>
        <v>1</v>
      </c>
      <c r="G9486" t="str">
        <f t="shared" si="892"/>
        <v>N/A</v>
      </c>
      <c r="K9486" s="28">
        <v>9472</v>
      </c>
      <c r="L9486" s="28" t="s">
        <v>3</v>
      </c>
      <c r="M9486" s="28" t="s">
        <v>1</v>
      </c>
      <c r="N9486" t="b">
        <f t="shared" si="893"/>
        <v>1</v>
      </c>
      <c r="O9486" t="b">
        <f t="shared" si="894"/>
        <v>1</v>
      </c>
      <c r="P9486" t="str">
        <f t="shared" si="895"/>
        <v>N/A</v>
      </c>
    </row>
    <row r="9487" spans="2:16" x14ac:dyDescent="0.25">
      <c r="B9487" s="23">
        <f>'Raw data (base scenario)'!A9479</f>
        <v>9473</v>
      </c>
      <c r="C9487" s="23" t="str">
        <f>'Raw data (base scenario)'!B9479</f>
        <v>I</v>
      </c>
      <c r="D9487" s="23" t="str">
        <f>'Raw data (base scenario)'!C9479</f>
        <v>S</v>
      </c>
      <c r="E9487" t="b">
        <f t="shared" ref="E9487:E9550" si="896">OR(C9487=$A$4,C9487=$A$5,C9487=$A$6,C9487=$A$7)</f>
        <v>1</v>
      </c>
      <c r="F9487" t="b">
        <f t="shared" ref="F9487:F9550" si="897">OR(D9487=$A$4,D9487=$A$5,D9487=$A$6,D9487=$A$7)</f>
        <v>1</v>
      </c>
      <c r="G9487" t="str">
        <f t="shared" si="892"/>
        <v>N/A</v>
      </c>
      <c r="K9487" s="28">
        <v>9473</v>
      </c>
      <c r="L9487" s="28" t="s">
        <v>2</v>
      </c>
      <c r="M9487" s="28" t="s">
        <v>2</v>
      </c>
      <c r="N9487" t="b">
        <f t="shared" si="893"/>
        <v>1</v>
      </c>
      <c r="O9487" t="b">
        <f t="shared" si="894"/>
        <v>1</v>
      </c>
      <c r="P9487" t="b">
        <f t="shared" si="895"/>
        <v>1</v>
      </c>
    </row>
    <row r="9488" spans="2:16" x14ac:dyDescent="0.25">
      <c r="B9488" s="23">
        <f>'Raw data (base scenario)'!A9480</f>
        <v>9474</v>
      </c>
      <c r="C9488" s="23" t="str">
        <f>'Raw data (base scenario)'!B9480</f>
        <v>S</v>
      </c>
      <c r="D9488" s="23" t="str">
        <f>'Raw data (base scenario)'!C9480</f>
        <v>H</v>
      </c>
      <c r="E9488" t="b">
        <f t="shared" si="896"/>
        <v>1</v>
      </c>
      <c r="F9488" t="b">
        <f t="shared" si="897"/>
        <v>1</v>
      </c>
      <c r="G9488" t="str">
        <f t="shared" ref="G9488:G9551" si="898">IF(C9488="D",D9488="D","N/A")</f>
        <v>N/A</v>
      </c>
      <c r="K9488" s="28">
        <v>9474</v>
      </c>
      <c r="L9488" s="28" t="s">
        <v>1</v>
      </c>
      <c r="M9488" s="28" t="s">
        <v>1</v>
      </c>
      <c r="N9488" t="b">
        <f t="shared" si="893"/>
        <v>1</v>
      </c>
      <c r="O9488" t="b">
        <f t="shared" si="894"/>
        <v>1</v>
      </c>
      <c r="P9488" t="str">
        <f t="shared" si="895"/>
        <v>N/A</v>
      </c>
    </row>
    <row r="9489" spans="2:16" x14ac:dyDescent="0.25">
      <c r="B9489" s="23">
        <f>'Raw data (base scenario)'!A9481</f>
        <v>9475</v>
      </c>
      <c r="C9489" s="23" t="str">
        <f>'Raw data (base scenario)'!B9481</f>
        <v>D</v>
      </c>
      <c r="D9489" s="23" t="str">
        <f>'Raw data (base scenario)'!C9481</f>
        <v>D</v>
      </c>
      <c r="E9489" t="b">
        <f t="shared" si="896"/>
        <v>1</v>
      </c>
      <c r="F9489" t="b">
        <f t="shared" si="897"/>
        <v>1</v>
      </c>
      <c r="G9489" t="b">
        <f t="shared" si="898"/>
        <v>1</v>
      </c>
      <c r="K9489" s="28">
        <v>9475</v>
      </c>
      <c r="L9489" s="28" t="s">
        <v>1</v>
      </c>
      <c r="M9489" s="28" t="s">
        <v>1</v>
      </c>
      <c r="N9489" t="b">
        <f t="shared" si="893"/>
        <v>1</v>
      </c>
      <c r="O9489" t="b">
        <f t="shared" si="894"/>
        <v>1</v>
      </c>
      <c r="P9489" t="str">
        <f t="shared" si="895"/>
        <v>N/A</v>
      </c>
    </row>
    <row r="9490" spans="2:16" x14ac:dyDescent="0.25">
      <c r="B9490" s="23">
        <f>'Raw data (base scenario)'!A9482</f>
        <v>9476</v>
      </c>
      <c r="C9490" s="23" t="str">
        <f>'Raw data (base scenario)'!B9482</f>
        <v>H</v>
      </c>
      <c r="D9490" s="23" t="str">
        <f>'Raw data (base scenario)'!C9482</f>
        <v>H</v>
      </c>
      <c r="E9490" t="b">
        <f t="shared" si="896"/>
        <v>1</v>
      </c>
      <c r="F9490" t="b">
        <f t="shared" si="897"/>
        <v>1</v>
      </c>
      <c r="G9490" t="str">
        <f t="shared" si="898"/>
        <v>N/A</v>
      </c>
      <c r="K9490" s="28">
        <v>9476</v>
      </c>
      <c r="L9490" s="28" t="s">
        <v>3</v>
      </c>
      <c r="M9490" s="28" t="s">
        <v>1</v>
      </c>
      <c r="N9490" t="b">
        <f t="shared" si="893"/>
        <v>1</v>
      </c>
      <c r="O9490" t="b">
        <f t="shared" si="894"/>
        <v>1</v>
      </c>
      <c r="P9490" t="str">
        <f t="shared" si="895"/>
        <v>N/A</v>
      </c>
    </row>
    <row r="9491" spans="2:16" x14ac:dyDescent="0.25">
      <c r="B9491" s="23">
        <f>'Raw data (base scenario)'!A9483</f>
        <v>9477</v>
      </c>
      <c r="C9491" s="23" t="str">
        <f>'Raw data (base scenario)'!B9483</f>
        <v>H</v>
      </c>
      <c r="D9491" s="23" t="str">
        <f>'Raw data (base scenario)'!C9483</f>
        <v>H</v>
      </c>
      <c r="E9491" t="b">
        <f t="shared" si="896"/>
        <v>1</v>
      </c>
      <c r="F9491" t="b">
        <f t="shared" si="897"/>
        <v>1</v>
      </c>
      <c r="G9491" t="str">
        <f t="shared" si="898"/>
        <v>N/A</v>
      </c>
      <c r="K9491" s="28">
        <v>9477</v>
      </c>
      <c r="L9491" s="28" t="s">
        <v>18</v>
      </c>
      <c r="M9491" s="28" t="s">
        <v>18</v>
      </c>
      <c r="N9491" t="b">
        <f t="shared" si="893"/>
        <v>1</v>
      </c>
      <c r="O9491" t="b">
        <f t="shared" si="894"/>
        <v>1</v>
      </c>
      <c r="P9491" t="str">
        <f t="shared" si="895"/>
        <v>N/A</v>
      </c>
    </row>
    <row r="9492" spans="2:16" x14ac:dyDescent="0.25">
      <c r="B9492" s="23">
        <f>'Raw data (base scenario)'!A9484</f>
        <v>9478</v>
      </c>
      <c r="C9492" s="23" t="str">
        <f>'Raw data (base scenario)'!B9484</f>
        <v>S</v>
      </c>
      <c r="D9492" s="23" t="str">
        <f>'Raw data (base scenario)'!C9484</f>
        <v>H</v>
      </c>
      <c r="E9492" t="b">
        <f t="shared" si="896"/>
        <v>1</v>
      </c>
      <c r="F9492" t="b">
        <f t="shared" si="897"/>
        <v>1</v>
      </c>
      <c r="G9492" t="str">
        <f t="shared" si="898"/>
        <v>N/A</v>
      </c>
      <c r="K9492" s="28">
        <v>9478</v>
      </c>
      <c r="L9492" s="28" t="s">
        <v>3</v>
      </c>
      <c r="M9492" s="28" t="s">
        <v>1</v>
      </c>
      <c r="N9492" t="b">
        <f t="shared" si="893"/>
        <v>1</v>
      </c>
      <c r="O9492" t="b">
        <f t="shared" si="894"/>
        <v>1</v>
      </c>
      <c r="P9492" t="str">
        <f t="shared" si="895"/>
        <v>N/A</v>
      </c>
    </row>
    <row r="9493" spans="2:16" x14ac:dyDescent="0.25">
      <c r="B9493" s="23">
        <f>'Raw data (base scenario)'!A9485</f>
        <v>9479</v>
      </c>
      <c r="C9493" s="23" t="str">
        <f>'Raw data (base scenario)'!B9485</f>
        <v>I</v>
      </c>
      <c r="D9493" s="23" t="str">
        <f>'Raw data (base scenario)'!C9485</f>
        <v>I</v>
      </c>
      <c r="E9493" t="b">
        <f t="shared" si="896"/>
        <v>1</v>
      </c>
      <c r="F9493" t="b">
        <f t="shared" si="897"/>
        <v>1</v>
      </c>
      <c r="G9493" t="str">
        <f t="shared" si="898"/>
        <v>N/A</v>
      </c>
      <c r="K9493" s="28">
        <v>9479</v>
      </c>
      <c r="L9493" s="28" t="s">
        <v>3</v>
      </c>
      <c r="M9493" s="28" t="s">
        <v>1</v>
      </c>
      <c r="N9493" t="b">
        <f t="shared" si="893"/>
        <v>1</v>
      </c>
      <c r="O9493" t="b">
        <f t="shared" si="894"/>
        <v>1</v>
      </c>
      <c r="P9493" t="str">
        <f t="shared" si="895"/>
        <v>N/A</v>
      </c>
    </row>
    <row r="9494" spans="2:16" x14ac:dyDescent="0.25">
      <c r="B9494" s="23">
        <f>'Raw data (base scenario)'!A9486</f>
        <v>9480</v>
      </c>
      <c r="C9494" s="23" t="str">
        <f>'Raw data (base scenario)'!B9486</f>
        <v>S</v>
      </c>
      <c r="D9494" s="23" t="str">
        <f>'Raw data (base scenario)'!C9486</f>
        <v>H</v>
      </c>
      <c r="E9494" t="b">
        <f t="shared" si="896"/>
        <v>1</v>
      </c>
      <c r="F9494" t="b">
        <f t="shared" si="897"/>
        <v>1</v>
      </c>
      <c r="G9494" t="str">
        <f t="shared" si="898"/>
        <v>N/A</v>
      </c>
      <c r="K9494" s="28">
        <v>9480</v>
      </c>
      <c r="L9494" s="28" t="s">
        <v>1</v>
      </c>
      <c r="M9494" s="28" t="s">
        <v>1</v>
      </c>
      <c r="N9494" t="b">
        <f t="shared" si="893"/>
        <v>1</v>
      </c>
      <c r="O9494" t="b">
        <f t="shared" si="894"/>
        <v>1</v>
      </c>
      <c r="P9494" t="str">
        <f t="shared" si="895"/>
        <v>N/A</v>
      </c>
    </row>
    <row r="9495" spans="2:16" x14ac:dyDescent="0.25">
      <c r="B9495" s="23">
        <f>'Raw data (base scenario)'!A9487</f>
        <v>9481</v>
      </c>
      <c r="C9495" s="23" t="str">
        <f>'Raw data (base scenario)'!B9487</f>
        <v>S</v>
      </c>
      <c r="D9495" s="23" t="str">
        <f>'Raw data (base scenario)'!C9487</f>
        <v>H</v>
      </c>
      <c r="E9495" t="b">
        <f t="shared" si="896"/>
        <v>1</v>
      </c>
      <c r="F9495" t="b">
        <f t="shared" si="897"/>
        <v>1</v>
      </c>
      <c r="G9495" t="str">
        <f t="shared" si="898"/>
        <v>N/A</v>
      </c>
      <c r="K9495" s="28">
        <v>9481</v>
      </c>
      <c r="L9495" s="28" t="s">
        <v>18</v>
      </c>
      <c r="M9495" s="28" t="s">
        <v>3</v>
      </c>
      <c r="N9495" t="b">
        <f t="shared" si="893"/>
        <v>1</v>
      </c>
      <c r="O9495" t="b">
        <f t="shared" si="894"/>
        <v>1</v>
      </c>
      <c r="P9495" t="str">
        <f t="shared" si="895"/>
        <v>N/A</v>
      </c>
    </row>
    <row r="9496" spans="2:16" x14ac:dyDescent="0.25">
      <c r="B9496" s="23">
        <f>'Raw data (base scenario)'!A9488</f>
        <v>9482</v>
      </c>
      <c r="C9496" s="23" t="str">
        <f>'Raw data (base scenario)'!B9488</f>
        <v>H</v>
      </c>
      <c r="D9496" s="23" t="str">
        <f>'Raw data (base scenario)'!C9488</f>
        <v>H</v>
      </c>
      <c r="E9496" t="b">
        <f t="shared" si="896"/>
        <v>1</v>
      </c>
      <c r="F9496" t="b">
        <f t="shared" si="897"/>
        <v>1</v>
      </c>
      <c r="G9496" t="str">
        <f t="shared" si="898"/>
        <v>N/A</v>
      </c>
      <c r="K9496" s="28">
        <v>9482</v>
      </c>
      <c r="L9496" s="28" t="s">
        <v>1</v>
      </c>
      <c r="M9496" s="28" t="s">
        <v>1</v>
      </c>
      <c r="N9496" t="b">
        <f t="shared" si="893"/>
        <v>1</v>
      </c>
      <c r="O9496" t="b">
        <f t="shared" si="894"/>
        <v>1</v>
      </c>
      <c r="P9496" t="str">
        <f t="shared" si="895"/>
        <v>N/A</v>
      </c>
    </row>
    <row r="9497" spans="2:16" x14ac:dyDescent="0.25">
      <c r="B9497" s="23">
        <f>'Raw data (base scenario)'!A9489</f>
        <v>9483</v>
      </c>
      <c r="C9497" s="23" t="str">
        <f>'Raw data (base scenario)'!B9489</f>
        <v>I</v>
      </c>
      <c r="D9497" s="23" t="str">
        <f>'Raw data (base scenario)'!C9489</f>
        <v>S</v>
      </c>
      <c r="E9497" t="b">
        <f t="shared" si="896"/>
        <v>1</v>
      </c>
      <c r="F9497" t="b">
        <f t="shared" si="897"/>
        <v>1</v>
      </c>
      <c r="G9497" t="str">
        <f t="shared" si="898"/>
        <v>N/A</v>
      </c>
      <c r="K9497" s="28">
        <v>9483</v>
      </c>
      <c r="L9497" s="28" t="s">
        <v>1</v>
      </c>
      <c r="M9497" s="28" t="s">
        <v>1</v>
      </c>
      <c r="N9497" t="b">
        <f t="shared" si="893"/>
        <v>1</v>
      </c>
      <c r="O9497" t="b">
        <f t="shared" si="894"/>
        <v>1</v>
      </c>
      <c r="P9497" t="str">
        <f t="shared" si="895"/>
        <v>N/A</v>
      </c>
    </row>
    <row r="9498" spans="2:16" x14ac:dyDescent="0.25">
      <c r="B9498" s="23">
        <f>'Raw data (base scenario)'!A9490</f>
        <v>9484</v>
      </c>
      <c r="C9498" s="23" t="str">
        <f>'Raw data (base scenario)'!B9490</f>
        <v>H</v>
      </c>
      <c r="D9498" s="23" t="str">
        <f>'Raw data (base scenario)'!C9490</f>
        <v>H</v>
      </c>
      <c r="E9498" t="b">
        <f t="shared" si="896"/>
        <v>1</v>
      </c>
      <c r="F9498" t="b">
        <f t="shared" si="897"/>
        <v>1</v>
      </c>
      <c r="G9498" t="str">
        <f t="shared" si="898"/>
        <v>N/A</v>
      </c>
      <c r="K9498" s="28">
        <v>9484</v>
      </c>
      <c r="L9498" s="28" t="s">
        <v>1</v>
      </c>
      <c r="M9498" s="28" t="s">
        <v>1</v>
      </c>
      <c r="N9498" t="b">
        <f t="shared" ref="N9498:N9561" si="899">OR(L9498=$A$4,L9498=$A$5,L9498=$A$6,L9498=$A$7)</f>
        <v>1</v>
      </c>
      <c r="O9498" t="b">
        <f t="shared" ref="O9498:O9561" si="900">OR(M9498=$A$4,M9498=$A$5,M9498=$A$6,M9498=$A$7)</f>
        <v>1</v>
      </c>
      <c r="P9498" t="str">
        <f t="shared" ref="P9498:P9561" si="901">IF(L9498="D",M9498="D","N/A")</f>
        <v>N/A</v>
      </c>
    </row>
    <row r="9499" spans="2:16" x14ac:dyDescent="0.25">
      <c r="B9499" s="23">
        <f>'Raw data (base scenario)'!A9491</f>
        <v>9485</v>
      </c>
      <c r="C9499" s="23" t="str">
        <f>'Raw data (base scenario)'!B9491</f>
        <v>H</v>
      </c>
      <c r="D9499" s="23" t="str">
        <f>'Raw data (base scenario)'!C9491</f>
        <v>H</v>
      </c>
      <c r="E9499" t="b">
        <f t="shared" si="896"/>
        <v>1</v>
      </c>
      <c r="F9499" t="b">
        <f t="shared" si="897"/>
        <v>1</v>
      </c>
      <c r="G9499" t="str">
        <f t="shared" si="898"/>
        <v>N/A</v>
      </c>
      <c r="K9499" s="28">
        <v>9485</v>
      </c>
      <c r="L9499" s="28" t="s">
        <v>1</v>
      </c>
      <c r="M9499" s="28" t="s">
        <v>1</v>
      </c>
      <c r="N9499" t="b">
        <f t="shared" si="899"/>
        <v>1</v>
      </c>
      <c r="O9499" t="b">
        <f t="shared" si="900"/>
        <v>1</v>
      </c>
      <c r="P9499" t="str">
        <f t="shared" si="901"/>
        <v>N/A</v>
      </c>
    </row>
    <row r="9500" spans="2:16" x14ac:dyDescent="0.25">
      <c r="B9500" s="23">
        <f>'Raw data (base scenario)'!A9492</f>
        <v>9486</v>
      </c>
      <c r="C9500" s="23" t="str">
        <f>'Raw data (base scenario)'!B9492</f>
        <v>H</v>
      </c>
      <c r="D9500" s="23" t="str">
        <f>'Raw data (base scenario)'!C9492</f>
        <v>H</v>
      </c>
      <c r="E9500" t="b">
        <f t="shared" si="896"/>
        <v>1</v>
      </c>
      <c r="F9500" t="b">
        <f t="shared" si="897"/>
        <v>1</v>
      </c>
      <c r="G9500" t="str">
        <f t="shared" si="898"/>
        <v>N/A</v>
      </c>
      <c r="K9500" s="28">
        <v>9486</v>
      </c>
      <c r="L9500" s="28" t="s">
        <v>18</v>
      </c>
      <c r="M9500" s="28" t="s">
        <v>18</v>
      </c>
      <c r="N9500" t="b">
        <f t="shared" si="899"/>
        <v>1</v>
      </c>
      <c r="O9500" t="b">
        <f t="shared" si="900"/>
        <v>1</v>
      </c>
      <c r="P9500" t="str">
        <f t="shared" si="901"/>
        <v>N/A</v>
      </c>
    </row>
    <row r="9501" spans="2:16" x14ac:dyDescent="0.25">
      <c r="B9501" s="23">
        <f>'Raw data (base scenario)'!A9493</f>
        <v>9487</v>
      </c>
      <c r="C9501" s="23" t="str">
        <f>'Raw data (base scenario)'!B9493</f>
        <v>H</v>
      </c>
      <c r="D9501" s="23" t="str">
        <f>'Raw data (base scenario)'!C9493</f>
        <v>H</v>
      </c>
      <c r="E9501" t="b">
        <f t="shared" si="896"/>
        <v>1</v>
      </c>
      <c r="F9501" t="b">
        <f t="shared" si="897"/>
        <v>1</v>
      </c>
      <c r="G9501" t="str">
        <f t="shared" si="898"/>
        <v>N/A</v>
      </c>
      <c r="K9501" s="28">
        <v>9487</v>
      </c>
      <c r="L9501" s="28" t="s">
        <v>3</v>
      </c>
      <c r="M9501" s="28" t="s">
        <v>1</v>
      </c>
      <c r="N9501" t="b">
        <f t="shared" si="899"/>
        <v>1</v>
      </c>
      <c r="O9501" t="b">
        <f t="shared" si="900"/>
        <v>1</v>
      </c>
      <c r="P9501" t="str">
        <f t="shared" si="901"/>
        <v>N/A</v>
      </c>
    </row>
    <row r="9502" spans="2:16" x14ac:dyDescent="0.25">
      <c r="B9502" s="23">
        <f>'Raw data (base scenario)'!A9494</f>
        <v>9488</v>
      </c>
      <c r="C9502" s="23" t="str">
        <f>'Raw data (base scenario)'!B9494</f>
        <v>I</v>
      </c>
      <c r="D9502" s="23" t="str">
        <f>'Raw data (base scenario)'!C9494</f>
        <v>I</v>
      </c>
      <c r="E9502" t="b">
        <f t="shared" si="896"/>
        <v>1</v>
      </c>
      <c r="F9502" t="b">
        <f t="shared" si="897"/>
        <v>1</v>
      </c>
      <c r="G9502" t="str">
        <f t="shared" si="898"/>
        <v>N/A</v>
      </c>
      <c r="K9502" s="28">
        <v>9488</v>
      </c>
      <c r="L9502" s="28" t="s">
        <v>2</v>
      </c>
      <c r="M9502" s="28" t="s">
        <v>2</v>
      </c>
      <c r="N9502" t="b">
        <f t="shared" si="899"/>
        <v>1</v>
      </c>
      <c r="O9502" t="b">
        <f t="shared" si="900"/>
        <v>1</v>
      </c>
      <c r="P9502" t="b">
        <f t="shared" si="901"/>
        <v>1</v>
      </c>
    </row>
    <row r="9503" spans="2:16" x14ac:dyDescent="0.25">
      <c r="B9503" s="23">
        <f>'Raw data (base scenario)'!A9495</f>
        <v>9489</v>
      </c>
      <c r="C9503" s="23" t="str">
        <f>'Raw data (base scenario)'!B9495</f>
        <v>S</v>
      </c>
      <c r="D9503" s="23" t="str">
        <f>'Raw data (base scenario)'!C9495</f>
        <v>H</v>
      </c>
      <c r="E9503" t="b">
        <f t="shared" si="896"/>
        <v>1</v>
      </c>
      <c r="F9503" t="b">
        <f t="shared" si="897"/>
        <v>1</v>
      </c>
      <c r="G9503" t="str">
        <f t="shared" si="898"/>
        <v>N/A</v>
      </c>
      <c r="K9503" s="28">
        <v>9489</v>
      </c>
      <c r="L9503" s="28" t="s">
        <v>18</v>
      </c>
      <c r="M9503" s="28" t="s">
        <v>1</v>
      </c>
      <c r="N9503" t="b">
        <f t="shared" si="899"/>
        <v>1</v>
      </c>
      <c r="O9503" t="b">
        <f t="shared" si="900"/>
        <v>1</v>
      </c>
      <c r="P9503" t="str">
        <f t="shared" si="901"/>
        <v>N/A</v>
      </c>
    </row>
    <row r="9504" spans="2:16" x14ac:dyDescent="0.25">
      <c r="B9504" s="23">
        <f>'Raw data (base scenario)'!A9496</f>
        <v>9490</v>
      </c>
      <c r="C9504" s="23" t="str">
        <f>'Raw data (base scenario)'!B9496</f>
        <v>D</v>
      </c>
      <c r="D9504" s="23" t="str">
        <f>'Raw data (base scenario)'!C9496</f>
        <v>D</v>
      </c>
      <c r="E9504" t="b">
        <f t="shared" si="896"/>
        <v>1</v>
      </c>
      <c r="F9504" t="b">
        <f t="shared" si="897"/>
        <v>1</v>
      </c>
      <c r="G9504" t="b">
        <f t="shared" si="898"/>
        <v>1</v>
      </c>
      <c r="K9504" s="28">
        <v>9490</v>
      </c>
      <c r="L9504" s="28" t="s">
        <v>18</v>
      </c>
      <c r="M9504" s="28" t="s">
        <v>3</v>
      </c>
      <c r="N9504" t="b">
        <f t="shared" si="899"/>
        <v>1</v>
      </c>
      <c r="O9504" t="b">
        <f t="shared" si="900"/>
        <v>1</v>
      </c>
      <c r="P9504" t="str">
        <f t="shared" si="901"/>
        <v>N/A</v>
      </c>
    </row>
    <row r="9505" spans="2:16" x14ac:dyDescent="0.25">
      <c r="B9505" s="23">
        <f>'Raw data (base scenario)'!A9497</f>
        <v>9491</v>
      </c>
      <c r="C9505" s="23" t="str">
        <f>'Raw data (base scenario)'!B9497</f>
        <v>I</v>
      </c>
      <c r="D9505" s="23" t="str">
        <f>'Raw data (base scenario)'!C9497</f>
        <v>H</v>
      </c>
      <c r="E9505" t="b">
        <f t="shared" si="896"/>
        <v>1</v>
      </c>
      <c r="F9505" t="b">
        <f t="shared" si="897"/>
        <v>1</v>
      </c>
      <c r="G9505" t="str">
        <f t="shared" si="898"/>
        <v>N/A</v>
      </c>
      <c r="K9505" s="28">
        <v>9491</v>
      </c>
      <c r="L9505" s="28" t="s">
        <v>2</v>
      </c>
      <c r="M9505" s="28" t="s">
        <v>2</v>
      </c>
      <c r="N9505" t="b">
        <f t="shared" si="899"/>
        <v>1</v>
      </c>
      <c r="O9505" t="b">
        <f t="shared" si="900"/>
        <v>1</v>
      </c>
      <c r="P9505" t="b">
        <f t="shared" si="901"/>
        <v>1</v>
      </c>
    </row>
    <row r="9506" spans="2:16" x14ac:dyDescent="0.25">
      <c r="B9506" s="23">
        <f>'Raw data (base scenario)'!A9498</f>
        <v>9492</v>
      </c>
      <c r="C9506" s="23" t="str">
        <f>'Raw data (base scenario)'!B9498</f>
        <v>I</v>
      </c>
      <c r="D9506" s="23" t="str">
        <f>'Raw data (base scenario)'!C9498</f>
        <v>S</v>
      </c>
      <c r="E9506" t="b">
        <f t="shared" si="896"/>
        <v>1</v>
      </c>
      <c r="F9506" t="b">
        <f t="shared" si="897"/>
        <v>1</v>
      </c>
      <c r="G9506" t="str">
        <f t="shared" si="898"/>
        <v>N/A</v>
      </c>
      <c r="K9506" s="28">
        <v>9492</v>
      </c>
      <c r="L9506" s="28" t="s">
        <v>1</v>
      </c>
      <c r="M9506" s="28" t="s">
        <v>3</v>
      </c>
      <c r="N9506" t="b">
        <f t="shared" si="899"/>
        <v>1</v>
      </c>
      <c r="O9506" t="b">
        <f t="shared" si="900"/>
        <v>1</v>
      </c>
      <c r="P9506" t="str">
        <f t="shared" si="901"/>
        <v>N/A</v>
      </c>
    </row>
    <row r="9507" spans="2:16" x14ac:dyDescent="0.25">
      <c r="B9507" s="23">
        <f>'Raw data (base scenario)'!A9499</f>
        <v>9493</v>
      </c>
      <c r="C9507" s="23" t="str">
        <f>'Raw data (base scenario)'!B9499</f>
        <v>D</v>
      </c>
      <c r="D9507" s="23" t="str">
        <f>'Raw data (base scenario)'!C9499</f>
        <v>D</v>
      </c>
      <c r="E9507" t="b">
        <f t="shared" si="896"/>
        <v>1</v>
      </c>
      <c r="F9507" t="b">
        <f t="shared" si="897"/>
        <v>1</v>
      </c>
      <c r="G9507" t="b">
        <f t="shared" si="898"/>
        <v>1</v>
      </c>
      <c r="K9507" s="28">
        <v>9493</v>
      </c>
      <c r="L9507" s="28" t="s">
        <v>3</v>
      </c>
      <c r="M9507" s="28" t="s">
        <v>1</v>
      </c>
      <c r="N9507" t="b">
        <f t="shared" si="899"/>
        <v>1</v>
      </c>
      <c r="O9507" t="b">
        <f t="shared" si="900"/>
        <v>1</v>
      </c>
      <c r="P9507" t="str">
        <f t="shared" si="901"/>
        <v>N/A</v>
      </c>
    </row>
    <row r="9508" spans="2:16" x14ac:dyDescent="0.25">
      <c r="B9508" s="23">
        <f>'Raw data (base scenario)'!A9500</f>
        <v>9494</v>
      </c>
      <c r="C9508" s="23" t="str">
        <f>'Raw data (base scenario)'!B9500</f>
        <v>H</v>
      </c>
      <c r="D9508" s="23" t="str">
        <f>'Raw data (base scenario)'!C9500</f>
        <v>S</v>
      </c>
      <c r="E9508" t="b">
        <f t="shared" si="896"/>
        <v>1</v>
      </c>
      <c r="F9508" t="b">
        <f t="shared" si="897"/>
        <v>1</v>
      </c>
      <c r="G9508" t="str">
        <f t="shared" si="898"/>
        <v>N/A</v>
      </c>
      <c r="K9508" s="28">
        <v>9494</v>
      </c>
      <c r="L9508" s="28" t="s">
        <v>18</v>
      </c>
      <c r="M9508" s="28" t="s">
        <v>1</v>
      </c>
      <c r="N9508" t="b">
        <f t="shared" si="899"/>
        <v>1</v>
      </c>
      <c r="O9508" t="b">
        <f t="shared" si="900"/>
        <v>1</v>
      </c>
      <c r="P9508" t="str">
        <f t="shared" si="901"/>
        <v>N/A</v>
      </c>
    </row>
    <row r="9509" spans="2:16" x14ac:dyDescent="0.25">
      <c r="B9509" s="23">
        <f>'Raw data (base scenario)'!A9501</f>
        <v>9495</v>
      </c>
      <c r="C9509" s="23" t="str">
        <f>'Raw data (base scenario)'!B9501</f>
        <v>S</v>
      </c>
      <c r="D9509" s="23" t="str">
        <f>'Raw data (base scenario)'!C9501</f>
        <v>H</v>
      </c>
      <c r="E9509" t="b">
        <f t="shared" si="896"/>
        <v>1</v>
      </c>
      <c r="F9509" t="b">
        <f t="shared" si="897"/>
        <v>1</v>
      </c>
      <c r="G9509" t="str">
        <f t="shared" si="898"/>
        <v>N/A</v>
      </c>
      <c r="K9509" s="28">
        <v>9495</v>
      </c>
      <c r="L9509" s="28" t="s">
        <v>18</v>
      </c>
      <c r="M9509" s="28" t="s">
        <v>2</v>
      </c>
      <c r="N9509" t="b">
        <f t="shared" si="899"/>
        <v>1</v>
      </c>
      <c r="O9509" t="b">
        <f t="shared" si="900"/>
        <v>1</v>
      </c>
      <c r="P9509" t="str">
        <f t="shared" si="901"/>
        <v>N/A</v>
      </c>
    </row>
    <row r="9510" spans="2:16" x14ac:dyDescent="0.25">
      <c r="B9510" s="23">
        <f>'Raw data (base scenario)'!A9502</f>
        <v>9496</v>
      </c>
      <c r="C9510" s="23" t="str">
        <f>'Raw data (base scenario)'!B9502</f>
        <v>I</v>
      </c>
      <c r="D9510" s="23" t="str">
        <f>'Raw data (base scenario)'!C9502</f>
        <v>H</v>
      </c>
      <c r="E9510" t="b">
        <f t="shared" si="896"/>
        <v>1</v>
      </c>
      <c r="F9510" t="b">
        <f t="shared" si="897"/>
        <v>1</v>
      </c>
      <c r="G9510" t="str">
        <f t="shared" si="898"/>
        <v>N/A</v>
      </c>
      <c r="K9510" s="28">
        <v>9496</v>
      </c>
      <c r="L9510" s="28" t="s">
        <v>1</v>
      </c>
      <c r="M9510" s="28" t="s">
        <v>3</v>
      </c>
      <c r="N9510" t="b">
        <f t="shared" si="899"/>
        <v>1</v>
      </c>
      <c r="O9510" t="b">
        <f t="shared" si="900"/>
        <v>1</v>
      </c>
      <c r="P9510" t="str">
        <f t="shared" si="901"/>
        <v>N/A</v>
      </c>
    </row>
    <row r="9511" spans="2:16" x14ac:dyDescent="0.25">
      <c r="B9511" s="23">
        <f>'Raw data (base scenario)'!A9503</f>
        <v>9497</v>
      </c>
      <c r="C9511" s="23" t="str">
        <f>'Raw data (base scenario)'!B9503</f>
        <v>I</v>
      </c>
      <c r="D9511" s="23" t="str">
        <f>'Raw data (base scenario)'!C9503</f>
        <v>D</v>
      </c>
      <c r="E9511" t="b">
        <f t="shared" si="896"/>
        <v>1</v>
      </c>
      <c r="F9511" t="b">
        <f t="shared" si="897"/>
        <v>1</v>
      </c>
      <c r="G9511" t="str">
        <f t="shared" si="898"/>
        <v>N/A</v>
      </c>
      <c r="K9511" s="28">
        <v>9497</v>
      </c>
      <c r="L9511" s="28" t="s">
        <v>18</v>
      </c>
      <c r="M9511" s="28" t="s">
        <v>18</v>
      </c>
      <c r="N9511" t="b">
        <f t="shared" si="899"/>
        <v>1</v>
      </c>
      <c r="O9511" t="b">
        <f t="shared" si="900"/>
        <v>1</v>
      </c>
      <c r="P9511" t="str">
        <f t="shared" si="901"/>
        <v>N/A</v>
      </c>
    </row>
    <row r="9512" spans="2:16" x14ac:dyDescent="0.25">
      <c r="B9512" s="23">
        <f>'Raw data (base scenario)'!A9504</f>
        <v>9498</v>
      </c>
      <c r="C9512" s="23" t="str">
        <f>'Raw data (base scenario)'!B9504</f>
        <v>H</v>
      </c>
      <c r="D9512" s="23" t="str">
        <f>'Raw data (base scenario)'!C9504</f>
        <v>S</v>
      </c>
      <c r="E9512" t="b">
        <f t="shared" si="896"/>
        <v>1</v>
      </c>
      <c r="F9512" t="b">
        <f t="shared" si="897"/>
        <v>1</v>
      </c>
      <c r="G9512" t="str">
        <f t="shared" si="898"/>
        <v>N/A</v>
      </c>
      <c r="K9512" s="28">
        <v>9498</v>
      </c>
      <c r="L9512" s="28" t="s">
        <v>3</v>
      </c>
      <c r="M9512" s="28" t="s">
        <v>1</v>
      </c>
      <c r="N9512" t="b">
        <f t="shared" si="899"/>
        <v>1</v>
      </c>
      <c r="O9512" t="b">
        <f t="shared" si="900"/>
        <v>1</v>
      </c>
      <c r="P9512" t="str">
        <f t="shared" si="901"/>
        <v>N/A</v>
      </c>
    </row>
    <row r="9513" spans="2:16" x14ac:dyDescent="0.25">
      <c r="B9513" s="23">
        <f>'Raw data (base scenario)'!A9505</f>
        <v>9499</v>
      </c>
      <c r="C9513" s="23" t="str">
        <f>'Raw data (base scenario)'!B9505</f>
        <v>I</v>
      </c>
      <c r="D9513" s="23" t="str">
        <f>'Raw data (base scenario)'!C9505</f>
        <v>I</v>
      </c>
      <c r="E9513" t="b">
        <f t="shared" si="896"/>
        <v>1</v>
      </c>
      <c r="F9513" t="b">
        <f t="shared" si="897"/>
        <v>1</v>
      </c>
      <c r="G9513" t="str">
        <f t="shared" si="898"/>
        <v>N/A</v>
      </c>
      <c r="K9513" s="28">
        <v>9499</v>
      </c>
      <c r="L9513" s="28" t="s">
        <v>18</v>
      </c>
      <c r="M9513" s="28" t="s">
        <v>1</v>
      </c>
      <c r="N9513" t="b">
        <f t="shared" si="899"/>
        <v>1</v>
      </c>
      <c r="O9513" t="b">
        <f t="shared" si="900"/>
        <v>1</v>
      </c>
      <c r="P9513" t="str">
        <f t="shared" si="901"/>
        <v>N/A</v>
      </c>
    </row>
    <row r="9514" spans="2:16" x14ac:dyDescent="0.25">
      <c r="B9514" s="23">
        <f>'Raw data (base scenario)'!A9506</f>
        <v>9500</v>
      </c>
      <c r="C9514" s="23" t="str">
        <f>'Raw data (base scenario)'!B9506</f>
        <v>S</v>
      </c>
      <c r="D9514" s="23" t="str">
        <f>'Raw data (base scenario)'!C9506</f>
        <v>H</v>
      </c>
      <c r="E9514" t="b">
        <f t="shared" si="896"/>
        <v>1</v>
      </c>
      <c r="F9514" t="b">
        <f t="shared" si="897"/>
        <v>1</v>
      </c>
      <c r="G9514" t="str">
        <f t="shared" si="898"/>
        <v>N/A</v>
      </c>
      <c r="K9514" s="28">
        <v>9500</v>
      </c>
      <c r="L9514" s="28" t="s">
        <v>1</v>
      </c>
      <c r="M9514" s="28" t="s">
        <v>1</v>
      </c>
      <c r="N9514" t="b">
        <f t="shared" si="899"/>
        <v>1</v>
      </c>
      <c r="O9514" t="b">
        <f t="shared" si="900"/>
        <v>1</v>
      </c>
      <c r="P9514" t="str">
        <f t="shared" si="901"/>
        <v>N/A</v>
      </c>
    </row>
    <row r="9515" spans="2:16" x14ac:dyDescent="0.25">
      <c r="B9515" s="23">
        <f>'Raw data (base scenario)'!A9507</f>
        <v>9501</v>
      </c>
      <c r="C9515" s="23" t="str">
        <f>'Raw data (base scenario)'!B9507</f>
        <v>I</v>
      </c>
      <c r="D9515" s="23" t="str">
        <f>'Raw data (base scenario)'!C9507</f>
        <v>H</v>
      </c>
      <c r="E9515" t="b">
        <f t="shared" si="896"/>
        <v>1</v>
      </c>
      <c r="F9515" t="b">
        <f t="shared" si="897"/>
        <v>1</v>
      </c>
      <c r="G9515" t="str">
        <f t="shared" si="898"/>
        <v>N/A</v>
      </c>
      <c r="K9515" s="28">
        <v>9501</v>
      </c>
      <c r="L9515" s="28" t="s">
        <v>2</v>
      </c>
      <c r="M9515" s="28" t="s">
        <v>2</v>
      </c>
      <c r="N9515" t="b">
        <f t="shared" si="899"/>
        <v>1</v>
      </c>
      <c r="O9515" t="b">
        <f t="shared" si="900"/>
        <v>1</v>
      </c>
      <c r="P9515" t="b">
        <f t="shared" si="901"/>
        <v>1</v>
      </c>
    </row>
    <row r="9516" spans="2:16" x14ac:dyDescent="0.25">
      <c r="B9516" s="23">
        <f>'Raw data (base scenario)'!A9508</f>
        <v>9502</v>
      </c>
      <c r="C9516" s="23" t="str">
        <f>'Raw data (base scenario)'!B9508</f>
        <v>H</v>
      </c>
      <c r="D9516" s="23" t="str">
        <f>'Raw data (base scenario)'!C9508</f>
        <v>H</v>
      </c>
      <c r="E9516" t="b">
        <f t="shared" si="896"/>
        <v>1</v>
      </c>
      <c r="F9516" t="b">
        <f t="shared" si="897"/>
        <v>1</v>
      </c>
      <c r="G9516" t="str">
        <f t="shared" si="898"/>
        <v>N/A</v>
      </c>
      <c r="K9516" s="28">
        <v>9502</v>
      </c>
      <c r="L9516" s="28" t="s">
        <v>2</v>
      </c>
      <c r="M9516" s="28" t="s">
        <v>2</v>
      </c>
      <c r="N9516" t="b">
        <f t="shared" si="899"/>
        <v>1</v>
      </c>
      <c r="O9516" t="b">
        <f t="shared" si="900"/>
        <v>1</v>
      </c>
      <c r="P9516" t="b">
        <f t="shared" si="901"/>
        <v>1</v>
      </c>
    </row>
    <row r="9517" spans="2:16" x14ac:dyDescent="0.25">
      <c r="B9517" s="23">
        <f>'Raw data (base scenario)'!A9509</f>
        <v>9503</v>
      </c>
      <c r="C9517" s="23" t="str">
        <f>'Raw data (base scenario)'!B9509</f>
        <v>D</v>
      </c>
      <c r="D9517" s="23" t="str">
        <f>'Raw data (base scenario)'!C9509</f>
        <v>D</v>
      </c>
      <c r="E9517" t="b">
        <f t="shared" si="896"/>
        <v>1</v>
      </c>
      <c r="F9517" t="b">
        <f t="shared" si="897"/>
        <v>1</v>
      </c>
      <c r="G9517" t="b">
        <f t="shared" si="898"/>
        <v>1</v>
      </c>
      <c r="K9517" s="28">
        <v>9503</v>
      </c>
      <c r="L9517" s="28" t="s">
        <v>3</v>
      </c>
      <c r="M9517" s="28" t="s">
        <v>1</v>
      </c>
      <c r="N9517" t="b">
        <f t="shared" si="899"/>
        <v>1</v>
      </c>
      <c r="O9517" t="b">
        <f t="shared" si="900"/>
        <v>1</v>
      </c>
      <c r="P9517" t="str">
        <f t="shared" si="901"/>
        <v>N/A</v>
      </c>
    </row>
    <row r="9518" spans="2:16" x14ac:dyDescent="0.25">
      <c r="B9518" s="23">
        <f>'Raw data (base scenario)'!A9510</f>
        <v>9504</v>
      </c>
      <c r="C9518" s="23" t="str">
        <f>'Raw data (base scenario)'!B9510</f>
        <v>D</v>
      </c>
      <c r="D9518" s="23" t="str">
        <f>'Raw data (base scenario)'!C9510</f>
        <v>D</v>
      </c>
      <c r="E9518" t="b">
        <f t="shared" si="896"/>
        <v>1</v>
      </c>
      <c r="F9518" t="b">
        <f t="shared" si="897"/>
        <v>1</v>
      </c>
      <c r="G9518" t="b">
        <f t="shared" si="898"/>
        <v>1</v>
      </c>
      <c r="K9518" s="28">
        <v>9504</v>
      </c>
      <c r="L9518" s="28" t="s">
        <v>3</v>
      </c>
      <c r="M9518" s="28" t="s">
        <v>1</v>
      </c>
      <c r="N9518" t="b">
        <f t="shared" si="899"/>
        <v>1</v>
      </c>
      <c r="O9518" t="b">
        <f t="shared" si="900"/>
        <v>1</v>
      </c>
      <c r="P9518" t="str">
        <f t="shared" si="901"/>
        <v>N/A</v>
      </c>
    </row>
    <row r="9519" spans="2:16" x14ac:dyDescent="0.25">
      <c r="B9519" s="23">
        <f>'Raw data (base scenario)'!A9511</f>
        <v>9505</v>
      </c>
      <c r="C9519" s="23" t="str">
        <f>'Raw data (base scenario)'!B9511</f>
        <v>S</v>
      </c>
      <c r="D9519" s="23" t="str">
        <f>'Raw data (base scenario)'!C9511</f>
        <v>H</v>
      </c>
      <c r="E9519" t="b">
        <f t="shared" si="896"/>
        <v>1</v>
      </c>
      <c r="F9519" t="b">
        <f t="shared" si="897"/>
        <v>1</v>
      </c>
      <c r="G9519" t="str">
        <f t="shared" si="898"/>
        <v>N/A</v>
      </c>
      <c r="K9519" s="28">
        <v>9505</v>
      </c>
      <c r="L9519" s="28" t="s">
        <v>2</v>
      </c>
      <c r="M9519" s="28" t="s">
        <v>2</v>
      </c>
      <c r="N9519" t="b">
        <f t="shared" si="899"/>
        <v>1</v>
      </c>
      <c r="O9519" t="b">
        <f t="shared" si="900"/>
        <v>1</v>
      </c>
      <c r="P9519" t="b">
        <f t="shared" si="901"/>
        <v>1</v>
      </c>
    </row>
    <row r="9520" spans="2:16" x14ac:dyDescent="0.25">
      <c r="B9520" s="23">
        <f>'Raw data (base scenario)'!A9512</f>
        <v>9506</v>
      </c>
      <c r="C9520" s="23" t="str">
        <f>'Raw data (base scenario)'!B9512</f>
        <v>S</v>
      </c>
      <c r="D9520" s="23" t="str">
        <f>'Raw data (base scenario)'!C9512</f>
        <v>H</v>
      </c>
      <c r="E9520" t="b">
        <f t="shared" si="896"/>
        <v>1</v>
      </c>
      <c r="F9520" t="b">
        <f t="shared" si="897"/>
        <v>1</v>
      </c>
      <c r="G9520" t="str">
        <f t="shared" si="898"/>
        <v>N/A</v>
      </c>
      <c r="K9520" s="28">
        <v>9506</v>
      </c>
      <c r="L9520" s="28" t="s">
        <v>18</v>
      </c>
      <c r="M9520" s="28" t="s">
        <v>2</v>
      </c>
      <c r="N9520" t="b">
        <f t="shared" si="899"/>
        <v>1</v>
      </c>
      <c r="O9520" t="b">
        <f t="shared" si="900"/>
        <v>1</v>
      </c>
      <c r="P9520" t="str">
        <f t="shared" si="901"/>
        <v>N/A</v>
      </c>
    </row>
    <row r="9521" spans="2:16" x14ac:dyDescent="0.25">
      <c r="B9521" s="23">
        <f>'Raw data (base scenario)'!A9513</f>
        <v>9507</v>
      </c>
      <c r="C9521" s="23" t="str">
        <f>'Raw data (base scenario)'!B9513</f>
        <v>D</v>
      </c>
      <c r="D9521" s="23" t="str">
        <f>'Raw data (base scenario)'!C9513</f>
        <v>D</v>
      </c>
      <c r="E9521" t="b">
        <f t="shared" si="896"/>
        <v>1</v>
      </c>
      <c r="F9521" t="b">
        <f t="shared" si="897"/>
        <v>1</v>
      </c>
      <c r="G9521" t="b">
        <f t="shared" si="898"/>
        <v>1</v>
      </c>
      <c r="K9521" s="28">
        <v>9507</v>
      </c>
      <c r="L9521" s="28" t="s">
        <v>1</v>
      </c>
      <c r="M9521" s="28" t="s">
        <v>1</v>
      </c>
      <c r="N9521" t="b">
        <f t="shared" si="899"/>
        <v>1</v>
      </c>
      <c r="O9521" t="b">
        <f t="shared" si="900"/>
        <v>1</v>
      </c>
      <c r="P9521" t="str">
        <f t="shared" si="901"/>
        <v>N/A</v>
      </c>
    </row>
    <row r="9522" spans="2:16" x14ac:dyDescent="0.25">
      <c r="B9522" s="23">
        <f>'Raw data (base scenario)'!A9514</f>
        <v>9508</v>
      </c>
      <c r="C9522" s="23" t="str">
        <f>'Raw data (base scenario)'!B9514</f>
        <v>I</v>
      </c>
      <c r="D9522" s="23" t="str">
        <f>'Raw data (base scenario)'!C9514</f>
        <v>D</v>
      </c>
      <c r="E9522" t="b">
        <f t="shared" si="896"/>
        <v>1</v>
      </c>
      <c r="F9522" t="b">
        <f t="shared" si="897"/>
        <v>1</v>
      </c>
      <c r="G9522" t="str">
        <f t="shared" si="898"/>
        <v>N/A</v>
      </c>
      <c r="K9522" s="28">
        <v>9508</v>
      </c>
      <c r="L9522" s="28" t="s">
        <v>18</v>
      </c>
      <c r="M9522" s="28" t="s">
        <v>2</v>
      </c>
      <c r="N9522" t="b">
        <f t="shared" si="899"/>
        <v>1</v>
      </c>
      <c r="O9522" t="b">
        <f t="shared" si="900"/>
        <v>1</v>
      </c>
      <c r="P9522" t="str">
        <f t="shared" si="901"/>
        <v>N/A</v>
      </c>
    </row>
    <row r="9523" spans="2:16" x14ac:dyDescent="0.25">
      <c r="B9523" s="23">
        <f>'Raw data (base scenario)'!A9515</f>
        <v>9509</v>
      </c>
      <c r="C9523" s="23" t="str">
        <f>'Raw data (base scenario)'!B9515</f>
        <v>H</v>
      </c>
      <c r="D9523" s="23" t="str">
        <f>'Raw data (base scenario)'!C9515</f>
        <v>H</v>
      </c>
      <c r="E9523" t="b">
        <f t="shared" si="896"/>
        <v>1</v>
      </c>
      <c r="F9523" t="b">
        <f t="shared" si="897"/>
        <v>1</v>
      </c>
      <c r="G9523" t="str">
        <f t="shared" si="898"/>
        <v>N/A</v>
      </c>
      <c r="K9523" s="28">
        <v>9509</v>
      </c>
      <c r="L9523" s="28" t="s">
        <v>3</v>
      </c>
      <c r="M9523" s="28" t="s">
        <v>1</v>
      </c>
      <c r="N9523" t="b">
        <f t="shared" si="899"/>
        <v>1</v>
      </c>
      <c r="O9523" t="b">
        <f t="shared" si="900"/>
        <v>1</v>
      </c>
      <c r="P9523" t="str">
        <f t="shared" si="901"/>
        <v>N/A</v>
      </c>
    </row>
    <row r="9524" spans="2:16" x14ac:dyDescent="0.25">
      <c r="B9524" s="23">
        <f>'Raw data (base scenario)'!A9516</f>
        <v>9510</v>
      </c>
      <c r="C9524" s="23" t="str">
        <f>'Raw data (base scenario)'!B9516</f>
        <v>I</v>
      </c>
      <c r="D9524" s="23" t="str">
        <f>'Raw data (base scenario)'!C9516</f>
        <v>D</v>
      </c>
      <c r="E9524" t="b">
        <f t="shared" si="896"/>
        <v>1</v>
      </c>
      <c r="F9524" t="b">
        <f t="shared" si="897"/>
        <v>1</v>
      </c>
      <c r="G9524" t="str">
        <f t="shared" si="898"/>
        <v>N/A</v>
      </c>
      <c r="K9524" s="28">
        <v>9510</v>
      </c>
      <c r="L9524" s="28" t="s">
        <v>2</v>
      </c>
      <c r="M9524" s="28" t="s">
        <v>2</v>
      </c>
      <c r="N9524" t="b">
        <f t="shared" si="899"/>
        <v>1</v>
      </c>
      <c r="O9524" t="b">
        <f t="shared" si="900"/>
        <v>1</v>
      </c>
      <c r="P9524" t="b">
        <f t="shared" si="901"/>
        <v>1</v>
      </c>
    </row>
    <row r="9525" spans="2:16" x14ac:dyDescent="0.25">
      <c r="B9525" s="23">
        <f>'Raw data (base scenario)'!A9517</f>
        <v>9511</v>
      </c>
      <c r="C9525" s="23" t="str">
        <f>'Raw data (base scenario)'!B9517</f>
        <v>S</v>
      </c>
      <c r="D9525" s="23" t="str">
        <f>'Raw data (base scenario)'!C9517</f>
        <v>H</v>
      </c>
      <c r="E9525" t="b">
        <f t="shared" si="896"/>
        <v>1</v>
      </c>
      <c r="F9525" t="b">
        <f t="shared" si="897"/>
        <v>1</v>
      </c>
      <c r="G9525" t="str">
        <f t="shared" si="898"/>
        <v>N/A</v>
      </c>
      <c r="K9525" s="28">
        <v>9511</v>
      </c>
      <c r="L9525" s="28" t="s">
        <v>18</v>
      </c>
      <c r="M9525" s="28" t="s">
        <v>2</v>
      </c>
      <c r="N9525" t="b">
        <f t="shared" si="899"/>
        <v>1</v>
      </c>
      <c r="O9525" t="b">
        <f t="shared" si="900"/>
        <v>1</v>
      </c>
      <c r="P9525" t="str">
        <f t="shared" si="901"/>
        <v>N/A</v>
      </c>
    </row>
    <row r="9526" spans="2:16" x14ac:dyDescent="0.25">
      <c r="B9526" s="23">
        <f>'Raw data (base scenario)'!A9518</f>
        <v>9512</v>
      </c>
      <c r="C9526" s="23" t="str">
        <f>'Raw data (base scenario)'!B9518</f>
        <v>D</v>
      </c>
      <c r="D9526" s="23" t="str">
        <f>'Raw data (base scenario)'!C9518</f>
        <v>D</v>
      </c>
      <c r="E9526" t="b">
        <f t="shared" si="896"/>
        <v>1</v>
      </c>
      <c r="F9526" t="b">
        <f t="shared" si="897"/>
        <v>1</v>
      </c>
      <c r="G9526" t="b">
        <f t="shared" si="898"/>
        <v>1</v>
      </c>
      <c r="K9526" s="28">
        <v>9512</v>
      </c>
      <c r="L9526" s="28" t="s">
        <v>18</v>
      </c>
      <c r="M9526" s="28" t="s">
        <v>3</v>
      </c>
      <c r="N9526" t="b">
        <f t="shared" si="899"/>
        <v>1</v>
      </c>
      <c r="O9526" t="b">
        <f t="shared" si="900"/>
        <v>1</v>
      </c>
      <c r="P9526" t="str">
        <f t="shared" si="901"/>
        <v>N/A</v>
      </c>
    </row>
    <row r="9527" spans="2:16" x14ac:dyDescent="0.25">
      <c r="B9527" s="23">
        <f>'Raw data (base scenario)'!A9519</f>
        <v>9513</v>
      </c>
      <c r="C9527" s="23" t="str">
        <f>'Raw data (base scenario)'!B9519</f>
        <v>I</v>
      </c>
      <c r="D9527" s="23" t="str">
        <f>'Raw data (base scenario)'!C9519</f>
        <v>D</v>
      </c>
      <c r="E9527" t="b">
        <f t="shared" si="896"/>
        <v>1</v>
      </c>
      <c r="F9527" t="b">
        <f t="shared" si="897"/>
        <v>1</v>
      </c>
      <c r="G9527" t="str">
        <f t="shared" si="898"/>
        <v>N/A</v>
      </c>
      <c r="K9527" s="28">
        <v>9513</v>
      </c>
      <c r="L9527" s="28" t="s">
        <v>1</v>
      </c>
      <c r="M9527" s="28" t="s">
        <v>1</v>
      </c>
      <c r="N9527" t="b">
        <f t="shared" si="899"/>
        <v>1</v>
      </c>
      <c r="O9527" t="b">
        <f t="shared" si="900"/>
        <v>1</v>
      </c>
      <c r="P9527" t="str">
        <f t="shared" si="901"/>
        <v>N/A</v>
      </c>
    </row>
    <row r="9528" spans="2:16" x14ac:dyDescent="0.25">
      <c r="B9528" s="23">
        <f>'Raw data (base scenario)'!A9520</f>
        <v>9514</v>
      </c>
      <c r="C9528" s="23" t="str">
        <f>'Raw data (base scenario)'!B9520</f>
        <v>I</v>
      </c>
      <c r="D9528" s="23" t="str">
        <f>'Raw data (base scenario)'!C9520</f>
        <v>S</v>
      </c>
      <c r="E9528" t="b">
        <f t="shared" si="896"/>
        <v>1</v>
      </c>
      <c r="F9528" t="b">
        <f t="shared" si="897"/>
        <v>1</v>
      </c>
      <c r="G9528" t="str">
        <f t="shared" si="898"/>
        <v>N/A</v>
      </c>
      <c r="K9528" s="28">
        <v>9514</v>
      </c>
      <c r="L9528" s="28" t="s">
        <v>1</v>
      </c>
      <c r="M9528" s="28" t="s">
        <v>1</v>
      </c>
      <c r="N9528" t="b">
        <f t="shared" si="899"/>
        <v>1</v>
      </c>
      <c r="O9528" t="b">
        <f t="shared" si="900"/>
        <v>1</v>
      </c>
      <c r="P9528" t="str">
        <f t="shared" si="901"/>
        <v>N/A</v>
      </c>
    </row>
    <row r="9529" spans="2:16" x14ac:dyDescent="0.25">
      <c r="B9529" s="23">
        <f>'Raw data (base scenario)'!A9521</f>
        <v>9515</v>
      </c>
      <c r="C9529" s="23" t="str">
        <f>'Raw data (base scenario)'!B9521</f>
        <v>H</v>
      </c>
      <c r="D9529" s="23" t="str">
        <f>'Raw data (base scenario)'!C9521</f>
        <v>H</v>
      </c>
      <c r="E9529" t="b">
        <f t="shared" si="896"/>
        <v>1</v>
      </c>
      <c r="F9529" t="b">
        <f t="shared" si="897"/>
        <v>1</v>
      </c>
      <c r="G9529" t="str">
        <f t="shared" si="898"/>
        <v>N/A</v>
      </c>
      <c r="K9529" s="28">
        <v>9515</v>
      </c>
      <c r="L9529" s="28" t="s">
        <v>3</v>
      </c>
      <c r="M9529" s="28" t="s">
        <v>1</v>
      </c>
      <c r="N9529" t="b">
        <f t="shared" si="899"/>
        <v>1</v>
      </c>
      <c r="O9529" t="b">
        <f t="shared" si="900"/>
        <v>1</v>
      </c>
      <c r="P9529" t="str">
        <f t="shared" si="901"/>
        <v>N/A</v>
      </c>
    </row>
    <row r="9530" spans="2:16" x14ac:dyDescent="0.25">
      <c r="B9530" s="23">
        <f>'Raw data (base scenario)'!A9522</f>
        <v>9516</v>
      </c>
      <c r="C9530" s="23" t="str">
        <f>'Raw data (base scenario)'!B9522</f>
        <v>H</v>
      </c>
      <c r="D9530" s="23" t="str">
        <f>'Raw data (base scenario)'!C9522</f>
        <v>H</v>
      </c>
      <c r="E9530" t="b">
        <f t="shared" si="896"/>
        <v>1</v>
      </c>
      <c r="F9530" t="b">
        <f t="shared" si="897"/>
        <v>1</v>
      </c>
      <c r="G9530" t="str">
        <f t="shared" si="898"/>
        <v>N/A</v>
      </c>
      <c r="K9530" s="28">
        <v>9516</v>
      </c>
      <c r="L9530" s="28" t="s">
        <v>3</v>
      </c>
      <c r="M9530" s="28" t="s">
        <v>1</v>
      </c>
      <c r="N9530" t="b">
        <f t="shared" si="899"/>
        <v>1</v>
      </c>
      <c r="O9530" t="b">
        <f t="shared" si="900"/>
        <v>1</v>
      </c>
      <c r="P9530" t="str">
        <f t="shared" si="901"/>
        <v>N/A</v>
      </c>
    </row>
    <row r="9531" spans="2:16" x14ac:dyDescent="0.25">
      <c r="B9531" s="23">
        <f>'Raw data (base scenario)'!A9523</f>
        <v>9517</v>
      </c>
      <c r="C9531" s="23" t="str">
        <f>'Raw data (base scenario)'!B9523</f>
        <v>S</v>
      </c>
      <c r="D9531" s="23" t="str">
        <f>'Raw data (base scenario)'!C9523</f>
        <v>H</v>
      </c>
      <c r="E9531" t="b">
        <f t="shared" si="896"/>
        <v>1</v>
      </c>
      <c r="F9531" t="b">
        <f t="shared" si="897"/>
        <v>1</v>
      </c>
      <c r="G9531" t="str">
        <f t="shared" si="898"/>
        <v>N/A</v>
      </c>
      <c r="K9531" s="28">
        <v>9517</v>
      </c>
      <c r="L9531" s="28" t="s">
        <v>2</v>
      </c>
      <c r="M9531" s="28" t="s">
        <v>2</v>
      </c>
      <c r="N9531" t="b">
        <f t="shared" si="899"/>
        <v>1</v>
      </c>
      <c r="O9531" t="b">
        <f t="shared" si="900"/>
        <v>1</v>
      </c>
      <c r="P9531" t="b">
        <f t="shared" si="901"/>
        <v>1</v>
      </c>
    </row>
    <row r="9532" spans="2:16" x14ac:dyDescent="0.25">
      <c r="B9532" s="23">
        <f>'Raw data (base scenario)'!A9524</f>
        <v>9518</v>
      </c>
      <c r="C9532" s="23" t="str">
        <f>'Raw data (base scenario)'!B9524</f>
        <v>S</v>
      </c>
      <c r="D9532" s="23" t="str">
        <f>'Raw data (base scenario)'!C9524</f>
        <v>H</v>
      </c>
      <c r="E9532" t="b">
        <f t="shared" si="896"/>
        <v>1</v>
      </c>
      <c r="F9532" t="b">
        <f t="shared" si="897"/>
        <v>1</v>
      </c>
      <c r="G9532" t="str">
        <f t="shared" si="898"/>
        <v>N/A</v>
      </c>
      <c r="K9532" s="28">
        <v>9518</v>
      </c>
      <c r="L9532" s="28" t="s">
        <v>18</v>
      </c>
      <c r="M9532" s="28" t="s">
        <v>3</v>
      </c>
      <c r="N9532" t="b">
        <f t="shared" si="899"/>
        <v>1</v>
      </c>
      <c r="O9532" t="b">
        <f t="shared" si="900"/>
        <v>1</v>
      </c>
      <c r="P9532" t="str">
        <f t="shared" si="901"/>
        <v>N/A</v>
      </c>
    </row>
    <row r="9533" spans="2:16" x14ac:dyDescent="0.25">
      <c r="B9533" s="23">
        <f>'Raw data (base scenario)'!A9525</f>
        <v>9519</v>
      </c>
      <c r="C9533" s="23" t="str">
        <f>'Raw data (base scenario)'!B9525</f>
        <v>D</v>
      </c>
      <c r="D9533" s="23" t="str">
        <f>'Raw data (base scenario)'!C9525</f>
        <v>D</v>
      </c>
      <c r="E9533" t="b">
        <f t="shared" si="896"/>
        <v>1</v>
      </c>
      <c r="F9533" t="b">
        <f t="shared" si="897"/>
        <v>1</v>
      </c>
      <c r="G9533" t="b">
        <f t="shared" si="898"/>
        <v>1</v>
      </c>
      <c r="K9533" s="28">
        <v>9519</v>
      </c>
      <c r="L9533" s="28" t="s">
        <v>18</v>
      </c>
      <c r="M9533" s="28" t="s">
        <v>18</v>
      </c>
      <c r="N9533" t="b">
        <f t="shared" si="899"/>
        <v>1</v>
      </c>
      <c r="O9533" t="b">
        <f t="shared" si="900"/>
        <v>1</v>
      </c>
      <c r="P9533" t="str">
        <f t="shared" si="901"/>
        <v>N/A</v>
      </c>
    </row>
    <row r="9534" spans="2:16" x14ac:dyDescent="0.25">
      <c r="B9534" s="23">
        <f>'Raw data (base scenario)'!A9526</f>
        <v>9520</v>
      </c>
      <c r="C9534" s="23" t="str">
        <f>'Raw data (base scenario)'!B9526</f>
        <v>I</v>
      </c>
      <c r="D9534" s="23" t="str">
        <f>'Raw data (base scenario)'!C9526</f>
        <v>S</v>
      </c>
      <c r="E9534" t="b">
        <f t="shared" si="896"/>
        <v>1</v>
      </c>
      <c r="F9534" t="b">
        <f t="shared" si="897"/>
        <v>1</v>
      </c>
      <c r="G9534" t="str">
        <f t="shared" si="898"/>
        <v>N/A</v>
      </c>
      <c r="K9534" s="28">
        <v>9520</v>
      </c>
      <c r="L9534" s="28" t="s">
        <v>3</v>
      </c>
      <c r="M9534" s="28" t="s">
        <v>1</v>
      </c>
      <c r="N9534" t="b">
        <f t="shared" si="899"/>
        <v>1</v>
      </c>
      <c r="O9534" t="b">
        <f t="shared" si="900"/>
        <v>1</v>
      </c>
      <c r="P9534" t="str">
        <f t="shared" si="901"/>
        <v>N/A</v>
      </c>
    </row>
    <row r="9535" spans="2:16" x14ac:dyDescent="0.25">
      <c r="B9535" s="23">
        <f>'Raw data (base scenario)'!A9527</f>
        <v>9521</v>
      </c>
      <c r="C9535" s="23" t="str">
        <f>'Raw data (base scenario)'!B9527</f>
        <v>I</v>
      </c>
      <c r="D9535" s="23" t="str">
        <f>'Raw data (base scenario)'!C9527</f>
        <v>I</v>
      </c>
      <c r="E9535" t="b">
        <f t="shared" si="896"/>
        <v>1</v>
      </c>
      <c r="F9535" t="b">
        <f t="shared" si="897"/>
        <v>1</v>
      </c>
      <c r="G9535" t="str">
        <f t="shared" si="898"/>
        <v>N/A</v>
      </c>
      <c r="K9535" s="28">
        <v>9521</v>
      </c>
      <c r="L9535" s="28" t="s">
        <v>18</v>
      </c>
      <c r="M9535" s="28" t="s">
        <v>3</v>
      </c>
      <c r="N9535" t="b">
        <f t="shared" si="899"/>
        <v>1</v>
      </c>
      <c r="O9535" t="b">
        <f t="shared" si="900"/>
        <v>1</v>
      </c>
      <c r="P9535" t="str">
        <f t="shared" si="901"/>
        <v>N/A</v>
      </c>
    </row>
    <row r="9536" spans="2:16" x14ac:dyDescent="0.25">
      <c r="B9536" s="23">
        <f>'Raw data (base scenario)'!A9528</f>
        <v>9522</v>
      </c>
      <c r="C9536" s="23" t="str">
        <f>'Raw data (base scenario)'!B9528</f>
        <v>S</v>
      </c>
      <c r="D9536" s="23" t="str">
        <f>'Raw data (base scenario)'!C9528</f>
        <v>H</v>
      </c>
      <c r="E9536" t="b">
        <f t="shared" si="896"/>
        <v>1</v>
      </c>
      <c r="F9536" t="b">
        <f t="shared" si="897"/>
        <v>1</v>
      </c>
      <c r="G9536" t="str">
        <f t="shared" si="898"/>
        <v>N/A</v>
      </c>
      <c r="K9536" s="28">
        <v>9522</v>
      </c>
      <c r="L9536" s="28" t="s">
        <v>1</v>
      </c>
      <c r="M9536" s="28" t="s">
        <v>1</v>
      </c>
      <c r="N9536" t="b">
        <f t="shared" si="899"/>
        <v>1</v>
      </c>
      <c r="O9536" t="b">
        <f t="shared" si="900"/>
        <v>1</v>
      </c>
      <c r="P9536" t="str">
        <f t="shared" si="901"/>
        <v>N/A</v>
      </c>
    </row>
    <row r="9537" spans="2:16" x14ac:dyDescent="0.25">
      <c r="B9537" s="23">
        <f>'Raw data (base scenario)'!A9529</f>
        <v>9523</v>
      </c>
      <c r="C9537" s="23" t="str">
        <f>'Raw data (base scenario)'!B9529</f>
        <v>I</v>
      </c>
      <c r="D9537" s="23" t="str">
        <f>'Raw data (base scenario)'!C9529</f>
        <v>S</v>
      </c>
      <c r="E9537" t="b">
        <f t="shared" si="896"/>
        <v>1</v>
      </c>
      <c r="F9537" t="b">
        <f t="shared" si="897"/>
        <v>1</v>
      </c>
      <c r="G9537" t="str">
        <f t="shared" si="898"/>
        <v>N/A</v>
      </c>
      <c r="K9537" s="28">
        <v>9523</v>
      </c>
      <c r="L9537" s="28" t="s">
        <v>3</v>
      </c>
      <c r="M9537" s="28" t="s">
        <v>18</v>
      </c>
      <c r="N9537" t="b">
        <f t="shared" si="899"/>
        <v>1</v>
      </c>
      <c r="O9537" t="b">
        <f t="shared" si="900"/>
        <v>1</v>
      </c>
      <c r="P9537" t="str">
        <f t="shared" si="901"/>
        <v>N/A</v>
      </c>
    </row>
    <row r="9538" spans="2:16" x14ac:dyDescent="0.25">
      <c r="B9538" s="23">
        <f>'Raw data (base scenario)'!A9530</f>
        <v>9524</v>
      </c>
      <c r="C9538" s="23" t="str">
        <f>'Raw data (base scenario)'!B9530</f>
        <v>H</v>
      </c>
      <c r="D9538" s="23" t="str">
        <f>'Raw data (base scenario)'!C9530</f>
        <v>H</v>
      </c>
      <c r="E9538" t="b">
        <f t="shared" si="896"/>
        <v>1</v>
      </c>
      <c r="F9538" t="b">
        <f t="shared" si="897"/>
        <v>1</v>
      </c>
      <c r="G9538" t="str">
        <f t="shared" si="898"/>
        <v>N/A</v>
      </c>
      <c r="K9538" s="28">
        <v>9524</v>
      </c>
      <c r="L9538" s="28" t="s">
        <v>1</v>
      </c>
      <c r="M9538" s="28" t="s">
        <v>1</v>
      </c>
      <c r="N9538" t="b">
        <f t="shared" si="899"/>
        <v>1</v>
      </c>
      <c r="O9538" t="b">
        <f t="shared" si="900"/>
        <v>1</v>
      </c>
      <c r="P9538" t="str">
        <f t="shared" si="901"/>
        <v>N/A</v>
      </c>
    </row>
    <row r="9539" spans="2:16" x14ac:dyDescent="0.25">
      <c r="B9539" s="23">
        <f>'Raw data (base scenario)'!A9531</f>
        <v>9525</v>
      </c>
      <c r="C9539" s="23" t="str">
        <f>'Raw data (base scenario)'!B9531</f>
        <v>S</v>
      </c>
      <c r="D9539" s="23" t="str">
        <f>'Raw data (base scenario)'!C9531</f>
        <v>I</v>
      </c>
      <c r="E9539" t="b">
        <f t="shared" si="896"/>
        <v>1</v>
      </c>
      <c r="F9539" t="b">
        <f t="shared" si="897"/>
        <v>1</v>
      </c>
      <c r="G9539" t="str">
        <f t="shared" si="898"/>
        <v>N/A</v>
      </c>
      <c r="K9539" s="28">
        <v>9525</v>
      </c>
      <c r="L9539" s="28" t="s">
        <v>1</v>
      </c>
      <c r="M9539" s="28" t="s">
        <v>18</v>
      </c>
      <c r="N9539" t="b">
        <f t="shared" si="899"/>
        <v>1</v>
      </c>
      <c r="O9539" t="b">
        <f t="shared" si="900"/>
        <v>1</v>
      </c>
      <c r="P9539" t="str">
        <f t="shared" si="901"/>
        <v>N/A</v>
      </c>
    </row>
    <row r="9540" spans="2:16" x14ac:dyDescent="0.25">
      <c r="B9540" s="23">
        <f>'Raw data (base scenario)'!A9532</f>
        <v>9526</v>
      </c>
      <c r="C9540" s="23" t="str">
        <f>'Raw data (base scenario)'!B9532</f>
        <v>H</v>
      </c>
      <c r="D9540" s="23" t="str">
        <f>'Raw data (base scenario)'!C9532</f>
        <v>H</v>
      </c>
      <c r="E9540" t="b">
        <f t="shared" si="896"/>
        <v>1</v>
      </c>
      <c r="F9540" t="b">
        <f t="shared" si="897"/>
        <v>1</v>
      </c>
      <c r="G9540" t="str">
        <f t="shared" si="898"/>
        <v>N/A</v>
      </c>
      <c r="K9540" s="28">
        <v>9526</v>
      </c>
      <c r="L9540" s="28" t="s">
        <v>18</v>
      </c>
      <c r="M9540" s="28" t="s">
        <v>3</v>
      </c>
      <c r="N9540" t="b">
        <f t="shared" si="899"/>
        <v>1</v>
      </c>
      <c r="O9540" t="b">
        <f t="shared" si="900"/>
        <v>1</v>
      </c>
      <c r="P9540" t="str">
        <f t="shared" si="901"/>
        <v>N/A</v>
      </c>
    </row>
    <row r="9541" spans="2:16" x14ac:dyDescent="0.25">
      <c r="B9541" s="23">
        <f>'Raw data (base scenario)'!A9533</f>
        <v>9527</v>
      </c>
      <c r="C9541" s="23" t="str">
        <f>'Raw data (base scenario)'!B9533</f>
        <v>H</v>
      </c>
      <c r="D9541" s="23" t="str">
        <f>'Raw data (base scenario)'!C9533</f>
        <v>I</v>
      </c>
      <c r="E9541" t="b">
        <f t="shared" si="896"/>
        <v>1</v>
      </c>
      <c r="F9541" t="b">
        <f t="shared" si="897"/>
        <v>1</v>
      </c>
      <c r="G9541" t="str">
        <f t="shared" si="898"/>
        <v>N/A</v>
      </c>
      <c r="K9541" s="28">
        <v>9527</v>
      </c>
      <c r="L9541" s="28" t="s">
        <v>18</v>
      </c>
      <c r="M9541" s="28" t="s">
        <v>1</v>
      </c>
      <c r="N9541" t="b">
        <f t="shared" si="899"/>
        <v>1</v>
      </c>
      <c r="O9541" t="b">
        <f t="shared" si="900"/>
        <v>1</v>
      </c>
      <c r="P9541" t="str">
        <f t="shared" si="901"/>
        <v>N/A</v>
      </c>
    </row>
    <row r="9542" spans="2:16" x14ac:dyDescent="0.25">
      <c r="B9542" s="23">
        <f>'Raw data (base scenario)'!A9534</f>
        <v>9528</v>
      </c>
      <c r="C9542" s="23" t="str">
        <f>'Raw data (base scenario)'!B9534</f>
        <v>I</v>
      </c>
      <c r="D9542" s="23" t="str">
        <f>'Raw data (base scenario)'!C9534</f>
        <v>S</v>
      </c>
      <c r="E9542" t="b">
        <f t="shared" si="896"/>
        <v>1</v>
      </c>
      <c r="F9542" t="b">
        <f t="shared" si="897"/>
        <v>1</v>
      </c>
      <c r="G9542" t="str">
        <f t="shared" si="898"/>
        <v>N/A</v>
      </c>
      <c r="K9542" s="28">
        <v>9528</v>
      </c>
      <c r="L9542" s="28" t="s">
        <v>1</v>
      </c>
      <c r="M9542" s="28" t="s">
        <v>1</v>
      </c>
      <c r="N9542" t="b">
        <f t="shared" si="899"/>
        <v>1</v>
      </c>
      <c r="O9542" t="b">
        <f t="shared" si="900"/>
        <v>1</v>
      </c>
      <c r="P9542" t="str">
        <f t="shared" si="901"/>
        <v>N/A</v>
      </c>
    </row>
    <row r="9543" spans="2:16" x14ac:dyDescent="0.25">
      <c r="B9543" s="23">
        <f>'Raw data (base scenario)'!A9535</f>
        <v>9529</v>
      </c>
      <c r="C9543" s="23" t="str">
        <f>'Raw data (base scenario)'!B9535</f>
        <v>I</v>
      </c>
      <c r="D9543" s="23" t="str">
        <f>'Raw data (base scenario)'!C9535</f>
        <v>H</v>
      </c>
      <c r="E9543" t="b">
        <f t="shared" si="896"/>
        <v>1</v>
      </c>
      <c r="F9543" t="b">
        <f t="shared" si="897"/>
        <v>1</v>
      </c>
      <c r="G9543" t="str">
        <f t="shared" si="898"/>
        <v>N/A</v>
      </c>
      <c r="K9543" s="28">
        <v>9529</v>
      </c>
      <c r="L9543" s="28" t="s">
        <v>1</v>
      </c>
      <c r="M9543" s="28" t="s">
        <v>1</v>
      </c>
      <c r="N9543" t="b">
        <f t="shared" si="899"/>
        <v>1</v>
      </c>
      <c r="O9543" t="b">
        <f t="shared" si="900"/>
        <v>1</v>
      </c>
      <c r="P9543" t="str">
        <f t="shared" si="901"/>
        <v>N/A</v>
      </c>
    </row>
    <row r="9544" spans="2:16" x14ac:dyDescent="0.25">
      <c r="B9544" s="23">
        <f>'Raw data (base scenario)'!A9536</f>
        <v>9530</v>
      </c>
      <c r="C9544" s="23" t="str">
        <f>'Raw data (base scenario)'!B9536</f>
        <v>H</v>
      </c>
      <c r="D9544" s="23" t="str">
        <f>'Raw data (base scenario)'!C9536</f>
        <v>H</v>
      </c>
      <c r="E9544" t="b">
        <f t="shared" si="896"/>
        <v>1</v>
      </c>
      <c r="F9544" t="b">
        <f t="shared" si="897"/>
        <v>1</v>
      </c>
      <c r="G9544" t="str">
        <f t="shared" si="898"/>
        <v>N/A</v>
      </c>
      <c r="K9544" s="28">
        <v>9530</v>
      </c>
      <c r="L9544" s="28" t="s">
        <v>1</v>
      </c>
      <c r="M9544" s="28" t="s">
        <v>1</v>
      </c>
      <c r="N9544" t="b">
        <f t="shared" si="899"/>
        <v>1</v>
      </c>
      <c r="O9544" t="b">
        <f t="shared" si="900"/>
        <v>1</v>
      </c>
      <c r="P9544" t="str">
        <f t="shared" si="901"/>
        <v>N/A</v>
      </c>
    </row>
    <row r="9545" spans="2:16" x14ac:dyDescent="0.25">
      <c r="B9545" s="23">
        <f>'Raw data (base scenario)'!A9537</f>
        <v>9531</v>
      </c>
      <c r="C9545" s="23" t="str">
        <f>'Raw data (base scenario)'!B9537</f>
        <v>H</v>
      </c>
      <c r="D9545" s="23" t="str">
        <f>'Raw data (base scenario)'!C9537</f>
        <v>H</v>
      </c>
      <c r="E9545" t="b">
        <f t="shared" si="896"/>
        <v>1</v>
      </c>
      <c r="F9545" t="b">
        <f t="shared" si="897"/>
        <v>1</v>
      </c>
      <c r="G9545" t="str">
        <f t="shared" si="898"/>
        <v>N/A</v>
      </c>
      <c r="K9545" s="28">
        <v>9531</v>
      </c>
      <c r="L9545" s="28" t="s">
        <v>18</v>
      </c>
      <c r="M9545" s="28" t="s">
        <v>18</v>
      </c>
      <c r="N9545" t="b">
        <f t="shared" si="899"/>
        <v>1</v>
      </c>
      <c r="O9545" t="b">
        <f t="shared" si="900"/>
        <v>1</v>
      </c>
      <c r="P9545" t="str">
        <f t="shared" si="901"/>
        <v>N/A</v>
      </c>
    </row>
    <row r="9546" spans="2:16" x14ac:dyDescent="0.25">
      <c r="B9546" s="23">
        <f>'Raw data (base scenario)'!A9538</f>
        <v>9532</v>
      </c>
      <c r="C9546" s="23" t="str">
        <f>'Raw data (base scenario)'!B9538</f>
        <v>H</v>
      </c>
      <c r="D9546" s="23" t="str">
        <f>'Raw data (base scenario)'!C9538</f>
        <v>H</v>
      </c>
      <c r="E9546" t="b">
        <f t="shared" si="896"/>
        <v>1</v>
      </c>
      <c r="F9546" t="b">
        <f t="shared" si="897"/>
        <v>1</v>
      </c>
      <c r="G9546" t="str">
        <f t="shared" si="898"/>
        <v>N/A</v>
      </c>
      <c r="K9546" s="28">
        <v>9532</v>
      </c>
      <c r="L9546" s="28" t="s">
        <v>3</v>
      </c>
      <c r="M9546" s="28" t="s">
        <v>3</v>
      </c>
      <c r="N9546" t="b">
        <f t="shared" si="899"/>
        <v>1</v>
      </c>
      <c r="O9546" t="b">
        <f t="shared" si="900"/>
        <v>1</v>
      </c>
      <c r="P9546" t="str">
        <f t="shared" si="901"/>
        <v>N/A</v>
      </c>
    </row>
    <row r="9547" spans="2:16" x14ac:dyDescent="0.25">
      <c r="B9547" s="23">
        <f>'Raw data (base scenario)'!A9539</f>
        <v>9533</v>
      </c>
      <c r="C9547" s="23" t="str">
        <f>'Raw data (base scenario)'!B9539</f>
        <v>I</v>
      </c>
      <c r="D9547" s="23" t="str">
        <f>'Raw data (base scenario)'!C9539</f>
        <v>I</v>
      </c>
      <c r="E9547" t="b">
        <f t="shared" si="896"/>
        <v>1</v>
      </c>
      <c r="F9547" t="b">
        <f t="shared" si="897"/>
        <v>1</v>
      </c>
      <c r="G9547" t="str">
        <f t="shared" si="898"/>
        <v>N/A</v>
      </c>
      <c r="K9547" s="28">
        <v>9533</v>
      </c>
      <c r="L9547" s="28" t="s">
        <v>1</v>
      </c>
      <c r="M9547" s="28" t="s">
        <v>1</v>
      </c>
      <c r="N9547" t="b">
        <f t="shared" si="899"/>
        <v>1</v>
      </c>
      <c r="O9547" t="b">
        <f t="shared" si="900"/>
        <v>1</v>
      </c>
      <c r="P9547" t="str">
        <f t="shared" si="901"/>
        <v>N/A</v>
      </c>
    </row>
    <row r="9548" spans="2:16" x14ac:dyDescent="0.25">
      <c r="B9548" s="23">
        <f>'Raw data (base scenario)'!A9540</f>
        <v>9534</v>
      </c>
      <c r="C9548" s="23" t="str">
        <f>'Raw data (base scenario)'!B9540</f>
        <v>S</v>
      </c>
      <c r="D9548" s="23" t="str">
        <f>'Raw data (base scenario)'!C9540</f>
        <v>S</v>
      </c>
      <c r="E9548" t="b">
        <f t="shared" si="896"/>
        <v>1</v>
      </c>
      <c r="F9548" t="b">
        <f t="shared" si="897"/>
        <v>1</v>
      </c>
      <c r="G9548" t="str">
        <f t="shared" si="898"/>
        <v>N/A</v>
      </c>
      <c r="K9548" s="28">
        <v>9534</v>
      </c>
      <c r="L9548" s="28" t="s">
        <v>18</v>
      </c>
      <c r="M9548" s="28" t="s">
        <v>3</v>
      </c>
      <c r="N9548" t="b">
        <f t="shared" si="899"/>
        <v>1</v>
      </c>
      <c r="O9548" t="b">
        <f t="shared" si="900"/>
        <v>1</v>
      </c>
      <c r="P9548" t="str">
        <f t="shared" si="901"/>
        <v>N/A</v>
      </c>
    </row>
    <row r="9549" spans="2:16" x14ac:dyDescent="0.25">
      <c r="B9549" s="23">
        <f>'Raw data (base scenario)'!A9541</f>
        <v>9535</v>
      </c>
      <c r="C9549" s="23" t="str">
        <f>'Raw data (base scenario)'!B9541</f>
        <v>H</v>
      </c>
      <c r="D9549" s="23" t="str">
        <f>'Raw data (base scenario)'!C9541</f>
        <v>H</v>
      </c>
      <c r="E9549" t="b">
        <f t="shared" si="896"/>
        <v>1</v>
      </c>
      <c r="F9549" t="b">
        <f t="shared" si="897"/>
        <v>1</v>
      </c>
      <c r="G9549" t="str">
        <f t="shared" si="898"/>
        <v>N/A</v>
      </c>
      <c r="K9549" s="28">
        <v>9535</v>
      </c>
      <c r="L9549" s="28" t="s">
        <v>18</v>
      </c>
      <c r="M9549" s="28" t="s">
        <v>2</v>
      </c>
      <c r="N9549" t="b">
        <f t="shared" si="899"/>
        <v>1</v>
      </c>
      <c r="O9549" t="b">
        <f t="shared" si="900"/>
        <v>1</v>
      </c>
      <c r="P9549" t="str">
        <f t="shared" si="901"/>
        <v>N/A</v>
      </c>
    </row>
    <row r="9550" spans="2:16" x14ac:dyDescent="0.25">
      <c r="B9550" s="23">
        <f>'Raw data (base scenario)'!A9542</f>
        <v>9536</v>
      </c>
      <c r="C9550" s="23" t="str">
        <f>'Raw data (base scenario)'!B9542</f>
        <v>I</v>
      </c>
      <c r="D9550" s="23" t="str">
        <f>'Raw data (base scenario)'!C9542</f>
        <v>S</v>
      </c>
      <c r="E9550" t="b">
        <f t="shared" si="896"/>
        <v>1</v>
      </c>
      <c r="F9550" t="b">
        <f t="shared" si="897"/>
        <v>1</v>
      </c>
      <c r="G9550" t="str">
        <f t="shared" si="898"/>
        <v>N/A</v>
      </c>
      <c r="K9550" s="28">
        <v>9536</v>
      </c>
      <c r="L9550" s="28" t="s">
        <v>3</v>
      </c>
      <c r="M9550" s="28" t="s">
        <v>1</v>
      </c>
      <c r="N9550" t="b">
        <f t="shared" si="899"/>
        <v>1</v>
      </c>
      <c r="O9550" t="b">
        <f t="shared" si="900"/>
        <v>1</v>
      </c>
      <c r="P9550" t="str">
        <f t="shared" si="901"/>
        <v>N/A</v>
      </c>
    </row>
    <row r="9551" spans="2:16" x14ac:dyDescent="0.25">
      <c r="B9551" s="23">
        <f>'Raw data (base scenario)'!A9543</f>
        <v>9537</v>
      </c>
      <c r="C9551" s="23" t="str">
        <f>'Raw data (base scenario)'!B9543</f>
        <v>I</v>
      </c>
      <c r="D9551" s="23" t="str">
        <f>'Raw data (base scenario)'!C9543</f>
        <v>D</v>
      </c>
      <c r="E9551" t="b">
        <f t="shared" ref="E9551:E9614" si="902">OR(C9551=$A$4,C9551=$A$5,C9551=$A$6,C9551=$A$7)</f>
        <v>1</v>
      </c>
      <c r="F9551" t="b">
        <f t="shared" ref="F9551:F9614" si="903">OR(D9551=$A$4,D9551=$A$5,D9551=$A$6,D9551=$A$7)</f>
        <v>1</v>
      </c>
      <c r="G9551" t="str">
        <f t="shared" si="898"/>
        <v>N/A</v>
      </c>
      <c r="K9551" s="28">
        <v>9537</v>
      </c>
      <c r="L9551" s="28" t="s">
        <v>1</v>
      </c>
      <c r="M9551" s="28" t="s">
        <v>1</v>
      </c>
      <c r="N9551" t="b">
        <f t="shared" si="899"/>
        <v>1</v>
      </c>
      <c r="O9551" t="b">
        <f t="shared" si="900"/>
        <v>1</v>
      </c>
      <c r="P9551" t="str">
        <f t="shared" si="901"/>
        <v>N/A</v>
      </c>
    </row>
    <row r="9552" spans="2:16" x14ac:dyDescent="0.25">
      <c r="B9552" s="23">
        <f>'Raw data (base scenario)'!A9544</f>
        <v>9538</v>
      </c>
      <c r="C9552" s="23" t="str">
        <f>'Raw data (base scenario)'!B9544</f>
        <v>S</v>
      </c>
      <c r="D9552" s="23" t="str">
        <f>'Raw data (base scenario)'!C9544</f>
        <v>H</v>
      </c>
      <c r="E9552" t="b">
        <f t="shared" si="902"/>
        <v>1</v>
      </c>
      <c r="F9552" t="b">
        <f t="shared" si="903"/>
        <v>1</v>
      </c>
      <c r="G9552" t="str">
        <f t="shared" ref="G9552:G9615" si="904">IF(C9552="D",D9552="D","N/A")</f>
        <v>N/A</v>
      </c>
      <c r="K9552" s="28">
        <v>9538</v>
      </c>
      <c r="L9552" s="28" t="s">
        <v>2</v>
      </c>
      <c r="M9552" s="28" t="s">
        <v>2</v>
      </c>
      <c r="N9552" t="b">
        <f t="shared" si="899"/>
        <v>1</v>
      </c>
      <c r="O9552" t="b">
        <f t="shared" si="900"/>
        <v>1</v>
      </c>
      <c r="P9552" t="b">
        <f t="shared" si="901"/>
        <v>1</v>
      </c>
    </row>
    <row r="9553" spans="2:16" x14ac:dyDescent="0.25">
      <c r="B9553" s="23">
        <f>'Raw data (base scenario)'!A9545</f>
        <v>9539</v>
      </c>
      <c r="C9553" s="23" t="str">
        <f>'Raw data (base scenario)'!B9545</f>
        <v>H</v>
      </c>
      <c r="D9553" s="23" t="str">
        <f>'Raw data (base scenario)'!C9545</f>
        <v>H</v>
      </c>
      <c r="E9553" t="b">
        <f t="shared" si="902"/>
        <v>1</v>
      </c>
      <c r="F9553" t="b">
        <f t="shared" si="903"/>
        <v>1</v>
      </c>
      <c r="G9553" t="str">
        <f t="shared" si="904"/>
        <v>N/A</v>
      </c>
      <c r="K9553" s="28">
        <v>9539</v>
      </c>
      <c r="L9553" s="28" t="s">
        <v>1</v>
      </c>
      <c r="M9553" s="28" t="s">
        <v>1</v>
      </c>
      <c r="N9553" t="b">
        <f t="shared" si="899"/>
        <v>1</v>
      </c>
      <c r="O9553" t="b">
        <f t="shared" si="900"/>
        <v>1</v>
      </c>
      <c r="P9553" t="str">
        <f t="shared" si="901"/>
        <v>N/A</v>
      </c>
    </row>
    <row r="9554" spans="2:16" x14ac:dyDescent="0.25">
      <c r="B9554" s="23">
        <f>'Raw data (base scenario)'!A9546</f>
        <v>9540</v>
      </c>
      <c r="C9554" s="23" t="str">
        <f>'Raw data (base scenario)'!B9546</f>
        <v>D</v>
      </c>
      <c r="D9554" s="23" t="str">
        <f>'Raw data (base scenario)'!C9546</f>
        <v>D</v>
      </c>
      <c r="E9554" t="b">
        <f t="shared" si="902"/>
        <v>1</v>
      </c>
      <c r="F9554" t="b">
        <f t="shared" si="903"/>
        <v>1</v>
      </c>
      <c r="G9554" t="b">
        <f t="shared" si="904"/>
        <v>1</v>
      </c>
      <c r="K9554" s="28">
        <v>9540</v>
      </c>
      <c r="L9554" s="28" t="s">
        <v>2</v>
      </c>
      <c r="M9554" s="28" t="s">
        <v>2</v>
      </c>
      <c r="N9554" t="b">
        <f t="shared" si="899"/>
        <v>1</v>
      </c>
      <c r="O9554" t="b">
        <f t="shared" si="900"/>
        <v>1</v>
      </c>
      <c r="P9554" t="b">
        <f t="shared" si="901"/>
        <v>1</v>
      </c>
    </row>
    <row r="9555" spans="2:16" x14ac:dyDescent="0.25">
      <c r="B9555" s="23">
        <f>'Raw data (base scenario)'!A9547</f>
        <v>9541</v>
      </c>
      <c r="C9555" s="23" t="str">
        <f>'Raw data (base scenario)'!B9547</f>
        <v>H</v>
      </c>
      <c r="D9555" s="23" t="str">
        <f>'Raw data (base scenario)'!C9547</f>
        <v>H</v>
      </c>
      <c r="E9555" t="b">
        <f t="shared" si="902"/>
        <v>1</v>
      </c>
      <c r="F9555" t="b">
        <f t="shared" si="903"/>
        <v>1</v>
      </c>
      <c r="G9555" t="str">
        <f t="shared" si="904"/>
        <v>N/A</v>
      </c>
      <c r="K9555" s="28">
        <v>9541</v>
      </c>
      <c r="L9555" s="28" t="s">
        <v>1</v>
      </c>
      <c r="M9555" s="28" t="s">
        <v>2</v>
      </c>
      <c r="N9555" t="b">
        <f t="shared" si="899"/>
        <v>1</v>
      </c>
      <c r="O9555" t="b">
        <f t="shared" si="900"/>
        <v>1</v>
      </c>
      <c r="P9555" t="str">
        <f t="shared" si="901"/>
        <v>N/A</v>
      </c>
    </row>
    <row r="9556" spans="2:16" x14ac:dyDescent="0.25">
      <c r="B9556" s="23">
        <f>'Raw data (base scenario)'!A9548</f>
        <v>9542</v>
      </c>
      <c r="C9556" s="23" t="str">
        <f>'Raw data (base scenario)'!B9548</f>
        <v>D</v>
      </c>
      <c r="D9556" s="23" t="str">
        <f>'Raw data (base scenario)'!C9548</f>
        <v>D</v>
      </c>
      <c r="E9556" t="b">
        <f t="shared" si="902"/>
        <v>1</v>
      </c>
      <c r="F9556" t="b">
        <f t="shared" si="903"/>
        <v>1</v>
      </c>
      <c r="G9556" t="b">
        <f t="shared" si="904"/>
        <v>1</v>
      </c>
      <c r="K9556" s="28">
        <v>9542</v>
      </c>
      <c r="L9556" s="28" t="s">
        <v>18</v>
      </c>
      <c r="M9556" s="28" t="s">
        <v>2</v>
      </c>
      <c r="N9556" t="b">
        <f t="shared" si="899"/>
        <v>1</v>
      </c>
      <c r="O9556" t="b">
        <f t="shared" si="900"/>
        <v>1</v>
      </c>
      <c r="P9556" t="str">
        <f t="shared" si="901"/>
        <v>N/A</v>
      </c>
    </row>
    <row r="9557" spans="2:16" x14ac:dyDescent="0.25">
      <c r="B9557" s="23">
        <f>'Raw data (base scenario)'!A9549</f>
        <v>9543</v>
      </c>
      <c r="C9557" s="23" t="str">
        <f>'Raw data (base scenario)'!B9549</f>
        <v>H</v>
      </c>
      <c r="D9557" s="23" t="str">
        <f>'Raw data (base scenario)'!C9549</f>
        <v>D</v>
      </c>
      <c r="E9557" t="b">
        <f t="shared" si="902"/>
        <v>1</v>
      </c>
      <c r="F9557" t="b">
        <f t="shared" si="903"/>
        <v>1</v>
      </c>
      <c r="G9557" t="str">
        <f t="shared" si="904"/>
        <v>N/A</v>
      </c>
      <c r="K9557" s="28">
        <v>9543</v>
      </c>
      <c r="L9557" s="28" t="s">
        <v>2</v>
      </c>
      <c r="M9557" s="28" t="s">
        <v>2</v>
      </c>
      <c r="N9557" t="b">
        <f t="shared" si="899"/>
        <v>1</v>
      </c>
      <c r="O9557" t="b">
        <f t="shared" si="900"/>
        <v>1</v>
      </c>
      <c r="P9557" t="b">
        <f t="shared" si="901"/>
        <v>1</v>
      </c>
    </row>
    <row r="9558" spans="2:16" x14ac:dyDescent="0.25">
      <c r="B9558" s="23">
        <f>'Raw data (base scenario)'!A9550</f>
        <v>9544</v>
      </c>
      <c r="C9558" s="23" t="str">
        <f>'Raw data (base scenario)'!B9550</f>
        <v>I</v>
      </c>
      <c r="D9558" s="23" t="str">
        <f>'Raw data (base scenario)'!C9550</f>
        <v>D</v>
      </c>
      <c r="E9558" t="b">
        <f t="shared" si="902"/>
        <v>1</v>
      </c>
      <c r="F9558" t="b">
        <f t="shared" si="903"/>
        <v>1</v>
      </c>
      <c r="G9558" t="str">
        <f t="shared" si="904"/>
        <v>N/A</v>
      </c>
      <c r="K9558" s="28">
        <v>9544</v>
      </c>
      <c r="L9558" s="28" t="s">
        <v>1</v>
      </c>
      <c r="M9558" s="28" t="s">
        <v>1</v>
      </c>
      <c r="N9558" t="b">
        <f t="shared" si="899"/>
        <v>1</v>
      </c>
      <c r="O9558" t="b">
        <f t="shared" si="900"/>
        <v>1</v>
      </c>
      <c r="P9558" t="str">
        <f t="shared" si="901"/>
        <v>N/A</v>
      </c>
    </row>
    <row r="9559" spans="2:16" x14ac:dyDescent="0.25">
      <c r="B9559" s="23">
        <f>'Raw data (base scenario)'!A9551</f>
        <v>9545</v>
      </c>
      <c r="C9559" s="23" t="str">
        <f>'Raw data (base scenario)'!B9551</f>
        <v>D</v>
      </c>
      <c r="D9559" s="23" t="str">
        <f>'Raw data (base scenario)'!C9551</f>
        <v>D</v>
      </c>
      <c r="E9559" t="b">
        <f t="shared" si="902"/>
        <v>1</v>
      </c>
      <c r="F9559" t="b">
        <f t="shared" si="903"/>
        <v>1</v>
      </c>
      <c r="G9559" t="b">
        <f t="shared" si="904"/>
        <v>1</v>
      </c>
      <c r="K9559" s="28">
        <v>9545</v>
      </c>
      <c r="L9559" s="28" t="s">
        <v>2</v>
      </c>
      <c r="M9559" s="28" t="s">
        <v>2</v>
      </c>
      <c r="N9559" t="b">
        <f t="shared" si="899"/>
        <v>1</v>
      </c>
      <c r="O9559" t="b">
        <f t="shared" si="900"/>
        <v>1</v>
      </c>
      <c r="P9559" t="b">
        <f t="shared" si="901"/>
        <v>1</v>
      </c>
    </row>
    <row r="9560" spans="2:16" x14ac:dyDescent="0.25">
      <c r="B9560" s="23">
        <f>'Raw data (base scenario)'!A9552</f>
        <v>9546</v>
      </c>
      <c r="C9560" s="23" t="str">
        <f>'Raw data (base scenario)'!B9552</f>
        <v>H</v>
      </c>
      <c r="D9560" s="23" t="str">
        <f>'Raw data (base scenario)'!C9552</f>
        <v>H</v>
      </c>
      <c r="E9560" t="b">
        <f t="shared" si="902"/>
        <v>1</v>
      </c>
      <c r="F9560" t="b">
        <f t="shared" si="903"/>
        <v>1</v>
      </c>
      <c r="G9560" t="str">
        <f t="shared" si="904"/>
        <v>N/A</v>
      </c>
      <c r="K9560" s="28">
        <v>9546</v>
      </c>
      <c r="L9560" s="28" t="s">
        <v>3</v>
      </c>
      <c r="M9560" s="28" t="s">
        <v>1</v>
      </c>
      <c r="N9560" t="b">
        <f t="shared" si="899"/>
        <v>1</v>
      </c>
      <c r="O9560" t="b">
        <f t="shared" si="900"/>
        <v>1</v>
      </c>
      <c r="P9560" t="str">
        <f t="shared" si="901"/>
        <v>N/A</v>
      </c>
    </row>
    <row r="9561" spans="2:16" x14ac:dyDescent="0.25">
      <c r="B9561" s="23">
        <f>'Raw data (base scenario)'!A9553</f>
        <v>9547</v>
      </c>
      <c r="C9561" s="23" t="str">
        <f>'Raw data (base scenario)'!B9553</f>
        <v>D</v>
      </c>
      <c r="D9561" s="23" t="str">
        <f>'Raw data (base scenario)'!C9553</f>
        <v>D</v>
      </c>
      <c r="E9561" t="b">
        <f t="shared" si="902"/>
        <v>1</v>
      </c>
      <c r="F9561" t="b">
        <f t="shared" si="903"/>
        <v>1</v>
      </c>
      <c r="G9561" t="b">
        <f t="shared" si="904"/>
        <v>1</v>
      </c>
      <c r="K9561" s="28">
        <v>9547</v>
      </c>
      <c r="L9561" s="28" t="s">
        <v>2</v>
      </c>
      <c r="M9561" s="28" t="s">
        <v>2</v>
      </c>
      <c r="N9561" t="b">
        <f t="shared" si="899"/>
        <v>1</v>
      </c>
      <c r="O9561" t="b">
        <f t="shared" si="900"/>
        <v>1</v>
      </c>
      <c r="P9561" t="b">
        <f t="shared" si="901"/>
        <v>1</v>
      </c>
    </row>
    <row r="9562" spans="2:16" x14ac:dyDescent="0.25">
      <c r="B9562" s="23">
        <f>'Raw data (base scenario)'!A9554</f>
        <v>9548</v>
      </c>
      <c r="C9562" s="23" t="str">
        <f>'Raw data (base scenario)'!B9554</f>
        <v>S</v>
      </c>
      <c r="D9562" s="23" t="str">
        <f>'Raw data (base scenario)'!C9554</f>
        <v>H</v>
      </c>
      <c r="E9562" t="b">
        <f t="shared" si="902"/>
        <v>1</v>
      </c>
      <c r="F9562" t="b">
        <f t="shared" si="903"/>
        <v>1</v>
      </c>
      <c r="G9562" t="str">
        <f t="shared" si="904"/>
        <v>N/A</v>
      </c>
      <c r="K9562" s="28">
        <v>9548</v>
      </c>
      <c r="L9562" s="28" t="s">
        <v>1</v>
      </c>
      <c r="M9562" s="28" t="s">
        <v>3</v>
      </c>
      <c r="N9562" t="b">
        <f t="shared" ref="N9562:N9625" si="905">OR(L9562=$A$4,L9562=$A$5,L9562=$A$6,L9562=$A$7)</f>
        <v>1</v>
      </c>
      <c r="O9562" t="b">
        <f t="shared" ref="O9562:O9625" si="906">OR(M9562=$A$4,M9562=$A$5,M9562=$A$6,M9562=$A$7)</f>
        <v>1</v>
      </c>
      <c r="P9562" t="str">
        <f t="shared" ref="P9562:P9625" si="907">IF(L9562="D",M9562="D","N/A")</f>
        <v>N/A</v>
      </c>
    </row>
    <row r="9563" spans="2:16" x14ac:dyDescent="0.25">
      <c r="B9563" s="23">
        <f>'Raw data (base scenario)'!A9555</f>
        <v>9549</v>
      </c>
      <c r="C9563" s="23" t="str">
        <f>'Raw data (base scenario)'!B9555</f>
        <v>D</v>
      </c>
      <c r="D9563" s="23" t="str">
        <f>'Raw data (base scenario)'!C9555</f>
        <v>D</v>
      </c>
      <c r="E9563" t="b">
        <f t="shared" si="902"/>
        <v>1</v>
      </c>
      <c r="F9563" t="b">
        <f t="shared" si="903"/>
        <v>1</v>
      </c>
      <c r="G9563" t="b">
        <f t="shared" si="904"/>
        <v>1</v>
      </c>
      <c r="K9563" s="28">
        <v>9549</v>
      </c>
      <c r="L9563" s="28" t="s">
        <v>3</v>
      </c>
      <c r="M9563" s="28" t="s">
        <v>2</v>
      </c>
      <c r="N9563" t="b">
        <f t="shared" si="905"/>
        <v>1</v>
      </c>
      <c r="O9563" t="b">
        <f t="shared" si="906"/>
        <v>1</v>
      </c>
      <c r="P9563" t="str">
        <f t="shared" si="907"/>
        <v>N/A</v>
      </c>
    </row>
    <row r="9564" spans="2:16" x14ac:dyDescent="0.25">
      <c r="B9564" s="23">
        <f>'Raw data (base scenario)'!A9556</f>
        <v>9550</v>
      </c>
      <c r="C9564" s="23" t="str">
        <f>'Raw data (base scenario)'!B9556</f>
        <v>H</v>
      </c>
      <c r="D9564" s="23" t="str">
        <f>'Raw data (base scenario)'!C9556</f>
        <v>S</v>
      </c>
      <c r="E9564" t="b">
        <f t="shared" si="902"/>
        <v>1</v>
      </c>
      <c r="F9564" t="b">
        <f t="shared" si="903"/>
        <v>1</v>
      </c>
      <c r="G9564" t="str">
        <f t="shared" si="904"/>
        <v>N/A</v>
      </c>
      <c r="K9564" s="28">
        <v>9550</v>
      </c>
      <c r="L9564" s="28" t="s">
        <v>2</v>
      </c>
      <c r="M9564" s="28" t="s">
        <v>2</v>
      </c>
      <c r="N9564" t="b">
        <f t="shared" si="905"/>
        <v>1</v>
      </c>
      <c r="O9564" t="b">
        <f t="shared" si="906"/>
        <v>1</v>
      </c>
      <c r="P9564" t="b">
        <f t="shared" si="907"/>
        <v>1</v>
      </c>
    </row>
    <row r="9565" spans="2:16" x14ac:dyDescent="0.25">
      <c r="B9565" s="23">
        <f>'Raw data (base scenario)'!A9557</f>
        <v>9551</v>
      </c>
      <c r="C9565" s="23" t="str">
        <f>'Raw data (base scenario)'!B9557</f>
        <v>S</v>
      </c>
      <c r="D9565" s="23" t="str">
        <f>'Raw data (base scenario)'!C9557</f>
        <v>D</v>
      </c>
      <c r="E9565" t="b">
        <f t="shared" si="902"/>
        <v>1</v>
      </c>
      <c r="F9565" t="b">
        <f t="shared" si="903"/>
        <v>1</v>
      </c>
      <c r="G9565" t="str">
        <f t="shared" si="904"/>
        <v>N/A</v>
      </c>
      <c r="K9565" s="28">
        <v>9551</v>
      </c>
      <c r="L9565" s="28" t="s">
        <v>3</v>
      </c>
      <c r="M9565" s="28" t="s">
        <v>1</v>
      </c>
      <c r="N9565" t="b">
        <f t="shared" si="905"/>
        <v>1</v>
      </c>
      <c r="O9565" t="b">
        <f t="shared" si="906"/>
        <v>1</v>
      </c>
      <c r="P9565" t="str">
        <f t="shared" si="907"/>
        <v>N/A</v>
      </c>
    </row>
    <row r="9566" spans="2:16" x14ac:dyDescent="0.25">
      <c r="B9566" s="23">
        <f>'Raw data (base scenario)'!A9558</f>
        <v>9552</v>
      </c>
      <c r="C9566" s="23" t="str">
        <f>'Raw data (base scenario)'!B9558</f>
        <v>D</v>
      </c>
      <c r="D9566" s="23" t="str">
        <f>'Raw data (base scenario)'!C9558</f>
        <v>D</v>
      </c>
      <c r="E9566" t="b">
        <f t="shared" si="902"/>
        <v>1</v>
      </c>
      <c r="F9566" t="b">
        <f t="shared" si="903"/>
        <v>1</v>
      </c>
      <c r="G9566" t="b">
        <f t="shared" si="904"/>
        <v>1</v>
      </c>
      <c r="K9566" s="28">
        <v>9552</v>
      </c>
      <c r="L9566" s="28" t="s">
        <v>1</v>
      </c>
      <c r="M9566" s="28" t="s">
        <v>1</v>
      </c>
      <c r="N9566" t="b">
        <f t="shared" si="905"/>
        <v>1</v>
      </c>
      <c r="O9566" t="b">
        <f t="shared" si="906"/>
        <v>1</v>
      </c>
      <c r="P9566" t="str">
        <f t="shared" si="907"/>
        <v>N/A</v>
      </c>
    </row>
    <row r="9567" spans="2:16" x14ac:dyDescent="0.25">
      <c r="B9567" s="23">
        <f>'Raw data (base scenario)'!A9559</f>
        <v>9553</v>
      </c>
      <c r="C9567" s="23" t="str">
        <f>'Raw data (base scenario)'!B9559</f>
        <v>S</v>
      </c>
      <c r="D9567" s="23" t="str">
        <f>'Raw data (base scenario)'!C9559</f>
        <v>H</v>
      </c>
      <c r="E9567" t="b">
        <f t="shared" si="902"/>
        <v>1</v>
      </c>
      <c r="F9567" t="b">
        <f t="shared" si="903"/>
        <v>1</v>
      </c>
      <c r="G9567" t="str">
        <f t="shared" si="904"/>
        <v>N/A</v>
      </c>
      <c r="K9567" s="28">
        <v>9553</v>
      </c>
      <c r="L9567" s="28" t="s">
        <v>2</v>
      </c>
      <c r="M9567" s="28" t="s">
        <v>2</v>
      </c>
      <c r="N9567" t="b">
        <f t="shared" si="905"/>
        <v>1</v>
      </c>
      <c r="O9567" t="b">
        <f t="shared" si="906"/>
        <v>1</v>
      </c>
      <c r="P9567" t="b">
        <f t="shared" si="907"/>
        <v>1</v>
      </c>
    </row>
    <row r="9568" spans="2:16" x14ac:dyDescent="0.25">
      <c r="B9568" s="23">
        <f>'Raw data (base scenario)'!A9560</f>
        <v>9554</v>
      </c>
      <c r="C9568" s="23" t="str">
        <f>'Raw data (base scenario)'!B9560</f>
        <v>H</v>
      </c>
      <c r="D9568" s="23" t="str">
        <f>'Raw data (base scenario)'!C9560</f>
        <v>H</v>
      </c>
      <c r="E9568" t="b">
        <f t="shared" si="902"/>
        <v>1</v>
      </c>
      <c r="F9568" t="b">
        <f t="shared" si="903"/>
        <v>1</v>
      </c>
      <c r="G9568" t="str">
        <f t="shared" si="904"/>
        <v>N/A</v>
      </c>
      <c r="K9568" s="28">
        <v>9554</v>
      </c>
      <c r="L9568" s="28" t="s">
        <v>2</v>
      </c>
      <c r="M9568" s="28" t="s">
        <v>2</v>
      </c>
      <c r="N9568" t="b">
        <f t="shared" si="905"/>
        <v>1</v>
      </c>
      <c r="O9568" t="b">
        <f t="shared" si="906"/>
        <v>1</v>
      </c>
      <c r="P9568" t="b">
        <f t="shared" si="907"/>
        <v>1</v>
      </c>
    </row>
    <row r="9569" spans="2:16" x14ac:dyDescent="0.25">
      <c r="B9569" s="23">
        <f>'Raw data (base scenario)'!A9561</f>
        <v>9555</v>
      </c>
      <c r="C9569" s="23" t="str">
        <f>'Raw data (base scenario)'!B9561</f>
        <v>D</v>
      </c>
      <c r="D9569" s="23" t="str">
        <f>'Raw data (base scenario)'!C9561</f>
        <v>D</v>
      </c>
      <c r="E9569" t="b">
        <f t="shared" si="902"/>
        <v>1</v>
      </c>
      <c r="F9569" t="b">
        <f t="shared" si="903"/>
        <v>1</v>
      </c>
      <c r="G9569" t="b">
        <f t="shared" si="904"/>
        <v>1</v>
      </c>
      <c r="K9569" s="28">
        <v>9555</v>
      </c>
      <c r="L9569" s="28" t="s">
        <v>1</v>
      </c>
      <c r="M9569" s="28" t="s">
        <v>1</v>
      </c>
      <c r="N9569" t="b">
        <f t="shared" si="905"/>
        <v>1</v>
      </c>
      <c r="O9569" t="b">
        <f t="shared" si="906"/>
        <v>1</v>
      </c>
      <c r="P9569" t="str">
        <f t="shared" si="907"/>
        <v>N/A</v>
      </c>
    </row>
    <row r="9570" spans="2:16" x14ac:dyDescent="0.25">
      <c r="B9570" s="23">
        <f>'Raw data (base scenario)'!A9562</f>
        <v>9556</v>
      </c>
      <c r="C9570" s="23" t="str">
        <f>'Raw data (base scenario)'!B9562</f>
        <v>D</v>
      </c>
      <c r="D9570" s="23" t="str">
        <f>'Raw data (base scenario)'!C9562</f>
        <v>D</v>
      </c>
      <c r="E9570" t="b">
        <f t="shared" si="902"/>
        <v>1</v>
      </c>
      <c r="F9570" t="b">
        <f t="shared" si="903"/>
        <v>1</v>
      </c>
      <c r="G9570" t="b">
        <f t="shared" si="904"/>
        <v>1</v>
      </c>
      <c r="K9570" s="28">
        <v>9556</v>
      </c>
      <c r="L9570" s="28" t="s">
        <v>3</v>
      </c>
      <c r="M9570" s="28" t="s">
        <v>18</v>
      </c>
      <c r="N9570" t="b">
        <f t="shared" si="905"/>
        <v>1</v>
      </c>
      <c r="O9570" t="b">
        <f t="shared" si="906"/>
        <v>1</v>
      </c>
      <c r="P9570" t="str">
        <f t="shared" si="907"/>
        <v>N/A</v>
      </c>
    </row>
    <row r="9571" spans="2:16" x14ac:dyDescent="0.25">
      <c r="B9571" s="23">
        <f>'Raw data (base scenario)'!A9563</f>
        <v>9557</v>
      </c>
      <c r="C9571" s="23" t="str">
        <f>'Raw data (base scenario)'!B9563</f>
        <v>H</v>
      </c>
      <c r="D9571" s="23" t="str">
        <f>'Raw data (base scenario)'!C9563</f>
        <v>H</v>
      </c>
      <c r="E9571" t="b">
        <f t="shared" si="902"/>
        <v>1</v>
      </c>
      <c r="F9571" t="b">
        <f t="shared" si="903"/>
        <v>1</v>
      </c>
      <c r="G9571" t="str">
        <f t="shared" si="904"/>
        <v>N/A</v>
      </c>
      <c r="K9571" s="28">
        <v>9557</v>
      </c>
      <c r="L9571" s="28" t="s">
        <v>2</v>
      </c>
      <c r="M9571" s="28" t="s">
        <v>2</v>
      </c>
      <c r="N9571" t="b">
        <f t="shared" si="905"/>
        <v>1</v>
      </c>
      <c r="O9571" t="b">
        <f t="shared" si="906"/>
        <v>1</v>
      </c>
      <c r="P9571" t="b">
        <f t="shared" si="907"/>
        <v>1</v>
      </c>
    </row>
    <row r="9572" spans="2:16" x14ac:dyDescent="0.25">
      <c r="B9572" s="23">
        <f>'Raw data (base scenario)'!A9564</f>
        <v>9558</v>
      </c>
      <c r="C9572" s="23" t="str">
        <f>'Raw data (base scenario)'!B9564</f>
        <v>S</v>
      </c>
      <c r="D9572" s="23" t="str">
        <f>'Raw data (base scenario)'!C9564</f>
        <v>I</v>
      </c>
      <c r="E9572" t="b">
        <f t="shared" si="902"/>
        <v>1</v>
      </c>
      <c r="F9572" t="b">
        <f t="shared" si="903"/>
        <v>1</v>
      </c>
      <c r="G9572" t="str">
        <f t="shared" si="904"/>
        <v>N/A</v>
      </c>
      <c r="K9572" s="28">
        <v>9558</v>
      </c>
      <c r="L9572" s="28" t="s">
        <v>18</v>
      </c>
      <c r="M9572" s="28" t="s">
        <v>18</v>
      </c>
      <c r="N9572" t="b">
        <f t="shared" si="905"/>
        <v>1</v>
      </c>
      <c r="O9572" t="b">
        <f t="shared" si="906"/>
        <v>1</v>
      </c>
      <c r="P9572" t="str">
        <f t="shared" si="907"/>
        <v>N/A</v>
      </c>
    </row>
    <row r="9573" spans="2:16" x14ac:dyDescent="0.25">
      <c r="B9573" s="23">
        <f>'Raw data (base scenario)'!A9565</f>
        <v>9559</v>
      </c>
      <c r="C9573" s="23" t="str">
        <f>'Raw data (base scenario)'!B9565</f>
        <v>D</v>
      </c>
      <c r="D9573" s="23" t="str">
        <f>'Raw data (base scenario)'!C9565</f>
        <v>D</v>
      </c>
      <c r="E9573" t="b">
        <f t="shared" si="902"/>
        <v>1</v>
      </c>
      <c r="F9573" t="b">
        <f t="shared" si="903"/>
        <v>1</v>
      </c>
      <c r="G9573" t="b">
        <f t="shared" si="904"/>
        <v>1</v>
      </c>
      <c r="K9573" s="28">
        <v>9559</v>
      </c>
      <c r="L9573" s="28" t="s">
        <v>1</v>
      </c>
      <c r="M9573" s="28" t="s">
        <v>1</v>
      </c>
      <c r="N9573" t="b">
        <f t="shared" si="905"/>
        <v>1</v>
      </c>
      <c r="O9573" t="b">
        <f t="shared" si="906"/>
        <v>1</v>
      </c>
      <c r="P9573" t="str">
        <f t="shared" si="907"/>
        <v>N/A</v>
      </c>
    </row>
    <row r="9574" spans="2:16" x14ac:dyDescent="0.25">
      <c r="B9574" s="23">
        <f>'Raw data (base scenario)'!A9566</f>
        <v>9560</v>
      </c>
      <c r="C9574" s="23" t="str">
        <f>'Raw data (base scenario)'!B9566</f>
        <v>I</v>
      </c>
      <c r="D9574" s="23" t="str">
        <f>'Raw data (base scenario)'!C9566</f>
        <v>I</v>
      </c>
      <c r="E9574" t="b">
        <f t="shared" si="902"/>
        <v>1</v>
      </c>
      <c r="F9574" t="b">
        <f t="shared" si="903"/>
        <v>1</v>
      </c>
      <c r="G9574" t="str">
        <f t="shared" si="904"/>
        <v>N/A</v>
      </c>
      <c r="K9574" s="28">
        <v>9560</v>
      </c>
      <c r="L9574" s="28" t="s">
        <v>3</v>
      </c>
      <c r="M9574" s="28" t="s">
        <v>18</v>
      </c>
      <c r="N9574" t="b">
        <f t="shared" si="905"/>
        <v>1</v>
      </c>
      <c r="O9574" t="b">
        <f t="shared" si="906"/>
        <v>1</v>
      </c>
      <c r="P9574" t="str">
        <f t="shared" si="907"/>
        <v>N/A</v>
      </c>
    </row>
    <row r="9575" spans="2:16" x14ac:dyDescent="0.25">
      <c r="B9575" s="23">
        <f>'Raw data (base scenario)'!A9567</f>
        <v>9561</v>
      </c>
      <c r="C9575" s="23" t="str">
        <f>'Raw data (base scenario)'!B9567</f>
        <v>H</v>
      </c>
      <c r="D9575" s="23" t="str">
        <f>'Raw data (base scenario)'!C9567</f>
        <v>H</v>
      </c>
      <c r="E9575" t="b">
        <f t="shared" si="902"/>
        <v>1</v>
      </c>
      <c r="F9575" t="b">
        <f t="shared" si="903"/>
        <v>1</v>
      </c>
      <c r="G9575" t="str">
        <f t="shared" si="904"/>
        <v>N/A</v>
      </c>
      <c r="K9575" s="28">
        <v>9561</v>
      </c>
      <c r="L9575" s="28" t="s">
        <v>18</v>
      </c>
      <c r="M9575" s="28" t="s">
        <v>2</v>
      </c>
      <c r="N9575" t="b">
        <f t="shared" si="905"/>
        <v>1</v>
      </c>
      <c r="O9575" t="b">
        <f t="shared" si="906"/>
        <v>1</v>
      </c>
      <c r="P9575" t="str">
        <f t="shared" si="907"/>
        <v>N/A</v>
      </c>
    </row>
    <row r="9576" spans="2:16" x14ac:dyDescent="0.25">
      <c r="B9576" s="23">
        <f>'Raw data (base scenario)'!A9568</f>
        <v>9562</v>
      </c>
      <c r="C9576" s="23" t="str">
        <f>'Raw data (base scenario)'!B9568</f>
        <v>S</v>
      </c>
      <c r="D9576" s="23" t="str">
        <f>'Raw data (base scenario)'!C9568</f>
        <v>I</v>
      </c>
      <c r="E9576" t="b">
        <f t="shared" si="902"/>
        <v>1</v>
      </c>
      <c r="F9576" t="b">
        <f t="shared" si="903"/>
        <v>1</v>
      </c>
      <c r="G9576" t="str">
        <f t="shared" si="904"/>
        <v>N/A</v>
      </c>
      <c r="K9576" s="28">
        <v>9562</v>
      </c>
      <c r="L9576" s="28" t="s">
        <v>18</v>
      </c>
      <c r="M9576" s="28" t="s">
        <v>1</v>
      </c>
      <c r="N9576" t="b">
        <f t="shared" si="905"/>
        <v>1</v>
      </c>
      <c r="O9576" t="b">
        <f t="shared" si="906"/>
        <v>1</v>
      </c>
      <c r="P9576" t="str">
        <f t="shared" si="907"/>
        <v>N/A</v>
      </c>
    </row>
    <row r="9577" spans="2:16" x14ac:dyDescent="0.25">
      <c r="B9577" s="23">
        <f>'Raw data (base scenario)'!A9569</f>
        <v>9563</v>
      </c>
      <c r="C9577" s="23" t="str">
        <f>'Raw data (base scenario)'!B9569</f>
        <v>I</v>
      </c>
      <c r="D9577" s="23" t="str">
        <f>'Raw data (base scenario)'!C9569</f>
        <v>D</v>
      </c>
      <c r="E9577" t="b">
        <f t="shared" si="902"/>
        <v>1</v>
      </c>
      <c r="F9577" t="b">
        <f t="shared" si="903"/>
        <v>1</v>
      </c>
      <c r="G9577" t="str">
        <f t="shared" si="904"/>
        <v>N/A</v>
      </c>
      <c r="K9577" s="28">
        <v>9563</v>
      </c>
      <c r="L9577" s="28" t="s">
        <v>3</v>
      </c>
      <c r="M9577" s="28" t="s">
        <v>1</v>
      </c>
      <c r="N9577" t="b">
        <f t="shared" si="905"/>
        <v>1</v>
      </c>
      <c r="O9577" t="b">
        <f t="shared" si="906"/>
        <v>1</v>
      </c>
      <c r="P9577" t="str">
        <f t="shared" si="907"/>
        <v>N/A</v>
      </c>
    </row>
    <row r="9578" spans="2:16" x14ac:dyDescent="0.25">
      <c r="B9578" s="23">
        <f>'Raw data (base scenario)'!A9570</f>
        <v>9564</v>
      </c>
      <c r="C9578" s="23" t="str">
        <f>'Raw data (base scenario)'!B9570</f>
        <v>I</v>
      </c>
      <c r="D9578" s="23" t="str">
        <f>'Raw data (base scenario)'!C9570</f>
        <v>H</v>
      </c>
      <c r="E9578" t="b">
        <f t="shared" si="902"/>
        <v>1</v>
      </c>
      <c r="F9578" t="b">
        <f t="shared" si="903"/>
        <v>1</v>
      </c>
      <c r="G9578" t="str">
        <f t="shared" si="904"/>
        <v>N/A</v>
      </c>
      <c r="K9578" s="28">
        <v>9564</v>
      </c>
      <c r="L9578" s="28" t="s">
        <v>1</v>
      </c>
      <c r="M9578" s="28" t="s">
        <v>1</v>
      </c>
      <c r="N9578" t="b">
        <f t="shared" si="905"/>
        <v>1</v>
      </c>
      <c r="O9578" t="b">
        <f t="shared" si="906"/>
        <v>1</v>
      </c>
      <c r="P9578" t="str">
        <f t="shared" si="907"/>
        <v>N/A</v>
      </c>
    </row>
    <row r="9579" spans="2:16" x14ac:dyDescent="0.25">
      <c r="B9579" s="23">
        <f>'Raw data (base scenario)'!A9571</f>
        <v>9565</v>
      </c>
      <c r="C9579" s="23" t="str">
        <f>'Raw data (base scenario)'!B9571</f>
        <v>S</v>
      </c>
      <c r="D9579" s="23" t="str">
        <f>'Raw data (base scenario)'!C9571</f>
        <v>H</v>
      </c>
      <c r="E9579" t="b">
        <f t="shared" si="902"/>
        <v>1</v>
      </c>
      <c r="F9579" t="b">
        <f t="shared" si="903"/>
        <v>1</v>
      </c>
      <c r="G9579" t="str">
        <f t="shared" si="904"/>
        <v>N/A</v>
      </c>
      <c r="K9579" s="28">
        <v>9565</v>
      </c>
      <c r="L9579" s="28" t="s">
        <v>2</v>
      </c>
      <c r="M9579" s="28" t="s">
        <v>2</v>
      </c>
      <c r="N9579" t="b">
        <f t="shared" si="905"/>
        <v>1</v>
      </c>
      <c r="O9579" t="b">
        <f t="shared" si="906"/>
        <v>1</v>
      </c>
      <c r="P9579" t="b">
        <f t="shared" si="907"/>
        <v>1</v>
      </c>
    </row>
    <row r="9580" spans="2:16" x14ac:dyDescent="0.25">
      <c r="B9580" s="23">
        <f>'Raw data (base scenario)'!A9572</f>
        <v>9566</v>
      </c>
      <c r="C9580" s="23" t="str">
        <f>'Raw data (base scenario)'!B9572</f>
        <v>H</v>
      </c>
      <c r="D9580" s="23" t="str">
        <f>'Raw data (base scenario)'!C9572</f>
        <v>H</v>
      </c>
      <c r="E9580" t="b">
        <f t="shared" si="902"/>
        <v>1</v>
      </c>
      <c r="F9580" t="b">
        <f t="shared" si="903"/>
        <v>1</v>
      </c>
      <c r="G9580" t="str">
        <f t="shared" si="904"/>
        <v>N/A</v>
      </c>
      <c r="K9580" s="28">
        <v>9566</v>
      </c>
      <c r="L9580" s="28" t="s">
        <v>3</v>
      </c>
      <c r="M9580" s="28" t="s">
        <v>1</v>
      </c>
      <c r="N9580" t="b">
        <f t="shared" si="905"/>
        <v>1</v>
      </c>
      <c r="O9580" t="b">
        <f t="shared" si="906"/>
        <v>1</v>
      </c>
      <c r="P9580" t="str">
        <f t="shared" si="907"/>
        <v>N/A</v>
      </c>
    </row>
    <row r="9581" spans="2:16" x14ac:dyDescent="0.25">
      <c r="B9581" s="23">
        <f>'Raw data (base scenario)'!A9573</f>
        <v>9567</v>
      </c>
      <c r="C9581" s="23" t="str">
        <f>'Raw data (base scenario)'!B9573</f>
        <v>D</v>
      </c>
      <c r="D9581" s="23" t="str">
        <f>'Raw data (base scenario)'!C9573</f>
        <v>D</v>
      </c>
      <c r="E9581" t="b">
        <f t="shared" si="902"/>
        <v>1</v>
      </c>
      <c r="F9581" t="b">
        <f t="shared" si="903"/>
        <v>1</v>
      </c>
      <c r="G9581" t="b">
        <f t="shared" si="904"/>
        <v>1</v>
      </c>
      <c r="K9581" s="28">
        <v>9567</v>
      </c>
      <c r="L9581" s="28" t="s">
        <v>1</v>
      </c>
      <c r="M9581" s="28" t="s">
        <v>1</v>
      </c>
      <c r="N9581" t="b">
        <f t="shared" si="905"/>
        <v>1</v>
      </c>
      <c r="O9581" t="b">
        <f t="shared" si="906"/>
        <v>1</v>
      </c>
      <c r="P9581" t="str">
        <f t="shared" si="907"/>
        <v>N/A</v>
      </c>
    </row>
    <row r="9582" spans="2:16" x14ac:dyDescent="0.25">
      <c r="B9582" s="23">
        <f>'Raw data (base scenario)'!A9574</f>
        <v>9568</v>
      </c>
      <c r="C9582" s="23" t="str">
        <f>'Raw data (base scenario)'!B9574</f>
        <v>S</v>
      </c>
      <c r="D9582" s="23" t="str">
        <f>'Raw data (base scenario)'!C9574</f>
        <v>H</v>
      </c>
      <c r="E9582" t="b">
        <f t="shared" si="902"/>
        <v>1</v>
      </c>
      <c r="F9582" t="b">
        <f t="shared" si="903"/>
        <v>1</v>
      </c>
      <c r="G9582" t="str">
        <f t="shared" si="904"/>
        <v>N/A</v>
      </c>
      <c r="K9582" s="28">
        <v>9568</v>
      </c>
      <c r="L9582" s="28" t="s">
        <v>3</v>
      </c>
      <c r="M9582" s="28" t="s">
        <v>1</v>
      </c>
      <c r="N9582" t="b">
        <f t="shared" si="905"/>
        <v>1</v>
      </c>
      <c r="O9582" t="b">
        <f t="shared" si="906"/>
        <v>1</v>
      </c>
      <c r="P9582" t="str">
        <f t="shared" si="907"/>
        <v>N/A</v>
      </c>
    </row>
    <row r="9583" spans="2:16" x14ac:dyDescent="0.25">
      <c r="B9583" s="23">
        <f>'Raw data (base scenario)'!A9575</f>
        <v>9569</v>
      </c>
      <c r="C9583" s="23" t="str">
        <f>'Raw data (base scenario)'!B9575</f>
        <v>H</v>
      </c>
      <c r="D9583" s="23" t="str">
        <f>'Raw data (base scenario)'!C9575</f>
        <v>H</v>
      </c>
      <c r="E9583" t="b">
        <f t="shared" si="902"/>
        <v>1</v>
      </c>
      <c r="F9583" t="b">
        <f t="shared" si="903"/>
        <v>1</v>
      </c>
      <c r="G9583" t="str">
        <f t="shared" si="904"/>
        <v>N/A</v>
      </c>
      <c r="K9583" s="28">
        <v>9569</v>
      </c>
      <c r="L9583" s="28" t="s">
        <v>1</v>
      </c>
      <c r="M9583" s="28" t="s">
        <v>1</v>
      </c>
      <c r="N9583" t="b">
        <f t="shared" si="905"/>
        <v>1</v>
      </c>
      <c r="O9583" t="b">
        <f t="shared" si="906"/>
        <v>1</v>
      </c>
      <c r="P9583" t="str">
        <f t="shared" si="907"/>
        <v>N/A</v>
      </c>
    </row>
    <row r="9584" spans="2:16" x14ac:dyDescent="0.25">
      <c r="B9584" s="23">
        <f>'Raw data (base scenario)'!A9576</f>
        <v>9570</v>
      </c>
      <c r="C9584" s="23" t="str">
        <f>'Raw data (base scenario)'!B9576</f>
        <v>S</v>
      </c>
      <c r="D9584" s="23" t="str">
        <f>'Raw data (base scenario)'!C9576</f>
        <v>H</v>
      </c>
      <c r="E9584" t="b">
        <f t="shared" si="902"/>
        <v>1</v>
      </c>
      <c r="F9584" t="b">
        <f t="shared" si="903"/>
        <v>1</v>
      </c>
      <c r="G9584" t="str">
        <f t="shared" si="904"/>
        <v>N/A</v>
      </c>
      <c r="K9584" s="28">
        <v>9570</v>
      </c>
      <c r="L9584" s="28" t="s">
        <v>18</v>
      </c>
      <c r="M9584" s="28" t="s">
        <v>2</v>
      </c>
      <c r="N9584" t="b">
        <f t="shared" si="905"/>
        <v>1</v>
      </c>
      <c r="O9584" t="b">
        <f t="shared" si="906"/>
        <v>1</v>
      </c>
      <c r="P9584" t="str">
        <f t="shared" si="907"/>
        <v>N/A</v>
      </c>
    </row>
    <row r="9585" spans="2:16" x14ac:dyDescent="0.25">
      <c r="B9585" s="23">
        <f>'Raw data (base scenario)'!A9577</f>
        <v>9571</v>
      </c>
      <c r="C9585" s="23" t="str">
        <f>'Raw data (base scenario)'!B9577</f>
        <v>H</v>
      </c>
      <c r="D9585" s="23" t="str">
        <f>'Raw data (base scenario)'!C9577</f>
        <v>H</v>
      </c>
      <c r="E9585" t="b">
        <f t="shared" si="902"/>
        <v>1</v>
      </c>
      <c r="F9585" t="b">
        <f t="shared" si="903"/>
        <v>1</v>
      </c>
      <c r="G9585" t="str">
        <f t="shared" si="904"/>
        <v>N/A</v>
      </c>
      <c r="K9585" s="28">
        <v>9571</v>
      </c>
      <c r="L9585" s="28" t="s">
        <v>1</v>
      </c>
      <c r="M9585" s="28" t="s">
        <v>1</v>
      </c>
      <c r="N9585" t="b">
        <f t="shared" si="905"/>
        <v>1</v>
      </c>
      <c r="O9585" t="b">
        <f t="shared" si="906"/>
        <v>1</v>
      </c>
      <c r="P9585" t="str">
        <f t="shared" si="907"/>
        <v>N/A</v>
      </c>
    </row>
    <row r="9586" spans="2:16" x14ac:dyDescent="0.25">
      <c r="B9586" s="23">
        <f>'Raw data (base scenario)'!A9578</f>
        <v>9572</v>
      </c>
      <c r="C9586" s="23" t="str">
        <f>'Raw data (base scenario)'!B9578</f>
        <v>I</v>
      </c>
      <c r="D9586" s="23" t="str">
        <f>'Raw data (base scenario)'!C9578</f>
        <v>D</v>
      </c>
      <c r="E9586" t="b">
        <f t="shared" si="902"/>
        <v>1</v>
      </c>
      <c r="F9586" t="b">
        <f t="shared" si="903"/>
        <v>1</v>
      </c>
      <c r="G9586" t="str">
        <f t="shared" si="904"/>
        <v>N/A</v>
      </c>
      <c r="K9586" s="28">
        <v>9572</v>
      </c>
      <c r="L9586" s="28" t="s">
        <v>18</v>
      </c>
      <c r="M9586" s="28" t="s">
        <v>2</v>
      </c>
      <c r="N9586" t="b">
        <f t="shared" si="905"/>
        <v>1</v>
      </c>
      <c r="O9586" t="b">
        <f t="shared" si="906"/>
        <v>1</v>
      </c>
      <c r="P9586" t="str">
        <f t="shared" si="907"/>
        <v>N/A</v>
      </c>
    </row>
    <row r="9587" spans="2:16" x14ac:dyDescent="0.25">
      <c r="B9587" s="23">
        <f>'Raw data (base scenario)'!A9579</f>
        <v>9573</v>
      </c>
      <c r="C9587" s="23" t="str">
        <f>'Raw data (base scenario)'!B9579</f>
        <v>H</v>
      </c>
      <c r="D9587" s="23" t="str">
        <f>'Raw data (base scenario)'!C9579</f>
        <v>H</v>
      </c>
      <c r="E9587" t="b">
        <f t="shared" si="902"/>
        <v>1</v>
      </c>
      <c r="F9587" t="b">
        <f t="shared" si="903"/>
        <v>1</v>
      </c>
      <c r="G9587" t="str">
        <f t="shared" si="904"/>
        <v>N/A</v>
      </c>
      <c r="K9587" s="28">
        <v>9573</v>
      </c>
      <c r="L9587" s="28" t="s">
        <v>3</v>
      </c>
      <c r="M9587" s="28" t="s">
        <v>18</v>
      </c>
      <c r="N9587" t="b">
        <f t="shared" si="905"/>
        <v>1</v>
      </c>
      <c r="O9587" t="b">
        <f t="shared" si="906"/>
        <v>1</v>
      </c>
      <c r="P9587" t="str">
        <f t="shared" si="907"/>
        <v>N/A</v>
      </c>
    </row>
    <row r="9588" spans="2:16" x14ac:dyDescent="0.25">
      <c r="B9588" s="23">
        <f>'Raw data (base scenario)'!A9580</f>
        <v>9574</v>
      </c>
      <c r="C9588" s="23" t="str">
        <f>'Raw data (base scenario)'!B9580</f>
        <v>I</v>
      </c>
      <c r="D9588" s="23" t="str">
        <f>'Raw data (base scenario)'!C9580</f>
        <v>D</v>
      </c>
      <c r="E9588" t="b">
        <f t="shared" si="902"/>
        <v>1</v>
      </c>
      <c r="F9588" t="b">
        <f t="shared" si="903"/>
        <v>1</v>
      </c>
      <c r="G9588" t="str">
        <f t="shared" si="904"/>
        <v>N/A</v>
      </c>
      <c r="K9588" s="28">
        <v>9574</v>
      </c>
      <c r="L9588" s="28" t="s">
        <v>2</v>
      </c>
      <c r="M9588" s="28" t="s">
        <v>2</v>
      </c>
      <c r="N9588" t="b">
        <f t="shared" si="905"/>
        <v>1</v>
      </c>
      <c r="O9588" t="b">
        <f t="shared" si="906"/>
        <v>1</v>
      </c>
      <c r="P9588" t="b">
        <f t="shared" si="907"/>
        <v>1</v>
      </c>
    </row>
    <row r="9589" spans="2:16" x14ac:dyDescent="0.25">
      <c r="B9589" s="23">
        <f>'Raw data (base scenario)'!A9581</f>
        <v>9575</v>
      </c>
      <c r="C9589" s="23" t="str">
        <f>'Raw data (base scenario)'!B9581</f>
        <v>S</v>
      </c>
      <c r="D9589" s="23" t="str">
        <f>'Raw data (base scenario)'!C9581</f>
        <v>I</v>
      </c>
      <c r="E9589" t="b">
        <f t="shared" si="902"/>
        <v>1</v>
      </c>
      <c r="F9589" t="b">
        <f t="shared" si="903"/>
        <v>1</v>
      </c>
      <c r="G9589" t="str">
        <f t="shared" si="904"/>
        <v>N/A</v>
      </c>
      <c r="K9589" s="28">
        <v>9575</v>
      </c>
      <c r="L9589" s="28" t="s">
        <v>3</v>
      </c>
      <c r="M9589" s="28" t="s">
        <v>1</v>
      </c>
      <c r="N9589" t="b">
        <f t="shared" si="905"/>
        <v>1</v>
      </c>
      <c r="O9589" t="b">
        <f t="shared" si="906"/>
        <v>1</v>
      </c>
      <c r="P9589" t="str">
        <f t="shared" si="907"/>
        <v>N/A</v>
      </c>
    </row>
    <row r="9590" spans="2:16" x14ac:dyDescent="0.25">
      <c r="B9590" s="23">
        <f>'Raw data (base scenario)'!A9582</f>
        <v>9576</v>
      </c>
      <c r="C9590" s="23" t="str">
        <f>'Raw data (base scenario)'!B9582</f>
        <v>D</v>
      </c>
      <c r="D9590" s="23" t="str">
        <f>'Raw data (base scenario)'!C9582</f>
        <v>D</v>
      </c>
      <c r="E9590" t="b">
        <f t="shared" si="902"/>
        <v>1</v>
      </c>
      <c r="F9590" t="b">
        <f t="shared" si="903"/>
        <v>1</v>
      </c>
      <c r="G9590" t="b">
        <f t="shared" si="904"/>
        <v>1</v>
      </c>
      <c r="K9590" s="28">
        <v>9576</v>
      </c>
      <c r="L9590" s="28" t="s">
        <v>1</v>
      </c>
      <c r="M9590" s="28" t="s">
        <v>2</v>
      </c>
      <c r="N9590" t="b">
        <f t="shared" si="905"/>
        <v>1</v>
      </c>
      <c r="O9590" t="b">
        <f t="shared" si="906"/>
        <v>1</v>
      </c>
      <c r="P9590" t="str">
        <f t="shared" si="907"/>
        <v>N/A</v>
      </c>
    </row>
    <row r="9591" spans="2:16" x14ac:dyDescent="0.25">
      <c r="B9591" s="23">
        <f>'Raw data (base scenario)'!A9583</f>
        <v>9577</v>
      </c>
      <c r="C9591" s="23" t="str">
        <f>'Raw data (base scenario)'!B9583</f>
        <v>S</v>
      </c>
      <c r="D9591" s="23" t="str">
        <f>'Raw data (base scenario)'!C9583</f>
        <v>H</v>
      </c>
      <c r="E9591" t="b">
        <f t="shared" si="902"/>
        <v>1</v>
      </c>
      <c r="F9591" t="b">
        <f t="shared" si="903"/>
        <v>1</v>
      </c>
      <c r="G9591" t="str">
        <f t="shared" si="904"/>
        <v>N/A</v>
      </c>
      <c r="K9591" s="28">
        <v>9577</v>
      </c>
      <c r="L9591" s="28" t="s">
        <v>3</v>
      </c>
      <c r="M9591" s="28" t="s">
        <v>1</v>
      </c>
      <c r="N9591" t="b">
        <f t="shared" si="905"/>
        <v>1</v>
      </c>
      <c r="O9591" t="b">
        <f t="shared" si="906"/>
        <v>1</v>
      </c>
      <c r="P9591" t="str">
        <f t="shared" si="907"/>
        <v>N/A</v>
      </c>
    </row>
    <row r="9592" spans="2:16" x14ac:dyDescent="0.25">
      <c r="B9592" s="23">
        <f>'Raw data (base scenario)'!A9584</f>
        <v>9578</v>
      </c>
      <c r="C9592" s="23" t="str">
        <f>'Raw data (base scenario)'!B9584</f>
        <v>H</v>
      </c>
      <c r="D9592" s="23" t="str">
        <f>'Raw data (base scenario)'!C9584</f>
        <v>D</v>
      </c>
      <c r="E9592" t="b">
        <f t="shared" si="902"/>
        <v>1</v>
      </c>
      <c r="F9592" t="b">
        <f t="shared" si="903"/>
        <v>1</v>
      </c>
      <c r="G9592" t="str">
        <f t="shared" si="904"/>
        <v>N/A</v>
      </c>
      <c r="K9592" s="28">
        <v>9578</v>
      </c>
      <c r="L9592" s="28" t="s">
        <v>3</v>
      </c>
      <c r="M9592" s="28" t="s">
        <v>3</v>
      </c>
      <c r="N9592" t="b">
        <f t="shared" si="905"/>
        <v>1</v>
      </c>
      <c r="O9592" t="b">
        <f t="shared" si="906"/>
        <v>1</v>
      </c>
      <c r="P9592" t="str">
        <f t="shared" si="907"/>
        <v>N/A</v>
      </c>
    </row>
    <row r="9593" spans="2:16" x14ac:dyDescent="0.25">
      <c r="B9593" s="23">
        <f>'Raw data (base scenario)'!A9585</f>
        <v>9579</v>
      </c>
      <c r="C9593" s="23" t="str">
        <f>'Raw data (base scenario)'!B9585</f>
        <v>S</v>
      </c>
      <c r="D9593" s="23" t="str">
        <f>'Raw data (base scenario)'!C9585</f>
        <v>H</v>
      </c>
      <c r="E9593" t="b">
        <f t="shared" si="902"/>
        <v>1</v>
      </c>
      <c r="F9593" t="b">
        <f t="shared" si="903"/>
        <v>1</v>
      </c>
      <c r="G9593" t="str">
        <f t="shared" si="904"/>
        <v>N/A</v>
      </c>
      <c r="K9593" s="28">
        <v>9579</v>
      </c>
      <c r="L9593" s="28" t="s">
        <v>3</v>
      </c>
      <c r="M9593" s="28" t="s">
        <v>2</v>
      </c>
      <c r="N9593" t="b">
        <f t="shared" si="905"/>
        <v>1</v>
      </c>
      <c r="O9593" t="b">
        <f t="shared" si="906"/>
        <v>1</v>
      </c>
      <c r="P9593" t="str">
        <f t="shared" si="907"/>
        <v>N/A</v>
      </c>
    </row>
    <row r="9594" spans="2:16" x14ac:dyDescent="0.25">
      <c r="B9594" s="23">
        <f>'Raw data (base scenario)'!A9586</f>
        <v>9580</v>
      </c>
      <c r="C9594" s="23" t="str">
        <f>'Raw data (base scenario)'!B9586</f>
        <v>S</v>
      </c>
      <c r="D9594" s="23" t="str">
        <f>'Raw data (base scenario)'!C9586</f>
        <v>S</v>
      </c>
      <c r="E9594" t="b">
        <f t="shared" si="902"/>
        <v>1</v>
      </c>
      <c r="F9594" t="b">
        <f t="shared" si="903"/>
        <v>1</v>
      </c>
      <c r="G9594" t="str">
        <f t="shared" si="904"/>
        <v>N/A</v>
      </c>
      <c r="K9594" s="28">
        <v>9580</v>
      </c>
      <c r="L9594" s="28" t="s">
        <v>18</v>
      </c>
      <c r="M9594" s="28" t="s">
        <v>3</v>
      </c>
      <c r="N9594" t="b">
        <f t="shared" si="905"/>
        <v>1</v>
      </c>
      <c r="O9594" t="b">
        <f t="shared" si="906"/>
        <v>1</v>
      </c>
      <c r="P9594" t="str">
        <f t="shared" si="907"/>
        <v>N/A</v>
      </c>
    </row>
    <row r="9595" spans="2:16" x14ac:dyDescent="0.25">
      <c r="B9595" s="23">
        <f>'Raw data (base scenario)'!A9587</f>
        <v>9581</v>
      </c>
      <c r="C9595" s="23" t="str">
        <f>'Raw data (base scenario)'!B9587</f>
        <v>S</v>
      </c>
      <c r="D9595" s="23" t="str">
        <f>'Raw data (base scenario)'!C9587</f>
        <v>D</v>
      </c>
      <c r="E9595" t="b">
        <f t="shared" si="902"/>
        <v>1</v>
      </c>
      <c r="F9595" t="b">
        <f t="shared" si="903"/>
        <v>1</v>
      </c>
      <c r="G9595" t="str">
        <f t="shared" si="904"/>
        <v>N/A</v>
      </c>
      <c r="K9595" s="28">
        <v>9581</v>
      </c>
      <c r="L9595" s="28" t="s">
        <v>18</v>
      </c>
      <c r="M9595" s="28" t="s">
        <v>2</v>
      </c>
      <c r="N9595" t="b">
        <f t="shared" si="905"/>
        <v>1</v>
      </c>
      <c r="O9595" t="b">
        <f t="shared" si="906"/>
        <v>1</v>
      </c>
      <c r="P9595" t="str">
        <f t="shared" si="907"/>
        <v>N/A</v>
      </c>
    </row>
    <row r="9596" spans="2:16" x14ac:dyDescent="0.25">
      <c r="B9596" s="23">
        <f>'Raw data (base scenario)'!A9588</f>
        <v>9582</v>
      </c>
      <c r="C9596" s="23" t="str">
        <f>'Raw data (base scenario)'!B9588</f>
        <v>I</v>
      </c>
      <c r="D9596" s="23" t="str">
        <f>'Raw data (base scenario)'!C9588</f>
        <v>S</v>
      </c>
      <c r="E9596" t="b">
        <f t="shared" si="902"/>
        <v>1</v>
      </c>
      <c r="F9596" t="b">
        <f t="shared" si="903"/>
        <v>1</v>
      </c>
      <c r="G9596" t="str">
        <f t="shared" si="904"/>
        <v>N/A</v>
      </c>
      <c r="K9596" s="28">
        <v>9582</v>
      </c>
      <c r="L9596" s="28" t="s">
        <v>1</v>
      </c>
      <c r="M9596" s="28" t="s">
        <v>1</v>
      </c>
      <c r="N9596" t="b">
        <f t="shared" si="905"/>
        <v>1</v>
      </c>
      <c r="O9596" t="b">
        <f t="shared" si="906"/>
        <v>1</v>
      </c>
      <c r="P9596" t="str">
        <f t="shared" si="907"/>
        <v>N/A</v>
      </c>
    </row>
    <row r="9597" spans="2:16" x14ac:dyDescent="0.25">
      <c r="B9597" s="23">
        <f>'Raw data (base scenario)'!A9589</f>
        <v>9583</v>
      </c>
      <c r="C9597" s="23" t="str">
        <f>'Raw data (base scenario)'!B9589</f>
        <v>I</v>
      </c>
      <c r="D9597" s="23" t="str">
        <f>'Raw data (base scenario)'!C9589</f>
        <v>D</v>
      </c>
      <c r="E9597" t="b">
        <f t="shared" si="902"/>
        <v>1</v>
      </c>
      <c r="F9597" t="b">
        <f t="shared" si="903"/>
        <v>1</v>
      </c>
      <c r="G9597" t="str">
        <f t="shared" si="904"/>
        <v>N/A</v>
      </c>
      <c r="K9597" s="28">
        <v>9583</v>
      </c>
      <c r="L9597" s="28" t="s">
        <v>2</v>
      </c>
      <c r="M9597" s="28" t="s">
        <v>2</v>
      </c>
      <c r="N9597" t="b">
        <f t="shared" si="905"/>
        <v>1</v>
      </c>
      <c r="O9597" t="b">
        <f t="shared" si="906"/>
        <v>1</v>
      </c>
      <c r="P9597" t="b">
        <f t="shared" si="907"/>
        <v>1</v>
      </c>
    </row>
    <row r="9598" spans="2:16" x14ac:dyDescent="0.25">
      <c r="B9598" s="23">
        <f>'Raw data (base scenario)'!A9590</f>
        <v>9584</v>
      </c>
      <c r="C9598" s="23" t="str">
        <f>'Raw data (base scenario)'!B9590</f>
        <v>H</v>
      </c>
      <c r="D9598" s="23" t="str">
        <f>'Raw data (base scenario)'!C9590</f>
        <v>H</v>
      </c>
      <c r="E9598" t="b">
        <f t="shared" si="902"/>
        <v>1</v>
      </c>
      <c r="F9598" t="b">
        <f t="shared" si="903"/>
        <v>1</v>
      </c>
      <c r="G9598" t="str">
        <f t="shared" si="904"/>
        <v>N/A</v>
      </c>
      <c r="K9598" s="28">
        <v>9584</v>
      </c>
      <c r="L9598" s="28" t="s">
        <v>18</v>
      </c>
      <c r="M9598" s="28" t="s">
        <v>2</v>
      </c>
      <c r="N9598" t="b">
        <f t="shared" si="905"/>
        <v>1</v>
      </c>
      <c r="O9598" t="b">
        <f t="shared" si="906"/>
        <v>1</v>
      </c>
      <c r="P9598" t="str">
        <f t="shared" si="907"/>
        <v>N/A</v>
      </c>
    </row>
    <row r="9599" spans="2:16" x14ac:dyDescent="0.25">
      <c r="B9599" s="23">
        <f>'Raw data (base scenario)'!A9591</f>
        <v>9585</v>
      </c>
      <c r="C9599" s="23" t="str">
        <f>'Raw data (base scenario)'!B9591</f>
        <v>D</v>
      </c>
      <c r="D9599" s="23" t="str">
        <f>'Raw data (base scenario)'!C9591</f>
        <v>D</v>
      </c>
      <c r="E9599" t="b">
        <f t="shared" si="902"/>
        <v>1</v>
      </c>
      <c r="F9599" t="b">
        <f t="shared" si="903"/>
        <v>1</v>
      </c>
      <c r="G9599" t="b">
        <f t="shared" si="904"/>
        <v>1</v>
      </c>
      <c r="K9599" s="28">
        <v>9585</v>
      </c>
      <c r="L9599" s="28" t="s">
        <v>3</v>
      </c>
      <c r="M9599" s="28" t="s">
        <v>1</v>
      </c>
      <c r="N9599" t="b">
        <f t="shared" si="905"/>
        <v>1</v>
      </c>
      <c r="O9599" t="b">
        <f t="shared" si="906"/>
        <v>1</v>
      </c>
      <c r="P9599" t="str">
        <f t="shared" si="907"/>
        <v>N/A</v>
      </c>
    </row>
    <row r="9600" spans="2:16" x14ac:dyDescent="0.25">
      <c r="B9600" s="23">
        <f>'Raw data (base scenario)'!A9592</f>
        <v>9586</v>
      </c>
      <c r="C9600" s="23" t="str">
        <f>'Raw data (base scenario)'!B9592</f>
        <v>I</v>
      </c>
      <c r="D9600" s="23" t="str">
        <f>'Raw data (base scenario)'!C9592</f>
        <v>D</v>
      </c>
      <c r="E9600" t="b">
        <f t="shared" si="902"/>
        <v>1</v>
      </c>
      <c r="F9600" t="b">
        <f t="shared" si="903"/>
        <v>1</v>
      </c>
      <c r="G9600" t="str">
        <f t="shared" si="904"/>
        <v>N/A</v>
      </c>
      <c r="K9600" s="28">
        <v>9586</v>
      </c>
      <c r="L9600" s="28" t="s">
        <v>18</v>
      </c>
      <c r="M9600" s="28" t="s">
        <v>18</v>
      </c>
      <c r="N9600" t="b">
        <f t="shared" si="905"/>
        <v>1</v>
      </c>
      <c r="O9600" t="b">
        <f t="shared" si="906"/>
        <v>1</v>
      </c>
      <c r="P9600" t="str">
        <f t="shared" si="907"/>
        <v>N/A</v>
      </c>
    </row>
    <row r="9601" spans="2:16" x14ac:dyDescent="0.25">
      <c r="B9601" s="23">
        <f>'Raw data (base scenario)'!A9593</f>
        <v>9587</v>
      </c>
      <c r="C9601" s="23" t="str">
        <f>'Raw data (base scenario)'!B9593</f>
        <v>S</v>
      </c>
      <c r="D9601" s="23" t="str">
        <f>'Raw data (base scenario)'!C9593</f>
        <v>H</v>
      </c>
      <c r="E9601" t="b">
        <f t="shared" si="902"/>
        <v>1</v>
      </c>
      <c r="F9601" t="b">
        <f t="shared" si="903"/>
        <v>1</v>
      </c>
      <c r="G9601" t="str">
        <f t="shared" si="904"/>
        <v>N/A</v>
      </c>
      <c r="K9601" s="28">
        <v>9587</v>
      </c>
      <c r="L9601" s="28" t="s">
        <v>1</v>
      </c>
      <c r="M9601" s="28" t="s">
        <v>3</v>
      </c>
      <c r="N9601" t="b">
        <f t="shared" si="905"/>
        <v>1</v>
      </c>
      <c r="O9601" t="b">
        <f t="shared" si="906"/>
        <v>1</v>
      </c>
      <c r="P9601" t="str">
        <f t="shared" si="907"/>
        <v>N/A</v>
      </c>
    </row>
    <row r="9602" spans="2:16" x14ac:dyDescent="0.25">
      <c r="B9602" s="23">
        <f>'Raw data (base scenario)'!A9594</f>
        <v>9588</v>
      </c>
      <c r="C9602" s="23" t="str">
        <f>'Raw data (base scenario)'!B9594</f>
        <v>I</v>
      </c>
      <c r="D9602" s="23" t="str">
        <f>'Raw data (base scenario)'!C9594</f>
        <v>I</v>
      </c>
      <c r="E9602" t="b">
        <f t="shared" si="902"/>
        <v>1</v>
      </c>
      <c r="F9602" t="b">
        <f t="shared" si="903"/>
        <v>1</v>
      </c>
      <c r="G9602" t="str">
        <f t="shared" si="904"/>
        <v>N/A</v>
      </c>
      <c r="K9602" s="28">
        <v>9588</v>
      </c>
      <c r="L9602" s="28" t="s">
        <v>3</v>
      </c>
      <c r="M9602" s="28" t="s">
        <v>18</v>
      </c>
      <c r="N9602" t="b">
        <f t="shared" si="905"/>
        <v>1</v>
      </c>
      <c r="O9602" t="b">
        <f t="shared" si="906"/>
        <v>1</v>
      </c>
      <c r="P9602" t="str">
        <f t="shared" si="907"/>
        <v>N/A</v>
      </c>
    </row>
    <row r="9603" spans="2:16" x14ac:dyDescent="0.25">
      <c r="B9603" s="23">
        <f>'Raw data (base scenario)'!A9595</f>
        <v>9589</v>
      </c>
      <c r="C9603" s="23" t="str">
        <f>'Raw data (base scenario)'!B9595</f>
        <v>H</v>
      </c>
      <c r="D9603" s="23" t="str">
        <f>'Raw data (base scenario)'!C9595</f>
        <v>S</v>
      </c>
      <c r="E9603" t="b">
        <f t="shared" si="902"/>
        <v>1</v>
      </c>
      <c r="F9603" t="b">
        <f t="shared" si="903"/>
        <v>1</v>
      </c>
      <c r="G9603" t="str">
        <f t="shared" si="904"/>
        <v>N/A</v>
      </c>
      <c r="K9603" s="28">
        <v>9589</v>
      </c>
      <c r="L9603" s="28" t="s">
        <v>2</v>
      </c>
      <c r="M9603" s="28" t="s">
        <v>2</v>
      </c>
      <c r="N9603" t="b">
        <f t="shared" si="905"/>
        <v>1</v>
      </c>
      <c r="O9603" t="b">
        <f t="shared" si="906"/>
        <v>1</v>
      </c>
      <c r="P9603" t="b">
        <f t="shared" si="907"/>
        <v>1</v>
      </c>
    </row>
    <row r="9604" spans="2:16" x14ac:dyDescent="0.25">
      <c r="B9604" s="23">
        <f>'Raw data (base scenario)'!A9596</f>
        <v>9590</v>
      </c>
      <c r="C9604" s="23" t="str">
        <f>'Raw data (base scenario)'!B9596</f>
        <v>S</v>
      </c>
      <c r="D9604" s="23" t="str">
        <f>'Raw data (base scenario)'!C9596</f>
        <v>I</v>
      </c>
      <c r="E9604" t="b">
        <f t="shared" si="902"/>
        <v>1</v>
      </c>
      <c r="F9604" t="b">
        <f t="shared" si="903"/>
        <v>1</v>
      </c>
      <c r="G9604" t="str">
        <f t="shared" si="904"/>
        <v>N/A</v>
      </c>
      <c r="K9604" s="28">
        <v>9590</v>
      </c>
      <c r="L9604" s="28" t="s">
        <v>1</v>
      </c>
      <c r="M9604" s="28" t="s">
        <v>1</v>
      </c>
      <c r="N9604" t="b">
        <f t="shared" si="905"/>
        <v>1</v>
      </c>
      <c r="O9604" t="b">
        <f t="shared" si="906"/>
        <v>1</v>
      </c>
      <c r="P9604" t="str">
        <f t="shared" si="907"/>
        <v>N/A</v>
      </c>
    </row>
    <row r="9605" spans="2:16" x14ac:dyDescent="0.25">
      <c r="B9605" s="23">
        <f>'Raw data (base scenario)'!A9597</f>
        <v>9591</v>
      </c>
      <c r="C9605" s="23" t="str">
        <f>'Raw data (base scenario)'!B9597</f>
        <v>D</v>
      </c>
      <c r="D9605" s="23" t="str">
        <f>'Raw data (base scenario)'!C9597</f>
        <v>D</v>
      </c>
      <c r="E9605" t="b">
        <f t="shared" si="902"/>
        <v>1</v>
      </c>
      <c r="F9605" t="b">
        <f t="shared" si="903"/>
        <v>1</v>
      </c>
      <c r="G9605" t="b">
        <f t="shared" si="904"/>
        <v>1</v>
      </c>
      <c r="K9605" s="28">
        <v>9591</v>
      </c>
      <c r="L9605" s="28" t="s">
        <v>3</v>
      </c>
      <c r="M9605" s="28" t="s">
        <v>1</v>
      </c>
      <c r="N9605" t="b">
        <f t="shared" si="905"/>
        <v>1</v>
      </c>
      <c r="O9605" t="b">
        <f t="shared" si="906"/>
        <v>1</v>
      </c>
      <c r="P9605" t="str">
        <f t="shared" si="907"/>
        <v>N/A</v>
      </c>
    </row>
    <row r="9606" spans="2:16" x14ac:dyDescent="0.25">
      <c r="B9606" s="23">
        <f>'Raw data (base scenario)'!A9598</f>
        <v>9592</v>
      </c>
      <c r="C9606" s="23" t="str">
        <f>'Raw data (base scenario)'!B9598</f>
        <v>H</v>
      </c>
      <c r="D9606" s="23" t="str">
        <f>'Raw data (base scenario)'!C9598</f>
        <v>H</v>
      </c>
      <c r="E9606" t="b">
        <f t="shared" si="902"/>
        <v>1</v>
      </c>
      <c r="F9606" t="b">
        <f t="shared" si="903"/>
        <v>1</v>
      </c>
      <c r="G9606" t="str">
        <f t="shared" si="904"/>
        <v>N/A</v>
      </c>
      <c r="K9606" s="28">
        <v>9592</v>
      </c>
      <c r="L9606" s="28" t="s">
        <v>18</v>
      </c>
      <c r="M9606" s="28" t="s">
        <v>3</v>
      </c>
      <c r="N9606" t="b">
        <f t="shared" si="905"/>
        <v>1</v>
      </c>
      <c r="O9606" t="b">
        <f t="shared" si="906"/>
        <v>1</v>
      </c>
      <c r="P9606" t="str">
        <f t="shared" si="907"/>
        <v>N/A</v>
      </c>
    </row>
    <row r="9607" spans="2:16" x14ac:dyDescent="0.25">
      <c r="B9607" s="23">
        <f>'Raw data (base scenario)'!A9599</f>
        <v>9593</v>
      </c>
      <c r="C9607" s="23" t="str">
        <f>'Raw data (base scenario)'!B9599</f>
        <v>S</v>
      </c>
      <c r="D9607" s="23" t="str">
        <f>'Raw data (base scenario)'!C9599</f>
        <v>H</v>
      </c>
      <c r="E9607" t="b">
        <f t="shared" si="902"/>
        <v>1</v>
      </c>
      <c r="F9607" t="b">
        <f t="shared" si="903"/>
        <v>1</v>
      </c>
      <c r="G9607" t="str">
        <f t="shared" si="904"/>
        <v>N/A</v>
      </c>
      <c r="K9607" s="28">
        <v>9593</v>
      </c>
      <c r="L9607" s="28" t="s">
        <v>1</v>
      </c>
      <c r="M9607" s="28" t="s">
        <v>1</v>
      </c>
      <c r="N9607" t="b">
        <f t="shared" si="905"/>
        <v>1</v>
      </c>
      <c r="O9607" t="b">
        <f t="shared" si="906"/>
        <v>1</v>
      </c>
      <c r="P9607" t="str">
        <f t="shared" si="907"/>
        <v>N/A</v>
      </c>
    </row>
    <row r="9608" spans="2:16" x14ac:dyDescent="0.25">
      <c r="B9608" s="23">
        <f>'Raw data (base scenario)'!A9600</f>
        <v>9594</v>
      </c>
      <c r="C9608" s="23" t="str">
        <f>'Raw data (base scenario)'!B9600</f>
        <v>I</v>
      </c>
      <c r="D9608" s="23" t="str">
        <f>'Raw data (base scenario)'!C9600</f>
        <v>S</v>
      </c>
      <c r="E9608" t="b">
        <f t="shared" si="902"/>
        <v>1</v>
      </c>
      <c r="F9608" t="b">
        <f t="shared" si="903"/>
        <v>1</v>
      </c>
      <c r="G9608" t="str">
        <f t="shared" si="904"/>
        <v>N/A</v>
      </c>
      <c r="K9608" s="28">
        <v>9594</v>
      </c>
      <c r="L9608" s="28" t="s">
        <v>18</v>
      </c>
      <c r="M9608" s="28" t="s">
        <v>18</v>
      </c>
      <c r="N9608" t="b">
        <f t="shared" si="905"/>
        <v>1</v>
      </c>
      <c r="O9608" t="b">
        <f t="shared" si="906"/>
        <v>1</v>
      </c>
      <c r="P9608" t="str">
        <f t="shared" si="907"/>
        <v>N/A</v>
      </c>
    </row>
    <row r="9609" spans="2:16" x14ac:dyDescent="0.25">
      <c r="B9609" s="23">
        <f>'Raw data (base scenario)'!A9601</f>
        <v>9595</v>
      </c>
      <c r="C9609" s="23" t="str">
        <f>'Raw data (base scenario)'!B9601</f>
        <v>H</v>
      </c>
      <c r="D9609" s="23" t="str">
        <f>'Raw data (base scenario)'!C9601</f>
        <v>H</v>
      </c>
      <c r="E9609" t="b">
        <f t="shared" si="902"/>
        <v>1</v>
      </c>
      <c r="F9609" t="b">
        <f t="shared" si="903"/>
        <v>1</v>
      </c>
      <c r="G9609" t="str">
        <f t="shared" si="904"/>
        <v>N/A</v>
      </c>
      <c r="K9609" s="28">
        <v>9595</v>
      </c>
      <c r="L9609" s="28" t="s">
        <v>18</v>
      </c>
      <c r="M9609" s="28" t="s">
        <v>18</v>
      </c>
      <c r="N9609" t="b">
        <f t="shared" si="905"/>
        <v>1</v>
      </c>
      <c r="O9609" t="b">
        <f t="shared" si="906"/>
        <v>1</v>
      </c>
      <c r="P9609" t="str">
        <f t="shared" si="907"/>
        <v>N/A</v>
      </c>
    </row>
    <row r="9610" spans="2:16" x14ac:dyDescent="0.25">
      <c r="B9610" s="23">
        <f>'Raw data (base scenario)'!A9602</f>
        <v>9596</v>
      </c>
      <c r="C9610" s="23" t="str">
        <f>'Raw data (base scenario)'!B9602</f>
        <v>I</v>
      </c>
      <c r="D9610" s="23" t="str">
        <f>'Raw data (base scenario)'!C9602</f>
        <v>I</v>
      </c>
      <c r="E9610" t="b">
        <f t="shared" si="902"/>
        <v>1</v>
      </c>
      <c r="F9610" t="b">
        <f t="shared" si="903"/>
        <v>1</v>
      </c>
      <c r="G9610" t="str">
        <f t="shared" si="904"/>
        <v>N/A</v>
      </c>
      <c r="K9610" s="28">
        <v>9596</v>
      </c>
      <c r="L9610" s="28" t="s">
        <v>3</v>
      </c>
      <c r="M9610" s="28" t="s">
        <v>1</v>
      </c>
      <c r="N9610" t="b">
        <f t="shared" si="905"/>
        <v>1</v>
      </c>
      <c r="O9610" t="b">
        <f t="shared" si="906"/>
        <v>1</v>
      </c>
      <c r="P9610" t="str">
        <f t="shared" si="907"/>
        <v>N/A</v>
      </c>
    </row>
    <row r="9611" spans="2:16" x14ac:dyDescent="0.25">
      <c r="B9611" s="23">
        <f>'Raw data (base scenario)'!A9603</f>
        <v>9597</v>
      </c>
      <c r="C9611" s="23" t="str">
        <f>'Raw data (base scenario)'!B9603</f>
        <v>I</v>
      </c>
      <c r="D9611" s="23" t="str">
        <f>'Raw data (base scenario)'!C9603</f>
        <v>I</v>
      </c>
      <c r="E9611" t="b">
        <f t="shared" si="902"/>
        <v>1</v>
      </c>
      <c r="F9611" t="b">
        <f t="shared" si="903"/>
        <v>1</v>
      </c>
      <c r="G9611" t="str">
        <f t="shared" si="904"/>
        <v>N/A</v>
      </c>
      <c r="K9611" s="28">
        <v>9597</v>
      </c>
      <c r="L9611" s="28" t="s">
        <v>3</v>
      </c>
      <c r="M9611" s="28" t="s">
        <v>3</v>
      </c>
      <c r="N9611" t="b">
        <f t="shared" si="905"/>
        <v>1</v>
      </c>
      <c r="O9611" t="b">
        <f t="shared" si="906"/>
        <v>1</v>
      </c>
      <c r="P9611" t="str">
        <f t="shared" si="907"/>
        <v>N/A</v>
      </c>
    </row>
    <row r="9612" spans="2:16" x14ac:dyDescent="0.25">
      <c r="B9612" s="23">
        <f>'Raw data (base scenario)'!A9604</f>
        <v>9598</v>
      </c>
      <c r="C9612" s="23" t="str">
        <f>'Raw data (base scenario)'!B9604</f>
        <v>S</v>
      </c>
      <c r="D9612" s="23" t="str">
        <f>'Raw data (base scenario)'!C9604</f>
        <v>H</v>
      </c>
      <c r="E9612" t="b">
        <f t="shared" si="902"/>
        <v>1</v>
      </c>
      <c r="F9612" t="b">
        <f t="shared" si="903"/>
        <v>1</v>
      </c>
      <c r="G9612" t="str">
        <f t="shared" si="904"/>
        <v>N/A</v>
      </c>
      <c r="K9612" s="28">
        <v>9598</v>
      </c>
      <c r="L9612" s="28" t="s">
        <v>1</v>
      </c>
      <c r="M9612" s="28" t="s">
        <v>1</v>
      </c>
      <c r="N9612" t="b">
        <f t="shared" si="905"/>
        <v>1</v>
      </c>
      <c r="O9612" t="b">
        <f t="shared" si="906"/>
        <v>1</v>
      </c>
      <c r="P9612" t="str">
        <f t="shared" si="907"/>
        <v>N/A</v>
      </c>
    </row>
    <row r="9613" spans="2:16" x14ac:dyDescent="0.25">
      <c r="B9613" s="23">
        <f>'Raw data (base scenario)'!A9605</f>
        <v>9599</v>
      </c>
      <c r="C9613" s="23" t="str">
        <f>'Raw data (base scenario)'!B9605</f>
        <v>S</v>
      </c>
      <c r="D9613" s="23" t="str">
        <f>'Raw data (base scenario)'!C9605</f>
        <v>S</v>
      </c>
      <c r="E9613" t="b">
        <f t="shared" si="902"/>
        <v>1</v>
      </c>
      <c r="F9613" t="b">
        <f t="shared" si="903"/>
        <v>1</v>
      </c>
      <c r="G9613" t="str">
        <f t="shared" si="904"/>
        <v>N/A</v>
      </c>
      <c r="K9613" s="28">
        <v>9599</v>
      </c>
      <c r="L9613" s="28" t="s">
        <v>2</v>
      </c>
      <c r="M9613" s="28" t="s">
        <v>2</v>
      </c>
      <c r="N9613" t="b">
        <f t="shared" si="905"/>
        <v>1</v>
      </c>
      <c r="O9613" t="b">
        <f t="shared" si="906"/>
        <v>1</v>
      </c>
      <c r="P9613" t="b">
        <f t="shared" si="907"/>
        <v>1</v>
      </c>
    </row>
    <row r="9614" spans="2:16" x14ac:dyDescent="0.25">
      <c r="B9614" s="23">
        <f>'Raw data (base scenario)'!A9606</f>
        <v>9600</v>
      </c>
      <c r="C9614" s="23" t="str">
        <f>'Raw data (base scenario)'!B9606</f>
        <v>H</v>
      </c>
      <c r="D9614" s="23" t="str">
        <f>'Raw data (base scenario)'!C9606</f>
        <v>H</v>
      </c>
      <c r="E9614" t="b">
        <f t="shared" si="902"/>
        <v>1</v>
      </c>
      <c r="F9614" t="b">
        <f t="shared" si="903"/>
        <v>1</v>
      </c>
      <c r="G9614" t="str">
        <f t="shared" si="904"/>
        <v>N/A</v>
      </c>
      <c r="K9614" s="28">
        <v>9600</v>
      </c>
      <c r="L9614" s="28" t="s">
        <v>3</v>
      </c>
      <c r="M9614" s="28" t="s">
        <v>1</v>
      </c>
      <c r="N9614" t="b">
        <f t="shared" si="905"/>
        <v>1</v>
      </c>
      <c r="O9614" t="b">
        <f t="shared" si="906"/>
        <v>1</v>
      </c>
      <c r="P9614" t="str">
        <f t="shared" si="907"/>
        <v>N/A</v>
      </c>
    </row>
    <row r="9615" spans="2:16" x14ac:dyDescent="0.25">
      <c r="B9615" s="23">
        <f>'Raw data (base scenario)'!A9607</f>
        <v>9601</v>
      </c>
      <c r="C9615" s="23" t="str">
        <f>'Raw data (base scenario)'!B9607</f>
        <v>D</v>
      </c>
      <c r="D9615" s="23" t="str">
        <f>'Raw data (base scenario)'!C9607</f>
        <v>D</v>
      </c>
      <c r="E9615" t="b">
        <f t="shared" ref="E9615:E9678" si="908">OR(C9615=$A$4,C9615=$A$5,C9615=$A$6,C9615=$A$7)</f>
        <v>1</v>
      </c>
      <c r="F9615" t="b">
        <f t="shared" ref="F9615:F9678" si="909">OR(D9615=$A$4,D9615=$A$5,D9615=$A$6,D9615=$A$7)</f>
        <v>1</v>
      </c>
      <c r="G9615" t="b">
        <f t="shared" si="904"/>
        <v>1</v>
      </c>
      <c r="K9615" s="28">
        <v>9601</v>
      </c>
      <c r="L9615" s="28" t="s">
        <v>18</v>
      </c>
      <c r="M9615" s="28" t="s">
        <v>18</v>
      </c>
      <c r="N9615" t="b">
        <f t="shared" si="905"/>
        <v>1</v>
      </c>
      <c r="O9615" t="b">
        <f t="shared" si="906"/>
        <v>1</v>
      </c>
      <c r="P9615" t="str">
        <f t="shared" si="907"/>
        <v>N/A</v>
      </c>
    </row>
    <row r="9616" spans="2:16" x14ac:dyDescent="0.25">
      <c r="B9616" s="23">
        <f>'Raw data (base scenario)'!A9608</f>
        <v>9602</v>
      </c>
      <c r="C9616" s="23" t="str">
        <f>'Raw data (base scenario)'!B9608</f>
        <v>S</v>
      </c>
      <c r="D9616" s="23" t="str">
        <f>'Raw data (base scenario)'!C9608</f>
        <v>H</v>
      </c>
      <c r="E9616" t="b">
        <f t="shared" si="908"/>
        <v>1</v>
      </c>
      <c r="F9616" t="b">
        <f t="shared" si="909"/>
        <v>1</v>
      </c>
      <c r="G9616" t="str">
        <f t="shared" ref="G9616:G9679" si="910">IF(C9616="D",D9616="D","N/A")</f>
        <v>N/A</v>
      </c>
      <c r="K9616" s="28">
        <v>9602</v>
      </c>
      <c r="L9616" s="28" t="s">
        <v>3</v>
      </c>
      <c r="M9616" s="28" t="s">
        <v>3</v>
      </c>
      <c r="N9616" t="b">
        <f t="shared" si="905"/>
        <v>1</v>
      </c>
      <c r="O9616" t="b">
        <f t="shared" si="906"/>
        <v>1</v>
      </c>
      <c r="P9616" t="str">
        <f t="shared" si="907"/>
        <v>N/A</v>
      </c>
    </row>
    <row r="9617" spans="2:16" x14ac:dyDescent="0.25">
      <c r="B9617" s="23">
        <f>'Raw data (base scenario)'!A9609</f>
        <v>9603</v>
      </c>
      <c r="C9617" s="23" t="str">
        <f>'Raw data (base scenario)'!B9609</f>
        <v>I</v>
      </c>
      <c r="D9617" s="23" t="str">
        <f>'Raw data (base scenario)'!C9609</f>
        <v>I</v>
      </c>
      <c r="E9617" t="b">
        <f t="shared" si="908"/>
        <v>1</v>
      </c>
      <c r="F9617" t="b">
        <f t="shared" si="909"/>
        <v>1</v>
      </c>
      <c r="G9617" t="str">
        <f t="shared" si="910"/>
        <v>N/A</v>
      </c>
      <c r="K9617" s="28">
        <v>9603</v>
      </c>
      <c r="L9617" s="28" t="s">
        <v>3</v>
      </c>
      <c r="M9617" s="28" t="s">
        <v>1</v>
      </c>
      <c r="N9617" t="b">
        <f t="shared" si="905"/>
        <v>1</v>
      </c>
      <c r="O9617" t="b">
        <f t="shared" si="906"/>
        <v>1</v>
      </c>
      <c r="P9617" t="str">
        <f t="shared" si="907"/>
        <v>N/A</v>
      </c>
    </row>
    <row r="9618" spans="2:16" x14ac:dyDescent="0.25">
      <c r="B9618" s="23">
        <f>'Raw data (base scenario)'!A9610</f>
        <v>9604</v>
      </c>
      <c r="C9618" s="23" t="str">
        <f>'Raw data (base scenario)'!B9610</f>
        <v>S</v>
      </c>
      <c r="D9618" s="23" t="str">
        <f>'Raw data (base scenario)'!C9610</f>
        <v>S</v>
      </c>
      <c r="E9618" t="b">
        <f t="shared" si="908"/>
        <v>1</v>
      </c>
      <c r="F9618" t="b">
        <f t="shared" si="909"/>
        <v>1</v>
      </c>
      <c r="G9618" t="str">
        <f t="shared" si="910"/>
        <v>N/A</v>
      </c>
      <c r="K9618" s="28">
        <v>9604</v>
      </c>
      <c r="L9618" s="28" t="s">
        <v>2</v>
      </c>
      <c r="M9618" s="28" t="s">
        <v>2</v>
      </c>
      <c r="N9618" t="b">
        <f t="shared" si="905"/>
        <v>1</v>
      </c>
      <c r="O9618" t="b">
        <f t="shared" si="906"/>
        <v>1</v>
      </c>
      <c r="P9618" t="b">
        <f t="shared" si="907"/>
        <v>1</v>
      </c>
    </row>
    <row r="9619" spans="2:16" x14ac:dyDescent="0.25">
      <c r="B9619" s="23">
        <f>'Raw data (base scenario)'!A9611</f>
        <v>9605</v>
      </c>
      <c r="C9619" s="23" t="str">
        <f>'Raw data (base scenario)'!B9611</f>
        <v>S</v>
      </c>
      <c r="D9619" s="23" t="str">
        <f>'Raw data (base scenario)'!C9611</f>
        <v>H</v>
      </c>
      <c r="E9619" t="b">
        <f t="shared" si="908"/>
        <v>1</v>
      </c>
      <c r="F9619" t="b">
        <f t="shared" si="909"/>
        <v>1</v>
      </c>
      <c r="G9619" t="str">
        <f t="shared" si="910"/>
        <v>N/A</v>
      </c>
      <c r="K9619" s="28">
        <v>9605</v>
      </c>
      <c r="L9619" s="28" t="s">
        <v>3</v>
      </c>
      <c r="M9619" s="28" t="s">
        <v>1</v>
      </c>
      <c r="N9619" t="b">
        <f t="shared" si="905"/>
        <v>1</v>
      </c>
      <c r="O9619" t="b">
        <f t="shared" si="906"/>
        <v>1</v>
      </c>
      <c r="P9619" t="str">
        <f t="shared" si="907"/>
        <v>N/A</v>
      </c>
    </row>
    <row r="9620" spans="2:16" x14ac:dyDescent="0.25">
      <c r="B9620" s="23">
        <f>'Raw data (base scenario)'!A9612</f>
        <v>9606</v>
      </c>
      <c r="C9620" s="23" t="str">
        <f>'Raw data (base scenario)'!B9612</f>
        <v>D</v>
      </c>
      <c r="D9620" s="23" t="str">
        <f>'Raw data (base scenario)'!C9612</f>
        <v>D</v>
      </c>
      <c r="E9620" t="b">
        <f t="shared" si="908"/>
        <v>1</v>
      </c>
      <c r="F9620" t="b">
        <f t="shared" si="909"/>
        <v>1</v>
      </c>
      <c r="G9620" t="b">
        <f t="shared" si="910"/>
        <v>1</v>
      </c>
      <c r="K9620" s="28">
        <v>9606</v>
      </c>
      <c r="L9620" s="28" t="s">
        <v>2</v>
      </c>
      <c r="M9620" s="28" t="s">
        <v>2</v>
      </c>
      <c r="N9620" t="b">
        <f t="shared" si="905"/>
        <v>1</v>
      </c>
      <c r="O9620" t="b">
        <f t="shared" si="906"/>
        <v>1</v>
      </c>
      <c r="P9620" t="b">
        <f t="shared" si="907"/>
        <v>1</v>
      </c>
    </row>
    <row r="9621" spans="2:16" x14ac:dyDescent="0.25">
      <c r="B9621" s="23">
        <f>'Raw data (base scenario)'!A9613</f>
        <v>9607</v>
      </c>
      <c r="C9621" s="23" t="str">
        <f>'Raw data (base scenario)'!B9613</f>
        <v>S</v>
      </c>
      <c r="D9621" s="23" t="str">
        <f>'Raw data (base scenario)'!C9613</f>
        <v>H</v>
      </c>
      <c r="E9621" t="b">
        <f t="shared" si="908"/>
        <v>1</v>
      </c>
      <c r="F9621" t="b">
        <f t="shared" si="909"/>
        <v>1</v>
      </c>
      <c r="G9621" t="str">
        <f t="shared" si="910"/>
        <v>N/A</v>
      </c>
      <c r="K9621" s="28">
        <v>9607</v>
      </c>
      <c r="L9621" s="28" t="s">
        <v>3</v>
      </c>
      <c r="M9621" s="28" t="s">
        <v>1</v>
      </c>
      <c r="N9621" t="b">
        <f t="shared" si="905"/>
        <v>1</v>
      </c>
      <c r="O9621" t="b">
        <f t="shared" si="906"/>
        <v>1</v>
      </c>
      <c r="P9621" t="str">
        <f t="shared" si="907"/>
        <v>N/A</v>
      </c>
    </row>
    <row r="9622" spans="2:16" x14ac:dyDescent="0.25">
      <c r="B9622" s="23">
        <f>'Raw data (base scenario)'!A9614</f>
        <v>9608</v>
      </c>
      <c r="C9622" s="23" t="str">
        <f>'Raw data (base scenario)'!B9614</f>
        <v>D</v>
      </c>
      <c r="D9622" s="23" t="str">
        <f>'Raw data (base scenario)'!C9614</f>
        <v>D</v>
      </c>
      <c r="E9622" t="b">
        <f t="shared" si="908"/>
        <v>1</v>
      </c>
      <c r="F9622" t="b">
        <f t="shared" si="909"/>
        <v>1</v>
      </c>
      <c r="G9622" t="b">
        <f t="shared" si="910"/>
        <v>1</v>
      </c>
      <c r="K9622" s="28">
        <v>9608</v>
      </c>
      <c r="L9622" s="28" t="s">
        <v>2</v>
      </c>
      <c r="M9622" s="28" t="s">
        <v>2</v>
      </c>
      <c r="N9622" t="b">
        <f t="shared" si="905"/>
        <v>1</v>
      </c>
      <c r="O9622" t="b">
        <f t="shared" si="906"/>
        <v>1</v>
      </c>
      <c r="P9622" t="b">
        <f t="shared" si="907"/>
        <v>1</v>
      </c>
    </row>
    <row r="9623" spans="2:16" x14ac:dyDescent="0.25">
      <c r="B9623" s="23">
        <f>'Raw data (base scenario)'!A9615</f>
        <v>9609</v>
      </c>
      <c r="C9623" s="23" t="str">
        <f>'Raw data (base scenario)'!B9615</f>
        <v>S</v>
      </c>
      <c r="D9623" s="23" t="str">
        <f>'Raw data (base scenario)'!C9615</f>
        <v>H</v>
      </c>
      <c r="E9623" t="b">
        <f t="shared" si="908"/>
        <v>1</v>
      </c>
      <c r="F9623" t="b">
        <f t="shared" si="909"/>
        <v>1</v>
      </c>
      <c r="G9623" t="str">
        <f t="shared" si="910"/>
        <v>N/A</v>
      </c>
      <c r="K9623" s="28">
        <v>9609</v>
      </c>
      <c r="L9623" s="28" t="s">
        <v>2</v>
      </c>
      <c r="M9623" s="28" t="s">
        <v>2</v>
      </c>
      <c r="N9623" t="b">
        <f t="shared" si="905"/>
        <v>1</v>
      </c>
      <c r="O9623" t="b">
        <f t="shared" si="906"/>
        <v>1</v>
      </c>
      <c r="P9623" t="b">
        <f t="shared" si="907"/>
        <v>1</v>
      </c>
    </row>
    <row r="9624" spans="2:16" x14ac:dyDescent="0.25">
      <c r="B9624" s="23">
        <f>'Raw data (base scenario)'!A9616</f>
        <v>9610</v>
      </c>
      <c r="C9624" s="23" t="str">
        <f>'Raw data (base scenario)'!B9616</f>
        <v>D</v>
      </c>
      <c r="D9624" s="23" t="str">
        <f>'Raw data (base scenario)'!C9616</f>
        <v>D</v>
      </c>
      <c r="E9624" t="b">
        <f t="shared" si="908"/>
        <v>1</v>
      </c>
      <c r="F9624" t="b">
        <f t="shared" si="909"/>
        <v>1</v>
      </c>
      <c r="G9624" t="b">
        <f t="shared" si="910"/>
        <v>1</v>
      </c>
      <c r="K9624" s="28">
        <v>9610</v>
      </c>
      <c r="L9624" s="28" t="s">
        <v>1</v>
      </c>
      <c r="M9624" s="28" t="s">
        <v>3</v>
      </c>
      <c r="N9624" t="b">
        <f t="shared" si="905"/>
        <v>1</v>
      </c>
      <c r="O9624" t="b">
        <f t="shared" si="906"/>
        <v>1</v>
      </c>
      <c r="P9624" t="str">
        <f t="shared" si="907"/>
        <v>N/A</v>
      </c>
    </row>
    <row r="9625" spans="2:16" x14ac:dyDescent="0.25">
      <c r="B9625" s="23">
        <f>'Raw data (base scenario)'!A9617</f>
        <v>9611</v>
      </c>
      <c r="C9625" s="23" t="str">
        <f>'Raw data (base scenario)'!B9617</f>
        <v>D</v>
      </c>
      <c r="D9625" s="23" t="str">
        <f>'Raw data (base scenario)'!C9617</f>
        <v>D</v>
      </c>
      <c r="E9625" t="b">
        <f t="shared" si="908"/>
        <v>1</v>
      </c>
      <c r="F9625" t="b">
        <f t="shared" si="909"/>
        <v>1</v>
      </c>
      <c r="G9625" t="b">
        <f t="shared" si="910"/>
        <v>1</v>
      </c>
      <c r="K9625" s="28">
        <v>9611</v>
      </c>
      <c r="L9625" s="28" t="s">
        <v>1</v>
      </c>
      <c r="M9625" s="28" t="s">
        <v>3</v>
      </c>
      <c r="N9625" t="b">
        <f t="shared" si="905"/>
        <v>1</v>
      </c>
      <c r="O9625" t="b">
        <f t="shared" si="906"/>
        <v>1</v>
      </c>
      <c r="P9625" t="str">
        <f t="shared" si="907"/>
        <v>N/A</v>
      </c>
    </row>
    <row r="9626" spans="2:16" x14ac:dyDescent="0.25">
      <c r="B9626" s="23">
        <f>'Raw data (base scenario)'!A9618</f>
        <v>9612</v>
      </c>
      <c r="C9626" s="23" t="str">
        <f>'Raw data (base scenario)'!B9618</f>
        <v>H</v>
      </c>
      <c r="D9626" s="23" t="str">
        <f>'Raw data (base scenario)'!C9618</f>
        <v>S</v>
      </c>
      <c r="E9626" t="b">
        <f t="shared" si="908"/>
        <v>1</v>
      </c>
      <c r="F9626" t="b">
        <f t="shared" si="909"/>
        <v>1</v>
      </c>
      <c r="G9626" t="str">
        <f t="shared" si="910"/>
        <v>N/A</v>
      </c>
      <c r="K9626" s="28">
        <v>9612</v>
      </c>
      <c r="L9626" s="28" t="s">
        <v>2</v>
      </c>
      <c r="M9626" s="28" t="s">
        <v>2</v>
      </c>
      <c r="N9626" t="b">
        <f t="shared" ref="N9626:N9689" si="911">OR(L9626=$A$4,L9626=$A$5,L9626=$A$6,L9626=$A$7)</f>
        <v>1</v>
      </c>
      <c r="O9626" t="b">
        <f t="shared" ref="O9626:O9689" si="912">OR(M9626=$A$4,M9626=$A$5,M9626=$A$6,M9626=$A$7)</f>
        <v>1</v>
      </c>
      <c r="P9626" t="b">
        <f t="shared" ref="P9626:P9689" si="913">IF(L9626="D",M9626="D","N/A")</f>
        <v>1</v>
      </c>
    </row>
    <row r="9627" spans="2:16" x14ac:dyDescent="0.25">
      <c r="B9627" s="23">
        <f>'Raw data (base scenario)'!A9619</f>
        <v>9613</v>
      </c>
      <c r="C9627" s="23" t="str">
        <f>'Raw data (base scenario)'!B9619</f>
        <v>H</v>
      </c>
      <c r="D9627" s="23" t="str">
        <f>'Raw data (base scenario)'!C9619</f>
        <v>S</v>
      </c>
      <c r="E9627" t="b">
        <f t="shared" si="908"/>
        <v>1</v>
      </c>
      <c r="F9627" t="b">
        <f t="shared" si="909"/>
        <v>1</v>
      </c>
      <c r="G9627" t="str">
        <f t="shared" si="910"/>
        <v>N/A</v>
      </c>
      <c r="K9627" s="28">
        <v>9613</v>
      </c>
      <c r="L9627" s="28" t="s">
        <v>2</v>
      </c>
      <c r="M9627" s="28" t="s">
        <v>2</v>
      </c>
      <c r="N9627" t="b">
        <f t="shared" si="911"/>
        <v>1</v>
      </c>
      <c r="O9627" t="b">
        <f t="shared" si="912"/>
        <v>1</v>
      </c>
      <c r="P9627" t="b">
        <f t="shared" si="913"/>
        <v>1</v>
      </c>
    </row>
    <row r="9628" spans="2:16" x14ac:dyDescent="0.25">
      <c r="B9628" s="23">
        <f>'Raw data (base scenario)'!A9620</f>
        <v>9614</v>
      </c>
      <c r="C9628" s="23" t="str">
        <f>'Raw data (base scenario)'!B9620</f>
        <v>D</v>
      </c>
      <c r="D9628" s="23" t="str">
        <f>'Raw data (base scenario)'!C9620</f>
        <v>D</v>
      </c>
      <c r="E9628" t="b">
        <f t="shared" si="908"/>
        <v>1</v>
      </c>
      <c r="F9628" t="b">
        <f t="shared" si="909"/>
        <v>1</v>
      </c>
      <c r="G9628" t="b">
        <f t="shared" si="910"/>
        <v>1</v>
      </c>
      <c r="K9628" s="28">
        <v>9614</v>
      </c>
      <c r="L9628" s="28" t="s">
        <v>2</v>
      </c>
      <c r="M9628" s="28" t="s">
        <v>2</v>
      </c>
      <c r="N9628" t="b">
        <f t="shared" si="911"/>
        <v>1</v>
      </c>
      <c r="O9628" t="b">
        <f t="shared" si="912"/>
        <v>1</v>
      </c>
      <c r="P9628" t="b">
        <f t="shared" si="913"/>
        <v>1</v>
      </c>
    </row>
    <row r="9629" spans="2:16" x14ac:dyDescent="0.25">
      <c r="B9629" s="23">
        <f>'Raw data (base scenario)'!A9621</f>
        <v>9615</v>
      </c>
      <c r="C9629" s="23" t="str">
        <f>'Raw data (base scenario)'!B9621</f>
        <v>D</v>
      </c>
      <c r="D9629" s="23" t="str">
        <f>'Raw data (base scenario)'!C9621</f>
        <v>D</v>
      </c>
      <c r="E9629" t="b">
        <f t="shared" si="908"/>
        <v>1</v>
      </c>
      <c r="F9629" t="b">
        <f t="shared" si="909"/>
        <v>1</v>
      </c>
      <c r="G9629" t="b">
        <f t="shared" si="910"/>
        <v>1</v>
      </c>
      <c r="K9629" s="28">
        <v>9615</v>
      </c>
      <c r="L9629" s="28" t="s">
        <v>3</v>
      </c>
      <c r="M9629" s="28" t="s">
        <v>18</v>
      </c>
      <c r="N9629" t="b">
        <f t="shared" si="911"/>
        <v>1</v>
      </c>
      <c r="O9629" t="b">
        <f t="shared" si="912"/>
        <v>1</v>
      </c>
      <c r="P9629" t="str">
        <f t="shared" si="913"/>
        <v>N/A</v>
      </c>
    </row>
    <row r="9630" spans="2:16" x14ac:dyDescent="0.25">
      <c r="B9630" s="23">
        <f>'Raw data (base scenario)'!A9622</f>
        <v>9616</v>
      </c>
      <c r="C9630" s="23" t="str">
        <f>'Raw data (base scenario)'!B9622</f>
        <v>D</v>
      </c>
      <c r="D9630" s="23" t="str">
        <f>'Raw data (base scenario)'!C9622</f>
        <v>D</v>
      </c>
      <c r="E9630" t="b">
        <f t="shared" si="908"/>
        <v>1</v>
      </c>
      <c r="F9630" t="b">
        <f t="shared" si="909"/>
        <v>1</v>
      </c>
      <c r="G9630" t="b">
        <f t="shared" si="910"/>
        <v>1</v>
      </c>
      <c r="K9630" s="28">
        <v>9616</v>
      </c>
      <c r="L9630" s="28" t="s">
        <v>3</v>
      </c>
      <c r="M9630" s="28" t="s">
        <v>1</v>
      </c>
      <c r="N9630" t="b">
        <f t="shared" si="911"/>
        <v>1</v>
      </c>
      <c r="O9630" t="b">
        <f t="shared" si="912"/>
        <v>1</v>
      </c>
      <c r="P9630" t="str">
        <f t="shared" si="913"/>
        <v>N/A</v>
      </c>
    </row>
    <row r="9631" spans="2:16" x14ac:dyDescent="0.25">
      <c r="B9631" s="23">
        <f>'Raw data (base scenario)'!A9623</f>
        <v>9617</v>
      </c>
      <c r="C9631" s="23" t="str">
        <f>'Raw data (base scenario)'!B9623</f>
        <v>S</v>
      </c>
      <c r="D9631" s="23" t="str">
        <f>'Raw data (base scenario)'!C9623</f>
        <v>I</v>
      </c>
      <c r="E9631" t="b">
        <f t="shared" si="908"/>
        <v>1</v>
      </c>
      <c r="F9631" t="b">
        <f t="shared" si="909"/>
        <v>1</v>
      </c>
      <c r="G9631" t="str">
        <f t="shared" si="910"/>
        <v>N/A</v>
      </c>
      <c r="K9631" s="28">
        <v>9617</v>
      </c>
      <c r="L9631" s="28" t="s">
        <v>3</v>
      </c>
      <c r="M9631" s="28" t="s">
        <v>1</v>
      </c>
      <c r="N9631" t="b">
        <f t="shared" si="911"/>
        <v>1</v>
      </c>
      <c r="O9631" t="b">
        <f t="shared" si="912"/>
        <v>1</v>
      </c>
      <c r="P9631" t="str">
        <f t="shared" si="913"/>
        <v>N/A</v>
      </c>
    </row>
    <row r="9632" spans="2:16" x14ac:dyDescent="0.25">
      <c r="B9632" s="23">
        <f>'Raw data (base scenario)'!A9624</f>
        <v>9618</v>
      </c>
      <c r="C9632" s="23" t="str">
        <f>'Raw data (base scenario)'!B9624</f>
        <v>S</v>
      </c>
      <c r="D9632" s="23" t="str">
        <f>'Raw data (base scenario)'!C9624</f>
        <v>H</v>
      </c>
      <c r="E9632" t="b">
        <f t="shared" si="908"/>
        <v>1</v>
      </c>
      <c r="F9632" t="b">
        <f t="shared" si="909"/>
        <v>1</v>
      </c>
      <c r="G9632" t="str">
        <f t="shared" si="910"/>
        <v>N/A</v>
      </c>
      <c r="K9632" s="28">
        <v>9618</v>
      </c>
      <c r="L9632" s="28" t="s">
        <v>18</v>
      </c>
      <c r="M9632" s="28" t="s">
        <v>18</v>
      </c>
      <c r="N9632" t="b">
        <f t="shared" si="911"/>
        <v>1</v>
      </c>
      <c r="O9632" t="b">
        <f t="shared" si="912"/>
        <v>1</v>
      </c>
      <c r="P9632" t="str">
        <f t="shared" si="913"/>
        <v>N/A</v>
      </c>
    </row>
    <row r="9633" spans="2:16" x14ac:dyDescent="0.25">
      <c r="B9633" s="23">
        <f>'Raw data (base scenario)'!A9625</f>
        <v>9619</v>
      </c>
      <c r="C9633" s="23" t="str">
        <f>'Raw data (base scenario)'!B9625</f>
        <v>S</v>
      </c>
      <c r="D9633" s="23" t="str">
        <f>'Raw data (base scenario)'!C9625</f>
        <v>H</v>
      </c>
      <c r="E9633" t="b">
        <f t="shared" si="908"/>
        <v>1</v>
      </c>
      <c r="F9633" t="b">
        <f t="shared" si="909"/>
        <v>1</v>
      </c>
      <c r="G9633" t="str">
        <f t="shared" si="910"/>
        <v>N/A</v>
      </c>
      <c r="K9633" s="28">
        <v>9619</v>
      </c>
      <c r="L9633" s="28" t="s">
        <v>18</v>
      </c>
      <c r="M9633" s="28" t="s">
        <v>3</v>
      </c>
      <c r="N9633" t="b">
        <f t="shared" si="911"/>
        <v>1</v>
      </c>
      <c r="O9633" t="b">
        <f t="shared" si="912"/>
        <v>1</v>
      </c>
      <c r="P9633" t="str">
        <f t="shared" si="913"/>
        <v>N/A</v>
      </c>
    </row>
    <row r="9634" spans="2:16" x14ac:dyDescent="0.25">
      <c r="B9634" s="23">
        <f>'Raw data (base scenario)'!A9626</f>
        <v>9620</v>
      </c>
      <c r="C9634" s="23" t="str">
        <f>'Raw data (base scenario)'!B9626</f>
        <v>I</v>
      </c>
      <c r="D9634" s="23" t="str">
        <f>'Raw data (base scenario)'!C9626</f>
        <v>I</v>
      </c>
      <c r="E9634" t="b">
        <f t="shared" si="908"/>
        <v>1</v>
      </c>
      <c r="F9634" t="b">
        <f t="shared" si="909"/>
        <v>1</v>
      </c>
      <c r="G9634" t="str">
        <f t="shared" si="910"/>
        <v>N/A</v>
      </c>
      <c r="K9634" s="28">
        <v>9620</v>
      </c>
      <c r="L9634" s="28" t="s">
        <v>1</v>
      </c>
      <c r="M9634" s="28" t="s">
        <v>3</v>
      </c>
      <c r="N9634" t="b">
        <f t="shared" si="911"/>
        <v>1</v>
      </c>
      <c r="O9634" t="b">
        <f t="shared" si="912"/>
        <v>1</v>
      </c>
      <c r="P9634" t="str">
        <f t="shared" si="913"/>
        <v>N/A</v>
      </c>
    </row>
    <row r="9635" spans="2:16" x14ac:dyDescent="0.25">
      <c r="B9635" s="23">
        <f>'Raw data (base scenario)'!A9627</f>
        <v>9621</v>
      </c>
      <c r="C9635" s="23" t="str">
        <f>'Raw data (base scenario)'!B9627</f>
        <v>I</v>
      </c>
      <c r="D9635" s="23" t="str">
        <f>'Raw data (base scenario)'!C9627</f>
        <v>S</v>
      </c>
      <c r="E9635" t="b">
        <f t="shared" si="908"/>
        <v>1</v>
      </c>
      <c r="F9635" t="b">
        <f t="shared" si="909"/>
        <v>1</v>
      </c>
      <c r="G9635" t="str">
        <f t="shared" si="910"/>
        <v>N/A</v>
      </c>
      <c r="K9635" s="28">
        <v>9621</v>
      </c>
      <c r="L9635" s="28" t="s">
        <v>1</v>
      </c>
      <c r="M9635" s="28" t="s">
        <v>1</v>
      </c>
      <c r="N9635" t="b">
        <f t="shared" si="911"/>
        <v>1</v>
      </c>
      <c r="O9635" t="b">
        <f t="shared" si="912"/>
        <v>1</v>
      </c>
      <c r="P9635" t="str">
        <f t="shared" si="913"/>
        <v>N/A</v>
      </c>
    </row>
    <row r="9636" spans="2:16" x14ac:dyDescent="0.25">
      <c r="B9636" s="23">
        <f>'Raw data (base scenario)'!A9628</f>
        <v>9622</v>
      </c>
      <c r="C9636" s="23" t="str">
        <f>'Raw data (base scenario)'!B9628</f>
        <v>H</v>
      </c>
      <c r="D9636" s="23" t="str">
        <f>'Raw data (base scenario)'!C9628</f>
        <v>S</v>
      </c>
      <c r="E9636" t="b">
        <f t="shared" si="908"/>
        <v>1</v>
      </c>
      <c r="F9636" t="b">
        <f t="shared" si="909"/>
        <v>1</v>
      </c>
      <c r="G9636" t="str">
        <f t="shared" si="910"/>
        <v>N/A</v>
      </c>
      <c r="K9636" s="28">
        <v>9622</v>
      </c>
      <c r="L9636" s="28" t="s">
        <v>3</v>
      </c>
      <c r="M9636" s="28" t="s">
        <v>1</v>
      </c>
      <c r="N9636" t="b">
        <f t="shared" si="911"/>
        <v>1</v>
      </c>
      <c r="O9636" t="b">
        <f t="shared" si="912"/>
        <v>1</v>
      </c>
      <c r="P9636" t="str">
        <f t="shared" si="913"/>
        <v>N/A</v>
      </c>
    </row>
    <row r="9637" spans="2:16" x14ac:dyDescent="0.25">
      <c r="B9637" s="23">
        <f>'Raw data (base scenario)'!A9629</f>
        <v>9623</v>
      </c>
      <c r="C9637" s="23" t="str">
        <f>'Raw data (base scenario)'!B9629</f>
        <v>H</v>
      </c>
      <c r="D9637" s="23" t="str">
        <f>'Raw data (base scenario)'!C9629</f>
        <v>H</v>
      </c>
      <c r="E9637" t="b">
        <f t="shared" si="908"/>
        <v>1</v>
      </c>
      <c r="F9637" t="b">
        <f t="shared" si="909"/>
        <v>1</v>
      </c>
      <c r="G9637" t="str">
        <f t="shared" si="910"/>
        <v>N/A</v>
      </c>
      <c r="K9637" s="28">
        <v>9623</v>
      </c>
      <c r="L9637" s="28" t="s">
        <v>1</v>
      </c>
      <c r="M9637" s="28" t="s">
        <v>1</v>
      </c>
      <c r="N9637" t="b">
        <f t="shared" si="911"/>
        <v>1</v>
      </c>
      <c r="O9637" t="b">
        <f t="shared" si="912"/>
        <v>1</v>
      </c>
      <c r="P9637" t="str">
        <f t="shared" si="913"/>
        <v>N/A</v>
      </c>
    </row>
    <row r="9638" spans="2:16" x14ac:dyDescent="0.25">
      <c r="B9638" s="23">
        <f>'Raw data (base scenario)'!A9630</f>
        <v>9624</v>
      </c>
      <c r="C9638" s="23" t="str">
        <f>'Raw data (base scenario)'!B9630</f>
        <v>S</v>
      </c>
      <c r="D9638" s="23" t="str">
        <f>'Raw data (base scenario)'!C9630</f>
        <v>H</v>
      </c>
      <c r="E9638" t="b">
        <f t="shared" si="908"/>
        <v>1</v>
      </c>
      <c r="F9638" t="b">
        <f t="shared" si="909"/>
        <v>1</v>
      </c>
      <c r="G9638" t="str">
        <f t="shared" si="910"/>
        <v>N/A</v>
      </c>
      <c r="K9638" s="28">
        <v>9624</v>
      </c>
      <c r="L9638" s="28" t="s">
        <v>1</v>
      </c>
      <c r="M9638" s="28" t="s">
        <v>1</v>
      </c>
      <c r="N9638" t="b">
        <f t="shared" si="911"/>
        <v>1</v>
      </c>
      <c r="O9638" t="b">
        <f t="shared" si="912"/>
        <v>1</v>
      </c>
      <c r="P9638" t="str">
        <f t="shared" si="913"/>
        <v>N/A</v>
      </c>
    </row>
    <row r="9639" spans="2:16" x14ac:dyDescent="0.25">
      <c r="B9639" s="23">
        <f>'Raw data (base scenario)'!A9631</f>
        <v>9625</v>
      </c>
      <c r="C9639" s="23" t="str">
        <f>'Raw data (base scenario)'!B9631</f>
        <v>H</v>
      </c>
      <c r="D9639" s="23" t="str">
        <f>'Raw data (base scenario)'!C9631</f>
        <v>H</v>
      </c>
      <c r="E9639" t="b">
        <f t="shared" si="908"/>
        <v>1</v>
      </c>
      <c r="F9639" t="b">
        <f t="shared" si="909"/>
        <v>1</v>
      </c>
      <c r="G9639" t="str">
        <f t="shared" si="910"/>
        <v>N/A</v>
      </c>
      <c r="K9639" s="28">
        <v>9625</v>
      </c>
      <c r="L9639" s="28" t="s">
        <v>2</v>
      </c>
      <c r="M9639" s="28" t="s">
        <v>2</v>
      </c>
      <c r="N9639" t="b">
        <f t="shared" si="911"/>
        <v>1</v>
      </c>
      <c r="O9639" t="b">
        <f t="shared" si="912"/>
        <v>1</v>
      </c>
      <c r="P9639" t="b">
        <f t="shared" si="913"/>
        <v>1</v>
      </c>
    </row>
    <row r="9640" spans="2:16" x14ac:dyDescent="0.25">
      <c r="B9640" s="23">
        <f>'Raw data (base scenario)'!A9632</f>
        <v>9626</v>
      </c>
      <c r="C9640" s="23" t="str">
        <f>'Raw data (base scenario)'!B9632</f>
        <v>H</v>
      </c>
      <c r="D9640" s="23" t="str">
        <f>'Raw data (base scenario)'!C9632</f>
        <v>H</v>
      </c>
      <c r="E9640" t="b">
        <f t="shared" si="908"/>
        <v>1</v>
      </c>
      <c r="F9640" t="b">
        <f t="shared" si="909"/>
        <v>1</v>
      </c>
      <c r="G9640" t="str">
        <f t="shared" si="910"/>
        <v>N/A</v>
      </c>
      <c r="K9640" s="28">
        <v>9626</v>
      </c>
      <c r="L9640" s="28" t="s">
        <v>18</v>
      </c>
      <c r="M9640" s="28" t="s">
        <v>18</v>
      </c>
      <c r="N9640" t="b">
        <f t="shared" si="911"/>
        <v>1</v>
      </c>
      <c r="O9640" t="b">
        <f t="shared" si="912"/>
        <v>1</v>
      </c>
      <c r="P9640" t="str">
        <f t="shared" si="913"/>
        <v>N/A</v>
      </c>
    </row>
    <row r="9641" spans="2:16" x14ac:dyDescent="0.25">
      <c r="B9641" s="23">
        <f>'Raw data (base scenario)'!A9633</f>
        <v>9627</v>
      </c>
      <c r="C9641" s="23" t="str">
        <f>'Raw data (base scenario)'!B9633</f>
        <v>D</v>
      </c>
      <c r="D9641" s="23" t="str">
        <f>'Raw data (base scenario)'!C9633</f>
        <v>D</v>
      </c>
      <c r="E9641" t="b">
        <f t="shared" si="908"/>
        <v>1</v>
      </c>
      <c r="F9641" t="b">
        <f t="shared" si="909"/>
        <v>1</v>
      </c>
      <c r="G9641" t="b">
        <f t="shared" si="910"/>
        <v>1</v>
      </c>
      <c r="K9641" s="28">
        <v>9627</v>
      </c>
      <c r="L9641" s="28" t="s">
        <v>3</v>
      </c>
      <c r="M9641" s="28" t="s">
        <v>18</v>
      </c>
      <c r="N9641" t="b">
        <f t="shared" si="911"/>
        <v>1</v>
      </c>
      <c r="O9641" t="b">
        <f t="shared" si="912"/>
        <v>1</v>
      </c>
      <c r="P9641" t="str">
        <f t="shared" si="913"/>
        <v>N/A</v>
      </c>
    </row>
    <row r="9642" spans="2:16" x14ac:dyDescent="0.25">
      <c r="B9642" s="23">
        <f>'Raw data (base scenario)'!A9634</f>
        <v>9628</v>
      </c>
      <c r="C9642" s="23" t="str">
        <f>'Raw data (base scenario)'!B9634</f>
        <v>I</v>
      </c>
      <c r="D9642" s="23" t="str">
        <f>'Raw data (base scenario)'!C9634</f>
        <v>I</v>
      </c>
      <c r="E9642" t="b">
        <f t="shared" si="908"/>
        <v>1</v>
      </c>
      <c r="F9642" t="b">
        <f t="shared" si="909"/>
        <v>1</v>
      </c>
      <c r="G9642" t="str">
        <f t="shared" si="910"/>
        <v>N/A</v>
      </c>
      <c r="K9642" s="28">
        <v>9628</v>
      </c>
      <c r="L9642" s="28" t="s">
        <v>3</v>
      </c>
      <c r="M9642" s="28" t="s">
        <v>1</v>
      </c>
      <c r="N9642" t="b">
        <f t="shared" si="911"/>
        <v>1</v>
      </c>
      <c r="O9642" t="b">
        <f t="shared" si="912"/>
        <v>1</v>
      </c>
      <c r="P9642" t="str">
        <f t="shared" si="913"/>
        <v>N/A</v>
      </c>
    </row>
    <row r="9643" spans="2:16" x14ac:dyDescent="0.25">
      <c r="B9643" s="23">
        <f>'Raw data (base scenario)'!A9635</f>
        <v>9629</v>
      </c>
      <c r="C9643" s="23" t="str">
        <f>'Raw data (base scenario)'!B9635</f>
        <v>S</v>
      </c>
      <c r="D9643" s="23" t="str">
        <f>'Raw data (base scenario)'!C9635</f>
        <v>I</v>
      </c>
      <c r="E9643" t="b">
        <f t="shared" si="908"/>
        <v>1</v>
      </c>
      <c r="F9643" t="b">
        <f t="shared" si="909"/>
        <v>1</v>
      </c>
      <c r="G9643" t="str">
        <f t="shared" si="910"/>
        <v>N/A</v>
      </c>
      <c r="K9643" s="28">
        <v>9629</v>
      </c>
      <c r="L9643" s="28" t="s">
        <v>3</v>
      </c>
      <c r="M9643" s="28" t="s">
        <v>1</v>
      </c>
      <c r="N9643" t="b">
        <f t="shared" si="911"/>
        <v>1</v>
      </c>
      <c r="O9643" t="b">
        <f t="shared" si="912"/>
        <v>1</v>
      </c>
      <c r="P9643" t="str">
        <f t="shared" si="913"/>
        <v>N/A</v>
      </c>
    </row>
    <row r="9644" spans="2:16" x14ac:dyDescent="0.25">
      <c r="B9644" s="23">
        <f>'Raw data (base scenario)'!A9636</f>
        <v>9630</v>
      </c>
      <c r="C9644" s="23" t="str">
        <f>'Raw data (base scenario)'!B9636</f>
        <v>S</v>
      </c>
      <c r="D9644" s="23" t="str">
        <f>'Raw data (base scenario)'!C9636</f>
        <v>H</v>
      </c>
      <c r="E9644" t="b">
        <f t="shared" si="908"/>
        <v>1</v>
      </c>
      <c r="F9644" t="b">
        <f t="shared" si="909"/>
        <v>1</v>
      </c>
      <c r="G9644" t="str">
        <f t="shared" si="910"/>
        <v>N/A</v>
      </c>
      <c r="K9644" s="28">
        <v>9630</v>
      </c>
      <c r="L9644" s="28" t="s">
        <v>1</v>
      </c>
      <c r="M9644" s="28" t="s">
        <v>1</v>
      </c>
      <c r="N9644" t="b">
        <f t="shared" si="911"/>
        <v>1</v>
      </c>
      <c r="O9644" t="b">
        <f t="shared" si="912"/>
        <v>1</v>
      </c>
      <c r="P9644" t="str">
        <f t="shared" si="913"/>
        <v>N/A</v>
      </c>
    </row>
    <row r="9645" spans="2:16" x14ac:dyDescent="0.25">
      <c r="B9645" s="23">
        <f>'Raw data (base scenario)'!A9637</f>
        <v>9631</v>
      </c>
      <c r="C9645" s="23" t="str">
        <f>'Raw data (base scenario)'!B9637</f>
        <v>S</v>
      </c>
      <c r="D9645" s="23" t="str">
        <f>'Raw data (base scenario)'!C9637</f>
        <v>H</v>
      </c>
      <c r="E9645" t="b">
        <f t="shared" si="908"/>
        <v>1</v>
      </c>
      <c r="F9645" t="b">
        <f t="shared" si="909"/>
        <v>1</v>
      </c>
      <c r="G9645" t="str">
        <f t="shared" si="910"/>
        <v>N/A</v>
      </c>
      <c r="K9645" s="28">
        <v>9631</v>
      </c>
      <c r="L9645" s="28" t="s">
        <v>3</v>
      </c>
      <c r="M9645" s="28" t="s">
        <v>18</v>
      </c>
      <c r="N9645" t="b">
        <f t="shared" si="911"/>
        <v>1</v>
      </c>
      <c r="O9645" t="b">
        <f t="shared" si="912"/>
        <v>1</v>
      </c>
      <c r="P9645" t="str">
        <f t="shared" si="913"/>
        <v>N/A</v>
      </c>
    </row>
    <row r="9646" spans="2:16" x14ac:dyDescent="0.25">
      <c r="B9646" s="23">
        <f>'Raw data (base scenario)'!A9638</f>
        <v>9632</v>
      </c>
      <c r="C9646" s="23" t="str">
        <f>'Raw data (base scenario)'!B9638</f>
        <v>H</v>
      </c>
      <c r="D9646" s="23" t="str">
        <f>'Raw data (base scenario)'!C9638</f>
        <v>H</v>
      </c>
      <c r="E9646" t="b">
        <f t="shared" si="908"/>
        <v>1</v>
      </c>
      <c r="F9646" t="b">
        <f t="shared" si="909"/>
        <v>1</v>
      </c>
      <c r="G9646" t="str">
        <f t="shared" si="910"/>
        <v>N/A</v>
      </c>
      <c r="K9646" s="28">
        <v>9632</v>
      </c>
      <c r="L9646" s="28" t="s">
        <v>18</v>
      </c>
      <c r="M9646" s="28" t="s">
        <v>2</v>
      </c>
      <c r="N9646" t="b">
        <f t="shared" si="911"/>
        <v>1</v>
      </c>
      <c r="O9646" t="b">
        <f t="shared" si="912"/>
        <v>1</v>
      </c>
      <c r="P9646" t="str">
        <f t="shared" si="913"/>
        <v>N/A</v>
      </c>
    </row>
    <row r="9647" spans="2:16" x14ac:dyDescent="0.25">
      <c r="B9647" s="23">
        <f>'Raw data (base scenario)'!A9639</f>
        <v>9633</v>
      </c>
      <c r="C9647" s="23" t="str">
        <f>'Raw data (base scenario)'!B9639</f>
        <v>S</v>
      </c>
      <c r="D9647" s="23" t="str">
        <f>'Raw data (base scenario)'!C9639</f>
        <v>I</v>
      </c>
      <c r="E9647" t="b">
        <f t="shared" si="908"/>
        <v>1</v>
      </c>
      <c r="F9647" t="b">
        <f t="shared" si="909"/>
        <v>1</v>
      </c>
      <c r="G9647" t="str">
        <f t="shared" si="910"/>
        <v>N/A</v>
      </c>
      <c r="K9647" s="28">
        <v>9633</v>
      </c>
      <c r="L9647" s="28" t="s">
        <v>1</v>
      </c>
      <c r="M9647" s="28" t="s">
        <v>18</v>
      </c>
      <c r="N9647" t="b">
        <f t="shared" si="911"/>
        <v>1</v>
      </c>
      <c r="O9647" t="b">
        <f t="shared" si="912"/>
        <v>1</v>
      </c>
      <c r="P9647" t="str">
        <f t="shared" si="913"/>
        <v>N/A</v>
      </c>
    </row>
    <row r="9648" spans="2:16" x14ac:dyDescent="0.25">
      <c r="B9648" s="23">
        <f>'Raw data (base scenario)'!A9640</f>
        <v>9634</v>
      </c>
      <c r="C9648" s="23" t="str">
        <f>'Raw data (base scenario)'!B9640</f>
        <v>I</v>
      </c>
      <c r="D9648" s="23" t="str">
        <f>'Raw data (base scenario)'!C9640</f>
        <v>D</v>
      </c>
      <c r="E9648" t="b">
        <f t="shared" si="908"/>
        <v>1</v>
      </c>
      <c r="F9648" t="b">
        <f t="shared" si="909"/>
        <v>1</v>
      </c>
      <c r="G9648" t="str">
        <f t="shared" si="910"/>
        <v>N/A</v>
      </c>
      <c r="K9648" s="28">
        <v>9634</v>
      </c>
      <c r="L9648" s="28" t="s">
        <v>2</v>
      </c>
      <c r="M9648" s="28" t="s">
        <v>2</v>
      </c>
      <c r="N9648" t="b">
        <f t="shared" si="911"/>
        <v>1</v>
      </c>
      <c r="O9648" t="b">
        <f t="shared" si="912"/>
        <v>1</v>
      </c>
      <c r="P9648" t="b">
        <f t="shared" si="913"/>
        <v>1</v>
      </c>
    </row>
    <row r="9649" spans="2:16" x14ac:dyDescent="0.25">
      <c r="B9649" s="23">
        <f>'Raw data (base scenario)'!A9641</f>
        <v>9635</v>
      </c>
      <c r="C9649" s="23" t="str">
        <f>'Raw data (base scenario)'!B9641</f>
        <v>H</v>
      </c>
      <c r="D9649" s="23" t="str">
        <f>'Raw data (base scenario)'!C9641</f>
        <v>I</v>
      </c>
      <c r="E9649" t="b">
        <f t="shared" si="908"/>
        <v>1</v>
      </c>
      <c r="F9649" t="b">
        <f t="shared" si="909"/>
        <v>1</v>
      </c>
      <c r="G9649" t="str">
        <f t="shared" si="910"/>
        <v>N/A</v>
      </c>
      <c r="K9649" s="28">
        <v>9635</v>
      </c>
      <c r="L9649" s="28" t="s">
        <v>1</v>
      </c>
      <c r="M9649" s="28" t="s">
        <v>1</v>
      </c>
      <c r="N9649" t="b">
        <f t="shared" si="911"/>
        <v>1</v>
      </c>
      <c r="O9649" t="b">
        <f t="shared" si="912"/>
        <v>1</v>
      </c>
      <c r="P9649" t="str">
        <f t="shared" si="913"/>
        <v>N/A</v>
      </c>
    </row>
    <row r="9650" spans="2:16" x14ac:dyDescent="0.25">
      <c r="B9650" s="23">
        <f>'Raw data (base scenario)'!A9642</f>
        <v>9636</v>
      </c>
      <c r="C9650" s="23" t="str">
        <f>'Raw data (base scenario)'!B9642</f>
        <v>D</v>
      </c>
      <c r="D9650" s="23" t="str">
        <f>'Raw data (base scenario)'!C9642</f>
        <v>D</v>
      </c>
      <c r="E9650" t="b">
        <f t="shared" si="908"/>
        <v>1</v>
      </c>
      <c r="F9650" t="b">
        <f t="shared" si="909"/>
        <v>1</v>
      </c>
      <c r="G9650" t="b">
        <f t="shared" si="910"/>
        <v>1</v>
      </c>
      <c r="K9650" s="28">
        <v>9636</v>
      </c>
      <c r="L9650" s="28" t="s">
        <v>3</v>
      </c>
      <c r="M9650" s="28" t="s">
        <v>1</v>
      </c>
      <c r="N9650" t="b">
        <f t="shared" si="911"/>
        <v>1</v>
      </c>
      <c r="O9650" t="b">
        <f t="shared" si="912"/>
        <v>1</v>
      </c>
      <c r="P9650" t="str">
        <f t="shared" si="913"/>
        <v>N/A</v>
      </c>
    </row>
    <row r="9651" spans="2:16" x14ac:dyDescent="0.25">
      <c r="B9651" s="23">
        <f>'Raw data (base scenario)'!A9643</f>
        <v>9637</v>
      </c>
      <c r="C9651" s="23" t="str">
        <f>'Raw data (base scenario)'!B9643</f>
        <v>H</v>
      </c>
      <c r="D9651" s="23" t="str">
        <f>'Raw data (base scenario)'!C9643</f>
        <v>H</v>
      </c>
      <c r="E9651" t="b">
        <f t="shared" si="908"/>
        <v>1</v>
      </c>
      <c r="F9651" t="b">
        <f t="shared" si="909"/>
        <v>1</v>
      </c>
      <c r="G9651" t="str">
        <f t="shared" si="910"/>
        <v>N/A</v>
      </c>
      <c r="K9651" s="28">
        <v>9637</v>
      </c>
      <c r="L9651" s="28" t="s">
        <v>18</v>
      </c>
      <c r="M9651" s="28" t="s">
        <v>2</v>
      </c>
      <c r="N9651" t="b">
        <f t="shared" si="911"/>
        <v>1</v>
      </c>
      <c r="O9651" t="b">
        <f t="shared" si="912"/>
        <v>1</v>
      </c>
      <c r="P9651" t="str">
        <f t="shared" si="913"/>
        <v>N/A</v>
      </c>
    </row>
    <row r="9652" spans="2:16" x14ac:dyDescent="0.25">
      <c r="B9652" s="23">
        <f>'Raw data (base scenario)'!A9644</f>
        <v>9638</v>
      </c>
      <c r="C9652" s="23" t="str">
        <f>'Raw data (base scenario)'!B9644</f>
        <v>S</v>
      </c>
      <c r="D9652" s="23" t="str">
        <f>'Raw data (base scenario)'!C9644</f>
        <v>H</v>
      </c>
      <c r="E9652" t="b">
        <f t="shared" si="908"/>
        <v>1</v>
      </c>
      <c r="F9652" t="b">
        <f t="shared" si="909"/>
        <v>1</v>
      </c>
      <c r="G9652" t="str">
        <f t="shared" si="910"/>
        <v>N/A</v>
      </c>
      <c r="K9652" s="28">
        <v>9638</v>
      </c>
      <c r="L9652" s="28" t="s">
        <v>2</v>
      </c>
      <c r="M9652" s="28" t="s">
        <v>2</v>
      </c>
      <c r="N9652" t="b">
        <f t="shared" si="911"/>
        <v>1</v>
      </c>
      <c r="O9652" t="b">
        <f t="shared" si="912"/>
        <v>1</v>
      </c>
      <c r="P9652" t="b">
        <f t="shared" si="913"/>
        <v>1</v>
      </c>
    </row>
    <row r="9653" spans="2:16" x14ac:dyDescent="0.25">
      <c r="B9653" s="23">
        <f>'Raw data (base scenario)'!A9645</f>
        <v>9639</v>
      </c>
      <c r="C9653" s="23" t="str">
        <f>'Raw data (base scenario)'!B9645</f>
        <v>I</v>
      </c>
      <c r="D9653" s="23" t="str">
        <f>'Raw data (base scenario)'!C9645</f>
        <v>D</v>
      </c>
      <c r="E9653" t="b">
        <f t="shared" si="908"/>
        <v>1</v>
      </c>
      <c r="F9653" t="b">
        <f t="shared" si="909"/>
        <v>1</v>
      </c>
      <c r="G9653" t="str">
        <f t="shared" si="910"/>
        <v>N/A</v>
      </c>
      <c r="K9653" s="28">
        <v>9639</v>
      </c>
      <c r="L9653" s="28" t="s">
        <v>1</v>
      </c>
      <c r="M9653" s="28" t="s">
        <v>1</v>
      </c>
      <c r="N9653" t="b">
        <f t="shared" si="911"/>
        <v>1</v>
      </c>
      <c r="O9653" t="b">
        <f t="shared" si="912"/>
        <v>1</v>
      </c>
      <c r="P9653" t="str">
        <f t="shared" si="913"/>
        <v>N/A</v>
      </c>
    </row>
    <row r="9654" spans="2:16" x14ac:dyDescent="0.25">
      <c r="B9654" s="23">
        <f>'Raw data (base scenario)'!A9646</f>
        <v>9640</v>
      </c>
      <c r="C9654" s="23" t="str">
        <f>'Raw data (base scenario)'!B9646</f>
        <v>D</v>
      </c>
      <c r="D9654" s="23" t="str">
        <f>'Raw data (base scenario)'!C9646</f>
        <v>D</v>
      </c>
      <c r="E9654" t="b">
        <f t="shared" si="908"/>
        <v>1</v>
      </c>
      <c r="F9654" t="b">
        <f t="shared" si="909"/>
        <v>1</v>
      </c>
      <c r="G9654" t="b">
        <f t="shared" si="910"/>
        <v>1</v>
      </c>
      <c r="K9654" s="28">
        <v>9640</v>
      </c>
      <c r="L9654" s="28" t="s">
        <v>18</v>
      </c>
      <c r="M9654" s="28" t="s">
        <v>2</v>
      </c>
      <c r="N9654" t="b">
        <f t="shared" si="911"/>
        <v>1</v>
      </c>
      <c r="O9654" t="b">
        <f t="shared" si="912"/>
        <v>1</v>
      </c>
      <c r="P9654" t="str">
        <f t="shared" si="913"/>
        <v>N/A</v>
      </c>
    </row>
    <row r="9655" spans="2:16" x14ac:dyDescent="0.25">
      <c r="B9655" s="23">
        <f>'Raw data (base scenario)'!A9647</f>
        <v>9641</v>
      </c>
      <c r="C9655" s="23" t="str">
        <f>'Raw data (base scenario)'!B9647</f>
        <v>H</v>
      </c>
      <c r="D9655" s="23" t="str">
        <f>'Raw data (base scenario)'!C9647</f>
        <v>H</v>
      </c>
      <c r="E9655" t="b">
        <f t="shared" si="908"/>
        <v>1</v>
      </c>
      <c r="F9655" t="b">
        <f t="shared" si="909"/>
        <v>1</v>
      </c>
      <c r="G9655" t="str">
        <f t="shared" si="910"/>
        <v>N/A</v>
      </c>
      <c r="K9655" s="28">
        <v>9641</v>
      </c>
      <c r="L9655" s="28" t="s">
        <v>18</v>
      </c>
      <c r="M9655" s="28" t="s">
        <v>2</v>
      </c>
      <c r="N9655" t="b">
        <f t="shared" si="911"/>
        <v>1</v>
      </c>
      <c r="O9655" t="b">
        <f t="shared" si="912"/>
        <v>1</v>
      </c>
      <c r="P9655" t="str">
        <f t="shared" si="913"/>
        <v>N/A</v>
      </c>
    </row>
    <row r="9656" spans="2:16" x14ac:dyDescent="0.25">
      <c r="B9656" s="23">
        <f>'Raw data (base scenario)'!A9648</f>
        <v>9642</v>
      </c>
      <c r="C9656" s="23" t="str">
        <f>'Raw data (base scenario)'!B9648</f>
        <v>I</v>
      </c>
      <c r="D9656" s="23" t="str">
        <f>'Raw data (base scenario)'!C9648</f>
        <v>D</v>
      </c>
      <c r="E9656" t="b">
        <f t="shared" si="908"/>
        <v>1</v>
      </c>
      <c r="F9656" t="b">
        <f t="shared" si="909"/>
        <v>1</v>
      </c>
      <c r="G9656" t="str">
        <f t="shared" si="910"/>
        <v>N/A</v>
      </c>
      <c r="K9656" s="28">
        <v>9642</v>
      </c>
      <c r="L9656" s="28" t="s">
        <v>3</v>
      </c>
      <c r="M9656" s="28" t="s">
        <v>2</v>
      </c>
      <c r="N9656" t="b">
        <f t="shared" si="911"/>
        <v>1</v>
      </c>
      <c r="O9656" t="b">
        <f t="shared" si="912"/>
        <v>1</v>
      </c>
      <c r="P9656" t="str">
        <f t="shared" si="913"/>
        <v>N/A</v>
      </c>
    </row>
    <row r="9657" spans="2:16" x14ac:dyDescent="0.25">
      <c r="B9657" s="23">
        <f>'Raw data (base scenario)'!A9649</f>
        <v>9643</v>
      </c>
      <c r="C9657" s="23" t="str">
        <f>'Raw data (base scenario)'!B9649</f>
        <v>I</v>
      </c>
      <c r="D9657" s="23" t="str">
        <f>'Raw data (base scenario)'!C9649</f>
        <v>D</v>
      </c>
      <c r="E9657" t="b">
        <f t="shared" si="908"/>
        <v>1</v>
      </c>
      <c r="F9657" t="b">
        <f t="shared" si="909"/>
        <v>1</v>
      </c>
      <c r="G9657" t="str">
        <f t="shared" si="910"/>
        <v>N/A</v>
      </c>
      <c r="K9657" s="28">
        <v>9643</v>
      </c>
      <c r="L9657" s="28" t="s">
        <v>1</v>
      </c>
      <c r="M9657" s="28" t="s">
        <v>1</v>
      </c>
      <c r="N9657" t="b">
        <f t="shared" si="911"/>
        <v>1</v>
      </c>
      <c r="O9657" t="b">
        <f t="shared" si="912"/>
        <v>1</v>
      </c>
      <c r="P9657" t="str">
        <f t="shared" si="913"/>
        <v>N/A</v>
      </c>
    </row>
    <row r="9658" spans="2:16" x14ac:dyDescent="0.25">
      <c r="B9658" s="23">
        <f>'Raw data (base scenario)'!A9650</f>
        <v>9644</v>
      </c>
      <c r="C9658" s="23" t="str">
        <f>'Raw data (base scenario)'!B9650</f>
        <v>S</v>
      </c>
      <c r="D9658" s="23" t="str">
        <f>'Raw data (base scenario)'!C9650</f>
        <v>D</v>
      </c>
      <c r="E9658" t="b">
        <f t="shared" si="908"/>
        <v>1</v>
      </c>
      <c r="F9658" t="b">
        <f t="shared" si="909"/>
        <v>1</v>
      </c>
      <c r="G9658" t="str">
        <f t="shared" si="910"/>
        <v>N/A</v>
      </c>
      <c r="K9658" s="28">
        <v>9644</v>
      </c>
      <c r="L9658" s="28" t="s">
        <v>3</v>
      </c>
      <c r="M9658" s="28" t="s">
        <v>1</v>
      </c>
      <c r="N9658" t="b">
        <f t="shared" si="911"/>
        <v>1</v>
      </c>
      <c r="O9658" t="b">
        <f t="shared" si="912"/>
        <v>1</v>
      </c>
      <c r="P9658" t="str">
        <f t="shared" si="913"/>
        <v>N/A</v>
      </c>
    </row>
    <row r="9659" spans="2:16" x14ac:dyDescent="0.25">
      <c r="B9659" s="23">
        <f>'Raw data (base scenario)'!A9651</f>
        <v>9645</v>
      </c>
      <c r="C9659" s="23" t="str">
        <f>'Raw data (base scenario)'!B9651</f>
        <v>H</v>
      </c>
      <c r="D9659" s="23" t="str">
        <f>'Raw data (base scenario)'!C9651</f>
        <v>H</v>
      </c>
      <c r="E9659" t="b">
        <f t="shared" si="908"/>
        <v>1</v>
      </c>
      <c r="F9659" t="b">
        <f t="shared" si="909"/>
        <v>1</v>
      </c>
      <c r="G9659" t="str">
        <f t="shared" si="910"/>
        <v>N/A</v>
      </c>
      <c r="K9659" s="28">
        <v>9645</v>
      </c>
      <c r="L9659" s="28" t="s">
        <v>1</v>
      </c>
      <c r="M9659" s="28" t="s">
        <v>1</v>
      </c>
      <c r="N9659" t="b">
        <f t="shared" si="911"/>
        <v>1</v>
      </c>
      <c r="O9659" t="b">
        <f t="shared" si="912"/>
        <v>1</v>
      </c>
      <c r="P9659" t="str">
        <f t="shared" si="913"/>
        <v>N/A</v>
      </c>
    </row>
    <row r="9660" spans="2:16" x14ac:dyDescent="0.25">
      <c r="B9660" s="23">
        <f>'Raw data (base scenario)'!A9652</f>
        <v>9646</v>
      </c>
      <c r="C9660" s="23" t="str">
        <f>'Raw data (base scenario)'!B9652</f>
        <v>S</v>
      </c>
      <c r="D9660" s="23" t="str">
        <f>'Raw data (base scenario)'!C9652</f>
        <v>H</v>
      </c>
      <c r="E9660" t="b">
        <f t="shared" si="908"/>
        <v>1</v>
      </c>
      <c r="F9660" t="b">
        <f t="shared" si="909"/>
        <v>1</v>
      </c>
      <c r="G9660" t="str">
        <f t="shared" si="910"/>
        <v>N/A</v>
      </c>
      <c r="K9660" s="28">
        <v>9646</v>
      </c>
      <c r="L9660" s="28" t="s">
        <v>1</v>
      </c>
      <c r="M9660" s="28" t="s">
        <v>1</v>
      </c>
      <c r="N9660" t="b">
        <f t="shared" si="911"/>
        <v>1</v>
      </c>
      <c r="O9660" t="b">
        <f t="shared" si="912"/>
        <v>1</v>
      </c>
      <c r="P9660" t="str">
        <f t="shared" si="913"/>
        <v>N/A</v>
      </c>
    </row>
    <row r="9661" spans="2:16" x14ac:dyDescent="0.25">
      <c r="B9661" s="23">
        <f>'Raw data (base scenario)'!A9653</f>
        <v>9647</v>
      </c>
      <c r="C9661" s="23" t="str">
        <f>'Raw data (base scenario)'!B9653</f>
        <v>H</v>
      </c>
      <c r="D9661" s="23" t="str">
        <f>'Raw data (base scenario)'!C9653</f>
        <v>H</v>
      </c>
      <c r="E9661" t="b">
        <f t="shared" si="908"/>
        <v>1</v>
      </c>
      <c r="F9661" t="b">
        <f t="shared" si="909"/>
        <v>1</v>
      </c>
      <c r="G9661" t="str">
        <f t="shared" si="910"/>
        <v>N/A</v>
      </c>
      <c r="K9661" s="28">
        <v>9647</v>
      </c>
      <c r="L9661" s="28" t="s">
        <v>1</v>
      </c>
      <c r="M9661" s="28" t="s">
        <v>1</v>
      </c>
      <c r="N9661" t="b">
        <f t="shared" si="911"/>
        <v>1</v>
      </c>
      <c r="O9661" t="b">
        <f t="shared" si="912"/>
        <v>1</v>
      </c>
      <c r="P9661" t="str">
        <f t="shared" si="913"/>
        <v>N/A</v>
      </c>
    </row>
    <row r="9662" spans="2:16" x14ac:dyDescent="0.25">
      <c r="B9662" s="23">
        <f>'Raw data (base scenario)'!A9654</f>
        <v>9648</v>
      </c>
      <c r="C9662" s="23" t="str">
        <f>'Raw data (base scenario)'!B9654</f>
        <v>H</v>
      </c>
      <c r="D9662" s="23" t="str">
        <f>'Raw data (base scenario)'!C9654</f>
        <v>H</v>
      </c>
      <c r="E9662" t="b">
        <f t="shared" si="908"/>
        <v>1</v>
      </c>
      <c r="F9662" t="b">
        <f t="shared" si="909"/>
        <v>1</v>
      </c>
      <c r="G9662" t="str">
        <f t="shared" si="910"/>
        <v>N/A</v>
      </c>
      <c r="K9662" s="28">
        <v>9648</v>
      </c>
      <c r="L9662" s="28" t="s">
        <v>2</v>
      </c>
      <c r="M9662" s="28" t="s">
        <v>2</v>
      </c>
      <c r="N9662" t="b">
        <f t="shared" si="911"/>
        <v>1</v>
      </c>
      <c r="O9662" t="b">
        <f t="shared" si="912"/>
        <v>1</v>
      </c>
      <c r="P9662" t="b">
        <f t="shared" si="913"/>
        <v>1</v>
      </c>
    </row>
    <row r="9663" spans="2:16" x14ac:dyDescent="0.25">
      <c r="B9663" s="23">
        <f>'Raw data (base scenario)'!A9655</f>
        <v>9649</v>
      </c>
      <c r="C9663" s="23" t="str">
        <f>'Raw data (base scenario)'!B9655</f>
        <v>H</v>
      </c>
      <c r="D9663" s="23" t="str">
        <f>'Raw data (base scenario)'!C9655</f>
        <v>H</v>
      </c>
      <c r="E9663" t="b">
        <f t="shared" si="908"/>
        <v>1</v>
      </c>
      <c r="F9663" t="b">
        <f t="shared" si="909"/>
        <v>1</v>
      </c>
      <c r="G9663" t="str">
        <f t="shared" si="910"/>
        <v>N/A</v>
      </c>
      <c r="K9663" s="28">
        <v>9649</v>
      </c>
      <c r="L9663" s="28" t="s">
        <v>1</v>
      </c>
      <c r="M9663" s="28" t="s">
        <v>1</v>
      </c>
      <c r="N9663" t="b">
        <f t="shared" si="911"/>
        <v>1</v>
      </c>
      <c r="O9663" t="b">
        <f t="shared" si="912"/>
        <v>1</v>
      </c>
      <c r="P9663" t="str">
        <f t="shared" si="913"/>
        <v>N/A</v>
      </c>
    </row>
    <row r="9664" spans="2:16" x14ac:dyDescent="0.25">
      <c r="B9664" s="23">
        <f>'Raw data (base scenario)'!A9656</f>
        <v>9650</v>
      </c>
      <c r="C9664" s="23" t="str">
        <f>'Raw data (base scenario)'!B9656</f>
        <v>D</v>
      </c>
      <c r="D9664" s="23" t="str">
        <f>'Raw data (base scenario)'!C9656</f>
        <v>D</v>
      </c>
      <c r="E9664" t="b">
        <f t="shared" si="908"/>
        <v>1</v>
      </c>
      <c r="F9664" t="b">
        <f t="shared" si="909"/>
        <v>1</v>
      </c>
      <c r="G9664" t="b">
        <f t="shared" si="910"/>
        <v>1</v>
      </c>
      <c r="K9664" s="28">
        <v>9650</v>
      </c>
      <c r="L9664" s="28" t="s">
        <v>3</v>
      </c>
      <c r="M9664" s="28" t="s">
        <v>1</v>
      </c>
      <c r="N9664" t="b">
        <f t="shared" si="911"/>
        <v>1</v>
      </c>
      <c r="O9664" t="b">
        <f t="shared" si="912"/>
        <v>1</v>
      </c>
      <c r="P9664" t="str">
        <f t="shared" si="913"/>
        <v>N/A</v>
      </c>
    </row>
    <row r="9665" spans="2:16" x14ac:dyDescent="0.25">
      <c r="B9665" s="23">
        <f>'Raw data (base scenario)'!A9657</f>
        <v>9651</v>
      </c>
      <c r="C9665" s="23" t="str">
        <f>'Raw data (base scenario)'!B9657</f>
        <v>H</v>
      </c>
      <c r="D9665" s="23" t="str">
        <f>'Raw data (base scenario)'!C9657</f>
        <v>H</v>
      </c>
      <c r="E9665" t="b">
        <f t="shared" si="908"/>
        <v>1</v>
      </c>
      <c r="F9665" t="b">
        <f t="shared" si="909"/>
        <v>1</v>
      </c>
      <c r="G9665" t="str">
        <f t="shared" si="910"/>
        <v>N/A</v>
      </c>
      <c r="K9665" s="28">
        <v>9651</v>
      </c>
      <c r="L9665" s="28" t="s">
        <v>1</v>
      </c>
      <c r="M9665" s="28" t="s">
        <v>1</v>
      </c>
      <c r="N9665" t="b">
        <f t="shared" si="911"/>
        <v>1</v>
      </c>
      <c r="O9665" t="b">
        <f t="shared" si="912"/>
        <v>1</v>
      </c>
      <c r="P9665" t="str">
        <f t="shared" si="913"/>
        <v>N/A</v>
      </c>
    </row>
    <row r="9666" spans="2:16" x14ac:dyDescent="0.25">
      <c r="B9666" s="23">
        <f>'Raw data (base scenario)'!A9658</f>
        <v>9652</v>
      </c>
      <c r="C9666" s="23" t="str">
        <f>'Raw data (base scenario)'!B9658</f>
        <v>S</v>
      </c>
      <c r="D9666" s="23" t="str">
        <f>'Raw data (base scenario)'!C9658</f>
        <v>H</v>
      </c>
      <c r="E9666" t="b">
        <f t="shared" si="908"/>
        <v>1</v>
      </c>
      <c r="F9666" t="b">
        <f t="shared" si="909"/>
        <v>1</v>
      </c>
      <c r="G9666" t="str">
        <f t="shared" si="910"/>
        <v>N/A</v>
      </c>
      <c r="K9666" s="28">
        <v>9652</v>
      </c>
      <c r="L9666" s="28" t="s">
        <v>1</v>
      </c>
      <c r="M9666" s="28" t="s">
        <v>3</v>
      </c>
      <c r="N9666" t="b">
        <f t="shared" si="911"/>
        <v>1</v>
      </c>
      <c r="O9666" t="b">
        <f t="shared" si="912"/>
        <v>1</v>
      </c>
      <c r="P9666" t="str">
        <f t="shared" si="913"/>
        <v>N/A</v>
      </c>
    </row>
    <row r="9667" spans="2:16" x14ac:dyDescent="0.25">
      <c r="B9667" s="23">
        <f>'Raw data (base scenario)'!A9659</f>
        <v>9653</v>
      </c>
      <c r="C9667" s="23" t="str">
        <f>'Raw data (base scenario)'!B9659</f>
        <v>H</v>
      </c>
      <c r="D9667" s="23" t="str">
        <f>'Raw data (base scenario)'!C9659</f>
        <v>H</v>
      </c>
      <c r="E9667" t="b">
        <f t="shared" si="908"/>
        <v>1</v>
      </c>
      <c r="F9667" t="b">
        <f t="shared" si="909"/>
        <v>1</v>
      </c>
      <c r="G9667" t="str">
        <f t="shared" si="910"/>
        <v>N/A</v>
      </c>
      <c r="K9667" s="28">
        <v>9653</v>
      </c>
      <c r="L9667" s="28" t="s">
        <v>18</v>
      </c>
      <c r="M9667" s="28" t="s">
        <v>2</v>
      </c>
      <c r="N9667" t="b">
        <f t="shared" si="911"/>
        <v>1</v>
      </c>
      <c r="O9667" t="b">
        <f t="shared" si="912"/>
        <v>1</v>
      </c>
      <c r="P9667" t="str">
        <f t="shared" si="913"/>
        <v>N/A</v>
      </c>
    </row>
    <row r="9668" spans="2:16" x14ac:dyDescent="0.25">
      <c r="B9668" s="23">
        <f>'Raw data (base scenario)'!A9660</f>
        <v>9654</v>
      </c>
      <c r="C9668" s="23" t="str">
        <f>'Raw data (base scenario)'!B9660</f>
        <v>H</v>
      </c>
      <c r="D9668" s="23" t="str">
        <f>'Raw data (base scenario)'!C9660</f>
        <v>S</v>
      </c>
      <c r="E9668" t="b">
        <f t="shared" si="908"/>
        <v>1</v>
      </c>
      <c r="F9668" t="b">
        <f t="shared" si="909"/>
        <v>1</v>
      </c>
      <c r="G9668" t="str">
        <f t="shared" si="910"/>
        <v>N/A</v>
      </c>
      <c r="K9668" s="28">
        <v>9654</v>
      </c>
      <c r="L9668" s="28" t="s">
        <v>1</v>
      </c>
      <c r="M9668" s="28" t="s">
        <v>1</v>
      </c>
      <c r="N9668" t="b">
        <f t="shared" si="911"/>
        <v>1</v>
      </c>
      <c r="O9668" t="b">
        <f t="shared" si="912"/>
        <v>1</v>
      </c>
      <c r="P9668" t="str">
        <f t="shared" si="913"/>
        <v>N/A</v>
      </c>
    </row>
    <row r="9669" spans="2:16" x14ac:dyDescent="0.25">
      <c r="B9669" s="23">
        <f>'Raw data (base scenario)'!A9661</f>
        <v>9655</v>
      </c>
      <c r="C9669" s="23" t="str">
        <f>'Raw data (base scenario)'!B9661</f>
        <v>I</v>
      </c>
      <c r="D9669" s="23" t="str">
        <f>'Raw data (base scenario)'!C9661</f>
        <v>D</v>
      </c>
      <c r="E9669" t="b">
        <f t="shared" si="908"/>
        <v>1</v>
      </c>
      <c r="F9669" t="b">
        <f t="shared" si="909"/>
        <v>1</v>
      </c>
      <c r="G9669" t="str">
        <f t="shared" si="910"/>
        <v>N/A</v>
      </c>
      <c r="K9669" s="28">
        <v>9655</v>
      </c>
      <c r="L9669" s="28" t="s">
        <v>3</v>
      </c>
      <c r="M9669" s="28" t="s">
        <v>1</v>
      </c>
      <c r="N9669" t="b">
        <f t="shared" si="911"/>
        <v>1</v>
      </c>
      <c r="O9669" t="b">
        <f t="shared" si="912"/>
        <v>1</v>
      </c>
      <c r="P9669" t="str">
        <f t="shared" si="913"/>
        <v>N/A</v>
      </c>
    </row>
    <row r="9670" spans="2:16" x14ac:dyDescent="0.25">
      <c r="B9670" s="23">
        <f>'Raw data (base scenario)'!A9662</f>
        <v>9656</v>
      </c>
      <c r="C9670" s="23" t="str">
        <f>'Raw data (base scenario)'!B9662</f>
        <v>H</v>
      </c>
      <c r="D9670" s="23" t="str">
        <f>'Raw data (base scenario)'!C9662</f>
        <v>H</v>
      </c>
      <c r="E9670" t="b">
        <f t="shared" si="908"/>
        <v>1</v>
      </c>
      <c r="F9670" t="b">
        <f t="shared" si="909"/>
        <v>1</v>
      </c>
      <c r="G9670" t="str">
        <f t="shared" si="910"/>
        <v>N/A</v>
      </c>
      <c r="K9670" s="28">
        <v>9656</v>
      </c>
      <c r="L9670" s="28" t="s">
        <v>2</v>
      </c>
      <c r="M9670" s="28" t="s">
        <v>2</v>
      </c>
      <c r="N9670" t="b">
        <f t="shared" si="911"/>
        <v>1</v>
      </c>
      <c r="O9670" t="b">
        <f t="shared" si="912"/>
        <v>1</v>
      </c>
      <c r="P9670" t="b">
        <f t="shared" si="913"/>
        <v>1</v>
      </c>
    </row>
    <row r="9671" spans="2:16" x14ac:dyDescent="0.25">
      <c r="B9671" s="23">
        <f>'Raw data (base scenario)'!A9663</f>
        <v>9657</v>
      </c>
      <c r="C9671" s="23" t="str">
        <f>'Raw data (base scenario)'!B9663</f>
        <v>S</v>
      </c>
      <c r="D9671" s="23" t="str">
        <f>'Raw data (base scenario)'!C9663</f>
        <v>H</v>
      </c>
      <c r="E9671" t="b">
        <f t="shared" si="908"/>
        <v>1</v>
      </c>
      <c r="F9671" t="b">
        <f t="shared" si="909"/>
        <v>1</v>
      </c>
      <c r="G9671" t="str">
        <f t="shared" si="910"/>
        <v>N/A</v>
      </c>
      <c r="K9671" s="28">
        <v>9657</v>
      </c>
      <c r="L9671" s="28" t="s">
        <v>1</v>
      </c>
      <c r="M9671" s="28" t="s">
        <v>1</v>
      </c>
      <c r="N9671" t="b">
        <f t="shared" si="911"/>
        <v>1</v>
      </c>
      <c r="O9671" t="b">
        <f t="shared" si="912"/>
        <v>1</v>
      </c>
      <c r="P9671" t="str">
        <f t="shared" si="913"/>
        <v>N/A</v>
      </c>
    </row>
    <row r="9672" spans="2:16" x14ac:dyDescent="0.25">
      <c r="B9672" s="23">
        <f>'Raw data (base scenario)'!A9664</f>
        <v>9658</v>
      </c>
      <c r="C9672" s="23" t="str">
        <f>'Raw data (base scenario)'!B9664</f>
        <v>D</v>
      </c>
      <c r="D9672" s="23" t="str">
        <f>'Raw data (base scenario)'!C9664</f>
        <v>D</v>
      </c>
      <c r="E9672" t="b">
        <f t="shared" si="908"/>
        <v>1</v>
      </c>
      <c r="F9672" t="b">
        <f t="shared" si="909"/>
        <v>1</v>
      </c>
      <c r="G9672" t="b">
        <f t="shared" si="910"/>
        <v>1</v>
      </c>
      <c r="K9672" s="28">
        <v>9658</v>
      </c>
      <c r="L9672" s="28" t="s">
        <v>2</v>
      </c>
      <c r="M9672" s="28" t="s">
        <v>2</v>
      </c>
      <c r="N9672" t="b">
        <f t="shared" si="911"/>
        <v>1</v>
      </c>
      <c r="O9672" t="b">
        <f t="shared" si="912"/>
        <v>1</v>
      </c>
      <c r="P9672" t="b">
        <f t="shared" si="913"/>
        <v>1</v>
      </c>
    </row>
    <row r="9673" spans="2:16" x14ac:dyDescent="0.25">
      <c r="B9673" s="23">
        <f>'Raw data (base scenario)'!A9665</f>
        <v>9659</v>
      </c>
      <c r="C9673" s="23" t="str">
        <f>'Raw data (base scenario)'!B9665</f>
        <v>H</v>
      </c>
      <c r="D9673" s="23" t="str">
        <f>'Raw data (base scenario)'!C9665</f>
        <v>H</v>
      </c>
      <c r="E9673" t="b">
        <f t="shared" si="908"/>
        <v>1</v>
      </c>
      <c r="F9673" t="b">
        <f t="shared" si="909"/>
        <v>1</v>
      </c>
      <c r="G9673" t="str">
        <f t="shared" si="910"/>
        <v>N/A</v>
      </c>
      <c r="K9673" s="28">
        <v>9659</v>
      </c>
      <c r="L9673" s="28" t="s">
        <v>18</v>
      </c>
      <c r="M9673" s="28" t="s">
        <v>2</v>
      </c>
      <c r="N9673" t="b">
        <f t="shared" si="911"/>
        <v>1</v>
      </c>
      <c r="O9673" t="b">
        <f t="shared" si="912"/>
        <v>1</v>
      </c>
      <c r="P9673" t="str">
        <f t="shared" si="913"/>
        <v>N/A</v>
      </c>
    </row>
    <row r="9674" spans="2:16" x14ac:dyDescent="0.25">
      <c r="B9674" s="23">
        <f>'Raw data (base scenario)'!A9666</f>
        <v>9660</v>
      </c>
      <c r="C9674" s="23" t="str">
        <f>'Raw data (base scenario)'!B9666</f>
        <v>D</v>
      </c>
      <c r="D9674" s="23" t="str">
        <f>'Raw data (base scenario)'!C9666</f>
        <v>D</v>
      </c>
      <c r="E9674" t="b">
        <f t="shared" si="908"/>
        <v>1</v>
      </c>
      <c r="F9674" t="b">
        <f t="shared" si="909"/>
        <v>1</v>
      </c>
      <c r="G9674" t="b">
        <f t="shared" si="910"/>
        <v>1</v>
      </c>
      <c r="K9674" s="28">
        <v>9660</v>
      </c>
      <c r="L9674" s="28" t="s">
        <v>2</v>
      </c>
      <c r="M9674" s="28" t="s">
        <v>2</v>
      </c>
      <c r="N9674" t="b">
        <f t="shared" si="911"/>
        <v>1</v>
      </c>
      <c r="O9674" t="b">
        <f t="shared" si="912"/>
        <v>1</v>
      </c>
      <c r="P9674" t="b">
        <f t="shared" si="913"/>
        <v>1</v>
      </c>
    </row>
    <row r="9675" spans="2:16" x14ac:dyDescent="0.25">
      <c r="B9675" s="23">
        <f>'Raw data (base scenario)'!A9667</f>
        <v>9661</v>
      </c>
      <c r="C9675" s="23" t="str">
        <f>'Raw data (base scenario)'!B9667</f>
        <v>I</v>
      </c>
      <c r="D9675" s="23" t="str">
        <f>'Raw data (base scenario)'!C9667</f>
        <v>D</v>
      </c>
      <c r="E9675" t="b">
        <f t="shared" si="908"/>
        <v>1</v>
      </c>
      <c r="F9675" t="b">
        <f t="shared" si="909"/>
        <v>1</v>
      </c>
      <c r="G9675" t="str">
        <f t="shared" si="910"/>
        <v>N/A</v>
      </c>
      <c r="K9675" s="28">
        <v>9661</v>
      </c>
      <c r="L9675" s="28" t="s">
        <v>18</v>
      </c>
      <c r="M9675" s="28" t="s">
        <v>3</v>
      </c>
      <c r="N9675" t="b">
        <f t="shared" si="911"/>
        <v>1</v>
      </c>
      <c r="O9675" t="b">
        <f t="shared" si="912"/>
        <v>1</v>
      </c>
      <c r="P9675" t="str">
        <f t="shared" si="913"/>
        <v>N/A</v>
      </c>
    </row>
    <row r="9676" spans="2:16" x14ac:dyDescent="0.25">
      <c r="B9676" s="23">
        <f>'Raw data (base scenario)'!A9668</f>
        <v>9662</v>
      </c>
      <c r="C9676" s="23" t="str">
        <f>'Raw data (base scenario)'!B9668</f>
        <v>D</v>
      </c>
      <c r="D9676" s="23" t="str">
        <f>'Raw data (base scenario)'!C9668</f>
        <v>D</v>
      </c>
      <c r="E9676" t="b">
        <f t="shared" si="908"/>
        <v>1</v>
      </c>
      <c r="F9676" t="b">
        <f t="shared" si="909"/>
        <v>1</v>
      </c>
      <c r="G9676" t="b">
        <f t="shared" si="910"/>
        <v>1</v>
      </c>
      <c r="K9676" s="28">
        <v>9662</v>
      </c>
      <c r="L9676" s="28" t="s">
        <v>3</v>
      </c>
      <c r="M9676" s="28" t="s">
        <v>1</v>
      </c>
      <c r="N9676" t="b">
        <f t="shared" si="911"/>
        <v>1</v>
      </c>
      <c r="O9676" t="b">
        <f t="shared" si="912"/>
        <v>1</v>
      </c>
      <c r="P9676" t="str">
        <f t="shared" si="913"/>
        <v>N/A</v>
      </c>
    </row>
    <row r="9677" spans="2:16" x14ac:dyDescent="0.25">
      <c r="B9677" s="23">
        <f>'Raw data (base scenario)'!A9669</f>
        <v>9663</v>
      </c>
      <c r="C9677" s="23" t="str">
        <f>'Raw data (base scenario)'!B9669</f>
        <v>I</v>
      </c>
      <c r="D9677" s="23" t="str">
        <f>'Raw data (base scenario)'!C9669</f>
        <v>S</v>
      </c>
      <c r="E9677" t="b">
        <f t="shared" si="908"/>
        <v>1</v>
      </c>
      <c r="F9677" t="b">
        <f t="shared" si="909"/>
        <v>1</v>
      </c>
      <c r="G9677" t="str">
        <f t="shared" si="910"/>
        <v>N/A</v>
      </c>
      <c r="K9677" s="28">
        <v>9663</v>
      </c>
      <c r="L9677" s="28" t="s">
        <v>18</v>
      </c>
      <c r="M9677" s="28" t="s">
        <v>18</v>
      </c>
      <c r="N9677" t="b">
        <f t="shared" si="911"/>
        <v>1</v>
      </c>
      <c r="O9677" t="b">
        <f t="shared" si="912"/>
        <v>1</v>
      </c>
      <c r="P9677" t="str">
        <f t="shared" si="913"/>
        <v>N/A</v>
      </c>
    </row>
    <row r="9678" spans="2:16" x14ac:dyDescent="0.25">
      <c r="B9678" s="23">
        <f>'Raw data (base scenario)'!A9670</f>
        <v>9664</v>
      </c>
      <c r="C9678" s="23" t="str">
        <f>'Raw data (base scenario)'!B9670</f>
        <v>S</v>
      </c>
      <c r="D9678" s="23" t="str">
        <f>'Raw data (base scenario)'!C9670</f>
        <v>H</v>
      </c>
      <c r="E9678" t="b">
        <f t="shared" si="908"/>
        <v>1</v>
      </c>
      <c r="F9678" t="b">
        <f t="shared" si="909"/>
        <v>1</v>
      </c>
      <c r="G9678" t="str">
        <f t="shared" si="910"/>
        <v>N/A</v>
      </c>
      <c r="K9678" s="28">
        <v>9664</v>
      </c>
      <c r="L9678" s="28" t="s">
        <v>1</v>
      </c>
      <c r="M9678" s="28" t="s">
        <v>1</v>
      </c>
      <c r="N9678" t="b">
        <f t="shared" si="911"/>
        <v>1</v>
      </c>
      <c r="O9678" t="b">
        <f t="shared" si="912"/>
        <v>1</v>
      </c>
      <c r="P9678" t="str">
        <f t="shared" si="913"/>
        <v>N/A</v>
      </c>
    </row>
    <row r="9679" spans="2:16" x14ac:dyDescent="0.25">
      <c r="B9679" s="23">
        <f>'Raw data (base scenario)'!A9671</f>
        <v>9665</v>
      </c>
      <c r="C9679" s="23" t="str">
        <f>'Raw data (base scenario)'!B9671</f>
        <v>I</v>
      </c>
      <c r="D9679" s="23" t="str">
        <f>'Raw data (base scenario)'!C9671</f>
        <v>I</v>
      </c>
      <c r="E9679" t="b">
        <f t="shared" ref="E9679:E9742" si="914">OR(C9679=$A$4,C9679=$A$5,C9679=$A$6,C9679=$A$7)</f>
        <v>1</v>
      </c>
      <c r="F9679" t="b">
        <f t="shared" ref="F9679:F9742" si="915">OR(D9679=$A$4,D9679=$A$5,D9679=$A$6,D9679=$A$7)</f>
        <v>1</v>
      </c>
      <c r="G9679" t="str">
        <f t="shared" si="910"/>
        <v>N/A</v>
      </c>
      <c r="K9679" s="28">
        <v>9665</v>
      </c>
      <c r="L9679" s="28" t="s">
        <v>2</v>
      </c>
      <c r="M9679" s="28" t="s">
        <v>2</v>
      </c>
      <c r="N9679" t="b">
        <f t="shared" si="911"/>
        <v>1</v>
      </c>
      <c r="O9679" t="b">
        <f t="shared" si="912"/>
        <v>1</v>
      </c>
      <c r="P9679" t="b">
        <f t="shared" si="913"/>
        <v>1</v>
      </c>
    </row>
    <row r="9680" spans="2:16" x14ac:dyDescent="0.25">
      <c r="B9680" s="23">
        <f>'Raw data (base scenario)'!A9672</f>
        <v>9666</v>
      </c>
      <c r="C9680" s="23" t="str">
        <f>'Raw data (base scenario)'!B9672</f>
        <v>H</v>
      </c>
      <c r="D9680" s="23" t="str">
        <f>'Raw data (base scenario)'!C9672</f>
        <v>H</v>
      </c>
      <c r="E9680" t="b">
        <f t="shared" si="914"/>
        <v>1</v>
      </c>
      <c r="F9680" t="b">
        <f t="shared" si="915"/>
        <v>1</v>
      </c>
      <c r="G9680" t="str">
        <f t="shared" ref="G9680:G9743" si="916">IF(C9680="D",D9680="D","N/A")</f>
        <v>N/A</v>
      </c>
      <c r="K9680" s="28">
        <v>9666</v>
      </c>
      <c r="L9680" s="28" t="s">
        <v>18</v>
      </c>
      <c r="M9680" s="28" t="s">
        <v>1</v>
      </c>
      <c r="N9680" t="b">
        <f t="shared" si="911"/>
        <v>1</v>
      </c>
      <c r="O9680" t="b">
        <f t="shared" si="912"/>
        <v>1</v>
      </c>
      <c r="P9680" t="str">
        <f t="shared" si="913"/>
        <v>N/A</v>
      </c>
    </row>
    <row r="9681" spans="2:16" x14ac:dyDescent="0.25">
      <c r="B9681" s="23">
        <f>'Raw data (base scenario)'!A9673</f>
        <v>9667</v>
      </c>
      <c r="C9681" s="23" t="str">
        <f>'Raw data (base scenario)'!B9673</f>
        <v>D</v>
      </c>
      <c r="D9681" s="23" t="str">
        <f>'Raw data (base scenario)'!C9673</f>
        <v>D</v>
      </c>
      <c r="E9681" t="b">
        <f t="shared" si="914"/>
        <v>1</v>
      </c>
      <c r="F9681" t="b">
        <f t="shared" si="915"/>
        <v>1</v>
      </c>
      <c r="G9681" t="b">
        <f t="shared" si="916"/>
        <v>1</v>
      </c>
      <c r="K9681" s="28">
        <v>9667</v>
      </c>
      <c r="L9681" s="28" t="s">
        <v>18</v>
      </c>
      <c r="M9681" s="28" t="s">
        <v>2</v>
      </c>
      <c r="N9681" t="b">
        <f t="shared" si="911"/>
        <v>1</v>
      </c>
      <c r="O9681" t="b">
        <f t="shared" si="912"/>
        <v>1</v>
      </c>
      <c r="P9681" t="str">
        <f t="shared" si="913"/>
        <v>N/A</v>
      </c>
    </row>
    <row r="9682" spans="2:16" x14ac:dyDescent="0.25">
      <c r="B9682" s="23">
        <f>'Raw data (base scenario)'!A9674</f>
        <v>9668</v>
      </c>
      <c r="C9682" s="23" t="str">
        <f>'Raw data (base scenario)'!B9674</f>
        <v>I</v>
      </c>
      <c r="D9682" s="23" t="str">
        <f>'Raw data (base scenario)'!C9674</f>
        <v>H</v>
      </c>
      <c r="E9682" t="b">
        <f t="shared" si="914"/>
        <v>1</v>
      </c>
      <c r="F9682" t="b">
        <f t="shared" si="915"/>
        <v>1</v>
      </c>
      <c r="G9682" t="str">
        <f t="shared" si="916"/>
        <v>N/A</v>
      </c>
      <c r="K9682" s="28">
        <v>9668</v>
      </c>
      <c r="L9682" s="28" t="s">
        <v>1</v>
      </c>
      <c r="M9682" s="28" t="s">
        <v>1</v>
      </c>
      <c r="N9682" t="b">
        <f t="shared" si="911"/>
        <v>1</v>
      </c>
      <c r="O9682" t="b">
        <f t="shared" si="912"/>
        <v>1</v>
      </c>
      <c r="P9682" t="str">
        <f t="shared" si="913"/>
        <v>N/A</v>
      </c>
    </row>
    <row r="9683" spans="2:16" x14ac:dyDescent="0.25">
      <c r="B9683" s="23">
        <f>'Raw data (base scenario)'!A9675</f>
        <v>9669</v>
      </c>
      <c r="C9683" s="23" t="str">
        <f>'Raw data (base scenario)'!B9675</f>
        <v>I</v>
      </c>
      <c r="D9683" s="23" t="str">
        <f>'Raw data (base scenario)'!C9675</f>
        <v>D</v>
      </c>
      <c r="E9683" t="b">
        <f t="shared" si="914"/>
        <v>1</v>
      </c>
      <c r="F9683" t="b">
        <f t="shared" si="915"/>
        <v>1</v>
      </c>
      <c r="G9683" t="str">
        <f t="shared" si="916"/>
        <v>N/A</v>
      </c>
      <c r="K9683" s="28">
        <v>9669</v>
      </c>
      <c r="L9683" s="28" t="s">
        <v>1</v>
      </c>
      <c r="M9683" s="28" t="s">
        <v>1</v>
      </c>
      <c r="N9683" t="b">
        <f t="shared" si="911"/>
        <v>1</v>
      </c>
      <c r="O9683" t="b">
        <f t="shared" si="912"/>
        <v>1</v>
      </c>
      <c r="P9683" t="str">
        <f t="shared" si="913"/>
        <v>N/A</v>
      </c>
    </row>
    <row r="9684" spans="2:16" x14ac:dyDescent="0.25">
      <c r="B9684" s="23">
        <f>'Raw data (base scenario)'!A9676</f>
        <v>9670</v>
      </c>
      <c r="C9684" s="23" t="str">
        <f>'Raw data (base scenario)'!B9676</f>
        <v>H</v>
      </c>
      <c r="D9684" s="23" t="str">
        <f>'Raw data (base scenario)'!C9676</f>
        <v>H</v>
      </c>
      <c r="E9684" t="b">
        <f t="shared" si="914"/>
        <v>1</v>
      </c>
      <c r="F9684" t="b">
        <f t="shared" si="915"/>
        <v>1</v>
      </c>
      <c r="G9684" t="str">
        <f t="shared" si="916"/>
        <v>N/A</v>
      </c>
      <c r="K9684" s="28">
        <v>9670</v>
      </c>
      <c r="L9684" s="28" t="s">
        <v>3</v>
      </c>
      <c r="M9684" s="28" t="s">
        <v>3</v>
      </c>
      <c r="N9684" t="b">
        <f t="shared" si="911"/>
        <v>1</v>
      </c>
      <c r="O9684" t="b">
        <f t="shared" si="912"/>
        <v>1</v>
      </c>
      <c r="P9684" t="str">
        <f t="shared" si="913"/>
        <v>N/A</v>
      </c>
    </row>
    <row r="9685" spans="2:16" x14ac:dyDescent="0.25">
      <c r="B9685" s="23">
        <f>'Raw data (base scenario)'!A9677</f>
        <v>9671</v>
      </c>
      <c r="C9685" s="23" t="str">
        <f>'Raw data (base scenario)'!B9677</f>
        <v>H</v>
      </c>
      <c r="D9685" s="23" t="str">
        <f>'Raw data (base scenario)'!C9677</f>
        <v>H</v>
      </c>
      <c r="E9685" t="b">
        <f t="shared" si="914"/>
        <v>1</v>
      </c>
      <c r="F9685" t="b">
        <f t="shared" si="915"/>
        <v>1</v>
      </c>
      <c r="G9685" t="str">
        <f t="shared" si="916"/>
        <v>N/A</v>
      </c>
      <c r="K9685" s="28">
        <v>9671</v>
      </c>
      <c r="L9685" s="28" t="s">
        <v>18</v>
      </c>
      <c r="M9685" s="28" t="s">
        <v>18</v>
      </c>
      <c r="N9685" t="b">
        <f t="shared" si="911"/>
        <v>1</v>
      </c>
      <c r="O9685" t="b">
        <f t="shared" si="912"/>
        <v>1</v>
      </c>
      <c r="P9685" t="str">
        <f t="shared" si="913"/>
        <v>N/A</v>
      </c>
    </row>
    <row r="9686" spans="2:16" x14ac:dyDescent="0.25">
      <c r="B9686" s="23">
        <f>'Raw data (base scenario)'!A9678</f>
        <v>9672</v>
      </c>
      <c r="C9686" s="23" t="str">
        <f>'Raw data (base scenario)'!B9678</f>
        <v>S</v>
      </c>
      <c r="D9686" s="23" t="str">
        <f>'Raw data (base scenario)'!C9678</f>
        <v>S</v>
      </c>
      <c r="E9686" t="b">
        <f t="shared" si="914"/>
        <v>1</v>
      </c>
      <c r="F9686" t="b">
        <f t="shared" si="915"/>
        <v>1</v>
      </c>
      <c r="G9686" t="str">
        <f t="shared" si="916"/>
        <v>N/A</v>
      </c>
      <c r="K9686" s="28">
        <v>9672</v>
      </c>
      <c r="L9686" s="28" t="s">
        <v>1</v>
      </c>
      <c r="M9686" s="28" t="s">
        <v>1</v>
      </c>
      <c r="N9686" t="b">
        <f t="shared" si="911"/>
        <v>1</v>
      </c>
      <c r="O9686" t="b">
        <f t="shared" si="912"/>
        <v>1</v>
      </c>
      <c r="P9686" t="str">
        <f t="shared" si="913"/>
        <v>N/A</v>
      </c>
    </row>
    <row r="9687" spans="2:16" x14ac:dyDescent="0.25">
      <c r="B9687" s="23">
        <f>'Raw data (base scenario)'!A9679</f>
        <v>9673</v>
      </c>
      <c r="C9687" s="23" t="str">
        <f>'Raw data (base scenario)'!B9679</f>
        <v>I</v>
      </c>
      <c r="D9687" s="23" t="str">
        <f>'Raw data (base scenario)'!C9679</f>
        <v>I</v>
      </c>
      <c r="E9687" t="b">
        <f t="shared" si="914"/>
        <v>1</v>
      </c>
      <c r="F9687" t="b">
        <f t="shared" si="915"/>
        <v>1</v>
      </c>
      <c r="G9687" t="str">
        <f t="shared" si="916"/>
        <v>N/A</v>
      </c>
      <c r="K9687" s="28">
        <v>9673</v>
      </c>
      <c r="L9687" s="28" t="s">
        <v>3</v>
      </c>
      <c r="M9687" s="28" t="s">
        <v>1</v>
      </c>
      <c r="N9687" t="b">
        <f t="shared" si="911"/>
        <v>1</v>
      </c>
      <c r="O9687" t="b">
        <f t="shared" si="912"/>
        <v>1</v>
      </c>
      <c r="P9687" t="str">
        <f t="shared" si="913"/>
        <v>N/A</v>
      </c>
    </row>
    <row r="9688" spans="2:16" x14ac:dyDescent="0.25">
      <c r="B9688" s="23">
        <f>'Raw data (base scenario)'!A9680</f>
        <v>9674</v>
      </c>
      <c r="C9688" s="23" t="str">
        <f>'Raw data (base scenario)'!B9680</f>
        <v>H</v>
      </c>
      <c r="D9688" s="23" t="str">
        <f>'Raw data (base scenario)'!C9680</f>
        <v>H</v>
      </c>
      <c r="E9688" t="b">
        <f t="shared" si="914"/>
        <v>1</v>
      </c>
      <c r="F9688" t="b">
        <f t="shared" si="915"/>
        <v>1</v>
      </c>
      <c r="G9688" t="str">
        <f t="shared" si="916"/>
        <v>N/A</v>
      </c>
      <c r="K9688" s="28">
        <v>9674</v>
      </c>
      <c r="L9688" s="28" t="s">
        <v>3</v>
      </c>
      <c r="M9688" s="28" t="s">
        <v>1</v>
      </c>
      <c r="N9688" t="b">
        <f t="shared" si="911"/>
        <v>1</v>
      </c>
      <c r="O9688" t="b">
        <f t="shared" si="912"/>
        <v>1</v>
      </c>
      <c r="P9688" t="str">
        <f t="shared" si="913"/>
        <v>N/A</v>
      </c>
    </row>
    <row r="9689" spans="2:16" x14ac:dyDescent="0.25">
      <c r="B9689" s="23">
        <f>'Raw data (base scenario)'!A9681</f>
        <v>9675</v>
      </c>
      <c r="C9689" s="23" t="str">
        <f>'Raw data (base scenario)'!B9681</f>
        <v>S</v>
      </c>
      <c r="D9689" s="23" t="str">
        <f>'Raw data (base scenario)'!C9681</f>
        <v>H</v>
      </c>
      <c r="E9689" t="b">
        <f t="shared" si="914"/>
        <v>1</v>
      </c>
      <c r="F9689" t="b">
        <f t="shared" si="915"/>
        <v>1</v>
      </c>
      <c r="G9689" t="str">
        <f t="shared" si="916"/>
        <v>N/A</v>
      </c>
      <c r="K9689" s="28">
        <v>9675</v>
      </c>
      <c r="L9689" s="28" t="s">
        <v>1</v>
      </c>
      <c r="M9689" s="28" t="s">
        <v>1</v>
      </c>
      <c r="N9689" t="b">
        <f t="shared" si="911"/>
        <v>1</v>
      </c>
      <c r="O9689" t="b">
        <f t="shared" si="912"/>
        <v>1</v>
      </c>
      <c r="P9689" t="str">
        <f t="shared" si="913"/>
        <v>N/A</v>
      </c>
    </row>
    <row r="9690" spans="2:16" x14ac:dyDescent="0.25">
      <c r="B9690" s="23">
        <f>'Raw data (base scenario)'!A9682</f>
        <v>9676</v>
      </c>
      <c r="C9690" s="23" t="str">
        <f>'Raw data (base scenario)'!B9682</f>
        <v>S</v>
      </c>
      <c r="D9690" s="23" t="str">
        <f>'Raw data (base scenario)'!C9682</f>
        <v>H</v>
      </c>
      <c r="E9690" t="b">
        <f t="shared" si="914"/>
        <v>1</v>
      </c>
      <c r="F9690" t="b">
        <f t="shared" si="915"/>
        <v>1</v>
      </c>
      <c r="G9690" t="str">
        <f t="shared" si="916"/>
        <v>N/A</v>
      </c>
      <c r="K9690" s="28">
        <v>9676</v>
      </c>
      <c r="L9690" s="28" t="s">
        <v>18</v>
      </c>
      <c r="M9690" s="28" t="s">
        <v>18</v>
      </c>
      <c r="N9690" t="b">
        <f t="shared" ref="N9690:N9753" si="917">OR(L9690=$A$4,L9690=$A$5,L9690=$A$6,L9690=$A$7)</f>
        <v>1</v>
      </c>
      <c r="O9690" t="b">
        <f t="shared" ref="O9690:O9753" si="918">OR(M9690=$A$4,M9690=$A$5,M9690=$A$6,M9690=$A$7)</f>
        <v>1</v>
      </c>
      <c r="P9690" t="str">
        <f t="shared" ref="P9690:P9753" si="919">IF(L9690="D",M9690="D","N/A")</f>
        <v>N/A</v>
      </c>
    </row>
    <row r="9691" spans="2:16" x14ac:dyDescent="0.25">
      <c r="B9691" s="23">
        <f>'Raw data (base scenario)'!A9683</f>
        <v>9677</v>
      </c>
      <c r="C9691" s="23" t="str">
        <f>'Raw data (base scenario)'!B9683</f>
        <v>H</v>
      </c>
      <c r="D9691" s="23" t="str">
        <f>'Raw data (base scenario)'!C9683</f>
        <v>H</v>
      </c>
      <c r="E9691" t="b">
        <f t="shared" si="914"/>
        <v>1</v>
      </c>
      <c r="F9691" t="b">
        <f t="shared" si="915"/>
        <v>1</v>
      </c>
      <c r="G9691" t="str">
        <f t="shared" si="916"/>
        <v>N/A</v>
      </c>
      <c r="K9691" s="28">
        <v>9677</v>
      </c>
      <c r="L9691" s="28" t="s">
        <v>3</v>
      </c>
      <c r="M9691" s="28" t="s">
        <v>1</v>
      </c>
      <c r="N9691" t="b">
        <f t="shared" si="917"/>
        <v>1</v>
      </c>
      <c r="O9691" t="b">
        <f t="shared" si="918"/>
        <v>1</v>
      </c>
      <c r="P9691" t="str">
        <f t="shared" si="919"/>
        <v>N/A</v>
      </c>
    </row>
    <row r="9692" spans="2:16" x14ac:dyDescent="0.25">
      <c r="B9692" s="23">
        <f>'Raw data (base scenario)'!A9684</f>
        <v>9678</v>
      </c>
      <c r="C9692" s="23" t="str">
        <f>'Raw data (base scenario)'!B9684</f>
        <v>I</v>
      </c>
      <c r="D9692" s="23" t="str">
        <f>'Raw data (base scenario)'!C9684</f>
        <v>I</v>
      </c>
      <c r="E9692" t="b">
        <f t="shared" si="914"/>
        <v>1</v>
      </c>
      <c r="F9692" t="b">
        <f t="shared" si="915"/>
        <v>1</v>
      </c>
      <c r="G9692" t="str">
        <f t="shared" si="916"/>
        <v>N/A</v>
      </c>
      <c r="K9692" s="28">
        <v>9678</v>
      </c>
      <c r="L9692" s="28" t="s">
        <v>3</v>
      </c>
      <c r="M9692" s="28" t="s">
        <v>1</v>
      </c>
      <c r="N9692" t="b">
        <f t="shared" si="917"/>
        <v>1</v>
      </c>
      <c r="O9692" t="b">
        <f t="shared" si="918"/>
        <v>1</v>
      </c>
      <c r="P9692" t="str">
        <f t="shared" si="919"/>
        <v>N/A</v>
      </c>
    </row>
    <row r="9693" spans="2:16" x14ac:dyDescent="0.25">
      <c r="B9693" s="23">
        <f>'Raw data (base scenario)'!A9685</f>
        <v>9679</v>
      </c>
      <c r="C9693" s="23" t="str">
        <f>'Raw data (base scenario)'!B9685</f>
        <v>S</v>
      </c>
      <c r="D9693" s="23" t="str">
        <f>'Raw data (base scenario)'!C9685</f>
        <v>H</v>
      </c>
      <c r="E9693" t="b">
        <f t="shared" si="914"/>
        <v>1</v>
      </c>
      <c r="F9693" t="b">
        <f t="shared" si="915"/>
        <v>1</v>
      </c>
      <c r="G9693" t="str">
        <f t="shared" si="916"/>
        <v>N/A</v>
      </c>
      <c r="K9693" s="28">
        <v>9679</v>
      </c>
      <c r="L9693" s="28" t="s">
        <v>2</v>
      </c>
      <c r="M9693" s="28" t="s">
        <v>2</v>
      </c>
      <c r="N9693" t="b">
        <f t="shared" si="917"/>
        <v>1</v>
      </c>
      <c r="O9693" t="b">
        <f t="shared" si="918"/>
        <v>1</v>
      </c>
      <c r="P9693" t="b">
        <f t="shared" si="919"/>
        <v>1</v>
      </c>
    </row>
    <row r="9694" spans="2:16" x14ac:dyDescent="0.25">
      <c r="B9694" s="23">
        <f>'Raw data (base scenario)'!A9686</f>
        <v>9680</v>
      </c>
      <c r="C9694" s="23" t="str">
        <f>'Raw data (base scenario)'!B9686</f>
        <v>S</v>
      </c>
      <c r="D9694" s="23" t="str">
        <f>'Raw data (base scenario)'!C9686</f>
        <v>H</v>
      </c>
      <c r="E9694" t="b">
        <f t="shared" si="914"/>
        <v>1</v>
      </c>
      <c r="F9694" t="b">
        <f t="shared" si="915"/>
        <v>1</v>
      </c>
      <c r="G9694" t="str">
        <f t="shared" si="916"/>
        <v>N/A</v>
      </c>
      <c r="K9694" s="28">
        <v>9680</v>
      </c>
      <c r="L9694" s="28" t="s">
        <v>3</v>
      </c>
      <c r="M9694" s="28" t="s">
        <v>1</v>
      </c>
      <c r="N9694" t="b">
        <f t="shared" si="917"/>
        <v>1</v>
      </c>
      <c r="O9694" t="b">
        <f t="shared" si="918"/>
        <v>1</v>
      </c>
      <c r="P9694" t="str">
        <f t="shared" si="919"/>
        <v>N/A</v>
      </c>
    </row>
    <row r="9695" spans="2:16" x14ac:dyDescent="0.25">
      <c r="B9695" s="23">
        <f>'Raw data (base scenario)'!A9687</f>
        <v>9681</v>
      </c>
      <c r="C9695" s="23" t="str">
        <f>'Raw data (base scenario)'!B9687</f>
        <v>D</v>
      </c>
      <c r="D9695" s="23" t="str">
        <f>'Raw data (base scenario)'!C9687</f>
        <v>D</v>
      </c>
      <c r="E9695" t="b">
        <f t="shared" si="914"/>
        <v>1</v>
      </c>
      <c r="F9695" t="b">
        <f t="shared" si="915"/>
        <v>1</v>
      </c>
      <c r="G9695" t="b">
        <f t="shared" si="916"/>
        <v>1</v>
      </c>
      <c r="K9695" s="28">
        <v>9681</v>
      </c>
      <c r="L9695" s="28" t="s">
        <v>2</v>
      </c>
      <c r="M9695" s="28" t="s">
        <v>2</v>
      </c>
      <c r="N9695" t="b">
        <f t="shared" si="917"/>
        <v>1</v>
      </c>
      <c r="O9695" t="b">
        <f t="shared" si="918"/>
        <v>1</v>
      </c>
      <c r="P9695" t="b">
        <f t="shared" si="919"/>
        <v>1</v>
      </c>
    </row>
    <row r="9696" spans="2:16" x14ac:dyDescent="0.25">
      <c r="B9696" s="23">
        <f>'Raw data (base scenario)'!A9688</f>
        <v>9682</v>
      </c>
      <c r="C9696" s="23" t="str">
        <f>'Raw data (base scenario)'!B9688</f>
        <v>S</v>
      </c>
      <c r="D9696" s="23" t="str">
        <f>'Raw data (base scenario)'!C9688</f>
        <v>H</v>
      </c>
      <c r="E9696" t="b">
        <f t="shared" si="914"/>
        <v>1</v>
      </c>
      <c r="F9696" t="b">
        <f t="shared" si="915"/>
        <v>1</v>
      </c>
      <c r="G9696" t="str">
        <f t="shared" si="916"/>
        <v>N/A</v>
      </c>
      <c r="K9696" s="28">
        <v>9682</v>
      </c>
      <c r="L9696" s="28" t="s">
        <v>2</v>
      </c>
      <c r="M9696" s="28" t="s">
        <v>2</v>
      </c>
      <c r="N9696" t="b">
        <f t="shared" si="917"/>
        <v>1</v>
      </c>
      <c r="O9696" t="b">
        <f t="shared" si="918"/>
        <v>1</v>
      </c>
      <c r="P9696" t="b">
        <f t="shared" si="919"/>
        <v>1</v>
      </c>
    </row>
    <row r="9697" spans="2:16" x14ac:dyDescent="0.25">
      <c r="B9697" s="23">
        <f>'Raw data (base scenario)'!A9689</f>
        <v>9683</v>
      </c>
      <c r="C9697" s="23" t="str">
        <f>'Raw data (base scenario)'!B9689</f>
        <v>D</v>
      </c>
      <c r="D9697" s="23" t="str">
        <f>'Raw data (base scenario)'!C9689</f>
        <v>D</v>
      </c>
      <c r="E9697" t="b">
        <f t="shared" si="914"/>
        <v>1</v>
      </c>
      <c r="F9697" t="b">
        <f t="shared" si="915"/>
        <v>1</v>
      </c>
      <c r="G9697" t="b">
        <f t="shared" si="916"/>
        <v>1</v>
      </c>
      <c r="K9697" s="28">
        <v>9683</v>
      </c>
      <c r="L9697" s="28" t="s">
        <v>2</v>
      </c>
      <c r="M9697" s="28" t="s">
        <v>2</v>
      </c>
      <c r="N9697" t="b">
        <f t="shared" si="917"/>
        <v>1</v>
      </c>
      <c r="O9697" t="b">
        <f t="shared" si="918"/>
        <v>1</v>
      </c>
      <c r="P9697" t="b">
        <f t="shared" si="919"/>
        <v>1</v>
      </c>
    </row>
    <row r="9698" spans="2:16" x14ac:dyDescent="0.25">
      <c r="B9698" s="23">
        <f>'Raw data (base scenario)'!A9690</f>
        <v>9684</v>
      </c>
      <c r="C9698" s="23" t="str">
        <f>'Raw data (base scenario)'!B9690</f>
        <v>D</v>
      </c>
      <c r="D9698" s="23" t="str">
        <f>'Raw data (base scenario)'!C9690</f>
        <v>D</v>
      </c>
      <c r="E9698" t="b">
        <f t="shared" si="914"/>
        <v>1</v>
      </c>
      <c r="F9698" t="b">
        <f t="shared" si="915"/>
        <v>1</v>
      </c>
      <c r="G9698" t="b">
        <f t="shared" si="916"/>
        <v>1</v>
      </c>
      <c r="K9698" s="28">
        <v>9684</v>
      </c>
      <c r="L9698" s="28" t="s">
        <v>3</v>
      </c>
      <c r="M9698" s="28" t="s">
        <v>1</v>
      </c>
      <c r="N9698" t="b">
        <f t="shared" si="917"/>
        <v>1</v>
      </c>
      <c r="O9698" t="b">
        <f t="shared" si="918"/>
        <v>1</v>
      </c>
      <c r="P9698" t="str">
        <f t="shared" si="919"/>
        <v>N/A</v>
      </c>
    </row>
    <row r="9699" spans="2:16" x14ac:dyDescent="0.25">
      <c r="B9699" s="23">
        <f>'Raw data (base scenario)'!A9691</f>
        <v>9685</v>
      </c>
      <c r="C9699" s="23" t="str">
        <f>'Raw data (base scenario)'!B9691</f>
        <v>D</v>
      </c>
      <c r="D9699" s="23" t="str">
        <f>'Raw data (base scenario)'!C9691</f>
        <v>D</v>
      </c>
      <c r="E9699" t="b">
        <f t="shared" si="914"/>
        <v>1</v>
      </c>
      <c r="F9699" t="b">
        <f t="shared" si="915"/>
        <v>1</v>
      </c>
      <c r="G9699" t="b">
        <f t="shared" si="916"/>
        <v>1</v>
      </c>
      <c r="K9699" s="28">
        <v>9685</v>
      </c>
      <c r="L9699" s="28" t="s">
        <v>18</v>
      </c>
      <c r="M9699" s="28" t="s">
        <v>18</v>
      </c>
      <c r="N9699" t="b">
        <f t="shared" si="917"/>
        <v>1</v>
      </c>
      <c r="O9699" t="b">
        <f t="shared" si="918"/>
        <v>1</v>
      </c>
      <c r="P9699" t="str">
        <f t="shared" si="919"/>
        <v>N/A</v>
      </c>
    </row>
    <row r="9700" spans="2:16" x14ac:dyDescent="0.25">
      <c r="B9700" s="23">
        <f>'Raw data (base scenario)'!A9692</f>
        <v>9686</v>
      </c>
      <c r="C9700" s="23" t="str">
        <f>'Raw data (base scenario)'!B9692</f>
        <v>S</v>
      </c>
      <c r="D9700" s="23" t="str">
        <f>'Raw data (base scenario)'!C9692</f>
        <v>H</v>
      </c>
      <c r="E9700" t="b">
        <f t="shared" si="914"/>
        <v>1</v>
      </c>
      <c r="F9700" t="b">
        <f t="shared" si="915"/>
        <v>1</v>
      </c>
      <c r="G9700" t="str">
        <f t="shared" si="916"/>
        <v>N/A</v>
      </c>
      <c r="K9700" s="28">
        <v>9686</v>
      </c>
      <c r="L9700" s="28" t="s">
        <v>3</v>
      </c>
      <c r="M9700" s="28" t="s">
        <v>1</v>
      </c>
      <c r="N9700" t="b">
        <f t="shared" si="917"/>
        <v>1</v>
      </c>
      <c r="O9700" t="b">
        <f t="shared" si="918"/>
        <v>1</v>
      </c>
      <c r="P9700" t="str">
        <f t="shared" si="919"/>
        <v>N/A</v>
      </c>
    </row>
    <row r="9701" spans="2:16" x14ac:dyDescent="0.25">
      <c r="B9701" s="23">
        <f>'Raw data (base scenario)'!A9693</f>
        <v>9687</v>
      </c>
      <c r="C9701" s="23" t="str">
        <f>'Raw data (base scenario)'!B9693</f>
        <v>I</v>
      </c>
      <c r="D9701" s="23" t="str">
        <f>'Raw data (base scenario)'!C9693</f>
        <v>I</v>
      </c>
      <c r="E9701" t="b">
        <f t="shared" si="914"/>
        <v>1</v>
      </c>
      <c r="F9701" t="b">
        <f t="shared" si="915"/>
        <v>1</v>
      </c>
      <c r="G9701" t="str">
        <f t="shared" si="916"/>
        <v>N/A</v>
      </c>
      <c r="K9701" s="28">
        <v>9687</v>
      </c>
      <c r="L9701" s="28" t="s">
        <v>2</v>
      </c>
      <c r="M9701" s="28" t="s">
        <v>2</v>
      </c>
      <c r="N9701" t="b">
        <f t="shared" si="917"/>
        <v>1</v>
      </c>
      <c r="O9701" t="b">
        <f t="shared" si="918"/>
        <v>1</v>
      </c>
      <c r="P9701" t="b">
        <f t="shared" si="919"/>
        <v>1</v>
      </c>
    </row>
    <row r="9702" spans="2:16" x14ac:dyDescent="0.25">
      <c r="B9702" s="23">
        <f>'Raw data (base scenario)'!A9694</f>
        <v>9688</v>
      </c>
      <c r="C9702" s="23" t="str">
        <f>'Raw data (base scenario)'!B9694</f>
        <v>S</v>
      </c>
      <c r="D9702" s="23" t="str">
        <f>'Raw data (base scenario)'!C9694</f>
        <v>H</v>
      </c>
      <c r="E9702" t="b">
        <f t="shared" si="914"/>
        <v>1</v>
      </c>
      <c r="F9702" t="b">
        <f t="shared" si="915"/>
        <v>1</v>
      </c>
      <c r="G9702" t="str">
        <f t="shared" si="916"/>
        <v>N/A</v>
      </c>
      <c r="K9702" s="28">
        <v>9688</v>
      </c>
      <c r="L9702" s="28" t="s">
        <v>18</v>
      </c>
      <c r="M9702" s="28" t="s">
        <v>3</v>
      </c>
      <c r="N9702" t="b">
        <f t="shared" si="917"/>
        <v>1</v>
      </c>
      <c r="O9702" t="b">
        <f t="shared" si="918"/>
        <v>1</v>
      </c>
      <c r="P9702" t="str">
        <f t="shared" si="919"/>
        <v>N/A</v>
      </c>
    </row>
    <row r="9703" spans="2:16" x14ac:dyDescent="0.25">
      <c r="B9703" s="23">
        <f>'Raw data (base scenario)'!A9695</f>
        <v>9689</v>
      </c>
      <c r="C9703" s="23" t="str">
        <f>'Raw data (base scenario)'!B9695</f>
        <v>D</v>
      </c>
      <c r="D9703" s="23" t="str">
        <f>'Raw data (base scenario)'!C9695</f>
        <v>D</v>
      </c>
      <c r="E9703" t="b">
        <f t="shared" si="914"/>
        <v>1</v>
      </c>
      <c r="F9703" t="b">
        <f t="shared" si="915"/>
        <v>1</v>
      </c>
      <c r="G9703" t="b">
        <f t="shared" si="916"/>
        <v>1</v>
      </c>
      <c r="K9703" s="28">
        <v>9689</v>
      </c>
      <c r="L9703" s="28" t="s">
        <v>2</v>
      </c>
      <c r="M9703" s="28" t="s">
        <v>2</v>
      </c>
      <c r="N9703" t="b">
        <f t="shared" si="917"/>
        <v>1</v>
      </c>
      <c r="O9703" t="b">
        <f t="shared" si="918"/>
        <v>1</v>
      </c>
      <c r="P9703" t="b">
        <f t="shared" si="919"/>
        <v>1</v>
      </c>
    </row>
    <row r="9704" spans="2:16" x14ac:dyDescent="0.25">
      <c r="B9704" s="23">
        <f>'Raw data (base scenario)'!A9696</f>
        <v>9690</v>
      </c>
      <c r="C9704" s="23" t="str">
        <f>'Raw data (base scenario)'!B9696</f>
        <v>I</v>
      </c>
      <c r="D9704" s="23" t="str">
        <f>'Raw data (base scenario)'!C9696</f>
        <v>S</v>
      </c>
      <c r="E9704" t="b">
        <f t="shared" si="914"/>
        <v>1</v>
      </c>
      <c r="F9704" t="b">
        <f t="shared" si="915"/>
        <v>1</v>
      </c>
      <c r="G9704" t="str">
        <f t="shared" si="916"/>
        <v>N/A</v>
      </c>
      <c r="K9704" s="28">
        <v>9690</v>
      </c>
      <c r="L9704" s="28" t="s">
        <v>3</v>
      </c>
      <c r="M9704" s="28" t="s">
        <v>1</v>
      </c>
      <c r="N9704" t="b">
        <f t="shared" si="917"/>
        <v>1</v>
      </c>
      <c r="O9704" t="b">
        <f t="shared" si="918"/>
        <v>1</v>
      </c>
      <c r="P9704" t="str">
        <f t="shared" si="919"/>
        <v>N/A</v>
      </c>
    </row>
    <row r="9705" spans="2:16" x14ac:dyDescent="0.25">
      <c r="B9705" s="23">
        <f>'Raw data (base scenario)'!A9697</f>
        <v>9691</v>
      </c>
      <c r="C9705" s="23" t="str">
        <f>'Raw data (base scenario)'!B9697</f>
        <v>D</v>
      </c>
      <c r="D9705" s="23" t="str">
        <f>'Raw data (base scenario)'!C9697</f>
        <v>D</v>
      </c>
      <c r="E9705" t="b">
        <f t="shared" si="914"/>
        <v>1</v>
      </c>
      <c r="F9705" t="b">
        <f t="shared" si="915"/>
        <v>1</v>
      </c>
      <c r="G9705" t="b">
        <f t="shared" si="916"/>
        <v>1</v>
      </c>
      <c r="K9705" s="28">
        <v>9691</v>
      </c>
      <c r="L9705" s="28" t="s">
        <v>1</v>
      </c>
      <c r="M9705" s="28" t="s">
        <v>1</v>
      </c>
      <c r="N9705" t="b">
        <f t="shared" si="917"/>
        <v>1</v>
      </c>
      <c r="O9705" t="b">
        <f t="shared" si="918"/>
        <v>1</v>
      </c>
      <c r="P9705" t="str">
        <f t="shared" si="919"/>
        <v>N/A</v>
      </c>
    </row>
    <row r="9706" spans="2:16" x14ac:dyDescent="0.25">
      <c r="B9706" s="23">
        <f>'Raw data (base scenario)'!A9698</f>
        <v>9692</v>
      </c>
      <c r="C9706" s="23" t="str">
        <f>'Raw data (base scenario)'!B9698</f>
        <v>S</v>
      </c>
      <c r="D9706" s="23" t="str">
        <f>'Raw data (base scenario)'!C9698</f>
        <v>H</v>
      </c>
      <c r="E9706" t="b">
        <f t="shared" si="914"/>
        <v>1</v>
      </c>
      <c r="F9706" t="b">
        <f t="shared" si="915"/>
        <v>1</v>
      </c>
      <c r="G9706" t="str">
        <f t="shared" si="916"/>
        <v>N/A</v>
      </c>
      <c r="K9706" s="28">
        <v>9692</v>
      </c>
      <c r="L9706" s="28" t="s">
        <v>18</v>
      </c>
      <c r="M9706" s="28" t="s">
        <v>3</v>
      </c>
      <c r="N9706" t="b">
        <f t="shared" si="917"/>
        <v>1</v>
      </c>
      <c r="O9706" t="b">
        <f t="shared" si="918"/>
        <v>1</v>
      </c>
      <c r="P9706" t="str">
        <f t="shared" si="919"/>
        <v>N/A</v>
      </c>
    </row>
    <row r="9707" spans="2:16" x14ac:dyDescent="0.25">
      <c r="B9707" s="23">
        <f>'Raw data (base scenario)'!A9699</f>
        <v>9693</v>
      </c>
      <c r="C9707" s="23" t="str">
        <f>'Raw data (base scenario)'!B9699</f>
        <v>H</v>
      </c>
      <c r="D9707" s="23" t="str">
        <f>'Raw data (base scenario)'!C9699</f>
        <v>H</v>
      </c>
      <c r="E9707" t="b">
        <f t="shared" si="914"/>
        <v>1</v>
      </c>
      <c r="F9707" t="b">
        <f t="shared" si="915"/>
        <v>1</v>
      </c>
      <c r="G9707" t="str">
        <f t="shared" si="916"/>
        <v>N/A</v>
      </c>
      <c r="K9707" s="28">
        <v>9693</v>
      </c>
      <c r="L9707" s="28" t="s">
        <v>1</v>
      </c>
      <c r="M9707" s="28" t="s">
        <v>1</v>
      </c>
      <c r="N9707" t="b">
        <f t="shared" si="917"/>
        <v>1</v>
      </c>
      <c r="O9707" t="b">
        <f t="shared" si="918"/>
        <v>1</v>
      </c>
      <c r="P9707" t="str">
        <f t="shared" si="919"/>
        <v>N/A</v>
      </c>
    </row>
    <row r="9708" spans="2:16" x14ac:dyDescent="0.25">
      <c r="B9708" s="23">
        <f>'Raw data (base scenario)'!A9700</f>
        <v>9694</v>
      </c>
      <c r="C9708" s="23" t="str">
        <f>'Raw data (base scenario)'!B9700</f>
        <v>I</v>
      </c>
      <c r="D9708" s="23" t="str">
        <f>'Raw data (base scenario)'!C9700</f>
        <v>S</v>
      </c>
      <c r="E9708" t="b">
        <f t="shared" si="914"/>
        <v>1</v>
      </c>
      <c r="F9708" t="b">
        <f t="shared" si="915"/>
        <v>1</v>
      </c>
      <c r="G9708" t="str">
        <f t="shared" si="916"/>
        <v>N/A</v>
      </c>
      <c r="K9708" s="28">
        <v>9694</v>
      </c>
      <c r="L9708" s="28" t="s">
        <v>3</v>
      </c>
      <c r="M9708" s="28" t="s">
        <v>2</v>
      </c>
      <c r="N9708" t="b">
        <f t="shared" si="917"/>
        <v>1</v>
      </c>
      <c r="O9708" t="b">
        <f t="shared" si="918"/>
        <v>1</v>
      </c>
      <c r="P9708" t="str">
        <f t="shared" si="919"/>
        <v>N/A</v>
      </c>
    </row>
    <row r="9709" spans="2:16" x14ac:dyDescent="0.25">
      <c r="B9709" s="23">
        <f>'Raw data (base scenario)'!A9701</f>
        <v>9695</v>
      </c>
      <c r="C9709" s="23" t="str">
        <f>'Raw data (base scenario)'!B9701</f>
        <v>H</v>
      </c>
      <c r="D9709" s="23" t="str">
        <f>'Raw data (base scenario)'!C9701</f>
        <v>H</v>
      </c>
      <c r="E9709" t="b">
        <f t="shared" si="914"/>
        <v>1</v>
      </c>
      <c r="F9709" t="b">
        <f t="shared" si="915"/>
        <v>1</v>
      </c>
      <c r="G9709" t="str">
        <f t="shared" si="916"/>
        <v>N/A</v>
      </c>
      <c r="K9709" s="28">
        <v>9695</v>
      </c>
      <c r="L9709" s="28" t="s">
        <v>3</v>
      </c>
      <c r="M9709" s="28" t="s">
        <v>1</v>
      </c>
      <c r="N9709" t="b">
        <f t="shared" si="917"/>
        <v>1</v>
      </c>
      <c r="O9709" t="b">
        <f t="shared" si="918"/>
        <v>1</v>
      </c>
      <c r="P9709" t="str">
        <f t="shared" si="919"/>
        <v>N/A</v>
      </c>
    </row>
    <row r="9710" spans="2:16" x14ac:dyDescent="0.25">
      <c r="B9710" s="23">
        <f>'Raw data (base scenario)'!A9702</f>
        <v>9696</v>
      </c>
      <c r="C9710" s="23" t="str">
        <f>'Raw data (base scenario)'!B9702</f>
        <v>S</v>
      </c>
      <c r="D9710" s="23" t="str">
        <f>'Raw data (base scenario)'!C9702</f>
        <v>D</v>
      </c>
      <c r="E9710" t="b">
        <f t="shared" si="914"/>
        <v>1</v>
      </c>
      <c r="F9710" t="b">
        <f t="shared" si="915"/>
        <v>1</v>
      </c>
      <c r="G9710" t="str">
        <f t="shared" si="916"/>
        <v>N/A</v>
      </c>
      <c r="K9710" s="28">
        <v>9696</v>
      </c>
      <c r="L9710" s="28" t="s">
        <v>1</v>
      </c>
      <c r="M9710" s="28" t="s">
        <v>1</v>
      </c>
      <c r="N9710" t="b">
        <f t="shared" si="917"/>
        <v>1</v>
      </c>
      <c r="O9710" t="b">
        <f t="shared" si="918"/>
        <v>1</v>
      </c>
      <c r="P9710" t="str">
        <f t="shared" si="919"/>
        <v>N/A</v>
      </c>
    </row>
    <row r="9711" spans="2:16" x14ac:dyDescent="0.25">
      <c r="B9711" s="23">
        <f>'Raw data (base scenario)'!A9703</f>
        <v>9697</v>
      </c>
      <c r="C9711" s="23" t="str">
        <f>'Raw data (base scenario)'!B9703</f>
        <v>S</v>
      </c>
      <c r="D9711" s="23" t="str">
        <f>'Raw data (base scenario)'!C9703</f>
        <v>H</v>
      </c>
      <c r="E9711" t="b">
        <f t="shared" si="914"/>
        <v>1</v>
      </c>
      <c r="F9711" t="b">
        <f t="shared" si="915"/>
        <v>1</v>
      </c>
      <c r="G9711" t="str">
        <f t="shared" si="916"/>
        <v>N/A</v>
      </c>
      <c r="K9711" s="28">
        <v>9697</v>
      </c>
      <c r="L9711" s="28" t="s">
        <v>3</v>
      </c>
      <c r="M9711" s="28" t="s">
        <v>1</v>
      </c>
      <c r="N9711" t="b">
        <f t="shared" si="917"/>
        <v>1</v>
      </c>
      <c r="O9711" t="b">
        <f t="shared" si="918"/>
        <v>1</v>
      </c>
      <c r="P9711" t="str">
        <f t="shared" si="919"/>
        <v>N/A</v>
      </c>
    </row>
    <row r="9712" spans="2:16" x14ac:dyDescent="0.25">
      <c r="B9712" s="23">
        <f>'Raw data (base scenario)'!A9704</f>
        <v>9698</v>
      </c>
      <c r="C9712" s="23" t="str">
        <f>'Raw data (base scenario)'!B9704</f>
        <v>H</v>
      </c>
      <c r="D9712" s="23" t="str">
        <f>'Raw data (base scenario)'!C9704</f>
        <v>H</v>
      </c>
      <c r="E9712" t="b">
        <f t="shared" si="914"/>
        <v>1</v>
      </c>
      <c r="F9712" t="b">
        <f t="shared" si="915"/>
        <v>1</v>
      </c>
      <c r="G9712" t="str">
        <f t="shared" si="916"/>
        <v>N/A</v>
      </c>
      <c r="K9712" s="28">
        <v>9698</v>
      </c>
      <c r="L9712" s="28" t="s">
        <v>1</v>
      </c>
      <c r="M9712" s="28" t="s">
        <v>1</v>
      </c>
      <c r="N9712" t="b">
        <f t="shared" si="917"/>
        <v>1</v>
      </c>
      <c r="O9712" t="b">
        <f t="shared" si="918"/>
        <v>1</v>
      </c>
      <c r="P9712" t="str">
        <f t="shared" si="919"/>
        <v>N/A</v>
      </c>
    </row>
    <row r="9713" spans="2:16" x14ac:dyDescent="0.25">
      <c r="B9713" s="23">
        <f>'Raw data (base scenario)'!A9705</f>
        <v>9699</v>
      </c>
      <c r="C9713" s="23" t="str">
        <f>'Raw data (base scenario)'!B9705</f>
        <v>S</v>
      </c>
      <c r="D9713" s="23" t="str">
        <f>'Raw data (base scenario)'!C9705</f>
        <v>H</v>
      </c>
      <c r="E9713" t="b">
        <f t="shared" si="914"/>
        <v>1</v>
      </c>
      <c r="F9713" t="b">
        <f t="shared" si="915"/>
        <v>1</v>
      </c>
      <c r="G9713" t="str">
        <f t="shared" si="916"/>
        <v>N/A</v>
      </c>
      <c r="K9713" s="28">
        <v>9699</v>
      </c>
      <c r="L9713" s="28" t="s">
        <v>18</v>
      </c>
      <c r="M9713" s="28" t="s">
        <v>2</v>
      </c>
      <c r="N9713" t="b">
        <f t="shared" si="917"/>
        <v>1</v>
      </c>
      <c r="O9713" t="b">
        <f t="shared" si="918"/>
        <v>1</v>
      </c>
      <c r="P9713" t="str">
        <f t="shared" si="919"/>
        <v>N/A</v>
      </c>
    </row>
    <row r="9714" spans="2:16" x14ac:dyDescent="0.25">
      <c r="B9714" s="23">
        <f>'Raw data (base scenario)'!A9706</f>
        <v>9700</v>
      </c>
      <c r="C9714" s="23" t="str">
        <f>'Raw data (base scenario)'!B9706</f>
        <v>H</v>
      </c>
      <c r="D9714" s="23" t="str">
        <f>'Raw data (base scenario)'!C9706</f>
        <v>H</v>
      </c>
      <c r="E9714" t="b">
        <f t="shared" si="914"/>
        <v>1</v>
      </c>
      <c r="F9714" t="b">
        <f t="shared" si="915"/>
        <v>1</v>
      </c>
      <c r="G9714" t="str">
        <f t="shared" si="916"/>
        <v>N/A</v>
      </c>
      <c r="K9714" s="28">
        <v>9700</v>
      </c>
      <c r="L9714" s="28" t="s">
        <v>3</v>
      </c>
      <c r="M9714" s="28" t="s">
        <v>1</v>
      </c>
      <c r="N9714" t="b">
        <f t="shared" si="917"/>
        <v>1</v>
      </c>
      <c r="O9714" t="b">
        <f t="shared" si="918"/>
        <v>1</v>
      </c>
      <c r="P9714" t="str">
        <f t="shared" si="919"/>
        <v>N/A</v>
      </c>
    </row>
    <row r="9715" spans="2:16" x14ac:dyDescent="0.25">
      <c r="B9715" s="23">
        <f>'Raw data (base scenario)'!A9707</f>
        <v>9701</v>
      </c>
      <c r="C9715" s="23" t="str">
        <f>'Raw data (base scenario)'!B9707</f>
        <v>I</v>
      </c>
      <c r="D9715" s="23" t="str">
        <f>'Raw data (base scenario)'!C9707</f>
        <v>D</v>
      </c>
      <c r="E9715" t="b">
        <f t="shared" si="914"/>
        <v>1</v>
      </c>
      <c r="F9715" t="b">
        <f t="shared" si="915"/>
        <v>1</v>
      </c>
      <c r="G9715" t="str">
        <f t="shared" si="916"/>
        <v>N/A</v>
      </c>
      <c r="K9715" s="28">
        <v>9701</v>
      </c>
      <c r="L9715" s="28" t="s">
        <v>18</v>
      </c>
      <c r="M9715" s="28" t="s">
        <v>18</v>
      </c>
      <c r="N9715" t="b">
        <f t="shared" si="917"/>
        <v>1</v>
      </c>
      <c r="O9715" t="b">
        <f t="shared" si="918"/>
        <v>1</v>
      </c>
      <c r="P9715" t="str">
        <f t="shared" si="919"/>
        <v>N/A</v>
      </c>
    </row>
    <row r="9716" spans="2:16" x14ac:dyDescent="0.25">
      <c r="B9716" s="23">
        <f>'Raw data (base scenario)'!A9708</f>
        <v>9702</v>
      </c>
      <c r="C9716" s="23" t="str">
        <f>'Raw data (base scenario)'!B9708</f>
        <v>S</v>
      </c>
      <c r="D9716" s="23" t="str">
        <f>'Raw data (base scenario)'!C9708</f>
        <v>H</v>
      </c>
      <c r="E9716" t="b">
        <f t="shared" si="914"/>
        <v>1</v>
      </c>
      <c r="F9716" t="b">
        <f t="shared" si="915"/>
        <v>1</v>
      </c>
      <c r="G9716" t="str">
        <f t="shared" si="916"/>
        <v>N/A</v>
      </c>
      <c r="K9716" s="28">
        <v>9702</v>
      </c>
      <c r="L9716" s="28" t="s">
        <v>2</v>
      </c>
      <c r="M9716" s="28" t="s">
        <v>2</v>
      </c>
      <c r="N9716" t="b">
        <f t="shared" si="917"/>
        <v>1</v>
      </c>
      <c r="O9716" t="b">
        <f t="shared" si="918"/>
        <v>1</v>
      </c>
      <c r="P9716" t="b">
        <f t="shared" si="919"/>
        <v>1</v>
      </c>
    </row>
    <row r="9717" spans="2:16" x14ac:dyDescent="0.25">
      <c r="B9717" s="23">
        <f>'Raw data (base scenario)'!A9709</f>
        <v>9703</v>
      </c>
      <c r="C9717" s="23" t="str">
        <f>'Raw data (base scenario)'!B9709</f>
        <v>I</v>
      </c>
      <c r="D9717" s="23" t="str">
        <f>'Raw data (base scenario)'!C9709</f>
        <v>I</v>
      </c>
      <c r="E9717" t="b">
        <f t="shared" si="914"/>
        <v>1</v>
      </c>
      <c r="F9717" t="b">
        <f t="shared" si="915"/>
        <v>1</v>
      </c>
      <c r="G9717" t="str">
        <f t="shared" si="916"/>
        <v>N/A</v>
      </c>
      <c r="K9717" s="28">
        <v>9703</v>
      </c>
      <c r="L9717" s="28" t="s">
        <v>3</v>
      </c>
      <c r="M9717" s="28" t="s">
        <v>1</v>
      </c>
      <c r="N9717" t="b">
        <f t="shared" si="917"/>
        <v>1</v>
      </c>
      <c r="O9717" t="b">
        <f t="shared" si="918"/>
        <v>1</v>
      </c>
      <c r="P9717" t="str">
        <f t="shared" si="919"/>
        <v>N/A</v>
      </c>
    </row>
    <row r="9718" spans="2:16" x14ac:dyDescent="0.25">
      <c r="B9718" s="23">
        <f>'Raw data (base scenario)'!A9710</f>
        <v>9704</v>
      </c>
      <c r="C9718" s="23" t="str">
        <f>'Raw data (base scenario)'!B9710</f>
        <v>D</v>
      </c>
      <c r="D9718" s="23" t="str">
        <f>'Raw data (base scenario)'!C9710</f>
        <v>D</v>
      </c>
      <c r="E9718" t="b">
        <f t="shared" si="914"/>
        <v>1</v>
      </c>
      <c r="F9718" t="b">
        <f t="shared" si="915"/>
        <v>1</v>
      </c>
      <c r="G9718" t="b">
        <f t="shared" si="916"/>
        <v>1</v>
      </c>
      <c r="K9718" s="28">
        <v>9704</v>
      </c>
      <c r="L9718" s="28" t="s">
        <v>1</v>
      </c>
      <c r="M9718" s="28" t="s">
        <v>1</v>
      </c>
      <c r="N9718" t="b">
        <f t="shared" si="917"/>
        <v>1</v>
      </c>
      <c r="O9718" t="b">
        <f t="shared" si="918"/>
        <v>1</v>
      </c>
      <c r="P9718" t="str">
        <f t="shared" si="919"/>
        <v>N/A</v>
      </c>
    </row>
    <row r="9719" spans="2:16" x14ac:dyDescent="0.25">
      <c r="B9719" s="23">
        <f>'Raw data (base scenario)'!A9711</f>
        <v>9705</v>
      </c>
      <c r="C9719" s="23" t="str">
        <f>'Raw data (base scenario)'!B9711</f>
        <v>S</v>
      </c>
      <c r="D9719" s="23" t="str">
        <f>'Raw data (base scenario)'!C9711</f>
        <v>H</v>
      </c>
      <c r="E9719" t="b">
        <f t="shared" si="914"/>
        <v>1</v>
      </c>
      <c r="F9719" t="b">
        <f t="shared" si="915"/>
        <v>1</v>
      </c>
      <c r="G9719" t="str">
        <f t="shared" si="916"/>
        <v>N/A</v>
      </c>
      <c r="K9719" s="28">
        <v>9705</v>
      </c>
      <c r="L9719" s="28" t="s">
        <v>1</v>
      </c>
      <c r="M9719" s="28" t="s">
        <v>1</v>
      </c>
      <c r="N9719" t="b">
        <f t="shared" si="917"/>
        <v>1</v>
      </c>
      <c r="O9719" t="b">
        <f t="shared" si="918"/>
        <v>1</v>
      </c>
      <c r="P9719" t="str">
        <f t="shared" si="919"/>
        <v>N/A</v>
      </c>
    </row>
    <row r="9720" spans="2:16" x14ac:dyDescent="0.25">
      <c r="B9720" s="23">
        <f>'Raw data (base scenario)'!A9712</f>
        <v>9706</v>
      </c>
      <c r="C9720" s="23" t="str">
        <f>'Raw data (base scenario)'!B9712</f>
        <v>H</v>
      </c>
      <c r="D9720" s="23" t="str">
        <f>'Raw data (base scenario)'!C9712</f>
        <v>H</v>
      </c>
      <c r="E9720" t="b">
        <f t="shared" si="914"/>
        <v>1</v>
      </c>
      <c r="F9720" t="b">
        <f t="shared" si="915"/>
        <v>1</v>
      </c>
      <c r="G9720" t="str">
        <f t="shared" si="916"/>
        <v>N/A</v>
      </c>
      <c r="K9720" s="28">
        <v>9706</v>
      </c>
      <c r="L9720" s="28" t="s">
        <v>2</v>
      </c>
      <c r="M9720" s="28" t="s">
        <v>2</v>
      </c>
      <c r="N9720" t="b">
        <f t="shared" si="917"/>
        <v>1</v>
      </c>
      <c r="O9720" t="b">
        <f t="shared" si="918"/>
        <v>1</v>
      </c>
      <c r="P9720" t="b">
        <f t="shared" si="919"/>
        <v>1</v>
      </c>
    </row>
    <row r="9721" spans="2:16" x14ac:dyDescent="0.25">
      <c r="B9721" s="23">
        <f>'Raw data (base scenario)'!A9713</f>
        <v>9707</v>
      </c>
      <c r="C9721" s="23" t="str">
        <f>'Raw data (base scenario)'!B9713</f>
        <v>H</v>
      </c>
      <c r="D9721" s="23" t="str">
        <f>'Raw data (base scenario)'!C9713</f>
        <v>H</v>
      </c>
      <c r="E9721" t="b">
        <f t="shared" si="914"/>
        <v>1</v>
      </c>
      <c r="F9721" t="b">
        <f t="shared" si="915"/>
        <v>1</v>
      </c>
      <c r="G9721" t="str">
        <f t="shared" si="916"/>
        <v>N/A</v>
      </c>
      <c r="K9721" s="28">
        <v>9707</v>
      </c>
      <c r="L9721" s="28" t="s">
        <v>18</v>
      </c>
      <c r="M9721" s="28" t="s">
        <v>3</v>
      </c>
      <c r="N9721" t="b">
        <f t="shared" si="917"/>
        <v>1</v>
      </c>
      <c r="O9721" t="b">
        <f t="shared" si="918"/>
        <v>1</v>
      </c>
      <c r="P9721" t="str">
        <f t="shared" si="919"/>
        <v>N/A</v>
      </c>
    </row>
    <row r="9722" spans="2:16" x14ac:dyDescent="0.25">
      <c r="B9722" s="23">
        <f>'Raw data (base scenario)'!A9714</f>
        <v>9708</v>
      </c>
      <c r="C9722" s="23" t="str">
        <f>'Raw data (base scenario)'!B9714</f>
        <v>D</v>
      </c>
      <c r="D9722" s="23" t="str">
        <f>'Raw data (base scenario)'!C9714</f>
        <v>D</v>
      </c>
      <c r="E9722" t="b">
        <f t="shared" si="914"/>
        <v>1</v>
      </c>
      <c r="F9722" t="b">
        <f t="shared" si="915"/>
        <v>1</v>
      </c>
      <c r="G9722" t="b">
        <f t="shared" si="916"/>
        <v>1</v>
      </c>
      <c r="K9722" s="28">
        <v>9708</v>
      </c>
      <c r="L9722" s="28" t="s">
        <v>3</v>
      </c>
      <c r="M9722" s="28" t="s">
        <v>1</v>
      </c>
      <c r="N9722" t="b">
        <f t="shared" si="917"/>
        <v>1</v>
      </c>
      <c r="O9722" t="b">
        <f t="shared" si="918"/>
        <v>1</v>
      </c>
      <c r="P9722" t="str">
        <f t="shared" si="919"/>
        <v>N/A</v>
      </c>
    </row>
    <row r="9723" spans="2:16" x14ac:dyDescent="0.25">
      <c r="B9723" s="23">
        <f>'Raw data (base scenario)'!A9715</f>
        <v>9709</v>
      </c>
      <c r="C9723" s="23" t="str">
        <f>'Raw data (base scenario)'!B9715</f>
        <v>I</v>
      </c>
      <c r="D9723" s="23" t="str">
        <f>'Raw data (base scenario)'!C9715</f>
        <v>S</v>
      </c>
      <c r="E9723" t="b">
        <f t="shared" si="914"/>
        <v>1</v>
      </c>
      <c r="F9723" t="b">
        <f t="shared" si="915"/>
        <v>1</v>
      </c>
      <c r="G9723" t="str">
        <f t="shared" si="916"/>
        <v>N/A</v>
      </c>
      <c r="K9723" s="28">
        <v>9709</v>
      </c>
      <c r="L9723" s="28" t="s">
        <v>2</v>
      </c>
      <c r="M9723" s="28" t="s">
        <v>2</v>
      </c>
      <c r="N9723" t="b">
        <f t="shared" si="917"/>
        <v>1</v>
      </c>
      <c r="O9723" t="b">
        <f t="shared" si="918"/>
        <v>1</v>
      </c>
      <c r="P9723" t="b">
        <f t="shared" si="919"/>
        <v>1</v>
      </c>
    </row>
    <row r="9724" spans="2:16" x14ac:dyDescent="0.25">
      <c r="B9724" s="23">
        <f>'Raw data (base scenario)'!A9716</f>
        <v>9710</v>
      </c>
      <c r="C9724" s="23" t="str">
        <f>'Raw data (base scenario)'!B9716</f>
        <v>S</v>
      </c>
      <c r="D9724" s="23" t="str">
        <f>'Raw data (base scenario)'!C9716</f>
        <v>H</v>
      </c>
      <c r="E9724" t="b">
        <f t="shared" si="914"/>
        <v>1</v>
      </c>
      <c r="F9724" t="b">
        <f t="shared" si="915"/>
        <v>1</v>
      </c>
      <c r="G9724" t="str">
        <f t="shared" si="916"/>
        <v>N/A</v>
      </c>
      <c r="K9724" s="28">
        <v>9710</v>
      </c>
      <c r="L9724" s="28" t="s">
        <v>3</v>
      </c>
      <c r="M9724" s="28" t="s">
        <v>1</v>
      </c>
      <c r="N9724" t="b">
        <f t="shared" si="917"/>
        <v>1</v>
      </c>
      <c r="O9724" t="b">
        <f t="shared" si="918"/>
        <v>1</v>
      </c>
      <c r="P9724" t="str">
        <f t="shared" si="919"/>
        <v>N/A</v>
      </c>
    </row>
    <row r="9725" spans="2:16" x14ac:dyDescent="0.25">
      <c r="B9725" s="23">
        <f>'Raw data (base scenario)'!A9717</f>
        <v>9711</v>
      </c>
      <c r="C9725" s="23" t="str">
        <f>'Raw data (base scenario)'!B9717</f>
        <v>D</v>
      </c>
      <c r="D9725" s="23" t="str">
        <f>'Raw data (base scenario)'!C9717</f>
        <v>D</v>
      </c>
      <c r="E9725" t="b">
        <f t="shared" si="914"/>
        <v>1</v>
      </c>
      <c r="F9725" t="b">
        <f t="shared" si="915"/>
        <v>1</v>
      </c>
      <c r="G9725" t="b">
        <f t="shared" si="916"/>
        <v>1</v>
      </c>
      <c r="K9725" s="28">
        <v>9711</v>
      </c>
      <c r="L9725" s="28" t="s">
        <v>3</v>
      </c>
      <c r="M9725" s="28" t="s">
        <v>18</v>
      </c>
      <c r="N9725" t="b">
        <f t="shared" si="917"/>
        <v>1</v>
      </c>
      <c r="O9725" t="b">
        <f t="shared" si="918"/>
        <v>1</v>
      </c>
      <c r="P9725" t="str">
        <f t="shared" si="919"/>
        <v>N/A</v>
      </c>
    </row>
    <row r="9726" spans="2:16" x14ac:dyDescent="0.25">
      <c r="B9726" s="23">
        <f>'Raw data (base scenario)'!A9718</f>
        <v>9712</v>
      </c>
      <c r="C9726" s="23" t="str">
        <f>'Raw data (base scenario)'!B9718</f>
        <v>S</v>
      </c>
      <c r="D9726" s="23" t="str">
        <f>'Raw data (base scenario)'!C9718</f>
        <v>H</v>
      </c>
      <c r="E9726" t="b">
        <f t="shared" si="914"/>
        <v>1</v>
      </c>
      <c r="F9726" t="b">
        <f t="shared" si="915"/>
        <v>1</v>
      </c>
      <c r="G9726" t="str">
        <f t="shared" si="916"/>
        <v>N/A</v>
      </c>
      <c r="K9726" s="28">
        <v>9712</v>
      </c>
      <c r="L9726" s="28" t="s">
        <v>2</v>
      </c>
      <c r="M9726" s="28" t="s">
        <v>2</v>
      </c>
      <c r="N9726" t="b">
        <f t="shared" si="917"/>
        <v>1</v>
      </c>
      <c r="O9726" t="b">
        <f t="shared" si="918"/>
        <v>1</v>
      </c>
      <c r="P9726" t="b">
        <f t="shared" si="919"/>
        <v>1</v>
      </c>
    </row>
    <row r="9727" spans="2:16" x14ac:dyDescent="0.25">
      <c r="B9727" s="23">
        <f>'Raw data (base scenario)'!A9719</f>
        <v>9713</v>
      </c>
      <c r="C9727" s="23" t="str">
        <f>'Raw data (base scenario)'!B9719</f>
        <v>S</v>
      </c>
      <c r="D9727" s="23" t="str">
        <f>'Raw data (base scenario)'!C9719</f>
        <v>I</v>
      </c>
      <c r="E9727" t="b">
        <f t="shared" si="914"/>
        <v>1</v>
      </c>
      <c r="F9727" t="b">
        <f t="shared" si="915"/>
        <v>1</v>
      </c>
      <c r="G9727" t="str">
        <f t="shared" si="916"/>
        <v>N/A</v>
      </c>
      <c r="K9727" s="28">
        <v>9713</v>
      </c>
      <c r="L9727" s="28" t="s">
        <v>3</v>
      </c>
      <c r="M9727" s="28" t="s">
        <v>1</v>
      </c>
      <c r="N9727" t="b">
        <f t="shared" si="917"/>
        <v>1</v>
      </c>
      <c r="O9727" t="b">
        <f t="shared" si="918"/>
        <v>1</v>
      </c>
      <c r="P9727" t="str">
        <f t="shared" si="919"/>
        <v>N/A</v>
      </c>
    </row>
    <row r="9728" spans="2:16" x14ac:dyDescent="0.25">
      <c r="B9728" s="23">
        <f>'Raw data (base scenario)'!A9720</f>
        <v>9714</v>
      </c>
      <c r="C9728" s="23" t="str">
        <f>'Raw data (base scenario)'!B9720</f>
        <v>D</v>
      </c>
      <c r="D9728" s="23" t="str">
        <f>'Raw data (base scenario)'!C9720</f>
        <v>D</v>
      </c>
      <c r="E9728" t="b">
        <f t="shared" si="914"/>
        <v>1</v>
      </c>
      <c r="F9728" t="b">
        <f t="shared" si="915"/>
        <v>1</v>
      </c>
      <c r="G9728" t="b">
        <f t="shared" si="916"/>
        <v>1</v>
      </c>
      <c r="K9728" s="28">
        <v>9714</v>
      </c>
      <c r="L9728" s="28" t="s">
        <v>2</v>
      </c>
      <c r="M9728" s="28" t="s">
        <v>2</v>
      </c>
      <c r="N9728" t="b">
        <f t="shared" si="917"/>
        <v>1</v>
      </c>
      <c r="O9728" t="b">
        <f t="shared" si="918"/>
        <v>1</v>
      </c>
      <c r="P9728" t="b">
        <f t="shared" si="919"/>
        <v>1</v>
      </c>
    </row>
    <row r="9729" spans="2:16" x14ac:dyDescent="0.25">
      <c r="B9729" s="23">
        <f>'Raw data (base scenario)'!A9721</f>
        <v>9715</v>
      </c>
      <c r="C9729" s="23" t="str">
        <f>'Raw data (base scenario)'!B9721</f>
        <v>S</v>
      </c>
      <c r="D9729" s="23" t="str">
        <f>'Raw data (base scenario)'!C9721</f>
        <v>H</v>
      </c>
      <c r="E9729" t="b">
        <f t="shared" si="914"/>
        <v>1</v>
      </c>
      <c r="F9729" t="b">
        <f t="shared" si="915"/>
        <v>1</v>
      </c>
      <c r="G9729" t="str">
        <f t="shared" si="916"/>
        <v>N/A</v>
      </c>
      <c r="K9729" s="28">
        <v>9715</v>
      </c>
      <c r="L9729" s="28" t="s">
        <v>2</v>
      </c>
      <c r="M9729" s="28" t="s">
        <v>2</v>
      </c>
      <c r="N9729" t="b">
        <f t="shared" si="917"/>
        <v>1</v>
      </c>
      <c r="O9729" t="b">
        <f t="shared" si="918"/>
        <v>1</v>
      </c>
      <c r="P9729" t="b">
        <f t="shared" si="919"/>
        <v>1</v>
      </c>
    </row>
    <row r="9730" spans="2:16" x14ac:dyDescent="0.25">
      <c r="B9730" s="23">
        <f>'Raw data (base scenario)'!A9722</f>
        <v>9716</v>
      </c>
      <c r="C9730" s="23" t="str">
        <f>'Raw data (base scenario)'!B9722</f>
        <v>D</v>
      </c>
      <c r="D9730" s="23" t="str">
        <f>'Raw data (base scenario)'!C9722</f>
        <v>D</v>
      </c>
      <c r="E9730" t="b">
        <f t="shared" si="914"/>
        <v>1</v>
      </c>
      <c r="F9730" t="b">
        <f t="shared" si="915"/>
        <v>1</v>
      </c>
      <c r="G9730" t="b">
        <f t="shared" si="916"/>
        <v>1</v>
      </c>
      <c r="K9730" s="28">
        <v>9716</v>
      </c>
      <c r="L9730" s="28" t="s">
        <v>3</v>
      </c>
      <c r="M9730" s="28" t="s">
        <v>1</v>
      </c>
      <c r="N9730" t="b">
        <f t="shared" si="917"/>
        <v>1</v>
      </c>
      <c r="O9730" t="b">
        <f t="shared" si="918"/>
        <v>1</v>
      </c>
      <c r="P9730" t="str">
        <f t="shared" si="919"/>
        <v>N/A</v>
      </c>
    </row>
    <row r="9731" spans="2:16" x14ac:dyDescent="0.25">
      <c r="B9731" s="23">
        <f>'Raw data (base scenario)'!A9723</f>
        <v>9717</v>
      </c>
      <c r="C9731" s="23" t="str">
        <f>'Raw data (base scenario)'!B9723</f>
        <v>D</v>
      </c>
      <c r="D9731" s="23" t="str">
        <f>'Raw data (base scenario)'!C9723</f>
        <v>D</v>
      </c>
      <c r="E9731" t="b">
        <f t="shared" si="914"/>
        <v>1</v>
      </c>
      <c r="F9731" t="b">
        <f t="shared" si="915"/>
        <v>1</v>
      </c>
      <c r="G9731" t="b">
        <f t="shared" si="916"/>
        <v>1</v>
      </c>
      <c r="K9731" s="28">
        <v>9717</v>
      </c>
      <c r="L9731" s="28" t="s">
        <v>2</v>
      </c>
      <c r="M9731" s="28" t="s">
        <v>2</v>
      </c>
      <c r="N9731" t="b">
        <f t="shared" si="917"/>
        <v>1</v>
      </c>
      <c r="O9731" t="b">
        <f t="shared" si="918"/>
        <v>1</v>
      </c>
      <c r="P9731" t="b">
        <f t="shared" si="919"/>
        <v>1</v>
      </c>
    </row>
    <row r="9732" spans="2:16" x14ac:dyDescent="0.25">
      <c r="B9732" s="23">
        <f>'Raw data (base scenario)'!A9724</f>
        <v>9718</v>
      </c>
      <c r="C9732" s="23" t="str">
        <f>'Raw data (base scenario)'!B9724</f>
        <v>S</v>
      </c>
      <c r="D9732" s="23" t="str">
        <f>'Raw data (base scenario)'!C9724</f>
        <v>H</v>
      </c>
      <c r="E9732" t="b">
        <f t="shared" si="914"/>
        <v>1</v>
      </c>
      <c r="F9732" t="b">
        <f t="shared" si="915"/>
        <v>1</v>
      </c>
      <c r="G9732" t="str">
        <f t="shared" si="916"/>
        <v>N/A</v>
      </c>
      <c r="K9732" s="28">
        <v>9718</v>
      </c>
      <c r="L9732" s="28" t="s">
        <v>3</v>
      </c>
      <c r="M9732" s="28" t="s">
        <v>1</v>
      </c>
      <c r="N9732" t="b">
        <f t="shared" si="917"/>
        <v>1</v>
      </c>
      <c r="O9732" t="b">
        <f t="shared" si="918"/>
        <v>1</v>
      </c>
      <c r="P9732" t="str">
        <f t="shared" si="919"/>
        <v>N/A</v>
      </c>
    </row>
    <row r="9733" spans="2:16" x14ac:dyDescent="0.25">
      <c r="B9733" s="23">
        <f>'Raw data (base scenario)'!A9725</f>
        <v>9719</v>
      </c>
      <c r="C9733" s="23" t="str">
        <f>'Raw data (base scenario)'!B9725</f>
        <v>D</v>
      </c>
      <c r="D9733" s="23" t="str">
        <f>'Raw data (base scenario)'!C9725</f>
        <v>D</v>
      </c>
      <c r="E9733" t="b">
        <f t="shared" si="914"/>
        <v>1</v>
      </c>
      <c r="F9733" t="b">
        <f t="shared" si="915"/>
        <v>1</v>
      </c>
      <c r="G9733" t="b">
        <f t="shared" si="916"/>
        <v>1</v>
      </c>
      <c r="K9733" s="28">
        <v>9719</v>
      </c>
      <c r="L9733" s="28" t="s">
        <v>2</v>
      </c>
      <c r="M9733" s="28" t="s">
        <v>2</v>
      </c>
      <c r="N9733" t="b">
        <f t="shared" si="917"/>
        <v>1</v>
      </c>
      <c r="O9733" t="b">
        <f t="shared" si="918"/>
        <v>1</v>
      </c>
      <c r="P9733" t="b">
        <f t="shared" si="919"/>
        <v>1</v>
      </c>
    </row>
    <row r="9734" spans="2:16" x14ac:dyDescent="0.25">
      <c r="B9734" s="23">
        <f>'Raw data (base scenario)'!A9726</f>
        <v>9720</v>
      </c>
      <c r="C9734" s="23" t="str">
        <f>'Raw data (base scenario)'!B9726</f>
        <v>S</v>
      </c>
      <c r="D9734" s="23" t="str">
        <f>'Raw data (base scenario)'!C9726</f>
        <v>H</v>
      </c>
      <c r="E9734" t="b">
        <f t="shared" si="914"/>
        <v>1</v>
      </c>
      <c r="F9734" t="b">
        <f t="shared" si="915"/>
        <v>1</v>
      </c>
      <c r="G9734" t="str">
        <f t="shared" si="916"/>
        <v>N/A</v>
      </c>
      <c r="K9734" s="28">
        <v>9720</v>
      </c>
      <c r="L9734" s="28" t="s">
        <v>2</v>
      </c>
      <c r="M9734" s="28" t="s">
        <v>2</v>
      </c>
      <c r="N9734" t="b">
        <f t="shared" si="917"/>
        <v>1</v>
      </c>
      <c r="O9734" t="b">
        <f t="shared" si="918"/>
        <v>1</v>
      </c>
      <c r="P9734" t="b">
        <f t="shared" si="919"/>
        <v>1</v>
      </c>
    </row>
    <row r="9735" spans="2:16" x14ac:dyDescent="0.25">
      <c r="B9735" s="23">
        <f>'Raw data (base scenario)'!A9727</f>
        <v>9721</v>
      </c>
      <c r="C9735" s="23" t="str">
        <f>'Raw data (base scenario)'!B9727</f>
        <v>D</v>
      </c>
      <c r="D9735" s="23" t="str">
        <f>'Raw data (base scenario)'!C9727</f>
        <v>D</v>
      </c>
      <c r="E9735" t="b">
        <f t="shared" si="914"/>
        <v>1</v>
      </c>
      <c r="F9735" t="b">
        <f t="shared" si="915"/>
        <v>1</v>
      </c>
      <c r="G9735" t="b">
        <f t="shared" si="916"/>
        <v>1</v>
      </c>
      <c r="K9735" s="28">
        <v>9721</v>
      </c>
      <c r="L9735" s="28" t="s">
        <v>18</v>
      </c>
      <c r="M9735" s="28" t="s">
        <v>18</v>
      </c>
      <c r="N9735" t="b">
        <f t="shared" si="917"/>
        <v>1</v>
      </c>
      <c r="O9735" t="b">
        <f t="shared" si="918"/>
        <v>1</v>
      </c>
      <c r="P9735" t="str">
        <f t="shared" si="919"/>
        <v>N/A</v>
      </c>
    </row>
    <row r="9736" spans="2:16" x14ac:dyDescent="0.25">
      <c r="B9736" s="23">
        <f>'Raw data (base scenario)'!A9728</f>
        <v>9722</v>
      </c>
      <c r="C9736" s="23" t="str">
        <f>'Raw data (base scenario)'!B9728</f>
        <v>D</v>
      </c>
      <c r="D9736" s="23" t="str">
        <f>'Raw data (base scenario)'!C9728</f>
        <v>D</v>
      </c>
      <c r="E9736" t="b">
        <f t="shared" si="914"/>
        <v>1</v>
      </c>
      <c r="F9736" t="b">
        <f t="shared" si="915"/>
        <v>1</v>
      </c>
      <c r="G9736" t="b">
        <f t="shared" si="916"/>
        <v>1</v>
      </c>
      <c r="K9736" s="28">
        <v>9722</v>
      </c>
      <c r="L9736" s="28" t="s">
        <v>1</v>
      </c>
      <c r="M9736" s="28" t="s">
        <v>1</v>
      </c>
      <c r="N9736" t="b">
        <f t="shared" si="917"/>
        <v>1</v>
      </c>
      <c r="O9736" t="b">
        <f t="shared" si="918"/>
        <v>1</v>
      </c>
      <c r="P9736" t="str">
        <f t="shared" si="919"/>
        <v>N/A</v>
      </c>
    </row>
    <row r="9737" spans="2:16" x14ac:dyDescent="0.25">
      <c r="B9737" s="23">
        <f>'Raw data (base scenario)'!A9729</f>
        <v>9723</v>
      </c>
      <c r="C9737" s="23" t="str">
        <f>'Raw data (base scenario)'!B9729</f>
        <v>I</v>
      </c>
      <c r="D9737" s="23" t="str">
        <f>'Raw data (base scenario)'!C9729</f>
        <v>I</v>
      </c>
      <c r="E9737" t="b">
        <f t="shared" si="914"/>
        <v>1</v>
      </c>
      <c r="F9737" t="b">
        <f t="shared" si="915"/>
        <v>1</v>
      </c>
      <c r="G9737" t="str">
        <f t="shared" si="916"/>
        <v>N/A</v>
      </c>
      <c r="K9737" s="28">
        <v>9723</v>
      </c>
      <c r="L9737" s="28" t="s">
        <v>2</v>
      </c>
      <c r="M9737" s="28" t="s">
        <v>2</v>
      </c>
      <c r="N9737" t="b">
        <f t="shared" si="917"/>
        <v>1</v>
      </c>
      <c r="O9737" t="b">
        <f t="shared" si="918"/>
        <v>1</v>
      </c>
      <c r="P9737" t="b">
        <f t="shared" si="919"/>
        <v>1</v>
      </c>
    </row>
    <row r="9738" spans="2:16" x14ac:dyDescent="0.25">
      <c r="B9738" s="23">
        <f>'Raw data (base scenario)'!A9730</f>
        <v>9724</v>
      </c>
      <c r="C9738" s="23" t="str">
        <f>'Raw data (base scenario)'!B9730</f>
        <v>H</v>
      </c>
      <c r="D9738" s="23" t="str">
        <f>'Raw data (base scenario)'!C9730</f>
        <v>H</v>
      </c>
      <c r="E9738" t="b">
        <f t="shared" si="914"/>
        <v>1</v>
      </c>
      <c r="F9738" t="b">
        <f t="shared" si="915"/>
        <v>1</v>
      </c>
      <c r="G9738" t="str">
        <f t="shared" si="916"/>
        <v>N/A</v>
      </c>
      <c r="K9738" s="28">
        <v>9724</v>
      </c>
      <c r="L9738" s="28" t="s">
        <v>2</v>
      </c>
      <c r="M9738" s="28" t="s">
        <v>2</v>
      </c>
      <c r="N9738" t="b">
        <f t="shared" si="917"/>
        <v>1</v>
      </c>
      <c r="O9738" t="b">
        <f t="shared" si="918"/>
        <v>1</v>
      </c>
      <c r="P9738" t="b">
        <f t="shared" si="919"/>
        <v>1</v>
      </c>
    </row>
    <row r="9739" spans="2:16" x14ac:dyDescent="0.25">
      <c r="B9739" s="23">
        <f>'Raw data (base scenario)'!A9731</f>
        <v>9725</v>
      </c>
      <c r="C9739" s="23" t="str">
        <f>'Raw data (base scenario)'!B9731</f>
        <v>D</v>
      </c>
      <c r="D9739" s="23" t="str">
        <f>'Raw data (base scenario)'!C9731</f>
        <v>D</v>
      </c>
      <c r="E9739" t="b">
        <f t="shared" si="914"/>
        <v>1</v>
      </c>
      <c r="F9739" t="b">
        <f t="shared" si="915"/>
        <v>1</v>
      </c>
      <c r="G9739" t="b">
        <f t="shared" si="916"/>
        <v>1</v>
      </c>
      <c r="K9739" s="28">
        <v>9725</v>
      </c>
      <c r="L9739" s="28" t="s">
        <v>18</v>
      </c>
      <c r="M9739" s="28" t="s">
        <v>2</v>
      </c>
      <c r="N9739" t="b">
        <f t="shared" si="917"/>
        <v>1</v>
      </c>
      <c r="O9739" t="b">
        <f t="shared" si="918"/>
        <v>1</v>
      </c>
      <c r="P9739" t="str">
        <f t="shared" si="919"/>
        <v>N/A</v>
      </c>
    </row>
    <row r="9740" spans="2:16" x14ac:dyDescent="0.25">
      <c r="B9740" s="23">
        <f>'Raw data (base scenario)'!A9732</f>
        <v>9726</v>
      </c>
      <c r="C9740" s="23" t="str">
        <f>'Raw data (base scenario)'!B9732</f>
        <v>D</v>
      </c>
      <c r="D9740" s="23" t="str">
        <f>'Raw data (base scenario)'!C9732</f>
        <v>D</v>
      </c>
      <c r="E9740" t="b">
        <f t="shared" si="914"/>
        <v>1</v>
      </c>
      <c r="F9740" t="b">
        <f t="shared" si="915"/>
        <v>1</v>
      </c>
      <c r="G9740" t="b">
        <f t="shared" si="916"/>
        <v>1</v>
      </c>
      <c r="K9740" s="28">
        <v>9726</v>
      </c>
      <c r="L9740" s="28" t="s">
        <v>18</v>
      </c>
      <c r="M9740" s="28" t="s">
        <v>18</v>
      </c>
      <c r="N9740" t="b">
        <f t="shared" si="917"/>
        <v>1</v>
      </c>
      <c r="O9740" t="b">
        <f t="shared" si="918"/>
        <v>1</v>
      </c>
      <c r="P9740" t="str">
        <f t="shared" si="919"/>
        <v>N/A</v>
      </c>
    </row>
    <row r="9741" spans="2:16" x14ac:dyDescent="0.25">
      <c r="B9741" s="23">
        <f>'Raw data (base scenario)'!A9733</f>
        <v>9727</v>
      </c>
      <c r="C9741" s="23" t="str">
        <f>'Raw data (base scenario)'!B9733</f>
        <v>I</v>
      </c>
      <c r="D9741" s="23" t="str">
        <f>'Raw data (base scenario)'!C9733</f>
        <v>D</v>
      </c>
      <c r="E9741" t="b">
        <f t="shared" si="914"/>
        <v>1</v>
      </c>
      <c r="F9741" t="b">
        <f t="shared" si="915"/>
        <v>1</v>
      </c>
      <c r="G9741" t="str">
        <f t="shared" si="916"/>
        <v>N/A</v>
      </c>
      <c r="K9741" s="28">
        <v>9727</v>
      </c>
      <c r="L9741" s="28" t="s">
        <v>3</v>
      </c>
      <c r="M9741" s="28" t="s">
        <v>1</v>
      </c>
      <c r="N9741" t="b">
        <f t="shared" si="917"/>
        <v>1</v>
      </c>
      <c r="O9741" t="b">
        <f t="shared" si="918"/>
        <v>1</v>
      </c>
      <c r="P9741" t="str">
        <f t="shared" si="919"/>
        <v>N/A</v>
      </c>
    </row>
    <row r="9742" spans="2:16" x14ac:dyDescent="0.25">
      <c r="B9742" s="23">
        <f>'Raw data (base scenario)'!A9734</f>
        <v>9728</v>
      </c>
      <c r="C9742" s="23" t="str">
        <f>'Raw data (base scenario)'!B9734</f>
        <v>I</v>
      </c>
      <c r="D9742" s="23" t="str">
        <f>'Raw data (base scenario)'!C9734</f>
        <v>I</v>
      </c>
      <c r="E9742" t="b">
        <f t="shared" si="914"/>
        <v>1</v>
      </c>
      <c r="F9742" t="b">
        <f t="shared" si="915"/>
        <v>1</v>
      </c>
      <c r="G9742" t="str">
        <f t="shared" si="916"/>
        <v>N/A</v>
      </c>
      <c r="K9742" s="28">
        <v>9728</v>
      </c>
      <c r="L9742" s="28" t="s">
        <v>1</v>
      </c>
      <c r="M9742" s="28" t="s">
        <v>1</v>
      </c>
      <c r="N9742" t="b">
        <f t="shared" si="917"/>
        <v>1</v>
      </c>
      <c r="O9742" t="b">
        <f t="shared" si="918"/>
        <v>1</v>
      </c>
      <c r="P9742" t="str">
        <f t="shared" si="919"/>
        <v>N/A</v>
      </c>
    </row>
    <row r="9743" spans="2:16" x14ac:dyDescent="0.25">
      <c r="B9743" s="23">
        <f>'Raw data (base scenario)'!A9735</f>
        <v>9729</v>
      </c>
      <c r="C9743" s="23" t="str">
        <f>'Raw data (base scenario)'!B9735</f>
        <v>S</v>
      </c>
      <c r="D9743" s="23" t="str">
        <f>'Raw data (base scenario)'!C9735</f>
        <v>H</v>
      </c>
      <c r="E9743" t="b">
        <f t="shared" ref="E9743:E9806" si="920">OR(C9743=$A$4,C9743=$A$5,C9743=$A$6,C9743=$A$7)</f>
        <v>1</v>
      </c>
      <c r="F9743" t="b">
        <f t="shared" ref="F9743:F9806" si="921">OR(D9743=$A$4,D9743=$A$5,D9743=$A$6,D9743=$A$7)</f>
        <v>1</v>
      </c>
      <c r="G9743" t="str">
        <f t="shared" si="916"/>
        <v>N/A</v>
      </c>
      <c r="K9743" s="28">
        <v>9729</v>
      </c>
      <c r="L9743" s="28" t="s">
        <v>2</v>
      </c>
      <c r="M9743" s="28" t="s">
        <v>2</v>
      </c>
      <c r="N9743" t="b">
        <f t="shared" si="917"/>
        <v>1</v>
      </c>
      <c r="O9743" t="b">
        <f t="shared" si="918"/>
        <v>1</v>
      </c>
      <c r="P9743" t="b">
        <f t="shared" si="919"/>
        <v>1</v>
      </c>
    </row>
    <row r="9744" spans="2:16" x14ac:dyDescent="0.25">
      <c r="B9744" s="23">
        <f>'Raw data (base scenario)'!A9736</f>
        <v>9730</v>
      </c>
      <c r="C9744" s="23" t="str">
        <f>'Raw data (base scenario)'!B9736</f>
        <v>H</v>
      </c>
      <c r="D9744" s="23" t="str">
        <f>'Raw data (base scenario)'!C9736</f>
        <v>H</v>
      </c>
      <c r="E9744" t="b">
        <f t="shared" si="920"/>
        <v>1</v>
      </c>
      <c r="F9744" t="b">
        <f t="shared" si="921"/>
        <v>1</v>
      </c>
      <c r="G9744" t="str">
        <f t="shared" ref="G9744:G9807" si="922">IF(C9744="D",D9744="D","N/A")</f>
        <v>N/A</v>
      </c>
      <c r="K9744" s="28">
        <v>9730</v>
      </c>
      <c r="L9744" s="28" t="s">
        <v>1</v>
      </c>
      <c r="M9744" s="28" t="s">
        <v>1</v>
      </c>
      <c r="N9744" t="b">
        <f t="shared" si="917"/>
        <v>1</v>
      </c>
      <c r="O9744" t="b">
        <f t="shared" si="918"/>
        <v>1</v>
      </c>
      <c r="P9744" t="str">
        <f t="shared" si="919"/>
        <v>N/A</v>
      </c>
    </row>
    <row r="9745" spans="2:16" x14ac:dyDescent="0.25">
      <c r="B9745" s="23">
        <f>'Raw data (base scenario)'!A9737</f>
        <v>9731</v>
      </c>
      <c r="C9745" s="23" t="str">
        <f>'Raw data (base scenario)'!B9737</f>
        <v>D</v>
      </c>
      <c r="D9745" s="23" t="str">
        <f>'Raw data (base scenario)'!C9737</f>
        <v>D</v>
      </c>
      <c r="E9745" t="b">
        <f t="shared" si="920"/>
        <v>1</v>
      </c>
      <c r="F9745" t="b">
        <f t="shared" si="921"/>
        <v>1</v>
      </c>
      <c r="G9745" t="b">
        <f t="shared" si="922"/>
        <v>1</v>
      </c>
      <c r="K9745" s="28">
        <v>9731</v>
      </c>
      <c r="L9745" s="28" t="s">
        <v>18</v>
      </c>
      <c r="M9745" s="28" t="s">
        <v>3</v>
      </c>
      <c r="N9745" t="b">
        <f t="shared" si="917"/>
        <v>1</v>
      </c>
      <c r="O9745" t="b">
        <f t="shared" si="918"/>
        <v>1</v>
      </c>
      <c r="P9745" t="str">
        <f t="shared" si="919"/>
        <v>N/A</v>
      </c>
    </row>
    <row r="9746" spans="2:16" x14ac:dyDescent="0.25">
      <c r="B9746" s="23">
        <f>'Raw data (base scenario)'!A9738</f>
        <v>9732</v>
      </c>
      <c r="C9746" s="23" t="str">
        <f>'Raw data (base scenario)'!B9738</f>
        <v>H</v>
      </c>
      <c r="D9746" s="23" t="str">
        <f>'Raw data (base scenario)'!C9738</f>
        <v>H</v>
      </c>
      <c r="E9746" t="b">
        <f t="shared" si="920"/>
        <v>1</v>
      </c>
      <c r="F9746" t="b">
        <f t="shared" si="921"/>
        <v>1</v>
      </c>
      <c r="G9746" t="str">
        <f t="shared" si="922"/>
        <v>N/A</v>
      </c>
      <c r="K9746" s="28">
        <v>9732</v>
      </c>
      <c r="L9746" s="28" t="s">
        <v>1</v>
      </c>
      <c r="M9746" s="28" t="s">
        <v>1</v>
      </c>
      <c r="N9746" t="b">
        <f t="shared" si="917"/>
        <v>1</v>
      </c>
      <c r="O9746" t="b">
        <f t="shared" si="918"/>
        <v>1</v>
      </c>
      <c r="P9746" t="str">
        <f t="shared" si="919"/>
        <v>N/A</v>
      </c>
    </row>
    <row r="9747" spans="2:16" x14ac:dyDescent="0.25">
      <c r="B9747" s="23">
        <f>'Raw data (base scenario)'!A9739</f>
        <v>9733</v>
      </c>
      <c r="C9747" s="23" t="str">
        <f>'Raw data (base scenario)'!B9739</f>
        <v>I</v>
      </c>
      <c r="D9747" s="23" t="str">
        <f>'Raw data (base scenario)'!C9739</f>
        <v>S</v>
      </c>
      <c r="E9747" t="b">
        <f t="shared" si="920"/>
        <v>1</v>
      </c>
      <c r="F9747" t="b">
        <f t="shared" si="921"/>
        <v>1</v>
      </c>
      <c r="G9747" t="str">
        <f t="shared" si="922"/>
        <v>N/A</v>
      </c>
      <c r="K9747" s="28">
        <v>9733</v>
      </c>
      <c r="L9747" s="28" t="s">
        <v>2</v>
      </c>
      <c r="M9747" s="28" t="s">
        <v>2</v>
      </c>
      <c r="N9747" t="b">
        <f t="shared" si="917"/>
        <v>1</v>
      </c>
      <c r="O9747" t="b">
        <f t="shared" si="918"/>
        <v>1</v>
      </c>
      <c r="P9747" t="b">
        <f t="shared" si="919"/>
        <v>1</v>
      </c>
    </row>
    <row r="9748" spans="2:16" x14ac:dyDescent="0.25">
      <c r="B9748" s="23">
        <f>'Raw data (base scenario)'!A9740</f>
        <v>9734</v>
      </c>
      <c r="C9748" s="23" t="str">
        <f>'Raw data (base scenario)'!B9740</f>
        <v>H</v>
      </c>
      <c r="D9748" s="23" t="str">
        <f>'Raw data (base scenario)'!C9740</f>
        <v>H</v>
      </c>
      <c r="E9748" t="b">
        <f t="shared" si="920"/>
        <v>1</v>
      </c>
      <c r="F9748" t="b">
        <f t="shared" si="921"/>
        <v>1</v>
      </c>
      <c r="G9748" t="str">
        <f t="shared" si="922"/>
        <v>N/A</v>
      </c>
      <c r="K9748" s="28">
        <v>9734</v>
      </c>
      <c r="L9748" s="28" t="s">
        <v>1</v>
      </c>
      <c r="M9748" s="28" t="s">
        <v>18</v>
      </c>
      <c r="N9748" t="b">
        <f t="shared" si="917"/>
        <v>1</v>
      </c>
      <c r="O9748" t="b">
        <f t="shared" si="918"/>
        <v>1</v>
      </c>
      <c r="P9748" t="str">
        <f t="shared" si="919"/>
        <v>N/A</v>
      </c>
    </row>
    <row r="9749" spans="2:16" x14ac:dyDescent="0.25">
      <c r="B9749" s="23">
        <f>'Raw data (base scenario)'!A9741</f>
        <v>9735</v>
      </c>
      <c r="C9749" s="23" t="str">
        <f>'Raw data (base scenario)'!B9741</f>
        <v>D</v>
      </c>
      <c r="D9749" s="23" t="str">
        <f>'Raw data (base scenario)'!C9741</f>
        <v>D</v>
      </c>
      <c r="E9749" t="b">
        <f t="shared" si="920"/>
        <v>1</v>
      </c>
      <c r="F9749" t="b">
        <f t="shared" si="921"/>
        <v>1</v>
      </c>
      <c r="G9749" t="b">
        <f t="shared" si="922"/>
        <v>1</v>
      </c>
      <c r="K9749" s="28">
        <v>9735</v>
      </c>
      <c r="L9749" s="28" t="s">
        <v>3</v>
      </c>
      <c r="M9749" s="28" t="s">
        <v>1</v>
      </c>
      <c r="N9749" t="b">
        <f t="shared" si="917"/>
        <v>1</v>
      </c>
      <c r="O9749" t="b">
        <f t="shared" si="918"/>
        <v>1</v>
      </c>
      <c r="P9749" t="str">
        <f t="shared" si="919"/>
        <v>N/A</v>
      </c>
    </row>
    <row r="9750" spans="2:16" x14ac:dyDescent="0.25">
      <c r="B9750" s="23">
        <f>'Raw data (base scenario)'!A9742</f>
        <v>9736</v>
      </c>
      <c r="C9750" s="23" t="str">
        <f>'Raw data (base scenario)'!B9742</f>
        <v>H</v>
      </c>
      <c r="D9750" s="23" t="str">
        <f>'Raw data (base scenario)'!C9742</f>
        <v>I</v>
      </c>
      <c r="E9750" t="b">
        <f t="shared" si="920"/>
        <v>1</v>
      </c>
      <c r="F9750" t="b">
        <f t="shared" si="921"/>
        <v>1</v>
      </c>
      <c r="G9750" t="str">
        <f t="shared" si="922"/>
        <v>N/A</v>
      </c>
      <c r="K9750" s="28">
        <v>9736</v>
      </c>
      <c r="L9750" s="28" t="s">
        <v>18</v>
      </c>
      <c r="M9750" s="28" t="s">
        <v>1</v>
      </c>
      <c r="N9750" t="b">
        <f t="shared" si="917"/>
        <v>1</v>
      </c>
      <c r="O9750" t="b">
        <f t="shared" si="918"/>
        <v>1</v>
      </c>
      <c r="P9750" t="str">
        <f t="shared" si="919"/>
        <v>N/A</v>
      </c>
    </row>
    <row r="9751" spans="2:16" x14ac:dyDescent="0.25">
      <c r="B9751" s="23">
        <f>'Raw data (base scenario)'!A9743</f>
        <v>9737</v>
      </c>
      <c r="C9751" s="23" t="str">
        <f>'Raw data (base scenario)'!B9743</f>
        <v>S</v>
      </c>
      <c r="D9751" s="23" t="str">
        <f>'Raw data (base scenario)'!C9743</f>
        <v>H</v>
      </c>
      <c r="E9751" t="b">
        <f t="shared" si="920"/>
        <v>1</v>
      </c>
      <c r="F9751" t="b">
        <f t="shared" si="921"/>
        <v>1</v>
      </c>
      <c r="G9751" t="str">
        <f t="shared" si="922"/>
        <v>N/A</v>
      </c>
      <c r="K9751" s="28">
        <v>9737</v>
      </c>
      <c r="L9751" s="28" t="s">
        <v>18</v>
      </c>
      <c r="M9751" s="28" t="s">
        <v>3</v>
      </c>
      <c r="N9751" t="b">
        <f t="shared" si="917"/>
        <v>1</v>
      </c>
      <c r="O9751" t="b">
        <f t="shared" si="918"/>
        <v>1</v>
      </c>
      <c r="P9751" t="str">
        <f t="shared" si="919"/>
        <v>N/A</v>
      </c>
    </row>
    <row r="9752" spans="2:16" x14ac:dyDescent="0.25">
      <c r="B9752" s="23">
        <f>'Raw data (base scenario)'!A9744</f>
        <v>9738</v>
      </c>
      <c r="C9752" s="23" t="str">
        <f>'Raw data (base scenario)'!B9744</f>
        <v>I</v>
      </c>
      <c r="D9752" s="23" t="str">
        <f>'Raw data (base scenario)'!C9744</f>
        <v>H</v>
      </c>
      <c r="E9752" t="b">
        <f t="shared" si="920"/>
        <v>1</v>
      </c>
      <c r="F9752" t="b">
        <f t="shared" si="921"/>
        <v>1</v>
      </c>
      <c r="G9752" t="str">
        <f t="shared" si="922"/>
        <v>N/A</v>
      </c>
      <c r="K9752" s="28">
        <v>9738</v>
      </c>
      <c r="L9752" s="28" t="s">
        <v>1</v>
      </c>
      <c r="M9752" s="28" t="s">
        <v>3</v>
      </c>
      <c r="N9752" t="b">
        <f t="shared" si="917"/>
        <v>1</v>
      </c>
      <c r="O9752" t="b">
        <f t="shared" si="918"/>
        <v>1</v>
      </c>
      <c r="P9752" t="str">
        <f t="shared" si="919"/>
        <v>N/A</v>
      </c>
    </row>
    <row r="9753" spans="2:16" x14ac:dyDescent="0.25">
      <c r="B9753" s="23">
        <f>'Raw data (base scenario)'!A9745</f>
        <v>9739</v>
      </c>
      <c r="C9753" s="23" t="str">
        <f>'Raw data (base scenario)'!B9745</f>
        <v>I</v>
      </c>
      <c r="D9753" s="23" t="str">
        <f>'Raw data (base scenario)'!C9745</f>
        <v>S</v>
      </c>
      <c r="E9753" t="b">
        <f t="shared" si="920"/>
        <v>1</v>
      </c>
      <c r="F9753" t="b">
        <f t="shared" si="921"/>
        <v>1</v>
      </c>
      <c r="G9753" t="str">
        <f t="shared" si="922"/>
        <v>N/A</v>
      </c>
      <c r="K9753" s="28">
        <v>9739</v>
      </c>
      <c r="L9753" s="28" t="s">
        <v>18</v>
      </c>
      <c r="M9753" s="28" t="s">
        <v>1</v>
      </c>
      <c r="N9753" t="b">
        <f t="shared" si="917"/>
        <v>1</v>
      </c>
      <c r="O9753" t="b">
        <f t="shared" si="918"/>
        <v>1</v>
      </c>
      <c r="P9753" t="str">
        <f t="shared" si="919"/>
        <v>N/A</v>
      </c>
    </row>
    <row r="9754" spans="2:16" x14ac:dyDescent="0.25">
      <c r="B9754" s="23">
        <f>'Raw data (base scenario)'!A9746</f>
        <v>9740</v>
      </c>
      <c r="C9754" s="23" t="str">
        <f>'Raw data (base scenario)'!B9746</f>
        <v>H</v>
      </c>
      <c r="D9754" s="23" t="str">
        <f>'Raw data (base scenario)'!C9746</f>
        <v>S</v>
      </c>
      <c r="E9754" t="b">
        <f t="shared" si="920"/>
        <v>1</v>
      </c>
      <c r="F9754" t="b">
        <f t="shared" si="921"/>
        <v>1</v>
      </c>
      <c r="G9754" t="str">
        <f t="shared" si="922"/>
        <v>N/A</v>
      </c>
      <c r="K9754" s="28">
        <v>9740</v>
      </c>
      <c r="L9754" s="28" t="s">
        <v>3</v>
      </c>
      <c r="M9754" s="28" t="s">
        <v>18</v>
      </c>
      <c r="N9754" t="b">
        <f t="shared" ref="N9754:N9817" si="923">OR(L9754=$A$4,L9754=$A$5,L9754=$A$6,L9754=$A$7)</f>
        <v>1</v>
      </c>
      <c r="O9754" t="b">
        <f t="shared" ref="O9754:O9817" si="924">OR(M9754=$A$4,M9754=$A$5,M9754=$A$6,M9754=$A$7)</f>
        <v>1</v>
      </c>
      <c r="P9754" t="str">
        <f t="shared" ref="P9754:P9817" si="925">IF(L9754="D",M9754="D","N/A")</f>
        <v>N/A</v>
      </c>
    </row>
    <row r="9755" spans="2:16" x14ac:dyDescent="0.25">
      <c r="B9755" s="23">
        <f>'Raw data (base scenario)'!A9747</f>
        <v>9741</v>
      </c>
      <c r="C9755" s="23" t="str">
        <f>'Raw data (base scenario)'!B9747</f>
        <v>I</v>
      </c>
      <c r="D9755" s="23" t="str">
        <f>'Raw data (base scenario)'!C9747</f>
        <v>H</v>
      </c>
      <c r="E9755" t="b">
        <f t="shared" si="920"/>
        <v>1</v>
      </c>
      <c r="F9755" t="b">
        <f t="shared" si="921"/>
        <v>1</v>
      </c>
      <c r="G9755" t="str">
        <f t="shared" si="922"/>
        <v>N/A</v>
      </c>
      <c r="K9755" s="28">
        <v>9741</v>
      </c>
      <c r="L9755" s="28" t="s">
        <v>1</v>
      </c>
      <c r="M9755" s="28" t="s">
        <v>1</v>
      </c>
      <c r="N9755" t="b">
        <f t="shared" si="923"/>
        <v>1</v>
      </c>
      <c r="O9755" t="b">
        <f t="shared" si="924"/>
        <v>1</v>
      </c>
      <c r="P9755" t="str">
        <f t="shared" si="925"/>
        <v>N/A</v>
      </c>
    </row>
    <row r="9756" spans="2:16" x14ac:dyDescent="0.25">
      <c r="B9756" s="23">
        <f>'Raw data (base scenario)'!A9748</f>
        <v>9742</v>
      </c>
      <c r="C9756" s="23" t="str">
        <f>'Raw data (base scenario)'!B9748</f>
        <v>S</v>
      </c>
      <c r="D9756" s="23" t="str">
        <f>'Raw data (base scenario)'!C9748</f>
        <v>I</v>
      </c>
      <c r="E9756" t="b">
        <f t="shared" si="920"/>
        <v>1</v>
      </c>
      <c r="F9756" t="b">
        <f t="shared" si="921"/>
        <v>1</v>
      </c>
      <c r="G9756" t="str">
        <f t="shared" si="922"/>
        <v>N/A</v>
      </c>
      <c r="K9756" s="28">
        <v>9742</v>
      </c>
      <c r="L9756" s="28" t="s">
        <v>18</v>
      </c>
      <c r="M9756" s="28" t="s">
        <v>3</v>
      </c>
      <c r="N9756" t="b">
        <f t="shared" si="923"/>
        <v>1</v>
      </c>
      <c r="O9756" t="b">
        <f t="shared" si="924"/>
        <v>1</v>
      </c>
      <c r="P9756" t="str">
        <f t="shared" si="925"/>
        <v>N/A</v>
      </c>
    </row>
    <row r="9757" spans="2:16" x14ac:dyDescent="0.25">
      <c r="B9757" s="23">
        <f>'Raw data (base scenario)'!A9749</f>
        <v>9743</v>
      </c>
      <c r="C9757" s="23" t="str">
        <f>'Raw data (base scenario)'!B9749</f>
        <v>H</v>
      </c>
      <c r="D9757" s="23" t="str">
        <f>'Raw data (base scenario)'!C9749</f>
        <v>H</v>
      </c>
      <c r="E9757" t="b">
        <f t="shared" si="920"/>
        <v>1</v>
      </c>
      <c r="F9757" t="b">
        <f t="shared" si="921"/>
        <v>1</v>
      </c>
      <c r="G9757" t="str">
        <f t="shared" si="922"/>
        <v>N/A</v>
      </c>
      <c r="K9757" s="28">
        <v>9743</v>
      </c>
      <c r="L9757" s="28" t="s">
        <v>1</v>
      </c>
      <c r="M9757" s="28" t="s">
        <v>1</v>
      </c>
      <c r="N9757" t="b">
        <f t="shared" si="923"/>
        <v>1</v>
      </c>
      <c r="O9757" t="b">
        <f t="shared" si="924"/>
        <v>1</v>
      </c>
      <c r="P9757" t="str">
        <f t="shared" si="925"/>
        <v>N/A</v>
      </c>
    </row>
    <row r="9758" spans="2:16" x14ac:dyDescent="0.25">
      <c r="B9758" s="23">
        <f>'Raw data (base scenario)'!A9750</f>
        <v>9744</v>
      </c>
      <c r="C9758" s="23" t="str">
        <f>'Raw data (base scenario)'!B9750</f>
        <v>I</v>
      </c>
      <c r="D9758" s="23" t="str">
        <f>'Raw data (base scenario)'!C9750</f>
        <v>S</v>
      </c>
      <c r="E9758" t="b">
        <f t="shared" si="920"/>
        <v>1</v>
      </c>
      <c r="F9758" t="b">
        <f t="shared" si="921"/>
        <v>1</v>
      </c>
      <c r="G9758" t="str">
        <f t="shared" si="922"/>
        <v>N/A</v>
      </c>
      <c r="K9758" s="28">
        <v>9744</v>
      </c>
      <c r="L9758" s="28" t="s">
        <v>1</v>
      </c>
      <c r="M9758" s="28" t="s">
        <v>1</v>
      </c>
      <c r="N9758" t="b">
        <f t="shared" si="923"/>
        <v>1</v>
      </c>
      <c r="O9758" t="b">
        <f t="shared" si="924"/>
        <v>1</v>
      </c>
      <c r="P9758" t="str">
        <f t="shared" si="925"/>
        <v>N/A</v>
      </c>
    </row>
    <row r="9759" spans="2:16" x14ac:dyDescent="0.25">
      <c r="B9759" s="23">
        <f>'Raw data (base scenario)'!A9751</f>
        <v>9745</v>
      </c>
      <c r="C9759" s="23" t="str">
        <f>'Raw data (base scenario)'!B9751</f>
        <v>H</v>
      </c>
      <c r="D9759" s="23" t="str">
        <f>'Raw data (base scenario)'!C9751</f>
        <v>H</v>
      </c>
      <c r="E9759" t="b">
        <f t="shared" si="920"/>
        <v>1</v>
      </c>
      <c r="F9759" t="b">
        <f t="shared" si="921"/>
        <v>1</v>
      </c>
      <c r="G9759" t="str">
        <f t="shared" si="922"/>
        <v>N/A</v>
      </c>
      <c r="K9759" s="28">
        <v>9745</v>
      </c>
      <c r="L9759" s="28" t="s">
        <v>18</v>
      </c>
      <c r="M9759" s="28" t="s">
        <v>2</v>
      </c>
      <c r="N9759" t="b">
        <f t="shared" si="923"/>
        <v>1</v>
      </c>
      <c r="O9759" t="b">
        <f t="shared" si="924"/>
        <v>1</v>
      </c>
      <c r="P9759" t="str">
        <f t="shared" si="925"/>
        <v>N/A</v>
      </c>
    </row>
    <row r="9760" spans="2:16" x14ac:dyDescent="0.25">
      <c r="B9760" s="23">
        <f>'Raw data (base scenario)'!A9752</f>
        <v>9746</v>
      </c>
      <c r="C9760" s="23" t="str">
        <f>'Raw data (base scenario)'!B9752</f>
        <v>H</v>
      </c>
      <c r="D9760" s="23" t="str">
        <f>'Raw data (base scenario)'!C9752</f>
        <v>H</v>
      </c>
      <c r="E9760" t="b">
        <f t="shared" si="920"/>
        <v>1</v>
      </c>
      <c r="F9760" t="b">
        <f t="shared" si="921"/>
        <v>1</v>
      </c>
      <c r="G9760" t="str">
        <f t="shared" si="922"/>
        <v>N/A</v>
      </c>
      <c r="K9760" s="28">
        <v>9746</v>
      </c>
      <c r="L9760" s="28" t="s">
        <v>18</v>
      </c>
      <c r="M9760" s="28" t="s">
        <v>2</v>
      </c>
      <c r="N9760" t="b">
        <f t="shared" si="923"/>
        <v>1</v>
      </c>
      <c r="O9760" t="b">
        <f t="shared" si="924"/>
        <v>1</v>
      </c>
      <c r="P9760" t="str">
        <f t="shared" si="925"/>
        <v>N/A</v>
      </c>
    </row>
    <row r="9761" spans="2:16" x14ac:dyDescent="0.25">
      <c r="B9761" s="23">
        <f>'Raw data (base scenario)'!A9753</f>
        <v>9747</v>
      </c>
      <c r="C9761" s="23" t="str">
        <f>'Raw data (base scenario)'!B9753</f>
        <v>I</v>
      </c>
      <c r="D9761" s="23" t="str">
        <f>'Raw data (base scenario)'!C9753</f>
        <v>D</v>
      </c>
      <c r="E9761" t="b">
        <f t="shared" si="920"/>
        <v>1</v>
      </c>
      <c r="F9761" t="b">
        <f t="shared" si="921"/>
        <v>1</v>
      </c>
      <c r="G9761" t="str">
        <f t="shared" si="922"/>
        <v>N/A</v>
      </c>
      <c r="K9761" s="28">
        <v>9747</v>
      </c>
      <c r="L9761" s="28" t="s">
        <v>3</v>
      </c>
      <c r="M9761" s="28" t="s">
        <v>18</v>
      </c>
      <c r="N9761" t="b">
        <f t="shared" si="923"/>
        <v>1</v>
      </c>
      <c r="O9761" t="b">
        <f t="shared" si="924"/>
        <v>1</v>
      </c>
      <c r="P9761" t="str">
        <f t="shared" si="925"/>
        <v>N/A</v>
      </c>
    </row>
    <row r="9762" spans="2:16" x14ac:dyDescent="0.25">
      <c r="B9762" s="23">
        <f>'Raw data (base scenario)'!A9754</f>
        <v>9748</v>
      </c>
      <c r="C9762" s="23" t="str">
        <f>'Raw data (base scenario)'!B9754</f>
        <v>I</v>
      </c>
      <c r="D9762" s="23" t="str">
        <f>'Raw data (base scenario)'!C9754</f>
        <v>D</v>
      </c>
      <c r="E9762" t="b">
        <f t="shared" si="920"/>
        <v>1</v>
      </c>
      <c r="F9762" t="b">
        <f t="shared" si="921"/>
        <v>1</v>
      </c>
      <c r="G9762" t="str">
        <f t="shared" si="922"/>
        <v>N/A</v>
      </c>
      <c r="K9762" s="28">
        <v>9748</v>
      </c>
      <c r="L9762" s="28" t="s">
        <v>18</v>
      </c>
      <c r="M9762" s="28" t="s">
        <v>18</v>
      </c>
      <c r="N9762" t="b">
        <f t="shared" si="923"/>
        <v>1</v>
      </c>
      <c r="O9762" t="b">
        <f t="shared" si="924"/>
        <v>1</v>
      </c>
      <c r="P9762" t="str">
        <f t="shared" si="925"/>
        <v>N/A</v>
      </c>
    </row>
    <row r="9763" spans="2:16" x14ac:dyDescent="0.25">
      <c r="B9763" s="23">
        <f>'Raw data (base scenario)'!A9755</f>
        <v>9749</v>
      </c>
      <c r="C9763" s="23" t="str">
        <f>'Raw data (base scenario)'!B9755</f>
        <v>S</v>
      </c>
      <c r="D9763" s="23" t="str">
        <f>'Raw data (base scenario)'!C9755</f>
        <v>I</v>
      </c>
      <c r="E9763" t="b">
        <f t="shared" si="920"/>
        <v>1</v>
      </c>
      <c r="F9763" t="b">
        <f t="shared" si="921"/>
        <v>1</v>
      </c>
      <c r="G9763" t="str">
        <f t="shared" si="922"/>
        <v>N/A</v>
      </c>
      <c r="K9763" s="28">
        <v>9749</v>
      </c>
      <c r="L9763" s="28" t="s">
        <v>3</v>
      </c>
      <c r="M9763" s="28" t="s">
        <v>1</v>
      </c>
      <c r="N9763" t="b">
        <f t="shared" si="923"/>
        <v>1</v>
      </c>
      <c r="O9763" t="b">
        <f t="shared" si="924"/>
        <v>1</v>
      </c>
      <c r="P9763" t="str">
        <f t="shared" si="925"/>
        <v>N/A</v>
      </c>
    </row>
    <row r="9764" spans="2:16" x14ac:dyDescent="0.25">
      <c r="B9764" s="23">
        <f>'Raw data (base scenario)'!A9756</f>
        <v>9750</v>
      </c>
      <c r="C9764" s="23" t="str">
        <f>'Raw data (base scenario)'!B9756</f>
        <v>I</v>
      </c>
      <c r="D9764" s="23" t="str">
        <f>'Raw data (base scenario)'!C9756</f>
        <v>I</v>
      </c>
      <c r="E9764" t="b">
        <f t="shared" si="920"/>
        <v>1</v>
      </c>
      <c r="F9764" t="b">
        <f t="shared" si="921"/>
        <v>1</v>
      </c>
      <c r="G9764" t="str">
        <f t="shared" si="922"/>
        <v>N/A</v>
      </c>
      <c r="K9764" s="28">
        <v>9750</v>
      </c>
      <c r="L9764" s="28" t="s">
        <v>3</v>
      </c>
      <c r="M9764" s="28" t="s">
        <v>1</v>
      </c>
      <c r="N9764" t="b">
        <f t="shared" si="923"/>
        <v>1</v>
      </c>
      <c r="O9764" t="b">
        <f t="shared" si="924"/>
        <v>1</v>
      </c>
      <c r="P9764" t="str">
        <f t="shared" si="925"/>
        <v>N/A</v>
      </c>
    </row>
    <row r="9765" spans="2:16" x14ac:dyDescent="0.25">
      <c r="B9765" s="23">
        <f>'Raw data (base scenario)'!A9757</f>
        <v>9751</v>
      </c>
      <c r="C9765" s="23" t="str">
        <f>'Raw data (base scenario)'!B9757</f>
        <v>S</v>
      </c>
      <c r="D9765" s="23" t="str">
        <f>'Raw data (base scenario)'!C9757</f>
        <v>H</v>
      </c>
      <c r="E9765" t="b">
        <f t="shared" si="920"/>
        <v>1</v>
      </c>
      <c r="F9765" t="b">
        <f t="shared" si="921"/>
        <v>1</v>
      </c>
      <c r="G9765" t="str">
        <f t="shared" si="922"/>
        <v>N/A</v>
      </c>
      <c r="K9765" s="28">
        <v>9751</v>
      </c>
      <c r="L9765" s="28" t="s">
        <v>18</v>
      </c>
      <c r="M9765" s="28" t="s">
        <v>2</v>
      </c>
      <c r="N9765" t="b">
        <f t="shared" si="923"/>
        <v>1</v>
      </c>
      <c r="O9765" t="b">
        <f t="shared" si="924"/>
        <v>1</v>
      </c>
      <c r="P9765" t="str">
        <f t="shared" si="925"/>
        <v>N/A</v>
      </c>
    </row>
    <row r="9766" spans="2:16" x14ac:dyDescent="0.25">
      <c r="B9766" s="23">
        <f>'Raw data (base scenario)'!A9758</f>
        <v>9752</v>
      </c>
      <c r="C9766" s="23" t="str">
        <f>'Raw data (base scenario)'!B9758</f>
        <v>S</v>
      </c>
      <c r="D9766" s="23" t="str">
        <f>'Raw data (base scenario)'!C9758</f>
        <v>H</v>
      </c>
      <c r="E9766" t="b">
        <f t="shared" si="920"/>
        <v>1</v>
      </c>
      <c r="F9766" t="b">
        <f t="shared" si="921"/>
        <v>1</v>
      </c>
      <c r="G9766" t="str">
        <f t="shared" si="922"/>
        <v>N/A</v>
      </c>
      <c r="K9766" s="28">
        <v>9752</v>
      </c>
      <c r="L9766" s="28" t="s">
        <v>2</v>
      </c>
      <c r="M9766" s="28" t="s">
        <v>2</v>
      </c>
      <c r="N9766" t="b">
        <f t="shared" si="923"/>
        <v>1</v>
      </c>
      <c r="O9766" t="b">
        <f t="shared" si="924"/>
        <v>1</v>
      </c>
      <c r="P9766" t="b">
        <f t="shared" si="925"/>
        <v>1</v>
      </c>
    </row>
    <row r="9767" spans="2:16" x14ac:dyDescent="0.25">
      <c r="B9767" s="23">
        <f>'Raw data (base scenario)'!A9759</f>
        <v>9753</v>
      </c>
      <c r="C9767" s="23" t="str">
        <f>'Raw data (base scenario)'!B9759</f>
        <v>I</v>
      </c>
      <c r="D9767" s="23" t="str">
        <f>'Raw data (base scenario)'!C9759</f>
        <v>D</v>
      </c>
      <c r="E9767" t="b">
        <f t="shared" si="920"/>
        <v>1</v>
      </c>
      <c r="F9767" t="b">
        <f t="shared" si="921"/>
        <v>1</v>
      </c>
      <c r="G9767" t="str">
        <f t="shared" si="922"/>
        <v>N/A</v>
      </c>
      <c r="K9767" s="28">
        <v>9753</v>
      </c>
      <c r="L9767" s="28" t="s">
        <v>1</v>
      </c>
      <c r="M9767" s="28" t="s">
        <v>1</v>
      </c>
      <c r="N9767" t="b">
        <f t="shared" si="923"/>
        <v>1</v>
      </c>
      <c r="O9767" t="b">
        <f t="shared" si="924"/>
        <v>1</v>
      </c>
      <c r="P9767" t="str">
        <f t="shared" si="925"/>
        <v>N/A</v>
      </c>
    </row>
    <row r="9768" spans="2:16" x14ac:dyDescent="0.25">
      <c r="B9768" s="23">
        <f>'Raw data (base scenario)'!A9760</f>
        <v>9754</v>
      </c>
      <c r="C9768" s="23" t="str">
        <f>'Raw data (base scenario)'!B9760</f>
        <v>D</v>
      </c>
      <c r="D9768" s="23" t="str">
        <f>'Raw data (base scenario)'!C9760</f>
        <v>D</v>
      </c>
      <c r="E9768" t="b">
        <f t="shared" si="920"/>
        <v>1</v>
      </c>
      <c r="F9768" t="b">
        <f t="shared" si="921"/>
        <v>1</v>
      </c>
      <c r="G9768" t="b">
        <f t="shared" si="922"/>
        <v>1</v>
      </c>
      <c r="K9768" s="28">
        <v>9754</v>
      </c>
      <c r="L9768" s="28" t="s">
        <v>2</v>
      </c>
      <c r="M9768" s="28" t="s">
        <v>2</v>
      </c>
      <c r="N9768" t="b">
        <f t="shared" si="923"/>
        <v>1</v>
      </c>
      <c r="O9768" t="b">
        <f t="shared" si="924"/>
        <v>1</v>
      </c>
      <c r="P9768" t="b">
        <f t="shared" si="925"/>
        <v>1</v>
      </c>
    </row>
    <row r="9769" spans="2:16" x14ac:dyDescent="0.25">
      <c r="B9769" s="23">
        <f>'Raw data (base scenario)'!A9761</f>
        <v>9755</v>
      </c>
      <c r="C9769" s="23" t="str">
        <f>'Raw data (base scenario)'!B9761</f>
        <v>H</v>
      </c>
      <c r="D9769" s="23" t="str">
        <f>'Raw data (base scenario)'!C9761</f>
        <v>H</v>
      </c>
      <c r="E9769" t="b">
        <f t="shared" si="920"/>
        <v>1</v>
      </c>
      <c r="F9769" t="b">
        <f t="shared" si="921"/>
        <v>1</v>
      </c>
      <c r="G9769" t="str">
        <f t="shared" si="922"/>
        <v>N/A</v>
      </c>
      <c r="K9769" s="28">
        <v>9755</v>
      </c>
      <c r="L9769" s="28" t="s">
        <v>3</v>
      </c>
      <c r="M9769" s="28" t="s">
        <v>1</v>
      </c>
      <c r="N9769" t="b">
        <f t="shared" si="923"/>
        <v>1</v>
      </c>
      <c r="O9769" t="b">
        <f t="shared" si="924"/>
        <v>1</v>
      </c>
      <c r="P9769" t="str">
        <f t="shared" si="925"/>
        <v>N/A</v>
      </c>
    </row>
    <row r="9770" spans="2:16" x14ac:dyDescent="0.25">
      <c r="B9770" s="23">
        <f>'Raw data (base scenario)'!A9762</f>
        <v>9756</v>
      </c>
      <c r="C9770" s="23" t="str">
        <f>'Raw data (base scenario)'!B9762</f>
        <v>D</v>
      </c>
      <c r="D9770" s="23" t="str">
        <f>'Raw data (base scenario)'!C9762</f>
        <v>D</v>
      </c>
      <c r="E9770" t="b">
        <f t="shared" si="920"/>
        <v>1</v>
      </c>
      <c r="F9770" t="b">
        <f t="shared" si="921"/>
        <v>1</v>
      </c>
      <c r="G9770" t="b">
        <f t="shared" si="922"/>
        <v>1</v>
      </c>
      <c r="K9770" s="28">
        <v>9756</v>
      </c>
      <c r="L9770" s="28" t="s">
        <v>18</v>
      </c>
      <c r="M9770" s="28" t="s">
        <v>18</v>
      </c>
      <c r="N9770" t="b">
        <f t="shared" si="923"/>
        <v>1</v>
      </c>
      <c r="O9770" t="b">
        <f t="shared" si="924"/>
        <v>1</v>
      </c>
      <c r="P9770" t="str">
        <f t="shared" si="925"/>
        <v>N/A</v>
      </c>
    </row>
    <row r="9771" spans="2:16" x14ac:dyDescent="0.25">
      <c r="B9771" s="23">
        <f>'Raw data (base scenario)'!A9763</f>
        <v>9757</v>
      </c>
      <c r="C9771" s="23" t="str">
        <f>'Raw data (base scenario)'!B9763</f>
        <v>S</v>
      </c>
      <c r="D9771" s="23" t="str">
        <f>'Raw data (base scenario)'!C9763</f>
        <v>H</v>
      </c>
      <c r="E9771" t="b">
        <f t="shared" si="920"/>
        <v>1</v>
      </c>
      <c r="F9771" t="b">
        <f t="shared" si="921"/>
        <v>1</v>
      </c>
      <c r="G9771" t="str">
        <f t="shared" si="922"/>
        <v>N/A</v>
      </c>
      <c r="K9771" s="28">
        <v>9757</v>
      </c>
      <c r="L9771" s="28" t="s">
        <v>1</v>
      </c>
      <c r="M9771" s="28" t="s">
        <v>1</v>
      </c>
      <c r="N9771" t="b">
        <f t="shared" si="923"/>
        <v>1</v>
      </c>
      <c r="O9771" t="b">
        <f t="shared" si="924"/>
        <v>1</v>
      </c>
      <c r="P9771" t="str">
        <f t="shared" si="925"/>
        <v>N/A</v>
      </c>
    </row>
    <row r="9772" spans="2:16" x14ac:dyDescent="0.25">
      <c r="B9772" s="23">
        <f>'Raw data (base scenario)'!A9764</f>
        <v>9758</v>
      </c>
      <c r="C9772" s="23" t="str">
        <f>'Raw data (base scenario)'!B9764</f>
        <v>I</v>
      </c>
      <c r="D9772" s="23" t="str">
        <f>'Raw data (base scenario)'!C9764</f>
        <v>I</v>
      </c>
      <c r="E9772" t="b">
        <f t="shared" si="920"/>
        <v>1</v>
      </c>
      <c r="F9772" t="b">
        <f t="shared" si="921"/>
        <v>1</v>
      </c>
      <c r="G9772" t="str">
        <f t="shared" si="922"/>
        <v>N/A</v>
      </c>
      <c r="K9772" s="28">
        <v>9758</v>
      </c>
      <c r="L9772" s="28" t="s">
        <v>18</v>
      </c>
      <c r="M9772" s="28" t="s">
        <v>2</v>
      </c>
      <c r="N9772" t="b">
        <f t="shared" si="923"/>
        <v>1</v>
      </c>
      <c r="O9772" t="b">
        <f t="shared" si="924"/>
        <v>1</v>
      </c>
      <c r="P9772" t="str">
        <f t="shared" si="925"/>
        <v>N/A</v>
      </c>
    </row>
    <row r="9773" spans="2:16" x14ac:dyDescent="0.25">
      <c r="B9773" s="23">
        <f>'Raw data (base scenario)'!A9765</f>
        <v>9759</v>
      </c>
      <c r="C9773" s="23" t="str">
        <f>'Raw data (base scenario)'!B9765</f>
        <v>H</v>
      </c>
      <c r="D9773" s="23" t="str">
        <f>'Raw data (base scenario)'!C9765</f>
        <v>H</v>
      </c>
      <c r="E9773" t="b">
        <f t="shared" si="920"/>
        <v>1</v>
      </c>
      <c r="F9773" t="b">
        <f t="shared" si="921"/>
        <v>1</v>
      </c>
      <c r="G9773" t="str">
        <f t="shared" si="922"/>
        <v>N/A</v>
      </c>
      <c r="K9773" s="28">
        <v>9759</v>
      </c>
      <c r="L9773" s="28" t="s">
        <v>2</v>
      </c>
      <c r="M9773" s="28" t="s">
        <v>2</v>
      </c>
      <c r="N9773" t="b">
        <f t="shared" si="923"/>
        <v>1</v>
      </c>
      <c r="O9773" t="b">
        <f t="shared" si="924"/>
        <v>1</v>
      </c>
      <c r="P9773" t="b">
        <f t="shared" si="925"/>
        <v>1</v>
      </c>
    </row>
    <row r="9774" spans="2:16" x14ac:dyDescent="0.25">
      <c r="B9774" s="23">
        <f>'Raw data (base scenario)'!A9766</f>
        <v>9760</v>
      </c>
      <c r="C9774" s="23" t="str">
        <f>'Raw data (base scenario)'!B9766</f>
        <v>I</v>
      </c>
      <c r="D9774" s="23" t="str">
        <f>'Raw data (base scenario)'!C9766</f>
        <v>D</v>
      </c>
      <c r="E9774" t="b">
        <f t="shared" si="920"/>
        <v>1</v>
      </c>
      <c r="F9774" t="b">
        <f t="shared" si="921"/>
        <v>1</v>
      </c>
      <c r="G9774" t="str">
        <f t="shared" si="922"/>
        <v>N/A</v>
      </c>
      <c r="K9774" s="28">
        <v>9760</v>
      </c>
      <c r="L9774" s="28" t="s">
        <v>1</v>
      </c>
      <c r="M9774" s="28" t="s">
        <v>3</v>
      </c>
      <c r="N9774" t="b">
        <f t="shared" si="923"/>
        <v>1</v>
      </c>
      <c r="O9774" t="b">
        <f t="shared" si="924"/>
        <v>1</v>
      </c>
      <c r="P9774" t="str">
        <f t="shared" si="925"/>
        <v>N/A</v>
      </c>
    </row>
    <row r="9775" spans="2:16" x14ac:dyDescent="0.25">
      <c r="B9775" s="23">
        <f>'Raw data (base scenario)'!A9767</f>
        <v>9761</v>
      </c>
      <c r="C9775" s="23" t="str">
        <f>'Raw data (base scenario)'!B9767</f>
        <v>D</v>
      </c>
      <c r="D9775" s="23" t="str">
        <f>'Raw data (base scenario)'!C9767</f>
        <v>D</v>
      </c>
      <c r="E9775" t="b">
        <f t="shared" si="920"/>
        <v>1</v>
      </c>
      <c r="F9775" t="b">
        <f t="shared" si="921"/>
        <v>1</v>
      </c>
      <c r="G9775" t="b">
        <f t="shared" si="922"/>
        <v>1</v>
      </c>
      <c r="K9775" s="28">
        <v>9761</v>
      </c>
      <c r="L9775" s="28" t="s">
        <v>2</v>
      </c>
      <c r="M9775" s="28" t="s">
        <v>2</v>
      </c>
      <c r="N9775" t="b">
        <f t="shared" si="923"/>
        <v>1</v>
      </c>
      <c r="O9775" t="b">
        <f t="shared" si="924"/>
        <v>1</v>
      </c>
      <c r="P9775" t="b">
        <f t="shared" si="925"/>
        <v>1</v>
      </c>
    </row>
    <row r="9776" spans="2:16" x14ac:dyDescent="0.25">
      <c r="B9776" s="23">
        <f>'Raw data (base scenario)'!A9768</f>
        <v>9762</v>
      </c>
      <c r="C9776" s="23" t="str">
        <f>'Raw data (base scenario)'!B9768</f>
        <v>H</v>
      </c>
      <c r="D9776" s="23" t="str">
        <f>'Raw data (base scenario)'!C9768</f>
        <v>S</v>
      </c>
      <c r="E9776" t="b">
        <f t="shared" si="920"/>
        <v>1</v>
      </c>
      <c r="F9776" t="b">
        <f t="shared" si="921"/>
        <v>1</v>
      </c>
      <c r="G9776" t="str">
        <f t="shared" si="922"/>
        <v>N/A</v>
      </c>
      <c r="K9776" s="28">
        <v>9762</v>
      </c>
      <c r="L9776" s="28" t="s">
        <v>3</v>
      </c>
      <c r="M9776" s="28" t="s">
        <v>1</v>
      </c>
      <c r="N9776" t="b">
        <f t="shared" si="923"/>
        <v>1</v>
      </c>
      <c r="O9776" t="b">
        <f t="shared" si="924"/>
        <v>1</v>
      </c>
      <c r="P9776" t="str">
        <f t="shared" si="925"/>
        <v>N/A</v>
      </c>
    </row>
    <row r="9777" spans="2:16" x14ac:dyDescent="0.25">
      <c r="B9777" s="23">
        <f>'Raw data (base scenario)'!A9769</f>
        <v>9763</v>
      </c>
      <c r="C9777" s="23" t="str">
        <f>'Raw data (base scenario)'!B9769</f>
        <v>D</v>
      </c>
      <c r="D9777" s="23" t="str">
        <f>'Raw data (base scenario)'!C9769</f>
        <v>D</v>
      </c>
      <c r="E9777" t="b">
        <f t="shared" si="920"/>
        <v>1</v>
      </c>
      <c r="F9777" t="b">
        <f t="shared" si="921"/>
        <v>1</v>
      </c>
      <c r="G9777" t="b">
        <f t="shared" si="922"/>
        <v>1</v>
      </c>
      <c r="K9777" s="28">
        <v>9763</v>
      </c>
      <c r="L9777" s="28" t="s">
        <v>18</v>
      </c>
      <c r="M9777" s="28" t="s">
        <v>3</v>
      </c>
      <c r="N9777" t="b">
        <f t="shared" si="923"/>
        <v>1</v>
      </c>
      <c r="O9777" t="b">
        <f t="shared" si="924"/>
        <v>1</v>
      </c>
      <c r="P9777" t="str">
        <f t="shared" si="925"/>
        <v>N/A</v>
      </c>
    </row>
    <row r="9778" spans="2:16" x14ac:dyDescent="0.25">
      <c r="B9778" s="23">
        <f>'Raw data (base scenario)'!A9770</f>
        <v>9764</v>
      </c>
      <c r="C9778" s="23" t="str">
        <f>'Raw data (base scenario)'!B9770</f>
        <v>S</v>
      </c>
      <c r="D9778" s="23" t="str">
        <f>'Raw data (base scenario)'!C9770</f>
        <v>H</v>
      </c>
      <c r="E9778" t="b">
        <f t="shared" si="920"/>
        <v>1</v>
      </c>
      <c r="F9778" t="b">
        <f t="shared" si="921"/>
        <v>1</v>
      </c>
      <c r="G9778" t="str">
        <f t="shared" si="922"/>
        <v>N/A</v>
      </c>
      <c r="K9778" s="28">
        <v>9764</v>
      </c>
      <c r="L9778" s="28" t="s">
        <v>18</v>
      </c>
      <c r="M9778" s="28" t="s">
        <v>3</v>
      </c>
      <c r="N9778" t="b">
        <f t="shared" si="923"/>
        <v>1</v>
      </c>
      <c r="O9778" t="b">
        <f t="shared" si="924"/>
        <v>1</v>
      </c>
      <c r="P9778" t="str">
        <f t="shared" si="925"/>
        <v>N/A</v>
      </c>
    </row>
    <row r="9779" spans="2:16" x14ac:dyDescent="0.25">
      <c r="B9779" s="23">
        <f>'Raw data (base scenario)'!A9771</f>
        <v>9765</v>
      </c>
      <c r="C9779" s="23" t="str">
        <f>'Raw data (base scenario)'!B9771</f>
        <v>I</v>
      </c>
      <c r="D9779" s="23" t="str">
        <f>'Raw data (base scenario)'!C9771</f>
        <v>S</v>
      </c>
      <c r="E9779" t="b">
        <f t="shared" si="920"/>
        <v>1</v>
      </c>
      <c r="F9779" t="b">
        <f t="shared" si="921"/>
        <v>1</v>
      </c>
      <c r="G9779" t="str">
        <f t="shared" si="922"/>
        <v>N/A</v>
      </c>
      <c r="K9779" s="28">
        <v>9765</v>
      </c>
      <c r="L9779" s="28" t="s">
        <v>2</v>
      </c>
      <c r="M9779" s="28" t="s">
        <v>2</v>
      </c>
      <c r="N9779" t="b">
        <f t="shared" si="923"/>
        <v>1</v>
      </c>
      <c r="O9779" t="b">
        <f t="shared" si="924"/>
        <v>1</v>
      </c>
      <c r="P9779" t="b">
        <f t="shared" si="925"/>
        <v>1</v>
      </c>
    </row>
    <row r="9780" spans="2:16" x14ac:dyDescent="0.25">
      <c r="B9780" s="23">
        <f>'Raw data (base scenario)'!A9772</f>
        <v>9766</v>
      </c>
      <c r="C9780" s="23" t="str">
        <f>'Raw data (base scenario)'!B9772</f>
        <v>I</v>
      </c>
      <c r="D9780" s="23" t="str">
        <f>'Raw data (base scenario)'!C9772</f>
        <v>S</v>
      </c>
      <c r="E9780" t="b">
        <f t="shared" si="920"/>
        <v>1</v>
      </c>
      <c r="F9780" t="b">
        <f t="shared" si="921"/>
        <v>1</v>
      </c>
      <c r="G9780" t="str">
        <f t="shared" si="922"/>
        <v>N/A</v>
      </c>
      <c r="K9780" s="28">
        <v>9766</v>
      </c>
      <c r="L9780" s="28" t="s">
        <v>3</v>
      </c>
      <c r="M9780" s="28" t="s">
        <v>1</v>
      </c>
      <c r="N9780" t="b">
        <f t="shared" si="923"/>
        <v>1</v>
      </c>
      <c r="O9780" t="b">
        <f t="shared" si="924"/>
        <v>1</v>
      </c>
      <c r="P9780" t="str">
        <f t="shared" si="925"/>
        <v>N/A</v>
      </c>
    </row>
    <row r="9781" spans="2:16" x14ac:dyDescent="0.25">
      <c r="B9781" s="23">
        <f>'Raw data (base scenario)'!A9773</f>
        <v>9767</v>
      </c>
      <c r="C9781" s="23" t="str">
        <f>'Raw data (base scenario)'!B9773</f>
        <v>D</v>
      </c>
      <c r="D9781" s="23" t="str">
        <f>'Raw data (base scenario)'!C9773</f>
        <v>D</v>
      </c>
      <c r="E9781" t="b">
        <f t="shared" si="920"/>
        <v>1</v>
      </c>
      <c r="F9781" t="b">
        <f t="shared" si="921"/>
        <v>1</v>
      </c>
      <c r="G9781" t="b">
        <f t="shared" si="922"/>
        <v>1</v>
      </c>
      <c r="K9781" s="28">
        <v>9767</v>
      </c>
      <c r="L9781" s="28" t="s">
        <v>2</v>
      </c>
      <c r="M9781" s="28" t="s">
        <v>2</v>
      </c>
      <c r="N9781" t="b">
        <f t="shared" si="923"/>
        <v>1</v>
      </c>
      <c r="O9781" t="b">
        <f t="shared" si="924"/>
        <v>1</v>
      </c>
      <c r="P9781" t="b">
        <f t="shared" si="925"/>
        <v>1</v>
      </c>
    </row>
    <row r="9782" spans="2:16" x14ac:dyDescent="0.25">
      <c r="B9782" s="23">
        <f>'Raw data (base scenario)'!A9774</f>
        <v>9768</v>
      </c>
      <c r="C9782" s="23" t="str">
        <f>'Raw data (base scenario)'!B9774</f>
        <v>S</v>
      </c>
      <c r="D9782" s="23" t="str">
        <f>'Raw data (base scenario)'!C9774</f>
        <v>H</v>
      </c>
      <c r="E9782" t="b">
        <f t="shared" si="920"/>
        <v>1</v>
      </c>
      <c r="F9782" t="b">
        <f t="shared" si="921"/>
        <v>1</v>
      </c>
      <c r="G9782" t="str">
        <f t="shared" si="922"/>
        <v>N/A</v>
      </c>
      <c r="K9782" s="28">
        <v>9768</v>
      </c>
      <c r="L9782" s="28" t="s">
        <v>3</v>
      </c>
      <c r="M9782" s="28" t="s">
        <v>18</v>
      </c>
      <c r="N9782" t="b">
        <f t="shared" si="923"/>
        <v>1</v>
      </c>
      <c r="O9782" t="b">
        <f t="shared" si="924"/>
        <v>1</v>
      </c>
      <c r="P9782" t="str">
        <f t="shared" si="925"/>
        <v>N/A</v>
      </c>
    </row>
    <row r="9783" spans="2:16" x14ac:dyDescent="0.25">
      <c r="B9783" s="23">
        <f>'Raw data (base scenario)'!A9775</f>
        <v>9769</v>
      </c>
      <c r="C9783" s="23" t="str">
        <f>'Raw data (base scenario)'!B9775</f>
        <v>D</v>
      </c>
      <c r="D9783" s="23" t="str">
        <f>'Raw data (base scenario)'!C9775</f>
        <v>D</v>
      </c>
      <c r="E9783" t="b">
        <f t="shared" si="920"/>
        <v>1</v>
      </c>
      <c r="F9783" t="b">
        <f t="shared" si="921"/>
        <v>1</v>
      </c>
      <c r="G9783" t="b">
        <f t="shared" si="922"/>
        <v>1</v>
      </c>
      <c r="K9783" s="28">
        <v>9769</v>
      </c>
      <c r="L9783" s="28" t="s">
        <v>2</v>
      </c>
      <c r="M9783" s="28" t="s">
        <v>2</v>
      </c>
      <c r="N9783" t="b">
        <f t="shared" si="923"/>
        <v>1</v>
      </c>
      <c r="O9783" t="b">
        <f t="shared" si="924"/>
        <v>1</v>
      </c>
      <c r="P9783" t="b">
        <f t="shared" si="925"/>
        <v>1</v>
      </c>
    </row>
    <row r="9784" spans="2:16" x14ac:dyDescent="0.25">
      <c r="B9784" s="23">
        <f>'Raw data (base scenario)'!A9776</f>
        <v>9770</v>
      </c>
      <c r="C9784" s="23" t="str">
        <f>'Raw data (base scenario)'!B9776</f>
        <v>S</v>
      </c>
      <c r="D9784" s="23" t="str">
        <f>'Raw data (base scenario)'!C9776</f>
        <v>I</v>
      </c>
      <c r="E9784" t="b">
        <f t="shared" si="920"/>
        <v>1</v>
      </c>
      <c r="F9784" t="b">
        <f t="shared" si="921"/>
        <v>1</v>
      </c>
      <c r="G9784" t="str">
        <f t="shared" si="922"/>
        <v>N/A</v>
      </c>
      <c r="K9784" s="28">
        <v>9770</v>
      </c>
      <c r="L9784" s="28" t="s">
        <v>2</v>
      </c>
      <c r="M9784" s="28" t="s">
        <v>2</v>
      </c>
      <c r="N9784" t="b">
        <f t="shared" si="923"/>
        <v>1</v>
      </c>
      <c r="O9784" t="b">
        <f t="shared" si="924"/>
        <v>1</v>
      </c>
      <c r="P9784" t="b">
        <f t="shared" si="925"/>
        <v>1</v>
      </c>
    </row>
    <row r="9785" spans="2:16" x14ac:dyDescent="0.25">
      <c r="B9785" s="23">
        <f>'Raw data (base scenario)'!A9777</f>
        <v>9771</v>
      </c>
      <c r="C9785" s="23" t="str">
        <f>'Raw data (base scenario)'!B9777</f>
        <v>D</v>
      </c>
      <c r="D9785" s="23" t="str">
        <f>'Raw data (base scenario)'!C9777</f>
        <v>D</v>
      </c>
      <c r="E9785" t="b">
        <f t="shared" si="920"/>
        <v>1</v>
      </c>
      <c r="F9785" t="b">
        <f t="shared" si="921"/>
        <v>1</v>
      </c>
      <c r="G9785" t="b">
        <f t="shared" si="922"/>
        <v>1</v>
      </c>
      <c r="K9785" s="28">
        <v>9771</v>
      </c>
      <c r="L9785" s="28" t="s">
        <v>3</v>
      </c>
      <c r="M9785" s="28" t="s">
        <v>3</v>
      </c>
      <c r="N9785" t="b">
        <f t="shared" si="923"/>
        <v>1</v>
      </c>
      <c r="O9785" t="b">
        <f t="shared" si="924"/>
        <v>1</v>
      </c>
      <c r="P9785" t="str">
        <f t="shared" si="925"/>
        <v>N/A</v>
      </c>
    </row>
    <row r="9786" spans="2:16" x14ac:dyDescent="0.25">
      <c r="B9786" s="23">
        <f>'Raw data (base scenario)'!A9778</f>
        <v>9772</v>
      </c>
      <c r="C9786" s="23" t="str">
        <f>'Raw data (base scenario)'!B9778</f>
        <v>D</v>
      </c>
      <c r="D9786" s="23" t="str">
        <f>'Raw data (base scenario)'!C9778</f>
        <v>D</v>
      </c>
      <c r="E9786" t="b">
        <f t="shared" si="920"/>
        <v>1</v>
      </c>
      <c r="F9786" t="b">
        <f t="shared" si="921"/>
        <v>1</v>
      </c>
      <c r="G9786" t="b">
        <f t="shared" si="922"/>
        <v>1</v>
      </c>
      <c r="K9786" s="28">
        <v>9772</v>
      </c>
      <c r="L9786" s="28" t="s">
        <v>18</v>
      </c>
      <c r="M9786" s="28" t="s">
        <v>3</v>
      </c>
      <c r="N9786" t="b">
        <f t="shared" si="923"/>
        <v>1</v>
      </c>
      <c r="O9786" t="b">
        <f t="shared" si="924"/>
        <v>1</v>
      </c>
      <c r="P9786" t="str">
        <f t="shared" si="925"/>
        <v>N/A</v>
      </c>
    </row>
    <row r="9787" spans="2:16" x14ac:dyDescent="0.25">
      <c r="B9787" s="23">
        <f>'Raw data (base scenario)'!A9779</f>
        <v>9773</v>
      </c>
      <c r="C9787" s="23" t="str">
        <f>'Raw data (base scenario)'!B9779</f>
        <v>S</v>
      </c>
      <c r="D9787" s="23" t="str">
        <f>'Raw data (base scenario)'!C9779</f>
        <v>S</v>
      </c>
      <c r="E9787" t="b">
        <f t="shared" si="920"/>
        <v>1</v>
      </c>
      <c r="F9787" t="b">
        <f t="shared" si="921"/>
        <v>1</v>
      </c>
      <c r="G9787" t="str">
        <f t="shared" si="922"/>
        <v>N/A</v>
      </c>
      <c r="K9787" s="28">
        <v>9773</v>
      </c>
      <c r="L9787" s="28" t="s">
        <v>3</v>
      </c>
      <c r="M9787" s="28" t="s">
        <v>1</v>
      </c>
      <c r="N9787" t="b">
        <f t="shared" si="923"/>
        <v>1</v>
      </c>
      <c r="O9787" t="b">
        <f t="shared" si="924"/>
        <v>1</v>
      </c>
      <c r="P9787" t="str">
        <f t="shared" si="925"/>
        <v>N/A</v>
      </c>
    </row>
    <row r="9788" spans="2:16" x14ac:dyDescent="0.25">
      <c r="B9788" s="23">
        <f>'Raw data (base scenario)'!A9780</f>
        <v>9774</v>
      </c>
      <c r="C9788" s="23" t="str">
        <f>'Raw data (base scenario)'!B9780</f>
        <v>I</v>
      </c>
      <c r="D9788" s="23" t="str">
        <f>'Raw data (base scenario)'!C9780</f>
        <v>S</v>
      </c>
      <c r="E9788" t="b">
        <f t="shared" si="920"/>
        <v>1</v>
      </c>
      <c r="F9788" t="b">
        <f t="shared" si="921"/>
        <v>1</v>
      </c>
      <c r="G9788" t="str">
        <f t="shared" si="922"/>
        <v>N/A</v>
      </c>
      <c r="K9788" s="28">
        <v>9774</v>
      </c>
      <c r="L9788" s="28" t="s">
        <v>2</v>
      </c>
      <c r="M9788" s="28" t="s">
        <v>2</v>
      </c>
      <c r="N9788" t="b">
        <f t="shared" si="923"/>
        <v>1</v>
      </c>
      <c r="O9788" t="b">
        <f t="shared" si="924"/>
        <v>1</v>
      </c>
      <c r="P9788" t="b">
        <f t="shared" si="925"/>
        <v>1</v>
      </c>
    </row>
    <row r="9789" spans="2:16" x14ac:dyDescent="0.25">
      <c r="B9789" s="23">
        <f>'Raw data (base scenario)'!A9781</f>
        <v>9775</v>
      </c>
      <c r="C9789" s="23" t="str">
        <f>'Raw data (base scenario)'!B9781</f>
        <v>S</v>
      </c>
      <c r="D9789" s="23" t="str">
        <f>'Raw data (base scenario)'!C9781</f>
        <v>H</v>
      </c>
      <c r="E9789" t="b">
        <f t="shared" si="920"/>
        <v>1</v>
      </c>
      <c r="F9789" t="b">
        <f t="shared" si="921"/>
        <v>1</v>
      </c>
      <c r="G9789" t="str">
        <f t="shared" si="922"/>
        <v>N/A</v>
      </c>
      <c r="K9789" s="28">
        <v>9775</v>
      </c>
      <c r="L9789" s="28" t="s">
        <v>1</v>
      </c>
      <c r="M9789" s="28" t="s">
        <v>1</v>
      </c>
      <c r="N9789" t="b">
        <f t="shared" si="923"/>
        <v>1</v>
      </c>
      <c r="O9789" t="b">
        <f t="shared" si="924"/>
        <v>1</v>
      </c>
      <c r="P9789" t="str">
        <f t="shared" si="925"/>
        <v>N/A</v>
      </c>
    </row>
    <row r="9790" spans="2:16" x14ac:dyDescent="0.25">
      <c r="B9790" s="23">
        <f>'Raw data (base scenario)'!A9782</f>
        <v>9776</v>
      </c>
      <c r="C9790" s="23" t="str">
        <f>'Raw data (base scenario)'!B9782</f>
        <v>D</v>
      </c>
      <c r="D9790" s="23" t="str">
        <f>'Raw data (base scenario)'!C9782</f>
        <v>D</v>
      </c>
      <c r="E9790" t="b">
        <f t="shared" si="920"/>
        <v>1</v>
      </c>
      <c r="F9790" t="b">
        <f t="shared" si="921"/>
        <v>1</v>
      </c>
      <c r="G9790" t="b">
        <f t="shared" si="922"/>
        <v>1</v>
      </c>
      <c r="K9790" s="28">
        <v>9776</v>
      </c>
      <c r="L9790" s="28" t="s">
        <v>3</v>
      </c>
      <c r="M9790" s="28" t="s">
        <v>1</v>
      </c>
      <c r="N9790" t="b">
        <f t="shared" si="923"/>
        <v>1</v>
      </c>
      <c r="O9790" t="b">
        <f t="shared" si="924"/>
        <v>1</v>
      </c>
      <c r="P9790" t="str">
        <f t="shared" si="925"/>
        <v>N/A</v>
      </c>
    </row>
    <row r="9791" spans="2:16" x14ac:dyDescent="0.25">
      <c r="B9791" s="23">
        <f>'Raw data (base scenario)'!A9783</f>
        <v>9777</v>
      </c>
      <c r="C9791" s="23" t="str">
        <f>'Raw data (base scenario)'!B9783</f>
        <v>H</v>
      </c>
      <c r="D9791" s="23" t="str">
        <f>'Raw data (base scenario)'!C9783</f>
        <v>H</v>
      </c>
      <c r="E9791" t="b">
        <f t="shared" si="920"/>
        <v>1</v>
      </c>
      <c r="F9791" t="b">
        <f t="shared" si="921"/>
        <v>1</v>
      </c>
      <c r="G9791" t="str">
        <f t="shared" si="922"/>
        <v>N/A</v>
      </c>
      <c r="K9791" s="28">
        <v>9777</v>
      </c>
      <c r="L9791" s="28" t="s">
        <v>1</v>
      </c>
      <c r="M9791" s="28" t="s">
        <v>1</v>
      </c>
      <c r="N9791" t="b">
        <f t="shared" si="923"/>
        <v>1</v>
      </c>
      <c r="O9791" t="b">
        <f t="shared" si="924"/>
        <v>1</v>
      </c>
      <c r="P9791" t="str">
        <f t="shared" si="925"/>
        <v>N/A</v>
      </c>
    </row>
    <row r="9792" spans="2:16" x14ac:dyDescent="0.25">
      <c r="B9792" s="23">
        <f>'Raw data (base scenario)'!A9784</f>
        <v>9778</v>
      </c>
      <c r="C9792" s="23" t="str">
        <f>'Raw data (base scenario)'!B9784</f>
        <v>S</v>
      </c>
      <c r="D9792" s="23" t="str">
        <f>'Raw data (base scenario)'!C9784</f>
        <v>H</v>
      </c>
      <c r="E9792" t="b">
        <f t="shared" si="920"/>
        <v>1</v>
      </c>
      <c r="F9792" t="b">
        <f t="shared" si="921"/>
        <v>1</v>
      </c>
      <c r="G9792" t="str">
        <f t="shared" si="922"/>
        <v>N/A</v>
      </c>
      <c r="K9792" s="28">
        <v>9778</v>
      </c>
      <c r="L9792" s="28" t="s">
        <v>1</v>
      </c>
      <c r="M9792" s="28" t="s">
        <v>1</v>
      </c>
      <c r="N9792" t="b">
        <f t="shared" si="923"/>
        <v>1</v>
      </c>
      <c r="O9792" t="b">
        <f t="shared" si="924"/>
        <v>1</v>
      </c>
      <c r="P9792" t="str">
        <f t="shared" si="925"/>
        <v>N/A</v>
      </c>
    </row>
    <row r="9793" spans="2:16" x14ac:dyDescent="0.25">
      <c r="B9793" s="23">
        <f>'Raw data (base scenario)'!A9785</f>
        <v>9779</v>
      </c>
      <c r="C9793" s="23" t="str">
        <f>'Raw data (base scenario)'!B9785</f>
        <v>H</v>
      </c>
      <c r="D9793" s="23" t="str">
        <f>'Raw data (base scenario)'!C9785</f>
        <v>H</v>
      </c>
      <c r="E9793" t="b">
        <f t="shared" si="920"/>
        <v>1</v>
      </c>
      <c r="F9793" t="b">
        <f t="shared" si="921"/>
        <v>1</v>
      </c>
      <c r="G9793" t="str">
        <f t="shared" si="922"/>
        <v>N/A</v>
      </c>
      <c r="K9793" s="28">
        <v>9779</v>
      </c>
      <c r="L9793" s="28" t="s">
        <v>18</v>
      </c>
      <c r="M9793" s="28" t="s">
        <v>2</v>
      </c>
      <c r="N9793" t="b">
        <f t="shared" si="923"/>
        <v>1</v>
      </c>
      <c r="O9793" t="b">
        <f t="shared" si="924"/>
        <v>1</v>
      </c>
      <c r="P9793" t="str">
        <f t="shared" si="925"/>
        <v>N/A</v>
      </c>
    </row>
    <row r="9794" spans="2:16" x14ac:dyDescent="0.25">
      <c r="B9794" s="23">
        <f>'Raw data (base scenario)'!A9786</f>
        <v>9780</v>
      </c>
      <c r="C9794" s="23" t="str">
        <f>'Raw data (base scenario)'!B9786</f>
        <v>H</v>
      </c>
      <c r="D9794" s="23" t="str">
        <f>'Raw data (base scenario)'!C9786</f>
        <v>H</v>
      </c>
      <c r="E9794" t="b">
        <f t="shared" si="920"/>
        <v>1</v>
      </c>
      <c r="F9794" t="b">
        <f t="shared" si="921"/>
        <v>1</v>
      </c>
      <c r="G9794" t="str">
        <f t="shared" si="922"/>
        <v>N/A</v>
      </c>
      <c r="K9794" s="28">
        <v>9780</v>
      </c>
      <c r="L9794" s="28" t="s">
        <v>18</v>
      </c>
      <c r="M9794" s="28" t="s">
        <v>1</v>
      </c>
      <c r="N9794" t="b">
        <f t="shared" si="923"/>
        <v>1</v>
      </c>
      <c r="O9794" t="b">
        <f t="shared" si="924"/>
        <v>1</v>
      </c>
      <c r="P9794" t="str">
        <f t="shared" si="925"/>
        <v>N/A</v>
      </c>
    </row>
    <row r="9795" spans="2:16" x14ac:dyDescent="0.25">
      <c r="B9795" s="23">
        <f>'Raw data (base scenario)'!A9787</f>
        <v>9781</v>
      </c>
      <c r="C9795" s="23" t="str">
        <f>'Raw data (base scenario)'!B9787</f>
        <v>I</v>
      </c>
      <c r="D9795" s="23" t="str">
        <f>'Raw data (base scenario)'!C9787</f>
        <v>D</v>
      </c>
      <c r="E9795" t="b">
        <f t="shared" si="920"/>
        <v>1</v>
      </c>
      <c r="F9795" t="b">
        <f t="shared" si="921"/>
        <v>1</v>
      </c>
      <c r="G9795" t="str">
        <f t="shared" si="922"/>
        <v>N/A</v>
      </c>
      <c r="K9795" s="28">
        <v>9781</v>
      </c>
      <c r="L9795" s="28" t="s">
        <v>3</v>
      </c>
      <c r="M9795" s="28" t="s">
        <v>1</v>
      </c>
      <c r="N9795" t="b">
        <f t="shared" si="923"/>
        <v>1</v>
      </c>
      <c r="O9795" t="b">
        <f t="shared" si="924"/>
        <v>1</v>
      </c>
      <c r="P9795" t="str">
        <f t="shared" si="925"/>
        <v>N/A</v>
      </c>
    </row>
    <row r="9796" spans="2:16" x14ac:dyDescent="0.25">
      <c r="B9796" s="23">
        <f>'Raw data (base scenario)'!A9788</f>
        <v>9782</v>
      </c>
      <c r="C9796" s="23" t="str">
        <f>'Raw data (base scenario)'!B9788</f>
        <v>I</v>
      </c>
      <c r="D9796" s="23" t="str">
        <f>'Raw data (base scenario)'!C9788</f>
        <v>H</v>
      </c>
      <c r="E9796" t="b">
        <f t="shared" si="920"/>
        <v>1</v>
      </c>
      <c r="F9796" t="b">
        <f t="shared" si="921"/>
        <v>1</v>
      </c>
      <c r="G9796" t="str">
        <f t="shared" si="922"/>
        <v>N/A</v>
      </c>
      <c r="K9796" s="28">
        <v>9782</v>
      </c>
      <c r="L9796" s="28" t="s">
        <v>3</v>
      </c>
      <c r="M9796" s="28" t="s">
        <v>1</v>
      </c>
      <c r="N9796" t="b">
        <f t="shared" si="923"/>
        <v>1</v>
      </c>
      <c r="O9796" t="b">
        <f t="shared" si="924"/>
        <v>1</v>
      </c>
      <c r="P9796" t="str">
        <f t="shared" si="925"/>
        <v>N/A</v>
      </c>
    </row>
    <row r="9797" spans="2:16" x14ac:dyDescent="0.25">
      <c r="B9797" s="23">
        <f>'Raw data (base scenario)'!A9789</f>
        <v>9783</v>
      </c>
      <c r="C9797" s="23" t="str">
        <f>'Raw data (base scenario)'!B9789</f>
        <v>S</v>
      </c>
      <c r="D9797" s="23" t="str">
        <f>'Raw data (base scenario)'!C9789</f>
        <v>H</v>
      </c>
      <c r="E9797" t="b">
        <f t="shared" si="920"/>
        <v>1</v>
      </c>
      <c r="F9797" t="b">
        <f t="shared" si="921"/>
        <v>1</v>
      </c>
      <c r="G9797" t="str">
        <f t="shared" si="922"/>
        <v>N/A</v>
      </c>
      <c r="K9797" s="28">
        <v>9783</v>
      </c>
      <c r="L9797" s="28" t="s">
        <v>3</v>
      </c>
      <c r="M9797" s="28" t="s">
        <v>3</v>
      </c>
      <c r="N9797" t="b">
        <f t="shared" si="923"/>
        <v>1</v>
      </c>
      <c r="O9797" t="b">
        <f t="shared" si="924"/>
        <v>1</v>
      </c>
      <c r="P9797" t="str">
        <f t="shared" si="925"/>
        <v>N/A</v>
      </c>
    </row>
    <row r="9798" spans="2:16" x14ac:dyDescent="0.25">
      <c r="B9798" s="23">
        <f>'Raw data (base scenario)'!A9790</f>
        <v>9784</v>
      </c>
      <c r="C9798" s="23" t="str">
        <f>'Raw data (base scenario)'!B9790</f>
        <v>S</v>
      </c>
      <c r="D9798" s="23" t="str">
        <f>'Raw data (base scenario)'!C9790</f>
        <v>H</v>
      </c>
      <c r="E9798" t="b">
        <f t="shared" si="920"/>
        <v>1</v>
      </c>
      <c r="F9798" t="b">
        <f t="shared" si="921"/>
        <v>1</v>
      </c>
      <c r="G9798" t="str">
        <f t="shared" si="922"/>
        <v>N/A</v>
      </c>
      <c r="K9798" s="28">
        <v>9784</v>
      </c>
      <c r="L9798" s="28" t="s">
        <v>1</v>
      </c>
      <c r="M9798" s="28" t="s">
        <v>3</v>
      </c>
      <c r="N9798" t="b">
        <f t="shared" si="923"/>
        <v>1</v>
      </c>
      <c r="O9798" t="b">
        <f t="shared" si="924"/>
        <v>1</v>
      </c>
      <c r="P9798" t="str">
        <f t="shared" si="925"/>
        <v>N/A</v>
      </c>
    </row>
    <row r="9799" spans="2:16" x14ac:dyDescent="0.25">
      <c r="B9799" s="23">
        <f>'Raw data (base scenario)'!A9791</f>
        <v>9785</v>
      </c>
      <c r="C9799" s="23" t="str">
        <f>'Raw data (base scenario)'!B9791</f>
        <v>S</v>
      </c>
      <c r="D9799" s="23" t="str">
        <f>'Raw data (base scenario)'!C9791</f>
        <v>S</v>
      </c>
      <c r="E9799" t="b">
        <f t="shared" si="920"/>
        <v>1</v>
      </c>
      <c r="F9799" t="b">
        <f t="shared" si="921"/>
        <v>1</v>
      </c>
      <c r="G9799" t="str">
        <f t="shared" si="922"/>
        <v>N/A</v>
      </c>
      <c r="K9799" s="28">
        <v>9785</v>
      </c>
      <c r="L9799" s="28" t="s">
        <v>1</v>
      </c>
      <c r="M9799" s="28" t="s">
        <v>1</v>
      </c>
      <c r="N9799" t="b">
        <f t="shared" si="923"/>
        <v>1</v>
      </c>
      <c r="O9799" t="b">
        <f t="shared" si="924"/>
        <v>1</v>
      </c>
      <c r="P9799" t="str">
        <f t="shared" si="925"/>
        <v>N/A</v>
      </c>
    </row>
    <row r="9800" spans="2:16" x14ac:dyDescent="0.25">
      <c r="B9800" s="23">
        <f>'Raw data (base scenario)'!A9792</f>
        <v>9786</v>
      </c>
      <c r="C9800" s="23" t="str">
        <f>'Raw data (base scenario)'!B9792</f>
        <v>H</v>
      </c>
      <c r="D9800" s="23" t="str">
        <f>'Raw data (base scenario)'!C9792</f>
        <v>S</v>
      </c>
      <c r="E9800" t="b">
        <f t="shared" si="920"/>
        <v>1</v>
      </c>
      <c r="F9800" t="b">
        <f t="shared" si="921"/>
        <v>1</v>
      </c>
      <c r="G9800" t="str">
        <f t="shared" si="922"/>
        <v>N/A</v>
      </c>
      <c r="K9800" s="28">
        <v>9786</v>
      </c>
      <c r="L9800" s="28" t="s">
        <v>2</v>
      </c>
      <c r="M9800" s="28" t="s">
        <v>2</v>
      </c>
      <c r="N9800" t="b">
        <f t="shared" si="923"/>
        <v>1</v>
      </c>
      <c r="O9800" t="b">
        <f t="shared" si="924"/>
        <v>1</v>
      </c>
      <c r="P9800" t="b">
        <f t="shared" si="925"/>
        <v>1</v>
      </c>
    </row>
    <row r="9801" spans="2:16" x14ac:dyDescent="0.25">
      <c r="B9801" s="23">
        <f>'Raw data (base scenario)'!A9793</f>
        <v>9787</v>
      </c>
      <c r="C9801" s="23" t="str">
        <f>'Raw data (base scenario)'!B9793</f>
        <v>H</v>
      </c>
      <c r="D9801" s="23" t="str">
        <f>'Raw data (base scenario)'!C9793</f>
        <v>H</v>
      </c>
      <c r="E9801" t="b">
        <f t="shared" si="920"/>
        <v>1</v>
      </c>
      <c r="F9801" t="b">
        <f t="shared" si="921"/>
        <v>1</v>
      </c>
      <c r="G9801" t="str">
        <f t="shared" si="922"/>
        <v>N/A</v>
      </c>
      <c r="K9801" s="28">
        <v>9787</v>
      </c>
      <c r="L9801" s="28" t="s">
        <v>3</v>
      </c>
      <c r="M9801" s="28" t="s">
        <v>1</v>
      </c>
      <c r="N9801" t="b">
        <f t="shared" si="923"/>
        <v>1</v>
      </c>
      <c r="O9801" t="b">
        <f t="shared" si="924"/>
        <v>1</v>
      </c>
      <c r="P9801" t="str">
        <f t="shared" si="925"/>
        <v>N/A</v>
      </c>
    </row>
    <row r="9802" spans="2:16" x14ac:dyDescent="0.25">
      <c r="B9802" s="23">
        <f>'Raw data (base scenario)'!A9794</f>
        <v>9788</v>
      </c>
      <c r="C9802" s="23" t="str">
        <f>'Raw data (base scenario)'!B9794</f>
        <v>D</v>
      </c>
      <c r="D9802" s="23" t="str">
        <f>'Raw data (base scenario)'!C9794</f>
        <v>D</v>
      </c>
      <c r="E9802" t="b">
        <f t="shared" si="920"/>
        <v>1</v>
      </c>
      <c r="F9802" t="b">
        <f t="shared" si="921"/>
        <v>1</v>
      </c>
      <c r="G9802" t="b">
        <f t="shared" si="922"/>
        <v>1</v>
      </c>
      <c r="K9802" s="28">
        <v>9788</v>
      </c>
      <c r="L9802" s="28" t="s">
        <v>1</v>
      </c>
      <c r="M9802" s="28" t="s">
        <v>1</v>
      </c>
      <c r="N9802" t="b">
        <f t="shared" si="923"/>
        <v>1</v>
      </c>
      <c r="O9802" t="b">
        <f t="shared" si="924"/>
        <v>1</v>
      </c>
      <c r="P9802" t="str">
        <f t="shared" si="925"/>
        <v>N/A</v>
      </c>
    </row>
    <row r="9803" spans="2:16" x14ac:dyDescent="0.25">
      <c r="B9803" s="23">
        <f>'Raw data (base scenario)'!A9795</f>
        <v>9789</v>
      </c>
      <c r="C9803" s="23" t="str">
        <f>'Raw data (base scenario)'!B9795</f>
        <v>S</v>
      </c>
      <c r="D9803" s="23" t="str">
        <f>'Raw data (base scenario)'!C9795</f>
        <v>H</v>
      </c>
      <c r="E9803" t="b">
        <f t="shared" si="920"/>
        <v>1</v>
      </c>
      <c r="F9803" t="b">
        <f t="shared" si="921"/>
        <v>1</v>
      </c>
      <c r="G9803" t="str">
        <f t="shared" si="922"/>
        <v>N/A</v>
      </c>
      <c r="K9803" s="28">
        <v>9789</v>
      </c>
      <c r="L9803" s="28" t="s">
        <v>18</v>
      </c>
      <c r="M9803" s="28" t="s">
        <v>3</v>
      </c>
      <c r="N9803" t="b">
        <f t="shared" si="923"/>
        <v>1</v>
      </c>
      <c r="O9803" t="b">
        <f t="shared" si="924"/>
        <v>1</v>
      </c>
      <c r="P9803" t="str">
        <f t="shared" si="925"/>
        <v>N/A</v>
      </c>
    </row>
    <row r="9804" spans="2:16" x14ac:dyDescent="0.25">
      <c r="B9804" s="23">
        <f>'Raw data (base scenario)'!A9796</f>
        <v>9790</v>
      </c>
      <c r="C9804" s="23" t="str">
        <f>'Raw data (base scenario)'!B9796</f>
        <v>H</v>
      </c>
      <c r="D9804" s="23" t="str">
        <f>'Raw data (base scenario)'!C9796</f>
        <v>H</v>
      </c>
      <c r="E9804" t="b">
        <f t="shared" si="920"/>
        <v>1</v>
      </c>
      <c r="F9804" t="b">
        <f t="shared" si="921"/>
        <v>1</v>
      </c>
      <c r="G9804" t="str">
        <f t="shared" si="922"/>
        <v>N/A</v>
      </c>
      <c r="K9804" s="28">
        <v>9790</v>
      </c>
      <c r="L9804" s="28" t="s">
        <v>1</v>
      </c>
      <c r="M9804" s="28" t="s">
        <v>3</v>
      </c>
      <c r="N9804" t="b">
        <f t="shared" si="923"/>
        <v>1</v>
      </c>
      <c r="O9804" t="b">
        <f t="shared" si="924"/>
        <v>1</v>
      </c>
      <c r="P9804" t="str">
        <f t="shared" si="925"/>
        <v>N/A</v>
      </c>
    </row>
    <row r="9805" spans="2:16" x14ac:dyDescent="0.25">
      <c r="B9805" s="23">
        <f>'Raw data (base scenario)'!A9797</f>
        <v>9791</v>
      </c>
      <c r="C9805" s="23" t="str">
        <f>'Raw data (base scenario)'!B9797</f>
        <v>I</v>
      </c>
      <c r="D9805" s="23" t="str">
        <f>'Raw data (base scenario)'!C9797</f>
        <v>S</v>
      </c>
      <c r="E9805" t="b">
        <f t="shared" si="920"/>
        <v>1</v>
      </c>
      <c r="F9805" t="b">
        <f t="shared" si="921"/>
        <v>1</v>
      </c>
      <c r="G9805" t="str">
        <f t="shared" si="922"/>
        <v>N/A</v>
      </c>
      <c r="K9805" s="28">
        <v>9791</v>
      </c>
      <c r="L9805" s="28" t="s">
        <v>3</v>
      </c>
      <c r="M9805" s="28" t="s">
        <v>1</v>
      </c>
      <c r="N9805" t="b">
        <f t="shared" si="923"/>
        <v>1</v>
      </c>
      <c r="O9805" t="b">
        <f t="shared" si="924"/>
        <v>1</v>
      </c>
      <c r="P9805" t="str">
        <f t="shared" si="925"/>
        <v>N/A</v>
      </c>
    </row>
    <row r="9806" spans="2:16" x14ac:dyDescent="0.25">
      <c r="B9806" s="23">
        <f>'Raw data (base scenario)'!A9798</f>
        <v>9792</v>
      </c>
      <c r="C9806" s="23" t="str">
        <f>'Raw data (base scenario)'!B9798</f>
        <v>H</v>
      </c>
      <c r="D9806" s="23" t="str">
        <f>'Raw data (base scenario)'!C9798</f>
        <v>S</v>
      </c>
      <c r="E9806" t="b">
        <f t="shared" si="920"/>
        <v>1</v>
      </c>
      <c r="F9806" t="b">
        <f t="shared" si="921"/>
        <v>1</v>
      </c>
      <c r="G9806" t="str">
        <f t="shared" si="922"/>
        <v>N/A</v>
      </c>
      <c r="K9806" s="28">
        <v>9792</v>
      </c>
      <c r="L9806" s="28" t="s">
        <v>18</v>
      </c>
      <c r="M9806" s="28" t="s">
        <v>2</v>
      </c>
      <c r="N9806" t="b">
        <f t="shared" si="923"/>
        <v>1</v>
      </c>
      <c r="O9806" t="b">
        <f t="shared" si="924"/>
        <v>1</v>
      </c>
      <c r="P9806" t="str">
        <f t="shared" si="925"/>
        <v>N/A</v>
      </c>
    </row>
    <row r="9807" spans="2:16" x14ac:dyDescent="0.25">
      <c r="B9807" s="23">
        <f>'Raw data (base scenario)'!A9799</f>
        <v>9793</v>
      </c>
      <c r="C9807" s="23" t="str">
        <f>'Raw data (base scenario)'!B9799</f>
        <v>S</v>
      </c>
      <c r="D9807" s="23" t="str">
        <f>'Raw data (base scenario)'!C9799</f>
        <v>H</v>
      </c>
      <c r="E9807" t="b">
        <f t="shared" ref="E9807:E9870" si="926">OR(C9807=$A$4,C9807=$A$5,C9807=$A$6,C9807=$A$7)</f>
        <v>1</v>
      </c>
      <c r="F9807" t="b">
        <f t="shared" ref="F9807:F9870" si="927">OR(D9807=$A$4,D9807=$A$5,D9807=$A$6,D9807=$A$7)</f>
        <v>1</v>
      </c>
      <c r="G9807" t="str">
        <f t="shared" si="922"/>
        <v>N/A</v>
      </c>
      <c r="K9807" s="28">
        <v>9793</v>
      </c>
      <c r="L9807" s="28" t="s">
        <v>2</v>
      </c>
      <c r="M9807" s="28" t="s">
        <v>2</v>
      </c>
      <c r="N9807" t="b">
        <f t="shared" si="923"/>
        <v>1</v>
      </c>
      <c r="O9807" t="b">
        <f t="shared" si="924"/>
        <v>1</v>
      </c>
      <c r="P9807" t="b">
        <f t="shared" si="925"/>
        <v>1</v>
      </c>
    </row>
    <row r="9808" spans="2:16" x14ac:dyDescent="0.25">
      <c r="B9808" s="23">
        <f>'Raw data (base scenario)'!A9800</f>
        <v>9794</v>
      </c>
      <c r="C9808" s="23" t="str">
        <f>'Raw data (base scenario)'!B9800</f>
        <v>I</v>
      </c>
      <c r="D9808" s="23" t="str">
        <f>'Raw data (base scenario)'!C9800</f>
        <v>D</v>
      </c>
      <c r="E9808" t="b">
        <f t="shared" si="926"/>
        <v>1</v>
      </c>
      <c r="F9808" t="b">
        <f t="shared" si="927"/>
        <v>1</v>
      </c>
      <c r="G9808" t="str">
        <f t="shared" ref="G9808:G9871" si="928">IF(C9808="D",D9808="D","N/A")</f>
        <v>N/A</v>
      </c>
      <c r="K9808" s="28">
        <v>9794</v>
      </c>
      <c r="L9808" s="28" t="s">
        <v>1</v>
      </c>
      <c r="M9808" s="28" t="s">
        <v>1</v>
      </c>
      <c r="N9808" t="b">
        <f t="shared" si="923"/>
        <v>1</v>
      </c>
      <c r="O9808" t="b">
        <f t="shared" si="924"/>
        <v>1</v>
      </c>
      <c r="P9808" t="str">
        <f t="shared" si="925"/>
        <v>N/A</v>
      </c>
    </row>
    <row r="9809" spans="2:16" x14ac:dyDescent="0.25">
      <c r="B9809" s="23">
        <f>'Raw data (base scenario)'!A9801</f>
        <v>9795</v>
      </c>
      <c r="C9809" s="23" t="str">
        <f>'Raw data (base scenario)'!B9801</f>
        <v>D</v>
      </c>
      <c r="D9809" s="23" t="str">
        <f>'Raw data (base scenario)'!C9801</f>
        <v>D</v>
      </c>
      <c r="E9809" t="b">
        <f t="shared" si="926"/>
        <v>1</v>
      </c>
      <c r="F9809" t="b">
        <f t="shared" si="927"/>
        <v>1</v>
      </c>
      <c r="G9809" t="b">
        <f t="shared" si="928"/>
        <v>1</v>
      </c>
      <c r="K9809" s="28">
        <v>9795</v>
      </c>
      <c r="L9809" s="28" t="s">
        <v>1</v>
      </c>
      <c r="M9809" s="28" t="s">
        <v>1</v>
      </c>
      <c r="N9809" t="b">
        <f t="shared" si="923"/>
        <v>1</v>
      </c>
      <c r="O9809" t="b">
        <f t="shared" si="924"/>
        <v>1</v>
      </c>
      <c r="P9809" t="str">
        <f t="shared" si="925"/>
        <v>N/A</v>
      </c>
    </row>
    <row r="9810" spans="2:16" x14ac:dyDescent="0.25">
      <c r="B9810" s="23">
        <f>'Raw data (base scenario)'!A9802</f>
        <v>9796</v>
      </c>
      <c r="C9810" s="23" t="str">
        <f>'Raw data (base scenario)'!B9802</f>
        <v>H</v>
      </c>
      <c r="D9810" s="23" t="str">
        <f>'Raw data (base scenario)'!C9802</f>
        <v>H</v>
      </c>
      <c r="E9810" t="b">
        <f t="shared" si="926"/>
        <v>1</v>
      </c>
      <c r="F9810" t="b">
        <f t="shared" si="927"/>
        <v>1</v>
      </c>
      <c r="G9810" t="str">
        <f t="shared" si="928"/>
        <v>N/A</v>
      </c>
      <c r="K9810" s="28">
        <v>9796</v>
      </c>
      <c r="L9810" s="28" t="s">
        <v>3</v>
      </c>
      <c r="M9810" s="28" t="s">
        <v>1</v>
      </c>
      <c r="N9810" t="b">
        <f t="shared" si="923"/>
        <v>1</v>
      </c>
      <c r="O9810" t="b">
        <f t="shared" si="924"/>
        <v>1</v>
      </c>
      <c r="P9810" t="str">
        <f t="shared" si="925"/>
        <v>N/A</v>
      </c>
    </row>
    <row r="9811" spans="2:16" x14ac:dyDescent="0.25">
      <c r="B9811" s="23">
        <f>'Raw data (base scenario)'!A9803</f>
        <v>9797</v>
      </c>
      <c r="C9811" s="23" t="str">
        <f>'Raw data (base scenario)'!B9803</f>
        <v>H</v>
      </c>
      <c r="D9811" s="23" t="str">
        <f>'Raw data (base scenario)'!C9803</f>
        <v>H</v>
      </c>
      <c r="E9811" t="b">
        <f t="shared" si="926"/>
        <v>1</v>
      </c>
      <c r="F9811" t="b">
        <f t="shared" si="927"/>
        <v>1</v>
      </c>
      <c r="G9811" t="str">
        <f t="shared" si="928"/>
        <v>N/A</v>
      </c>
      <c r="K9811" s="28">
        <v>9797</v>
      </c>
      <c r="L9811" s="28" t="s">
        <v>1</v>
      </c>
      <c r="M9811" s="28" t="s">
        <v>1</v>
      </c>
      <c r="N9811" t="b">
        <f t="shared" si="923"/>
        <v>1</v>
      </c>
      <c r="O9811" t="b">
        <f t="shared" si="924"/>
        <v>1</v>
      </c>
      <c r="P9811" t="str">
        <f t="shared" si="925"/>
        <v>N/A</v>
      </c>
    </row>
    <row r="9812" spans="2:16" x14ac:dyDescent="0.25">
      <c r="B9812" s="23">
        <f>'Raw data (base scenario)'!A9804</f>
        <v>9798</v>
      </c>
      <c r="C9812" s="23" t="str">
        <f>'Raw data (base scenario)'!B9804</f>
        <v>S</v>
      </c>
      <c r="D9812" s="23" t="str">
        <f>'Raw data (base scenario)'!C9804</f>
        <v>H</v>
      </c>
      <c r="E9812" t="b">
        <f t="shared" si="926"/>
        <v>1</v>
      </c>
      <c r="F9812" t="b">
        <f t="shared" si="927"/>
        <v>1</v>
      </c>
      <c r="G9812" t="str">
        <f t="shared" si="928"/>
        <v>N/A</v>
      </c>
      <c r="K9812" s="28">
        <v>9798</v>
      </c>
      <c r="L9812" s="28" t="s">
        <v>18</v>
      </c>
      <c r="M9812" s="28" t="s">
        <v>18</v>
      </c>
      <c r="N9812" t="b">
        <f t="shared" si="923"/>
        <v>1</v>
      </c>
      <c r="O9812" t="b">
        <f t="shared" si="924"/>
        <v>1</v>
      </c>
      <c r="P9812" t="str">
        <f t="shared" si="925"/>
        <v>N/A</v>
      </c>
    </row>
    <row r="9813" spans="2:16" x14ac:dyDescent="0.25">
      <c r="B9813" s="23">
        <f>'Raw data (base scenario)'!A9805</f>
        <v>9799</v>
      </c>
      <c r="C9813" s="23" t="str">
        <f>'Raw data (base scenario)'!B9805</f>
        <v>H</v>
      </c>
      <c r="D9813" s="23" t="str">
        <f>'Raw data (base scenario)'!C9805</f>
        <v>H</v>
      </c>
      <c r="E9813" t="b">
        <f t="shared" si="926"/>
        <v>1</v>
      </c>
      <c r="F9813" t="b">
        <f t="shared" si="927"/>
        <v>1</v>
      </c>
      <c r="G9813" t="str">
        <f t="shared" si="928"/>
        <v>N/A</v>
      </c>
      <c r="K9813" s="28">
        <v>9799</v>
      </c>
      <c r="L9813" s="28" t="s">
        <v>18</v>
      </c>
      <c r="M9813" s="28" t="s">
        <v>2</v>
      </c>
      <c r="N9813" t="b">
        <f t="shared" si="923"/>
        <v>1</v>
      </c>
      <c r="O9813" t="b">
        <f t="shared" si="924"/>
        <v>1</v>
      </c>
      <c r="P9813" t="str">
        <f t="shared" si="925"/>
        <v>N/A</v>
      </c>
    </row>
    <row r="9814" spans="2:16" x14ac:dyDescent="0.25">
      <c r="B9814" s="23">
        <f>'Raw data (base scenario)'!A9806</f>
        <v>9800</v>
      </c>
      <c r="C9814" s="23" t="str">
        <f>'Raw data (base scenario)'!B9806</f>
        <v>I</v>
      </c>
      <c r="D9814" s="23" t="str">
        <f>'Raw data (base scenario)'!C9806</f>
        <v>I</v>
      </c>
      <c r="E9814" t="b">
        <f t="shared" si="926"/>
        <v>1</v>
      </c>
      <c r="F9814" t="b">
        <f t="shared" si="927"/>
        <v>1</v>
      </c>
      <c r="G9814" t="str">
        <f t="shared" si="928"/>
        <v>N/A</v>
      </c>
      <c r="K9814" s="28">
        <v>9800</v>
      </c>
      <c r="L9814" s="28" t="s">
        <v>2</v>
      </c>
      <c r="M9814" s="28" t="s">
        <v>2</v>
      </c>
      <c r="N9814" t="b">
        <f t="shared" si="923"/>
        <v>1</v>
      </c>
      <c r="O9814" t="b">
        <f t="shared" si="924"/>
        <v>1</v>
      </c>
      <c r="P9814" t="b">
        <f t="shared" si="925"/>
        <v>1</v>
      </c>
    </row>
    <row r="9815" spans="2:16" x14ac:dyDescent="0.25">
      <c r="B9815" s="23">
        <f>'Raw data (base scenario)'!A9807</f>
        <v>9801</v>
      </c>
      <c r="C9815" s="23" t="str">
        <f>'Raw data (base scenario)'!B9807</f>
        <v>I</v>
      </c>
      <c r="D9815" s="23" t="str">
        <f>'Raw data (base scenario)'!C9807</f>
        <v>D</v>
      </c>
      <c r="E9815" t="b">
        <f t="shared" si="926"/>
        <v>1</v>
      </c>
      <c r="F9815" t="b">
        <f t="shared" si="927"/>
        <v>1</v>
      </c>
      <c r="G9815" t="str">
        <f t="shared" si="928"/>
        <v>N/A</v>
      </c>
      <c r="K9815" s="28">
        <v>9801</v>
      </c>
      <c r="L9815" s="28" t="s">
        <v>1</v>
      </c>
      <c r="M9815" s="28" t="s">
        <v>1</v>
      </c>
      <c r="N9815" t="b">
        <f t="shared" si="923"/>
        <v>1</v>
      </c>
      <c r="O9815" t="b">
        <f t="shared" si="924"/>
        <v>1</v>
      </c>
      <c r="P9815" t="str">
        <f t="shared" si="925"/>
        <v>N/A</v>
      </c>
    </row>
    <row r="9816" spans="2:16" x14ac:dyDescent="0.25">
      <c r="B9816" s="23">
        <f>'Raw data (base scenario)'!A9808</f>
        <v>9802</v>
      </c>
      <c r="C9816" s="23" t="str">
        <f>'Raw data (base scenario)'!B9808</f>
        <v>D</v>
      </c>
      <c r="D9816" s="23" t="str">
        <f>'Raw data (base scenario)'!C9808</f>
        <v>D</v>
      </c>
      <c r="E9816" t="b">
        <f t="shared" si="926"/>
        <v>1</v>
      </c>
      <c r="F9816" t="b">
        <f t="shared" si="927"/>
        <v>1</v>
      </c>
      <c r="G9816" t="b">
        <f t="shared" si="928"/>
        <v>1</v>
      </c>
      <c r="K9816" s="28">
        <v>9802</v>
      </c>
      <c r="L9816" s="28" t="s">
        <v>18</v>
      </c>
      <c r="M9816" s="28" t="s">
        <v>2</v>
      </c>
      <c r="N9816" t="b">
        <f t="shared" si="923"/>
        <v>1</v>
      </c>
      <c r="O9816" t="b">
        <f t="shared" si="924"/>
        <v>1</v>
      </c>
      <c r="P9816" t="str">
        <f t="shared" si="925"/>
        <v>N/A</v>
      </c>
    </row>
    <row r="9817" spans="2:16" x14ac:dyDescent="0.25">
      <c r="B9817" s="23">
        <f>'Raw data (base scenario)'!A9809</f>
        <v>9803</v>
      </c>
      <c r="C9817" s="23" t="str">
        <f>'Raw data (base scenario)'!B9809</f>
        <v>H</v>
      </c>
      <c r="D9817" s="23" t="str">
        <f>'Raw data (base scenario)'!C9809</f>
        <v>H</v>
      </c>
      <c r="E9817" t="b">
        <f t="shared" si="926"/>
        <v>1</v>
      </c>
      <c r="F9817" t="b">
        <f t="shared" si="927"/>
        <v>1</v>
      </c>
      <c r="G9817" t="str">
        <f t="shared" si="928"/>
        <v>N/A</v>
      </c>
      <c r="K9817" s="28">
        <v>9803</v>
      </c>
      <c r="L9817" s="28" t="s">
        <v>18</v>
      </c>
      <c r="M9817" s="28" t="s">
        <v>1</v>
      </c>
      <c r="N9817" t="b">
        <f t="shared" si="923"/>
        <v>1</v>
      </c>
      <c r="O9817" t="b">
        <f t="shared" si="924"/>
        <v>1</v>
      </c>
      <c r="P9817" t="str">
        <f t="shared" si="925"/>
        <v>N/A</v>
      </c>
    </row>
    <row r="9818" spans="2:16" x14ac:dyDescent="0.25">
      <c r="B9818" s="23">
        <f>'Raw data (base scenario)'!A9810</f>
        <v>9804</v>
      </c>
      <c r="C9818" s="23" t="str">
        <f>'Raw data (base scenario)'!B9810</f>
        <v>I</v>
      </c>
      <c r="D9818" s="23" t="str">
        <f>'Raw data (base scenario)'!C9810</f>
        <v>D</v>
      </c>
      <c r="E9818" t="b">
        <f t="shared" si="926"/>
        <v>1</v>
      </c>
      <c r="F9818" t="b">
        <f t="shared" si="927"/>
        <v>1</v>
      </c>
      <c r="G9818" t="str">
        <f t="shared" si="928"/>
        <v>N/A</v>
      </c>
      <c r="K9818" s="28">
        <v>9804</v>
      </c>
      <c r="L9818" s="28" t="s">
        <v>1</v>
      </c>
      <c r="M9818" s="28" t="s">
        <v>1</v>
      </c>
      <c r="N9818" t="b">
        <f t="shared" ref="N9818:N9881" si="929">OR(L9818=$A$4,L9818=$A$5,L9818=$A$6,L9818=$A$7)</f>
        <v>1</v>
      </c>
      <c r="O9818" t="b">
        <f t="shared" ref="O9818:O9881" si="930">OR(M9818=$A$4,M9818=$A$5,M9818=$A$6,M9818=$A$7)</f>
        <v>1</v>
      </c>
      <c r="P9818" t="str">
        <f t="shared" ref="P9818:P9881" si="931">IF(L9818="D",M9818="D","N/A")</f>
        <v>N/A</v>
      </c>
    </row>
    <row r="9819" spans="2:16" x14ac:dyDescent="0.25">
      <c r="B9819" s="23">
        <f>'Raw data (base scenario)'!A9811</f>
        <v>9805</v>
      </c>
      <c r="C9819" s="23" t="str">
        <f>'Raw data (base scenario)'!B9811</f>
        <v>I</v>
      </c>
      <c r="D9819" s="23" t="str">
        <f>'Raw data (base scenario)'!C9811</f>
        <v>H</v>
      </c>
      <c r="E9819" t="b">
        <f t="shared" si="926"/>
        <v>1</v>
      </c>
      <c r="F9819" t="b">
        <f t="shared" si="927"/>
        <v>1</v>
      </c>
      <c r="G9819" t="str">
        <f t="shared" si="928"/>
        <v>N/A</v>
      </c>
      <c r="K9819" s="28">
        <v>9805</v>
      </c>
      <c r="L9819" s="28" t="s">
        <v>1</v>
      </c>
      <c r="M9819" s="28" t="s">
        <v>1</v>
      </c>
      <c r="N9819" t="b">
        <f t="shared" si="929"/>
        <v>1</v>
      </c>
      <c r="O9819" t="b">
        <f t="shared" si="930"/>
        <v>1</v>
      </c>
      <c r="P9819" t="str">
        <f t="shared" si="931"/>
        <v>N/A</v>
      </c>
    </row>
    <row r="9820" spans="2:16" x14ac:dyDescent="0.25">
      <c r="B9820" s="23">
        <f>'Raw data (base scenario)'!A9812</f>
        <v>9806</v>
      </c>
      <c r="C9820" s="23" t="str">
        <f>'Raw data (base scenario)'!B9812</f>
        <v>H</v>
      </c>
      <c r="D9820" s="23" t="str">
        <f>'Raw data (base scenario)'!C9812</f>
        <v>H</v>
      </c>
      <c r="E9820" t="b">
        <f t="shared" si="926"/>
        <v>1</v>
      </c>
      <c r="F9820" t="b">
        <f t="shared" si="927"/>
        <v>1</v>
      </c>
      <c r="G9820" t="str">
        <f t="shared" si="928"/>
        <v>N/A</v>
      </c>
      <c r="K9820" s="28">
        <v>9806</v>
      </c>
      <c r="L9820" s="28" t="s">
        <v>3</v>
      </c>
      <c r="M9820" s="28" t="s">
        <v>1</v>
      </c>
      <c r="N9820" t="b">
        <f t="shared" si="929"/>
        <v>1</v>
      </c>
      <c r="O9820" t="b">
        <f t="shared" si="930"/>
        <v>1</v>
      </c>
      <c r="P9820" t="str">
        <f t="shared" si="931"/>
        <v>N/A</v>
      </c>
    </row>
    <row r="9821" spans="2:16" x14ac:dyDescent="0.25">
      <c r="B9821" s="23">
        <f>'Raw data (base scenario)'!A9813</f>
        <v>9807</v>
      </c>
      <c r="C9821" s="23" t="str">
        <f>'Raw data (base scenario)'!B9813</f>
        <v>H</v>
      </c>
      <c r="D9821" s="23" t="str">
        <f>'Raw data (base scenario)'!C9813</f>
        <v>H</v>
      </c>
      <c r="E9821" t="b">
        <f t="shared" si="926"/>
        <v>1</v>
      </c>
      <c r="F9821" t="b">
        <f t="shared" si="927"/>
        <v>1</v>
      </c>
      <c r="G9821" t="str">
        <f t="shared" si="928"/>
        <v>N/A</v>
      </c>
      <c r="K9821" s="28">
        <v>9807</v>
      </c>
      <c r="L9821" s="28" t="s">
        <v>18</v>
      </c>
      <c r="M9821" s="28" t="s">
        <v>18</v>
      </c>
      <c r="N9821" t="b">
        <f t="shared" si="929"/>
        <v>1</v>
      </c>
      <c r="O9821" t="b">
        <f t="shared" si="930"/>
        <v>1</v>
      </c>
      <c r="P9821" t="str">
        <f t="shared" si="931"/>
        <v>N/A</v>
      </c>
    </row>
    <row r="9822" spans="2:16" x14ac:dyDescent="0.25">
      <c r="B9822" s="23">
        <f>'Raw data (base scenario)'!A9814</f>
        <v>9808</v>
      </c>
      <c r="C9822" s="23" t="str">
        <f>'Raw data (base scenario)'!B9814</f>
        <v>S</v>
      </c>
      <c r="D9822" s="23" t="str">
        <f>'Raw data (base scenario)'!C9814</f>
        <v>H</v>
      </c>
      <c r="E9822" t="b">
        <f t="shared" si="926"/>
        <v>1</v>
      </c>
      <c r="F9822" t="b">
        <f t="shared" si="927"/>
        <v>1</v>
      </c>
      <c r="G9822" t="str">
        <f t="shared" si="928"/>
        <v>N/A</v>
      </c>
      <c r="K9822" s="28">
        <v>9808</v>
      </c>
      <c r="L9822" s="28" t="s">
        <v>2</v>
      </c>
      <c r="M9822" s="28" t="s">
        <v>2</v>
      </c>
      <c r="N9822" t="b">
        <f t="shared" si="929"/>
        <v>1</v>
      </c>
      <c r="O9822" t="b">
        <f t="shared" si="930"/>
        <v>1</v>
      </c>
      <c r="P9822" t="b">
        <f t="shared" si="931"/>
        <v>1</v>
      </c>
    </row>
    <row r="9823" spans="2:16" x14ac:dyDescent="0.25">
      <c r="B9823" s="23">
        <f>'Raw data (base scenario)'!A9815</f>
        <v>9809</v>
      </c>
      <c r="C9823" s="23" t="str">
        <f>'Raw data (base scenario)'!B9815</f>
        <v>I</v>
      </c>
      <c r="D9823" s="23" t="str">
        <f>'Raw data (base scenario)'!C9815</f>
        <v>I</v>
      </c>
      <c r="E9823" t="b">
        <f t="shared" si="926"/>
        <v>1</v>
      </c>
      <c r="F9823" t="b">
        <f t="shared" si="927"/>
        <v>1</v>
      </c>
      <c r="G9823" t="str">
        <f t="shared" si="928"/>
        <v>N/A</v>
      </c>
      <c r="K9823" s="28">
        <v>9809</v>
      </c>
      <c r="L9823" s="28" t="s">
        <v>2</v>
      </c>
      <c r="M9823" s="28" t="s">
        <v>2</v>
      </c>
      <c r="N9823" t="b">
        <f t="shared" si="929"/>
        <v>1</v>
      </c>
      <c r="O9823" t="b">
        <f t="shared" si="930"/>
        <v>1</v>
      </c>
      <c r="P9823" t="b">
        <f t="shared" si="931"/>
        <v>1</v>
      </c>
    </row>
    <row r="9824" spans="2:16" x14ac:dyDescent="0.25">
      <c r="B9824" s="23">
        <f>'Raw data (base scenario)'!A9816</f>
        <v>9810</v>
      </c>
      <c r="C9824" s="23" t="str">
        <f>'Raw data (base scenario)'!B9816</f>
        <v>D</v>
      </c>
      <c r="D9824" s="23" t="str">
        <f>'Raw data (base scenario)'!C9816</f>
        <v>D</v>
      </c>
      <c r="E9824" t="b">
        <f t="shared" si="926"/>
        <v>1</v>
      </c>
      <c r="F9824" t="b">
        <f t="shared" si="927"/>
        <v>1</v>
      </c>
      <c r="G9824" t="b">
        <f t="shared" si="928"/>
        <v>1</v>
      </c>
      <c r="K9824" s="28">
        <v>9810</v>
      </c>
      <c r="L9824" s="28" t="s">
        <v>2</v>
      </c>
      <c r="M9824" s="28" t="s">
        <v>2</v>
      </c>
      <c r="N9824" t="b">
        <f t="shared" si="929"/>
        <v>1</v>
      </c>
      <c r="O9824" t="b">
        <f t="shared" si="930"/>
        <v>1</v>
      </c>
      <c r="P9824" t="b">
        <f t="shared" si="931"/>
        <v>1</v>
      </c>
    </row>
    <row r="9825" spans="2:16" x14ac:dyDescent="0.25">
      <c r="B9825" s="23">
        <f>'Raw data (base scenario)'!A9817</f>
        <v>9811</v>
      </c>
      <c r="C9825" s="23" t="str">
        <f>'Raw data (base scenario)'!B9817</f>
        <v>D</v>
      </c>
      <c r="D9825" s="23" t="str">
        <f>'Raw data (base scenario)'!C9817</f>
        <v>D</v>
      </c>
      <c r="E9825" t="b">
        <f t="shared" si="926"/>
        <v>1</v>
      </c>
      <c r="F9825" t="b">
        <f t="shared" si="927"/>
        <v>1</v>
      </c>
      <c r="G9825" t="b">
        <f t="shared" si="928"/>
        <v>1</v>
      </c>
      <c r="K9825" s="28">
        <v>9811</v>
      </c>
      <c r="L9825" s="28" t="s">
        <v>1</v>
      </c>
      <c r="M9825" s="28" t="s">
        <v>1</v>
      </c>
      <c r="N9825" t="b">
        <f t="shared" si="929"/>
        <v>1</v>
      </c>
      <c r="O9825" t="b">
        <f t="shared" si="930"/>
        <v>1</v>
      </c>
      <c r="P9825" t="str">
        <f t="shared" si="931"/>
        <v>N/A</v>
      </c>
    </row>
    <row r="9826" spans="2:16" x14ac:dyDescent="0.25">
      <c r="B9826" s="23">
        <f>'Raw data (base scenario)'!A9818</f>
        <v>9812</v>
      </c>
      <c r="C9826" s="23" t="str">
        <f>'Raw data (base scenario)'!B9818</f>
        <v>D</v>
      </c>
      <c r="D9826" s="23" t="str">
        <f>'Raw data (base scenario)'!C9818</f>
        <v>D</v>
      </c>
      <c r="E9826" t="b">
        <f t="shared" si="926"/>
        <v>1</v>
      </c>
      <c r="F9826" t="b">
        <f t="shared" si="927"/>
        <v>1</v>
      </c>
      <c r="G9826" t="b">
        <f t="shared" si="928"/>
        <v>1</v>
      </c>
      <c r="K9826" s="28">
        <v>9812</v>
      </c>
      <c r="L9826" s="28" t="s">
        <v>2</v>
      </c>
      <c r="M9826" s="28" t="s">
        <v>2</v>
      </c>
      <c r="N9826" t="b">
        <f t="shared" si="929"/>
        <v>1</v>
      </c>
      <c r="O9826" t="b">
        <f t="shared" si="930"/>
        <v>1</v>
      </c>
      <c r="P9826" t="b">
        <f t="shared" si="931"/>
        <v>1</v>
      </c>
    </row>
    <row r="9827" spans="2:16" x14ac:dyDescent="0.25">
      <c r="B9827" s="23">
        <f>'Raw data (base scenario)'!A9819</f>
        <v>9813</v>
      </c>
      <c r="C9827" s="23" t="str">
        <f>'Raw data (base scenario)'!B9819</f>
        <v>H</v>
      </c>
      <c r="D9827" s="23" t="str">
        <f>'Raw data (base scenario)'!C9819</f>
        <v>H</v>
      </c>
      <c r="E9827" t="b">
        <f t="shared" si="926"/>
        <v>1</v>
      </c>
      <c r="F9827" t="b">
        <f t="shared" si="927"/>
        <v>1</v>
      </c>
      <c r="G9827" t="str">
        <f t="shared" si="928"/>
        <v>N/A</v>
      </c>
      <c r="K9827" s="28">
        <v>9813</v>
      </c>
      <c r="L9827" s="28" t="s">
        <v>2</v>
      </c>
      <c r="M9827" s="28" t="s">
        <v>2</v>
      </c>
      <c r="N9827" t="b">
        <f t="shared" si="929"/>
        <v>1</v>
      </c>
      <c r="O9827" t="b">
        <f t="shared" si="930"/>
        <v>1</v>
      </c>
      <c r="P9827" t="b">
        <f t="shared" si="931"/>
        <v>1</v>
      </c>
    </row>
    <row r="9828" spans="2:16" x14ac:dyDescent="0.25">
      <c r="B9828" s="23">
        <f>'Raw data (base scenario)'!A9820</f>
        <v>9814</v>
      </c>
      <c r="C9828" s="23" t="str">
        <f>'Raw data (base scenario)'!B9820</f>
        <v>D</v>
      </c>
      <c r="D9828" s="23" t="str">
        <f>'Raw data (base scenario)'!C9820</f>
        <v>D</v>
      </c>
      <c r="E9828" t="b">
        <f t="shared" si="926"/>
        <v>1</v>
      </c>
      <c r="F9828" t="b">
        <f t="shared" si="927"/>
        <v>1</v>
      </c>
      <c r="G9828" t="b">
        <f t="shared" si="928"/>
        <v>1</v>
      </c>
      <c r="K9828" s="28">
        <v>9814</v>
      </c>
      <c r="L9828" s="28" t="s">
        <v>3</v>
      </c>
      <c r="M9828" s="28" t="s">
        <v>1</v>
      </c>
      <c r="N9828" t="b">
        <f t="shared" si="929"/>
        <v>1</v>
      </c>
      <c r="O9828" t="b">
        <f t="shared" si="930"/>
        <v>1</v>
      </c>
      <c r="P9828" t="str">
        <f t="shared" si="931"/>
        <v>N/A</v>
      </c>
    </row>
    <row r="9829" spans="2:16" x14ac:dyDescent="0.25">
      <c r="B9829" s="23">
        <f>'Raw data (base scenario)'!A9821</f>
        <v>9815</v>
      </c>
      <c r="C9829" s="23" t="str">
        <f>'Raw data (base scenario)'!B9821</f>
        <v>D</v>
      </c>
      <c r="D9829" s="23" t="str">
        <f>'Raw data (base scenario)'!C9821</f>
        <v>D</v>
      </c>
      <c r="E9829" t="b">
        <f t="shared" si="926"/>
        <v>1</v>
      </c>
      <c r="F9829" t="b">
        <f t="shared" si="927"/>
        <v>1</v>
      </c>
      <c r="G9829" t="b">
        <f t="shared" si="928"/>
        <v>1</v>
      </c>
      <c r="K9829" s="28">
        <v>9815</v>
      </c>
      <c r="L9829" s="28" t="s">
        <v>1</v>
      </c>
      <c r="M9829" s="28" t="s">
        <v>3</v>
      </c>
      <c r="N9829" t="b">
        <f t="shared" si="929"/>
        <v>1</v>
      </c>
      <c r="O9829" t="b">
        <f t="shared" si="930"/>
        <v>1</v>
      </c>
      <c r="P9829" t="str">
        <f t="shared" si="931"/>
        <v>N/A</v>
      </c>
    </row>
    <row r="9830" spans="2:16" x14ac:dyDescent="0.25">
      <c r="B9830" s="23">
        <f>'Raw data (base scenario)'!A9822</f>
        <v>9816</v>
      </c>
      <c r="C9830" s="23" t="str">
        <f>'Raw data (base scenario)'!B9822</f>
        <v>S</v>
      </c>
      <c r="D9830" s="23" t="str">
        <f>'Raw data (base scenario)'!C9822</f>
        <v>H</v>
      </c>
      <c r="E9830" t="b">
        <f t="shared" si="926"/>
        <v>1</v>
      </c>
      <c r="F9830" t="b">
        <f t="shared" si="927"/>
        <v>1</v>
      </c>
      <c r="G9830" t="str">
        <f t="shared" si="928"/>
        <v>N/A</v>
      </c>
      <c r="K9830" s="28">
        <v>9816</v>
      </c>
      <c r="L9830" s="28" t="s">
        <v>3</v>
      </c>
      <c r="M9830" s="28" t="s">
        <v>1</v>
      </c>
      <c r="N9830" t="b">
        <f t="shared" si="929"/>
        <v>1</v>
      </c>
      <c r="O9830" t="b">
        <f t="shared" si="930"/>
        <v>1</v>
      </c>
      <c r="P9830" t="str">
        <f t="shared" si="931"/>
        <v>N/A</v>
      </c>
    </row>
    <row r="9831" spans="2:16" x14ac:dyDescent="0.25">
      <c r="B9831" s="23">
        <f>'Raw data (base scenario)'!A9823</f>
        <v>9817</v>
      </c>
      <c r="C9831" s="23" t="str">
        <f>'Raw data (base scenario)'!B9823</f>
        <v>H</v>
      </c>
      <c r="D9831" s="23" t="str">
        <f>'Raw data (base scenario)'!C9823</f>
        <v>S</v>
      </c>
      <c r="E9831" t="b">
        <f t="shared" si="926"/>
        <v>1</v>
      </c>
      <c r="F9831" t="b">
        <f t="shared" si="927"/>
        <v>1</v>
      </c>
      <c r="G9831" t="str">
        <f t="shared" si="928"/>
        <v>N/A</v>
      </c>
      <c r="K9831" s="28">
        <v>9817</v>
      </c>
      <c r="L9831" s="28" t="s">
        <v>1</v>
      </c>
      <c r="M9831" s="28" t="s">
        <v>1</v>
      </c>
      <c r="N9831" t="b">
        <f t="shared" si="929"/>
        <v>1</v>
      </c>
      <c r="O9831" t="b">
        <f t="shared" si="930"/>
        <v>1</v>
      </c>
      <c r="P9831" t="str">
        <f t="shared" si="931"/>
        <v>N/A</v>
      </c>
    </row>
    <row r="9832" spans="2:16" x14ac:dyDescent="0.25">
      <c r="B9832" s="23">
        <f>'Raw data (base scenario)'!A9824</f>
        <v>9818</v>
      </c>
      <c r="C9832" s="23" t="str">
        <f>'Raw data (base scenario)'!B9824</f>
        <v>S</v>
      </c>
      <c r="D9832" s="23" t="str">
        <f>'Raw data (base scenario)'!C9824</f>
        <v>H</v>
      </c>
      <c r="E9832" t="b">
        <f t="shared" si="926"/>
        <v>1</v>
      </c>
      <c r="F9832" t="b">
        <f t="shared" si="927"/>
        <v>1</v>
      </c>
      <c r="G9832" t="str">
        <f t="shared" si="928"/>
        <v>N/A</v>
      </c>
      <c r="K9832" s="28">
        <v>9818</v>
      </c>
      <c r="L9832" s="28" t="s">
        <v>18</v>
      </c>
      <c r="M9832" s="28" t="s">
        <v>3</v>
      </c>
      <c r="N9832" t="b">
        <f t="shared" si="929"/>
        <v>1</v>
      </c>
      <c r="O9832" t="b">
        <f t="shared" si="930"/>
        <v>1</v>
      </c>
      <c r="P9832" t="str">
        <f t="shared" si="931"/>
        <v>N/A</v>
      </c>
    </row>
    <row r="9833" spans="2:16" x14ac:dyDescent="0.25">
      <c r="B9833" s="23">
        <f>'Raw data (base scenario)'!A9825</f>
        <v>9819</v>
      </c>
      <c r="C9833" s="23" t="str">
        <f>'Raw data (base scenario)'!B9825</f>
        <v>H</v>
      </c>
      <c r="D9833" s="23" t="str">
        <f>'Raw data (base scenario)'!C9825</f>
        <v>H</v>
      </c>
      <c r="E9833" t="b">
        <f t="shared" si="926"/>
        <v>1</v>
      </c>
      <c r="F9833" t="b">
        <f t="shared" si="927"/>
        <v>1</v>
      </c>
      <c r="G9833" t="str">
        <f t="shared" si="928"/>
        <v>N/A</v>
      </c>
      <c r="K9833" s="28">
        <v>9819</v>
      </c>
      <c r="L9833" s="28" t="s">
        <v>3</v>
      </c>
      <c r="M9833" s="28" t="s">
        <v>1</v>
      </c>
      <c r="N9833" t="b">
        <f t="shared" si="929"/>
        <v>1</v>
      </c>
      <c r="O9833" t="b">
        <f t="shared" si="930"/>
        <v>1</v>
      </c>
      <c r="P9833" t="str">
        <f t="shared" si="931"/>
        <v>N/A</v>
      </c>
    </row>
    <row r="9834" spans="2:16" x14ac:dyDescent="0.25">
      <c r="B9834" s="23">
        <f>'Raw data (base scenario)'!A9826</f>
        <v>9820</v>
      </c>
      <c r="C9834" s="23" t="str">
        <f>'Raw data (base scenario)'!B9826</f>
        <v>I</v>
      </c>
      <c r="D9834" s="23" t="str">
        <f>'Raw data (base scenario)'!C9826</f>
        <v>S</v>
      </c>
      <c r="E9834" t="b">
        <f t="shared" si="926"/>
        <v>1</v>
      </c>
      <c r="F9834" t="b">
        <f t="shared" si="927"/>
        <v>1</v>
      </c>
      <c r="G9834" t="str">
        <f t="shared" si="928"/>
        <v>N/A</v>
      </c>
      <c r="K9834" s="28">
        <v>9820</v>
      </c>
      <c r="L9834" s="28" t="s">
        <v>1</v>
      </c>
      <c r="M9834" s="28" t="s">
        <v>3</v>
      </c>
      <c r="N9834" t="b">
        <f t="shared" si="929"/>
        <v>1</v>
      </c>
      <c r="O9834" t="b">
        <f t="shared" si="930"/>
        <v>1</v>
      </c>
      <c r="P9834" t="str">
        <f t="shared" si="931"/>
        <v>N/A</v>
      </c>
    </row>
    <row r="9835" spans="2:16" x14ac:dyDescent="0.25">
      <c r="B9835" s="23">
        <f>'Raw data (base scenario)'!A9827</f>
        <v>9821</v>
      </c>
      <c r="C9835" s="23" t="str">
        <f>'Raw data (base scenario)'!B9827</f>
        <v>S</v>
      </c>
      <c r="D9835" s="23" t="str">
        <f>'Raw data (base scenario)'!C9827</f>
        <v>H</v>
      </c>
      <c r="E9835" t="b">
        <f t="shared" si="926"/>
        <v>1</v>
      </c>
      <c r="F9835" t="b">
        <f t="shared" si="927"/>
        <v>1</v>
      </c>
      <c r="G9835" t="str">
        <f t="shared" si="928"/>
        <v>N/A</v>
      </c>
      <c r="K9835" s="28">
        <v>9821</v>
      </c>
      <c r="L9835" s="28" t="s">
        <v>18</v>
      </c>
      <c r="M9835" s="28" t="s">
        <v>2</v>
      </c>
      <c r="N9835" t="b">
        <f t="shared" si="929"/>
        <v>1</v>
      </c>
      <c r="O9835" t="b">
        <f t="shared" si="930"/>
        <v>1</v>
      </c>
      <c r="P9835" t="str">
        <f t="shared" si="931"/>
        <v>N/A</v>
      </c>
    </row>
    <row r="9836" spans="2:16" x14ac:dyDescent="0.25">
      <c r="B9836" s="23">
        <f>'Raw data (base scenario)'!A9828</f>
        <v>9822</v>
      </c>
      <c r="C9836" s="23" t="str">
        <f>'Raw data (base scenario)'!B9828</f>
        <v>H</v>
      </c>
      <c r="D9836" s="23" t="str">
        <f>'Raw data (base scenario)'!C9828</f>
        <v>S</v>
      </c>
      <c r="E9836" t="b">
        <f t="shared" si="926"/>
        <v>1</v>
      </c>
      <c r="F9836" t="b">
        <f t="shared" si="927"/>
        <v>1</v>
      </c>
      <c r="G9836" t="str">
        <f t="shared" si="928"/>
        <v>N/A</v>
      </c>
      <c r="K9836" s="28">
        <v>9822</v>
      </c>
      <c r="L9836" s="28" t="s">
        <v>3</v>
      </c>
      <c r="M9836" s="28" t="s">
        <v>1</v>
      </c>
      <c r="N9836" t="b">
        <f t="shared" si="929"/>
        <v>1</v>
      </c>
      <c r="O9836" t="b">
        <f t="shared" si="930"/>
        <v>1</v>
      </c>
      <c r="P9836" t="str">
        <f t="shared" si="931"/>
        <v>N/A</v>
      </c>
    </row>
    <row r="9837" spans="2:16" x14ac:dyDescent="0.25">
      <c r="B9837" s="23">
        <f>'Raw data (base scenario)'!A9829</f>
        <v>9823</v>
      </c>
      <c r="C9837" s="23" t="str">
        <f>'Raw data (base scenario)'!B9829</f>
        <v>I</v>
      </c>
      <c r="D9837" s="23" t="str">
        <f>'Raw data (base scenario)'!C9829</f>
        <v>D</v>
      </c>
      <c r="E9837" t="b">
        <f t="shared" si="926"/>
        <v>1</v>
      </c>
      <c r="F9837" t="b">
        <f t="shared" si="927"/>
        <v>1</v>
      </c>
      <c r="G9837" t="str">
        <f t="shared" si="928"/>
        <v>N/A</v>
      </c>
      <c r="K9837" s="28">
        <v>9823</v>
      </c>
      <c r="L9837" s="28" t="s">
        <v>3</v>
      </c>
      <c r="M9837" s="28" t="s">
        <v>1</v>
      </c>
      <c r="N9837" t="b">
        <f t="shared" si="929"/>
        <v>1</v>
      </c>
      <c r="O9837" t="b">
        <f t="shared" si="930"/>
        <v>1</v>
      </c>
      <c r="P9837" t="str">
        <f t="shared" si="931"/>
        <v>N/A</v>
      </c>
    </row>
    <row r="9838" spans="2:16" x14ac:dyDescent="0.25">
      <c r="B9838" s="23">
        <f>'Raw data (base scenario)'!A9830</f>
        <v>9824</v>
      </c>
      <c r="C9838" s="23" t="str">
        <f>'Raw data (base scenario)'!B9830</f>
        <v>S</v>
      </c>
      <c r="D9838" s="23" t="str">
        <f>'Raw data (base scenario)'!C9830</f>
        <v>H</v>
      </c>
      <c r="E9838" t="b">
        <f t="shared" si="926"/>
        <v>1</v>
      </c>
      <c r="F9838" t="b">
        <f t="shared" si="927"/>
        <v>1</v>
      </c>
      <c r="G9838" t="str">
        <f t="shared" si="928"/>
        <v>N/A</v>
      </c>
      <c r="K9838" s="28">
        <v>9824</v>
      </c>
      <c r="L9838" s="28" t="s">
        <v>3</v>
      </c>
      <c r="M9838" s="28" t="s">
        <v>1</v>
      </c>
      <c r="N9838" t="b">
        <f t="shared" si="929"/>
        <v>1</v>
      </c>
      <c r="O9838" t="b">
        <f t="shared" si="930"/>
        <v>1</v>
      </c>
      <c r="P9838" t="str">
        <f t="shared" si="931"/>
        <v>N/A</v>
      </c>
    </row>
    <row r="9839" spans="2:16" x14ac:dyDescent="0.25">
      <c r="B9839" s="23">
        <f>'Raw data (base scenario)'!A9831</f>
        <v>9825</v>
      </c>
      <c r="C9839" s="23" t="str">
        <f>'Raw data (base scenario)'!B9831</f>
        <v>S</v>
      </c>
      <c r="D9839" s="23" t="str">
        <f>'Raw data (base scenario)'!C9831</f>
        <v>H</v>
      </c>
      <c r="E9839" t="b">
        <f t="shared" si="926"/>
        <v>1</v>
      </c>
      <c r="F9839" t="b">
        <f t="shared" si="927"/>
        <v>1</v>
      </c>
      <c r="G9839" t="str">
        <f t="shared" si="928"/>
        <v>N/A</v>
      </c>
      <c r="K9839" s="28">
        <v>9825</v>
      </c>
      <c r="L9839" s="28" t="s">
        <v>3</v>
      </c>
      <c r="M9839" s="28" t="s">
        <v>18</v>
      </c>
      <c r="N9839" t="b">
        <f t="shared" si="929"/>
        <v>1</v>
      </c>
      <c r="O9839" t="b">
        <f t="shared" si="930"/>
        <v>1</v>
      </c>
      <c r="P9839" t="str">
        <f t="shared" si="931"/>
        <v>N/A</v>
      </c>
    </row>
    <row r="9840" spans="2:16" x14ac:dyDescent="0.25">
      <c r="B9840" s="23">
        <f>'Raw data (base scenario)'!A9832</f>
        <v>9826</v>
      </c>
      <c r="C9840" s="23" t="str">
        <f>'Raw data (base scenario)'!B9832</f>
        <v>S</v>
      </c>
      <c r="D9840" s="23" t="str">
        <f>'Raw data (base scenario)'!C9832</f>
        <v>H</v>
      </c>
      <c r="E9840" t="b">
        <f t="shared" si="926"/>
        <v>1</v>
      </c>
      <c r="F9840" t="b">
        <f t="shared" si="927"/>
        <v>1</v>
      </c>
      <c r="G9840" t="str">
        <f t="shared" si="928"/>
        <v>N/A</v>
      </c>
      <c r="K9840" s="28">
        <v>9826</v>
      </c>
      <c r="L9840" s="28" t="s">
        <v>18</v>
      </c>
      <c r="M9840" s="28" t="s">
        <v>18</v>
      </c>
      <c r="N9840" t="b">
        <f t="shared" si="929"/>
        <v>1</v>
      </c>
      <c r="O9840" t="b">
        <f t="shared" si="930"/>
        <v>1</v>
      </c>
      <c r="P9840" t="str">
        <f t="shared" si="931"/>
        <v>N/A</v>
      </c>
    </row>
    <row r="9841" spans="2:16" x14ac:dyDescent="0.25">
      <c r="B9841" s="23">
        <f>'Raw data (base scenario)'!A9833</f>
        <v>9827</v>
      </c>
      <c r="C9841" s="23" t="str">
        <f>'Raw data (base scenario)'!B9833</f>
        <v>S</v>
      </c>
      <c r="D9841" s="23" t="str">
        <f>'Raw data (base scenario)'!C9833</f>
        <v>I</v>
      </c>
      <c r="E9841" t="b">
        <f t="shared" si="926"/>
        <v>1</v>
      </c>
      <c r="F9841" t="b">
        <f t="shared" si="927"/>
        <v>1</v>
      </c>
      <c r="G9841" t="str">
        <f t="shared" si="928"/>
        <v>N/A</v>
      </c>
      <c r="K9841" s="28">
        <v>9827</v>
      </c>
      <c r="L9841" s="28" t="s">
        <v>3</v>
      </c>
      <c r="M9841" s="28" t="s">
        <v>1</v>
      </c>
      <c r="N9841" t="b">
        <f t="shared" si="929"/>
        <v>1</v>
      </c>
      <c r="O9841" t="b">
        <f t="shared" si="930"/>
        <v>1</v>
      </c>
      <c r="P9841" t="str">
        <f t="shared" si="931"/>
        <v>N/A</v>
      </c>
    </row>
    <row r="9842" spans="2:16" x14ac:dyDescent="0.25">
      <c r="B9842" s="23">
        <f>'Raw data (base scenario)'!A9834</f>
        <v>9828</v>
      </c>
      <c r="C9842" s="23" t="str">
        <f>'Raw data (base scenario)'!B9834</f>
        <v>I</v>
      </c>
      <c r="D9842" s="23" t="str">
        <f>'Raw data (base scenario)'!C9834</f>
        <v>I</v>
      </c>
      <c r="E9842" t="b">
        <f t="shared" si="926"/>
        <v>1</v>
      </c>
      <c r="F9842" t="b">
        <f t="shared" si="927"/>
        <v>1</v>
      </c>
      <c r="G9842" t="str">
        <f t="shared" si="928"/>
        <v>N/A</v>
      </c>
      <c r="K9842" s="28">
        <v>9828</v>
      </c>
      <c r="L9842" s="28" t="s">
        <v>1</v>
      </c>
      <c r="M9842" s="28" t="s">
        <v>1</v>
      </c>
      <c r="N9842" t="b">
        <f t="shared" si="929"/>
        <v>1</v>
      </c>
      <c r="O9842" t="b">
        <f t="shared" si="930"/>
        <v>1</v>
      </c>
      <c r="P9842" t="str">
        <f t="shared" si="931"/>
        <v>N/A</v>
      </c>
    </row>
    <row r="9843" spans="2:16" x14ac:dyDescent="0.25">
      <c r="B9843" s="23">
        <f>'Raw data (base scenario)'!A9835</f>
        <v>9829</v>
      </c>
      <c r="C9843" s="23" t="str">
        <f>'Raw data (base scenario)'!B9835</f>
        <v>S</v>
      </c>
      <c r="D9843" s="23" t="str">
        <f>'Raw data (base scenario)'!C9835</f>
        <v>H</v>
      </c>
      <c r="E9843" t="b">
        <f t="shared" si="926"/>
        <v>1</v>
      </c>
      <c r="F9843" t="b">
        <f t="shared" si="927"/>
        <v>1</v>
      </c>
      <c r="G9843" t="str">
        <f t="shared" si="928"/>
        <v>N/A</v>
      </c>
      <c r="K9843" s="28">
        <v>9829</v>
      </c>
      <c r="L9843" s="28" t="s">
        <v>1</v>
      </c>
      <c r="M9843" s="28" t="s">
        <v>1</v>
      </c>
      <c r="N9843" t="b">
        <f t="shared" si="929"/>
        <v>1</v>
      </c>
      <c r="O9843" t="b">
        <f t="shared" si="930"/>
        <v>1</v>
      </c>
      <c r="P9843" t="str">
        <f t="shared" si="931"/>
        <v>N/A</v>
      </c>
    </row>
    <row r="9844" spans="2:16" x14ac:dyDescent="0.25">
      <c r="B9844" s="23">
        <f>'Raw data (base scenario)'!A9836</f>
        <v>9830</v>
      </c>
      <c r="C9844" s="23" t="str">
        <f>'Raw data (base scenario)'!B9836</f>
        <v>H</v>
      </c>
      <c r="D9844" s="23" t="str">
        <f>'Raw data (base scenario)'!C9836</f>
        <v>H</v>
      </c>
      <c r="E9844" t="b">
        <f t="shared" si="926"/>
        <v>1</v>
      </c>
      <c r="F9844" t="b">
        <f t="shared" si="927"/>
        <v>1</v>
      </c>
      <c r="G9844" t="str">
        <f t="shared" si="928"/>
        <v>N/A</v>
      </c>
      <c r="K9844" s="28">
        <v>9830</v>
      </c>
      <c r="L9844" s="28" t="s">
        <v>1</v>
      </c>
      <c r="M9844" s="28" t="s">
        <v>1</v>
      </c>
      <c r="N9844" t="b">
        <f t="shared" si="929"/>
        <v>1</v>
      </c>
      <c r="O9844" t="b">
        <f t="shared" si="930"/>
        <v>1</v>
      </c>
      <c r="P9844" t="str">
        <f t="shared" si="931"/>
        <v>N/A</v>
      </c>
    </row>
    <row r="9845" spans="2:16" x14ac:dyDescent="0.25">
      <c r="B9845" s="23">
        <f>'Raw data (base scenario)'!A9837</f>
        <v>9831</v>
      </c>
      <c r="C9845" s="23" t="str">
        <f>'Raw data (base scenario)'!B9837</f>
        <v>H</v>
      </c>
      <c r="D9845" s="23" t="str">
        <f>'Raw data (base scenario)'!C9837</f>
        <v>H</v>
      </c>
      <c r="E9845" t="b">
        <f t="shared" si="926"/>
        <v>1</v>
      </c>
      <c r="F9845" t="b">
        <f t="shared" si="927"/>
        <v>1</v>
      </c>
      <c r="G9845" t="str">
        <f t="shared" si="928"/>
        <v>N/A</v>
      </c>
      <c r="K9845" s="28">
        <v>9831</v>
      </c>
      <c r="L9845" s="28" t="s">
        <v>18</v>
      </c>
      <c r="M9845" s="28" t="s">
        <v>3</v>
      </c>
      <c r="N9845" t="b">
        <f t="shared" si="929"/>
        <v>1</v>
      </c>
      <c r="O9845" t="b">
        <f t="shared" si="930"/>
        <v>1</v>
      </c>
      <c r="P9845" t="str">
        <f t="shared" si="931"/>
        <v>N/A</v>
      </c>
    </row>
    <row r="9846" spans="2:16" x14ac:dyDescent="0.25">
      <c r="B9846" s="23">
        <f>'Raw data (base scenario)'!A9838</f>
        <v>9832</v>
      </c>
      <c r="C9846" s="23" t="str">
        <f>'Raw data (base scenario)'!B9838</f>
        <v>H</v>
      </c>
      <c r="D9846" s="23" t="str">
        <f>'Raw data (base scenario)'!C9838</f>
        <v>H</v>
      </c>
      <c r="E9846" t="b">
        <f t="shared" si="926"/>
        <v>1</v>
      </c>
      <c r="F9846" t="b">
        <f t="shared" si="927"/>
        <v>1</v>
      </c>
      <c r="G9846" t="str">
        <f t="shared" si="928"/>
        <v>N/A</v>
      </c>
      <c r="K9846" s="28">
        <v>9832</v>
      </c>
      <c r="L9846" s="28" t="s">
        <v>3</v>
      </c>
      <c r="M9846" s="28" t="s">
        <v>1</v>
      </c>
      <c r="N9846" t="b">
        <f t="shared" si="929"/>
        <v>1</v>
      </c>
      <c r="O9846" t="b">
        <f t="shared" si="930"/>
        <v>1</v>
      </c>
      <c r="P9846" t="str">
        <f t="shared" si="931"/>
        <v>N/A</v>
      </c>
    </row>
    <row r="9847" spans="2:16" x14ac:dyDescent="0.25">
      <c r="B9847" s="23">
        <f>'Raw data (base scenario)'!A9839</f>
        <v>9833</v>
      </c>
      <c r="C9847" s="23" t="str">
        <f>'Raw data (base scenario)'!B9839</f>
        <v>I</v>
      </c>
      <c r="D9847" s="23" t="str">
        <f>'Raw data (base scenario)'!C9839</f>
        <v>S</v>
      </c>
      <c r="E9847" t="b">
        <f t="shared" si="926"/>
        <v>1</v>
      </c>
      <c r="F9847" t="b">
        <f t="shared" si="927"/>
        <v>1</v>
      </c>
      <c r="G9847" t="str">
        <f t="shared" si="928"/>
        <v>N/A</v>
      </c>
      <c r="K9847" s="28">
        <v>9833</v>
      </c>
      <c r="L9847" s="28" t="s">
        <v>3</v>
      </c>
      <c r="M9847" s="28" t="s">
        <v>18</v>
      </c>
      <c r="N9847" t="b">
        <f t="shared" si="929"/>
        <v>1</v>
      </c>
      <c r="O9847" t="b">
        <f t="shared" si="930"/>
        <v>1</v>
      </c>
      <c r="P9847" t="str">
        <f t="shared" si="931"/>
        <v>N/A</v>
      </c>
    </row>
    <row r="9848" spans="2:16" x14ac:dyDescent="0.25">
      <c r="B9848" s="23">
        <f>'Raw data (base scenario)'!A9840</f>
        <v>9834</v>
      </c>
      <c r="C9848" s="23" t="str">
        <f>'Raw data (base scenario)'!B9840</f>
        <v>S</v>
      </c>
      <c r="D9848" s="23" t="str">
        <f>'Raw data (base scenario)'!C9840</f>
        <v>H</v>
      </c>
      <c r="E9848" t="b">
        <f t="shared" si="926"/>
        <v>1</v>
      </c>
      <c r="F9848" t="b">
        <f t="shared" si="927"/>
        <v>1</v>
      </c>
      <c r="G9848" t="str">
        <f t="shared" si="928"/>
        <v>N/A</v>
      </c>
      <c r="K9848" s="28">
        <v>9834</v>
      </c>
      <c r="L9848" s="28" t="s">
        <v>3</v>
      </c>
      <c r="M9848" s="28" t="s">
        <v>1</v>
      </c>
      <c r="N9848" t="b">
        <f t="shared" si="929"/>
        <v>1</v>
      </c>
      <c r="O9848" t="b">
        <f t="shared" si="930"/>
        <v>1</v>
      </c>
      <c r="P9848" t="str">
        <f t="shared" si="931"/>
        <v>N/A</v>
      </c>
    </row>
    <row r="9849" spans="2:16" x14ac:dyDescent="0.25">
      <c r="B9849" s="23">
        <f>'Raw data (base scenario)'!A9841</f>
        <v>9835</v>
      </c>
      <c r="C9849" s="23" t="str">
        <f>'Raw data (base scenario)'!B9841</f>
        <v>S</v>
      </c>
      <c r="D9849" s="23" t="str">
        <f>'Raw data (base scenario)'!C9841</f>
        <v>I</v>
      </c>
      <c r="E9849" t="b">
        <f t="shared" si="926"/>
        <v>1</v>
      </c>
      <c r="F9849" t="b">
        <f t="shared" si="927"/>
        <v>1</v>
      </c>
      <c r="G9849" t="str">
        <f t="shared" si="928"/>
        <v>N/A</v>
      </c>
      <c r="K9849" s="28">
        <v>9835</v>
      </c>
      <c r="L9849" s="28" t="s">
        <v>2</v>
      </c>
      <c r="M9849" s="28" t="s">
        <v>2</v>
      </c>
      <c r="N9849" t="b">
        <f t="shared" si="929"/>
        <v>1</v>
      </c>
      <c r="O9849" t="b">
        <f t="shared" si="930"/>
        <v>1</v>
      </c>
      <c r="P9849" t="b">
        <f t="shared" si="931"/>
        <v>1</v>
      </c>
    </row>
    <row r="9850" spans="2:16" x14ac:dyDescent="0.25">
      <c r="B9850" s="23">
        <f>'Raw data (base scenario)'!A9842</f>
        <v>9836</v>
      </c>
      <c r="C9850" s="23" t="str">
        <f>'Raw data (base scenario)'!B9842</f>
        <v>S</v>
      </c>
      <c r="D9850" s="23" t="str">
        <f>'Raw data (base scenario)'!C9842</f>
        <v>H</v>
      </c>
      <c r="E9850" t="b">
        <f t="shared" si="926"/>
        <v>1</v>
      </c>
      <c r="F9850" t="b">
        <f t="shared" si="927"/>
        <v>1</v>
      </c>
      <c r="G9850" t="str">
        <f t="shared" si="928"/>
        <v>N/A</v>
      </c>
      <c r="K9850" s="28">
        <v>9836</v>
      </c>
      <c r="L9850" s="28" t="s">
        <v>1</v>
      </c>
      <c r="M9850" s="28" t="s">
        <v>1</v>
      </c>
      <c r="N9850" t="b">
        <f t="shared" si="929"/>
        <v>1</v>
      </c>
      <c r="O9850" t="b">
        <f t="shared" si="930"/>
        <v>1</v>
      </c>
      <c r="P9850" t="str">
        <f t="shared" si="931"/>
        <v>N/A</v>
      </c>
    </row>
    <row r="9851" spans="2:16" x14ac:dyDescent="0.25">
      <c r="B9851" s="23">
        <f>'Raw data (base scenario)'!A9843</f>
        <v>9837</v>
      </c>
      <c r="C9851" s="23" t="str">
        <f>'Raw data (base scenario)'!B9843</f>
        <v>D</v>
      </c>
      <c r="D9851" s="23" t="str">
        <f>'Raw data (base scenario)'!C9843</f>
        <v>D</v>
      </c>
      <c r="E9851" t="b">
        <f t="shared" si="926"/>
        <v>1</v>
      </c>
      <c r="F9851" t="b">
        <f t="shared" si="927"/>
        <v>1</v>
      </c>
      <c r="G9851" t="b">
        <f t="shared" si="928"/>
        <v>1</v>
      </c>
      <c r="K9851" s="28">
        <v>9837</v>
      </c>
      <c r="L9851" s="28" t="s">
        <v>2</v>
      </c>
      <c r="M9851" s="28" t="s">
        <v>2</v>
      </c>
      <c r="N9851" t="b">
        <f t="shared" si="929"/>
        <v>1</v>
      </c>
      <c r="O9851" t="b">
        <f t="shared" si="930"/>
        <v>1</v>
      </c>
      <c r="P9851" t="b">
        <f t="shared" si="931"/>
        <v>1</v>
      </c>
    </row>
    <row r="9852" spans="2:16" x14ac:dyDescent="0.25">
      <c r="B9852" s="23">
        <f>'Raw data (base scenario)'!A9844</f>
        <v>9838</v>
      </c>
      <c r="C9852" s="23" t="str">
        <f>'Raw data (base scenario)'!B9844</f>
        <v>H</v>
      </c>
      <c r="D9852" s="23" t="str">
        <f>'Raw data (base scenario)'!C9844</f>
        <v>H</v>
      </c>
      <c r="E9852" t="b">
        <f t="shared" si="926"/>
        <v>1</v>
      </c>
      <c r="F9852" t="b">
        <f t="shared" si="927"/>
        <v>1</v>
      </c>
      <c r="G9852" t="str">
        <f t="shared" si="928"/>
        <v>N/A</v>
      </c>
      <c r="K9852" s="28">
        <v>9838</v>
      </c>
      <c r="L9852" s="28" t="s">
        <v>18</v>
      </c>
      <c r="M9852" s="28" t="s">
        <v>18</v>
      </c>
      <c r="N9852" t="b">
        <f t="shared" si="929"/>
        <v>1</v>
      </c>
      <c r="O9852" t="b">
        <f t="shared" si="930"/>
        <v>1</v>
      </c>
      <c r="P9852" t="str">
        <f t="shared" si="931"/>
        <v>N/A</v>
      </c>
    </row>
    <row r="9853" spans="2:16" x14ac:dyDescent="0.25">
      <c r="B9853" s="23">
        <f>'Raw data (base scenario)'!A9845</f>
        <v>9839</v>
      </c>
      <c r="C9853" s="23" t="str">
        <f>'Raw data (base scenario)'!B9845</f>
        <v>D</v>
      </c>
      <c r="D9853" s="23" t="str">
        <f>'Raw data (base scenario)'!C9845</f>
        <v>D</v>
      </c>
      <c r="E9853" t="b">
        <f t="shared" si="926"/>
        <v>1</v>
      </c>
      <c r="F9853" t="b">
        <f t="shared" si="927"/>
        <v>1</v>
      </c>
      <c r="G9853" t="b">
        <f t="shared" si="928"/>
        <v>1</v>
      </c>
      <c r="K9853" s="28">
        <v>9839</v>
      </c>
      <c r="L9853" s="28" t="s">
        <v>3</v>
      </c>
      <c r="M9853" s="28" t="s">
        <v>2</v>
      </c>
      <c r="N9853" t="b">
        <f t="shared" si="929"/>
        <v>1</v>
      </c>
      <c r="O9853" t="b">
        <f t="shared" si="930"/>
        <v>1</v>
      </c>
      <c r="P9853" t="str">
        <f t="shared" si="931"/>
        <v>N/A</v>
      </c>
    </row>
    <row r="9854" spans="2:16" x14ac:dyDescent="0.25">
      <c r="B9854" s="23">
        <f>'Raw data (base scenario)'!A9846</f>
        <v>9840</v>
      </c>
      <c r="C9854" s="23" t="str">
        <f>'Raw data (base scenario)'!B9846</f>
        <v>I</v>
      </c>
      <c r="D9854" s="23" t="str">
        <f>'Raw data (base scenario)'!C9846</f>
        <v>I</v>
      </c>
      <c r="E9854" t="b">
        <f t="shared" si="926"/>
        <v>1</v>
      </c>
      <c r="F9854" t="b">
        <f t="shared" si="927"/>
        <v>1</v>
      </c>
      <c r="G9854" t="str">
        <f t="shared" si="928"/>
        <v>N/A</v>
      </c>
      <c r="K9854" s="28">
        <v>9840</v>
      </c>
      <c r="L9854" s="28" t="s">
        <v>2</v>
      </c>
      <c r="M9854" s="28" t="s">
        <v>2</v>
      </c>
      <c r="N9854" t="b">
        <f t="shared" si="929"/>
        <v>1</v>
      </c>
      <c r="O9854" t="b">
        <f t="shared" si="930"/>
        <v>1</v>
      </c>
      <c r="P9854" t="b">
        <f t="shared" si="931"/>
        <v>1</v>
      </c>
    </row>
    <row r="9855" spans="2:16" x14ac:dyDescent="0.25">
      <c r="B9855" s="23">
        <f>'Raw data (base scenario)'!A9847</f>
        <v>9841</v>
      </c>
      <c r="C9855" s="23" t="str">
        <f>'Raw data (base scenario)'!B9847</f>
        <v>S</v>
      </c>
      <c r="D9855" s="23" t="str">
        <f>'Raw data (base scenario)'!C9847</f>
        <v>D</v>
      </c>
      <c r="E9855" t="b">
        <f t="shared" si="926"/>
        <v>1</v>
      </c>
      <c r="F9855" t="b">
        <f t="shared" si="927"/>
        <v>1</v>
      </c>
      <c r="G9855" t="str">
        <f t="shared" si="928"/>
        <v>N/A</v>
      </c>
      <c r="K9855" s="28">
        <v>9841</v>
      </c>
      <c r="L9855" s="28" t="s">
        <v>1</v>
      </c>
      <c r="M9855" s="28" t="s">
        <v>1</v>
      </c>
      <c r="N9855" t="b">
        <f t="shared" si="929"/>
        <v>1</v>
      </c>
      <c r="O9855" t="b">
        <f t="shared" si="930"/>
        <v>1</v>
      </c>
      <c r="P9855" t="str">
        <f t="shared" si="931"/>
        <v>N/A</v>
      </c>
    </row>
    <row r="9856" spans="2:16" x14ac:dyDescent="0.25">
      <c r="B9856" s="23">
        <f>'Raw data (base scenario)'!A9848</f>
        <v>9842</v>
      </c>
      <c r="C9856" s="23" t="str">
        <f>'Raw data (base scenario)'!B9848</f>
        <v>D</v>
      </c>
      <c r="D9856" s="23" t="str">
        <f>'Raw data (base scenario)'!C9848</f>
        <v>D</v>
      </c>
      <c r="E9856" t="b">
        <f t="shared" si="926"/>
        <v>1</v>
      </c>
      <c r="F9856" t="b">
        <f t="shared" si="927"/>
        <v>1</v>
      </c>
      <c r="G9856" t="b">
        <f t="shared" si="928"/>
        <v>1</v>
      </c>
      <c r="K9856" s="28">
        <v>9842</v>
      </c>
      <c r="L9856" s="28" t="s">
        <v>2</v>
      </c>
      <c r="M9856" s="28" t="s">
        <v>2</v>
      </c>
      <c r="N9856" t="b">
        <f t="shared" si="929"/>
        <v>1</v>
      </c>
      <c r="O9856" t="b">
        <f t="shared" si="930"/>
        <v>1</v>
      </c>
      <c r="P9856" t="b">
        <f t="shared" si="931"/>
        <v>1</v>
      </c>
    </row>
    <row r="9857" spans="2:16" x14ac:dyDescent="0.25">
      <c r="B9857" s="23">
        <f>'Raw data (base scenario)'!A9849</f>
        <v>9843</v>
      </c>
      <c r="C9857" s="23" t="str">
        <f>'Raw data (base scenario)'!B9849</f>
        <v>H</v>
      </c>
      <c r="D9857" s="23" t="str">
        <f>'Raw data (base scenario)'!C9849</f>
        <v>H</v>
      </c>
      <c r="E9857" t="b">
        <f t="shared" si="926"/>
        <v>1</v>
      </c>
      <c r="F9857" t="b">
        <f t="shared" si="927"/>
        <v>1</v>
      </c>
      <c r="G9857" t="str">
        <f t="shared" si="928"/>
        <v>N/A</v>
      </c>
      <c r="K9857" s="28">
        <v>9843</v>
      </c>
      <c r="L9857" s="28" t="s">
        <v>2</v>
      </c>
      <c r="M9857" s="28" t="s">
        <v>2</v>
      </c>
      <c r="N9857" t="b">
        <f t="shared" si="929"/>
        <v>1</v>
      </c>
      <c r="O9857" t="b">
        <f t="shared" si="930"/>
        <v>1</v>
      </c>
      <c r="P9857" t="b">
        <f t="shared" si="931"/>
        <v>1</v>
      </c>
    </row>
    <row r="9858" spans="2:16" x14ac:dyDescent="0.25">
      <c r="B9858" s="23">
        <f>'Raw data (base scenario)'!A9850</f>
        <v>9844</v>
      </c>
      <c r="C9858" s="23" t="str">
        <f>'Raw data (base scenario)'!B9850</f>
        <v>D</v>
      </c>
      <c r="D9858" s="23" t="str">
        <f>'Raw data (base scenario)'!C9850</f>
        <v>D</v>
      </c>
      <c r="E9858" t="b">
        <f t="shared" si="926"/>
        <v>1</v>
      </c>
      <c r="F9858" t="b">
        <f t="shared" si="927"/>
        <v>1</v>
      </c>
      <c r="G9858" t="b">
        <f t="shared" si="928"/>
        <v>1</v>
      </c>
      <c r="K9858" s="28">
        <v>9844</v>
      </c>
      <c r="L9858" s="28" t="s">
        <v>2</v>
      </c>
      <c r="M9858" s="28" t="s">
        <v>2</v>
      </c>
      <c r="N9858" t="b">
        <f t="shared" si="929"/>
        <v>1</v>
      </c>
      <c r="O9858" t="b">
        <f t="shared" si="930"/>
        <v>1</v>
      </c>
      <c r="P9858" t="b">
        <f t="shared" si="931"/>
        <v>1</v>
      </c>
    </row>
    <row r="9859" spans="2:16" x14ac:dyDescent="0.25">
      <c r="B9859" s="23">
        <f>'Raw data (base scenario)'!A9851</f>
        <v>9845</v>
      </c>
      <c r="C9859" s="23" t="str">
        <f>'Raw data (base scenario)'!B9851</f>
        <v>D</v>
      </c>
      <c r="D9859" s="23" t="str">
        <f>'Raw data (base scenario)'!C9851</f>
        <v>D</v>
      </c>
      <c r="E9859" t="b">
        <f t="shared" si="926"/>
        <v>1</v>
      </c>
      <c r="F9859" t="b">
        <f t="shared" si="927"/>
        <v>1</v>
      </c>
      <c r="G9859" t="b">
        <f t="shared" si="928"/>
        <v>1</v>
      </c>
      <c r="K9859" s="28">
        <v>9845</v>
      </c>
      <c r="L9859" s="28" t="s">
        <v>1</v>
      </c>
      <c r="M9859" s="28" t="s">
        <v>1</v>
      </c>
      <c r="N9859" t="b">
        <f t="shared" si="929"/>
        <v>1</v>
      </c>
      <c r="O9859" t="b">
        <f t="shared" si="930"/>
        <v>1</v>
      </c>
      <c r="P9859" t="str">
        <f t="shared" si="931"/>
        <v>N/A</v>
      </c>
    </row>
    <row r="9860" spans="2:16" x14ac:dyDescent="0.25">
      <c r="B9860" s="23">
        <f>'Raw data (base scenario)'!A9852</f>
        <v>9846</v>
      </c>
      <c r="C9860" s="23" t="str">
        <f>'Raw data (base scenario)'!B9852</f>
        <v>D</v>
      </c>
      <c r="D9860" s="23" t="str">
        <f>'Raw data (base scenario)'!C9852</f>
        <v>D</v>
      </c>
      <c r="E9860" t="b">
        <f t="shared" si="926"/>
        <v>1</v>
      </c>
      <c r="F9860" t="b">
        <f t="shared" si="927"/>
        <v>1</v>
      </c>
      <c r="G9860" t="b">
        <f t="shared" si="928"/>
        <v>1</v>
      </c>
      <c r="K9860" s="28">
        <v>9846</v>
      </c>
      <c r="L9860" s="28" t="s">
        <v>2</v>
      </c>
      <c r="M9860" s="28" t="s">
        <v>2</v>
      </c>
      <c r="N9860" t="b">
        <f t="shared" si="929"/>
        <v>1</v>
      </c>
      <c r="O9860" t="b">
        <f t="shared" si="930"/>
        <v>1</v>
      </c>
      <c r="P9860" t="b">
        <f t="shared" si="931"/>
        <v>1</v>
      </c>
    </row>
    <row r="9861" spans="2:16" x14ac:dyDescent="0.25">
      <c r="B9861" s="23">
        <f>'Raw data (base scenario)'!A9853</f>
        <v>9847</v>
      </c>
      <c r="C9861" s="23" t="str">
        <f>'Raw data (base scenario)'!B9853</f>
        <v>H</v>
      </c>
      <c r="D9861" s="23" t="str">
        <f>'Raw data (base scenario)'!C9853</f>
        <v>H</v>
      </c>
      <c r="E9861" t="b">
        <f t="shared" si="926"/>
        <v>1</v>
      </c>
      <c r="F9861" t="b">
        <f t="shared" si="927"/>
        <v>1</v>
      </c>
      <c r="G9861" t="str">
        <f t="shared" si="928"/>
        <v>N/A</v>
      </c>
      <c r="K9861" s="28">
        <v>9847</v>
      </c>
      <c r="L9861" s="28" t="s">
        <v>3</v>
      </c>
      <c r="M9861" s="28" t="s">
        <v>1</v>
      </c>
      <c r="N9861" t="b">
        <f t="shared" si="929"/>
        <v>1</v>
      </c>
      <c r="O9861" t="b">
        <f t="shared" si="930"/>
        <v>1</v>
      </c>
      <c r="P9861" t="str">
        <f t="shared" si="931"/>
        <v>N/A</v>
      </c>
    </row>
    <row r="9862" spans="2:16" x14ac:dyDescent="0.25">
      <c r="B9862" s="23">
        <f>'Raw data (base scenario)'!A9854</f>
        <v>9848</v>
      </c>
      <c r="C9862" s="23" t="str">
        <f>'Raw data (base scenario)'!B9854</f>
        <v>D</v>
      </c>
      <c r="D9862" s="23" t="str">
        <f>'Raw data (base scenario)'!C9854</f>
        <v>D</v>
      </c>
      <c r="E9862" t="b">
        <f t="shared" si="926"/>
        <v>1</v>
      </c>
      <c r="F9862" t="b">
        <f t="shared" si="927"/>
        <v>1</v>
      </c>
      <c r="G9862" t="b">
        <f t="shared" si="928"/>
        <v>1</v>
      </c>
      <c r="K9862" s="28">
        <v>9848</v>
      </c>
      <c r="L9862" s="28" t="s">
        <v>3</v>
      </c>
      <c r="M9862" s="28" t="s">
        <v>1</v>
      </c>
      <c r="N9862" t="b">
        <f t="shared" si="929"/>
        <v>1</v>
      </c>
      <c r="O9862" t="b">
        <f t="shared" si="930"/>
        <v>1</v>
      </c>
      <c r="P9862" t="str">
        <f t="shared" si="931"/>
        <v>N/A</v>
      </c>
    </row>
    <row r="9863" spans="2:16" x14ac:dyDescent="0.25">
      <c r="B9863" s="23">
        <f>'Raw data (base scenario)'!A9855</f>
        <v>9849</v>
      </c>
      <c r="C9863" s="23" t="str">
        <f>'Raw data (base scenario)'!B9855</f>
        <v>S</v>
      </c>
      <c r="D9863" s="23" t="str">
        <f>'Raw data (base scenario)'!C9855</f>
        <v>H</v>
      </c>
      <c r="E9863" t="b">
        <f t="shared" si="926"/>
        <v>1</v>
      </c>
      <c r="F9863" t="b">
        <f t="shared" si="927"/>
        <v>1</v>
      </c>
      <c r="G9863" t="str">
        <f t="shared" si="928"/>
        <v>N/A</v>
      </c>
      <c r="K9863" s="28">
        <v>9849</v>
      </c>
      <c r="L9863" s="28" t="s">
        <v>18</v>
      </c>
      <c r="M9863" s="28" t="s">
        <v>3</v>
      </c>
      <c r="N9863" t="b">
        <f t="shared" si="929"/>
        <v>1</v>
      </c>
      <c r="O9863" t="b">
        <f t="shared" si="930"/>
        <v>1</v>
      </c>
      <c r="P9863" t="str">
        <f t="shared" si="931"/>
        <v>N/A</v>
      </c>
    </row>
    <row r="9864" spans="2:16" x14ac:dyDescent="0.25">
      <c r="B9864" s="23">
        <f>'Raw data (base scenario)'!A9856</f>
        <v>9850</v>
      </c>
      <c r="C9864" s="23" t="str">
        <f>'Raw data (base scenario)'!B9856</f>
        <v>S</v>
      </c>
      <c r="D9864" s="23" t="str">
        <f>'Raw data (base scenario)'!C9856</f>
        <v>H</v>
      </c>
      <c r="E9864" t="b">
        <f t="shared" si="926"/>
        <v>1</v>
      </c>
      <c r="F9864" t="b">
        <f t="shared" si="927"/>
        <v>1</v>
      </c>
      <c r="G9864" t="str">
        <f t="shared" si="928"/>
        <v>N/A</v>
      </c>
      <c r="K9864" s="28">
        <v>9850</v>
      </c>
      <c r="L9864" s="28" t="s">
        <v>1</v>
      </c>
      <c r="M9864" s="28" t="s">
        <v>3</v>
      </c>
      <c r="N9864" t="b">
        <f t="shared" si="929"/>
        <v>1</v>
      </c>
      <c r="O9864" t="b">
        <f t="shared" si="930"/>
        <v>1</v>
      </c>
      <c r="P9864" t="str">
        <f t="shared" si="931"/>
        <v>N/A</v>
      </c>
    </row>
    <row r="9865" spans="2:16" x14ac:dyDescent="0.25">
      <c r="B9865" s="23">
        <f>'Raw data (base scenario)'!A9857</f>
        <v>9851</v>
      </c>
      <c r="C9865" s="23" t="str">
        <f>'Raw data (base scenario)'!B9857</f>
        <v>I</v>
      </c>
      <c r="D9865" s="23" t="str">
        <f>'Raw data (base scenario)'!C9857</f>
        <v>S</v>
      </c>
      <c r="E9865" t="b">
        <f t="shared" si="926"/>
        <v>1</v>
      </c>
      <c r="F9865" t="b">
        <f t="shared" si="927"/>
        <v>1</v>
      </c>
      <c r="G9865" t="str">
        <f t="shared" si="928"/>
        <v>N/A</v>
      </c>
      <c r="K9865" s="28">
        <v>9851</v>
      </c>
      <c r="L9865" s="28" t="s">
        <v>1</v>
      </c>
      <c r="M9865" s="28" t="s">
        <v>3</v>
      </c>
      <c r="N9865" t="b">
        <f t="shared" si="929"/>
        <v>1</v>
      </c>
      <c r="O9865" t="b">
        <f t="shared" si="930"/>
        <v>1</v>
      </c>
      <c r="P9865" t="str">
        <f t="shared" si="931"/>
        <v>N/A</v>
      </c>
    </row>
    <row r="9866" spans="2:16" x14ac:dyDescent="0.25">
      <c r="B9866" s="23">
        <f>'Raw data (base scenario)'!A9858</f>
        <v>9852</v>
      </c>
      <c r="C9866" s="23" t="str">
        <f>'Raw data (base scenario)'!B9858</f>
        <v>H</v>
      </c>
      <c r="D9866" s="23" t="str">
        <f>'Raw data (base scenario)'!C9858</f>
        <v>S</v>
      </c>
      <c r="E9866" t="b">
        <f t="shared" si="926"/>
        <v>1</v>
      </c>
      <c r="F9866" t="b">
        <f t="shared" si="927"/>
        <v>1</v>
      </c>
      <c r="G9866" t="str">
        <f t="shared" si="928"/>
        <v>N/A</v>
      </c>
      <c r="K9866" s="28">
        <v>9852</v>
      </c>
      <c r="L9866" s="28" t="s">
        <v>2</v>
      </c>
      <c r="M9866" s="28" t="s">
        <v>2</v>
      </c>
      <c r="N9866" t="b">
        <f t="shared" si="929"/>
        <v>1</v>
      </c>
      <c r="O9866" t="b">
        <f t="shared" si="930"/>
        <v>1</v>
      </c>
      <c r="P9866" t="b">
        <f t="shared" si="931"/>
        <v>1</v>
      </c>
    </row>
    <row r="9867" spans="2:16" x14ac:dyDescent="0.25">
      <c r="B9867" s="23">
        <f>'Raw data (base scenario)'!A9859</f>
        <v>9853</v>
      </c>
      <c r="C9867" s="23" t="str">
        <f>'Raw data (base scenario)'!B9859</f>
        <v>H</v>
      </c>
      <c r="D9867" s="23" t="str">
        <f>'Raw data (base scenario)'!C9859</f>
        <v>S</v>
      </c>
      <c r="E9867" t="b">
        <f t="shared" si="926"/>
        <v>1</v>
      </c>
      <c r="F9867" t="b">
        <f t="shared" si="927"/>
        <v>1</v>
      </c>
      <c r="G9867" t="str">
        <f t="shared" si="928"/>
        <v>N/A</v>
      </c>
      <c r="K9867" s="28">
        <v>9853</v>
      </c>
      <c r="L9867" s="28" t="s">
        <v>1</v>
      </c>
      <c r="M9867" s="28" t="s">
        <v>1</v>
      </c>
      <c r="N9867" t="b">
        <f t="shared" si="929"/>
        <v>1</v>
      </c>
      <c r="O9867" t="b">
        <f t="shared" si="930"/>
        <v>1</v>
      </c>
      <c r="P9867" t="str">
        <f t="shared" si="931"/>
        <v>N/A</v>
      </c>
    </row>
    <row r="9868" spans="2:16" x14ac:dyDescent="0.25">
      <c r="B9868" s="23">
        <f>'Raw data (base scenario)'!A9860</f>
        <v>9854</v>
      </c>
      <c r="C9868" s="23" t="str">
        <f>'Raw data (base scenario)'!B9860</f>
        <v>D</v>
      </c>
      <c r="D9868" s="23" t="str">
        <f>'Raw data (base scenario)'!C9860</f>
        <v>D</v>
      </c>
      <c r="E9868" t="b">
        <f t="shared" si="926"/>
        <v>1</v>
      </c>
      <c r="F9868" t="b">
        <f t="shared" si="927"/>
        <v>1</v>
      </c>
      <c r="G9868" t="b">
        <f t="shared" si="928"/>
        <v>1</v>
      </c>
      <c r="K9868" s="28">
        <v>9854</v>
      </c>
      <c r="L9868" s="28" t="s">
        <v>2</v>
      </c>
      <c r="M9868" s="28" t="s">
        <v>2</v>
      </c>
      <c r="N9868" t="b">
        <f t="shared" si="929"/>
        <v>1</v>
      </c>
      <c r="O9868" t="b">
        <f t="shared" si="930"/>
        <v>1</v>
      </c>
      <c r="P9868" t="b">
        <f t="shared" si="931"/>
        <v>1</v>
      </c>
    </row>
    <row r="9869" spans="2:16" x14ac:dyDescent="0.25">
      <c r="B9869" s="23">
        <f>'Raw data (base scenario)'!A9861</f>
        <v>9855</v>
      </c>
      <c r="C9869" s="23" t="str">
        <f>'Raw data (base scenario)'!B9861</f>
        <v>H</v>
      </c>
      <c r="D9869" s="23" t="str">
        <f>'Raw data (base scenario)'!C9861</f>
        <v>H</v>
      </c>
      <c r="E9869" t="b">
        <f t="shared" si="926"/>
        <v>1</v>
      </c>
      <c r="F9869" t="b">
        <f t="shared" si="927"/>
        <v>1</v>
      </c>
      <c r="G9869" t="str">
        <f t="shared" si="928"/>
        <v>N/A</v>
      </c>
      <c r="K9869" s="28">
        <v>9855</v>
      </c>
      <c r="L9869" s="28" t="s">
        <v>3</v>
      </c>
      <c r="M9869" s="28" t="s">
        <v>1</v>
      </c>
      <c r="N9869" t="b">
        <f t="shared" si="929"/>
        <v>1</v>
      </c>
      <c r="O9869" t="b">
        <f t="shared" si="930"/>
        <v>1</v>
      </c>
      <c r="P9869" t="str">
        <f t="shared" si="931"/>
        <v>N/A</v>
      </c>
    </row>
    <row r="9870" spans="2:16" x14ac:dyDescent="0.25">
      <c r="B9870" s="23">
        <f>'Raw data (base scenario)'!A9862</f>
        <v>9856</v>
      </c>
      <c r="C9870" s="23" t="str">
        <f>'Raw data (base scenario)'!B9862</f>
        <v>D</v>
      </c>
      <c r="D9870" s="23" t="str">
        <f>'Raw data (base scenario)'!C9862</f>
        <v>D</v>
      </c>
      <c r="E9870" t="b">
        <f t="shared" si="926"/>
        <v>1</v>
      </c>
      <c r="F9870" t="b">
        <f t="shared" si="927"/>
        <v>1</v>
      </c>
      <c r="G9870" t="b">
        <f t="shared" si="928"/>
        <v>1</v>
      </c>
      <c r="K9870" s="28">
        <v>9856</v>
      </c>
      <c r="L9870" s="28" t="s">
        <v>3</v>
      </c>
      <c r="M9870" s="28" t="s">
        <v>1</v>
      </c>
      <c r="N9870" t="b">
        <f t="shared" si="929"/>
        <v>1</v>
      </c>
      <c r="O9870" t="b">
        <f t="shared" si="930"/>
        <v>1</v>
      </c>
      <c r="P9870" t="str">
        <f t="shared" si="931"/>
        <v>N/A</v>
      </c>
    </row>
    <row r="9871" spans="2:16" x14ac:dyDescent="0.25">
      <c r="B9871" s="23">
        <f>'Raw data (base scenario)'!A9863</f>
        <v>9857</v>
      </c>
      <c r="C9871" s="23" t="str">
        <f>'Raw data (base scenario)'!B9863</f>
        <v>S</v>
      </c>
      <c r="D9871" s="23" t="str">
        <f>'Raw data (base scenario)'!C9863</f>
        <v>H</v>
      </c>
      <c r="E9871" t="b">
        <f t="shared" ref="E9871:E9934" si="932">OR(C9871=$A$4,C9871=$A$5,C9871=$A$6,C9871=$A$7)</f>
        <v>1</v>
      </c>
      <c r="F9871" t="b">
        <f t="shared" ref="F9871:F9934" si="933">OR(D9871=$A$4,D9871=$A$5,D9871=$A$6,D9871=$A$7)</f>
        <v>1</v>
      </c>
      <c r="G9871" t="str">
        <f t="shared" si="928"/>
        <v>N/A</v>
      </c>
      <c r="K9871" s="28">
        <v>9857</v>
      </c>
      <c r="L9871" s="28" t="s">
        <v>1</v>
      </c>
      <c r="M9871" s="28" t="s">
        <v>1</v>
      </c>
      <c r="N9871" t="b">
        <f t="shared" si="929"/>
        <v>1</v>
      </c>
      <c r="O9871" t="b">
        <f t="shared" si="930"/>
        <v>1</v>
      </c>
      <c r="P9871" t="str">
        <f t="shared" si="931"/>
        <v>N/A</v>
      </c>
    </row>
    <row r="9872" spans="2:16" x14ac:dyDescent="0.25">
      <c r="B9872" s="23">
        <f>'Raw data (base scenario)'!A9864</f>
        <v>9858</v>
      </c>
      <c r="C9872" s="23" t="str">
        <f>'Raw data (base scenario)'!B9864</f>
        <v>S</v>
      </c>
      <c r="D9872" s="23" t="str">
        <f>'Raw data (base scenario)'!C9864</f>
        <v>H</v>
      </c>
      <c r="E9872" t="b">
        <f t="shared" si="932"/>
        <v>1</v>
      </c>
      <c r="F9872" t="b">
        <f t="shared" si="933"/>
        <v>1</v>
      </c>
      <c r="G9872" t="str">
        <f t="shared" ref="G9872:G9935" si="934">IF(C9872="D",D9872="D","N/A")</f>
        <v>N/A</v>
      </c>
      <c r="K9872" s="28">
        <v>9858</v>
      </c>
      <c r="L9872" s="28" t="s">
        <v>3</v>
      </c>
      <c r="M9872" s="28" t="s">
        <v>1</v>
      </c>
      <c r="N9872" t="b">
        <f t="shared" si="929"/>
        <v>1</v>
      </c>
      <c r="O9872" t="b">
        <f t="shared" si="930"/>
        <v>1</v>
      </c>
      <c r="P9872" t="str">
        <f t="shared" si="931"/>
        <v>N/A</v>
      </c>
    </row>
    <row r="9873" spans="2:16" x14ac:dyDescent="0.25">
      <c r="B9873" s="23">
        <f>'Raw data (base scenario)'!A9865</f>
        <v>9859</v>
      </c>
      <c r="C9873" s="23" t="str">
        <f>'Raw data (base scenario)'!B9865</f>
        <v>H</v>
      </c>
      <c r="D9873" s="23" t="str">
        <f>'Raw data (base scenario)'!C9865</f>
        <v>H</v>
      </c>
      <c r="E9873" t="b">
        <f t="shared" si="932"/>
        <v>1</v>
      </c>
      <c r="F9873" t="b">
        <f t="shared" si="933"/>
        <v>1</v>
      </c>
      <c r="G9873" t="str">
        <f t="shared" si="934"/>
        <v>N/A</v>
      </c>
      <c r="K9873" s="28">
        <v>9859</v>
      </c>
      <c r="L9873" s="28" t="s">
        <v>2</v>
      </c>
      <c r="M9873" s="28" t="s">
        <v>2</v>
      </c>
      <c r="N9873" t="b">
        <f t="shared" si="929"/>
        <v>1</v>
      </c>
      <c r="O9873" t="b">
        <f t="shared" si="930"/>
        <v>1</v>
      </c>
      <c r="P9873" t="b">
        <f t="shared" si="931"/>
        <v>1</v>
      </c>
    </row>
    <row r="9874" spans="2:16" x14ac:dyDescent="0.25">
      <c r="B9874" s="23">
        <f>'Raw data (base scenario)'!A9866</f>
        <v>9860</v>
      </c>
      <c r="C9874" s="23" t="str">
        <f>'Raw data (base scenario)'!B9866</f>
        <v>S</v>
      </c>
      <c r="D9874" s="23" t="str">
        <f>'Raw data (base scenario)'!C9866</f>
        <v>H</v>
      </c>
      <c r="E9874" t="b">
        <f t="shared" si="932"/>
        <v>1</v>
      </c>
      <c r="F9874" t="b">
        <f t="shared" si="933"/>
        <v>1</v>
      </c>
      <c r="G9874" t="str">
        <f t="shared" si="934"/>
        <v>N/A</v>
      </c>
      <c r="K9874" s="28">
        <v>9860</v>
      </c>
      <c r="L9874" s="28" t="s">
        <v>18</v>
      </c>
      <c r="M9874" s="28" t="s">
        <v>18</v>
      </c>
      <c r="N9874" t="b">
        <f t="shared" si="929"/>
        <v>1</v>
      </c>
      <c r="O9874" t="b">
        <f t="shared" si="930"/>
        <v>1</v>
      </c>
      <c r="P9874" t="str">
        <f t="shared" si="931"/>
        <v>N/A</v>
      </c>
    </row>
    <row r="9875" spans="2:16" x14ac:dyDescent="0.25">
      <c r="B9875" s="23">
        <f>'Raw data (base scenario)'!A9867</f>
        <v>9861</v>
      </c>
      <c r="C9875" s="23" t="str">
        <f>'Raw data (base scenario)'!B9867</f>
        <v>D</v>
      </c>
      <c r="D9875" s="23" t="str">
        <f>'Raw data (base scenario)'!C9867</f>
        <v>D</v>
      </c>
      <c r="E9875" t="b">
        <f t="shared" si="932"/>
        <v>1</v>
      </c>
      <c r="F9875" t="b">
        <f t="shared" si="933"/>
        <v>1</v>
      </c>
      <c r="G9875" t="b">
        <f t="shared" si="934"/>
        <v>1</v>
      </c>
      <c r="K9875" s="28">
        <v>9861</v>
      </c>
      <c r="L9875" s="28" t="s">
        <v>1</v>
      </c>
      <c r="M9875" s="28" t="s">
        <v>1</v>
      </c>
      <c r="N9875" t="b">
        <f t="shared" si="929"/>
        <v>1</v>
      </c>
      <c r="O9875" t="b">
        <f t="shared" si="930"/>
        <v>1</v>
      </c>
      <c r="P9875" t="str">
        <f t="shared" si="931"/>
        <v>N/A</v>
      </c>
    </row>
    <row r="9876" spans="2:16" x14ac:dyDescent="0.25">
      <c r="B9876" s="23">
        <f>'Raw data (base scenario)'!A9868</f>
        <v>9862</v>
      </c>
      <c r="C9876" s="23" t="str">
        <f>'Raw data (base scenario)'!B9868</f>
        <v>I</v>
      </c>
      <c r="D9876" s="23" t="str">
        <f>'Raw data (base scenario)'!C9868</f>
        <v>I</v>
      </c>
      <c r="E9876" t="b">
        <f t="shared" si="932"/>
        <v>1</v>
      </c>
      <c r="F9876" t="b">
        <f t="shared" si="933"/>
        <v>1</v>
      </c>
      <c r="G9876" t="str">
        <f t="shared" si="934"/>
        <v>N/A</v>
      </c>
      <c r="K9876" s="28">
        <v>9862</v>
      </c>
      <c r="L9876" s="28" t="s">
        <v>3</v>
      </c>
      <c r="M9876" s="28" t="s">
        <v>18</v>
      </c>
      <c r="N9876" t="b">
        <f t="shared" si="929"/>
        <v>1</v>
      </c>
      <c r="O9876" t="b">
        <f t="shared" si="930"/>
        <v>1</v>
      </c>
      <c r="P9876" t="str">
        <f t="shared" si="931"/>
        <v>N/A</v>
      </c>
    </row>
    <row r="9877" spans="2:16" x14ac:dyDescent="0.25">
      <c r="B9877" s="23">
        <f>'Raw data (base scenario)'!A9869</f>
        <v>9863</v>
      </c>
      <c r="C9877" s="23" t="str">
        <f>'Raw data (base scenario)'!B9869</f>
        <v>H</v>
      </c>
      <c r="D9877" s="23" t="str">
        <f>'Raw data (base scenario)'!C9869</f>
        <v>H</v>
      </c>
      <c r="E9877" t="b">
        <f t="shared" si="932"/>
        <v>1</v>
      </c>
      <c r="F9877" t="b">
        <f t="shared" si="933"/>
        <v>1</v>
      </c>
      <c r="G9877" t="str">
        <f t="shared" si="934"/>
        <v>N/A</v>
      </c>
      <c r="K9877" s="28">
        <v>9863</v>
      </c>
      <c r="L9877" s="28" t="s">
        <v>2</v>
      </c>
      <c r="M9877" s="28" t="s">
        <v>2</v>
      </c>
      <c r="N9877" t="b">
        <f t="shared" si="929"/>
        <v>1</v>
      </c>
      <c r="O9877" t="b">
        <f t="shared" si="930"/>
        <v>1</v>
      </c>
      <c r="P9877" t="b">
        <f t="shared" si="931"/>
        <v>1</v>
      </c>
    </row>
    <row r="9878" spans="2:16" x14ac:dyDescent="0.25">
      <c r="B9878" s="23">
        <f>'Raw data (base scenario)'!A9870</f>
        <v>9864</v>
      </c>
      <c r="C9878" s="23" t="str">
        <f>'Raw data (base scenario)'!B9870</f>
        <v>S</v>
      </c>
      <c r="D9878" s="23" t="str">
        <f>'Raw data (base scenario)'!C9870</f>
        <v>I</v>
      </c>
      <c r="E9878" t="b">
        <f t="shared" si="932"/>
        <v>1</v>
      </c>
      <c r="F9878" t="b">
        <f t="shared" si="933"/>
        <v>1</v>
      </c>
      <c r="G9878" t="str">
        <f t="shared" si="934"/>
        <v>N/A</v>
      </c>
      <c r="K9878" s="28">
        <v>9864</v>
      </c>
      <c r="L9878" s="28" t="s">
        <v>18</v>
      </c>
      <c r="M9878" s="28" t="s">
        <v>3</v>
      </c>
      <c r="N9878" t="b">
        <f t="shared" si="929"/>
        <v>1</v>
      </c>
      <c r="O9878" t="b">
        <f t="shared" si="930"/>
        <v>1</v>
      </c>
      <c r="P9878" t="str">
        <f t="shared" si="931"/>
        <v>N/A</v>
      </c>
    </row>
    <row r="9879" spans="2:16" x14ac:dyDescent="0.25">
      <c r="B9879" s="23">
        <f>'Raw data (base scenario)'!A9871</f>
        <v>9865</v>
      </c>
      <c r="C9879" s="23" t="str">
        <f>'Raw data (base scenario)'!B9871</f>
        <v>D</v>
      </c>
      <c r="D9879" s="23" t="str">
        <f>'Raw data (base scenario)'!C9871</f>
        <v>D</v>
      </c>
      <c r="E9879" t="b">
        <f t="shared" si="932"/>
        <v>1</v>
      </c>
      <c r="F9879" t="b">
        <f t="shared" si="933"/>
        <v>1</v>
      </c>
      <c r="G9879" t="b">
        <f t="shared" si="934"/>
        <v>1</v>
      </c>
      <c r="K9879" s="28">
        <v>9865</v>
      </c>
      <c r="L9879" s="28" t="s">
        <v>1</v>
      </c>
      <c r="M9879" s="28" t="s">
        <v>1</v>
      </c>
      <c r="N9879" t="b">
        <f t="shared" si="929"/>
        <v>1</v>
      </c>
      <c r="O9879" t="b">
        <f t="shared" si="930"/>
        <v>1</v>
      </c>
      <c r="P9879" t="str">
        <f t="shared" si="931"/>
        <v>N/A</v>
      </c>
    </row>
    <row r="9880" spans="2:16" x14ac:dyDescent="0.25">
      <c r="B9880" s="23">
        <f>'Raw data (base scenario)'!A9872</f>
        <v>9866</v>
      </c>
      <c r="C9880" s="23" t="str">
        <f>'Raw data (base scenario)'!B9872</f>
        <v>I</v>
      </c>
      <c r="D9880" s="23" t="str">
        <f>'Raw data (base scenario)'!C9872</f>
        <v>S</v>
      </c>
      <c r="E9880" t="b">
        <f t="shared" si="932"/>
        <v>1</v>
      </c>
      <c r="F9880" t="b">
        <f t="shared" si="933"/>
        <v>1</v>
      </c>
      <c r="G9880" t="str">
        <f t="shared" si="934"/>
        <v>N/A</v>
      </c>
      <c r="K9880" s="28">
        <v>9866</v>
      </c>
      <c r="L9880" s="28" t="s">
        <v>1</v>
      </c>
      <c r="M9880" s="28" t="s">
        <v>1</v>
      </c>
      <c r="N9880" t="b">
        <f t="shared" si="929"/>
        <v>1</v>
      </c>
      <c r="O9880" t="b">
        <f t="shared" si="930"/>
        <v>1</v>
      </c>
      <c r="P9880" t="str">
        <f t="shared" si="931"/>
        <v>N/A</v>
      </c>
    </row>
    <row r="9881" spans="2:16" x14ac:dyDescent="0.25">
      <c r="B9881" s="23">
        <f>'Raw data (base scenario)'!A9873</f>
        <v>9867</v>
      </c>
      <c r="C9881" s="23" t="str">
        <f>'Raw data (base scenario)'!B9873</f>
        <v>H</v>
      </c>
      <c r="D9881" s="23" t="str">
        <f>'Raw data (base scenario)'!C9873</f>
        <v>H</v>
      </c>
      <c r="E9881" t="b">
        <f t="shared" si="932"/>
        <v>1</v>
      </c>
      <c r="F9881" t="b">
        <f t="shared" si="933"/>
        <v>1</v>
      </c>
      <c r="G9881" t="str">
        <f t="shared" si="934"/>
        <v>N/A</v>
      </c>
      <c r="K9881" s="28">
        <v>9867</v>
      </c>
      <c r="L9881" s="28" t="s">
        <v>18</v>
      </c>
      <c r="M9881" s="28" t="s">
        <v>1</v>
      </c>
      <c r="N9881" t="b">
        <f t="shared" si="929"/>
        <v>1</v>
      </c>
      <c r="O9881" t="b">
        <f t="shared" si="930"/>
        <v>1</v>
      </c>
      <c r="P9881" t="str">
        <f t="shared" si="931"/>
        <v>N/A</v>
      </c>
    </row>
    <row r="9882" spans="2:16" x14ac:dyDescent="0.25">
      <c r="B9882" s="23">
        <f>'Raw data (base scenario)'!A9874</f>
        <v>9868</v>
      </c>
      <c r="C9882" s="23" t="str">
        <f>'Raw data (base scenario)'!B9874</f>
        <v>H</v>
      </c>
      <c r="D9882" s="23" t="str">
        <f>'Raw data (base scenario)'!C9874</f>
        <v>H</v>
      </c>
      <c r="E9882" t="b">
        <f t="shared" si="932"/>
        <v>1</v>
      </c>
      <c r="F9882" t="b">
        <f t="shared" si="933"/>
        <v>1</v>
      </c>
      <c r="G9882" t="str">
        <f t="shared" si="934"/>
        <v>N/A</v>
      </c>
      <c r="K9882" s="28">
        <v>9868</v>
      </c>
      <c r="L9882" s="28" t="s">
        <v>2</v>
      </c>
      <c r="M9882" s="28" t="s">
        <v>2</v>
      </c>
      <c r="N9882" t="b">
        <f t="shared" ref="N9882:N9945" si="935">OR(L9882=$A$4,L9882=$A$5,L9882=$A$6,L9882=$A$7)</f>
        <v>1</v>
      </c>
      <c r="O9882" t="b">
        <f t="shared" ref="O9882:O9945" si="936">OR(M9882=$A$4,M9882=$A$5,M9882=$A$6,M9882=$A$7)</f>
        <v>1</v>
      </c>
      <c r="P9882" t="b">
        <f t="shared" ref="P9882:P9945" si="937">IF(L9882="D",M9882="D","N/A")</f>
        <v>1</v>
      </c>
    </row>
    <row r="9883" spans="2:16" x14ac:dyDescent="0.25">
      <c r="B9883" s="23">
        <f>'Raw data (base scenario)'!A9875</f>
        <v>9869</v>
      </c>
      <c r="C9883" s="23" t="str">
        <f>'Raw data (base scenario)'!B9875</f>
        <v>I</v>
      </c>
      <c r="D9883" s="23" t="str">
        <f>'Raw data (base scenario)'!C9875</f>
        <v>H</v>
      </c>
      <c r="E9883" t="b">
        <f t="shared" si="932"/>
        <v>1</v>
      </c>
      <c r="F9883" t="b">
        <f t="shared" si="933"/>
        <v>1</v>
      </c>
      <c r="G9883" t="str">
        <f t="shared" si="934"/>
        <v>N/A</v>
      </c>
      <c r="K9883" s="28">
        <v>9869</v>
      </c>
      <c r="L9883" s="28" t="s">
        <v>2</v>
      </c>
      <c r="M9883" s="28" t="s">
        <v>2</v>
      </c>
      <c r="N9883" t="b">
        <f t="shared" si="935"/>
        <v>1</v>
      </c>
      <c r="O9883" t="b">
        <f t="shared" si="936"/>
        <v>1</v>
      </c>
      <c r="P9883" t="b">
        <f t="shared" si="937"/>
        <v>1</v>
      </c>
    </row>
    <row r="9884" spans="2:16" x14ac:dyDescent="0.25">
      <c r="B9884" s="23">
        <f>'Raw data (base scenario)'!A9876</f>
        <v>9870</v>
      </c>
      <c r="C9884" s="23" t="str">
        <f>'Raw data (base scenario)'!B9876</f>
        <v>D</v>
      </c>
      <c r="D9884" s="23" t="str">
        <f>'Raw data (base scenario)'!C9876</f>
        <v>D</v>
      </c>
      <c r="E9884" t="b">
        <f t="shared" si="932"/>
        <v>1</v>
      </c>
      <c r="F9884" t="b">
        <f t="shared" si="933"/>
        <v>1</v>
      </c>
      <c r="G9884" t="b">
        <f t="shared" si="934"/>
        <v>1</v>
      </c>
      <c r="K9884" s="28">
        <v>9870</v>
      </c>
      <c r="L9884" s="28" t="s">
        <v>3</v>
      </c>
      <c r="M9884" s="28" t="s">
        <v>1</v>
      </c>
      <c r="N9884" t="b">
        <f t="shared" si="935"/>
        <v>1</v>
      </c>
      <c r="O9884" t="b">
        <f t="shared" si="936"/>
        <v>1</v>
      </c>
      <c r="P9884" t="str">
        <f t="shared" si="937"/>
        <v>N/A</v>
      </c>
    </row>
    <row r="9885" spans="2:16" x14ac:dyDescent="0.25">
      <c r="B9885" s="23">
        <f>'Raw data (base scenario)'!A9877</f>
        <v>9871</v>
      </c>
      <c r="C9885" s="23" t="str">
        <f>'Raw data (base scenario)'!B9877</f>
        <v>D</v>
      </c>
      <c r="D9885" s="23" t="str">
        <f>'Raw data (base scenario)'!C9877</f>
        <v>D</v>
      </c>
      <c r="E9885" t="b">
        <f t="shared" si="932"/>
        <v>1</v>
      </c>
      <c r="F9885" t="b">
        <f t="shared" si="933"/>
        <v>1</v>
      </c>
      <c r="G9885" t="b">
        <f t="shared" si="934"/>
        <v>1</v>
      </c>
      <c r="K9885" s="28">
        <v>9871</v>
      </c>
      <c r="L9885" s="28" t="s">
        <v>1</v>
      </c>
      <c r="M9885" s="28" t="s">
        <v>3</v>
      </c>
      <c r="N9885" t="b">
        <f t="shared" si="935"/>
        <v>1</v>
      </c>
      <c r="O9885" t="b">
        <f t="shared" si="936"/>
        <v>1</v>
      </c>
      <c r="P9885" t="str">
        <f t="shared" si="937"/>
        <v>N/A</v>
      </c>
    </row>
    <row r="9886" spans="2:16" x14ac:dyDescent="0.25">
      <c r="B9886" s="23">
        <f>'Raw data (base scenario)'!A9878</f>
        <v>9872</v>
      </c>
      <c r="C9886" s="23" t="str">
        <f>'Raw data (base scenario)'!B9878</f>
        <v>S</v>
      </c>
      <c r="D9886" s="23" t="str">
        <f>'Raw data (base scenario)'!C9878</f>
        <v>H</v>
      </c>
      <c r="E9886" t="b">
        <f t="shared" si="932"/>
        <v>1</v>
      </c>
      <c r="F9886" t="b">
        <f t="shared" si="933"/>
        <v>1</v>
      </c>
      <c r="G9886" t="str">
        <f t="shared" si="934"/>
        <v>N/A</v>
      </c>
      <c r="K9886" s="28">
        <v>9872</v>
      </c>
      <c r="L9886" s="28" t="s">
        <v>1</v>
      </c>
      <c r="M9886" s="28" t="s">
        <v>1</v>
      </c>
      <c r="N9886" t="b">
        <f t="shared" si="935"/>
        <v>1</v>
      </c>
      <c r="O9886" t="b">
        <f t="shared" si="936"/>
        <v>1</v>
      </c>
      <c r="P9886" t="str">
        <f t="shared" si="937"/>
        <v>N/A</v>
      </c>
    </row>
    <row r="9887" spans="2:16" x14ac:dyDescent="0.25">
      <c r="B9887" s="23">
        <f>'Raw data (base scenario)'!A9879</f>
        <v>9873</v>
      </c>
      <c r="C9887" s="23" t="str">
        <f>'Raw data (base scenario)'!B9879</f>
        <v>H</v>
      </c>
      <c r="D9887" s="23" t="str">
        <f>'Raw data (base scenario)'!C9879</f>
        <v>S</v>
      </c>
      <c r="E9887" t="b">
        <f t="shared" si="932"/>
        <v>1</v>
      </c>
      <c r="F9887" t="b">
        <f t="shared" si="933"/>
        <v>1</v>
      </c>
      <c r="G9887" t="str">
        <f t="shared" si="934"/>
        <v>N/A</v>
      </c>
      <c r="K9887" s="28">
        <v>9873</v>
      </c>
      <c r="L9887" s="28" t="s">
        <v>18</v>
      </c>
      <c r="M9887" s="28" t="s">
        <v>2</v>
      </c>
      <c r="N9887" t="b">
        <f t="shared" si="935"/>
        <v>1</v>
      </c>
      <c r="O9887" t="b">
        <f t="shared" si="936"/>
        <v>1</v>
      </c>
      <c r="P9887" t="str">
        <f t="shared" si="937"/>
        <v>N/A</v>
      </c>
    </row>
    <row r="9888" spans="2:16" x14ac:dyDescent="0.25">
      <c r="B9888" s="23">
        <f>'Raw data (base scenario)'!A9880</f>
        <v>9874</v>
      </c>
      <c r="C9888" s="23" t="str">
        <f>'Raw data (base scenario)'!B9880</f>
        <v>H</v>
      </c>
      <c r="D9888" s="23" t="str">
        <f>'Raw data (base scenario)'!C9880</f>
        <v>H</v>
      </c>
      <c r="E9888" t="b">
        <f t="shared" si="932"/>
        <v>1</v>
      </c>
      <c r="F9888" t="b">
        <f t="shared" si="933"/>
        <v>1</v>
      </c>
      <c r="G9888" t="str">
        <f t="shared" si="934"/>
        <v>N/A</v>
      </c>
      <c r="K9888" s="28">
        <v>9874</v>
      </c>
      <c r="L9888" s="28" t="s">
        <v>1</v>
      </c>
      <c r="M9888" s="28" t="s">
        <v>1</v>
      </c>
      <c r="N9888" t="b">
        <f t="shared" si="935"/>
        <v>1</v>
      </c>
      <c r="O9888" t="b">
        <f t="shared" si="936"/>
        <v>1</v>
      </c>
      <c r="P9888" t="str">
        <f t="shared" si="937"/>
        <v>N/A</v>
      </c>
    </row>
    <row r="9889" spans="2:16" x14ac:dyDescent="0.25">
      <c r="B9889" s="23">
        <f>'Raw data (base scenario)'!A9881</f>
        <v>9875</v>
      </c>
      <c r="C9889" s="23" t="str">
        <f>'Raw data (base scenario)'!B9881</f>
        <v>I</v>
      </c>
      <c r="D9889" s="23" t="str">
        <f>'Raw data (base scenario)'!C9881</f>
        <v>D</v>
      </c>
      <c r="E9889" t="b">
        <f t="shared" si="932"/>
        <v>1</v>
      </c>
      <c r="F9889" t="b">
        <f t="shared" si="933"/>
        <v>1</v>
      </c>
      <c r="G9889" t="str">
        <f t="shared" si="934"/>
        <v>N/A</v>
      </c>
      <c r="K9889" s="28">
        <v>9875</v>
      </c>
      <c r="L9889" s="28" t="s">
        <v>3</v>
      </c>
      <c r="M9889" s="28" t="s">
        <v>1</v>
      </c>
      <c r="N9889" t="b">
        <f t="shared" si="935"/>
        <v>1</v>
      </c>
      <c r="O9889" t="b">
        <f t="shared" si="936"/>
        <v>1</v>
      </c>
      <c r="P9889" t="str">
        <f t="shared" si="937"/>
        <v>N/A</v>
      </c>
    </row>
    <row r="9890" spans="2:16" x14ac:dyDescent="0.25">
      <c r="B9890" s="23">
        <f>'Raw data (base scenario)'!A9882</f>
        <v>9876</v>
      </c>
      <c r="C9890" s="23" t="str">
        <f>'Raw data (base scenario)'!B9882</f>
        <v>H</v>
      </c>
      <c r="D9890" s="23" t="str">
        <f>'Raw data (base scenario)'!C9882</f>
        <v>H</v>
      </c>
      <c r="E9890" t="b">
        <f t="shared" si="932"/>
        <v>1</v>
      </c>
      <c r="F9890" t="b">
        <f t="shared" si="933"/>
        <v>1</v>
      </c>
      <c r="G9890" t="str">
        <f t="shared" si="934"/>
        <v>N/A</v>
      </c>
      <c r="K9890" s="28">
        <v>9876</v>
      </c>
      <c r="L9890" s="28" t="s">
        <v>3</v>
      </c>
      <c r="M9890" s="28" t="s">
        <v>1</v>
      </c>
      <c r="N9890" t="b">
        <f t="shared" si="935"/>
        <v>1</v>
      </c>
      <c r="O9890" t="b">
        <f t="shared" si="936"/>
        <v>1</v>
      </c>
      <c r="P9890" t="str">
        <f t="shared" si="937"/>
        <v>N/A</v>
      </c>
    </row>
    <row r="9891" spans="2:16" x14ac:dyDescent="0.25">
      <c r="B9891" s="23">
        <f>'Raw data (base scenario)'!A9883</f>
        <v>9877</v>
      </c>
      <c r="C9891" s="23" t="str">
        <f>'Raw data (base scenario)'!B9883</f>
        <v>S</v>
      </c>
      <c r="D9891" s="23" t="str">
        <f>'Raw data (base scenario)'!C9883</f>
        <v>H</v>
      </c>
      <c r="E9891" t="b">
        <f t="shared" si="932"/>
        <v>1</v>
      </c>
      <c r="F9891" t="b">
        <f t="shared" si="933"/>
        <v>1</v>
      </c>
      <c r="G9891" t="str">
        <f t="shared" si="934"/>
        <v>N/A</v>
      </c>
      <c r="K9891" s="28">
        <v>9877</v>
      </c>
      <c r="L9891" s="28" t="s">
        <v>3</v>
      </c>
      <c r="M9891" s="28" t="s">
        <v>1</v>
      </c>
      <c r="N9891" t="b">
        <f t="shared" si="935"/>
        <v>1</v>
      </c>
      <c r="O9891" t="b">
        <f t="shared" si="936"/>
        <v>1</v>
      </c>
      <c r="P9891" t="str">
        <f t="shared" si="937"/>
        <v>N/A</v>
      </c>
    </row>
    <row r="9892" spans="2:16" x14ac:dyDescent="0.25">
      <c r="B9892" s="23">
        <f>'Raw data (base scenario)'!A9884</f>
        <v>9878</v>
      </c>
      <c r="C9892" s="23" t="str">
        <f>'Raw data (base scenario)'!B9884</f>
        <v>S</v>
      </c>
      <c r="D9892" s="23" t="str">
        <f>'Raw data (base scenario)'!C9884</f>
        <v>H</v>
      </c>
      <c r="E9892" t="b">
        <f t="shared" si="932"/>
        <v>1</v>
      </c>
      <c r="F9892" t="b">
        <f t="shared" si="933"/>
        <v>1</v>
      </c>
      <c r="G9892" t="str">
        <f t="shared" si="934"/>
        <v>N/A</v>
      </c>
      <c r="K9892" s="28">
        <v>9878</v>
      </c>
      <c r="L9892" s="28" t="s">
        <v>1</v>
      </c>
      <c r="M9892" s="28" t="s">
        <v>1</v>
      </c>
      <c r="N9892" t="b">
        <f t="shared" si="935"/>
        <v>1</v>
      </c>
      <c r="O9892" t="b">
        <f t="shared" si="936"/>
        <v>1</v>
      </c>
      <c r="P9892" t="str">
        <f t="shared" si="937"/>
        <v>N/A</v>
      </c>
    </row>
    <row r="9893" spans="2:16" x14ac:dyDescent="0.25">
      <c r="B9893" s="23">
        <f>'Raw data (base scenario)'!A9885</f>
        <v>9879</v>
      </c>
      <c r="C9893" s="23" t="str">
        <f>'Raw data (base scenario)'!B9885</f>
        <v>S</v>
      </c>
      <c r="D9893" s="23" t="str">
        <f>'Raw data (base scenario)'!C9885</f>
        <v>H</v>
      </c>
      <c r="E9893" t="b">
        <f t="shared" si="932"/>
        <v>1</v>
      </c>
      <c r="F9893" t="b">
        <f t="shared" si="933"/>
        <v>1</v>
      </c>
      <c r="G9893" t="str">
        <f t="shared" si="934"/>
        <v>N/A</v>
      </c>
      <c r="K9893" s="28">
        <v>9879</v>
      </c>
      <c r="L9893" s="28" t="s">
        <v>1</v>
      </c>
      <c r="M9893" s="28" t="s">
        <v>3</v>
      </c>
      <c r="N9893" t="b">
        <f t="shared" si="935"/>
        <v>1</v>
      </c>
      <c r="O9893" t="b">
        <f t="shared" si="936"/>
        <v>1</v>
      </c>
      <c r="P9893" t="str">
        <f t="shared" si="937"/>
        <v>N/A</v>
      </c>
    </row>
    <row r="9894" spans="2:16" x14ac:dyDescent="0.25">
      <c r="B9894" s="23">
        <f>'Raw data (base scenario)'!A9886</f>
        <v>9880</v>
      </c>
      <c r="C9894" s="23" t="str">
        <f>'Raw data (base scenario)'!B9886</f>
        <v>H</v>
      </c>
      <c r="D9894" s="23" t="str">
        <f>'Raw data (base scenario)'!C9886</f>
        <v>H</v>
      </c>
      <c r="E9894" t="b">
        <f t="shared" si="932"/>
        <v>1</v>
      </c>
      <c r="F9894" t="b">
        <f t="shared" si="933"/>
        <v>1</v>
      </c>
      <c r="G9894" t="str">
        <f t="shared" si="934"/>
        <v>N/A</v>
      </c>
      <c r="K9894" s="28">
        <v>9880</v>
      </c>
      <c r="L9894" s="28" t="s">
        <v>3</v>
      </c>
      <c r="M9894" s="28" t="s">
        <v>3</v>
      </c>
      <c r="N9894" t="b">
        <f t="shared" si="935"/>
        <v>1</v>
      </c>
      <c r="O9894" t="b">
        <f t="shared" si="936"/>
        <v>1</v>
      </c>
      <c r="P9894" t="str">
        <f t="shared" si="937"/>
        <v>N/A</v>
      </c>
    </row>
    <row r="9895" spans="2:16" x14ac:dyDescent="0.25">
      <c r="B9895" s="23">
        <f>'Raw data (base scenario)'!A9887</f>
        <v>9881</v>
      </c>
      <c r="C9895" s="23" t="str">
        <f>'Raw data (base scenario)'!B9887</f>
        <v>H</v>
      </c>
      <c r="D9895" s="23" t="str">
        <f>'Raw data (base scenario)'!C9887</f>
        <v>S</v>
      </c>
      <c r="E9895" t="b">
        <f t="shared" si="932"/>
        <v>1</v>
      </c>
      <c r="F9895" t="b">
        <f t="shared" si="933"/>
        <v>1</v>
      </c>
      <c r="G9895" t="str">
        <f t="shared" si="934"/>
        <v>N/A</v>
      </c>
      <c r="K9895" s="28">
        <v>9881</v>
      </c>
      <c r="L9895" s="28" t="s">
        <v>2</v>
      </c>
      <c r="M9895" s="28" t="s">
        <v>2</v>
      </c>
      <c r="N9895" t="b">
        <f t="shared" si="935"/>
        <v>1</v>
      </c>
      <c r="O9895" t="b">
        <f t="shared" si="936"/>
        <v>1</v>
      </c>
      <c r="P9895" t="b">
        <f t="shared" si="937"/>
        <v>1</v>
      </c>
    </row>
    <row r="9896" spans="2:16" x14ac:dyDescent="0.25">
      <c r="B9896" s="23">
        <f>'Raw data (base scenario)'!A9888</f>
        <v>9882</v>
      </c>
      <c r="C9896" s="23" t="str">
        <f>'Raw data (base scenario)'!B9888</f>
        <v>S</v>
      </c>
      <c r="D9896" s="23" t="str">
        <f>'Raw data (base scenario)'!C9888</f>
        <v>S</v>
      </c>
      <c r="E9896" t="b">
        <f t="shared" si="932"/>
        <v>1</v>
      </c>
      <c r="F9896" t="b">
        <f t="shared" si="933"/>
        <v>1</v>
      </c>
      <c r="G9896" t="str">
        <f t="shared" si="934"/>
        <v>N/A</v>
      </c>
      <c r="K9896" s="28">
        <v>9882</v>
      </c>
      <c r="L9896" s="28" t="s">
        <v>3</v>
      </c>
      <c r="M9896" s="28" t="s">
        <v>1</v>
      </c>
      <c r="N9896" t="b">
        <f t="shared" si="935"/>
        <v>1</v>
      </c>
      <c r="O9896" t="b">
        <f t="shared" si="936"/>
        <v>1</v>
      </c>
      <c r="P9896" t="str">
        <f t="shared" si="937"/>
        <v>N/A</v>
      </c>
    </row>
    <row r="9897" spans="2:16" x14ac:dyDescent="0.25">
      <c r="B9897" s="23">
        <f>'Raw data (base scenario)'!A9889</f>
        <v>9883</v>
      </c>
      <c r="C9897" s="23" t="str">
        <f>'Raw data (base scenario)'!B9889</f>
        <v>D</v>
      </c>
      <c r="D9897" s="23" t="str">
        <f>'Raw data (base scenario)'!C9889</f>
        <v>D</v>
      </c>
      <c r="E9897" t="b">
        <f t="shared" si="932"/>
        <v>1</v>
      </c>
      <c r="F9897" t="b">
        <f t="shared" si="933"/>
        <v>1</v>
      </c>
      <c r="G9897" t="b">
        <f t="shared" si="934"/>
        <v>1</v>
      </c>
      <c r="K9897" s="28">
        <v>9883</v>
      </c>
      <c r="L9897" s="28" t="s">
        <v>2</v>
      </c>
      <c r="M9897" s="28" t="s">
        <v>2</v>
      </c>
      <c r="N9897" t="b">
        <f t="shared" si="935"/>
        <v>1</v>
      </c>
      <c r="O9897" t="b">
        <f t="shared" si="936"/>
        <v>1</v>
      </c>
      <c r="P9897" t="b">
        <f t="shared" si="937"/>
        <v>1</v>
      </c>
    </row>
    <row r="9898" spans="2:16" x14ac:dyDescent="0.25">
      <c r="B9898" s="23">
        <f>'Raw data (base scenario)'!A9890</f>
        <v>9884</v>
      </c>
      <c r="C9898" s="23" t="str">
        <f>'Raw data (base scenario)'!B9890</f>
        <v>S</v>
      </c>
      <c r="D9898" s="23" t="str">
        <f>'Raw data (base scenario)'!C9890</f>
        <v>H</v>
      </c>
      <c r="E9898" t="b">
        <f t="shared" si="932"/>
        <v>1</v>
      </c>
      <c r="F9898" t="b">
        <f t="shared" si="933"/>
        <v>1</v>
      </c>
      <c r="G9898" t="str">
        <f t="shared" si="934"/>
        <v>N/A</v>
      </c>
      <c r="K9898" s="28">
        <v>9884</v>
      </c>
      <c r="L9898" s="28" t="s">
        <v>3</v>
      </c>
      <c r="M9898" s="28" t="s">
        <v>1</v>
      </c>
      <c r="N9898" t="b">
        <f t="shared" si="935"/>
        <v>1</v>
      </c>
      <c r="O9898" t="b">
        <f t="shared" si="936"/>
        <v>1</v>
      </c>
      <c r="P9898" t="str">
        <f t="shared" si="937"/>
        <v>N/A</v>
      </c>
    </row>
    <row r="9899" spans="2:16" x14ac:dyDescent="0.25">
      <c r="B9899" s="23">
        <f>'Raw data (base scenario)'!A9891</f>
        <v>9885</v>
      </c>
      <c r="C9899" s="23" t="str">
        <f>'Raw data (base scenario)'!B9891</f>
        <v>D</v>
      </c>
      <c r="D9899" s="23" t="str">
        <f>'Raw data (base scenario)'!C9891</f>
        <v>D</v>
      </c>
      <c r="E9899" t="b">
        <f t="shared" si="932"/>
        <v>1</v>
      </c>
      <c r="F9899" t="b">
        <f t="shared" si="933"/>
        <v>1</v>
      </c>
      <c r="G9899" t="b">
        <f t="shared" si="934"/>
        <v>1</v>
      </c>
      <c r="K9899" s="28">
        <v>9885</v>
      </c>
      <c r="L9899" s="28" t="s">
        <v>1</v>
      </c>
      <c r="M9899" s="28" t="s">
        <v>1</v>
      </c>
      <c r="N9899" t="b">
        <f t="shared" si="935"/>
        <v>1</v>
      </c>
      <c r="O9899" t="b">
        <f t="shared" si="936"/>
        <v>1</v>
      </c>
      <c r="P9899" t="str">
        <f t="shared" si="937"/>
        <v>N/A</v>
      </c>
    </row>
    <row r="9900" spans="2:16" x14ac:dyDescent="0.25">
      <c r="B9900" s="23">
        <f>'Raw data (base scenario)'!A9892</f>
        <v>9886</v>
      </c>
      <c r="C9900" s="23" t="str">
        <f>'Raw data (base scenario)'!B9892</f>
        <v>S</v>
      </c>
      <c r="D9900" s="23" t="str">
        <f>'Raw data (base scenario)'!C9892</f>
        <v>H</v>
      </c>
      <c r="E9900" t="b">
        <f t="shared" si="932"/>
        <v>1</v>
      </c>
      <c r="F9900" t="b">
        <f t="shared" si="933"/>
        <v>1</v>
      </c>
      <c r="G9900" t="str">
        <f t="shared" si="934"/>
        <v>N/A</v>
      </c>
      <c r="K9900" s="28">
        <v>9886</v>
      </c>
      <c r="L9900" s="28" t="s">
        <v>18</v>
      </c>
      <c r="M9900" s="28" t="s">
        <v>3</v>
      </c>
      <c r="N9900" t="b">
        <f t="shared" si="935"/>
        <v>1</v>
      </c>
      <c r="O9900" t="b">
        <f t="shared" si="936"/>
        <v>1</v>
      </c>
      <c r="P9900" t="str">
        <f t="shared" si="937"/>
        <v>N/A</v>
      </c>
    </row>
    <row r="9901" spans="2:16" x14ac:dyDescent="0.25">
      <c r="B9901" s="23">
        <f>'Raw data (base scenario)'!A9893</f>
        <v>9887</v>
      </c>
      <c r="C9901" s="23" t="str">
        <f>'Raw data (base scenario)'!B9893</f>
        <v>H</v>
      </c>
      <c r="D9901" s="23" t="str">
        <f>'Raw data (base scenario)'!C9893</f>
        <v>H</v>
      </c>
      <c r="E9901" t="b">
        <f t="shared" si="932"/>
        <v>1</v>
      </c>
      <c r="F9901" t="b">
        <f t="shared" si="933"/>
        <v>1</v>
      </c>
      <c r="G9901" t="str">
        <f t="shared" si="934"/>
        <v>N/A</v>
      </c>
      <c r="K9901" s="28">
        <v>9887</v>
      </c>
      <c r="L9901" s="28" t="s">
        <v>18</v>
      </c>
      <c r="M9901" s="28" t="s">
        <v>2</v>
      </c>
      <c r="N9901" t="b">
        <f t="shared" si="935"/>
        <v>1</v>
      </c>
      <c r="O9901" t="b">
        <f t="shared" si="936"/>
        <v>1</v>
      </c>
      <c r="P9901" t="str">
        <f t="shared" si="937"/>
        <v>N/A</v>
      </c>
    </row>
    <row r="9902" spans="2:16" x14ac:dyDescent="0.25">
      <c r="B9902" s="23">
        <f>'Raw data (base scenario)'!A9894</f>
        <v>9888</v>
      </c>
      <c r="C9902" s="23" t="str">
        <f>'Raw data (base scenario)'!B9894</f>
        <v>I</v>
      </c>
      <c r="D9902" s="23" t="str">
        <f>'Raw data (base scenario)'!C9894</f>
        <v>S</v>
      </c>
      <c r="E9902" t="b">
        <f t="shared" si="932"/>
        <v>1</v>
      </c>
      <c r="F9902" t="b">
        <f t="shared" si="933"/>
        <v>1</v>
      </c>
      <c r="G9902" t="str">
        <f t="shared" si="934"/>
        <v>N/A</v>
      </c>
      <c r="K9902" s="28">
        <v>9888</v>
      </c>
      <c r="L9902" s="28" t="s">
        <v>3</v>
      </c>
      <c r="M9902" s="28" t="s">
        <v>1</v>
      </c>
      <c r="N9902" t="b">
        <f t="shared" si="935"/>
        <v>1</v>
      </c>
      <c r="O9902" t="b">
        <f t="shared" si="936"/>
        <v>1</v>
      </c>
      <c r="P9902" t="str">
        <f t="shared" si="937"/>
        <v>N/A</v>
      </c>
    </row>
    <row r="9903" spans="2:16" x14ac:dyDescent="0.25">
      <c r="B9903" s="23">
        <f>'Raw data (base scenario)'!A9895</f>
        <v>9889</v>
      </c>
      <c r="C9903" s="23" t="str">
        <f>'Raw data (base scenario)'!B9895</f>
        <v>I</v>
      </c>
      <c r="D9903" s="23" t="str">
        <f>'Raw data (base scenario)'!C9895</f>
        <v>D</v>
      </c>
      <c r="E9903" t="b">
        <f t="shared" si="932"/>
        <v>1</v>
      </c>
      <c r="F9903" t="b">
        <f t="shared" si="933"/>
        <v>1</v>
      </c>
      <c r="G9903" t="str">
        <f t="shared" si="934"/>
        <v>N/A</v>
      </c>
      <c r="K9903" s="28">
        <v>9889</v>
      </c>
      <c r="L9903" s="28" t="s">
        <v>18</v>
      </c>
      <c r="M9903" s="28" t="s">
        <v>18</v>
      </c>
      <c r="N9903" t="b">
        <f t="shared" si="935"/>
        <v>1</v>
      </c>
      <c r="O9903" t="b">
        <f t="shared" si="936"/>
        <v>1</v>
      </c>
      <c r="P9903" t="str">
        <f t="shared" si="937"/>
        <v>N/A</v>
      </c>
    </row>
    <row r="9904" spans="2:16" x14ac:dyDescent="0.25">
      <c r="B9904" s="23">
        <f>'Raw data (base scenario)'!A9896</f>
        <v>9890</v>
      </c>
      <c r="C9904" s="23" t="str">
        <f>'Raw data (base scenario)'!B9896</f>
        <v>S</v>
      </c>
      <c r="D9904" s="23" t="str">
        <f>'Raw data (base scenario)'!C9896</f>
        <v>H</v>
      </c>
      <c r="E9904" t="b">
        <f t="shared" si="932"/>
        <v>1</v>
      </c>
      <c r="F9904" t="b">
        <f t="shared" si="933"/>
        <v>1</v>
      </c>
      <c r="G9904" t="str">
        <f t="shared" si="934"/>
        <v>N/A</v>
      </c>
      <c r="K9904" s="28">
        <v>9890</v>
      </c>
      <c r="L9904" s="28" t="s">
        <v>18</v>
      </c>
      <c r="M9904" s="28" t="s">
        <v>18</v>
      </c>
      <c r="N9904" t="b">
        <f t="shared" si="935"/>
        <v>1</v>
      </c>
      <c r="O9904" t="b">
        <f t="shared" si="936"/>
        <v>1</v>
      </c>
      <c r="P9904" t="str">
        <f t="shared" si="937"/>
        <v>N/A</v>
      </c>
    </row>
    <row r="9905" spans="2:16" x14ac:dyDescent="0.25">
      <c r="B9905" s="23">
        <f>'Raw data (base scenario)'!A9897</f>
        <v>9891</v>
      </c>
      <c r="C9905" s="23" t="str">
        <f>'Raw data (base scenario)'!B9897</f>
        <v>I</v>
      </c>
      <c r="D9905" s="23" t="str">
        <f>'Raw data (base scenario)'!C9897</f>
        <v>I</v>
      </c>
      <c r="E9905" t="b">
        <f t="shared" si="932"/>
        <v>1</v>
      </c>
      <c r="F9905" t="b">
        <f t="shared" si="933"/>
        <v>1</v>
      </c>
      <c r="G9905" t="str">
        <f t="shared" si="934"/>
        <v>N/A</v>
      </c>
      <c r="K9905" s="28">
        <v>9891</v>
      </c>
      <c r="L9905" s="28" t="s">
        <v>1</v>
      </c>
      <c r="M9905" s="28" t="s">
        <v>1</v>
      </c>
      <c r="N9905" t="b">
        <f t="shared" si="935"/>
        <v>1</v>
      </c>
      <c r="O9905" t="b">
        <f t="shared" si="936"/>
        <v>1</v>
      </c>
      <c r="P9905" t="str">
        <f t="shared" si="937"/>
        <v>N/A</v>
      </c>
    </row>
    <row r="9906" spans="2:16" x14ac:dyDescent="0.25">
      <c r="B9906" s="23">
        <f>'Raw data (base scenario)'!A9898</f>
        <v>9892</v>
      </c>
      <c r="C9906" s="23" t="str">
        <f>'Raw data (base scenario)'!B9898</f>
        <v>I</v>
      </c>
      <c r="D9906" s="23" t="str">
        <f>'Raw data (base scenario)'!C9898</f>
        <v>I</v>
      </c>
      <c r="E9906" t="b">
        <f t="shared" si="932"/>
        <v>1</v>
      </c>
      <c r="F9906" t="b">
        <f t="shared" si="933"/>
        <v>1</v>
      </c>
      <c r="G9906" t="str">
        <f t="shared" si="934"/>
        <v>N/A</v>
      </c>
      <c r="K9906" s="28">
        <v>9892</v>
      </c>
      <c r="L9906" s="28" t="s">
        <v>2</v>
      </c>
      <c r="M9906" s="28" t="s">
        <v>2</v>
      </c>
      <c r="N9906" t="b">
        <f t="shared" si="935"/>
        <v>1</v>
      </c>
      <c r="O9906" t="b">
        <f t="shared" si="936"/>
        <v>1</v>
      </c>
      <c r="P9906" t="b">
        <f t="shared" si="937"/>
        <v>1</v>
      </c>
    </row>
    <row r="9907" spans="2:16" x14ac:dyDescent="0.25">
      <c r="B9907" s="23">
        <f>'Raw data (base scenario)'!A9899</f>
        <v>9893</v>
      </c>
      <c r="C9907" s="23" t="str">
        <f>'Raw data (base scenario)'!B9899</f>
        <v>H</v>
      </c>
      <c r="D9907" s="23" t="str">
        <f>'Raw data (base scenario)'!C9899</f>
        <v>H</v>
      </c>
      <c r="E9907" t="b">
        <f t="shared" si="932"/>
        <v>1</v>
      </c>
      <c r="F9907" t="b">
        <f t="shared" si="933"/>
        <v>1</v>
      </c>
      <c r="G9907" t="str">
        <f t="shared" si="934"/>
        <v>N/A</v>
      </c>
      <c r="K9907" s="28">
        <v>9893</v>
      </c>
      <c r="L9907" s="28" t="s">
        <v>18</v>
      </c>
      <c r="M9907" s="28" t="s">
        <v>2</v>
      </c>
      <c r="N9907" t="b">
        <f t="shared" si="935"/>
        <v>1</v>
      </c>
      <c r="O9907" t="b">
        <f t="shared" si="936"/>
        <v>1</v>
      </c>
      <c r="P9907" t="str">
        <f t="shared" si="937"/>
        <v>N/A</v>
      </c>
    </row>
    <row r="9908" spans="2:16" x14ac:dyDescent="0.25">
      <c r="B9908" s="23">
        <f>'Raw data (base scenario)'!A9900</f>
        <v>9894</v>
      </c>
      <c r="C9908" s="23" t="str">
        <f>'Raw data (base scenario)'!B9900</f>
        <v>D</v>
      </c>
      <c r="D9908" s="23" t="str">
        <f>'Raw data (base scenario)'!C9900</f>
        <v>D</v>
      </c>
      <c r="E9908" t="b">
        <f t="shared" si="932"/>
        <v>1</v>
      </c>
      <c r="F9908" t="b">
        <f t="shared" si="933"/>
        <v>1</v>
      </c>
      <c r="G9908" t="b">
        <f t="shared" si="934"/>
        <v>1</v>
      </c>
      <c r="K9908" s="28">
        <v>9894</v>
      </c>
      <c r="L9908" s="28" t="s">
        <v>18</v>
      </c>
      <c r="M9908" s="28" t="s">
        <v>2</v>
      </c>
      <c r="N9908" t="b">
        <f t="shared" si="935"/>
        <v>1</v>
      </c>
      <c r="O9908" t="b">
        <f t="shared" si="936"/>
        <v>1</v>
      </c>
      <c r="P9908" t="str">
        <f t="shared" si="937"/>
        <v>N/A</v>
      </c>
    </row>
    <row r="9909" spans="2:16" x14ac:dyDescent="0.25">
      <c r="B9909" s="23">
        <f>'Raw data (base scenario)'!A9901</f>
        <v>9895</v>
      </c>
      <c r="C9909" s="23" t="str">
        <f>'Raw data (base scenario)'!B9901</f>
        <v>I</v>
      </c>
      <c r="D9909" s="23" t="str">
        <f>'Raw data (base scenario)'!C9901</f>
        <v>D</v>
      </c>
      <c r="E9909" t="b">
        <f t="shared" si="932"/>
        <v>1</v>
      </c>
      <c r="F9909" t="b">
        <f t="shared" si="933"/>
        <v>1</v>
      </c>
      <c r="G9909" t="str">
        <f t="shared" si="934"/>
        <v>N/A</v>
      </c>
      <c r="K9909" s="28">
        <v>9895</v>
      </c>
      <c r="L9909" s="28" t="s">
        <v>3</v>
      </c>
      <c r="M9909" s="28" t="s">
        <v>1</v>
      </c>
      <c r="N9909" t="b">
        <f t="shared" si="935"/>
        <v>1</v>
      </c>
      <c r="O9909" t="b">
        <f t="shared" si="936"/>
        <v>1</v>
      </c>
      <c r="P9909" t="str">
        <f t="shared" si="937"/>
        <v>N/A</v>
      </c>
    </row>
    <row r="9910" spans="2:16" x14ac:dyDescent="0.25">
      <c r="B9910" s="23">
        <f>'Raw data (base scenario)'!A9902</f>
        <v>9896</v>
      </c>
      <c r="C9910" s="23" t="str">
        <f>'Raw data (base scenario)'!B9902</f>
        <v>I</v>
      </c>
      <c r="D9910" s="23" t="str">
        <f>'Raw data (base scenario)'!C9902</f>
        <v>D</v>
      </c>
      <c r="E9910" t="b">
        <f t="shared" si="932"/>
        <v>1</v>
      </c>
      <c r="F9910" t="b">
        <f t="shared" si="933"/>
        <v>1</v>
      </c>
      <c r="G9910" t="str">
        <f t="shared" si="934"/>
        <v>N/A</v>
      </c>
      <c r="K9910" s="28">
        <v>9896</v>
      </c>
      <c r="L9910" s="28" t="s">
        <v>18</v>
      </c>
      <c r="M9910" s="28" t="s">
        <v>2</v>
      </c>
      <c r="N9910" t="b">
        <f t="shared" si="935"/>
        <v>1</v>
      </c>
      <c r="O9910" t="b">
        <f t="shared" si="936"/>
        <v>1</v>
      </c>
      <c r="P9910" t="str">
        <f t="shared" si="937"/>
        <v>N/A</v>
      </c>
    </row>
    <row r="9911" spans="2:16" x14ac:dyDescent="0.25">
      <c r="B9911" s="23">
        <f>'Raw data (base scenario)'!A9903</f>
        <v>9897</v>
      </c>
      <c r="C9911" s="23" t="str">
        <f>'Raw data (base scenario)'!B9903</f>
        <v>S</v>
      </c>
      <c r="D9911" s="23" t="str">
        <f>'Raw data (base scenario)'!C9903</f>
        <v>H</v>
      </c>
      <c r="E9911" t="b">
        <f t="shared" si="932"/>
        <v>1</v>
      </c>
      <c r="F9911" t="b">
        <f t="shared" si="933"/>
        <v>1</v>
      </c>
      <c r="G9911" t="str">
        <f t="shared" si="934"/>
        <v>N/A</v>
      </c>
      <c r="K9911" s="28">
        <v>9897</v>
      </c>
      <c r="L9911" s="28" t="s">
        <v>2</v>
      </c>
      <c r="M9911" s="28" t="s">
        <v>2</v>
      </c>
      <c r="N9911" t="b">
        <f t="shared" si="935"/>
        <v>1</v>
      </c>
      <c r="O9911" t="b">
        <f t="shared" si="936"/>
        <v>1</v>
      </c>
      <c r="P9911" t="b">
        <f t="shared" si="937"/>
        <v>1</v>
      </c>
    </row>
    <row r="9912" spans="2:16" x14ac:dyDescent="0.25">
      <c r="B9912" s="23">
        <f>'Raw data (base scenario)'!A9904</f>
        <v>9898</v>
      </c>
      <c r="C9912" s="23" t="str">
        <f>'Raw data (base scenario)'!B9904</f>
        <v>I</v>
      </c>
      <c r="D9912" s="23" t="str">
        <f>'Raw data (base scenario)'!C9904</f>
        <v>D</v>
      </c>
      <c r="E9912" t="b">
        <f t="shared" si="932"/>
        <v>1</v>
      </c>
      <c r="F9912" t="b">
        <f t="shared" si="933"/>
        <v>1</v>
      </c>
      <c r="G9912" t="str">
        <f t="shared" si="934"/>
        <v>N/A</v>
      </c>
      <c r="K9912" s="28">
        <v>9898</v>
      </c>
      <c r="L9912" s="28" t="s">
        <v>3</v>
      </c>
      <c r="M9912" s="28" t="s">
        <v>1</v>
      </c>
      <c r="N9912" t="b">
        <f t="shared" si="935"/>
        <v>1</v>
      </c>
      <c r="O9912" t="b">
        <f t="shared" si="936"/>
        <v>1</v>
      </c>
      <c r="P9912" t="str">
        <f t="shared" si="937"/>
        <v>N/A</v>
      </c>
    </row>
    <row r="9913" spans="2:16" x14ac:dyDescent="0.25">
      <c r="B9913" s="23">
        <f>'Raw data (base scenario)'!A9905</f>
        <v>9899</v>
      </c>
      <c r="C9913" s="23" t="str">
        <f>'Raw data (base scenario)'!B9905</f>
        <v>D</v>
      </c>
      <c r="D9913" s="23" t="str">
        <f>'Raw data (base scenario)'!C9905</f>
        <v>D</v>
      </c>
      <c r="E9913" t="b">
        <f t="shared" si="932"/>
        <v>1</v>
      </c>
      <c r="F9913" t="b">
        <f t="shared" si="933"/>
        <v>1</v>
      </c>
      <c r="G9913" t="b">
        <f t="shared" si="934"/>
        <v>1</v>
      </c>
      <c r="K9913" s="28">
        <v>9899</v>
      </c>
      <c r="L9913" s="28" t="s">
        <v>3</v>
      </c>
      <c r="M9913" s="28" t="s">
        <v>1</v>
      </c>
      <c r="N9913" t="b">
        <f t="shared" si="935"/>
        <v>1</v>
      </c>
      <c r="O9913" t="b">
        <f t="shared" si="936"/>
        <v>1</v>
      </c>
      <c r="P9913" t="str">
        <f t="shared" si="937"/>
        <v>N/A</v>
      </c>
    </row>
    <row r="9914" spans="2:16" x14ac:dyDescent="0.25">
      <c r="B9914" s="23">
        <f>'Raw data (base scenario)'!A9906</f>
        <v>9900</v>
      </c>
      <c r="C9914" s="23" t="str">
        <f>'Raw data (base scenario)'!B9906</f>
        <v>S</v>
      </c>
      <c r="D9914" s="23" t="str">
        <f>'Raw data (base scenario)'!C9906</f>
        <v>H</v>
      </c>
      <c r="E9914" t="b">
        <f t="shared" si="932"/>
        <v>1</v>
      </c>
      <c r="F9914" t="b">
        <f t="shared" si="933"/>
        <v>1</v>
      </c>
      <c r="G9914" t="str">
        <f t="shared" si="934"/>
        <v>N/A</v>
      </c>
      <c r="K9914" s="28">
        <v>9900</v>
      </c>
      <c r="L9914" s="28" t="s">
        <v>2</v>
      </c>
      <c r="M9914" s="28" t="s">
        <v>2</v>
      </c>
      <c r="N9914" t="b">
        <f t="shared" si="935"/>
        <v>1</v>
      </c>
      <c r="O9914" t="b">
        <f t="shared" si="936"/>
        <v>1</v>
      </c>
      <c r="P9914" t="b">
        <f t="shared" si="937"/>
        <v>1</v>
      </c>
    </row>
    <row r="9915" spans="2:16" x14ac:dyDescent="0.25">
      <c r="B9915" s="23">
        <f>'Raw data (base scenario)'!A9907</f>
        <v>9901</v>
      </c>
      <c r="C9915" s="23" t="str">
        <f>'Raw data (base scenario)'!B9907</f>
        <v>S</v>
      </c>
      <c r="D9915" s="23" t="str">
        <f>'Raw data (base scenario)'!C9907</f>
        <v>H</v>
      </c>
      <c r="E9915" t="b">
        <f t="shared" si="932"/>
        <v>1</v>
      </c>
      <c r="F9915" t="b">
        <f t="shared" si="933"/>
        <v>1</v>
      </c>
      <c r="G9915" t="str">
        <f t="shared" si="934"/>
        <v>N/A</v>
      </c>
      <c r="K9915" s="28">
        <v>9901</v>
      </c>
      <c r="L9915" s="28" t="s">
        <v>2</v>
      </c>
      <c r="M9915" s="28" t="s">
        <v>2</v>
      </c>
      <c r="N9915" t="b">
        <f t="shared" si="935"/>
        <v>1</v>
      </c>
      <c r="O9915" t="b">
        <f t="shared" si="936"/>
        <v>1</v>
      </c>
      <c r="P9915" t="b">
        <f t="shared" si="937"/>
        <v>1</v>
      </c>
    </row>
    <row r="9916" spans="2:16" x14ac:dyDescent="0.25">
      <c r="B9916" s="23">
        <f>'Raw data (base scenario)'!A9908</f>
        <v>9902</v>
      </c>
      <c r="C9916" s="23" t="str">
        <f>'Raw data (base scenario)'!B9908</f>
        <v>D</v>
      </c>
      <c r="D9916" s="23" t="str">
        <f>'Raw data (base scenario)'!C9908</f>
        <v>D</v>
      </c>
      <c r="E9916" t="b">
        <f t="shared" si="932"/>
        <v>1</v>
      </c>
      <c r="F9916" t="b">
        <f t="shared" si="933"/>
        <v>1</v>
      </c>
      <c r="G9916" t="b">
        <f t="shared" si="934"/>
        <v>1</v>
      </c>
      <c r="K9916" s="28">
        <v>9902</v>
      </c>
      <c r="L9916" s="28" t="s">
        <v>3</v>
      </c>
      <c r="M9916" s="28" t="s">
        <v>1</v>
      </c>
      <c r="N9916" t="b">
        <f t="shared" si="935"/>
        <v>1</v>
      </c>
      <c r="O9916" t="b">
        <f t="shared" si="936"/>
        <v>1</v>
      </c>
      <c r="P9916" t="str">
        <f t="shared" si="937"/>
        <v>N/A</v>
      </c>
    </row>
    <row r="9917" spans="2:16" x14ac:dyDescent="0.25">
      <c r="B9917" s="23">
        <f>'Raw data (base scenario)'!A9909</f>
        <v>9903</v>
      </c>
      <c r="C9917" s="23" t="str">
        <f>'Raw data (base scenario)'!B9909</f>
        <v>D</v>
      </c>
      <c r="D9917" s="23" t="str">
        <f>'Raw data (base scenario)'!C9909</f>
        <v>D</v>
      </c>
      <c r="E9917" t="b">
        <f t="shared" si="932"/>
        <v>1</v>
      </c>
      <c r="F9917" t="b">
        <f t="shared" si="933"/>
        <v>1</v>
      </c>
      <c r="G9917" t="b">
        <f t="shared" si="934"/>
        <v>1</v>
      </c>
      <c r="K9917" s="28">
        <v>9903</v>
      </c>
      <c r="L9917" s="28" t="s">
        <v>3</v>
      </c>
      <c r="M9917" s="28" t="s">
        <v>1</v>
      </c>
      <c r="N9917" t="b">
        <f t="shared" si="935"/>
        <v>1</v>
      </c>
      <c r="O9917" t="b">
        <f t="shared" si="936"/>
        <v>1</v>
      </c>
      <c r="P9917" t="str">
        <f t="shared" si="937"/>
        <v>N/A</v>
      </c>
    </row>
    <row r="9918" spans="2:16" x14ac:dyDescent="0.25">
      <c r="B9918" s="23">
        <f>'Raw data (base scenario)'!A9910</f>
        <v>9904</v>
      </c>
      <c r="C9918" s="23" t="str">
        <f>'Raw data (base scenario)'!B9910</f>
        <v>S</v>
      </c>
      <c r="D9918" s="23" t="str">
        <f>'Raw data (base scenario)'!C9910</f>
        <v>H</v>
      </c>
      <c r="E9918" t="b">
        <f t="shared" si="932"/>
        <v>1</v>
      </c>
      <c r="F9918" t="b">
        <f t="shared" si="933"/>
        <v>1</v>
      </c>
      <c r="G9918" t="str">
        <f t="shared" si="934"/>
        <v>N/A</v>
      </c>
      <c r="K9918" s="28">
        <v>9904</v>
      </c>
      <c r="L9918" s="28" t="s">
        <v>18</v>
      </c>
      <c r="M9918" s="28" t="s">
        <v>2</v>
      </c>
      <c r="N9918" t="b">
        <f t="shared" si="935"/>
        <v>1</v>
      </c>
      <c r="O9918" t="b">
        <f t="shared" si="936"/>
        <v>1</v>
      </c>
      <c r="P9918" t="str">
        <f t="shared" si="937"/>
        <v>N/A</v>
      </c>
    </row>
    <row r="9919" spans="2:16" x14ac:dyDescent="0.25">
      <c r="B9919" s="23">
        <f>'Raw data (base scenario)'!A9911</f>
        <v>9905</v>
      </c>
      <c r="C9919" s="23" t="str">
        <f>'Raw data (base scenario)'!B9911</f>
        <v>S</v>
      </c>
      <c r="D9919" s="23" t="str">
        <f>'Raw data (base scenario)'!C9911</f>
        <v>H</v>
      </c>
      <c r="E9919" t="b">
        <f t="shared" si="932"/>
        <v>1</v>
      </c>
      <c r="F9919" t="b">
        <f t="shared" si="933"/>
        <v>1</v>
      </c>
      <c r="G9919" t="str">
        <f t="shared" si="934"/>
        <v>N/A</v>
      </c>
      <c r="K9919" s="28">
        <v>9905</v>
      </c>
      <c r="L9919" s="28" t="s">
        <v>2</v>
      </c>
      <c r="M9919" s="28" t="s">
        <v>2</v>
      </c>
      <c r="N9919" t="b">
        <f t="shared" si="935"/>
        <v>1</v>
      </c>
      <c r="O9919" t="b">
        <f t="shared" si="936"/>
        <v>1</v>
      </c>
      <c r="P9919" t="b">
        <f t="shared" si="937"/>
        <v>1</v>
      </c>
    </row>
    <row r="9920" spans="2:16" x14ac:dyDescent="0.25">
      <c r="B9920" s="23">
        <f>'Raw data (base scenario)'!A9912</f>
        <v>9906</v>
      </c>
      <c r="C9920" s="23" t="str">
        <f>'Raw data (base scenario)'!B9912</f>
        <v>I</v>
      </c>
      <c r="D9920" s="23" t="str">
        <f>'Raw data (base scenario)'!C9912</f>
        <v>D</v>
      </c>
      <c r="E9920" t="b">
        <f t="shared" si="932"/>
        <v>1</v>
      </c>
      <c r="F9920" t="b">
        <f t="shared" si="933"/>
        <v>1</v>
      </c>
      <c r="G9920" t="str">
        <f t="shared" si="934"/>
        <v>N/A</v>
      </c>
      <c r="K9920" s="28">
        <v>9906</v>
      </c>
      <c r="L9920" s="28" t="s">
        <v>2</v>
      </c>
      <c r="M9920" s="28" t="s">
        <v>2</v>
      </c>
      <c r="N9920" t="b">
        <f t="shared" si="935"/>
        <v>1</v>
      </c>
      <c r="O9920" t="b">
        <f t="shared" si="936"/>
        <v>1</v>
      </c>
      <c r="P9920" t="b">
        <f t="shared" si="937"/>
        <v>1</v>
      </c>
    </row>
    <row r="9921" spans="2:16" x14ac:dyDescent="0.25">
      <c r="B9921" s="23">
        <f>'Raw data (base scenario)'!A9913</f>
        <v>9907</v>
      </c>
      <c r="C9921" s="23" t="str">
        <f>'Raw data (base scenario)'!B9913</f>
        <v>D</v>
      </c>
      <c r="D9921" s="23" t="str">
        <f>'Raw data (base scenario)'!C9913</f>
        <v>D</v>
      </c>
      <c r="E9921" t="b">
        <f t="shared" si="932"/>
        <v>1</v>
      </c>
      <c r="F9921" t="b">
        <f t="shared" si="933"/>
        <v>1</v>
      </c>
      <c r="G9921" t="b">
        <f t="shared" si="934"/>
        <v>1</v>
      </c>
      <c r="K9921" s="28">
        <v>9907</v>
      </c>
      <c r="L9921" s="28" t="s">
        <v>18</v>
      </c>
      <c r="M9921" s="28" t="s">
        <v>2</v>
      </c>
      <c r="N9921" t="b">
        <f t="shared" si="935"/>
        <v>1</v>
      </c>
      <c r="O9921" t="b">
        <f t="shared" si="936"/>
        <v>1</v>
      </c>
      <c r="P9921" t="str">
        <f t="shared" si="937"/>
        <v>N/A</v>
      </c>
    </row>
    <row r="9922" spans="2:16" x14ac:dyDescent="0.25">
      <c r="B9922" s="23">
        <f>'Raw data (base scenario)'!A9914</f>
        <v>9908</v>
      </c>
      <c r="C9922" s="23" t="str">
        <f>'Raw data (base scenario)'!B9914</f>
        <v>D</v>
      </c>
      <c r="D9922" s="23" t="str">
        <f>'Raw data (base scenario)'!C9914</f>
        <v>D</v>
      </c>
      <c r="E9922" t="b">
        <f t="shared" si="932"/>
        <v>1</v>
      </c>
      <c r="F9922" t="b">
        <f t="shared" si="933"/>
        <v>1</v>
      </c>
      <c r="G9922" t="b">
        <f t="shared" si="934"/>
        <v>1</v>
      </c>
      <c r="K9922" s="28">
        <v>9908</v>
      </c>
      <c r="L9922" s="28" t="s">
        <v>1</v>
      </c>
      <c r="M9922" s="28" t="s">
        <v>1</v>
      </c>
      <c r="N9922" t="b">
        <f t="shared" si="935"/>
        <v>1</v>
      </c>
      <c r="O9922" t="b">
        <f t="shared" si="936"/>
        <v>1</v>
      </c>
      <c r="P9922" t="str">
        <f t="shared" si="937"/>
        <v>N/A</v>
      </c>
    </row>
    <row r="9923" spans="2:16" x14ac:dyDescent="0.25">
      <c r="B9923" s="23">
        <f>'Raw data (base scenario)'!A9915</f>
        <v>9909</v>
      </c>
      <c r="C9923" s="23" t="str">
        <f>'Raw data (base scenario)'!B9915</f>
        <v>I</v>
      </c>
      <c r="D9923" s="23" t="str">
        <f>'Raw data (base scenario)'!C9915</f>
        <v>D</v>
      </c>
      <c r="E9923" t="b">
        <f t="shared" si="932"/>
        <v>1</v>
      </c>
      <c r="F9923" t="b">
        <f t="shared" si="933"/>
        <v>1</v>
      </c>
      <c r="G9923" t="str">
        <f t="shared" si="934"/>
        <v>N/A</v>
      </c>
      <c r="K9923" s="28">
        <v>9909</v>
      </c>
      <c r="L9923" s="28" t="s">
        <v>18</v>
      </c>
      <c r="M9923" s="28" t="s">
        <v>1</v>
      </c>
      <c r="N9923" t="b">
        <f t="shared" si="935"/>
        <v>1</v>
      </c>
      <c r="O9923" t="b">
        <f t="shared" si="936"/>
        <v>1</v>
      </c>
      <c r="P9923" t="str">
        <f t="shared" si="937"/>
        <v>N/A</v>
      </c>
    </row>
    <row r="9924" spans="2:16" x14ac:dyDescent="0.25">
      <c r="B9924" s="23">
        <f>'Raw data (base scenario)'!A9916</f>
        <v>9910</v>
      </c>
      <c r="C9924" s="23" t="str">
        <f>'Raw data (base scenario)'!B9916</f>
        <v>H</v>
      </c>
      <c r="D9924" s="23" t="str">
        <f>'Raw data (base scenario)'!C9916</f>
        <v>H</v>
      </c>
      <c r="E9924" t="b">
        <f t="shared" si="932"/>
        <v>1</v>
      </c>
      <c r="F9924" t="b">
        <f t="shared" si="933"/>
        <v>1</v>
      </c>
      <c r="G9924" t="str">
        <f t="shared" si="934"/>
        <v>N/A</v>
      </c>
      <c r="K9924" s="28">
        <v>9910</v>
      </c>
      <c r="L9924" s="28" t="s">
        <v>3</v>
      </c>
      <c r="M9924" s="28" t="s">
        <v>3</v>
      </c>
      <c r="N9924" t="b">
        <f t="shared" si="935"/>
        <v>1</v>
      </c>
      <c r="O9924" t="b">
        <f t="shared" si="936"/>
        <v>1</v>
      </c>
      <c r="P9924" t="str">
        <f t="shared" si="937"/>
        <v>N/A</v>
      </c>
    </row>
    <row r="9925" spans="2:16" x14ac:dyDescent="0.25">
      <c r="B9925" s="23">
        <f>'Raw data (base scenario)'!A9917</f>
        <v>9911</v>
      </c>
      <c r="C9925" s="23" t="str">
        <f>'Raw data (base scenario)'!B9917</f>
        <v>I</v>
      </c>
      <c r="D9925" s="23" t="str">
        <f>'Raw data (base scenario)'!C9917</f>
        <v>H</v>
      </c>
      <c r="E9925" t="b">
        <f t="shared" si="932"/>
        <v>1</v>
      </c>
      <c r="F9925" t="b">
        <f t="shared" si="933"/>
        <v>1</v>
      </c>
      <c r="G9925" t="str">
        <f t="shared" si="934"/>
        <v>N/A</v>
      </c>
      <c r="K9925" s="28">
        <v>9911</v>
      </c>
      <c r="L9925" s="28" t="s">
        <v>1</v>
      </c>
      <c r="M9925" s="28" t="s">
        <v>1</v>
      </c>
      <c r="N9925" t="b">
        <f t="shared" si="935"/>
        <v>1</v>
      </c>
      <c r="O9925" t="b">
        <f t="shared" si="936"/>
        <v>1</v>
      </c>
      <c r="P9925" t="str">
        <f t="shared" si="937"/>
        <v>N/A</v>
      </c>
    </row>
    <row r="9926" spans="2:16" x14ac:dyDescent="0.25">
      <c r="B9926" s="23">
        <f>'Raw data (base scenario)'!A9918</f>
        <v>9912</v>
      </c>
      <c r="C9926" s="23" t="str">
        <f>'Raw data (base scenario)'!B9918</f>
        <v>S</v>
      </c>
      <c r="D9926" s="23" t="str">
        <f>'Raw data (base scenario)'!C9918</f>
        <v>S</v>
      </c>
      <c r="E9926" t="b">
        <f t="shared" si="932"/>
        <v>1</v>
      </c>
      <c r="F9926" t="b">
        <f t="shared" si="933"/>
        <v>1</v>
      </c>
      <c r="G9926" t="str">
        <f t="shared" si="934"/>
        <v>N/A</v>
      </c>
      <c r="K9926" s="28">
        <v>9912</v>
      </c>
      <c r="L9926" s="28" t="s">
        <v>3</v>
      </c>
      <c r="M9926" s="28" t="s">
        <v>1</v>
      </c>
      <c r="N9926" t="b">
        <f t="shared" si="935"/>
        <v>1</v>
      </c>
      <c r="O9926" t="b">
        <f t="shared" si="936"/>
        <v>1</v>
      </c>
      <c r="P9926" t="str">
        <f t="shared" si="937"/>
        <v>N/A</v>
      </c>
    </row>
    <row r="9927" spans="2:16" x14ac:dyDescent="0.25">
      <c r="B9927" s="23">
        <f>'Raw data (base scenario)'!A9919</f>
        <v>9913</v>
      </c>
      <c r="C9927" s="23" t="str">
        <f>'Raw data (base scenario)'!B9919</f>
        <v>H</v>
      </c>
      <c r="D9927" s="23" t="str">
        <f>'Raw data (base scenario)'!C9919</f>
        <v>H</v>
      </c>
      <c r="E9927" t="b">
        <f t="shared" si="932"/>
        <v>1</v>
      </c>
      <c r="F9927" t="b">
        <f t="shared" si="933"/>
        <v>1</v>
      </c>
      <c r="G9927" t="str">
        <f t="shared" si="934"/>
        <v>N/A</v>
      </c>
      <c r="K9927" s="28">
        <v>9913</v>
      </c>
      <c r="L9927" s="28" t="s">
        <v>2</v>
      </c>
      <c r="M9927" s="28" t="s">
        <v>2</v>
      </c>
      <c r="N9927" t="b">
        <f t="shared" si="935"/>
        <v>1</v>
      </c>
      <c r="O9927" t="b">
        <f t="shared" si="936"/>
        <v>1</v>
      </c>
      <c r="P9927" t="b">
        <f t="shared" si="937"/>
        <v>1</v>
      </c>
    </row>
    <row r="9928" spans="2:16" x14ac:dyDescent="0.25">
      <c r="B9928" s="23">
        <f>'Raw data (base scenario)'!A9920</f>
        <v>9914</v>
      </c>
      <c r="C9928" s="23" t="str">
        <f>'Raw data (base scenario)'!B9920</f>
        <v>S</v>
      </c>
      <c r="D9928" s="23" t="str">
        <f>'Raw data (base scenario)'!C9920</f>
        <v>H</v>
      </c>
      <c r="E9928" t="b">
        <f t="shared" si="932"/>
        <v>1</v>
      </c>
      <c r="F9928" t="b">
        <f t="shared" si="933"/>
        <v>1</v>
      </c>
      <c r="G9928" t="str">
        <f t="shared" si="934"/>
        <v>N/A</v>
      </c>
      <c r="K9928" s="28">
        <v>9914</v>
      </c>
      <c r="L9928" s="28" t="s">
        <v>1</v>
      </c>
      <c r="M9928" s="28" t="s">
        <v>1</v>
      </c>
      <c r="N9928" t="b">
        <f t="shared" si="935"/>
        <v>1</v>
      </c>
      <c r="O9928" t="b">
        <f t="shared" si="936"/>
        <v>1</v>
      </c>
      <c r="P9928" t="str">
        <f t="shared" si="937"/>
        <v>N/A</v>
      </c>
    </row>
    <row r="9929" spans="2:16" x14ac:dyDescent="0.25">
      <c r="B9929" s="23">
        <f>'Raw data (base scenario)'!A9921</f>
        <v>9915</v>
      </c>
      <c r="C9929" s="23" t="str">
        <f>'Raw data (base scenario)'!B9921</f>
        <v>D</v>
      </c>
      <c r="D9929" s="23" t="str">
        <f>'Raw data (base scenario)'!C9921</f>
        <v>D</v>
      </c>
      <c r="E9929" t="b">
        <f t="shared" si="932"/>
        <v>1</v>
      </c>
      <c r="F9929" t="b">
        <f t="shared" si="933"/>
        <v>1</v>
      </c>
      <c r="G9929" t="b">
        <f t="shared" si="934"/>
        <v>1</v>
      </c>
      <c r="K9929" s="28">
        <v>9915</v>
      </c>
      <c r="L9929" s="28" t="s">
        <v>1</v>
      </c>
      <c r="M9929" s="28" t="s">
        <v>1</v>
      </c>
      <c r="N9929" t="b">
        <f t="shared" si="935"/>
        <v>1</v>
      </c>
      <c r="O9929" t="b">
        <f t="shared" si="936"/>
        <v>1</v>
      </c>
      <c r="P9929" t="str">
        <f t="shared" si="937"/>
        <v>N/A</v>
      </c>
    </row>
    <row r="9930" spans="2:16" x14ac:dyDescent="0.25">
      <c r="B9930" s="23">
        <f>'Raw data (base scenario)'!A9922</f>
        <v>9916</v>
      </c>
      <c r="C9930" s="23" t="str">
        <f>'Raw data (base scenario)'!B9922</f>
        <v>H</v>
      </c>
      <c r="D9930" s="23" t="str">
        <f>'Raw data (base scenario)'!C9922</f>
        <v>H</v>
      </c>
      <c r="E9930" t="b">
        <f t="shared" si="932"/>
        <v>1</v>
      </c>
      <c r="F9930" t="b">
        <f t="shared" si="933"/>
        <v>1</v>
      </c>
      <c r="G9930" t="str">
        <f t="shared" si="934"/>
        <v>N/A</v>
      </c>
      <c r="K9930" s="28">
        <v>9916</v>
      </c>
      <c r="L9930" s="28" t="s">
        <v>18</v>
      </c>
      <c r="M9930" s="28" t="s">
        <v>18</v>
      </c>
      <c r="N9930" t="b">
        <f t="shared" si="935"/>
        <v>1</v>
      </c>
      <c r="O9930" t="b">
        <f t="shared" si="936"/>
        <v>1</v>
      </c>
      <c r="P9930" t="str">
        <f t="shared" si="937"/>
        <v>N/A</v>
      </c>
    </row>
    <row r="9931" spans="2:16" x14ac:dyDescent="0.25">
      <c r="B9931" s="23">
        <f>'Raw data (base scenario)'!A9923</f>
        <v>9917</v>
      </c>
      <c r="C9931" s="23" t="str">
        <f>'Raw data (base scenario)'!B9923</f>
        <v>H</v>
      </c>
      <c r="D9931" s="23" t="str">
        <f>'Raw data (base scenario)'!C9923</f>
        <v>H</v>
      </c>
      <c r="E9931" t="b">
        <f t="shared" si="932"/>
        <v>1</v>
      </c>
      <c r="F9931" t="b">
        <f t="shared" si="933"/>
        <v>1</v>
      </c>
      <c r="G9931" t="str">
        <f t="shared" si="934"/>
        <v>N/A</v>
      </c>
      <c r="K9931" s="28">
        <v>9917</v>
      </c>
      <c r="L9931" s="28" t="s">
        <v>18</v>
      </c>
      <c r="M9931" s="28" t="s">
        <v>3</v>
      </c>
      <c r="N9931" t="b">
        <f t="shared" si="935"/>
        <v>1</v>
      </c>
      <c r="O9931" t="b">
        <f t="shared" si="936"/>
        <v>1</v>
      </c>
      <c r="P9931" t="str">
        <f t="shared" si="937"/>
        <v>N/A</v>
      </c>
    </row>
    <row r="9932" spans="2:16" x14ac:dyDescent="0.25">
      <c r="B9932" s="23">
        <f>'Raw data (base scenario)'!A9924</f>
        <v>9918</v>
      </c>
      <c r="C9932" s="23" t="str">
        <f>'Raw data (base scenario)'!B9924</f>
        <v>I</v>
      </c>
      <c r="D9932" s="23" t="str">
        <f>'Raw data (base scenario)'!C9924</f>
        <v>I</v>
      </c>
      <c r="E9932" t="b">
        <f t="shared" si="932"/>
        <v>1</v>
      </c>
      <c r="F9932" t="b">
        <f t="shared" si="933"/>
        <v>1</v>
      </c>
      <c r="G9932" t="str">
        <f t="shared" si="934"/>
        <v>N/A</v>
      </c>
      <c r="K9932" s="28">
        <v>9918</v>
      </c>
      <c r="L9932" s="28" t="s">
        <v>3</v>
      </c>
      <c r="M9932" s="28" t="s">
        <v>3</v>
      </c>
      <c r="N9932" t="b">
        <f t="shared" si="935"/>
        <v>1</v>
      </c>
      <c r="O9932" t="b">
        <f t="shared" si="936"/>
        <v>1</v>
      </c>
      <c r="P9932" t="str">
        <f t="shared" si="937"/>
        <v>N/A</v>
      </c>
    </row>
    <row r="9933" spans="2:16" x14ac:dyDescent="0.25">
      <c r="B9933" s="23">
        <f>'Raw data (base scenario)'!A9925</f>
        <v>9919</v>
      </c>
      <c r="C9933" s="23" t="str">
        <f>'Raw data (base scenario)'!B9925</f>
        <v>I</v>
      </c>
      <c r="D9933" s="23" t="str">
        <f>'Raw data (base scenario)'!C9925</f>
        <v>S</v>
      </c>
      <c r="E9933" t="b">
        <f t="shared" si="932"/>
        <v>1</v>
      </c>
      <c r="F9933" t="b">
        <f t="shared" si="933"/>
        <v>1</v>
      </c>
      <c r="G9933" t="str">
        <f t="shared" si="934"/>
        <v>N/A</v>
      </c>
      <c r="K9933" s="28">
        <v>9919</v>
      </c>
      <c r="L9933" s="28" t="s">
        <v>3</v>
      </c>
      <c r="M9933" s="28" t="s">
        <v>1</v>
      </c>
      <c r="N9933" t="b">
        <f t="shared" si="935"/>
        <v>1</v>
      </c>
      <c r="O9933" t="b">
        <f t="shared" si="936"/>
        <v>1</v>
      </c>
      <c r="P9933" t="str">
        <f t="shared" si="937"/>
        <v>N/A</v>
      </c>
    </row>
    <row r="9934" spans="2:16" x14ac:dyDescent="0.25">
      <c r="B9934" s="23">
        <f>'Raw data (base scenario)'!A9926</f>
        <v>9920</v>
      </c>
      <c r="C9934" s="23" t="str">
        <f>'Raw data (base scenario)'!B9926</f>
        <v>S</v>
      </c>
      <c r="D9934" s="23" t="str">
        <f>'Raw data (base scenario)'!C9926</f>
        <v>S</v>
      </c>
      <c r="E9934" t="b">
        <f t="shared" si="932"/>
        <v>1</v>
      </c>
      <c r="F9934" t="b">
        <f t="shared" si="933"/>
        <v>1</v>
      </c>
      <c r="G9934" t="str">
        <f t="shared" si="934"/>
        <v>N/A</v>
      </c>
      <c r="K9934" s="28">
        <v>9920</v>
      </c>
      <c r="L9934" s="28" t="s">
        <v>18</v>
      </c>
      <c r="M9934" s="28" t="s">
        <v>2</v>
      </c>
      <c r="N9934" t="b">
        <f t="shared" si="935"/>
        <v>1</v>
      </c>
      <c r="O9934" t="b">
        <f t="shared" si="936"/>
        <v>1</v>
      </c>
      <c r="P9934" t="str">
        <f t="shared" si="937"/>
        <v>N/A</v>
      </c>
    </row>
    <row r="9935" spans="2:16" x14ac:dyDescent="0.25">
      <c r="B9935" s="23">
        <f>'Raw data (base scenario)'!A9927</f>
        <v>9921</v>
      </c>
      <c r="C9935" s="23" t="str">
        <f>'Raw data (base scenario)'!B9927</f>
        <v>S</v>
      </c>
      <c r="D9935" s="23" t="str">
        <f>'Raw data (base scenario)'!C9927</f>
        <v>H</v>
      </c>
      <c r="E9935" t="b">
        <f t="shared" ref="E9935:E9998" si="938">OR(C9935=$A$4,C9935=$A$5,C9935=$A$6,C9935=$A$7)</f>
        <v>1</v>
      </c>
      <c r="F9935" t="b">
        <f t="shared" ref="F9935:F9998" si="939">OR(D9935=$A$4,D9935=$A$5,D9935=$A$6,D9935=$A$7)</f>
        <v>1</v>
      </c>
      <c r="G9935" t="str">
        <f t="shared" si="934"/>
        <v>N/A</v>
      </c>
      <c r="K9935" s="28">
        <v>9921</v>
      </c>
      <c r="L9935" s="28" t="s">
        <v>18</v>
      </c>
      <c r="M9935" s="28" t="s">
        <v>18</v>
      </c>
      <c r="N9935" t="b">
        <f t="shared" si="935"/>
        <v>1</v>
      </c>
      <c r="O9935" t="b">
        <f t="shared" si="936"/>
        <v>1</v>
      </c>
      <c r="P9935" t="str">
        <f t="shared" si="937"/>
        <v>N/A</v>
      </c>
    </row>
    <row r="9936" spans="2:16" x14ac:dyDescent="0.25">
      <c r="B9936" s="23">
        <f>'Raw data (base scenario)'!A9928</f>
        <v>9922</v>
      </c>
      <c r="C9936" s="23" t="str">
        <f>'Raw data (base scenario)'!B9928</f>
        <v>I</v>
      </c>
      <c r="D9936" s="23" t="str">
        <f>'Raw data (base scenario)'!C9928</f>
        <v>D</v>
      </c>
      <c r="E9936" t="b">
        <f t="shared" si="938"/>
        <v>1</v>
      </c>
      <c r="F9936" t="b">
        <f t="shared" si="939"/>
        <v>1</v>
      </c>
      <c r="G9936" t="str">
        <f t="shared" ref="G9936:G9999" si="940">IF(C9936="D",D9936="D","N/A")</f>
        <v>N/A</v>
      </c>
      <c r="K9936" s="28">
        <v>9922</v>
      </c>
      <c r="L9936" s="28" t="s">
        <v>2</v>
      </c>
      <c r="M9936" s="28" t="s">
        <v>2</v>
      </c>
      <c r="N9936" t="b">
        <f t="shared" si="935"/>
        <v>1</v>
      </c>
      <c r="O9936" t="b">
        <f t="shared" si="936"/>
        <v>1</v>
      </c>
      <c r="P9936" t="b">
        <f t="shared" si="937"/>
        <v>1</v>
      </c>
    </row>
    <row r="9937" spans="2:16" x14ac:dyDescent="0.25">
      <c r="B9937" s="23">
        <f>'Raw data (base scenario)'!A9929</f>
        <v>9923</v>
      </c>
      <c r="C9937" s="23" t="str">
        <f>'Raw data (base scenario)'!B9929</f>
        <v>I</v>
      </c>
      <c r="D9937" s="23" t="str">
        <f>'Raw data (base scenario)'!C9929</f>
        <v>I</v>
      </c>
      <c r="E9937" t="b">
        <f t="shared" si="938"/>
        <v>1</v>
      </c>
      <c r="F9937" t="b">
        <f t="shared" si="939"/>
        <v>1</v>
      </c>
      <c r="G9937" t="str">
        <f t="shared" si="940"/>
        <v>N/A</v>
      </c>
      <c r="K9937" s="28">
        <v>9923</v>
      </c>
      <c r="L9937" s="28" t="s">
        <v>3</v>
      </c>
      <c r="M9937" s="28" t="s">
        <v>18</v>
      </c>
      <c r="N9937" t="b">
        <f t="shared" si="935"/>
        <v>1</v>
      </c>
      <c r="O9937" t="b">
        <f t="shared" si="936"/>
        <v>1</v>
      </c>
      <c r="P9937" t="str">
        <f t="shared" si="937"/>
        <v>N/A</v>
      </c>
    </row>
    <row r="9938" spans="2:16" x14ac:dyDescent="0.25">
      <c r="B9938" s="23">
        <f>'Raw data (base scenario)'!A9930</f>
        <v>9924</v>
      </c>
      <c r="C9938" s="23" t="str">
        <f>'Raw data (base scenario)'!B9930</f>
        <v>D</v>
      </c>
      <c r="D9938" s="23" t="str">
        <f>'Raw data (base scenario)'!C9930</f>
        <v>D</v>
      </c>
      <c r="E9938" t="b">
        <f t="shared" si="938"/>
        <v>1</v>
      </c>
      <c r="F9938" t="b">
        <f t="shared" si="939"/>
        <v>1</v>
      </c>
      <c r="G9938" t="b">
        <f t="shared" si="940"/>
        <v>1</v>
      </c>
      <c r="K9938" s="28">
        <v>9924</v>
      </c>
      <c r="L9938" s="28" t="s">
        <v>2</v>
      </c>
      <c r="M9938" s="28" t="s">
        <v>2</v>
      </c>
      <c r="N9938" t="b">
        <f t="shared" si="935"/>
        <v>1</v>
      </c>
      <c r="O9938" t="b">
        <f t="shared" si="936"/>
        <v>1</v>
      </c>
      <c r="P9938" t="b">
        <f t="shared" si="937"/>
        <v>1</v>
      </c>
    </row>
    <row r="9939" spans="2:16" x14ac:dyDescent="0.25">
      <c r="B9939" s="23">
        <f>'Raw data (base scenario)'!A9931</f>
        <v>9925</v>
      </c>
      <c r="C9939" s="23" t="str">
        <f>'Raw data (base scenario)'!B9931</f>
        <v>S</v>
      </c>
      <c r="D9939" s="23" t="str">
        <f>'Raw data (base scenario)'!C9931</f>
        <v>I</v>
      </c>
      <c r="E9939" t="b">
        <f t="shared" si="938"/>
        <v>1</v>
      </c>
      <c r="F9939" t="b">
        <f t="shared" si="939"/>
        <v>1</v>
      </c>
      <c r="G9939" t="str">
        <f t="shared" si="940"/>
        <v>N/A</v>
      </c>
      <c r="K9939" s="28">
        <v>9925</v>
      </c>
      <c r="L9939" s="28" t="s">
        <v>1</v>
      </c>
      <c r="M9939" s="28" t="s">
        <v>1</v>
      </c>
      <c r="N9939" t="b">
        <f t="shared" si="935"/>
        <v>1</v>
      </c>
      <c r="O9939" t="b">
        <f t="shared" si="936"/>
        <v>1</v>
      </c>
      <c r="P9939" t="str">
        <f t="shared" si="937"/>
        <v>N/A</v>
      </c>
    </row>
    <row r="9940" spans="2:16" x14ac:dyDescent="0.25">
      <c r="B9940" s="23">
        <f>'Raw data (base scenario)'!A9932</f>
        <v>9926</v>
      </c>
      <c r="C9940" s="23" t="str">
        <f>'Raw data (base scenario)'!B9932</f>
        <v>D</v>
      </c>
      <c r="D9940" s="23" t="str">
        <f>'Raw data (base scenario)'!C9932</f>
        <v>D</v>
      </c>
      <c r="E9940" t="b">
        <f t="shared" si="938"/>
        <v>1</v>
      </c>
      <c r="F9940" t="b">
        <f t="shared" si="939"/>
        <v>1</v>
      </c>
      <c r="G9940" t="b">
        <f t="shared" si="940"/>
        <v>1</v>
      </c>
      <c r="K9940" s="28">
        <v>9926</v>
      </c>
      <c r="L9940" s="28" t="s">
        <v>2</v>
      </c>
      <c r="M9940" s="28" t="s">
        <v>2</v>
      </c>
      <c r="N9940" t="b">
        <f t="shared" si="935"/>
        <v>1</v>
      </c>
      <c r="O9940" t="b">
        <f t="shared" si="936"/>
        <v>1</v>
      </c>
      <c r="P9940" t="b">
        <f t="shared" si="937"/>
        <v>1</v>
      </c>
    </row>
    <row r="9941" spans="2:16" x14ac:dyDescent="0.25">
      <c r="B9941" s="23">
        <f>'Raw data (base scenario)'!A9933</f>
        <v>9927</v>
      </c>
      <c r="C9941" s="23" t="str">
        <f>'Raw data (base scenario)'!B9933</f>
        <v>H</v>
      </c>
      <c r="D9941" s="23" t="str">
        <f>'Raw data (base scenario)'!C9933</f>
        <v>H</v>
      </c>
      <c r="E9941" t="b">
        <f t="shared" si="938"/>
        <v>1</v>
      </c>
      <c r="F9941" t="b">
        <f t="shared" si="939"/>
        <v>1</v>
      </c>
      <c r="G9941" t="str">
        <f t="shared" si="940"/>
        <v>N/A</v>
      </c>
      <c r="K9941" s="28">
        <v>9927</v>
      </c>
      <c r="L9941" s="28" t="s">
        <v>1</v>
      </c>
      <c r="M9941" s="28" t="s">
        <v>1</v>
      </c>
      <c r="N9941" t="b">
        <f t="shared" si="935"/>
        <v>1</v>
      </c>
      <c r="O9941" t="b">
        <f t="shared" si="936"/>
        <v>1</v>
      </c>
      <c r="P9941" t="str">
        <f t="shared" si="937"/>
        <v>N/A</v>
      </c>
    </row>
    <row r="9942" spans="2:16" x14ac:dyDescent="0.25">
      <c r="B9942" s="23">
        <f>'Raw data (base scenario)'!A9934</f>
        <v>9928</v>
      </c>
      <c r="C9942" s="23" t="str">
        <f>'Raw data (base scenario)'!B9934</f>
        <v>D</v>
      </c>
      <c r="D9942" s="23" t="str">
        <f>'Raw data (base scenario)'!C9934</f>
        <v>D</v>
      </c>
      <c r="E9942" t="b">
        <f t="shared" si="938"/>
        <v>1</v>
      </c>
      <c r="F9942" t="b">
        <f t="shared" si="939"/>
        <v>1</v>
      </c>
      <c r="G9942" t="b">
        <f t="shared" si="940"/>
        <v>1</v>
      </c>
      <c r="K9942" s="28">
        <v>9928</v>
      </c>
      <c r="L9942" s="28" t="s">
        <v>3</v>
      </c>
      <c r="M9942" s="28" t="s">
        <v>3</v>
      </c>
      <c r="N9942" t="b">
        <f t="shared" si="935"/>
        <v>1</v>
      </c>
      <c r="O9942" t="b">
        <f t="shared" si="936"/>
        <v>1</v>
      </c>
      <c r="P9942" t="str">
        <f t="shared" si="937"/>
        <v>N/A</v>
      </c>
    </row>
    <row r="9943" spans="2:16" x14ac:dyDescent="0.25">
      <c r="B9943" s="23">
        <f>'Raw data (base scenario)'!A9935</f>
        <v>9929</v>
      </c>
      <c r="C9943" s="23" t="str">
        <f>'Raw data (base scenario)'!B9935</f>
        <v>H</v>
      </c>
      <c r="D9943" s="23" t="str">
        <f>'Raw data (base scenario)'!C9935</f>
        <v>H</v>
      </c>
      <c r="E9943" t="b">
        <f t="shared" si="938"/>
        <v>1</v>
      </c>
      <c r="F9943" t="b">
        <f t="shared" si="939"/>
        <v>1</v>
      </c>
      <c r="G9943" t="str">
        <f t="shared" si="940"/>
        <v>N/A</v>
      </c>
      <c r="K9943" s="28">
        <v>9929</v>
      </c>
      <c r="L9943" s="28" t="s">
        <v>1</v>
      </c>
      <c r="M9943" s="28" t="s">
        <v>3</v>
      </c>
      <c r="N9943" t="b">
        <f t="shared" si="935"/>
        <v>1</v>
      </c>
      <c r="O9943" t="b">
        <f t="shared" si="936"/>
        <v>1</v>
      </c>
      <c r="P9943" t="str">
        <f t="shared" si="937"/>
        <v>N/A</v>
      </c>
    </row>
    <row r="9944" spans="2:16" x14ac:dyDescent="0.25">
      <c r="B9944" s="23">
        <f>'Raw data (base scenario)'!A9936</f>
        <v>9930</v>
      </c>
      <c r="C9944" s="23" t="str">
        <f>'Raw data (base scenario)'!B9936</f>
        <v>S</v>
      </c>
      <c r="D9944" s="23" t="str">
        <f>'Raw data (base scenario)'!C9936</f>
        <v>S</v>
      </c>
      <c r="E9944" t="b">
        <f t="shared" si="938"/>
        <v>1</v>
      </c>
      <c r="F9944" t="b">
        <f t="shared" si="939"/>
        <v>1</v>
      </c>
      <c r="G9944" t="str">
        <f t="shared" si="940"/>
        <v>N/A</v>
      </c>
      <c r="K9944" s="28">
        <v>9930</v>
      </c>
      <c r="L9944" s="28" t="s">
        <v>2</v>
      </c>
      <c r="M9944" s="28" t="s">
        <v>2</v>
      </c>
      <c r="N9944" t="b">
        <f t="shared" si="935"/>
        <v>1</v>
      </c>
      <c r="O9944" t="b">
        <f t="shared" si="936"/>
        <v>1</v>
      </c>
      <c r="P9944" t="b">
        <f t="shared" si="937"/>
        <v>1</v>
      </c>
    </row>
    <row r="9945" spans="2:16" x14ac:dyDescent="0.25">
      <c r="B9945" s="23">
        <f>'Raw data (base scenario)'!A9937</f>
        <v>9931</v>
      </c>
      <c r="C9945" s="23" t="str">
        <f>'Raw data (base scenario)'!B9937</f>
        <v>H</v>
      </c>
      <c r="D9945" s="23" t="str">
        <f>'Raw data (base scenario)'!C9937</f>
        <v>S</v>
      </c>
      <c r="E9945" t="b">
        <f t="shared" si="938"/>
        <v>1</v>
      </c>
      <c r="F9945" t="b">
        <f t="shared" si="939"/>
        <v>1</v>
      </c>
      <c r="G9945" t="str">
        <f t="shared" si="940"/>
        <v>N/A</v>
      </c>
      <c r="K9945" s="28">
        <v>9931</v>
      </c>
      <c r="L9945" s="28" t="s">
        <v>18</v>
      </c>
      <c r="M9945" s="28" t="s">
        <v>2</v>
      </c>
      <c r="N9945" t="b">
        <f t="shared" si="935"/>
        <v>1</v>
      </c>
      <c r="O9945" t="b">
        <f t="shared" si="936"/>
        <v>1</v>
      </c>
      <c r="P9945" t="str">
        <f t="shared" si="937"/>
        <v>N/A</v>
      </c>
    </row>
    <row r="9946" spans="2:16" x14ac:dyDescent="0.25">
      <c r="B9946" s="23">
        <f>'Raw data (base scenario)'!A9938</f>
        <v>9932</v>
      </c>
      <c r="C9946" s="23" t="str">
        <f>'Raw data (base scenario)'!B9938</f>
        <v>D</v>
      </c>
      <c r="D9946" s="23" t="str">
        <f>'Raw data (base scenario)'!C9938</f>
        <v>D</v>
      </c>
      <c r="E9946" t="b">
        <f t="shared" si="938"/>
        <v>1</v>
      </c>
      <c r="F9946" t="b">
        <f t="shared" si="939"/>
        <v>1</v>
      </c>
      <c r="G9946" t="b">
        <f t="shared" si="940"/>
        <v>1</v>
      </c>
      <c r="K9946" s="28">
        <v>9932</v>
      </c>
      <c r="L9946" s="28" t="s">
        <v>3</v>
      </c>
      <c r="M9946" s="28" t="s">
        <v>3</v>
      </c>
      <c r="N9946" t="b">
        <f t="shared" ref="N9946:N10009" si="941">OR(L9946=$A$4,L9946=$A$5,L9946=$A$6,L9946=$A$7)</f>
        <v>1</v>
      </c>
      <c r="O9946" t="b">
        <f t="shared" ref="O9946:O10009" si="942">OR(M9946=$A$4,M9946=$A$5,M9946=$A$6,M9946=$A$7)</f>
        <v>1</v>
      </c>
      <c r="P9946" t="str">
        <f t="shared" ref="P9946:P10009" si="943">IF(L9946="D",M9946="D","N/A")</f>
        <v>N/A</v>
      </c>
    </row>
    <row r="9947" spans="2:16" x14ac:dyDescent="0.25">
      <c r="B9947" s="23">
        <f>'Raw data (base scenario)'!A9939</f>
        <v>9933</v>
      </c>
      <c r="C9947" s="23" t="str">
        <f>'Raw data (base scenario)'!B9939</f>
        <v>I</v>
      </c>
      <c r="D9947" s="23" t="str">
        <f>'Raw data (base scenario)'!C9939</f>
        <v>D</v>
      </c>
      <c r="E9947" t="b">
        <f t="shared" si="938"/>
        <v>1</v>
      </c>
      <c r="F9947" t="b">
        <f t="shared" si="939"/>
        <v>1</v>
      </c>
      <c r="G9947" t="str">
        <f t="shared" si="940"/>
        <v>N/A</v>
      </c>
      <c r="K9947" s="28">
        <v>9933</v>
      </c>
      <c r="L9947" s="28" t="s">
        <v>18</v>
      </c>
      <c r="M9947" s="28" t="s">
        <v>18</v>
      </c>
      <c r="N9947" t="b">
        <f t="shared" si="941"/>
        <v>1</v>
      </c>
      <c r="O9947" t="b">
        <f t="shared" si="942"/>
        <v>1</v>
      </c>
      <c r="P9947" t="str">
        <f t="shared" si="943"/>
        <v>N/A</v>
      </c>
    </row>
    <row r="9948" spans="2:16" x14ac:dyDescent="0.25">
      <c r="B9948" s="23">
        <f>'Raw data (base scenario)'!A9940</f>
        <v>9934</v>
      </c>
      <c r="C9948" s="23" t="str">
        <f>'Raw data (base scenario)'!B9940</f>
        <v>S</v>
      </c>
      <c r="D9948" s="23" t="str">
        <f>'Raw data (base scenario)'!C9940</f>
        <v>S</v>
      </c>
      <c r="E9948" t="b">
        <f t="shared" si="938"/>
        <v>1</v>
      </c>
      <c r="F9948" t="b">
        <f t="shared" si="939"/>
        <v>1</v>
      </c>
      <c r="G9948" t="str">
        <f t="shared" si="940"/>
        <v>N/A</v>
      </c>
      <c r="K9948" s="28">
        <v>9934</v>
      </c>
      <c r="L9948" s="28" t="s">
        <v>3</v>
      </c>
      <c r="M9948" s="28" t="s">
        <v>1</v>
      </c>
      <c r="N9948" t="b">
        <f t="shared" si="941"/>
        <v>1</v>
      </c>
      <c r="O9948" t="b">
        <f t="shared" si="942"/>
        <v>1</v>
      </c>
      <c r="P9948" t="str">
        <f t="shared" si="943"/>
        <v>N/A</v>
      </c>
    </row>
    <row r="9949" spans="2:16" x14ac:dyDescent="0.25">
      <c r="B9949" s="23">
        <f>'Raw data (base scenario)'!A9941</f>
        <v>9935</v>
      </c>
      <c r="C9949" s="23" t="str">
        <f>'Raw data (base scenario)'!B9941</f>
        <v>I</v>
      </c>
      <c r="D9949" s="23" t="str">
        <f>'Raw data (base scenario)'!C9941</f>
        <v>I</v>
      </c>
      <c r="E9949" t="b">
        <f t="shared" si="938"/>
        <v>1</v>
      </c>
      <c r="F9949" t="b">
        <f t="shared" si="939"/>
        <v>1</v>
      </c>
      <c r="G9949" t="str">
        <f t="shared" si="940"/>
        <v>N/A</v>
      </c>
      <c r="K9949" s="28">
        <v>9935</v>
      </c>
      <c r="L9949" s="28" t="s">
        <v>18</v>
      </c>
      <c r="M9949" s="28" t="s">
        <v>3</v>
      </c>
      <c r="N9949" t="b">
        <f t="shared" si="941"/>
        <v>1</v>
      </c>
      <c r="O9949" t="b">
        <f t="shared" si="942"/>
        <v>1</v>
      </c>
      <c r="P9949" t="str">
        <f t="shared" si="943"/>
        <v>N/A</v>
      </c>
    </row>
    <row r="9950" spans="2:16" x14ac:dyDescent="0.25">
      <c r="B9950" s="23">
        <f>'Raw data (base scenario)'!A9942</f>
        <v>9936</v>
      </c>
      <c r="C9950" s="23" t="str">
        <f>'Raw data (base scenario)'!B9942</f>
        <v>S</v>
      </c>
      <c r="D9950" s="23" t="str">
        <f>'Raw data (base scenario)'!C9942</f>
        <v>H</v>
      </c>
      <c r="E9950" t="b">
        <f t="shared" si="938"/>
        <v>1</v>
      </c>
      <c r="F9950" t="b">
        <f t="shared" si="939"/>
        <v>1</v>
      </c>
      <c r="G9950" t="str">
        <f t="shared" si="940"/>
        <v>N/A</v>
      </c>
      <c r="K9950" s="28">
        <v>9936</v>
      </c>
      <c r="L9950" s="28" t="s">
        <v>1</v>
      </c>
      <c r="M9950" s="28" t="s">
        <v>1</v>
      </c>
      <c r="N9950" t="b">
        <f t="shared" si="941"/>
        <v>1</v>
      </c>
      <c r="O9950" t="b">
        <f t="shared" si="942"/>
        <v>1</v>
      </c>
      <c r="P9950" t="str">
        <f t="shared" si="943"/>
        <v>N/A</v>
      </c>
    </row>
    <row r="9951" spans="2:16" x14ac:dyDescent="0.25">
      <c r="B9951" s="23">
        <f>'Raw data (base scenario)'!A9943</f>
        <v>9937</v>
      </c>
      <c r="C9951" s="23" t="str">
        <f>'Raw data (base scenario)'!B9943</f>
        <v>I</v>
      </c>
      <c r="D9951" s="23" t="str">
        <f>'Raw data (base scenario)'!C9943</f>
        <v>S</v>
      </c>
      <c r="E9951" t="b">
        <f t="shared" si="938"/>
        <v>1</v>
      </c>
      <c r="F9951" t="b">
        <f t="shared" si="939"/>
        <v>1</v>
      </c>
      <c r="G9951" t="str">
        <f t="shared" si="940"/>
        <v>N/A</v>
      </c>
      <c r="K9951" s="28">
        <v>9937</v>
      </c>
      <c r="L9951" s="28" t="s">
        <v>1</v>
      </c>
      <c r="M9951" s="28" t="s">
        <v>1</v>
      </c>
      <c r="N9951" t="b">
        <f t="shared" si="941"/>
        <v>1</v>
      </c>
      <c r="O9951" t="b">
        <f t="shared" si="942"/>
        <v>1</v>
      </c>
      <c r="P9951" t="str">
        <f t="shared" si="943"/>
        <v>N/A</v>
      </c>
    </row>
    <row r="9952" spans="2:16" x14ac:dyDescent="0.25">
      <c r="B9952" s="23">
        <f>'Raw data (base scenario)'!A9944</f>
        <v>9938</v>
      </c>
      <c r="C9952" s="23" t="str">
        <f>'Raw data (base scenario)'!B9944</f>
        <v>H</v>
      </c>
      <c r="D9952" s="23" t="str">
        <f>'Raw data (base scenario)'!C9944</f>
        <v>H</v>
      </c>
      <c r="E9952" t="b">
        <f t="shared" si="938"/>
        <v>1</v>
      </c>
      <c r="F9952" t="b">
        <f t="shared" si="939"/>
        <v>1</v>
      </c>
      <c r="G9952" t="str">
        <f t="shared" si="940"/>
        <v>N/A</v>
      </c>
      <c r="K9952" s="28">
        <v>9938</v>
      </c>
      <c r="L9952" s="28" t="s">
        <v>2</v>
      </c>
      <c r="M9952" s="28" t="s">
        <v>2</v>
      </c>
      <c r="N9952" t="b">
        <f t="shared" si="941"/>
        <v>1</v>
      </c>
      <c r="O9952" t="b">
        <f t="shared" si="942"/>
        <v>1</v>
      </c>
      <c r="P9952" t="b">
        <f t="shared" si="943"/>
        <v>1</v>
      </c>
    </row>
    <row r="9953" spans="2:16" x14ac:dyDescent="0.25">
      <c r="B9953" s="23">
        <f>'Raw data (base scenario)'!A9945</f>
        <v>9939</v>
      </c>
      <c r="C9953" s="23" t="str">
        <f>'Raw data (base scenario)'!B9945</f>
        <v>H</v>
      </c>
      <c r="D9953" s="23" t="str">
        <f>'Raw data (base scenario)'!C9945</f>
        <v>H</v>
      </c>
      <c r="E9953" t="b">
        <f t="shared" si="938"/>
        <v>1</v>
      </c>
      <c r="F9953" t="b">
        <f t="shared" si="939"/>
        <v>1</v>
      </c>
      <c r="G9953" t="str">
        <f t="shared" si="940"/>
        <v>N/A</v>
      </c>
      <c r="K9953" s="28">
        <v>9939</v>
      </c>
      <c r="L9953" s="28" t="s">
        <v>3</v>
      </c>
      <c r="M9953" s="28" t="s">
        <v>3</v>
      </c>
      <c r="N9953" t="b">
        <f t="shared" si="941"/>
        <v>1</v>
      </c>
      <c r="O9953" t="b">
        <f t="shared" si="942"/>
        <v>1</v>
      </c>
      <c r="P9953" t="str">
        <f t="shared" si="943"/>
        <v>N/A</v>
      </c>
    </row>
    <row r="9954" spans="2:16" x14ac:dyDescent="0.25">
      <c r="B9954" s="23">
        <f>'Raw data (base scenario)'!A9946</f>
        <v>9940</v>
      </c>
      <c r="C9954" s="23" t="str">
        <f>'Raw data (base scenario)'!B9946</f>
        <v>D</v>
      </c>
      <c r="D9954" s="23" t="str">
        <f>'Raw data (base scenario)'!C9946</f>
        <v>D</v>
      </c>
      <c r="E9954" t="b">
        <f t="shared" si="938"/>
        <v>1</v>
      </c>
      <c r="F9954" t="b">
        <f t="shared" si="939"/>
        <v>1</v>
      </c>
      <c r="G9954" t="b">
        <f t="shared" si="940"/>
        <v>1</v>
      </c>
      <c r="K9954" s="28">
        <v>9940</v>
      </c>
      <c r="L9954" s="28" t="s">
        <v>3</v>
      </c>
      <c r="M9954" s="28" t="s">
        <v>1</v>
      </c>
      <c r="N9954" t="b">
        <f t="shared" si="941"/>
        <v>1</v>
      </c>
      <c r="O9954" t="b">
        <f t="shared" si="942"/>
        <v>1</v>
      </c>
      <c r="P9954" t="str">
        <f t="shared" si="943"/>
        <v>N/A</v>
      </c>
    </row>
    <row r="9955" spans="2:16" x14ac:dyDescent="0.25">
      <c r="B9955" s="23">
        <f>'Raw data (base scenario)'!A9947</f>
        <v>9941</v>
      </c>
      <c r="C9955" s="23" t="str">
        <f>'Raw data (base scenario)'!B9947</f>
        <v>S</v>
      </c>
      <c r="D9955" s="23" t="str">
        <f>'Raw data (base scenario)'!C9947</f>
        <v>S</v>
      </c>
      <c r="E9955" t="b">
        <f t="shared" si="938"/>
        <v>1</v>
      </c>
      <c r="F9955" t="b">
        <f t="shared" si="939"/>
        <v>1</v>
      </c>
      <c r="G9955" t="str">
        <f t="shared" si="940"/>
        <v>N/A</v>
      </c>
      <c r="K9955" s="28">
        <v>9941</v>
      </c>
      <c r="L9955" s="28" t="s">
        <v>1</v>
      </c>
      <c r="M9955" s="28" t="s">
        <v>1</v>
      </c>
      <c r="N9955" t="b">
        <f t="shared" si="941"/>
        <v>1</v>
      </c>
      <c r="O9955" t="b">
        <f t="shared" si="942"/>
        <v>1</v>
      </c>
      <c r="P9955" t="str">
        <f t="shared" si="943"/>
        <v>N/A</v>
      </c>
    </row>
    <row r="9956" spans="2:16" x14ac:dyDescent="0.25">
      <c r="B9956" s="23">
        <f>'Raw data (base scenario)'!A9948</f>
        <v>9942</v>
      </c>
      <c r="C9956" s="23" t="str">
        <f>'Raw data (base scenario)'!B9948</f>
        <v>S</v>
      </c>
      <c r="D9956" s="23" t="str">
        <f>'Raw data (base scenario)'!C9948</f>
        <v>H</v>
      </c>
      <c r="E9956" t="b">
        <f t="shared" si="938"/>
        <v>1</v>
      </c>
      <c r="F9956" t="b">
        <f t="shared" si="939"/>
        <v>1</v>
      </c>
      <c r="G9956" t="str">
        <f t="shared" si="940"/>
        <v>N/A</v>
      </c>
      <c r="K9956" s="28">
        <v>9942</v>
      </c>
      <c r="L9956" s="28" t="s">
        <v>1</v>
      </c>
      <c r="M9956" s="28" t="s">
        <v>1</v>
      </c>
      <c r="N9956" t="b">
        <f t="shared" si="941"/>
        <v>1</v>
      </c>
      <c r="O9956" t="b">
        <f t="shared" si="942"/>
        <v>1</v>
      </c>
      <c r="P9956" t="str">
        <f t="shared" si="943"/>
        <v>N/A</v>
      </c>
    </row>
    <row r="9957" spans="2:16" x14ac:dyDescent="0.25">
      <c r="B9957" s="23">
        <f>'Raw data (base scenario)'!A9949</f>
        <v>9943</v>
      </c>
      <c r="C9957" s="23" t="str">
        <f>'Raw data (base scenario)'!B9949</f>
        <v>H</v>
      </c>
      <c r="D9957" s="23" t="str">
        <f>'Raw data (base scenario)'!C9949</f>
        <v>H</v>
      </c>
      <c r="E9957" t="b">
        <f t="shared" si="938"/>
        <v>1</v>
      </c>
      <c r="F9957" t="b">
        <f t="shared" si="939"/>
        <v>1</v>
      </c>
      <c r="G9957" t="str">
        <f t="shared" si="940"/>
        <v>N/A</v>
      </c>
      <c r="K9957" s="28">
        <v>9943</v>
      </c>
      <c r="L9957" s="28" t="s">
        <v>18</v>
      </c>
      <c r="M9957" s="28" t="s">
        <v>3</v>
      </c>
      <c r="N9957" t="b">
        <f t="shared" si="941"/>
        <v>1</v>
      </c>
      <c r="O9957" t="b">
        <f t="shared" si="942"/>
        <v>1</v>
      </c>
      <c r="P9957" t="str">
        <f t="shared" si="943"/>
        <v>N/A</v>
      </c>
    </row>
    <row r="9958" spans="2:16" x14ac:dyDescent="0.25">
      <c r="B9958" s="23">
        <f>'Raw data (base scenario)'!A9950</f>
        <v>9944</v>
      </c>
      <c r="C9958" s="23" t="str">
        <f>'Raw data (base scenario)'!B9950</f>
        <v>H</v>
      </c>
      <c r="D9958" s="23" t="str">
        <f>'Raw data (base scenario)'!C9950</f>
        <v>H</v>
      </c>
      <c r="E9958" t="b">
        <f t="shared" si="938"/>
        <v>1</v>
      </c>
      <c r="F9958" t="b">
        <f t="shared" si="939"/>
        <v>1</v>
      </c>
      <c r="G9958" t="str">
        <f t="shared" si="940"/>
        <v>N/A</v>
      </c>
      <c r="K9958" s="28">
        <v>9944</v>
      </c>
      <c r="L9958" s="28" t="s">
        <v>2</v>
      </c>
      <c r="M9958" s="28" t="s">
        <v>2</v>
      </c>
      <c r="N9958" t="b">
        <f t="shared" si="941"/>
        <v>1</v>
      </c>
      <c r="O9958" t="b">
        <f t="shared" si="942"/>
        <v>1</v>
      </c>
      <c r="P9958" t="b">
        <f t="shared" si="943"/>
        <v>1</v>
      </c>
    </row>
    <row r="9959" spans="2:16" x14ac:dyDescent="0.25">
      <c r="B9959" s="23">
        <f>'Raw data (base scenario)'!A9951</f>
        <v>9945</v>
      </c>
      <c r="C9959" s="23" t="str">
        <f>'Raw data (base scenario)'!B9951</f>
        <v>I</v>
      </c>
      <c r="D9959" s="23" t="str">
        <f>'Raw data (base scenario)'!C9951</f>
        <v>S</v>
      </c>
      <c r="E9959" t="b">
        <f t="shared" si="938"/>
        <v>1</v>
      </c>
      <c r="F9959" t="b">
        <f t="shared" si="939"/>
        <v>1</v>
      </c>
      <c r="G9959" t="str">
        <f t="shared" si="940"/>
        <v>N/A</v>
      </c>
      <c r="K9959" s="28">
        <v>9945</v>
      </c>
      <c r="L9959" s="28" t="s">
        <v>3</v>
      </c>
      <c r="M9959" s="28" t="s">
        <v>1</v>
      </c>
      <c r="N9959" t="b">
        <f t="shared" si="941"/>
        <v>1</v>
      </c>
      <c r="O9959" t="b">
        <f t="shared" si="942"/>
        <v>1</v>
      </c>
      <c r="P9959" t="str">
        <f t="shared" si="943"/>
        <v>N/A</v>
      </c>
    </row>
    <row r="9960" spans="2:16" x14ac:dyDescent="0.25">
      <c r="B9960" s="23">
        <f>'Raw data (base scenario)'!A9952</f>
        <v>9946</v>
      </c>
      <c r="C9960" s="23" t="str">
        <f>'Raw data (base scenario)'!B9952</f>
        <v>D</v>
      </c>
      <c r="D9960" s="23" t="str">
        <f>'Raw data (base scenario)'!C9952</f>
        <v>D</v>
      </c>
      <c r="E9960" t="b">
        <f t="shared" si="938"/>
        <v>1</v>
      </c>
      <c r="F9960" t="b">
        <f t="shared" si="939"/>
        <v>1</v>
      </c>
      <c r="G9960" t="b">
        <f t="shared" si="940"/>
        <v>1</v>
      </c>
      <c r="K9960" s="28">
        <v>9946</v>
      </c>
      <c r="L9960" s="28" t="s">
        <v>3</v>
      </c>
      <c r="M9960" s="28" t="s">
        <v>1</v>
      </c>
      <c r="N9960" t="b">
        <f t="shared" si="941"/>
        <v>1</v>
      </c>
      <c r="O9960" t="b">
        <f t="shared" si="942"/>
        <v>1</v>
      </c>
      <c r="P9960" t="str">
        <f t="shared" si="943"/>
        <v>N/A</v>
      </c>
    </row>
    <row r="9961" spans="2:16" x14ac:dyDescent="0.25">
      <c r="B9961" s="23">
        <f>'Raw data (base scenario)'!A9953</f>
        <v>9947</v>
      </c>
      <c r="C9961" s="23" t="str">
        <f>'Raw data (base scenario)'!B9953</f>
        <v>S</v>
      </c>
      <c r="D9961" s="23" t="str">
        <f>'Raw data (base scenario)'!C9953</f>
        <v>H</v>
      </c>
      <c r="E9961" t="b">
        <f t="shared" si="938"/>
        <v>1</v>
      </c>
      <c r="F9961" t="b">
        <f t="shared" si="939"/>
        <v>1</v>
      </c>
      <c r="G9961" t="str">
        <f t="shared" si="940"/>
        <v>N/A</v>
      </c>
      <c r="K9961" s="28">
        <v>9947</v>
      </c>
      <c r="L9961" s="28" t="s">
        <v>3</v>
      </c>
      <c r="M9961" s="28" t="s">
        <v>1</v>
      </c>
      <c r="N9961" t="b">
        <f t="shared" si="941"/>
        <v>1</v>
      </c>
      <c r="O9961" t="b">
        <f t="shared" si="942"/>
        <v>1</v>
      </c>
      <c r="P9961" t="str">
        <f t="shared" si="943"/>
        <v>N/A</v>
      </c>
    </row>
    <row r="9962" spans="2:16" x14ac:dyDescent="0.25">
      <c r="B9962" s="23">
        <f>'Raw data (base scenario)'!A9954</f>
        <v>9948</v>
      </c>
      <c r="C9962" s="23" t="str">
        <f>'Raw data (base scenario)'!B9954</f>
        <v>S</v>
      </c>
      <c r="D9962" s="23" t="str">
        <f>'Raw data (base scenario)'!C9954</f>
        <v>H</v>
      </c>
      <c r="E9962" t="b">
        <f t="shared" si="938"/>
        <v>1</v>
      </c>
      <c r="F9962" t="b">
        <f t="shared" si="939"/>
        <v>1</v>
      </c>
      <c r="G9962" t="str">
        <f t="shared" si="940"/>
        <v>N/A</v>
      </c>
      <c r="K9962" s="28">
        <v>9948</v>
      </c>
      <c r="L9962" s="28" t="s">
        <v>3</v>
      </c>
      <c r="M9962" s="28" t="s">
        <v>1</v>
      </c>
      <c r="N9962" t="b">
        <f t="shared" si="941"/>
        <v>1</v>
      </c>
      <c r="O9962" t="b">
        <f t="shared" si="942"/>
        <v>1</v>
      </c>
      <c r="P9962" t="str">
        <f t="shared" si="943"/>
        <v>N/A</v>
      </c>
    </row>
    <row r="9963" spans="2:16" x14ac:dyDescent="0.25">
      <c r="B9963" s="23">
        <f>'Raw data (base scenario)'!A9955</f>
        <v>9949</v>
      </c>
      <c r="C9963" s="23" t="str">
        <f>'Raw data (base scenario)'!B9955</f>
        <v>S</v>
      </c>
      <c r="D9963" s="23" t="str">
        <f>'Raw data (base scenario)'!C9955</f>
        <v>H</v>
      </c>
      <c r="E9963" t="b">
        <f t="shared" si="938"/>
        <v>1</v>
      </c>
      <c r="F9963" t="b">
        <f t="shared" si="939"/>
        <v>1</v>
      </c>
      <c r="G9963" t="str">
        <f t="shared" si="940"/>
        <v>N/A</v>
      </c>
      <c r="K9963" s="28">
        <v>9949</v>
      </c>
      <c r="L9963" s="28" t="s">
        <v>18</v>
      </c>
      <c r="M9963" s="28" t="s">
        <v>2</v>
      </c>
      <c r="N9963" t="b">
        <f t="shared" si="941"/>
        <v>1</v>
      </c>
      <c r="O9963" t="b">
        <f t="shared" si="942"/>
        <v>1</v>
      </c>
      <c r="P9963" t="str">
        <f t="shared" si="943"/>
        <v>N/A</v>
      </c>
    </row>
    <row r="9964" spans="2:16" x14ac:dyDescent="0.25">
      <c r="B9964" s="23">
        <f>'Raw data (base scenario)'!A9956</f>
        <v>9950</v>
      </c>
      <c r="C9964" s="23" t="str">
        <f>'Raw data (base scenario)'!B9956</f>
        <v>S</v>
      </c>
      <c r="D9964" s="23" t="str">
        <f>'Raw data (base scenario)'!C9956</f>
        <v>H</v>
      </c>
      <c r="E9964" t="b">
        <f t="shared" si="938"/>
        <v>1</v>
      </c>
      <c r="F9964" t="b">
        <f t="shared" si="939"/>
        <v>1</v>
      </c>
      <c r="G9964" t="str">
        <f t="shared" si="940"/>
        <v>N/A</v>
      </c>
      <c r="K9964" s="28">
        <v>9950</v>
      </c>
      <c r="L9964" s="28" t="s">
        <v>3</v>
      </c>
      <c r="M9964" s="28" t="s">
        <v>1</v>
      </c>
      <c r="N9964" t="b">
        <f t="shared" si="941"/>
        <v>1</v>
      </c>
      <c r="O9964" t="b">
        <f t="shared" si="942"/>
        <v>1</v>
      </c>
      <c r="P9964" t="str">
        <f t="shared" si="943"/>
        <v>N/A</v>
      </c>
    </row>
    <row r="9965" spans="2:16" x14ac:dyDescent="0.25">
      <c r="B9965" s="23">
        <f>'Raw data (base scenario)'!A9957</f>
        <v>9951</v>
      </c>
      <c r="C9965" s="23" t="str">
        <f>'Raw data (base scenario)'!B9957</f>
        <v>I</v>
      </c>
      <c r="D9965" s="23" t="str">
        <f>'Raw data (base scenario)'!C9957</f>
        <v>D</v>
      </c>
      <c r="E9965" t="b">
        <f t="shared" si="938"/>
        <v>1</v>
      </c>
      <c r="F9965" t="b">
        <f t="shared" si="939"/>
        <v>1</v>
      </c>
      <c r="G9965" t="str">
        <f t="shared" si="940"/>
        <v>N/A</v>
      </c>
      <c r="K9965" s="28">
        <v>9951</v>
      </c>
      <c r="L9965" s="28" t="s">
        <v>3</v>
      </c>
      <c r="M9965" s="28" t="s">
        <v>1</v>
      </c>
      <c r="N9965" t="b">
        <f t="shared" si="941"/>
        <v>1</v>
      </c>
      <c r="O9965" t="b">
        <f t="shared" si="942"/>
        <v>1</v>
      </c>
      <c r="P9965" t="str">
        <f t="shared" si="943"/>
        <v>N/A</v>
      </c>
    </row>
    <row r="9966" spans="2:16" x14ac:dyDescent="0.25">
      <c r="B9966" s="23">
        <f>'Raw data (base scenario)'!A9958</f>
        <v>9952</v>
      </c>
      <c r="C9966" s="23" t="str">
        <f>'Raw data (base scenario)'!B9958</f>
        <v>S</v>
      </c>
      <c r="D9966" s="23" t="str">
        <f>'Raw data (base scenario)'!C9958</f>
        <v>H</v>
      </c>
      <c r="E9966" t="b">
        <f t="shared" si="938"/>
        <v>1</v>
      </c>
      <c r="F9966" t="b">
        <f t="shared" si="939"/>
        <v>1</v>
      </c>
      <c r="G9966" t="str">
        <f t="shared" si="940"/>
        <v>N/A</v>
      </c>
      <c r="K9966" s="28">
        <v>9952</v>
      </c>
      <c r="L9966" s="28" t="s">
        <v>3</v>
      </c>
      <c r="M9966" s="28" t="s">
        <v>18</v>
      </c>
      <c r="N9966" t="b">
        <f t="shared" si="941"/>
        <v>1</v>
      </c>
      <c r="O9966" t="b">
        <f t="shared" si="942"/>
        <v>1</v>
      </c>
      <c r="P9966" t="str">
        <f t="shared" si="943"/>
        <v>N/A</v>
      </c>
    </row>
    <row r="9967" spans="2:16" x14ac:dyDescent="0.25">
      <c r="B9967" s="23">
        <f>'Raw data (base scenario)'!A9959</f>
        <v>9953</v>
      </c>
      <c r="C9967" s="23" t="str">
        <f>'Raw data (base scenario)'!B9959</f>
        <v>S</v>
      </c>
      <c r="D9967" s="23" t="str">
        <f>'Raw data (base scenario)'!C9959</f>
        <v>H</v>
      </c>
      <c r="E9967" t="b">
        <f t="shared" si="938"/>
        <v>1</v>
      </c>
      <c r="F9967" t="b">
        <f t="shared" si="939"/>
        <v>1</v>
      </c>
      <c r="G9967" t="str">
        <f t="shared" si="940"/>
        <v>N/A</v>
      </c>
      <c r="K9967" s="28">
        <v>9953</v>
      </c>
      <c r="L9967" s="28" t="s">
        <v>2</v>
      </c>
      <c r="M9967" s="28" t="s">
        <v>2</v>
      </c>
      <c r="N9967" t="b">
        <f t="shared" si="941"/>
        <v>1</v>
      </c>
      <c r="O9967" t="b">
        <f t="shared" si="942"/>
        <v>1</v>
      </c>
      <c r="P9967" t="b">
        <f t="shared" si="943"/>
        <v>1</v>
      </c>
    </row>
    <row r="9968" spans="2:16" x14ac:dyDescent="0.25">
      <c r="B9968" s="23">
        <f>'Raw data (base scenario)'!A9960</f>
        <v>9954</v>
      </c>
      <c r="C9968" s="23" t="str">
        <f>'Raw data (base scenario)'!B9960</f>
        <v>S</v>
      </c>
      <c r="D9968" s="23" t="str">
        <f>'Raw data (base scenario)'!C9960</f>
        <v>I</v>
      </c>
      <c r="E9968" t="b">
        <f t="shared" si="938"/>
        <v>1</v>
      </c>
      <c r="F9968" t="b">
        <f t="shared" si="939"/>
        <v>1</v>
      </c>
      <c r="G9968" t="str">
        <f t="shared" si="940"/>
        <v>N/A</v>
      </c>
      <c r="K9968" s="28">
        <v>9954</v>
      </c>
      <c r="L9968" s="28" t="s">
        <v>2</v>
      </c>
      <c r="M9968" s="28" t="s">
        <v>2</v>
      </c>
      <c r="N9968" t="b">
        <f t="shared" si="941"/>
        <v>1</v>
      </c>
      <c r="O9968" t="b">
        <f t="shared" si="942"/>
        <v>1</v>
      </c>
      <c r="P9968" t="b">
        <f t="shared" si="943"/>
        <v>1</v>
      </c>
    </row>
    <row r="9969" spans="2:16" x14ac:dyDescent="0.25">
      <c r="B9969" s="23">
        <f>'Raw data (base scenario)'!A9961</f>
        <v>9955</v>
      </c>
      <c r="C9969" s="23" t="str">
        <f>'Raw data (base scenario)'!B9961</f>
        <v>D</v>
      </c>
      <c r="D9969" s="23" t="str">
        <f>'Raw data (base scenario)'!C9961</f>
        <v>D</v>
      </c>
      <c r="E9969" t="b">
        <f t="shared" si="938"/>
        <v>1</v>
      </c>
      <c r="F9969" t="b">
        <f t="shared" si="939"/>
        <v>1</v>
      </c>
      <c r="G9969" t="b">
        <f t="shared" si="940"/>
        <v>1</v>
      </c>
      <c r="K9969" s="28">
        <v>9955</v>
      </c>
      <c r="L9969" s="28" t="s">
        <v>18</v>
      </c>
      <c r="M9969" s="28" t="s">
        <v>18</v>
      </c>
      <c r="N9969" t="b">
        <f t="shared" si="941"/>
        <v>1</v>
      </c>
      <c r="O9969" t="b">
        <f t="shared" si="942"/>
        <v>1</v>
      </c>
      <c r="P9969" t="str">
        <f t="shared" si="943"/>
        <v>N/A</v>
      </c>
    </row>
    <row r="9970" spans="2:16" x14ac:dyDescent="0.25">
      <c r="B9970" s="23">
        <f>'Raw data (base scenario)'!A9962</f>
        <v>9956</v>
      </c>
      <c r="C9970" s="23" t="str">
        <f>'Raw data (base scenario)'!B9962</f>
        <v>D</v>
      </c>
      <c r="D9970" s="23" t="str">
        <f>'Raw data (base scenario)'!C9962</f>
        <v>D</v>
      </c>
      <c r="E9970" t="b">
        <f t="shared" si="938"/>
        <v>1</v>
      </c>
      <c r="F9970" t="b">
        <f t="shared" si="939"/>
        <v>1</v>
      </c>
      <c r="G9970" t="b">
        <f t="shared" si="940"/>
        <v>1</v>
      </c>
      <c r="K9970" s="28">
        <v>9956</v>
      </c>
      <c r="L9970" s="28" t="s">
        <v>2</v>
      </c>
      <c r="M9970" s="28" t="s">
        <v>2</v>
      </c>
      <c r="N9970" t="b">
        <f t="shared" si="941"/>
        <v>1</v>
      </c>
      <c r="O9970" t="b">
        <f t="shared" si="942"/>
        <v>1</v>
      </c>
      <c r="P9970" t="b">
        <f t="shared" si="943"/>
        <v>1</v>
      </c>
    </row>
    <row r="9971" spans="2:16" x14ac:dyDescent="0.25">
      <c r="B9971" s="23">
        <f>'Raw data (base scenario)'!A9963</f>
        <v>9957</v>
      </c>
      <c r="C9971" s="23" t="str">
        <f>'Raw data (base scenario)'!B9963</f>
        <v>I</v>
      </c>
      <c r="D9971" s="23" t="str">
        <f>'Raw data (base scenario)'!C9963</f>
        <v>I</v>
      </c>
      <c r="E9971" t="b">
        <f t="shared" si="938"/>
        <v>1</v>
      </c>
      <c r="F9971" t="b">
        <f t="shared" si="939"/>
        <v>1</v>
      </c>
      <c r="G9971" t="str">
        <f t="shared" si="940"/>
        <v>N/A</v>
      </c>
      <c r="K9971" s="28">
        <v>9957</v>
      </c>
      <c r="L9971" s="28" t="s">
        <v>18</v>
      </c>
      <c r="M9971" s="28" t="s">
        <v>3</v>
      </c>
      <c r="N9971" t="b">
        <f t="shared" si="941"/>
        <v>1</v>
      </c>
      <c r="O9971" t="b">
        <f t="shared" si="942"/>
        <v>1</v>
      </c>
      <c r="P9971" t="str">
        <f t="shared" si="943"/>
        <v>N/A</v>
      </c>
    </row>
    <row r="9972" spans="2:16" x14ac:dyDescent="0.25">
      <c r="B9972" s="23">
        <f>'Raw data (base scenario)'!A9964</f>
        <v>9958</v>
      </c>
      <c r="C9972" s="23" t="str">
        <f>'Raw data (base scenario)'!B9964</f>
        <v>D</v>
      </c>
      <c r="D9972" s="23" t="str">
        <f>'Raw data (base scenario)'!C9964</f>
        <v>D</v>
      </c>
      <c r="E9972" t="b">
        <f t="shared" si="938"/>
        <v>1</v>
      </c>
      <c r="F9972" t="b">
        <f t="shared" si="939"/>
        <v>1</v>
      </c>
      <c r="G9972" t="b">
        <f t="shared" si="940"/>
        <v>1</v>
      </c>
      <c r="K9972" s="28">
        <v>9958</v>
      </c>
      <c r="L9972" s="28" t="s">
        <v>2</v>
      </c>
      <c r="M9972" s="28" t="s">
        <v>2</v>
      </c>
      <c r="N9972" t="b">
        <f t="shared" si="941"/>
        <v>1</v>
      </c>
      <c r="O9972" t="b">
        <f t="shared" si="942"/>
        <v>1</v>
      </c>
      <c r="P9972" t="b">
        <f t="shared" si="943"/>
        <v>1</v>
      </c>
    </row>
    <row r="9973" spans="2:16" x14ac:dyDescent="0.25">
      <c r="B9973" s="23">
        <f>'Raw data (base scenario)'!A9965</f>
        <v>9959</v>
      </c>
      <c r="C9973" s="23" t="str">
        <f>'Raw data (base scenario)'!B9965</f>
        <v>I</v>
      </c>
      <c r="D9973" s="23" t="str">
        <f>'Raw data (base scenario)'!C9965</f>
        <v>S</v>
      </c>
      <c r="E9973" t="b">
        <f t="shared" si="938"/>
        <v>1</v>
      </c>
      <c r="F9973" t="b">
        <f t="shared" si="939"/>
        <v>1</v>
      </c>
      <c r="G9973" t="str">
        <f t="shared" si="940"/>
        <v>N/A</v>
      </c>
      <c r="K9973" s="28">
        <v>9959</v>
      </c>
      <c r="L9973" s="28" t="s">
        <v>1</v>
      </c>
      <c r="M9973" s="28" t="s">
        <v>3</v>
      </c>
      <c r="N9973" t="b">
        <f t="shared" si="941"/>
        <v>1</v>
      </c>
      <c r="O9973" t="b">
        <f t="shared" si="942"/>
        <v>1</v>
      </c>
      <c r="P9973" t="str">
        <f t="shared" si="943"/>
        <v>N/A</v>
      </c>
    </row>
    <row r="9974" spans="2:16" x14ac:dyDescent="0.25">
      <c r="B9974" s="23">
        <f>'Raw data (base scenario)'!A9966</f>
        <v>9960</v>
      </c>
      <c r="C9974" s="23" t="str">
        <f>'Raw data (base scenario)'!B9966</f>
        <v>D</v>
      </c>
      <c r="D9974" s="23" t="str">
        <f>'Raw data (base scenario)'!C9966</f>
        <v>D</v>
      </c>
      <c r="E9974" t="b">
        <f t="shared" si="938"/>
        <v>1</v>
      </c>
      <c r="F9974" t="b">
        <f t="shared" si="939"/>
        <v>1</v>
      </c>
      <c r="G9974" t="b">
        <f t="shared" si="940"/>
        <v>1</v>
      </c>
      <c r="K9974" s="28">
        <v>9960</v>
      </c>
      <c r="L9974" s="28" t="s">
        <v>1</v>
      </c>
      <c r="M9974" s="28" t="s">
        <v>1</v>
      </c>
      <c r="N9974" t="b">
        <f t="shared" si="941"/>
        <v>1</v>
      </c>
      <c r="O9974" t="b">
        <f t="shared" si="942"/>
        <v>1</v>
      </c>
      <c r="P9974" t="str">
        <f t="shared" si="943"/>
        <v>N/A</v>
      </c>
    </row>
    <row r="9975" spans="2:16" x14ac:dyDescent="0.25">
      <c r="B9975" s="23">
        <f>'Raw data (base scenario)'!A9967</f>
        <v>9961</v>
      </c>
      <c r="C9975" s="23" t="str">
        <f>'Raw data (base scenario)'!B9967</f>
        <v>H</v>
      </c>
      <c r="D9975" s="23" t="str">
        <f>'Raw data (base scenario)'!C9967</f>
        <v>S</v>
      </c>
      <c r="E9975" t="b">
        <f t="shared" si="938"/>
        <v>1</v>
      </c>
      <c r="F9975" t="b">
        <f t="shared" si="939"/>
        <v>1</v>
      </c>
      <c r="G9975" t="str">
        <f t="shared" si="940"/>
        <v>N/A</v>
      </c>
      <c r="K9975" s="28">
        <v>9961</v>
      </c>
      <c r="L9975" s="28" t="s">
        <v>3</v>
      </c>
      <c r="M9975" s="28" t="s">
        <v>1</v>
      </c>
      <c r="N9975" t="b">
        <f t="shared" si="941"/>
        <v>1</v>
      </c>
      <c r="O9975" t="b">
        <f t="shared" si="942"/>
        <v>1</v>
      </c>
      <c r="P9975" t="str">
        <f t="shared" si="943"/>
        <v>N/A</v>
      </c>
    </row>
    <row r="9976" spans="2:16" x14ac:dyDescent="0.25">
      <c r="B9976" s="23">
        <f>'Raw data (base scenario)'!A9968</f>
        <v>9962</v>
      </c>
      <c r="C9976" s="23" t="str">
        <f>'Raw data (base scenario)'!B9968</f>
        <v>H</v>
      </c>
      <c r="D9976" s="23" t="str">
        <f>'Raw data (base scenario)'!C9968</f>
        <v>H</v>
      </c>
      <c r="E9976" t="b">
        <f t="shared" si="938"/>
        <v>1</v>
      </c>
      <c r="F9976" t="b">
        <f t="shared" si="939"/>
        <v>1</v>
      </c>
      <c r="G9976" t="str">
        <f t="shared" si="940"/>
        <v>N/A</v>
      </c>
      <c r="K9976" s="28">
        <v>9962</v>
      </c>
      <c r="L9976" s="28" t="s">
        <v>18</v>
      </c>
      <c r="M9976" s="28" t="s">
        <v>3</v>
      </c>
      <c r="N9976" t="b">
        <f t="shared" si="941"/>
        <v>1</v>
      </c>
      <c r="O9976" t="b">
        <f t="shared" si="942"/>
        <v>1</v>
      </c>
      <c r="P9976" t="str">
        <f t="shared" si="943"/>
        <v>N/A</v>
      </c>
    </row>
    <row r="9977" spans="2:16" x14ac:dyDescent="0.25">
      <c r="B9977" s="23">
        <f>'Raw data (base scenario)'!A9969</f>
        <v>9963</v>
      </c>
      <c r="C9977" s="23" t="str">
        <f>'Raw data (base scenario)'!B9969</f>
        <v>S</v>
      </c>
      <c r="D9977" s="23" t="str">
        <f>'Raw data (base scenario)'!C9969</f>
        <v>H</v>
      </c>
      <c r="E9977" t="b">
        <f t="shared" si="938"/>
        <v>1</v>
      </c>
      <c r="F9977" t="b">
        <f t="shared" si="939"/>
        <v>1</v>
      </c>
      <c r="G9977" t="str">
        <f t="shared" si="940"/>
        <v>N/A</v>
      </c>
      <c r="K9977" s="28">
        <v>9963</v>
      </c>
      <c r="L9977" s="28" t="s">
        <v>2</v>
      </c>
      <c r="M9977" s="28" t="s">
        <v>2</v>
      </c>
      <c r="N9977" t="b">
        <f t="shared" si="941"/>
        <v>1</v>
      </c>
      <c r="O9977" t="b">
        <f t="shared" si="942"/>
        <v>1</v>
      </c>
      <c r="P9977" t="b">
        <f t="shared" si="943"/>
        <v>1</v>
      </c>
    </row>
    <row r="9978" spans="2:16" x14ac:dyDescent="0.25">
      <c r="B9978" s="23">
        <f>'Raw data (base scenario)'!A9970</f>
        <v>9964</v>
      </c>
      <c r="C9978" s="23" t="str">
        <f>'Raw data (base scenario)'!B9970</f>
        <v>I</v>
      </c>
      <c r="D9978" s="23" t="str">
        <f>'Raw data (base scenario)'!C9970</f>
        <v>S</v>
      </c>
      <c r="E9978" t="b">
        <f t="shared" si="938"/>
        <v>1</v>
      </c>
      <c r="F9978" t="b">
        <f t="shared" si="939"/>
        <v>1</v>
      </c>
      <c r="G9978" t="str">
        <f t="shared" si="940"/>
        <v>N/A</v>
      </c>
      <c r="K9978" s="28">
        <v>9964</v>
      </c>
      <c r="L9978" s="28" t="s">
        <v>1</v>
      </c>
      <c r="M9978" s="28" t="s">
        <v>1</v>
      </c>
      <c r="N9978" t="b">
        <f t="shared" si="941"/>
        <v>1</v>
      </c>
      <c r="O9978" t="b">
        <f t="shared" si="942"/>
        <v>1</v>
      </c>
      <c r="P9978" t="str">
        <f t="shared" si="943"/>
        <v>N/A</v>
      </c>
    </row>
    <row r="9979" spans="2:16" x14ac:dyDescent="0.25">
      <c r="B9979" s="23">
        <f>'Raw data (base scenario)'!A9971</f>
        <v>9965</v>
      </c>
      <c r="C9979" s="23" t="str">
        <f>'Raw data (base scenario)'!B9971</f>
        <v>D</v>
      </c>
      <c r="D9979" s="23" t="str">
        <f>'Raw data (base scenario)'!C9971</f>
        <v>D</v>
      </c>
      <c r="E9979" t="b">
        <f t="shared" si="938"/>
        <v>1</v>
      </c>
      <c r="F9979" t="b">
        <f t="shared" si="939"/>
        <v>1</v>
      </c>
      <c r="G9979" t="b">
        <f t="shared" si="940"/>
        <v>1</v>
      </c>
      <c r="K9979" s="28">
        <v>9965</v>
      </c>
      <c r="L9979" s="28" t="s">
        <v>1</v>
      </c>
      <c r="M9979" s="28" t="s">
        <v>1</v>
      </c>
      <c r="N9979" t="b">
        <f t="shared" si="941"/>
        <v>1</v>
      </c>
      <c r="O9979" t="b">
        <f t="shared" si="942"/>
        <v>1</v>
      </c>
      <c r="P9979" t="str">
        <f t="shared" si="943"/>
        <v>N/A</v>
      </c>
    </row>
    <row r="9980" spans="2:16" x14ac:dyDescent="0.25">
      <c r="B9980" s="23">
        <f>'Raw data (base scenario)'!A9972</f>
        <v>9966</v>
      </c>
      <c r="C9980" s="23" t="str">
        <f>'Raw data (base scenario)'!B9972</f>
        <v>H</v>
      </c>
      <c r="D9980" s="23" t="str">
        <f>'Raw data (base scenario)'!C9972</f>
        <v>H</v>
      </c>
      <c r="E9980" t="b">
        <f t="shared" si="938"/>
        <v>1</v>
      </c>
      <c r="F9980" t="b">
        <f t="shared" si="939"/>
        <v>1</v>
      </c>
      <c r="G9980" t="str">
        <f t="shared" si="940"/>
        <v>N/A</v>
      </c>
      <c r="K9980" s="28">
        <v>9966</v>
      </c>
      <c r="L9980" s="28" t="s">
        <v>1</v>
      </c>
      <c r="M9980" s="28" t="s">
        <v>1</v>
      </c>
      <c r="N9980" t="b">
        <f t="shared" si="941"/>
        <v>1</v>
      </c>
      <c r="O9980" t="b">
        <f t="shared" si="942"/>
        <v>1</v>
      </c>
      <c r="P9980" t="str">
        <f t="shared" si="943"/>
        <v>N/A</v>
      </c>
    </row>
    <row r="9981" spans="2:16" x14ac:dyDescent="0.25">
      <c r="B9981" s="23">
        <f>'Raw data (base scenario)'!A9973</f>
        <v>9967</v>
      </c>
      <c r="C9981" s="23" t="str">
        <f>'Raw data (base scenario)'!B9973</f>
        <v>H</v>
      </c>
      <c r="D9981" s="23" t="str">
        <f>'Raw data (base scenario)'!C9973</f>
        <v>H</v>
      </c>
      <c r="E9981" t="b">
        <f t="shared" si="938"/>
        <v>1</v>
      </c>
      <c r="F9981" t="b">
        <f t="shared" si="939"/>
        <v>1</v>
      </c>
      <c r="G9981" t="str">
        <f t="shared" si="940"/>
        <v>N/A</v>
      </c>
      <c r="K9981" s="28">
        <v>9967</v>
      </c>
      <c r="L9981" s="28" t="s">
        <v>2</v>
      </c>
      <c r="M9981" s="28" t="s">
        <v>2</v>
      </c>
      <c r="N9981" t="b">
        <f t="shared" si="941"/>
        <v>1</v>
      </c>
      <c r="O9981" t="b">
        <f t="shared" si="942"/>
        <v>1</v>
      </c>
      <c r="P9981" t="b">
        <f t="shared" si="943"/>
        <v>1</v>
      </c>
    </row>
    <row r="9982" spans="2:16" x14ac:dyDescent="0.25">
      <c r="B9982" s="23">
        <f>'Raw data (base scenario)'!A9974</f>
        <v>9968</v>
      </c>
      <c r="C9982" s="23" t="str">
        <f>'Raw data (base scenario)'!B9974</f>
        <v>H</v>
      </c>
      <c r="D9982" s="23" t="str">
        <f>'Raw data (base scenario)'!C9974</f>
        <v>H</v>
      </c>
      <c r="E9982" t="b">
        <f t="shared" si="938"/>
        <v>1</v>
      </c>
      <c r="F9982" t="b">
        <f t="shared" si="939"/>
        <v>1</v>
      </c>
      <c r="G9982" t="str">
        <f t="shared" si="940"/>
        <v>N/A</v>
      </c>
      <c r="K9982" s="28">
        <v>9968</v>
      </c>
      <c r="L9982" s="28" t="s">
        <v>2</v>
      </c>
      <c r="M9982" s="28" t="s">
        <v>2</v>
      </c>
      <c r="N9982" t="b">
        <f t="shared" si="941"/>
        <v>1</v>
      </c>
      <c r="O9982" t="b">
        <f t="shared" si="942"/>
        <v>1</v>
      </c>
      <c r="P9982" t="b">
        <f t="shared" si="943"/>
        <v>1</v>
      </c>
    </row>
    <row r="9983" spans="2:16" x14ac:dyDescent="0.25">
      <c r="B9983" s="23">
        <f>'Raw data (base scenario)'!A9975</f>
        <v>9969</v>
      </c>
      <c r="C9983" s="23" t="str">
        <f>'Raw data (base scenario)'!B9975</f>
        <v>D</v>
      </c>
      <c r="D9983" s="23" t="str">
        <f>'Raw data (base scenario)'!C9975</f>
        <v>D</v>
      </c>
      <c r="E9983" t="b">
        <f t="shared" si="938"/>
        <v>1</v>
      </c>
      <c r="F9983" t="b">
        <f t="shared" si="939"/>
        <v>1</v>
      </c>
      <c r="G9983" t="b">
        <f t="shared" si="940"/>
        <v>1</v>
      </c>
      <c r="K9983" s="28">
        <v>9969</v>
      </c>
      <c r="L9983" s="28" t="s">
        <v>2</v>
      </c>
      <c r="M9983" s="28" t="s">
        <v>2</v>
      </c>
      <c r="N9983" t="b">
        <f t="shared" si="941"/>
        <v>1</v>
      </c>
      <c r="O9983" t="b">
        <f t="shared" si="942"/>
        <v>1</v>
      </c>
      <c r="P9983" t="b">
        <f t="shared" si="943"/>
        <v>1</v>
      </c>
    </row>
    <row r="9984" spans="2:16" x14ac:dyDescent="0.25">
      <c r="B9984" s="23">
        <f>'Raw data (base scenario)'!A9976</f>
        <v>9970</v>
      </c>
      <c r="C9984" s="23" t="str">
        <f>'Raw data (base scenario)'!B9976</f>
        <v>D</v>
      </c>
      <c r="D9984" s="23" t="str">
        <f>'Raw data (base scenario)'!C9976</f>
        <v>D</v>
      </c>
      <c r="E9984" t="b">
        <f t="shared" si="938"/>
        <v>1</v>
      </c>
      <c r="F9984" t="b">
        <f t="shared" si="939"/>
        <v>1</v>
      </c>
      <c r="G9984" t="b">
        <f t="shared" si="940"/>
        <v>1</v>
      </c>
      <c r="K9984" s="28">
        <v>9970</v>
      </c>
      <c r="L9984" s="28" t="s">
        <v>18</v>
      </c>
      <c r="M9984" s="28" t="s">
        <v>2</v>
      </c>
      <c r="N9984" t="b">
        <f t="shared" si="941"/>
        <v>1</v>
      </c>
      <c r="O9984" t="b">
        <f t="shared" si="942"/>
        <v>1</v>
      </c>
      <c r="P9984" t="str">
        <f t="shared" si="943"/>
        <v>N/A</v>
      </c>
    </row>
    <row r="9985" spans="2:16" x14ac:dyDescent="0.25">
      <c r="B9985" s="23">
        <f>'Raw data (base scenario)'!A9977</f>
        <v>9971</v>
      </c>
      <c r="C9985" s="23" t="str">
        <f>'Raw data (base scenario)'!B9977</f>
        <v>D</v>
      </c>
      <c r="D9985" s="23" t="str">
        <f>'Raw data (base scenario)'!C9977</f>
        <v>D</v>
      </c>
      <c r="E9985" t="b">
        <f t="shared" si="938"/>
        <v>1</v>
      </c>
      <c r="F9985" t="b">
        <f t="shared" si="939"/>
        <v>1</v>
      </c>
      <c r="G9985" t="b">
        <f t="shared" si="940"/>
        <v>1</v>
      </c>
      <c r="K9985" s="28">
        <v>9971</v>
      </c>
      <c r="L9985" s="28" t="s">
        <v>2</v>
      </c>
      <c r="M9985" s="28" t="s">
        <v>2</v>
      </c>
      <c r="N9985" t="b">
        <f t="shared" si="941"/>
        <v>1</v>
      </c>
      <c r="O9985" t="b">
        <f t="shared" si="942"/>
        <v>1</v>
      </c>
      <c r="P9985" t="b">
        <f t="shared" si="943"/>
        <v>1</v>
      </c>
    </row>
    <row r="9986" spans="2:16" x14ac:dyDescent="0.25">
      <c r="B9986" s="23">
        <f>'Raw data (base scenario)'!A9978</f>
        <v>9972</v>
      </c>
      <c r="C9986" s="23" t="str">
        <f>'Raw data (base scenario)'!B9978</f>
        <v>I</v>
      </c>
      <c r="D9986" s="23" t="str">
        <f>'Raw data (base scenario)'!C9978</f>
        <v>D</v>
      </c>
      <c r="E9986" t="b">
        <f t="shared" si="938"/>
        <v>1</v>
      </c>
      <c r="F9986" t="b">
        <f t="shared" si="939"/>
        <v>1</v>
      </c>
      <c r="G9986" t="str">
        <f t="shared" si="940"/>
        <v>N/A</v>
      </c>
      <c r="K9986" s="28">
        <v>9972</v>
      </c>
      <c r="L9986" s="28" t="s">
        <v>3</v>
      </c>
      <c r="M9986" s="28" t="s">
        <v>1</v>
      </c>
      <c r="N9986" t="b">
        <f t="shared" si="941"/>
        <v>1</v>
      </c>
      <c r="O9986" t="b">
        <f t="shared" si="942"/>
        <v>1</v>
      </c>
      <c r="P9986" t="str">
        <f t="shared" si="943"/>
        <v>N/A</v>
      </c>
    </row>
    <row r="9987" spans="2:16" x14ac:dyDescent="0.25">
      <c r="B9987" s="23">
        <f>'Raw data (base scenario)'!A9979</f>
        <v>9973</v>
      </c>
      <c r="C9987" s="23" t="str">
        <f>'Raw data (base scenario)'!B9979</f>
        <v>D</v>
      </c>
      <c r="D9987" s="23" t="str">
        <f>'Raw data (base scenario)'!C9979</f>
        <v>D</v>
      </c>
      <c r="E9987" t="b">
        <f t="shared" si="938"/>
        <v>1</v>
      </c>
      <c r="F9987" t="b">
        <f t="shared" si="939"/>
        <v>1</v>
      </c>
      <c r="G9987" t="b">
        <f t="shared" si="940"/>
        <v>1</v>
      </c>
      <c r="K9987" s="28">
        <v>9973</v>
      </c>
      <c r="L9987" s="28" t="s">
        <v>3</v>
      </c>
      <c r="M9987" s="28" t="s">
        <v>1</v>
      </c>
      <c r="N9987" t="b">
        <f t="shared" si="941"/>
        <v>1</v>
      </c>
      <c r="O9987" t="b">
        <f t="shared" si="942"/>
        <v>1</v>
      </c>
      <c r="P9987" t="str">
        <f t="shared" si="943"/>
        <v>N/A</v>
      </c>
    </row>
    <row r="9988" spans="2:16" x14ac:dyDescent="0.25">
      <c r="B9988" s="23">
        <f>'Raw data (base scenario)'!A9980</f>
        <v>9974</v>
      </c>
      <c r="C9988" s="23" t="str">
        <f>'Raw data (base scenario)'!B9980</f>
        <v>S</v>
      </c>
      <c r="D9988" s="23" t="str">
        <f>'Raw data (base scenario)'!C9980</f>
        <v>H</v>
      </c>
      <c r="E9988" t="b">
        <f t="shared" si="938"/>
        <v>1</v>
      </c>
      <c r="F9988" t="b">
        <f t="shared" si="939"/>
        <v>1</v>
      </c>
      <c r="G9988" t="str">
        <f t="shared" si="940"/>
        <v>N/A</v>
      </c>
      <c r="K9988" s="28">
        <v>9974</v>
      </c>
      <c r="L9988" s="28" t="s">
        <v>2</v>
      </c>
      <c r="M9988" s="28" t="s">
        <v>2</v>
      </c>
      <c r="N9988" t="b">
        <f t="shared" si="941"/>
        <v>1</v>
      </c>
      <c r="O9988" t="b">
        <f t="shared" si="942"/>
        <v>1</v>
      </c>
      <c r="P9988" t="b">
        <f t="shared" si="943"/>
        <v>1</v>
      </c>
    </row>
    <row r="9989" spans="2:16" x14ac:dyDescent="0.25">
      <c r="B9989" s="23">
        <f>'Raw data (base scenario)'!A9981</f>
        <v>9975</v>
      </c>
      <c r="C9989" s="23" t="str">
        <f>'Raw data (base scenario)'!B9981</f>
        <v>S</v>
      </c>
      <c r="D9989" s="23" t="str">
        <f>'Raw data (base scenario)'!C9981</f>
        <v>H</v>
      </c>
      <c r="E9989" t="b">
        <f t="shared" si="938"/>
        <v>1</v>
      </c>
      <c r="F9989" t="b">
        <f t="shared" si="939"/>
        <v>1</v>
      </c>
      <c r="G9989" t="str">
        <f t="shared" si="940"/>
        <v>N/A</v>
      </c>
      <c r="K9989" s="28">
        <v>9975</v>
      </c>
      <c r="L9989" s="28" t="s">
        <v>3</v>
      </c>
      <c r="M9989" s="28" t="s">
        <v>1</v>
      </c>
      <c r="N9989" t="b">
        <f t="shared" si="941"/>
        <v>1</v>
      </c>
      <c r="O9989" t="b">
        <f t="shared" si="942"/>
        <v>1</v>
      </c>
      <c r="P9989" t="str">
        <f t="shared" si="943"/>
        <v>N/A</v>
      </c>
    </row>
    <row r="9990" spans="2:16" x14ac:dyDescent="0.25">
      <c r="B9990" s="23">
        <f>'Raw data (base scenario)'!A9982</f>
        <v>9976</v>
      </c>
      <c r="C9990" s="23" t="str">
        <f>'Raw data (base scenario)'!B9982</f>
        <v>D</v>
      </c>
      <c r="D9990" s="23" t="str">
        <f>'Raw data (base scenario)'!C9982</f>
        <v>D</v>
      </c>
      <c r="E9990" t="b">
        <f t="shared" si="938"/>
        <v>1</v>
      </c>
      <c r="F9990" t="b">
        <f t="shared" si="939"/>
        <v>1</v>
      </c>
      <c r="G9990" t="b">
        <f t="shared" si="940"/>
        <v>1</v>
      </c>
      <c r="K9990" s="28">
        <v>9976</v>
      </c>
      <c r="L9990" s="28" t="s">
        <v>1</v>
      </c>
      <c r="M9990" s="28" t="s">
        <v>1</v>
      </c>
      <c r="N9990" t="b">
        <f t="shared" si="941"/>
        <v>1</v>
      </c>
      <c r="O9990" t="b">
        <f t="shared" si="942"/>
        <v>1</v>
      </c>
      <c r="P9990" t="str">
        <f t="shared" si="943"/>
        <v>N/A</v>
      </c>
    </row>
    <row r="9991" spans="2:16" x14ac:dyDescent="0.25">
      <c r="B9991" s="23">
        <f>'Raw data (base scenario)'!A9983</f>
        <v>9977</v>
      </c>
      <c r="C9991" s="23" t="str">
        <f>'Raw data (base scenario)'!B9983</f>
        <v>S</v>
      </c>
      <c r="D9991" s="23" t="str">
        <f>'Raw data (base scenario)'!C9983</f>
        <v>H</v>
      </c>
      <c r="E9991" t="b">
        <f t="shared" si="938"/>
        <v>1</v>
      </c>
      <c r="F9991" t="b">
        <f t="shared" si="939"/>
        <v>1</v>
      </c>
      <c r="G9991" t="str">
        <f t="shared" si="940"/>
        <v>N/A</v>
      </c>
      <c r="K9991" s="28">
        <v>9977</v>
      </c>
      <c r="L9991" s="28" t="s">
        <v>2</v>
      </c>
      <c r="M9991" s="28" t="s">
        <v>2</v>
      </c>
      <c r="N9991" t="b">
        <f t="shared" si="941"/>
        <v>1</v>
      </c>
      <c r="O9991" t="b">
        <f t="shared" si="942"/>
        <v>1</v>
      </c>
      <c r="P9991" t="b">
        <f t="shared" si="943"/>
        <v>1</v>
      </c>
    </row>
    <row r="9992" spans="2:16" x14ac:dyDescent="0.25">
      <c r="B9992" s="23">
        <f>'Raw data (base scenario)'!A9984</f>
        <v>9978</v>
      </c>
      <c r="C9992" s="23" t="str">
        <f>'Raw data (base scenario)'!B9984</f>
        <v>H</v>
      </c>
      <c r="D9992" s="23" t="str">
        <f>'Raw data (base scenario)'!C9984</f>
        <v>H</v>
      </c>
      <c r="E9992" t="b">
        <f t="shared" si="938"/>
        <v>1</v>
      </c>
      <c r="F9992" t="b">
        <f t="shared" si="939"/>
        <v>1</v>
      </c>
      <c r="G9992" t="str">
        <f t="shared" si="940"/>
        <v>N/A</v>
      </c>
      <c r="K9992" s="28">
        <v>9978</v>
      </c>
      <c r="L9992" s="28" t="s">
        <v>1</v>
      </c>
      <c r="M9992" s="28" t="s">
        <v>1</v>
      </c>
      <c r="N9992" t="b">
        <f t="shared" si="941"/>
        <v>1</v>
      </c>
      <c r="O9992" t="b">
        <f t="shared" si="942"/>
        <v>1</v>
      </c>
      <c r="P9992" t="str">
        <f t="shared" si="943"/>
        <v>N/A</v>
      </c>
    </row>
    <row r="9993" spans="2:16" x14ac:dyDescent="0.25">
      <c r="B9993" s="23">
        <f>'Raw data (base scenario)'!A9985</f>
        <v>9979</v>
      </c>
      <c r="C9993" s="23" t="str">
        <f>'Raw data (base scenario)'!B9985</f>
        <v>D</v>
      </c>
      <c r="D9993" s="23" t="str">
        <f>'Raw data (base scenario)'!C9985</f>
        <v>D</v>
      </c>
      <c r="E9993" t="b">
        <f t="shared" si="938"/>
        <v>1</v>
      </c>
      <c r="F9993" t="b">
        <f t="shared" si="939"/>
        <v>1</v>
      </c>
      <c r="G9993" t="b">
        <f t="shared" si="940"/>
        <v>1</v>
      </c>
      <c r="K9993" s="28">
        <v>9979</v>
      </c>
      <c r="L9993" s="28" t="s">
        <v>1</v>
      </c>
      <c r="M9993" s="28" t="s">
        <v>1</v>
      </c>
      <c r="N9993" t="b">
        <f t="shared" si="941"/>
        <v>1</v>
      </c>
      <c r="O9993" t="b">
        <f t="shared" si="942"/>
        <v>1</v>
      </c>
      <c r="P9993" t="str">
        <f t="shared" si="943"/>
        <v>N/A</v>
      </c>
    </row>
    <row r="9994" spans="2:16" x14ac:dyDescent="0.25">
      <c r="B9994" s="23">
        <f>'Raw data (base scenario)'!A9986</f>
        <v>9980</v>
      </c>
      <c r="C9994" s="23" t="str">
        <f>'Raw data (base scenario)'!B9986</f>
        <v>H</v>
      </c>
      <c r="D9994" s="23" t="str">
        <f>'Raw data (base scenario)'!C9986</f>
        <v>H</v>
      </c>
      <c r="E9994" t="b">
        <f t="shared" si="938"/>
        <v>1</v>
      </c>
      <c r="F9994" t="b">
        <f t="shared" si="939"/>
        <v>1</v>
      </c>
      <c r="G9994" t="str">
        <f t="shared" si="940"/>
        <v>N/A</v>
      </c>
      <c r="K9994" s="28">
        <v>9980</v>
      </c>
      <c r="L9994" s="28" t="s">
        <v>3</v>
      </c>
      <c r="M9994" s="28" t="s">
        <v>1</v>
      </c>
      <c r="N9994" t="b">
        <f t="shared" si="941"/>
        <v>1</v>
      </c>
      <c r="O9994" t="b">
        <f t="shared" si="942"/>
        <v>1</v>
      </c>
      <c r="P9994" t="str">
        <f t="shared" si="943"/>
        <v>N/A</v>
      </c>
    </row>
    <row r="9995" spans="2:16" x14ac:dyDescent="0.25">
      <c r="B9995" s="23">
        <f>'Raw data (base scenario)'!A9987</f>
        <v>9981</v>
      </c>
      <c r="C9995" s="23" t="str">
        <f>'Raw data (base scenario)'!B9987</f>
        <v>H</v>
      </c>
      <c r="D9995" s="23" t="str">
        <f>'Raw data (base scenario)'!C9987</f>
        <v>H</v>
      </c>
      <c r="E9995" t="b">
        <f t="shared" si="938"/>
        <v>1</v>
      </c>
      <c r="F9995" t="b">
        <f t="shared" si="939"/>
        <v>1</v>
      </c>
      <c r="G9995" t="str">
        <f t="shared" si="940"/>
        <v>N/A</v>
      </c>
      <c r="K9995" s="28">
        <v>9981</v>
      </c>
      <c r="L9995" s="28" t="s">
        <v>1</v>
      </c>
      <c r="M9995" s="28" t="s">
        <v>1</v>
      </c>
      <c r="N9995" t="b">
        <f t="shared" si="941"/>
        <v>1</v>
      </c>
      <c r="O9995" t="b">
        <f t="shared" si="942"/>
        <v>1</v>
      </c>
      <c r="P9995" t="str">
        <f t="shared" si="943"/>
        <v>N/A</v>
      </c>
    </row>
    <row r="9996" spans="2:16" x14ac:dyDescent="0.25">
      <c r="B9996" s="23">
        <f>'Raw data (base scenario)'!A9988</f>
        <v>9982</v>
      </c>
      <c r="C9996" s="23" t="str">
        <f>'Raw data (base scenario)'!B9988</f>
        <v>S</v>
      </c>
      <c r="D9996" s="23" t="str">
        <f>'Raw data (base scenario)'!C9988</f>
        <v>H</v>
      </c>
      <c r="E9996" t="b">
        <f t="shared" si="938"/>
        <v>1</v>
      </c>
      <c r="F9996" t="b">
        <f t="shared" si="939"/>
        <v>1</v>
      </c>
      <c r="G9996" t="str">
        <f t="shared" si="940"/>
        <v>N/A</v>
      </c>
      <c r="K9996" s="28">
        <v>9982</v>
      </c>
      <c r="L9996" s="28" t="s">
        <v>18</v>
      </c>
      <c r="M9996" s="28" t="s">
        <v>2</v>
      </c>
      <c r="N9996" t="b">
        <f t="shared" si="941"/>
        <v>1</v>
      </c>
      <c r="O9996" t="b">
        <f t="shared" si="942"/>
        <v>1</v>
      </c>
      <c r="P9996" t="str">
        <f t="shared" si="943"/>
        <v>N/A</v>
      </c>
    </row>
    <row r="9997" spans="2:16" x14ac:dyDescent="0.25">
      <c r="B9997" s="23">
        <f>'Raw data (base scenario)'!A9989</f>
        <v>9983</v>
      </c>
      <c r="C9997" s="23" t="str">
        <f>'Raw data (base scenario)'!B9989</f>
        <v>H</v>
      </c>
      <c r="D9997" s="23" t="str">
        <f>'Raw data (base scenario)'!C9989</f>
        <v>H</v>
      </c>
      <c r="E9997" t="b">
        <f t="shared" si="938"/>
        <v>1</v>
      </c>
      <c r="F9997" t="b">
        <f t="shared" si="939"/>
        <v>1</v>
      </c>
      <c r="G9997" t="str">
        <f t="shared" si="940"/>
        <v>N/A</v>
      </c>
      <c r="K9997" s="28">
        <v>9983</v>
      </c>
      <c r="L9997" s="28" t="s">
        <v>2</v>
      </c>
      <c r="M9997" s="28" t="s">
        <v>2</v>
      </c>
      <c r="N9997" t="b">
        <f t="shared" si="941"/>
        <v>1</v>
      </c>
      <c r="O9997" t="b">
        <f t="shared" si="942"/>
        <v>1</v>
      </c>
      <c r="P9997" t="b">
        <f t="shared" si="943"/>
        <v>1</v>
      </c>
    </row>
    <row r="9998" spans="2:16" x14ac:dyDescent="0.25">
      <c r="B9998" s="23">
        <f>'Raw data (base scenario)'!A9990</f>
        <v>9984</v>
      </c>
      <c r="C9998" s="23" t="str">
        <f>'Raw data (base scenario)'!B9990</f>
        <v>I</v>
      </c>
      <c r="D9998" s="23" t="str">
        <f>'Raw data (base scenario)'!C9990</f>
        <v>D</v>
      </c>
      <c r="E9998" t="b">
        <f t="shared" si="938"/>
        <v>1</v>
      </c>
      <c r="F9998" t="b">
        <f t="shared" si="939"/>
        <v>1</v>
      </c>
      <c r="G9998" t="str">
        <f t="shared" si="940"/>
        <v>N/A</v>
      </c>
      <c r="K9998" s="28">
        <v>9984</v>
      </c>
      <c r="L9998" s="28" t="s">
        <v>18</v>
      </c>
      <c r="M9998" s="28" t="s">
        <v>1</v>
      </c>
      <c r="N9998" t="b">
        <f t="shared" si="941"/>
        <v>1</v>
      </c>
      <c r="O9998" t="b">
        <f t="shared" si="942"/>
        <v>1</v>
      </c>
      <c r="P9998" t="str">
        <f t="shared" si="943"/>
        <v>N/A</v>
      </c>
    </row>
    <row r="9999" spans="2:16" x14ac:dyDescent="0.25">
      <c r="B9999" s="23">
        <f>'Raw data (base scenario)'!A9991</f>
        <v>9985</v>
      </c>
      <c r="C9999" s="23" t="str">
        <f>'Raw data (base scenario)'!B9991</f>
        <v>D</v>
      </c>
      <c r="D9999" s="23" t="str">
        <f>'Raw data (base scenario)'!C9991</f>
        <v>D</v>
      </c>
      <c r="E9999" t="b">
        <f t="shared" ref="E9999:E10062" si="944">OR(C9999=$A$4,C9999=$A$5,C9999=$A$6,C9999=$A$7)</f>
        <v>1</v>
      </c>
      <c r="F9999" t="b">
        <f t="shared" ref="F9999:F10062" si="945">OR(D9999=$A$4,D9999=$A$5,D9999=$A$6,D9999=$A$7)</f>
        <v>1</v>
      </c>
      <c r="G9999" t="b">
        <f t="shared" si="940"/>
        <v>1</v>
      </c>
      <c r="K9999" s="28">
        <v>9985</v>
      </c>
      <c r="L9999" s="28" t="s">
        <v>3</v>
      </c>
      <c r="M9999" s="28" t="s">
        <v>1</v>
      </c>
      <c r="N9999" t="b">
        <f t="shared" si="941"/>
        <v>1</v>
      </c>
      <c r="O9999" t="b">
        <f t="shared" si="942"/>
        <v>1</v>
      </c>
      <c r="P9999" t="str">
        <f t="shared" si="943"/>
        <v>N/A</v>
      </c>
    </row>
    <row r="10000" spans="2:16" x14ac:dyDescent="0.25">
      <c r="B10000" s="23">
        <f>'Raw data (base scenario)'!A9992</f>
        <v>9986</v>
      </c>
      <c r="C10000" s="23" t="str">
        <f>'Raw data (base scenario)'!B9992</f>
        <v>I</v>
      </c>
      <c r="D10000" s="23" t="str">
        <f>'Raw data (base scenario)'!C9992</f>
        <v>H</v>
      </c>
      <c r="E10000" t="b">
        <f t="shared" si="944"/>
        <v>1</v>
      </c>
      <c r="F10000" t="b">
        <f t="shared" si="945"/>
        <v>1</v>
      </c>
      <c r="G10000" t="str">
        <f t="shared" ref="G10000:G10063" si="946">IF(C10000="D",D10000="D","N/A")</f>
        <v>N/A</v>
      </c>
      <c r="K10000" s="28">
        <v>9986</v>
      </c>
      <c r="L10000" s="28" t="s">
        <v>18</v>
      </c>
      <c r="M10000" s="28" t="s">
        <v>1</v>
      </c>
      <c r="N10000" t="b">
        <f t="shared" si="941"/>
        <v>1</v>
      </c>
      <c r="O10000" t="b">
        <f t="shared" si="942"/>
        <v>1</v>
      </c>
      <c r="P10000" t="str">
        <f t="shared" si="943"/>
        <v>N/A</v>
      </c>
    </row>
    <row r="10001" spans="2:16" x14ac:dyDescent="0.25">
      <c r="B10001" s="23">
        <f>'Raw data (base scenario)'!A9993</f>
        <v>9987</v>
      </c>
      <c r="C10001" s="23" t="str">
        <f>'Raw data (base scenario)'!B9993</f>
        <v>S</v>
      </c>
      <c r="D10001" s="23" t="str">
        <f>'Raw data (base scenario)'!C9993</f>
        <v>H</v>
      </c>
      <c r="E10001" t="b">
        <f t="shared" si="944"/>
        <v>1</v>
      </c>
      <c r="F10001" t="b">
        <f t="shared" si="945"/>
        <v>1</v>
      </c>
      <c r="G10001" t="str">
        <f t="shared" si="946"/>
        <v>N/A</v>
      </c>
      <c r="K10001" s="28">
        <v>9987</v>
      </c>
      <c r="L10001" s="28" t="s">
        <v>3</v>
      </c>
      <c r="M10001" s="28" t="s">
        <v>1</v>
      </c>
      <c r="N10001" t="b">
        <f t="shared" si="941"/>
        <v>1</v>
      </c>
      <c r="O10001" t="b">
        <f t="shared" si="942"/>
        <v>1</v>
      </c>
      <c r="P10001" t="str">
        <f t="shared" si="943"/>
        <v>N/A</v>
      </c>
    </row>
    <row r="10002" spans="2:16" x14ac:dyDescent="0.25">
      <c r="B10002" s="23">
        <f>'Raw data (base scenario)'!A9994</f>
        <v>9988</v>
      </c>
      <c r="C10002" s="23" t="str">
        <f>'Raw data (base scenario)'!B9994</f>
        <v>I</v>
      </c>
      <c r="D10002" s="23" t="str">
        <f>'Raw data (base scenario)'!C9994</f>
        <v>H</v>
      </c>
      <c r="E10002" t="b">
        <f t="shared" si="944"/>
        <v>1</v>
      </c>
      <c r="F10002" t="b">
        <f t="shared" si="945"/>
        <v>1</v>
      </c>
      <c r="G10002" t="str">
        <f t="shared" si="946"/>
        <v>N/A</v>
      </c>
      <c r="K10002" s="28">
        <v>9988</v>
      </c>
      <c r="L10002" s="28" t="s">
        <v>18</v>
      </c>
      <c r="M10002" s="28" t="s">
        <v>3</v>
      </c>
      <c r="N10002" t="b">
        <f t="shared" si="941"/>
        <v>1</v>
      </c>
      <c r="O10002" t="b">
        <f t="shared" si="942"/>
        <v>1</v>
      </c>
      <c r="P10002" t="str">
        <f t="shared" si="943"/>
        <v>N/A</v>
      </c>
    </row>
    <row r="10003" spans="2:16" x14ac:dyDescent="0.25">
      <c r="B10003" s="23">
        <f>'Raw data (base scenario)'!A9995</f>
        <v>9989</v>
      </c>
      <c r="C10003" s="23" t="str">
        <f>'Raw data (base scenario)'!B9995</f>
        <v>S</v>
      </c>
      <c r="D10003" s="23" t="str">
        <f>'Raw data (base scenario)'!C9995</f>
        <v>H</v>
      </c>
      <c r="E10003" t="b">
        <f t="shared" si="944"/>
        <v>1</v>
      </c>
      <c r="F10003" t="b">
        <f t="shared" si="945"/>
        <v>1</v>
      </c>
      <c r="G10003" t="str">
        <f t="shared" si="946"/>
        <v>N/A</v>
      </c>
      <c r="K10003" s="28">
        <v>9989</v>
      </c>
      <c r="L10003" s="28" t="s">
        <v>18</v>
      </c>
      <c r="M10003" s="28" t="s">
        <v>18</v>
      </c>
      <c r="N10003" t="b">
        <f t="shared" si="941"/>
        <v>1</v>
      </c>
      <c r="O10003" t="b">
        <f t="shared" si="942"/>
        <v>1</v>
      </c>
      <c r="P10003" t="str">
        <f t="shared" si="943"/>
        <v>N/A</v>
      </c>
    </row>
    <row r="10004" spans="2:16" x14ac:dyDescent="0.25">
      <c r="B10004" s="23">
        <f>'Raw data (base scenario)'!A9996</f>
        <v>9990</v>
      </c>
      <c r="C10004" s="23" t="str">
        <f>'Raw data (base scenario)'!B9996</f>
        <v>I</v>
      </c>
      <c r="D10004" s="23" t="str">
        <f>'Raw data (base scenario)'!C9996</f>
        <v>S</v>
      </c>
      <c r="E10004" t="b">
        <f t="shared" si="944"/>
        <v>1</v>
      </c>
      <c r="F10004" t="b">
        <f t="shared" si="945"/>
        <v>1</v>
      </c>
      <c r="G10004" t="str">
        <f t="shared" si="946"/>
        <v>N/A</v>
      </c>
      <c r="K10004" s="28">
        <v>9990</v>
      </c>
      <c r="L10004" s="28" t="s">
        <v>1</v>
      </c>
      <c r="M10004" s="28" t="s">
        <v>1</v>
      </c>
      <c r="N10004" t="b">
        <f t="shared" si="941"/>
        <v>1</v>
      </c>
      <c r="O10004" t="b">
        <f t="shared" si="942"/>
        <v>1</v>
      </c>
      <c r="P10004" t="str">
        <f t="shared" si="943"/>
        <v>N/A</v>
      </c>
    </row>
    <row r="10005" spans="2:16" x14ac:dyDescent="0.25">
      <c r="B10005" s="23">
        <f>'Raw data (base scenario)'!A9997</f>
        <v>9991</v>
      </c>
      <c r="C10005" s="23" t="str">
        <f>'Raw data (base scenario)'!B9997</f>
        <v>I</v>
      </c>
      <c r="D10005" s="23" t="str">
        <f>'Raw data (base scenario)'!C9997</f>
        <v>I</v>
      </c>
      <c r="E10005" t="b">
        <f t="shared" si="944"/>
        <v>1</v>
      </c>
      <c r="F10005" t="b">
        <f t="shared" si="945"/>
        <v>1</v>
      </c>
      <c r="G10005" t="str">
        <f t="shared" si="946"/>
        <v>N/A</v>
      </c>
      <c r="K10005" s="28">
        <v>9991</v>
      </c>
      <c r="L10005" s="28" t="s">
        <v>2</v>
      </c>
      <c r="M10005" s="28" t="s">
        <v>2</v>
      </c>
      <c r="N10005" t="b">
        <f t="shared" si="941"/>
        <v>1</v>
      </c>
      <c r="O10005" t="b">
        <f t="shared" si="942"/>
        <v>1</v>
      </c>
      <c r="P10005" t="b">
        <f t="shared" si="943"/>
        <v>1</v>
      </c>
    </row>
    <row r="10006" spans="2:16" x14ac:dyDescent="0.25">
      <c r="B10006" s="23">
        <f>'Raw data (base scenario)'!A9998</f>
        <v>9992</v>
      </c>
      <c r="C10006" s="23" t="str">
        <f>'Raw data (base scenario)'!B9998</f>
        <v>H</v>
      </c>
      <c r="D10006" s="23" t="str">
        <f>'Raw data (base scenario)'!C9998</f>
        <v>H</v>
      </c>
      <c r="E10006" t="b">
        <f t="shared" si="944"/>
        <v>1</v>
      </c>
      <c r="F10006" t="b">
        <f t="shared" si="945"/>
        <v>1</v>
      </c>
      <c r="G10006" t="str">
        <f t="shared" si="946"/>
        <v>N/A</v>
      </c>
      <c r="K10006" s="28">
        <v>9992</v>
      </c>
      <c r="L10006" s="28" t="s">
        <v>18</v>
      </c>
      <c r="M10006" s="28" t="s">
        <v>3</v>
      </c>
      <c r="N10006" t="b">
        <f t="shared" si="941"/>
        <v>1</v>
      </c>
      <c r="O10006" t="b">
        <f t="shared" si="942"/>
        <v>1</v>
      </c>
      <c r="P10006" t="str">
        <f t="shared" si="943"/>
        <v>N/A</v>
      </c>
    </row>
    <row r="10007" spans="2:16" x14ac:dyDescent="0.25">
      <c r="B10007" s="23">
        <f>'Raw data (base scenario)'!A9999</f>
        <v>9993</v>
      </c>
      <c r="C10007" s="23" t="str">
        <f>'Raw data (base scenario)'!B9999</f>
        <v>D</v>
      </c>
      <c r="D10007" s="23" t="str">
        <f>'Raw data (base scenario)'!C9999</f>
        <v>D</v>
      </c>
      <c r="E10007" t="b">
        <f t="shared" si="944"/>
        <v>1</v>
      </c>
      <c r="F10007" t="b">
        <f t="shared" si="945"/>
        <v>1</v>
      </c>
      <c r="G10007" t="b">
        <f t="shared" si="946"/>
        <v>1</v>
      </c>
      <c r="K10007" s="28">
        <v>9993</v>
      </c>
      <c r="L10007" s="28" t="s">
        <v>2</v>
      </c>
      <c r="M10007" s="28" t="s">
        <v>2</v>
      </c>
      <c r="N10007" t="b">
        <f t="shared" si="941"/>
        <v>1</v>
      </c>
      <c r="O10007" t="b">
        <f t="shared" si="942"/>
        <v>1</v>
      </c>
      <c r="P10007" t="b">
        <f t="shared" si="943"/>
        <v>1</v>
      </c>
    </row>
    <row r="10008" spans="2:16" x14ac:dyDescent="0.25">
      <c r="B10008" s="23">
        <f>'Raw data (base scenario)'!A10000</f>
        <v>9994</v>
      </c>
      <c r="C10008" s="23" t="str">
        <f>'Raw data (base scenario)'!B10000</f>
        <v>I</v>
      </c>
      <c r="D10008" s="23" t="str">
        <f>'Raw data (base scenario)'!C10000</f>
        <v>S</v>
      </c>
      <c r="E10008" t="b">
        <f t="shared" si="944"/>
        <v>1</v>
      </c>
      <c r="F10008" t="b">
        <f t="shared" si="945"/>
        <v>1</v>
      </c>
      <c r="G10008" t="str">
        <f t="shared" si="946"/>
        <v>N/A</v>
      </c>
      <c r="K10008" s="28">
        <v>9994</v>
      </c>
      <c r="L10008" s="28" t="s">
        <v>3</v>
      </c>
      <c r="M10008" s="28" t="s">
        <v>1</v>
      </c>
      <c r="N10008" t="b">
        <f t="shared" si="941"/>
        <v>1</v>
      </c>
      <c r="O10008" t="b">
        <f t="shared" si="942"/>
        <v>1</v>
      </c>
      <c r="P10008" t="str">
        <f t="shared" si="943"/>
        <v>N/A</v>
      </c>
    </row>
    <row r="10009" spans="2:16" x14ac:dyDescent="0.25">
      <c r="B10009" s="23">
        <f>'Raw data (base scenario)'!A10001</f>
        <v>9995</v>
      </c>
      <c r="C10009" s="23" t="str">
        <f>'Raw data (base scenario)'!B10001</f>
        <v>D</v>
      </c>
      <c r="D10009" s="23" t="str">
        <f>'Raw data (base scenario)'!C10001</f>
        <v>D</v>
      </c>
      <c r="E10009" t="b">
        <f t="shared" si="944"/>
        <v>1</v>
      </c>
      <c r="F10009" t="b">
        <f t="shared" si="945"/>
        <v>1</v>
      </c>
      <c r="G10009" t="b">
        <f t="shared" si="946"/>
        <v>1</v>
      </c>
      <c r="K10009" s="28">
        <v>9995</v>
      </c>
      <c r="L10009" s="28" t="s">
        <v>1</v>
      </c>
      <c r="M10009" s="28" t="s">
        <v>1</v>
      </c>
      <c r="N10009" t="b">
        <f t="shared" si="941"/>
        <v>1</v>
      </c>
      <c r="O10009" t="b">
        <f t="shared" si="942"/>
        <v>1</v>
      </c>
      <c r="P10009" t="str">
        <f t="shared" si="943"/>
        <v>N/A</v>
      </c>
    </row>
    <row r="10010" spans="2:16" x14ac:dyDescent="0.25">
      <c r="B10010" s="23">
        <f>'Raw data (base scenario)'!A10002</f>
        <v>9996</v>
      </c>
      <c r="C10010" s="23" t="str">
        <f>'Raw data (base scenario)'!B10002</f>
        <v>S</v>
      </c>
      <c r="D10010" s="23" t="str">
        <f>'Raw data (base scenario)'!C10002</f>
        <v>H</v>
      </c>
      <c r="E10010" t="b">
        <f t="shared" si="944"/>
        <v>1</v>
      </c>
      <c r="F10010" t="b">
        <f t="shared" si="945"/>
        <v>1</v>
      </c>
      <c r="G10010" t="str">
        <f t="shared" si="946"/>
        <v>N/A</v>
      </c>
      <c r="K10010" s="28">
        <v>9996</v>
      </c>
      <c r="L10010" s="28" t="s">
        <v>2</v>
      </c>
      <c r="M10010" s="28" t="s">
        <v>2</v>
      </c>
      <c r="N10010" t="b">
        <f t="shared" ref="N10010:N10073" si="947">OR(L10010=$A$4,L10010=$A$5,L10010=$A$6,L10010=$A$7)</f>
        <v>1</v>
      </c>
      <c r="O10010" t="b">
        <f t="shared" ref="O10010:O10073" si="948">OR(M10010=$A$4,M10010=$A$5,M10010=$A$6,M10010=$A$7)</f>
        <v>1</v>
      </c>
      <c r="P10010" t="b">
        <f t="shared" ref="P10010:P10073" si="949">IF(L10010="D",M10010="D","N/A")</f>
        <v>1</v>
      </c>
    </row>
    <row r="10011" spans="2:16" x14ac:dyDescent="0.25">
      <c r="B10011" s="23">
        <f>'Raw data (base scenario)'!A10003</f>
        <v>9997</v>
      </c>
      <c r="C10011" s="23" t="str">
        <f>'Raw data (base scenario)'!B10003</f>
        <v>H</v>
      </c>
      <c r="D10011" s="23" t="str">
        <f>'Raw data (base scenario)'!C10003</f>
        <v>H</v>
      </c>
      <c r="E10011" t="b">
        <f t="shared" si="944"/>
        <v>1</v>
      </c>
      <c r="F10011" t="b">
        <f t="shared" si="945"/>
        <v>1</v>
      </c>
      <c r="G10011" t="str">
        <f t="shared" si="946"/>
        <v>N/A</v>
      </c>
      <c r="K10011" s="28">
        <v>9997</v>
      </c>
      <c r="L10011" s="28" t="s">
        <v>2</v>
      </c>
      <c r="M10011" s="28" t="s">
        <v>2</v>
      </c>
      <c r="N10011" t="b">
        <f t="shared" si="947"/>
        <v>1</v>
      </c>
      <c r="O10011" t="b">
        <f t="shared" si="948"/>
        <v>1</v>
      </c>
      <c r="P10011" t="b">
        <f t="shared" si="949"/>
        <v>1</v>
      </c>
    </row>
    <row r="10012" spans="2:16" x14ac:dyDescent="0.25">
      <c r="B10012" s="23">
        <f>'Raw data (base scenario)'!A10004</f>
        <v>9998</v>
      </c>
      <c r="C10012" s="23" t="str">
        <f>'Raw data (base scenario)'!B10004</f>
        <v>D</v>
      </c>
      <c r="D10012" s="23" t="str">
        <f>'Raw data (base scenario)'!C10004</f>
        <v>D</v>
      </c>
      <c r="E10012" t="b">
        <f t="shared" si="944"/>
        <v>1</v>
      </c>
      <c r="F10012" t="b">
        <f t="shared" si="945"/>
        <v>1</v>
      </c>
      <c r="G10012" t="b">
        <f t="shared" si="946"/>
        <v>1</v>
      </c>
      <c r="K10012" s="28">
        <v>9998</v>
      </c>
      <c r="L10012" s="28" t="s">
        <v>18</v>
      </c>
      <c r="M10012" s="28" t="s">
        <v>2</v>
      </c>
      <c r="N10012" t="b">
        <f t="shared" si="947"/>
        <v>1</v>
      </c>
      <c r="O10012" t="b">
        <f t="shared" si="948"/>
        <v>1</v>
      </c>
      <c r="P10012" t="str">
        <f t="shared" si="949"/>
        <v>N/A</v>
      </c>
    </row>
    <row r="10013" spans="2:16" x14ac:dyDescent="0.25">
      <c r="B10013" s="23">
        <f>'Raw data (base scenario)'!A10005</f>
        <v>9999</v>
      </c>
      <c r="C10013" s="23" t="str">
        <f>'Raw data (base scenario)'!B10005</f>
        <v>D</v>
      </c>
      <c r="D10013" s="23" t="str">
        <f>'Raw data (base scenario)'!C10005</f>
        <v>D</v>
      </c>
      <c r="E10013" t="b">
        <f t="shared" si="944"/>
        <v>1</v>
      </c>
      <c r="F10013" t="b">
        <f t="shared" si="945"/>
        <v>1</v>
      </c>
      <c r="G10013" t="b">
        <f t="shared" si="946"/>
        <v>1</v>
      </c>
      <c r="K10013" s="28">
        <v>9999</v>
      </c>
      <c r="L10013" s="28" t="s">
        <v>1</v>
      </c>
      <c r="M10013" s="28" t="s">
        <v>1</v>
      </c>
      <c r="N10013" t="b">
        <f t="shared" si="947"/>
        <v>1</v>
      </c>
      <c r="O10013" t="b">
        <f t="shared" si="948"/>
        <v>1</v>
      </c>
      <c r="P10013" t="str">
        <f t="shared" si="949"/>
        <v>N/A</v>
      </c>
    </row>
    <row r="10014" spans="2:16" x14ac:dyDescent="0.25">
      <c r="B10014" s="23">
        <f>'Raw data (base scenario)'!A10006</f>
        <v>10000</v>
      </c>
      <c r="C10014" s="23" t="str">
        <f>'Raw data (base scenario)'!B10006</f>
        <v>I</v>
      </c>
      <c r="D10014" s="23" t="str">
        <f>'Raw data (base scenario)'!C10006</f>
        <v>D</v>
      </c>
      <c r="E10014" t="b">
        <f t="shared" si="944"/>
        <v>1</v>
      </c>
      <c r="F10014" t="b">
        <f t="shared" si="945"/>
        <v>1</v>
      </c>
      <c r="G10014" t="str">
        <f t="shared" si="946"/>
        <v>N/A</v>
      </c>
      <c r="K10014" s="28">
        <v>10000</v>
      </c>
      <c r="L10014" s="28" t="s">
        <v>2</v>
      </c>
      <c r="M10014" s="28" t="s">
        <v>2</v>
      </c>
      <c r="N10014" t="b">
        <f t="shared" si="947"/>
        <v>1</v>
      </c>
      <c r="O10014" t="b">
        <f t="shared" si="948"/>
        <v>1</v>
      </c>
      <c r="P10014" t="b">
        <f t="shared" si="949"/>
        <v>1</v>
      </c>
    </row>
    <row r="10015" spans="2:16" x14ac:dyDescent="0.25">
      <c r="B10015" s="23">
        <f>'Raw data (base scenario)'!A10007</f>
        <v>10001</v>
      </c>
      <c r="C10015" s="23" t="str">
        <f>'Raw data (base scenario)'!B10007</f>
        <v>H</v>
      </c>
      <c r="D10015" s="23" t="str">
        <f>'Raw data (base scenario)'!C10007</f>
        <v>H</v>
      </c>
      <c r="E10015" t="b">
        <f t="shared" si="944"/>
        <v>1</v>
      </c>
      <c r="F10015" t="b">
        <f t="shared" si="945"/>
        <v>1</v>
      </c>
      <c r="G10015" t="str">
        <f t="shared" si="946"/>
        <v>N/A</v>
      </c>
      <c r="K10015" s="28">
        <v>10001</v>
      </c>
      <c r="L10015" s="28" t="s">
        <v>2</v>
      </c>
      <c r="M10015" s="28" t="s">
        <v>2</v>
      </c>
      <c r="N10015" t="b">
        <f t="shared" si="947"/>
        <v>1</v>
      </c>
      <c r="O10015" t="b">
        <f t="shared" si="948"/>
        <v>1</v>
      </c>
      <c r="P10015" t="b">
        <f t="shared" si="949"/>
        <v>1</v>
      </c>
    </row>
    <row r="10016" spans="2:16" x14ac:dyDescent="0.25">
      <c r="B10016" s="23">
        <f>'Raw data (base scenario)'!A10008</f>
        <v>10002</v>
      </c>
      <c r="C10016" s="23" t="str">
        <f>'Raw data (base scenario)'!B10008</f>
        <v>D</v>
      </c>
      <c r="D10016" s="23" t="str">
        <f>'Raw data (base scenario)'!C10008</f>
        <v>D</v>
      </c>
      <c r="E10016" t="b">
        <f t="shared" si="944"/>
        <v>1</v>
      </c>
      <c r="F10016" t="b">
        <f t="shared" si="945"/>
        <v>1</v>
      </c>
      <c r="G10016" t="b">
        <f t="shared" si="946"/>
        <v>1</v>
      </c>
      <c r="K10016" s="28">
        <v>10002</v>
      </c>
      <c r="L10016" s="28" t="s">
        <v>2</v>
      </c>
      <c r="M10016" s="28" t="s">
        <v>2</v>
      </c>
      <c r="N10016" t="b">
        <f t="shared" si="947"/>
        <v>1</v>
      </c>
      <c r="O10016" t="b">
        <f t="shared" si="948"/>
        <v>1</v>
      </c>
      <c r="P10016" t="b">
        <f t="shared" si="949"/>
        <v>1</v>
      </c>
    </row>
    <row r="10017" spans="2:16" x14ac:dyDescent="0.25">
      <c r="B10017" s="23">
        <f>'Raw data (base scenario)'!A10009</f>
        <v>10003</v>
      </c>
      <c r="C10017" s="23" t="str">
        <f>'Raw data (base scenario)'!B10009</f>
        <v>D</v>
      </c>
      <c r="D10017" s="23" t="str">
        <f>'Raw data (base scenario)'!C10009</f>
        <v>D</v>
      </c>
      <c r="E10017" t="b">
        <f t="shared" si="944"/>
        <v>1</v>
      </c>
      <c r="F10017" t="b">
        <f t="shared" si="945"/>
        <v>1</v>
      </c>
      <c r="G10017" t="b">
        <f t="shared" si="946"/>
        <v>1</v>
      </c>
      <c r="K10017" s="28">
        <v>10003</v>
      </c>
      <c r="L10017" s="28" t="s">
        <v>18</v>
      </c>
      <c r="M10017" s="28" t="s">
        <v>2</v>
      </c>
      <c r="N10017" t="b">
        <f t="shared" si="947"/>
        <v>1</v>
      </c>
      <c r="O10017" t="b">
        <f t="shared" si="948"/>
        <v>1</v>
      </c>
      <c r="P10017" t="str">
        <f t="shared" si="949"/>
        <v>N/A</v>
      </c>
    </row>
    <row r="10018" spans="2:16" x14ac:dyDescent="0.25">
      <c r="B10018" s="23">
        <f>'Raw data (base scenario)'!A10010</f>
        <v>10004</v>
      </c>
      <c r="C10018" s="23" t="str">
        <f>'Raw data (base scenario)'!B10010</f>
        <v>D</v>
      </c>
      <c r="D10018" s="23" t="str">
        <f>'Raw data (base scenario)'!C10010</f>
        <v>D</v>
      </c>
      <c r="E10018" t="b">
        <f t="shared" si="944"/>
        <v>1</v>
      </c>
      <c r="F10018" t="b">
        <f t="shared" si="945"/>
        <v>1</v>
      </c>
      <c r="G10018" t="b">
        <f t="shared" si="946"/>
        <v>1</v>
      </c>
      <c r="K10018" s="28">
        <v>10004</v>
      </c>
      <c r="L10018" s="28" t="s">
        <v>18</v>
      </c>
      <c r="M10018" s="28" t="s">
        <v>2</v>
      </c>
      <c r="N10018" t="b">
        <f t="shared" si="947"/>
        <v>1</v>
      </c>
      <c r="O10018" t="b">
        <f t="shared" si="948"/>
        <v>1</v>
      </c>
      <c r="P10018" t="str">
        <f t="shared" si="949"/>
        <v>N/A</v>
      </c>
    </row>
    <row r="10019" spans="2:16" x14ac:dyDescent="0.25">
      <c r="B10019" s="23">
        <f>'Raw data (base scenario)'!A10011</f>
        <v>10005</v>
      </c>
      <c r="C10019" s="23" t="str">
        <f>'Raw data (base scenario)'!B10011</f>
        <v>I</v>
      </c>
      <c r="D10019" s="23" t="str">
        <f>'Raw data (base scenario)'!C10011</f>
        <v>D</v>
      </c>
      <c r="E10019" t="b">
        <f t="shared" si="944"/>
        <v>1</v>
      </c>
      <c r="F10019" t="b">
        <f t="shared" si="945"/>
        <v>1</v>
      </c>
      <c r="G10019" t="str">
        <f t="shared" si="946"/>
        <v>N/A</v>
      </c>
      <c r="K10019" s="28">
        <v>10005</v>
      </c>
      <c r="L10019" s="28" t="s">
        <v>1</v>
      </c>
      <c r="M10019" s="28" t="s">
        <v>1</v>
      </c>
      <c r="N10019" t="b">
        <f t="shared" si="947"/>
        <v>1</v>
      </c>
      <c r="O10019" t="b">
        <f t="shared" si="948"/>
        <v>1</v>
      </c>
      <c r="P10019" t="str">
        <f t="shared" si="949"/>
        <v>N/A</v>
      </c>
    </row>
    <row r="10020" spans="2:16" x14ac:dyDescent="0.25">
      <c r="B10020" s="23">
        <f>'Raw data (base scenario)'!A10012</f>
        <v>10006</v>
      </c>
      <c r="C10020" s="23" t="str">
        <f>'Raw data (base scenario)'!B10012</f>
        <v>I</v>
      </c>
      <c r="D10020" s="23" t="str">
        <f>'Raw data (base scenario)'!C10012</f>
        <v>D</v>
      </c>
      <c r="E10020" t="b">
        <f t="shared" si="944"/>
        <v>1</v>
      </c>
      <c r="F10020" t="b">
        <f t="shared" si="945"/>
        <v>1</v>
      </c>
      <c r="G10020" t="str">
        <f t="shared" si="946"/>
        <v>N/A</v>
      </c>
      <c r="K10020" s="28">
        <v>10006</v>
      </c>
      <c r="L10020" s="28" t="s">
        <v>18</v>
      </c>
      <c r="M10020" s="28" t="s">
        <v>18</v>
      </c>
      <c r="N10020" t="b">
        <f t="shared" si="947"/>
        <v>1</v>
      </c>
      <c r="O10020" t="b">
        <f t="shared" si="948"/>
        <v>1</v>
      </c>
      <c r="P10020" t="str">
        <f t="shared" si="949"/>
        <v>N/A</v>
      </c>
    </row>
    <row r="10021" spans="2:16" x14ac:dyDescent="0.25">
      <c r="B10021" s="23">
        <f>'Raw data (base scenario)'!A10013</f>
        <v>10007</v>
      </c>
      <c r="C10021" s="23" t="str">
        <f>'Raw data (base scenario)'!B10013</f>
        <v>H</v>
      </c>
      <c r="D10021" s="23" t="str">
        <f>'Raw data (base scenario)'!C10013</f>
        <v>H</v>
      </c>
      <c r="E10021" t="b">
        <f t="shared" si="944"/>
        <v>1</v>
      </c>
      <c r="F10021" t="b">
        <f t="shared" si="945"/>
        <v>1</v>
      </c>
      <c r="G10021" t="str">
        <f t="shared" si="946"/>
        <v>N/A</v>
      </c>
      <c r="K10021" s="28">
        <v>10007</v>
      </c>
      <c r="L10021" s="28" t="s">
        <v>2</v>
      </c>
      <c r="M10021" s="28" t="s">
        <v>2</v>
      </c>
      <c r="N10021" t="b">
        <f t="shared" si="947"/>
        <v>1</v>
      </c>
      <c r="O10021" t="b">
        <f t="shared" si="948"/>
        <v>1</v>
      </c>
      <c r="P10021" t="b">
        <f t="shared" si="949"/>
        <v>1</v>
      </c>
    </row>
    <row r="10022" spans="2:16" x14ac:dyDescent="0.25">
      <c r="B10022" s="23">
        <f>'Raw data (base scenario)'!A10014</f>
        <v>10008</v>
      </c>
      <c r="C10022" s="23" t="str">
        <f>'Raw data (base scenario)'!B10014</f>
        <v>I</v>
      </c>
      <c r="D10022" s="23" t="str">
        <f>'Raw data (base scenario)'!C10014</f>
        <v>I</v>
      </c>
      <c r="E10022" t="b">
        <f t="shared" si="944"/>
        <v>1</v>
      </c>
      <c r="F10022" t="b">
        <f t="shared" si="945"/>
        <v>1</v>
      </c>
      <c r="G10022" t="str">
        <f t="shared" si="946"/>
        <v>N/A</v>
      </c>
      <c r="K10022" s="28">
        <v>10008</v>
      </c>
      <c r="L10022" s="28" t="s">
        <v>2</v>
      </c>
      <c r="M10022" s="28" t="s">
        <v>2</v>
      </c>
      <c r="N10022" t="b">
        <f t="shared" si="947"/>
        <v>1</v>
      </c>
      <c r="O10022" t="b">
        <f t="shared" si="948"/>
        <v>1</v>
      </c>
      <c r="P10022" t="b">
        <f t="shared" si="949"/>
        <v>1</v>
      </c>
    </row>
    <row r="10023" spans="2:16" x14ac:dyDescent="0.25">
      <c r="B10023" s="23">
        <f>'Raw data (base scenario)'!A10015</f>
        <v>10009</v>
      </c>
      <c r="C10023" s="23" t="str">
        <f>'Raw data (base scenario)'!B10015</f>
        <v>D</v>
      </c>
      <c r="D10023" s="23" t="str">
        <f>'Raw data (base scenario)'!C10015</f>
        <v>D</v>
      </c>
      <c r="E10023" t="b">
        <f t="shared" si="944"/>
        <v>1</v>
      </c>
      <c r="F10023" t="b">
        <f t="shared" si="945"/>
        <v>1</v>
      </c>
      <c r="G10023" t="b">
        <f t="shared" si="946"/>
        <v>1</v>
      </c>
      <c r="K10023" s="28">
        <v>10009</v>
      </c>
      <c r="L10023" s="28" t="s">
        <v>3</v>
      </c>
      <c r="M10023" s="28" t="s">
        <v>1</v>
      </c>
      <c r="N10023" t="b">
        <f t="shared" si="947"/>
        <v>1</v>
      </c>
      <c r="O10023" t="b">
        <f t="shared" si="948"/>
        <v>1</v>
      </c>
      <c r="P10023" t="str">
        <f t="shared" si="949"/>
        <v>N/A</v>
      </c>
    </row>
    <row r="10024" spans="2:16" x14ac:dyDescent="0.25">
      <c r="B10024" s="23">
        <f>'Raw data (base scenario)'!A10016</f>
        <v>10010</v>
      </c>
      <c r="C10024" s="23" t="str">
        <f>'Raw data (base scenario)'!B10016</f>
        <v>D</v>
      </c>
      <c r="D10024" s="23" t="str">
        <f>'Raw data (base scenario)'!C10016</f>
        <v>D</v>
      </c>
      <c r="E10024" t="b">
        <f t="shared" si="944"/>
        <v>1</v>
      </c>
      <c r="F10024" t="b">
        <f t="shared" si="945"/>
        <v>1</v>
      </c>
      <c r="G10024" t="b">
        <f t="shared" si="946"/>
        <v>1</v>
      </c>
      <c r="K10024" s="28">
        <v>10010</v>
      </c>
      <c r="L10024" s="28" t="s">
        <v>18</v>
      </c>
      <c r="M10024" s="28" t="s">
        <v>2</v>
      </c>
      <c r="N10024" t="b">
        <f t="shared" si="947"/>
        <v>1</v>
      </c>
      <c r="O10024" t="b">
        <f t="shared" si="948"/>
        <v>1</v>
      </c>
      <c r="P10024" t="str">
        <f t="shared" si="949"/>
        <v>N/A</v>
      </c>
    </row>
    <row r="10025" spans="2:16" x14ac:dyDescent="0.25">
      <c r="B10025" s="23">
        <f>'Raw data (base scenario)'!A10017</f>
        <v>10011</v>
      </c>
      <c r="C10025" s="23" t="str">
        <f>'Raw data (base scenario)'!B10017</f>
        <v>S</v>
      </c>
      <c r="D10025" s="23" t="str">
        <f>'Raw data (base scenario)'!C10017</f>
        <v>H</v>
      </c>
      <c r="E10025" t="b">
        <f t="shared" si="944"/>
        <v>1</v>
      </c>
      <c r="F10025" t="b">
        <f t="shared" si="945"/>
        <v>1</v>
      </c>
      <c r="G10025" t="str">
        <f t="shared" si="946"/>
        <v>N/A</v>
      </c>
      <c r="K10025" s="28">
        <v>10011</v>
      </c>
      <c r="L10025" s="28" t="s">
        <v>18</v>
      </c>
      <c r="M10025" s="28" t="s">
        <v>1</v>
      </c>
      <c r="N10025" t="b">
        <f t="shared" si="947"/>
        <v>1</v>
      </c>
      <c r="O10025" t="b">
        <f t="shared" si="948"/>
        <v>1</v>
      </c>
      <c r="P10025" t="str">
        <f t="shared" si="949"/>
        <v>N/A</v>
      </c>
    </row>
    <row r="10026" spans="2:16" x14ac:dyDescent="0.25">
      <c r="B10026" s="23">
        <f>'Raw data (base scenario)'!A10018</f>
        <v>10012</v>
      </c>
      <c r="C10026" s="23" t="str">
        <f>'Raw data (base scenario)'!B10018</f>
        <v>I</v>
      </c>
      <c r="D10026" s="23" t="str">
        <f>'Raw data (base scenario)'!C10018</f>
        <v>D</v>
      </c>
      <c r="E10026" t="b">
        <f t="shared" si="944"/>
        <v>1</v>
      </c>
      <c r="F10026" t="b">
        <f t="shared" si="945"/>
        <v>1</v>
      </c>
      <c r="G10026" t="str">
        <f t="shared" si="946"/>
        <v>N/A</v>
      </c>
      <c r="K10026" s="28">
        <v>10012</v>
      </c>
      <c r="L10026" s="28" t="s">
        <v>18</v>
      </c>
      <c r="M10026" s="28" t="s">
        <v>18</v>
      </c>
      <c r="N10026" t="b">
        <f t="shared" si="947"/>
        <v>1</v>
      </c>
      <c r="O10026" t="b">
        <f t="shared" si="948"/>
        <v>1</v>
      </c>
      <c r="P10026" t="str">
        <f t="shared" si="949"/>
        <v>N/A</v>
      </c>
    </row>
    <row r="10027" spans="2:16" x14ac:dyDescent="0.25">
      <c r="B10027" s="23">
        <f>'Raw data (base scenario)'!A10019</f>
        <v>10013</v>
      </c>
      <c r="C10027" s="23" t="str">
        <f>'Raw data (base scenario)'!B10019</f>
        <v>I</v>
      </c>
      <c r="D10027" s="23" t="str">
        <f>'Raw data (base scenario)'!C10019</f>
        <v>H</v>
      </c>
      <c r="E10027" t="b">
        <f t="shared" si="944"/>
        <v>1</v>
      </c>
      <c r="F10027" t="b">
        <f t="shared" si="945"/>
        <v>1</v>
      </c>
      <c r="G10027" t="str">
        <f t="shared" si="946"/>
        <v>N/A</v>
      </c>
      <c r="K10027" s="28">
        <v>10013</v>
      </c>
      <c r="L10027" s="28" t="s">
        <v>1</v>
      </c>
      <c r="M10027" s="28" t="s">
        <v>1</v>
      </c>
      <c r="N10027" t="b">
        <f t="shared" si="947"/>
        <v>1</v>
      </c>
      <c r="O10027" t="b">
        <f t="shared" si="948"/>
        <v>1</v>
      </c>
      <c r="P10027" t="str">
        <f t="shared" si="949"/>
        <v>N/A</v>
      </c>
    </row>
    <row r="10028" spans="2:16" x14ac:dyDescent="0.25">
      <c r="B10028" s="23">
        <f>'Raw data (base scenario)'!A10020</f>
        <v>10014</v>
      </c>
      <c r="C10028" s="23" t="str">
        <f>'Raw data (base scenario)'!B10020</f>
        <v>I</v>
      </c>
      <c r="D10028" s="23" t="str">
        <f>'Raw data (base scenario)'!C10020</f>
        <v>I</v>
      </c>
      <c r="E10028" t="b">
        <f t="shared" si="944"/>
        <v>1</v>
      </c>
      <c r="F10028" t="b">
        <f t="shared" si="945"/>
        <v>1</v>
      </c>
      <c r="G10028" t="str">
        <f t="shared" si="946"/>
        <v>N/A</v>
      </c>
      <c r="K10028" s="28">
        <v>10014</v>
      </c>
      <c r="L10028" s="28" t="s">
        <v>2</v>
      </c>
      <c r="M10028" s="28" t="s">
        <v>2</v>
      </c>
      <c r="N10028" t="b">
        <f t="shared" si="947"/>
        <v>1</v>
      </c>
      <c r="O10028" t="b">
        <f t="shared" si="948"/>
        <v>1</v>
      </c>
      <c r="P10028" t="b">
        <f t="shared" si="949"/>
        <v>1</v>
      </c>
    </row>
    <row r="10029" spans="2:16" x14ac:dyDescent="0.25">
      <c r="B10029" s="23">
        <f>'Raw data (base scenario)'!A10021</f>
        <v>10015</v>
      </c>
      <c r="C10029" s="23" t="str">
        <f>'Raw data (base scenario)'!B10021</f>
        <v>H</v>
      </c>
      <c r="D10029" s="23" t="str">
        <f>'Raw data (base scenario)'!C10021</f>
        <v>H</v>
      </c>
      <c r="E10029" t="b">
        <f t="shared" si="944"/>
        <v>1</v>
      </c>
      <c r="F10029" t="b">
        <f t="shared" si="945"/>
        <v>1</v>
      </c>
      <c r="G10029" t="str">
        <f t="shared" si="946"/>
        <v>N/A</v>
      </c>
      <c r="K10029" s="28">
        <v>10015</v>
      </c>
      <c r="L10029" s="28" t="s">
        <v>1</v>
      </c>
      <c r="M10029" s="28" t="s">
        <v>1</v>
      </c>
      <c r="N10029" t="b">
        <f t="shared" si="947"/>
        <v>1</v>
      </c>
      <c r="O10029" t="b">
        <f t="shared" si="948"/>
        <v>1</v>
      </c>
      <c r="P10029" t="str">
        <f t="shared" si="949"/>
        <v>N/A</v>
      </c>
    </row>
    <row r="10030" spans="2:16" x14ac:dyDescent="0.25">
      <c r="B10030" s="23">
        <f>'Raw data (base scenario)'!A10022</f>
        <v>10016</v>
      </c>
      <c r="C10030" s="23" t="str">
        <f>'Raw data (base scenario)'!B10022</f>
        <v>D</v>
      </c>
      <c r="D10030" s="23" t="str">
        <f>'Raw data (base scenario)'!C10022</f>
        <v>D</v>
      </c>
      <c r="E10030" t="b">
        <f t="shared" si="944"/>
        <v>1</v>
      </c>
      <c r="F10030" t="b">
        <f t="shared" si="945"/>
        <v>1</v>
      </c>
      <c r="G10030" t="b">
        <f t="shared" si="946"/>
        <v>1</v>
      </c>
      <c r="K10030" s="28">
        <v>10016</v>
      </c>
      <c r="L10030" s="28" t="s">
        <v>18</v>
      </c>
      <c r="M10030" s="28" t="s">
        <v>18</v>
      </c>
      <c r="N10030" t="b">
        <f t="shared" si="947"/>
        <v>1</v>
      </c>
      <c r="O10030" t="b">
        <f t="shared" si="948"/>
        <v>1</v>
      </c>
      <c r="P10030" t="str">
        <f t="shared" si="949"/>
        <v>N/A</v>
      </c>
    </row>
    <row r="10031" spans="2:16" x14ac:dyDescent="0.25">
      <c r="B10031" s="23">
        <f>'Raw data (base scenario)'!A10023</f>
        <v>10017</v>
      </c>
      <c r="C10031" s="23" t="str">
        <f>'Raw data (base scenario)'!B10023</f>
        <v>H</v>
      </c>
      <c r="D10031" s="23" t="str">
        <f>'Raw data (base scenario)'!C10023</f>
        <v>H</v>
      </c>
      <c r="E10031" t="b">
        <f t="shared" si="944"/>
        <v>1</v>
      </c>
      <c r="F10031" t="b">
        <f t="shared" si="945"/>
        <v>1</v>
      </c>
      <c r="G10031" t="str">
        <f t="shared" si="946"/>
        <v>N/A</v>
      </c>
      <c r="K10031" s="28">
        <v>10017</v>
      </c>
      <c r="L10031" s="28" t="s">
        <v>2</v>
      </c>
      <c r="M10031" s="28" t="s">
        <v>2</v>
      </c>
      <c r="N10031" t="b">
        <f t="shared" si="947"/>
        <v>1</v>
      </c>
      <c r="O10031" t="b">
        <f t="shared" si="948"/>
        <v>1</v>
      </c>
      <c r="P10031" t="b">
        <f t="shared" si="949"/>
        <v>1</v>
      </c>
    </row>
    <row r="10032" spans="2:16" x14ac:dyDescent="0.25">
      <c r="B10032" s="23">
        <f>'Raw data (base scenario)'!A10024</f>
        <v>10018</v>
      </c>
      <c r="C10032" s="23" t="str">
        <f>'Raw data (base scenario)'!B10024</f>
        <v>I</v>
      </c>
      <c r="D10032" s="23" t="str">
        <f>'Raw data (base scenario)'!C10024</f>
        <v>I</v>
      </c>
      <c r="E10032" t="b">
        <f t="shared" si="944"/>
        <v>1</v>
      </c>
      <c r="F10032" t="b">
        <f t="shared" si="945"/>
        <v>1</v>
      </c>
      <c r="G10032" t="str">
        <f t="shared" si="946"/>
        <v>N/A</v>
      </c>
      <c r="K10032" s="28">
        <v>10018</v>
      </c>
      <c r="L10032" s="28" t="s">
        <v>18</v>
      </c>
      <c r="M10032" s="28" t="s">
        <v>18</v>
      </c>
      <c r="N10032" t="b">
        <f t="shared" si="947"/>
        <v>1</v>
      </c>
      <c r="O10032" t="b">
        <f t="shared" si="948"/>
        <v>1</v>
      </c>
      <c r="P10032" t="str">
        <f t="shared" si="949"/>
        <v>N/A</v>
      </c>
    </row>
    <row r="10033" spans="2:16" x14ac:dyDescent="0.25">
      <c r="B10033" s="23">
        <f>'Raw data (base scenario)'!A10025</f>
        <v>10019</v>
      </c>
      <c r="C10033" s="23" t="str">
        <f>'Raw data (base scenario)'!B10025</f>
        <v>D</v>
      </c>
      <c r="D10033" s="23" t="str">
        <f>'Raw data (base scenario)'!C10025</f>
        <v>D</v>
      </c>
      <c r="E10033" t="b">
        <f t="shared" si="944"/>
        <v>1</v>
      </c>
      <c r="F10033" t="b">
        <f t="shared" si="945"/>
        <v>1</v>
      </c>
      <c r="G10033" t="b">
        <f t="shared" si="946"/>
        <v>1</v>
      </c>
      <c r="K10033" s="28">
        <v>10019</v>
      </c>
      <c r="L10033" s="28" t="s">
        <v>18</v>
      </c>
      <c r="M10033" s="28" t="s">
        <v>2</v>
      </c>
      <c r="N10033" t="b">
        <f t="shared" si="947"/>
        <v>1</v>
      </c>
      <c r="O10033" t="b">
        <f t="shared" si="948"/>
        <v>1</v>
      </c>
      <c r="P10033" t="str">
        <f t="shared" si="949"/>
        <v>N/A</v>
      </c>
    </row>
    <row r="10034" spans="2:16" x14ac:dyDescent="0.25">
      <c r="B10034" s="23">
        <f>'Raw data (base scenario)'!A10026</f>
        <v>10020</v>
      </c>
      <c r="C10034" s="23" t="str">
        <f>'Raw data (base scenario)'!B10026</f>
        <v>I</v>
      </c>
      <c r="D10034" s="23" t="str">
        <f>'Raw data (base scenario)'!C10026</f>
        <v>I</v>
      </c>
      <c r="E10034" t="b">
        <f t="shared" si="944"/>
        <v>1</v>
      </c>
      <c r="F10034" t="b">
        <f t="shared" si="945"/>
        <v>1</v>
      </c>
      <c r="G10034" t="str">
        <f t="shared" si="946"/>
        <v>N/A</v>
      </c>
      <c r="K10034" s="28">
        <v>10020</v>
      </c>
      <c r="L10034" s="28" t="s">
        <v>3</v>
      </c>
      <c r="M10034" s="28" t="s">
        <v>3</v>
      </c>
      <c r="N10034" t="b">
        <f t="shared" si="947"/>
        <v>1</v>
      </c>
      <c r="O10034" t="b">
        <f t="shared" si="948"/>
        <v>1</v>
      </c>
      <c r="P10034" t="str">
        <f t="shared" si="949"/>
        <v>N/A</v>
      </c>
    </row>
    <row r="10035" spans="2:16" x14ac:dyDescent="0.25">
      <c r="B10035" s="23">
        <f>'Raw data (base scenario)'!A10027</f>
        <v>10021</v>
      </c>
      <c r="C10035" s="23" t="str">
        <f>'Raw data (base scenario)'!B10027</f>
        <v>I</v>
      </c>
      <c r="D10035" s="23" t="str">
        <f>'Raw data (base scenario)'!C10027</f>
        <v>D</v>
      </c>
      <c r="E10035" t="b">
        <f t="shared" si="944"/>
        <v>1</v>
      </c>
      <c r="F10035" t="b">
        <f t="shared" si="945"/>
        <v>1</v>
      </c>
      <c r="G10035" t="str">
        <f t="shared" si="946"/>
        <v>N/A</v>
      </c>
      <c r="K10035" s="28">
        <v>10021</v>
      </c>
      <c r="L10035" s="28" t="s">
        <v>1</v>
      </c>
      <c r="M10035" s="28" t="s">
        <v>1</v>
      </c>
      <c r="N10035" t="b">
        <f t="shared" si="947"/>
        <v>1</v>
      </c>
      <c r="O10035" t="b">
        <f t="shared" si="948"/>
        <v>1</v>
      </c>
      <c r="P10035" t="str">
        <f t="shared" si="949"/>
        <v>N/A</v>
      </c>
    </row>
    <row r="10036" spans="2:16" x14ac:dyDescent="0.25">
      <c r="B10036" s="23">
        <f>'Raw data (base scenario)'!A10028</f>
        <v>10022</v>
      </c>
      <c r="C10036" s="23" t="str">
        <f>'Raw data (base scenario)'!B10028</f>
        <v>S</v>
      </c>
      <c r="D10036" s="23" t="str">
        <f>'Raw data (base scenario)'!C10028</f>
        <v>S</v>
      </c>
      <c r="E10036" t="b">
        <f t="shared" si="944"/>
        <v>1</v>
      </c>
      <c r="F10036" t="b">
        <f t="shared" si="945"/>
        <v>1</v>
      </c>
      <c r="G10036" t="str">
        <f t="shared" si="946"/>
        <v>N/A</v>
      </c>
      <c r="K10036" s="28">
        <v>10022</v>
      </c>
      <c r="L10036" s="28" t="s">
        <v>2</v>
      </c>
      <c r="M10036" s="28" t="s">
        <v>2</v>
      </c>
      <c r="N10036" t="b">
        <f t="shared" si="947"/>
        <v>1</v>
      </c>
      <c r="O10036" t="b">
        <f t="shared" si="948"/>
        <v>1</v>
      </c>
      <c r="P10036" t="b">
        <f t="shared" si="949"/>
        <v>1</v>
      </c>
    </row>
    <row r="10037" spans="2:16" x14ac:dyDescent="0.25">
      <c r="B10037" s="23">
        <f>'Raw data (base scenario)'!A10029</f>
        <v>10023</v>
      </c>
      <c r="C10037" s="23" t="str">
        <f>'Raw data (base scenario)'!B10029</f>
        <v>H</v>
      </c>
      <c r="D10037" s="23" t="str">
        <f>'Raw data (base scenario)'!C10029</f>
        <v>H</v>
      </c>
      <c r="E10037" t="b">
        <f t="shared" si="944"/>
        <v>1</v>
      </c>
      <c r="F10037" t="b">
        <f t="shared" si="945"/>
        <v>1</v>
      </c>
      <c r="G10037" t="str">
        <f t="shared" si="946"/>
        <v>N/A</v>
      </c>
      <c r="K10037" s="28">
        <v>10023</v>
      </c>
      <c r="L10037" s="28" t="s">
        <v>3</v>
      </c>
      <c r="M10037" s="28" t="s">
        <v>3</v>
      </c>
      <c r="N10037" t="b">
        <f t="shared" si="947"/>
        <v>1</v>
      </c>
      <c r="O10037" t="b">
        <f t="shared" si="948"/>
        <v>1</v>
      </c>
      <c r="P10037" t="str">
        <f t="shared" si="949"/>
        <v>N/A</v>
      </c>
    </row>
    <row r="10038" spans="2:16" x14ac:dyDescent="0.25">
      <c r="B10038" s="23">
        <f>'Raw data (base scenario)'!A10030</f>
        <v>10024</v>
      </c>
      <c r="C10038" s="23" t="str">
        <f>'Raw data (base scenario)'!B10030</f>
        <v>D</v>
      </c>
      <c r="D10038" s="23" t="str">
        <f>'Raw data (base scenario)'!C10030</f>
        <v>D</v>
      </c>
      <c r="E10038" t="b">
        <f t="shared" si="944"/>
        <v>1</v>
      </c>
      <c r="F10038" t="b">
        <f t="shared" si="945"/>
        <v>1</v>
      </c>
      <c r="G10038" t="b">
        <f t="shared" si="946"/>
        <v>1</v>
      </c>
      <c r="K10038" s="28">
        <v>10024</v>
      </c>
      <c r="L10038" s="28" t="s">
        <v>2</v>
      </c>
      <c r="M10038" s="28" t="s">
        <v>2</v>
      </c>
      <c r="N10038" t="b">
        <f t="shared" si="947"/>
        <v>1</v>
      </c>
      <c r="O10038" t="b">
        <f t="shared" si="948"/>
        <v>1</v>
      </c>
      <c r="P10038" t="b">
        <f t="shared" si="949"/>
        <v>1</v>
      </c>
    </row>
    <row r="10039" spans="2:16" x14ac:dyDescent="0.25">
      <c r="B10039" s="23">
        <f>'Raw data (base scenario)'!A10031</f>
        <v>10025</v>
      </c>
      <c r="C10039" s="23" t="str">
        <f>'Raw data (base scenario)'!B10031</f>
        <v>S</v>
      </c>
      <c r="D10039" s="23" t="str">
        <f>'Raw data (base scenario)'!C10031</f>
        <v>S</v>
      </c>
      <c r="E10039" t="b">
        <f t="shared" si="944"/>
        <v>1</v>
      </c>
      <c r="F10039" t="b">
        <f t="shared" si="945"/>
        <v>1</v>
      </c>
      <c r="G10039" t="str">
        <f t="shared" si="946"/>
        <v>N/A</v>
      </c>
      <c r="K10039" s="28">
        <v>10025</v>
      </c>
      <c r="L10039" s="28" t="s">
        <v>1</v>
      </c>
      <c r="M10039" s="28" t="s">
        <v>3</v>
      </c>
      <c r="N10039" t="b">
        <f t="shared" si="947"/>
        <v>1</v>
      </c>
      <c r="O10039" t="b">
        <f t="shared" si="948"/>
        <v>1</v>
      </c>
      <c r="P10039" t="str">
        <f t="shared" si="949"/>
        <v>N/A</v>
      </c>
    </row>
    <row r="10040" spans="2:16" x14ac:dyDescent="0.25">
      <c r="B10040" s="23">
        <f>'Raw data (base scenario)'!A10032</f>
        <v>10026</v>
      </c>
      <c r="C10040" s="23" t="str">
        <f>'Raw data (base scenario)'!B10032</f>
        <v>D</v>
      </c>
      <c r="D10040" s="23" t="str">
        <f>'Raw data (base scenario)'!C10032</f>
        <v>D</v>
      </c>
      <c r="E10040" t="b">
        <f t="shared" si="944"/>
        <v>1</v>
      </c>
      <c r="F10040" t="b">
        <f t="shared" si="945"/>
        <v>1</v>
      </c>
      <c r="G10040" t="b">
        <f t="shared" si="946"/>
        <v>1</v>
      </c>
      <c r="K10040" s="28">
        <v>10026</v>
      </c>
      <c r="L10040" s="28" t="s">
        <v>1</v>
      </c>
      <c r="M10040" s="28" t="s">
        <v>1</v>
      </c>
      <c r="N10040" t="b">
        <f t="shared" si="947"/>
        <v>1</v>
      </c>
      <c r="O10040" t="b">
        <f t="shared" si="948"/>
        <v>1</v>
      </c>
      <c r="P10040" t="str">
        <f t="shared" si="949"/>
        <v>N/A</v>
      </c>
    </row>
    <row r="10041" spans="2:16" x14ac:dyDescent="0.25">
      <c r="B10041" s="23">
        <f>'Raw data (base scenario)'!A10033</f>
        <v>10027</v>
      </c>
      <c r="C10041" s="23" t="str">
        <f>'Raw data (base scenario)'!B10033</f>
        <v>H</v>
      </c>
      <c r="D10041" s="23" t="str">
        <f>'Raw data (base scenario)'!C10033</f>
        <v>S</v>
      </c>
      <c r="E10041" t="b">
        <f t="shared" si="944"/>
        <v>1</v>
      </c>
      <c r="F10041" t="b">
        <f t="shared" si="945"/>
        <v>1</v>
      </c>
      <c r="G10041" t="str">
        <f t="shared" si="946"/>
        <v>N/A</v>
      </c>
      <c r="K10041" s="28">
        <v>10027</v>
      </c>
      <c r="L10041" s="28" t="s">
        <v>2</v>
      </c>
      <c r="M10041" s="28" t="s">
        <v>2</v>
      </c>
      <c r="N10041" t="b">
        <f t="shared" si="947"/>
        <v>1</v>
      </c>
      <c r="O10041" t="b">
        <f t="shared" si="948"/>
        <v>1</v>
      </c>
      <c r="P10041" t="b">
        <f t="shared" si="949"/>
        <v>1</v>
      </c>
    </row>
    <row r="10042" spans="2:16" x14ac:dyDescent="0.25">
      <c r="B10042" s="23">
        <f>'Raw data (base scenario)'!A10034</f>
        <v>10028</v>
      </c>
      <c r="C10042" s="23" t="str">
        <f>'Raw data (base scenario)'!B10034</f>
        <v>H</v>
      </c>
      <c r="D10042" s="23" t="str">
        <f>'Raw data (base scenario)'!C10034</f>
        <v>H</v>
      </c>
      <c r="E10042" t="b">
        <f t="shared" si="944"/>
        <v>1</v>
      </c>
      <c r="F10042" t="b">
        <f t="shared" si="945"/>
        <v>1</v>
      </c>
      <c r="G10042" t="str">
        <f t="shared" si="946"/>
        <v>N/A</v>
      </c>
      <c r="K10042" s="28">
        <v>10028</v>
      </c>
      <c r="L10042" s="28" t="s">
        <v>2</v>
      </c>
      <c r="M10042" s="28" t="s">
        <v>2</v>
      </c>
      <c r="N10042" t="b">
        <f t="shared" si="947"/>
        <v>1</v>
      </c>
      <c r="O10042" t="b">
        <f t="shared" si="948"/>
        <v>1</v>
      </c>
      <c r="P10042" t="b">
        <f t="shared" si="949"/>
        <v>1</v>
      </c>
    </row>
    <row r="10043" spans="2:16" x14ac:dyDescent="0.25">
      <c r="B10043" s="23">
        <f>'Raw data (base scenario)'!A10035</f>
        <v>10029</v>
      </c>
      <c r="C10043" s="23" t="str">
        <f>'Raw data (base scenario)'!B10035</f>
        <v>D</v>
      </c>
      <c r="D10043" s="23" t="str">
        <f>'Raw data (base scenario)'!C10035</f>
        <v>D</v>
      </c>
      <c r="E10043" t="b">
        <f t="shared" si="944"/>
        <v>1</v>
      </c>
      <c r="F10043" t="b">
        <f t="shared" si="945"/>
        <v>1</v>
      </c>
      <c r="G10043" t="b">
        <f t="shared" si="946"/>
        <v>1</v>
      </c>
      <c r="K10043" s="28">
        <v>10029</v>
      </c>
      <c r="L10043" s="28" t="s">
        <v>18</v>
      </c>
      <c r="M10043" s="28" t="s">
        <v>3</v>
      </c>
      <c r="N10043" t="b">
        <f t="shared" si="947"/>
        <v>1</v>
      </c>
      <c r="O10043" t="b">
        <f t="shared" si="948"/>
        <v>1</v>
      </c>
      <c r="P10043" t="str">
        <f t="shared" si="949"/>
        <v>N/A</v>
      </c>
    </row>
    <row r="10044" spans="2:16" x14ac:dyDescent="0.25">
      <c r="B10044" s="23">
        <f>'Raw data (base scenario)'!A10036</f>
        <v>10030</v>
      </c>
      <c r="C10044" s="23" t="str">
        <f>'Raw data (base scenario)'!B10036</f>
        <v>D</v>
      </c>
      <c r="D10044" s="23" t="str">
        <f>'Raw data (base scenario)'!C10036</f>
        <v>D</v>
      </c>
      <c r="E10044" t="b">
        <f t="shared" si="944"/>
        <v>1</v>
      </c>
      <c r="F10044" t="b">
        <f t="shared" si="945"/>
        <v>1</v>
      </c>
      <c r="G10044" t="b">
        <f t="shared" si="946"/>
        <v>1</v>
      </c>
      <c r="K10044" s="28">
        <v>10030</v>
      </c>
      <c r="L10044" s="28" t="s">
        <v>18</v>
      </c>
      <c r="M10044" s="28" t="s">
        <v>1</v>
      </c>
      <c r="N10044" t="b">
        <f t="shared" si="947"/>
        <v>1</v>
      </c>
      <c r="O10044" t="b">
        <f t="shared" si="948"/>
        <v>1</v>
      </c>
      <c r="P10044" t="str">
        <f t="shared" si="949"/>
        <v>N/A</v>
      </c>
    </row>
    <row r="10045" spans="2:16" x14ac:dyDescent="0.25">
      <c r="B10045" s="23">
        <f>'Raw data (base scenario)'!A10037</f>
        <v>10031</v>
      </c>
      <c r="C10045" s="23" t="str">
        <f>'Raw data (base scenario)'!B10037</f>
        <v>I</v>
      </c>
      <c r="D10045" s="23" t="str">
        <f>'Raw data (base scenario)'!C10037</f>
        <v>S</v>
      </c>
      <c r="E10045" t="b">
        <f t="shared" si="944"/>
        <v>1</v>
      </c>
      <c r="F10045" t="b">
        <f t="shared" si="945"/>
        <v>1</v>
      </c>
      <c r="G10045" t="str">
        <f t="shared" si="946"/>
        <v>N/A</v>
      </c>
      <c r="K10045" s="28">
        <v>10031</v>
      </c>
      <c r="L10045" s="28" t="s">
        <v>18</v>
      </c>
      <c r="M10045" s="28" t="s">
        <v>2</v>
      </c>
      <c r="N10045" t="b">
        <f t="shared" si="947"/>
        <v>1</v>
      </c>
      <c r="O10045" t="b">
        <f t="shared" si="948"/>
        <v>1</v>
      </c>
      <c r="P10045" t="str">
        <f t="shared" si="949"/>
        <v>N/A</v>
      </c>
    </row>
    <row r="10046" spans="2:16" x14ac:dyDescent="0.25">
      <c r="B10046" s="23">
        <f>'Raw data (base scenario)'!A10038</f>
        <v>10032</v>
      </c>
      <c r="C10046" s="23" t="str">
        <f>'Raw data (base scenario)'!B10038</f>
        <v>I</v>
      </c>
      <c r="D10046" s="23" t="str">
        <f>'Raw data (base scenario)'!C10038</f>
        <v>H</v>
      </c>
      <c r="E10046" t="b">
        <f t="shared" si="944"/>
        <v>1</v>
      </c>
      <c r="F10046" t="b">
        <f t="shared" si="945"/>
        <v>1</v>
      </c>
      <c r="G10046" t="str">
        <f t="shared" si="946"/>
        <v>N/A</v>
      </c>
      <c r="K10046" s="28">
        <v>10032</v>
      </c>
      <c r="L10046" s="28" t="s">
        <v>1</v>
      </c>
      <c r="M10046" s="28" t="s">
        <v>3</v>
      </c>
      <c r="N10046" t="b">
        <f t="shared" si="947"/>
        <v>1</v>
      </c>
      <c r="O10046" t="b">
        <f t="shared" si="948"/>
        <v>1</v>
      </c>
      <c r="P10046" t="str">
        <f t="shared" si="949"/>
        <v>N/A</v>
      </c>
    </row>
    <row r="10047" spans="2:16" x14ac:dyDescent="0.25">
      <c r="B10047" s="23">
        <f>'Raw data (base scenario)'!A10039</f>
        <v>10033</v>
      </c>
      <c r="C10047" s="23" t="str">
        <f>'Raw data (base scenario)'!B10039</f>
        <v>I</v>
      </c>
      <c r="D10047" s="23" t="str">
        <f>'Raw data (base scenario)'!C10039</f>
        <v>D</v>
      </c>
      <c r="E10047" t="b">
        <f t="shared" si="944"/>
        <v>1</v>
      </c>
      <c r="F10047" t="b">
        <f t="shared" si="945"/>
        <v>1</v>
      </c>
      <c r="G10047" t="str">
        <f t="shared" si="946"/>
        <v>N/A</v>
      </c>
      <c r="K10047" s="28">
        <v>10033</v>
      </c>
      <c r="L10047" s="28" t="s">
        <v>2</v>
      </c>
      <c r="M10047" s="28" t="s">
        <v>2</v>
      </c>
      <c r="N10047" t="b">
        <f t="shared" si="947"/>
        <v>1</v>
      </c>
      <c r="O10047" t="b">
        <f t="shared" si="948"/>
        <v>1</v>
      </c>
      <c r="P10047" t="b">
        <f t="shared" si="949"/>
        <v>1</v>
      </c>
    </row>
    <row r="10048" spans="2:16" x14ac:dyDescent="0.25">
      <c r="B10048" s="23">
        <f>'Raw data (base scenario)'!A10040</f>
        <v>10034</v>
      </c>
      <c r="C10048" s="23" t="str">
        <f>'Raw data (base scenario)'!B10040</f>
        <v>H</v>
      </c>
      <c r="D10048" s="23" t="str">
        <f>'Raw data (base scenario)'!C10040</f>
        <v>S</v>
      </c>
      <c r="E10048" t="b">
        <f t="shared" si="944"/>
        <v>1</v>
      </c>
      <c r="F10048" t="b">
        <f t="shared" si="945"/>
        <v>1</v>
      </c>
      <c r="G10048" t="str">
        <f t="shared" si="946"/>
        <v>N/A</v>
      </c>
      <c r="K10048" s="28">
        <v>10034</v>
      </c>
      <c r="L10048" s="28" t="s">
        <v>2</v>
      </c>
      <c r="M10048" s="28" t="s">
        <v>2</v>
      </c>
      <c r="N10048" t="b">
        <f t="shared" si="947"/>
        <v>1</v>
      </c>
      <c r="O10048" t="b">
        <f t="shared" si="948"/>
        <v>1</v>
      </c>
      <c r="P10048" t="b">
        <f t="shared" si="949"/>
        <v>1</v>
      </c>
    </row>
    <row r="10049" spans="2:16" x14ac:dyDescent="0.25">
      <c r="B10049" s="23">
        <f>'Raw data (base scenario)'!A10041</f>
        <v>10035</v>
      </c>
      <c r="C10049" s="23" t="str">
        <f>'Raw data (base scenario)'!B10041</f>
        <v>D</v>
      </c>
      <c r="D10049" s="23" t="str">
        <f>'Raw data (base scenario)'!C10041</f>
        <v>D</v>
      </c>
      <c r="E10049" t="b">
        <f t="shared" si="944"/>
        <v>1</v>
      </c>
      <c r="F10049" t="b">
        <f t="shared" si="945"/>
        <v>1</v>
      </c>
      <c r="G10049" t="b">
        <f t="shared" si="946"/>
        <v>1</v>
      </c>
      <c r="K10049" s="28">
        <v>10035</v>
      </c>
      <c r="L10049" s="28" t="s">
        <v>3</v>
      </c>
      <c r="M10049" s="28" t="s">
        <v>1</v>
      </c>
      <c r="N10049" t="b">
        <f t="shared" si="947"/>
        <v>1</v>
      </c>
      <c r="O10049" t="b">
        <f t="shared" si="948"/>
        <v>1</v>
      </c>
      <c r="P10049" t="str">
        <f t="shared" si="949"/>
        <v>N/A</v>
      </c>
    </row>
    <row r="10050" spans="2:16" x14ac:dyDescent="0.25">
      <c r="B10050" s="23">
        <f>'Raw data (base scenario)'!A10042</f>
        <v>10036</v>
      </c>
      <c r="C10050" s="23" t="str">
        <f>'Raw data (base scenario)'!B10042</f>
        <v>D</v>
      </c>
      <c r="D10050" s="23" t="str">
        <f>'Raw data (base scenario)'!C10042</f>
        <v>D</v>
      </c>
      <c r="E10050" t="b">
        <f t="shared" si="944"/>
        <v>1</v>
      </c>
      <c r="F10050" t="b">
        <f t="shared" si="945"/>
        <v>1</v>
      </c>
      <c r="G10050" t="b">
        <f t="shared" si="946"/>
        <v>1</v>
      </c>
      <c r="K10050" s="28">
        <v>10036</v>
      </c>
      <c r="L10050" s="28" t="s">
        <v>2</v>
      </c>
      <c r="M10050" s="28" t="s">
        <v>2</v>
      </c>
      <c r="N10050" t="b">
        <f t="shared" si="947"/>
        <v>1</v>
      </c>
      <c r="O10050" t="b">
        <f t="shared" si="948"/>
        <v>1</v>
      </c>
      <c r="P10050" t="b">
        <f t="shared" si="949"/>
        <v>1</v>
      </c>
    </row>
    <row r="10051" spans="2:16" x14ac:dyDescent="0.25">
      <c r="B10051" s="23">
        <f>'Raw data (base scenario)'!A10043</f>
        <v>10037</v>
      </c>
      <c r="C10051" s="23" t="str">
        <f>'Raw data (base scenario)'!B10043</f>
        <v>S</v>
      </c>
      <c r="D10051" s="23" t="str">
        <f>'Raw data (base scenario)'!C10043</f>
        <v>H</v>
      </c>
      <c r="E10051" t="b">
        <f t="shared" si="944"/>
        <v>1</v>
      </c>
      <c r="F10051" t="b">
        <f t="shared" si="945"/>
        <v>1</v>
      </c>
      <c r="G10051" t="str">
        <f t="shared" si="946"/>
        <v>N/A</v>
      </c>
      <c r="K10051" s="28">
        <v>10037</v>
      </c>
      <c r="L10051" s="28" t="s">
        <v>2</v>
      </c>
      <c r="M10051" s="28" t="s">
        <v>2</v>
      </c>
      <c r="N10051" t="b">
        <f t="shared" si="947"/>
        <v>1</v>
      </c>
      <c r="O10051" t="b">
        <f t="shared" si="948"/>
        <v>1</v>
      </c>
      <c r="P10051" t="b">
        <f t="shared" si="949"/>
        <v>1</v>
      </c>
    </row>
    <row r="10052" spans="2:16" x14ac:dyDescent="0.25">
      <c r="B10052" s="23">
        <f>'Raw data (base scenario)'!A10044</f>
        <v>10038</v>
      </c>
      <c r="C10052" s="23" t="str">
        <f>'Raw data (base scenario)'!B10044</f>
        <v>D</v>
      </c>
      <c r="D10052" s="23" t="str">
        <f>'Raw data (base scenario)'!C10044</f>
        <v>D</v>
      </c>
      <c r="E10052" t="b">
        <f t="shared" si="944"/>
        <v>1</v>
      </c>
      <c r="F10052" t="b">
        <f t="shared" si="945"/>
        <v>1</v>
      </c>
      <c r="G10052" t="b">
        <f t="shared" si="946"/>
        <v>1</v>
      </c>
      <c r="K10052" s="28">
        <v>10038</v>
      </c>
      <c r="L10052" s="28" t="s">
        <v>2</v>
      </c>
      <c r="M10052" s="28" t="s">
        <v>2</v>
      </c>
      <c r="N10052" t="b">
        <f t="shared" si="947"/>
        <v>1</v>
      </c>
      <c r="O10052" t="b">
        <f t="shared" si="948"/>
        <v>1</v>
      </c>
      <c r="P10052" t="b">
        <f t="shared" si="949"/>
        <v>1</v>
      </c>
    </row>
    <row r="10053" spans="2:16" x14ac:dyDescent="0.25">
      <c r="B10053" s="23">
        <f>'Raw data (base scenario)'!A10045</f>
        <v>10039</v>
      </c>
      <c r="C10053" s="23" t="str">
        <f>'Raw data (base scenario)'!B10045</f>
        <v>D</v>
      </c>
      <c r="D10053" s="23" t="str">
        <f>'Raw data (base scenario)'!C10045</f>
        <v>D</v>
      </c>
      <c r="E10053" t="b">
        <f t="shared" si="944"/>
        <v>1</v>
      </c>
      <c r="F10053" t="b">
        <f t="shared" si="945"/>
        <v>1</v>
      </c>
      <c r="G10053" t="b">
        <f t="shared" si="946"/>
        <v>1</v>
      </c>
      <c r="K10053" s="28">
        <v>10039</v>
      </c>
      <c r="L10053" s="28" t="s">
        <v>3</v>
      </c>
      <c r="M10053" s="28" t="s">
        <v>1</v>
      </c>
      <c r="N10053" t="b">
        <f t="shared" si="947"/>
        <v>1</v>
      </c>
      <c r="O10053" t="b">
        <f t="shared" si="948"/>
        <v>1</v>
      </c>
      <c r="P10053" t="str">
        <f t="shared" si="949"/>
        <v>N/A</v>
      </c>
    </row>
    <row r="10054" spans="2:16" x14ac:dyDescent="0.25">
      <c r="B10054" s="23">
        <f>'Raw data (base scenario)'!A10046</f>
        <v>10040</v>
      </c>
      <c r="C10054" s="23" t="str">
        <f>'Raw data (base scenario)'!B10046</f>
        <v>D</v>
      </c>
      <c r="D10054" s="23" t="str">
        <f>'Raw data (base scenario)'!C10046</f>
        <v>D</v>
      </c>
      <c r="E10054" t="b">
        <f t="shared" si="944"/>
        <v>1</v>
      </c>
      <c r="F10054" t="b">
        <f t="shared" si="945"/>
        <v>1</v>
      </c>
      <c r="G10054" t="b">
        <f t="shared" si="946"/>
        <v>1</v>
      </c>
      <c r="K10054" s="28">
        <v>10040</v>
      </c>
      <c r="L10054" s="28" t="s">
        <v>3</v>
      </c>
      <c r="M10054" s="28" t="s">
        <v>1</v>
      </c>
      <c r="N10054" t="b">
        <f t="shared" si="947"/>
        <v>1</v>
      </c>
      <c r="O10054" t="b">
        <f t="shared" si="948"/>
        <v>1</v>
      </c>
      <c r="P10054" t="str">
        <f t="shared" si="949"/>
        <v>N/A</v>
      </c>
    </row>
    <row r="10055" spans="2:16" x14ac:dyDescent="0.25">
      <c r="B10055" s="23">
        <f>'Raw data (base scenario)'!A10047</f>
        <v>10041</v>
      </c>
      <c r="C10055" s="23" t="str">
        <f>'Raw data (base scenario)'!B10047</f>
        <v>S</v>
      </c>
      <c r="D10055" s="23" t="str">
        <f>'Raw data (base scenario)'!C10047</f>
        <v>H</v>
      </c>
      <c r="E10055" t="b">
        <f t="shared" si="944"/>
        <v>1</v>
      </c>
      <c r="F10055" t="b">
        <f t="shared" si="945"/>
        <v>1</v>
      </c>
      <c r="G10055" t="str">
        <f t="shared" si="946"/>
        <v>N/A</v>
      </c>
      <c r="K10055" s="28">
        <v>10041</v>
      </c>
      <c r="L10055" s="28" t="s">
        <v>18</v>
      </c>
      <c r="M10055" s="28" t="s">
        <v>18</v>
      </c>
      <c r="N10055" t="b">
        <f t="shared" si="947"/>
        <v>1</v>
      </c>
      <c r="O10055" t="b">
        <f t="shared" si="948"/>
        <v>1</v>
      </c>
      <c r="P10055" t="str">
        <f t="shared" si="949"/>
        <v>N/A</v>
      </c>
    </row>
    <row r="10056" spans="2:16" x14ac:dyDescent="0.25">
      <c r="B10056" s="23">
        <f>'Raw data (base scenario)'!A10048</f>
        <v>10042</v>
      </c>
      <c r="C10056" s="23" t="str">
        <f>'Raw data (base scenario)'!B10048</f>
        <v>S</v>
      </c>
      <c r="D10056" s="23" t="str">
        <f>'Raw data (base scenario)'!C10048</f>
        <v>H</v>
      </c>
      <c r="E10056" t="b">
        <f t="shared" si="944"/>
        <v>1</v>
      </c>
      <c r="F10056" t="b">
        <f t="shared" si="945"/>
        <v>1</v>
      </c>
      <c r="G10056" t="str">
        <f t="shared" si="946"/>
        <v>N/A</v>
      </c>
      <c r="K10056" s="28">
        <v>10042</v>
      </c>
      <c r="L10056" s="28" t="s">
        <v>18</v>
      </c>
      <c r="M10056" s="28" t="s">
        <v>1</v>
      </c>
      <c r="N10056" t="b">
        <f t="shared" si="947"/>
        <v>1</v>
      </c>
      <c r="O10056" t="b">
        <f t="shared" si="948"/>
        <v>1</v>
      </c>
      <c r="P10056" t="str">
        <f t="shared" si="949"/>
        <v>N/A</v>
      </c>
    </row>
    <row r="10057" spans="2:16" x14ac:dyDescent="0.25">
      <c r="B10057" s="23">
        <f>'Raw data (base scenario)'!A10049</f>
        <v>10043</v>
      </c>
      <c r="C10057" s="23" t="str">
        <f>'Raw data (base scenario)'!B10049</f>
        <v>I</v>
      </c>
      <c r="D10057" s="23" t="str">
        <f>'Raw data (base scenario)'!C10049</f>
        <v>I</v>
      </c>
      <c r="E10057" t="b">
        <f t="shared" si="944"/>
        <v>1</v>
      </c>
      <c r="F10057" t="b">
        <f t="shared" si="945"/>
        <v>1</v>
      </c>
      <c r="G10057" t="str">
        <f t="shared" si="946"/>
        <v>N/A</v>
      </c>
      <c r="K10057" s="28">
        <v>10043</v>
      </c>
      <c r="L10057" s="28" t="s">
        <v>18</v>
      </c>
      <c r="M10057" s="28" t="s">
        <v>2</v>
      </c>
      <c r="N10057" t="b">
        <f t="shared" si="947"/>
        <v>1</v>
      </c>
      <c r="O10057" t="b">
        <f t="shared" si="948"/>
        <v>1</v>
      </c>
      <c r="P10057" t="str">
        <f t="shared" si="949"/>
        <v>N/A</v>
      </c>
    </row>
    <row r="10058" spans="2:16" x14ac:dyDescent="0.25">
      <c r="B10058" s="23">
        <f>'Raw data (base scenario)'!A10050</f>
        <v>10044</v>
      </c>
      <c r="C10058" s="23" t="str">
        <f>'Raw data (base scenario)'!B10050</f>
        <v>I</v>
      </c>
      <c r="D10058" s="23" t="str">
        <f>'Raw data (base scenario)'!C10050</f>
        <v>H</v>
      </c>
      <c r="E10058" t="b">
        <f t="shared" si="944"/>
        <v>1</v>
      </c>
      <c r="F10058" t="b">
        <f t="shared" si="945"/>
        <v>1</v>
      </c>
      <c r="G10058" t="str">
        <f t="shared" si="946"/>
        <v>N/A</v>
      </c>
      <c r="K10058" s="28">
        <v>10044</v>
      </c>
      <c r="L10058" s="28" t="s">
        <v>2</v>
      </c>
      <c r="M10058" s="28" t="s">
        <v>2</v>
      </c>
      <c r="N10058" t="b">
        <f t="shared" si="947"/>
        <v>1</v>
      </c>
      <c r="O10058" t="b">
        <f t="shared" si="948"/>
        <v>1</v>
      </c>
      <c r="P10058" t="b">
        <f t="shared" si="949"/>
        <v>1</v>
      </c>
    </row>
    <row r="10059" spans="2:16" x14ac:dyDescent="0.25">
      <c r="B10059" s="23">
        <f>'Raw data (base scenario)'!A10051</f>
        <v>10045</v>
      </c>
      <c r="C10059" s="23" t="str">
        <f>'Raw data (base scenario)'!B10051</f>
        <v>I</v>
      </c>
      <c r="D10059" s="23" t="str">
        <f>'Raw data (base scenario)'!C10051</f>
        <v>D</v>
      </c>
      <c r="E10059" t="b">
        <f t="shared" si="944"/>
        <v>1</v>
      </c>
      <c r="F10059" t="b">
        <f t="shared" si="945"/>
        <v>1</v>
      </c>
      <c r="G10059" t="str">
        <f t="shared" si="946"/>
        <v>N/A</v>
      </c>
      <c r="K10059" s="28">
        <v>10045</v>
      </c>
      <c r="L10059" s="28" t="s">
        <v>18</v>
      </c>
      <c r="M10059" s="28" t="s">
        <v>3</v>
      </c>
      <c r="N10059" t="b">
        <f t="shared" si="947"/>
        <v>1</v>
      </c>
      <c r="O10059" t="b">
        <f t="shared" si="948"/>
        <v>1</v>
      </c>
      <c r="P10059" t="str">
        <f t="shared" si="949"/>
        <v>N/A</v>
      </c>
    </row>
    <row r="10060" spans="2:16" x14ac:dyDescent="0.25">
      <c r="B10060" s="23">
        <f>'Raw data (base scenario)'!A10052</f>
        <v>10046</v>
      </c>
      <c r="C10060" s="23" t="str">
        <f>'Raw data (base scenario)'!B10052</f>
        <v>D</v>
      </c>
      <c r="D10060" s="23" t="str">
        <f>'Raw data (base scenario)'!C10052</f>
        <v>D</v>
      </c>
      <c r="E10060" t="b">
        <f t="shared" si="944"/>
        <v>1</v>
      </c>
      <c r="F10060" t="b">
        <f t="shared" si="945"/>
        <v>1</v>
      </c>
      <c r="G10060" t="b">
        <f t="shared" si="946"/>
        <v>1</v>
      </c>
      <c r="K10060" s="28">
        <v>10046</v>
      </c>
      <c r="L10060" s="28" t="s">
        <v>2</v>
      </c>
      <c r="M10060" s="28" t="s">
        <v>2</v>
      </c>
      <c r="N10060" t="b">
        <f t="shared" si="947"/>
        <v>1</v>
      </c>
      <c r="O10060" t="b">
        <f t="shared" si="948"/>
        <v>1</v>
      </c>
      <c r="P10060" t="b">
        <f t="shared" si="949"/>
        <v>1</v>
      </c>
    </row>
    <row r="10061" spans="2:16" x14ac:dyDescent="0.25">
      <c r="B10061" s="23">
        <f>'Raw data (base scenario)'!A10053</f>
        <v>10047</v>
      </c>
      <c r="C10061" s="23" t="str">
        <f>'Raw data (base scenario)'!B10053</f>
        <v>I</v>
      </c>
      <c r="D10061" s="23" t="str">
        <f>'Raw data (base scenario)'!C10053</f>
        <v>S</v>
      </c>
      <c r="E10061" t="b">
        <f t="shared" si="944"/>
        <v>1</v>
      </c>
      <c r="F10061" t="b">
        <f t="shared" si="945"/>
        <v>1</v>
      </c>
      <c r="G10061" t="str">
        <f t="shared" si="946"/>
        <v>N/A</v>
      </c>
      <c r="K10061" s="28">
        <v>10047</v>
      </c>
      <c r="L10061" s="28" t="s">
        <v>2</v>
      </c>
      <c r="M10061" s="28" t="s">
        <v>2</v>
      </c>
      <c r="N10061" t="b">
        <f t="shared" si="947"/>
        <v>1</v>
      </c>
      <c r="O10061" t="b">
        <f t="shared" si="948"/>
        <v>1</v>
      </c>
      <c r="P10061" t="b">
        <f t="shared" si="949"/>
        <v>1</v>
      </c>
    </row>
    <row r="10062" spans="2:16" x14ac:dyDescent="0.25">
      <c r="B10062" s="23">
        <f>'Raw data (base scenario)'!A10054</f>
        <v>10048</v>
      </c>
      <c r="C10062" s="23" t="str">
        <f>'Raw data (base scenario)'!B10054</f>
        <v>D</v>
      </c>
      <c r="D10062" s="23" t="str">
        <f>'Raw data (base scenario)'!C10054</f>
        <v>D</v>
      </c>
      <c r="E10062" t="b">
        <f t="shared" si="944"/>
        <v>1</v>
      </c>
      <c r="F10062" t="b">
        <f t="shared" si="945"/>
        <v>1</v>
      </c>
      <c r="G10062" t="b">
        <f t="shared" si="946"/>
        <v>1</v>
      </c>
      <c r="K10062" s="28">
        <v>10048</v>
      </c>
      <c r="L10062" s="28" t="s">
        <v>2</v>
      </c>
      <c r="M10062" s="28" t="s">
        <v>2</v>
      </c>
      <c r="N10062" t="b">
        <f t="shared" si="947"/>
        <v>1</v>
      </c>
      <c r="O10062" t="b">
        <f t="shared" si="948"/>
        <v>1</v>
      </c>
      <c r="P10062" t="b">
        <f t="shared" si="949"/>
        <v>1</v>
      </c>
    </row>
    <row r="10063" spans="2:16" x14ac:dyDescent="0.25">
      <c r="B10063" s="23">
        <f>'Raw data (base scenario)'!A10055</f>
        <v>10049</v>
      </c>
      <c r="C10063" s="23" t="str">
        <f>'Raw data (base scenario)'!B10055</f>
        <v>D</v>
      </c>
      <c r="D10063" s="23" t="str">
        <f>'Raw data (base scenario)'!C10055</f>
        <v>D</v>
      </c>
      <c r="E10063" t="b">
        <f t="shared" ref="E10063:E10126" si="950">OR(C10063=$A$4,C10063=$A$5,C10063=$A$6,C10063=$A$7)</f>
        <v>1</v>
      </c>
      <c r="F10063" t="b">
        <f t="shared" ref="F10063:F10126" si="951">OR(D10063=$A$4,D10063=$A$5,D10063=$A$6,D10063=$A$7)</f>
        <v>1</v>
      </c>
      <c r="G10063" t="b">
        <f t="shared" si="946"/>
        <v>1</v>
      </c>
      <c r="K10063" s="28">
        <v>10049</v>
      </c>
      <c r="L10063" s="28" t="s">
        <v>18</v>
      </c>
      <c r="M10063" s="28" t="s">
        <v>3</v>
      </c>
      <c r="N10063" t="b">
        <f t="shared" si="947"/>
        <v>1</v>
      </c>
      <c r="O10063" t="b">
        <f t="shared" si="948"/>
        <v>1</v>
      </c>
      <c r="P10063" t="str">
        <f t="shared" si="949"/>
        <v>N/A</v>
      </c>
    </row>
    <row r="10064" spans="2:16" x14ac:dyDescent="0.25">
      <c r="B10064" s="23">
        <f>'Raw data (base scenario)'!A10056</f>
        <v>10050</v>
      </c>
      <c r="C10064" s="23" t="str">
        <f>'Raw data (base scenario)'!B10056</f>
        <v>D</v>
      </c>
      <c r="D10064" s="23" t="str">
        <f>'Raw data (base scenario)'!C10056</f>
        <v>D</v>
      </c>
      <c r="E10064" t="b">
        <f t="shared" si="950"/>
        <v>1</v>
      </c>
      <c r="F10064" t="b">
        <f t="shared" si="951"/>
        <v>1</v>
      </c>
      <c r="G10064" t="b">
        <f t="shared" ref="G10064:G10127" si="952">IF(C10064="D",D10064="D","N/A")</f>
        <v>1</v>
      </c>
      <c r="K10064" s="28">
        <v>10050</v>
      </c>
      <c r="L10064" s="28" t="s">
        <v>2</v>
      </c>
      <c r="M10064" s="28" t="s">
        <v>2</v>
      </c>
      <c r="N10064" t="b">
        <f t="shared" si="947"/>
        <v>1</v>
      </c>
      <c r="O10064" t="b">
        <f t="shared" si="948"/>
        <v>1</v>
      </c>
      <c r="P10064" t="b">
        <f t="shared" si="949"/>
        <v>1</v>
      </c>
    </row>
    <row r="10065" spans="2:16" x14ac:dyDescent="0.25">
      <c r="B10065" s="23">
        <f>'Raw data (base scenario)'!A10057</f>
        <v>10051</v>
      </c>
      <c r="C10065" s="23" t="str">
        <f>'Raw data (base scenario)'!B10057</f>
        <v>I</v>
      </c>
      <c r="D10065" s="23" t="str">
        <f>'Raw data (base scenario)'!C10057</f>
        <v>S</v>
      </c>
      <c r="E10065" t="b">
        <f t="shared" si="950"/>
        <v>1</v>
      </c>
      <c r="F10065" t="b">
        <f t="shared" si="951"/>
        <v>1</v>
      </c>
      <c r="G10065" t="str">
        <f t="shared" si="952"/>
        <v>N/A</v>
      </c>
      <c r="K10065" s="28">
        <v>10051</v>
      </c>
      <c r="L10065" s="28" t="s">
        <v>3</v>
      </c>
      <c r="M10065" s="28" t="s">
        <v>1</v>
      </c>
      <c r="N10065" t="b">
        <f t="shared" si="947"/>
        <v>1</v>
      </c>
      <c r="O10065" t="b">
        <f t="shared" si="948"/>
        <v>1</v>
      </c>
      <c r="P10065" t="str">
        <f t="shared" si="949"/>
        <v>N/A</v>
      </c>
    </row>
    <row r="10066" spans="2:16" x14ac:dyDescent="0.25">
      <c r="B10066" s="23">
        <f>'Raw data (base scenario)'!A10058</f>
        <v>10052</v>
      </c>
      <c r="C10066" s="23" t="str">
        <f>'Raw data (base scenario)'!B10058</f>
        <v>D</v>
      </c>
      <c r="D10066" s="23" t="str">
        <f>'Raw data (base scenario)'!C10058</f>
        <v>D</v>
      </c>
      <c r="E10066" t="b">
        <f t="shared" si="950"/>
        <v>1</v>
      </c>
      <c r="F10066" t="b">
        <f t="shared" si="951"/>
        <v>1</v>
      </c>
      <c r="G10066" t="b">
        <f t="shared" si="952"/>
        <v>1</v>
      </c>
      <c r="K10066" s="28">
        <v>10052</v>
      </c>
      <c r="L10066" s="28" t="s">
        <v>3</v>
      </c>
      <c r="M10066" s="28" t="s">
        <v>1</v>
      </c>
      <c r="N10066" t="b">
        <f t="shared" si="947"/>
        <v>1</v>
      </c>
      <c r="O10066" t="b">
        <f t="shared" si="948"/>
        <v>1</v>
      </c>
      <c r="P10066" t="str">
        <f t="shared" si="949"/>
        <v>N/A</v>
      </c>
    </row>
    <row r="10067" spans="2:16" x14ac:dyDescent="0.25">
      <c r="B10067" s="23">
        <f>'Raw data (base scenario)'!A10059</f>
        <v>10053</v>
      </c>
      <c r="C10067" s="23" t="str">
        <f>'Raw data (base scenario)'!B10059</f>
        <v>S</v>
      </c>
      <c r="D10067" s="23" t="str">
        <f>'Raw data (base scenario)'!C10059</f>
        <v>H</v>
      </c>
      <c r="E10067" t="b">
        <f t="shared" si="950"/>
        <v>1</v>
      </c>
      <c r="F10067" t="b">
        <f t="shared" si="951"/>
        <v>1</v>
      </c>
      <c r="G10067" t="str">
        <f t="shared" si="952"/>
        <v>N/A</v>
      </c>
      <c r="K10067" s="28">
        <v>10053</v>
      </c>
      <c r="L10067" s="28" t="s">
        <v>3</v>
      </c>
      <c r="M10067" s="28" t="s">
        <v>1</v>
      </c>
      <c r="N10067" t="b">
        <f t="shared" si="947"/>
        <v>1</v>
      </c>
      <c r="O10067" t="b">
        <f t="shared" si="948"/>
        <v>1</v>
      </c>
      <c r="P10067" t="str">
        <f t="shared" si="949"/>
        <v>N/A</v>
      </c>
    </row>
    <row r="10068" spans="2:16" x14ac:dyDescent="0.25">
      <c r="B10068" s="23">
        <f>'Raw data (base scenario)'!A10060</f>
        <v>10054</v>
      </c>
      <c r="C10068" s="23" t="str">
        <f>'Raw data (base scenario)'!B10060</f>
        <v>S</v>
      </c>
      <c r="D10068" s="23" t="str">
        <f>'Raw data (base scenario)'!C10060</f>
        <v>H</v>
      </c>
      <c r="E10068" t="b">
        <f t="shared" si="950"/>
        <v>1</v>
      </c>
      <c r="F10068" t="b">
        <f t="shared" si="951"/>
        <v>1</v>
      </c>
      <c r="G10068" t="str">
        <f t="shared" si="952"/>
        <v>N/A</v>
      </c>
      <c r="K10068" s="28">
        <v>10054</v>
      </c>
      <c r="L10068" s="28" t="s">
        <v>18</v>
      </c>
      <c r="M10068" s="28" t="s">
        <v>2</v>
      </c>
      <c r="N10068" t="b">
        <f t="shared" si="947"/>
        <v>1</v>
      </c>
      <c r="O10068" t="b">
        <f t="shared" si="948"/>
        <v>1</v>
      </c>
      <c r="P10068" t="str">
        <f t="shared" si="949"/>
        <v>N/A</v>
      </c>
    </row>
    <row r="10069" spans="2:16" x14ac:dyDescent="0.25">
      <c r="B10069" s="23">
        <f>'Raw data (base scenario)'!A10061</f>
        <v>10055</v>
      </c>
      <c r="C10069" s="23" t="str">
        <f>'Raw data (base scenario)'!B10061</f>
        <v>S</v>
      </c>
      <c r="D10069" s="23" t="str">
        <f>'Raw data (base scenario)'!C10061</f>
        <v>H</v>
      </c>
      <c r="E10069" t="b">
        <f t="shared" si="950"/>
        <v>1</v>
      </c>
      <c r="F10069" t="b">
        <f t="shared" si="951"/>
        <v>1</v>
      </c>
      <c r="G10069" t="str">
        <f t="shared" si="952"/>
        <v>N/A</v>
      </c>
      <c r="K10069" s="28">
        <v>10055</v>
      </c>
      <c r="L10069" s="28" t="s">
        <v>3</v>
      </c>
      <c r="M10069" s="28" t="s">
        <v>1</v>
      </c>
      <c r="N10069" t="b">
        <f t="shared" si="947"/>
        <v>1</v>
      </c>
      <c r="O10069" t="b">
        <f t="shared" si="948"/>
        <v>1</v>
      </c>
      <c r="P10069" t="str">
        <f t="shared" si="949"/>
        <v>N/A</v>
      </c>
    </row>
    <row r="10070" spans="2:16" x14ac:dyDescent="0.25">
      <c r="B10070" s="23">
        <f>'Raw data (base scenario)'!A10062</f>
        <v>10056</v>
      </c>
      <c r="C10070" s="23" t="str">
        <f>'Raw data (base scenario)'!B10062</f>
        <v>I</v>
      </c>
      <c r="D10070" s="23" t="str">
        <f>'Raw data (base scenario)'!C10062</f>
        <v>D</v>
      </c>
      <c r="E10070" t="b">
        <f t="shared" si="950"/>
        <v>1</v>
      </c>
      <c r="F10070" t="b">
        <f t="shared" si="951"/>
        <v>1</v>
      </c>
      <c r="G10070" t="str">
        <f t="shared" si="952"/>
        <v>N/A</v>
      </c>
      <c r="K10070" s="28">
        <v>10056</v>
      </c>
      <c r="L10070" s="28" t="s">
        <v>3</v>
      </c>
      <c r="M10070" s="28" t="s">
        <v>1</v>
      </c>
      <c r="N10070" t="b">
        <f t="shared" si="947"/>
        <v>1</v>
      </c>
      <c r="O10070" t="b">
        <f t="shared" si="948"/>
        <v>1</v>
      </c>
      <c r="P10070" t="str">
        <f t="shared" si="949"/>
        <v>N/A</v>
      </c>
    </row>
    <row r="10071" spans="2:16" x14ac:dyDescent="0.25">
      <c r="B10071" s="23">
        <f>'Raw data (base scenario)'!A10063</f>
        <v>10057</v>
      </c>
      <c r="C10071" s="23" t="str">
        <f>'Raw data (base scenario)'!B10063</f>
        <v>S</v>
      </c>
      <c r="D10071" s="23" t="str">
        <f>'Raw data (base scenario)'!C10063</f>
        <v>H</v>
      </c>
      <c r="E10071" t="b">
        <f t="shared" si="950"/>
        <v>1</v>
      </c>
      <c r="F10071" t="b">
        <f t="shared" si="951"/>
        <v>1</v>
      </c>
      <c r="G10071" t="str">
        <f t="shared" si="952"/>
        <v>N/A</v>
      </c>
      <c r="K10071" s="28">
        <v>10057</v>
      </c>
      <c r="L10071" s="28" t="s">
        <v>1</v>
      </c>
      <c r="M10071" s="28" t="s">
        <v>1</v>
      </c>
      <c r="N10071" t="b">
        <f t="shared" si="947"/>
        <v>1</v>
      </c>
      <c r="O10071" t="b">
        <f t="shared" si="948"/>
        <v>1</v>
      </c>
      <c r="P10071" t="str">
        <f t="shared" si="949"/>
        <v>N/A</v>
      </c>
    </row>
    <row r="10072" spans="2:16" x14ac:dyDescent="0.25">
      <c r="B10072" s="23">
        <f>'Raw data (base scenario)'!A10064</f>
        <v>10058</v>
      </c>
      <c r="C10072" s="23" t="str">
        <f>'Raw data (base scenario)'!B10064</f>
        <v>S</v>
      </c>
      <c r="D10072" s="23" t="str">
        <f>'Raw data (base scenario)'!C10064</f>
        <v>H</v>
      </c>
      <c r="E10072" t="b">
        <f t="shared" si="950"/>
        <v>1</v>
      </c>
      <c r="F10072" t="b">
        <f t="shared" si="951"/>
        <v>1</v>
      </c>
      <c r="G10072" t="str">
        <f t="shared" si="952"/>
        <v>N/A</v>
      </c>
      <c r="K10072" s="28">
        <v>10058</v>
      </c>
      <c r="L10072" s="28" t="s">
        <v>18</v>
      </c>
      <c r="M10072" s="28" t="s">
        <v>3</v>
      </c>
      <c r="N10072" t="b">
        <f t="shared" si="947"/>
        <v>1</v>
      </c>
      <c r="O10072" t="b">
        <f t="shared" si="948"/>
        <v>1</v>
      </c>
      <c r="P10072" t="str">
        <f t="shared" si="949"/>
        <v>N/A</v>
      </c>
    </row>
    <row r="10073" spans="2:16" x14ac:dyDescent="0.25">
      <c r="B10073" s="23">
        <f>'Raw data (base scenario)'!A10065</f>
        <v>10059</v>
      </c>
      <c r="C10073" s="23" t="str">
        <f>'Raw data (base scenario)'!B10065</f>
        <v>H</v>
      </c>
      <c r="D10073" s="23" t="str">
        <f>'Raw data (base scenario)'!C10065</f>
        <v>H</v>
      </c>
      <c r="E10073" t="b">
        <f t="shared" si="950"/>
        <v>1</v>
      </c>
      <c r="F10073" t="b">
        <f t="shared" si="951"/>
        <v>1</v>
      </c>
      <c r="G10073" t="str">
        <f t="shared" si="952"/>
        <v>N/A</v>
      </c>
      <c r="K10073" s="28">
        <v>10059</v>
      </c>
      <c r="L10073" s="28" t="s">
        <v>3</v>
      </c>
      <c r="M10073" s="28" t="s">
        <v>1</v>
      </c>
      <c r="N10073" t="b">
        <f t="shared" si="947"/>
        <v>1</v>
      </c>
      <c r="O10073" t="b">
        <f t="shared" si="948"/>
        <v>1</v>
      </c>
      <c r="P10073" t="str">
        <f t="shared" si="949"/>
        <v>N/A</v>
      </c>
    </row>
    <row r="10074" spans="2:16" x14ac:dyDescent="0.25">
      <c r="B10074" s="23">
        <f>'Raw data (base scenario)'!A10066</f>
        <v>10060</v>
      </c>
      <c r="C10074" s="23" t="str">
        <f>'Raw data (base scenario)'!B10066</f>
        <v>I</v>
      </c>
      <c r="D10074" s="23" t="str">
        <f>'Raw data (base scenario)'!C10066</f>
        <v>S</v>
      </c>
      <c r="E10074" t="b">
        <f t="shared" si="950"/>
        <v>1</v>
      </c>
      <c r="F10074" t="b">
        <f t="shared" si="951"/>
        <v>1</v>
      </c>
      <c r="G10074" t="str">
        <f t="shared" si="952"/>
        <v>N/A</v>
      </c>
      <c r="K10074" s="28">
        <v>10060</v>
      </c>
      <c r="L10074" s="28" t="s">
        <v>3</v>
      </c>
      <c r="M10074" s="28" t="s">
        <v>1</v>
      </c>
      <c r="N10074" t="b">
        <f t="shared" ref="N10074:N10137" si="953">OR(L10074=$A$4,L10074=$A$5,L10074=$A$6,L10074=$A$7)</f>
        <v>1</v>
      </c>
      <c r="O10074" t="b">
        <f t="shared" ref="O10074:O10137" si="954">OR(M10074=$A$4,M10074=$A$5,M10074=$A$6,M10074=$A$7)</f>
        <v>1</v>
      </c>
      <c r="P10074" t="str">
        <f t="shared" ref="P10074:P10137" si="955">IF(L10074="D",M10074="D","N/A")</f>
        <v>N/A</v>
      </c>
    </row>
    <row r="10075" spans="2:16" x14ac:dyDescent="0.25">
      <c r="B10075" s="23">
        <f>'Raw data (base scenario)'!A10067</f>
        <v>10061</v>
      </c>
      <c r="C10075" s="23" t="str">
        <f>'Raw data (base scenario)'!B10067</f>
        <v>S</v>
      </c>
      <c r="D10075" s="23" t="str">
        <f>'Raw data (base scenario)'!C10067</f>
        <v>H</v>
      </c>
      <c r="E10075" t="b">
        <f t="shared" si="950"/>
        <v>1</v>
      </c>
      <c r="F10075" t="b">
        <f t="shared" si="951"/>
        <v>1</v>
      </c>
      <c r="G10075" t="str">
        <f t="shared" si="952"/>
        <v>N/A</v>
      </c>
      <c r="K10075" s="28">
        <v>10061</v>
      </c>
      <c r="L10075" s="28" t="s">
        <v>3</v>
      </c>
      <c r="M10075" s="28" t="s">
        <v>1</v>
      </c>
      <c r="N10075" t="b">
        <f t="shared" si="953"/>
        <v>1</v>
      </c>
      <c r="O10075" t="b">
        <f t="shared" si="954"/>
        <v>1</v>
      </c>
      <c r="P10075" t="str">
        <f t="shared" si="955"/>
        <v>N/A</v>
      </c>
    </row>
    <row r="10076" spans="2:16" x14ac:dyDescent="0.25">
      <c r="B10076" s="23">
        <f>'Raw data (base scenario)'!A10068</f>
        <v>10062</v>
      </c>
      <c r="C10076" s="23" t="str">
        <f>'Raw data (base scenario)'!B10068</f>
        <v>S</v>
      </c>
      <c r="D10076" s="23" t="str">
        <f>'Raw data (base scenario)'!C10068</f>
        <v>H</v>
      </c>
      <c r="E10076" t="b">
        <f t="shared" si="950"/>
        <v>1</v>
      </c>
      <c r="F10076" t="b">
        <f t="shared" si="951"/>
        <v>1</v>
      </c>
      <c r="G10076" t="str">
        <f t="shared" si="952"/>
        <v>N/A</v>
      </c>
      <c r="K10076" s="28">
        <v>10062</v>
      </c>
      <c r="L10076" s="28" t="s">
        <v>1</v>
      </c>
      <c r="M10076" s="28" t="s">
        <v>3</v>
      </c>
      <c r="N10076" t="b">
        <f t="shared" si="953"/>
        <v>1</v>
      </c>
      <c r="O10076" t="b">
        <f t="shared" si="954"/>
        <v>1</v>
      </c>
      <c r="P10076" t="str">
        <f t="shared" si="955"/>
        <v>N/A</v>
      </c>
    </row>
    <row r="10077" spans="2:16" x14ac:dyDescent="0.25">
      <c r="B10077" s="23">
        <f>'Raw data (base scenario)'!A10069</f>
        <v>10063</v>
      </c>
      <c r="C10077" s="23" t="str">
        <f>'Raw data (base scenario)'!B10069</f>
        <v>S</v>
      </c>
      <c r="D10077" s="23" t="str">
        <f>'Raw data (base scenario)'!C10069</f>
        <v>H</v>
      </c>
      <c r="E10077" t="b">
        <f t="shared" si="950"/>
        <v>1</v>
      </c>
      <c r="F10077" t="b">
        <f t="shared" si="951"/>
        <v>1</v>
      </c>
      <c r="G10077" t="str">
        <f t="shared" si="952"/>
        <v>N/A</v>
      </c>
      <c r="K10077" s="28">
        <v>10063</v>
      </c>
      <c r="L10077" s="28" t="s">
        <v>1</v>
      </c>
      <c r="M10077" s="28" t="s">
        <v>1</v>
      </c>
      <c r="N10077" t="b">
        <f t="shared" si="953"/>
        <v>1</v>
      </c>
      <c r="O10077" t="b">
        <f t="shared" si="954"/>
        <v>1</v>
      </c>
      <c r="P10077" t="str">
        <f t="shared" si="955"/>
        <v>N/A</v>
      </c>
    </row>
    <row r="10078" spans="2:16" x14ac:dyDescent="0.25">
      <c r="B10078" s="23">
        <f>'Raw data (base scenario)'!A10070</f>
        <v>10064</v>
      </c>
      <c r="C10078" s="23" t="str">
        <f>'Raw data (base scenario)'!B10070</f>
        <v>H</v>
      </c>
      <c r="D10078" s="23" t="str">
        <f>'Raw data (base scenario)'!C10070</f>
        <v>S</v>
      </c>
      <c r="E10078" t="b">
        <f t="shared" si="950"/>
        <v>1</v>
      </c>
      <c r="F10078" t="b">
        <f t="shared" si="951"/>
        <v>1</v>
      </c>
      <c r="G10078" t="str">
        <f t="shared" si="952"/>
        <v>N/A</v>
      </c>
      <c r="K10078" s="28">
        <v>10064</v>
      </c>
      <c r="L10078" s="28" t="s">
        <v>2</v>
      </c>
      <c r="M10078" s="28" t="s">
        <v>2</v>
      </c>
      <c r="N10078" t="b">
        <f t="shared" si="953"/>
        <v>1</v>
      </c>
      <c r="O10078" t="b">
        <f t="shared" si="954"/>
        <v>1</v>
      </c>
      <c r="P10078" t="b">
        <f t="shared" si="955"/>
        <v>1</v>
      </c>
    </row>
    <row r="10079" spans="2:16" x14ac:dyDescent="0.25">
      <c r="B10079" s="23">
        <f>'Raw data (base scenario)'!A10071</f>
        <v>10065</v>
      </c>
      <c r="C10079" s="23" t="str">
        <f>'Raw data (base scenario)'!B10071</f>
        <v>H</v>
      </c>
      <c r="D10079" s="23" t="str">
        <f>'Raw data (base scenario)'!C10071</f>
        <v>H</v>
      </c>
      <c r="E10079" t="b">
        <f t="shared" si="950"/>
        <v>1</v>
      </c>
      <c r="F10079" t="b">
        <f t="shared" si="951"/>
        <v>1</v>
      </c>
      <c r="G10079" t="str">
        <f t="shared" si="952"/>
        <v>N/A</v>
      </c>
      <c r="K10079" s="28">
        <v>10065</v>
      </c>
      <c r="L10079" s="28" t="s">
        <v>18</v>
      </c>
      <c r="M10079" s="28" t="s">
        <v>18</v>
      </c>
      <c r="N10079" t="b">
        <f t="shared" si="953"/>
        <v>1</v>
      </c>
      <c r="O10079" t="b">
        <f t="shared" si="954"/>
        <v>1</v>
      </c>
      <c r="P10079" t="str">
        <f t="shared" si="955"/>
        <v>N/A</v>
      </c>
    </row>
    <row r="10080" spans="2:16" x14ac:dyDescent="0.25">
      <c r="B10080" s="23">
        <f>'Raw data (base scenario)'!A10072</f>
        <v>10066</v>
      </c>
      <c r="C10080" s="23" t="str">
        <f>'Raw data (base scenario)'!B10072</f>
        <v>D</v>
      </c>
      <c r="D10080" s="23" t="str">
        <f>'Raw data (base scenario)'!C10072</f>
        <v>D</v>
      </c>
      <c r="E10080" t="b">
        <f t="shared" si="950"/>
        <v>1</v>
      </c>
      <c r="F10080" t="b">
        <f t="shared" si="951"/>
        <v>1</v>
      </c>
      <c r="G10080" t="b">
        <f t="shared" si="952"/>
        <v>1</v>
      </c>
      <c r="K10080" s="28">
        <v>10066</v>
      </c>
      <c r="L10080" s="28" t="s">
        <v>2</v>
      </c>
      <c r="M10080" s="28" t="s">
        <v>2</v>
      </c>
      <c r="N10080" t="b">
        <f t="shared" si="953"/>
        <v>1</v>
      </c>
      <c r="O10080" t="b">
        <f t="shared" si="954"/>
        <v>1</v>
      </c>
      <c r="P10080" t="b">
        <f t="shared" si="955"/>
        <v>1</v>
      </c>
    </row>
    <row r="10081" spans="2:16" x14ac:dyDescent="0.25">
      <c r="B10081" s="23">
        <f>'Raw data (base scenario)'!A10073</f>
        <v>10067</v>
      </c>
      <c r="C10081" s="23" t="str">
        <f>'Raw data (base scenario)'!B10073</f>
        <v>I</v>
      </c>
      <c r="D10081" s="23" t="str">
        <f>'Raw data (base scenario)'!C10073</f>
        <v>I</v>
      </c>
      <c r="E10081" t="b">
        <f t="shared" si="950"/>
        <v>1</v>
      </c>
      <c r="F10081" t="b">
        <f t="shared" si="951"/>
        <v>1</v>
      </c>
      <c r="G10081" t="str">
        <f t="shared" si="952"/>
        <v>N/A</v>
      </c>
      <c r="K10081" s="28">
        <v>10067</v>
      </c>
      <c r="L10081" s="28" t="s">
        <v>18</v>
      </c>
      <c r="M10081" s="28" t="s">
        <v>3</v>
      </c>
      <c r="N10081" t="b">
        <f t="shared" si="953"/>
        <v>1</v>
      </c>
      <c r="O10081" t="b">
        <f t="shared" si="954"/>
        <v>1</v>
      </c>
      <c r="P10081" t="str">
        <f t="shared" si="955"/>
        <v>N/A</v>
      </c>
    </row>
    <row r="10082" spans="2:16" x14ac:dyDescent="0.25">
      <c r="B10082" s="23">
        <f>'Raw data (base scenario)'!A10074</f>
        <v>10068</v>
      </c>
      <c r="C10082" s="23" t="str">
        <f>'Raw data (base scenario)'!B10074</f>
        <v>D</v>
      </c>
      <c r="D10082" s="23" t="str">
        <f>'Raw data (base scenario)'!C10074</f>
        <v>D</v>
      </c>
      <c r="E10082" t="b">
        <f t="shared" si="950"/>
        <v>1</v>
      </c>
      <c r="F10082" t="b">
        <f t="shared" si="951"/>
        <v>1</v>
      </c>
      <c r="G10082" t="b">
        <f t="shared" si="952"/>
        <v>1</v>
      </c>
      <c r="K10082" s="28">
        <v>10068</v>
      </c>
      <c r="L10082" s="28" t="s">
        <v>3</v>
      </c>
      <c r="M10082" s="28" t="s">
        <v>1</v>
      </c>
      <c r="N10082" t="b">
        <f t="shared" si="953"/>
        <v>1</v>
      </c>
      <c r="O10082" t="b">
        <f t="shared" si="954"/>
        <v>1</v>
      </c>
      <c r="P10082" t="str">
        <f t="shared" si="955"/>
        <v>N/A</v>
      </c>
    </row>
    <row r="10083" spans="2:16" x14ac:dyDescent="0.25">
      <c r="B10083" s="23">
        <f>'Raw data (base scenario)'!A10075</f>
        <v>10069</v>
      </c>
      <c r="C10083" s="23" t="str">
        <f>'Raw data (base scenario)'!B10075</f>
        <v>I</v>
      </c>
      <c r="D10083" s="23" t="str">
        <f>'Raw data (base scenario)'!C10075</f>
        <v>S</v>
      </c>
      <c r="E10083" t="b">
        <f t="shared" si="950"/>
        <v>1</v>
      </c>
      <c r="F10083" t="b">
        <f t="shared" si="951"/>
        <v>1</v>
      </c>
      <c r="G10083" t="str">
        <f t="shared" si="952"/>
        <v>N/A</v>
      </c>
      <c r="K10083" s="28">
        <v>10069</v>
      </c>
      <c r="L10083" s="28" t="s">
        <v>1</v>
      </c>
      <c r="M10083" s="28" t="s">
        <v>1</v>
      </c>
      <c r="N10083" t="b">
        <f t="shared" si="953"/>
        <v>1</v>
      </c>
      <c r="O10083" t="b">
        <f t="shared" si="954"/>
        <v>1</v>
      </c>
      <c r="P10083" t="str">
        <f t="shared" si="955"/>
        <v>N/A</v>
      </c>
    </row>
    <row r="10084" spans="2:16" x14ac:dyDescent="0.25">
      <c r="B10084" s="23">
        <f>'Raw data (base scenario)'!A10076</f>
        <v>10070</v>
      </c>
      <c r="C10084" s="23" t="str">
        <f>'Raw data (base scenario)'!B10076</f>
        <v>S</v>
      </c>
      <c r="D10084" s="23" t="str">
        <f>'Raw data (base scenario)'!C10076</f>
        <v>H</v>
      </c>
      <c r="E10084" t="b">
        <f t="shared" si="950"/>
        <v>1</v>
      </c>
      <c r="F10084" t="b">
        <f t="shared" si="951"/>
        <v>1</v>
      </c>
      <c r="G10084" t="str">
        <f t="shared" si="952"/>
        <v>N/A</v>
      </c>
      <c r="K10084" s="28">
        <v>10070</v>
      </c>
      <c r="L10084" s="28" t="s">
        <v>2</v>
      </c>
      <c r="M10084" s="28" t="s">
        <v>2</v>
      </c>
      <c r="N10084" t="b">
        <f t="shared" si="953"/>
        <v>1</v>
      </c>
      <c r="O10084" t="b">
        <f t="shared" si="954"/>
        <v>1</v>
      </c>
      <c r="P10084" t="b">
        <f t="shared" si="955"/>
        <v>1</v>
      </c>
    </row>
    <row r="10085" spans="2:16" x14ac:dyDescent="0.25">
      <c r="B10085" s="23">
        <f>'Raw data (base scenario)'!A10077</f>
        <v>10071</v>
      </c>
      <c r="C10085" s="23" t="str">
        <f>'Raw data (base scenario)'!B10077</f>
        <v>H</v>
      </c>
      <c r="D10085" s="23" t="str">
        <f>'Raw data (base scenario)'!C10077</f>
        <v>H</v>
      </c>
      <c r="E10085" t="b">
        <f t="shared" si="950"/>
        <v>1</v>
      </c>
      <c r="F10085" t="b">
        <f t="shared" si="951"/>
        <v>1</v>
      </c>
      <c r="G10085" t="str">
        <f t="shared" si="952"/>
        <v>N/A</v>
      </c>
      <c r="K10085" s="28">
        <v>10071</v>
      </c>
      <c r="L10085" s="28" t="s">
        <v>2</v>
      </c>
      <c r="M10085" s="28" t="s">
        <v>2</v>
      </c>
      <c r="N10085" t="b">
        <f t="shared" si="953"/>
        <v>1</v>
      </c>
      <c r="O10085" t="b">
        <f t="shared" si="954"/>
        <v>1</v>
      </c>
      <c r="P10085" t="b">
        <f t="shared" si="955"/>
        <v>1</v>
      </c>
    </row>
    <row r="10086" spans="2:16" x14ac:dyDescent="0.25">
      <c r="B10086" s="23">
        <f>'Raw data (base scenario)'!A10078</f>
        <v>10072</v>
      </c>
      <c r="C10086" s="23" t="str">
        <f>'Raw data (base scenario)'!B10078</f>
        <v>D</v>
      </c>
      <c r="D10086" s="23" t="str">
        <f>'Raw data (base scenario)'!C10078</f>
        <v>D</v>
      </c>
      <c r="E10086" t="b">
        <f t="shared" si="950"/>
        <v>1</v>
      </c>
      <c r="F10086" t="b">
        <f t="shared" si="951"/>
        <v>1</v>
      </c>
      <c r="G10086" t="b">
        <f t="shared" si="952"/>
        <v>1</v>
      </c>
      <c r="K10086" s="28">
        <v>10072</v>
      </c>
      <c r="L10086" s="28" t="s">
        <v>1</v>
      </c>
      <c r="M10086" s="28" t="s">
        <v>1</v>
      </c>
      <c r="N10086" t="b">
        <f t="shared" si="953"/>
        <v>1</v>
      </c>
      <c r="O10086" t="b">
        <f t="shared" si="954"/>
        <v>1</v>
      </c>
      <c r="P10086" t="str">
        <f t="shared" si="955"/>
        <v>N/A</v>
      </c>
    </row>
    <row r="10087" spans="2:16" x14ac:dyDescent="0.25">
      <c r="B10087" s="23">
        <f>'Raw data (base scenario)'!A10079</f>
        <v>10073</v>
      </c>
      <c r="C10087" s="23" t="str">
        <f>'Raw data (base scenario)'!B10079</f>
        <v>D</v>
      </c>
      <c r="D10087" s="23" t="str">
        <f>'Raw data (base scenario)'!C10079</f>
        <v>D</v>
      </c>
      <c r="E10087" t="b">
        <f t="shared" si="950"/>
        <v>1</v>
      </c>
      <c r="F10087" t="b">
        <f t="shared" si="951"/>
        <v>1</v>
      </c>
      <c r="G10087" t="b">
        <f t="shared" si="952"/>
        <v>1</v>
      </c>
      <c r="K10087" s="28">
        <v>10073</v>
      </c>
      <c r="L10087" s="28" t="s">
        <v>1</v>
      </c>
      <c r="M10087" s="28" t="s">
        <v>1</v>
      </c>
      <c r="N10087" t="b">
        <f t="shared" si="953"/>
        <v>1</v>
      </c>
      <c r="O10087" t="b">
        <f t="shared" si="954"/>
        <v>1</v>
      </c>
      <c r="P10087" t="str">
        <f t="shared" si="955"/>
        <v>N/A</v>
      </c>
    </row>
    <row r="10088" spans="2:16" x14ac:dyDescent="0.25">
      <c r="B10088" s="23">
        <f>'Raw data (base scenario)'!A10080</f>
        <v>10074</v>
      </c>
      <c r="C10088" s="23" t="str">
        <f>'Raw data (base scenario)'!B10080</f>
        <v>H</v>
      </c>
      <c r="D10088" s="23" t="str">
        <f>'Raw data (base scenario)'!C10080</f>
        <v>H</v>
      </c>
      <c r="E10088" t="b">
        <f t="shared" si="950"/>
        <v>1</v>
      </c>
      <c r="F10088" t="b">
        <f t="shared" si="951"/>
        <v>1</v>
      </c>
      <c r="G10088" t="str">
        <f t="shared" si="952"/>
        <v>N/A</v>
      </c>
      <c r="K10088" s="28">
        <v>10074</v>
      </c>
      <c r="L10088" s="28" t="s">
        <v>1</v>
      </c>
      <c r="M10088" s="28" t="s">
        <v>1</v>
      </c>
      <c r="N10088" t="b">
        <f t="shared" si="953"/>
        <v>1</v>
      </c>
      <c r="O10088" t="b">
        <f t="shared" si="954"/>
        <v>1</v>
      </c>
      <c r="P10088" t="str">
        <f t="shared" si="955"/>
        <v>N/A</v>
      </c>
    </row>
    <row r="10089" spans="2:16" x14ac:dyDescent="0.25">
      <c r="B10089" s="23">
        <f>'Raw data (base scenario)'!A10081</f>
        <v>10075</v>
      </c>
      <c r="C10089" s="23" t="str">
        <f>'Raw data (base scenario)'!B10081</f>
        <v>H</v>
      </c>
      <c r="D10089" s="23" t="str">
        <f>'Raw data (base scenario)'!C10081</f>
        <v>H</v>
      </c>
      <c r="E10089" t="b">
        <f t="shared" si="950"/>
        <v>1</v>
      </c>
      <c r="F10089" t="b">
        <f t="shared" si="951"/>
        <v>1</v>
      </c>
      <c r="G10089" t="str">
        <f t="shared" si="952"/>
        <v>N/A</v>
      </c>
      <c r="K10089" s="28">
        <v>10075</v>
      </c>
      <c r="L10089" s="28" t="s">
        <v>18</v>
      </c>
      <c r="M10089" s="28" t="s">
        <v>18</v>
      </c>
      <c r="N10089" t="b">
        <f t="shared" si="953"/>
        <v>1</v>
      </c>
      <c r="O10089" t="b">
        <f t="shared" si="954"/>
        <v>1</v>
      </c>
      <c r="P10089" t="str">
        <f t="shared" si="955"/>
        <v>N/A</v>
      </c>
    </row>
    <row r="10090" spans="2:16" x14ac:dyDescent="0.25">
      <c r="B10090" s="23">
        <f>'Raw data (base scenario)'!A10082</f>
        <v>10076</v>
      </c>
      <c r="C10090" s="23" t="str">
        <f>'Raw data (base scenario)'!B10082</f>
        <v>H</v>
      </c>
      <c r="D10090" s="23" t="str">
        <f>'Raw data (base scenario)'!C10082</f>
        <v>H</v>
      </c>
      <c r="E10090" t="b">
        <f t="shared" si="950"/>
        <v>1</v>
      </c>
      <c r="F10090" t="b">
        <f t="shared" si="951"/>
        <v>1</v>
      </c>
      <c r="G10090" t="str">
        <f t="shared" si="952"/>
        <v>N/A</v>
      </c>
      <c r="K10090" s="28">
        <v>10076</v>
      </c>
      <c r="L10090" s="28" t="s">
        <v>2</v>
      </c>
      <c r="M10090" s="28" t="s">
        <v>2</v>
      </c>
      <c r="N10090" t="b">
        <f t="shared" si="953"/>
        <v>1</v>
      </c>
      <c r="O10090" t="b">
        <f t="shared" si="954"/>
        <v>1</v>
      </c>
      <c r="P10090" t="b">
        <f t="shared" si="955"/>
        <v>1</v>
      </c>
    </row>
    <row r="10091" spans="2:16" x14ac:dyDescent="0.25">
      <c r="B10091" s="23">
        <f>'Raw data (base scenario)'!A10083</f>
        <v>10077</v>
      </c>
      <c r="C10091" s="23" t="str">
        <f>'Raw data (base scenario)'!B10083</f>
        <v>I</v>
      </c>
      <c r="D10091" s="23" t="str">
        <f>'Raw data (base scenario)'!C10083</f>
        <v>I</v>
      </c>
      <c r="E10091" t="b">
        <f t="shared" si="950"/>
        <v>1</v>
      </c>
      <c r="F10091" t="b">
        <f t="shared" si="951"/>
        <v>1</v>
      </c>
      <c r="G10091" t="str">
        <f t="shared" si="952"/>
        <v>N/A</v>
      </c>
      <c r="K10091" s="28">
        <v>10077</v>
      </c>
      <c r="L10091" s="28" t="s">
        <v>2</v>
      </c>
      <c r="M10091" s="28" t="s">
        <v>2</v>
      </c>
      <c r="N10091" t="b">
        <f t="shared" si="953"/>
        <v>1</v>
      </c>
      <c r="O10091" t="b">
        <f t="shared" si="954"/>
        <v>1</v>
      </c>
      <c r="P10091" t="b">
        <f t="shared" si="955"/>
        <v>1</v>
      </c>
    </row>
    <row r="10092" spans="2:16" x14ac:dyDescent="0.25">
      <c r="B10092" s="23">
        <f>'Raw data (base scenario)'!A10084</f>
        <v>10078</v>
      </c>
      <c r="C10092" s="23" t="str">
        <f>'Raw data (base scenario)'!B10084</f>
        <v>D</v>
      </c>
      <c r="D10092" s="23" t="str">
        <f>'Raw data (base scenario)'!C10084</f>
        <v>D</v>
      </c>
      <c r="E10092" t="b">
        <f t="shared" si="950"/>
        <v>1</v>
      </c>
      <c r="F10092" t="b">
        <f t="shared" si="951"/>
        <v>1</v>
      </c>
      <c r="G10092" t="b">
        <f t="shared" si="952"/>
        <v>1</v>
      </c>
      <c r="K10092" s="28">
        <v>10078</v>
      </c>
      <c r="L10092" s="28" t="s">
        <v>3</v>
      </c>
      <c r="M10092" s="28" t="s">
        <v>1</v>
      </c>
      <c r="N10092" t="b">
        <f t="shared" si="953"/>
        <v>1</v>
      </c>
      <c r="O10092" t="b">
        <f t="shared" si="954"/>
        <v>1</v>
      </c>
      <c r="P10092" t="str">
        <f t="shared" si="955"/>
        <v>N/A</v>
      </c>
    </row>
    <row r="10093" spans="2:16" x14ac:dyDescent="0.25">
      <c r="B10093" s="23">
        <f>'Raw data (base scenario)'!A10085</f>
        <v>10079</v>
      </c>
      <c r="C10093" s="23" t="str">
        <f>'Raw data (base scenario)'!B10085</f>
        <v>D</v>
      </c>
      <c r="D10093" s="23" t="str">
        <f>'Raw data (base scenario)'!C10085</f>
        <v>D</v>
      </c>
      <c r="E10093" t="b">
        <f t="shared" si="950"/>
        <v>1</v>
      </c>
      <c r="F10093" t="b">
        <f t="shared" si="951"/>
        <v>1</v>
      </c>
      <c r="G10093" t="b">
        <f t="shared" si="952"/>
        <v>1</v>
      </c>
      <c r="K10093" s="28">
        <v>10079</v>
      </c>
      <c r="L10093" s="28" t="s">
        <v>2</v>
      </c>
      <c r="M10093" s="28" t="s">
        <v>2</v>
      </c>
      <c r="N10093" t="b">
        <f t="shared" si="953"/>
        <v>1</v>
      </c>
      <c r="O10093" t="b">
        <f t="shared" si="954"/>
        <v>1</v>
      </c>
      <c r="P10093" t="b">
        <f t="shared" si="955"/>
        <v>1</v>
      </c>
    </row>
    <row r="10094" spans="2:16" x14ac:dyDescent="0.25">
      <c r="B10094" s="23">
        <f>'Raw data (base scenario)'!A10086</f>
        <v>10080</v>
      </c>
      <c r="C10094" s="23" t="str">
        <f>'Raw data (base scenario)'!B10086</f>
        <v>S</v>
      </c>
      <c r="D10094" s="23" t="str">
        <f>'Raw data (base scenario)'!C10086</f>
        <v>H</v>
      </c>
      <c r="E10094" t="b">
        <f t="shared" si="950"/>
        <v>1</v>
      </c>
      <c r="F10094" t="b">
        <f t="shared" si="951"/>
        <v>1</v>
      </c>
      <c r="G10094" t="str">
        <f t="shared" si="952"/>
        <v>N/A</v>
      </c>
      <c r="K10094" s="28">
        <v>10080</v>
      </c>
      <c r="L10094" s="28" t="s">
        <v>2</v>
      </c>
      <c r="M10094" s="28" t="s">
        <v>2</v>
      </c>
      <c r="N10094" t="b">
        <f t="shared" si="953"/>
        <v>1</v>
      </c>
      <c r="O10094" t="b">
        <f t="shared" si="954"/>
        <v>1</v>
      </c>
      <c r="P10094" t="b">
        <f t="shared" si="955"/>
        <v>1</v>
      </c>
    </row>
    <row r="10095" spans="2:16" x14ac:dyDescent="0.25">
      <c r="B10095" s="23">
        <f>'Raw data (base scenario)'!A10087</f>
        <v>10081</v>
      </c>
      <c r="C10095" s="23" t="str">
        <f>'Raw data (base scenario)'!B10087</f>
        <v>D</v>
      </c>
      <c r="D10095" s="23" t="str">
        <f>'Raw data (base scenario)'!C10087</f>
        <v>D</v>
      </c>
      <c r="E10095" t="b">
        <f t="shared" si="950"/>
        <v>1</v>
      </c>
      <c r="F10095" t="b">
        <f t="shared" si="951"/>
        <v>1</v>
      </c>
      <c r="G10095" t="b">
        <f t="shared" si="952"/>
        <v>1</v>
      </c>
      <c r="K10095" s="28">
        <v>10081</v>
      </c>
      <c r="L10095" s="28" t="s">
        <v>2</v>
      </c>
      <c r="M10095" s="28" t="s">
        <v>2</v>
      </c>
      <c r="N10095" t="b">
        <f t="shared" si="953"/>
        <v>1</v>
      </c>
      <c r="O10095" t="b">
        <f t="shared" si="954"/>
        <v>1</v>
      </c>
      <c r="P10095" t="b">
        <f t="shared" si="955"/>
        <v>1</v>
      </c>
    </row>
    <row r="10096" spans="2:16" x14ac:dyDescent="0.25">
      <c r="B10096" s="23">
        <f>'Raw data (base scenario)'!A10088</f>
        <v>10082</v>
      </c>
      <c r="C10096" s="23" t="str">
        <f>'Raw data (base scenario)'!B10088</f>
        <v>D</v>
      </c>
      <c r="D10096" s="23" t="str">
        <f>'Raw data (base scenario)'!C10088</f>
        <v>D</v>
      </c>
      <c r="E10096" t="b">
        <f t="shared" si="950"/>
        <v>1</v>
      </c>
      <c r="F10096" t="b">
        <f t="shared" si="951"/>
        <v>1</v>
      </c>
      <c r="G10096" t="b">
        <f t="shared" si="952"/>
        <v>1</v>
      </c>
      <c r="K10096" s="28">
        <v>10082</v>
      </c>
      <c r="L10096" s="28" t="s">
        <v>3</v>
      </c>
      <c r="M10096" s="28" t="s">
        <v>1</v>
      </c>
      <c r="N10096" t="b">
        <f t="shared" si="953"/>
        <v>1</v>
      </c>
      <c r="O10096" t="b">
        <f t="shared" si="954"/>
        <v>1</v>
      </c>
      <c r="P10096" t="str">
        <f t="shared" si="955"/>
        <v>N/A</v>
      </c>
    </row>
    <row r="10097" spans="2:16" x14ac:dyDescent="0.25">
      <c r="B10097" s="23">
        <f>'Raw data (base scenario)'!A10089</f>
        <v>10083</v>
      </c>
      <c r="C10097" s="23" t="str">
        <f>'Raw data (base scenario)'!B10089</f>
        <v>D</v>
      </c>
      <c r="D10097" s="23" t="str">
        <f>'Raw data (base scenario)'!C10089</f>
        <v>D</v>
      </c>
      <c r="E10097" t="b">
        <f t="shared" si="950"/>
        <v>1</v>
      </c>
      <c r="F10097" t="b">
        <f t="shared" si="951"/>
        <v>1</v>
      </c>
      <c r="G10097" t="b">
        <f t="shared" si="952"/>
        <v>1</v>
      </c>
      <c r="K10097" s="28">
        <v>10083</v>
      </c>
      <c r="L10097" s="28" t="s">
        <v>18</v>
      </c>
      <c r="M10097" s="28" t="s">
        <v>3</v>
      </c>
      <c r="N10097" t="b">
        <f t="shared" si="953"/>
        <v>1</v>
      </c>
      <c r="O10097" t="b">
        <f t="shared" si="954"/>
        <v>1</v>
      </c>
      <c r="P10097" t="str">
        <f t="shared" si="955"/>
        <v>N/A</v>
      </c>
    </row>
    <row r="10098" spans="2:16" x14ac:dyDescent="0.25">
      <c r="B10098" s="23">
        <f>'Raw data (base scenario)'!A10090</f>
        <v>10084</v>
      </c>
      <c r="C10098" s="23" t="str">
        <f>'Raw data (base scenario)'!B10090</f>
        <v>S</v>
      </c>
      <c r="D10098" s="23" t="str">
        <f>'Raw data (base scenario)'!C10090</f>
        <v>H</v>
      </c>
      <c r="E10098" t="b">
        <f t="shared" si="950"/>
        <v>1</v>
      </c>
      <c r="F10098" t="b">
        <f t="shared" si="951"/>
        <v>1</v>
      </c>
      <c r="G10098" t="str">
        <f t="shared" si="952"/>
        <v>N/A</v>
      </c>
      <c r="K10098" s="28">
        <v>10084</v>
      </c>
      <c r="L10098" s="28" t="s">
        <v>3</v>
      </c>
      <c r="M10098" s="28" t="s">
        <v>1</v>
      </c>
      <c r="N10098" t="b">
        <f t="shared" si="953"/>
        <v>1</v>
      </c>
      <c r="O10098" t="b">
        <f t="shared" si="954"/>
        <v>1</v>
      </c>
      <c r="P10098" t="str">
        <f t="shared" si="955"/>
        <v>N/A</v>
      </c>
    </row>
    <row r="10099" spans="2:16" x14ac:dyDescent="0.25">
      <c r="B10099" s="23">
        <f>'Raw data (base scenario)'!A10091</f>
        <v>10085</v>
      </c>
      <c r="C10099" s="23" t="str">
        <f>'Raw data (base scenario)'!B10091</f>
        <v>I</v>
      </c>
      <c r="D10099" s="23" t="str">
        <f>'Raw data (base scenario)'!C10091</f>
        <v>S</v>
      </c>
      <c r="E10099" t="b">
        <f t="shared" si="950"/>
        <v>1</v>
      </c>
      <c r="F10099" t="b">
        <f t="shared" si="951"/>
        <v>1</v>
      </c>
      <c r="G10099" t="str">
        <f t="shared" si="952"/>
        <v>N/A</v>
      </c>
      <c r="K10099" s="28">
        <v>10085</v>
      </c>
      <c r="L10099" s="28" t="s">
        <v>2</v>
      </c>
      <c r="M10099" s="28" t="s">
        <v>2</v>
      </c>
      <c r="N10099" t="b">
        <f t="shared" si="953"/>
        <v>1</v>
      </c>
      <c r="O10099" t="b">
        <f t="shared" si="954"/>
        <v>1</v>
      </c>
      <c r="P10099" t="b">
        <f t="shared" si="955"/>
        <v>1</v>
      </c>
    </row>
    <row r="10100" spans="2:16" x14ac:dyDescent="0.25">
      <c r="B10100" s="23">
        <f>'Raw data (base scenario)'!A10092</f>
        <v>10086</v>
      </c>
      <c r="C10100" s="23" t="str">
        <f>'Raw data (base scenario)'!B10092</f>
        <v>S</v>
      </c>
      <c r="D10100" s="23" t="str">
        <f>'Raw data (base scenario)'!C10092</f>
        <v>H</v>
      </c>
      <c r="E10100" t="b">
        <f t="shared" si="950"/>
        <v>1</v>
      </c>
      <c r="F10100" t="b">
        <f t="shared" si="951"/>
        <v>1</v>
      </c>
      <c r="G10100" t="str">
        <f t="shared" si="952"/>
        <v>N/A</v>
      </c>
      <c r="K10100" s="28">
        <v>10086</v>
      </c>
      <c r="L10100" s="28" t="s">
        <v>3</v>
      </c>
      <c r="M10100" s="28" t="s">
        <v>3</v>
      </c>
      <c r="N10100" t="b">
        <f t="shared" si="953"/>
        <v>1</v>
      </c>
      <c r="O10100" t="b">
        <f t="shared" si="954"/>
        <v>1</v>
      </c>
      <c r="P10100" t="str">
        <f t="shared" si="955"/>
        <v>N/A</v>
      </c>
    </row>
    <row r="10101" spans="2:16" x14ac:dyDescent="0.25">
      <c r="B10101" s="23">
        <f>'Raw data (base scenario)'!A10093</f>
        <v>10087</v>
      </c>
      <c r="C10101" s="23" t="str">
        <f>'Raw data (base scenario)'!B10093</f>
        <v>D</v>
      </c>
      <c r="D10101" s="23" t="str">
        <f>'Raw data (base scenario)'!C10093</f>
        <v>D</v>
      </c>
      <c r="E10101" t="b">
        <f t="shared" si="950"/>
        <v>1</v>
      </c>
      <c r="F10101" t="b">
        <f t="shared" si="951"/>
        <v>1</v>
      </c>
      <c r="G10101" t="b">
        <f t="shared" si="952"/>
        <v>1</v>
      </c>
      <c r="K10101" s="28">
        <v>10087</v>
      </c>
      <c r="L10101" s="28" t="s">
        <v>1</v>
      </c>
      <c r="M10101" s="28" t="s">
        <v>1</v>
      </c>
      <c r="N10101" t="b">
        <f t="shared" si="953"/>
        <v>1</v>
      </c>
      <c r="O10101" t="b">
        <f t="shared" si="954"/>
        <v>1</v>
      </c>
      <c r="P10101" t="str">
        <f t="shared" si="955"/>
        <v>N/A</v>
      </c>
    </row>
    <row r="10102" spans="2:16" x14ac:dyDescent="0.25">
      <c r="B10102" s="23">
        <f>'Raw data (base scenario)'!A10094</f>
        <v>10088</v>
      </c>
      <c r="C10102" s="23" t="str">
        <f>'Raw data (base scenario)'!B10094</f>
        <v>S</v>
      </c>
      <c r="D10102" s="23" t="str">
        <f>'Raw data (base scenario)'!C10094</f>
        <v>S</v>
      </c>
      <c r="E10102" t="b">
        <f t="shared" si="950"/>
        <v>1</v>
      </c>
      <c r="F10102" t="b">
        <f t="shared" si="951"/>
        <v>1</v>
      </c>
      <c r="G10102" t="str">
        <f t="shared" si="952"/>
        <v>N/A</v>
      </c>
      <c r="K10102" s="28">
        <v>10088</v>
      </c>
      <c r="L10102" s="28" t="s">
        <v>2</v>
      </c>
      <c r="M10102" s="28" t="s">
        <v>2</v>
      </c>
      <c r="N10102" t="b">
        <f t="shared" si="953"/>
        <v>1</v>
      </c>
      <c r="O10102" t="b">
        <f t="shared" si="954"/>
        <v>1</v>
      </c>
      <c r="P10102" t="b">
        <f t="shared" si="955"/>
        <v>1</v>
      </c>
    </row>
    <row r="10103" spans="2:16" x14ac:dyDescent="0.25">
      <c r="B10103" s="23">
        <f>'Raw data (base scenario)'!A10095</f>
        <v>10089</v>
      </c>
      <c r="C10103" s="23" t="str">
        <f>'Raw data (base scenario)'!B10095</f>
        <v>H</v>
      </c>
      <c r="D10103" s="23" t="str">
        <f>'Raw data (base scenario)'!C10095</f>
        <v>H</v>
      </c>
      <c r="E10103" t="b">
        <f t="shared" si="950"/>
        <v>1</v>
      </c>
      <c r="F10103" t="b">
        <f t="shared" si="951"/>
        <v>1</v>
      </c>
      <c r="G10103" t="str">
        <f t="shared" si="952"/>
        <v>N/A</v>
      </c>
      <c r="K10103" s="28">
        <v>10089</v>
      </c>
      <c r="L10103" s="28" t="s">
        <v>1</v>
      </c>
      <c r="M10103" s="28" t="s">
        <v>3</v>
      </c>
      <c r="N10103" t="b">
        <f t="shared" si="953"/>
        <v>1</v>
      </c>
      <c r="O10103" t="b">
        <f t="shared" si="954"/>
        <v>1</v>
      </c>
      <c r="P10103" t="str">
        <f t="shared" si="955"/>
        <v>N/A</v>
      </c>
    </row>
    <row r="10104" spans="2:16" x14ac:dyDescent="0.25">
      <c r="B10104" s="23">
        <f>'Raw data (base scenario)'!A10096</f>
        <v>10090</v>
      </c>
      <c r="C10104" s="23" t="str">
        <f>'Raw data (base scenario)'!B10096</f>
        <v>D</v>
      </c>
      <c r="D10104" s="23" t="str">
        <f>'Raw data (base scenario)'!C10096</f>
        <v>D</v>
      </c>
      <c r="E10104" t="b">
        <f t="shared" si="950"/>
        <v>1</v>
      </c>
      <c r="F10104" t="b">
        <f t="shared" si="951"/>
        <v>1</v>
      </c>
      <c r="G10104" t="b">
        <f t="shared" si="952"/>
        <v>1</v>
      </c>
      <c r="K10104" s="28">
        <v>10090</v>
      </c>
      <c r="L10104" s="28" t="s">
        <v>2</v>
      </c>
      <c r="M10104" s="28" t="s">
        <v>2</v>
      </c>
      <c r="N10104" t="b">
        <f t="shared" si="953"/>
        <v>1</v>
      </c>
      <c r="O10104" t="b">
        <f t="shared" si="954"/>
        <v>1</v>
      </c>
      <c r="P10104" t="b">
        <f t="shared" si="955"/>
        <v>1</v>
      </c>
    </row>
    <row r="10105" spans="2:16" x14ac:dyDescent="0.25">
      <c r="B10105" s="23">
        <f>'Raw data (base scenario)'!A10097</f>
        <v>10091</v>
      </c>
      <c r="C10105" s="23" t="str">
        <f>'Raw data (base scenario)'!B10097</f>
        <v>H</v>
      </c>
      <c r="D10105" s="23" t="str">
        <f>'Raw data (base scenario)'!C10097</f>
        <v>S</v>
      </c>
      <c r="E10105" t="b">
        <f t="shared" si="950"/>
        <v>1</v>
      </c>
      <c r="F10105" t="b">
        <f t="shared" si="951"/>
        <v>1</v>
      </c>
      <c r="G10105" t="str">
        <f t="shared" si="952"/>
        <v>N/A</v>
      </c>
      <c r="K10105" s="28">
        <v>10091</v>
      </c>
      <c r="L10105" s="28" t="s">
        <v>1</v>
      </c>
      <c r="M10105" s="28" t="s">
        <v>1</v>
      </c>
      <c r="N10105" t="b">
        <f t="shared" si="953"/>
        <v>1</v>
      </c>
      <c r="O10105" t="b">
        <f t="shared" si="954"/>
        <v>1</v>
      </c>
      <c r="P10105" t="str">
        <f t="shared" si="955"/>
        <v>N/A</v>
      </c>
    </row>
    <row r="10106" spans="2:16" x14ac:dyDescent="0.25">
      <c r="B10106" s="23">
        <f>'Raw data (base scenario)'!A10098</f>
        <v>10092</v>
      </c>
      <c r="C10106" s="23" t="str">
        <f>'Raw data (base scenario)'!B10098</f>
        <v>D</v>
      </c>
      <c r="D10106" s="23" t="str">
        <f>'Raw data (base scenario)'!C10098</f>
        <v>D</v>
      </c>
      <c r="E10106" t="b">
        <f t="shared" si="950"/>
        <v>1</v>
      </c>
      <c r="F10106" t="b">
        <f t="shared" si="951"/>
        <v>1</v>
      </c>
      <c r="G10106" t="b">
        <f t="shared" si="952"/>
        <v>1</v>
      </c>
      <c r="K10106" s="28">
        <v>10092</v>
      </c>
      <c r="L10106" s="28" t="s">
        <v>2</v>
      </c>
      <c r="M10106" s="28" t="s">
        <v>2</v>
      </c>
      <c r="N10106" t="b">
        <f t="shared" si="953"/>
        <v>1</v>
      </c>
      <c r="O10106" t="b">
        <f t="shared" si="954"/>
        <v>1</v>
      </c>
      <c r="P10106" t="b">
        <f t="shared" si="955"/>
        <v>1</v>
      </c>
    </row>
    <row r="10107" spans="2:16" x14ac:dyDescent="0.25">
      <c r="B10107" s="23">
        <f>'Raw data (base scenario)'!A10099</f>
        <v>10093</v>
      </c>
      <c r="C10107" s="23" t="str">
        <f>'Raw data (base scenario)'!B10099</f>
        <v>H</v>
      </c>
      <c r="D10107" s="23" t="str">
        <f>'Raw data (base scenario)'!C10099</f>
        <v>H</v>
      </c>
      <c r="E10107" t="b">
        <f t="shared" si="950"/>
        <v>1</v>
      </c>
      <c r="F10107" t="b">
        <f t="shared" si="951"/>
        <v>1</v>
      </c>
      <c r="G10107" t="str">
        <f t="shared" si="952"/>
        <v>N/A</v>
      </c>
      <c r="K10107" s="28">
        <v>10093</v>
      </c>
      <c r="L10107" s="28" t="s">
        <v>18</v>
      </c>
      <c r="M10107" s="28" t="s">
        <v>18</v>
      </c>
      <c r="N10107" t="b">
        <f t="shared" si="953"/>
        <v>1</v>
      </c>
      <c r="O10107" t="b">
        <f t="shared" si="954"/>
        <v>1</v>
      </c>
      <c r="P10107" t="str">
        <f t="shared" si="955"/>
        <v>N/A</v>
      </c>
    </row>
    <row r="10108" spans="2:16" x14ac:dyDescent="0.25">
      <c r="B10108" s="23">
        <f>'Raw data (base scenario)'!A10100</f>
        <v>10094</v>
      </c>
      <c r="C10108" s="23" t="str">
        <f>'Raw data (base scenario)'!B10100</f>
        <v>D</v>
      </c>
      <c r="D10108" s="23" t="str">
        <f>'Raw data (base scenario)'!C10100</f>
        <v>D</v>
      </c>
      <c r="E10108" t="b">
        <f t="shared" si="950"/>
        <v>1</v>
      </c>
      <c r="F10108" t="b">
        <f t="shared" si="951"/>
        <v>1</v>
      </c>
      <c r="G10108" t="b">
        <f t="shared" si="952"/>
        <v>1</v>
      </c>
      <c r="K10108" s="28">
        <v>10094</v>
      </c>
      <c r="L10108" s="28" t="s">
        <v>2</v>
      </c>
      <c r="M10108" s="28" t="s">
        <v>2</v>
      </c>
      <c r="N10108" t="b">
        <f t="shared" si="953"/>
        <v>1</v>
      </c>
      <c r="O10108" t="b">
        <f t="shared" si="954"/>
        <v>1</v>
      </c>
      <c r="P10108" t="b">
        <f t="shared" si="955"/>
        <v>1</v>
      </c>
    </row>
    <row r="10109" spans="2:16" x14ac:dyDescent="0.25">
      <c r="B10109" s="23">
        <f>'Raw data (base scenario)'!A10101</f>
        <v>10095</v>
      </c>
      <c r="C10109" s="23" t="str">
        <f>'Raw data (base scenario)'!B10101</f>
        <v>I</v>
      </c>
      <c r="D10109" s="23" t="str">
        <f>'Raw data (base scenario)'!C10101</f>
        <v>I</v>
      </c>
      <c r="E10109" t="b">
        <f t="shared" si="950"/>
        <v>1</v>
      </c>
      <c r="F10109" t="b">
        <f t="shared" si="951"/>
        <v>1</v>
      </c>
      <c r="G10109" t="str">
        <f t="shared" si="952"/>
        <v>N/A</v>
      </c>
      <c r="K10109" s="28">
        <v>10095</v>
      </c>
      <c r="L10109" s="28" t="s">
        <v>1</v>
      </c>
      <c r="M10109" s="28" t="s">
        <v>1</v>
      </c>
      <c r="N10109" t="b">
        <f t="shared" si="953"/>
        <v>1</v>
      </c>
      <c r="O10109" t="b">
        <f t="shared" si="954"/>
        <v>1</v>
      </c>
      <c r="P10109" t="str">
        <f t="shared" si="955"/>
        <v>N/A</v>
      </c>
    </row>
    <row r="10110" spans="2:16" x14ac:dyDescent="0.25">
      <c r="B10110" s="23">
        <f>'Raw data (base scenario)'!A10102</f>
        <v>10096</v>
      </c>
      <c r="C10110" s="23" t="str">
        <f>'Raw data (base scenario)'!B10102</f>
        <v>D</v>
      </c>
      <c r="D10110" s="23" t="str">
        <f>'Raw data (base scenario)'!C10102</f>
        <v>D</v>
      </c>
      <c r="E10110" t="b">
        <f t="shared" si="950"/>
        <v>1</v>
      </c>
      <c r="F10110" t="b">
        <f t="shared" si="951"/>
        <v>1</v>
      </c>
      <c r="G10110" t="b">
        <f t="shared" si="952"/>
        <v>1</v>
      </c>
      <c r="K10110" s="28">
        <v>10096</v>
      </c>
      <c r="L10110" s="28" t="s">
        <v>1</v>
      </c>
      <c r="M10110" s="28" t="s">
        <v>1</v>
      </c>
      <c r="N10110" t="b">
        <f t="shared" si="953"/>
        <v>1</v>
      </c>
      <c r="O10110" t="b">
        <f t="shared" si="954"/>
        <v>1</v>
      </c>
      <c r="P10110" t="str">
        <f t="shared" si="955"/>
        <v>N/A</v>
      </c>
    </row>
    <row r="10111" spans="2:16" x14ac:dyDescent="0.25">
      <c r="B10111" s="23">
        <f>'Raw data (base scenario)'!A10103</f>
        <v>10097</v>
      </c>
      <c r="C10111" s="23" t="str">
        <f>'Raw data (base scenario)'!B10103</f>
        <v>H</v>
      </c>
      <c r="D10111" s="23" t="str">
        <f>'Raw data (base scenario)'!C10103</f>
        <v>H</v>
      </c>
      <c r="E10111" t="b">
        <f t="shared" si="950"/>
        <v>1</v>
      </c>
      <c r="F10111" t="b">
        <f t="shared" si="951"/>
        <v>1</v>
      </c>
      <c r="G10111" t="str">
        <f t="shared" si="952"/>
        <v>N/A</v>
      </c>
      <c r="K10111" s="28">
        <v>10097</v>
      </c>
      <c r="L10111" s="28" t="s">
        <v>18</v>
      </c>
      <c r="M10111" s="28" t="s">
        <v>18</v>
      </c>
      <c r="N10111" t="b">
        <f t="shared" si="953"/>
        <v>1</v>
      </c>
      <c r="O10111" t="b">
        <f t="shared" si="954"/>
        <v>1</v>
      </c>
      <c r="P10111" t="str">
        <f t="shared" si="955"/>
        <v>N/A</v>
      </c>
    </row>
    <row r="10112" spans="2:16" x14ac:dyDescent="0.25">
      <c r="B10112" s="23">
        <f>'Raw data (base scenario)'!A10104</f>
        <v>10098</v>
      </c>
      <c r="C10112" s="23" t="str">
        <f>'Raw data (base scenario)'!B10104</f>
        <v>H</v>
      </c>
      <c r="D10112" s="23" t="str">
        <f>'Raw data (base scenario)'!C10104</f>
        <v>H</v>
      </c>
      <c r="E10112" t="b">
        <f t="shared" si="950"/>
        <v>1</v>
      </c>
      <c r="F10112" t="b">
        <f t="shared" si="951"/>
        <v>1</v>
      </c>
      <c r="G10112" t="str">
        <f t="shared" si="952"/>
        <v>N/A</v>
      </c>
      <c r="K10112" s="28">
        <v>10098</v>
      </c>
      <c r="L10112" s="28" t="s">
        <v>1</v>
      </c>
      <c r="M10112" s="28" t="s">
        <v>1</v>
      </c>
      <c r="N10112" t="b">
        <f t="shared" si="953"/>
        <v>1</v>
      </c>
      <c r="O10112" t="b">
        <f t="shared" si="954"/>
        <v>1</v>
      </c>
      <c r="P10112" t="str">
        <f t="shared" si="955"/>
        <v>N/A</v>
      </c>
    </row>
    <row r="10113" spans="2:16" x14ac:dyDescent="0.25">
      <c r="B10113" s="23">
        <f>'Raw data (base scenario)'!A10105</f>
        <v>10099</v>
      </c>
      <c r="C10113" s="23" t="str">
        <f>'Raw data (base scenario)'!B10105</f>
        <v>I</v>
      </c>
      <c r="D10113" s="23" t="str">
        <f>'Raw data (base scenario)'!C10105</f>
        <v>I</v>
      </c>
      <c r="E10113" t="b">
        <f t="shared" si="950"/>
        <v>1</v>
      </c>
      <c r="F10113" t="b">
        <f t="shared" si="951"/>
        <v>1</v>
      </c>
      <c r="G10113" t="str">
        <f t="shared" si="952"/>
        <v>N/A</v>
      </c>
      <c r="K10113" s="28">
        <v>10099</v>
      </c>
      <c r="L10113" s="28" t="s">
        <v>3</v>
      </c>
      <c r="M10113" s="28" t="s">
        <v>1</v>
      </c>
      <c r="N10113" t="b">
        <f t="shared" si="953"/>
        <v>1</v>
      </c>
      <c r="O10113" t="b">
        <f t="shared" si="954"/>
        <v>1</v>
      </c>
      <c r="P10113" t="str">
        <f t="shared" si="955"/>
        <v>N/A</v>
      </c>
    </row>
    <row r="10114" spans="2:16" x14ac:dyDescent="0.25">
      <c r="B10114" s="23">
        <f>'Raw data (base scenario)'!A10106</f>
        <v>10100</v>
      </c>
      <c r="C10114" s="23" t="str">
        <f>'Raw data (base scenario)'!B10106</f>
        <v>H</v>
      </c>
      <c r="D10114" s="23" t="str">
        <f>'Raw data (base scenario)'!C10106</f>
        <v>H</v>
      </c>
      <c r="E10114" t="b">
        <f t="shared" si="950"/>
        <v>1</v>
      </c>
      <c r="F10114" t="b">
        <f t="shared" si="951"/>
        <v>1</v>
      </c>
      <c r="G10114" t="str">
        <f t="shared" si="952"/>
        <v>N/A</v>
      </c>
      <c r="K10114" s="28">
        <v>10100</v>
      </c>
      <c r="L10114" s="28" t="s">
        <v>18</v>
      </c>
      <c r="M10114" s="28" t="s">
        <v>18</v>
      </c>
      <c r="N10114" t="b">
        <f t="shared" si="953"/>
        <v>1</v>
      </c>
      <c r="O10114" t="b">
        <f t="shared" si="954"/>
        <v>1</v>
      </c>
      <c r="P10114" t="str">
        <f t="shared" si="955"/>
        <v>N/A</v>
      </c>
    </row>
    <row r="10115" spans="2:16" x14ac:dyDescent="0.25">
      <c r="B10115" s="23">
        <f>'Raw data (base scenario)'!A10107</f>
        <v>10101</v>
      </c>
      <c r="C10115" s="23" t="str">
        <f>'Raw data (base scenario)'!B10107</f>
        <v>S</v>
      </c>
      <c r="D10115" s="23" t="str">
        <f>'Raw data (base scenario)'!C10107</f>
        <v>H</v>
      </c>
      <c r="E10115" t="b">
        <f t="shared" si="950"/>
        <v>1</v>
      </c>
      <c r="F10115" t="b">
        <f t="shared" si="951"/>
        <v>1</v>
      </c>
      <c r="G10115" t="str">
        <f t="shared" si="952"/>
        <v>N/A</v>
      </c>
      <c r="K10115" s="28">
        <v>10101</v>
      </c>
      <c r="L10115" s="28" t="s">
        <v>18</v>
      </c>
      <c r="M10115" s="28" t="s">
        <v>18</v>
      </c>
      <c r="N10115" t="b">
        <f t="shared" si="953"/>
        <v>1</v>
      </c>
      <c r="O10115" t="b">
        <f t="shared" si="954"/>
        <v>1</v>
      </c>
      <c r="P10115" t="str">
        <f t="shared" si="955"/>
        <v>N/A</v>
      </c>
    </row>
    <row r="10116" spans="2:16" x14ac:dyDescent="0.25">
      <c r="B10116" s="23">
        <f>'Raw data (base scenario)'!A10108</f>
        <v>10102</v>
      </c>
      <c r="C10116" s="23" t="str">
        <f>'Raw data (base scenario)'!B10108</f>
        <v>I</v>
      </c>
      <c r="D10116" s="23" t="str">
        <f>'Raw data (base scenario)'!C10108</f>
        <v>I</v>
      </c>
      <c r="E10116" t="b">
        <f t="shared" si="950"/>
        <v>1</v>
      </c>
      <c r="F10116" t="b">
        <f t="shared" si="951"/>
        <v>1</v>
      </c>
      <c r="G10116" t="str">
        <f t="shared" si="952"/>
        <v>N/A</v>
      </c>
      <c r="K10116" s="28">
        <v>10102</v>
      </c>
      <c r="L10116" s="28" t="s">
        <v>1</v>
      </c>
      <c r="M10116" s="28" t="s">
        <v>1</v>
      </c>
      <c r="N10116" t="b">
        <f t="shared" si="953"/>
        <v>1</v>
      </c>
      <c r="O10116" t="b">
        <f t="shared" si="954"/>
        <v>1</v>
      </c>
      <c r="P10116" t="str">
        <f t="shared" si="955"/>
        <v>N/A</v>
      </c>
    </row>
    <row r="10117" spans="2:16" x14ac:dyDescent="0.25">
      <c r="B10117" s="23">
        <f>'Raw data (base scenario)'!A10109</f>
        <v>10103</v>
      </c>
      <c r="C10117" s="23" t="str">
        <f>'Raw data (base scenario)'!B10109</f>
        <v>I</v>
      </c>
      <c r="D10117" s="23" t="str">
        <f>'Raw data (base scenario)'!C10109</f>
        <v>I</v>
      </c>
      <c r="E10117" t="b">
        <f t="shared" si="950"/>
        <v>1</v>
      </c>
      <c r="F10117" t="b">
        <f t="shared" si="951"/>
        <v>1</v>
      </c>
      <c r="G10117" t="str">
        <f t="shared" si="952"/>
        <v>N/A</v>
      </c>
      <c r="K10117" s="28">
        <v>10103</v>
      </c>
      <c r="L10117" s="28" t="s">
        <v>18</v>
      </c>
      <c r="M10117" s="28" t="s">
        <v>2</v>
      </c>
      <c r="N10117" t="b">
        <f t="shared" si="953"/>
        <v>1</v>
      </c>
      <c r="O10117" t="b">
        <f t="shared" si="954"/>
        <v>1</v>
      </c>
      <c r="P10117" t="str">
        <f t="shared" si="955"/>
        <v>N/A</v>
      </c>
    </row>
    <row r="10118" spans="2:16" x14ac:dyDescent="0.25">
      <c r="B10118" s="23">
        <f>'Raw data (base scenario)'!A10110</f>
        <v>10104</v>
      </c>
      <c r="C10118" s="23" t="str">
        <f>'Raw data (base scenario)'!B10110</f>
        <v>H</v>
      </c>
      <c r="D10118" s="23" t="str">
        <f>'Raw data (base scenario)'!C10110</f>
        <v>H</v>
      </c>
      <c r="E10118" t="b">
        <f t="shared" si="950"/>
        <v>1</v>
      </c>
      <c r="F10118" t="b">
        <f t="shared" si="951"/>
        <v>1</v>
      </c>
      <c r="G10118" t="str">
        <f t="shared" si="952"/>
        <v>N/A</v>
      </c>
      <c r="K10118" s="28">
        <v>10104</v>
      </c>
      <c r="L10118" s="28" t="s">
        <v>1</v>
      </c>
      <c r="M10118" s="28" t="s">
        <v>2</v>
      </c>
      <c r="N10118" t="b">
        <f t="shared" si="953"/>
        <v>1</v>
      </c>
      <c r="O10118" t="b">
        <f t="shared" si="954"/>
        <v>1</v>
      </c>
      <c r="P10118" t="str">
        <f t="shared" si="955"/>
        <v>N/A</v>
      </c>
    </row>
    <row r="10119" spans="2:16" x14ac:dyDescent="0.25">
      <c r="B10119" s="23">
        <f>'Raw data (base scenario)'!A10111</f>
        <v>10105</v>
      </c>
      <c r="C10119" s="23" t="str">
        <f>'Raw data (base scenario)'!B10111</f>
        <v>I</v>
      </c>
      <c r="D10119" s="23" t="str">
        <f>'Raw data (base scenario)'!C10111</f>
        <v>D</v>
      </c>
      <c r="E10119" t="b">
        <f t="shared" si="950"/>
        <v>1</v>
      </c>
      <c r="F10119" t="b">
        <f t="shared" si="951"/>
        <v>1</v>
      </c>
      <c r="G10119" t="str">
        <f t="shared" si="952"/>
        <v>N/A</v>
      </c>
      <c r="K10119" s="28">
        <v>10105</v>
      </c>
      <c r="L10119" s="28" t="s">
        <v>1</v>
      </c>
      <c r="M10119" s="28" t="s">
        <v>1</v>
      </c>
      <c r="N10119" t="b">
        <f t="shared" si="953"/>
        <v>1</v>
      </c>
      <c r="O10119" t="b">
        <f t="shared" si="954"/>
        <v>1</v>
      </c>
      <c r="P10119" t="str">
        <f t="shared" si="955"/>
        <v>N/A</v>
      </c>
    </row>
    <row r="10120" spans="2:16" x14ac:dyDescent="0.25">
      <c r="B10120" s="23">
        <f>'Raw data (base scenario)'!A10112</f>
        <v>10106</v>
      </c>
      <c r="C10120" s="23" t="str">
        <f>'Raw data (base scenario)'!B10112</f>
        <v>H</v>
      </c>
      <c r="D10120" s="23" t="str">
        <f>'Raw data (base scenario)'!C10112</f>
        <v>D</v>
      </c>
      <c r="E10120" t="b">
        <f t="shared" si="950"/>
        <v>1</v>
      </c>
      <c r="F10120" t="b">
        <f t="shared" si="951"/>
        <v>1</v>
      </c>
      <c r="G10120" t="str">
        <f t="shared" si="952"/>
        <v>N/A</v>
      </c>
      <c r="K10120" s="28">
        <v>10106</v>
      </c>
      <c r="L10120" s="28" t="s">
        <v>18</v>
      </c>
      <c r="M10120" s="28" t="s">
        <v>18</v>
      </c>
      <c r="N10120" t="b">
        <f t="shared" si="953"/>
        <v>1</v>
      </c>
      <c r="O10120" t="b">
        <f t="shared" si="954"/>
        <v>1</v>
      </c>
      <c r="P10120" t="str">
        <f t="shared" si="955"/>
        <v>N/A</v>
      </c>
    </row>
    <row r="10121" spans="2:16" x14ac:dyDescent="0.25">
      <c r="B10121" s="23">
        <f>'Raw data (base scenario)'!A10113</f>
        <v>10107</v>
      </c>
      <c r="C10121" s="23" t="str">
        <f>'Raw data (base scenario)'!B10113</f>
        <v>H</v>
      </c>
      <c r="D10121" s="23" t="str">
        <f>'Raw data (base scenario)'!C10113</f>
        <v>H</v>
      </c>
      <c r="E10121" t="b">
        <f t="shared" si="950"/>
        <v>1</v>
      </c>
      <c r="F10121" t="b">
        <f t="shared" si="951"/>
        <v>1</v>
      </c>
      <c r="G10121" t="str">
        <f t="shared" si="952"/>
        <v>N/A</v>
      </c>
      <c r="K10121" s="28">
        <v>10107</v>
      </c>
      <c r="L10121" s="28" t="s">
        <v>18</v>
      </c>
      <c r="M10121" s="28" t="s">
        <v>18</v>
      </c>
      <c r="N10121" t="b">
        <f t="shared" si="953"/>
        <v>1</v>
      </c>
      <c r="O10121" t="b">
        <f t="shared" si="954"/>
        <v>1</v>
      </c>
      <c r="P10121" t="str">
        <f t="shared" si="955"/>
        <v>N/A</v>
      </c>
    </row>
    <row r="10122" spans="2:16" x14ac:dyDescent="0.25">
      <c r="B10122" s="23">
        <f>'Raw data (base scenario)'!A10114</f>
        <v>10108</v>
      </c>
      <c r="C10122" s="23" t="str">
        <f>'Raw data (base scenario)'!B10114</f>
        <v>I</v>
      </c>
      <c r="D10122" s="23" t="str">
        <f>'Raw data (base scenario)'!C10114</f>
        <v>I</v>
      </c>
      <c r="E10122" t="b">
        <f t="shared" si="950"/>
        <v>1</v>
      </c>
      <c r="F10122" t="b">
        <f t="shared" si="951"/>
        <v>1</v>
      </c>
      <c r="G10122" t="str">
        <f t="shared" si="952"/>
        <v>N/A</v>
      </c>
      <c r="K10122" s="28">
        <v>10108</v>
      </c>
      <c r="L10122" s="28" t="s">
        <v>18</v>
      </c>
      <c r="M10122" s="28" t="s">
        <v>3</v>
      </c>
      <c r="N10122" t="b">
        <f t="shared" si="953"/>
        <v>1</v>
      </c>
      <c r="O10122" t="b">
        <f t="shared" si="954"/>
        <v>1</v>
      </c>
      <c r="P10122" t="str">
        <f t="shared" si="955"/>
        <v>N/A</v>
      </c>
    </row>
    <row r="10123" spans="2:16" x14ac:dyDescent="0.25">
      <c r="B10123" s="23">
        <f>'Raw data (base scenario)'!A10115</f>
        <v>10109</v>
      </c>
      <c r="C10123" s="23" t="str">
        <f>'Raw data (base scenario)'!B10115</f>
        <v>I</v>
      </c>
      <c r="D10123" s="23" t="str">
        <f>'Raw data (base scenario)'!C10115</f>
        <v>I</v>
      </c>
      <c r="E10123" t="b">
        <f t="shared" si="950"/>
        <v>1</v>
      </c>
      <c r="F10123" t="b">
        <f t="shared" si="951"/>
        <v>1</v>
      </c>
      <c r="G10123" t="str">
        <f t="shared" si="952"/>
        <v>N/A</v>
      </c>
      <c r="K10123" s="28">
        <v>10109</v>
      </c>
      <c r="L10123" s="28" t="s">
        <v>3</v>
      </c>
      <c r="M10123" s="28" t="s">
        <v>2</v>
      </c>
      <c r="N10123" t="b">
        <f t="shared" si="953"/>
        <v>1</v>
      </c>
      <c r="O10123" t="b">
        <f t="shared" si="954"/>
        <v>1</v>
      </c>
      <c r="P10123" t="str">
        <f t="shared" si="955"/>
        <v>N/A</v>
      </c>
    </row>
    <row r="10124" spans="2:16" x14ac:dyDescent="0.25">
      <c r="B10124" s="23">
        <f>'Raw data (base scenario)'!A10116</f>
        <v>10110</v>
      </c>
      <c r="C10124" s="23" t="str">
        <f>'Raw data (base scenario)'!B10116</f>
        <v>I</v>
      </c>
      <c r="D10124" s="23" t="str">
        <f>'Raw data (base scenario)'!C10116</f>
        <v>S</v>
      </c>
      <c r="E10124" t="b">
        <f t="shared" si="950"/>
        <v>1</v>
      </c>
      <c r="F10124" t="b">
        <f t="shared" si="951"/>
        <v>1</v>
      </c>
      <c r="G10124" t="str">
        <f t="shared" si="952"/>
        <v>N/A</v>
      </c>
      <c r="K10124" s="28">
        <v>10110</v>
      </c>
      <c r="L10124" s="28" t="s">
        <v>2</v>
      </c>
      <c r="M10124" s="28" t="s">
        <v>2</v>
      </c>
      <c r="N10124" t="b">
        <f t="shared" si="953"/>
        <v>1</v>
      </c>
      <c r="O10124" t="b">
        <f t="shared" si="954"/>
        <v>1</v>
      </c>
      <c r="P10124" t="b">
        <f t="shared" si="955"/>
        <v>1</v>
      </c>
    </row>
    <row r="10125" spans="2:16" x14ac:dyDescent="0.25">
      <c r="B10125" s="23">
        <f>'Raw data (base scenario)'!A10117</f>
        <v>10111</v>
      </c>
      <c r="C10125" s="23" t="str">
        <f>'Raw data (base scenario)'!B10117</f>
        <v>S</v>
      </c>
      <c r="D10125" s="23" t="str">
        <f>'Raw data (base scenario)'!C10117</f>
        <v>D</v>
      </c>
      <c r="E10125" t="b">
        <f t="shared" si="950"/>
        <v>1</v>
      </c>
      <c r="F10125" t="b">
        <f t="shared" si="951"/>
        <v>1</v>
      </c>
      <c r="G10125" t="str">
        <f t="shared" si="952"/>
        <v>N/A</v>
      </c>
      <c r="K10125" s="28">
        <v>10111</v>
      </c>
      <c r="L10125" s="28" t="s">
        <v>3</v>
      </c>
      <c r="M10125" s="28" t="s">
        <v>1</v>
      </c>
      <c r="N10125" t="b">
        <f t="shared" si="953"/>
        <v>1</v>
      </c>
      <c r="O10125" t="b">
        <f t="shared" si="954"/>
        <v>1</v>
      </c>
      <c r="P10125" t="str">
        <f t="shared" si="955"/>
        <v>N/A</v>
      </c>
    </row>
    <row r="10126" spans="2:16" x14ac:dyDescent="0.25">
      <c r="B10126" s="23">
        <f>'Raw data (base scenario)'!A10118</f>
        <v>10112</v>
      </c>
      <c r="C10126" s="23" t="str">
        <f>'Raw data (base scenario)'!B10118</f>
        <v>D</v>
      </c>
      <c r="D10126" s="23" t="str">
        <f>'Raw data (base scenario)'!C10118</f>
        <v>D</v>
      </c>
      <c r="E10126" t="b">
        <f t="shared" si="950"/>
        <v>1</v>
      </c>
      <c r="F10126" t="b">
        <f t="shared" si="951"/>
        <v>1</v>
      </c>
      <c r="G10126" t="b">
        <f t="shared" si="952"/>
        <v>1</v>
      </c>
      <c r="K10126" s="28">
        <v>10112</v>
      </c>
      <c r="L10126" s="28" t="s">
        <v>1</v>
      </c>
      <c r="M10126" s="28" t="s">
        <v>1</v>
      </c>
      <c r="N10126" t="b">
        <f t="shared" si="953"/>
        <v>1</v>
      </c>
      <c r="O10126" t="b">
        <f t="shared" si="954"/>
        <v>1</v>
      </c>
      <c r="P10126" t="str">
        <f t="shared" si="955"/>
        <v>N/A</v>
      </c>
    </row>
    <row r="10127" spans="2:16" x14ac:dyDescent="0.25">
      <c r="B10127" s="23">
        <f>'Raw data (base scenario)'!A10119</f>
        <v>10113</v>
      </c>
      <c r="C10127" s="23" t="str">
        <f>'Raw data (base scenario)'!B10119</f>
        <v>S</v>
      </c>
      <c r="D10127" s="23" t="str">
        <f>'Raw data (base scenario)'!C10119</f>
        <v>H</v>
      </c>
      <c r="E10127" t="b">
        <f t="shared" ref="E10127:E10190" si="956">OR(C10127=$A$4,C10127=$A$5,C10127=$A$6,C10127=$A$7)</f>
        <v>1</v>
      </c>
      <c r="F10127" t="b">
        <f t="shared" ref="F10127:F10190" si="957">OR(D10127=$A$4,D10127=$A$5,D10127=$A$6,D10127=$A$7)</f>
        <v>1</v>
      </c>
      <c r="G10127" t="str">
        <f t="shared" si="952"/>
        <v>N/A</v>
      </c>
      <c r="K10127" s="28">
        <v>10113</v>
      </c>
      <c r="L10127" s="28" t="s">
        <v>1</v>
      </c>
      <c r="M10127" s="28" t="s">
        <v>1</v>
      </c>
      <c r="N10127" t="b">
        <f t="shared" si="953"/>
        <v>1</v>
      </c>
      <c r="O10127" t="b">
        <f t="shared" si="954"/>
        <v>1</v>
      </c>
      <c r="P10127" t="str">
        <f t="shared" si="955"/>
        <v>N/A</v>
      </c>
    </row>
    <row r="10128" spans="2:16" x14ac:dyDescent="0.25">
      <c r="B10128" s="23">
        <f>'Raw data (base scenario)'!A10120</f>
        <v>10114</v>
      </c>
      <c r="C10128" s="23" t="str">
        <f>'Raw data (base scenario)'!B10120</f>
        <v>H</v>
      </c>
      <c r="D10128" s="23" t="str">
        <f>'Raw data (base scenario)'!C10120</f>
        <v>H</v>
      </c>
      <c r="E10128" t="b">
        <f t="shared" si="956"/>
        <v>1</v>
      </c>
      <c r="F10128" t="b">
        <f t="shared" si="957"/>
        <v>1</v>
      </c>
      <c r="G10128" t="str">
        <f t="shared" ref="G10128:G10191" si="958">IF(C10128="D",D10128="D","N/A")</f>
        <v>N/A</v>
      </c>
      <c r="K10128" s="28">
        <v>10114</v>
      </c>
      <c r="L10128" s="28" t="s">
        <v>2</v>
      </c>
      <c r="M10128" s="28" t="s">
        <v>2</v>
      </c>
      <c r="N10128" t="b">
        <f t="shared" si="953"/>
        <v>1</v>
      </c>
      <c r="O10128" t="b">
        <f t="shared" si="954"/>
        <v>1</v>
      </c>
      <c r="P10128" t="b">
        <f t="shared" si="955"/>
        <v>1</v>
      </c>
    </row>
    <row r="10129" spans="2:16" x14ac:dyDescent="0.25">
      <c r="B10129" s="23">
        <f>'Raw data (base scenario)'!A10121</f>
        <v>10115</v>
      </c>
      <c r="C10129" s="23" t="str">
        <f>'Raw data (base scenario)'!B10121</f>
        <v>H</v>
      </c>
      <c r="D10129" s="23" t="str">
        <f>'Raw data (base scenario)'!C10121</f>
        <v>H</v>
      </c>
      <c r="E10129" t="b">
        <f t="shared" si="956"/>
        <v>1</v>
      </c>
      <c r="F10129" t="b">
        <f t="shared" si="957"/>
        <v>1</v>
      </c>
      <c r="G10129" t="str">
        <f t="shared" si="958"/>
        <v>N/A</v>
      </c>
      <c r="K10129" s="28">
        <v>10115</v>
      </c>
      <c r="L10129" s="28" t="s">
        <v>2</v>
      </c>
      <c r="M10129" s="28" t="s">
        <v>2</v>
      </c>
      <c r="N10129" t="b">
        <f t="shared" si="953"/>
        <v>1</v>
      </c>
      <c r="O10129" t="b">
        <f t="shared" si="954"/>
        <v>1</v>
      </c>
      <c r="P10129" t="b">
        <f t="shared" si="955"/>
        <v>1</v>
      </c>
    </row>
    <row r="10130" spans="2:16" x14ac:dyDescent="0.25">
      <c r="B10130" s="23">
        <f>'Raw data (base scenario)'!A10122</f>
        <v>10116</v>
      </c>
      <c r="C10130" s="23" t="str">
        <f>'Raw data (base scenario)'!B10122</f>
        <v>D</v>
      </c>
      <c r="D10130" s="23" t="str">
        <f>'Raw data (base scenario)'!C10122</f>
        <v>D</v>
      </c>
      <c r="E10130" t="b">
        <f t="shared" si="956"/>
        <v>1</v>
      </c>
      <c r="F10130" t="b">
        <f t="shared" si="957"/>
        <v>1</v>
      </c>
      <c r="G10130" t="b">
        <f t="shared" si="958"/>
        <v>1</v>
      </c>
      <c r="K10130" s="28">
        <v>10116</v>
      </c>
      <c r="L10130" s="28" t="s">
        <v>3</v>
      </c>
      <c r="M10130" s="28" t="s">
        <v>1</v>
      </c>
      <c r="N10130" t="b">
        <f t="shared" si="953"/>
        <v>1</v>
      </c>
      <c r="O10130" t="b">
        <f t="shared" si="954"/>
        <v>1</v>
      </c>
      <c r="P10130" t="str">
        <f t="shared" si="955"/>
        <v>N/A</v>
      </c>
    </row>
    <row r="10131" spans="2:16" x14ac:dyDescent="0.25">
      <c r="B10131" s="23">
        <f>'Raw data (base scenario)'!A10123</f>
        <v>10117</v>
      </c>
      <c r="C10131" s="23" t="str">
        <f>'Raw data (base scenario)'!B10123</f>
        <v>D</v>
      </c>
      <c r="D10131" s="23" t="str">
        <f>'Raw data (base scenario)'!C10123</f>
        <v>D</v>
      </c>
      <c r="E10131" t="b">
        <f t="shared" si="956"/>
        <v>1</v>
      </c>
      <c r="F10131" t="b">
        <f t="shared" si="957"/>
        <v>1</v>
      </c>
      <c r="G10131" t="b">
        <f t="shared" si="958"/>
        <v>1</v>
      </c>
      <c r="K10131" s="28">
        <v>10117</v>
      </c>
      <c r="L10131" s="28" t="s">
        <v>2</v>
      </c>
      <c r="M10131" s="28" t="s">
        <v>2</v>
      </c>
      <c r="N10131" t="b">
        <f t="shared" si="953"/>
        <v>1</v>
      </c>
      <c r="O10131" t="b">
        <f t="shared" si="954"/>
        <v>1</v>
      </c>
      <c r="P10131" t="b">
        <f t="shared" si="955"/>
        <v>1</v>
      </c>
    </row>
    <row r="10132" spans="2:16" x14ac:dyDescent="0.25">
      <c r="B10132" s="23">
        <f>'Raw data (base scenario)'!A10124</f>
        <v>10118</v>
      </c>
      <c r="C10132" s="23" t="str">
        <f>'Raw data (base scenario)'!B10124</f>
        <v>S</v>
      </c>
      <c r="D10132" s="23" t="str">
        <f>'Raw data (base scenario)'!C10124</f>
        <v>H</v>
      </c>
      <c r="E10132" t="b">
        <f t="shared" si="956"/>
        <v>1</v>
      </c>
      <c r="F10132" t="b">
        <f t="shared" si="957"/>
        <v>1</v>
      </c>
      <c r="G10132" t="str">
        <f t="shared" si="958"/>
        <v>N/A</v>
      </c>
      <c r="K10132" s="28">
        <v>10118</v>
      </c>
      <c r="L10132" s="28" t="s">
        <v>18</v>
      </c>
      <c r="M10132" s="28" t="s">
        <v>2</v>
      </c>
      <c r="N10132" t="b">
        <f t="shared" si="953"/>
        <v>1</v>
      </c>
      <c r="O10132" t="b">
        <f t="shared" si="954"/>
        <v>1</v>
      </c>
      <c r="P10132" t="str">
        <f t="shared" si="955"/>
        <v>N/A</v>
      </c>
    </row>
    <row r="10133" spans="2:16" x14ac:dyDescent="0.25">
      <c r="B10133" s="23">
        <f>'Raw data (base scenario)'!A10125</f>
        <v>10119</v>
      </c>
      <c r="C10133" s="23" t="str">
        <f>'Raw data (base scenario)'!B10125</f>
        <v>D</v>
      </c>
      <c r="D10133" s="23" t="str">
        <f>'Raw data (base scenario)'!C10125</f>
        <v>D</v>
      </c>
      <c r="E10133" t="b">
        <f t="shared" si="956"/>
        <v>1</v>
      </c>
      <c r="F10133" t="b">
        <f t="shared" si="957"/>
        <v>1</v>
      </c>
      <c r="G10133" t="b">
        <f t="shared" si="958"/>
        <v>1</v>
      </c>
      <c r="K10133" s="28">
        <v>10119</v>
      </c>
      <c r="L10133" s="28" t="s">
        <v>3</v>
      </c>
      <c r="M10133" s="28" t="s">
        <v>1</v>
      </c>
      <c r="N10133" t="b">
        <f t="shared" si="953"/>
        <v>1</v>
      </c>
      <c r="O10133" t="b">
        <f t="shared" si="954"/>
        <v>1</v>
      </c>
      <c r="P10133" t="str">
        <f t="shared" si="955"/>
        <v>N/A</v>
      </c>
    </row>
    <row r="10134" spans="2:16" x14ac:dyDescent="0.25">
      <c r="B10134" s="23">
        <f>'Raw data (base scenario)'!A10126</f>
        <v>10120</v>
      </c>
      <c r="C10134" s="23" t="str">
        <f>'Raw data (base scenario)'!B10126</f>
        <v>I</v>
      </c>
      <c r="D10134" s="23" t="str">
        <f>'Raw data (base scenario)'!C10126</f>
        <v>D</v>
      </c>
      <c r="E10134" t="b">
        <f t="shared" si="956"/>
        <v>1</v>
      </c>
      <c r="F10134" t="b">
        <f t="shared" si="957"/>
        <v>1</v>
      </c>
      <c r="G10134" t="str">
        <f t="shared" si="958"/>
        <v>N/A</v>
      </c>
      <c r="K10134" s="28">
        <v>10120</v>
      </c>
      <c r="L10134" s="28" t="s">
        <v>2</v>
      </c>
      <c r="M10134" s="28" t="s">
        <v>2</v>
      </c>
      <c r="N10134" t="b">
        <f t="shared" si="953"/>
        <v>1</v>
      </c>
      <c r="O10134" t="b">
        <f t="shared" si="954"/>
        <v>1</v>
      </c>
      <c r="P10134" t="b">
        <f t="shared" si="955"/>
        <v>1</v>
      </c>
    </row>
    <row r="10135" spans="2:16" x14ac:dyDescent="0.25">
      <c r="B10135" s="23">
        <f>'Raw data (base scenario)'!A10127</f>
        <v>10121</v>
      </c>
      <c r="C10135" s="23" t="str">
        <f>'Raw data (base scenario)'!B10127</f>
        <v>S</v>
      </c>
      <c r="D10135" s="23" t="str">
        <f>'Raw data (base scenario)'!C10127</f>
        <v>H</v>
      </c>
      <c r="E10135" t="b">
        <f t="shared" si="956"/>
        <v>1</v>
      </c>
      <c r="F10135" t="b">
        <f t="shared" si="957"/>
        <v>1</v>
      </c>
      <c r="G10135" t="str">
        <f t="shared" si="958"/>
        <v>N/A</v>
      </c>
      <c r="K10135" s="28">
        <v>10121</v>
      </c>
      <c r="L10135" s="28" t="s">
        <v>18</v>
      </c>
      <c r="M10135" s="28" t="s">
        <v>1</v>
      </c>
      <c r="N10135" t="b">
        <f t="shared" si="953"/>
        <v>1</v>
      </c>
      <c r="O10135" t="b">
        <f t="shared" si="954"/>
        <v>1</v>
      </c>
      <c r="P10135" t="str">
        <f t="shared" si="955"/>
        <v>N/A</v>
      </c>
    </row>
    <row r="10136" spans="2:16" x14ac:dyDescent="0.25">
      <c r="B10136" s="23">
        <f>'Raw data (base scenario)'!A10128</f>
        <v>10122</v>
      </c>
      <c r="C10136" s="23" t="str">
        <f>'Raw data (base scenario)'!B10128</f>
        <v>D</v>
      </c>
      <c r="D10136" s="23" t="str">
        <f>'Raw data (base scenario)'!C10128</f>
        <v>D</v>
      </c>
      <c r="E10136" t="b">
        <f t="shared" si="956"/>
        <v>1</v>
      </c>
      <c r="F10136" t="b">
        <f t="shared" si="957"/>
        <v>1</v>
      </c>
      <c r="G10136" t="b">
        <f t="shared" si="958"/>
        <v>1</v>
      </c>
      <c r="K10136" s="28">
        <v>10122</v>
      </c>
      <c r="L10136" s="28" t="s">
        <v>18</v>
      </c>
      <c r="M10136" s="28" t="s">
        <v>3</v>
      </c>
      <c r="N10136" t="b">
        <f t="shared" si="953"/>
        <v>1</v>
      </c>
      <c r="O10136" t="b">
        <f t="shared" si="954"/>
        <v>1</v>
      </c>
      <c r="P10136" t="str">
        <f t="shared" si="955"/>
        <v>N/A</v>
      </c>
    </row>
    <row r="10137" spans="2:16" x14ac:dyDescent="0.25">
      <c r="B10137" s="23">
        <f>'Raw data (base scenario)'!A10129</f>
        <v>10123</v>
      </c>
      <c r="C10137" s="23" t="str">
        <f>'Raw data (base scenario)'!B10129</f>
        <v>I</v>
      </c>
      <c r="D10137" s="23" t="str">
        <f>'Raw data (base scenario)'!C10129</f>
        <v>H</v>
      </c>
      <c r="E10137" t="b">
        <f t="shared" si="956"/>
        <v>1</v>
      </c>
      <c r="F10137" t="b">
        <f t="shared" si="957"/>
        <v>1</v>
      </c>
      <c r="G10137" t="str">
        <f t="shared" si="958"/>
        <v>N/A</v>
      </c>
      <c r="K10137" s="28">
        <v>10123</v>
      </c>
      <c r="L10137" s="28" t="s">
        <v>1</v>
      </c>
      <c r="M10137" s="28" t="s">
        <v>1</v>
      </c>
      <c r="N10137" t="b">
        <f t="shared" si="953"/>
        <v>1</v>
      </c>
      <c r="O10137" t="b">
        <f t="shared" si="954"/>
        <v>1</v>
      </c>
      <c r="P10137" t="str">
        <f t="shared" si="955"/>
        <v>N/A</v>
      </c>
    </row>
    <row r="10138" spans="2:16" x14ac:dyDescent="0.25">
      <c r="B10138" s="23">
        <f>'Raw data (base scenario)'!A10130</f>
        <v>10124</v>
      </c>
      <c r="C10138" s="23" t="str">
        <f>'Raw data (base scenario)'!B10130</f>
        <v>I</v>
      </c>
      <c r="D10138" s="23" t="str">
        <f>'Raw data (base scenario)'!C10130</f>
        <v>S</v>
      </c>
      <c r="E10138" t="b">
        <f t="shared" si="956"/>
        <v>1</v>
      </c>
      <c r="F10138" t="b">
        <f t="shared" si="957"/>
        <v>1</v>
      </c>
      <c r="G10138" t="str">
        <f t="shared" si="958"/>
        <v>N/A</v>
      </c>
      <c r="K10138" s="28">
        <v>10124</v>
      </c>
      <c r="L10138" s="28" t="s">
        <v>18</v>
      </c>
      <c r="M10138" s="28" t="s">
        <v>2</v>
      </c>
      <c r="N10138" t="b">
        <f t="shared" ref="N10138:N10201" si="959">OR(L10138=$A$4,L10138=$A$5,L10138=$A$6,L10138=$A$7)</f>
        <v>1</v>
      </c>
      <c r="O10138" t="b">
        <f t="shared" ref="O10138:O10201" si="960">OR(M10138=$A$4,M10138=$A$5,M10138=$A$6,M10138=$A$7)</f>
        <v>1</v>
      </c>
      <c r="P10138" t="str">
        <f t="shared" ref="P10138:P10201" si="961">IF(L10138="D",M10138="D","N/A")</f>
        <v>N/A</v>
      </c>
    </row>
    <row r="10139" spans="2:16" x14ac:dyDescent="0.25">
      <c r="B10139" s="23">
        <f>'Raw data (base scenario)'!A10131</f>
        <v>10125</v>
      </c>
      <c r="C10139" s="23" t="str">
        <f>'Raw data (base scenario)'!B10131</f>
        <v>H</v>
      </c>
      <c r="D10139" s="23" t="str">
        <f>'Raw data (base scenario)'!C10131</f>
        <v>H</v>
      </c>
      <c r="E10139" t="b">
        <f t="shared" si="956"/>
        <v>1</v>
      </c>
      <c r="F10139" t="b">
        <f t="shared" si="957"/>
        <v>1</v>
      </c>
      <c r="G10139" t="str">
        <f t="shared" si="958"/>
        <v>N/A</v>
      </c>
      <c r="K10139" s="28">
        <v>10125</v>
      </c>
      <c r="L10139" s="28" t="s">
        <v>1</v>
      </c>
      <c r="M10139" s="28" t="s">
        <v>1</v>
      </c>
      <c r="N10139" t="b">
        <f t="shared" si="959"/>
        <v>1</v>
      </c>
      <c r="O10139" t="b">
        <f t="shared" si="960"/>
        <v>1</v>
      </c>
      <c r="P10139" t="str">
        <f t="shared" si="961"/>
        <v>N/A</v>
      </c>
    </row>
    <row r="10140" spans="2:16" x14ac:dyDescent="0.25">
      <c r="B10140" s="23">
        <f>'Raw data (base scenario)'!A10132</f>
        <v>10126</v>
      </c>
      <c r="C10140" s="23" t="str">
        <f>'Raw data (base scenario)'!B10132</f>
        <v>I</v>
      </c>
      <c r="D10140" s="23" t="str">
        <f>'Raw data (base scenario)'!C10132</f>
        <v>D</v>
      </c>
      <c r="E10140" t="b">
        <f t="shared" si="956"/>
        <v>1</v>
      </c>
      <c r="F10140" t="b">
        <f t="shared" si="957"/>
        <v>1</v>
      </c>
      <c r="G10140" t="str">
        <f t="shared" si="958"/>
        <v>N/A</v>
      </c>
      <c r="K10140" s="28">
        <v>10126</v>
      </c>
      <c r="L10140" s="28" t="s">
        <v>1</v>
      </c>
      <c r="M10140" s="28" t="s">
        <v>1</v>
      </c>
      <c r="N10140" t="b">
        <f t="shared" si="959"/>
        <v>1</v>
      </c>
      <c r="O10140" t="b">
        <f t="shared" si="960"/>
        <v>1</v>
      </c>
      <c r="P10140" t="str">
        <f t="shared" si="961"/>
        <v>N/A</v>
      </c>
    </row>
    <row r="10141" spans="2:16" x14ac:dyDescent="0.25">
      <c r="B10141" s="23">
        <f>'Raw data (base scenario)'!A10133</f>
        <v>10127</v>
      </c>
      <c r="C10141" s="23" t="str">
        <f>'Raw data (base scenario)'!B10133</f>
        <v>H</v>
      </c>
      <c r="D10141" s="23" t="str">
        <f>'Raw data (base scenario)'!C10133</f>
        <v>H</v>
      </c>
      <c r="E10141" t="b">
        <f t="shared" si="956"/>
        <v>1</v>
      </c>
      <c r="F10141" t="b">
        <f t="shared" si="957"/>
        <v>1</v>
      </c>
      <c r="G10141" t="str">
        <f t="shared" si="958"/>
        <v>N/A</v>
      </c>
      <c r="K10141" s="28">
        <v>10127</v>
      </c>
      <c r="L10141" s="28" t="s">
        <v>3</v>
      </c>
      <c r="M10141" s="28" t="s">
        <v>1</v>
      </c>
      <c r="N10141" t="b">
        <f t="shared" si="959"/>
        <v>1</v>
      </c>
      <c r="O10141" t="b">
        <f t="shared" si="960"/>
        <v>1</v>
      </c>
      <c r="P10141" t="str">
        <f t="shared" si="961"/>
        <v>N/A</v>
      </c>
    </row>
    <row r="10142" spans="2:16" x14ac:dyDescent="0.25">
      <c r="B10142" s="23">
        <f>'Raw data (base scenario)'!A10134</f>
        <v>10128</v>
      </c>
      <c r="C10142" s="23" t="str">
        <f>'Raw data (base scenario)'!B10134</f>
        <v>H</v>
      </c>
      <c r="D10142" s="23" t="str">
        <f>'Raw data (base scenario)'!C10134</f>
        <v>H</v>
      </c>
      <c r="E10142" t="b">
        <f t="shared" si="956"/>
        <v>1</v>
      </c>
      <c r="F10142" t="b">
        <f t="shared" si="957"/>
        <v>1</v>
      </c>
      <c r="G10142" t="str">
        <f t="shared" si="958"/>
        <v>N/A</v>
      </c>
      <c r="K10142" s="28">
        <v>10128</v>
      </c>
      <c r="L10142" s="28" t="s">
        <v>2</v>
      </c>
      <c r="M10142" s="28" t="s">
        <v>2</v>
      </c>
      <c r="N10142" t="b">
        <f t="shared" si="959"/>
        <v>1</v>
      </c>
      <c r="O10142" t="b">
        <f t="shared" si="960"/>
        <v>1</v>
      </c>
      <c r="P10142" t="b">
        <f t="shared" si="961"/>
        <v>1</v>
      </c>
    </row>
    <row r="10143" spans="2:16" x14ac:dyDescent="0.25">
      <c r="B10143" s="23">
        <f>'Raw data (base scenario)'!A10135</f>
        <v>10129</v>
      </c>
      <c r="C10143" s="23" t="str">
        <f>'Raw data (base scenario)'!B10135</f>
        <v>S</v>
      </c>
      <c r="D10143" s="23" t="str">
        <f>'Raw data (base scenario)'!C10135</f>
        <v>H</v>
      </c>
      <c r="E10143" t="b">
        <f t="shared" si="956"/>
        <v>1</v>
      </c>
      <c r="F10143" t="b">
        <f t="shared" si="957"/>
        <v>1</v>
      </c>
      <c r="G10143" t="str">
        <f t="shared" si="958"/>
        <v>N/A</v>
      </c>
      <c r="K10143" s="28">
        <v>10129</v>
      </c>
      <c r="L10143" s="28" t="s">
        <v>18</v>
      </c>
      <c r="M10143" s="28" t="s">
        <v>3</v>
      </c>
      <c r="N10143" t="b">
        <f t="shared" si="959"/>
        <v>1</v>
      </c>
      <c r="O10143" t="b">
        <f t="shared" si="960"/>
        <v>1</v>
      </c>
      <c r="P10143" t="str">
        <f t="shared" si="961"/>
        <v>N/A</v>
      </c>
    </row>
    <row r="10144" spans="2:16" x14ac:dyDescent="0.25">
      <c r="B10144" s="23">
        <f>'Raw data (base scenario)'!A10136</f>
        <v>10130</v>
      </c>
      <c r="C10144" s="23" t="str">
        <f>'Raw data (base scenario)'!B10136</f>
        <v>D</v>
      </c>
      <c r="D10144" s="23" t="str">
        <f>'Raw data (base scenario)'!C10136</f>
        <v>D</v>
      </c>
      <c r="E10144" t="b">
        <f t="shared" si="956"/>
        <v>1</v>
      </c>
      <c r="F10144" t="b">
        <f t="shared" si="957"/>
        <v>1</v>
      </c>
      <c r="G10144" t="b">
        <f t="shared" si="958"/>
        <v>1</v>
      </c>
      <c r="K10144" s="28">
        <v>10130</v>
      </c>
      <c r="L10144" s="28" t="s">
        <v>18</v>
      </c>
      <c r="M10144" s="28" t="s">
        <v>2</v>
      </c>
      <c r="N10144" t="b">
        <f t="shared" si="959"/>
        <v>1</v>
      </c>
      <c r="O10144" t="b">
        <f t="shared" si="960"/>
        <v>1</v>
      </c>
      <c r="P10144" t="str">
        <f t="shared" si="961"/>
        <v>N/A</v>
      </c>
    </row>
    <row r="10145" spans="2:16" x14ac:dyDescent="0.25">
      <c r="B10145" s="23">
        <f>'Raw data (base scenario)'!A10137</f>
        <v>10131</v>
      </c>
      <c r="C10145" s="23" t="str">
        <f>'Raw data (base scenario)'!B10137</f>
        <v>I</v>
      </c>
      <c r="D10145" s="23" t="str">
        <f>'Raw data (base scenario)'!C10137</f>
        <v>S</v>
      </c>
      <c r="E10145" t="b">
        <f t="shared" si="956"/>
        <v>1</v>
      </c>
      <c r="F10145" t="b">
        <f t="shared" si="957"/>
        <v>1</v>
      </c>
      <c r="G10145" t="str">
        <f t="shared" si="958"/>
        <v>N/A</v>
      </c>
      <c r="K10145" s="28">
        <v>10131</v>
      </c>
      <c r="L10145" s="28" t="s">
        <v>18</v>
      </c>
      <c r="M10145" s="28" t="s">
        <v>2</v>
      </c>
      <c r="N10145" t="b">
        <f t="shared" si="959"/>
        <v>1</v>
      </c>
      <c r="O10145" t="b">
        <f t="shared" si="960"/>
        <v>1</v>
      </c>
      <c r="P10145" t="str">
        <f t="shared" si="961"/>
        <v>N/A</v>
      </c>
    </row>
    <row r="10146" spans="2:16" x14ac:dyDescent="0.25">
      <c r="B10146" s="23">
        <f>'Raw data (base scenario)'!A10138</f>
        <v>10132</v>
      </c>
      <c r="C10146" s="23" t="str">
        <f>'Raw data (base scenario)'!B10138</f>
        <v>I</v>
      </c>
      <c r="D10146" s="23" t="str">
        <f>'Raw data (base scenario)'!C10138</f>
        <v>D</v>
      </c>
      <c r="E10146" t="b">
        <f t="shared" si="956"/>
        <v>1</v>
      </c>
      <c r="F10146" t="b">
        <f t="shared" si="957"/>
        <v>1</v>
      </c>
      <c r="G10146" t="str">
        <f t="shared" si="958"/>
        <v>N/A</v>
      </c>
      <c r="K10146" s="28">
        <v>10132</v>
      </c>
      <c r="L10146" s="28" t="s">
        <v>1</v>
      </c>
      <c r="M10146" s="28" t="s">
        <v>1</v>
      </c>
      <c r="N10146" t="b">
        <f t="shared" si="959"/>
        <v>1</v>
      </c>
      <c r="O10146" t="b">
        <f t="shared" si="960"/>
        <v>1</v>
      </c>
      <c r="P10146" t="str">
        <f t="shared" si="961"/>
        <v>N/A</v>
      </c>
    </row>
    <row r="10147" spans="2:16" x14ac:dyDescent="0.25">
      <c r="B10147" s="23">
        <f>'Raw data (base scenario)'!A10139</f>
        <v>10133</v>
      </c>
      <c r="C10147" s="23" t="str">
        <f>'Raw data (base scenario)'!B10139</f>
        <v>I</v>
      </c>
      <c r="D10147" s="23" t="str">
        <f>'Raw data (base scenario)'!C10139</f>
        <v>D</v>
      </c>
      <c r="E10147" t="b">
        <f t="shared" si="956"/>
        <v>1</v>
      </c>
      <c r="F10147" t="b">
        <f t="shared" si="957"/>
        <v>1</v>
      </c>
      <c r="G10147" t="str">
        <f t="shared" si="958"/>
        <v>N/A</v>
      </c>
      <c r="K10147" s="28">
        <v>10133</v>
      </c>
      <c r="L10147" s="28" t="s">
        <v>18</v>
      </c>
      <c r="M10147" s="28" t="s">
        <v>1</v>
      </c>
      <c r="N10147" t="b">
        <f t="shared" si="959"/>
        <v>1</v>
      </c>
      <c r="O10147" t="b">
        <f t="shared" si="960"/>
        <v>1</v>
      </c>
      <c r="P10147" t="str">
        <f t="shared" si="961"/>
        <v>N/A</v>
      </c>
    </row>
    <row r="10148" spans="2:16" x14ac:dyDescent="0.25">
      <c r="B10148" s="23">
        <f>'Raw data (base scenario)'!A10140</f>
        <v>10134</v>
      </c>
      <c r="C10148" s="23" t="str">
        <f>'Raw data (base scenario)'!B10140</f>
        <v>H</v>
      </c>
      <c r="D10148" s="23" t="str">
        <f>'Raw data (base scenario)'!C10140</f>
        <v>H</v>
      </c>
      <c r="E10148" t="b">
        <f t="shared" si="956"/>
        <v>1</v>
      </c>
      <c r="F10148" t="b">
        <f t="shared" si="957"/>
        <v>1</v>
      </c>
      <c r="G10148" t="str">
        <f t="shared" si="958"/>
        <v>N/A</v>
      </c>
      <c r="K10148" s="28">
        <v>10134</v>
      </c>
      <c r="L10148" s="28" t="s">
        <v>2</v>
      </c>
      <c r="M10148" s="28" t="s">
        <v>2</v>
      </c>
      <c r="N10148" t="b">
        <f t="shared" si="959"/>
        <v>1</v>
      </c>
      <c r="O10148" t="b">
        <f t="shared" si="960"/>
        <v>1</v>
      </c>
      <c r="P10148" t="b">
        <f t="shared" si="961"/>
        <v>1</v>
      </c>
    </row>
    <row r="10149" spans="2:16" x14ac:dyDescent="0.25">
      <c r="B10149" s="23">
        <f>'Raw data (base scenario)'!A10141</f>
        <v>10135</v>
      </c>
      <c r="C10149" s="23" t="str">
        <f>'Raw data (base scenario)'!B10141</f>
        <v>I</v>
      </c>
      <c r="D10149" s="23" t="str">
        <f>'Raw data (base scenario)'!C10141</f>
        <v>H</v>
      </c>
      <c r="E10149" t="b">
        <f t="shared" si="956"/>
        <v>1</v>
      </c>
      <c r="F10149" t="b">
        <f t="shared" si="957"/>
        <v>1</v>
      </c>
      <c r="G10149" t="str">
        <f t="shared" si="958"/>
        <v>N/A</v>
      </c>
      <c r="K10149" s="28">
        <v>10135</v>
      </c>
      <c r="L10149" s="28" t="s">
        <v>18</v>
      </c>
      <c r="M10149" s="28" t="s">
        <v>18</v>
      </c>
      <c r="N10149" t="b">
        <f t="shared" si="959"/>
        <v>1</v>
      </c>
      <c r="O10149" t="b">
        <f t="shared" si="960"/>
        <v>1</v>
      </c>
      <c r="P10149" t="str">
        <f t="shared" si="961"/>
        <v>N/A</v>
      </c>
    </row>
    <row r="10150" spans="2:16" x14ac:dyDescent="0.25">
      <c r="B10150" s="23">
        <f>'Raw data (base scenario)'!A10142</f>
        <v>10136</v>
      </c>
      <c r="C10150" s="23" t="str">
        <f>'Raw data (base scenario)'!B10142</f>
        <v>D</v>
      </c>
      <c r="D10150" s="23" t="str">
        <f>'Raw data (base scenario)'!C10142</f>
        <v>D</v>
      </c>
      <c r="E10150" t="b">
        <f t="shared" si="956"/>
        <v>1</v>
      </c>
      <c r="F10150" t="b">
        <f t="shared" si="957"/>
        <v>1</v>
      </c>
      <c r="G10150" t="b">
        <f t="shared" si="958"/>
        <v>1</v>
      </c>
      <c r="K10150" s="28">
        <v>10136</v>
      </c>
      <c r="L10150" s="28" t="s">
        <v>18</v>
      </c>
      <c r="M10150" s="28" t="s">
        <v>3</v>
      </c>
      <c r="N10150" t="b">
        <f t="shared" si="959"/>
        <v>1</v>
      </c>
      <c r="O10150" t="b">
        <f t="shared" si="960"/>
        <v>1</v>
      </c>
      <c r="P10150" t="str">
        <f t="shared" si="961"/>
        <v>N/A</v>
      </c>
    </row>
    <row r="10151" spans="2:16" x14ac:dyDescent="0.25">
      <c r="B10151" s="23">
        <f>'Raw data (base scenario)'!A10143</f>
        <v>10137</v>
      </c>
      <c r="C10151" s="23" t="str">
        <f>'Raw data (base scenario)'!B10143</f>
        <v>I</v>
      </c>
      <c r="D10151" s="23" t="str">
        <f>'Raw data (base scenario)'!C10143</f>
        <v>I</v>
      </c>
      <c r="E10151" t="b">
        <f t="shared" si="956"/>
        <v>1</v>
      </c>
      <c r="F10151" t="b">
        <f t="shared" si="957"/>
        <v>1</v>
      </c>
      <c r="G10151" t="str">
        <f t="shared" si="958"/>
        <v>N/A</v>
      </c>
      <c r="K10151" s="28">
        <v>10137</v>
      </c>
      <c r="L10151" s="28" t="s">
        <v>1</v>
      </c>
      <c r="M10151" s="28" t="s">
        <v>1</v>
      </c>
      <c r="N10151" t="b">
        <f t="shared" si="959"/>
        <v>1</v>
      </c>
      <c r="O10151" t="b">
        <f t="shared" si="960"/>
        <v>1</v>
      </c>
      <c r="P10151" t="str">
        <f t="shared" si="961"/>
        <v>N/A</v>
      </c>
    </row>
    <row r="10152" spans="2:16" x14ac:dyDescent="0.25">
      <c r="B10152" s="23">
        <f>'Raw data (base scenario)'!A10144</f>
        <v>10138</v>
      </c>
      <c r="C10152" s="23" t="str">
        <f>'Raw data (base scenario)'!B10144</f>
        <v>I</v>
      </c>
      <c r="D10152" s="23" t="str">
        <f>'Raw data (base scenario)'!C10144</f>
        <v>S</v>
      </c>
      <c r="E10152" t="b">
        <f t="shared" si="956"/>
        <v>1</v>
      </c>
      <c r="F10152" t="b">
        <f t="shared" si="957"/>
        <v>1</v>
      </c>
      <c r="G10152" t="str">
        <f t="shared" si="958"/>
        <v>N/A</v>
      </c>
      <c r="K10152" s="28">
        <v>10138</v>
      </c>
      <c r="L10152" s="28" t="s">
        <v>3</v>
      </c>
      <c r="M10152" s="28" t="s">
        <v>3</v>
      </c>
      <c r="N10152" t="b">
        <f t="shared" si="959"/>
        <v>1</v>
      </c>
      <c r="O10152" t="b">
        <f t="shared" si="960"/>
        <v>1</v>
      </c>
      <c r="P10152" t="str">
        <f t="shared" si="961"/>
        <v>N/A</v>
      </c>
    </row>
    <row r="10153" spans="2:16" x14ac:dyDescent="0.25">
      <c r="B10153" s="23">
        <f>'Raw data (base scenario)'!A10145</f>
        <v>10139</v>
      </c>
      <c r="C10153" s="23" t="str">
        <f>'Raw data (base scenario)'!B10145</f>
        <v>H</v>
      </c>
      <c r="D10153" s="23" t="str">
        <f>'Raw data (base scenario)'!C10145</f>
        <v>H</v>
      </c>
      <c r="E10153" t="b">
        <f t="shared" si="956"/>
        <v>1</v>
      </c>
      <c r="F10153" t="b">
        <f t="shared" si="957"/>
        <v>1</v>
      </c>
      <c r="G10153" t="str">
        <f t="shared" si="958"/>
        <v>N/A</v>
      </c>
      <c r="K10153" s="28">
        <v>10139</v>
      </c>
      <c r="L10153" s="28" t="s">
        <v>1</v>
      </c>
      <c r="M10153" s="28" t="s">
        <v>1</v>
      </c>
      <c r="N10153" t="b">
        <f t="shared" si="959"/>
        <v>1</v>
      </c>
      <c r="O10153" t="b">
        <f t="shared" si="960"/>
        <v>1</v>
      </c>
      <c r="P10153" t="str">
        <f t="shared" si="961"/>
        <v>N/A</v>
      </c>
    </row>
    <row r="10154" spans="2:16" x14ac:dyDescent="0.25">
      <c r="B10154" s="23">
        <f>'Raw data (base scenario)'!A10146</f>
        <v>10140</v>
      </c>
      <c r="C10154" s="23" t="str">
        <f>'Raw data (base scenario)'!B10146</f>
        <v>S</v>
      </c>
      <c r="D10154" s="23" t="str">
        <f>'Raw data (base scenario)'!C10146</f>
        <v>S</v>
      </c>
      <c r="E10154" t="b">
        <f t="shared" si="956"/>
        <v>1</v>
      </c>
      <c r="F10154" t="b">
        <f t="shared" si="957"/>
        <v>1</v>
      </c>
      <c r="G10154" t="str">
        <f t="shared" si="958"/>
        <v>N/A</v>
      </c>
      <c r="K10154" s="28">
        <v>10140</v>
      </c>
      <c r="L10154" s="28" t="s">
        <v>18</v>
      </c>
      <c r="M10154" s="28" t="s">
        <v>18</v>
      </c>
      <c r="N10154" t="b">
        <f t="shared" si="959"/>
        <v>1</v>
      </c>
      <c r="O10154" t="b">
        <f t="shared" si="960"/>
        <v>1</v>
      </c>
      <c r="P10154" t="str">
        <f t="shared" si="961"/>
        <v>N/A</v>
      </c>
    </row>
    <row r="10155" spans="2:16" x14ac:dyDescent="0.25">
      <c r="B10155" s="23">
        <f>'Raw data (base scenario)'!A10147</f>
        <v>10141</v>
      </c>
      <c r="C10155" s="23" t="str">
        <f>'Raw data (base scenario)'!B10147</f>
        <v>H</v>
      </c>
      <c r="D10155" s="23" t="str">
        <f>'Raw data (base scenario)'!C10147</f>
        <v>H</v>
      </c>
      <c r="E10155" t="b">
        <f t="shared" si="956"/>
        <v>1</v>
      </c>
      <c r="F10155" t="b">
        <f t="shared" si="957"/>
        <v>1</v>
      </c>
      <c r="G10155" t="str">
        <f t="shared" si="958"/>
        <v>N/A</v>
      </c>
      <c r="K10155" s="28">
        <v>10141</v>
      </c>
      <c r="L10155" s="28" t="s">
        <v>3</v>
      </c>
      <c r="M10155" s="28" t="s">
        <v>1</v>
      </c>
      <c r="N10155" t="b">
        <f t="shared" si="959"/>
        <v>1</v>
      </c>
      <c r="O10155" t="b">
        <f t="shared" si="960"/>
        <v>1</v>
      </c>
      <c r="P10155" t="str">
        <f t="shared" si="961"/>
        <v>N/A</v>
      </c>
    </row>
    <row r="10156" spans="2:16" x14ac:dyDescent="0.25">
      <c r="B10156" s="23">
        <f>'Raw data (base scenario)'!A10148</f>
        <v>10142</v>
      </c>
      <c r="C10156" s="23" t="str">
        <f>'Raw data (base scenario)'!B10148</f>
        <v>I</v>
      </c>
      <c r="D10156" s="23" t="str">
        <f>'Raw data (base scenario)'!C10148</f>
        <v>I</v>
      </c>
      <c r="E10156" t="b">
        <f t="shared" si="956"/>
        <v>1</v>
      </c>
      <c r="F10156" t="b">
        <f t="shared" si="957"/>
        <v>1</v>
      </c>
      <c r="G10156" t="str">
        <f t="shared" si="958"/>
        <v>N/A</v>
      </c>
      <c r="K10156" s="28">
        <v>10142</v>
      </c>
      <c r="L10156" s="28" t="s">
        <v>18</v>
      </c>
      <c r="M10156" s="28" t="s">
        <v>18</v>
      </c>
      <c r="N10156" t="b">
        <f t="shared" si="959"/>
        <v>1</v>
      </c>
      <c r="O10156" t="b">
        <f t="shared" si="960"/>
        <v>1</v>
      </c>
      <c r="P10156" t="str">
        <f t="shared" si="961"/>
        <v>N/A</v>
      </c>
    </row>
    <row r="10157" spans="2:16" x14ac:dyDescent="0.25">
      <c r="B10157" s="23">
        <f>'Raw data (base scenario)'!A10149</f>
        <v>10143</v>
      </c>
      <c r="C10157" s="23" t="str">
        <f>'Raw data (base scenario)'!B10149</f>
        <v>S</v>
      </c>
      <c r="D10157" s="23" t="str">
        <f>'Raw data (base scenario)'!C10149</f>
        <v>H</v>
      </c>
      <c r="E10157" t="b">
        <f t="shared" si="956"/>
        <v>1</v>
      </c>
      <c r="F10157" t="b">
        <f t="shared" si="957"/>
        <v>1</v>
      </c>
      <c r="G10157" t="str">
        <f t="shared" si="958"/>
        <v>N/A</v>
      </c>
      <c r="K10157" s="28">
        <v>10143</v>
      </c>
      <c r="L10157" s="28" t="s">
        <v>2</v>
      </c>
      <c r="M10157" s="28" t="s">
        <v>2</v>
      </c>
      <c r="N10157" t="b">
        <f t="shared" si="959"/>
        <v>1</v>
      </c>
      <c r="O10157" t="b">
        <f t="shared" si="960"/>
        <v>1</v>
      </c>
      <c r="P10157" t="b">
        <f t="shared" si="961"/>
        <v>1</v>
      </c>
    </row>
    <row r="10158" spans="2:16" x14ac:dyDescent="0.25">
      <c r="B10158" s="23">
        <f>'Raw data (base scenario)'!A10150</f>
        <v>10144</v>
      </c>
      <c r="C10158" s="23" t="str">
        <f>'Raw data (base scenario)'!B10150</f>
        <v>I</v>
      </c>
      <c r="D10158" s="23" t="str">
        <f>'Raw data (base scenario)'!C10150</f>
        <v>I</v>
      </c>
      <c r="E10158" t="b">
        <f t="shared" si="956"/>
        <v>1</v>
      </c>
      <c r="F10158" t="b">
        <f t="shared" si="957"/>
        <v>1</v>
      </c>
      <c r="G10158" t="str">
        <f t="shared" si="958"/>
        <v>N/A</v>
      </c>
      <c r="K10158" s="28">
        <v>10144</v>
      </c>
      <c r="L10158" s="28" t="s">
        <v>2</v>
      </c>
      <c r="M10158" s="28" t="s">
        <v>2</v>
      </c>
      <c r="N10158" t="b">
        <f t="shared" si="959"/>
        <v>1</v>
      </c>
      <c r="O10158" t="b">
        <f t="shared" si="960"/>
        <v>1</v>
      </c>
      <c r="P10158" t="b">
        <f t="shared" si="961"/>
        <v>1</v>
      </c>
    </row>
    <row r="10159" spans="2:16" x14ac:dyDescent="0.25">
      <c r="B10159" s="23">
        <f>'Raw data (base scenario)'!A10151</f>
        <v>10145</v>
      </c>
      <c r="C10159" s="23" t="str">
        <f>'Raw data (base scenario)'!B10151</f>
        <v>D</v>
      </c>
      <c r="D10159" s="23" t="str">
        <f>'Raw data (base scenario)'!C10151</f>
        <v>D</v>
      </c>
      <c r="E10159" t="b">
        <f t="shared" si="956"/>
        <v>1</v>
      </c>
      <c r="F10159" t="b">
        <f t="shared" si="957"/>
        <v>1</v>
      </c>
      <c r="G10159" t="b">
        <f t="shared" si="958"/>
        <v>1</v>
      </c>
      <c r="K10159" s="28">
        <v>10145</v>
      </c>
      <c r="L10159" s="28" t="s">
        <v>3</v>
      </c>
      <c r="M10159" s="28" t="s">
        <v>1</v>
      </c>
      <c r="N10159" t="b">
        <f t="shared" si="959"/>
        <v>1</v>
      </c>
      <c r="O10159" t="b">
        <f t="shared" si="960"/>
        <v>1</v>
      </c>
      <c r="P10159" t="str">
        <f t="shared" si="961"/>
        <v>N/A</v>
      </c>
    </row>
    <row r="10160" spans="2:16" x14ac:dyDescent="0.25">
      <c r="B10160" s="23">
        <f>'Raw data (base scenario)'!A10152</f>
        <v>10146</v>
      </c>
      <c r="C10160" s="23" t="str">
        <f>'Raw data (base scenario)'!B10152</f>
        <v>D</v>
      </c>
      <c r="D10160" s="23" t="str">
        <f>'Raw data (base scenario)'!C10152</f>
        <v>D</v>
      </c>
      <c r="E10160" t="b">
        <f t="shared" si="956"/>
        <v>1</v>
      </c>
      <c r="F10160" t="b">
        <f t="shared" si="957"/>
        <v>1</v>
      </c>
      <c r="G10160" t="b">
        <f t="shared" si="958"/>
        <v>1</v>
      </c>
      <c r="K10160" s="28">
        <v>10146</v>
      </c>
      <c r="L10160" s="28" t="s">
        <v>2</v>
      </c>
      <c r="M10160" s="28" t="s">
        <v>2</v>
      </c>
      <c r="N10160" t="b">
        <f t="shared" si="959"/>
        <v>1</v>
      </c>
      <c r="O10160" t="b">
        <f t="shared" si="960"/>
        <v>1</v>
      </c>
      <c r="P10160" t="b">
        <f t="shared" si="961"/>
        <v>1</v>
      </c>
    </row>
    <row r="10161" spans="2:16" x14ac:dyDescent="0.25">
      <c r="B10161" s="23">
        <f>'Raw data (base scenario)'!A10153</f>
        <v>10147</v>
      </c>
      <c r="C10161" s="23" t="str">
        <f>'Raw data (base scenario)'!B10153</f>
        <v>S</v>
      </c>
      <c r="D10161" s="23" t="str">
        <f>'Raw data (base scenario)'!C10153</f>
        <v>H</v>
      </c>
      <c r="E10161" t="b">
        <f t="shared" si="956"/>
        <v>1</v>
      </c>
      <c r="F10161" t="b">
        <f t="shared" si="957"/>
        <v>1</v>
      </c>
      <c r="G10161" t="str">
        <f t="shared" si="958"/>
        <v>N/A</v>
      </c>
      <c r="K10161" s="28">
        <v>10147</v>
      </c>
      <c r="L10161" s="28" t="s">
        <v>18</v>
      </c>
      <c r="M10161" s="28" t="s">
        <v>18</v>
      </c>
      <c r="N10161" t="b">
        <f t="shared" si="959"/>
        <v>1</v>
      </c>
      <c r="O10161" t="b">
        <f t="shared" si="960"/>
        <v>1</v>
      </c>
      <c r="P10161" t="str">
        <f t="shared" si="961"/>
        <v>N/A</v>
      </c>
    </row>
    <row r="10162" spans="2:16" x14ac:dyDescent="0.25">
      <c r="B10162" s="23">
        <f>'Raw data (base scenario)'!A10154</f>
        <v>10148</v>
      </c>
      <c r="C10162" s="23" t="str">
        <f>'Raw data (base scenario)'!B10154</f>
        <v>D</v>
      </c>
      <c r="D10162" s="23" t="str">
        <f>'Raw data (base scenario)'!C10154</f>
        <v>D</v>
      </c>
      <c r="E10162" t="b">
        <f t="shared" si="956"/>
        <v>1</v>
      </c>
      <c r="F10162" t="b">
        <f t="shared" si="957"/>
        <v>1</v>
      </c>
      <c r="G10162" t="b">
        <f t="shared" si="958"/>
        <v>1</v>
      </c>
      <c r="K10162" s="28">
        <v>10148</v>
      </c>
      <c r="L10162" s="28" t="s">
        <v>2</v>
      </c>
      <c r="M10162" s="28" t="s">
        <v>2</v>
      </c>
      <c r="N10162" t="b">
        <f t="shared" si="959"/>
        <v>1</v>
      </c>
      <c r="O10162" t="b">
        <f t="shared" si="960"/>
        <v>1</v>
      </c>
      <c r="P10162" t="b">
        <f t="shared" si="961"/>
        <v>1</v>
      </c>
    </row>
    <row r="10163" spans="2:16" x14ac:dyDescent="0.25">
      <c r="B10163" s="23">
        <f>'Raw data (base scenario)'!A10155</f>
        <v>10149</v>
      </c>
      <c r="C10163" s="23" t="str">
        <f>'Raw data (base scenario)'!B10155</f>
        <v>I</v>
      </c>
      <c r="D10163" s="23" t="str">
        <f>'Raw data (base scenario)'!C10155</f>
        <v>I</v>
      </c>
      <c r="E10163" t="b">
        <f t="shared" si="956"/>
        <v>1</v>
      </c>
      <c r="F10163" t="b">
        <f t="shared" si="957"/>
        <v>1</v>
      </c>
      <c r="G10163" t="str">
        <f t="shared" si="958"/>
        <v>N/A</v>
      </c>
      <c r="K10163" s="28">
        <v>10149</v>
      </c>
      <c r="L10163" s="28" t="s">
        <v>2</v>
      </c>
      <c r="M10163" s="28" t="s">
        <v>2</v>
      </c>
      <c r="N10163" t="b">
        <f t="shared" si="959"/>
        <v>1</v>
      </c>
      <c r="O10163" t="b">
        <f t="shared" si="960"/>
        <v>1</v>
      </c>
      <c r="P10163" t="b">
        <f t="shared" si="961"/>
        <v>1</v>
      </c>
    </row>
    <row r="10164" spans="2:16" x14ac:dyDescent="0.25">
      <c r="B10164" s="23">
        <f>'Raw data (base scenario)'!A10156</f>
        <v>10150</v>
      </c>
      <c r="C10164" s="23" t="str">
        <f>'Raw data (base scenario)'!B10156</f>
        <v>D</v>
      </c>
      <c r="D10164" s="23" t="str">
        <f>'Raw data (base scenario)'!C10156</f>
        <v>D</v>
      </c>
      <c r="E10164" t="b">
        <f t="shared" si="956"/>
        <v>1</v>
      </c>
      <c r="F10164" t="b">
        <f t="shared" si="957"/>
        <v>1</v>
      </c>
      <c r="G10164" t="b">
        <f t="shared" si="958"/>
        <v>1</v>
      </c>
      <c r="K10164" s="28">
        <v>10150</v>
      </c>
      <c r="L10164" s="28" t="s">
        <v>18</v>
      </c>
      <c r="M10164" s="28" t="s">
        <v>2</v>
      </c>
      <c r="N10164" t="b">
        <f t="shared" si="959"/>
        <v>1</v>
      </c>
      <c r="O10164" t="b">
        <f t="shared" si="960"/>
        <v>1</v>
      </c>
      <c r="P10164" t="str">
        <f t="shared" si="961"/>
        <v>N/A</v>
      </c>
    </row>
    <row r="10165" spans="2:16" x14ac:dyDescent="0.25">
      <c r="B10165" s="23">
        <f>'Raw data (base scenario)'!A10157</f>
        <v>10151</v>
      </c>
      <c r="C10165" s="23" t="str">
        <f>'Raw data (base scenario)'!B10157</f>
        <v>D</v>
      </c>
      <c r="D10165" s="23" t="str">
        <f>'Raw data (base scenario)'!C10157</f>
        <v>D</v>
      </c>
      <c r="E10165" t="b">
        <f t="shared" si="956"/>
        <v>1</v>
      </c>
      <c r="F10165" t="b">
        <f t="shared" si="957"/>
        <v>1</v>
      </c>
      <c r="G10165" t="b">
        <f t="shared" si="958"/>
        <v>1</v>
      </c>
      <c r="K10165" s="28">
        <v>10151</v>
      </c>
      <c r="L10165" s="28" t="s">
        <v>18</v>
      </c>
      <c r="M10165" s="28" t="s">
        <v>1</v>
      </c>
      <c r="N10165" t="b">
        <f t="shared" si="959"/>
        <v>1</v>
      </c>
      <c r="O10165" t="b">
        <f t="shared" si="960"/>
        <v>1</v>
      </c>
      <c r="P10165" t="str">
        <f t="shared" si="961"/>
        <v>N/A</v>
      </c>
    </row>
    <row r="10166" spans="2:16" x14ac:dyDescent="0.25">
      <c r="B10166" s="23">
        <f>'Raw data (base scenario)'!A10158</f>
        <v>10152</v>
      </c>
      <c r="C10166" s="23" t="str">
        <f>'Raw data (base scenario)'!B10158</f>
        <v>I</v>
      </c>
      <c r="D10166" s="23" t="str">
        <f>'Raw data (base scenario)'!C10158</f>
        <v>D</v>
      </c>
      <c r="E10166" t="b">
        <f t="shared" si="956"/>
        <v>1</v>
      </c>
      <c r="F10166" t="b">
        <f t="shared" si="957"/>
        <v>1</v>
      </c>
      <c r="G10166" t="str">
        <f t="shared" si="958"/>
        <v>N/A</v>
      </c>
      <c r="K10166" s="28">
        <v>10152</v>
      </c>
      <c r="L10166" s="28" t="s">
        <v>18</v>
      </c>
      <c r="M10166" s="28" t="s">
        <v>3</v>
      </c>
      <c r="N10166" t="b">
        <f t="shared" si="959"/>
        <v>1</v>
      </c>
      <c r="O10166" t="b">
        <f t="shared" si="960"/>
        <v>1</v>
      </c>
      <c r="P10166" t="str">
        <f t="shared" si="961"/>
        <v>N/A</v>
      </c>
    </row>
    <row r="10167" spans="2:16" x14ac:dyDescent="0.25">
      <c r="B10167" s="23">
        <f>'Raw data (base scenario)'!A10159</f>
        <v>10153</v>
      </c>
      <c r="C10167" s="23" t="str">
        <f>'Raw data (base scenario)'!B10159</f>
        <v>I</v>
      </c>
      <c r="D10167" s="23" t="str">
        <f>'Raw data (base scenario)'!C10159</f>
        <v>H</v>
      </c>
      <c r="E10167" t="b">
        <f t="shared" si="956"/>
        <v>1</v>
      </c>
      <c r="F10167" t="b">
        <f t="shared" si="957"/>
        <v>1</v>
      </c>
      <c r="G10167" t="str">
        <f t="shared" si="958"/>
        <v>N/A</v>
      </c>
      <c r="K10167" s="28">
        <v>10153</v>
      </c>
      <c r="L10167" s="28" t="s">
        <v>1</v>
      </c>
      <c r="M10167" s="28" t="s">
        <v>1</v>
      </c>
      <c r="N10167" t="b">
        <f t="shared" si="959"/>
        <v>1</v>
      </c>
      <c r="O10167" t="b">
        <f t="shared" si="960"/>
        <v>1</v>
      </c>
      <c r="P10167" t="str">
        <f t="shared" si="961"/>
        <v>N/A</v>
      </c>
    </row>
    <row r="10168" spans="2:16" x14ac:dyDescent="0.25">
      <c r="B10168" s="23">
        <f>'Raw data (base scenario)'!A10160</f>
        <v>10154</v>
      </c>
      <c r="C10168" s="23" t="str">
        <f>'Raw data (base scenario)'!B10160</f>
        <v>I</v>
      </c>
      <c r="D10168" s="23" t="str">
        <f>'Raw data (base scenario)'!C10160</f>
        <v>S</v>
      </c>
      <c r="E10168" t="b">
        <f t="shared" si="956"/>
        <v>1</v>
      </c>
      <c r="F10168" t="b">
        <f t="shared" si="957"/>
        <v>1</v>
      </c>
      <c r="G10168" t="str">
        <f t="shared" si="958"/>
        <v>N/A</v>
      </c>
      <c r="K10168" s="28">
        <v>10154</v>
      </c>
      <c r="L10168" s="28" t="s">
        <v>1</v>
      </c>
      <c r="M10168" s="28" t="s">
        <v>1</v>
      </c>
      <c r="N10168" t="b">
        <f t="shared" si="959"/>
        <v>1</v>
      </c>
      <c r="O10168" t="b">
        <f t="shared" si="960"/>
        <v>1</v>
      </c>
      <c r="P10168" t="str">
        <f t="shared" si="961"/>
        <v>N/A</v>
      </c>
    </row>
    <row r="10169" spans="2:16" x14ac:dyDescent="0.25">
      <c r="B10169" s="23">
        <f>'Raw data (base scenario)'!A10161</f>
        <v>10155</v>
      </c>
      <c r="C10169" s="23" t="str">
        <f>'Raw data (base scenario)'!B10161</f>
        <v>H</v>
      </c>
      <c r="D10169" s="23" t="str">
        <f>'Raw data (base scenario)'!C10161</f>
        <v>H</v>
      </c>
      <c r="E10169" t="b">
        <f t="shared" si="956"/>
        <v>1</v>
      </c>
      <c r="F10169" t="b">
        <f t="shared" si="957"/>
        <v>1</v>
      </c>
      <c r="G10169" t="str">
        <f t="shared" si="958"/>
        <v>N/A</v>
      </c>
      <c r="K10169" s="28">
        <v>10155</v>
      </c>
      <c r="L10169" s="28" t="s">
        <v>18</v>
      </c>
      <c r="M10169" s="28" t="s">
        <v>3</v>
      </c>
      <c r="N10169" t="b">
        <f t="shared" si="959"/>
        <v>1</v>
      </c>
      <c r="O10169" t="b">
        <f t="shared" si="960"/>
        <v>1</v>
      </c>
      <c r="P10169" t="str">
        <f t="shared" si="961"/>
        <v>N/A</v>
      </c>
    </row>
    <row r="10170" spans="2:16" x14ac:dyDescent="0.25">
      <c r="B10170" s="23">
        <f>'Raw data (base scenario)'!A10162</f>
        <v>10156</v>
      </c>
      <c r="C10170" s="23" t="str">
        <f>'Raw data (base scenario)'!B10162</f>
        <v>H</v>
      </c>
      <c r="D10170" s="23" t="str">
        <f>'Raw data (base scenario)'!C10162</f>
        <v>H</v>
      </c>
      <c r="E10170" t="b">
        <f t="shared" si="956"/>
        <v>1</v>
      </c>
      <c r="F10170" t="b">
        <f t="shared" si="957"/>
        <v>1</v>
      </c>
      <c r="G10170" t="str">
        <f t="shared" si="958"/>
        <v>N/A</v>
      </c>
      <c r="K10170" s="28">
        <v>10156</v>
      </c>
      <c r="L10170" s="28" t="s">
        <v>1</v>
      </c>
      <c r="M10170" s="28" t="s">
        <v>1</v>
      </c>
      <c r="N10170" t="b">
        <f t="shared" si="959"/>
        <v>1</v>
      </c>
      <c r="O10170" t="b">
        <f t="shared" si="960"/>
        <v>1</v>
      </c>
      <c r="P10170" t="str">
        <f t="shared" si="961"/>
        <v>N/A</v>
      </c>
    </row>
    <row r="10171" spans="2:16" x14ac:dyDescent="0.25">
      <c r="B10171" s="23">
        <f>'Raw data (base scenario)'!A10163</f>
        <v>10157</v>
      </c>
      <c r="C10171" s="23" t="str">
        <f>'Raw data (base scenario)'!B10163</f>
        <v>I</v>
      </c>
      <c r="D10171" s="23" t="str">
        <f>'Raw data (base scenario)'!C10163</f>
        <v>S</v>
      </c>
      <c r="E10171" t="b">
        <f t="shared" si="956"/>
        <v>1</v>
      </c>
      <c r="F10171" t="b">
        <f t="shared" si="957"/>
        <v>1</v>
      </c>
      <c r="G10171" t="str">
        <f t="shared" si="958"/>
        <v>N/A</v>
      </c>
      <c r="K10171" s="28">
        <v>10157</v>
      </c>
      <c r="L10171" s="28" t="s">
        <v>1</v>
      </c>
      <c r="M10171" s="28" t="s">
        <v>1</v>
      </c>
      <c r="N10171" t="b">
        <f t="shared" si="959"/>
        <v>1</v>
      </c>
      <c r="O10171" t="b">
        <f t="shared" si="960"/>
        <v>1</v>
      </c>
      <c r="P10171" t="str">
        <f t="shared" si="961"/>
        <v>N/A</v>
      </c>
    </row>
    <row r="10172" spans="2:16" x14ac:dyDescent="0.25">
      <c r="B10172" s="23">
        <f>'Raw data (base scenario)'!A10164</f>
        <v>10158</v>
      </c>
      <c r="C10172" s="23" t="str">
        <f>'Raw data (base scenario)'!B10164</f>
        <v>H</v>
      </c>
      <c r="D10172" s="23" t="str">
        <f>'Raw data (base scenario)'!C10164</f>
        <v>H</v>
      </c>
      <c r="E10172" t="b">
        <f t="shared" si="956"/>
        <v>1</v>
      </c>
      <c r="F10172" t="b">
        <f t="shared" si="957"/>
        <v>1</v>
      </c>
      <c r="G10172" t="str">
        <f t="shared" si="958"/>
        <v>N/A</v>
      </c>
      <c r="K10172" s="28">
        <v>10158</v>
      </c>
      <c r="L10172" s="28" t="s">
        <v>2</v>
      </c>
      <c r="M10172" s="28" t="s">
        <v>2</v>
      </c>
      <c r="N10172" t="b">
        <f t="shared" si="959"/>
        <v>1</v>
      </c>
      <c r="O10172" t="b">
        <f t="shared" si="960"/>
        <v>1</v>
      </c>
      <c r="P10172" t="b">
        <f t="shared" si="961"/>
        <v>1</v>
      </c>
    </row>
    <row r="10173" spans="2:16" x14ac:dyDescent="0.25">
      <c r="B10173" s="23">
        <f>'Raw data (base scenario)'!A10165</f>
        <v>10159</v>
      </c>
      <c r="C10173" s="23" t="str">
        <f>'Raw data (base scenario)'!B10165</f>
        <v>H</v>
      </c>
      <c r="D10173" s="23" t="str">
        <f>'Raw data (base scenario)'!C10165</f>
        <v>H</v>
      </c>
      <c r="E10173" t="b">
        <f t="shared" si="956"/>
        <v>1</v>
      </c>
      <c r="F10173" t="b">
        <f t="shared" si="957"/>
        <v>1</v>
      </c>
      <c r="G10173" t="str">
        <f t="shared" si="958"/>
        <v>N/A</v>
      </c>
      <c r="K10173" s="28">
        <v>10159</v>
      </c>
      <c r="L10173" s="28" t="s">
        <v>2</v>
      </c>
      <c r="M10173" s="28" t="s">
        <v>2</v>
      </c>
      <c r="N10173" t="b">
        <f t="shared" si="959"/>
        <v>1</v>
      </c>
      <c r="O10173" t="b">
        <f t="shared" si="960"/>
        <v>1</v>
      </c>
      <c r="P10173" t="b">
        <f t="shared" si="961"/>
        <v>1</v>
      </c>
    </row>
    <row r="10174" spans="2:16" x14ac:dyDescent="0.25">
      <c r="B10174" s="23">
        <f>'Raw data (base scenario)'!A10166</f>
        <v>10160</v>
      </c>
      <c r="C10174" s="23" t="str">
        <f>'Raw data (base scenario)'!B10166</f>
        <v>D</v>
      </c>
      <c r="D10174" s="23" t="str">
        <f>'Raw data (base scenario)'!C10166</f>
        <v>D</v>
      </c>
      <c r="E10174" t="b">
        <f t="shared" si="956"/>
        <v>1</v>
      </c>
      <c r="F10174" t="b">
        <f t="shared" si="957"/>
        <v>1</v>
      </c>
      <c r="G10174" t="b">
        <f t="shared" si="958"/>
        <v>1</v>
      </c>
      <c r="K10174" s="28">
        <v>10160</v>
      </c>
      <c r="L10174" s="28" t="s">
        <v>18</v>
      </c>
      <c r="M10174" s="28" t="s">
        <v>3</v>
      </c>
      <c r="N10174" t="b">
        <f t="shared" si="959"/>
        <v>1</v>
      </c>
      <c r="O10174" t="b">
        <f t="shared" si="960"/>
        <v>1</v>
      </c>
      <c r="P10174" t="str">
        <f t="shared" si="961"/>
        <v>N/A</v>
      </c>
    </row>
    <row r="10175" spans="2:16" x14ac:dyDescent="0.25">
      <c r="B10175" s="23">
        <f>'Raw data (base scenario)'!A10167</f>
        <v>10161</v>
      </c>
      <c r="C10175" s="23" t="str">
        <f>'Raw data (base scenario)'!B10167</f>
        <v>D</v>
      </c>
      <c r="D10175" s="23" t="str">
        <f>'Raw data (base scenario)'!C10167</f>
        <v>D</v>
      </c>
      <c r="E10175" t="b">
        <f t="shared" si="956"/>
        <v>1</v>
      </c>
      <c r="F10175" t="b">
        <f t="shared" si="957"/>
        <v>1</v>
      </c>
      <c r="G10175" t="b">
        <f t="shared" si="958"/>
        <v>1</v>
      </c>
      <c r="K10175" s="28">
        <v>10161</v>
      </c>
      <c r="L10175" s="28" t="s">
        <v>1</v>
      </c>
      <c r="M10175" s="28" t="s">
        <v>1</v>
      </c>
      <c r="N10175" t="b">
        <f t="shared" si="959"/>
        <v>1</v>
      </c>
      <c r="O10175" t="b">
        <f t="shared" si="960"/>
        <v>1</v>
      </c>
      <c r="P10175" t="str">
        <f t="shared" si="961"/>
        <v>N/A</v>
      </c>
    </row>
    <row r="10176" spans="2:16" x14ac:dyDescent="0.25">
      <c r="B10176" s="23">
        <f>'Raw data (base scenario)'!A10168</f>
        <v>10162</v>
      </c>
      <c r="C10176" s="23" t="str">
        <f>'Raw data (base scenario)'!B10168</f>
        <v>I</v>
      </c>
      <c r="D10176" s="23" t="str">
        <f>'Raw data (base scenario)'!C10168</f>
        <v>S</v>
      </c>
      <c r="E10176" t="b">
        <f t="shared" si="956"/>
        <v>1</v>
      </c>
      <c r="F10176" t="b">
        <f t="shared" si="957"/>
        <v>1</v>
      </c>
      <c r="G10176" t="str">
        <f t="shared" si="958"/>
        <v>N/A</v>
      </c>
      <c r="K10176" s="28">
        <v>10162</v>
      </c>
      <c r="L10176" s="28" t="s">
        <v>18</v>
      </c>
      <c r="M10176" s="28" t="s">
        <v>3</v>
      </c>
      <c r="N10176" t="b">
        <f t="shared" si="959"/>
        <v>1</v>
      </c>
      <c r="O10176" t="b">
        <f t="shared" si="960"/>
        <v>1</v>
      </c>
      <c r="P10176" t="str">
        <f t="shared" si="961"/>
        <v>N/A</v>
      </c>
    </row>
    <row r="10177" spans="2:16" x14ac:dyDescent="0.25">
      <c r="B10177" s="23">
        <f>'Raw data (base scenario)'!A10169</f>
        <v>10163</v>
      </c>
      <c r="C10177" s="23" t="str">
        <f>'Raw data (base scenario)'!B10169</f>
        <v>H</v>
      </c>
      <c r="D10177" s="23" t="str">
        <f>'Raw data (base scenario)'!C10169</f>
        <v>H</v>
      </c>
      <c r="E10177" t="b">
        <f t="shared" si="956"/>
        <v>1</v>
      </c>
      <c r="F10177" t="b">
        <f t="shared" si="957"/>
        <v>1</v>
      </c>
      <c r="G10177" t="str">
        <f t="shared" si="958"/>
        <v>N/A</v>
      </c>
      <c r="K10177" s="28">
        <v>10163</v>
      </c>
      <c r="L10177" s="28" t="s">
        <v>2</v>
      </c>
      <c r="M10177" s="28" t="s">
        <v>2</v>
      </c>
      <c r="N10177" t="b">
        <f t="shared" si="959"/>
        <v>1</v>
      </c>
      <c r="O10177" t="b">
        <f t="shared" si="960"/>
        <v>1</v>
      </c>
      <c r="P10177" t="b">
        <f t="shared" si="961"/>
        <v>1</v>
      </c>
    </row>
    <row r="10178" spans="2:16" x14ac:dyDescent="0.25">
      <c r="B10178" s="23">
        <f>'Raw data (base scenario)'!A10170</f>
        <v>10164</v>
      </c>
      <c r="C10178" s="23" t="str">
        <f>'Raw data (base scenario)'!B10170</f>
        <v>I</v>
      </c>
      <c r="D10178" s="23" t="str">
        <f>'Raw data (base scenario)'!C10170</f>
        <v>S</v>
      </c>
      <c r="E10178" t="b">
        <f t="shared" si="956"/>
        <v>1</v>
      </c>
      <c r="F10178" t="b">
        <f t="shared" si="957"/>
        <v>1</v>
      </c>
      <c r="G10178" t="str">
        <f t="shared" si="958"/>
        <v>N/A</v>
      </c>
      <c r="K10178" s="28">
        <v>10164</v>
      </c>
      <c r="L10178" s="28" t="s">
        <v>3</v>
      </c>
      <c r="M10178" s="28" t="s">
        <v>1</v>
      </c>
      <c r="N10178" t="b">
        <f t="shared" si="959"/>
        <v>1</v>
      </c>
      <c r="O10178" t="b">
        <f t="shared" si="960"/>
        <v>1</v>
      </c>
      <c r="P10178" t="str">
        <f t="shared" si="961"/>
        <v>N/A</v>
      </c>
    </row>
    <row r="10179" spans="2:16" x14ac:dyDescent="0.25">
      <c r="B10179" s="23">
        <f>'Raw data (base scenario)'!A10171</f>
        <v>10165</v>
      </c>
      <c r="C10179" s="23" t="str">
        <f>'Raw data (base scenario)'!B10171</f>
        <v>D</v>
      </c>
      <c r="D10179" s="23" t="str">
        <f>'Raw data (base scenario)'!C10171</f>
        <v>D</v>
      </c>
      <c r="E10179" t="b">
        <f t="shared" si="956"/>
        <v>1</v>
      </c>
      <c r="F10179" t="b">
        <f t="shared" si="957"/>
        <v>1</v>
      </c>
      <c r="G10179" t="b">
        <f t="shared" si="958"/>
        <v>1</v>
      </c>
      <c r="K10179" s="28">
        <v>10165</v>
      </c>
      <c r="L10179" s="28" t="s">
        <v>18</v>
      </c>
      <c r="M10179" s="28" t="s">
        <v>3</v>
      </c>
      <c r="N10179" t="b">
        <f t="shared" si="959"/>
        <v>1</v>
      </c>
      <c r="O10179" t="b">
        <f t="shared" si="960"/>
        <v>1</v>
      </c>
      <c r="P10179" t="str">
        <f t="shared" si="961"/>
        <v>N/A</v>
      </c>
    </row>
    <row r="10180" spans="2:16" x14ac:dyDescent="0.25">
      <c r="B10180" s="23">
        <f>'Raw data (base scenario)'!A10172</f>
        <v>10166</v>
      </c>
      <c r="C10180" s="23" t="str">
        <f>'Raw data (base scenario)'!B10172</f>
        <v>S</v>
      </c>
      <c r="D10180" s="23" t="str">
        <f>'Raw data (base scenario)'!C10172</f>
        <v>H</v>
      </c>
      <c r="E10180" t="b">
        <f t="shared" si="956"/>
        <v>1</v>
      </c>
      <c r="F10180" t="b">
        <f t="shared" si="957"/>
        <v>1</v>
      </c>
      <c r="G10180" t="str">
        <f t="shared" si="958"/>
        <v>N/A</v>
      </c>
      <c r="K10180" s="28">
        <v>10166</v>
      </c>
      <c r="L10180" s="28" t="s">
        <v>18</v>
      </c>
      <c r="M10180" s="28" t="s">
        <v>3</v>
      </c>
      <c r="N10180" t="b">
        <f t="shared" si="959"/>
        <v>1</v>
      </c>
      <c r="O10180" t="b">
        <f t="shared" si="960"/>
        <v>1</v>
      </c>
      <c r="P10180" t="str">
        <f t="shared" si="961"/>
        <v>N/A</v>
      </c>
    </row>
    <row r="10181" spans="2:16" x14ac:dyDescent="0.25">
      <c r="B10181" s="23">
        <f>'Raw data (base scenario)'!A10173</f>
        <v>10167</v>
      </c>
      <c r="C10181" s="23" t="str">
        <f>'Raw data (base scenario)'!B10173</f>
        <v>I</v>
      </c>
      <c r="D10181" s="23" t="str">
        <f>'Raw data (base scenario)'!C10173</f>
        <v>S</v>
      </c>
      <c r="E10181" t="b">
        <f t="shared" si="956"/>
        <v>1</v>
      </c>
      <c r="F10181" t="b">
        <f t="shared" si="957"/>
        <v>1</v>
      </c>
      <c r="G10181" t="str">
        <f t="shared" si="958"/>
        <v>N/A</v>
      </c>
      <c r="K10181" s="28">
        <v>10167</v>
      </c>
      <c r="L10181" s="28" t="s">
        <v>2</v>
      </c>
      <c r="M10181" s="28" t="s">
        <v>2</v>
      </c>
      <c r="N10181" t="b">
        <f t="shared" si="959"/>
        <v>1</v>
      </c>
      <c r="O10181" t="b">
        <f t="shared" si="960"/>
        <v>1</v>
      </c>
      <c r="P10181" t="b">
        <f t="shared" si="961"/>
        <v>1</v>
      </c>
    </row>
    <row r="10182" spans="2:16" x14ac:dyDescent="0.25">
      <c r="B10182" s="23">
        <f>'Raw data (base scenario)'!A10174</f>
        <v>10168</v>
      </c>
      <c r="C10182" s="23" t="str">
        <f>'Raw data (base scenario)'!B10174</f>
        <v>I</v>
      </c>
      <c r="D10182" s="23" t="str">
        <f>'Raw data (base scenario)'!C10174</f>
        <v>S</v>
      </c>
      <c r="E10182" t="b">
        <f t="shared" si="956"/>
        <v>1</v>
      </c>
      <c r="F10182" t="b">
        <f t="shared" si="957"/>
        <v>1</v>
      </c>
      <c r="G10182" t="str">
        <f t="shared" si="958"/>
        <v>N/A</v>
      </c>
      <c r="K10182" s="28">
        <v>10168</v>
      </c>
      <c r="L10182" s="28" t="s">
        <v>1</v>
      </c>
      <c r="M10182" s="28" t="s">
        <v>1</v>
      </c>
      <c r="N10182" t="b">
        <f t="shared" si="959"/>
        <v>1</v>
      </c>
      <c r="O10182" t="b">
        <f t="shared" si="960"/>
        <v>1</v>
      </c>
      <c r="P10182" t="str">
        <f t="shared" si="961"/>
        <v>N/A</v>
      </c>
    </row>
    <row r="10183" spans="2:16" x14ac:dyDescent="0.25">
      <c r="B10183" s="23">
        <f>'Raw data (base scenario)'!A10175</f>
        <v>10169</v>
      </c>
      <c r="C10183" s="23" t="str">
        <f>'Raw data (base scenario)'!B10175</f>
        <v>D</v>
      </c>
      <c r="D10183" s="23" t="str">
        <f>'Raw data (base scenario)'!C10175</f>
        <v>D</v>
      </c>
      <c r="E10183" t="b">
        <f t="shared" si="956"/>
        <v>1</v>
      </c>
      <c r="F10183" t="b">
        <f t="shared" si="957"/>
        <v>1</v>
      </c>
      <c r="G10183" t="b">
        <f t="shared" si="958"/>
        <v>1</v>
      </c>
      <c r="K10183" s="28">
        <v>10169</v>
      </c>
      <c r="L10183" s="28" t="s">
        <v>2</v>
      </c>
      <c r="M10183" s="28" t="s">
        <v>2</v>
      </c>
      <c r="N10183" t="b">
        <f t="shared" si="959"/>
        <v>1</v>
      </c>
      <c r="O10183" t="b">
        <f t="shared" si="960"/>
        <v>1</v>
      </c>
      <c r="P10183" t="b">
        <f t="shared" si="961"/>
        <v>1</v>
      </c>
    </row>
    <row r="10184" spans="2:16" x14ac:dyDescent="0.25">
      <c r="B10184" s="23">
        <f>'Raw data (base scenario)'!A10176</f>
        <v>10170</v>
      </c>
      <c r="C10184" s="23" t="str">
        <f>'Raw data (base scenario)'!B10176</f>
        <v>H</v>
      </c>
      <c r="D10184" s="23" t="str">
        <f>'Raw data (base scenario)'!C10176</f>
        <v>H</v>
      </c>
      <c r="E10184" t="b">
        <f t="shared" si="956"/>
        <v>1</v>
      </c>
      <c r="F10184" t="b">
        <f t="shared" si="957"/>
        <v>1</v>
      </c>
      <c r="G10184" t="str">
        <f t="shared" si="958"/>
        <v>N/A</v>
      </c>
      <c r="K10184" s="28">
        <v>10170</v>
      </c>
      <c r="L10184" s="28" t="s">
        <v>1</v>
      </c>
      <c r="M10184" s="28" t="s">
        <v>1</v>
      </c>
      <c r="N10184" t="b">
        <f t="shared" si="959"/>
        <v>1</v>
      </c>
      <c r="O10184" t="b">
        <f t="shared" si="960"/>
        <v>1</v>
      </c>
      <c r="P10184" t="str">
        <f t="shared" si="961"/>
        <v>N/A</v>
      </c>
    </row>
    <row r="10185" spans="2:16" x14ac:dyDescent="0.25">
      <c r="B10185" s="23">
        <f>'Raw data (base scenario)'!A10177</f>
        <v>10171</v>
      </c>
      <c r="C10185" s="23" t="str">
        <f>'Raw data (base scenario)'!B10177</f>
        <v>D</v>
      </c>
      <c r="D10185" s="23" t="str">
        <f>'Raw data (base scenario)'!C10177</f>
        <v>D</v>
      </c>
      <c r="E10185" t="b">
        <f t="shared" si="956"/>
        <v>1</v>
      </c>
      <c r="F10185" t="b">
        <f t="shared" si="957"/>
        <v>1</v>
      </c>
      <c r="G10185" t="b">
        <f t="shared" si="958"/>
        <v>1</v>
      </c>
      <c r="K10185" s="28">
        <v>10171</v>
      </c>
      <c r="L10185" s="28" t="s">
        <v>1</v>
      </c>
      <c r="M10185" s="28" t="s">
        <v>1</v>
      </c>
      <c r="N10185" t="b">
        <f t="shared" si="959"/>
        <v>1</v>
      </c>
      <c r="O10185" t="b">
        <f t="shared" si="960"/>
        <v>1</v>
      </c>
      <c r="P10185" t="str">
        <f t="shared" si="961"/>
        <v>N/A</v>
      </c>
    </row>
    <row r="10186" spans="2:16" x14ac:dyDescent="0.25">
      <c r="B10186" s="23">
        <f>'Raw data (base scenario)'!A10178</f>
        <v>10172</v>
      </c>
      <c r="C10186" s="23" t="str">
        <f>'Raw data (base scenario)'!B10178</f>
        <v>H</v>
      </c>
      <c r="D10186" s="23" t="str">
        <f>'Raw data (base scenario)'!C10178</f>
        <v>H</v>
      </c>
      <c r="E10186" t="b">
        <f t="shared" si="956"/>
        <v>1</v>
      </c>
      <c r="F10186" t="b">
        <f t="shared" si="957"/>
        <v>1</v>
      </c>
      <c r="G10186" t="str">
        <f t="shared" si="958"/>
        <v>N/A</v>
      </c>
      <c r="K10186" s="28">
        <v>10172</v>
      </c>
      <c r="L10186" s="28" t="s">
        <v>3</v>
      </c>
      <c r="M10186" s="28" t="s">
        <v>1</v>
      </c>
      <c r="N10186" t="b">
        <f t="shared" si="959"/>
        <v>1</v>
      </c>
      <c r="O10186" t="b">
        <f t="shared" si="960"/>
        <v>1</v>
      </c>
      <c r="P10186" t="str">
        <f t="shared" si="961"/>
        <v>N/A</v>
      </c>
    </row>
    <row r="10187" spans="2:16" x14ac:dyDescent="0.25">
      <c r="B10187" s="23">
        <f>'Raw data (base scenario)'!A10179</f>
        <v>10173</v>
      </c>
      <c r="C10187" s="23" t="str">
        <f>'Raw data (base scenario)'!B10179</f>
        <v>H</v>
      </c>
      <c r="D10187" s="23" t="str">
        <f>'Raw data (base scenario)'!C10179</f>
        <v>H</v>
      </c>
      <c r="E10187" t="b">
        <f t="shared" si="956"/>
        <v>1</v>
      </c>
      <c r="F10187" t="b">
        <f t="shared" si="957"/>
        <v>1</v>
      </c>
      <c r="G10187" t="str">
        <f t="shared" si="958"/>
        <v>N/A</v>
      </c>
      <c r="K10187" s="28">
        <v>10173</v>
      </c>
      <c r="L10187" s="28" t="s">
        <v>18</v>
      </c>
      <c r="M10187" s="28" t="s">
        <v>1</v>
      </c>
      <c r="N10187" t="b">
        <f t="shared" si="959"/>
        <v>1</v>
      </c>
      <c r="O10187" t="b">
        <f t="shared" si="960"/>
        <v>1</v>
      </c>
      <c r="P10187" t="str">
        <f t="shared" si="961"/>
        <v>N/A</v>
      </c>
    </row>
    <row r="10188" spans="2:16" x14ac:dyDescent="0.25">
      <c r="B10188" s="23">
        <f>'Raw data (base scenario)'!A10180</f>
        <v>10174</v>
      </c>
      <c r="C10188" s="23" t="str">
        <f>'Raw data (base scenario)'!B10180</f>
        <v>S</v>
      </c>
      <c r="D10188" s="23" t="str">
        <f>'Raw data (base scenario)'!C10180</f>
        <v>H</v>
      </c>
      <c r="E10188" t="b">
        <f t="shared" si="956"/>
        <v>1</v>
      </c>
      <c r="F10188" t="b">
        <f t="shared" si="957"/>
        <v>1</v>
      </c>
      <c r="G10188" t="str">
        <f t="shared" si="958"/>
        <v>N/A</v>
      </c>
      <c r="K10188" s="28">
        <v>10174</v>
      </c>
      <c r="L10188" s="28" t="s">
        <v>3</v>
      </c>
      <c r="M10188" s="28" t="s">
        <v>1</v>
      </c>
      <c r="N10188" t="b">
        <f t="shared" si="959"/>
        <v>1</v>
      </c>
      <c r="O10188" t="b">
        <f t="shared" si="960"/>
        <v>1</v>
      </c>
      <c r="P10188" t="str">
        <f t="shared" si="961"/>
        <v>N/A</v>
      </c>
    </row>
    <row r="10189" spans="2:16" x14ac:dyDescent="0.25">
      <c r="B10189" s="23">
        <f>'Raw data (base scenario)'!A10181</f>
        <v>10175</v>
      </c>
      <c r="C10189" s="23" t="str">
        <f>'Raw data (base scenario)'!B10181</f>
        <v>I</v>
      </c>
      <c r="D10189" s="23" t="str">
        <f>'Raw data (base scenario)'!C10181</f>
        <v>H</v>
      </c>
      <c r="E10189" t="b">
        <f t="shared" si="956"/>
        <v>1</v>
      </c>
      <c r="F10189" t="b">
        <f t="shared" si="957"/>
        <v>1</v>
      </c>
      <c r="G10189" t="str">
        <f t="shared" si="958"/>
        <v>N/A</v>
      </c>
      <c r="K10189" s="28">
        <v>10175</v>
      </c>
      <c r="L10189" s="28" t="s">
        <v>1</v>
      </c>
      <c r="M10189" s="28" t="s">
        <v>1</v>
      </c>
      <c r="N10189" t="b">
        <f t="shared" si="959"/>
        <v>1</v>
      </c>
      <c r="O10189" t="b">
        <f t="shared" si="960"/>
        <v>1</v>
      </c>
      <c r="P10189" t="str">
        <f t="shared" si="961"/>
        <v>N/A</v>
      </c>
    </row>
    <row r="10190" spans="2:16" x14ac:dyDescent="0.25">
      <c r="B10190" s="23">
        <f>'Raw data (base scenario)'!A10182</f>
        <v>10176</v>
      </c>
      <c r="C10190" s="23" t="str">
        <f>'Raw data (base scenario)'!B10182</f>
        <v>S</v>
      </c>
      <c r="D10190" s="23" t="str">
        <f>'Raw data (base scenario)'!C10182</f>
        <v>H</v>
      </c>
      <c r="E10190" t="b">
        <f t="shared" si="956"/>
        <v>1</v>
      </c>
      <c r="F10190" t="b">
        <f t="shared" si="957"/>
        <v>1</v>
      </c>
      <c r="G10190" t="str">
        <f t="shared" si="958"/>
        <v>N/A</v>
      </c>
      <c r="K10190" s="28">
        <v>10176</v>
      </c>
      <c r="L10190" s="28" t="s">
        <v>1</v>
      </c>
      <c r="M10190" s="28" t="s">
        <v>1</v>
      </c>
      <c r="N10190" t="b">
        <f t="shared" si="959"/>
        <v>1</v>
      </c>
      <c r="O10190" t="b">
        <f t="shared" si="960"/>
        <v>1</v>
      </c>
      <c r="P10190" t="str">
        <f t="shared" si="961"/>
        <v>N/A</v>
      </c>
    </row>
    <row r="10191" spans="2:16" x14ac:dyDescent="0.25">
      <c r="B10191" s="23">
        <f>'Raw data (base scenario)'!A10183</f>
        <v>10177</v>
      </c>
      <c r="C10191" s="23" t="str">
        <f>'Raw data (base scenario)'!B10183</f>
        <v>H</v>
      </c>
      <c r="D10191" s="23" t="str">
        <f>'Raw data (base scenario)'!C10183</f>
        <v>H</v>
      </c>
      <c r="E10191" t="b">
        <f t="shared" ref="E10191:E10254" si="962">OR(C10191=$A$4,C10191=$A$5,C10191=$A$6,C10191=$A$7)</f>
        <v>1</v>
      </c>
      <c r="F10191" t="b">
        <f t="shared" ref="F10191:F10254" si="963">OR(D10191=$A$4,D10191=$A$5,D10191=$A$6,D10191=$A$7)</f>
        <v>1</v>
      </c>
      <c r="G10191" t="str">
        <f t="shared" si="958"/>
        <v>N/A</v>
      </c>
      <c r="K10191" s="28">
        <v>10177</v>
      </c>
      <c r="L10191" s="28" t="s">
        <v>2</v>
      </c>
      <c r="M10191" s="28" t="s">
        <v>2</v>
      </c>
      <c r="N10191" t="b">
        <f t="shared" si="959"/>
        <v>1</v>
      </c>
      <c r="O10191" t="b">
        <f t="shared" si="960"/>
        <v>1</v>
      </c>
      <c r="P10191" t="b">
        <f t="shared" si="961"/>
        <v>1</v>
      </c>
    </row>
    <row r="10192" spans="2:16" x14ac:dyDescent="0.25">
      <c r="B10192" s="23">
        <f>'Raw data (base scenario)'!A10184</f>
        <v>10178</v>
      </c>
      <c r="C10192" s="23" t="str">
        <f>'Raw data (base scenario)'!B10184</f>
        <v>H</v>
      </c>
      <c r="D10192" s="23" t="str">
        <f>'Raw data (base scenario)'!C10184</f>
        <v>H</v>
      </c>
      <c r="E10192" t="b">
        <f t="shared" si="962"/>
        <v>1</v>
      </c>
      <c r="F10192" t="b">
        <f t="shared" si="963"/>
        <v>1</v>
      </c>
      <c r="G10192" t="str">
        <f t="shared" ref="G10192:G10255" si="964">IF(C10192="D",D10192="D","N/A")</f>
        <v>N/A</v>
      </c>
      <c r="K10192" s="28">
        <v>10178</v>
      </c>
      <c r="L10192" s="28" t="s">
        <v>18</v>
      </c>
      <c r="M10192" s="28" t="s">
        <v>1</v>
      </c>
      <c r="N10192" t="b">
        <f t="shared" si="959"/>
        <v>1</v>
      </c>
      <c r="O10192" t="b">
        <f t="shared" si="960"/>
        <v>1</v>
      </c>
      <c r="P10192" t="str">
        <f t="shared" si="961"/>
        <v>N/A</v>
      </c>
    </row>
    <row r="10193" spans="2:16" x14ac:dyDescent="0.25">
      <c r="B10193" s="23">
        <f>'Raw data (base scenario)'!A10185</f>
        <v>10179</v>
      </c>
      <c r="C10193" s="23" t="str">
        <f>'Raw data (base scenario)'!B10185</f>
        <v>D</v>
      </c>
      <c r="D10193" s="23" t="str">
        <f>'Raw data (base scenario)'!C10185</f>
        <v>D</v>
      </c>
      <c r="E10193" t="b">
        <f t="shared" si="962"/>
        <v>1</v>
      </c>
      <c r="F10193" t="b">
        <f t="shared" si="963"/>
        <v>1</v>
      </c>
      <c r="G10193" t="b">
        <f t="shared" si="964"/>
        <v>1</v>
      </c>
      <c r="K10193" s="28">
        <v>10179</v>
      </c>
      <c r="L10193" s="28" t="s">
        <v>18</v>
      </c>
      <c r="M10193" s="28" t="s">
        <v>2</v>
      </c>
      <c r="N10193" t="b">
        <f t="shared" si="959"/>
        <v>1</v>
      </c>
      <c r="O10193" t="b">
        <f t="shared" si="960"/>
        <v>1</v>
      </c>
      <c r="P10193" t="str">
        <f t="shared" si="961"/>
        <v>N/A</v>
      </c>
    </row>
    <row r="10194" spans="2:16" x14ac:dyDescent="0.25">
      <c r="B10194" s="23">
        <f>'Raw data (base scenario)'!A10186</f>
        <v>10180</v>
      </c>
      <c r="C10194" s="23" t="str">
        <f>'Raw data (base scenario)'!B10186</f>
        <v>I</v>
      </c>
      <c r="D10194" s="23" t="str">
        <f>'Raw data (base scenario)'!C10186</f>
        <v>H</v>
      </c>
      <c r="E10194" t="b">
        <f t="shared" si="962"/>
        <v>1</v>
      </c>
      <c r="F10194" t="b">
        <f t="shared" si="963"/>
        <v>1</v>
      </c>
      <c r="G10194" t="str">
        <f t="shared" si="964"/>
        <v>N/A</v>
      </c>
      <c r="K10194" s="28">
        <v>10180</v>
      </c>
      <c r="L10194" s="28" t="s">
        <v>3</v>
      </c>
      <c r="M10194" s="28" t="s">
        <v>1</v>
      </c>
      <c r="N10194" t="b">
        <f t="shared" si="959"/>
        <v>1</v>
      </c>
      <c r="O10194" t="b">
        <f t="shared" si="960"/>
        <v>1</v>
      </c>
      <c r="P10194" t="str">
        <f t="shared" si="961"/>
        <v>N/A</v>
      </c>
    </row>
    <row r="10195" spans="2:16" x14ac:dyDescent="0.25">
      <c r="B10195" s="23">
        <f>'Raw data (base scenario)'!A10187</f>
        <v>10181</v>
      </c>
      <c r="C10195" s="23" t="str">
        <f>'Raw data (base scenario)'!B10187</f>
        <v>I</v>
      </c>
      <c r="D10195" s="23" t="str">
        <f>'Raw data (base scenario)'!C10187</f>
        <v>D</v>
      </c>
      <c r="E10195" t="b">
        <f t="shared" si="962"/>
        <v>1</v>
      </c>
      <c r="F10195" t="b">
        <f t="shared" si="963"/>
        <v>1</v>
      </c>
      <c r="G10195" t="str">
        <f t="shared" si="964"/>
        <v>N/A</v>
      </c>
      <c r="K10195" s="28">
        <v>10181</v>
      </c>
      <c r="L10195" s="28" t="s">
        <v>2</v>
      </c>
      <c r="M10195" s="28" t="s">
        <v>2</v>
      </c>
      <c r="N10195" t="b">
        <f t="shared" si="959"/>
        <v>1</v>
      </c>
      <c r="O10195" t="b">
        <f t="shared" si="960"/>
        <v>1</v>
      </c>
      <c r="P10195" t="b">
        <f t="shared" si="961"/>
        <v>1</v>
      </c>
    </row>
    <row r="10196" spans="2:16" x14ac:dyDescent="0.25">
      <c r="B10196" s="23">
        <f>'Raw data (base scenario)'!A10188</f>
        <v>10182</v>
      </c>
      <c r="C10196" s="23" t="str">
        <f>'Raw data (base scenario)'!B10188</f>
        <v>S</v>
      </c>
      <c r="D10196" s="23" t="str">
        <f>'Raw data (base scenario)'!C10188</f>
        <v>H</v>
      </c>
      <c r="E10196" t="b">
        <f t="shared" si="962"/>
        <v>1</v>
      </c>
      <c r="F10196" t="b">
        <f t="shared" si="963"/>
        <v>1</v>
      </c>
      <c r="G10196" t="str">
        <f t="shared" si="964"/>
        <v>N/A</v>
      </c>
      <c r="K10196" s="28">
        <v>10182</v>
      </c>
      <c r="L10196" s="28" t="s">
        <v>1</v>
      </c>
      <c r="M10196" s="28" t="s">
        <v>1</v>
      </c>
      <c r="N10196" t="b">
        <f t="shared" si="959"/>
        <v>1</v>
      </c>
      <c r="O10196" t="b">
        <f t="shared" si="960"/>
        <v>1</v>
      </c>
      <c r="P10196" t="str">
        <f t="shared" si="961"/>
        <v>N/A</v>
      </c>
    </row>
    <row r="10197" spans="2:16" x14ac:dyDescent="0.25">
      <c r="B10197" s="23">
        <f>'Raw data (base scenario)'!A10189</f>
        <v>10183</v>
      </c>
      <c r="C10197" s="23" t="str">
        <f>'Raw data (base scenario)'!B10189</f>
        <v>D</v>
      </c>
      <c r="D10197" s="23" t="str">
        <f>'Raw data (base scenario)'!C10189</f>
        <v>D</v>
      </c>
      <c r="E10197" t="b">
        <f t="shared" si="962"/>
        <v>1</v>
      </c>
      <c r="F10197" t="b">
        <f t="shared" si="963"/>
        <v>1</v>
      </c>
      <c r="G10197" t="b">
        <f t="shared" si="964"/>
        <v>1</v>
      </c>
      <c r="K10197" s="28">
        <v>10183</v>
      </c>
      <c r="L10197" s="28" t="s">
        <v>1</v>
      </c>
      <c r="M10197" s="28" t="s">
        <v>3</v>
      </c>
      <c r="N10197" t="b">
        <f t="shared" si="959"/>
        <v>1</v>
      </c>
      <c r="O10197" t="b">
        <f t="shared" si="960"/>
        <v>1</v>
      </c>
      <c r="P10197" t="str">
        <f t="shared" si="961"/>
        <v>N/A</v>
      </c>
    </row>
    <row r="10198" spans="2:16" x14ac:dyDescent="0.25">
      <c r="B10198" s="23">
        <f>'Raw data (base scenario)'!A10190</f>
        <v>10184</v>
      </c>
      <c r="C10198" s="23" t="str">
        <f>'Raw data (base scenario)'!B10190</f>
        <v>H</v>
      </c>
      <c r="D10198" s="23" t="str">
        <f>'Raw data (base scenario)'!C10190</f>
        <v>H</v>
      </c>
      <c r="E10198" t="b">
        <f t="shared" si="962"/>
        <v>1</v>
      </c>
      <c r="F10198" t="b">
        <f t="shared" si="963"/>
        <v>1</v>
      </c>
      <c r="G10198" t="str">
        <f t="shared" si="964"/>
        <v>N/A</v>
      </c>
      <c r="K10198" s="28">
        <v>10184</v>
      </c>
      <c r="L10198" s="28" t="s">
        <v>3</v>
      </c>
      <c r="M10198" s="28" t="s">
        <v>1</v>
      </c>
      <c r="N10198" t="b">
        <f t="shared" si="959"/>
        <v>1</v>
      </c>
      <c r="O10198" t="b">
        <f t="shared" si="960"/>
        <v>1</v>
      </c>
      <c r="P10198" t="str">
        <f t="shared" si="961"/>
        <v>N/A</v>
      </c>
    </row>
    <row r="10199" spans="2:16" x14ac:dyDescent="0.25">
      <c r="B10199" s="23">
        <f>'Raw data (base scenario)'!A10191</f>
        <v>10185</v>
      </c>
      <c r="C10199" s="23" t="str">
        <f>'Raw data (base scenario)'!B10191</f>
        <v>H</v>
      </c>
      <c r="D10199" s="23" t="str">
        <f>'Raw data (base scenario)'!C10191</f>
        <v>S</v>
      </c>
      <c r="E10199" t="b">
        <f t="shared" si="962"/>
        <v>1</v>
      </c>
      <c r="F10199" t="b">
        <f t="shared" si="963"/>
        <v>1</v>
      </c>
      <c r="G10199" t="str">
        <f t="shared" si="964"/>
        <v>N/A</v>
      </c>
      <c r="K10199" s="28">
        <v>10185</v>
      </c>
      <c r="L10199" s="28" t="s">
        <v>3</v>
      </c>
      <c r="M10199" s="28" t="s">
        <v>1</v>
      </c>
      <c r="N10199" t="b">
        <f t="shared" si="959"/>
        <v>1</v>
      </c>
      <c r="O10199" t="b">
        <f t="shared" si="960"/>
        <v>1</v>
      </c>
      <c r="P10199" t="str">
        <f t="shared" si="961"/>
        <v>N/A</v>
      </c>
    </row>
    <row r="10200" spans="2:16" x14ac:dyDescent="0.25">
      <c r="B10200" s="23">
        <f>'Raw data (base scenario)'!A10192</f>
        <v>10186</v>
      </c>
      <c r="C10200" s="23" t="str">
        <f>'Raw data (base scenario)'!B10192</f>
        <v>S</v>
      </c>
      <c r="D10200" s="23" t="str">
        <f>'Raw data (base scenario)'!C10192</f>
        <v>H</v>
      </c>
      <c r="E10200" t="b">
        <f t="shared" si="962"/>
        <v>1</v>
      </c>
      <c r="F10200" t="b">
        <f t="shared" si="963"/>
        <v>1</v>
      </c>
      <c r="G10200" t="str">
        <f t="shared" si="964"/>
        <v>N/A</v>
      </c>
      <c r="K10200" s="28">
        <v>10186</v>
      </c>
      <c r="L10200" s="28" t="s">
        <v>2</v>
      </c>
      <c r="M10200" s="28" t="s">
        <v>2</v>
      </c>
      <c r="N10200" t="b">
        <f t="shared" si="959"/>
        <v>1</v>
      </c>
      <c r="O10200" t="b">
        <f t="shared" si="960"/>
        <v>1</v>
      </c>
      <c r="P10200" t="b">
        <f t="shared" si="961"/>
        <v>1</v>
      </c>
    </row>
    <row r="10201" spans="2:16" x14ac:dyDescent="0.25">
      <c r="B10201" s="23">
        <f>'Raw data (base scenario)'!A10193</f>
        <v>10187</v>
      </c>
      <c r="C10201" s="23" t="str">
        <f>'Raw data (base scenario)'!B10193</f>
        <v>S</v>
      </c>
      <c r="D10201" s="23" t="str">
        <f>'Raw data (base scenario)'!C10193</f>
        <v>H</v>
      </c>
      <c r="E10201" t="b">
        <f t="shared" si="962"/>
        <v>1</v>
      </c>
      <c r="F10201" t="b">
        <f t="shared" si="963"/>
        <v>1</v>
      </c>
      <c r="G10201" t="str">
        <f t="shared" si="964"/>
        <v>N/A</v>
      </c>
      <c r="K10201" s="28">
        <v>10187</v>
      </c>
      <c r="L10201" s="28" t="s">
        <v>1</v>
      </c>
      <c r="M10201" s="28" t="s">
        <v>1</v>
      </c>
      <c r="N10201" t="b">
        <f t="shared" si="959"/>
        <v>1</v>
      </c>
      <c r="O10201" t="b">
        <f t="shared" si="960"/>
        <v>1</v>
      </c>
      <c r="P10201" t="str">
        <f t="shared" si="961"/>
        <v>N/A</v>
      </c>
    </row>
    <row r="10202" spans="2:16" x14ac:dyDescent="0.25">
      <c r="B10202" s="23">
        <f>'Raw data (base scenario)'!A10194</f>
        <v>10188</v>
      </c>
      <c r="C10202" s="23" t="str">
        <f>'Raw data (base scenario)'!B10194</f>
        <v>D</v>
      </c>
      <c r="D10202" s="23" t="str">
        <f>'Raw data (base scenario)'!C10194</f>
        <v>D</v>
      </c>
      <c r="E10202" t="b">
        <f t="shared" si="962"/>
        <v>1</v>
      </c>
      <c r="F10202" t="b">
        <f t="shared" si="963"/>
        <v>1</v>
      </c>
      <c r="G10202" t="b">
        <f t="shared" si="964"/>
        <v>1</v>
      </c>
      <c r="K10202" s="28">
        <v>10188</v>
      </c>
      <c r="L10202" s="28" t="s">
        <v>2</v>
      </c>
      <c r="M10202" s="28" t="s">
        <v>2</v>
      </c>
      <c r="N10202" t="b">
        <f t="shared" ref="N10202:N10265" si="965">OR(L10202=$A$4,L10202=$A$5,L10202=$A$6,L10202=$A$7)</f>
        <v>1</v>
      </c>
      <c r="O10202" t="b">
        <f t="shared" ref="O10202:O10265" si="966">OR(M10202=$A$4,M10202=$A$5,M10202=$A$6,M10202=$A$7)</f>
        <v>1</v>
      </c>
      <c r="P10202" t="b">
        <f t="shared" ref="P10202:P10265" si="967">IF(L10202="D",M10202="D","N/A")</f>
        <v>1</v>
      </c>
    </row>
    <row r="10203" spans="2:16" x14ac:dyDescent="0.25">
      <c r="B10203" s="23">
        <f>'Raw data (base scenario)'!A10195</f>
        <v>10189</v>
      </c>
      <c r="C10203" s="23" t="str">
        <f>'Raw data (base scenario)'!B10195</f>
        <v>H</v>
      </c>
      <c r="D10203" s="23" t="str">
        <f>'Raw data (base scenario)'!C10195</f>
        <v>H</v>
      </c>
      <c r="E10203" t="b">
        <f t="shared" si="962"/>
        <v>1</v>
      </c>
      <c r="F10203" t="b">
        <f t="shared" si="963"/>
        <v>1</v>
      </c>
      <c r="G10203" t="str">
        <f t="shared" si="964"/>
        <v>N/A</v>
      </c>
      <c r="K10203" s="28">
        <v>10189</v>
      </c>
      <c r="L10203" s="28" t="s">
        <v>18</v>
      </c>
      <c r="M10203" s="28" t="s">
        <v>3</v>
      </c>
      <c r="N10203" t="b">
        <f t="shared" si="965"/>
        <v>1</v>
      </c>
      <c r="O10203" t="b">
        <f t="shared" si="966"/>
        <v>1</v>
      </c>
      <c r="P10203" t="str">
        <f t="shared" si="967"/>
        <v>N/A</v>
      </c>
    </row>
    <row r="10204" spans="2:16" x14ac:dyDescent="0.25">
      <c r="B10204" s="23">
        <f>'Raw data (base scenario)'!A10196</f>
        <v>10190</v>
      </c>
      <c r="C10204" s="23" t="str">
        <f>'Raw data (base scenario)'!B10196</f>
        <v>D</v>
      </c>
      <c r="D10204" s="23" t="str">
        <f>'Raw data (base scenario)'!C10196</f>
        <v>D</v>
      </c>
      <c r="E10204" t="b">
        <f t="shared" si="962"/>
        <v>1</v>
      </c>
      <c r="F10204" t="b">
        <f t="shared" si="963"/>
        <v>1</v>
      </c>
      <c r="G10204" t="b">
        <f t="shared" si="964"/>
        <v>1</v>
      </c>
      <c r="K10204" s="28">
        <v>10190</v>
      </c>
      <c r="L10204" s="28" t="s">
        <v>3</v>
      </c>
      <c r="M10204" s="28" t="s">
        <v>1</v>
      </c>
      <c r="N10204" t="b">
        <f t="shared" si="965"/>
        <v>1</v>
      </c>
      <c r="O10204" t="b">
        <f t="shared" si="966"/>
        <v>1</v>
      </c>
      <c r="P10204" t="str">
        <f t="shared" si="967"/>
        <v>N/A</v>
      </c>
    </row>
    <row r="10205" spans="2:16" x14ac:dyDescent="0.25">
      <c r="B10205" s="23">
        <f>'Raw data (base scenario)'!A10197</f>
        <v>10191</v>
      </c>
      <c r="C10205" s="23" t="str">
        <f>'Raw data (base scenario)'!B10197</f>
        <v>I</v>
      </c>
      <c r="D10205" s="23" t="str">
        <f>'Raw data (base scenario)'!C10197</f>
        <v>S</v>
      </c>
      <c r="E10205" t="b">
        <f t="shared" si="962"/>
        <v>1</v>
      </c>
      <c r="F10205" t="b">
        <f t="shared" si="963"/>
        <v>1</v>
      </c>
      <c r="G10205" t="str">
        <f t="shared" si="964"/>
        <v>N/A</v>
      </c>
      <c r="K10205" s="28">
        <v>10191</v>
      </c>
      <c r="L10205" s="28" t="s">
        <v>1</v>
      </c>
      <c r="M10205" s="28" t="s">
        <v>1</v>
      </c>
      <c r="N10205" t="b">
        <f t="shared" si="965"/>
        <v>1</v>
      </c>
      <c r="O10205" t="b">
        <f t="shared" si="966"/>
        <v>1</v>
      </c>
      <c r="P10205" t="str">
        <f t="shared" si="967"/>
        <v>N/A</v>
      </c>
    </row>
    <row r="10206" spans="2:16" x14ac:dyDescent="0.25">
      <c r="B10206" s="23">
        <f>'Raw data (base scenario)'!A10198</f>
        <v>10192</v>
      </c>
      <c r="C10206" s="23" t="str">
        <f>'Raw data (base scenario)'!B10198</f>
        <v>S</v>
      </c>
      <c r="D10206" s="23" t="str">
        <f>'Raw data (base scenario)'!C10198</f>
        <v>H</v>
      </c>
      <c r="E10206" t="b">
        <f t="shared" si="962"/>
        <v>1</v>
      </c>
      <c r="F10206" t="b">
        <f t="shared" si="963"/>
        <v>1</v>
      </c>
      <c r="G10206" t="str">
        <f t="shared" si="964"/>
        <v>N/A</v>
      </c>
      <c r="K10206" s="28">
        <v>10192</v>
      </c>
      <c r="L10206" s="28" t="s">
        <v>18</v>
      </c>
      <c r="M10206" s="28" t="s">
        <v>3</v>
      </c>
      <c r="N10206" t="b">
        <f t="shared" si="965"/>
        <v>1</v>
      </c>
      <c r="O10206" t="b">
        <f t="shared" si="966"/>
        <v>1</v>
      </c>
      <c r="P10206" t="str">
        <f t="shared" si="967"/>
        <v>N/A</v>
      </c>
    </row>
    <row r="10207" spans="2:16" x14ac:dyDescent="0.25">
      <c r="B10207" s="23">
        <f>'Raw data (base scenario)'!A10199</f>
        <v>10193</v>
      </c>
      <c r="C10207" s="23" t="str">
        <f>'Raw data (base scenario)'!B10199</f>
        <v>H</v>
      </c>
      <c r="D10207" s="23" t="str">
        <f>'Raw data (base scenario)'!C10199</f>
        <v>H</v>
      </c>
      <c r="E10207" t="b">
        <f t="shared" si="962"/>
        <v>1</v>
      </c>
      <c r="F10207" t="b">
        <f t="shared" si="963"/>
        <v>1</v>
      </c>
      <c r="G10207" t="str">
        <f t="shared" si="964"/>
        <v>N/A</v>
      </c>
      <c r="K10207" s="28">
        <v>10193</v>
      </c>
      <c r="L10207" s="28" t="s">
        <v>3</v>
      </c>
      <c r="M10207" s="28" t="s">
        <v>1</v>
      </c>
      <c r="N10207" t="b">
        <f t="shared" si="965"/>
        <v>1</v>
      </c>
      <c r="O10207" t="b">
        <f t="shared" si="966"/>
        <v>1</v>
      </c>
      <c r="P10207" t="str">
        <f t="shared" si="967"/>
        <v>N/A</v>
      </c>
    </row>
    <row r="10208" spans="2:16" x14ac:dyDescent="0.25">
      <c r="B10208" s="23">
        <f>'Raw data (base scenario)'!A10200</f>
        <v>10194</v>
      </c>
      <c r="C10208" s="23" t="str">
        <f>'Raw data (base scenario)'!B10200</f>
        <v>I</v>
      </c>
      <c r="D10208" s="23" t="str">
        <f>'Raw data (base scenario)'!C10200</f>
        <v>S</v>
      </c>
      <c r="E10208" t="b">
        <f t="shared" si="962"/>
        <v>1</v>
      </c>
      <c r="F10208" t="b">
        <f t="shared" si="963"/>
        <v>1</v>
      </c>
      <c r="G10208" t="str">
        <f t="shared" si="964"/>
        <v>N/A</v>
      </c>
      <c r="K10208" s="28">
        <v>10194</v>
      </c>
      <c r="L10208" s="28" t="s">
        <v>3</v>
      </c>
      <c r="M10208" s="28" t="s">
        <v>1</v>
      </c>
      <c r="N10208" t="b">
        <f t="shared" si="965"/>
        <v>1</v>
      </c>
      <c r="O10208" t="b">
        <f t="shared" si="966"/>
        <v>1</v>
      </c>
      <c r="P10208" t="str">
        <f t="shared" si="967"/>
        <v>N/A</v>
      </c>
    </row>
    <row r="10209" spans="2:16" x14ac:dyDescent="0.25">
      <c r="B10209" s="23">
        <f>'Raw data (base scenario)'!A10201</f>
        <v>10195</v>
      </c>
      <c r="C10209" s="23" t="str">
        <f>'Raw data (base scenario)'!B10201</f>
        <v>S</v>
      </c>
      <c r="D10209" s="23" t="str">
        <f>'Raw data (base scenario)'!C10201</f>
        <v>H</v>
      </c>
      <c r="E10209" t="b">
        <f t="shared" si="962"/>
        <v>1</v>
      </c>
      <c r="F10209" t="b">
        <f t="shared" si="963"/>
        <v>1</v>
      </c>
      <c r="G10209" t="str">
        <f t="shared" si="964"/>
        <v>N/A</v>
      </c>
      <c r="K10209" s="28">
        <v>10195</v>
      </c>
      <c r="L10209" s="28" t="s">
        <v>18</v>
      </c>
      <c r="M10209" s="28" t="s">
        <v>3</v>
      </c>
      <c r="N10209" t="b">
        <f t="shared" si="965"/>
        <v>1</v>
      </c>
      <c r="O10209" t="b">
        <f t="shared" si="966"/>
        <v>1</v>
      </c>
      <c r="P10209" t="str">
        <f t="shared" si="967"/>
        <v>N/A</v>
      </c>
    </row>
    <row r="10210" spans="2:16" x14ac:dyDescent="0.25">
      <c r="B10210" s="23">
        <f>'Raw data (base scenario)'!A10202</f>
        <v>10196</v>
      </c>
      <c r="C10210" s="23" t="str">
        <f>'Raw data (base scenario)'!B10202</f>
        <v>S</v>
      </c>
      <c r="D10210" s="23" t="str">
        <f>'Raw data (base scenario)'!C10202</f>
        <v>H</v>
      </c>
      <c r="E10210" t="b">
        <f t="shared" si="962"/>
        <v>1</v>
      </c>
      <c r="F10210" t="b">
        <f t="shared" si="963"/>
        <v>1</v>
      </c>
      <c r="G10210" t="str">
        <f t="shared" si="964"/>
        <v>N/A</v>
      </c>
      <c r="K10210" s="28">
        <v>10196</v>
      </c>
      <c r="L10210" s="28" t="s">
        <v>3</v>
      </c>
      <c r="M10210" s="28" t="s">
        <v>3</v>
      </c>
      <c r="N10210" t="b">
        <f t="shared" si="965"/>
        <v>1</v>
      </c>
      <c r="O10210" t="b">
        <f t="shared" si="966"/>
        <v>1</v>
      </c>
      <c r="P10210" t="str">
        <f t="shared" si="967"/>
        <v>N/A</v>
      </c>
    </row>
    <row r="10211" spans="2:16" x14ac:dyDescent="0.25">
      <c r="B10211" s="23">
        <f>'Raw data (base scenario)'!A10203</f>
        <v>10197</v>
      </c>
      <c r="C10211" s="23" t="str">
        <f>'Raw data (base scenario)'!B10203</f>
        <v>I</v>
      </c>
      <c r="D10211" s="23" t="str">
        <f>'Raw data (base scenario)'!C10203</f>
        <v>S</v>
      </c>
      <c r="E10211" t="b">
        <f t="shared" si="962"/>
        <v>1</v>
      </c>
      <c r="F10211" t="b">
        <f t="shared" si="963"/>
        <v>1</v>
      </c>
      <c r="G10211" t="str">
        <f t="shared" si="964"/>
        <v>N/A</v>
      </c>
      <c r="K10211" s="28">
        <v>10197</v>
      </c>
      <c r="L10211" s="28" t="s">
        <v>18</v>
      </c>
      <c r="M10211" s="28" t="s">
        <v>18</v>
      </c>
      <c r="N10211" t="b">
        <f t="shared" si="965"/>
        <v>1</v>
      </c>
      <c r="O10211" t="b">
        <f t="shared" si="966"/>
        <v>1</v>
      </c>
      <c r="P10211" t="str">
        <f t="shared" si="967"/>
        <v>N/A</v>
      </c>
    </row>
    <row r="10212" spans="2:16" x14ac:dyDescent="0.25">
      <c r="B10212" s="23">
        <f>'Raw data (base scenario)'!A10204</f>
        <v>10198</v>
      </c>
      <c r="C10212" s="23" t="str">
        <f>'Raw data (base scenario)'!B10204</f>
        <v>S</v>
      </c>
      <c r="D10212" s="23" t="str">
        <f>'Raw data (base scenario)'!C10204</f>
        <v>S</v>
      </c>
      <c r="E10212" t="b">
        <f t="shared" si="962"/>
        <v>1</v>
      </c>
      <c r="F10212" t="b">
        <f t="shared" si="963"/>
        <v>1</v>
      </c>
      <c r="G10212" t="str">
        <f t="shared" si="964"/>
        <v>N/A</v>
      </c>
      <c r="K10212" s="28">
        <v>10198</v>
      </c>
      <c r="L10212" s="28" t="s">
        <v>1</v>
      </c>
      <c r="M10212" s="28" t="s">
        <v>1</v>
      </c>
      <c r="N10212" t="b">
        <f t="shared" si="965"/>
        <v>1</v>
      </c>
      <c r="O10212" t="b">
        <f t="shared" si="966"/>
        <v>1</v>
      </c>
      <c r="P10212" t="str">
        <f t="shared" si="967"/>
        <v>N/A</v>
      </c>
    </row>
    <row r="10213" spans="2:16" x14ac:dyDescent="0.25">
      <c r="B10213" s="23">
        <f>'Raw data (base scenario)'!A10205</f>
        <v>10199</v>
      </c>
      <c r="C10213" s="23" t="str">
        <f>'Raw data (base scenario)'!B10205</f>
        <v>I</v>
      </c>
      <c r="D10213" s="23" t="str">
        <f>'Raw data (base scenario)'!C10205</f>
        <v>I</v>
      </c>
      <c r="E10213" t="b">
        <f t="shared" si="962"/>
        <v>1</v>
      </c>
      <c r="F10213" t="b">
        <f t="shared" si="963"/>
        <v>1</v>
      </c>
      <c r="G10213" t="str">
        <f t="shared" si="964"/>
        <v>N/A</v>
      </c>
      <c r="K10213" s="28">
        <v>10199</v>
      </c>
      <c r="L10213" s="28" t="s">
        <v>1</v>
      </c>
      <c r="M10213" s="28" t="s">
        <v>1</v>
      </c>
      <c r="N10213" t="b">
        <f t="shared" si="965"/>
        <v>1</v>
      </c>
      <c r="O10213" t="b">
        <f t="shared" si="966"/>
        <v>1</v>
      </c>
      <c r="P10213" t="str">
        <f t="shared" si="967"/>
        <v>N/A</v>
      </c>
    </row>
    <row r="10214" spans="2:16" x14ac:dyDescent="0.25">
      <c r="B10214" s="23">
        <f>'Raw data (base scenario)'!A10206</f>
        <v>10200</v>
      </c>
      <c r="C10214" s="23" t="str">
        <f>'Raw data (base scenario)'!B10206</f>
        <v>H</v>
      </c>
      <c r="D10214" s="23" t="str">
        <f>'Raw data (base scenario)'!C10206</f>
        <v>H</v>
      </c>
      <c r="E10214" t="b">
        <f t="shared" si="962"/>
        <v>1</v>
      </c>
      <c r="F10214" t="b">
        <f t="shared" si="963"/>
        <v>1</v>
      </c>
      <c r="G10214" t="str">
        <f t="shared" si="964"/>
        <v>N/A</v>
      </c>
      <c r="K10214" s="28">
        <v>10200</v>
      </c>
      <c r="L10214" s="28" t="s">
        <v>2</v>
      </c>
      <c r="M10214" s="28" t="s">
        <v>2</v>
      </c>
      <c r="N10214" t="b">
        <f t="shared" si="965"/>
        <v>1</v>
      </c>
      <c r="O10214" t="b">
        <f t="shared" si="966"/>
        <v>1</v>
      </c>
      <c r="P10214" t="b">
        <f t="shared" si="967"/>
        <v>1</v>
      </c>
    </row>
    <row r="10215" spans="2:16" x14ac:dyDescent="0.25">
      <c r="B10215" s="23">
        <f>'Raw data (base scenario)'!A10207</f>
        <v>10201</v>
      </c>
      <c r="C10215" s="23" t="str">
        <f>'Raw data (base scenario)'!B10207</f>
        <v>H</v>
      </c>
      <c r="D10215" s="23" t="str">
        <f>'Raw data (base scenario)'!C10207</f>
        <v>H</v>
      </c>
      <c r="E10215" t="b">
        <f t="shared" si="962"/>
        <v>1</v>
      </c>
      <c r="F10215" t="b">
        <f t="shared" si="963"/>
        <v>1</v>
      </c>
      <c r="G10215" t="str">
        <f t="shared" si="964"/>
        <v>N/A</v>
      </c>
      <c r="K10215" s="28">
        <v>10201</v>
      </c>
      <c r="L10215" s="28" t="s">
        <v>3</v>
      </c>
      <c r="M10215" s="28" t="s">
        <v>2</v>
      </c>
      <c r="N10215" t="b">
        <f t="shared" si="965"/>
        <v>1</v>
      </c>
      <c r="O10215" t="b">
        <f t="shared" si="966"/>
        <v>1</v>
      </c>
      <c r="P10215" t="str">
        <f t="shared" si="967"/>
        <v>N/A</v>
      </c>
    </row>
    <row r="10216" spans="2:16" x14ac:dyDescent="0.25">
      <c r="B10216" s="23">
        <f>'Raw data (base scenario)'!A10208</f>
        <v>10202</v>
      </c>
      <c r="C10216" s="23" t="str">
        <f>'Raw data (base scenario)'!B10208</f>
        <v>D</v>
      </c>
      <c r="D10216" s="23" t="str">
        <f>'Raw data (base scenario)'!C10208</f>
        <v>D</v>
      </c>
      <c r="E10216" t="b">
        <f t="shared" si="962"/>
        <v>1</v>
      </c>
      <c r="F10216" t="b">
        <f t="shared" si="963"/>
        <v>1</v>
      </c>
      <c r="G10216" t="b">
        <f t="shared" si="964"/>
        <v>1</v>
      </c>
      <c r="K10216" s="28">
        <v>10202</v>
      </c>
      <c r="L10216" s="28" t="s">
        <v>3</v>
      </c>
      <c r="M10216" s="28" t="s">
        <v>1</v>
      </c>
      <c r="N10216" t="b">
        <f t="shared" si="965"/>
        <v>1</v>
      </c>
      <c r="O10216" t="b">
        <f t="shared" si="966"/>
        <v>1</v>
      </c>
      <c r="P10216" t="str">
        <f t="shared" si="967"/>
        <v>N/A</v>
      </c>
    </row>
    <row r="10217" spans="2:16" x14ac:dyDescent="0.25">
      <c r="B10217" s="23">
        <f>'Raw data (base scenario)'!A10209</f>
        <v>10203</v>
      </c>
      <c r="C10217" s="23" t="str">
        <f>'Raw data (base scenario)'!B10209</f>
        <v>S</v>
      </c>
      <c r="D10217" s="23" t="str">
        <f>'Raw data (base scenario)'!C10209</f>
        <v>D</v>
      </c>
      <c r="E10217" t="b">
        <f t="shared" si="962"/>
        <v>1</v>
      </c>
      <c r="F10217" t="b">
        <f t="shared" si="963"/>
        <v>1</v>
      </c>
      <c r="G10217" t="str">
        <f t="shared" si="964"/>
        <v>N/A</v>
      </c>
      <c r="K10217" s="28">
        <v>10203</v>
      </c>
      <c r="L10217" s="28" t="s">
        <v>2</v>
      </c>
      <c r="M10217" s="28" t="s">
        <v>2</v>
      </c>
      <c r="N10217" t="b">
        <f t="shared" si="965"/>
        <v>1</v>
      </c>
      <c r="O10217" t="b">
        <f t="shared" si="966"/>
        <v>1</v>
      </c>
      <c r="P10217" t="b">
        <f t="shared" si="967"/>
        <v>1</v>
      </c>
    </row>
    <row r="10218" spans="2:16" x14ac:dyDescent="0.25">
      <c r="B10218" s="23">
        <f>'Raw data (base scenario)'!A10210</f>
        <v>10204</v>
      </c>
      <c r="C10218" s="23" t="str">
        <f>'Raw data (base scenario)'!B10210</f>
        <v>S</v>
      </c>
      <c r="D10218" s="23" t="str">
        <f>'Raw data (base scenario)'!C10210</f>
        <v>H</v>
      </c>
      <c r="E10218" t="b">
        <f t="shared" si="962"/>
        <v>1</v>
      </c>
      <c r="F10218" t="b">
        <f t="shared" si="963"/>
        <v>1</v>
      </c>
      <c r="G10218" t="str">
        <f t="shared" si="964"/>
        <v>N/A</v>
      </c>
      <c r="K10218" s="28">
        <v>10204</v>
      </c>
      <c r="L10218" s="28" t="s">
        <v>18</v>
      </c>
      <c r="M10218" s="28" t="s">
        <v>18</v>
      </c>
      <c r="N10218" t="b">
        <f t="shared" si="965"/>
        <v>1</v>
      </c>
      <c r="O10218" t="b">
        <f t="shared" si="966"/>
        <v>1</v>
      </c>
      <c r="P10218" t="str">
        <f t="shared" si="967"/>
        <v>N/A</v>
      </c>
    </row>
    <row r="10219" spans="2:16" x14ac:dyDescent="0.25">
      <c r="B10219" s="23">
        <f>'Raw data (base scenario)'!A10211</f>
        <v>10205</v>
      </c>
      <c r="C10219" s="23" t="str">
        <f>'Raw data (base scenario)'!B10211</f>
        <v>D</v>
      </c>
      <c r="D10219" s="23" t="str">
        <f>'Raw data (base scenario)'!C10211</f>
        <v>D</v>
      </c>
      <c r="E10219" t="b">
        <f t="shared" si="962"/>
        <v>1</v>
      </c>
      <c r="F10219" t="b">
        <f t="shared" si="963"/>
        <v>1</v>
      </c>
      <c r="G10219" t="b">
        <f t="shared" si="964"/>
        <v>1</v>
      </c>
      <c r="K10219" s="28">
        <v>10205</v>
      </c>
      <c r="L10219" s="28" t="s">
        <v>2</v>
      </c>
      <c r="M10219" s="28" t="s">
        <v>2</v>
      </c>
      <c r="N10219" t="b">
        <f t="shared" si="965"/>
        <v>1</v>
      </c>
      <c r="O10219" t="b">
        <f t="shared" si="966"/>
        <v>1</v>
      </c>
      <c r="P10219" t="b">
        <f t="shared" si="967"/>
        <v>1</v>
      </c>
    </row>
    <row r="10220" spans="2:16" x14ac:dyDescent="0.25">
      <c r="B10220" s="23">
        <f>'Raw data (base scenario)'!A10212</f>
        <v>10206</v>
      </c>
      <c r="C10220" s="23" t="str">
        <f>'Raw data (base scenario)'!B10212</f>
        <v>I</v>
      </c>
      <c r="D10220" s="23" t="str">
        <f>'Raw data (base scenario)'!C10212</f>
        <v>I</v>
      </c>
      <c r="E10220" t="b">
        <f t="shared" si="962"/>
        <v>1</v>
      </c>
      <c r="F10220" t="b">
        <f t="shared" si="963"/>
        <v>1</v>
      </c>
      <c r="G10220" t="str">
        <f t="shared" si="964"/>
        <v>N/A</v>
      </c>
      <c r="K10220" s="28">
        <v>10206</v>
      </c>
      <c r="L10220" s="28" t="s">
        <v>18</v>
      </c>
      <c r="M10220" s="28" t="s">
        <v>1</v>
      </c>
      <c r="N10220" t="b">
        <f t="shared" si="965"/>
        <v>1</v>
      </c>
      <c r="O10220" t="b">
        <f t="shared" si="966"/>
        <v>1</v>
      </c>
      <c r="P10220" t="str">
        <f t="shared" si="967"/>
        <v>N/A</v>
      </c>
    </row>
    <row r="10221" spans="2:16" x14ac:dyDescent="0.25">
      <c r="B10221" s="23">
        <f>'Raw data (base scenario)'!A10213</f>
        <v>10207</v>
      </c>
      <c r="C10221" s="23" t="str">
        <f>'Raw data (base scenario)'!B10213</f>
        <v>D</v>
      </c>
      <c r="D10221" s="23" t="str">
        <f>'Raw data (base scenario)'!C10213</f>
        <v>D</v>
      </c>
      <c r="E10221" t="b">
        <f t="shared" si="962"/>
        <v>1</v>
      </c>
      <c r="F10221" t="b">
        <f t="shared" si="963"/>
        <v>1</v>
      </c>
      <c r="G10221" t="b">
        <f t="shared" si="964"/>
        <v>1</v>
      </c>
      <c r="K10221" s="28">
        <v>10207</v>
      </c>
      <c r="L10221" s="28" t="s">
        <v>2</v>
      </c>
      <c r="M10221" s="28" t="s">
        <v>2</v>
      </c>
      <c r="N10221" t="b">
        <f t="shared" si="965"/>
        <v>1</v>
      </c>
      <c r="O10221" t="b">
        <f t="shared" si="966"/>
        <v>1</v>
      </c>
      <c r="P10221" t="b">
        <f t="shared" si="967"/>
        <v>1</v>
      </c>
    </row>
    <row r="10222" spans="2:16" x14ac:dyDescent="0.25">
      <c r="B10222" s="23">
        <f>'Raw data (base scenario)'!A10214</f>
        <v>10208</v>
      </c>
      <c r="C10222" s="23" t="str">
        <f>'Raw data (base scenario)'!B10214</f>
        <v>I</v>
      </c>
      <c r="D10222" s="23" t="str">
        <f>'Raw data (base scenario)'!C10214</f>
        <v>H</v>
      </c>
      <c r="E10222" t="b">
        <f t="shared" si="962"/>
        <v>1</v>
      </c>
      <c r="F10222" t="b">
        <f t="shared" si="963"/>
        <v>1</v>
      </c>
      <c r="G10222" t="str">
        <f t="shared" si="964"/>
        <v>N/A</v>
      </c>
      <c r="K10222" s="28">
        <v>10208</v>
      </c>
      <c r="L10222" s="28" t="s">
        <v>18</v>
      </c>
      <c r="M10222" s="28" t="s">
        <v>2</v>
      </c>
      <c r="N10222" t="b">
        <f t="shared" si="965"/>
        <v>1</v>
      </c>
      <c r="O10222" t="b">
        <f t="shared" si="966"/>
        <v>1</v>
      </c>
      <c r="P10222" t="str">
        <f t="shared" si="967"/>
        <v>N/A</v>
      </c>
    </row>
    <row r="10223" spans="2:16" x14ac:dyDescent="0.25">
      <c r="B10223" s="23">
        <f>'Raw data (base scenario)'!A10215</f>
        <v>10209</v>
      </c>
      <c r="C10223" s="23" t="str">
        <f>'Raw data (base scenario)'!B10215</f>
        <v>D</v>
      </c>
      <c r="D10223" s="23" t="str">
        <f>'Raw data (base scenario)'!C10215</f>
        <v>D</v>
      </c>
      <c r="E10223" t="b">
        <f t="shared" si="962"/>
        <v>1</v>
      </c>
      <c r="F10223" t="b">
        <f t="shared" si="963"/>
        <v>1</v>
      </c>
      <c r="G10223" t="b">
        <f t="shared" si="964"/>
        <v>1</v>
      </c>
      <c r="K10223" s="28">
        <v>10209</v>
      </c>
      <c r="L10223" s="28" t="s">
        <v>2</v>
      </c>
      <c r="M10223" s="28" t="s">
        <v>2</v>
      </c>
      <c r="N10223" t="b">
        <f t="shared" si="965"/>
        <v>1</v>
      </c>
      <c r="O10223" t="b">
        <f t="shared" si="966"/>
        <v>1</v>
      </c>
      <c r="P10223" t="b">
        <f t="shared" si="967"/>
        <v>1</v>
      </c>
    </row>
    <row r="10224" spans="2:16" x14ac:dyDescent="0.25">
      <c r="B10224" s="23">
        <f>'Raw data (base scenario)'!A10216</f>
        <v>10210</v>
      </c>
      <c r="C10224" s="23" t="str">
        <f>'Raw data (base scenario)'!B10216</f>
        <v>I</v>
      </c>
      <c r="D10224" s="23" t="str">
        <f>'Raw data (base scenario)'!C10216</f>
        <v>D</v>
      </c>
      <c r="E10224" t="b">
        <f t="shared" si="962"/>
        <v>1</v>
      </c>
      <c r="F10224" t="b">
        <f t="shared" si="963"/>
        <v>1</v>
      </c>
      <c r="G10224" t="str">
        <f t="shared" si="964"/>
        <v>N/A</v>
      </c>
      <c r="K10224" s="28">
        <v>10210</v>
      </c>
      <c r="L10224" s="28" t="s">
        <v>18</v>
      </c>
      <c r="M10224" s="28" t="s">
        <v>2</v>
      </c>
      <c r="N10224" t="b">
        <f t="shared" si="965"/>
        <v>1</v>
      </c>
      <c r="O10224" t="b">
        <f t="shared" si="966"/>
        <v>1</v>
      </c>
      <c r="P10224" t="str">
        <f t="shared" si="967"/>
        <v>N/A</v>
      </c>
    </row>
    <row r="10225" spans="2:16" x14ac:dyDescent="0.25">
      <c r="B10225" s="23">
        <f>'Raw data (base scenario)'!A10217</f>
        <v>10211</v>
      </c>
      <c r="C10225" s="23" t="str">
        <f>'Raw data (base scenario)'!B10217</f>
        <v>D</v>
      </c>
      <c r="D10225" s="23" t="str">
        <f>'Raw data (base scenario)'!C10217</f>
        <v>D</v>
      </c>
      <c r="E10225" t="b">
        <f t="shared" si="962"/>
        <v>1</v>
      </c>
      <c r="F10225" t="b">
        <f t="shared" si="963"/>
        <v>1</v>
      </c>
      <c r="G10225" t="b">
        <f t="shared" si="964"/>
        <v>1</v>
      </c>
      <c r="K10225" s="28">
        <v>10211</v>
      </c>
      <c r="L10225" s="28" t="s">
        <v>1</v>
      </c>
      <c r="M10225" s="28" t="s">
        <v>1</v>
      </c>
      <c r="N10225" t="b">
        <f t="shared" si="965"/>
        <v>1</v>
      </c>
      <c r="O10225" t="b">
        <f t="shared" si="966"/>
        <v>1</v>
      </c>
      <c r="P10225" t="str">
        <f t="shared" si="967"/>
        <v>N/A</v>
      </c>
    </row>
    <row r="10226" spans="2:16" x14ac:dyDescent="0.25">
      <c r="B10226" s="23">
        <f>'Raw data (base scenario)'!A10218</f>
        <v>10212</v>
      </c>
      <c r="C10226" s="23" t="str">
        <f>'Raw data (base scenario)'!B10218</f>
        <v>I</v>
      </c>
      <c r="D10226" s="23" t="str">
        <f>'Raw data (base scenario)'!C10218</f>
        <v>D</v>
      </c>
      <c r="E10226" t="b">
        <f t="shared" si="962"/>
        <v>1</v>
      </c>
      <c r="F10226" t="b">
        <f t="shared" si="963"/>
        <v>1</v>
      </c>
      <c r="G10226" t="str">
        <f t="shared" si="964"/>
        <v>N/A</v>
      </c>
      <c r="K10226" s="28">
        <v>10212</v>
      </c>
      <c r="L10226" s="28" t="s">
        <v>18</v>
      </c>
      <c r="M10226" s="28" t="s">
        <v>18</v>
      </c>
      <c r="N10226" t="b">
        <f t="shared" si="965"/>
        <v>1</v>
      </c>
      <c r="O10226" t="b">
        <f t="shared" si="966"/>
        <v>1</v>
      </c>
      <c r="P10226" t="str">
        <f t="shared" si="967"/>
        <v>N/A</v>
      </c>
    </row>
    <row r="10227" spans="2:16" x14ac:dyDescent="0.25">
      <c r="B10227" s="23">
        <f>'Raw data (base scenario)'!A10219</f>
        <v>10213</v>
      </c>
      <c r="C10227" s="23" t="str">
        <f>'Raw data (base scenario)'!B10219</f>
        <v>H</v>
      </c>
      <c r="D10227" s="23" t="str">
        <f>'Raw data (base scenario)'!C10219</f>
        <v>H</v>
      </c>
      <c r="E10227" t="b">
        <f t="shared" si="962"/>
        <v>1</v>
      </c>
      <c r="F10227" t="b">
        <f t="shared" si="963"/>
        <v>1</v>
      </c>
      <c r="G10227" t="str">
        <f t="shared" si="964"/>
        <v>N/A</v>
      </c>
      <c r="K10227" s="28">
        <v>10213</v>
      </c>
      <c r="L10227" s="28" t="s">
        <v>2</v>
      </c>
      <c r="M10227" s="28" t="s">
        <v>2</v>
      </c>
      <c r="N10227" t="b">
        <f t="shared" si="965"/>
        <v>1</v>
      </c>
      <c r="O10227" t="b">
        <f t="shared" si="966"/>
        <v>1</v>
      </c>
      <c r="P10227" t="b">
        <f t="shared" si="967"/>
        <v>1</v>
      </c>
    </row>
    <row r="10228" spans="2:16" x14ac:dyDescent="0.25">
      <c r="B10228" s="23">
        <f>'Raw data (base scenario)'!A10220</f>
        <v>10214</v>
      </c>
      <c r="C10228" s="23" t="str">
        <f>'Raw data (base scenario)'!B10220</f>
        <v>I</v>
      </c>
      <c r="D10228" s="23" t="str">
        <f>'Raw data (base scenario)'!C10220</f>
        <v>I</v>
      </c>
      <c r="E10228" t="b">
        <f t="shared" si="962"/>
        <v>1</v>
      </c>
      <c r="F10228" t="b">
        <f t="shared" si="963"/>
        <v>1</v>
      </c>
      <c r="G10228" t="str">
        <f t="shared" si="964"/>
        <v>N/A</v>
      </c>
      <c r="K10228" s="28">
        <v>10214</v>
      </c>
      <c r="L10228" s="28" t="s">
        <v>18</v>
      </c>
      <c r="M10228" s="28" t="s">
        <v>3</v>
      </c>
      <c r="N10228" t="b">
        <f t="shared" si="965"/>
        <v>1</v>
      </c>
      <c r="O10228" t="b">
        <f t="shared" si="966"/>
        <v>1</v>
      </c>
      <c r="P10228" t="str">
        <f t="shared" si="967"/>
        <v>N/A</v>
      </c>
    </row>
    <row r="10229" spans="2:16" x14ac:dyDescent="0.25">
      <c r="B10229" s="23">
        <f>'Raw data (base scenario)'!A10221</f>
        <v>10215</v>
      </c>
      <c r="C10229" s="23" t="str">
        <f>'Raw data (base scenario)'!B10221</f>
        <v>D</v>
      </c>
      <c r="D10229" s="23" t="str">
        <f>'Raw data (base scenario)'!C10221</f>
        <v>D</v>
      </c>
      <c r="E10229" t="b">
        <f t="shared" si="962"/>
        <v>1</v>
      </c>
      <c r="F10229" t="b">
        <f t="shared" si="963"/>
        <v>1</v>
      </c>
      <c r="G10229" t="b">
        <f t="shared" si="964"/>
        <v>1</v>
      </c>
      <c r="K10229" s="28">
        <v>10215</v>
      </c>
      <c r="L10229" s="28" t="s">
        <v>18</v>
      </c>
      <c r="M10229" s="28" t="s">
        <v>1</v>
      </c>
      <c r="N10229" t="b">
        <f t="shared" si="965"/>
        <v>1</v>
      </c>
      <c r="O10229" t="b">
        <f t="shared" si="966"/>
        <v>1</v>
      </c>
      <c r="P10229" t="str">
        <f t="shared" si="967"/>
        <v>N/A</v>
      </c>
    </row>
    <row r="10230" spans="2:16" x14ac:dyDescent="0.25">
      <c r="B10230" s="23">
        <f>'Raw data (base scenario)'!A10222</f>
        <v>10216</v>
      </c>
      <c r="C10230" s="23" t="str">
        <f>'Raw data (base scenario)'!B10222</f>
        <v>I</v>
      </c>
      <c r="D10230" s="23" t="str">
        <f>'Raw data (base scenario)'!C10222</f>
        <v>S</v>
      </c>
      <c r="E10230" t="b">
        <f t="shared" si="962"/>
        <v>1</v>
      </c>
      <c r="F10230" t="b">
        <f t="shared" si="963"/>
        <v>1</v>
      </c>
      <c r="G10230" t="str">
        <f t="shared" si="964"/>
        <v>N/A</v>
      </c>
      <c r="K10230" s="28">
        <v>10216</v>
      </c>
      <c r="L10230" s="28" t="s">
        <v>18</v>
      </c>
      <c r="M10230" s="28" t="s">
        <v>1</v>
      </c>
      <c r="N10230" t="b">
        <f t="shared" si="965"/>
        <v>1</v>
      </c>
      <c r="O10230" t="b">
        <f t="shared" si="966"/>
        <v>1</v>
      </c>
      <c r="P10230" t="str">
        <f t="shared" si="967"/>
        <v>N/A</v>
      </c>
    </row>
    <row r="10231" spans="2:16" x14ac:dyDescent="0.25">
      <c r="B10231" s="23">
        <f>'Raw data (base scenario)'!A10223</f>
        <v>10217</v>
      </c>
      <c r="C10231" s="23" t="str">
        <f>'Raw data (base scenario)'!B10223</f>
        <v>I</v>
      </c>
      <c r="D10231" s="23" t="str">
        <f>'Raw data (base scenario)'!C10223</f>
        <v>H</v>
      </c>
      <c r="E10231" t="b">
        <f t="shared" si="962"/>
        <v>1</v>
      </c>
      <c r="F10231" t="b">
        <f t="shared" si="963"/>
        <v>1</v>
      </c>
      <c r="G10231" t="str">
        <f t="shared" si="964"/>
        <v>N/A</v>
      </c>
      <c r="K10231" s="28">
        <v>10217</v>
      </c>
      <c r="L10231" s="28" t="s">
        <v>2</v>
      </c>
      <c r="M10231" s="28" t="s">
        <v>2</v>
      </c>
      <c r="N10231" t="b">
        <f t="shared" si="965"/>
        <v>1</v>
      </c>
      <c r="O10231" t="b">
        <f t="shared" si="966"/>
        <v>1</v>
      </c>
      <c r="P10231" t="b">
        <f t="shared" si="967"/>
        <v>1</v>
      </c>
    </row>
    <row r="10232" spans="2:16" x14ac:dyDescent="0.25">
      <c r="B10232" s="23">
        <f>'Raw data (base scenario)'!A10224</f>
        <v>10218</v>
      </c>
      <c r="C10232" s="23" t="str">
        <f>'Raw data (base scenario)'!B10224</f>
        <v>I</v>
      </c>
      <c r="D10232" s="23" t="str">
        <f>'Raw data (base scenario)'!C10224</f>
        <v>H</v>
      </c>
      <c r="E10232" t="b">
        <f t="shared" si="962"/>
        <v>1</v>
      </c>
      <c r="F10232" t="b">
        <f t="shared" si="963"/>
        <v>1</v>
      </c>
      <c r="G10232" t="str">
        <f t="shared" si="964"/>
        <v>N/A</v>
      </c>
      <c r="K10232" s="28">
        <v>10218</v>
      </c>
      <c r="L10232" s="28" t="s">
        <v>3</v>
      </c>
      <c r="M10232" s="28" t="s">
        <v>1</v>
      </c>
      <c r="N10232" t="b">
        <f t="shared" si="965"/>
        <v>1</v>
      </c>
      <c r="O10232" t="b">
        <f t="shared" si="966"/>
        <v>1</v>
      </c>
      <c r="P10232" t="str">
        <f t="shared" si="967"/>
        <v>N/A</v>
      </c>
    </row>
    <row r="10233" spans="2:16" x14ac:dyDescent="0.25">
      <c r="B10233" s="23">
        <f>'Raw data (base scenario)'!A10225</f>
        <v>10219</v>
      </c>
      <c r="C10233" s="23" t="str">
        <f>'Raw data (base scenario)'!B10225</f>
        <v>D</v>
      </c>
      <c r="D10233" s="23" t="str">
        <f>'Raw data (base scenario)'!C10225</f>
        <v>D</v>
      </c>
      <c r="E10233" t="b">
        <f t="shared" si="962"/>
        <v>1</v>
      </c>
      <c r="F10233" t="b">
        <f t="shared" si="963"/>
        <v>1</v>
      </c>
      <c r="G10233" t="b">
        <f t="shared" si="964"/>
        <v>1</v>
      </c>
      <c r="K10233" s="28">
        <v>10219</v>
      </c>
      <c r="L10233" s="28" t="s">
        <v>2</v>
      </c>
      <c r="M10233" s="28" t="s">
        <v>2</v>
      </c>
      <c r="N10233" t="b">
        <f t="shared" si="965"/>
        <v>1</v>
      </c>
      <c r="O10233" t="b">
        <f t="shared" si="966"/>
        <v>1</v>
      </c>
      <c r="P10233" t="b">
        <f t="shared" si="967"/>
        <v>1</v>
      </c>
    </row>
    <row r="10234" spans="2:16" x14ac:dyDescent="0.25">
      <c r="B10234" s="23">
        <f>'Raw data (base scenario)'!A10226</f>
        <v>10220</v>
      </c>
      <c r="C10234" s="23" t="str">
        <f>'Raw data (base scenario)'!B10226</f>
        <v>S</v>
      </c>
      <c r="D10234" s="23" t="str">
        <f>'Raw data (base scenario)'!C10226</f>
        <v>H</v>
      </c>
      <c r="E10234" t="b">
        <f t="shared" si="962"/>
        <v>1</v>
      </c>
      <c r="F10234" t="b">
        <f t="shared" si="963"/>
        <v>1</v>
      </c>
      <c r="G10234" t="str">
        <f t="shared" si="964"/>
        <v>N/A</v>
      </c>
      <c r="K10234" s="28">
        <v>10220</v>
      </c>
      <c r="L10234" s="28" t="s">
        <v>2</v>
      </c>
      <c r="M10234" s="28" t="s">
        <v>2</v>
      </c>
      <c r="N10234" t="b">
        <f t="shared" si="965"/>
        <v>1</v>
      </c>
      <c r="O10234" t="b">
        <f t="shared" si="966"/>
        <v>1</v>
      </c>
      <c r="P10234" t="b">
        <f t="shared" si="967"/>
        <v>1</v>
      </c>
    </row>
    <row r="10235" spans="2:16" x14ac:dyDescent="0.25">
      <c r="B10235" s="23">
        <f>'Raw data (base scenario)'!A10227</f>
        <v>10221</v>
      </c>
      <c r="C10235" s="23" t="str">
        <f>'Raw data (base scenario)'!B10227</f>
        <v>D</v>
      </c>
      <c r="D10235" s="23" t="str">
        <f>'Raw data (base scenario)'!C10227</f>
        <v>D</v>
      </c>
      <c r="E10235" t="b">
        <f t="shared" si="962"/>
        <v>1</v>
      </c>
      <c r="F10235" t="b">
        <f t="shared" si="963"/>
        <v>1</v>
      </c>
      <c r="G10235" t="b">
        <f t="shared" si="964"/>
        <v>1</v>
      </c>
      <c r="K10235" s="28">
        <v>10221</v>
      </c>
      <c r="L10235" s="28" t="s">
        <v>1</v>
      </c>
      <c r="M10235" s="28" t="s">
        <v>1</v>
      </c>
      <c r="N10235" t="b">
        <f t="shared" si="965"/>
        <v>1</v>
      </c>
      <c r="O10235" t="b">
        <f t="shared" si="966"/>
        <v>1</v>
      </c>
      <c r="P10235" t="str">
        <f t="shared" si="967"/>
        <v>N/A</v>
      </c>
    </row>
    <row r="10236" spans="2:16" x14ac:dyDescent="0.25">
      <c r="B10236" s="23">
        <f>'Raw data (base scenario)'!A10228</f>
        <v>10222</v>
      </c>
      <c r="C10236" s="23" t="str">
        <f>'Raw data (base scenario)'!B10228</f>
        <v>D</v>
      </c>
      <c r="D10236" s="23" t="str">
        <f>'Raw data (base scenario)'!C10228</f>
        <v>D</v>
      </c>
      <c r="E10236" t="b">
        <f t="shared" si="962"/>
        <v>1</v>
      </c>
      <c r="F10236" t="b">
        <f t="shared" si="963"/>
        <v>1</v>
      </c>
      <c r="G10236" t="b">
        <f t="shared" si="964"/>
        <v>1</v>
      </c>
      <c r="K10236" s="28">
        <v>10222</v>
      </c>
      <c r="L10236" s="28" t="s">
        <v>2</v>
      </c>
      <c r="M10236" s="28" t="s">
        <v>2</v>
      </c>
      <c r="N10236" t="b">
        <f t="shared" si="965"/>
        <v>1</v>
      </c>
      <c r="O10236" t="b">
        <f t="shared" si="966"/>
        <v>1</v>
      </c>
      <c r="P10236" t="b">
        <f t="shared" si="967"/>
        <v>1</v>
      </c>
    </row>
    <row r="10237" spans="2:16" x14ac:dyDescent="0.25">
      <c r="B10237" s="23">
        <f>'Raw data (base scenario)'!A10229</f>
        <v>10223</v>
      </c>
      <c r="C10237" s="23" t="str">
        <f>'Raw data (base scenario)'!B10229</f>
        <v>H</v>
      </c>
      <c r="D10237" s="23" t="str">
        <f>'Raw data (base scenario)'!C10229</f>
        <v>H</v>
      </c>
      <c r="E10237" t="b">
        <f t="shared" si="962"/>
        <v>1</v>
      </c>
      <c r="F10237" t="b">
        <f t="shared" si="963"/>
        <v>1</v>
      </c>
      <c r="G10237" t="str">
        <f t="shared" si="964"/>
        <v>N/A</v>
      </c>
      <c r="K10237" s="28">
        <v>10223</v>
      </c>
      <c r="L10237" s="28" t="s">
        <v>2</v>
      </c>
      <c r="M10237" s="28" t="s">
        <v>2</v>
      </c>
      <c r="N10237" t="b">
        <f t="shared" si="965"/>
        <v>1</v>
      </c>
      <c r="O10237" t="b">
        <f t="shared" si="966"/>
        <v>1</v>
      </c>
      <c r="P10237" t="b">
        <f t="shared" si="967"/>
        <v>1</v>
      </c>
    </row>
    <row r="10238" spans="2:16" x14ac:dyDescent="0.25">
      <c r="B10238" s="23">
        <f>'Raw data (base scenario)'!A10230</f>
        <v>10224</v>
      </c>
      <c r="C10238" s="23" t="str">
        <f>'Raw data (base scenario)'!B10230</f>
        <v>D</v>
      </c>
      <c r="D10238" s="23" t="str">
        <f>'Raw data (base scenario)'!C10230</f>
        <v>D</v>
      </c>
      <c r="E10238" t="b">
        <f t="shared" si="962"/>
        <v>1</v>
      </c>
      <c r="F10238" t="b">
        <f t="shared" si="963"/>
        <v>1</v>
      </c>
      <c r="G10238" t="b">
        <f t="shared" si="964"/>
        <v>1</v>
      </c>
      <c r="K10238" s="28">
        <v>10224</v>
      </c>
      <c r="L10238" s="28" t="s">
        <v>3</v>
      </c>
      <c r="M10238" s="28" t="s">
        <v>1</v>
      </c>
      <c r="N10238" t="b">
        <f t="shared" si="965"/>
        <v>1</v>
      </c>
      <c r="O10238" t="b">
        <f t="shared" si="966"/>
        <v>1</v>
      </c>
      <c r="P10238" t="str">
        <f t="shared" si="967"/>
        <v>N/A</v>
      </c>
    </row>
    <row r="10239" spans="2:16" x14ac:dyDescent="0.25">
      <c r="B10239" s="23">
        <f>'Raw data (base scenario)'!A10231</f>
        <v>10225</v>
      </c>
      <c r="C10239" s="23" t="str">
        <f>'Raw data (base scenario)'!B10231</f>
        <v>D</v>
      </c>
      <c r="D10239" s="23" t="str">
        <f>'Raw data (base scenario)'!C10231</f>
        <v>D</v>
      </c>
      <c r="E10239" t="b">
        <f t="shared" si="962"/>
        <v>1</v>
      </c>
      <c r="F10239" t="b">
        <f t="shared" si="963"/>
        <v>1</v>
      </c>
      <c r="G10239" t="b">
        <f t="shared" si="964"/>
        <v>1</v>
      </c>
      <c r="K10239" s="28">
        <v>10225</v>
      </c>
      <c r="L10239" s="28" t="s">
        <v>2</v>
      </c>
      <c r="M10239" s="28" t="s">
        <v>2</v>
      </c>
      <c r="N10239" t="b">
        <f t="shared" si="965"/>
        <v>1</v>
      </c>
      <c r="O10239" t="b">
        <f t="shared" si="966"/>
        <v>1</v>
      </c>
      <c r="P10239" t="b">
        <f t="shared" si="967"/>
        <v>1</v>
      </c>
    </row>
    <row r="10240" spans="2:16" x14ac:dyDescent="0.25">
      <c r="B10240" s="23">
        <f>'Raw data (base scenario)'!A10232</f>
        <v>10226</v>
      </c>
      <c r="C10240" s="23" t="str">
        <f>'Raw data (base scenario)'!B10232</f>
        <v>S</v>
      </c>
      <c r="D10240" s="23" t="str">
        <f>'Raw data (base scenario)'!C10232</f>
        <v>H</v>
      </c>
      <c r="E10240" t="b">
        <f t="shared" si="962"/>
        <v>1</v>
      </c>
      <c r="F10240" t="b">
        <f t="shared" si="963"/>
        <v>1</v>
      </c>
      <c r="G10240" t="str">
        <f t="shared" si="964"/>
        <v>N/A</v>
      </c>
      <c r="K10240" s="28">
        <v>10226</v>
      </c>
      <c r="L10240" s="28" t="s">
        <v>2</v>
      </c>
      <c r="M10240" s="28" t="s">
        <v>2</v>
      </c>
      <c r="N10240" t="b">
        <f t="shared" si="965"/>
        <v>1</v>
      </c>
      <c r="O10240" t="b">
        <f t="shared" si="966"/>
        <v>1</v>
      </c>
      <c r="P10240" t="b">
        <f t="shared" si="967"/>
        <v>1</v>
      </c>
    </row>
    <row r="10241" spans="2:16" x14ac:dyDescent="0.25">
      <c r="B10241" s="23">
        <f>'Raw data (base scenario)'!A10233</f>
        <v>10227</v>
      </c>
      <c r="C10241" s="23" t="str">
        <f>'Raw data (base scenario)'!B10233</f>
        <v>D</v>
      </c>
      <c r="D10241" s="23" t="str">
        <f>'Raw data (base scenario)'!C10233</f>
        <v>D</v>
      </c>
      <c r="E10241" t="b">
        <f t="shared" si="962"/>
        <v>1</v>
      </c>
      <c r="F10241" t="b">
        <f t="shared" si="963"/>
        <v>1</v>
      </c>
      <c r="G10241" t="b">
        <f t="shared" si="964"/>
        <v>1</v>
      </c>
      <c r="K10241" s="28">
        <v>10227</v>
      </c>
      <c r="L10241" s="28" t="s">
        <v>3</v>
      </c>
      <c r="M10241" s="28" t="s">
        <v>1</v>
      </c>
      <c r="N10241" t="b">
        <f t="shared" si="965"/>
        <v>1</v>
      </c>
      <c r="O10241" t="b">
        <f t="shared" si="966"/>
        <v>1</v>
      </c>
      <c r="P10241" t="str">
        <f t="shared" si="967"/>
        <v>N/A</v>
      </c>
    </row>
    <row r="10242" spans="2:16" x14ac:dyDescent="0.25">
      <c r="B10242" s="23">
        <f>'Raw data (base scenario)'!A10234</f>
        <v>10228</v>
      </c>
      <c r="C10242" s="23" t="str">
        <f>'Raw data (base scenario)'!B10234</f>
        <v>D</v>
      </c>
      <c r="D10242" s="23" t="str">
        <f>'Raw data (base scenario)'!C10234</f>
        <v>D</v>
      </c>
      <c r="E10242" t="b">
        <f t="shared" si="962"/>
        <v>1</v>
      </c>
      <c r="F10242" t="b">
        <f t="shared" si="963"/>
        <v>1</v>
      </c>
      <c r="G10242" t="b">
        <f t="shared" si="964"/>
        <v>1</v>
      </c>
      <c r="K10242" s="28">
        <v>10228</v>
      </c>
      <c r="L10242" s="28" t="s">
        <v>1</v>
      </c>
      <c r="M10242" s="28" t="s">
        <v>1</v>
      </c>
      <c r="N10242" t="b">
        <f t="shared" si="965"/>
        <v>1</v>
      </c>
      <c r="O10242" t="b">
        <f t="shared" si="966"/>
        <v>1</v>
      </c>
      <c r="P10242" t="str">
        <f t="shared" si="967"/>
        <v>N/A</v>
      </c>
    </row>
    <row r="10243" spans="2:16" x14ac:dyDescent="0.25">
      <c r="B10243" s="23">
        <f>'Raw data (base scenario)'!A10235</f>
        <v>10229</v>
      </c>
      <c r="C10243" s="23" t="str">
        <f>'Raw data (base scenario)'!B10235</f>
        <v>S</v>
      </c>
      <c r="D10243" s="23" t="str">
        <f>'Raw data (base scenario)'!C10235</f>
        <v>H</v>
      </c>
      <c r="E10243" t="b">
        <f t="shared" si="962"/>
        <v>1</v>
      </c>
      <c r="F10243" t="b">
        <f t="shared" si="963"/>
        <v>1</v>
      </c>
      <c r="G10243" t="str">
        <f t="shared" si="964"/>
        <v>N/A</v>
      </c>
      <c r="K10243" s="28">
        <v>10229</v>
      </c>
      <c r="L10243" s="28" t="s">
        <v>3</v>
      </c>
      <c r="M10243" s="28" t="s">
        <v>3</v>
      </c>
      <c r="N10243" t="b">
        <f t="shared" si="965"/>
        <v>1</v>
      </c>
      <c r="O10243" t="b">
        <f t="shared" si="966"/>
        <v>1</v>
      </c>
      <c r="P10243" t="str">
        <f t="shared" si="967"/>
        <v>N/A</v>
      </c>
    </row>
    <row r="10244" spans="2:16" x14ac:dyDescent="0.25">
      <c r="B10244" s="23">
        <f>'Raw data (base scenario)'!A10236</f>
        <v>10230</v>
      </c>
      <c r="C10244" s="23" t="str">
        <f>'Raw data (base scenario)'!B10236</f>
        <v>H</v>
      </c>
      <c r="D10244" s="23" t="str">
        <f>'Raw data (base scenario)'!C10236</f>
        <v>H</v>
      </c>
      <c r="E10244" t="b">
        <f t="shared" si="962"/>
        <v>1</v>
      </c>
      <c r="F10244" t="b">
        <f t="shared" si="963"/>
        <v>1</v>
      </c>
      <c r="G10244" t="str">
        <f t="shared" si="964"/>
        <v>N/A</v>
      </c>
      <c r="K10244" s="28">
        <v>10230</v>
      </c>
      <c r="L10244" s="28" t="s">
        <v>3</v>
      </c>
      <c r="M10244" s="28" t="s">
        <v>1</v>
      </c>
      <c r="N10244" t="b">
        <f t="shared" si="965"/>
        <v>1</v>
      </c>
      <c r="O10244" t="b">
        <f t="shared" si="966"/>
        <v>1</v>
      </c>
      <c r="P10244" t="str">
        <f t="shared" si="967"/>
        <v>N/A</v>
      </c>
    </row>
    <row r="10245" spans="2:16" x14ac:dyDescent="0.25">
      <c r="B10245" s="23">
        <f>'Raw data (base scenario)'!A10237</f>
        <v>10231</v>
      </c>
      <c r="C10245" s="23" t="str">
        <f>'Raw data (base scenario)'!B10237</f>
        <v>S</v>
      </c>
      <c r="D10245" s="23" t="str">
        <f>'Raw data (base scenario)'!C10237</f>
        <v>S</v>
      </c>
      <c r="E10245" t="b">
        <f t="shared" si="962"/>
        <v>1</v>
      </c>
      <c r="F10245" t="b">
        <f t="shared" si="963"/>
        <v>1</v>
      </c>
      <c r="G10245" t="str">
        <f t="shared" si="964"/>
        <v>N/A</v>
      </c>
      <c r="K10245" s="28">
        <v>10231</v>
      </c>
      <c r="L10245" s="28" t="s">
        <v>3</v>
      </c>
      <c r="M10245" s="28" t="s">
        <v>1</v>
      </c>
      <c r="N10245" t="b">
        <f t="shared" si="965"/>
        <v>1</v>
      </c>
      <c r="O10245" t="b">
        <f t="shared" si="966"/>
        <v>1</v>
      </c>
      <c r="P10245" t="str">
        <f t="shared" si="967"/>
        <v>N/A</v>
      </c>
    </row>
    <row r="10246" spans="2:16" x14ac:dyDescent="0.25">
      <c r="B10246" s="23">
        <f>'Raw data (base scenario)'!A10238</f>
        <v>10232</v>
      </c>
      <c r="C10246" s="23" t="str">
        <f>'Raw data (base scenario)'!B10238</f>
        <v>S</v>
      </c>
      <c r="D10246" s="23" t="str">
        <f>'Raw data (base scenario)'!C10238</f>
        <v>H</v>
      </c>
      <c r="E10246" t="b">
        <f t="shared" si="962"/>
        <v>1</v>
      </c>
      <c r="F10246" t="b">
        <f t="shared" si="963"/>
        <v>1</v>
      </c>
      <c r="G10246" t="str">
        <f t="shared" si="964"/>
        <v>N/A</v>
      </c>
      <c r="K10246" s="28">
        <v>10232</v>
      </c>
      <c r="L10246" s="28" t="s">
        <v>1</v>
      </c>
      <c r="M10246" s="28" t="s">
        <v>1</v>
      </c>
      <c r="N10246" t="b">
        <f t="shared" si="965"/>
        <v>1</v>
      </c>
      <c r="O10246" t="b">
        <f t="shared" si="966"/>
        <v>1</v>
      </c>
      <c r="P10246" t="str">
        <f t="shared" si="967"/>
        <v>N/A</v>
      </c>
    </row>
    <row r="10247" spans="2:16" x14ac:dyDescent="0.25">
      <c r="B10247" s="23">
        <f>'Raw data (base scenario)'!A10239</f>
        <v>10233</v>
      </c>
      <c r="C10247" s="23" t="str">
        <f>'Raw data (base scenario)'!B10239</f>
        <v>S</v>
      </c>
      <c r="D10247" s="23" t="str">
        <f>'Raw data (base scenario)'!C10239</f>
        <v>H</v>
      </c>
      <c r="E10247" t="b">
        <f t="shared" si="962"/>
        <v>1</v>
      </c>
      <c r="F10247" t="b">
        <f t="shared" si="963"/>
        <v>1</v>
      </c>
      <c r="G10247" t="str">
        <f t="shared" si="964"/>
        <v>N/A</v>
      </c>
      <c r="K10247" s="28">
        <v>10233</v>
      </c>
      <c r="L10247" s="28" t="s">
        <v>18</v>
      </c>
      <c r="M10247" s="28" t="s">
        <v>18</v>
      </c>
      <c r="N10247" t="b">
        <f t="shared" si="965"/>
        <v>1</v>
      </c>
      <c r="O10247" t="b">
        <f t="shared" si="966"/>
        <v>1</v>
      </c>
      <c r="P10247" t="str">
        <f t="shared" si="967"/>
        <v>N/A</v>
      </c>
    </row>
    <row r="10248" spans="2:16" x14ac:dyDescent="0.25">
      <c r="B10248" s="23">
        <f>'Raw data (base scenario)'!A10240</f>
        <v>10234</v>
      </c>
      <c r="C10248" s="23" t="str">
        <f>'Raw data (base scenario)'!B10240</f>
        <v>H</v>
      </c>
      <c r="D10248" s="23" t="str">
        <f>'Raw data (base scenario)'!C10240</f>
        <v>H</v>
      </c>
      <c r="E10248" t="b">
        <f t="shared" si="962"/>
        <v>1</v>
      </c>
      <c r="F10248" t="b">
        <f t="shared" si="963"/>
        <v>1</v>
      </c>
      <c r="G10248" t="str">
        <f t="shared" si="964"/>
        <v>N/A</v>
      </c>
      <c r="K10248" s="28">
        <v>10234</v>
      </c>
      <c r="L10248" s="28" t="s">
        <v>18</v>
      </c>
      <c r="M10248" s="28" t="s">
        <v>2</v>
      </c>
      <c r="N10248" t="b">
        <f t="shared" si="965"/>
        <v>1</v>
      </c>
      <c r="O10248" t="b">
        <f t="shared" si="966"/>
        <v>1</v>
      </c>
      <c r="P10248" t="str">
        <f t="shared" si="967"/>
        <v>N/A</v>
      </c>
    </row>
    <row r="10249" spans="2:16" x14ac:dyDescent="0.25">
      <c r="B10249" s="23">
        <f>'Raw data (base scenario)'!A10241</f>
        <v>10235</v>
      </c>
      <c r="C10249" s="23" t="str">
        <f>'Raw data (base scenario)'!B10241</f>
        <v>I</v>
      </c>
      <c r="D10249" s="23" t="str">
        <f>'Raw data (base scenario)'!C10241</f>
        <v>I</v>
      </c>
      <c r="E10249" t="b">
        <f t="shared" si="962"/>
        <v>1</v>
      </c>
      <c r="F10249" t="b">
        <f t="shared" si="963"/>
        <v>1</v>
      </c>
      <c r="G10249" t="str">
        <f t="shared" si="964"/>
        <v>N/A</v>
      </c>
      <c r="K10249" s="28">
        <v>10235</v>
      </c>
      <c r="L10249" s="28" t="s">
        <v>2</v>
      </c>
      <c r="M10249" s="28" t="s">
        <v>2</v>
      </c>
      <c r="N10249" t="b">
        <f t="shared" si="965"/>
        <v>1</v>
      </c>
      <c r="O10249" t="b">
        <f t="shared" si="966"/>
        <v>1</v>
      </c>
      <c r="P10249" t="b">
        <f t="shared" si="967"/>
        <v>1</v>
      </c>
    </row>
    <row r="10250" spans="2:16" x14ac:dyDescent="0.25">
      <c r="B10250" s="23">
        <f>'Raw data (base scenario)'!A10242</f>
        <v>10236</v>
      </c>
      <c r="C10250" s="23" t="str">
        <f>'Raw data (base scenario)'!B10242</f>
        <v>I</v>
      </c>
      <c r="D10250" s="23" t="str">
        <f>'Raw data (base scenario)'!C10242</f>
        <v>D</v>
      </c>
      <c r="E10250" t="b">
        <f t="shared" si="962"/>
        <v>1</v>
      </c>
      <c r="F10250" t="b">
        <f t="shared" si="963"/>
        <v>1</v>
      </c>
      <c r="G10250" t="str">
        <f t="shared" si="964"/>
        <v>N/A</v>
      </c>
      <c r="K10250" s="28">
        <v>10236</v>
      </c>
      <c r="L10250" s="28" t="s">
        <v>1</v>
      </c>
      <c r="M10250" s="28" t="s">
        <v>1</v>
      </c>
      <c r="N10250" t="b">
        <f t="shared" si="965"/>
        <v>1</v>
      </c>
      <c r="O10250" t="b">
        <f t="shared" si="966"/>
        <v>1</v>
      </c>
      <c r="P10250" t="str">
        <f t="shared" si="967"/>
        <v>N/A</v>
      </c>
    </row>
    <row r="10251" spans="2:16" x14ac:dyDescent="0.25">
      <c r="B10251" s="23">
        <f>'Raw data (base scenario)'!A10243</f>
        <v>10237</v>
      </c>
      <c r="C10251" s="23" t="str">
        <f>'Raw data (base scenario)'!B10243</f>
        <v>D</v>
      </c>
      <c r="D10251" s="23" t="str">
        <f>'Raw data (base scenario)'!C10243</f>
        <v>D</v>
      </c>
      <c r="E10251" t="b">
        <f t="shared" si="962"/>
        <v>1</v>
      </c>
      <c r="F10251" t="b">
        <f t="shared" si="963"/>
        <v>1</v>
      </c>
      <c r="G10251" t="b">
        <f t="shared" si="964"/>
        <v>1</v>
      </c>
      <c r="K10251" s="28">
        <v>10237</v>
      </c>
      <c r="L10251" s="28" t="s">
        <v>2</v>
      </c>
      <c r="M10251" s="28" t="s">
        <v>2</v>
      </c>
      <c r="N10251" t="b">
        <f t="shared" si="965"/>
        <v>1</v>
      </c>
      <c r="O10251" t="b">
        <f t="shared" si="966"/>
        <v>1</v>
      </c>
      <c r="P10251" t="b">
        <f t="shared" si="967"/>
        <v>1</v>
      </c>
    </row>
    <row r="10252" spans="2:16" x14ac:dyDescent="0.25">
      <c r="B10252" s="23">
        <f>'Raw data (base scenario)'!A10244</f>
        <v>10238</v>
      </c>
      <c r="C10252" s="23" t="str">
        <f>'Raw data (base scenario)'!B10244</f>
        <v>H</v>
      </c>
      <c r="D10252" s="23" t="str">
        <f>'Raw data (base scenario)'!C10244</f>
        <v>H</v>
      </c>
      <c r="E10252" t="b">
        <f t="shared" si="962"/>
        <v>1</v>
      </c>
      <c r="F10252" t="b">
        <f t="shared" si="963"/>
        <v>1</v>
      </c>
      <c r="G10252" t="str">
        <f t="shared" si="964"/>
        <v>N/A</v>
      </c>
      <c r="K10252" s="28">
        <v>10238</v>
      </c>
      <c r="L10252" s="28" t="s">
        <v>3</v>
      </c>
      <c r="M10252" s="28" t="s">
        <v>1</v>
      </c>
      <c r="N10252" t="b">
        <f t="shared" si="965"/>
        <v>1</v>
      </c>
      <c r="O10252" t="b">
        <f t="shared" si="966"/>
        <v>1</v>
      </c>
      <c r="P10252" t="str">
        <f t="shared" si="967"/>
        <v>N/A</v>
      </c>
    </row>
    <row r="10253" spans="2:16" x14ac:dyDescent="0.25">
      <c r="B10253" s="23">
        <f>'Raw data (base scenario)'!A10245</f>
        <v>10239</v>
      </c>
      <c r="C10253" s="23" t="str">
        <f>'Raw data (base scenario)'!B10245</f>
        <v>D</v>
      </c>
      <c r="D10253" s="23" t="str">
        <f>'Raw data (base scenario)'!C10245</f>
        <v>D</v>
      </c>
      <c r="E10253" t="b">
        <f t="shared" si="962"/>
        <v>1</v>
      </c>
      <c r="F10253" t="b">
        <f t="shared" si="963"/>
        <v>1</v>
      </c>
      <c r="G10253" t="b">
        <f t="shared" si="964"/>
        <v>1</v>
      </c>
      <c r="K10253" s="28">
        <v>10239</v>
      </c>
      <c r="L10253" s="28" t="s">
        <v>2</v>
      </c>
      <c r="M10253" s="28" t="s">
        <v>2</v>
      </c>
      <c r="N10253" t="b">
        <f t="shared" si="965"/>
        <v>1</v>
      </c>
      <c r="O10253" t="b">
        <f t="shared" si="966"/>
        <v>1</v>
      </c>
      <c r="P10253" t="b">
        <f t="shared" si="967"/>
        <v>1</v>
      </c>
    </row>
    <row r="10254" spans="2:16" x14ac:dyDescent="0.25">
      <c r="B10254" s="23">
        <f>'Raw data (base scenario)'!A10246</f>
        <v>10240</v>
      </c>
      <c r="C10254" s="23" t="str">
        <f>'Raw data (base scenario)'!B10246</f>
        <v>S</v>
      </c>
      <c r="D10254" s="23" t="str">
        <f>'Raw data (base scenario)'!C10246</f>
        <v>H</v>
      </c>
      <c r="E10254" t="b">
        <f t="shared" si="962"/>
        <v>1</v>
      </c>
      <c r="F10254" t="b">
        <f t="shared" si="963"/>
        <v>1</v>
      </c>
      <c r="G10254" t="str">
        <f t="shared" si="964"/>
        <v>N/A</v>
      </c>
      <c r="K10254" s="28">
        <v>10240</v>
      </c>
      <c r="L10254" s="28" t="s">
        <v>2</v>
      </c>
      <c r="M10254" s="28" t="s">
        <v>2</v>
      </c>
      <c r="N10254" t="b">
        <f t="shared" si="965"/>
        <v>1</v>
      </c>
      <c r="O10254" t="b">
        <f t="shared" si="966"/>
        <v>1</v>
      </c>
      <c r="P10254" t="b">
        <f t="shared" si="967"/>
        <v>1</v>
      </c>
    </row>
    <row r="10255" spans="2:16" x14ac:dyDescent="0.25">
      <c r="B10255" s="23">
        <f>'Raw data (base scenario)'!A10247</f>
        <v>10241</v>
      </c>
      <c r="C10255" s="23" t="str">
        <f>'Raw data (base scenario)'!B10247</f>
        <v>D</v>
      </c>
      <c r="D10255" s="23" t="str">
        <f>'Raw data (base scenario)'!C10247</f>
        <v>D</v>
      </c>
      <c r="E10255" t="b">
        <f t="shared" ref="E10255:E10318" si="968">OR(C10255=$A$4,C10255=$A$5,C10255=$A$6,C10255=$A$7)</f>
        <v>1</v>
      </c>
      <c r="F10255" t="b">
        <f t="shared" ref="F10255:F10318" si="969">OR(D10255=$A$4,D10255=$A$5,D10255=$A$6,D10255=$A$7)</f>
        <v>1</v>
      </c>
      <c r="G10255" t="b">
        <f t="shared" si="964"/>
        <v>1</v>
      </c>
      <c r="K10255" s="28">
        <v>10241</v>
      </c>
      <c r="L10255" s="28" t="s">
        <v>2</v>
      </c>
      <c r="M10255" s="28" t="s">
        <v>2</v>
      </c>
      <c r="N10255" t="b">
        <f t="shared" si="965"/>
        <v>1</v>
      </c>
      <c r="O10255" t="b">
        <f t="shared" si="966"/>
        <v>1</v>
      </c>
      <c r="P10255" t="b">
        <f t="shared" si="967"/>
        <v>1</v>
      </c>
    </row>
    <row r="10256" spans="2:16" x14ac:dyDescent="0.25">
      <c r="B10256" s="23">
        <f>'Raw data (base scenario)'!A10248</f>
        <v>10242</v>
      </c>
      <c r="C10256" s="23" t="str">
        <f>'Raw data (base scenario)'!B10248</f>
        <v>D</v>
      </c>
      <c r="D10256" s="23" t="str">
        <f>'Raw data (base scenario)'!C10248</f>
        <v>D</v>
      </c>
      <c r="E10256" t="b">
        <f t="shared" si="968"/>
        <v>1</v>
      </c>
      <c r="F10256" t="b">
        <f t="shared" si="969"/>
        <v>1</v>
      </c>
      <c r="G10256" t="b">
        <f t="shared" ref="G10256:G10319" si="970">IF(C10256="D",D10256="D","N/A")</f>
        <v>1</v>
      </c>
      <c r="K10256" s="28">
        <v>10242</v>
      </c>
      <c r="L10256" s="28" t="s">
        <v>1</v>
      </c>
      <c r="M10256" s="28" t="s">
        <v>1</v>
      </c>
      <c r="N10256" t="b">
        <f t="shared" si="965"/>
        <v>1</v>
      </c>
      <c r="O10256" t="b">
        <f t="shared" si="966"/>
        <v>1</v>
      </c>
      <c r="P10256" t="str">
        <f t="shared" si="967"/>
        <v>N/A</v>
      </c>
    </row>
    <row r="10257" spans="2:16" x14ac:dyDescent="0.25">
      <c r="B10257" s="23">
        <f>'Raw data (base scenario)'!A10249</f>
        <v>10243</v>
      </c>
      <c r="C10257" s="23" t="str">
        <f>'Raw data (base scenario)'!B10249</f>
        <v>D</v>
      </c>
      <c r="D10257" s="23" t="str">
        <f>'Raw data (base scenario)'!C10249</f>
        <v>D</v>
      </c>
      <c r="E10257" t="b">
        <f t="shared" si="968"/>
        <v>1</v>
      </c>
      <c r="F10257" t="b">
        <f t="shared" si="969"/>
        <v>1</v>
      </c>
      <c r="G10257" t="b">
        <f t="shared" si="970"/>
        <v>1</v>
      </c>
      <c r="K10257" s="28">
        <v>10243</v>
      </c>
      <c r="L10257" s="28" t="s">
        <v>1</v>
      </c>
      <c r="M10257" s="28" t="s">
        <v>1</v>
      </c>
      <c r="N10257" t="b">
        <f t="shared" si="965"/>
        <v>1</v>
      </c>
      <c r="O10257" t="b">
        <f t="shared" si="966"/>
        <v>1</v>
      </c>
      <c r="P10257" t="str">
        <f t="shared" si="967"/>
        <v>N/A</v>
      </c>
    </row>
    <row r="10258" spans="2:16" x14ac:dyDescent="0.25">
      <c r="B10258" s="23">
        <f>'Raw data (base scenario)'!A10250</f>
        <v>10244</v>
      </c>
      <c r="C10258" s="23" t="str">
        <f>'Raw data (base scenario)'!B10250</f>
        <v>H</v>
      </c>
      <c r="D10258" s="23" t="str">
        <f>'Raw data (base scenario)'!C10250</f>
        <v>H</v>
      </c>
      <c r="E10258" t="b">
        <f t="shared" si="968"/>
        <v>1</v>
      </c>
      <c r="F10258" t="b">
        <f t="shared" si="969"/>
        <v>1</v>
      </c>
      <c r="G10258" t="str">
        <f t="shared" si="970"/>
        <v>N/A</v>
      </c>
      <c r="K10258" s="28">
        <v>10244</v>
      </c>
      <c r="L10258" s="28" t="s">
        <v>1</v>
      </c>
      <c r="M10258" s="28" t="s">
        <v>1</v>
      </c>
      <c r="N10258" t="b">
        <f t="shared" si="965"/>
        <v>1</v>
      </c>
      <c r="O10258" t="b">
        <f t="shared" si="966"/>
        <v>1</v>
      </c>
      <c r="P10258" t="str">
        <f t="shared" si="967"/>
        <v>N/A</v>
      </c>
    </row>
    <row r="10259" spans="2:16" x14ac:dyDescent="0.25">
      <c r="B10259" s="23">
        <f>'Raw data (base scenario)'!A10251</f>
        <v>10245</v>
      </c>
      <c r="C10259" s="23" t="str">
        <f>'Raw data (base scenario)'!B10251</f>
        <v>H</v>
      </c>
      <c r="D10259" s="23" t="str">
        <f>'Raw data (base scenario)'!C10251</f>
        <v>H</v>
      </c>
      <c r="E10259" t="b">
        <f t="shared" si="968"/>
        <v>1</v>
      </c>
      <c r="F10259" t="b">
        <f t="shared" si="969"/>
        <v>1</v>
      </c>
      <c r="G10259" t="str">
        <f t="shared" si="970"/>
        <v>N/A</v>
      </c>
      <c r="K10259" s="28">
        <v>10245</v>
      </c>
      <c r="L10259" s="28" t="s">
        <v>1</v>
      </c>
      <c r="M10259" s="28" t="s">
        <v>1</v>
      </c>
      <c r="N10259" t="b">
        <f t="shared" si="965"/>
        <v>1</v>
      </c>
      <c r="O10259" t="b">
        <f t="shared" si="966"/>
        <v>1</v>
      </c>
      <c r="P10259" t="str">
        <f t="shared" si="967"/>
        <v>N/A</v>
      </c>
    </row>
    <row r="10260" spans="2:16" x14ac:dyDescent="0.25">
      <c r="B10260" s="23">
        <f>'Raw data (base scenario)'!A10252</f>
        <v>10246</v>
      </c>
      <c r="C10260" s="23" t="str">
        <f>'Raw data (base scenario)'!B10252</f>
        <v>H</v>
      </c>
      <c r="D10260" s="23" t="str">
        <f>'Raw data (base scenario)'!C10252</f>
        <v>H</v>
      </c>
      <c r="E10260" t="b">
        <f t="shared" si="968"/>
        <v>1</v>
      </c>
      <c r="F10260" t="b">
        <f t="shared" si="969"/>
        <v>1</v>
      </c>
      <c r="G10260" t="str">
        <f t="shared" si="970"/>
        <v>N/A</v>
      </c>
      <c r="K10260" s="28">
        <v>10246</v>
      </c>
      <c r="L10260" s="28" t="s">
        <v>2</v>
      </c>
      <c r="M10260" s="28" t="s">
        <v>2</v>
      </c>
      <c r="N10260" t="b">
        <f t="shared" si="965"/>
        <v>1</v>
      </c>
      <c r="O10260" t="b">
        <f t="shared" si="966"/>
        <v>1</v>
      </c>
      <c r="P10260" t="b">
        <f t="shared" si="967"/>
        <v>1</v>
      </c>
    </row>
    <row r="10261" spans="2:16" x14ac:dyDescent="0.25">
      <c r="B10261" s="23">
        <f>'Raw data (base scenario)'!A10253</f>
        <v>10247</v>
      </c>
      <c r="C10261" s="23" t="str">
        <f>'Raw data (base scenario)'!B10253</f>
        <v>H</v>
      </c>
      <c r="D10261" s="23" t="str">
        <f>'Raw data (base scenario)'!C10253</f>
        <v>H</v>
      </c>
      <c r="E10261" t="b">
        <f t="shared" si="968"/>
        <v>1</v>
      </c>
      <c r="F10261" t="b">
        <f t="shared" si="969"/>
        <v>1</v>
      </c>
      <c r="G10261" t="str">
        <f t="shared" si="970"/>
        <v>N/A</v>
      </c>
      <c r="K10261" s="28">
        <v>10247</v>
      </c>
      <c r="L10261" s="28" t="s">
        <v>3</v>
      </c>
      <c r="M10261" s="28" t="s">
        <v>2</v>
      </c>
      <c r="N10261" t="b">
        <f t="shared" si="965"/>
        <v>1</v>
      </c>
      <c r="O10261" t="b">
        <f t="shared" si="966"/>
        <v>1</v>
      </c>
      <c r="P10261" t="str">
        <f t="shared" si="967"/>
        <v>N/A</v>
      </c>
    </row>
    <row r="10262" spans="2:16" x14ac:dyDescent="0.25">
      <c r="B10262" s="23">
        <f>'Raw data (base scenario)'!A10254</f>
        <v>10248</v>
      </c>
      <c r="C10262" s="23" t="str">
        <f>'Raw data (base scenario)'!B10254</f>
        <v>D</v>
      </c>
      <c r="D10262" s="23" t="str">
        <f>'Raw data (base scenario)'!C10254</f>
        <v>D</v>
      </c>
      <c r="E10262" t="b">
        <f t="shared" si="968"/>
        <v>1</v>
      </c>
      <c r="F10262" t="b">
        <f t="shared" si="969"/>
        <v>1</v>
      </c>
      <c r="G10262" t="b">
        <f t="shared" si="970"/>
        <v>1</v>
      </c>
      <c r="K10262" s="28">
        <v>10248</v>
      </c>
      <c r="L10262" s="28" t="s">
        <v>18</v>
      </c>
      <c r="M10262" s="28" t="s">
        <v>18</v>
      </c>
      <c r="N10262" t="b">
        <f t="shared" si="965"/>
        <v>1</v>
      </c>
      <c r="O10262" t="b">
        <f t="shared" si="966"/>
        <v>1</v>
      </c>
      <c r="P10262" t="str">
        <f t="shared" si="967"/>
        <v>N/A</v>
      </c>
    </row>
    <row r="10263" spans="2:16" x14ac:dyDescent="0.25">
      <c r="B10263" s="23">
        <f>'Raw data (base scenario)'!A10255</f>
        <v>10249</v>
      </c>
      <c r="C10263" s="23" t="str">
        <f>'Raw data (base scenario)'!B10255</f>
        <v>S</v>
      </c>
      <c r="D10263" s="23" t="str">
        <f>'Raw data (base scenario)'!C10255</f>
        <v>D</v>
      </c>
      <c r="E10263" t="b">
        <f t="shared" si="968"/>
        <v>1</v>
      </c>
      <c r="F10263" t="b">
        <f t="shared" si="969"/>
        <v>1</v>
      </c>
      <c r="G10263" t="str">
        <f t="shared" si="970"/>
        <v>N/A</v>
      </c>
      <c r="K10263" s="28">
        <v>10249</v>
      </c>
      <c r="L10263" s="28" t="s">
        <v>3</v>
      </c>
      <c r="M10263" s="28" t="s">
        <v>1</v>
      </c>
      <c r="N10263" t="b">
        <f t="shared" si="965"/>
        <v>1</v>
      </c>
      <c r="O10263" t="b">
        <f t="shared" si="966"/>
        <v>1</v>
      </c>
      <c r="P10263" t="str">
        <f t="shared" si="967"/>
        <v>N/A</v>
      </c>
    </row>
    <row r="10264" spans="2:16" x14ac:dyDescent="0.25">
      <c r="B10264" s="23">
        <f>'Raw data (base scenario)'!A10256</f>
        <v>10250</v>
      </c>
      <c r="C10264" s="23" t="str">
        <f>'Raw data (base scenario)'!B10256</f>
        <v>I</v>
      </c>
      <c r="D10264" s="23" t="str">
        <f>'Raw data (base scenario)'!C10256</f>
        <v>I</v>
      </c>
      <c r="E10264" t="b">
        <f t="shared" si="968"/>
        <v>1</v>
      </c>
      <c r="F10264" t="b">
        <f t="shared" si="969"/>
        <v>1</v>
      </c>
      <c r="G10264" t="str">
        <f t="shared" si="970"/>
        <v>N/A</v>
      </c>
      <c r="K10264" s="28">
        <v>10250</v>
      </c>
      <c r="L10264" s="28" t="s">
        <v>3</v>
      </c>
      <c r="M10264" s="28" t="s">
        <v>2</v>
      </c>
      <c r="N10264" t="b">
        <f t="shared" si="965"/>
        <v>1</v>
      </c>
      <c r="O10264" t="b">
        <f t="shared" si="966"/>
        <v>1</v>
      </c>
      <c r="P10264" t="str">
        <f t="shared" si="967"/>
        <v>N/A</v>
      </c>
    </row>
    <row r="10265" spans="2:16" x14ac:dyDescent="0.25">
      <c r="B10265" s="23">
        <f>'Raw data (base scenario)'!A10257</f>
        <v>10251</v>
      </c>
      <c r="C10265" s="23" t="str">
        <f>'Raw data (base scenario)'!B10257</f>
        <v>S</v>
      </c>
      <c r="D10265" s="23" t="str">
        <f>'Raw data (base scenario)'!C10257</f>
        <v>H</v>
      </c>
      <c r="E10265" t="b">
        <f t="shared" si="968"/>
        <v>1</v>
      </c>
      <c r="F10265" t="b">
        <f t="shared" si="969"/>
        <v>1</v>
      </c>
      <c r="G10265" t="str">
        <f t="shared" si="970"/>
        <v>N/A</v>
      </c>
      <c r="K10265" s="28">
        <v>10251</v>
      </c>
      <c r="L10265" s="28" t="s">
        <v>18</v>
      </c>
      <c r="M10265" s="28" t="s">
        <v>3</v>
      </c>
      <c r="N10265" t="b">
        <f t="shared" si="965"/>
        <v>1</v>
      </c>
      <c r="O10265" t="b">
        <f t="shared" si="966"/>
        <v>1</v>
      </c>
      <c r="P10265" t="str">
        <f t="shared" si="967"/>
        <v>N/A</v>
      </c>
    </row>
    <row r="10266" spans="2:16" x14ac:dyDescent="0.25">
      <c r="B10266" s="23">
        <f>'Raw data (base scenario)'!A10258</f>
        <v>10252</v>
      </c>
      <c r="C10266" s="23" t="str">
        <f>'Raw data (base scenario)'!B10258</f>
        <v>S</v>
      </c>
      <c r="D10266" s="23" t="str">
        <f>'Raw data (base scenario)'!C10258</f>
        <v>D</v>
      </c>
      <c r="E10266" t="b">
        <f t="shared" si="968"/>
        <v>1</v>
      </c>
      <c r="F10266" t="b">
        <f t="shared" si="969"/>
        <v>1</v>
      </c>
      <c r="G10266" t="str">
        <f t="shared" si="970"/>
        <v>N/A</v>
      </c>
      <c r="K10266" s="28">
        <v>10252</v>
      </c>
      <c r="L10266" s="28" t="s">
        <v>2</v>
      </c>
      <c r="M10266" s="28" t="s">
        <v>2</v>
      </c>
      <c r="N10266" t="b">
        <f t="shared" ref="N10266:N10329" si="971">OR(L10266=$A$4,L10266=$A$5,L10266=$A$6,L10266=$A$7)</f>
        <v>1</v>
      </c>
      <c r="O10266" t="b">
        <f t="shared" ref="O10266:O10329" si="972">OR(M10266=$A$4,M10266=$A$5,M10266=$A$6,M10266=$A$7)</f>
        <v>1</v>
      </c>
      <c r="P10266" t="b">
        <f t="shared" ref="P10266:P10329" si="973">IF(L10266="D",M10266="D","N/A")</f>
        <v>1</v>
      </c>
    </row>
    <row r="10267" spans="2:16" x14ac:dyDescent="0.25">
      <c r="B10267" s="23">
        <f>'Raw data (base scenario)'!A10259</f>
        <v>10253</v>
      </c>
      <c r="C10267" s="23" t="str">
        <f>'Raw data (base scenario)'!B10259</f>
        <v>I</v>
      </c>
      <c r="D10267" s="23" t="str">
        <f>'Raw data (base scenario)'!C10259</f>
        <v>S</v>
      </c>
      <c r="E10267" t="b">
        <f t="shared" si="968"/>
        <v>1</v>
      </c>
      <c r="F10267" t="b">
        <f t="shared" si="969"/>
        <v>1</v>
      </c>
      <c r="G10267" t="str">
        <f t="shared" si="970"/>
        <v>N/A</v>
      </c>
      <c r="K10267" s="28">
        <v>10253</v>
      </c>
      <c r="L10267" s="28" t="s">
        <v>3</v>
      </c>
      <c r="M10267" s="28" t="s">
        <v>2</v>
      </c>
      <c r="N10267" t="b">
        <f t="shared" si="971"/>
        <v>1</v>
      </c>
      <c r="O10267" t="b">
        <f t="shared" si="972"/>
        <v>1</v>
      </c>
      <c r="P10267" t="str">
        <f t="shared" si="973"/>
        <v>N/A</v>
      </c>
    </row>
    <row r="10268" spans="2:16" x14ac:dyDescent="0.25">
      <c r="B10268" s="23">
        <f>'Raw data (base scenario)'!A10260</f>
        <v>10254</v>
      </c>
      <c r="C10268" s="23" t="str">
        <f>'Raw data (base scenario)'!B10260</f>
        <v>D</v>
      </c>
      <c r="D10268" s="23" t="str">
        <f>'Raw data (base scenario)'!C10260</f>
        <v>D</v>
      </c>
      <c r="E10268" t="b">
        <f t="shared" si="968"/>
        <v>1</v>
      </c>
      <c r="F10268" t="b">
        <f t="shared" si="969"/>
        <v>1</v>
      </c>
      <c r="G10268" t="b">
        <f t="shared" si="970"/>
        <v>1</v>
      </c>
      <c r="K10268" s="28">
        <v>10254</v>
      </c>
      <c r="L10268" s="28" t="s">
        <v>2</v>
      </c>
      <c r="M10268" s="28" t="s">
        <v>2</v>
      </c>
      <c r="N10268" t="b">
        <f t="shared" si="971"/>
        <v>1</v>
      </c>
      <c r="O10268" t="b">
        <f t="shared" si="972"/>
        <v>1</v>
      </c>
      <c r="P10268" t="b">
        <f t="shared" si="973"/>
        <v>1</v>
      </c>
    </row>
    <row r="10269" spans="2:16" x14ac:dyDescent="0.25">
      <c r="B10269" s="23">
        <f>'Raw data (base scenario)'!A10261</f>
        <v>10255</v>
      </c>
      <c r="C10269" s="23" t="str">
        <f>'Raw data (base scenario)'!B10261</f>
        <v>S</v>
      </c>
      <c r="D10269" s="23" t="str">
        <f>'Raw data (base scenario)'!C10261</f>
        <v>D</v>
      </c>
      <c r="E10269" t="b">
        <f t="shared" si="968"/>
        <v>1</v>
      </c>
      <c r="F10269" t="b">
        <f t="shared" si="969"/>
        <v>1</v>
      </c>
      <c r="G10269" t="str">
        <f t="shared" si="970"/>
        <v>N/A</v>
      </c>
      <c r="K10269" s="28">
        <v>10255</v>
      </c>
      <c r="L10269" s="28" t="s">
        <v>2</v>
      </c>
      <c r="M10269" s="28" t="s">
        <v>2</v>
      </c>
      <c r="N10269" t="b">
        <f t="shared" si="971"/>
        <v>1</v>
      </c>
      <c r="O10269" t="b">
        <f t="shared" si="972"/>
        <v>1</v>
      </c>
      <c r="P10269" t="b">
        <f t="shared" si="973"/>
        <v>1</v>
      </c>
    </row>
    <row r="10270" spans="2:16" x14ac:dyDescent="0.25">
      <c r="B10270" s="23">
        <f>'Raw data (base scenario)'!A10262</f>
        <v>10256</v>
      </c>
      <c r="C10270" s="23" t="str">
        <f>'Raw data (base scenario)'!B10262</f>
        <v>D</v>
      </c>
      <c r="D10270" s="23" t="str">
        <f>'Raw data (base scenario)'!C10262</f>
        <v>D</v>
      </c>
      <c r="E10270" t="b">
        <f t="shared" si="968"/>
        <v>1</v>
      </c>
      <c r="F10270" t="b">
        <f t="shared" si="969"/>
        <v>1</v>
      </c>
      <c r="G10270" t="b">
        <f t="shared" si="970"/>
        <v>1</v>
      </c>
      <c r="K10270" s="28">
        <v>10256</v>
      </c>
      <c r="L10270" s="28" t="s">
        <v>2</v>
      </c>
      <c r="M10270" s="28" t="s">
        <v>2</v>
      </c>
      <c r="N10270" t="b">
        <f t="shared" si="971"/>
        <v>1</v>
      </c>
      <c r="O10270" t="b">
        <f t="shared" si="972"/>
        <v>1</v>
      </c>
      <c r="P10270" t="b">
        <f t="shared" si="973"/>
        <v>1</v>
      </c>
    </row>
    <row r="10271" spans="2:16" x14ac:dyDescent="0.25">
      <c r="B10271" s="23">
        <f>'Raw data (base scenario)'!A10263</f>
        <v>10257</v>
      </c>
      <c r="C10271" s="23" t="str">
        <f>'Raw data (base scenario)'!B10263</f>
        <v>D</v>
      </c>
      <c r="D10271" s="23" t="str">
        <f>'Raw data (base scenario)'!C10263</f>
        <v>D</v>
      </c>
      <c r="E10271" t="b">
        <f t="shared" si="968"/>
        <v>1</v>
      </c>
      <c r="F10271" t="b">
        <f t="shared" si="969"/>
        <v>1</v>
      </c>
      <c r="G10271" t="b">
        <f t="shared" si="970"/>
        <v>1</v>
      </c>
      <c r="K10271" s="28">
        <v>10257</v>
      </c>
      <c r="L10271" s="28" t="s">
        <v>1</v>
      </c>
      <c r="M10271" s="28" t="s">
        <v>1</v>
      </c>
      <c r="N10271" t="b">
        <f t="shared" si="971"/>
        <v>1</v>
      </c>
      <c r="O10271" t="b">
        <f t="shared" si="972"/>
        <v>1</v>
      </c>
      <c r="P10271" t="str">
        <f t="shared" si="973"/>
        <v>N/A</v>
      </c>
    </row>
    <row r="10272" spans="2:16" x14ac:dyDescent="0.25">
      <c r="B10272" s="23">
        <f>'Raw data (base scenario)'!A10264</f>
        <v>10258</v>
      </c>
      <c r="C10272" s="23" t="str">
        <f>'Raw data (base scenario)'!B10264</f>
        <v>D</v>
      </c>
      <c r="D10272" s="23" t="str">
        <f>'Raw data (base scenario)'!C10264</f>
        <v>D</v>
      </c>
      <c r="E10272" t="b">
        <f t="shared" si="968"/>
        <v>1</v>
      </c>
      <c r="F10272" t="b">
        <f t="shared" si="969"/>
        <v>1</v>
      </c>
      <c r="G10272" t="b">
        <f t="shared" si="970"/>
        <v>1</v>
      </c>
      <c r="K10272" s="28">
        <v>10258</v>
      </c>
      <c r="L10272" s="28" t="s">
        <v>2</v>
      </c>
      <c r="M10272" s="28" t="s">
        <v>2</v>
      </c>
      <c r="N10272" t="b">
        <f t="shared" si="971"/>
        <v>1</v>
      </c>
      <c r="O10272" t="b">
        <f t="shared" si="972"/>
        <v>1</v>
      </c>
      <c r="P10272" t="b">
        <f t="shared" si="973"/>
        <v>1</v>
      </c>
    </row>
    <row r="10273" spans="2:16" x14ac:dyDescent="0.25">
      <c r="B10273" s="23">
        <f>'Raw data (base scenario)'!A10265</f>
        <v>10259</v>
      </c>
      <c r="C10273" s="23" t="str">
        <f>'Raw data (base scenario)'!B10265</f>
        <v>H</v>
      </c>
      <c r="D10273" s="23" t="str">
        <f>'Raw data (base scenario)'!C10265</f>
        <v>H</v>
      </c>
      <c r="E10273" t="b">
        <f t="shared" si="968"/>
        <v>1</v>
      </c>
      <c r="F10273" t="b">
        <f t="shared" si="969"/>
        <v>1</v>
      </c>
      <c r="G10273" t="str">
        <f t="shared" si="970"/>
        <v>N/A</v>
      </c>
      <c r="K10273" s="28">
        <v>10259</v>
      </c>
      <c r="L10273" s="28" t="s">
        <v>1</v>
      </c>
      <c r="M10273" s="28" t="s">
        <v>1</v>
      </c>
      <c r="N10273" t="b">
        <f t="shared" si="971"/>
        <v>1</v>
      </c>
      <c r="O10273" t="b">
        <f t="shared" si="972"/>
        <v>1</v>
      </c>
      <c r="P10273" t="str">
        <f t="shared" si="973"/>
        <v>N/A</v>
      </c>
    </row>
    <row r="10274" spans="2:16" x14ac:dyDescent="0.25">
      <c r="B10274" s="23">
        <f>'Raw data (base scenario)'!A10266</f>
        <v>10260</v>
      </c>
      <c r="C10274" s="23" t="str">
        <f>'Raw data (base scenario)'!B10266</f>
        <v>D</v>
      </c>
      <c r="D10274" s="23" t="str">
        <f>'Raw data (base scenario)'!C10266</f>
        <v>D</v>
      </c>
      <c r="E10274" t="b">
        <f t="shared" si="968"/>
        <v>1</v>
      </c>
      <c r="F10274" t="b">
        <f t="shared" si="969"/>
        <v>1</v>
      </c>
      <c r="G10274" t="b">
        <f t="shared" si="970"/>
        <v>1</v>
      </c>
      <c r="K10274" s="28">
        <v>10260</v>
      </c>
      <c r="L10274" s="28" t="s">
        <v>1</v>
      </c>
      <c r="M10274" s="28" t="s">
        <v>1</v>
      </c>
      <c r="N10274" t="b">
        <f t="shared" si="971"/>
        <v>1</v>
      </c>
      <c r="O10274" t="b">
        <f t="shared" si="972"/>
        <v>1</v>
      </c>
      <c r="P10274" t="str">
        <f t="shared" si="973"/>
        <v>N/A</v>
      </c>
    </row>
    <row r="10275" spans="2:16" x14ac:dyDescent="0.25">
      <c r="B10275" s="23">
        <f>'Raw data (base scenario)'!A10267</f>
        <v>10261</v>
      </c>
      <c r="C10275" s="23" t="str">
        <f>'Raw data (base scenario)'!B10267</f>
        <v>H</v>
      </c>
      <c r="D10275" s="23" t="str">
        <f>'Raw data (base scenario)'!C10267</f>
        <v>H</v>
      </c>
      <c r="E10275" t="b">
        <f t="shared" si="968"/>
        <v>1</v>
      </c>
      <c r="F10275" t="b">
        <f t="shared" si="969"/>
        <v>1</v>
      </c>
      <c r="G10275" t="str">
        <f t="shared" si="970"/>
        <v>N/A</v>
      </c>
      <c r="K10275" s="28">
        <v>10261</v>
      </c>
      <c r="L10275" s="28" t="s">
        <v>3</v>
      </c>
      <c r="M10275" s="28" t="s">
        <v>1</v>
      </c>
      <c r="N10275" t="b">
        <f t="shared" si="971"/>
        <v>1</v>
      </c>
      <c r="O10275" t="b">
        <f t="shared" si="972"/>
        <v>1</v>
      </c>
      <c r="P10275" t="str">
        <f t="shared" si="973"/>
        <v>N/A</v>
      </c>
    </row>
    <row r="10276" spans="2:16" x14ac:dyDescent="0.25">
      <c r="B10276" s="23">
        <f>'Raw data (base scenario)'!A10268</f>
        <v>10262</v>
      </c>
      <c r="C10276" s="23" t="str">
        <f>'Raw data (base scenario)'!B10268</f>
        <v>H</v>
      </c>
      <c r="D10276" s="23" t="str">
        <f>'Raw data (base scenario)'!C10268</f>
        <v>H</v>
      </c>
      <c r="E10276" t="b">
        <f t="shared" si="968"/>
        <v>1</v>
      </c>
      <c r="F10276" t="b">
        <f t="shared" si="969"/>
        <v>1</v>
      </c>
      <c r="G10276" t="str">
        <f t="shared" si="970"/>
        <v>N/A</v>
      </c>
      <c r="K10276" s="28">
        <v>10262</v>
      </c>
      <c r="L10276" s="28" t="s">
        <v>3</v>
      </c>
      <c r="M10276" s="28" t="s">
        <v>1</v>
      </c>
      <c r="N10276" t="b">
        <f t="shared" si="971"/>
        <v>1</v>
      </c>
      <c r="O10276" t="b">
        <f t="shared" si="972"/>
        <v>1</v>
      </c>
      <c r="P10276" t="str">
        <f t="shared" si="973"/>
        <v>N/A</v>
      </c>
    </row>
    <row r="10277" spans="2:16" x14ac:dyDescent="0.25">
      <c r="B10277" s="23">
        <f>'Raw data (base scenario)'!A10269</f>
        <v>10263</v>
      </c>
      <c r="C10277" s="23" t="str">
        <f>'Raw data (base scenario)'!B10269</f>
        <v>S</v>
      </c>
      <c r="D10277" s="23" t="str">
        <f>'Raw data (base scenario)'!C10269</f>
        <v>H</v>
      </c>
      <c r="E10277" t="b">
        <f t="shared" si="968"/>
        <v>1</v>
      </c>
      <c r="F10277" t="b">
        <f t="shared" si="969"/>
        <v>1</v>
      </c>
      <c r="G10277" t="str">
        <f t="shared" si="970"/>
        <v>N/A</v>
      </c>
      <c r="K10277" s="28">
        <v>10263</v>
      </c>
      <c r="L10277" s="28" t="s">
        <v>1</v>
      </c>
      <c r="M10277" s="28" t="s">
        <v>1</v>
      </c>
      <c r="N10277" t="b">
        <f t="shared" si="971"/>
        <v>1</v>
      </c>
      <c r="O10277" t="b">
        <f t="shared" si="972"/>
        <v>1</v>
      </c>
      <c r="P10277" t="str">
        <f t="shared" si="973"/>
        <v>N/A</v>
      </c>
    </row>
    <row r="10278" spans="2:16" x14ac:dyDescent="0.25">
      <c r="B10278" s="23">
        <f>'Raw data (base scenario)'!A10270</f>
        <v>10264</v>
      </c>
      <c r="C10278" s="23" t="str">
        <f>'Raw data (base scenario)'!B10270</f>
        <v>S</v>
      </c>
      <c r="D10278" s="23" t="str">
        <f>'Raw data (base scenario)'!C10270</f>
        <v>H</v>
      </c>
      <c r="E10278" t="b">
        <f t="shared" si="968"/>
        <v>1</v>
      </c>
      <c r="F10278" t="b">
        <f t="shared" si="969"/>
        <v>1</v>
      </c>
      <c r="G10278" t="str">
        <f t="shared" si="970"/>
        <v>N/A</v>
      </c>
      <c r="K10278" s="28">
        <v>10264</v>
      </c>
      <c r="L10278" s="28" t="s">
        <v>3</v>
      </c>
      <c r="M10278" s="28" t="s">
        <v>1</v>
      </c>
      <c r="N10278" t="b">
        <f t="shared" si="971"/>
        <v>1</v>
      </c>
      <c r="O10278" t="b">
        <f t="shared" si="972"/>
        <v>1</v>
      </c>
      <c r="P10278" t="str">
        <f t="shared" si="973"/>
        <v>N/A</v>
      </c>
    </row>
    <row r="10279" spans="2:16" x14ac:dyDescent="0.25">
      <c r="B10279" s="23">
        <f>'Raw data (base scenario)'!A10271</f>
        <v>10265</v>
      </c>
      <c r="C10279" s="23" t="str">
        <f>'Raw data (base scenario)'!B10271</f>
        <v>H</v>
      </c>
      <c r="D10279" s="23" t="str">
        <f>'Raw data (base scenario)'!C10271</f>
        <v>H</v>
      </c>
      <c r="E10279" t="b">
        <f t="shared" si="968"/>
        <v>1</v>
      </c>
      <c r="F10279" t="b">
        <f t="shared" si="969"/>
        <v>1</v>
      </c>
      <c r="G10279" t="str">
        <f t="shared" si="970"/>
        <v>N/A</v>
      </c>
      <c r="K10279" s="28">
        <v>10265</v>
      </c>
      <c r="L10279" s="28" t="s">
        <v>2</v>
      </c>
      <c r="M10279" s="28" t="s">
        <v>2</v>
      </c>
      <c r="N10279" t="b">
        <f t="shared" si="971"/>
        <v>1</v>
      </c>
      <c r="O10279" t="b">
        <f t="shared" si="972"/>
        <v>1</v>
      </c>
      <c r="P10279" t="b">
        <f t="shared" si="973"/>
        <v>1</v>
      </c>
    </row>
    <row r="10280" spans="2:16" x14ac:dyDescent="0.25">
      <c r="B10280" s="23">
        <f>'Raw data (base scenario)'!A10272</f>
        <v>10266</v>
      </c>
      <c r="C10280" s="23" t="str">
        <f>'Raw data (base scenario)'!B10272</f>
        <v>S</v>
      </c>
      <c r="D10280" s="23" t="str">
        <f>'Raw data (base scenario)'!C10272</f>
        <v>H</v>
      </c>
      <c r="E10280" t="b">
        <f t="shared" si="968"/>
        <v>1</v>
      </c>
      <c r="F10280" t="b">
        <f t="shared" si="969"/>
        <v>1</v>
      </c>
      <c r="G10280" t="str">
        <f t="shared" si="970"/>
        <v>N/A</v>
      </c>
      <c r="K10280" s="28">
        <v>10266</v>
      </c>
      <c r="L10280" s="28" t="s">
        <v>1</v>
      </c>
      <c r="M10280" s="28" t="s">
        <v>1</v>
      </c>
      <c r="N10280" t="b">
        <f t="shared" si="971"/>
        <v>1</v>
      </c>
      <c r="O10280" t="b">
        <f t="shared" si="972"/>
        <v>1</v>
      </c>
      <c r="P10280" t="str">
        <f t="shared" si="973"/>
        <v>N/A</v>
      </c>
    </row>
    <row r="10281" spans="2:16" x14ac:dyDescent="0.25">
      <c r="B10281" s="23">
        <f>'Raw data (base scenario)'!A10273</f>
        <v>10267</v>
      </c>
      <c r="C10281" s="23" t="str">
        <f>'Raw data (base scenario)'!B10273</f>
        <v>D</v>
      </c>
      <c r="D10281" s="23" t="str">
        <f>'Raw data (base scenario)'!C10273</f>
        <v>D</v>
      </c>
      <c r="E10281" t="b">
        <f t="shared" si="968"/>
        <v>1</v>
      </c>
      <c r="F10281" t="b">
        <f t="shared" si="969"/>
        <v>1</v>
      </c>
      <c r="G10281" t="b">
        <f t="shared" si="970"/>
        <v>1</v>
      </c>
      <c r="K10281" s="28">
        <v>10267</v>
      </c>
      <c r="L10281" s="28" t="s">
        <v>18</v>
      </c>
      <c r="M10281" s="28" t="s">
        <v>1</v>
      </c>
      <c r="N10281" t="b">
        <f t="shared" si="971"/>
        <v>1</v>
      </c>
      <c r="O10281" t="b">
        <f t="shared" si="972"/>
        <v>1</v>
      </c>
      <c r="P10281" t="str">
        <f t="shared" si="973"/>
        <v>N/A</v>
      </c>
    </row>
    <row r="10282" spans="2:16" x14ac:dyDescent="0.25">
      <c r="B10282" s="23">
        <f>'Raw data (base scenario)'!A10274</f>
        <v>10268</v>
      </c>
      <c r="C10282" s="23" t="str">
        <f>'Raw data (base scenario)'!B10274</f>
        <v>H</v>
      </c>
      <c r="D10282" s="23" t="str">
        <f>'Raw data (base scenario)'!C10274</f>
        <v>H</v>
      </c>
      <c r="E10282" t="b">
        <f t="shared" si="968"/>
        <v>1</v>
      </c>
      <c r="F10282" t="b">
        <f t="shared" si="969"/>
        <v>1</v>
      </c>
      <c r="G10282" t="str">
        <f t="shared" si="970"/>
        <v>N/A</v>
      </c>
      <c r="K10282" s="28">
        <v>10268</v>
      </c>
      <c r="L10282" s="28" t="s">
        <v>18</v>
      </c>
      <c r="M10282" s="28" t="s">
        <v>3</v>
      </c>
      <c r="N10282" t="b">
        <f t="shared" si="971"/>
        <v>1</v>
      </c>
      <c r="O10282" t="b">
        <f t="shared" si="972"/>
        <v>1</v>
      </c>
      <c r="P10282" t="str">
        <f t="shared" si="973"/>
        <v>N/A</v>
      </c>
    </row>
    <row r="10283" spans="2:16" x14ac:dyDescent="0.25">
      <c r="B10283" s="23">
        <f>'Raw data (base scenario)'!A10275</f>
        <v>10269</v>
      </c>
      <c r="C10283" s="23" t="str">
        <f>'Raw data (base scenario)'!B10275</f>
        <v>I</v>
      </c>
      <c r="D10283" s="23" t="str">
        <f>'Raw data (base scenario)'!C10275</f>
        <v>H</v>
      </c>
      <c r="E10283" t="b">
        <f t="shared" si="968"/>
        <v>1</v>
      </c>
      <c r="F10283" t="b">
        <f t="shared" si="969"/>
        <v>1</v>
      </c>
      <c r="G10283" t="str">
        <f t="shared" si="970"/>
        <v>N/A</v>
      </c>
      <c r="K10283" s="28">
        <v>10269</v>
      </c>
      <c r="L10283" s="28" t="s">
        <v>3</v>
      </c>
      <c r="M10283" s="28" t="s">
        <v>18</v>
      </c>
      <c r="N10283" t="b">
        <f t="shared" si="971"/>
        <v>1</v>
      </c>
      <c r="O10283" t="b">
        <f t="shared" si="972"/>
        <v>1</v>
      </c>
      <c r="P10283" t="str">
        <f t="shared" si="973"/>
        <v>N/A</v>
      </c>
    </row>
    <row r="10284" spans="2:16" x14ac:dyDescent="0.25">
      <c r="B10284" s="23">
        <f>'Raw data (base scenario)'!A10276</f>
        <v>10270</v>
      </c>
      <c r="C10284" s="23" t="str">
        <f>'Raw data (base scenario)'!B10276</f>
        <v>I</v>
      </c>
      <c r="D10284" s="23" t="str">
        <f>'Raw data (base scenario)'!C10276</f>
        <v>S</v>
      </c>
      <c r="E10284" t="b">
        <f t="shared" si="968"/>
        <v>1</v>
      </c>
      <c r="F10284" t="b">
        <f t="shared" si="969"/>
        <v>1</v>
      </c>
      <c r="G10284" t="str">
        <f t="shared" si="970"/>
        <v>N/A</v>
      </c>
      <c r="K10284" s="28">
        <v>10270</v>
      </c>
      <c r="L10284" s="28" t="s">
        <v>2</v>
      </c>
      <c r="M10284" s="28" t="s">
        <v>2</v>
      </c>
      <c r="N10284" t="b">
        <f t="shared" si="971"/>
        <v>1</v>
      </c>
      <c r="O10284" t="b">
        <f t="shared" si="972"/>
        <v>1</v>
      </c>
      <c r="P10284" t="b">
        <f t="shared" si="973"/>
        <v>1</v>
      </c>
    </row>
    <row r="10285" spans="2:16" x14ac:dyDescent="0.25">
      <c r="B10285" s="23">
        <f>'Raw data (base scenario)'!A10277</f>
        <v>10271</v>
      </c>
      <c r="C10285" s="23" t="str">
        <f>'Raw data (base scenario)'!B10277</f>
        <v>S</v>
      </c>
      <c r="D10285" s="23" t="str">
        <f>'Raw data (base scenario)'!C10277</f>
        <v>I</v>
      </c>
      <c r="E10285" t="b">
        <f t="shared" si="968"/>
        <v>1</v>
      </c>
      <c r="F10285" t="b">
        <f t="shared" si="969"/>
        <v>1</v>
      </c>
      <c r="G10285" t="str">
        <f t="shared" si="970"/>
        <v>N/A</v>
      </c>
      <c r="K10285" s="28">
        <v>10271</v>
      </c>
      <c r="L10285" s="28" t="s">
        <v>18</v>
      </c>
      <c r="M10285" s="28" t="s">
        <v>3</v>
      </c>
      <c r="N10285" t="b">
        <f t="shared" si="971"/>
        <v>1</v>
      </c>
      <c r="O10285" t="b">
        <f t="shared" si="972"/>
        <v>1</v>
      </c>
      <c r="P10285" t="str">
        <f t="shared" si="973"/>
        <v>N/A</v>
      </c>
    </row>
    <row r="10286" spans="2:16" x14ac:dyDescent="0.25">
      <c r="B10286" s="23">
        <f>'Raw data (base scenario)'!A10278</f>
        <v>10272</v>
      </c>
      <c r="C10286" s="23" t="str">
        <f>'Raw data (base scenario)'!B10278</f>
        <v>D</v>
      </c>
      <c r="D10286" s="23" t="str">
        <f>'Raw data (base scenario)'!C10278</f>
        <v>D</v>
      </c>
      <c r="E10286" t="b">
        <f t="shared" si="968"/>
        <v>1</v>
      </c>
      <c r="F10286" t="b">
        <f t="shared" si="969"/>
        <v>1</v>
      </c>
      <c r="G10286" t="b">
        <f t="shared" si="970"/>
        <v>1</v>
      </c>
      <c r="K10286" s="28">
        <v>10272</v>
      </c>
      <c r="L10286" s="28" t="s">
        <v>1</v>
      </c>
      <c r="M10286" s="28" t="s">
        <v>1</v>
      </c>
      <c r="N10286" t="b">
        <f t="shared" si="971"/>
        <v>1</v>
      </c>
      <c r="O10286" t="b">
        <f t="shared" si="972"/>
        <v>1</v>
      </c>
      <c r="P10286" t="str">
        <f t="shared" si="973"/>
        <v>N/A</v>
      </c>
    </row>
    <row r="10287" spans="2:16" x14ac:dyDescent="0.25">
      <c r="B10287" s="23">
        <f>'Raw data (base scenario)'!A10279</f>
        <v>10273</v>
      </c>
      <c r="C10287" s="23" t="str">
        <f>'Raw data (base scenario)'!B10279</f>
        <v>I</v>
      </c>
      <c r="D10287" s="23" t="str">
        <f>'Raw data (base scenario)'!C10279</f>
        <v>S</v>
      </c>
      <c r="E10287" t="b">
        <f t="shared" si="968"/>
        <v>1</v>
      </c>
      <c r="F10287" t="b">
        <f t="shared" si="969"/>
        <v>1</v>
      </c>
      <c r="G10287" t="str">
        <f t="shared" si="970"/>
        <v>N/A</v>
      </c>
      <c r="K10287" s="28">
        <v>10273</v>
      </c>
      <c r="L10287" s="28" t="s">
        <v>2</v>
      </c>
      <c r="M10287" s="28" t="s">
        <v>2</v>
      </c>
      <c r="N10287" t="b">
        <f t="shared" si="971"/>
        <v>1</v>
      </c>
      <c r="O10287" t="b">
        <f t="shared" si="972"/>
        <v>1</v>
      </c>
      <c r="P10287" t="b">
        <f t="shared" si="973"/>
        <v>1</v>
      </c>
    </row>
    <row r="10288" spans="2:16" x14ac:dyDescent="0.25">
      <c r="B10288" s="23">
        <f>'Raw data (base scenario)'!A10280</f>
        <v>10274</v>
      </c>
      <c r="C10288" s="23" t="str">
        <f>'Raw data (base scenario)'!B10280</f>
        <v>H</v>
      </c>
      <c r="D10288" s="23" t="str">
        <f>'Raw data (base scenario)'!C10280</f>
        <v>H</v>
      </c>
      <c r="E10288" t="b">
        <f t="shared" si="968"/>
        <v>1</v>
      </c>
      <c r="F10288" t="b">
        <f t="shared" si="969"/>
        <v>1</v>
      </c>
      <c r="G10288" t="str">
        <f t="shared" si="970"/>
        <v>N/A</v>
      </c>
      <c r="K10288" s="28">
        <v>10274</v>
      </c>
      <c r="L10288" s="28" t="s">
        <v>18</v>
      </c>
      <c r="M10288" s="28" t="s">
        <v>18</v>
      </c>
      <c r="N10288" t="b">
        <f t="shared" si="971"/>
        <v>1</v>
      </c>
      <c r="O10288" t="b">
        <f t="shared" si="972"/>
        <v>1</v>
      </c>
      <c r="P10288" t="str">
        <f t="shared" si="973"/>
        <v>N/A</v>
      </c>
    </row>
    <row r="10289" spans="2:16" x14ac:dyDescent="0.25">
      <c r="B10289" s="23">
        <f>'Raw data (base scenario)'!A10281</f>
        <v>10275</v>
      </c>
      <c r="C10289" s="23" t="str">
        <f>'Raw data (base scenario)'!B10281</f>
        <v>D</v>
      </c>
      <c r="D10289" s="23" t="str">
        <f>'Raw data (base scenario)'!C10281</f>
        <v>D</v>
      </c>
      <c r="E10289" t="b">
        <f t="shared" si="968"/>
        <v>1</v>
      </c>
      <c r="F10289" t="b">
        <f t="shared" si="969"/>
        <v>1</v>
      </c>
      <c r="G10289" t="b">
        <f t="shared" si="970"/>
        <v>1</v>
      </c>
      <c r="K10289" s="28">
        <v>10275</v>
      </c>
      <c r="L10289" s="28" t="s">
        <v>2</v>
      </c>
      <c r="M10289" s="28" t="s">
        <v>2</v>
      </c>
      <c r="N10289" t="b">
        <f t="shared" si="971"/>
        <v>1</v>
      </c>
      <c r="O10289" t="b">
        <f t="shared" si="972"/>
        <v>1</v>
      </c>
      <c r="P10289" t="b">
        <f t="shared" si="973"/>
        <v>1</v>
      </c>
    </row>
    <row r="10290" spans="2:16" x14ac:dyDescent="0.25">
      <c r="B10290" s="23">
        <f>'Raw data (base scenario)'!A10282</f>
        <v>10276</v>
      </c>
      <c r="C10290" s="23" t="str">
        <f>'Raw data (base scenario)'!B10282</f>
        <v>I</v>
      </c>
      <c r="D10290" s="23" t="str">
        <f>'Raw data (base scenario)'!C10282</f>
        <v>I</v>
      </c>
      <c r="E10290" t="b">
        <f t="shared" si="968"/>
        <v>1</v>
      </c>
      <c r="F10290" t="b">
        <f t="shared" si="969"/>
        <v>1</v>
      </c>
      <c r="G10290" t="str">
        <f t="shared" si="970"/>
        <v>N/A</v>
      </c>
      <c r="K10290" s="28">
        <v>10276</v>
      </c>
      <c r="L10290" s="28" t="s">
        <v>18</v>
      </c>
      <c r="M10290" s="28" t="s">
        <v>2</v>
      </c>
      <c r="N10290" t="b">
        <f t="shared" si="971"/>
        <v>1</v>
      </c>
      <c r="O10290" t="b">
        <f t="shared" si="972"/>
        <v>1</v>
      </c>
      <c r="P10290" t="str">
        <f t="shared" si="973"/>
        <v>N/A</v>
      </c>
    </row>
    <row r="10291" spans="2:16" x14ac:dyDescent="0.25">
      <c r="B10291" s="23">
        <f>'Raw data (base scenario)'!A10283</f>
        <v>10277</v>
      </c>
      <c r="C10291" s="23" t="str">
        <f>'Raw data (base scenario)'!B10283</f>
        <v>D</v>
      </c>
      <c r="D10291" s="23" t="str">
        <f>'Raw data (base scenario)'!C10283</f>
        <v>D</v>
      </c>
      <c r="E10291" t="b">
        <f t="shared" si="968"/>
        <v>1</v>
      </c>
      <c r="F10291" t="b">
        <f t="shared" si="969"/>
        <v>1</v>
      </c>
      <c r="G10291" t="b">
        <f t="shared" si="970"/>
        <v>1</v>
      </c>
      <c r="K10291" s="28">
        <v>10277</v>
      </c>
      <c r="L10291" s="28" t="s">
        <v>1</v>
      </c>
      <c r="M10291" s="28" t="s">
        <v>3</v>
      </c>
      <c r="N10291" t="b">
        <f t="shared" si="971"/>
        <v>1</v>
      </c>
      <c r="O10291" t="b">
        <f t="shared" si="972"/>
        <v>1</v>
      </c>
      <c r="P10291" t="str">
        <f t="shared" si="973"/>
        <v>N/A</v>
      </c>
    </row>
    <row r="10292" spans="2:16" x14ac:dyDescent="0.25">
      <c r="B10292" s="23">
        <f>'Raw data (base scenario)'!A10284</f>
        <v>10278</v>
      </c>
      <c r="C10292" s="23" t="str">
        <f>'Raw data (base scenario)'!B10284</f>
        <v>I</v>
      </c>
      <c r="D10292" s="23" t="str">
        <f>'Raw data (base scenario)'!C10284</f>
        <v>D</v>
      </c>
      <c r="E10292" t="b">
        <f t="shared" si="968"/>
        <v>1</v>
      </c>
      <c r="F10292" t="b">
        <f t="shared" si="969"/>
        <v>1</v>
      </c>
      <c r="G10292" t="str">
        <f t="shared" si="970"/>
        <v>N/A</v>
      </c>
      <c r="K10292" s="28">
        <v>10278</v>
      </c>
      <c r="L10292" s="28" t="s">
        <v>1</v>
      </c>
      <c r="M10292" s="28" t="s">
        <v>1</v>
      </c>
      <c r="N10292" t="b">
        <f t="shared" si="971"/>
        <v>1</v>
      </c>
      <c r="O10292" t="b">
        <f t="shared" si="972"/>
        <v>1</v>
      </c>
      <c r="P10292" t="str">
        <f t="shared" si="973"/>
        <v>N/A</v>
      </c>
    </row>
    <row r="10293" spans="2:16" x14ac:dyDescent="0.25">
      <c r="B10293" s="23">
        <f>'Raw data (base scenario)'!A10285</f>
        <v>10279</v>
      </c>
      <c r="C10293" s="23" t="str">
        <f>'Raw data (base scenario)'!B10285</f>
        <v>H</v>
      </c>
      <c r="D10293" s="23" t="str">
        <f>'Raw data (base scenario)'!C10285</f>
        <v>S</v>
      </c>
      <c r="E10293" t="b">
        <f t="shared" si="968"/>
        <v>1</v>
      </c>
      <c r="F10293" t="b">
        <f t="shared" si="969"/>
        <v>1</v>
      </c>
      <c r="G10293" t="str">
        <f t="shared" si="970"/>
        <v>N/A</v>
      </c>
      <c r="K10293" s="28">
        <v>10279</v>
      </c>
      <c r="L10293" s="28" t="s">
        <v>1</v>
      </c>
      <c r="M10293" s="28" t="s">
        <v>1</v>
      </c>
      <c r="N10293" t="b">
        <f t="shared" si="971"/>
        <v>1</v>
      </c>
      <c r="O10293" t="b">
        <f t="shared" si="972"/>
        <v>1</v>
      </c>
      <c r="P10293" t="str">
        <f t="shared" si="973"/>
        <v>N/A</v>
      </c>
    </row>
    <row r="10294" spans="2:16" x14ac:dyDescent="0.25">
      <c r="B10294" s="23">
        <f>'Raw data (base scenario)'!A10286</f>
        <v>10280</v>
      </c>
      <c r="C10294" s="23" t="str">
        <f>'Raw data (base scenario)'!B10286</f>
        <v>H</v>
      </c>
      <c r="D10294" s="23" t="str">
        <f>'Raw data (base scenario)'!C10286</f>
        <v>H</v>
      </c>
      <c r="E10294" t="b">
        <f t="shared" si="968"/>
        <v>1</v>
      </c>
      <c r="F10294" t="b">
        <f t="shared" si="969"/>
        <v>1</v>
      </c>
      <c r="G10294" t="str">
        <f t="shared" si="970"/>
        <v>N/A</v>
      </c>
      <c r="K10294" s="28">
        <v>10280</v>
      </c>
      <c r="L10294" s="28" t="s">
        <v>18</v>
      </c>
      <c r="M10294" s="28" t="s">
        <v>2</v>
      </c>
      <c r="N10294" t="b">
        <f t="shared" si="971"/>
        <v>1</v>
      </c>
      <c r="O10294" t="b">
        <f t="shared" si="972"/>
        <v>1</v>
      </c>
      <c r="P10294" t="str">
        <f t="shared" si="973"/>
        <v>N/A</v>
      </c>
    </row>
    <row r="10295" spans="2:16" x14ac:dyDescent="0.25">
      <c r="B10295" s="23">
        <f>'Raw data (base scenario)'!A10287</f>
        <v>10281</v>
      </c>
      <c r="C10295" s="23" t="str">
        <f>'Raw data (base scenario)'!B10287</f>
        <v>H</v>
      </c>
      <c r="D10295" s="23" t="str">
        <f>'Raw data (base scenario)'!C10287</f>
        <v>H</v>
      </c>
      <c r="E10295" t="b">
        <f t="shared" si="968"/>
        <v>1</v>
      </c>
      <c r="F10295" t="b">
        <f t="shared" si="969"/>
        <v>1</v>
      </c>
      <c r="G10295" t="str">
        <f t="shared" si="970"/>
        <v>N/A</v>
      </c>
      <c r="K10295" s="28">
        <v>10281</v>
      </c>
      <c r="L10295" s="28" t="s">
        <v>3</v>
      </c>
      <c r="M10295" s="28" t="s">
        <v>1</v>
      </c>
      <c r="N10295" t="b">
        <f t="shared" si="971"/>
        <v>1</v>
      </c>
      <c r="O10295" t="b">
        <f t="shared" si="972"/>
        <v>1</v>
      </c>
      <c r="P10295" t="str">
        <f t="shared" si="973"/>
        <v>N/A</v>
      </c>
    </row>
    <row r="10296" spans="2:16" x14ac:dyDescent="0.25">
      <c r="B10296" s="23">
        <f>'Raw data (base scenario)'!A10288</f>
        <v>10282</v>
      </c>
      <c r="C10296" s="23" t="str">
        <f>'Raw data (base scenario)'!B10288</f>
        <v>I</v>
      </c>
      <c r="D10296" s="23" t="str">
        <f>'Raw data (base scenario)'!C10288</f>
        <v>D</v>
      </c>
      <c r="E10296" t="b">
        <f t="shared" si="968"/>
        <v>1</v>
      </c>
      <c r="F10296" t="b">
        <f t="shared" si="969"/>
        <v>1</v>
      </c>
      <c r="G10296" t="str">
        <f t="shared" si="970"/>
        <v>N/A</v>
      </c>
      <c r="K10296" s="28">
        <v>10282</v>
      </c>
      <c r="L10296" s="28" t="s">
        <v>3</v>
      </c>
      <c r="M10296" s="28" t="s">
        <v>3</v>
      </c>
      <c r="N10296" t="b">
        <f t="shared" si="971"/>
        <v>1</v>
      </c>
      <c r="O10296" t="b">
        <f t="shared" si="972"/>
        <v>1</v>
      </c>
      <c r="P10296" t="str">
        <f t="shared" si="973"/>
        <v>N/A</v>
      </c>
    </row>
    <row r="10297" spans="2:16" x14ac:dyDescent="0.25">
      <c r="B10297" s="23">
        <f>'Raw data (base scenario)'!A10289</f>
        <v>10283</v>
      </c>
      <c r="C10297" s="23" t="str">
        <f>'Raw data (base scenario)'!B10289</f>
        <v>S</v>
      </c>
      <c r="D10297" s="23" t="str">
        <f>'Raw data (base scenario)'!C10289</f>
        <v>H</v>
      </c>
      <c r="E10297" t="b">
        <f t="shared" si="968"/>
        <v>1</v>
      </c>
      <c r="F10297" t="b">
        <f t="shared" si="969"/>
        <v>1</v>
      </c>
      <c r="G10297" t="str">
        <f t="shared" si="970"/>
        <v>N/A</v>
      </c>
      <c r="K10297" s="28">
        <v>10283</v>
      </c>
      <c r="L10297" s="28" t="s">
        <v>1</v>
      </c>
      <c r="M10297" s="28" t="s">
        <v>1</v>
      </c>
      <c r="N10297" t="b">
        <f t="shared" si="971"/>
        <v>1</v>
      </c>
      <c r="O10297" t="b">
        <f t="shared" si="972"/>
        <v>1</v>
      </c>
      <c r="P10297" t="str">
        <f t="shared" si="973"/>
        <v>N/A</v>
      </c>
    </row>
    <row r="10298" spans="2:16" x14ac:dyDescent="0.25">
      <c r="B10298" s="23">
        <f>'Raw data (base scenario)'!A10290</f>
        <v>10284</v>
      </c>
      <c r="C10298" s="23" t="str">
        <f>'Raw data (base scenario)'!B10290</f>
        <v>S</v>
      </c>
      <c r="D10298" s="23" t="str">
        <f>'Raw data (base scenario)'!C10290</f>
        <v>S</v>
      </c>
      <c r="E10298" t="b">
        <f t="shared" si="968"/>
        <v>1</v>
      </c>
      <c r="F10298" t="b">
        <f t="shared" si="969"/>
        <v>1</v>
      </c>
      <c r="G10298" t="str">
        <f t="shared" si="970"/>
        <v>N/A</v>
      </c>
      <c r="K10298" s="28">
        <v>10284</v>
      </c>
      <c r="L10298" s="28" t="s">
        <v>18</v>
      </c>
      <c r="M10298" s="28" t="s">
        <v>2</v>
      </c>
      <c r="N10298" t="b">
        <f t="shared" si="971"/>
        <v>1</v>
      </c>
      <c r="O10298" t="b">
        <f t="shared" si="972"/>
        <v>1</v>
      </c>
      <c r="P10298" t="str">
        <f t="shared" si="973"/>
        <v>N/A</v>
      </c>
    </row>
    <row r="10299" spans="2:16" x14ac:dyDescent="0.25">
      <c r="B10299" s="23">
        <f>'Raw data (base scenario)'!A10291</f>
        <v>10285</v>
      </c>
      <c r="C10299" s="23" t="str">
        <f>'Raw data (base scenario)'!B10291</f>
        <v>H</v>
      </c>
      <c r="D10299" s="23" t="str">
        <f>'Raw data (base scenario)'!C10291</f>
        <v>H</v>
      </c>
      <c r="E10299" t="b">
        <f t="shared" si="968"/>
        <v>1</v>
      </c>
      <c r="F10299" t="b">
        <f t="shared" si="969"/>
        <v>1</v>
      </c>
      <c r="G10299" t="str">
        <f t="shared" si="970"/>
        <v>N/A</v>
      </c>
      <c r="K10299" s="28">
        <v>10285</v>
      </c>
      <c r="L10299" s="28" t="s">
        <v>3</v>
      </c>
      <c r="M10299" s="28" t="s">
        <v>1</v>
      </c>
      <c r="N10299" t="b">
        <f t="shared" si="971"/>
        <v>1</v>
      </c>
      <c r="O10299" t="b">
        <f t="shared" si="972"/>
        <v>1</v>
      </c>
      <c r="P10299" t="str">
        <f t="shared" si="973"/>
        <v>N/A</v>
      </c>
    </row>
    <row r="10300" spans="2:16" x14ac:dyDescent="0.25">
      <c r="B10300" s="23">
        <f>'Raw data (base scenario)'!A10292</f>
        <v>10286</v>
      </c>
      <c r="C10300" s="23" t="str">
        <f>'Raw data (base scenario)'!B10292</f>
        <v>I</v>
      </c>
      <c r="D10300" s="23" t="str">
        <f>'Raw data (base scenario)'!C10292</f>
        <v>D</v>
      </c>
      <c r="E10300" t="b">
        <f t="shared" si="968"/>
        <v>1</v>
      </c>
      <c r="F10300" t="b">
        <f t="shared" si="969"/>
        <v>1</v>
      </c>
      <c r="G10300" t="str">
        <f t="shared" si="970"/>
        <v>N/A</v>
      </c>
      <c r="K10300" s="28">
        <v>10286</v>
      </c>
      <c r="L10300" s="28" t="s">
        <v>2</v>
      </c>
      <c r="M10300" s="28" t="s">
        <v>2</v>
      </c>
      <c r="N10300" t="b">
        <f t="shared" si="971"/>
        <v>1</v>
      </c>
      <c r="O10300" t="b">
        <f t="shared" si="972"/>
        <v>1</v>
      </c>
      <c r="P10300" t="b">
        <f t="shared" si="973"/>
        <v>1</v>
      </c>
    </row>
    <row r="10301" spans="2:16" x14ac:dyDescent="0.25">
      <c r="B10301" s="23">
        <f>'Raw data (base scenario)'!A10293</f>
        <v>10287</v>
      </c>
      <c r="C10301" s="23" t="str">
        <f>'Raw data (base scenario)'!B10293</f>
        <v>S</v>
      </c>
      <c r="D10301" s="23" t="str">
        <f>'Raw data (base scenario)'!C10293</f>
        <v>H</v>
      </c>
      <c r="E10301" t="b">
        <f t="shared" si="968"/>
        <v>1</v>
      </c>
      <c r="F10301" t="b">
        <f t="shared" si="969"/>
        <v>1</v>
      </c>
      <c r="G10301" t="str">
        <f t="shared" si="970"/>
        <v>N/A</v>
      </c>
      <c r="K10301" s="28">
        <v>10287</v>
      </c>
      <c r="L10301" s="28" t="s">
        <v>2</v>
      </c>
      <c r="M10301" s="28" t="s">
        <v>2</v>
      </c>
      <c r="N10301" t="b">
        <f t="shared" si="971"/>
        <v>1</v>
      </c>
      <c r="O10301" t="b">
        <f t="shared" si="972"/>
        <v>1</v>
      </c>
      <c r="P10301" t="b">
        <f t="shared" si="973"/>
        <v>1</v>
      </c>
    </row>
    <row r="10302" spans="2:16" x14ac:dyDescent="0.25">
      <c r="B10302" s="23">
        <f>'Raw data (base scenario)'!A10294</f>
        <v>10288</v>
      </c>
      <c r="C10302" s="23" t="str">
        <f>'Raw data (base scenario)'!B10294</f>
        <v>D</v>
      </c>
      <c r="D10302" s="23" t="str">
        <f>'Raw data (base scenario)'!C10294</f>
        <v>D</v>
      </c>
      <c r="E10302" t="b">
        <f t="shared" si="968"/>
        <v>1</v>
      </c>
      <c r="F10302" t="b">
        <f t="shared" si="969"/>
        <v>1</v>
      </c>
      <c r="G10302" t="b">
        <f t="shared" si="970"/>
        <v>1</v>
      </c>
      <c r="K10302" s="28">
        <v>10288</v>
      </c>
      <c r="L10302" s="28" t="s">
        <v>1</v>
      </c>
      <c r="M10302" s="28" t="s">
        <v>1</v>
      </c>
      <c r="N10302" t="b">
        <f t="shared" si="971"/>
        <v>1</v>
      </c>
      <c r="O10302" t="b">
        <f t="shared" si="972"/>
        <v>1</v>
      </c>
      <c r="P10302" t="str">
        <f t="shared" si="973"/>
        <v>N/A</v>
      </c>
    </row>
    <row r="10303" spans="2:16" x14ac:dyDescent="0.25">
      <c r="B10303" s="23">
        <f>'Raw data (base scenario)'!A10295</f>
        <v>10289</v>
      </c>
      <c r="C10303" s="23" t="str">
        <f>'Raw data (base scenario)'!B10295</f>
        <v>D</v>
      </c>
      <c r="D10303" s="23" t="str">
        <f>'Raw data (base scenario)'!C10295</f>
        <v>D</v>
      </c>
      <c r="E10303" t="b">
        <f t="shared" si="968"/>
        <v>1</v>
      </c>
      <c r="F10303" t="b">
        <f t="shared" si="969"/>
        <v>1</v>
      </c>
      <c r="G10303" t="b">
        <f t="shared" si="970"/>
        <v>1</v>
      </c>
      <c r="K10303" s="28">
        <v>10289</v>
      </c>
      <c r="L10303" s="28" t="s">
        <v>2</v>
      </c>
      <c r="M10303" s="28" t="s">
        <v>2</v>
      </c>
      <c r="N10303" t="b">
        <f t="shared" si="971"/>
        <v>1</v>
      </c>
      <c r="O10303" t="b">
        <f t="shared" si="972"/>
        <v>1</v>
      </c>
      <c r="P10303" t="b">
        <f t="shared" si="973"/>
        <v>1</v>
      </c>
    </row>
    <row r="10304" spans="2:16" x14ac:dyDescent="0.25">
      <c r="B10304" s="23">
        <f>'Raw data (base scenario)'!A10296</f>
        <v>10290</v>
      </c>
      <c r="C10304" s="23" t="str">
        <f>'Raw data (base scenario)'!B10296</f>
        <v>H</v>
      </c>
      <c r="D10304" s="23" t="str">
        <f>'Raw data (base scenario)'!C10296</f>
        <v>H</v>
      </c>
      <c r="E10304" t="b">
        <f t="shared" si="968"/>
        <v>1</v>
      </c>
      <c r="F10304" t="b">
        <f t="shared" si="969"/>
        <v>1</v>
      </c>
      <c r="G10304" t="str">
        <f t="shared" si="970"/>
        <v>N/A</v>
      </c>
      <c r="K10304" s="28">
        <v>10290</v>
      </c>
      <c r="L10304" s="28" t="s">
        <v>18</v>
      </c>
      <c r="M10304" s="28" t="s">
        <v>3</v>
      </c>
      <c r="N10304" t="b">
        <f t="shared" si="971"/>
        <v>1</v>
      </c>
      <c r="O10304" t="b">
        <f t="shared" si="972"/>
        <v>1</v>
      </c>
      <c r="P10304" t="str">
        <f t="shared" si="973"/>
        <v>N/A</v>
      </c>
    </row>
    <row r="10305" spans="2:16" x14ac:dyDescent="0.25">
      <c r="B10305" s="23">
        <f>'Raw data (base scenario)'!A10297</f>
        <v>10291</v>
      </c>
      <c r="C10305" s="23" t="str">
        <f>'Raw data (base scenario)'!B10297</f>
        <v>D</v>
      </c>
      <c r="D10305" s="23" t="str">
        <f>'Raw data (base scenario)'!C10297</f>
        <v>D</v>
      </c>
      <c r="E10305" t="b">
        <f t="shared" si="968"/>
        <v>1</v>
      </c>
      <c r="F10305" t="b">
        <f t="shared" si="969"/>
        <v>1</v>
      </c>
      <c r="G10305" t="b">
        <f t="shared" si="970"/>
        <v>1</v>
      </c>
      <c r="K10305" s="28">
        <v>10291</v>
      </c>
      <c r="L10305" s="28" t="s">
        <v>3</v>
      </c>
      <c r="M10305" s="28" t="s">
        <v>1</v>
      </c>
      <c r="N10305" t="b">
        <f t="shared" si="971"/>
        <v>1</v>
      </c>
      <c r="O10305" t="b">
        <f t="shared" si="972"/>
        <v>1</v>
      </c>
      <c r="P10305" t="str">
        <f t="shared" si="973"/>
        <v>N/A</v>
      </c>
    </row>
    <row r="10306" spans="2:16" x14ac:dyDescent="0.25">
      <c r="B10306" s="23">
        <f>'Raw data (base scenario)'!A10298</f>
        <v>10292</v>
      </c>
      <c r="C10306" s="23" t="str">
        <f>'Raw data (base scenario)'!B10298</f>
        <v>I</v>
      </c>
      <c r="D10306" s="23" t="str">
        <f>'Raw data (base scenario)'!C10298</f>
        <v>S</v>
      </c>
      <c r="E10306" t="b">
        <f t="shared" si="968"/>
        <v>1</v>
      </c>
      <c r="F10306" t="b">
        <f t="shared" si="969"/>
        <v>1</v>
      </c>
      <c r="G10306" t="str">
        <f t="shared" si="970"/>
        <v>N/A</v>
      </c>
      <c r="K10306" s="28">
        <v>10292</v>
      </c>
      <c r="L10306" s="28" t="s">
        <v>3</v>
      </c>
      <c r="M10306" s="28" t="s">
        <v>18</v>
      </c>
      <c r="N10306" t="b">
        <f t="shared" si="971"/>
        <v>1</v>
      </c>
      <c r="O10306" t="b">
        <f t="shared" si="972"/>
        <v>1</v>
      </c>
      <c r="P10306" t="str">
        <f t="shared" si="973"/>
        <v>N/A</v>
      </c>
    </row>
    <row r="10307" spans="2:16" x14ac:dyDescent="0.25">
      <c r="B10307" s="23">
        <f>'Raw data (base scenario)'!A10299</f>
        <v>10293</v>
      </c>
      <c r="C10307" s="23" t="str">
        <f>'Raw data (base scenario)'!B10299</f>
        <v>S</v>
      </c>
      <c r="D10307" s="23" t="str">
        <f>'Raw data (base scenario)'!C10299</f>
        <v>H</v>
      </c>
      <c r="E10307" t="b">
        <f t="shared" si="968"/>
        <v>1</v>
      </c>
      <c r="F10307" t="b">
        <f t="shared" si="969"/>
        <v>1</v>
      </c>
      <c r="G10307" t="str">
        <f t="shared" si="970"/>
        <v>N/A</v>
      </c>
      <c r="K10307" s="28">
        <v>10293</v>
      </c>
      <c r="L10307" s="28" t="s">
        <v>18</v>
      </c>
      <c r="M10307" s="28" t="s">
        <v>1</v>
      </c>
      <c r="N10307" t="b">
        <f t="shared" si="971"/>
        <v>1</v>
      </c>
      <c r="O10307" t="b">
        <f t="shared" si="972"/>
        <v>1</v>
      </c>
      <c r="P10307" t="str">
        <f t="shared" si="973"/>
        <v>N/A</v>
      </c>
    </row>
    <row r="10308" spans="2:16" x14ac:dyDescent="0.25">
      <c r="B10308" s="23">
        <f>'Raw data (base scenario)'!A10300</f>
        <v>10294</v>
      </c>
      <c r="C10308" s="23" t="str">
        <f>'Raw data (base scenario)'!B10300</f>
        <v>S</v>
      </c>
      <c r="D10308" s="23" t="str">
        <f>'Raw data (base scenario)'!C10300</f>
        <v>I</v>
      </c>
      <c r="E10308" t="b">
        <f t="shared" si="968"/>
        <v>1</v>
      </c>
      <c r="F10308" t="b">
        <f t="shared" si="969"/>
        <v>1</v>
      </c>
      <c r="G10308" t="str">
        <f t="shared" si="970"/>
        <v>N/A</v>
      </c>
      <c r="K10308" s="28">
        <v>10294</v>
      </c>
      <c r="L10308" s="28" t="s">
        <v>1</v>
      </c>
      <c r="M10308" s="28" t="s">
        <v>1</v>
      </c>
      <c r="N10308" t="b">
        <f t="shared" si="971"/>
        <v>1</v>
      </c>
      <c r="O10308" t="b">
        <f t="shared" si="972"/>
        <v>1</v>
      </c>
      <c r="P10308" t="str">
        <f t="shared" si="973"/>
        <v>N/A</v>
      </c>
    </row>
    <row r="10309" spans="2:16" x14ac:dyDescent="0.25">
      <c r="B10309" s="23">
        <f>'Raw data (base scenario)'!A10301</f>
        <v>10295</v>
      </c>
      <c r="C10309" s="23" t="str">
        <f>'Raw data (base scenario)'!B10301</f>
        <v>I</v>
      </c>
      <c r="D10309" s="23" t="str">
        <f>'Raw data (base scenario)'!C10301</f>
        <v>H</v>
      </c>
      <c r="E10309" t="b">
        <f t="shared" si="968"/>
        <v>1</v>
      </c>
      <c r="F10309" t="b">
        <f t="shared" si="969"/>
        <v>1</v>
      </c>
      <c r="G10309" t="str">
        <f t="shared" si="970"/>
        <v>N/A</v>
      </c>
      <c r="K10309" s="28">
        <v>10295</v>
      </c>
      <c r="L10309" s="28" t="s">
        <v>3</v>
      </c>
      <c r="M10309" s="28" t="s">
        <v>1</v>
      </c>
      <c r="N10309" t="b">
        <f t="shared" si="971"/>
        <v>1</v>
      </c>
      <c r="O10309" t="b">
        <f t="shared" si="972"/>
        <v>1</v>
      </c>
      <c r="P10309" t="str">
        <f t="shared" si="973"/>
        <v>N/A</v>
      </c>
    </row>
    <row r="10310" spans="2:16" x14ac:dyDescent="0.25">
      <c r="B10310" s="23">
        <f>'Raw data (base scenario)'!A10302</f>
        <v>10296</v>
      </c>
      <c r="C10310" s="23" t="str">
        <f>'Raw data (base scenario)'!B10302</f>
        <v>H</v>
      </c>
      <c r="D10310" s="23" t="str">
        <f>'Raw data (base scenario)'!C10302</f>
        <v>H</v>
      </c>
      <c r="E10310" t="b">
        <f t="shared" si="968"/>
        <v>1</v>
      </c>
      <c r="F10310" t="b">
        <f t="shared" si="969"/>
        <v>1</v>
      </c>
      <c r="G10310" t="str">
        <f t="shared" si="970"/>
        <v>N/A</v>
      </c>
      <c r="K10310" s="28">
        <v>10296</v>
      </c>
      <c r="L10310" s="28" t="s">
        <v>1</v>
      </c>
      <c r="M10310" s="28" t="s">
        <v>3</v>
      </c>
      <c r="N10310" t="b">
        <f t="shared" si="971"/>
        <v>1</v>
      </c>
      <c r="O10310" t="b">
        <f t="shared" si="972"/>
        <v>1</v>
      </c>
      <c r="P10310" t="str">
        <f t="shared" si="973"/>
        <v>N/A</v>
      </c>
    </row>
    <row r="10311" spans="2:16" x14ac:dyDescent="0.25">
      <c r="B10311" s="23">
        <f>'Raw data (base scenario)'!A10303</f>
        <v>10297</v>
      </c>
      <c r="C10311" s="23" t="str">
        <f>'Raw data (base scenario)'!B10303</f>
        <v>S</v>
      </c>
      <c r="D10311" s="23" t="str">
        <f>'Raw data (base scenario)'!C10303</f>
        <v>H</v>
      </c>
      <c r="E10311" t="b">
        <f t="shared" si="968"/>
        <v>1</v>
      </c>
      <c r="F10311" t="b">
        <f t="shared" si="969"/>
        <v>1</v>
      </c>
      <c r="G10311" t="str">
        <f t="shared" si="970"/>
        <v>N/A</v>
      </c>
      <c r="K10311" s="28">
        <v>10297</v>
      </c>
      <c r="L10311" s="28" t="s">
        <v>2</v>
      </c>
      <c r="M10311" s="28" t="s">
        <v>2</v>
      </c>
      <c r="N10311" t="b">
        <f t="shared" si="971"/>
        <v>1</v>
      </c>
      <c r="O10311" t="b">
        <f t="shared" si="972"/>
        <v>1</v>
      </c>
      <c r="P10311" t="b">
        <f t="shared" si="973"/>
        <v>1</v>
      </c>
    </row>
    <row r="10312" spans="2:16" x14ac:dyDescent="0.25">
      <c r="B10312" s="23">
        <f>'Raw data (base scenario)'!A10304</f>
        <v>10298</v>
      </c>
      <c r="C10312" s="23" t="str">
        <f>'Raw data (base scenario)'!B10304</f>
        <v>H</v>
      </c>
      <c r="D10312" s="23" t="str">
        <f>'Raw data (base scenario)'!C10304</f>
        <v>S</v>
      </c>
      <c r="E10312" t="b">
        <f t="shared" si="968"/>
        <v>1</v>
      </c>
      <c r="F10312" t="b">
        <f t="shared" si="969"/>
        <v>1</v>
      </c>
      <c r="G10312" t="str">
        <f t="shared" si="970"/>
        <v>N/A</v>
      </c>
      <c r="K10312" s="28">
        <v>10298</v>
      </c>
      <c r="L10312" s="28" t="s">
        <v>2</v>
      </c>
      <c r="M10312" s="28" t="s">
        <v>2</v>
      </c>
      <c r="N10312" t="b">
        <f t="shared" si="971"/>
        <v>1</v>
      </c>
      <c r="O10312" t="b">
        <f t="shared" si="972"/>
        <v>1</v>
      </c>
      <c r="P10312" t="b">
        <f t="shared" si="973"/>
        <v>1</v>
      </c>
    </row>
    <row r="10313" spans="2:16" x14ac:dyDescent="0.25">
      <c r="B10313" s="23">
        <f>'Raw data (base scenario)'!A10305</f>
        <v>10299</v>
      </c>
      <c r="C10313" s="23" t="str">
        <f>'Raw data (base scenario)'!B10305</f>
        <v>D</v>
      </c>
      <c r="D10313" s="23" t="str">
        <f>'Raw data (base scenario)'!C10305</f>
        <v>D</v>
      </c>
      <c r="E10313" t="b">
        <f t="shared" si="968"/>
        <v>1</v>
      </c>
      <c r="F10313" t="b">
        <f t="shared" si="969"/>
        <v>1</v>
      </c>
      <c r="G10313" t="b">
        <f t="shared" si="970"/>
        <v>1</v>
      </c>
      <c r="K10313" s="28">
        <v>10299</v>
      </c>
      <c r="L10313" s="28" t="s">
        <v>2</v>
      </c>
      <c r="M10313" s="28" t="s">
        <v>2</v>
      </c>
      <c r="N10313" t="b">
        <f t="shared" si="971"/>
        <v>1</v>
      </c>
      <c r="O10313" t="b">
        <f t="shared" si="972"/>
        <v>1</v>
      </c>
      <c r="P10313" t="b">
        <f t="shared" si="973"/>
        <v>1</v>
      </c>
    </row>
    <row r="10314" spans="2:16" x14ac:dyDescent="0.25">
      <c r="B10314" s="23">
        <f>'Raw data (base scenario)'!A10306</f>
        <v>10300</v>
      </c>
      <c r="C10314" s="23" t="str">
        <f>'Raw data (base scenario)'!B10306</f>
        <v>D</v>
      </c>
      <c r="D10314" s="23" t="str">
        <f>'Raw data (base scenario)'!C10306</f>
        <v>D</v>
      </c>
      <c r="E10314" t="b">
        <f t="shared" si="968"/>
        <v>1</v>
      </c>
      <c r="F10314" t="b">
        <f t="shared" si="969"/>
        <v>1</v>
      </c>
      <c r="G10314" t="b">
        <f t="shared" si="970"/>
        <v>1</v>
      </c>
      <c r="K10314" s="28">
        <v>10300</v>
      </c>
      <c r="L10314" s="28" t="s">
        <v>1</v>
      </c>
      <c r="M10314" s="28" t="s">
        <v>1</v>
      </c>
      <c r="N10314" t="b">
        <f t="shared" si="971"/>
        <v>1</v>
      </c>
      <c r="O10314" t="b">
        <f t="shared" si="972"/>
        <v>1</v>
      </c>
      <c r="P10314" t="str">
        <f t="shared" si="973"/>
        <v>N/A</v>
      </c>
    </row>
    <row r="10315" spans="2:16" x14ac:dyDescent="0.25">
      <c r="B10315" s="23">
        <f>'Raw data (base scenario)'!A10307</f>
        <v>10301</v>
      </c>
      <c r="C10315" s="23" t="str">
        <f>'Raw data (base scenario)'!B10307</f>
        <v>D</v>
      </c>
      <c r="D10315" s="23" t="str">
        <f>'Raw data (base scenario)'!C10307</f>
        <v>D</v>
      </c>
      <c r="E10315" t="b">
        <f t="shared" si="968"/>
        <v>1</v>
      </c>
      <c r="F10315" t="b">
        <f t="shared" si="969"/>
        <v>1</v>
      </c>
      <c r="G10315" t="b">
        <f t="shared" si="970"/>
        <v>1</v>
      </c>
      <c r="K10315" s="28">
        <v>10301</v>
      </c>
      <c r="L10315" s="28" t="s">
        <v>1</v>
      </c>
      <c r="M10315" s="28" t="s">
        <v>1</v>
      </c>
      <c r="N10315" t="b">
        <f t="shared" si="971"/>
        <v>1</v>
      </c>
      <c r="O10315" t="b">
        <f t="shared" si="972"/>
        <v>1</v>
      </c>
      <c r="P10315" t="str">
        <f t="shared" si="973"/>
        <v>N/A</v>
      </c>
    </row>
    <row r="10316" spans="2:16" x14ac:dyDescent="0.25">
      <c r="B10316" s="23">
        <f>'Raw data (base scenario)'!A10308</f>
        <v>10302</v>
      </c>
      <c r="C10316" s="23" t="str">
        <f>'Raw data (base scenario)'!B10308</f>
        <v>H</v>
      </c>
      <c r="D10316" s="23" t="str">
        <f>'Raw data (base scenario)'!C10308</f>
        <v>H</v>
      </c>
      <c r="E10316" t="b">
        <f t="shared" si="968"/>
        <v>1</v>
      </c>
      <c r="F10316" t="b">
        <f t="shared" si="969"/>
        <v>1</v>
      </c>
      <c r="G10316" t="str">
        <f t="shared" si="970"/>
        <v>N/A</v>
      </c>
      <c r="K10316" s="28">
        <v>10302</v>
      </c>
      <c r="L10316" s="28" t="s">
        <v>18</v>
      </c>
      <c r="M10316" s="28" t="s">
        <v>18</v>
      </c>
      <c r="N10316" t="b">
        <f t="shared" si="971"/>
        <v>1</v>
      </c>
      <c r="O10316" t="b">
        <f t="shared" si="972"/>
        <v>1</v>
      </c>
      <c r="P10316" t="str">
        <f t="shared" si="973"/>
        <v>N/A</v>
      </c>
    </row>
    <row r="10317" spans="2:16" x14ac:dyDescent="0.25">
      <c r="B10317" s="23">
        <f>'Raw data (base scenario)'!A10309</f>
        <v>10303</v>
      </c>
      <c r="C10317" s="23" t="str">
        <f>'Raw data (base scenario)'!B10309</f>
        <v>H</v>
      </c>
      <c r="D10317" s="23" t="str">
        <f>'Raw data (base scenario)'!C10309</f>
        <v>H</v>
      </c>
      <c r="E10317" t="b">
        <f t="shared" si="968"/>
        <v>1</v>
      </c>
      <c r="F10317" t="b">
        <f t="shared" si="969"/>
        <v>1</v>
      </c>
      <c r="G10317" t="str">
        <f t="shared" si="970"/>
        <v>N/A</v>
      </c>
      <c r="K10317" s="28">
        <v>10303</v>
      </c>
      <c r="L10317" s="28" t="s">
        <v>1</v>
      </c>
      <c r="M10317" s="28" t="s">
        <v>1</v>
      </c>
      <c r="N10317" t="b">
        <f t="shared" si="971"/>
        <v>1</v>
      </c>
      <c r="O10317" t="b">
        <f t="shared" si="972"/>
        <v>1</v>
      </c>
      <c r="P10317" t="str">
        <f t="shared" si="973"/>
        <v>N/A</v>
      </c>
    </row>
    <row r="10318" spans="2:16" x14ac:dyDescent="0.25">
      <c r="B10318" s="23">
        <f>'Raw data (base scenario)'!A10310</f>
        <v>10304</v>
      </c>
      <c r="C10318" s="23" t="str">
        <f>'Raw data (base scenario)'!B10310</f>
        <v>I</v>
      </c>
      <c r="D10318" s="23" t="str">
        <f>'Raw data (base scenario)'!C10310</f>
        <v>I</v>
      </c>
      <c r="E10318" t="b">
        <f t="shared" si="968"/>
        <v>1</v>
      </c>
      <c r="F10318" t="b">
        <f t="shared" si="969"/>
        <v>1</v>
      </c>
      <c r="G10318" t="str">
        <f t="shared" si="970"/>
        <v>N/A</v>
      </c>
      <c r="K10318" s="28">
        <v>10304</v>
      </c>
      <c r="L10318" s="28" t="s">
        <v>1</v>
      </c>
      <c r="M10318" s="28" t="s">
        <v>1</v>
      </c>
      <c r="N10318" t="b">
        <f t="shared" si="971"/>
        <v>1</v>
      </c>
      <c r="O10318" t="b">
        <f t="shared" si="972"/>
        <v>1</v>
      </c>
      <c r="P10318" t="str">
        <f t="shared" si="973"/>
        <v>N/A</v>
      </c>
    </row>
    <row r="10319" spans="2:16" x14ac:dyDescent="0.25">
      <c r="B10319" s="23">
        <f>'Raw data (base scenario)'!A10311</f>
        <v>10305</v>
      </c>
      <c r="C10319" s="23" t="str">
        <f>'Raw data (base scenario)'!B10311</f>
        <v>H</v>
      </c>
      <c r="D10319" s="23" t="str">
        <f>'Raw data (base scenario)'!C10311</f>
        <v>H</v>
      </c>
      <c r="E10319" t="b">
        <f t="shared" ref="E10319:E10382" si="974">OR(C10319=$A$4,C10319=$A$5,C10319=$A$6,C10319=$A$7)</f>
        <v>1</v>
      </c>
      <c r="F10319" t="b">
        <f t="shared" ref="F10319:F10382" si="975">OR(D10319=$A$4,D10319=$A$5,D10319=$A$6,D10319=$A$7)</f>
        <v>1</v>
      </c>
      <c r="G10319" t="str">
        <f t="shared" si="970"/>
        <v>N/A</v>
      </c>
      <c r="K10319" s="28">
        <v>10305</v>
      </c>
      <c r="L10319" s="28" t="s">
        <v>1</v>
      </c>
      <c r="M10319" s="28" t="s">
        <v>1</v>
      </c>
      <c r="N10319" t="b">
        <f t="shared" si="971"/>
        <v>1</v>
      </c>
      <c r="O10319" t="b">
        <f t="shared" si="972"/>
        <v>1</v>
      </c>
      <c r="P10319" t="str">
        <f t="shared" si="973"/>
        <v>N/A</v>
      </c>
    </row>
    <row r="10320" spans="2:16" x14ac:dyDescent="0.25">
      <c r="B10320" s="23">
        <f>'Raw data (base scenario)'!A10312</f>
        <v>10306</v>
      </c>
      <c r="C10320" s="23" t="str">
        <f>'Raw data (base scenario)'!B10312</f>
        <v>H</v>
      </c>
      <c r="D10320" s="23" t="str">
        <f>'Raw data (base scenario)'!C10312</f>
        <v>H</v>
      </c>
      <c r="E10320" t="b">
        <f t="shared" si="974"/>
        <v>1</v>
      </c>
      <c r="F10320" t="b">
        <f t="shared" si="975"/>
        <v>1</v>
      </c>
      <c r="G10320" t="str">
        <f t="shared" ref="G10320:G10383" si="976">IF(C10320="D",D10320="D","N/A")</f>
        <v>N/A</v>
      </c>
      <c r="K10320" s="28">
        <v>10306</v>
      </c>
      <c r="L10320" s="28" t="s">
        <v>2</v>
      </c>
      <c r="M10320" s="28" t="s">
        <v>2</v>
      </c>
      <c r="N10320" t="b">
        <f t="shared" si="971"/>
        <v>1</v>
      </c>
      <c r="O10320" t="b">
        <f t="shared" si="972"/>
        <v>1</v>
      </c>
      <c r="P10320" t="b">
        <f t="shared" si="973"/>
        <v>1</v>
      </c>
    </row>
    <row r="10321" spans="2:16" x14ac:dyDescent="0.25">
      <c r="B10321" s="23">
        <f>'Raw data (base scenario)'!A10313</f>
        <v>10307</v>
      </c>
      <c r="C10321" s="23" t="str">
        <f>'Raw data (base scenario)'!B10313</f>
        <v>H</v>
      </c>
      <c r="D10321" s="23" t="str">
        <f>'Raw data (base scenario)'!C10313</f>
        <v>H</v>
      </c>
      <c r="E10321" t="b">
        <f t="shared" si="974"/>
        <v>1</v>
      </c>
      <c r="F10321" t="b">
        <f t="shared" si="975"/>
        <v>1</v>
      </c>
      <c r="G10321" t="str">
        <f t="shared" si="976"/>
        <v>N/A</v>
      </c>
      <c r="K10321" s="28">
        <v>10307</v>
      </c>
      <c r="L10321" s="28" t="s">
        <v>1</v>
      </c>
      <c r="M10321" s="28" t="s">
        <v>1</v>
      </c>
      <c r="N10321" t="b">
        <f t="shared" si="971"/>
        <v>1</v>
      </c>
      <c r="O10321" t="b">
        <f t="shared" si="972"/>
        <v>1</v>
      </c>
      <c r="P10321" t="str">
        <f t="shared" si="973"/>
        <v>N/A</v>
      </c>
    </row>
    <row r="10322" spans="2:16" x14ac:dyDescent="0.25">
      <c r="B10322" s="23">
        <f>'Raw data (base scenario)'!A10314</f>
        <v>10308</v>
      </c>
      <c r="C10322" s="23" t="str">
        <f>'Raw data (base scenario)'!B10314</f>
        <v>D</v>
      </c>
      <c r="D10322" s="23" t="str">
        <f>'Raw data (base scenario)'!C10314</f>
        <v>D</v>
      </c>
      <c r="E10322" t="b">
        <f t="shared" si="974"/>
        <v>1</v>
      </c>
      <c r="F10322" t="b">
        <f t="shared" si="975"/>
        <v>1</v>
      </c>
      <c r="G10322" t="b">
        <f t="shared" si="976"/>
        <v>1</v>
      </c>
      <c r="K10322" s="28">
        <v>10308</v>
      </c>
      <c r="L10322" s="28" t="s">
        <v>18</v>
      </c>
      <c r="M10322" s="28" t="s">
        <v>3</v>
      </c>
      <c r="N10322" t="b">
        <f t="shared" si="971"/>
        <v>1</v>
      </c>
      <c r="O10322" t="b">
        <f t="shared" si="972"/>
        <v>1</v>
      </c>
      <c r="P10322" t="str">
        <f t="shared" si="973"/>
        <v>N/A</v>
      </c>
    </row>
    <row r="10323" spans="2:16" x14ac:dyDescent="0.25">
      <c r="B10323" s="23">
        <f>'Raw data (base scenario)'!A10315</f>
        <v>10309</v>
      </c>
      <c r="C10323" s="23" t="str">
        <f>'Raw data (base scenario)'!B10315</f>
        <v>H</v>
      </c>
      <c r="D10323" s="23" t="str">
        <f>'Raw data (base scenario)'!C10315</f>
        <v>H</v>
      </c>
      <c r="E10323" t="b">
        <f t="shared" si="974"/>
        <v>1</v>
      </c>
      <c r="F10323" t="b">
        <f t="shared" si="975"/>
        <v>1</v>
      </c>
      <c r="G10323" t="str">
        <f t="shared" si="976"/>
        <v>N/A</v>
      </c>
      <c r="K10323" s="28">
        <v>10309</v>
      </c>
      <c r="L10323" s="28" t="s">
        <v>18</v>
      </c>
      <c r="M10323" s="28" t="s">
        <v>2</v>
      </c>
      <c r="N10323" t="b">
        <f t="shared" si="971"/>
        <v>1</v>
      </c>
      <c r="O10323" t="b">
        <f t="shared" si="972"/>
        <v>1</v>
      </c>
      <c r="P10323" t="str">
        <f t="shared" si="973"/>
        <v>N/A</v>
      </c>
    </row>
    <row r="10324" spans="2:16" x14ac:dyDescent="0.25">
      <c r="B10324" s="23">
        <f>'Raw data (base scenario)'!A10316</f>
        <v>10310</v>
      </c>
      <c r="C10324" s="23" t="str">
        <f>'Raw data (base scenario)'!B10316</f>
        <v>I</v>
      </c>
      <c r="D10324" s="23" t="str">
        <f>'Raw data (base scenario)'!C10316</f>
        <v>S</v>
      </c>
      <c r="E10324" t="b">
        <f t="shared" si="974"/>
        <v>1</v>
      </c>
      <c r="F10324" t="b">
        <f t="shared" si="975"/>
        <v>1</v>
      </c>
      <c r="G10324" t="str">
        <f t="shared" si="976"/>
        <v>N/A</v>
      </c>
      <c r="K10324" s="28">
        <v>10310</v>
      </c>
      <c r="L10324" s="28" t="s">
        <v>2</v>
      </c>
      <c r="M10324" s="28" t="s">
        <v>2</v>
      </c>
      <c r="N10324" t="b">
        <f t="shared" si="971"/>
        <v>1</v>
      </c>
      <c r="O10324" t="b">
        <f t="shared" si="972"/>
        <v>1</v>
      </c>
      <c r="P10324" t="b">
        <f t="shared" si="973"/>
        <v>1</v>
      </c>
    </row>
    <row r="10325" spans="2:16" x14ac:dyDescent="0.25">
      <c r="B10325" s="23">
        <f>'Raw data (base scenario)'!A10317</f>
        <v>10311</v>
      </c>
      <c r="C10325" s="23" t="str">
        <f>'Raw data (base scenario)'!B10317</f>
        <v>I</v>
      </c>
      <c r="D10325" s="23" t="str">
        <f>'Raw data (base scenario)'!C10317</f>
        <v>D</v>
      </c>
      <c r="E10325" t="b">
        <f t="shared" si="974"/>
        <v>1</v>
      </c>
      <c r="F10325" t="b">
        <f t="shared" si="975"/>
        <v>1</v>
      </c>
      <c r="G10325" t="str">
        <f t="shared" si="976"/>
        <v>N/A</v>
      </c>
      <c r="K10325" s="28">
        <v>10311</v>
      </c>
      <c r="L10325" s="28" t="s">
        <v>1</v>
      </c>
      <c r="M10325" s="28" t="s">
        <v>1</v>
      </c>
      <c r="N10325" t="b">
        <f t="shared" si="971"/>
        <v>1</v>
      </c>
      <c r="O10325" t="b">
        <f t="shared" si="972"/>
        <v>1</v>
      </c>
      <c r="P10325" t="str">
        <f t="shared" si="973"/>
        <v>N/A</v>
      </c>
    </row>
    <row r="10326" spans="2:16" x14ac:dyDescent="0.25">
      <c r="B10326" s="23">
        <f>'Raw data (base scenario)'!A10318</f>
        <v>10312</v>
      </c>
      <c r="C10326" s="23" t="str">
        <f>'Raw data (base scenario)'!B10318</f>
        <v>D</v>
      </c>
      <c r="D10326" s="23" t="str">
        <f>'Raw data (base scenario)'!C10318</f>
        <v>D</v>
      </c>
      <c r="E10326" t="b">
        <f t="shared" si="974"/>
        <v>1</v>
      </c>
      <c r="F10326" t="b">
        <f t="shared" si="975"/>
        <v>1</v>
      </c>
      <c r="G10326" t="b">
        <f t="shared" si="976"/>
        <v>1</v>
      </c>
      <c r="K10326" s="28">
        <v>10312</v>
      </c>
      <c r="L10326" s="28" t="s">
        <v>1</v>
      </c>
      <c r="M10326" s="28" t="s">
        <v>3</v>
      </c>
      <c r="N10326" t="b">
        <f t="shared" si="971"/>
        <v>1</v>
      </c>
      <c r="O10326" t="b">
        <f t="shared" si="972"/>
        <v>1</v>
      </c>
      <c r="P10326" t="str">
        <f t="shared" si="973"/>
        <v>N/A</v>
      </c>
    </row>
    <row r="10327" spans="2:16" x14ac:dyDescent="0.25">
      <c r="B10327" s="23">
        <f>'Raw data (base scenario)'!A10319</f>
        <v>10313</v>
      </c>
      <c r="C10327" s="23" t="str">
        <f>'Raw data (base scenario)'!B10319</f>
        <v>H</v>
      </c>
      <c r="D10327" s="23" t="str">
        <f>'Raw data (base scenario)'!C10319</f>
        <v>H</v>
      </c>
      <c r="E10327" t="b">
        <f t="shared" si="974"/>
        <v>1</v>
      </c>
      <c r="F10327" t="b">
        <f t="shared" si="975"/>
        <v>1</v>
      </c>
      <c r="G10327" t="str">
        <f t="shared" si="976"/>
        <v>N/A</v>
      </c>
      <c r="K10327" s="28">
        <v>10313</v>
      </c>
      <c r="L10327" s="28" t="s">
        <v>3</v>
      </c>
      <c r="M10327" s="28" t="s">
        <v>1</v>
      </c>
      <c r="N10327" t="b">
        <f t="shared" si="971"/>
        <v>1</v>
      </c>
      <c r="O10327" t="b">
        <f t="shared" si="972"/>
        <v>1</v>
      </c>
      <c r="P10327" t="str">
        <f t="shared" si="973"/>
        <v>N/A</v>
      </c>
    </row>
    <row r="10328" spans="2:16" x14ac:dyDescent="0.25">
      <c r="B10328" s="23">
        <f>'Raw data (base scenario)'!A10320</f>
        <v>10314</v>
      </c>
      <c r="C10328" s="23" t="str">
        <f>'Raw data (base scenario)'!B10320</f>
        <v>H</v>
      </c>
      <c r="D10328" s="23" t="str">
        <f>'Raw data (base scenario)'!C10320</f>
        <v>S</v>
      </c>
      <c r="E10328" t="b">
        <f t="shared" si="974"/>
        <v>1</v>
      </c>
      <c r="F10328" t="b">
        <f t="shared" si="975"/>
        <v>1</v>
      </c>
      <c r="G10328" t="str">
        <f t="shared" si="976"/>
        <v>N/A</v>
      </c>
      <c r="K10328" s="28">
        <v>10314</v>
      </c>
      <c r="L10328" s="28" t="s">
        <v>1</v>
      </c>
      <c r="M10328" s="28" t="s">
        <v>1</v>
      </c>
      <c r="N10328" t="b">
        <f t="shared" si="971"/>
        <v>1</v>
      </c>
      <c r="O10328" t="b">
        <f t="shared" si="972"/>
        <v>1</v>
      </c>
      <c r="P10328" t="str">
        <f t="shared" si="973"/>
        <v>N/A</v>
      </c>
    </row>
    <row r="10329" spans="2:16" x14ac:dyDescent="0.25">
      <c r="B10329" s="23">
        <f>'Raw data (base scenario)'!A10321</f>
        <v>10315</v>
      </c>
      <c r="C10329" s="23" t="str">
        <f>'Raw data (base scenario)'!B10321</f>
        <v>S</v>
      </c>
      <c r="D10329" s="23" t="str">
        <f>'Raw data (base scenario)'!C10321</f>
        <v>H</v>
      </c>
      <c r="E10329" t="b">
        <f t="shared" si="974"/>
        <v>1</v>
      </c>
      <c r="F10329" t="b">
        <f t="shared" si="975"/>
        <v>1</v>
      </c>
      <c r="G10329" t="str">
        <f t="shared" si="976"/>
        <v>N/A</v>
      </c>
      <c r="K10329" s="28">
        <v>10315</v>
      </c>
      <c r="L10329" s="28" t="s">
        <v>18</v>
      </c>
      <c r="M10329" s="28" t="s">
        <v>1</v>
      </c>
      <c r="N10329" t="b">
        <f t="shared" si="971"/>
        <v>1</v>
      </c>
      <c r="O10329" t="b">
        <f t="shared" si="972"/>
        <v>1</v>
      </c>
      <c r="P10329" t="str">
        <f t="shared" si="973"/>
        <v>N/A</v>
      </c>
    </row>
    <row r="10330" spans="2:16" x14ac:dyDescent="0.25">
      <c r="B10330" s="23">
        <f>'Raw data (base scenario)'!A10322</f>
        <v>10316</v>
      </c>
      <c r="C10330" s="23" t="str">
        <f>'Raw data (base scenario)'!B10322</f>
        <v>H</v>
      </c>
      <c r="D10330" s="23" t="str">
        <f>'Raw data (base scenario)'!C10322</f>
        <v>H</v>
      </c>
      <c r="E10330" t="b">
        <f t="shared" si="974"/>
        <v>1</v>
      </c>
      <c r="F10330" t="b">
        <f t="shared" si="975"/>
        <v>1</v>
      </c>
      <c r="G10330" t="str">
        <f t="shared" si="976"/>
        <v>N/A</v>
      </c>
      <c r="K10330" s="28">
        <v>10316</v>
      </c>
      <c r="L10330" s="28" t="s">
        <v>3</v>
      </c>
      <c r="M10330" s="28" t="s">
        <v>1</v>
      </c>
      <c r="N10330" t="b">
        <f t="shared" ref="N10330:N10393" si="977">OR(L10330=$A$4,L10330=$A$5,L10330=$A$6,L10330=$A$7)</f>
        <v>1</v>
      </c>
      <c r="O10330" t="b">
        <f t="shared" ref="O10330:O10393" si="978">OR(M10330=$A$4,M10330=$A$5,M10330=$A$6,M10330=$A$7)</f>
        <v>1</v>
      </c>
      <c r="P10330" t="str">
        <f t="shared" ref="P10330:P10393" si="979">IF(L10330="D",M10330="D","N/A")</f>
        <v>N/A</v>
      </c>
    </row>
    <row r="10331" spans="2:16" x14ac:dyDescent="0.25">
      <c r="B10331" s="23">
        <f>'Raw data (base scenario)'!A10323</f>
        <v>10317</v>
      </c>
      <c r="C10331" s="23" t="str">
        <f>'Raw data (base scenario)'!B10323</f>
        <v>I</v>
      </c>
      <c r="D10331" s="23" t="str">
        <f>'Raw data (base scenario)'!C10323</f>
        <v>H</v>
      </c>
      <c r="E10331" t="b">
        <f t="shared" si="974"/>
        <v>1</v>
      </c>
      <c r="F10331" t="b">
        <f t="shared" si="975"/>
        <v>1</v>
      </c>
      <c r="G10331" t="str">
        <f t="shared" si="976"/>
        <v>N/A</v>
      </c>
      <c r="K10331" s="28">
        <v>10317</v>
      </c>
      <c r="L10331" s="28" t="s">
        <v>3</v>
      </c>
      <c r="M10331" s="28" t="s">
        <v>2</v>
      </c>
      <c r="N10331" t="b">
        <f t="shared" si="977"/>
        <v>1</v>
      </c>
      <c r="O10331" t="b">
        <f t="shared" si="978"/>
        <v>1</v>
      </c>
      <c r="P10331" t="str">
        <f t="shared" si="979"/>
        <v>N/A</v>
      </c>
    </row>
    <row r="10332" spans="2:16" x14ac:dyDescent="0.25">
      <c r="B10332" s="23">
        <f>'Raw data (base scenario)'!A10324</f>
        <v>10318</v>
      </c>
      <c r="C10332" s="23" t="str">
        <f>'Raw data (base scenario)'!B10324</f>
        <v>S</v>
      </c>
      <c r="D10332" s="23" t="str">
        <f>'Raw data (base scenario)'!C10324</f>
        <v>H</v>
      </c>
      <c r="E10332" t="b">
        <f t="shared" si="974"/>
        <v>1</v>
      </c>
      <c r="F10332" t="b">
        <f t="shared" si="975"/>
        <v>1</v>
      </c>
      <c r="G10332" t="str">
        <f t="shared" si="976"/>
        <v>N/A</v>
      </c>
      <c r="K10332" s="28">
        <v>10318</v>
      </c>
      <c r="L10332" s="28" t="s">
        <v>1</v>
      </c>
      <c r="M10332" s="28" t="s">
        <v>1</v>
      </c>
      <c r="N10332" t="b">
        <f t="shared" si="977"/>
        <v>1</v>
      </c>
      <c r="O10332" t="b">
        <f t="shared" si="978"/>
        <v>1</v>
      </c>
      <c r="P10332" t="str">
        <f t="shared" si="979"/>
        <v>N/A</v>
      </c>
    </row>
    <row r="10333" spans="2:16" x14ac:dyDescent="0.25">
      <c r="B10333" s="23">
        <f>'Raw data (base scenario)'!A10325</f>
        <v>10319</v>
      </c>
      <c r="C10333" s="23" t="str">
        <f>'Raw data (base scenario)'!B10325</f>
        <v>S</v>
      </c>
      <c r="D10333" s="23" t="str">
        <f>'Raw data (base scenario)'!C10325</f>
        <v>D</v>
      </c>
      <c r="E10333" t="b">
        <f t="shared" si="974"/>
        <v>1</v>
      </c>
      <c r="F10333" t="b">
        <f t="shared" si="975"/>
        <v>1</v>
      </c>
      <c r="G10333" t="str">
        <f t="shared" si="976"/>
        <v>N/A</v>
      </c>
      <c r="K10333" s="28">
        <v>10319</v>
      </c>
      <c r="L10333" s="28" t="s">
        <v>2</v>
      </c>
      <c r="M10333" s="28" t="s">
        <v>2</v>
      </c>
      <c r="N10333" t="b">
        <f t="shared" si="977"/>
        <v>1</v>
      </c>
      <c r="O10333" t="b">
        <f t="shared" si="978"/>
        <v>1</v>
      </c>
      <c r="P10333" t="b">
        <f t="shared" si="979"/>
        <v>1</v>
      </c>
    </row>
    <row r="10334" spans="2:16" x14ac:dyDescent="0.25">
      <c r="B10334" s="23">
        <f>'Raw data (base scenario)'!A10326</f>
        <v>10320</v>
      </c>
      <c r="C10334" s="23" t="str">
        <f>'Raw data (base scenario)'!B10326</f>
        <v>H</v>
      </c>
      <c r="D10334" s="23" t="str">
        <f>'Raw data (base scenario)'!C10326</f>
        <v>H</v>
      </c>
      <c r="E10334" t="b">
        <f t="shared" si="974"/>
        <v>1</v>
      </c>
      <c r="F10334" t="b">
        <f t="shared" si="975"/>
        <v>1</v>
      </c>
      <c r="G10334" t="str">
        <f t="shared" si="976"/>
        <v>N/A</v>
      </c>
      <c r="K10334" s="28">
        <v>10320</v>
      </c>
      <c r="L10334" s="28" t="s">
        <v>1</v>
      </c>
      <c r="M10334" s="28" t="s">
        <v>1</v>
      </c>
      <c r="N10334" t="b">
        <f t="shared" si="977"/>
        <v>1</v>
      </c>
      <c r="O10334" t="b">
        <f t="shared" si="978"/>
        <v>1</v>
      </c>
      <c r="P10334" t="str">
        <f t="shared" si="979"/>
        <v>N/A</v>
      </c>
    </row>
    <row r="10335" spans="2:16" x14ac:dyDescent="0.25">
      <c r="B10335" s="23">
        <f>'Raw data (base scenario)'!A10327</f>
        <v>10321</v>
      </c>
      <c r="C10335" s="23" t="str">
        <f>'Raw data (base scenario)'!B10327</f>
        <v>D</v>
      </c>
      <c r="D10335" s="23" t="str">
        <f>'Raw data (base scenario)'!C10327</f>
        <v>D</v>
      </c>
      <c r="E10335" t="b">
        <f t="shared" si="974"/>
        <v>1</v>
      </c>
      <c r="F10335" t="b">
        <f t="shared" si="975"/>
        <v>1</v>
      </c>
      <c r="G10335" t="b">
        <f t="shared" si="976"/>
        <v>1</v>
      </c>
      <c r="K10335" s="28">
        <v>10321</v>
      </c>
      <c r="L10335" s="28" t="s">
        <v>1</v>
      </c>
      <c r="M10335" s="28" t="s">
        <v>1</v>
      </c>
      <c r="N10335" t="b">
        <f t="shared" si="977"/>
        <v>1</v>
      </c>
      <c r="O10335" t="b">
        <f t="shared" si="978"/>
        <v>1</v>
      </c>
      <c r="P10335" t="str">
        <f t="shared" si="979"/>
        <v>N/A</v>
      </c>
    </row>
    <row r="10336" spans="2:16" x14ac:dyDescent="0.25">
      <c r="B10336" s="23">
        <f>'Raw data (base scenario)'!A10328</f>
        <v>10322</v>
      </c>
      <c r="C10336" s="23" t="str">
        <f>'Raw data (base scenario)'!B10328</f>
        <v>H</v>
      </c>
      <c r="D10336" s="23" t="str">
        <f>'Raw data (base scenario)'!C10328</f>
        <v>H</v>
      </c>
      <c r="E10336" t="b">
        <f t="shared" si="974"/>
        <v>1</v>
      </c>
      <c r="F10336" t="b">
        <f t="shared" si="975"/>
        <v>1</v>
      </c>
      <c r="G10336" t="str">
        <f t="shared" si="976"/>
        <v>N/A</v>
      </c>
      <c r="K10336" s="28">
        <v>10322</v>
      </c>
      <c r="L10336" s="28" t="s">
        <v>1</v>
      </c>
      <c r="M10336" s="28" t="s">
        <v>1</v>
      </c>
      <c r="N10336" t="b">
        <f t="shared" si="977"/>
        <v>1</v>
      </c>
      <c r="O10336" t="b">
        <f t="shared" si="978"/>
        <v>1</v>
      </c>
      <c r="P10336" t="str">
        <f t="shared" si="979"/>
        <v>N/A</v>
      </c>
    </row>
    <row r="10337" spans="2:16" x14ac:dyDescent="0.25">
      <c r="B10337" s="23">
        <f>'Raw data (base scenario)'!A10329</f>
        <v>10323</v>
      </c>
      <c r="C10337" s="23" t="str">
        <f>'Raw data (base scenario)'!B10329</f>
        <v>H</v>
      </c>
      <c r="D10337" s="23" t="str">
        <f>'Raw data (base scenario)'!C10329</f>
        <v>H</v>
      </c>
      <c r="E10337" t="b">
        <f t="shared" si="974"/>
        <v>1</v>
      </c>
      <c r="F10337" t="b">
        <f t="shared" si="975"/>
        <v>1</v>
      </c>
      <c r="G10337" t="str">
        <f t="shared" si="976"/>
        <v>N/A</v>
      </c>
      <c r="K10337" s="28">
        <v>10323</v>
      </c>
      <c r="L10337" s="28" t="s">
        <v>18</v>
      </c>
      <c r="M10337" s="28" t="s">
        <v>18</v>
      </c>
      <c r="N10337" t="b">
        <f t="shared" si="977"/>
        <v>1</v>
      </c>
      <c r="O10337" t="b">
        <f t="shared" si="978"/>
        <v>1</v>
      </c>
      <c r="P10337" t="str">
        <f t="shared" si="979"/>
        <v>N/A</v>
      </c>
    </row>
    <row r="10338" spans="2:16" x14ac:dyDescent="0.25">
      <c r="B10338" s="23">
        <f>'Raw data (base scenario)'!A10330</f>
        <v>10324</v>
      </c>
      <c r="C10338" s="23" t="str">
        <f>'Raw data (base scenario)'!B10330</f>
        <v>H</v>
      </c>
      <c r="D10338" s="23" t="str">
        <f>'Raw data (base scenario)'!C10330</f>
        <v>H</v>
      </c>
      <c r="E10338" t="b">
        <f t="shared" si="974"/>
        <v>1</v>
      </c>
      <c r="F10338" t="b">
        <f t="shared" si="975"/>
        <v>1</v>
      </c>
      <c r="G10338" t="str">
        <f t="shared" si="976"/>
        <v>N/A</v>
      </c>
      <c r="K10338" s="28">
        <v>10324</v>
      </c>
      <c r="L10338" s="28" t="s">
        <v>3</v>
      </c>
      <c r="M10338" s="28" t="s">
        <v>1</v>
      </c>
      <c r="N10338" t="b">
        <f t="shared" si="977"/>
        <v>1</v>
      </c>
      <c r="O10338" t="b">
        <f t="shared" si="978"/>
        <v>1</v>
      </c>
      <c r="P10338" t="str">
        <f t="shared" si="979"/>
        <v>N/A</v>
      </c>
    </row>
    <row r="10339" spans="2:16" x14ac:dyDescent="0.25">
      <c r="B10339" s="23">
        <f>'Raw data (base scenario)'!A10331</f>
        <v>10325</v>
      </c>
      <c r="C10339" s="23" t="str">
        <f>'Raw data (base scenario)'!B10331</f>
        <v>I</v>
      </c>
      <c r="D10339" s="23" t="str">
        <f>'Raw data (base scenario)'!C10331</f>
        <v>I</v>
      </c>
      <c r="E10339" t="b">
        <f t="shared" si="974"/>
        <v>1</v>
      </c>
      <c r="F10339" t="b">
        <f t="shared" si="975"/>
        <v>1</v>
      </c>
      <c r="G10339" t="str">
        <f t="shared" si="976"/>
        <v>N/A</v>
      </c>
      <c r="K10339" s="28">
        <v>10325</v>
      </c>
      <c r="L10339" s="28" t="s">
        <v>1</v>
      </c>
      <c r="M10339" s="28" t="s">
        <v>1</v>
      </c>
      <c r="N10339" t="b">
        <f t="shared" si="977"/>
        <v>1</v>
      </c>
      <c r="O10339" t="b">
        <f t="shared" si="978"/>
        <v>1</v>
      </c>
      <c r="P10339" t="str">
        <f t="shared" si="979"/>
        <v>N/A</v>
      </c>
    </row>
    <row r="10340" spans="2:16" x14ac:dyDescent="0.25">
      <c r="B10340" s="23">
        <f>'Raw data (base scenario)'!A10332</f>
        <v>10326</v>
      </c>
      <c r="C10340" s="23" t="str">
        <f>'Raw data (base scenario)'!B10332</f>
        <v>S</v>
      </c>
      <c r="D10340" s="23" t="str">
        <f>'Raw data (base scenario)'!C10332</f>
        <v>H</v>
      </c>
      <c r="E10340" t="b">
        <f t="shared" si="974"/>
        <v>1</v>
      </c>
      <c r="F10340" t="b">
        <f t="shared" si="975"/>
        <v>1</v>
      </c>
      <c r="G10340" t="str">
        <f t="shared" si="976"/>
        <v>N/A</v>
      </c>
      <c r="K10340" s="28">
        <v>10326</v>
      </c>
      <c r="L10340" s="28" t="s">
        <v>3</v>
      </c>
      <c r="M10340" s="28" t="s">
        <v>1</v>
      </c>
      <c r="N10340" t="b">
        <f t="shared" si="977"/>
        <v>1</v>
      </c>
      <c r="O10340" t="b">
        <f t="shared" si="978"/>
        <v>1</v>
      </c>
      <c r="P10340" t="str">
        <f t="shared" si="979"/>
        <v>N/A</v>
      </c>
    </row>
    <row r="10341" spans="2:16" x14ac:dyDescent="0.25">
      <c r="B10341" s="23">
        <f>'Raw data (base scenario)'!A10333</f>
        <v>10327</v>
      </c>
      <c r="C10341" s="23" t="str">
        <f>'Raw data (base scenario)'!B10333</f>
        <v>H</v>
      </c>
      <c r="D10341" s="23" t="str">
        <f>'Raw data (base scenario)'!C10333</f>
        <v>H</v>
      </c>
      <c r="E10341" t="b">
        <f t="shared" si="974"/>
        <v>1</v>
      </c>
      <c r="F10341" t="b">
        <f t="shared" si="975"/>
        <v>1</v>
      </c>
      <c r="G10341" t="str">
        <f t="shared" si="976"/>
        <v>N/A</v>
      </c>
      <c r="K10341" s="28">
        <v>10327</v>
      </c>
      <c r="L10341" s="28" t="s">
        <v>18</v>
      </c>
      <c r="M10341" s="28" t="s">
        <v>3</v>
      </c>
      <c r="N10341" t="b">
        <f t="shared" si="977"/>
        <v>1</v>
      </c>
      <c r="O10341" t="b">
        <f t="shared" si="978"/>
        <v>1</v>
      </c>
      <c r="P10341" t="str">
        <f t="shared" si="979"/>
        <v>N/A</v>
      </c>
    </row>
    <row r="10342" spans="2:16" x14ac:dyDescent="0.25">
      <c r="B10342" s="23">
        <f>'Raw data (base scenario)'!A10334</f>
        <v>10328</v>
      </c>
      <c r="C10342" s="23" t="str">
        <f>'Raw data (base scenario)'!B10334</f>
        <v>S</v>
      </c>
      <c r="D10342" s="23" t="str">
        <f>'Raw data (base scenario)'!C10334</f>
        <v>H</v>
      </c>
      <c r="E10342" t="b">
        <f t="shared" si="974"/>
        <v>1</v>
      </c>
      <c r="F10342" t="b">
        <f t="shared" si="975"/>
        <v>1</v>
      </c>
      <c r="G10342" t="str">
        <f t="shared" si="976"/>
        <v>N/A</v>
      </c>
      <c r="K10342" s="28">
        <v>10328</v>
      </c>
      <c r="L10342" s="28" t="s">
        <v>2</v>
      </c>
      <c r="M10342" s="28" t="s">
        <v>2</v>
      </c>
      <c r="N10342" t="b">
        <f t="shared" si="977"/>
        <v>1</v>
      </c>
      <c r="O10342" t="b">
        <f t="shared" si="978"/>
        <v>1</v>
      </c>
      <c r="P10342" t="b">
        <f t="shared" si="979"/>
        <v>1</v>
      </c>
    </row>
    <row r="10343" spans="2:16" x14ac:dyDescent="0.25">
      <c r="B10343" s="23">
        <f>'Raw data (base scenario)'!A10335</f>
        <v>10329</v>
      </c>
      <c r="C10343" s="23" t="str">
        <f>'Raw data (base scenario)'!B10335</f>
        <v>I</v>
      </c>
      <c r="D10343" s="23" t="str">
        <f>'Raw data (base scenario)'!C10335</f>
        <v>S</v>
      </c>
      <c r="E10343" t="b">
        <f t="shared" si="974"/>
        <v>1</v>
      </c>
      <c r="F10343" t="b">
        <f t="shared" si="975"/>
        <v>1</v>
      </c>
      <c r="G10343" t="str">
        <f t="shared" si="976"/>
        <v>N/A</v>
      </c>
      <c r="K10343" s="28">
        <v>10329</v>
      </c>
      <c r="L10343" s="28" t="s">
        <v>3</v>
      </c>
      <c r="M10343" s="28" t="s">
        <v>1</v>
      </c>
      <c r="N10343" t="b">
        <f t="shared" si="977"/>
        <v>1</v>
      </c>
      <c r="O10343" t="b">
        <f t="shared" si="978"/>
        <v>1</v>
      </c>
      <c r="P10343" t="str">
        <f t="shared" si="979"/>
        <v>N/A</v>
      </c>
    </row>
    <row r="10344" spans="2:16" x14ac:dyDescent="0.25">
      <c r="B10344" s="23">
        <f>'Raw data (base scenario)'!A10336</f>
        <v>10330</v>
      </c>
      <c r="C10344" s="23" t="str">
        <f>'Raw data (base scenario)'!B10336</f>
        <v>D</v>
      </c>
      <c r="D10344" s="23" t="str">
        <f>'Raw data (base scenario)'!C10336</f>
        <v>D</v>
      </c>
      <c r="E10344" t="b">
        <f t="shared" si="974"/>
        <v>1</v>
      </c>
      <c r="F10344" t="b">
        <f t="shared" si="975"/>
        <v>1</v>
      </c>
      <c r="G10344" t="b">
        <f t="shared" si="976"/>
        <v>1</v>
      </c>
      <c r="K10344" s="28">
        <v>10330</v>
      </c>
      <c r="L10344" s="28" t="s">
        <v>1</v>
      </c>
      <c r="M10344" s="28" t="s">
        <v>1</v>
      </c>
      <c r="N10344" t="b">
        <f t="shared" si="977"/>
        <v>1</v>
      </c>
      <c r="O10344" t="b">
        <f t="shared" si="978"/>
        <v>1</v>
      </c>
      <c r="P10344" t="str">
        <f t="shared" si="979"/>
        <v>N/A</v>
      </c>
    </row>
    <row r="10345" spans="2:16" x14ac:dyDescent="0.25">
      <c r="B10345" s="23">
        <f>'Raw data (base scenario)'!A10337</f>
        <v>10331</v>
      </c>
      <c r="C10345" s="23" t="str">
        <f>'Raw data (base scenario)'!B10337</f>
        <v>S</v>
      </c>
      <c r="D10345" s="23" t="str">
        <f>'Raw data (base scenario)'!C10337</f>
        <v>H</v>
      </c>
      <c r="E10345" t="b">
        <f t="shared" si="974"/>
        <v>1</v>
      </c>
      <c r="F10345" t="b">
        <f t="shared" si="975"/>
        <v>1</v>
      </c>
      <c r="G10345" t="str">
        <f t="shared" si="976"/>
        <v>N/A</v>
      </c>
      <c r="K10345" s="28">
        <v>10331</v>
      </c>
      <c r="L10345" s="28" t="s">
        <v>1</v>
      </c>
      <c r="M10345" s="28" t="s">
        <v>1</v>
      </c>
      <c r="N10345" t="b">
        <f t="shared" si="977"/>
        <v>1</v>
      </c>
      <c r="O10345" t="b">
        <f t="shared" si="978"/>
        <v>1</v>
      </c>
      <c r="P10345" t="str">
        <f t="shared" si="979"/>
        <v>N/A</v>
      </c>
    </row>
    <row r="10346" spans="2:16" x14ac:dyDescent="0.25">
      <c r="B10346" s="23">
        <f>'Raw data (base scenario)'!A10338</f>
        <v>10332</v>
      </c>
      <c r="C10346" s="23" t="str">
        <f>'Raw data (base scenario)'!B10338</f>
        <v>H</v>
      </c>
      <c r="D10346" s="23" t="str">
        <f>'Raw data (base scenario)'!C10338</f>
        <v>H</v>
      </c>
      <c r="E10346" t="b">
        <f t="shared" si="974"/>
        <v>1</v>
      </c>
      <c r="F10346" t="b">
        <f t="shared" si="975"/>
        <v>1</v>
      </c>
      <c r="G10346" t="str">
        <f t="shared" si="976"/>
        <v>N/A</v>
      </c>
      <c r="K10346" s="28">
        <v>10332</v>
      </c>
      <c r="L10346" s="28" t="s">
        <v>18</v>
      </c>
      <c r="M10346" s="28" t="s">
        <v>2</v>
      </c>
      <c r="N10346" t="b">
        <f t="shared" si="977"/>
        <v>1</v>
      </c>
      <c r="O10346" t="b">
        <f t="shared" si="978"/>
        <v>1</v>
      </c>
      <c r="P10346" t="str">
        <f t="shared" si="979"/>
        <v>N/A</v>
      </c>
    </row>
    <row r="10347" spans="2:16" x14ac:dyDescent="0.25">
      <c r="B10347" s="23">
        <f>'Raw data (base scenario)'!A10339</f>
        <v>10333</v>
      </c>
      <c r="C10347" s="23" t="str">
        <f>'Raw data (base scenario)'!B10339</f>
        <v>H</v>
      </c>
      <c r="D10347" s="23" t="str">
        <f>'Raw data (base scenario)'!C10339</f>
        <v>H</v>
      </c>
      <c r="E10347" t="b">
        <f t="shared" si="974"/>
        <v>1</v>
      </c>
      <c r="F10347" t="b">
        <f t="shared" si="975"/>
        <v>1</v>
      </c>
      <c r="G10347" t="str">
        <f t="shared" si="976"/>
        <v>N/A</v>
      </c>
      <c r="K10347" s="28">
        <v>10333</v>
      </c>
      <c r="L10347" s="28" t="s">
        <v>2</v>
      </c>
      <c r="M10347" s="28" t="s">
        <v>2</v>
      </c>
      <c r="N10347" t="b">
        <f t="shared" si="977"/>
        <v>1</v>
      </c>
      <c r="O10347" t="b">
        <f t="shared" si="978"/>
        <v>1</v>
      </c>
      <c r="P10347" t="b">
        <f t="shared" si="979"/>
        <v>1</v>
      </c>
    </row>
    <row r="10348" spans="2:16" x14ac:dyDescent="0.25">
      <c r="B10348" s="23">
        <f>'Raw data (base scenario)'!A10340</f>
        <v>10334</v>
      </c>
      <c r="C10348" s="23" t="str">
        <f>'Raw data (base scenario)'!B10340</f>
        <v>I</v>
      </c>
      <c r="D10348" s="23" t="str">
        <f>'Raw data (base scenario)'!C10340</f>
        <v>D</v>
      </c>
      <c r="E10348" t="b">
        <f t="shared" si="974"/>
        <v>1</v>
      </c>
      <c r="F10348" t="b">
        <f t="shared" si="975"/>
        <v>1</v>
      </c>
      <c r="G10348" t="str">
        <f t="shared" si="976"/>
        <v>N/A</v>
      </c>
      <c r="K10348" s="28">
        <v>10334</v>
      </c>
      <c r="L10348" s="28" t="s">
        <v>3</v>
      </c>
      <c r="M10348" s="28" t="s">
        <v>1</v>
      </c>
      <c r="N10348" t="b">
        <f t="shared" si="977"/>
        <v>1</v>
      </c>
      <c r="O10348" t="b">
        <f t="shared" si="978"/>
        <v>1</v>
      </c>
      <c r="P10348" t="str">
        <f t="shared" si="979"/>
        <v>N/A</v>
      </c>
    </row>
    <row r="10349" spans="2:16" x14ac:dyDescent="0.25">
      <c r="B10349" s="23">
        <f>'Raw data (base scenario)'!A10341</f>
        <v>10335</v>
      </c>
      <c r="C10349" s="23" t="str">
        <f>'Raw data (base scenario)'!B10341</f>
        <v>D</v>
      </c>
      <c r="D10349" s="23" t="str">
        <f>'Raw data (base scenario)'!C10341</f>
        <v>D</v>
      </c>
      <c r="E10349" t="b">
        <f t="shared" si="974"/>
        <v>1</v>
      </c>
      <c r="F10349" t="b">
        <f t="shared" si="975"/>
        <v>1</v>
      </c>
      <c r="G10349" t="b">
        <f t="shared" si="976"/>
        <v>1</v>
      </c>
      <c r="K10349" s="28">
        <v>10335</v>
      </c>
      <c r="L10349" s="28" t="s">
        <v>18</v>
      </c>
      <c r="M10349" s="28" t="s">
        <v>3</v>
      </c>
      <c r="N10349" t="b">
        <f t="shared" si="977"/>
        <v>1</v>
      </c>
      <c r="O10349" t="b">
        <f t="shared" si="978"/>
        <v>1</v>
      </c>
      <c r="P10349" t="str">
        <f t="shared" si="979"/>
        <v>N/A</v>
      </c>
    </row>
    <row r="10350" spans="2:16" x14ac:dyDescent="0.25">
      <c r="B10350" s="23">
        <f>'Raw data (base scenario)'!A10342</f>
        <v>10336</v>
      </c>
      <c r="C10350" s="23" t="str">
        <f>'Raw data (base scenario)'!B10342</f>
        <v>S</v>
      </c>
      <c r="D10350" s="23" t="str">
        <f>'Raw data (base scenario)'!C10342</f>
        <v>H</v>
      </c>
      <c r="E10350" t="b">
        <f t="shared" si="974"/>
        <v>1</v>
      </c>
      <c r="F10350" t="b">
        <f t="shared" si="975"/>
        <v>1</v>
      </c>
      <c r="G10350" t="str">
        <f t="shared" si="976"/>
        <v>N/A</v>
      </c>
      <c r="K10350" s="28">
        <v>10336</v>
      </c>
      <c r="L10350" s="28" t="s">
        <v>1</v>
      </c>
      <c r="M10350" s="28" t="s">
        <v>2</v>
      </c>
      <c r="N10350" t="b">
        <f t="shared" si="977"/>
        <v>1</v>
      </c>
      <c r="O10350" t="b">
        <f t="shared" si="978"/>
        <v>1</v>
      </c>
      <c r="P10350" t="str">
        <f t="shared" si="979"/>
        <v>N/A</v>
      </c>
    </row>
    <row r="10351" spans="2:16" x14ac:dyDescent="0.25">
      <c r="B10351" s="23">
        <f>'Raw data (base scenario)'!A10343</f>
        <v>10337</v>
      </c>
      <c r="C10351" s="23" t="str">
        <f>'Raw data (base scenario)'!B10343</f>
        <v>I</v>
      </c>
      <c r="D10351" s="23" t="str">
        <f>'Raw data (base scenario)'!C10343</f>
        <v>S</v>
      </c>
      <c r="E10351" t="b">
        <f t="shared" si="974"/>
        <v>1</v>
      </c>
      <c r="F10351" t="b">
        <f t="shared" si="975"/>
        <v>1</v>
      </c>
      <c r="G10351" t="str">
        <f t="shared" si="976"/>
        <v>N/A</v>
      </c>
      <c r="K10351" s="28">
        <v>10337</v>
      </c>
      <c r="L10351" s="28" t="s">
        <v>18</v>
      </c>
      <c r="M10351" s="28" t="s">
        <v>3</v>
      </c>
      <c r="N10351" t="b">
        <f t="shared" si="977"/>
        <v>1</v>
      </c>
      <c r="O10351" t="b">
        <f t="shared" si="978"/>
        <v>1</v>
      </c>
      <c r="P10351" t="str">
        <f t="shared" si="979"/>
        <v>N/A</v>
      </c>
    </row>
    <row r="10352" spans="2:16" x14ac:dyDescent="0.25">
      <c r="B10352" s="23">
        <f>'Raw data (base scenario)'!A10344</f>
        <v>10338</v>
      </c>
      <c r="C10352" s="23" t="str">
        <f>'Raw data (base scenario)'!B10344</f>
        <v>H</v>
      </c>
      <c r="D10352" s="23" t="str">
        <f>'Raw data (base scenario)'!C10344</f>
        <v>D</v>
      </c>
      <c r="E10352" t="b">
        <f t="shared" si="974"/>
        <v>1</v>
      </c>
      <c r="F10352" t="b">
        <f t="shared" si="975"/>
        <v>1</v>
      </c>
      <c r="G10352" t="str">
        <f t="shared" si="976"/>
        <v>N/A</v>
      </c>
      <c r="K10352" s="28">
        <v>10338</v>
      </c>
      <c r="L10352" s="28" t="s">
        <v>2</v>
      </c>
      <c r="M10352" s="28" t="s">
        <v>2</v>
      </c>
      <c r="N10352" t="b">
        <f t="shared" si="977"/>
        <v>1</v>
      </c>
      <c r="O10352" t="b">
        <f t="shared" si="978"/>
        <v>1</v>
      </c>
      <c r="P10352" t="b">
        <f t="shared" si="979"/>
        <v>1</v>
      </c>
    </row>
    <row r="10353" spans="2:16" x14ac:dyDescent="0.25">
      <c r="B10353" s="23">
        <f>'Raw data (base scenario)'!A10345</f>
        <v>10339</v>
      </c>
      <c r="C10353" s="23" t="str">
        <f>'Raw data (base scenario)'!B10345</f>
        <v>I</v>
      </c>
      <c r="D10353" s="23" t="str">
        <f>'Raw data (base scenario)'!C10345</f>
        <v>S</v>
      </c>
      <c r="E10353" t="b">
        <f t="shared" si="974"/>
        <v>1</v>
      </c>
      <c r="F10353" t="b">
        <f t="shared" si="975"/>
        <v>1</v>
      </c>
      <c r="G10353" t="str">
        <f t="shared" si="976"/>
        <v>N/A</v>
      </c>
      <c r="K10353" s="28">
        <v>10339</v>
      </c>
      <c r="L10353" s="28" t="s">
        <v>18</v>
      </c>
      <c r="M10353" s="28" t="s">
        <v>3</v>
      </c>
      <c r="N10353" t="b">
        <f t="shared" si="977"/>
        <v>1</v>
      </c>
      <c r="O10353" t="b">
        <f t="shared" si="978"/>
        <v>1</v>
      </c>
      <c r="P10353" t="str">
        <f t="shared" si="979"/>
        <v>N/A</v>
      </c>
    </row>
    <row r="10354" spans="2:16" x14ac:dyDescent="0.25">
      <c r="B10354" s="23">
        <f>'Raw data (base scenario)'!A10346</f>
        <v>10340</v>
      </c>
      <c r="C10354" s="23" t="str">
        <f>'Raw data (base scenario)'!B10346</f>
        <v>D</v>
      </c>
      <c r="D10354" s="23" t="str">
        <f>'Raw data (base scenario)'!C10346</f>
        <v>D</v>
      </c>
      <c r="E10354" t="b">
        <f t="shared" si="974"/>
        <v>1</v>
      </c>
      <c r="F10354" t="b">
        <f t="shared" si="975"/>
        <v>1</v>
      </c>
      <c r="G10354" t="b">
        <f t="shared" si="976"/>
        <v>1</v>
      </c>
      <c r="K10354" s="28">
        <v>10340</v>
      </c>
      <c r="L10354" s="28" t="s">
        <v>1</v>
      </c>
      <c r="M10354" s="28" t="s">
        <v>2</v>
      </c>
      <c r="N10354" t="b">
        <f t="shared" si="977"/>
        <v>1</v>
      </c>
      <c r="O10354" t="b">
        <f t="shared" si="978"/>
        <v>1</v>
      </c>
      <c r="P10354" t="str">
        <f t="shared" si="979"/>
        <v>N/A</v>
      </c>
    </row>
    <row r="10355" spans="2:16" x14ac:dyDescent="0.25">
      <c r="B10355" s="23">
        <f>'Raw data (base scenario)'!A10347</f>
        <v>10341</v>
      </c>
      <c r="C10355" s="23" t="str">
        <f>'Raw data (base scenario)'!B10347</f>
        <v>I</v>
      </c>
      <c r="D10355" s="23" t="str">
        <f>'Raw data (base scenario)'!C10347</f>
        <v>S</v>
      </c>
      <c r="E10355" t="b">
        <f t="shared" si="974"/>
        <v>1</v>
      </c>
      <c r="F10355" t="b">
        <f t="shared" si="975"/>
        <v>1</v>
      </c>
      <c r="G10355" t="str">
        <f t="shared" si="976"/>
        <v>N/A</v>
      </c>
      <c r="K10355" s="28">
        <v>10341</v>
      </c>
      <c r="L10355" s="28" t="s">
        <v>2</v>
      </c>
      <c r="M10355" s="28" t="s">
        <v>2</v>
      </c>
      <c r="N10355" t="b">
        <f t="shared" si="977"/>
        <v>1</v>
      </c>
      <c r="O10355" t="b">
        <f t="shared" si="978"/>
        <v>1</v>
      </c>
      <c r="P10355" t="b">
        <f t="shared" si="979"/>
        <v>1</v>
      </c>
    </row>
    <row r="10356" spans="2:16" x14ac:dyDescent="0.25">
      <c r="B10356" s="23">
        <f>'Raw data (base scenario)'!A10348</f>
        <v>10342</v>
      </c>
      <c r="C10356" s="23" t="str">
        <f>'Raw data (base scenario)'!B10348</f>
        <v>H</v>
      </c>
      <c r="D10356" s="23" t="str">
        <f>'Raw data (base scenario)'!C10348</f>
        <v>D</v>
      </c>
      <c r="E10356" t="b">
        <f t="shared" si="974"/>
        <v>1</v>
      </c>
      <c r="F10356" t="b">
        <f t="shared" si="975"/>
        <v>1</v>
      </c>
      <c r="G10356" t="str">
        <f t="shared" si="976"/>
        <v>N/A</v>
      </c>
      <c r="K10356" s="28">
        <v>10342</v>
      </c>
      <c r="L10356" s="28" t="s">
        <v>1</v>
      </c>
      <c r="M10356" s="28" t="s">
        <v>3</v>
      </c>
      <c r="N10356" t="b">
        <f t="shared" si="977"/>
        <v>1</v>
      </c>
      <c r="O10356" t="b">
        <f t="shared" si="978"/>
        <v>1</v>
      </c>
      <c r="P10356" t="str">
        <f t="shared" si="979"/>
        <v>N/A</v>
      </c>
    </row>
    <row r="10357" spans="2:16" x14ac:dyDescent="0.25">
      <c r="B10357" s="23">
        <f>'Raw data (base scenario)'!A10349</f>
        <v>10343</v>
      </c>
      <c r="C10357" s="23" t="str">
        <f>'Raw data (base scenario)'!B10349</f>
        <v>D</v>
      </c>
      <c r="D10357" s="23" t="str">
        <f>'Raw data (base scenario)'!C10349</f>
        <v>D</v>
      </c>
      <c r="E10357" t="b">
        <f t="shared" si="974"/>
        <v>1</v>
      </c>
      <c r="F10357" t="b">
        <f t="shared" si="975"/>
        <v>1</v>
      </c>
      <c r="G10357" t="b">
        <f t="shared" si="976"/>
        <v>1</v>
      </c>
      <c r="K10357" s="28">
        <v>10343</v>
      </c>
      <c r="L10357" s="28" t="s">
        <v>3</v>
      </c>
      <c r="M10357" s="28" t="s">
        <v>1</v>
      </c>
      <c r="N10357" t="b">
        <f t="shared" si="977"/>
        <v>1</v>
      </c>
      <c r="O10357" t="b">
        <f t="shared" si="978"/>
        <v>1</v>
      </c>
      <c r="P10357" t="str">
        <f t="shared" si="979"/>
        <v>N/A</v>
      </c>
    </row>
    <row r="10358" spans="2:16" x14ac:dyDescent="0.25">
      <c r="B10358" s="23">
        <f>'Raw data (base scenario)'!A10350</f>
        <v>10344</v>
      </c>
      <c r="C10358" s="23" t="str">
        <f>'Raw data (base scenario)'!B10350</f>
        <v>H</v>
      </c>
      <c r="D10358" s="23" t="str">
        <f>'Raw data (base scenario)'!C10350</f>
        <v>S</v>
      </c>
      <c r="E10358" t="b">
        <f t="shared" si="974"/>
        <v>1</v>
      </c>
      <c r="F10358" t="b">
        <f t="shared" si="975"/>
        <v>1</v>
      </c>
      <c r="G10358" t="str">
        <f t="shared" si="976"/>
        <v>N/A</v>
      </c>
      <c r="K10358" s="28">
        <v>10344</v>
      </c>
      <c r="L10358" s="28" t="s">
        <v>1</v>
      </c>
      <c r="M10358" s="28" t="s">
        <v>1</v>
      </c>
      <c r="N10358" t="b">
        <f t="shared" si="977"/>
        <v>1</v>
      </c>
      <c r="O10358" t="b">
        <f t="shared" si="978"/>
        <v>1</v>
      </c>
      <c r="P10358" t="str">
        <f t="shared" si="979"/>
        <v>N/A</v>
      </c>
    </row>
    <row r="10359" spans="2:16" x14ac:dyDescent="0.25">
      <c r="B10359" s="23">
        <f>'Raw data (base scenario)'!A10351</f>
        <v>10345</v>
      </c>
      <c r="C10359" s="23" t="str">
        <f>'Raw data (base scenario)'!B10351</f>
        <v>S</v>
      </c>
      <c r="D10359" s="23" t="str">
        <f>'Raw data (base scenario)'!C10351</f>
        <v>H</v>
      </c>
      <c r="E10359" t="b">
        <f t="shared" si="974"/>
        <v>1</v>
      </c>
      <c r="F10359" t="b">
        <f t="shared" si="975"/>
        <v>1</v>
      </c>
      <c r="G10359" t="str">
        <f t="shared" si="976"/>
        <v>N/A</v>
      </c>
      <c r="K10359" s="28">
        <v>10345</v>
      </c>
      <c r="L10359" s="28" t="s">
        <v>1</v>
      </c>
      <c r="M10359" s="28" t="s">
        <v>1</v>
      </c>
      <c r="N10359" t="b">
        <f t="shared" si="977"/>
        <v>1</v>
      </c>
      <c r="O10359" t="b">
        <f t="shared" si="978"/>
        <v>1</v>
      </c>
      <c r="P10359" t="str">
        <f t="shared" si="979"/>
        <v>N/A</v>
      </c>
    </row>
    <row r="10360" spans="2:16" x14ac:dyDescent="0.25">
      <c r="B10360" s="23">
        <f>'Raw data (base scenario)'!A10352</f>
        <v>10346</v>
      </c>
      <c r="C10360" s="23" t="str">
        <f>'Raw data (base scenario)'!B10352</f>
        <v>H</v>
      </c>
      <c r="D10360" s="23" t="str">
        <f>'Raw data (base scenario)'!C10352</f>
        <v>H</v>
      </c>
      <c r="E10360" t="b">
        <f t="shared" si="974"/>
        <v>1</v>
      </c>
      <c r="F10360" t="b">
        <f t="shared" si="975"/>
        <v>1</v>
      </c>
      <c r="G10360" t="str">
        <f t="shared" si="976"/>
        <v>N/A</v>
      </c>
      <c r="K10360" s="28">
        <v>10346</v>
      </c>
      <c r="L10360" s="28" t="s">
        <v>3</v>
      </c>
      <c r="M10360" s="28" t="s">
        <v>1</v>
      </c>
      <c r="N10360" t="b">
        <f t="shared" si="977"/>
        <v>1</v>
      </c>
      <c r="O10360" t="b">
        <f t="shared" si="978"/>
        <v>1</v>
      </c>
      <c r="P10360" t="str">
        <f t="shared" si="979"/>
        <v>N/A</v>
      </c>
    </row>
    <row r="10361" spans="2:16" x14ac:dyDescent="0.25">
      <c r="B10361" s="23">
        <f>'Raw data (base scenario)'!A10353</f>
        <v>10347</v>
      </c>
      <c r="C10361" s="23" t="str">
        <f>'Raw data (base scenario)'!B10353</f>
        <v>H</v>
      </c>
      <c r="D10361" s="23" t="str">
        <f>'Raw data (base scenario)'!C10353</f>
        <v>H</v>
      </c>
      <c r="E10361" t="b">
        <f t="shared" si="974"/>
        <v>1</v>
      </c>
      <c r="F10361" t="b">
        <f t="shared" si="975"/>
        <v>1</v>
      </c>
      <c r="G10361" t="str">
        <f t="shared" si="976"/>
        <v>N/A</v>
      </c>
      <c r="K10361" s="28">
        <v>10347</v>
      </c>
      <c r="L10361" s="28" t="s">
        <v>3</v>
      </c>
      <c r="M10361" s="28" t="s">
        <v>1</v>
      </c>
      <c r="N10361" t="b">
        <f t="shared" si="977"/>
        <v>1</v>
      </c>
      <c r="O10361" t="b">
        <f t="shared" si="978"/>
        <v>1</v>
      </c>
      <c r="P10361" t="str">
        <f t="shared" si="979"/>
        <v>N/A</v>
      </c>
    </row>
    <row r="10362" spans="2:16" x14ac:dyDescent="0.25">
      <c r="B10362" s="23">
        <f>'Raw data (base scenario)'!A10354</f>
        <v>10348</v>
      </c>
      <c r="C10362" s="23" t="str">
        <f>'Raw data (base scenario)'!B10354</f>
        <v>S</v>
      </c>
      <c r="D10362" s="23" t="str">
        <f>'Raw data (base scenario)'!C10354</f>
        <v>H</v>
      </c>
      <c r="E10362" t="b">
        <f t="shared" si="974"/>
        <v>1</v>
      </c>
      <c r="F10362" t="b">
        <f t="shared" si="975"/>
        <v>1</v>
      </c>
      <c r="G10362" t="str">
        <f t="shared" si="976"/>
        <v>N/A</v>
      </c>
      <c r="K10362" s="28">
        <v>10348</v>
      </c>
      <c r="L10362" s="28" t="s">
        <v>3</v>
      </c>
      <c r="M10362" s="28" t="s">
        <v>1</v>
      </c>
      <c r="N10362" t="b">
        <f t="shared" si="977"/>
        <v>1</v>
      </c>
      <c r="O10362" t="b">
        <f t="shared" si="978"/>
        <v>1</v>
      </c>
      <c r="P10362" t="str">
        <f t="shared" si="979"/>
        <v>N/A</v>
      </c>
    </row>
    <row r="10363" spans="2:16" x14ac:dyDescent="0.25">
      <c r="B10363" s="23">
        <f>'Raw data (base scenario)'!A10355</f>
        <v>10349</v>
      </c>
      <c r="C10363" s="23" t="str">
        <f>'Raw data (base scenario)'!B10355</f>
        <v>S</v>
      </c>
      <c r="D10363" s="23" t="str">
        <f>'Raw data (base scenario)'!C10355</f>
        <v>H</v>
      </c>
      <c r="E10363" t="b">
        <f t="shared" si="974"/>
        <v>1</v>
      </c>
      <c r="F10363" t="b">
        <f t="shared" si="975"/>
        <v>1</v>
      </c>
      <c r="G10363" t="str">
        <f t="shared" si="976"/>
        <v>N/A</v>
      </c>
      <c r="K10363" s="28">
        <v>10349</v>
      </c>
      <c r="L10363" s="28" t="s">
        <v>3</v>
      </c>
      <c r="M10363" s="28" t="s">
        <v>1</v>
      </c>
      <c r="N10363" t="b">
        <f t="shared" si="977"/>
        <v>1</v>
      </c>
      <c r="O10363" t="b">
        <f t="shared" si="978"/>
        <v>1</v>
      </c>
      <c r="P10363" t="str">
        <f t="shared" si="979"/>
        <v>N/A</v>
      </c>
    </row>
    <row r="10364" spans="2:16" x14ac:dyDescent="0.25">
      <c r="B10364" s="23">
        <f>'Raw data (base scenario)'!A10356</f>
        <v>10350</v>
      </c>
      <c r="C10364" s="23" t="str">
        <f>'Raw data (base scenario)'!B10356</f>
        <v>S</v>
      </c>
      <c r="D10364" s="23" t="str">
        <f>'Raw data (base scenario)'!C10356</f>
        <v>H</v>
      </c>
      <c r="E10364" t="b">
        <f t="shared" si="974"/>
        <v>1</v>
      </c>
      <c r="F10364" t="b">
        <f t="shared" si="975"/>
        <v>1</v>
      </c>
      <c r="G10364" t="str">
        <f t="shared" si="976"/>
        <v>N/A</v>
      </c>
      <c r="K10364" s="28">
        <v>10350</v>
      </c>
      <c r="L10364" s="28" t="s">
        <v>18</v>
      </c>
      <c r="M10364" s="28" t="s">
        <v>1</v>
      </c>
      <c r="N10364" t="b">
        <f t="shared" si="977"/>
        <v>1</v>
      </c>
      <c r="O10364" t="b">
        <f t="shared" si="978"/>
        <v>1</v>
      </c>
      <c r="P10364" t="str">
        <f t="shared" si="979"/>
        <v>N/A</v>
      </c>
    </row>
    <row r="10365" spans="2:16" x14ac:dyDescent="0.25">
      <c r="B10365" s="23">
        <f>'Raw data (base scenario)'!A10357</f>
        <v>10351</v>
      </c>
      <c r="C10365" s="23" t="str">
        <f>'Raw data (base scenario)'!B10357</f>
        <v>S</v>
      </c>
      <c r="D10365" s="23" t="str">
        <f>'Raw data (base scenario)'!C10357</f>
        <v>H</v>
      </c>
      <c r="E10365" t="b">
        <f t="shared" si="974"/>
        <v>1</v>
      </c>
      <c r="F10365" t="b">
        <f t="shared" si="975"/>
        <v>1</v>
      </c>
      <c r="G10365" t="str">
        <f t="shared" si="976"/>
        <v>N/A</v>
      </c>
      <c r="K10365" s="28">
        <v>10351</v>
      </c>
      <c r="L10365" s="28" t="s">
        <v>18</v>
      </c>
      <c r="M10365" s="28" t="s">
        <v>18</v>
      </c>
      <c r="N10365" t="b">
        <f t="shared" si="977"/>
        <v>1</v>
      </c>
      <c r="O10365" t="b">
        <f t="shared" si="978"/>
        <v>1</v>
      </c>
      <c r="P10365" t="str">
        <f t="shared" si="979"/>
        <v>N/A</v>
      </c>
    </row>
    <row r="10366" spans="2:16" x14ac:dyDescent="0.25">
      <c r="B10366" s="23">
        <f>'Raw data (base scenario)'!A10358</f>
        <v>10352</v>
      </c>
      <c r="C10366" s="23" t="str">
        <f>'Raw data (base scenario)'!B10358</f>
        <v>I</v>
      </c>
      <c r="D10366" s="23" t="str">
        <f>'Raw data (base scenario)'!C10358</f>
        <v>H</v>
      </c>
      <c r="E10366" t="b">
        <f t="shared" si="974"/>
        <v>1</v>
      </c>
      <c r="F10366" t="b">
        <f t="shared" si="975"/>
        <v>1</v>
      </c>
      <c r="G10366" t="str">
        <f t="shared" si="976"/>
        <v>N/A</v>
      </c>
      <c r="K10366" s="28">
        <v>10352</v>
      </c>
      <c r="L10366" s="28" t="s">
        <v>2</v>
      </c>
      <c r="M10366" s="28" t="s">
        <v>2</v>
      </c>
      <c r="N10366" t="b">
        <f t="shared" si="977"/>
        <v>1</v>
      </c>
      <c r="O10366" t="b">
        <f t="shared" si="978"/>
        <v>1</v>
      </c>
      <c r="P10366" t="b">
        <f t="shared" si="979"/>
        <v>1</v>
      </c>
    </row>
    <row r="10367" spans="2:16" x14ac:dyDescent="0.25">
      <c r="B10367" s="23">
        <f>'Raw data (base scenario)'!A10359</f>
        <v>10353</v>
      </c>
      <c r="C10367" s="23" t="str">
        <f>'Raw data (base scenario)'!B10359</f>
        <v>I</v>
      </c>
      <c r="D10367" s="23" t="str">
        <f>'Raw data (base scenario)'!C10359</f>
        <v>I</v>
      </c>
      <c r="E10367" t="b">
        <f t="shared" si="974"/>
        <v>1</v>
      </c>
      <c r="F10367" t="b">
        <f t="shared" si="975"/>
        <v>1</v>
      </c>
      <c r="G10367" t="str">
        <f t="shared" si="976"/>
        <v>N/A</v>
      </c>
      <c r="K10367" s="28">
        <v>10353</v>
      </c>
      <c r="L10367" s="28" t="s">
        <v>3</v>
      </c>
      <c r="M10367" s="28" t="s">
        <v>1</v>
      </c>
      <c r="N10367" t="b">
        <f t="shared" si="977"/>
        <v>1</v>
      </c>
      <c r="O10367" t="b">
        <f t="shared" si="978"/>
        <v>1</v>
      </c>
      <c r="P10367" t="str">
        <f t="shared" si="979"/>
        <v>N/A</v>
      </c>
    </row>
    <row r="10368" spans="2:16" x14ac:dyDescent="0.25">
      <c r="B10368" s="23">
        <f>'Raw data (base scenario)'!A10360</f>
        <v>10354</v>
      </c>
      <c r="C10368" s="23" t="str">
        <f>'Raw data (base scenario)'!B10360</f>
        <v>D</v>
      </c>
      <c r="D10368" s="23" t="str">
        <f>'Raw data (base scenario)'!C10360</f>
        <v>D</v>
      </c>
      <c r="E10368" t="b">
        <f t="shared" si="974"/>
        <v>1</v>
      </c>
      <c r="F10368" t="b">
        <f t="shared" si="975"/>
        <v>1</v>
      </c>
      <c r="G10368" t="b">
        <f t="shared" si="976"/>
        <v>1</v>
      </c>
      <c r="K10368" s="28">
        <v>10354</v>
      </c>
      <c r="L10368" s="28" t="s">
        <v>1</v>
      </c>
      <c r="M10368" s="28" t="s">
        <v>1</v>
      </c>
      <c r="N10368" t="b">
        <f t="shared" si="977"/>
        <v>1</v>
      </c>
      <c r="O10368" t="b">
        <f t="shared" si="978"/>
        <v>1</v>
      </c>
      <c r="P10368" t="str">
        <f t="shared" si="979"/>
        <v>N/A</v>
      </c>
    </row>
    <row r="10369" spans="2:16" x14ac:dyDescent="0.25">
      <c r="B10369" s="23">
        <f>'Raw data (base scenario)'!A10361</f>
        <v>10355</v>
      </c>
      <c r="C10369" s="23" t="str">
        <f>'Raw data (base scenario)'!B10361</f>
        <v>S</v>
      </c>
      <c r="D10369" s="23" t="str">
        <f>'Raw data (base scenario)'!C10361</f>
        <v>H</v>
      </c>
      <c r="E10369" t="b">
        <f t="shared" si="974"/>
        <v>1</v>
      </c>
      <c r="F10369" t="b">
        <f t="shared" si="975"/>
        <v>1</v>
      </c>
      <c r="G10369" t="str">
        <f t="shared" si="976"/>
        <v>N/A</v>
      </c>
      <c r="K10369" s="28">
        <v>10355</v>
      </c>
      <c r="L10369" s="28" t="s">
        <v>18</v>
      </c>
      <c r="M10369" s="28" t="s">
        <v>2</v>
      </c>
      <c r="N10369" t="b">
        <f t="shared" si="977"/>
        <v>1</v>
      </c>
      <c r="O10369" t="b">
        <f t="shared" si="978"/>
        <v>1</v>
      </c>
      <c r="P10369" t="str">
        <f t="shared" si="979"/>
        <v>N/A</v>
      </c>
    </row>
    <row r="10370" spans="2:16" x14ac:dyDescent="0.25">
      <c r="B10370" s="23">
        <f>'Raw data (base scenario)'!A10362</f>
        <v>10356</v>
      </c>
      <c r="C10370" s="23" t="str">
        <f>'Raw data (base scenario)'!B10362</f>
        <v>H</v>
      </c>
      <c r="D10370" s="23" t="str">
        <f>'Raw data (base scenario)'!C10362</f>
        <v>H</v>
      </c>
      <c r="E10370" t="b">
        <f t="shared" si="974"/>
        <v>1</v>
      </c>
      <c r="F10370" t="b">
        <f t="shared" si="975"/>
        <v>1</v>
      </c>
      <c r="G10370" t="str">
        <f t="shared" si="976"/>
        <v>N/A</v>
      </c>
      <c r="K10370" s="28">
        <v>10356</v>
      </c>
      <c r="L10370" s="28" t="s">
        <v>18</v>
      </c>
      <c r="M10370" s="28" t="s">
        <v>2</v>
      </c>
      <c r="N10370" t="b">
        <f t="shared" si="977"/>
        <v>1</v>
      </c>
      <c r="O10370" t="b">
        <f t="shared" si="978"/>
        <v>1</v>
      </c>
      <c r="P10370" t="str">
        <f t="shared" si="979"/>
        <v>N/A</v>
      </c>
    </row>
    <row r="10371" spans="2:16" x14ac:dyDescent="0.25">
      <c r="B10371" s="23">
        <f>'Raw data (base scenario)'!A10363</f>
        <v>10357</v>
      </c>
      <c r="C10371" s="23" t="str">
        <f>'Raw data (base scenario)'!B10363</f>
        <v>I</v>
      </c>
      <c r="D10371" s="23" t="str">
        <f>'Raw data (base scenario)'!C10363</f>
        <v>D</v>
      </c>
      <c r="E10371" t="b">
        <f t="shared" si="974"/>
        <v>1</v>
      </c>
      <c r="F10371" t="b">
        <f t="shared" si="975"/>
        <v>1</v>
      </c>
      <c r="G10371" t="str">
        <f t="shared" si="976"/>
        <v>N/A</v>
      </c>
      <c r="K10371" s="28">
        <v>10357</v>
      </c>
      <c r="L10371" s="28" t="s">
        <v>18</v>
      </c>
      <c r="M10371" s="28" t="s">
        <v>3</v>
      </c>
      <c r="N10371" t="b">
        <f t="shared" si="977"/>
        <v>1</v>
      </c>
      <c r="O10371" t="b">
        <f t="shared" si="978"/>
        <v>1</v>
      </c>
      <c r="P10371" t="str">
        <f t="shared" si="979"/>
        <v>N/A</v>
      </c>
    </row>
    <row r="10372" spans="2:16" x14ac:dyDescent="0.25">
      <c r="B10372" s="23">
        <f>'Raw data (base scenario)'!A10364</f>
        <v>10358</v>
      </c>
      <c r="C10372" s="23" t="str">
        <f>'Raw data (base scenario)'!B10364</f>
        <v>I</v>
      </c>
      <c r="D10372" s="23" t="str">
        <f>'Raw data (base scenario)'!C10364</f>
        <v>D</v>
      </c>
      <c r="E10372" t="b">
        <f t="shared" si="974"/>
        <v>1</v>
      </c>
      <c r="F10372" t="b">
        <f t="shared" si="975"/>
        <v>1</v>
      </c>
      <c r="G10372" t="str">
        <f t="shared" si="976"/>
        <v>N/A</v>
      </c>
      <c r="K10372" s="28">
        <v>10358</v>
      </c>
      <c r="L10372" s="28" t="s">
        <v>3</v>
      </c>
      <c r="M10372" s="28" t="s">
        <v>1</v>
      </c>
      <c r="N10372" t="b">
        <f t="shared" si="977"/>
        <v>1</v>
      </c>
      <c r="O10372" t="b">
        <f t="shared" si="978"/>
        <v>1</v>
      </c>
      <c r="P10372" t="str">
        <f t="shared" si="979"/>
        <v>N/A</v>
      </c>
    </row>
    <row r="10373" spans="2:16" x14ac:dyDescent="0.25">
      <c r="B10373" s="23">
        <f>'Raw data (base scenario)'!A10365</f>
        <v>10359</v>
      </c>
      <c r="C10373" s="23" t="str">
        <f>'Raw data (base scenario)'!B10365</f>
        <v>I</v>
      </c>
      <c r="D10373" s="23" t="str">
        <f>'Raw data (base scenario)'!C10365</f>
        <v>S</v>
      </c>
      <c r="E10373" t="b">
        <f t="shared" si="974"/>
        <v>1</v>
      </c>
      <c r="F10373" t="b">
        <f t="shared" si="975"/>
        <v>1</v>
      </c>
      <c r="G10373" t="str">
        <f t="shared" si="976"/>
        <v>N/A</v>
      </c>
      <c r="K10373" s="28">
        <v>10359</v>
      </c>
      <c r="L10373" s="28" t="s">
        <v>2</v>
      </c>
      <c r="M10373" s="28" t="s">
        <v>2</v>
      </c>
      <c r="N10373" t="b">
        <f t="shared" si="977"/>
        <v>1</v>
      </c>
      <c r="O10373" t="b">
        <f t="shared" si="978"/>
        <v>1</v>
      </c>
      <c r="P10373" t="b">
        <f t="shared" si="979"/>
        <v>1</v>
      </c>
    </row>
    <row r="10374" spans="2:16" x14ac:dyDescent="0.25">
      <c r="B10374" s="23">
        <f>'Raw data (base scenario)'!A10366</f>
        <v>10360</v>
      </c>
      <c r="C10374" s="23" t="str">
        <f>'Raw data (base scenario)'!B10366</f>
        <v>S</v>
      </c>
      <c r="D10374" s="23" t="str">
        <f>'Raw data (base scenario)'!C10366</f>
        <v>H</v>
      </c>
      <c r="E10374" t="b">
        <f t="shared" si="974"/>
        <v>1</v>
      </c>
      <c r="F10374" t="b">
        <f t="shared" si="975"/>
        <v>1</v>
      </c>
      <c r="G10374" t="str">
        <f t="shared" si="976"/>
        <v>N/A</v>
      </c>
      <c r="K10374" s="28">
        <v>10360</v>
      </c>
      <c r="L10374" s="28" t="s">
        <v>3</v>
      </c>
      <c r="M10374" s="28" t="s">
        <v>3</v>
      </c>
      <c r="N10374" t="b">
        <f t="shared" si="977"/>
        <v>1</v>
      </c>
      <c r="O10374" t="b">
        <f t="shared" si="978"/>
        <v>1</v>
      </c>
      <c r="P10374" t="str">
        <f t="shared" si="979"/>
        <v>N/A</v>
      </c>
    </row>
    <row r="10375" spans="2:16" x14ac:dyDescent="0.25">
      <c r="B10375" s="23">
        <f>'Raw data (base scenario)'!A10367</f>
        <v>10361</v>
      </c>
      <c r="C10375" s="23" t="str">
        <f>'Raw data (base scenario)'!B10367</f>
        <v>D</v>
      </c>
      <c r="D10375" s="23" t="str">
        <f>'Raw data (base scenario)'!C10367</f>
        <v>D</v>
      </c>
      <c r="E10375" t="b">
        <f t="shared" si="974"/>
        <v>1</v>
      </c>
      <c r="F10375" t="b">
        <f t="shared" si="975"/>
        <v>1</v>
      </c>
      <c r="G10375" t="b">
        <f t="shared" si="976"/>
        <v>1</v>
      </c>
      <c r="K10375" s="28">
        <v>10361</v>
      </c>
      <c r="L10375" s="28" t="s">
        <v>2</v>
      </c>
      <c r="M10375" s="28" t="s">
        <v>2</v>
      </c>
      <c r="N10375" t="b">
        <f t="shared" si="977"/>
        <v>1</v>
      </c>
      <c r="O10375" t="b">
        <f t="shared" si="978"/>
        <v>1</v>
      </c>
      <c r="P10375" t="b">
        <f t="shared" si="979"/>
        <v>1</v>
      </c>
    </row>
    <row r="10376" spans="2:16" x14ac:dyDescent="0.25">
      <c r="B10376" s="23">
        <f>'Raw data (base scenario)'!A10368</f>
        <v>10362</v>
      </c>
      <c r="C10376" s="23" t="str">
        <f>'Raw data (base scenario)'!B10368</f>
        <v>S</v>
      </c>
      <c r="D10376" s="23" t="str">
        <f>'Raw data (base scenario)'!C10368</f>
        <v>S</v>
      </c>
      <c r="E10376" t="b">
        <f t="shared" si="974"/>
        <v>1</v>
      </c>
      <c r="F10376" t="b">
        <f t="shared" si="975"/>
        <v>1</v>
      </c>
      <c r="G10376" t="str">
        <f t="shared" si="976"/>
        <v>N/A</v>
      </c>
      <c r="K10376" s="28">
        <v>10362</v>
      </c>
      <c r="L10376" s="28" t="s">
        <v>1</v>
      </c>
      <c r="M10376" s="28" t="s">
        <v>1</v>
      </c>
      <c r="N10376" t="b">
        <f t="shared" si="977"/>
        <v>1</v>
      </c>
      <c r="O10376" t="b">
        <f t="shared" si="978"/>
        <v>1</v>
      </c>
      <c r="P10376" t="str">
        <f t="shared" si="979"/>
        <v>N/A</v>
      </c>
    </row>
    <row r="10377" spans="2:16" x14ac:dyDescent="0.25">
      <c r="B10377" s="23">
        <f>'Raw data (base scenario)'!A10369</f>
        <v>10363</v>
      </c>
      <c r="C10377" s="23" t="str">
        <f>'Raw data (base scenario)'!B10369</f>
        <v>D</v>
      </c>
      <c r="D10377" s="23" t="str">
        <f>'Raw data (base scenario)'!C10369</f>
        <v>D</v>
      </c>
      <c r="E10377" t="b">
        <f t="shared" si="974"/>
        <v>1</v>
      </c>
      <c r="F10377" t="b">
        <f t="shared" si="975"/>
        <v>1</v>
      </c>
      <c r="G10377" t="b">
        <f t="shared" si="976"/>
        <v>1</v>
      </c>
      <c r="K10377" s="28">
        <v>10363</v>
      </c>
      <c r="L10377" s="28" t="s">
        <v>3</v>
      </c>
      <c r="M10377" s="28" t="s">
        <v>3</v>
      </c>
      <c r="N10377" t="b">
        <f t="shared" si="977"/>
        <v>1</v>
      </c>
      <c r="O10377" t="b">
        <f t="shared" si="978"/>
        <v>1</v>
      </c>
      <c r="P10377" t="str">
        <f t="shared" si="979"/>
        <v>N/A</v>
      </c>
    </row>
    <row r="10378" spans="2:16" x14ac:dyDescent="0.25">
      <c r="B10378" s="23">
        <f>'Raw data (base scenario)'!A10370</f>
        <v>10364</v>
      </c>
      <c r="C10378" s="23" t="str">
        <f>'Raw data (base scenario)'!B10370</f>
        <v>H</v>
      </c>
      <c r="D10378" s="23" t="str">
        <f>'Raw data (base scenario)'!C10370</f>
        <v>H</v>
      </c>
      <c r="E10378" t="b">
        <f t="shared" si="974"/>
        <v>1</v>
      </c>
      <c r="F10378" t="b">
        <f t="shared" si="975"/>
        <v>1</v>
      </c>
      <c r="G10378" t="str">
        <f t="shared" si="976"/>
        <v>N/A</v>
      </c>
      <c r="K10378" s="28">
        <v>10364</v>
      </c>
      <c r="L10378" s="28" t="s">
        <v>2</v>
      </c>
      <c r="M10378" s="28" t="s">
        <v>2</v>
      </c>
      <c r="N10378" t="b">
        <f t="shared" si="977"/>
        <v>1</v>
      </c>
      <c r="O10378" t="b">
        <f t="shared" si="978"/>
        <v>1</v>
      </c>
      <c r="P10378" t="b">
        <f t="shared" si="979"/>
        <v>1</v>
      </c>
    </row>
    <row r="10379" spans="2:16" x14ac:dyDescent="0.25">
      <c r="B10379" s="23">
        <f>'Raw data (base scenario)'!A10371</f>
        <v>10365</v>
      </c>
      <c r="C10379" s="23" t="str">
        <f>'Raw data (base scenario)'!B10371</f>
        <v>S</v>
      </c>
      <c r="D10379" s="23" t="str">
        <f>'Raw data (base scenario)'!C10371</f>
        <v>S</v>
      </c>
      <c r="E10379" t="b">
        <f t="shared" si="974"/>
        <v>1</v>
      </c>
      <c r="F10379" t="b">
        <f t="shared" si="975"/>
        <v>1</v>
      </c>
      <c r="G10379" t="str">
        <f t="shared" si="976"/>
        <v>N/A</v>
      </c>
      <c r="K10379" s="28">
        <v>10365</v>
      </c>
      <c r="L10379" s="28" t="s">
        <v>1</v>
      </c>
      <c r="M10379" s="28" t="s">
        <v>18</v>
      </c>
      <c r="N10379" t="b">
        <f t="shared" si="977"/>
        <v>1</v>
      </c>
      <c r="O10379" t="b">
        <f t="shared" si="978"/>
        <v>1</v>
      </c>
      <c r="P10379" t="str">
        <f t="shared" si="979"/>
        <v>N/A</v>
      </c>
    </row>
    <row r="10380" spans="2:16" x14ac:dyDescent="0.25">
      <c r="B10380" s="23">
        <f>'Raw data (base scenario)'!A10372</f>
        <v>10366</v>
      </c>
      <c r="C10380" s="23" t="str">
        <f>'Raw data (base scenario)'!B10372</f>
        <v>D</v>
      </c>
      <c r="D10380" s="23" t="str">
        <f>'Raw data (base scenario)'!C10372</f>
        <v>D</v>
      </c>
      <c r="E10380" t="b">
        <f t="shared" si="974"/>
        <v>1</v>
      </c>
      <c r="F10380" t="b">
        <f t="shared" si="975"/>
        <v>1</v>
      </c>
      <c r="G10380" t="b">
        <f t="shared" si="976"/>
        <v>1</v>
      </c>
      <c r="K10380" s="28">
        <v>10366</v>
      </c>
      <c r="L10380" s="28" t="s">
        <v>1</v>
      </c>
      <c r="M10380" s="28" t="s">
        <v>1</v>
      </c>
      <c r="N10380" t="b">
        <f t="shared" si="977"/>
        <v>1</v>
      </c>
      <c r="O10380" t="b">
        <f t="shared" si="978"/>
        <v>1</v>
      </c>
      <c r="P10380" t="str">
        <f t="shared" si="979"/>
        <v>N/A</v>
      </c>
    </row>
    <row r="10381" spans="2:16" x14ac:dyDescent="0.25">
      <c r="B10381" s="23">
        <f>'Raw data (base scenario)'!A10373</f>
        <v>10367</v>
      </c>
      <c r="C10381" s="23" t="str">
        <f>'Raw data (base scenario)'!B10373</f>
        <v>H</v>
      </c>
      <c r="D10381" s="23" t="str">
        <f>'Raw data (base scenario)'!C10373</f>
        <v>I</v>
      </c>
      <c r="E10381" t="b">
        <f t="shared" si="974"/>
        <v>1</v>
      </c>
      <c r="F10381" t="b">
        <f t="shared" si="975"/>
        <v>1</v>
      </c>
      <c r="G10381" t="str">
        <f t="shared" si="976"/>
        <v>N/A</v>
      </c>
      <c r="K10381" s="28">
        <v>10367</v>
      </c>
      <c r="L10381" s="28" t="s">
        <v>1</v>
      </c>
      <c r="M10381" s="28" t="s">
        <v>1</v>
      </c>
      <c r="N10381" t="b">
        <f t="shared" si="977"/>
        <v>1</v>
      </c>
      <c r="O10381" t="b">
        <f t="shared" si="978"/>
        <v>1</v>
      </c>
      <c r="P10381" t="str">
        <f t="shared" si="979"/>
        <v>N/A</v>
      </c>
    </row>
    <row r="10382" spans="2:16" x14ac:dyDescent="0.25">
      <c r="B10382" s="23">
        <f>'Raw data (base scenario)'!A10374</f>
        <v>10368</v>
      </c>
      <c r="C10382" s="23" t="str">
        <f>'Raw data (base scenario)'!B10374</f>
        <v>H</v>
      </c>
      <c r="D10382" s="23" t="str">
        <f>'Raw data (base scenario)'!C10374</f>
        <v>H</v>
      </c>
      <c r="E10382" t="b">
        <f t="shared" si="974"/>
        <v>1</v>
      </c>
      <c r="F10382" t="b">
        <f t="shared" si="975"/>
        <v>1</v>
      </c>
      <c r="G10382" t="str">
        <f t="shared" si="976"/>
        <v>N/A</v>
      </c>
      <c r="K10382" s="28">
        <v>10368</v>
      </c>
      <c r="L10382" s="28" t="s">
        <v>18</v>
      </c>
      <c r="M10382" s="28" t="s">
        <v>3</v>
      </c>
      <c r="N10382" t="b">
        <f t="shared" si="977"/>
        <v>1</v>
      </c>
      <c r="O10382" t="b">
        <f t="shared" si="978"/>
        <v>1</v>
      </c>
      <c r="P10382" t="str">
        <f t="shared" si="979"/>
        <v>N/A</v>
      </c>
    </row>
    <row r="10383" spans="2:16" x14ac:dyDescent="0.25">
      <c r="B10383" s="23">
        <f>'Raw data (base scenario)'!A10375</f>
        <v>10369</v>
      </c>
      <c r="C10383" s="23" t="str">
        <f>'Raw data (base scenario)'!B10375</f>
        <v>H</v>
      </c>
      <c r="D10383" s="23" t="str">
        <f>'Raw data (base scenario)'!C10375</f>
        <v>H</v>
      </c>
      <c r="E10383" t="b">
        <f t="shared" ref="E10383:E10446" si="980">OR(C10383=$A$4,C10383=$A$5,C10383=$A$6,C10383=$A$7)</f>
        <v>1</v>
      </c>
      <c r="F10383" t="b">
        <f t="shared" ref="F10383:F10446" si="981">OR(D10383=$A$4,D10383=$A$5,D10383=$A$6,D10383=$A$7)</f>
        <v>1</v>
      </c>
      <c r="G10383" t="str">
        <f t="shared" si="976"/>
        <v>N/A</v>
      </c>
      <c r="K10383" s="28">
        <v>10369</v>
      </c>
      <c r="L10383" s="28" t="s">
        <v>18</v>
      </c>
      <c r="M10383" s="28" t="s">
        <v>2</v>
      </c>
      <c r="N10383" t="b">
        <f t="shared" si="977"/>
        <v>1</v>
      </c>
      <c r="O10383" t="b">
        <f t="shared" si="978"/>
        <v>1</v>
      </c>
      <c r="P10383" t="str">
        <f t="shared" si="979"/>
        <v>N/A</v>
      </c>
    </row>
    <row r="10384" spans="2:16" x14ac:dyDescent="0.25">
      <c r="B10384" s="23">
        <f>'Raw data (base scenario)'!A10376</f>
        <v>10370</v>
      </c>
      <c r="C10384" s="23" t="str">
        <f>'Raw data (base scenario)'!B10376</f>
        <v>I</v>
      </c>
      <c r="D10384" s="23" t="str">
        <f>'Raw data (base scenario)'!C10376</f>
        <v>S</v>
      </c>
      <c r="E10384" t="b">
        <f t="shared" si="980"/>
        <v>1</v>
      </c>
      <c r="F10384" t="b">
        <f t="shared" si="981"/>
        <v>1</v>
      </c>
      <c r="G10384" t="str">
        <f t="shared" ref="G10384:G10447" si="982">IF(C10384="D",D10384="D","N/A")</f>
        <v>N/A</v>
      </c>
      <c r="K10384" s="28">
        <v>10370</v>
      </c>
      <c r="L10384" s="28" t="s">
        <v>18</v>
      </c>
      <c r="M10384" s="28" t="s">
        <v>3</v>
      </c>
      <c r="N10384" t="b">
        <f t="shared" si="977"/>
        <v>1</v>
      </c>
      <c r="O10384" t="b">
        <f t="shared" si="978"/>
        <v>1</v>
      </c>
      <c r="P10384" t="str">
        <f t="shared" si="979"/>
        <v>N/A</v>
      </c>
    </row>
    <row r="10385" spans="2:16" x14ac:dyDescent="0.25">
      <c r="B10385" s="23">
        <f>'Raw data (base scenario)'!A10377</f>
        <v>10371</v>
      </c>
      <c r="C10385" s="23" t="str">
        <f>'Raw data (base scenario)'!B10377</f>
        <v>I</v>
      </c>
      <c r="D10385" s="23" t="str">
        <f>'Raw data (base scenario)'!C10377</f>
        <v>D</v>
      </c>
      <c r="E10385" t="b">
        <f t="shared" si="980"/>
        <v>1</v>
      </c>
      <c r="F10385" t="b">
        <f t="shared" si="981"/>
        <v>1</v>
      </c>
      <c r="G10385" t="str">
        <f t="shared" si="982"/>
        <v>N/A</v>
      </c>
      <c r="K10385" s="28">
        <v>10371</v>
      </c>
      <c r="L10385" s="28" t="s">
        <v>1</v>
      </c>
      <c r="M10385" s="28" t="s">
        <v>1</v>
      </c>
      <c r="N10385" t="b">
        <f t="shared" si="977"/>
        <v>1</v>
      </c>
      <c r="O10385" t="b">
        <f t="shared" si="978"/>
        <v>1</v>
      </c>
      <c r="P10385" t="str">
        <f t="shared" si="979"/>
        <v>N/A</v>
      </c>
    </row>
    <row r="10386" spans="2:16" x14ac:dyDescent="0.25">
      <c r="B10386" s="23">
        <f>'Raw data (base scenario)'!A10378</f>
        <v>10372</v>
      </c>
      <c r="C10386" s="23" t="str">
        <f>'Raw data (base scenario)'!B10378</f>
        <v>I</v>
      </c>
      <c r="D10386" s="23" t="str">
        <f>'Raw data (base scenario)'!C10378</f>
        <v>S</v>
      </c>
      <c r="E10386" t="b">
        <f t="shared" si="980"/>
        <v>1</v>
      </c>
      <c r="F10386" t="b">
        <f t="shared" si="981"/>
        <v>1</v>
      </c>
      <c r="G10386" t="str">
        <f t="shared" si="982"/>
        <v>N/A</v>
      </c>
      <c r="K10386" s="28">
        <v>10372</v>
      </c>
      <c r="L10386" s="28" t="s">
        <v>1</v>
      </c>
      <c r="M10386" s="28" t="s">
        <v>3</v>
      </c>
      <c r="N10386" t="b">
        <f t="shared" si="977"/>
        <v>1</v>
      </c>
      <c r="O10386" t="b">
        <f t="shared" si="978"/>
        <v>1</v>
      </c>
      <c r="P10386" t="str">
        <f t="shared" si="979"/>
        <v>N/A</v>
      </c>
    </row>
    <row r="10387" spans="2:16" x14ac:dyDescent="0.25">
      <c r="B10387" s="23">
        <f>'Raw data (base scenario)'!A10379</f>
        <v>10373</v>
      </c>
      <c r="C10387" s="23" t="str">
        <f>'Raw data (base scenario)'!B10379</f>
        <v>H</v>
      </c>
      <c r="D10387" s="23" t="str">
        <f>'Raw data (base scenario)'!C10379</f>
        <v>H</v>
      </c>
      <c r="E10387" t="b">
        <f t="shared" si="980"/>
        <v>1</v>
      </c>
      <c r="F10387" t="b">
        <f t="shared" si="981"/>
        <v>1</v>
      </c>
      <c r="G10387" t="str">
        <f t="shared" si="982"/>
        <v>N/A</v>
      </c>
      <c r="K10387" s="28">
        <v>10373</v>
      </c>
      <c r="L10387" s="28" t="s">
        <v>2</v>
      </c>
      <c r="M10387" s="28" t="s">
        <v>2</v>
      </c>
      <c r="N10387" t="b">
        <f t="shared" si="977"/>
        <v>1</v>
      </c>
      <c r="O10387" t="b">
        <f t="shared" si="978"/>
        <v>1</v>
      </c>
      <c r="P10387" t="b">
        <f t="shared" si="979"/>
        <v>1</v>
      </c>
    </row>
    <row r="10388" spans="2:16" x14ac:dyDescent="0.25">
      <c r="B10388" s="23">
        <f>'Raw data (base scenario)'!A10380</f>
        <v>10374</v>
      </c>
      <c r="C10388" s="23" t="str">
        <f>'Raw data (base scenario)'!B10380</f>
        <v>H</v>
      </c>
      <c r="D10388" s="23" t="str">
        <f>'Raw data (base scenario)'!C10380</f>
        <v>S</v>
      </c>
      <c r="E10388" t="b">
        <f t="shared" si="980"/>
        <v>1</v>
      </c>
      <c r="F10388" t="b">
        <f t="shared" si="981"/>
        <v>1</v>
      </c>
      <c r="G10388" t="str">
        <f t="shared" si="982"/>
        <v>N/A</v>
      </c>
      <c r="K10388" s="28">
        <v>10374</v>
      </c>
      <c r="L10388" s="28" t="s">
        <v>1</v>
      </c>
      <c r="M10388" s="28" t="s">
        <v>1</v>
      </c>
      <c r="N10388" t="b">
        <f t="shared" si="977"/>
        <v>1</v>
      </c>
      <c r="O10388" t="b">
        <f t="shared" si="978"/>
        <v>1</v>
      </c>
      <c r="P10388" t="str">
        <f t="shared" si="979"/>
        <v>N/A</v>
      </c>
    </row>
    <row r="10389" spans="2:16" x14ac:dyDescent="0.25">
      <c r="B10389" s="23">
        <f>'Raw data (base scenario)'!A10381</f>
        <v>10375</v>
      </c>
      <c r="C10389" s="23" t="str">
        <f>'Raw data (base scenario)'!B10381</f>
        <v>D</v>
      </c>
      <c r="D10389" s="23" t="str">
        <f>'Raw data (base scenario)'!C10381</f>
        <v>D</v>
      </c>
      <c r="E10389" t="b">
        <f t="shared" si="980"/>
        <v>1</v>
      </c>
      <c r="F10389" t="b">
        <f t="shared" si="981"/>
        <v>1</v>
      </c>
      <c r="G10389" t="b">
        <f t="shared" si="982"/>
        <v>1</v>
      </c>
      <c r="K10389" s="28">
        <v>10375</v>
      </c>
      <c r="L10389" s="28" t="s">
        <v>2</v>
      </c>
      <c r="M10389" s="28" t="s">
        <v>2</v>
      </c>
      <c r="N10389" t="b">
        <f t="shared" si="977"/>
        <v>1</v>
      </c>
      <c r="O10389" t="b">
        <f t="shared" si="978"/>
        <v>1</v>
      </c>
      <c r="P10389" t="b">
        <f t="shared" si="979"/>
        <v>1</v>
      </c>
    </row>
    <row r="10390" spans="2:16" x14ac:dyDescent="0.25">
      <c r="B10390" s="23">
        <f>'Raw data (base scenario)'!A10382</f>
        <v>10376</v>
      </c>
      <c r="C10390" s="23" t="str">
        <f>'Raw data (base scenario)'!B10382</f>
        <v>H</v>
      </c>
      <c r="D10390" s="23" t="str">
        <f>'Raw data (base scenario)'!C10382</f>
        <v>H</v>
      </c>
      <c r="E10390" t="b">
        <f t="shared" si="980"/>
        <v>1</v>
      </c>
      <c r="F10390" t="b">
        <f t="shared" si="981"/>
        <v>1</v>
      </c>
      <c r="G10390" t="str">
        <f t="shared" si="982"/>
        <v>N/A</v>
      </c>
      <c r="K10390" s="28">
        <v>10376</v>
      </c>
      <c r="L10390" s="28" t="s">
        <v>3</v>
      </c>
      <c r="M10390" s="28" t="s">
        <v>3</v>
      </c>
      <c r="N10390" t="b">
        <f t="shared" si="977"/>
        <v>1</v>
      </c>
      <c r="O10390" t="b">
        <f t="shared" si="978"/>
        <v>1</v>
      </c>
      <c r="P10390" t="str">
        <f t="shared" si="979"/>
        <v>N/A</v>
      </c>
    </row>
    <row r="10391" spans="2:16" x14ac:dyDescent="0.25">
      <c r="B10391" s="23">
        <f>'Raw data (base scenario)'!A10383</f>
        <v>10377</v>
      </c>
      <c r="C10391" s="23" t="str">
        <f>'Raw data (base scenario)'!B10383</f>
        <v>D</v>
      </c>
      <c r="D10391" s="23" t="str">
        <f>'Raw data (base scenario)'!C10383</f>
        <v>D</v>
      </c>
      <c r="E10391" t="b">
        <f t="shared" si="980"/>
        <v>1</v>
      </c>
      <c r="F10391" t="b">
        <f t="shared" si="981"/>
        <v>1</v>
      </c>
      <c r="G10391" t="b">
        <f t="shared" si="982"/>
        <v>1</v>
      </c>
      <c r="K10391" s="28">
        <v>10377</v>
      </c>
      <c r="L10391" s="28" t="s">
        <v>2</v>
      </c>
      <c r="M10391" s="28" t="s">
        <v>2</v>
      </c>
      <c r="N10391" t="b">
        <f t="shared" si="977"/>
        <v>1</v>
      </c>
      <c r="O10391" t="b">
        <f t="shared" si="978"/>
        <v>1</v>
      </c>
      <c r="P10391" t="b">
        <f t="shared" si="979"/>
        <v>1</v>
      </c>
    </row>
    <row r="10392" spans="2:16" x14ac:dyDescent="0.25">
      <c r="B10392" s="23">
        <f>'Raw data (base scenario)'!A10384</f>
        <v>10378</v>
      </c>
      <c r="C10392" s="23" t="str">
        <f>'Raw data (base scenario)'!B10384</f>
        <v>S</v>
      </c>
      <c r="D10392" s="23" t="str">
        <f>'Raw data (base scenario)'!C10384</f>
        <v>S</v>
      </c>
      <c r="E10392" t="b">
        <f t="shared" si="980"/>
        <v>1</v>
      </c>
      <c r="F10392" t="b">
        <f t="shared" si="981"/>
        <v>1</v>
      </c>
      <c r="G10392" t="str">
        <f t="shared" si="982"/>
        <v>N/A</v>
      </c>
      <c r="K10392" s="28">
        <v>10378</v>
      </c>
      <c r="L10392" s="28" t="s">
        <v>1</v>
      </c>
      <c r="M10392" s="28" t="s">
        <v>3</v>
      </c>
      <c r="N10392" t="b">
        <f t="shared" si="977"/>
        <v>1</v>
      </c>
      <c r="O10392" t="b">
        <f t="shared" si="978"/>
        <v>1</v>
      </c>
      <c r="P10392" t="str">
        <f t="shared" si="979"/>
        <v>N/A</v>
      </c>
    </row>
    <row r="10393" spans="2:16" x14ac:dyDescent="0.25">
      <c r="B10393" s="23">
        <f>'Raw data (base scenario)'!A10385</f>
        <v>10379</v>
      </c>
      <c r="C10393" s="23" t="str">
        <f>'Raw data (base scenario)'!B10385</f>
        <v>D</v>
      </c>
      <c r="D10393" s="23" t="str">
        <f>'Raw data (base scenario)'!C10385</f>
        <v>D</v>
      </c>
      <c r="E10393" t="b">
        <f t="shared" si="980"/>
        <v>1</v>
      </c>
      <c r="F10393" t="b">
        <f t="shared" si="981"/>
        <v>1</v>
      </c>
      <c r="G10393" t="b">
        <f t="shared" si="982"/>
        <v>1</v>
      </c>
      <c r="K10393" s="28">
        <v>10379</v>
      </c>
      <c r="L10393" s="28" t="s">
        <v>18</v>
      </c>
      <c r="M10393" s="28" t="s">
        <v>1</v>
      </c>
      <c r="N10393" t="b">
        <f t="shared" si="977"/>
        <v>1</v>
      </c>
      <c r="O10393" t="b">
        <f t="shared" si="978"/>
        <v>1</v>
      </c>
      <c r="P10393" t="str">
        <f t="shared" si="979"/>
        <v>N/A</v>
      </c>
    </row>
    <row r="10394" spans="2:16" x14ac:dyDescent="0.25">
      <c r="B10394" s="23">
        <f>'Raw data (base scenario)'!A10386</f>
        <v>10380</v>
      </c>
      <c r="C10394" s="23" t="str">
        <f>'Raw data (base scenario)'!B10386</f>
        <v>H</v>
      </c>
      <c r="D10394" s="23" t="str">
        <f>'Raw data (base scenario)'!C10386</f>
        <v>S</v>
      </c>
      <c r="E10394" t="b">
        <f t="shared" si="980"/>
        <v>1</v>
      </c>
      <c r="F10394" t="b">
        <f t="shared" si="981"/>
        <v>1</v>
      </c>
      <c r="G10394" t="str">
        <f t="shared" si="982"/>
        <v>N/A</v>
      </c>
      <c r="K10394" s="28">
        <v>10380</v>
      </c>
      <c r="L10394" s="28" t="s">
        <v>1</v>
      </c>
      <c r="M10394" s="28" t="s">
        <v>1</v>
      </c>
      <c r="N10394" t="b">
        <f t="shared" ref="N10394:N10457" si="983">OR(L10394=$A$4,L10394=$A$5,L10394=$A$6,L10394=$A$7)</f>
        <v>1</v>
      </c>
      <c r="O10394" t="b">
        <f t="shared" ref="O10394:O10457" si="984">OR(M10394=$A$4,M10394=$A$5,M10394=$A$6,M10394=$A$7)</f>
        <v>1</v>
      </c>
      <c r="P10394" t="str">
        <f t="shared" ref="P10394:P10457" si="985">IF(L10394="D",M10394="D","N/A")</f>
        <v>N/A</v>
      </c>
    </row>
    <row r="10395" spans="2:16" x14ac:dyDescent="0.25">
      <c r="B10395" s="23">
        <f>'Raw data (base scenario)'!A10387</f>
        <v>10381</v>
      </c>
      <c r="C10395" s="23" t="str">
        <f>'Raw data (base scenario)'!B10387</f>
        <v>I</v>
      </c>
      <c r="D10395" s="23" t="str">
        <f>'Raw data (base scenario)'!C10387</f>
        <v>H</v>
      </c>
      <c r="E10395" t="b">
        <f t="shared" si="980"/>
        <v>1</v>
      </c>
      <c r="F10395" t="b">
        <f t="shared" si="981"/>
        <v>1</v>
      </c>
      <c r="G10395" t="str">
        <f t="shared" si="982"/>
        <v>N/A</v>
      </c>
      <c r="K10395" s="28">
        <v>10381</v>
      </c>
      <c r="L10395" s="28" t="s">
        <v>18</v>
      </c>
      <c r="M10395" s="28" t="s">
        <v>3</v>
      </c>
      <c r="N10395" t="b">
        <f t="shared" si="983"/>
        <v>1</v>
      </c>
      <c r="O10395" t="b">
        <f t="shared" si="984"/>
        <v>1</v>
      </c>
      <c r="P10395" t="str">
        <f t="shared" si="985"/>
        <v>N/A</v>
      </c>
    </row>
    <row r="10396" spans="2:16" x14ac:dyDescent="0.25">
      <c r="B10396" s="23">
        <f>'Raw data (base scenario)'!A10388</f>
        <v>10382</v>
      </c>
      <c r="C10396" s="23" t="str">
        <f>'Raw data (base scenario)'!B10388</f>
        <v>H</v>
      </c>
      <c r="D10396" s="23" t="str">
        <f>'Raw data (base scenario)'!C10388</f>
        <v>H</v>
      </c>
      <c r="E10396" t="b">
        <f t="shared" si="980"/>
        <v>1</v>
      </c>
      <c r="F10396" t="b">
        <f t="shared" si="981"/>
        <v>1</v>
      </c>
      <c r="G10396" t="str">
        <f t="shared" si="982"/>
        <v>N/A</v>
      </c>
      <c r="K10396" s="28">
        <v>10382</v>
      </c>
      <c r="L10396" s="28" t="s">
        <v>3</v>
      </c>
      <c r="M10396" s="28" t="s">
        <v>1</v>
      </c>
      <c r="N10396" t="b">
        <f t="shared" si="983"/>
        <v>1</v>
      </c>
      <c r="O10396" t="b">
        <f t="shared" si="984"/>
        <v>1</v>
      </c>
      <c r="P10396" t="str">
        <f t="shared" si="985"/>
        <v>N/A</v>
      </c>
    </row>
    <row r="10397" spans="2:16" x14ac:dyDescent="0.25">
      <c r="B10397" s="23">
        <f>'Raw data (base scenario)'!A10389</f>
        <v>10383</v>
      </c>
      <c r="C10397" s="23" t="str">
        <f>'Raw data (base scenario)'!B10389</f>
        <v>I</v>
      </c>
      <c r="D10397" s="23" t="str">
        <f>'Raw data (base scenario)'!C10389</f>
        <v>S</v>
      </c>
      <c r="E10397" t="b">
        <f t="shared" si="980"/>
        <v>1</v>
      </c>
      <c r="F10397" t="b">
        <f t="shared" si="981"/>
        <v>1</v>
      </c>
      <c r="G10397" t="str">
        <f t="shared" si="982"/>
        <v>N/A</v>
      </c>
      <c r="K10397" s="28">
        <v>10383</v>
      </c>
      <c r="L10397" s="28" t="s">
        <v>2</v>
      </c>
      <c r="M10397" s="28" t="s">
        <v>2</v>
      </c>
      <c r="N10397" t="b">
        <f t="shared" si="983"/>
        <v>1</v>
      </c>
      <c r="O10397" t="b">
        <f t="shared" si="984"/>
        <v>1</v>
      </c>
      <c r="P10397" t="b">
        <f t="shared" si="985"/>
        <v>1</v>
      </c>
    </row>
    <row r="10398" spans="2:16" x14ac:dyDescent="0.25">
      <c r="B10398" s="23">
        <f>'Raw data (base scenario)'!A10390</f>
        <v>10384</v>
      </c>
      <c r="C10398" s="23" t="str">
        <f>'Raw data (base scenario)'!B10390</f>
        <v>S</v>
      </c>
      <c r="D10398" s="23" t="str">
        <f>'Raw data (base scenario)'!C10390</f>
        <v>H</v>
      </c>
      <c r="E10398" t="b">
        <f t="shared" si="980"/>
        <v>1</v>
      </c>
      <c r="F10398" t="b">
        <f t="shared" si="981"/>
        <v>1</v>
      </c>
      <c r="G10398" t="str">
        <f t="shared" si="982"/>
        <v>N/A</v>
      </c>
      <c r="K10398" s="28">
        <v>10384</v>
      </c>
      <c r="L10398" s="28" t="s">
        <v>3</v>
      </c>
      <c r="M10398" s="28" t="s">
        <v>1</v>
      </c>
      <c r="N10398" t="b">
        <f t="shared" si="983"/>
        <v>1</v>
      </c>
      <c r="O10398" t="b">
        <f t="shared" si="984"/>
        <v>1</v>
      </c>
      <c r="P10398" t="str">
        <f t="shared" si="985"/>
        <v>N/A</v>
      </c>
    </row>
    <row r="10399" spans="2:16" x14ac:dyDescent="0.25">
      <c r="B10399" s="23">
        <f>'Raw data (base scenario)'!A10391</f>
        <v>10385</v>
      </c>
      <c r="C10399" s="23" t="str">
        <f>'Raw data (base scenario)'!B10391</f>
        <v>D</v>
      </c>
      <c r="D10399" s="23" t="str">
        <f>'Raw data (base scenario)'!C10391</f>
        <v>D</v>
      </c>
      <c r="E10399" t="b">
        <f t="shared" si="980"/>
        <v>1</v>
      </c>
      <c r="F10399" t="b">
        <f t="shared" si="981"/>
        <v>1</v>
      </c>
      <c r="G10399" t="b">
        <f t="shared" si="982"/>
        <v>1</v>
      </c>
      <c r="K10399" s="28">
        <v>10385</v>
      </c>
      <c r="L10399" s="28" t="s">
        <v>18</v>
      </c>
      <c r="M10399" s="28" t="s">
        <v>2</v>
      </c>
      <c r="N10399" t="b">
        <f t="shared" si="983"/>
        <v>1</v>
      </c>
      <c r="O10399" t="b">
        <f t="shared" si="984"/>
        <v>1</v>
      </c>
      <c r="P10399" t="str">
        <f t="shared" si="985"/>
        <v>N/A</v>
      </c>
    </row>
    <row r="10400" spans="2:16" x14ac:dyDescent="0.25">
      <c r="B10400" s="23">
        <f>'Raw data (base scenario)'!A10392</f>
        <v>10386</v>
      </c>
      <c r="C10400" s="23" t="str">
        <f>'Raw data (base scenario)'!B10392</f>
        <v>S</v>
      </c>
      <c r="D10400" s="23" t="str">
        <f>'Raw data (base scenario)'!C10392</f>
        <v>H</v>
      </c>
      <c r="E10400" t="b">
        <f t="shared" si="980"/>
        <v>1</v>
      </c>
      <c r="F10400" t="b">
        <f t="shared" si="981"/>
        <v>1</v>
      </c>
      <c r="G10400" t="str">
        <f t="shared" si="982"/>
        <v>N/A</v>
      </c>
      <c r="K10400" s="28">
        <v>10386</v>
      </c>
      <c r="L10400" s="28" t="s">
        <v>3</v>
      </c>
      <c r="M10400" s="28" t="s">
        <v>1</v>
      </c>
      <c r="N10400" t="b">
        <f t="shared" si="983"/>
        <v>1</v>
      </c>
      <c r="O10400" t="b">
        <f t="shared" si="984"/>
        <v>1</v>
      </c>
      <c r="P10400" t="str">
        <f t="shared" si="985"/>
        <v>N/A</v>
      </c>
    </row>
    <row r="10401" spans="2:16" x14ac:dyDescent="0.25">
      <c r="B10401" s="23">
        <f>'Raw data (base scenario)'!A10393</f>
        <v>10387</v>
      </c>
      <c r="C10401" s="23" t="str">
        <f>'Raw data (base scenario)'!B10393</f>
        <v>I</v>
      </c>
      <c r="D10401" s="23" t="str">
        <f>'Raw data (base scenario)'!C10393</f>
        <v>D</v>
      </c>
      <c r="E10401" t="b">
        <f t="shared" si="980"/>
        <v>1</v>
      </c>
      <c r="F10401" t="b">
        <f t="shared" si="981"/>
        <v>1</v>
      </c>
      <c r="G10401" t="str">
        <f t="shared" si="982"/>
        <v>N/A</v>
      </c>
      <c r="K10401" s="28">
        <v>10387</v>
      </c>
      <c r="L10401" s="28" t="s">
        <v>18</v>
      </c>
      <c r="M10401" s="28" t="s">
        <v>3</v>
      </c>
      <c r="N10401" t="b">
        <f t="shared" si="983"/>
        <v>1</v>
      </c>
      <c r="O10401" t="b">
        <f t="shared" si="984"/>
        <v>1</v>
      </c>
      <c r="P10401" t="str">
        <f t="shared" si="985"/>
        <v>N/A</v>
      </c>
    </row>
    <row r="10402" spans="2:16" x14ac:dyDescent="0.25">
      <c r="B10402" s="23">
        <f>'Raw data (base scenario)'!A10394</f>
        <v>10388</v>
      </c>
      <c r="C10402" s="23" t="str">
        <f>'Raw data (base scenario)'!B10394</f>
        <v>S</v>
      </c>
      <c r="D10402" s="23" t="str">
        <f>'Raw data (base scenario)'!C10394</f>
        <v>H</v>
      </c>
      <c r="E10402" t="b">
        <f t="shared" si="980"/>
        <v>1</v>
      </c>
      <c r="F10402" t="b">
        <f t="shared" si="981"/>
        <v>1</v>
      </c>
      <c r="G10402" t="str">
        <f t="shared" si="982"/>
        <v>N/A</v>
      </c>
      <c r="K10402" s="28">
        <v>10388</v>
      </c>
      <c r="L10402" s="28" t="s">
        <v>2</v>
      </c>
      <c r="M10402" s="28" t="s">
        <v>2</v>
      </c>
      <c r="N10402" t="b">
        <f t="shared" si="983"/>
        <v>1</v>
      </c>
      <c r="O10402" t="b">
        <f t="shared" si="984"/>
        <v>1</v>
      </c>
      <c r="P10402" t="b">
        <f t="shared" si="985"/>
        <v>1</v>
      </c>
    </row>
    <row r="10403" spans="2:16" x14ac:dyDescent="0.25">
      <c r="B10403" s="23">
        <f>'Raw data (base scenario)'!A10395</f>
        <v>10389</v>
      </c>
      <c r="C10403" s="23" t="str">
        <f>'Raw data (base scenario)'!B10395</f>
        <v>I</v>
      </c>
      <c r="D10403" s="23" t="str">
        <f>'Raw data (base scenario)'!C10395</f>
        <v>S</v>
      </c>
      <c r="E10403" t="b">
        <f t="shared" si="980"/>
        <v>1</v>
      </c>
      <c r="F10403" t="b">
        <f t="shared" si="981"/>
        <v>1</v>
      </c>
      <c r="G10403" t="str">
        <f t="shared" si="982"/>
        <v>N/A</v>
      </c>
      <c r="K10403" s="28">
        <v>10389</v>
      </c>
      <c r="L10403" s="28" t="s">
        <v>18</v>
      </c>
      <c r="M10403" s="28" t="s">
        <v>1</v>
      </c>
      <c r="N10403" t="b">
        <f t="shared" si="983"/>
        <v>1</v>
      </c>
      <c r="O10403" t="b">
        <f t="shared" si="984"/>
        <v>1</v>
      </c>
      <c r="P10403" t="str">
        <f t="shared" si="985"/>
        <v>N/A</v>
      </c>
    </row>
    <row r="10404" spans="2:16" x14ac:dyDescent="0.25">
      <c r="B10404" s="23">
        <f>'Raw data (base scenario)'!A10396</f>
        <v>10390</v>
      </c>
      <c r="C10404" s="23" t="str">
        <f>'Raw data (base scenario)'!B10396</f>
        <v>D</v>
      </c>
      <c r="D10404" s="23" t="str">
        <f>'Raw data (base scenario)'!C10396</f>
        <v>D</v>
      </c>
      <c r="E10404" t="b">
        <f t="shared" si="980"/>
        <v>1</v>
      </c>
      <c r="F10404" t="b">
        <f t="shared" si="981"/>
        <v>1</v>
      </c>
      <c r="G10404" t="b">
        <f t="shared" si="982"/>
        <v>1</v>
      </c>
      <c r="K10404" s="28">
        <v>10390</v>
      </c>
      <c r="L10404" s="28" t="s">
        <v>18</v>
      </c>
      <c r="M10404" s="28" t="s">
        <v>2</v>
      </c>
      <c r="N10404" t="b">
        <f t="shared" si="983"/>
        <v>1</v>
      </c>
      <c r="O10404" t="b">
        <f t="shared" si="984"/>
        <v>1</v>
      </c>
      <c r="P10404" t="str">
        <f t="shared" si="985"/>
        <v>N/A</v>
      </c>
    </row>
    <row r="10405" spans="2:16" x14ac:dyDescent="0.25">
      <c r="B10405" s="23">
        <f>'Raw data (base scenario)'!A10397</f>
        <v>10391</v>
      </c>
      <c r="C10405" s="23" t="str">
        <f>'Raw data (base scenario)'!B10397</f>
        <v>I</v>
      </c>
      <c r="D10405" s="23" t="str">
        <f>'Raw data (base scenario)'!C10397</f>
        <v>H</v>
      </c>
      <c r="E10405" t="b">
        <f t="shared" si="980"/>
        <v>1</v>
      </c>
      <c r="F10405" t="b">
        <f t="shared" si="981"/>
        <v>1</v>
      </c>
      <c r="G10405" t="str">
        <f t="shared" si="982"/>
        <v>N/A</v>
      </c>
      <c r="K10405" s="28">
        <v>10391</v>
      </c>
      <c r="L10405" s="28" t="s">
        <v>2</v>
      </c>
      <c r="M10405" s="28" t="s">
        <v>2</v>
      </c>
      <c r="N10405" t="b">
        <f t="shared" si="983"/>
        <v>1</v>
      </c>
      <c r="O10405" t="b">
        <f t="shared" si="984"/>
        <v>1</v>
      </c>
      <c r="P10405" t="b">
        <f t="shared" si="985"/>
        <v>1</v>
      </c>
    </row>
    <row r="10406" spans="2:16" x14ac:dyDescent="0.25">
      <c r="B10406" s="23">
        <f>'Raw data (base scenario)'!A10398</f>
        <v>10392</v>
      </c>
      <c r="C10406" s="23" t="str">
        <f>'Raw data (base scenario)'!B10398</f>
        <v>I</v>
      </c>
      <c r="D10406" s="23" t="str">
        <f>'Raw data (base scenario)'!C10398</f>
        <v>D</v>
      </c>
      <c r="E10406" t="b">
        <f t="shared" si="980"/>
        <v>1</v>
      </c>
      <c r="F10406" t="b">
        <f t="shared" si="981"/>
        <v>1</v>
      </c>
      <c r="G10406" t="str">
        <f t="shared" si="982"/>
        <v>N/A</v>
      </c>
      <c r="K10406" s="28">
        <v>10392</v>
      </c>
      <c r="L10406" s="28" t="s">
        <v>3</v>
      </c>
      <c r="M10406" s="28" t="s">
        <v>2</v>
      </c>
      <c r="N10406" t="b">
        <f t="shared" si="983"/>
        <v>1</v>
      </c>
      <c r="O10406" t="b">
        <f t="shared" si="984"/>
        <v>1</v>
      </c>
      <c r="P10406" t="str">
        <f t="shared" si="985"/>
        <v>N/A</v>
      </c>
    </row>
    <row r="10407" spans="2:16" x14ac:dyDescent="0.25">
      <c r="B10407" s="23">
        <f>'Raw data (base scenario)'!A10399</f>
        <v>10393</v>
      </c>
      <c r="C10407" s="23" t="str">
        <f>'Raw data (base scenario)'!B10399</f>
        <v>D</v>
      </c>
      <c r="D10407" s="23" t="str">
        <f>'Raw data (base scenario)'!C10399</f>
        <v>D</v>
      </c>
      <c r="E10407" t="b">
        <f t="shared" si="980"/>
        <v>1</v>
      </c>
      <c r="F10407" t="b">
        <f t="shared" si="981"/>
        <v>1</v>
      </c>
      <c r="G10407" t="b">
        <f t="shared" si="982"/>
        <v>1</v>
      </c>
      <c r="K10407" s="28">
        <v>10393</v>
      </c>
      <c r="L10407" s="28" t="s">
        <v>18</v>
      </c>
      <c r="M10407" s="28" t="s">
        <v>2</v>
      </c>
      <c r="N10407" t="b">
        <f t="shared" si="983"/>
        <v>1</v>
      </c>
      <c r="O10407" t="b">
        <f t="shared" si="984"/>
        <v>1</v>
      </c>
      <c r="P10407" t="str">
        <f t="shared" si="985"/>
        <v>N/A</v>
      </c>
    </row>
    <row r="10408" spans="2:16" x14ac:dyDescent="0.25">
      <c r="B10408" s="23">
        <f>'Raw data (base scenario)'!A10400</f>
        <v>10394</v>
      </c>
      <c r="C10408" s="23" t="str">
        <f>'Raw data (base scenario)'!B10400</f>
        <v>S</v>
      </c>
      <c r="D10408" s="23" t="str">
        <f>'Raw data (base scenario)'!C10400</f>
        <v>D</v>
      </c>
      <c r="E10408" t="b">
        <f t="shared" si="980"/>
        <v>1</v>
      </c>
      <c r="F10408" t="b">
        <f t="shared" si="981"/>
        <v>1</v>
      </c>
      <c r="G10408" t="str">
        <f t="shared" si="982"/>
        <v>N/A</v>
      </c>
      <c r="K10408" s="28">
        <v>10394</v>
      </c>
      <c r="L10408" s="28" t="s">
        <v>1</v>
      </c>
      <c r="M10408" s="28" t="s">
        <v>1</v>
      </c>
      <c r="N10408" t="b">
        <f t="shared" si="983"/>
        <v>1</v>
      </c>
      <c r="O10408" t="b">
        <f t="shared" si="984"/>
        <v>1</v>
      </c>
      <c r="P10408" t="str">
        <f t="shared" si="985"/>
        <v>N/A</v>
      </c>
    </row>
    <row r="10409" spans="2:16" x14ac:dyDescent="0.25">
      <c r="B10409" s="23">
        <f>'Raw data (base scenario)'!A10401</f>
        <v>10395</v>
      </c>
      <c r="C10409" s="23" t="str">
        <f>'Raw data (base scenario)'!B10401</f>
        <v>I</v>
      </c>
      <c r="D10409" s="23" t="str">
        <f>'Raw data (base scenario)'!C10401</f>
        <v>D</v>
      </c>
      <c r="E10409" t="b">
        <f t="shared" si="980"/>
        <v>1</v>
      </c>
      <c r="F10409" t="b">
        <f t="shared" si="981"/>
        <v>1</v>
      </c>
      <c r="G10409" t="str">
        <f t="shared" si="982"/>
        <v>N/A</v>
      </c>
      <c r="K10409" s="28">
        <v>10395</v>
      </c>
      <c r="L10409" s="28" t="s">
        <v>18</v>
      </c>
      <c r="M10409" s="28" t="s">
        <v>18</v>
      </c>
      <c r="N10409" t="b">
        <f t="shared" si="983"/>
        <v>1</v>
      </c>
      <c r="O10409" t="b">
        <f t="shared" si="984"/>
        <v>1</v>
      </c>
      <c r="P10409" t="str">
        <f t="shared" si="985"/>
        <v>N/A</v>
      </c>
    </row>
    <row r="10410" spans="2:16" x14ac:dyDescent="0.25">
      <c r="B10410" s="23">
        <f>'Raw data (base scenario)'!A10402</f>
        <v>10396</v>
      </c>
      <c r="C10410" s="23" t="str">
        <f>'Raw data (base scenario)'!B10402</f>
        <v>H</v>
      </c>
      <c r="D10410" s="23" t="str">
        <f>'Raw data (base scenario)'!C10402</f>
        <v>H</v>
      </c>
      <c r="E10410" t="b">
        <f t="shared" si="980"/>
        <v>1</v>
      </c>
      <c r="F10410" t="b">
        <f t="shared" si="981"/>
        <v>1</v>
      </c>
      <c r="G10410" t="str">
        <f t="shared" si="982"/>
        <v>N/A</v>
      </c>
      <c r="K10410" s="28">
        <v>10396</v>
      </c>
      <c r="L10410" s="28" t="s">
        <v>2</v>
      </c>
      <c r="M10410" s="28" t="s">
        <v>2</v>
      </c>
      <c r="N10410" t="b">
        <f t="shared" si="983"/>
        <v>1</v>
      </c>
      <c r="O10410" t="b">
        <f t="shared" si="984"/>
        <v>1</v>
      </c>
      <c r="P10410" t="b">
        <f t="shared" si="985"/>
        <v>1</v>
      </c>
    </row>
    <row r="10411" spans="2:16" x14ac:dyDescent="0.25">
      <c r="B10411" s="23">
        <f>'Raw data (base scenario)'!A10403</f>
        <v>10397</v>
      </c>
      <c r="C10411" s="23" t="str">
        <f>'Raw data (base scenario)'!B10403</f>
        <v>I</v>
      </c>
      <c r="D10411" s="23" t="str">
        <f>'Raw data (base scenario)'!C10403</f>
        <v>I</v>
      </c>
      <c r="E10411" t="b">
        <f t="shared" si="980"/>
        <v>1</v>
      </c>
      <c r="F10411" t="b">
        <f t="shared" si="981"/>
        <v>1</v>
      </c>
      <c r="G10411" t="str">
        <f t="shared" si="982"/>
        <v>N/A</v>
      </c>
      <c r="K10411" s="28">
        <v>10397</v>
      </c>
      <c r="L10411" s="28" t="s">
        <v>2</v>
      </c>
      <c r="M10411" s="28" t="s">
        <v>2</v>
      </c>
      <c r="N10411" t="b">
        <f t="shared" si="983"/>
        <v>1</v>
      </c>
      <c r="O10411" t="b">
        <f t="shared" si="984"/>
        <v>1</v>
      </c>
      <c r="P10411" t="b">
        <f t="shared" si="985"/>
        <v>1</v>
      </c>
    </row>
    <row r="10412" spans="2:16" x14ac:dyDescent="0.25">
      <c r="B10412" s="23">
        <f>'Raw data (base scenario)'!A10404</f>
        <v>10398</v>
      </c>
      <c r="C10412" s="23" t="str">
        <f>'Raw data (base scenario)'!B10404</f>
        <v>D</v>
      </c>
      <c r="D10412" s="23" t="str">
        <f>'Raw data (base scenario)'!C10404</f>
        <v>D</v>
      </c>
      <c r="E10412" t="b">
        <f t="shared" si="980"/>
        <v>1</v>
      </c>
      <c r="F10412" t="b">
        <f t="shared" si="981"/>
        <v>1</v>
      </c>
      <c r="G10412" t="b">
        <f t="shared" si="982"/>
        <v>1</v>
      </c>
      <c r="K10412" s="28">
        <v>10398</v>
      </c>
      <c r="L10412" s="28" t="s">
        <v>2</v>
      </c>
      <c r="M10412" s="28" t="s">
        <v>2</v>
      </c>
      <c r="N10412" t="b">
        <f t="shared" si="983"/>
        <v>1</v>
      </c>
      <c r="O10412" t="b">
        <f t="shared" si="984"/>
        <v>1</v>
      </c>
      <c r="P10412" t="b">
        <f t="shared" si="985"/>
        <v>1</v>
      </c>
    </row>
    <row r="10413" spans="2:16" x14ac:dyDescent="0.25">
      <c r="B10413" s="23">
        <f>'Raw data (base scenario)'!A10405</f>
        <v>10399</v>
      </c>
      <c r="C10413" s="23" t="str">
        <f>'Raw data (base scenario)'!B10405</f>
        <v>D</v>
      </c>
      <c r="D10413" s="23" t="str">
        <f>'Raw data (base scenario)'!C10405</f>
        <v>D</v>
      </c>
      <c r="E10413" t="b">
        <f t="shared" si="980"/>
        <v>1</v>
      </c>
      <c r="F10413" t="b">
        <f t="shared" si="981"/>
        <v>1</v>
      </c>
      <c r="G10413" t="b">
        <f t="shared" si="982"/>
        <v>1</v>
      </c>
      <c r="K10413" s="28">
        <v>10399</v>
      </c>
      <c r="L10413" s="28" t="s">
        <v>3</v>
      </c>
      <c r="M10413" s="28" t="s">
        <v>1</v>
      </c>
      <c r="N10413" t="b">
        <f t="shared" si="983"/>
        <v>1</v>
      </c>
      <c r="O10413" t="b">
        <f t="shared" si="984"/>
        <v>1</v>
      </c>
      <c r="P10413" t="str">
        <f t="shared" si="985"/>
        <v>N/A</v>
      </c>
    </row>
    <row r="10414" spans="2:16" x14ac:dyDescent="0.25">
      <c r="B10414" s="23">
        <f>'Raw data (base scenario)'!A10406</f>
        <v>10400</v>
      </c>
      <c r="C10414" s="23" t="str">
        <f>'Raw data (base scenario)'!B10406</f>
        <v>D</v>
      </c>
      <c r="D10414" s="23" t="str">
        <f>'Raw data (base scenario)'!C10406</f>
        <v>D</v>
      </c>
      <c r="E10414" t="b">
        <f t="shared" si="980"/>
        <v>1</v>
      </c>
      <c r="F10414" t="b">
        <f t="shared" si="981"/>
        <v>1</v>
      </c>
      <c r="G10414" t="b">
        <f t="shared" si="982"/>
        <v>1</v>
      </c>
      <c r="K10414" s="28">
        <v>10400</v>
      </c>
      <c r="L10414" s="28" t="s">
        <v>1</v>
      </c>
      <c r="M10414" s="28" t="s">
        <v>1</v>
      </c>
      <c r="N10414" t="b">
        <f t="shared" si="983"/>
        <v>1</v>
      </c>
      <c r="O10414" t="b">
        <f t="shared" si="984"/>
        <v>1</v>
      </c>
      <c r="P10414" t="str">
        <f t="shared" si="985"/>
        <v>N/A</v>
      </c>
    </row>
    <row r="10415" spans="2:16" x14ac:dyDescent="0.25">
      <c r="B10415" s="23">
        <f>'Raw data (base scenario)'!A10407</f>
        <v>10401</v>
      </c>
      <c r="C10415" s="23" t="str">
        <f>'Raw data (base scenario)'!B10407</f>
        <v>S</v>
      </c>
      <c r="D10415" s="23" t="str">
        <f>'Raw data (base scenario)'!C10407</f>
        <v>H</v>
      </c>
      <c r="E10415" t="b">
        <f t="shared" si="980"/>
        <v>1</v>
      </c>
      <c r="F10415" t="b">
        <f t="shared" si="981"/>
        <v>1</v>
      </c>
      <c r="G10415" t="str">
        <f t="shared" si="982"/>
        <v>N/A</v>
      </c>
      <c r="K10415" s="28">
        <v>10401</v>
      </c>
      <c r="L10415" s="28" t="s">
        <v>3</v>
      </c>
      <c r="M10415" s="28" t="s">
        <v>1</v>
      </c>
      <c r="N10415" t="b">
        <f t="shared" si="983"/>
        <v>1</v>
      </c>
      <c r="O10415" t="b">
        <f t="shared" si="984"/>
        <v>1</v>
      </c>
      <c r="P10415" t="str">
        <f t="shared" si="985"/>
        <v>N/A</v>
      </c>
    </row>
    <row r="10416" spans="2:16" x14ac:dyDescent="0.25">
      <c r="B10416" s="23">
        <f>'Raw data (base scenario)'!A10408</f>
        <v>10402</v>
      </c>
      <c r="C10416" s="23" t="str">
        <f>'Raw data (base scenario)'!B10408</f>
        <v>H</v>
      </c>
      <c r="D10416" s="23" t="str">
        <f>'Raw data (base scenario)'!C10408</f>
        <v>H</v>
      </c>
      <c r="E10416" t="b">
        <f t="shared" si="980"/>
        <v>1</v>
      </c>
      <c r="F10416" t="b">
        <f t="shared" si="981"/>
        <v>1</v>
      </c>
      <c r="G10416" t="str">
        <f t="shared" si="982"/>
        <v>N/A</v>
      </c>
      <c r="K10416" s="28">
        <v>10402</v>
      </c>
      <c r="L10416" s="28" t="s">
        <v>2</v>
      </c>
      <c r="M10416" s="28" t="s">
        <v>2</v>
      </c>
      <c r="N10416" t="b">
        <f t="shared" si="983"/>
        <v>1</v>
      </c>
      <c r="O10416" t="b">
        <f t="shared" si="984"/>
        <v>1</v>
      </c>
      <c r="P10416" t="b">
        <f t="shared" si="985"/>
        <v>1</v>
      </c>
    </row>
    <row r="10417" spans="2:16" x14ac:dyDescent="0.25">
      <c r="B10417" s="23">
        <f>'Raw data (base scenario)'!A10409</f>
        <v>10403</v>
      </c>
      <c r="C10417" s="23" t="str">
        <f>'Raw data (base scenario)'!B10409</f>
        <v>S</v>
      </c>
      <c r="D10417" s="23" t="str">
        <f>'Raw data (base scenario)'!C10409</f>
        <v>H</v>
      </c>
      <c r="E10417" t="b">
        <f t="shared" si="980"/>
        <v>1</v>
      </c>
      <c r="F10417" t="b">
        <f t="shared" si="981"/>
        <v>1</v>
      </c>
      <c r="G10417" t="str">
        <f t="shared" si="982"/>
        <v>N/A</v>
      </c>
      <c r="K10417" s="28">
        <v>10403</v>
      </c>
      <c r="L10417" s="28" t="s">
        <v>3</v>
      </c>
      <c r="M10417" s="28" t="s">
        <v>1</v>
      </c>
      <c r="N10417" t="b">
        <f t="shared" si="983"/>
        <v>1</v>
      </c>
      <c r="O10417" t="b">
        <f t="shared" si="984"/>
        <v>1</v>
      </c>
      <c r="P10417" t="str">
        <f t="shared" si="985"/>
        <v>N/A</v>
      </c>
    </row>
    <row r="10418" spans="2:16" x14ac:dyDescent="0.25">
      <c r="B10418" s="23">
        <f>'Raw data (base scenario)'!A10410</f>
        <v>10404</v>
      </c>
      <c r="C10418" s="23" t="str">
        <f>'Raw data (base scenario)'!B10410</f>
        <v>D</v>
      </c>
      <c r="D10418" s="23" t="str">
        <f>'Raw data (base scenario)'!C10410</f>
        <v>D</v>
      </c>
      <c r="E10418" t="b">
        <f t="shared" si="980"/>
        <v>1</v>
      </c>
      <c r="F10418" t="b">
        <f t="shared" si="981"/>
        <v>1</v>
      </c>
      <c r="G10418" t="b">
        <f t="shared" si="982"/>
        <v>1</v>
      </c>
      <c r="K10418" s="28">
        <v>10404</v>
      </c>
      <c r="L10418" s="28" t="s">
        <v>3</v>
      </c>
      <c r="M10418" s="28" t="s">
        <v>1</v>
      </c>
      <c r="N10418" t="b">
        <f t="shared" si="983"/>
        <v>1</v>
      </c>
      <c r="O10418" t="b">
        <f t="shared" si="984"/>
        <v>1</v>
      </c>
      <c r="P10418" t="str">
        <f t="shared" si="985"/>
        <v>N/A</v>
      </c>
    </row>
    <row r="10419" spans="2:16" x14ac:dyDescent="0.25">
      <c r="B10419" s="23">
        <f>'Raw data (base scenario)'!A10411</f>
        <v>10405</v>
      </c>
      <c r="C10419" s="23" t="str">
        <f>'Raw data (base scenario)'!B10411</f>
        <v>S</v>
      </c>
      <c r="D10419" s="23" t="str">
        <f>'Raw data (base scenario)'!C10411</f>
        <v>H</v>
      </c>
      <c r="E10419" t="b">
        <f t="shared" si="980"/>
        <v>1</v>
      </c>
      <c r="F10419" t="b">
        <f t="shared" si="981"/>
        <v>1</v>
      </c>
      <c r="G10419" t="str">
        <f t="shared" si="982"/>
        <v>N/A</v>
      </c>
      <c r="K10419" s="28">
        <v>10405</v>
      </c>
      <c r="L10419" s="28" t="s">
        <v>1</v>
      </c>
      <c r="M10419" s="28" t="s">
        <v>3</v>
      </c>
      <c r="N10419" t="b">
        <f t="shared" si="983"/>
        <v>1</v>
      </c>
      <c r="O10419" t="b">
        <f t="shared" si="984"/>
        <v>1</v>
      </c>
      <c r="P10419" t="str">
        <f t="shared" si="985"/>
        <v>N/A</v>
      </c>
    </row>
    <row r="10420" spans="2:16" x14ac:dyDescent="0.25">
      <c r="B10420" s="23">
        <f>'Raw data (base scenario)'!A10412</f>
        <v>10406</v>
      </c>
      <c r="C10420" s="23" t="str">
        <f>'Raw data (base scenario)'!B10412</f>
        <v>S</v>
      </c>
      <c r="D10420" s="23" t="str">
        <f>'Raw data (base scenario)'!C10412</f>
        <v>H</v>
      </c>
      <c r="E10420" t="b">
        <f t="shared" si="980"/>
        <v>1</v>
      </c>
      <c r="F10420" t="b">
        <f t="shared" si="981"/>
        <v>1</v>
      </c>
      <c r="G10420" t="str">
        <f t="shared" si="982"/>
        <v>N/A</v>
      </c>
      <c r="K10420" s="28">
        <v>10406</v>
      </c>
      <c r="L10420" s="28" t="s">
        <v>3</v>
      </c>
      <c r="M10420" s="28" t="s">
        <v>2</v>
      </c>
      <c r="N10420" t="b">
        <f t="shared" si="983"/>
        <v>1</v>
      </c>
      <c r="O10420" t="b">
        <f t="shared" si="984"/>
        <v>1</v>
      </c>
      <c r="P10420" t="str">
        <f t="shared" si="985"/>
        <v>N/A</v>
      </c>
    </row>
    <row r="10421" spans="2:16" x14ac:dyDescent="0.25">
      <c r="B10421" s="23">
        <f>'Raw data (base scenario)'!A10413</f>
        <v>10407</v>
      </c>
      <c r="C10421" s="23" t="str">
        <f>'Raw data (base scenario)'!B10413</f>
        <v>H</v>
      </c>
      <c r="D10421" s="23" t="str">
        <f>'Raw data (base scenario)'!C10413</f>
        <v>S</v>
      </c>
      <c r="E10421" t="b">
        <f t="shared" si="980"/>
        <v>1</v>
      </c>
      <c r="F10421" t="b">
        <f t="shared" si="981"/>
        <v>1</v>
      </c>
      <c r="G10421" t="str">
        <f t="shared" si="982"/>
        <v>N/A</v>
      </c>
      <c r="K10421" s="28">
        <v>10407</v>
      </c>
      <c r="L10421" s="28" t="s">
        <v>18</v>
      </c>
      <c r="M10421" s="28" t="s">
        <v>18</v>
      </c>
      <c r="N10421" t="b">
        <f t="shared" si="983"/>
        <v>1</v>
      </c>
      <c r="O10421" t="b">
        <f t="shared" si="984"/>
        <v>1</v>
      </c>
      <c r="P10421" t="str">
        <f t="shared" si="985"/>
        <v>N/A</v>
      </c>
    </row>
    <row r="10422" spans="2:16" x14ac:dyDescent="0.25">
      <c r="B10422" s="23">
        <f>'Raw data (base scenario)'!A10414</f>
        <v>10408</v>
      </c>
      <c r="C10422" s="23" t="str">
        <f>'Raw data (base scenario)'!B10414</f>
        <v>S</v>
      </c>
      <c r="D10422" s="23" t="str">
        <f>'Raw data (base scenario)'!C10414</f>
        <v>D</v>
      </c>
      <c r="E10422" t="b">
        <f t="shared" si="980"/>
        <v>1</v>
      </c>
      <c r="F10422" t="b">
        <f t="shared" si="981"/>
        <v>1</v>
      </c>
      <c r="G10422" t="str">
        <f t="shared" si="982"/>
        <v>N/A</v>
      </c>
      <c r="K10422" s="28">
        <v>10408</v>
      </c>
      <c r="L10422" s="28" t="s">
        <v>3</v>
      </c>
      <c r="M10422" s="28" t="s">
        <v>1</v>
      </c>
      <c r="N10422" t="b">
        <f t="shared" si="983"/>
        <v>1</v>
      </c>
      <c r="O10422" t="b">
        <f t="shared" si="984"/>
        <v>1</v>
      </c>
      <c r="P10422" t="str">
        <f t="shared" si="985"/>
        <v>N/A</v>
      </c>
    </row>
    <row r="10423" spans="2:16" x14ac:dyDescent="0.25">
      <c r="B10423" s="23">
        <f>'Raw data (base scenario)'!A10415</f>
        <v>10409</v>
      </c>
      <c r="C10423" s="23" t="str">
        <f>'Raw data (base scenario)'!B10415</f>
        <v>I</v>
      </c>
      <c r="D10423" s="23" t="str">
        <f>'Raw data (base scenario)'!C10415</f>
        <v>I</v>
      </c>
      <c r="E10423" t="b">
        <f t="shared" si="980"/>
        <v>1</v>
      </c>
      <c r="F10423" t="b">
        <f t="shared" si="981"/>
        <v>1</v>
      </c>
      <c r="G10423" t="str">
        <f t="shared" si="982"/>
        <v>N/A</v>
      </c>
      <c r="K10423" s="28">
        <v>10409</v>
      </c>
      <c r="L10423" s="28" t="s">
        <v>2</v>
      </c>
      <c r="M10423" s="28" t="s">
        <v>2</v>
      </c>
      <c r="N10423" t="b">
        <f t="shared" si="983"/>
        <v>1</v>
      </c>
      <c r="O10423" t="b">
        <f t="shared" si="984"/>
        <v>1</v>
      </c>
      <c r="P10423" t="b">
        <f t="shared" si="985"/>
        <v>1</v>
      </c>
    </row>
    <row r="10424" spans="2:16" x14ac:dyDescent="0.25">
      <c r="B10424" s="23">
        <f>'Raw data (base scenario)'!A10416</f>
        <v>10410</v>
      </c>
      <c r="C10424" s="23" t="str">
        <f>'Raw data (base scenario)'!B10416</f>
        <v>S</v>
      </c>
      <c r="D10424" s="23" t="str">
        <f>'Raw data (base scenario)'!C10416</f>
        <v>H</v>
      </c>
      <c r="E10424" t="b">
        <f t="shared" si="980"/>
        <v>1</v>
      </c>
      <c r="F10424" t="b">
        <f t="shared" si="981"/>
        <v>1</v>
      </c>
      <c r="G10424" t="str">
        <f t="shared" si="982"/>
        <v>N/A</v>
      </c>
      <c r="K10424" s="28">
        <v>10410</v>
      </c>
      <c r="L10424" s="28" t="s">
        <v>3</v>
      </c>
      <c r="M10424" s="28" t="s">
        <v>1</v>
      </c>
      <c r="N10424" t="b">
        <f t="shared" si="983"/>
        <v>1</v>
      </c>
      <c r="O10424" t="b">
        <f t="shared" si="984"/>
        <v>1</v>
      </c>
      <c r="P10424" t="str">
        <f t="shared" si="985"/>
        <v>N/A</v>
      </c>
    </row>
    <row r="10425" spans="2:16" x14ac:dyDescent="0.25">
      <c r="B10425" s="23">
        <f>'Raw data (base scenario)'!A10417</f>
        <v>10411</v>
      </c>
      <c r="C10425" s="23" t="str">
        <f>'Raw data (base scenario)'!B10417</f>
        <v>D</v>
      </c>
      <c r="D10425" s="23" t="str">
        <f>'Raw data (base scenario)'!C10417</f>
        <v>D</v>
      </c>
      <c r="E10425" t="b">
        <f t="shared" si="980"/>
        <v>1</v>
      </c>
      <c r="F10425" t="b">
        <f t="shared" si="981"/>
        <v>1</v>
      </c>
      <c r="G10425" t="b">
        <f t="shared" si="982"/>
        <v>1</v>
      </c>
      <c r="K10425" s="28">
        <v>10411</v>
      </c>
      <c r="L10425" s="28" t="s">
        <v>3</v>
      </c>
      <c r="M10425" s="28" t="s">
        <v>1</v>
      </c>
      <c r="N10425" t="b">
        <f t="shared" si="983"/>
        <v>1</v>
      </c>
      <c r="O10425" t="b">
        <f t="shared" si="984"/>
        <v>1</v>
      </c>
      <c r="P10425" t="str">
        <f t="shared" si="985"/>
        <v>N/A</v>
      </c>
    </row>
    <row r="10426" spans="2:16" x14ac:dyDescent="0.25">
      <c r="B10426" s="23">
        <f>'Raw data (base scenario)'!A10418</f>
        <v>10412</v>
      </c>
      <c r="C10426" s="23" t="str">
        <f>'Raw data (base scenario)'!B10418</f>
        <v>S</v>
      </c>
      <c r="D10426" s="23" t="str">
        <f>'Raw data (base scenario)'!C10418</f>
        <v>H</v>
      </c>
      <c r="E10426" t="b">
        <f t="shared" si="980"/>
        <v>1</v>
      </c>
      <c r="F10426" t="b">
        <f t="shared" si="981"/>
        <v>1</v>
      </c>
      <c r="G10426" t="str">
        <f t="shared" si="982"/>
        <v>N/A</v>
      </c>
      <c r="K10426" s="28">
        <v>10412</v>
      </c>
      <c r="L10426" s="28" t="s">
        <v>3</v>
      </c>
      <c r="M10426" s="28" t="s">
        <v>1</v>
      </c>
      <c r="N10426" t="b">
        <f t="shared" si="983"/>
        <v>1</v>
      </c>
      <c r="O10426" t="b">
        <f t="shared" si="984"/>
        <v>1</v>
      </c>
      <c r="P10426" t="str">
        <f t="shared" si="985"/>
        <v>N/A</v>
      </c>
    </row>
    <row r="10427" spans="2:16" x14ac:dyDescent="0.25">
      <c r="B10427" s="23">
        <f>'Raw data (base scenario)'!A10419</f>
        <v>10413</v>
      </c>
      <c r="C10427" s="23" t="str">
        <f>'Raw data (base scenario)'!B10419</f>
        <v>S</v>
      </c>
      <c r="D10427" s="23" t="str">
        <f>'Raw data (base scenario)'!C10419</f>
        <v>H</v>
      </c>
      <c r="E10427" t="b">
        <f t="shared" si="980"/>
        <v>1</v>
      </c>
      <c r="F10427" t="b">
        <f t="shared" si="981"/>
        <v>1</v>
      </c>
      <c r="G10427" t="str">
        <f t="shared" si="982"/>
        <v>N/A</v>
      </c>
      <c r="K10427" s="28">
        <v>10413</v>
      </c>
      <c r="L10427" s="28" t="s">
        <v>2</v>
      </c>
      <c r="M10427" s="28" t="s">
        <v>2</v>
      </c>
      <c r="N10427" t="b">
        <f t="shared" si="983"/>
        <v>1</v>
      </c>
      <c r="O10427" t="b">
        <f t="shared" si="984"/>
        <v>1</v>
      </c>
      <c r="P10427" t="b">
        <f t="shared" si="985"/>
        <v>1</v>
      </c>
    </row>
    <row r="10428" spans="2:16" x14ac:dyDescent="0.25">
      <c r="B10428" s="23">
        <f>'Raw data (base scenario)'!A10420</f>
        <v>10414</v>
      </c>
      <c r="C10428" s="23" t="str">
        <f>'Raw data (base scenario)'!B10420</f>
        <v>S</v>
      </c>
      <c r="D10428" s="23" t="str">
        <f>'Raw data (base scenario)'!C10420</f>
        <v>H</v>
      </c>
      <c r="E10428" t="b">
        <f t="shared" si="980"/>
        <v>1</v>
      </c>
      <c r="F10428" t="b">
        <f t="shared" si="981"/>
        <v>1</v>
      </c>
      <c r="G10428" t="str">
        <f t="shared" si="982"/>
        <v>N/A</v>
      </c>
      <c r="K10428" s="28">
        <v>10414</v>
      </c>
      <c r="L10428" s="28" t="s">
        <v>3</v>
      </c>
      <c r="M10428" s="28" t="s">
        <v>1</v>
      </c>
      <c r="N10428" t="b">
        <f t="shared" si="983"/>
        <v>1</v>
      </c>
      <c r="O10428" t="b">
        <f t="shared" si="984"/>
        <v>1</v>
      </c>
      <c r="P10428" t="str">
        <f t="shared" si="985"/>
        <v>N/A</v>
      </c>
    </row>
    <row r="10429" spans="2:16" x14ac:dyDescent="0.25">
      <c r="B10429" s="23">
        <f>'Raw data (base scenario)'!A10421</f>
        <v>10415</v>
      </c>
      <c r="C10429" s="23" t="str">
        <f>'Raw data (base scenario)'!B10421</f>
        <v>D</v>
      </c>
      <c r="D10429" s="23" t="str">
        <f>'Raw data (base scenario)'!C10421</f>
        <v>D</v>
      </c>
      <c r="E10429" t="b">
        <f t="shared" si="980"/>
        <v>1</v>
      </c>
      <c r="F10429" t="b">
        <f t="shared" si="981"/>
        <v>1</v>
      </c>
      <c r="G10429" t="b">
        <f t="shared" si="982"/>
        <v>1</v>
      </c>
      <c r="K10429" s="28">
        <v>10415</v>
      </c>
      <c r="L10429" s="28" t="s">
        <v>18</v>
      </c>
      <c r="M10429" s="28" t="s">
        <v>3</v>
      </c>
      <c r="N10429" t="b">
        <f t="shared" si="983"/>
        <v>1</v>
      </c>
      <c r="O10429" t="b">
        <f t="shared" si="984"/>
        <v>1</v>
      </c>
      <c r="P10429" t="str">
        <f t="shared" si="985"/>
        <v>N/A</v>
      </c>
    </row>
    <row r="10430" spans="2:16" x14ac:dyDescent="0.25">
      <c r="B10430" s="23">
        <f>'Raw data (base scenario)'!A10422</f>
        <v>10416</v>
      </c>
      <c r="C10430" s="23" t="str">
        <f>'Raw data (base scenario)'!B10422</f>
        <v>S</v>
      </c>
      <c r="D10430" s="23" t="str">
        <f>'Raw data (base scenario)'!C10422</f>
        <v>H</v>
      </c>
      <c r="E10430" t="b">
        <f t="shared" si="980"/>
        <v>1</v>
      </c>
      <c r="F10430" t="b">
        <f t="shared" si="981"/>
        <v>1</v>
      </c>
      <c r="G10430" t="str">
        <f t="shared" si="982"/>
        <v>N/A</v>
      </c>
      <c r="K10430" s="28">
        <v>10416</v>
      </c>
      <c r="L10430" s="28" t="s">
        <v>18</v>
      </c>
      <c r="M10430" s="28" t="s">
        <v>1</v>
      </c>
      <c r="N10430" t="b">
        <f t="shared" si="983"/>
        <v>1</v>
      </c>
      <c r="O10430" t="b">
        <f t="shared" si="984"/>
        <v>1</v>
      </c>
      <c r="P10430" t="str">
        <f t="shared" si="985"/>
        <v>N/A</v>
      </c>
    </row>
    <row r="10431" spans="2:16" x14ac:dyDescent="0.25">
      <c r="B10431" s="23">
        <f>'Raw data (base scenario)'!A10423</f>
        <v>10417</v>
      </c>
      <c r="C10431" s="23" t="str">
        <f>'Raw data (base scenario)'!B10423</f>
        <v>I</v>
      </c>
      <c r="D10431" s="23" t="str">
        <f>'Raw data (base scenario)'!C10423</f>
        <v>S</v>
      </c>
      <c r="E10431" t="b">
        <f t="shared" si="980"/>
        <v>1</v>
      </c>
      <c r="F10431" t="b">
        <f t="shared" si="981"/>
        <v>1</v>
      </c>
      <c r="G10431" t="str">
        <f t="shared" si="982"/>
        <v>N/A</v>
      </c>
      <c r="K10431" s="28">
        <v>10417</v>
      </c>
      <c r="L10431" s="28" t="s">
        <v>2</v>
      </c>
      <c r="M10431" s="28" t="s">
        <v>2</v>
      </c>
      <c r="N10431" t="b">
        <f t="shared" si="983"/>
        <v>1</v>
      </c>
      <c r="O10431" t="b">
        <f t="shared" si="984"/>
        <v>1</v>
      </c>
      <c r="P10431" t="b">
        <f t="shared" si="985"/>
        <v>1</v>
      </c>
    </row>
    <row r="10432" spans="2:16" x14ac:dyDescent="0.25">
      <c r="B10432" s="23">
        <f>'Raw data (base scenario)'!A10424</f>
        <v>10418</v>
      </c>
      <c r="C10432" s="23" t="str">
        <f>'Raw data (base scenario)'!B10424</f>
        <v>I</v>
      </c>
      <c r="D10432" s="23" t="str">
        <f>'Raw data (base scenario)'!C10424</f>
        <v>H</v>
      </c>
      <c r="E10432" t="b">
        <f t="shared" si="980"/>
        <v>1</v>
      </c>
      <c r="F10432" t="b">
        <f t="shared" si="981"/>
        <v>1</v>
      </c>
      <c r="G10432" t="str">
        <f t="shared" si="982"/>
        <v>N/A</v>
      </c>
      <c r="K10432" s="28">
        <v>10418</v>
      </c>
      <c r="L10432" s="28" t="s">
        <v>18</v>
      </c>
      <c r="M10432" s="28" t="s">
        <v>18</v>
      </c>
      <c r="N10432" t="b">
        <f t="shared" si="983"/>
        <v>1</v>
      </c>
      <c r="O10432" t="b">
        <f t="shared" si="984"/>
        <v>1</v>
      </c>
      <c r="P10432" t="str">
        <f t="shared" si="985"/>
        <v>N/A</v>
      </c>
    </row>
    <row r="10433" spans="2:16" x14ac:dyDescent="0.25">
      <c r="B10433" s="23">
        <f>'Raw data (base scenario)'!A10425</f>
        <v>10419</v>
      </c>
      <c r="C10433" s="23" t="str">
        <f>'Raw data (base scenario)'!B10425</f>
        <v>D</v>
      </c>
      <c r="D10433" s="23" t="str">
        <f>'Raw data (base scenario)'!C10425</f>
        <v>D</v>
      </c>
      <c r="E10433" t="b">
        <f t="shared" si="980"/>
        <v>1</v>
      </c>
      <c r="F10433" t="b">
        <f t="shared" si="981"/>
        <v>1</v>
      </c>
      <c r="G10433" t="b">
        <f t="shared" si="982"/>
        <v>1</v>
      </c>
      <c r="K10433" s="28">
        <v>10419</v>
      </c>
      <c r="L10433" s="28" t="s">
        <v>2</v>
      </c>
      <c r="M10433" s="28" t="s">
        <v>2</v>
      </c>
      <c r="N10433" t="b">
        <f t="shared" si="983"/>
        <v>1</v>
      </c>
      <c r="O10433" t="b">
        <f t="shared" si="984"/>
        <v>1</v>
      </c>
      <c r="P10433" t="b">
        <f t="shared" si="985"/>
        <v>1</v>
      </c>
    </row>
    <row r="10434" spans="2:16" x14ac:dyDescent="0.25">
      <c r="B10434" s="23">
        <f>'Raw data (base scenario)'!A10426</f>
        <v>10420</v>
      </c>
      <c r="C10434" s="23" t="str">
        <f>'Raw data (base scenario)'!B10426</f>
        <v>I</v>
      </c>
      <c r="D10434" s="23" t="str">
        <f>'Raw data (base scenario)'!C10426</f>
        <v>I</v>
      </c>
      <c r="E10434" t="b">
        <f t="shared" si="980"/>
        <v>1</v>
      </c>
      <c r="F10434" t="b">
        <f t="shared" si="981"/>
        <v>1</v>
      </c>
      <c r="G10434" t="str">
        <f t="shared" si="982"/>
        <v>N/A</v>
      </c>
      <c r="K10434" s="28">
        <v>10420</v>
      </c>
      <c r="L10434" s="28" t="s">
        <v>3</v>
      </c>
      <c r="M10434" s="28" t="s">
        <v>1</v>
      </c>
      <c r="N10434" t="b">
        <f t="shared" si="983"/>
        <v>1</v>
      </c>
      <c r="O10434" t="b">
        <f t="shared" si="984"/>
        <v>1</v>
      </c>
      <c r="P10434" t="str">
        <f t="shared" si="985"/>
        <v>N/A</v>
      </c>
    </row>
    <row r="10435" spans="2:16" x14ac:dyDescent="0.25">
      <c r="B10435" s="23">
        <f>'Raw data (base scenario)'!A10427</f>
        <v>10421</v>
      </c>
      <c r="C10435" s="23" t="str">
        <f>'Raw data (base scenario)'!B10427</f>
        <v>D</v>
      </c>
      <c r="D10435" s="23" t="str">
        <f>'Raw data (base scenario)'!C10427</f>
        <v>D</v>
      </c>
      <c r="E10435" t="b">
        <f t="shared" si="980"/>
        <v>1</v>
      </c>
      <c r="F10435" t="b">
        <f t="shared" si="981"/>
        <v>1</v>
      </c>
      <c r="G10435" t="b">
        <f t="shared" si="982"/>
        <v>1</v>
      </c>
      <c r="K10435" s="28">
        <v>10421</v>
      </c>
      <c r="L10435" s="28" t="s">
        <v>1</v>
      </c>
      <c r="M10435" s="28" t="s">
        <v>1</v>
      </c>
      <c r="N10435" t="b">
        <f t="shared" si="983"/>
        <v>1</v>
      </c>
      <c r="O10435" t="b">
        <f t="shared" si="984"/>
        <v>1</v>
      </c>
      <c r="P10435" t="str">
        <f t="shared" si="985"/>
        <v>N/A</v>
      </c>
    </row>
    <row r="10436" spans="2:16" x14ac:dyDescent="0.25">
      <c r="B10436" s="23">
        <f>'Raw data (base scenario)'!A10428</f>
        <v>10422</v>
      </c>
      <c r="C10436" s="23" t="str">
        <f>'Raw data (base scenario)'!B10428</f>
        <v>S</v>
      </c>
      <c r="D10436" s="23" t="str">
        <f>'Raw data (base scenario)'!C10428</f>
        <v>H</v>
      </c>
      <c r="E10436" t="b">
        <f t="shared" si="980"/>
        <v>1</v>
      </c>
      <c r="F10436" t="b">
        <f t="shared" si="981"/>
        <v>1</v>
      </c>
      <c r="G10436" t="str">
        <f t="shared" si="982"/>
        <v>N/A</v>
      </c>
      <c r="K10436" s="28">
        <v>10422</v>
      </c>
      <c r="L10436" s="28" t="s">
        <v>1</v>
      </c>
      <c r="M10436" s="28" t="s">
        <v>1</v>
      </c>
      <c r="N10436" t="b">
        <f t="shared" si="983"/>
        <v>1</v>
      </c>
      <c r="O10436" t="b">
        <f t="shared" si="984"/>
        <v>1</v>
      </c>
      <c r="P10436" t="str">
        <f t="shared" si="985"/>
        <v>N/A</v>
      </c>
    </row>
    <row r="10437" spans="2:16" x14ac:dyDescent="0.25">
      <c r="B10437" s="23">
        <f>'Raw data (base scenario)'!A10429</f>
        <v>10423</v>
      </c>
      <c r="C10437" s="23" t="str">
        <f>'Raw data (base scenario)'!B10429</f>
        <v>H</v>
      </c>
      <c r="D10437" s="23" t="str">
        <f>'Raw data (base scenario)'!C10429</f>
        <v>H</v>
      </c>
      <c r="E10437" t="b">
        <f t="shared" si="980"/>
        <v>1</v>
      </c>
      <c r="F10437" t="b">
        <f t="shared" si="981"/>
        <v>1</v>
      </c>
      <c r="G10437" t="str">
        <f t="shared" si="982"/>
        <v>N/A</v>
      </c>
      <c r="K10437" s="28">
        <v>10423</v>
      </c>
      <c r="L10437" s="28" t="s">
        <v>3</v>
      </c>
      <c r="M10437" s="28" t="s">
        <v>2</v>
      </c>
      <c r="N10437" t="b">
        <f t="shared" si="983"/>
        <v>1</v>
      </c>
      <c r="O10437" t="b">
        <f t="shared" si="984"/>
        <v>1</v>
      </c>
      <c r="P10437" t="str">
        <f t="shared" si="985"/>
        <v>N/A</v>
      </c>
    </row>
    <row r="10438" spans="2:16" x14ac:dyDescent="0.25">
      <c r="B10438" s="23">
        <f>'Raw data (base scenario)'!A10430</f>
        <v>10424</v>
      </c>
      <c r="C10438" s="23" t="str">
        <f>'Raw data (base scenario)'!B10430</f>
        <v>H</v>
      </c>
      <c r="D10438" s="23" t="str">
        <f>'Raw data (base scenario)'!C10430</f>
        <v>H</v>
      </c>
      <c r="E10438" t="b">
        <f t="shared" si="980"/>
        <v>1</v>
      </c>
      <c r="F10438" t="b">
        <f t="shared" si="981"/>
        <v>1</v>
      </c>
      <c r="G10438" t="str">
        <f t="shared" si="982"/>
        <v>N/A</v>
      </c>
      <c r="K10438" s="28">
        <v>10424</v>
      </c>
      <c r="L10438" s="28" t="s">
        <v>18</v>
      </c>
      <c r="M10438" s="28" t="s">
        <v>2</v>
      </c>
      <c r="N10438" t="b">
        <f t="shared" si="983"/>
        <v>1</v>
      </c>
      <c r="O10438" t="b">
        <f t="shared" si="984"/>
        <v>1</v>
      </c>
      <c r="P10438" t="str">
        <f t="shared" si="985"/>
        <v>N/A</v>
      </c>
    </row>
    <row r="10439" spans="2:16" x14ac:dyDescent="0.25">
      <c r="B10439" s="23">
        <f>'Raw data (base scenario)'!A10431</f>
        <v>10425</v>
      </c>
      <c r="C10439" s="23" t="str">
        <f>'Raw data (base scenario)'!B10431</f>
        <v>S</v>
      </c>
      <c r="D10439" s="23" t="str">
        <f>'Raw data (base scenario)'!C10431</f>
        <v>D</v>
      </c>
      <c r="E10439" t="b">
        <f t="shared" si="980"/>
        <v>1</v>
      </c>
      <c r="F10439" t="b">
        <f t="shared" si="981"/>
        <v>1</v>
      </c>
      <c r="G10439" t="str">
        <f t="shared" si="982"/>
        <v>N/A</v>
      </c>
      <c r="K10439" s="28">
        <v>10425</v>
      </c>
      <c r="L10439" s="28" t="s">
        <v>3</v>
      </c>
      <c r="M10439" s="28" t="s">
        <v>1</v>
      </c>
      <c r="N10439" t="b">
        <f t="shared" si="983"/>
        <v>1</v>
      </c>
      <c r="O10439" t="b">
        <f t="shared" si="984"/>
        <v>1</v>
      </c>
      <c r="P10439" t="str">
        <f t="shared" si="985"/>
        <v>N/A</v>
      </c>
    </row>
    <row r="10440" spans="2:16" x14ac:dyDescent="0.25">
      <c r="B10440" s="23">
        <f>'Raw data (base scenario)'!A10432</f>
        <v>10426</v>
      </c>
      <c r="C10440" s="23" t="str">
        <f>'Raw data (base scenario)'!B10432</f>
        <v>I</v>
      </c>
      <c r="D10440" s="23" t="str">
        <f>'Raw data (base scenario)'!C10432</f>
        <v>D</v>
      </c>
      <c r="E10440" t="b">
        <f t="shared" si="980"/>
        <v>1</v>
      </c>
      <c r="F10440" t="b">
        <f t="shared" si="981"/>
        <v>1</v>
      </c>
      <c r="G10440" t="str">
        <f t="shared" si="982"/>
        <v>N/A</v>
      </c>
      <c r="K10440" s="28">
        <v>10426</v>
      </c>
      <c r="L10440" s="28" t="s">
        <v>2</v>
      </c>
      <c r="M10440" s="28" t="s">
        <v>2</v>
      </c>
      <c r="N10440" t="b">
        <f t="shared" si="983"/>
        <v>1</v>
      </c>
      <c r="O10440" t="b">
        <f t="shared" si="984"/>
        <v>1</v>
      </c>
      <c r="P10440" t="b">
        <f t="shared" si="985"/>
        <v>1</v>
      </c>
    </row>
    <row r="10441" spans="2:16" x14ac:dyDescent="0.25">
      <c r="B10441" s="23">
        <f>'Raw data (base scenario)'!A10433</f>
        <v>10427</v>
      </c>
      <c r="C10441" s="23" t="str">
        <f>'Raw data (base scenario)'!B10433</f>
        <v>S</v>
      </c>
      <c r="D10441" s="23" t="str">
        <f>'Raw data (base scenario)'!C10433</f>
        <v>H</v>
      </c>
      <c r="E10441" t="b">
        <f t="shared" si="980"/>
        <v>1</v>
      </c>
      <c r="F10441" t="b">
        <f t="shared" si="981"/>
        <v>1</v>
      </c>
      <c r="G10441" t="str">
        <f t="shared" si="982"/>
        <v>N/A</v>
      </c>
      <c r="K10441" s="28">
        <v>10427</v>
      </c>
      <c r="L10441" s="28" t="s">
        <v>3</v>
      </c>
      <c r="M10441" s="28" t="s">
        <v>1</v>
      </c>
      <c r="N10441" t="b">
        <f t="shared" si="983"/>
        <v>1</v>
      </c>
      <c r="O10441" t="b">
        <f t="shared" si="984"/>
        <v>1</v>
      </c>
      <c r="P10441" t="str">
        <f t="shared" si="985"/>
        <v>N/A</v>
      </c>
    </row>
    <row r="10442" spans="2:16" x14ac:dyDescent="0.25">
      <c r="B10442" s="23">
        <f>'Raw data (base scenario)'!A10434</f>
        <v>10428</v>
      </c>
      <c r="C10442" s="23" t="str">
        <f>'Raw data (base scenario)'!B10434</f>
        <v>D</v>
      </c>
      <c r="D10442" s="23" t="str">
        <f>'Raw data (base scenario)'!C10434</f>
        <v>D</v>
      </c>
      <c r="E10442" t="b">
        <f t="shared" si="980"/>
        <v>1</v>
      </c>
      <c r="F10442" t="b">
        <f t="shared" si="981"/>
        <v>1</v>
      </c>
      <c r="G10442" t="b">
        <f t="shared" si="982"/>
        <v>1</v>
      </c>
      <c r="K10442" s="28">
        <v>10428</v>
      </c>
      <c r="L10442" s="28" t="s">
        <v>1</v>
      </c>
      <c r="M10442" s="28" t="s">
        <v>1</v>
      </c>
      <c r="N10442" t="b">
        <f t="shared" si="983"/>
        <v>1</v>
      </c>
      <c r="O10442" t="b">
        <f t="shared" si="984"/>
        <v>1</v>
      </c>
      <c r="P10442" t="str">
        <f t="shared" si="985"/>
        <v>N/A</v>
      </c>
    </row>
    <row r="10443" spans="2:16" x14ac:dyDescent="0.25">
      <c r="B10443" s="23">
        <f>'Raw data (base scenario)'!A10435</f>
        <v>10429</v>
      </c>
      <c r="C10443" s="23" t="str">
        <f>'Raw data (base scenario)'!B10435</f>
        <v>S</v>
      </c>
      <c r="D10443" s="23" t="str">
        <f>'Raw data (base scenario)'!C10435</f>
        <v>H</v>
      </c>
      <c r="E10443" t="b">
        <f t="shared" si="980"/>
        <v>1</v>
      </c>
      <c r="F10443" t="b">
        <f t="shared" si="981"/>
        <v>1</v>
      </c>
      <c r="G10443" t="str">
        <f t="shared" si="982"/>
        <v>N/A</v>
      </c>
      <c r="K10443" s="28">
        <v>10429</v>
      </c>
      <c r="L10443" s="28" t="s">
        <v>18</v>
      </c>
      <c r="M10443" s="28" t="s">
        <v>2</v>
      </c>
      <c r="N10443" t="b">
        <f t="shared" si="983"/>
        <v>1</v>
      </c>
      <c r="O10443" t="b">
        <f t="shared" si="984"/>
        <v>1</v>
      </c>
      <c r="P10443" t="str">
        <f t="shared" si="985"/>
        <v>N/A</v>
      </c>
    </row>
    <row r="10444" spans="2:16" x14ac:dyDescent="0.25">
      <c r="B10444" s="23">
        <f>'Raw data (base scenario)'!A10436</f>
        <v>10430</v>
      </c>
      <c r="C10444" s="23" t="str">
        <f>'Raw data (base scenario)'!B10436</f>
        <v>H</v>
      </c>
      <c r="D10444" s="23" t="str">
        <f>'Raw data (base scenario)'!C10436</f>
        <v>H</v>
      </c>
      <c r="E10444" t="b">
        <f t="shared" si="980"/>
        <v>1</v>
      </c>
      <c r="F10444" t="b">
        <f t="shared" si="981"/>
        <v>1</v>
      </c>
      <c r="G10444" t="str">
        <f t="shared" si="982"/>
        <v>N/A</v>
      </c>
      <c r="K10444" s="28">
        <v>10430</v>
      </c>
      <c r="L10444" s="28" t="s">
        <v>1</v>
      </c>
      <c r="M10444" s="28" t="s">
        <v>1</v>
      </c>
      <c r="N10444" t="b">
        <f t="shared" si="983"/>
        <v>1</v>
      </c>
      <c r="O10444" t="b">
        <f t="shared" si="984"/>
        <v>1</v>
      </c>
      <c r="P10444" t="str">
        <f t="shared" si="985"/>
        <v>N/A</v>
      </c>
    </row>
    <row r="10445" spans="2:16" x14ac:dyDescent="0.25">
      <c r="B10445" s="23">
        <f>'Raw data (base scenario)'!A10437</f>
        <v>10431</v>
      </c>
      <c r="C10445" s="23" t="str">
        <f>'Raw data (base scenario)'!B10437</f>
        <v>I</v>
      </c>
      <c r="D10445" s="23" t="str">
        <f>'Raw data (base scenario)'!C10437</f>
        <v>D</v>
      </c>
      <c r="E10445" t="b">
        <f t="shared" si="980"/>
        <v>1</v>
      </c>
      <c r="F10445" t="b">
        <f t="shared" si="981"/>
        <v>1</v>
      </c>
      <c r="G10445" t="str">
        <f t="shared" si="982"/>
        <v>N/A</v>
      </c>
      <c r="K10445" s="28">
        <v>10431</v>
      </c>
      <c r="L10445" s="28" t="s">
        <v>2</v>
      </c>
      <c r="M10445" s="28" t="s">
        <v>2</v>
      </c>
      <c r="N10445" t="b">
        <f t="shared" si="983"/>
        <v>1</v>
      </c>
      <c r="O10445" t="b">
        <f t="shared" si="984"/>
        <v>1</v>
      </c>
      <c r="P10445" t="b">
        <f t="shared" si="985"/>
        <v>1</v>
      </c>
    </row>
    <row r="10446" spans="2:16" x14ac:dyDescent="0.25">
      <c r="B10446" s="23">
        <f>'Raw data (base scenario)'!A10438</f>
        <v>10432</v>
      </c>
      <c r="C10446" s="23" t="str">
        <f>'Raw data (base scenario)'!B10438</f>
        <v>H</v>
      </c>
      <c r="D10446" s="23" t="str">
        <f>'Raw data (base scenario)'!C10438</f>
        <v>H</v>
      </c>
      <c r="E10446" t="b">
        <f t="shared" si="980"/>
        <v>1</v>
      </c>
      <c r="F10446" t="b">
        <f t="shared" si="981"/>
        <v>1</v>
      </c>
      <c r="G10446" t="str">
        <f t="shared" si="982"/>
        <v>N/A</v>
      </c>
      <c r="K10446" s="28">
        <v>10432</v>
      </c>
      <c r="L10446" s="28" t="s">
        <v>18</v>
      </c>
      <c r="M10446" s="28" t="s">
        <v>2</v>
      </c>
      <c r="N10446" t="b">
        <f t="shared" si="983"/>
        <v>1</v>
      </c>
      <c r="O10446" t="b">
        <f t="shared" si="984"/>
        <v>1</v>
      </c>
      <c r="P10446" t="str">
        <f t="shared" si="985"/>
        <v>N/A</v>
      </c>
    </row>
    <row r="10447" spans="2:16" x14ac:dyDescent="0.25">
      <c r="B10447" s="23">
        <f>'Raw data (base scenario)'!A10439</f>
        <v>10433</v>
      </c>
      <c r="C10447" s="23" t="str">
        <f>'Raw data (base scenario)'!B10439</f>
        <v>D</v>
      </c>
      <c r="D10447" s="23" t="str">
        <f>'Raw data (base scenario)'!C10439</f>
        <v>D</v>
      </c>
      <c r="E10447" t="b">
        <f t="shared" ref="E10447:E10510" si="986">OR(C10447=$A$4,C10447=$A$5,C10447=$A$6,C10447=$A$7)</f>
        <v>1</v>
      </c>
      <c r="F10447" t="b">
        <f t="shared" ref="F10447:F10510" si="987">OR(D10447=$A$4,D10447=$A$5,D10447=$A$6,D10447=$A$7)</f>
        <v>1</v>
      </c>
      <c r="G10447" t="b">
        <f t="shared" si="982"/>
        <v>1</v>
      </c>
      <c r="K10447" s="28">
        <v>10433</v>
      </c>
      <c r="L10447" s="28" t="s">
        <v>3</v>
      </c>
      <c r="M10447" s="28" t="s">
        <v>1</v>
      </c>
      <c r="N10447" t="b">
        <f t="shared" si="983"/>
        <v>1</v>
      </c>
      <c r="O10447" t="b">
        <f t="shared" si="984"/>
        <v>1</v>
      </c>
      <c r="P10447" t="str">
        <f t="shared" si="985"/>
        <v>N/A</v>
      </c>
    </row>
    <row r="10448" spans="2:16" x14ac:dyDescent="0.25">
      <c r="B10448" s="23">
        <f>'Raw data (base scenario)'!A10440</f>
        <v>10434</v>
      </c>
      <c r="C10448" s="23" t="str">
        <f>'Raw data (base scenario)'!B10440</f>
        <v>I</v>
      </c>
      <c r="D10448" s="23" t="str">
        <f>'Raw data (base scenario)'!C10440</f>
        <v>D</v>
      </c>
      <c r="E10448" t="b">
        <f t="shared" si="986"/>
        <v>1</v>
      </c>
      <c r="F10448" t="b">
        <f t="shared" si="987"/>
        <v>1</v>
      </c>
      <c r="G10448" t="str">
        <f t="shared" ref="G10448:G10511" si="988">IF(C10448="D",D10448="D","N/A")</f>
        <v>N/A</v>
      </c>
      <c r="K10448" s="28">
        <v>10434</v>
      </c>
      <c r="L10448" s="28" t="s">
        <v>3</v>
      </c>
      <c r="M10448" s="28" t="s">
        <v>1</v>
      </c>
      <c r="N10448" t="b">
        <f t="shared" si="983"/>
        <v>1</v>
      </c>
      <c r="O10448" t="b">
        <f t="shared" si="984"/>
        <v>1</v>
      </c>
      <c r="P10448" t="str">
        <f t="shared" si="985"/>
        <v>N/A</v>
      </c>
    </row>
    <row r="10449" spans="2:16" x14ac:dyDescent="0.25">
      <c r="B10449" s="23">
        <f>'Raw data (base scenario)'!A10441</f>
        <v>10435</v>
      </c>
      <c r="C10449" s="23" t="str">
        <f>'Raw data (base scenario)'!B10441</f>
        <v>S</v>
      </c>
      <c r="D10449" s="23" t="str">
        <f>'Raw data (base scenario)'!C10441</f>
        <v>H</v>
      </c>
      <c r="E10449" t="b">
        <f t="shared" si="986"/>
        <v>1</v>
      </c>
      <c r="F10449" t="b">
        <f t="shared" si="987"/>
        <v>1</v>
      </c>
      <c r="G10449" t="str">
        <f t="shared" si="988"/>
        <v>N/A</v>
      </c>
      <c r="K10449" s="28">
        <v>10435</v>
      </c>
      <c r="L10449" s="28" t="s">
        <v>18</v>
      </c>
      <c r="M10449" s="28" t="s">
        <v>2</v>
      </c>
      <c r="N10449" t="b">
        <f t="shared" si="983"/>
        <v>1</v>
      </c>
      <c r="O10449" t="b">
        <f t="shared" si="984"/>
        <v>1</v>
      </c>
      <c r="P10449" t="str">
        <f t="shared" si="985"/>
        <v>N/A</v>
      </c>
    </row>
    <row r="10450" spans="2:16" x14ac:dyDescent="0.25">
      <c r="B10450" s="23">
        <f>'Raw data (base scenario)'!A10442</f>
        <v>10436</v>
      </c>
      <c r="C10450" s="23" t="str">
        <f>'Raw data (base scenario)'!B10442</f>
        <v>S</v>
      </c>
      <c r="D10450" s="23" t="str">
        <f>'Raw data (base scenario)'!C10442</f>
        <v>H</v>
      </c>
      <c r="E10450" t="b">
        <f t="shared" si="986"/>
        <v>1</v>
      </c>
      <c r="F10450" t="b">
        <f t="shared" si="987"/>
        <v>1</v>
      </c>
      <c r="G10450" t="str">
        <f t="shared" si="988"/>
        <v>N/A</v>
      </c>
      <c r="K10450" s="28">
        <v>10436</v>
      </c>
      <c r="L10450" s="28" t="s">
        <v>3</v>
      </c>
      <c r="M10450" s="28" t="s">
        <v>1</v>
      </c>
      <c r="N10450" t="b">
        <f t="shared" si="983"/>
        <v>1</v>
      </c>
      <c r="O10450" t="b">
        <f t="shared" si="984"/>
        <v>1</v>
      </c>
      <c r="P10450" t="str">
        <f t="shared" si="985"/>
        <v>N/A</v>
      </c>
    </row>
    <row r="10451" spans="2:16" x14ac:dyDescent="0.25">
      <c r="B10451" s="23">
        <f>'Raw data (base scenario)'!A10443</f>
        <v>10437</v>
      </c>
      <c r="C10451" s="23" t="str">
        <f>'Raw data (base scenario)'!B10443</f>
        <v>I</v>
      </c>
      <c r="D10451" s="23" t="str">
        <f>'Raw data (base scenario)'!C10443</f>
        <v>D</v>
      </c>
      <c r="E10451" t="b">
        <f t="shared" si="986"/>
        <v>1</v>
      </c>
      <c r="F10451" t="b">
        <f t="shared" si="987"/>
        <v>1</v>
      </c>
      <c r="G10451" t="str">
        <f t="shared" si="988"/>
        <v>N/A</v>
      </c>
      <c r="K10451" s="28">
        <v>10437</v>
      </c>
      <c r="L10451" s="28" t="s">
        <v>18</v>
      </c>
      <c r="M10451" s="28" t="s">
        <v>1</v>
      </c>
      <c r="N10451" t="b">
        <f t="shared" si="983"/>
        <v>1</v>
      </c>
      <c r="O10451" t="b">
        <f t="shared" si="984"/>
        <v>1</v>
      </c>
      <c r="P10451" t="str">
        <f t="shared" si="985"/>
        <v>N/A</v>
      </c>
    </row>
    <row r="10452" spans="2:16" x14ac:dyDescent="0.25">
      <c r="B10452" s="23">
        <f>'Raw data (base scenario)'!A10444</f>
        <v>10438</v>
      </c>
      <c r="C10452" s="23" t="str">
        <f>'Raw data (base scenario)'!B10444</f>
        <v>S</v>
      </c>
      <c r="D10452" s="23" t="str">
        <f>'Raw data (base scenario)'!C10444</f>
        <v>H</v>
      </c>
      <c r="E10452" t="b">
        <f t="shared" si="986"/>
        <v>1</v>
      </c>
      <c r="F10452" t="b">
        <f t="shared" si="987"/>
        <v>1</v>
      </c>
      <c r="G10452" t="str">
        <f t="shared" si="988"/>
        <v>N/A</v>
      </c>
      <c r="K10452" s="28">
        <v>10438</v>
      </c>
      <c r="L10452" s="28" t="s">
        <v>2</v>
      </c>
      <c r="M10452" s="28" t="s">
        <v>2</v>
      </c>
      <c r="N10452" t="b">
        <f t="shared" si="983"/>
        <v>1</v>
      </c>
      <c r="O10452" t="b">
        <f t="shared" si="984"/>
        <v>1</v>
      </c>
      <c r="P10452" t="b">
        <f t="shared" si="985"/>
        <v>1</v>
      </c>
    </row>
    <row r="10453" spans="2:16" x14ac:dyDescent="0.25">
      <c r="B10453" s="23">
        <f>'Raw data (base scenario)'!A10445</f>
        <v>10439</v>
      </c>
      <c r="C10453" s="23" t="str">
        <f>'Raw data (base scenario)'!B10445</f>
        <v>I</v>
      </c>
      <c r="D10453" s="23" t="str">
        <f>'Raw data (base scenario)'!C10445</f>
        <v>H</v>
      </c>
      <c r="E10453" t="b">
        <f t="shared" si="986"/>
        <v>1</v>
      </c>
      <c r="F10453" t="b">
        <f t="shared" si="987"/>
        <v>1</v>
      </c>
      <c r="G10453" t="str">
        <f t="shared" si="988"/>
        <v>N/A</v>
      </c>
      <c r="K10453" s="28">
        <v>10439</v>
      </c>
      <c r="L10453" s="28" t="s">
        <v>1</v>
      </c>
      <c r="M10453" s="28" t="s">
        <v>1</v>
      </c>
      <c r="N10453" t="b">
        <f t="shared" si="983"/>
        <v>1</v>
      </c>
      <c r="O10453" t="b">
        <f t="shared" si="984"/>
        <v>1</v>
      </c>
      <c r="P10453" t="str">
        <f t="shared" si="985"/>
        <v>N/A</v>
      </c>
    </row>
    <row r="10454" spans="2:16" x14ac:dyDescent="0.25">
      <c r="B10454" s="23">
        <f>'Raw data (base scenario)'!A10446</f>
        <v>10440</v>
      </c>
      <c r="C10454" s="23" t="str">
        <f>'Raw data (base scenario)'!B10446</f>
        <v>D</v>
      </c>
      <c r="D10454" s="23" t="str">
        <f>'Raw data (base scenario)'!C10446</f>
        <v>D</v>
      </c>
      <c r="E10454" t="b">
        <f t="shared" si="986"/>
        <v>1</v>
      </c>
      <c r="F10454" t="b">
        <f t="shared" si="987"/>
        <v>1</v>
      </c>
      <c r="G10454" t="b">
        <f t="shared" si="988"/>
        <v>1</v>
      </c>
      <c r="K10454" s="28">
        <v>10440</v>
      </c>
      <c r="L10454" s="28" t="s">
        <v>18</v>
      </c>
      <c r="M10454" s="28" t="s">
        <v>2</v>
      </c>
      <c r="N10454" t="b">
        <f t="shared" si="983"/>
        <v>1</v>
      </c>
      <c r="O10454" t="b">
        <f t="shared" si="984"/>
        <v>1</v>
      </c>
      <c r="P10454" t="str">
        <f t="shared" si="985"/>
        <v>N/A</v>
      </c>
    </row>
    <row r="10455" spans="2:16" x14ac:dyDescent="0.25">
      <c r="B10455" s="23">
        <f>'Raw data (base scenario)'!A10447</f>
        <v>10441</v>
      </c>
      <c r="C10455" s="23" t="str">
        <f>'Raw data (base scenario)'!B10447</f>
        <v>H</v>
      </c>
      <c r="D10455" s="23" t="str">
        <f>'Raw data (base scenario)'!C10447</f>
        <v>H</v>
      </c>
      <c r="E10455" t="b">
        <f t="shared" si="986"/>
        <v>1</v>
      </c>
      <c r="F10455" t="b">
        <f t="shared" si="987"/>
        <v>1</v>
      </c>
      <c r="G10455" t="str">
        <f t="shared" si="988"/>
        <v>N/A</v>
      </c>
      <c r="K10455" s="28">
        <v>10441</v>
      </c>
      <c r="L10455" s="28" t="s">
        <v>1</v>
      </c>
      <c r="M10455" s="28" t="s">
        <v>3</v>
      </c>
      <c r="N10455" t="b">
        <f t="shared" si="983"/>
        <v>1</v>
      </c>
      <c r="O10455" t="b">
        <f t="shared" si="984"/>
        <v>1</v>
      </c>
      <c r="P10455" t="str">
        <f t="shared" si="985"/>
        <v>N/A</v>
      </c>
    </row>
    <row r="10456" spans="2:16" x14ac:dyDescent="0.25">
      <c r="B10456" s="23">
        <f>'Raw data (base scenario)'!A10448</f>
        <v>10442</v>
      </c>
      <c r="C10456" s="23" t="str">
        <f>'Raw data (base scenario)'!B10448</f>
        <v>I</v>
      </c>
      <c r="D10456" s="23" t="str">
        <f>'Raw data (base scenario)'!C10448</f>
        <v>D</v>
      </c>
      <c r="E10456" t="b">
        <f t="shared" si="986"/>
        <v>1</v>
      </c>
      <c r="F10456" t="b">
        <f t="shared" si="987"/>
        <v>1</v>
      </c>
      <c r="G10456" t="str">
        <f t="shared" si="988"/>
        <v>N/A</v>
      </c>
      <c r="K10456" s="28">
        <v>10442</v>
      </c>
      <c r="L10456" s="28" t="s">
        <v>18</v>
      </c>
      <c r="M10456" s="28" t="s">
        <v>18</v>
      </c>
      <c r="N10456" t="b">
        <f t="shared" si="983"/>
        <v>1</v>
      </c>
      <c r="O10456" t="b">
        <f t="shared" si="984"/>
        <v>1</v>
      </c>
      <c r="P10456" t="str">
        <f t="shared" si="985"/>
        <v>N/A</v>
      </c>
    </row>
    <row r="10457" spans="2:16" x14ac:dyDescent="0.25">
      <c r="B10457" s="23">
        <f>'Raw data (base scenario)'!A10449</f>
        <v>10443</v>
      </c>
      <c r="C10457" s="23" t="str">
        <f>'Raw data (base scenario)'!B10449</f>
        <v>H</v>
      </c>
      <c r="D10457" s="23" t="str">
        <f>'Raw data (base scenario)'!C10449</f>
        <v>S</v>
      </c>
      <c r="E10457" t="b">
        <f t="shared" si="986"/>
        <v>1</v>
      </c>
      <c r="F10457" t="b">
        <f t="shared" si="987"/>
        <v>1</v>
      </c>
      <c r="G10457" t="str">
        <f t="shared" si="988"/>
        <v>N/A</v>
      </c>
      <c r="K10457" s="28">
        <v>10443</v>
      </c>
      <c r="L10457" s="28" t="s">
        <v>1</v>
      </c>
      <c r="M10457" s="28" t="s">
        <v>1</v>
      </c>
      <c r="N10457" t="b">
        <f t="shared" si="983"/>
        <v>1</v>
      </c>
      <c r="O10457" t="b">
        <f t="shared" si="984"/>
        <v>1</v>
      </c>
      <c r="P10457" t="str">
        <f t="shared" si="985"/>
        <v>N/A</v>
      </c>
    </row>
    <row r="10458" spans="2:16" x14ac:dyDescent="0.25">
      <c r="B10458" s="23">
        <f>'Raw data (base scenario)'!A10450</f>
        <v>10444</v>
      </c>
      <c r="C10458" s="23" t="str">
        <f>'Raw data (base scenario)'!B10450</f>
        <v>I</v>
      </c>
      <c r="D10458" s="23" t="str">
        <f>'Raw data (base scenario)'!C10450</f>
        <v>I</v>
      </c>
      <c r="E10458" t="b">
        <f t="shared" si="986"/>
        <v>1</v>
      </c>
      <c r="F10458" t="b">
        <f t="shared" si="987"/>
        <v>1</v>
      </c>
      <c r="G10458" t="str">
        <f t="shared" si="988"/>
        <v>N/A</v>
      </c>
      <c r="K10458" s="28">
        <v>10444</v>
      </c>
      <c r="L10458" s="28" t="s">
        <v>2</v>
      </c>
      <c r="M10458" s="28" t="s">
        <v>2</v>
      </c>
      <c r="N10458" t="b">
        <f t="shared" ref="N10458:N10521" si="989">OR(L10458=$A$4,L10458=$A$5,L10458=$A$6,L10458=$A$7)</f>
        <v>1</v>
      </c>
      <c r="O10458" t="b">
        <f t="shared" ref="O10458:O10521" si="990">OR(M10458=$A$4,M10458=$A$5,M10458=$A$6,M10458=$A$7)</f>
        <v>1</v>
      </c>
      <c r="P10458" t="b">
        <f t="shared" ref="P10458:P10521" si="991">IF(L10458="D",M10458="D","N/A")</f>
        <v>1</v>
      </c>
    </row>
    <row r="10459" spans="2:16" x14ac:dyDescent="0.25">
      <c r="B10459" s="23">
        <f>'Raw data (base scenario)'!A10451</f>
        <v>10445</v>
      </c>
      <c r="C10459" s="23" t="str">
        <f>'Raw data (base scenario)'!B10451</f>
        <v>H</v>
      </c>
      <c r="D10459" s="23" t="str">
        <f>'Raw data (base scenario)'!C10451</f>
        <v>H</v>
      </c>
      <c r="E10459" t="b">
        <f t="shared" si="986"/>
        <v>1</v>
      </c>
      <c r="F10459" t="b">
        <f t="shared" si="987"/>
        <v>1</v>
      </c>
      <c r="G10459" t="str">
        <f t="shared" si="988"/>
        <v>N/A</v>
      </c>
      <c r="K10459" s="28">
        <v>10445</v>
      </c>
      <c r="L10459" s="28" t="s">
        <v>1</v>
      </c>
      <c r="M10459" s="28" t="s">
        <v>1</v>
      </c>
      <c r="N10459" t="b">
        <f t="shared" si="989"/>
        <v>1</v>
      </c>
      <c r="O10459" t="b">
        <f t="shared" si="990"/>
        <v>1</v>
      </c>
      <c r="P10459" t="str">
        <f t="shared" si="991"/>
        <v>N/A</v>
      </c>
    </row>
    <row r="10460" spans="2:16" x14ac:dyDescent="0.25">
      <c r="B10460" s="23">
        <f>'Raw data (base scenario)'!A10452</f>
        <v>10446</v>
      </c>
      <c r="C10460" s="23" t="str">
        <f>'Raw data (base scenario)'!B10452</f>
        <v>D</v>
      </c>
      <c r="D10460" s="23" t="str">
        <f>'Raw data (base scenario)'!C10452</f>
        <v>D</v>
      </c>
      <c r="E10460" t="b">
        <f t="shared" si="986"/>
        <v>1</v>
      </c>
      <c r="F10460" t="b">
        <f t="shared" si="987"/>
        <v>1</v>
      </c>
      <c r="G10460" t="b">
        <f t="shared" si="988"/>
        <v>1</v>
      </c>
      <c r="K10460" s="28">
        <v>10446</v>
      </c>
      <c r="L10460" s="28" t="s">
        <v>1</v>
      </c>
      <c r="M10460" s="28" t="s">
        <v>1</v>
      </c>
      <c r="N10460" t="b">
        <f t="shared" si="989"/>
        <v>1</v>
      </c>
      <c r="O10460" t="b">
        <f t="shared" si="990"/>
        <v>1</v>
      </c>
      <c r="P10460" t="str">
        <f t="shared" si="991"/>
        <v>N/A</v>
      </c>
    </row>
    <row r="10461" spans="2:16" x14ac:dyDescent="0.25">
      <c r="B10461" s="23">
        <f>'Raw data (base scenario)'!A10453</f>
        <v>10447</v>
      </c>
      <c r="C10461" s="23" t="str">
        <f>'Raw data (base scenario)'!B10453</f>
        <v>H</v>
      </c>
      <c r="D10461" s="23" t="str">
        <f>'Raw data (base scenario)'!C10453</f>
        <v>H</v>
      </c>
      <c r="E10461" t="b">
        <f t="shared" si="986"/>
        <v>1</v>
      </c>
      <c r="F10461" t="b">
        <f t="shared" si="987"/>
        <v>1</v>
      </c>
      <c r="G10461" t="str">
        <f t="shared" si="988"/>
        <v>N/A</v>
      </c>
      <c r="K10461" s="28">
        <v>10447</v>
      </c>
      <c r="L10461" s="28" t="s">
        <v>1</v>
      </c>
      <c r="M10461" s="28" t="s">
        <v>1</v>
      </c>
      <c r="N10461" t="b">
        <f t="shared" si="989"/>
        <v>1</v>
      </c>
      <c r="O10461" t="b">
        <f t="shared" si="990"/>
        <v>1</v>
      </c>
      <c r="P10461" t="str">
        <f t="shared" si="991"/>
        <v>N/A</v>
      </c>
    </row>
    <row r="10462" spans="2:16" x14ac:dyDescent="0.25">
      <c r="B10462" s="23">
        <f>'Raw data (base scenario)'!A10454</f>
        <v>10448</v>
      </c>
      <c r="C10462" s="23" t="str">
        <f>'Raw data (base scenario)'!B10454</f>
        <v>H</v>
      </c>
      <c r="D10462" s="23" t="str">
        <f>'Raw data (base scenario)'!C10454</f>
        <v>H</v>
      </c>
      <c r="E10462" t="b">
        <f t="shared" si="986"/>
        <v>1</v>
      </c>
      <c r="F10462" t="b">
        <f t="shared" si="987"/>
        <v>1</v>
      </c>
      <c r="G10462" t="str">
        <f t="shared" si="988"/>
        <v>N/A</v>
      </c>
      <c r="K10462" s="28">
        <v>10448</v>
      </c>
      <c r="L10462" s="28" t="s">
        <v>1</v>
      </c>
      <c r="M10462" s="28" t="s">
        <v>1</v>
      </c>
      <c r="N10462" t="b">
        <f t="shared" si="989"/>
        <v>1</v>
      </c>
      <c r="O10462" t="b">
        <f t="shared" si="990"/>
        <v>1</v>
      </c>
      <c r="P10462" t="str">
        <f t="shared" si="991"/>
        <v>N/A</v>
      </c>
    </row>
    <row r="10463" spans="2:16" x14ac:dyDescent="0.25">
      <c r="B10463" s="23">
        <f>'Raw data (base scenario)'!A10455</f>
        <v>10449</v>
      </c>
      <c r="C10463" s="23" t="str">
        <f>'Raw data (base scenario)'!B10455</f>
        <v>H</v>
      </c>
      <c r="D10463" s="23" t="str">
        <f>'Raw data (base scenario)'!C10455</f>
        <v>H</v>
      </c>
      <c r="E10463" t="b">
        <f t="shared" si="986"/>
        <v>1</v>
      </c>
      <c r="F10463" t="b">
        <f t="shared" si="987"/>
        <v>1</v>
      </c>
      <c r="G10463" t="str">
        <f t="shared" si="988"/>
        <v>N/A</v>
      </c>
      <c r="K10463" s="28">
        <v>10449</v>
      </c>
      <c r="L10463" s="28" t="s">
        <v>1</v>
      </c>
      <c r="M10463" s="28" t="s">
        <v>1</v>
      </c>
      <c r="N10463" t="b">
        <f t="shared" si="989"/>
        <v>1</v>
      </c>
      <c r="O10463" t="b">
        <f t="shared" si="990"/>
        <v>1</v>
      </c>
      <c r="P10463" t="str">
        <f t="shared" si="991"/>
        <v>N/A</v>
      </c>
    </row>
    <row r="10464" spans="2:16" x14ac:dyDescent="0.25">
      <c r="B10464" s="23">
        <f>'Raw data (base scenario)'!A10456</f>
        <v>10450</v>
      </c>
      <c r="C10464" s="23" t="str">
        <f>'Raw data (base scenario)'!B10456</f>
        <v>H</v>
      </c>
      <c r="D10464" s="23" t="str">
        <f>'Raw data (base scenario)'!C10456</f>
        <v>H</v>
      </c>
      <c r="E10464" t="b">
        <f t="shared" si="986"/>
        <v>1</v>
      </c>
      <c r="F10464" t="b">
        <f t="shared" si="987"/>
        <v>1</v>
      </c>
      <c r="G10464" t="str">
        <f t="shared" si="988"/>
        <v>N/A</v>
      </c>
      <c r="K10464" s="28">
        <v>10450</v>
      </c>
      <c r="L10464" s="28" t="s">
        <v>2</v>
      </c>
      <c r="M10464" s="28" t="s">
        <v>2</v>
      </c>
      <c r="N10464" t="b">
        <f t="shared" si="989"/>
        <v>1</v>
      </c>
      <c r="O10464" t="b">
        <f t="shared" si="990"/>
        <v>1</v>
      </c>
      <c r="P10464" t="b">
        <f t="shared" si="991"/>
        <v>1</v>
      </c>
    </row>
    <row r="10465" spans="2:16" x14ac:dyDescent="0.25">
      <c r="B10465" s="23">
        <f>'Raw data (base scenario)'!A10457</f>
        <v>10451</v>
      </c>
      <c r="C10465" s="23" t="str">
        <f>'Raw data (base scenario)'!B10457</f>
        <v>H</v>
      </c>
      <c r="D10465" s="23" t="str">
        <f>'Raw data (base scenario)'!C10457</f>
        <v>H</v>
      </c>
      <c r="E10465" t="b">
        <f t="shared" si="986"/>
        <v>1</v>
      </c>
      <c r="F10465" t="b">
        <f t="shared" si="987"/>
        <v>1</v>
      </c>
      <c r="G10465" t="str">
        <f t="shared" si="988"/>
        <v>N/A</v>
      </c>
      <c r="K10465" s="28">
        <v>10451</v>
      </c>
      <c r="L10465" s="28" t="s">
        <v>3</v>
      </c>
      <c r="M10465" s="28" t="s">
        <v>1</v>
      </c>
      <c r="N10465" t="b">
        <f t="shared" si="989"/>
        <v>1</v>
      </c>
      <c r="O10465" t="b">
        <f t="shared" si="990"/>
        <v>1</v>
      </c>
      <c r="P10465" t="str">
        <f t="shared" si="991"/>
        <v>N/A</v>
      </c>
    </row>
    <row r="10466" spans="2:16" x14ac:dyDescent="0.25">
      <c r="B10466" s="23">
        <f>'Raw data (base scenario)'!A10458</f>
        <v>10452</v>
      </c>
      <c r="C10466" s="23" t="str">
        <f>'Raw data (base scenario)'!B10458</f>
        <v>D</v>
      </c>
      <c r="D10466" s="23" t="str">
        <f>'Raw data (base scenario)'!C10458</f>
        <v>D</v>
      </c>
      <c r="E10466" t="b">
        <f t="shared" si="986"/>
        <v>1</v>
      </c>
      <c r="F10466" t="b">
        <f t="shared" si="987"/>
        <v>1</v>
      </c>
      <c r="G10466" t="b">
        <f t="shared" si="988"/>
        <v>1</v>
      </c>
      <c r="K10466" s="28">
        <v>10452</v>
      </c>
      <c r="L10466" s="28" t="s">
        <v>18</v>
      </c>
      <c r="M10466" s="28" t="s">
        <v>18</v>
      </c>
      <c r="N10466" t="b">
        <f t="shared" si="989"/>
        <v>1</v>
      </c>
      <c r="O10466" t="b">
        <f t="shared" si="990"/>
        <v>1</v>
      </c>
      <c r="P10466" t="str">
        <f t="shared" si="991"/>
        <v>N/A</v>
      </c>
    </row>
    <row r="10467" spans="2:16" x14ac:dyDescent="0.25">
      <c r="B10467" s="23">
        <f>'Raw data (base scenario)'!A10459</f>
        <v>10453</v>
      </c>
      <c r="C10467" s="23" t="str">
        <f>'Raw data (base scenario)'!B10459</f>
        <v>S</v>
      </c>
      <c r="D10467" s="23" t="str">
        <f>'Raw data (base scenario)'!C10459</f>
        <v>H</v>
      </c>
      <c r="E10467" t="b">
        <f t="shared" si="986"/>
        <v>1</v>
      </c>
      <c r="F10467" t="b">
        <f t="shared" si="987"/>
        <v>1</v>
      </c>
      <c r="G10467" t="str">
        <f t="shared" si="988"/>
        <v>N/A</v>
      </c>
      <c r="K10467" s="28">
        <v>10453</v>
      </c>
      <c r="L10467" s="28" t="s">
        <v>1</v>
      </c>
      <c r="M10467" s="28" t="s">
        <v>1</v>
      </c>
      <c r="N10467" t="b">
        <f t="shared" si="989"/>
        <v>1</v>
      </c>
      <c r="O10467" t="b">
        <f t="shared" si="990"/>
        <v>1</v>
      </c>
      <c r="P10467" t="str">
        <f t="shared" si="991"/>
        <v>N/A</v>
      </c>
    </row>
    <row r="10468" spans="2:16" x14ac:dyDescent="0.25">
      <c r="B10468" s="23">
        <f>'Raw data (base scenario)'!A10460</f>
        <v>10454</v>
      </c>
      <c r="C10468" s="23" t="str">
        <f>'Raw data (base scenario)'!B10460</f>
        <v>I</v>
      </c>
      <c r="D10468" s="23" t="str">
        <f>'Raw data (base scenario)'!C10460</f>
        <v>I</v>
      </c>
      <c r="E10468" t="b">
        <f t="shared" si="986"/>
        <v>1</v>
      </c>
      <c r="F10468" t="b">
        <f t="shared" si="987"/>
        <v>1</v>
      </c>
      <c r="G10468" t="str">
        <f t="shared" si="988"/>
        <v>N/A</v>
      </c>
      <c r="K10468" s="28">
        <v>10454</v>
      </c>
      <c r="L10468" s="28" t="s">
        <v>1</v>
      </c>
      <c r="M10468" s="28" t="s">
        <v>1</v>
      </c>
      <c r="N10468" t="b">
        <f t="shared" si="989"/>
        <v>1</v>
      </c>
      <c r="O10468" t="b">
        <f t="shared" si="990"/>
        <v>1</v>
      </c>
      <c r="P10468" t="str">
        <f t="shared" si="991"/>
        <v>N/A</v>
      </c>
    </row>
    <row r="10469" spans="2:16" x14ac:dyDescent="0.25">
      <c r="B10469" s="23">
        <f>'Raw data (base scenario)'!A10461</f>
        <v>10455</v>
      </c>
      <c r="C10469" s="23" t="str">
        <f>'Raw data (base scenario)'!B10461</f>
        <v>H</v>
      </c>
      <c r="D10469" s="23" t="str">
        <f>'Raw data (base scenario)'!C10461</f>
        <v>H</v>
      </c>
      <c r="E10469" t="b">
        <f t="shared" si="986"/>
        <v>1</v>
      </c>
      <c r="F10469" t="b">
        <f t="shared" si="987"/>
        <v>1</v>
      </c>
      <c r="G10469" t="str">
        <f t="shared" si="988"/>
        <v>N/A</v>
      </c>
      <c r="K10469" s="28">
        <v>10455</v>
      </c>
      <c r="L10469" s="28" t="s">
        <v>3</v>
      </c>
      <c r="M10469" s="28" t="s">
        <v>1</v>
      </c>
      <c r="N10469" t="b">
        <f t="shared" si="989"/>
        <v>1</v>
      </c>
      <c r="O10469" t="b">
        <f t="shared" si="990"/>
        <v>1</v>
      </c>
      <c r="P10469" t="str">
        <f t="shared" si="991"/>
        <v>N/A</v>
      </c>
    </row>
    <row r="10470" spans="2:16" x14ac:dyDescent="0.25">
      <c r="B10470" s="23">
        <f>'Raw data (base scenario)'!A10462</f>
        <v>10456</v>
      </c>
      <c r="C10470" s="23" t="str">
        <f>'Raw data (base scenario)'!B10462</f>
        <v>H</v>
      </c>
      <c r="D10470" s="23" t="str">
        <f>'Raw data (base scenario)'!C10462</f>
        <v>H</v>
      </c>
      <c r="E10470" t="b">
        <f t="shared" si="986"/>
        <v>1</v>
      </c>
      <c r="F10470" t="b">
        <f t="shared" si="987"/>
        <v>1</v>
      </c>
      <c r="G10470" t="str">
        <f t="shared" si="988"/>
        <v>N/A</v>
      </c>
      <c r="K10470" s="28">
        <v>10456</v>
      </c>
      <c r="L10470" s="28" t="s">
        <v>1</v>
      </c>
      <c r="M10470" s="28" t="s">
        <v>1</v>
      </c>
      <c r="N10470" t="b">
        <f t="shared" si="989"/>
        <v>1</v>
      </c>
      <c r="O10470" t="b">
        <f t="shared" si="990"/>
        <v>1</v>
      </c>
      <c r="P10470" t="str">
        <f t="shared" si="991"/>
        <v>N/A</v>
      </c>
    </row>
    <row r="10471" spans="2:16" x14ac:dyDescent="0.25">
      <c r="B10471" s="23">
        <f>'Raw data (base scenario)'!A10463</f>
        <v>10457</v>
      </c>
      <c r="C10471" s="23" t="str">
        <f>'Raw data (base scenario)'!B10463</f>
        <v>S</v>
      </c>
      <c r="D10471" s="23" t="str">
        <f>'Raw data (base scenario)'!C10463</f>
        <v>H</v>
      </c>
      <c r="E10471" t="b">
        <f t="shared" si="986"/>
        <v>1</v>
      </c>
      <c r="F10471" t="b">
        <f t="shared" si="987"/>
        <v>1</v>
      </c>
      <c r="G10471" t="str">
        <f t="shared" si="988"/>
        <v>N/A</v>
      </c>
      <c r="K10471" s="28">
        <v>10457</v>
      </c>
      <c r="L10471" s="28" t="s">
        <v>2</v>
      </c>
      <c r="M10471" s="28" t="s">
        <v>2</v>
      </c>
      <c r="N10471" t="b">
        <f t="shared" si="989"/>
        <v>1</v>
      </c>
      <c r="O10471" t="b">
        <f t="shared" si="990"/>
        <v>1</v>
      </c>
      <c r="P10471" t="b">
        <f t="shared" si="991"/>
        <v>1</v>
      </c>
    </row>
    <row r="10472" spans="2:16" x14ac:dyDescent="0.25">
      <c r="B10472" s="23">
        <f>'Raw data (base scenario)'!A10464</f>
        <v>10458</v>
      </c>
      <c r="C10472" s="23" t="str">
        <f>'Raw data (base scenario)'!B10464</f>
        <v>H</v>
      </c>
      <c r="D10472" s="23" t="str">
        <f>'Raw data (base scenario)'!C10464</f>
        <v>H</v>
      </c>
      <c r="E10472" t="b">
        <f t="shared" si="986"/>
        <v>1</v>
      </c>
      <c r="F10472" t="b">
        <f t="shared" si="987"/>
        <v>1</v>
      </c>
      <c r="G10472" t="str">
        <f t="shared" si="988"/>
        <v>N/A</v>
      </c>
      <c r="K10472" s="28">
        <v>10458</v>
      </c>
      <c r="L10472" s="28" t="s">
        <v>18</v>
      </c>
      <c r="M10472" s="28" t="s">
        <v>2</v>
      </c>
      <c r="N10472" t="b">
        <f t="shared" si="989"/>
        <v>1</v>
      </c>
      <c r="O10472" t="b">
        <f t="shared" si="990"/>
        <v>1</v>
      </c>
      <c r="P10472" t="str">
        <f t="shared" si="991"/>
        <v>N/A</v>
      </c>
    </row>
    <row r="10473" spans="2:16" x14ac:dyDescent="0.25">
      <c r="B10473" s="23">
        <f>'Raw data (base scenario)'!A10465</f>
        <v>10459</v>
      </c>
      <c r="C10473" s="23" t="str">
        <f>'Raw data (base scenario)'!B10465</f>
        <v>D</v>
      </c>
      <c r="D10473" s="23" t="str">
        <f>'Raw data (base scenario)'!C10465</f>
        <v>D</v>
      </c>
      <c r="E10473" t="b">
        <f t="shared" si="986"/>
        <v>1</v>
      </c>
      <c r="F10473" t="b">
        <f t="shared" si="987"/>
        <v>1</v>
      </c>
      <c r="G10473" t="b">
        <f t="shared" si="988"/>
        <v>1</v>
      </c>
      <c r="K10473" s="28">
        <v>10459</v>
      </c>
      <c r="L10473" s="28" t="s">
        <v>2</v>
      </c>
      <c r="M10473" s="28" t="s">
        <v>2</v>
      </c>
      <c r="N10473" t="b">
        <f t="shared" si="989"/>
        <v>1</v>
      </c>
      <c r="O10473" t="b">
        <f t="shared" si="990"/>
        <v>1</v>
      </c>
      <c r="P10473" t="b">
        <f t="shared" si="991"/>
        <v>1</v>
      </c>
    </row>
    <row r="10474" spans="2:16" x14ac:dyDescent="0.25">
      <c r="B10474" s="23">
        <f>'Raw data (base scenario)'!A10466</f>
        <v>10460</v>
      </c>
      <c r="C10474" s="23" t="str">
        <f>'Raw data (base scenario)'!B10466</f>
        <v>I</v>
      </c>
      <c r="D10474" s="23" t="str">
        <f>'Raw data (base scenario)'!C10466</f>
        <v>D</v>
      </c>
      <c r="E10474" t="b">
        <f t="shared" si="986"/>
        <v>1</v>
      </c>
      <c r="F10474" t="b">
        <f t="shared" si="987"/>
        <v>1</v>
      </c>
      <c r="G10474" t="str">
        <f t="shared" si="988"/>
        <v>N/A</v>
      </c>
      <c r="K10474" s="28">
        <v>10460</v>
      </c>
      <c r="L10474" s="28" t="s">
        <v>2</v>
      </c>
      <c r="M10474" s="28" t="s">
        <v>2</v>
      </c>
      <c r="N10474" t="b">
        <f t="shared" si="989"/>
        <v>1</v>
      </c>
      <c r="O10474" t="b">
        <f t="shared" si="990"/>
        <v>1</v>
      </c>
      <c r="P10474" t="b">
        <f t="shared" si="991"/>
        <v>1</v>
      </c>
    </row>
    <row r="10475" spans="2:16" x14ac:dyDescent="0.25">
      <c r="B10475" s="23">
        <f>'Raw data (base scenario)'!A10467</f>
        <v>10461</v>
      </c>
      <c r="C10475" s="23" t="str">
        <f>'Raw data (base scenario)'!B10467</f>
        <v>D</v>
      </c>
      <c r="D10475" s="23" t="str">
        <f>'Raw data (base scenario)'!C10467</f>
        <v>D</v>
      </c>
      <c r="E10475" t="b">
        <f t="shared" si="986"/>
        <v>1</v>
      </c>
      <c r="F10475" t="b">
        <f t="shared" si="987"/>
        <v>1</v>
      </c>
      <c r="G10475" t="b">
        <f t="shared" si="988"/>
        <v>1</v>
      </c>
      <c r="K10475" s="28">
        <v>10461</v>
      </c>
      <c r="L10475" s="28" t="s">
        <v>18</v>
      </c>
      <c r="M10475" s="28" t="s">
        <v>1</v>
      </c>
      <c r="N10475" t="b">
        <f t="shared" si="989"/>
        <v>1</v>
      </c>
      <c r="O10475" t="b">
        <f t="shared" si="990"/>
        <v>1</v>
      </c>
      <c r="P10475" t="str">
        <f t="shared" si="991"/>
        <v>N/A</v>
      </c>
    </row>
    <row r="10476" spans="2:16" x14ac:dyDescent="0.25">
      <c r="B10476" s="23">
        <f>'Raw data (base scenario)'!A10468</f>
        <v>10462</v>
      </c>
      <c r="C10476" s="23" t="str">
        <f>'Raw data (base scenario)'!B10468</f>
        <v>D</v>
      </c>
      <c r="D10476" s="23" t="str">
        <f>'Raw data (base scenario)'!C10468</f>
        <v>D</v>
      </c>
      <c r="E10476" t="b">
        <f t="shared" si="986"/>
        <v>1</v>
      </c>
      <c r="F10476" t="b">
        <f t="shared" si="987"/>
        <v>1</v>
      </c>
      <c r="G10476" t="b">
        <f t="shared" si="988"/>
        <v>1</v>
      </c>
      <c r="K10476" s="28">
        <v>10462</v>
      </c>
      <c r="L10476" s="28" t="s">
        <v>1</v>
      </c>
      <c r="M10476" s="28" t="s">
        <v>1</v>
      </c>
      <c r="N10476" t="b">
        <f t="shared" si="989"/>
        <v>1</v>
      </c>
      <c r="O10476" t="b">
        <f t="shared" si="990"/>
        <v>1</v>
      </c>
      <c r="P10476" t="str">
        <f t="shared" si="991"/>
        <v>N/A</v>
      </c>
    </row>
    <row r="10477" spans="2:16" x14ac:dyDescent="0.25">
      <c r="B10477" s="23">
        <f>'Raw data (base scenario)'!A10469</f>
        <v>10463</v>
      </c>
      <c r="C10477" s="23" t="str">
        <f>'Raw data (base scenario)'!B10469</f>
        <v>I</v>
      </c>
      <c r="D10477" s="23" t="str">
        <f>'Raw data (base scenario)'!C10469</f>
        <v>H</v>
      </c>
      <c r="E10477" t="b">
        <f t="shared" si="986"/>
        <v>1</v>
      </c>
      <c r="F10477" t="b">
        <f t="shared" si="987"/>
        <v>1</v>
      </c>
      <c r="G10477" t="str">
        <f t="shared" si="988"/>
        <v>N/A</v>
      </c>
      <c r="K10477" s="28">
        <v>10463</v>
      </c>
      <c r="L10477" s="28" t="s">
        <v>2</v>
      </c>
      <c r="M10477" s="28" t="s">
        <v>2</v>
      </c>
      <c r="N10477" t="b">
        <f t="shared" si="989"/>
        <v>1</v>
      </c>
      <c r="O10477" t="b">
        <f t="shared" si="990"/>
        <v>1</v>
      </c>
      <c r="P10477" t="b">
        <f t="shared" si="991"/>
        <v>1</v>
      </c>
    </row>
    <row r="10478" spans="2:16" x14ac:dyDescent="0.25">
      <c r="B10478" s="23">
        <f>'Raw data (base scenario)'!A10470</f>
        <v>10464</v>
      </c>
      <c r="C10478" s="23" t="str">
        <f>'Raw data (base scenario)'!B10470</f>
        <v>H</v>
      </c>
      <c r="D10478" s="23" t="str">
        <f>'Raw data (base scenario)'!C10470</f>
        <v>H</v>
      </c>
      <c r="E10478" t="b">
        <f t="shared" si="986"/>
        <v>1</v>
      </c>
      <c r="F10478" t="b">
        <f t="shared" si="987"/>
        <v>1</v>
      </c>
      <c r="G10478" t="str">
        <f t="shared" si="988"/>
        <v>N/A</v>
      </c>
      <c r="K10478" s="28">
        <v>10464</v>
      </c>
      <c r="L10478" s="28" t="s">
        <v>2</v>
      </c>
      <c r="M10478" s="28" t="s">
        <v>2</v>
      </c>
      <c r="N10478" t="b">
        <f t="shared" si="989"/>
        <v>1</v>
      </c>
      <c r="O10478" t="b">
        <f t="shared" si="990"/>
        <v>1</v>
      </c>
      <c r="P10478" t="b">
        <f t="shared" si="991"/>
        <v>1</v>
      </c>
    </row>
    <row r="10479" spans="2:16" x14ac:dyDescent="0.25">
      <c r="B10479" s="23">
        <f>'Raw data (base scenario)'!A10471</f>
        <v>10465</v>
      </c>
      <c r="C10479" s="23" t="str">
        <f>'Raw data (base scenario)'!B10471</f>
        <v>D</v>
      </c>
      <c r="D10479" s="23" t="str">
        <f>'Raw data (base scenario)'!C10471</f>
        <v>D</v>
      </c>
      <c r="E10479" t="b">
        <f t="shared" si="986"/>
        <v>1</v>
      </c>
      <c r="F10479" t="b">
        <f t="shared" si="987"/>
        <v>1</v>
      </c>
      <c r="G10479" t="b">
        <f t="shared" si="988"/>
        <v>1</v>
      </c>
      <c r="K10479" s="28">
        <v>10465</v>
      </c>
      <c r="L10479" s="28" t="s">
        <v>2</v>
      </c>
      <c r="M10479" s="28" t="s">
        <v>2</v>
      </c>
      <c r="N10479" t="b">
        <f t="shared" si="989"/>
        <v>1</v>
      </c>
      <c r="O10479" t="b">
        <f t="shared" si="990"/>
        <v>1</v>
      </c>
      <c r="P10479" t="b">
        <f t="shared" si="991"/>
        <v>1</v>
      </c>
    </row>
    <row r="10480" spans="2:16" x14ac:dyDescent="0.25">
      <c r="B10480" s="23">
        <f>'Raw data (base scenario)'!A10472</f>
        <v>10466</v>
      </c>
      <c r="C10480" s="23" t="str">
        <f>'Raw data (base scenario)'!B10472</f>
        <v>D</v>
      </c>
      <c r="D10480" s="23" t="str">
        <f>'Raw data (base scenario)'!C10472</f>
        <v>D</v>
      </c>
      <c r="E10480" t="b">
        <f t="shared" si="986"/>
        <v>1</v>
      </c>
      <c r="F10480" t="b">
        <f t="shared" si="987"/>
        <v>1</v>
      </c>
      <c r="G10480" t="b">
        <f t="shared" si="988"/>
        <v>1</v>
      </c>
      <c r="K10480" s="28">
        <v>10466</v>
      </c>
      <c r="L10480" s="28" t="s">
        <v>2</v>
      </c>
      <c r="M10480" s="28" t="s">
        <v>2</v>
      </c>
      <c r="N10480" t="b">
        <f t="shared" si="989"/>
        <v>1</v>
      </c>
      <c r="O10480" t="b">
        <f t="shared" si="990"/>
        <v>1</v>
      </c>
      <c r="P10480" t="b">
        <f t="shared" si="991"/>
        <v>1</v>
      </c>
    </row>
    <row r="10481" spans="2:16" x14ac:dyDescent="0.25">
      <c r="B10481" s="23">
        <f>'Raw data (base scenario)'!A10473</f>
        <v>10467</v>
      </c>
      <c r="C10481" s="23" t="str">
        <f>'Raw data (base scenario)'!B10473</f>
        <v>D</v>
      </c>
      <c r="D10481" s="23" t="str">
        <f>'Raw data (base scenario)'!C10473</f>
        <v>D</v>
      </c>
      <c r="E10481" t="b">
        <f t="shared" si="986"/>
        <v>1</v>
      </c>
      <c r="F10481" t="b">
        <f t="shared" si="987"/>
        <v>1</v>
      </c>
      <c r="G10481" t="b">
        <f t="shared" si="988"/>
        <v>1</v>
      </c>
      <c r="K10481" s="28">
        <v>10467</v>
      </c>
      <c r="L10481" s="28" t="s">
        <v>1</v>
      </c>
      <c r="M10481" s="28" t="s">
        <v>1</v>
      </c>
      <c r="N10481" t="b">
        <f t="shared" si="989"/>
        <v>1</v>
      </c>
      <c r="O10481" t="b">
        <f t="shared" si="990"/>
        <v>1</v>
      </c>
      <c r="P10481" t="str">
        <f t="shared" si="991"/>
        <v>N/A</v>
      </c>
    </row>
    <row r="10482" spans="2:16" x14ac:dyDescent="0.25">
      <c r="B10482" s="23">
        <f>'Raw data (base scenario)'!A10474</f>
        <v>10468</v>
      </c>
      <c r="C10482" s="23" t="str">
        <f>'Raw data (base scenario)'!B10474</f>
        <v>D</v>
      </c>
      <c r="D10482" s="23" t="str">
        <f>'Raw data (base scenario)'!C10474</f>
        <v>D</v>
      </c>
      <c r="E10482" t="b">
        <f t="shared" si="986"/>
        <v>1</v>
      </c>
      <c r="F10482" t="b">
        <f t="shared" si="987"/>
        <v>1</v>
      </c>
      <c r="G10482" t="b">
        <f t="shared" si="988"/>
        <v>1</v>
      </c>
      <c r="K10482" s="28">
        <v>10468</v>
      </c>
      <c r="L10482" s="28" t="s">
        <v>2</v>
      </c>
      <c r="M10482" s="28" t="s">
        <v>2</v>
      </c>
      <c r="N10482" t="b">
        <f t="shared" si="989"/>
        <v>1</v>
      </c>
      <c r="O10482" t="b">
        <f t="shared" si="990"/>
        <v>1</v>
      </c>
      <c r="P10482" t="b">
        <f t="shared" si="991"/>
        <v>1</v>
      </c>
    </row>
    <row r="10483" spans="2:16" x14ac:dyDescent="0.25">
      <c r="B10483" s="23">
        <f>'Raw data (base scenario)'!A10475</f>
        <v>10469</v>
      </c>
      <c r="C10483" s="23" t="str">
        <f>'Raw data (base scenario)'!B10475</f>
        <v>H</v>
      </c>
      <c r="D10483" s="23" t="str">
        <f>'Raw data (base scenario)'!C10475</f>
        <v>H</v>
      </c>
      <c r="E10483" t="b">
        <f t="shared" si="986"/>
        <v>1</v>
      </c>
      <c r="F10483" t="b">
        <f t="shared" si="987"/>
        <v>1</v>
      </c>
      <c r="G10483" t="str">
        <f t="shared" si="988"/>
        <v>N/A</v>
      </c>
      <c r="K10483" s="28">
        <v>10469</v>
      </c>
      <c r="L10483" s="28" t="s">
        <v>2</v>
      </c>
      <c r="M10483" s="28" t="s">
        <v>2</v>
      </c>
      <c r="N10483" t="b">
        <f t="shared" si="989"/>
        <v>1</v>
      </c>
      <c r="O10483" t="b">
        <f t="shared" si="990"/>
        <v>1</v>
      </c>
      <c r="P10483" t="b">
        <f t="shared" si="991"/>
        <v>1</v>
      </c>
    </row>
    <row r="10484" spans="2:16" x14ac:dyDescent="0.25">
      <c r="B10484" s="23">
        <f>'Raw data (base scenario)'!A10476</f>
        <v>10470</v>
      </c>
      <c r="C10484" s="23" t="str">
        <f>'Raw data (base scenario)'!B10476</f>
        <v>D</v>
      </c>
      <c r="D10484" s="23" t="str">
        <f>'Raw data (base scenario)'!C10476</f>
        <v>D</v>
      </c>
      <c r="E10484" t="b">
        <f t="shared" si="986"/>
        <v>1</v>
      </c>
      <c r="F10484" t="b">
        <f t="shared" si="987"/>
        <v>1</v>
      </c>
      <c r="G10484" t="b">
        <f t="shared" si="988"/>
        <v>1</v>
      </c>
      <c r="K10484" s="28">
        <v>10470</v>
      </c>
      <c r="L10484" s="28" t="s">
        <v>3</v>
      </c>
      <c r="M10484" s="28" t="s">
        <v>1</v>
      </c>
      <c r="N10484" t="b">
        <f t="shared" si="989"/>
        <v>1</v>
      </c>
      <c r="O10484" t="b">
        <f t="shared" si="990"/>
        <v>1</v>
      </c>
      <c r="P10484" t="str">
        <f t="shared" si="991"/>
        <v>N/A</v>
      </c>
    </row>
    <row r="10485" spans="2:16" x14ac:dyDescent="0.25">
      <c r="B10485" s="23">
        <f>'Raw data (base scenario)'!A10477</f>
        <v>10471</v>
      </c>
      <c r="C10485" s="23" t="str">
        <f>'Raw data (base scenario)'!B10477</f>
        <v>D</v>
      </c>
      <c r="D10485" s="23" t="str">
        <f>'Raw data (base scenario)'!C10477</f>
        <v>D</v>
      </c>
      <c r="E10485" t="b">
        <f t="shared" si="986"/>
        <v>1</v>
      </c>
      <c r="F10485" t="b">
        <f t="shared" si="987"/>
        <v>1</v>
      </c>
      <c r="G10485" t="b">
        <f t="shared" si="988"/>
        <v>1</v>
      </c>
      <c r="K10485" s="28">
        <v>10471</v>
      </c>
      <c r="L10485" s="28" t="s">
        <v>1</v>
      </c>
      <c r="M10485" s="28" t="s">
        <v>1</v>
      </c>
      <c r="N10485" t="b">
        <f t="shared" si="989"/>
        <v>1</v>
      </c>
      <c r="O10485" t="b">
        <f t="shared" si="990"/>
        <v>1</v>
      </c>
      <c r="P10485" t="str">
        <f t="shared" si="991"/>
        <v>N/A</v>
      </c>
    </row>
    <row r="10486" spans="2:16" x14ac:dyDescent="0.25">
      <c r="B10486" s="23">
        <f>'Raw data (base scenario)'!A10478</f>
        <v>10472</v>
      </c>
      <c r="C10486" s="23" t="str">
        <f>'Raw data (base scenario)'!B10478</f>
        <v>S</v>
      </c>
      <c r="D10486" s="23" t="str">
        <f>'Raw data (base scenario)'!C10478</f>
        <v>H</v>
      </c>
      <c r="E10486" t="b">
        <f t="shared" si="986"/>
        <v>1</v>
      </c>
      <c r="F10486" t="b">
        <f t="shared" si="987"/>
        <v>1</v>
      </c>
      <c r="G10486" t="str">
        <f t="shared" si="988"/>
        <v>N/A</v>
      </c>
      <c r="K10486" s="28">
        <v>10472</v>
      </c>
      <c r="L10486" s="28" t="s">
        <v>3</v>
      </c>
      <c r="M10486" s="28" t="s">
        <v>3</v>
      </c>
      <c r="N10486" t="b">
        <f t="shared" si="989"/>
        <v>1</v>
      </c>
      <c r="O10486" t="b">
        <f t="shared" si="990"/>
        <v>1</v>
      </c>
      <c r="P10486" t="str">
        <f t="shared" si="991"/>
        <v>N/A</v>
      </c>
    </row>
    <row r="10487" spans="2:16" x14ac:dyDescent="0.25">
      <c r="B10487" s="23">
        <f>'Raw data (base scenario)'!A10479</f>
        <v>10473</v>
      </c>
      <c r="C10487" s="23" t="str">
        <f>'Raw data (base scenario)'!B10479</f>
        <v>H</v>
      </c>
      <c r="D10487" s="23" t="str">
        <f>'Raw data (base scenario)'!C10479</f>
        <v>H</v>
      </c>
      <c r="E10487" t="b">
        <f t="shared" si="986"/>
        <v>1</v>
      </c>
      <c r="F10487" t="b">
        <f t="shared" si="987"/>
        <v>1</v>
      </c>
      <c r="G10487" t="str">
        <f t="shared" si="988"/>
        <v>N/A</v>
      </c>
      <c r="K10487" s="28">
        <v>10473</v>
      </c>
      <c r="L10487" s="28" t="s">
        <v>3</v>
      </c>
      <c r="M10487" s="28" t="s">
        <v>1</v>
      </c>
      <c r="N10487" t="b">
        <f t="shared" si="989"/>
        <v>1</v>
      </c>
      <c r="O10487" t="b">
        <f t="shared" si="990"/>
        <v>1</v>
      </c>
      <c r="P10487" t="str">
        <f t="shared" si="991"/>
        <v>N/A</v>
      </c>
    </row>
    <row r="10488" spans="2:16" x14ac:dyDescent="0.25">
      <c r="B10488" s="23">
        <f>'Raw data (base scenario)'!A10480</f>
        <v>10474</v>
      </c>
      <c r="C10488" s="23" t="str">
        <f>'Raw data (base scenario)'!B10480</f>
        <v>S</v>
      </c>
      <c r="D10488" s="23" t="str">
        <f>'Raw data (base scenario)'!C10480</f>
        <v>S</v>
      </c>
      <c r="E10488" t="b">
        <f t="shared" si="986"/>
        <v>1</v>
      </c>
      <c r="F10488" t="b">
        <f t="shared" si="987"/>
        <v>1</v>
      </c>
      <c r="G10488" t="str">
        <f t="shared" si="988"/>
        <v>N/A</v>
      </c>
      <c r="K10488" s="28">
        <v>10474</v>
      </c>
      <c r="L10488" s="28" t="s">
        <v>1</v>
      </c>
      <c r="M10488" s="28" t="s">
        <v>1</v>
      </c>
      <c r="N10488" t="b">
        <f t="shared" si="989"/>
        <v>1</v>
      </c>
      <c r="O10488" t="b">
        <f t="shared" si="990"/>
        <v>1</v>
      </c>
      <c r="P10488" t="str">
        <f t="shared" si="991"/>
        <v>N/A</v>
      </c>
    </row>
    <row r="10489" spans="2:16" x14ac:dyDescent="0.25">
      <c r="B10489" s="23">
        <f>'Raw data (base scenario)'!A10481</f>
        <v>10475</v>
      </c>
      <c r="C10489" s="23" t="str">
        <f>'Raw data (base scenario)'!B10481</f>
        <v>S</v>
      </c>
      <c r="D10489" s="23" t="str">
        <f>'Raw data (base scenario)'!C10481</f>
        <v>H</v>
      </c>
      <c r="E10489" t="b">
        <f t="shared" si="986"/>
        <v>1</v>
      </c>
      <c r="F10489" t="b">
        <f t="shared" si="987"/>
        <v>1</v>
      </c>
      <c r="G10489" t="str">
        <f t="shared" si="988"/>
        <v>N/A</v>
      </c>
      <c r="K10489" s="28">
        <v>10475</v>
      </c>
      <c r="L10489" s="28" t="s">
        <v>18</v>
      </c>
      <c r="M10489" s="28" t="s">
        <v>2</v>
      </c>
      <c r="N10489" t="b">
        <f t="shared" si="989"/>
        <v>1</v>
      </c>
      <c r="O10489" t="b">
        <f t="shared" si="990"/>
        <v>1</v>
      </c>
      <c r="P10489" t="str">
        <f t="shared" si="991"/>
        <v>N/A</v>
      </c>
    </row>
    <row r="10490" spans="2:16" x14ac:dyDescent="0.25">
      <c r="B10490" s="23">
        <f>'Raw data (base scenario)'!A10482</f>
        <v>10476</v>
      </c>
      <c r="C10490" s="23" t="str">
        <f>'Raw data (base scenario)'!B10482</f>
        <v>H</v>
      </c>
      <c r="D10490" s="23" t="str">
        <f>'Raw data (base scenario)'!C10482</f>
        <v>H</v>
      </c>
      <c r="E10490" t="b">
        <f t="shared" si="986"/>
        <v>1</v>
      </c>
      <c r="F10490" t="b">
        <f t="shared" si="987"/>
        <v>1</v>
      </c>
      <c r="G10490" t="str">
        <f t="shared" si="988"/>
        <v>N/A</v>
      </c>
      <c r="K10490" s="28">
        <v>10476</v>
      </c>
      <c r="L10490" s="28" t="s">
        <v>1</v>
      </c>
      <c r="M10490" s="28" t="s">
        <v>1</v>
      </c>
      <c r="N10490" t="b">
        <f t="shared" si="989"/>
        <v>1</v>
      </c>
      <c r="O10490" t="b">
        <f t="shared" si="990"/>
        <v>1</v>
      </c>
      <c r="P10490" t="str">
        <f t="shared" si="991"/>
        <v>N/A</v>
      </c>
    </row>
    <row r="10491" spans="2:16" x14ac:dyDescent="0.25">
      <c r="B10491" s="23">
        <f>'Raw data (base scenario)'!A10483</f>
        <v>10477</v>
      </c>
      <c r="C10491" s="23" t="str">
        <f>'Raw data (base scenario)'!B10483</f>
        <v>I</v>
      </c>
      <c r="D10491" s="23" t="str">
        <f>'Raw data (base scenario)'!C10483</f>
        <v>D</v>
      </c>
      <c r="E10491" t="b">
        <f t="shared" si="986"/>
        <v>1</v>
      </c>
      <c r="F10491" t="b">
        <f t="shared" si="987"/>
        <v>1</v>
      </c>
      <c r="G10491" t="str">
        <f t="shared" si="988"/>
        <v>N/A</v>
      </c>
      <c r="K10491" s="28">
        <v>10477</v>
      </c>
      <c r="L10491" s="28" t="s">
        <v>3</v>
      </c>
      <c r="M10491" s="28" t="s">
        <v>1</v>
      </c>
      <c r="N10491" t="b">
        <f t="shared" si="989"/>
        <v>1</v>
      </c>
      <c r="O10491" t="b">
        <f t="shared" si="990"/>
        <v>1</v>
      </c>
      <c r="P10491" t="str">
        <f t="shared" si="991"/>
        <v>N/A</v>
      </c>
    </row>
    <row r="10492" spans="2:16" x14ac:dyDescent="0.25">
      <c r="B10492" s="23">
        <f>'Raw data (base scenario)'!A10484</f>
        <v>10478</v>
      </c>
      <c r="C10492" s="23" t="str">
        <f>'Raw data (base scenario)'!B10484</f>
        <v>H</v>
      </c>
      <c r="D10492" s="23" t="str">
        <f>'Raw data (base scenario)'!C10484</f>
        <v>H</v>
      </c>
      <c r="E10492" t="b">
        <f t="shared" si="986"/>
        <v>1</v>
      </c>
      <c r="F10492" t="b">
        <f t="shared" si="987"/>
        <v>1</v>
      </c>
      <c r="G10492" t="str">
        <f t="shared" si="988"/>
        <v>N/A</v>
      </c>
      <c r="K10492" s="28">
        <v>10478</v>
      </c>
      <c r="L10492" s="28" t="s">
        <v>2</v>
      </c>
      <c r="M10492" s="28" t="s">
        <v>2</v>
      </c>
      <c r="N10492" t="b">
        <f t="shared" si="989"/>
        <v>1</v>
      </c>
      <c r="O10492" t="b">
        <f t="shared" si="990"/>
        <v>1</v>
      </c>
      <c r="P10492" t="b">
        <f t="shared" si="991"/>
        <v>1</v>
      </c>
    </row>
    <row r="10493" spans="2:16" x14ac:dyDescent="0.25">
      <c r="B10493" s="23">
        <f>'Raw data (base scenario)'!A10485</f>
        <v>10479</v>
      </c>
      <c r="C10493" s="23" t="str">
        <f>'Raw data (base scenario)'!B10485</f>
        <v>S</v>
      </c>
      <c r="D10493" s="23" t="str">
        <f>'Raw data (base scenario)'!C10485</f>
        <v>H</v>
      </c>
      <c r="E10493" t="b">
        <f t="shared" si="986"/>
        <v>1</v>
      </c>
      <c r="F10493" t="b">
        <f t="shared" si="987"/>
        <v>1</v>
      </c>
      <c r="G10493" t="str">
        <f t="shared" si="988"/>
        <v>N/A</v>
      </c>
      <c r="K10493" s="28">
        <v>10479</v>
      </c>
      <c r="L10493" s="28" t="s">
        <v>18</v>
      </c>
      <c r="M10493" s="28" t="s">
        <v>3</v>
      </c>
      <c r="N10493" t="b">
        <f t="shared" si="989"/>
        <v>1</v>
      </c>
      <c r="O10493" t="b">
        <f t="shared" si="990"/>
        <v>1</v>
      </c>
      <c r="P10493" t="str">
        <f t="shared" si="991"/>
        <v>N/A</v>
      </c>
    </row>
    <row r="10494" spans="2:16" x14ac:dyDescent="0.25">
      <c r="B10494" s="23">
        <f>'Raw data (base scenario)'!A10486</f>
        <v>10480</v>
      </c>
      <c r="C10494" s="23" t="str">
        <f>'Raw data (base scenario)'!B10486</f>
        <v>D</v>
      </c>
      <c r="D10494" s="23" t="str">
        <f>'Raw data (base scenario)'!C10486</f>
        <v>D</v>
      </c>
      <c r="E10494" t="b">
        <f t="shared" si="986"/>
        <v>1</v>
      </c>
      <c r="F10494" t="b">
        <f t="shared" si="987"/>
        <v>1</v>
      </c>
      <c r="G10494" t="b">
        <f t="shared" si="988"/>
        <v>1</v>
      </c>
      <c r="K10494" s="28">
        <v>10480</v>
      </c>
      <c r="L10494" s="28" t="s">
        <v>3</v>
      </c>
      <c r="M10494" s="28" t="s">
        <v>1</v>
      </c>
      <c r="N10494" t="b">
        <f t="shared" si="989"/>
        <v>1</v>
      </c>
      <c r="O10494" t="b">
        <f t="shared" si="990"/>
        <v>1</v>
      </c>
      <c r="P10494" t="str">
        <f t="shared" si="991"/>
        <v>N/A</v>
      </c>
    </row>
    <row r="10495" spans="2:16" x14ac:dyDescent="0.25">
      <c r="B10495" s="23">
        <f>'Raw data (base scenario)'!A10487</f>
        <v>10481</v>
      </c>
      <c r="C10495" s="23" t="str">
        <f>'Raw data (base scenario)'!B10487</f>
        <v>I</v>
      </c>
      <c r="D10495" s="23" t="str">
        <f>'Raw data (base scenario)'!C10487</f>
        <v>S</v>
      </c>
      <c r="E10495" t="b">
        <f t="shared" si="986"/>
        <v>1</v>
      </c>
      <c r="F10495" t="b">
        <f t="shared" si="987"/>
        <v>1</v>
      </c>
      <c r="G10495" t="str">
        <f t="shared" si="988"/>
        <v>N/A</v>
      </c>
      <c r="K10495" s="28">
        <v>10481</v>
      </c>
      <c r="L10495" s="28" t="s">
        <v>2</v>
      </c>
      <c r="M10495" s="28" t="s">
        <v>2</v>
      </c>
      <c r="N10495" t="b">
        <f t="shared" si="989"/>
        <v>1</v>
      </c>
      <c r="O10495" t="b">
        <f t="shared" si="990"/>
        <v>1</v>
      </c>
      <c r="P10495" t="b">
        <f t="shared" si="991"/>
        <v>1</v>
      </c>
    </row>
    <row r="10496" spans="2:16" x14ac:dyDescent="0.25">
      <c r="B10496" s="23">
        <f>'Raw data (base scenario)'!A10488</f>
        <v>10482</v>
      </c>
      <c r="C10496" s="23" t="str">
        <f>'Raw data (base scenario)'!B10488</f>
        <v>S</v>
      </c>
      <c r="D10496" s="23" t="str">
        <f>'Raw data (base scenario)'!C10488</f>
        <v>H</v>
      </c>
      <c r="E10496" t="b">
        <f t="shared" si="986"/>
        <v>1</v>
      </c>
      <c r="F10496" t="b">
        <f t="shared" si="987"/>
        <v>1</v>
      </c>
      <c r="G10496" t="str">
        <f t="shared" si="988"/>
        <v>N/A</v>
      </c>
      <c r="K10496" s="28">
        <v>10482</v>
      </c>
      <c r="L10496" s="28" t="s">
        <v>2</v>
      </c>
      <c r="M10496" s="28" t="s">
        <v>2</v>
      </c>
      <c r="N10496" t="b">
        <f t="shared" si="989"/>
        <v>1</v>
      </c>
      <c r="O10496" t="b">
        <f t="shared" si="990"/>
        <v>1</v>
      </c>
      <c r="P10496" t="b">
        <f t="shared" si="991"/>
        <v>1</v>
      </c>
    </row>
    <row r="10497" spans="2:16" x14ac:dyDescent="0.25">
      <c r="B10497" s="23">
        <f>'Raw data (base scenario)'!A10489</f>
        <v>10483</v>
      </c>
      <c r="C10497" s="23" t="str">
        <f>'Raw data (base scenario)'!B10489</f>
        <v>D</v>
      </c>
      <c r="D10497" s="23" t="str">
        <f>'Raw data (base scenario)'!C10489</f>
        <v>D</v>
      </c>
      <c r="E10497" t="b">
        <f t="shared" si="986"/>
        <v>1</v>
      </c>
      <c r="F10497" t="b">
        <f t="shared" si="987"/>
        <v>1</v>
      </c>
      <c r="G10497" t="b">
        <f t="shared" si="988"/>
        <v>1</v>
      </c>
      <c r="K10497" s="28">
        <v>10483</v>
      </c>
      <c r="L10497" s="28" t="s">
        <v>18</v>
      </c>
      <c r="M10497" s="28" t="s">
        <v>18</v>
      </c>
      <c r="N10497" t="b">
        <f t="shared" si="989"/>
        <v>1</v>
      </c>
      <c r="O10497" t="b">
        <f t="shared" si="990"/>
        <v>1</v>
      </c>
      <c r="P10497" t="str">
        <f t="shared" si="991"/>
        <v>N/A</v>
      </c>
    </row>
    <row r="10498" spans="2:16" x14ac:dyDescent="0.25">
      <c r="B10498" s="23">
        <f>'Raw data (base scenario)'!A10490</f>
        <v>10484</v>
      </c>
      <c r="C10498" s="23" t="str">
        <f>'Raw data (base scenario)'!B10490</f>
        <v>D</v>
      </c>
      <c r="D10498" s="23" t="str">
        <f>'Raw data (base scenario)'!C10490</f>
        <v>D</v>
      </c>
      <c r="E10498" t="b">
        <f t="shared" si="986"/>
        <v>1</v>
      </c>
      <c r="F10498" t="b">
        <f t="shared" si="987"/>
        <v>1</v>
      </c>
      <c r="G10498" t="b">
        <f t="shared" si="988"/>
        <v>1</v>
      </c>
      <c r="K10498" s="28">
        <v>10484</v>
      </c>
      <c r="L10498" s="28" t="s">
        <v>1</v>
      </c>
      <c r="M10498" s="28" t="s">
        <v>1</v>
      </c>
      <c r="N10498" t="b">
        <f t="shared" si="989"/>
        <v>1</v>
      </c>
      <c r="O10498" t="b">
        <f t="shared" si="990"/>
        <v>1</v>
      </c>
      <c r="P10498" t="str">
        <f t="shared" si="991"/>
        <v>N/A</v>
      </c>
    </row>
    <row r="10499" spans="2:16" x14ac:dyDescent="0.25">
      <c r="B10499" s="23">
        <f>'Raw data (base scenario)'!A10491</f>
        <v>10485</v>
      </c>
      <c r="C10499" s="23" t="str">
        <f>'Raw data (base scenario)'!B10491</f>
        <v>I</v>
      </c>
      <c r="D10499" s="23" t="str">
        <f>'Raw data (base scenario)'!C10491</f>
        <v>I</v>
      </c>
      <c r="E10499" t="b">
        <f t="shared" si="986"/>
        <v>1</v>
      </c>
      <c r="F10499" t="b">
        <f t="shared" si="987"/>
        <v>1</v>
      </c>
      <c r="G10499" t="str">
        <f t="shared" si="988"/>
        <v>N/A</v>
      </c>
      <c r="K10499" s="28">
        <v>10485</v>
      </c>
      <c r="L10499" s="28" t="s">
        <v>18</v>
      </c>
      <c r="M10499" s="28" t="s">
        <v>3</v>
      </c>
      <c r="N10499" t="b">
        <f t="shared" si="989"/>
        <v>1</v>
      </c>
      <c r="O10499" t="b">
        <f t="shared" si="990"/>
        <v>1</v>
      </c>
      <c r="P10499" t="str">
        <f t="shared" si="991"/>
        <v>N/A</v>
      </c>
    </row>
    <row r="10500" spans="2:16" x14ac:dyDescent="0.25">
      <c r="B10500" s="23">
        <f>'Raw data (base scenario)'!A10492</f>
        <v>10486</v>
      </c>
      <c r="C10500" s="23" t="str">
        <f>'Raw data (base scenario)'!B10492</f>
        <v>H</v>
      </c>
      <c r="D10500" s="23" t="str">
        <f>'Raw data (base scenario)'!C10492</f>
        <v>H</v>
      </c>
      <c r="E10500" t="b">
        <f t="shared" si="986"/>
        <v>1</v>
      </c>
      <c r="F10500" t="b">
        <f t="shared" si="987"/>
        <v>1</v>
      </c>
      <c r="G10500" t="str">
        <f t="shared" si="988"/>
        <v>N/A</v>
      </c>
      <c r="K10500" s="28">
        <v>10486</v>
      </c>
      <c r="L10500" s="28" t="s">
        <v>1</v>
      </c>
      <c r="M10500" s="28" t="s">
        <v>1</v>
      </c>
      <c r="N10500" t="b">
        <f t="shared" si="989"/>
        <v>1</v>
      </c>
      <c r="O10500" t="b">
        <f t="shared" si="990"/>
        <v>1</v>
      </c>
      <c r="P10500" t="str">
        <f t="shared" si="991"/>
        <v>N/A</v>
      </c>
    </row>
    <row r="10501" spans="2:16" x14ac:dyDescent="0.25">
      <c r="B10501" s="23">
        <f>'Raw data (base scenario)'!A10493</f>
        <v>10487</v>
      </c>
      <c r="C10501" s="23" t="str">
        <f>'Raw data (base scenario)'!B10493</f>
        <v>I</v>
      </c>
      <c r="D10501" s="23" t="str">
        <f>'Raw data (base scenario)'!C10493</f>
        <v>S</v>
      </c>
      <c r="E10501" t="b">
        <f t="shared" si="986"/>
        <v>1</v>
      </c>
      <c r="F10501" t="b">
        <f t="shared" si="987"/>
        <v>1</v>
      </c>
      <c r="G10501" t="str">
        <f t="shared" si="988"/>
        <v>N/A</v>
      </c>
      <c r="K10501" s="28">
        <v>10487</v>
      </c>
      <c r="L10501" s="28" t="s">
        <v>2</v>
      </c>
      <c r="M10501" s="28" t="s">
        <v>2</v>
      </c>
      <c r="N10501" t="b">
        <f t="shared" si="989"/>
        <v>1</v>
      </c>
      <c r="O10501" t="b">
        <f t="shared" si="990"/>
        <v>1</v>
      </c>
      <c r="P10501" t="b">
        <f t="shared" si="991"/>
        <v>1</v>
      </c>
    </row>
    <row r="10502" spans="2:16" x14ac:dyDescent="0.25">
      <c r="B10502" s="23">
        <f>'Raw data (base scenario)'!A10494</f>
        <v>10488</v>
      </c>
      <c r="C10502" s="23" t="str">
        <f>'Raw data (base scenario)'!B10494</f>
        <v>H</v>
      </c>
      <c r="D10502" s="23" t="str">
        <f>'Raw data (base scenario)'!C10494</f>
        <v>H</v>
      </c>
      <c r="E10502" t="b">
        <f t="shared" si="986"/>
        <v>1</v>
      </c>
      <c r="F10502" t="b">
        <f t="shared" si="987"/>
        <v>1</v>
      </c>
      <c r="G10502" t="str">
        <f t="shared" si="988"/>
        <v>N/A</v>
      </c>
      <c r="K10502" s="28">
        <v>10488</v>
      </c>
      <c r="L10502" s="28" t="s">
        <v>3</v>
      </c>
      <c r="M10502" s="28" t="s">
        <v>2</v>
      </c>
      <c r="N10502" t="b">
        <f t="shared" si="989"/>
        <v>1</v>
      </c>
      <c r="O10502" t="b">
        <f t="shared" si="990"/>
        <v>1</v>
      </c>
      <c r="P10502" t="str">
        <f t="shared" si="991"/>
        <v>N/A</v>
      </c>
    </row>
    <row r="10503" spans="2:16" x14ac:dyDescent="0.25">
      <c r="B10503" s="23">
        <f>'Raw data (base scenario)'!A10495</f>
        <v>10489</v>
      </c>
      <c r="C10503" s="23" t="str">
        <f>'Raw data (base scenario)'!B10495</f>
        <v>D</v>
      </c>
      <c r="D10503" s="23" t="str">
        <f>'Raw data (base scenario)'!C10495</f>
        <v>D</v>
      </c>
      <c r="E10503" t="b">
        <f t="shared" si="986"/>
        <v>1</v>
      </c>
      <c r="F10503" t="b">
        <f t="shared" si="987"/>
        <v>1</v>
      </c>
      <c r="G10503" t="b">
        <f t="shared" si="988"/>
        <v>1</v>
      </c>
      <c r="K10503" s="28">
        <v>10489</v>
      </c>
      <c r="L10503" s="28" t="s">
        <v>2</v>
      </c>
      <c r="M10503" s="28" t="s">
        <v>2</v>
      </c>
      <c r="N10503" t="b">
        <f t="shared" si="989"/>
        <v>1</v>
      </c>
      <c r="O10503" t="b">
        <f t="shared" si="990"/>
        <v>1</v>
      </c>
      <c r="P10503" t="b">
        <f t="shared" si="991"/>
        <v>1</v>
      </c>
    </row>
    <row r="10504" spans="2:16" x14ac:dyDescent="0.25">
      <c r="B10504" s="23">
        <f>'Raw data (base scenario)'!A10496</f>
        <v>10490</v>
      </c>
      <c r="C10504" s="23" t="str">
        <f>'Raw data (base scenario)'!B10496</f>
        <v>S</v>
      </c>
      <c r="D10504" s="23" t="str">
        <f>'Raw data (base scenario)'!C10496</f>
        <v>D</v>
      </c>
      <c r="E10504" t="b">
        <f t="shared" si="986"/>
        <v>1</v>
      </c>
      <c r="F10504" t="b">
        <f t="shared" si="987"/>
        <v>1</v>
      </c>
      <c r="G10504" t="str">
        <f t="shared" si="988"/>
        <v>N/A</v>
      </c>
      <c r="K10504" s="28">
        <v>10490</v>
      </c>
      <c r="L10504" s="28" t="s">
        <v>1</v>
      </c>
      <c r="M10504" s="28" t="s">
        <v>1</v>
      </c>
      <c r="N10504" t="b">
        <f t="shared" si="989"/>
        <v>1</v>
      </c>
      <c r="O10504" t="b">
        <f t="shared" si="990"/>
        <v>1</v>
      </c>
      <c r="P10504" t="str">
        <f t="shared" si="991"/>
        <v>N/A</v>
      </c>
    </row>
    <row r="10505" spans="2:16" x14ac:dyDescent="0.25">
      <c r="B10505" s="23">
        <f>'Raw data (base scenario)'!A10497</f>
        <v>10491</v>
      </c>
      <c r="C10505" s="23" t="str">
        <f>'Raw data (base scenario)'!B10497</f>
        <v>D</v>
      </c>
      <c r="D10505" s="23" t="str">
        <f>'Raw data (base scenario)'!C10497</f>
        <v>D</v>
      </c>
      <c r="E10505" t="b">
        <f t="shared" si="986"/>
        <v>1</v>
      </c>
      <c r="F10505" t="b">
        <f t="shared" si="987"/>
        <v>1</v>
      </c>
      <c r="G10505" t="b">
        <f t="shared" si="988"/>
        <v>1</v>
      </c>
      <c r="K10505" s="28">
        <v>10491</v>
      </c>
      <c r="L10505" s="28" t="s">
        <v>1</v>
      </c>
      <c r="M10505" s="28" t="s">
        <v>1</v>
      </c>
      <c r="N10505" t="b">
        <f t="shared" si="989"/>
        <v>1</v>
      </c>
      <c r="O10505" t="b">
        <f t="shared" si="990"/>
        <v>1</v>
      </c>
      <c r="P10505" t="str">
        <f t="shared" si="991"/>
        <v>N/A</v>
      </c>
    </row>
    <row r="10506" spans="2:16" x14ac:dyDescent="0.25">
      <c r="B10506" s="23">
        <f>'Raw data (base scenario)'!A10498</f>
        <v>10492</v>
      </c>
      <c r="C10506" s="23" t="str">
        <f>'Raw data (base scenario)'!B10498</f>
        <v>H</v>
      </c>
      <c r="D10506" s="23" t="str">
        <f>'Raw data (base scenario)'!C10498</f>
        <v>H</v>
      </c>
      <c r="E10506" t="b">
        <f t="shared" si="986"/>
        <v>1</v>
      </c>
      <c r="F10506" t="b">
        <f t="shared" si="987"/>
        <v>1</v>
      </c>
      <c r="G10506" t="str">
        <f t="shared" si="988"/>
        <v>N/A</v>
      </c>
      <c r="K10506" s="28">
        <v>10492</v>
      </c>
      <c r="L10506" s="28" t="s">
        <v>3</v>
      </c>
      <c r="M10506" s="28" t="s">
        <v>1</v>
      </c>
      <c r="N10506" t="b">
        <f t="shared" si="989"/>
        <v>1</v>
      </c>
      <c r="O10506" t="b">
        <f t="shared" si="990"/>
        <v>1</v>
      </c>
      <c r="P10506" t="str">
        <f t="shared" si="991"/>
        <v>N/A</v>
      </c>
    </row>
    <row r="10507" spans="2:16" x14ac:dyDescent="0.25">
      <c r="B10507" s="23">
        <f>'Raw data (base scenario)'!A10499</f>
        <v>10493</v>
      </c>
      <c r="C10507" s="23" t="str">
        <f>'Raw data (base scenario)'!B10499</f>
        <v>H</v>
      </c>
      <c r="D10507" s="23" t="str">
        <f>'Raw data (base scenario)'!C10499</f>
        <v>H</v>
      </c>
      <c r="E10507" t="b">
        <f t="shared" si="986"/>
        <v>1</v>
      </c>
      <c r="F10507" t="b">
        <f t="shared" si="987"/>
        <v>1</v>
      </c>
      <c r="G10507" t="str">
        <f t="shared" si="988"/>
        <v>N/A</v>
      </c>
      <c r="K10507" s="28">
        <v>10493</v>
      </c>
      <c r="L10507" s="28" t="s">
        <v>2</v>
      </c>
      <c r="M10507" s="28" t="s">
        <v>2</v>
      </c>
      <c r="N10507" t="b">
        <f t="shared" si="989"/>
        <v>1</v>
      </c>
      <c r="O10507" t="b">
        <f t="shared" si="990"/>
        <v>1</v>
      </c>
      <c r="P10507" t="b">
        <f t="shared" si="991"/>
        <v>1</v>
      </c>
    </row>
    <row r="10508" spans="2:16" x14ac:dyDescent="0.25">
      <c r="B10508" s="23">
        <f>'Raw data (base scenario)'!A10500</f>
        <v>10494</v>
      </c>
      <c r="C10508" s="23" t="str">
        <f>'Raw data (base scenario)'!B10500</f>
        <v>S</v>
      </c>
      <c r="D10508" s="23" t="str">
        <f>'Raw data (base scenario)'!C10500</f>
        <v>H</v>
      </c>
      <c r="E10508" t="b">
        <f t="shared" si="986"/>
        <v>1</v>
      </c>
      <c r="F10508" t="b">
        <f t="shared" si="987"/>
        <v>1</v>
      </c>
      <c r="G10508" t="str">
        <f t="shared" si="988"/>
        <v>N/A</v>
      </c>
      <c r="K10508" s="28">
        <v>10494</v>
      </c>
      <c r="L10508" s="28" t="s">
        <v>18</v>
      </c>
      <c r="M10508" s="28" t="s">
        <v>2</v>
      </c>
      <c r="N10508" t="b">
        <f t="shared" si="989"/>
        <v>1</v>
      </c>
      <c r="O10508" t="b">
        <f t="shared" si="990"/>
        <v>1</v>
      </c>
      <c r="P10508" t="str">
        <f t="shared" si="991"/>
        <v>N/A</v>
      </c>
    </row>
    <row r="10509" spans="2:16" x14ac:dyDescent="0.25">
      <c r="B10509" s="23">
        <f>'Raw data (base scenario)'!A10501</f>
        <v>10495</v>
      </c>
      <c r="C10509" s="23" t="str">
        <f>'Raw data (base scenario)'!B10501</f>
        <v>D</v>
      </c>
      <c r="D10509" s="23" t="str">
        <f>'Raw data (base scenario)'!C10501</f>
        <v>D</v>
      </c>
      <c r="E10509" t="b">
        <f t="shared" si="986"/>
        <v>1</v>
      </c>
      <c r="F10509" t="b">
        <f t="shared" si="987"/>
        <v>1</v>
      </c>
      <c r="G10509" t="b">
        <f t="shared" si="988"/>
        <v>1</v>
      </c>
      <c r="K10509" s="28">
        <v>10495</v>
      </c>
      <c r="L10509" s="28" t="s">
        <v>2</v>
      </c>
      <c r="M10509" s="28" t="s">
        <v>2</v>
      </c>
      <c r="N10509" t="b">
        <f t="shared" si="989"/>
        <v>1</v>
      </c>
      <c r="O10509" t="b">
        <f t="shared" si="990"/>
        <v>1</v>
      </c>
      <c r="P10509" t="b">
        <f t="shared" si="991"/>
        <v>1</v>
      </c>
    </row>
    <row r="10510" spans="2:16" x14ac:dyDescent="0.25">
      <c r="B10510" s="23">
        <f>'Raw data (base scenario)'!A10502</f>
        <v>10496</v>
      </c>
      <c r="C10510" s="23" t="str">
        <f>'Raw data (base scenario)'!B10502</f>
        <v>I</v>
      </c>
      <c r="D10510" s="23" t="str">
        <f>'Raw data (base scenario)'!C10502</f>
        <v>D</v>
      </c>
      <c r="E10510" t="b">
        <f t="shared" si="986"/>
        <v>1</v>
      </c>
      <c r="F10510" t="b">
        <f t="shared" si="987"/>
        <v>1</v>
      </c>
      <c r="G10510" t="str">
        <f t="shared" si="988"/>
        <v>N/A</v>
      </c>
      <c r="K10510" s="28">
        <v>10496</v>
      </c>
      <c r="L10510" s="28" t="s">
        <v>2</v>
      </c>
      <c r="M10510" s="28" t="s">
        <v>2</v>
      </c>
      <c r="N10510" t="b">
        <f t="shared" si="989"/>
        <v>1</v>
      </c>
      <c r="O10510" t="b">
        <f t="shared" si="990"/>
        <v>1</v>
      </c>
      <c r="P10510" t="b">
        <f t="shared" si="991"/>
        <v>1</v>
      </c>
    </row>
    <row r="10511" spans="2:16" x14ac:dyDescent="0.25">
      <c r="B10511" s="23">
        <f>'Raw data (base scenario)'!A10503</f>
        <v>10497</v>
      </c>
      <c r="C10511" s="23" t="str">
        <f>'Raw data (base scenario)'!B10503</f>
        <v>D</v>
      </c>
      <c r="D10511" s="23" t="str">
        <f>'Raw data (base scenario)'!C10503</f>
        <v>D</v>
      </c>
      <c r="E10511" t="b">
        <f t="shared" ref="E10511:E10574" si="992">OR(C10511=$A$4,C10511=$A$5,C10511=$A$6,C10511=$A$7)</f>
        <v>1</v>
      </c>
      <c r="F10511" t="b">
        <f t="shared" ref="F10511:F10574" si="993">OR(D10511=$A$4,D10511=$A$5,D10511=$A$6,D10511=$A$7)</f>
        <v>1</v>
      </c>
      <c r="G10511" t="b">
        <f t="shared" si="988"/>
        <v>1</v>
      </c>
      <c r="K10511" s="28">
        <v>10497</v>
      </c>
      <c r="L10511" s="28" t="s">
        <v>18</v>
      </c>
      <c r="M10511" s="28" t="s">
        <v>1</v>
      </c>
      <c r="N10511" t="b">
        <f t="shared" si="989"/>
        <v>1</v>
      </c>
      <c r="O10511" t="b">
        <f t="shared" si="990"/>
        <v>1</v>
      </c>
      <c r="P10511" t="str">
        <f t="shared" si="991"/>
        <v>N/A</v>
      </c>
    </row>
    <row r="10512" spans="2:16" x14ac:dyDescent="0.25">
      <c r="B10512" s="23">
        <f>'Raw data (base scenario)'!A10504</f>
        <v>10498</v>
      </c>
      <c r="C10512" s="23" t="str">
        <f>'Raw data (base scenario)'!B10504</f>
        <v>D</v>
      </c>
      <c r="D10512" s="23" t="str">
        <f>'Raw data (base scenario)'!C10504</f>
        <v>D</v>
      </c>
      <c r="E10512" t="b">
        <f t="shared" si="992"/>
        <v>1</v>
      </c>
      <c r="F10512" t="b">
        <f t="shared" si="993"/>
        <v>1</v>
      </c>
      <c r="G10512" t="b">
        <f t="shared" ref="G10512:G10575" si="994">IF(C10512="D",D10512="D","N/A")</f>
        <v>1</v>
      </c>
      <c r="K10512" s="28">
        <v>10498</v>
      </c>
      <c r="L10512" s="28" t="s">
        <v>2</v>
      </c>
      <c r="M10512" s="28" t="s">
        <v>2</v>
      </c>
      <c r="N10512" t="b">
        <f t="shared" si="989"/>
        <v>1</v>
      </c>
      <c r="O10512" t="b">
        <f t="shared" si="990"/>
        <v>1</v>
      </c>
      <c r="P10512" t="b">
        <f t="shared" si="991"/>
        <v>1</v>
      </c>
    </row>
    <row r="10513" spans="2:16" x14ac:dyDescent="0.25">
      <c r="B10513" s="23">
        <f>'Raw data (base scenario)'!A10505</f>
        <v>10499</v>
      </c>
      <c r="C10513" s="23" t="str">
        <f>'Raw data (base scenario)'!B10505</f>
        <v>I</v>
      </c>
      <c r="D10513" s="23" t="str">
        <f>'Raw data (base scenario)'!C10505</f>
        <v>H</v>
      </c>
      <c r="E10513" t="b">
        <f t="shared" si="992"/>
        <v>1</v>
      </c>
      <c r="F10513" t="b">
        <f t="shared" si="993"/>
        <v>1</v>
      </c>
      <c r="G10513" t="str">
        <f t="shared" si="994"/>
        <v>N/A</v>
      </c>
      <c r="K10513" s="28">
        <v>10499</v>
      </c>
      <c r="L10513" s="28" t="s">
        <v>2</v>
      </c>
      <c r="M10513" s="28" t="s">
        <v>2</v>
      </c>
      <c r="N10513" t="b">
        <f t="shared" si="989"/>
        <v>1</v>
      </c>
      <c r="O10513" t="b">
        <f t="shared" si="990"/>
        <v>1</v>
      </c>
      <c r="P10513" t="b">
        <f t="shared" si="991"/>
        <v>1</v>
      </c>
    </row>
    <row r="10514" spans="2:16" x14ac:dyDescent="0.25">
      <c r="B10514" s="23">
        <f>'Raw data (base scenario)'!A10506</f>
        <v>10500</v>
      </c>
      <c r="C10514" s="23" t="str">
        <f>'Raw data (base scenario)'!B10506</f>
        <v>D</v>
      </c>
      <c r="D10514" s="23" t="str">
        <f>'Raw data (base scenario)'!C10506</f>
        <v>D</v>
      </c>
      <c r="E10514" t="b">
        <f t="shared" si="992"/>
        <v>1</v>
      </c>
      <c r="F10514" t="b">
        <f t="shared" si="993"/>
        <v>1</v>
      </c>
      <c r="G10514" t="b">
        <f t="shared" si="994"/>
        <v>1</v>
      </c>
      <c r="K10514" s="28">
        <v>10500</v>
      </c>
      <c r="L10514" s="28" t="s">
        <v>3</v>
      </c>
      <c r="M10514" s="28" t="s">
        <v>2</v>
      </c>
      <c r="N10514" t="b">
        <f t="shared" si="989"/>
        <v>1</v>
      </c>
      <c r="O10514" t="b">
        <f t="shared" si="990"/>
        <v>1</v>
      </c>
      <c r="P10514" t="str">
        <f t="shared" si="991"/>
        <v>N/A</v>
      </c>
    </row>
    <row r="10515" spans="2:16" x14ac:dyDescent="0.25">
      <c r="B10515" s="23">
        <f>'Raw data (base scenario)'!A10507</f>
        <v>10501</v>
      </c>
      <c r="C10515" s="23" t="str">
        <f>'Raw data (base scenario)'!B10507</f>
        <v>D</v>
      </c>
      <c r="D10515" s="23" t="str">
        <f>'Raw data (base scenario)'!C10507</f>
        <v>D</v>
      </c>
      <c r="E10515" t="b">
        <f t="shared" si="992"/>
        <v>1</v>
      </c>
      <c r="F10515" t="b">
        <f t="shared" si="993"/>
        <v>1</v>
      </c>
      <c r="G10515" t="b">
        <f t="shared" si="994"/>
        <v>1</v>
      </c>
      <c r="K10515" s="28">
        <v>10501</v>
      </c>
      <c r="L10515" s="28" t="s">
        <v>3</v>
      </c>
      <c r="M10515" s="28" t="s">
        <v>18</v>
      </c>
      <c r="N10515" t="b">
        <f t="shared" si="989"/>
        <v>1</v>
      </c>
      <c r="O10515" t="b">
        <f t="shared" si="990"/>
        <v>1</v>
      </c>
      <c r="P10515" t="str">
        <f t="shared" si="991"/>
        <v>N/A</v>
      </c>
    </row>
    <row r="10516" spans="2:16" x14ac:dyDescent="0.25">
      <c r="B10516" s="23">
        <f>'Raw data (base scenario)'!A10508</f>
        <v>10502</v>
      </c>
      <c r="C10516" s="23" t="str">
        <f>'Raw data (base scenario)'!B10508</f>
        <v>S</v>
      </c>
      <c r="D10516" s="23" t="str">
        <f>'Raw data (base scenario)'!C10508</f>
        <v>D</v>
      </c>
      <c r="E10516" t="b">
        <f t="shared" si="992"/>
        <v>1</v>
      </c>
      <c r="F10516" t="b">
        <f t="shared" si="993"/>
        <v>1</v>
      </c>
      <c r="G10516" t="str">
        <f t="shared" si="994"/>
        <v>N/A</v>
      </c>
      <c r="K10516" s="28">
        <v>10502</v>
      </c>
      <c r="L10516" s="28" t="s">
        <v>1</v>
      </c>
      <c r="M10516" s="28" t="s">
        <v>1</v>
      </c>
      <c r="N10516" t="b">
        <f t="shared" si="989"/>
        <v>1</v>
      </c>
      <c r="O10516" t="b">
        <f t="shared" si="990"/>
        <v>1</v>
      </c>
      <c r="P10516" t="str">
        <f t="shared" si="991"/>
        <v>N/A</v>
      </c>
    </row>
    <row r="10517" spans="2:16" x14ac:dyDescent="0.25">
      <c r="B10517" s="23">
        <f>'Raw data (base scenario)'!A10509</f>
        <v>10503</v>
      </c>
      <c r="C10517" s="23" t="str">
        <f>'Raw data (base scenario)'!B10509</f>
        <v>S</v>
      </c>
      <c r="D10517" s="23" t="str">
        <f>'Raw data (base scenario)'!C10509</f>
        <v>I</v>
      </c>
      <c r="E10517" t="b">
        <f t="shared" si="992"/>
        <v>1</v>
      </c>
      <c r="F10517" t="b">
        <f t="shared" si="993"/>
        <v>1</v>
      </c>
      <c r="G10517" t="str">
        <f t="shared" si="994"/>
        <v>N/A</v>
      </c>
      <c r="K10517" s="28">
        <v>10503</v>
      </c>
      <c r="L10517" s="28" t="s">
        <v>1</v>
      </c>
      <c r="M10517" s="28" t="s">
        <v>1</v>
      </c>
      <c r="N10517" t="b">
        <f t="shared" si="989"/>
        <v>1</v>
      </c>
      <c r="O10517" t="b">
        <f t="shared" si="990"/>
        <v>1</v>
      </c>
      <c r="P10517" t="str">
        <f t="shared" si="991"/>
        <v>N/A</v>
      </c>
    </row>
    <row r="10518" spans="2:16" x14ac:dyDescent="0.25">
      <c r="B10518" s="23">
        <f>'Raw data (base scenario)'!A10510</f>
        <v>10504</v>
      </c>
      <c r="C10518" s="23" t="str">
        <f>'Raw data (base scenario)'!B10510</f>
        <v>H</v>
      </c>
      <c r="D10518" s="23" t="str">
        <f>'Raw data (base scenario)'!C10510</f>
        <v>H</v>
      </c>
      <c r="E10518" t="b">
        <f t="shared" si="992"/>
        <v>1</v>
      </c>
      <c r="F10518" t="b">
        <f t="shared" si="993"/>
        <v>1</v>
      </c>
      <c r="G10518" t="str">
        <f t="shared" si="994"/>
        <v>N/A</v>
      </c>
      <c r="K10518" s="28">
        <v>10504</v>
      </c>
      <c r="L10518" s="28" t="s">
        <v>3</v>
      </c>
      <c r="M10518" s="28" t="s">
        <v>1</v>
      </c>
      <c r="N10518" t="b">
        <f t="shared" si="989"/>
        <v>1</v>
      </c>
      <c r="O10518" t="b">
        <f t="shared" si="990"/>
        <v>1</v>
      </c>
      <c r="P10518" t="str">
        <f t="shared" si="991"/>
        <v>N/A</v>
      </c>
    </row>
    <row r="10519" spans="2:16" x14ac:dyDescent="0.25">
      <c r="B10519" s="23">
        <f>'Raw data (base scenario)'!A10511</f>
        <v>10505</v>
      </c>
      <c r="C10519" s="23" t="str">
        <f>'Raw data (base scenario)'!B10511</f>
        <v>H</v>
      </c>
      <c r="D10519" s="23" t="str">
        <f>'Raw data (base scenario)'!C10511</f>
        <v>H</v>
      </c>
      <c r="E10519" t="b">
        <f t="shared" si="992"/>
        <v>1</v>
      </c>
      <c r="F10519" t="b">
        <f t="shared" si="993"/>
        <v>1</v>
      </c>
      <c r="G10519" t="str">
        <f t="shared" si="994"/>
        <v>N/A</v>
      </c>
      <c r="K10519" s="28">
        <v>10505</v>
      </c>
      <c r="L10519" s="28" t="s">
        <v>2</v>
      </c>
      <c r="M10519" s="28" t="s">
        <v>2</v>
      </c>
      <c r="N10519" t="b">
        <f t="shared" si="989"/>
        <v>1</v>
      </c>
      <c r="O10519" t="b">
        <f t="shared" si="990"/>
        <v>1</v>
      </c>
      <c r="P10519" t="b">
        <f t="shared" si="991"/>
        <v>1</v>
      </c>
    </row>
    <row r="10520" spans="2:16" x14ac:dyDescent="0.25">
      <c r="B10520" s="23">
        <f>'Raw data (base scenario)'!A10512</f>
        <v>10506</v>
      </c>
      <c r="C10520" s="23" t="str">
        <f>'Raw data (base scenario)'!B10512</f>
        <v>S</v>
      </c>
      <c r="D10520" s="23" t="str">
        <f>'Raw data (base scenario)'!C10512</f>
        <v>H</v>
      </c>
      <c r="E10520" t="b">
        <f t="shared" si="992"/>
        <v>1</v>
      </c>
      <c r="F10520" t="b">
        <f t="shared" si="993"/>
        <v>1</v>
      </c>
      <c r="G10520" t="str">
        <f t="shared" si="994"/>
        <v>N/A</v>
      </c>
      <c r="K10520" s="28">
        <v>10506</v>
      </c>
      <c r="L10520" s="28" t="s">
        <v>2</v>
      </c>
      <c r="M10520" s="28" t="s">
        <v>2</v>
      </c>
      <c r="N10520" t="b">
        <f t="shared" si="989"/>
        <v>1</v>
      </c>
      <c r="O10520" t="b">
        <f t="shared" si="990"/>
        <v>1</v>
      </c>
      <c r="P10520" t="b">
        <f t="shared" si="991"/>
        <v>1</v>
      </c>
    </row>
    <row r="10521" spans="2:16" x14ac:dyDescent="0.25">
      <c r="B10521" s="23">
        <f>'Raw data (base scenario)'!A10513</f>
        <v>10507</v>
      </c>
      <c r="C10521" s="23" t="str">
        <f>'Raw data (base scenario)'!B10513</f>
        <v>D</v>
      </c>
      <c r="D10521" s="23" t="str">
        <f>'Raw data (base scenario)'!C10513</f>
        <v>D</v>
      </c>
      <c r="E10521" t="b">
        <f t="shared" si="992"/>
        <v>1</v>
      </c>
      <c r="F10521" t="b">
        <f t="shared" si="993"/>
        <v>1</v>
      </c>
      <c r="G10521" t="b">
        <f t="shared" si="994"/>
        <v>1</v>
      </c>
      <c r="K10521" s="28">
        <v>10507</v>
      </c>
      <c r="L10521" s="28" t="s">
        <v>1</v>
      </c>
      <c r="M10521" s="28" t="s">
        <v>3</v>
      </c>
      <c r="N10521" t="b">
        <f t="shared" si="989"/>
        <v>1</v>
      </c>
      <c r="O10521" t="b">
        <f t="shared" si="990"/>
        <v>1</v>
      </c>
      <c r="P10521" t="str">
        <f t="shared" si="991"/>
        <v>N/A</v>
      </c>
    </row>
    <row r="10522" spans="2:16" x14ac:dyDescent="0.25">
      <c r="B10522" s="23">
        <f>'Raw data (base scenario)'!A10514</f>
        <v>10508</v>
      </c>
      <c r="C10522" s="23" t="str">
        <f>'Raw data (base scenario)'!B10514</f>
        <v>D</v>
      </c>
      <c r="D10522" s="23" t="str">
        <f>'Raw data (base scenario)'!C10514</f>
        <v>D</v>
      </c>
      <c r="E10522" t="b">
        <f t="shared" si="992"/>
        <v>1</v>
      </c>
      <c r="F10522" t="b">
        <f t="shared" si="993"/>
        <v>1</v>
      </c>
      <c r="G10522" t="b">
        <f t="shared" si="994"/>
        <v>1</v>
      </c>
      <c r="K10522" s="28">
        <v>10508</v>
      </c>
      <c r="L10522" s="28" t="s">
        <v>2</v>
      </c>
      <c r="M10522" s="28" t="s">
        <v>2</v>
      </c>
      <c r="N10522" t="b">
        <f t="shared" ref="N10522:N10585" si="995">OR(L10522=$A$4,L10522=$A$5,L10522=$A$6,L10522=$A$7)</f>
        <v>1</v>
      </c>
      <c r="O10522" t="b">
        <f t="shared" ref="O10522:O10585" si="996">OR(M10522=$A$4,M10522=$A$5,M10522=$A$6,M10522=$A$7)</f>
        <v>1</v>
      </c>
      <c r="P10522" t="b">
        <f t="shared" ref="P10522:P10585" si="997">IF(L10522="D",M10522="D","N/A")</f>
        <v>1</v>
      </c>
    </row>
    <row r="10523" spans="2:16" x14ac:dyDescent="0.25">
      <c r="B10523" s="23">
        <f>'Raw data (base scenario)'!A10515</f>
        <v>10509</v>
      </c>
      <c r="C10523" s="23" t="str">
        <f>'Raw data (base scenario)'!B10515</f>
        <v>H</v>
      </c>
      <c r="D10523" s="23" t="str">
        <f>'Raw data (base scenario)'!C10515</f>
        <v>S</v>
      </c>
      <c r="E10523" t="b">
        <f t="shared" si="992"/>
        <v>1</v>
      </c>
      <c r="F10523" t="b">
        <f t="shared" si="993"/>
        <v>1</v>
      </c>
      <c r="G10523" t="str">
        <f t="shared" si="994"/>
        <v>N/A</v>
      </c>
      <c r="K10523" s="28">
        <v>10509</v>
      </c>
      <c r="L10523" s="28" t="s">
        <v>2</v>
      </c>
      <c r="M10523" s="28" t="s">
        <v>2</v>
      </c>
      <c r="N10523" t="b">
        <f t="shared" si="995"/>
        <v>1</v>
      </c>
      <c r="O10523" t="b">
        <f t="shared" si="996"/>
        <v>1</v>
      </c>
      <c r="P10523" t="b">
        <f t="shared" si="997"/>
        <v>1</v>
      </c>
    </row>
    <row r="10524" spans="2:16" x14ac:dyDescent="0.25">
      <c r="B10524" s="23">
        <f>'Raw data (base scenario)'!A10516</f>
        <v>10510</v>
      </c>
      <c r="C10524" s="23" t="str">
        <f>'Raw data (base scenario)'!B10516</f>
        <v>D</v>
      </c>
      <c r="D10524" s="23" t="str">
        <f>'Raw data (base scenario)'!C10516</f>
        <v>D</v>
      </c>
      <c r="E10524" t="b">
        <f t="shared" si="992"/>
        <v>1</v>
      </c>
      <c r="F10524" t="b">
        <f t="shared" si="993"/>
        <v>1</v>
      </c>
      <c r="G10524" t="b">
        <f t="shared" si="994"/>
        <v>1</v>
      </c>
      <c r="K10524" s="28">
        <v>10510</v>
      </c>
      <c r="L10524" s="28" t="s">
        <v>18</v>
      </c>
      <c r="M10524" s="28" t="s">
        <v>2</v>
      </c>
      <c r="N10524" t="b">
        <f t="shared" si="995"/>
        <v>1</v>
      </c>
      <c r="O10524" t="b">
        <f t="shared" si="996"/>
        <v>1</v>
      </c>
      <c r="P10524" t="str">
        <f t="shared" si="997"/>
        <v>N/A</v>
      </c>
    </row>
    <row r="10525" spans="2:16" x14ac:dyDescent="0.25">
      <c r="B10525" s="23">
        <f>'Raw data (base scenario)'!A10517</f>
        <v>10511</v>
      </c>
      <c r="C10525" s="23" t="str">
        <f>'Raw data (base scenario)'!B10517</f>
        <v>D</v>
      </c>
      <c r="D10525" s="23" t="str">
        <f>'Raw data (base scenario)'!C10517</f>
        <v>D</v>
      </c>
      <c r="E10525" t="b">
        <f t="shared" si="992"/>
        <v>1</v>
      </c>
      <c r="F10525" t="b">
        <f t="shared" si="993"/>
        <v>1</v>
      </c>
      <c r="G10525" t="b">
        <f t="shared" si="994"/>
        <v>1</v>
      </c>
      <c r="K10525" s="28">
        <v>10511</v>
      </c>
      <c r="L10525" s="28" t="s">
        <v>3</v>
      </c>
      <c r="M10525" s="28" t="s">
        <v>1</v>
      </c>
      <c r="N10525" t="b">
        <f t="shared" si="995"/>
        <v>1</v>
      </c>
      <c r="O10525" t="b">
        <f t="shared" si="996"/>
        <v>1</v>
      </c>
      <c r="P10525" t="str">
        <f t="shared" si="997"/>
        <v>N/A</v>
      </c>
    </row>
    <row r="10526" spans="2:16" x14ac:dyDescent="0.25">
      <c r="B10526" s="23">
        <f>'Raw data (base scenario)'!A10518</f>
        <v>10512</v>
      </c>
      <c r="C10526" s="23" t="str">
        <f>'Raw data (base scenario)'!B10518</f>
        <v>I</v>
      </c>
      <c r="D10526" s="23" t="str">
        <f>'Raw data (base scenario)'!C10518</f>
        <v>D</v>
      </c>
      <c r="E10526" t="b">
        <f t="shared" si="992"/>
        <v>1</v>
      </c>
      <c r="F10526" t="b">
        <f t="shared" si="993"/>
        <v>1</v>
      </c>
      <c r="G10526" t="str">
        <f t="shared" si="994"/>
        <v>N/A</v>
      </c>
      <c r="K10526" s="28">
        <v>10512</v>
      </c>
      <c r="L10526" s="28" t="s">
        <v>2</v>
      </c>
      <c r="M10526" s="28" t="s">
        <v>2</v>
      </c>
      <c r="N10526" t="b">
        <f t="shared" si="995"/>
        <v>1</v>
      </c>
      <c r="O10526" t="b">
        <f t="shared" si="996"/>
        <v>1</v>
      </c>
      <c r="P10526" t="b">
        <f t="shared" si="997"/>
        <v>1</v>
      </c>
    </row>
    <row r="10527" spans="2:16" x14ac:dyDescent="0.25">
      <c r="B10527" s="23">
        <f>'Raw data (base scenario)'!A10519</f>
        <v>10513</v>
      </c>
      <c r="C10527" s="23" t="str">
        <f>'Raw data (base scenario)'!B10519</f>
        <v>S</v>
      </c>
      <c r="D10527" s="23" t="str">
        <f>'Raw data (base scenario)'!C10519</f>
        <v>H</v>
      </c>
      <c r="E10527" t="b">
        <f t="shared" si="992"/>
        <v>1</v>
      </c>
      <c r="F10527" t="b">
        <f t="shared" si="993"/>
        <v>1</v>
      </c>
      <c r="G10527" t="str">
        <f t="shared" si="994"/>
        <v>N/A</v>
      </c>
      <c r="K10527" s="28">
        <v>10513</v>
      </c>
      <c r="L10527" s="28" t="s">
        <v>18</v>
      </c>
      <c r="M10527" s="28" t="s">
        <v>3</v>
      </c>
      <c r="N10527" t="b">
        <f t="shared" si="995"/>
        <v>1</v>
      </c>
      <c r="O10527" t="b">
        <f t="shared" si="996"/>
        <v>1</v>
      </c>
      <c r="P10527" t="str">
        <f t="shared" si="997"/>
        <v>N/A</v>
      </c>
    </row>
    <row r="10528" spans="2:16" x14ac:dyDescent="0.25">
      <c r="B10528" s="23">
        <f>'Raw data (base scenario)'!A10520</f>
        <v>10514</v>
      </c>
      <c r="C10528" s="23" t="str">
        <f>'Raw data (base scenario)'!B10520</f>
        <v>D</v>
      </c>
      <c r="D10528" s="23" t="str">
        <f>'Raw data (base scenario)'!C10520</f>
        <v>D</v>
      </c>
      <c r="E10528" t="b">
        <f t="shared" si="992"/>
        <v>1</v>
      </c>
      <c r="F10528" t="b">
        <f t="shared" si="993"/>
        <v>1</v>
      </c>
      <c r="G10528" t="b">
        <f t="shared" si="994"/>
        <v>1</v>
      </c>
      <c r="K10528" s="28">
        <v>10514</v>
      </c>
      <c r="L10528" s="28" t="s">
        <v>3</v>
      </c>
      <c r="M10528" s="28" t="s">
        <v>1</v>
      </c>
      <c r="N10528" t="b">
        <f t="shared" si="995"/>
        <v>1</v>
      </c>
      <c r="O10528" t="b">
        <f t="shared" si="996"/>
        <v>1</v>
      </c>
      <c r="P10528" t="str">
        <f t="shared" si="997"/>
        <v>N/A</v>
      </c>
    </row>
    <row r="10529" spans="2:16" x14ac:dyDescent="0.25">
      <c r="B10529" s="23">
        <f>'Raw data (base scenario)'!A10521</f>
        <v>10515</v>
      </c>
      <c r="C10529" s="23" t="str">
        <f>'Raw data (base scenario)'!B10521</f>
        <v>I</v>
      </c>
      <c r="D10529" s="23" t="str">
        <f>'Raw data (base scenario)'!C10521</f>
        <v>S</v>
      </c>
      <c r="E10529" t="b">
        <f t="shared" si="992"/>
        <v>1</v>
      </c>
      <c r="F10529" t="b">
        <f t="shared" si="993"/>
        <v>1</v>
      </c>
      <c r="G10529" t="str">
        <f t="shared" si="994"/>
        <v>N/A</v>
      </c>
      <c r="K10529" s="28">
        <v>10515</v>
      </c>
      <c r="L10529" s="28" t="s">
        <v>2</v>
      </c>
      <c r="M10529" s="28" t="s">
        <v>2</v>
      </c>
      <c r="N10529" t="b">
        <f t="shared" si="995"/>
        <v>1</v>
      </c>
      <c r="O10529" t="b">
        <f t="shared" si="996"/>
        <v>1</v>
      </c>
      <c r="P10529" t="b">
        <f t="shared" si="997"/>
        <v>1</v>
      </c>
    </row>
    <row r="10530" spans="2:16" x14ac:dyDescent="0.25">
      <c r="B10530" s="23">
        <f>'Raw data (base scenario)'!A10522</f>
        <v>10516</v>
      </c>
      <c r="C10530" s="23" t="str">
        <f>'Raw data (base scenario)'!B10522</f>
        <v>S</v>
      </c>
      <c r="D10530" s="23" t="str">
        <f>'Raw data (base scenario)'!C10522</f>
        <v>H</v>
      </c>
      <c r="E10530" t="b">
        <f t="shared" si="992"/>
        <v>1</v>
      </c>
      <c r="F10530" t="b">
        <f t="shared" si="993"/>
        <v>1</v>
      </c>
      <c r="G10530" t="str">
        <f t="shared" si="994"/>
        <v>N/A</v>
      </c>
      <c r="K10530" s="28">
        <v>10516</v>
      </c>
      <c r="L10530" s="28" t="s">
        <v>3</v>
      </c>
      <c r="M10530" s="28" t="s">
        <v>18</v>
      </c>
      <c r="N10530" t="b">
        <f t="shared" si="995"/>
        <v>1</v>
      </c>
      <c r="O10530" t="b">
        <f t="shared" si="996"/>
        <v>1</v>
      </c>
      <c r="P10530" t="str">
        <f t="shared" si="997"/>
        <v>N/A</v>
      </c>
    </row>
    <row r="10531" spans="2:16" x14ac:dyDescent="0.25">
      <c r="B10531" s="23">
        <f>'Raw data (base scenario)'!A10523</f>
        <v>10517</v>
      </c>
      <c r="C10531" s="23" t="str">
        <f>'Raw data (base scenario)'!B10523</f>
        <v>D</v>
      </c>
      <c r="D10531" s="23" t="str">
        <f>'Raw data (base scenario)'!C10523</f>
        <v>D</v>
      </c>
      <c r="E10531" t="b">
        <f t="shared" si="992"/>
        <v>1</v>
      </c>
      <c r="F10531" t="b">
        <f t="shared" si="993"/>
        <v>1</v>
      </c>
      <c r="G10531" t="b">
        <f t="shared" si="994"/>
        <v>1</v>
      </c>
      <c r="K10531" s="28">
        <v>10517</v>
      </c>
      <c r="L10531" s="28" t="s">
        <v>1</v>
      </c>
      <c r="M10531" s="28" t="s">
        <v>1</v>
      </c>
      <c r="N10531" t="b">
        <f t="shared" si="995"/>
        <v>1</v>
      </c>
      <c r="O10531" t="b">
        <f t="shared" si="996"/>
        <v>1</v>
      </c>
      <c r="P10531" t="str">
        <f t="shared" si="997"/>
        <v>N/A</v>
      </c>
    </row>
    <row r="10532" spans="2:16" x14ac:dyDescent="0.25">
      <c r="B10532" s="23">
        <f>'Raw data (base scenario)'!A10524</f>
        <v>10518</v>
      </c>
      <c r="C10532" s="23" t="str">
        <f>'Raw data (base scenario)'!B10524</f>
        <v>S</v>
      </c>
      <c r="D10532" s="23" t="str">
        <f>'Raw data (base scenario)'!C10524</f>
        <v>I</v>
      </c>
      <c r="E10532" t="b">
        <f t="shared" si="992"/>
        <v>1</v>
      </c>
      <c r="F10532" t="b">
        <f t="shared" si="993"/>
        <v>1</v>
      </c>
      <c r="G10532" t="str">
        <f t="shared" si="994"/>
        <v>N/A</v>
      </c>
      <c r="K10532" s="28">
        <v>10518</v>
      </c>
      <c r="L10532" s="28" t="s">
        <v>1</v>
      </c>
      <c r="M10532" s="28" t="s">
        <v>1</v>
      </c>
      <c r="N10532" t="b">
        <f t="shared" si="995"/>
        <v>1</v>
      </c>
      <c r="O10532" t="b">
        <f t="shared" si="996"/>
        <v>1</v>
      </c>
      <c r="P10532" t="str">
        <f t="shared" si="997"/>
        <v>N/A</v>
      </c>
    </row>
    <row r="10533" spans="2:16" x14ac:dyDescent="0.25">
      <c r="B10533" s="23">
        <f>'Raw data (base scenario)'!A10525</f>
        <v>10519</v>
      </c>
      <c r="C10533" s="23" t="str">
        <f>'Raw data (base scenario)'!B10525</f>
        <v>H</v>
      </c>
      <c r="D10533" s="23" t="str">
        <f>'Raw data (base scenario)'!C10525</f>
        <v>H</v>
      </c>
      <c r="E10533" t="b">
        <f t="shared" si="992"/>
        <v>1</v>
      </c>
      <c r="F10533" t="b">
        <f t="shared" si="993"/>
        <v>1</v>
      </c>
      <c r="G10533" t="str">
        <f t="shared" si="994"/>
        <v>N/A</v>
      </c>
      <c r="K10533" s="28">
        <v>10519</v>
      </c>
      <c r="L10533" s="28" t="s">
        <v>2</v>
      </c>
      <c r="M10533" s="28" t="s">
        <v>2</v>
      </c>
      <c r="N10533" t="b">
        <f t="shared" si="995"/>
        <v>1</v>
      </c>
      <c r="O10533" t="b">
        <f t="shared" si="996"/>
        <v>1</v>
      </c>
      <c r="P10533" t="b">
        <f t="shared" si="997"/>
        <v>1</v>
      </c>
    </row>
    <row r="10534" spans="2:16" x14ac:dyDescent="0.25">
      <c r="B10534" s="23">
        <f>'Raw data (base scenario)'!A10526</f>
        <v>10520</v>
      </c>
      <c r="C10534" s="23" t="str">
        <f>'Raw data (base scenario)'!B10526</f>
        <v>H</v>
      </c>
      <c r="D10534" s="23" t="str">
        <f>'Raw data (base scenario)'!C10526</f>
        <v>H</v>
      </c>
      <c r="E10534" t="b">
        <f t="shared" si="992"/>
        <v>1</v>
      </c>
      <c r="F10534" t="b">
        <f t="shared" si="993"/>
        <v>1</v>
      </c>
      <c r="G10534" t="str">
        <f t="shared" si="994"/>
        <v>N/A</v>
      </c>
      <c r="K10534" s="28">
        <v>10520</v>
      </c>
      <c r="L10534" s="28" t="s">
        <v>1</v>
      </c>
      <c r="M10534" s="28" t="s">
        <v>1</v>
      </c>
      <c r="N10534" t="b">
        <f t="shared" si="995"/>
        <v>1</v>
      </c>
      <c r="O10534" t="b">
        <f t="shared" si="996"/>
        <v>1</v>
      </c>
      <c r="P10534" t="str">
        <f t="shared" si="997"/>
        <v>N/A</v>
      </c>
    </row>
    <row r="10535" spans="2:16" x14ac:dyDescent="0.25">
      <c r="B10535" s="23">
        <f>'Raw data (base scenario)'!A10527</f>
        <v>10521</v>
      </c>
      <c r="C10535" s="23" t="str">
        <f>'Raw data (base scenario)'!B10527</f>
        <v>D</v>
      </c>
      <c r="D10535" s="23" t="str">
        <f>'Raw data (base scenario)'!C10527</f>
        <v>D</v>
      </c>
      <c r="E10535" t="b">
        <f t="shared" si="992"/>
        <v>1</v>
      </c>
      <c r="F10535" t="b">
        <f t="shared" si="993"/>
        <v>1</v>
      </c>
      <c r="G10535" t="b">
        <f t="shared" si="994"/>
        <v>1</v>
      </c>
      <c r="K10535" s="28">
        <v>10521</v>
      </c>
      <c r="L10535" s="28" t="s">
        <v>2</v>
      </c>
      <c r="M10535" s="28" t="s">
        <v>2</v>
      </c>
      <c r="N10535" t="b">
        <f t="shared" si="995"/>
        <v>1</v>
      </c>
      <c r="O10535" t="b">
        <f t="shared" si="996"/>
        <v>1</v>
      </c>
      <c r="P10535" t="b">
        <f t="shared" si="997"/>
        <v>1</v>
      </c>
    </row>
    <row r="10536" spans="2:16" x14ac:dyDescent="0.25">
      <c r="B10536" s="23">
        <f>'Raw data (base scenario)'!A10528</f>
        <v>10522</v>
      </c>
      <c r="C10536" s="23" t="str">
        <f>'Raw data (base scenario)'!B10528</f>
        <v>H</v>
      </c>
      <c r="D10536" s="23" t="str">
        <f>'Raw data (base scenario)'!C10528</f>
        <v>H</v>
      </c>
      <c r="E10536" t="b">
        <f t="shared" si="992"/>
        <v>1</v>
      </c>
      <c r="F10536" t="b">
        <f t="shared" si="993"/>
        <v>1</v>
      </c>
      <c r="G10536" t="str">
        <f t="shared" si="994"/>
        <v>N/A</v>
      </c>
      <c r="K10536" s="28">
        <v>10522</v>
      </c>
      <c r="L10536" s="28" t="s">
        <v>2</v>
      </c>
      <c r="M10536" s="28" t="s">
        <v>2</v>
      </c>
      <c r="N10536" t="b">
        <f t="shared" si="995"/>
        <v>1</v>
      </c>
      <c r="O10536" t="b">
        <f t="shared" si="996"/>
        <v>1</v>
      </c>
      <c r="P10536" t="b">
        <f t="shared" si="997"/>
        <v>1</v>
      </c>
    </row>
    <row r="10537" spans="2:16" x14ac:dyDescent="0.25">
      <c r="B10537" s="23">
        <f>'Raw data (base scenario)'!A10529</f>
        <v>10523</v>
      </c>
      <c r="C10537" s="23" t="str">
        <f>'Raw data (base scenario)'!B10529</f>
        <v>D</v>
      </c>
      <c r="D10537" s="23" t="str">
        <f>'Raw data (base scenario)'!C10529</f>
        <v>D</v>
      </c>
      <c r="E10537" t="b">
        <f t="shared" si="992"/>
        <v>1</v>
      </c>
      <c r="F10537" t="b">
        <f t="shared" si="993"/>
        <v>1</v>
      </c>
      <c r="G10537" t="b">
        <f t="shared" si="994"/>
        <v>1</v>
      </c>
      <c r="K10537" s="28">
        <v>10523</v>
      </c>
      <c r="L10537" s="28" t="s">
        <v>2</v>
      </c>
      <c r="M10537" s="28" t="s">
        <v>2</v>
      </c>
      <c r="N10537" t="b">
        <f t="shared" si="995"/>
        <v>1</v>
      </c>
      <c r="O10537" t="b">
        <f t="shared" si="996"/>
        <v>1</v>
      </c>
      <c r="P10537" t="b">
        <f t="shared" si="997"/>
        <v>1</v>
      </c>
    </row>
    <row r="10538" spans="2:16" x14ac:dyDescent="0.25">
      <c r="B10538" s="23">
        <f>'Raw data (base scenario)'!A10530</f>
        <v>10524</v>
      </c>
      <c r="C10538" s="23" t="str">
        <f>'Raw data (base scenario)'!B10530</f>
        <v>D</v>
      </c>
      <c r="D10538" s="23" t="str">
        <f>'Raw data (base scenario)'!C10530</f>
        <v>D</v>
      </c>
      <c r="E10538" t="b">
        <f t="shared" si="992"/>
        <v>1</v>
      </c>
      <c r="F10538" t="b">
        <f t="shared" si="993"/>
        <v>1</v>
      </c>
      <c r="G10538" t="b">
        <f t="shared" si="994"/>
        <v>1</v>
      </c>
      <c r="K10538" s="28">
        <v>10524</v>
      </c>
      <c r="L10538" s="28" t="s">
        <v>2</v>
      </c>
      <c r="M10538" s="28" t="s">
        <v>2</v>
      </c>
      <c r="N10538" t="b">
        <f t="shared" si="995"/>
        <v>1</v>
      </c>
      <c r="O10538" t="b">
        <f t="shared" si="996"/>
        <v>1</v>
      </c>
      <c r="P10538" t="b">
        <f t="shared" si="997"/>
        <v>1</v>
      </c>
    </row>
    <row r="10539" spans="2:16" x14ac:dyDescent="0.25">
      <c r="B10539" s="23">
        <f>'Raw data (base scenario)'!A10531</f>
        <v>10525</v>
      </c>
      <c r="C10539" s="23" t="str">
        <f>'Raw data (base scenario)'!B10531</f>
        <v>D</v>
      </c>
      <c r="D10539" s="23" t="str">
        <f>'Raw data (base scenario)'!C10531</f>
        <v>D</v>
      </c>
      <c r="E10539" t="b">
        <f t="shared" si="992"/>
        <v>1</v>
      </c>
      <c r="F10539" t="b">
        <f t="shared" si="993"/>
        <v>1</v>
      </c>
      <c r="G10539" t="b">
        <f t="shared" si="994"/>
        <v>1</v>
      </c>
      <c r="K10539" s="28">
        <v>10525</v>
      </c>
      <c r="L10539" s="28" t="s">
        <v>3</v>
      </c>
      <c r="M10539" s="28" t="s">
        <v>18</v>
      </c>
      <c r="N10539" t="b">
        <f t="shared" si="995"/>
        <v>1</v>
      </c>
      <c r="O10539" t="b">
        <f t="shared" si="996"/>
        <v>1</v>
      </c>
      <c r="P10539" t="str">
        <f t="shared" si="997"/>
        <v>N/A</v>
      </c>
    </row>
    <row r="10540" spans="2:16" x14ac:dyDescent="0.25">
      <c r="B10540" s="23">
        <f>'Raw data (base scenario)'!A10532</f>
        <v>10526</v>
      </c>
      <c r="C10540" s="23" t="str">
        <f>'Raw data (base scenario)'!B10532</f>
        <v>D</v>
      </c>
      <c r="D10540" s="23" t="str">
        <f>'Raw data (base scenario)'!C10532</f>
        <v>D</v>
      </c>
      <c r="E10540" t="b">
        <f t="shared" si="992"/>
        <v>1</v>
      </c>
      <c r="F10540" t="b">
        <f t="shared" si="993"/>
        <v>1</v>
      </c>
      <c r="G10540" t="b">
        <f t="shared" si="994"/>
        <v>1</v>
      </c>
      <c r="K10540" s="28">
        <v>10526</v>
      </c>
      <c r="L10540" s="28" t="s">
        <v>1</v>
      </c>
      <c r="M10540" s="28" t="s">
        <v>1</v>
      </c>
      <c r="N10540" t="b">
        <f t="shared" si="995"/>
        <v>1</v>
      </c>
      <c r="O10540" t="b">
        <f t="shared" si="996"/>
        <v>1</v>
      </c>
      <c r="P10540" t="str">
        <f t="shared" si="997"/>
        <v>N/A</v>
      </c>
    </row>
    <row r="10541" spans="2:16" x14ac:dyDescent="0.25">
      <c r="B10541" s="23">
        <f>'Raw data (base scenario)'!A10533</f>
        <v>10527</v>
      </c>
      <c r="C10541" s="23" t="str">
        <f>'Raw data (base scenario)'!B10533</f>
        <v>S</v>
      </c>
      <c r="D10541" s="23" t="str">
        <f>'Raw data (base scenario)'!C10533</f>
        <v>I</v>
      </c>
      <c r="E10541" t="b">
        <f t="shared" si="992"/>
        <v>1</v>
      </c>
      <c r="F10541" t="b">
        <f t="shared" si="993"/>
        <v>1</v>
      </c>
      <c r="G10541" t="str">
        <f t="shared" si="994"/>
        <v>N/A</v>
      </c>
      <c r="K10541" s="28">
        <v>10527</v>
      </c>
      <c r="L10541" s="28" t="s">
        <v>3</v>
      </c>
      <c r="M10541" s="28" t="s">
        <v>1</v>
      </c>
      <c r="N10541" t="b">
        <f t="shared" si="995"/>
        <v>1</v>
      </c>
      <c r="O10541" t="b">
        <f t="shared" si="996"/>
        <v>1</v>
      </c>
      <c r="P10541" t="str">
        <f t="shared" si="997"/>
        <v>N/A</v>
      </c>
    </row>
    <row r="10542" spans="2:16" x14ac:dyDescent="0.25">
      <c r="B10542" s="23">
        <f>'Raw data (base scenario)'!A10534</f>
        <v>10528</v>
      </c>
      <c r="C10542" s="23" t="str">
        <f>'Raw data (base scenario)'!B10534</f>
        <v>H</v>
      </c>
      <c r="D10542" s="23" t="str">
        <f>'Raw data (base scenario)'!C10534</f>
        <v>H</v>
      </c>
      <c r="E10542" t="b">
        <f t="shared" si="992"/>
        <v>1</v>
      </c>
      <c r="F10542" t="b">
        <f t="shared" si="993"/>
        <v>1</v>
      </c>
      <c r="G10542" t="str">
        <f t="shared" si="994"/>
        <v>N/A</v>
      </c>
      <c r="K10542" s="28">
        <v>10528</v>
      </c>
      <c r="L10542" s="28" t="s">
        <v>1</v>
      </c>
      <c r="M10542" s="28" t="s">
        <v>1</v>
      </c>
      <c r="N10542" t="b">
        <f t="shared" si="995"/>
        <v>1</v>
      </c>
      <c r="O10542" t="b">
        <f t="shared" si="996"/>
        <v>1</v>
      </c>
      <c r="P10542" t="str">
        <f t="shared" si="997"/>
        <v>N/A</v>
      </c>
    </row>
    <row r="10543" spans="2:16" x14ac:dyDescent="0.25">
      <c r="B10543" s="23">
        <f>'Raw data (base scenario)'!A10535</f>
        <v>10529</v>
      </c>
      <c r="C10543" s="23" t="str">
        <f>'Raw data (base scenario)'!B10535</f>
        <v>S</v>
      </c>
      <c r="D10543" s="23" t="str">
        <f>'Raw data (base scenario)'!C10535</f>
        <v>H</v>
      </c>
      <c r="E10543" t="b">
        <f t="shared" si="992"/>
        <v>1</v>
      </c>
      <c r="F10543" t="b">
        <f t="shared" si="993"/>
        <v>1</v>
      </c>
      <c r="G10543" t="str">
        <f t="shared" si="994"/>
        <v>N/A</v>
      </c>
      <c r="K10543" s="28">
        <v>10529</v>
      </c>
      <c r="L10543" s="28" t="s">
        <v>3</v>
      </c>
      <c r="M10543" s="28" t="s">
        <v>18</v>
      </c>
      <c r="N10543" t="b">
        <f t="shared" si="995"/>
        <v>1</v>
      </c>
      <c r="O10543" t="b">
        <f t="shared" si="996"/>
        <v>1</v>
      </c>
      <c r="P10543" t="str">
        <f t="shared" si="997"/>
        <v>N/A</v>
      </c>
    </row>
    <row r="10544" spans="2:16" x14ac:dyDescent="0.25">
      <c r="B10544" s="23">
        <f>'Raw data (base scenario)'!A10536</f>
        <v>10530</v>
      </c>
      <c r="C10544" s="23" t="str">
        <f>'Raw data (base scenario)'!B10536</f>
        <v>H</v>
      </c>
      <c r="D10544" s="23" t="str">
        <f>'Raw data (base scenario)'!C10536</f>
        <v>H</v>
      </c>
      <c r="E10544" t="b">
        <f t="shared" si="992"/>
        <v>1</v>
      </c>
      <c r="F10544" t="b">
        <f t="shared" si="993"/>
        <v>1</v>
      </c>
      <c r="G10544" t="str">
        <f t="shared" si="994"/>
        <v>N/A</v>
      </c>
      <c r="K10544" s="28">
        <v>10530</v>
      </c>
      <c r="L10544" s="28" t="s">
        <v>3</v>
      </c>
      <c r="M10544" s="28" t="s">
        <v>1</v>
      </c>
      <c r="N10544" t="b">
        <f t="shared" si="995"/>
        <v>1</v>
      </c>
      <c r="O10544" t="b">
        <f t="shared" si="996"/>
        <v>1</v>
      </c>
      <c r="P10544" t="str">
        <f t="shared" si="997"/>
        <v>N/A</v>
      </c>
    </row>
    <row r="10545" spans="2:16" x14ac:dyDescent="0.25">
      <c r="B10545" s="23">
        <f>'Raw data (base scenario)'!A10537</f>
        <v>10531</v>
      </c>
      <c r="C10545" s="23" t="str">
        <f>'Raw data (base scenario)'!B10537</f>
        <v>S</v>
      </c>
      <c r="D10545" s="23" t="str">
        <f>'Raw data (base scenario)'!C10537</f>
        <v>I</v>
      </c>
      <c r="E10545" t="b">
        <f t="shared" si="992"/>
        <v>1</v>
      </c>
      <c r="F10545" t="b">
        <f t="shared" si="993"/>
        <v>1</v>
      </c>
      <c r="G10545" t="str">
        <f t="shared" si="994"/>
        <v>N/A</v>
      </c>
      <c r="K10545" s="28">
        <v>10531</v>
      </c>
      <c r="L10545" s="28" t="s">
        <v>18</v>
      </c>
      <c r="M10545" s="28" t="s">
        <v>1</v>
      </c>
      <c r="N10545" t="b">
        <f t="shared" si="995"/>
        <v>1</v>
      </c>
      <c r="O10545" t="b">
        <f t="shared" si="996"/>
        <v>1</v>
      </c>
      <c r="P10545" t="str">
        <f t="shared" si="997"/>
        <v>N/A</v>
      </c>
    </row>
    <row r="10546" spans="2:16" x14ac:dyDescent="0.25">
      <c r="B10546" s="23">
        <f>'Raw data (base scenario)'!A10538</f>
        <v>10532</v>
      </c>
      <c r="C10546" s="23" t="str">
        <f>'Raw data (base scenario)'!B10538</f>
        <v>S</v>
      </c>
      <c r="D10546" s="23" t="str">
        <f>'Raw data (base scenario)'!C10538</f>
        <v>H</v>
      </c>
      <c r="E10546" t="b">
        <f t="shared" si="992"/>
        <v>1</v>
      </c>
      <c r="F10546" t="b">
        <f t="shared" si="993"/>
        <v>1</v>
      </c>
      <c r="G10546" t="str">
        <f t="shared" si="994"/>
        <v>N/A</v>
      </c>
      <c r="K10546" s="28">
        <v>10532</v>
      </c>
      <c r="L10546" s="28" t="s">
        <v>3</v>
      </c>
      <c r="M10546" s="28" t="s">
        <v>1</v>
      </c>
      <c r="N10546" t="b">
        <f t="shared" si="995"/>
        <v>1</v>
      </c>
      <c r="O10546" t="b">
        <f t="shared" si="996"/>
        <v>1</v>
      </c>
      <c r="P10546" t="str">
        <f t="shared" si="997"/>
        <v>N/A</v>
      </c>
    </row>
    <row r="10547" spans="2:16" x14ac:dyDescent="0.25">
      <c r="B10547" s="23">
        <f>'Raw data (base scenario)'!A10539</f>
        <v>10533</v>
      </c>
      <c r="C10547" s="23" t="str">
        <f>'Raw data (base scenario)'!B10539</f>
        <v>I</v>
      </c>
      <c r="D10547" s="23" t="str">
        <f>'Raw data (base scenario)'!C10539</f>
        <v>H</v>
      </c>
      <c r="E10547" t="b">
        <f t="shared" si="992"/>
        <v>1</v>
      </c>
      <c r="F10547" t="b">
        <f t="shared" si="993"/>
        <v>1</v>
      </c>
      <c r="G10547" t="str">
        <f t="shared" si="994"/>
        <v>N/A</v>
      </c>
      <c r="K10547" s="28">
        <v>10533</v>
      </c>
      <c r="L10547" s="28" t="s">
        <v>18</v>
      </c>
      <c r="M10547" s="28" t="s">
        <v>18</v>
      </c>
      <c r="N10547" t="b">
        <f t="shared" si="995"/>
        <v>1</v>
      </c>
      <c r="O10547" t="b">
        <f t="shared" si="996"/>
        <v>1</v>
      </c>
      <c r="P10547" t="str">
        <f t="shared" si="997"/>
        <v>N/A</v>
      </c>
    </row>
    <row r="10548" spans="2:16" x14ac:dyDescent="0.25">
      <c r="B10548" s="23">
        <f>'Raw data (base scenario)'!A10540</f>
        <v>10534</v>
      </c>
      <c r="C10548" s="23" t="str">
        <f>'Raw data (base scenario)'!B10540</f>
        <v>S</v>
      </c>
      <c r="D10548" s="23" t="str">
        <f>'Raw data (base scenario)'!C10540</f>
        <v>H</v>
      </c>
      <c r="E10548" t="b">
        <f t="shared" si="992"/>
        <v>1</v>
      </c>
      <c r="F10548" t="b">
        <f t="shared" si="993"/>
        <v>1</v>
      </c>
      <c r="G10548" t="str">
        <f t="shared" si="994"/>
        <v>N/A</v>
      </c>
      <c r="K10548" s="28">
        <v>10534</v>
      </c>
      <c r="L10548" s="28" t="s">
        <v>18</v>
      </c>
      <c r="M10548" s="28" t="s">
        <v>2</v>
      </c>
      <c r="N10548" t="b">
        <f t="shared" si="995"/>
        <v>1</v>
      </c>
      <c r="O10548" t="b">
        <f t="shared" si="996"/>
        <v>1</v>
      </c>
      <c r="P10548" t="str">
        <f t="shared" si="997"/>
        <v>N/A</v>
      </c>
    </row>
    <row r="10549" spans="2:16" x14ac:dyDescent="0.25">
      <c r="B10549" s="23">
        <f>'Raw data (base scenario)'!A10541</f>
        <v>10535</v>
      </c>
      <c r="C10549" s="23" t="str">
        <f>'Raw data (base scenario)'!B10541</f>
        <v>I</v>
      </c>
      <c r="D10549" s="23" t="str">
        <f>'Raw data (base scenario)'!C10541</f>
        <v>I</v>
      </c>
      <c r="E10549" t="b">
        <f t="shared" si="992"/>
        <v>1</v>
      </c>
      <c r="F10549" t="b">
        <f t="shared" si="993"/>
        <v>1</v>
      </c>
      <c r="G10549" t="str">
        <f t="shared" si="994"/>
        <v>N/A</v>
      </c>
      <c r="K10549" s="28">
        <v>10535</v>
      </c>
      <c r="L10549" s="28" t="s">
        <v>18</v>
      </c>
      <c r="M10549" s="28" t="s">
        <v>1</v>
      </c>
      <c r="N10549" t="b">
        <f t="shared" si="995"/>
        <v>1</v>
      </c>
      <c r="O10549" t="b">
        <f t="shared" si="996"/>
        <v>1</v>
      </c>
      <c r="P10549" t="str">
        <f t="shared" si="997"/>
        <v>N/A</v>
      </c>
    </row>
    <row r="10550" spans="2:16" x14ac:dyDescent="0.25">
      <c r="B10550" s="23">
        <f>'Raw data (base scenario)'!A10542</f>
        <v>10536</v>
      </c>
      <c r="C10550" s="23" t="str">
        <f>'Raw data (base scenario)'!B10542</f>
        <v>I</v>
      </c>
      <c r="D10550" s="23" t="str">
        <f>'Raw data (base scenario)'!C10542</f>
        <v>D</v>
      </c>
      <c r="E10550" t="b">
        <f t="shared" si="992"/>
        <v>1</v>
      </c>
      <c r="F10550" t="b">
        <f t="shared" si="993"/>
        <v>1</v>
      </c>
      <c r="G10550" t="str">
        <f t="shared" si="994"/>
        <v>N/A</v>
      </c>
      <c r="K10550" s="28">
        <v>10536</v>
      </c>
      <c r="L10550" s="28" t="s">
        <v>2</v>
      </c>
      <c r="M10550" s="28" t="s">
        <v>2</v>
      </c>
      <c r="N10550" t="b">
        <f t="shared" si="995"/>
        <v>1</v>
      </c>
      <c r="O10550" t="b">
        <f t="shared" si="996"/>
        <v>1</v>
      </c>
      <c r="P10550" t="b">
        <f t="shared" si="997"/>
        <v>1</v>
      </c>
    </row>
    <row r="10551" spans="2:16" x14ac:dyDescent="0.25">
      <c r="B10551" s="23">
        <f>'Raw data (base scenario)'!A10543</f>
        <v>10537</v>
      </c>
      <c r="C10551" s="23" t="str">
        <f>'Raw data (base scenario)'!B10543</f>
        <v>I</v>
      </c>
      <c r="D10551" s="23" t="str">
        <f>'Raw data (base scenario)'!C10543</f>
        <v>H</v>
      </c>
      <c r="E10551" t="b">
        <f t="shared" si="992"/>
        <v>1</v>
      </c>
      <c r="F10551" t="b">
        <f t="shared" si="993"/>
        <v>1</v>
      </c>
      <c r="G10551" t="str">
        <f t="shared" si="994"/>
        <v>N/A</v>
      </c>
      <c r="K10551" s="28">
        <v>10537</v>
      </c>
      <c r="L10551" s="28" t="s">
        <v>1</v>
      </c>
      <c r="M10551" s="28" t="s">
        <v>1</v>
      </c>
      <c r="N10551" t="b">
        <f t="shared" si="995"/>
        <v>1</v>
      </c>
      <c r="O10551" t="b">
        <f t="shared" si="996"/>
        <v>1</v>
      </c>
      <c r="P10551" t="str">
        <f t="shared" si="997"/>
        <v>N/A</v>
      </c>
    </row>
    <row r="10552" spans="2:16" x14ac:dyDescent="0.25">
      <c r="B10552" s="23">
        <f>'Raw data (base scenario)'!A10544</f>
        <v>10538</v>
      </c>
      <c r="C10552" s="23" t="str">
        <f>'Raw data (base scenario)'!B10544</f>
        <v>D</v>
      </c>
      <c r="D10552" s="23" t="str">
        <f>'Raw data (base scenario)'!C10544</f>
        <v>D</v>
      </c>
      <c r="E10552" t="b">
        <f t="shared" si="992"/>
        <v>1</v>
      </c>
      <c r="F10552" t="b">
        <f t="shared" si="993"/>
        <v>1</v>
      </c>
      <c r="G10552" t="b">
        <f t="shared" si="994"/>
        <v>1</v>
      </c>
      <c r="K10552" s="28">
        <v>10538</v>
      </c>
      <c r="L10552" s="28" t="s">
        <v>1</v>
      </c>
      <c r="M10552" s="28" t="s">
        <v>1</v>
      </c>
      <c r="N10552" t="b">
        <f t="shared" si="995"/>
        <v>1</v>
      </c>
      <c r="O10552" t="b">
        <f t="shared" si="996"/>
        <v>1</v>
      </c>
      <c r="P10552" t="str">
        <f t="shared" si="997"/>
        <v>N/A</v>
      </c>
    </row>
    <row r="10553" spans="2:16" x14ac:dyDescent="0.25">
      <c r="B10553" s="23">
        <f>'Raw data (base scenario)'!A10545</f>
        <v>10539</v>
      </c>
      <c r="C10553" s="23" t="str">
        <f>'Raw data (base scenario)'!B10545</f>
        <v>H</v>
      </c>
      <c r="D10553" s="23" t="str">
        <f>'Raw data (base scenario)'!C10545</f>
        <v>H</v>
      </c>
      <c r="E10553" t="b">
        <f t="shared" si="992"/>
        <v>1</v>
      </c>
      <c r="F10553" t="b">
        <f t="shared" si="993"/>
        <v>1</v>
      </c>
      <c r="G10553" t="str">
        <f t="shared" si="994"/>
        <v>N/A</v>
      </c>
      <c r="K10553" s="28">
        <v>10539</v>
      </c>
      <c r="L10553" s="28" t="s">
        <v>18</v>
      </c>
      <c r="M10553" s="28" t="s">
        <v>2</v>
      </c>
      <c r="N10553" t="b">
        <f t="shared" si="995"/>
        <v>1</v>
      </c>
      <c r="O10553" t="b">
        <f t="shared" si="996"/>
        <v>1</v>
      </c>
      <c r="P10553" t="str">
        <f t="shared" si="997"/>
        <v>N/A</v>
      </c>
    </row>
    <row r="10554" spans="2:16" x14ac:dyDescent="0.25">
      <c r="B10554" s="23">
        <f>'Raw data (base scenario)'!A10546</f>
        <v>10540</v>
      </c>
      <c r="C10554" s="23" t="str">
        <f>'Raw data (base scenario)'!B10546</f>
        <v>H</v>
      </c>
      <c r="D10554" s="23" t="str">
        <f>'Raw data (base scenario)'!C10546</f>
        <v>H</v>
      </c>
      <c r="E10554" t="b">
        <f t="shared" si="992"/>
        <v>1</v>
      </c>
      <c r="F10554" t="b">
        <f t="shared" si="993"/>
        <v>1</v>
      </c>
      <c r="G10554" t="str">
        <f t="shared" si="994"/>
        <v>N/A</v>
      </c>
      <c r="K10554" s="28">
        <v>10540</v>
      </c>
      <c r="L10554" s="28" t="s">
        <v>18</v>
      </c>
      <c r="M10554" s="28" t="s">
        <v>18</v>
      </c>
      <c r="N10554" t="b">
        <f t="shared" si="995"/>
        <v>1</v>
      </c>
      <c r="O10554" t="b">
        <f t="shared" si="996"/>
        <v>1</v>
      </c>
      <c r="P10554" t="str">
        <f t="shared" si="997"/>
        <v>N/A</v>
      </c>
    </row>
    <row r="10555" spans="2:16" x14ac:dyDescent="0.25">
      <c r="B10555" s="23">
        <f>'Raw data (base scenario)'!A10547</f>
        <v>10541</v>
      </c>
      <c r="C10555" s="23" t="str">
        <f>'Raw data (base scenario)'!B10547</f>
        <v>I</v>
      </c>
      <c r="D10555" s="23" t="str">
        <f>'Raw data (base scenario)'!C10547</f>
        <v>D</v>
      </c>
      <c r="E10555" t="b">
        <f t="shared" si="992"/>
        <v>1</v>
      </c>
      <c r="F10555" t="b">
        <f t="shared" si="993"/>
        <v>1</v>
      </c>
      <c r="G10555" t="str">
        <f t="shared" si="994"/>
        <v>N/A</v>
      </c>
      <c r="K10555" s="28">
        <v>10541</v>
      </c>
      <c r="L10555" s="28" t="s">
        <v>1</v>
      </c>
      <c r="M10555" s="28" t="s">
        <v>1</v>
      </c>
      <c r="N10555" t="b">
        <f t="shared" si="995"/>
        <v>1</v>
      </c>
      <c r="O10555" t="b">
        <f t="shared" si="996"/>
        <v>1</v>
      </c>
      <c r="P10555" t="str">
        <f t="shared" si="997"/>
        <v>N/A</v>
      </c>
    </row>
    <row r="10556" spans="2:16" x14ac:dyDescent="0.25">
      <c r="B10556" s="23">
        <f>'Raw data (base scenario)'!A10548</f>
        <v>10542</v>
      </c>
      <c r="C10556" s="23" t="str">
        <f>'Raw data (base scenario)'!B10548</f>
        <v>I</v>
      </c>
      <c r="D10556" s="23" t="str">
        <f>'Raw data (base scenario)'!C10548</f>
        <v>I</v>
      </c>
      <c r="E10556" t="b">
        <f t="shared" si="992"/>
        <v>1</v>
      </c>
      <c r="F10556" t="b">
        <f t="shared" si="993"/>
        <v>1</v>
      </c>
      <c r="G10556" t="str">
        <f t="shared" si="994"/>
        <v>N/A</v>
      </c>
      <c r="K10556" s="28">
        <v>10542</v>
      </c>
      <c r="L10556" s="28" t="s">
        <v>1</v>
      </c>
      <c r="M10556" s="28" t="s">
        <v>1</v>
      </c>
      <c r="N10556" t="b">
        <f t="shared" si="995"/>
        <v>1</v>
      </c>
      <c r="O10556" t="b">
        <f t="shared" si="996"/>
        <v>1</v>
      </c>
      <c r="P10556" t="str">
        <f t="shared" si="997"/>
        <v>N/A</v>
      </c>
    </row>
    <row r="10557" spans="2:16" x14ac:dyDescent="0.25">
      <c r="B10557" s="23">
        <f>'Raw data (base scenario)'!A10549</f>
        <v>10543</v>
      </c>
      <c r="C10557" s="23" t="str">
        <f>'Raw data (base scenario)'!B10549</f>
        <v>H</v>
      </c>
      <c r="D10557" s="23" t="str">
        <f>'Raw data (base scenario)'!C10549</f>
        <v>H</v>
      </c>
      <c r="E10557" t="b">
        <f t="shared" si="992"/>
        <v>1</v>
      </c>
      <c r="F10557" t="b">
        <f t="shared" si="993"/>
        <v>1</v>
      </c>
      <c r="G10557" t="str">
        <f t="shared" si="994"/>
        <v>N/A</v>
      </c>
      <c r="K10557" s="28">
        <v>10543</v>
      </c>
      <c r="L10557" s="28" t="s">
        <v>1</v>
      </c>
      <c r="M10557" s="28" t="s">
        <v>1</v>
      </c>
      <c r="N10557" t="b">
        <f t="shared" si="995"/>
        <v>1</v>
      </c>
      <c r="O10557" t="b">
        <f t="shared" si="996"/>
        <v>1</v>
      </c>
      <c r="P10557" t="str">
        <f t="shared" si="997"/>
        <v>N/A</v>
      </c>
    </row>
    <row r="10558" spans="2:16" x14ac:dyDescent="0.25">
      <c r="B10558" s="23">
        <f>'Raw data (base scenario)'!A10550</f>
        <v>10544</v>
      </c>
      <c r="C10558" s="23" t="str">
        <f>'Raw data (base scenario)'!B10550</f>
        <v>H</v>
      </c>
      <c r="D10558" s="23" t="str">
        <f>'Raw data (base scenario)'!C10550</f>
        <v>H</v>
      </c>
      <c r="E10558" t="b">
        <f t="shared" si="992"/>
        <v>1</v>
      </c>
      <c r="F10558" t="b">
        <f t="shared" si="993"/>
        <v>1</v>
      </c>
      <c r="G10558" t="str">
        <f t="shared" si="994"/>
        <v>N/A</v>
      </c>
      <c r="K10558" s="28">
        <v>10544</v>
      </c>
      <c r="L10558" s="28" t="s">
        <v>1</v>
      </c>
      <c r="M10558" s="28" t="s">
        <v>1</v>
      </c>
      <c r="N10558" t="b">
        <f t="shared" si="995"/>
        <v>1</v>
      </c>
      <c r="O10558" t="b">
        <f t="shared" si="996"/>
        <v>1</v>
      </c>
      <c r="P10558" t="str">
        <f t="shared" si="997"/>
        <v>N/A</v>
      </c>
    </row>
    <row r="10559" spans="2:16" x14ac:dyDescent="0.25">
      <c r="B10559" s="23">
        <f>'Raw data (base scenario)'!A10551</f>
        <v>10545</v>
      </c>
      <c r="C10559" s="23" t="str">
        <f>'Raw data (base scenario)'!B10551</f>
        <v>H</v>
      </c>
      <c r="D10559" s="23" t="str">
        <f>'Raw data (base scenario)'!C10551</f>
        <v>H</v>
      </c>
      <c r="E10559" t="b">
        <f t="shared" si="992"/>
        <v>1</v>
      </c>
      <c r="F10559" t="b">
        <f t="shared" si="993"/>
        <v>1</v>
      </c>
      <c r="G10559" t="str">
        <f t="shared" si="994"/>
        <v>N/A</v>
      </c>
      <c r="K10559" s="28">
        <v>10545</v>
      </c>
      <c r="L10559" s="28" t="s">
        <v>3</v>
      </c>
      <c r="M10559" s="28" t="s">
        <v>1</v>
      </c>
      <c r="N10559" t="b">
        <f t="shared" si="995"/>
        <v>1</v>
      </c>
      <c r="O10559" t="b">
        <f t="shared" si="996"/>
        <v>1</v>
      </c>
      <c r="P10559" t="str">
        <f t="shared" si="997"/>
        <v>N/A</v>
      </c>
    </row>
    <row r="10560" spans="2:16" x14ac:dyDescent="0.25">
      <c r="B10560" s="23">
        <f>'Raw data (base scenario)'!A10552</f>
        <v>10546</v>
      </c>
      <c r="C10560" s="23" t="str">
        <f>'Raw data (base scenario)'!B10552</f>
        <v>H</v>
      </c>
      <c r="D10560" s="23" t="str">
        <f>'Raw data (base scenario)'!C10552</f>
        <v>H</v>
      </c>
      <c r="E10560" t="b">
        <f t="shared" si="992"/>
        <v>1</v>
      </c>
      <c r="F10560" t="b">
        <f t="shared" si="993"/>
        <v>1</v>
      </c>
      <c r="G10560" t="str">
        <f t="shared" si="994"/>
        <v>N/A</v>
      </c>
      <c r="K10560" s="28">
        <v>10546</v>
      </c>
      <c r="L10560" s="28" t="s">
        <v>2</v>
      </c>
      <c r="M10560" s="28" t="s">
        <v>2</v>
      </c>
      <c r="N10560" t="b">
        <f t="shared" si="995"/>
        <v>1</v>
      </c>
      <c r="O10560" t="b">
        <f t="shared" si="996"/>
        <v>1</v>
      </c>
      <c r="P10560" t="b">
        <f t="shared" si="997"/>
        <v>1</v>
      </c>
    </row>
    <row r="10561" spans="2:16" x14ac:dyDescent="0.25">
      <c r="B10561" s="23">
        <f>'Raw data (base scenario)'!A10553</f>
        <v>10547</v>
      </c>
      <c r="C10561" s="23" t="str">
        <f>'Raw data (base scenario)'!B10553</f>
        <v>S</v>
      </c>
      <c r="D10561" s="23" t="str">
        <f>'Raw data (base scenario)'!C10553</f>
        <v>H</v>
      </c>
      <c r="E10561" t="b">
        <f t="shared" si="992"/>
        <v>1</v>
      </c>
      <c r="F10561" t="b">
        <f t="shared" si="993"/>
        <v>1</v>
      </c>
      <c r="G10561" t="str">
        <f t="shared" si="994"/>
        <v>N/A</v>
      </c>
      <c r="K10561" s="28">
        <v>10547</v>
      </c>
      <c r="L10561" s="28" t="s">
        <v>1</v>
      </c>
      <c r="M10561" s="28" t="s">
        <v>1</v>
      </c>
      <c r="N10561" t="b">
        <f t="shared" si="995"/>
        <v>1</v>
      </c>
      <c r="O10561" t="b">
        <f t="shared" si="996"/>
        <v>1</v>
      </c>
      <c r="P10561" t="str">
        <f t="shared" si="997"/>
        <v>N/A</v>
      </c>
    </row>
    <row r="10562" spans="2:16" x14ac:dyDescent="0.25">
      <c r="B10562" s="23">
        <f>'Raw data (base scenario)'!A10554</f>
        <v>10548</v>
      </c>
      <c r="C10562" s="23" t="str">
        <f>'Raw data (base scenario)'!B10554</f>
        <v>D</v>
      </c>
      <c r="D10562" s="23" t="str">
        <f>'Raw data (base scenario)'!C10554</f>
        <v>D</v>
      </c>
      <c r="E10562" t="b">
        <f t="shared" si="992"/>
        <v>1</v>
      </c>
      <c r="F10562" t="b">
        <f t="shared" si="993"/>
        <v>1</v>
      </c>
      <c r="G10562" t="b">
        <f t="shared" si="994"/>
        <v>1</v>
      </c>
      <c r="K10562" s="28">
        <v>10548</v>
      </c>
      <c r="L10562" s="28" t="s">
        <v>18</v>
      </c>
      <c r="M10562" s="28" t="s">
        <v>18</v>
      </c>
      <c r="N10562" t="b">
        <f t="shared" si="995"/>
        <v>1</v>
      </c>
      <c r="O10562" t="b">
        <f t="shared" si="996"/>
        <v>1</v>
      </c>
      <c r="P10562" t="str">
        <f t="shared" si="997"/>
        <v>N/A</v>
      </c>
    </row>
    <row r="10563" spans="2:16" x14ac:dyDescent="0.25">
      <c r="B10563" s="23">
        <f>'Raw data (base scenario)'!A10555</f>
        <v>10549</v>
      </c>
      <c r="C10563" s="23" t="str">
        <f>'Raw data (base scenario)'!B10555</f>
        <v>H</v>
      </c>
      <c r="D10563" s="23" t="str">
        <f>'Raw data (base scenario)'!C10555</f>
        <v>H</v>
      </c>
      <c r="E10563" t="b">
        <f t="shared" si="992"/>
        <v>1</v>
      </c>
      <c r="F10563" t="b">
        <f t="shared" si="993"/>
        <v>1</v>
      </c>
      <c r="G10563" t="str">
        <f t="shared" si="994"/>
        <v>N/A</v>
      </c>
      <c r="K10563" s="28">
        <v>10549</v>
      </c>
      <c r="L10563" s="28" t="s">
        <v>3</v>
      </c>
      <c r="M10563" s="28" t="s">
        <v>1</v>
      </c>
      <c r="N10563" t="b">
        <f t="shared" si="995"/>
        <v>1</v>
      </c>
      <c r="O10563" t="b">
        <f t="shared" si="996"/>
        <v>1</v>
      </c>
      <c r="P10563" t="str">
        <f t="shared" si="997"/>
        <v>N/A</v>
      </c>
    </row>
    <row r="10564" spans="2:16" x14ac:dyDescent="0.25">
      <c r="B10564" s="23">
        <f>'Raw data (base scenario)'!A10556</f>
        <v>10550</v>
      </c>
      <c r="C10564" s="23" t="str">
        <f>'Raw data (base scenario)'!B10556</f>
        <v>I</v>
      </c>
      <c r="D10564" s="23" t="str">
        <f>'Raw data (base scenario)'!C10556</f>
        <v>I</v>
      </c>
      <c r="E10564" t="b">
        <f t="shared" si="992"/>
        <v>1</v>
      </c>
      <c r="F10564" t="b">
        <f t="shared" si="993"/>
        <v>1</v>
      </c>
      <c r="G10564" t="str">
        <f t="shared" si="994"/>
        <v>N/A</v>
      </c>
      <c r="K10564" s="28">
        <v>10550</v>
      </c>
      <c r="L10564" s="28" t="s">
        <v>1</v>
      </c>
      <c r="M10564" s="28" t="s">
        <v>1</v>
      </c>
      <c r="N10564" t="b">
        <f t="shared" si="995"/>
        <v>1</v>
      </c>
      <c r="O10564" t="b">
        <f t="shared" si="996"/>
        <v>1</v>
      </c>
      <c r="P10564" t="str">
        <f t="shared" si="997"/>
        <v>N/A</v>
      </c>
    </row>
    <row r="10565" spans="2:16" x14ac:dyDescent="0.25">
      <c r="B10565" s="23">
        <f>'Raw data (base scenario)'!A10557</f>
        <v>10551</v>
      </c>
      <c r="C10565" s="23" t="str">
        <f>'Raw data (base scenario)'!B10557</f>
        <v>S</v>
      </c>
      <c r="D10565" s="23" t="str">
        <f>'Raw data (base scenario)'!C10557</f>
        <v>H</v>
      </c>
      <c r="E10565" t="b">
        <f t="shared" si="992"/>
        <v>1</v>
      </c>
      <c r="F10565" t="b">
        <f t="shared" si="993"/>
        <v>1</v>
      </c>
      <c r="G10565" t="str">
        <f t="shared" si="994"/>
        <v>N/A</v>
      </c>
      <c r="K10565" s="28">
        <v>10551</v>
      </c>
      <c r="L10565" s="28" t="s">
        <v>2</v>
      </c>
      <c r="M10565" s="28" t="s">
        <v>2</v>
      </c>
      <c r="N10565" t="b">
        <f t="shared" si="995"/>
        <v>1</v>
      </c>
      <c r="O10565" t="b">
        <f t="shared" si="996"/>
        <v>1</v>
      </c>
      <c r="P10565" t="b">
        <f t="shared" si="997"/>
        <v>1</v>
      </c>
    </row>
    <row r="10566" spans="2:16" x14ac:dyDescent="0.25">
      <c r="B10566" s="23">
        <f>'Raw data (base scenario)'!A10558</f>
        <v>10552</v>
      </c>
      <c r="C10566" s="23" t="str">
        <f>'Raw data (base scenario)'!B10558</f>
        <v>H</v>
      </c>
      <c r="D10566" s="23" t="str">
        <f>'Raw data (base scenario)'!C10558</f>
        <v>H</v>
      </c>
      <c r="E10566" t="b">
        <f t="shared" si="992"/>
        <v>1</v>
      </c>
      <c r="F10566" t="b">
        <f t="shared" si="993"/>
        <v>1</v>
      </c>
      <c r="G10566" t="str">
        <f t="shared" si="994"/>
        <v>N/A</v>
      </c>
      <c r="K10566" s="28">
        <v>10552</v>
      </c>
      <c r="L10566" s="28" t="s">
        <v>3</v>
      </c>
      <c r="M10566" s="28" t="s">
        <v>1</v>
      </c>
      <c r="N10566" t="b">
        <f t="shared" si="995"/>
        <v>1</v>
      </c>
      <c r="O10566" t="b">
        <f t="shared" si="996"/>
        <v>1</v>
      </c>
      <c r="P10566" t="str">
        <f t="shared" si="997"/>
        <v>N/A</v>
      </c>
    </row>
    <row r="10567" spans="2:16" x14ac:dyDescent="0.25">
      <c r="B10567" s="23">
        <f>'Raw data (base scenario)'!A10559</f>
        <v>10553</v>
      </c>
      <c r="C10567" s="23" t="str">
        <f>'Raw data (base scenario)'!B10559</f>
        <v>D</v>
      </c>
      <c r="D10567" s="23" t="str">
        <f>'Raw data (base scenario)'!C10559</f>
        <v>D</v>
      </c>
      <c r="E10567" t="b">
        <f t="shared" si="992"/>
        <v>1</v>
      </c>
      <c r="F10567" t="b">
        <f t="shared" si="993"/>
        <v>1</v>
      </c>
      <c r="G10567" t="b">
        <f t="shared" si="994"/>
        <v>1</v>
      </c>
      <c r="K10567" s="28">
        <v>10553</v>
      </c>
      <c r="L10567" s="28" t="s">
        <v>3</v>
      </c>
      <c r="M10567" s="28" t="s">
        <v>1</v>
      </c>
      <c r="N10567" t="b">
        <f t="shared" si="995"/>
        <v>1</v>
      </c>
      <c r="O10567" t="b">
        <f t="shared" si="996"/>
        <v>1</v>
      </c>
      <c r="P10567" t="str">
        <f t="shared" si="997"/>
        <v>N/A</v>
      </c>
    </row>
    <row r="10568" spans="2:16" x14ac:dyDescent="0.25">
      <c r="B10568" s="23">
        <f>'Raw data (base scenario)'!A10560</f>
        <v>10554</v>
      </c>
      <c r="C10568" s="23" t="str">
        <f>'Raw data (base scenario)'!B10560</f>
        <v>S</v>
      </c>
      <c r="D10568" s="23" t="str">
        <f>'Raw data (base scenario)'!C10560</f>
        <v>H</v>
      </c>
      <c r="E10568" t="b">
        <f t="shared" si="992"/>
        <v>1</v>
      </c>
      <c r="F10568" t="b">
        <f t="shared" si="993"/>
        <v>1</v>
      </c>
      <c r="G10568" t="str">
        <f t="shared" si="994"/>
        <v>N/A</v>
      </c>
      <c r="K10568" s="28">
        <v>10554</v>
      </c>
      <c r="L10568" s="28" t="s">
        <v>2</v>
      </c>
      <c r="M10568" s="28" t="s">
        <v>2</v>
      </c>
      <c r="N10568" t="b">
        <f t="shared" si="995"/>
        <v>1</v>
      </c>
      <c r="O10568" t="b">
        <f t="shared" si="996"/>
        <v>1</v>
      </c>
      <c r="P10568" t="b">
        <f t="shared" si="997"/>
        <v>1</v>
      </c>
    </row>
    <row r="10569" spans="2:16" x14ac:dyDescent="0.25">
      <c r="B10569" s="23">
        <f>'Raw data (base scenario)'!A10561</f>
        <v>10555</v>
      </c>
      <c r="C10569" s="23" t="str">
        <f>'Raw data (base scenario)'!B10561</f>
        <v>S</v>
      </c>
      <c r="D10569" s="23" t="str">
        <f>'Raw data (base scenario)'!C10561</f>
        <v>H</v>
      </c>
      <c r="E10569" t="b">
        <f t="shared" si="992"/>
        <v>1</v>
      </c>
      <c r="F10569" t="b">
        <f t="shared" si="993"/>
        <v>1</v>
      </c>
      <c r="G10569" t="str">
        <f t="shared" si="994"/>
        <v>N/A</v>
      </c>
      <c r="K10569" s="28">
        <v>10555</v>
      </c>
      <c r="L10569" s="28" t="s">
        <v>18</v>
      </c>
      <c r="M10569" s="28" t="s">
        <v>3</v>
      </c>
      <c r="N10569" t="b">
        <f t="shared" si="995"/>
        <v>1</v>
      </c>
      <c r="O10569" t="b">
        <f t="shared" si="996"/>
        <v>1</v>
      </c>
      <c r="P10569" t="str">
        <f t="shared" si="997"/>
        <v>N/A</v>
      </c>
    </row>
    <row r="10570" spans="2:16" x14ac:dyDescent="0.25">
      <c r="B10570" s="23">
        <f>'Raw data (base scenario)'!A10562</f>
        <v>10556</v>
      </c>
      <c r="C10570" s="23" t="str">
        <f>'Raw data (base scenario)'!B10562</f>
        <v>D</v>
      </c>
      <c r="D10570" s="23" t="str">
        <f>'Raw data (base scenario)'!C10562</f>
        <v>D</v>
      </c>
      <c r="E10570" t="b">
        <f t="shared" si="992"/>
        <v>1</v>
      </c>
      <c r="F10570" t="b">
        <f t="shared" si="993"/>
        <v>1</v>
      </c>
      <c r="G10570" t="b">
        <f t="shared" si="994"/>
        <v>1</v>
      </c>
      <c r="K10570" s="28">
        <v>10556</v>
      </c>
      <c r="L10570" s="28" t="s">
        <v>2</v>
      </c>
      <c r="M10570" s="28" t="s">
        <v>2</v>
      </c>
      <c r="N10570" t="b">
        <f t="shared" si="995"/>
        <v>1</v>
      </c>
      <c r="O10570" t="b">
        <f t="shared" si="996"/>
        <v>1</v>
      </c>
      <c r="P10570" t="b">
        <f t="shared" si="997"/>
        <v>1</v>
      </c>
    </row>
    <row r="10571" spans="2:16" x14ac:dyDescent="0.25">
      <c r="B10571" s="23">
        <f>'Raw data (base scenario)'!A10563</f>
        <v>10557</v>
      </c>
      <c r="C10571" s="23" t="str">
        <f>'Raw data (base scenario)'!B10563</f>
        <v>I</v>
      </c>
      <c r="D10571" s="23" t="str">
        <f>'Raw data (base scenario)'!C10563</f>
        <v>S</v>
      </c>
      <c r="E10571" t="b">
        <f t="shared" si="992"/>
        <v>1</v>
      </c>
      <c r="F10571" t="b">
        <f t="shared" si="993"/>
        <v>1</v>
      </c>
      <c r="G10571" t="str">
        <f t="shared" si="994"/>
        <v>N/A</v>
      </c>
      <c r="K10571" s="28">
        <v>10557</v>
      </c>
      <c r="L10571" s="28" t="s">
        <v>18</v>
      </c>
      <c r="M10571" s="28" t="s">
        <v>18</v>
      </c>
      <c r="N10571" t="b">
        <f t="shared" si="995"/>
        <v>1</v>
      </c>
      <c r="O10571" t="b">
        <f t="shared" si="996"/>
        <v>1</v>
      </c>
      <c r="P10571" t="str">
        <f t="shared" si="997"/>
        <v>N/A</v>
      </c>
    </row>
    <row r="10572" spans="2:16" x14ac:dyDescent="0.25">
      <c r="B10572" s="23">
        <f>'Raw data (base scenario)'!A10564</f>
        <v>10558</v>
      </c>
      <c r="C10572" s="23" t="str">
        <f>'Raw data (base scenario)'!B10564</f>
        <v>D</v>
      </c>
      <c r="D10572" s="23" t="str">
        <f>'Raw data (base scenario)'!C10564</f>
        <v>D</v>
      </c>
      <c r="E10572" t="b">
        <f t="shared" si="992"/>
        <v>1</v>
      </c>
      <c r="F10572" t="b">
        <f t="shared" si="993"/>
        <v>1</v>
      </c>
      <c r="G10572" t="b">
        <f t="shared" si="994"/>
        <v>1</v>
      </c>
      <c r="K10572" s="28">
        <v>10558</v>
      </c>
      <c r="L10572" s="28" t="s">
        <v>18</v>
      </c>
      <c r="M10572" s="28" t="s">
        <v>2</v>
      </c>
      <c r="N10572" t="b">
        <f t="shared" si="995"/>
        <v>1</v>
      </c>
      <c r="O10572" t="b">
        <f t="shared" si="996"/>
        <v>1</v>
      </c>
      <c r="P10572" t="str">
        <f t="shared" si="997"/>
        <v>N/A</v>
      </c>
    </row>
    <row r="10573" spans="2:16" x14ac:dyDescent="0.25">
      <c r="B10573" s="23">
        <f>'Raw data (base scenario)'!A10565</f>
        <v>10559</v>
      </c>
      <c r="C10573" s="23" t="str">
        <f>'Raw data (base scenario)'!B10565</f>
        <v>I</v>
      </c>
      <c r="D10573" s="23" t="str">
        <f>'Raw data (base scenario)'!C10565</f>
        <v>I</v>
      </c>
      <c r="E10573" t="b">
        <f t="shared" si="992"/>
        <v>1</v>
      </c>
      <c r="F10573" t="b">
        <f t="shared" si="993"/>
        <v>1</v>
      </c>
      <c r="G10573" t="str">
        <f t="shared" si="994"/>
        <v>N/A</v>
      </c>
      <c r="K10573" s="28">
        <v>10559</v>
      </c>
      <c r="L10573" s="28" t="s">
        <v>18</v>
      </c>
      <c r="M10573" s="28" t="s">
        <v>2</v>
      </c>
      <c r="N10573" t="b">
        <f t="shared" si="995"/>
        <v>1</v>
      </c>
      <c r="O10573" t="b">
        <f t="shared" si="996"/>
        <v>1</v>
      </c>
      <c r="P10573" t="str">
        <f t="shared" si="997"/>
        <v>N/A</v>
      </c>
    </row>
    <row r="10574" spans="2:16" x14ac:dyDescent="0.25">
      <c r="B10574" s="23">
        <f>'Raw data (base scenario)'!A10566</f>
        <v>10560</v>
      </c>
      <c r="C10574" s="23" t="str">
        <f>'Raw data (base scenario)'!B10566</f>
        <v>I</v>
      </c>
      <c r="D10574" s="23" t="str">
        <f>'Raw data (base scenario)'!C10566</f>
        <v>D</v>
      </c>
      <c r="E10574" t="b">
        <f t="shared" si="992"/>
        <v>1</v>
      </c>
      <c r="F10574" t="b">
        <f t="shared" si="993"/>
        <v>1</v>
      </c>
      <c r="G10574" t="str">
        <f t="shared" si="994"/>
        <v>N/A</v>
      </c>
      <c r="K10574" s="28">
        <v>10560</v>
      </c>
      <c r="L10574" s="28" t="s">
        <v>1</v>
      </c>
      <c r="M10574" s="28" t="s">
        <v>1</v>
      </c>
      <c r="N10574" t="b">
        <f t="shared" si="995"/>
        <v>1</v>
      </c>
      <c r="O10574" t="b">
        <f t="shared" si="996"/>
        <v>1</v>
      </c>
      <c r="P10574" t="str">
        <f t="shared" si="997"/>
        <v>N/A</v>
      </c>
    </row>
    <row r="10575" spans="2:16" x14ac:dyDescent="0.25">
      <c r="B10575" s="23">
        <f>'Raw data (base scenario)'!A10567</f>
        <v>10561</v>
      </c>
      <c r="C10575" s="23" t="str">
        <f>'Raw data (base scenario)'!B10567</f>
        <v>I</v>
      </c>
      <c r="D10575" s="23" t="str">
        <f>'Raw data (base scenario)'!C10567</f>
        <v>D</v>
      </c>
      <c r="E10575" t="b">
        <f t="shared" ref="E10575:E10638" si="998">OR(C10575=$A$4,C10575=$A$5,C10575=$A$6,C10575=$A$7)</f>
        <v>1</v>
      </c>
      <c r="F10575" t="b">
        <f t="shared" ref="F10575:F10638" si="999">OR(D10575=$A$4,D10575=$A$5,D10575=$A$6,D10575=$A$7)</f>
        <v>1</v>
      </c>
      <c r="G10575" t="str">
        <f t="shared" si="994"/>
        <v>N/A</v>
      </c>
      <c r="K10575" s="28">
        <v>10561</v>
      </c>
      <c r="L10575" s="28" t="s">
        <v>3</v>
      </c>
      <c r="M10575" s="28" t="s">
        <v>18</v>
      </c>
      <c r="N10575" t="b">
        <f t="shared" si="995"/>
        <v>1</v>
      </c>
      <c r="O10575" t="b">
        <f t="shared" si="996"/>
        <v>1</v>
      </c>
      <c r="P10575" t="str">
        <f t="shared" si="997"/>
        <v>N/A</v>
      </c>
    </row>
    <row r="10576" spans="2:16" x14ac:dyDescent="0.25">
      <c r="B10576" s="23">
        <f>'Raw data (base scenario)'!A10568</f>
        <v>10562</v>
      </c>
      <c r="C10576" s="23" t="str">
        <f>'Raw data (base scenario)'!B10568</f>
        <v>H</v>
      </c>
      <c r="D10576" s="23" t="str">
        <f>'Raw data (base scenario)'!C10568</f>
        <v>H</v>
      </c>
      <c r="E10576" t="b">
        <f t="shared" si="998"/>
        <v>1</v>
      </c>
      <c r="F10576" t="b">
        <f t="shared" si="999"/>
        <v>1</v>
      </c>
      <c r="G10576" t="str">
        <f t="shared" ref="G10576:G10639" si="1000">IF(C10576="D",D10576="D","N/A")</f>
        <v>N/A</v>
      </c>
      <c r="K10576" s="28">
        <v>10562</v>
      </c>
      <c r="L10576" s="28" t="s">
        <v>1</v>
      </c>
      <c r="M10576" s="28" t="s">
        <v>3</v>
      </c>
      <c r="N10576" t="b">
        <f t="shared" si="995"/>
        <v>1</v>
      </c>
      <c r="O10576" t="b">
        <f t="shared" si="996"/>
        <v>1</v>
      </c>
      <c r="P10576" t="str">
        <f t="shared" si="997"/>
        <v>N/A</v>
      </c>
    </row>
    <row r="10577" spans="2:16" x14ac:dyDescent="0.25">
      <c r="B10577" s="23">
        <f>'Raw data (base scenario)'!A10569</f>
        <v>10563</v>
      </c>
      <c r="C10577" s="23" t="str">
        <f>'Raw data (base scenario)'!B10569</f>
        <v>S</v>
      </c>
      <c r="D10577" s="23" t="str">
        <f>'Raw data (base scenario)'!C10569</f>
        <v>I</v>
      </c>
      <c r="E10577" t="b">
        <f t="shared" si="998"/>
        <v>1</v>
      </c>
      <c r="F10577" t="b">
        <f t="shared" si="999"/>
        <v>1</v>
      </c>
      <c r="G10577" t="str">
        <f t="shared" si="1000"/>
        <v>N/A</v>
      </c>
      <c r="K10577" s="28">
        <v>10563</v>
      </c>
      <c r="L10577" s="28" t="s">
        <v>2</v>
      </c>
      <c r="M10577" s="28" t="s">
        <v>2</v>
      </c>
      <c r="N10577" t="b">
        <f t="shared" si="995"/>
        <v>1</v>
      </c>
      <c r="O10577" t="b">
        <f t="shared" si="996"/>
        <v>1</v>
      </c>
      <c r="P10577" t="b">
        <f t="shared" si="997"/>
        <v>1</v>
      </c>
    </row>
    <row r="10578" spans="2:16" x14ac:dyDescent="0.25">
      <c r="B10578" s="23">
        <f>'Raw data (base scenario)'!A10570</f>
        <v>10564</v>
      </c>
      <c r="C10578" s="23" t="str">
        <f>'Raw data (base scenario)'!B10570</f>
        <v>H</v>
      </c>
      <c r="D10578" s="23" t="str">
        <f>'Raw data (base scenario)'!C10570</f>
        <v>S</v>
      </c>
      <c r="E10578" t="b">
        <f t="shared" si="998"/>
        <v>1</v>
      </c>
      <c r="F10578" t="b">
        <f t="shared" si="999"/>
        <v>1</v>
      </c>
      <c r="G10578" t="str">
        <f t="shared" si="1000"/>
        <v>N/A</v>
      </c>
      <c r="K10578" s="28">
        <v>10564</v>
      </c>
      <c r="L10578" s="28" t="s">
        <v>1</v>
      </c>
      <c r="M10578" s="28" t="s">
        <v>1</v>
      </c>
      <c r="N10578" t="b">
        <f t="shared" si="995"/>
        <v>1</v>
      </c>
      <c r="O10578" t="b">
        <f t="shared" si="996"/>
        <v>1</v>
      </c>
      <c r="P10578" t="str">
        <f t="shared" si="997"/>
        <v>N/A</v>
      </c>
    </row>
    <row r="10579" spans="2:16" x14ac:dyDescent="0.25">
      <c r="B10579" s="23">
        <f>'Raw data (base scenario)'!A10571</f>
        <v>10565</v>
      </c>
      <c r="C10579" s="23" t="str">
        <f>'Raw data (base scenario)'!B10571</f>
        <v>D</v>
      </c>
      <c r="D10579" s="23" t="str">
        <f>'Raw data (base scenario)'!C10571</f>
        <v>D</v>
      </c>
      <c r="E10579" t="b">
        <f t="shared" si="998"/>
        <v>1</v>
      </c>
      <c r="F10579" t="b">
        <f t="shared" si="999"/>
        <v>1</v>
      </c>
      <c r="G10579" t="b">
        <f t="shared" si="1000"/>
        <v>1</v>
      </c>
      <c r="K10579" s="28">
        <v>10565</v>
      </c>
      <c r="L10579" s="28" t="s">
        <v>18</v>
      </c>
      <c r="M10579" s="28" t="s">
        <v>3</v>
      </c>
      <c r="N10579" t="b">
        <f t="shared" si="995"/>
        <v>1</v>
      </c>
      <c r="O10579" t="b">
        <f t="shared" si="996"/>
        <v>1</v>
      </c>
      <c r="P10579" t="str">
        <f t="shared" si="997"/>
        <v>N/A</v>
      </c>
    </row>
    <row r="10580" spans="2:16" x14ac:dyDescent="0.25">
      <c r="B10580" s="23">
        <f>'Raw data (base scenario)'!A10572</f>
        <v>10566</v>
      </c>
      <c r="C10580" s="23" t="str">
        <f>'Raw data (base scenario)'!B10572</f>
        <v>H</v>
      </c>
      <c r="D10580" s="23" t="str">
        <f>'Raw data (base scenario)'!C10572</f>
        <v>H</v>
      </c>
      <c r="E10580" t="b">
        <f t="shared" si="998"/>
        <v>1</v>
      </c>
      <c r="F10580" t="b">
        <f t="shared" si="999"/>
        <v>1</v>
      </c>
      <c r="G10580" t="str">
        <f t="shared" si="1000"/>
        <v>N/A</v>
      </c>
      <c r="K10580" s="28">
        <v>10566</v>
      </c>
      <c r="L10580" s="28" t="s">
        <v>18</v>
      </c>
      <c r="M10580" s="28" t="s">
        <v>2</v>
      </c>
      <c r="N10580" t="b">
        <f t="shared" si="995"/>
        <v>1</v>
      </c>
      <c r="O10580" t="b">
        <f t="shared" si="996"/>
        <v>1</v>
      </c>
      <c r="P10580" t="str">
        <f t="shared" si="997"/>
        <v>N/A</v>
      </c>
    </row>
    <row r="10581" spans="2:16" x14ac:dyDescent="0.25">
      <c r="B10581" s="23">
        <f>'Raw data (base scenario)'!A10573</f>
        <v>10567</v>
      </c>
      <c r="C10581" s="23" t="str">
        <f>'Raw data (base scenario)'!B10573</f>
        <v>I</v>
      </c>
      <c r="D10581" s="23" t="str">
        <f>'Raw data (base scenario)'!C10573</f>
        <v>S</v>
      </c>
      <c r="E10581" t="b">
        <f t="shared" si="998"/>
        <v>1</v>
      </c>
      <c r="F10581" t="b">
        <f t="shared" si="999"/>
        <v>1</v>
      </c>
      <c r="G10581" t="str">
        <f t="shared" si="1000"/>
        <v>N/A</v>
      </c>
      <c r="K10581" s="28">
        <v>10567</v>
      </c>
      <c r="L10581" s="28" t="s">
        <v>2</v>
      </c>
      <c r="M10581" s="28" t="s">
        <v>2</v>
      </c>
      <c r="N10581" t="b">
        <f t="shared" si="995"/>
        <v>1</v>
      </c>
      <c r="O10581" t="b">
        <f t="shared" si="996"/>
        <v>1</v>
      </c>
      <c r="P10581" t="b">
        <f t="shared" si="997"/>
        <v>1</v>
      </c>
    </row>
    <row r="10582" spans="2:16" x14ac:dyDescent="0.25">
      <c r="B10582" s="23">
        <f>'Raw data (base scenario)'!A10574</f>
        <v>10568</v>
      </c>
      <c r="C10582" s="23" t="str">
        <f>'Raw data (base scenario)'!B10574</f>
        <v>I</v>
      </c>
      <c r="D10582" s="23" t="str">
        <f>'Raw data (base scenario)'!C10574</f>
        <v>D</v>
      </c>
      <c r="E10582" t="b">
        <f t="shared" si="998"/>
        <v>1</v>
      </c>
      <c r="F10582" t="b">
        <f t="shared" si="999"/>
        <v>1</v>
      </c>
      <c r="G10582" t="str">
        <f t="shared" si="1000"/>
        <v>N/A</v>
      </c>
      <c r="K10582" s="28">
        <v>10568</v>
      </c>
      <c r="L10582" s="28" t="s">
        <v>18</v>
      </c>
      <c r="M10582" s="28" t="s">
        <v>3</v>
      </c>
      <c r="N10582" t="b">
        <f t="shared" si="995"/>
        <v>1</v>
      </c>
      <c r="O10582" t="b">
        <f t="shared" si="996"/>
        <v>1</v>
      </c>
      <c r="P10582" t="str">
        <f t="shared" si="997"/>
        <v>N/A</v>
      </c>
    </row>
    <row r="10583" spans="2:16" x14ac:dyDescent="0.25">
      <c r="B10583" s="23">
        <f>'Raw data (base scenario)'!A10575</f>
        <v>10569</v>
      </c>
      <c r="C10583" s="23" t="str">
        <f>'Raw data (base scenario)'!B10575</f>
        <v>D</v>
      </c>
      <c r="D10583" s="23" t="str">
        <f>'Raw data (base scenario)'!C10575</f>
        <v>D</v>
      </c>
      <c r="E10583" t="b">
        <f t="shared" si="998"/>
        <v>1</v>
      </c>
      <c r="F10583" t="b">
        <f t="shared" si="999"/>
        <v>1</v>
      </c>
      <c r="G10583" t="b">
        <f t="shared" si="1000"/>
        <v>1</v>
      </c>
      <c r="K10583" s="28">
        <v>10569</v>
      </c>
      <c r="L10583" s="28" t="s">
        <v>18</v>
      </c>
      <c r="M10583" s="28" t="s">
        <v>18</v>
      </c>
      <c r="N10583" t="b">
        <f t="shared" si="995"/>
        <v>1</v>
      </c>
      <c r="O10583" t="b">
        <f t="shared" si="996"/>
        <v>1</v>
      </c>
      <c r="P10583" t="str">
        <f t="shared" si="997"/>
        <v>N/A</v>
      </c>
    </row>
    <row r="10584" spans="2:16" x14ac:dyDescent="0.25">
      <c r="B10584" s="23">
        <f>'Raw data (base scenario)'!A10576</f>
        <v>10570</v>
      </c>
      <c r="C10584" s="23" t="str">
        <f>'Raw data (base scenario)'!B10576</f>
        <v>I</v>
      </c>
      <c r="D10584" s="23" t="str">
        <f>'Raw data (base scenario)'!C10576</f>
        <v>S</v>
      </c>
      <c r="E10584" t="b">
        <f t="shared" si="998"/>
        <v>1</v>
      </c>
      <c r="F10584" t="b">
        <f t="shared" si="999"/>
        <v>1</v>
      </c>
      <c r="G10584" t="str">
        <f t="shared" si="1000"/>
        <v>N/A</v>
      </c>
      <c r="K10584" s="28">
        <v>10570</v>
      </c>
      <c r="L10584" s="28" t="s">
        <v>2</v>
      </c>
      <c r="M10584" s="28" t="s">
        <v>2</v>
      </c>
      <c r="N10584" t="b">
        <f t="shared" si="995"/>
        <v>1</v>
      </c>
      <c r="O10584" t="b">
        <f t="shared" si="996"/>
        <v>1</v>
      </c>
      <c r="P10584" t="b">
        <f t="shared" si="997"/>
        <v>1</v>
      </c>
    </row>
    <row r="10585" spans="2:16" x14ac:dyDescent="0.25">
      <c r="B10585" s="23">
        <f>'Raw data (base scenario)'!A10577</f>
        <v>10571</v>
      </c>
      <c r="C10585" s="23" t="str">
        <f>'Raw data (base scenario)'!B10577</f>
        <v>I</v>
      </c>
      <c r="D10585" s="23" t="str">
        <f>'Raw data (base scenario)'!C10577</f>
        <v>I</v>
      </c>
      <c r="E10585" t="b">
        <f t="shared" si="998"/>
        <v>1</v>
      </c>
      <c r="F10585" t="b">
        <f t="shared" si="999"/>
        <v>1</v>
      </c>
      <c r="G10585" t="str">
        <f t="shared" si="1000"/>
        <v>N/A</v>
      </c>
      <c r="K10585" s="28">
        <v>10571</v>
      </c>
      <c r="L10585" s="28" t="s">
        <v>1</v>
      </c>
      <c r="M10585" s="28" t="s">
        <v>1</v>
      </c>
      <c r="N10585" t="b">
        <f t="shared" si="995"/>
        <v>1</v>
      </c>
      <c r="O10585" t="b">
        <f t="shared" si="996"/>
        <v>1</v>
      </c>
      <c r="P10585" t="str">
        <f t="shared" si="997"/>
        <v>N/A</v>
      </c>
    </row>
    <row r="10586" spans="2:16" x14ac:dyDescent="0.25">
      <c r="B10586" s="23">
        <f>'Raw data (base scenario)'!A10578</f>
        <v>10572</v>
      </c>
      <c r="C10586" s="23" t="str">
        <f>'Raw data (base scenario)'!B10578</f>
        <v>D</v>
      </c>
      <c r="D10586" s="23" t="str">
        <f>'Raw data (base scenario)'!C10578</f>
        <v>D</v>
      </c>
      <c r="E10586" t="b">
        <f t="shared" si="998"/>
        <v>1</v>
      </c>
      <c r="F10586" t="b">
        <f t="shared" si="999"/>
        <v>1</v>
      </c>
      <c r="G10586" t="b">
        <f t="shared" si="1000"/>
        <v>1</v>
      </c>
      <c r="K10586" s="28">
        <v>10572</v>
      </c>
      <c r="L10586" s="28" t="s">
        <v>2</v>
      </c>
      <c r="M10586" s="28" t="s">
        <v>2</v>
      </c>
      <c r="N10586" t="b">
        <f t="shared" ref="N10586:N10649" si="1001">OR(L10586=$A$4,L10586=$A$5,L10586=$A$6,L10586=$A$7)</f>
        <v>1</v>
      </c>
      <c r="O10586" t="b">
        <f t="shared" ref="O10586:O10649" si="1002">OR(M10586=$A$4,M10586=$A$5,M10586=$A$6,M10586=$A$7)</f>
        <v>1</v>
      </c>
      <c r="P10586" t="b">
        <f t="shared" ref="P10586:P10649" si="1003">IF(L10586="D",M10586="D","N/A")</f>
        <v>1</v>
      </c>
    </row>
    <row r="10587" spans="2:16" x14ac:dyDescent="0.25">
      <c r="B10587" s="23">
        <f>'Raw data (base scenario)'!A10579</f>
        <v>10573</v>
      </c>
      <c r="C10587" s="23" t="str">
        <f>'Raw data (base scenario)'!B10579</f>
        <v>H</v>
      </c>
      <c r="D10587" s="23" t="str">
        <f>'Raw data (base scenario)'!C10579</f>
        <v>H</v>
      </c>
      <c r="E10587" t="b">
        <f t="shared" si="998"/>
        <v>1</v>
      </c>
      <c r="F10587" t="b">
        <f t="shared" si="999"/>
        <v>1</v>
      </c>
      <c r="G10587" t="str">
        <f t="shared" si="1000"/>
        <v>N/A</v>
      </c>
      <c r="K10587" s="28">
        <v>10573</v>
      </c>
      <c r="L10587" s="28" t="s">
        <v>3</v>
      </c>
      <c r="M10587" s="28" t="s">
        <v>1</v>
      </c>
      <c r="N10587" t="b">
        <f t="shared" si="1001"/>
        <v>1</v>
      </c>
      <c r="O10587" t="b">
        <f t="shared" si="1002"/>
        <v>1</v>
      </c>
      <c r="P10587" t="str">
        <f t="shared" si="1003"/>
        <v>N/A</v>
      </c>
    </row>
    <row r="10588" spans="2:16" x14ac:dyDescent="0.25">
      <c r="B10588" s="23">
        <f>'Raw data (base scenario)'!A10580</f>
        <v>10574</v>
      </c>
      <c r="C10588" s="23" t="str">
        <f>'Raw data (base scenario)'!B10580</f>
        <v>D</v>
      </c>
      <c r="D10588" s="23" t="str">
        <f>'Raw data (base scenario)'!C10580</f>
        <v>D</v>
      </c>
      <c r="E10588" t="b">
        <f t="shared" si="998"/>
        <v>1</v>
      </c>
      <c r="F10588" t="b">
        <f t="shared" si="999"/>
        <v>1</v>
      </c>
      <c r="G10588" t="b">
        <f t="shared" si="1000"/>
        <v>1</v>
      </c>
      <c r="K10588" s="28">
        <v>10574</v>
      </c>
      <c r="L10588" s="28" t="s">
        <v>18</v>
      </c>
      <c r="M10588" s="28" t="s">
        <v>3</v>
      </c>
      <c r="N10588" t="b">
        <f t="shared" si="1001"/>
        <v>1</v>
      </c>
      <c r="O10588" t="b">
        <f t="shared" si="1002"/>
        <v>1</v>
      </c>
      <c r="P10588" t="str">
        <f t="shared" si="1003"/>
        <v>N/A</v>
      </c>
    </row>
    <row r="10589" spans="2:16" x14ac:dyDescent="0.25">
      <c r="B10589" s="23">
        <f>'Raw data (base scenario)'!A10581</f>
        <v>10575</v>
      </c>
      <c r="C10589" s="23" t="str">
        <f>'Raw data (base scenario)'!B10581</f>
        <v>S</v>
      </c>
      <c r="D10589" s="23" t="str">
        <f>'Raw data (base scenario)'!C10581</f>
        <v>H</v>
      </c>
      <c r="E10589" t="b">
        <f t="shared" si="998"/>
        <v>1</v>
      </c>
      <c r="F10589" t="b">
        <f t="shared" si="999"/>
        <v>1</v>
      </c>
      <c r="G10589" t="str">
        <f t="shared" si="1000"/>
        <v>N/A</v>
      </c>
      <c r="K10589" s="28">
        <v>10575</v>
      </c>
      <c r="L10589" s="28" t="s">
        <v>1</v>
      </c>
      <c r="M10589" s="28" t="s">
        <v>1</v>
      </c>
      <c r="N10589" t="b">
        <f t="shared" si="1001"/>
        <v>1</v>
      </c>
      <c r="O10589" t="b">
        <f t="shared" si="1002"/>
        <v>1</v>
      </c>
      <c r="P10589" t="str">
        <f t="shared" si="1003"/>
        <v>N/A</v>
      </c>
    </row>
    <row r="10590" spans="2:16" x14ac:dyDescent="0.25">
      <c r="B10590" s="23">
        <f>'Raw data (base scenario)'!A10582</f>
        <v>10576</v>
      </c>
      <c r="C10590" s="23" t="str">
        <f>'Raw data (base scenario)'!B10582</f>
        <v>I</v>
      </c>
      <c r="D10590" s="23" t="str">
        <f>'Raw data (base scenario)'!C10582</f>
        <v>S</v>
      </c>
      <c r="E10590" t="b">
        <f t="shared" si="998"/>
        <v>1</v>
      </c>
      <c r="F10590" t="b">
        <f t="shared" si="999"/>
        <v>1</v>
      </c>
      <c r="G10590" t="str">
        <f t="shared" si="1000"/>
        <v>N/A</v>
      </c>
      <c r="K10590" s="28">
        <v>10576</v>
      </c>
      <c r="L10590" s="28" t="s">
        <v>1</v>
      </c>
      <c r="M10590" s="28" t="s">
        <v>3</v>
      </c>
      <c r="N10590" t="b">
        <f t="shared" si="1001"/>
        <v>1</v>
      </c>
      <c r="O10590" t="b">
        <f t="shared" si="1002"/>
        <v>1</v>
      </c>
      <c r="P10590" t="str">
        <f t="shared" si="1003"/>
        <v>N/A</v>
      </c>
    </row>
    <row r="10591" spans="2:16" x14ac:dyDescent="0.25">
      <c r="B10591" s="23">
        <f>'Raw data (base scenario)'!A10583</f>
        <v>10577</v>
      </c>
      <c r="C10591" s="23" t="str">
        <f>'Raw data (base scenario)'!B10583</f>
        <v>H</v>
      </c>
      <c r="D10591" s="23" t="str">
        <f>'Raw data (base scenario)'!C10583</f>
        <v>H</v>
      </c>
      <c r="E10591" t="b">
        <f t="shared" si="998"/>
        <v>1</v>
      </c>
      <c r="F10591" t="b">
        <f t="shared" si="999"/>
        <v>1</v>
      </c>
      <c r="G10591" t="str">
        <f t="shared" si="1000"/>
        <v>N/A</v>
      </c>
      <c r="K10591" s="28">
        <v>10577</v>
      </c>
      <c r="L10591" s="28" t="s">
        <v>18</v>
      </c>
      <c r="M10591" s="28" t="s">
        <v>2</v>
      </c>
      <c r="N10591" t="b">
        <f t="shared" si="1001"/>
        <v>1</v>
      </c>
      <c r="O10591" t="b">
        <f t="shared" si="1002"/>
        <v>1</v>
      </c>
      <c r="P10591" t="str">
        <f t="shared" si="1003"/>
        <v>N/A</v>
      </c>
    </row>
    <row r="10592" spans="2:16" x14ac:dyDescent="0.25">
      <c r="B10592" s="23">
        <f>'Raw data (base scenario)'!A10584</f>
        <v>10578</v>
      </c>
      <c r="C10592" s="23" t="str">
        <f>'Raw data (base scenario)'!B10584</f>
        <v>H</v>
      </c>
      <c r="D10592" s="23" t="str">
        <f>'Raw data (base scenario)'!C10584</f>
        <v>S</v>
      </c>
      <c r="E10592" t="b">
        <f t="shared" si="998"/>
        <v>1</v>
      </c>
      <c r="F10592" t="b">
        <f t="shared" si="999"/>
        <v>1</v>
      </c>
      <c r="G10592" t="str">
        <f t="shared" si="1000"/>
        <v>N/A</v>
      </c>
      <c r="K10592" s="28">
        <v>10578</v>
      </c>
      <c r="L10592" s="28" t="s">
        <v>2</v>
      </c>
      <c r="M10592" s="28" t="s">
        <v>2</v>
      </c>
      <c r="N10592" t="b">
        <f t="shared" si="1001"/>
        <v>1</v>
      </c>
      <c r="O10592" t="b">
        <f t="shared" si="1002"/>
        <v>1</v>
      </c>
      <c r="P10592" t="b">
        <f t="shared" si="1003"/>
        <v>1</v>
      </c>
    </row>
    <row r="10593" spans="2:16" x14ac:dyDescent="0.25">
      <c r="B10593" s="23">
        <f>'Raw data (base scenario)'!A10585</f>
        <v>10579</v>
      </c>
      <c r="C10593" s="23" t="str">
        <f>'Raw data (base scenario)'!B10585</f>
        <v>I</v>
      </c>
      <c r="D10593" s="23" t="str">
        <f>'Raw data (base scenario)'!C10585</f>
        <v>D</v>
      </c>
      <c r="E10593" t="b">
        <f t="shared" si="998"/>
        <v>1</v>
      </c>
      <c r="F10593" t="b">
        <f t="shared" si="999"/>
        <v>1</v>
      </c>
      <c r="G10593" t="str">
        <f t="shared" si="1000"/>
        <v>N/A</v>
      </c>
      <c r="K10593" s="28">
        <v>10579</v>
      </c>
      <c r="L10593" s="28" t="s">
        <v>3</v>
      </c>
      <c r="M10593" s="28" t="s">
        <v>1</v>
      </c>
      <c r="N10593" t="b">
        <f t="shared" si="1001"/>
        <v>1</v>
      </c>
      <c r="O10593" t="b">
        <f t="shared" si="1002"/>
        <v>1</v>
      </c>
      <c r="P10593" t="str">
        <f t="shared" si="1003"/>
        <v>N/A</v>
      </c>
    </row>
    <row r="10594" spans="2:16" x14ac:dyDescent="0.25">
      <c r="B10594" s="23">
        <f>'Raw data (base scenario)'!A10586</f>
        <v>10580</v>
      </c>
      <c r="C10594" s="23" t="str">
        <f>'Raw data (base scenario)'!B10586</f>
        <v>D</v>
      </c>
      <c r="D10594" s="23" t="str">
        <f>'Raw data (base scenario)'!C10586</f>
        <v>D</v>
      </c>
      <c r="E10594" t="b">
        <f t="shared" si="998"/>
        <v>1</v>
      </c>
      <c r="F10594" t="b">
        <f t="shared" si="999"/>
        <v>1</v>
      </c>
      <c r="G10594" t="b">
        <f t="shared" si="1000"/>
        <v>1</v>
      </c>
      <c r="K10594" s="28">
        <v>10580</v>
      </c>
      <c r="L10594" s="28" t="s">
        <v>3</v>
      </c>
      <c r="M10594" s="28" t="s">
        <v>18</v>
      </c>
      <c r="N10594" t="b">
        <f t="shared" si="1001"/>
        <v>1</v>
      </c>
      <c r="O10594" t="b">
        <f t="shared" si="1002"/>
        <v>1</v>
      </c>
      <c r="P10594" t="str">
        <f t="shared" si="1003"/>
        <v>N/A</v>
      </c>
    </row>
    <row r="10595" spans="2:16" x14ac:dyDescent="0.25">
      <c r="B10595" s="23">
        <f>'Raw data (base scenario)'!A10587</f>
        <v>10581</v>
      </c>
      <c r="C10595" s="23" t="str">
        <f>'Raw data (base scenario)'!B10587</f>
        <v>S</v>
      </c>
      <c r="D10595" s="23" t="str">
        <f>'Raw data (base scenario)'!C10587</f>
        <v>H</v>
      </c>
      <c r="E10595" t="b">
        <f t="shared" si="998"/>
        <v>1</v>
      </c>
      <c r="F10595" t="b">
        <f t="shared" si="999"/>
        <v>1</v>
      </c>
      <c r="G10595" t="str">
        <f t="shared" si="1000"/>
        <v>N/A</v>
      </c>
      <c r="K10595" s="28">
        <v>10581</v>
      </c>
      <c r="L10595" s="28" t="s">
        <v>1</v>
      </c>
      <c r="M10595" s="28" t="s">
        <v>1</v>
      </c>
      <c r="N10595" t="b">
        <f t="shared" si="1001"/>
        <v>1</v>
      </c>
      <c r="O10595" t="b">
        <f t="shared" si="1002"/>
        <v>1</v>
      </c>
      <c r="P10595" t="str">
        <f t="shared" si="1003"/>
        <v>N/A</v>
      </c>
    </row>
    <row r="10596" spans="2:16" x14ac:dyDescent="0.25">
      <c r="B10596" s="23">
        <f>'Raw data (base scenario)'!A10588</f>
        <v>10582</v>
      </c>
      <c r="C10596" s="23" t="str">
        <f>'Raw data (base scenario)'!B10588</f>
        <v>S</v>
      </c>
      <c r="D10596" s="23" t="str">
        <f>'Raw data (base scenario)'!C10588</f>
        <v>I</v>
      </c>
      <c r="E10596" t="b">
        <f t="shared" si="998"/>
        <v>1</v>
      </c>
      <c r="F10596" t="b">
        <f t="shared" si="999"/>
        <v>1</v>
      </c>
      <c r="G10596" t="str">
        <f t="shared" si="1000"/>
        <v>N/A</v>
      </c>
      <c r="K10596" s="28">
        <v>10582</v>
      </c>
      <c r="L10596" s="28" t="s">
        <v>3</v>
      </c>
      <c r="M10596" s="28" t="s">
        <v>18</v>
      </c>
      <c r="N10596" t="b">
        <f t="shared" si="1001"/>
        <v>1</v>
      </c>
      <c r="O10596" t="b">
        <f t="shared" si="1002"/>
        <v>1</v>
      </c>
      <c r="P10596" t="str">
        <f t="shared" si="1003"/>
        <v>N/A</v>
      </c>
    </row>
    <row r="10597" spans="2:16" x14ac:dyDescent="0.25">
      <c r="B10597" s="23">
        <f>'Raw data (base scenario)'!A10589</f>
        <v>10583</v>
      </c>
      <c r="C10597" s="23" t="str">
        <f>'Raw data (base scenario)'!B10589</f>
        <v>H</v>
      </c>
      <c r="D10597" s="23" t="str">
        <f>'Raw data (base scenario)'!C10589</f>
        <v>H</v>
      </c>
      <c r="E10597" t="b">
        <f t="shared" si="998"/>
        <v>1</v>
      </c>
      <c r="F10597" t="b">
        <f t="shared" si="999"/>
        <v>1</v>
      </c>
      <c r="G10597" t="str">
        <f t="shared" si="1000"/>
        <v>N/A</v>
      </c>
      <c r="K10597" s="28">
        <v>10583</v>
      </c>
      <c r="L10597" s="28" t="s">
        <v>2</v>
      </c>
      <c r="M10597" s="28" t="s">
        <v>2</v>
      </c>
      <c r="N10597" t="b">
        <f t="shared" si="1001"/>
        <v>1</v>
      </c>
      <c r="O10597" t="b">
        <f t="shared" si="1002"/>
        <v>1</v>
      </c>
      <c r="P10597" t="b">
        <f t="shared" si="1003"/>
        <v>1</v>
      </c>
    </row>
    <row r="10598" spans="2:16" x14ac:dyDescent="0.25">
      <c r="B10598" s="23">
        <f>'Raw data (base scenario)'!A10590</f>
        <v>10584</v>
      </c>
      <c r="C10598" s="23" t="str">
        <f>'Raw data (base scenario)'!B10590</f>
        <v>S</v>
      </c>
      <c r="D10598" s="23" t="str">
        <f>'Raw data (base scenario)'!C10590</f>
        <v>I</v>
      </c>
      <c r="E10598" t="b">
        <f t="shared" si="998"/>
        <v>1</v>
      </c>
      <c r="F10598" t="b">
        <f t="shared" si="999"/>
        <v>1</v>
      </c>
      <c r="G10598" t="str">
        <f t="shared" si="1000"/>
        <v>N/A</v>
      </c>
      <c r="K10598" s="28">
        <v>10584</v>
      </c>
      <c r="L10598" s="28" t="s">
        <v>3</v>
      </c>
      <c r="M10598" s="28" t="s">
        <v>1</v>
      </c>
      <c r="N10598" t="b">
        <f t="shared" si="1001"/>
        <v>1</v>
      </c>
      <c r="O10598" t="b">
        <f t="shared" si="1002"/>
        <v>1</v>
      </c>
      <c r="P10598" t="str">
        <f t="shared" si="1003"/>
        <v>N/A</v>
      </c>
    </row>
    <row r="10599" spans="2:16" x14ac:dyDescent="0.25">
      <c r="B10599" s="23">
        <f>'Raw data (base scenario)'!A10591</f>
        <v>10585</v>
      </c>
      <c r="C10599" s="23" t="str">
        <f>'Raw data (base scenario)'!B10591</f>
        <v>D</v>
      </c>
      <c r="D10599" s="23" t="str">
        <f>'Raw data (base scenario)'!C10591</f>
        <v>D</v>
      </c>
      <c r="E10599" t="b">
        <f t="shared" si="998"/>
        <v>1</v>
      </c>
      <c r="F10599" t="b">
        <f t="shared" si="999"/>
        <v>1</v>
      </c>
      <c r="G10599" t="b">
        <f t="shared" si="1000"/>
        <v>1</v>
      </c>
      <c r="K10599" s="28">
        <v>10585</v>
      </c>
      <c r="L10599" s="28" t="s">
        <v>1</v>
      </c>
      <c r="M10599" s="28" t="s">
        <v>1</v>
      </c>
      <c r="N10599" t="b">
        <f t="shared" si="1001"/>
        <v>1</v>
      </c>
      <c r="O10599" t="b">
        <f t="shared" si="1002"/>
        <v>1</v>
      </c>
      <c r="P10599" t="str">
        <f t="shared" si="1003"/>
        <v>N/A</v>
      </c>
    </row>
    <row r="10600" spans="2:16" x14ac:dyDescent="0.25">
      <c r="B10600" s="23">
        <f>'Raw data (base scenario)'!A10592</f>
        <v>10586</v>
      </c>
      <c r="C10600" s="23" t="str">
        <f>'Raw data (base scenario)'!B10592</f>
        <v>S</v>
      </c>
      <c r="D10600" s="23" t="str">
        <f>'Raw data (base scenario)'!C10592</f>
        <v>H</v>
      </c>
      <c r="E10600" t="b">
        <f t="shared" si="998"/>
        <v>1</v>
      </c>
      <c r="F10600" t="b">
        <f t="shared" si="999"/>
        <v>1</v>
      </c>
      <c r="G10600" t="str">
        <f t="shared" si="1000"/>
        <v>N/A</v>
      </c>
      <c r="K10600" s="28">
        <v>10586</v>
      </c>
      <c r="L10600" s="28" t="s">
        <v>3</v>
      </c>
      <c r="M10600" s="28" t="s">
        <v>1</v>
      </c>
      <c r="N10600" t="b">
        <f t="shared" si="1001"/>
        <v>1</v>
      </c>
      <c r="O10600" t="b">
        <f t="shared" si="1002"/>
        <v>1</v>
      </c>
      <c r="P10600" t="str">
        <f t="shared" si="1003"/>
        <v>N/A</v>
      </c>
    </row>
    <row r="10601" spans="2:16" x14ac:dyDescent="0.25">
      <c r="B10601" s="23">
        <f>'Raw data (base scenario)'!A10593</f>
        <v>10587</v>
      </c>
      <c r="C10601" s="23" t="str">
        <f>'Raw data (base scenario)'!B10593</f>
        <v>H</v>
      </c>
      <c r="D10601" s="23" t="str">
        <f>'Raw data (base scenario)'!C10593</f>
        <v>H</v>
      </c>
      <c r="E10601" t="b">
        <f t="shared" si="998"/>
        <v>1</v>
      </c>
      <c r="F10601" t="b">
        <f t="shared" si="999"/>
        <v>1</v>
      </c>
      <c r="G10601" t="str">
        <f t="shared" si="1000"/>
        <v>N/A</v>
      </c>
      <c r="K10601" s="28">
        <v>10587</v>
      </c>
      <c r="L10601" s="28" t="s">
        <v>1</v>
      </c>
      <c r="M10601" s="28" t="s">
        <v>1</v>
      </c>
      <c r="N10601" t="b">
        <f t="shared" si="1001"/>
        <v>1</v>
      </c>
      <c r="O10601" t="b">
        <f t="shared" si="1002"/>
        <v>1</v>
      </c>
      <c r="P10601" t="str">
        <f t="shared" si="1003"/>
        <v>N/A</v>
      </c>
    </row>
    <row r="10602" spans="2:16" x14ac:dyDescent="0.25">
      <c r="B10602" s="23">
        <f>'Raw data (base scenario)'!A10594</f>
        <v>10588</v>
      </c>
      <c r="C10602" s="23" t="str">
        <f>'Raw data (base scenario)'!B10594</f>
        <v>S</v>
      </c>
      <c r="D10602" s="23" t="str">
        <f>'Raw data (base scenario)'!C10594</f>
        <v>H</v>
      </c>
      <c r="E10602" t="b">
        <f t="shared" si="998"/>
        <v>1</v>
      </c>
      <c r="F10602" t="b">
        <f t="shared" si="999"/>
        <v>1</v>
      </c>
      <c r="G10602" t="str">
        <f t="shared" si="1000"/>
        <v>N/A</v>
      </c>
      <c r="K10602" s="28">
        <v>10588</v>
      </c>
      <c r="L10602" s="28" t="s">
        <v>18</v>
      </c>
      <c r="M10602" s="28" t="s">
        <v>2</v>
      </c>
      <c r="N10602" t="b">
        <f t="shared" si="1001"/>
        <v>1</v>
      </c>
      <c r="O10602" t="b">
        <f t="shared" si="1002"/>
        <v>1</v>
      </c>
      <c r="P10602" t="str">
        <f t="shared" si="1003"/>
        <v>N/A</v>
      </c>
    </row>
    <row r="10603" spans="2:16" x14ac:dyDescent="0.25">
      <c r="B10603" s="23">
        <f>'Raw data (base scenario)'!A10595</f>
        <v>10589</v>
      </c>
      <c r="C10603" s="23" t="str">
        <f>'Raw data (base scenario)'!B10595</f>
        <v>H</v>
      </c>
      <c r="D10603" s="23" t="str">
        <f>'Raw data (base scenario)'!C10595</f>
        <v>H</v>
      </c>
      <c r="E10603" t="b">
        <f t="shared" si="998"/>
        <v>1</v>
      </c>
      <c r="F10603" t="b">
        <f t="shared" si="999"/>
        <v>1</v>
      </c>
      <c r="G10603" t="str">
        <f t="shared" si="1000"/>
        <v>N/A</v>
      </c>
      <c r="K10603" s="28">
        <v>10589</v>
      </c>
      <c r="L10603" s="28" t="s">
        <v>1</v>
      </c>
      <c r="M10603" s="28" t="s">
        <v>1</v>
      </c>
      <c r="N10603" t="b">
        <f t="shared" si="1001"/>
        <v>1</v>
      </c>
      <c r="O10603" t="b">
        <f t="shared" si="1002"/>
        <v>1</v>
      </c>
      <c r="P10603" t="str">
        <f t="shared" si="1003"/>
        <v>N/A</v>
      </c>
    </row>
    <row r="10604" spans="2:16" x14ac:dyDescent="0.25">
      <c r="B10604" s="23">
        <f>'Raw data (base scenario)'!A10596</f>
        <v>10590</v>
      </c>
      <c r="C10604" s="23" t="str">
        <f>'Raw data (base scenario)'!B10596</f>
        <v>I</v>
      </c>
      <c r="D10604" s="23" t="str">
        <f>'Raw data (base scenario)'!C10596</f>
        <v>D</v>
      </c>
      <c r="E10604" t="b">
        <f t="shared" si="998"/>
        <v>1</v>
      </c>
      <c r="F10604" t="b">
        <f t="shared" si="999"/>
        <v>1</v>
      </c>
      <c r="G10604" t="str">
        <f t="shared" si="1000"/>
        <v>N/A</v>
      </c>
      <c r="K10604" s="28">
        <v>10590</v>
      </c>
      <c r="L10604" s="28" t="s">
        <v>18</v>
      </c>
      <c r="M10604" s="28" t="s">
        <v>2</v>
      </c>
      <c r="N10604" t="b">
        <f t="shared" si="1001"/>
        <v>1</v>
      </c>
      <c r="O10604" t="b">
        <f t="shared" si="1002"/>
        <v>1</v>
      </c>
      <c r="P10604" t="str">
        <f t="shared" si="1003"/>
        <v>N/A</v>
      </c>
    </row>
    <row r="10605" spans="2:16" x14ac:dyDescent="0.25">
      <c r="B10605" s="23">
        <f>'Raw data (base scenario)'!A10597</f>
        <v>10591</v>
      </c>
      <c r="C10605" s="23" t="str">
        <f>'Raw data (base scenario)'!B10597</f>
        <v>H</v>
      </c>
      <c r="D10605" s="23" t="str">
        <f>'Raw data (base scenario)'!C10597</f>
        <v>H</v>
      </c>
      <c r="E10605" t="b">
        <f t="shared" si="998"/>
        <v>1</v>
      </c>
      <c r="F10605" t="b">
        <f t="shared" si="999"/>
        <v>1</v>
      </c>
      <c r="G10605" t="str">
        <f t="shared" si="1000"/>
        <v>N/A</v>
      </c>
      <c r="K10605" s="28">
        <v>10591</v>
      </c>
      <c r="L10605" s="28" t="s">
        <v>3</v>
      </c>
      <c r="M10605" s="28" t="s">
        <v>1</v>
      </c>
      <c r="N10605" t="b">
        <f t="shared" si="1001"/>
        <v>1</v>
      </c>
      <c r="O10605" t="b">
        <f t="shared" si="1002"/>
        <v>1</v>
      </c>
      <c r="P10605" t="str">
        <f t="shared" si="1003"/>
        <v>N/A</v>
      </c>
    </row>
    <row r="10606" spans="2:16" x14ac:dyDescent="0.25">
      <c r="B10606" s="23">
        <f>'Raw data (base scenario)'!A10598</f>
        <v>10592</v>
      </c>
      <c r="C10606" s="23" t="str">
        <f>'Raw data (base scenario)'!B10598</f>
        <v>I</v>
      </c>
      <c r="D10606" s="23" t="str">
        <f>'Raw data (base scenario)'!C10598</f>
        <v>D</v>
      </c>
      <c r="E10606" t="b">
        <f t="shared" si="998"/>
        <v>1</v>
      </c>
      <c r="F10606" t="b">
        <f t="shared" si="999"/>
        <v>1</v>
      </c>
      <c r="G10606" t="str">
        <f t="shared" si="1000"/>
        <v>N/A</v>
      </c>
      <c r="K10606" s="28">
        <v>10592</v>
      </c>
      <c r="L10606" s="28" t="s">
        <v>1</v>
      </c>
      <c r="M10606" s="28" t="s">
        <v>3</v>
      </c>
      <c r="N10606" t="b">
        <f t="shared" si="1001"/>
        <v>1</v>
      </c>
      <c r="O10606" t="b">
        <f t="shared" si="1002"/>
        <v>1</v>
      </c>
      <c r="P10606" t="str">
        <f t="shared" si="1003"/>
        <v>N/A</v>
      </c>
    </row>
    <row r="10607" spans="2:16" x14ac:dyDescent="0.25">
      <c r="B10607" s="23">
        <f>'Raw data (base scenario)'!A10599</f>
        <v>10593</v>
      </c>
      <c r="C10607" s="23" t="str">
        <f>'Raw data (base scenario)'!B10599</f>
        <v>S</v>
      </c>
      <c r="D10607" s="23" t="str">
        <f>'Raw data (base scenario)'!C10599</f>
        <v>H</v>
      </c>
      <c r="E10607" t="b">
        <f t="shared" si="998"/>
        <v>1</v>
      </c>
      <c r="F10607" t="b">
        <f t="shared" si="999"/>
        <v>1</v>
      </c>
      <c r="G10607" t="str">
        <f t="shared" si="1000"/>
        <v>N/A</v>
      </c>
      <c r="K10607" s="28">
        <v>10593</v>
      </c>
      <c r="L10607" s="28" t="s">
        <v>18</v>
      </c>
      <c r="M10607" s="28" t="s">
        <v>3</v>
      </c>
      <c r="N10607" t="b">
        <f t="shared" si="1001"/>
        <v>1</v>
      </c>
      <c r="O10607" t="b">
        <f t="shared" si="1002"/>
        <v>1</v>
      </c>
      <c r="P10607" t="str">
        <f t="shared" si="1003"/>
        <v>N/A</v>
      </c>
    </row>
    <row r="10608" spans="2:16" x14ac:dyDescent="0.25">
      <c r="B10608" s="23">
        <f>'Raw data (base scenario)'!A10600</f>
        <v>10594</v>
      </c>
      <c r="C10608" s="23" t="str">
        <f>'Raw data (base scenario)'!B10600</f>
        <v>H</v>
      </c>
      <c r="D10608" s="23" t="str">
        <f>'Raw data (base scenario)'!C10600</f>
        <v>S</v>
      </c>
      <c r="E10608" t="b">
        <f t="shared" si="998"/>
        <v>1</v>
      </c>
      <c r="F10608" t="b">
        <f t="shared" si="999"/>
        <v>1</v>
      </c>
      <c r="G10608" t="str">
        <f t="shared" si="1000"/>
        <v>N/A</v>
      </c>
      <c r="K10608" s="28">
        <v>10594</v>
      </c>
      <c r="L10608" s="28" t="s">
        <v>3</v>
      </c>
      <c r="M10608" s="28" t="s">
        <v>1</v>
      </c>
      <c r="N10608" t="b">
        <f t="shared" si="1001"/>
        <v>1</v>
      </c>
      <c r="O10608" t="b">
        <f t="shared" si="1002"/>
        <v>1</v>
      </c>
      <c r="P10608" t="str">
        <f t="shared" si="1003"/>
        <v>N/A</v>
      </c>
    </row>
    <row r="10609" spans="2:16" x14ac:dyDescent="0.25">
      <c r="B10609" s="23">
        <f>'Raw data (base scenario)'!A10601</f>
        <v>10595</v>
      </c>
      <c r="C10609" s="23" t="str">
        <f>'Raw data (base scenario)'!B10601</f>
        <v>I</v>
      </c>
      <c r="D10609" s="23" t="str">
        <f>'Raw data (base scenario)'!C10601</f>
        <v>S</v>
      </c>
      <c r="E10609" t="b">
        <f t="shared" si="998"/>
        <v>1</v>
      </c>
      <c r="F10609" t="b">
        <f t="shared" si="999"/>
        <v>1</v>
      </c>
      <c r="G10609" t="str">
        <f t="shared" si="1000"/>
        <v>N/A</v>
      </c>
      <c r="K10609" s="28">
        <v>10595</v>
      </c>
      <c r="L10609" s="28" t="s">
        <v>2</v>
      </c>
      <c r="M10609" s="28" t="s">
        <v>2</v>
      </c>
      <c r="N10609" t="b">
        <f t="shared" si="1001"/>
        <v>1</v>
      </c>
      <c r="O10609" t="b">
        <f t="shared" si="1002"/>
        <v>1</v>
      </c>
      <c r="P10609" t="b">
        <f t="shared" si="1003"/>
        <v>1</v>
      </c>
    </row>
    <row r="10610" spans="2:16" x14ac:dyDescent="0.25">
      <c r="B10610" s="23">
        <f>'Raw data (base scenario)'!A10602</f>
        <v>10596</v>
      </c>
      <c r="C10610" s="23" t="str">
        <f>'Raw data (base scenario)'!B10602</f>
        <v>S</v>
      </c>
      <c r="D10610" s="23" t="str">
        <f>'Raw data (base scenario)'!C10602</f>
        <v>H</v>
      </c>
      <c r="E10610" t="b">
        <f t="shared" si="998"/>
        <v>1</v>
      </c>
      <c r="F10610" t="b">
        <f t="shared" si="999"/>
        <v>1</v>
      </c>
      <c r="G10610" t="str">
        <f t="shared" si="1000"/>
        <v>N/A</v>
      </c>
      <c r="K10610" s="28">
        <v>10596</v>
      </c>
      <c r="L10610" s="28" t="s">
        <v>1</v>
      </c>
      <c r="M10610" s="28" t="s">
        <v>1</v>
      </c>
      <c r="N10610" t="b">
        <f t="shared" si="1001"/>
        <v>1</v>
      </c>
      <c r="O10610" t="b">
        <f t="shared" si="1002"/>
        <v>1</v>
      </c>
      <c r="P10610" t="str">
        <f t="shared" si="1003"/>
        <v>N/A</v>
      </c>
    </row>
    <row r="10611" spans="2:16" x14ac:dyDescent="0.25">
      <c r="B10611" s="23">
        <f>'Raw data (base scenario)'!A10603</f>
        <v>10597</v>
      </c>
      <c r="C10611" s="23" t="str">
        <f>'Raw data (base scenario)'!B10603</f>
        <v>D</v>
      </c>
      <c r="D10611" s="23" t="str">
        <f>'Raw data (base scenario)'!C10603</f>
        <v>D</v>
      </c>
      <c r="E10611" t="b">
        <f t="shared" si="998"/>
        <v>1</v>
      </c>
      <c r="F10611" t="b">
        <f t="shared" si="999"/>
        <v>1</v>
      </c>
      <c r="G10611" t="b">
        <f t="shared" si="1000"/>
        <v>1</v>
      </c>
      <c r="K10611" s="28">
        <v>10597</v>
      </c>
      <c r="L10611" s="28" t="s">
        <v>2</v>
      </c>
      <c r="M10611" s="28" t="s">
        <v>2</v>
      </c>
      <c r="N10611" t="b">
        <f t="shared" si="1001"/>
        <v>1</v>
      </c>
      <c r="O10611" t="b">
        <f t="shared" si="1002"/>
        <v>1</v>
      </c>
      <c r="P10611" t="b">
        <f t="shared" si="1003"/>
        <v>1</v>
      </c>
    </row>
    <row r="10612" spans="2:16" x14ac:dyDescent="0.25">
      <c r="B10612" s="23">
        <f>'Raw data (base scenario)'!A10604</f>
        <v>10598</v>
      </c>
      <c r="C10612" s="23" t="str">
        <f>'Raw data (base scenario)'!B10604</f>
        <v>H</v>
      </c>
      <c r="D10612" s="23" t="str">
        <f>'Raw data (base scenario)'!C10604</f>
        <v>H</v>
      </c>
      <c r="E10612" t="b">
        <f t="shared" si="998"/>
        <v>1</v>
      </c>
      <c r="F10612" t="b">
        <f t="shared" si="999"/>
        <v>1</v>
      </c>
      <c r="G10612" t="str">
        <f t="shared" si="1000"/>
        <v>N/A</v>
      </c>
      <c r="K10612" s="28">
        <v>10598</v>
      </c>
      <c r="L10612" s="28" t="s">
        <v>1</v>
      </c>
      <c r="M10612" s="28" t="s">
        <v>3</v>
      </c>
      <c r="N10612" t="b">
        <f t="shared" si="1001"/>
        <v>1</v>
      </c>
      <c r="O10612" t="b">
        <f t="shared" si="1002"/>
        <v>1</v>
      </c>
      <c r="P10612" t="str">
        <f t="shared" si="1003"/>
        <v>N/A</v>
      </c>
    </row>
    <row r="10613" spans="2:16" x14ac:dyDescent="0.25">
      <c r="B10613" s="23">
        <f>'Raw data (base scenario)'!A10605</f>
        <v>10599</v>
      </c>
      <c r="C10613" s="23" t="str">
        <f>'Raw data (base scenario)'!B10605</f>
        <v>D</v>
      </c>
      <c r="D10613" s="23" t="str">
        <f>'Raw data (base scenario)'!C10605</f>
        <v>D</v>
      </c>
      <c r="E10613" t="b">
        <f t="shared" si="998"/>
        <v>1</v>
      </c>
      <c r="F10613" t="b">
        <f t="shared" si="999"/>
        <v>1</v>
      </c>
      <c r="G10613" t="b">
        <f t="shared" si="1000"/>
        <v>1</v>
      </c>
      <c r="K10613" s="28">
        <v>10599</v>
      </c>
      <c r="L10613" s="28" t="s">
        <v>1</v>
      </c>
      <c r="M10613" s="28" t="s">
        <v>1</v>
      </c>
      <c r="N10613" t="b">
        <f t="shared" si="1001"/>
        <v>1</v>
      </c>
      <c r="O10613" t="b">
        <f t="shared" si="1002"/>
        <v>1</v>
      </c>
      <c r="P10613" t="str">
        <f t="shared" si="1003"/>
        <v>N/A</v>
      </c>
    </row>
    <row r="10614" spans="2:16" x14ac:dyDescent="0.25">
      <c r="B10614" s="23">
        <f>'Raw data (base scenario)'!A10606</f>
        <v>10600</v>
      </c>
      <c r="C10614" s="23" t="str">
        <f>'Raw data (base scenario)'!B10606</f>
        <v>H</v>
      </c>
      <c r="D10614" s="23" t="str">
        <f>'Raw data (base scenario)'!C10606</f>
        <v>S</v>
      </c>
      <c r="E10614" t="b">
        <f t="shared" si="998"/>
        <v>1</v>
      </c>
      <c r="F10614" t="b">
        <f t="shared" si="999"/>
        <v>1</v>
      </c>
      <c r="G10614" t="str">
        <f t="shared" si="1000"/>
        <v>N/A</v>
      </c>
      <c r="K10614" s="28">
        <v>10600</v>
      </c>
      <c r="L10614" s="28" t="s">
        <v>1</v>
      </c>
      <c r="M10614" s="28" t="s">
        <v>1</v>
      </c>
      <c r="N10614" t="b">
        <f t="shared" si="1001"/>
        <v>1</v>
      </c>
      <c r="O10614" t="b">
        <f t="shared" si="1002"/>
        <v>1</v>
      </c>
      <c r="P10614" t="str">
        <f t="shared" si="1003"/>
        <v>N/A</v>
      </c>
    </row>
    <row r="10615" spans="2:16" x14ac:dyDescent="0.25">
      <c r="B10615" s="23">
        <f>'Raw data (base scenario)'!A10607</f>
        <v>10601</v>
      </c>
      <c r="C10615" s="23" t="str">
        <f>'Raw data (base scenario)'!B10607</f>
        <v>H</v>
      </c>
      <c r="D10615" s="23" t="str">
        <f>'Raw data (base scenario)'!C10607</f>
        <v>H</v>
      </c>
      <c r="E10615" t="b">
        <f t="shared" si="998"/>
        <v>1</v>
      </c>
      <c r="F10615" t="b">
        <f t="shared" si="999"/>
        <v>1</v>
      </c>
      <c r="G10615" t="str">
        <f t="shared" si="1000"/>
        <v>N/A</v>
      </c>
      <c r="K10615" s="28">
        <v>10601</v>
      </c>
      <c r="L10615" s="28" t="s">
        <v>18</v>
      </c>
      <c r="M10615" s="28" t="s">
        <v>18</v>
      </c>
      <c r="N10615" t="b">
        <f t="shared" si="1001"/>
        <v>1</v>
      </c>
      <c r="O10615" t="b">
        <f t="shared" si="1002"/>
        <v>1</v>
      </c>
      <c r="P10615" t="str">
        <f t="shared" si="1003"/>
        <v>N/A</v>
      </c>
    </row>
    <row r="10616" spans="2:16" x14ac:dyDescent="0.25">
      <c r="B10616" s="23">
        <f>'Raw data (base scenario)'!A10608</f>
        <v>10602</v>
      </c>
      <c r="C10616" s="23" t="str">
        <f>'Raw data (base scenario)'!B10608</f>
        <v>H</v>
      </c>
      <c r="D10616" s="23" t="str">
        <f>'Raw data (base scenario)'!C10608</f>
        <v>H</v>
      </c>
      <c r="E10616" t="b">
        <f t="shared" si="998"/>
        <v>1</v>
      </c>
      <c r="F10616" t="b">
        <f t="shared" si="999"/>
        <v>1</v>
      </c>
      <c r="G10616" t="str">
        <f t="shared" si="1000"/>
        <v>N/A</v>
      </c>
      <c r="K10616" s="28">
        <v>10602</v>
      </c>
      <c r="L10616" s="28" t="s">
        <v>3</v>
      </c>
      <c r="M10616" s="28" t="s">
        <v>18</v>
      </c>
      <c r="N10616" t="b">
        <f t="shared" si="1001"/>
        <v>1</v>
      </c>
      <c r="O10616" t="b">
        <f t="shared" si="1002"/>
        <v>1</v>
      </c>
      <c r="P10616" t="str">
        <f t="shared" si="1003"/>
        <v>N/A</v>
      </c>
    </row>
    <row r="10617" spans="2:16" x14ac:dyDescent="0.25">
      <c r="B10617" s="23">
        <f>'Raw data (base scenario)'!A10609</f>
        <v>10603</v>
      </c>
      <c r="C10617" s="23" t="str">
        <f>'Raw data (base scenario)'!B10609</f>
        <v>I</v>
      </c>
      <c r="D10617" s="23" t="str">
        <f>'Raw data (base scenario)'!C10609</f>
        <v>I</v>
      </c>
      <c r="E10617" t="b">
        <f t="shared" si="998"/>
        <v>1</v>
      </c>
      <c r="F10617" t="b">
        <f t="shared" si="999"/>
        <v>1</v>
      </c>
      <c r="G10617" t="str">
        <f t="shared" si="1000"/>
        <v>N/A</v>
      </c>
      <c r="K10617" s="28">
        <v>10603</v>
      </c>
      <c r="L10617" s="28" t="s">
        <v>3</v>
      </c>
      <c r="M10617" s="28" t="s">
        <v>3</v>
      </c>
      <c r="N10617" t="b">
        <f t="shared" si="1001"/>
        <v>1</v>
      </c>
      <c r="O10617" t="b">
        <f t="shared" si="1002"/>
        <v>1</v>
      </c>
      <c r="P10617" t="str">
        <f t="shared" si="1003"/>
        <v>N/A</v>
      </c>
    </row>
    <row r="10618" spans="2:16" x14ac:dyDescent="0.25">
      <c r="B10618" s="23">
        <f>'Raw data (base scenario)'!A10610</f>
        <v>10604</v>
      </c>
      <c r="C10618" s="23" t="str">
        <f>'Raw data (base scenario)'!B10610</f>
        <v>S</v>
      </c>
      <c r="D10618" s="23" t="str">
        <f>'Raw data (base scenario)'!C10610</f>
        <v>I</v>
      </c>
      <c r="E10618" t="b">
        <f t="shared" si="998"/>
        <v>1</v>
      </c>
      <c r="F10618" t="b">
        <f t="shared" si="999"/>
        <v>1</v>
      </c>
      <c r="G10618" t="str">
        <f t="shared" si="1000"/>
        <v>N/A</v>
      </c>
      <c r="K10618" s="28">
        <v>10604</v>
      </c>
      <c r="L10618" s="28" t="s">
        <v>18</v>
      </c>
      <c r="M10618" s="28" t="s">
        <v>2</v>
      </c>
      <c r="N10618" t="b">
        <f t="shared" si="1001"/>
        <v>1</v>
      </c>
      <c r="O10618" t="b">
        <f t="shared" si="1002"/>
        <v>1</v>
      </c>
      <c r="P10618" t="str">
        <f t="shared" si="1003"/>
        <v>N/A</v>
      </c>
    </row>
    <row r="10619" spans="2:16" x14ac:dyDescent="0.25">
      <c r="B10619" s="23">
        <f>'Raw data (base scenario)'!A10611</f>
        <v>10605</v>
      </c>
      <c r="C10619" s="23" t="str">
        <f>'Raw data (base scenario)'!B10611</f>
        <v>S</v>
      </c>
      <c r="D10619" s="23" t="str">
        <f>'Raw data (base scenario)'!C10611</f>
        <v>S</v>
      </c>
      <c r="E10619" t="b">
        <f t="shared" si="998"/>
        <v>1</v>
      </c>
      <c r="F10619" t="b">
        <f t="shared" si="999"/>
        <v>1</v>
      </c>
      <c r="G10619" t="str">
        <f t="shared" si="1000"/>
        <v>N/A</v>
      </c>
      <c r="K10619" s="28">
        <v>10605</v>
      </c>
      <c r="L10619" s="28" t="s">
        <v>1</v>
      </c>
      <c r="M10619" s="28" t="s">
        <v>1</v>
      </c>
      <c r="N10619" t="b">
        <f t="shared" si="1001"/>
        <v>1</v>
      </c>
      <c r="O10619" t="b">
        <f t="shared" si="1002"/>
        <v>1</v>
      </c>
      <c r="P10619" t="str">
        <f t="shared" si="1003"/>
        <v>N/A</v>
      </c>
    </row>
    <row r="10620" spans="2:16" x14ac:dyDescent="0.25">
      <c r="B10620" s="23">
        <f>'Raw data (base scenario)'!A10612</f>
        <v>10606</v>
      </c>
      <c r="C10620" s="23" t="str">
        <f>'Raw data (base scenario)'!B10612</f>
        <v>I</v>
      </c>
      <c r="D10620" s="23" t="str">
        <f>'Raw data (base scenario)'!C10612</f>
        <v>D</v>
      </c>
      <c r="E10620" t="b">
        <f t="shared" si="998"/>
        <v>1</v>
      </c>
      <c r="F10620" t="b">
        <f t="shared" si="999"/>
        <v>1</v>
      </c>
      <c r="G10620" t="str">
        <f t="shared" si="1000"/>
        <v>N/A</v>
      </c>
      <c r="K10620" s="28">
        <v>10606</v>
      </c>
      <c r="L10620" s="28" t="s">
        <v>18</v>
      </c>
      <c r="M10620" s="28" t="s">
        <v>18</v>
      </c>
      <c r="N10620" t="b">
        <f t="shared" si="1001"/>
        <v>1</v>
      </c>
      <c r="O10620" t="b">
        <f t="shared" si="1002"/>
        <v>1</v>
      </c>
      <c r="P10620" t="str">
        <f t="shared" si="1003"/>
        <v>N/A</v>
      </c>
    </row>
    <row r="10621" spans="2:16" x14ac:dyDescent="0.25">
      <c r="B10621" s="23">
        <f>'Raw data (base scenario)'!A10613</f>
        <v>10607</v>
      </c>
      <c r="C10621" s="23" t="str">
        <f>'Raw data (base scenario)'!B10613</f>
        <v>H</v>
      </c>
      <c r="D10621" s="23" t="str">
        <f>'Raw data (base scenario)'!C10613</f>
        <v>H</v>
      </c>
      <c r="E10621" t="b">
        <f t="shared" si="998"/>
        <v>1</v>
      </c>
      <c r="F10621" t="b">
        <f t="shared" si="999"/>
        <v>1</v>
      </c>
      <c r="G10621" t="str">
        <f t="shared" si="1000"/>
        <v>N/A</v>
      </c>
      <c r="K10621" s="28">
        <v>10607</v>
      </c>
      <c r="L10621" s="28" t="s">
        <v>1</v>
      </c>
      <c r="M10621" s="28" t="s">
        <v>1</v>
      </c>
      <c r="N10621" t="b">
        <f t="shared" si="1001"/>
        <v>1</v>
      </c>
      <c r="O10621" t="b">
        <f t="shared" si="1002"/>
        <v>1</v>
      </c>
      <c r="P10621" t="str">
        <f t="shared" si="1003"/>
        <v>N/A</v>
      </c>
    </row>
    <row r="10622" spans="2:16" x14ac:dyDescent="0.25">
      <c r="B10622" s="23">
        <f>'Raw data (base scenario)'!A10614</f>
        <v>10608</v>
      </c>
      <c r="C10622" s="23" t="str">
        <f>'Raw data (base scenario)'!B10614</f>
        <v>I</v>
      </c>
      <c r="D10622" s="23" t="str">
        <f>'Raw data (base scenario)'!C10614</f>
        <v>I</v>
      </c>
      <c r="E10622" t="b">
        <f t="shared" si="998"/>
        <v>1</v>
      </c>
      <c r="F10622" t="b">
        <f t="shared" si="999"/>
        <v>1</v>
      </c>
      <c r="G10622" t="str">
        <f t="shared" si="1000"/>
        <v>N/A</v>
      </c>
      <c r="K10622" s="28">
        <v>10608</v>
      </c>
      <c r="L10622" s="28" t="s">
        <v>2</v>
      </c>
      <c r="M10622" s="28" t="s">
        <v>2</v>
      </c>
      <c r="N10622" t="b">
        <f t="shared" si="1001"/>
        <v>1</v>
      </c>
      <c r="O10622" t="b">
        <f t="shared" si="1002"/>
        <v>1</v>
      </c>
      <c r="P10622" t="b">
        <f t="shared" si="1003"/>
        <v>1</v>
      </c>
    </row>
    <row r="10623" spans="2:16" x14ac:dyDescent="0.25">
      <c r="B10623" s="23">
        <f>'Raw data (base scenario)'!A10615</f>
        <v>10609</v>
      </c>
      <c r="C10623" s="23" t="str">
        <f>'Raw data (base scenario)'!B10615</f>
        <v>H</v>
      </c>
      <c r="D10623" s="23" t="str">
        <f>'Raw data (base scenario)'!C10615</f>
        <v>H</v>
      </c>
      <c r="E10623" t="b">
        <f t="shared" si="998"/>
        <v>1</v>
      </c>
      <c r="F10623" t="b">
        <f t="shared" si="999"/>
        <v>1</v>
      </c>
      <c r="G10623" t="str">
        <f t="shared" si="1000"/>
        <v>N/A</v>
      </c>
      <c r="K10623" s="28">
        <v>10609</v>
      </c>
      <c r="L10623" s="28" t="s">
        <v>2</v>
      </c>
      <c r="M10623" s="28" t="s">
        <v>2</v>
      </c>
      <c r="N10623" t="b">
        <f t="shared" si="1001"/>
        <v>1</v>
      </c>
      <c r="O10623" t="b">
        <f t="shared" si="1002"/>
        <v>1</v>
      </c>
      <c r="P10623" t="b">
        <f t="shared" si="1003"/>
        <v>1</v>
      </c>
    </row>
    <row r="10624" spans="2:16" x14ac:dyDescent="0.25">
      <c r="B10624" s="23">
        <f>'Raw data (base scenario)'!A10616</f>
        <v>10610</v>
      </c>
      <c r="C10624" s="23" t="str">
        <f>'Raw data (base scenario)'!B10616</f>
        <v>D</v>
      </c>
      <c r="D10624" s="23" t="str">
        <f>'Raw data (base scenario)'!C10616</f>
        <v>D</v>
      </c>
      <c r="E10624" t="b">
        <f t="shared" si="998"/>
        <v>1</v>
      </c>
      <c r="F10624" t="b">
        <f t="shared" si="999"/>
        <v>1</v>
      </c>
      <c r="G10624" t="b">
        <f t="shared" si="1000"/>
        <v>1</v>
      </c>
      <c r="K10624" s="28">
        <v>10610</v>
      </c>
      <c r="L10624" s="28" t="s">
        <v>2</v>
      </c>
      <c r="M10624" s="28" t="s">
        <v>2</v>
      </c>
      <c r="N10624" t="b">
        <f t="shared" si="1001"/>
        <v>1</v>
      </c>
      <c r="O10624" t="b">
        <f t="shared" si="1002"/>
        <v>1</v>
      </c>
      <c r="P10624" t="b">
        <f t="shared" si="1003"/>
        <v>1</v>
      </c>
    </row>
    <row r="10625" spans="2:16" x14ac:dyDescent="0.25">
      <c r="B10625" s="23">
        <f>'Raw data (base scenario)'!A10617</f>
        <v>10611</v>
      </c>
      <c r="C10625" s="23" t="str">
        <f>'Raw data (base scenario)'!B10617</f>
        <v>D</v>
      </c>
      <c r="D10625" s="23" t="str">
        <f>'Raw data (base scenario)'!C10617</f>
        <v>D</v>
      </c>
      <c r="E10625" t="b">
        <f t="shared" si="998"/>
        <v>1</v>
      </c>
      <c r="F10625" t="b">
        <f t="shared" si="999"/>
        <v>1</v>
      </c>
      <c r="G10625" t="b">
        <f t="shared" si="1000"/>
        <v>1</v>
      </c>
      <c r="K10625" s="28">
        <v>10611</v>
      </c>
      <c r="L10625" s="28" t="s">
        <v>18</v>
      </c>
      <c r="M10625" s="28" t="s">
        <v>1</v>
      </c>
      <c r="N10625" t="b">
        <f t="shared" si="1001"/>
        <v>1</v>
      </c>
      <c r="O10625" t="b">
        <f t="shared" si="1002"/>
        <v>1</v>
      </c>
      <c r="P10625" t="str">
        <f t="shared" si="1003"/>
        <v>N/A</v>
      </c>
    </row>
    <row r="10626" spans="2:16" x14ac:dyDescent="0.25">
      <c r="B10626" s="23">
        <f>'Raw data (base scenario)'!A10618</f>
        <v>10612</v>
      </c>
      <c r="C10626" s="23" t="str">
        <f>'Raw data (base scenario)'!B10618</f>
        <v>D</v>
      </c>
      <c r="D10626" s="23" t="str">
        <f>'Raw data (base scenario)'!C10618</f>
        <v>D</v>
      </c>
      <c r="E10626" t="b">
        <f t="shared" si="998"/>
        <v>1</v>
      </c>
      <c r="F10626" t="b">
        <f t="shared" si="999"/>
        <v>1</v>
      </c>
      <c r="G10626" t="b">
        <f t="shared" si="1000"/>
        <v>1</v>
      </c>
      <c r="K10626" s="28">
        <v>10612</v>
      </c>
      <c r="L10626" s="28" t="s">
        <v>3</v>
      </c>
      <c r="M10626" s="28" t="s">
        <v>2</v>
      </c>
      <c r="N10626" t="b">
        <f t="shared" si="1001"/>
        <v>1</v>
      </c>
      <c r="O10626" t="b">
        <f t="shared" si="1002"/>
        <v>1</v>
      </c>
      <c r="P10626" t="str">
        <f t="shared" si="1003"/>
        <v>N/A</v>
      </c>
    </row>
    <row r="10627" spans="2:16" x14ac:dyDescent="0.25">
      <c r="B10627" s="23">
        <f>'Raw data (base scenario)'!A10619</f>
        <v>10613</v>
      </c>
      <c r="C10627" s="23" t="str">
        <f>'Raw data (base scenario)'!B10619</f>
        <v>I</v>
      </c>
      <c r="D10627" s="23" t="str">
        <f>'Raw data (base scenario)'!C10619</f>
        <v>H</v>
      </c>
      <c r="E10627" t="b">
        <f t="shared" si="998"/>
        <v>1</v>
      </c>
      <c r="F10627" t="b">
        <f t="shared" si="999"/>
        <v>1</v>
      </c>
      <c r="G10627" t="str">
        <f t="shared" si="1000"/>
        <v>N/A</v>
      </c>
      <c r="K10627" s="28">
        <v>10613</v>
      </c>
      <c r="L10627" s="28" t="s">
        <v>1</v>
      </c>
      <c r="M10627" s="28" t="s">
        <v>1</v>
      </c>
      <c r="N10627" t="b">
        <f t="shared" si="1001"/>
        <v>1</v>
      </c>
      <c r="O10627" t="b">
        <f t="shared" si="1002"/>
        <v>1</v>
      </c>
      <c r="P10627" t="str">
        <f t="shared" si="1003"/>
        <v>N/A</v>
      </c>
    </row>
    <row r="10628" spans="2:16" x14ac:dyDescent="0.25">
      <c r="B10628" s="23">
        <f>'Raw data (base scenario)'!A10620</f>
        <v>10614</v>
      </c>
      <c r="C10628" s="23" t="str">
        <f>'Raw data (base scenario)'!B10620</f>
        <v>S</v>
      </c>
      <c r="D10628" s="23" t="str">
        <f>'Raw data (base scenario)'!C10620</f>
        <v>D</v>
      </c>
      <c r="E10628" t="b">
        <f t="shared" si="998"/>
        <v>1</v>
      </c>
      <c r="F10628" t="b">
        <f t="shared" si="999"/>
        <v>1</v>
      </c>
      <c r="G10628" t="str">
        <f t="shared" si="1000"/>
        <v>N/A</v>
      </c>
      <c r="K10628" s="28">
        <v>10614</v>
      </c>
      <c r="L10628" s="28" t="s">
        <v>18</v>
      </c>
      <c r="M10628" s="28" t="s">
        <v>18</v>
      </c>
      <c r="N10628" t="b">
        <f t="shared" si="1001"/>
        <v>1</v>
      </c>
      <c r="O10628" t="b">
        <f t="shared" si="1002"/>
        <v>1</v>
      </c>
      <c r="P10628" t="str">
        <f t="shared" si="1003"/>
        <v>N/A</v>
      </c>
    </row>
    <row r="10629" spans="2:16" x14ac:dyDescent="0.25">
      <c r="B10629" s="23">
        <f>'Raw data (base scenario)'!A10621</f>
        <v>10615</v>
      </c>
      <c r="C10629" s="23" t="str">
        <f>'Raw data (base scenario)'!B10621</f>
        <v>H</v>
      </c>
      <c r="D10629" s="23" t="str">
        <f>'Raw data (base scenario)'!C10621</f>
        <v>H</v>
      </c>
      <c r="E10629" t="b">
        <f t="shared" si="998"/>
        <v>1</v>
      </c>
      <c r="F10629" t="b">
        <f t="shared" si="999"/>
        <v>1</v>
      </c>
      <c r="G10629" t="str">
        <f t="shared" si="1000"/>
        <v>N/A</v>
      </c>
      <c r="K10629" s="28">
        <v>10615</v>
      </c>
      <c r="L10629" s="28" t="s">
        <v>18</v>
      </c>
      <c r="M10629" s="28" t="s">
        <v>3</v>
      </c>
      <c r="N10629" t="b">
        <f t="shared" si="1001"/>
        <v>1</v>
      </c>
      <c r="O10629" t="b">
        <f t="shared" si="1002"/>
        <v>1</v>
      </c>
      <c r="P10629" t="str">
        <f t="shared" si="1003"/>
        <v>N/A</v>
      </c>
    </row>
    <row r="10630" spans="2:16" x14ac:dyDescent="0.25">
      <c r="B10630" s="23">
        <f>'Raw data (base scenario)'!A10622</f>
        <v>10616</v>
      </c>
      <c r="C10630" s="23" t="str">
        <f>'Raw data (base scenario)'!B10622</f>
        <v>I</v>
      </c>
      <c r="D10630" s="23" t="str">
        <f>'Raw data (base scenario)'!C10622</f>
        <v>I</v>
      </c>
      <c r="E10630" t="b">
        <f t="shared" si="998"/>
        <v>1</v>
      </c>
      <c r="F10630" t="b">
        <f t="shared" si="999"/>
        <v>1</v>
      </c>
      <c r="G10630" t="str">
        <f t="shared" si="1000"/>
        <v>N/A</v>
      </c>
      <c r="K10630" s="28">
        <v>10616</v>
      </c>
      <c r="L10630" s="28" t="s">
        <v>18</v>
      </c>
      <c r="M10630" s="28" t="s">
        <v>18</v>
      </c>
      <c r="N10630" t="b">
        <f t="shared" si="1001"/>
        <v>1</v>
      </c>
      <c r="O10630" t="b">
        <f t="shared" si="1002"/>
        <v>1</v>
      </c>
      <c r="P10630" t="str">
        <f t="shared" si="1003"/>
        <v>N/A</v>
      </c>
    </row>
    <row r="10631" spans="2:16" x14ac:dyDescent="0.25">
      <c r="B10631" s="23">
        <f>'Raw data (base scenario)'!A10623</f>
        <v>10617</v>
      </c>
      <c r="C10631" s="23" t="str">
        <f>'Raw data (base scenario)'!B10623</f>
        <v>I</v>
      </c>
      <c r="D10631" s="23" t="str">
        <f>'Raw data (base scenario)'!C10623</f>
        <v>S</v>
      </c>
      <c r="E10631" t="b">
        <f t="shared" si="998"/>
        <v>1</v>
      </c>
      <c r="F10631" t="b">
        <f t="shared" si="999"/>
        <v>1</v>
      </c>
      <c r="G10631" t="str">
        <f t="shared" si="1000"/>
        <v>N/A</v>
      </c>
      <c r="K10631" s="28">
        <v>10617</v>
      </c>
      <c r="L10631" s="28" t="s">
        <v>18</v>
      </c>
      <c r="M10631" s="28" t="s">
        <v>1</v>
      </c>
      <c r="N10631" t="b">
        <f t="shared" si="1001"/>
        <v>1</v>
      </c>
      <c r="O10631" t="b">
        <f t="shared" si="1002"/>
        <v>1</v>
      </c>
      <c r="P10631" t="str">
        <f t="shared" si="1003"/>
        <v>N/A</v>
      </c>
    </row>
    <row r="10632" spans="2:16" x14ac:dyDescent="0.25">
      <c r="B10632" s="23">
        <f>'Raw data (base scenario)'!A10624</f>
        <v>10618</v>
      </c>
      <c r="C10632" s="23" t="str">
        <f>'Raw data (base scenario)'!B10624</f>
        <v>I</v>
      </c>
      <c r="D10632" s="23" t="str">
        <f>'Raw data (base scenario)'!C10624</f>
        <v>I</v>
      </c>
      <c r="E10632" t="b">
        <f t="shared" si="998"/>
        <v>1</v>
      </c>
      <c r="F10632" t="b">
        <f t="shared" si="999"/>
        <v>1</v>
      </c>
      <c r="G10632" t="str">
        <f t="shared" si="1000"/>
        <v>N/A</v>
      </c>
      <c r="K10632" s="28">
        <v>10618</v>
      </c>
      <c r="L10632" s="28" t="s">
        <v>18</v>
      </c>
      <c r="M10632" s="28" t="s">
        <v>18</v>
      </c>
      <c r="N10632" t="b">
        <f t="shared" si="1001"/>
        <v>1</v>
      </c>
      <c r="O10632" t="b">
        <f t="shared" si="1002"/>
        <v>1</v>
      </c>
      <c r="P10632" t="str">
        <f t="shared" si="1003"/>
        <v>N/A</v>
      </c>
    </row>
    <row r="10633" spans="2:16" x14ac:dyDescent="0.25">
      <c r="B10633" s="23">
        <f>'Raw data (base scenario)'!A10625</f>
        <v>10619</v>
      </c>
      <c r="C10633" s="23" t="str">
        <f>'Raw data (base scenario)'!B10625</f>
        <v>I</v>
      </c>
      <c r="D10633" s="23" t="str">
        <f>'Raw data (base scenario)'!C10625</f>
        <v>H</v>
      </c>
      <c r="E10633" t="b">
        <f t="shared" si="998"/>
        <v>1</v>
      </c>
      <c r="F10633" t="b">
        <f t="shared" si="999"/>
        <v>1</v>
      </c>
      <c r="G10633" t="str">
        <f t="shared" si="1000"/>
        <v>N/A</v>
      </c>
      <c r="K10633" s="28">
        <v>10619</v>
      </c>
      <c r="L10633" s="28" t="s">
        <v>2</v>
      </c>
      <c r="M10633" s="28" t="s">
        <v>2</v>
      </c>
      <c r="N10633" t="b">
        <f t="shared" si="1001"/>
        <v>1</v>
      </c>
      <c r="O10633" t="b">
        <f t="shared" si="1002"/>
        <v>1</v>
      </c>
      <c r="P10633" t="b">
        <f t="shared" si="1003"/>
        <v>1</v>
      </c>
    </row>
    <row r="10634" spans="2:16" x14ac:dyDescent="0.25">
      <c r="B10634" s="23">
        <f>'Raw data (base scenario)'!A10626</f>
        <v>10620</v>
      </c>
      <c r="C10634" s="23" t="str">
        <f>'Raw data (base scenario)'!B10626</f>
        <v>I</v>
      </c>
      <c r="D10634" s="23" t="str">
        <f>'Raw data (base scenario)'!C10626</f>
        <v>I</v>
      </c>
      <c r="E10634" t="b">
        <f t="shared" si="998"/>
        <v>1</v>
      </c>
      <c r="F10634" t="b">
        <f t="shared" si="999"/>
        <v>1</v>
      </c>
      <c r="G10634" t="str">
        <f t="shared" si="1000"/>
        <v>N/A</v>
      </c>
      <c r="K10634" s="28">
        <v>10620</v>
      </c>
      <c r="L10634" s="28" t="s">
        <v>1</v>
      </c>
      <c r="M10634" s="28" t="s">
        <v>3</v>
      </c>
      <c r="N10634" t="b">
        <f t="shared" si="1001"/>
        <v>1</v>
      </c>
      <c r="O10634" t="b">
        <f t="shared" si="1002"/>
        <v>1</v>
      </c>
      <c r="P10634" t="str">
        <f t="shared" si="1003"/>
        <v>N/A</v>
      </c>
    </row>
    <row r="10635" spans="2:16" x14ac:dyDescent="0.25">
      <c r="B10635" s="23">
        <f>'Raw data (base scenario)'!A10627</f>
        <v>10621</v>
      </c>
      <c r="C10635" s="23" t="str">
        <f>'Raw data (base scenario)'!B10627</f>
        <v>D</v>
      </c>
      <c r="D10635" s="23" t="str">
        <f>'Raw data (base scenario)'!C10627</f>
        <v>D</v>
      </c>
      <c r="E10635" t="b">
        <f t="shared" si="998"/>
        <v>1</v>
      </c>
      <c r="F10635" t="b">
        <f t="shared" si="999"/>
        <v>1</v>
      </c>
      <c r="G10635" t="b">
        <f t="shared" si="1000"/>
        <v>1</v>
      </c>
      <c r="K10635" s="28">
        <v>10621</v>
      </c>
      <c r="L10635" s="28" t="s">
        <v>18</v>
      </c>
      <c r="M10635" s="28" t="s">
        <v>3</v>
      </c>
      <c r="N10635" t="b">
        <f t="shared" si="1001"/>
        <v>1</v>
      </c>
      <c r="O10635" t="b">
        <f t="shared" si="1002"/>
        <v>1</v>
      </c>
      <c r="P10635" t="str">
        <f t="shared" si="1003"/>
        <v>N/A</v>
      </c>
    </row>
    <row r="10636" spans="2:16" x14ac:dyDescent="0.25">
      <c r="B10636" s="23">
        <f>'Raw data (base scenario)'!A10628</f>
        <v>10622</v>
      </c>
      <c r="C10636" s="23" t="str">
        <f>'Raw data (base scenario)'!B10628</f>
        <v>H</v>
      </c>
      <c r="D10636" s="23" t="str">
        <f>'Raw data (base scenario)'!C10628</f>
        <v>S</v>
      </c>
      <c r="E10636" t="b">
        <f t="shared" si="998"/>
        <v>1</v>
      </c>
      <c r="F10636" t="b">
        <f t="shared" si="999"/>
        <v>1</v>
      </c>
      <c r="G10636" t="str">
        <f t="shared" si="1000"/>
        <v>N/A</v>
      </c>
      <c r="K10636" s="28">
        <v>10622</v>
      </c>
      <c r="L10636" s="28" t="s">
        <v>2</v>
      </c>
      <c r="M10636" s="28" t="s">
        <v>2</v>
      </c>
      <c r="N10636" t="b">
        <f t="shared" si="1001"/>
        <v>1</v>
      </c>
      <c r="O10636" t="b">
        <f t="shared" si="1002"/>
        <v>1</v>
      </c>
      <c r="P10636" t="b">
        <f t="shared" si="1003"/>
        <v>1</v>
      </c>
    </row>
    <row r="10637" spans="2:16" x14ac:dyDescent="0.25">
      <c r="B10637" s="23">
        <f>'Raw data (base scenario)'!A10629</f>
        <v>10623</v>
      </c>
      <c r="C10637" s="23" t="str">
        <f>'Raw data (base scenario)'!B10629</f>
        <v>I</v>
      </c>
      <c r="D10637" s="23" t="str">
        <f>'Raw data (base scenario)'!C10629</f>
        <v>S</v>
      </c>
      <c r="E10637" t="b">
        <f t="shared" si="998"/>
        <v>1</v>
      </c>
      <c r="F10637" t="b">
        <f t="shared" si="999"/>
        <v>1</v>
      </c>
      <c r="G10637" t="str">
        <f t="shared" si="1000"/>
        <v>N/A</v>
      </c>
      <c r="K10637" s="28">
        <v>10623</v>
      </c>
      <c r="L10637" s="28" t="s">
        <v>2</v>
      </c>
      <c r="M10637" s="28" t="s">
        <v>2</v>
      </c>
      <c r="N10637" t="b">
        <f t="shared" si="1001"/>
        <v>1</v>
      </c>
      <c r="O10637" t="b">
        <f t="shared" si="1002"/>
        <v>1</v>
      </c>
      <c r="P10637" t="b">
        <f t="shared" si="1003"/>
        <v>1</v>
      </c>
    </row>
    <row r="10638" spans="2:16" x14ac:dyDescent="0.25">
      <c r="B10638" s="23">
        <f>'Raw data (base scenario)'!A10630</f>
        <v>10624</v>
      </c>
      <c r="C10638" s="23" t="str">
        <f>'Raw data (base scenario)'!B10630</f>
        <v>D</v>
      </c>
      <c r="D10638" s="23" t="str">
        <f>'Raw data (base scenario)'!C10630</f>
        <v>D</v>
      </c>
      <c r="E10638" t="b">
        <f t="shared" si="998"/>
        <v>1</v>
      </c>
      <c r="F10638" t="b">
        <f t="shared" si="999"/>
        <v>1</v>
      </c>
      <c r="G10638" t="b">
        <f t="shared" si="1000"/>
        <v>1</v>
      </c>
      <c r="K10638" s="28">
        <v>10624</v>
      </c>
      <c r="L10638" s="28" t="s">
        <v>3</v>
      </c>
      <c r="M10638" s="28" t="s">
        <v>1</v>
      </c>
      <c r="N10638" t="b">
        <f t="shared" si="1001"/>
        <v>1</v>
      </c>
      <c r="O10638" t="b">
        <f t="shared" si="1002"/>
        <v>1</v>
      </c>
      <c r="P10638" t="str">
        <f t="shared" si="1003"/>
        <v>N/A</v>
      </c>
    </row>
    <row r="10639" spans="2:16" x14ac:dyDescent="0.25">
      <c r="B10639" s="23">
        <f>'Raw data (base scenario)'!A10631</f>
        <v>10625</v>
      </c>
      <c r="C10639" s="23" t="str">
        <f>'Raw data (base scenario)'!B10631</f>
        <v>D</v>
      </c>
      <c r="D10639" s="23" t="str">
        <f>'Raw data (base scenario)'!C10631</f>
        <v>D</v>
      </c>
      <c r="E10639" t="b">
        <f t="shared" ref="E10639:E10702" si="1004">OR(C10639=$A$4,C10639=$A$5,C10639=$A$6,C10639=$A$7)</f>
        <v>1</v>
      </c>
      <c r="F10639" t="b">
        <f t="shared" ref="F10639:F10702" si="1005">OR(D10639=$A$4,D10639=$A$5,D10639=$A$6,D10639=$A$7)</f>
        <v>1</v>
      </c>
      <c r="G10639" t="b">
        <f t="shared" si="1000"/>
        <v>1</v>
      </c>
      <c r="K10639" s="28">
        <v>10625</v>
      </c>
      <c r="L10639" s="28" t="s">
        <v>1</v>
      </c>
      <c r="M10639" s="28" t="s">
        <v>1</v>
      </c>
      <c r="N10639" t="b">
        <f t="shared" si="1001"/>
        <v>1</v>
      </c>
      <c r="O10639" t="b">
        <f t="shared" si="1002"/>
        <v>1</v>
      </c>
      <c r="P10639" t="str">
        <f t="shared" si="1003"/>
        <v>N/A</v>
      </c>
    </row>
    <row r="10640" spans="2:16" x14ac:dyDescent="0.25">
      <c r="B10640" s="23">
        <f>'Raw data (base scenario)'!A10632</f>
        <v>10626</v>
      </c>
      <c r="C10640" s="23" t="str">
        <f>'Raw data (base scenario)'!B10632</f>
        <v>S</v>
      </c>
      <c r="D10640" s="23" t="str">
        <f>'Raw data (base scenario)'!C10632</f>
        <v>H</v>
      </c>
      <c r="E10640" t="b">
        <f t="shared" si="1004"/>
        <v>1</v>
      </c>
      <c r="F10640" t="b">
        <f t="shared" si="1005"/>
        <v>1</v>
      </c>
      <c r="G10640" t="str">
        <f t="shared" ref="G10640:G10703" si="1006">IF(C10640="D",D10640="D","N/A")</f>
        <v>N/A</v>
      </c>
      <c r="K10640" s="28">
        <v>10626</v>
      </c>
      <c r="L10640" s="28" t="s">
        <v>18</v>
      </c>
      <c r="M10640" s="28" t="s">
        <v>3</v>
      </c>
      <c r="N10640" t="b">
        <f t="shared" si="1001"/>
        <v>1</v>
      </c>
      <c r="O10640" t="b">
        <f t="shared" si="1002"/>
        <v>1</v>
      </c>
      <c r="P10640" t="str">
        <f t="shared" si="1003"/>
        <v>N/A</v>
      </c>
    </row>
    <row r="10641" spans="2:16" x14ac:dyDescent="0.25">
      <c r="B10641" s="23">
        <f>'Raw data (base scenario)'!A10633</f>
        <v>10627</v>
      </c>
      <c r="C10641" s="23" t="str">
        <f>'Raw data (base scenario)'!B10633</f>
        <v>H</v>
      </c>
      <c r="D10641" s="23" t="str">
        <f>'Raw data (base scenario)'!C10633</f>
        <v>H</v>
      </c>
      <c r="E10641" t="b">
        <f t="shared" si="1004"/>
        <v>1</v>
      </c>
      <c r="F10641" t="b">
        <f t="shared" si="1005"/>
        <v>1</v>
      </c>
      <c r="G10641" t="str">
        <f t="shared" si="1006"/>
        <v>N/A</v>
      </c>
      <c r="K10641" s="28">
        <v>10627</v>
      </c>
      <c r="L10641" s="28" t="s">
        <v>2</v>
      </c>
      <c r="M10641" s="28" t="s">
        <v>2</v>
      </c>
      <c r="N10641" t="b">
        <f t="shared" si="1001"/>
        <v>1</v>
      </c>
      <c r="O10641" t="b">
        <f t="shared" si="1002"/>
        <v>1</v>
      </c>
      <c r="P10641" t="b">
        <f t="shared" si="1003"/>
        <v>1</v>
      </c>
    </row>
    <row r="10642" spans="2:16" x14ac:dyDescent="0.25">
      <c r="B10642" s="23">
        <f>'Raw data (base scenario)'!A10634</f>
        <v>10628</v>
      </c>
      <c r="C10642" s="23" t="str">
        <f>'Raw data (base scenario)'!B10634</f>
        <v>I</v>
      </c>
      <c r="D10642" s="23" t="str">
        <f>'Raw data (base scenario)'!C10634</f>
        <v>S</v>
      </c>
      <c r="E10642" t="b">
        <f t="shared" si="1004"/>
        <v>1</v>
      </c>
      <c r="F10642" t="b">
        <f t="shared" si="1005"/>
        <v>1</v>
      </c>
      <c r="G10642" t="str">
        <f t="shared" si="1006"/>
        <v>N/A</v>
      </c>
      <c r="K10642" s="28">
        <v>10628</v>
      </c>
      <c r="L10642" s="28" t="s">
        <v>2</v>
      </c>
      <c r="M10642" s="28" t="s">
        <v>2</v>
      </c>
      <c r="N10642" t="b">
        <f t="shared" si="1001"/>
        <v>1</v>
      </c>
      <c r="O10642" t="b">
        <f t="shared" si="1002"/>
        <v>1</v>
      </c>
      <c r="P10642" t="b">
        <f t="shared" si="1003"/>
        <v>1</v>
      </c>
    </row>
    <row r="10643" spans="2:16" x14ac:dyDescent="0.25">
      <c r="B10643" s="23">
        <f>'Raw data (base scenario)'!A10635</f>
        <v>10629</v>
      </c>
      <c r="C10643" s="23" t="str">
        <f>'Raw data (base scenario)'!B10635</f>
        <v>D</v>
      </c>
      <c r="D10643" s="23" t="str">
        <f>'Raw data (base scenario)'!C10635</f>
        <v>D</v>
      </c>
      <c r="E10643" t="b">
        <f t="shared" si="1004"/>
        <v>1</v>
      </c>
      <c r="F10643" t="b">
        <f t="shared" si="1005"/>
        <v>1</v>
      </c>
      <c r="G10643" t="b">
        <f t="shared" si="1006"/>
        <v>1</v>
      </c>
      <c r="K10643" s="28">
        <v>10629</v>
      </c>
      <c r="L10643" s="28" t="s">
        <v>3</v>
      </c>
      <c r="M10643" s="28" t="s">
        <v>3</v>
      </c>
      <c r="N10643" t="b">
        <f t="shared" si="1001"/>
        <v>1</v>
      </c>
      <c r="O10643" t="b">
        <f t="shared" si="1002"/>
        <v>1</v>
      </c>
      <c r="P10643" t="str">
        <f t="shared" si="1003"/>
        <v>N/A</v>
      </c>
    </row>
    <row r="10644" spans="2:16" x14ac:dyDescent="0.25">
      <c r="B10644" s="23">
        <f>'Raw data (base scenario)'!A10636</f>
        <v>10630</v>
      </c>
      <c r="C10644" s="23" t="str">
        <f>'Raw data (base scenario)'!B10636</f>
        <v>D</v>
      </c>
      <c r="D10644" s="23" t="str">
        <f>'Raw data (base scenario)'!C10636</f>
        <v>D</v>
      </c>
      <c r="E10644" t="b">
        <f t="shared" si="1004"/>
        <v>1</v>
      </c>
      <c r="F10644" t="b">
        <f t="shared" si="1005"/>
        <v>1</v>
      </c>
      <c r="G10644" t="b">
        <f t="shared" si="1006"/>
        <v>1</v>
      </c>
      <c r="K10644" s="28">
        <v>10630</v>
      </c>
      <c r="L10644" s="28" t="s">
        <v>1</v>
      </c>
      <c r="M10644" s="28" t="s">
        <v>1</v>
      </c>
      <c r="N10644" t="b">
        <f t="shared" si="1001"/>
        <v>1</v>
      </c>
      <c r="O10644" t="b">
        <f t="shared" si="1002"/>
        <v>1</v>
      </c>
      <c r="P10644" t="str">
        <f t="shared" si="1003"/>
        <v>N/A</v>
      </c>
    </row>
    <row r="10645" spans="2:16" x14ac:dyDescent="0.25">
      <c r="B10645" s="23">
        <f>'Raw data (base scenario)'!A10637</f>
        <v>10631</v>
      </c>
      <c r="C10645" s="23" t="str">
        <f>'Raw data (base scenario)'!B10637</f>
        <v>S</v>
      </c>
      <c r="D10645" s="23" t="str">
        <f>'Raw data (base scenario)'!C10637</f>
        <v>S</v>
      </c>
      <c r="E10645" t="b">
        <f t="shared" si="1004"/>
        <v>1</v>
      </c>
      <c r="F10645" t="b">
        <f t="shared" si="1005"/>
        <v>1</v>
      </c>
      <c r="G10645" t="str">
        <f t="shared" si="1006"/>
        <v>N/A</v>
      </c>
      <c r="K10645" s="28">
        <v>10631</v>
      </c>
      <c r="L10645" s="28" t="s">
        <v>2</v>
      </c>
      <c r="M10645" s="28" t="s">
        <v>2</v>
      </c>
      <c r="N10645" t="b">
        <f t="shared" si="1001"/>
        <v>1</v>
      </c>
      <c r="O10645" t="b">
        <f t="shared" si="1002"/>
        <v>1</v>
      </c>
      <c r="P10645" t="b">
        <f t="shared" si="1003"/>
        <v>1</v>
      </c>
    </row>
    <row r="10646" spans="2:16" x14ac:dyDescent="0.25">
      <c r="B10646" s="23">
        <f>'Raw data (base scenario)'!A10638</f>
        <v>10632</v>
      </c>
      <c r="C10646" s="23" t="str">
        <f>'Raw data (base scenario)'!B10638</f>
        <v>H</v>
      </c>
      <c r="D10646" s="23" t="str">
        <f>'Raw data (base scenario)'!C10638</f>
        <v>H</v>
      </c>
      <c r="E10646" t="b">
        <f t="shared" si="1004"/>
        <v>1</v>
      </c>
      <c r="F10646" t="b">
        <f t="shared" si="1005"/>
        <v>1</v>
      </c>
      <c r="G10646" t="str">
        <f t="shared" si="1006"/>
        <v>N/A</v>
      </c>
      <c r="K10646" s="28">
        <v>10632</v>
      </c>
      <c r="L10646" s="28" t="s">
        <v>2</v>
      </c>
      <c r="M10646" s="28" t="s">
        <v>2</v>
      </c>
      <c r="N10646" t="b">
        <f t="shared" si="1001"/>
        <v>1</v>
      </c>
      <c r="O10646" t="b">
        <f t="shared" si="1002"/>
        <v>1</v>
      </c>
      <c r="P10646" t="b">
        <f t="shared" si="1003"/>
        <v>1</v>
      </c>
    </row>
    <row r="10647" spans="2:16" x14ac:dyDescent="0.25">
      <c r="B10647" s="23">
        <f>'Raw data (base scenario)'!A10639</f>
        <v>10633</v>
      </c>
      <c r="C10647" s="23" t="str">
        <f>'Raw data (base scenario)'!B10639</f>
        <v>D</v>
      </c>
      <c r="D10647" s="23" t="str">
        <f>'Raw data (base scenario)'!C10639</f>
        <v>D</v>
      </c>
      <c r="E10647" t="b">
        <f t="shared" si="1004"/>
        <v>1</v>
      </c>
      <c r="F10647" t="b">
        <f t="shared" si="1005"/>
        <v>1</v>
      </c>
      <c r="G10647" t="b">
        <f t="shared" si="1006"/>
        <v>1</v>
      </c>
      <c r="K10647" s="28">
        <v>10633</v>
      </c>
      <c r="L10647" s="28" t="s">
        <v>1</v>
      </c>
      <c r="M10647" s="28" t="s">
        <v>1</v>
      </c>
      <c r="N10647" t="b">
        <f t="shared" si="1001"/>
        <v>1</v>
      </c>
      <c r="O10647" t="b">
        <f t="shared" si="1002"/>
        <v>1</v>
      </c>
      <c r="P10647" t="str">
        <f t="shared" si="1003"/>
        <v>N/A</v>
      </c>
    </row>
    <row r="10648" spans="2:16" x14ac:dyDescent="0.25">
      <c r="B10648" s="23">
        <f>'Raw data (base scenario)'!A10640</f>
        <v>10634</v>
      </c>
      <c r="C10648" s="23" t="str">
        <f>'Raw data (base scenario)'!B10640</f>
        <v>D</v>
      </c>
      <c r="D10648" s="23" t="str">
        <f>'Raw data (base scenario)'!C10640</f>
        <v>D</v>
      </c>
      <c r="E10648" t="b">
        <f t="shared" si="1004"/>
        <v>1</v>
      </c>
      <c r="F10648" t="b">
        <f t="shared" si="1005"/>
        <v>1</v>
      </c>
      <c r="G10648" t="b">
        <f t="shared" si="1006"/>
        <v>1</v>
      </c>
      <c r="K10648" s="28">
        <v>10634</v>
      </c>
      <c r="L10648" s="28" t="s">
        <v>3</v>
      </c>
      <c r="M10648" s="28" t="s">
        <v>1</v>
      </c>
      <c r="N10648" t="b">
        <f t="shared" si="1001"/>
        <v>1</v>
      </c>
      <c r="O10648" t="b">
        <f t="shared" si="1002"/>
        <v>1</v>
      </c>
      <c r="P10648" t="str">
        <f t="shared" si="1003"/>
        <v>N/A</v>
      </c>
    </row>
    <row r="10649" spans="2:16" x14ac:dyDescent="0.25">
      <c r="B10649" s="23">
        <f>'Raw data (base scenario)'!A10641</f>
        <v>10635</v>
      </c>
      <c r="C10649" s="23" t="str">
        <f>'Raw data (base scenario)'!B10641</f>
        <v>H</v>
      </c>
      <c r="D10649" s="23" t="str">
        <f>'Raw data (base scenario)'!C10641</f>
        <v>H</v>
      </c>
      <c r="E10649" t="b">
        <f t="shared" si="1004"/>
        <v>1</v>
      </c>
      <c r="F10649" t="b">
        <f t="shared" si="1005"/>
        <v>1</v>
      </c>
      <c r="G10649" t="str">
        <f t="shared" si="1006"/>
        <v>N/A</v>
      </c>
      <c r="K10649" s="28">
        <v>10635</v>
      </c>
      <c r="L10649" s="28" t="s">
        <v>2</v>
      </c>
      <c r="M10649" s="28" t="s">
        <v>2</v>
      </c>
      <c r="N10649" t="b">
        <f t="shared" si="1001"/>
        <v>1</v>
      </c>
      <c r="O10649" t="b">
        <f t="shared" si="1002"/>
        <v>1</v>
      </c>
      <c r="P10649" t="b">
        <f t="shared" si="1003"/>
        <v>1</v>
      </c>
    </row>
    <row r="10650" spans="2:16" x14ac:dyDescent="0.25">
      <c r="B10650" s="23">
        <f>'Raw data (base scenario)'!A10642</f>
        <v>10636</v>
      </c>
      <c r="C10650" s="23" t="str">
        <f>'Raw data (base scenario)'!B10642</f>
        <v>S</v>
      </c>
      <c r="D10650" s="23" t="str">
        <f>'Raw data (base scenario)'!C10642</f>
        <v>H</v>
      </c>
      <c r="E10650" t="b">
        <f t="shared" si="1004"/>
        <v>1</v>
      </c>
      <c r="F10650" t="b">
        <f t="shared" si="1005"/>
        <v>1</v>
      </c>
      <c r="G10650" t="str">
        <f t="shared" si="1006"/>
        <v>N/A</v>
      </c>
      <c r="K10650" s="28">
        <v>10636</v>
      </c>
      <c r="L10650" s="28" t="s">
        <v>1</v>
      </c>
      <c r="M10650" s="28" t="s">
        <v>1</v>
      </c>
      <c r="N10650" t="b">
        <f t="shared" ref="N10650:N10713" si="1007">OR(L10650=$A$4,L10650=$A$5,L10650=$A$6,L10650=$A$7)</f>
        <v>1</v>
      </c>
      <c r="O10650" t="b">
        <f t="shared" ref="O10650:O10713" si="1008">OR(M10650=$A$4,M10650=$A$5,M10650=$A$6,M10650=$A$7)</f>
        <v>1</v>
      </c>
      <c r="P10650" t="str">
        <f t="shared" ref="P10650:P10713" si="1009">IF(L10650="D",M10650="D","N/A")</f>
        <v>N/A</v>
      </c>
    </row>
    <row r="10651" spans="2:16" x14ac:dyDescent="0.25">
      <c r="B10651" s="23">
        <f>'Raw data (base scenario)'!A10643</f>
        <v>10637</v>
      </c>
      <c r="C10651" s="23" t="str">
        <f>'Raw data (base scenario)'!B10643</f>
        <v>D</v>
      </c>
      <c r="D10651" s="23" t="str">
        <f>'Raw data (base scenario)'!C10643</f>
        <v>D</v>
      </c>
      <c r="E10651" t="b">
        <f t="shared" si="1004"/>
        <v>1</v>
      </c>
      <c r="F10651" t="b">
        <f t="shared" si="1005"/>
        <v>1</v>
      </c>
      <c r="G10651" t="b">
        <f t="shared" si="1006"/>
        <v>1</v>
      </c>
      <c r="K10651" s="28">
        <v>10637</v>
      </c>
      <c r="L10651" s="28" t="s">
        <v>1</v>
      </c>
      <c r="M10651" s="28" t="s">
        <v>3</v>
      </c>
      <c r="N10651" t="b">
        <f t="shared" si="1007"/>
        <v>1</v>
      </c>
      <c r="O10651" t="b">
        <f t="shared" si="1008"/>
        <v>1</v>
      </c>
      <c r="P10651" t="str">
        <f t="shared" si="1009"/>
        <v>N/A</v>
      </c>
    </row>
    <row r="10652" spans="2:16" x14ac:dyDescent="0.25">
      <c r="B10652" s="23">
        <f>'Raw data (base scenario)'!A10644</f>
        <v>10638</v>
      </c>
      <c r="C10652" s="23" t="str">
        <f>'Raw data (base scenario)'!B10644</f>
        <v>H</v>
      </c>
      <c r="D10652" s="23" t="str">
        <f>'Raw data (base scenario)'!C10644</f>
        <v>H</v>
      </c>
      <c r="E10652" t="b">
        <f t="shared" si="1004"/>
        <v>1</v>
      </c>
      <c r="F10652" t="b">
        <f t="shared" si="1005"/>
        <v>1</v>
      </c>
      <c r="G10652" t="str">
        <f t="shared" si="1006"/>
        <v>N/A</v>
      </c>
      <c r="K10652" s="28">
        <v>10638</v>
      </c>
      <c r="L10652" s="28" t="s">
        <v>1</v>
      </c>
      <c r="M10652" s="28" t="s">
        <v>3</v>
      </c>
      <c r="N10652" t="b">
        <f t="shared" si="1007"/>
        <v>1</v>
      </c>
      <c r="O10652" t="b">
        <f t="shared" si="1008"/>
        <v>1</v>
      </c>
      <c r="P10652" t="str">
        <f t="shared" si="1009"/>
        <v>N/A</v>
      </c>
    </row>
    <row r="10653" spans="2:16" x14ac:dyDescent="0.25">
      <c r="B10653" s="23">
        <f>'Raw data (base scenario)'!A10645</f>
        <v>10639</v>
      </c>
      <c r="C10653" s="23" t="str">
        <f>'Raw data (base scenario)'!B10645</f>
        <v>H</v>
      </c>
      <c r="D10653" s="23" t="str">
        <f>'Raw data (base scenario)'!C10645</f>
        <v>S</v>
      </c>
      <c r="E10653" t="b">
        <f t="shared" si="1004"/>
        <v>1</v>
      </c>
      <c r="F10653" t="b">
        <f t="shared" si="1005"/>
        <v>1</v>
      </c>
      <c r="G10653" t="str">
        <f t="shared" si="1006"/>
        <v>N/A</v>
      </c>
      <c r="K10653" s="28">
        <v>10639</v>
      </c>
      <c r="L10653" s="28" t="s">
        <v>18</v>
      </c>
      <c r="M10653" s="28" t="s">
        <v>3</v>
      </c>
      <c r="N10653" t="b">
        <f t="shared" si="1007"/>
        <v>1</v>
      </c>
      <c r="O10653" t="b">
        <f t="shared" si="1008"/>
        <v>1</v>
      </c>
      <c r="P10653" t="str">
        <f t="shared" si="1009"/>
        <v>N/A</v>
      </c>
    </row>
    <row r="10654" spans="2:16" x14ac:dyDescent="0.25">
      <c r="B10654" s="23">
        <f>'Raw data (base scenario)'!A10646</f>
        <v>10640</v>
      </c>
      <c r="C10654" s="23" t="str">
        <f>'Raw data (base scenario)'!B10646</f>
        <v>H</v>
      </c>
      <c r="D10654" s="23" t="str">
        <f>'Raw data (base scenario)'!C10646</f>
        <v>S</v>
      </c>
      <c r="E10654" t="b">
        <f t="shared" si="1004"/>
        <v>1</v>
      </c>
      <c r="F10654" t="b">
        <f t="shared" si="1005"/>
        <v>1</v>
      </c>
      <c r="G10654" t="str">
        <f t="shared" si="1006"/>
        <v>N/A</v>
      </c>
      <c r="K10654" s="28">
        <v>10640</v>
      </c>
      <c r="L10654" s="28" t="s">
        <v>1</v>
      </c>
      <c r="M10654" s="28" t="s">
        <v>1</v>
      </c>
      <c r="N10654" t="b">
        <f t="shared" si="1007"/>
        <v>1</v>
      </c>
      <c r="O10654" t="b">
        <f t="shared" si="1008"/>
        <v>1</v>
      </c>
      <c r="P10654" t="str">
        <f t="shared" si="1009"/>
        <v>N/A</v>
      </c>
    </row>
    <row r="10655" spans="2:16" x14ac:dyDescent="0.25">
      <c r="B10655" s="23">
        <f>'Raw data (base scenario)'!A10647</f>
        <v>10641</v>
      </c>
      <c r="C10655" s="23" t="str">
        <f>'Raw data (base scenario)'!B10647</f>
        <v>I</v>
      </c>
      <c r="D10655" s="23" t="str">
        <f>'Raw data (base scenario)'!C10647</f>
        <v>S</v>
      </c>
      <c r="E10655" t="b">
        <f t="shared" si="1004"/>
        <v>1</v>
      </c>
      <c r="F10655" t="b">
        <f t="shared" si="1005"/>
        <v>1</v>
      </c>
      <c r="G10655" t="str">
        <f t="shared" si="1006"/>
        <v>N/A</v>
      </c>
      <c r="K10655" s="28">
        <v>10641</v>
      </c>
      <c r="L10655" s="28" t="s">
        <v>1</v>
      </c>
      <c r="M10655" s="28" t="s">
        <v>1</v>
      </c>
      <c r="N10655" t="b">
        <f t="shared" si="1007"/>
        <v>1</v>
      </c>
      <c r="O10655" t="b">
        <f t="shared" si="1008"/>
        <v>1</v>
      </c>
      <c r="P10655" t="str">
        <f t="shared" si="1009"/>
        <v>N/A</v>
      </c>
    </row>
    <row r="10656" spans="2:16" x14ac:dyDescent="0.25">
      <c r="B10656" s="23">
        <f>'Raw data (base scenario)'!A10648</f>
        <v>10642</v>
      </c>
      <c r="C10656" s="23" t="str">
        <f>'Raw data (base scenario)'!B10648</f>
        <v>H</v>
      </c>
      <c r="D10656" s="23" t="str">
        <f>'Raw data (base scenario)'!C10648</f>
        <v>H</v>
      </c>
      <c r="E10656" t="b">
        <f t="shared" si="1004"/>
        <v>1</v>
      </c>
      <c r="F10656" t="b">
        <f t="shared" si="1005"/>
        <v>1</v>
      </c>
      <c r="G10656" t="str">
        <f t="shared" si="1006"/>
        <v>N/A</v>
      </c>
      <c r="K10656" s="28">
        <v>10642</v>
      </c>
      <c r="L10656" s="28" t="s">
        <v>18</v>
      </c>
      <c r="M10656" s="28" t="s">
        <v>18</v>
      </c>
      <c r="N10656" t="b">
        <f t="shared" si="1007"/>
        <v>1</v>
      </c>
      <c r="O10656" t="b">
        <f t="shared" si="1008"/>
        <v>1</v>
      </c>
      <c r="P10656" t="str">
        <f t="shared" si="1009"/>
        <v>N/A</v>
      </c>
    </row>
    <row r="10657" spans="2:16" x14ac:dyDescent="0.25">
      <c r="B10657" s="23">
        <f>'Raw data (base scenario)'!A10649</f>
        <v>10643</v>
      </c>
      <c r="C10657" s="23" t="str">
        <f>'Raw data (base scenario)'!B10649</f>
        <v>H</v>
      </c>
      <c r="D10657" s="23" t="str">
        <f>'Raw data (base scenario)'!C10649</f>
        <v>H</v>
      </c>
      <c r="E10657" t="b">
        <f t="shared" si="1004"/>
        <v>1</v>
      </c>
      <c r="F10657" t="b">
        <f t="shared" si="1005"/>
        <v>1</v>
      </c>
      <c r="G10657" t="str">
        <f t="shared" si="1006"/>
        <v>N/A</v>
      </c>
      <c r="K10657" s="28">
        <v>10643</v>
      </c>
      <c r="L10657" s="28" t="s">
        <v>3</v>
      </c>
      <c r="M10657" s="28" t="s">
        <v>1</v>
      </c>
      <c r="N10657" t="b">
        <f t="shared" si="1007"/>
        <v>1</v>
      </c>
      <c r="O10657" t="b">
        <f t="shared" si="1008"/>
        <v>1</v>
      </c>
      <c r="P10657" t="str">
        <f t="shared" si="1009"/>
        <v>N/A</v>
      </c>
    </row>
    <row r="10658" spans="2:16" x14ac:dyDescent="0.25">
      <c r="B10658" s="23">
        <f>'Raw data (base scenario)'!A10650</f>
        <v>10644</v>
      </c>
      <c r="C10658" s="23" t="str">
        <f>'Raw data (base scenario)'!B10650</f>
        <v>I</v>
      </c>
      <c r="D10658" s="23" t="str">
        <f>'Raw data (base scenario)'!C10650</f>
        <v>I</v>
      </c>
      <c r="E10658" t="b">
        <f t="shared" si="1004"/>
        <v>1</v>
      </c>
      <c r="F10658" t="b">
        <f t="shared" si="1005"/>
        <v>1</v>
      </c>
      <c r="G10658" t="str">
        <f t="shared" si="1006"/>
        <v>N/A</v>
      </c>
      <c r="K10658" s="28">
        <v>10644</v>
      </c>
      <c r="L10658" s="28" t="s">
        <v>3</v>
      </c>
      <c r="M10658" s="28" t="s">
        <v>1</v>
      </c>
      <c r="N10658" t="b">
        <f t="shared" si="1007"/>
        <v>1</v>
      </c>
      <c r="O10658" t="b">
        <f t="shared" si="1008"/>
        <v>1</v>
      </c>
      <c r="P10658" t="str">
        <f t="shared" si="1009"/>
        <v>N/A</v>
      </c>
    </row>
    <row r="10659" spans="2:16" x14ac:dyDescent="0.25">
      <c r="B10659" s="23">
        <f>'Raw data (base scenario)'!A10651</f>
        <v>10645</v>
      </c>
      <c r="C10659" s="23" t="str">
        <f>'Raw data (base scenario)'!B10651</f>
        <v>S</v>
      </c>
      <c r="D10659" s="23" t="str">
        <f>'Raw data (base scenario)'!C10651</f>
        <v>H</v>
      </c>
      <c r="E10659" t="b">
        <f t="shared" si="1004"/>
        <v>1</v>
      </c>
      <c r="F10659" t="b">
        <f t="shared" si="1005"/>
        <v>1</v>
      </c>
      <c r="G10659" t="str">
        <f t="shared" si="1006"/>
        <v>N/A</v>
      </c>
      <c r="K10659" s="28">
        <v>10645</v>
      </c>
      <c r="L10659" s="28" t="s">
        <v>2</v>
      </c>
      <c r="M10659" s="28" t="s">
        <v>2</v>
      </c>
      <c r="N10659" t="b">
        <f t="shared" si="1007"/>
        <v>1</v>
      </c>
      <c r="O10659" t="b">
        <f t="shared" si="1008"/>
        <v>1</v>
      </c>
      <c r="P10659" t="b">
        <f t="shared" si="1009"/>
        <v>1</v>
      </c>
    </row>
    <row r="10660" spans="2:16" x14ac:dyDescent="0.25">
      <c r="B10660" s="23">
        <f>'Raw data (base scenario)'!A10652</f>
        <v>10646</v>
      </c>
      <c r="C10660" s="23" t="str">
        <f>'Raw data (base scenario)'!B10652</f>
        <v>S</v>
      </c>
      <c r="D10660" s="23" t="str">
        <f>'Raw data (base scenario)'!C10652</f>
        <v>H</v>
      </c>
      <c r="E10660" t="b">
        <f t="shared" si="1004"/>
        <v>1</v>
      </c>
      <c r="F10660" t="b">
        <f t="shared" si="1005"/>
        <v>1</v>
      </c>
      <c r="G10660" t="str">
        <f t="shared" si="1006"/>
        <v>N/A</v>
      </c>
      <c r="K10660" s="28">
        <v>10646</v>
      </c>
      <c r="L10660" s="28" t="s">
        <v>2</v>
      </c>
      <c r="M10660" s="28" t="s">
        <v>2</v>
      </c>
      <c r="N10660" t="b">
        <f t="shared" si="1007"/>
        <v>1</v>
      </c>
      <c r="O10660" t="b">
        <f t="shared" si="1008"/>
        <v>1</v>
      </c>
      <c r="P10660" t="b">
        <f t="shared" si="1009"/>
        <v>1</v>
      </c>
    </row>
    <row r="10661" spans="2:16" x14ac:dyDescent="0.25">
      <c r="B10661" s="23">
        <f>'Raw data (base scenario)'!A10653</f>
        <v>10647</v>
      </c>
      <c r="C10661" s="23" t="str">
        <f>'Raw data (base scenario)'!B10653</f>
        <v>D</v>
      </c>
      <c r="D10661" s="23" t="str">
        <f>'Raw data (base scenario)'!C10653</f>
        <v>D</v>
      </c>
      <c r="E10661" t="b">
        <f t="shared" si="1004"/>
        <v>1</v>
      </c>
      <c r="F10661" t="b">
        <f t="shared" si="1005"/>
        <v>1</v>
      </c>
      <c r="G10661" t="b">
        <f t="shared" si="1006"/>
        <v>1</v>
      </c>
      <c r="K10661" s="28">
        <v>10647</v>
      </c>
      <c r="L10661" s="28" t="s">
        <v>2</v>
      </c>
      <c r="M10661" s="28" t="s">
        <v>2</v>
      </c>
      <c r="N10661" t="b">
        <f t="shared" si="1007"/>
        <v>1</v>
      </c>
      <c r="O10661" t="b">
        <f t="shared" si="1008"/>
        <v>1</v>
      </c>
      <c r="P10661" t="b">
        <f t="shared" si="1009"/>
        <v>1</v>
      </c>
    </row>
    <row r="10662" spans="2:16" x14ac:dyDescent="0.25">
      <c r="B10662" s="23">
        <f>'Raw data (base scenario)'!A10654</f>
        <v>10648</v>
      </c>
      <c r="C10662" s="23" t="str">
        <f>'Raw data (base scenario)'!B10654</f>
        <v>D</v>
      </c>
      <c r="D10662" s="23" t="str">
        <f>'Raw data (base scenario)'!C10654</f>
        <v>D</v>
      </c>
      <c r="E10662" t="b">
        <f t="shared" si="1004"/>
        <v>1</v>
      </c>
      <c r="F10662" t="b">
        <f t="shared" si="1005"/>
        <v>1</v>
      </c>
      <c r="G10662" t="b">
        <f t="shared" si="1006"/>
        <v>1</v>
      </c>
      <c r="K10662" s="28">
        <v>10648</v>
      </c>
      <c r="L10662" s="28" t="s">
        <v>2</v>
      </c>
      <c r="M10662" s="28" t="s">
        <v>2</v>
      </c>
      <c r="N10662" t="b">
        <f t="shared" si="1007"/>
        <v>1</v>
      </c>
      <c r="O10662" t="b">
        <f t="shared" si="1008"/>
        <v>1</v>
      </c>
      <c r="P10662" t="b">
        <f t="shared" si="1009"/>
        <v>1</v>
      </c>
    </row>
    <row r="10663" spans="2:16" x14ac:dyDescent="0.25">
      <c r="B10663" s="23">
        <f>'Raw data (base scenario)'!A10655</f>
        <v>10649</v>
      </c>
      <c r="C10663" s="23" t="str">
        <f>'Raw data (base scenario)'!B10655</f>
        <v>D</v>
      </c>
      <c r="D10663" s="23" t="str">
        <f>'Raw data (base scenario)'!C10655</f>
        <v>D</v>
      </c>
      <c r="E10663" t="b">
        <f t="shared" si="1004"/>
        <v>1</v>
      </c>
      <c r="F10663" t="b">
        <f t="shared" si="1005"/>
        <v>1</v>
      </c>
      <c r="G10663" t="b">
        <f t="shared" si="1006"/>
        <v>1</v>
      </c>
      <c r="K10663" s="28">
        <v>10649</v>
      </c>
      <c r="L10663" s="28" t="s">
        <v>18</v>
      </c>
      <c r="M10663" s="28" t="s">
        <v>3</v>
      </c>
      <c r="N10663" t="b">
        <f t="shared" si="1007"/>
        <v>1</v>
      </c>
      <c r="O10663" t="b">
        <f t="shared" si="1008"/>
        <v>1</v>
      </c>
      <c r="P10663" t="str">
        <f t="shared" si="1009"/>
        <v>N/A</v>
      </c>
    </row>
    <row r="10664" spans="2:16" x14ac:dyDescent="0.25">
      <c r="B10664" s="23">
        <f>'Raw data (base scenario)'!A10656</f>
        <v>10650</v>
      </c>
      <c r="C10664" s="23" t="str">
        <f>'Raw data (base scenario)'!B10656</f>
        <v>D</v>
      </c>
      <c r="D10664" s="23" t="str">
        <f>'Raw data (base scenario)'!C10656</f>
        <v>D</v>
      </c>
      <c r="E10664" t="b">
        <f t="shared" si="1004"/>
        <v>1</v>
      </c>
      <c r="F10664" t="b">
        <f t="shared" si="1005"/>
        <v>1</v>
      </c>
      <c r="G10664" t="b">
        <f t="shared" si="1006"/>
        <v>1</v>
      </c>
      <c r="K10664" s="28">
        <v>10650</v>
      </c>
      <c r="L10664" s="28" t="s">
        <v>2</v>
      </c>
      <c r="M10664" s="28" t="s">
        <v>2</v>
      </c>
      <c r="N10664" t="b">
        <f t="shared" si="1007"/>
        <v>1</v>
      </c>
      <c r="O10664" t="b">
        <f t="shared" si="1008"/>
        <v>1</v>
      </c>
      <c r="P10664" t="b">
        <f t="shared" si="1009"/>
        <v>1</v>
      </c>
    </row>
    <row r="10665" spans="2:16" x14ac:dyDescent="0.25">
      <c r="B10665" s="23">
        <f>'Raw data (base scenario)'!A10657</f>
        <v>10651</v>
      </c>
      <c r="C10665" s="23" t="str">
        <f>'Raw data (base scenario)'!B10657</f>
        <v>I</v>
      </c>
      <c r="D10665" s="23" t="str">
        <f>'Raw data (base scenario)'!C10657</f>
        <v>S</v>
      </c>
      <c r="E10665" t="b">
        <f t="shared" si="1004"/>
        <v>1</v>
      </c>
      <c r="F10665" t="b">
        <f t="shared" si="1005"/>
        <v>1</v>
      </c>
      <c r="G10665" t="str">
        <f t="shared" si="1006"/>
        <v>N/A</v>
      </c>
      <c r="K10665" s="28">
        <v>10651</v>
      </c>
      <c r="L10665" s="28" t="s">
        <v>18</v>
      </c>
      <c r="M10665" s="28" t="s">
        <v>2</v>
      </c>
      <c r="N10665" t="b">
        <f t="shared" si="1007"/>
        <v>1</v>
      </c>
      <c r="O10665" t="b">
        <f t="shared" si="1008"/>
        <v>1</v>
      </c>
      <c r="P10665" t="str">
        <f t="shared" si="1009"/>
        <v>N/A</v>
      </c>
    </row>
    <row r="10666" spans="2:16" x14ac:dyDescent="0.25">
      <c r="B10666" s="23">
        <f>'Raw data (base scenario)'!A10658</f>
        <v>10652</v>
      </c>
      <c r="C10666" s="23" t="str">
        <f>'Raw data (base scenario)'!B10658</f>
        <v>D</v>
      </c>
      <c r="D10666" s="23" t="str">
        <f>'Raw data (base scenario)'!C10658</f>
        <v>D</v>
      </c>
      <c r="E10666" t="b">
        <f t="shared" si="1004"/>
        <v>1</v>
      </c>
      <c r="F10666" t="b">
        <f t="shared" si="1005"/>
        <v>1</v>
      </c>
      <c r="G10666" t="b">
        <f t="shared" si="1006"/>
        <v>1</v>
      </c>
      <c r="K10666" s="28">
        <v>10652</v>
      </c>
      <c r="L10666" s="28" t="s">
        <v>2</v>
      </c>
      <c r="M10666" s="28" t="s">
        <v>2</v>
      </c>
      <c r="N10666" t="b">
        <f t="shared" si="1007"/>
        <v>1</v>
      </c>
      <c r="O10666" t="b">
        <f t="shared" si="1008"/>
        <v>1</v>
      </c>
      <c r="P10666" t="b">
        <f t="shared" si="1009"/>
        <v>1</v>
      </c>
    </row>
    <row r="10667" spans="2:16" x14ac:dyDescent="0.25">
      <c r="B10667" s="23">
        <f>'Raw data (base scenario)'!A10659</f>
        <v>10653</v>
      </c>
      <c r="C10667" s="23" t="str">
        <f>'Raw data (base scenario)'!B10659</f>
        <v>I</v>
      </c>
      <c r="D10667" s="23" t="str">
        <f>'Raw data (base scenario)'!C10659</f>
        <v>D</v>
      </c>
      <c r="E10667" t="b">
        <f t="shared" si="1004"/>
        <v>1</v>
      </c>
      <c r="F10667" t="b">
        <f t="shared" si="1005"/>
        <v>1</v>
      </c>
      <c r="G10667" t="str">
        <f t="shared" si="1006"/>
        <v>N/A</v>
      </c>
      <c r="K10667" s="28">
        <v>10653</v>
      </c>
      <c r="L10667" s="28" t="s">
        <v>18</v>
      </c>
      <c r="M10667" s="28" t="s">
        <v>2</v>
      </c>
      <c r="N10667" t="b">
        <f t="shared" si="1007"/>
        <v>1</v>
      </c>
      <c r="O10667" t="b">
        <f t="shared" si="1008"/>
        <v>1</v>
      </c>
      <c r="P10667" t="str">
        <f t="shared" si="1009"/>
        <v>N/A</v>
      </c>
    </row>
    <row r="10668" spans="2:16" x14ac:dyDescent="0.25">
      <c r="B10668" s="23">
        <f>'Raw data (base scenario)'!A10660</f>
        <v>10654</v>
      </c>
      <c r="C10668" s="23" t="str">
        <f>'Raw data (base scenario)'!B10660</f>
        <v>D</v>
      </c>
      <c r="D10668" s="23" t="str">
        <f>'Raw data (base scenario)'!C10660</f>
        <v>D</v>
      </c>
      <c r="E10668" t="b">
        <f t="shared" si="1004"/>
        <v>1</v>
      </c>
      <c r="F10668" t="b">
        <f t="shared" si="1005"/>
        <v>1</v>
      </c>
      <c r="G10668" t="b">
        <f t="shared" si="1006"/>
        <v>1</v>
      </c>
      <c r="K10668" s="28">
        <v>10654</v>
      </c>
      <c r="L10668" s="28" t="s">
        <v>3</v>
      </c>
      <c r="M10668" s="28" t="s">
        <v>1</v>
      </c>
      <c r="N10668" t="b">
        <f t="shared" si="1007"/>
        <v>1</v>
      </c>
      <c r="O10668" t="b">
        <f t="shared" si="1008"/>
        <v>1</v>
      </c>
      <c r="P10668" t="str">
        <f t="shared" si="1009"/>
        <v>N/A</v>
      </c>
    </row>
    <row r="10669" spans="2:16" x14ac:dyDescent="0.25">
      <c r="B10669" s="23">
        <f>'Raw data (base scenario)'!A10661</f>
        <v>10655</v>
      </c>
      <c r="C10669" s="23" t="str">
        <f>'Raw data (base scenario)'!B10661</f>
        <v>I</v>
      </c>
      <c r="D10669" s="23" t="str">
        <f>'Raw data (base scenario)'!C10661</f>
        <v>D</v>
      </c>
      <c r="E10669" t="b">
        <f t="shared" si="1004"/>
        <v>1</v>
      </c>
      <c r="F10669" t="b">
        <f t="shared" si="1005"/>
        <v>1</v>
      </c>
      <c r="G10669" t="str">
        <f t="shared" si="1006"/>
        <v>N/A</v>
      </c>
      <c r="K10669" s="28">
        <v>10655</v>
      </c>
      <c r="L10669" s="28" t="s">
        <v>2</v>
      </c>
      <c r="M10669" s="28" t="s">
        <v>2</v>
      </c>
      <c r="N10669" t="b">
        <f t="shared" si="1007"/>
        <v>1</v>
      </c>
      <c r="O10669" t="b">
        <f t="shared" si="1008"/>
        <v>1</v>
      </c>
      <c r="P10669" t="b">
        <f t="shared" si="1009"/>
        <v>1</v>
      </c>
    </row>
    <row r="10670" spans="2:16" x14ac:dyDescent="0.25">
      <c r="B10670" s="23">
        <f>'Raw data (base scenario)'!A10662</f>
        <v>10656</v>
      </c>
      <c r="C10670" s="23" t="str">
        <f>'Raw data (base scenario)'!B10662</f>
        <v>S</v>
      </c>
      <c r="D10670" s="23" t="str">
        <f>'Raw data (base scenario)'!C10662</f>
        <v>H</v>
      </c>
      <c r="E10670" t="b">
        <f t="shared" si="1004"/>
        <v>1</v>
      </c>
      <c r="F10670" t="b">
        <f t="shared" si="1005"/>
        <v>1</v>
      </c>
      <c r="G10670" t="str">
        <f t="shared" si="1006"/>
        <v>N/A</v>
      </c>
      <c r="K10670" s="28">
        <v>10656</v>
      </c>
      <c r="L10670" s="28" t="s">
        <v>1</v>
      </c>
      <c r="M10670" s="28" t="s">
        <v>1</v>
      </c>
      <c r="N10670" t="b">
        <f t="shared" si="1007"/>
        <v>1</v>
      </c>
      <c r="O10670" t="b">
        <f t="shared" si="1008"/>
        <v>1</v>
      </c>
      <c r="P10670" t="str">
        <f t="shared" si="1009"/>
        <v>N/A</v>
      </c>
    </row>
    <row r="10671" spans="2:16" x14ac:dyDescent="0.25">
      <c r="B10671" s="23">
        <f>'Raw data (base scenario)'!A10663</f>
        <v>10657</v>
      </c>
      <c r="C10671" s="23" t="str">
        <f>'Raw data (base scenario)'!B10663</f>
        <v>D</v>
      </c>
      <c r="D10671" s="23" t="str">
        <f>'Raw data (base scenario)'!C10663</f>
        <v>D</v>
      </c>
      <c r="E10671" t="b">
        <f t="shared" si="1004"/>
        <v>1</v>
      </c>
      <c r="F10671" t="b">
        <f t="shared" si="1005"/>
        <v>1</v>
      </c>
      <c r="G10671" t="b">
        <f t="shared" si="1006"/>
        <v>1</v>
      </c>
      <c r="K10671" s="28">
        <v>10657</v>
      </c>
      <c r="L10671" s="28" t="s">
        <v>2</v>
      </c>
      <c r="M10671" s="28" t="s">
        <v>2</v>
      </c>
      <c r="N10671" t="b">
        <f t="shared" si="1007"/>
        <v>1</v>
      </c>
      <c r="O10671" t="b">
        <f t="shared" si="1008"/>
        <v>1</v>
      </c>
      <c r="P10671" t="b">
        <f t="shared" si="1009"/>
        <v>1</v>
      </c>
    </row>
    <row r="10672" spans="2:16" x14ac:dyDescent="0.25">
      <c r="B10672" s="23">
        <f>'Raw data (base scenario)'!A10664</f>
        <v>10658</v>
      </c>
      <c r="C10672" s="23" t="str">
        <f>'Raw data (base scenario)'!B10664</f>
        <v>H</v>
      </c>
      <c r="D10672" s="23" t="str">
        <f>'Raw data (base scenario)'!C10664</f>
        <v>H</v>
      </c>
      <c r="E10672" t="b">
        <f t="shared" si="1004"/>
        <v>1</v>
      </c>
      <c r="F10672" t="b">
        <f t="shared" si="1005"/>
        <v>1</v>
      </c>
      <c r="G10672" t="str">
        <f t="shared" si="1006"/>
        <v>N/A</v>
      </c>
      <c r="K10672" s="28">
        <v>10658</v>
      </c>
      <c r="L10672" s="28" t="s">
        <v>18</v>
      </c>
      <c r="M10672" s="28" t="s">
        <v>2</v>
      </c>
      <c r="N10672" t="b">
        <f t="shared" si="1007"/>
        <v>1</v>
      </c>
      <c r="O10672" t="b">
        <f t="shared" si="1008"/>
        <v>1</v>
      </c>
      <c r="P10672" t="str">
        <f t="shared" si="1009"/>
        <v>N/A</v>
      </c>
    </row>
    <row r="10673" spans="2:16" x14ac:dyDescent="0.25">
      <c r="B10673" s="23">
        <f>'Raw data (base scenario)'!A10665</f>
        <v>10659</v>
      </c>
      <c r="C10673" s="23" t="str">
        <f>'Raw data (base scenario)'!B10665</f>
        <v>D</v>
      </c>
      <c r="D10673" s="23" t="str">
        <f>'Raw data (base scenario)'!C10665</f>
        <v>D</v>
      </c>
      <c r="E10673" t="b">
        <f t="shared" si="1004"/>
        <v>1</v>
      </c>
      <c r="F10673" t="b">
        <f t="shared" si="1005"/>
        <v>1</v>
      </c>
      <c r="G10673" t="b">
        <f t="shared" si="1006"/>
        <v>1</v>
      </c>
      <c r="K10673" s="28">
        <v>10659</v>
      </c>
      <c r="L10673" s="28" t="s">
        <v>2</v>
      </c>
      <c r="M10673" s="28" t="s">
        <v>2</v>
      </c>
      <c r="N10673" t="b">
        <f t="shared" si="1007"/>
        <v>1</v>
      </c>
      <c r="O10673" t="b">
        <f t="shared" si="1008"/>
        <v>1</v>
      </c>
      <c r="P10673" t="b">
        <f t="shared" si="1009"/>
        <v>1</v>
      </c>
    </row>
    <row r="10674" spans="2:16" x14ac:dyDescent="0.25">
      <c r="B10674" s="23">
        <f>'Raw data (base scenario)'!A10666</f>
        <v>10660</v>
      </c>
      <c r="C10674" s="23" t="str">
        <f>'Raw data (base scenario)'!B10666</f>
        <v>I</v>
      </c>
      <c r="D10674" s="23" t="str">
        <f>'Raw data (base scenario)'!C10666</f>
        <v>D</v>
      </c>
      <c r="E10674" t="b">
        <f t="shared" si="1004"/>
        <v>1</v>
      </c>
      <c r="F10674" t="b">
        <f t="shared" si="1005"/>
        <v>1</v>
      </c>
      <c r="G10674" t="str">
        <f t="shared" si="1006"/>
        <v>N/A</v>
      </c>
      <c r="K10674" s="28">
        <v>10660</v>
      </c>
      <c r="L10674" s="28" t="s">
        <v>1</v>
      </c>
      <c r="M10674" s="28" t="s">
        <v>1</v>
      </c>
      <c r="N10674" t="b">
        <f t="shared" si="1007"/>
        <v>1</v>
      </c>
      <c r="O10674" t="b">
        <f t="shared" si="1008"/>
        <v>1</v>
      </c>
      <c r="P10674" t="str">
        <f t="shared" si="1009"/>
        <v>N/A</v>
      </c>
    </row>
    <row r="10675" spans="2:16" x14ac:dyDescent="0.25">
      <c r="B10675" s="23">
        <f>'Raw data (base scenario)'!A10667</f>
        <v>10661</v>
      </c>
      <c r="C10675" s="23" t="str">
        <f>'Raw data (base scenario)'!B10667</f>
        <v>D</v>
      </c>
      <c r="D10675" s="23" t="str">
        <f>'Raw data (base scenario)'!C10667</f>
        <v>D</v>
      </c>
      <c r="E10675" t="b">
        <f t="shared" si="1004"/>
        <v>1</v>
      </c>
      <c r="F10675" t="b">
        <f t="shared" si="1005"/>
        <v>1</v>
      </c>
      <c r="G10675" t="b">
        <f t="shared" si="1006"/>
        <v>1</v>
      </c>
      <c r="K10675" s="28">
        <v>10661</v>
      </c>
      <c r="L10675" s="28" t="s">
        <v>18</v>
      </c>
      <c r="M10675" s="28" t="s">
        <v>3</v>
      </c>
      <c r="N10675" t="b">
        <f t="shared" si="1007"/>
        <v>1</v>
      </c>
      <c r="O10675" t="b">
        <f t="shared" si="1008"/>
        <v>1</v>
      </c>
      <c r="P10675" t="str">
        <f t="shared" si="1009"/>
        <v>N/A</v>
      </c>
    </row>
    <row r="10676" spans="2:16" x14ac:dyDescent="0.25">
      <c r="B10676" s="23">
        <f>'Raw data (base scenario)'!A10668</f>
        <v>10662</v>
      </c>
      <c r="C10676" s="23" t="str">
        <f>'Raw data (base scenario)'!B10668</f>
        <v>H</v>
      </c>
      <c r="D10676" s="23" t="str">
        <f>'Raw data (base scenario)'!C10668</f>
        <v>H</v>
      </c>
      <c r="E10676" t="b">
        <f t="shared" si="1004"/>
        <v>1</v>
      </c>
      <c r="F10676" t="b">
        <f t="shared" si="1005"/>
        <v>1</v>
      </c>
      <c r="G10676" t="str">
        <f t="shared" si="1006"/>
        <v>N/A</v>
      </c>
      <c r="K10676" s="28">
        <v>10662</v>
      </c>
      <c r="L10676" s="28" t="s">
        <v>2</v>
      </c>
      <c r="M10676" s="28" t="s">
        <v>2</v>
      </c>
      <c r="N10676" t="b">
        <f t="shared" si="1007"/>
        <v>1</v>
      </c>
      <c r="O10676" t="b">
        <f t="shared" si="1008"/>
        <v>1</v>
      </c>
      <c r="P10676" t="b">
        <f t="shared" si="1009"/>
        <v>1</v>
      </c>
    </row>
    <row r="10677" spans="2:16" x14ac:dyDescent="0.25">
      <c r="B10677" s="23">
        <f>'Raw data (base scenario)'!A10669</f>
        <v>10663</v>
      </c>
      <c r="C10677" s="23" t="str">
        <f>'Raw data (base scenario)'!B10669</f>
        <v>I</v>
      </c>
      <c r="D10677" s="23" t="str">
        <f>'Raw data (base scenario)'!C10669</f>
        <v>S</v>
      </c>
      <c r="E10677" t="b">
        <f t="shared" si="1004"/>
        <v>1</v>
      </c>
      <c r="F10677" t="b">
        <f t="shared" si="1005"/>
        <v>1</v>
      </c>
      <c r="G10677" t="str">
        <f t="shared" si="1006"/>
        <v>N/A</v>
      </c>
      <c r="K10677" s="28">
        <v>10663</v>
      </c>
      <c r="L10677" s="28" t="s">
        <v>3</v>
      </c>
      <c r="M10677" s="28" t="s">
        <v>1</v>
      </c>
      <c r="N10677" t="b">
        <f t="shared" si="1007"/>
        <v>1</v>
      </c>
      <c r="O10677" t="b">
        <f t="shared" si="1008"/>
        <v>1</v>
      </c>
      <c r="P10677" t="str">
        <f t="shared" si="1009"/>
        <v>N/A</v>
      </c>
    </row>
    <row r="10678" spans="2:16" x14ac:dyDescent="0.25">
      <c r="B10678" s="23">
        <f>'Raw data (base scenario)'!A10670</f>
        <v>10664</v>
      </c>
      <c r="C10678" s="23" t="str">
        <f>'Raw data (base scenario)'!B10670</f>
        <v>D</v>
      </c>
      <c r="D10678" s="23" t="str">
        <f>'Raw data (base scenario)'!C10670</f>
        <v>D</v>
      </c>
      <c r="E10678" t="b">
        <f t="shared" si="1004"/>
        <v>1</v>
      </c>
      <c r="F10678" t="b">
        <f t="shared" si="1005"/>
        <v>1</v>
      </c>
      <c r="G10678" t="b">
        <f t="shared" si="1006"/>
        <v>1</v>
      </c>
      <c r="K10678" s="28">
        <v>10664</v>
      </c>
      <c r="L10678" s="28" t="s">
        <v>1</v>
      </c>
      <c r="M10678" s="28" t="s">
        <v>1</v>
      </c>
      <c r="N10678" t="b">
        <f t="shared" si="1007"/>
        <v>1</v>
      </c>
      <c r="O10678" t="b">
        <f t="shared" si="1008"/>
        <v>1</v>
      </c>
      <c r="P10678" t="str">
        <f t="shared" si="1009"/>
        <v>N/A</v>
      </c>
    </row>
    <row r="10679" spans="2:16" x14ac:dyDescent="0.25">
      <c r="B10679" s="23">
        <f>'Raw data (base scenario)'!A10671</f>
        <v>10665</v>
      </c>
      <c r="C10679" s="23" t="str">
        <f>'Raw data (base scenario)'!B10671</f>
        <v>S</v>
      </c>
      <c r="D10679" s="23" t="str">
        <f>'Raw data (base scenario)'!C10671</f>
        <v>H</v>
      </c>
      <c r="E10679" t="b">
        <f t="shared" si="1004"/>
        <v>1</v>
      </c>
      <c r="F10679" t="b">
        <f t="shared" si="1005"/>
        <v>1</v>
      </c>
      <c r="G10679" t="str">
        <f t="shared" si="1006"/>
        <v>N/A</v>
      </c>
      <c r="K10679" s="28">
        <v>10665</v>
      </c>
      <c r="L10679" s="28" t="s">
        <v>3</v>
      </c>
      <c r="M10679" s="28" t="s">
        <v>1</v>
      </c>
      <c r="N10679" t="b">
        <f t="shared" si="1007"/>
        <v>1</v>
      </c>
      <c r="O10679" t="b">
        <f t="shared" si="1008"/>
        <v>1</v>
      </c>
      <c r="P10679" t="str">
        <f t="shared" si="1009"/>
        <v>N/A</v>
      </c>
    </row>
    <row r="10680" spans="2:16" x14ac:dyDescent="0.25">
      <c r="B10680" s="23">
        <f>'Raw data (base scenario)'!A10672</f>
        <v>10666</v>
      </c>
      <c r="C10680" s="23" t="str">
        <f>'Raw data (base scenario)'!B10672</f>
        <v>H</v>
      </c>
      <c r="D10680" s="23" t="str">
        <f>'Raw data (base scenario)'!C10672</f>
        <v>H</v>
      </c>
      <c r="E10680" t="b">
        <f t="shared" si="1004"/>
        <v>1</v>
      </c>
      <c r="F10680" t="b">
        <f t="shared" si="1005"/>
        <v>1</v>
      </c>
      <c r="G10680" t="str">
        <f t="shared" si="1006"/>
        <v>N/A</v>
      </c>
      <c r="K10680" s="28">
        <v>10666</v>
      </c>
      <c r="L10680" s="28" t="s">
        <v>1</v>
      </c>
      <c r="M10680" s="28" t="s">
        <v>1</v>
      </c>
      <c r="N10680" t="b">
        <f t="shared" si="1007"/>
        <v>1</v>
      </c>
      <c r="O10680" t="b">
        <f t="shared" si="1008"/>
        <v>1</v>
      </c>
      <c r="P10680" t="str">
        <f t="shared" si="1009"/>
        <v>N/A</v>
      </c>
    </row>
    <row r="10681" spans="2:16" x14ac:dyDescent="0.25">
      <c r="B10681" s="23">
        <f>'Raw data (base scenario)'!A10673</f>
        <v>10667</v>
      </c>
      <c r="C10681" s="23" t="str">
        <f>'Raw data (base scenario)'!B10673</f>
        <v>S</v>
      </c>
      <c r="D10681" s="23" t="str">
        <f>'Raw data (base scenario)'!C10673</f>
        <v>H</v>
      </c>
      <c r="E10681" t="b">
        <f t="shared" si="1004"/>
        <v>1</v>
      </c>
      <c r="F10681" t="b">
        <f t="shared" si="1005"/>
        <v>1</v>
      </c>
      <c r="G10681" t="str">
        <f t="shared" si="1006"/>
        <v>N/A</v>
      </c>
      <c r="K10681" s="28">
        <v>10667</v>
      </c>
      <c r="L10681" s="28" t="s">
        <v>18</v>
      </c>
      <c r="M10681" s="28" t="s">
        <v>18</v>
      </c>
      <c r="N10681" t="b">
        <f t="shared" si="1007"/>
        <v>1</v>
      </c>
      <c r="O10681" t="b">
        <f t="shared" si="1008"/>
        <v>1</v>
      </c>
      <c r="P10681" t="str">
        <f t="shared" si="1009"/>
        <v>N/A</v>
      </c>
    </row>
    <row r="10682" spans="2:16" x14ac:dyDescent="0.25">
      <c r="B10682" s="23">
        <f>'Raw data (base scenario)'!A10674</f>
        <v>10668</v>
      </c>
      <c r="C10682" s="23" t="str">
        <f>'Raw data (base scenario)'!B10674</f>
        <v>H</v>
      </c>
      <c r="D10682" s="23" t="str">
        <f>'Raw data (base scenario)'!C10674</f>
        <v>H</v>
      </c>
      <c r="E10682" t="b">
        <f t="shared" si="1004"/>
        <v>1</v>
      </c>
      <c r="F10682" t="b">
        <f t="shared" si="1005"/>
        <v>1</v>
      </c>
      <c r="G10682" t="str">
        <f t="shared" si="1006"/>
        <v>N/A</v>
      </c>
      <c r="K10682" s="28">
        <v>10668</v>
      </c>
      <c r="L10682" s="28" t="s">
        <v>1</v>
      </c>
      <c r="M10682" s="28" t="s">
        <v>1</v>
      </c>
      <c r="N10682" t="b">
        <f t="shared" si="1007"/>
        <v>1</v>
      </c>
      <c r="O10682" t="b">
        <f t="shared" si="1008"/>
        <v>1</v>
      </c>
      <c r="P10682" t="str">
        <f t="shared" si="1009"/>
        <v>N/A</v>
      </c>
    </row>
    <row r="10683" spans="2:16" x14ac:dyDescent="0.25">
      <c r="B10683" s="23">
        <f>'Raw data (base scenario)'!A10675</f>
        <v>10669</v>
      </c>
      <c r="C10683" s="23" t="str">
        <f>'Raw data (base scenario)'!B10675</f>
        <v>I</v>
      </c>
      <c r="D10683" s="23" t="str">
        <f>'Raw data (base scenario)'!C10675</f>
        <v>I</v>
      </c>
      <c r="E10683" t="b">
        <f t="shared" si="1004"/>
        <v>1</v>
      </c>
      <c r="F10683" t="b">
        <f t="shared" si="1005"/>
        <v>1</v>
      </c>
      <c r="G10683" t="str">
        <f t="shared" si="1006"/>
        <v>N/A</v>
      </c>
      <c r="K10683" s="28">
        <v>10669</v>
      </c>
      <c r="L10683" s="28" t="s">
        <v>2</v>
      </c>
      <c r="M10683" s="28" t="s">
        <v>2</v>
      </c>
      <c r="N10683" t="b">
        <f t="shared" si="1007"/>
        <v>1</v>
      </c>
      <c r="O10683" t="b">
        <f t="shared" si="1008"/>
        <v>1</v>
      </c>
      <c r="P10683" t="b">
        <f t="shared" si="1009"/>
        <v>1</v>
      </c>
    </row>
    <row r="10684" spans="2:16" x14ac:dyDescent="0.25">
      <c r="B10684" s="23">
        <f>'Raw data (base scenario)'!A10676</f>
        <v>10670</v>
      </c>
      <c r="C10684" s="23" t="str">
        <f>'Raw data (base scenario)'!B10676</f>
        <v>H</v>
      </c>
      <c r="D10684" s="23" t="str">
        <f>'Raw data (base scenario)'!C10676</f>
        <v>H</v>
      </c>
      <c r="E10684" t="b">
        <f t="shared" si="1004"/>
        <v>1</v>
      </c>
      <c r="F10684" t="b">
        <f t="shared" si="1005"/>
        <v>1</v>
      </c>
      <c r="G10684" t="str">
        <f t="shared" si="1006"/>
        <v>N/A</v>
      </c>
      <c r="K10684" s="28">
        <v>10670</v>
      </c>
      <c r="L10684" s="28" t="s">
        <v>2</v>
      </c>
      <c r="M10684" s="28" t="s">
        <v>2</v>
      </c>
      <c r="N10684" t="b">
        <f t="shared" si="1007"/>
        <v>1</v>
      </c>
      <c r="O10684" t="b">
        <f t="shared" si="1008"/>
        <v>1</v>
      </c>
      <c r="P10684" t="b">
        <f t="shared" si="1009"/>
        <v>1</v>
      </c>
    </row>
    <row r="10685" spans="2:16" x14ac:dyDescent="0.25">
      <c r="B10685" s="23">
        <f>'Raw data (base scenario)'!A10677</f>
        <v>10671</v>
      </c>
      <c r="C10685" s="23" t="str">
        <f>'Raw data (base scenario)'!B10677</f>
        <v>D</v>
      </c>
      <c r="D10685" s="23" t="str">
        <f>'Raw data (base scenario)'!C10677</f>
        <v>D</v>
      </c>
      <c r="E10685" t="b">
        <f t="shared" si="1004"/>
        <v>1</v>
      </c>
      <c r="F10685" t="b">
        <f t="shared" si="1005"/>
        <v>1</v>
      </c>
      <c r="G10685" t="b">
        <f t="shared" si="1006"/>
        <v>1</v>
      </c>
      <c r="K10685" s="28">
        <v>10671</v>
      </c>
      <c r="L10685" s="28" t="s">
        <v>2</v>
      </c>
      <c r="M10685" s="28" t="s">
        <v>2</v>
      </c>
      <c r="N10685" t="b">
        <f t="shared" si="1007"/>
        <v>1</v>
      </c>
      <c r="O10685" t="b">
        <f t="shared" si="1008"/>
        <v>1</v>
      </c>
      <c r="P10685" t="b">
        <f t="shared" si="1009"/>
        <v>1</v>
      </c>
    </row>
    <row r="10686" spans="2:16" x14ac:dyDescent="0.25">
      <c r="B10686" s="23">
        <f>'Raw data (base scenario)'!A10678</f>
        <v>10672</v>
      </c>
      <c r="C10686" s="23" t="str">
        <f>'Raw data (base scenario)'!B10678</f>
        <v>D</v>
      </c>
      <c r="D10686" s="23" t="str">
        <f>'Raw data (base scenario)'!C10678</f>
        <v>D</v>
      </c>
      <c r="E10686" t="b">
        <f t="shared" si="1004"/>
        <v>1</v>
      </c>
      <c r="F10686" t="b">
        <f t="shared" si="1005"/>
        <v>1</v>
      </c>
      <c r="G10686" t="b">
        <f t="shared" si="1006"/>
        <v>1</v>
      </c>
      <c r="K10686" s="28">
        <v>10672</v>
      </c>
      <c r="L10686" s="28" t="s">
        <v>1</v>
      </c>
      <c r="M10686" s="28" t="s">
        <v>1</v>
      </c>
      <c r="N10686" t="b">
        <f t="shared" si="1007"/>
        <v>1</v>
      </c>
      <c r="O10686" t="b">
        <f t="shared" si="1008"/>
        <v>1</v>
      </c>
      <c r="P10686" t="str">
        <f t="shared" si="1009"/>
        <v>N/A</v>
      </c>
    </row>
    <row r="10687" spans="2:16" x14ac:dyDescent="0.25">
      <c r="B10687" s="23">
        <f>'Raw data (base scenario)'!A10679</f>
        <v>10673</v>
      </c>
      <c r="C10687" s="23" t="str">
        <f>'Raw data (base scenario)'!B10679</f>
        <v>D</v>
      </c>
      <c r="D10687" s="23" t="str">
        <f>'Raw data (base scenario)'!C10679</f>
        <v>D</v>
      </c>
      <c r="E10687" t="b">
        <f t="shared" si="1004"/>
        <v>1</v>
      </c>
      <c r="F10687" t="b">
        <f t="shared" si="1005"/>
        <v>1</v>
      </c>
      <c r="G10687" t="b">
        <f t="shared" si="1006"/>
        <v>1</v>
      </c>
      <c r="K10687" s="28">
        <v>10673</v>
      </c>
      <c r="L10687" s="28" t="s">
        <v>2</v>
      </c>
      <c r="M10687" s="28" t="s">
        <v>2</v>
      </c>
      <c r="N10687" t="b">
        <f t="shared" si="1007"/>
        <v>1</v>
      </c>
      <c r="O10687" t="b">
        <f t="shared" si="1008"/>
        <v>1</v>
      </c>
      <c r="P10687" t="b">
        <f t="shared" si="1009"/>
        <v>1</v>
      </c>
    </row>
    <row r="10688" spans="2:16" x14ac:dyDescent="0.25">
      <c r="B10688" s="23">
        <f>'Raw data (base scenario)'!A10680</f>
        <v>10674</v>
      </c>
      <c r="C10688" s="23" t="str">
        <f>'Raw data (base scenario)'!B10680</f>
        <v>H</v>
      </c>
      <c r="D10688" s="23" t="str">
        <f>'Raw data (base scenario)'!C10680</f>
        <v>H</v>
      </c>
      <c r="E10688" t="b">
        <f t="shared" si="1004"/>
        <v>1</v>
      </c>
      <c r="F10688" t="b">
        <f t="shared" si="1005"/>
        <v>1</v>
      </c>
      <c r="G10688" t="str">
        <f t="shared" si="1006"/>
        <v>N/A</v>
      </c>
      <c r="K10688" s="28">
        <v>10674</v>
      </c>
      <c r="L10688" s="28" t="s">
        <v>1</v>
      </c>
      <c r="M10688" s="28" t="s">
        <v>3</v>
      </c>
      <c r="N10688" t="b">
        <f t="shared" si="1007"/>
        <v>1</v>
      </c>
      <c r="O10688" t="b">
        <f t="shared" si="1008"/>
        <v>1</v>
      </c>
      <c r="P10688" t="str">
        <f t="shared" si="1009"/>
        <v>N/A</v>
      </c>
    </row>
    <row r="10689" spans="2:16" x14ac:dyDescent="0.25">
      <c r="B10689" s="23">
        <f>'Raw data (base scenario)'!A10681</f>
        <v>10675</v>
      </c>
      <c r="C10689" s="23" t="str">
        <f>'Raw data (base scenario)'!B10681</f>
        <v>D</v>
      </c>
      <c r="D10689" s="23" t="str">
        <f>'Raw data (base scenario)'!C10681</f>
        <v>D</v>
      </c>
      <c r="E10689" t="b">
        <f t="shared" si="1004"/>
        <v>1</v>
      </c>
      <c r="F10689" t="b">
        <f t="shared" si="1005"/>
        <v>1</v>
      </c>
      <c r="G10689" t="b">
        <f t="shared" si="1006"/>
        <v>1</v>
      </c>
      <c r="K10689" s="28">
        <v>10675</v>
      </c>
      <c r="L10689" s="28" t="s">
        <v>18</v>
      </c>
      <c r="M10689" s="28" t="s">
        <v>18</v>
      </c>
      <c r="N10689" t="b">
        <f t="shared" si="1007"/>
        <v>1</v>
      </c>
      <c r="O10689" t="b">
        <f t="shared" si="1008"/>
        <v>1</v>
      </c>
      <c r="P10689" t="str">
        <f t="shared" si="1009"/>
        <v>N/A</v>
      </c>
    </row>
    <row r="10690" spans="2:16" x14ac:dyDescent="0.25">
      <c r="B10690" s="23">
        <f>'Raw data (base scenario)'!A10682</f>
        <v>10676</v>
      </c>
      <c r="C10690" s="23" t="str">
        <f>'Raw data (base scenario)'!B10682</f>
        <v>H</v>
      </c>
      <c r="D10690" s="23" t="str">
        <f>'Raw data (base scenario)'!C10682</f>
        <v>S</v>
      </c>
      <c r="E10690" t="b">
        <f t="shared" si="1004"/>
        <v>1</v>
      </c>
      <c r="F10690" t="b">
        <f t="shared" si="1005"/>
        <v>1</v>
      </c>
      <c r="G10690" t="str">
        <f t="shared" si="1006"/>
        <v>N/A</v>
      </c>
      <c r="K10690" s="28">
        <v>10676</v>
      </c>
      <c r="L10690" s="28" t="s">
        <v>3</v>
      </c>
      <c r="M10690" s="28" t="s">
        <v>1</v>
      </c>
      <c r="N10690" t="b">
        <f t="shared" si="1007"/>
        <v>1</v>
      </c>
      <c r="O10690" t="b">
        <f t="shared" si="1008"/>
        <v>1</v>
      </c>
      <c r="P10690" t="str">
        <f t="shared" si="1009"/>
        <v>N/A</v>
      </c>
    </row>
    <row r="10691" spans="2:16" x14ac:dyDescent="0.25">
      <c r="B10691" s="23">
        <f>'Raw data (base scenario)'!A10683</f>
        <v>10677</v>
      </c>
      <c r="C10691" s="23" t="str">
        <f>'Raw data (base scenario)'!B10683</f>
        <v>I</v>
      </c>
      <c r="D10691" s="23" t="str">
        <f>'Raw data (base scenario)'!C10683</f>
        <v>I</v>
      </c>
      <c r="E10691" t="b">
        <f t="shared" si="1004"/>
        <v>1</v>
      </c>
      <c r="F10691" t="b">
        <f t="shared" si="1005"/>
        <v>1</v>
      </c>
      <c r="G10691" t="str">
        <f t="shared" si="1006"/>
        <v>N/A</v>
      </c>
      <c r="K10691" s="28">
        <v>10677</v>
      </c>
      <c r="L10691" s="28" t="s">
        <v>18</v>
      </c>
      <c r="M10691" s="28" t="s">
        <v>2</v>
      </c>
      <c r="N10691" t="b">
        <f t="shared" si="1007"/>
        <v>1</v>
      </c>
      <c r="O10691" t="b">
        <f t="shared" si="1008"/>
        <v>1</v>
      </c>
      <c r="P10691" t="str">
        <f t="shared" si="1009"/>
        <v>N/A</v>
      </c>
    </row>
    <row r="10692" spans="2:16" x14ac:dyDescent="0.25">
      <c r="B10692" s="23">
        <f>'Raw data (base scenario)'!A10684</f>
        <v>10678</v>
      </c>
      <c r="C10692" s="23" t="str">
        <f>'Raw data (base scenario)'!B10684</f>
        <v>S</v>
      </c>
      <c r="D10692" s="23" t="str">
        <f>'Raw data (base scenario)'!C10684</f>
        <v>H</v>
      </c>
      <c r="E10692" t="b">
        <f t="shared" si="1004"/>
        <v>1</v>
      </c>
      <c r="F10692" t="b">
        <f t="shared" si="1005"/>
        <v>1</v>
      </c>
      <c r="G10692" t="str">
        <f t="shared" si="1006"/>
        <v>N/A</v>
      </c>
      <c r="K10692" s="28">
        <v>10678</v>
      </c>
      <c r="L10692" s="28" t="s">
        <v>2</v>
      </c>
      <c r="M10692" s="28" t="s">
        <v>2</v>
      </c>
      <c r="N10692" t="b">
        <f t="shared" si="1007"/>
        <v>1</v>
      </c>
      <c r="O10692" t="b">
        <f t="shared" si="1008"/>
        <v>1</v>
      </c>
      <c r="P10692" t="b">
        <f t="shared" si="1009"/>
        <v>1</v>
      </c>
    </row>
    <row r="10693" spans="2:16" x14ac:dyDescent="0.25">
      <c r="B10693" s="23">
        <f>'Raw data (base scenario)'!A10685</f>
        <v>10679</v>
      </c>
      <c r="C10693" s="23" t="str">
        <f>'Raw data (base scenario)'!B10685</f>
        <v>I</v>
      </c>
      <c r="D10693" s="23" t="str">
        <f>'Raw data (base scenario)'!C10685</f>
        <v>D</v>
      </c>
      <c r="E10693" t="b">
        <f t="shared" si="1004"/>
        <v>1</v>
      </c>
      <c r="F10693" t="b">
        <f t="shared" si="1005"/>
        <v>1</v>
      </c>
      <c r="G10693" t="str">
        <f t="shared" si="1006"/>
        <v>N/A</v>
      </c>
      <c r="K10693" s="28">
        <v>10679</v>
      </c>
      <c r="L10693" s="28" t="s">
        <v>1</v>
      </c>
      <c r="M10693" s="28" t="s">
        <v>1</v>
      </c>
      <c r="N10693" t="b">
        <f t="shared" si="1007"/>
        <v>1</v>
      </c>
      <c r="O10693" t="b">
        <f t="shared" si="1008"/>
        <v>1</v>
      </c>
      <c r="P10693" t="str">
        <f t="shared" si="1009"/>
        <v>N/A</v>
      </c>
    </row>
    <row r="10694" spans="2:16" x14ac:dyDescent="0.25">
      <c r="B10694" s="23">
        <f>'Raw data (base scenario)'!A10686</f>
        <v>10680</v>
      </c>
      <c r="C10694" s="23" t="str">
        <f>'Raw data (base scenario)'!B10686</f>
        <v>D</v>
      </c>
      <c r="D10694" s="23" t="str">
        <f>'Raw data (base scenario)'!C10686</f>
        <v>D</v>
      </c>
      <c r="E10694" t="b">
        <f t="shared" si="1004"/>
        <v>1</v>
      </c>
      <c r="F10694" t="b">
        <f t="shared" si="1005"/>
        <v>1</v>
      </c>
      <c r="G10694" t="b">
        <f t="shared" si="1006"/>
        <v>1</v>
      </c>
      <c r="K10694" s="28">
        <v>10680</v>
      </c>
      <c r="L10694" s="28" t="s">
        <v>3</v>
      </c>
      <c r="M10694" s="28" t="s">
        <v>18</v>
      </c>
      <c r="N10694" t="b">
        <f t="shared" si="1007"/>
        <v>1</v>
      </c>
      <c r="O10694" t="b">
        <f t="shared" si="1008"/>
        <v>1</v>
      </c>
      <c r="P10694" t="str">
        <f t="shared" si="1009"/>
        <v>N/A</v>
      </c>
    </row>
    <row r="10695" spans="2:16" x14ac:dyDescent="0.25">
      <c r="B10695" s="23">
        <f>'Raw data (base scenario)'!A10687</f>
        <v>10681</v>
      </c>
      <c r="C10695" s="23" t="str">
        <f>'Raw data (base scenario)'!B10687</f>
        <v>H</v>
      </c>
      <c r="D10695" s="23" t="str">
        <f>'Raw data (base scenario)'!C10687</f>
        <v>H</v>
      </c>
      <c r="E10695" t="b">
        <f t="shared" si="1004"/>
        <v>1</v>
      </c>
      <c r="F10695" t="b">
        <f t="shared" si="1005"/>
        <v>1</v>
      </c>
      <c r="G10695" t="str">
        <f t="shared" si="1006"/>
        <v>N/A</v>
      </c>
      <c r="K10695" s="28">
        <v>10681</v>
      </c>
      <c r="L10695" s="28" t="s">
        <v>2</v>
      </c>
      <c r="M10695" s="28" t="s">
        <v>2</v>
      </c>
      <c r="N10695" t="b">
        <f t="shared" si="1007"/>
        <v>1</v>
      </c>
      <c r="O10695" t="b">
        <f t="shared" si="1008"/>
        <v>1</v>
      </c>
      <c r="P10695" t="b">
        <f t="shared" si="1009"/>
        <v>1</v>
      </c>
    </row>
    <row r="10696" spans="2:16" x14ac:dyDescent="0.25">
      <c r="B10696" s="23">
        <f>'Raw data (base scenario)'!A10688</f>
        <v>10682</v>
      </c>
      <c r="C10696" s="23" t="str">
        <f>'Raw data (base scenario)'!B10688</f>
        <v>S</v>
      </c>
      <c r="D10696" s="23" t="str">
        <f>'Raw data (base scenario)'!C10688</f>
        <v>I</v>
      </c>
      <c r="E10696" t="b">
        <f t="shared" si="1004"/>
        <v>1</v>
      </c>
      <c r="F10696" t="b">
        <f t="shared" si="1005"/>
        <v>1</v>
      </c>
      <c r="G10696" t="str">
        <f t="shared" si="1006"/>
        <v>N/A</v>
      </c>
      <c r="K10696" s="28">
        <v>10682</v>
      </c>
      <c r="L10696" s="28" t="s">
        <v>3</v>
      </c>
      <c r="M10696" s="28" t="s">
        <v>1</v>
      </c>
      <c r="N10696" t="b">
        <f t="shared" si="1007"/>
        <v>1</v>
      </c>
      <c r="O10696" t="b">
        <f t="shared" si="1008"/>
        <v>1</v>
      </c>
      <c r="P10696" t="str">
        <f t="shared" si="1009"/>
        <v>N/A</v>
      </c>
    </row>
    <row r="10697" spans="2:16" x14ac:dyDescent="0.25">
      <c r="B10697" s="23">
        <f>'Raw data (base scenario)'!A10689</f>
        <v>10683</v>
      </c>
      <c r="C10697" s="23" t="str">
        <f>'Raw data (base scenario)'!B10689</f>
        <v>D</v>
      </c>
      <c r="D10697" s="23" t="str">
        <f>'Raw data (base scenario)'!C10689</f>
        <v>D</v>
      </c>
      <c r="E10697" t="b">
        <f t="shared" si="1004"/>
        <v>1</v>
      </c>
      <c r="F10697" t="b">
        <f t="shared" si="1005"/>
        <v>1</v>
      </c>
      <c r="G10697" t="b">
        <f t="shared" si="1006"/>
        <v>1</v>
      </c>
      <c r="K10697" s="28">
        <v>10683</v>
      </c>
      <c r="L10697" s="28" t="s">
        <v>18</v>
      </c>
      <c r="M10697" s="28" t="s">
        <v>3</v>
      </c>
      <c r="N10697" t="b">
        <f t="shared" si="1007"/>
        <v>1</v>
      </c>
      <c r="O10697" t="b">
        <f t="shared" si="1008"/>
        <v>1</v>
      </c>
      <c r="P10697" t="str">
        <f t="shared" si="1009"/>
        <v>N/A</v>
      </c>
    </row>
    <row r="10698" spans="2:16" x14ac:dyDescent="0.25">
      <c r="B10698" s="23">
        <f>'Raw data (base scenario)'!A10690</f>
        <v>10684</v>
      </c>
      <c r="C10698" s="23" t="str">
        <f>'Raw data (base scenario)'!B10690</f>
        <v>S</v>
      </c>
      <c r="D10698" s="23" t="str">
        <f>'Raw data (base scenario)'!C10690</f>
        <v>H</v>
      </c>
      <c r="E10698" t="b">
        <f t="shared" si="1004"/>
        <v>1</v>
      </c>
      <c r="F10698" t="b">
        <f t="shared" si="1005"/>
        <v>1</v>
      </c>
      <c r="G10698" t="str">
        <f t="shared" si="1006"/>
        <v>N/A</v>
      </c>
      <c r="K10698" s="28">
        <v>10684</v>
      </c>
      <c r="L10698" s="28" t="s">
        <v>2</v>
      </c>
      <c r="M10698" s="28" t="s">
        <v>2</v>
      </c>
      <c r="N10698" t="b">
        <f t="shared" si="1007"/>
        <v>1</v>
      </c>
      <c r="O10698" t="b">
        <f t="shared" si="1008"/>
        <v>1</v>
      </c>
      <c r="P10698" t="b">
        <f t="shared" si="1009"/>
        <v>1</v>
      </c>
    </row>
    <row r="10699" spans="2:16" x14ac:dyDescent="0.25">
      <c r="B10699" s="23">
        <f>'Raw data (base scenario)'!A10691</f>
        <v>10685</v>
      </c>
      <c r="C10699" s="23" t="str">
        <f>'Raw data (base scenario)'!B10691</f>
        <v>I</v>
      </c>
      <c r="D10699" s="23" t="str">
        <f>'Raw data (base scenario)'!C10691</f>
        <v>S</v>
      </c>
      <c r="E10699" t="b">
        <f t="shared" si="1004"/>
        <v>1</v>
      </c>
      <c r="F10699" t="b">
        <f t="shared" si="1005"/>
        <v>1</v>
      </c>
      <c r="G10699" t="str">
        <f t="shared" si="1006"/>
        <v>N/A</v>
      </c>
      <c r="K10699" s="28">
        <v>10685</v>
      </c>
      <c r="L10699" s="28" t="s">
        <v>18</v>
      </c>
      <c r="M10699" s="28" t="s">
        <v>18</v>
      </c>
      <c r="N10699" t="b">
        <f t="shared" si="1007"/>
        <v>1</v>
      </c>
      <c r="O10699" t="b">
        <f t="shared" si="1008"/>
        <v>1</v>
      </c>
      <c r="P10699" t="str">
        <f t="shared" si="1009"/>
        <v>N/A</v>
      </c>
    </row>
    <row r="10700" spans="2:16" x14ac:dyDescent="0.25">
      <c r="B10700" s="23">
        <f>'Raw data (base scenario)'!A10692</f>
        <v>10686</v>
      </c>
      <c r="C10700" s="23" t="str">
        <f>'Raw data (base scenario)'!B10692</f>
        <v>D</v>
      </c>
      <c r="D10700" s="23" t="str">
        <f>'Raw data (base scenario)'!C10692</f>
        <v>D</v>
      </c>
      <c r="E10700" t="b">
        <f t="shared" si="1004"/>
        <v>1</v>
      </c>
      <c r="F10700" t="b">
        <f t="shared" si="1005"/>
        <v>1</v>
      </c>
      <c r="G10700" t="b">
        <f t="shared" si="1006"/>
        <v>1</v>
      </c>
      <c r="K10700" s="28">
        <v>10686</v>
      </c>
      <c r="L10700" s="28" t="s">
        <v>2</v>
      </c>
      <c r="M10700" s="28" t="s">
        <v>2</v>
      </c>
      <c r="N10700" t="b">
        <f t="shared" si="1007"/>
        <v>1</v>
      </c>
      <c r="O10700" t="b">
        <f t="shared" si="1008"/>
        <v>1</v>
      </c>
      <c r="P10700" t="b">
        <f t="shared" si="1009"/>
        <v>1</v>
      </c>
    </row>
    <row r="10701" spans="2:16" x14ac:dyDescent="0.25">
      <c r="B10701" s="23">
        <f>'Raw data (base scenario)'!A10693</f>
        <v>10687</v>
      </c>
      <c r="C10701" s="23" t="str">
        <f>'Raw data (base scenario)'!B10693</f>
        <v>I</v>
      </c>
      <c r="D10701" s="23" t="str">
        <f>'Raw data (base scenario)'!C10693</f>
        <v>I</v>
      </c>
      <c r="E10701" t="b">
        <f t="shared" si="1004"/>
        <v>1</v>
      </c>
      <c r="F10701" t="b">
        <f t="shared" si="1005"/>
        <v>1</v>
      </c>
      <c r="G10701" t="str">
        <f t="shared" si="1006"/>
        <v>N/A</v>
      </c>
      <c r="K10701" s="28">
        <v>10687</v>
      </c>
      <c r="L10701" s="28" t="s">
        <v>1</v>
      </c>
      <c r="M10701" s="28" t="s">
        <v>3</v>
      </c>
      <c r="N10701" t="b">
        <f t="shared" si="1007"/>
        <v>1</v>
      </c>
      <c r="O10701" t="b">
        <f t="shared" si="1008"/>
        <v>1</v>
      </c>
      <c r="P10701" t="str">
        <f t="shared" si="1009"/>
        <v>N/A</v>
      </c>
    </row>
    <row r="10702" spans="2:16" x14ac:dyDescent="0.25">
      <c r="B10702" s="23">
        <f>'Raw data (base scenario)'!A10694</f>
        <v>10688</v>
      </c>
      <c r="C10702" s="23" t="str">
        <f>'Raw data (base scenario)'!B10694</f>
        <v>D</v>
      </c>
      <c r="D10702" s="23" t="str">
        <f>'Raw data (base scenario)'!C10694</f>
        <v>D</v>
      </c>
      <c r="E10702" t="b">
        <f t="shared" si="1004"/>
        <v>1</v>
      </c>
      <c r="F10702" t="b">
        <f t="shared" si="1005"/>
        <v>1</v>
      </c>
      <c r="G10702" t="b">
        <f t="shared" si="1006"/>
        <v>1</v>
      </c>
      <c r="K10702" s="28">
        <v>10688</v>
      </c>
      <c r="L10702" s="28" t="s">
        <v>18</v>
      </c>
      <c r="M10702" s="28" t="s">
        <v>18</v>
      </c>
      <c r="N10702" t="b">
        <f t="shared" si="1007"/>
        <v>1</v>
      </c>
      <c r="O10702" t="b">
        <f t="shared" si="1008"/>
        <v>1</v>
      </c>
      <c r="P10702" t="str">
        <f t="shared" si="1009"/>
        <v>N/A</v>
      </c>
    </row>
    <row r="10703" spans="2:16" x14ac:dyDescent="0.25">
      <c r="B10703" s="23">
        <f>'Raw data (base scenario)'!A10695</f>
        <v>10689</v>
      </c>
      <c r="C10703" s="23" t="str">
        <f>'Raw data (base scenario)'!B10695</f>
        <v>H</v>
      </c>
      <c r="D10703" s="23" t="str">
        <f>'Raw data (base scenario)'!C10695</f>
        <v>S</v>
      </c>
      <c r="E10703" t="b">
        <f t="shared" ref="E10703:E10766" si="1010">OR(C10703=$A$4,C10703=$A$5,C10703=$A$6,C10703=$A$7)</f>
        <v>1</v>
      </c>
      <c r="F10703" t="b">
        <f t="shared" ref="F10703:F10766" si="1011">OR(D10703=$A$4,D10703=$A$5,D10703=$A$6,D10703=$A$7)</f>
        <v>1</v>
      </c>
      <c r="G10703" t="str">
        <f t="shared" si="1006"/>
        <v>N/A</v>
      </c>
      <c r="K10703" s="28">
        <v>10689</v>
      </c>
      <c r="L10703" s="28" t="s">
        <v>2</v>
      </c>
      <c r="M10703" s="28" t="s">
        <v>2</v>
      </c>
      <c r="N10703" t="b">
        <f t="shared" si="1007"/>
        <v>1</v>
      </c>
      <c r="O10703" t="b">
        <f t="shared" si="1008"/>
        <v>1</v>
      </c>
      <c r="P10703" t="b">
        <f t="shared" si="1009"/>
        <v>1</v>
      </c>
    </row>
    <row r="10704" spans="2:16" x14ac:dyDescent="0.25">
      <c r="B10704" s="23">
        <f>'Raw data (base scenario)'!A10696</f>
        <v>10690</v>
      </c>
      <c r="C10704" s="23" t="str">
        <f>'Raw data (base scenario)'!B10696</f>
        <v>I</v>
      </c>
      <c r="D10704" s="23" t="str">
        <f>'Raw data (base scenario)'!C10696</f>
        <v>I</v>
      </c>
      <c r="E10704" t="b">
        <f t="shared" si="1010"/>
        <v>1</v>
      </c>
      <c r="F10704" t="b">
        <f t="shared" si="1011"/>
        <v>1</v>
      </c>
      <c r="G10704" t="str">
        <f t="shared" ref="G10704:G10767" si="1012">IF(C10704="D",D10704="D","N/A")</f>
        <v>N/A</v>
      </c>
      <c r="K10704" s="28">
        <v>10690</v>
      </c>
      <c r="L10704" s="28" t="s">
        <v>18</v>
      </c>
      <c r="M10704" s="28" t="s">
        <v>18</v>
      </c>
      <c r="N10704" t="b">
        <f t="shared" si="1007"/>
        <v>1</v>
      </c>
      <c r="O10704" t="b">
        <f t="shared" si="1008"/>
        <v>1</v>
      </c>
      <c r="P10704" t="str">
        <f t="shared" si="1009"/>
        <v>N/A</v>
      </c>
    </row>
    <row r="10705" spans="2:16" x14ac:dyDescent="0.25">
      <c r="B10705" s="23">
        <f>'Raw data (base scenario)'!A10697</f>
        <v>10691</v>
      </c>
      <c r="C10705" s="23" t="str">
        <f>'Raw data (base scenario)'!B10697</f>
        <v>D</v>
      </c>
      <c r="D10705" s="23" t="str">
        <f>'Raw data (base scenario)'!C10697</f>
        <v>D</v>
      </c>
      <c r="E10705" t="b">
        <f t="shared" si="1010"/>
        <v>1</v>
      </c>
      <c r="F10705" t="b">
        <f t="shared" si="1011"/>
        <v>1</v>
      </c>
      <c r="G10705" t="b">
        <f t="shared" si="1012"/>
        <v>1</v>
      </c>
      <c r="K10705" s="28">
        <v>10691</v>
      </c>
      <c r="L10705" s="28" t="s">
        <v>3</v>
      </c>
      <c r="M10705" s="28" t="s">
        <v>1</v>
      </c>
      <c r="N10705" t="b">
        <f t="shared" si="1007"/>
        <v>1</v>
      </c>
      <c r="O10705" t="b">
        <f t="shared" si="1008"/>
        <v>1</v>
      </c>
      <c r="P10705" t="str">
        <f t="shared" si="1009"/>
        <v>N/A</v>
      </c>
    </row>
    <row r="10706" spans="2:16" x14ac:dyDescent="0.25">
      <c r="B10706" s="23">
        <f>'Raw data (base scenario)'!A10698</f>
        <v>10692</v>
      </c>
      <c r="C10706" s="23" t="str">
        <f>'Raw data (base scenario)'!B10698</f>
        <v>I</v>
      </c>
      <c r="D10706" s="23" t="str">
        <f>'Raw data (base scenario)'!C10698</f>
        <v>I</v>
      </c>
      <c r="E10706" t="b">
        <f t="shared" si="1010"/>
        <v>1</v>
      </c>
      <c r="F10706" t="b">
        <f t="shared" si="1011"/>
        <v>1</v>
      </c>
      <c r="G10706" t="str">
        <f t="shared" si="1012"/>
        <v>N/A</v>
      </c>
      <c r="K10706" s="28">
        <v>10692</v>
      </c>
      <c r="L10706" s="28" t="s">
        <v>18</v>
      </c>
      <c r="M10706" s="28" t="s">
        <v>18</v>
      </c>
      <c r="N10706" t="b">
        <f t="shared" si="1007"/>
        <v>1</v>
      </c>
      <c r="O10706" t="b">
        <f t="shared" si="1008"/>
        <v>1</v>
      </c>
      <c r="P10706" t="str">
        <f t="shared" si="1009"/>
        <v>N/A</v>
      </c>
    </row>
    <row r="10707" spans="2:16" x14ac:dyDescent="0.25">
      <c r="B10707" s="23">
        <f>'Raw data (base scenario)'!A10699</f>
        <v>10693</v>
      </c>
      <c r="C10707" s="23" t="str">
        <f>'Raw data (base scenario)'!B10699</f>
        <v>S</v>
      </c>
      <c r="D10707" s="23" t="str">
        <f>'Raw data (base scenario)'!C10699</f>
        <v>H</v>
      </c>
      <c r="E10707" t="b">
        <f t="shared" si="1010"/>
        <v>1</v>
      </c>
      <c r="F10707" t="b">
        <f t="shared" si="1011"/>
        <v>1</v>
      </c>
      <c r="G10707" t="str">
        <f t="shared" si="1012"/>
        <v>N/A</v>
      </c>
      <c r="K10707" s="28">
        <v>10693</v>
      </c>
      <c r="L10707" s="28" t="s">
        <v>18</v>
      </c>
      <c r="M10707" s="28" t="s">
        <v>18</v>
      </c>
      <c r="N10707" t="b">
        <f t="shared" si="1007"/>
        <v>1</v>
      </c>
      <c r="O10707" t="b">
        <f t="shared" si="1008"/>
        <v>1</v>
      </c>
      <c r="P10707" t="str">
        <f t="shared" si="1009"/>
        <v>N/A</v>
      </c>
    </row>
    <row r="10708" spans="2:16" x14ac:dyDescent="0.25">
      <c r="B10708" s="23">
        <f>'Raw data (base scenario)'!A10700</f>
        <v>10694</v>
      </c>
      <c r="C10708" s="23" t="str">
        <f>'Raw data (base scenario)'!B10700</f>
        <v>I</v>
      </c>
      <c r="D10708" s="23" t="str">
        <f>'Raw data (base scenario)'!C10700</f>
        <v>I</v>
      </c>
      <c r="E10708" t="b">
        <f t="shared" si="1010"/>
        <v>1</v>
      </c>
      <c r="F10708" t="b">
        <f t="shared" si="1011"/>
        <v>1</v>
      </c>
      <c r="G10708" t="str">
        <f t="shared" si="1012"/>
        <v>N/A</v>
      </c>
      <c r="K10708" s="28">
        <v>10694</v>
      </c>
      <c r="L10708" s="28" t="s">
        <v>1</v>
      </c>
      <c r="M10708" s="28" t="s">
        <v>3</v>
      </c>
      <c r="N10708" t="b">
        <f t="shared" si="1007"/>
        <v>1</v>
      </c>
      <c r="O10708" t="b">
        <f t="shared" si="1008"/>
        <v>1</v>
      </c>
      <c r="P10708" t="str">
        <f t="shared" si="1009"/>
        <v>N/A</v>
      </c>
    </row>
    <row r="10709" spans="2:16" x14ac:dyDescent="0.25">
      <c r="B10709" s="23">
        <f>'Raw data (base scenario)'!A10701</f>
        <v>10695</v>
      </c>
      <c r="C10709" s="23" t="str">
        <f>'Raw data (base scenario)'!B10701</f>
        <v>I</v>
      </c>
      <c r="D10709" s="23" t="str">
        <f>'Raw data (base scenario)'!C10701</f>
        <v>I</v>
      </c>
      <c r="E10709" t="b">
        <f t="shared" si="1010"/>
        <v>1</v>
      </c>
      <c r="F10709" t="b">
        <f t="shared" si="1011"/>
        <v>1</v>
      </c>
      <c r="G10709" t="str">
        <f t="shared" si="1012"/>
        <v>N/A</v>
      </c>
      <c r="K10709" s="28">
        <v>10695</v>
      </c>
      <c r="L10709" s="28" t="s">
        <v>2</v>
      </c>
      <c r="M10709" s="28" t="s">
        <v>2</v>
      </c>
      <c r="N10709" t="b">
        <f t="shared" si="1007"/>
        <v>1</v>
      </c>
      <c r="O10709" t="b">
        <f t="shared" si="1008"/>
        <v>1</v>
      </c>
      <c r="P10709" t="b">
        <f t="shared" si="1009"/>
        <v>1</v>
      </c>
    </row>
    <row r="10710" spans="2:16" x14ac:dyDescent="0.25">
      <c r="B10710" s="23">
        <f>'Raw data (base scenario)'!A10702</f>
        <v>10696</v>
      </c>
      <c r="C10710" s="23" t="str">
        <f>'Raw data (base scenario)'!B10702</f>
        <v>H</v>
      </c>
      <c r="D10710" s="23" t="str">
        <f>'Raw data (base scenario)'!C10702</f>
        <v>S</v>
      </c>
      <c r="E10710" t="b">
        <f t="shared" si="1010"/>
        <v>1</v>
      </c>
      <c r="F10710" t="b">
        <f t="shared" si="1011"/>
        <v>1</v>
      </c>
      <c r="G10710" t="str">
        <f t="shared" si="1012"/>
        <v>N/A</v>
      </c>
      <c r="K10710" s="28">
        <v>10696</v>
      </c>
      <c r="L10710" s="28" t="s">
        <v>1</v>
      </c>
      <c r="M10710" s="28" t="s">
        <v>2</v>
      </c>
      <c r="N10710" t="b">
        <f t="shared" si="1007"/>
        <v>1</v>
      </c>
      <c r="O10710" t="b">
        <f t="shared" si="1008"/>
        <v>1</v>
      </c>
      <c r="P10710" t="str">
        <f t="shared" si="1009"/>
        <v>N/A</v>
      </c>
    </row>
    <row r="10711" spans="2:16" x14ac:dyDescent="0.25">
      <c r="B10711" s="23">
        <f>'Raw data (base scenario)'!A10703</f>
        <v>10697</v>
      </c>
      <c r="C10711" s="23" t="str">
        <f>'Raw data (base scenario)'!B10703</f>
        <v>D</v>
      </c>
      <c r="D10711" s="23" t="str">
        <f>'Raw data (base scenario)'!C10703</f>
        <v>D</v>
      </c>
      <c r="E10711" t="b">
        <f t="shared" si="1010"/>
        <v>1</v>
      </c>
      <c r="F10711" t="b">
        <f t="shared" si="1011"/>
        <v>1</v>
      </c>
      <c r="G10711" t="b">
        <f t="shared" si="1012"/>
        <v>1</v>
      </c>
      <c r="K10711" s="28">
        <v>10697</v>
      </c>
      <c r="L10711" s="28" t="s">
        <v>1</v>
      </c>
      <c r="M10711" s="28" t="s">
        <v>1</v>
      </c>
      <c r="N10711" t="b">
        <f t="shared" si="1007"/>
        <v>1</v>
      </c>
      <c r="O10711" t="b">
        <f t="shared" si="1008"/>
        <v>1</v>
      </c>
      <c r="P10711" t="str">
        <f t="shared" si="1009"/>
        <v>N/A</v>
      </c>
    </row>
    <row r="10712" spans="2:16" x14ac:dyDescent="0.25">
      <c r="B10712" s="23">
        <f>'Raw data (base scenario)'!A10704</f>
        <v>10698</v>
      </c>
      <c r="C10712" s="23" t="str">
        <f>'Raw data (base scenario)'!B10704</f>
        <v>H</v>
      </c>
      <c r="D10712" s="23" t="str">
        <f>'Raw data (base scenario)'!C10704</f>
        <v>D</v>
      </c>
      <c r="E10712" t="b">
        <f t="shared" si="1010"/>
        <v>1</v>
      </c>
      <c r="F10712" t="b">
        <f t="shared" si="1011"/>
        <v>1</v>
      </c>
      <c r="G10712" t="str">
        <f t="shared" si="1012"/>
        <v>N/A</v>
      </c>
      <c r="K10712" s="28">
        <v>10698</v>
      </c>
      <c r="L10712" s="28" t="s">
        <v>2</v>
      </c>
      <c r="M10712" s="28" t="s">
        <v>2</v>
      </c>
      <c r="N10712" t="b">
        <f t="shared" si="1007"/>
        <v>1</v>
      </c>
      <c r="O10712" t="b">
        <f t="shared" si="1008"/>
        <v>1</v>
      </c>
      <c r="P10712" t="b">
        <f t="shared" si="1009"/>
        <v>1</v>
      </c>
    </row>
    <row r="10713" spans="2:16" x14ac:dyDescent="0.25">
      <c r="B10713" s="23">
        <f>'Raw data (base scenario)'!A10705</f>
        <v>10699</v>
      </c>
      <c r="C10713" s="23" t="str">
        <f>'Raw data (base scenario)'!B10705</f>
        <v>H</v>
      </c>
      <c r="D10713" s="23" t="str">
        <f>'Raw data (base scenario)'!C10705</f>
        <v>H</v>
      </c>
      <c r="E10713" t="b">
        <f t="shared" si="1010"/>
        <v>1</v>
      </c>
      <c r="F10713" t="b">
        <f t="shared" si="1011"/>
        <v>1</v>
      </c>
      <c r="G10713" t="str">
        <f t="shared" si="1012"/>
        <v>N/A</v>
      </c>
      <c r="K10713" s="28">
        <v>10699</v>
      </c>
      <c r="L10713" s="28" t="s">
        <v>18</v>
      </c>
      <c r="M10713" s="28" t="s">
        <v>2</v>
      </c>
      <c r="N10713" t="b">
        <f t="shared" si="1007"/>
        <v>1</v>
      </c>
      <c r="O10713" t="b">
        <f t="shared" si="1008"/>
        <v>1</v>
      </c>
      <c r="P10713" t="str">
        <f t="shared" si="1009"/>
        <v>N/A</v>
      </c>
    </row>
    <row r="10714" spans="2:16" x14ac:dyDescent="0.25">
      <c r="B10714" s="23">
        <f>'Raw data (base scenario)'!A10706</f>
        <v>10700</v>
      </c>
      <c r="C10714" s="23" t="str">
        <f>'Raw data (base scenario)'!B10706</f>
        <v>D</v>
      </c>
      <c r="D10714" s="23" t="str">
        <f>'Raw data (base scenario)'!C10706</f>
        <v>D</v>
      </c>
      <c r="E10714" t="b">
        <f t="shared" si="1010"/>
        <v>1</v>
      </c>
      <c r="F10714" t="b">
        <f t="shared" si="1011"/>
        <v>1</v>
      </c>
      <c r="G10714" t="b">
        <f t="shared" si="1012"/>
        <v>1</v>
      </c>
      <c r="K10714" s="28">
        <v>10700</v>
      </c>
      <c r="L10714" s="28" t="s">
        <v>18</v>
      </c>
      <c r="M10714" s="28" t="s">
        <v>2</v>
      </c>
      <c r="N10714" t="b">
        <f t="shared" ref="N10714:N10777" si="1013">OR(L10714=$A$4,L10714=$A$5,L10714=$A$6,L10714=$A$7)</f>
        <v>1</v>
      </c>
      <c r="O10714" t="b">
        <f t="shared" ref="O10714:O10777" si="1014">OR(M10714=$A$4,M10714=$A$5,M10714=$A$6,M10714=$A$7)</f>
        <v>1</v>
      </c>
      <c r="P10714" t="str">
        <f t="shared" ref="P10714:P10777" si="1015">IF(L10714="D",M10714="D","N/A")</f>
        <v>N/A</v>
      </c>
    </row>
    <row r="10715" spans="2:16" x14ac:dyDescent="0.25">
      <c r="B10715" s="23">
        <f>'Raw data (base scenario)'!A10707</f>
        <v>10701</v>
      </c>
      <c r="C10715" s="23" t="str">
        <f>'Raw data (base scenario)'!B10707</f>
        <v>I</v>
      </c>
      <c r="D10715" s="23" t="str">
        <f>'Raw data (base scenario)'!C10707</f>
        <v>D</v>
      </c>
      <c r="E10715" t="b">
        <f t="shared" si="1010"/>
        <v>1</v>
      </c>
      <c r="F10715" t="b">
        <f t="shared" si="1011"/>
        <v>1</v>
      </c>
      <c r="G10715" t="str">
        <f t="shared" si="1012"/>
        <v>N/A</v>
      </c>
      <c r="K10715" s="28">
        <v>10701</v>
      </c>
      <c r="L10715" s="28" t="s">
        <v>3</v>
      </c>
      <c r="M10715" s="28" t="s">
        <v>18</v>
      </c>
      <c r="N10715" t="b">
        <f t="shared" si="1013"/>
        <v>1</v>
      </c>
      <c r="O10715" t="b">
        <f t="shared" si="1014"/>
        <v>1</v>
      </c>
      <c r="P10715" t="str">
        <f t="shared" si="1015"/>
        <v>N/A</v>
      </c>
    </row>
    <row r="10716" spans="2:16" x14ac:dyDescent="0.25">
      <c r="B10716" s="23">
        <f>'Raw data (base scenario)'!A10708</f>
        <v>10702</v>
      </c>
      <c r="C10716" s="23" t="str">
        <f>'Raw data (base scenario)'!B10708</f>
        <v>I</v>
      </c>
      <c r="D10716" s="23" t="str">
        <f>'Raw data (base scenario)'!C10708</f>
        <v>D</v>
      </c>
      <c r="E10716" t="b">
        <f t="shared" si="1010"/>
        <v>1</v>
      </c>
      <c r="F10716" t="b">
        <f t="shared" si="1011"/>
        <v>1</v>
      </c>
      <c r="G10716" t="str">
        <f t="shared" si="1012"/>
        <v>N/A</v>
      </c>
      <c r="K10716" s="28">
        <v>10702</v>
      </c>
      <c r="L10716" s="28" t="s">
        <v>18</v>
      </c>
      <c r="M10716" s="28" t="s">
        <v>1</v>
      </c>
      <c r="N10716" t="b">
        <f t="shared" si="1013"/>
        <v>1</v>
      </c>
      <c r="O10716" t="b">
        <f t="shared" si="1014"/>
        <v>1</v>
      </c>
      <c r="P10716" t="str">
        <f t="shared" si="1015"/>
        <v>N/A</v>
      </c>
    </row>
    <row r="10717" spans="2:16" x14ac:dyDescent="0.25">
      <c r="B10717" s="23">
        <f>'Raw data (base scenario)'!A10709</f>
        <v>10703</v>
      </c>
      <c r="C10717" s="23" t="str">
        <f>'Raw data (base scenario)'!B10709</f>
        <v>S</v>
      </c>
      <c r="D10717" s="23" t="str">
        <f>'Raw data (base scenario)'!C10709</f>
        <v>I</v>
      </c>
      <c r="E10717" t="b">
        <f t="shared" si="1010"/>
        <v>1</v>
      </c>
      <c r="F10717" t="b">
        <f t="shared" si="1011"/>
        <v>1</v>
      </c>
      <c r="G10717" t="str">
        <f t="shared" si="1012"/>
        <v>N/A</v>
      </c>
      <c r="K10717" s="28">
        <v>10703</v>
      </c>
      <c r="L10717" s="28" t="s">
        <v>3</v>
      </c>
      <c r="M10717" s="28" t="s">
        <v>1</v>
      </c>
      <c r="N10717" t="b">
        <f t="shared" si="1013"/>
        <v>1</v>
      </c>
      <c r="O10717" t="b">
        <f t="shared" si="1014"/>
        <v>1</v>
      </c>
      <c r="P10717" t="str">
        <f t="shared" si="1015"/>
        <v>N/A</v>
      </c>
    </row>
    <row r="10718" spans="2:16" x14ac:dyDescent="0.25">
      <c r="B10718" s="23">
        <f>'Raw data (base scenario)'!A10710</f>
        <v>10704</v>
      </c>
      <c r="C10718" s="23" t="str">
        <f>'Raw data (base scenario)'!B10710</f>
        <v>I</v>
      </c>
      <c r="D10718" s="23" t="str">
        <f>'Raw data (base scenario)'!C10710</f>
        <v>H</v>
      </c>
      <c r="E10718" t="b">
        <f t="shared" si="1010"/>
        <v>1</v>
      </c>
      <c r="F10718" t="b">
        <f t="shared" si="1011"/>
        <v>1</v>
      </c>
      <c r="G10718" t="str">
        <f t="shared" si="1012"/>
        <v>N/A</v>
      </c>
      <c r="K10718" s="28">
        <v>10704</v>
      </c>
      <c r="L10718" s="28" t="s">
        <v>1</v>
      </c>
      <c r="M10718" s="28" t="s">
        <v>1</v>
      </c>
      <c r="N10718" t="b">
        <f t="shared" si="1013"/>
        <v>1</v>
      </c>
      <c r="O10718" t="b">
        <f t="shared" si="1014"/>
        <v>1</v>
      </c>
      <c r="P10718" t="str">
        <f t="shared" si="1015"/>
        <v>N/A</v>
      </c>
    </row>
    <row r="10719" spans="2:16" x14ac:dyDescent="0.25">
      <c r="B10719" s="23">
        <f>'Raw data (base scenario)'!A10711</f>
        <v>10705</v>
      </c>
      <c r="C10719" s="23" t="str">
        <f>'Raw data (base scenario)'!B10711</f>
        <v>S</v>
      </c>
      <c r="D10719" s="23" t="str">
        <f>'Raw data (base scenario)'!C10711</f>
        <v>H</v>
      </c>
      <c r="E10719" t="b">
        <f t="shared" si="1010"/>
        <v>1</v>
      </c>
      <c r="F10719" t="b">
        <f t="shared" si="1011"/>
        <v>1</v>
      </c>
      <c r="G10719" t="str">
        <f t="shared" si="1012"/>
        <v>N/A</v>
      </c>
      <c r="K10719" s="28">
        <v>10705</v>
      </c>
      <c r="L10719" s="28" t="s">
        <v>1</v>
      </c>
      <c r="M10719" s="28" t="s">
        <v>1</v>
      </c>
      <c r="N10719" t="b">
        <f t="shared" si="1013"/>
        <v>1</v>
      </c>
      <c r="O10719" t="b">
        <f t="shared" si="1014"/>
        <v>1</v>
      </c>
      <c r="P10719" t="str">
        <f t="shared" si="1015"/>
        <v>N/A</v>
      </c>
    </row>
    <row r="10720" spans="2:16" x14ac:dyDescent="0.25">
      <c r="B10720" s="23">
        <f>'Raw data (base scenario)'!A10712</f>
        <v>10706</v>
      </c>
      <c r="C10720" s="23" t="str">
        <f>'Raw data (base scenario)'!B10712</f>
        <v>H</v>
      </c>
      <c r="D10720" s="23" t="str">
        <f>'Raw data (base scenario)'!C10712</f>
        <v>H</v>
      </c>
      <c r="E10720" t="b">
        <f t="shared" si="1010"/>
        <v>1</v>
      </c>
      <c r="F10720" t="b">
        <f t="shared" si="1011"/>
        <v>1</v>
      </c>
      <c r="G10720" t="str">
        <f t="shared" si="1012"/>
        <v>N/A</v>
      </c>
      <c r="K10720" s="28">
        <v>10706</v>
      </c>
      <c r="L10720" s="28" t="s">
        <v>3</v>
      </c>
      <c r="M10720" s="28" t="s">
        <v>1</v>
      </c>
      <c r="N10720" t="b">
        <f t="shared" si="1013"/>
        <v>1</v>
      </c>
      <c r="O10720" t="b">
        <f t="shared" si="1014"/>
        <v>1</v>
      </c>
      <c r="P10720" t="str">
        <f t="shared" si="1015"/>
        <v>N/A</v>
      </c>
    </row>
    <row r="10721" spans="2:16" x14ac:dyDescent="0.25">
      <c r="B10721" s="23">
        <f>'Raw data (base scenario)'!A10713</f>
        <v>10707</v>
      </c>
      <c r="C10721" s="23" t="str">
        <f>'Raw data (base scenario)'!B10713</f>
        <v>H</v>
      </c>
      <c r="D10721" s="23" t="str">
        <f>'Raw data (base scenario)'!C10713</f>
        <v>H</v>
      </c>
      <c r="E10721" t="b">
        <f t="shared" si="1010"/>
        <v>1</v>
      </c>
      <c r="F10721" t="b">
        <f t="shared" si="1011"/>
        <v>1</v>
      </c>
      <c r="G10721" t="str">
        <f t="shared" si="1012"/>
        <v>N/A</v>
      </c>
      <c r="K10721" s="28">
        <v>10707</v>
      </c>
      <c r="L10721" s="28" t="s">
        <v>18</v>
      </c>
      <c r="M10721" s="28" t="s">
        <v>3</v>
      </c>
      <c r="N10721" t="b">
        <f t="shared" si="1013"/>
        <v>1</v>
      </c>
      <c r="O10721" t="b">
        <f t="shared" si="1014"/>
        <v>1</v>
      </c>
      <c r="P10721" t="str">
        <f t="shared" si="1015"/>
        <v>N/A</v>
      </c>
    </row>
    <row r="10722" spans="2:16" x14ac:dyDescent="0.25">
      <c r="B10722" s="23">
        <f>'Raw data (base scenario)'!A10714</f>
        <v>10708</v>
      </c>
      <c r="C10722" s="23" t="str">
        <f>'Raw data (base scenario)'!B10714</f>
        <v>S</v>
      </c>
      <c r="D10722" s="23" t="str">
        <f>'Raw data (base scenario)'!C10714</f>
        <v>H</v>
      </c>
      <c r="E10722" t="b">
        <f t="shared" si="1010"/>
        <v>1</v>
      </c>
      <c r="F10722" t="b">
        <f t="shared" si="1011"/>
        <v>1</v>
      </c>
      <c r="G10722" t="str">
        <f t="shared" si="1012"/>
        <v>N/A</v>
      </c>
      <c r="K10722" s="28">
        <v>10708</v>
      </c>
      <c r="L10722" s="28" t="s">
        <v>2</v>
      </c>
      <c r="M10722" s="28" t="s">
        <v>2</v>
      </c>
      <c r="N10722" t="b">
        <f t="shared" si="1013"/>
        <v>1</v>
      </c>
      <c r="O10722" t="b">
        <f t="shared" si="1014"/>
        <v>1</v>
      </c>
      <c r="P10722" t="b">
        <f t="shared" si="1015"/>
        <v>1</v>
      </c>
    </row>
    <row r="10723" spans="2:16" x14ac:dyDescent="0.25">
      <c r="B10723" s="23">
        <f>'Raw data (base scenario)'!A10715</f>
        <v>10709</v>
      </c>
      <c r="C10723" s="23" t="str">
        <f>'Raw data (base scenario)'!B10715</f>
        <v>I</v>
      </c>
      <c r="D10723" s="23" t="str">
        <f>'Raw data (base scenario)'!C10715</f>
        <v>S</v>
      </c>
      <c r="E10723" t="b">
        <f t="shared" si="1010"/>
        <v>1</v>
      </c>
      <c r="F10723" t="b">
        <f t="shared" si="1011"/>
        <v>1</v>
      </c>
      <c r="G10723" t="str">
        <f t="shared" si="1012"/>
        <v>N/A</v>
      </c>
      <c r="K10723" s="28">
        <v>10709</v>
      </c>
      <c r="L10723" s="28" t="s">
        <v>1</v>
      </c>
      <c r="M10723" s="28" t="s">
        <v>1</v>
      </c>
      <c r="N10723" t="b">
        <f t="shared" si="1013"/>
        <v>1</v>
      </c>
      <c r="O10723" t="b">
        <f t="shared" si="1014"/>
        <v>1</v>
      </c>
      <c r="P10723" t="str">
        <f t="shared" si="1015"/>
        <v>N/A</v>
      </c>
    </row>
    <row r="10724" spans="2:16" x14ac:dyDescent="0.25">
      <c r="B10724" s="23">
        <f>'Raw data (base scenario)'!A10716</f>
        <v>10710</v>
      </c>
      <c r="C10724" s="23" t="str">
        <f>'Raw data (base scenario)'!B10716</f>
        <v>D</v>
      </c>
      <c r="D10724" s="23" t="str">
        <f>'Raw data (base scenario)'!C10716</f>
        <v>D</v>
      </c>
      <c r="E10724" t="b">
        <f t="shared" si="1010"/>
        <v>1</v>
      </c>
      <c r="F10724" t="b">
        <f t="shared" si="1011"/>
        <v>1</v>
      </c>
      <c r="G10724" t="b">
        <f t="shared" si="1012"/>
        <v>1</v>
      </c>
      <c r="K10724" s="28">
        <v>10710</v>
      </c>
      <c r="L10724" s="28" t="s">
        <v>3</v>
      </c>
      <c r="M10724" s="28" t="s">
        <v>1</v>
      </c>
      <c r="N10724" t="b">
        <f t="shared" si="1013"/>
        <v>1</v>
      </c>
      <c r="O10724" t="b">
        <f t="shared" si="1014"/>
        <v>1</v>
      </c>
      <c r="P10724" t="str">
        <f t="shared" si="1015"/>
        <v>N/A</v>
      </c>
    </row>
    <row r="10725" spans="2:16" x14ac:dyDescent="0.25">
      <c r="B10725" s="23">
        <f>'Raw data (base scenario)'!A10717</f>
        <v>10711</v>
      </c>
      <c r="C10725" s="23" t="str">
        <f>'Raw data (base scenario)'!B10717</f>
        <v>H</v>
      </c>
      <c r="D10725" s="23" t="str">
        <f>'Raw data (base scenario)'!C10717</f>
        <v>H</v>
      </c>
      <c r="E10725" t="b">
        <f t="shared" si="1010"/>
        <v>1</v>
      </c>
      <c r="F10725" t="b">
        <f t="shared" si="1011"/>
        <v>1</v>
      </c>
      <c r="G10725" t="str">
        <f t="shared" si="1012"/>
        <v>N/A</v>
      </c>
      <c r="K10725" s="28">
        <v>10711</v>
      </c>
      <c r="L10725" s="28" t="s">
        <v>3</v>
      </c>
      <c r="M10725" s="28" t="s">
        <v>1</v>
      </c>
      <c r="N10725" t="b">
        <f t="shared" si="1013"/>
        <v>1</v>
      </c>
      <c r="O10725" t="b">
        <f t="shared" si="1014"/>
        <v>1</v>
      </c>
      <c r="P10725" t="str">
        <f t="shared" si="1015"/>
        <v>N/A</v>
      </c>
    </row>
    <row r="10726" spans="2:16" x14ac:dyDescent="0.25">
      <c r="B10726" s="23">
        <f>'Raw data (base scenario)'!A10718</f>
        <v>10712</v>
      </c>
      <c r="C10726" s="23" t="str">
        <f>'Raw data (base scenario)'!B10718</f>
        <v>S</v>
      </c>
      <c r="D10726" s="23" t="str">
        <f>'Raw data (base scenario)'!C10718</f>
        <v>H</v>
      </c>
      <c r="E10726" t="b">
        <f t="shared" si="1010"/>
        <v>1</v>
      </c>
      <c r="F10726" t="b">
        <f t="shared" si="1011"/>
        <v>1</v>
      </c>
      <c r="G10726" t="str">
        <f t="shared" si="1012"/>
        <v>N/A</v>
      </c>
      <c r="K10726" s="28">
        <v>10712</v>
      </c>
      <c r="L10726" s="28" t="s">
        <v>18</v>
      </c>
      <c r="M10726" s="28" t="s">
        <v>18</v>
      </c>
      <c r="N10726" t="b">
        <f t="shared" si="1013"/>
        <v>1</v>
      </c>
      <c r="O10726" t="b">
        <f t="shared" si="1014"/>
        <v>1</v>
      </c>
      <c r="P10726" t="str">
        <f t="shared" si="1015"/>
        <v>N/A</v>
      </c>
    </row>
    <row r="10727" spans="2:16" x14ac:dyDescent="0.25">
      <c r="B10727" s="23">
        <f>'Raw data (base scenario)'!A10719</f>
        <v>10713</v>
      </c>
      <c r="C10727" s="23" t="str">
        <f>'Raw data (base scenario)'!B10719</f>
        <v>S</v>
      </c>
      <c r="D10727" s="23" t="str">
        <f>'Raw data (base scenario)'!C10719</f>
        <v>H</v>
      </c>
      <c r="E10727" t="b">
        <f t="shared" si="1010"/>
        <v>1</v>
      </c>
      <c r="F10727" t="b">
        <f t="shared" si="1011"/>
        <v>1</v>
      </c>
      <c r="G10727" t="str">
        <f t="shared" si="1012"/>
        <v>N/A</v>
      </c>
      <c r="K10727" s="28">
        <v>10713</v>
      </c>
      <c r="L10727" s="28" t="s">
        <v>3</v>
      </c>
      <c r="M10727" s="28" t="s">
        <v>2</v>
      </c>
      <c r="N10727" t="b">
        <f t="shared" si="1013"/>
        <v>1</v>
      </c>
      <c r="O10727" t="b">
        <f t="shared" si="1014"/>
        <v>1</v>
      </c>
      <c r="P10727" t="str">
        <f t="shared" si="1015"/>
        <v>N/A</v>
      </c>
    </row>
    <row r="10728" spans="2:16" x14ac:dyDescent="0.25">
      <c r="B10728" s="23">
        <f>'Raw data (base scenario)'!A10720</f>
        <v>10714</v>
      </c>
      <c r="C10728" s="23" t="str">
        <f>'Raw data (base scenario)'!B10720</f>
        <v>I</v>
      </c>
      <c r="D10728" s="23" t="str">
        <f>'Raw data (base scenario)'!C10720</f>
        <v>I</v>
      </c>
      <c r="E10728" t="b">
        <f t="shared" si="1010"/>
        <v>1</v>
      </c>
      <c r="F10728" t="b">
        <f t="shared" si="1011"/>
        <v>1</v>
      </c>
      <c r="G10728" t="str">
        <f t="shared" si="1012"/>
        <v>N/A</v>
      </c>
      <c r="K10728" s="28">
        <v>10714</v>
      </c>
      <c r="L10728" s="28" t="s">
        <v>18</v>
      </c>
      <c r="M10728" s="28" t="s">
        <v>2</v>
      </c>
      <c r="N10728" t="b">
        <f t="shared" si="1013"/>
        <v>1</v>
      </c>
      <c r="O10728" t="b">
        <f t="shared" si="1014"/>
        <v>1</v>
      </c>
      <c r="P10728" t="str">
        <f t="shared" si="1015"/>
        <v>N/A</v>
      </c>
    </row>
    <row r="10729" spans="2:16" x14ac:dyDescent="0.25">
      <c r="B10729" s="23">
        <f>'Raw data (base scenario)'!A10721</f>
        <v>10715</v>
      </c>
      <c r="C10729" s="23" t="str">
        <f>'Raw data (base scenario)'!B10721</f>
        <v>S</v>
      </c>
      <c r="D10729" s="23" t="str">
        <f>'Raw data (base scenario)'!C10721</f>
        <v>D</v>
      </c>
      <c r="E10729" t="b">
        <f t="shared" si="1010"/>
        <v>1</v>
      </c>
      <c r="F10729" t="b">
        <f t="shared" si="1011"/>
        <v>1</v>
      </c>
      <c r="G10729" t="str">
        <f t="shared" si="1012"/>
        <v>N/A</v>
      </c>
      <c r="K10729" s="28">
        <v>10715</v>
      </c>
      <c r="L10729" s="28" t="s">
        <v>3</v>
      </c>
      <c r="M10729" s="28" t="s">
        <v>1</v>
      </c>
      <c r="N10729" t="b">
        <f t="shared" si="1013"/>
        <v>1</v>
      </c>
      <c r="O10729" t="b">
        <f t="shared" si="1014"/>
        <v>1</v>
      </c>
      <c r="P10729" t="str">
        <f t="shared" si="1015"/>
        <v>N/A</v>
      </c>
    </row>
    <row r="10730" spans="2:16" x14ac:dyDescent="0.25">
      <c r="B10730" s="23">
        <f>'Raw data (base scenario)'!A10722</f>
        <v>10716</v>
      </c>
      <c r="C10730" s="23" t="str">
        <f>'Raw data (base scenario)'!B10722</f>
        <v>I</v>
      </c>
      <c r="D10730" s="23" t="str">
        <f>'Raw data (base scenario)'!C10722</f>
        <v>D</v>
      </c>
      <c r="E10730" t="b">
        <f t="shared" si="1010"/>
        <v>1</v>
      </c>
      <c r="F10730" t="b">
        <f t="shared" si="1011"/>
        <v>1</v>
      </c>
      <c r="G10730" t="str">
        <f t="shared" si="1012"/>
        <v>N/A</v>
      </c>
      <c r="K10730" s="28">
        <v>10716</v>
      </c>
      <c r="L10730" s="28" t="s">
        <v>1</v>
      </c>
      <c r="M10730" s="28" t="s">
        <v>3</v>
      </c>
      <c r="N10730" t="b">
        <f t="shared" si="1013"/>
        <v>1</v>
      </c>
      <c r="O10730" t="b">
        <f t="shared" si="1014"/>
        <v>1</v>
      </c>
      <c r="P10730" t="str">
        <f t="shared" si="1015"/>
        <v>N/A</v>
      </c>
    </row>
    <row r="10731" spans="2:16" x14ac:dyDescent="0.25">
      <c r="B10731" s="23">
        <f>'Raw data (base scenario)'!A10723</f>
        <v>10717</v>
      </c>
      <c r="C10731" s="23" t="str">
        <f>'Raw data (base scenario)'!B10723</f>
        <v>S</v>
      </c>
      <c r="D10731" s="23" t="str">
        <f>'Raw data (base scenario)'!C10723</f>
        <v>H</v>
      </c>
      <c r="E10731" t="b">
        <f t="shared" si="1010"/>
        <v>1</v>
      </c>
      <c r="F10731" t="b">
        <f t="shared" si="1011"/>
        <v>1</v>
      </c>
      <c r="G10731" t="str">
        <f t="shared" si="1012"/>
        <v>N/A</v>
      </c>
      <c r="K10731" s="28">
        <v>10717</v>
      </c>
      <c r="L10731" s="28" t="s">
        <v>1</v>
      </c>
      <c r="M10731" s="28" t="s">
        <v>1</v>
      </c>
      <c r="N10731" t="b">
        <f t="shared" si="1013"/>
        <v>1</v>
      </c>
      <c r="O10731" t="b">
        <f t="shared" si="1014"/>
        <v>1</v>
      </c>
      <c r="P10731" t="str">
        <f t="shared" si="1015"/>
        <v>N/A</v>
      </c>
    </row>
    <row r="10732" spans="2:16" x14ac:dyDescent="0.25">
      <c r="B10732" s="23">
        <f>'Raw data (base scenario)'!A10724</f>
        <v>10718</v>
      </c>
      <c r="C10732" s="23" t="str">
        <f>'Raw data (base scenario)'!B10724</f>
        <v>H</v>
      </c>
      <c r="D10732" s="23" t="str">
        <f>'Raw data (base scenario)'!C10724</f>
        <v>S</v>
      </c>
      <c r="E10732" t="b">
        <f t="shared" si="1010"/>
        <v>1</v>
      </c>
      <c r="F10732" t="b">
        <f t="shared" si="1011"/>
        <v>1</v>
      </c>
      <c r="G10732" t="str">
        <f t="shared" si="1012"/>
        <v>N/A</v>
      </c>
      <c r="K10732" s="28">
        <v>10718</v>
      </c>
      <c r="L10732" s="28" t="s">
        <v>2</v>
      </c>
      <c r="M10732" s="28" t="s">
        <v>2</v>
      </c>
      <c r="N10732" t="b">
        <f t="shared" si="1013"/>
        <v>1</v>
      </c>
      <c r="O10732" t="b">
        <f t="shared" si="1014"/>
        <v>1</v>
      </c>
      <c r="P10732" t="b">
        <f t="shared" si="1015"/>
        <v>1</v>
      </c>
    </row>
    <row r="10733" spans="2:16" x14ac:dyDescent="0.25">
      <c r="B10733" s="23">
        <f>'Raw data (base scenario)'!A10725</f>
        <v>10719</v>
      </c>
      <c r="C10733" s="23" t="str">
        <f>'Raw data (base scenario)'!B10725</f>
        <v>H</v>
      </c>
      <c r="D10733" s="23" t="str">
        <f>'Raw data (base scenario)'!C10725</f>
        <v>H</v>
      </c>
      <c r="E10733" t="b">
        <f t="shared" si="1010"/>
        <v>1</v>
      </c>
      <c r="F10733" t="b">
        <f t="shared" si="1011"/>
        <v>1</v>
      </c>
      <c r="G10733" t="str">
        <f t="shared" si="1012"/>
        <v>N/A</v>
      </c>
      <c r="K10733" s="28">
        <v>10719</v>
      </c>
      <c r="L10733" s="28" t="s">
        <v>18</v>
      </c>
      <c r="M10733" s="28" t="s">
        <v>2</v>
      </c>
      <c r="N10733" t="b">
        <f t="shared" si="1013"/>
        <v>1</v>
      </c>
      <c r="O10733" t="b">
        <f t="shared" si="1014"/>
        <v>1</v>
      </c>
      <c r="P10733" t="str">
        <f t="shared" si="1015"/>
        <v>N/A</v>
      </c>
    </row>
    <row r="10734" spans="2:16" x14ac:dyDescent="0.25">
      <c r="B10734" s="23">
        <f>'Raw data (base scenario)'!A10726</f>
        <v>10720</v>
      </c>
      <c r="C10734" s="23" t="str">
        <f>'Raw data (base scenario)'!B10726</f>
        <v>D</v>
      </c>
      <c r="D10734" s="23" t="str">
        <f>'Raw data (base scenario)'!C10726</f>
        <v>D</v>
      </c>
      <c r="E10734" t="b">
        <f t="shared" si="1010"/>
        <v>1</v>
      </c>
      <c r="F10734" t="b">
        <f t="shared" si="1011"/>
        <v>1</v>
      </c>
      <c r="G10734" t="b">
        <f t="shared" si="1012"/>
        <v>1</v>
      </c>
      <c r="K10734" s="28">
        <v>10720</v>
      </c>
      <c r="L10734" s="28" t="s">
        <v>3</v>
      </c>
      <c r="M10734" s="28" t="s">
        <v>1</v>
      </c>
      <c r="N10734" t="b">
        <f t="shared" si="1013"/>
        <v>1</v>
      </c>
      <c r="O10734" t="b">
        <f t="shared" si="1014"/>
        <v>1</v>
      </c>
      <c r="P10734" t="str">
        <f t="shared" si="1015"/>
        <v>N/A</v>
      </c>
    </row>
    <row r="10735" spans="2:16" x14ac:dyDescent="0.25">
      <c r="B10735" s="23">
        <f>'Raw data (base scenario)'!A10727</f>
        <v>10721</v>
      </c>
      <c r="C10735" s="23" t="str">
        <f>'Raw data (base scenario)'!B10727</f>
        <v>I</v>
      </c>
      <c r="D10735" s="23" t="str">
        <f>'Raw data (base scenario)'!C10727</f>
        <v>D</v>
      </c>
      <c r="E10735" t="b">
        <f t="shared" si="1010"/>
        <v>1</v>
      </c>
      <c r="F10735" t="b">
        <f t="shared" si="1011"/>
        <v>1</v>
      </c>
      <c r="G10735" t="str">
        <f t="shared" si="1012"/>
        <v>N/A</v>
      </c>
      <c r="K10735" s="28">
        <v>10721</v>
      </c>
      <c r="L10735" s="28" t="s">
        <v>2</v>
      </c>
      <c r="M10735" s="28" t="s">
        <v>2</v>
      </c>
      <c r="N10735" t="b">
        <f t="shared" si="1013"/>
        <v>1</v>
      </c>
      <c r="O10735" t="b">
        <f t="shared" si="1014"/>
        <v>1</v>
      </c>
      <c r="P10735" t="b">
        <f t="shared" si="1015"/>
        <v>1</v>
      </c>
    </row>
    <row r="10736" spans="2:16" x14ac:dyDescent="0.25">
      <c r="B10736" s="23">
        <f>'Raw data (base scenario)'!A10728</f>
        <v>10722</v>
      </c>
      <c r="C10736" s="23" t="str">
        <f>'Raw data (base scenario)'!B10728</f>
        <v>S</v>
      </c>
      <c r="D10736" s="23" t="str">
        <f>'Raw data (base scenario)'!C10728</f>
        <v>H</v>
      </c>
      <c r="E10736" t="b">
        <f t="shared" si="1010"/>
        <v>1</v>
      </c>
      <c r="F10736" t="b">
        <f t="shared" si="1011"/>
        <v>1</v>
      </c>
      <c r="G10736" t="str">
        <f t="shared" si="1012"/>
        <v>N/A</v>
      </c>
      <c r="K10736" s="28">
        <v>10722</v>
      </c>
      <c r="L10736" s="28" t="s">
        <v>18</v>
      </c>
      <c r="M10736" s="28" t="s">
        <v>1</v>
      </c>
      <c r="N10736" t="b">
        <f t="shared" si="1013"/>
        <v>1</v>
      </c>
      <c r="O10736" t="b">
        <f t="shared" si="1014"/>
        <v>1</v>
      </c>
      <c r="P10736" t="str">
        <f t="shared" si="1015"/>
        <v>N/A</v>
      </c>
    </row>
    <row r="10737" spans="2:16" x14ac:dyDescent="0.25">
      <c r="B10737" s="23">
        <f>'Raw data (base scenario)'!A10729</f>
        <v>10723</v>
      </c>
      <c r="C10737" s="23" t="str">
        <f>'Raw data (base scenario)'!B10729</f>
        <v>D</v>
      </c>
      <c r="D10737" s="23" t="str">
        <f>'Raw data (base scenario)'!C10729</f>
        <v>D</v>
      </c>
      <c r="E10737" t="b">
        <f t="shared" si="1010"/>
        <v>1</v>
      </c>
      <c r="F10737" t="b">
        <f t="shared" si="1011"/>
        <v>1</v>
      </c>
      <c r="G10737" t="b">
        <f t="shared" si="1012"/>
        <v>1</v>
      </c>
      <c r="K10737" s="28">
        <v>10723</v>
      </c>
      <c r="L10737" s="28" t="s">
        <v>3</v>
      </c>
      <c r="M10737" s="28" t="s">
        <v>18</v>
      </c>
      <c r="N10737" t="b">
        <f t="shared" si="1013"/>
        <v>1</v>
      </c>
      <c r="O10737" t="b">
        <f t="shared" si="1014"/>
        <v>1</v>
      </c>
      <c r="P10737" t="str">
        <f t="shared" si="1015"/>
        <v>N/A</v>
      </c>
    </row>
    <row r="10738" spans="2:16" x14ac:dyDescent="0.25">
      <c r="B10738" s="23">
        <f>'Raw data (base scenario)'!A10730</f>
        <v>10724</v>
      </c>
      <c r="C10738" s="23" t="str">
        <f>'Raw data (base scenario)'!B10730</f>
        <v>I</v>
      </c>
      <c r="D10738" s="23" t="str">
        <f>'Raw data (base scenario)'!C10730</f>
        <v>H</v>
      </c>
      <c r="E10738" t="b">
        <f t="shared" si="1010"/>
        <v>1</v>
      </c>
      <c r="F10738" t="b">
        <f t="shared" si="1011"/>
        <v>1</v>
      </c>
      <c r="G10738" t="str">
        <f t="shared" si="1012"/>
        <v>N/A</v>
      </c>
      <c r="K10738" s="28">
        <v>10724</v>
      </c>
      <c r="L10738" s="28" t="s">
        <v>3</v>
      </c>
      <c r="M10738" s="28" t="s">
        <v>1</v>
      </c>
      <c r="N10738" t="b">
        <f t="shared" si="1013"/>
        <v>1</v>
      </c>
      <c r="O10738" t="b">
        <f t="shared" si="1014"/>
        <v>1</v>
      </c>
      <c r="P10738" t="str">
        <f t="shared" si="1015"/>
        <v>N/A</v>
      </c>
    </row>
    <row r="10739" spans="2:16" x14ac:dyDescent="0.25">
      <c r="B10739" s="23">
        <f>'Raw data (base scenario)'!A10731</f>
        <v>10725</v>
      </c>
      <c r="C10739" s="23" t="str">
        <f>'Raw data (base scenario)'!B10731</f>
        <v>S</v>
      </c>
      <c r="D10739" s="23" t="str">
        <f>'Raw data (base scenario)'!C10731</f>
        <v>I</v>
      </c>
      <c r="E10739" t="b">
        <f t="shared" si="1010"/>
        <v>1</v>
      </c>
      <c r="F10739" t="b">
        <f t="shared" si="1011"/>
        <v>1</v>
      </c>
      <c r="G10739" t="str">
        <f t="shared" si="1012"/>
        <v>N/A</v>
      </c>
      <c r="K10739" s="28">
        <v>10725</v>
      </c>
      <c r="L10739" s="28" t="s">
        <v>18</v>
      </c>
      <c r="M10739" s="28" t="s">
        <v>2</v>
      </c>
      <c r="N10739" t="b">
        <f t="shared" si="1013"/>
        <v>1</v>
      </c>
      <c r="O10739" t="b">
        <f t="shared" si="1014"/>
        <v>1</v>
      </c>
      <c r="P10739" t="str">
        <f t="shared" si="1015"/>
        <v>N/A</v>
      </c>
    </row>
    <row r="10740" spans="2:16" x14ac:dyDescent="0.25">
      <c r="B10740" s="23">
        <f>'Raw data (base scenario)'!A10732</f>
        <v>10726</v>
      </c>
      <c r="C10740" s="23" t="str">
        <f>'Raw data (base scenario)'!B10732</f>
        <v>S</v>
      </c>
      <c r="D10740" s="23" t="str">
        <f>'Raw data (base scenario)'!C10732</f>
        <v>H</v>
      </c>
      <c r="E10740" t="b">
        <f t="shared" si="1010"/>
        <v>1</v>
      </c>
      <c r="F10740" t="b">
        <f t="shared" si="1011"/>
        <v>1</v>
      </c>
      <c r="G10740" t="str">
        <f t="shared" si="1012"/>
        <v>N/A</v>
      </c>
      <c r="K10740" s="28">
        <v>10726</v>
      </c>
      <c r="L10740" s="28" t="s">
        <v>3</v>
      </c>
      <c r="M10740" s="28" t="s">
        <v>1</v>
      </c>
      <c r="N10740" t="b">
        <f t="shared" si="1013"/>
        <v>1</v>
      </c>
      <c r="O10740" t="b">
        <f t="shared" si="1014"/>
        <v>1</v>
      </c>
      <c r="P10740" t="str">
        <f t="shared" si="1015"/>
        <v>N/A</v>
      </c>
    </row>
    <row r="10741" spans="2:16" x14ac:dyDescent="0.25">
      <c r="B10741" s="23">
        <f>'Raw data (base scenario)'!A10733</f>
        <v>10727</v>
      </c>
      <c r="C10741" s="23" t="str">
        <f>'Raw data (base scenario)'!B10733</f>
        <v>I</v>
      </c>
      <c r="D10741" s="23" t="str">
        <f>'Raw data (base scenario)'!C10733</f>
        <v>D</v>
      </c>
      <c r="E10741" t="b">
        <f t="shared" si="1010"/>
        <v>1</v>
      </c>
      <c r="F10741" t="b">
        <f t="shared" si="1011"/>
        <v>1</v>
      </c>
      <c r="G10741" t="str">
        <f t="shared" si="1012"/>
        <v>N/A</v>
      </c>
      <c r="K10741" s="28">
        <v>10727</v>
      </c>
      <c r="L10741" s="28" t="s">
        <v>2</v>
      </c>
      <c r="M10741" s="28" t="s">
        <v>2</v>
      </c>
      <c r="N10741" t="b">
        <f t="shared" si="1013"/>
        <v>1</v>
      </c>
      <c r="O10741" t="b">
        <f t="shared" si="1014"/>
        <v>1</v>
      </c>
      <c r="P10741" t="b">
        <f t="shared" si="1015"/>
        <v>1</v>
      </c>
    </row>
    <row r="10742" spans="2:16" x14ac:dyDescent="0.25">
      <c r="B10742" s="23">
        <f>'Raw data (base scenario)'!A10734</f>
        <v>10728</v>
      </c>
      <c r="C10742" s="23" t="str">
        <f>'Raw data (base scenario)'!B10734</f>
        <v>S</v>
      </c>
      <c r="D10742" s="23" t="str">
        <f>'Raw data (base scenario)'!C10734</f>
        <v>H</v>
      </c>
      <c r="E10742" t="b">
        <f t="shared" si="1010"/>
        <v>1</v>
      </c>
      <c r="F10742" t="b">
        <f t="shared" si="1011"/>
        <v>1</v>
      </c>
      <c r="G10742" t="str">
        <f t="shared" si="1012"/>
        <v>N/A</v>
      </c>
      <c r="K10742" s="28">
        <v>10728</v>
      </c>
      <c r="L10742" s="28" t="s">
        <v>2</v>
      </c>
      <c r="M10742" s="28" t="s">
        <v>2</v>
      </c>
      <c r="N10742" t="b">
        <f t="shared" si="1013"/>
        <v>1</v>
      </c>
      <c r="O10742" t="b">
        <f t="shared" si="1014"/>
        <v>1</v>
      </c>
      <c r="P10742" t="b">
        <f t="shared" si="1015"/>
        <v>1</v>
      </c>
    </row>
    <row r="10743" spans="2:16" x14ac:dyDescent="0.25">
      <c r="B10743" s="23">
        <f>'Raw data (base scenario)'!A10735</f>
        <v>10729</v>
      </c>
      <c r="C10743" s="23" t="str">
        <f>'Raw data (base scenario)'!B10735</f>
        <v>D</v>
      </c>
      <c r="D10743" s="23" t="str">
        <f>'Raw data (base scenario)'!C10735</f>
        <v>D</v>
      </c>
      <c r="E10743" t="b">
        <f t="shared" si="1010"/>
        <v>1</v>
      </c>
      <c r="F10743" t="b">
        <f t="shared" si="1011"/>
        <v>1</v>
      </c>
      <c r="G10743" t="b">
        <f t="shared" si="1012"/>
        <v>1</v>
      </c>
      <c r="K10743" s="28">
        <v>10729</v>
      </c>
      <c r="L10743" s="28" t="s">
        <v>18</v>
      </c>
      <c r="M10743" s="28" t="s">
        <v>2</v>
      </c>
      <c r="N10743" t="b">
        <f t="shared" si="1013"/>
        <v>1</v>
      </c>
      <c r="O10743" t="b">
        <f t="shared" si="1014"/>
        <v>1</v>
      </c>
      <c r="P10743" t="str">
        <f t="shared" si="1015"/>
        <v>N/A</v>
      </c>
    </row>
    <row r="10744" spans="2:16" x14ac:dyDescent="0.25">
      <c r="B10744" s="23">
        <f>'Raw data (base scenario)'!A10736</f>
        <v>10730</v>
      </c>
      <c r="C10744" s="23" t="str">
        <f>'Raw data (base scenario)'!B10736</f>
        <v>D</v>
      </c>
      <c r="D10744" s="23" t="str">
        <f>'Raw data (base scenario)'!C10736</f>
        <v>D</v>
      </c>
      <c r="E10744" t="b">
        <f t="shared" si="1010"/>
        <v>1</v>
      </c>
      <c r="F10744" t="b">
        <f t="shared" si="1011"/>
        <v>1</v>
      </c>
      <c r="G10744" t="b">
        <f t="shared" si="1012"/>
        <v>1</v>
      </c>
      <c r="K10744" s="28">
        <v>10730</v>
      </c>
      <c r="L10744" s="28" t="s">
        <v>3</v>
      </c>
      <c r="M10744" s="28" t="s">
        <v>1</v>
      </c>
      <c r="N10744" t="b">
        <f t="shared" si="1013"/>
        <v>1</v>
      </c>
      <c r="O10744" t="b">
        <f t="shared" si="1014"/>
        <v>1</v>
      </c>
      <c r="P10744" t="str">
        <f t="shared" si="1015"/>
        <v>N/A</v>
      </c>
    </row>
    <row r="10745" spans="2:16" x14ac:dyDescent="0.25">
      <c r="B10745" s="23">
        <f>'Raw data (base scenario)'!A10737</f>
        <v>10731</v>
      </c>
      <c r="C10745" s="23" t="str">
        <f>'Raw data (base scenario)'!B10737</f>
        <v>I</v>
      </c>
      <c r="D10745" s="23" t="str">
        <f>'Raw data (base scenario)'!C10737</f>
        <v>D</v>
      </c>
      <c r="E10745" t="b">
        <f t="shared" si="1010"/>
        <v>1</v>
      </c>
      <c r="F10745" t="b">
        <f t="shared" si="1011"/>
        <v>1</v>
      </c>
      <c r="G10745" t="str">
        <f t="shared" si="1012"/>
        <v>N/A</v>
      </c>
      <c r="K10745" s="28">
        <v>10731</v>
      </c>
      <c r="L10745" s="28" t="s">
        <v>18</v>
      </c>
      <c r="M10745" s="28" t="s">
        <v>2</v>
      </c>
      <c r="N10745" t="b">
        <f t="shared" si="1013"/>
        <v>1</v>
      </c>
      <c r="O10745" t="b">
        <f t="shared" si="1014"/>
        <v>1</v>
      </c>
      <c r="P10745" t="str">
        <f t="shared" si="1015"/>
        <v>N/A</v>
      </c>
    </row>
    <row r="10746" spans="2:16" x14ac:dyDescent="0.25">
      <c r="B10746" s="23">
        <f>'Raw data (base scenario)'!A10738</f>
        <v>10732</v>
      </c>
      <c r="C10746" s="23" t="str">
        <f>'Raw data (base scenario)'!B10738</f>
        <v>S</v>
      </c>
      <c r="D10746" s="23" t="str">
        <f>'Raw data (base scenario)'!C10738</f>
        <v>H</v>
      </c>
      <c r="E10746" t="b">
        <f t="shared" si="1010"/>
        <v>1</v>
      </c>
      <c r="F10746" t="b">
        <f t="shared" si="1011"/>
        <v>1</v>
      </c>
      <c r="G10746" t="str">
        <f t="shared" si="1012"/>
        <v>N/A</v>
      </c>
      <c r="K10746" s="28">
        <v>10732</v>
      </c>
      <c r="L10746" s="28" t="s">
        <v>1</v>
      </c>
      <c r="M10746" s="28" t="s">
        <v>1</v>
      </c>
      <c r="N10746" t="b">
        <f t="shared" si="1013"/>
        <v>1</v>
      </c>
      <c r="O10746" t="b">
        <f t="shared" si="1014"/>
        <v>1</v>
      </c>
      <c r="P10746" t="str">
        <f t="shared" si="1015"/>
        <v>N/A</v>
      </c>
    </row>
    <row r="10747" spans="2:16" x14ac:dyDescent="0.25">
      <c r="B10747" s="23">
        <f>'Raw data (base scenario)'!A10739</f>
        <v>10733</v>
      </c>
      <c r="C10747" s="23" t="str">
        <f>'Raw data (base scenario)'!B10739</f>
        <v>I</v>
      </c>
      <c r="D10747" s="23" t="str">
        <f>'Raw data (base scenario)'!C10739</f>
        <v>D</v>
      </c>
      <c r="E10747" t="b">
        <f t="shared" si="1010"/>
        <v>1</v>
      </c>
      <c r="F10747" t="b">
        <f t="shared" si="1011"/>
        <v>1</v>
      </c>
      <c r="G10747" t="str">
        <f t="shared" si="1012"/>
        <v>N/A</v>
      </c>
      <c r="K10747" s="28">
        <v>10733</v>
      </c>
      <c r="L10747" s="28" t="s">
        <v>3</v>
      </c>
      <c r="M10747" s="28" t="s">
        <v>1</v>
      </c>
      <c r="N10747" t="b">
        <f t="shared" si="1013"/>
        <v>1</v>
      </c>
      <c r="O10747" t="b">
        <f t="shared" si="1014"/>
        <v>1</v>
      </c>
      <c r="P10747" t="str">
        <f t="shared" si="1015"/>
        <v>N/A</v>
      </c>
    </row>
    <row r="10748" spans="2:16" x14ac:dyDescent="0.25">
      <c r="B10748" s="23">
        <f>'Raw data (base scenario)'!A10740</f>
        <v>10734</v>
      </c>
      <c r="C10748" s="23" t="str">
        <f>'Raw data (base scenario)'!B10740</f>
        <v>H</v>
      </c>
      <c r="D10748" s="23" t="str">
        <f>'Raw data (base scenario)'!C10740</f>
        <v>H</v>
      </c>
      <c r="E10748" t="b">
        <f t="shared" si="1010"/>
        <v>1</v>
      </c>
      <c r="F10748" t="b">
        <f t="shared" si="1011"/>
        <v>1</v>
      </c>
      <c r="G10748" t="str">
        <f t="shared" si="1012"/>
        <v>N/A</v>
      </c>
      <c r="K10748" s="28">
        <v>10734</v>
      </c>
      <c r="L10748" s="28" t="s">
        <v>1</v>
      </c>
      <c r="M10748" s="28" t="s">
        <v>1</v>
      </c>
      <c r="N10748" t="b">
        <f t="shared" si="1013"/>
        <v>1</v>
      </c>
      <c r="O10748" t="b">
        <f t="shared" si="1014"/>
        <v>1</v>
      </c>
      <c r="P10748" t="str">
        <f t="shared" si="1015"/>
        <v>N/A</v>
      </c>
    </row>
    <row r="10749" spans="2:16" x14ac:dyDescent="0.25">
      <c r="B10749" s="23">
        <f>'Raw data (base scenario)'!A10741</f>
        <v>10735</v>
      </c>
      <c r="C10749" s="23" t="str">
        <f>'Raw data (base scenario)'!B10741</f>
        <v>S</v>
      </c>
      <c r="D10749" s="23" t="str">
        <f>'Raw data (base scenario)'!C10741</f>
        <v>H</v>
      </c>
      <c r="E10749" t="b">
        <f t="shared" si="1010"/>
        <v>1</v>
      </c>
      <c r="F10749" t="b">
        <f t="shared" si="1011"/>
        <v>1</v>
      </c>
      <c r="G10749" t="str">
        <f t="shared" si="1012"/>
        <v>N/A</v>
      </c>
      <c r="K10749" s="28">
        <v>10735</v>
      </c>
      <c r="L10749" s="28" t="s">
        <v>3</v>
      </c>
      <c r="M10749" s="28" t="s">
        <v>1</v>
      </c>
      <c r="N10749" t="b">
        <f t="shared" si="1013"/>
        <v>1</v>
      </c>
      <c r="O10749" t="b">
        <f t="shared" si="1014"/>
        <v>1</v>
      </c>
      <c r="P10749" t="str">
        <f t="shared" si="1015"/>
        <v>N/A</v>
      </c>
    </row>
    <row r="10750" spans="2:16" x14ac:dyDescent="0.25">
      <c r="B10750" s="23">
        <f>'Raw data (base scenario)'!A10742</f>
        <v>10736</v>
      </c>
      <c r="C10750" s="23" t="str">
        <f>'Raw data (base scenario)'!B10742</f>
        <v>H</v>
      </c>
      <c r="D10750" s="23" t="str">
        <f>'Raw data (base scenario)'!C10742</f>
        <v>H</v>
      </c>
      <c r="E10750" t="b">
        <f t="shared" si="1010"/>
        <v>1</v>
      </c>
      <c r="F10750" t="b">
        <f t="shared" si="1011"/>
        <v>1</v>
      </c>
      <c r="G10750" t="str">
        <f t="shared" si="1012"/>
        <v>N/A</v>
      </c>
      <c r="K10750" s="28">
        <v>10736</v>
      </c>
      <c r="L10750" s="28" t="s">
        <v>1</v>
      </c>
      <c r="M10750" s="28" t="s">
        <v>1</v>
      </c>
      <c r="N10750" t="b">
        <f t="shared" si="1013"/>
        <v>1</v>
      </c>
      <c r="O10750" t="b">
        <f t="shared" si="1014"/>
        <v>1</v>
      </c>
      <c r="P10750" t="str">
        <f t="shared" si="1015"/>
        <v>N/A</v>
      </c>
    </row>
    <row r="10751" spans="2:16" x14ac:dyDescent="0.25">
      <c r="B10751" s="23">
        <f>'Raw data (base scenario)'!A10743</f>
        <v>10737</v>
      </c>
      <c r="C10751" s="23" t="str">
        <f>'Raw data (base scenario)'!B10743</f>
        <v>S</v>
      </c>
      <c r="D10751" s="23" t="str">
        <f>'Raw data (base scenario)'!C10743</f>
        <v>H</v>
      </c>
      <c r="E10751" t="b">
        <f t="shared" si="1010"/>
        <v>1</v>
      </c>
      <c r="F10751" t="b">
        <f t="shared" si="1011"/>
        <v>1</v>
      </c>
      <c r="G10751" t="str">
        <f t="shared" si="1012"/>
        <v>N/A</v>
      </c>
      <c r="K10751" s="28">
        <v>10737</v>
      </c>
      <c r="L10751" s="28" t="s">
        <v>1</v>
      </c>
      <c r="M10751" s="28" t="s">
        <v>1</v>
      </c>
      <c r="N10751" t="b">
        <f t="shared" si="1013"/>
        <v>1</v>
      </c>
      <c r="O10751" t="b">
        <f t="shared" si="1014"/>
        <v>1</v>
      </c>
      <c r="P10751" t="str">
        <f t="shared" si="1015"/>
        <v>N/A</v>
      </c>
    </row>
    <row r="10752" spans="2:16" x14ac:dyDescent="0.25">
      <c r="B10752" s="23">
        <f>'Raw data (base scenario)'!A10744</f>
        <v>10738</v>
      </c>
      <c r="C10752" s="23" t="str">
        <f>'Raw data (base scenario)'!B10744</f>
        <v>H</v>
      </c>
      <c r="D10752" s="23" t="str">
        <f>'Raw data (base scenario)'!C10744</f>
        <v>H</v>
      </c>
      <c r="E10752" t="b">
        <f t="shared" si="1010"/>
        <v>1</v>
      </c>
      <c r="F10752" t="b">
        <f t="shared" si="1011"/>
        <v>1</v>
      </c>
      <c r="G10752" t="str">
        <f t="shared" si="1012"/>
        <v>N/A</v>
      </c>
      <c r="K10752" s="28">
        <v>10738</v>
      </c>
      <c r="L10752" s="28" t="s">
        <v>3</v>
      </c>
      <c r="M10752" s="28" t="s">
        <v>18</v>
      </c>
      <c r="N10752" t="b">
        <f t="shared" si="1013"/>
        <v>1</v>
      </c>
      <c r="O10752" t="b">
        <f t="shared" si="1014"/>
        <v>1</v>
      </c>
      <c r="P10752" t="str">
        <f t="shared" si="1015"/>
        <v>N/A</v>
      </c>
    </row>
    <row r="10753" spans="2:16" x14ac:dyDescent="0.25">
      <c r="B10753" s="23">
        <f>'Raw data (base scenario)'!A10745</f>
        <v>10739</v>
      </c>
      <c r="C10753" s="23" t="str">
        <f>'Raw data (base scenario)'!B10745</f>
        <v>H</v>
      </c>
      <c r="D10753" s="23" t="str">
        <f>'Raw data (base scenario)'!C10745</f>
        <v>H</v>
      </c>
      <c r="E10753" t="b">
        <f t="shared" si="1010"/>
        <v>1</v>
      </c>
      <c r="F10753" t="b">
        <f t="shared" si="1011"/>
        <v>1</v>
      </c>
      <c r="G10753" t="str">
        <f t="shared" si="1012"/>
        <v>N/A</v>
      </c>
      <c r="K10753" s="28">
        <v>10739</v>
      </c>
      <c r="L10753" s="28" t="s">
        <v>3</v>
      </c>
      <c r="M10753" s="28" t="s">
        <v>1</v>
      </c>
      <c r="N10753" t="b">
        <f t="shared" si="1013"/>
        <v>1</v>
      </c>
      <c r="O10753" t="b">
        <f t="shared" si="1014"/>
        <v>1</v>
      </c>
      <c r="P10753" t="str">
        <f t="shared" si="1015"/>
        <v>N/A</v>
      </c>
    </row>
    <row r="10754" spans="2:16" x14ac:dyDescent="0.25">
      <c r="B10754" s="23">
        <f>'Raw data (base scenario)'!A10746</f>
        <v>10740</v>
      </c>
      <c r="C10754" s="23" t="str">
        <f>'Raw data (base scenario)'!B10746</f>
        <v>S</v>
      </c>
      <c r="D10754" s="23" t="str">
        <f>'Raw data (base scenario)'!C10746</f>
        <v>I</v>
      </c>
      <c r="E10754" t="b">
        <f t="shared" si="1010"/>
        <v>1</v>
      </c>
      <c r="F10754" t="b">
        <f t="shared" si="1011"/>
        <v>1</v>
      </c>
      <c r="G10754" t="str">
        <f t="shared" si="1012"/>
        <v>N/A</v>
      </c>
      <c r="K10754" s="28">
        <v>10740</v>
      </c>
      <c r="L10754" s="28" t="s">
        <v>3</v>
      </c>
      <c r="M10754" s="28" t="s">
        <v>1</v>
      </c>
      <c r="N10754" t="b">
        <f t="shared" si="1013"/>
        <v>1</v>
      </c>
      <c r="O10754" t="b">
        <f t="shared" si="1014"/>
        <v>1</v>
      </c>
      <c r="P10754" t="str">
        <f t="shared" si="1015"/>
        <v>N/A</v>
      </c>
    </row>
    <row r="10755" spans="2:16" x14ac:dyDescent="0.25">
      <c r="B10755" s="23">
        <f>'Raw data (base scenario)'!A10747</f>
        <v>10741</v>
      </c>
      <c r="C10755" s="23" t="str">
        <f>'Raw data (base scenario)'!B10747</f>
        <v>S</v>
      </c>
      <c r="D10755" s="23" t="str">
        <f>'Raw data (base scenario)'!C10747</f>
        <v>H</v>
      </c>
      <c r="E10755" t="b">
        <f t="shared" si="1010"/>
        <v>1</v>
      </c>
      <c r="F10755" t="b">
        <f t="shared" si="1011"/>
        <v>1</v>
      </c>
      <c r="G10755" t="str">
        <f t="shared" si="1012"/>
        <v>N/A</v>
      </c>
      <c r="K10755" s="28">
        <v>10741</v>
      </c>
      <c r="L10755" s="28" t="s">
        <v>2</v>
      </c>
      <c r="M10755" s="28" t="s">
        <v>2</v>
      </c>
      <c r="N10755" t="b">
        <f t="shared" si="1013"/>
        <v>1</v>
      </c>
      <c r="O10755" t="b">
        <f t="shared" si="1014"/>
        <v>1</v>
      </c>
      <c r="P10755" t="b">
        <f t="shared" si="1015"/>
        <v>1</v>
      </c>
    </row>
    <row r="10756" spans="2:16" x14ac:dyDescent="0.25">
      <c r="B10756" s="23">
        <f>'Raw data (base scenario)'!A10748</f>
        <v>10742</v>
      </c>
      <c r="C10756" s="23" t="str">
        <f>'Raw data (base scenario)'!B10748</f>
        <v>S</v>
      </c>
      <c r="D10756" s="23" t="str">
        <f>'Raw data (base scenario)'!C10748</f>
        <v>H</v>
      </c>
      <c r="E10756" t="b">
        <f t="shared" si="1010"/>
        <v>1</v>
      </c>
      <c r="F10756" t="b">
        <f t="shared" si="1011"/>
        <v>1</v>
      </c>
      <c r="G10756" t="str">
        <f t="shared" si="1012"/>
        <v>N/A</v>
      </c>
      <c r="K10756" s="28">
        <v>10742</v>
      </c>
      <c r="L10756" s="28" t="s">
        <v>3</v>
      </c>
      <c r="M10756" s="28" t="s">
        <v>1</v>
      </c>
      <c r="N10756" t="b">
        <f t="shared" si="1013"/>
        <v>1</v>
      </c>
      <c r="O10756" t="b">
        <f t="shared" si="1014"/>
        <v>1</v>
      </c>
      <c r="P10756" t="str">
        <f t="shared" si="1015"/>
        <v>N/A</v>
      </c>
    </row>
    <row r="10757" spans="2:16" x14ac:dyDescent="0.25">
      <c r="B10757" s="23">
        <f>'Raw data (base scenario)'!A10749</f>
        <v>10743</v>
      </c>
      <c r="C10757" s="23" t="str">
        <f>'Raw data (base scenario)'!B10749</f>
        <v>D</v>
      </c>
      <c r="D10757" s="23" t="str">
        <f>'Raw data (base scenario)'!C10749</f>
        <v>D</v>
      </c>
      <c r="E10757" t="b">
        <f t="shared" si="1010"/>
        <v>1</v>
      </c>
      <c r="F10757" t="b">
        <f t="shared" si="1011"/>
        <v>1</v>
      </c>
      <c r="G10757" t="b">
        <f t="shared" si="1012"/>
        <v>1</v>
      </c>
      <c r="K10757" s="28">
        <v>10743</v>
      </c>
      <c r="L10757" s="28" t="s">
        <v>3</v>
      </c>
      <c r="M10757" s="28" t="s">
        <v>1</v>
      </c>
      <c r="N10757" t="b">
        <f t="shared" si="1013"/>
        <v>1</v>
      </c>
      <c r="O10757" t="b">
        <f t="shared" si="1014"/>
        <v>1</v>
      </c>
      <c r="P10757" t="str">
        <f t="shared" si="1015"/>
        <v>N/A</v>
      </c>
    </row>
    <row r="10758" spans="2:16" x14ac:dyDescent="0.25">
      <c r="B10758" s="23">
        <f>'Raw data (base scenario)'!A10750</f>
        <v>10744</v>
      </c>
      <c r="C10758" s="23" t="str">
        <f>'Raw data (base scenario)'!B10750</f>
        <v>S</v>
      </c>
      <c r="D10758" s="23" t="str">
        <f>'Raw data (base scenario)'!C10750</f>
        <v>H</v>
      </c>
      <c r="E10758" t="b">
        <f t="shared" si="1010"/>
        <v>1</v>
      </c>
      <c r="F10758" t="b">
        <f t="shared" si="1011"/>
        <v>1</v>
      </c>
      <c r="G10758" t="str">
        <f t="shared" si="1012"/>
        <v>N/A</v>
      </c>
      <c r="K10758" s="28">
        <v>10744</v>
      </c>
      <c r="L10758" s="28" t="s">
        <v>2</v>
      </c>
      <c r="M10758" s="28" t="s">
        <v>2</v>
      </c>
      <c r="N10758" t="b">
        <f t="shared" si="1013"/>
        <v>1</v>
      </c>
      <c r="O10758" t="b">
        <f t="shared" si="1014"/>
        <v>1</v>
      </c>
      <c r="P10758" t="b">
        <f t="shared" si="1015"/>
        <v>1</v>
      </c>
    </row>
    <row r="10759" spans="2:16" x14ac:dyDescent="0.25">
      <c r="B10759" s="23">
        <f>'Raw data (base scenario)'!A10751</f>
        <v>10745</v>
      </c>
      <c r="C10759" s="23" t="str">
        <f>'Raw data (base scenario)'!B10751</f>
        <v>S</v>
      </c>
      <c r="D10759" s="23" t="str">
        <f>'Raw data (base scenario)'!C10751</f>
        <v>H</v>
      </c>
      <c r="E10759" t="b">
        <f t="shared" si="1010"/>
        <v>1</v>
      </c>
      <c r="F10759" t="b">
        <f t="shared" si="1011"/>
        <v>1</v>
      </c>
      <c r="G10759" t="str">
        <f t="shared" si="1012"/>
        <v>N/A</v>
      </c>
      <c r="K10759" s="28">
        <v>10745</v>
      </c>
      <c r="L10759" s="28" t="s">
        <v>2</v>
      </c>
      <c r="M10759" s="28" t="s">
        <v>2</v>
      </c>
      <c r="N10759" t="b">
        <f t="shared" si="1013"/>
        <v>1</v>
      </c>
      <c r="O10759" t="b">
        <f t="shared" si="1014"/>
        <v>1</v>
      </c>
      <c r="P10759" t="b">
        <f t="shared" si="1015"/>
        <v>1</v>
      </c>
    </row>
    <row r="10760" spans="2:16" x14ac:dyDescent="0.25">
      <c r="B10760" s="23">
        <f>'Raw data (base scenario)'!A10752</f>
        <v>10746</v>
      </c>
      <c r="C10760" s="23" t="str">
        <f>'Raw data (base scenario)'!B10752</f>
        <v>D</v>
      </c>
      <c r="D10760" s="23" t="str">
        <f>'Raw data (base scenario)'!C10752</f>
        <v>D</v>
      </c>
      <c r="E10760" t="b">
        <f t="shared" si="1010"/>
        <v>1</v>
      </c>
      <c r="F10760" t="b">
        <f t="shared" si="1011"/>
        <v>1</v>
      </c>
      <c r="G10760" t="b">
        <f t="shared" si="1012"/>
        <v>1</v>
      </c>
      <c r="K10760" s="28">
        <v>10746</v>
      </c>
      <c r="L10760" s="28" t="s">
        <v>3</v>
      </c>
      <c r="M10760" s="28" t="s">
        <v>1</v>
      </c>
      <c r="N10760" t="b">
        <f t="shared" si="1013"/>
        <v>1</v>
      </c>
      <c r="O10760" t="b">
        <f t="shared" si="1014"/>
        <v>1</v>
      </c>
      <c r="P10760" t="str">
        <f t="shared" si="1015"/>
        <v>N/A</v>
      </c>
    </row>
    <row r="10761" spans="2:16" x14ac:dyDescent="0.25">
      <c r="B10761" s="23">
        <f>'Raw data (base scenario)'!A10753</f>
        <v>10747</v>
      </c>
      <c r="C10761" s="23" t="str">
        <f>'Raw data (base scenario)'!B10753</f>
        <v>D</v>
      </c>
      <c r="D10761" s="23" t="str">
        <f>'Raw data (base scenario)'!C10753</f>
        <v>D</v>
      </c>
      <c r="E10761" t="b">
        <f t="shared" si="1010"/>
        <v>1</v>
      </c>
      <c r="F10761" t="b">
        <f t="shared" si="1011"/>
        <v>1</v>
      </c>
      <c r="G10761" t="b">
        <f t="shared" si="1012"/>
        <v>1</v>
      </c>
      <c r="K10761" s="28">
        <v>10747</v>
      </c>
      <c r="L10761" s="28" t="s">
        <v>18</v>
      </c>
      <c r="M10761" s="28" t="s">
        <v>1</v>
      </c>
      <c r="N10761" t="b">
        <f t="shared" si="1013"/>
        <v>1</v>
      </c>
      <c r="O10761" t="b">
        <f t="shared" si="1014"/>
        <v>1</v>
      </c>
      <c r="P10761" t="str">
        <f t="shared" si="1015"/>
        <v>N/A</v>
      </c>
    </row>
    <row r="10762" spans="2:16" x14ac:dyDescent="0.25">
      <c r="B10762" s="23">
        <f>'Raw data (base scenario)'!A10754</f>
        <v>10748</v>
      </c>
      <c r="C10762" s="23" t="str">
        <f>'Raw data (base scenario)'!B10754</f>
        <v>S</v>
      </c>
      <c r="D10762" s="23" t="str">
        <f>'Raw data (base scenario)'!C10754</f>
        <v>H</v>
      </c>
      <c r="E10762" t="b">
        <f t="shared" si="1010"/>
        <v>1</v>
      </c>
      <c r="F10762" t="b">
        <f t="shared" si="1011"/>
        <v>1</v>
      </c>
      <c r="G10762" t="str">
        <f t="shared" si="1012"/>
        <v>N/A</v>
      </c>
      <c r="K10762" s="28">
        <v>10748</v>
      </c>
      <c r="L10762" s="28" t="s">
        <v>18</v>
      </c>
      <c r="M10762" s="28" t="s">
        <v>3</v>
      </c>
      <c r="N10762" t="b">
        <f t="shared" si="1013"/>
        <v>1</v>
      </c>
      <c r="O10762" t="b">
        <f t="shared" si="1014"/>
        <v>1</v>
      </c>
      <c r="P10762" t="str">
        <f t="shared" si="1015"/>
        <v>N/A</v>
      </c>
    </row>
    <row r="10763" spans="2:16" x14ac:dyDescent="0.25">
      <c r="B10763" s="23">
        <f>'Raw data (base scenario)'!A10755</f>
        <v>10749</v>
      </c>
      <c r="C10763" s="23" t="str">
        <f>'Raw data (base scenario)'!B10755</f>
        <v>I</v>
      </c>
      <c r="D10763" s="23" t="str">
        <f>'Raw data (base scenario)'!C10755</f>
        <v>H</v>
      </c>
      <c r="E10763" t="b">
        <f t="shared" si="1010"/>
        <v>1</v>
      </c>
      <c r="F10763" t="b">
        <f t="shared" si="1011"/>
        <v>1</v>
      </c>
      <c r="G10763" t="str">
        <f t="shared" si="1012"/>
        <v>N/A</v>
      </c>
      <c r="K10763" s="28">
        <v>10749</v>
      </c>
      <c r="L10763" s="28" t="s">
        <v>18</v>
      </c>
      <c r="M10763" s="28" t="s">
        <v>18</v>
      </c>
      <c r="N10763" t="b">
        <f t="shared" si="1013"/>
        <v>1</v>
      </c>
      <c r="O10763" t="b">
        <f t="shared" si="1014"/>
        <v>1</v>
      </c>
      <c r="P10763" t="str">
        <f t="shared" si="1015"/>
        <v>N/A</v>
      </c>
    </row>
    <row r="10764" spans="2:16" x14ac:dyDescent="0.25">
      <c r="B10764" s="23">
        <f>'Raw data (base scenario)'!A10756</f>
        <v>10750</v>
      </c>
      <c r="C10764" s="23" t="str">
        <f>'Raw data (base scenario)'!B10756</f>
        <v>I</v>
      </c>
      <c r="D10764" s="23" t="str">
        <f>'Raw data (base scenario)'!C10756</f>
        <v>S</v>
      </c>
      <c r="E10764" t="b">
        <f t="shared" si="1010"/>
        <v>1</v>
      </c>
      <c r="F10764" t="b">
        <f t="shared" si="1011"/>
        <v>1</v>
      </c>
      <c r="G10764" t="str">
        <f t="shared" si="1012"/>
        <v>N/A</v>
      </c>
      <c r="K10764" s="28">
        <v>10750</v>
      </c>
      <c r="L10764" s="28" t="s">
        <v>18</v>
      </c>
      <c r="M10764" s="28" t="s">
        <v>3</v>
      </c>
      <c r="N10764" t="b">
        <f t="shared" si="1013"/>
        <v>1</v>
      </c>
      <c r="O10764" t="b">
        <f t="shared" si="1014"/>
        <v>1</v>
      </c>
      <c r="P10764" t="str">
        <f t="shared" si="1015"/>
        <v>N/A</v>
      </c>
    </row>
    <row r="10765" spans="2:16" x14ac:dyDescent="0.25">
      <c r="B10765" s="23">
        <f>'Raw data (base scenario)'!A10757</f>
        <v>10751</v>
      </c>
      <c r="C10765" s="23" t="str">
        <f>'Raw data (base scenario)'!B10757</f>
        <v>I</v>
      </c>
      <c r="D10765" s="23" t="str">
        <f>'Raw data (base scenario)'!C10757</f>
        <v>I</v>
      </c>
      <c r="E10765" t="b">
        <f t="shared" si="1010"/>
        <v>1</v>
      </c>
      <c r="F10765" t="b">
        <f t="shared" si="1011"/>
        <v>1</v>
      </c>
      <c r="G10765" t="str">
        <f t="shared" si="1012"/>
        <v>N/A</v>
      </c>
      <c r="K10765" s="28">
        <v>10751</v>
      </c>
      <c r="L10765" s="28" t="s">
        <v>2</v>
      </c>
      <c r="M10765" s="28" t="s">
        <v>2</v>
      </c>
      <c r="N10765" t="b">
        <f t="shared" si="1013"/>
        <v>1</v>
      </c>
      <c r="O10765" t="b">
        <f t="shared" si="1014"/>
        <v>1</v>
      </c>
      <c r="P10765" t="b">
        <f t="shared" si="1015"/>
        <v>1</v>
      </c>
    </row>
    <row r="10766" spans="2:16" x14ac:dyDescent="0.25">
      <c r="B10766" s="23">
        <f>'Raw data (base scenario)'!A10758</f>
        <v>10752</v>
      </c>
      <c r="C10766" s="23" t="str">
        <f>'Raw data (base scenario)'!B10758</f>
        <v>I</v>
      </c>
      <c r="D10766" s="23" t="str">
        <f>'Raw data (base scenario)'!C10758</f>
        <v>S</v>
      </c>
      <c r="E10766" t="b">
        <f t="shared" si="1010"/>
        <v>1</v>
      </c>
      <c r="F10766" t="b">
        <f t="shared" si="1011"/>
        <v>1</v>
      </c>
      <c r="G10766" t="str">
        <f t="shared" si="1012"/>
        <v>N/A</v>
      </c>
      <c r="K10766" s="28">
        <v>10752</v>
      </c>
      <c r="L10766" s="28" t="s">
        <v>18</v>
      </c>
      <c r="M10766" s="28" t="s">
        <v>18</v>
      </c>
      <c r="N10766" t="b">
        <f t="shared" si="1013"/>
        <v>1</v>
      </c>
      <c r="O10766" t="b">
        <f t="shared" si="1014"/>
        <v>1</v>
      </c>
      <c r="P10766" t="str">
        <f t="shared" si="1015"/>
        <v>N/A</v>
      </c>
    </row>
    <row r="10767" spans="2:16" x14ac:dyDescent="0.25">
      <c r="B10767" s="23">
        <f>'Raw data (base scenario)'!A10759</f>
        <v>10753</v>
      </c>
      <c r="C10767" s="23" t="str">
        <f>'Raw data (base scenario)'!B10759</f>
        <v>D</v>
      </c>
      <c r="D10767" s="23" t="str">
        <f>'Raw data (base scenario)'!C10759</f>
        <v>D</v>
      </c>
      <c r="E10767" t="b">
        <f t="shared" ref="E10767:E10830" si="1016">OR(C10767=$A$4,C10767=$A$5,C10767=$A$6,C10767=$A$7)</f>
        <v>1</v>
      </c>
      <c r="F10767" t="b">
        <f t="shared" ref="F10767:F10830" si="1017">OR(D10767=$A$4,D10767=$A$5,D10767=$A$6,D10767=$A$7)</f>
        <v>1</v>
      </c>
      <c r="G10767" t="b">
        <f t="shared" si="1012"/>
        <v>1</v>
      </c>
      <c r="K10767" s="28">
        <v>10753</v>
      </c>
      <c r="L10767" s="28" t="s">
        <v>18</v>
      </c>
      <c r="M10767" s="28" t="s">
        <v>18</v>
      </c>
      <c r="N10767" t="b">
        <f t="shared" si="1013"/>
        <v>1</v>
      </c>
      <c r="O10767" t="b">
        <f t="shared" si="1014"/>
        <v>1</v>
      </c>
      <c r="P10767" t="str">
        <f t="shared" si="1015"/>
        <v>N/A</v>
      </c>
    </row>
    <row r="10768" spans="2:16" x14ac:dyDescent="0.25">
      <c r="B10768" s="23">
        <f>'Raw data (base scenario)'!A10760</f>
        <v>10754</v>
      </c>
      <c r="C10768" s="23" t="str">
        <f>'Raw data (base scenario)'!B10760</f>
        <v>I</v>
      </c>
      <c r="D10768" s="23" t="str">
        <f>'Raw data (base scenario)'!C10760</f>
        <v>I</v>
      </c>
      <c r="E10768" t="b">
        <f t="shared" si="1016"/>
        <v>1</v>
      </c>
      <c r="F10768" t="b">
        <f t="shared" si="1017"/>
        <v>1</v>
      </c>
      <c r="G10768" t="str">
        <f t="shared" ref="G10768:G10831" si="1018">IF(C10768="D",D10768="D","N/A")</f>
        <v>N/A</v>
      </c>
      <c r="K10768" s="28">
        <v>10754</v>
      </c>
      <c r="L10768" s="28" t="s">
        <v>1</v>
      </c>
      <c r="M10768" s="28" t="s">
        <v>1</v>
      </c>
      <c r="N10768" t="b">
        <f t="shared" si="1013"/>
        <v>1</v>
      </c>
      <c r="O10768" t="b">
        <f t="shared" si="1014"/>
        <v>1</v>
      </c>
      <c r="P10768" t="str">
        <f t="shared" si="1015"/>
        <v>N/A</v>
      </c>
    </row>
    <row r="10769" spans="2:16" x14ac:dyDescent="0.25">
      <c r="B10769" s="23">
        <f>'Raw data (base scenario)'!A10761</f>
        <v>10755</v>
      </c>
      <c r="C10769" s="23" t="str">
        <f>'Raw data (base scenario)'!B10761</f>
        <v>I</v>
      </c>
      <c r="D10769" s="23" t="str">
        <f>'Raw data (base scenario)'!C10761</f>
        <v>I</v>
      </c>
      <c r="E10769" t="b">
        <f t="shared" si="1016"/>
        <v>1</v>
      </c>
      <c r="F10769" t="b">
        <f t="shared" si="1017"/>
        <v>1</v>
      </c>
      <c r="G10769" t="str">
        <f t="shared" si="1018"/>
        <v>N/A</v>
      </c>
      <c r="K10769" s="28">
        <v>10755</v>
      </c>
      <c r="L10769" s="28" t="s">
        <v>2</v>
      </c>
      <c r="M10769" s="28" t="s">
        <v>2</v>
      </c>
      <c r="N10769" t="b">
        <f t="shared" si="1013"/>
        <v>1</v>
      </c>
      <c r="O10769" t="b">
        <f t="shared" si="1014"/>
        <v>1</v>
      </c>
      <c r="P10769" t="b">
        <f t="shared" si="1015"/>
        <v>1</v>
      </c>
    </row>
    <row r="10770" spans="2:16" x14ac:dyDescent="0.25">
      <c r="B10770" s="23">
        <f>'Raw data (base scenario)'!A10762</f>
        <v>10756</v>
      </c>
      <c r="C10770" s="23" t="str">
        <f>'Raw data (base scenario)'!B10762</f>
        <v>H</v>
      </c>
      <c r="D10770" s="23" t="str">
        <f>'Raw data (base scenario)'!C10762</f>
        <v>H</v>
      </c>
      <c r="E10770" t="b">
        <f t="shared" si="1016"/>
        <v>1</v>
      </c>
      <c r="F10770" t="b">
        <f t="shared" si="1017"/>
        <v>1</v>
      </c>
      <c r="G10770" t="str">
        <f t="shared" si="1018"/>
        <v>N/A</v>
      </c>
      <c r="K10770" s="28">
        <v>10756</v>
      </c>
      <c r="L10770" s="28" t="s">
        <v>3</v>
      </c>
      <c r="M10770" s="28" t="s">
        <v>1</v>
      </c>
      <c r="N10770" t="b">
        <f t="shared" si="1013"/>
        <v>1</v>
      </c>
      <c r="O10770" t="b">
        <f t="shared" si="1014"/>
        <v>1</v>
      </c>
      <c r="P10770" t="str">
        <f t="shared" si="1015"/>
        <v>N/A</v>
      </c>
    </row>
    <row r="10771" spans="2:16" x14ac:dyDescent="0.25">
      <c r="B10771" s="23">
        <f>'Raw data (base scenario)'!A10763</f>
        <v>10757</v>
      </c>
      <c r="C10771" s="23" t="str">
        <f>'Raw data (base scenario)'!B10763</f>
        <v>D</v>
      </c>
      <c r="D10771" s="23" t="str">
        <f>'Raw data (base scenario)'!C10763</f>
        <v>D</v>
      </c>
      <c r="E10771" t="b">
        <f t="shared" si="1016"/>
        <v>1</v>
      </c>
      <c r="F10771" t="b">
        <f t="shared" si="1017"/>
        <v>1</v>
      </c>
      <c r="G10771" t="b">
        <f t="shared" si="1018"/>
        <v>1</v>
      </c>
      <c r="K10771" s="28">
        <v>10757</v>
      </c>
      <c r="L10771" s="28" t="s">
        <v>2</v>
      </c>
      <c r="M10771" s="28" t="s">
        <v>2</v>
      </c>
      <c r="N10771" t="b">
        <f t="shared" si="1013"/>
        <v>1</v>
      </c>
      <c r="O10771" t="b">
        <f t="shared" si="1014"/>
        <v>1</v>
      </c>
      <c r="P10771" t="b">
        <f t="shared" si="1015"/>
        <v>1</v>
      </c>
    </row>
    <row r="10772" spans="2:16" x14ac:dyDescent="0.25">
      <c r="B10772" s="23">
        <f>'Raw data (base scenario)'!A10764</f>
        <v>10758</v>
      </c>
      <c r="C10772" s="23" t="str">
        <f>'Raw data (base scenario)'!B10764</f>
        <v>S</v>
      </c>
      <c r="D10772" s="23" t="str">
        <f>'Raw data (base scenario)'!C10764</f>
        <v>H</v>
      </c>
      <c r="E10772" t="b">
        <f t="shared" si="1016"/>
        <v>1</v>
      </c>
      <c r="F10772" t="b">
        <f t="shared" si="1017"/>
        <v>1</v>
      </c>
      <c r="G10772" t="str">
        <f t="shared" si="1018"/>
        <v>N/A</v>
      </c>
      <c r="K10772" s="28">
        <v>10758</v>
      </c>
      <c r="L10772" s="28" t="s">
        <v>18</v>
      </c>
      <c r="M10772" s="28" t="s">
        <v>3</v>
      </c>
      <c r="N10772" t="b">
        <f t="shared" si="1013"/>
        <v>1</v>
      </c>
      <c r="O10772" t="b">
        <f t="shared" si="1014"/>
        <v>1</v>
      </c>
      <c r="P10772" t="str">
        <f t="shared" si="1015"/>
        <v>N/A</v>
      </c>
    </row>
    <row r="10773" spans="2:16" x14ac:dyDescent="0.25">
      <c r="B10773" s="23">
        <f>'Raw data (base scenario)'!A10765</f>
        <v>10759</v>
      </c>
      <c r="C10773" s="23" t="str">
        <f>'Raw data (base scenario)'!B10765</f>
        <v>D</v>
      </c>
      <c r="D10773" s="23" t="str">
        <f>'Raw data (base scenario)'!C10765</f>
        <v>D</v>
      </c>
      <c r="E10773" t="b">
        <f t="shared" si="1016"/>
        <v>1</v>
      </c>
      <c r="F10773" t="b">
        <f t="shared" si="1017"/>
        <v>1</v>
      </c>
      <c r="G10773" t="b">
        <f t="shared" si="1018"/>
        <v>1</v>
      </c>
      <c r="K10773" s="28">
        <v>10759</v>
      </c>
      <c r="L10773" s="28" t="s">
        <v>18</v>
      </c>
      <c r="M10773" s="28" t="s">
        <v>18</v>
      </c>
      <c r="N10773" t="b">
        <f t="shared" si="1013"/>
        <v>1</v>
      </c>
      <c r="O10773" t="b">
        <f t="shared" si="1014"/>
        <v>1</v>
      </c>
      <c r="P10773" t="str">
        <f t="shared" si="1015"/>
        <v>N/A</v>
      </c>
    </row>
    <row r="10774" spans="2:16" x14ac:dyDescent="0.25">
      <c r="B10774" s="23">
        <f>'Raw data (base scenario)'!A10766</f>
        <v>10760</v>
      </c>
      <c r="C10774" s="23" t="str">
        <f>'Raw data (base scenario)'!B10766</f>
        <v>I</v>
      </c>
      <c r="D10774" s="23" t="str">
        <f>'Raw data (base scenario)'!C10766</f>
        <v>S</v>
      </c>
      <c r="E10774" t="b">
        <f t="shared" si="1016"/>
        <v>1</v>
      </c>
      <c r="F10774" t="b">
        <f t="shared" si="1017"/>
        <v>1</v>
      </c>
      <c r="G10774" t="str">
        <f t="shared" si="1018"/>
        <v>N/A</v>
      </c>
      <c r="K10774" s="28">
        <v>10760</v>
      </c>
      <c r="L10774" s="28" t="s">
        <v>3</v>
      </c>
      <c r="M10774" s="28" t="s">
        <v>1</v>
      </c>
      <c r="N10774" t="b">
        <f t="shared" si="1013"/>
        <v>1</v>
      </c>
      <c r="O10774" t="b">
        <f t="shared" si="1014"/>
        <v>1</v>
      </c>
      <c r="P10774" t="str">
        <f t="shared" si="1015"/>
        <v>N/A</v>
      </c>
    </row>
    <row r="10775" spans="2:16" x14ac:dyDescent="0.25">
      <c r="B10775" s="23">
        <f>'Raw data (base scenario)'!A10767</f>
        <v>10761</v>
      </c>
      <c r="C10775" s="23" t="str">
        <f>'Raw data (base scenario)'!B10767</f>
        <v>I</v>
      </c>
      <c r="D10775" s="23" t="str">
        <f>'Raw data (base scenario)'!C10767</f>
        <v>I</v>
      </c>
      <c r="E10775" t="b">
        <f t="shared" si="1016"/>
        <v>1</v>
      </c>
      <c r="F10775" t="b">
        <f t="shared" si="1017"/>
        <v>1</v>
      </c>
      <c r="G10775" t="str">
        <f t="shared" si="1018"/>
        <v>N/A</v>
      </c>
      <c r="K10775" s="28">
        <v>10761</v>
      </c>
      <c r="L10775" s="28" t="s">
        <v>1</v>
      </c>
      <c r="M10775" s="28" t="s">
        <v>1</v>
      </c>
      <c r="N10775" t="b">
        <f t="shared" si="1013"/>
        <v>1</v>
      </c>
      <c r="O10775" t="b">
        <f t="shared" si="1014"/>
        <v>1</v>
      </c>
      <c r="P10775" t="str">
        <f t="shared" si="1015"/>
        <v>N/A</v>
      </c>
    </row>
    <row r="10776" spans="2:16" x14ac:dyDescent="0.25">
      <c r="B10776" s="23">
        <f>'Raw data (base scenario)'!A10768</f>
        <v>10762</v>
      </c>
      <c r="C10776" s="23" t="str">
        <f>'Raw data (base scenario)'!B10768</f>
        <v>S</v>
      </c>
      <c r="D10776" s="23" t="str">
        <f>'Raw data (base scenario)'!C10768</f>
        <v>H</v>
      </c>
      <c r="E10776" t="b">
        <f t="shared" si="1016"/>
        <v>1</v>
      </c>
      <c r="F10776" t="b">
        <f t="shared" si="1017"/>
        <v>1</v>
      </c>
      <c r="G10776" t="str">
        <f t="shared" si="1018"/>
        <v>N/A</v>
      </c>
      <c r="K10776" s="28">
        <v>10762</v>
      </c>
      <c r="L10776" s="28" t="s">
        <v>2</v>
      </c>
      <c r="M10776" s="28" t="s">
        <v>2</v>
      </c>
      <c r="N10776" t="b">
        <f t="shared" si="1013"/>
        <v>1</v>
      </c>
      <c r="O10776" t="b">
        <f t="shared" si="1014"/>
        <v>1</v>
      </c>
      <c r="P10776" t="b">
        <f t="shared" si="1015"/>
        <v>1</v>
      </c>
    </row>
    <row r="10777" spans="2:16" x14ac:dyDescent="0.25">
      <c r="B10777" s="23">
        <f>'Raw data (base scenario)'!A10769</f>
        <v>10763</v>
      </c>
      <c r="C10777" s="23" t="str">
        <f>'Raw data (base scenario)'!B10769</f>
        <v>H</v>
      </c>
      <c r="D10777" s="23" t="str">
        <f>'Raw data (base scenario)'!C10769</f>
        <v>H</v>
      </c>
      <c r="E10777" t="b">
        <f t="shared" si="1016"/>
        <v>1</v>
      </c>
      <c r="F10777" t="b">
        <f t="shared" si="1017"/>
        <v>1</v>
      </c>
      <c r="G10777" t="str">
        <f t="shared" si="1018"/>
        <v>N/A</v>
      </c>
      <c r="K10777" s="28">
        <v>10763</v>
      </c>
      <c r="L10777" s="28" t="s">
        <v>3</v>
      </c>
      <c r="M10777" s="28" t="s">
        <v>1</v>
      </c>
      <c r="N10777" t="b">
        <f t="shared" si="1013"/>
        <v>1</v>
      </c>
      <c r="O10777" t="b">
        <f t="shared" si="1014"/>
        <v>1</v>
      </c>
      <c r="P10777" t="str">
        <f t="shared" si="1015"/>
        <v>N/A</v>
      </c>
    </row>
    <row r="10778" spans="2:16" x14ac:dyDescent="0.25">
      <c r="B10778" s="23">
        <f>'Raw data (base scenario)'!A10770</f>
        <v>10764</v>
      </c>
      <c r="C10778" s="23" t="str">
        <f>'Raw data (base scenario)'!B10770</f>
        <v>D</v>
      </c>
      <c r="D10778" s="23" t="str">
        <f>'Raw data (base scenario)'!C10770</f>
        <v>D</v>
      </c>
      <c r="E10778" t="b">
        <f t="shared" si="1016"/>
        <v>1</v>
      </c>
      <c r="F10778" t="b">
        <f t="shared" si="1017"/>
        <v>1</v>
      </c>
      <c r="G10778" t="b">
        <f t="shared" si="1018"/>
        <v>1</v>
      </c>
      <c r="K10778" s="28">
        <v>10764</v>
      </c>
      <c r="L10778" s="28" t="s">
        <v>1</v>
      </c>
      <c r="M10778" s="28" t="s">
        <v>1</v>
      </c>
      <c r="N10778" t="b">
        <f t="shared" ref="N10778:N10841" si="1019">OR(L10778=$A$4,L10778=$A$5,L10778=$A$6,L10778=$A$7)</f>
        <v>1</v>
      </c>
      <c r="O10778" t="b">
        <f t="shared" ref="O10778:O10841" si="1020">OR(M10778=$A$4,M10778=$A$5,M10778=$A$6,M10778=$A$7)</f>
        <v>1</v>
      </c>
      <c r="P10778" t="str">
        <f t="shared" ref="P10778:P10841" si="1021">IF(L10778="D",M10778="D","N/A")</f>
        <v>N/A</v>
      </c>
    </row>
    <row r="10779" spans="2:16" x14ac:dyDescent="0.25">
      <c r="B10779" s="23">
        <f>'Raw data (base scenario)'!A10771</f>
        <v>10765</v>
      </c>
      <c r="C10779" s="23" t="str">
        <f>'Raw data (base scenario)'!B10771</f>
        <v>S</v>
      </c>
      <c r="D10779" s="23" t="str">
        <f>'Raw data (base scenario)'!C10771</f>
        <v>H</v>
      </c>
      <c r="E10779" t="b">
        <f t="shared" si="1016"/>
        <v>1</v>
      </c>
      <c r="F10779" t="b">
        <f t="shared" si="1017"/>
        <v>1</v>
      </c>
      <c r="G10779" t="str">
        <f t="shared" si="1018"/>
        <v>N/A</v>
      </c>
      <c r="K10779" s="28">
        <v>10765</v>
      </c>
      <c r="L10779" s="28" t="s">
        <v>1</v>
      </c>
      <c r="M10779" s="28" t="s">
        <v>1</v>
      </c>
      <c r="N10779" t="b">
        <f t="shared" si="1019"/>
        <v>1</v>
      </c>
      <c r="O10779" t="b">
        <f t="shared" si="1020"/>
        <v>1</v>
      </c>
      <c r="P10779" t="str">
        <f t="shared" si="1021"/>
        <v>N/A</v>
      </c>
    </row>
    <row r="10780" spans="2:16" x14ac:dyDescent="0.25">
      <c r="B10780" s="23">
        <f>'Raw data (base scenario)'!A10772</f>
        <v>10766</v>
      </c>
      <c r="C10780" s="23" t="str">
        <f>'Raw data (base scenario)'!B10772</f>
        <v>H</v>
      </c>
      <c r="D10780" s="23" t="str">
        <f>'Raw data (base scenario)'!C10772</f>
        <v>H</v>
      </c>
      <c r="E10780" t="b">
        <f t="shared" si="1016"/>
        <v>1</v>
      </c>
      <c r="F10780" t="b">
        <f t="shared" si="1017"/>
        <v>1</v>
      </c>
      <c r="G10780" t="str">
        <f t="shared" si="1018"/>
        <v>N/A</v>
      </c>
      <c r="K10780" s="28">
        <v>10766</v>
      </c>
      <c r="L10780" s="28" t="s">
        <v>3</v>
      </c>
      <c r="M10780" s="28" t="s">
        <v>18</v>
      </c>
      <c r="N10780" t="b">
        <f t="shared" si="1019"/>
        <v>1</v>
      </c>
      <c r="O10780" t="b">
        <f t="shared" si="1020"/>
        <v>1</v>
      </c>
      <c r="P10780" t="str">
        <f t="shared" si="1021"/>
        <v>N/A</v>
      </c>
    </row>
    <row r="10781" spans="2:16" x14ac:dyDescent="0.25">
      <c r="B10781" s="23">
        <f>'Raw data (base scenario)'!A10773</f>
        <v>10767</v>
      </c>
      <c r="C10781" s="23" t="str">
        <f>'Raw data (base scenario)'!B10773</f>
        <v>H</v>
      </c>
      <c r="D10781" s="23" t="str">
        <f>'Raw data (base scenario)'!C10773</f>
        <v>H</v>
      </c>
      <c r="E10781" t="b">
        <f t="shared" si="1016"/>
        <v>1</v>
      </c>
      <c r="F10781" t="b">
        <f t="shared" si="1017"/>
        <v>1</v>
      </c>
      <c r="G10781" t="str">
        <f t="shared" si="1018"/>
        <v>N/A</v>
      </c>
      <c r="K10781" s="28">
        <v>10767</v>
      </c>
      <c r="L10781" s="28" t="s">
        <v>2</v>
      </c>
      <c r="M10781" s="28" t="s">
        <v>2</v>
      </c>
      <c r="N10781" t="b">
        <f t="shared" si="1019"/>
        <v>1</v>
      </c>
      <c r="O10781" t="b">
        <f t="shared" si="1020"/>
        <v>1</v>
      </c>
      <c r="P10781" t="b">
        <f t="shared" si="1021"/>
        <v>1</v>
      </c>
    </row>
    <row r="10782" spans="2:16" x14ac:dyDescent="0.25">
      <c r="B10782" s="23">
        <f>'Raw data (base scenario)'!A10774</f>
        <v>10768</v>
      </c>
      <c r="C10782" s="23" t="str">
        <f>'Raw data (base scenario)'!B10774</f>
        <v>S</v>
      </c>
      <c r="D10782" s="23" t="str">
        <f>'Raw data (base scenario)'!C10774</f>
        <v>I</v>
      </c>
      <c r="E10782" t="b">
        <f t="shared" si="1016"/>
        <v>1</v>
      </c>
      <c r="F10782" t="b">
        <f t="shared" si="1017"/>
        <v>1</v>
      </c>
      <c r="G10782" t="str">
        <f t="shared" si="1018"/>
        <v>N/A</v>
      </c>
      <c r="K10782" s="28">
        <v>10768</v>
      </c>
      <c r="L10782" s="28" t="s">
        <v>18</v>
      </c>
      <c r="M10782" s="28" t="s">
        <v>18</v>
      </c>
      <c r="N10782" t="b">
        <f t="shared" si="1019"/>
        <v>1</v>
      </c>
      <c r="O10782" t="b">
        <f t="shared" si="1020"/>
        <v>1</v>
      </c>
      <c r="P10782" t="str">
        <f t="shared" si="1021"/>
        <v>N/A</v>
      </c>
    </row>
    <row r="10783" spans="2:16" x14ac:dyDescent="0.25">
      <c r="B10783" s="23">
        <f>'Raw data (base scenario)'!A10775</f>
        <v>10769</v>
      </c>
      <c r="C10783" s="23" t="str">
        <f>'Raw data (base scenario)'!B10775</f>
        <v>D</v>
      </c>
      <c r="D10783" s="23" t="str">
        <f>'Raw data (base scenario)'!C10775</f>
        <v>D</v>
      </c>
      <c r="E10783" t="b">
        <f t="shared" si="1016"/>
        <v>1</v>
      </c>
      <c r="F10783" t="b">
        <f t="shared" si="1017"/>
        <v>1</v>
      </c>
      <c r="G10783" t="b">
        <f t="shared" si="1018"/>
        <v>1</v>
      </c>
      <c r="K10783" s="28">
        <v>10769</v>
      </c>
      <c r="L10783" s="28" t="s">
        <v>18</v>
      </c>
      <c r="M10783" s="28" t="s">
        <v>3</v>
      </c>
      <c r="N10783" t="b">
        <f t="shared" si="1019"/>
        <v>1</v>
      </c>
      <c r="O10783" t="b">
        <f t="shared" si="1020"/>
        <v>1</v>
      </c>
      <c r="P10783" t="str">
        <f t="shared" si="1021"/>
        <v>N/A</v>
      </c>
    </row>
    <row r="10784" spans="2:16" x14ac:dyDescent="0.25">
      <c r="B10784" s="23">
        <f>'Raw data (base scenario)'!A10776</f>
        <v>10770</v>
      </c>
      <c r="C10784" s="23" t="str">
        <f>'Raw data (base scenario)'!B10776</f>
        <v>I</v>
      </c>
      <c r="D10784" s="23" t="str">
        <f>'Raw data (base scenario)'!C10776</f>
        <v>I</v>
      </c>
      <c r="E10784" t="b">
        <f t="shared" si="1016"/>
        <v>1</v>
      </c>
      <c r="F10784" t="b">
        <f t="shared" si="1017"/>
        <v>1</v>
      </c>
      <c r="G10784" t="str">
        <f t="shared" si="1018"/>
        <v>N/A</v>
      </c>
      <c r="K10784" s="28">
        <v>10770</v>
      </c>
      <c r="L10784" s="28" t="s">
        <v>3</v>
      </c>
      <c r="M10784" s="28" t="s">
        <v>2</v>
      </c>
      <c r="N10784" t="b">
        <f t="shared" si="1019"/>
        <v>1</v>
      </c>
      <c r="O10784" t="b">
        <f t="shared" si="1020"/>
        <v>1</v>
      </c>
      <c r="P10784" t="str">
        <f t="shared" si="1021"/>
        <v>N/A</v>
      </c>
    </row>
    <row r="10785" spans="2:16" x14ac:dyDescent="0.25">
      <c r="B10785" s="23">
        <f>'Raw data (base scenario)'!A10777</f>
        <v>10771</v>
      </c>
      <c r="C10785" s="23" t="str">
        <f>'Raw data (base scenario)'!B10777</f>
        <v>I</v>
      </c>
      <c r="D10785" s="23" t="str">
        <f>'Raw data (base scenario)'!C10777</f>
        <v>S</v>
      </c>
      <c r="E10785" t="b">
        <f t="shared" si="1016"/>
        <v>1</v>
      </c>
      <c r="F10785" t="b">
        <f t="shared" si="1017"/>
        <v>1</v>
      </c>
      <c r="G10785" t="str">
        <f t="shared" si="1018"/>
        <v>N/A</v>
      </c>
      <c r="K10785" s="28">
        <v>10771</v>
      </c>
      <c r="L10785" s="28" t="s">
        <v>1</v>
      </c>
      <c r="M10785" s="28" t="s">
        <v>1</v>
      </c>
      <c r="N10785" t="b">
        <f t="shared" si="1019"/>
        <v>1</v>
      </c>
      <c r="O10785" t="b">
        <f t="shared" si="1020"/>
        <v>1</v>
      </c>
      <c r="P10785" t="str">
        <f t="shared" si="1021"/>
        <v>N/A</v>
      </c>
    </row>
    <row r="10786" spans="2:16" x14ac:dyDescent="0.25">
      <c r="B10786" s="23">
        <f>'Raw data (base scenario)'!A10778</f>
        <v>10772</v>
      </c>
      <c r="C10786" s="23" t="str">
        <f>'Raw data (base scenario)'!B10778</f>
        <v>S</v>
      </c>
      <c r="D10786" s="23" t="str">
        <f>'Raw data (base scenario)'!C10778</f>
        <v>D</v>
      </c>
      <c r="E10786" t="b">
        <f t="shared" si="1016"/>
        <v>1</v>
      </c>
      <c r="F10786" t="b">
        <f t="shared" si="1017"/>
        <v>1</v>
      </c>
      <c r="G10786" t="str">
        <f t="shared" si="1018"/>
        <v>N/A</v>
      </c>
      <c r="K10786" s="28">
        <v>10772</v>
      </c>
      <c r="L10786" s="28" t="s">
        <v>1</v>
      </c>
      <c r="M10786" s="28" t="s">
        <v>1</v>
      </c>
      <c r="N10786" t="b">
        <f t="shared" si="1019"/>
        <v>1</v>
      </c>
      <c r="O10786" t="b">
        <f t="shared" si="1020"/>
        <v>1</v>
      </c>
      <c r="P10786" t="str">
        <f t="shared" si="1021"/>
        <v>N/A</v>
      </c>
    </row>
    <row r="10787" spans="2:16" x14ac:dyDescent="0.25">
      <c r="B10787" s="23">
        <f>'Raw data (base scenario)'!A10779</f>
        <v>10773</v>
      </c>
      <c r="C10787" s="23" t="str">
        <f>'Raw data (base scenario)'!B10779</f>
        <v>H</v>
      </c>
      <c r="D10787" s="23" t="str">
        <f>'Raw data (base scenario)'!C10779</f>
        <v>H</v>
      </c>
      <c r="E10787" t="b">
        <f t="shared" si="1016"/>
        <v>1</v>
      </c>
      <c r="F10787" t="b">
        <f t="shared" si="1017"/>
        <v>1</v>
      </c>
      <c r="G10787" t="str">
        <f t="shared" si="1018"/>
        <v>N/A</v>
      </c>
      <c r="K10787" s="28">
        <v>10773</v>
      </c>
      <c r="L10787" s="28" t="s">
        <v>2</v>
      </c>
      <c r="M10787" s="28" t="s">
        <v>2</v>
      </c>
      <c r="N10787" t="b">
        <f t="shared" si="1019"/>
        <v>1</v>
      </c>
      <c r="O10787" t="b">
        <f t="shared" si="1020"/>
        <v>1</v>
      </c>
      <c r="P10787" t="b">
        <f t="shared" si="1021"/>
        <v>1</v>
      </c>
    </row>
    <row r="10788" spans="2:16" x14ac:dyDescent="0.25">
      <c r="B10788" s="23">
        <f>'Raw data (base scenario)'!A10780</f>
        <v>10774</v>
      </c>
      <c r="C10788" s="23" t="str">
        <f>'Raw data (base scenario)'!B10780</f>
        <v>H</v>
      </c>
      <c r="D10788" s="23" t="str">
        <f>'Raw data (base scenario)'!C10780</f>
        <v>H</v>
      </c>
      <c r="E10788" t="b">
        <f t="shared" si="1016"/>
        <v>1</v>
      </c>
      <c r="F10788" t="b">
        <f t="shared" si="1017"/>
        <v>1</v>
      </c>
      <c r="G10788" t="str">
        <f t="shared" si="1018"/>
        <v>N/A</v>
      </c>
      <c r="K10788" s="28">
        <v>10774</v>
      </c>
      <c r="L10788" s="28" t="s">
        <v>2</v>
      </c>
      <c r="M10788" s="28" t="s">
        <v>2</v>
      </c>
      <c r="N10788" t="b">
        <f t="shared" si="1019"/>
        <v>1</v>
      </c>
      <c r="O10788" t="b">
        <f t="shared" si="1020"/>
        <v>1</v>
      </c>
      <c r="P10788" t="b">
        <f t="shared" si="1021"/>
        <v>1</v>
      </c>
    </row>
    <row r="10789" spans="2:16" x14ac:dyDescent="0.25">
      <c r="B10789" s="23">
        <f>'Raw data (base scenario)'!A10781</f>
        <v>10775</v>
      </c>
      <c r="C10789" s="23" t="str">
        <f>'Raw data (base scenario)'!B10781</f>
        <v>D</v>
      </c>
      <c r="D10789" s="23" t="str">
        <f>'Raw data (base scenario)'!C10781</f>
        <v>D</v>
      </c>
      <c r="E10789" t="b">
        <f t="shared" si="1016"/>
        <v>1</v>
      </c>
      <c r="F10789" t="b">
        <f t="shared" si="1017"/>
        <v>1</v>
      </c>
      <c r="G10789" t="b">
        <f t="shared" si="1018"/>
        <v>1</v>
      </c>
      <c r="K10789" s="28">
        <v>10775</v>
      </c>
      <c r="L10789" s="28" t="s">
        <v>2</v>
      </c>
      <c r="M10789" s="28" t="s">
        <v>2</v>
      </c>
      <c r="N10789" t="b">
        <f t="shared" si="1019"/>
        <v>1</v>
      </c>
      <c r="O10789" t="b">
        <f t="shared" si="1020"/>
        <v>1</v>
      </c>
      <c r="P10789" t="b">
        <f t="shared" si="1021"/>
        <v>1</v>
      </c>
    </row>
    <row r="10790" spans="2:16" x14ac:dyDescent="0.25">
      <c r="B10790" s="23">
        <f>'Raw data (base scenario)'!A10782</f>
        <v>10776</v>
      </c>
      <c r="C10790" s="23" t="str">
        <f>'Raw data (base scenario)'!B10782</f>
        <v>D</v>
      </c>
      <c r="D10790" s="23" t="str">
        <f>'Raw data (base scenario)'!C10782</f>
        <v>D</v>
      </c>
      <c r="E10790" t="b">
        <f t="shared" si="1016"/>
        <v>1</v>
      </c>
      <c r="F10790" t="b">
        <f t="shared" si="1017"/>
        <v>1</v>
      </c>
      <c r="G10790" t="b">
        <f t="shared" si="1018"/>
        <v>1</v>
      </c>
      <c r="K10790" s="28">
        <v>10776</v>
      </c>
      <c r="L10790" s="28" t="s">
        <v>18</v>
      </c>
      <c r="M10790" s="28" t="s">
        <v>18</v>
      </c>
      <c r="N10790" t="b">
        <f t="shared" si="1019"/>
        <v>1</v>
      </c>
      <c r="O10790" t="b">
        <f t="shared" si="1020"/>
        <v>1</v>
      </c>
      <c r="P10790" t="str">
        <f t="shared" si="1021"/>
        <v>N/A</v>
      </c>
    </row>
    <row r="10791" spans="2:16" x14ac:dyDescent="0.25">
      <c r="B10791" s="23">
        <f>'Raw data (base scenario)'!A10783</f>
        <v>10777</v>
      </c>
      <c r="C10791" s="23" t="str">
        <f>'Raw data (base scenario)'!B10783</f>
        <v>D</v>
      </c>
      <c r="D10791" s="23" t="str">
        <f>'Raw data (base scenario)'!C10783</f>
        <v>D</v>
      </c>
      <c r="E10791" t="b">
        <f t="shared" si="1016"/>
        <v>1</v>
      </c>
      <c r="F10791" t="b">
        <f t="shared" si="1017"/>
        <v>1</v>
      </c>
      <c r="G10791" t="b">
        <f t="shared" si="1018"/>
        <v>1</v>
      </c>
      <c r="K10791" s="28">
        <v>10777</v>
      </c>
      <c r="L10791" s="28" t="s">
        <v>18</v>
      </c>
      <c r="M10791" s="28" t="s">
        <v>18</v>
      </c>
      <c r="N10791" t="b">
        <f t="shared" si="1019"/>
        <v>1</v>
      </c>
      <c r="O10791" t="b">
        <f t="shared" si="1020"/>
        <v>1</v>
      </c>
      <c r="P10791" t="str">
        <f t="shared" si="1021"/>
        <v>N/A</v>
      </c>
    </row>
    <row r="10792" spans="2:16" x14ac:dyDescent="0.25">
      <c r="B10792" s="23">
        <f>'Raw data (base scenario)'!A10784</f>
        <v>10778</v>
      </c>
      <c r="C10792" s="23" t="str">
        <f>'Raw data (base scenario)'!B10784</f>
        <v>I</v>
      </c>
      <c r="D10792" s="23" t="str">
        <f>'Raw data (base scenario)'!C10784</f>
        <v>I</v>
      </c>
      <c r="E10792" t="b">
        <f t="shared" si="1016"/>
        <v>1</v>
      </c>
      <c r="F10792" t="b">
        <f t="shared" si="1017"/>
        <v>1</v>
      </c>
      <c r="G10792" t="str">
        <f t="shared" si="1018"/>
        <v>N/A</v>
      </c>
      <c r="K10792" s="28">
        <v>10778</v>
      </c>
      <c r="L10792" s="28" t="s">
        <v>1</v>
      </c>
      <c r="M10792" s="28" t="s">
        <v>1</v>
      </c>
      <c r="N10792" t="b">
        <f t="shared" si="1019"/>
        <v>1</v>
      </c>
      <c r="O10792" t="b">
        <f t="shared" si="1020"/>
        <v>1</v>
      </c>
      <c r="P10792" t="str">
        <f t="shared" si="1021"/>
        <v>N/A</v>
      </c>
    </row>
    <row r="10793" spans="2:16" x14ac:dyDescent="0.25">
      <c r="B10793" s="23">
        <f>'Raw data (base scenario)'!A10785</f>
        <v>10779</v>
      </c>
      <c r="C10793" s="23" t="str">
        <f>'Raw data (base scenario)'!B10785</f>
        <v>I</v>
      </c>
      <c r="D10793" s="23" t="str">
        <f>'Raw data (base scenario)'!C10785</f>
        <v>I</v>
      </c>
      <c r="E10793" t="b">
        <f t="shared" si="1016"/>
        <v>1</v>
      </c>
      <c r="F10793" t="b">
        <f t="shared" si="1017"/>
        <v>1</v>
      </c>
      <c r="G10793" t="str">
        <f t="shared" si="1018"/>
        <v>N/A</v>
      </c>
      <c r="K10793" s="28">
        <v>10779</v>
      </c>
      <c r="L10793" s="28" t="s">
        <v>18</v>
      </c>
      <c r="M10793" s="28" t="s">
        <v>18</v>
      </c>
      <c r="N10793" t="b">
        <f t="shared" si="1019"/>
        <v>1</v>
      </c>
      <c r="O10793" t="b">
        <f t="shared" si="1020"/>
        <v>1</v>
      </c>
      <c r="P10793" t="str">
        <f t="shared" si="1021"/>
        <v>N/A</v>
      </c>
    </row>
    <row r="10794" spans="2:16" x14ac:dyDescent="0.25">
      <c r="B10794" s="23">
        <f>'Raw data (base scenario)'!A10786</f>
        <v>10780</v>
      </c>
      <c r="C10794" s="23" t="str">
        <f>'Raw data (base scenario)'!B10786</f>
        <v>H</v>
      </c>
      <c r="D10794" s="23" t="str">
        <f>'Raw data (base scenario)'!C10786</f>
        <v>H</v>
      </c>
      <c r="E10794" t="b">
        <f t="shared" si="1016"/>
        <v>1</v>
      </c>
      <c r="F10794" t="b">
        <f t="shared" si="1017"/>
        <v>1</v>
      </c>
      <c r="G10794" t="str">
        <f t="shared" si="1018"/>
        <v>N/A</v>
      </c>
      <c r="K10794" s="28">
        <v>10780</v>
      </c>
      <c r="L10794" s="28" t="s">
        <v>1</v>
      </c>
      <c r="M10794" s="28" t="s">
        <v>1</v>
      </c>
      <c r="N10794" t="b">
        <f t="shared" si="1019"/>
        <v>1</v>
      </c>
      <c r="O10794" t="b">
        <f t="shared" si="1020"/>
        <v>1</v>
      </c>
      <c r="P10794" t="str">
        <f t="shared" si="1021"/>
        <v>N/A</v>
      </c>
    </row>
    <row r="10795" spans="2:16" x14ac:dyDescent="0.25">
      <c r="B10795" s="23">
        <f>'Raw data (base scenario)'!A10787</f>
        <v>10781</v>
      </c>
      <c r="C10795" s="23" t="str">
        <f>'Raw data (base scenario)'!B10787</f>
        <v>I</v>
      </c>
      <c r="D10795" s="23" t="str">
        <f>'Raw data (base scenario)'!C10787</f>
        <v>I</v>
      </c>
      <c r="E10795" t="b">
        <f t="shared" si="1016"/>
        <v>1</v>
      </c>
      <c r="F10795" t="b">
        <f t="shared" si="1017"/>
        <v>1</v>
      </c>
      <c r="G10795" t="str">
        <f t="shared" si="1018"/>
        <v>N/A</v>
      </c>
      <c r="K10795" s="28">
        <v>10781</v>
      </c>
      <c r="L10795" s="28" t="s">
        <v>1</v>
      </c>
      <c r="M10795" s="28" t="s">
        <v>1</v>
      </c>
      <c r="N10795" t="b">
        <f t="shared" si="1019"/>
        <v>1</v>
      </c>
      <c r="O10795" t="b">
        <f t="shared" si="1020"/>
        <v>1</v>
      </c>
      <c r="P10795" t="str">
        <f t="shared" si="1021"/>
        <v>N/A</v>
      </c>
    </row>
    <row r="10796" spans="2:16" x14ac:dyDescent="0.25">
      <c r="B10796" s="23">
        <f>'Raw data (base scenario)'!A10788</f>
        <v>10782</v>
      </c>
      <c r="C10796" s="23" t="str">
        <f>'Raw data (base scenario)'!B10788</f>
        <v>H</v>
      </c>
      <c r="D10796" s="23" t="str">
        <f>'Raw data (base scenario)'!C10788</f>
        <v>H</v>
      </c>
      <c r="E10796" t="b">
        <f t="shared" si="1016"/>
        <v>1</v>
      </c>
      <c r="F10796" t="b">
        <f t="shared" si="1017"/>
        <v>1</v>
      </c>
      <c r="G10796" t="str">
        <f t="shared" si="1018"/>
        <v>N/A</v>
      </c>
      <c r="K10796" s="28">
        <v>10782</v>
      </c>
      <c r="L10796" s="28" t="s">
        <v>18</v>
      </c>
      <c r="M10796" s="28" t="s">
        <v>2</v>
      </c>
      <c r="N10796" t="b">
        <f t="shared" si="1019"/>
        <v>1</v>
      </c>
      <c r="O10796" t="b">
        <f t="shared" si="1020"/>
        <v>1</v>
      </c>
      <c r="P10796" t="str">
        <f t="shared" si="1021"/>
        <v>N/A</v>
      </c>
    </row>
    <row r="10797" spans="2:16" x14ac:dyDescent="0.25">
      <c r="B10797" s="23">
        <f>'Raw data (base scenario)'!A10789</f>
        <v>10783</v>
      </c>
      <c r="C10797" s="23" t="str">
        <f>'Raw data (base scenario)'!B10789</f>
        <v>H</v>
      </c>
      <c r="D10797" s="23" t="str">
        <f>'Raw data (base scenario)'!C10789</f>
        <v>H</v>
      </c>
      <c r="E10797" t="b">
        <f t="shared" si="1016"/>
        <v>1</v>
      </c>
      <c r="F10797" t="b">
        <f t="shared" si="1017"/>
        <v>1</v>
      </c>
      <c r="G10797" t="str">
        <f t="shared" si="1018"/>
        <v>N/A</v>
      </c>
      <c r="K10797" s="28">
        <v>10783</v>
      </c>
      <c r="L10797" s="28" t="s">
        <v>2</v>
      </c>
      <c r="M10797" s="28" t="s">
        <v>2</v>
      </c>
      <c r="N10797" t="b">
        <f t="shared" si="1019"/>
        <v>1</v>
      </c>
      <c r="O10797" t="b">
        <f t="shared" si="1020"/>
        <v>1</v>
      </c>
      <c r="P10797" t="b">
        <f t="shared" si="1021"/>
        <v>1</v>
      </c>
    </row>
    <row r="10798" spans="2:16" x14ac:dyDescent="0.25">
      <c r="B10798" s="23">
        <f>'Raw data (base scenario)'!A10790</f>
        <v>10784</v>
      </c>
      <c r="C10798" s="23" t="str">
        <f>'Raw data (base scenario)'!B10790</f>
        <v>I</v>
      </c>
      <c r="D10798" s="23" t="str">
        <f>'Raw data (base scenario)'!C10790</f>
        <v>D</v>
      </c>
      <c r="E10798" t="b">
        <f t="shared" si="1016"/>
        <v>1</v>
      </c>
      <c r="F10798" t="b">
        <f t="shared" si="1017"/>
        <v>1</v>
      </c>
      <c r="G10798" t="str">
        <f t="shared" si="1018"/>
        <v>N/A</v>
      </c>
      <c r="K10798" s="28">
        <v>10784</v>
      </c>
      <c r="L10798" s="28" t="s">
        <v>2</v>
      </c>
      <c r="M10798" s="28" t="s">
        <v>2</v>
      </c>
      <c r="N10798" t="b">
        <f t="shared" si="1019"/>
        <v>1</v>
      </c>
      <c r="O10798" t="b">
        <f t="shared" si="1020"/>
        <v>1</v>
      </c>
      <c r="P10798" t="b">
        <f t="shared" si="1021"/>
        <v>1</v>
      </c>
    </row>
    <row r="10799" spans="2:16" x14ac:dyDescent="0.25">
      <c r="B10799" s="23">
        <f>'Raw data (base scenario)'!A10791</f>
        <v>10785</v>
      </c>
      <c r="C10799" s="23" t="str">
        <f>'Raw data (base scenario)'!B10791</f>
        <v>D</v>
      </c>
      <c r="D10799" s="23" t="str">
        <f>'Raw data (base scenario)'!C10791</f>
        <v>D</v>
      </c>
      <c r="E10799" t="b">
        <f t="shared" si="1016"/>
        <v>1</v>
      </c>
      <c r="F10799" t="b">
        <f t="shared" si="1017"/>
        <v>1</v>
      </c>
      <c r="G10799" t="b">
        <f t="shared" si="1018"/>
        <v>1</v>
      </c>
      <c r="K10799" s="28">
        <v>10785</v>
      </c>
      <c r="L10799" s="28" t="s">
        <v>18</v>
      </c>
      <c r="M10799" s="28" t="s">
        <v>18</v>
      </c>
      <c r="N10799" t="b">
        <f t="shared" si="1019"/>
        <v>1</v>
      </c>
      <c r="O10799" t="b">
        <f t="shared" si="1020"/>
        <v>1</v>
      </c>
      <c r="P10799" t="str">
        <f t="shared" si="1021"/>
        <v>N/A</v>
      </c>
    </row>
    <row r="10800" spans="2:16" x14ac:dyDescent="0.25">
      <c r="B10800" s="23">
        <f>'Raw data (base scenario)'!A10792</f>
        <v>10786</v>
      </c>
      <c r="C10800" s="23" t="str">
        <f>'Raw data (base scenario)'!B10792</f>
        <v>D</v>
      </c>
      <c r="D10800" s="23" t="str">
        <f>'Raw data (base scenario)'!C10792</f>
        <v>D</v>
      </c>
      <c r="E10800" t="b">
        <f t="shared" si="1016"/>
        <v>1</v>
      </c>
      <c r="F10800" t="b">
        <f t="shared" si="1017"/>
        <v>1</v>
      </c>
      <c r="G10800" t="b">
        <f t="shared" si="1018"/>
        <v>1</v>
      </c>
      <c r="K10800" s="28">
        <v>10786</v>
      </c>
      <c r="L10800" s="28" t="s">
        <v>1</v>
      </c>
      <c r="M10800" s="28" t="s">
        <v>18</v>
      </c>
      <c r="N10800" t="b">
        <f t="shared" si="1019"/>
        <v>1</v>
      </c>
      <c r="O10800" t="b">
        <f t="shared" si="1020"/>
        <v>1</v>
      </c>
      <c r="P10800" t="str">
        <f t="shared" si="1021"/>
        <v>N/A</v>
      </c>
    </row>
    <row r="10801" spans="2:16" x14ac:dyDescent="0.25">
      <c r="B10801" s="23">
        <f>'Raw data (base scenario)'!A10793</f>
        <v>10787</v>
      </c>
      <c r="C10801" s="23" t="str">
        <f>'Raw data (base scenario)'!B10793</f>
        <v>I</v>
      </c>
      <c r="D10801" s="23" t="str">
        <f>'Raw data (base scenario)'!C10793</f>
        <v>I</v>
      </c>
      <c r="E10801" t="b">
        <f t="shared" si="1016"/>
        <v>1</v>
      </c>
      <c r="F10801" t="b">
        <f t="shared" si="1017"/>
        <v>1</v>
      </c>
      <c r="G10801" t="str">
        <f t="shared" si="1018"/>
        <v>N/A</v>
      </c>
      <c r="K10801" s="28">
        <v>10787</v>
      </c>
      <c r="L10801" s="28" t="s">
        <v>18</v>
      </c>
      <c r="M10801" s="28" t="s">
        <v>1</v>
      </c>
      <c r="N10801" t="b">
        <f t="shared" si="1019"/>
        <v>1</v>
      </c>
      <c r="O10801" t="b">
        <f t="shared" si="1020"/>
        <v>1</v>
      </c>
      <c r="P10801" t="str">
        <f t="shared" si="1021"/>
        <v>N/A</v>
      </c>
    </row>
    <row r="10802" spans="2:16" x14ac:dyDescent="0.25">
      <c r="B10802" s="23">
        <f>'Raw data (base scenario)'!A10794</f>
        <v>10788</v>
      </c>
      <c r="C10802" s="23" t="str">
        <f>'Raw data (base scenario)'!B10794</f>
        <v>H</v>
      </c>
      <c r="D10802" s="23" t="str">
        <f>'Raw data (base scenario)'!C10794</f>
        <v>I</v>
      </c>
      <c r="E10802" t="b">
        <f t="shared" si="1016"/>
        <v>1</v>
      </c>
      <c r="F10802" t="b">
        <f t="shared" si="1017"/>
        <v>1</v>
      </c>
      <c r="G10802" t="str">
        <f t="shared" si="1018"/>
        <v>N/A</v>
      </c>
      <c r="K10802" s="28">
        <v>10788</v>
      </c>
      <c r="L10802" s="28" t="s">
        <v>3</v>
      </c>
      <c r="M10802" s="28" t="s">
        <v>1</v>
      </c>
      <c r="N10802" t="b">
        <f t="shared" si="1019"/>
        <v>1</v>
      </c>
      <c r="O10802" t="b">
        <f t="shared" si="1020"/>
        <v>1</v>
      </c>
      <c r="P10802" t="str">
        <f t="shared" si="1021"/>
        <v>N/A</v>
      </c>
    </row>
    <row r="10803" spans="2:16" x14ac:dyDescent="0.25">
      <c r="B10803" s="23">
        <f>'Raw data (base scenario)'!A10795</f>
        <v>10789</v>
      </c>
      <c r="C10803" s="23" t="str">
        <f>'Raw data (base scenario)'!B10795</f>
        <v>I</v>
      </c>
      <c r="D10803" s="23" t="str">
        <f>'Raw data (base scenario)'!C10795</f>
        <v>H</v>
      </c>
      <c r="E10803" t="b">
        <f t="shared" si="1016"/>
        <v>1</v>
      </c>
      <c r="F10803" t="b">
        <f t="shared" si="1017"/>
        <v>1</v>
      </c>
      <c r="G10803" t="str">
        <f t="shared" si="1018"/>
        <v>N/A</v>
      </c>
      <c r="K10803" s="28">
        <v>10789</v>
      </c>
      <c r="L10803" s="28" t="s">
        <v>18</v>
      </c>
      <c r="M10803" s="28" t="s">
        <v>18</v>
      </c>
      <c r="N10803" t="b">
        <f t="shared" si="1019"/>
        <v>1</v>
      </c>
      <c r="O10803" t="b">
        <f t="shared" si="1020"/>
        <v>1</v>
      </c>
      <c r="P10803" t="str">
        <f t="shared" si="1021"/>
        <v>N/A</v>
      </c>
    </row>
    <row r="10804" spans="2:16" x14ac:dyDescent="0.25">
      <c r="B10804" s="23">
        <f>'Raw data (base scenario)'!A10796</f>
        <v>10790</v>
      </c>
      <c r="C10804" s="23" t="str">
        <f>'Raw data (base scenario)'!B10796</f>
        <v>S</v>
      </c>
      <c r="D10804" s="23" t="str">
        <f>'Raw data (base scenario)'!C10796</f>
        <v>H</v>
      </c>
      <c r="E10804" t="b">
        <f t="shared" si="1016"/>
        <v>1</v>
      </c>
      <c r="F10804" t="b">
        <f t="shared" si="1017"/>
        <v>1</v>
      </c>
      <c r="G10804" t="str">
        <f t="shared" si="1018"/>
        <v>N/A</v>
      </c>
      <c r="K10804" s="28">
        <v>10790</v>
      </c>
      <c r="L10804" s="28" t="s">
        <v>18</v>
      </c>
      <c r="M10804" s="28" t="s">
        <v>2</v>
      </c>
      <c r="N10804" t="b">
        <f t="shared" si="1019"/>
        <v>1</v>
      </c>
      <c r="O10804" t="b">
        <f t="shared" si="1020"/>
        <v>1</v>
      </c>
      <c r="P10804" t="str">
        <f t="shared" si="1021"/>
        <v>N/A</v>
      </c>
    </row>
    <row r="10805" spans="2:16" x14ac:dyDescent="0.25">
      <c r="B10805" s="23">
        <f>'Raw data (base scenario)'!A10797</f>
        <v>10791</v>
      </c>
      <c r="C10805" s="23" t="str">
        <f>'Raw data (base scenario)'!B10797</f>
        <v>I</v>
      </c>
      <c r="D10805" s="23" t="str">
        <f>'Raw data (base scenario)'!C10797</f>
        <v>I</v>
      </c>
      <c r="E10805" t="b">
        <f t="shared" si="1016"/>
        <v>1</v>
      </c>
      <c r="F10805" t="b">
        <f t="shared" si="1017"/>
        <v>1</v>
      </c>
      <c r="G10805" t="str">
        <f t="shared" si="1018"/>
        <v>N/A</v>
      </c>
      <c r="K10805" s="28">
        <v>10791</v>
      </c>
      <c r="L10805" s="28" t="s">
        <v>18</v>
      </c>
      <c r="M10805" s="28" t="s">
        <v>18</v>
      </c>
      <c r="N10805" t="b">
        <f t="shared" si="1019"/>
        <v>1</v>
      </c>
      <c r="O10805" t="b">
        <f t="shared" si="1020"/>
        <v>1</v>
      </c>
      <c r="P10805" t="str">
        <f t="shared" si="1021"/>
        <v>N/A</v>
      </c>
    </row>
    <row r="10806" spans="2:16" x14ac:dyDescent="0.25">
      <c r="B10806" s="23">
        <f>'Raw data (base scenario)'!A10798</f>
        <v>10792</v>
      </c>
      <c r="C10806" s="23" t="str">
        <f>'Raw data (base scenario)'!B10798</f>
        <v>I</v>
      </c>
      <c r="D10806" s="23" t="str">
        <f>'Raw data (base scenario)'!C10798</f>
        <v>D</v>
      </c>
      <c r="E10806" t="b">
        <f t="shared" si="1016"/>
        <v>1</v>
      </c>
      <c r="F10806" t="b">
        <f t="shared" si="1017"/>
        <v>1</v>
      </c>
      <c r="G10806" t="str">
        <f t="shared" si="1018"/>
        <v>N/A</v>
      </c>
      <c r="K10806" s="28">
        <v>10792</v>
      </c>
      <c r="L10806" s="28" t="s">
        <v>18</v>
      </c>
      <c r="M10806" s="28" t="s">
        <v>1</v>
      </c>
      <c r="N10806" t="b">
        <f t="shared" si="1019"/>
        <v>1</v>
      </c>
      <c r="O10806" t="b">
        <f t="shared" si="1020"/>
        <v>1</v>
      </c>
      <c r="P10806" t="str">
        <f t="shared" si="1021"/>
        <v>N/A</v>
      </c>
    </row>
    <row r="10807" spans="2:16" x14ac:dyDescent="0.25">
      <c r="B10807" s="23">
        <f>'Raw data (base scenario)'!A10799</f>
        <v>10793</v>
      </c>
      <c r="C10807" s="23" t="str">
        <f>'Raw data (base scenario)'!B10799</f>
        <v>I</v>
      </c>
      <c r="D10807" s="23" t="str">
        <f>'Raw data (base scenario)'!C10799</f>
        <v>I</v>
      </c>
      <c r="E10807" t="b">
        <f t="shared" si="1016"/>
        <v>1</v>
      </c>
      <c r="F10807" t="b">
        <f t="shared" si="1017"/>
        <v>1</v>
      </c>
      <c r="G10807" t="str">
        <f t="shared" si="1018"/>
        <v>N/A</v>
      </c>
      <c r="K10807" s="28">
        <v>10793</v>
      </c>
      <c r="L10807" s="28" t="s">
        <v>1</v>
      </c>
      <c r="M10807" s="28" t="s">
        <v>1</v>
      </c>
      <c r="N10807" t="b">
        <f t="shared" si="1019"/>
        <v>1</v>
      </c>
      <c r="O10807" t="b">
        <f t="shared" si="1020"/>
        <v>1</v>
      </c>
      <c r="P10807" t="str">
        <f t="shared" si="1021"/>
        <v>N/A</v>
      </c>
    </row>
    <row r="10808" spans="2:16" x14ac:dyDescent="0.25">
      <c r="B10808" s="23">
        <f>'Raw data (base scenario)'!A10800</f>
        <v>10794</v>
      </c>
      <c r="C10808" s="23" t="str">
        <f>'Raw data (base scenario)'!B10800</f>
        <v>I</v>
      </c>
      <c r="D10808" s="23" t="str">
        <f>'Raw data (base scenario)'!C10800</f>
        <v>H</v>
      </c>
      <c r="E10808" t="b">
        <f t="shared" si="1016"/>
        <v>1</v>
      </c>
      <c r="F10808" t="b">
        <f t="shared" si="1017"/>
        <v>1</v>
      </c>
      <c r="G10808" t="str">
        <f t="shared" si="1018"/>
        <v>N/A</v>
      </c>
      <c r="K10808" s="28">
        <v>10794</v>
      </c>
      <c r="L10808" s="28" t="s">
        <v>18</v>
      </c>
      <c r="M10808" s="28" t="s">
        <v>2</v>
      </c>
      <c r="N10808" t="b">
        <f t="shared" si="1019"/>
        <v>1</v>
      </c>
      <c r="O10808" t="b">
        <f t="shared" si="1020"/>
        <v>1</v>
      </c>
      <c r="P10808" t="str">
        <f t="shared" si="1021"/>
        <v>N/A</v>
      </c>
    </row>
    <row r="10809" spans="2:16" x14ac:dyDescent="0.25">
      <c r="B10809" s="23">
        <f>'Raw data (base scenario)'!A10801</f>
        <v>10795</v>
      </c>
      <c r="C10809" s="23" t="str">
        <f>'Raw data (base scenario)'!B10801</f>
        <v>H</v>
      </c>
      <c r="D10809" s="23" t="str">
        <f>'Raw data (base scenario)'!C10801</f>
        <v>H</v>
      </c>
      <c r="E10809" t="b">
        <f t="shared" si="1016"/>
        <v>1</v>
      </c>
      <c r="F10809" t="b">
        <f t="shared" si="1017"/>
        <v>1</v>
      </c>
      <c r="G10809" t="str">
        <f t="shared" si="1018"/>
        <v>N/A</v>
      </c>
      <c r="K10809" s="28">
        <v>10795</v>
      </c>
      <c r="L10809" s="28" t="s">
        <v>18</v>
      </c>
      <c r="M10809" s="28" t="s">
        <v>1</v>
      </c>
      <c r="N10809" t="b">
        <f t="shared" si="1019"/>
        <v>1</v>
      </c>
      <c r="O10809" t="b">
        <f t="shared" si="1020"/>
        <v>1</v>
      </c>
      <c r="P10809" t="str">
        <f t="shared" si="1021"/>
        <v>N/A</v>
      </c>
    </row>
    <row r="10810" spans="2:16" x14ac:dyDescent="0.25">
      <c r="B10810" s="23">
        <f>'Raw data (base scenario)'!A10802</f>
        <v>10796</v>
      </c>
      <c r="C10810" s="23" t="str">
        <f>'Raw data (base scenario)'!B10802</f>
        <v>I</v>
      </c>
      <c r="D10810" s="23" t="str">
        <f>'Raw data (base scenario)'!C10802</f>
        <v>D</v>
      </c>
      <c r="E10810" t="b">
        <f t="shared" si="1016"/>
        <v>1</v>
      </c>
      <c r="F10810" t="b">
        <f t="shared" si="1017"/>
        <v>1</v>
      </c>
      <c r="G10810" t="str">
        <f t="shared" si="1018"/>
        <v>N/A</v>
      </c>
      <c r="K10810" s="28">
        <v>10796</v>
      </c>
      <c r="L10810" s="28" t="s">
        <v>18</v>
      </c>
      <c r="M10810" s="28" t="s">
        <v>3</v>
      </c>
      <c r="N10810" t="b">
        <f t="shared" si="1019"/>
        <v>1</v>
      </c>
      <c r="O10810" t="b">
        <f t="shared" si="1020"/>
        <v>1</v>
      </c>
      <c r="P10810" t="str">
        <f t="shared" si="1021"/>
        <v>N/A</v>
      </c>
    </row>
    <row r="10811" spans="2:16" x14ac:dyDescent="0.25">
      <c r="B10811" s="23">
        <f>'Raw data (base scenario)'!A10803</f>
        <v>10797</v>
      </c>
      <c r="C10811" s="23" t="str">
        <f>'Raw data (base scenario)'!B10803</f>
        <v>I</v>
      </c>
      <c r="D10811" s="23" t="str">
        <f>'Raw data (base scenario)'!C10803</f>
        <v>H</v>
      </c>
      <c r="E10811" t="b">
        <f t="shared" si="1016"/>
        <v>1</v>
      </c>
      <c r="F10811" t="b">
        <f t="shared" si="1017"/>
        <v>1</v>
      </c>
      <c r="G10811" t="str">
        <f t="shared" si="1018"/>
        <v>N/A</v>
      </c>
      <c r="K10811" s="28">
        <v>10797</v>
      </c>
      <c r="L10811" s="28" t="s">
        <v>18</v>
      </c>
      <c r="M10811" s="28" t="s">
        <v>18</v>
      </c>
      <c r="N10811" t="b">
        <f t="shared" si="1019"/>
        <v>1</v>
      </c>
      <c r="O10811" t="b">
        <f t="shared" si="1020"/>
        <v>1</v>
      </c>
      <c r="P10811" t="str">
        <f t="shared" si="1021"/>
        <v>N/A</v>
      </c>
    </row>
    <row r="10812" spans="2:16" x14ac:dyDescent="0.25">
      <c r="B10812" s="23">
        <f>'Raw data (base scenario)'!A10804</f>
        <v>10798</v>
      </c>
      <c r="C10812" s="23" t="str">
        <f>'Raw data (base scenario)'!B10804</f>
        <v>I</v>
      </c>
      <c r="D10812" s="23" t="str">
        <f>'Raw data (base scenario)'!C10804</f>
        <v>S</v>
      </c>
      <c r="E10812" t="b">
        <f t="shared" si="1016"/>
        <v>1</v>
      </c>
      <c r="F10812" t="b">
        <f t="shared" si="1017"/>
        <v>1</v>
      </c>
      <c r="G10812" t="str">
        <f t="shared" si="1018"/>
        <v>N/A</v>
      </c>
      <c r="K10812" s="28">
        <v>10798</v>
      </c>
      <c r="L10812" s="28" t="s">
        <v>3</v>
      </c>
      <c r="M10812" s="28" t="s">
        <v>1</v>
      </c>
      <c r="N10812" t="b">
        <f t="shared" si="1019"/>
        <v>1</v>
      </c>
      <c r="O10812" t="b">
        <f t="shared" si="1020"/>
        <v>1</v>
      </c>
      <c r="P10812" t="str">
        <f t="shared" si="1021"/>
        <v>N/A</v>
      </c>
    </row>
    <row r="10813" spans="2:16" x14ac:dyDescent="0.25">
      <c r="B10813" s="23">
        <f>'Raw data (base scenario)'!A10805</f>
        <v>10799</v>
      </c>
      <c r="C10813" s="23" t="str">
        <f>'Raw data (base scenario)'!B10805</f>
        <v>I</v>
      </c>
      <c r="D10813" s="23" t="str">
        <f>'Raw data (base scenario)'!C10805</f>
        <v>I</v>
      </c>
      <c r="E10813" t="b">
        <f t="shared" si="1016"/>
        <v>1</v>
      </c>
      <c r="F10813" t="b">
        <f t="shared" si="1017"/>
        <v>1</v>
      </c>
      <c r="G10813" t="str">
        <f t="shared" si="1018"/>
        <v>N/A</v>
      </c>
      <c r="K10813" s="28">
        <v>10799</v>
      </c>
      <c r="L10813" s="28" t="s">
        <v>2</v>
      </c>
      <c r="M10813" s="28" t="s">
        <v>2</v>
      </c>
      <c r="N10813" t="b">
        <f t="shared" si="1019"/>
        <v>1</v>
      </c>
      <c r="O10813" t="b">
        <f t="shared" si="1020"/>
        <v>1</v>
      </c>
      <c r="P10813" t="b">
        <f t="shared" si="1021"/>
        <v>1</v>
      </c>
    </row>
    <row r="10814" spans="2:16" x14ac:dyDescent="0.25">
      <c r="B10814" s="23">
        <f>'Raw data (base scenario)'!A10806</f>
        <v>10800</v>
      </c>
      <c r="C10814" s="23" t="str">
        <f>'Raw data (base scenario)'!B10806</f>
        <v>S</v>
      </c>
      <c r="D10814" s="23" t="str">
        <f>'Raw data (base scenario)'!C10806</f>
        <v>H</v>
      </c>
      <c r="E10814" t="b">
        <f t="shared" si="1016"/>
        <v>1</v>
      </c>
      <c r="F10814" t="b">
        <f t="shared" si="1017"/>
        <v>1</v>
      </c>
      <c r="G10814" t="str">
        <f t="shared" si="1018"/>
        <v>N/A</v>
      </c>
      <c r="K10814" s="28">
        <v>10800</v>
      </c>
      <c r="L10814" s="28" t="s">
        <v>2</v>
      </c>
      <c r="M10814" s="28" t="s">
        <v>2</v>
      </c>
      <c r="N10814" t="b">
        <f t="shared" si="1019"/>
        <v>1</v>
      </c>
      <c r="O10814" t="b">
        <f t="shared" si="1020"/>
        <v>1</v>
      </c>
      <c r="P10814" t="b">
        <f t="shared" si="1021"/>
        <v>1</v>
      </c>
    </row>
    <row r="10815" spans="2:16" x14ac:dyDescent="0.25">
      <c r="B10815" s="23">
        <f>'Raw data (base scenario)'!A10807</f>
        <v>10801</v>
      </c>
      <c r="C10815" s="23" t="str">
        <f>'Raw data (base scenario)'!B10807</f>
        <v>D</v>
      </c>
      <c r="D10815" s="23" t="str">
        <f>'Raw data (base scenario)'!C10807</f>
        <v>D</v>
      </c>
      <c r="E10815" t="b">
        <f t="shared" si="1016"/>
        <v>1</v>
      </c>
      <c r="F10815" t="b">
        <f t="shared" si="1017"/>
        <v>1</v>
      </c>
      <c r="G10815" t="b">
        <f t="shared" si="1018"/>
        <v>1</v>
      </c>
      <c r="K10815" s="28">
        <v>10801</v>
      </c>
      <c r="L10815" s="28" t="s">
        <v>18</v>
      </c>
      <c r="M10815" s="28" t="s">
        <v>18</v>
      </c>
      <c r="N10815" t="b">
        <f t="shared" si="1019"/>
        <v>1</v>
      </c>
      <c r="O10815" t="b">
        <f t="shared" si="1020"/>
        <v>1</v>
      </c>
      <c r="P10815" t="str">
        <f t="shared" si="1021"/>
        <v>N/A</v>
      </c>
    </row>
    <row r="10816" spans="2:16" x14ac:dyDescent="0.25">
      <c r="B10816" s="23">
        <f>'Raw data (base scenario)'!A10808</f>
        <v>10802</v>
      </c>
      <c r="C10816" s="23" t="str">
        <f>'Raw data (base scenario)'!B10808</f>
        <v>D</v>
      </c>
      <c r="D10816" s="23" t="str">
        <f>'Raw data (base scenario)'!C10808</f>
        <v>D</v>
      </c>
      <c r="E10816" t="b">
        <f t="shared" si="1016"/>
        <v>1</v>
      </c>
      <c r="F10816" t="b">
        <f t="shared" si="1017"/>
        <v>1</v>
      </c>
      <c r="G10816" t="b">
        <f t="shared" si="1018"/>
        <v>1</v>
      </c>
      <c r="K10816" s="28">
        <v>10802</v>
      </c>
      <c r="L10816" s="28" t="s">
        <v>18</v>
      </c>
      <c r="M10816" s="28" t="s">
        <v>18</v>
      </c>
      <c r="N10816" t="b">
        <f t="shared" si="1019"/>
        <v>1</v>
      </c>
      <c r="O10816" t="b">
        <f t="shared" si="1020"/>
        <v>1</v>
      </c>
      <c r="P10816" t="str">
        <f t="shared" si="1021"/>
        <v>N/A</v>
      </c>
    </row>
    <row r="10817" spans="2:16" x14ac:dyDescent="0.25">
      <c r="B10817" s="23">
        <f>'Raw data (base scenario)'!A10809</f>
        <v>10803</v>
      </c>
      <c r="C10817" s="23" t="str">
        <f>'Raw data (base scenario)'!B10809</f>
        <v>I</v>
      </c>
      <c r="D10817" s="23" t="str">
        <f>'Raw data (base scenario)'!C10809</f>
        <v>I</v>
      </c>
      <c r="E10817" t="b">
        <f t="shared" si="1016"/>
        <v>1</v>
      </c>
      <c r="F10817" t="b">
        <f t="shared" si="1017"/>
        <v>1</v>
      </c>
      <c r="G10817" t="str">
        <f t="shared" si="1018"/>
        <v>N/A</v>
      </c>
      <c r="K10817" s="28">
        <v>10803</v>
      </c>
      <c r="L10817" s="28" t="s">
        <v>3</v>
      </c>
      <c r="M10817" s="28" t="s">
        <v>1</v>
      </c>
      <c r="N10817" t="b">
        <f t="shared" si="1019"/>
        <v>1</v>
      </c>
      <c r="O10817" t="b">
        <f t="shared" si="1020"/>
        <v>1</v>
      </c>
      <c r="P10817" t="str">
        <f t="shared" si="1021"/>
        <v>N/A</v>
      </c>
    </row>
    <row r="10818" spans="2:16" x14ac:dyDescent="0.25">
      <c r="B10818" s="23">
        <f>'Raw data (base scenario)'!A10810</f>
        <v>10804</v>
      </c>
      <c r="C10818" s="23" t="str">
        <f>'Raw data (base scenario)'!B10810</f>
        <v>I</v>
      </c>
      <c r="D10818" s="23" t="str">
        <f>'Raw data (base scenario)'!C10810</f>
        <v>I</v>
      </c>
      <c r="E10818" t="b">
        <f t="shared" si="1016"/>
        <v>1</v>
      </c>
      <c r="F10818" t="b">
        <f t="shared" si="1017"/>
        <v>1</v>
      </c>
      <c r="G10818" t="str">
        <f t="shared" si="1018"/>
        <v>N/A</v>
      </c>
      <c r="K10818" s="28">
        <v>10804</v>
      </c>
      <c r="L10818" s="28" t="s">
        <v>3</v>
      </c>
      <c r="M10818" s="28" t="s">
        <v>1</v>
      </c>
      <c r="N10818" t="b">
        <f t="shared" si="1019"/>
        <v>1</v>
      </c>
      <c r="O10818" t="b">
        <f t="shared" si="1020"/>
        <v>1</v>
      </c>
      <c r="P10818" t="str">
        <f t="shared" si="1021"/>
        <v>N/A</v>
      </c>
    </row>
    <row r="10819" spans="2:16" x14ac:dyDescent="0.25">
      <c r="B10819" s="23">
        <f>'Raw data (base scenario)'!A10811</f>
        <v>10805</v>
      </c>
      <c r="C10819" s="23" t="str">
        <f>'Raw data (base scenario)'!B10811</f>
        <v>S</v>
      </c>
      <c r="D10819" s="23" t="str">
        <f>'Raw data (base scenario)'!C10811</f>
        <v>H</v>
      </c>
      <c r="E10819" t="b">
        <f t="shared" si="1016"/>
        <v>1</v>
      </c>
      <c r="F10819" t="b">
        <f t="shared" si="1017"/>
        <v>1</v>
      </c>
      <c r="G10819" t="str">
        <f t="shared" si="1018"/>
        <v>N/A</v>
      </c>
      <c r="K10819" s="28">
        <v>10805</v>
      </c>
      <c r="L10819" s="28" t="s">
        <v>3</v>
      </c>
      <c r="M10819" s="28" t="s">
        <v>3</v>
      </c>
      <c r="N10819" t="b">
        <f t="shared" si="1019"/>
        <v>1</v>
      </c>
      <c r="O10819" t="b">
        <f t="shared" si="1020"/>
        <v>1</v>
      </c>
      <c r="P10819" t="str">
        <f t="shared" si="1021"/>
        <v>N/A</v>
      </c>
    </row>
    <row r="10820" spans="2:16" x14ac:dyDescent="0.25">
      <c r="B10820" s="23">
        <f>'Raw data (base scenario)'!A10812</f>
        <v>10806</v>
      </c>
      <c r="C10820" s="23" t="str">
        <f>'Raw data (base scenario)'!B10812</f>
        <v>S</v>
      </c>
      <c r="D10820" s="23" t="str">
        <f>'Raw data (base scenario)'!C10812</f>
        <v>H</v>
      </c>
      <c r="E10820" t="b">
        <f t="shared" si="1016"/>
        <v>1</v>
      </c>
      <c r="F10820" t="b">
        <f t="shared" si="1017"/>
        <v>1</v>
      </c>
      <c r="G10820" t="str">
        <f t="shared" si="1018"/>
        <v>N/A</v>
      </c>
      <c r="K10820" s="28">
        <v>10806</v>
      </c>
      <c r="L10820" s="28" t="s">
        <v>1</v>
      </c>
      <c r="M10820" s="28" t="s">
        <v>1</v>
      </c>
      <c r="N10820" t="b">
        <f t="shared" si="1019"/>
        <v>1</v>
      </c>
      <c r="O10820" t="b">
        <f t="shared" si="1020"/>
        <v>1</v>
      </c>
      <c r="P10820" t="str">
        <f t="shared" si="1021"/>
        <v>N/A</v>
      </c>
    </row>
    <row r="10821" spans="2:16" x14ac:dyDescent="0.25">
      <c r="B10821" s="23">
        <f>'Raw data (base scenario)'!A10813</f>
        <v>10807</v>
      </c>
      <c r="C10821" s="23" t="str">
        <f>'Raw data (base scenario)'!B10813</f>
        <v>S</v>
      </c>
      <c r="D10821" s="23" t="str">
        <f>'Raw data (base scenario)'!C10813</f>
        <v>S</v>
      </c>
      <c r="E10821" t="b">
        <f t="shared" si="1016"/>
        <v>1</v>
      </c>
      <c r="F10821" t="b">
        <f t="shared" si="1017"/>
        <v>1</v>
      </c>
      <c r="G10821" t="str">
        <f t="shared" si="1018"/>
        <v>N/A</v>
      </c>
      <c r="K10821" s="28">
        <v>10807</v>
      </c>
      <c r="L10821" s="28" t="s">
        <v>18</v>
      </c>
      <c r="M10821" s="28" t="s">
        <v>2</v>
      </c>
      <c r="N10821" t="b">
        <f t="shared" si="1019"/>
        <v>1</v>
      </c>
      <c r="O10821" t="b">
        <f t="shared" si="1020"/>
        <v>1</v>
      </c>
      <c r="P10821" t="str">
        <f t="shared" si="1021"/>
        <v>N/A</v>
      </c>
    </row>
    <row r="10822" spans="2:16" x14ac:dyDescent="0.25">
      <c r="B10822" s="23">
        <f>'Raw data (base scenario)'!A10814</f>
        <v>10808</v>
      </c>
      <c r="C10822" s="23" t="str">
        <f>'Raw data (base scenario)'!B10814</f>
        <v>H</v>
      </c>
      <c r="D10822" s="23" t="str">
        <f>'Raw data (base scenario)'!C10814</f>
        <v>H</v>
      </c>
      <c r="E10822" t="b">
        <f t="shared" si="1016"/>
        <v>1</v>
      </c>
      <c r="F10822" t="b">
        <f t="shared" si="1017"/>
        <v>1</v>
      </c>
      <c r="G10822" t="str">
        <f t="shared" si="1018"/>
        <v>N/A</v>
      </c>
      <c r="K10822" s="28">
        <v>10808</v>
      </c>
      <c r="L10822" s="28" t="s">
        <v>1</v>
      </c>
      <c r="M10822" s="28" t="s">
        <v>1</v>
      </c>
      <c r="N10822" t="b">
        <f t="shared" si="1019"/>
        <v>1</v>
      </c>
      <c r="O10822" t="b">
        <f t="shared" si="1020"/>
        <v>1</v>
      </c>
      <c r="P10822" t="str">
        <f t="shared" si="1021"/>
        <v>N/A</v>
      </c>
    </row>
    <row r="10823" spans="2:16" x14ac:dyDescent="0.25">
      <c r="B10823" s="23">
        <f>'Raw data (base scenario)'!A10815</f>
        <v>10809</v>
      </c>
      <c r="C10823" s="23" t="str">
        <f>'Raw data (base scenario)'!B10815</f>
        <v>I</v>
      </c>
      <c r="D10823" s="23" t="str">
        <f>'Raw data (base scenario)'!C10815</f>
        <v>D</v>
      </c>
      <c r="E10823" t="b">
        <f t="shared" si="1016"/>
        <v>1</v>
      </c>
      <c r="F10823" t="b">
        <f t="shared" si="1017"/>
        <v>1</v>
      </c>
      <c r="G10823" t="str">
        <f t="shared" si="1018"/>
        <v>N/A</v>
      </c>
      <c r="K10823" s="28">
        <v>10809</v>
      </c>
      <c r="L10823" s="28" t="s">
        <v>1</v>
      </c>
      <c r="M10823" s="28" t="s">
        <v>1</v>
      </c>
      <c r="N10823" t="b">
        <f t="shared" si="1019"/>
        <v>1</v>
      </c>
      <c r="O10823" t="b">
        <f t="shared" si="1020"/>
        <v>1</v>
      </c>
      <c r="P10823" t="str">
        <f t="shared" si="1021"/>
        <v>N/A</v>
      </c>
    </row>
    <row r="10824" spans="2:16" x14ac:dyDescent="0.25">
      <c r="B10824" s="23">
        <f>'Raw data (base scenario)'!A10816</f>
        <v>10810</v>
      </c>
      <c r="C10824" s="23" t="str">
        <f>'Raw data (base scenario)'!B10816</f>
        <v>H</v>
      </c>
      <c r="D10824" s="23" t="str">
        <f>'Raw data (base scenario)'!C10816</f>
        <v>H</v>
      </c>
      <c r="E10824" t="b">
        <f t="shared" si="1016"/>
        <v>1</v>
      </c>
      <c r="F10824" t="b">
        <f t="shared" si="1017"/>
        <v>1</v>
      </c>
      <c r="G10824" t="str">
        <f t="shared" si="1018"/>
        <v>N/A</v>
      </c>
      <c r="K10824" s="28">
        <v>10810</v>
      </c>
      <c r="L10824" s="28" t="s">
        <v>3</v>
      </c>
      <c r="M10824" s="28" t="s">
        <v>1</v>
      </c>
      <c r="N10824" t="b">
        <f t="shared" si="1019"/>
        <v>1</v>
      </c>
      <c r="O10824" t="b">
        <f t="shared" si="1020"/>
        <v>1</v>
      </c>
      <c r="P10824" t="str">
        <f t="shared" si="1021"/>
        <v>N/A</v>
      </c>
    </row>
    <row r="10825" spans="2:16" x14ac:dyDescent="0.25">
      <c r="B10825" s="23">
        <f>'Raw data (base scenario)'!A10817</f>
        <v>10811</v>
      </c>
      <c r="C10825" s="23" t="str">
        <f>'Raw data (base scenario)'!B10817</f>
        <v>H</v>
      </c>
      <c r="D10825" s="23" t="str">
        <f>'Raw data (base scenario)'!C10817</f>
        <v>H</v>
      </c>
      <c r="E10825" t="b">
        <f t="shared" si="1016"/>
        <v>1</v>
      </c>
      <c r="F10825" t="b">
        <f t="shared" si="1017"/>
        <v>1</v>
      </c>
      <c r="G10825" t="str">
        <f t="shared" si="1018"/>
        <v>N/A</v>
      </c>
      <c r="K10825" s="28">
        <v>10811</v>
      </c>
      <c r="L10825" s="28" t="s">
        <v>1</v>
      </c>
      <c r="M10825" s="28" t="s">
        <v>1</v>
      </c>
      <c r="N10825" t="b">
        <f t="shared" si="1019"/>
        <v>1</v>
      </c>
      <c r="O10825" t="b">
        <f t="shared" si="1020"/>
        <v>1</v>
      </c>
      <c r="P10825" t="str">
        <f t="shared" si="1021"/>
        <v>N/A</v>
      </c>
    </row>
    <row r="10826" spans="2:16" x14ac:dyDescent="0.25">
      <c r="B10826" s="23">
        <f>'Raw data (base scenario)'!A10818</f>
        <v>10812</v>
      </c>
      <c r="C10826" s="23" t="str">
        <f>'Raw data (base scenario)'!B10818</f>
        <v>S</v>
      </c>
      <c r="D10826" s="23" t="str">
        <f>'Raw data (base scenario)'!C10818</f>
        <v>H</v>
      </c>
      <c r="E10826" t="b">
        <f t="shared" si="1016"/>
        <v>1</v>
      </c>
      <c r="F10826" t="b">
        <f t="shared" si="1017"/>
        <v>1</v>
      </c>
      <c r="G10826" t="str">
        <f t="shared" si="1018"/>
        <v>N/A</v>
      </c>
      <c r="K10826" s="28">
        <v>10812</v>
      </c>
      <c r="L10826" s="28" t="s">
        <v>18</v>
      </c>
      <c r="M10826" s="28" t="s">
        <v>2</v>
      </c>
      <c r="N10826" t="b">
        <f t="shared" si="1019"/>
        <v>1</v>
      </c>
      <c r="O10826" t="b">
        <f t="shared" si="1020"/>
        <v>1</v>
      </c>
      <c r="P10826" t="str">
        <f t="shared" si="1021"/>
        <v>N/A</v>
      </c>
    </row>
    <row r="10827" spans="2:16" x14ac:dyDescent="0.25">
      <c r="B10827" s="23">
        <f>'Raw data (base scenario)'!A10819</f>
        <v>10813</v>
      </c>
      <c r="C10827" s="23" t="str">
        <f>'Raw data (base scenario)'!B10819</f>
        <v>H</v>
      </c>
      <c r="D10827" s="23" t="str">
        <f>'Raw data (base scenario)'!C10819</f>
        <v>H</v>
      </c>
      <c r="E10827" t="b">
        <f t="shared" si="1016"/>
        <v>1</v>
      </c>
      <c r="F10827" t="b">
        <f t="shared" si="1017"/>
        <v>1</v>
      </c>
      <c r="G10827" t="str">
        <f t="shared" si="1018"/>
        <v>N/A</v>
      </c>
      <c r="K10827" s="28">
        <v>10813</v>
      </c>
      <c r="L10827" s="28" t="s">
        <v>2</v>
      </c>
      <c r="M10827" s="28" t="s">
        <v>2</v>
      </c>
      <c r="N10827" t="b">
        <f t="shared" si="1019"/>
        <v>1</v>
      </c>
      <c r="O10827" t="b">
        <f t="shared" si="1020"/>
        <v>1</v>
      </c>
      <c r="P10827" t="b">
        <f t="shared" si="1021"/>
        <v>1</v>
      </c>
    </row>
    <row r="10828" spans="2:16" x14ac:dyDescent="0.25">
      <c r="B10828" s="23">
        <f>'Raw data (base scenario)'!A10820</f>
        <v>10814</v>
      </c>
      <c r="C10828" s="23" t="str">
        <f>'Raw data (base scenario)'!B10820</f>
        <v>I</v>
      </c>
      <c r="D10828" s="23" t="str">
        <f>'Raw data (base scenario)'!C10820</f>
        <v>D</v>
      </c>
      <c r="E10828" t="b">
        <f t="shared" si="1016"/>
        <v>1</v>
      </c>
      <c r="F10828" t="b">
        <f t="shared" si="1017"/>
        <v>1</v>
      </c>
      <c r="G10828" t="str">
        <f t="shared" si="1018"/>
        <v>N/A</v>
      </c>
      <c r="K10828" s="28">
        <v>10814</v>
      </c>
      <c r="L10828" s="28" t="s">
        <v>18</v>
      </c>
      <c r="M10828" s="28" t="s">
        <v>1</v>
      </c>
      <c r="N10828" t="b">
        <f t="shared" si="1019"/>
        <v>1</v>
      </c>
      <c r="O10828" t="b">
        <f t="shared" si="1020"/>
        <v>1</v>
      </c>
      <c r="P10828" t="str">
        <f t="shared" si="1021"/>
        <v>N/A</v>
      </c>
    </row>
    <row r="10829" spans="2:16" x14ac:dyDescent="0.25">
      <c r="B10829" s="23">
        <f>'Raw data (base scenario)'!A10821</f>
        <v>10815</v>
      </c>
      <c r="C10829" s="23" t="str">
        <f>'Raw data (base scenario)'!B10821</f>
        <v>D</v>
      </c>
      <c r="D10829" s="23" t="str">
        <f>'Raw data (base scenario)'!C10821</f>
        <v>D</v>
      </c>
      <c r="E10829" t="b">
        <f t="shared" si="1016"/>
        <v>1</v>
      </c>
      <c r="F10829" t="b">
        <f t="shared" si="1017"/>
        <v>1</v>
      </c>
      <c r="G10829" t="b">
        <f t="shared" si="1018"/>
        <v>1</v>
      </c>
      <c r="K10829" s="28">
        <v>10815</v>
      </c>
      <c r="L10829" s="28" t="s">
        <v>18</v>
      </c>
      <c r="M10829" s="28" t="s">
        <v>18</v>
      </c>
      <c r="N10829" t="b">
        <f t="shared" si="1019"/>
        <v>1</v>
      </c>
      <c r="O10829" t="b">
        <f t="shared" si="1020"/>
        <v>1</v>
      </c>
      <c r="P10829" t="str">
        <f t="shared" si="1021"/>
        <v>N/A</v>
      </c>
    </row>
    <row r="10830" spans="2:16" x14ac:dyDescent="0.25">
      <c r="B10830" s="23">
        <f>'Raw data (base scenario)'!A10822</f>
        <v>10816</v>
      </c>
      <c r="C10830" s="23" t="str">
        <f>'Raw data (base scenario)'!B10822</f>
        <v>I</v>
      </c>
      <c r="D10830" s="23" t="str">
        <f>'Raw data (base scenario)'!C10822</f>
        <v>H</v>
      </c>
      <c r="E10830" t="b">
        <f t="shared" si="1016"/>
        <v>1</v>
      </c>
      <c r="F10830" t="b">
        <f t="shared" si="1017"/>
        <v>1</v>
      </c>
      <c r="G10830" t="str">
        <f t="shared" si="1018"/>
        <v>N/A</v>
      </c>
      <c r="K10830" s="28">
        <v>10816</v>
      </c>
      <c r="L10830" s="28" t="s">
        <v>18</v>
      </c>
      <c r="M10830" s="28" t="s">
        <v>3</v>
      </c>
      <c r="N10830" t="b">
        <f t="shared" si="1019"/>
        <v>1</v>
      </c>
      <c r="O10830" t="b">
        <f t="shared" si="1020"/>
        <v>1</v>
      </c>
      <c r="P10830" t="str">
        <f t="shared" si="1021"/>
        <v>N/A</v>
      </c>
    </row>
    <row r="10831" spans="2:16" x14ac:dyDescent="0.25">
      <c r="B10831" s="23">
        <f>'Raw data (base scenario)'!A10823</f>
        <v>10817</v>
      </c>
      <c r="C10831" s="23" t="str">
        <f>'Raw data (base scenario)'!B10823</f>
        <v>I</v>
      </c>
      <c r="D10831" s="23" t="str">
        <f>'Raw data (base scenario)'!C10823</f>
        <v>I</v>
      </c>
      <c r="E10831" t="b">
        <f t="shared" ref="E10831:E10894" si="1022">OR(C10831=$A$4,C10831=$A$5,C10831=$A$6,C10831=$A$7)</f>
        <v>1</v>
      </c>
      <c r="F10831" t="b">
        <f t="shared" ref="F10831:F10894" si="1023">OR(D10831=$A$4,D10831=$A$5,D10831=$A$6,D10831=$A$7)</f>
        <v>1</v>
      </c>
      <c r="G10831" t="str">
        <f t="shared" si="1018"/>
        <v>N/A</v>
      </c>
      <c r="K10831" s="28">
        <v>10817</v>
      </c>
      <c r="L10831" s="28" t="s">
        <v>18</v>
      </c>
      <c r="M10831" s="28" t="s">
        <v>2</v>
      </c>
      <c r="N10831" t="b">
        <f t="shared" si="1019"/>
        <v>1</v>
      </c>
      <c r="O10831" t="b">
        <f t="shared" si="1020"/>
        <v>1</v>
      </c>
      <c r="P10831" t="str">
        <f t="shared" si="1021"/>
        <v>N/A</v>
      </c>
    </row>
    <row r="10832" spans="2:16" x14ac:dyDescent="0.25">
      <c r="B10832" s="23">
        <f>'Raw data (base scenario)'!A10824</f>
        <v>10818</v>
      </c>
      <c r="C10832" s="23" t="str">
        <f>'Raw data (base scenario)'!B10824</f>
        <v>I</v>
      </c>
      <c r="D10832" s="23" t="str">
        <f>'Raw data (base scenario)'!C10824</f>
        <v>S</v>
      </c>
      <c r="E10832" t="b">
        <f t="shared" si="1022"/>
        <v>1</v>
      </c>
      <c r="F10832" t="b">
        <f t="shared" si="1023"/>
        <v>1</v>
      </c>
      <c r="G10832" t="str">
        <f t="shared" ref="G10832:G10895" si="1024">IF(C10832="D",D10832="D","N/A")</f>
        <v>N/A</v>
      </c>
      <c r="K10832" s="28">
        <v>10818</v>
      </c>
      <c r="L10832" s="28" t="s">
        <v>3</v>
      </c>
      <c r="M10832" s="28" t="s">
        <v>1</v>
      </c>
      <c r="N10832" t="b">
        <f t="shared" si="1019"/>
        <v>1</v>
      </c>
      <c r="O10832" t="b">
        <f t="shared" si="1020"/>
        <v>1</v>
      </c>
      <c r="P10832" t="str">
        <f t="shared" si="1021"/>
        <v>N/A</v>
      </c>
    </row>
    <row r="10833" spans="2:16" x14ac:dyDescent="0.25">
      <c r="B10833" s="23">
        <f>'Raw data (base scenario)'!A10825</f>
        <v>10819</v>
      </c>
      <c r="C10833" s="23" t="str">
        <f>'Raw data (base scenario)'!B10825</f>
        <v>I</v>
      </c>
      <c r="D10833" s="23" t="str">
        <f>'Raw data (base scenario)'!C10825</f>
        <v>D</v>
      </c>
      <c r="E10833" t="b">
        <f t="shared" si="1022"/>
        <v>1</v>
      </c>
      <c r="F10833" t="b">
        <f t="shared" si="1023"/>
        <v>1</v>
      </c>
      <c r="G10833" t="str">
        <f t="shared" si="1024"/>
        <v>N/A</v>
      </c>
      <c r="K10833" s="28">
        <v>10819</v>
      </c>
      <c r="L10833" s="28" t="s">
        <v>18</v>
      </c>
      <c r="M10833" s="28" t="s">
        <v>3</v>
      </c>
      <c r="N10833" t="b">
        <f t="shared" si="1019"/>
        <v>1</v>
      </c>
      <c r="O10833" t="b">
        <f t="shared" si="1020"/>
        <v>1</v>
      </c>
      <c r="P10833" t="str">
        <f t="shared" si="1021"/>
        <v>N/A</v>
      </c>
    </row>
    <row r="10834" spans="2:16" x14ac:dyDescent="0.25">
      <c r="B10834" s="23">
        <f>'Raw data (base scenario)'!A10826</f>
        <v>10820</v>
      </c>
      <c r="C10834" s="23" t="str">
        <f>'Raw data (base scenario)'!B10826</f>
        <v>S</v>
      </c>
      <c r="D10834" s="23" t="str">
        <f>'Raw data (base scenario)'!C10826</f>
        <v>H</v>
      </c>
      <c r="E10834" t="b">
        <f t="shared" si="1022"/>
        <v>1</v>
      </c>
      <c r="F10834" t="b">
        <f t="shared" si="1023"/>
        <v>1</v>
      </c>
      <c r="G10834" t="str">
        <f t="shared" si="1024"/>
        <v>N/A</v>
      </c>
      <c r="K10834" s="28">
        <v>10820</v>
      </c>
      <c r="L10834" s="28" t="s">
        <v>2</v>
      </c>
      <c r="M10834" s="28" t="s">
        <v>2</v>
      </c>
      <c r="N10834" t="b">
        <f t="shared" si="1019"/>
        <v>1</v>
      </c>
      <c r="O10834" t="b">
        <f t="shared" si="1020"/>
        <v>1</v>
      </c>
      <c r="P10834" t="b">
        <f t="shared" si="1021"/>
        <v>1</v>
      </c>
    </row>
    <row r="10835" spans="2:16" x14ac:dyDescent="0.25">
      <c r="B10835" s="23">
        <f>'Raw data (base scenario)'!A10827</f>
        <v>10821</v>
      </c>
      <c r="C10835" s="23" t="str">
        <f>'Raw data (base scenario)'!B10827</f>
        <v>I</v>
      </c>
      <c r="D10835" s="23" t="str">
        <f>'Raw data (base scenario)'!C10827</f>
        <v>S</v>
      </c>
      <c r="E10835" t="b">
        <f t="shared" si="1022"/>
        <v>1</v>
      </c>
      <c r="F10835" t="b">
        <f t="shared" si="1023"/>
        <v>1</v>
      </c>
      <c r="G10835" t="str">
        <f t="shared" si="1024"/>
        <v>N/A</v>
      </c>
      <c r="K10835" s="28">
        <v>10821</v>
      </c>
      <c r="L10835" s="28" t="s">
        <v>1</v>
      </c>
      <c r="M10835" s="28" t="s">
        <v>1</v>
      </c>
      <c r="N10835" t="b">
        <f t="shared" si="1019"/>
        <v>1</v>
      </c>
      <c r="O10835" t="b">
        <f t="shared" si="1020"/>
        <v>1</v>
      </c>
      <c r="P10835" t="str">
        <f t="shared" si="1021"/>
        <v>N/A</v>
      </c>
    </row>
    <row r="10836" spans="2:16" x14ac:dyDescent="0.25">
      <c r="B10836" s="23">
        <f>'Raw data (base scenario)'!A10828</f>
        <v>10822</v>
      </c>
      <c r="C10836" s="23" t="str">
        <f>'Raw data (base scenario)'!B10828</f>
        <v>D</v>
      </c>
      <c r="D10836" s="23" t="str">
        <f>'Raw data (base scenario)'!C10828</f>
        <v>D</v>
      </c>
      <c r="E10836" t="b">
        <f t="shared" si="1022"/>
        <v>1</v>
      </c>
      <c r="F10836" t="b">
        <f t="shared" si="1023"/>
        <v>1</v>
      </c>
      <c r="G10836" t="b">
        <f t="shared" si="1024"/>
        <v>1</v>
      </c>
      <c r="K10836" s="28">
        <v>10822</v>
      </c>
      <c r="L10836" s="28" t="s">
        <v>2</v>
      </c>
      <c r="M10836" s="28" t="s">
        <v>2</v>
      </c>
      <c r="N10836" t="b">
        <f t="shared" si="1019"/>
        <v>1</v>
      </c>
      <c r="O10836" t="b">
        <f t="shared" si="1020"/>
        <v>1</v>
      </c>
      <c r="P10836" t="b">
        <f t="shared" si="1021"/>
        <v>1</v>
      </c>
    </row>
    <row r="10837" spans="2:16" x14ac:dyDescent="0.25">
      <c r="B10837" s="23">
        <f>'Raw data (base scenario)'!A10829</f>
        <v>10823</v>
      </c>
      <c r="C10837" s="23" t="str">
        <f>'Raw data (base scenario)'!B10829</f>
        <v>H</v>
      </c>
      <c r="D10837" s="23" t="str">
        <f>'Raw data (base scenario)'!C10829</f>
        <v>H</v>
      </c>
      <c r="E10837" t="b">
        <f t="shared" si="1022"/>
        <v>1</v>
      </c>
      <c r="F10837" t="b">
        <f t="shared" si="1023"/>
        <v>1</v>
      </c>
      <c r="G10837" t="str">
        <f t="shared" si="1024"/>
        <v>N/A</v>
      </c>
      <c r="K10837" s="28">
        <v>10823</v>
      </c>
      <c r="L10837" s="28" t="s">
        <v>18</v>
      </c>
      <c r="M10837" s="28" t="s">
        <v>1</v>
      </c>
      <c r="N10837" t="b">
        <f t="shared" si="1019"/>
        <v>1</v>
      </c>
      <c r="O10837" t="b">
        <f t="shared" si="1020"/>
        <v>1</v>
      </c>
      <c r="P10837" t="str">
        <f t="shared" si="1021"/>
        <v>N/A</v>
      </c>
    </row>
    <row r="10838" spans="2:16" x14ac:dyDescent="0.25">
      <c r="B10838" s="23">
        <f>'Raw data (base scenario)'!A10830</f>
        <v>10824</v>
      </c>
      <c r="C10838" s="23" t="str">
        <f>'Raw data (base scenario)'!B10830</f>
        <v>D</v>
      </c>
      <c r="D10838" s="23" t="str">
        <f>'Raw data (base scenario)'!C10830</f>
        <v>D</v>
      </c>
      <c r="E10838" t="b">
        <f t="shared" si="1022"/>
        <v>1</v>
      </c>
      <c r="F10838" t="b">
        <f t="shared" si="1023"/>
        <v>1</v>
      </c>
      <c r="G10838" t="b">
        <f t="shared" si="1024"/>
        <v>1</v>
      </c>
      <c r="K10838" s="28">
        <v>10824</v>
      </c>
      <c r="L10838" s="28" t="s">
        <v>18</v>
      </c>
      <c r="M10838" s="28" t="s">
        <v>2</v>
      </c>
      <c r="N10838" t="b">
        <f t="shared" si="1019"/>
        <v>1</v>
      </c>
      <c r="O10838" t="b">
        <f t="shared" si="1020"/>
        <v>1</v>
      </c>
      <c r="P10838" t="str">
        <f t="shared" si="1021"/>
        <v>N/A</v>
      </c>
    </row>
    <row r="10839" spans="2:16" x14ac:dyDescent="0.25">
      <c r="B10839" s="23">
        <f>'Raw data (base scenario)'!A10831</f>
        <v>10825</v>
      </c>
      <c r="C10839" s="23" t="str">
        <f>'Raw data (base scenario)'!B10831</f>
        <v>I</v>
      </c>
      <c r="D10839" s="23" t="str">
        <f>'Raw data (base scenario)'!C10831</f>
        <v>H</v>
      </c>
      <c r="E10839" t="b">
        <f t="shared" si="1022"/>
        <v>1</v>
      </c>
      <c r="F10839" t="b">
        <f t="shared" si="1023"/>
        <v>1</v>
      </c>
      <c r="G10839" t="str">
        <f t="shared" si="1024"/>
        <v>N/A</v>
      </c>
      <c r="K10839" s="28">
        <v>10825</v>
      </c>
      <c r="L10839" s="28" t="s">
        <v>1</v>
      </c>
      <c r="M10839" s="28" t="s">
        <v>3</v>
      </c>
      <c r="N10839" t="b">
        <f t="shared" si="1019"/>
        <v>1</v>
      </c>
      <c r="O10839" t="b">
        <f t="shared" si="1020"/>
        <v>1</v>
      </c>
      <c r="P10839" t="str">
        <f t="shared" si="1021"/>
        <v>N/A</v>
      </c>
    </row>
    <row r="10840" spans="2:16" x14ac:dyDescent="0.25">
      <c r="B10840" s="23">
        <f>'Raw data (base scenario)'!A10832</f>
        <v>10826</v>
      </c>
      <c r="C10840" s="23" t="str">
        <f>'Raw data (base scenario)'!B10832</f>
        <v>I</v>
      </c>
      <c r="D10840" s="23" t="str">
        <f>'Raw data (base scenario)'!C10832</f>
        <v>D</v>
      </c>
      <c r="E10840" t="b">
        <f t="shared" si="1022"/>
        <v>1</v>
      </c>
      <c r="F10840" t="b">
        <f t="shared" si="1023"/>
        <v>1</v>
      </c>
      <c r="G10840" t="str">
        <f t="shared" si="1024"/>
        <v>N/A</v>
      </c>
      <c r="K10840" s="28">
        <v>10826</v>
      </c>
      <c r="L10840" s="28" t="s">
        <v>3</v>
      </c>
      <c r="M10840" s="28" t="s">
        <v>1</v>
      </c>
      <c r="N10840" t="b">
        <f t="shared" si="1019"/>
        <v>1</v>
      </c>
      <c r="O10840" t="b">
        <f t="shared" si="1020"/>
        <v>1</v>
      </c>
      <c r="P10840" t="str">
        <f t="shared" si="1021"/>
        <v>N/A</v>
      </c>
    </row>
    <row r="10841" spans="2:16" x14ac:dyDescent="0.25">
      <c r="B10841" s="23">
        <f>'Raw data (base scenario)'!A10833</f>
        <v>10827</v>
      </c>
      <c r="C10841" s="23" t="str">
        <f>'Raw data (base scenario)'!B10833</f>
        <v>H</v>
      </c>
      <c r="D10841" s="23" t="str">
        <f>'Raw data (base scenario)'!C10833</f>
        <v>S</v>
      </c>
      <c r="E10841" t="b">
        <f t="shared" si="1022"/>
        <v>1</v>
      </c>
      <c r="F10841" t="b">
        <f t="shared" si="1023"/>
        <v>1</v>
      </c>
      <c r="G10841" t="str">
        <f t="shared" si="1024"/>
        <v>N/A</v>
      </c>
      <c r="K10841" s="28">
        <v>10827</v>
      </c>
      <c r="L10841" s="28" t="s">
        <v>2</v>
      </c>
      <c r="M10841" s="28" t="s">
        <v>2</v>
      </c>
      <c r="N10841" t="b">
        <f t="shared" si="1019"/>
        <v>1</v>
      </c>
      <c r="O10841" t="b">
        <f t="shared" si="1020"/>
        <v>1</v>
      </c>
      <c r="P10841" t="b">
        <f t="shared" si="1021"/>
        <v>1</v>
      </c>
    </row>
    <row r="10842" spans="2:16" x14ac:dyDescent="0.25">
      <c r="B10842" s="23">
        <f>'Raw data (base scenario)'!A10834</f>
        <v>10828</v>
      </c>
      <c r="C10842" s="23" t="str">
        <f>'Raw data (base scenario)'!B10834</f>
        <v>S</v>
      </c>
      <c r="D10842" s="23" t="str">
        <f>'Raw data (base scenario)'!C10834</f>
        <v>H</v>
      </c>
      <c r="E10842" t="b">
        <f t="shared" si="1022"/>
        <v>1</v>
      </c>
      <c r="F10842" t="b">
        <f t="shared" si="1023"/>
        <v>1</v>
      </c>
      <c r="G10842" t="str">
        <f t="shared" si="1024"/>
        <v>N/A</v>
      </c>
      <c r="K10842" s="28">
        <v>10828</v>
      </c>
      <c r="L10842" s="28" t="s">
        <v>1</v>
      </c>
      <c r="M10842" s="28" t="s">
        <v>1</v>
      </c>
      <c r="N10842" t="b">
        <f t="shared" ref="N10842:N10905" si="1025">OR(L10842=$A$4,L10842=$A$5,L10842=$A$6,L10842=$A$7)</f>
        <v>1</v>
      </c>
      <c r="O10842" t="b">
        <f t="shared" ref="O10842:O10905" si="1026">OR(M10842=$A$4,M10842=$A$5,M10842=$A$6,M10842=$A$7)</f>
        <v>1</v>
      </c>
      <c r="P10842" t="str">
        <f t="shared" ref="P10842:P10905" si="1027">IF(L10842="D",M10842="D","N/A")</f>
        <v>N/A</v>
      </c>
    </row>
    <row r="10843" spans="2:16" x14ac:dyDescent="0.25">
      <c r="B10843" s="23">
        <f>'Raw data (base scenario)'!A10835</f>
        <v>10829</v>
      </c>
      <c r="C10843" s="23" t="str">
        <f>'Raw data (base scenario)'!B10835</f>
        <v>D</v>
      </c>
      <c r="D10843" s="23" t="str">
        <f>'Raw data (base scenario)'!C10835</f>
        <v>D</v>
      </c>
      <c r="E10843" t="b">
        <f t="shared" si="1022"/>
        <v>1</v>
      </c>
      <c r="F10843" t="b">
        <f t="shared" si="1023"/>
        <v>1</v>
      </c>
      <c r="G10843" t="b">
        <f t="shared" si="1024"/>
        <v>1</v>
      </c>
      <c r="K10843" s="28">
        <v>10829</v>
      </c>
      <c r="L10843" s="28" t="s">
        <v>1</v>
      </c>
      <c r="M10843" s="28" t="s">
        <v>1</v>
      </c>
      <c r="N10843" t="b">
        <f t="shared" si="1025"/>
        <v>1</v>
      </c>
      <c r="O10843" t="b">
        <f t="shared" si="1026"/>
        <v>1</v>
      </c>
      <c r="P10843" t="str">
        <f t="shared" si="1027"/>
        <v>N/A</v>
      </c>
    </row>
    <row r="10844" spans="2:16" x14ac:dyDescent="0.25">
      <c r="B10844" s="23">
        <f>'Raw data (base scenario)'!A10836</f>
        <v>10830</v>
      </c>
      <c r="C10844" s="23" t="str">
        <f>'Raw data (base scenario)'!B10836</f>
        <v>H</v>
      </c>
      <c r="D10844" s="23" t="str">
        <f>'Raw data (base scenario)'!C10836</f>
        <v>H</v>
      </c>
      <c r="E10844" t="b">
        <f t="shared" si="1022"/>
        <v>1</v>
      </c>
      <c r="F10844" t="b">
        <f t="shared" si="1023"/>
        <v>1</v>
      </c>
      <c r="G10844" t="str">
        <f t="shared" si="1024"/>
        <v>N/A</v>
      </c>
      <c r="K10844" s="28">
        <v>10830</v>
      </c>
      <c r="L10844" s="28" t="s">
        <v>3</v>
      </c>
      <c r="M10844" s="28" t="s">
        <v>1</v>
      </c>
      <c r="N10844" t="b">
        <f t="shared" si="1025"/>
        <v>1</v>
      </c>
      <c r="O10844" t="b">
        <f t="shared" si="1026"/>
        <v>1</v>
      </c>
      <c r="P10844" t="str">
        <f t="shared" si="1027"/>
        <v>N/A</v>
      </c>
    </row>
    <row r="10845" spans="2:16" x14ac:dyDescent="0.25">
      <c r="B10845" s="23">
        <f>'Raw data (base scenario)'!A10837</f>
        <v>10831</v>
      </c>
      <c r="C10845" s="23" t="str">
        <f>'Raw data (base scenario)'!B10837</f>
        <v>H</v>
      </c>
      <c r="D10845" s="23" t="str">
        <f>'Raw data (base scenario)'!C10837</f>
        <v>H</v>
      </c>
      <c r="E10845" t="b">
        <f t="shared" si="1022"/>
        <v>1</v>
      </c>
      <c r="F10845" t="b">
        <f t="shared" si="1023"/>
        <v>1</v>
      </c>
      <c r="G10845" t="str">
        <f t="shared" si="1024"/>
        <v>N/A</v>
      </c>
      <c r="K10845" s="28">
        <v>10831</v>
      </c>
      <c r="L10845" s="28" t="s">
        <v>3</v>
      </c>
      <c r="M10845" s="28" t="s">
        <v>1</v>
      </c>
      <c r="N10845" t="b">
        <f t="shared" si="1025"/>
        <v>1</v>
      </c>
      <c r="O10845" t="b">
        <f t="shared" si="1026"/>
        <v>1</v>
      </c>
      <c r="P10845" t="str">
        <f t="shared" si="1027"/>
        <v>N/A</v>
      </c>
    </row>
    <row r="10846" spans="2:16" x14ac:dyDescent="0.25">
      <c r="B10846" s="23">
        <f>'Raw data (base scenario)'!A10838</f>
        <v>10832</v>
      </c>
      <c r="C10846" s="23" t="str">
        <f>'Raw data (base scenario)'!B10838</f>
        <v>S</v>
      </c>
      <c r="D10846" s="23" t="str">
        <f>'Raw data (base scenario)'!C10838</f>
        <v>H</v>
      </c>
      <c r="E10846" t="b">
        <f t="shared" si="1022"/>
        <v>1</v>
      </c>
      <c r="F10846" t="b">
        <f t="shared" si="1023"/>
        <v>1</v>
      </c>
      <c r="G10846" t="str">
        <f t="shared" si="1024"/>
        <v>N/A</v>
      </c>
      <c r="K10846" s="28">
        <v>10832</v>
      </c>
      <c r="L10846" s="28" t="s">
        <v>1</v>
      </c>
      <c r="M10846" s="28" t="s">
        <v>1</v>
      </c>
      <c r="N10846" t="b">
        <f t="shared" si="1025"/>
        <v>1</v>
      </c>
      <c r="O10846" t="b">
        <f t="shared" si="1026"/>
        <v>1</v>
      </c>
      <c r="P10846" t="str">
        <f t="shared" si="1027"/>
        <v>N/A</v>
      </c>
    </row>
    <row r="10847" spans="2:16" x14ac:dyDescent="0.25">
      <c r="B10847" s="23">
        <f>'Raw data (base scenario)'!A10839</f>
        <v>10833</v>
      </c>
      <c r="C10847" s="23" t="str">
        <f>'Raw data (base scenario)'!B10839</f>
        <v>S</v>
      </c>
      <c r="D10847" s="23" t="str">
        <f>'Raw data (base scenario)'!C10839</f>
        <v>H</v>
      </c>
      <c r="E10847" t="b">
        <f t="shared" si="1022"/>
        <v>1</v>
      </c>
      <c r="F10847" t="b">
        <f t="shared" si="1023"/>
        <v>1</v>
      </c>
      <c r="G10847" t="str">
        <f t="shared" si="1024"/>
        <v>N/A</v>
      </c>
      <c r="K10847" s="28">
        <v>10833</v>
      </c>
      <c r="L10847" s="28" t="s">
        <v>1</v>
      </c>
      <c r="M10847" s="28" t="s">
        <v>1</v>
      </c>
      <c r="N10847" t="b">
        <f t="shared" si="1025"/>
        <v>1</v>
      </c>
      <c r="O10847" t="b">
        <f t="shared" si="1026"/>
        <v>1</v>
      </c>
      <c r="P10847" t="str">
        <f t="shared" si="1027"/>
        <v>N/A</v>
      </c>
    </row>
    <row r="10848" spans="2:16" x14ac:dyDescent="0.25">
      <c r="B10848" s="23">
        <f>'Raw data (base scenario)'!A10840</f>
        <v>10834</v>
      </c>
      <c r="C10848" s="23" t="str">
        <f>'Raw data (base scenario)'!B10840</f>
        <v>H</v>
      </c>
      <c r="D10848" s="23" t="str">
        <f>'Raw data (base scenario)'!C10840</f>
        <v>H</v>
      </c>
      <c r="E10848" t="b">
        <f t="shared" si="1022"/>
        <v>1</v>
      </c>
      <c r="F10848" t="b">
        <f t="shared" si="1023"/>
        <v>1</v>
      </c>
      <c r="G10848" t="str">
        <f t="shared" si="1024"/>
        <v>N/A</v>
      </c>
      <c r="K10848" s="28">
        <v>10834</v>
      </c>
      <c r="L10848" s="28" t="s">
        <v>1</v>
      </c>
      <c r="M10848" s="28" t="s">
        <v>1</v>
      </c>
      <c r="N10848" t="b">
        <f t="shared" si="1025"/>
        <v>1</v>
      </c>
      <c r="O10848" t="b">
        <f t="shared" si="1026"/>
        <v>1</v>
      </c>
      <c r="P10848" t="str">
        <f t="shared" si="1027"/>
        <v>N/A</v>
      </c>
    </row>
    <row r="10849" spans="2:16" x14ac:dyDescent="0.25">
      <c r="B10849" s="23">
        <f>'Raw data (base scenario)'!A10841</f>
        <v>10835</v>
      </c>
      <c r="C10849" s="23" t="str">
        <f>'Raw data (base scenario)'!B10841</f>
        <v>H</v>
      </c>
      <c r="D10849" s="23" t="str">
        <f>'Raw data (base scenario)'!C10841</f>
        <v>H</v>
      </c>
      <c r="E10849" t="b">
        <f t="shared" si="1022"/>
        <v>1</v>
      </c>
      <c r="F10849" t="b">
        <f t="shared" si="1023"/>
        <v>1</v>
      </c>
      <c r="G10849" t="str">
        <f t="shared" si="1024"/>
        <v>N/A</v>
      </c>
      <c r="K10849" s="28">
        <v>10835</v>
      </c>
      <c r="L10849" s="28" t="s">
        <v>1</v>
      </c>
      <c r="M10849" s="28" t="s">
        <v>3</v>
      </c>
      <c r="N10849" t="b">
        <f t="shared" si="1025"/>
        <v>1</v>
      </c>
      <c r="O10849" t="b">
        <f t="shared" si="1026"/>
        <v>1</v>
      </c>
      <c r="P10849" t="str">
        <f t="shared" si="1027"/>
        <v>N/A</v>
      </c>
    </row>
    <row r="10850" spans="2:16" x14ac:dyDescent="0.25">
      <c r="B10850" s="23">
        <f>'Raw data (base scenario)'!A10842</f>
        <v>10836</v>
      </c>
      <c r="C10850" s="23" t="str">
        <f>'Raw data (base scenario)'!B10842</f>
        <v>H</v>
      </c>
      <c r="D10850" s="23" t="str">
        <f>'Raw data (base scenario)'!C10842</f>
        <v>H</v>
      </c>
      <c r="E10850" t="b">
        <f t="shared" si="1022"/>
        <v>1</v>
      </c>
      <c r="F10850" t="b">
        <f t="shared" si="1023"/>
        <v>1</v>
      </c>
      <c r="G10850" t="str">
        <f t="shared" si="1024"/>
        <v>N/A</v>
      </c>
      <c r="K10850" s="28">
        <v>10836</v>
      </c>
      <c r="L10850" s="28" t="s">
        <v>2</v>
      </c>
      <c r="M10850" s="28" t="s">
        <v>2</v>
      </c>
      <c r="N10850" t="b">
        <f t="shared" si="1025"/>
        <v>1</v>
      </c>
      <c r="O10850" t="b">
        <f t="shared" si="1026"/>
        <v>1</v>
      </c>
      <c r="P10850" t="b">
        <f t="shared" si="1027"/>
        <v>1</v>
      </c>
    </row>
    <row r="10851" spans="2:16" x14ac:dyDescent="0.25">
      <c r="B10851" s="23">
        <f>'Raw data (base scenario)'!A10843</f>
        <v>10837</v>
      </c>
      <c r="C10851" s="23" t="str">
        <f>'Raw data (base scenario)'!B10843</f>
        <v>H</v>
      </c>
      <c r="D10851" s="23" t="str">
        <f>'Raw data (base scenario)'!C10843</f>
        <v>S</v>
      </c>
      <c r="E10851" t="b">
        <f t="shared" si="1022"/>
        <v>1</v>
      </c>
      <c r="F10851" t="b">
        <f t="shared" si="1023"/>
        <v>1</v>
      </c>
      <c r="G10851" t="str">
        <f t="shared" si="1024"/>
        <v>N/A</v>
      </c>
      <c r="K10851" s="28">
        <v>10837</v>
      </c>
      <c r="L10851" s="28" t="s">
        <v>18</v>
      </c>
      <c r="M10851" s="28" t="s">
        <v>2</v>
      </c>
      <c r="N10851" t="b">
        <f t="shared" si="1025"/>
        <v>1</v>
      </c>
      <c r="O10851" t="b">
        <f t="shared" si="1026"/>
        <v>1</v>
      </c>
      <c r="P10851" t="str">
        <f t="shared" si="1027"/>
        <v>N/A</v>
      </c>
    </row>
    <row r="10852" spans="2:16" x14ac:dyDescent="0.25">
      <c r="B10852" s="23">
        <f>'Raw data (base scenario)'!A10844</f>
        <v>10838</v>
      </c>
      <c r="C10852" s="23" t="str">
        <f>'Raw data (base scenario)'!B10844</f>
        <v>D</v>
      </c>
      <c r="D10852" s="23" t="str">
        <f>'Raw data (base scenario)'!C10844</f>
        <v>D</v>
      </c>
      <c r="E10852" t="b">
        <f t="shared" si="1022"/>
        <v>1</v>
      </c>
      <c r="F10852" t="b">
        <f t="shared" si="1023"/>
        <v>1</v>
      </c>
      <c r="G10852" t="b">
        <f t="shared" si="1024"/>
        <v>1</v>
      </c>
      <c r="K10852" s="28">
        <v>10838</v>
      </c>
      <c r="L10852" s="28" t="s">
        <v>18</v>
      </c>
      <c r="M10852" s="28" t="s">
        <v>2</v>
      </c>
      <c r="N10852" t="b">
        <f t="shared" si="1025"/>
        <v>1</v>
      </c>
      <c r="O10852" t="b">
        <f t="shared" si="1026"/>
        <v>1</v>
      </c>
      <c r="P10852" t="str">
        <f t="shared" si="1027"/>
        <v>N/A</v>
      </c>
    </row>
    <row r="10853" spans="2:16" x14ac:dyDescent="0.25">
      <c r="B10853" s="23">
        <f>'Raw data (base scenario)'!A10845</f>
        <v>10839</v>
      </c>
      <c r="C10853" s="23" t="str">
        <f>'Raw data (base scenario)'!B10845</f>
        <v>I</v>
      </c>
      <c r="D10853" s="23" t="str">
        <f>'Raw data (base scenario)'!C10845</f>
        <v>D</v>
      </c>
      <c r="E10853" t="b">
        <f t="shared" si="1022"/>
        <v>1</v>
      </c>
      <c r="F10853" t="b">
        <f t="shared" si="1023"/>
        <v>1</v>
      </c>
      <c r="G10853" t="str">
        <f t="shared" si="1024"/>
        <v>N/A</v>
      </c>
      <c r="K10853" s="28">
        <v>10839</v>
      </c>
      <c r="L10853" s="28" t="s">
        <v>1</v>
      </c>
      <c r="M10853" s="28" t="s">
        <v>1</v>
      </c>
      <c r="N10853" t="b">
        <f t="shared" si="1025"/>
        <v>1</v>
      </c>
      <c r="O10853" t="b">
        <f t="shared" si="1026"/>
        <v>1</v>
      </c>
      <c r="P10853" t="str">
        <f t="shared" si="1027"/>
        <v>N/A</v>
      </c>
    </row>
    <row r="10854" spans="2:16" x14ac:dyDescent="0.25">
      <c r="B10854" s="23">
        <f>'Raw data (base scenario)'!A10846</f>
        <v>10840</v>
      </c>
      <c r="C10854" s="23" t="str">
        <f>'Raw data (base scenario)'!B10846</f>
        <v>I</v>
      </c>
      <c r="D10854" s="23" t="str">
        <f>'Raw data (base scenario)'!C10846</f>
        <v>D</v>
      </c>
      <c r="E10854" t="b">
        <f t="shared" si="1022"/>
        <v>1</v>
      </c>
      <c r="F10854" t="b">
        <f t="shared" si="1023"/>
        <v>1</v>
      </c>
      <c r="G10854" t="str">
        <f t="shared" si="1024"/>
        <v>N/A</v>
      </c>
      <c r="K10854" s="28">
        <v>10840</v>
      </c>
      <c r="L10854" s="28" t="s">
        <v>1</v>
      </c>
      <c r="M10854" s="28" t="s">
        <v>1</v>
      </c>
      <c r="N10854" t="b">
        <f t="shared" si="1025"/>
        <v>1</v>
      </c>
      <c r="O10854" t="b">
        <f t="shared" si="1026"/>
        <v>1</v>
      </c>
      <c r="P10854" t="str">
        <f t="shared" si="1027"/>
        <v>N/A</v>
      </c>
    </row>
    <row r="10855" spans="2:16" x14ac:dyDescent="0.25">
      <c r="B10855" s="23">
        <f>'Raw data (base scenario)'!A10847</f>
        <v>10841</v>
      </c>
      <c r="C10855" s="23" t="str">
        <f>'Raw data (base scenario)'!B10847</f>
        <v>H</v>
      </c>
      <c r="D10855" s="23" t="str">
        <f>'Raw data (base scenario)'!C10847</f>
        <v>H</v>
      </c>
      <c r="E10855" t="b">
        <f t="shared" si="1022"/>
        <v>1</v>
      </c>
      <c r="F10855" t="b">
        <f t="shared" si="1023"/>
        <v>1</v>
      </c>
      <c r="G10855" t="str">
        <f t="shared" si="1024"/>
        <v>N/A</v>
      </c>
      <c r="K10855" s="28">
        <v>10841</v>
      </c>
      <c r="L10855" s="28" t="s">
        <v>2</v>
      </c>
      <c r="M10855" s="28" t="s">
        <v>2</v>
      </c>
      <c r="N10855" t="b">
        <f t="shared" si="1025"/>
        <v>1</v>
      </c>
      <c r="O10855" t="b">
        <f t="shared" si="1026"/>
        <v>1</v>
      </c>
      <c r="P10855" t="b">
        <f t="shared" si="1027"/>
        <v>1</v>
      </c>
    </row>
    <row r="10856" spans="2:16" x14ac:dyDescent="0.25">
      <c r="B10856" s="23">
        <f>'Raw data (base scenario)'!A10848</f>
        <v>10842</v>
      </c>
      <c r="C10856" s="23" t="str">
        <f>'Raw data (base scenario)'!B10848</f>
        <v>H</v>
      </c>
      <c r="D10856" s="23" t="str">
        <f>'Raw data (base scenario)'!C10848</f>
        <v>H</v>
      </c>
      <c r="E10856" t="b">
        <f t="shared" si="1022"/>
        <v>1</v>
      </c>
      <c r="F10856" t="b">
        <f t="shared" si="1023"/>
        <v>1</v>
      </c>
      <c r="G10856" t="str">
        <f t="shared" si="1024"/>
        <v>N/A</v>
      </c>
      <c r="K10856" s="28">
        <v>10842</v>
      </c>
      <c r="L10856" s="28" t="s">
        <v>3</v>
      </c>
      <c r="M10856" s="28" t="s">
        <v>1</v>
      </c>
      <c r="N10856" t="b">
        <f t="shared" si="1025"/>
        <v>1</v>
      </c>
      <c r="O10856" t="b">
        <f t="shared" si="1026"/>
        <v>1</v>
      </c>
      <c r="P10856" t="str">
        <f t="shared" si="1027"/>
        <v>N/A</v>
      </c>
    </row>
    <row r="10857" spans="2:16" x14ac:dyDescent="0.25">
      <c r="B10857" s="23">
        <f>'Raw data (base scenario)'!A10849</f>
        <v>10843</v>
      </c>
      <c r="C10857" s="23" t="str">
        <f>'Raw data (base scenario)'!B10849</f>
        <v>D</v>
      </c>
      <c r="D10857" s="23" t="str">
        <f>'Raw data (base scenario)'!C10849</f>
        <v>D</v>
      </c>
      <c r="E10857" t="b">
        <f t="shared" si="1022"/>
        <v>1</v>
      </c>
      <c r="F10857" t="b">
        <f t="shared" si="1023"/>
        <v>1</v>
      </c>
      <c r="G10857" t="b">
        <f t="shared" si="1024"/>
        <v>1</v>
      </c>
      <c r="K10857" s="28">
        <v>10843</v>
      </c>
      <c r="L10857" s="28" t="s">
        <v>3</v>
      </c>
      <c r="M10857" s="28" t="s">
        <v>2</v>
      </c>
      <c r="N10857" t="b">
        <f t="shared" si="1025"/>
        <v>1</v>
      </c>
      <c r="O10857" t="b">
        <f t="shared" si="1026"/>
        <v>1</v>
      </c>
      <c r="P10857" t="str">
        <f t="shared" si="1027"/>
        <v>N/A</v>
      </c>
    </row>
    <row r="10858" spans="2:16" x14ac:dyDescent="0.25">
      <c r="B10858" s="23">
        <f>'Raw data (base scenario)'!A10850</f>
        <v>10844</v>
      </c>
      <c r="C10858" s="23" t="str">
        <f>'Raw data (base scenario)'!B10850</f>
        <v>S</v>
      </c>
      <c r="D10858" s="23" t="str">
        <f>'Raw data (base scenario)'!C10850</f>
        <v>H</v>
      </c>
      <c r="E10858" t="b">
        <f t="shared" si="1022"/>
        <v>1</v>
      </c>
      <c r="F10858" t="b">
        <f t="shared" si="1023"/>
        <v>1</v>
      </c>
      <c r="G10858" t="str">
        <f t="shared" si="1024"/>
        <v>N/A</v>
      </c>
      <c r="K10858" s="28">
        <v>10844</v>
      </c>
      <c r="L10858" s="28" t="s">
        <v>18</v>
      </c>
      <c r="M10858" s="28" t="s">
        <v>2</v>
      </c>
      <c r="N10858" t="b">
        <f t="shared" si="1025"/>
        <v>1</v>
      </c>
      <c r="O10858" t="b">
        <f t="shared" si="1026"/>
        <v>1</v>
      </c>
      <c r="P10858" t="str">
        <f t="shared" si="1027"/>
        <v>N/A</v>
      </c>
    </row>
    <row r="10859" spans="2:16" x14ac:dyDescent="0.25">
      <c r="B10859" s="23">
        <f>'Raw data (base scenario)'!A10851</f>
        <v>10845</v>
      </c>
      <c r="C10859" s="23" t="str">
        <f>'Raw data (base scenario)'!B10851</f>
        <v>S</v>
      </c>
      <c r="D10859" s="23" t="str">
        <f>'Raw data (base scenario)'!C10851</f>
        <v>D</v>
      </c>
      <c r="E10859" t="b">
        <f t="shared" si="1022"/>
        <v>1</v>
      </c>
      <c r="F10859" t="b">
        <f t="shared" si="1023"/>
        <v>1</v>
      </c>
      <c r="G10859" t="str">
        <f t="shared" si="1024"/>
        <v>N/A</v>
      </c>
      <c r="K10859" s="28">
        <v>10845</v>
      </c>
      <c r="L10859" s="28" t="s">
        <v>3</v>
      </c>
      <c r="M10859" s="28" t="s">
        <v>1</v>
      </c>
      <c r="N10859" t="b">
        <f t="shared" si="1025"/>
        <v>1</v>
      </c>
      <c r="O10859" t="b">
        <f t="shared" si="1026"/>
        <v>1</v>
      </c>
      <c r="P10859" t="str">
        <f t="shared" si="1027"/>
        <v>N/A</v>
      </c>
    </row>
    <row r="10860" spans="2:16" x14ac:dyDescent="0.25">
      <c r="B10860" s="23">
        <f>'Raw data (base scenario)'!A10852</f>
        <v>10846</v>
      </c>
      <c r="C10860" s="23" t="str">
        <f>'Raw data (base scenario)'!B10852</f>
        <v>I</v>
      </c>
      <c r="D10860" s="23" t="str">
        <f>'Raw data (base scenario)'!C10852</f>
        <v>D</v>
      </c>
      <c r="E10860" t="b">
        <f t="shared" si="1022"/>
        <v>1</v>
      </c>
      <c r="F10860" t="b">
        <f t="shared" si="1023"/>
        <v>1</v>
      </c>
      <c r="G10860" t="str">
        <f t="shared" si="1024"/>
        <v>N/A</v>
      </c>
      <c r="K10860" s="28">
        <v>10846</v>
      </c>
      <c r="L10860" s="28" t="s">
        <v>3</v>
      </c>
      <c r="M10860" s="28" t="s">
        <v>1</v>
      </c>
      <c r="N10860" t="b">
        <f t="shared" si="1025"/>
        <v>1</v>
      </c>
      <c r="O10860" t="b">
        <f t="shared" si="1026"/>
        <v>1</v>
      </c>
      <c r="P10860" t="str">
        <f t="shared" si="1027"/>
        <v>N/A</v>
      </c>
    </row>
    <row r="10861" spans="2:16" x14ac:dyDescent="0.25">
      <c r="B10861" s="23">
        <f>'Raw data (base scenario)'!A10853</f>
        <v>10847</v>
      </c>
      <c r="C10861" s="23" t="str">
        <f>'Raw data (base scenario)'!B10853</f>
        <v>S</v>
      </c>
      <c r="D10861" s="23" t="str">
        <f>'Raw data (base scenario)'!C10853</f>
        <v>H</v>
      </c>
      <c r="E10861" t="b">
        <f t="shared" si="1022"/>
        <v>1</v>
      </c>
      <c r="F10861" t="b">
        <f t="shared" si="1023"/>
        <v>1</v>
      </c>
      <c r="G10861" t="str">
        <f t="shared" si="1024"/>
        <v>N/A</v>
      </c>
      <c r="K10861" s="28">
        <v>10847</v>
      </c>
      <c r="L10861" s="28" t="s">
        <v>18</v>
      </c>
      <c r="M10861" s="28" t="s">
        <v>1</v>
      </c>
      <c r="N10861" t="b">
        <f t="shared" si="1025"/>
        <v>1</v>
      </c>
      <c r="O10861" t="b">
        <f t="shared" si="1026"/>
        <v>1</v>
      </c>
      <c r="P10861" t="str">
        <f t="shared" si="1027"/>
        <v>N/A</v>
      </c>
    </row>
    <row r="10862" spans="2:16" x14ac:dyDescent="0.25">
      <c r="B10862" s="23">
        <f>'Raw data (base scenario)'!A10854</f>
        <v>10848</v>
      </c>
      <c r="C10862" s="23" t="str">
        <f>'Raw data (base scenario)'!B10854</f>
        <v>S</v>
      </c>
      <c r="D10862" s="23" t="str">
        <f>'Raw data (base scenario)'!C10854</f>
        <v>H</v>
      </c>
      <c r="E10862" t="b">
        <f t="shared" si="1022"/>
        <v>1</v>
      </c>
      <c r="F10862" t="b">
        <f t="shared" si="1023"/>
        <v>1</v>
      </c>
      <c r="G10862" t="str">
        <f t="shared" si="1024"/>
        <v>N/A</v>
      </c>
      <c r="K10862" s="28">
        <v>10848</v>
      </c>
      <c r="L10862" s="28" t="s">
        <v>18</v>
      </c>
      <c r="M10862" s="28" t="s">
        <v>3</v>
      </c>
      <c r="N10862" t="b">
        <f t="shared" si="1025"/>
        <v>1</v>
      </c>
      <c r="O10862" t="b">
        <f t="shared" si="1026"/>
        <v>1</v>
      </c>
      <c r="P10862" t="str">
        <f t="shared" si="1027"/>
        <v>N/A</v>
      </c>
    </row>
    <row r="10863" spans="2:16" x14ac:dyDescent="0.25">
      <c r="B10863" s="23">
        <f>'Raw data (base scenario)'!A10855</f>
        <v>10849</v>
      </c>
      <c r="C10863" s="23" t="str">
        <f>'Raw data (base scenario)'!B10855</f>
        <v>I</v>
      </c>
      <c r="D10863" s="23" t="str">
        <f>'Raw data (base scenario)'!C10855</f>
        <v>H</v>
      </c>
      <c r="E10863" t="b">
        <f t="shared" si="1022"/>
        <v>1</v>
      </c>
      <c r="F10863" t="b">
        <f t="shared" si="1023"/>
        <v>1</v>
      </c>
      <c r="G10863" t="str">
        <f t="shared" si="1024"/>
        <v>N/A</v>
      </c>
      <c r="K10863" s="28">
        <v>10849</v>
      </c>
      <c r="L10863" s="28" t="s">
        <v>18</v>
      </c>
      <c r="M10863" s="28" t="s">
        <v>18</v>
      </c>
      <c r="N10863" t="b">
        <f t="shared" si="1025"/>
        <v>1</v>
      </c>
      <c r="O10863" t="b">
        <f t="shared" si="1026"/>
        <v>1</v>
      </c>
      <c r="P10863" t="str">
        <f t="shared" si="1027"/>
        <v>N/A</v>
      </c>
    </row>
    <row r="10864" spans="2:16" x14ac:dyDescent="0.25">
      <c r="B10864" s="23">
        <f>'Raw data (base scenario)'!A10856</f>
        <v>10850</v>
      </c>
      <c r="C10864" s="23" t="str">
        <f>'Raw data (base scenario)'!B10856</f>
        <v>I</v>
      </c>
      <c r="D10864" s="23" t="str">
        <f>'Raw data (base scenario)'!C10856</f>
        <v>S</v>
      </c>
      <c r="E10864" t="b">
        <f t="shared" si="1022"/>
        <v>1</v>
      </c>
      <c r="F10864" t="b">
        <f t="shared" si="1023"/>
        <v>1</v>
      </c>
      <c r="G10864" t="str">
        <f t="shared" si="1024"/>
        <v>N/A</v>
      </c>
      <c r="K10864" s="28">
        <v>10850</v>
      </c>
      <c r="L10864" s="28" t="s">
        <v>3</v>
      </c>
      <c r="M10864" s="28" t="s">
        <v>1</v>
      </c>
      <c r="N10864" t="b">
        <f t="shared" si="1025"/>
        <v>1</v>
      </c>
      <c r="O10864" t="b">
        <f t="shared" si="1026"/>
        <v>1</v>
      </c>
      <c r="P10864" t="str">
        <f t="shared" si="1027"/>
        <v>N/A</v>
      </c>
    </row>
    <row r="10865" spans="2:16" x14ac:dyDescent="0.25">
      <c r="B10865" s="23">
        <f>'Raw data (base scenario)'!A10857</f>
        <v>10851</v>
      </c>
      <c r="C10865" s="23" t="str">
        <f>'Raw data (base scenario)'!B10857</f>
        <v>I</v>
      </c>
      <c r="D10865" s="23" t="str">
        <f>'Raw data (base scenario)'!C10857</f>
        <v>I</v>
      </c>
      <c r="E10865" t="b">
        <f t="shared" si="1022"/>
        <v>1</v>
      </c>
      <c r="F10865" t="b">
        <f t="shared" si="1023"/>
        <v>1</v>
      </c>
      <c r="G10865" t="str">
        <f t="shared" si="1024"/>
        <v>N/A</v>
      </c>
      <c r="K10865" s="28">
        <v>10851</v>
      </c>
      <c r="L10865" s="28" t="s">
        <v>2</v>
      </c>
      <c r="M10865" s="28" t="s">
        <v>2</v>
      </c>
      <c r="N10865" t="b">
        <f t="shared" si="1025"/>
        <v>1</v>
      </c>
      <c r="O10865" t="b">
        <f t="shared" si="1026"/>
        <v>1</v>
      </c>
      <c r="P10865" t="b">
        <f t="shared" si="1027"/>
        <v>1</v>
      </c>
    </row>
    <row r="10866" spans="2:16" x14ac:dyDescent="0.25">
      <c r="B10866" s="23">
        <f>'Raw data (base scenario)'!A10858</f>
        <v>10852</v>
      </c>
      <c r="C10866" s="23" t="str">
        <f>'Raw data (base scenario)'!B10858</f>
        <v>S</v>
      </c>
      <c r="D10866" s="23" t="str">
        <f>'Raw data (base scenario)'!C10858</f>
        <v>H</v>
      </c>
      <c r="E10866" t="b">
        <f t="shared" si="1022"/>
        <v>1</v>
      </c>
      <c r="F10866" t="b">
        <f t="shared" si="1023"/>
        <v>1</v>
      </c>
      <c r="G10866" t="str">
        <f t="shared" si="1024"/>
        <v>N/A</v>
      </c>
      <c r="K10866" s="28">
        <v>10852</v>
      </c>
      <c r="L10866" s="28" t="s">
        <v>2</v>
      </c>
      <c r="M10866" s="28" t="s">
        <v>2</v>
      </c>
      <c r="N10866" t="b">
        <f t="shared" si="1025"/>
        <v>1</v>
      </c>
      <c r="O10866" t="b">
        <f t="shared" si="1026"/>
        <v>1</v>
      </c>
      <c r="P10866" t="b">
        <f t="shared" si="1027"/>
        <v>1</v>
      </c>
    </row>
    <row r="10867" spans="2:16" x14ac:dyDescent="0.25">
      <c r="B10867" s="23">
        <f>'Raw data (base scenario)'!A10859</f>
        <v>10853</v>
      </c>
      <c r="C10867" s="23" t="str">
        <f>'Raw data (base scenario)'!B10859</f>
        <v>D</v>
      </c>
      <c r="D10867" s="23" t="str">
        <f>'Raw data (base scenario)'!C10859</f>
        <v>D</v>
      </c>
      <c r="E10867" t="b">
        <f t="shared" si="1022"/>
        <v>1</v>
      </c>
      <c r="F10867" t="b">
        <f t="shared" si="1023"/>
        <v>1</v>
      </c>
      <c r="G10867" t="b">
        <f t="shared" si="1024"/>
        <v>1</v>
      </c>
      <c r="K10867" s="28">
        <v>10853</v>
      </c>
      <c r="L10867" s="28" t="s">
        <v>3</v>
      </c>
      <c r="M10867" s="28" t="s">
        <v>1</v>
      </c>
      <c r="N10867" t="b">
        <f t="shared" si="1025"/>
        <v>1</v>
      </c>
      <c r="O10867" t="b">
        <f t="shared" si="1026"/>
        <v>1</v>
      </c>
      <c r="P10867" t="str">
        <f t="shared" si="1027"/>
        <v>N/A</v>
      </c>
    </row>
    <row r="10868" spans="2:16" x14ac:dyDescent="0.25">
      <c r="B10868" s="23">
        <f>'Raw data (base scenario)'!A10860</f>
        <v>10854</v>
      </c>
      <c r="C10868" s="23" t="str">
        <f>'Raw data (base scenario)'!B10860</f>
        <v>D</v>
      </c>
      <c r="D10868" s="23" t="str">
        <f>'Raw data (base scenario)'!C10860</f>
        <v>D</v>
      </c>
      <c r="E10868" t="b">
        <f t="shared" si="1022"/>
        <v>1</v>
      </c>
      <c r="F10868" t="b">
        <f t="shared" si="1023"/>
        <v>1</v>
      </c>
      <c r="G10868" t="b">
        <f t="shared" si="1024"/>
        <v>1</v>
      </c>
      <c r="K10868" s="28">
        <v>10854</v>
      </c>
      <c r="L10868" s="28" t="s">
        <v>18</v>
      </c>
      <c r="M10868" s="28" t="s">
        <v>18</v>
      </c>
      <c r="N10868" t="b">
        <f t="shared" si="1025"/>
        <v>1</v>
      </c>
      <c r="O10868" t="b">
        <f t="shared" si="1026"/>
        <v>1</v>
      </c>
      <c r="P10868" t="str">
        <f t="shared" si="1027"/>
        <v>N/A</v>
      </c>
    </row>
    <row r="10869" spans="2:16" x14ac:dyDescent="0.25">
      <c r="B10869" s="23">
        <f>'Raw data (base scenario)'!A10861</f>
        <v>10855</v>
      </c>
      <c r="C10869" s="23" t="str">
        <f>'Raw data (base scenario)'!B10861</f>
        <v>S</v>
      </c>
      <c r="D10869" s="23" t="str">
        <f>'Raw data (base scenario)'!C10861</f>
        <v>H</v>
      </c>
      <c r="E10869" t="b">
        <f t="shared" si="1022"/>
        <v>1</v>
      </c>
      <c r="F10869" t="b">
        <f t="shared" si="1023"/>
        <v>1</v>
      </c>
      <c r="G10869" t="str">
        <f t="shared" si="1024"/>
        <v>N/A</v>
      </c>
      <c r="K10869" s="28">
        <v>10855</v>
      </c>
      <c r="L10869" s="28" t="s">
        <v>1</v>
      </c>
      <c r="M10869" s="28" t="s">
        <v>1</v>
      </c>
      <c r="N10869" t="b">
        <f t="shared" si="1025"/>
        <v>1</v>
      </c>
      <c r="O10869" t="b">
        <f t="shared" si="1026"/>
        <v>1</v>
      </c>
      <c r="P10869" t="str">
        <f t="shared" si="1027"/>
        <v>N/A</v>
      </c>
    </row>
    <row r="10870" spans="2:16" x14ac:dyDescent="0.25">
      <c r="B10870" s="23">
        <f>'Raw data (base scenario)'!A10862</f>
        <v>10856</v>
      </c>
      <c r="C10870" s="23" t="str">
        <f>'Raw data (base scenario)'!B10862</f>
        <v>I</v>
      </c>
      <c r="D10870" s="23" t="str">
        <f>'Raw data (base scenario)'!C10862</f>
        <v>I</v>
      </c>
      <c r="E10870" t="b">
        <f t="shared" si="1022"/>
        <v>1</v>
      </c>
      <c r="F10870" t="b">
        <f t="shared" si="1023"/>
        <v>1</v>
      </c>
      <c r="G10870" t="str">
        <f t="shared" si="1024"/>
        <v>N/A</v>
      </c>
      <c r="K10870" s="28">
        <v>10856</v>
      </c>
      <c r="L10870" s="28" t="s">
        <v>18</v>
      </c>
      <c r="M10870" s="28" t="s">
        <v>1</v>
      </c>
      <c r="N10870" t="b">
        <f t="shared" si="1025"/>
        <v>1</v>
      </c>
      <c r="O10870" t="b">
        <f t="shared" si="1026"/>
        <v>1</v>
      </c>
      <c r="P10870" t="str">
        <f t="shared" si="1027"/>
        <v>N/A</v>
      </c>
    </row>
    <row r="10871" spans="2:16" x14ac:dyDescent="0.25">
      <c r="B10871" s="23">
        <f>'Raw data (base scenario)'!A10863</f>
        <v>10857</v>
      </c>
      <c r="C10871" s="23" t="str">
        <f>'Raw data (base scenario)'!B10863</f>
        <v>H</v>
      </c>
      <c r="D10871" s="23" t="str">
        <f>'Raw data (base scenario)'!C10863</f>
        <v>H</v>
      </c>
      <c r="E10871" t="b">
        <f t="shared" si="1022"/>
        <v>1</v>
      </c>
      <c r="F10871" t="b">
        <f t="shared" si="1023"/>
        <v>1</v>
      </c>
      <c r="G10871" t="str">
        <f t="shared" si="1024"/>
        <v>N/A</v>
      </c>
      <c r="K10871" s="28">
        <v>10857</v>
      </c>
      <c r="L10871" s="28" t="s">
        <v>3</v>
      </c>
      <c r="M10871" s="28" t="s">
        <v>1</v>
      </c>
      <c r="N10871" t="b">
        <f t="shared" si="1025"/>
        <v>1</v>
      </c>
      <c r="O10871" t="b">
        <f t="shared" si="1026"/>
        <v>1</v>
      </c>
      <c r="P10871" t="str">
        <f t="shared" si="1027"/>
        <v>N/A</v>
      </c>
    </row>
    <row r="10872" spans="2:16" x14ac:dyDescent="0.25">
      <c r="B10872" s="23">
        <f>'Raw data (base scenario)'!A10864</f>
        <v>10858</v>
      </c>
      <c r="C10872" s="23" t="str">
        <f>'Raw data (base scenario)'!B10864</f>
        <v>I</v>
      </c>
      <c r="D10872" s="23" t="str">
        <f>'Raw data (base scenario)'!C10864</f>
        <v>H</v>
      </c>
      <c r="E10872" t="b">
        <f t="shared" si="1022"/>
        <v>1</v>
      </c>
      <c r="F10872" t="b">
        <f t="shared" si="1023"/>
        <v>1</v>
      </c>
      <c r="G10872" t="str">
        <f t="shared" si="1024"/>
        <v>N/A</v>
      </c>
      <c r="K10872" s="28">
        <v>10858</v>
      </c>
      <c r="L10872" s="28" t="s">
        <v>3</v>
      </c>
      <c r="M10872" s="28" t="s">
        <v>3</v>
      </c>
      <c r="N10872" t="b">
        <f t="shared" si="1025"/>
        <v>1</v>
      </c>
      <c r="O10872" t="b">
        <f t="shared" si="1026"/>
        <v>1</v>
      </c>
      <c r="P10872" t="str">
        <f t="shared" si="1027"/>
        <v>N/A</v>
      </c>
    </row>
    <row r="10873" spans="2:16" x14ac:dyDescent="0.25">
      <c r="B10873" s="23">
        <f>'Raw data (base scenario)'!A10865</f>
        <v>10859</v>
      </c>
      <c r="C10873" s="23" t="str">
        <f>'Raw data (base scenario)'!B10865</f>
        <v>S</v>
      </c>
      <c r="D10873" s="23" t="str">
        <f>'Raw data (base scenario)'!C10865</f>
        <v>H</v>
      </c>
      <c r="E10873" t="b">
        <f t="shared" si="1022"/>
        <v>1</v>
      </c>
      <c r="F10873" t="b">
        <f t="shared" si="1023"/>
        <v>1</v>
      </c>
      <c r="G10873" t="str">
        <f t="shared" si="1024"/>
        <v>N/A</v>
      </c>
      <c r="K10873" s="28">
        <v>10859</v>
      </c>
      <c r="L10873" s="28" t="s">
        <v>3</v>
      </c>
      <c r="M10873" s="28" t="s">
        <v>1</v>
      </c>
      <c r="N10873" t="b">
        <f t="shared" si="1025"/>
        <v>1</v>
      </c>
      <c r="O10873" t="b">
        <f t="shared" si="1026"/>
        <v>1</v>
      </c>
      <c r="P10873" t="str">
        <f t="shared" si="1027"/>
        <v>N/A</v>
      </c>
    </row>
    <row r="10874" spans="2:16" x14ac:dyDescent="0.25">
      <c r="B10874" s="23">
        <f>'Raw data (base scenario)'!A10866</f>
        <v>10860</v>
      </c>
      <c r="C10874" s="23" t="str">
        <f>'Raw data (base scenario)'!B10866</f>
        <v>S</v>
      </c>
      <c r="D10874" s="23" t="str">
        <f>'Raw data (base scenario)'!C10866</f>
        <v>S</v>
      </c>
      <c r="E10874" t="b">
        <f t="shared" si="1022"/>
        <v>1</v>
      </c>
      <c r="F10874" t="b">
        <f t="shared" si="1023"/>
        <v>1</v>
      </c>
      <c r="G10874" t="str">
        <f t="shared" si="1024"/>
        <v>N/A</v>
      </c>
      <c r="K10874" s="28">
        <v>10860</v>
      </c>
      <c r="L10874" s="28" t="s">
        <v>18</v>
      </c>
      <c r="M10874" s="28" t="s">
        <v>18</v>
      </c>
      <c r="N10874" t="b">
        <f t="shared" si="1025"/>
        <v>1</v>
      </c>
      <c r="O10874" t="b">
        <f t="shared" si="1026"/>
        <v>1</v>
      </c>
      <c r="P10874" t="str">
        <f t="shared" si="1027"/>
        <v>N/A</v>
      </c>
    </row>
    <row r="10875" spans="2:16" x14ac:dyDescent="0.25">
      <c r="B10875" s="23">
        <f>'Raw data (base scenario)'!A10867</f>
        <v>10861</v>
      </c>
      <c r="C10875" s="23" t="str">
        <f>'Raw data (base scenario)'!B10867</f>
        <v>S</v>
      </c>
      <c r="D10875" s="23" t="str">
        <f>'Raw data (base scenario)'!C10867</f>
        <v>H</v>
      </c>
      <c r="E10875" t="b">
        <f t="shared" si="1022"/>
        <v>1</v>
      </c>
      <c r="F10875" t="b">
        <f t="shared" si="1023"/>
        <v>1</v>
      </c>
      <c r="G10875" t="str">
        <f t="shared" si="1024"/>
        <v>N/A</v>
      </c>
      <c r="K10875" s="28">
        <v>10861</v>
      </c>
      <c r="L10875" s="28" t="s">
        <v>18</v>
      </c>
      <c r="M10875" s="28" t="s">
        <v>18</v>
      </c>
      <c r="N10875" t="b">
        <f t="shared" si="1025"/>
        <v>1</v>
      </c>
      <c r="O10875" t="b">
        <f t="shared" si="1026"/>
        <v>1</v>
      </c>
      <c r="P10875" t="str">
        <f t="shared" si="1027"/>
        <v>N/A</v>
      </c>
    </row>
    <row r="10876" spans="2:16" x14ac:dyDescent="0.25">
      <c r="B10876" s="23">
        <f>'Raw data (base scenario)'!A10868</f>
        <v>10862</v>
      </c>
      <c r="C10876" s="23" t="str">
        <f>'Raw data (base scenario)'!B10868</f>
        <v>I</v>
      </c>
      <c r="D10876" s="23" t="str">
        <f>'Raw data (base scenario)'!C10868</f>
        <v>I</v>
      </c>
      <c r="E10876" t="b">
        <f t="shared" si="1022"/>
        <v>1</v>
      </c>
      <c r="F10876" t="b">
        <f t="shared" si="1023"/>
        <v>1</v>
      </c>
      <c r="G10876" t="str">
        <f t="shared" si="1024"/>
        <v>N/A</v>
      </c>
      <c r="K10876" s="28">
        <v>10862</v>
      </c>
      <c r="L10876" s="28" t="s">
        <v>18</v>
      </c>
      <c r="M10876" s="28" t="s">
        <v>2</v>
      </c>
      <c r="N10876" t="b">
        <f t="shared" si="1025"/>
        <v>1</v>
      </c>
      <c r="O10876" t="b">
        <f t="shared" si="1026"/>
        <v>1</v>
      </c>
      <c r="P10876" t="str">
        <f t="shared" si="1027"/>
        <v>N/A</v>
      </c>
    </row>
    <row r="10877" spans="2:16" x14ac:dyDescent="0.25">
      <c r="B10877" s="23">
        <f>'Raw data (base scenario)'!A10869</f>
        <v>10863</v>
      </c>
      <c r="C10877" s="23" t="str">
        <f>'Raw data (base scenario)'!B10869</f>
        <v>I</v>
      </c>
      <c r="D10877" s="23" t="str">
        <f>'Raw data (base scenario)'!C10869</f>
        <v>I</v>
      </c>
      <c r="E10877" t="b">
        <f t="shared" si="1022"/>
        <v>1</v>
      </c>
      <c r="F10877" t="b">
        <f t="shared" si="1023"/>
        <v>1</v>
      </c>
      <c r="G10877" t="str">
        <f t="shared" si="1024"/>
        <v>N/A</v>
      </c>
      <c r="K10877" s="28">
        <v>10863</v>
      </c>
      <c r="L10877" s="28" t="s">
        <v>3</v>
      </c>
      <c r="M10877" s="28" t="s">
        <v>1</v>
      </c>
      <c r="N10877" t="b">
        <f t="shared" si="1025"/>
        <v>1</v>
      </c>
      <c r="O10877" t="b">
        <f t="shared" si="1026"/>
        <v>1</v>
      </c>
      <c r="P10877" t="str">
        <f t="shared" si="1027"/>
        <v>N/A</v>
      </c>
    </row>
    <row r="10878" spans="2:16" x14ac:dyDescent="0.25">
      <c r="B10878" s="23">
        <f>'Raw data (base scenario)'!A10870</f>
        <v>10864</v>
      </c>
      <c r="C10878" s="23" t="str">
        <f>'Raw data (base scenario)'!B10870</f>
        <v>I</v>
      </c>
      <c r="D10878" s="23" t="str">
        <f>'Raw data (base scenario)'!C10870</f>
        <v>D</v>
      </c>
      <c r="E10878" t="b">
        <f t="shared" si="1022"/>
        <v>1</v>
      </c>
      <c r="F10878" t="b">
        <f t="shared" si="1023"/>
        <v>1</v>
      </c>
      <c r="G10878" t="str">
        <f t="shared" si="1024"/>
        <v>N/A</v>
      </c>
      <c r="K10878" s="28">
        <v>10864</v>
      </c>
      <c r="L10878" s="28" t="s">
        <v>18</v>
      </c>
      <c r="M10878" s="28" t="s">
        <v>3</v>
      </c>
      <c r="N10878" t="b">
        <f t="shared" si="1025"/>
        <v>1</v>
      </c>
      <c r="O10878" t="b">
        <f t="shared" si="1026"/>
        <v>1</v>
      </c>
      <c r="P10878" t="str">
        <f t="shared" si="1027"/>
        <v>N/A</v>
      </c>
    </row>
    <row r="10879" spans="2:16" x14ac:dyDescent="0.25">
      <c r="B10879" s="23">
        <f>'Raw data (base scenario)'!A10871</f>
        <v>10865</v>
      </c>
      <c r="C10879" s="23" t="str">
        <f>'Raw data (base scenario)'!B10871</f>
        <v>S</v>
      </c>
      <c r="D10879" s="23" t="str">
        <f>'Raw data (base scenario)'!C10871</f>
        <v>H</v>
      </c>
      <c r="E10879" t="b">
        <f t="shared" si="1022"/>
        <v>1</v>
      </c>
      <c r="F10879" t="b">
        <f t="shared" si="1023"/>
        <v>1</v>
      </c>
      <c r="G10879" t="str">
        <f t="shared" si="1024"/>
        <v>N/A</v>
      </c>
      <c r="K10879" s="28">
        <v>10865</v>
      </c>
      <c r="L10879" s="28" t="s">
        <v>3</v>
      </c>
      <c r="M10879" s="28" t="s">
        <v>1</v>
      </c>
      <c r="N10879" t="b">
        <f t="shared" si="1025"/>
        <v>1</v>
      </c>
      <c r="O10879" t="b">
        <f t="shared" si="1026"/>
        <v>1</v>
      </c>
      <c r="P10879" t="str">
        <f t="shared" si="1027"/>
        <v>N/A</v>
      </c>
    </row>
    <row r="10880" spans="2:16" x14ac:dyDescent="0.25">
      <c r="B10880" s="23">
        <f>'Raw data (base scenario)'!A10872</f>
        <v>10866</v>
      </c>
      <c r="C10880" s="23" t="str">
        <f>'Raw data (base scenario)'!B10872</f>
        <v>I</v>
      </c>
      <c r="D10880" s="23" t="str">
        <f>'Raw data (base scenario)'!C10872</f>
        <v>S</v>
      </c>
      <c r="E10880" t="b">
        <f t="shared" si="1022"/>
        <v>1</v>
      </c>
      <c r="F10880" t="b">
        <f t="shared" si="1023"/>
        <v>1</v>
      </c>
      <c r="G10880" t="str">
        <f t="shared" si="1024"/>
        <v>N/A</v>
      </c>
      <c r="K10880" s="28">
        <v>10866</v>
      </c>
      <c r="L10880" s="28" t="s">
        <v>1</v>
      </c>
      <c r="M10880" s="28" t="s">
        <v>1</v>
      </c>
      <c r="N10880" t="b">
        <f t="shared" si="1025"/>
        <v>1</v>
      </c>
      <c r="O10880" t="b">
        <f t="shared" si="1026"/>
        <v>1</v>
      </c>
      <c r="P10880" t="str">
        <f t="shared" si="1027"/>
        <v>N/A</v>
      </c>
    </row>
    <row r="10881" spans="2:16" x14ac:dyDescent="0.25">
      <c r="B10881" s="23">
        <f>'Raw data (base scenario)'!A10873</f>
        <v>10867</v>
      </c>
      <c r="C10881" s="23" t="str">
        <f>'Raw data (base scenario)'!B10873</f>
        <v>S</v>
      </c>
      <c r="D10881" s="23" t="str">
        <f>'Raw data (base scenario)'!C10873</f>
        <v>H</v>
      </c>
      <c r="E10881" t="b">
        <f t="shared" si="1022"/>
        <v>1</v>
      </c>
      <c r="F10881" t="b">
        <f t="shared" si="1023"/>
        <v>1</v>
      </c>
      <c r="G10881" t="str">
        <f t="shared" si="1024"/>
        <v>N/A</v>
      </c>
      <c r="K10881" s="28">
        <v>10867</v>
      </c>
      <c r="L10881" s="28" t="s">
        <v>2</v>
      </c>
      <c r="M10881" s="28" t="s">
        <v>2</v>
      </c>
      <c r="N10881" t="b">
        <f t="shared" si="1025"/>
        <v>1</v>
      </c>
      <c r="O10881" t="b">
        <f t="shared" si="1026"/>
        <v>1</v>
      </c>
      <c r="P10881" t="b">
        <f t="shared" si="1027"/>
        <v>1</v>
      </c>
    </row>
    <row r="10882" spans="2:16" x14ac:dyDescent="0.25">
      <c r="B10882" s="23">
        <f>'Raw data (base scenario)'!A10874</f>
        <v>10868</v>
      </c>
      <c r="C10882" s="23" t="str">
        <f>'Raw data (base scenario)'!B10874</f>
        <v>H</v>
      </c>
      <c r="D10882" s="23" t="str">
        <f>'Raw data (base scenario)'!C10874</f>
        <v>H</v>
      </c>
      <c r="E10882" t="b">
        <f t="shared" si="1022"/>
        <v>1</v>
      </c>
      <c r="F10882" t="b">
        <f t="shared" si="1023"/>
        <v>1</v>
      </c>
      <c r="G10882" t="str">
        <f t="shared" si="1024"/>
        <v>N/A</v>
      </c>
      <c r="K10882" s="28">
        <v>10868</v>
      </c>
      <c r="L10882" s="28" t="s">
        <v>3</v>
      </c>
      <c r="M10882" s="28" t="s">
        <v>1</v>
      </c>
      <c r="N10882" t="b">
        <f t="shared" si="1025"/>
        <v>1</v>
      </c>
      <c r="O10882" t="b">
        <f t="shared" si="1026"/>
        <v>1</v>
      </c>
      <c r="P10882" t="str">
        <f t="shared" si="1027"/>
        <v>N/A</v>
      </c>
    </row>
    <row r="10883" spans="2:16" x14ac:dyDescent="0.25">
      <c r="B10883" s="23">
        <f>'Raw data (base scenario)'!A10875</f>
        <v>10869</v>
      </c>
      <c r="C10883" s="23" t="str">
        <f>'Raw data (base scenario)'!B10875</f>
        <v>D</v>
      </c>
      <c r="D10883" s="23" t="str">
        <f>'Raw data (base scenario)'!C10875</f>
        <v>D</v>
      </c>
      <c r="E10883" t="b">
        <f t="shared" si="1022"/>
        <v>1</v>
      </c>
      <c r="F10883" t="b">
        <f t="shared" si="1023"/>
        <v>1</v>
      </c>
      <c r="G10883" t="b">
        <f t="shared" si="1024"/>
        <v>1</v>
      </c>
      <c r="K10883" s="28">
        <v>10869</v>
      </c>
      <c r="L10883" s="28" t="s">
        <v>3</v>
      </c>
      <c r="M10883" s="28" t="s">
        <v>1</v>
      </c>
      <c r="N10883" t="b">
        <f t="shared" si="1025"/>
        <v>1</v>
      </c>
      <c r="O10883" t="b">
        <f t="shared" si="1026"/>
        <v>1</v>
      </c>
      <c r="P10883" t="str">
        <f t="shared" si="1027"/>
        <v>N/A</v>
      </c>
    </row>
    <row r="10884" spans="2:16" x14ac:dyDescent="0.25">
      <c r="B10884" s="23">
        <f>'Raw data (base scenario)'!A10876</f>
        <v>10870</v>
      </c>
      <c r="C10884" s="23" t="str">
        <f>'Raw data (base scenario)'!B10876</f>
        <v>S</v>
      </c>
      <c r="D10884" s="23" t="str">
        <f>'Raw data (base scenario)'!C10876</f>
        <v>H</v>
      </c>
      <c r="E10884" t="b">
        <f t="shared" si="1022"/>
        <v>1</v>
      </c>
      <c r="F10884" t="b">
        <f t="shared" si="1023"/>
        <v>1</v>
      </c>
      <c r="G10884" t="str">
        <f t="shared" si="1024"/>
        <v>N/A</v>
      </c>
      <c r="K10884" s="28">
        <v>10870</v>
      </c>
      <c r="L10884" s="28" t="s">
        <v>18</v>
      </c>
      <c r="M10884" s="28" t="s">
        <v>18</v>
      </c>
      <c r="N10884" t="b">
        <f t="shared" si="1025"/>
        <v>1</v>
      </c>
      <c r="O10884" t="b">
        <f t="shared" si="1026"/>
        <v>1</v>
      </c>
      <c r="P10884" t="str">
        <f t="shared" si="1027"/>
        <v>N/A</v>
      </c>
    </row>
    <row r="10885" spans="2:16" x14ac:dyDescent="0.25">
      <c r="B10885" s="23">
        <f>'Raw data (base scenario)'!A10877</f>
        <v>10871</v>
      </c>
      <c r="C10885" s="23" t="str">
        <f>'Raw data (base scenario)'!B10877</f>
        <v>S</v>
      </c>
      <c r="D10885" s="23" t="str">
        <f>'Raw data (base scenario)'!C10877</f>
        <v>H</v>
      </c>
      <c r="E10885" t="b">
        <f t="shared" si="1022"/>
        <v>1</v>
      </c>
      <c r="F10885" t="b">
        <f t="shared" si="1023"/>
        <v>1</v>
      </c>
      <c r="G10885" t="str">
        <f t="shared" si="1024"/>
        <v>N/A</v>
      </c>
      <c r="K10885" s="28">
        <v>10871</v>
      </c>
      <c r="L10885" s="28" t="s">
        <v>1</v>
      </c>
      <c r="M10885" s="28" t="s">
        <v>3</v>
      </c>
      <c r="N10885" t="b">
        <f t="shared" si="1025"/>
        <v>1</v>
      </c>
      <c r="O10885" t="b">
        <f t="shared" si="1026"/>
        <v>1</v>
      </c>
      <c r="P10885" t="str">
        <f t="shared" si="1027"/>
        <v>N/A</v>
      </c>
    </row>
    <row r="10886" spans="2:16" x14ac:dyDescent="0.25">
      <c r="B10886" s="23">
        <f>'Raw data (base scenario)'!A10878</f>
        <v>10872</v>
      </c>
      <c r="C10886" s="23" t="str">
        <f>'Raw data (base scenario)'!B10878</f>
        <v>I</v>
      </c>
      <c r="D10886" s="23" t="str">
        <f>'Raw data (base scenario)'!C10878</f>
        <v>I</v>
      </c>
      <c r="E10886" t="b">
        <f t="shared" si="1022"/>
        <v>1</v>
      </c>
      <c r="F10886" t="b">
        <f t="shared" si="1023"/>
        <v>1</v>
      </c>
      <c r="G10886" t="str">
        <f t="shared" si="1024"/>
        <v>N/A</v>
      </c>
      <c r="K10886" s="28">
        <v>10872</v>
      </c>
      <c r="L10886" s="28" t="s">
        <v>1</v>
      </c>
      <c r="M10886" s="28" t="s">
        <v>1</v>
      </c>
      <c r="N10886" t="b">
        <f t="shared" si="1025"/>
        <v>1</v>
      </c>
      <c r="O10886" t="b">
        <f t="shared" si="1026"/>
        <v>1</v>
      </c>
      <c r="P10886" t="str">
        <f t="shared" si="1027"/>
        <v>N/A</v>
      </c>
    </row>
    <row r="10887" spans="2:16" x14ac:dyDescent="0.25">
      <c r="B10887" s="23">
        <f>'Raw data (base scenario)'!A10879</f>
        <v>10873</v>
      </c>
      <c r="C10887" s="23" t="str">
        <f>'Raw data (base scenario)'!B10879</f>
        <v>H</v>
      </c>
      <c r="D10887" s="23" t="str">
        <f>'Raw data (base scenario)'!C10879</f>
        <v>S</v>
      </c>
      <c r="E10887" t="b">
        <f t="shared" si="1022"/>
        <v>1</v>
      </c>
      <c r="F10887" t="b">
        <f t="shared" si="1023"/>
        <v>1</v>
      </c>
      <c r="G10887" t="str">
        <f t="shared" si="1024"/>
        <v>N/A</v>
      </c>
      <c r="K10887" s="28">
        <v>10873</v>
      </c>
      <c r="L10887" s="28" t="s">
        <v>1</v>
      </c>
      <c r="M10887" s="28" t="s">
        <v>1</v>
      </c>
      <c r="N10887" t="b">
        <f t="shared" si="1025"/>
        <v>1</v>
      </c>
      <c r="O10887" t="b">
        <f t="shared" si="1026"/>
        <v>1</v>
      </c>
      <c r="P10887" t="str">
        <f t="shared" si="1027"/>
        <v>N/A</v>
      </c>
    </row>
    <row r="10888" spans="2:16" x14ac:dyDescent="0.25">
      <c r="B10888" s="23">
        <f>'Raw data (base scenario)'!A10880</f>
        <v>10874</v>
      </c>
      <c r="C10888" s="23" t="str">
        <f>'Raw data (base scenario)'!B10880</f>
        <v>H</v>
      </c>
      <c r="D10888" s="23" t="str">
        <f>'Raw data (base scenario)'!C10880</f>
        <v>H</v>
      </c>
      <c r="E10888" t="b">
        <f t="shared" si="1022"/>
        <v>1</v>
      </c>
      <c r="F10888" t="b">
        <f t="shared" si="1023"/>
        <v>1</v>
      </c>
      <c r="G10888" t="str">
        <f t="shared" si="1024"/>
        <v>N/A</v>
      </c>
      <c r="K10888" s="28">
        <v>10874</v>
      </c>
      <c r="L10888" s="28" t="s">
        <v>18</v>
      </c>
      <c r="M10888" s="28" t="s">
        <v>3</v>
      </c>
      <c r="N10888" t="b">
        <f t="shared" si="1025"/>
        <v>1</v>
      </c>
      <c r="O10888" t="b">
        <f t="shared" si="1026"/>
        <v>1</v>
      </c>
      <c r="P10888" t="str">
        <f t="shared" si="1027"/>
        <v>N/A</v>
      </c>
    </row>
    <row r="10889" spans="2:16" x14ac:dyDescent="0.25">
      <c r="B10889" s="23">
        <f>'Raw data (base scenario)'!A10881</f>
        <v>10875</v>
      </c>
      <c r="C10889" s="23" t="str">
        <f>'Raw data (base scenario)'!B10881</f>
        <v>H</v>
      </c>
      <c r="D10889" s="23" t="str">
        <f>'Raw data (base scenario)'!C10881</f>
        <v>H</v>
      </c>
      <c r="E10889" t="b">
        <f t="shared" si="1022"/>
        <v>1</v>
      </c>
      <c r="F10889" t="b">
        <f t="shared" si="1023"/>
        <v>1</v>
      </c>
      <c r="G10889" t="str">
        <f t="shared" si="1024"/>
        <v>N/A</v>
      </c>
      <c r="K10889" s="28">
        <v>10875</v>
      </c>
      <c r="L10889" s="28" t="s">
        <v>1</v>
      </c>
      <c r="M10889" s="28" t="s">
        <v>1</v>
      </c>
      <c r="N10889" t="b">
        <f t="shared" si="1025"/>
        <v>1</v>
      </c>
      <c r="O10889" t="b">
        <f t="shared" si="1026"/>
        <v>1</v>
      </c>
      <c r="P10889" t="str">
        <f t="shared" si="1027"/>
        <v>N/A</v>
      </c>
    </row>
    <row r="10890" spans="2:16" x14ac:dyDescent="0.25">
      <c r="B10890" s="23">
        <f>'Raw data (base scenario)'!A10882</f>
        <v>10876</v>
      </c>
      <c r="C10890" s="23" t="str">
        <f>'Raw data (base scenario)'!B10882</f>
        <v>I</v>
      </c>
      <c r="D10890" s="23" t="str">
        <f>'Raw data (base scenario)'!C10882</f>
        <v>S</v>
      </c>
      <c r="E10890" t="b">
        <f t="shared" si="1022"/>
        <v>1</v>
      </c>
      <c r="F10890" t="b">
        <f t="shared" si="1023"/>
        <v>1</v>
      </c>
      <c r="G10890" t="str">
        <f t="shared" si="1024"/>
        <v>N/A</v>
      </c>
      <c r="K10890" s="28">
        <v>10876</v>
      </c>
      <c r="L10890" s="28" t="s">
        <v>18</v>
      </c>
      <c r="M10890" s="28" t="s">
        <v>18</v>
      </c>
      <c r="N10890" t="b">
        <f t="shared" si="1025"/>
        <v>1</v>
      </c>
      <c r="O10890" t="b">
        <f t="shared" si="1026"/>
        <v>1</v>
      </c>
      <c r="P10890" t="str">
        <f t="shared" si="1027"/>
        <v>N/A</v>
      </c>
    </row>
    <row r="10891" spans="2:16" x14ac:dyDescent="0.25">
      <c r="B10891" s="23">
        <f>'Raw data (base scenario)'!A10883</f>
        <v>10877</v>
      </c>
      <c r="C10891" s="23" t="str">
        <f>'Raw data (base scenario)'!B10883</f>
        <v>H</v>
      </c>
      <c r="D10891" s="23" t="str">
        <f>'Raw data (base scenario)'!C10883</f>
        <v>H</v>
      </c>
      <c r="E10891" t="b">
        <f t="shared" si="1022"/>
        <v>1</v>
      </c>
      <c r="F10891" t="b">
        <f t="shared" si="1023"/>
        <v>1</v>
      </c>
      <c r="G10891" t="str">
        <f t="shared" si="1024"/>
        <v>N/A</v>
      </c>
      <c r="K10891" s="28">
        <v>10877</v>
      </c>
      <c r="L10891" s="28" t="s">
        <v>2</v>
      </c>
      <c r="M10891" s="28" t="s">
        <v>2</v>
      </c>
      <c r="N10891" t="b">
        <f t="shared" si="1025"/>
        <v>1</v>
      </c>
      <c r="O10891" t="b">
        <f t="shared" si="1026"/>
        <v>1</v>
      </c>
      <c r="P10891" t="b">
        <f t="shared" si="1027"/>
        <v>1</v>
      </c>
    </row>
    <row r="10892" spans="2:16" x14ac:dyDescent="0.25">
      <c r="B10892" s="23">
        <f>'Raw data (base scenario)'!A10884</f>
        <v>10878</v>
      </c>
      <c r="C10892" s="23" t="str">
        <f>'Raw data (base scenario)'!B10884</f>
        <v>I</v>
      </c>
      <c r="D10892" s="23" t="str">
        <f>'Raw data (base scenario)'!C10884</f>
        <v>I</v>
      </c>
      <c r="E10892" t="b">
        <f t="shared" si="1022"/>
        <v>1</v>
      </c>
      <c r="F10892" t="b">
        <f t="shared" si="1023"/>
        <v>1</v>
      </c>
      <c r="G10892" t="str">
        <f t="shared" si="1024"/>
        <v>N/A</v>
      </c>
      <c r="K10892" s="28">
        <v>10878</v>
      </c>
      <c r="L10892" s="28" t="s">
        <v>2</v>
      </c>
      <c r="M10892" s="28" t="s">
        <v>2</v>
      </c>
      <c r="N10892" t="b">
        <f t="shared" si="1025"/>
        <v>1</v>
      </c>
      <c r="O10892" t="b">
        <f t="shared" si="1026"/>
        <v>1</v>
      </c>
      <c r="P10892" t="b">
        <f t="shared" si="1027"/>
        <v>1</v>
      </c>
    </row>
    <row r="10893" spans="2:16" x14ac:dyDescent="0.25">
      <c r="B10893" s="23">
        <f>'Raw data (base scenario)'!A10885</f>
        <v>10879</v>
      </c>
      <c r="C10893" s="23" t="str">
        <f>'Raw data (base scenario)'!B10885</f>
        <v>D</v>
      </c>
      <c r="D10893" s="23" t="str">
        <f>'Raw data (base scenario)'!C10885</f>
        <v>D</v>
      </c>
      <c r="E10893" t="b">
        <f t="shared" si="1022"/>
        <v>1</v>
      </c>
      <c r="F10893" t="b">
        <f t="shared" si="1023"/>
        <v>1</v>
      </c>
      <c r="G10893" t="b">
        <f t="shared" si="1024"/>
        <v>1</v>
      </c>
      <c r="K10893" s="28">
        <v>10879</v>
      </c>
      <c r="L10893" s="28" t="s">
        <v>18</v>
      </c>
      <c r="M10893" s="28" t="s">
        <v>1</v>
      </c>
      <c r="N10893" t="b">
        <f t="shared" si="1025"/>
        <v>1</v>
      </c>
      <c r="O10893" t="b">
        <f t="shared" si="1026"/>
        <v>1</v>
      </c>
      <c r="P10893" t="str">
        <f t="shared" si="1027"/>
        <v>N/A</v>
      </c>
    </row>
    <row r="10894" spans="2:16" x14ac:dyDescent="0.25">
      <c r="B10894" s="23">
        <f>'Raw data (base scenario)'!A10886</f>
        <v>10880</v>
      </c>
      <c r="C10894" s="23" t="str">
        <f>'Raw data (base scenario)'!B10886</f>
        <v>D</v>
      </c>
      <c r="D10894" s="23" t="str">
        <f>'Raw data (base scenario)'!C10886</f>
        <v>D</v>
      </c>
      <c r="E10894" t="b">
        <f t="shared" si="1022"/>
        <v>1</v>
      </c>
      <c r="F10894" t="b">
        <f t="shared" si="1023"/>
        <v>1</v>
      </c>
      <c r="G10894" t="b">
        <f t="shared" si="1024"/>
        <v>1</v>
      </c>
      <c r="K10894" s="28">
        <v>10880</v>
      </c>
      <c r="L10894" s="28" t="s">
        <v>2</v>
      </c>
      <c r="M10894" s="28" t="s">
        <v>2</v>
      </c>
      <c r="N10894" t="b">
        <f t="shared" si="1025"/>
        <v>1</v>
      </c>
      <c r="O10894" t="b">
        <f t="shared" si="1026"/>
        <v>1</v>
      </c>
      <c r="P10894" t="b">
        <f t="shared" si="1027"/>
        <v>1</v>
      </c>
    </row>
    <row r="10895" spans="2:16" x14ac:dyDescent="0.25">
      <c r="B10895" s="23">
        <f>'Raw data (base scenario)'!A10887</f>
        <v>10881</v>
      </c>
      <c r="C10895" s="23" t="str">
        <f>'Raw data (base scenario)'!B10887</f>
        <v>I</v>
      </c>
      <c r="D10895" s="23" t="str">
        <f>'Raw data (base scenario)'!C10887</f>
        <v>H</v>
      </c>
      <c r="E10895" t="b">
        <f t="shared" ref="E10895:E10958" si="1028">OR(C10895=$A$4,C10895=$A$5,C10895=$A$6,C10895=$A$7)</f>
        <v>1</v>
      </c>
      <c r="F10895" t="b">
        <f t="shared" ref="F10895:F10958" si="1029">OR(D10895=$A$4,D10895=$A$5,D10895=$A$6,D10895=$A$7)</f>
        <v>1</v>
      </c>
      <c r="G10895" t="str">
        <f t="shared" si="1024"/>
        <v>N/A</v>
      </c>
      <c r="K10895" s="28">
        <v>10881</v>
      </c>
      <c r="L10895" s="28" t="s">
        <v>3</v>
      </c>
      <c r="M10895" s="28" t="s">
        <v>1</v>
      </c>
      <c r="N10895" t="b">
        <f t="shared" si="1025"/>
        <v>1</v>
      </c>
      <c r="O10895" t="b">
        <f t="shared" si="1026"/>
        <v>1</v>
      </c>
      <c r="P10895" t="str">
        <f t="shared" si="1027"/>
        <v>N/A</v>
      </c>
    </row>
    <row r="10896" spans="2:16" x14ac:dyDescent="0.25">
      <c r="B10896" s="23">
        <f>'Raw data (base scenario)'!A10888</f>
        <v>10882</v>
      </c>
      <c r="C10896" s="23" t="str">
        <f>'Raw data (base scenario)'!B10888</f>
        <v>D</v>
      </c>
      <c r="D10896" s="23" t="str">
        <f>'Raw data (base scenario)'!C10888</f>
        <v>D</v>
      </c>
      <c r="E10896" t="b">
        <f t="shared" si="1028"/>
        <v>1</v>
      </c>
      <c r="F10896" t="b">
        <f t="shared" si="1029"/>
        <v>1</v>
      </c>
      <c r="G10896" t="b">
        <f t="shared" ref="G10896:G10959" si="1030">IF(C10896="D",D10896="D","N/A")</f>
        <v>1</v>
      </c>
      <c r="K10896" s="28">
        <v>10882</v>
      </c>
      <c r="L10896" s="28" t="s">
        <v>18</v>
      </c>
      <c r="M10896" s="28" t="s">
        <v>3</v>
      </c>
      <c r="N10896" t="b">
        <f t="shared" si="1025"/>
        <v>1</v>
      </c>
      <c r="O10896" t="b">
        <f t="shared" si="1026"/>
        <v>1</v>
      </c>
      <c r="P10896" t="str">
        <f t="shared" si="1027"/>
        <v>N/A</v>
      </c>
    </row>
    <row r="10897" spans="2:16" x14ac:dyDescent="0.25">
      <c r="B10897" s="23">
        <f>'Raw data (base scenario)'!A10889</f>
        <v>10883</v>
      </c>
      <c r="C10897" s="23" t="str">
        <f>'Raw data (base scenario)'!B10889</f>
        <v>S</v>
      </c>
      <c r="D10897" s="23" t="str">
        <f>'Raw data (base scenario)'!C10889</f>
        <v>H</v>
      </c>
      <c r="E10897" t="b">
        <f t="shared" si="1028"/>
        <v>1</v>
      </c>
      <c r="F10897" t="b">
        <f t="shared" si="1029"/>
        <v>1</v>
      </c>
      <c r="G10897" t="str">
        <f t="shared" si="1030"/>
        <v>N/A</v>
      </c>
      <c r="K10897" s="28">
        <v>10883</v>
      </c>
      <c r="L10897" s="28" t="s">
        <v>3</v>
      </c>
      <c r="M10897" s="28" t="s">
        <v>1</v>
      </c>
      <c r="N10897" t="b">
        <f t="shared" si="1025"/>
        <v>1</v>
      </c>
      <c r="O10897" t="b">
        <f t="shared" si="1026"/>
        <v>1</v>
      </c>
      <c r="P10897" t="str">
        <f t="shared" si="1027"/>
        <v>N/A</v>
      </c>
    </row>
    <row r="10898" spans="2:16" x14ac:dyDescent="0.25">
      <c r="B10898" s="23">
        <f>'Raw data (base scenario)'!A10890</f>
        <v>10884</v>
      </c>
      <c r="C10898" s="23" t="str">
        <f>'Raw data (base scenario)'!B10890</f>
        <v>I</v>
      </c>
      <c r="D10898" s="23" t="str">
        <f>'Raw data (base scenario)'!C10890</f>
        <v>S</v>
      </c>
      <c r="E10898" t="b">
        <f t="shared" si="1028"/>
        <v>1</v>
      </c>
      <c r="F10898" t="b">
        <f t="shared" si="1029"/>
        <v>1</v>
      </c>
      <c r="G10898" t="str">
        <f t="shared" si="1030"/>
        <v>N/A</v>
      </c>
      <c r="K10898" s="28">
        <v>10884</v>
      </c>
      <c r="L10898" s="28" t="s">
        <v>1</v>
      </c>
      <c r="M10898" s="28" t="s">
        <v>1</v>
      </c>
      <c r="N10898" t="b">
        <f t="shared" si="1025"/>
        <v>1</v>
      </c>
      <c r="O10898" t="b">
        <f t="shared" si="1026"/>
        <v>1</v>
      </c>
      <c r="P10898" t="str">
        <f t="shared" si="1027"/>
        <v>N/A</v>
      </c>
    </row>
    <row r="10899" spans="2:16" x14ac:dyDescent="0.25">
      <c r="B10899" s="23">
        <f>'Raw data (base scenario)'!A10891</f>
        <v>10885</v>
      </c>
      <c r="C10899" s="23" t="str">
        <f>'Raw data (base scenario)'!B10891</f>
        <v>S</v>
      </c>
      <c r="D10899" s="23" t="str">
        <f>'Raw data (base scenario)'!C10891</f>
        <v>H</v>
      </c>
      <c r="E10899" t="b">
        <f t="shared" si="1028"/>
        <v>1</v>
      </c>
      <c r="F10899" t="b">
        <f t="shared" si="1029"/>
        <v>1</v>
      </c>
      <c r="G10899" t="str">
        <f t="shared" si="1030"/>
        <v>N/A</v>
      </c>
      <c r="K10899" s="28">
        <v>10885</v>
      </c>
      <c r="L10899" s="28" t="s">
        <v>1</v>
      </c>
      <c r="M10899" s="28" t="s">
        <v>1</v>
      </c>
      <c r="N10899" t="b">
        <f t="shared" si="1025"/>
        <v>1</v>
      </c>
      <c r="O10899" t="b">
        <f t="shared" si="1026"/>
        <v>1</v>
      </c>
      <c r="P10899" t="str">
        <f t="shared" si="1027"/>
        <v>N/A</v>
      </c>
    </row>
    <row r="10900" spans="2:16" x14ac:dyDescent="0.25">
      <c r="B10900" s="23">
        <f>'Raw data (base scenario)'!A10892</f>
        <v>10886</v>
      </c>
      <c r="C10900" s="23" t="str">
        <f>'Raw data (base scenario)'!B10892</f>
        <v>H</v>
      </c>
      <c r="D10900" s="23" t="str">
        <f>'Raw data (base scenario)'!C10892</f>
        <v>H</v>
      </c>
      <c r="E10900" t="b">
        <f t="shared" si="1028"/>
        <v>1</v>
      </c>
      <c r="F10900" t="b">
        <f t="shared" si="1029"/>
        <v>1</v>
      </c>
      <c r="G10900" t="str">
        <f t="shared" si="1030"/>
        <v>N/A</v>
      </c>
      <c r="K10900" s="28">
        <v>10886</v>
      </c>
      <c r="L10900" s="28" t="s">
        <v>18</v>
      </c>
      <c r="M10900" s="28" t="s">
        <v>2</v>
      </c>
      <c r="N10900" t="b">
        <f t="shared" si="1025"/>
        <v>1</v>
      </c>
      <c r="O10900" t="b">
        <f t="shared" si="1026"/>
        <v>1</v>
      </c>
      <c r="P10900" t="str">
        <f t="shared" si="1027"/>
        <v>N/A</v>
      </c>
    </row>
    <row r="10901" spans="2:16" x14ac:dyDescent="0.25">
      <c r="B10901" s="23">
        <f>'Raw data (base scenario)'!A10893</f>
        <v>10887</v>
      </c>
      <c r="C10901" s="23" t="str">
        <f>'Raw data (base scenario)'!B10893</f>
        <v>H</v>
      </c>
      <c r="D10901" s="23" t="str">
        <f>'Raw data (base scenario)'!C10893</f>
        <v>H</v>
      </c>
      <c r="E10901" t="b">
        <f t="shared" si="1028"/>
        <v>1</v>
      </c>
      <c r="F10901" t="b">
        <f t="shared" si="1029"/>
        <v>1</v>
      </c>
      <c r="G10901" t="str">
        <f t="shared" si="1030"/>
        <v>N/A</v>
      </c>
      <c r="K10901" s="28">
        <v>10887</v>
      </c>
      <c r="L10901" s="28" t="s">
        <v>3</v>
      </c>
      <c r="M10901" s="28" t="s">
        <v>1</v>
      </c>
      <c r="N10901" t="b">
        <f t="shared" si="1025"/>
        <v>1</v>
      </c>
      <c r="O10901" t="b">
        <f t="shared" si="1026"/>
        <v>1</v>
      </c>
      <c r="P10901" t="str">
        <f t="shared" si="1027"/>
        <v>N/A</v>
      </c>
    </row>
    <row r="10902" spans="2:16" x14ac:dyDescent="0.25">
      <c r="B10902" s="23">
        <f>'Raw data (base scenario)'!A10894</f>
        <v>10888</v>
      </c>
      <c r="C10902" s="23" t="str">
        <f>'Raw data (base scenario)'!B10894</f>
        <v>I</v>
      </c>
      <c r="D10902" s="23" t="str">
        <f>'Raw data (base scenario)'!C10894</f>
        <v>D</v>
      </c>
      <c r="E10902" t="b">
        <f t="shared" si="1028"/>
        <v>1</v>
      </c>
      <c r="F10902" t="b">
        <f t="shared" si="1029"/>
        <v>1</v>
      </c>
      <c r="G10902" t="str">
        <f t="shared" si="1030"/>
        <v>N/A</v>
      </c>
      <c r="K10902" s="28">
        <v>10888</v>
      </c>
      <c r="L10902" s="28" t="s">
        <v>18</v>
      </c>
      <c r="M10902" s="28" t="s">
        <v>2</v>
      </c>
      <c r="N10902" t="b">
        <f t="shared" si="1025"/>
        <v>1</v>
      </c>
      <c r="O10902" t="b">
        <f t="shared" si="1026"/>
        <v>1</v>
      </c>
      <c r="P10902" t="str">
        <f t="shared" si="1027"/>
        <v>N/A</v>
      </c>
    </row>
    <row r="10903" spans="2:16" x14ac:dyDescent="0.25">
      <c r="B10903" s="23">
        <f>'Raw data (base scenario)'!A10895</f>
        <v>10889</v>
      </c>
      <c r="C10903" s="23" t="str">
        <f>'Raw data (base scenario)'!B10895</f>
        <v>S</v>
      </c>
      <c r="D10903" s="23" t="str">
        <f>'Raw data (base scenario)'!C10895</f>
        <v>H</v>
      </c>
      <c r="E10903" t="b">
        <f t="shared" si="1028"/>
        <v>1</v>
      </c>
      <c r="F10903" t="b">
        <f t="shared" si="1029"/>
        <v>1</v>
      </c>
      <c r="G10903" t="str">
        <f t="shared" si="1030"/>
        <v>N/A</v>
      </c>
      <c r="K10903" s="28">
        <v>10889</v>
      </c>
      <c r="L10903" s="28" t="s">
        <v>18</v>
      </c>
      <c r="M10903" s="28" t="s">
        <v>2</v>
      </c>
      <c r="N10903" t="b">
        <f t="shared" si="1025"/>
        <v>1</v>
      </c>
      <c r="O10903" t="b">
        <f t="shared" si="1026"/>
        <v>1</v>
      </c>
      <c r="P10903" t="str">
        <f t="shared" si="1027"/>
        <v>N/A</v>
      </c>
    </row>
    <row r="10904" spans="2:16" x14ac:dyDescent="0.25">
      <c r="B10904" s="23">
        <f>'Raw data (base scenario)'!A10896</f>
        <v>10890</v>
      </c>
      <c r="C10904" s="23" t="str">
        <f>'Raw data (base scenario)'!B10896</f>
        <v>I</v>
      </c>
      <c r="D10904" s="23" t="str">
        <f>'Raw data (base scenario)'!C10896</f>
        <v>D</v>
      </c>
      <c r="E10904" t="b">
        <f t="shared" si="1028"/>
        <v>1</v>
      </c>
      <c r="F10904" t="b">
        <f t="shared" si="1029"/>
        <v>1</v>
      </c>
      <c r="G10904" t="str">
        <f t="shared" si="1030"/>
        <v>N/A</v>
      </c>
      <c r="K10904" s="28">
        <v>10890</v>
      </c>
      <c r="L10904" s="28" t="s">
        <v>2</v>
      </c>
      <c r="M10904" s="28" t="s">
        <v>2</v>
      </c>
      <c r="N10904" t="b">
        <f t="shared" si="1025"/>
        <v>1</v>
      </c>
      <c r="O10904" t="b">
        <f t="shared" si="1026"/>
        <v>1</v>
      </c>
      <c r="P10904" t="b">
        <f t="shared" si="1027"/>
        <v>1</v>
      </c>
    </row>
    <row r="10905" spans="2:16" x14ac:dyDescent="0.25">
      <c r="B10905" s="23">
        <f>'Raw data (base scenario)'!A10897</f>
        <v>10891</v>
      </c>
      <c r="C10905" s="23" t="str">
        <f>'Raw data (base scenario)'!B10897</f>
        <v>I</v>
      </c>
      <c r="D10905" s="23" t="str">
        <f>'Raw data (base scenario)'!C10897</f>
        <v>D</v>
      </c>
      <c r="E10905" t="b">
        <f t="shared" si="1028"/>
        <v>1</v>
      </c>
      <c r="F10905" t="b">
        <f t="shared" si="1029"/>
        <v>1</v>
      </c>
      <c r="G10905" t="str">
        <f t="shared" si="1030"/>
        <v>N/A</v>
      </c>
      <c r="K10905" s="28">
        <v>10891</v>
      </c>
      <c r="L10905" s="28" t="s">
        <v>3</v>
      </c>
      <c r="M10905" s="28" t="s">
        <v>1</v>
      </c>
      <c r="N10905" t="b">
        <f t="shared" si="1025"/>
        <v>1</v>
      </c>
      <c r="O10905" t="b">
        <f t="shared" si="1026"/>
        <v>1</v>
      </c>
      <c r="P10905" t="str">
        <f t="shared" si="1027"/>
        <v>N/A</v>
      </c>
    </row>
    <row r="10906" spans="2:16" x14ac:dyDescent="0.25">
      <c r="B10906" s="23">
        <f>'Raw data (base scenario)'!A10898</f>
        <v>10892</v>
      </c>
      <c r="C10906" s="23" t="str">
        <f>'Raw data (base scenario)'!B10898</f>
        <v>D</v>
      </c>
      <c r="D10906" s="23" t="str">
        <f>'Raw data (base scenario)'!C10898</f>
        <v>D</v>
      </c>
      <c r="E10906" t="b">
        <f t="shared" si="1028"/>
        <v>1</v>
      </c>
      <c r="F10906" t="b">
        <f t="shared" si="1029"/>
        <v>1</v>
      </c>
      <c r="G10906" t="b">
        <f t="shared" si="1030"/>
        <v>1</v>
      </c>
      <c r="K10906" s="28">
        <v>10892</v>
      </c>
      <c r="L10906" s="28" t="s">
        <v>18</v>
      </c>
      <c r="M10906" s="28" t="s">
        <v>18</v>
      </c>
      <c r="N10906" t="b">
        <f t="shared" ref="N10906:N10969" si="1031">OR(L10906=$A$4,L10906=$A$5,L10906=$A$6,L10906=$A$7)</f>
        <v>1</v>
      </c>
      <c r="O10906" t="b">
        <f t="shared" ref="O10906:O10969" si="1032">OR(M10906=$A$4,M10906=$A$5,M10906=$A$6,M10906=$A$7)</f>
        <v>1</v>
      </c>
      <c r="P10906" t="str">
        <f t="shared" ref="P10906:P10969" si="1033">IF(L10906="D",M10906="D","N/A")</f>
        <v>N/A</v>
      </c>
    </row>
    <row r="10907" spans="2:16" x14ac:dyDescent="0.25">
      <c r="B10907" s="23">
        <f>'Raw data (base scenario)'!A10899</f>
        <v>10893</v>
      </c>
      <c r="C10907" s="23" t="str">
        <f>'Raw data (base scenario)'!B10899</f>
        <v>S</v>
      </c>
      <c r="D10907" s="23" t="str">
        <f>'Raw data (base scenario)'!C10899</f>
        <v>H</v>
      </c>
      <c r="E10907" t="b">
        <f t="shared" si="1028"/>
        <v>1</v>
      </c>
      <c r="F10907" t="b">
        <f t="shared" si="1029"/>
        <v>1</v>
      </c>
      <c r="G10907" t="str">
        <f t="shared" si="1030"/>
        <v>N/A</v>
      </c>
      <c r="K10907" s="28">
        <v>10893</v>
      </c>
      <c r="L10907" s="28" t="s">
        <v>1</v>
      </c>
      <c r="M10907" s="28" t="s">
        <v>1</v>
      </c>
      <c r="N10907" t="b">
        <f t="shared" si="1031"/>
        <v>1</v>
      </c>
      <c r="O10907" t="b">
        <f t="shared" si="1032"/>
        <v>1</v>
      </c>
      <c r="P10907" t="str">
        <f t="shared" si="1033"/>
        <v>N/A</v>
      </c>
    </row>
    <row r="10908" spans="2:16" x14ac:dyDescent="0.25">
      <c r="B10908" s="23">
        <f>'Raw data (base scenario)'!A10900</f>
        <v>10894</v>
      </c>
      <c r="C10908" s="23" t="str">
        <f>'Raw data (base scenario)'!B10900</f>
        <v>I</v>
      </c>
      <c r="D10908" s="23" t="str">
        <f>'Raw data (base scenario)'!C10900</f>
        <v>I</v>
      </c>
      <c r="E10908" t="b">
        <f t="shared" si="1028"/>
        <v>1</v>
      </c>
      <c r="F10908" t="b">
        <f t="shared" si="1029"/>
        <v>1</v>
      </c>
      <c r="G10908" t="str">
        <f t="shared" si="1030"/>
        <v>N/A</v>
      </c>
      <c r="K10908" s="28">
        <v>10894</v>
      </c>
      <c r="L10908" s="28" t="s">
        <v>1</v>
      </c>
      <c r="M10908" s="28" t="s">
        <v>3</v>
      </c>
      <c r="N10908" t="b">
        <f t="shared" si="1031"/>
        <v>1</v>
      </c>
      <c r="O10908" t="b">
        <f t="shared" si="1032"/>
        <v>1</v>
      </c>
      <c r="P10908" t="str">
        <f t="shared" si="1033"/>
        <v>N/A</v>
      </c>
    </row>
    <row r="10909" spans="2:16" x14ac:dyDescent="0.25">
      <c r="B10909" s="23">
        <f>'Raw data (base scenario)'!A10901</f>
        <v>10895</v>
      </c>
      <c r="C10909" s="23" t="str">
        <f>'Raw data (base scenario)'!B10901</f>
        <v>H</v>
      </c>
      <c r="D10909" s="23" t="str">
        <f>'Raw data (base scenario)'!C10901</f>
        <v>H</v>
      </c>
      <c r="E10909" t="b">
        <f t="shared" si="1028"/>
        <v>1</v>
      </c>
      <c r="F10909" t="b">
        <f t="shared" si="1029"/>
        <v>1</v>
      </c>
      <c r="G10909" t="str">
        <f t="shared" si="1030"/>
        <v>N/A</v>
      </c>
      <c r="K10909" s="28">
        <v>10895</v>
      </c>
      <c r="L10909" s="28" t="s">
        <v>3</v>
      </c>
      <c r="M10909" s="28" t="s">
        <v>1</v>
      </c>
      <c r="N10909" t="b">
        <f t="shared" si="1031"/>
        <v>1</v>
      </c>
      <c r="O10909" t="b">
        <f t="shared" si="1032"/>
        <v>1</v>
      </c>
      <c r="P10909" t="str">
        <f t="shared" si="1033"/>
        <v>N/A</v>
      </c>
    </row>
    <row r="10910" spans="2:16" x14ac:dyDescent="0.25">
      <c r="B10910" s="23">
        <f>'Raw data (base scenario)'!A10902</f>
        <v>10896</v>
      </c>
      <c r="C10910" s="23" t="str">
        <f>'Raw data (base scenario)'!B10902</f>
        <v>H</v>
      </c>
      <c r="D10910" s="23" t="str">
        <f>'Raw data (base scenario)'!C10902</f>
        <v>S</v>
      </c>
      <c r="E10910" t="b">
        <f t="shared" si="1028"/>
        <v>1</v>
      </c>
      <c r="F10910" t="b">
        <f t="shared" si="1029"/>
        <v>1</v>
      </c>
      <c r="G10910" t="str">
        <f t="shared" si="1030"/>
        <v>N/A</v>
      </c>
      <c r="K10910" s="28">
        <v>10896</v>
      </c>
      <c r="L10910" s="28" t="s">
        <v>18</v>
      </c>
      <c r="M10910" s="28" t="s">
        <v>18</v>
      </c>
      <c r="N10910" t="b">
        <f t="shared" si="1031"/>
        <v>1</v>
      </c>
      <c r="O10910" t="b">
        <f t="shared" si="1032"/>
        <v>1</v>
      </c>
      <c r="P10910" t="str">
        <f t="shared" si="1033"/>
        <v>N/A</v>
      </c>
    </row>
    <row r="10911" spans="2:16" x14ac:dyDescent="0.25">
      <c r="B10911" s="23">
        <f>'Raw data (base scenario)'!A10903</f>
        <v>10897</v>
      </c>
      <c r="C10911" s="23" t="str">
        <f>'Raw data (base scenario)'!B10903</f>
        <v>S</v>
      </c>
      <c r="D10911" s="23" t="str">
        <f>'Raw data (base scenario)'!C10903</f>
        <v>H</v>
      </c>
      <c r="E10911" t="b">
        <f t="shared" si="1028"/>
        <v>1</v>
      </c>
      <c r="F10911" t="b">
        <f t="shared" si="1029"/>
        <v>1</v>
      </c>
      <c r="G10911" t="str">
        <f t="shared" si="1030"/>
        <v>N/A</v>
      </c>
      <c r="K10911" s="28">
        <v>10897</v>
      </c>
      <c r="L10911" s="28" t="s">
        <v>3</v>
      </c>
      <c r="M10911" s="28" t="s">
        <v>1</v>
      </c>
      <c r="N10911" t="b">
        <f t="shared" si="1031"/>
        <v>1</v>
      </c>
      <c r="O10911" t="b">
        <f t="shared" si="1032"/>
        <v>1</v>
      </c>
      <c r="P10911" t="str">
        <f t="shared" si="1033"/>
        <v>N/A</v>
      </c>
    </row>
    <row r="10912" spans="2:16" x14ac:dyDescent="0.25">
      <c r="B10912" s="23">
        <f>'Raw data (base scenario)'!A10904</f>
        <v>10898</v>
      </c>
      <c r="C10912" s="23" t="str">
        <f>'Raw data (base scenario)'!B10904</f>
        <v>I</v>
      </c>
      <c r="D10912" s="23" t="str">
        <f>'Raw data (base scenario)'!C10904</f>
        <v>I</v>
      </c>
      <c r="E10912" t="b">
        <f t="shared" si="1028"/>
        <v>1</v>
      </c>
      <c r="F10912" t="b">
        <f t="shared" si="1029"/>
        <v>1</v>
      </c>
      <c r="G10912" t="str">
        <f t="shared" si="1030"/>
        <v>N/A</v>
      </c>
      <c r="K10912" s="28">
        <v>10898</v>
      </c>
      <c r="L10912" s="28" t="s">
        <v>1</v>
      </c>
      <c r="M10912" s="28" t="s">
        <v>1</v>
      </c>
      <c r="N10912" t="b">
        <f t="shared" si="1031"/>
        <v>1</v>
      </c>
      <c r="O10912" t="b">
        <f t="shared" si="1032"/>
        <v>1</v>
      </c>
      <c r="P10912" t="str">
        <f t="shared" si="1033"/>
        <v>N/A</v>
      </c>
    </row>
    <row r="10913" spans="2:16" x14ac:dyDescent="0.25">
      <c r="B10913" s="23">
        <f>'Raw data (base scenario)'!A10905</f>
        <v>10899</v>
      </c>
      <c r="C10913" s="23" t="str">
        <f>'Raw data (base scenario)'!B10905</f>
        <v>S</v>
      </c>
      <c r="D10913" s="23" t="str">
        <f>'Raw data (base scenario)'!C10905</f>
        <v>H</v>
      </c>
      <c r="E10913" t="b">
        <f t="shared" si="1028"/>
        <v>1</v>
      </c>
      <c r="F10913" t="b">
        <f t="shared" si="1029"/>
        <v>1</v>
      </c>
      <c r="G10913" t="str">
        <f t="shared" si="1030"/>
        <v>N/A</v>
      </c>
      <c r="K10913" s="28">
        <v>10899</v>
      </c>
      <c r="L10913" s="28" t="s">
        <v>1</v>
      </c>
      <c r="M10913" s="28" t="s">
        <v>1</v>
      </c>
      <c r="N10913" t="b">
        <f t="shared" si="1031"/>
        <v>1</v>
      </c>
      <c r="O10913" t="b">
        <f t="shared" si="1032"/>
        <v>1</v>
      </c>
      <c r="P10913" t="str">
        <f t="shared" si="1033"/>
        <v>N/A</v>
      </c>
    </row>
    <row r="10914" spans="2:16" x14ac:dyDescent="0.25">
      <c r="B10914" s="23">
        <f>'Raw data (base scenario)'!A10906</f>
        <v>10900</v>
      </c>
      <c r="C10914" s="23" t="str">
        <f>'Raw data (base scenario)'!B10906</f>
        <v>H</v>
      </c>
      <c r="D10914" s="23" t="str">
        <f>'Raw data (base scenario)'!C10906</f>
        <v>H</v>
      </c>
      <c r="E10914" t="b">
        <f t="shared" si="1028"/>
        <v>1</v>
      </c>
      <c r="F10914" t="b">
        <f t="shared" si="1029"/>
        <v>1</v>
      </c>
      <c r="G10914" t="str">
        <f t="shared" si="1030"/>
        <v>N/A</v>
      </c>
      <c r="K10914" s="28">
        <v>10900</v>
      </c>
      <c r="L10914" s="28" t="s">
        <v>1</v>
      </c>
      <c r="M10914" s="28" t="s">
        <v>1</v>
      </c>
      <c r="N10914" t="b">
        <f t="shared" si="1031"/>
        <v>1</v>
      </c>
      <c r="O10914" t="b">
        <f t="shared" si="1032"/>
        <v>1</v>
      </c>
      <c r="P10914" t="str">
        <f t="shared" si="1033"/>
        <v>N/A</v>
      </c>
    </row>
    <row r="10915" spans="2:16" x14ac:dyDescent="0.25">
      <c r="B10915" s="23">
        <f>'Raw data (base scenario)'!A10907</f>
        <v>10901</v>
      </c>
      <c r="C10915" s="23" t="str">
        <f>'Raw data (base scenario)'!B10907</f>
        <v>H</v>
      </c>
      <c r="D10915" s="23" t="str">
        <f>'Raw data (base scenario)'!C10907</f>
        <v>H</v>
      </c>
      <c r="E10915" t="b">
        <f t="shared" si="1028"/>
        <v>1</v>
      </c>
      <c r="F10915" t="b">
        <f t="shared" si="1029"/>
        <v>1</v>
      </c>
      <c r="G10915" t="str">
        <f t="shared" si="1030"/>
        <v>N/A</v>
      </c>
      <c r="K10915" s="28">
        <v>10901</v>
      </c>
      <c r="L10915" s="28" t="s">
        <v>2</v>
      </c>
      <c r="M10915" s="28" t="s">
        <v>2</v>
      </c>
      <c r="N10915" t="b">
        <f t="shared" si="1031"/>
        <v>1</v>
      </c>
      <c r="O10915" t="b">
        <f t="shared" si="1032"/>
        <v>1</v>
      </c>
      <c r="P10915" t="b">
        <f t="shared" si="1033"/>
        <v>1</v>
      </c>
    </row>
    <row r="10916" spans="2:16" x14ac:dyDescent="0.25">
      <c r="B10916" s="23">
        <f>'Raw data (base scenario)'!A10908</f>
        <v>10902</v>
      </c>
      <c r="C10916" s="23" t="str">
        <f>'Raw data (base scenario)'!B10908</f>
        <v>H</v>
      </c>
      <c r="D10916" s="23" t="str">
        <f>'Raw data (base scenario)'!C10908</f>
        <v>H</v>
      </c>
      <c r="E10916" t="b">
        <f t="shared" si="1028"/>
        <v>1</v>
      </c>
      <c r="F10916" t="b">
        <f t="shared" si="1029"/>
        <v>1</v>
      </c>
      <c r="G10916" t="str">
        <f t="shared" si="1030"/>
        <v>N/A</v>
      </c>
      <c r="K10916" s="28">
        <v>10902</v>
      </c>
      <c r="L10916" s="28" t="s">
        <v>1</v>
      </c>
      <c r="M10916" s="28" t="s">
        <v>1</v>
      </c>
      <c r="N10916" t="b">
        <f t="shared" si="1031"/>
        <v>1</v>
      </c>
      <c r="O10916" t="b">
        <f t="shared" si="1032"/>
        <v>1</v>
      </c>
      <c r="P10916" t="str">
        <f t="shared" si="1033"/>
        <v>N/A</v>
      </c>
    </row>
    <row r="10917" spans="2:16" x14ac:dyDescent="0.25">
      <c r="B10917" s="23">
        <f>'Raw data (base scenario)'!A10909</f>
        <v>10903</v>
      </c>
      <c r="C10917" s="23" t="str">
        <f>'Raw data (base scenario)'!B10909</f>
        <v>D</v>
      </c>
      <c r="D10917" s="23" t="str">
        <f>'Raw data (base scenario)'!C10909</f>
        <v>D</v>
      </c>
      <c r="E10917" t="b">
        <f t="shared" si="1028"/>
        <v>1</v>
      </c>
      <c r="F10917" t="b">
        <f t="shared" si="1029"/>
        <v>1</v>
      </c>
      <c r="G10917" t="b">
        <f t="shared" si="1030"/>
        <v>1</v>
      </c>
      <c r="K10917" s="28">
        <v>10903</v>
      </c>
      <c r="L10917" s="28" t="s">
        <v>1</v>
      </c>
      <c r="M10917" s="28" t="s">
        <v>1</v>
      </c>
      <c r="N10917" t="b">
        <f t="shared" si="1031"/>
        <v>1</v>
      </c>
      <c r="O10917" t="b">
        <f t="shared" si="1032"/>
        <v>1</v>
      </c>
      <c r="P10917" t="str">
        <f t="shared" si="1033"/>
        <v>N/A</v>
      </c>
    </row>
    <row r="10918" spans="2:16" x14ac:dyDescent="0.25">
      <c r="B10918" s="23">
        <f>'Raw data (base scenario)'!A10910</f>
        <v>10904</v>
      </c>
      <c r="C10918" s="23" t="str">
        <f>'Raw data (base scenario)'!B10910</f>
        <v>H</v>
      </c>
      <c r="D10918" s="23" t="str">
        <f>'Raw data (base scenario)'!C10910</f>
        <v>H</v>
      </c>
      <c r="E10918" t="b">
        <f t="shared" si="1028"/>
        <v>1</v>
      </c>
      <c r="F10918" t="b">
        <f t="shared" si="1029"/>
        <v>1</v>
      </c>
      <c r="G10918" t="str">
        <f t="shared" si="1030"/>
        <v>N/A</v>
      </c>
      <c r="K10918" s="28">
        <v>10904</v>
      </c>
      <c r="L10918" s="28" t="s">
        <v>1</v>
      </c>
      <c r="M10918" s="28" t="s">
        <v>1</v>
      </c>
      <c r="N10918" t="b">
        <f t="shared" si="1031"/>
        <v>1</v>
      </c>
      <c r="O10918" t="b">
        <f t="shared" si="1032"/>
        <v>1</v>
      </c>
      <c r="P10918" t="str">
        <f t="shared" si="1033"/>
        <v>N/A</v>
      </c>
    </row>
    <row r="10919" spans="2:16" x14ac:dyDescent="0.25">
      <c r="B10919" s="23">
        <f>'Raw data (base scenario)'!A10911</f>
        <v>10905</v>
      </c>
      <c r="C10919" s="23" t="str">
        <f>'Raw data (base scenario)'!B10911</f>
        <v>H</v>
      </c>
      <c r="D10919" s="23" t="str">
        <f>'Raw data (base scenario)'!C10911</f>
        <v>H</v>
      </c>
      <c r="E10919" t="b">
        <f t="shared" si="1028"/>
        <v>1</v>
      </c>
      <c r="F10919" t="b">
        <f t="shared" si="1029"/>
        <v>1</v>
      </c>
      <c r="G10919" t="str">
        <f t="shared" si="1030"/>
        <v>N/A</v>
      </c>
      <c r="K10919" s="28">
        <v>10905</v>
      </c>
      <c r="L10919" s="28" t="s">
        <v>3</v>
      </c>
      <c r="M10919" s="28" t="s">
        <v>1</v>
      </c>
      <c r="N10919" t="b">
        <f t="shared" si="1031"/>
        <v>1</v>
      </c>
      <c r="O10919" t="b">
        <f t="shared" si="1032"/>
        <v>1</v>
      </c>
      <c r="P10919" t="str">
        <f t="shared" si="1033"/>
        <v>N/A</v>
      </c>
    </row>
    <row r="10920" spans="2:16" x14ac:dyDescent="0.25">
      <c r="B10920" s="23">
        <f>'Raw data (base scenario)'!A10912</f>
        <v>10906</v>
      </c>
      <c r="C10920" s="23" t="str">
        <f>'Raw data (base scenario)'!B10912</f>
        <v>H</v>
      </c>
      <c r="D10920" s="23" t="str">
        <f>'Raw data (base scenario)'!C10912</f>
        <v>H</v>
      </c>
      <c r="E10920" t="b">
        <f t="shared" si="1028"/>
        <v>1</v>
      </c>
      <c r="F10920" t="b">
        <f t="shared" si="1029"/>
        <v>1</v>
      </c>
      <c r="G10920" t="str">
        <f t="shared" si="1030"/>
        <v>N/A</v>
      </c>
      <c r="K10920" s="28">
        <v>10906</v>
      </c>
      <c r="L10920" s="28" t="s">
        <v>2</v>
      </c>
      <c r="M10920" s="28" t="s">
        <v>2</v>
      </c>
      <c r="N10920" t="b">
        <f t="shared" si="1031"/>
        <v>1</v>
      </c>
      <c r="O10920" t="b">
        <f t="shared" si="1032"/>
        <v>1</v>
      </c>
      <c r="P10920" t="b">
        <f t="shared" si="1033"/>
        <v>1</v>
      </c>
    </row>
    <row r="10921" spans="2:16" x14ac:dyDescent="0.25">
      <c r="B10921" s="23">
        <f>'Raw data (base scenario)'!A10913</f>
        <v>10907</v>
      </c>
      <c r="C10921" s="23" t="str">
        <f>'Raw data (base scenario)'!B10913</f>
        <v>S</v>
      </c>
      <c r="D10921" s="23" t="str">
        <f>'Raw data (base scenario)'!C10913</f>
        <v>H</v>
      </c>
      <c r="E10921" t="b">
        <f t="shared" si="1028"/>
        <v>1</v>
      </c>
      <c r="F10921" t="b">
        <f t="shared" si="1029"/>
        <v>1</v>
      </c>
      <c r="G10921" t="str">
        <f t="shared" si="1030"/>
        <v>N/A</v>
      </c>
      <c r="K10921" s="28">
        <v>10907</v>
      </c>
      <c r="L10921" s="28" t="s">
        <v>2</v>
      </c>
      <c r="M10921" s="28" t="s">
        <v>2</v>
      </c>
      <c r="N10921" t="b">
        <f t="shared" si="1031"/>
        <v>1</v>
      </c>
      <c r="O10921" t="b">
        <f t="shared" si="1032"/>
        <v>1</v>
      </c>
      <c r="P10921" t="b">
        <f t="shared" si="1033"/>
        <v>1</v>
      </c>
    </row>
    <row r="10922" spans="2:16" x14ac:dyDescent="0.25">
      <c r="B10922" s="23">
        <f>'Raw data (base scenario)'!A10914</f>
        <v>10908</v>
      </c>
      <c r="C10922" s="23" t="str">
        <f>'Raw data (base scenario)'!B10914</f>
        <v>D</v>
      </c>
      <c r="D10922" s="23" t="str">
        <f>'Raw data (base scenario)'!C10914</f>
        <v>D</v>
      </c>
      <c r="E10922" t="b">
        <f t="shared" si="1028"/>
        <v>1</v>
      </c>
      <c r="F10922" t="b">
        <f t="shared" si="1029"/>
        <v>1</v>
      </c>
      <c r="G10922" t="b">
        <f t="shared" si="1030"/>
        <v>1</v>
      </c>
      <c r="K10922" s="28">
        <v>10908</v>
      </c>
      <c r="L10922" s="28" t="s">
        <v>3</v>
      </c>
      <c r="M10922" s="28" t="s">
        <v>1</v>
      </c>
      <c r="N10922" t="b">
        <f t="shared" si="1031"/>
        <v>1</v>
      </c>
      <c r="O10922" t="b">
        <f t="shared" si="1032"/>
        <v>1</v>
      </c>
      <c r="P10922" t="str">
        <f t="shared" si="1033"/>
        <v>N/A</v>
      </c>
    </row>
    <row r="10923" spans="2:16" x14ac:dyDescent="0.25">
      <c r="B10923" s="23">
        <f>'Raw data (base scenario)'!A10915</f>
        <v>10909</v>
      </c>
      <c r="C10923" s="23" t="str">
        <f>'Raw data (base scenario)'!B10915</f>
        <v>D</v>
      </c>
      <c r="D10923" s="23" t="str">
        <f>'Raw data (base scenario)'!C10915</f>
        <v>D</v>
      </c>
      <c r="E10923" t="b">
        <f t="shared" si="1028"/>
        <v>1</v>
      </c>
      <c r="F10923" t="b">
        <f t="shared" si="1029"/>
        <v>1</v>
      </c>
      <c r="G10923" t="b">
        <f t="shared" si="1030"/>
        <v>1</v>
      </c>
      <c r="K10923" s="28">
        <v>10909</v>
      </c>
      <c r="L10923" s="28" t="s">
        <v>1</v>
      </c>
      <c r="M10923" s="28" t="s">
        <v>1</v>
      </c>
      <c r="N10923" t="b">
        <f t="shared" si="1031"/>
        <v>1</v>
      </c>
      <c r="O10923" t="b">
        <f t="shared" si="1032"/>
        <v>1</v>
      </c>
      <c r="P10923" t="str">
        <f t="shared" si="1033"/>
        <v>N/A</v>
      </c>
    </row>
    <row r="10924" spans="2:16" x14ac:dyDescent="0.25">
      <c r="B10924" s="23">
        <f>'Raw data (base scenario)'!A10916</f>
        <v>10910</v>
      </c>
      <c r="C10924" s="23" t="str">
        <f>'Raw data (base scenario)'!B10916</f>
        <v>S</v>
      </c>
      <c r="D10924" s="23" t="str">
        <f>'Raw data (base scenario)'!C10916</f>
        <v>H</v>
      </c>
      <c r="E10924" t="b">
        <f t="shared" si="1028"/>
        <v>1</v>
      </c>
      <c r="F10924" t="b">
        <f t="shared" si="1029"/>
        <v>1</v>
      </c>
      <c r="G10924" t="str">
        <f t="shared" si="1030"/>
        <v>N/A</v>
      </c>
      <c r="K10924" s="28">
        <v>10910</v>
      </c>
      <c r="L10924" s="28" t="s">
        <v>1</v>
      </c>
      <c r="M10924" s="28" t="s">
        <v>1</v>
      </c>
      <c r="N10924" t="b">
        <f t="shared" si="1031"/>
        <v>1</v>
      </c>
      <c r="O10924" t="b">
        <f t="shared" si="1032"/>
        <v>1</v>
      </c>
      <c r="P10924" t="str">
        <f t="shared" si="1033"/>
        <v>N/A</v>
      </c>
    </row>
    <row r="10925" spans="2:16" x14ac:dyDescent="0.25">
      <c r="B10925" s="23">
        <f>'Raw data (base scenario)'!A10917</f>
        <v>10911</v>
      </c>
      <c r="C10925" s="23" t="str">
        <f>'Raw data (base scenario)'!B10917</f>
        <v>H</v>
      </c>
      <c r="D10925" s="23" t="str">
        <f>'Raw data (base scenario)'!C10917</f>
        <v>H</v>
      </c>
      <c r="E10925" t="b">
        <f t="shared" si="1028"/>
        <v>1</v>
      </c>
      <c r="F10925" t="b">
        <f t="shared" si="1029"/>
        <v>1</v>
      </c>
      <c r="G10925" t="str">
        <f t="shared" si="1030"/>
        <v>N/A</v>
      </c>
      <c r="K10925" s="28">
        <v>10911</v>
      </c>
      <c r="L10925" s="28" t="s">
        <v>18</v>
      </c>
      <c r="M10925" s="28" t="s">
        <v>18</v>
      </c>
      <c r="N10925" t="b">
        <f t="shared" si="1031"/>
        <v>1</v>
      </c>
      <c r="O10925" t="b">
        <f t="shared" si="1032"/>
        <v>1</v>
      </c>
      <c r="P10925" t="str">
        <f t="shared" si="1033"/>
        <v>N/A</v>
      </c>
    </row>
    <row r="10926" spans="2:16" x14ac:dyDescent="0.25">
      <c r="B10926" s="23">
        <f>'Raw data (base scenario)'!A10918</f>
        <v>10912</v>
      </c>
      <c r="C10926" s="23" t="str">
        <f>'Raw data (base scenario)'!B10918</f>
        <v>H</v>
      </c>
      <c r="D10926" s="23" t="str">
        <f>'Raw data (base scenario)'!C10918</f>
        <v>H</v>
      </c>
      <c r="E10926" t="b">
        <f t="shared" si="1028"/>
        <v>1</v>
      </c>
      <c r="F10926" t="b">
        <f t="shared" si="1029"/>
        <v>1</v>
      </c>
      <c r="G10926" t="str">
        <f t="shared" si="1030"/>
        <v>N/A</v>
      </c>
      <c r="K10926" s="28">
        <v>10912</v>
      </c>
      <c r="L10926" s="28" t="s">
        <v>18</v>
      </c>
      <c r="M10926" s="28" t="s">
        <v>3</v>
      </c>
      <c r="N10926" t="b">
        <f t="shared" si="1031"/>
        <v>1</v>
      </c>
      <c r="O10926" t="b">
        <f t="shared" si="1032"/>
        <v>1</v>
      </c>
      <c r="P10926" t="str">
        <f t="shared" si="1033"/>
        <v>N/A</v>
      </c>
    </row>
    <row r="10927" spans="2:16" x14ac:dyDescent="0.25">
      <c r="B10927" s="23">
        <f>'Raw data (base scenario)'!A10919</f>
        <v>10913</v>
      </c>
      <c r="C10927" s="23" t="str">
        <f>'Raw data (base scenario)'!B10919</f>
        <v>I</v>
      </c>
      <c r="D10927" s="23" t="str">
        <f>'Raw data (base scenario)'!C10919</f>
        <v>I</v>
      </c>
      <c r="E10927" t="b">
        <f t="shared" si="1028"/>
        <v>1</v>
      </c>
      <c r="F10927" t="b">
        <f t="shared" si="1029"/>
        <v>1</v>
      </c>
      <c r="G10927" t="str">
        <f t="shared" si="1030"/>
        <v>N/A</v>
      </c>
      <c r="K10927" s="28">
        <v>10913</v>
      </c>
      <c r="L10927" s="28" t="s">
        <v>18</v>
      </c>
      <c r="M10927" s="28" t="s">
        <v>18</v>
      </c>
      <c r="N10927" t="b">
        <f t="shared" si="1031"/>
        <v>1</v>
      </c>
      <c r="O10927" t="b">
        <f t="shared" si="1032"/>
        <v>1</v>
      </c>
      <c r="P10927" t="str">
        <f t="shared" si="1033"/>
        <v>N/A</v>
      </c>
    </row>
    <row r="10928" spans="2:16" x14ac:dyDescent="0.25">
      <c r="B10928" s="23">
        <f>'Raw data (base scenario)'!A10920</f>
        <v>10914</v>
      </c>
      <c r="C10928" s="23" t="str">
        <f>'Raw data (base scenario)'!B10920</f>
        <v>I</v>
      </c>
      <c r="D10928" s="23" t="str">
        <f>'Raw data (base scenario)'!C10920</f>
        <v>S</v>
      </c>
      <c r="E10928" t="b">
        <f t="shared" si="1028"/>
        <v>1</v>
      </c>
      <c r="F10928" t="b">
        <f t="shared" si="1029"/>
        <v>1</v>
      </c>
      <c r="G10928" t="str">
        <f t="shared" si="1030"/>
        <v>N/A</v>
      </c>
      <c r="K10928" s="28">
        <v>10914</v>
      </c>
      <c r="L10928" s="28" t="s">
        <v>1</v>
      </c>
      <c r="M10928" s="28" t="s">
        <v>1</v>
      </c>
      <c r="N10928" t="b">
        <f t="shared" si="1031"/>
        <v>1</v>
      </c>
      <c r="O10928" t="b">
        <f t="shared" si="1032"/>
        <v>1</v>
      </c>
      <c r="P10928" t="str">
        <f t="shared" si="1033"/>
        <v>N/A</v>
      </c>
    </row>
    <row r="10929" spans="2:16" x14ac:dyDescent="0.25">
      <c r="B10929" s="23">
        <f>'Raw data (base scenario)'!A10921</f>
        <v>10915</v>
      </c>
      <c r="C10929" s="23" t="str">
        <f>'Raw data (base scenario)'!B10921</f>
        <v>I</v>
      </c>
      <c r="D10929" s="23" t="str">
        <f>'Raw data (base scenario)'!C10921</f>
        <v>I</v>
      </c>
      <c r="E10929" t="b">
        <f t="shared" si="1028"/>
        <v>1</v>
      </c>
      <c r="F10929" t="b">
        <f t="shared" si="1029"/>
        <v>1</v>
      </c>
      <c r="G10929" t="str">
        <f t="shared" si="1030"/>
        <v>N/A</v>
      </c>
      <c r="K10929" s="28">
        <v>10915</v>
      </c>
      <c r="L10929" s="28" t="s">
        <v>18</v>
      </c>
      <c r="M10929" s="28" t="s">
        <v>18</v>
      </c>
      <c r="N10929" t="b">
        <f t="shared" si="1031"/>
        <v>1</v>
      </c>
      <c r="O10929" t="b">
        <f t="shared" si="1032"/>
        <v>1</v>
      </c>
      <c r="P10929" t="str">
        <f t="shared" si="1033"/>
        <v>N/A</v>
      </c>
    </row>
    <row r="10930" spans="2:16" x14ac:dyDescent="0.25">
      <c r="B10930" s="23">
        <f>'Raw data (base scenario)'!A10922</f>
        <v>10916</v>
      </c>
      <c r="C10930" s="23" t="str">
        <f>'Raw data (base scenario)'!B10922</f>
        <v>H</v>
      </c>
      <c r="D10930" s="23" t="str">
        <f>'Raw data (base scenario)'!C10922</f>
        <v>H</v>
      </c>
      <c r="E10930" t="b">
        <f t="shared" si="1028"/>
        <v>1</v>
      </c>
      <c r="F10930" t="b">
        <f t="shared" si="1029"/>
        <v>1</v>
      </c>
      <c r="G10930" t="str">
        <f t="shared" si="1030"/>
        <v>N/A</v>
      </c>
      <c r="K10930" s="28">
        <v>10916</v>
      </c>
      <c r="L10930" s="28" t="s">
        <v>2</v>
      </c>
      <c r="M10930" s="28" t="s">
        <v>2</v>
      </c>
      <c r="N10930" t="b">
        <f t="shared" si="1031"/>
        <v>1</v>
      </c>
      <c r="O10930" t="b">
        <f t="shared" si="1032"/>
        <v>1</v>
      </c>
      <c r="P10930" t="b">
        <f t="shared" si="1033"/>
        <v>1</v>
      </c>
    </row>
    <row r="10931" spans="2:16" x14ac:dyDescent="0.25">
      <c r="B10931" s="23">
        <f>'Raw data (base scenario)'!A10923</f>
        <v>10917</v>
      </c>
      <c r="C10931" s="23" t="str">
        <f>'Raw data (base scenario)'!B10923</f>
        <v>I</v>
      </c>
      <c r="D10931" s="23" t="str">
        <f>'Raw data (base scenario)'!C10923</f>
        <v>I</v>
      </c>
      <c r="E10931" t="b">
        <f t="shared" si="1028"/>
        <v>1</v>
      </c>
      <c r="F10931" t="b">
        <f t="shared" si="1029"/>
        <v>1</v>
      </c>
      <c r="G10931" t="str">
        <f t="shared" si="1030"/>
        <v>N/A</v>
      </c>
      <c r="K10931" s="28">
        <v>10917</v>
      </c>
      <c r="L10931" s="28" t="s">
        <v>18</v>
      </c>
      <c r="M10931" s="28" t="s">
        <v>3</v>
      </c>
      <c r="N10931" t="b">
        <f t="shared" si="1031"/>
        <v>1</v>
      </c>
      <c r="O10931" t="b">
        <f t="shared" si="1032"/>
        <v>1</v>
      </c>
      <c r="P10931" t="str">
        <f t="shared" si="1033"/>
        <v>N/A</v>
      </c>
    </row>
    <row r="10932" spans="2:16" x14ac:dyDescent="0.25">
      <c r="B10932" s="23">
        <f>'Raw data (base scenario)'!A10924</f>
        <v>10918</v>
      </c>
      <c r="C10932" s="23" t="str">
        <f>'Raw data (base scenario)'!B10924</f>
        <v>D</v>
      </c>
      <c r="D10932" s="23" t="str">
        <f>'Raw data (base scenario)'!C10924</f>
        <v>D</v>
      </c>
      <c r="E10932" t="b">
        <f t="shared" si="1028"/>
        <v>1</v>
      </c>
      <c r="F10932" t="b">
        <f t="shared" si="1029"/>
        <v>1</v>
      </c>
      <c r="G10932" t="b">
        <f t="shared" si="1030"/>
        <v>1</v>
      </c>
      <c r="K10932" s="28">
        <v>10918</v>
      </c>
      <c r="L10932" s="28" t="s">
        <v>2</v>
      </c>
      <c r="M10932" s="28" t="s">
        <v>2</v>
      </c>
      <c r="N10932" t="b">
        <f t="shared" si="1031"/>
        <v>1</v>
      </c>
      <c r="O10932" t="b">
        <f t="shared" si="1032"/>
        <v>1</v>
      </c>
      <c r="P10932" t="b">
        <f t="shared" si="1033"/>
        <v>1</v>
      </c>
    </row>
    <row r="10933" spans="2:16" x14ac:dyDescent="0.25">
      <c r="B10933" s="23">
        <f>'Raw data (base scenario)'!A10925</f>
        <v>10919</v>
      </c>
      <c r="C10933" s="23" t="str">
        <f>'Raw data (base scenario)'!B10925</f>
        <v>I</v>
      </c>
      <c r="D10933" s="23" t="str">
        <f>'Raw data (base scenario)'!C10925</f>
        <v>S</v>
      </c>
      <c r="E10933" t="b">
        <f t="shared" si="1028"/>
        <v>1</v>
      </c>
      <c r="F10933" t="b">
        <f t="shared" si="1029"/>
        <v>1</v>
      </c>
      <c r="G10933" t="str">
        <f t="shared" si="1030"/>
        <v>N/A</v>
      </c>
      <c r="K10933" s="28">
        <v>10919</v>
      </c>
      <c r="L10933" s="28" t="s">
        <v>1</v>
      </c>
      <c r="M10933" s="28" t="s">
        <v>1</v>
      </c>
      <c r="N10933" t="b">
        <f t="shared" si="1031"/>
        <v>1</v>
      </c>
      <c r="O10933" t="b">
        <f t="shared" si="1032"/>
        <v>1</v>
      </c>
      <c r="P10933" t="str">
        <f t="shared" si="1033"/>
        <v>N/A</v>
      </c>
    </row>
    <row r="10934" spans="2:16" x14ac:dyDescent="0.25">
      <c r="B10934" s="23">
        <f>'Raw data (base scenario)'!A10926</f>
        <v>10920</v>
      </c>
      <c r="C10934" s="23" t="str">
        <f>'Raw data (base scenario)'!B10926</f>
        <v>D</v>
      </c>
      <c r="D10934" s="23" t="str">
        <f>'Raw data (base scenario)'!C10926</f>
        <v>D</v>
      </c>
      <c r="E10934" t="b">
        <f t="shared" si="1028"/>
        <v>1</v>
      </c>
      <c r="F10934" t="b">
        <f t="shared" si="1029"/>
        <v>1</v>
      </c>
      <c r="G10934" t="b">
        <f t="shared" si="1030"/>
        <v>1</v>
      </c>
      <c r="K10934" s="28">
        <v>10920</v>
      </c>
      <c r="L10934" s="28" t="s">
        <v>2</v>
      </c>
      <c r="M10934" s="28" t="s">
        <v>2</v>
      </c>
      <c r="N10934" t="b">
        <f t="shared" si="1031"/>
        <v>1</v>
      </c>
      <c r="O10934" t="b">
        <f t="shared" si="1032"/>
        <v>1</v>
      </c>
      <c r="P10934" t="b">
        <f t="shared" si="1033"/>
        <v>1</v>
      </c>
    </row>
    <row r="10935" spans="2:16" x14ac:dyDescent="0.25">
      <c r="B10935" s="23">
        <f>'Raw data (base scenario)'!A10927</f>
        <v>10921</v>
      </c>
      <c r="C10935" s="23" t="str">
        <f>'Raw data (base scenario)'!B10927</f>
        <v>H</v>
      </c>
      <c r="D10935" s="23" t="str">
        <f>'Raw data (base scenario)'!C10927</f>
        <v>H</v>
      </c>
      <c r="E10935" t="b">
        <f t="shared" si="1028"/>
        <v>1</v>
      </c>
      <c r="F10935" t="b">
        <f t="shared" si="1029"/>
        <v>1</v>
      </c>
      <c r="G10935" t="str">
        <f t="shared" si="1030"/>
        <v>N/A</v>
      </c>
      <c r="K10935" s="28">
        <v>10921</v>
      </c>
      <c r="L10935" s="28" t="s">
        <v>1</v>
      </c>
      <c r="M10935" s="28" t="s">
        <v>1</v>
      </c>
      <c r="N10935" t="b">
        <f t="shared" si="1031"/>
        <v>1</v>
      </c>
      <c r="O10935" t="b">
        <f t="shared" si="1032"/>
        <v>1</v>
      </c>
      <c r="P10935" t="str">
        <f t="shared" si="1033"/>
        <v>N/A</v>
      </c>
    </row>
    <row r="10936" spans="2:16" x14ac:dyDescent="0.25">
      <c r="B10936" s="23">
        <f>'Raw data (base scenario)'!A10928</f>
        <v>10922</v>
      </c>
      <c r="C10936" s="23" t="str">
        <f>'Raw data (base scenario)'!B10928</f>
        <v>D</v>
      </c>
      <c r="D10936" s="23" t="str">
        <f>'Raw data (base scenario)'!C10928</f>
        <v>D</v>
      </c>
      <c r="E10936" t="b">
        <f t="shared" si="1028"/>
        <v>1</v>
      </c>
      <c r="F10936" t="b">
        <f t="shared" si="1029"/>
        <v>1</v>
      </c>
      <c r="G10936" t="b">
        <f t="shared" si="1030"/>
        <v>1</v>
      </c>
      <c r="K10936" s="28">
        <v>10922</v>
      </c>
      <c r="L10936" s="28" t="s">
        <v>3</v>
      </c>
      <c r="M10936" s="28" t="s">
        <v>1</v>
      </c>
      <c r="N10936" t="b">
        <f t="shared" si="1031"/>
        <v>1</v>
      </c>
      <c r="O10936" t="b">
        <f t="shared" si="1032"/>
        <v>1</v>
      </c>
      <c r="P10936" t="str">
        <f t="shared" si="1033"/>
        <v>N/A</v>
      </c>
    </row>
    <row r="10937" spans="2:16" x14ac:dyDescent="0.25">
      <c r="B10937" s="23">
        <f>'Raw data (base scenario)'!A10929</f>
        <v>10923</v>
      </c>
      <c r="C10937" s="23" t="str">
        <f>'Raw data (base scenario)'!B10929</f>
        <v>H</v>
      </c>
      <c r="D10937" s="23" t="str">
        <f>'Raw data (base scenario)'!C10929</f>
        <v>H</v>
      </c>
      <c r="E10937" t="b">
        <f t="shared" si="1028"/>
        <v>1</v>
      </c>
      <c r="F10937" t="b">
        <f t="shared" si="1029"/>
        <v>1</v>
      </c>
      <c r="G10937" t="str">
        <f t="shared" si="1030"/>
        <v>N/A</v>
      </c>
      <c r="K10937" s="28">
        <v>10923</v>
      </c>
      <c r="L10937" s="28" t="s">
        <v>1</v>
      </c>
      <c r="M10937" s="28" t="s">
        <v>1</v>
      </c>
      <c r="N10937" t="b">
        <f t="shared" si="1031"/>
        <v>1</v>
      </c>
      <c r="O10937" t="b">
        <f t="shared" si="1032"/>
        <v>1</v>
      </c>
      <c r="P10937" t="str">
        <f t="shared" si="1033"/>
        <v>N/A</v>
      </c>
    </row>
    <row r="10938" spans="2:16" x14ac:dyDescent="0.25">
      <c r="B10938" s="23">
        <f>'Raw data (base scenario)'!A10930</f>
        <v>10924</v>
      </c>
      <c r="C10938" s="23" t="str">
        <f>'Raw data (base scenario)'!B10930</f>
        <v>S</v>
      </c>
      <c r="D10938" s="23" t="str">
        <f>'Raw data (base scenario)'!C10930</f>
        <v>H</v>
      </c>
      <c r="E10938" t="b">
        <f t="shared" si="1028"/>
        <v>1</v>
      </c>
      <c r="F10938" t="b">
        <f t="shared" si="1029"/>
        <v>1</v>
      </c>
      <c r="G10938" t="str">
        <f t="shared" si="1030"/>
        <v>N/A</v>
      </c>
      <c r="K10938" s="28">
        <v>10924</v>
      </c>
      <c r="L10938" s="28" t="s">
        <v>2</v>
      </c>
      <c r="M10938" s="28" t="s">
        <v>2</v>
      </c>
      <c r="N10938" t="b">
        <f t="shared" si="1031"/>
        <v>1</v>
      </c>
      <c r="O10938" t="b">
        <f t="shared" si="1032"/>
        <v>1</v>
      </c>
      <c r="P10938" t="b">
        <f t="shared" si="1033"/>
        <v>1</v>
      </c>
    </row>
    <row r="10939" spans="2:16" x14ac:dyDescent="0.25">
      <c r="B10939" s="23">
        <f>'Raw data (base scenario)'!A10931</f>
        <v>10925</v>
      </c>
      <c r="C10939" s="23" t="str">
        <f>'Raw data (base scenario)'!B10931</f>
        <v>H</v>
      </c>
      <c r="D10939" s="23" t="str">
        <f>'Raw data (base scenario)'!C10931</f>
        <v>H</v>
      </c>
      <c r="E10939" t="b">
        <f t="shared" si="1028"/>
        <v>1</v>
      </c>
      <c r="F10939" t="b">
        <f t="shared" si="1029"/>
        <v>1</v>
      </c>
      <c r="G10939" t="str">
        <f t="shared" si="1030"/>
        <v>N/A</v>
      </c>
      <c r="K10939" s="28">
        <v>10925</v>
      </c>
      <c r="L10939" s="28" t="s">
        <v>3</v>
      </c>
      <c r="M10939" s="28" t="s">
        <v>2</v>
      </c>
      <c r="N10939" t="b">
        <f t="shared" si="1031"/>
        <v>1</v>
      </c>
      <c r="O10939" t="b">
        <f t="shared" si="1032"/>
        <v>1</v>
      </c>
      <c r="P10939" t="str">
        <f t="shared" si="1033"/>
        <v>N/A</v>
      </c>
    </row>
    <row r="10940" spans="2:16" x14ac:dyDescent="0.25">
      <c r="B10940" s="23">
        <f>'Raw data (base scenario)'!A10932</f>
        <v>10926</v>
      </c>
      <c r="C10940" s="23" t="str">
        <f>'Raw data (base scenario)'!B10932</f>
        <v>D</v>
      </c>
      <c r="D10940" s="23" t="str">
        <f>'Raw data (base scenario)'!C10932</f>
        <v>D</v>
      </c>
      <c r="E10940" t="b">
        <f t="shared" si="1028"/>
        <v>1</v>
      </c>
      <c r="F10940" t="b">
        <f t="shared" si="1029"/>
        <v>1</v>
      </c>
      <c r="G10940" t="b">
        <f t="shared" si="1030"/>
        <v>1</v>
      </c>
      <c r="K10940" s="28">
        <v>10926</v>
      </c>
      <c r="L10940" s="28" t="s">
        <v>3</v>
      </c>
      <c r="M10940" s="28" t="s">
        <v>1</v>
      </c>
      <c r="N10940" t="b">
        <f t="shared" si="1031"/>
        <v>1</v>
      </c>
      <c r="O10940" t="b">
        <f t="shared" si="1032"/>
        <v>1</v>
      </c>
      <c r="P10940" t="str">
        <f t="shared" si="1033"/>
        <v>N/A</v>
      </c>
    </row>
    <row r="10941" spans="2:16" x14ac:dyDescent="0.25">
      <c r="B10941" s="23">
        <f>'Raw data (base scenario)'!A10933</f>
        <v>10927</v>
      </c>
      <c r="C10941" s="23" t="str">
        <f>'Raw data (base scenario)'!B10933</f>
        <v>S</v>
      </c>
      <c r="D10941" s="23" t="str">
        <f>'Raw data (base scenario)'!C10933</f>
        <v>D</v>
      </c>
      <c r="E10941" t="b">
        <f t="shared" si="1028"/>
        <v>1</v>
      </c>
      <c r="F10941" t="b">
        <f t="shared" si="1029"/>
        <v>1</v>
      </c>
      <c r="G10941" t="str">
        <f t="shared" si="1030"/>
        <v>N/A</v>
      </c>
      <c r="K10941" s="28">
        <v>10927</v>
      </c>
      <c r="L10941" s="28" t="s">
        <v>2</v>
      </c>
      <c r="M10941" s="28" t="s">
        <v>2</v>
      </c>
      <c r="N10941" t="b">
        <f t="shared" si="1031"/>
        <v>1</v>
      </c>
      <c r="O10941" t="b">
        <f t="shared" si="1032"/>
        <v>1</v>
      </c>
      <c r="P10941" t="b">
        <f t="shared" si="1033"/>
        <v>1</v>
      </c>
    </row>
    <row r="10942" spans="2:16" x14ac:dyDescent="0.25">
      <c r="B10942" s="23">
        <f>'Raw data (base scenario)'!A10934</f>
        <v>10928</v>
      </c>
      <c r="C10942" s="23" t="str">
        <f>'Raw data (base scenario)'!B10934</f>
        <v>S</v>
      </c>
      <c r="D10942" s="23" t="str">
        <f>'Raw data (base scenario)'!C10934</f>
        <v>H</v>
      </c>
      <c r="E10942" t="b">
        <f t="shared" si="1028"/>
        <v>1</v>
      </c>
      <c r="F10942" t="b">
        <f t="shared" si="1029"/>
        <v>1</v>
      </c>
      <c r="G10942" t="str">
        <f t="shared" si="1030"/>
        <v>N/A</v>
      </c>
      <c r="K10942" s="28">
        <v>10928</v>
      </c>
      <c r="L10942" s="28" t="s">
        <v>18</v>
      </c>
      <c r="M10942" s="28" t="s">
        <v>2</v>
      </c>
      <c r="N10942" t="b">
        <f t="shared" si="1031"/>
        <v>1</v>
      </c>
      <c r="O10942" t="b">
        <f t="shared" si="1032"/>
        <v>1</v>
      </c>
      <c r="P10942" t="str">
        <f t="shared" si="1033"/>
        <v>N/A</v>
      </c>
    </row>
    <row r="10943" spans="2:16" x14ac:dyDescent="0.25">
      <c r="B10943" s="23">
        <f>'Raw data (base scenario)'!A10935</f>
        <v>10929</v>
      </c>
      <c r="C10943" s="23" t="str">
        <f>'Raw data (base scenario)'!B10935</f>
        <v>D</v>
      </c>
      <c r="D10943" s="23" t="str">
        <f>'Raw data (base scenario)'!C10935</f>
        <v>D</v>
      </c>
      <c r="E10943" t="b">
        <f t="shared" si="1028"/>
        <v>1</v>
      </c>
      <c r="F10943" t="b">
        <f t="shared" si="1029"/>
        <v>1</v>
      </c>
      <c r="G10943" t="b">
        <f t="shared" si="1030"/>
        <v>1</v>
      </c>
      <c r="K10943" s="28">
        <v>10929</v>
      </c>
      <c r="L10943" s="28" t="s">
        <v>3</v>
      </c>
      <c r="M10943" s="28" t="s">
        <v>1</v>
      </c>
      <c r="N10943" t="b">
        <f t="shared" si="1031"/>
        <v>1</v>
      </c>
      <c r="O10943" t="b">
        <f t="shared" si="1032"/>
        <v>1</v>
      </c>
      <c r="P10943" t="str">
        <f t="shared" si="1033"/>
        <v>N/A</v>
      </c>
    </row>
    <row r="10944" spans="2:16" x14ac:dyDescent="0.25">
      <c r="B10944" s="23">
        <f>'Raw data (base scenario)'!A10936</f>
        <v>10930</v>
      </c>
      <c r="C10944" s="23" t="str">
        <f>'Raw data (base scenario)'!B10936</f>
        <v>I</v>
      </c>
      <c r="D10944" s="23" t="str">
        <f>'Raw data (base scenario)'!C10936</f>
        <v>D</v>
      </c>
      <c r="E10944" t="b">
        <f t="shared" si="1028"/>
        <v>1</v>
      </c>
      <c r="F10944" t="b">
        <f t="shared" si="1029"/>
        <v>1</v>
      </c>
      <c r="G10944" t="str">
        <f t="shared" si="1030"/>
        <v>N/A</v>
      </c>
      <c r="K10944" s="28">
        <v>10930</v>
      </c>
      <c r="L10944" s="28" t="s">
        <v>1</v>
      </c>
      <c r="M10944" s="28" t="s">
        <v>3</v>
      </c>
      <c r="N10944" t="b">
        <f t="shared" si="1031"/>
        <v>1</v>
      </c>
      <c r="O10944" t="b">
        <f t="shared" si="1032"/>
        <v>1</v>
      </c>
      <c r="P10944" t="str">
        <f t="shared" si="1033"/>
        <v>N/A</v>
      </c>
    </row>
    <row r="10945" spans="2:16" x14ac:dyDescent="0.25">
      <c r="B10945" s="23">
        <f>'Raw data (base scenario)'!A10937</f>
        <v>10931</v>
      </c>
      <c r="C10945" s="23" t="str">
        <f>'Raw data (base scenario)'!B10937</f>
        <v>S</v>
      </c>
      <c r="D10945" s="23" t="str">
        <f>'Raw data (base scenario)'!C10937</f>
        <v>H</v>
      </c>
      <c r="E10945" t="b">
        <f t="shared" si="1028"/>
        <v>1</v>
      </c>
      <c r="F10945" t="b">
        <f t="shared" si="1029"/>
        <v>1</v>
      </c>
      <c r="G10945" t="str">
        <f t="shared" si="1030"/>
        <v>N/A</v>
      </c>
      <c r="K10945" s="28">
        <v>10931</v>
      </c>
      <c r="L10945" s="28" t="s">
        <v>18</v>
      </c>
      <c r="M10945" s="28" t="s">
        <v>2</v>
      </c>
      <c r="N10945" t="b">
        <f t="shared" si="1031"/>
        <v>1</v>
      </c>
      <c r="O10945" t="b">
        <f t="shared" si="1032"/>
        <v>1</v>
      </c>
      <c r="P10945" t="str">
        <f t="shared" si="1033"/>
        <v>N/A</v>
      </c>
    </row>
    <row r="10946" spans="2:16" x14ac:dyDescent="0.25">
      <c r="B10946" s="23">
        <f>'Raw data (base scenario)'!A10938</f>
        <v>10932</v>
      </c>
      <c r="C10946" s="23" t="str">
        <f>'Raw data (base scenario)'!B10938</f>
        <v>H</v>
      </c>
      <c r="D10946" s="23" t="str">
        <f>'Raw data (base scenario)'!C10938</f>
        <v>S</v>
      </c>
      <c r="E10946" t="b">
        <f t="shared" si="1028"/>
        <v>1</v>
      </c>
      <c r="F10946" t="b">
        <f t="shared" si="1029"/>
        <v>1</v>
      </c>
      <c r="G10946" t="str">
        <f t="shared" si="1030"/>
        <v>N/A</v>
      </c>
      <c r="K10946" s="28">
        <v>10932</v>
      </c>
      <c r="L10946" s="28" t="s">
        <v>3</v>
      </c>
      <c r="M10946" s="28" t="s">
        <v>1</v>
      </c>
      <c r="N10946" t="b">
        <f t="shared" si="1031"/>
        <v>1</v>
      </c>
      <c r="O10946" t="b">
        <f t="shared" si="1032"/>
        <v>1</v>
      </c>
      <c r="P10946" t="str">
        <f t="shared" si="1033"/>
        <v>N/A</v>
      </c>
    </row>
    <row r="10947" spans="2:16" x14ac:dyDescent="0.25">
      <c r="B10947" s="23">
        <f>'Raw data (base scenario)'!A10939</f>
        <v>10933</v>
      </c>
      <c r="C10947" s="23" t="str">
        <f>'Raw data (base scenario)'!B10939</f>
        <v>I</v>
      </c>
      <c r="D10947" s="23" t="str">
        <f>'Raw data (base scenario)'!C10939</f>
        <v>D</v>
      </c>
      <c r="E10947" t="b">
        <f t="shared" si="1028"/>
        <v>1</v>
      </c>
      <c r="F10947" t="b">
        <f t="shared" si="1029"/>
        <v>1</v>
      </c>
      <c r="G10947" t="str">
        <f t="shared" si="1030"/>
        <v>N/A</v>
      </c>
      <c r="K10947" s="28">
        <v>10933</v>
      </c>
      <c r="L10947" s="28" t="s">
        <v>3</v>
      </c>
      <c r="M10947" s="28" t="s">
        <v>3</v>
      </c>
      <c r="N10947" t="b">
        <f t="shared" si="1031"/>
        <v>1</v>
      </c>
      <c r="O10947" t="b">
        <f t="shared" si="1032"/>
        <v>1</v>
      </c>
      <c r="P10947" t="str">
        <f t="shared" si="1033"/>
        <v>N/A</v>
      </c>
    </row>
    <row r="10948" spans="2:16" x14ac:dyDescent="0.25">
      <c r="B10948" s="23">
        <f>'Raw data (base scenario)'!A10940</f>
        <v>10934</v>
      </c>
      <c r="C10948" s="23" t="str">
        <f>'Raw data (base scenario)'!B10940</f>
        <v>S</v>
      </c>
      <c r="D10948" s="23" t="str">
        <f>'Raw data (base scenario)'!C10940</f>
        <v>H</v>
      </c>
      <c r="E10948" t="b">
        <f t="shared" si="1028"/>
        <v>1</v>
      </c>
      <c r="F10948" t="b">
        <f t="shared" si="1029"/>
        <v>1</v>
      </c>
      <c r="G10948" t="str">
        <f t="shared" si="1030"/>
        <v>N/A</v>
      </c>
      <c r="K10948" s="28">
        <v>10934</v>
      </c>
      <c r="L10948" s="28" t="s">
        <v>18</v>
      </c>
      <c r="M10948" s="28" t="s">
        <v>18</v>
      </c>
      <c r="N10948" t="b">
        <f t="shared" si="1031"/>
        <v>1</v>
      </c>
      <c r="O10948" t="b">
        <f t="shared" si="1032"/>
        <v>1</v>
      </c>
      <c r="P10948" t="str">
        <f t="shared" si="1033"/>
        <v>N/A</v>
      </c>
    </row>
    <row r="10949" spans="2:16" x14ac:dyDescent="0.25">
      <c r="B10949" s="23">
        <f>'Raw data (base scenario)'!A10941</f>
        <v>10935</v>
      </c>
      <c r="C10949" s="23" t="str">
        <f>'Raw data (base scenario)'!B10941</f>
        <v>S</v>
      </c>
      <c r="D10949" s="23" t="str">
        <f>'Raw data (base scenario)'!C10941</f>
        <v>S</v>
      </c>
      <c r="E10949" t="b">
        <f t="shared" si="1028"/>
        <v>1</v>
      </c>
      <c r="F10949" t="b">
        <f t="shared" si="1029"/>
        <v>1</v>
      </c>
      <c r="G10949" t="str">
        <f t="shared" si="1030"/>
        <v>N/A</v>
      </c>
      <c r="K10949" s="28">
        <v>10935</v>
      </c>
      <c r="L10949" s="28" t="s">
        <v>2</v>
      </c>
      <c r="M10949" s="28" t="s">
        <v>2</v>
      </c>
      <c r="N10949" t="b">
        <f t="shared" si="1031"/>
        <v>1</v>
      </c>
      <c r="O10949" t="b">
        <f t="shared" si="1032"/>
        <v>1</v>
      </c>
      <c r="P10949" t="b">
        <f t="shared" si="1033"/>
        <v>1</v>
      </c>
    </row>
    <row r="10950" spans="2:16" x14ac:dyDescent="0.25">
      <c r="B10950" s="23">
        <f>'Raw data (base scenario)'!A10942</f>
        <v>10936</v>
      </c>
      <c r="C10950" s="23" t="str">
        <f>'Raw data (base scenario)'!B10942</f>
        <v>I</v>
      </c>
      <c r="D10950" s="23" t="str">
        <f>'Raw data (base scenario)'!C10942</f>
        <v>I</v>
      </c>
      <c r="E10950" t="b">
        <f t="shared" si="1028"/>
        <v>1</v>
      </c>
      <c r="F10950" t="b">
        <f t="shared" si="1029"/>
        <v>1</v>
      </c>
      <c r="G10950" t="str">
        <f t="shared" si="1030"/>
        <v>N/A</v>
      </c>
      <c r="K10950" s="28">
        <v>10936</v>
      </c>
      <c r="L10950" s="28" t="s">
        <v>1</v>
      </c>
      <c r="M10950" s="28" t="s">
        <v>1</v>
      </c>
      <c r="N10950" t="b">
        <f t="shared" si="1031"/>
        <v>1</v>
      </c>
      <c r="O10950" t="b">
        <f t="shared" si="1032"/>
        <v>1</v>
      </c>
      <c r="P10950" t="str">
        <f t="shared" si="1033"/>
        <v>N/A</v>
      </c>
    </row>
    <row r="10951" spans="2:16" x14ac:dyDescent="0.25">
      <c r="B10951" s="23">
        <f>'Raw data (base scenario)'!A10943</f>
        <v>10937</v>
      </c>
      <c r="C10951" s="23" t="str">
        <f>'Raw data (base scenario)'!B10943</f>
        <v>D</v>
      </c>
      <c r="D10951" s="23" t="str">
        <f>'Raw data (base scenario)'!C10943</f>
        <v>D</v>
      </c>
      <c r="E10951" t="b">
        <f t="shared" si="1028"/>
        <v>1</v>
      </c>
      <c r="F10951" t="b">
        <f t="shared" si="1029"/>
        <v>1</v>
      </c>
      <c r="G10951" t="b">
        <f t="shared" si="1030"/>
        <v>1</v>
      </c>
      <c r="K10951" s="28">
        <v>10937</v>
      </c>
      <c r="L10951" s="28" t="s">
        <v>18</v>
      </c>
      <c r="M10951" s="28" t="s">
        <v>2</v>
      </c>
      <c r="N10951" t="b">
        <f t="shared" si="1031"/>
        <v>1</v>
      </c>
      <c r="O10951" t="b">
        <f t="shared" si="1032"/>
        <v>1</v>
      </c>
      <c r="P10951" t="str">
        <f t="shared" si="1033"/>
        <v>N/A</v>
      </c>
    </row>
    <row r="10952" spans="2:16" x14ac:dyDescent="0.25">
      <c r="B10952" s="23">
        <f>'Raw data (base scenario)'!A10944</f>
        <v>10938</v>
      </c>
      <c r="C10952" s="23" t="str">
        <f>'Raw data (base scenario)'!B10944</f>
        <v>H</v>
      </c>
      <c r="D10952" s="23" t="str">
        <f>'Raw data (base scenario)'!C10944</f>
        <v>H</v>
      </c>
      <c r="E10952" t="b">
        <f t="shared" si="1028"/>
        <v>1</v>
      </c>
      <c r="F10952" t="b">
        <f t="shared" si="1029"/>
        <v>1</v>
      </c>
      <c r="G10952" t="str">
        <f t="shared" si="1030"/>
        <v>N/A</v>
      </c>
      <c r="K10952" s="28">
        <v>10938</v>
      </c>
      <c r="L10952" s="28" t="s">
        <v>2</v>
      </c>
      <c r="M10952" s="28" t="s">
        <v>2</v>
      </c>
      <c r="N10952" t="b">
        <f t="shared" si="1031"/>
        <v>1</v>
      </c>
      <c r="O10952" t="b">
        <f t="shared" si="1032"/>
        <v>1</v>
      </c>
      <c r="P10952" t="b">
        <f t="shared" si="1033"/>
        <v>1</v>
      </c>
    </row>
    <row r="10953" spans="2:16" x14ac:dyDescent="0.25">
      <c r="B10953" s="23">
        <f>'Raw data (base scenario)'!A10945</f>
        <v>10939</v>
      </c>
      <c r="C10953" s="23" t="str">
        <f>'Raw data (base scenario)'!B10945</f>
        <v>I</v>
      </c>
      <c r="D10953" s="23" t="str">
        <f>'Raw data (base scenario)'!C10945</f>
        <v>D</v>
      </c>
      <c r="E10953" t="b">
        <f t="shared" si="1028"/>
        <v>1</v>
      </c>
      <c r="F10953" t="b">
        <f t="shared" si="1029"/>
        <v>1</v>
      </c>
      <c r="G10953" t="str">
        <f t="shared" si="1030"/>
        <v>N/A</v>
      </c>
      <c r="K10953" s="28">
        <v>10939</v>
      </c>
      <c r="L10953" s="28" t="s">
        <v>1</v>
      </c>
      <c r="M10953" s="28" t="s">
        <v>1</v>
      </c>
      <c r="N10953" t="b">
        <f t="shared" si="1031"/>
        <v>1</v>
      </c>
      <c r="O10953" t="b">
        <f t="shared" si="1032"/>
        <v>1</v>
      </c>
      <c r="P10953" t="str">
        <f t="shared" si="1033"/>
        <v>N/A</v>
      </c>
    </row>
    <row r="10954" spans="2:16" x14ac:dyDescent="0.25">
      <c r="B10954" s="23">
        <f>'Raw data (base scenario)'!A10946</f>
        <v>10940</v>
      </c>
      <c r="C10954" s="23" t="str">
        <f>'Raw data (base scenario)'!B10946</f>
        <v>D</v>
      </c>
      <c r="D10954" s="23" t="str">
        <f>'Raw data (base scenario)'!C10946</f>
        <v>D</v>
      </c>
      <c r="E10954" t="b">
        <f t="shared" si="1028"/>
        <v>1</v>
      </c>
      <c r="F10954" t="b">
        <f t="shared" si="1029"/>
        <v>1</v>
      </c>
      <c r="G10954" t="b">
        <f t="shared" si="1030"/>
        <v>1</v>
      </c>
      <c r="K10954" s="28">
        <v>10940</v>
      </c>
      <c r="L10954" s="28" t="s">
        <v>3</v>
      </c>
      <c r="M10954" s="28" t="s">
        <v>3</v>
      </c>
      <c r="N10954" t="b">
        <f t="shared" si="1031"/>
        <v>1</v>
      </c>
      <c r="O10954" t="b">
        <f t="shared" si="1032"/>
        <v>1</v>
      </c>
      <c r="P10954" t="str">
        <f t="shared" si="1033"/>
        <v>N/A</v>
      </c>
    </row>
    <row r="10955" spans="2:16" x14ac:dyDescent="0.25">
      <c r="B10955" s="23">
        <f>'Raw data (base scenario)'!A10947</f>
        <v>10941</v>
      </c>
      <c r="C10955" s="23" t="str">
        <f>'Raw data (base scenario)'!B10947</f>
        <v>H</v>
      </c>
      <c r="D10955" s="23" t="str">
        <f>'Raw data (base scenario)'!C10947</f>
        <v>H</v>
      </c>
      <c r="E10955" t="b">
        <f t="shared" si="1028"/>
        <v>1</v>
      </c>
      <c r="F10955" t="b">
        <f t="shared" si="1029"/>
        <v>1</v>
      </c>
      <c r="G10955" t="str">
        <f t="shared" si="1030"/>
        <v>N/A</v>
      </c>
      <c r="K10955" s="28">
        <v>10941</v>
      </c>
      <c r="L10955" s="28" t="s">
        <v>1</v>
      </c>
      <c r="M10955" s="28" t="s">
        <v>1</v>
      </c>
      <c r="N10955" t="b">
        <f t="shared" si="1031"/>
        <v>1</v>
      </c>
      <c r="O10955" t="b">
        <f t="shared" si="1032"/>
        <v>1</v>
      </c>
      <c r="P10955" t="str">
        <f t="shared" si="1033"/>
        <v>N/A</v>
      </c>
    </row>
    <row r="10956" spans="2:16" x14ac:dyDescent="0.25">
      <c r="B10956" s="23">
        <f>'Raw data (base scenario)'!A10948</f>
        <v>10942</v>
      </c>
      <c r="C10956" s="23" t="str">
        <f>'Raw data (base scenario)'!B10948</f>
        <v>S</v>
      </c>
      <c r="D10956" s="23" t="str">
        <f>'Raw data (base scenario)'!C10948</f>
        <v>S</v>
      </c>
      <c r="E10956" t="b">
        <f t="shared" si="1028"/>
        <v>1</v>
      </c>
      <c r="F10956" t="b">
        <f t="shared" si="1029"/>
        <v>1</v>
      </c>
      <c r="G10956" t="str">
        <f t="shared" si="1030"/>
        <v>N/A</v>
      </c>
      <c r="K10956" s="28">
        <v>10942</v>
      </c>
      <c r="L10956" s="28" t="s">
        <v>2</v>
      </c>
      <c r="M10956" s="28" t="s">
        <v>2</v>
      </c>
      <c r="N10956" t="b">
        <f t="shared" si="1031"/>
        <v>1</v>
      </c>
      <c r="O10956" t="b">
        <f t="shared" si="1032"/>
        <v>1</v>
      </c>
      <c r="P10956" t="b">
        <f t="shared" si="1033"/>
        <v>1</v>
      </c>
    </row>
    <row r="10957" spans="2:16" x14ac:dyDescent="0.25">
      <c r="B10957" s="23">
        <f>'Raw data (base scenario)'!A10949</f>
        <v>10943</v>
      </c>
      <c r="C10957" s="23" t="str">
        <f>'Raw data (base scenario)'!B10949</f>
        <v>H</v>
      </c>
      <c r="D10957" s="23" t="str">
        <f>'Raw data (base scenario)'!C10949</f>
        <v>H</v>
      </c>
      <c r="E10957" t="b">
        <f t="shared" si="1028"/>
        <v>1</v>
      </c>
      <c r="F10957" t="b">
        <f t="shared" si="1029"/>
        <v>1</v>
      </c>
      <c r="G10957" t="str">
        <f t="shared" si="1030"/>
        <v>N/A</v>
      </c>
      <c r="K10957" s="28">
        <v>10943</v>
      </c>
      <c r="L10957" s="28" t="s">
        <v>18</v>
      </c>
      <c r="M10957" s="28" t="s">
        <v>18</v>
      </c>
      <c r="N10957" t="b">
        <f t="shared" si="1031"/>
        <v>1</v>
      </c>
      <c r="O10957" t="b">
        <f t="shared" si="1032"/>
        <v>1</v>
      </c>
      <c r="P10957" t="str">
        <f t="shared" si="1033"/>
        <v>N/A</v>
      </c>
    </row>
    <row r="10958" spans="2:16" x14ac:dyDescent="0.25">
      <c r="B10958" s="23">
        <f>'Raw data (base scenario)'!A10950</f>
        <v>10944</v>
      </c>
      <c r="C10958" s="23" t="str">
        <f>'Raw data (base scenario)'!B10950</f>
        <v>D</v>
      </c>
      <c r="D10958" s="23" t="str">
        <f>'Raw data (base scenario)'!C10950</f>
        <v>D</v>
      </c>
      <c r="E10958" t="b">
        <f t="shared" si="1028"/>
        <v>1</v>
      </c>
      <c r="F10958" t="b">
        <f t="shared" si="1029"/>
        <v>1</v>
      </c>
      <c r="G10958" t="b">
        <f t="shared" si="1030"/>
        <v>1</v>
      </c>
      <c r="K10958" s="28">
        <v>10944</v>
      </c>
      <c r="L10958" s="28" t="s">
        <v>1</v>
      </c>
      <c r="M10958" s="28" t="s">
        <v>1</v>
      </c>
      <c r="N10958" t="b">
        <f t="shared" si="1031"/>
        <v>1</v>
      </c>
      <c r="O10958" t="b">
        <f t="shared" si="1032"/>
        <v>1</v>
      </c>
      <c r="P10958" t="str">
        <f t="shared" si="1033"/>
        <v>N/A</v>
      </c>
    </row>
    <row r="10959" spans="2:16" x14ac:dyDescent="0.25">
      <c r="B10959" s="23">
        <f>'Raw data (base scenario)'!A10951</f>
        <v>10945</v>
      </c>
      <c r="C10959" s="23" t="str">
        <f>'Raw data (base scenario)'!B10951</f>
        <v>I</v>
      </c>
      <c r="D10959" s="23" t="str">
        <f>'Raw data (base scenario)'!C10951</f>
        <v>I</v>
      </c>
      <c r="E10959" t="b">
        <f t="shared" ref="E10959:E11022" si="1034">OR(C10959=$A$4,C10959=$A$5,C10959=$A$6,C10959=$A$7)</f>
        <v>1</v>
      </c>
      <c r="F10959" t="b">
        <f t="shared" ref="F10959:F11022" si="1035">OR(D10959=$A$4,D10959=$A$5,D10959=$A$6,D10959=$A$7)</f>
        <v>1</v>
      </c>
      <c r="G10959" t="str">
        <f t="shared" si="1030"/>
        <v>N/A</v>
      </c>
      <c r="K10959" s="28">
        <v>10945</v>
      </c>
      <c r="L10959" s="28" t="s">
        <v>3</v>
      </c>
      <c r="M10959" s="28" t="s">
        <v>1</v>
      </c>
      <c r="N10959" t="b">
        <f t="shared" si="1031"/>
        <v>1</v>
      </c>
      <c r="O10959" t="b">
        <f t="shared" si="1032"/>
        <v>1</v>
      </c>
      <c r="P10959" t="str">
        <f t="shared" si="1033"/>
        <v>N/A</v>
      </c>
    </row>
    <row r="10960" spans="2:16" x14ac:dyDescent="0.25">
      <c r="B10960" s="23">
        <f>'Raw data (base scenario)'!A10952</f>
        <v>10946</v>
      </c>
      <c r="C10960" s="23" t="str">
        <f>'Raw data (base scenario)'!B10952</f>
        <v>H</v>
      </c>
      <c r="D10960" s="23" t="str">
        <f>'Raw data (base scenario)'!C10952</f>
        <v>H</v>
      </c>
      <c r="E10960" t="b">
        <f t="shared" si="1034"/>
        <v>1</v>
      </c>
      <c r="F10960" t="b">
        <f t="shared" si="1035"/>
        <v>1</v>
      </c>
      <c r="G10960" t="str">
        <f t="shared" ref="G10960:G11023" si="1036">IF(C10960="D",D10960="D","N/A")</f>
        <v>N/A</v>
      </c>
      <c r="K10960" s="28">
        <v>10946</v>
      </c>
      <c r="L10960" s="28" t="s">
        <v>2</v>
      </c>
      <c r="M10960" s="28" t="s">
        <v>2</v>
      </c>
      <c r="N10960" t="b">
        <f t="shared" si="1031"/>
        <v>1</v>
      </c>
      <c r="O10960" t="b">
        <f t="shared" si="1032"/>
        <v>1</v>
      </c>
      <c r="P10960" t="b">
        <f t="shared" si="1033"/>
        <v>1</v>
      </c>
    </row>
    <row r="10961" spans="2:16" x14ac:dyDescent="0.25">
      <c r="B10961" s="23">
        <f>'Raw data (base scenario)'!A10953</f>
        <v>10947</v>
      </c>
      <c r="C10961" s="23" t="str">
        <f>'Raw data (base scenario)'!B10953</f>
        <v>S</v>
      </c>
      <c r="D10961" s="23" t="str">
        <f>'Raw data (base scenario)'!C10953</f>
        <v>H</v>
      </c>
      <c r="E10961" t="b">
        <f t="shared" si="1034"/>
        <v>1</v>
      </c>
      <c r="F10961" t="b">
        <f t="shared" si="1035"/>
        <v>1</v>
      </c>
      <c r="G10961" t="str">
        <f t="shared" si="1036"/>
        <v>N/A</v>
      </c>
      <c r="K10961" s="28">
        <v>10947</v>
      </c>
      <c r="L10961" s="28" t="s">
        <v>18</v>
      </c>
      <c r="M10961" s="28" t="s">
        <v>2</v>
      </c>
      <c r="N10961" t="b">
        <f t="shared" si="1031"/>
        <v>1</v>
      </c>
      <c r="O10961" t="b">
        <f t="shared" si="1032"/>
        <v>1</v>
      </c>
      <c r="P10961" t="str">
        <f t="shared" si="1033"/>
        <v>N/A</v>
      </c>
    </row>
    <row r="10962" spans="2:16" x14ac:dyDescent="0.25">
      <c r="B10962" s="23">
        <f>'Raw data (base scenario)'!A10954</f>
        <v>10948</v>
      </c>
      <c r="C10962" s="23" t="str">
        <f>'Raw data (base scenario)'!B10954</f>
        <v>D</v>
      </c>
      <c r="D10962" s="23" t="str">
        <f>'Raw data (base scenario)'!C10954</f>
        <v>D</v>
      </c>
      <c r="E10962" t="b">
        <f t="shared" si="1034"/>
        <v>1</v>
      </c>
      <c r="F10962" t="b">
        <f t="shared" si="1035"/>
        <v>1</v>
      </c>
      <c r="G10962" t="b">
        <f t="shared" si="1036"/>
        <v>1</v>
      </c>
      <c r="K10962" s="28">
        <v>10948</v>
      </c>
      <c r="L10962" s="28" t="s">
        <v>3</v>
      </c>
      <c r="M10962" s="28" t="s">
        <v>3</v>
      </c>
      <c r="N10962" t="b">
        <f t="shared" si="1031"/>
        <v>1</v>
      </c>
      <c r="O10962" t="b">
        <f t="shared" si="1032"/>
        <v>1</v>
      </c>
      <c r="P10962" t="str">
        <f t="shared" si="1033"/>
        <v>N/A</v>
      </c>
    </row>
    <row r="10963" spans="2:16" x14ac:dyDescent="0.25">
      <c r="B10963" s="23">
        <f>'Raw data (base scenario)'!A10955</f>
        <v>10949</v>
      </c>
      <c r="C10963" s="23" t="str">
        <f>'Raw data (base scenario)'!B10955</f>
        <v>I</v>
      </c>
      <c r="D10963" s="23" t="str">
        <f>'Raw data (base scenario)'!C10955</f>
        <v>D</v>
      </c>
      <c r="E10963" t="b">
        <f t="shared" si="1034"/>
        <v>1</v>
      </c>
      <c r="F10963" t="b">
        <f t="shared" si="1035"/>
        <v>1</v>
      </c>
      <c r="G10963" t="str">
        <f t="shared" si="1036"/>
        <v>N/A</v>
      </c>
      <c r="K10963" s="28">
        <v>10949</v>
      </c>
      <c r="L10963" s="28" t="s">
        <v>3</v>
      </c>
      <c r="M10963" s="28" t="s">
        <v>1</v>
      </c>
      <c r="N10963" t="b">
        <f t="shared" si="1031"/>
        <v>1</v>
      </c>
      <c r="O10963" t="b">
        <f t="shared" si="1032"/>
        <v>1</v>
      </c>
      <c r="P10963" t="str">
        <f t="shared" si="1033"/>
        <v>N/A</v>
      </c>
    </row>
    <row r="10964" spans="2:16" x14ac:dyDescent="0.25">
      <c r="B10964" s="23">
        <f>'Raw data (base scenario)'!A10956</f>
        <v>10950</v>
      </c>
      <c r="C10964" s="23" t="str">
        <f>'Raw data (base scenario)'!B10956</f>
        <v>S</v>
      </c>
      <c r="D10964" s="23" t="str">
        <f>'Raw data (base scenario)'!C10956</f>
        <v>S</v>
      </c>
      <c r="E10964" t="b">
        <f t="shared" si="1034"/>
        <v>1</v>
      </c>
      <c r="F10964" t="b">
        <f t="shared" si="1035"/>
        <v>1</v>
      </c>
      <c r="G10964" t="str">
        <f t="shared" si="1036"/>
        <v>N/A</v>
      </c>
      <c r="K10964" s="28">
        <v>10950</v>
      </c>
      <c r="L10964" s="28" t="s">
        <v>1</v>
      </c>
      <c r="M10964" s="28" t="s">
        <v>1</v>
      </c>
      <c r="N10964" t="b">
        <f t="shared" si="1031"/>
        <v>1</v>
      </c>
      <c r="O10964" t="b">
        <f t="shared" si="1032"/>
        <v>1</v>
      </c>
      <c r="P10964" t="str">
        <f t="shared" si="1033"/>
        <v>N/A</v>
      </c>
    </row>
    <row r="10965" spans="2:16" x14ac:dyDescent="0.25">
      <c r="B10965" s="23">
        <f>'Raw data (base scenario)'!A10957</f>
        <v>10951</v>
      </c>
      <c r="C10965" s="23" t="str">
        <f>'Raw data (base scenario)'!B10957</f>
        <v>S</v>
      </c>
      <c r="D10965" s="23" t="str">
        <f>'Raw data (base scenario)'!C10957</f>
        <v>H</v>
      </c>
      <c r="E10965" t="b">
        <f t="shared" si="1034"/>
        <v>1</v>
      </c>
      <c r="F10965" t="b">
        <f t="shared" si="1035"/>
        <v>1</v>
      </c>
      <c r="G10965" t="str">
        <f t="shared" si="1036"/>
        <v>N/A</v>
      </c>
      <c r="K10965" s="28">
        <v>10951</v>
      </c>
      <c r="L10965" s="28" t="s">
        <v>2</v>
      </c>
      <c r="M10965" s="28" t="s">
        <v>2</v>
      </c>
      <c r="N10965" t="b">
        <f t="shared" si="1031"/>
        <v>1</v>
      </c>
      <c r="O10965" t="b">
        <f t="shared" si="1032"/>
        <v>1</v>
      </c>
      <c r="P10965" t="b">
        <f t="shared" si="1033"/>
        <v>1</v>
      </c>
    </row>
    <row r="10966" spans="2:16" x14ac:dyDescent="0.25">
      <c r="B10966" s="23">
        <f>'Raw data (base scenario)'!A10958</f>
        <v>10952</v>
      </c>
      <c r="C10966" s="23" t="str">
        <f>'Raw data (base scenario)'!B10958</f>
        <v>H</v>
      </c>
      <c r="D10966" s="23" t="str">
        <f>'Raw data (base scenario)'!C10958</f>
        <v>H</v>
      </c>
      <c r="E10966" t="b">
        <f t="shared" si="1034"/>
        <v>1</v>
      </c>
      <c r="F10966" t="b">
        <f t="shared" si="1035"/>
        <v>1</v>
      </c>
      <c r="G10966" t="str">
        <f t="shared" si="1036"/>
        <v>N/A</v>
      </c>
      <c r="K10966" s="28">
        <v>10952</v>
      </c>
      <c r="L10966" s="28" t="s">
        <v>1</v>
      </c>
      <c r="M10966" s="28" t="s">
        <v>3</v>
      </c>
      <c r="N10966" t="b">
        <f t="shared" si="1031"/>
        <v>1</v>
      </c>
      <c r="O10966" t="b">
        <f t="shared" si="1032"/>
        <v>1</v>
      </c>
      <c r="P10966" t="str">
        <f t="shared" si="1033"/>
        <v>N/A</v>
      </c>
    </row>
    <row r="10967" spans="2:16" x14ac:dyDescent="0.25">
      <c r="B10967" s="23">
        <f>'Raw data (base scenario)'!A10959</f>
        <v>10953</v>
      </c>
      <c r="C10967" s="23" t="str">
        <f>'Raw data (base scenario)'!B10959</f>
        <v>D</v>
      </c>
      <c r="D10967" s="23" t="str">
        <f>'Raw data (base scenario)'!C10959</f>
        <v>D</v>
      </c>
      <c r="E10967" t="b">
        <f t="shared" si="1034"/>
        <v>1</v>
      </c>
      <c r="F10967" t="b">
        <f t="shared" si="1035"/>
        <v>1</v>
      </c>
      <c r="G10967" t="b">
        <f t="shared" si="1036"/>
        <v>1</v>
      </c>
      <c r="K10967" s="28">
        <v>10953</v>
      </c>
      <c r="L10967" s="28" t="s">
        <v>18</v>
      </c>
      <c r="M10967" s="28" t="s">
        <v>2</v>
      </c>
      <c r="N10967" t="b">
        <f t="shared" si="1031"/>
        <v>1</v>
      </c>
      <c r="O10967" t="b">
        <f t="shared" si="1032"/>
        <v>1</v>
      </c>
      <c r="P10967" t="str">
        <f t="shared" si="1033"/>
        <v>N/A</v>
      </c>
    </row>
    <row r="10968" spans="2:16" x14ac:dyDescent="0.25">
      <c r="B10968" s="23">
        <f>'Raw data (base scenario)'!A10960</f>
        <v>10954</v>
      </c>
      <c r="C10968" s="23" t="str">
        <f>'Raw data (base scenario)'!B10960</f>
        <v>H</v>
      </c>
      <c r="D10968" s="23" t="str">
        <f>'Raw data (base scenario)'!C10960</f>
        <v>S</v>
      </c>
      <c r="E10968" t="b">
        <f t="shared" si="1034"/>
        <v>1</v>
      </c>
      <c r="F10968" t="b">
        <f t="shared" si="1035"/>
        <v>1</v>
      </c>
      <c r="G10968" t="str">
        <f t="shared" si="1036"/>
        <v>N/A</v>
      </c>
      <c r="K10968" s="28">
        <v>10954</v>
      </c>
      <c r="L10968" s="28" t="s">
        <v>2</v>
      </c>
      <c r="M10968" s="28" t="s">
        <v>2</v>
      </c>
      <c r="N10968" t="b">
        <f t="shared" si="1031"/>
        <v>1</v>
      </c>
      <c r="O10968" t="b">
        <f t="shared" si="1032"/>
        <v>1</v>
      </c>
      <c r="P10968" t="b">
        <f t="shared" si="1033"/>
        <v>1</v>
      </c>
    </row>
    <row r="10969" spans="2:16" x14ac:dyDescent="0.25">
      <c r="B10969" s="23">
        <f>'Raw data (base scenario)'!A10961</f>
        <v>10955</v>
      </c>
      <c r="C10969" s="23" t="str">
        <f>'Raw data (base scenario)'!B10961</f>
        <v>I</v>
      </c>
      <c r="D10969" s="23" t="str">
        <f>'Raw data (base scenario)'!C10961</f>
        <v>D</v>
      </c>
      <c r="E10969" t="b">
        <f t="shared" si="1034"/>
        <v>1</v>
      </c>
      <c r="F10969" t="b">
        <f t="shared" si="1035"/>
        <v>1</v>
      </c>
      <c r="G10969" t="str">
        <f t="shared" si="1036"/>
        <v>N/A</v>
      </c>
      <c r="K10969" s="28">
        <v>10955</v>
      </c>
      <c r="L10969" s="28" t="s">
        <v>2</v>
      </c>
      <c r="M10969" s="28" t="s">
        <v>2</v>
      </c>
      <c r="N10969" t="b">
        <f t="shared" si="1031"/>
        <v>1</v>
      </c>
      <c r="O10969" t="b">
        <f t="shared" si="1032"/>
        <v>1</v>
      </c>
      <c r="P10969" t="b">
        <f t="shared" si="1033"/>
        <v>1</v>
      </c>
    </row>
    <row r="10970" spans="2:16" x14ac:dyDescent="0.25">
      <c r="B10970" s="23">
        <f>'Raw data (base scenario)'!A10962</f>
        <v>10956</v>
      </c>
      <c r="C10970" s="23" t="str">
        <f>'Raw data (base scenario)'!B10962</f>
        <v>D</v>
      </c>
      <c r="D10970" s="23" t="str">
        <f>'Raw data (base scenario)'!C10962</f>
        <v>D</v>
      </c>
      <c r="E10970" t="b">
        <f t="shared" si="1034"/>
        <v>1</v>
      </c>
      <c r="F10970" t="b">
        <f t="shared" si="1035"/>
        <v>1</v>
      </c>
      <c r="G10970" t="b">
        <f t="shared" si="1036"/>
        <v>1</v>
      </c>
      <c r="K10970" s="28">
        <v>10956</v>
      </c>
      <c r="L10970" s="28" t="s">
        <v>3</v>
      </c>
      <c r="M10970" s="28" t="s">
        <v>1</v>
      </c>
      <c r="N10970" t="b">
        <f t="shared" ref="N10970:N11033" si="1037">OR(L10970=$A$4,L10970=$A$5,L10970=$A$6,L10970=$A$7)</f>
        <v>1</v>
      </c>
      <c r="O10970" t="b">
        <f t="shared" ref="O10970:O11033" si="1038">OR(M10970=$A$4,M10970=$A$5,M10970=$A$6,M10970=$A$7)</f>
        <v>1</v>
      </c>
      <c r="P10970" t="str">
        <f t="shared" ref="P10970:P11033" si="1039">IF(L10970="D",M10970="D","N/A")</f>
        <v>N/A</v>
      </c>
    </row>
    <row r="10971" spans="2:16" x14ac:dyDescent="0.25">
      <c r="B10971" s="23">
        <f>'Raw data (base scenario)'!A10963</f>
        <v>10957</v>
      </c>
      <c r="C10971" s="23" t="str">
        <f>'Raw data (base scenario)'!B10963</f>
        <v>D</v>
      </c>
      <c r="D10971" s="23" t="str">
        <f>'Raw data (base scenario)'!C10963</f>
        <v>D</v>
      </c>
      <c r="E10971" t="b">
        <f t="shared" si="1034"/>
        <v>1</v>
      </c>
      <c r="F10971" t="b">
        <f t="shared" si="1035"/>
        <v>1</v>
      </c>
      <c r="G10971" t="b">
        <f t="shared" si="1036"/>
        <v>1</v>
      </c>
      <c r="K10971" s="28">
        <v>10957</v>
      </c>
      <c r="L10971" s="28" t="s">
        <v>2</v>
      </c>
      <c r="M10971" s="28" t="s">
        <v>2</v>
      </c>
      <c r="N10971" t="b">
        <f t="shared" si="1037"/>
        <v>1</v>
      </c>
      <c r="O10971" t="b">
        <f t="shared" si="1038"/>
        <v>1</v>
      </c>
      <c r="P10971" t="b">
        <f t="shared" si="1039"/>
        <v>1</v>
      </c>
    </row>
    <row r="10972" spans="2:16" x14ac:dyDescent="0.25">
      <c r="B10972" s="23">
        <f>'Raw data (base scenario)'!A10964</f>
        <v>10958</v>
      </c>
      <c r="C10972" s="23" t="str">
        <f>'Raw data (base scenario)'!B10964</f>
        <v>S</v>
      </c>
      <c r="D10972" s="23" t="str">
        <f>'Raw data (base scenario)'!C10964</f>
        <v>H</v>
      </c>
      <c r="E10972" t="b">
        <f t="shared" si="1034"/>
        <v>1</v>
      </c>
      <c r="F10972" t="b">
        <f t="shared" si="1035"/>
        <v>1</v>
      </c>
      <c r="G10972" t="str">
        <f t="shared" si="1036"/>
        <v>N/A</v>
      </c>
      <c r="K10972" s="28">
        <v>10958</v>
      </c>
      <c r="L10972" s="28" t="s">
        <v>1</v>
      </c>
      <c r="M10972" s="28" t="s">
        <v>18</v>
      </c>
      <c r="N10972" t="b">
        <f t="shared" si="1037"/>
        <v>1</v>
      </c>
      <c r="O10972" t="b">
        <f t="shared" si="1038"/>
        <v>1</v>
      </c>
      <c r="P10972" t="str">
        <f t="shared" si="1039"/>
        <v>N/A</v>
      </c>
    </row>
    <row r="10973" spans="2:16" x14ac:dyDescent="0.25">
      <c r="B10973" s="23">
        <f>'Raw data (base scenario)'!A10965</f>
        <v>10959</v>
      </c>
      <c r="C10973" s="23" t="str">
        <f>'Raw data (base scenario)'!B10965</f>
        <v>D</v>
      </c>
      <c r="D10973" s="23" t="str">
        <f>'Raw data (base scenario)'!C10965</f>
        <v>D</v>
      </c>
      <c r="E10973" t="b">
        <f t="shared" si="1034"/>
        <v>1</v>
      </c>
      <c r="F10973" t="b">
        <f t="shared" si="1035"/>
        <v>1</v>
      </c>
      <c r="G10973" t="b">
        <f t="shared" si="1036"/>
        <v>1</v>
      </c>
      <c r="K10973" s="28">
        <v>10959</v>
      </c>
      <c r="L10973" s="28" t="s">
        <v>3</v>
      </c>
      <c r="M10973" s="28" t="s">
        <v>1</v>
      </c>
      <c r="N10973" t="b">
        <f t="shared" si="1037"/>
        <v>1</v>
      </c>
      <c r="O10973" t="b">
        <f t="shared" si="1038"/>
        <v>1</v>
      </c>
      <c r="P10973" t="str">
        <f t="shared" si="1039"/>
        <v>N/A</v>
      </c>
    </row>
    <row r="10974" spans="2:16" x14ac:dyDescent="0.25">
      <c r="B10974" s="23">
        <f>'Raw data (base scenario)'!A10966</f>
        <v>10960</v>
      </c>
      <c r="C10974" s="23" t="str">
        <f>'Raw data (base scenario)'!B10966</f>
        <v>H</v>
      </c>
      <c r="D10974" s="23" t="str">
        <f>'Raw data (base scenario)'!C10966</f>
        <v>I</v>
      </c>
      <c r="E10974" t="b">
        <f t="shared" si="1034"/>
        <v>1</v>
      </c>
      <c r="F10974" t="b">
        <f t="shared" si="1035"/>
        <v>1</v>
      </c>
      <c r="G10974" t="str">
        <f t="shared" si="1036"/>
        <v>N/A</v>
      </c>
      <c r="K10974" s="28">
        <v>10960</v>
      </c>
      <c r="L10974" s="28" t="s">
        <v>3</v>
      </c>
      <c r="M10974" s="28" t="s">
        <v>18</v>
      </c>
      <c r="N10974" t="b">
        <f t="shared" si="1037"/>
        <v>1</v>
      </c>
      <c r="O10974" t="b">
        <f t="shared" si="1038"/>
        <v>1</v>
      </c>
      <c r="P10974" t="str">
        <f t="shared" si="1039"/>
        <v>N/A</v>
      </c>
    </row>
    <row r="10975" spans="2:16" x14ac:dyDescent="0.25">
      <c r="B10975" s="23">
        <f>'Raw data (base scenario)'!A10967</f>
        <v>10961</v>
      </c>
      <c r="C10975" s="23" t="str">
        <f>'Raw data (base scenario)'!B10967</f>
        <v>S</v>
      </c>
      <c r="D10975" s="23" t="str">
        <f>'Raw data (base scenario)'!C10967</f>
        <v>H</v>
      </c>
      <c r="E10975" t="b">
        <f t="shared" si="1034"/>
        <v>1</v>
      </c>
      <c r="F10975" t="b">
        <f t="shared" si="1035"/>
        <v>1</v>
      </c>
      <c r="G10975" t="str">
        <f t="shared" si="1036"/>
        <v>N/A</v>
      </c>
      <c r="K10975" s="28">
        <v>10961</v>
      </c>
      <c r="L10975" s="28" t="s">
        <v>2</v>
      </c>
      <c r="M10975" s="28" t="s">
        <v>2</v>
      </c>
      <c r="N10975" t="b">
        <f t="shared" si="1037"/>
        <v>1</v>
      </c>
      <c r="O10975" t="b">
        <f t="shared" si="1038"/>
        <v>1</v>
      </c>
      <c r="P10975" t="b">
        <f t="shared" si="1039"/>
        <v>1</v>
      </c>
    </row>
    <row r="10976" spans="2:16" x14ac:dyDescent="0.25">
      <c r="B10976" s="23">
        <f>'Raw data (base scenario)'!A10968</f>
        <v>10962</v>
      </c>
      <c r="C10976" s="23" t="str">
        <f>'Raw data (base scenario)'!B10968</f>
        <v>S</v>
      </c>
      <c r="D10976" s="23" t="str">
        <f>'Raw data (base scenario)'!C10968</f>
        <v>I</v>
      </c>
      <c r="E10976" t="b">
        <f t="shared" si="1034"/>
        <v>1</v>
      </c>
      <c r="F10976" t="b">
        <f t="shared" si="1035"/>
        <v>1</v>
      </c>
      <c r="G10976" t="str">
        <f t="shared" si="1036"/>
        <v>N/A</v>
      </c>
      <c r="K10976" s="28">
        <v>10962</v>
      </c>
      <c r="L10976" s="28" t="s">
        <v>3</v>
      </c>
      <c r="M10976" s="28" t="s">
        <v>18</v>
      </c>
      <c r="N10976" t="b">
        <f t="shared" si="1037"/>
        <v>1</v>
      </c>
      <c r="O10976" t="b">
        <f t="shared" si="1038"/>
        <v>1</v>
      </c>
      <c r="P10976" t="str">
        <f t="shared" si="1039"/>
        <v>N/A</v>
      </c>
    </row>
    <row r="10977" spans="2:16" x14ac:dyDescent="0.25">
      <c r="B10977" s="23">
        <f>'Raw data (base scenario)'!A10969</f>
        <v>10963</v>
      </c>
      <c r="C10977" s="23" t="str">
        <f>'Raw data (base scenario)'!B10969</f>
        <v>D</v>
      </c>
      <c r="D10977" s="23" t="str">
        <f>'Raw data (base scenario)'!C10969</f>
        <v>D</v>
      </c>
      <c r="E10977" t="b">
        <f t="shared" si="1034"/>
        <v>1</v>
      </c>
      <c r="F10977" t="b">
        <f t="shared" si="1035"/>
        <v>1</v>
      </c>
      <c r="G10977" t="b">
        <f t="shared" si="1036"/>
        <v>1</v>
      </c>
      <c r="K10977" s="28">
        <v>10963</v>
      </c>
      <c r="L10977" s="28" t="s">
        <v>18</v>
      </c>
      <c r="M10977" s="28" t="s">
        <v>2</v>
      </c>
      <c r="N10977" t="b">
        <f t="shared" si="1037"/>
        <v>1</v>
      </c>
      <c r="O10977" t="b">
        <f t="shared" si="1038"/>
        <v>1</v>
      </c>
      <c r="P10977" t="str">
        <f t="shared" si="1039"/>
        <v>N/A</v>
      </c>
    </row>
    <row r="10978" spans="2:16" x14ac:dyDescent="0.25">
      <c r="B10978" s="23">
        <f>'Raw data (base scenario)'!A10970</f>
        <v>10964</v>
      </c>
      <c r="C10978" s="23" t="str">
        <f>'Raw data (base scenario)'!B10970</f>
        <v>S</v>
      </c>
      <c r="D10978" s="23" t="str">
        <f>'Raw data (base scenario)'!C10970</f>
        <v>I</v>
      </c>
      <c r="E10978" t="b">
        <f t="shared" si="1034"/>
        <v>1</v>
      </c>
      <c r="F10978" t="b">
        <f t="shared" si="1035"/>
        <v>1</v>
      </c>
      <c r="G10978" t="str">
        <f t="shared" si="1036"/>
        <v>N/A</v>
      </c>
      <c r="K10978" s="28">
        <v>10964</v>
      </c>
      <c r="L10978" s="28" t="s">
        <v>2</v>
      </c>
      <c r="M10978" s="28" t="s">
        <v>2</v>
      </c>
      <c r="N10978" t="b">
        <f t="shared" si="1037"/>
        <v>1</v>
      </c>
      <c r="O10978" t="b">
        <f t="shared" si="1038"/>
        <v>1</v>
      </c>
      <c r="P10978" t="b">
        <f t="shared" si="1039"/>
        <v>1</v>
      </c>
    </row>
    <row r="10979" spans="2:16" x14ac:dyDescent="0.25">
      <c r="B10979" s="23">
        <f>'Raw data (base scenario)'!A10971</f>
        <v>10965</v>
      </c>
      <c r="C10979" s="23" t="str">
        <f>'Raw data (base scenario)'!B10971</f>
        <v>I</v>
      </c>
      <c r="D10979" s="23" t="str">
        <f>'Raw data (base scenario)'!C10971</f>
        <v>D</v>
      </c>
      <c r="E10979" t="b">
        <f t="shared" si="1034"/>
        <v>1</v>
      </c>
      <c r="F10979" t="b">
        <f t="shared" si="1035"/>
        <v>1</v>
      </c>
      <c r="G10979" t="str">
        <f t="shared" si="1036"/>
        <v>N/A</v>
      </c>
      <c r="K10979" s="28">
        <v>10965</v>
      </c>
      <c r="L10979" s="28" t="s">
        <v>2</v>
      </c>
      <c r="M10979" s="28" t="s">
        <v>2</v>
      </c>
      <c r="N10979" t="b">
        <f t="shared" si="1037"/>
        <v>1</v>
      </c>
      <c r="O10979" t="b">
        <f t="shared" si="1038"/>
        <v>1</v>
      </c>
      <c r="P10979" t="b">
        <f t="shared" si="1039"/>
        <v>1</v>
      </c>
    </row>
    <row r="10980" spans="2:16" x14ac:dyDescent="0.25">
      <c r="B10980" s="23">
        <f>'Raw data (base scenario)'!A10972</f>
        <v>10966</v>
      </c>
      <c r="C10980" s="23" t="str">
        <f>'Raw data (base scenario)'!B10972</f>
        <v>D</v>
      </c>
      <c r="D10980" s="23" t="str">
        <f>'Raw data (base scenario)'!C10972</f>
        <v>D</v>
      </c>
      <c r="E10980" t="b">
        <f t="shared" si="1034"/>
        <v>1</v>
      </c>
      <c r="F10980" t="b">
        <f t="shared" si="1035"/>
        <v>1</v>
      </c>
      <c r="G10980" t="b">
        <f t="shared" si="1036"/>
        <v>1</v>
      </c>
      <c r="K10980" s="28">
        <v>10966</v>
      </c>
      <c r="L10980" s="28" t="s">
        <v>18</v>
      </c>
      <c r="M10980" s="28" t="s">
        <v>2</v>
      </c>
      <c r="N10980" t="b">
        <f t="shared" si="1037"/>
        <v>1</v>
      </c>
      <c r="O10980" t="b">
        <f t="shared" si="1038"/>
        <v>1</v>
      </c>
      <c r="P10980" t="str">
        <f t="shared" si="1039"/>
        <v>N/A</v>
      </c>
    </row>
    <row r="10981" spans="2:16" x14ac:dyDescent="0.25">
      <c r="B10981" s="23">
        <f>'Raw data (base scenario)'!A10973</f>
        <v>10967</v>
      </c>
      <c r="C10981" s="23" t="str">
        <f>'Raw data (base scenario)'!B10973</f>
        <v>D</v>
      </c>
      <c r="D10981" s="23" t="str">
        <f>'Raw data (base scenario)'!C10973</f>
        <v>D</v>
      </c>
      <c r="E10981" t="b">
        <f t="shared" si="1034"/>
        <v>1</v>
      </c>
      <c r="F10981" t="b">
        <f t="shared" si="1035"/>
        <v>1</v>
      </c>
      <c r="G10981" t="b">
        <f t="shared" si="1036"/>
        <v>1</v>
      </c>
      <c r="K10981" s="28">
        <v>10967</v>
      </c>
      <c r="L10981" s="28" t="s">
        <v>18</v>
      </c>
      <c r="M10981" s="28" t="s">
        <v>18</v>
      </c>
      <c r="N10981" t="b">
        <f t="shared" si="1037"/>
        <v>1</v>
      </c>
      <c r="O10981" t="b">
        <f t="shared" si="1038"/>
        <v>1</v>
      </c>
      <c r="P10981" t="str">
        <f t="shared" si="1039"/>
        <v>N/A</v>
      </c>
    </row>
    <row r="10982" spans="2:16" x14ac:dyDescent="0.25">
      <c r="B10982" s="23">
        <f>'Raw data (base scenario)'!A10974</f>
        <v>10968</v>
      </c>
      <c r="C10982" s="23" t="str">
        <f>'Raw data (base scenario)'!B10974</f>
        <v>I</v>
      </c>
      <c r="D10982" s="23" t="str">
        <f>'Raw data (base scenario)'!C10974</f>
        <v>D</v>
      </c>
      <c r="E10982" t="b">
        <f t="shared" si="1034"/>
        <v>1</v>
      </c>
      <c r="F10982" t="b">
        <f t="shared" si="1035"/>
        <v>1</v>
      </c>
      <c r="G10982" t="str">
        <f t="shared" si="1036"/>
        <v>N/A</v>
      </c>
      <c r="K10982" s="28">
        <v>10968</v>
      </c>
      <c r="L10982" s="28" t="s">
        <v>18</v>
      </c>
      <c r="M10982" s="28" t="s">
        <v>3</v>
      </c>
      <c r="N10982" t="b">
        <f t="shared" si="1037"/>
        <v>1</v>
      </c>
      <c r="O10982" t="b">
        <f t="shared" si="1038"/>
        <v>1</v>
      </c>
      <c r="P10982" t="str">
        <f t="shared" si="1039"/>
        <v>N/A</v>
      </c>
    </row>
    <row r="10983" spans="2:16" x14ac:dyDescent="0.25">
      <c r="B10983" s="23">
        <f>'Raw data (base scenario)'!A10975</f>
        <v>10969</v>
      </c>
      <c r="C10983" s="23" t="str">
        <f>'Raw data (base scenario)'!B10975</f>
        <v>I</v>
      </c>
      <c r="D10983" s="23" t="str">
        <f>'Raw data (base scenario)'!C10975</f>
        <v>I</v>
      </c>
      <c r="E10983" t="b">
        <f t="shared" si="1034"/>
        <v>1</v>
      </c>
      <c r="F10983" t="b">
        <f t="shared" si="1035"/>
        <v>1</v>
      </c>
      <c r="G10983" t="str">
        <f t="shared" si="1036"/>
        <v>N/A</v>
      </c>
      <c r="K10983" s="28">
        <v>10969</v>
      </c>
      <c r="L10983" s="28" t="s">
        <v>1</v>
      </c>
      <c r="M10983" s="28" t="s">
        <v>1</v>
      </c>
      <c r="N10983" t="b">
        <f t="shared" si="1037"/>
        <v>1</v>
      </c>
      <c r="O10983" t="b">
        <f t="shared" si="1038"/>
        <v>1</v>
      </c>
      <c r="P10983" t="str">
        <f t="shared" si="1039"/>
        <v>N/A</v>
      </c>
    </row>
    <row r="10984" spans="2:16" x14ac:dyDescent="0.25">
      <c r="B10984" s="23">
        <f>'Raw data (base scenario)'!A10976</f>
        <v>10970</v>
      </c>
      <c r="C10984" s="23" t="str">
        <f>'Raw data (base scenario)'!B10976</f>
        <v>I</v>
      </c>
      <c r="D10984" s="23" t="str">
        <f>'Raw data (base scenario)'!C10976</f>
        <v>S</v>
      </c>
      <c r="E10984" t="b">
        <f t="shared" si="1034"/>
        <v>1</v>
      </c>
      <c r="F10984" t="b">
        <f t="shared" si="1035"/>
        <v>1</v>
      </c>
      <c r="G10984" t="str">
        <f t="shared" si="1036"/>
        <v>N/A</v>
      </c>
      <c r="K10984" s="28">
        <v>10970</v>
      </c>
      <c r="L10984" s="28" t="s">
        <v>18</v>
      </c>
      <c r="M10984" s="28" t="s">
        <v>2</v>
      </c>
      <c r="N10984" t="b">
        <f t="shared" si="1037"/>
        <v>1</v>
      </c>
      <c r="O10984" t="b">
        <f t="shared" si="1038"/>
        <v>1</v>
      </c>
      <c r="P10984" t="str">
        <f t="shared" si="1039"/>
        <v>N/A</v>
      </c>
    </row>
    <row r="10985" spans="2:16" x14ac:dyDescent="0.25">
      <c r="B10985" s="23">
        <f>'Raw data (base scenario)'!A10977</f>
        <v>10971</v>
      </c>
      <c r="C10985" s="23" t="str">
        <f>'Raw data (base scenario)'!B10977</f>
        <v>H</v>
      </c>
      <c r="D10985" s="23" t="str">
        <f>'Raw data (base scenario)'!C10977</f>
        <v>H</v>
      </c>
      <c r="E10985" t="b">
        <f t="shared" si="1034"/>
        <v>1</v>
      </c>
      <c r="F10985" t="b">
        <f t="shared" si="1035"/>
        <v>1</v>
      </c>
      <c r="G10985" t="str">
        <f t="shared" si="1036"/>
        <v>N/A</v>
      </c>
      <c r="K10985" s="28">
        <v>10971</v>
      </c>
      <c r="L10985" s="28" t="s">
        <v>1</v>
      </c>
      <c r="M10985" s="28" t="s">
        <v>3</v>
      </c>
      <c r="N10985" t="b">
        <f t="shared" si="1037"/>
        <v>1</v>
      </c>
      <c r="O10985" t="b">
        <f t="shared" si="1038"/>
        <v>1</v>
      </c>
      <c r="P10985" t="str">
        <f t="shared" si="1039"/>
        <v>N/A</v>
      </c>
    </row>
    <row r="10986" spans="2:16" x14ac:dyDescent="0.25">
      <c r="B10986" s="23">
        <f>'Raw data (base scenario)'!A10978</f>
        <v>10972</v>
      </c>
      <c r="C10986" s="23" t="str">
        <f>'Raw data (base scenario)'!B10978</f>
        <v>I</v>
      </c>
      <c r="D10986" s="23" t="str">
        <f>'Raw data (base scenario)'!C10978</f>
        <v>D</v>
      </c>
      <c r="E10986" t="b">
        <f t="shared" si="1034"/>
        <v>1</v>
      </c>
      <c r="F10986" t="b">
        <f t="shared" si="1035"/>
        <v>1</v>
      </c>
      <c r="G10986" t="str">
        <f t="shared" si="1036"/>
        <v>N/A</v>
      </c>
      <c r="K10986" s="28">
        <v>10972</v>
      </c>
      <c r="L10986" s="28" t="s">
        <v>2</v>
      </c>
      <c r="M10986" s="28" t="s">
        <v>2</v>
      </c>
      <c r="N10986" t="b">
        <f t="shared" si="1037"/>
        <v>1</v>
      </c>
      <c r="O10986" t="b">
        <f t="shared" si="1038"/>
        <v>1</v>
      </c>
      <c r="P10986" t="b">
        <f t="shared" si="1039"/>
        <v>1</v>
      </c>
    </row>
    <row r="10987" spans="2:16" x14ac:dyDescent="0.25">
      <c r="B10987" s="23">
        <f>'Raw data (base scenario)'!A10979</f>
        <v>10973</v>
      </c>
      <c r="C10987" s="23" t="str">
        <f>'Raw data (base scenario)'!B10979</f>
        <v>H</v>
      </c>
      <c r="D10987" s="23" t="str">
        <f>'Raw data (base scenario)'!C10979</f>
        <v>S</v>
      </c>
      <c r="E10987" t="b">
        <f t="shared" si="1034"/>
        <v>1</v>
      </c>
      <c r="F10987" t="b">
        <f t="shared" si="1035"/>
        <v>1</v>
      </c>
      <c r="G10987" t="str">
        <f t="shared" si="1036"/>
        <v>N/A</v>
      </c>
      <c r="K10987" s="28">
        <v>10973</v>
      </c>
      <c r="L10987" s="28" t="s">
        <v>1</v>
      </c>
      <c r="M10987" s="28" t="s">
        <v>1</v>
      </c>
      <c r="N10987" t="b">
        <f t="shared" si="1037"/>
        <v>1</v>
      </c>
      <c r="O10987" t="b">
        <f t="shared" si="1038"/>
        <v>1</v>
      </c>
      <c r="P10987" t="str">
        <f t="shared" si="1039"/>
        <v>N/A</v>
      </c>
    </row>
    <row r="10988" spans="2:16" x14ac:dyDescent="0.25">
      <c r="B10988" s="23">
        <f>'Raw data (base scenario)'!A10980</f>
        <v>10974</v>
      </c>
      <c r="C10988" s="23" t="str">
        <f>'Raw data (base scenario)'!B10980</f>
        <v>D</v>
      </c>
      <c r="D10988" s="23" t="str">
        <f>'Raw data (base scenario)'!C10980</f>
        <v>D</v>
      </c>
      <c r="E10988" t="b">
        <f t="shared" si="1034"/>
        <v>1</v>
      </c>
      <c r="F10988" t="b">
        <f t="shared" si="1035"/>
        <v>1</v>
      </c>
      <c r="G10988" t="b">
        <f t="shared" si="1036"/>
        <v>1</v>
      </c>
      <c r="K10988" s="28">
        <v>10974</v>
      </c>
      <c r="L10988" s="28" t="s">
        <v>3</v>
      </c>
      <c r="M10988" s="28" t="s">
        <v>1</v>
      </c>
      <c r="N10988" t="b">
        <f t="shared" si="1037"/>
        <v>1</v>
      </c>
      <c r="O10988" t="b">
        <f t="shared" si="1038"/>
        <v>1</v>
      </c>
      <c r="P10988" t="str">
        <f t="shared" si="1039"/>
        <v>N/A</v>
      </c>
    </row>
    <row r="10989" spans="2:16" x14ac:dyDescent="0.25">
      <c r="B10989" s="23">
        <f>'Raw data (base scenario)'!A10981</f>
        <v>10975</v>
      </c>
      <c r="C10989" s="23" t="str">
        <f>'Raw data (base scenario)'!B10981</f>
        <v>H</v>
      </c>
      <c r="D10989" s="23" t="str">
        <f>'Raw data (base scenario)'!C10981</f>
        <v>H</v>
      </c>
      <c r="E10989" t="b">
        <f t="shared" si="1034"/>
        <v>1</v>
      </c>
      <c r="F10989" t="b">
        <f t="shared" si="1035"/>
        <v>1</v>
      </c>
      <c r="G10989" t="str">
        <f t="shared" si="1036"/>
        <v>N/A</v>
      </c>
      <c r="K10989" s="28">
        <v>10975</v>
      </c>
      <c r="L10989" s="28" t="s">
        <v>1</v>
      </c>
      <c r="M10989" s="28" t="s">
        <v>2</v>
      </c>
      <c r="N10989" t="b">
        <f t="shared" si="1037"/>
        <v>1</v>
      </c>
      <c r="O10989" t="b">
        <f t="shared" si="1038"/>
        <v>1</v>
      </c>
      <c r="P10989" t="str">
        <f t="shared" si="1039"/>
        <v>N/A</v>
      </c>
    </row>
    <row r="10990" spans="2:16" x14ac:dyDescent="0.25">
      <c r="B10990" s="23">
        <f>'Raw data (base scenario)'!A10982</f>
        <v>10976</v>
      </c>
      <c r="C10990" s="23" t="str">
        <f>'Raw data (base scenario)'!B10982</f>
        <v>S</v>
      </c>
      <c r="D10990" s="23" t="str">
        <f>'Raw data (base scenario)'!C10982</f>
        <v>H</v>
      </c>
      <c r="E10990" t="b">
        <f t="shared" si="1034"/>
        <v>1</v>
      </c>
      <c r="F10990" t="b">
        <f t="shared" si="1035"/>
        <v>1</v>
      </c>
      <c r="G10990" t="str">
        <f t="shared" si="1036"/>
        <v>N/A</v>
      </c>
      <c r="K10990" s="28">
        <v>10976</v>
      </c>
      <c r="L10990" s="28" t="s">
        <v>1</v>
      </c>
      <c r="M10990" s="28" t="s">
        <v>1</v>
      </c>
      <c r="N10990" t="b">
        <f t="shared" si="1037"/>
        <v>1</v>
      </c>
      <c r="O10990" t="b">
        <f t="shared" si="1038"/>
        <v>1</v>
      </c>
      <c r="P10990" t="str">
        <f t="shared" si="1039"/>
        <v>N/A</v>
      </c>
    </row>
    <row r="10991" spans="2:16" x14ac:dyDescent="0.25">
      <c r="B10991" s="23">
        <f>'Raw data (base scenario)'!A10983</f>
        <v>10977</v>
      </c>
      <c r="C10991" s="23" t="str">
        <f>'Raw data (base scenario)'!B10983</f>
        <v>H</v>
      </c>
      <c r="D10991" s="23" t="str">
        <f>'Raw data (base scenario)'!C10983</f>
        <v>D</v>
      </c>
      <c r="E10991" t="b">
        <f t="shared" si="1034"/>
        <v>1</v>
      </c>
      <c r="F10991" t="b">
        <f t="shared" si="1035"/>
        <v>1</v>
      </c>
      <c r="G10991" t="str">
        <f t="shared" si="1036"/>
        <v>N/A</v>
      </c>
      <c r="K10991" s="28">
        <v>10977</v>
      </c>
      <c r="L10991" s="28" t="s">
        <v>18</v>
      </c>
      <c r="M10991" s="28" t="s">
        <v>18</v>
      </c>
      <c r="N10991" t="b">
        <f t="shared" si="1037"/>
        <v>1</v>
      </c>
      <c r="O10991" t="b">
        <f t="shared" si="1038"/>
        <v>1</v>
      </c>
      <c r="P10991" t="str">
        <f t="shared" si="1039"/>
        <v>N/A</v>
      </c>
    </row>
    <row r="10992" spans="2:16" x14ac:dyDescent="0.25">
      <c r="B10992" s="23">
        <f>'Raw data (base scenario)'!A10984</f>
        <v>10978</v>
      </c>
      <c r="C10992" s="23" t="str">
        <f>'Raw data (base scenario)'!B10984</f>
        <v>H</v>
      </c>
      <c r="D10992" s="23" t="str">
        <f>'Raw data (base scenario)'!C10984</f>
        <v>H</v>
      </c>
      <c r="E10992" t="b">
        <f t="shared" si="1034"/>
        <v>1</v>
      </c>
      <c r="F10992" t="b">
        <f t="shared" si="1035"/>
        <v>1</v>
      </c>
      <c r="G10992" t="str">
        <f t="shared" si="1036"/>
        <v>N/A</v>
      </c>
      <c r="K10992" s="28">
        <v>10978</v>
      </c>
      <c r="L10992" s="28" t="s">
        <v>2</v>
      </c>
      <c r="M10992" s="28" t="s">
        <v>2</v>
      </c>
      <c r="N10992" t="b">
        <f t="shared" si="1037"/>
        <v>1</v>
      </c>
      <c r="O10992" t="b">
        <f t="shared" si="1038"/>
        <v>1</v>
      </c>
      <c r="P10992" t="b">
        <f t="shared" si="1039"/>
        <v>1</v>
      </c>
    </row>
    <row r="10993" spans="2:16" x14ac:dyDescent="0.25">
      <c r="B10993" s="23">
        <f>'Raw data (base scenario)'!A10985</f>
        <v>10979</v>
      </c>
      <c r="C10993" s="23" t="str">
        <f>'Raw data (base scenario)'!B10985</f>
        <v>I</v>
      </c>
      <c r="D10993" s="23" t="str">
        <f>'Raw data (base scenario)'!C10985</f>
        <v>I</v>
      </c>
      <c r="E10993" t="b">
        <f t="shared" si="1034"/>
        <v>1</v>
      </c>
      <c r="F10993" t="b">
        <f t="shared" si="1035"/>
        <v>1</v>
      </c>
      <c r="G10993" t="str">
        <f t="shared" si="1036"/>
        <v>N/A</v>
      </c>
      <c r="K10993" s="28">
        <v>10979</v>
      </c>
      <c r="L10993" s="28" t="s">
        <v>18</v>
      </c>
      <c r="M10993" s="28" t="s">
        <v>2</v>
      </c>
      <c r="N10993" t="b">
        <f t="shared" si="1037"/>
        <v>1</v>
      </c>
      <c r="O10993" t="b">
        <f t="shared" si="1038"/>
        <v>1</v>
      </c>
      <c r="P10993" t="str">
        <f t="shared" si="1039"/>
        <v>N/A</v>
      </c>
    </row>
    <row r="10994" spans="2:16" x14ac:dyDescent="0.25">
      <c r="B10994" s="23">
        <f>'Raw data (base scenario)'!A10986</f>
        <v>10980</v>
      </c>
      <c r="C10994" s="23" t="str">
        <f>'Raw data (base scenario)'!B10986</f>
        <v>D</v>
      </c>
      <c r="D10994" s="23" t="str">
        <f>'Raw data (base scenario)'!C10986</f>
        <v>D</v>
      </c>
      <c r="E10994" t="b">
        <f t="shared" si="1034"/>
        <v>1</v>
      </c>
      <c r="F10994" t="b">
        <f t="shared" si="1035"/>
        <v>1</v>
      </c>
      <c r="G10994" t="b">
        <f t="shared" si="1036"/>
        <v>1</v>
      </c>
      <c r="K10994" s="28">
        <v>10980</v>
      </c>
      <c r="L10994" s="28" t="s">
        <v>18</v>
      </c>
      <c r="M10994" s="28" t="s">
        <v>1</v>
      </c>
      <c r="N10994" t="b">
        <f t="shared" si="1037"/>
        <v>1</v>
      </c>
      <c r="O10994" t="b">
        <f t="shared" si="1038"/>
        <v>1</v>
      </c>
      <c r="P10994" t="str">
        <f t="shared" si="1039"/>
        <v>N/A</v>
      </c>
    </row>
    <row r="10995" spans="2:16" x14ac:dyDescent="0.25">
      <c r="B10995" s="23">
        <f>'Raw data (base scenario)'!A10987</f>
        <v>10981</v>
      </c>
      <c r="C10995" s="23" t="str">
        <f>'Raw data (base scenario)'!B10987</f>
        <v>I</v>
      </c>
      <c r="D10995" s="23" t="str">
        <f>'Raw data (base scenario)'!C10987</f>
        <v>D</v>
      </c>
      <c r="E10995" t="b">
        <f t="shared" si="1034"/>
        <v>1</v>
      </c>
      <c r="F10995" t="b">
        <f t="shared" si="1035"/>
        <v>1</v>
      </c>
      <c r="G10995" t="str">
        <f t="shared" si="1036"/>
        <v>N/A</v>
      </c>
      <c r="K10995" s="28">
        <v>10981</v>
      </c>
      <c r="L10995" s="28" t="s">
        <v>3</v>
      </c>
      <c r="M10995" s="28" t="s">
        <v>1</v>
      </c>
      <c r="N10995" t="b">
        <f t="shared" si="1037"/>
        <v>1</v>
      </c>
      <c r="O10995" t="b">
        <f t="shared" si="1038"/>
        <v>1</v>
      </c>
      <c r="P10995" t="str">
        <f t="shared" si="1039"/>
        <v>N/A</v>
      </c>
    </row>
    <row r="10996" spans="2:16" x14ac:dyDescent="0.25">
      <c r="B10996" s="23">
        <f>'Raw data (base scenario)'!A10988</f>
        <v>10982</v>
      </c>
      <c r="C10996" s="23" t="str">
        <f>'Raw data (base scenario)'!B10988</f>
        <v>I</v>
      </c>
      <c r="D10996" s="23" t="str">
        <f>'Raw data (base scenario)'!C10988</f>
        <v>H</v>
      </c>
      <c r="E10996" t="b">
        <f t="shared" si="1034"/>
        <v>1</v>
      </c>
      <c r="F10996" t="b">
        <f t="shared" si="1035"/>
        <v>1</v>
      </c>
      <c r="G10996" t="str">
        <f t="shared" si="1036"/>
        <v>N/A</v>
      </c>
      <c r="K10996" s="28">
        <v>10982</v>
      </c>
      <c r="L10996" s="28" t="s">
        <v>2</v>
      </c>
      <c r="M10996" s="28" t="s">
        <v>2</v>
      </c>
      <c r="N10996" t="b">
        <f t="shared" si="1037"/>
        <v>1</v>
      </c>
      <c r="O10996" t="b">
        <f t="shared" si="1038"/>
        <v>1</v>
      </c>
      <c r="P10996" t="b">
        <f t="shared" si="1039"/>
        <v>1</v>
      </c>
    </row>
    <row r="10997" spans="2:16" x14ac:dyDescent="0.25">
      <c r="B10997" s="23">
        <f>'Raw data (base scenario)'!A10989</f>
        <v>10983</v>
      </c>
      <c r="C10997" s="23" t="str">
        <f>'Raw data (base scenario)'!B10989</f>
        <v>S</v>
      </c>
      <c r="D10997" s="23" t="str">
        <f>'Raw data (base scenario)'!C10989</f>
        <v>H</v>
      </c>
      <c r="E10997" t="b">
        <f t="shared" si="1034"/>
        <v>1</v>
      </c>
      <c r="F10997" t="b">
        <f t="shared" si="1035"/>
        <v>1</v>
      </c>
      <c r="G10997" t="str">
        <f t="shared" si="1036"/>
        <v>N/A</v>
      </c>
      <c r="K10997" s="28">
        <v>10983</v>
      </c>
      <c r="L10997" s="28" t="s">
        <v>1</v>
      </c>
      <c r="M10997" s="28" t="s">
        <v>1</v>
      </c>
      <c r="N10997" t="b">
        <f t="shared" si="1037"/>
        <v>1</v>
      </c>
      <c r="O10997" t="b">
        <f t="shared" si="1038"/>
        <v>1</v>
      </c>
      <c r="P10997" t="str">
        <f t="shared" si="1039"/>
        <v>N/A</v>
      </c>
    </row>
    <row r="10998" spans="2:16" x14ac:dyDescent="0.25">
      <c r="B10998" s="23">
        <f>'Raw data (base scenario)'!A10990</f>
        <v>10984</v>
      </c>
      <c r="C10998" s="23" t="str">
        <f>'Raw data (base scenario)'!B10990</f>
        <v>D</v>
      </c>
      <c r="D10998" s="23" t="str">
        <f>'Raw data (base scenario)'!C10990</f>
        <v>D</v>
      </c>
      <c r="E10998" t="b">
        <f t="shared" si="1034"/>
        <v>1</v>
      </c>
      <c r="F10998" t="b">
        <f t="shared" si="1035"/>
        <v>1</v>
      </c>
      <c r="G10998" t="b">
        <f t="shared" si="1036"/>
        <v>1</v>
      </c>
      <c r="K10998" s="28">
        <v>10984</v>
      </c>
      <c r="L10998" s="28" t="s">
        <v>18</v>
      </c>
      <c r="M10998" s="28" t="s">
        <v>1</v>
      </c>
      <c r="N10998" t="b">
        <f t="shared" si="1037"/>
        <v>1</v>
      </c>
      <c r="O10998" t="b">
        <f t="shared" si="1038"/>
        <v>1</v>
      </c>
      <c r="P10998" t="str">
        <f t="shared" si="1039"/>
        <v>N/A</v>
      </c>
    </row>
    <row r="10999" spans="2:16" x14ac:dyDescent="0.25">
      <c r="B10999" s="23">
        <f>'Raw data (base scenario)'!A10991</f>
        <v>10985</v>
      </c>
      <c r="C10999" s="23" t="str">
        <f>'Raw data (base scenario)'!B10991</f>
        <v>H</v>
      </c>
      <c r="D10999" s="23" t="str">
        <f>'Raw data (base scenario)'!C10991</f>
        <v>H</v>
      </c>
      <c r="E10999" t="b">
        <f t="shared" si="1034"/>
        <v>1</v>
      </c>
      <c r="F10999" t="b">
        <f t="shared" si="1035"/>
        <v>1</v>
      </c>
      <c r="G10999" t="str">
        <f t="shared" si="1036"/>
        <v>N/A</v>
      </c>
      <c r="K10999" s="28">
        <v>10985</v>
      </c>
      <c r="L10999" s="28" t="s">
        <v>2</v>
      </c>
      <c r="M10999" s="28" t="s">
        <v>2</v>
      </c>
      <c r="N10999" t="b">
        <f t="shared" si="1037"/>
        <v>1</v>
      </c>
      <c r="O10999" t="b">
        <f t="shared" si="1038"/>
        <v>1</v>
      </c>
      <c r="P10999" t="b">
        <f t="shared" si="1039"/>
        <v>1</v>
      </c>
    </row>
    <row r="11000" spans="2:16" x14ac:dyDescent="0.25">
      <c r="B11000" s="23">
        <f>'Raw data (base scenario)'!A10992</f>
        <v>10986</v>
      </c>
      <c r="C11000" s="23" t="str">
        <f>'Raw data (base scenario)'!B10992</f>
        <v>I</v>
      </c>
      <c r="D11000" s="23" t="str">
        <f>'Raw data (base scenario)'!C10992</f>
        <v>H</v>
      </c>
      <c r="E11000" t="b">
        <f t="shared" si="1034"/>
        <v>1</v>
      </c>
      <c r="F11000" t="b">
        <f t="shared" si="1035"/>
        <v>1</v>
      </c>
      <c r="G11000" t="str">
        <f t="shared" si="1036"/>
        <v>N/A</v>
      </c>
      <c r="K11000" s="28">
        <v>10986</v>
      </c>
      <c r="L11000" s="28" t="s">
        <v>2</v>
      </c>
      <c r="M11000" s="28" t="s">
        <v>2</v>
      </c>
      <c r="N11000" t="b">
        <f t="shared" si="1037"/>
        <v>1</v>
      </c>
      <c r="O11000" t="b">
        <f t="shared" si="1038"/>
        <v>1</v>
      </c>
      <c r="P11000" t="b">
        <f t="shared" si="1039"/>
        <v>1</v>
      </c>
    </row>
    <row r="11001" spans="2:16" x14ac:dyDescent="0.25">
      <c r="B11001" s="23">
        <f>'Raw data (base scenario)'!A10993</f>
        <v>10987</v>
      </c>
      <c r="C11001" s="23" t="str">
        <f>'Raw data (base scenario)'!B10993</f>
        <v>D</v>
      </c>
      <c r="D11001" s="23" t="str">
        <f>'Raw data (base scenario)'!C10993</f>
        <v>D</v>
      </c>
      <c r="E11001" t="b">
        <f t="shared" si="1034"/>
        <v>1</v>
      </c>
      <c r="F11001" t="b">
        <f t="shared" si="1035"/>
        <v>1</v>
      </c>
      <c r="G11001" t="b">
        <f t="shared" si="1036"/>
        <v>1</v>
      </c>
      <c r="K11001" s="28">
        <v>10987</v>
      </c>
      <c r="L11001" s="28" t="s">
        <v>2</v>
      </c>
      <c r="M11001" s="28" t="s">
        <v>2</v>
      </c>
      <c r="N11001" t="b">
        <f t="shared" si="1037"/>
        <v>1</v>
      </c>
      <c r="O11001" t="b">
        <f t="shared" si="1038"/>
        <v>1</v>
      </c>
      <c r="P11001" t="b">
        <f t="shared" si="1039"/>
        <v>1</v>
      </c>
    </row>
    <row r="11002" spans="2:16" x14ac:dyDescent="0.25">
      <c r="B11002" s="23">
        <f>'Raw data (base scenario)'!A10994</f>
        <v>10988</v>
      </c>
      <c r="C11002" s="23" t="str">
        <f>'Raw data (base scenario)'!B10994</f>
        <v>D</v>
      </c>
      <c r="D11002" s="23" t="str">
        <f>'Raw data (base scenario)'!C10994</f>
        <v>D</v>
      </c>
      <c r="E11002" t="b">
        <f t="shared" si="1034"/>
        <v>1</v>
      </c>
      <c r="F11002" t="b">
        <f t="shared" si="1035"/>
        <v>1</v>
      </c>
      <c r="G11002" t="b">
        <f t="shared" si="1036"/>
        <v>1</v>
      </c>
      <c r="K11002" s="28">
        <v>10988</v>
      </c>
      <c r="L11002" s="28" t="s">
        <v>3</v>
      </c>
      <c r="M11002" s="28" t="s">
        <v>1</v>
      </c>
      <c r="N11002" t="b">
        <f t="shared" si="1037"/>
        <v>1</v>
      </c>
      <c r="O11002" t="b">
        <f t="shared" si="1038"/>
        <v>1</v>
      </c>
      <c r="P11002" t="str">
        <f t="shared" si="1039"/>
        <v>N/A</v>
      </c>
    </row>
    <row r="11003" spans="2:16" x14ac:dyDescent="0.25">
      <c r="B11003" s="23">
        <f>'Raw data (base scenario)'!A10995</f>
        <v>10989</v>
      </c>
      <c r="C11003" s="23" t="str">
        <f>'Raw data (base scenario)'!B10995</f>
        <v>D</v>
      </c>
      <c r="D11003" s="23" t="str">
        <f>'Raw data (base scenario)'!C10995</f>
        <v>D</v>
      </c>
      <c r="E11003" t="b">
        <f t="shared" si="1034"/>
        <v>1</v>
      </c>
      <c r="F11003" t="b">
        <f t="shared" si="1035"/>
        <v>1</v>
      </c>
      <c r="G11003" t="b">
        <f t="shared" si="1036"/>
        <v>1</v>
      </c>
      <c r="K11003" s="28">
        <v>10989</v>
      </c>
      <c r="L11003" s="28" t="s">
        <v>2</v>
      </c>
      <c r="M11003" s="28" t="s">
        <v>2</v>
      </c>
      <c r="N11003" t="b">
        <f t="shared" si="1037"/>
        <v>1</v>
      </c>
      <c r="O11003" t="b">
        <f t="shared" si="1038"/>
        <v>1</v>
      </c>
      <c r="P11003" t="b">
        <f t="shared" si="1039"/>
        <v>1</v>
      </c>
    </row>
    <row r="11004" spans="2:16" x14ac:dyDescent="0.25">
      <c r="B11004" s="23">
        <f>'Raw data (base scenario)'!A10996</f>
        <v>10990</v>
      </c>
      <c r="C11004" s="23" t="str">
        <f>'Raw data (base scenario)'!B10996</f>
        <v>S</v>
      </c>
      <c r="D11004" s="23" t="str">
        <f>'Raw data (base scenario)'!C10996</f>
        <v>H</v>
      </c>
      <c r="E11004" t="b">
        <f t="shared" si="1034"/>
        <v>1</v>
      </c>
      <c r="F11004" t="b">
        <f t="shared" si="1035"/>
        <v>1</v>
      </c>
      <c r="G11004" t="str">
        <f t="shared" si="1036"/>
        <v>N/A</v>
      </c>
      <c r="K11004" s="28">
        <v>10990</v>
      </c>
      <c r="L11004" s="28" t="s">
        <v>3</v>
      </c>
      <c r="M11004" s="28" t="s">
        <v>1</v>
      </c>
      <c r="N11004" t="b">
        <f t="shared" si="1037"/>
        <v>1</v>
      </c>
      <c r="O11004" t="b">
        <f t="shared" si="1038"/>
        <v>1</v>
      </c>
      <c r="P11004" t="str">
        <f t="shared" si="1039"/>
        <v>N/A</v>
      </c>
    </row>
    <row r="11005" spans="2:16" x14ac:dyDescent="0.25">
      <c r="B11005" s="23">
        <f>'Raw data (base scenario)'!A10997</f>
        <v>10991</v>
      </c>
      <c r="C11005" s="23" t="str">
        <f>'Raw data (base scenario)'!B10997</f>
        <v>D</v>
      </c>
      <c r="D11005" s="23" t="str">
        <f>'Raw data (base scenario)'!C10997</f>
        <v>D</v>
      </c>
      <c r="E11005" t="b">
        <f t="shared" si="1034"/>
        <v>1</v>
      </c>
      <c r="F11005" t="b">
        <f t="shared" si="1035"/>
        <v>1</v>
      </c>
      <c r="G11005" t="b">
        <f t="shared" si="1036"/>
        <v>1</v>
      </c>
      <c r="K11005" s="28">
        <v>10991</v>
      </c>
      <c r="L11005" s="28" t="s">
        <v>3</v>
      </c>
      <c r="M11005" s="28" t="s">
        <v>18</v>
      </c>
      <c r="N11005" t="b">
        <f t="shared" si="1037"/>
        <v>1</v>
      </c>
      <c r="O11005" t="b">
        <f t="shared" si="1038"/>
        <v>1</v>
      </c>
      <c r="P11005" t="str">
        <f t="shared" si="1039"/>
        <v>N/A</v>
      </c>
    </row>
    <row r="11006" spans="2:16" x14ac:dyDescent="0.25">
      <c r="B11006" s="23">
        <f>'Raw data (base scenario)'!A10998</f>
        <v>10992</v>
      </c>
      <c r="C11006" s="23" t="str">
        <f>'Raw data (base scenario)'!B10998</f>
        <v>S</v>
      </c>
      <c r="D11006" s="23" t="str">
        <f>'Raw data (base scenario)'!C10998</f>
        <v>H</v>
      </c>
      <c r="E11006" t="b">
        <f t="shared" si="1034"/>
        <v>1</v>
      </c>
      <c r="F11006" t="b">
        <f t="shared" si="1035"/>
        <v>1</v>
      </c>
      <c r="G11006" t="str">
        <f t="shared" si="1036"/>
        <v>N/A</v>
      </c>
      <c r="K11006" s="28">
        <v>10992</v>
      </c>
      <c r="L11006" s="28" t="s">
        <v>18</v>
      </c>
      <c r="M11006" s="28" t="s">
        <v>18</v>
      </c>
      <c r="N11006" t="b">
        <f t="shared" si="1037"/>
        <v>1</v>
      </c>
      <c r="O11006" t="b">
        <f t="shared" si="1038"/>
        <v>1</v>
      </c>
      <c r="P11006" t="str">
        <f t="shared" si="1039"/>
        <v>N/A</v>
      </c>
    </row>
    <row r="11007" spans="2:16" x14ac:dyDescent="0.25">
      <c r="B11007" s="23">
        <f>'Raw data (base scenario)'!A10999</f>
        <v>10993</v>
      </c>
      <c r="C11007" s="23" t="str">
        <f>'Raw data (base scenario)'!B10999</f>
        <v>S</v>
      </c>
      <c r="D11007" s="23" t="str">
        <f>'Raw data (base scenario)'!C10999</f>
        <v>I</v>
      </c>
      <c r="E11007" t="b">
        <f t="shared" si="1034"/>
        <v>1</v>
      </c>
      <c r="F11007" t="b">
        <f t="shared" si="1035"/>
        <v>1</v>
      </c>
      <c r="G11007" t="str">
        <f t="shared" si="1036"/>
        <v>N/A</v>
      </c>
      <c r="K11007" s="28">
        <v>10993</v>
      </c>
      <c r="L11007" s="28" t="s">
        <v>18</v>
      </c>
      <c r="M11007" s="28" t="s">
        <v>1</v>
      </c>
      <c r="N11007" t="b">
        <f t="shared" si="1037"/>
        <v>1</v>
      </c>
      <c r="O11007" t="b">
        <f t="shared" si="1038"/>
        <v>1</v>
      </c>
      <c r="P11007" t="str">
        <f t="shared" si="1039"/>
        <v>N/A</v>
      </c>
    </row>
    <row r="11008" spans="2:16" x14ac:dyDescent="0.25">
      <c r="B11008" s="23">
        <f>'Raw data (base scenario)'!A11000</f>
        <v>10994</v>
      </c>
      <c r="C11008" s="23" t="str">
        <f>'Raw data (base scenario)'!B11000</f>
        <v>I</v>
      </c>
      <c r="D11008" s="23" t="str">
        <f>'Raw data (base scenario)'!C11000</f>
        <v>I</v>
      </c>
      <c r="E11008" t="b">
        <f t="shared" si="1034"/>
        <v>1</v>
      </c>
      <c r="F11008" t="b">
        <f t="shared" si="1035"/>
        <v>1</v>
      </c>
      <c r="G11008" t="str">
        <f t="shared" si="1036"/>
        <v>N/A</v>
      </c>
      <c r="K11008" s="28">
        <v>10994</v>
      </c>
      <c r="L11008" s="28" t="s">
        <v>18</v>
      </c>
      <c r="M11008" s="28" t="s">
        <v>2</v>
      </c>
      <c r="N11008" t="b">
        <f t="shared" si="1037"/>
        <v>1</v>
      </c>
      <c r="O11008" t="b">
        <f t="shared" si="1038"/>
        <v>1</v>
      </c>
      <c r="P11008" t="str">
        <f t="shared" si="1039"/>
        <v>N/A</v>
      </c>
    </row>
    <row r="11009" spans="2:16" x14ac:dyDescent="0.25">
      <c r="B11009" s="23">
        <f>'Raw data (base scenario)'!A11001</f>
        <v>10995</v>
      </c>
      <c r="C11009" s="23" t="str">
        <f>'Raw data (base scenario)'!B11001</f>
        <v>I</v>
      </c>
      <c r="D11009" s="23" t="str">
        <f>'Raw data (base scenario)'!C11001</f>
        <v>H</v>
      </c>
      <c r="E11009" t="b">
        <f t="shared" si="1034"/>
        <v>1</v>
      </c>
      <c r="F11009" t="b">
        <f t="shared" si="1035"/>
        <v>1</v>
      </c>
      <c r="G11009" t="str">
        <f t="shared" si="1036"/>
        <v>N/A</v>
      </c>
      <c r="K11009" s="28">
        <v>10995</v>
      </c>
      <c r="L11009" s="28" t="s">
        <v>1</v>
      </c>
      <c r="M11009" s="28" t="s">
        <v>3</v>
      </c>
      <c r="N11009" t="b">
        <f t="shared" si="1037"/>
        <v>1</v>
      </c>
      <c r="O11009" t="b">
        <f t="shared" si="1038"/>
        <v>1</v>
      </c>
      <c r="P11009" t="str">
        <f t="shared" si="1039"/>
        <v>N/A</v>
      </c>
    </row>
    <row r="11010" spans="2:16" x14ac:dyDescent="0.25">
      <c r="B11010" s="23">
        <f>'Raw data (base scenario)'!A11002</f>
        <v>10996</v>
      </c>
      <c r="C11010" s="23" t="str">
        <f>'Raw data (base scenario)'!B11002</f>
        <v>I</v>
      </c>
      <c r="D11010" s="23" t="str">
        <f>'Raw data (base scenario)'!C11002</f>
        <v>D</v>
      </c>
      <c r="E11010" t="b">
        <f t="shared" si="1034"/>
        <v>1</v>
      </c>
      <c r="F11010" t="b">
        <f t="shared" si="1035"/>
        <v>1</v>
      </c>
      <c r="G11010" t="str">
        <f t="shared" si="1036"/>
        <v>N/A</v>
      </c>
      <c r="K11010" s="28">
        <v>10996</v>
      </c>
      <c r="L11010" s="28" t="s">
        <v>2</v>
      </c>
      <c r="M11010" s="28" t="s">
        <v>2</v>
      </c>
      <c r="N11010" t="b">
        <f t="shared" si="1037"/>
        <v>1</v>
      </c>
      <c r="O11010" t="b">
        <f t="shared" si="1038"/>
        <v>1</v>
      </c>
      <c r="P11010" t="b">
        <f t="shared" si="1039"/>
        <v>1</v>
      </c>
    </row>
    <row r="11011" spans="2:16" x14ac:dyDescent="0.25">
      <c r="B11011" s="23">
        <f>'Raw data (base scenario)'!A11003</f>
        <v>10997</v>
      </c>
      <c r="C11011" s="23" t="str">
        <f>'Raw data (base scenario)'!B11003</f>
        <v>H</v>
      </c>
      <c r="D11011" s="23" t="str">
        <f>'Raw data (base scenario)'!C11003</f>
        <v>S</v>
      </c>
      <c r="E11011" t="b">
        <f t="shared" si="1034"/>
        <v>1</v>
      </c>
      <c r="F11011" t="b">
        <f t="shared" si="1035"/>
        <v>1</v>
      </c>
      <c r="G11011" t="str">
        <f t="shared" si="1036"/>
        <v>N/A</v>
      </c>
      <c r="K11011" s="28">
        <v>10997</v>
      </c>
      <c r="L11011" s="28" t="s">
        <v>18</v>
      </c>
      <c r="M11011" s="28" t="s">
        <v>3</v>
      </c>
      <c r="N11011" t="b">
        <f t="shared" si="1037"/>
        <v>1</v>
      </c>
      <c r="O11011" t="b">
        <f t="shared" si="1038"/>
        <v>1</v>
      </c>
      <c r="P11011" t="str">
        <f t="shared" si="1039"/>
        <v>N/A</v>
      </c>
    </row>
    <row r="11012" spans="2:16" x14ac:dyDescent="0.25">
      <c r="B11012" s="23">
        <f>'Raw data (base scenario)'!A11004</f>
        <v>10998</v>
      </c>
      <c r="C11012" s="23" t="str">
        <f>'Raw data (base scenario)'!B11004</f>
        <v>D</v>
      </c>
      <c r="D11012" s="23" t="str">
        <f>'Raw data (base scenario)'!C11004</f>
        <v>D</v>
      </c>
      <c r="E11012" t="b">
        <f t="shared" si="1034"/>
        <v>1</v>
      </c>
      <c r="F11012" t="b">
        <f t="shared" si="1035"/>
        <v>1</v>
      </c>
      <c r="G11012" t="b">
        <f t="shared" si="1036"/>
        <v>1</v>
      </c>
      <c r="K11012" s="28">
        <v>10998</v>
      </c>
      <c r="L11012" s="28" t="s">
        <v>3</v>
      </c>
      <c r="M11012" s="28" t="s">
        <v>1</v>
      </c>
      <c r="N11012" t="b">
        <f t="shared" si="1037"/>
        <v>1</v>
      </c>
      <c r="O11012" t="b">
        <f t="shared" si="1038"/>
        <v>1</v>
      </c>
      <c r="P11012" t="str">
        <f t="shared" si="1039"/>
        <v>N/A</v>
      </c>
    </row>
    <row r="11013" spans="2:16" x14ac:dyDescent="0.25">
      <c r="B11013" s="23">
        <f>'Raw data (base scenario)'!A11005</f>
        <v>10999</v>
      </c>
      <c r="C11013" s="23" t="str">
        <f>'Raw data (base scenario)'!B11005</f>
        <v>I</v>
      </c>
      <c r="D11013" s="23" t="str">
        <f>'Raw data (base scenario)'!C11005</f>
        <v>S</v>
      </c>
      <c r="E11013" t="b">
        <f t="shared" si="1034"/>
        <v>1</v>
      </c>
      <c r="F11013" t="b">
        <f t="shared" si="1035"/>
        <v>1</v>
      </c>
      <c r="G11013" t="str">
        <f t="shared" si="1036"/>
        <v>N/A</v>
      </c>
      <c r="K11013" s="28">
        <v>10999</v>
      </c>
      <c r="L11013" s="28" t="s">
        <v>1</v>
      </c>
      <c r="M11013" s="28" t="s">
        <v>1</v>
      </c>
      <c r="N11013" t="b">
        <f t="shared" si="1037"/>
        <v>1</v>
      </c>
      <c r="O11013" t="b">
        <f t="shared" si="1038"/>
        <v>1</v>
      </c>
      <c r="P11013" t="str">
        <f t="shared" si="1039"/>
        <v>N/A</v>
      </c>
    </row>
    <row r="11014" spans="2:16" x14ac:dyDescent="0.25">
      <c r="B11014" s="23">
        <f>'Raw data (base scenario)'!A11006</f>
        <v>11000</v>
      </c>
      <c r="C11014" s="23" t="str">
        <f>'Raw data (base scenario)'!B11006</f>
        <v>S</v>
      </c>
      <c r="D11014" s="23" t="str">
        <f>'Raw data (base scenario)'!C11006</f>
        <v>H</v>
      </c>
      <c r="E11014" t="b">
        <f t="shared" si="1034"/>
        <v>1</v>
      </c>
      <c r="F11014" t="b">
        <f t="shared" si="1035"/>
        <v>1</v>
      </c>
      <c r="G11014" t="str">
        <f t="shared" si="1036"/>
        <v>N/A</v>
      </c>
      <c r="K11014" s="28">
        <v>11000</v>
      </c>
      <c r="L11014" s="28" t="s">
        <v>1</v>
      </c>
      <c r="M11014" s="28" t="s">
        <v>1</v>
      </c>
      <c r="N11014" t="b">
        <f t="shared" si="1037"/>
        <v>1</v>
      </c>
      <c r="O11014" t="b">
        <f t="shared" si="1038"/>
        <v>1</v>
      </c>
      <c r="P11014" t="str">
        <f t="shared" si="1039"/>
        <v>N/A</v>
      </c>
    </row>
    <row r="11015" spans="2:16" x14ac:dyDescent="0.25">
      <c r="B11015" s="23">
        <f>'Raw data (base scenario)'!A11007</f>
        <v>11001</v>
      </c>
      <c r="C11015" s="23" t="str">
        <f>'Raw data (base scenario)'!B11007</f>
        <v>H</v>
      </c>
      <c r="D11015" s="23" t="str">
        <f>'Raw data (base scenario)'!C11007</f>
        <v>H</v>
      </c>
      <c r="E11015" t="b">
        <f t="shared" si="1034"/>
        <v>1</v>
      </c>
      <c r="F11015" t="b">
        <f t="shared" si="1035"/>
        <v>1</v>
      </c>
      <c r="G11015" t="str">
        <f t="shared" si="1036"/>
        <v>N/A</v>
      </c>
      <c r="K11015" s="28">
        <v>11001</v>
      </c>
      <c r="L11015" s="28" t="s">
        <v>3</v>
      </c>
      <c r="M11015" s="28" t="s">
        <v>1</v>
      </c>
      <c r="N11015" t="b">
        <f t="shared" si="1037"/>
        <v>1</v>
      </c>
      <c r="O11015" t="b">
        <f t="shared" si="1038"/>
        <v>1</v>
      </c>
      <c r="P11015" t="str">
        <f t="shared" si="1039"/>
        <v>N/A</v>
      </c>
    </row>
    <row r="11016" spans="2:16" x14ac:dyDescent="0.25">
      <c r="B11016" s="23">
        <f>'Raw data (base scenario)'!A11008</f>
        <v>11002</v>
      </c>
      <c r="C11016" s="23" t="str">
        <f>'Raw data (base scenario)'!B11008</f>
        <v>H</v>
      </c>
      <c r="D11016" s="23" t="str">
        <f>'Raw data (base scenario)'!C11008</f>
        <v>H</v>
      </c>
      <c r="E11016" t="b">
        <f t="shared" si="1034"/>
        <v>1</v>
      </c>
      <c r="F11016" t="b">
        <f t="shared" si="1035"/>
        <v>1</v>
      </c>
      <c r="G11016" t="str">
        <f t="shared" si="1036"/>
        <v>N/A</v>
      </c>
      <c r="K11016" s="28">
        <v>11002</v>
      </c>
      <c r="L11016" s="28" t="s">
        <v>2</v>
      </c>
      <c r="M11016" s="28" t="s">
        <v>2</v>
      </c>
      <c r="N11016" t="b">
        <f t="shared" si="1037"/>
        <v>1</v>
      </c>
      <c r="O11016" t="b">
        <f t="shared" si="1038"/>
        <v>1</v>
      </c>
      <c r="P11016" t="b">
        <f t="shared" si="1039"/>
        <v>1</v>
      </c>
    </row>
    <row r="11017" spans="2:16" x14ac:dyDescent="0.25">
      <c r="B11017" s="23">
        <f>'Raw data (base scenario)'!A11009</f>
        <v>11003</v>
      </c>
      <c r="C11017" s="23" t="str">
        <f>'Raw data (base scenario)'!B11009</f>
        <v>S</v>
      </c>
      <c r="D11017" s="23" t="str">
        <f>'Raw data (base scenario)'!C11009</f>
        <v>H</v>
      </c>
      <c r="E11017" t="b">
        <f t="shared" si="1034"/>
        <v>1</v>
      </c>
      <c r="F11017" t="b">
        <f t="shared" si="1035"/>
        <v>1</v>
      </c>
      <c r="G11017" t="str">
        <f t="shared" si="1036"/>
        <v>N/A</v>
      </c>
      <c r="K11017" s="28">
        <v>11003</v>
      </c>
      <c r="L11017" s="28" t="s">
        <v>18</v>
      </c>
      <c r="M11017" s="28" t="s">
        <v>2</v>
      </c>
      <c r="N11017" t="b">
        <f t="shared" si="1037"/>
        <v>1</v>
      </c>
      <c r="O11017" t="b">
        <f t="shared" si="1038"/>
        <v>1</v>
      </c>
      <c r="P11017" t="str">
        <f t="shared" si="1039"/>
        <v>N/A</v>
      </c>
    </row>
    <row r="11018" spans="2:16" x14ac:dyDescent="0.25">
      <c r="B11018" s="23">
        <f>'Raw data (base scenario)'!A11010</f>
        <v>11004</v>
      </c>
      <c r="C11018" s="23" t="str">
        <f>'Raw data (base scenario)'!B11010</f>
        <v>D</v>
      </c>
      <c r="D11018" s="23" t="str">
        <f>'Raw data (base scenario)'!C11010</f>
        <v>D</v>
      </c>
      <c r="E11018" t="b">
        <f t="shared" si="1034"/>
        <v>1</v>
      </c>
      <c r="F11018" t="b">
        <f t="shared" si="1035"/>
        <v>1</v>
      </c>
      <c r="G11018" t="b">
        <f t="shared" si="1036"/>
        <v>1</v>
      </c>
      <c r="K11018" s="28">
        <v>11004</v>
      </c>
      <c r="L11018" s="28" t="s">
        <v>2</v>
      </c>
      <c r="M11018" s="28" t="s">
        <v>2</v>
      </c>
      <c r="N11018" t="b">
        <f t="shared" si="1037"/>
        <v>1</v>
      </c>
      <c r="O11018" t="b">
        <f t="shared" si="1038"/>
        <v>1</v>
      </c>
      <c r="P11018" t="b">
        <f t="shared" si="1039"/>
        <v>1</v>
      </c>
    </row>
    <row r="11019" spans="2:16" x14ac:dyDescent="0.25">
      <c r="B11019" s="23">
        <f>'Raw data (base scenario)'!A11011</f>
        <v>11005</v>
      </c>
      <c r="C11019" s="23" t="str">
        <f>'Raw data (base scenario)'!B11011</f>
        <v>I</v>
      </c>
      <c r="D11019" s="23" t="str">
        <f>'Raw data (base scenario)'!C11011</f>
        <v>D</v>
      </c>
      <c r="E11019" t="b">
        <f t="shared" si="1034"/>
        <v>1</v>
      </c>
      <c r="F11019" t="b">
        <f t="shared" si="1035"/>
        <v>1</v>
      </c>
      <c r="G11019" t="str">
        <f t="shared" si="1036"/>
        <v>N/A</v>
      </c>
      <c r="K11019" s="28">
        <v>11005</v>
      </c>
      <c r="L11019" s="28" t="s">
        <v>18</v>
      </c>
      <c r="M11019" s="28" t="s">
        <v>2</v>
      </c>
      <c r="N11019" t="b">
        <f t="shared" si="1037"/>
        <v>1</v>
      </c>
      <c r="O11019" t="b">
        <f t="shared" si="1038"/>
        <v>1</v>
      </c>
      <c r="P11019" t="str">
        <f t="shared" si="1039"/>
        <v>N/A</v>
      </c>
    </row>
    <row r="11020" spans="2:16" x14ac:dyDescent="0.25">
      <c r="B11020" s="23">
        <f>'Raw data (base scenario)'!A11012</f>
        <v>11006</v>
      </c>
      <c r="C11020" s="23" t="str">
        <f>'Raw data (base scenario)'!B11012</f>
        <v>D</v>
      </c>
      <c r="D11020" s="23" t="str">
        <f>'Raw data (base scenario)'!C11012</f>
        <v>D</v>
      </c>
      <c r="E11020" t="b">
        <f t="shared" si="1034"/>
        <v>1</v>
      </c>
      <c r="F11020" t="b">
        <f t="shared" si="1035"/>
        <v>1</v>
      </c>
      <c r="G11020" t="b">
        <f t="shared" si="1036"/>
        <v>1</v>
      </c>
      <c r="K11020" s="28">
        <v>11006</v>
      </c>
      <c r="L11020" s="28" t="s">
        <v>1</v>
      </c>
      <c r="M11020" s="28" t="s">
        <v>2</v>
      </c>
      <c r="N11020" t="b">
        <f t="shared" si="1037"/>
        <v>1</v>
      </c>
      <c r="O11020" t="b">
        <f t="shared" si="1038"/>
        <v>1</v>
      </c>
      <c r="P11020" t="str">
        <f t="shared" si="1039"/>
        <v>N/A</v>
      </c>
    </row>
    <row r="11021" spans="2:16" x14ac:dyDescent="0.25">
      <c r="B11021" s="23">
        <f>'Raw data (base scenario)'!A11013</f>
        <v>11007</v>
      </c>
      <c r="C11021" s="23" t="str">
        <f>'Raw data (base scenario)'!B11013</f>
        <v>I</v>
      </c>
      <c r="D11021" s="23" t="str">
        <f>'Raw data (base scenario)'!C11013</f>
        <v>D</v>
      </c>
      <c r="E11021" t="b">
        <f t="shared" si="1034"/>
        <v>1</v>
      </c>
      <c r="F11021" t="b">
        <f t="shared" si="1035"/>
        <v>1</v>
      </c>
      <c r="G11021" t="str">
        <f t="shared" si="1036"/>
        <v>N/A</v>
      </c>
      <c r="K11021" s="28">
        <v>11007</v>
      </c>
      <c r="L11021" s="28" t="s">
        <v>18</v>
      </c>
      <c r="M11021" s="28" t="s">
        <v>2</v>
      </c>
      <c r="N11021" t="b">
        <f t="shared" si="1037"/>
        <v>1</v>
      </c>
      <c r="O11021" t="b">
        <f t="shared" si="1038"/>
        <v>1</v>
      </c>
      <c r="P11021" t="str">
        <f t="shared" si="1039"/>
        <v>N/A</v>
      </c>
    </row>
    <row r="11022" spans="2:16" x14ac:dyDescent="0.25">
      <c r="B11022" s="23">
        <f>'Raw data (base scenario)'!A11014</f>
        <v>11008</v>
      </c>
      <c r="C11022" s="23" t="str">
        <f>'Raw data (base scenario)'!B11014</f>
        <v>H</v>
      </c>
      <c r="D11022" s="23" t="str">
        <f>'Raw data (base scenario)'!C11014</f>
        <v>D</v>
      </c>
      <c r="E11022" t="b">
        <f t="shared" si="1034"/>
        <v>1</v>
      </c>
      <c r="F11022" t="b">
        <f t="shared" si="1035"/>
        <v>1</v>
      </c>
      <c r="G11022" t="str">
        <f t="shared" si="1036"/>
        <v>N/A</v>
      </c>
      <c r="K11022" s="28">
        <v>11008</v>
      </c>
      <c r="L11022" s="28" t="s">
        <v>1</v>
      </c>
      <c r="M11022" s="28" t="s">
        <v>1</v>
      </c>
      <c r="N11022" t="b">
        <f t="shared" si="1037"/>
        <v>1</v>
      </c>
      <c r="O11022" t="b">
        <f t="shared" si="1038"/>
        <v>1</v>
      </c>
      <c r="P11022" t="str">
        <f t="shared" si="1039"/>
        <v>N/A</v>
      </c>
    </row>
    <row r="11023" spans="2:16" x14ac:dyDescent="0.25">
      <c r="B11023" s="23">
        <f>'Raw data (base scenario)'!A11015</f>
        <v>11009</v>
      </c>
      <c r="C11023" s="23" t="str">
        <f>'Raw data (base scenario)'!B11015</f>
        <v>I</v>
      </c>
      <c r="D11023" s="23" t="str">
        <f>'Raw data (base scenario)'!C11015</f>
        <v>D</v>
      </c>
      <c r="E11023" t="b">
        <f t="shared" ref="E11023:E11086" si="1040">OR(C11023=$A$4,C11023=$A$5,C11023=$A$6,C11023=$A$7)</f>
        <v>1</v>
      </c>
      <c r="F11023" t="b">
        <f t="shared" ref="F11023:F11086" si="1041">OR(D11023=$A$4,D11023=$A$5,D11023=$A$6,D11023=$A$7)</f>
        <v>1</v>
      </c>
      <c r="G11023" t="str">
        <f t="shared" si="1036"/>
        <v>N/A</v>
      </c>
      <c r="K11023" s="28">
        <v>11009</v>
      </c>
      <c r="L11023" s="28" t="s">
        <v>3</v>
      </c>
      <c r="M11023" s="28" t="s">
        <v>2</v>
      </c>
      <c r="N11023" t="b">
        <f t="shared" si="1037"/>
        <v>1</v>
      </c>
      <c r="O11023" t="b">
        <f t="shared" si="1038"/>
        <v>1</v>
      </c>
      <c r="P11023" t="str">
        <f t="shared" si="1039"/>
        <v>N/A</v>
      </c>
    </row>
    <row r="11024" spans="2:16" x14ac:dyDescent="0.25">
      <c r="B11024" s="23">
        <f>'Raw data (base scenario)'!A11016</f>
        <v>11010</v>
      </c>
      <c r="C11024" s="23" t="str">
        <f>'Raw data (base scenario)'!B11016</f>
        <v>H</v>
      </c>
      <c r="D11024" s="23" t="str">
        <f>'Raw data (base scenario)'!C11016</f>
        <v>H</v>
      </c>
      <c r="E11024" t="b">
        <f t="shared" si="1040"/>
        <v>1</v>
      </c>
      <c r="F11024" t="b">
        <f t="shared" si="1041"/>
        <v>1</v>
      </c>
      <c r="G11024" t="str">
        <f t="shared" ref="G11024:G11087" si="1042">IF(C11024="D",D11024="D","N/A")</f>
        <v>N/A</v>
      </c>
      <c r="K11024" s="28">
        <v>11010</v>
      </c>
      <c r="L11024" s="28" t="s">
        <v>1</v>
      </c>
      <c r="M11024" s="28" t="s">
        <v>1</v>
      </c>
      <c r="N11024" t="b">
        <f t="shared" si="1037"/>
        <v>1</v>
      </c>
      <c r="O11024" t="b">
        <f t="shared" si="1038"/>
        <v>1</v>
      </c>
      <c r="P11024" t="str">
        <f t="shared" si="1039"/>
        <v>N/A</v>
      </c>
    </row>
    <row r="11025" spans="2:16" x14ac:dyDescent="0.25">
      <c r="B11025" s="23">
        <f>'Raw data (base scenario)'!A11017</f>
        <v>11011</v>
      </c>
      <c r="C11025" s="23" t="str">
        <f>'Raw data (base scenario)'!B11017</f>
        <v>S</v>
      </c>
      <c r="D11025" s="23" t="str">
        <f>'Raw data (base scenario)'!C11017</f>
        <v>D</v>
      </c>
      <c r="E11025" t="b">
        <f t="shared" si="1040"/>
        <v>1</v>
      </c>
      <c r="F11025" t="b">
        <f t="shared" si="1041"/>
        <v>1</v>
      </c>
      <c r="G11025" t="str">
        <f t="shared" si="1042"/>
        <v>N/A</v>
      </c>
      <c r="K11025" s="28">
        <v>11011</v>
      </c>
      <c r="L11025" s="28" t="s">
        <v>18</v>
      </c>
      <c r="M11025" s="28" t="s">
        <v>18</v>
      </c>
      <c r="N11025" t="b">
        <f t="shared" si="1037"/>
        <v>1</v>
      </c>
      <c r="O11025" t="b">
        <f t="shared" si="1038"/>
        <v>1</v>
      </c>
      <c r="P11025" t="str">
        <f t="shared" si="1039"/>
        <v>N/A</v>
      </c>
    </row>
    <row r="11026" spans="2:16" x14ac:dyDescent="0.25">
      <c r="B11026" s="23">
        <f>'Raw data (base scenario)'!A11018</f>
        <v>11012</v>
      </c>
      <c r="C11026" s="23" t="str">
        <f>'Raw data (base scenario)'!B11018</f>
        <v>H</v>
      </c>
      <c r="D11026" s="23" t="str">
        <f>'Raw data (base scenario)'!C11018</f>
        <v>H</v>
      </c>
      <c r="E11026" t="b">
        <f t="shared" si="1040"/>
        <v>1</v>
      </c>
      <c r="F11026" t="b">
        <f t="shared" si="1041"/>
        <v>1</v>
      </c>
      <c r="G11026" t="str">
        <f t="shared" si="1042"/>
        <v>N/A</v>
      </c>
      <c r="K11026" s="28">
        <v>11012</v>
      </c>
      <c r="L11026" s="28" t="s">
        <v>2</v>
      </c>
      <c r="M11026" s="28" t="s">
        <v>2</v>
      </c>
      <c r="N11026" t="b">
        <f t="shared" si="1037"/>
        <v>1</v>
      </c>
      <c r="O11026" t="b">
        <f t="shared" si="1038"/>
        <v>1</v>
      </c>
      <c r="P11026" t="b">
        <f t="shared" si="1039"/>
        <v>1</v>
      </c>
    </row>
    <row r="11027" spans="2:16" x14ac:dyDescent="0.25">
      <c r="B11027" s="23">
        <f>'Raw data (base scenario)'!A11019</f>
        <v>11013</v>
      </c>
      <c r="C11027" s="23" t="str">
        <f>'Raw data (base scenario)'!B11019</f>
        <v>I</v>
      </c>
      <c r="D11027" s="23" t="str">
        <f>'Raw data (base scenario)'!C11019</f>
        <v>I</v>
      </c>
      <c r="E11027" t="b">
        <f t="shared" si="1040"/>
        <v>1</v>
      </c>
      <c r="F11027" t="b">
        <f t="shared" si="1041"/>
        <v>1</v>
      </c>
      <c r="G11027" t="str">
        <f t="shared" si="1042"/>
        <v>N/A</v>
      </c>
      <c r="K11027" s="28">
        <v>11013</v>
      </c>
      <c r="L11027" s="28" t="s">
        <v>18</v>
      </c>
      <c r="M11027" s="28" t="s">
        <v>2</v>
      </c>
      <c r="N11027" t="b">
        <f t="shared" si="1037"/>
        <v>1</v>
      </c>
      <c r="O11027" t="b">
        <f t="shared" si="1038"/>
        <v>1</v>
      </c>
      <c r="P11027" t="str">
        <f t="shared" si="1039"/>
        <v>N/A</v>
      </c>
    </row>
    <row r="11028" spans="2:16" x14ac:dyDescent="0.25">
      <c r="B11028" s="23">
        <f>'Raw data (base scenario)'!A11020</f>
        <v>11014</v>
      </c>
      <c r="C11028" s="23" t="str">
        <f>'Raw data (base scenario)'!B11020</f>
        <v>D</v>
      </c>
      <c r="D11028" s="23" t="str">
        <f>'Raw data (base scenario)'!C11020</f>
        <v>D</v>
      </c>
      <c r="E11028" t="b">
        <f t="shared" si="1040"/>
        <v>1</v>
      </c>
      <c r="F11028" t="b">
        <f t="shared" si="1041"/>
        <v>1</v>
      </c>
      <c r="G11028" t="b">
        <f t="shared" si="1042"/>
        <v>1</v>
      </c>
      <c r="K11028" s="28">
        <v>11014</v>
      </c>
      <c r="L11028" s="28" t="s">
        <v>1</v>
      </c>
      <c r="M11028" s="28" t="s">
        <v>3</v>
      </c>
      <c r="N11028" t="b">
        <f t="shared" si="1037"/>
        <v>1</v>
      </c>
      <c r="O11028" t="b">
        <f t="shared" si="1038"/>
        <v>1</v>
      </c>
      <c r="P11028" t="str">
        <f t="shared" si="1039"/>
        <v>N/A</v>
      </c>
    </row>
    <row r="11029" spans="2:16" x14ac:dyDescent="0.25">
      <c r="B11029" s="23">
        <f>'Raw data (base scenario)'!A11021</f>
        <v>11015</v>
      </c>
      <c r="C11029" s="23" t="str">
        <f>'Raw data (base scenario)'!B11021</f>
        <v>I</v>
      </c>
      <c r="D11029" s="23" t="str">
        <f>'Raw data (base scenario)'!C11021</f>
        <v>D</v>
      </c>
      <c r="E11029" t="b">
        <f t="shared" si="1040"/>
        <v>1</v>
      </c>
      <c r="F11029" t="b">
        <f t="shared" si="1041"/>
        <v>1</v>
      </c>
      <c r="G11029" t="str">
        <f t="shared" si="1042"/>
        <v>N/A</v>
      </c>
      <c r="K11029" s="28">
        <v>11015</v>
      </c>
      <c r="L11029" s="28" t="s">
        <v>1</v>
      </c>
      <c r="M11029" s="28" t="s">
        <v>3</v>
      </c>
      <c r="N11029" t="b">
        <f t="shared" si="1037"/>
        <v>1</v>
      </c>
      <c r="O11029" t="b">
        <f t="shared" si="1038"/>
        <v>1</v>
      </c>
      <c r="P11029" t="str">
        <f t="shared" si="1039"/>
        <v>N/A</v>
      </c>
    </row>
    <row r="11030" spans="2:16" x14ac:dyDescent="0.25">
      <c r="B11030" s="23">
        <f>'Raw data (base scenario)'!A11022</f>
        <v>11016</v>
      </c>
      <c r="C11030" s="23" t="str">
        <f>'Raw data (base scenario)'!B11022</f>
        <v>H</v>
      </c>
      <c r="D11030" s="23" t="str">
        <f>'Raw data (base scenario)'!C11022</f>
        <v>S</v>
      </c>
      <c r="E11030" t="b">
        <f t="shared" si="1040"/>
        <v>1</v>
      </c>
      <c r="F11030" t="b">
        <f t="shared" si="1041"/>
        <v>1</v>
      </c>
      <c r="G11030" t="str">
        <f t="shared" si="1042"/>
        <v>N/A</v>
      </c>
      <c r="K11030" s="28">
        <v>11016</v>
      </c>
      <c r="L11030" s="28" t="s">
        <v>18</v>
      </c>
      <c r="M11030" s="28" t="s">
        <v>3</v>
      </c>
      <c r="N11030" t="b">
        <f t="shared" si="1037"/>
        <v>1</v>
      </c>
      <c r="O11030" t="b">
        <f t="shared" si="1038"/>
        <v>1</v>
      </c>
      <c r="P11030" t="str">
        <f t="shared" si="1039"/>
        <v>N/A</v>
      </c>
    </row>
    <row r="11031" spans="2:16" x14ac:dyDescent="0.25">
      <c r="B11031" s="23">
        <f>'Raw data (base scenario)'!A11023</f>
        <v>11017</v>
      </c>
      <c r="C11031" s="23" t="str">
        <f>'Raw data (base scenario)'!B11023</f>
        <v>H</v>
      </c>
      <c r="D11031" s="23" t="str">
        <f>'Raw data (base scenario)'!C11023</f>
        <v>S</v>
      </c>
      <c r="E11031" t="b">
        <f t="shared" si="1040"/>
        <v>1</v>
      </c>
      <c r="F11031" t="b">
        <f t="shared" si="1041"/>
        <v>1</v>
      </c>
      <c r="G11031" t="str">
        <f t="shared" si="1042"/>
        <v>N/A</v>
      </c>
      <c r="K11031" s="28">
        <v>11017</v>
      </c>
      <c r="L11031" s="28" t="s">
        <v>1</v>
      </c>
      <c r="M11031" s="28" t="s">
        <v>1</v>
      </c>
      <c r="N11031" t="b">
        <f t="shared" si="1037"/>
        <v>1</v>
      </c>
      <c r="O11031" t="b">
        <f t="shared" si="1038"/>
        <v>1</v>
      </c>
      <c r="P11031" t="str">
        <f t="shared" si="1039"/>
        <v>N/A</v>
      </c>
    </row>
    <row r="11032" spans="2:16" x14ac:dyDescent="0.25">
      <c r="B11032" s="23">
        <f>'Raw data (base scenario)'!A11024</f>
        <v>11018</v>
      </c>
      <c r="C11032" s="23" t="str">
        <f>'Raw data (base scenario)'!B11024</f>
        <v>I</v>
      </c>
      <c r="D11032" s="23" t="str">
        <f>'Raw data (base scenario)'!C11024</f>
        <v>S</v>
      </c>
      <c r="E11032" t="b">
        <f t="shared" si="1040"/>
        <v>1</v>
      </c>
      <c r="F11032" t="b">
        <f t="shared" si="1041"/>
        <v>1</v>
      </c>
      <c r="G11032" t="str">
        <f t="shared" si="1042"/>
        <v>N/A</v>
      </c>
      <c r="K11032" s="28">
        <v>11018</v>
      </c>
      <c r="L11032" s="28" t="s">
        <v>18</v>
      </c>
      <c r="M11032" s="28" t="s">
        <v>3</v>
      </c>
      <c r="N11032" t="b">
        <f t="shared" si="1037"/>
        <v>1</v>
      </c>
      <c r="O11032" t="b">
        <f t="shared" si="1038"/>
        <v>1</v>
      </c>
      <c r="P11032" t="str">
        <f t="shared" si="1039"/>
        <v>N/A</v>
      </c>
    </row>
    <row r="11033" spans="2:16" x14ac:dyDescent="0.25">
      <c r="B11033" s="23">
        <f>'Raw data (base scenario)'!A11025</f>
        <v>11019</v>
      </c>
      <c r="C11033" s="23" t="str">
        <f>'Raw data (base scenario)'!B11025</f>
        <v>H</v>
      </c>
      <c r="D11033" s="23" t="str">
        <f>'Raw data (base scenario)'!C11025</f>
        <v>H</v>
      </c>
      <c r="E11033" t="b">
        <f t="shared" si="1040"/>
        <v>1</v>
      </c>
      <c r="F11033" t="b">
        <f t="shared" si="1041"/>
        <v>1</v>
      </c>
      <c r="G11033" t="str">
        <f t="shared" si="1042"/>
        <v>N/A</v>
      </c>
      <c r="K11033" s="28">
        <v>11019</v>
      </c>
      <c r="L11033" s="28" t="s">
        <v>18</v>
      </c>
      <c r="M11033" s="28" t="s">
        <v>3</v>
      </c>
      <c r="N11033" t="b">
        <f t="shared" si="1037"/>
        <v>1</v>
      </c>
      <c r="O11033" t="b">
        <f t="shared" si="1038"/>
        <v>1</v>
      </c>
      <c r="P11033" t="str">
        <f t="shared" si="1039"/>
        <v>N/A</v>
      </c>
    </row>
    <row r="11034" spans="2:16" x14ac:dyDescent="0.25">
      <c r="B11034" s="23">
        <f>'Raw data (base scenario)'!A11026</f>
        <v>11020</v>
      </c>
      <c r="C11034" s="23" t="str">
        <f>'Raw data (base scenario)'!B11026</f>
        <v>I</v>
      </c>
      <c r="D11034" s="23" t="str">
        <f>'Raw data (base scenario)'!C11026</f>
        <v>S</v>
      </c>
      <c r="E11034" t="b">
        <f t="shared" si="1040"/>
        <v>1</v>
      </c>
      <c r="F11034" t="b">
        <f t="shared" si="1041"/>
        <v>1</v>
      </c>
      <c r="G11034" t="str">
        <f t="shared" si="1042"/>
        <v>N/A</v>
      </c>
      <c r="K11034" s="28">
        <v>11020</v>
      </c>
      <c r="L11034" s="28" t="s">
        <v>18</v>
      </c>
      <c r="M11034" s="28" t="s">
        <v>2</v>
      </c>
      <c r="N11034" t="b">
        <f t="shared" ref="N11034:N11097" si="1043">OR(L11034=$A$4,L11034=$A$5,L11034=$A$6,L11034=$A$7)</f>
        <v>1</v>
      </c>
      <c r="O11034" t="b">
        <f t="shared" ref="O11034:O11097" si="1044">OR(M11034=$A$4,M11034=$A$5,M11034=$A$6,M11034=$A$7)</f>
        <v>1</v>
      </c>
      <c r="P11034" t="str">
        <f t="shared" ref="P11034:P11097" si="1045">IF(L11034="D",M11034="D","N/A")</f>
        <v>N/A</v>
      </c>
    </row>
    <row r="11035" spans="2:16" x14ac:dyDescent="0.25">
      <c r="B11035" s="23">
        <f>'Raw data (base scenario)'!A11027</f>
        <v>11021</v>
      </c>
      <c r="C11035" s="23" t="str">
        <f>'Raw data (base scenario)'!B11027</f>
        <v>I</v>
      </c>
      <c r="D11035" s="23" t="str">
        <f>'Raw data (base scenario)'!C11027</f>
        <v>S</v>
      </c>
      <c r="E11035" t="b">
        <f t="shared" si="1040"/>
        <v>1</v>
      </c>
      <c r="F11035" t="b">
        <f t="shared" si="1041"/>
        <v>1</v>
      </c>
      <c r="G11035" t="str">
        <f t="shared" si="1042"/>
        <v>N/A</v>
      </c>
      <c r="K11035" s="28">
        <v>11021</v>
      </c>
      <c r="L11035" s="28" t="s">
        <v>1</v>
      </c>
      <c r="M11035" s="28" t="s">
        <v>1</v>
      </c>
      <c r="N11035" t="b">
        <f t="shared" si="1043"/>
        <v>1</v>
      </c>
      <c r="O11035" t="b">
        <f t="shared" si="1044"/>
        <v>1</v>
      </c>
      <c r="P11035" t="str">
        <f t="shared" si="1045"/>
        <v>N/A</v>
      </c>
    </row>
    <row r="11036" spans="2:16" x14ac:dyDescent="0.25">
      <c r="B11036" s="23">
        <f>'Raw data (base scenario)'!A11028</f>
        <v>11022</v>
      </c>
      <c r="C11036" s="23" t="str">
        <f>'Raw data (base scenario)'!B11028</f>
        <v>I</v>
      </c>
      <c r="D11036" s="23" t="str">
        <f>'Raw data (base scenario)'!C11028</f>
        <v>D</v>
      </c>
      <c r="E11036" t="b">
        <f t="shared" si="1040"/>
        <v>1</v>
      </c>
      <c r="F11036" t="b">
        <f t="shared" si="1041"/>
        <v>1</v>
      </c>
      <c r="G11036" t="str">
        <f t="shared" si="1042"/>
        <v>N/A</v>
      </c>
      <c r="K11036" s="28">
        <v>11022</v>
      </c>
      <c r="L11036" s="28" t="s">
        <v>3</v>
      </c>
      <c r="M11036" s="28" t="s">
        <v>2</v>
      </c>
      <c r="N11036" t="b">
        <f t="shared" si="1043"/>
        <v>1</v>
      </c>
      <c r="O11036" t="b">
        <f t="shared" si="1044"/>
        <v>1</v>
      </c>
      <c r="P11036" t="str">
        <f t="shared" si="1045"/>
        <v>N/A</v>
      </c>
    </row>
    <row r="11037" spans="2:16" x14ac:dyDescent="0.25">
      <c r="B11037" s="23">
        <f>'Raw data (base scenario)'!A11029</f>
        <v>11023</v>
      </c>
      <c r="C11037" s="23" t="str">
        <f>'Raw data (base scenario)'!B11029</f>
        <v>H</v>
      </c>
      <c r="D11037" s="23" t="str">
        <f>'Raw data (base scenario)'!C11029</f>
        <v>H</v>
      </c>
      <c r="E11037" t="b">
        <f t="shared" si="1040"/>
        <v>1</v>
      </c>
      <c r="F11037" t="b">
        <f t="shared" si="1041"/>
        <v>1</v>
      </c>
      <c r="G11037" t="str">
        <f t="shared" si="1042"/>
        <v>N/A</v>
      </c>
      <c r="K11037" s="28">
        <v>11023</v>
      </c>
      <c r="L11037" s="28" t="s">
        <v>2</v>
      </c>
      <c r="M11037" s="28" t="s">
        <v>2</v>
      </c>
      <c r="N11037" t="b">
        <f t="shared" si="1043"/>
        <v>1</v>
      </c>
      <c r="O11037" t="b">
        <f t="shared" si="1044"/>
        <v>1</v>
      </c>
      <c r="P11037" t="b">
        <f t="shared" si="1045"/>
        <v>1</v>
      </c>
    </row>
    <row r="11038" spans="2:16" x14ac:dyDescent="0.25">
      <c r="B11038" s="23">
        <f>'Raw data (base scenario)'!A11030</f>
        <v>11024</v>
      </c>
      <c r="C11038" s="23" t="str">
        <f>'Raw data (base scenario)'!B11030</f>
        <v>S</v>
      </c>
      <c r="D11038" s="23" t="str">
        <f>'Raw data (base scenario)'!C11030</f>
        <v>D</v>
      </c>
      <c r="E11038" t="b">
        <f t="shared" si="1040"/>
        <v>1</v>
      </c>
      <c r="F11038" t="b">
        <f t="shared" si="1041"/>
        <v>1</v>
      </c>
      <c r="G11038" t="str">
        <f t="shared" si="1042"/>
        <v>N/A</v>
      </c>
      <c r="K11038" s="28">
        <v>11024</v>
      </c>
      <c r="L11038" s="28" t="s">
        <v>1</v>
      </c>
      <c r="M11038" s="28" t="s">
        <v>1</v>
      </c>
      <c r="N11038" t="b">
        <f t="shared" si="1043"/>
        <v>1</v>
      </c>
      <c r="O11038" t="b">
        <f t="shared" si="1044"/>
        <v>1</v>
      </c>
      <c r="P11038" t="str">
        <f t="shared" si="1045"/>
        <v>N/A</v>
      </c>
    </row>
    <row r="11039" spans="2:16" x14ac:dyDescent="0.25">
      <c r="B11039" s="23">
        <f>'Raw data (base scenario)'!A11031</f>
        <v>11025</v>
      </c>
      <c r="C11039" s="23" t="str">
        <f>'Raw data (base scenario)'!B11031</f>
        <v>D</v>
      </c>
      <c r="D11039" s="23" t="str">
        <f>'Raw data (base scenario)'!C11031</f>
        <v>D</v>
      </c>
      <c r="E11039" t="b">
        <f t="shared" si="1040"/>
        <v>1</v>
      </c>
      <c r="F11039" t="b">
        <f t="shared" si="1041"/>
        <v>1</v>
      </c>
      <c r="G11039" t="b">
        <f t="shared" si="1042"/>
        <v>1</v>
      </c>
      <c r="K11039" s="28">
        <v>11025</v>
      </c>
      <c r="L11039" s="28" t="s">
        <v>2</v>
      </c>
      <c r="M11039" s="28" t="s">
        <v>2</v>
      </c>
      <c r="N11039" t="b">
        <f t="shared" si="1043"/>
        <v>1</v>
      </c>
      <c r="O11039" t="b">
        <f t="shared" si="1044"/>
        <v>1</v>
      </c>
      <c r="P11039" t="b">
        <f t="shared" si="1045"/>
        <v>1</v>
      </c>
    </row>
    <row r="11040" spans="2:16" x14ac:dyDescent="0.25">
      <c r="B11040" s="23">
        <f>'Raw data (base scenario)'!A11032</f>
        <v>11026</v>
      </c>
      <c r="C11040" s="23" t="str">
        <f>'Raw data (base scenario)'!B11032</f>
        <v>H</v>
      </c>
      <c r="D11040" s="23" t="str">
        <f>'Raw data (base scenario)'!C11032</f>
        <v>H</v>
      </c>
      <c r="E11040" t="b">
        <f t="shared" si="1040"/>
        <v>1</v>
      </c>
      <c r="F11040" t="b">
        <f t="shared" si="1041"/>
        <v>1</v>
      </c>
      <c r="G11040" t="str">
        <f t="shared" si="1042"/>
        <v>N/A</v>
      </c>
      <c r="K11040" s="28">
        <v>11026</v>
      </c>
      <c r="L11040" s="28" t="s">
        <v>3</v>
      </c>
      <c r="M11040" s="28" t="s">
        <v>1</v>
      </c>
      <c r="N11040" t="b">
        <f t="shared" si="1043"/>
        <v>1</v>
      </c>
      <c r="O11040" t="b">
        <f t="shared" si="1044"/>
        <v>1</v>
      </c>
      <c r="P11040" t="str">
        <f t="shared" si="1045"/>
        <v>N/A</v>
      </c>
    </row>
    <row r="11041" spans="2:16" x14ac:dyDescent="0.25">
      <c r="B11041" s="23">
        <f>'Raw data (base scenario)'!A11033</f>
        <v>11027</v>
      </c>
      <c r="C11041" s="23" t="str">
        <f>'Raw data (base scenario)'!B11033</f>
        <v>D</v>
      </c>
      <c r="D11041" s="23" t="str">
        <f>'Raw data (base scenario)'!C11033</f>
        <v>D</v>
      </c>
      <c r="E11041" t="b">
        <f t="shared" si="1040"/>
        <v>1</v>
      </c>
      <c r="F11041" t="b">
        <f t="shared" si="1041"/>
        <v>1</v>
      </c>
      <c r="G11041" t="b">
        <f t="shared" si="1042"/>
        <v>1</v>
      </c>
      <c r="K11041" s="28">
        <v>11027</v>
      </c>
      <c r="L11041" s="28" t="s">
        <v>1</v>
      </c>
      <c r="M11041" s="28" t="s">
        <v>3</v>
      </c>
      <c r="N11041" t="b">
        <f t="shared" si="1043"/>
        <v>1</v>
      </c>
      <c r="O11041" t="b">
        <f t="shared" si="1044"/>
        <v>1</v>
      </c>
      <c r="P11041" t="str">
        <f t="shared" si="1045"/>
        <v>N/A</v>
      </c>
    </row>
    <row r="11042" spans="2:16" x14ac:dyDescent="0.25">
      <c r="B11042" s="23">
        <f>'Raw data (base scenario)'!A11034</f>
        <v>11028</v>
      </c>
      <c r="C11042" s="23" t="str">
        <f>'Raw data (base scenario)'!B11034</f>
        <v>S</v>
      </c>
      <c r="D11042" s="23" t="str">
        <f>'Raw data (base scenario)'!C11034</f>
        <v>H</v>
      </c>
      <c r="E11042" t="b">
        <f t="shared" si="1040"/>
        <v>1</v>
      </c>
      <c r="F11042" t="b">
        <f t="shared" si="1041"/>
        <v>1</v>
      </c>
      <c r="G11042" t="str">
        <f t="shared" si="1042"/>
        <v>N/A</v>
      </c>
      <c r="K11042" s="28">
        <v>11028</v>
      </c>
      <c r="L11042" s="28" t="s">
        <v>1</v>
      </c>
      <c r="M11042" s="28" t="s">
        <v>1</v>
      </c>
      <c r="N11042" t="b">
        <f t="shared" si="1043"/>
        <v>1</v>
      </c>
      <c r="O11042" t="b">
        <f t="shared" si="1044"/>
        <v>1</v>
      </c>
      <c r="P11042" t="str">
        <f t="shared" si="1045"/>
        <v>N/A</v>
      </c>
    </row>
    <row r="11043" spans="2:16" x14ac:dyDescent="0.25">
      <c r="B11043" s="23">
        <f>'Raw data (base scenario)'!A11035</f>
        <v>11029</v>
      </c>
      <c r="C11043" s="23" t="str">
        <f>'Raw data (base scenario)'!B11035</f>
        <v>H</v>
      </c>
      <c r="D11043" s="23" t="str">
        <f>'Raw data (base scenario)'!C11035</f>
        <v>S</v>
      </c>
      <c r="E11043" t="b">
        <f t="shared" si="1040"/>
        <v>1</v>
      </c>
      <c r="F11043" t="b">
        <f t="shared" si="1041"/>
        <v>1</v>
      </c>
      <c r="G11043" t="str">
        <f t="shared" si="1042"/>
        <v>N/A</v>
      </c>
      <c r="K11043" s="28">
        <v>11029</v>
      </c>
      <c r="L11043" s="28" t="s">
        <v>3</v>
      </c>
      <c r="M11043" s="28" t="s">
        <v>1</v>
      </c>
      <c r="N11043" t="b">
        <f t="shared" si="1043"/>
        <v>1</v>
      </c>
      <c r="O11043" t="b">
        <f t="shared" si="1044"/>
        <v>1</v>
      </c>
      <c r="P11043" t="str">
        <f t="shared" si="1045"/>
        <v>N/A</v>
      </c>
    </row>
    <row r="11044" spans="2:16" x14ac:dyDescent="0.25">
      <c r="B11044" s="23">
        <f>'Raw data (base scenario)'!A11036</f>
        <v>11030</v>
      </c>
      <c r="C11044" s="23" t="str">
        <f>'Raw data (base scenario)'!B11036</f>
        <v>H</v>
      </c>
      <c r="D11044" s="23" t="str">
        <f>'Raw data (base scenario)'!C11036</f>
        <v>H</v>
      </c>
      <c r="E11044" t="b">
        <f t="shared" si="1040"/>
        <v>1</v>
      </c>
      <c r="F11044" t="b">
        <f t="shared" si="1041"/>
        <v>1</v>
      </c>
      <c r="G11044" t="str">
        <f t="shared" si="1042"/>
        <v>N/A</v>
      </c>
      <c r="K11044" s="28">
        <v>11030</v>
      </c>
      <c r="L11044" s="28" t="s">
        <v>3</v>
      </c>
      <c r="M11044" s="28" t="s">
        <v>1</v>
      </c>
      <c r="N11044" t="b">
        <f t="shared" si="1043"/>
        <v>1</v>
      </c>
      <c r="O11044" t="b">
        <f t="shared" si="1044"/>
        <v>1</v>
      </c>
      <c r="P11044" t="str">
        <f t="shared" si="1045"/>
        <v>N/A</v>
      </c>
    </row>
    <row r="11045" spans="2:16" x14ac:dyDescent="0.25">
      <c r="B11045" s="23">
        <f>'Raw data (base scenario)'!A11037</f>
        <v>11031</v>
      </c>
      <c r="C11045" s="23" t="str">
        <f>'Raw data (base scenario)'!B11037</f>
        <v>S</v>
      </c>
      <c r="D11045" s="23" t="str">
        <f>'Raw data (base scenario)'!C11037</f>
        <v>H</v>
      </c>
      <c r="E11045" t="b">
        <f t="shared" si="1040"/>
        <v>1</v>
      </c>
      <c r="F11045" t="b">
        <f t="shared" si="1041"/>
        <v>1</v>
      </c>
      <c r="G11045" t="str">
        <f t="shared" si="1042"/>
        <v>N/A</v>
      </c>
      <c r="K11045" s="28">
        <v>11031</v>
      </c>
      <c r="L11045" s="28" t="s">
        <v>2</v>
      </c>
      <c r="M11045" s="28" t="s">
        <v>2</v>
      </c>
      <c r="N11045" t="b">
        <f t="shared" si="1043"/>
        <v>1</v>
      </c>
      <c r="O11045" t="b">
        <f t="shared" si="1044"/>
        <v>1</v>
      </c>
      <c r="P11045" t="b">
        <f t="shared" si="1045"/>
        <v>1</v>
      </c>
    </row>
    <row r="11046" spans="2:16" x14ac:dyDescent="0.25">
      <c r="B11046" s="23">
        <f>'Raw data (base scenario)'!A11038</f>
        <v>11032</v>
      </c>
      <c r="C11046" s="23" t="str">
        <f>'Raw data (base scenario)'!B11038</f>
        <v>S</v>
      </c>
      <c r="D11046" s="23" t="str">
        <f>'Raw data (base scenario)'!C11038</f>
        <v>H</v>
      </c>
      <c r="E11046" t="b">
        <f t="shared" si="1040"/>
        <v>1</v>
      </c>
      <c r="F11046" t="b">
        <f t="shared" si="1041"/>
        <v>1</v>
      </c>
      <c r="G11046" t="str">
        <f t="shared" si="1042"/>
        <v>N/A</v>
      </c>
      <c r="K11046" s="28">
        <v>11032</v>
      </c>
      <c r="L11046" s="28" t="s">
        <v>2</v>
      </c>
      <c r="M11046" s="28" t="s">
        <v>2</v>
      </c>
      <c r="N11046" t="b">
        <f t="shared" si="1043"/>
        <v>1</v>
      </c>
      <c r="O11046" t="b">
        <f t="shared" si="1044"/>
        <v>1</v>
      </c>
      <c r="P11046" t="b">
        <f t="shared" si="1045"/>
        <v>1</v>
      </c>
    </row>
    <row r="11047" spans="2:16" x14ac:dyDescent="0.25">
      <c r="B11047" s="23">
        <f>'Raw data (base scenario)'!A11039</f>
        <v>11033</v>
      </c>
      <c r="C11047" s="23" t="str">
        <f>'Raw data (base scenario)'!B11039</f>
        <v>D</v>
      </c>
      <c r="D11047" s="23" t="str">
        <f>'Raw data (base scenario)'!C11039</f>
        <v>D</v>
      </c>
      <c r="E11047" t="b">
        <f t="shared" si="1040"/>
        <v>1</v>
      </c>
      <c r="F11047" t="b">
        <f t="shared" si="1041"/>
        <v>1</v>
      </c>
      <c r="G11047" t="b">
        <f t="shared" si="1042"/>
        <v>1</v>
      </c>
      <c r="K11047" s="28">
        <v>11033</v>
      </c>
      <c r="L11047" s="28" t="s">
        <v>3</v>
      </c>
      <c r="M11047" s="28" t="s">
        <v>18</v>
      </c>
      <c r="N11047" t="b">
        <f t="shared" si="1043"/>
        <v>1</v>
      </c>
      <c r="O11047" t="b">
        <f t="shared" si="1044"/>
        <v>1</v>
      </c>
      <c r="P11047" t="str">
        <f t="shared" si="1045"/>
        <v>N/A</v>
      </c>
    </row>
    <row r="11048" spans="2:16" x14ac:dyDescent="0.25">
      <c r="B11048" s="23">
        <f>'Raw data (base scenario)'!A11040</f>
        <v>11034</v>
      </c>
      <c r="C11048" s="23" t="str">
        <f>'Raw data (base scenario)'!B11040</f>
        <v>D</v>
      </c>
      <c r="D11048" s="23" t="str">
        <f>'Raw data (base scenario)'!C11040</f>
        <v>D</v>
      </c>
      <c r="E11048" t="b">
        <f t="shared" si="1040"/>
        <v>1</v>
      </c>
      <c r="F11048" t="b">
        <f t="shared" si="1041"/>
        <v>1</v>
      </c>
      <c r="G11048" t="b">
        <f t="shared" si="1042"/>
        <v>1</v>
      </c>
      <c r="K11048" s="28">
        <v>11034</v>
      </c>
      <c r="L11048" s="28" t="s">
        <v>18</v>
      </c>
      <c r="M11048" s="28" t="s">
        <v>1</v>
      </c>
      <c r="N11048" t="b">
        <f t="shared" si="1043"/>
        <v>1</v>
      </c>
      <c r="O11048" t="b">
        <f t="shared" si="1044"/>
        <v>1</v>
      </c>
      <c r="P11048" t="str">
        <f t="shared" si="1045"/>
        <v>N/A</v>
      </c>
    </row>
    <row r="11049" spans="2:16" x14ac:dyDescent="0.25">
      <c r="B11049" s="23">
        <f>'Raw data (base scenario)'!A11041</f>
        <v>11035</v>
      </c>
      <c r="C11049" s="23" t="str">
        <f>'Raw data (base scenario)'!B11041</f>
        <v>S</v>
      </c>
      <c r="D11049" s="23" t="str">
        <f>'Raw data (base scenario)'!C11041</f>
        <v>I</v>
      </c>
      <c r="E11049" t="b">
        <f t="shared" si="1040"/>
        <v>1</v>
      </c>
      <c r="F11049" t="b">
        <f t="shared" si="1041"/>
        <v>1</v>
      </c>
      <c r="G11049" t="str">
        <f t="shared" si="1042"/>
        <v>N/A</v>
      </c>
      <c r="K11049" s="28">
        <v>11035</v>
      </c>
      <c r="L11049" s="28" t="s">
        <v>1</v>
      </c>
      <c r="M11049" s="28" t="s">
        <v>1</v>
      </c>
      <c r="N11049" t="b">
        <f t="shared" si="1043"/>
        <v>1</v>
      </c>
      <c r="O11049" t="b">
        <f t="shared" si="1044"/>
        <v>1</v>
      </c>
      <c r="P11049" t="str">
        <f t="shared" si="1045"/>
        <v>N/A</v>
      </c>
    </row>
    <row r="11050" spans="2:16" x14ac:dyDescent="0.25">
      <c r="B11050" s="23">
        <f>'Raw data (base scenario)'!A11042</f>
        <v>11036</v>
      </c>
      <c r="C11050" s="23" t="str">
        <f>'Raw data (base scenario)'!B11042</f>
        <v>I</v>
      </c>
      <c r="D11050" s="23" t="str">
        <f>'Raw data (base scenario)'!C11042</f>
        <v>H</v>
      </c>
      <c r="E11050" t="b">
        <f t="shared" si="1040"/>
        <v>1</v>
      </c>
      <c r="F11050" t="b">
        <f t="shared" si="1041"/>
        <v>1</v>
      </c>
      <c r="G11050" t="str">
        <f t="shared" si="1042"/>
        <v>N/A</v>
      </c>
      <c r="K11050" s="28">
        <v>11036</v>
      </c>
      <c r="L11050" s="28" t="s">
        <v>18</v>
      </c>
      <c r="M11050" s="28" t="s">
        <v>2</v>
      </c>
      <c r="N11050" t="b">
        <f t="shared" si="1043"/>
        <v>1</v>
      </c>
      <c r="O11050" t="b">
        <f t="shared" si="1044"/>
        <v>1</v>
      </c>
      <c r="P11050" t="str">
        <f t="shared" si="1045"/>
        <v>N/A</v>
      </c>
    </row>
    <row r="11051" spans="2:16" x14ac:dyDescent="0.25">
      <c r="B11051" s="23">
        <f>'Raw data (base scenario)'!A11043</f>
        <v>11037</v>
      </c>
      <c r="C11051" s="23" t="str">
        <f>'Raw data (base scenario)'!B11043</f>
        <v>H</v>
      </c>
      <c r="D11051" s="23" t="str">
        <f>'Raw data (base scenario)'!C11043</f>
        <v>H</v>
      </c>
      <c r="E11051" t="b">
        <f t="shared" si="1040"/>
        <v>1</v>
      </c>
      <c r="F11051" t="b">
        <f t="shared" si="1041"/>
        <v>1</v>
      </c>
      <c r="G11051" t="str">
        <f t="shared" si="1042"/>
        <v>N/A</v>
      </c>
      <c r="K11051" s="28">
        <v>11037</v>
      </c>
      <c r="L11051" s="28" t="s">
        <v>2</v>
      </c>
      <c r="M11051" s="28" t="s">
        <v>2</v>
      </c>
      <c r="N11051" t="b">
        <f t="shared" si="1043"/>
        <v>1</v>
      </c>
      <c r="O11051" t="b">
        <f t="shared" si="1044"/>
        <v>1</v>
      </c>
      <c r="P11051" t="b">
        <f t="shared" si="1045"/>
        <v>1</v>
      </c>
    </row>
    <row r="11052" spans="2:16" x14ac:dyDescent="0.25">
      <c r="B11052" s="23">
        <f>'Raw data (base scenario)'!A11044</f>
        <v>11038</v>
      </c>
      <c r="C11052" s="23" t="str">
        <f>'Raw data (base scenario)'!B11044</f>
        <v>I</v>
      </c>
      <c r="D11052" s="23" t="str">
        <f>'Raw data (base scenario)'!C11044</f>
        <v>D</v>
      </c>
      <c r="E11052" t="b">
        <f t="shared" si="1040"/>
        <v>1</v>
      </c>
      <c r="F11052" t="b">
        <f t="shared" si="1041"/>
        <v>1</v>
      </c>
      <c r="G11052" t="str">
        <f t="shared" si="1042"/>
        <v>N/A</v>
      </c>
      <c r="K11052" s="28">
        <v>11038</v>
      </c>
      <c r="L11052" s="28" t="s">
        <v>18</v>
      </c>
      <c r="M11052" s="28" t="s">
        <v>3</v>
      </c>
      <c r="N11052" t="b">
        <f t="shared" si="1043"/>
        <v>1</v>
      </c>
      <c r="O11052" t="b">
        <f t="shared" si="1044"/>
        <v>1</v>
      </c>
      <c r="P11052" t="str">
        <f t="shared" si="1045"/>
        <v>N/A</v>
      </c>
    </row>
    <row r="11053" spans="2:16" x14ac:dyDescent="0.25">
      <c r="B11053" s="23">
        <f>'Raw data (base scenario)'!A11045</f>
        <v>11039</v>
      </c>
      <c r="C11053" s="23" t="str">
        <f>'Raw data (base scenario)'!B11045</f>
        <v>D</v>
      </c>
      <c r="D11053" s="23" t="str">
        <f>'Raw data (base scenario)'!C11045</f>
        <v>D</v>
      </c>
      <c r="E11053" t="b">
        <f t="shared" si="1040"/>
        <v>1</v>
      </c>
      <c r="F11053" t="b">
        <f t="shared" si="1041"/>
        <v>1</v>
      </c>
      <c r="G11053" t="b">
        <f t="shared" si="1042"/>
        <v>1</v>
      </c>
      <c r="K11053" s="28">
        <v>11039</v>
      </c>
      <c r="L11053" s="28" t="s">
        <v>18</v>
      </c>
      <c r="M11053" s="28" t="s">
        <v>18</v>
      </c>
      <c r="N11053" t="b">
        <f t="shared" si="1043"/>
        <v>1</v>
      </c>
      <c r="O11053" t="b">
        <f t="shared" si="1044"/>
        <v>1</v>
      </c>
      <c r="P11053" t="str">
        <f t="shared" si="1045"/>
        <v>N/A</v>
      </c>
    </row>
    <row r="11054" spans="2:16" x14ac:dyDescent="0.25">
      <c r="B11054" s="23">
        <f>'Raw data (base scenario)'!A11046</f>
        <v>11040</v>
      </c>
      <c r="C11054" s="23" t="str">
        <f>'Raw data (base scenario)'!B11046</f>
        <v>I</v>
      </c>
      <c r="D11054" s="23" t="str">
        <f>'Raw data (base scenario)'!C11046</f>
        <v>S</v>
      </c>
      <c r="E11054" t="b">
        <f t="shared" si="1040"/>
        <v>1</v>
      </c>
      <c r="F11054" t="b">
        <f t="shared" si="1041"/>
        <v>1</v>
      </c>
      <c r="G11054" t="str">
        <f t="shared" si="1042"/>
        <v>N/A</v>
      </c>
      <c r="K11054" s="28">
        <v>11040</v>
      </c>
      <c r="L11054" s="28" t="s">
        <v>18</v>
      </c>
      <c r="M11054" s="28" t="s">
        <v>2</v>
      </c>
      <c r="N11054" t="b">
        <f t="shared" si="1043"/>
        <v>1</v>
      </c>
      <c r="O11054" t="b">
        <f t="shared" si="1044"/>
        <v>1</v>
      </c>
      <c r="P11054" t="str">
        <f t="shared" si="1045"/>
        <v>N/A</v>
      </c>
    </row>
    <row r="11055" spans="2:16" x14ac:dyDescent="0.25">
      <c r="B11055" s="23">
        <f>'Raw data (base scenario)'!A11047</f>
        <v>11041</v>
      </c>
      <c r="C11055" s="23" t="str">
        <f>'Raw data (base scenario)'!B11047</f>
        <v>I</v>
      </c>
      <c r="D11055" s="23" t="str">
        <f>'Raw data (base scenario)'!C11047</f>
        <v>I</v>
      </c>
      <c r="E11055" t="b">
        <f t="shared" si="1040"/>
        <v>1</v>
      </c>
      <c r="F11055" t="b">
        <f t="shared" si="1041"/>
        <v>1</v>
      </c>
      <c r="G11055" t="str">
        <f t="shared" si="1042"/>
        <v>N/A</v>
      </c>
      <c r="K11055" s="28">
        <v>11041</v>
      </c>
      <c r="L11055" s="28" t="s">
        <v>1</v>
      </c>
      <c r="M11055" s="28" t="s">
        <v>1</v>
      </c>
      <c r="N11055" t="b">
        <f t="shared" si="1043"/>
        <v>1</v>
      </c>
      <c r="O11055" t="b">
        <f t="shared" si="1044"/>
        <v>1</v>
      </c>
      <c r="P11055" t="str">
        <f t="shared" si="1045"/>
        <v>N/A</v>
      </c>
    </row>
    <row r="11056" spans="2:16" x14ac:dyDescent="0.25">
      <c r="B11056" s="23">
        <f>'Raw data (base scenario)'!A11048</f>
        <v>11042</v>
      </c>
      <c r="C11056" s="23" t="str">
        <f>'Raw data (base scenario)'!B11048</f>
        <v>I</v>
      </c>
      <c r="D11056" s="23" t="str">
        <f>'Raw data (base scenario)'!C11048</f>
        <v>D</v>
      </c>
      <c r="E11056" t="b">
        <f t="shared" si="1040"/>
        <v>1</v>
      </c>
      <c r="F11056" t="b">
        <f t="shared" si="1041"/>
        <v>1</v>
      </c>
      <c r="G11056" t="str">
        <f t="shared" si="1042"/>
        <v>N/A</v>
      </c>
      <c r="K11056" s="28">
        <v>11042</v>
      </c>
      <c r="L11056" s="28" t="s">
        <v>1</v>
      </c>
      <c r="M11056" s="28" t="s">
        <v>1</v>
      </c>
      <c r="N11056" t="b">
        <f t="shared" si="1043"/>
        <v>1</v>
      </c>
      <c r="O11056" t="b">
        <f t="shared" si="1044"/>
        <v>1</v>
      </c>
      <c r="P11056" t="str">
        <f t="shared" si="1045"/>
        <v>N/A</v>
      </c>
    </row>
    <row r="11057" spans="2:16" x14ac:dyDescent="0.25">
      <c r="B11057" s="23">
        <f>'Raw data (base scenario)'!A11049</f>
        <v>11043</v>
      </c>
      <c r="C11057" s="23" t="str">
        <f>'Raw data (base scenario)'!B11049</f>
        <v>H</v>
      </c>
      <c r="D11057" s="23" t="str">
        <f>'Raw data (base scenario)'!C11049</f>
        <v>H</v>
      </c>
      <c r="E11057" t="b">
        <f t="shared" si="1040"/>
        <v>1</v>
      </c>
      <c r="F11057" t="b">
        <f t="shared" si="1041"/>
        <v>1</v>
      </c>
      <c r="G11057" t="str">
        <f t="shared" si="1042"/>
        <v>N/A</v>
      </c>
      <c r="K11057" s="28">
        <v>11043</v>
      </c>
      <c r="L11057" s="28" t="s">
        <v>2</v>
      </c>
      <c r="M11057" s="28" t="s">
        <v>2</v>
      </c>
      <c r="N11057" t="b">
        <f t="shared" si="1043"/>
        <v>1</v>
      </c>
      <c r="O11057" t="b">
        <f t="shared" si="1044"/>
        <v>1</v>
      </c>
      <c r="P11057" t="b">
        <f t="shared" si="1045"/>
        <v>1</v>
      </c>
    </row>
    <row r="11058" spans="2:16" x14ac:dyDescent="0.25">
      <c r="B11058" s="23">
        <f>'Raw data (base scenario)'!A11050</f>
        <v>11044</v>
      </c>
      <c r="C11058" s="23" t="str">
        <f>'Raw data (base scenario)'!B11050</f>
        <v>H</v>
      </c>
      <c r="D11058" s="23" t="str">
        <f>'Raw data (base scenario)'!C11050</f>
        <v>H</v>
      </c>
      <c r="E11058" t="b">
        <f t="shared" si="1040"/>
        <v>1</v>
      </c>
      <c r="F11058" t="b">
        <f t="shared" si="1041"/>
        <v>1</v>
      </c>
      <c r="G11058" t="str">
        <f t="shared" si="1042"/>
        <v>N/A</v>
      </c>
      <c r="K11058" s="28">
        <v>11044</v>
      </c>
      <c r="L11058" s="28" t="s">
        <v>18</v>
      </c>
      <c r="M11058" s="28" t="s">
        <v>2</v>
      </c>
      <c r="N11058" t="b">
        <f t="shared" si="1043"/>
        <v>1</v>
      </c>
      <c r="O11058" t="b">
        <f t="shared" si="1044"/>
        <v>1</v>
      </c>
      <c r="P11058" t="str">
        <f t="shared" si="1045"/>
        <v>N/A</v>
      </c>
    </row>
    <row r="11059" spans="2:16" x14ac:dyDescent="0.25">
      <c r="B11059" s="23">
        <f>'Raw data (base scenario)'!A11051</f>
        <v>11045</v>
      </c>
      <c r="C11059" s="23" t="str">
        <f>'Raw data (base scenario)'!B11051</f>
        <v>D</v>
      </c>
      <c r="D11059" s="23" t="str">
        <f>'Raw data (base scenario)'!C11051</f>
        <v>D</v>
      </c>
      <c r="E11059" t="b">
        <f t="shared" si="1040"/>
        <v>1</v>
      </c>
      <c r="F11059" t="b">
        <f t="shared" si="1041"/>
        <v>1</v>
      </c>
      <c r="G11059" t="b">
        <f t="shared" si="1042"/>
        <v>1</v>
      </c>
      <c r="K11059" s="28">
        <v>11045</v>
      </c>
      <c r="L11059" s="28" t="s">
        <v>3</v>
      </c>
      <c r="M11059" s="28" t="s">
        <v>1</v>
      </c>
      <c r="N11059" t="b">
        <f t="shared" si="1043"/>
        <v>1</v>
      </c>
      <c r="O11059" t="b">
        <f t="shared" si="1044"/>
        <v>1</v>
      </c>
      <c r="P11059" t="str">
        <f t="shared" si="1045"/>
        <v>N/A</v>
      </c>
    </row>
    <row r="11060" spans="2:16" x14ac:dyDescent="0.25">
      <c r="B11060" s="23">
        <f>'Raw data (base scenario)'!A11052</f>
        <v>11046</v>
      </c>
      <c r="C11060" s="23" t="str">
        <f>'Raw data (base scenario)'!B11052</f>
        <v>I</v>
      </c>
      <c r="D11060" s="23" t="str">
        <f>'Raw data (base scenario)'!C11052</f>
        <v>D</v>
      </c>
      <c r="E11060" t="b">
        <f t="shared" si="1040"/>
        <v>1</v>
      </c>
      <c r="F11060" t="b">
        <f t="shared" si="1041"/>
        <v>1</v>
      </c>
      <c r="G11060" t="str">
        <f t="shared" si="1042"/>
        <v>N/A</v>
      </c>
      <c r="K11060" s="28">
        <v>11046</v>
      </c>
      <c r="L11060" s="28" t="s">
        <v>3</v>
      </c>
      <c r="M11060" s="28" t="s">
        <v>1</v>
      </c>
      <c r="N11060" t="b">
        <f t="shared" si="1043"/>
        <v>1</v>
      </c>
      <c r="O11060" t="b">
        <f t="shared" si="1044"/>
        <v>1</v>
      </c>
      <c r="P11060" t="str">
        <f t="shared" si="1045"/>
        <v>N/A</v>
      </c>
    </row>
    <row r="11061" spans="2:16" x14ac:dyDescent="0.25">
      <c r="B11061" s="23">
        <f>'Raw data (base scenario)'!A11053</f>
        <v>11047</v>
      </c>
      <c r="C11061" s="23" t="str">
        <f>'Raw data (base scenario)'!B11053</f>
        <v>S</v>
      </c>
      <c r="D11061" s="23" t="str">
        <f>'Raw data (base scenario)'!C11053</f>
        <v>H</v>
      </c>
      <c r="E11061" t="b">
        <f t="shared" si="1040"/>
        <v>1</v>
      </c>
      <c r="F11061" t="b">
        <f t="shared" si="1041"/>
        <v>1</v>
      </c>
      <c r="G11061" t="str">
        <f t="shared" si="1042"/>
        <v>N/A</v>
      </c>
      <c r="K11061" s="28">
        <v>11047</v>
      </c>
      <c r="L11061" s="28" t="s">
        <v>2</v>
      </c>
      <c r="M11061" s="28" t="s">
        <v>2</v>
      </c>
      <c r="N11061" t="b">
        <f t="shared" si="1043"/>
        <v>1</v>
      </c>
      <c r="O11061" t="b">
        <f t="shared" si="1044"/>
        <v>1</v>
      </c>
      <c r="P11061" t="b">
        <f t="shared" si="1045"/>
        <v>1</v>
      </c>
    </row>
    <row r="11062" spans="2:16" x14ac:dyDescent="0.25">
      <c r="B11062" s="23">
        <f>'Raw data (base scenario)'!A11054</f>
        <v>11048</v>
      </c>
      <c r="C11062" s="23" t="str">
        <f>'Raw data (base scenario)'!B11054</f>
        <v>S</v>
      </c>
      <c r="D11062" s="23" t="str">
        <f>'Raw data (base scenario)'!C11054</f>
        <v>H</v>
      </c>
      <c r="E11062" t="b">
        <f t="shared" si="1040"/>
        <v>1</v>
      </c>
      <c r="F11062" t="b">
        <f t="shared" si="1041"/>
        <v>1</v>
      </c>
      <c r="G11062" t="str">
        <f t="shared" si="1042"/>
        <v>N/A</v>
      </c>
      <c r="K11062" s="28">
        <v>11048</v>
      </c>
      <c r="L11062" s="28" t="s">
        <v>1</v>
      </c>
      <c r="M11062" s="28" t="s">
        <v>1</v>
      </c>
      <c r="N11062" t="b">
        <f t="shared" si="1043"/>
        <v>1</v>
      </c>
      <c r="O11062" t="b">
        <f t="shared" si="1044"/>
        <v>1</v>
      </c>
      <c r="P11062" t="str">
        <f t="shared" si="1045"/>
        <v>N/A</v>
      </c>
    </row>
    <row r="11063" spans="2:16" x14ac:dyDescent="0.25">
      <c r="B11063" s="23">
        <f>'Raw data (base scenario)'!A11055</f>
        <v>11049</v>
      </c>
      <c r="C11063" s="23" t="str">
        <f>'Raw data (base scenario)'!B11055</f>
        <v>D</v>
      </c>
      <c r="D11063" s="23" t="str">
        <f>'Raw data (base scenario)'!C11055</f>
        <v>D</v>
      </c>
      <c r="E11063" t="b">
        <f t="shared" si="1040"/>
        <v>1</v>
      </c>
      <c r="F11063" t="b">
        <f t="shared" si="1041"/>
        <v>1</v>
      </c>
      <c r="G11063" t="b">
        <f t="shared" si="1042"/>
        <v>1</v>
      </c>
      <c r="K11063" s="28">
        <v>11049</v>
      </c>
      <c r="L11063" s="28" t="s">
        <v>18</v>
      </c>
      <c r="M11063" s="28" t="s">
        <v>3</v>
      </c>
      <c r="N11063" t="b">
        <f t="shared" si="1043"/>
        <v>1</v>
      </c>
      <c r="O11063" t="b">
        <f t="shared" si="1044"/>
        <v>1</v>
      </c>
      <c r="P11063" t="str">
        <f t="shared" si="1045"/>
        <v>N/A</v>
      </c>
    </row>
    <row r="11064" spans="2:16" x14ac:dyDescent="0.25">
      <c r="B11064" s="23">
        <f>'Raw data (base scenario)'!A11056</f>
        <v>11050</v>
      </c>
      <c r="C11064" s="23" t="str">
        <f>'Raw data (base scenario)'!B11056</f>
        <v>H</v>
      </c>
      <c r="D11064" s="23" t="str">
        <f>'Raw data (base scenario)'!C11056</f>
        <v>H</v>
      </c>
      <c r="E11064" t="b">
        <f t="shared" si="1040"/>
        <v>1</v>
      </c>
      <c r="F11064" t="b">
        <f t="shared" si="1041"/>
        <v>1</v>
      </c>
      <c r="G11064" t="str">
        <f t="shared" si="1042"/>
        <v>N/A</v>
      </c>
      <c r="K11064" s="28">
        <v>11050</v>
      </c>
      <c r="L11064" s="28" t="s">
        <v>3</v>
      </c>
      <c r="M11064" s="28" t="s">
        <v>1</v>
      </c>
      <c r="N11064" t="b">
        <f t="shared" si="1043"/>
        <v>1</v>
      </c>
      <c r="O11064" t="b">
        <f t="shared" si="1044"/>
        <v>1</v>
      </c>
      <c r="P11064" t="str">
        <f t="shared" si="1045"/>
        <v>N/A</v>
      </c>
    </row>
    <row r="11065" spans="2:16" x14ac:dyDescent="0.25">
      <c r="B11065" s="23">
        <f>'Raw data (base scenario)'!A11057</f>
        <v>11051</v>
      </c>
      <c r="C11065" s="23" t="str">
        <f>'Raw data (base scenario)'!B11057</f>
        <v>I</v>
      </c>
      <c r="D11065" s="23" t="str">
        <f>'Raw data (base scenario)'!C11057</f>
        <v>S</v>
      </c>
      <c r="E11065" t="b">
        <f t="shared" si="1040"/>
        <v>1</v>
      </c>
      <c r="F11065" t="b">
        <f t="shared" si="1041"/>
        <v>1</v>
      </c>
      <c r="G11065" t="str">
        <f t="shared" si="1042"/>
        <v>N/A</v>
      </c>
      <c r="K11065" s="28">
        <v>11051</v>
      </c>
      <c r="L11065" s="28" t="s">
        <v>3</v>
      </c>
      <c r="M11065" s="28" t="s">
        <v>1</v>
      </c>
      <c r="N11065" t="b">
        <f t="shared" si="1043"/>
        <v>1</v>
      </c>
      <c r="O11065" t="b">
        <f t="shared" si="1044"/>
        <v>1</v>
      </c>
      <c r="P11065" t="str">
        <f t="shared" si="1045"/>
        <v>N/A</v>
      </c>
    </row>
    <row r="11066" spans="2:16" x14ac:dyDescent="0.25">
      <c r="B11066" s="23">
        <f>'Raw data (base scenario)'!A11058</f>
        <v>11052</v>
      </c>
      <c r="C11066" s="23" t="str">
        <f>'Raw data (base scenario)'!B11058</f>
        <v>S</v>
      </c>
      <c r="D11066" s="23" t="str">
        <f>'Raw data (base scenario)'!C11058</f>
        <v>H</v>
      </c>
      <c r="E11066" t="b">
        <f t="shared" si="1040"/>
        <v>1</v>
      </c>
      <c r="F11066" t="b">
        <f t="shared" si="1041"/>
        <v>1</v>
      </c>
      <c r="G11066" t="str">
        <f t="shared" si="1042"/>
        <v>N/A</v>
      </c>
      <c r="K11066" s="28">
        <v>11052</v>
      </c>
      <c r="L11066" s="28" t="s">
        <v>2</v>
      </c>
      <c r="M11066" s="28" t="s">
        <v>2</v>
      </c>
      <c r="N11066" t="b">
        <f t="shared" si="1043"/>
        <v>1</v>
      </c>
      <c r="O11066" t="b">
        <f t="shared" si="1044"/>
        <v>1</v>
      </c>
      <c r="P11066" t="b">
        <f t="shared" si="1045"/>
        <v>1</v>
      </c>
    </row>
    <row r="11067" spans="2:16" x14ac:dyDescent="0.25">
      <c r="B11067" s="23">
        <f>'Raw data (base scenario)'!A11059</f>
        <v>11053</v>
      </c>
      <c r="C11067" s="23" t="str">
        <f>'Raw data (base scenario)'!B11059</f>
        <v>S</v>
      </c>
      <c r="D11067" s="23" t="str">
        <f>'Raw data (base scenario)'!C11059</f>
        <v>H</v>
      </c>
      <c r="E11067" t="b">
        <f t="shared" si="1040"/>
        <v>1</v>
      </c>
      <c r="F11067" t="b">
        <f t="shared" si="1041"/>
        <v>1</v>
      </c>
      <c r="G11067" t="str">
        <f t="shared" si="1042"/>
        <v>N/A</v>
      </c>
      <c r="K11067" s="28">
        <v>11053</v>
      </c>
      <c r="L11067" s="28" t="s">
        <v>2</v>
      </c>
      <c r="M11067" s="28" t="s">
        <v>2</v>
      </c>
      <c r="N11067" t="b">
        <f t="shared" si="1043"/>
        <v>1</v>
      </c>
      <c r="O11067" t="b">
        <f t="shared" si="1044"/>
        <v>1</v>
      </c>
      <c r="P11067" t="b">
        <f t="shared" si="1045"/>
        <v>1</v>
      </c>
    </row>
    <row r="11068" spans="2:16" x14ac:dyDescent="0.25">
      <c r="B11068" s="23">
        <f>'Raw data (base scenario)'!A11060</f>
        <v>11054</v>
      </c>
      <c r="C11068" s="23" t="str">
        <f>'Raw data (base scenario)'!B11060</f>
        <v>D</v>
      </c>
      <c r="D11068" s="23" t="str">
        <f>'Raw data (base scenario)'!C11060</f>
        <v>D</v>
      </c>
      <c r="E11068" t="b">
        <f t="shared" si="1040"/>
        <v>1</v>
      </c>
      <c r="F11068" t="b">
        <f t="shared" si="1041"/>
        <v>1</v>
      </c>
      <c r="G11068" t="b">
        <f t="shared" si="1042"/>
        <v>1</v>
      </c>
      <c r="K11068" s="28">
        <v>11054</v>
      </c>
      <c r="L11068" s="28" t="s">
        <v>18</v>
      </c>
      <c r="M11068" s="28" t="s">
        <v>2</v>
      </c>
      <c r="N11068" t="b">
        <f t="shared" si="1043"/>
        <v>1</v>
      </c>
      <c r="O11068" t="b">
        <f t="shared" si="1044"/>
        <v>1</v>
      </c>
      <c r="P11068" t="str">
        <f t="shared" si="1045"/>
        <v>N/A</v>
      </c>
    </row>
    <row r="11069" spans="2:16" x14ac:dyDescent="0.25">
      <c r="B11069" s="23">
        <f>'Raw data (base scenario)'!A11061</f>
        <v>11055</v>
      </c>
      <c r="C11069" s="23" t="str">
        <f>'Raw data (base scenario)'!B11061</f>
        <v>D</v>
      </c>
      <c r="D11069" s="23" t="str">
        <f>'Raw data (base scenario)'!C11061</f>
        <v>D</v>
      </c>
      <c r="E11069" t="b">
        <f t="shared" si="1040"/>
        <v>1</v>
      </c>
      <c r="F11069" t="b">
        <f t="shared" si="1041"/>
        <v>1</v>
      </c>
      <c r="G11069" t="b">
        <f t="shared" si="1042"/>
        <v>1</v>
      </c>
      <c r="K11069" s="28">
        <v>11055</v>
      </c>
      <c r="L11069" s="28" t="s">
        <v>1</v>
      </c>
      <c r="M11069" s="28" t="s">
        <v>1</v>
      </c>
      <c r="N11069" t="b">
        <f t="shared" si="1043"/>
        <v>1</v>
      </c>
      <c r="O11069" t="b">
        <f t="shared" si="1044"/>
        <v>1</v>
      </c>
      <c r="P11069" t="str">
        <f t="shared" si="1045"/>
        <v>N/A</v>
      </c>
    </row>
    <row r="11070" spans="2:16" x14ac:dyDescent="0.25">
      <c r="B11070" s="23">
        <f>'Raw data (base scenario)'!A11062</f>
        <v>11056</v>
      </c>
      <c r="C11070" s="23" t="str">
        <f>'Raw data (base scenario)'!B11062</f>
        <v>I</v>
      </c>
      <c r="D11070" s="23" t="str">
        <f>'Raw data (base scenario)'!C11062</f>
        <v>D</v>
      </c>
      <c r="E11070" t="b">
        <f t="shared" si="1040"/>
        <v>1</v>
      </c>
      <c r="F11070" t="b">
        <f t="shared" si="1041"/>
        <v>1</v>
      </c>
      <c r="G11070" t="str">
        <f t="shared" si="1042"/>
        <v>N/A</v>
      </c>
      <c r="K11070" s="28">
        <v>11056</v>
      </c>
      <c r="L11070" s="28" t="s">
        <v>1</v>
      </c>
      <c r="M11070" s="28" t="s">
        <v>3</v>
      </c>
      <c r="N11070" t="b">
        <f t="shared" si="1043"/>
        <v>1</v>
      </c>
      <c r="O11070" t="b">
        <f t="shared" si="1044"/>
        <v>1</v>
      </c>
      <c r="P11070" t="str">
        <f t="shared" si="1045"/>
        <v>N/A</v>
      </c>
    </row>
    <row r="11071" spans="2:16" x14ac:dyDescent="0.25">
      <c r="B11071" s="23">
        <f>'Raw data (base scenario)'!A11063</f>
        <v>11057</v>
      </c>
      <c r="C11071" s="23" t="str">
        <f>'Raw data (base scenario)'!B11063</f>
        <v>H</v>
      </c>
      <c r="D11071" s="23" t="str">
        <f>'Raw data (base scenario)'!C11063</f>
        <v>H</v>
      </c>
      <c r="E11071" t="b">
        <f t="shared" si="1040"/>
        <v>1</v>
      </c>
      <c r="F11071" t="b">
        <f t="shared" si="1041"/>
        <v>1</v>
      </c>
      <c r="G11071" t="str">
        <f t="shared" si="1042"/>
        <v>N/A</v>
      </c>
      <c r="K11071" s="28">
        <v>11057</v>
      </c>
      <c r="L11071" s="28" t="s">
        <v>1</v>
      </c>
      <c r="M11071" s="28" t="s">
        <v>1</v>
      </c>
      <c r="N11071" t="b">
        <f t="shared" si="1043"/>
        <v>1</v>
      </c>
      <c r="O11071" t="b">
        <f t="shared" si="1044"/>
        <v>1</v>
      </c>
      <c r="P11071" t="str">
        <f t="shared" si="1045"/>
        <v>N/A</v>
      </c>
    </row>
    <row r="11072" spans="2:16" x14ac:dyDescent="0.25">
      <c r="B11072" s="23">
        <f>'Raw data (base scenario)'!A11064</f>
        <v>11058</v>
      </c>
      <c r="C11072" s="23" t="str">
        <f>'Raw data (base scenario)'!B11064</f>
        <v>H</v>
      </c>
      <c r="D11072" s="23" t="str">
        <f>'Raw data (base scenario)'!C11064</f>
        <v>S</v>
      </c>
      <c r="E11072" t="b">
        <f t="shared" si="1040"/>
        <v>1</v>
      </c>
      <c r="F11072" t="b">
        <f t="shared" si="1041"/>
        <v>1</v>
      </c>
      <c r="G11072" t="str">
        <f t="shared" si="1042"/>
        <v>N/A</v>
      </c>
      <c r="K11072" s="28">
        <v>11058</v>
      </c>
      <c r="L11072" s="28" t="s">
        <v>1</v>
      </c>
      <c r="M11072" s="28" t="s">
        <v>1</v>
      </c>
      <c r="N11072" t="b">
        <f t="shared" si="1043"/>
        <v>1</v>
      </c>
      <c r="O11072" t="b">
        <f t="shared" si="1044"/>
        <v>1</v>
      </c>
      <c r="P11072" t="str">
        <f t="shared" si="1045"/>
        <v>N/A</v>
      </c>
    </row>
    <row r="11073" spans="2:16" x14ac:dyDescent="0.25">
      <c r="B11073" s="23">
        <f>'Raw data (base scenario)'!A11065</f>
        <v>11059</v>
      </c>
      <c r="C11073" s="23" t="str">
        <f>'Raw data (base scenario)'!B11065</f>
        <v>H</v>
      </c>
      <c r="D11073" s="23" t="str">
        <f>'Raw data (base scenario)'!C11065</f>
        <v>H</v>
      </c>
      <c r="E11073" t="b">
        <f t="shared" si="1040"/>
        <v>1</v>
      </c>
      <c r="F11073" t="b">
        <f t="shared" si="1041"/>
        <v>1</v>
      </c>
      <c r="G11073" t="str">
        <f t="shared" si="1042"/>
        <v>N/A</v>
      </c>
      <c r="K11073" s="28">
        <v>11059</v>
      </c>
      <c r="L11073" s="28" t="s">
        <v>18</v>
      </c>
      <c r="M11073" s="28" t="s">
        <v>2</v>
      </c>
      <c r="N11073" t="b">
        <f t="shared" si="1043"/>
        <v>1</v>
      </c>
      <c r="O11073" t="b">
        <f t="shared" si="1044"/>
        <v>1</v>
      </c>
      <c r="P11073" t="str">
        <f t="shared" si="1045"/>
        <v>N/A</v>
      </c>
    </row>
    <row r="11074" spans="2:16" x14ac:dyDescent="0.25">
      <c r="B11074" s="23">
        <f>'Raw data (base scenario)'!A11066</f>
        <v>11060</v>
      </c>
      <c r="C11074" s="23" t="str">
        <f>'Raw data (base scenario)'!B11066</f>
        <v>H</v>
      </c>
      <c r="D11074" s="23" t="str">
        <f>'Raw data (base scenario)'!C11066</f>
        <v>H</v>
      </c>
      <c r="E11074" t="b">
        <f t="shared" si="1040"/>
        <v>1</v>
      </c>
      <c r="F11074" t="b">
        <f t="shared" si="1041"/>
        <v>1</v>
      </c>
      <c r="G11074" t="str">
        <f t="shared" si="1042"/>
        <v>N/A</v>
      </c>
      <c r="K11074" s="28">
        <v>11060</v>
      </c>
      <c r="L11074" s="28" t="s">
        <v>1</v>
      </c>
      <c r="M11074" s="28" t="s">
        <v>1</v>
      </c>
      <c r="N11074" t="b">
        <f t="shared" si="1043"/>
        <v>1</v>
      </c>
      <c r="O11074" t="b">
        <f t="shared" si="1044"/>
        <v>1</v>
      </c>
      <c r="P11074" t="str">
        <f t="shared" si="1045"/>
        <v>N/A</v>
      </c>
    </row>
    <row r="11075" spans="2:16" x14ac:dyDescent="0.25">
      <c r="B11075" s="23">
        <f>'Raw data (base scenario)'!A11067</f>
        <v>11061</v>
      </c>
      <c r="C11075" s="23" t="str">
        <f>'Raw data (base scenario)'!B11067</f>
        <v>I</v>
      </c>
      <c r="D11075" s="23" t="str">
        <f>'Raw data (base scenario)'!C11067</f>
        <v>D</v>
      </c>
      <c r="E11075" t="b">
        <f t="shared" si="1040"/>
        <v>1</v>
      </c>
      <c r="F11075" t="b">
        <f t="shared" si="1041"/>
        <v>1</v>
      </c>
      <c r="G11075" t="str">
        <f t="shared" si="1042"/>
        <v>N/A</v>
      </c>
      <c r="K11075" s="28">
        <v>11061</v>
      </c>
      <c r="L11075" s="28" t="s">
        <v>18</v>
      </c>
      <c r="M11075" s="28" t="s">
        <v>3</v>
      </c>
      <c r="N11075" t="b">
        <f t="shared" si="1043"/>
        <v>1</v>
      </c>
      <c r="O11075" t="b">
        <f t="shared" si="1044"/>
        <v>1</v>
      </c>
      <c r="P11075" t="str">
        <f t="shared" si="1045"/>
        <v>N/A</v>
      </c>
    </row>
    <row r="11076" spans="2:16" x14ac:dyDescent="0.25">
      <c r="B11076" s="23">
        <f>'Raw data (base scenario)'!A11068</f>
        <v>11062</v>
      </c>
      <c r="C11076" s="23" t="str">
        <f>'Raw data (base scenario)'!B11068</f>
        <v>H</v>
      </c>
      <c r="D11076" s="23" t="str">
        <f>'Raw data (base scenario)'!C11068</f>
        <v>H</v>
      </c>
      <c r="E11076" t="b">
        <f t="shared" si="1040"/>
        <v>1</v>
      </c>
      <c r="F11076" t="b">
        <f t="shared" si="1041"/>
        <v>1</v>
      </c>
      <c r="G11076" t="str">
        <f t="shared" si="1042"/>
        <v>N/A</v>
      </c>
      <c r="K11076" s="28">
        <v>11062</v>
      </c>
      <c r="L11076" s="28" t="s">
        <v>18</v>
      </c>
      <c r="M11076" s="28" t="s">
        <v>2</v>
      </c>
      <c r="N11076" t="b">
        <f t="shared" si="1043"/>
        <v>1</v>
      </c>
      <c r="O11076" t="b">
        <f t="shared" si="1044"/>
        <v>1</v>
      </c>
      <c r="P11076" t="str">
        <f t="shared" si="1045"/>
        <v>N/A</v>
      </c>
    </row>
    <row r="11077" spans="2:16" x14ac:dyDescent="0.25">
      <c r="B11077" s="23">
        <f>'Raw data (base scenario)'!A11069</f>
        <v>11063</v>
      </c>
      <c r="C11077" s="23" t="str">
        <f>'Raw data (base scenario)'!B11069</f>
        <v>I</v>
      </c>
      <c r="D11077" s="23" t="str">
        <f>'Raw data (base scenario)'!C11069</f>
        <v>S</v>
      </c>
      <c r="E11077" t="b">
        <f t="shared" si="1040"/>
        <v>1</v>
      </c>
      <c r="F11077" t="b">
        <f t="shared" si="1041"/>
        <v>1</v>
      </c>
      <c r="G11077" t="str">
        <f t="shared" si="1042"/>
        <v>N/A</v>
      </c>
      <c r="K11077" s="28">
        <v>11063</v>
      </c>
      <c r="L11077" s="28" t="s">
        <v>18</v>
      </c>
      <c r="M11077" s="28" t="s">
        <v>3</v>
      </c>
      <c r="N11077" t="b">
        <f t="shared" si="1043"/>
        <v>1</v>
      </c>
      <c r="O11077" t="b">
        <f t="shared" si="1044"/>
        <v>1</v>
      </c>
      <c r="P11077" t="str">
        <f t="shared" si="1045"/>
        <v>N/A</v>
      </c>
    </row>
    <row r="11078" spans="2:16" x14ac:dyDescent="0.25">
      <c r="B11078" s="23">
        <f>'Raw data (base scenario)'!A11070</f>
        <v>11064</v>
      </c>
      <c r="C11078" s="23" t="str">
        <f>'Raw data (base scenario)'!B11070</f>
        <v>I</v>
      </c>
      <c r="D11078" s="23" t="str">
        <f>'Raw data (base scenario)'!C11070</f>
        <v>D</v>
      </c>
      <c r="E11078" t="b">
        <f t="shared" si="1040"/>
        <v>1</v>
      </c>
      <c r="F11078" t="b">
        <f t="shared" si="1041"/>
        <v>1</v>
      </c>
      <c r="G11078" t="str">
        <f t="shared" si="1042"/>
        <v>N/A</v>
      </c>
      <c r="K11078" s="28">
        <v>11064</v>
      </c>
      <c r="L11078" s="28" t="s">
        <v>3</v>
      </c>
      <c r="M11078" s="28" t="s">
        <v>1</v>
      </c>
      <c r="N11078" t="b">
        <f t="shared" si="1043"/>
        <v>1</v>
      </c>
      <c r="O11078" t="b">
        <f t="shared" si="1044"/>
        <v>1</v>
      </c>
      <c r="P11078" t="str">
        <f t="shared" si="1045"/>
        <v>N/A</v>
      </c>
    </row>
    <row r="11079" spans="2:16" x14ac:dyDescent="0.25">
      <c r="B11079" s="23">
        <f>'Raw data (base scenario)'!A11071</f>
        <v>11065</v>
      </c>
      <c r="C11079" s="23" t="str">
        <f>'Raw data (base scenario)'!B11071</f>
        <v>I</v>
      </c>
      <c r="D11079" s="23" t="str">
        <f>'Raw data (base scenario)'!C11071</f>
        <v>S</v>
      </c>
      <c r="E11079" t="b">
        <f t="shared" si="1040"/>
        <v>1</v>
      </c>
      <c r="F11079" t="b">
        <f t="shared" si="1041"/>
        <v>1</v>
      </c>
      <c r="G11079" t="str">
        <f t="shared" si="1042"/>
        <v>N/A</v>
      </c>
      <c r="K11079" s="28">
        <v>11065</v>
      </c>
      <c r="L11079" s="28" t="s">
        <v>1</v>
      </c>
      <c r="M11079" s="28" t="s">
        <v>1</v>
      </c>
      <c r="N11079" t="b">
        <f t="shared" si="1043"/>
        <v>1</v>
      </c>
      <c r="O11079" t="b">
        <f t="shared" si="1044"/>
        <v>1</v>
      </c>
      <c r="P11079" t="str">
        <f t="shared" si="1045"/>
        <v>N/A</v>
      </c>
    </row>
    <row r="11080" spans="2:16" x14ac:dyDescent="0.25">
      <c r="B11080" s="23">
        <f>'Raw data (base scenario)'!A11072</f>
        <v>11066</v>
      </c>
      <c r="C11080" s="23" t="str">
        <f>'Raw data (base scenario)'!B11072</f>
        <v>S</v>
      </c>
      <c r="D11080" s="23" t="str">
        <f>'Raw data (base scenario)'!C11072</f>
        <v>H</v>
      </c>
      <c r="E11080" t="b">
        <f t="shared" si="1040"/>
        <v>1</v>
      </c>
      <c r="F11080" t="b">
        <f t="shared" si="1041"/>
        <v>1</v>
      </c>
      <c r="G11080" t="str">
        <f t="shared" si="1042"/>
        <v>N/A</v>
      </c>
      <c r="K11080" s="28">
        <v>11066</v>
      </c>
      <c r="L11080" s="28" t="s">
        <v>18</v>
      </c>
      <c r="M11080" s="28" t="s">
        <v>1</v>
      </c>
      <c r="N11080" t="b">
        <f t="shared" si="1043"/>
        <v>1</v>
      </c>
      <c r="O11080" t="b">
        <f t="shared" si="1044"/>
        <v>1</v>
      </c>
      <c r="P11080" t="str">
        <f t="shared" si="1045"/>
        <v>N/A</v>
      </c>
    </row>
    <row r="11081" spans="2:16" x14ac:dyDescent="0.25">
      <c r="B11081" s="23">
        <f>'Raw data (base scenario)'!A11073</f>
        <v>11067</v>
      </c>
      <c r="C11081" s="23" t="str">
        <f>'Raw data (base scenario)'!B11073</f>
        <v>H</v>
      </c>
      <c r="D11081" s="23" t="str">
        <f>'Raw data (base scenario)'!C11073</f>
        <v>H</v>
      </c>
      <c r="E11081" t="b">
        <f t="shared" si="1040"/>
        <v>1</v>
      </c>
      <c r="F11081" t="b">
        <f t="shared" si="1041"/>
        <v>1</v>
      </c>
      <c r="G11081" t="str">
        <f t="shared" si="1042"/>
        <v>N/A</v>
      </c>
      <c r="K11081" s="28">
        <v>11067</v>
      </c>
      <c r="L11081" s="28" t="s">
        <v>18</v>
      </c>
      <c r="M11081" s="28" t="s">
        <v>2</v>
      </c>
      <c r="N11081" t="b">
        <f t="shared" si="1043"/>
        <v>1</v>
      </c>
      <c r="O11081" t="b">
        <f t="shared" si="1044"/>
        <v>1</v>
      </c>
      <c r="P11081" t="str">
        <f t="shared" si="1045"/>
        <v>N/A</v>
      </c>
    </row>
    <row r="11082" spans="2:16" x14ac:dyDescent="0.25">
      <c r="B11082" s="23">
        <f>'Raw data (base scenario)'!A11074</f>
        <v>11068</v>
      </c>
      <c r="C11082" s="23" t="str">
        <f>'Raw data (base scenario)'!B11074</f>
        <v>I</v>
      </c>
      <c r="D11082" s="23" t="str">
        <f>'Raw data (base scenario)'!C11074</f>
        <v>H</v>
      </c>
      <c r="E11082" t="b">
        <f t="shared" si="1040"/>
        <v>1</v>
      </c>
      <c r="F11082" t="b">
        <f t="shared" si="1041"/>
        <v>1</v>
      </c>
      <c r="G11082" t="str">
        <f t="shared" si="1042"/>
        <v>N/A</v>
      </c>
      <c r="K11082" s="28">
        <v>11068</v>
      </c>
      <c r="L11082" s="28" t="s">
        <v>18</v>
      </c>
      <c r="M11082" s="28" t="s">
        <v>18</v>
      </c>
      <c r="N11082" t="b">
        <f t="shared" si="1043"/>
        <v>1</v>
      </c>
      <c r="O11082" t="b">
        <f t="shared" si="1044"/>
        <v>1</v>
      </c>
      <c r="P11082" t="str">
        <f t="shared" si="1045"/>
        <v>N/A</v>
      </c>
    </row>
    <row r="11083" spans="2:16" x14ac:dyDescent="0.25">
      <c r="B11083" s="23">
        <f>'Raw data (base scenario)'!A11075</f>
        <v>11069</v>
      </c>
      <c r="C11083" s="23" t="str">
        <f>'Raw data (base scenario)'!B11075</f>
        <v>I</v>
      </c>
      <c r="D11083" s="23" t="str">
        <f>'Raw data (base scenario)'!C11075</f>
        <v>D</v>
      </c>
      <c r="E11083" t="b">
        <f t="shared" si="1040"/>
        <v>1</v>
      </c>
      <c r="F11083" t="b">
        <f t="shared" si="1041"/>
        <v>1</v>
      </c>
      <c r="G11083" t="str">
        <f t="shared" si="1042"/>
        <v>N/A</v>
      </c>
      <c r="K11083" s="28">
        <v>11069</v>
      </c>
      <c r="L11083" s="28" t="s">
        <v>1</v>
      </c>
      <c r="M11083" s="28" t="s">
        <v>1</v>
      </c>
      <c r="N11083" t="b">
        <f t="shared" si="1043"/>
        <v>1</v>
      </c>
      <c r="O11083" t="b">
        <f t="shared" si="1044"/>
        <v>1</v>
      </c>
      <c r="P11083" t="str">
        <f t="shared" si="1045"/>
        <v>N/A</v>
      </c>
    </row>
    <row r="11084" spans="2:16" x14ac:dyDescent="0.25">
      <c r="B11084" s="23">
        <f>'Raw data (base scenario)'!A11076</f>
        <v>11070</v>
      </c>
      <c r="C11084" s="23" t="str">
        <f>'Raw data (base scenario)'!B11076</f>
        <v>I</v>
      </c>
      <c r="D11084" s="23" t="str">
        <f>'Raw data (base scenario)'!C11076</f>
        <v>I</v>
      </c>
      <c r="E11084" t="b">
        <f t="shared" si="1040"/>
        <v>1</v>
      </c>
      <c r="F11084" t="b">
        <f t="shared" si="1041"/>
        <v>1</v>
      </c>
      <c r="G11084" t="str">
        <f t="shared" si="1042"/>
        <v>N/A</v>
      </c>
      <c r="K11084" s="28">
        <v>11070</v>
      </c>
      <c r="L11084" s="28" t="s">
        <v>2</v>
      </c>
      <c r="M11084" s="28" t="s">
        <v>2</v>
      </c>
      <c r="N11084" t="b">
        <f t="shared" si="1043"/>
        <v>1</v>
      </c>
      <c r="O11084" t="b">
        <f t="shared" si="1044"/>
        <v>1</v>
      </c>
      <c r="P11084" t="b">
        <f t="shared" si="1045"/>
        <v>1</v>
      </c>
    </row>
    <row r="11085" spans="2:16" x14ac:dyDescent="0.25">
      <c r="B11085" s="23">
        <f>'Raw data (base scenario)'!A11077</f>
        <v>11071</v>
      </c>
      <c r="C11085" s="23" t="str">
        <f>'Raw data (base scenario)'!B11077</f>
        <v>H</v>
      </c>
      <c r="D11085" s="23" t="str">
        <f>'Raw data (base scenario)'!C11077</f>
        <v>H</v>
      </c>
      <c r="E11085" t="b">
        <f t="shared" si="1040"/>
        <v>1</v>
      </c>
      <c r="F11085" t="b">
        <f t="shared" si="1041"/>
        <v>1</v>
      </c>
      <c r="G11085" t="str">
        <f t="shared" si="1042"/>
        <v>N/A</v>
      </c>
      <c r="K11085" s="28">
        <v>11071</v>
      </c>
      <c r="L11085" s="28" t="s">
        <v>3</v>
      </c>
      <c r="M11085" s="28" t="s">
        <v>1</v>
      </c>
      <c r="N11085" t="b">
        <f t="shared" si="1043"/>
        <v>1</v>
      </c>
      <c r="O11085" t="b">
        <f t="shared" si="1044"/>
        <v>1</v>
      </c>
      <c r="P11085" t="str">
        <f t="shared" si="1045"/>
        <v>N/A</v>
      </c>
    </row>
    <row r="11086" spans="2:16" x14ac:dyDescent="0.25">
      <c r="B11086" s="23">
        <f>'Raw data (base scenario)'!A11078</f>
        <v>11072</v>
      </c>
      <c r="C11086" s="23" t="str">
        <f>'Raw data (base scenario)'!B11078</f>
        <v>D</v>
      </c>
      <c r="D11086" s="23" t="str">
        <f>'Raw data (base scenario)'!C11078</f>
        <v>D</v>
      </c>
      <c r="E11086" t="b">
        <f t="shared" si="1040"/>
        <v>1</v>
      </c>
      <c r="F11086" t="b">
        <f t="shared" si="1041"/>
        <v>1</v>
      </c>
      <c r="G11086" t="b">
        <f t="shared" si="1042"/>
        <v>1</v>
      </c>
      <c r="K11086" s="28">
        <v>11072</v>
      </c>
      <c r="L11086" s="28" t="s">
        <v>3</v>
      </c>
      <c r="M11086" s="28" t="s">
        <v>1</v>
      </c>
      <c r="N11086" t="b">
        <f t="shared" si="1043"/>
        <v>1</v>
      </c>
      <c r="O11086" t="b">
        <f t="shared" si="1044"/>
        <v>1</v>
      </c>
      <c r="P11086" t="str">
        <f t="shared" si="1045"/>
        <v>N/A</v>
      </c>
    </row>
    <row r="11087" spans="2:16" x14ac:dyDescent="0.25">
      <c r="B11087" s="23">
        <f>'Raw data (base scenario)'!A11079</f>
        <v>11073</v>
      </c>
      <c r="C11087" s="23" t="str">
        <f>'Raw data (base scenario)'!B11079</f>
        <v>S</v>
      </c>
      <c r="D11087" s="23" t="str">
        <f>'Raw data (base scenario)'!C11079</f>
        <v>H</v>
      </c>
      <c r="E11087" t="b">
        <f t="shared" ref="E11087:E11150" si="1046">OR(C11087=$A$4,C11087=$A$5,C11087=$A$6,C11087=$A$7)</f>
        <v>1</v>
      </c>
      <c r="F11087" t="b">
        <f t="shared" ref="F11087:F11150" si="1047">OR(D11087=$A$4,D11087=$A$5,D11087=$A$6,D11087=$A$7)</f>
        <v>1</v>
      </c>
      <c r="G11087" t="str">
        <f t="shared" si="1042"/>
        <v>N/A</v>
      </c>
      <c r="K11087" s="28">
        <v>11073</v>
      </c>
      <c r="L11087" s="28" t="s">
        <v>3</v>
      </c>
      <c r="M11087" s="28" t="s">
        <v>3</v>
      </c>
      <c r="N11087" t="b">
        <f t="shared" si="1043"/>
        <v>1</v>
      </c>
      <c r="O11087" t="b">
        <f t="shared" si="1044"/>
        <v>1</v>
      </c>
      <c r="P11087" t="str">
        <f t="shared" si="1045"/>
        <v>N/A</v>
      </c>
    </row>
    <row r="11088" spans="2:16" x14ac:dyDescent="0.25">
      <c r="B11088" s="23">
        <f>'Raw data (base scenario)'!A11080</f>
        <v>11074</v>
      </c>
      <c r="C11088" s="23" t="str">
        <f>'Raw data (base scenario)'!B11080</f>
        <v>S</v>
      </c>
      <c r="D11088" s="23" t="str">
        <f>'Raw data (base scenario)'!C11080</f>
        <v>H</v>
      </c>
      <c r="E11088" t="b">
        <f t="shared" si="1046"/>
        <v>1</v>
      </c>
      <c r="F11088" t="b">
        <f t="shared" si="1047"/>
        <v>1</v>
      </c>
      <c r="G11088" t="str">
        <f t="shared" ref="G11088:G11151" si="1048">IF(C11088="D",D11088="D","N/A")</f>
        <v>N/A</v>
      </c>
      <c r="K11088" s="28">
        <v>11074</v>
      </c>
      <c r="L11088" s="28" t="s">
        <v>18</v>
      </c>
      <c r="M11088" s="28" t="s">
        <v>3</v>
      </c>
      <c r="N11088" t="b">
        <f t="shared" si="1043"/>
        <v>1</v>
      </c>
      <c r="O11088" t="b">
        <f t="shared" si="1044"/>
        <v>1</v>
      </c>
      <c r="P11088" t="str">
        <f t="shared" si="1045"/>
        <v>N/A</v>
      </c>
    </row>
    <row r="11089" spans="2:16" x14ac:dyDescent="0.25">
      <c r="B11089" s="23">
        <f>'Raw data (base scenario)'!A11081</f>
        <v>11075</v>
      </c>
      <c r="C11089" s="23" t="str">
        <f>'Raw data (base scenario)'!B11081</f>
        <v>S</v>
      </c>
      <c r="D11089" s="23" t="str">
        <f>'Raw data (base scenario)'!C11081</f>
        <v>S</v>
      </c>
      <c r="E11089" t="b">
        <f t="shared" si="1046"/>
        <v>1</v>
      </c>
      <c r="F11089" t="b">
        <f t="shared" si="1047"/>
        <v>1</v>
      </c>
      <c r="G11089" t="str">
        <f t="shared" si="1048"/>
        <v>N/A</v>
      </c>
      <c r="K11089" s="28">
        <v>11075</v>
      </c>
      <c r="L11089" s="28" t="s">
        <v>18</v>
      </c>
      <c r="M11089" s="28" t="s">
        <v>2</v>
      </c>
      <c r="N11089" t="b">
        <f t="shared" si="1043"/>
        <v>1</v>
      </c>
      <c r="O11089" t="b">
        <f t="shared" si="1044"/>
        <v>1</v>
      </c>
      <c r="P11089" t="str">
        <f t="shared" si="1045"/>
        <v>N/A</v>
      </c>
    </row>
    <row r="11090" spans="2:16" x14ac:dyDescent="0.25">
      <c r="B11090" s="23">
        <f>'Raw data (base scenario)'!A11082</f>
        <v>11076</v>
      </c>
      <c r="C11090" s="23" t="str">
        <f>'Raw data (base scenario)'!B11082</f>
        <v>I</v>
      </c>
      <c r="D11090" s="23" t="str">
        <f>'Raw data (base scenario)'!C11082</f>
        <v>S</v>
      </c>
      <c r="E11090" t="b">
        <f t="shared" si="1046"/>
        <v>1</v>
      </c>
      <c r="F11090" t="b">
        <f t="shared" si="1047"/>
        <v>1</v>
      </c>
      <c r="G11090" t="str">
        <f t="shared" si="1048"/>
        <v>N/A</v>
      </c>
      <c r="K11090" s="28">
        <v>11076</v>
      </c>
      <c r="L11090" s="28" t="s">
        <v>2</v>
      </c>
      <c r="M11090" s="28" t="s">
        <v>2</v>
      </c>
      <c r="N11090" t="b">
        <f t="shared" si="1043"/>
        <v>1</v>
      </c>
      <c r="O11090" t="b">
        <f t="shared" si="1044"/>
        <v>1</v>
      </c>
      <c r="P11090" t="b">
        <f t="shared" si="1045"/>
        <v>1</v>
      </c>
    </row>
    <row r="11091" spans="2:16" x14ac:dyDescent="0.25">
      <c r="B11091" s="23">
        <f>'Raw data (base scenario)'!A11083</f>
        <v>11077</v>
      </c>
      <c r="C11091" s="23" t="str">
        <f>'Raw data (base scenario)'!B11083</f>
        <v>I</v>
      </c>
      <c r="D11091" s="23" t="str">
        <f>'Raw data (base scenario)'!C11083</f>
        <v>D</v>
      </c>
      <c r="E11091" t="b">
        <f t="shared" si="1046"/>
        <v>1</v>
      </c>
      <c r="F11091" t="b">
        <f t="shared" si="1047"/>
        <v>1</v>
      </c>
      <c r="G11091" t="str">
        <f t="shared" si="1048"/>
        <v>N/A</v>
      </c>
      <c r="K11091" s="28">
        <v>11077</v>
      </c>
      <c r="L11091" s="28" t="s">
        <v>2</v>
      </c>
      <c r="M11091" s="28" t="s">
        <v>2</v>
      </c>
      <c r="N11091" t="b">
        <f t="shared" si="1043"/>
        <v>1</v>
      </c>
      <c r="O11091" t="b">
        <f t="shared" si="1044"/>
        <v>1</v>
      </c>
      <c r="P11091" t="b">
        <f t="shared" si="1045"/>
        <v>1</v>
      </c>
    </row>
    <row r="11092" spans="2:16" x14ac:dyDescent="0.25">
      <c r="B11092" s="23">
        <f>'Raw data (base scenario)'!A11084</f>
        <v>11078</v>
      </c>
      <c r="C11092" s="23" t="str">
        <f>'Raw data (base scenario)'!B11084</f>
        <v>D</v>
      </c>
      <c r="D11092" s="23" t="str">
        <f>'Raw data (base scenario)'!C11084</f>
        <v>D</v>
      </c>
      <c r="E11092" t="b">
        <f t="shared" si="1046"/>
        <v>1</v>
      </c>
      <c r="F11092" t="b">
        <f t="shared" si="1047"/>
        <v>1</v>
      </c>
      <c r="G11092" t="b">
        <f t="shared" si="1048"/>
        <v>1</v>
      </c>
      <c r="K11092" s="28">
        <v>11078</v>
      </c>
      <c r="L11092" s="28" t="s">
        <v>2</v>
      </c>
      <c r="M11092" s="28" t="s">
        <v>2</v>
      </c>
      <c r="N11092" t="b">
        <f t="shared" si="1043"/>
        <v>1</v>
      </c>
      <c r="O11092" t="b">
        <f t="shared" si="1044"/>
        <v>1</v>
      </c>
      <c r="P11092" t="b">
        <f t="shared" si="1045"/>
        <v>1</v>
      </c>
    </row>
    <row r="11093" spans="2:16" x14ac:dyDescent="0.25">
      <c r="B11093" s="23">
        <f>'Raw data (base scenario)'!A11085</f>
        <v>11079</v>
      </c>
      <c r="C11093" s="23" t="str">
        <f>'Raw data (base scenario)'!B11085</f>
        <v>D</v>
      </c>
      <c r="D11093" s="23" t="str">
        <f>'Raw data (base scenario)'!C11085</f>
        <v>D</v>
      </c>
      <c r="E11093" t="b">
        <f t="shared" si="1046"/>
        <v>1</v>
      </c>
      <c r="F11093" t="b">
        <f t="shared" si="1047"/>
        <v>1</v>
      </c>
      <c r="G11093" t="b">
        <f t="shared" si="1048"/>
        <v>1</v>
      </c>
      <c r="K11093" s="28">
        <v>11079</v>
      </c>
      <c r="L11093" s="28" t="s">
        <v>2</v>
      </c>
      <c r="M11093" s="28" t="s">
        <v>2</v>
      </c>
      <c r="N11093" t="b">
        <f t="shared" si="1043"/>
        <v>1</v>
      </c>
      <c r="O11093" t="b">
        <f t="shared" si="1044"/>
        <v>1</v>
      </c>
      <c r="P11093" t="b">
        <f t="shared" si="1045"/>
        <v>1</v>
      </c>
    </row>
    <row r="11094" spans="2:16" x14ac:dyDescent="0.25">
      <c r="B11094" s="23">
        <f>'Raw data (base scenario)'!A11086</f>
        <v>11080</v>
      </c>
      <c r="C11094" s="23" t="str">
        <f>'Raw data (base scenario)'!B11086</f>
        <v>D</v>
      </c>
      <c r="D11094" s="23" t="str">
        <f>'Raw data (base scenario)'!C11086</f>
        <v>D</v>
      </c>
      <c r="E11094" t="b">
        <f t="shared" si="1046"/>
        <v>1</v>
      </c>
      <c r="F11094" t="b">
        <f t="shared" si="1047"/>
        <v>1</v>
      </c>
      <c r="G11094" t="b">
        <f t="shared" si="1048"/>
        <v>1</v>
      </c>
      <c r="K11094" s="28">
        <v>11080</v>
      </c>
      <c r="L11094" s="28" t="s">
        <v>1</v>
      </c>
      <c r="M11094" s="28" t="s">
        <v>3</v>
      </c>
      <c r="N11094" t="b">
        <f t="shared" si="1043"/>
        <v>1</v>
      </c>
      <c r="O11094" t="b">
        <f t="shared" si="1044"/>
        <v>1</v>
      </c>
      <c r="P11094" t="str">
        <f t="shared" si="1045"/>
        <v>N/A</v>
      </c>
    </row>
    <row r="11095" spans="2:16" x14ac:dyDescent="0.25">
      <c r="B11095" s="23">
        <f>'Raw data (base scenario)'!A11087</f>
        <v>11081</v>
      </c>
      <c r="C11095" s="23" t="str">
        <f>'Raw data (base scenario)'!B11087</f>
        <v>D</v>
      </c>
      <c r="D11095" s="23" t="str">
        <f>'Raw data (base scenario)'!C11087</f>
        <v>D</v>
      </c>
      <c r="E11095" t="b">
        <f t="shared" si="1046"/>
        <v>1</v>
      </c>
      <c r="F11095" t="b">
        <f t="shared" si="1047"/>
        <v>1</v>
      </c>
      <c r="G11095" t="b">
        <f t="shared" si="1048"/>
        <v>1</v>
      </c>
      <c r="K11095" s="28">
        <v>11081</v>
      </c>
      <c r="L11095" s="28" t="s">
        <v>2</v>
      </c>
      <c r="M11095" s="28" t="s">
        <v>2</v>
      </c>
      <c r="N11095" t="b">
        <f t="shared" si="1043"/>
        <v>1</v>
      </c>
      <c r="O11095" t="b">
        <f t="shared" si="1044"/>
        <v>1</v>
      </c>
      <c r="P11095" t="b">
        <f t="shared" si="1045"/>
        <v>1</v>
      </c>
    </row>
    <row r="11096" spans="2:16" x14ac:dyDescent="0.25">
      <c r="B11096" s="23">
        <f>'Raw data (base scenario)'!A11088</f>
        <v>11082</v>
      </c>
      <c r="C11096" s="23" t="str">
        <f>'Raw data (base scenario)'!B11088</f>
        <v>H</v>
      </c>
      <c r="D11096" s="23" t="str">
        <f>'Raw data (base scenario)'!C11088</f>
        <v>S</v>
      </c>
      <c r="E11096" t="b">
        <f t="shared" si="1046"/>
        <v>1</v>
      </c>
      <c r="F11096" t="b">
        <f t="shared" si="1047"/>
        <v>1</v>
      </c>
      <c r="G11096" t="str">
        <f t="shared" si="1048"/>
        <v>N/A</v>
      </c>
      <c r="K11096" s="28">
        <v>11082</v>
      </c>
      <c r="L11096" s="28" t="s">
        <v>3</v>
      </c>
      <c r="M11096" s="28" t="s">
        <v>1</v>
      </c>
      <c r="N11096" t="b">
        <f t="shared" si="1043"/>
        <v>1</v>
      </c>
      <c r="O11096" t="b">
        <f t="shared" si="1044"/>
        <v>1</v>
      </c>
      <c r="P11096" t="str">
        <f t="shared" si="1045"/>
        <v>N/A</v>
      </c>
    </row>
    <row r="11097" spans="2:16" x14ac:dyDescent="0.25">
      <c r="B11097" s="23">
        <f>'Raw data (base scenario)'!A11089</f>
        <v>11083</v>
      </c>
      <c r="C11097" s="23" t="str">
        <f>'Raw data (base scenario)'!B11089</f>
        <v>D</v>
      </c>
      <c r="D11097" s="23" t="str">
        <f>'Raw data (base scenario)'!C11089</f>
        <v>D</v>
      </c>
      <c r="E11097" t="b">
        <f t="shared" si="1046"/>
        <v>1</v>
      </c>
      <c r="F11097" t="b">
        <f t="shared" si="1047"/>
        <v>1</v>
      </c>
      <c r="G11097" t="b">
        <f t="shared" si="1048"/>
        <v>1</v>
      </c>
      <c r="K11097" s="28">
        <v>11083</v>
      </c>
      <c r="L11097" s="28" t="s">
        <v>18</v>
      </c>
      <c r="M11097" s="28" t="s">
        <v>2</v>
      </c>
      <c r="N11097" t="b">
        <f t="shared" si="1043"/>
        <v>1</v>
      </c>
      <c r="O11097" t="b">
        <f t="shared" si="1044"/>
        <v>1</v>
      </c>
      <c r="P11097" t="str">
        <f t="shared" si="1045"/>
        <v>N/A</v>
      </c>
    </row>
    <row r="11098" spans="2:16" x14ac:dyDescent="0.25">
      <c r="B11098" s="23">
        <f>'Raw data (base scenario)'!A11090</f>
        <v>11084</v>
      </c>
      <c r="C11098" s="23" t="str">
        <f>'Raw data (base scenario)'!B11090</f>
        <v>S</v>
      </c>
      <c r="D11098" s="23" t="str">
        <f>'Raw data (base scenario)'!C11090</f>
        <v>H</v>
      </c>
      <c r="E11098" t="b">
        <f t="shared" si="1046"/>
        <v>1</v>
      </c>
      <c r="F11098" t="b">
        <f t="shared" si="1047"/>
        <v>1</v>
      </c>
      <c r="G11098" t="str">
        <f t="shared" si="1048"/>
        <v>N/A</v>
      </c>
      <c r="K11098" s="28">
        <v>11084</v>
      </c>
      <c r="L11098" s="28" t="s">
        <v>3</v>
      </c>
      <c r="M11098" s="28" t="s">
        <v>1</v>
      </c>
      <c r="N11098" t="b">
        <f t="shared" ref="N11098:N11161" si="1049">OR(L11098=$A$4,L11098=$A$5,L11098=$A$6,L11098=$A$7)</f>
        <v>1</v>
      </c>
      <c r="O11098" t="b">
        <f t="shared" ref="O11098:O11161" si="1050">OR(M11098=$A$4,M11098=$A$5,M11098=$A$6,M11098=$A$7)</f>
        <v>1</v>
      </c>
      <c r="P11098" t="str">
        <f t="shared" ref="P11098:P11161" si="1051">IF(L11098="D",M11098="D","N/A")</f>
        <v>N/A</v>
      </c>
    </row>
    <row r="11099" spans="2:16" x14ac:dyDescent="0.25">
      <c r="B11099" s="23">
        <f>'Raw data (base scenario)'!A11091</f>
        <v>11085</v>
      </c>
      <c r="C11099" s="23" t="str">
        <f>'Raw data (base scenario)'!B11091</f>
        <v>I</v>
      </c>
      <c r="D11099" s="23" t="str">
        <f>'Raw data (base scenario)'!C11091</f>
        <v>D</v>
      </c>
      <c r="E11099" t="b">
        <f t="shared" si="1046"/>
        <v>1</v>
      </c>
      <c r="F11099" t="b">
        <f t="shared" si="1047"/>
        <v>1</v>
      </c>
      <c r="G11099" t="str">
        <f t="shared" si="1048"/>
        <v>N/A</v>
      </c>
      <c r="K11099" s="28">
        <v>11085</v>
      </c>
      <c r="L11099" s="28" t="s">
        <v>2</v>
      </c>
      <c r="M11099" s="28" t="s">
        <v>2</v>
      </c>
      <c r="N11099" t="b">
        <f t="shared" si="1049"/>
        <v>1</v>
      </c>
      <c r="O11099" t="b">
        <f t="shared" si="1050"/>
        <v>1</v>
      </c>
      <c r="P11099" t="b">
        <f t="shared" si="1051"/>
        <v>1</v>
      </c>
    </row>
    <row r="11100" spans="2:16" x14ac:dyDescent="0.25">
      <c r="B11100" s="23">
        <f>'Raw data (base scenario)'!A11092</f>
        <v>11086</v>
      </c>
      <c r="C11100" s="23" t="str">
        <f>'Raw data (base scenario)'!B11092</f>
        <v>S</v>
      </c>
      <c r="D11100" s="23" t="str">
        <f>'Raw data (base scenario)'!C11092</f>
        <v>H</v>
      </c>
      <c r="E11100" t="b">
        <f t="shared" si="1046"/>
        <v>1</v>
      </c>
      <c r="F11100" t="b">
        <f t="shared" si="1047"/>
        <v>1</v>
      </c>
      <c r="G11100" t="str">
        <f t="shared" si="1048"/>
        <v>N/A</v>
      </c>
      <c r="K11100" s="28">
        <v>11086</v>
      </c>
      <c r="L11100" s="28" t="s">
        <v>2</v>
      </c>
      <c r="M11100" s="28" t="s">
        <v>2</v>
      </c>
      <c r="N11100" t="b">
        <f t="shared" si="1049"/>
        <v>1</v>
      </c>
      <c r="O11100" t="b">
        <f t="shared" si="1050"/>
        <v>1</v>
      </c>
      <c r="P11100" t="b">
        <f t="shared" si="1051"/>
        <v>1</v>
      </c>
    </row>
    <row r="11101" spans="2:16" x14ac:dyDescent="0.25">
      <c r="B11101" s="23">
        <f>'Raw data (base scenario)'!A11093</f>
        <v>11087</v>
      </c>
      <c r="C11101" s="23" t="str">
        <f>'Raw data (base scenario)'!B11093</f>
        <v>D</v>
      </c>
      <c r="D11101" s="23" t="str">
        <f>'Raw data (base scenario)'!C11093</f>
        <v>D</v>
      </c>
      <c r="E11101" t="b">
        <f t="shared" si="1046"/>
        <v>1</v>
      </c>
      <c r="F11101" t="b">
        <f t="shared" si="1047"/>
        <v>1</v>
      </c>
      <c r="G11101" t="b">
        <f t="shared" si="1048"/>
        <v>1</v>
      </c>
      <c r="K11101" s="28">
        <v>11087</v>
      </c>
      <c r="L11101" s="28" t="s">
        <v>1</v>
      </c>
      <c r="M11101" s="28" t="s">
        <v>1</v>
      </c>
      <c r="N11101" t="b">
        <f t="shared" si="1049"/>
        <v>1</v>
      </c>
      <c r="O11101" t="b">
        <f t="shared" si="1050"/>
        <v>1</v>
      </c>
      <c r="P11101" t="str">
        <f t="shared" si="1051"/>
        <v>N/A</v>
      </c>
    </row>
    <row r="11102" spans="2:16" x14ac:dyDescent="0.25">
      <c r="B11102" s="23">
        <f>'Raw data (base scenario)'!A11094</f>
        <v>11088</v>
      </c>
      <c r="C11102" s="23" t="str">
        <f>'Raw data (base scenario)'!B11094</f>
        <v>D</v>
      </c>
      <c r="D11102" s="23" t="str">
        <f>'Raw data (base scenario)'!C11094</f>
        <v>D</v>
      </c>
      <c r="E11102" t="b">
        <f t="shared" si="1046"/>
        <v>1</v>
      </c>
      <c r="F11102" t="b">
        <f t="shared" si="1047"/>
        <v>1</v>
      </c>
      <c r="G11102" t="b">
        <f t="shared" si="1048"/>
        <v>1</v>
      </c>
      <c r="K11102" s="28">
        <v>11088</v>
      </c>
      <c r="L11102" s="28" t="s">
        <v>1</v>
      </c>
      <c r="M11102" s="28" t="s">
        <v>1</v>
      </c>
      <c r="N11102" t="b">
        <f t="shared" si="1049"/>
        <v>1</v>
      </c>
      <c r="O11102" t="b">
        <f t="shared" si="1050"/>
        <v>1</v>
      </c>
      <c r="P11102" t="str">
        <f t="shared" si="1051"/>
        <v>N/A</v>
      </c>
    </row>
    <row r="11103" spans="2:16" x14ac:dyDescent="0.25">
      <c r="B11103" s="23">
        <f>'Raw data (base scenario)'!A11095</f>
        <v>11089</v>
      </c>
      <c r="C11103" s="23" t="str">
        <f>'Raw data (base scenario)'!B11095</f>
        <v>H</v>
      </c>
      <c r="D11103" s="23" t="str">
        <f>'Raw data (base scenario)'!C11095</f>
        <v>H</v>
      </c>
      <c r="E11103" t="b">
        <f t="shared" si="1046"/>
        <v>1</v>
      </c>
      <c r="F11103" t="b">
        <f t="shared" si="1047"/>
        <v>1</v>
      </c>
      <c r="G11103" t="str">
        <f t="shared" si="1048"/>
        <v>N/A</v>
      </c>
      <c r="K11103" s="28">
        <v>11089</v>
      </c>
      <c r="L11103" s="28" t="s">
        <v>18</v>
      </c>
      <c r="M11103" s="28" t="s">
        <v>2</v>
      </c>
      <c r="N11103" t="b">
        <f t="shared" si="1049"/>
        <v>1</v>
      </c>
      <c r="O11103" t="b">
        <f t="shared" si="1050"/>
        <v>1</v>
      </c>
      <c r="P11103" t="str">
        <f t="shared" si="1051"/>
        <v>N/A</v>
      </c>
    </row>
    <row r="11104" spans="2:16" x14ac:dyDescent="0.25">
      <c r="B11104" s="23">
        <f>'Raw data (base scenario)'!A11096</f>
        <v>11090</v>
      </c>
      <c r="C11104" s="23" t="str">
        <f>'Raw data (base scenario)'!B11096</f>
        <v>H</v>
      </c>
      <c r="D11104" s="23" t="str">
        <f>'Raw data (base scenario)'!C11096</f>
        <v>H</v>
      </c>
      <c r="E11104" t="b">
        <f t="shared" si="1046"/>
        <v>1</v>
      </c>
      <c r="F11104" t="b">
        <f t="shared" si="1047"/>
        <v>1</v>
      </c>
      <c r="G11104" t="str">
        <f t="shared" si="1048"/>
        <v>N/A</v>
      </c>
      <c r="K11104" s="28">
        <v>11090</v>
      </c>
      <c r="L11104" s="28" t="s">
        <v>1</v>
      </c>
      <c r="M11104" s="28" t="s">
        <v>1</v>
      </c>
      <c r="N11104" t="b">
        <f t="shared" si="1049"/>
        <v>1</v>
      </c>
      <c r="O11104" t="b">
        <f t="shared" si="1050"/>
        <v>1</v>
      </c>
      <c r="P11104" t="str">
        <f t="shared" si="1051"/>
        <v>N/A</v>
      </c>
    </row>
    <row r="11105" spans="2:16" x14ac:dyDescent="0.25">
      <c r="B11105" s="23">
        <f>'Raw data (base scenario)'!A11097</f>
        <v>11091</v>
      </c>
      <c r="C11105" s="23" t="str">
        <f>'Raw data (base scenario)'!B11097</f>
        <v>I</v>
      </c>
      <c r="D11105" s="23" t="str">
        <f>'Raw data (base scenario)'!C11097</f>
        <v>D</v>
      </c>
      <c r="E11105" t="b">
        <f t="shared" si="1046"/>
        <v>1</v>
      </c>
      <c r="F11105" t="b">
        <f t="shared" si="1047"/>
        <v>1</v>
      </c>
      <c r="G11105" t="str">
        <f t="shared" si="1048"/>
        <v>N/A</v>
      </c>
      <c r="K11105" s="28">
        <v>11091</v>
      </c>
      <c r="L11105" s="28" t="s">
        <v>18</v>
      </c>
      <c r="M11105" s="28" t="s">
        <v>18</v>
      </c>
      <c r="N11105" t="b">
        <f t="shared" si="1049"/>
        <v>1</v>
      </c>
      <c r="O11105" t="b">
        <f t="shared" si="1050"/>
        <v>1</v>
      </c>
      <c r="P11105" t="str">
        <f t="shared" si="1051"/>
        <v>N/A</v>
      </c>
    </row>
    <row r="11106" spans="2:16" x14ac:dyDescent="0.25">
      <c r="B11106" s="23">
        <f>'Raw data (base scenario)'!A11098</f>
        <v>11092</v>
      </c>
      <c r="C11106" s="23" t="str">
        <f>'Raw data (base scenario)'!B11098</f>
        <v>H</v>
      </c>
      <c r="D11106" s="23" t="str">
        <f>'Raw data (base scenario)'!C11098</f>
        <v>H</v>
      </c>
      <c r="E11106" t="b">
        <f t="shared" si="1046"/>
        <v>1</v>
      </c>
      <c r="F11106" t="b">
        <f t="shared" si="1047"/>
        <v>1</v>
      </c>
      <c r="G11106" t="str">
        <f t="shared" si="1048"/>
        <v>N/A</v>
      </c>
      <c r="K11106" s="28">
        <v>11092</v>
      </c>
      <c r="L11106" s="28" t="s">
        <v>3</v>
      </c>
      <c r="M11106" s="28" t="s">
        <v>2</v>
      </c>
      <c r="N11106" t="b">
        <f t="shared" si="1049"/>
        <v>1</v>
      </c>
      <c r="O11106" t="b">
        <f t="shared" si="1050"/>
        <v>1</v>
      </c>
      <c r="P11106" t="str">
        <f t="shared" si="1051"/>
        <v>N/A</v>
      </c>
    </row>
    <row r="11107" spans="2:16" x14ac:dyDescent="0.25">
      <c r="B11107" s="23">
        <f>'Raw data (base scenario)'!A11099</f>
        <v>11093</v>
      </c>
      <c r="C11107" s="23" t="str">
        <f>'Raw data (base scenario)'!B11099</f>
        <v>I</v>
      </c>
      <c r="D11107" s="23" t="str">
        <f>'Raw data (base scenario)'!C11099</f>
        <v>I</v>
      </c>
      <c r="E11107" t="b">
        <f t="shared" si="1046"/>
        <v>1</v>
      </c>
      <c r="F11107" t="b">
        <f t="shared" si="1047"/>
        <v>1</v>
      </c>
      <c r="G11107" t="str">
        <f t="shared" si="1048"/>
        <v>N/A</v>
      </c>
      <c r="K11107" s="28">
        <v>11093</v>
      </c>
      <c r="L11107" s="28" t="s">
        <v>2</v>
      </c>
      <c r="M11107" s="28" t="s">
        <v>2</v>
      </c>
      <c r="N11107" t="b">
        <f t="shared" si="1049"/>
        <v>1</v>
      </c>
      <c r="O11107" t="b">
        <f t="shared" si="1050"/>
        <v>1</v>
      </c>
      <c r="P11107" t="b">
        <f t="shared" si="1051"/>
        <v>1</v>
      </c>
    </row>
    <row r="11108" spans="2:16" x14ac:dyDescent="0.25">
      <c r="B11108" s="23">
        <f>'Raw data (base scenario)'!A11100</f>
        <v>11094</v>
      </c>
      <c r="C11108" s="23" t="str">
        <f>'Raw data (base scenario)'!B11100</f>
        <v>S</v>
      </c>
      <c r="D11108" s="23" t="str">
        <f>'Raw data (base scenario)'!C11100</f>
        <v>D</v>
      </c>
      <c r="E11108" t="b">
        <f t="shared" si="1046"/>
        <v>1</v>
      </c>
      <c r="F11108" t="b">
        <f t="shared" si="1047"/>
        <v>1</v>
      </c>
      <c r="G11108" t="str">
        <f t="shared" si="1048"/>
        <v>N/A</v>
      </c>
      <c r="K11108" s="28">
        <v>11094</v>
      </c>
      <c r="L11108" s="28" t="s">
        <v>1</v>
      </c>
      <c r="M11108" s="28" t="s">
        <v>1</v>
      </c>
      <c r="N11108" t="b">
        <f t="shared" si="1049"/>
        <v>1</v>
      </c>
      <c r="O11108" t="b">
        <f t="shared" si="1050"/>
        <v>1</v>
      </c>
      <c r="P11108" t="str">
        <f t="shared" si="1051"/>
        <v>N/A</v>
      </c>
    </row>
    <row r="11109" spans="2:16" x14ac:dyDescent="0.25">
      <c r="B11109" s="23">
        <f>'Raw data (base scenario)'!A11101</f>
        <v>11095</v>
      </c>
      <c r="C11109" s="23" t="str">
        <f>'Raw data (base scenario)'!B11101</f>
        <v>D</v>
      </c>
      <c r="D11109" s="23" t="str">
        <f>'Raw data (base scenario)'!C11101</f>
        <v>D</v>
      </c>
      <c r="E11109" t="b">
        <f t="shared" si="1046"/>
        <v>1</v>
      </c>
      <c r="F11109" t="b">
        <f t="shared" si="1047"/>
        <v>1</v>
      </c>
      <c r="G11109" t="b">
        <f t="shared" si="1048"/>
        <v>1</v>
      </c>
      <c r="K11109" s="28">
        <v>11095</v>
      </c>
      <c r="L11109" s="28" t="s">
        <v>3</v>
      </c>
      <c r="M11109" s="28" t="s">
        <v>1</v>
      </c>
      <c r="N11109" t="b">
        <f t="shared" si="1049"/>
        <v>1</v>
      </c>
      <c r="O11109" t="b">
        <f t="shared" si="1050"/>
        <v>1</v>
      </c>
      <c r="P11109" t="str">
        <f t="shared" si="1051"/>
        <v>N/A</v>
      </c>
    </row>
    <row r="11110" spans="2:16" x14ac:dyDescent="0.25">
      <c r="B11110" s="23">
        <f>'Raw data (base scenario)'!A11102</f>
        <v>11096</v>
      </c>
      <c r="C11110" s="23" t="str">
        <f>'Raw data (base scenario)'!B11102</f>
        <v>H</v>
      </c>
      <c r="D11110" s="23" t="str">
        <f>'Raw data (base scenario)'!C11102</f>
        <v>H</v>
      </c>
      <c r="E11110" t="b">
        <f t="shared" si="1046"/>
        <v>1</v>
      </c>
      <c r="F11110" t="b">
        <f t="shared" si="1047"/>
        <v>1</v>
      </c>
      <c r="G11110" t="str">
        <f t="shared" si="1048"/>
        <v>N/A</v>
      </c>
      <c r="K11110" s="28">
        <v>11096</v>
      </c>
      <c r="L11110" s="28" t="s">
        <v>18</v>
      </c>
      <c r="M11110" s="28" t="s">
        <v>2</v>
      </c>
      <c r="N11110" t="b">
        <f t="shared" si="1049"/>
        <v>1</v>
      </c>
      <c r="O11110" t="b">
        <f t="shared" si="1050"/>
        <v>1</v>
      </c>
      <c r="P11110" t="str">
        <f t="shared" si="1051"/>
        <v>N/A</v>
      </c>
    </row>
    <row r="11111" spans="2:16" x14ac:dyDescent="0.25">
      <c r="B11111" s="23">
        <f>'Raw data (base scenario)'!A11103</f>
        <v>11097</v>
      </c>
      <c r="C11111" s="23" t="str">
        <f>'Raw data (base scenario)'!B11103</f>
        <v>S</v>
      </c>
      <c r="D11111" s="23" t="str">
        <f>'Raw data (base scenario)'!C11103</f>
        <v>H</v>
      </c>
      <c r="E11111" t="b">
        <f t="shared" si="1046"/>
        <v>1</v>
      </c>
      <c r="F11111" t="b">
        <f t="shared" si="1047"/>
        <v>1</v>
      </c>
      <c r="G11111" t="str">
        <f t="shared" si="1048"/>
        <v>N/A</v>
      </c>
      <c r="K11111" s="28">
        <v>11097</v>
      </c>
      <c r="L11111" s="28" t="s">
        <v>2</v>
      </c>
      <c r="M11111" s="28" t="s">
        <v>2</v>
      </c>
      <c r="N11111" t="b">
        <f t="shared" si="1049"/>
        <v>1</v>
      </c>
      <c r="O11111" t="b">
        <f t="shared" si="1050"/>
        <v>1</v>
      </c>
      <c r="P11111" t="b">
        <f t="shared" si="1051"/>
        <v>1</v>
      </c>
    </row>
    <row r="11112" spans="2:16" x14ac:dyDescent="0.25">
      <c r="B11112" s="23">
        <f>'Raw data (base scenario)'!A11104</f>
        <v>11098</v>
      </c>
      <c r="C11112" s="23" t="str">
        <f>'Raw data (base scenario)'!B11104</f>
        <v>I</v>
      </c>
      <c r="D11112" s="23" t="str">
        <f>'Raw data (base scenario)'!C11104</f>
        <v>D</v>
      </c>
      <c r="E11112" t="b">
        <f t="shared" si="1046"/>
        <v>1</v>
      </c>
      <c r="F11112" t="b">
        <f t="shared" si="1047"/>
        <v>1</v>
      </c>
      <c r="G11112" t="str">
        <f t="shared" si="1048"/>
        <v>N/A</v>
      </c>
      <c r="K11112" s="28">
        <v>11098</v>
      </c>
      <c r="L11112" s="28" t="s">
        <v>3</v>
      </c>
      <c r="M11112" s="28" t="s">
        <v>1</v>
      </c>
      <c r="N11112" t="b">
        <f t="shared" si="1049"/>
        <v>1</v>
      </c>
      <c r="O11112" t="b">
        <f t="shared" si="1050"/>
        <v>1</v>
      </c>
      <c r="P11112" t="str">
        <f t="shared" si="1051"/>
        <v>N/A</v>
      </c>
    </row>
    <row r="11113" spans="2:16" x14ac:dyDescent="0.25">
      <c r="B11113" s="23">
        <f>'Raw data (base scenario)'!A11105</f>
        <v>11099</v>
      </c>
      <c r="C11113" s="23" t="str">
        <f>'Raw data (base scenario)'!B11105</f>
        <v>D</v>
      </c>
      <c r="D11113" s="23" t="str">
        <f>'Raw data (base scenario)'!C11105</f>
        <v>D</v>
      </c>
      <c r="E11113" t="b">
        <f t="shared" si="1046"/>
        <v>1</v>
      </c>
      <c r="F11113" t="b">
        <f t="shared" si="1047"/>
        <v>1</v>
      </c>
      <c r="G11113" t="b">
        <f t="shared" si="1048"/>
        <v>1</v>
      </c>
      <c r="K11113" s="28">
        <v>11099</v>
      </c>
      <c r="L11113" s="28" t="s">
        <v>3</v>
      </c>
      <c r="M11113" s="28" t="s">
        <v>1</v>
      </c>
      <c r="N11113" t="b">
        <f t="shared" si="1049"/>
        <v>1</v>
      </c>
      <c r="O11113" t="b">
        <f t="shared" si="1050"/>
        <v>1</v>
      </c>
      <c r="P11113" t="str">
        <f t="shared" si="1051"/>
        <v>N/A</v>
      </c>
    </row>
    <row r="11114" spans="2:16" x14ac:dyDescent="0.25">
      <c r="B11114" s="23">
        <f>'Raw data (base scenario)'!A11106</f>
        <v>11100</v>
      </c>
      <c r="C11114" s="23" t="str">
        <f>'Raw data (base scenario)'!B11106</f>
        <v>S</v>
      </c>
      <c r="D11114" s="23" t="str">
        <f>'Raw data (base scenario)'!C11106</f>
        <v>H</v>
      </c>
      <c r="E11114" t="b">
        <f t="shared" si="1046"/>
        <v>1</v>
      </c>
      <c r="F11114" t="b">
        <f t="shared" si="1047"/>
        <v>1</v>
      </c>
      <c r="G11114" t="str">
        <f t="shared" si="1048"/>
        <v>N/A</v>
      </c>
      <c r="K11114" s="28">
        <v>11100</v>
      </c>
      <c r="L11114" s="28" t="s">
        <v>18</v>
      </c>
      <c r="M11114" s="28" t="s">
        <v>3</v>
      </c>
      <c r="N11114" t="b">
        <f t="shared" si="1049"/>
        <v>1</v>
      </c>
      <c r="O11114" t="b">
        <f t="shared" si="1050"/>
        <v>1</v>
      </c>
      <c r="P11114" t="str">
        <f t="shared" si="1051"/>
        <v>N/A</v>
      </c>
    </row>
    <row r="11115" spans="2:16" x14ac:dyDescent="0.25">
      <c r="B11115" s="23">
        <f>'Raw data (base scenario)'!A11107</f>
        <v>11101</v>
      </c>
      <c r="C11115" s="23" t="str">
        <f>'Raw data (base scenario)'!B11107</f>
        <v>S</v>
      </c>
      <c r="D11115" s="23" t="str">
        <f>'Raw data (base scenario)'!C11107</f>
        <v>H</v>
      </c>
      <c r="E11115" t="b">
        <f t="shared" si="1046"/>
        <v>1</v>
      </c>
      <c r="F11115" t="b">
        <f t="shared" si="1047"/>
        <v>1</v>
      </c>
      <c r="G11115" t="str">
        <f t="shared" si="1048"/>
        <v>N/A</v>
      </c>
      <c r="K11115" s="28">
        <v>11101</v>
      </c>
      <c r="L11115" s="28" t="s">
        <v>2</v>
      </c>
      <c r="M11115" s="28" t="s">
        <v>2</v>
      </c>
      <c r="N11115" t="b">
        <f t="shared" si="1049"/>
        <v>1</v>
      </c>
      <c r="O11115" t="b">
        <f t="shared" si="1050"/>
        <v>1</v>
      </c>
      <c r="P11115" t="b">
        <f t="shared" si="1051"/>
        <v>1</v>
      </c>
    </row>
    <row r="11116" spans="2:16" x14ac:dyDescent="0.25">
      <c r="B11116" s="23">
        <f>'Raw data (base scenario)'!A11108</f>
        <v>11102</v>
      </c>
      <c r="C11116" s="23" t="str">
        <f>'Raw data (base scenario)'!B11108</f>
        <v>I</v>
      </c>
      <c r="D11116" s="23" t="str">
        <f>'Raw data (base scenario)'!C11108</f>
        <v>S</v>
      </c>
      <c r="E11116" t="b">
        <f t="shared" si="1046"/>
        <v>1</v>
      </c>
      <c r="F11116" t="b">
        <f t="shared" si="1047"/>
        <v>1</v>
      </c>
      <c r="G11116" t="str">
        <f t="shared" si="1048"/>
        <v>N/A</v>
      </c>
      <c r="K11116" s="28">
        <v>11102</v>
      </c>
      <c r="L11116" s="28" t="s">
        <v>1</v>
      </c>
      <c r="M11116" s="28" t="s">
        <v>1</v>
      </c>
      <c r="N11116" t="b">
        <f t="shared" si="1049"/>
        <v>1</v>
      </c>
      <c r="O11116" t="b">
        <f t="shared" si="1050"/>
        <v>1</v>
      </c>
      <c r="P11116" t="str">
        <f t="shared" si="1051"/>
        <v>N/A</v>
      </c>
    </row>
    <row r="11117" spans="2:16" x14ac:dyDescent="0.25">
      <c r="B11117" s="23">
        <f>'Raw data (base scenario)'!A11109</f>
        <v>11103</v>
      </c>
      <c r="C11117" s="23" t="str">
        <f>'Raw data (base scenario)'!B11109</f>
        <v>D</v>
      </c>
      <c r="D11117" s="23" t="str">
        <f>'Raw data (base scenario)'!C11109</f>
        <v>D</v>
      </c>
      <c r="E11117" t="b">
        <f t="shared" si="1046"/>
        <v>1</v>
      </c>
      <c r="F11117" t="b">
        <f t="shared" si="1047"/>
        <v>1</v>
      </c>
      <c r="G11117" t="b">
        <f t="shared" si="1048"/>
        <v>1</v>
      </c>
      <c r="K11117" s="28">
        <v>11103</v>
      </c>
      <c r="L11117" s="28" t="s">
        <v>3</v>
      </c>
      <c r="M11117" s="28" t="s">
        <v>18</v>
      </c>
      <c r="N11117" t="b">
        <f t="shared" si="1049"/>
        <v>1</v>
      </c>
      <c r="O11117" t="b">
        <f t="shared" si="1050"/>
        <v>1</v>
      </c>
      <c r="P11117" t="str">
        <f t="shared" si="1051"/>
        <v>N/A</v>
      </c>
    </row>
    <row r="11118" spans="2:16" x14ac:dyDescent="0.25">
      <c r="B11118" s="23">
        <f>'Raw data (base scenario)'!A11110</f>
        <v>11104</v>
      </c>
      <c r="C11118" s="23" t="str">
        <f>'Raw data (base scenario)'!B11110</f>
        <v>H</v>
      </c>
      <c r="D11118" s="23" t="str">
        <f>'Raw data (base scenario)'!C11110</f>
        <v>H</v>
      </c>
      <c r="E11118" t="b">
        <f t="shared" si="1046"/>
        <v>1</v>
      </c>
      <c r="F11118" t="b">
        <f t="shared" si="1047"/>
        <v>1</v>
      </c>
      <c r="G11118" t="str">
        <f t="shared" si="1048"/>
        <v>N/A</v>
      </c>
      <c r="K11118" s="28">
        <v>11104</v>
      </c>
      <c r="L11118" s="28" t="s">
        <v>3</v>
      </c>
      <c r="M11118" s="28" t="s">
        <v>1</v>
      </c>
      <c r="N11118" t="b">
        <f t="shared" si="1049"/>
        <v>1</v>
      </c>
      <c r="O11118" t="b">
        <f t="shared" si="1050"/>
        <v>1</v>
      </c>
      <c r="P11118" t="str">
        <f t="shared" si="1051"/>
        <v>N/A</v>
      </c>
    </row>
    <row r="11119" spans="2:16" x14ac:dyDescent="0.25">
      <c r="B11119" s="23">
        <f>'Raw data (base scenario)'!A11111</f>
        <v>11105</v>
      </c>
      <c r="C11119" s="23" t="str">
        <f>'Raw data (base scenario)'!B11111</f>
        <v>S</v>
      </c>
      <c r="D11119" s="23" t="str">
        <f>'Raw data (base scenario)'!C11111</f>
        <v>I</v>
      </c>
      <c r="E11119" t="b">
        <f t="shared" si="1046"/>
        <v>1</v>
      </c>
      <c r="F11119" t="b">
        <f t="shared" si="1047"/>
        <v>1</v>
      </c>
      <c r="G11119" t="str">
        <f t="shared" si="1048"/>
        <v>N/A</v>
      </c>
      <c r="K11119" s="28">
        <v>11105</v>
      </c>
      <c r="L11119" s="28" t="s">
        <v>18</v>
      </c>
      <c r="M11119" s="28" t="s">
        <v>1</v>
      </c>
      <c r="N11119" t="b">
        <f t="shared" si="1049"/>
        <v>1</v>
      </c>
      <c r="O11119" t="b">
        <f t="shared" si="1050"/>
        <v>1</v>
      </c>
      <c r="P11119" t="str">
        <f t="shared" si="1051"/>
        <v>N/A</v>
      </c>
    </row>
    <row r="11120" spans="2:16" x14ac:dyDescent="0.25">
      <c r="B11120" s="23">
        <f>'Raw data (base scenario)'!A11112</f>
        <v>11106</v>
      </c>
      <c r="C11120" s="23" t="str">
        <f>'Raw data (base scenario)'!B11112</f>
        <v>S</v>
      </c>
      <c r="D11120" s="23" t="str">
        <f>'Raw data (base scenario)'!C11112</f>
        <v>H</v>
      </c>
      <c r="E11120" t="b">
        <f t="shared" si="1046"/>
        <v>1</v>
      </c>
      <c r="F11120" t="b">
        <f t="shared" si="1047"/>
        <v>1</v>
      </c>
      <c r="G11120" t="str">
        <f t="shared" si="1048"/>
        <v>N/A</v>
      </c>
      <c r="K11120" s="28">
        <v>11106</v>
      </c>
      <c r="L11120" s="28" t="s">
        <v>18</v>
      </c>
      <c r="M11120" s="28" t="s">
        <v>3</v>
      </c>
      <c r="N11120" t="b">
        <f t="shared" si="1049"/>
        <v>1</v>
      </c>
      <c r="O11120" t="b">
        <f t="shared" si="1050"/>
        <v>1</v>
      </c>
      <c r="P11120" t="str">
        <f t="shared" si="1051"/>
        <v>N/A</v>
      </c>
    </row>
    <row r="11121" spans="2:16" x14ac:dyDescent="0.25">
      <c r="B11121" s="23">
        <f>'Raw data (base scenario)'!A11113</f>
        <v>11107</v>
      </c>
      <c r="C11121" s="23" t="str">
        <f>'Raw data (base scenario)'!B11113</f>
        <v>I</v>
      </c>
      <c r="D11121" s="23" t="str">
        <f>'Raw data (base scenario)'!C11113</f>
        <v>H</v>
      </c>
      <c r="E11121" t="b">
        <f t="shared" si="1046"/>
        <v>1</v>
      </c>
      <c r="F11121" t="b">
        <f t="shared" si="1047"/>
        <v>1</v>
      </c>
      <c r="G11121" t="str">
        <f t="shared" si="1048"/>
        <v>N/A</v>
      </c>
      <c r="K11121" s="28">
        <v>11107</v>
      </c>
      <c r="L11121" s="28" t="s">
        <v>18</v>
      </c>
      <c r="M11121" s="28" t="s">
        <v>2</v>
      </c>
      <c r="N11121" t="b">
        <f t="shared" si="1049"/>
        <v>1</v>
      </c>
      <c r="O11121" t="b">
        <f t="shared" si="1050"/>
        <v>1</v>
      </c>
      <c r="P11121" t="str">
        <f t="shared" si="1051"/>
        <v>N/A</v>
      </c>
    </row>
    <row r="11122" spans="2:16" x14ac:dyDescent="0.25">
      <c r="B11122" s="23">
        <f>'Raw data (base scenario)'!A11114</f>
        <v>11108</v>
      </c>
      <c r="C11122" s="23" t="str">
        <f>'Raw data (base scenario)'!B11114</f>
        <v>I</v>
      </c>
      <c r="D11122" s="23" t="str">
        <f>'Raw data (base scenario)'!C11114</f>
        <v>S</v>
      </c>
      <c r="E11122" t="b">
        <f t="shared" si="1046"/>
        <v>1</v>
      </c>
      <c r="F11122" t="b">
        <f t="shared" si="1047"/>
        <v>1</v>
      </c>
      <c r="G11122" t="str">
        <f t="shared" si="1048"/>
        <v>N/A</v>
      </c>
      <c r="K11122" s="28">
        <v>11108</v>
      </c>
      <c r="L11122" s="28" t="s">
        <v>1</v>
      </c>
      <c r="M11122" s="28" t="s">
        <v>1</v>
      </c>
      <c r="N11122" t="b">
        <f t="shared" si="1049"/>
        <v>1</v>
      </c>
      <c r="O11122" t="b">
        <f t="shared" si="1050"/>
        <v>1</v>
      </c>
      <c r="P11122" t="str">
        <f t="shared" si="1051"/>
        <v>N/A</v>
      </c>
    </row>
    <row r="11123" spans="2:16" x14ac:dyDescent="0.25">
      <c r="B11123" s="23">
        <f>'Raw data (base scenario)'!A11115</f>
        <v>11109</v>
      </c>
      <c r="C11123" s="23" t="str">
        <f>'Raw data (base scenario)'!B11115</f>
        <v>I</v>
      </c>
      <c r="D11123" s="23" t="str">
        <f>'Raw data (base scenario)'!C11115</f>
        <v>D</v>
      </c>
      <c r="E11123" t="b">
        <f t="shared" si="1046"/>
        <v>1</v>
      </c>
      <c r="F11123" t="b">
        <f t="shared" si="1047"/>
        <v>1</v>
      </c>
      <c r="G11123" t="str">
        <f t="shared" si="1048"/>
        <v>N/A</v>
      </c>
      <c r="K11123" s="28">
        <v>11109</v>
      </c>
      <c r="L11123" s="28" t="s">
        <v>18</v>
      </c>
      <c r="M11123" s="28" t="s">
        <v>18</v>
      </c>
      <c r="N11123" t="b">
        <f t="shared" si="1049"/>
        <v>1</v>
      </c>
      <c r="O11123" t="b">
        <f t="shared" si="1050"/>
        <v>1</v>
      </c>
      <c r="P11123" t="str">
        <f t="shared" si="1051"/>
        <v>N/A</v>
      </c>
    </row>
    <row r="11124" spans="2:16" x14ac:dyDescent="0.25">
      <c r="B11124" s="23">
        <f>'Raw data (base scenario)'!A11116</f>
        <v>11110</v>
      </c>
      <c r="C11124" s="23" t="str">
        <f>'Raw data (base scenario)'!B11116</f>
        <v>H</v>
      </c>
      <c r="D11124" s="23" t="str">
        <f>'Raw data (base scenario)'!C11116</f>
        <v>H</v>
      </c>
      <c r="E11124" t="b">
        <f t="shared" si="1046"/>
        <v>1</v>
      </c>
      <c r="F11124" t="b">
        <f t="shared" si="1047"/>
        <v>1</v>
      </c>
      <c r="G11124" t="str">
        <f t="shared" si="1048"/>
        <v>N/A</v>
      </c>
      <c r="K11124" s="28">
        <v>11110</v>
      </c>
      <c r="L11124" s="28" t="s">
        <v>1</v>
      </c>
      <c r="M11124" s="28" t="s">
        <v>1</v>
      </c>
      <c r="N11124" t="b">
        <f t="shared" si="1049"/>
        <v>1</v>
      </c>
      <c r="O11124" t="b">
        <f t="shared" si="1050"/>
        <v>1</v>
      </c>
      <c r="P11124" t="str">
        <f t="shared" si="1051"/>
        <v>N/A</v>
      </c>
    </row>
    <row r="11125" spans="2:16" x14ac:dyDescent="0.25">
      <c r="B11125" s="23">
        <f>'Raw data (base scenario)'!A11117</f>
        <v>11111</v>
      </c>
      <c r="C11125" s="23" t="str">
        <f>'Raw data (base scenario)'!B11117</f>
        <v>I</v>
      </c>
      <c r="D11125" s="23" t="str">
        <f>'Raw data (base scenario)'!C11117</f>
        <v>I</v>
      </c>
      <c r="E11125" t="b">
        <f t="shared" si="1046"/>
        <v>1</v>
      </c>
      <c r="F11125" t="b">
        <f t="shared" si="1047"/>
        <v>1</v>
      </c>
      <c r="G11125" t="str">
        <f t="shared" si="1048"/>
        <v>N/A</v>
      </c>
      <c r="K11125" s="28">
        <v>11111</v>
      </c>
      <c r="L11125" s="28" t="s">
        <v>18</v>
      </c>
      <c r="M11125" s="28" t="s">
        <v>3</v>
      </c>
      <c r="N11125" t="b">
        <f t="shared" si="1049"/>
        <v>1</v>
      </c>
      <c r="O11125" t="b">
        <f t="shared" si="1050"/>
        <v>1</v>
      </c>
      <c r="P11125" t="str">
        <f t="shared" si="1051"/>
        <v>N/A</v>
      </c>
    </row>
    <row r="11126" spans="2:16" x14ac:dyDescent="0.25">
      <c r="B11126" s="23">
        <f>'Raw data (base scenario)'!A11118</f>
        <v>11112</v>
      </c>
      <c r="C11126" s="23" t="str">
        <f>'Raw data (base scenario)'!B11118</f>
        <v>H</v>
      </c>
      <c r="D11126" s="23" t="str">
        <f>'Raw data (base scenario)'!C11118</f>
        <v>H</v>
      </c>
      <c r="E11126" t="b">
        <f t="shared" si="1046"/>
        <v>1</v>
      </c>
      <c r="F11126" t="b">
        <f t="shared" si="1047"/>
        <v>1</v>
      </c>
      <c r="G11126" t="str">
        <f t="shared" si="1048"/>
        <v>N/A</v>
      </c>
      <c r="K11126" s="28">
        <v>11112</v>
      </c>
      <c r="L11126" s="28" t="s">
        <v>2</v>
      </c>
      <c r="M11126" s="28" t="s">
        <v>2</v>
      </c>
      <c r="N11126" t="b">
        <f t="shared" si="1049"/>
        <v>1</v>
      </c>
      <c r="O11126" t="b">
        <f t="shared" si="1050"/>
        <v>1</v>
      </c>
      <c r="P11126" t="b">
        <f t="shared" si="1051"/>
        <v>1</v>
      </c>
    </row>
    <row r="11127" spans="2:16" x14ac:dyDescent="0.25">
      <c r="B11127" s="23">
        <f>'Raw data (base scenario)'!A11119</f>
        <v>11113</v>
      </c>
      <c r="C11127" s="23" t="str">
        <f>'Raw data (base scenario)'!B11119</f>
        <v>I</v>
      </c>
      <c r="D11127" s="23" t="str">
        <f>'Raw data (base scenario)'!C11119</f>
        <v>S</v>
      </c>
      <c r="E11127" t="b">
        <f t="shared" si="1046"/>
        <v>1</v>
      </c>
      <c r="F11127" t="b">
        <f t="shared" si="1047"/>
        <v>1</v>
      </c>
      <c r="G11127" t="str">
        <f t="shared" si="1048"/>
        <v>N/A</v>
      </c>
      <c r="K11127" s="28">
        <v>11113</v>
      </c>
      <c r="L11127" s="28" t="s">
        <v>2</v>
      </c>
      <c r="M11127" s="28" t="s">
        <v>2</v>
      </c>
      <c r="N11127" t="b">
        <f t="shared" si="1049"/>
        <v>1</v>
      </c>
      <c r="O11127" t="b">
        <f t="shared" si="1050"/>
        <v>1</v>
      </c>
      <c r="P11127" t="b">
        <f t="shared" si="1051"/>
        <v>1</v>
      </c>
    </row>
    <row r="11128" spans="2:16" x14ac:dyDescent="0.25">
      <c r="B11128" s="23">
        <f>'Raw data (base scenario)'!A11120</f>
        <v>11114</v>
      </c>
      <c r="C11128" s="23" t="str">
        <f>'Raw data (base scenario)'!B11120</f>
        <v>D</v>
      </c>
      <c r="D11128" s="23" t="str">
        <f>'Raw data (base scenario)'!C11120</f>
        <v>D</v>
      </c>
      <c r="E11128" t="b">
        <f t="shared" si="1046"/>
        <v>1</v>
      </c>
      <c r="F11128" t="b">
        <f t="shared" si="1047"/>
        <v>1</v>
      </c>
      <c r="G11128" t="b">
        <f t="shared" si="1048"/>
        <v>1</v>
      </c>
      <c r="K11128" s="28">
        <v>11114</v>
      </c>
      <c r="L11128" s="28" t="s">
        <v>18</v>
      </c>
      <c r="M11128" s="28" t="s">
        <v>2</v>
      </c>
      <c r="N11128" t="b">
        <f t="shared" si="1049"/>
        <v>1</v>
      </c>
      <c r="O11128" t="b">
        <f t="shared" si="1050"/>
        <v>1</v>
      </c>
      <c r="P11128" t="str">
        <f t="shared" si="1051"/>
        <v>N/A</v>
      </c>
    </row>
    <row r="11129" spans="2:16" x14ac:dyDescent="0.25">
      <c r="B11129" s="23">
        <f>'Raw data (base scenario)'!A11121</f>
        <v>11115</v>
      </c>
      <c r="C11129" s="23" t="str">
        <f>'Raw data (base scenario)'!B11121</f>
        <v>D</v>
      </c>
      <c r="D11129" s="23" t="str">
        <f>'Raw data (base scenario)'!C11121</f>
        <v>D</v>
      </c>
      <c r="E11129" t="b">
        <f t="shared" si="1046"/>
        <v>1</v>
      </c>
      <c r="F11129" t="b">
        <f t="shared" si="1047"/>
        <v>1</v>
      </c>
      <c r="G11129" t="b">
        <f t="shared" si="1048"/>
        <v>1</v>
      </c>
      <c r="K11129" s="28">
        <v>11115</v>
      </c>
      <c r="L11129" s="28" t="s">
        <v>3</v>
      </c>
      <c r="M11129" s="28" t="s">
        <v>1</v>
      </c>
      <c r="N11129" t="b">
        <f t="shared" si="1049"/>
        <v>1</v>
      </c>
      <c r="O11129" t="b">
        <f t="shared" si="1050"/>
        <v>1</v>
      </c>
      <c r="P11129" t="str">
        <f t="shared" si="1051"/>
        <v>N/A</v>
      </c>
    </row>
    <row r="11130" spans="2:16" x14ac:dyDescent="0.25">
      <c r="B11130" s="23">
        <f>'Raw data (base scenario)'!A11122</f>
        <v>11116</v>
      </c>
      <c r="C11130" s="23" t="str">
        <f>'Raw data (base scenario)'!B11122</f>
        <v>I</v>
      </c>
      <c r="D11130" s="23" t="str">
        <f>'Raw data (base scenario)'!C11122</f>
        <v>D</v>
      </c>
      <c r="E11130" t="b">
        <f t="shared" si="1046"/>
        <v>1</v>
      </c>
      <c r="F11130" t="b">
        <f t="shared" si="1047"/>
        <v>1</v>
      </c>
      <c r="G11130" t="str">
        <f t="shared" si="1048"/>
        <v>N/A</v>
      </c>
      <c r="K11130" s="28">
        <v>11116</v>
      </c>
      <c r="L11130" s="28" t="s">
        <v>18</v>
      </c>
      <c r="M11130" s="28" t="s">
        <v>3</v>
      </c>
      <c r="N11130" t="b">
        <f t="shared" si="1049"/>
        <v>1</v>
      </c>
      <c r="O11130" t="b">
        <f t="shared" si="1050"/>
        <v>1</v>
      </c>
      <c r="P11130" t="str">
        <f t="shared" si="1051"/>
        <v>N/A</v>
      </c>
    </row>
    <row r="11131" spans="2:16" x14ac:dyDescent="0.25">
      <c r="B11131" s="23">
        <f>'Raw data (base scenario)'!A11123</f>
        <v>11117</v>
      </c>
      <c r="C11131" s="23" t="str">
        <f>'Raw data (base scenario)'!B11123</f>
        <v>S</v>
      </c>
      <c r="D11131" s="23" t="str">
        <f>'Raw data (base scenario)'!C11123</f>
        <v>H</v>
      </c>
      <c r="E11131" t="b">
        <f t="shared" si="1046"/>
        <v>1</v>
      </c>
      <c r="F11131" t="b">
        <f t="shared" si="1047"/>
        <v>1</v>
      </c>
      <c r="G11131" t="str">
        <f t="shared" si="1048"/>
        <v>N/A</v>
      </c>
      <c r="K11131" s="28">
        <v>11117</v>
      </c>
      <c r="L11131" s="28" t="s">
        <v>3</v>
      </c>
      <c r="M11131" s="28" t="s">
        <v>1</v>
      </c>
      <c r="N11131" t="b">
        <f t="shared" si="1049"/>
        <v>1</v>
      </c>
      <c r="O11131" t="b">
        <f t="shared" si="1050"/>
        <v>1</v>
      </c>
      <c r="P11131" t="str">
        <f t="shared" si="1051"/>
        <v>N/A</v>
      </c>
    </row>
    <row r="11132" spans="2:16" x14ac:dyDescent="0.25">
      <c r="B11132" s="23">
        <f>'Raw data (base scenario)'!A11124</f>
        <v>11118</v>
      </c>
      <c r="C11132" s="23" t="str">
        <f>'Raw data (base scenario)'!B11124</f>
        <v>I</v>
      </c>
      <c r="D11132" s="23" t="str">
        <f>'Raw data (base scenario)'!C11124</f>
        <v>S</v>
      </c>
      <c r="E11132" t="b">
        <f t="shared" si="1046"/>
        <v>1</v>
      </c>
      <c r="F11132" t="b">
        <f t="shared" si="1047"/>
        <v>1</v>
      </c>
      <c r="G11132" t="str">
        <f t="shared" si="1048"/>
        <v>N/A</v>
      </c>
      <c r="K11132" s="28">
        <v>11118</v>
      </c>
      <c r="L11132" s="28" t="s">
        <v>18</v>
      </c>
      <c r="M11132" s="28" t="s">
        <v>3</v>
      </c>
      <c r="N11132" t="b">
        <f t="shared" si="1049"/>
        <v>1</v>
      </c>
      <c r="O11132" t="b">
        <f t="shared" si="1050"/>
        <v>1</v>
      </c>
      <c r="P11132" t="str">
        <f t="shared" si="1051"/>
        <v>N/A</v>
      </c>
    </row>
    <row r="11133" spans="2:16" x14ac:dyDescent="0.25">
      <c r="B11133" s="23">
        <f>'Raw data (base scenario)'!A11125</f>
        <v>11119</v>
      </c>
      <c r="C11133" s="23" t="str">
        <f>'Raw data (base scenario)'!B11125</f>
        <v>S</v>
      </c>
      <c r="D11133" s="23" t="str">
        <f>'Raw data (base scenario)'!C11125</f>
        <v>H</v>
      </c>
      <c r="E11133" t="b">
        <f t="shared" si="1046"/>
        <v>1</v>
      </c>
      <c r="F11133" t="b">
        <f t="shared" si="1047"/>
        <v>1</v>
      </c>
      <c r="G11133" t="str">
        <f t="shared" si="1048"/>
        <v>N/A</v>
      </c>
      <c r="K11133" s="28">
        <v>11119</v>
      </c>
      <c r="L11133" s="28" t="s">
        <v>3</v>
      </c>
      <c r="M11133" s="28" t="s">
        <v>1</v>
      </c>
      <c r="N11133" t="b">
        <f t="shared" si="1049"/>
        <v>1</v>
      </c>
      <c r="O11133" t="b">
        <f t="shared" si="1050"/>
        <v>1</v>
      </c>
      <c r="P11133" t="str">
        <f t="shared" si="1051"/>
        <v>N/A</v>
      </c>
    </row>
    <row r="11134" spans="2:16" x14ac:dyDescent="0.25">
      <c r="B11134" s="23">
        <f>'Raw data (base scenario)'!A11126</f>
        <v>11120</v>
      </c>
      <c r="C11134" s="23" t="str">
        <f>'Raw data (base scenario)'!B11126</f>
        <v>I</v>
      </c>
      <c r="D11134" s="23" t="str">
        <f>'Raw data (base scenario)'!C11126</f>
        <v>S</v>
      </c>
      <c r="E11134" t="b">
        <f t="shared" si="1046"/>
        <v>1</v>
      </c>
      <c r="F11134" t="b">
        <f t="shared" si="1047"/>
        <v>1</v>
      </c>
      <c r="G11134" t="str">
        <f t="shared" si="1048"/>
        <v>N/A</v>
      </c>
      <c r="K11134" s="28">
        <v>11120</v>
      </c>
      <c r="L11134" s="28" t="s">
        <v>18</v>
      </c>
      <c r="M11134" s="28" t="s">
        <v>1</v>
      </c>
      <c r="N11134" t="b">
        <f t="shared" si="1049"/>
        <v>1</v>
      </c>
      <c r="O11134" t="b">
        <f t="shared" si="1050"/>
        <v>1</v>
      </c>
      <c r="P11134" t="str">
        <f t="shared" si="1051"/>
        <v>N/A</v>
      </c>
    </row>
    <row r="11135" spans="2:16" x14ac:dyDescent="0.25">
      <c r="B11135" s="23">
        <f>'Raw data (base scenario)'!A11127</f>
        <v>11121</v>
      </c>
      <c r="C11135" s="23" t="str">
        <f>'Raw data (base scenario)'!B11127</f>
        <v>S</v>
      </c>
      <c r="D11135" s="23" t="str">
        <f>'Raw data (base scenario)'!C11127</f>
        <v>H</v>
      </c>
      <c r="E11135" t="b">
        <f t="shared" si="1046"/>
        <v>1</v>
      </c>
      <c r="F11135" t="b">
        <f t="shared" si="1047"/>
        <v>1</v>
      </c>
      <c r="G11135" t="str">
        <f t="shared" si="1048"/>
        <v>N/A</v>
      </c>
      <c r="K11135" s="28">
        <v>11121</v>
      </c>
      <c r="L11135" s="28" t="s">
        <v>3</v>
      </c>
      <c r="M11135" s="28" t="s">
        <v>1</v>
      </c>
      <c r="N11135" t="b">
        <f t="shared" si="1049"/>
        <v>1</v>
      </c>
      <c r="O11135" t="b">
        <f t="shared" si="1050"/>
        <v>1</v>
      </c>
      <c r="P11135" t="str">
        <f t="shared" si="1051"/>
        <v>N/A</v>
      </c>
    </row>
    <row r="11136" spans="2:16" x14ac:dyDescent="0.25">
      <c r="B11136" s="23">
        <f>'Raw data (base scenario)'!A11128</f>
        <v>11122</v>
      </c>
      <c r="C11136" s="23" t="str">
        <f>'Raw data (base scenario)'!B11128</f>
        <v>I</v>
      </c>
      <c r="D11136" s="23" t="str">
        <f>'Raw data (base scenario)'!C11128</f>
        <v>H</v>
      </c>
      <c r="E11136" t="b">
        <f t="shared" si="1046"/>
        <v>1</v>
      </c>
      <c r="F11136" t="b">
        <f t="shared" si="1047"/>
        <v>1</v>
      </c>
      <c r="G11136" t="str">
        <f t="shared" si="1048"/>
        <v>N/A</v>
      </c>
      <c r="K11136" s="28">
        <v>11122</v>
      </c>
      <c r="L11136" s="28" t="s">
        <v>1</v>
      </c>
      <c r="M11136" s="28" t="s">
        <v>1</v>
      </c>
      <c r="N11136" t="b">
        <f t="shared" si="1049"/>
        <v>1</v>
      </c>
      <c r="O11136" t="b">
        <f t="shared" si="1050"/>
        <v>1</v>
      </c>
      <c r="P11136" t="str">
        <f t="shared" si="1051"/>
        <v>N/A</v>
      </c>
    </row>
    <row r="11137" spans="2:16" x14ac:dyDescent="0.25">
      <c r="B11137" s="23">
        <f>'Raw data (base scenario)'!A11129</f>
        <v>11123</v>
      </c>
      <c r="C11137" s="23" t="str">
        <f>'Raw data (base scenario)'!B11129</f>
        <v>S</v>
      </c>
      <c r="D11137" s="23" t="str">
        <f>'Raw data (base scenario)'!C11129</f>
        <v>H</v>
      </c>
      <c r="E11137" t="b">
        <f t="shared" si="1046"/>
        <v>1</v>
      </c>
      <c r="F11137" t="b">
        <f t="shared" si="1047"/>
        <v>1</v>
      </c>
      <c r="G11137" t="str">
        <f t="shared" si="1048"/>
        <v>N/A</v>
      </c>
      <c r="K11137" s="28">
        <v>11123</v>
      </c>
      <c r="L11137" s="28" t="s">
        <v>1</v>
      </c>
      <c r="M11137" s="28" t="s">
        <v>1</v>
      </c>
      <c r="N11137" t="b">
        <f t="shared" si="1049"/>
        <v>1</v>
      </c>
      <c r="O11137" t="b">
        <f t="shared" si="1050"/>
        <v>1</v>
      </c>
      <c r="P11137" t="str">
        <f t="shared" si="1051"/>
        <v>N/A</v>
      </c>
    </row>
    <row r="11138" spans="2:16" x14ac:dyDescent="0.25">
      <c r="B11138" s="23">
        <f>'Raw data (base scenario)'!A11130</f>
        <v>11124</v>
      </c>
      <c r="C11138" s="23" t="str">
        <f>'Raw data (base scenario)'!B11130</f>
        <v>H</v>
      </c>
      <c r="D11138" s="23" t="str">
        <f>'Raw data (base scenario)'!C11130</f>
        <v>H</v>
      </c>
      <c r="E11138" t="b">
        <f t="shared" si="1046"/>
        <v>1</v>
      </c>
      <c r="F11138" t="b">
        <f t="shared" si="1047"/>
        <v>1</v>
      </c>
      <c r="G11138" t="str">
        <f t="shared" si="1048"/>
        <v>N/A</v>
      </c>
      <c r="K11138" s="28">
        <v>11124</v>
      </c>
      <c r="L11138" s="28" t="s">
        <v>1</v>
      </c>
      <c r="M11138" s="28" t="s">
        <v>1</v>
      </c>
      <c r="N11138" t="b">
        <f t="shared" si="1049"/>
        <v>1</v>
      </c>
      <c r="O11138" t="b">
        <f t="shared" si="1050"/>
        <v>1</v>
      </c>
      <c r="P11138" t="str">
        <f t="shared" si="1051"/>
        <v>N/A</v>
      </c>
    </row>
    <row r="11139" spans="2:16" x14ac:dyDescent="0.25">
      <c r="B11139" s="23">
        <f>'Raw data (base scenario)'!A11131</f>
        <v>11125</v>
      </c>
      <c r="C11139" s="23" t="str">
        <f>'Raw data (base scenario)'!B11131</f>
        <v>H</v>
      </c>
      <c r="D11139" s="23" t="str">
        <f>'Raw data (base scenario)'!C11131</f>
        <v>H</v>
      </c>
      <c r="E11139" t="b">
        <f t="shared" si="1046"/>
        <v>1</v>
      </c>
      <c r="F11139" t="b">
        <f t="shared" si="1047"/>
        <v>1</v>
      </c>
      <c r="G11139" t="str">
        <f t="shared" si="1048"/>
        <v>N/A</v>
      </c>
      <c r="K11139" s="28">
        <v>11125</v>
      </c>
      <c r="L11139" s="28" t="s">
        <v>3</v>
      </c>
      <c r="M11139" s="28" t="s">
        <v>3</v>
      </c>
      <c r="N11139" t="b">
        <f t="shared" si="1049"/>
        <v>1</v>
      </c>
      <c r="O11139" t="b">
        <f t="shared" si="1050"/>
        <v>1</v>
      </c>
      <c r="P11139" t="str">
        <f t="shared" si="1051"/>
        <v>N/A</v>
      </c>
    </row>
    <row r="11140" spans="2:16" x14ac:dyDescent="0.25">
      <c r="B11140" s="23">
        <f>'Raw data (base scenario)'!A11132</f>
        <v>11126</v>
      </c>
      <c r="C11140" s="23" t="str">
        <f>'Raw data (base scenario)'!B11132</f>
        <v>H</v>
      </c>
      <c r="D11140" s="23" t="str">
        <f>'Raw data (base scenario)'!C11132</f>
        <v>H</v>
      </c>
      <c r="E11140" t="b">
        <f t="shared" si="1046"/>
        <v>1</v>
      </c>
      <c r="F11140" t="b">
        <f t="shared" si="1047"/>
        <v>1</v>
      </c>
      <c r="G11140" t="str">
        <f t="shared" si="1048"/>
        <v>N/A</v>
      </c>
      <c r="K11140" s="28">
        <v>11126</v>
      </c>
      <c r="L11140" s="28" t="s">
        <v>18</v>
      </c>
      <c r="M11140" s="28" t="s">
        <v>3</v>
      </c>
      <c r="N11140" t="b">
        <f t="shared" si="1049"/>
        <v>1</v>
      </c>
      <c r="O11140" t="b">
        <f t="shared" si="1050"/>
        <v>1</v>
      </c>
      <c r="P11140" t="str">
        <f t="shared" si="1051"/>
        <v>N/A</v>
      </c>
    </row>
    <row r="11141" spans="2:16" x14ac:dyDescent="0.25">
      <c r="B11141" s="23">
        <f>'Raw data (base scenario)'!A11133</f>
        <v>11127</v>
      </c>
      <c r="C11141" s="23" t="str">
        <f>'Raw data (base scenario)'!B11133</f>
        <v>S</v>
      </c>
      <c r="D11141" s="23" t="str">
        <f>'Raw data (base scenario)'!C11133</f>
        <v>S</v>
      </c>
      <c r="E11141" t="b">
        <f t="shared" si="1046"/>
        <v>1</v>
      </c>
      <c r="F11141" t="b">
        <f t="shared" si="1047"/>
        <v>1</v>
      </c>
      <c r="G11141" t="str">
        <f t="shared" si="1048"/>
        <v>N/A</v>
      </c>
      <c r="K11141" s="28">
        <v>11127</v>
      </c>
      <c r="L11141" s="28" t="s">
        <v>18</v>
      </c>
      <c r="M11141" s="28" t="s">
        <v>3</v>
      </c>
      <c r="N11141" t="b">
        <f t="shared" si="1049"/>
        <v>1</v>
      </c>
      <c r="O11141" t="b">
        <f t="shared" si="1050"/>
        <v>1</v>
      </c>
      <c r="P11141" t="str">
        <f t="shared" si="1051"/>
        <v>N/A</v>
      </c>
    </row>
    <row r="11142" spans="2:16" x14ac:dyDescent="0.25">
      <c r="B11142" s="23">
        <f>'Raw data (base scenario)'!A11134</f>
        <v>11128</v>
      </c>
      <c r="C11142" s="23" t="str">
        <f>'Raw data (base scenario)'!B11134</f>
        <v>I</v>
      </c>
      <c r="D11142" s="23" t="str">
        <f>'Raw data (base scenario)'!C11134</f>
        <v>S</v>
      </c>
      <c r="E11142" t="b">
        <f t="shared" si="1046"/>
        <v>1</v>
      </c>
      <c r="F11142" t="b">
        <f t="shared" si="1047"/>
        <v>1</v>
      </c>
      <c r="G11142" t="str">
        <f t="shared" si="1048"/>
        <v>N/A</v>
      </c>
      <c r="K11142" s="28">
        <v>11128</v>
      </c>
      <c r="L11142" s="28" t="s">
        <v>3</v>
      </c>
      <c r="M11142" s="28" t="s">
        <v>1</v>
      </c>
      <c r="N11142" t="b">
        <f t="shared" si="1049"/>
        <v>1</v>
      </c>
      <c r="O11142" t="b">
        <f t="shared" si="1050"/>
        <v>1</v>
      </c>
      <c r="P11142" t="str">
        <f t="shared" si="1051"/>
        <v>N/A</v>
      </c>
    </row>
    <row r="11143" spans="2:16" x14ac:dyDescent="0.25">
      <c r="B11143" s="23">
        <f>'Raw data (base scenario)'!A11135</f>
        <v>11129</v>
      </c>
      <c r="C11143" s="23" t="str">
        <f>'Raw data (base scenario)'!B11135</f>
        <v>I</v>
      </c>
      <c r="D11143" s="23" t="str">
        <f>'Raw data (base scenario)'!C11135</f>
        <v>S</v>
      </c>
      <c r="E11143" t="b">
        <f t="shared" si="1046"/>
        <v>1</v>
      </c>
      <c r="F11143" t="b">
        <f t="shared" si="1047"/>
        <v>1</v>
      </c>
      <c r="G11143" t="str">
        <f t="shared" si="1048"/>
        <v>N/A</v>
      </c>
      <c r="K11143" s="28">
        <v>11129</v>
      </c>
      <c r="L11143" s="28" t="s">
        <v>1</v>
      </c>
      <c r="M11143" s="28" t="s">
        <v>3</v>
      </c>
      <c r="N11143" t="b">
        <f t="shared" si="1049"/>
        <v>1</v>
      </c>
      <c r="O11143" t="b">
        <f t="shared" si="1050"/>
        <v>1</v>
      </c>
      <c r="P11143" t="str">
        <f t="shared" si="1051"/>
        <v>N/A</v>
      </c>
    </row>
    <row r="11144" spans="2:16" x14ac:dyDescent="0.25">
      <c r="B11144" s="23">
        <f>'Raw data (base scenario)'!A11136</f>
        <v>11130</v>
      </c>
      <c r="C11144" s="23" t="str">
        <f>'Raw data (base scenario)'!B11136</f>
        <v>S</v>
      </c>
      <c r="D11144" s="23" t="str">
        <f>'Raw data (base scenario)'!C11136</f>
        <v>H</v>
      </c>
      <c r="E11144" t="b">
        <f t="shared" si="1046"/>
        <v>1</v>
      </c>
      <c r="F11144" t="b">
        <f t="shared" si="1047"/>
        <v>1</v>
      </c>
      <c r="G11144" t="str">
        <f t="shared" si="1048"/>
        <v>N/A</v>
      </c>
      <c r="K11144" s="28">
        <v>11130</v>
      </c>
      <c r="L11144" s="28" t="s">
        <v>1</v>
      </c>
      <c r="M11144" s="28" t="s">
        <v>3</v>
      </c>
      <c r="N11144" t="b">
        <f t="shared" si="1049"/>
        <v>1</v>
      </c>
      <c r="O11144" t="b">
        <f t="shared" si="1050"/>
        <v>1</v>
      </c>
      <c r="P11144" t="str">
        <f t="shared" si="1051"/>
        <v>N/A</v>
      </c>
    </row>
    <row r="11145" spans="2:16" x14ac:dyDescent="0.25">
      <c r="B11145" s="23">
        <f>'Raw data (base scenario)'!A11137</f>
        <v>11131</v>
      </c>
      <c r="C11145" s="23" t="str">
        <f>'Raw data (base scenario)'!B11137</f>
        <v>H</v>
      </c>
      <c r="D11145" s="23" t="str">
        <f>'Raw data (base scenario)'!C11137</f>
        <v>S</v>
      </c>
      <c r="E11145" t="b">
        <f t="shared" si="1046"/>
        <v>1</v>
      </c>
      <c r="F11145" t="b">
        <f t="shared" si="1047"/>
        <v>1</v>
      </c>
      <c r="G11145" t="str">
        <f t="shared" si="1048"/>
        <v>N/A</v>
      </c>
      <c r="K11145" s="28">
        <v>11131</v>
      </c>
      <c r="L11145" s="28" t="s">
        <v>3</v>
      </c>
      <c r="M11145" s="28" t="s">
        <v>1</v>
      </c>
      <c r="N11145" t="b">
        <f t="shared" si="1049"/>
        <v>1</v>
      </c>
      <c r="O11145" t="b">
        <f t="shared" si="1050"/>
        <v>1</v>
      </c>
      <c r="P11145" t="str">
        <f t="shared" si="1051"/>
        <v>N/A</v>
      </c>
    </row>
    <row r="11146" spans="2:16" x14ac:dyDescent="0.25">
      <c r="B11146" s="23">
        <f>'Raw data (base scenario)'!A11138</f>
        <v>11132</v>
      </c>
      <c r="C11146" s="23" t="str">
        <f>'Raw data (base scenario)'!B11138</f>
        <v>H</v>
      </c>
      <c r="D11146" s="23" t="str">
        <f>'Raw data (base scenario)'!C11138</f>
        <v>S</v>
      </c>
      <c r="E11146" t="b">
        <f t="shared" si="1046"/>
        <v>1</v>
      </c>
      <c r="F11146" t="b">
        <f t="shared" si="1047"/>
        <v>1</v>
      </c>
      <c r="G11146" t="str">
        <f t="shared" si="1048"/>
        <v>N/A</v>
      </c>
      <c r="K11146" s="28">
        <v>11132</v>
      </c>
      <c r="L11146" s="28" t="s">
        <v>18</v>
      </c>
      <c r="M11146" s="28" t="s">
        <v>3</v>
      </c>
      <c r="N11146" t="b">
        <f t="shared" si="1049"/>
        <v>1</v>
      </c>
      <c r="O11146" t="b">
        <f t="shared" si="1050"/>
        <v>1</v>
      </c>
      <c r="P11146" t="str">
        <f t="shared" si="1051"/>
        <v>N/A</v>
      </c>
    </row>
    <row r="11147" spans="2:16" x14ac:dyDescent="0.25">
      <c r="B11147" s="23">
        <f>'Raw data (base scenario)'!A11139</f>
        <v>11133</v>
      </c>
      <c r="C11147" s="23" t="str">
        <f>'Raw data (base scenario)'!B11139</f>
        <v>S</v>
      </c>
      <c r="D11147" s="23" t="str">
        <f>'Raw data (base scenario)'!C11139</f>
        <v>H</v>
      </c>
      <c r="E11147" t="b">
        <f t="shared" si="1046"/>
        <v>1</v>
      </c>
      <c r="F11147" t="b">
        <f t="shared" si="1047"/>
        <v>1</v>
      </c>
      <c r="G11147" t="str">
        <f t="shared" si="1048"/>
        <v>N/A</v>
      </c>
      <c r="K11147" s="28">
        <v>11133</v>
      </c>
      <c r="L11147" s="28" t="s">
        <v>1</v>
      </c>
      <c r="M11147" s="28" t="s">
        <v>3</v>
      </c>
      <c r="N11147" t="b">
        <f t="shared" si="1049"/>
        <v>1</v>
      </c>
      <c r="O11147" t="b">
        <f t="shared" si="1050"/>
        <v>1</v>
      </c>
      <c r="P11147" t="str">
        <f t="shared" si="1051"/>
        <v>N/A</v>
      </c>
    </row>
    <row r="11148" spans="2:16" x14ac:dyDescent="0.25">
      <c r="B11148" s="23">
        <f>'Raw data (base scenario)'!A11140</f>
        <v>11134</v>
      </c>
      <c r="C11148" s="23" t="str">
        <f>'Raw data (base scenario)'!B11140</f>
        <v>I</v>
      </c>
      <c r="D11148" s="23" t="str">
        <f>'Raw data (base scenario)'!C11140</f>
        <v>S</v>
      </c>
      <c r="E11148" t="b">
        <f t="shared" si="1046"/>
        <v>1</v>
      </c>
      <c r="F11148" t="b">
        <f t="shared" si="1047"/>
        <v>1</v>
      </c>
      <c r="G11148" t="str">
        <f t="shared" si="1048"/>
        <v>N/A</v>
      </c>
      <c r="K11148" s="28">
        <v>11134</v>
      </c>
      <c r="L11148" s="28" t="s">
        <v>3</v>
      </c>
      <c r="M11148" s="28" t="s">
        <v>3</v>
      </c>
      <c r="N11148" t="b">
        <f t="shared" si="1049"/>
        <v>1</v>
      </c>
      <c r="O11148" t="b">
        <f t="shared" si="1050"/>
        <v>1</v>
      </c>
      <c r="P11148" t="str">
        <f t="shared" si="1051"/>
        <v>N/A</v>
      </c>
    </row>
    <row r="11149" spans="2:16" x14ac:dyDescent="0.25">
      <c r="B11149" s="23">
        <f>'Raw data (base scenario)'!A11141</f>
        <v>11135</v>
      </c>
      <c r="C11149" s="23" t="str">
        <f>'Raw data (base scenario)'!B11141</f>
        <v>H</v>
      </c>
      <c r="D11149" s="23" t="str">
        <f>'Raw data (base scenario)'!C11141</f>
        <v>S</v>
      </c>
      <c r="E11149" t="b">
        <f t="shared" si="1046"/>
        <v>1</v>
      </c>
      <c r="F11149" t="b">
        <f t="shared" si="1047"/>
        <v>1</v>
      </c>
      <c r="G11149" t="str">
        <f t="shared" si="1048"/>
        <v>N/A</v>
      </c>
      <c r="K11149" s="28">
        <v>11135</v>
      </c>
      <c r="L11149" s="28" t="s">
        <v>3</v>
      </c>
      <c r="M11149" s="28" t="s">
        <v>1</v>
      </c>
      <c r="N11149" t="b">
        <f t="shared" si="1049"/>
        <v>1</v>
      </c>
      <c r="O11149" t="b">
        <f t="shared" si="1050"/>
        <v>1</v>
      </c>
      <c r="P11149" t="str">
        <f t="shared" si="1051"/>
        <v>N/A</v>
      </c>
    </row>
    <row r="11150" spans="2:16" x14ac:dyDescent="0.25">
      <c r="B11150" s="23">
        <f>'Raw data (base scenario)'!A11142</f>
        <v>11136</v>
      </c>
      <c r="C11150" s="23" t="str">
        <f>'Raw data (base scenario)'!B11142</f>
        <v>S</v>
      </c>
      <c r="D11150" s="23" t="str">
        <f>'Raw data (base scenario)'!C11142</f>
        <v>S</v>
      </c>
      <c r="E11150" t="b">
        <f t="shared" si="1046"/>
        <v>1</v>
      </c>
      <c r="F11150" t="b">
        <f t="shared" si="1047"/>
        <v>1</v>
      </c>
      <c r="G11150" t="str">
        <f t="shared" si="1048"/>
        <v>N/A</v>
      </c>
      <c r="K11150" s="28">
        <v>11136</v>
      </c>
      <c r="L11150" s="28" t="s">
        <v>1</v>
      </c>
      <c r="M11150" s="28" t="s">
        <v>1</v>
      </c>
      <c r="N11150" t="b">
        <f t="shared" si="1049"/>
        <v>1</v>
      </c>
      <c r="O11150" t="b">
        <f t="shared" si="1050"/>
        <v>1</v>
      </c>
      <c r="P11150" t="str">
        <f t="shared" si="1051"/>
        <v>N/A</v>
      </c>
    </row>
    <row r="11151" spans="2:16" x14ac:dyDescent="0.25">
      <c r="B11151" s="23">
        <f>'Raw data (base scenario)'!A11143</f>
        <v>11137</v>
      </c>
      <c r="C11151" s="23" t="str">
        <f>'Raw data (base scenario)'!B11143</f>
        <v>S</v>
      </c>
      <c r="D11151" s="23" t="str">
        <f>'Raw data (base scenario)'!C11143</f>
        <v>H</v>
      </c>
      <c r="E11151" t="b">
        <f t="shared" ref="E11151:E11214" si="1052">OR(C11151=$A$4,C11151=$A$5,C11151=$A$6,C11151=$A$7)</f>
        <v>1</v>
      </c>
      <c r="F11151" t="b">
        <f t="shared" ref="F11151:F11214" si="1053">OR(D11151=$A$4,D11151=$A$5,D11151=$A$6,D11151=$A$7)</f>
        <v>1</v>
      </c>
      <c r="G11151" t="str">
        <f t="shared" si="1048"/>
        <v>N/A</v>
      </c>
      <c r="K11151" s="28">
        <v>11137</v>
      </c>
      <c r="L11151" s="28" t="s">
        <v>1</v>
      </c>
      <c r="M11151" s="28" t="s">
        <v>3</v>
      </c>
      <c r="N11151" t="b">
        <f t="shared" si="1049"/>
        <v>1</v>
      </c>
      <c r="O11151" t="b">
        <f t="shared" si="1050"/>
        <v>1</v>
      </c>
      <c r="P11151" t="str">
        <f t="shared" si="1051"/>
        <v>N/A</v>
      </c>
    </row>
    <row r="11152" spans="2:16" x14ac:dyDescent="0.25">
      <c r="B11152" s="23">
        <f>'Raw data (base scenario)'!A11144</f>
        <v>11138</v>
      </c>
      <c r="C11152" s="23" t="str">
        <f>'Raw data (base scenario)'!B11144</f>
        <v>H</v>
      </c>
      <c r="D11152" s="23" t="str">
        <f>'Raw data (base scenario)'!C11144</f>
        <v>H</v>
      </c>
      <c r="E11152" t="b">
        <f t="shared" si="1052"/>
        <v>1</v>
      </c>
      <c r="F11152" t="b">
        <f t="shared" si="1053"/>
        <v>1</v>
      </c>
      <c r="G11152" t="str">
        <f t="shared" ref="G11152:G11215" si="1054">IF(C11152="D",D11152="D","N/A")</f>
        <v>N/A</v>
      </c>
      <c r="K11152" s="28">
        <v>11138</v>
      </c>
      <c r="L11152" s="28" t="s">
        <v>3</v>
      </c>
      <c r="M11152" s="28" t="s">
        <v>1</v>
      </c>
      <c r="N11152" t="b">
        <f t="shared" si="1049"/>
        <v>1</v>
      </c>
      <c r="O11152" t="b">
        <f t="shared" si="1050"/>
        <v>1</v>
      </c>
      <c r="P11152" t="str">
        <f t="shared" si="1051"/>
        <v>N/A</v>
      </c>
    </row>
    <row r="11153" spans="2:16" x14ac:dyDescent="0.25">
      <c r="B11153" s="23">
        <f>'Raw data (base scenario)'!A11145</f>
        <v>11139</v>
      </c>
      <c r="C11153" s="23" t="str">
        <f>'Raw data (base scenario)'!B11145</f>
        <v>H</v>
      </c>
      <c r="D11153" s="23" t="str">
        <f>'Raw data (base scenario)'!C11145</f>
        <v>S</v>
      </c>
      <c r="E11153" t="b">
        <f t="shared" si="1052"/>
        <v>1</v>
      </c>
      <c r="F11153" t="b">
        <f t="shared" si="1053"/>
        <v>1</v>
      </c>
      <c r="G11153" t="str">
        <f t="shared" si="1054"/>
        <v>N/A</v>
      </c>
      <c r="K11153" s="28">
        <v>11139</v>
      </c>
      <c r="L11153" s="28" t="s">
        <v>3</v>
      </c>
      <c r="M11153" s="28" t="s">
        <v>1</v>
      </c>
      <c r="N11153" t="b">
        <f t="shared" si="1049"/>
        <v>1</v>
      </c>
      <c r="O11153" t="b">
        <f t="shared" si="1050"/>
        <v>1</v>
      </c>
      <c r="P11153" t="str">
        <f t="shared" si="1051"/>
        <v>N/A</v>
      </c>
    </row>
    <row r="11154" spans="2:16" x14ac:dyDescent="0.25">
      <c r="B11154" s="23">
        <f>'Raw data (base scenario)'!A11146</f>
        <v>11140</v>
      </c>
      <c r="C11154" s="23" t="str">
        <f>'Raw data (base scenario)'!B11146</f>
        <v>S</v>
      </c>
      <c r="D11154" s="23" t="str">
        <f>'Raw data (base scenario)'!C11146</f>
        <v>H</v>
      </c>
      <c r="E11154" t="b">
        <f t="shared" si="1052"/>
        <v>1</v>
      </c>
      <c r="F11154" t="b">
        <f t="shared" si="1053"/>
        <v>1</v>
      </c>
      <c r="G11154" t="str">
        <f t="shared" si="1054"/>
        <v>N/A</v>
      </c>
      <c r="K11154" s="28">
        <v>11140</v>
      </c>
      <c r="L11154" s="28" t="s">
        <v>3</v>
      </c>
      <c r="M11154" s="28" t="s">
        <v>1</v>
      </c>
      <c r="N11154" t="b">
        <f t="shared" si="1049"/>
        <v>1</v>
      </c>
      <c r="O11154" t="b">
        <f t="shared" si="1050"/>
        <v>1</v>
      </c>
      <c r="P11154" t="str">
        <f t="shared" si="1051"/>
        <v>N/A</v>
      </c>
    </row>
    <row r="11155" spans="2:16" x14ac:dyDescent="0.25">
      <c r="B11155" s="23">
        <f>'Raw data (base scenario)'!A11147</f>
        <v>11141</v>
      </c>
      <c r="C11155" s="23" t="str">
        <f>'Raw data (base scenario)'!B11147</f>
        <v>S</v>
      </c>
      <c r="D11155" s="23" t="str">
        <f>'Raw data (base scenario)'!C11147</f>
        <v>H</v>
      </c>
      <c r="E11155" t="b">
        <f t="shared" si="1052"/>
        <v>1</v>
      </c>
      <c r="F11155" t="b">
        <f t="shared" si="1053"/>
        <v>1</v>
      </c>
      <c r="G11155" t="str">
        <f t="shared" si="1054"/>
        <v>N/A</v>
      </c>
      <c r="K11155" s="28">
        <v>11141</v>
      </c>
      <c r="L11155" s="28" t="s">
        <v>3</v>
      </c>
      <c r="M11155" s="28" t="s">
        <v>1</v>
      </c>
      <c r="N11155" t="b">
        <f t="shared" si="1049"/>
        <v>1</v>
      </c>
      <c r="O11155" t="b">
        <f t="shared" si="1050"/>
        <v>1</v>
      </c>
      <c r="P11155" t="str">
        <f t="shared" si="1051"/>
        <v>N/A</v>
      </c>
    </row>
    <row r="11156" spans="2:16" x14ac:dyDescent="0.25">
      <c r="B11156" s="23">
        <f>'Raw data (base scenario)'!A11148</f>
        <v>11142</v>
      </c>
      <c r="C11156" s="23" t="str">
        <f>'Raw data (base scenario)'!B11148</f>
        <v>S</v>
      </c>
      <c r="D11156" s="23" t="str">
        <f>'Raw data (base scenario)'!C11148</f>
        <v>H</v>
      </c>
      <c r="E11156" t="b">
        <f t="shared" si="1052"/>
        <v>1</v>
      </c>
      <c r="F11156" t="b">
        <f t="shared" si="1053"/>
        <v>1</v>
      </c>
      <c r="G11156" t="str">
        <f t="shared" si="1054"/>
        <v>N/A</v>
      </c>
      <c r="K11156" s="28">
        <v>11142</v>
      </c>
      <c r="L11156" s="28" t="s">
        <v>18</v>
      </c>
      <c r="M11156" s="28" t="s">
        <v>2</v>
      </c>
      <c r="N11156" t="b">
        <f t="shared" si="1049"/>
        <v>1</v>
      </c>
      <c r="O11156" t="b">
        <f t="shared" si="1050"/>
        <v>1</v>
      </c>
      <c r="P11156" t="str">
        <f t="shared" si="1051"/>
        <v>N/A</v>
      </c>
    </row>
    <row r="11157" spans="2:16" x14ac:dyDescent="0.25">
      <c r="B11157" s="23">
        <f>'Raw data (base scenario)'!A11149</f>
        <v>11143</v>
      </c>
      <c r="C11157" s="23" t="str">
        <f>'Raw data (base scenario)'!B11149</f>
        <v>S</v>
      </c>
      <c r="D11157" s="23" t="str">
        <f>'Raw data (base scenario)'!C11149</f>
        <v>H</v>
      </c>
      <c r="E11157" t="b">
        <f t="shared" si="1052"/>
        <v>1</v>
      </c>
      <c r="F11157" t="b">
        <f t="shared" si="1053"/>
        <v>1</v>
      </c>
      <c r="G11157" t="str">
        <f t="shared" si="1054"/>
        <v>N/A</v>
      </c>
      <c r="K11157" s="28">
        <v>11143</v>
      </c>
      <c r="L11157" s="28" t="s">
        <v>18</v>
      </c>
      <c r="M11157" s="28" t="s">
        <v>2</v>
      </c>
      <c r="N11157" t="b">
        <f t="shared" si="1049"/>
        <v>1</v>
      </c>
      <c r="O11157" t="b">
        <f t="shared" si="1050"/>
        <v>1</v>
      </c>
      <c r="P11157" t="str">
        <f t="shared" si="1051"/>
        <v>N/A</v>
      </c>
    </row>
    <row r="11158" spans="2:16" x14ac:dyDescent="0.25">
      <c r="B11158" s="23">
        <f>'Raw data (base scenario)'!A11150</f>
        <v>11144</v>
      </c>
      <c r="C11158" s="23" t="str">
        <f>'Raw data (base scenario)'!B11150</f>
        <v>I</v>
      </c>
      <c r="D11158" s="23" t="str">
        <f>'Raw data (base scenario)'!C11150</f>
        <v>D</v>
      </c>
      <c r="E11158" t="b">
        <f t="shared" si="1052"/>
        <v>1</v>
      </c>
      <c r="F11158" t="b">
        <f t="shared" si="1053"/>
        <v>1</v>
      </c>
      <c r="G11158" t="str">
        <f t="shared" si="1054"/>
        <v>N/A</v>
      </c>
      <c r="K11158" s="28">
        <v>11144</v>
      </c>
      <c r="L11158" s="28" t="s">
        <v>1</v>
      </c>
      <c r="M11158" s="28" t="s">
        <v>1</v>
      </c>
      <c r="N11158" t="b">
        <f t="shared" si="1049"/>
        <v>1</v>
      </c>
      <c r="O11158" t="b">
        <f t="shared" si="1050"/>
        <v>1</v>
      </c>
      <c r="P11158" t="str">
        <f t="shared" si="1051"/>
        <v>N/A</v>
      </c>
    </row>
    <row r="11159" spans="2:16" x14ac:dyDescent="0.25">
      <c r="B11159" s="23">
        <f>'Raw data (base scenario)'!A11151</f>
        <v>11145</v>
      </c>
      <c r="C11159" s="23" t="str">
        <f>'Raw data (base scenario)'!B11151</f>
        <v>I</v>
      </c>
      <c r="D11159" s="23" t="str">
        <f>'Raw data (base scenario)'!C11151</f>
        <v>D</v>
      </c>
      <c r="E11159" t="b">
        <f t="shared" si="1052"/>
        <v>1</v>
      </c>
      <c r="F11159" t="b">
        <f t="shared" si="1053"/>
        <v>1</v>
      </c>
      <c r="G11159" t="str">
        <f t="shared" si="1054"/>
        <v>N/A</v>
      </c>
      <c r="K11159" s="28">
        <v>11145</v>
      </c>
      <c r="L11159" s="28" t="s">
        <v>2</v>
      </c>
      <c r="M11159" s="28" t="s">
        <v>2</v>
      </c>
      <c r="N11159" t="b">
        <f t="shared" si="1049"/>
        <v>1</v>
      </c>
      <c r="O11159" t="b">
        <f t="shared" si="1050"/>
        <v>1</v>
      </c>
      <c r="P11159" t="b">
        <f t="shared" si="1051"/>
        <v>1</v>
      </c>
    </row>
    <row r="11160" spans="2:16" x14ac:dyDescent="0.25">
      <c r="B11160" s="23">
        <f>'Raw data (base scenario)'!A11152</f>
        <v>11146</v>
      </c>
      <c r="C11160" s="23" t="str">
        <f>'Raw data (base scenario)'!B11152</f>
        <v>H</v>
      </c>
      <c r="D11160" s="23" t="str">
        <f>'Raw data (base scenario)'!C11152</f>
        <v>H</v>
      </c>
      <c r="E11160" t="b">
        <f t="shared" si="1052"/>
        <v>1</v>
      </c>
      <c r="F11160" t="b">
        <f t="shared" si="1053"/>
        <v>1</v>
      </c>
      <c r="G11160" t="str">
        <f t="shared" si="1054"/>
        <v>N/A</v>
      </c>
      <c r="K11160" s="28">
        <v>11146</v>
      </c>
      <c r="L11160" s="28" t="s">
        <v>3</v>
      </c>
      <c r="M11160" s="28" t="s">
        <v>2</v>
      </c>
      <c r="N11160" t="b">
        <f t="shared" si="1049"/>
        <v>1</v>
      </c>
      <c r="O11160" t="b">
        <f t="shared" si="1050"/>
        <v>1</v>
      </c>
      <c r="P11160" t="str">
        <f t="shared" si="1051"/>
        <v>N/A</v>
      </c>
    </row>
    <row r="11161" spans="2:16" x14ac:dyDescent="0.25">
      <c r="B11161" s="23">
        <f>'Raw data (base scenario)'!A11153</f>
        <v>11147</v>
      </c>
      <c r="C11161" s="23" t="str">
        <f>'Raw data (base scenario)'!B11153</f>
        <v>D</v>
      </c>
      <c r="D11161" s="23" t="str">
        <f>'Raw data (base scenario)'!C11153</f>
        <v>D</v>
      </c>
      <c r="E11161" t="b">
        <f t="shared" si="1052"/>
        <v>1</v>
      </c>
      <c r="F11161" t="b">
        <f t="shared" si="1053"/>
        <v>1</v>
      </c>
      <c r="G11161" t="b">
        <f t="shared" si="1054"/>
        <v>1</v>
      </c>
      <c r="K11161" s="28">
        <v>11147</v>
      </c>
      <c r="L11161" s="28" t="s">
        <v>18</v>
      </c>
      <c r="M11161" s="28" t="s">
        <v>1</v>
      </c>
      <c r="N11161" t="b">
        <f t="shared" si="1049"/>
        <v>1</v>
      </c>
      <c r="O11161" t="b">
        <f t="shared" si="1050"/>
        <v>1</v>
      </c>
      <c r="P11161" t="str">
        <f t="shared" si="1051"/>
        <v>N/A</v>
      </c>
    </row>
    <row r="11162" spans="2:16" x14ac:dyDescent="0.25">
      <c r="B11162" s="23">
        <f>'Raw data (base scenario)'!A11154</f>
        <v>11148</v>
      </c>
      <c r="C11162" s="23" t="str">
        <f>'Raw data (base scenario)'!B11154</f>
        <v>S</v>
      </c>
      <c r="D11162" s="23" t="str">
        <f>'Raw data (base scenario)'!C11154</f>
        <v>D</v>
      </c>
      <c r="E11162" t="b">
        <f t="shared" si="1052"/>
        <v>1</v>
      </c>
      <c r="F11162" t="b">
        <f t="shared" si="1053"/>
        <v>1</v>
      </c>
      <c r="G11162" t="str">
        <f t="shared" si="1054"/>
        <v>N/A</v>
      </c>
      <c r="K11162" s="28">
        <v>11148</v>
      </c>
      <c r="L11162" s="28" t="s">
        <v>18</v>
      </c>
      <c r="M11162" s="28" t="s">
        <v>2</v>
      </c>
      <c r="N11162" t="b">
        <f t="shared" ref="N11162:N11225" si="1055">OR(L11162=$A$4,L11162=$A$5,L11162=$A$6,L11162=$A$7)</f>
        <v>1</v>
      </c>
      <c r="O11162" t="b">
        <f t="shared" ref="O11162:O11225" si="1056">OR(M11162=$A$4,M11162=$A$5,M11162=$A$6,M11162=$A$7)</f>
        <v>1</v>
      </c>
      <c r="P11162" t="str">
        <f t="shared" ref="P11162:P11225" si="1057">IF(L11162="D",M11162="D","N/A")</f>
        <v>N/A</v>
      </c>
    </row>
    <row r="11163" spans="2:16" x14ac:dyDescent="0.25">
      <c r="B11163" s="23">
        <f>'Raw data (base scenario)'!A11155</f>
        <v>11149</v>
      </c>
      <c r="C11163" s="23" t="str">
        <f>'Raw data (base scenario)'!B11155</f>
        <v>I</v>
      </c>
      <c r="D11163" s="23" t="str">
        <f>'Raw data (base scenario)'!C11155</f>
        <v>H</v>
      </c>
      <c r="E11163" t="b">
        <f t="shared" si="1052"/>
        <v>1</v>
      </c>
      <c r="F11163" t="b">
        <f t="shared" si="1053"/>
        <v>1</v>
      </c>
      <c r="G11163" t="str">
        <f t="shared" si="1054"/>
        <v>N/A</v>
      </c>
      <c r="K11163" s="28">
        <v>11149</v>
      </c>
      <c r="L11163" s="28" t="s">
        <v>2</v>
      </c>
      <c r="M11163" s="28" t="s">
        <v>2</v>
      </c>
      <c r="N11163" t="b">
        <f t="shared" si="1055"/>
        <v>1</v>
      </c>
      <c r="O11163" t="b">
        <f t="shared" si="1056"/>
        <v>1</v>
      </c>
      <c r="P11163" t="b">
        <f t="shared" si="1057"/>
        <v>1</v>
      </c>
    </row>
    <row r="11164" spans="2:16" x14ac:dyDescent="0.25">
      <c r="B11164" s="23">
        <f>'Raw data (base scenario)'!A11156</f>
        <v>11150</v>
      </c>
      <c r="C11164" s="23" t="str">
        <f>'Raw data (base scenario)'!B11156</f>
        <v>I</v>
      </c>
      <c r="D11164" s="23" t="str">
        <f>'Raw data (base scenario)'!C11156</f>
        <v>D</v>
      </c>
      <c r="E11164" t="b">
        <f t="shared" si="1052"/>
        <v>1</v>
      </c>
      <c r="F11164" t="b">
        <f t="shared" si="1053"/>
        <v>1</v>
      </c>
      <c r="G11164" t="str">
        <f t="shared" si="1054"/>
        <v>N/A</v>
      </c>
      <c r="K11164" s="28">
        <v>11150</v>
      </c>
      <c r="L11164" s="28" t="s">
        <v>1</v>
      </c>
      <c r="M11164" s="28" t="s">
        <v>1</v>
      </c>
      <c r="N11164" t="b">
        <f t="shared" si="1055"/>
        <v>1</v>
      </c>
      <c r="O11164" t="b">
        <f t="shared" si="1056"/>
        <v>1</v>
      </c>
      <c r="P11164" t="str">
        <f t="shared" si="1057"/>
        <v>N/A</v>
      </c>
    </row>
    <row r="11165" spans="2:16" x14ac:dyDescent="0.25">
      <c r="B11165" s="23">
        <f>'Raw data (base scenario)'!A11157</f>
        <v>11151</v>
      </c>
      <c r="C11165" s="23" t="str">
        <f>'Raw data (base scenario)'!B11157</f>
        <v>D</v>
      </c>
      <c r="D11165" s="23" t="str">
        <f>'Raw data (base scenario)'!C11157</f>
        <v>D</v>
      </c>
      <c r="E11165" t="b">
        <f t="shared" si="1052"/>
        <v>1</v>
      </c>
      <c r="F11165" t="b">
        <f t="shared" si="1053"/>
        <v>1</v>
      </c>
      <c r="G11165" t="b">
        <f t="shared" si="1054"/>
        <v>1</v>
      </c>
      <c r="K11165" s="28">
        <v>11151</v>
      </c>
      <c r="L11165" s="28" t="s">
        <v>3</v>
      </c>
      <c r="M11165" s="28" t="s">
        <v>1</v>
      </c>
      <c r="N11165" t="b">
        <f t="shared" si="1055"/>
        <v>1</v>
      </c>
      <c r="O11165" t="b">
        <f t="shared" si="1056"/>
        <v>1</v>
      </c>
      <c r="P11165" t="str">
        <f t="shared" si="1057"/>
        <v>N/A</v>
      </c>
    </row>
    <row r="11166" spans="2:16" x14ac:dyDescent="0.25">
      <c r="B11166" s="23">
        <f>'Raw data (base scenario)'!A11158</f>
        <v>11152</v>
      </c>
      <c r="C11166" s="23" t="str">
        <f>'Raw data (base scenario)'!B11158</f>
        <v>H</v>
      </c>
      <c r="D11166" s="23" t="str">
        <f>'Raw data (base scenario)'!C11158</f>
        <v>H</v>
      </c>
      <c r="E11166" t="b">
        <f t="shared" si="1052"/>
        <v>1</v>
      </c>
      <c r="F11166" t="b">
        <f t="shared" si="1053"/>
        <v>1</v>
      </c>
      <c r="G11166" t="str">
        <f t="shared" si="1054"/>
        <v>N/A</v>
      </c>
      <c r="K11166" s="28">
        <v>11152</v>
      </c>
      <c r="L11166" s="28" t="s">
        <v>1</v>
      </c>
      <c r="M11166" s="28" t="s">
        <v>1</v>
      </c>
      <c r="N11166" t="b">
        <f t="shared" si="1055"/>
        <v>1</v>
      </c>
      <c r="O11166" t="b">
        <f t="shared" si="1056"/>
        <v>1</v>
      </c>
      <c r="P11166" t="str">
        <f t="shared" si="1057"/>
        <v>N/A</v>
      </c>
    </row>
    <row r="11167" spans="2:16" x14ac:dyDescent="0.25">
      <c r="B11167" s="23">
        <f>'Raw data (base scenario)'!A11159</f>
        <v>11153</v>
      </c>
      <c r="C11167" s="23" t="str">
        <f>'Raw data (base scenario)'!B11159</f>
        <v>S</v>
      </c>
      <c r="D11167" s="23" t="str">
        <f>'Raw data (base scenario)'!C11159</f>
        <v>H</v>
      </c>
      <c r="E11167" t="b">
        <f t="shared" si="1052"/>
        <v>1</v>
      </c>
      <c r="F11167" t="b">
        <f t="shared" si="1053"/>
        <v>1</v>
      </c>
      <c r="G11167" t="str">
        <f t="shared" si="1054"/>
        <v>N/A</v>
      </c>
      <c r="K11167" s="28">
        <v>11153</v>
      </c>
      <c r="L11167" s="28" t="s">
        <v>18</v>
      </c>
      <c r="M11167" s="28" t="s">
        <v>3</v>
      </c>
      <c r="N11167" t="b">
        <f t="shared" si="1055"/>
        <v>1</v>
      </c>
      <c r="O11167" t="b">
        <f t="shared" si="1056"/>
        <v>1</v>
      </c>
      <c r="P11167" t="str">
        <f t="shared" si="1057"/>
        <v>N/A</v>
      </c>
    </row>
    <row r="11168" spans="2:16" x14ac:dyDescent="0.25">
      <c r="B11168" s="23">
        <f>'Raw data (base scenario)'!A11160</f>
        <v>11154</v>
      </c>
      <c r="C11168" s="23" t="str">
        <f>'Raw data (base scenario)'!B11160</f>
        <v>H</v>
      </c>
      <c r="D11168" s="23" t="str">
        <f>'Raw data (base scenario)'!C11160</f>
        <v>H</v>
      </c>
      <c r="E11168" t="b">
        <f t="shared" si="1052"/>
        <v>1</v>
      </c>
      <c r="F11168" t="b">
        <f t="shared" si="1053"/>
        <v>1</v>
      </c>
      <c r="G11168" t="str">
        <f t="shared" si="1054"/>
        <v>N/A</v>
      </c>
      <c r="K11168" s="28">
        <v>11154</v>
      </c>
      <c r="L11168" s="28" t="s">
        <v>18</v>
      </c>
      <c r="M11168" s="28" t="s">
        <v>2</v>
      </c>
      <c r="N11168" t="b">
        <f t="shared" si="1055"/>
        <v>1</v>
      </c>
      <c r="O11168" t="b">
        <f t="shared" si="1056"/>
        <v>1</v>
      </c>
      <c r="P11168" t="str">
        <f t="shared" si="1057"/>
        <v>N/A</v>
      </c>
    </row>
    <row r="11169" spans="2:16" x14ac:dyDescent="0.25">
      <c r="B11169" s="23">
        <f>'Raw data (base scenario)'!A11161</f>
        <v>11155</v>
      </c>
      <c r="C11169" s="23" t="str">
        <f>'Raw data (base scenario)'!B11161</f>
        <v>I</v>
      </c>
      <c r="D11169" s="23" t="str">
        <f>'Raw data (base scenario)'!C11161</f>
        <v>S</v>
      </c>
      <c r="E11169" t="b">
        <f t="shared" si="1052"/>
        <v>1</v>
      </c>
      <c r="F11169" t="b">
        <f t="shared" si="1053"/>
        <v>1</v>
      </c>
      <c r="G11169" t="str">
        <f t="shared" si="1054"/>
        <v>N/A</v>
      </c>
      <c r="K11169" s="28">
        <v>11155</v>
      </c>
      <c r="L11169" s="28" t="s">
        <v>3</v>
      </c>
      <c r="M11169" s="28" t="s">
        <v>1</v>
      </c>
      <c r="N11169" t="b">
        <f t="shared" si="1055"/>
        <v>1</v>
      </c>
      <c r="O11169" t="b">
        <f t="shared" si="1056"/>
        <v>1</v>
      </c>
      <c r="P11169" t="str">
        <f t="shared" si="1057"/>
        <v>N/A</v>
      </c>
    </row>
    <row r="11170" spans="2:16" x14ac:dyDescent="0.25">
      <c r="B11170" s="23">
        <f>'Raw data (base scenario)'!A11162</f>
        <v>11156</v>
      </c>
      <c r="C11170" s="23" t="str">
        <f>'Raw data (base scenario)'!B11162</f>
        <v>I</v>
      </c>
      <c r="D11170" s="23" t="str">
        <f>'Raw data (base scenario)'!C11162</f>
        <v>D</v>
      </c>
      <c r="E11170" t="b">
        <f t="shared" si="1052"/>
        <v>1</v>
      </c>
      <c r="F11170" t="b">
        <f t="shared" si="1053"/>
        <v>1</v>
      </c>
      <c r="G11170" t="str">
        <f t="shared" si="1054"/>
        <v>N/A</v>
      </c>
      <c r="K11170" s="28">
        <v>11156</v>
      </c>
      <c r="L11170" s="28" t="s">
        <v>2</v>
      </c>
      <c r="M11170" s="28" t="s">
        <v>2</v>
      </c>
      <c r="N11170" t="b">
        <f t="shared" si="1055"/>
        <v>1</v>
      </c>
      <c r="O11170" t="b">
        <f t="shared" si="1056"/>
        <v>1</v>
      </c>
      <c r="P11170" t="b">
        <f t="shared" si="1057"/>
        <v>1</v>
      </c>
    </row>
    <row r="11171" spans="2:16" x14ac:dyDescent="0.25">
      <c r="B11171" s="23">
        <f>'Raw data (base scenario)'!A11163</f>
        <v>11157</v>
      </c>
      <c r="C11171" s="23" t="str">
        <f>'Raw data (base scenario)'!B11163</f>
        <v>S</v>
      </c>
      <c r="D11171" s="23" t="str">
        <f>'Raw data (base scenario)'!C11163</f>
        <v>H</v>
      </c>
      <c r="E11171" t="b">
        <f t="shared" si="1052"/>
        <v>1</v>
      </c>
      <c r="F11171" t="b">
        <f t="shared" si="1053"/>
        <v>1</v>
      </c>
      <c r="G11171" t="str">
        <f t="shared" si="1054"/>
        <v>N/A</v>
      </c>
      <c r="K11171" s="28">
        <v>11157</v>
      </c>
      <c r="L11171" s="28" t="s">
        <v>18</v>
      </c>
      <c r="M11171" s="28" t="s">
        <v>2</v>
      </c>
      <c r="N11171" t="b">
        <f t="shared" si="1055"/>
        <v>1</v>
      </c>
      <c r="O11171" t="b">
        <f t="shared" si="1056"/>
        <v>1</v>
      </c>
      <c r="P11171" t="str">
        <f t="shared" si="1057"/>
        <v>N/A</v>
      </c>
    </row>
    <row r="11172" spans="2:16" x14ac:dyDescent="0.25">
      <c r="B11172" s="23">
        <f>'Raw data (base scenario)'!A11164</f>
        <v>11158</v>
      </c>
      <c r="C11172" s="23" t="str">
        <f>'Raw data (base scenario)'!B11164</f>
        <v>D</v>
      </c>
      <c r="D11172" s="23" t="str">
        <f>'Raw data (base scenario)'!C11164</f>
        <v>D</v>
      </c>
      <c r="E11172" t="b">
        <f t="shared" si="1052"/>
        <v>1</v>
      </c>
      <c r="F11172" t="b">
        <f t="shared" si="1053"/>
        <v>1</v>
      </c>
      <c r="G11172" t="b">
        <f t="shared" si="1054"/>
        <v>1</v>
      </c>
      <c r="K11172" s="28">
        <v>11158</v>
      </c>
      <c r="L11172" s="28" t="s">
        <v>1</v>
      </c>
      <c r="M11172" s="28" t="s">
        <v>3</v>
      </c>
      <c r="N11172" t="b">
        <f t="shared" si="1055"/>
        <v>1</v>
      </c>
      <c r="O11172" t="b">
        <f t="shared" si="1056"/>
        <v>1</v>
      </c>
      <c r="P11172" t="str">
        <f t="shared" si="1057"/>
        <v>N/A</v>
      </c>
    </row>
    <row r="11173" spans="2:16" x14ac:dyDescent="0.25">
      <c r="B11173" s="23">
        <f>'Raw data (base scenario)'!A11165</f>
        <v>11159</v>
      </c>
      <c r="C11173" s="23" t="str">
        <f>'Raw data (base scenario)'!B11165</f>
        <v>I</v>
      </c>
      <c r="D11173" s="23" t="str">
        <f>'Raw data (base scenario)'!C11165</f>
        <v>D</v>
      </c>
      <c r="E11173" t="b">
        <f t="shared" si="1052"/>
        <v>1</v>
      </c>
      <c r="F11173" t="b">
        <f t="shared" si="1053"/>
        <v>1</v>
      </c>
      <c r="G11173" t="str">
        <f t="shared" si="1054"/>
        <v>N/A</v>
      </c>
      <c r="K11173" s="28">
        <v>11159</v>
      </c>
      <c r="L11173" s="28" t="s">
        <v>1</v>
      </c>
      <c r="M11173" s="28" t="s">
        <v>1</v>
      </c>
      <c r="N11173" t="b">
        <f t="shared" si="1055"/>
        <v>1</v>
      </c>
      <c r="O11173" t="b">
        <f t="shared" si="1056"/>
        <v>1</v>
      </c>
      <c r="P11173" t="str">
        <f t="shared" si="1057"/>
        <v>N/A</v>
      </c>
    </row>
    <row r="11174" spans="2:16" x14ac:dyDescent="0.25">
      <c r="B11174" s="23">
        <f>'Raw data (base scenario)'!A11166</f>
        <v>11160</v>
      </c>
      <c r="C11174" s="23" t="str">
        <f>'Raw data (base scenario)'!B11166</f>
        <v>H</v>
      </c>
      <c r="D11174" s="23" t="str">
        <f>'Raw data (base scenario)'!C11166</f>
        <v>S</v>
      </c>
      <c r="E11174" t="b">
        <f t="shared" si="1052"/>
        <v>1</v>
      </c>
      <c r="F11174" t="b">
        <f t="shared" si="1053"/>
        <v>1</v>
      </c>
      <c r="G11174" t="str">
        <f t="shared" si="1054"/>
        <v>N/A</v>
      </c>
      <c r="K11174" s="28">
        <v>11160</v>
      </c>
      <c r="L11174" s="28" t="s">
        <v>2</v>
      </c>
      <c r="M11174" s="28" t="s">
        <v>2</v>
      </c>
      <c r="N11174" t="b">
        <f t="shared" si="1055"/>
        <v>1</v>
      </c>
      <c r="O11174" t="b">
        <f t="shared" si="1056"/>
        <v>1</v>
      </c>
      <c r="P11174" t="b">
        <f t="shared" si="1057"/>
        <v>1</v>
      </c>
    </row>
    <row r="11175" spans="2:16" x14ac:dyDescent="0.25">
      <c r="B11175" s="23">
        <f>'Raw data (base scenario)'!A11167</f>
        <v>11161</v>
      </c>
      <c r="C11175" s="23" t="str">
        <f>'Raw data (base scenario)'!B11167</f>
        <v>H</v>
      </c>
      <c r="D11175" s="23" t="str">
        <f>'Raw data (base scenario)'!C11167</f>
        <v>H</v>
      </c>
      <c r="E11175" t="b">
        <f t="shared" si="1052"/>
        <v>1</v>
      </c>
      <c r="F11175" t="b">
        <f t="shared" si="1053"/>
        <v>1</v>
      </c>
      <c r="G11175" t="str">
        <f t="shared" si="1054"/>
        <v>N/A</v>
      </c>
      <c r="K11175" s="28">
        <v>11161</v>
      </c>
      <c r="L11175" s="28" t="s">
        <v>18</v>
      </c>
      <c r="M11175" s="28" t="s">
        <v>3</v>
      </c>
      <c r="N11175" t="b">
        <f t="shared" si="1055"/>
        <v>1</v>
      </c>
      <c r="O11175" t="b">
        <f t="shared" si="1056"/>
        <v>1</v>
      </c>
      <c r="P11175" t="str">
        <f t="shared" si="1057"/>
        <v>N/A</v>
      </c>
    </row>
    <row r="11176" spans="2:16" x14ac:dyDescent="0.25">
      <c r="B11176" s="23">
        <f>'Raw data (base scenario)'!A11168</f>
        <v>11162</v>
      </c>
      <c r="C11176" s="23" t="str">
        <f>'Raw data (base scenario)'!B11168</f>
        <v>D</v>
      </c>
      <c r="D11176" s="23" t="str">
        <f>'Raw data (base scenario)'!C11168</f>
        <v>D</v>
      </c>
      <c r="E11176" t="b">
        <f t="shared" si="1052"/>
        <v>1</v>
      </c>
      <c r="F11176" t="b">
        <f t="shared" si="1053"/>
        <v>1</v>
      </c>
      <c r="G11176" t="b">
        <f t="shared" si="1054"/>
        <v>1</v>
      </c>
      <c r="K11176" s="28">
        <v>11162</v>
      </c>
      <c r="L11176" s="28" t="s">
        <v>18</v>
      </c>
      <c r="M11176" s="28" t="s">
        <v>18</v>
      </c>
      <c r="N11176" t="b">
        <f t="shared" si="1055"/>
        <v>1</v>
      </c>
      <c r="O11176" t="b">
        <f t="shared" si="1056"/>
        <v>1</v>
      </c>
      <c r="P11176" t="str">
        <f t="shared" si="1057"/>
        <v>N/A</v>
      </c>
    </row>
    <row r="11177" spans="2:16" x14ac:dyDescent="0.25">
      <c r="B11177" s="23">
        <f>'Raw data (base scenario)'!A11169</f>
        <v>11163</v>
      </c>
      <c r="C11177" s="23" t="str">
        <f>'Raw data (base scenario)'!B11169</f>
        <v>I</v>
      </c>
      <c r="D11177" s="23" t="str">
        <f>'Raw data (base scenario)'!C11169</f>
        <v>S</v>
      </c>
      <c r="E11177" t="b">
        <f t="shared" si="1052"/>
        <v>1</v>
      </c>
      <c r="F11177" t="b">
        <f t="shared" si="1053"/>
        <v>1</v>
      </c>
      <c r="G11177" t="str">
        <f t="shared" si="1054"/>
        <v>N/A</v>
      </c>
      <c r="K11177" s="28">
        <v>11163</v>
      </c>
      <c r="L11177" s="28" t="s">
        <v>3</v>
      </c>
      <c r="M11177" s="28" t="s">
        <v>1</v>
      </c>
      <c r="N11177" t="b">
        <f t="shared" si="1055"/>
        <v>1</v>
      </c>
      <c r="O11177" t="b">
        <f t="shared" si="1056"/>
        <v>1</v>
      </c>
      <c r="P11177" t="str">
        <f t="shared" si="1057"/>
        <v>N/A</v>
      </c>
    </row>
    <row r="11178" spans="2:16" x14ac:dyDescent="0.25">
      <c r="B11178" s="23">
        <f>'Raw data (base scenario)'!A11170</f>
        <v>11164</v>
      </c>
      <c r="C11178" s="23" t="str">
        <f>'Raw data (base scenario)'!B11170</f>
        <v>I</v>
      </c>
      <c r="D11178" s="23" t="str">
        <f>'Raw data (base scenario)'!C11170</f>
        <v>I</v>
      </c>
      <c r="E11178" t="b">
        <f t="shared" si="1052"/>
        <v>1</v>
      </c>
      <c r="F11178" t="b">
        <f t="shared" si="1053"/>
        <v>1</v>
      </c>
      <c r="G11178" t="str">
        <f t="shared" si="1054"/>
        <v>N/A</v>
      </c>
      <c r="K11178" s="28">
        <v>11164</v>
      </c>
      <c r="L11178" s="28" t="s">
        <v>3</v>
      </c>
      <c r="M11178" s="28" t="s">
        <v>1</v>
      </c>
      <c r="N11178" t="b">
        <f t="shared" si="1055"/>
        <v>1</v>
      </c>
      <c r="O11178" t="b">
        <f t="shared" si="1056"/>
        <v>1</v>
      </c>
      <c r="P11178" t="str">
        <f t="shared" si="1057"/>
        <v>N/A</v>
      </c>
    </row>
    <row r="11179" spans="2:16" x14ac:dyDescent="0.25">
      <c r="B11179" s="23">
        <f>'Raw data (base scenario)'!A11171</f>
        <v>11165</v>
      </c>
      <c r="C11179" s="23" t="str">
        <f>'Raw data (base scenario)'!B11171</f>
        <v>S</v>
      </c>
      <c r="D11179" s="23" t="str">
        <f>'Raw data (base scenario)'!C11171</f>
        <v>H</v>
      </c>
      <c r="E11179" t="b">
        <f t="shared" si="1052"/>
        <v>1</v>
      </c>
      <c r="F11179" t="b">
        <f t="shared" si="1053"/>
        <v>1</v>
      </c>
      <c r="G11179" t="str">
        <f t="shared" si="1054"/>
        <v>N/A</v>
      </c>
      <c r="K11179" s="28">
        <v>11165</v>
      </c>
      <c r="L11179" s="28" t="s">
        <v>3</v>
      </c>
      <c r="M11179" s="28" t="s">
        <v>1</v>
      </c>
      <c r="N11179" t="b">
        <f t="shared" si="1055"/>
        <v>1</v>
      </c>
      <c r="O11179" t="b">
        <f t="shared" si="1056"/>
        <v>1</v>
      </c>
      <c r="P11179" t="str">
        <f t="shared" si="1057"/>
        <v>N/A</v>
      </c>
    </row>
    <row r="11180" spans="2:16" x14ac:dyDescent="0.25">
      <c r="B11180" s="23">
        <f>'Raw data (base scenario)'!A11172</f>
        <v>11166</v>
      </c>
      <c r="C11180" s="23" t="str">
        <f>'Raw data (base scenario)'!B11172</f>
        <v>S</v>
      </c>
      <c r="D11180" s="23" t="str">
        <f>'Raw data (base scenario)'!C11172</f>
        <v>H</v>
      </c>
      <c r="E11180" t="b">
        <f t="shared" si="1052"/>
        <v>1</v>
      </c>
      <c r="F11180" t="b">
        <f t="shared" si="1053"/>
        <v>1</v>
      </c>
      <c r="G11180" t="str">
        <f t="shared" si="1054"/>
        <v>N/A</v>
      </c>
      <c r="K11180" s="28">
        <v>11166</v>
      </c>
      <c r="L11180" s="28" t="s">
        <v>3</v>
      </c>
      <c r="M11180" s="28" t="s">
        <v>1</v>
      </c>
      <c r="N11180" t="b">
        <f t="shared" si="1055"/>
        <v>1</v>
      </c>
      <c r="O11180" t="b">
        <f t="shared" si="1056"/>
        <v>1</v>
      </c>
      <c r="P11180" t="str">
        <f t="shared" si="1057"/>
        <v>N/A</v>
      </c>
    </row>
    <row r="11181" spans="2:16" x14ac:dyDescent="0.25">
      <c r="B11181" s="23">
        <f>'Raw data (base scenario)'!A11173</f>
        <v>11167</v>
      </c>
      <c r="C11181" s="23" t="str">
        <f>'Raw data (base scenario)'!B11173</f>
        <v>S</v>
      </c>
      <c r="D11181" s="23" t="str">
        <f>'Raw data (base scenario)'!C11173</f>
        <v>H</v>
      </c>
      <c r="E11181" t="b">
        <f t="shared" si="1052"/>
        <v>1</v>
      </c>
      <c r="F11181" t="b">
        <f t="shared" si="1053"/>
        <v>1</v>
      </c>
      <c r="G11181" t="str">
        <f t="shared" si="1054"/>
        <v>N/A</v>
      </c>
      <c r="K11181" s="28">
        <v>11167</v>
      </c>
      <c r="L11181" s="28" t="s">
        <v>2</v>
      </c>
      <c r="M11181" s="28" t="s">
        <v>2</v>
      </c>
      <c r="N11181" t="b">
        <f t="shared" si="1055"/>
        <v>1</v>
      </c>
      <c r="O11181" t="b">
        <f t="shared" si="1056"/>
        <v>1</v>
      </c>
      <c r="P11181" t="b">
        <f t="shared" si="1057"/>
        <v>1</v>
      </c>
    </row>
    <row r="11182" spans="2:16" x14ac:dyDescent="0.25">
      <c r="B11182" s="23">
        <f>'Raw data (base scenario)'!A11174</f>
        <v>11168</v>
      </c>
      <c r="C11182" s="23" t="str">
        <f>'Raw data (base scenario)'!B11174</f>
        <v>S</v>
      </c>
      <c r="D11182" s="23" t="str">
        <f>'Raw data (base scenario)'!C11174</f>
        <v>H</v>
      </c>
      <c r="E11182" t="b">
        <f t="shared" si="1052"/>
        <v>1</v>
      </c>
      <c r="F11182" t="b">
        <f t="shared" si="1053"/>
        <v>1</v>
      </c>
      <c r="G11182" t="str">
        <f t="shared" si="1054"/>
        <v>N/A</v>
      </c>
      <c r="K11182" s="28">
        <v>11168</v>
      </c>
      <c r="L11182" s="28" t="s">
        <v>3</v>
      </c>
      <c r="M11182" s="28" t="s">
        <v>1</v>
      </c>
      <c r="N11182" t="b">
        <f t="shared" si="1055"/>
        <v>1</v>
      </c>
      <c r="O11182" t="b">
        <f t="shared" si="1056"/>
        <v>1</v>
      </c>
      <c r="P11182" t="str">
        <f t="shared" si="1057"/>
        <v>N/A</v>
      </c>
    </row>
    <row r="11183" spans="2:16" x14ac:dyDescent="0.25">
      <c r="B11183" s="23">
        <f>'Raw data (base scenario)'!A11175</f>
        <v>11169</v>
      </c>
      <c r="C11183" s="23" t="str">
        <f>'Raw data (base scenario)'!B11175</f>
        <v>D</v>
      </c>
      <c r="D11183" s="23" t="str">
        <f>'Raw data (base scenario)'!C11175</f>
        <v>D</v>
      </c>
      <c r="E11183" t="b">
        <f t="shared" si="1052"/>
        <v>1</v>
      </c>
      <c r="F11183" t="b">
        <f t="shared" si="1053"/>
        <v>1</v>
      </c>
      <c r="G11183" t="b">
        <f t="shared" si="1054"/>
        <v>1</v>
      </c>
      <c r="K11183" s="28">
        <v>11169</v>
      </c>
      <c r="L11183" s="28" t="s">
        <v>2</v>
      </c>
      <c r="M11183" s="28" t="s">
        <v>2</v>
      </c>
      <c r="N11183" t="b">
        <f t="shared" si="1055"/>
        <v>1</v>
      </c>
      <c r="O11183" t="b">
        <f t="shared" si="1056"/>
        <v>1</v>
      </c>
      <c r="P11183" t="b">
        <f t="shared" si="1057"/>
        <v>1</v>
      </c>
    </row>
    <row r="11184" spans="2:16" x14ac:dyDescent="0.25">
      <c r="B11184" s="23">
        <f>'Raw data (base scenario)'!A11176</f>
        <v>11170</v>
      </c>
      <c r="C11184" s="23" t="str">
        <f>'Raw data (base scenario)'!B11176</f>
        <v>S</v>
      </c>
      <c r="D11184" s="23" t="str">
        <f>'Raw data (base scenario)'!C11176</f>
        <v>H</v>
      </c>
      <c r="E11184" t="b">
        <f t="shared" si="1052"/>
        <v>1</v>
      </c>
      <c r="F11184" t="b">
        <f t="shared" si="1053"/>
        <v>1</v>
      </c>
      <c r="G11184" t="str">
        <f t="shared" si="1054"/>
        <v>N/A</v>
      </c>
      <c r="K11184" s="28">
        <v>11170</v>
      </c>
      <c r="L11184" s="28" t="s">
        <v>3</v>
      </c>
      <c r="M11184" s="28" t="s">
        <v>1</v>
      </c>
      <c r="N11184" t="b">
        <f t="shared" si="1055"/>
        <v>1</v>
      </c>
      <c r="O11184" t="b">
        <f t="shared" si="1056"/>
        <v>1</v>
      </c>
      <c r="P11184" t="str">
        <f t="shared" si="1057"/>
        <v>N/A</v>
      </c>
    </row>
    <row r="11185" spans="2:16" x14ac:dyDescent="0.25">
      <c r="B11185" s="23">
        <f>'Raw data (base scenario)'!A11177</f>
        <v>11171</v>
      </c>
      <c r="C11185" s="23" t="str">
        <f>'Raw data (base scenario)'!B11177</f>
        <v>D</v>
      </c>
      <c r="D11185" s="23" t="str">
        <f>'Raw data (base scenario)'!C11177</f>
        <v>D</v>
      </c>
      <c r="E11185" t="b">
        <f t="shared" si="1052"/>
        <v>1</v>
      </c>
      <c r="F11185" t="b">
        <f t="shared" si="1053"/>
        <v>1</v>
      </c>
      <c r="G11185" t="b">
        <f t="shared" si="1054"/>
        <v>1</v>
      </c>
      <c r="K11185" s="28">
        <v>11171</v>
      </c>
      <c r="L11185" s="28" t="s">
        <v>3</v>
      </c>
      <c r="M11185" s="28" t="s">
        <v>1</v>
      </c>
      <c r="N11185" t="b">
        <f t="shared" si="1055"/>
        <v>1</v>
      </c>
      <c r="O11185" t="b">
        <f t="shared" si="1056"/>
        <v>1</v>
      </c>
      <c r="P11185" t="str">
        <f t="shared" si="1057"/>
        <v>N/A</v>
      </c>
    </row>
    <row r="11186" spans="2:16" x14ac:dyDescent="0.25">
      <c r="B11186" s="23">
        <f>'Raw data (base scenario)'!A11178</f>
        <v>11172</v>
      </c>
      <c r="C11186" s="23" t="str">
        <f>'Raw data (base scenario)'!B11178</f>
        <v>S</v>
      </c>
      <c r="D11186" s="23" t="str">
        <f>'Raw data (base scenario)'!C11178</f>
        <v>H</v>
      </c>
      <c r="E11186" t="b">
        <f t="shared" si="1052"/>
        <v>1</v>
      </c>
      <c r="F11186" t="b">
        <f t="shared" si="1053"/>
        <v>1</v>
      </c>
      <c r="G11186" t="str">
        <f t="shared" si="1054"/>
        <v>N/A</v>
      </c>
      <c r="K11186" s="28">
        <v>11172</v>
      </c>
      <c r="L11186" s="28" t="s">
        <v>2</v>
      </c>
      <c r="M11186" s="28" t="s">
        <v>2</v>
      </c>
      <c r="N11186" t="b">
        <f t="shared" si="1055"/>
        <v>1</v>
      </c>
      <c r="O11186" t="b">
        <f t="shared" si="1056"/>
        <v>1</v>
      </c>
      <c r="P11186" t="b">
        <f t="shared" si="1057"/>
        <v>1</v>
      </c>
    </row>
    <row r="11187" spans="2:16" x14ac:dyDescent="0.25">
      <c r="B11187" s="23">
        <f>'Raw data (base scenario)'!A11179</f>
        <v>11173</v>
      </c>
      <c r="C11187" s="23" t="str">
        <f>'Raw data (base scenario)'!B11179</f>
        <v>S</v>
      </c>
      <c r="D11187" s="23" t="str">
        <f>'Raw data (base scenario)'!C11179</f>
        <v>H</v>
      </c>
      <c r="E11187" t="b">
        <f t="shared" si="1052"/>
        <v>1</v>
      </c>
      <c r="F11187" t="b">
        <f t="shared" si="1053"/>
        <v>1</v>
      </c>
      <c r="G11187" t="str">
        <f t="shared" si="1054"/>
        <v>N/A</v>
      </c>
      <c r="K11187" s="28">
        <v>11173</v>
      </c>
      <c r="L11187" s="28" t="s">
        <v>18</v>
      </c>
      <c r="M11187" s="28" t="s">
        <v>3</v>
      </c>
      <c r="N11187" t="b">
        <f t="shared" si="1055"/>
        <v>1</v>
      </c>
      <c r="O11187" t="b">
        <f t="shared" si="1056"/>
        <v>1</v>
      </c>
      <c r="P11187" t="str">
        <f t="shared" si="1057"/>
        <v>N/A</v>
      </c>
    </row>
    <row r="11188" spans="2:16" x14ac:dyDescent="0.25">
      <c r="B11188" s="23">
        <f>'Raw data (base scenario)'!A11180</f>
        <v>11174</v>
      </c>
      <c r="C11188" s="23" t="str">
        <f>'Raw data (base scenario)'!B11180</f>
        <v>D</v>
      </c>
      <c r="D11188" s="23" t="str">
        <f>'Raw data (base scenario)'!C11180</f>
        <v>D</v>
      </c>
      <c r="E11188" t="b">
        <f t="shared" si="1052"/>
        <v>1</v>
      </c>
      <c r="F11188" t="b">
        <f t="shared" si="1053"/>
        <v>1</v>
      </c>
      <c r="G11188" t="b">
        <f t="shared" si="1054"/>
        <v>1</v>
      </c>
      <c r="K11188" s="28">
        <v>11174</v>
      </c>
      <c r="L11188" s="28" t="s">
        <v>2</v>
      </c>
      <c r="M11188" s="28" t="s">
        <v>2</v>
      </c>
      <c r="N11188" t="b">
        <f t="shared" si="1055"/>
        <v>1</v>
      </c>
      <c r="O11188" t="b">
        <f t="shared" si="1056"/>
        <v>1</v>
      </c>
      <c r="P11188" t="b">
        <f t="shared" si="1057"/>
        <v>1</v>
      </c>
    </row>
    <row r="11189" spans="2:16" x14ac:dyDescent="0.25">
      <c r="B11189" s="23">
        <f>'Raw data (base scenario)'!A11181</f>
        <v>11175</v>
      </c>
      <c r="C11189" s="23" t="str">
        <f>'Raw data (base scenario)'!B11181</f>
        <v>I</v>
      </c>
      <c r="D11189" s="23" t="str">
        <f>'Raw data (base scenario)'!C11181</f>
        <v>S</v>
      </c>
      <c r="E11189" t="b">
        <f t="shared" si="1052"/>
        <v>1</v>
      </c>
      <c r="F11189" t="b">
        <f t="shared" si="1053"/>
        <v>1</v>
      </c>
      <c r="G11189" t="str">
        <f t="shared" si="1054"/>
        <v>N/A</v>
      </c>
      <c r="K11189" s="28">
        <v>11175</v>
      </c>
      <c r="L11189" s="28" t="s">
        <v>2</v>
      </c>
      <c r="M11189" s="28" t="s">
        <v>2</v>
      </c>
      <c r="N11189" t="b">
        <f t="shared" si="1055"/>
        <v>1</v>
      </c>
      <c r="O11189" t="b">
        <f t="shared" si="1056"/>
        <v>1</v>
      </c>
      <c r="P11189" t="b">
        <f t="shared" si="1057"/>
        <v>1</v>
      </c>
    </row>
    <row r="11190" spans="2:16" x14ac:dyDescent="0.25">
      <c r="B11190" s="23">
        <f>'Raw data (base scenario)'!A11182</f>
        <v>11176</v>
      </c>
      <c r="C11190" s="23" t="str">
        <f>'Raw data (base scenario)'!B11182</f>
        <v>D</v>
      </c>
      <c r="D11190" s="23" t="str">
        <f>'Raw data (base scenario)'!C11182</f>
        <v>D</v>
      </c>
      <c r="E11190" t="b">
        <f t="shared" si="1052"/>
        <v>1</v>
      </c>
      <c r="F11190" t="b">
        <f t="shared" si="1053"/>
        <v>1</v>
      </c>
      <c r="G11190" t="b">
        <f t="shared" si="1054"/>
        <v>1</v>
      </c>
      <c r="K11190" s="28">
        <v>11176</v>
      </c>
      <c r="L11190" s="28" t="s">
        <v>3</v>
      </c>
      <c r="M11190" s="28" t="s">
        <v>18</v>
      </c>
      <c r="N11190" t="b">
        <f t="shared" si="1055"/>
        <v>1</v>
      </c>
      <c r="O11190" t="b">
        <f t="shared" si="1056"/>
        <v>1</v>
      </c>
      <c r="P11190" t="str">
        <f t="shared" si="1057"/>
        <v>N/A</v>
      </c>
    </row>
    <row r="11191" spans="2:16" x14ac:dyDescent="0.25">
      <c r="B11191" s="23">
        <f>'Raw data (base scenario)'!A11183</f>
        <v>11177</v>
      </c>
      <c r="C11191" s="23" t="str">
        <f>'Raw data (base scenario)'!B11183</f>
        <v>D</v>
      </c>
      <c r="D11191" s="23" t="str">
        <f>'Raw data (base scenario)'!C11183</f>
        <v>D</v>
      </c>
      <c r="E11191" t="b">
        <f t="shared" si="1052"/>
        <v>1</v>
      </c>
      <c r="F11191" t="b">
        <f t="shared" si="1053"/>
        <v>1</v>
      </c>
      <c r="G11191" t="b">
        <f t="shared" si="1054"/>
        <v>1</v>
      </c>
      <c r="K11191" s="28">
        <v>11177</v>
      </c>
      <c r="L11191" s="28" t="s">
        <v>18</v>
      </c>
      <c r="M11191" s="28" t="s">
        <v>1</v>
      </c>
      <c r="N11191" t="b">
        <f t="shared" si="1055"/>
        <v>1</v>
      </c>
      <c r="O11191" t="b">
        <f t="shared" si="1056"/>
        <v>1</v>
      </c>
      <c r="P11191" t="str">
        <f t="shared" si="1057"/>
        <v>N/A</v>
      </c>
    </row>
    <row r="11192" spans="2:16" x14ac:dyDescent="0.25">
      <c r="B11192" s="23">
        <f>'Raw data (base scenario)'!A11184</f>
        <v>11178</v>
      </c>
      <c r="C11192" s="23" t="str">
        <f>'Raw data (base scenario)'!B11184</f>
        <v>S</v>
      </c>
      <c r="D11192" s="23" t="str">
        <f>'Raw data (base scenario)'!C11184</f>
        <v>I</v>
      </c>
      <c r="E11192" t="b">
        <f t="shared" si="1052"/>
        <v>1</v>
      </c>
      <c r="F11192" t="b">
        <f t="shared" si="1053"/>
        <v>1</v>
      </c>
      <c r="G11192" t="str">
        <f t="shared" si="1054"/>
        <v>N/A</v>
      </c>
      <c r="K11192" s="28">
        <v>11178</v>
      </c>
      <c r="L11192" s="28" t="s">
        <v>3</v>
      </c>
      <c r="M11192" s="28" t="s">
        <v>1</v>
      </c>
      <c r="N11192" t="b">
        <f t="shared" si="1055"/>
        <v>1</v>
      </c>
      <c r="O11192" t="b">
        <f t="shared" si="1056"/>
        <v>1</v>
      </c>
      <c r="P11192" t="str">
        <f t="shared" si="1057"/>
        <v>N/A</v>
      </c>
    </row>
    <row r="11193" spans="2:16" x14ac:dyDescent="0.25">
      <c r="B11193" s="23">
        <f>'Raw data (base scenario)'!A11185</f>
        <v>11179</v>
      </c>
      <c r="C11193" s="23" t="str">
        <f>'Raw data (base scenario)'!B11185</f>
        <v>I</v>
      </c>
      <c r="D11193" s="23" t="str">
        <f>'Raw data (base scenario)'!C11185</f>
        <v>H</v>
      </c>
      <c r="E11193" t="b">
        <f t="shared" si="1052"/>
        <v>1</v>
      </c>
      <c r="F11193" t="b">
        <f t="shared" si="1053"/>
        <v>1</v>
      </c>
      <c r="G11193" t="str">
        <f t="shared" si="1054"/>
        <v>N/A</v>
      </c>
      <c r="K11193" s="28">
        <v>11179</v>
      </c>
      <c r="L11193" s="28" t="s">
        <v>3</v>
      </c>
      <c r="M11193" s="28" t="s">
        <v>1</v>
      </c>
      <c r="N11193" t="b">
        <f t="shared" si="1055"/>
        <v>1</v>
      </c>
      <c r="O11193" t="b">
        <f t="shared" si="1056"/>
        <v>1</v>
      </c>
      <c r="P11193" t="str">
        <f t="shared" si="1057"/>
        <v>N/A</v>
      </c>
    </row>
    <row r="11194" spans="2:16" x14ac:dyDescent="0.25">
      <c r="B11194" s="23">
        <f>'Raw data (base scenario)'!A11186</f>
        <v>11180</v>
      </c>
      <c r="C11194" s="23" t="str">
        <f>'Raw data (base scenario)'!B11186</f>
        <v>S</v>
      </c>
      <c r="D11194" s="23" t="str">
        <f>'Raw data (base scenario)'!C11186</f>
        <v>H</v>
      </c>
      <c r="E11194" t="b">
        <f t="shared" si="1052"/>
        <v>1</v>
      </c>
      <c r="F11194" t="b">
        <f t="shared" si="1053"/>
        <v>1</v>
      </c>
      <c r="G11194" t="str">
        <f t="shared" si="1054"/>
        <v>N/A</v>
      </c>
      <c r="K11194" s="28">
        <v>11180</v>
      </c>
      <c r="L11194" s="28" t="s">
        <v>2</v>
      </c>
      <c r="M11194" s="28" t="s">
        <v>2</v>
      </c>
      <c r="N11194" t="b">
        <f t="shared" si="1055"/>
        <v>1</v>
      </c>
      <c r="O11194" t="b">
        <f t="shared" si="1056"/>
        <v>1</v>
      </c>
      <c r="P11194" t="b">
        <f t="shared" si="1057"/>
        <v>1</v>
      </c>
    </row>
    <row r="11195" spans="2:16" x14ac:dyDescent="0.25">
      <c r="B11195" s="23">
        <f>'Raw data (base scenario)'!A11187</f>
        <v>11181</v>
      </c>
      <c r="C11195" s="23" t="str">
        <f>'Raw data (base scenario)'!B11187</f>
        <v>S</v>
      </c>
      <c r="D11195" s="23" t="str">
        <f>'Raw data (base scenario)'!C11187</f>
        <v>H</v>
      </c>
      <c r="E11195" t="b">
        <f t="shared" si="1052"/>
        <v>1</v>
      </c>
      <c r="F11195" t="b">
        <f t="shared" si="1053"/>
        <v>1</v>
      </c>
      <c r="G11195" t="str">
        <f t="shared" si="1054"/>
        <v>N/A</v>
      </c>
      <c r="K11195" s="28">
        <v>11181</v>
      </c>
      <c r="L11195" s="28" t="s">
        <v>2</v>
      </c>
      <c r="M11195" s="28" t="s">
        <v>2</v>
      </c>
      <c r="N11195" t="b">
        <f t="shared" si="1055"/>
        <v>1</v>
      </c>
      <c r="O11195" t="b">
        <f t="shared" si="1056"/>
        <v>1</v>
      </c>
      <c r="P11195" t="b">
        <f t="shared" si="1057"/>
        <v>1</v>
      </c>
    </row>
    <row r="11196" spans="2:16" x14ac:dyDescent="0.25">
      <c r="B11196" s="23">
        <f>'Raw data (base scenario)'!A11188</f>
        <v>11182</v>
      </c>
      <c r="C11196" s="23" t="str">
        <f>'Raw data (base scenario)'!B11188</f>
        <v>D</v>
      </c>
      <c r="D11196" s="23" t="str">
        <f>'Raw data (base scenario)'!C11188</f>
        <v>D</v>
      </c>
      <c r="E11196" t="b">
        <f t="shared" si="1052"/>
        <v>1</v>
      </c>
      <c r="F11196" t="b">
        <f t="shared" si="1053"/>
        <v>1</v>
      </c>
      <c r="G11196" t="b">
        <f t="shared" si="1054"/>
        <v>1</v>
      </c>
      <c r="K11196" s="28">
        <v>11182</v>
      </c>
      <c r="L11196" s="28" t="s">
        <v>2</v>
      </c>
      <c r="M11196" s="28" t="s">
        <v>2</v>
      </c>
      <c r="N11196" t="b">
        <f t="shared" si="1055"/>
        <v>1</v>
      </c>
      <c r="O11196" t="b">
        <f t="shared" si="1056"/>
        <v>1</v>
      </c>
      <c r="P11196" t="b">
        <f t="shared" si="1057"/>
        <v>1</v>
      </c>
    </row>
    <row r="11197" spans="2:16" x14ac:dyDescent="0.25">
      <c r="B11197" s="23">
        <f>'Raw data (base scenario)'!A11189</f>
        <v>11183</v>
      </c>
      <c r="C11197" s="23" t="str">
        <f>'Raw data (base scenario)'!B11189</f>
        <v>D</v>
      </c>
      <c r="D11197" s="23" t="str">
        <f>'Raw data (base scenario)'!C11189</f>
        <v>D</v>
      </c>
      <c r="E11197" t="b">
        <f t="shared" si="1052"/>
        <v>1</v>
      </c>
      <c r="F11197" t="b">
        <f t="shared" si="1053"/>
        <v>1</v>
      </c>
      <c r="G11197" t="b">
        <f t="shared" si="1054"/>
        <v>1</v>
      </c>
      <c r="K11197" s="28">
        <v>11183</v>
      </c>
      <c r="L11197" s="28" t="s">
        <v>18</v>
      </c>
      <c r="M11197" s="28" t="s">
        <v>2</v>
      </c>
      <c r="N11197" t="b">
        <f t="shared" si="1055"/>
        <v>1</v>
      </c>
      <c r="O11197" t="b">
        <f t="shared" si="1056"/>
        <v>1</v>
      </c>
      <c r="P11197" t="str">
        <f t="shared" si="1057"/>
        <v>N/A</v>
      </c>
    </row>
    <row r="11198" spans="2:16" x14ac:dyDescent="0.25">
      <c r="B11198" s="23">
        <f>'Raw data (base scenario)'!A11190</f>
        <v>11184</v>
      </c>
      <c r="C11198" s="23" t="str">
        <f>'Raw data (base scenario)'!B11190</f>
        <v>D</v>
      </c>
      <c r="D11198" s="23" t="str">
        <f>'Raw data (base scenario)'!C11190</f>
        <v>D</v>
      </c>
      <c r="E11198" t="b">
        <f t="shared" si="1052"/>
        <v>1</v>
      </c>
      <c r="F11198" t="b">
        <f t="shared" si="1053"/>
        <v>1</v>
      </c>
      <c r="G11198" t="b">
        <f t="shared" si="1054"/>
        <v>1</v>
      </c>
      <c r="K11198" s="28">
        <v>11184</v>
      </c>
      <c r="L11198" s="28" t="s">
        <v>1</v>
      </c>
      <c r="M11198" s="28" t="s">
        <v>1</v>
      </c>
      <c r="N11198" t="b">
        <f t="shared" si="1055"/>
        <v>1</v>
      </c>
      <c r="O11198" t="b">
        <f t="shared" si="1056"/>
        <v>1</v>
      </c>
      <c r="P11198" t="str">
        <f t="shared" si="1057"/>
        <v>N/A</v>
      </c>
    </row>
    <row r="11199" spans="2:16" x14ac:dyDescent="0.25">
      <c r="B11199" s="23">
        <f>'Raw data (base scenario)'!A11191</f>
        <v>11185</v>
      </c>
      <c r="C11199" s="23" t="str">
        <f>'Raw data (base scenario)'!B11191</f>
        <v>I</v>
      </c>
      <c r="D11199" s="23" t="str">
        <f>'Raw data (base scenario)'!C11191</f>
        <v>D</v>
      </c>
      <c r="E11199" t="b">
        <f t="shared" si="1052"/>
        <v>1</v>
      </c>
      <c r="F11199" t="b">
        <f t="shared" si="1053"/>
        <v>1</v>
      </c>
      <c r="G11199" t="str">
        <f t="shared" si="1054"/>
        <v>N/A</v>
      </c>
      <c r="K11199" s="28">
        <v>11185</v>
      </c>
      <c r="L11199" s="28" t="s">
        <v>18</v>
      </c>
      <c r="M11199" s="28" t="s">
        <v>1</v>
      </c>
      <c r="N11199" t="b">
        <f t="shared" si="1055"/>
        <v>1</v>
      </c>
      <c r="O11199" t="b">
        <f t="shared" si="1056"/>
        <v>1</v>
      </c>
      <c r="P11199" t="str">
        <f t="shared" si="1057"/>
        <v>N/A</v>
      </c>
    </row>
    <row r="11200" spans="2:16" x14ac:dyDescent="0.25">
      <c r="B11200" s="23">
        <f>'Raw data (base scenario)'!A11192</f>
        <v>11186</v>
      </c>
      <c r="C11200" s="23" t="str">
        <f>'Raw data (base scenario)'!B11192</f>
        <v>H</v>
      </c>
      <c r="D11200" s="23" t="str">
        <f>'Raw data (base scenario)'!C11192</f>
        <v>H</v>
      </c>
      <c r="E11200" t="b">
        <f t="shared" si="1052"/>
        <v>1</v>
      </c>
      <c r="F11200" t="b">
        <f t="shared" si="1053"/>
        <v>1</v>
      </c>
      <c r="G11200" t="str">
        <f t="shared" si="1054"/>
        <v>N/A</v>
      </c>
      <c r="K11200" s="28">
        <v>11186</v>
      </c>
      <c r="L11200" s="28" t="s">
        <v>18</v>
      </c>
      <c r="M11200" s="28" t="s">
        <v>3</v>
      </c>
      <c r="N11200" t="b">
        <f t="shared" si="1055"/>
        <v>1</v>
      </c>
      <c r="O11200" t="b">
        <f t="shared" si="1056"/>
        <v>1</v>
      </c>
      <c r="P11200" t="str">
        <f t="shared" si="1057"/>
        <v>N/A</v>
      </c>
    </row>
    <row r="11201" spans="2:16" x14ac:dyDescent="0.25">
      <c r="B11201" s="23">
        <f>'Raw data (base scenario)'!A11193</f>
        <v>11187</v>
      </c>
      <c r="C11201" s="23" t="str">
        <f>'Raw data (base scenario)'!B11193</f>
        <v>I</v>
      </c>
      <c r="D11201" s="23" t="str">
        <f>'Raw data (base scenario)'!C11193</f>
        <v>H</v>
      </c>
      <c r="E11201" t="b">
        <f t="shared" si="1052"/>
        <v>1</v>
      </c>
      <c r="F11201" t="b">
        <f t="shared" si="1053"/>
        <v>1</v>
      </c>
      <c r="G11201" t="str">
        <f t="shared" si="1054"/>
        <v>N/A</v>
      </c>
      <c r="K11201" s="28">
        <v>11187</v>
      </c>
      <c r="L11201" s="28" t="s">
        <v>2</v>
      </c>
      <c r="M11201" s="28" t="s">
        <v>2</v>
      </c>
      <c r="N11201" t="b">
        <f t="shared" si="1055"/>
        <v>1</v>
      </c>
      <c r="O11201" t="b">
        <f t="shared" si="1056"/>
        <v>1</v>
      </c>
      <c r="P11201" t="b">
        <f t="shared" si="1057"/>
        <v>1</v>
      </c>
    </row>
    <row r="11202" spans="2:16" x14ac:dyDescent="0.25">
      <c r="B11202" s="23">
        <f>'Raw data (base scenario)'!A11194</f>
        <v>11188</v>
      </c>
      <c r="C11202" s="23" t="str">
        <f>'Raw data (base scenario)'!B11194</f>
        <v>I</v>
      </c>
      <c r="D11202" s="23" t="str">
        <f>'Raw data (base scenario)'!C11194</f>
        <v>S</v>
      </c>
      <c r="E11202" t="b">
        <f t="shared" si="1052"/>
        <v>1</v>
      </c>
      <c r="F11202" t="b">
        <f t="shared" si="1053"/>
        <v>1</v>
      </c>
      <c r="G11202" t="str">
        <f t="shared" si="1054"/>
        <v>N/A</v>
      </c>
      <c r="K11202" s="28">
        <v>11188</v>
      </c>
      <c r="L11202" s="28" t="s">
        <v>1</v>
      </c>
      <c r="M11202" s="28" t="s">
        <v>18</v>
      </c>
      <c r="N11202" t="b">
        <f t="shared" si="1055"/>
        <v>1</v>
      </c>
      <c r="O11202" t="b">
        <f t="shared" si="1056"/>
        <v>1</v>
      </c>
      <c r="P11202" t="str">
        <f t="shared" si="1057"/>
        <v>N/A</v>
      </c>
    </row>
    <row r="11203" spans="2:16" x14ac:dyDescent="0.25">
      <c r="B11203" s="23">
        <f>'Raw data (base scenario)'!A11195</f>
        <v>11189</v>
      </c>
      <c r="C11203" s="23" t="str">
        <f>'Raw data (base scenario)'!B11195</f>
        <v>D</v>
      </c>
      <c r="D11203" s="23" t="str">
        <f>'Raw data (base scenario)'!C11195</f>
        <v>D</v>
      </c>
      <c r="E11203" t="b">
        <f t="shared" si="1052"/>
        <v>1</v>
      </c>
      <c r="F11203" t="b">
        <f t="shared" si="1053"/>
        <v>1</v>
      </c>
      <c r="G11203" t="b">
        <f t="shared" si="1054"/>
        <v>1</v>
      </c>
      <c r="K11203" s="28">
        <v>11189</v>
      </c>
      <c r="L11203" s="28" t="s">
        <v>3</v>
      </c>
      <c r="M11203" s="28" t="s">
        <v>1</v>
      </c>
      <c r="N11203" t="b">
        <f t="shared" si="1055"/>
        <v>1</v>
      </c>
      <c r="O11203" t="b">
        <f t="shared" si="1056"/>
        <v>1</v>
      </c>
      <c r="P11203" t="str">
        <f t="shared" si="1057"/>
        <v>N/A</v>
      </c>
    </row>
    <row r="11204" spans="2:16" x14ac:dyDescent="0.25">
      <c r="B11204" s="23">
        <f>'Raw data (base scenario)'!A11196</f>
        <v>11190</v>
      </c>
      <c r="C11204" s="23" t="str">
        <f>'Raw data (base scenario)'!B11196</f>
        <v>H</v>
      </c>
      <c r="D11204" s="23" t="str">
        <f>'Raw data (base scenario)'!C11196</f>
        <v>I</v>
      </c>
      <c r="E11204" t="b">
        <f t="shared" si="1052"/>
        <v>1</v>
      </c>
      <c r="F11204" t="b">
        <f t="shared" si="1053"/>
        <v>1</v>
      </c>
      <c r="G11204" t="str">
        <f t="shared" si="1054"/>
        <v>N/A</v>
      </c>
      <c r="K11204" s="28">
        <v>11190</v>
      </c>
      <c r="L11204" s="28" t="s">
        <v>2</v>
      </c>
      <c r="M11204" s="28" t="s">
        <v>2</v>
      </c>
      <c r="N11204" t="b">
        <f t="shared" si="1055"/>
        <v>1</v>
      </c>
      <c r="O11204" t="b">
        <f t="shared" si="1056"/>
        <v>1</v>
      </c>
      <c r="P11204" t="b">
        <f t="shared" si="1057"/>
        <v>1</v>
      </c>
    </row>
    <row r="11205" spans="2:16" x14ac:dyDescent="0.25">
      <c r="B11205" s="23">
        <f>'Raw data (base scenario)'!A11197</f>
        <v>11191</v>
      </c>
      <c r="C11205" s="23" t="str">
        <f>'Raw data (base scenario)'!B11197</f>
        <v>S</v>
      </c>
      <c r="D11205" s="23" t="str">
        <f>'Raw data (base scenario)'!C11197</f>
        <v>H</v>
      </c>
      <c r="E11205" t="b">
        <f t="shared" si="1052"/>
        <v>1</v>
      </c>
      <c r="F11205" t="b">
        <f t="shared" si="1053"/>
        <v>1</v>
      </c>
      <c r="G11205" t="str">
        <f t="shared" si="1054"/>
        <v>N/A</v>
      </c>
      <c r="K11205" s="28">
        <v>11191</v>
      </c>
      <c r="L11205" s="28" t="s">
        <v>3</v>
      </c>
      <c r="M11205" s="28" t="s">
        <v>1</v>
      </c>
      <c r="N11205" t="b">
        <f t="shared" si="1055"/>
        <v>1</v>
      </c>
      <c r="O11205" t="b">
        <f t="shared" si="1056"/>
        <v>1</v>
      </c>
      <c r="P11205" t="str">
        <f t="shared" si="1057"/>
        <v>N/A</v>
      </c>
    </row>
    <row r="11206" spans="2:16" x14ac:dyDescent="0.25">
      <c r="B11206" s="23">
        <f>'Raw data (base scenario)'!A11198</f>
        <v>11192</v>
      </c>
      <c r="C11206" s="23" t="str">
        <f>'Raw data (base scenario)'!B11198</f>
        <v>D</v>
      </c>
      <c r="D11206" s="23" t="str">
        <f>'Raw data (base scenario)'!C11198</f>
        <v>D</v>
      </c>
      <c r="E11206" t="b">
        <f t="shared" si="1052"/>
        <v>1</v>
      </c>
      <c r="F11206" t="b">
        <f t="shared" si="1053"/>
        <v>1</v>
      </c>
      <c r="G11206" t="b">
        <f t="shared" si="1054"/>
        <v>1</v>
      </c>
      <c r="K11206" s="28">
        <v>11192</v>
      </c>
      <c r="L11206" s="28" t="s">
        <v>3</v>
      </c>
      <c r="M11206" s="28" t="s">
        <v>1</v>
      </c>
      <c r="N11206" t="b">
        <f t="shared" si="1055"/>
        <v>1</v>
      </c>
      <c r="O11206" t="b">
        <f t="shared" si="1056"/>
        <v>1</v>
      </c>
      <c r="P11206" t="str">
        <f t="shared" si="1057"/>
        <v>N/A</v>
      </c>
    </row>
    <row r="11207" spans="2:16" x14ac:dyDescent="0.25">
      <c r="B11207" s="23">
        <f>'Raw data (base scenario)'!A11199</f>
        <v>11193</v>
      </c>
      <c r="C11207" s="23" t="str">
        <f>'Raw data (base scenario)'!B11199</f>
        <v>S</v>
      </c>
      <c r="D11207" s="23" t="str">
        <f>'Raw data (base scenario)'!C11199</f>
        <v>H</v>
      </c>
      <c r="E11207" t="b">
        <f t="shared" si="1052"/>
        <v>1</v>
      </c>
      <c r="F11207" t="b">
        <f t="shared" si="1053"/>
        <v>1</v>
      </c>
      <c r="G11207" t="str">
        <f t="shared" si="1054"/>
        <v>N/A</v>
      </c>
      <c r="K11207" s="28">
        <v>11193</v>
      </c>
      <c r="L11207" s="28" t="s">
        <v>18</v>
      </c>
      <c r="M11207" s="28" t="s">
        <v>2</v>
      </c>
      <c r="N11207" t="b">
        <f t="shared" si="1055"/>
        <v>1</v>
      </c>
      <c r="O11207" t="b">
        <f t="shared" si="1056"/>
        <v>1</v>
      </c>
      <c r="P11207" t="str">
        <f t="shared" si="1057"/>
        <v>N/A</v>
      </c>
    </row>
    <row r="11208" spans="2:16" x14ac:dyDescent="0.25">
      <c r="B11208" s="23">
        <f>'Raw data (base scenario)'!A11200</f>
        <v>11194</v>
      </c>
      <c r="C11208" s="23" t="str">
        <f>'Raw data (base scenario)'!B11200</f>
        <v>S</v>
      </c>
      <c r="D11208" s="23" t="str">
        <f>'Raw data (base scenario)'!C11200</f>
        <v>H</v>
      </c>
      <c r="E11208" t="b">
        <f t="shared" si="1052"/>
        <v>1</v>
      </c>
      <c r="F11208" t="b">
        <f t="shared" si="1053"/>
        <v>1</v>
      </c>
      <c r="G11208" t="str">
        <f t="shared" si="1054"/>
        <v>N/A</v>
      </c>
      <c r="K11208" s="28">
        <v>11194</v>
      </c>
      <c r="L11208" s="28" t="s">
        <v>18</v>
      </c>
      <c r="M11208" s="28" t="s">
        <v>2</v>
      </c>
      <c r="N11208" t="b">
        <f t="shared" si="1055"/>
        <v>1</v>
      </c>
      <c r="O11208" t="b">
        <f t="shared" si="1056"/>
        <v>1</v>
      </c>
      <c r="P11208" t="str">
        <f t="shared" si="1057"/>
        <v>N/A</v>
      </c>
    </row>
    <row r="11209" spans="2:16" x14ac:dyDescent="0.25">
      <c r="B11209" s="23">
        <f>'Raw data (base scenario)'!A11201</f>
        <v>11195</v>
      </c>
      <c r="C11209" s="23" t="str">
        <f>'Raw data (base scenario)'!B11201</f>
        <v>I</v>
      </c>
      <c r="D11209" s="23" t="str">
        <f>'Raw data (base scenario)'!C11201</f>
        <v>D</v>
      </c>
      <c r="E11209" t="b">
        <f t="shared" si="1052"/>
        <v>1</v>
      </c>
      <c r="F11209" t="b">
        <f t="shared" si="1053"/>
        <v>1</v>
      </c>
      <c r="G11209" t="str">
        <f t="shared" si="1054"/>
        <v>N/A</v>
      </c>
      <c r="K11209" s="28">
        <v>11195</v>
      </c>
      <c r="L11209" s="28" t="s">
        <v>18</v>
      </c>
      <c r="M11209" s="28" t="s">
        <v>3</v>
      </c>
      <c r="N11209" t="b">
        <f t="shared" si="1055"/>
        <v>1</v>
      </c>
      <c r="O11209" t="b">
        <f t="shared" si="1056"/>
        <v>1</v>
      </c>
      <c r="P11209" t="str">
        <f t="shared" si="1057"/>
        <v>N/A</v>
      </c>
    </row>
    <row r="11210" spans="2:16" x14ac:dyDescent="0.25">
      <c r="B11210" s="23">
        <f>'Raw data (base scenario)'!A11202</f>
        <v>11196</v>
      </c>
      <c r="C11210" s="23" t="str">
        <f>'Raw data (base scenario)'!B11202</f>
        <v>I</v>
      </c>
      <c r="D11210" s="23" t="str">
        <f>'Raw data (base scenario)'!C11202</f>
        <v>D</v>
      </c>
      <c r="E11210" t="b">
        <f t="shared" si="1052"/>
        <v>1</v>
      </c>
      <c r="F11210" t="b">
        <f t="shared" si="1053"/>
        <v>1</v>
      </c>
      <c r="G11210" t="str">
        <f t="shared" si="1054"/>
        <v>N/A</v>
      </c>
      <c r="K11210" s="28">
        <v>11196</v>
      </c>
      <c r="L11210" s="28" t="s">
        <v>3</v>
      </c>
      <c r="M11210" s="28" t="s">
        <v>1</v>
      </c>
      <c r="N11210" t="b">
        <f t="shared" si="1055"/>
        <v>1</v>
      </c>
      <c r="O11210" t="b">
        <f t="shared" si="1056"/>
        <v>1</v>
      </c>
      <c r="P11210" t="str">
        <f t="shared" si="1057"/>
        <v>N/A</v>
      </c>
    </row>
    <row r="11211" spans="2:16" x14ac:dyDescent="0.25">
      <c r="B11211" s="23">
        <f>'Raw data (base scenario)'!A11203</f>
        <v>11197</v>
      </c>
      <c r="C11211" s="23" t="str">
        <f>'Raw data (base scenario)'!B11203</f>
        <v>I</v>
      </c>
      <c r="D11211" s="23" t="str">
        <f>'Raw data (base scenario)'!C11203</f>
        <v>S</v>
      </c>
      <c r="E11211" t="b">
        <f t="shared" si="1052"/>
        <v>1</v>
      </c>
      <c r="F11211" t="b">
        <f t="shared" si="1053"/>
        <v>1</v>
      </c>
      <c r="G11211" t="str">
        <f t="shared" si="1054"/>
        <v>N/A</v>
      </c>
      <c r="K11211" s="28">
        <v>11197</v>
      </c>
      <c r="L11211" s="28" t="s">
        <v>2</v>
      </c>
      <c r="M11211" s="28" t="s">
        <v>2</v>
      </c>
      <c r="N11211" t="b">
        <f t="shared" si="1055"/>
        <v>1</v>
      </c>
      <c r="O11211" t="b">
        <f t="shared" si="1056"/>
        <v>1</v>
      </c>
      <c r="P11211" t="b">
        <f t="shared" si="1057"/>
        <v>1</v>
      </c>
    </row>
    <row r="11212" spans="2:16" x14ac:dyDescent="0.25">
      <c r="B11212" s="23">
        <f>'Raw data (base scenario)'!A11204</f>
        <v>11198</v>
      </c>
      <c r="C11212" s="23" t="str">
        <f>'Raw data (base scenario)'!B11204</f>
        <v>S</v>
      </c>
      <c r="D11212" s="23" t="str">
        <f>'Raw data (base scenario)'!C11204</f>
        <v>H</v>
      </c>
      <c r="E11212" t="b">
        <f t="shared" si="1052"/>
        <v>1</v>
      </c>
      <c r="F11212" t="b">
        <f t="shared" si="1053"/>
        <v>1</v>
      </c>
      <c r="G11212" t="str">
        <f t="shared" si="1054"/>
        <v>N/A</v>
      </c>
      <c r="K11212" s="28">
        <v>11198</v>
      </c>
      <c r="L11212" s="28" t="s">
        <v>2</v>
      </c>
      <c r="M11212" s="28" t="s">
        <v>2</v>
      </c>
      <c r="N11212" t="b">
        <f t="shared" si="1055"/>
        <v>1</v>
      </c>
      <c r="O11212" t="b">
        <f t="shared" si="1056"/>
        <v>1</v>
      </c>
      <c r="P11212" t="b">
        <f t="shared" si="1057"/>
        <v>1</v>
      </c>
    </row>
    <row r="11213" spans="2:16" x14ac:dyDescent="0.25">
      <c r="B11213" s="23">
        <f>'Raw data (base scenario)'!A11205</f>
        <v>11199</v>
      </c>
      <c r="C11213" s="23" t="str">
        <f>'Raw data (base scenario)'!B11205</f>
        <v>D</v>
      </c>
      <c r="D11213" s="23" t="str">
        <f>'Raw data (base scenario)'!C11205</f>
        <v>D</v>
      </c>
      <c r="E11213" t="b">
        <f t="shared" si="1052"/>
        <v>1</v>
      </c>
      <c r="F11213" t="b">
        <f t="shared" si="1053"/>
        <v>1</v>
      </c>
      <c r="G11213" t="b">
        <f t="shared" si="1054"/>
        <v>1</v>
      </c>
      <c r="K11213" s="28">
        <v>11199</v>
      </c>
      <c r="L11213" s="28" t="s">
        <v>2</v>
      </c>
      <c r="M11213" s="28" t="s">
        <v>2</v>
      </c>
      <c r="N11213" t="b">
        <f t="shared" si="1055"/>
        <v>1</v>
      </c>
      <c r="O11213" t="b">
        <f t="shared" si="1056"/>
        <v>1</v>
      </c>
      <c r="P11213" t="b">
        <f t="shared" si="1057"/>
        <v>1</v>
      </c>
    </row>
    <row r="11214" spans="2:16" x14ac:dyDescent="0.25">
      <c r="B11214" s="23">
        <f>'Raw data (base scenario)'!A11206</f>
        <v>11200</v>
      </c>
      <c r="C11214" s="23" t="str">
        <f>'Raw data (base scenario)'!B11206</f>
        <v>D</v>
      </c>
      <c r="D11214" s="23" t="str">
        <f>'Raw data (base scenario)'!C11206</f>
        <v>D</v>
      </c>
      <c r="E11214" t="b">
        <f t="shared" si="1052"/>
        <v>1</v>
      </c>
      <c r="F11214" t="b">
        <f t="shared" si="1053"/>
        <v>1</v>
      </c>
      <c r="G11214" t="b">
        <f t="shared" si="1054"/>
        <v>1</v>
      </c>
      <c r="K11214" s="28">
        <v>11200</v>
      </c>
      <c r="L11214" s="28" t="s">
        <v>18</v>
      </c>
      <c r="M11214" s="28" t="s">
        <v>2</v>
      </c>
      <c r="N11214" t="b">
        <f t="shared" si="1055"/>
        <v>1</v>
      </c>
      <c r="O11214" t="b">
        <f t="shared" si="1056"/>
        <v>1</v>
      </c>
      <c r="P11214" t="str">
        <f t="shared" si="1057"/>
        <v>N/A</v>
      </c>
    </row>
    <row r="11215" spans="2:16" x14ac:dyDescent="0.25">
      <c r="B11215" s="23">
        <f>'Raw data (base scenario)'!A11207</f>
        <v>11201</v>
      </c>
      <c r="C11215" s="23" t="str">
        <f>'Raw data (base scenario)'!B11207</f>
        <v>D</v>
      </c>
      <c r="D11215" s="23" t="str">
        <f>'Raw data (base scenario)'!C11207</f>
        <v>D</v>
      </c>
      <c r="E11215" t="b">
        <f t="shared" ref="E11215:E11278" si="1058">OR(C11215=$A$4,C11215=$A$5,C11215=$A$6,C11215=$A$7)</f>
        <v>1</v>
      </c>
      <c r="F11215" t="b">
        <f t="shared" ref="F11215:F11278" si="1059">OR(D11215=$A$4,D11215=$A$5,D11215=$A$6,D11215=$A$7)</f>
        <v>1</v>
      </c>
      <c r="G11215" t="b">
        <f t="shared" si="1054"/>
        <v>1</v>
      </c>
      <c r="K11215" s="28">
        <v>11201</v>
      </c>
      <c r="L11215" s="28" t="s">
        <v>2</v>
      </c>
      <c r="M11215" s="28" t="s">
        <v>2</v>
      </c>
      <c r="N11215" t="b">
        <f t="shared" si="1055"/>
        <v>1</v>
      </c>
      <c r="O11215" t="b">
        <f t="shared" si="1056"/>
        <v>1</v>
      </c>
      <c r="P11215" t="b">
        <f t="shared" si="1057"/>
        <v>1</v>
      </c>
    </row>
    <row r="11216" spans="2:16" x14ac:dyDescent="0.25">
      <c r="B11216" s="23">
        <f>'Raw data (base scenario)'!A11208</f>
        <v>11202</v>
      </c>
      <c r="C11216" s="23" t="str">
        <f>'Raw data (base scenario)'!B11208</f>
        <v>I</v>
      </c>
      <c r="D11216" s="23" t="str">
        <f>'Raw data (base scenario)'!C11208</f>
        <v>D</v>
      </c>
      <c r="E11216" t="b">
        <f t="shared" si="1058"/>
        <v>1</v>
      </c>
      <c r="F11216" t="b">
        <f t="shared" si="1059"/>
        <v>1</v>
      </c>
      <c r="G11216" t="str">
        <f t="shared" ref="G11216:G11279" si="1060">IF(C11216="D",D11216="D","N/A")</f>
        <v>N/A</v>
      </c>
      <c r="K11216" s="28">
        <v>11202</v>
      </c>
      <c r="L11216" s="28" t="s">
        <v>2</v>
      </c>
      <c r="M11216" s="28" t="s">
        <v>2</v>
      </c>
      <c r="N11216" t="b">
        <f t="shared" si="1055"/>
        <v>1</v>
      </c>
      <c r="O11216" t="b">
        <f t="shared" si="1056"/>
        <v>1</v>
      </c>
      <c r="P11216" t="b">
        <f t="shared" si="1057"/>
        <v>1</v>
      </c>
    </row>
    <row r="11217" spans="2:16" x14ac:dyDescent="0.25">
      <c r="B11217" s="23">
        <f>'Raw data (base scenario)'!A11209</f>
        <v>11203</v>
      </c>
      <c r="C11217" s="23" t="str">
        <f>'Raw data (base scenario)'!B11209</f>
        <v>D</v>
      </c>
      <c r="D11217" s="23" t="str">
        <f>'Raw data (base scenario)'!C11209</f>
        <v>D</v>
      </c>
      <c r="E11217" t="b">
        <f t="shared" si="1058"/>
        <v>1</v>
      </c>
      <c r="F11217" t="b">
        <f t="shared" si="1059"/>
        <v>1</v>
      </c>
      <c r="G11217" t="b">
        <f t="shared" si="1060"/>
        <v>1</v>
      </c>
      <c r="K11217" s="28">
        <v>11203</v>
      </c>
      <c r="L11217" s="28" t="s">
        <v>1</v>
      </c>
      <c r="M11217" s="28" t="s">
        <v>1</v>
      </c>
      <c r="N11217" t="b">
        <f t="shared" si="1055"/>
        <v>1</v>
      </c>
      <c r="O11217" t="b">
        <f t="shared" si="1056"/>
        <v>1</v>
      </c>
      <c r="P11217" t="str">
        <f t="shared" si="1057"/>
        <v>N/A</v>
      </c>
    </row>
    <row r="11218" spans="2:16" x14ac:dyDescent="0.25">
      <c r="B11218" s="23">
        <f>'Raw data (base scenario)'!A11210</f>
        <v>11204</v>
      </c>
      <c r="C11218" s="23" t="str">
        <f>'Raw data (base scenario)'!B11210</f>
        <v>D</v>
      </c>
      <c r="D11218" s="23" t="str">
        <f>'Raw data (base scenario)'!C11210</f>
        <v>D</v>
      </c>
      <c r="E11218" t="b">
        <f t="shared" si="1058"/>
        <v>1</v>
      </c>
      <c r="F11218" t="b">
        <f t="shared" si="1059"/>
        <v>1</v>
      </c>
      <c r="G11218" t="b">
        <f t="shared" si="1060"/>
        <v>1</v>
      </c>
      <c r="K11218" s="28">
        <v>11204</v>
      </c>
      <c r="L11218" s="28" t="s">
        <v>3</v>
      </c>
      <c r="M11218" s="28" t="s">
        <v>2</v>
      </c>
      <c r="N11218" t="b">
        <f t="shared" si="1055"/>
        <v>1</v>
      </c>
      <c r="O11218" t="b">
        <f t="shared" si="1056"/>
        <v>1</v>
      </c>
      <c r="P11218" t="str">
        <f t="shared" si="1057"/>
        <v>N/A</v>
      </c>
    </row>
    <row r="11219" spans="2:16" x14ac:dyDescent="0.25">
      <c r="B11219" s="23">
        <f>'Raw data (base scenario)'!A11211</f>
        <v>11205</v>
      </c>
      <c r="C11219" s="23" t="str">
        <f>'Raw data (base scenario)'!B11211</f>
        <v>H</v>
      </c>
      <c r="D11219" s="23" t="str">
        <f>'Raw data (base scenario)'!C11211</f>
        <v>H</v>
      </c>
      <c r="E11219" t="b">
        <f t="shared" si="1058"/>
        <v>1</v>
      </c>
      <c r="F11219" t="b">
        <f t="shared" si="1059"/>
        <v>1</v>
      </c>
      <c r="G11219" t="str">
        <f t="shared" si="1060"/>
        <v>N/A</v>
      </c>
      <c r="K11219" s="28">
        <v>11205</v>
      </c>
      <c r="L11219" s="28" t="s">
        <v>3</v>
      </c>
      <c r="M11219" s="28" t="s">
        <v>1</v>
      </c>
      <c r="N11219" t="b">
        <f t="shared" si="1055"/>
        <v>1</v>
      </c>
      <c r="O11219" t="b">
        <f t="shared" si="1056"/>
        <v>1</v>
      </c>
      <c r="P11219" t="str">
        <f t="shared" si="1057"/>
        <v>N/A</v>
      </c>
    </row>
    <row r="11220" spans="2:16" x14ac:dyDescent="0.25">
      <c r="B11220" s="23">
        <f>'Raw data (base scenario)'!A11212</f>
        <v>11206</v>
      </c>
      <c r="C11220" s="23" t="str">
        <f>'Raw data (base scenario)'!B11212</f>
        <v>S</v>
      </c>
      <c r="D11220" s="23" t="str">
        <f>'Raw data (base scenario)'!C11212</f>
        <v>D</v>
      </c>
      <c r="E11220" t="b">
        <f t="shared" si="1058"/>
        <v>1</v>
      </c>
      <c r="F11220" t="b">
        <f t="shared" si="1059"/>
        <v>1</v>
      </c>
      <c r="G11220" t="str">
        <f t="shared" si="1060"/>
        <v>N/A</v>
      </c>
      <c r="K11220" s="28">
        <v>11206</v>
      </c>
      <c r="L11220" s="28" t="s">
        <v>2</v>
      </c>
      <c r="M11220" s="28" t="s">
        <v>2</v>
      </c>
      <c r="N11220" t="b">
        <f t="shared" si="1055"/>
        <v>1</v>
      </c>
      <c r="O11220" t="b">
        <f t="shared" si="1056"/>
        <v>1</v>
      </c>
      <c r="P11220" t="b">
        <f t="shared" si="1057"/>
        <v>1</v>
      </c>
    </row>
    <row r="11221" spans="2:16" x14ac:dyDescent="0.25">
      <c r="B11221" s="23">
        <f>'Raw data (base scenario)'!A11213</f>
        <v>11207</v>
      </c>
      <c r="C11221" s="23" t="str">
        <f>'Raw data (base scenario)'!B11213</f>
        <v>S</v>
      </c>
      <c r="D11221" s="23" t="str">
        <f>'Raw data (base scenario)'!C11213</f>
        <v>H</v>
      </c>
      <c r="E11221" t="b">
        <f t="shared" si="1058"/>
        <v>1</v>
      </c>
      <c r="F11221" t="b">
        <f t="shared" si="1059"/>
        <v>1</v>
      </c>
      <c r="G11221" t="str">
        <f t="shared" si="1060"/>
        <v>N/A</v>
      </c>
      <c r="K11221" s="28">
        <v>11207</v>
      </c>
      <c r="L11221" s="28" t="s">
        <v>18</v>
      </c>
      <c r="M11221" s="28" t="s">
        <v>3</v>
      </c>
      <c r="N11221" t="b">
        <f t="shared" si="1055"/>
        <v>1</v>
      </c>
      <c r="O11221" t="b">
        <f t="shared" si="1056"/>
        <v>1</v>
      </c>
      <c r="P11221" t="str">
        <f t="shared" si="1057"/>
        <v>N/A</v>
      </c>
    </row>
    <row r="11222" spans="2:16" x14ac:dyDescent="0.25">
      <c r="B11222" s="23">
        <f>'Raw data (base scenario)'!A11214</f>
        <v>11208</v>
      </c>
      <c r="C11222" s="23" t="str">
        <f>'Raw data (base scenario)'!B11214</f>
        <v>D</v>
      </c>
      <c r="D11222" s="23" t="str">
        <f>'Raw data (base scenario)'!C11214</f>
        <v>D</v>
      </c>
      <c r="E11222" t="b">
        <f t="shared" si="1058"/>
        <v>1</v>
      </c>
      <c r="F11222" t="b">
        <f t="shared" si="1059"/>
        <v>1</v>
      </c>
      <c r="G11222" t="b">
        <f t="shared" si="1060"/>
        <v>1</v>
      </c>
      <c r="K11222" s="28">
        <v>11208</v>
      </c>
      <c r="L11222" s="28" t="s">
        <v>2</v>
      </c>
      <c r="M11222" s="28" t="s">
        <v>2</v>
      </c>
      <c r="N11222" t="b">
        <f t="shared" si="1055"/>
        <v>1</v>
      </c>
      <c r="O11222" t="b">
        <f t="shared" si="1056"/>
        <v>1</v>
      </c>
      <c r="P11222" t="b">
        <f t="shared" si="1057"/>
        <v>1</v>
      </c>
    </row>
    <row r="11223" spans="2:16" x14ac:dyDescent="0.25">
      <c r="B11223" s="23">
        <f>'Raw data (base scenario)'!A11215</f>
        <v>11209</v>
      </c>
      <c r="C11223" s="23" t="str">
        <f>'Raw data (base scenario)'!B11215</f>
        <v>I</v>
      </c>
      <c r="D11223" s="23" t="str">
        <f>'Raw data (base scenario)'!C11215</f>
        <v>S</v>
      </c>
      <c r="E11223" t="b">
        <f t="shared" si="1058"/>
        <v>1</v>
      </c>
      <c r="F11223" t="b">
        <f t="shared" si="1059"/>
        <v>1</v>
      </c>
      <c r="G11223" t="str">
        <f t="shared" si="1060"/>
        <v>N/A</v>
      </c>
      <c r="K11223" s="28">
        <v>11209</v>
      </c>
      <c r="L11223" s="28" t="s">
        <v>2</v>
      </c>
      <c r="M11223" s="28" t="s">
        <v>2</v>
      </c>
      <c r="N11223" t="b">
        <f t="shared" si="1055"/>
        <v>1</v>
      </c>
      <c r="O11223" t="b">
        <f t="shared" si="1056"/>
        <v>1</v>
      </c>
      <c r="P11223" t="b">
        <f t="shared" si="1057"/>
        <v>1</v>
      </c>
    </row>
    <row r="11224" spans="2:16" x14ac:dyDescent="0.25">
      <c r="B11224" s="23">
        <f>'Raw data (base scenario)'!A11216</f>
        <v>11210</v>
      </c>
      <c r="C11224" s="23" t="str">
        <f>'Raw data (base scenario)'!B11216</f>
        <v>D</v>
      </c>
      <c r="D11224" s="23" t="str">
        <f>'Raw data (base scenario)'!C11216</f>
        <v>D</v>
      </c>
      <c r="E11224" t="b">
        <f t="shared" si="1058"/>
        <v>1</v>
      </c>
      <c r="F11224" t="b">
        <f t="shared" si="1059"/>
        <v>1</v>
      </c>
      <c r="G11224" t="b">
        <f t="shared" si="1060"/>
        <v>1</v>
      </c>
      <c r="K11224" s="28">
        <v>11210</v>
      </c>
      <c r="L11224" s="28" t="s">
        <v>2</v>
      </c>
      <c r="M11224" s="28" t="s">
        <v>2</v>
      </c>
      <c r="N11224" t="b">
        <f t="shared" si="1055"/>
        <v>1</v>
      </c>
      <c r="O11224" t="b">
        <f t="shared" si="1056"/>
        <v>1</v>
      </c>
      <c r="P11224" t="b">
        <f t="shared" si="1057"/>
        <v>1</v>
      </c>
    </row>
    <row r="11225" spans="2:16" x14ac:dyDescent="0.25">
      <c r="B11225" s="23">
        <f>'Raw data (base scenario)'!A11217</f>
        <v>11211</v>
      </c>
      <c r="C11225" s="23" t="str">
        <f>'Raw data (base scenario)'!B11217</f>
        <v>D</v>
      </c>
      <c r="D11225" s="23" t="str">
        <f>'Raw data (base scenario)'!C11217</f>
        <v>D</v>
      </c>
      <c r="E11225" t="b">
        <f t="shared" si="1058"/>
        <v>1</v>
      </c>
      <c r="F11225" t="b">
        <f t="shared" si="1059"/>
        <v>1</v>
      </c>
      <c r="G11225" t="b">
        <f t="shared" si="1060"/>
        <v>1</v>
      </c>
      <c r="K11225" s="28">
        <v>11211</v>
      </c>
      <c r="L11225" s="28" t="s">
        <v>18</v>
      </c>
      <c r="M11225" s="28" t="s">
        <v>3</v>
      </c>
      <c r="N11225" t="b">
        <f t="shared" si="1055"/>
        <v>1</v>
      </c>
      <c r="O11225" t="b">
        <f t="shared" si="1056"/>
        <v>1</v>
      </c>
      <c r="P11225" t="str">
        <f t="shared" si="1057"/>
        <v>N/A</v>
      </c>
    </row>
    <row r="11226" spans="2:16" x14ac:dyDescent="0.25">
      <c r="B11226" s="23">
        <f>'Raw data (base scenario)'!A11218</f>
        <v>11212</v>
      </c>
      <c r="C11226" s="23" t="str">
        <f>'Raw data (base scenario)'!B11218</f>
        <v>D</v>
      </c>
      <c r="D11226" s="23" t="str">
        <f>'Raw data (base scenario)'!C11218</f>
        <v>D</v>
      </c>
      <c r="E11226" t="b">
        <f t="shared" si="1058"/>
        <v>1</v>
      </c>
      <c r="F11226" t="b">
        <f t="shared" si="1059"/>
        <v>1</v>
      </c>
      <c r="G11226" t="b">
        <f t="shared" si="1060"/>
        <v>1</v>
      </c>
      <c r="K11226" s="28">
        <v>11212</v>
      </c>
      <c r="L11226" s="28" t="s">
        <v>1</v>
      </c>
      <c r="M11226" s="28" t="s">
        <v>1</v>
      </c>
      <c r="N11226" t="b">
        <f t="shared" ref="N11226:N11289" si="1061">OR(L11226=$A$4,L11226=$A$5,L11226=$A$6,L11226=$A$7)</f>
        <v>1</v>
      </c>
      <c r="O11226" t="b">
        <f t="shared" ref="O11226:O11289" si="1062">OR(M11226=$A$4,M11226=$A$5,M11226=$A$6,M11226=$A$7)</f>
        <v>1</v>
      </c>
      <c r="P11226" t="str">
        <f t="shared" ref="P11226:P11289" si="1063">IF(L11226="D",M11226="D","N/A")</f>
        <v>N/A</v>
      </c>
    </row>
    <row r="11227" spans="2:16" x14ac:dyDescent="0.25">
      <c r="B11227" s="23">
        <f>'Raw data (base scenario)'!A11219</f>
        <v>11213</v>
      </c>
      <c r="C11227" s="23" t="str">
        <f>'Raw data (base scenario)'!B11219</f>
        <v>I</v>
      </c>
      <c r="D11227" s="23" t="str">
        <f>'Raw data (base scenario)'!C11219</f>
        <v>S</v>
      </c>
      <c r="E11227" t="b">
        <f t="shared" si="1058"/>
        <v>1</v>
      </c>
      <c r="F11227" t="b">
        <f t="shared" si="1059"/>
        <v>1</v>
      </c>
      <c r="G11227" t="str">
        <f t="shared" si="1060"/>
        <v>N/A</v>
      </c>
      <c r="K11227" s="28">
        <v>11213</v>
      </c>
      <c r="L11227" s="28" t="s">
        <v>3</v>
      </c>
      <c r="M11227" s="28" t="s">
        <v>1</v>
      </c>
      <c r="N11227" t="b">
        <f t="shared" si="1061"/>
        <v>1</v>
      </c>
      <c r="O11227" t="b">
        <f t="shared" si="1062"/>
        <v>1</v>
      </c>
      <c r="P11227" t="str">
        <f t="shared" si="1063"/>
        <v>N/A</v>
      </c>
    </row>
    <row r="11228" spans="2:16" x14ac:dyDescent="0.25">
      <c r="B11228" s="23">
        <f>'Raw data (base scenario)'!A11220</f>
        <v>11214</v>
      </c>
      <c r="C11228" s="23" t="str">
        <f>'Raw data (base scenario)'!B11220</f>
        <v>H</v>
      </c>
      <c r="D11228" s="23" t="str">
        <f>'Raw data (base scenario)'!C11220</f>
        <v>H</v>
      </c>
      <c r="E11228" t="b">
        <f t="shared" si="1058"/>
        <v>1</v>
      </c>
      <c r="F11228" t="b">
        <f t="shared" si="1059"/>
        <v>1</v>
      </c>
      <c r="G11228" t="str">
        <f t="shared" si="1060"/>
        <v>N/A</v>
      </c>
      <c r="K11228" s="28">
        <v>11214</v>
      </c>
      <c r="L11228" s="28" t="s">
        <v>2</v>
      </c>
      <c r="M11228" s="28" t="s">
        <v>2</v>
      </c>
      <c r="N11228" t="b">
        <f t="shared" si="1061"/>
        <v>1</v>
      </c>
      <c r="O11228" t="b">
        <f t="shared" si="1062"/>
        <v>1</v>
      </c>
      <c r="P11228" t="b">
        <f t="shared" si="1063"/>
        <v>1</v>
      </c>
    </row>
    <row r="11229" spans="2:16" x14ac:dyDescent="0.25">
      <c r="B11229" s="23">
        <f>'Raw data (base scenario)'!A11221</f>
        <v>11215</v>
      </c>
      <c r="C11229" s="23" t="str">
        <f>'Raw data (base scenario)'!B11221</f>
        <v>S</v>
      </c>
      <c r="D11229" s="23" t="str">
        <f>'Raw data (base scenario)'!C11221</f>
        <v>H</v>
      </c>
      <c r="E11229" t="b">
        <f t="shared" si="1058"/>
        <v>1</v>
      </c>
      <c r="F11229" t="b">
        <f t="shared" si="1059"/>
        <v>1</v>
      </c>
      <c r="G11229" t="str">
        <f t="shared" si="1060"/>
        <v>N/A</v>
      </c>
      <c r="K11229" s="28">
        <v>11215</v>
      </c>
      <c r="L11229" s="28" t="s">
        <v>1</v>
      </c>
      <c r="M11229" s="28" t="s">
        <v>1</v>
      </c>
      <c r="N11229" t="b">
        <f t="shared" si="1061"/>
        <v>1</v>
      </c>
      <c r="O11229" t="b">
        <f t="shared" si="1062"/>
        <v>1</v>
      </c>
      <c r="P11229" t="str">
        <f t="shared" si="1063"/>
        <v>N/A</v>
      </c>
    </row>
    <row r="11230" spans="2:16" x14ac:dyDescent="0.25">
      <c r="B11230" s="23">
        <f>'Raw data (base scenario)'!A11222</f>
        <v>11216</v>
      </c>
      <c r="C11230" s="23" t="str">
        <f>'Raw data (base scenario)'!B11222</f>
        <v>D</v>
      </c>
      <c r="D11230" s="23" t="str">
        <f>'Raw data (base scenario)'!C11222</f>
        <v>D</v>
      </c>
      <c r="E11230" t="b">
        <f t="shared" si="1058"/>
        <v>1</v>
      </c>
      <c r="F11230" t="b">
        <f t="shared" si="1059"/>
        <v>1</v>
      </c>
      <c r="G11230" t="b">
        <f t="shared" si="1060"/>
        <v>1</v>
      </c>
      <c r="K11230" s="28">
        <v>11216</v>
      </c>
      <c r="L11230" s="28" t="s">
        <v>1</v>
      </c>
      <c r="M11230" s="28" t="s">
        <v>1</v>
      </c>
      <c r="N11230" t="b">
        <f t="shared" si="1061"/>
        <v>1</v>
      </c>
      <c r="O11230" t="b">
        <f t="shared" si="1062"/>
        <v>1</v>
      </c>
      <c r="P11230" t="str">
        <f t="shared" si="1063"/>
        <v>N/A</v>
      </c>
    </row>
    <row r="11231" spans="2:16" x14ac:dyDescent="0.25">
      <c r="B11231" s="23">
        <f>'Raw data (base scenario)'!A11223</f>
        <v>11217</v>
      </c>
      <c r="C11231" s="23" t="str">
        <f>'Raw data (base scenario)'!B11223</f>
        <v>H</v>
      </c>
      <c r="D11231" s="23" t="str">
        <f>'Raw data (base scenario)'!C11223</f>
        <v>H</v>
      </c>
      <c r="E11231" t="b">
        <f t="shared" si="1058"/>
        <v>1</v>
      </c>
      <c r="F11231" t="b">
        <f t="shared" si="1059"/>
        <v>1</v>
      </c>
      <c r="G11231" t="str">
        <f t="shared" si="1060"/>
        <v>N/A</v>
      </c>
      <c r="K11231" s="28">
        <v>11217</v>
      </c>
      <c r="L11231" s="28" t="s">
        <v>3</v>
      </c>
      <c r="M11231" s="28" t="s">
        <v>18</v>
      </c>
      <c r="N11231" t="b">
        <f t="shared" si="1061"/>
        <v>1</v>
      </c>
      <c r="O11231" t="b">
        <f t="shared" si="1062"/>
        <v>1</v>
      </c>
      <c r="P11231" t="str">
        <f t="shared" si="1063"/>
        <v>N/A</v>
      </c>
    </row>
    <row r="11232" spans="2:16" x14ac:dyDescent="0.25">
      <c r="B11232" s="23">
        <f>'Raw data (base scenario)'!A11224</f>
        <v>11218</v>
      </c>
      <c r="C11232" s="23" t="str">
        <f>'Raw data (base scenario)'!B11224</f>
        <v>H</v>
      </c>
      <c r="D11232" s="23" t="str">
        <f>'Raw data (base scenario)'!C11224</f>
        <v>H</v>
      </c>
      <c r="E11232" t="b">
        <f t="shared" si="1058"/>
        <v>1</v>
      </c>
      <c r="F11232" t="b">
        <f t="shared" si="1059"/>
        <v>1</v>
      </c>
      <c r="G11232" t="str">
        <f t="shared" si="1060"/>
        <v>N/A</v>
      </c>
      <c r="K11232" s="28">
        <v>11218</v>
      </c>
      <c r="L11232" s="28" t="s">
        <v>18</v>
      </c>
      <c r="M11232" s="28" t="s">
        <v>3</v>
      </c>
      <c r="N11232" t="b">
        <f t="shared" si="1061"/>
        <v>1</v>
      </c>
      <c r="O11232" t="b">
        <f t="shared" si="1062"/>
        <v>1</v>
      </c>
      <c r="P11232" t="str">
        <f t="shared" si="1063"/>
        <v>N/A</v>
      </c>
    </row>
    <row r="11233" spans="2:16" x14ac:dyDescent="0.25">
      <c r="B11233" s="23">
        <f>'Raw data (base scenario)'!A11225</f>
        <v>11219</v>
      </c>
      <c r="C11233" s="23" t="str">
        <f>'Raw data (base scenario)'!B11225</f>
        <v>S</v>
      </c>
      <c r="D11233" s="23" t="str">
        <f>'Raw data (base scenario)'!C11225</f>
        <v>I</v>
      </c>
      <c r="E11233" t="b">
        <f t="shared" si="1058"/>
        <v>1</v>
      </c>
      <c r="F11233" t="b">
        <f t="shared" si="1059"/>
        <v>1</v>
      </c>
      <c r="G11233" t="str">
        <f t="shared" si="1060"/>
        <v>N/A</v>
      </c>
      <c r="K11233" s="28">
        <v>11219</v>
      </c>
      <c r="L11233" s="28" t="s">
        <v>18</v>
      </c>
      <c r="M11233" s="28" t="s">
        <v>3</v>
      </c>
      <c r="N11233" t="b">
        <f t="shared" si="1061"/>
        <v>1</v>
      </c>
      <c r="O11233" t="b">
        <f t="shared" si="1062"/>
        <v>1</v>
      </c>
      <c r="P11233" t="str">
        <f t="shared" si="1063"/>
        <v>N/A</v>
      </c>
    </row>
    <row r="11234" spans="2:16" x14ac:dyDescent="0.25">
      <c r="B11234" s="23">
        <f>'Raw data (base scenario)'!A11226</f>
        <v>11220</v>
      </c>
      <c r="C11234" s="23" t="str">
        <f>'Raw data (base scenario)'!B11226</f>
        <v>I</v>
      </c>
      <c r="D11234" s="23" t="str">
        <f>'Raw data (base scenario)'!C11226</f>
        <v>S</v>
      </c>
      <c r="E11234" t="b">
        <f t="shared" si="1058"/>
        <v>1</v>
      </c>
      <c r="F11234" t="b">
        <f t="shared" si="1059"/>
        <v>1</v>
      </c>
      <c r="G11234" t="str">
        <f t="shared" si="1060"/>
        <v>N/A</v>
      </c>
      <c r="K11234" s="28">
        <v>11220</v>
      </c>
      <c r="L11234" s="28" t="s">
        <v>1</v>
      </c>
      <c r="M11234" s="28" t="s">
        <v>3</v>
      </c>
      <c r="N11234" t="b">
        <f t="shared" si="1061"/>
        <v>1</v>
      </c>
      <c r="O11234" t="b">
        <f t="shared" si="1062"/>
        <v>1</v>
      </c>
      <c r="P11234" t="str">
        <f t="shared" si="1063"/>
        <v>N/A</v>
      </c>
    </row>
    <row r="11235" spans="2:16" x14ac:dyDescent="0.25">
      <c r="B11235" s="23">
        <f>'Raw data (base scenario)'!A11227</f>
        <v>11221</v>
      </c>
      <c r="C11235" s="23" t="str">
        <f>'Raw data (base scenario)'!B11227</f>
        <v>I</v>
      </c>
      <c r="D11235" s="23" t="str">
        <f>'Raw data (base scenario)'!C11227</f>
        <v>S</v>
      </c>
      <c r="E11235" t="b">
        <f t="shared" si="1058"/>
        <v>1</v>
      </c>
      <c r="F11235" t="b">
        <f t="shared" si="1059"/>
        <v>1</v>
      </c>
      <c r="G11235" t="str">
        <f t="shared" si="1060"/>
        <v>N/A</v>
      </c>
      <c r="K11235" s="28">
        <v>11221</v>
      </c>
      <c r="L11235" s="28" t="s">
        <v>18</v>
      </c>
      <c r="M11235" s="28" t="s">
        <v>1</v>
      </c>
      <c r="N11235" t="b">
        <f t="shared" si="1061"/>
        <v>1</v>
      </c>
      <c r="O11235" t="b">
        <f t="shared" si="1062"/>
        <v>1</v>
      </c>
      <c r="P11235" t="str">
        <f t="shared" si="1063"/>
        <v>N/A</v>
      </c>
    </row>
    <row r="11236" spans="2:16" x14ac:dyDescent="0.25">
      <c r="B11236" s="23">
        <f>'Raw data (base scenario)'!A11228</f>
        <v>11222</v>
      </c>
      <c r="C11236" s="23" t="str">
        <f>'Raw data (base scenario)'!B11228</f>
        <v>H</v>
      </c>
      <c r="D11236" s="23" t="str">
        <f>'Raw data (base scenario)'!C11228</f>
        <v>S</v>
      </c>
      <c r="E11236" t="b">
        <f t="shared" si="1058"/>
        <v>1</v>
      </c>
      <c r="F11236" t="b">
        <f t="shared" si="1059"/>
        <v>1</v>
      </c>
      <c r="G11236" t="str">
        <f t="shared" si="1060"/>
        <v>N/A</v>
      </c>
      <c r="K11236" s="28">
        <v>11222</v>
      </c>
      <c r="L11236" s="28" t="s">
        <v>18</v>
      </c>
      <c r="M11236" s="28" t="s">
        <v>3</v>
      </c>
      <c r="N11236" t="b">
        <f t="shared" si="1061"/>
        <v>1</v>
      </c>
      <c r="O11236" t="b">
        <f t="shared" si="1062"/>
        <v>1</v>
      </c>
      <c r="P11236" t="str">
        <f t="shared" si="1063"/>
        <v>N/A</v>
      </c>
    </row>
    <row r="11237" spans="2:16" x14ac:dyDescent="0.25">
      <c r="B11237" s="23">
        <f>'Raw data (base scenario)'!A11229</f>
        <v>11223</v>
      </c>
      <c r="C11237" s="23" t="str">
        <f>'Raw data (base scenario)'!B11229</f>
        <v>I</v>
      </c>
      <c r="D11237" s="23" t="str">
        <f>'Raw data (base scenario)'!C11229</f>
        <v>H</v>
      </c>
      <c r="E11237" t="b">
        <f t="shared" si="1058"/>
        <v>1</v>
      </c>
      <c r="F11237" t="b">
        <f t="shared" si="1059"/>
        <v>1</v>
      </c>
      <c r="G11237" t="str">
        <f t="shared" si="1060"/>
        <v>N/A</v>
      </c>
      <c r="K11237" s="28">
        <v>11223</v>
      </c>
      <c r="L11237" s="28" t="s">
        <v>1</v>
      </c>
      <c r="M11237" s="28" t="s">
        <v>1</v>
      </c>
      <c r="N11237" t="b">
        <f t="shared" si="1061"/>
        <v>1</v>
      </c>
      <c r="O11237" t="b">
        <f t="shared" si="1062"/>
        <v>1</v>
      </c>
      <c r="P11237" t="str">
        <f t="shared" si="1063"/>
        <v>N/A</v>
      </c>
    </row>
    <row r="11238" spans="2:16" x14ac:dyDescent="0.25">
      <c r="B11238" s="23">
        <f>'Raw data (base scenario)'!A11230</f>
        <v>11224</v>
      </c>
      <c r="C11238" s="23" t="str">
        <f>'Raw data (base scenario)'!B11230</f>
        <v>I</v>
      </c>
      <c r="D11238" s="23" t="str">
        <f>'Raw data (base scenario)'!C11230</f>
        <v>S</v>
      </c>
      <c r="E11238" t="b">
        <f t="shared" si="1058"/>
        <v>1</v>
      </c>
      <c r="F11238" t="b">
        <f t="shared" si="1059"/>
        <v>1</v>
      </c>
      <c r="G11238" t="str">
        <f t="shared" si="1060"/>
        <v>N/A</v>
      </c>
      <c r="K11238" s="28">
        <v>11224</v>
      </c>
      <c r="L11238" s="28" t="s">
        <v>1</v>
      </c>
      <c r="M11238" s="28" t="s">
        <v>1</v>
      </c>
      <c r="N11238" t="b">
        <f t="shared" si="1061"/>
        <v>1</v>
      </c>
      <c r="O11238" t="b">
        <f t="shared" si="1062"/>
        <v>1</v>
      </c>
      <c r="P11238" t="str">
        <f t="shared" si="1063"/>
        <v>N/A</v>
      </c>
    </row>
    <row r="11239" spans="2:16" x14ac:dyDescent="0.25">
      <c r="B11239" s="23">
        <f>'Raw data (base scenario)'!A11231</f>
        <v>11225</v>
      </c>
      <c r="C11239" s="23" t="str">
        <f>'Raw data (base scenario)'!B11231</f>
        <v>H</v>
      </c>
      <c r="D11239" s="23" t="str">
        <f>'Raw data (base scenario)'!C11231</f>
        <v>H</v>
      </c>
      <c r="E11239" t="b">
        <f t="shared" si="1058"/>
        <v>1</v>
      </c>
      <c r="F11239" t="b">
        <f t="shared" si="1059"/>
        <v>1</v>
      </c>
      <c r="G11239" t="str">
        <f t="shared" si="1060"/>
        <v>N/A</v>
      </c>
      <c r="K11239" s="28">
        <v>11225</v>
      </c>
      <c r="L11239" s="28" t="s">
        <v>1</v>
      </c>
      <c r="M11239" s="28" t="s">
        <v>3</v>
      </c>
      <c r="N11239" t="b">
        <f t="shared" si="1061"/>
        <v>1</v>
      </c>
      <c r="O11239" t="b">
        <f t="shared" si="1062"/>
        <v>1</v>
      </c>
      <c r="P11239" t="str">
        <f t="shared" si="1063"/>
        <v>N/A</v>
      </c>
    </row>
    <row r="11240" spans="2:16" x14ac:dyDescent="0.25">
      <c r="B11240" s="23">
        <f>'Raw data (base scenario)'!A11232</f>
        <v>11226</v>
      </c>
      <c r="C11240" s="23" t="str">
        <f>'Raw data (base scenario)'!B11232</f>
        <v>H</v>
      </c>
      <c r="D11240" s="23" t="str">
        <f>'Raw data (base scenario)'!C11232</f>
        <v>H</v>
      </c>
      <c r="E11240" t="b">
        <f t="shared" si="1058"/>
        <v>1</v>
      </c>
      <c r="F11240" t="b">
        <f t="shared" si="1059"/>
        <v>1</v>
      </c>
      <c r="G11240" t="str">
        <f t="shared" si="1060"/>
        <v>N/A</v>
      </c>
      <c r="K11240" s="28">
        <v>11226</v>
      </c>
      <c r="L11240" s="28" t="s">
        <v>1</v>
      </c>
      <c r="M11240" s="28" t="s">
        <v>3</v>
      </c>
      <c r="N11240" t="b">
        <f t="shared" si="1061"/>
        <v>1</v>
      </c>
      <c r="O11240" t="b">
        <f t="shared" si="1062"/>
        <v>1</v>
      </c>
      <c r="P11240" t="str">
        <f t="shared" si="1063"/>
        <v>N/A</v>
      </c>
    </row>
    <row r="11241" spans="2:16" x14ac:dyDescent="0.25">
      <c r="B11241" s="23">
        <f>'Raw data (base scenario)'!A11233</f>
        <v>11227</v>
      </c>
      <c r="C11241" s="23" t="str">
        <f>'Raw data (base scenario)'!B11233</f>
        <v>H</v>
      </c>
      <c r="D11241" s="23" t="str">
        <f>'Raw data (base scenario)'!C11233</f>
        <v>S</v>
      </c>
      <c r="E11241" t="b">
        <f t="shared" si="1058"/>
        <v>1</v>
      </c>
      <c r="F11241" t="b">
        <f t="shared" si="1059"/>
        <v>1</v>
      </c>
      <c r="G11241" t="str">
        <f t="shared" si="1060"/>
        <v>N/A</v>
      </c>
      <c r="K11241" s="28">
        <v>11227</v>
      </c>
      <c r="L11241" s="28" t="s">
        <v>2</v>
      </c>
      <c r="M11241" s="28" t="s">
        <v>2</v>
      </c>
      <c r="N11241" t="b">
        <f t="shared" si="1061"/>
        <v>1</v>
      </c>
      <c r="O11241" t="b">
        <f t="shared" si="1062"/>
        <v>1</v>
      </c>
      <c r="P11241" t="b">
        <f t="shared" si="1063"/>
        <v>1</v>
      </c>
    </row>
    <row r="11242" spans="2:16" x14ac:dyDescent="0.25">
      <c r="B11242" s="23">
        <f>'Raw data (base scenario)'!A11234</f>
        <v>11228</v>
      </c>
      <c r="C11242" s="23" t="str">
        <f>'Raw data (base scenario)'!B11234</f>
        <v>H</v>
      </c>
      <c r="D11242" s="23" t="str">
        <f>'Raw data (base scenario)'!C11234</f>
        <v>S</v>
      </c>
      <c r="E11242" t="b">
        <f t="shared" si="1058"/>
        <v>1</v>
      </c>
      <c r="F11242" t="b">
        <f t="shared" si="1059"/>
        <v>1</v>
      </c>
      <c r="G11242" t="str">
        <f t="shared" si="1060"/>
        <v>N/A</v>
      </c>
      <c r="K11242" s="28">
        <v>11228</v>
      </c>
      <c r="L11242" s="28" t="s">
        <v>1</v>
      </c>
      <c r="M11242" s="28" t="s">
        <v>1</v>
      </c>
      <c r="N11242" t="b">
        <f t="shared" si="1061"/>
        <v>1</v>
      </c>
      <c r="O11242" t="b">
        <f t="shared" si="1062"/>
        <v>1</v>
      </c>
      <c r="P11242" t="str">
        <f t="shared" si="1063"/>
        <v>N/A</v>
      </c>
    </row>
    <row r="11243" spans="2:16" x14ac:dyDescent="0.25">
      <c r="B11243" s="23">
        <f>'Raw data (base scenario)'!A11235</f>
        <v>11229</v>
      </c>
      <c r="C11243" s="23" t="str">
        <f>'Raw data (base scenario)'!B11235</f>
        <v>D</v>
      </c>
      <c r="D11243" s="23" t="str">
        <f>'Raw data (base scenario)'!C11235</f>
        <v>D</v>
      </c>
      <c r="E11243" t="b">
        <f t="shared" si="1058"/>
        <v>1</v>
      </c>
      <c r="F11243" t="b">
        <f t="shared" si="1059"/>
        <v>1</v>
      </c>
      <c r="G11243" t="b">
        <f t="shared" si="1060"/>
        <v>1</v>
      </c>
      <c r="K11243" s="28">
        <v>11229</v>
      </c>
      <c r="L11243" s="28" t="s">
        <v>3</v>
      </c>
      <c r="M11243" s="28" t="s">
        <v>2</v>
      </c>
      <c r="N11243" t="b">
        <f t="shared" si="1061"/>
        <v>1</v>
      </c>
      <c r="O11243" t="b">
        <f t="shared" si="1062"/>
        <v>1</v>
      </c>
      <c r="P11243" t="str">
        <f t="shared" si="1063"/>
        <v>N/A</v>
      </c>
    </row>
    <row r="11244" spans="2:16" x14ac:dyDescent="0.25">
      <c r="B11244" s="23">
        <f>'Raw data (base scenario)'!A11236</f>
        <v>11230</v>
      </c>
      <c r="C11244" s="23" t="str">
        <f>'Raw data (base scenario)'!B11236</f>
        <v>H</v>
      </c>
      <c r="D11244" s="23" t="str">
        <f>'Raw data (base scenario)'!C11236</f>
        <v>H</v>
      </c>
      <c r="E11244" t="b">
        <f t="shared" si="1058"/>
        <v>1</v>
      </c>
      <c r="F11244" t="b">
        <f t="shared" si="1059"/>
        <v>1</v>
      </c>
      <c r="G11244" t="str">
        <f t="shared" si="1060"/>
        <v>N/A</v>
      </c>
      <c r="K11244" s="28">
        <v>11230</v>
      </c>
      <c r="L11244" s="28" t="s">
        <v>2</v>
      </c>
      <c r="M11244" s="28" t="s">
        <v>2</v>
      </c>
      <c r="N11244" t="b">
        <f t="shared" si="1061"/>
        <v>1</v>
      </c>
      <c r="O11244" t="b">
        <f t="shared" si="1062"/>
        <v>1</v>
      </c>
      <c r="P11244" t="b">
        <f t="shared" si="1063"/>
        <v>1</v>
      </c>
    </row>
    <row r="11245" spans="2:16" x14ac:dyDescent="0.25">
      <c r="B11245" s="23">
        <f>'Raw data (base scenario)'!A11237</f>
        <v>11231</v>
      </c>
      <c r="C11245" s="23" t="str">
        <f>'Raw data (base scenario)'!B11237</f>
        <v>S</v>
      </c>
      <c r="D11245" s="23" t="str">
        <f>'Raw data (base scenario)'!C11237</f>
        <v>D</v>
      </c>
      <c r="E11245" t="b">
        <f t="shared" si="1058"/>
        <v>1</v>
      </c>
      <c r="F11245" t="b">
        <f t="shared" si="1059"/>
        <v>1</v>
      </c>
      <c r="G11245" t="str">
        <f t="shared" si="1060"/>
        <v>N/A</v>
      </c>
      <c r="K11245" s="28">
        <v>11231</v>
      </c>
      <c r="L11245" s="28" t="s">
        <v>2</v>
      </c>
      <c r="M11245" s="28" t="s">
        <v>2</v>
      </c>
      <c r="N11245" t="b">
        <f t="shared" si="1061"/>
        <v>1</v>
      </c>
      <c r="O11245" t="b">
        <f t="shared" si="1062"/>
        <v>1</v>
      </c>
      <c r="P11245" t="b">
        <f t="shared" si="1063"/>
        <v>1</v>
      </c>
    </row>
    <row r="11246" spans="2:16" x14ac:dyDescent="0.25">
      <c r="B11246" s="23">
        <f>'Raw data (base scenario)'!A11238</f>
        <v>11232</v>
      </c>
      <c r="C11246" s="23" t="str">
        <f>'Raw data (base scenario)'!B11238</f>
        <v>D</v>
      </c>
      <c r="D11246" s="23" t="str">
        <f>'Raw data (base scenario)'!C11238</f>
        <v>D</v>
      </c>
      <c r="E11246" t="b">
        <f t="shared" si="1058"/>
        <v>1</v>
      </c>
      <c r="F11246" t="b">
        <f t="shared" si="1059"/>
        <v>1</v>
      </c>
      <c r="G11246" t="b">
        <f t="shared" si="1060"/>
        <v>1</v>
      </c>
      <c r="K11246" s="28">
        <v>11232</v>
      </c>
      <c r="L11246" s="28" t="s">
        <v>3</v>
      </c>
      <c r="M11246" s="28" t="s">
        <v>1</v>
      </c>
      <c r="N11246" t="b">
        <f t="shared" si="1061"/>
        <v>1</v>
      </c>
      <c r="O11246" t="b">
        <f t="shared" si="1062"/>
        <v>1</v>
      </c>
      <c r="P11246" t="str">
        <f t="shared" si="1063"/>
        <v>N/A</v>
      </c>
    </row>
    <row r="11247" spans="2:16" x14ac:dyDescent="0.25">
      <c r="B11247" s="23">
        <f>'Raw data (base scenario)'!A11239</f>
        <v>11233</v>
      </c>
      <c r="C11247" s="23" t="str">
        <f>'Raw data (base scenario)'!B11239</f>
        <v>D</v>
      </c>
      <c r="D11247" s="23" t="str">
        <f>'Raw data (base scenario)'!C11239</f>
        <v>D</v>
      </c>
      <c r="E11247" t="b">
        <f t="shared" si="1058"/>
        <v>1</v>
      </c>
      <c r="F11247" t="b">
        <f t="shared" si="1059"/>
        <v>1</v>
      </c>
      <c r="G11247" t="b">
        <f t="shared" si="1060"/>
        <v>1</v>
      </c>
      <c r="K11247" s="28">
        <v>11233</v>
      </c>
      <c r="L11247" s="28" t="s">
        <v>1</v>
      </c>
      <c r="M11247" s="28" t="s">
        <v>1</v>
      </c>
      <c r="N11247" t="b">
        <f t="shared" si="1061"/>
        <v>1</v>
      </c>
      <c r="O11247" t="b">
        <f t="shared" si="1062"/>
        <v>1</v>
      </c>
      <c r="P11247" t="str">
        <f t="shared" si="1063"/>
        <v>N/A</v>
      </c>
    </row>
    <row r="11248" spans="2:16" x14ac:dyDescent="0.25">
      <c r="B11248" s="23">
        <f>'Raw data (base scenario)'!A11240</f>
        <v>11234</v>
      </c>
      <c r="C11248" s="23" t="str">
        <f>'Raw data (base scenario)'!B11240</f>
        <v>S</v>
      </c>
      <c r="D11248" s="23" t="str">
        <f>'Raw data (base scenario)'!C11240</f>
        <v>H</v>
      </c>
      <c r="E11248" t="b">
        <f t="shared" si="1058"/>
        <v>1</v>
      </c>
      <c r="F11248" t="b">
        <f t="shared" si="1059"/>
        <v>1</v>
      </c>
      <c r="G11248" t="str">
        <f t="shared" si="1060"/>
        <v>N/A</v>
      </c>
      <c r="K11248" s="28">
        <v>11234</v>
      </c>
      <c r="L11248" s="28" t="s">
        <v>18</v>
      </c>
      <c r="M11248" s="28" t="s">
        <v>18</v>
      </c>
      <c r="N11248" t="b">
        <f t="shared" si="1061"/>
        <v>1</v>
      </c>
      <c r="O11248" t="b">
        <f t="shared" si="1062"/>
        <v>1</v>
      </c>
      <c r="P11248" t="str">
        <f t="shared" si="1063"/>
        <v>N/A</v>
      </c>
    </row>
    <row r="11249" spans="2:16" x14ac:dyDescent="0.25">
      <c r="B11249" s="23">
        <f>'Raw data (base scenario)'!A11241</f>
        <v>11235</v>
      </c>
      <c r="C11249" s="23" t="str">
        <f>'Raw data (base scenario)'!B11241</f>
        <v>H</v>
      </c>
      <c r="D11249" s="23" t="str">
        <f>'Raw data (base scenario)'!C11241</f>
        <v>H</v>
      </c>
      <c r="E11249" t="b">
        <f t="shared" si="1058"/>
        <v>1</v>
      </c>
      <c r="F11249" t="b">
        <f t="shared" si="1059"/>
        <v>1</v>
      </c>
      <c r="G11249" t="str">
        <f t="shared" si="1060"/>
        <v>N/A</v>
      </c>
      <c r="K11249" s="28">
        <v>11235</v>
      </c>
      <c r="L11249" s="28" t="s">
        <v>18</v>
      </c>
      <c r="M11249" s="28" t="s">
        <v>18</v>
      </c>
      <c r="N11249" t="b">
        <f t="shared" si="1061"/>
        <v>1</v>
      </c>
      <c r="O11249" t="b">
        <f t="shared" si="1062"/>
        <v>1</v>
      </c>
      <c r="P11249" t="str">
        <f t="shared" si="1063"/>
        <v>N/A</v>
      </c>
    </row>
    <row r="11250" spans="2:16" x14ac:dyDescent="0.25">
      <c r="B11250" s="23">
        <f>'Raw data (base scenario)'!A11242</f>
        <v>11236</v>
      </c>
      <c r="C11250" s="23" t="str">
        <f>'Raw data (base scenario)'!B11242</f>
        <v>I</v>
      </c>
      <c r="D11250" s="23" t="str">
        <f>'Raw data (base scenario)'!C11242</f>
        <v>I</v>
      </c>
      <c r="E11250" t="b">
        <f t="shared" si="1058"/>
        <v>1</v>
      </c>
      <c r="F11250" t="b">
        <f t="shared" si="1059"/>
        <v>1</v>
      </c>
      <c r="G11250" t="str">
        <f t="shared" si="1060"/>
        <v>N/A</v>
      </c>
      <c r="K11250" s="28">
        <v>11236</v>
      </c>
      <c r="L11250" s="28" t="s">
        <v>3</v>
      </c>
      <c r="M11250" s="28" t="s">
        <v>3</v>
      </c>
      <c r="N11250" t="b">
        <f t="shared" si="1061"/>
        <v>1</v>
      </c>
      <c r="O11250" t="b">
        <f t="shared" si="1062"/>
        <v>1</v>
      </c>
      <c r="P11250" t="str">
        <f t="shared" si="1063"/>
        <v>N/A</v>
      </c>
    </row>
    <row r="11251" spans="2:16" x14ac:dyDescent="0.25">
      <c r="B11251" s="23">
        <f>'Raw data (base scenario)'!A11243</f>
        <v>11237</v>
      </c>
      <c r="C11251" s="23" t="str">
        <f>'Raw data (base scenario)'!B11243</f>
        <v>I</v>
      </c>
      <c r="D11251" s="23" t="str">
        <f>'Raw data (base scenario)'!C11243</f>
        <v>I</v>
      </c>
      <c r="E11251" t="b">
        <f t="shared" si="1058"/>
        <v>1</v>
      </c>
      <c r="F11251" t="b">
        <f t="shared" si="1059"/>
        <v>1</v>
      </c>
      <c r="G11251" t="str">
        <f t="shared" si="1060"/>
        <v>N/A</v>
      </c>
      <c r="K11251" s="28">
        <v>11237</v>
      </c>
      <c r="L11251" s="28" t="s">
        <v>18</v>
      </c>
      <c r="M11251" s="28" t="s">
        <v>1</v>
      </c>
      <c r="N11251" t="b">
        <f t="shared" si="1061"/>
        <v>1</v>
      </c>
      <c r="O11251" t="b">
        <f t="shared" si="1062"/>
        <v>1</v>
      </c>
      <c r="P11251" t="str">
        <f t="shared" si="1063"/>
        <v>N/A</v>
      </c>
    </row>
    <row r="11252" spans="2:16" x14ac:dyDescent="0.25">
      <c r="B11252" s="23">
        <f>'Raw data (base scenario)'!A11244</f>
        <v>11238</v>
      </c>
      <c r="C11252" s="23" t="str">
        <f>'Raw data (base scenario)'!B11244</f>
        <v>S</v>
      </c>
      <c r="D11252" s="23" t="str">
        <f>'Raw data (base scenario)'!C11244</f>
        <v>S</v>
      </c>
      <c r="E11252" t="b">
        <f t="shared" si="1058"/>
        <v>1</v>
      </c>
      <c r="F11252" t="b">
        <f t="shared" si="1059"/>
        <v>1</v>
      </c>
      <c r="G11252" t="str">
        <f t="shared" si="1060"/>
        <v>N/A</v>
      </c>
      <c r="K11252" s="28">
        <v>11238</v>
      </c>
      <c r="L11252" s="28" t="s">
        <v>2</v>
      </c>
      <c r="M11252" s="28" t="s">
        <v>2</v>
      </c>
      <c r="N11252" t="b">
        <f t="shared" si="1061"/>
        <v>1</v>
      </c>
      <c r="O11252" t="b">
        <f t="shared" si="1062"/>
        <v>1</v>
      </c>
      <c r="P11252" t="b">
        <f t="shared" si="1063"/>
        <v>1</v>
      </c>
    </row>
    <row r="11253" spans="2:16" x14ac:dyDescent="0.25">
      <c r="B11253" s="23">
        <f>'Raw data (base scenario)'!A11245</f>
        <v>11239</v>
      </c>
      <c r="C11253" s="23" t="str">
        <f>'Raw data (base scenario)'!B11245</f>
        <v>I</v>
      </c>
      <c r="D11253" s="23" t="str">
        <f>'Raw data (base scenario)'!C11245</f>
        <v>H</v>
      </c>
      <c r="E11253" t="b">
        <f t="shared" si="1058"/>
        <v>1</v>
      </c>
      <c r="F11253" t="b">
        <f t="shared" si="1059"/>
        <v>1</v>
      </c>
      <c r="G11253" t="str">
        <f t="shared" si="1060"/>
        <v>N/A</v>
      </c>
      <c r="K11253" s="28">
        <v>11239</v>
      </c>
      <c r="L11253" s="28" t="s">
        <v>2</v>
      </c>
      <c r="M11253" s="28" t="s">
        <v>2</v>
      </c>
      <c r="N11253" t="b">
        <f t="shared" si="1061"/>
        <v>1</v>
      </c>
      <c r="O11253" t="b">
        <f t="shared" si="1062"/>
        <v>1</v>
      </c>
      <c r="P11253" t="b">
        <f t="shared" si="1063"/>
        <v>1</v>
      </c>
    </row>
    <row r="11254" spans="2:16" x14ac:dyDescent="0.25">
      <c r="B11254" s="23">
        <f>'Raw data (base scenario)'!A11246</f>
        <v>11240</v>
      </c>
      <c r="C11254" s="23" t="str">
        <f>'Raw data (base scenario)'!B11246</f>
        <v>D</v>
      </c>
      <c r="D11254" s="23" t="str">
        <f>'Raw data (base scenario)'!C11246</f>
        <v>D</v>
      </c>
      <c r="E11254" t="b">
        <f t="shared" si="1058"/>
        <v>1</v>
      </c>
      <c r="F11254" t="b">
        <f t="shared" si="1059"/>
        <v>1</v>
      </c>
      <c r="G11254" t="b">
        <f t="shared" si="1060"/>
        <v>1</v>
      </c>
      <c r="K11254" s="28">
        <v>11240</v>
      </c>
      <c r="L11254" s="28" t="s">
        <v>3</v>
      </c>
      <c r="M11254" s="28" t="s">
        <v>1</v>
      </c>
      <c r="N11254" t="b">
        <f t="shared" si="1061"/>
        <v>1</v>
      </c>
      <c r="O11254" t="b">
        <f t="shared" si="1062"/>
        <v>1</v>
      </c>
      <c r="P11254" t="str">
        <f t="shared" si="1063"/>
        <v>N/A</v>
      </c>
    </row>
    <row r="11255" spans="2:16" x14ac:dyDescent="0.25">
      <c r="B11255" s="23">
        <f>'Raw data (base scenario)'!A11247</f>
        <v>11241</v>
      </c>
      <c r="C11255" s="23" t="str">
        <f>'Raw data (base scenario)'!B11247</f>
        <v>D</v>
      </c>
      <c r="D11255" s="23" t="str">
        <f>'Raw data (base scenario)'!C11247</f>
        <v>D</v>
      </c>
      <c r="E11255" t="b">
        <f t="shared" si="1058"/>
        <v>1</v>
      </c>
      <c r="F11255" t="b">
        <f t="shared" si="1059"/>
        <v>1</v>
      </c>
      <c r="G11255" t="b">
        <f t="shared" si="1060"/>
        <v>1</v>
      </c>
      <c r="K11255" s="28">
        <v>11241</v>
      </c>
      <c r="L11255" s="28" t="s">
        <v>2</v>
      </c>
      <c r="M11255" s="28" t="s">
        <v>2</v>
      </c>
      <c r="N11255" t="b">
        <f t="shared" si="1061"/>
        <v>1</v>
      </c>
      <c r="O11255" t="b">
        <f t="shared" si="1062"/>
        <v>1</v>
      </c>
      <c r="P11255" t="b">
        <f t="shared" si="1063"/>
        <v>1</v>
      </c>
    </row>
    <row r="11256" spans="2:16" x14ac:dyDescent="0.25">
      <c r="B11256" s="23">
        <f>'Raw data (base scenario)'!A11248</f>
        <v>11242</v>
      </c>
      <c r="C11256" s="23" t="str">
        <f>'Raw data (base scenario)'!B11248</f>
        <v>S</v>
      </c>
      <c r="D11256" s="23" t="str">
        <f>'Raw data (base scenario)'!C11248</f>
        <v>H</v>
      </c>
      <c r="E11256" t="b">
        <f t="shared" si="1058"/>
        <v>1</v>
      </c>
      <c r="F11256" t="b">
        <f t="shared" si="1059"/>
        <v>1</v>
      </c>
      <c r="G11256" t="str">
        <f t="shared" si="1060"/>
        <v>N/A</v>
      </c>
      <c r="K11256" s="28">
        <v>11242</v>
      </c>
      <c r="L11256" s="28" t="s">
        <v>3</v>
      </c>
      <c r="M11256" s="28" t="s">
        <v>2</v>
      </c>
      <c r="N11256" t="b">
        <f t="shared" si="1061"/>
        <v>1</v>
      </c>
      <c r="O11256" t="b">
        <f t="shared" si="1062"/>
        <v>1</v>
      </c>
      <c r="P11256" t="str">
        <f t="shared" si="1063"/>
        <v>N/A</v>
      </c>
    </row>
    <row r="11257" spans="2:16" x14ac:dyDescent="0.25">
      <c r="B11257" s="23">
        <f>'Raw data (base scenario)'!A11249</f>
        <v>11243</v>
      </c>
      <c r="C11257" s="23" t="str">
        <f>'Raw data (base scenario)'!B11249</f>
        <v>D</v>
      </c>
      <c r="D11257" s="23" t="str">
        <f>'Raw data (base scenario)'!C11249</f>
        <v>D</v>
      </c>
      <c r="E11257" t="b">
        <f t="shared" si="1058"/>
        <v>1</v>
      </c>
      <c r="F11257" t="b">
        <f t="shared" si="1059"/>
        <v>1</v>
      </c>
      <c r="G11257" t="b">
        <f t="shared" si="1060"/>
        <v>1</v>
      </c>
      <c r="K11257" s="28">
        <v>11243</v>
      </c>
      <c r="L11257" s="28" t="s">
        <v>1</v>
      </c>
      <c r="M11257" s="28" t="s">
        <v>1</v>
      </c>
      <c r="N11257" t="b">
        <f t="shared" si="1061"/>
        <v>1</v>
      </c>
      <c r="O11257" t="b">
        <f t="shared" si="1062"/>
        <v>1</v>
      </c>
      <c r="P11257" t="str">
        <f t="shared" si="1063"/>
        <v>N/A</v>
      </c>
    </row>
    <row r="11258" spans="2:16" x14ac:dyDescent="0.25">
      <c r="B11258" s="23">
        <f>'Raw data (base scenario)'!A11250</f>
        <v>11244</v>
      </c>
      <c r="C11258" s="23" t="str">
        <f>'Raw data (base scenario)'!B11250</f>
        <v>S</v>
      </c>
      <c r="D11258" s="23" t="str">
        <f>'Raw data (base scenario)'!C11250</f>
        <v>D</v>
      </c>
      <c r="E11258" t="b">
        <f t="shared" si="1058"/>
        <v>1</v>
      </c>
      <c r="F11258" t="b">
        <f t="shared" si="1059"/>
        <v>1</v>
      </c>
      <c r="G11258" t="str">
        <f t="shared" si="1060"/>
        <v>N/A</v>
      </c>
      <c r="K11258" s="28">
        <v>11244</v>
      </c>
      <c r="L11258" s="28" t="s">
        <v>3</v>
      </c>
      <c r="M11258" s="28" t="s">
        <v>1</v>
      </c>
      <c r="N11258" t="b">
        <f t="shared" si="1061"/>
        <v>1</v>
      </c>
      <c r="O11258" t="b">
        <f t="shared" si="1062"/>
        <v>1</v>
      </c>
      <c r="P11258" t="str">
        <f t="shared" si="1063"/>
        <v>N/A</v>
      </c>
    </row>
    <row r="11259" spans="2:16" x14ac:dyDescent="0.25">
      <c r="B11259" s="23">
        <f>'Raw data (base scenario)'!A11251</f>
        <v>11245</v>
      </c>
      <c r="C11259" s="23" t="str">
        <f>'Raw data (base scenario)'!B11251</f>
        <v>H</v>
      </c>
      <c r="D11259" s="23" t="str">
        <f>'Raw data (base scenario)'!C11251</f>
        <v>H</v>
      </c>
      <c r="E11259" t="b">
        <f t="shared" si="1058"/>
        <v>1</v>
      </c>
      <c r="F11259" t="b">
        <f t="shared" si="1059"/>
        <v>1</v>
      </c>
      <c r="G11259" t="str">
        <f t="shared" si="1060"/>
        <v>N/A</v>
      </c>
      <c r="K11259" s="28">
        <v>11245</v>
      </c>
      <c r="L11259" s="28" t="s">
        <v>18</v>
      </c>
      <c r="M11259" s="28" t="s">
        <v>18</v>
      </c>
      <c r="N11259" t="b">
        <f t="shared" si="1061"/>
        <v>1</v>
      </c>
      <c r="O11259" t="b">
        <f t="shared" si="1062"/>
        <v>1</v>
      </c>
      <c r="P11259" t="str">
        <f t="shared" si="1063"/>
        <v>N/A</v>
      </c>
    </row>
    <row r="11260" spans="2:16" x14ac:dyDescent="0.25">
      <c r="B11260" s="23">
        <f>'Raw data (base scenario)'!A11252</f>
        <v>11246</v>
      </c>
      <c r="C11260" s="23" t="str">
        <f>'Raw data (base scenario)'!B11252</f>
        <v>S</v>
      </c>
      <c r="D11260" s="23" t="str">
        <f>'Raw data (base scenario)'!C11252</f>
        <v>H</v>
      </c>
      <c r="E11260" t="b">
        <f t="shared" si="1058"/>
        <v>1</v>
      </c>
      <c r="F11260" t="b">
        <f t="shared" si="1059"/>
        <v>1</v>
      </c>
      <c r="G11260" t="str">
        <f t="shared" si="1060"/>
        <v>N/A</v>
      </c>
      <c r="K11260" s="28">
        <v>11246</v>
      </c>
      <c r="L11260" s="28" t="s">
        <v>1</v>
      </c>
      <c r="M11260" s="28" t="s">
        <v>1</v>
      </c>
      <c r="N11260" t="b">
        <f t="shared" si="1061"/>
        <v>1</v>
      </c>
      <c r="O11260" t="b">
        <f t="shared" si="1062"/>
        <v>1</v>
      </c>
      <c r="P11260" t="str">
        <f t="shared" si="1063"/>
        <v>N/A</v>
      </c>
    </row>
    <row r="11261" spans="2:16" x14ac:dyDescent="0.25">
      <c r="B11261" s="23">
        <f>'Raw data (base scenario)'!A11253</f>
        <v>11247</v>
      </c>
      <c r="C11261" s="23" t="str">
        <f>'Raw data (base scenario)'!B11253</f>
        <v>I</v>
      </c>
      <c r="D11261" s="23" t="str">
        <f>'Raw data (base scenario)'!C11253</f>
        <v>I</v>
      </c>
      <c r="E11261" t="b">
        <f t="shared" si="1058"/>
        <v>1</v>
      </c>
      <c r="F11261" t="b">
        <f t="shared" si="1059"/>
        <v>1</v>
      </c>
      <c r="G11261" t="str">
        <f t="shared" si="1060"/>
        <v>N/A</v>
      </c>
      <c r="K11261" s="28">
        <v>11247</v>
      </c>
      <c r="L11261" s="28" t="s">
        <v>18</v>
      </c>
      <c r="M11261" s="28" t="s">
        <v>18</v>
      </c>
      <c r="N11261" t="b">
        <f t="shared" si="1061"/>
        <v>1</v>
      </c>
      <c r="O11261" t="b">
        <f t="shared" si="1062"/>
        <v>1</v>
      </c>
      <c r="P11261" t="str">
        <f t="shared" si="1063"/>
        <v>N/A</v>
      </c>
    </row>
    <row r="11262" spans="2:16" x14ac:dyDescent="0.25">
      <c r="B11262" s="23">
        <f>'Raw data (base scenario)'!A11254</f>
        <v>11248</v>
      </c>
      <c r="C11262" s="23" t="str">
        <f>'Raw data (base scenario)'!B11254</f>
        <v>H</v>
      </c>
      <c r="D11262" s="23" t="str">
        <f>'Raw data (base scenario)'!C11254</f>
        <v>H</v>
      </c>
      <c r="E11262" t="b">
        <f t="shared" si="1058"/>
        <v>1</v>
      </c>
      <c r="F11262" t="b">
        <f t="shared" si="1059"/>
        <v>1</v>
      </c>
      <c r="G11262" t="str">
        <f t="shared" si="1060"/>
        <v>N/A</v>
      </c>
      <c r="K11262" s="28">
        <v>11248</v>
      </c>
      <c r="L11262" s="28" t="s">
        <v>18</v>
      </c>
      <c r="M11262" s="28" t="s">
        <v>2</v>
      </c>
      <c r="N11262" t="b">
        <f t="shared" si="1061"/>
        <v>1</v>
      </c>
      <c r="O11262" t="b">
        <f t="shared" si="1062"/>
        <v>1</v>
      </c>
      <c r="P11262" t="str">
        <f t="shared" si="1063"/>
        <v>N/A</v>
      </c>
    </row>
    <row r="11263" spans="2:16" x14ac:dyDescent="0.25">
      <c r="B11263" s="23">
        <f>'Raw data (base scenario)'!A11255</f>
        <v>11249</v>
      </c>
      <c r="C11263" s="23" t="str">
        <f>'Raw data (base scenario)'!B11255</f>
        <v>I</v>
      </c>
      <c r="D11263" s="23" t="str">
        <f>'Raw data (base scenario)'!C11255</f>
        <v>I</v>
      </c>
      <c r="E11263" t="b">
        <f t="shared" si="1058"/>
        <v>1</v>
      </c>
      <c r="F11263" t="b">
        <f t="shared" si="1059"/>
        <v>1</v>
      </c>
      <c r="G11263" t="str">
        <f t="shared" si="1060"/>
        <v>N/A</v>
      </c>
      <c r="K11263" s="28">
        <v>11249</v>
      </c>
      <c r="L11263" s="28" t="s">
        <v>2</v>
      </c>
      <c r="M11263" s="28" t="s">
        <v>2</v>
      </c>
      <c r="N11263" t="b">
        <f t="shared" si="1061"/>
        <v>1</v>
      </c>
      <c r="O11263" t="b">
        <f t="shared" si="1062"/>
        <v>1</v>
      </c>
      <c r="P11263" t="b">
        <f t="shared" si="1063"/>
        <v>1</v>
      </c>
    </row>
    <row r="11264" spans="2:16" x14ac:dyDescent="0.25">
      <c r="B11264" s="23">
        <f>'Raw data (base scenario)'!A11256</f>
        <v>11250</v>
      </c>
      <c r="C11264" s="23" t="str">
        <f>'Raw data (base scenario)'!B11256</f>
        <v>I</v>
      </c>
      <c r="D11264" s="23" t="str">
        <f>'Raw data (base scenario)'!C11256</f>
        <v>D</v>
      </c>
      <c r="E11264" t="b">
        <f t="shared" si="1058"/>
        <v>1</v>
      </c>
      <c r="F11264" t="b">
        <f t="shared" si="1059"/>
        <v>1</v>
      </c>
      <c r="G11264" t="str">
        <f t="shared" si="1060"/>
        <v>N/A</v>
      </c>
      <c r="K11264" s="28">
        <v>11250</v>
      </c>
      <c r="L11264" s="28" t="s">
        <v>1</v>
      </c>
      <c r="M11264" s="28" t="s">
        <v>1</v>
      </c>
      <c r="N11264" t="b">
        <f t="shared" si="1061"/>
        <v>1</v>
      </c>
      <c r="O11264" t="b">
        <f t="shared" si="1062"/>
        <v>1</v>
      </c>
      <c r="P11264" t="str">
        <f t="shared" si="1063"/>
        <v>N/A</v>
      </c>
    </row>
    <row r="11265" spans="2:16" x14ac:dyDescent="0.25">
      <c r="B11265" s="23">
        <f>'Raw data (base scenario)'!A11257</f>
        <v>11251</v>
      </c>
      <c r="C11265" s="23" t="str">
        <f>'Raw data (base scenario)'!B11257</f>
        <v>D</v>
      </c>
      <c r="D11265" s="23" t="str">
        <f>'Raw data (base scenario)'!C11257</f>
        <v>D</v>
      </c>
      <c r="E11265" t="b">
        <f t="shared" si="1058"/>
        <v>1</v>
      </c>
      <c r="F11265" t="b">
        <f t="shared" si="1059"/>
        <v>1</v>
      </c>
      <c r="G11265" t="b">
        <f t="shared" si="1060"/>
        <v>1</v>
      </c>
      <c r="K11265" s="28">
        <v>11251</v>
      </c>
      <c r="L11265" s="28" t="s">
        <v>3</v>
      </c>
      <c r="M11265" s="28" t="s">
        <v>18</v>
      </c>
      <c r="N11265" t="b">
        <f t="shared" si="1061"/>
        <v>1</v>
      </c>
      <c r="O11265" t="b">
        <f t="shared" si="1062"/>
        <v>1</v>
      </c>
      <c r="P11265" t="str">
        <f t="shared" si="1063"/>
        <v>N/A</v>
      </c>
    </row>
    <row r="11266" spans="2:16" x14ac:dyDescent="0.25">
      <c r="B11266" s="23">
        <f>'Raw data (base scenario)'!A11258</f>
        <v>11252</v>
      </c>
      <c r="C11266" s="23" t="str">
        <f>'Raw data (base scenario)'!B11258</f>
        <v>H</v>
      </c>
      <c r="D11266" s="23" t="str">
        <f>'Raw data (base scenario)'!C11258</f>
        <v>H</v>
      </c>
      <c r="E11266" t="b">
        <f t="shared" si="1058"/>
        <v>1</v>
      </c>
      <c r="F11266" t="b">
        <f t="shared" si="1059"/>
        <v>1</v>
      </c>
      <c r="G11266" t="str">
        <f t="shared" si="1060"/>
        <v>N/A</v>
      </c>
      <c r="K11266" s="28">
        <v>11252</v>
      </c>
      <c r="L11266" s="28" t="s">
        <v>2</v>
      </c>
      <c r="M11266" s="28" t="s">
        <v>2</v>
      </c>
      <c r="N11266" t="b">
        <f t="shared" si="1061"/>
        <v>1</v>
      </c>
      <c r="O11266" t="b">
        <f t="shared" si="1062"/>
        <v>1</v>
      </c>
      <c r="P11266" t="b">
        <f t="shared" si="1063"/>
        <v>1</v>
      </c>
    </row>
    <row r="11267" spans="2:16" x14ac:dyDescent="0.25">
      <c r="B11267" s="23">
        <f>'Raw data (base scenario)'!A11259</f>
        <v>11253</v>
      </c>
      <c r="C11267" s="23" t="str">
        <f>'Raw data (base scenario)'!B11259</f>
        <v>S</v>
      </c>
      <c r="D11267" s="23" t="str">
        <f>'Raw data (base scenario)'!C11259</f>
        <v>I</v>
      </c>
      <c r="E11267" t="b">
        <f t="shared" si="1058"/>
        <v>1</v>
      </c>
      <c r="F11267" t="b">
        <f t="shared" si="1059"/>
        <v>1</v>
      </c>
      <c r="G11267" t="str">
        <f t="shared" si="1060"/>
        <v>N/A</v>
      </c>
      <c r="K11267" s="28">
        <v>11253</v>
      </c>
      <c r="L11267" s="28" t="s">
        <v>3</v>
      </c>
      <c r="M11267" s="28" t="s">
        <v>1</v>
      </c>
      <c r="N11267" t="b">
        <f t="shared" si="1061"/>
        <v>1</v>
      </c>
      <c r="O11267" t="b">
        <f t="shared" si="1062"/>
        <v>1</v>
      </c>
      <c r="P11267" t="str">
        <f t="shared" si="1063"/>
        <v>N/A</v>
      </c>
    </row>
    <row r="11268" spans="2:16" x14ac:dyDescent="0.25">
      <c r="B11268" s="23">
        <f>'Raw data (base scenario)'!A11260</f>
        <v>11254</v>
      </c>
      <c r="C11268" s="23" t="str">
        <f>'Raw data (base scenario)'!B11260</f>
        <v>D</v>
      </c>
      <c r="D11268" s="23" t="str">
        <f>'Raw data (base scenario)'!C11260</f>
        <v>D</v>
      </c>
      <c r="E11268" t="b">
        <f t="shared" si="1058"/>
        <v>1</v>
      </c>
      <c r="F11268" t="b">
        <f t="shared" si="1059"/>
        <v>1</v>
      </c>
      <c r="G11268" t="b">
        <f t="shared" si="1060"/>
        <v>1</v>
      </c>
      <c r="K11268" s="28">
        <v>11254</v>
      </c>
      <c r="L11268" s="28" t="s">
        <v>2</v>
      </c>
      <c r="M11268" s="28" t="s">
        <v>2</v>
      </c>
      <c r="N11268" t="b">
        <f t="shared" si="1061"/>
        <v>1</v>
      </c>
      <c r="O11268" t="b">
        <f t="shared" si="1062"/>
        <v>1</v>
      </c>
      <c r="P11268" t="b">
        <f t="shared" si="1063"/>
        <v>1</v>
      </c>
    </row>
    <row r="11269" spans="2:16" x14ac:dyDescent="0.25">
      <c r="B11269" s="23">
        <f>'Raw data (base scenario)'!A11261</f>
        <v>11255</v>
      </c>
      <c r="C11269" s="23" t="str">
        <f>'Raw data (base scenario)'!B11261</f>
        <v>S</v>
      </c>
      <c r="D11269" s="23" t="str">
        <f>'Raw data (base scenario)'!C11261</f>
        <v>H</v>
      </c>
      <c r="E11269" t="b">
        <f t="shared" si="1058"/>
        <v>1</v>
      </c>
      <c r="F11269" t="b">
        <f t="shared" si="1059"/>
        <v>1</v>
      </c>
      <c r="G11269" t="str">
        <f t="shared" si="1060"/>
        <v>N/A</v>
      </c>
      <c r="K11269" s="28">
        <v>11255</v>
      </c>
      <c r="L11269" s="28" t="s">
        <v>2</v>
      </c>
      <c r="M11269" s="28" t="s">
        <v>2</v>
      </c>
      <c r="N11269" t="b">
        <f t="shared" si="1061"/>
        <v>1</v>
      </c>
      <c r="O11269" t="b">
        <f t="shared" si="1062"/>
        <v>1</v>
      </c>
      <c r="P11269" t="b">
        <f t="shared" si="1063"/>
        <v>1</v>
      </c>
    </row>
    <row r="11270" spans="2:16" x14ac:dyDescent="0.25">
      <c r="B11270" s="23">
        <f>'Raw data (base scenario)'!A11262</f>
        <v>11256</v>
      </c>
      <c r="C11270" s="23" t="str">
        <f>'Raw data (base scenario)'!B11262</f>
        <v>D</v>
      </c>
      <c r="D11270" s="23" t="str">
        <f>'Raw data (base scenario)'!C11262</f>
        <v>D</v>
      </c>
      <c r="E11270" t="b">
        <f t="shared" si="1058"/>
        <v>1</v>
      </c>
      <c r="F11270" t="b">
        <f t="shared" si="1059"/>
        <v>1</v>
      </c>
      <c r="G11270" t="b">
        <f t="shared" si="1060"/>
        <v>1</v>
      </c>
      <c r="K11270" s="28">
        <v>11256</v>
      </c>
      <c r="L11270" s="28" t="s">
        <v>2</v>
      </c>
      <c r="M11270" s="28" t="s">
        <v>2</v>
      </c>
      <c r="N11270" t="b">
        <f t="shared" si="1061"/>
        <v>1</v>
      </c>
      <c r="O11270" t="b">
        <f t="shared" si="1062"/>
        <v>1</v>
      </c>
      <c r="P11270" t="b">
        <f t="shared" si="1063"/>
        <v>1</v>
      </c>
    </row>
    <row r="11271" spans="2:16" x14ac:dyDescent="0.25">
      <c r="B11271" s="23">
        <f>'Raw data (base scenario)'!A11263</f>
        <v>11257</v>
      </c>
      <c r="C11271" s="23" t="str">
        <f>'Raw data (base scenario)'!B11263</f>
        <v>D</v>
      </c>
      <c r="D11271" s="23" t="str">
        <f>'Raw data (base scenario)'!C11263</f>
        <v>D</v>
      </c>
      <c r="E11271" t="b">
        <f t="shared" si="1058"/>
        <v>1</v>
      </c>
      <c r="F11271" t="b">
        <f t="shared" si="1059"/>
        <v>1</v>
      </c>
      <c r="G11271" t="b">
        <f t="shared" si="1060"/>
        <v>1</v>
      </c>
      <c r="K11271" s="28">
        <v>11257</v>
      </c>
      <c r="L11271" s="28" t="s">
        <v>18</v>
      </c>
      <c r="M11271" s="28" t="s">
        <v>18</v>
      </c>
      <c r="N11271" t="b">
        <f t="shared" si="1061"/>
        <v>1</v>
      </c>
      <c r="O11271" t="b">
        <f t="shared" si="1062"/>
        <v>1</v>
      </c>
      <c r="P11271" t="str">
        <f t="shared" si="1063"/>
        <v>N/A</v>
      </c>
    </row>
    <row r="11272" spans="2:16" x14ac:dyDescent="0.25">
      <c r="B11272" s="23">
        <f>'Raw data (base scenario)'!A11264</f>
        <v>11258</v>
      </c>
      <c r="C11272" s="23" t="str">
        <f>'Raw data (base scenario)'!B11264</f>
        <v>D</v>
      </c>
      <c r="D11272" s="23" t="str">
        <f>'Raw data (base scenario)'!C11264</f>
        <v>D</v>
      </c>
      <c r="E11272" t="b">
        <f t="shared" si="1058"/>
        <v>1</v>
      </c>
      <c r="F11272" t="b">
        <f t="shared" si="1059"/>
        <v>1</v>
      </c>
      <c r="G11272" t="b">
        <f t="shared" si="1060"/>
        <v>1</v>
      </c>
      <c r="K11272" s="28">
        <v>11258</v>
      </c>
      <c r="L11272" s="28" t="s">
        <v>2</v>
      </c>
      <c r="M11272" s="28" t="s">
        <v>2</v>
      </c>
      <c r="N11272" t="b">
        <f t="shared" si="1061"/>
        <v>1</v>
      </c>
      <c r="O11272" t="b">
        <f t="shared" si="1062"/>
        <v>1</v>
      </c>
      <c r="P11272" t="b">
        <f t="shared" si="1063"/>
        <v>1</v>
      </c>
    </row>
    <row r="11273" spans="2:16" x14ac:dyDescent="0.25">
      <c r="B11273" s="23">
        <f>'Raw data (base scenario)'!A11265</f>
        <v>11259</v>
      </c>
      <c r="C11273" s="23" t="str">
        <f>'Raw data (base scenario)'!B11265</f>
        <v>I</v>
      </c>
      <c r="D11273" s="23" t="str">
        <f>'Raw data (base scenario)'!C11265</f>
        <v>I</v>
      </c>
      <c r="E11273" t="b">
        <f t="shared" si="1058"/>
        <v>1</v>
      </c>
      <c r="F11273" t="b">
        <f t="shared" si="1059"/>
        <v>1</v>
      </c>
      <c r="G11273" t="str">
        <f t="shared" si="1060"/>
        <v>N/A</v>
      </c>
      <c r="K11273" s="28">
        <v>11259</v>
      </c>
      <c r="L11273" s="28" t="s">
        <v>1</v>
      </c>
      <c r="M11273" s="28" t="s">
        <v>3</v>
      </c>
      <c r="N11273" t="b">
        <f t="shared" si="1061"/>
        <v>1</v>
      </c>
      <c r="O11273" t="b">
        <f t="shared" si="1062"/>
        <v>1</v>
      </c>
      <c r="P11273" t="str">
        <f t="shared" si="1063"/>
        <v>N/A</v>
      </c>
    </row>
    <row r="11274" spans="2:16" x14ac:dyDescent="0.25">
      <c r="B11274" s="23">
        <f>'Raw data (base scenario)'!A11266</f>
        <v>11260</v>
      </c>
      <c r="C11274" s="23" t="str">
        <f>'Raw data (base scenario)'!B11266</f>
        <v>D</v>
      </c>
      <c r="D11274" s="23" t="str">
        <f>'Raw data (base scenario)'!C11266</f>
        <v>D</v>
      </c>
      <c r="E11274" t="b">
        <f t="shared" si="1058"/>
        <v>1</v>
      </c>
      <c r="F11274" t="b">
        <f t="shared" si="1059"/>
        <v>1</v>
      </c>
      <c r="G11274" t="b">
        <f t="shared" si="1060"/>
        <v>1</v>
      </c>
      <c r="K11274" s="28">
        <v>11260</v>
      </c>
      <c r="L11274" s="28" t="s">
        <v>1</v>
      </c>
      <c r="M11274" s="28" t="s">
        <v>1</v>
      </c>
      <c r="N11274" t="b">
        <f t="shared" si="1061"/>
        <v>1</v>
      </c>
      <c r="O11274" t="b">
        <f t="shared" si="1062"/>
        <v>1</v>
      </c>
      <c r="P11274" t="str">
        <f t="shared" si="1063"/>
        <v>N/A</v>
      </c>
    </row>
    <row r="11275" spans="2:16" x14ac:dyDescent="0.25">
      <c r="B11275" s="23">
        <f>'Raw data (base scenario)'!A11267</f>
        <v>11261</v>
      </c>
      <c r="C11275" s="23" t="str">
        <f>'Raw data (base scenario)'!B11267</f>
        <v>H</v>
      </c>
      <c r="D11275" s="23" t="str">
        <f>'Raw data (base scenario)'!C11267</f>
        <v>S</v>
      </c>
      <c r="E11275" t="b">
        <f t="shared" si="1058"/>
        <v>1</v>
      </c>
      <c r="F11275" t="b">
        <f t="shared" si="1059"/>
        <v>1</v>
      </c>
      <c r="G11275" t="str">
        <f t="shared" si="1060"/>
        <v>N/A</v>
      </c>
      <c r="K11275" s="28">
        <v>11261</v>
      </c>
      <c r="L11275" s="28" t="s">
        <v>2</v>
      </c>
      <c r="M11275" s="28" t="s">
        <v>2</v>
      </c>
      <c r="N11275" t="b">
        <f t="shared" si="1061"/>
        <v>1</v>
      </c>
      <c r="O11275" t="b">
        <f t="shared" si="1062"/>
        <v>1</v>
      </c>
      <c r="P11275" t="b">
        <f t="shared" si="1063"/>
        <v>1</v>
      </c>
    </row>
    <row r="11276" spans="2:16" x14ac:dyDescent="0.25">
      <c r="B11276" s="23">
        <f>'Raw data (base scenario)'!A11268</f>
        <v>11262</v>
      </c>
      <c r="C11276" s="23" t="str">
        <f>'Raw data (base scenario)'!B11268</f>
        <v>H</v>
      </c>
      <c r="D11276" s="23" t="str">
        <f>'Raw data (base scenario)'!C11268</f>
        <v>H</v>
      </c>
      <c r="E11276" t="b">
        <f t="shared" si="1058"/>
        <v>1</v>
      </c>
      <c r="F11276" t="b">
        <f t="shared" si="1059"/>
        <v>1</v>
      </c>
      <c r="G11276" t="str">
        <f t="shared" si="1060"/>
        <v>N/A</v>
      </c>
      <c r="K11276" s="28">
        <v>11262</v>
      </c>
      <c r="L11276" s="28" t="s">
        <v>1</v>
      </c>
      <c r="M11276" s="28" t="s">
        <v>1</v>
      </c>
      <c r="N11276" t="b">
        <f t="shared" si="1061"/>
        <v>1</v>
      </c>
      <c r="O11276" t="b">
        <f t="shared" si="1062"/>
        <v>1</v>
      </c>
      <c r="P11276" t="str">
        <f t="shared" si="1063"/>
        <v>N/A</v>
      </c>
    </row>
    <row r="11277" spans="2:16" x14ac:dyDescent="0.25">
      <c r="B11277" s="23">
        <f>'Raw data (base scenario)'!A11269</f>
        <v>11263</v>
      </c>
      <c r="C11277" s="23" t="str">
        <f>'Raw data (base scenario)'!B11269</f>
        <v>D</v>
      </c>
      <c r="D11277" s="23" t="str">
        <f>'Raw data (base scenario)'!C11269</f>
        <v>D</v>
      </c>
      <c r="E11277" t="b">
        <f t="shared" si="1058"/>
        <v>1</v>
      </c>
      <c r="F11277" t="b">
        <f t="shared" si="1059"/>
        <v>1</v>
      </c>
      <c r="G11277" t="b">
        <f t="shared" si="1060"/>
        <v>1</v>
      </c>
      <c r="K11277" s="28">
        <v>11263</v>
      </c>
      <c r="L11277" s="28" t="s">
        <v>1</v>
      </c>
      <c r="M11277" s="28" t="s">
        <v>1</v>
      </c>
      <c r="N11277" t="b">
        <f t="shared" si="1061"/>
        <v>1</v>
      </c>
      <c r="O11277" t="b">
        <f t="shared" si="1062"/>
        <v>1</v>
      </c>
      <c r="P11277" t="str">
        <f t="shared" si="1063"/>
        <v>N/A</v>
      </c>
    </row>
    <row r="11278" spans="2:16" x14ac:dyDescent="0.25">
      <c r="B11278" s="23">
        <f>'Raw data (base scenario)'!A11270</f>
        <v>11264</v>
      </c>
      <c r="C11278" s="23" t="str">
        <f>'Raw data (base scenario)'!B11270</f>
        <v>H</v>
      </c>
      <c r="D11278" s="23" t="str">
        <f>'Raw data (base scenario)'!C11270</f>
        <v>H</v>
      </c>
      <c r="E11278" t="b">
        <f t="shared" si="1058"/>
        <v>1</v>
      </c>
      <c r="F11278" t="b">
        <f t="shared" si="1059"/>
        <v>1</v>
      </c>
      <c r="G11278" t="str">
        <f t="shared" si="1060"/>
        <v>N/A</v>
      </c>
      <c r="K11278" s="28">
        <v>11264</v>
      </c>
      <c r="L11278" s="28" t="s">
        <v>1</v>
      </c>
      <c r="M11278" s="28" t="s">
        <v>1</v>
      </c>
      <c r="N11278" t="b">
        <f t="shared" si="1061"/>
        <v>1</v>
      </c>
      <c r="O11278" t="b">
        <f t="shared" si="1062"/>
        <v>1</v>
      </c>
      <c r="P11278" t="str">
        <f t="shared" si="1063"/>
        <v>N/A</v>
      </c>
    </row>
    <row r="11279" spans="2:16" x14ac:dyDescent="0.25">
      <c r="B11279" s="23">
        <f>'Raw data (base scenario)'!A11271</f>
        <v>11265</v>
      </c>
      <c r="C11279" s="23" t="str">
        <f>'Raw data (base scenario)'!B11271</f>
        <v>H</v>
      </c>
      <c r="D11279" s="23" t="str">
        <f>'Raw data (base scenario)'!C11271</f>
        <v>H</v>
      </c>
      <c r="E11279" t="b">
        <f t="shared" ref="E11279:E11342" si="1064">OR(C11279=$A$4,C11279=$A$5,C11279=$A$6,C11279=$A$7)</f>
        <v>1</v>
      </c>
      <c r="F11279" t="b">
        <f t="shared" ref="F11279:F11342" si="1065">OR(D11279=$A$4,D11279=$A$5,D11279=$A$6,D11279=$A$7)</f>
        <v>1</v>
      </c>
      <c r="G11279" t="str">
        <f t="shared" si="1060"/>
        <v>N/A</v>
      </c>
      <c r="K11279" s="28">
        <v>11265</v>
      </c>
      <c r="L11279" s="28" t="s">
        <v>18</v>
      </c>
      <c r="M11279" s="28" t="s">
        <v>1</v>
      </c>
      <c r="N11279" t="b">
        <f t="shared" si="1061"/>
        <v>1</v>
      </c>
      <c r="O11279" t="b">
        <f t="shared" si="1062"/>
        <v>1</v>
      </c>
      <c r="P11279" t="str">
        <f t="shared" si="1063"/>
        <v>N/A</v>
      </c>
    </row>
    <row r="11280" spans="2:16" x14ac:dyDescent="0.25">
      <c r="B11280" s="23">
        <f>'Raw data (base scenario)'!A11272</f>
        <v>11266</v>
      </c>
      <c r="C11280" s="23" t="str">
        <f>'Raw data (base scenario)'!B11272</f>
        <v>H</v>
      </c>
      <c r="D11280" s="23" t="str">
        <f>'Raw data (base scenario)'!C11272</f>
        <v>H</v>
      </c>
      <c r="E11280" t="b">
        <f t="shared" si="1064"/>
        <v>1</v>
      </c>
      <c r="F11280" t="b">
        <f t="shared" si="1065"/>
        <v>1</v>
      </c>
      <c r="G11280" t="str">
        <f t="shared" ref="G11280:G11343" si="1066">IF(C11280="D",D11280="D","N/A")</f>
        <v>N/A</v>
      </c>
      <c r="K11280" s="28">
        <v>11266</v>
      </c>
      <c r="L11280" s="28" t="s">
        <v>18</v>
      </c>
      <c r="M11280" s="28" t="s">
        <v>3</v>
      </c>
      <c r="N11280" t="b">
        <f t="shared" si="1061"/>
        <v>1</v>
      </c>
      <c r="O11280" t="b">
        <f t="shared" si="1062"/>
        <v>1</v>
      </c>
      <c r="P11280" t="str">
        <f t="shared" si="1063"/>
        <v>N/A</v>
      </c>
    </row>
    <row r="11281" spans="2:16" x14ac:dyDescent="0.25">
      <c r="B11281" s="23">
        <f>'Raw data (base scenario)'!A11273</f>
        <v>11267</v>
      </c>
      <c r="C11281" s="23" t="str">
        <f>'Raw data (base scenario)'!B11273</f>
        <v>I</v>
      </c>
      <c r="D11281" s="23" t="str">
        <f>'Raw data (base scenario)'!C11273</f>
        <v>H</v>
      </c>
      <c r="E11281" t="b">
        <f t="shared" si="1064"/>
        <v>1</v>
      </c>
      <c r="F11281" t="b">
        <f t="shared" si="1065"/>
        <v>1</v>
      </c>
      <c r="G11281" t="str">
        <f t="shared" si="1066"/>
        <v>N/A</v>
      </c>
      <c r="K11281" s="28">
        <v>11267</v>
      </c>
      <c r="L11281" s="28" t="s">
        <v>1</v>
      </c>
      <c r="M11281" s="28" t="s">
        <v>3</v>
      </c>
      <c r="N11281" t="b">
        <f t="shared" si="1061"/>
        <v>1</v>
      </c>
      <c r="O11281" t="b">
        <f t="shared" si="1062"/>
        <v>1</v>
      </c>
      <c r="P11281" t="str">
        <f t="shared" si="1063"/>
        <v>N/A</v>
      </c>
    </row>
    <row r="11282" spans="2:16" x14ac:dyDescent="0.25">
      <c r="B11282" s="23">
        <f>'Raw data (base scenario)'!A11274</f>
        <v>11268</v>
      </c>
      <c r="C11282" s="23" t="str">
        <f>'Raw data (base scenario)'!B11274</f>
        <v>I</v>
      </c>
      <c r="D11282" s="23" t="str">
        <f>'Raw data (base scenario)'!C11274</f>
        <v>S</v>
      </c>
      <c r="E11282" t="b">
        <f t="shared" si="1064"/>
        <v>1</v>
      </c>
      <c r="F11282" t="b">
        <f t="shared" si="1065"/>
        <v>1</v>
      </c>
      <c r="G11282" t="str">
        <f t="shared" si="1066"/>
        <v>N/A</v>
      </c>
      <c r="K11282" s="28">
        <v>11268</v>
      </c>
      <c r="L11282" s="28" t="s">
        <v>18</v>
      </c>
      <c r="M11282" s="28" t="s">
        <v>3</v>
      </c>
      <c r="N11282" t="b">
        <f t="shared" si="1061"/>
        <v>1</v>
      </c>
      <c r="O11282" t="b">
        <f t="shared" si="1062"/>
        <v>1</v>
      </c>
      <c r="P11282" t="str">
        <f t="shared" si="1063"/>
        <v>N/A</v>
      </c>
    </row>
    <row r="11283" spans="2:16" x14ac:dyDescent="0.25">
      <c r="B11283" s="23">
        <f>'Raw data (base scenario)'!A11275</f>
        <v>11269</v>
      </c>
      <c r="C11283" s="23" t="str">
        <f>'Raw data (base scenario)'!B11275</f>
        <v>H</v>
      </c>
      <c r="D11283" s="23" t="str">
        <f>'Raw data (base scenario)'!C11275</f>
        <v>S</v>
      </c>
      <c r="E11283" t="b">
        <f t="shared" si="1064"/>
        <v>1</v>
      </c>
      <c r="F11283" t="b">
        <f t="shared" si="1065"/>
        <v>1</v>
      </c>
      <c r="G11283" t="str">
        <f t="shared" si="1066"/>
        <v>N/A</v>
      </c>
      <c r="K11283" s="28">
        <v>11269</v>
      </c>
      <c r="L11283" s="28" t="s">
        <v>1</v>
      </c>
      <c r="M11283" s="28" t="s">
        <v>1</v>
      </c>
      <c r="N11283" t="b">
        <f t="shared" si="1061"/>
        <v>1</v>
      </c>
      <c r="O11283" t="b">
        <f t="shared" si="1062"/>
        <v>1</v>
      </c>
      <c r="P11283" t="str">
        <f t="shared" si="1063"/>
        <v>N/A</v>
      </c>
    </row>
    <row r="11284" spans="2:16" x14ac:dyDescent="0.25">
      <c r="B11284" s="23">
        <f>'Raw data (base scenario)'!A11276</f>
        <v>11270</v>
      </c>
      <c r="C11284" s="23" t="str">
        <f>'Raw data (base scenario)'!B11276</f>
        <v>I</v>
      </c>
      <c r="D11284" s="23" t="str">
        <f>'Raw data (base scenario)'!C11276</f>
        <v>S</v>
      </c>
      <c r="E11284" t="b">
        <f t="shared" si="1064"/>
        <v>1</v>
      </c>
      <c r="F11284" t="b">
        <f t="shared" si="1065"/>
        <v>1</v>
      </c>
      <c r="G11284" t="str">
        <f t="shared" si="1066"/>
        <v>N/A</v>
      </c>
      <c r="K11284" s="28">
        <v>11270</v>
      </c>
      <c r="L11284" s="28" t="s">
        <v>2</v>
      </c>
      <c r="M11284" s="28" t="s">
        <v>2</v>
      </c>
      <c r="N11284" t="b">
        <f t="shared" si="1061"/>
        <v>1</v>
      </c>
      <c r="O11284" t="b">
        <f t="shared" si="1062"/>
        <v>1</v>
      </c>
      <c r="P11284" t="b">
        <f t="shared" si="1063"/>
        <v>1</v>
      </c>
    </row>
    <row r="11285" spans="2:16" x14ac:dyDescent="0.25">
      <c r="B11285" s="23">
        <f>'Raw data (base scenario)'!A11277</f>
        <v>11271</v>
      </c>
      <c r="C11285" s="23" t="str">
        <f>'Raw data (base scenario)'!B11277</f>
        <v>H</v>
      </c>
      <c r="D11285" s="23" t="str">
        <f>'Raw data (base scenario)'!C11277</f>
        <v>H</v>
      </c>
      <c r="E11285" t="b">
        <f t="shared" si="1064"/>
        <v>1</v>
      </c>
      <c r="F11285" t="b">
        <f t="shared" si="1065"/>
        <v>1</v>
      </c>
      <c r="G11285" t="str">
        <f t="shared" si="1066"/>
        <v>N/A</v>
      </c>
      <c r="K11285" s="28">
        <v>11271</v>
      </c>
      <c r="L11285" s="28" t="s">
        <v>3</v>
      </c>
      <c r="M11285" s="28" t="s">
        <v>1</v>
      </c>
      <c r="N11285" t="b">
        <f t="shared" si="1061"/>
        <v>1</v>
      </c>
      <c r="O11285" t="b">
        <f t="shared" si="1062"/>
        <v>1</v>
      </c>
      <c r="P11285" t="str">
        <f t="shared" si="1063"/>
        <v>N/A</v>
      </c>
    </row>
    <row r="11286" spans="2:16" x14ac:dyDescent="0.25">
      <c r="B11286" s="23">
        <f>'Raw data (base scenario)'!A11278</f>
        <v>11272</v>
      </c>
      <c r="C11286" s="23" t="str">
        <f>'Raw data (base scenario)'!B11278</f>
        <v>D</v>
      </c>
      <c r="D11286" s="23" t="str">
        <f>'Raw data (base scenario)'!C11278</f>
        <v>D</v>
      </c>
      <c r="E11286" t="b">
        <f t="shared" si="1064"/>
        <v>1</v>
      </c>
      <c r="F11286" t="b">
        <f t="shared" si="1065"/>
        <v>1</v>
      </c>
      <c r="G11286" t="b">
        <f t="shared" si="1066"/>
        <v>1</v>
      </c>
      <c r="K11286" s="28">
        <v>11272</v>
      </c>
      <c r="L11286" s="28" t="s">
        <v>18</v>
      </c>
      <c r="M11286" s="28" t="s">
        <v>3</v>
      </c>
      <c r="N11286" t="b">
        <f t="shared" si="1061"/>
        <v>1</v>
      </c>
      <c r="O11286" t="b">
        <f t="shared" si="1062"/>
        <v>1</v>
      </c>
      <c r="P11286" t="str">
        <f t="shared" si="1063"/>
        <v>N/A</v>
      </c>
    </row>
    <row r="11287" spans="2:16" x14ac:dyDescent="0.25">
      <c r="B11287" s="23">
        <f>'Raw data (base scenario)'!A11279</f>
        <v>11273</v>
      </c>
      <c r="C11287" s="23" t="str">
        <f>'Raw data (base scenario)'!B11279</f>
        <v>S</v>
      </c>
      <c r="D11287" s="23" t="str">
        <f>'Raw data (base scenario)'!C11279</f>
        <v>H</v>
      </c>
      <c r="E11287" t="b">
        <f t="shared" si="1064"/>
        <v>1</v>
      </c>
      <c r="F11287" t="b">
        <f t="shared" si="1065"/>
        <v>1</v>
      </c>
      <c r="G11287" t="str">
        <f t="shared" si="1066"/>
        <v>N/A</v>
      </c>
      <c r="K11287" s="28">
        <v>11273</v>
      </c>
      <c r="L11287" s="28" t="s">
        <v>1</v>
      </c>
      <c r="M11287" s="28" t="s">
        <v>1</v>
      </c>
      <c r="N11287" t="b">
        <f t="shared" si="1061"/>
        <v>1</v>
      </c>
      <c r="O11287" t="b">
        <f t="shared" si="1062"/>
        <v>1</v>
      </c>
      <c r="P11287" t="str">
        <f t="shared" si="1063"/>
        <v>N/A</v>
      </c>
    </row>
    <row r="11288" spans="2:16" x14ac:dyDescent="0.25">
      <c r="B11288" s="23">
        <f>'Raw data (base scenario)'!A11280</f>
        <v>11274</v>
      </c>
      <c r="C11288" s="23" t="str">
        <f>'Raw data (base scenario)'!B11280</f>
        <v>I</v>
      </c>
      <c r="D11288" s="23" t="str">
        <f>'Raw data (base scenario)'!C11280</f>
        <v>S</v>
      </c>
      <c r="E11288" t="b">
        <f t="shared" si="1064"/>
        <v>1</v>
      </c>
      <c r="F11288" t="b">
        <f t="shared" si="1065"/>
        <v>1</v>
      </c>
      <c r="G11288" t="str">
        <f t="shared" si="1066"/>
        <v>N/A</v>
      </c>
      <c r="K11288" s="28">
        <v>11274</v>
      </c>
      <c r="L11288" s="28" t="s">
        <v>1</v>
      </c>
      <c r="M11288" s="28" t="s">
        <v>1</v>
      </c>
      <c r="N11288" t="b">
        <f t="shared" si="1061"/>
        <v>1</v>
      </c>
      <c r="O11288" t="b">
        <f t="shared" si="1062"/>
        <v>1</v>
      </c>
      <c r="P11288" t="str">
        <f t="shared" si="1063"/>
        <v>N/A</v>
      </c>
    </row>
    <row r="11289" spans="2:16" x14ac:dyDescent="0.25">
      <c r="B11289" s="23">
        <f>'Raw data (base scenario)'!A11281</f>
        <v>11275</v>
      </c>
      <c r="C11289" s="23" t="str">
        <f>'Raw data (base scenario)'!B11281</f>
        <v>H</v>
      </c>
      <c r="D11289" s="23" t="str">
        <f>'Raw data (base scenario)'!C11281</f>
        <v>H</v>
      </c>
      <c r="E11289" t="b">
        <f t="shared" si="1064"/>
        <v>1</v>
      </c>
      <c r="F11289" t="b">
        <f t="shared" si="1065"/>
        <v>1</v>
      </c>
      <c r="G11289" t="str">
        <f t="shared" si="1066"/>
        <v>N/A</v>
      </c>
      <c r="K11289" s="28">
        <v>11275</v>
      </c>
      <c r="L11289" s="28" t="s">
        <v>1</v>
      </c>
      <c r="M11289" s="28" t="s">
        <v>3</v>
      </c>
      <c r="N11289" t="b">
        <f t="shared" si="1061"/>
        <v>1</v>
      </c>
      <c r="O11289" t="b">
        <f t="shared" si="1062"/>
        <v>1</v>
      </c>
      <c r="P11289" t="str">
        <f t="shared" si="1063"/>
        <v>N/A</v>
      </c>
    </row>
    <row r="11290" spans="2:16" x14ac:dyDescent="0.25">
      <c r="B11290" s="23">
        <f>'Raw data (base scenario)'!A11282</f>
        <v>11276</v>
      </c>
      <c r="C11290" s="23" t="str">
        <f>'Raw data (base scenario)'!B11282</f>
        <v>H</v>
      </c>
      <c r="D11290" s="23" t="str">
        <f>'Raw data (base scenario)'!C11282</f>
        <v>H</v>
      </c>
      <c r="E11290" t="b">
        <f t="shared" si="1064"/>
        <v>1</v>
      </c>
      <c r="F11290" t="b">
        <f t="shared" si="1065"/>
        <v>1</v>
      </c>
      <c r="G11290" t="str">
        <f t="shared" si="1066"/>
        <v>N/A</v>
      </c>
      <c r="K11290" s="28">
        <v>11276</v>
      </c>
      <c r="L11290" s="28" t="s">
        <v>1</v>
      </c>
      <c r="M11290" s="28" t="s">
        <v>1</v>
      </c>
      <c r="N11290" t="b">
        <f t="shared" ref="N11290:N11353" si="1067">OR(L11290=$A$4,L11290=$A$5,L11290=$A$6,L11290=$A$7)</f>
        <v>1</v>
      </c>
      <c r="O11290" t="b">
        <f t="shared" ref="O11290:O11353" si="1068">OR(M11290=$A$4,M11290=$A$5,M11290=$A$6,M11290=$A$7)</f>
        <v>1</v>
      </c>
      <c r="P11290" t="str">
        <f t="shared" ref="P11290:P11353" si="1069">IF(L11290="D",M11290="D","N/A")</f>
        <v>N/A</v>
      </c>
    </row>
    <row r="11291" spans="2:16" x14ac:dyDescent="0.25">
      <c r="B11291" s="23">
        <f>'Raw data (base scenario)'!A11283</f>
        <v>11277</v>
      </c>
      <c r="C11291" s="23" t="str">
        <f>'Raw data (base scenario)'!B11283</f>
        <v>H</v>
      </c>
      <c r="D11291" s="23" t="str">
        <f>'Raw data (base scenario)'!C11283</f>
        <v>S</v>
      </c>
      <c r="E11291" t="b">
        <f t="shared" si="1064"/>
        <v>1</v>
      </c>
      <c r="F11291" t="b">
        <f t="shared" si="1065"/>
        <v>1</v>
      </c>
      <c r="G11291" t="str">
        <f t="shared" si="1066"/>
        <v>N/A</v>
      </c>
      <c r="K11291" s="28">
        <v>11277</v>
      </c>
      <c r="L11291" s="28" t="s">
        <v>2</v>
      </c>
      <c r="M11291" s="28" t="s">
        <v>2</v>
      </c>
      <c r="N11291" t="b">
        <f t="shared" si="1067"/>
        <v>1</v>
      </c>
      <c r="O11291" t="b">
        <f t="shared" si="1068"/>
        <v>1</v>
      </c>
      <c r="P11291" t="b">
        <f t="shared" si="1069"/>
        <v>1</v>
      </c>
    </row>
    <row r="11292" spans="2:16" x14ac:dyDescent="0.25">
      <c r="B11292" s="23">
        <f>'Raw data (base scenario)'!A11284</f>
        <v>11278</v>
      </c>
      <c r="C11292" s="23" t="str">
        <f>'Raw data (base scenario)'!B11284</f>
        <v>H</v>
      </c>
      <c r="D11292" s="23" t="str">
        <f>'Raw data (base scenario)'!C11284</f>
        <v>H</v>
      </c>
      <c r="E11292" t="b">
        <f t="shared" si="1064"/>
        <v>1</v>
      </c>
      <c r="F11292" t="b">
        <f t="shared" si="1065"/>
        <v>1</v>
      </c>
      <c r="G11292" t="str">
        <f t="shared" si="1066"/>
        <v>N/A</v>
      </c>
      <c r="K11292" s="28">
        <v>11278</v>
      </c>
      <c r="L11292" s="28" t="s">
        <v>3</v>
      </c>
      <c r="M11292" s="28" t="s">
        <v>1</v>
      </c>
      <c r="N11292" t="b">
        <f t="shared" si="1067"/>
        <v>1</v>
      </c>
      <c r="O11292" t="b">
        <f t="shared" si="1068"/>
        <v>1</v>
      </c>
      <c r="P11292" t="str">
        <f t="shared" si="1069"/>
        <v>N/A</v>
      </c>
    </row>
    <row r="11293" spans="2:16" x14ac:dyDescent="0.25">
      <c r="B11293" s="23">
        <f>'Raw data (base scenario)'!A11285</f>
        <v>11279</v>
      </c>
      <c r="C11293" s="23" t="str">
        <f>'Raw data (base scenario)'!B11285</f>
        <v>D</v>
      </c>
      <c r="D11293" s="23" t="str">
        <f>'Raw data (base scenario)'!C11285</f>
        <v>D</v>
      </c>
      <c r="E11293" t="b">
        <f t="shared" si="1064"/>
        <v>1</v>
      </c>
      <c r="F11293" t="b">
        <f t="shared" si="1065"/>
        <v>1</v>
      </c>
      <c r="G11293" t="b">
        <f t="shared" si="1066"/>
        <v>1</v>
      </c>
      <c r="K11293" s="28">
        <v>11279</v>
      </c>
      <c r="L11293" s="28" t="s">
        <v>1</v>
      </c>
      <c r="M11293" s="28" t="s">
        <v>1</v>
      </c>
      <c r="N11293" t="b">
        <f t="shared" si="1067"/>
        <v>1</v>
      </c>
      <c r="O11293" t="b">
        <f t="shared" si="1068"/>
        <v>1</v>
      </c>
      <c r="P11293" t="str">
        <f t="shared" si="1069"/>
        <v>N/A</v>
      </c>
    </row>
    <row r="11294" spans="2:16" x14ac:dyDescent="0.25">
      <c r="B11294" s="23">
        <f>'Raw data (base scenario)'!A11286</f>
        <v>11280</v>
      </c>
      <c r="C11294" s="23" t="str">
        <f>'Raw data (base scenario)'!B11286</f>
        <v>S</v>
      </c>
      <c r="D11294" s="23" t="str">
        <f>'Raw data (base scenario)'!C11286</f>
        <v>H</v>
      </c>
      <c r="E11294" t="b">
        <f t="shared" si="1064"/>
        <v>1</v>
      </c>
      <c r="F11294" t="b">
        <f t="shared" si="1065"/>
        <v>1</v>
      </c>
      <c r="G11294" t="str">
        <f t="shared" si="1066"/>
        <v>N/A</v>
      </c>
      <c r="K11294" s="28">
        <v>11280</v>
      </c>
      <c r="L11294" s="28" t="s">
        <v>1</v>
      </c>
      <c r="M11294" s="28" t="s">
        <v>1</v>
      </c>
      <c r="N11294" t="b">
        <f t="shared" si="1067"/>
        <v>1</v>
      </c>
      <c r="O11294" t="b">
        <f t="shared" si="1068"/>
        <v>1</v>
      </c>
      <c r="P11294" t="str">
        <f t="shared" si="1069"/>
        <v>N/A</v>
      </c>
    </row>
    <row r="11295" spans="2:16" x14ac:dyDescent="0.25">
      <c r="B11295" s="23">
        <f>'Raw data (base scenario)'!A11287</f>
        <v>11281</v>
      </c>
      <c r="C11295" s="23" t="str">
        <f>'Raw data (base scenario)'!B11287</f>
        <v>H</v>
      </c>
      <c r="D11295" s="23" t="str">
        <f>'Raw data (base scenario)'!C11287</f>
        <v>H</v>
      </c>
      <c r="E11295" t="b">
        <f t="shared" si="1064"/>
        <v>1</v>
      </c>
      <c r="F11295" t="b">
        <f t="shared" si="1065"/>
        <v>1</v>
      </c>
      <c r="G11295" t="str">
        <f t="shared" si="1066"/>
        <v>N/A</v>
      </c>
      <c r="K11295" s="28">
        <v>11281</v>
      </c>
      <c r="L11295" s="28" t="s">
        <v>1</v>
      </c>
      <c r="M11295" s="28" t="s">
        <v>1</v>
      </c>
      <c r="N11295" t="b">
        <f t="shared" si="1067"/>
        <v>1</v>
      </c>
      <c r="O11295" t="b">
        <f t="shared" si="1068"/>
        <v>1</v>
      </c>
      <c r="P11295" t="str">
        <f t="shared" si="1069"/>
        <v>N/A</v>
      </c>
    </row>
    <row r="11296" spans="2:16" x14ac:dyDescent="0.25">
      <c r="B11296" s="23">
        <f>'Raw data (base scenario)'!A11288</f>
        <v>11282</v>
      </c>
      <c r="C11296" s="23" t="str">
        <f>'Raw data (base scenario)'!B11288</f>
        <v>H</v>
      </c>
      <c r="D11296" s="23" t="str">
        <f>'Raw data (base scenario)'!C11288</f>
        <v>H</v>
      </c>
      <c r="E11296" t="b">
        <f t="shared" si="1064"/>
        <v>1</v>
      </c>
      <c r="F11296" t="b">
        <f t="shared" si="1065"/>
        <v>1</v>
      </c>
      <c r="G11296" t="str">
        <f t="shared" si="1066"/>
        <v>N/A</v>
      </c>
      <c r="K11296" s="28">
        <v>11282</v>
      </c>
      <c r="L11296" s="28" t="s">
        <v>1</v>
      </c>
      <c r="M11296" s="28" t="s">
        <v>1</v>
      </c>
      <c r="N11296" t="b">
        <f t="shared" si="1067"/>
        <v>1</v>
      </c>
      <c r="O11296" t="b">
        <f t="shared" si="1068"/>
        <v>1</v>
      </c>
      <c r="P11296" t="str">
        <f t="shared" si="1069"/>
        <v>N/A</v>
      </c>
    </row>
    <row r="11297" spans="2:16" x14ac:dyDescent="0.25">
      <c r="B11297" s="23">
        <f>'Raw data (base scenario)'!A11289</f>
        <v>11283</v>
      </c>
      <c r="C11297" s="23" t="str">
        <f>'Raw data (base scenario)'!B11289</f>
        <v>H</v>
      </c>
      <c r="D11297" s="23" t="str">
        <f>'Raw data (base scenario)'!C11289</f>
        <v>H</v>
      </c>
      <c r="E11297" t="b">
        <f t="shared" si="1064"/>
        <v>1</v>
      </c>
      <c r="F11297" t="b">
        <f t="shared" si="1065"/>
        <v>1</v>
      </c>
      <c r="G11297" t="str">
        <f t="shared" si="1066"/>
        <v>N/A</v>
      </c>
      <c r="K11297" s="28">
        <v>11283</v>
      </c>
      <c r="L11297" s="28" t="s">
        <v>2</v>
      </c>
      <c r="M11297" s="28" t="s">
        <v>2</v>
      </c>
      <c r="N11297" t="b">
        <f t="shared" si="1067"/>
        <v>1</v>
      </c>
      <c r="O11297" t="b">
        <f t="shared" si="1068"/>
        <v>1</v>
      </c>
      <c r="P11297" t="b">
        <f t="shared" si="1069"/>
        <v>1</v>
      </c>
    </row>
    <row r="11298" spans="2:16" x14ac:dyDescent="0.25">
      <c r="B11298" s="23">
        <f>'Raw data (base scenario)'!A11290</f>
        <v>11284</v>
      </c>
      <c r="C11298" s="23" t="str">
        <f>'Raw data (base scenario)'!B11290</f>
        <v>H</v>
      </c>
      <c r="D11298" s="23" t="str">
        <f>'Raw data (base scenario)'!C11290</f>
        <v>H</v>
      </c>
      <c r="E11298" t="b">
        <f t="shared" si="1064"/>
        <v>1</v>
      </c>
      <c r="F11298" t="b">
        <f t="shared" si="1065"/>
        <v>1</v>
      </c>
      <c r="G11298" t="str">
        <f t="shared" si="1066"/>
        <v>N/A</v>
      </c>
      <c r="K11298" s="28">
        <v>11284</v>
      </c>
      <c r="L11298" s="28" t="s">
        <v>2</v>
      </c>
      <c r="M11298" s="28" t="s">
        <v>2</v>
      </c>
      <c r="N11298" t="b">
        <f t="shared" si="1067"/>
        <v>1</v>
      </c>
      <c r="O11298" t="b">
        <f t="shared" si="1068"/>
        <v>1</v>
      </c>
      <c r="P11298" t="b">
        <f t="shared" si="1069"/>
        <v>1</v>
      </c>
    </row>
    <row r="11299" spans="2:16" x14ac:dyDescent="0.25">
      <c r="B11299" s="23">
        <f>'Raw data (base scenario)'!A11291</f>
        <v>11285</v>
      </c>
      <c r="C11299" s="23" t="str">
        <f>'Raw data (base scenario)'!B11291</f>
        <v>D</v>
      </c>
      <c r="D11299" s="23" t="str">
        <f>'Raw data (base scenario)'!C11291</f>
        <v>D</v>
      </c>
      <c r="E11299" t="b">
        <f t="shared" si="1064"/>
        <v>1</v>
      </c>
      <c r="F11299" t="b">
        <f t="shared" si="1065"/>
        <v>1</v>
      </c>
      <c r="G11299" t="b">
        <f t="shared" si="1066"/>
        <v>1</v>
      </c>
      <c r="K11299" s="28">
        <v>11285</v>
      </c>
      <c r="L11299" s="28" t="s">
        <v>2</v>
      </c>
      <c r="M11299" s="28" t="s">
        <v>2</v>
      </c>
      <c r="N11299" t="b">
        <f t="shared" si="1067"/>
        <v>1</v>
      </c>
      <c r="O11299" t="b">
        <f t="shared" si="1068"/>
        <v>1</v>
      </c>
      <c r="P11299" t="b">
        <f t="shared" si="1069"/>
        <v>1</v>
      </c>
    </row>
    <row r="11300" spans="2:16" x14ac:dyDescent="0.25">
      <c r="B11300" s="23">
        <f>'Raw data (base scenario)'!A11292</f>
        <v>11286</v>
      </c>
      <c r="C11300" s="23" t="str">
        <f>'Raw data (base scenario)'!B11292</f>
        <v>D</v>
      </c>
      <c r="D11300" s="23" t="str">
        <f>'Raw data (base scenario)'!C11292</f>
        <v>D</v>
      </c>
      <c r="E11300" t="b">
        <f t="shared" si="1064"/>
        <v>1</v>
      </c>
      <c r="F11300" t="b">
        <f t="shared" si="1065"/>
        <v>1</v>
      </c>
      <c r="G11300" t="b">
        <f t="shared" si="1066"/>
        <v>1</v>
      </c>
      <c r="K11300" s="28">
        <v>11286</v>
      </c>
      <c r="L11300" s="28" t="s">
        <v>3</v>
      </c>
      <c r="M11300" s="28" t="s">
        <v>1</v>
      </c>
      <c r="N11300" t="b">
        <f t="shared" si="1067"/>
        <v>1</v>
      </c>
      <c r="O11300" t="b">
        <f t="shared" si="1068"/>
        <v>1</v>
      </c>
      <c r="P11300" t="str">
        <f t="shared" si="1069"/>
        <v>N/A</v>
      </c>
    </row>
    <row r="11301" spans="2:16" x14ac:dyDescent="0.25">
      <c r="B11301" s="23">
        <f>'Raw data (base scenario)'!A11293</f>
        <v>11287</v>
      </c>
      <c r="C11301" s="23" t="str">
        <f>'Raw data (base scenario)'!B11293</f>
        <v>D</v>
      </c>
      <c r="D11301" s="23" t="str">
        <f>'Raw data (base scenario)'!C11293</f>
        <v>D</v>
      </c>
      <c r="E11301" t="b">
        <f t="shared" si="1064"/>
        <v>1</v>
      </c>
      <c r="F11301" t="b">
        <f t="shared" si="1065"/>
        <v>1</v>
      </c>
      <c r="G11301" t="b">
        <f t="shared" si="1066"/>
        <v>1</v>
      </c>
      <c r="K11301" s="28">
        <v>11287</v>
      </c>
      <c r="L11301" s="28" t="s">
        <v>2</v>
      </c>
      <c r="M11301" s="28" t="s">
        <v>2</v>
      </c>
      <c r="N11301" t="b">
        <f t="shared" si="1067"/>
        <v>1</v>
      </c>
      <c r="O11301" t="b">
        <f t="shared" si="1068"/>
        <v>1</v>
      </c>
      <c r="P11301" t="b">
        <f t="shared" si="1069"/>
        <v>1</v>
      </c>
    </row>
    <row r="11302" spans="2:16" x14ac:dyDescent="0.25">
      <c r="B11302" s="23">
        <f>'Raw data (base scenario)'!A11294</f>
        <v>11288</v>
      </c>
      <c r="C11302" s="23" t="str">
        <f>'Raw data (base scenario)'!B11294</f>
        <v>S</v>
      </c>
      <c r="D11302" s="23" t="str">
        <f>'Raw data (base scenario)'!C11294</f>
        <v>H</v>
      </c>
      <c r="E11302" t="b">
        <f t="shared" si="1064"/>
        <v>1</v>
      </c>
      <c r="F11302" t="b">
        <f t="shared" si="1065"/>
        <v>1</v>
      </c>
      <c r="G11302" t="str">
        <f t="shared" si="1066"/>
        <v>N/A</v>
      </c>
      <c r="K11302" s="28">
        <v>11288</v>
      </c>
      <c r="L11302" s="28" t="s">
        <v>3</v>
      </c>
      <c r="M11302" s="28" t="s">
        <v>1</v>
      </c>
      <c r="N11302" t="b">
        <f t="shared" si="1067"/>
        <v>1</v>
      </c>
      <c r="O11302" t="b">
        <f t="shared" si="1068"/>
        <v>1</v>
      </c>
      <c r="P11302" t="str">
        <f t="shared" si="1069"/>
        <v>N/A</v>
      </c>
    </row>
    <row r="11303" spans="2:16" x14ac:dyDescent="0.25">
      <c r="B11303" s="23">
        <f>'Raw data (base scenario)'!A11295</f>
        <v>11289</v>
      </c>
      <c r="C11303" s="23" t="str">
        <f>'Raw data (base scenario)'!B11295</f>
        <v>D</v>
      </c>
      <c r="D11303" s="23" t="str">
        <f>'Raw data (base scenario)'!C11295</f>
        <v>D</v>
      </c>
      <c r="E11303" t="b">
        <f t="shared" si="1064"/>
        <v>1</v>
      </c>
      <c r="F11303" t="b">
        <f t="shared" si="1065"/>
        <v>1</v>
      </c>
      <c r="G11303" t="b">
        <f t="shared" si="1066"/>
        <v>1</v>
      </c>
      <c r="K11303" s="28">
        <v>11289</v>
      </c>
      <c r="L11303" s="28" t="s">
        <v>1</v>
      </c>
      <c r="M11303" s="28" t="s">
        <v>1</v>
      </c>
      <c r="N11303" t="b">
        <f t="shared" si="1067"/>
        <v>1</v>
      </c>
      <c r="O11303" t="b">
        <f t="shared" si="1068"/>
        <v>1</v>
      </c>
      <c r="P11303" t="str">
        <f t="shared" si="1069"/>
        <v>N/A</v>
      </c>
    </row>
    <row r="11304" spans="2:16" x14ac:dyDescent="0.25">
      <c r="B11304" s="23">
        <f>'Raw data (base scenario)'!A11296</f>
        <v>11290</v>
      </c>
      <c r="C11304" s="23" t="str">
        <f>'Raw data (base scenario)'!B11296</f>
        <v>S</v>
      </c>
      <c r="D11304" s="23" t="str">
        <f>'Raw data (base scenario)'!C11296</f>
        <v>H</v>
      </c>
      <c r="E11304" t="b">
        <f t="shared" si="1064"/>
        <v>1</v>
      </c>
      <c r="F11304" t="b">
        <f t="shared" si="1065"/>
        <v>1</v>
      </c>
      <c r="G11304" t="str">
        <f t="shared" si="1066"/>
        <v>N/A</v>
      </c>
      <c r="K11304" s="28">
        <v>11290</v>
      </c>
      <c r="L11304" s="28" t="s">
        <v>1</v>
      </c>
      <c r="M11304" s="28" t="s">
        <v>1</v>
      </c>
      <c r="N11304" t="b">
        <f t="shared" si="1067"/>
        <v>1</v>
      </c>
      <c r="O11304" t="b">
        <f t="shared" si="1068"/>
        <v>1</v>
      </c>
      <c r="P11304" t="str">
        <f t="shared" si="1069"/>
        <v>N/A</v>
      </c>
    </row>
    <row r="11305" spans="2:16" x14ac:dyDescent="0.25">
      <c r="B11305" s="23">
        <f>'Raw data (base scenario)'!A11297</f>
        <v>11291</v>
      </c>
      <c r="C11305" s="23" t="str">
        <f>'Raw data (base scenario)'!B11297</f>
        <v>H</v>
      </c>
      <c r="D11305" s="23" t="str">
        <f>'Raw data (base scenario)'!C11297</f>
        <v>H</v>
      </c>
      <c r="E11305" t="b">
        <f t="shared" si="1064"/>
        <v>1</v>
      </c>
      <c r="F11305" t="b">
        <f t="shared" si="1065"/>
        <v>1</v>
      </c>
      <c r="G11305" t="str">
        <f t="shared" si="1066"/>
        <v>N/A</v>
      </c>
      <c r="K11305" s="28">
        <v>11291</v>
      </c>
      <c r="L11305" s="28" t="s">
        <v>18</v>
      </c>
      <c r="M11305" s="28" t="s">
        <v>1</v>
      </c>
      <c r="N11305" t="b">
        <f t="shared" si="1067"/>
        <v>1</v>
      </c>
      <c r="O11305" t="b">
        <f t="shared" si="1068"/>
        <v>1</v>
      </c>
      <c r="P11305" t="str">
        <f t="shared" si="1069"/>
        <v>N/A</v>
      </c>
    </row>
    <row r="11306" spans="2:16" x14ac:dyDescent="0.25">
      <c r="B11306" s="23">
        <f>'Raw data (base scenario)'!A11298</f>
        <v>11292</v>
      </c>
      <c r="C11306" s="23" t="str">
        <f>'Raw data (base scenario)'!B11298</f>
        <v>H</v>
      </c>
      <c r="D11306" s="23" t="str">
        <f>'Raw data (base scenario)'!C11298</f>
        <v>H</v>
      </c>
      <c r="E11306" t="b">
        <f t="shared" si="1064"/>
        <v>1</v>
      </c>
      <c r="F11306" t="b">
        <f t="shared" si="1065"/>
        <v>1</v>
      </c>
      <c r="G11306" t="str">
        <f t="shared" si="1066"/>
        <v>N/A</v>
      </c>
      <c r="K11306" s="28">
        <v>11292</v>
      </c>
      <c r="L11306" s="28" t="s">
        <v>3</v>
      </c>
      <c r="M11306" s="28" t="s">
        <v>1</v>
      </c>
      <c r="N11306" t="b">
        <f t="shared" si="1067"/>
        <v>1</v>
      </c>
      <c r="O11306" t="b">
        <f t="shared" si="1068"/>
        <v>1</v>
      </c>
      <c r="P11306" t="str">
        <f t="shared" si="1069"/>
        <v>N/A</v>
      </c>
    </row>
    <row r="11307" spans="2:16" x14ac:dyDescent="0.25">
      <c r="B11307" s="23">
        <f>'Raw data (base scenario)'!A11299</f>
        <v>11293</v>
      </c>
      <c r="C11307" s="23" t="str">
        <f>'Raw data (base scenario)'!B11299</f>
        <v>I</v>
      </c>
      <c r="D11307" s="23" t="str">
        <f>'Raw data (base scenario)'!C11299</f>
        <v>H</v>
      </c>
      <c r="E11307" t="b">
        <f t="shared" si="1064"/>
        <v>1</v>
      </c>
      <c r="F11307" t="b">
        <f t="shared" si="1065"/>
        <v>1</v>
      </c>
      <c r="G11307" t="str">
        <f t="shared" si="1066"/>
        <v>N/A</v>
      </c>
      <c r="K11307" s="28">
        <v>11293</v>
      </c>
      <c r="L11307" s="28" t="s">
        <v>2</v>
      </c>
      <c r="M11307" s="28" t="s">
        <v>2</v>
      </c>
      <c r="N11307" t="b">
        <f t="shared" si="1067"/>
        <v>1</v>
      </c>
      <c r="O11307" t="b">
        <f t="shared" si="1068"/>
        <v>1</v>
      </c>
      <c r="P11307" t="b">
        <f t="shared" si="1069"/>
        <v>1</v>
      </c>
    </row>
    <row r="11308" spans="2:16" x14ac:dyDescent="0.25">
      <c r="B11308" s="23">
        <f>'Raw data (base scenario)'!A11300</f>
        <v>11294</v>
      </c>
      <c r="C11308" s="23" t="str">
        <f>'Raw data (base scenario)'!B11300</f>
        <v>S</v>
      </c>
      <c r="D11308" s="23" t="str">
        <f>'Raw data (base scenario)'!C11300</f>
        <v>H</v>
      </c>
      <c r="E11308" t="b">
        <f t="shared" si="1064"/>
        <v>1</v>
      </c>
      <c r="F11308" t="b">
        <f t="shared" si="1065"/>
        <v>1</v>
      </c>
      <c r="G11308" t="str">
        <f t="shared" si="1066"/>
        <v>N/A</v>
      </c>
      <c r="K11308" s="28">
        <v>11294</v>
      </c>
      <c r="L11308" s="28" t="s">
        <v>18</v>
      </c>
      <c r="M11308" s="28" t="s">
        <v>1</v>
      </c>
      <c r="N11308" t="b">
        <f t="shared" si="1067"/>
        <v>1</v>
      </c>
      <c r="O11308" t="b">
        <f t="shared" si="1068"/>
        <v>1</v>
      </c>
      <c r="P11308" t="str">
        <f t="shared" si="1069"/>
        <v>N/A</v>
      </c>
    </row>
    <row r="11309" spans="2:16" x14ac:dyDescent="0.25">
      <c r="B11309" s="23">
        <f>'Raw data (base scenario)'!A11301</f>
        <v>11295</v>
      </c>
      <c r="C11309" s="23" t="str">
        <f>'Raw data (base scenario)'!B11301</f>
        <v>D</v>
      </c>
      <c r="D11309" s="23" t="str">
        <f>'Raw data (base scenario)'!C11301</f>
        <v>D</v>
      </c>
      <c r="E11309" t="b">
        <f t="shared" si="1064"/>
        <v>1</v>
      </c>
      <c r="F11309" t="b">
        <f t="shared" si="1065"/>
        <v>1</v>
      </c>
      <c r="G11309" t="b">
        <f t="shared" si="1066"/>
        <v>1</v>
      </c>
      <c r="K11309" s="28">
        <v>11295</v>
      </c>
      <c r="L11309" s="28" t="s">
        <v>2</v>
      </c>
      <c r="M11309" s="28" t="s">
        <v>2</v>
      </c>
      <c r="N11309" t="b">
        <f t="shared" si="1067"/>
        <v>1</v>
      </c>
      <c r="O11309" t="b">
        <f t="shared" si="1068"/>
        <v>1</v>
      </c>
      <c r="P11309" t="b">
        <f t="shared" si="1069"/>
        <v>1</v>
      </c>
    </row>
    <row r="11310" spans="2:16" x14ac:dyDescent="0.25">
      <c r="B11310" s="23">
        <f>'Raw data (base scenario)'!A11302</f>
        <v>11296</v>
      </c>
      <c r="C11310" s="23" t="str">
        <f>'Raw data (base scenario)'!B11302</f>
        <v>I</v>
      </c>
      <c r="D11310" s="23" t="str">
        <f>'Raw data (base scenario)'!C11302</f>
        <v>H</v>
      </c>
      <c r="E11310" t="b">
        <f t="shared" si="1064"/>
        <v>1</v>
      </c>
      <c r="F11310" t="b">
        <f t="shared" si="1065"/>
        <v>1</v>
      </c>
      <c r="G11310" t="str">
        <f t="shared" si="1066"/>
        <v>N/A</v>
      </c>
      <c r="K11310" s="28">
        <v>11296</v>
      </c>
      <c r="L11310" s="28" t="s">
        <v>2</v>
      </c>
      <c r="M11310" s="28" t="s">
        <v>2</v>
      </c>
      <c r="N11310" t="b">
        <f t="shared" si="1067"/>
        <v>1</v>
      </c>
      <c r="O11310" t="b">
        <f t="shared" si="1068"/>
        <v>1</v>
      </c>
      <c r="P11310" t="b">
        <f t="shared" si="1069"/>
        <v>1</v>
      </c>
    </row>
    <row r="11311" spans="2:16" x14ac:dyDescent="0.25">
      <c r="B11311" s="23">
        <f>'Raw data (base scenario)'!A11303</f>
        <v>11297</v>
      </c>
      <c r="C11311" s="23" t="str">
        <f>'Raw data (base scenario)'!B11303</f>
        <v>D</v>
      </c>
      <c r="D11311" s="23" t="str">
        <f>'Raw data (base scenario)'!C11303</f>
        <v>D</v>
      </c>
      <c r="E11311" t="b">
        <f t="shared" si="1064"/>
        <v>1</v>
      </c>
      <c r="F11311" t="b">
        <f t="shared" si="1065"/>
        <v>1</v>
      </c>
      <c r="G11311" t="b">
        <f t="shared" si="1066"/>
        <v>1</v>
      </c>
      <c r="K11311" s="28">
        <v>11297</v>
      </c>
      <c r="L11311" s="28" t="s">
        <v>1</v>
      </c>
      <c r="M11311" s="28" t="s">
        <v>1</v>
      </c>
      <c r="N11311" t="b">
        <f t="shared" si="1067"/>
        <v>1</v>
      </c>
      <c r="O11311" t="b">
        <f t="shared" si="1068"/>
        <v>1</v>
      </c>
      <c r="P11311" t="str">
        <f t="shared" si="1069"/>
        <v>N/A</v>
      </c>
    </row>
    <row r="11312" spans="2:16" x14ac:dyDescent="0.25">
      <c r="B11312" s="23">
        <f>'Raw data (base scenario)'!A11304</f>
        <v>11298</v>
      </c>
      <c r="C11312" s="23" t="str">
        <f>'Raw data (base scenario)'!B11304</f>
        <v>D</v>
      </c>
      <c r="D11312" s="23" t="str">
        <f>'Raw data (base scenario)'!C11304</f>
        <v>D</v>
      </c>
      <c r="E11312" t="b">
        <f t="shared" si="1064"/>
        <v>1</v>
      </c>
      <c r="F11312" t="b">
        <f t="shared" si="1065"/>
        <v>1</v>
      </c>
      <c r="G11312" t="b">
        <f t="shared" si="1066"/>
        <v>1</v>
      </c>
      <c r="K11312" s="28">
        <v>11298</v>
      </c>
      <c r="L11312" s="28" t="s">
        <v>1</v>
      </c>
      <c r="M11312" s="28" t="s">
        <v>1</v>
      </c>
      <c r="N11312" t="b">
        <f t="shared" si="1067"/>
        <v>1</v>
      </c>
      <c r="O11312" t="b">
        <f t="shared" si="1068"/>
        <v>1</v>
      </c>
      <c r="P11312" t="str">
        <f t="shared" si="1069"/>
        <v>N/A</v>
      </c>
    </row>
    <row r="11313" spans="2:16" x14ac:dyDescent="0.25">
      <c r="B11313" s="23">
        <f>'Raw data (base scenario)'!A11305</f>
        <v>11299</v>
      </c>
      <c r="C11313" s="23" t="str">
        <f>'Raw data (base scenario)'!B11305</f>
        <v>H</v>
      </c>
      <c r="D11313" s="23" t="str">
        <f>'Raw data (base scenario)'!C11305</f>
        <v>H</v>
      </c>
      <c r="E11313" t="b">
        <f t="shared" si="1064"/>
        <v>1</v>
      </c>
      <c r="F11313" t="b">
        <f t="shared" si="1065"/>
        <v>1</v>
      </c>
      <c r="G11313" t="str">
        <f t="shared" si="1066"/>
        <v>N/A</v>
      </c>
      <c r="K11313" s="28">
        <v>11299</v>
      </c>
      <c r="L11313" s="28" t="s">
        <v>3</v>
      </c>
      <c r="M11313" s="28" t="s">
        <v>1</v>
      </c>
      <c r="N11313" t="b">
        <f t="shared" si="1067"/>
        <v>1</v>
      </c>
      <c r="O11313" t="b">
        <f t="shared" si="1068"/>
        <v>1</v>
      </c>
      <c r="P11313" t="str">
        <f t="shared" si="1069"/>
        <v>N/A</v>
      </c>
    </row>
    <row r="11314" spans="2:16" x14ac:dyDescent="0.25">
      <c r="B11314" s="23">
        <f>'Raw data (base scenario)'!A11306</f>
        <v>11300</v>
      </c>
      <c r="C11314" s="23" t="str">
        <f>'Raw data (base scenario)'!B11306</f>
        <v>H</v>
      </c>
      <c r="D11314" s="23" t="str">
        <f>'Raw data (base scenario)'!C11306</f>
        <v>H</v>
      </c>
      <c r="E11314" t="b">
        <f t="shared" si="1064"/>
        <v>1</v>
      </c>
      <c r="F11314" t="b">
        <f t="shared" si="1065"/>
        <v>1</v>
      </c>
      <c r="G11314" t="str">
        <f t="shared" si="1066"/>
        <v>N/A</v>
      </c>
      <c r="K11314" s="28">
        <v>11300</v>
      </c>
      <c r="L11314" s="28" t="s">
        <v>3</v>
      </c>
      <c r="M11314" s="28" t="s">
        <v>18</v>
      </c>
      <c r="N11314" t="b">
        <f t="shared" si="1067"/>
        <v>1</v>
      </c>
      <c r="O11314" t="b">
        <f t="shared" si="1068"/>
        <v>1</v>
      </c>
      <c r="P11314" t="str">
        <f t="shared" si="1069"/>
        <v>N/A</v>
      </c>
    </row>
    <row r="11315" spans="2:16" x14ac:dyDescent="0.25">
      <c r="B11315" s="23">
        <f>'Raw data (base scenario)'!A11307</f>
        <v>11301</v>
      </c>
      <c r="C11315" s="23" t="str">
        <f>'Raw data (base scenario)'!B11307</f>
        <v>S</v>
      </c>
      <c r="D11315" s="23" t="str">
        <f>'Raw data (base scenario)'!C11307</f>
        <v>H</v>
      </c>
      <c r="E11315" t="b">
        <f t="shared" si="1064"/>
        <v>1</v>
      </c>
      <c r="F11315" t="b">
        <f t="shared" si="1065"/>
        <v>1</v>
      </c>
      <c r="G11315" t="str">
        <f t="shared" si="1066"/>
        <v>N/A</v>
      </c>
      <c r="K11315" s="28">
        <v>11301</v>
      </c>
      <c r="L11315" s="28" t="s">
        <v>1</v>
      </c>
      <c r="M11315" s="28" t="s">
        <v>1</v>
      </c>
      <c r="N11315" t="b">
        <f t="shared" si="1067"/>
        <v>1</v>
      </c>
      <c r="O11315" t="b">
        <f t="shared" si="1068"/>
        <v>1</v>
      </c>
      <c r="P11315" t="str">
        <f t="shared" si="1069"/>
        <v>N/A</v>
      </c>
    </row>
    <row r="11316" spans="2:16" x14ac:dyDescent="0.25">
      <c r="B11316" s="23">
        <f>'Raw data (base scenario)'!A11308</f>
        <v>11302</v>
      </c>
      <c r="C11316" s="23" t="str">
        <f>'Raw data (base scenario)'!B11308</f>
        <v>S</v>
      </c>
      <c r="D11316" s="23" t="str">
        <f>'Raw data (base scenario)'!C11308</f>
        <v>I</v>
      </c>
      <c r="E11316" t="b">
        <f t="shared" si="1064"/>
        <v>1</v>
      </c>
      <c r="F11316" t="b">
        <f t="shared" si="1065"/>
        <v>1</v>
      </c>
      <c r="G11316" t="str">
        <f t="shared" si="1066"/>
        <v>N/A</v>
      </c>
      <c r="K11316" s="28">
        <v>11302</v>
      </c>
      <c r="L11316" s="28" t="s">
        <v>18</v>
      </c>
      <c r="M11316" s="28" t="s">
        <v>2</v>
      </c>
      <c r="N11316" t="b">
        <f t="shared" si="1067"/>
        <v>1</v>
      </c>
      <c r="O11316" t="b">
        <f t="shared" si="1068"/>
        <v>1</v>
      </c>
      <c r="P11316" t="str">
        <f t="shared" si="1069"/>
        <v>N/A</v>
      </c>
    </row>
    <row r="11317" spans="2:16" x14ac:dyDescent="0.25">
      <c r="B11317" s="23">
        <f>'Raw data (base scenario)'!A11309</f>
        <v>11303</v>
      </c>
      <c r="C11317" s="23" t="str">
        <f>'Raw data (base scenario)'!B11309</f>
        <v>H</v>
      </c>
      <c r="D11317" s="23" t="str">
        <f>'Raw data (base scenario)'!C11309</f>
        <v>H</v>
      </c>
      <c r="E11317" t="b">
        <f t="shared" si="1064"/>
        <v>1</v>
      </c>
      <c r="F11317" t="b">
        <f t="shared" si="1065"/>
        <v>1</v>
      </c>
      <c r="G11317" t="str">
        <f t="shared" si="1066"/>
        <v>N/A</v>
      </c>
      <c r="K11317" s="28">
        <v>11303</v>
      </c>
      <c r="L11317" s="28" t="s">
        <v>2</v>
      </c>
      <c r="M11317" s="28" t="s">
        <v>2</v>
      </c>
      <c r="N11317" t="b">
        <f t="shared" si="1067"/>
        <v>1</v>
      </c>
      <c r="O11317" t="b">
        <f t="shared" si="1068"/>
        <v>1</v>
      </c>
      <c r="P11317" t="b">
        <f t="shared" si="1069"/>
        <v>1</v>
      </c>
    </row>
    <row r="11318" spans="2:16" x14ac:dyDescent="0.25">
      <c r="B11318" s="23">
        <f>'Raw data (base scenario)'!A11310</f>
        <v>11304</v>
      </c>
      <c r="C11318" s="23" t="str">
        <f>'Raw data (base scenario)'!B11310</f>
        <v>I</v>
      </c>
      <c r="D11318" s="23" t="str">
        <f>'Raw data (base scenario)'!C11310</f>
        <v>D</v>
      </c>
      <c r="E11318" t="b">
        <f t="shared" si="1064"/>
        <v>1</v>
      </c>
      <c r="F11318" t="b">
        <f t="shared" si="1065"/>
        <v>1</v>
      </c>
      <c r="G11318" t="str">
        <f t="shared" si="1066"/>
        <v>N/A</v>
      </c>
      <c r="K11318" s="28">
        <v>11304</v>
      </c>
      <c r="L11318" s="28" t="s">
        <v>1</v>
      </c>
      <c r="M11318" s="28" t="s">
        <v>1</v>
      </c>
      <c r="N11318" t="b">
        <f t="shared" si="1067"/>
        <v>1</v>
      </c>
      <c r="O11318" t="b">
        <f t="shared" si="1068"/>
        <v>1</v>
      </c>
      <c r="P11318" t="str">
        <f t="shared" si="1069"/>
        <v>N/A</v>
      </c>
    </row>
    <row r="11319" spans="2:16" x14ac:dyDescent="0.25">
      <c r="B11319" s="23">
        <f>'Raw data (base scenario)'!A11311</f>
        <v>11305</v>
      </c>
      <c r="C11319" s="23" t="str">
        <f>'Raw data (base scenario)'!B11311</f>
        <v>D</v>
      </c>
      <c r="D11319" s="23" t="str">
        <f>'Raw data (base scenario)'!C11311</f>
        <v>D</v>
      </c>
      <c r="E11319" t="b">
        <f t="shared" si="1064"/>
        <v>1</v>
      </c>
      <c r="F11319" t="b">
        <f t="shared" si="1065"/>
        <v>1</v>
      </c>
      <c r="G11319" t="b">
        <f t="shared" si="1066"/>
        <v>1</v>
      </c>
      <c r="K11319" s="28">
        <v>11305</v>
      </c>
      <c r="L11319" s="28" t="s">
        <v>3</v>
      </c>
      <c r="M11319" s="28" t="s">
        <v>3</v>
      </c>
      <c r="N11319" t="b">
        <f t="shared" si="1067"/>
        <v>1</v>
      </c>
      <c r="O11319" t="b">
        <f t="shared" si="1068"/>
        <v>1</v>
      </c>
      <c r="P11319" t="str">
        <f t="shared" si="1069"/>
        <v>N/A</v>
      </c>
    </row>
    <row r="11320" spans="2:16" x14ac:dyDescent="0.25">
      <c r="B11320" s="23">
        <f>'Raw data (base scenario)'!A11312</f>
        <v>11306</v>
      </c>
      <c r="C11320" s="23" t="str">
        <f>'Raw data (base scenario)'!B11312</f>
        <v>H</v>
      </c>
      <c r="D11320" s="23" t="str">
        <f>'Raw data (base scenario)'!C11312</f>
        <v>H</v>
      </c>
      <c r="E11320" t="b">
        <f t="shared" si="1064"/>
        <v>1</v>
      </c>
      <c r="F11320" t="b">
        <f t="shared" si="1065"/>
        <v>1</v>
      </c>
      <c r="G11320" t="str">
        <f t="shared" si="1066"/>
        <v>N/A</v>
      </c>
      <c r="K11320" s="28">
        <v>11306</v>
      </c>
      <c r="L11320" s="28" t="s">
        <v>2</v>
      </c>
      <c r="M11320" s="28" t="s">
        <v>2</v>
      </c>
      <c r="N11320" t="b">
        <f t="shared" si="1067"/>
        <v>1</v>
      </c>
      <c r="O11320" t="b">
        <f t="shared" si="1068"/>
        <v>1</v>
      </c>
      <c r="P11320" t="b">
        <f t="shared" si="1069"/>
        <v>1</v>
      </c>
    </row>
    <row r="11321" spans="2:16" x14ac:dyDescent="0.25">
      <c r="B11321" s="23">
        <f>'Raw data (base scenario)'!A11313</f>
        <v>11307</v>
      </c>
      <c r="C11321" s="23" t="str">
        <f>'Raw data (base scenario)'!B11313</f>
        <v>S</v>
      </c>
      <c r="D11321" s="23" t="str">
        <f>'Raw data (base scenario)'!C11313</f>
        <v>S</v>
      </c>
      <c r="E11321" t="b">
        <f t="shared" si="1064"/>
        <v>1</v>
      </c>
      <c r="F11321" t="b">
        <f t="shared" si="1065"/>
        <v>1</v>
      </c>
      <c r="G11321" t="str">
        <f t="shared" si="1066"/>
        <v>N/A</v>
      </c>
      <c r="K11321" s="28">
        <v>11307</v>
      </c>
      <c r="L11321" s="28" t="s">
        <v>2</v>
      </c>
      <c r="M11321" s="28" t="s">
        <v>2</v>
      </c>
      <c r="N11321" t="b">
        <f t="shared" si="1067"/>
        <v>1</v>
      </c>
      <c r="O11321" t="b">
        <f t="shared" si="1068"/>
        <v>1</v>
      </c>
      <c r="P11321" t="b">
        <f t="shared" si="1069"/>
        <v>1</v>
      </c>
    </row>
    <row r="11322" spans="2:16" x14ac:dyDescent="0.25">
      <c r="B11322" s="23">
        <f>'Raw data (base scenario)'!A11314</f>
        <v>11308</v>
      </c>
      <c r="C11322" s="23" t="str">
        <f>'Raw data (base scenario)'!B11314</f>
        <v>D</v>
      </c>
      <c r="D11322" s="23" t="str">
        <f>'Raw data (base scenario)'!C11314</f>
        <v>D</v>
      </c>
      <c r="E11322" t="b">
        <f t="shared" si="1064"/>
        <v>1</v>
      </c>
      <c r="F11322" t="b">
        <f t="shared" si="1065"/>
        <v>1</v>
      </c>
      <c r="G11322" t="b">
        <f t="shared" si="1066"/>
        <v>1</v>
      </c>
      <c r="K11322" s="28">
        <v>11308</v>
      </c>
      <c r="L11322" s="28" t="s">
        <v>3</v>
      </c>
      <c r="M11322" s="28" t="s">
        <v>1</v>
      </c>
      <c r="N11322" t="b">
        <f t="shared" si="1067"/>
        <v>1</v>
      </c>
      <c r="O11322" t="b">
        <f t="shared" si="1068"/>
        <v>1</v>
      </c>
      <c r="P11322" t="str">
        <f t="shared" si="1069"/>
        <v>N/A</v>
      </c>
    </row>
    <row r="11323" spans="2:16" x14ac:dyDescent="0.25">
      <c r="B11323" s="23">
        <f>'Raw data (base scenario)'!A11315</f>
        <v>11309</v>
      </c>
      <c r="C11323" s="23" t="str">
        <f>'Raw data (base scenario)'!B11315</f>
        <v>D</v>
      </c>
      <c r="D11323" s="23" t="str">
        <f>'Raw data (base scenario)'!C11315</f>
        <v>D</v>
      </c>
      <c r="E11323" t="b">
        <f t="shared" si="1064"/>
        <v>1</v>
      </c>
      <c r="F11323" t="b">
        <f t="shared" si="1065"/>
        <v>1</v>
      </c>
      <c r="G11323" t="b">
        <f t="shared" si="1066"/>
        <v>1</v>
      </c>
      <c r="K11323" s="28">
        <v>11309</v>
      </c>
      <c r="L11323" s="28" t="s">
        <v>1</v>
      </c>
      <c r="M11323" s="28" t="s">
        <v>1</v>
      </c>
      <c r="N11323" t="b">
        <f t="shared" si="1067"/>
        <v>1</v>
      </c>
      <c r="O11323" t="b">
        <f t="shared" si="1068"/>
        <v>1</v>
      </c>
      <c r="P11323" t="str">
        <f t="shared" si="1069"/>
        <v>N/A</v>
      </c>
    </row>
    <row r="11324" spans="2:16" x14ac:dyDescent="0.25">
      <c r="B11324" s="23">
        <f>'Raw data (base scenario)'!A11316</f>
        <v>11310</v>
      </c>
      <c r="C11324" s="23" t="str">
        <f>'Raw data (base scenario)'!B11316</f>
        <v>S</v>
      </c>
      <c r="D11324" s="23" t="str">
        <f>'Raw data (base scenario)'!C11316</f>
        <v>H</v>
      </c>
      <c r="E11324" t="b">
        <f t="shared" si="1064"/>
        <v>1</v>
      </c>
      <c r="F11324" t="b">
        <f t="shared" si="1065"/>
        <v>1</v>
      </c>
      <c r="G11324" t="str">
        <f t="shared" si="1066"/>
        <v>N/A</v>
      </c>
      <c r="K11324" s="28">
        <v>11310</v>
      </c>
      <c r="L11324" s="28" t="s">
        <v>3</v>
      </c>
      <c r="M11324" s="28" t="s">
        <v>3</v>
      </c>
      <c r="N11324" t="b">
        <f t="shared" si="1067"/>
        <v>1</v>
      </c>
      <c r="O11324" t="b">
        <f t="shared" si="1068"/>
        <v>1</v>
      </c>
      <c r="P11324" t="str">
        <f t="shared" si="1069"/>
        <v>N/A</v>
      </c>
    </row>
    <row r="11325" spans="2:16" x14ac:dyDescent="0.25">
      <c r="B11325" s="23">
        <f>'Raw data (base scenario)'!A11317</f>
        <v>11311</v>
      </c>
      <c r="C11325" s="23" t="str">
        <f>'Raw data (base scenario)'!B11317</f>
        <v>H</v>
      </c>
      <c r="D11325" s="23" t="str">
        <f>'Raw data (base scenario)'!C11317</f>
        <v>H</v>
      </c>
      <c r="E11325" t="b">
        <f t="shared" si="1064"/>
        <v>1</v>
      </c>
      <c r="F11325" t="b">
        <f t="shared" si="1065"/>
        <v>1</v>
      </c>
      <c r="G11325" t="str">
        <f t="shared" si="1066"/>
        <v>N/A</v>
      </c>
      <c r="K11325" s="28">
        <v>11311</v>
      </c>
      <c r="L11325" s="28" t="s">
        <v>2</v>
      </c>
      <c r="M11325" s="28" t="s">
        <v>2</v>
      </c>
      <c r="N11325" t="b">
        <f t="shared" si="1067"/>
        <v>1</v>
      </c>
      <c r="O11325" t="b">
        <f t="shared" si="1068"/>
        <v>1</v>
      </c>
      <c r="P11325" t="b">
        <f t="shared" si="1069"/>
        <v>1</v>
      </c>
    </row>
    <row r="11326" spans="2:16" x14ac:dyDescent="0.25">
      <c r="B11326" s="23">
        <f>'Raw data (base scenario)'!A11318</f>
        <v>11312</v>
      </c>
      <c r="C11326" s="23" t="str">
        <f>'Raw data (base scenario)'!B11318</f>
        <v>S</v>
      </c>
      <c r="D11326" s="23" t="str">
        <f>'Raw data (base scenario)'!C11318</f>
        <v>S</v>
      </c>
      <c r="E11326" t="b">
        <f t="shared" si="1064"/>
        <v>1</v>
      </c>
      <c r="F11326" t="b">
        <f t="shared" si="1065"/>
        <v>1</v>
      </c>
      <c r="G11326" t="str">
        <f t="shared" si="1066"/>
        <v>N/A</v>
      </c>
      <c r="K11326" s="28">
        <v>11312</v>
      </c>
      <c r="L11326" s="28" t="s">
        <v>18</v>
      </c>
      <c r="M11326" s="28" t="s">
        <v>2</v>
      </c>
      <c r="N11326" t="b">
        <f t="shared" si="1067"/>
        <v>1</v>
      </c>
      <c r="O11326" t="b">
        <f t="shared" si="1068"/>
        <v>1</v>
      </c>
      <c r="P11326" t="str">
        <f t="shared" si="1069"/>
        <v>N/A</v>
      </c>
    </row>
    <row r="11327" spans="2:16" x14ac:dyDescent="0.25">
      <c r="B11327" s="23">
        <f>'Raw data (base scenario)'!A11319</f>
        <v>11313</v>
      </c>
      <c r="C11327" s="23" t="str">
        <f>'Raw data (base scenario)'!B11319</f>
        <v>D</v>
      </c>
      <c r="D11327" s="23" t="str">
        <f>'Raw data (base scenario)'!C11319</f>
        <v>D</v>
      </c>
      <c r="E11327" t="b">
        <f t="shared" si="1064"/>
        <v>1</v>
      </c>
      <c r="F11327" t="b">
        <f t="shared" si="1065"/>
        <v>1</v>
      </c>
      <c r="G11327" t="b">
        <f t="shared" si="1066"/>
        <v>1</v>
      </c>
      <c r="K11327" s="28">
        <v>11313</v>
      </c>
      <c r="L11327" s="28" t="s">
        <v>1</v>
      </c>
      <c r="M11327" s="28" t="s">
        <v>1</v>
      </c>
      <c r="N11327" t="b">
        <f t="shared" si="1067"/>
        <v>1</v>
      </c>
      <c r="O11327" t="b">
        <f t="shared" si="1068"/>
        <v>1</v>
      </c>
      <c r="P11327" t="str">
        <f t="shared" si="1069"/>
        <v>N/A</v>
      </c>
    </row>
    <row r="11328" spans="2:16" x14ac:dyDescent="0.25">
      <c r="B11328" s="23">
        <f>'Raw data (base scenario)'!A11320</f>
        <v>11314</v>
      </c>
      <c r="C11328" s="23" t="str">
        <f>'Raw data (base scenario)'!B11320</f>
        <v>I</v>
      </c>
      <c r="D11328" s="23" t="str">
        <f>'Raw data (base scenario)'!C11320</f>
        <v>D</v>
      </c>
      <c r="E11328" t="b">
        <f t="shared" si="1064"/>
        <v>1</v>
      </c>
      <c r="F11328" t="b">
        <f t="shared" si="1065"/>
        <v>1</v>
      </c>
      <c r="G11328" t="str">
        <f t="shared" si="1066"/>
        <v>N/A</v>
      </c>
      <c r="K11328" s="28">
        <v>11314</v>
      </c>
      <c r="L11328" s="28" t="s">
        <v>18</v>
      </c>
      <c r="M11328" s="28" t="s">
        <v>2</v>
      </c>
      <c r="N11328" t="b">
        <f t="shared" si="1067"/>
        <v>1</v>
      </c>
      <c r="O11328" t="b">
        <f t="shared" si="1068"/>
        <v>1</v>
      </c>
      <c r="P11328" t="str">
        <f t="shared" si="1069"/>
        <v>N/A</v>
      </c>
    </row>
    <row r="11329" spans="2:16" x14ac:dyDescent="0.25">
      <c r="B11329" s="23">
        <f>'Raw data (base scenario)'!A11321</f>
        <v>11315</v>
      </c>
      <c r="C11329" s="23" t="str">
        <f>'Raw data (base scenario)'!B11321</f>
        <v>H</v>
      </c>
      <c r="D11329" s="23" t="str">
        <f>'Raw data (base scenario)'!C11321</f>
        <v>H</v>
      </c>
      <c r="E11329" t="b">
        <f t="shared" si="1064"/>
        <v>1</v>
      </c>
      <c r="F11329" t="b">
        <f t="shared" si="1065"/>
        <v>1</v>
      </c>
      <c r="G11329" t="str">
        <f t="shared" si="1066"/>
        <v>N/A</v>
      </c>
      <c r="K11329" s="28">
        <v>11315</v>
      </c>
      <c r="L11329" s="28" t="s">
        <v>1</v>
      </c>
      <c r="M11329" s="28" t="s">
        <v>1</v>
      </c>
      <c r="N11329" t="b">
        <f t="shared" si="1067"/>
        <v>1</v>
      </c>
      <c r="O11329" t="b">
        <f t="shared" si="1068"/>
        <v>1</v>
      </c>
      <c r="P11329" t="str">
        <f t="shared" si="1069"/>
        <v>N/A</v>
      </c>
    </row>
    <row r="11330" spans="2:16" x14ac:dyDescent="0.25">
      <c r="B11330" s="23">
        <f>'Raw data (base scenario)'!A11322</f>
        <v>11316</v>
      </c>
      <c r="C11330" s="23" t="str">
        <f>'Raw data (base scenario)'!B11322</f>
        <v>I</v>
      </c>
      <c r="D11330" s="23" t="str">
        <f>'Raw data (base scenario)'!C11322</f>
        <v>D</v>
      </c>
      <c r="E11330" t="b">
        <f t="shared" si="1064"/>
        <v>1</v>
      </c>
      <c r="F11330" t="b">
        <f t="shared" si="1065"/>
        <v>1</v>
      </c>
      <c r="G11330" t="str">
        <f t="shared" si="1066"/>
        <v>N/A</v>
      </c>
      <c r="K11330" s="28">
        <v>11316</v>
      </c>
      <c r="L11330" s="28" t="s">
        <v>18</v>
      </c>
      <c r="M11330" s="28" t="s">
        <v>18</v>
      </c>
      <c r="N11330" t="b">
        <f t="shared" si="1067"/>
        <v>1</v>
      </c>
      <c r="O11330" t="b">
        <f t="shared" si="1068"/>
        <v>1</v>
      </c>
      <c r="P11330" t="str">
        <f t="shared" si="1069"/>
        <v>N/A</v>
      </c>
    </row>
    <row r="11331" spans="2:16" x14ac:dyDescent="0.25">
      <c r="B11331" s="23">
        <f>'Raw data (base scenario)'!A11323</f>
        <v>11317</v>
      </c>
      <c r="C11331" s="23" t="str">
        <f>'Raw data (base scenario)'!B11323</f>
        <v>H</v>
      </c>
      <c r="D11331" s="23" t="str">
        <f>'Raw data (base scenario)'!C11323</f>
        <v>H</v>
      </c>
      <c r="E11331" t="b">
        <f t="shared" si="1064"/>
        <v>1</v>
      </c>
      <c r="F11331" t="b">
        <f t="shared" si="1065"/>
        <v>1</v>
      </c>
      <c r="G11331" t="str">
        <f t="shared" si="1066"/>
        <v>N/A</v>
      </c>
      <c r="K11331" s="28">
        <v>11317</v>
      </c>
      <c r="L11331" s="28" t="s">
        <v>3</v>
      </c>
      <c r="M11331" s="28" t="s">
        <v>1</v>
      </c>
      <c r="N11331" t="b">
        <f t="shared" si="1067"/>
        <v>1</v>
      </c>
      <c r="O11331" t="b">
        <f t="shared" si="1068"/>
        <v>1</v>
      </c>
      <c r="P11331" t="str">
        <f t="shared" si="1069"/>
        <v>N/A</v>
      </c>
    </row>
    <row r="11332" spans="2:16" x14ac:dyDescent="0.25">
      <c r="B11332" s="23">
        <f>'Raw data (base scenario)'!A11324</f>
        <v>11318</v>
      </c>
      <c r="C11332" s="23" t="str">
        <f>'Raw data (base scenario)'!B11324</f>
        <v>I</v>
      </c>
      <c r="D11332" s="23" t="str">
        <f>'Raw data (base scenario)'!C11324</f>
        <v>I</v>
      </c>
      <c r="E11332" t="b">
        <f t="shared" si="1064"/>
        <v>1</v>
      </c>
      <c r="F11332" t="b">
        <f t="shared" si="1065"/>
        <v>1</v>
      </c>
      <c r="G11332" t="str">
        <f t="shared" si="1066"/>
        <v>N/A</v>
      </c>
      <c r="K11332" s="28">
        <v>11318</v>
      </c>
      <c r="L11332" s="28" t="s">
        <v>3</v>
      </c>
      <c r="M11332" s="28" t="s">
        <v>1</v>
      </c>
      <c r="N11332" t="b">
        <f t="shared" si="1067"/>
        <v>1</v>
      </c>
      <c r="O11332" t="b">
        <f t="shared" si="1068"/>
        <v>1</v>
      </c>
      <c r="P11332" t="str">
        <f t="shared" si="1069"/>
        <v>N/A</v>
      </c>
    </row>
    <row r="11333" spans="2:16" x14ac:dyDescent="0.25">
      <c r="B11333" s="23">
        <f>'Raw data (base scenario)'!A11325</f>
        <v>11319</v>
      </c>
      <c r="C11333" s="23" t="str">
        <f>'Raw data (base scenario)'!B11325</f>
        <v>S</v>
      </c>
      <c r="D11333" s="23" t="str">
        <f>'Raw data (base scenario)'!C11325</f>
        <v>H</v>
      </c>
      <c r="E11333" t="b">
        <f t="shared" si="1064"/>
        <v>1</v>
      </c>
      <c r="F11333" t="b">
        <f t="shared" si="1065"/>
        <v>1</v>
      </c>
      <c r="G11333" t="str">
        <f t="shared" si="1066"/>
        <v>N/A</v>
      </c>
      <c r="K11333" s="28">
        <v>11319</v>
      </c>
      <c r="L11333" s="28" t="s">
        <v>18</v>
      </c>
      <c r="M11333" s="28" t="s">
        <v>3</v>
      </c>
      <c r="N11333" t="b">
        <f t="shared" si="1067"/>
        <v>1</v>
      </c>
      <c r="O11333" t="b">
        <f t="shared" si="1068"/>
        <v>1</v>
      </c>
      <c r="P11333" t="str">
        <f t="shared" si="1069"/>
        <v>N/A</v>
      </c>
    </row>
    <row r="11334" spans="2:16" x14ac:dyDescent="0.25">
      <c r="B11334" s="23">
        <f>'Raw data (base scenario)'!A11326</f>
        <v>11320</v>
      </c>
      <c r="C11334" s="23" t="str">
        <f>'Raw data (base scenario)'!B11326</f>
        <v>S</v>
      </c>
      <c r="D11334" s="23" t="str">
        <f>'Raw data (base scenario)'!C11326</f>
        <v>H</v>
      </c>
      <c r="E11334" t="b">
        <f t="shared" si="1064"/>
        <v>1</v>
      </c>
      <c r="F11334" t="b">
        <f t="shared" si="1065"/>
        <v>1</v>
      </c>
      <c r="G11334" t="str">
        <f t="shared" si="1066"/>
        <v>N/A</v>
      </c>
      <c r="K11334" s="28">
        <v>11320</v>
      </c>
      <c r="L11334" s="28" t="s">
        <v>3</v>
      </c>
      <c r="M11334" s="28" t="s">
        <v>1</v>
      </c>
      <c r="N11334" t="b">
        <f t="shared" si="1067"/>
        <v>1</v>
      </c>
      <c r="O11334" t="b">
        <f t="shared" si="1068"/>
        <v>1</v>
      </c>
      <c r="P11334" t="str">
        <f t="shared" si="1069"/>
        <v>N/A</v>
      </c>
    </row>
    <row r="11335" spans="2:16" x14ac:dyDescent="0.25">
      <c r="B11335" s="23">
        <f>'Raw data (base scenario)'!A11327</f>
        <v>11321</v>
      </c>
      <c r="C11335" s="23" t="str">
        <f>'Raw data (base scenario)'!B11327</f>
        <v>I</v>
      </c>
      <c r="D11335" s="23" t="str">
        <f>'Raw data (base scenario)'!C11327</f>
        <v>S</v>
      </c>
      <c r="E11335" t="b">
        <f t="shared" si="1064"/>
        <v>1</v>
      </c>
      <c r="F11335" t="b">
        <f t="shared" si="1065"/>
        <v>1</v>
      </c>
      <c r="G11335" t="str">
        <f t="shared" si="1066"/>
        <v>N/A</v>
      </c>
      <c r="K11335" s="28">
        <v>11321</v>
      </c>
      <c r="L11335" s="28" t="s">
        <v>1</v>
      </c>
      <c r="M11335" s="28" t="s">
        <v>1</v>
      </c>
      <c r="N11335" t="b">
        <f t="shared" si="1067"/>
        <v>1</v>
      </c>
      <c r="O11335" t="b">
        <f t="shared" si="1068"/>
        <v>1</v>
      </c>
      <c r="P11335" t="str">
        <f t="shared" si="1069"/>
        <v>N/A</v>
      </c>
    </row>
    <row r="11336" spans="2:16" x14ac:dyDescent="0.25">
      <c r="B11336" s="23">
        <f>'Raw data (base scenario)'!A11328</f>
        <v>11322</v>
      </c>
      <c r="C11336" s="23" t="str">
        <f>'Raw data (base scenario)'!B11328</f>
        <v>S</v>
      </c>
      <c r="D11336" s="23" t="str">
        <f>'Raw data (base scenario)'!C11328</f>
        <v>H</v>
      </c>
      <c r="E11336" t="b">
        <f t="shared" si="1064"/>
        <v>1</v>
      </c>
      <c r="F11336" t="b">
        <f t="shared" si="1065"/>
        <v>1</v>
      </c>
      <c r="G11336" t="str">
        <f t="shared" si="1066"/>
        <v>N/A</v>
      </c>
      <c r="K11336" s="28">
        <v>11322</v>
      </c>
      <c r="L11336" s="28" t="s">
        <v>18</v>
      </c>
      <c r="M11336" s="28" t="s">
        <v>18</v>
      </c>
      <c r="N11336" t="b">
        <f t="shared" si="1067"/>
        <v>1</v>
      </c>
      <c r="O11336" t="b">
        <f t="shared" si="1068"/>
        <v>1</v>
      </c>
      <c r="P11336" t="str">
        <f t="shared" si="1069"/>
        <v>N/A</v>
      </c>
    </row>
    <row r="11337" spans="2:16" x14ac:dyDescent="0.25">
      <c r="B11337" s="23">
        <f>'Raw data (base scenario)'!A11329</f>
        <v>11323</v>
      </c>
      <c r="C11337" s="23" t="str">
        <f>'Raw data (base scenario)'!B11329</f>
        <v>H</v>
      </c>
      <c r="D11337" s="23" t="str">
        <f>'Raw data (base scenario)'!C11329</f>
        <v>H</v>
      </c>
      <c r="E11337" t="b">
        <f t="shared" si="1064"/>
        <v>1</v>
      </c>
      <c r="F11337" t="b">
        <f t="shared" si="1065"/>
        <v>1</v>
      </c>
      <c r="G11337" t="str">
        <f t="shared" si="1066"/>
        <v>N/A</v>
      </c>
      <c r="K11337" s="28">
        <v>11323</v>
      </c>
      <c r="L11337" s="28" t="s">
        <v>1</v>
      </c>
      <c r="M11337" s="28" t="s">
        <v>1</v>
      </c>
      <c r="N11337" t="b">
        <f t="shared" si="1067"/>
        <v>1</v>
      </c>
      <c r="O11337" t="b">
        <f t="shared" si="1068"/>
        <v>1</v>
      </c>
      <c r="P11337" t="str">
        <f t="shared" si="1069"/>
        <v>N/A</v>
      </c>
    </row>
    <row r="11338" spans="2:16" x14ac:dyDescent="0.25">
      <c r="B11338" s="23">
        <f>'Raw data (base scenario)'!A11330</f>
        <v>11324</v>
      </c>
      <c r="C11338" s="23" t="str">
        <f>'Raw data (base scenario)'!B11330</f>
        <v>I</v>
      </c>
      <c r="D11338" s="23" t="str">
        <f>'Raw data (base scenario)'!C11330</f>
        <v>I</v>
      </c>
      <c r="E11338" t="b">
        <f t="shared" si="1064"/>
        <v>1</v>
      </c>
      <c r="F11338" t="b">
        <f t="shared" si="1065"/>
        <v>1</v>
      </c>
      <c r="G11338" t="str">
        <f t="shared" si="1066"/>
        <v>N/A</v>
      </c>
      <c r="K11338" s="28">
        <v>11324</v>
      </c>
      <c r="L11338" s="28" t="s">
        <v>2</v>
      </c>
      <c r="M11338" s="28" t="s">
        <v>2</v>
      </c>
      <c r="N11338" t="b">
        <f t="shared" si="1067"/>
        <v>1</v>
      </c>
      <c r="O11338" t="b">
        <f t="shared" si="1068"/>
        <v>1</v>
      </c>
      <c r="P11338" t="b">
        <f t="shared" si="1069"/>
        <v>1</v>
      </c>
    </row>
    <row r="11339" spans="2:16" x14ac:dyDescent="0.25">
      <c r="B11339" s="23">
        <f>'Raw data (base scenario)'!A11331</f>
        <v>11325</v>
      </c>
      <c r="C11339" s="23" t="str">
        <f>'Raw data (base scenario)'!B11331</f>
        <v>H</v>
      </c>
      <c r="D11339" s="23" t="str">
        <f>'Raw data (base scenario)'!C11331</f>
        <v>H</v>
      </c>
      <c r="E11339" t="b">
        <f t="shared" si="1064"/>
        <v>1</v>
      </c>
      <c r="F11339" t="b">
        <f t="shared" si="1065"/>
        <v>1</v>
      </c>
      <c r="G11339" t="str">
        <f t="shared" si="1066"/>
        <v>N/A</v>
      </c>
      <c r="K11339" s="28">
        <v>11325</v>
      </c>
      <c r="L11339" s="28" t="s">
        <v>2</v>
      </c>
      <c r="M11339" s="28" t="s">
        <v>2</v>
      </c>
      <c r="N11339" t="b">
        <f t="shared" si="1067"/>
        <v>1</v>
      </c>
      <c r="O11339" t="b">
        <f t="shared" si="1068"/>
        <v>1</v>
      </c>
      <c r="P11339" t="b">
        <f t="shared" si="1069"/>
        <v>1</v>
      </c>
    </row>
    <row r="11340" spans="2:16" x14ac:dyDescent="0.25">
      <c r="B11340" s="23">
        <f>'Raw data (base scenario)'!A11332</f>
        <v>11326</v>
      </c>
      <c r="C11340" s="23" t="str">
        <f>'Raw data (base scenario)'!B11332</f>
        <v>D</v>
      </c>
      <c r="D11340" s="23" t="str">
        <f>'Raw data (base scenario)'!C11332</f>
        <v>D</v>
      </c>
      <c r="E11340" t="b">
        <f t="shared" si="1064"/>
        <v>1</v>
      </c>
      <c r="F11340" t="b">
        <f t="shared" si="1065"/>
        <v>1</v>
      </c>
      <c r="G11340" t="b">
        <f t="shared" si="1066"/>
        <v>1</v>
      </c>
      <c r="K11340" s="28">
        <v>11326</v>
      </c>
      <c r="L11340" s="28" t="s">
        <v>3</v>
      </c>
      <c r="M11340" s="28" t="s">
        <v>1</v>
      </c>
      <c r="N11340" t="b">
        <f t="shared" si="1067"/>
        <v>1</v>
      </c>
      <c r="O11340" t="b">
        <f t="shared" si="1068"/>
        <v>1</v>
      </c>
      <c r="P11340" t="str">
        <f t="shared" si="1069"/>
        <v>N/A</v>
      </c>
    </row>
    <row r="11341" spans="2:16" x14ac:dyDescent="0.25">
      <c r="B11341" s="23">
        <f>'Raw data (base scenario)'!A11333</f>
        <v>11327</v>
      </c>
      <c r="C11341" s="23" t="str">
        <f>'Raw data (base scenario)'!B11333</f>
        <v>D</v>
      </c>
      <c r="D11341" s="23" t="str">
        <f>'Raw data (base scenario)'!C11333</f>
        <v>D</v>
      </c>
      <c r="E11341" t="b">
        <f t="shared" si="1064"/>
        <v>1</v>
      </c>
      <c r="F11341" t="b">
        <f t="shared" si="1065"/>
        <v>1</v>
      </c>
      <c r="G11341" t="b">
        <f t="shared" si="1066"/>
        <v>1</v>
      </c>
      <c r="K11341" s="28">
        <v>11327</v>
      </c>
      <c r="L11341" s="28" t="s">
        <v>3</v>
      </c>
      <c r="M11341" s="28" t="s">
        <v>1</v>
      </c>
      <c r="N11341" t="b">
        <f t="shared" si="1067"/>
        <v>1</v>
      </c>
      <c r="O11341" t="b">
        <f t="shared" si="1068"/>
        <v>1</v>
      </c>
      <c r="P11341" t="str">
        <f t="shared" si="1069"/>
        <v>N/A</v>
      </c>
    </row>
    <row r="11342" spans="2:16" x14ac:dyDescent="0.25">
      <c r="B11342" s="23">
        <f>'Raw data (base scenario)'!A11334</f>
        <v>11328</v>
      </c>
      <c r="C11342" s="23" t="str">
        <f>'Raw data (base scenario)'!B11334</f>
        <v>S</v>
      </c>
      <c r="D11342" s="23" t="str">
        <f>'Raw data (base scenario)'!C11334</f>
        <v>H</v>
      </c>
      <c r="E11342" t="b">
        <f t="shared" si="1064"/>
        <v>1</v>
      </c>
      <c r="F11342" t="b">
        <f t="shared" si="1065"/>
        <v>1</v>
      </c>
      <c r="G11342" t="str">
        <f t="shared" si="1066"/>
        <v>N/A</v>
      </c>
      <c r="K11342" s="28">
        <v>11328</v>
      </c>
      <c r="L11342" s="28" t="s">
        <v>1</v>
      </c>
      <c r="M11342" s="28" t="s">
        <v>1</v>
      </c>
      <c r="N11342" t="b">
        <f t="shared" si="1067"/>
        <v>1</v>
      </c>
      <c r="O11342" t="b">
        <f t="shared" si="1068"/>
        <v>1</v>
      </c>
      <c r="P11342" t="str">
        <f t="shared" si="1069"/>
        <v>N/A</v>
      </c>
    </row>
    <row r="11343" spans="2:16" x14ac:dyDescent="0.25">
      <c r="B11343" s="23">
        <f>'Raw data (base scenario)'!A11335</f>
        <v>11329</v>
      </c>
      <c r="C11343" s="23" t="str">
        <f>'Raw data (base scenario)'!B11335</f>
        <v>S</v>
      </c>
      <c r="D11343" s="23" t="str">
        <f>'Raw data (base scenario)'!C11335</f>
        <v>H</v>
      </c>
      <c r="E11343" t="b">
        <f t="shared" ref="E11343:E11406" si="1070">OR(C11343=$A$4,C11343=$A$5,C11343=$A$6,C11343=$A$7)</f>
        <v>1</v>
      </c>
      <c r="F11343" t="b">
        <f t="shared" ref="F11343:F11406" si="1071">OR(D11343=$A$4,D11343=$A$5,D11343=$A$6,D11343=$A$7)</f>
        <v>1</v>
      </c>
      <c r="G11343" t="str">
        <f t="shared" si="1066"/>
        <v>N/A</v>
      </c>
      <c r="K11343" s="28">
        <v>11329</v>
      </c>
      <c r="L11343" s="28" t="s">
        <v>18</v>
      </c>
      <c r="M11343" s="28" t="s">
        <v>2</v>
      </c>
      <c r="N11343" t="b">
        <f t="shared" si="1067"/>
        <v>1</v>
      </c>
      <c r="O11343" t="b">
        <f t="shared" si="1068"/>
        <v>1</v>
      </c>
      <c r="P11343" t="str">
        <f t="shared" si="1069"/>
        <v>N/A</v>
      </c>
    </row>
    <row r="11344" spans="2:16" x14ac:dyDescent="0.25">
      <c r="B11344" s="23">
        <f>'Raw data (base scenario)'!A11336</f>
        <v>11330</v>
      </c>
      <c r="C11344" s="23" t="str">
        <f>'Raw data (base scenario)'!B11336</f>
        <v>H</v>
      </c>
      <c r="D11344" s="23" t="str">
        <f>'Raw data (base scenario)'!C11336</f>
        <v>H</v>
      </c>
      <c r="E11344" t="b">
        <f t="shared" si="1070"/>
        <v>1</v>
      </c>
      <c r="F11344" t="b">
        <f t="shared" si="1071"/>
        <v>1</v>
      </c>
      <c r="G11344" t="str">
        <f t="shared" ref="G11344:G11407" si="1072">IF(C11344="D",D11344="D","N/A")</f>
        <v>N/A</v>
      </c>
      <c r="K11344" s="28">
        <v>11330</v>
      </c>
      <c r="L11344" s="28" t="s">
        <v>2</v>
      </c>
      <c r="M11344" s="28" t="s">
        <v>2</v>
      </c>
      <c r="N11344" t="b">
        <f t="shared" si="1067"/>
        <v>1</v>
      </c>
      <c r="O11344" t="b">
        <f t="shared" si="1068"/>
        <v>1</v>
      </c>
      <c r="P11344" t="b">
        <f t="shared" si="1069"/>
        <v>1</v>
      </c>
    </row>
    <row r="11345" spans="2:16" x14ac:dyDescent="0.25">
      <c r="B11345" s="23">
        <f>'Raw data (base scenario)'!A11337</f>
        <v>11331</v>
      </c>
      <c r="C11345" s="23" t="str">
        <f>'Raw data (base scenario)'!B11337</f>
        <v>I</v>
      </c>
      <c r="D11345" s="23" t="str">
        <f>'Raw data (base scenario)'!C11337</f>
        <v>D</v>
      </c>
      <c r="E11345" t="b">
        <f t="shared" si="1070"/>
        <v>1</v>
      </c>
      <c r="F11345" t="b">
        <f t="shared" si="1071"/>
        <v>1</v>
      </c>
      <c r="G11345" t="str">
        <f t="shared" si="1072"/>
        <v>N/A</v>
      </c>
      <c r="K11345" s="28">
        <v>11331</v>
      </c>
      <c r="L11345" s="28" t="s">
        <v>3</v>
      </c>
      <c r="M11345" s="28" t="s">
        <v>18</v>
      </c>
      <c r="N11345" t="b">
        <f t="shared" si="1067"/>
        <v>1</v>
      </c>
      <c r="O11345" t="b">
        <f t="shared" si="1068"/>
        <v>1</v>
      </c>
      <c r="P11345" t="str">
        <f t="shared" si="1069"/>
        <v>N/A</v>
      </c>
    </row>
    <row r="11346" spans="2:16" x14ac:dyDescent="0.25">
      <c r="B11346" s="23">
        <f>'Raw data (base scenario)'!A11338</f>
        <v>11332</v>
      </c>
      <c r="C11346" s="23" t="str">
        <f>'Raw data (base scenario)'!B11338</f>
        <v>D</v>
      </c>
      <c r="D11346" s="23" t="str">
        <f>'Raw data (base scenario)'!C11338</f>
        <v>D</v>
      </c>
      <c r="E11346" t="b">
        <f t="shared" si="1070"/>
        <v>1</v>
      </c>
      <c r="F11346" t="b">
        <f t="shared" si="1071"/>
        <v>1</v>
      </c>
      <c r="G11346" t="b">
        <f t="shared" si="1072"/>
        <v>1</v>
      </c>
      <c r="K11346" s="28">
        <v>11332</v>
      </c>
      <c r="L11346" s="28" t="s">
        <v>3</v>
      </c>
      <c r="M11346" s="28" t="s">
        <v>1</v>
      </c>
      <c r="N11346" t="b">
        <f t="shared" si="1067"/>
        <v>1</v>
      </c>
      <c r="O11346" t="b">
        <f t="shared" si="1068"/>
        <v>1</v>
      </c>
      <c r="P11346" t="str">
        <f t="shared" si="1069"/>
        <v>N/A</v>
      </c>
    </row>
    <row r="11347" spans="2:16" x14ac:dyDescent="0.25">
      <c r="B11347" s="23">
        <f>'Raw data (base scenario)'!A11339</f>
        <v>11333</v>
      </c>
      <c r="C11347" s="23" t="str">
        <f>'Raw data (base scenario)'!B11339</f>
        <v>S</v>
      </c>
      <c r="D11347" s="23" t="str">
        <f>'Raw data (base scenario)'!C11339</f>
        <v>I</v>
      </c>
      <c r="E11347" t="b">
        <f t="shared" si="1070"/>
        <v>1</v>
      </c>
      <c r="F11347" t="b">
        <f t="shared" si="1071"/>
        <v>1</v>
      </c>
      <c r="G11347" t="str">
        <f t="shared" si="1072"/>
        <v>N/A</v>
      </c>
      <c r="K11347" s="28">
        <v>11333</v>
      </c>
      <c r="L11347" s="28" t="s">
        <v>3</v>
      </c>
      <c r="M11347" s="28" t="s">
        <v>1</v>
      </c>
      <c r="N11347" t="b">
        <f t="shared" si="1067"/>
        <v>1</v>
      </c>
      <c r="O11347" t="b">
        <f t="shared" si="1068"/>
        <v>1</v>
      </c>
      <c r="P11347" t="str">
        <f t="shared" si="1069"/>
        <v>N/A</v>
      </c>
    </row>
    <row r="11348" spans="2:16" x14ac:dyDescent="0.25">
      <c r="B11348" s="23">
        <f>'Raw data (base scenario)'!A11340</f>
        <v>11334</v>
      </c>
      <c r="C11348" s="23" t="str">
        <f>'Raw data (base scenario)'!B11340</f>
        <v>S</v>
      </c>
      <c r="D11348" s="23" t="str">
        <f>'Raw data (base scenario)'!C11340</f>
        <v>H</v>
      </c>
      <c r="E11348" t="b">
        <f t="shared" si="1070"/>
        <v>1</v>
      </c>
      <c r="F11348" t="b">
        <f t="shared" si="1071"/>
        <v>1</v>
      </c>
      <c r="G11348" t="str">
        <f t="shared" si="1072"/>
        <v>N/A</v>
      </c>
      <c r="K11348" s="28">
        <v>11334</v>
      </c>
      <c r="L11348" s="28" t="s">
        <v>1</v>
      </c>
      <c r="M11348" s="28" t="s">
        <v>1</v>
      </c>
      <c r="N11348" t="b">
        <f t="shared" si="1067"/>
        <v>1</v>
      </c>
      <c r="O11348" t="b">
        <f t="shared" si="1068"/>
        <v>1</v>
      </c>
      <c r="P11348" t="str">
        <f t="shared" si="1069"/>
        <v>N/A</v>
      </c>
    </row>
    <row r="11349" spans="2:16" x14ac:dyDescent="0.25">
      <c r="B11349" s="23">
        <f>'Raw data (base scenario)'!A11341</f>
        <v>11335</v>
      </c>
      <c r="C11349" s="23" t="str">
        <f>'Raw data (base scenario)'!B11341</f>
        <v>S</v>
      </c>
      <c r="D11349" s="23" t="str">
        <f>'Raw data (base scenario)'!C11341</f>
        <v>H</v>
      </c>
      <c r="E11349" t="b">
        <f t="shared" si="1070"/>
        <v>1</v>
      </c>
      <c r="F11349" t="b">
        <f t="shared" si="1071"/>
        <v>1</v>
      </c>
      <c r="G11349" t="str">
        <f t="shared" si="1072"/>
        <v>N/A</v>
      </c>
      <c r="K11349" s="28">
        <v>11335</v>
      </c>
      <c r="L11349" s="28" t="s">
        <v>18</v>
      </c>
      <c r="M11349" s="28" t="s">
        <v>3</v>
      </c>
      <c r="N11349" t="b">
        <f t="shared" si="1067"/>
        <v>1</v>
      </c>
      <c r="O11349" t="b">
        <f t="shared" si="1068"/>
        <v>1</v>
      </c>
      <c r="P11349" t="str">
        <f t="shared" si="1069"/>
        <v>N/A</v>
      </c>
    </row>
    <row r="11350" spans="2:16" x14ac:dyDescent="0.25">
      <c r="B11350" s="23">
        <f>'Raw data (base scenario)'!A11342</f>
        <v>11336</v>
      </c>
      <c r="C11350" s="23" t="str">
        <f>'Raw data (base scenario)'!B11342</f>
        <v>H</v>
      </c>
      <c r="D11350" s="23" t="str">
        <f>'Raw data (base scenario)'!C11342</f>
        <v>H</v>
      </c>
      <c r="E11350" t="b">
        <f t="shared" si="1070"/>
        <v>1</v>
      </c>
      <c r="F11350" t="b">
        <f t="shared" si="1071"/>
        <v>1</v>
      </c>
      <c r="G11350" t="str">
        <f t="shared" si="1072"/>
        <v>N/A</v>
      </c>
      <c r="K11350" s="28">
        <v>11336</v>
      </c>
      <c r="L11350" s="28" t="s">
        <v>2</v>
      </c>
      <c r="M11350" s="28" t="s">
        <v>2</v>
      </c>
      <c r="N11350" t="b">
        <f t="shared" si="1067"/>
        <v>1</v>
      </c>
      <c r="O11350" t="b">
        <f t="shared" si="1068"/>
        <v>1</v>
      </c>
      <c r="P11350" t="b">
        <f t="shared" si="1069"/>
        <v>1</v>
      </c>
    </row>
    <row r="11351" spans="2:16" x14ac:dyDescent="0.25">
      <c r="B11351" s="23">
        <f>'Raw data (base scenario)'!A11343</f>
        <v>11337</v>
      </c>
      <c r="C11351" s="23" t="str">
        <f>'Raw data (base scenario)'!B11343</f>
        <v>I</v>
      </c>
      <c r="D11351" s="23" t="str">
        <f>'Raw data (base scenario)'!C11343</f>
        <v>S</v>
      </c>
      <c r="E11351" t="b">
        <f t="shared" si="1070"/>
        <v>1</v>
      </c>
      <c r="F11351" t="b">
        <f t="shared" si="1071"/>
        <v>1</v>
      </c>
      <c r="G11351" t="str">
        <f t="shared" si="1072"/>
        <v>N/A</v>
      </c>
      <c r="K11351" s="28">
        <v>11337</v>
      </c>
      <c r="L11351" s="28" t="s">
        <v>2</v>
      </c>
      <c r="M11351" s="28" t="s">
        <v>2</v>
      </c>
      <c r="N11351" t="b">
        <f t="shared" si="1067"/>
        <v>1</v>
      </c>
      <c r="O11351" t="b">
        <f t="shared" si="1068"/>
        <v>1</v>
      </c>
      <c r="P11351" t="b">
        <f t="shared" si="1069"/>
        <v>1</v>
      </c>
    </row>
    <row r="11352" spans="2:16" x14ac:dyDescent="0.25">
      <c r="B11352" s="23">
        <f>'Raw data (base scenario)'!A11344</f>
        <v>11338</v>
      </c>
      <c r="C11352" s="23" t="str">
        <f>'Raw data (base scenario)'!B11344</f>
        <v>D</v>
      </c>
      <c r="D11352" s="23" t="str">
        <f>'Raw data (base scenario)'!C11344</f>
        <v>D</v>
      </c>
      <c r="E11352" t="b">
        <f t="shared" si="1070"/>
        <v>1</v>
      </c>
      <c r="F11352" t="b">
        <f t="shared" si="1071"/>
        <v>1</v>
      </c>
      <c r="G11352" t="b">
        <f t="shared" si="1072"/>
        <v>1</v>
      </c>
      <c r="K11352" s="28">
        <v>11338</v>
      </c>
      <c r="L11352" s="28" t="s">
        <v>3</v>
      </c>
      <c r="M11352" s="28" t="s">
        <v>1</v>
      </c>
      <c r="N11352" t="b">
        <f t="shared" si="1067"/>
        <v>1</v>
      </c>
      <c r="O11352" t="b">
        <f t="shared" si="1068"/>
        <v>1</v>
      </c>
      <c r="P11352" t="str">
        <f t="shared" si="1069"/>
        <v>N/A</v>
      </c>
    </row>
    <row r="11353" spans="2:16" x14ac:dyDescent="0.25">
      <c r="B11353" s="23">
        <f>'Raw data (base scenario)'!A11345</f>
        <v>11339</v>
      </c>
      <c r="C11353" s="23" t="str">
        <f>'Raw data (base scenario)'!B11345</f>
        <v>D</v>
      </c>
      <c r="D11353" s="23" t="str">
        <f>'Raw data (base scenario)'!C11345</f>
        <v>D</v>
      </c>
      <c r="E11353" t="b">
        <f t="shared" si="1070"/>
        <v>1</v>
      </c>
      <c r="F11353" t="b">
        <f t="shared" si="1071"/>
        <v>1</v>
      </c>
      <c r="G11353" t="b">
        <f t="shared" si="1072"/>
        <v>1</v>
      </c>
      <c r="K11353" s="28">
        <v>11339</v>
      </c>
      <c r="L11353" s="28" t="s">
        <v>3</v>
      </c>
      <c r="M11353" s="28" t="s">
        <v>1</v>
      </c>
      <c r="N11353" t="b">
        <f t="shared" si="1067"/>
        <v>1</v>
      </c>
      <c r="O11353" t="b">
        <f t="shared" si="1068"/>
        <v>1</v>
      </c>
      <c r="P11353" t="str">
        <f t="shared" si="1069"/>
        <v>N/A</v>
      </c>
    </row>
    <row r="11354" spans="2:16" x14ac:dyDescent="0.25">
      <c r="B11354" s="23">
        <f>'Raw data (base scenario)'!A11346</f>
        <v>11340</v>
      </c>
      <c r="C11354" s="23" t="str">
        <f>'Raw data (base scenario)'!B11346</f>
        <v>S</v>
      </c>
      <c r="D11354" s="23" t="str">
        <f>'Raw data (base scenario)'!C11346</f>
        <v>H</v>
      </c>
      <c r="E11354" t="b">
        <f t="shared" si="1070"/>
        <v>1</v>
      </c>
      <c r="F11354" t="b">
        <f t="shared" si="1071"/>
        <v>1</v>
      </c>
      <c r="G11354" t="str">
        <f t="shared" si="1072"/>
        <v>N/A</v>
      </c>
      <c r="K11354" s="28">
        <v>11340</v>
      </c>
      <c r="L11354" s="28" t="s">
        <v>2</v>
      </c>
      <c r="M11354" s="28" t="s">
        <v>2</v>
      </c>
      <c r="N11354" t="b">
        <f t="shared" ref="N11354:N11417" si="1073">OR(L11354=$A$4,L11354=$A$5,L11354=$A$6,L11354=$A$7)</f>
        <v>1</v>
      </c>
      <c r="O11354" t="b">
        <f t="shared" ref="O11354:O11417" si="1074">OR(M11354=$A$4,M11354=$A$5,M11354=$A$6,M11354=$A$7)</f>
        <v>1</v>
      </c>
      <c r="P11354" t="b">
        <f t="shared" ref="P11354:P11417" si="1075">IF(L11354="D",M11354="D","N/A")</f>
        <v>1</v>
      </c>
    </row>
    <row r="11355" spans="2:16" x14ac:dyDescent="0.25">
      <c r="B11355" s="23">
        <f>'Raw data (base scenario)'!A11347</f>
        <v>11341</v>
      </c>
      <c r="C11355" s="23" t="str">
        <f>'Raw data (base scenario)'!B11347</f>
        <v>S</v>
      </c>
      <c r="D11355" s="23" t="str">
        <f>'Raw data (base scenario)'!C11347</f>
        <v>H</v>
      </c>
      <c r="E11355" t="b">
        <f t="shared" si="1070"/>
        <v>1</v>
      </c>
      <c r="F11355" t="b">
        <f t="shared" si="1071"/>
        <v>1</v>
      </c>
      <c r="G11355" t="str">
        <f t="shared" si="1072"/>
        <v>N/A</v>
      </c>
      <c r="K11355" s="28">
        <v>11341</v>
      </c>
      <c r="L11355" s="28" t="s">
        <v>3</v>
      </c>
      <c r="M11355" s="28" t="s">
        <v>3</v>
      </c>
      <c r="N11355" t="b">
        <f t="shared" si="1073"/>
        <v>1</v>
      </c>
      <c r="O11355" t="b">
        <f t="shared" si="1074"/>
        <v>1</v>
      </c>
      <c r="P11355" t="str">
        <f t="shared" si="1075"/>
        <v>N/A</v>
      </c>
    </row>
    <row r="11356" spans="2:16" x14ac:dyDescent="0.25">
      <c r="B11356" s="23">
        <f>'Raw data (base scenario)'!A11348</f>
        <v>11342</v>
      </c>
      <c r="C11356" s="23" t="str">
        <f>'Raw data (base scenario)'!B11348</f>
        <v>D</v>
      </c>
      <c r="D11356" s="23" t="str">
        <f>'Raw data (base scenario)'!C11348</f>
        <v>D</v>
      </c>
      <c r="E11356" t="b">
        <f t="shared" si="1070"/>
        <v>1</v>
      </c>
      <c r="F11356" t="b">
        <f t="shared" si="1071"/>
        <v>1</v>
      </c>
      <c r="G11356" t="b">
        <f t="shared" si="1072"/>
        <v>1</v>
      </c>
      <c r="K11356" s="28">
        <v>11342</v>
      </c>
      <c r="L11356" s="28" t="s">
        <v>18</v>
      </c>
      <c r="M11356" s="28" t="s">
        <v>1</v>
      </c>
      <c r="N11356" t="b">
        <f t="shared" si="1073"/>
        <v>1</v>
      </c>
      <c r="O11356" t="b">
        <f t="shared" si="1074"/>
        <v>1</v>
      </c>
      <c r="P11356" t="str">
        <f t="shared" si="1075"/>
        <v>N/A</v>
      </c>
    </row>
    <row r="11357" spans="2:16" x14ac:dyDescent="0.25">
      <c r="B11357" s="23">
        <f>'Raw data (base scenario)'!A11349</f>
        <v>11343</v>
      </c>
      <c r="C11357" s="23" t="str">
        <f>'Raw data (base scenario)'!B11349</f>
        <v>S</v>
      </c>
      <c r="D11357" s="23" t="str">
        <f>'Raw data (base scenario)'!C11349</f>
        <v>S</v>
      </c>
      <c r="E11357" t="b">
        <f t="shared" si="1070"/>
        <v>1</v>
      </c>
      <c r="F11357" t="b">
        <f t="shared" si="1071"/>
        <v>1</v>
      </c>
      <c r="G11357" t="str">
        <f t="shared" si="1072"/>
        <v>N/A</v>
      </c>
      <c r="K11357" s="28">
        <v>11343</v>
      </c>
      <c r="L11357" s="28" t="s">
        <v>18</v>
      </c>
      <c r="M11357" s="28" t="s">
        <v>1</v>
      </c>
      <c r="N11357" t="b">
        <f t="shared" si="1073"/>
        <v>1</v>
      </c>
      <c r="O11357" t="b">
        <f t="shared" si="1074"/>
        <v>1</v>
      </c>
      <c r="P11357" t="str">
        <f t="shared" si="1075"/>
        <v>N/A</v>
      </c>
    </row>
    <row r="11358" spans="2:16" x14ac:dyDescent="0.25">
      <c r="B11358" s="23">
        <f>'Raw data (base scenario)'!A11350</f>
        <v>11344</v>
      </c>
      <c r="C11358" s="23" t="str">
        <f>'Raw data (base scenario)'!B11350</f>
        <v>I</v>
      </c>
      <c r="D11358" s="23" t="str">
        <f>'Raw data (base scenario)'!C11350</f>
        <v>H</v>
      </c>
      <c r="E11358" t="b">
        <f t="shared" si="1070"/>
        <v>1</v>
      </c>
      <c r="F11358" t="b">
        <f t="shared" si="1071"/>
        <v>1</v>
      </c>
      <c r="G11358" t="str">
        <f t="shared" si="1072"/>
        <v>N/A</v>
      </c>
      <c r="K11358" s="28">
        <v>11344</v>
      </c>
      <c r="L11358" s="28" t="s">
        <v>3</v>
      </c>
      <c r="M11358" s="28" t="s">
        <v>1</v>
      </c>
      <c r="N11358" t="b">
        <f t="shared" si="1073"/>
        <v>1</v>
      </c>
      <c r="O11358" t="b">
        <f t="shared" si="1074"/>
        <v>1</v>
      </c>
      <c r="P11358" t="str">
        <f t="shared" si="1075"/>
        <v>N/A</v>
      </c>
    </row>
    <row r="11359" spans="2:16" x14ac:dyDescent="0.25">
      <c r="B11359" s="23">
        <f>'Raw data (base scenario)'!A11351</f>
        <v>11345</v>
      </c>
      <c r="C11359" s="23" t="str">
        <f>'Raw data (base scenario)'!B11351</f>
        <v>I</v>
      </c>
      <c r="D11359" s="23" t="str">
        <f>'Raw data (base scenario)'!C11351</f>
        <v>H</v>
      </c>
      <c r="E11359" t="b">
        <f t="shared" si="1070"/>
        <v>1</v>
      </c>
      <c r="F11359" t="b">
        <f t="shared" si="1071"/>
        <v>1</v>
      </c>
      <c r="G11359" t="str">
        <f t="shared" si="1072"/>
        <v>N/A</v>
      </c>
      <c r="K11359" s="28">
        <v>11345</v>
      </c>
      <c r="L11359" s="28" t="s">
        <v>1</v>
      </c>
      <c r="M11359" s="28" t="s">
        <v>1</v>
      </c>
      <c r="N11359" t="b">
        <f t="shared" si="1073"/>
        <v>1</v>
      </c>
      <c r="O11359" t="b">
        <f t="shared" si="1074"/>
        <v>1</v>
      </c>
      <c r="P11359" t="str">
        <f t="shared" si="1075"/>
        <v>N/A</v>
      </c>
    </row>
    <row r="11360" spans="2:16" x14ac:dyDescent="0.25">
      <c r="B11360" s="23">
        <f>'Raw data (base scenario)'!A11352</f>
        <v>11346</v>
      </c>
      <c r="C11360" s="23" t="str">
        <f>'Raw data (base scenario)'!B11352</f>
        <v>S</v>
      </c>
      <c r="D11360" s="23" t="str">
        <f>'Raw data (base scenario)'!C11352</f>
        <v>H</v>
      </c>
      <c r="E11360" t="b">
        <f t="shared" si="1070"/>
        <v>1</v>
      </c>
      <c r="F11360" t="b">
        <f t="shared" si="1071"/>
        <v>1</v>
      </c>
      <c r="G11360" t="str">
        <f t="shared" si="1072"/>
        <v>N/A</v>
      </c>
      <c r="K11360" s="28">
        <v>11346</v>
      </c>
      <c r="L11360" s="28" t="s">
        <v>1</v>
      </c>
      <c r="M11360" s="28" t="s">
        <v>3</v>
      </c>
      <c r="N11360" t="b">
        <f t="shared" si="1073"/>
        <v>1</v>
      </c>
      <c r="O11360" t="b">
        <f t="shared" si="1074"/>
        <v>1</v>
      </c>
      <c r="P11360" t="str">
        <f t="shared" si="1075"/>
        <v>N/A</v>
      </c>
    </row>
    <row r="11361" spans="2:16" x14ac:dyDescent="0.25">
      <c r="B11361" s="23">
        <f>'Raw data (base scenario)'!A11353</f>
        <v>11347</v>
      </c>
      <c r="C11361" s="23" t="str">
        <f>'Raw data (base scenario)'!B11353</f>
        <v>H</v>
      </c>
      <c r="D11361" s="23" t="str">
        <f>'Raw data (base scenario)'!C11353</f>
        <v>H</v>
      </c>
      <c r="E11361" t="b">
        <f t="shared" si="1070"/>
        <v>1</v>
      </c>
      <c r="F11361" t="b">
        <f t="shared" si="1071"/>
        <v>1</v>
      </c>
      <c r="G11361" t="str">
        <f t="shared" si="1072"/>
        <v>N/A</v>
      </c>
      <c r="K11361" s="28">
        <v>11347</v>
      </c>
      <c r="L11361" s="28" t="s">
        <v>3</v>
      </c>
      <c r="M11361" s="28" t="s">
        <v>2</v>
      </c>
      <c r="N11361" t="b">
        <f t="shared" si="1073"/>
        <v>1</v>
      </c>
      <c r="O11361" t="b">
        <f t="shared" si="1074"/>
        <v>1</v>
      </c>
      <c r="P11361" t="str">
        <f t="shared" si="1075"/>
        <v>N/A</v>
      </c>
    </row>
    <row r="11362" spans="2:16" x14ac:dyDescent="0.25">
      <c r="B11362" s="23">
        <f>'Raw data (base scenario)'!A11354</f>
        <v>11348</v>
      </c>
      <c r="C11362" s="23" t="str">
        <f>'Raw data (base scenario)'!B11354</f>
        <v>H</v>
      </c>
      <c r="D11362" s="23" t="str">
        <f>'Raw data (base scenario)'!C11354</f>
        <v>S</v>
      </c>
      <c r="E11362" t="b">
        <f t="shared" si="1070"/>
        <v>1</v>
      </c>
      <c r="F11362" t="b">
        <f t="shared" si="1071"/>
        <v>1</v>
      </c>
      <c r="G11362" t="str">
        <f t="shared" si="1072"/>
        <v>N/A</v>
      </c>
      <c r="K11362" s="28">
        <v>11348</v>
      </c>
      <c r="L11362" s="28" t="s">
        <v>1</v>
      </c>
      <c r="M11362" s="28" t="s">
        <v>1</v>
      </c>
      <c r="N11362" t="b">
        <f t="shared" si="1073"/>
        <v>1</v>
      </c>
      <c r="O11362" t="b">
        <f t="shared" si="1074"/>
        <v>1</v>
      </c>
      <c r="P11362" t="str">
        <f t="shared" si="1075"/>
        <v>N/A</v>
      </c>
    </row>
    <row r="11363" spans="2:16" x14ac:dyDescent="0.25">
      <c r="B11363" s="23">
        <f>'Raw data (base scenario)'!A11355</f>
        <v>11349</v>
      </c>
      <c r="C11363" s="23" t="str">
        <f>'Raw data (base scenario)'!B11355</f>
        <v>S</v>
      </c>
      <c r="D11363" s="23" t="str">
        <f>'Raw data (base scenario)'!C11355</f>
        <v>D</v>
      </c>
      <c r="E11363" t="b">
        <f t="shared" si="1070"/>
        <v>1</v>
      </c>
      <c r="F11363" t="b">
        <f t="shared" si="1071"/>
        <v>1</v>
      </c>
      <c r="G11363" t="str">
        <f t="shared" si="1072"/>
        <v>N/A</v>
      </c>
      <c r="K11363" s="28">
        <v>11349</v>
      </c>
      <c r="L11363" s="28" t="s">
        <v>1</v>
      </c>
      <c r="M11363" s="28" t="s">
        <v>3</v>
      </c>
      <c r="N11363" t="b">
        <f t="shared" si="1073"/>
        <v>1</v>
      </c>
      <c r="O11363" t="b">
        <f t="shared" si="1074"/>
        <v>1</v>
      </c>
      <c r="P11363" t="str">
        <f t="shared" si="1075"/>
        <v>N/A</v>
      </c>
    </row>
    <row r="11364" spans="2:16" x14ac:dyDescent="0.25">
      <c r="B11364" s="23">
        <f>'Raw data (base scenario)'!A11356</f>
        <v>11350</v>
      </c>
      <c r="C11364" s="23" t="str">
        <f>'Raw data (base scenario)'!B11356</f>
        <v>H</v>
      </c>
      <c r="D11364" s="23" t="str">
        <f>'Raw data (base scenario)'!C11356</f>
        <v>H</v>
      </c>
      <c r="E11364" t="b">
        <f t="shared" si="1070"/>
        <v>1</v>
      </c>
      <c r="F11364" t="b">
        <f t="shared" si="1071"/>
        <v>1</v>
      </c>
      <c r="G11364" t="str">
        <f t="shared" si="1072"/>
        <v>N/A</v>
      </c>
      <c r="K11364" s="28">
        <v>11350</v>
      </c>
      <c r="L11364" s="28" t="s">
        <v>18</v>
      </c>
      <c r="M11364" s="28" t="s">
        <v>18</v>
      </c>
      <c r="N11364" t="b">
        <f t="shared" si="1073"/>
        <v>1</v>
      </c>
      <c r="O11364" t="b">
        <f t="shared" si="1074"/>
        <v>1</v>
      </c>
      <c r="P11364" t="str">
        <f t="shared" si="1075"/>
        <v>N/A</v>
      </c>
    </row>
    <row r="11365" spans="2:16" x14ac:dyDescent="0.25">
      <c r="B11365" s="23">
        <f>'Raw data (base scenario)'!A11357</f>
        <v>11351</v>
      </c>
      <c r="C11365" s="23" t="str">
        <f>'Raw data (base scenario)'!B11357</f>
        <v>H</v>
      </c>
      <c r="D11365" s="23" t="str">
        <f>'Raw data (base scenario)'!C11357</f>
        <v>S</v>
      </c>
      <c r="E11365" t="b">
        <f t="shared" si="1070"/>
        <v>1</v>
      </c>
      <c r="F11365" t="b">
        <f t="shared" si="1071"/>
        <v>1</v>
      </c>
      <c r="G11365" t="str">
        <f t="shared" si="1072"/>
        <v>N/A</v>
      </c>
      <c r="K11365" s="28">
        <v>11351</v>
      </c>
      <c r="L11365" s="28" t="s">
        <v>2</v>
      </c>
      <c r="M11365" s="28" t="s">
        <v>2</v>
      </c>
      <c r="N11365" t="b">
        <f t="shared" si="1073"/>
        <v>1</v>
      </c>
      <c r="O11365" t="b">
        <f t="shared" si="1074"/>
        <v>1</v>
      </c>
      <c r="P11365" t="b">
        <f t="shared" si="1075"/>
        <v>1</v>
      </c>
    </row>
    <row r="11366" spans="2:16" x14ac:dyDescent="0.25">
      <c r="B11366" s="23">
        <f>'Raw data (base scenario)'!A11358</f>
        <v>11352</v>
      </c>
      <c r="C11366" s="23" t="str">
        <f>'Raw data (base scenario)'!B11358</f>
        <v>I</v>
      </c>
      <c r="D11366" s="23" t="str">
        <f>'Raw data (base scenario)'!C11358</f>
        <v>I</v>
      </c>
      <c r="E11366" t="b">
        <f t="shared" si="1070"/>
        <v>1</v>
      </c>
      <c r="F11366" t="b">
        <f t="shared" si="1071"/>
        <v>1</v>
      </c>
      <c r="G11366" t="str">
        <f t="shared" si="1072"/>
        <v>N/A</v>
      </c>
      <c r="K11366" s="28">
        <v>11352</v>
      </c>
      <c r="L11366" s="28" t="s">
        <v>2</v>
      </c>
      <c r="M11366" s="28" t="s">
        <v>2</v>
      </c>
      <c r="N11366" t="b">
        <f t="shared" si="1073"/>
        <v>1</v>
      </c>
      <c r="O11366" t="b">
        <f t="shared" si="1074"/>
        <v>1</v>
      </c>
      <c r="P11366" t="b">
        <f t="shared" si="1075"/>
        <v>1</v>
      </c>
    </row>
    <row r="11367" spans="2:16" x14ac:dyDescent="0.25">
      <c r="B11367" s="23">
        <f>'Raw data (base scenario)'!A11359</f>
        <v>11353</v>
      </c>
      <c r="C11367" s="23" t="str">
        <f>'Raw data (base scenario)'!B11359</f>
        <v>D</v>
      </c>
      <c r="D11367" s="23" t="str">
        <f>'Raw data (base scenario)'!C11359</f>
        <v>D</v>
      </c>
      <c r="E11367" t="b">
        <f t="shared" si="1070"/>
        <v>1</v>
      </c>
      <c r="F11367" t="b">
        <f t="shared" si="1071"/>
        <v>1</v>
      </c>
      <c r="G11367" t="b">
        <f t="shared" si="1072"/>
        <v>1</v>
      </c>
      <c r="K11367" s="28">
        <v>11353</v>
      </c>
      <c r="L11367" s="28" t="s">
        <v>1</v>
      </c>
      <c r="M11367" s="28" t="s">
        <v>1</v>
      </c>
      <c r="N11367" t="b">
        <f t="shared" si="1073"/>
        <v>1</v>
      </c>
      <c r="O11367" t="b">
        <f t="shared" si="1074"/>
        <v>1</v>
      </c>
      <c r="P11367" t="str">
        <f t="shared" si="1075"/>
        <v>N/A</v>
      </c>
    </row>
    <row r="11368" spans="2:16" x14ac:dyDescent="0.25">
      <c r="B11368" s="23">
        <f>'Raw data (base scenario)'!A11360</f>
        <v>11354</v>
      </c>
      <c r="C11368" s="23" t="str">
        <f>'Raw data (base scenario)'!B11360</f>
        <v>D</v>
      </c>
      <c r="D11368" s="23" t="str">
        <f>'Raw data (base scenario)'!C11360</f>
        <v>D</v>
      </c>
      <c r="E11368" t="b">
        <f t="shared" si="1070"/>
        <v>1</v>
      </c>
      <c r="F11368" t="b">
        <f t="shared" si="1071"/>
        <v>1</v>
      </c>
      <c r="G11368" t="b">
        <f t="shared" si="1072"/>
        <v>1</v>
      </c>
      <c r="K11368" s="28">
        <v>11354</v>
      </c>
      <c r="L11368" s="28" t="s">
        <v>18</v>
      </c>
      <c r="M11368" s="28" t="s">
        <v>3</v>
      </c>
      <c r="N11368" t="b">
        <f t="shared" si="1073"/>
        <v>1</v>
      </c>
      <c r="O11368" t="b">
        <f t="shared" si="1074"/>
        <v>1</v>
      </c>
      <c r="P11368" t="str">
        <f t="shared" si="1075"/>
        <v>N/A</v>
      </c>
    </row>
    <row r="11369" spans="2:16" x14ac:dyDescent="0.25">
      <c r="B11369" s="23">
        <f>'Raw data (base scenario)'!A11361</f>
        <v>11355</v>
      </c>
      <c r="C11369" s="23" t="str">
        <f>'Raw data (base scenario)'!B11361</f>
        <v>H</v>
      </c>
      <c r="D11369" s="23" t="str">
        <f>'Raw data (base scenario)'!C11361</f>
        <v>H</v>
      </c>
      <c r="E11369" t="b">
        <f t="shared" si="1070"/>
        <v>1</v>
      </c>
      <c r="F11369" t="b">
        <f t="shared" si="1071"/>
        <v>1</v>
      </c>
      <c r="G11369" t="str">
        <f t="shared" si="1072"/>
        <v>N/A</v>
      </c>
      <c r="K11369" s="28">
        <v>11355</v>
      </c>
      <c r="L11369" s="28" t="s">
        <v>2</v>
      </c>
      <c r="M11369" s="28" t="s">
        <v>2</v>
      </c>
      <c r="N11369" t="b">
        <f t="shared" si="1073"/>
        <v>1</v>
      </c>
      <c r="O11369" t="b">
        <f t="shared" si="1074"/>
        <v>1</v>
      </c>
      <c r="P11369" t="b">
        <f t="shared" si="1075"/>
        <v>1</v>
      </c>
    </row>
    <row r="11370" spans="2:16" x14ac:dyDescent="0.25">
      <c r="B11370" s="23">
        <f>'Raw data (base scenario)'!A11362</f>
        <v>11356</v>
      </c>
      <c r="C11370" s="23" t="str">
        <f>'Raw data (base scenario)'!B11362</f>
        <v>I</v>
      </c>
      <c r="D11370" s="23" t="str">
        <f>'Raw data (base scenario)'!C11362</f>
        <v>S</v>
      </c>
      <c r="E11370" t="b">
        <f t="shared" si="1070"/>
        <v>1</v>
      </c>
      <c r="F11370" t="b">
        <f t="shared" si="1071"/>
        <v>1</v>
      </c>
      <c r="G11370" t="str">
        <f t="shared" si="1072"/>
        <v>N/A</v>
      </c>
      <c r="K11370" s="28">
        <v>11356</v>
      </c>
      <c r="L11370" s="28" t="s">
        <v>2</v>
      </c>
      <c r="M11370" s="28" t="s">
        <v>2</v>
      </c>
      <c r="N11370" t="b">
        <f t="shared" si="1073"/>
        <v>1</v>
      </c>
      <c r="O11370" t="b">
        <f t="shared" si="1074"/>
        <v>1</v>
      </c>
      <c r="P11370" t="b">
        <f t="shared" si="1075"/>
        <v>1</v>
      </c>
    </row>
    <row r="11371" spans="2:16" x14ac:dyDescent="0.25">
      <c r="B11371" s="23">
        <f>'Raw data (base scenario)'!A11363</f>
        <v>11357</v>
      </c>
      <c r="C11371" s="23" t="str">
        <f>'Raw data (base scenario)'!B11363</f>
        <v>D</v>
      </c>
      <c r="D11371" s="23" t="str">
        <f>'Raw data (base scenario)'!C11363</f>
        <v>D</v>
      </c>
      <c r="E11371" t="b">
        <f t="shared" si="1070"/>
        <v>1</v>
      </c>
      <c r="F11371" t="b">
        <f t="shared" si="1071"/>
        <v>1</v>
      </c>
      <c r="G11371" t="b">
        <f t="shared" si="1072"/>
        <v>1</v>
      </c>
      <c r="K11371" s="28">
        <v>11357</v>
      </c>
      <c r="L11371" s="28" t="s">
        <v>2</v>
      </c>
      <c r="M11371" s="28" t="s">
        <v>2</v>
      </c>
      <c r="N11371" t="b">
        <f t="shared" si="1073"/>
        <v>1</v>
      </c>
      <c r="O11371" t="b">
        <f t="shared" si="1074"/>
        <v>1</v>
      </c>
      <c r="P11371" t="b">
        <f t="shared" si="1075"/>
        <v>1</v>
      </c>
    </row>
    <row r="11372" spans="2:16" x14ac:dyDescent="0.25">
      <c r="B11372" s="23">
        <f>'Raw data (base scenario)'!A11364</f>
        <v>11358</v>
      </c>
      <c r="C11372" s="23" t="str">
        <f>'Raw data (base scenario)'!B11364</f>
        <v>D</v>
      </c>
      <c r="D11372" s="23" t="str">
        <f>'Raw data (base scenario)'!C11364</f>
        <v>D</v>
      </c>
      <c r="E11372" t="b">
        <f t="shared" si="1070"/>
        <v>1</v>
      </c>
      <c r="F11372" t="b">
        <f t="shared" si="1071"/>
        <v>1</v>
      </c>
      <c r="G11372" t="b">
        <f t="shared" si="1072"/>
        <v>1</v>
      </c>
      <c r="K11372" s="28">
        <v>11358</v>
      </c>
      <c r="L11372" s="28" t="s">
        <v>3</v>
      </c>
      <c r="M11372" s="28" t="s">
        <v>1</v>
      </c>
      <c r="N11372" t="b">
        <f t="shared" si="1073"/>
        <v>1</v>
      </c>
      <c r="O11372" t="b">
        <f t="shared" si="1074"/>
        <v>1</v>
      </c>
      <c r="P11372" t="str">
        <f t="shared" si="1075"/>
        <v>N/A</v>
      </c>
    </row>
    <row r="11373" spans="2:16" x14ac:dyDescent="0.25">
      <c r="B11373" s="23">
        <f>'Raw data (base scenario)'!A11365</f>
        <v>11359</v>
      </c>
      <c r="C11373" s="23" t="str">
        <f>'Raw data (base scenario)'!B11365</f>
        <v>D</v>
      </c>
      <c r="D11373" s="23" t="str">
        <f>'Raw data (base scenario)'!C11365</f>
        <v>D</v>
      </c>
      <c r="E11373" t="b">
        <f t="shared" si="1070"/>
        <v>1</v>
      </c>
      <c r="F11373" t="b">
        <f t="shared" si="1071"/>
        <v>1</v>
      </c>
      <c r="G11373" t="b">
        <f t="shared" si="1072"/>
        <v>1</v>
      </c>
      <c r="K11373" s="28">
        <v>11359</v>
      </c>
      <c r="L11373" s="28" t="s">
        <v>3</v>
      </c>
      <c r="M11373" s="28" t="s">
        <v>1</v>
      </c>
      <c r="N11373" t="b">
        <f t="shared" si="1073"/>
        <v>1</v>
      </c>
      <c r="O11373" t="b">
        <f t="shared" si="1074"/>
        <v>1</v>
      </c>
      <c r="P11373" t="str">
        <f t="shared" si="1075"/>
        <v>N/A</v>
      </c>
    </row>
    <row r="11374" spans="2:16" x14ac:dyDescent="0.25">
      <c r="B11374" s="23">
        <f>'Raw data (base scenario)'!A11366</f>
        <v>11360</v>
      </c>
      <c r="C11374" s="23" t="str">
        <f>'Raw data (base scenario)'!B11366</f>
        <v>S</v>
      </c>
      <c r="D11374" s="23" t="str">
        <f>'Raw data (base scenario)'!C11366</f>
        <v>H</v>
      </c>
      <c r="E11374" t="b">
        <f t="shared" si="1070"/>
        <v>1</v>
      </c>
      <c r="F11374" t="b">
        <f t="shared" si="1071"/>
        <v>1</v>
      </c>
      <c r="G11374" t="str">
        <f t="shared" si="1072"/>
        <v>N/A</v>
      </c>
      <c r="K11374" s="28">
        <v>11360</v>
      </c>
      <c r="L11374" s="28" t="s">
        <v>1</v>
      </c>
      <c r="M11374" s="28" t="s">
        <v>1</v>
      </c>
      <c r="N11374" t="b">
        <f t="shared" si="1073"/>
        <v>1</v>
      </c>
      <c r="O11374" t="b">
        <f t="shared" si="1074"/>
        <v>1</v>
      </c>
      <c r="P11374" t="str">
        <f t="shared" si="1075"/>
        <v>N/A</v>
      </c>
    </row>
    <row r="11375" spans="2:16" x14ac:dyDescent="0.25">
      <c r="B11375" s="23">
        <f>'Raw data (base scenario)'!A11367</f>
        <v>11361</v>
      </c>
      <c r="C11375" s="23" t="str">
        <f>'Raw data (base scenario)'!B11367</f>
        <v>S</v>
      </c>
      <c r="D11375" s="23" t="str">
        <f>'Raw data (base scenario)'!C11367</f>
        <v>H</v>
      </c>
      <c r="E11375" t="b">
        <f t="shared" si="1070"/>
        <v>1</v>
      </c>
      <c r="F11375" t="b">
        <f t="shared" si="1071"/>
        <v>1</v>
      </c>
      <c r="G11375" t="str">
        <f t="shared" si="1072"/>
        <v>N/A</v>
      </c>
      <c r="K11375" s="28">
        <v>11361</v>
      </c>
      <c r="L11375" s="28" t="s">
        <v>2</v>
      </c>
      <c r="M11375" s="28" t="s">
        <v>2</v>
      </c>
      <c r="N11375" t="b">
        <f t="shared" si="1073"/>
        <v>1</v>
      </c>
      <c r="O11375" t="b">
        <f t="shared" si="1074"/>
        <v>1</v>
      </c>
      <c r="P11375" t="b">
        <f t="shared" si="1075"/>
        <v>1</v>
      </c>
    </row>
    <row r="11376" spans="2:16" x14ac:dyDescent="0.25">
      <c r="B11376" s="23">
        <f>'Raw data (base scenario)'!A11368</f>
        <v>11362</v>
      </c>
      <c r="C11376" s="23" t="str">
        <f>'Raw data (base scenario)'!B11368</f>
        <v>H</v>
      </c>
      <c r="D11376" s="23" t="str">
        <f>'Raw data (base scenario)'!C11368</f>
        <v>H</v>
      </c>
      <c r="E11376" t="b">
        <f t="shared" si="1070"/>
        <v>1</v>
      </c>
      <c r="F11376" t="b">
        <f t="shared" si="1071"/>
        <v>1</v>
      </c>
      <c r="G11376" t="str">
        <f t="shared" si="1072"/>
        <v>N/A</v>
      </c>
      <c r="K11376" s="28">
        <v>11362</v>
      </c>
      <c r="L11376" s="28" t="s">
        <v>1</v>
      </c>
      <c r="M11376" s="28" t="s">
        <v>1</v>
      </c>
      <c r="N11376" t="b">
        <f t="shared" si="1073"/>
        <v>1</v>
      </c>
      <c r="O11376" t="b">
        <f t="shared" si="1074"/>
        <v>1</v>
      </c>
      <c r="P11376" t="str">
        <f t="shared" si="1075"/>
        <v>N/A</v>
      </c>
    </row>
    <row r="11377" spans="2:16" x14ac:dyDescent="0.25">
      <c r="B11377" s="23">
        <f>'Raw data (base scenario)'!A11369</f>
        <v>11363</v>
      </c>
      <c r="C11377" s="23" t="str">
        <f>'Raw data (base scenario)'!B11369</f>
        <v>D</v>
      </c>
      <c r="D11377" s="23" t="str">
        <f>'Raw data (base scenario)'!C11369</f>
        <v>D</v>
      </c>
      <c r="E11377" t="b">
        <f t="shared" si="1070"/>
        <v>1</v>
      </c>
      <c r="F11377" t="b">
        <f t="shared" si="1071"/>
        <v>1</v>
      </c>
      <c r="G11377" t="b">
        <f t="shared" si="1072"/>
        <v>1</v>
      </c>
      <c r="K11377" s="28">
        <v>11363</v>
      </c>
      <c r="L11377" s="28" t="s">
        <v>18</v>
      </c>
      <c r="M11377" s="28" t="s">
        <v>18</v>
      </c>
      <c r="N11377" t="b">
        <f t="shared" si="1073"/>
        <v>1</v>
      </c>
      <c r="O11377" t="b">
        <f t="shared" si="1074"/>
        <v>1</v>
      </c>
      <c r="P11377" t="str">
        <f t="shared" si="1075"/>
        <v>N/A</v>
      </c>
    </row>
    <row r="11378" spans="2:16" x14ac:dyDescent="0.25">
      <c r="B11378" s="23">
        <f>'Raw data (base scenario)'!A11370</f>
        <v>11364</v>
      </c>
      <c r="C11378" s="23" t="str">
        <f>'Raw data (base scenario)'!B11370</f>
        <v>H</v>
      </c>
      <c r="D11378" s="23" t="str">
        <f>'Raw data (base scenario)'!C11370</f>
        <v>H</v>
      </c>
      <c r="E11378" t="b">
        <f t="shared" si="1070"/>
        <v>1</v>
      </c>
      <c r="F11378" t="b">
        <f t="shared" si="1071"/>
        <v>1</v>
      </c>
      <c r="G11378" t="str">
        <f t="shared" si="1072"/>
        <v>N/A</v>
      </c>
      <c r="K11378" s="28">
        <v>11364</v>
      </c>
      <c r="L11378" s="28" t="s">
        <v>2</v>
      </c>
      <c r="M11378" s="28" t="s">
        <v>2</v>
      </c>
      <c r="N11378" t="b">
        <f t="shared" si="1073"/>
        <v>1</v>
      </c>
      <c r="O11378" t="b">
        <f t="shared" si="1074"/>
        <v>1</v>
      </c>
      <c r="P11378" t="b">
        <f t="shared" si="1075"/>
        <v>1</v>
      </c>
    </row>
    <row r="11379" spans="2:16" x14ac:dyDescent="0.25">
      <c r="B11379" s="23">
        <f>'Raw data (base scenario)'!A11371</f>
        <v>11365</v>
      </c>
      <c r="C11379" s="23" t="str">
        <f>'Raw data (base scenario)'!B11371</f>
        <v>I</v>
      </c>
      <c r="D11379" s="23" t="str">
        <f>'Raw data (base scenario)'!C11371</f>
        <v>I</v>
      </c>
      <c r="E11379" t="b">
        <f t="shared" si="1070"/>
        <v>1</v>
      </c>
      <c r="F11379" t="b">
        <f t="shared" si="1071"/>
        <v>1</v>
      </c>
      <c r="G11379" t="str">
        <f t="shared" si="1072"/>
        <v>N/A</v>
      </c>
      <c r="K11379" s="28">
        <v>11365</v>
      </c>
      <c r="L11379" s="28" t="s">
        <v>2</v>
      </c>
      <c r="M11379" s="28" t="s">
        <v>2</v>
      </c>
      <c r="N11379" t="b">
        <f t="shared" si="1073"/>
        <v>1</v>
      </c>
      <c r="O11379" t="b">
        <f t="shared" si="1074"/>
        <v>1</v>
      </c>
      <c r="P11379" t="b">
        <f t="shared" si="1075"/>
        <v>1</v>
      </c>
    </row>
    <row r="11380" spans="2:16" x14ac:dyDescent="0.25">
      <c r="B11380" s="23">
        <f>'Raw data (base scenario)'!A11372</f>
        <v>11366</v>
      </c>
      <c r="C11380" s="23" t="str">
        <f>'Raw data (base scenario)'!B11372</f>
        <v>D</v>
      </c>
      <c r="D11380" s="23" t="str">
        <f>'Raw data (base scenario)'!C11372</f>
        <v>D</v>
      </c>
      <c r="E11380" t="b">
        <f t="shared" si="1070"/>
        <v>1</v>
      </c>
      <c r="F11380" t="b">
        <f t="shared" si="1071"/>
        <v>1</v>
      </c>
      <c r="G11380" t="b">
        <f t="shared" si="1072"/>
        <v>1</v>
      </c>
      <c r="K11380" s="28">
        <v>11366</v>
      </c>
      <c r="L11380" s="28" t="s">
        <v>3</v>
      </c>
      <c r="M11380" s="28" t="s">
        <v>1</v>
      </c>
      <c r="N11380" t="b">
        <f t="shared" si="1073"/>
        <v>1</v>
      </c>
      <c r="O11380" t="b">
        <f t="shared" si="1074"/>
        <v>1</v>
      </c>
      <c r="P11380" t="str">
        <f t="shared" si="1075"/>
        <v>N/A</v>
      </c>
    </row>
    <row r="11381" spans="2:16" x14ac:dyDescent="0.25">
      <c r="B11381" s="23">
        <f>'Raw data (base scenario)'!A11373</f>
        <v>11367</v>
      </c>
      <c r="C11381" s="23" t="str">
        <f>'Raw data (base scenario)'!B11373</f>
        <v>D</v>
      </c>
      <c r="D11381" s="23" t="str">
        <f>'Raw data (base scenario)'!C11373</f>
        <v>D</v>
      </c>
      <c r="E11381" t="b">
        <f t="shared" si="1070"/>
        <v>1</v>
      </c>
      <c r="F11381" t="b">
        <f t="shared" si="1071"/>
        <v>1</v>
      </c>
      <c r="G11381" t="b">
        <f t="shared" si="1072"/>
        <v>1</v>
      </c>
      <c r="K11381" s="28">
        <v>11367</v>
      </c>
      <c r="L11381" s="28" t="s">
        <v>1</v>
      </c>
      <c r="M11381" s="28" t="s">
        <v>1</v>
      </c>
      <c r="N11381" t="b">
        <f t="shared" si="1073"/>
        <v>1</v>
      </c>
      <c r="O11381" t="b">
        <f t="shared" si="1074"/>
        <v>1</v>
      </c>
      <c r="P11381" t="str">
        <f t="shared" si="1075"/>
        <v>N/A</v>
      </c>
    </row>
    <row r="11382" spans="2:16" x14ac:dyDescent="0.25">
      <c r="B11382" s="23">
        <f>'Raw data (base scenario)'!A11374</f>
        <v>11368</v>
      </c>
      <c r="C11382" s="23" t="str">
        <f>'Raw data (base scenario)'!B11374</f>
        <v>S</v>
      </c>
      <c r="D11382" s="23" t="str">
        <f>'Raw data (base scenario)'!C11374</f>
        <v>H</v>
      </c>
      <c r="E11382" t="b">
        <f t="shared" si="1070"/>
        <v>1</v>
      </c>
      <c r="F11382" t="b">
        <f t="shared" si="1071"/>
        <v>1</v>
      </c>
      <c r="G11382" t="str">
        <f t="shared" si="1072"/>
        <v>N/A</v>
      </c>
      <c r="K11382" s="28">
        <v>11368</v>
      </c>
      <c r="L11382" s="28" t="s">
        <v>18</v>
      </c>
      <c r="M11382" s="28" t="s">
        <v>18</v>
      </c>
      <c r="N11382" t="b">
        <f t="shared" si="1073"/>
        <v>1</v>
      </c>
      <c r="O11382" t="b">
        <f t="shared" si="1074"/>
        <v>1</v>
      </c>
      <c r="P11382" t="str">
        <f t="shared" si="1075"/>
        <v>N/A</v>
      </c>
    </row>
    <row r="11383" spans="2:16" x14ac:dyDescent="0.25">
      <c r="B11383" s="23">
        <f>'Raw data (base scenario)'!A11375</f>
        <v>11369</v>
      </c>
      <c r="C11383" s="23" t="str">
        <f>'Raw data (base scenario)'!B11375</f>
        <v>H</v>
      </c>
      <c r="D11383" s="23" t="str">
        <f>'Raw data (base scenario)'!C11375</f>
        <v>H</v>
      </c>
      <c r="E11383" t="b">
        <f t="shared" si="1070"/>
        <v>1</v>
      </c>
      <c r="F11383" t="b">
        <f t="shared" si="1071"/>
        <v>1</v>
      </c>
      <c r="G11383" t="str">
        <f t="shared" si="1072"/>
        <v>N/A</v>
      </c>
      <c r="K11383" s="28">
        <v>11369</v>
      </c>
      <c r="L11383" s="28" t="s">
        <v>2</v>
      </c>
      <c r="M11383" s="28" t="s">
        <v>2</v>
      </c>
      <c r="N11383" t="b">
        <f t="shared" si="1073"/>
        <v>1</v>
      </c>
      <c r="O11383" t="b">
        <f t="shared" si="1074"/>
        <v>1</v>
      </c>
      <c r="P11383" t="b">
        <f t="shared" si="1075"/>
        <v>1</v>
      </c>
    </row>
    <row r="11384" spans="2:16" x14ac:dyDescent="0.25">
      <c r="B11384" s="23">
        <f>'Raw data (base scenario)'!A11376</f>
        <v>11370</v>
      </c>
      <c r="C11384" s="23" t="str">
        <f>'Raw data (base scenario)'!B11376</f>
        <v>I</v>
      </c>
      <c r="D11384" s="23" t="str">
        <f>'Raw data (base scenario)'!C11376</f>
        <v>I</v>
      </c>
      <c r="E11384" t="b">
        <f t="shared" si="1070"/>
        <v>1</v>
      </c>
      <c r="F11384" t="b">
        <f t="shared" si="1071"/>
        <v>1</v>
      </c>
      <c r="G11384" t="str">
        <f t="shared" si="1072"/>
        <v>N/A</v>
      </c>
      <c r="K11384" s="28">
        <v>11370</v>
      </c>
      <c r="L11384" s="28" t="s">
        <v>2</v>
      </c>
      <c r="M11384" s="28" t="s">
        <v>2</v>
      </c>
      <c r="N11384" t="b">
        <f t="shared" si="1073"/>
        <v>1</v>
      </c>
      <c r="O11384" t="b">
        <f t="shared" si="1074"/>
        <v>1</v>
      </c>
      <c r="P11384" t="b">
        <f t="shared" si="1075"/>
        <v>1</v>
      </c>
    </row>
    <row r="11385" spans="2:16" x14ac:dyDescent="0.25">
      <c r="B11385" s="23">
        <f>'Raw data (base scenario)'!A11377</f>
        <v>11371</v>
      </c>
      <c r="C11385" s="23" t="str">
        <f>'Raw data (base scenario)'!B11377</f>
        <v>D</v>
      </c>
      <c r="D11385" s="23" t="str">
        <f>'Raw data (base scenario)'!C11377</f>
        <v>D</v>
      </c>
      <c r="E11385" t="b">
        <f t="shared" si="1070"/>
        <v>1</v>
      </c>
      <c r="F11385" t="b">
        <f t="shared" si="1071"/>
        <v>1</v>
      </c>
      <c r="G11385" t="b">
        <f t="shared" si="1072"/>
        <v>1</v>
      </c>
      <c r="K11385" s="28">
        <v>11371</v>
      </c>
      <c r="L11385" s="28" t="s">
        <v>18</v>
      </c>
      <c r="M11385" s="28" t="s">
        <v>3</v>
      </c>
      <c r="N11385" t="b">
        <f t="shared" si="1073"/>
        <v>1</v>
      </c>
      <c r="O11385" t="b">
        <f t="shared" si="1074"/>
        <v>1</v>
      </c>
      <c r="P11385" t="str">
        <f t="shared" si="1075"/>
        <v>N/A</v>
      </c>
    </row>
    <row r="11386" spans="2:16" x14ac:dyDescent="0.25">
      <c r="B11386" s="23">
        <f>'Raw data (base scenario)'!A11378</f>
        <v>11372</v>
      </c>
      <c r="C11386" s="23" t="str">
        <f>'Raw data (base scenario)'!B11378</f>
        <v>D</v>
      </c>
      <c r="D11386" s="23" t="str">
        <f>'Raw data (base scenario)'!C11378</f>
        <v>D</v>
      </c>
      <c r="E11386" t="b">
        <f t="shared" si="1070"/>
        <v>1</v>
      </c>
      <c r="F11386" t="b">
        <f t="shared" si="1071"/>
        <v>1</v>
      </c>
      <c r="G11386" t="b">
        <f t="shared" si="1072"/>
        <v>1</v>
      </c>
      <c r="K11386" s="28">
        <v>11372</v>
      </c>
      <c r="L11386" s="28" t="s">
        <v>1</v>
      </c>
      <c r="M11386" s="28" t="s">
        <v>1</v>
      </c>
      <c r="N11386" t="b">
        <f t="shared" si="1073"/>
        <v>1</v>
      </c>
      <c r="O11386" t="b">
        <f t="shared" si="1074"/>
        <v>1</v>
      </c>
      <c r="P11386" t="str">
        <f t="shared" si="1075"/>
        <v>N/A</v>
      </c>
    </row>
    <row r="11387" spans="2:16" x14ac:dyDescent="0.25">
      <c r="B11387" s="23">
        <f>'Raw data (base scenario)'!A11379</f>
        <v>11373</v>
      </c>
      <c r="C11387" s="23" t="str">
        <f>'Raw data (base scenario)'!B11379</f>
        <v>I</v>
      </c>
      <c r="D11387" s="23" t="str">
        <f>'Raw data (base scenario)'!C11379</f>
        <v>S</v>
      </c>
      <c r="E11387" t="b">
        <f t="shared" si="1070"/>
        <v>1</v>
      </c>
      <c r="F11387" t="b">
        <f t="shared" si="1071"/>
        <v>1</v>
      </c>
      <c r="G11387" t="str">
        <f t="shared" si="1072"/>
        <v>N/A</v>
      </c>
      <c r="K11387" s="28">
        <v>11373</v>
      </c>
      <c r="L11387" s="28" t="s">
        <v>1</v>
      </c>
      <c r="M11387" s="28" t="s">
        <v>1</v>
      </c>
      <c r="N11387" t="b">
        <f t="shared" si="1073"/>
        <v>1</v>
      </c>
      <c r="O11387" t="b">
        <f t="shared" si="1074"/>
        <v>1</v>
      </c>
      <c r="P11387" t="str">
        <f t="shared" si="1075"/>
        <v>N/A</v>
      </c>
    </row>
    <row r="11388" spans="2:16" x14ac:dyDescent="0.25">
      <c r="B11388" s="23">
        <f>'Raw data (base scenario)'!A11380</f>
        <v>11374</v>
      </c>
      <c r="C11388" s="23" t="str">
        <f>'Raw data (base scenario)'!B11380</f>
        <v>H</v>
      </c>
      <c r="D11388" s="23" t="str">
        <f>'Raw data (base scenario)'!C11380</f>
        <v>H</v>
      </c>
      <c r="E11388" t="b">
        <f t="shared" si="1070"/>
        <v>1</v>
      </c>
      <c r="F11388" t="b">
        <f t="shared" si="1071"/>
        <v>1</v>
      </c>
      <c r="G11388" t="str">
        <f t="shared" si="1072"/>
        <v>N/A</v>
      </c>
      <c r="K11388" s="28">
        <v>11374</v>
      </c>
      <c r="L11388" s="28" t="s">
        <v>18</v>
      </c>
      <c r="M11388" s="28" t="s">
        <v>2</v>
      </c>
      <c r="N11388" t="b">
        <f t="shared" si="1073"/>
        <v>1</v>
      </c>
      <c r="O11388" t="b">
        <f t="shared" si="1074"/>
        <v>1</v>
      </c>
      <c r="P11388" t="str">
        <f t="shared" si="1075"/>
        <v>N/A</v>
      </c>
    </row>
    <row r="11389" spans="2:16" x14ac:dyDescent="0.25">
      <c r="B11389" s="23">
        <f>'Raw data (base scenario)'!A11381</f>
        <v>11375</v>
      </c>
      <c r="C11389" s="23" t="str">
        <f>'Raw data (base scenario)'!B11381</f>
        <v>H</v>
      </c>
      <c r="D11389" s="23" t="str">
        <f>'Raw data (base scenario)'!C11381</f>
        <v>H</v>
      </c>
      <c r="E11389" t="b">
        <f t="shared" si="1070"/>
        <v>1</v>
      </c>
      <c r="F11389" t="b">
        <f t="shared" si="1071"/>
        <v>1</v>
      </c>
      <c r="G11389" t="str">
        <f t="shared" si="1072"/>
        <v>N/A</v>
      </c>
      <c r="K11389" s="28">
        <v>11375</v>
      </c>
      <c r="L11389" s="28" t="s">
        <v>3</v>
      </c>
      <c r="M11389" s="28" t="s">
        <v>1</v>
      </c>
      <c r="N11389" t="b">
        <f t="shared" si="1073"/>
        <v>1</v>
      </c>
      <c r="O11389" t="b">
        <f t="shared" si="1074"/>
        <v>1</v>
      </c>
      <c r="P11389" t="str">
        <f t="shared" si="1075"/>
        <v>N/A</v>
      </c>
    </row>
    <row r="11390" spans="2:16" x14ac:dyDescent="0.25">
      <c r="B11390" s="23">
        <f>'Raw data (base scenario)'!A11382</f>
        <v>11376</v>
      </c>
      <c r="C11390" s="23" t="str">
        <f>'Raw data (base scenario)'!B11382</f>
        <v>I</v>
      </c>
      <c r="D11390" s="23" t="str">
        <f>'Raw data (base scenario)'!C11382</f>
        <v>D</v>
      </c>
      <c r="E11390" t="b">
        <f t="shared" si="1070"/>
        <v>1</v>
      </c>
      <c r="F11390" t="b">
        <f t="shared" si="1071"/>
        <v>1</v>
      </c>
      <c r="G11390" t="str">
        <f t="shared" si="1072"/>
        <v>N/A</v>
      </c>
      <c r="K11390" s="28">
        <v>11376</v>
      </c>
      <c r="L11390" s="28" t="s">
        <v>1</v>
      </c>
      <c r="M11390" s="28" t="s">
        <v>1</v>
      </c>
      <c r="N11390" t="b">
        <f t="shared" si="1073"/>
        <v>1</v>
      </c>
      <c r="O11390" t="b">
        <f t="shared" si="1074"/>
        <v>1</v>
      </c>
      <c r="P11390" t="str">
        <f t="shared" si="1075"/>
        <v>N/A</v>
      </c>
    </row>
    <row r="11391" spans="2:16" x14ac:dyDescent="0.25">
      <c r="B11391" s="23">
        <f>'Raw data (base scenario)'!A11383</f>
        <v>11377</v>
      </c>
      <c r="C11391" s="23" t="str">
        <f>'Raw data (base scenario)'!B11383</f>
        <v>S</v>
      </c>
      <c r="D11391" s="23" t="str">
        <f>'Raw data (base scenario)'!C11383</f>
        <v>H</v>
      </c>
      <c r="E11391" t="b">
        <f t="shared" si="1070"/>
        <v>1</v>
      </c>
      <c r="F11391" t="b">
        <f t="shared" si="1071"/>
        <v>1</v>
      </c>
      <c r="G11391" t="str">
        <f t="shared" si="1072"/>
        <v>N/A</v>
      </c>
      <c r="K11391" s="28">
        <v>11377</v>
      </c>
      <c r="L11391" s="28" t="s">
        <v>1</v>
      </c>
      <c r="M11391" s="28" t="s">
        <v>1</v>
      </c>
      <c r="N11391" t="b">
        <f t="shared" si="1073"/>
        <v>1</v>
      </c>
      <c r="O11391" t="b">
        <f t="shared" si="1074"/>
        <v>1</v>
      </c>
      <c r="P11391" t="str">
        <f t="shared" si="1075"/>
        <v>N/A</v>
      </c>
    </row>
    <row r="11392" spans="2:16" x14ac:dyDescent="0.25">
      <c r="B11392" s="23">
        <f>'Raw data (base scenario)'!A11384</f>
        <v>11378</v>
      </c>
      <c r="C11392" s="23" t="str">
        <f>'Raw data (base scenario)'!B11384</f>
        <v>H</v>
      </c>
      <c r="D11392" s="23" t="str">
        <f>'Raw data (base scenario)'!C11384</f>
        <v>H</v>
      </c>
      <c r="E11392" t="b">
        <f t="shared" si="1070"/>
        <v>1</v>
      </c>
      <c r="F11392" t="b">
        <f t="shared" si="1071"/>
        <v>1</v>
      </c>
      <c r="G11392" t="str">
        <f t="shared" si="1072"/>
        <v>N/A</v>
      </c>
      <c r="K11392" s="28">
        <v>11378</v>
      </c>
      <c r="L11392" s="28" t="s">
        <v>1</v>
      </c>
      <c r="M11392" s="28" t="s">
        <v>1</v>
      </c>
      <c r="N11392" t="b">
        <f t="shared" si="1073"/>
        <v>1</v>
      </c>
      <c r="O11392" t="b">
        <f t="shared" si="1074"/>
        <v>1</v>
      </c>
      <c r="P11392" t="str">
        <f t="shared" si="1075"/>
        <v>N/A</v>
      </c>
    </row>
    <row r="11393" spans="2:16" x14ac:dyDescent="0.25">
      <c r="B11393" s="23">
        <f>'Raw data (base scenario)'!A11385</f>
        <v>11379</v>
      </c>
      <c r="C11393" s="23" t="str">
        <f>'Raw data (base scenario)'!B11385</f>
        <v>H</v>
      </c>
      <c r="D11393" s="23" t="str">
        <f>'Raw data (base scenario)'!C11385</f>
        <v>H</v>
      </c>
      <c r="E11393" t="b">
        <f t="shared" si="1070"/>
        <v>1</v>
      </c>
      <c r="F11393" t="b">
        <f t="shared" si="1071"/>
        <v>1</v>
      </c>
      <c r="G11393" t="str">
        <f t="shared" si="1072"/>
        <v>N/A</v>
      </c>
      <c r="K11393" s="28">
        <v>11379</v>
      </c>
      <c r="L11393" s="28" t="s">
        <v>18</v>
      </c>
      <c r="M11393" s="28" t="s">
        <v>1</v>
      </c>
      <c r="N11393" t="b">
        <f t="shared" si="1073"/>
        <v>1</v>
      </c>
      <c r="O11393" t="b">
        <f t="shared" si="1074"/>
        <v>1</v>
      </c>
      <c r="P11393" t="str">
        <f t="shared" si="1075"/>
        <v>N/A</v>
      </c>
    </row>
    <row r="11394" spans="2:16" x14ac:dyDescent="0.25">
      <c r="B11394" s="23">
        <f>'Raw data (base scenario)'!A11386</f>
        <v>11380</v>
      </c>
      <c r="C11394" s="23" t="str">
        <f>'Raw data (base scenario)'!B11386</f>
        <v>H</v>
      </c>
      <c r="D11394" s="23" t="str">
        <f>'Raw data (base scenario)'!C11386</f>
        <v>H</v>
      </c>
      <c r="E11394" t="b">
        <f t="shared" si="1070"/>
        <v>1</v>
      </c>
      <c r="F11394" t="b">
        <f t="shared" si="1071"/>
        <v>1</v>
      </c>
      <c r="G11394" t="str">
        <f t="shared" si="1072"/>
        <v>N/A</v>
      </c>
      <c r="K11394" s="28">
        <v>11380</v>
      </c>
      <c r="L11394" s="28" t="s">
        <v>1</v>
      </c>
      <c r="M11394" s="28" t="s">
        <v>1</v>
      </c>
      <c r="N11394" t="b">
        <f t="shared" si="1073"/>
        <v>1</v>
      </c>
      <c r="O11394" t="b">
        <f t="shared" si="1074"/>
        <v>1</v>
      </c>
      <c r="P11394" t="str">
        <f t="shared" si="1075"/>
        <v>N/A</v>
      </c>
    </row>
    <row r="11395" spans="2:16" x14ac:dyDescent="0.25">
      <c r="B11395" s="23">
        <f>'Raw data (base scenario)'!A11387</f>
        <v>11381</v>
      </c>
      <c r="C11395" s="23" t="str">
        <f>'Raw data (base scenario)'!B11387</f>
        <v>I</v>
      </c>
      <c r="D11395" s="23" t="str">
        <f>'Raw data (base scenario)'!C11387</f>
        <v>H</v>
      </c>
      <c r="E11395" t="b">
        <f t="shared" si="1070"/>
        <v>1</v>
      </c>
      <c r="F11395" t="b">
        <f t="shared" si="1071"/>
        <v>1</v>
      </c>
      <c r="G11395" t="str">
        <f t="shared" si="1072"/>
        <v>N/A</v>
      </c>
      <c r="K11395" s="28">
        <v>11381</v>
      </c>
      <c r="L11395" s="28" t="s">
        <v>3</v>
      </c>
      <c r="M11395" s="28" t="s">
        <v>1</v>
      </c>
      <c r="N11395" t="b">
        <f t="shared" si="1073"/>
        <v>1</v>
      </c>
      <c r="O11395" t="b">
        <f t="shared" si="1074"/>
        <v>1</v>
      </c>
      <c r="P11395" t="str">
        <f t="shared" si="1075"/>
        <v>N/A</v>
      </c>
    </row>
    <row r="11396" spans="2:16" x14ac:dyDescent="0.25">
      <c r="B11396" s="23">
        <f>'Raw data (base scenario)'!A11388</f>
        <v>11382</v>
      </c>
      <c r="C11396" s="23" t="str">
        <f>'Raw data (base scenario)'!B11388</f>
        <v>H</v>
      </c>
      <c r="D11396" s="23" t="str">
        <f>'Raw data (base scenario)'!C11388</f>
        <v>H</v>
      </c>
      <c r="E11396" t="b">
        <f t="shared" si="1070"/>
        <v>1</v>
      </c>
      <c r="F11396" t="b">
        <f t="shared" si="1071"/>
        <v>1</v>
      </c>
      <c r="G11396" t="str">
        <f t="shared" si="1072"/>
        <v>N/A</v>
      </c>
      <c r="K11396" s="28">
        <v>11382</v>
      </c>
      <c r="L11396" s="28" t="s">
        <v>18</v>
      </c>
      <c r="M11396" s="28" t="s">
        <v>2</v>
      </c>
      <c r="N11396" t="b">
        <f t="shared" si="1073"/>
        <v>1</v>
      </c>
      <c r="O11396" t="b">
        <f t="shared" si="1074"/>
        <v>1</v>
      </c>
      <c r="P11396" t="str">
        <f t="shared" si="1075"/>
        <v>N/A</v>
      </c>
    </row>
    <row r="11397" spans="2:16" x14ac:dyDescent="0.25">
      <c r="B11397" s="23">
        <f>'Raw data (base scenario)'!A11389</f>
        <v>11383</v>
      </c>
      <c r="C11397" s="23" t="str">
        <f>'Raw data (base scenario)'!B11389</f>
        <v>S</v>
      </c>
      <c r="D11397" s="23" t="str">
        <f>'Raw data (base scenario)'!C11389</f>
        <v>H</v>
      </c>
      <c r="E11397" t="b">
        <f t="shared" si="1070"/>
        <v>1</v>
      </c>
      <c r="F11397" t="b">
        <f t="shared" si="1071"/>
        <v>1</v>
      </c>
      <c r="G11397" t="str">
        <f t="shared" si="1072"/>
        <v>N/A</v>
      </c>
      <c r="K11397" s="28">
        <v>11383</v>
      </c>
      <c r="L11397" s="28" t="s">
        <v>3</v>
      </c>
      <c r="M11397" s="28" t="s">
        <v>1</v>
      </c>
      <c r="N11397" t="b">
        <f t="shared" si="1073"/>
        <v>1</v>
      </c>
      <c r="O11397" t="b">
        <f t="shared" si="1074"/>
        <v>1</v>
      </c>
      <c r="P11397" t="str">
        <f t="shared" si="1075"/>
        <v>N/A</v>
      </c>
    </row>
    <row r="11398" spans="2:16" x14ac:dyDescent="0.25">
      <c r="B11398" s="23">
        <f>'Raw data (base scenario)'!A11390</f>
        <v>11384</v>
      </c>
      <c r="C11398" s="23" t="str">
        <f>'Raw data (base scenario)'!B11390</f>
        <v>I</v>
      </c>
      <c r="D11398" s="23" t="str">
        <f>'Raw data (base scenario)'!C11390</f>
        <v>D</v>
      </c>
      <c r="E11398" t="b">
        <f t="shared" si="1070"/>
        <v>1</v>
      </c>
      <c r="F11398" t="b">
        <f t="shared" si="1071"/>
        <v>1</v>
      </c>
      <c r="G11398" t="str">
        <f t="shared" si="1072"/>
        <v>N/A</v>
      </c>
      <c r="K11398" s="28">
        <v>11384</v>
      </c>
      <c r="L11398" s="28" t="s">
        <v>2</v>
      </c>
      <c r="M11398" s="28" t="s">
        <v>2</v>
      </c>
      <c r="N11398" t="b">
        <f t="shared" si="1073"/>
        <v>1</v>
      </c>
      <c r="O11398" t="b">
        <f t="shared" si="1074"/>
        <v>1</v>
      </c>
      <c r="P11398" t="b">
        <f t="shared" si="1075"/>
        <v>1</v>
      </c>
    </row>
    <row r="11399" spans="2:16" x14ac:dyDescent="0.25">
      <c r="B11399" s="23">
        <f>'Raw data (base scenario)'!A11391</f>
        <v>11385</v>
      </c>
      <c r="C11399" s="23" t="str">
        <f>'Raw data (base scenario)'!B11391</f>
        <v>S</v>
      </c>
      <c r="D11399" s="23" t="str">
        <f>'Raw data (base scenario)'!C11391</f>
        <v>H</v>
      </c>
      <c r="E11399" t="b">
        <f t="shared" si="1070"/>
        <v>1</v>
      </c>
      <c r="F11399" t="b">
        <f t="shared" si="1071"/>
        <v>1</v>
      </c>
      <c r="G11399" t="str">
        <f t="shared" si="1072"/>
        <v>N/A</v>
      </c>
      <c r="K11399" s="28">
        <v>11385</v>
      </c>
      <c r="L11399" s="28" t="s">
        <v>1</v>
      </c>
      <c r="M11399" s="28" t="s">
        <v>1</v>
      </c>
      <c r="N11399" t="b">
        <f t="shared" si="1073"/>
        <v>1</v>
      </c>
      <c r="O11399" t="b">
        <f t="shared" si="1074"/>
        <v>1</v>
      </c>
      <c r="P11399" t="str">
        <f t="shared" si="1075"/>
        <v>N/A</v>
      </c>
    </row>
    <row r="11400" spans="2:16" x14ac:dyDescent="0.25">
      <c r="B11400" s="23">
        <f>'Raw data (base scenario)'!A11392</f>
        <v>11386</v>
      </c>
      <c r="C11400" s="23" t="str">
        <f>'Raw data (base scenario)'!B11392</f>
        <v>D</v>
      </c>
      <c r="D11400" s="23" t="str">
        <f>'Raw data (base scenario)'!C11392</f>
        <v>D</v>
      </c>
      <c r="E11400" t="b">
        <f t="shared" si="1070"/>
        <v>1</v>
      </c>
      <c r="F11400" t="b">
        <f t="shared" si="1071"/>
        <v>1</v>
      </c>
      <c r="G11400" t="b">
        <f t="shared" si="1072"/>
        <v>1</v>
      </c>
      <c r="K11400" s="28">
        <v>11386</v>
      </c>
      <c r="L11400" s="28" t="s">
        <v>2</v>
      </c>
      <c r="M11400" s="28" t="s">
        <v>2</v>
      </c>
      <c r="N11400" t="b">
        <f t="shared" si="1073"/>
        <v>1</v>
      </c>
      <c r="O11400" t="b">
        <f t="shared" si="1074"/>
        <v>1</v>
      </c>
      <c r="P11400" t="b">
        <f t="shared" si="1075"/>
        <v>1</v>
      </c>
    </row>
    <row r="11401" spans="2:16" x14ac:dyDescent="0.25">
      <c r="B11401" s="23">
        <f>'Raw data (base scenario)'!A11393</f>
        <v>11387</v>
      </c>
      <c r="C11401" s="23" t="str">
        <f>'Raw data (base scenario)'!B11393</f>
        <v>H</v>
      </c>
      <c r="D11401" s="23" t="str">
        <f>'Raw data (base scenario)'!C11393</f>
        <v>H</v>
      </c>
      <c r="E11401" t="b">
        <f t="shared" si="1070"/>
        <v>1</v>
      </c>
      <c r="F11401" t="b">
        <f t="shared" si="1071"/>
        <v>1</v>
      </c>
      <c r="G11401" t="str">
        <f t="shared" si="1072"/>
        <v>N/A</v>
      </c>
      <c r="K11401" s="28">
        <v>11387</v>
      </c>
      <c r="L11401" s="28" t="s">
        <v>3</v>
      </c>
      <c r="M11401" s="28" t="s">
        <v>1</v>
      </c>
      <c r="N11401" t="b">
        <f t="shared" si="1073"/>
        <v>1</v>
      </c>
      <c r="O11401" t="b">
        <f t="shared" si="1074"/>
        <v>1</v>
      </c>
      <c r="P11401" t="str">
        <f t="shared" si="1075"/>
        <v>N/A</v>
      </c>
    </row>
    <row r="11402" spans="2:16" x14ac:dyDescent="0.25">
      <c r="B11402" s="23">
        <f>'Raw data (base scenario)'!A11394</f>
        <v>11388</v>
      </c>
      <c r="C11402" s="23" t="str">
        <f>'Raw data (base scenario)'!B11394</f>
        <v>D</v>
      </c>
      <c r="D11402" s="23" t="str">
        <f>'Raw data (base scenario)'!C11394</f>
        <v>D</v>
      </c>
      <c r="E11402" t="b">
        <f t="shared" si="1070"/>
        <v>1</v>
      </c>
      <c r="F11402" t="b">
        <f t="shared" si="1071"/>
        <v>1</v>
      </c>
      <c r="G11402" t="b">
        <f t="shared" si="1072"/>
        <v>1</v>
      </c>
      <c r="K11402" s="28">
        <v>11388</v>
      </c>
      <c r="L11402" s="28" t="s">
        <v>2</v>
      </c>
      <c r="M11402" s="28" t="s">
        <v>2</v>
      </c>
      <c r="N11402" t="b">
        <f t="shared" si="1073"/>
        <v>1</v>
      </c>
      <c r="O11402" t="b">
        <f t="shared" si="1074"/>
        <v>1</v>
      </c>
      <c r="P11402" t="b">
        <f t="shared" si="1075"/>
        <v>1</v>
      </c>
    </row>
    <row r="11403" spans="2:16" x14ac:dyDescent="0.25">
      <c r="B11403" s="23">
        <f>'Raw data (base scenario)'!A11395</f>
        <v>11389</v>
      </c>
      <c r="C11403" s="23" t="str">
        <f>'Raw data (base scenario)'!B11395</f>
        <v>S</v>
      </c>
      <c r="D11403" s="23" t="str">
        <f>'Raw data (base scenario)'!C11395</f>
        <v>H</v>
      </c>
      <c r="E11403" t="b">
        <f t="shared" si="1070"/>
        <v>1</v>
      </c>
      <c r="F11403" t="b">
        <f t="shared" si="1071"/>
        <v>1</v>
      </c>
      <c r="G11403" t="str">
        <f t="shared" si="1072"/>
        <v>N/A</v>
      </c>
      <c r="K11403" s="28">
        <v>11389</v>
      </c>
      <c r="L11403" s="28" t="s">
        <v>3</v>
      </c>
      <c r="M11403" s="28" t="s">
        <v>1</v>
      </c>
      <c r="N11403" t="b">
        <f t="shared" si="1073"/>
        <v>1</v>
      </c>
      <c r="O11403" t="b">
        <f t="shared" si="1074"/>
        <v>1</v>
      </c>
      <c r="P11403" t="str">
        <f t="shared" si="1075"/>
        <v>N/A</v>
      </c>
    </row>
    <row r="11404" spans="2:16" x14ac:dyDescent="0.25">
      <c r="B11404" s="23">
        <f>'Raw data (base scenario)'!A11396</f>
        <v>11390</v>
      </c>
      <c r="C11404" s="23" t="str">
        <f>'Raw data (base scenario)'!B11396</f>
        <v>D</v>
      </c>
      <c r="D11404" s="23" t="str">
        <f>'Raw data (base scenario)'!C11396</f>
        <v>D</v>
      </c>
      <c r="E11404" t="b">
        <f t="shared" si="1070"/>
        <v>1</v>
      </c>
      <c r="F11404" t="b">
        <f t="shared" si="1071"/>
        <v>1</v>
      </c>
      <c r="G11404" t="b">
        <f t="shared" si="1072"/>
        <v>1</v>
      </c>
      <c r="K11404" s="28">
        <v>11390</v>
      </c>
      <c r="L11404" s="28" t="s">
        <v>18</v>
      </c>
      <c r="M11404" s="28" t="s">
        <v>18</v>
      </c>
      <c r="N11404" t="b">
        <f t="shared" si="1073"/>
        <v>1</v>
      </c>
      <c r="O11404" t="b">
        <f t="shared" si="1074"/>
        <v>1</v>
      </c>
      <c r="P11404" t="str">
        <f t="shared" si="1075"/>
        <v>N/A</v>
      </c>
    </row>
    <row r="11405" spans="2:16" x14ac:dyDescent="0.25">
      <c r="B11405" s="23">
        <f>'Raw data (base scenario)'!A11397</f>
        <v>11391</v>
      </c>
      <c r="C11405" s="23" t="str">
        <f>'Raw data (base scenario)'!B11397</f>
        <v>S</v>
      </c>
      <c r="D11405" s="23" t="str">
        <f>'Raw data (base scenario)'!C11397</f>
        <v>H</v>
      </c>
      <c r="E11405" t="b">
        <f t="shared" si="1070"/>
        <v>1</v>
      </c>
      <c r="F11405" t="b">
        <f t="shared" si="1071"/>
        <v>1</v>
      </c>
      <c r="G11405" t="str">
        <f t="shared" si="1072"/>
        <v>N/A</v>
      </c>
      <c r="K11405" s="28">
        <v>11391</v>
      </c>
      <c r="L11405" s="28" t="s">
        <v>2</v>
      </c>
      <c r="M11405" s="28" t="s">
        <v>2</v>
      </c>
      <c r="N11405" t="b">
        <f t="shared" si="1073"/>
        <v>1</v>
      </c>
      <c r="O11405" t="b">
        <f t="shared" si="1074"/>
        <v>1</v>
      </c>
      <c r="P11405" t="b">
        <f t="shared" si="1075"/>
        <v>1</v>
      </c>
    </row>
    <row r="11406" spans="2:16" x14ac:dyDescent="0.25">
      <c r="B11406" s="23">
        <f>'Raw data (base scenario)'!A11398</f>
        <v>11392</v>
      </c>
      <c r="C11406" s="23" t="str">
        <f>'Raw data (base scenario)'!B11398</f>
        <v>I</v>
      </c>
      <c r="D11406" s="23" t="str">
        <f>'Raw data (base scenario)'!C11398</f>
        <v>I</v>
      </c>
      <c r="E11406" t="b">
        <f t="shared" si="1070"/>
        <v>1</v>
      </c>
      <c r="F11406" t="b">
        <f t="shared" si="1071"/>
        <v>1</v>
      </c>
      <c r="G11406" t="str">
        <f t="shared" si="1072"/>
        <v>N/A</v>
      </c>
      <c r="K11406" s="28">
        <v>11392</v>
      </c>
      <c r="L11406" s="28" t="s">
        <v>3</v>
      </c>
      <c r="M11406" s="28" t="s">
        <v>18</v>
      </c>
      <c r="N11406" t="b">
        <f t="shared" si="1073"/>
        <v>1</v>
      </c>
      <c r="O11406" t="b">
        <f t="shared" si="1074"/>
        <v>1</v>
      </c>
      <c r="P11406" t="str">
        <f t="shared" si="1075"/>
        <v>N/A</v>
      </c>
    </row>
    <row r="11407" spans="2:16" x14ac:dyDescent="0.25">
      <c r="B11407" s="23">
        <f>'Raw data (base scenario)'!A11399</f>
        <v>11393</v>
      </c>
      <c r="C11407" s="23" t="str">
        <f>'Raw data (base scenario)'!B11399</f>
        <v>D</v>
      </c>
      <c r="D11407" s="23" t="str">
        <f>'Raw data (base scenario)'!C11399</f>
        <v>D</v>
      </c>
      <c r="E11407" t="b">
        <f t="shared" ref="E11407:E11470" si="1076">OR(C11407=$A$4,C11407=$A$5,C11407=$A$6,C11407=$A$7)</f>
        <v>1</v>
      </c>
      <c r="F11407" t="b">
        <f t="shared" ref="F11407:F11470" si="1077">OR(D11407=$A$4,D11407=$A$5,D11407=$A$6,D11407=$A$7)</f>
        <v>1</v>
      </c>
      <c r="G11407" t="b">
        <f t="shared" si="1072"/>
        <v>1</v>
      </c>
      <c r="K11407" s="28">
        <v>11393</v>
      </c>
      <c r="L11407" s="28" t="s">
        <v>2</v>
      </c>
      <c r="M11407" s="28" t="s">
        <v>2</v>
      </c>
      <c r="N11407" t="b">
        <f t="shared" si="1073"/>
        <v>1</v>
      </c>
      <c r="O11407" t="b">
        <f t="shared" si="1074"/>
        <v>1</v>
      </c>
      <c r="P11407" t="b">
        <f t="shared" si="1075"/>
        <v>1</v>
      </c>
    </row>
    <row r="11408" spans="2:16" x14ac:dyDescent="0.25">
      <c r="B11408" s="23">
        <f>'Raw data (base scenario)'!A11400</f>
        <v>11394</v>
      </c>
      <c r="C11408" s="23" t="str">
        <f>'Raw data (base scenario)'!B11400</f>
        <v>S</v>
      </c>
      <c r="D11408" s="23" t="str">
        <f>'Raw data (base scenario)'!C11400</f>
        <v>I</v>
      </c>
      <c r="E11408" t="b">
        <f t="shared" si="1076"/>
        <v>1</v>
      </c>
      <c r="F11408" t="b">
        <f t="shared" si="1077"/>
        <v>1</v>
      </c>
      <c r="G11408" t="str">
        <f t="shared" ref="G11408:G11471" si="1078">IF(C11408="D",D11408="D","N/A")</f>
        <v>N/A</v>
      </c>
      <c r="K11408" s="28">
        <v>11394</v>
      </c>
      <c r="L11408" s="28" t="s">
        <v>18</v>
      </c>
      <c r="M11408" s="28" t="s">
        <v>18</v>
      </c>
      <c r="N11408" t="b">
        <f t="shared" si="1073"/>
        <v>1</v>
      </c>
      <c r="O11408" t="b">
        <f t="shared" si="1074"/>
        <v>1</v>
      </c>
      <c r="P11408" t="str">
        <f t="shared" si="1075"/>
        <v>N/A</v>
      </c>
    </row>
    <row r="11409" spans="2:16" x14ac:dyDescent="0.25">
      <c r="B11409" s="23">
        <f>'Raw data (base scenario)'!A11401</f>
        <v>11395</v>
      </c>
      <c r="C11409" s="23" t="str">
        <f>'Raw data (base scenario)'!B11401</f>
        <v>D</v>
      </c>
      <c r="D11409" s="23" t="str">
        <f>'Raw data (base scenario)'!C11401</f>
        <v>D</v>
      </c>
      <c r="E11409" t="b">
        <f t="shared" si="1076"/>
        <v>1</v>
      </c>
      <c r="F11409" t="b">
        <f t="shared" si="1077"/>
        <v>1</v>
      </c>
      <c r="G11409" t="b">
        <f t="shared" si="1078"/>
        <v>1</v>
      </c>
      <c r="K11409" s="28">
        <v>11395</v>
      </c>
      <c r="L11409" s="28" t="s">
        <v>1</v>
      </c>
      <c r="M11409" s="28" t="s">
        <v>18</v>
      </c>
      <c r="N11409" t="b">
        <f t="shared" si="1073"/>
        <v>1</v>
      </c>
      <c r="O11409" t="b">
        <f t="shared" si="1074"/>
        <v>1</v>
      </c>
      <c r="P11409" t="str">
        <f t="shared" si="1075"/>
        <v>N/A</v>
      </c>
    </row>
    <row r="11410" spans="2:16" x14ac:dyDescent="0.25">
      <c r="B11410" s="23">
        <f>'Raw data (base scenario)'!A11402</f>
        <v>11396</v>
      </c>
      <c r="C11410" s="23" t="str">
        <f>'Raw data (base scenario)'!B11402</f>
        <v>I</v>
      </c>
      <c r="D11410" s="23" t="str">
        <f>'Raw data (base scenario)'!C11402</f>
        <v>I</v>
      </c>
      <c r="E11410" t="b">
        <f t="shared" si="1076"/>
        <v>1</v>
      </c>
      <c r="F11410" t="b">
        <f t="shared" si="1077"/>
        <v>1</v>
      </c>
      <c r="G11410" t="str">
        <f t="shared" si="1078"/>
        <v>N/A</v>
      </c>
      <c r="K11410" s="28">
        <v>11396</v>
      </c>
      <c r="L11410" s="28" t="s">
        <v>1</v>
      </c>
      <c r="M11410" s="28" t="s">
        <v>1</v>
      </c>
      <c r="N11410" t="b">
        <f t="shared" si="1073"/>
        <v>1</v>
      </c>
      <c r="O11410" t="b">
        <f t="shared" si="1074"/>
        <v>1</v>
      </c>
      <c r="P11410" t="str">
        <f t="shared" si="1075"/>
        <v>N/A</v>
      </c>
    </row>
    <row r="11411" spans="2:16" x14ac:dyDescent="0.25">
      <c r="B11411" s="23">
        <f>'Raw data (base scenario)'!A11403</f>
        <v>11397</v>
      </c>
      <c r="C11411" s="23" t="str">
        <f>'Raw data (base scenario)'!B11403</f>
        <v>H</v>
      </c>
      <c r="D11411" s="23" t="str">
        <f>'Raw data (base scenario)'!C11403</f>
        <v>I</v>
      </c>
      <c r="E11411" t="b">
        <f t="shared" si="1076"/>
        <v>1</v>
      </c>
      <c r="F11411" t="b">
        <f t="shared" si="1077"/>
        <v>1</v>
      </c>
      <c r="G11411" t="str">
        <f t="shared" si="1078"/>
        <v>N/A</v>
      </c>
      <c r="K11411" s="28">
        <v>11397</v>
      </c>
      <c r="L11411" s="28" t="s">
        <v>2</v>
      </c>
      <c r="M11411" s="28" t="s">
        <v>2</v>
      </c>
      <c r="N11411" t="b">
        <f t="shared" si="1073"/>
        <v>1</v>
      </c>
      <c r="O11411" t="b">
        <f t="shared" si="1074"/>
        <v>1</v>
      </c>
      <c r="P11411" t="b">
        <f t="shared" si="1075"/>
        <v>1</v>
      </c>
    </row>
    <row r="11412" spans="2:16" x14ac:dyDescent="0.25">
      <c r="B11412" s="23">
        <f>'Raw data (base scenario)'!A11404</f>
        <v>11398</v>
      </c>
      <c r="C11412" s="23" t="str">
        <f>'Raw data (base scenario)'!B11404</f>
        <v>H</v>
      </c>
      <c r="D11412" s="23" t="str">
        <f>'Raw data (base scenario)'!C11404</f>
        <v>H</v>
      </c>
      <c r="E11412" t="b">
        <f t="shared" si="1076"/>
        <v>1</v>
      </c>
      <c r="F11412" t="b">
        <f t="shared" si="1077"/>
        <v>1</v>
      </c>
      <c r="G11412" t="str">
        <f t="shared" si="1078"/>
        <v>N/A</v>
      </c>
      <c r="K11412" s="28">
        <v>11398</v>
      </c>
      <c r="L11412" s="28" t="s">
        <v>1</v>
      </c>
      <c r="M11412" s="28" t="s">
        <v>1</v>
      </c>
      <c r="N11412" t="b">
        <f t="shared" si="1073"/>
        <v>1</v>
      </c>
      <c r="O11412" t="b">
        <f t="shared" si="1074"/>
        <v>1</v>
      </c>
      <c r="P11412" t="str">
        <f t="shared" si="1075"/>
        <v>N/A</v>
      </c>
    </row>
    <row r="11413" spans="2:16" x14ac:dyDescent="0.25">
      <c r="B11413" s="23">
        <f>'Raw data (base scenario)'!A11405</f>
        <v>11399</v>
      </c>
      <c r="C11413" s="23" t="str">
        <f>'Raw data (base scenario)'!B11405</f>
        <v>D</v>
      </c>
      <c r="D11413" s="23" t="str">
        <f>'Raw data (base scenario)'!C11405</f>
        <v>D</v>
      </c>
      <c r="E11413" t="b">
        <f t="shared" si="1076"/>
        <v>1</v>
      </c>
      <c r="F11413" t="b">
        <f t="shared" si="1077"/>
        <v>1</v>
      </c>
      <c r="G11413" t="b">
        <f t="shared" si="1078"/>
        <v>1</v>
      </c>
      <c r="K11413" s="28">
        <v>11399</v>
      </c>
      <c r="L11413" s="28" t="s">
        <v>1</v>
      </c>
      <c r="M11413" s="28" t="s">
        <v>1</v>
      </c>
      <c r="N11413" t="b">
        <f t="shared" si="1073"/>
        <v>1</v>
      </c>
      <c r="O11413" t="b">
        <f t="shared" si="1074"/>
        <v>1</v>
      </c>
      <c r="P11413" t="str">
        <f t="shared" si="1075"/>
        <v>N/A</v>
      </c>
    </row>
    <row r="11414" spans="2:16" x14ac:dyDescent="0.25">
      <c r="B11414" s="23">
        <f>'Raw data (base scenario)'!A11406</f>
        <v>11400</v>
      </c>
      <c r="C11414" s="23" t="str">
        <f>'Raw data (base scenario)'!B11406</f>
        <v>H</v>
      </c>
      <c r="D11414" s="23" t="str">
        <f>'Raw data (base scenario)'!C11406</f>
        <v>H</v>
      </c>
      <c r="E11414" t="b">
        <f t="shared" si="1076"/>
        <v>1</v>
      </c>
      <c r="F11414" t="b">
        <f t="shared" si="1077"/>
        <v>1</v>
      </c>
      <c r="G11414" t="str">
        <f t="shared" si="1078"/>
        <v>N/A</v>
      </c>
      <c r="K11414" s="28">
        <v>11400</v>
      </c>
      <c r="L11414" s="28" t="s">
        <v>18</v>
      </c>
      <c r="M11414" s="28" t="s">
        <v>2</v>
      </c>
      <c r="N11414" t="b">
        <f t="shared" si="1073"/>
        <v>1</v>
      </c>
      <c r="O11414" t="b">
        <f t="shared" si="1074"/>
        <v>1</v>
      </c>
      <c r="P11414" t="str">
        <f t="shared" si="1075"/>
        <v>N/A</v>
      </c>
    </row>
    <row r="11415" spans="2:16" x14ac:dyDescent="0.25">
      <c r="B11415" s="23">
        <f>'Raw data (base scenario)'!A11407</f>
        <v>11401</v>
      </c>
      <c r="C11415" s="23" t="str">
        <f>'Raw data (base scenario)'!B11407</f>
        <v>H</v>
      </c>
      <c r="D11415" s="23" t="str">
        <f>'Raw data (base scenario)'!C11407</f>
        <v>H</v>
      </c>
      <c r="E11415" t="b">
        <f t="shared" si="1076"/>
        <v>1</v>
      </c>
      <c r="F11415" t="b">
        <f t="shared" si="1077"/>
        <v>1</v>
      </c>
      <c r="G11415" t="str">
        <f t="shared" si="1078"/>
        <v>N/A</v>
      </c>
      <c r="K11415" s="28">
        <v>11401</v>
      </c>
      <c r="L11415" s="28" t="s">
        <v>18</v>
      </c>
      <c r="M11415" s="28" t="s">
        <v>18</v>
      </c>
      <c r="N11415" t="b">
        <f t="shared" si="1073"/>
        <v>1</v>
      </c>
      <c r="O11415" t="b">
        <f t="shared" si="1074"/>
        <v>1</v>
      </c>
      <c r="P11415" t="str">
        <f t="shared" si="1075"/>
        <v>N/A</v>
      </c>
    </row>
    <row r="11416" spans="2:16" x14ac:dyDescent="0.25">
      <c r="B11416" s="23">
        <f>'Raw data (base scenario)'!A11408</f>
        <v>11402</v>
      </c>
      <c r="C11416" s="23" t="str">
        <f>'Raw data (base scenario)'!B11408</f>
        <v>I</v>
      </c>
      <c r="D11416" s="23" t="str">
        <f>'Raw data (base scenario)'!C11408</f>
        <v>D</v>
      </c>
      <c r="E11416" t="b">
        <f t="shared" si="1076"/>
        <v>1</v>
      </c>
      <c r="F11416" t="b">
        <f t="shared" si="1077"/>
        <v>1</v>
      </c>
      <c r="G11416" t="str">
        <f t="shared" si="1078"/>
        <v>N/A</v>
      </c>
      <c r="K11416" s="28">
        <v>11402</v>
      </c>
      <c r="L11416" s="28" t="s">
        <v>1</v>
      </c>
      <c r="M11416" s="28" t="s">
        <v>1</v>
      </c>
      <c r="N11416" t="b">
        <f t="shared" si="1073"/>
        <v>1</v>
      </c>
      <c r="O11416" t="b">
        <f t="shared" si="1074"/>
        <v>1</v>
      </c>
      <c r="P11416" t="str">
        <f t="shared" si="1075"/>
        <v>N/A</v>
      </c>
    </row>
    <row r="11417" spans="2:16" x14ac:dyDescent="0.25">
      <c r="B11417" s="23">
        <f>'Raw data (base scenario)'!A11409</f>
        <v>11403</v>
      </c>
      <c r="C11417" s="23" t="str">
        <f>'Raw data (base scenario)'!B11409</f>
        <v>I</v>
      </c>
      <c r="D11417" s="23" t="str">
        <f>'Raw data (base scenario)'!C11409</f>
        <v>I</v>
      </c>
      <c r="E11417" t="b">
        <f t="shared" si="1076"/>
        <v>1</v>
      </c>
      <c r="F11417" t="b">
        <f t="shared" si="1077"/>
        <v>1</v>
      </c>
      <c r="G11417" t="str">
        <f t="shared" si="1078"/>
        <v>N/A</v>
      </c>
      <c r="K11417" s="28">
        <v>11403</v>
      </c>
      <c r="L11417" s="28" t="s">
        <v>1</v>
      </c>
      <c r="M11417" s="28" t="s">
        <v>1</v>
      </c>
      <c r="N11417" t="b">
        <f t="shared" si="1073"/>
        <v>1</v>
      </c>
      <c r="O11417" t="b">
        <f t="shared" si="1074"/>
        <v>1</v>
      </c>
      <c r="P11417" t="str">
        <f t="shared" si="1075"/>
        <v>N/A</v>
      </c>
    </row>
    <row r="11418" spans="2:16" x14ac:dyDescent="0.25">
      <c r="B11418" s="23">
        <f>'Raw data (base scenario)'!A11410</f>
        <v>11404</v>
      </c>
      <c r="C11418" s="23" t="str">
        <f>'Raw data (base scenario)'!B11410</f>
        <v>H</v>
      </c>
      <c r="D11418" s="23" t="str">
        <f>'Raw data (base scenario)'!C11410</f>
        <v>H</v>
      </c>
      <c r="E11418" t="b">
        <f t="shared" si="1076"/>
        <v>1</v>
      </c>
      <c r="F11418" t="b">
        <f t="shared" si="1077"/>
        <v>1</v>
      </c>
      <c r="G11418" t="str">
        <f t="shared" si="1078"/>
        <v>N/A</v>
      </c>
      <c r="K11418" s="28">
        <v>11404</v>
      </c>
      <c r="L11418" s="28" t="s">
        <v>3</v>
      </c>
      <c r="M11418" s="28" t="s">
        <v>18</v>
      </c>
      <c r="N11418" t="b">
        <f t="shared" ref="N11418:N11481" si="1079">OR(L11418=$A$4,L11418=$A$5,L11418=$A$6,L11418=$A$7)</f>
        <v>1</v>
      </c>
      <c r="O11418" t="b">
        <f t="shared" ref="O11418:O11481" si="1080">OR(M11418=$A$4,M11418=$A$5,M11418=$A$6,M11418=$A$7)</f>
        <v>1</v>
      </c>
      <c r="P11418" t="str">
        <f t="shared" ref="P11418:P11481" si="1081">IF(L11418="D",M11418="D","N/A")</f>
        <v>N/A</v>
      </c>
    </row>
    <row r="11419" spans="2:16" x14ac:dyDescent="0.25">
      <c r="B11419" s="23">
        <f>'Raw data (base scenario)'!A11411</f>
        <v>11405</v>
      </c>
      <c r="C11419" s="23" t="str">
        <f>'Raw data (base scenario)'!B11411</f>
        <v>H</v>
      </c>
      <c r="D11419" s="23" t="str">
        <f>'Raw data (base scenario)'!C11411</f>
        <v>H</v>
      </c>
      <c r="E11419" t="b">
        <f t="shared" si="1076"/>
        <v>1</v>
      </c>
      <c r="F11419" t="b">
        <f t="shared" si="1077"/>
        <v>1</v>
      </c>
      <c r="G11419" t="str">
        <f t="shared" si="1078"/>
        <v>N/A</v>
      </c>
      <c r="K11419" s="28">
        <v>11405</v>
      </c>
      <c r="L11419" s="28" t="s">
        <v>1</v>
      </c>
      <c r="M11419" s="28" t="s">
        <v>1</v>
      </c>
      <c r="N11419" t="b">
        <f t="shared" si="1079"/>
        <v>1</v>
      </c>
      <c r="O11419" t="b">
        <f t="shared" si="1080"/>
        <v>1</v>
      </c>
      <c r="P11419" t="str">
        <f t="shared" si="1081"/>
        <v>N/A</v>
      </c>
    </row>
    <row r="11420" spans="2:16" x14ac:dyDescent="0.25">
      <c r="B11420" s="23">
        <f>'Raw data (base scenario)'!A11412</f>
        <v>11406</v>
      </c>
      <c r="C11420" s="23" t="str">
        <f>'Raw data (base scenario)'!B11412</f>
        <v>S</v>
      </c>
      <c r="D11420" s="23" t="str">
        <f>'Raw data (base scenario)'!C11412</f>
        <v>I</v>
      </c>
      <c r="E11420" t="b">
        <f t="shared" si="1076"/>
        <v>1</v>
      </c>
      <c r="F11420" t="b">
        <f t="shared" si="1077"/>
        <v>1</v>
      </c>
      <c r="G11420" t="str">
        <f t="shared" si="1078"/>
        <v>N/A</v>
      </c>
      <c r="K11420" s="28">
        <v>11406</v>
      </c>
      <c r="L11420" s="28" t="s">
        <v>18</v>
      </c>
      <c r="M11420" s="28" t="s">
        <v>1</v>
      </c>
      <c r="N11420" t="b">
        <f t="shared" si="1079"/>
        <v>1</v>
      </c>
      <c r="O11420" t="b">
        <f t="shared" si="1080"/>
        <v>1</v>
      </c>
      <c r="P11420" t="str">
        <f t="shared" si="1081"/>
        <v>N/A</v>
      </c>
    </row>
    <row r="11421" spans="2:16" x14ac:dyDescent="0.25">
      <c r="B11421" s="23">
        <f>'Raw data (base scenario)'!A11413</f>
        <v>11407</v>
      </c>
      <c r="C11421" s="23" t="str">
        <f>'Raw data (base scenario)'!B11413</f>
        <v>H</v>
      </c>
      <c r="D11421" s="23" t="str">
        <f>'Raw data (base scenario)'!C11413</f>
        <v>H</v>
      </c>
      <c r="E11421" t="b">
        <f t="shared" si="1076"/>
        <v>1</v>
      </c>
      <c r="F11421" t="b">
        <f t="shared" si="1077"/>
        <v>1</v>
      </c>
      <c r="G11421" t="str">
        <f t="shared" si="1078"/>
        <v>N/A</v>
      </c>
      <c r="K11421" s="28">
        <v>11407</v>
      </c>
      <c r="L11421" s="28" t="s">
        <v>1</v>
      </c>
      <c r="M11421" s="28" t="s">
        <v>1</v>
      </c>
      <c r="N11421" t="b">
        <f t="shared" si="1079"/>
        <v>1</v>
      </c>
      <c r="O11421" t="b">
        <f t="shared" si="1080"/>
        <v>1</v>
      </c>
      <c r="P11421" t="str">
        <f t="shared" si="1081"/>
        <v>N/A</v>
      </c>
    </row>
    <row r="11422" spans="2:16" x14ac:dyDescent="0.25">
      <c r="B11422" s="23">
        <f>'Raw data (base scenario)'!A11414</f>
        <v>11408</v>
      </c>
      <c r="C11422" s="23" t="str">
        <f>'Raw data (base scenario)'!B11414</f>
        <v>I</v>
      </c>
      <c r="D11422" s="23" t="str">
        <f>'Raw data (base scenario)'!C11414</f>
        <v>H</v>
      </c>
      <c r="E11422" t="b">
        <f t="shared" si="1076"/>
        <v>1</v>
      </c>
      <c r="F11422" t="b">
        <f t="shared" si="1077"/>
        <v>1</v>
      </c>
      <c r="G11422" t="str">
        <f t="shared" si="1078"/>
        <v>N/A</v>
      </c>
      <c r="K11422" s="28">
        <v>11408</v>
      </c>
      <c r="L11422" s="28" t="s">
        <v>3</v>
      </c>
      <c r="M11422" s="28" t="s">
        <v>1</v>
      </c>
      <c r="N11422" t="b">
        <f t="shared" si="1079"/>
        <v>1</v>
      </c>
      <c r="O11422" t="b">
        <f t="shared" si="1080"/>
        <v>1</v>
      </c>
      <c r="P11422" t="str">
        <f t="shared" si="1081"/>
        <v>N/A</v>
      </c>
    </row>
    <row r="11423" spans="2:16" x14ac:dyDescent="0.25">
      <c r="B11423" s="23">
        <f>'Raw data (base scenario)'!A11415</f>
        <v>11409</v>
      </c>
      <c r="C11423" s="23" t="str">
        <f>'Raw data (base scenario)'!B11415</f>
        <v>H</v>
      </c>
      <c r="D11423" s="23" t="str">
        <f>'Raw data (base scenario)'!C11415</f>
        <v>H</v>
      </c>
      <c r="E11423" t="b">
        <f t="shared" si="1076"/>
        <v>1</v>
      </c>
      <c r="F11423" t="b">
        <f t="shared" si="1077"/>
        <v>1</v>
      </c>
      <c r="G11423" t="str">
        <f t="shared" si="1078"/>
        <v>N/A</v>
      </c>
      <c r="K11423" s="28">
        <v>11409</v>
      </c>
      <c r="L11423" s="28" t="s">
        <v>3</v>
      </c>
      <c r="M11423" s="28" t="s">
        <v>2</v>
      </c>
      <c r="N11423" t="b">
        <f t="shared" si="1079"/>
        <v>1</v>
      </c>
      <c r="O11423" t="b">
        <f t="shared" si="1080"/>
        <v>1</v>
      </c>
      <c r="P11423" t="str">
        <f t="shared" si="1081"/>
        <v>N/A</v>
      </c>
    </row>
    <row r="11424" spans="2:16" x14ac:dyDescent="0.25">
      <c r="B11424" s="23">
        <f>'Raw data (base scenario)'!A11416</f>
        <v>11410</v>
      </c>
      <c r="C11424" s="23" t="str">
        <f>'Raw data (base scenario)'!B11416</f>
        <v>S</v>
      </c>
      <c r="D11424" s="23" t="str">
        <f>'Raw data (base scenario)'!C11416</f>
        <v>H</v>
      </c>
      <c r="E11424" t="b">
        <f t="shared" si="1076"/>
        <v>1</v>
      </c>
      <c r="F11424" t="b">
        <f t="shared" si="1077"/>
        <v>1</v>
      </c>
      <c r="G11424" t="str">
        <f t="shared" si="1078"/>
        <v>N/A</v>
      </c>
      <c r="K11424" s="28">
        <v>11410</v>
      </c>
      <c r="L11424" s="28" t="s">
        <v>3</v>
      </c>
      <c r="M11424" s="28" t="s">
        <v>1</v>
      </c>
      <c r="N11424" t="b">
        <f t="shared" si="1079"/>
        <v>1</v>
      </c>
      <c r="O11424" t="b">
        <f t="shared" si="1080"/>
        <v>1</v>
      </c>
      <c r="P11424" t="str">
        <f t="shared" si="1081"/>
        <v>N/A</v>
      </c>
    </row>
    <row r="11425" spans="2:16" x14ac:dyDescent="0.25">
      <c r="B11425" s="23">
        <f>'Raw data (base scenario)'!A11417</f>
        <v>11411</v>
      </c>
      <c r="C11425" s="23" t="str">
        <f>'Raw data (base scenario)'!B11417</f>
        <v>S</v>
      </c>
      <c r="D11425" s="23" t="str">
        <f>'Raw data (base scenario)'!C11417</f>
        <v>D</v>
      </c>
      <c r="E11425" t="b">
        <f t="shared" si="1076"/>
        <v>1</v>
      </c>
      <c r="F11425" t="b">
        <f t="shared" si="1077"/>
        <v>1</v>
      </c>
      <c r="G11425" t="str">
        <f t="shared" si="1078"/>
        <v>N/A</v>
      </c>
      <c r="K11425" s="28">
        <v>11411</v>
      </c>
      <c r="L11425" s="28" t="s">
        <v>2</v>
      </c>
      <c r="M11425" s="28" t="s">
        <v>2</v>
      </c>
      <c r="N11425" t="b">
        <f t="shared" si="1079"/>
        <v>1</v>
      </c>
      <c r="O11425" t="b">
        <f t="shared" si="1080"/>
        <v>1</v>
      </c>
      <c r="P11425" t="b">
        <f t="shared" si="1081"/>
        <v>1</v>
      </c>
    </row>
    <row r="11426" spans="2:16" x14ac:dyDescent="0.25">
      <c r="B11426" s="23">
        <f>'Raw data (base scenario)'!A11418</f>
        <v>11412</v>
      </c>
      <c r="C11426" s="23" t="str">
        <f>'Raw data (base scenario)'!B11418</f>
        <v>S</v>
      </c>
      <c r="D11426" s="23" t="str">
        <f>'Raw data (base scenario)'!C11418</f>
        <v>H</v>
      </c>
      <c r="E11426" t="b">
        <f t="shared" si="1076"/>
        <v>1</v>
      </c>
      <c r="F11426" t="b">
        <f t="shared" si="1077"/>
        <v>1</v>
      </c>
      <c r="G11426" t="str">
        <f t="shared" si="1078"/>
        <v>N/A</v>
      </c>
      <c r="K11426" s="28">
        <v>11412</v>
      </c>
      <c r="L11426" s="28" t="s">
        <v>18</v>
      </c>
      <c r="M11426" s="28" t="s">
        <v>18</v>
      </c>
      <c r="N11426" t="b">
        <f t="shared" si="1079"/>
        <v>1</v>
      </c>
      <c r="O11426" t="b">
        <f t="shared" si="1080"/>
        <v>1</v>
      </c>
      <c r="P11426" t="str">
        <f t="shared" si="1081"/>
        <v>N/A</v>
      </c>
    </row>
    <row r="11427" spans="2:16" x14ac:dyDescent="0.25">
      <c r="B11427" s="23">
        <f>'Raw data (base scenario)'!A11419</f>
        <v>11413</v>
      </c>
      <c r="C11427" s="23" t="str">
        <f>'Raw data (base scenario)'!B11419</f>
        <v>D</v>
      </c>
      <c r="D11427" s="23" t="str">
        <f>'Raw data (base scenario)'!C11419</f>
        <v>D</v>
      </c>
      <c r="E11427" t="b">
        <f t="shared" si="1076"/>
        <v>1</v>
      </c>
      <c r="F11427" t="b">
        <f t="shared" si="1077"/>
        <v>1</v>
      </c>
      <c r="G11427" t="b">
        <f t="shared" si="1078"/>
        <v>1</v>
      </c>
      <c r="K11427" s="28">
        <v>11413</v>
      </c>
      <c r="L11427" s="28" t="s">
        <v>3</v>
      </c>
      <c r="M11427" s="28" t="s">
        <v>1</v>
      </c>
      <c r="N11427" t="b">
        <f t="shared" si="1079"/>
        <v>1</v>
      </c>
      <c r="O11427" t="b">
        <f t="shared" si="1080"/>
        <v>1</v>
      </c>
      <c r="P11427" t="str">
        <f t="shared" si="1081"/>
        <v>N/A</v>
      </c>
    </row>
    <row r="11428" spans="2:16" x14ac:dyDescent="0.25">
      <c r="B11428" s="23">
        <f>'Raw data (base scenario)'!A11420</f>
        <v>11414</v>
      </c>
      <c r="C11428" s="23" t="str">
        <f>'Raw data (base scenario)'!B11420</f>
        <v>I</v>
      </c>
      <c r="D11428" s="23" t="str">
        <f>'Raw data (base scenario)'!C11420</f>
        <v>I</v>
      </c>
      <c r="E11428" t="b">
        <f t="shared" si="1076"/>
        <v>1</v>
      </c>
      <c r="F11428" t="b">
        <f t="shared" si="1077"/>
        <v>1</v>
      </c>
      <c r="G11428" t="str">
        <f t="shared" si="1078"/>
        <v>N/A</v>
      </c>
      <c r="K11428" s="28">
        <v>11414</v>
      </c>
      <c r="L11428" s="28" t="s">
        <v>2</v>
      </c>
      <c r="M11428" s="28" t="s">
        <v>2</v>
      </c>
      <c r="N11428" t="b">
        <f t="shared" si="1079"/>
        <v>1</v>
      </c>
      <c r="O11428" t="b">
        <f t="shared" si="1080"/>
        <v>1</v>
      </c>
      <c r="P11428" t="b">
        <f t="shared" si="1081"/>
        <v>1</v>
      </c>
    </row>
    <row r="11429" spans="2:16" x14ac:dyDescent="0.25">
      <c r="B11429" s="23">
        <f>'Raw data (base scenario)'!A11421</f>
        <v>11415</v>
      </c>
      <c r="C11429" s="23" t="str">
        <f>'Raw data (base scenario)'!B11421</f>
        <v>S</v>
      </c>
      <c r="D11429" s="23" t="str">
        <f>'Raw data (base scenario)'!C11421</f>
        <v>H</v>
      </c>
      <c r="E11429" t="b">
        <f t="shared" si="1076"/>
        <v>1</v>
      </c>
      <c r="F11429" t="b">
        <f t="shared" si="1077"/>
        <v>1</v>
      </c>
      <c r="G11429" t="str">
        <f t="shared" si="1078"/>
        <v>N/A</v>
      </c>
      <c r="K11429" s="28">
        <v>11415</v>
      </c>
      <c r="L11429" s="28" t="s">
        <v>2</v>
      </c>
      <c r="M11429" s="28" t="s">
        <v>2</v>
      </c>
      <c r="N11429" t="b">
        <f t="shared" si="1079"/>
        <v>1</v>
      </c>
      <c r="O11429" t="b">
        <f t="shared" si="1080"/>
        <v>1</v>
      </c>
      <c r="P11429" t="b">
        <f t="shared" si="1081"/>
        <v>1</v>
      </c>
    </row>
    <row r="11430" spans="2:16" x14ac:dyDescent="0.25">
      <c r="B11430" s="23">
        <f>'Raw data (base scenario)'!A11422</f>
        <v>11416</v>
      </c>
      <c r="C11430" s="23" t="str">
        <f>'Raw data (base scenario)'!B11422</f>
        <v>D</v>
      </c>
      <c r="D11430" s="23" t="str">
        <f>'Raw data (base scenario)'!C11422</f>
        <v>D</v>
      </c>
      <c r="E11430" t="b">
        <f t="shared" si="1076"/>
        <v>1</v>
      </c>
      <c r="F11430" t="b">
        <f t="shared" si="1077"/>
        <v>1</v>
      </c>
      <c r="G11430" t="b">
        <f t="shared" si="1078"/>
        <v>1</v>
      </c>
      <c r="K11430" s="28">
        <v>11416</v>
      </c>
      <c r="L11430" s="28" t="s">
        <v>3</v>
      </c>
      <c r="M11430" s="28" t="s">
        <v>18</v>
      </c>
      <c r="N11430" t="b">
        <f t="shared" si="1079"/>
        <v>1</v>
      </c>
      <c r="O11430" t="b">
        <f t="shared" si="1080"/>
        <v>1</v>
      </c>
      <c r="P11430" t="str">
        <f t="shared" si="1081"/>
        <v>N/A</v>
      </c>
    </row>
    <row r="11431" spans="2:16" x14ac:dyDescent="0.25">
      <c r="B11431" s="23">
        <f>'Raw data (base scenario)'!A11423</f>
        <v>11417</v>
      </c>
      <c r="C11431" s="23" t="str">
        <f>'Raw data (base scenario)'!B11423</f>
        <v>D</v>
      </c>
      <c r="D11431" s="23" t="str">
        <f>'Raw data (base scenario)'!C11423</f>
        <v>D</v>
      </c>
      <c r="E11431" t="b">
        <f t="shared" si="1076"/>
        <v>1</v>
      </c>
      <c r="F11431" t="b">
        <f t="shared" si="1077"/>
        <v>1</v>
      </c>
      <c r="G11431" t="b">
        <f t="shared" si="1078"/>
        <v>1</v>
      </c>
      <c r="K11431" s="28">
        <v>11417</v>
      </c>
      <c r="L11431" s="28" t="s">
        <v>1</v>
      </c>
      <c r="M11431" s="28" t="s">
        <v>1</v>
      </c>
      <c r="N11431" t="b">
        <f t="shared" si="1079"/>
        <v>1</v>
      </c>
      <c r="O11431" t="b">
        <f t="shared" si="1080"/>
        <v>1</v>
      </c>
      <c r="P11431" t="str">
        <f t="shared" si="1081"/>
        <v>N/A</v>
      </c>
    </row>
    <row r="11432" spans="2:16" x14ac:dyDescent="0.25">
      <c r="B11432" s="23">
        <f>'Raw data (base scenario)'!A11424</f>
        <v>11418</v>
      </c>
      <c r="C11432" s="23" t="str">
        <f>'Raw data (base scenario)'!B11424</f>
        <v>S</v>
      </c>
      <c r="D11432" s="23" t="str">
        <f>'Raw data (base scenario)'!C11424</f>
        <v>I</v>
      </c>
      <c r="E11432" t="b">
        <f t="shared" si="1076"/>
        <v>1</v>
      </c>
      <c r="F11432" t="b">
        <f t="shared" si="1077"/>
        <v>1</v>
      </c>
      <c r="G11432" t="str">
        <f t="shared" si="1078"/>
        <v>N/A</v>
      </c>
      <c r="K11432" s="28">
        <v>11418</v>
      </c>
      <c r="L11432" s="28" t="s">
        <v>2</v>
      </c>
      <c r="M11432" s="28" t="s">
        <v>2</v>
      </c>
      <c r="N11432" t="b">
        <f t="shared" si="1079"/>
        <v>1</v>
      </c>
      <c r="O11432" t="b">
        <f t="shared" si="1080"/>
        <v>1</v>
      </c>
      <c r="P11432" t="b">
        <f t="shared" si="1081"/>
        <v>1</v>
      </c>
    </row>
    <row r="11433" spans="2:16" x14ac:dyDescent="0.25">
      <c r="B11433" s="23">
        <f>'Raw data (base scenario)'!A11425</f>
        <v>11419</v>
      </c>
      <c r="C11433" s="23" t="str">
        <f>'Raw data (base scenario)'!B11425</f>
        <v>H</v>
      </c>
      <c r="D11433" s="23" t="str">
        <f>'Raw data (base scenario)'!C11425</f>
        <v>H</v>
      </c>
      <c r="E11433" t="b">
        <f t="shared" si="1076"/>
        <v>1</v>
      </c>
      <c r="F11433" t="b">
        <f t="shared" si="1077"/>
        <v>1</v>
      </c>
      <c r="G11433" t="str">
        <f t="shared" si="1078"/>
        <v>N/A</v>
      </c>
      <c r="K11433" s="28">
        <v>11419</v>
      </c>
      <c r="L11433" s="28" t="s">
        <v>3</v>
      </c>
      <c r="M11433" s="28" t="s">
        <v>1</v>
      </c>
      <c r="N11433" t="b">
        <f t="shared" si="1079"/>
        <v>1</v>
      </c>
      <c r="O11433" t="b">
        <f t="shared" si="1080"/>
        <v>1</v>
      </c>
      <c r="P11433" t="str">
        <f t="shared" si="1081"/>
        <v>N/A</v>
      </c>
    </row>
    <row r="11434" spans="2:16" x14ac:dyDescent="0.25">
      <c r="B11434" s="23">
        <f>'Raw data (base scenario)'!A11426</f>
        <v>11420</v>
      </c>
      <c r="C11434" s="23" t="str">
        <f>'Raw data (base scenario)'!B11426</f>
        <v>D</v>
      </c>
      <c r="D11434" s="23" t="str">
        <f>'Raw data (base scenario)'!C11426</f>
        <v>D</v>
      </c>
      <c r="E11434" t="b">
        <f t="shared" si="1076"/>
        <v>1</v>
      </c>
      <c r="F11434" t="b">
        <f t="shared" si="1077"/>
        <v>1</v>
      </c>
      <c r="G11434" t="b">
        <f t="shared" si="1078"/>
        <v>1</v>
      </c>
      <c r="K11434" s="28">
        <v>11420</v>
      </c>
      <c r="L11434" s="28" t="s">
        <v>1</v>
      </c>
      <c r="M11434" s="28" t="s">
        <v>1</v>
      </c>
      <c r="N11434" t="b">
        <f t="shared" si="1079"/>
        <v>1</v>
      </c>
      <c r="O11434" t="b">
        <f t="shared" si="1080"/>
        <v>1</v>
      </c>
      <c r="P11434" t="str">
        <f t="shared" si="1081"/>
        <v>N/A</v>
      </c>
    </row>
    <row r="11435" spans="2:16" x14ac:dyDescent="0.25">
      <c r="B11435" s="23">
        <f>'Raw data (base scenario)'!A11427</f>
        <v>11421</v>
      </c>
      <c r="C11435" s="23" t="str">
        <f>'Raw data (base scenario)'!B11427</f>
        <v>S</v>
      </c>
      <c r="D11435" s="23" t="str">
        <f>'Raw data (base scenario)'!C11427</f>
        <v>H</v>
      </c>
      <c r="E11435" t="b">
        <f t="shared" si="1076"/>
        <v>1</v>
      </c>
      <c r="F11435" t="b">
        <f t="shared" si="1077"/>
        <v>1</v>
      </c>
      <c r="G11435" t="str">
        <f t="shared" si="1078"/>
        <v>N/A</v>
      </c>
      <c r="K11435" s="28">
        <v>11421</v>
      </c>
      <c r="L11435" s="28" t="s">
        <v>3</v>
      </c>
      <c r="M11435" s="28" t="s">
        <v>1</v>
      </c>
      <c r="N11435" t="b">
        <f t="shared" si="1079"/>
        <v>1</v>
      </c>
      <c r="O11435" t="b">
        <f t="shared" si="1080"/>
        <v>1</v>
      </c>
      <c r="P11435" t="str">
        <f t="shared" si="1081"/>
        <v>N/A</v>
      </c>
    </row>
    <row r="11436" spans="2:16" x14ac:dyDescent="0.25">
      <c r="B11436" s="23">
        <f>'Raw data (base scenario)'!A11428</f>
        <v>11422</v>
      </c>
      <c r="C11436" s="23" t="str">
        <f>'Raw data (base scenario)'!B11428</f>
        <v>H</v>
      </c>
      <c r="D11436" s="23" t="str">
        <f>'Raw data (base scenario)'!C11428</f>
        <v>H</v>
      </c>
      <c r="E11436" t="b">
        <f t="shared" si="1076"/>
        <v>1</v>
      </c>
      <c r="F11436" t="b">
        <f t="shared" si="1077"/>
        <v>1</v>
      </c>
      <c r="G11436" t="str">
        <f t="shared" si="1078"/>
        <v>N/A</v>
      </c>
      <c r="K11436" s="28">
        <v>11422</v>
      </c>
      <c r="L11436" s="28" t="s">
        <v>18</v>
      </c>
      <c r="M11436" s="28" t="s">
        <v>2</v>
      </c>
      <c r="N11436" t="b">
        <f t="shared" si="1079"/>
        <v>1</v>
      </c>
      <c r="O11436" t="b">
        <f t="shared" si="1080"/>
        <v>1</v>
      </c>
      <c r="P11436" t="str">
        <f t="shared" si="1081"/>
        <v>N/A</v>
      </c>
    </row>
    <row r="11437" spans="2:16" x14ac:dyDescent="0.25">
      <c r="B11437" s="23">
        <f>'Raw data (base scenario)'!A11429</f>
        <v>11423</v>
      </c>
      <c r="C11437" s="23" t="str">
        <f>'Raw data (base scenario)'!B11429</f>
        <v>S</v>
      </c>
      <c r="D11437" s="23" t="str">
        <f>'Raw data (base scenario)'!C11429</f>
        <v>H</v>
      </c>
      <c r="E11437" t="b">
        <f t="shared" si="1076"/>
        <v>1</v>
      </c>
      <c r="F11437" t="b">
        <f t="shared" si="1077"/>
        <v>1</v>
      </c>
      <c r="G11437" t="str">
        <f t="shared" si="1078"/>
        <v>N/A</v>
      </c>
      <c r="K11437" s="28">
        <v>11423</v>
      </c>
      <c r="L11437" s="28" t="s">
        <v>18</v>
      </c>
      <c r="M11437" s="28" t="s">
        <v>18</v>
      </c>
      <c r="N11437" t="b">
        <f t="shared" si="1079"/>
        <v>1</v>
      </c>
      <c r="O11437" t="b">
        <f t="shared" si="1080"/>
        <v>1</v>
      </c>
      <c r="P11437" t="str">
        <f t="shared" si="1081"/>
        <v>N/A</v>
      </c>
    </row>
    <row r="11438" spans="2:16" x14ac:dyDescent="0.25">
      <c r="B11438" s="23">
        <f>'Raw data (base scenario)'!A11430</f>
        <v>11424</v>
      </c>
      <c r="C11438" s="23" t="str">
        <f>'Raw data (base scenario)'!B11430</f>
        <v>I</v>
      </c>
      <c r="D11438" s="23" t="str">
        <f>'Raw data (base scenario)'!C11430</f>
        <v>D</v>
      </c>
      <c r="E11438" t="b">
        <f t="shared" si="1076"/>
        <v>1</v>
      </c>
      <c r="F11438" t="b">
        <f t="shared" si="1077"/>
        <v>1</v>
      </c>
      <c r="G11438" t="str">
        <f t="shared" si="1078"/>
        <v>N/A</v>
      </c>
      <c r="K11438" s="28">
        <v>11424</v>
      </c>
      <c r="L11438" s="28" t="s">
        <v>2</v>
      </c>
      <c r="M11438" s="28" t="s">
        <v>2</v>
      </c>
      <c r="N11438" t="b">
        <f t="shared" si="1079"/>
        <v>1</v>
      </c>
      <c r="O11438" t="b">
        <f t="shared" si="1080"/>
        <v>1</v>
      </c>
      <c r="P11438" t="b">
        <f t="shared" si="1081"/>
        <v>1</v>
      </c>
    </row>
    <row r="11439" spans="2:16" x14ac:dyDescent="0.25">
      <c r="B11439" s="23">
        <f>'Raw data (base scenario)'!A11431</f>
        <v>11425</v>
      </c>
      <c r="C11439" s="23" t="str">
        <f>'Raw data (base scenario)'!B11431</f>
        <v>I</v>
      </c>
      <c r="D11439" s="23" t="str">
        <f>'Raw data (base scenario)'!C11431</f>
        <v>I</v>
      </c>
      <c r="E11439" t="b">
        <f t="shared" si="1076"/>
        <v>1</v>
      </c>
      <c r="F11439" t="b">
        <f t="shared" si="1077"/>
        <v>1</v>
      </c>
      <c r="G11439" t="str">
        <f t="shared" si="1078"/>
        <v>N/A</v>
      </c>
      <c r="K11439" s="28">
        <v>11425</v>
      </c>
      <c r="L11439" s="28" t="s">
        <v>3</v>
      </c>
      <c r="M11439" s="28" t="s">
        <v>1</v>
      </c>
      <c r="N11439" t="b">
        <f t="shared" si="1079"/>
        <v>1</v>
      </c>
      <c r="O11439" t="b">
        <f t="shared" si="1080"/>
        <v>1</v>
      </c>
      <c r="P11439" t="str">
        <f t="shared" si="1081"/>
        <v>N/A</v>
      </c>
    </row>
    <row r="11440" spans="2:16" x14ac:dyDescent="0.25">
      <c r="B11440" s="23">
        <f>'Raw data (base scenario)'!A11432</f>
        <v>11426</v>
      </c>
      <c r="C11440" s="23" t="str">
        <f>'Raw data (base scenario)'!B11432</f>
        <v>D</v>
      </c>
      <c r="D11440" s="23" t="str">
        <f>'Raw data (base scenario)'!C11432</f>
        <v>D</v>
      </c>
      <c r="E11440" t="b">
        <f t="shared" si="1076"/>
        <v>1</v>
      </c>
      <c r="F11440" t="b">
        <f t="shared" si="1077"/>
        <v>1</v>
      </c>
      <c r="G11440" t="b">
        <f t="shared" si="1078"/>
        <v>1</v>
      </c>
      <c r="K11440" s="28">
        <v>11426</v>
      </c>
      <c r="L11440" s="28" t="s">
        <v>3</v>
      </c>
      <c r="M11440" s="28" t="s">
        <v>1</v>
      </c>
      <c r="N11440" t="b">
        <f t="shared" si="1079"/>
        <v>1</v>
      </c>
      <c r="O11440" t="b">
        <f t="shared" si="1080"/>
        <v>1</v>
      </c>
      <c r="P11440" t="str">
        <f t="shared" si="1081"/>
        <v>N/A</v>
      </c>
    </row>
    <row r="11441" spans="2:16" x14ac:dyDescent="0.25">
      <c r="B11441" s="23">
        <f>'Raw data (base scenario)'!A11433</f>
        <v>11427</v>
      </c>
      <c r="C11441" s="23" t="str">
        <f>'Raw data (base scenario)'!B11433</f>
        <v>S</v>
      </c>
      <c r="D11441" s="23" t="str">
        <f>'Raw data (base scenario)'!C11433</f>
        <v>H</v>
      </c>
      <c r="E11441" t="b">
        <f t="shared" si="1076"/>
        <v>1</v>
      </c>
      <c r="F11441" t="b">
        <f t="shared" si="1077"/>
        <v>1</v>
      </c>
      <c r="G11441" t="str">
        <f t="shared" si="1078"/>
        <v>N/A</v>
      </c>
      <c r="K11441" s="28">
        <v>11427</v>
      </c>
      <c r="L11441" s="28" t="s">
        <v>2</v>
      </c>
      <c r="M11441" s="28" t="s">
        <v>2</v>
      </c>
      <c r="N11441" t="b">
        <f t="shared" si="1079"/>
        <v>1</v>
      </c>
      <c r="O11441" t="b">
        <f t="shared" si="1080"/>
        <v>1</v>
      </c>
      <c r="P11441" t="b">
        <f t="shared" si="1081"/>
        <v>1</v>
      </c>
    </row>
    <row r="11442" spans="2:16" x14ac:dyDescent="0.25">
      <c r="B11442" s="23">
        <f>'Raw data (base scenario)'!A11434</f>
        <v>11428</v>
      </c>
      <c r="C11442" s="23" t="str">
        <f>'Raw data (base scenario)'!B11434</f>
        <v>S</v>
      </c>
      <c r="D11442" s="23" t="str">
        <f>'Raw data (base scenario)'!C11434</f>
        <v>H</v>
      </c>
      <c r="E11442" t="b">
        <f t="shared" si="1076"/>
        <v>1</v>
      </c>
      <c r="F11442" t="b">
        <f t="shared" si="1077"/>
        <v>1</v>
      </c>
      <c r="G11442" t="str">
        <f t="shared" si="1078"/>
        <v>N/A</v>
      </c>
      <c r="K11442" s="28">
        <v>11428</v>
      </c>
      <c r="L11442" s="28" t="s">
        <v>3</v>
      </c>
      <c r="M11442" s="28" t="s">
        <v>1</v>
      </c>
      <c r="N11442" t="b">
        <f t="shared" si="1079"/>
        <v>1</v>
      </c>
      <c r="O11442" t="b">
        <f t="shared" si="1080"/>
        <v>1</v>
      </c>
      <c r="P11442" t="str">
        <f t="shared" si="1081"/>
        <v>N/A</v>
      </c>
    </row>
    <row r="11443" spans="2:16" x14ac:dyDescent="0.25">
      <c r="B11443" s="23">
        <f>'Raw data (base scenario)'!A11435</f>
        <v>11429</v>
      </c>
      <c r="C11443" s="23" t="str">
        <f>'Raw data (base scenario)'!B11435</f>
        <v>D</v>
      </c>
      <c r="D11443" s="23" t="str">
        <f>'Raw data (base scenario)'!C11435</f>
        <v>D</v>
      </c>
      <c r="E11443" t="b">
        <f t="shared" si="1076"/>
        <v>1</v>
      </c>
      <c r="F11443" t="b">
        <f t="shared" si="1077"/>
        <v>1</v>
      </c>
      <c r="G11443" t="b">
        <f t="shared" si="1078"/>
        <v>1</v>
      </c>
      <c r="K11443" s="28">
        <v>11429</v>
      </c>
      <c r="L11443" s="28" t="s">
        <v>2</v>
      </c>
      <c r="M11443" s="28" t="s">
        <v>2</v>
      </c>
      <c r="N11443" t="b">
        <f t="shared" si="1079"/>
        <v>1</v>
      </c>
      <c r="O11443" t="b">
        <f t="shared" si="1080"/>
        <v>1</v>
      </c>
      <c r="P11443" t="b">
        <f t="shared" si="1081"/>
        <v>1</v>
      </c>
    </row>
    <row r="11444" spans="2:16" x14ac:dyDescent="0.25">
      <c r="B11444" s="23">
        <f>'Raw data (base scenario)'!A11436</f>
        <v>11430</v>
      </c>
      <c r="C11444" s="23" t="str">
        <f>'Raw data (base scenario)'!B11436</f>
        <v>S</v>
      </c>
      <c r="D11444" s="23" t="str">
        <f>'Raw data (base scenario)'!C11436</f>
        <v>H</v>
      </c>
      <c r="E11444" t="b">
        <f t="shared" si="1076"/>
        <v>1</v>
      </c>
      <c r="F11444" t="b">
        <f t="shared" si="1077"/>
        <v>1</v>
      </c>
      <c r="G11444" t="str">
        <f t="shared" si="1078"/>
        <v>N/A</v>
      </c>
      <c r="K11444" s="28">
        <v>11430</v>
      </c>
      <c r="L11444" s="28" t="s">
        <v>18</v>
      </c>
      <c r="M11444" s="28" t="s">
        <v>3</v>
      </c>
      <c r="N11444" t="b">
        <f t="shared" si="1079"/>
        <v>1</v>
      </c>
      <c r="O11444" t="b">
        <f t="shared" si="1080"/>
        <v>1</v>
      </c>
      <c r="P11444" t="str">
        <f t="shared" si="1081"/>
        <v>N/A</v>
      </c>
    </row>
    <row r="11445" spans="2:16" x14ac:dyDescent="0.25">
      <c r="B11445" s="23">
        <f>'Raw data (base scenario)'!A11437</f>
        <v>11431</v>
      </c>
      <c r="C11445" s="23" t="str">
        <f>'Raw data (base scenario)'!B11437</f>
        <v>D</v>
      </c>
      <c r="D11445" s="23" t="str">
        <f>'Raw data (base scenario)'!C11437</f>
        <v>D</v>
      </c>
      <c r="E11445" t="b">
        <f t="shared" si="1076"/>
        <v>1</v>
      </c>
      <c r="F11445" t="b">
        <f t="shared" si="1077"/>
        <v>1</v>
      </c>
      <c r="G11445" t="b">
        <f t="shared" si="1078"/>
        <v>1</v>
      </c>
      <c r="K11445" s="28">
        <v>11431</v>
      </c>
      <c r="L11445" s="28" t="s">
        <v>2</v>
      </c>
      <c r="M11445" s="28" t="s">
        <v>2</v>
      </c>
      <c r="N11445" t="b">
        <f t="shared" si="1079"/>
        <v>1</v>
      </c>
      <c r="O11445" t="b">
        <f t="shared" si="1080"/>
        <v>1</v>
      </c>
      <c r="P11445" t="b">
        <f t="shared" si="1081"/>
        <v>1</v>
      </c>
    </row>
    <row r="11446" spans="2:16" x14ac:dyDescent="0.25">
      <c r="B11446" s="23">
        <f>'Raw data (base scenario)'!A11438</f>
        <v>11432</v>
      </c>
      <c r="C11446" s="23" t="str">
        <f>'Raw data (base scenario)'!B11438</f>
        <v>I</v>
      </c>
      <c r="D11446" s="23" t="str">
        <f>'Raw data (base scenario)'!C11438</f>
        <v>S</v>
      </c>
      <c r="E11446" t="b">
        <f t="shared" si="1076"/>
        <v>1</v>
      </c>
      <c r="F11446" t="b">
        <f t="shared" si="1077"/>
        <v>1</v>
      </c>
      <c r="G11446" t="str">
        <f t="shared" si="1078"/>
        <v>N/A</v>
      </c>
      <c r="K11446" s="28">
        <v>11432</v>
      </c>
      <c r="L11446" s="28" t="s">
        <v>2</v>
      </c>
      <c r="M11446" s="28" t="s">
        <v>2</v>
      </c>
      <c r="N11446" t="b">
        <f t="shared" si="1079"/>
        <v>1</v>
      </c>
      <c r="O11446" t="b">
        <f t="shared" si="1080"/>
        <v>1</v>
      </c>
      <c r="P11446" t="b">
        <f t="shared" si="1081"/>
        <v>1</v>
      </c>
    </row>
    <row r="11447" spans="2:16" x14ac:dyDescent="0.25">
      <c r="B11447" s="23">
        <f>'Raw data (base scenario)'!A11439</f>
        <v>11433</v>
      </c>
      <c r="C11447" s="23" t="str">
        <f>'Raw data (base scenario)'!B11439</f>
        <v>D</v>
      </c>
      <c r="D11447" s="23" t="str">
        <f>'Raw data (base scenario)'!C11439</f>
        <v>D</v>
      </c>
      <c r="E11447" t="b">
        <f t="shared" si="1076"/>
        <v>1</v>
      </c>
      <c r="F11447" t="b">
        <f t="shared" si="1077"/>
        <v>1</v>
      </c>
      <c r="G11447" t="b">
        <f t="shared" si="1078"/>
        <v>1</v>
      </c>
      <c r="K11447" s="28">
        <v>11433</v>
      </c>
      <c r="L11447" s="28" t="s">
        <v>1</v>
      </c>
      <c r="M11447" s="28" t="s">
        <v>1</v>
      </c>
      <c r="N11447" t="b">
        <f t="shared" si="1079"/>
        <v>1</v>
      </c>
      <c r="O11447" t="b">
        <f t="shared" si="1080"/>
        <v>1</v>
      </c>
      <c r="P11447" t="str">
        <f t="shared" si="1081"/>
        <v>N/A</v>
      </c>
    </row>
    <row r="11448" spans="2:16" x14ac:dyDescent="0.25">
      <c r="B11448" s="23">
        <f>'Raw data (base scenario)'!A11440</f>
        <v>11434</v>
      </c>
      <c r="C11448" s="23" t="str">
        <f>'Raw data (base scenario)'!B11440</f>
        <v>D</v>
      </c>
      <c r="D11448" s="23" t="str">
        <f>'Raw data (base scenario)'!C11440</f>
        <v>D</v>
      </c>
      <c r="E11448" t="b">
        <f t="shared" si="1076"/>
        <v>1</v>
      </c>
      <c r="F11448" t="b">
        <f t="shared" si="1077"/>
        <v>1</v>
      </c>
      <c r="G11448" t="b">
        <f t="shared" si="1078"/>
        <v>1</v>
      </c>
      <c r="K11448" s="28">
        <v>11434</v>
      </c>
      <c r="L11448" s="28" t="s">
        <v>1</v>
      </c>
      <c r="M11448" s="28" t="s">
        <v>1</v>
      </c>
      <c r="N11448" t="b">
        <f t="shared" si="1079"/>
        <v>1</v>
      </c>
      <c r="O11448" t="b">
        <f t="shared" si="1080"/>
        <v>1</v>
      </c>
      <c r="P11448" t="str">
        <f t="shared" si="1081"/>
        <v>N/A</v>
      </c>
    </row>
    <row r="11449" spans="2:16" x14ac:dyDescent="0.25">
      <c r="B11449" s="23">
        <f>'Raw data (base scenario)'!A11441</f>
        <v>11435</v>
      </c>
      <c r="C11449" s="23" t="str">
        <f>'Raw data (base scenario)'!B11441</f>
        <v>H</v>
      </c>
      <c r="D11449" s="23" t="str">
        <f>'Raw data (base scenario)'!C11441</f>
        <v>H</v>
      </c>
      <c r="E11449" t="b">
        <f t="shared" si="1076"/>
        <v>1</v>
      </c>
      <c r="F11449" t="b">
        <f t="shared" si="1077"/>
        <v>1</v>
      </c>
      <c r="G11449" t="str">
        <f t="shared" si="1078"/>
        <v>N/A</v>
      </c>
      <c r="K11449" s="28">
        <v>11435</v>
      </c>
      <c r="L11449" s="28" t="s">
        <v>1</v>
      </c>
      <c r="M11449" s="28" t="s">
        <v>1</v>
      </c>
      <c r="N11449" t="b">
        <f t="shared" si="1079"/>
        <v>1</v>
      </c>
      <c r="O11449" t="b">
        <f t="shared" si="1080"/>
        <v>1</v>
      </c>
      <c r="P11449" t="str">
        <f t="shared" si="1081"/>
        <v>N/A</v>
      </c>
    </row>
    <row r="11450" spans="2:16" x14ac:dyDescent="0.25">
      <c r="B11450" s="23">
        <f>'Raw data (base scenario)'!A11442</f>
        <v>11436</v>
      </c>
      <c r="C11450" s="23" t="str">
        <f>'Raw data (base scenario)'!B11442</f>
        <v>H</v>
      </c>
      <c r="D11450" s="23" t="str">
        <f>'Raw data (base scenario)'!C11442</f>
        <v>H</v>
      </c>
      <c r="E11450" t="b">
        <f t="shared" si="1076"/>
        <v>1</v>
      </c>
      <c r="F11450" t="b">
        <f t="shared" si="1077"/>
        <v>1</v>
      </c>
      <c r="G11450" t="str">
        <f t="shared" si="1078"/>
        <v>N/A</v>
      </c>
      <c r="K11450" s="28">
        <v>11436</v>
      </c>
      <c r="L11450" s="28" t="s">
        <v>1</v>
      </c>
      <c r="M11450" s="28" t="s">
        <v>3</v>
      </c>
      <c r="N11450" t="b">
        <f t="shared" si="1079"/>
        <v>1</v>
      </c>
      <c r="O11450" t="b">
        <f t="shared" si="1080"/>
        <v>1</v>
      </c>
      <c r="P11450" t="str">
        <f t="shared" si="1081"/>
        <v>N/A</v>
      </c>
    </row>
    <row r="11451" spans="2:16" x14ac:dyDescent="0.25">
      <c r="B11451" s="23">
        <f>'Raw data (base scenario)'!A11443</f>
        <v>11437</v>
      </c>
      <c r="C11451" s="23" t="str">
        <f>'Raw data (base scenario)'!B11443</f>
        <v>H</v>
      </c>
      <c r="D11451" s="23" t="str">
        <f>'Raw data (base scenario)'!C11443</f>
        <v>H</v>
      </c>
      <c r="E11451" t="b">
        <f t="shared" si="1076"/>
        <v>1</v>
      </c>
      <c r="F11451" t="b">
        <f t="shared" si="1077"/>
        <v>1</v>
      </c>
      <c r="G11451" t="str">
        <f t="shared" si="1078"/>
        <v>N/A</v>
      </c>
      <c r="K11451" s="28">
        <v>11437</v>
      </c>
      <c r="L11451" s="28" t="s">
        <v>2</v>
      </c>
      <c r="M11451" s="28" t="s">
        <v>2</v>
      </c>
      <c r="N11451" t="b">
        <f t="shared" si="1079"/>
        <v>1</v>
      </c>
      <c r="O11451" t="b">
        <f t="shared" si="1080"/>
        <v>1</v>
      </c>
      <c r="P11451" t="b">
        <f t="shared" si="1081"/>
        <v>1</v>
      </c>
    </row>
    <row r="11452" spans="2:16" x14ac:dyDescent="0.25">
      <c r="B11452" s="23">
        <f>'Raw data (base scenario)'!A11444</f>
        <v>11438</v>
      </c>
      <c r="C11452" s="23" t="str">
        <f>'Raw data (base scenario)'!B11444</f>
        <v>H</v>
      </c>
      <c r="D11452" s="23" t="str">
        <f>'Raw data (base scenario)'!C11444</f>
        <v>S</v>
      </c>
      <c r="E11452" t="b">
        <f t="shared" si="1076"/>
        <v>1</v>
      </c>
      <c r="F11452" t="b">
        <f t="shared" si="1077"/>
        <v>1</v>
      </c>
      <c r="G11452" t="str">
        <f t="shared" si="1078"/>
        <v>N/A</v>
      </c>
      <c r="K11452" s="28">
        <v>11438</v>
      </c>
      <c r="L11452" s="28" t="s">
        <v>18</v>
      </c>
      <c r="M11452" s="28" t="s">
        <v>3</v>
      </c>
      <c r="N11452" t="b">
        <f t="shared" si="1079"/>
        <v>1</v>
      </c>
      <c r="O11452" t="b">
        <f t="shared" si="1080"/>
        <v>1</v>
      </c>
      <c r="P11452" t="str">
        <f t="shared" si="1081"/>
        <v>N/A</v>
      </c>
    </row>
    <row r="11453" spans="2:16" x14ac:dyDescent="0.25">
      <c r="B11453" s="23">
        <f>'Raw data (base scenario)'!A11445</f>
        <v>11439</v>
      </c>
      <c r="C11453" s="23" t="str">
        <f>'Raw data (base scenario)'!B11445</f>
        <v>D</v>
      </c>
      <c r="D11453" s="23" t="str">
        <f>'Raw data (base scenario)'!C11445</f>
        <v>D</v>
      </c>
      <c r="E11453" t="b">
        <f t="shared" si="1076"/>
        <v>1</v>
      </c>
      <c r="F11453" t="b">
        <f t="shared" si="1077"/>
        <v>1</v>
      </c>
      <c r="G11453" t="b">
        <f t="shared" si="1078"/>
        <v>1</v>
      </c>
      <c r="K11453" s="28">
        <v>11439</v>
      </c>
      <c r="L11453" s="28" t="s">
        <v>3</v>
      </c>
      <c r="M11453" s="28" t="s">
        <v>1</v>
      </c>
      <c r="N11453" t="b">
        <f t="shared" si="1079"/>
        <v>1</v>
      </c>
      <c r="O11453" t="b">
        <f t="shared" si="1080"/>
        <v>1</v>
      </c>
      <c r="P11453" t="str">
        <f t="shared" si="1081"/>
        <v>N/A</v>
      </c>
    </row>
    <row r="11454" spans="2:16" x14ac:dyDescent="0.25">
      <c r="B11454" s="23">
        <f>'Raw data (base scenario)'!A11446</f>
        <v>11440</v>
      </c>
      <c r="C11454" s="23" t="str">
        <f>'Raw data (base scenario)'!B11446</f>
        <v>I</v>
      </c>
      <c r="D11454" s="23" t="str">
        <f>'Raw data (base scenario)'!C11446</f>
        <v>S</v>
      </c>
      <c r="E11454" t="b">
        <f t="shared" si="1076"/>
        <v>1</v>
      </c>
      <c r="F11454" t="b">
        <f t="shared" si="1077"/>
        <v>1</v>
      </c>
      <c r="G11454" t="str">
        <f t="shared" si="1078"/>
        <v>N/A</v>
      </c>
      <c r="K11454" s="28">
        <v>11440</v>
      </c>
      <c r="L11454" s="28" t="s">
        <v>1</v>
      </c>
      <c r="M11454" s="28" t="s">
        <v>1</v>
      </c>
      <c r="N11454" t="b">
        <f t="shared" si="1079"/>
        <v>1</v>
      </c>
      <c r="O11454" t="b">
        <f t="shared" si="1080"/>
        <v>1</v>
      </c>
      <c r="P11454" t="str">
        <f t="shared" si="1081"/>
        <v>N/A</v>
      </c>
    </row>
    <row r="11455" spans="2:16" x14ac:dyDescent="0.25">
      <c r="B11455" s="23">
        <f>'Raw data (base scenario)'!A11447</f>
        <v>11441</v>
      </c>
      <c r="C11455" s="23" t="str">
        <f>'Raw data (base scenario)'!B11447</f>
        <v>S</v>
      </c>
      <c r="D11455" s="23" t="str">
        <f>'Raw data (base scenario)'!C11447</f>
        <v>H</v>
      </c>
      <c r="E11455" t="b">
        <f t="shared" si="1076"/>
        <v>1</v>
      </c>
      <c r="F11455" t="b">
        <f t="shared" si="1077"/>
        <v>1</v>
      </c>
      <c r="G11455" t="str">
        <f t="shared" si="1078"/>
        <v>N/A</v>
      </c>
      <c r="K11455" s="28">
        <v>11441</v>
      </c>
      <c r="L11455" s="28" t="s">
        <v>1</v>
      </c>
      <c r="M11455" s="28" t="s">
        <v>1</v>
      </c>
      <c r="N11455" t="b">
        <f t="shared" si="1079"/>
        <v>1</v>
      </c>
      <c r="O11455" t="b">
        <f t="shared" si="1080"/>
        <v>1</v>
      </c>
      <c r="P11455" t="str">
        <f t="shared" si="1081"/>
        <v>N/A</v>
      </c>
    </row>
    <row r="11456" spans="2:16" x14ac:dyDescent="0.25">
      <c r="B11456" s="23">
        <f>'Raw data (base scenario)'!A11448</f>
        <v>11442</v>
      </c>
      <c r="C11456" s="23" t="str">
        <f>'Raw data (base scenario)'!B11448</f>
        <v>H</v>
      </c>
      <c r="D11456" s="23" t="str">
        <f>'Raw data (base scenario)'!C11448</f>
        <v>H</v>
      </c>
      <c r="E11456" t="b">
        <f t="shared" si="1076"/>
        <v>1</v>
      </c>
      <c r="F11456" t="b">
        <f t="shared" si="1077"/>
        <v>1</v>
      </c>
      <c r="G11456" t="str">
        <f t="shared" si="1078"/>
        <v>N/A</v>
      </c>
      <c r="K11456" s="28">
        <v>11442</v>
      </c>
      <c r="L11456" s="28" t="s">
        <v>3</v>
      </c>
      <c r="M11456" s="28" t="s">
        <v>1</v>
      </c>
      <c r="N11456" t="b">
        <f t="shared" si="1079"/>
        <v>1</v>
      </c>
      <c r="O11456" t="b">
        <f t="shared" si="1080"/>
        <v>1</v>
      </c>
      <c r="P11456" t="str">
        <f t="shared" si="1081"/>
        <v>N/A</v>
      </c>
    </row>
    <row r="11457" spans="2:16" x14ac:dyDescent="0.25">
      <c r="B11457" s="23">
        <f>'Raw data (base scenario)'!A11449</f>
        <v>11443</v>
      </c>
      <c r="C11457" s="23" t="str">
        <f>'Raw data (base scenario)'!B11449</f>
        <v>H</v>
      </c>
      <c r="D11457" s="23" t="str">
        <f>'Raw data (base scenario)'!C11449</f>
        <v>H</v>
      </c>
      <c r="E11457" t="b">
        <f t="shared" si="1076"/>
        <v>1</v>
      </c>
      <c r="F11457" t="b">
        <f t="shared" si="1077"/>
        <v>1</v>
      </c>
      <c r="G11457" t="str">
        <f t="shared" si="1078"/>
        <v>N/A</v>
      </c>
      <c r="K11457" s="28">
        <v>11443</v>
      </c>
      <c r="L11457" s="28" t="s">
        <v>3</v>
      </c>
      <c r="M11457" s="28" t="s">
        <v>1</v>
      </c>
      <c r="N11457" t="b">
        <f t="shared" si="1079"/>
        <v>1</v>
      </c>
      <c r="O11457" t="b">
        <f t="shared" si="1080"/>
        <v>1</v>
      </c>
      <c r="P11457" t="str">
        <f t="shared" si="1081"/>
        <v>N/A</v>
      </c>
    </row>
    <row r="11458" spans="2:16" x14ac:dyDescent="0.25">
      <c r="B11458" s="23">
        <f>'Raw data (base scenario)'!A11450</f>
        <v>11444</v>
      </c>
      <c r="C11458" s="23" t="str">
        <f>'Raw data (base scenario)'!B11450</f>
        <v>S</v>
      </c>
      <c r="D11458" s="23" t="str">
        <f>'Raw data (base scenario)'!C11450</f>
        <v>H</v>
      </c>
      <c r="E11458" t="b">
        <f t="shared" si="1076"/>
        <v>1</v>
      </c>
      <c r="F11458" t="b">
        <f t="shared" si="1077"/>
        <v>1</v>
      </c>
      <c r="G11458" t="str">
        <f t="shared" si="1078"/>
        <v>N/A</v>
      </c>
      <c r="K11458" s="28">
        <v>11444</v>
      </c>
      <c r="L11458" s="28" t="s">
        <v>2</v>
      </c>
      <c r="M11458" s="28" t="s">
        <v>2</v>
      </c>
      <c r="N11458" t="b">
        <f t="shared" si="1079"/>
        <v>1</v>
      </c>
      <c r="O11458" t="b">
        <f t="shared" si="1080"/>
        <v>1</v>
      </c>
      <c r="P11458" t="b">
        <f t="shared" si="1081"/>
        <v>1</v>
      </c>
    </row>
    <row r="11459" spans="2:16" x14ac:dyDescent="0.25">
      <c r="B11459" s="23">
        <f>'Raw data (base scenario)'!A11451</f>
        <v>11445</v>
      </c>
      <c r="C11459" s="23" t="str">
        <f>'Raw data (base scenario)'!B11451</f>
        <v>S</v>
      </c>
      <c r="D11459" s="23" t="str">
        <f>'Raw data (base scenario)'!C11451</f>
        <v>H</v>
      </c>
      <c r="E11459" t="b">
        <f t="shared" si="1076"/>
        <v>1</v>
      </c>
      <c r="F11459" t="b">
        <f t="shared" si="1077"/>
        <v>1</v>
      </c>
      <c r="G11459" t="str">
        <f t="shared" si="1078"/>
        <v>N/A</v>
      </c>
      <c r="K11459" s="28">
        <v>11445</v>
      </c>
      <c r="L11459" s="28" t="s">
        <v>3</v>
      </c>
      <c r="M11459" s="28" t="s">
        <v>1</v>
      </c>
      <c r="N11459" t="b">
        <f t="shared" si="1079"/>
        <v>1</v>
      </c>
      <c r="O11459" t="b">
        <f t="shared" si="1080"/>
        <v>1</v>
      </c>
      <c r="P11459" t="str">
        <f t="shared" si="1081"/>
        <v>N/A</v>
      </c>
    </row>
    <row r="11460" spans="2:16" x14ac:dyDescent="0.25">
      <c r="B11460" s="23">
        <f>'Raw data (base scenario)'!A11452</f>
        <v>11446</v>
      </c>
      <c r="C11460" s="23" t="str">
        <f>'Raw data (base scenario)'!B11452</f>
        <v>D</v>
      </c>
      <c r="D11460" s="23" t="str">
        <f>'Raw data (base scenario)'!C11452</f>
        <v>D</v>
      </c>
      <c r="E11460" t="b">
        <f t="shared" si="1076"/>
        <v>1</v>
      </c>
      <c r="F11460" t="b">
        <f t="shared" si="1077"/>
        <v>1</v>
      </c>
      <c r="G11460" t="b">
        <f t="shared" si="1078"/>
        <v>1</v>
      </c>
      <c r="K11460" s="28">
        <v>11446</v>
      </c>
      <c r="L11460" s="28" t="s">
        <v>18</v>
      </c>
      <c r="M11460" s="28" t="s">
        <v>3</v>
      </c>
      <c r="N11460" t="b">
        <f t="shared" si="1079"/>
        <v>1</v>
      </c>
      <c r="O11460" t="b">
        <f t="shared" si="1080"/>
        <v>1</v>
      </c>
      <c r="P11460" t="str">
        <f t="shared" si="1081"/>
        <v>N/A</v>
      </c>
    </row>
    <row r="11461" spans="2:16" x14ac:dyDescent="0.25">
      <c r="B11461" s="23">
        <f>'Raw data (base scenario)'!A11453</f>
        <v>11447</v>
      </c>
      <c r="C11461" s="23" t="str">
        <f>'Raw data (base scenario)'!B11453</f>
        <v>S</v>
      </c>
      <c r="D11461" s="23" t="str">
        <f>'Raw data (base scenario)'!C11453</f>
        <v>H</v>
      </c>
      <c r="E11461" t="b">
        <f t="shared" si="1076"/>
        <v>1</v>
      </c>
      <c r="F11461" t="b">
        <f t="shared" si="1077"/>
        <v>1</v>
      </c>
      <c r="G11461" t="str">
        <f t="shared" si="1078"/>
        <v>N/A</v>
      </c>
      <c r="K11461" s="28">
        <v>11447</v>
      </c>
      <c r="L11461" s="28" t="s">
        <v>2</v>
      </c>
      <c r="M11461" s="28" t="s">
        <v>2</v>
      </c>
      <c r="N11461" t="b">
        <f t="shared" si="1079"/>
        <v>1</v>
      </c>
      <c r="O11461" t="b">
        <f t="shared" si="1080"/>
        <v>1</v>
      </c>
      <c r="P11461" t="b">
        <f t="shared" si="1081"/>
        <v>1</v>
      </c>
    </row>
    <row r="11462" spans="2:16" x14ac:dyDescent="0.25">
      <c r="B11462" s="23">
        <f>'Raw data (base scenario)'!A11454</f>
        <v>11448</v>
      </c>
      <c r="C11462" s="23" t="str">
        <f>'Raw data (base scenario)'!B11454</f>
        <v>I</v>
      </c>
      <c r="D11462" s="23" t="str">
        <f>'Raw data (base scenario)'!C11454</f>
        <v>S</v>
      </c>
      <c r="E11462" t="b">
        <f t="shared" si="1076"/>
        <v>1</v>
      </c>
      <c r="F11462" t="b">
        <f t="shared" si="1077"/>
        <v>1</v>
      </c>
      <c r="G11462" t="str">
        <f t="shared" si="1078"/>
        <v>N/A</v>
      </c>
      <c r="K11462" s="28">
        <v>11448</v>
      </c>
      <c r="L11462" s="28" t="s">
        <v>2</v>
      </c>
      <c r="M11462" s="28" t="s">
        <v>2</v>
      </c>
      <c r="N11462" t="b">
        <f t="shared" si="1079"/>
        <v>1</v>
      </c>
      <c r="O11462" t="b">
        <f t="shared" si="1080"/>
        <v>1</v>
      </c>
      <c r="P11462" t="b">
        <f t="shared" si="1081"/>
        <v>1</v>
      </c>
    </row>
    <row r="11463" spans="2:16" x14ac:dyDescent="0.25">
      <c r="B11463" s="23">
        <f>'Raw data (base scenario)'!A11455</f>
        <v>11449</v>
      </c>
      <c r="C11463" s="23" t="str">
        <f>'Raw data (base scenario)'!B11455</f>
        <v>D</v>
      </c>
      <c r="D11463" s="23" t="str">
        <f>'Raw data (base scenario)'!C11455</f>
        <v>D</v>
      </c>
      <c r="E11463" t="b">
        <f t="shared" si="1076"/>
        <v>1</v>
      </c>
      <c r="F11463" t="b">
        <f t="shared" si="1077"/>
        <v>1</v>
      </c>
      <c r="G11463" t="b">
        <f t="shared" si="1078"/>
        <v>1</v>
      </c>
      <c r="K11463" s="28">
        <v>11449</v>
      </c>
      <c r="L11463" s="28" t="s">
        <v>18</v>
      </c>
      <c r="M11463" s="28" t="s">
        <v>3</v>
      </c>
      <c r="N11463" t="b">
        <f t="shared" si="1079"/>
        <v>1</v>
      </c>
      <c r="O11463" t="b">
        <f t="shared" si="1080"/>
        <v>1</v>
      </c>
      <c r="P11463" t="str">
        <f t="shared" si="1081"/>
        <v>N/A</v>
      </c>
    </row>
    <row r="11464" spans="2:16" x14ac:dyDescent="0.25">
      <c r="B11464" s="23">
        <f>'Raw data (base scenario)'!A11456</f>
        <v>11450</v>
      </c>
      <c r="C11464" s="23" t="str">
        <f>'Raw data (base scenario)'!B11456</f>
        <v>D</v>
      </c>
      <c r="D11464" s="23" t="str">
        <f>'Raw data (base scenario)'!C11456</f>
        <v>D</v>
      </c>
      <c r="E11464" t="b">
        <f t="shared" si="1076"/>
        <v>1</v>
      </c>
      <c r="F11464" t="b">
        <f t="shared" si="1077"/>
        <v>1</v>
      </c>
      <c r="G11464" t="b">
        <f t="shared" si="1078"/>
        <v>1</v>
      </c>
      <c r="K11464" s="28">
        <v>11450</v>
      </c>
      <c r="L11464" s="28" t="s">
        <v>1</v>
      </c>
      <c r="M11464" s="28" t="s">
        <v>1</v>
      </c>
      <c r="N11464" t="b">
        <f t="shared" si="1079"/>
        <v>1</v>
      </c>
      <c r="O11464" t="b">
        <f t="shared" si="1080"/>
        <v>1</v>
      </c>
      <c r="P11464" t="str">
        <f t="shared" si="1081"/>
        <v>N/A</v>
      </c>
    </row>
    <row r="11465" spans="2:16" x14ac:dyDescent="0.25">
      <c r="B11465" s="23">
        <f>'Raw data (base scenario)'!A11457</f>
        <v>11451</v>
      </c>
      <c r="C11465" s="23" t="str">
        <f>'Raw data (base scenario)'!B11457</f>
        <v>I</v>
      </c>
      <c r="D11465" s="23" t="str">
        <f>'Raw data (base scenario)'!C11457</f>
        <v>S</v>
      </c>
      <c r="E11465" t="b">
        <f t="shared" si="1076"/>
        <v>1</v>
      </c>
      <c r="F11465" t="b">
        <f t="shared" si="1077"/>
        <v>1</v>
      </c>
      <c r="G11465" t="str">
        <f t="shared" si="1078"/>
        <v>N/A</v>
      </c>
      <c r="K11465" s="28">
        <v>11451</v>
      </c>
      <c r="L11465" s="28" t="s">
        <v>18</v>
      </c>
      <c r="M11465" s="28" t="s">
        <v>3</v>
      </c>
      <c r="N11465" t="b">
        <f t="shared" si="1079"/>
        <v>1</v>
      </c>
      <c r="O11465" t="b">
        <f t="shared" si="1080"/>
        <v>1</v>
      </c>
      <c r="P11465" t="str">
        <f t="shared" si="1081"/>
        <v>N/A</v>
      </c>
    </row>
    <row r="11466" spans="2:16" x14ac:dyDescent="0.25">
      <c r="B11466" s="23">
        <f>'Raw data (base scenario)'!A11458</f>
        <v>11452</v>
      </c>
      <c r="C11466" s="23" t="str">
        <f>'Raw data (base scenario)'!B11458</f>
        <v>H</v>
      </c>
      <c r="D11466" s="23" t="str">
        <f>'Raw data (base scenario)'!C11458</f>
        <v>H</v>
      </c>
      <c r="E11466" t="b">
        <f t="shared" si="1076"/>
        <v>1</v>
      </c>
      <c r="F11466" t="b">
        <f t="shared" si="1077"/>
        <v>1</v>
      </c>
      <c r="G11466" t="str">
        <f t="shared" si="1078"/>
        <v>N/A</v>
      </c>
      <c r="K11466" s="28">
        <v>11452</v>
      </c>
      <c r="L11466" s="28" t="s">
        <v>1</v>
      </c>
      <c r="M11466" s="28" t="s">
        <v>1</v>
      </c>
      <c r="N11466" t="b">
        <f t="shared" si="1079"/>
        <v>1</v>
      </c>
      <c r="O11466" t="b">
        <f t="shared" si="1080"/>
        <v>1</v>
      </c>
      <c r="P11466" t="str">
        <f t="shared" si="1081"/>
        <v>N/A</v>
      </c>
    </row>
    <row r="11467" spans="2:16" x14ac:dyDescent="0.25">
      <c r="B11467" s="23">
        <f>'Raw data (base scenario)'!A11459</f>
        <v>11453</v>
      </c>
      <c r="C11467" s="23" t="str">
        <f>'Raw data (base scenario)'!B11459</f>
        <v>I</v>
      </c>
      <c r="D11467" s="23" t="str">
        <f>'Raw data (base scenario)'!C11459</f>
        <v>S</v>
      </c>
      <c r="E11467" t="b">
        <f t="shared" si="1076"/>
        <v>1</v>
      </c>
      <c r="F11467" t="b">
        <f t="shared" si="1077"/>
        <v>1</v>
      </c>
      <c r="G11467" t="str">
        <f t="shared" si="1078"/>
        <v>N/A</v>
      </c>
      <c r="K11467" s="28">
        <v>11453</v>
      </c>
      <c r="L11467" s="28" t="s">
        <v>18</v>
      </c>
      <c r="M11467" s="28" t="s">
        <v>2</v>
      </c>
      <c r="N11467" t="b">
        <f t="shared" si="1079"/>
        <v>1</v>
      </c>
      <c r="O11467" t="b">
        <f t="shared" si="1080"/>
        <v>1</v>
      </c>
      <c r="P11467" t="str">
        <f t="shared" si="1081"/>
        <v>N/A</v>
      </c>
    </row>
    <row r="11468" spans="2:16" x14ac:dyDescent="0.25">
      <c r="B11468" s="23">
        <f>'Raw data (base scenario)'!A11460</f>
        <v>11454</v>
      </c>
      <c r="C11468" s="23" t="str">
        <f>'Raw data (base scenario)'!B11460</f>
        <v>H</v>
      </c>
      <c r="D11468" s="23" t="str">
        <f>'Raw data (base scenario)'!C11460</f>
        <v>H</v>
      </c>
      <c r="E11468" t="b">
        <f t="shared" si="1076"/>
        <v>1</v>
      </c>
      <c r="F11468" t="b">
        <f t="shared" si="1077"/>
        <v>1</v>
      </c>
      <c r="G11468" t="str">
        <f t="shared" si="1078"/>
        <v>N/A</v>
      </c>
      <c r="K11468" s="28">
        <v>11454</v>
      </c>
      <c r="L11468" s="28" t="s">
        <v>2</v>
      </c>
      <c r="M11468" s="28" t="s">
        <v>2</v>
      </c>
      <c r="N11468" t="b">
        <f t="shared" si="1079"/>
        <v>1</v>
      </c>
      <c r="O11468" t="b">
        <f t="shared" si="1080"/>
        <v>1</v>
      </c>
      <c r="P11468" t="b">
        <f t="shared" si="1081"/>
        <v>1</v>
      </c>
    </row>
    <row r="11469" spans="2:16" x14ac:dyDescent="0.25">
      <c r="B11469" s="23">
        <f>'Raw data (base scenario)'!A11461</f>
        <v>11455</v>
      </c>
      <c r="C11469" s="23" t="str">
        <f>'Raw data (base scenario)'!B11461</f>
        <v>I</v>
      </c>
      <c r="D11469" s="23" t="str">
        <f>'Raw data (base scenario)'!C11461</f>
        <v>D</v>
      </c>
      <c r="E11469" t="b">
        <f t="shared" si="1076"/>
        <v>1</v>
      </c>
      <c r="F11469" t="b">
        <f t="shared" si="1077"/>
        <v>1</v>
      </c>
      <c r="G11469" t="str">
        <f t="shared" si="1078"/>
        <v>N/A</v>
      </c>
      <c r="K11469" s="28">
        <v>11455</v>
      </c>
      <c r="L11469" s="28" t="s">
        <v>2</v>
      </c>
      <c r="M11469" s="28" t="s">
        <v>2</v>
      </c>
      <c r="N11469" t="b">
        <f t="shared" si="1079"/>
        <v>1</v>
      </c>
      <c r="O11469" t="b">
        <f t="shared" si="1080"/>
        <v>1</v>
      </c>
      <c r="P11469" t="b">
        <f t="shared" si="1081"/>
        <v>1</v>
      </c>
    </row>
    <row r="11470" spans="2:16" x14ac:dyDescent="0.25">
      <c r="B11470" s="23">
        <f>'Raw data (base scenario)'!A11462</f>
        <v>11456</v>
      </c>
      <c r="C11470" s="23" t="str">
        <f>'Raw data (base scenario)'!B11462</f>
        <v>D</v>
      </c>
      <c r="D11470" s="23" t="str">
        <f>'Raw data (base scenario)'!C11462</f>
        <v>D</v>
      </c>
      <c r="E11470" t="b">
        <f t="shared" si="1076"/>
        <v>1</v>
      </c>
      <c r="F11470" t="b">
        <f t="shared" si="1077"/>
        <v>1</v>
      </c>
      <c r="G11470" t="b">
        <f t="shared" si="1078"/>
        <v>1</v>
      </c>
      <c r="K11470" s="28">
        <v>11456</v>
      </c>
      <c r="L11470" s="28" t="s">
        <v>1</v>
      </c>
      <c r="M11470" s="28" t="s">
        <v>1</v>
      </c>
      <c r="N11470" t="b">
        <f t="shared" si="1079"/>
        <v>1</v>
      </c>
      <c r="O11470" t="b">
        <f t="shared" si="1080"/>
        <v>1</v>
      </c>
      <c r="P11470" t="str">
        <f t="shared" si="1081"/>
        <v>N/A</v>
      </c>
    </row>
    <row r="11471" spans="2:16" x14ac:dyDescent="0.25">
      <c r="B11471" s="23">
        <f>'Raw data (base scenario)'!A11463</f>
        <v>11457</v>
      </c>
      <c r="C11471" s="23" t="str">
        <f>'Raw data (base scenario)'!B11463</f>
        <v>D</v>
      </c>
      <c r="D11471" s="23" t="str">
        <f>'Raw data (base scenario)'!C11463</f>
        <v>D</v>
      </c>
      <c r="E11471" t="b">
        <f t="shared" ref="E11471:E11534" si="1082">OR(C11471=$A$4,C11471=$A$5,C11471=$A$6,C11471=$A$7)</f>
        <v>1</v>
      </c>
      <c r="F11471" t="b">
        <f t="shared" ref="F11471:F11534" si="1083">OR(D11471=$A$4,D11471=$A$5,D11471=$A$6,D11471=$A$7)</f>
        <v>1</v>
      </c>
      <c r="G11471" t="b">
        <f t="shared" si="1078"/>
        <v>1</v>
      </c>
      <c r="K11471" s="28">
        <v>11457</v>
      </c>
      <c r="L11471" s="28" t="s">
        <v>1</v>
      </c>
      <c r="M11471" s="28" t="s">
        <v>1</v>
      </c>
      <c r="N11471" t="b">
        <f t="shared" si="1079"/>
        <v>1</v>
      </c>
      <c r="O11471" t="b">
        <f t="shared" si="1080"/>
        <v>1</v>
      </c>
      <c r="P11471" t="str">
        <f t="shared" si="1081"/>
        <v>N/A</v>
      </c>
    </row>
    <row r="11472" spans="2:16" x14ac:dyDescent="0.25">
      <c r="B11472" s="23">
        <f>'Raw data (base scenario)'!A11464</f>
        <v>11458</v>
      </c>
      <c r="C11472" s="23" t="str">
        <f>'Raw data (base scenario)'!B11464</f>
        <v>H</v>
      </c>
      <c r="D11472" s="23" t="str">
        <f>'Raw data (base scenario)'!C11464</f>
        <v>H</v>
      </c>
      <c r="E11472" t="b">
        <f t="shared" si="1082"/>
        <v>1</v>
      </c>
      <c r="F11472" t="b">
        <f t="shared" si="1083"/>
        <v>1</v>
      </c>
      <c r="G11472" t="str">
        <f t="shared" ref="G11472:G11535" si="1084">IF(C11472="D",D11472="D","N/A")</f>
        <v>N/A</v>
      </c>
      <c r="K11472" s="28">
        <v>11458</v>
      </c>
      <c r="L11472" s="28" t="s">
        <v>18</v>
      </c>
      <c r="M11472" s="28" t="s">
        <v>18</v>
      </c>
      <c r="N11472" t="b">
        <f t="shared" si="1079"/>
        <v>1</v>
      </c>
      <c r="O11472" t="b">
        <f t="shared" si="1080"/>
        <v>1</v>
      </c>
      <c r="P11472" t="str">
        <f t="shared" si="1081"/>
        <v>N/A</v>
      </c>
    </row>
    <row r="11473" spans="2:16" x14ac:dyDescent="0.25">
      <c r="B11473" s="23">
        <f>'Raw data (base scenario)'!A11465</f>
        <v>11459</v>
      </c>
      <c r="C11473" s="23" t="str">
        <f>'Raw data (base scenario)'!B11465</f>
        <v>H</v>
      </c>
      <c r="D11473" s="23" t="str">
        <f>'Raw data (base scenario)'!C11465</f>
        <v>H</v>
      </c>
      <c r="E11473" t="b">
        <f t="shared" si="1082"/>
        <v>1</v>
      </c>
      <c r="F11473" t="b">
        <f t="shared" si="1083"/>
        <v>1</v>
      </c>
      <c r="G11473" t="str">
        <f t="shared" si="1084"/>
        <v>N/A</v>
      </c>
      <c r="K11473" s="28">
        <v>11459</v>
      </c>
      <c r="L11473" s="28" t="s">
        <v>1</v>
      </c>
      <c r="M11473" s="28" t="s">
        <v>1</v>
      </c>
      <c r="N11473" t="b">
        <f t="shared" si="1079"/>
        <v>1</v>
      </c>
      <c r="O11473" t="b">
        <f t="shared" si="1080"/>
        <v>1</v>
      </c>
      <c r="P11473" t="str">
        <f t="shared" si="1081"/>
        <v>N/A</v>
      </c>
    </row>
    <row r="11474" spans="2:16" x14ac:dyDescent="0.25">
      <c r="B11474" s="23">
        <f>'Raw data (base scenario)'!A11466</f>
        <v>11460</v>
      </c>
      <c r="C11474" s="23" t="str">
        <f>'Raw data (base scenario)'!B11466</f>
        <v>I</v>
      </c>
      <c r="D11474" s="23" t="str">
        <f>'Raw data (base scenario)'!C11466</f>
        <v>I</v>
      </c>
      <c r="E11474" t="b">
        <f t="shared" si="1082"/>
        <v>1</v>
      </c>
      <c r="F11474" t="b">
        <f t="shared" si="1083"/>
        <v>1</v>
      </c>
      <c r="G11474" t="str">
        <f t="shared" si="1084"/>
        <v>N/A</v>
      </c>
      <c r="K11474" s="28">
        <v>11460</v>
      </c>
      <c r="L11474" s="28" t="s">
        <v>18</v>
      </c>
      <c r="M11474" s="28" t="s">
        <v>2</v>
      </c>
      <c r="N11474" t="b">
        <f t="shared" si="1079"/>
        <v>1</v>
      </c>
      <c r="O11474" t="b">
        <f t="shared" si="1080"/>
        <v>1</v>
      </c>
      <c r="P11474" t="str">
        <f t="shared" si="1081"/>
        <v>N/A</v>
      </c>
    </row>
    <row r="11475" spans="2:16" x14ac:dyDescent="0.25">
      <c r="B11475" s="23">
        <f>'Raw data (base scenario)'!A11467</f>
        <v>11461</v>
      </c>
      <c r="C11475" s="23" t="str">
        <f>'Raw data (base scenario)'!B11467</f>
        <v>H</v>
      </c>
      <c r="D11475" s="23" t="str">
        <f>'Raw data (base scenario)'!C11467</f>
        <v>H</v>
      </c>
      <c r="E11475" t="b">
        <f t="shared" si="1082"/>
        <v>1</v>
      </c>
      <c r="F11475" t="b">
        <f t="shared" si="1083"/>
        <v>1</v>
      </c>
      <c r="G11475" t="str">
        <f t="shared" si="1084"/>
        <v>N/A</v>
      </c>
      <c r="K11475" s="28">
        <v>11461</v>
      </c>
      <c r="L11475" s="28" t="s">
        <v>1</v>
      </c>
      <c r="M11475" s="28" t="s">
        <v>1</v>
      </c>
      <c r="N11475" t="b">
        <f t="shared" si="1079"/>
        <v>1</v>
      </c>
      <c r="O11475" t="b">
        <f t="shared" si="1080"/>
        <v>1</v>
      </c>
      <c r="P11475" t="str">
        <f t="shared" si="1081"/>
        <v>N/A</v>
      </c>
    </row>
    <row r="11476" spans="2:16" x14ac:dyDescent="0.25">
      <c r="B11476" s="23">
        <f>'Raw data (base scenario)'!A11468</f>
        <v>11462</v>
      </c>
      <c r="C11476" s="23" t="str">
        <f>'Raw data (base scenario)'!B11468</f>
        <v>I</v>
      </c>
      <c r="D11476" s="23" t="str">
        <f>'Raw data (base scenario)'!C11468</f>
        <v>D</v>
      </c>
      <c r="E11476" t="b">
        <f t="shared" si="1082"/>
        <v>1</v>
      </c>
      <c r="F11476" t="b">
        <f t="shared" si="1083"/>
        <v>1</v>
      </c>
      <c r="G11476" t="str">
        <f t="shared" si="1084"/>
        <v>N/A</v>
      </c>
      <c r="K11476" s="28">
        <v>11462</v>
      </c>
      <c r="L11476" s="28" t="s">
        <v>3</v>
      </c>
      <c r="M11476" s="28" t="s">
        <v>1</v>
      </c>
      <c r="N11476" t="b">
        <f t="shared" si="1079"/>
        <v>1</v>
      </c>
      <c r="O11476" t="b">
        <f t="shared" si="1080"/>
        <v>1</v>
      </c>
      <c r="P11476" t="str">
        <f t="shared" si="1081"/>
        <v>N/A</v>
      </c>
    </row>
    <row r="11477" spans="2:16" x14ac:dyDescent="0.25">
      <c r="B11477" s="23">
        <f>'Raw data (base scenario)'!A11469</f>
        <v>11463</v>
      </c>
      <c r="C11477" s="23" t="str">
        <f>'Raw data (base scenario)'!B11469</f>
        <v>H</v>
      </c>
      <c r="D11477" s="23" t="str">
        <f>'Raw data (base scenario)'!C11469</f>
        <v>H</v>
      </c>
      <c r="E11477" t="b">
        <f t="shared" si="1082"/>
        <v>1</v>
      </c>
      <c r="F11477" t="b">
        <f t="shared" si="1083"/>
        <v>1</v>
      </c>
      <c r="G11477" t="str">
        <f t="shared" si="1084"/>
        <v>N/A</v>
      </c>
      <c r="K11477" s="28">
        <v>11463</v>
      </c>
      <c r="L11477" s="28" t="s">
        <v>2</v>
      </c>
      <c r="M11477" s="28" t="s">
        <v>2</v>
      </c>
      <c r="N11477" t="b">
        <f t="shared" si="1079"/>
        <v>1</v>
      </c>
      <c r="O11477" t="b">
        <f t="shared" si="1080"/>
        <v>1</v>
      </c>
      <c r="P11477" t="b">
        <f t="shared" si="1081"/>
        <v>1</v>
      </c>
    </row>
    <row r="11478" spans="2:16" x14ac:dyDescent="0.25">
      <c r="B11478" s="23">
        <f>'Raw data (base scenario)'!A11470</f>
        <v>11464</v>
      </c>
      <c r="C11478" s="23" t="str">
        <f>'Raw data (base scenario)'!B11470</f>
        <v>S</v>
      </c>
      <c r="D11478" s="23" t="str">
        <f>'Raw data (base scenario)'!C11470</f>
        <v>H</v>
      </c>
      <c r="E11478" t="b">
        <f t="shared" si="1082"/>
        <v>1</v>
      </c>
      <c r="F11478" t="b">
        <f t="shared" si="1083"/>
        <v>1</v>
      </c>
      <c r="G11478" t="str">
        <f t="shared" si="1084"/>
        <v>N/A</v>
      </c>
      <c r="K11478" s="28">
        <v>11464</v>
      </c>
      <c r="L11478" s="28" t="s">
        <v>2</v>
      </c>
      <c r="M11478" s="28" t="s">
        <v>2</v>
      </c>
      <c r="N11478" t="b">
        <f t="shared" si="1079"/>
        <v>1</v>
      </c>
      <c r="O11478" t="b">
        <f t="shared" si="1080"/>
        <v>1</v>
      </c>
      <c r="P11478" t="b">
        <f t="shared" si="1081"/>
        <v>1</v>
      </c>
    </row>
    <row r="11479" spans="2:16" x14ac:dyDescent="0.25">
      <c r="B11479" s="23">
        <f>'Raw data (base scenario)'!A11471</f>
        <v>11465</v>
      </c>
      <c r="C11479" s="23" t="str">
        <f>'Raw data (base scenario)'!B11471</f>
        <v>D</v>
      </c>
      <c r="D11479" s="23" t="str">
        <f>'Raw data (base scenario)'!C11471</f>
        <v>D</v>
      </c>
      <c r="E11479" t="b">
        <f t="shared" si="1082"/>
        <v>1</v>
      </c>
      <c r="F11479" t="b">
        <f t="shared" si="1083"/>
        <v>1</v>
      </c>
      <c r="G11479" t="b">
        <f t="shared" si="1084"/>
        <v>1</v>
      </c>
      <c r="K11479" s="28">
        <v>11465</v>
      </c>
      <c r="L11479" s="28" t="s">
        <v>3</v>
      </c>
      <c r="M11479" s="28" t="s">
        <v>1</v>
      </c>
      <c r="N11479" t="b">
        <f t="shared" si="1079"/>
        <v>1</v>
      </c>
      <c r="O11479" t="b">
        <f t="shared" si="1080"/>
        <v>1</v>
      </c>
      <c r="P11479" t="str">
        <f t="shared" si="1081"/>
        <v>N/A</v>
      </c>
    </row>
    <row r="11480" spans="2:16" x14ac:dyDescent="0.25">
      <c r="B11480" s="23">
        <f>'Raw data (base scenario)'!A11472</f>
        <v>11466</v>
      </c>
      <c r="C11480" s="23" t="str">
        <f>'Raw data (base scenario)'!B11472</f>
        <v>D</v>
      </c>
      <c r="D11480" s="23" t="str">
        <f>'Raw data (base scenario)'!C11472</f>
        <v>D</v>
      </c>
      <c r="E11480" t="b">
        <f t="shared" si="1082"/>
        <v>1</v>
      </c>
      <c r="F11480" t="b">
        <f t="shared" si="1083"/>
        <v>1</v>
      </c>
      <c r="G11480" t="b">
        <f t="shared" si="1084"/>
        <v>1</v>
      </c>
      <c r="K11480" s="28">
        <v>11466</v>
      </c>
      <c r="L11480" s="28" t="s">
        <v>3</v>
      </c>
      <c r="M11480" s="28" t="s">
        <v>3</v>
      </c>
      <c r="N11480" t="b">
        <f t="shared" si="1079"/>
        <v>1</v>
      </c>
      <c r="O11480" t="b">
        <f t="shared" si="1080"/>
        <v>1</v>
      </c>
      <c r="P11480" t="str">
        <f t="shared" si="1081"/>
        <v>N/A</v>
      </c>
    </row>
    <row r="11481" spans="2:16" x14ac:dyDescent="0.25">
      <c r="B11481" s="23">
        <f>'Raw data (base scenario)'!A11473</f>
        <v>11467</v>
      </c>
      <c r="C11481" s="23" t="str">
        <f>'Raw data (base scenario)'!B11473</f>
        <v>S</v>
      </c>
      <c r="D11481" s="23" t="str">
        <f>'Raw data (base scenario)'!C11473</f>
        <v>H</v>
      </c>
      <c r="E11481" t="b">
        <f t="shared" si="1082"/>
        <v>1</v>
      </c>
      <c r="F11481" t="b">
        <f t="shared" si="1083"/>
        <v>1</v>
      </c>
      <c r="G11481" t="str">
        <f t="shared" si="1084"/>
        <v>N/A</v>
      </c>
      <c r="K11481" s="28">
        <v>11467</v>
      </c>
      <c r="L11481" s="28" t="s">
        <v>2</v>
      </c>
      <c r="M11481" s="28" t="s">
        <v>2</v>
      </c>
      <c r="N11481" t="b">
        <f t="shared" si="1079"/>
        <v>1</v>
      </c>
      <c r="O11481" t="b">
        <f t="shared" si="1080"/>
        <v>1</v>
      </c>
      <c r="P11481" t="b">
        <f t="shared" si="1081"/>
        <v>1</v>
      </c>
    </row>
    <row r="11482" spans="2:16" x14ac:dyDescent="0.25">
      <c r="B11482" s="23">
        <f>'Raw data (base scenario)'!A11474</f>
        <v>11468</v>
      </c>
      <c r="C11482" s="23" t="str">
        <f>'Raw data (base scenario)'!B11474</f>
        <v>S</v>
      </c>
      <c r="D11482" s="23" t="str">
        <f>'Raw data (base scenario)'!C11474</f>
        <v>S</v>
      </c>
      <c r="E11482" t="b">
        <f t="shared" si="1082"/>
        <v>1</v>
      </c>
      <c r="F11482" t="b">
        <f t="shared" si="1083"/>
        <v>1</v>
      </c>
      <c r="G11482" t="str">
        <f t="shared" si="1084"/>
        <v>N/A</v>
      </c>
      <c r="K11482" s="28">
        <v>11468</v>
      </c>
      <c r="L11482" s="28" t="s">
        <v>3</v>
      </c>
      <c r="M11482" s="28" t="s">
        <v>18</v>
      </c>
      <c r="N11482" t="b">
        <f t="shared" ref="N11482:N11545" si="1085">OR(L11482=$A$4,L11482=$A$5,L11482=$A$6,L11482=$A$7)</f>
        <v>1</v>
      </c>
      <c r="O11482" t="b">
        <f t="shared" ref="O11482:O11545" si="1086">OR(M11482=$A$4,M11482=$A$5,M11482=$A$6,M11482=$A$7)</f>
        <v>1</v>
      </c>
      <c r="P11482" t="str">
        <f t="shared" ref="P11482:P11545" si="1087">IF(L11482="D",M11482="D","N/A")</f>
        <v>N/A</v>
      </c>
    </row>
    <row r="11483" spans="2:16" x14ac:dyDescent="0.25">
      <c r="B11483" s="23">
        <f>'Raw data (base scenario)'!A11475</f>
        <v>11469</v>
      </c>
      <c r="C11483" s="23" t="str">
        <f>'Raw data (base scenario)'!B11475</f>
        <v>D</v>
      </c>
      <c r="D11483" s="23" t="str">
        <f>'Raw data (base scenario)'!C11475</f>
        <v>D</v>
      </c>
      <c r="E11483" t="b">
        <f t="shared" si="1082"/>
        <v>1</v>
      </c>
      <c r="F11483" t="b">
        <f t="shared" si="1083"/>
        <v>1</v>
      </c>
      <c r="G11483" t="b">
        <f t="shared" si="1084"/>
        <v>1</v>
      </c>
      <c r="K11483" s="28">
        <v>11469</v>
      </c>
      <c r="L11483" s="28" t="s">
        <v>18</v>
      </c>
      <c r="M11483" s="28" t="s">
        <v>2</v>
      </c>
      <c r="N11483" t="b">
        <f t="shared" si="1085"/>
        <v>1</v>
      </c>
      <c r="O11483" t="b">
        <f t="shared" si="1086"/>
        <v>1</v>
      </c>
      <c r="P11483" t="str">
        <f t="shared" si="1087"/>
        <v>N/A</v>
      </c>
    </row>
    <row r="11484" spans="2:16" x14ac:dyDescent="0.25">
      <c r="B11484" s="23">
        <f>'Raw data (base scenario)'!A11476</f>
        <v>11470</v>
      </c>
      <c r="C11484" s="23" t="str">
        <f>'Raw data (base scenario)'!B11476</f>
        <v>S</v>
      </c>
      <c r="D11484" s="23" t="str">
        <f>'Raw data (base scenario)'!C11476</f>
        <v>I</v>
      </c>
      <c r="E11484" t="b">
        <f t="shared" si="1082"/>
        <v>1</v>
      </c>
      <c r="F11484" t="b">
        <f t="shared" si="1083"/>
        <v>1</v>
      </c>
      <c r="G11484" t="str">
        <f t="shared" si="1084"/>
        <v>N/A</v>
      </c>
      <c r="K11484" s="28">
        <v>11470</v>
      </c>
      <c r="L11484" s="28" t="s">
        <v>1</v>
      </c>
      <c r="M11484" s="28" t="s">
        <v>1</v>
      </c>
      <c r="N11484" t="b">
        <f t="shared" si="1085"/>
        <v>1</v>
      </c>
      <c r="O11484" t="b">
        <f t="shared" si="1086"/>
        <v>1</v>
      </c>
      <c r="P11484" t="str">
        <f t="shared" si="1087"/>
        <v>N/A</v>
      </c>
    </row>
    <row r="11485" spans="2:16" x14ac:dyDescent="0.25">
      <c r="B11485" s="23">
        <f>'Raw data (base scenario)'!A11477</f>
        <v>11471</v>
      </c>
      <c r="C11485" s="23" t="str">
        <f>'Raw data (base scenario)'!B11477</f>
        <v>I</v>
      </c>
      <c r="D11485" s="23" t="str">
        <f>'Raw data (base scenario)'!C11477</f>
        <v>D</v>
      </c>
      <c r="E11485" t="b">
        <f t="shared" si="1082"/>
        <v>1</v>
      </c>
      <c r="F11485" t="b">
        <f t="shared" si="1083"/>
        <v>1</v>
      </c>
      <c r="G11485" t="str">
        <f t="shared" si="1084"/>
        <v>N/A</v>
      </c>
      <c r="K11485" s="28">
        <v>11471</v>
      </c>
      <c r="L11485" s="28" t="s">
        <v>1</v>
      </c>
      <c r="M11485" s="28" t="s">
        <v>1</v>
      </c>
      <c r="N11485" t="b">
        <f t="shared" si="1085"/>
        <v>1</v>
      </c>
      <c r="O11485" t="b">
        <f t="shared" si="1086"/>
        <v>1</v>
      </c>
      <c r="P11485" t="str">
        <f t="shared" si="1087"/>
        <v>N/A</v>
      </c>
    </row>
    <row r="11486" spans="2:16" x14ac:dyDescent="0.25">
      <c r="B11486" s="23">
        <f>'Raw data (base scenario)'!A11478</f>
        <v>11472</v>
      </c>
      <c r="C11486" s="23" t="str">
        <f>'Raw data (base scenario)'!B11478</f>
        <v>H</v>
      </c>
      <c r="D11486" s="23" t="str">
        <f>'Raw data (base scenario)'!C11478</f>
        <v>H</v>
      </c>
      <c r="E11486" t="b">
        <f t="shared" si="1082"/>
        <v>1</v>
      </c>
      <c r="F11486" t="b">
        <f t="shared" si="1083"/>
        <v>1</v>
      </c>
      <c r="G11486" t="str">
        <f t="shared" si="1084"/>
        <v>N/A</v>
      </c>
      <c r="K11486" s="28">
        <v>11472</v>
      </c>
      <c r="L11486" s="28" t="s">
        <v>18</v>
      </c>
      <c r="M11486" s="28" t="s">
        <v>3</v>
      </c>
      <c r="N11486" t="b">
        <f t="shared" si="1085"/>
        <v>1</v>
      </c>
      <c r="O11486" t="b">
        <f t="shared" si="1086"/>
        <v>1</v>
      </c>
      <c r="P11486" t="str">
        <f t="shared" si="1087"/>
        <v>N/A</v>
      </c>
    </row>
    <row r="11487" spans="2:16" x14ac:dyDescent="0.25">
      <c r="B11487" s="23">
        <f>'Raw data (base scenario)'!A11479</f>
        <v>11473</v>
      </c>
      <c r="C11487" s="23" t="str">
        <f>'Raw data (base scenario)'!B11479</f>
        <v>H</v>
      </c>
      <c r="D11487" s="23" t="str">
        <f>'Raw data (base scenario)'!C11479</f>
        <v>H</v>
      </c>
      <c r="E11487" t="b">
        <f t="shared" si="1082"/>
        <v>1</v>
      </c>
      <c r="F11487" t="b">
        <f t="shared" si="1083"/>
        <v>1</v>
      </c>
      <c r="G11487" t="str">
        <f t="shared" si="1084"/>
        <v>N/A</v>
      </c>
      <c r="K11487" s="28">
        <v>11473</v>
      </c>
      <c r="L11487" s="28" t="s">
        <v>1</v>
      </c>
      <c r="M11487" s="28" t="s">
        <v>1</v>
      </c>
      <c r="N11487" t="b">
        <f t="shared" si="1085"/>
        <v>1</v>
      </c>
      <c r="O11487" t="b">
        <f t="shared" si="1086"/>
        <v>1</v>
      </c>
      <c r="P11487" t="str">
        <f t="shared" si="1087"/>
        <v>N/A</v>
      </c>
    </row>
    <row r="11488" spans="2:16" x14ac:dyDescent="0.25">
      <c r="B11488" s="23">
        <f>'Raw data (base scenario)'!A11480</f>
        <v>11474</v>
      </c>
      <c r="C11488" s="23" t="str">
        <f>'Raw data (base scenario)'!B11480</f>
        <v>I</v>
      </c>
      <c r="D11488" s="23" t="str">
        <f>'Raw data (base scenario)'!C11480</f>
        <v>S</v>
      </c>
      <c r="E11488" t="b">
        <f t="shared" si="1082"/>
        <v>1</v>
      </c>
      <c r="F11488" t="b">
        <f t="shared" si="1083"/>
        <v>1</v>
      </c>
      <c r="G11488" t="str">
        <f t="shared" si="1084"/>
        <v>N/A</v>
      </c>
      <c r="K11488" s="28">
        <v>11474</v>
      </c>
      <c r="L11488" s="28" t="s">
        <v>3</v>
      </c>
      <c r="M11488" s="28" t="s">
        <v>1</v>
      </c>
      <c r="N11488" t="b">
        <f t="shared" si="1085"/>
        <v>1</v>
      </c>
      <c r="O11488" t="b">
        <f t="shared" si="1086"/>
        <v>1</v>
      </c>
      <c r="P11488" t="str">
        <f t="shared" si="1087"/>
        <v>N/A</v>
      </c>
    </row>
    <row r="11489" spans="2:16" x14ac:dyDescent="0.25">
      <c r="B11489" s="23">
        <f>'Raw data (base scenario)'!A11481</f>
        <v>11475</v>
      </c>
      <c r="C11489" s="23" t="str">
        <f>'Raw data (base scenario)'!B11481</f>
        <v>H</v>
      </c>
      <c r="D11489" s="23" t="str">
        <f>'Raw data (base scenario)'!C11481</f>
        <v>H</v>
      </c>
      <c r="E11489" t="b">
        <f t="shared" si="1082"/>
        <v>1</v>
      </c>
      <c r="F11489" t="b">
        <f t="shared" si="1083"/>
        <v>1</v>
      </c>
      <c r="G11489" t="str">
        <f t="shared" si="1084"/>
        <v>N/A</v>
      </c>
      <c r="K11489" s="28">
        <v>11475</v>
      </c>
      <c r="L11489" s="28" t="s">
        <v>1</v>
      </c>
      <c r="M11489" s="28" t="s">
        <v>1</v>
      </c>
      <c r="N11489" t="b">
        <f t="shared" si="1085"/>
        <v>1</v>
      </c>
      <c r="O11489" t="b">
        <f t="shared" si="1086"/>
        <v>1</v>
      </c>
      <c r="P11489" t="str">
        <f t="shared" si="1087"/>
        <v>N/A</v>
      </c>
    </row>
    <row r="11490" spans="2:16" x14ac:dyDescent="0.25">
      <c r="B11490" s="23">
        <f>'Raw data (base scenario)'!A11482</f>
        <v>11476</v>
      </c>
      <c r="C11490" s="23" t="str">
        <f>'Raw data (base scenario)'!B11482</f>
        <v>S</v>
      </c>
      <c r="D11490" s="23" t="str">
        <f>'Raw data (base scenario)'!C11482</f>
        <v>H</v>
      </c>
      <c r="E11490" t="b">
        <f t="shared" si="1082"/>
        <v>1</v>
      </c>
      <c r="F11490" t="b">
        <f t="shared" si="1083"/>
        <v>1</v>
      </c>
      <c r="G11490" t="str">
        <f t="shared" si="1084"/>
        <v>N/A</v>
      </c>
      <c r="K11490" s="28">
        <v>11476</v>
      </c>
      <c r="L11490" s="28" t="s">
        <v>18</v>
      </c>
      <c r="M11490" s="28" t="s">
        <v>3</v>
      </c>
      <c r="N11490" t="b">
        <f t="shared" si="1085"/>
        <v>1</v>
      </c>
      <c r="O11490" t="b">
        <f t="shared" si="1086"/>
        <v>1</v>
      </c>
      <c r="P11490" t="str">
        <f t="shared" si="1087"/>
        <v>N/A</v>
      </c>
    </row>
    <row r="11491" spans="2:16" x14ac:dyDescent="0.25">
      <c r="B11491" s="23">
        <f>'Raw data (base scenario)'!A11483</f>
        <v>11477</v>
      </c>
      <c r="C11491" s="23" t="str">
        <f>'Raw data (base scenario)'!B11483</f>
        <v>H</v>
      </c>
      <c r="D11491" s="23" t="str">
        <f>'Raw data (base scenario)'!C11483</f>
        <v>H</v>
      </c>
      <c r="E11491" t="b">
        <f t="shared" si="1082"/>
        <v>1</v>
      </c>
      <c r="F11491" t="b">
        <f t="shared" si="1083"/>
        <v>1</v>
      </c>
      <c r="G11491" t="str">
        <f t="shared" si="1084"/>
        <v>N/A</v>
      </c>
      <c r="K11491" s="28">
        <v>11477</v>
      </c>
      <c r="L11491" s="28" t="s">
        <v>1</v>
      </c>
      <c r="M11491" s="28" t="s">
        <v>1</v>
      </c>
      <c r="N11491" t="b">
        <f t="shared" si="1085"/>
        <v>1</v>
      </c>
      <c r="O11491" t="b">
        <f t="shared" si="1086"/>
        <v>1</v>
      </c>
      <c r="P11491" t="str">
        <f t="shared" si="1087"/>
        <v>N/A</v>
      </c>
    </row>
    <row r="11492" spans="2:16" x14ac:dyDescent="0.25">
      <c r="B11492" s="23">
        <f>'Raw data (base scenario)'!A11484</f>
        <v>11478</v>
      </c>
      <c r="C11492" s="23" t="str">
        <f>'Raw data (base scenario)'!B11484</f>
        <v>I</v>
      </c>
      <c r="D11492" s="23" t="str">
        <f>'Raw data (base scenario)'!C11484</f>
        <v>S</v>
      </c>
      <c r="E11492" t="b">
        <f t="shared" si="1082"/>
        <v>1</v>
      </c>
      <c r="F11492" t="b">
        <f t="shared" si="1083"/>
        <v>1</v>
      </c>
      <c r="G11492" t="str">
        <f t="shared" si="1084"/>
        <v>N/A</v>
      </c>
      <c r="K11492" s="28">
        <v>11478</v>
      </c>
      <c r="L11492" s="28" t="s">
        <v>1</v>
      </c>
      <c r="M11492" s="28" t="s">
        <v>1</v>
      </c>
      <c r="N11492" t="b">
        <f t="shared" si="1085"/>
        <v>1</v>
      </c>
      <c r="O11492" t="b">
        <f t="shared" si="1086"/>
        <v>1</v>
      </c>
      <c r="P11492" t="str">
        <f t="shared" si="1087"/>
        <v>N/A</v>
      </c>
    </row>
    <row r="11493" spans="2:16" x14ac:dyDescent="0.25">
      <c r="B11493" s="23">
        <f>'Raw data (base scenario)'!A11485</f>
        <v>11479</v>
      </c>
      <c r="C11493" s="23" t="str">
        <f>'Raw data (base scenario)'!B11485</f>
        <v>H</v>
      </c>
      <c r="D11493" s="23" t="str">
        <f>'Raw data (base scenario)'!C11485</f>
        <v>H</v>
      </c>
      <c r="E11493" t="b">
        <f t="shared" si="1082"/>
        <v>1</v>
      </c>
      <c r="F11493" t="b">
        <f t="shared" si="1083"/>
        <v>1</v>
      </c>
      <c r="G11493" t="str">
        <f t="shared" si="1084"/>
        <v>N/A</v>
      </c>
      <c r="K11493" s="28">
        <v>11479</v>
      </c>
      <c r="L11493" s="28" t="s">
        <v>2</v>
      </c>
      <c r="M11493" s="28" t="s">
        <v>2</v>
      </c>
      <c r="N11493" t="b">
        <f t="shared" si="1085"/>
        <v>1</v>
      </c>
      <c r="O11493" t="b">
        <f t="shared" si="1086"/>
        <v>1</v>
      </c>
      <c r="P11493" t="b">
        <f t="shared" si="1087"/>
        <v>1</v>
      </c>
    </row>
    <row r="11494" spans="2:16" x14ac:dyDescent="0.25">
      <c r="B11494" s="23">
        <f>'Raw data (base scenario)'!A11486</f>
        <v>11480</v>
      </c>
      <c r="C11494" s="23" t="str">
        <f>'Raw data (base scenario)'!B11486</f>
        <v>H</v>
      </c>
      <c r="D11494" s="23" t="str">
        <f>'Raw data (base scenario)'!C11486</f>
        <v>H</v>
      </c>
      <c r="E11494" t="b">
        <f t="shared" si="1082"/>
        <v>1</v>
      </c>
      <c r="F11494" t="b">
        <f t="shared" si="1083"/>
        <v>1</v>
      </c>
      <c r="G11494" t="str">
        <f t="shared" si="1084"/>
        <v>N/A</v>
      </c>
      <c r="K11494" s="28">
        <v>11480</v>
      </c>
      <c r="L11494" s="28" t="s">
        <v>2</v>
      </c>
      <c r="M11494" s="28" t="s">
        <v>2</v>
      </c>
      <c r="N11494" t="b">
        <f t="shared" si="1085"/>
        <v>1</v>
      </c>
      <c r="O11494" t="b">
        <f t="shared" si="1086"/>
        <v>1</v>
      </c>
      <c r="P11494" t="b">
        <f t="shared" si="1087"/>
        <v>1</v>
      </c>
    </row>
    <row r="11495" spans="2:16" x14ac:dyDescent="0.25">
      <c r="B11495" s="23">
        <f>'Raw data (base scenario)'!A11487</f>
        <v>11481</v>
      </c>
      <c r="C11495" s="23" t="str">
        <f>'Raw data (base scenario)'!B11487</f>
        <v>D</v>
      </c>
      <c r="D11495" s="23" t="str">
        <f>'Raw data (base scenario)'!C11487</f>
        <v>D</v>
      </c>
      <c r="E11495" t="b">
        <f t="shared" si="1082"/>
        <v>1</v>
      </c>
      <c r="F11495" t="b">
        <f t="shared" si="1083"/>
        <v>1</v>
      </c>
      <c r="G11495" t="b">
        <f t="shared" si="1084"/>
        <v>1</v>
      </c>
      <c r="K11495" s="28">
        <v>11481</v>
      </c>
      <c r="L11495" s="28" t="s">
        <v>1</v>
      </c>
      <c r="M11495" s="28" t="s">
        <v>1</v>
      </c>
      <c r="N11495" t="b">
        <f t="shared" si="1085"/>
        <v>1</v>
      </c>
      <c r="O11495" t="b">
        <f t="shared" si="1086"/>
        <v>1</v>
      </c>
      <c r="P11495" t="str">
        <f t="shared" si="1087"/>
        <v>N/A</v>
      </c>
    </row>
    <row r="11496" spans="2:16" x14ac:dyDescent="0.25">
      <c r="B11496" s="23">
        <f>'Raw data (base scenario)'!A11488</f>
        <v>11482</v>
      </c>
      <c r="C11496" s="23" t="str">
        <f>'Raw data (base scenario)'!B11488</f>
        <v>D</v>
      </c>
      <c r="D11496" s="23" t="str">
        <f>'Raw data (base scenario)'!C11488</f>
        <v>D</v>
      </c>
      <c r="E11496" t="b">
        <f t="shared" si="1082"/>
        <v>1</v>
      </c>
      <c r="F11496" t="b">
        <f t="shared" si="1083"/>
        <v>1</v>
      </c>
      <c r="G11496" t="b">
        <f t="shared" si="1084"/>
        <v>1</v>
      </c>
      <c r="K11496" s="28">
        <v>11482</v>
      </c>
      <c r="L11496" s="28" t="s">
        <v>18</v>
      </c>
      <c r="M11496" s="28" t="s">
        <v>3</v>
      </c>
      <c r="N11496" t="b">
        <f t="shared" si="1085"/>
        <v>1</v>
      </c>
      <c r="O11496" t="b">
        <f t="shared" si="1086"/>
        <v>1</v>
      </c>
      <c r="P11496" t="str">
        <f t="shared" si="1087"/>
        <v>N/A</v>
      </c>
    </row>
    <row r="11497" spans="2:16" x14ac:dyDescent="0.25">
      <c r="B11497" s="23">
        <f>'Raw data (base scenario)'!A11489</f>
        <v>11483</v>
      </c>
      <c r="C11497" s="23" t="str">
        <f>'Raw data (base scenario)'!B11489</f>
        <v>H</v>
      </c>
      <c r="D11497" s="23" t="str">
        <f>'Raw data (base scenario)'!C11489</f>
        <v>H</v>
      </c>
      <c r="E11497" t="b">
        <f t="shared" si="1082"/>
        <v>1</v>
      </c>
      <c r="F11497" t="b">
        <f t="shared" si="1083"/>
        <v>1</v>
      </c>
      <c r="G11497" t="str">
        <f t="shared" si="1084"/>
        <v>N/A</v>
      </c>
      <c r="K11497" s="28">
        <v>11483</v>
      </c>
      <c r="L11497" s="28" t="s">
        <v>2</v>
      </c>
      <c r="M11497" s="28" t="s">
        <v>2</v>
      </c>
      <c r="N11497" t="b">
        <f t="shared" si="1085"/>
        <v>1</v>
      </c>
      <c r="O11497" t="b">
        <f t="shared" si="1086"/>
        <v>1</v>
      </c>
      <c r="P11497" t="b">
        <f t="shared" si="1087"/>
        <v>1</v>
      </c>
    </row>
    <row r="11498" spans="2:16" x14ac:dyDescent="0.25">
      <c r="B11498" s="23">
        <f>'Raw data (base scenario)'!A11490</f>
        <v>11484</v>
      </c>
      <c r="C11498" s="23" t="str">
        <f>'Raw data (base scenario)'!B11490</f>
        <v>I</v>
      </c>
      <c r="D11498" s="23" t="str">
        <f>'Raw data (base scenario)'!C11490</f>
        <v>S</v>
      </c>
      <c r="E11498" t="b">
        <f t="shared" si="1082"/>
        <v>1</v>
      </c>
      <c r="F11498" t="b">
        <f t="shared" si="1083"/>
        <v>1</v>
      </c>
      <c r="G11498" t="str">
        <f t="shared" si="1084"/>
        <v>N/A</v>
      </c>
      <c r="K11498" s="28">
        <v>11484</v>
      </c>
      <c r="L11498" s="28" t="s">
        <v>1</v>
      </c>
      <c r="M11498" s="28" t="s">
        <v>3</v>
      </c>
      <c r="N11498" t="b">
        <f t="shared" si="1085"/>
        <v>1</v>
      </c>
      <c r="O11498" t="b">
        <f t="shared" si="1086"/>
        <v>1</v>
      </c>
      <c r="P11498" t="str">
        <f t="shared" si="1087"/>
        <v>N/A</v>
      </c>
    </row>
    <row r="11499" spans="2:16" x14ac:dyDescent="0.25">
      <c r="B11499" s="23">
        <f>'Raw data (base scenario)'!A11491</f>
        <v>11485</v>
      </c>
      <c r="C11499" s="23" t="str">
        <f>'Raw data (base scenario)'!B11491</f>
        <v>D</v>
      </c>
      <c r="D11499" s="23" t="str">
        <f>'Raw data (base scenario)'!C11491</f>
        <v>D</v>
      </c>
      <c r="E11499" t="b">
        <f t="shared" si="1082"/>
        <v>1</v>
      </c>
      <c r="F11499" t="b">
        <f t="shared" si="1083"/>
        <v>1</v>
      </c>
      <c r="G11499" t="b">
        <f t="shared" si="1084"/>
        <v>1</v>
      </c>
      <c r="K11499" s="28">
        <v>11485</v>
      </c>
      <c r="L11499" s="28" t="s">
        <v>1</v>
      </c>
      <c r="M11499" s="28" t="s">
        <v>1</v>
      </c>
      <c r="N11499" t="b">
        <f t="shared" si="1085"/>
        <v>1</v>
      </c>
      <c r="O11499" t="b">
        <f t="shared" si="1086"/>
        <v>1</v>
      </c>
      <c r="P11499" t="str">
        <f t="shared" si="1087"/>
        <v>N/A</v>
      </c>
    </row>
    <row r="11500" spans="2:16" x14ac:dyDescent="0.25">
      <c r="B11500" s="23">
        <f>'Raw data (base scenario)'!A11492</f>
        <v>11486</v>
      </c>
      <c r="C11500" s="23" t="str">
        <f>'Raw data (base scenario)'!B11492</f>
        <v>H</v>
      </c>
      <c r="D11500" s="23" t="str">
        <f>'Raw data (base scenario)'!C11492</f>
        <v>S</v>
      </c>
      <c r="E11500" t="b">
        <f t="shared" si="1082"/>
        <v>1</v>
      </c>
      <c r="F11500" t="b">
        <f t="shared" si="1083"/>
        <v>1</v>
      </c>
      <c r="G11500" t="str">
        <f t="shared" si="1084"/>
        <v>N/A</v>
      </c>
      <c r="K11500" s="28">
        <v>11486</v>
      </c>
      <c r="L11500" s="28" t="s">
        <v>2</v>
      </c>
      <c r="M11500" s="28" t="s">
        <v>2</v>
      </c>
      <c r="N11500" t="b">
        <f t="shared" si="1085"/>
        <v>1</v>
      </c>
      <c r="O11500" t="b">
        <f t="shared" si="1086"/>
        <v>1</v>
      </c>
      <c r="P11500" t="b">
        <f t="shared" si="1087"/>
        <v>1</v>
      </c>
    </row>
    <row r="11501" spans="2:16" x14ac:dyDescent="0.25">
      <c r="B11501" s="23">
        <f>'Raw data (base scenario)'!A11493</f>
        <v>11487</v>
      </c>
      <c r="C11501" s="23" t="str">
        <f>'Raw data (base scenario)'!B11493</f>
        <v>H</v>
      </c>
      <c r="D11501" s="23" t="str">
        <f>'Raw data (base scenario)'!C11493</f>
        <v>H</v>
      </c>
      <c r="E11501" t="b">
        <f t="shared" si="1082"/>
        <v>1</v>
      </c>
      <c r="F11501" t="b">
        <f t="shared" si="1083"/>
        <v>1</v>
      </c>
      <c r="G11501" t="str">
        <f t="shared" si="1084"/>
        <v>N/A</v>
      </c>
      <c r="K11501" s="28">
        <v>11487</v>
      </c>
      <c r="L11501" s="28" t="s">
        <v>18</v>
      </c>
      <c r="M11501" s="28" t="s">
        <v>2</v>
      </c>
      <c r="N11501" t="b">
        <f t="shared" si="1085"/>
        <v>1</v>
      </c>
      <c r="O11501" t="b">
        <f t="shared" si="1086"/>
        <v>1</v>
      </c>
      <c r="P11501" t="str">
        <f t="shared" si="1087"/>
        <v>N/A</v>
      </c>
    </row>
    <row r="11502" spans="2:16" x14ac:dyDescent="0.25">
      <c r="B11502" s="23">
        <f>'Raw data (base scenario)'!A11494</f>
        <v>11488</v>
      </c>
      <c r="C11502" s="23" t="str">
        <f>'Raw data (base scenario)'!B11494</f>
        <v>D</v>
      </c>
      <c r="D11502" s="23" t="str">
        <f>'Raw data (base scenario)'!C11494</f>
        <v>D</v>
      </c>
      <c r="E11502" t="b">
        <f t="shared" si="1082"/>
        <v>1</v>
      </c>
      <c r="F11502" t="b">
        <f t="shared" si="1083"/>
        <v>1</v>
      </c>
      <c r="G11502" t="b">
        <f t="shared" si="1084"/>
        <v>1</v>
      </c>
      <c r="K11502" s="28">
        <v>11488</v>
      </c>
      <c r="L11502" s="28" t="s">
        <v>1</v>
      </c>
      <c r="M11502" s="28" t="s">
        <v>1</v>
      </c>
      <c r="N11502" t="b">
        <f t="shared" si="1085"/>
        <v>1</v>
      </c>
      <c r="O11502" t="b">
        <f t="shared" si="1086"/>
        <v>1</v>
      </c>
      <c r="P11502" t="str">
        <f t="shared" si="1087"/>
        <v>N/A</v>
      </c>
    </row>
    <row r="11503" spans="2:16" x14ac:dyDescent="0.25">
      <c r="B11503" s="23">
        <f>'Raw data (base scenario)'!A11495</f>
        <v>11489</v>
      </c>
      <c r="C11503" s="23" t="str">
        <f>'Raw data (base scenario)'!B11495</f>
        <v>I</v>
      </c>
      <c r="D11503" s="23" t="str">
        <f>'Raw data (base scenario)'!C11495</f>
        <v>D</v>
      </c>
      <c r="E11503" t="b">
        <f t="shared" si="1082"/>
        <v>1</v>
      </c>
      <c r="F11503" t="b">
        <f t="shared" si="1083"/>
        <v>1</v>
      </c>
      <c r="G11503" t="str">
        <f t="shared" si="1084"/>
        <v>N/A</v>
      </c>
      <c r="K11503" s="28">
        <v>11489</v>
      </c>
      <c r="L11503" s="28" t="s">
        <v>18</v>
      </c>
      <c r="M11503" s="28" t="s">
        <v>1</v>
      </c>
      <c r="N11503" t="b">
        <f t="shared" si="1085"/>
        <v>1</v>
      </c>
      <c r="O11503" t="b">
        <f t="shared" si="1086"/>
        <v>1</v>
      </c>
      <c r="P11503" t="str">
        <f t="shared" si="1087"/>
        <v>N/A</v>
      </c>
    </row>
    <row r="11504" spans="2:16" x14ac:dyDescent="0.25">
      <c r="B11504" s="23">
        <f>'Raw data (base scenario)'!A11496</f>
        <v>11490</v>
      </c>
      <c r="C11504" s="23" t="str">
        <f>'Raw data (base scenario)'!B11496</f>
        <v>H</v>
      </c>
      <c r="D11504" s="23" t="str">
        <f>'Raw data (base scenario)'!C11496</f>
        <v>H</v>
      </c>
      <c r="E11504" t="b">
        <f t="shared" si="1082"/>
        <v>1</v>
      </c>
      <c r="F11504" t="b">
        <f t="shared" si="1083"/>
        <v>1</v>
      </c>
      <c r="G11504" t="str">
        <f t="shared" si="1084"/>
        <v>N/A</v>
      </c>
      <c r="K11504" s="28">
        <v>11490</v>
      </c>
      <c r="L11504" s="28" t="s">
        <v>2</v>
      </c>
      <c r="M11504" s="28" t="s">
        <v>2</v>
      </c>
      <c r="N11504" t="b">
        <f t="shared" si="1085"/>
        <v>1</v>
      </c>
      <c r="O11504" t="b">
        <f t="shared" si="1086"/>
        <v>1</v>
      </c>
      <c r="P11504" t="b">
        <f t="shared" si="1087"/>
        <v>1</v>
      </c>
    </row>
    <row r="11505" spans="2:16" x14ac:dyDescent="0.25">
      <c r="B11505" s="23">
        <f>'Raw data (base scenario)'!A11497</f>
        <v>11491</v>
      </c>
      <c r="C11505" s="23" t="str">
        <f>'Raw data (base scenario)'!B11497</f>
        <v>I</v>
      </c>
      <c r="D11505" s="23" t="str">
        <f>'Raw data (base scenario)'!C11497</f>
        <v>H</v>
      </c>
      <c r="E11505" t="b">
        <f t="shared" si="1082"/>
        <v>1</v>
      </c>
      <c r="F11505" t="b">
        <f t="shared" si="1083"/>
        <v>1</v>
      </c>
      <c r="G11505" t="str">
        <f t="shared" si="1084"/>
        <v>N/A</v>
      </c>
      <c r="K11505" s="28">
        <v>11491</v>
      </c>
      <c r="L11505" s="28" t="s">
        <v>18</v>
      </c>
      <c r="M11505" s="28" t="s">
        <v>1</v>
      </c>
      <c r="N11505" t="b">
        <f t="shared" si="1085"/>
        <v>1</v>
      </c>
      <c r="O11505" t="b">
        <f t="shared" si="1086"/>
        <v>1</v>
      </c>
      <c r="P11505" t="str">
        <f t="shared" si="1087"/>
        <v>N/A</v>
      </c>
    </row>
    <row r="11506" spans="2:16" x14ac:dyDescent="0.25">
      <c r="B11506" s="23">
        <f>'Raw data (base scenario)'!A11498</f>
        <v>11492</v>
      </c>
      <c r="C11506" s="23" t="str">
        <f>'Raw data (base scenario)'!B11498</f>
        <v>D</v>
      </c>
      <c r="D11506" s="23" t="str">
        <f>'Raw data (base scenario)'!C11498</f>
        <v>D</v>
      </c>
      <c r="E11506" t="b">
        <f t="shared" si="1082"/>
        <v>1</v>
      </c>
      <c r="F11506" t="b">
        <f t="shared" si="1083"/>
        <v>1</v>
      </c>
      <c r="G11506" t="b">
        <f t="shared" si="1084"/>
        <v>1</v>
      </c>
      <c r="K11506" s="28">
        <v>11492</v>
      </c>
      <c r="L11506" s="28" t="s">
        <v>2</v>
      </c>
      <c r="M11506" s="28" t="s">
        <v>2</v>
      </c>
      <c r="N11506" t="b">
        <f t="shared" si="1085"/>
        <v>1</v>
      </c>
      <c r="O11506" t="b">
        <f t="shared" si="1086"/>
        <v>1</v>
      </c>
      <c r="P11506" t="b">
        <f t="shared" si="1087"/>
        <v>1</v>
      </c>
    </row>
    <row r="11507" spans="2:16" x14ac:dyDescent="0.25">
      <c r="B11507" s="23">
        <f>'Raw data (base scenario)'!A11499</f>
        <v>11493</v>
      </c>
      <c r="C11507" s="23" t="str">
        <f>'Raw data (base scenario)'!B11499</f>
        <v>I</v>
      </c>
      <c r="D11507" s="23" t="str">
        <f>'Raw data (base scenario)'!C11499</f>
        <v>H</v>
      </c>
      <c r="E11507" t="b">
        <f t="shared" si="1082"/>
        <v>1</v>
      </c>
      <c r="F11507" t="b">
        <f t="shared" si="1083"/>
        <v>1</v>
      </c>
      <c r="G11507" t="str">
        <f t="shared" si="1084"/>
        <v>N/A</v>
      </c>
      <c r="K11507" s="28">
        <v>11493</v>
      </c>
      <c r="L11507" s="28" t="s">
        <v>18</v>
      </c>
      <c r="M11507" s="28" t="s">
        <v>18</v>
      </c>
      <c r="N11507" t="b">
        <f t="shared" si="1085"/>
        <v>1</v>
      </c>
      <c r="O11507" t="b">
        <f t="shared" si="1086"/>
        <v>1</v>
      </c>
      <c r="P11507" t="str">
        <f t="shared" si="1087"/>
        <v>N/A</v>
      </c>
    </row>
    <row r="11508" spans="2:16" x14ac:dyDescent="0.25">
      <c r="B11508" s="23">
        <f>'Raw data (base scenario)'!A11500</f>
        <v>11494</v>
      </c>
      <c r="C11508" s="23" t="str">
        <f>'Raw data (base scenario)'!B11500</f>
        <v>D</v>
      </c>
      <c r="D11508" s="23" t="str">
        <f>'Raw data (base scenario)'!C11500</f>
        <v>D</v>
      </c>
      <c r="E11508" t="b">
        <f t="shared" si="1082"/>
        <v>1</v>
      </c>
      <c r="F11508" t="b">
        <f t="shared" si="1083"/>
        <v>1</v>
      </c>
      <c r="G11508" t="b">
        <f t="shared" si="1084"/>
        <v>1</v>
      </c>
      <c r="K11508" s="28">
        <v>11494</v>
      </c>
      <c r="L11508" s="28" t="s">
        <v>3</v>
      </c>
      <c r="M11508" s="28" t="s">
        <v>1</v>
      </c>
      <c r="N11508" t="b">
        <f t="shared" si="1085"/>
        <v>1</v>
      </c>
      <c r="O11508" t="b">
        <f t="shared" si="1086"/>
        <v>1</v>
      </c>
      <c r="P11508" t="str">
        <f t="shared" si="1087"/>
        <v>N/A</v>
      </c>
    </row>
    <row r="11509" spans="2:16" x14ac:dyDescent="0.25">
      <c r="B11509" s="23">
        <f>'Raw data (base scenario)'!A11501</f>
        <v>11495</v>
      </c>
      <c r="C11509" s="23" t="str">
        <f>'Raw data (base scenario)'!B11501</f>
        <v>I</v>
      </c>
      <c r="D11509" s="23" t="str">
        <f>'Raw data (base scenario)'!C11501</f>
        <v>I</v>
      </c>
      <c r="E11509" t="b">
        <f t="shared" si="1082"/>
        <v>1</v>
      </c>
      <c r="F11509" t="b">
        <f t="shared" si="1083"/>
        <v>1</v>
      </c>
      <c r="G11509" t="str">
        <f t="shared" si="1084"/>
        <v>N/A</v>
      </c>
      <c r="K11509" s="28">
        <v>11495</v>
      </c>
      <c r="L11509" s="28" t="s">
        <v>1</v>
      </c>
      <c r="M11509" s="28" t="s">
        <v>3</v>
      </c>
      <c r="N11509" t="b">
        <f t="shared" si="1085"/>
        <v>1</v>
      </c>
      <c r="O11509" t="b">
        <f t="shared" si="1086"/>
        <v>1</v>
      </c>
      <c r="P11509" t="str">
        <f t="shared" si="1087"/>
        <v>N/A</v>
      </c>
    </row>
    <row r="11510" spans="2:16" x14ac:dyDescent="0.25">
      <c r="B11510" s="23">
        <f>'Raw data (base scenario)'!A11502</f>
        <v>11496</v>
      </c>
      <c r="C11510" s="23" t="str">
        <f>'Raw data (base scenario)'!B11502</f>
        <v>S</v>
      </c>
      <c r="D11510" s="23" t="str">
        <f>'Raw data (base scenario)'!C11502</f>
        <v>H</v>
      </c>
      <c r="E11510" t="b">
        <f t="shared" si="1082"/>
        <v>1</v>
      </c>
      <c r="F11510" t="b">
        <f t="shared" si="1083"/>
        <v>1</v>
      </c>
      <c r="G11510" t="str">
        <f t="shared" si="1084"/>
        <v>N/A</v>
      </c>
      <c r="K11510" s="28">
        <v>11496</v>
      </c>
      <c r="L11510" s="28" t="s">
        <v>3</v>
      </c>
      <c r="M11510" s="28" t="s">
        <v>3</v>
      </c>
      <c r="N11510" t="b">
        <f t="shared" si="1085"/>
        <v>1</v>
      </c>
      <c r="O11510" t="b">
        <f t="shared" si="1086"/>
        <v>1</v>
      </c>
      <c r="P11510" t="str">
        <f t="shared" si="1087"/>
        <v>N/A</v>
      </c>
    </row>
    <row r="11511" spans="2:16" x14ac:dyDescent="0.25">
      <c r="B11511" s="23">
        <f>'Raw data (base scenario)'!A11503</f>
        <v>11497</v>
      </c>
      <c r="C11511" s="23" t="str">
        <f>'Raw data (base scenario)'!B11503</f>
        <v>H</v>
      </c>
      <c r="D11511" s="23" t="str">
        <f>'Raw data (base scenario)'!C11503</f>
        <v>S</v>
      </c>
      <c r="E11511" t="b">
        <f t="shared" si="1082"/>
        <v>1</v>
      </c>
      <c r="F11511" t="b">
        <f t="shared" si="1083"/>
        <v>1</v>
      </c>
      <c r="G11511" t="str">
        <f t="shared" si="1084"/>
        <v>N/A</v>
      </c>
      <c r="K11511" s="28">
        <v>11497</v>
      </c>
      <c r="L11511" s="28" t="s">
        <v>2</v>
      </c>
      <c r="M11511" s="28" t="s">
        <v>2</v>
      </c>
      <c r="N11511" t="b">
        <f t="shared" si="1085"/>
        <v>1</v>
      </c>
      <c r="O11511" t="b">
        <f t="shared" si="1086"/>
        <v>1</v>
      </c>
      <c r="P11511" t="b">
        <f t="shared" si="1087"/>
        <v>1</v>
      </c>
    </row>
    <row r="11512" spans="2:16" x14ac:dyDescent="0.25">
      <c r="B11512" s="23">
        <f>'Raw data (base scenario)'!A11504</f>
        <v>11498</v>
      </c>
      <c r="C11512" s="23" t="str">
        <f>'Raw data (base scenario)'!B11504</f>
        <v>S</v>
      </c>
      <c r="D11512" s="23" t="str">
        <f>'Raw data (base scenario)'!C11504</f>
        <v>S</v>
      </c>
      <c r="E11512" t="b">
        <f t="shared" si="1082"/>
        <v>1</v>
      </c>
      <c r="F11512" t="b">
        <f t="shared" si="1083"/>
        <v>1</v>
      </c>
      <c r="G11512" t="str">
        <f t="shared" si="1084"/>
        <v>N/A</v>
      </c>
      <c r="K11512" s="28">
        <v>11498</v>
      </c>
      <c r="L11512" s="28" t="s">
        <v>3</v>
      </c>
      <c r="M11512" s="28" t="s">
        <v>1</v>
      </c>
      <c r="N11512" t="b">
        <f t="shared" si="1085"/>
        <v>1</v>
      </c>
      <c r="O11512" t="b">
        <f t="shared" si="1086"/>
        <v>1</v>
      </c>
      <c r="P11512" t="str">
        <f t="shared" si="1087"/>
        <v>N/A</v>
      </c>
    </row>
    <row r="11513" spans="2:16" x14ac:dyDescent="0.25">
      <c r="B11513" s="23">
        <f>'Raw data (base scenario)'!A11505</f>
        <v>11499</v>
      </c>
      <c r="C11513" s="23" t="str">
        <f>'Raw data (base scenario)'!B11505</f>
        <v>D</v>
      </c>
      <c r="D11513" s="23" t="str">
        <f>'Raw data (base scenario)'!C11505</f>
        <v>D</v>
      </c>
      <c r="E11513" t="b">
        <f t="shared" si="1082"/>
        <v>1</v>
      </c>
      <c r="F11513" t="b">
        <f t="shared" si="1083"/>
        <v>1</v>
      </c>
      <c r="G11513" t="b">
        <f t="shared" si="1084"/>
        <v>1</v>
      </c>
      <c r="K11513" s="28">
        <v>11499</v>
      </c>
      <c r="L11513" s="28" t="s">
        <v>1</v>
      </c>
      <c r="M11513" s="28" t="s">
        <v>1</v>
      </c>
      <c r="N11513" t="b">
        <f t="shared" si="1085"/>
        <v>1</v>
      </c>
      <c r="O11513" t="b">
        <f t="shared" si="1086"/>
        <v>1</v>
      </c>
      <c r="P11513" t="str">
        <f t="shared" si="1087"/>
        <v>N/A</v>
      </c>
    </row>
    <row r="11514" spans="2:16" x14ac:dyDescent="0.25">
      <c r="B11514" s="23">
        <f>'Raw data (base scenario)'!A11506</f>
        <v>11500</v>
      </c>
      <c r="C11514" s="23" t="str">
        <f>'Raw data (base scenario)'!B11506</f>
        <v>S</v>
      </c>
      <c r="D11514" s="23" t="str">
        <f>'Raw data (base scenario)'!C11506</f>
        <v>H</v>
      </c>
      <c r="E11514" t="b">
        <f t="shared" si="1082"/>
        <v>1</v>
      </c>
      <c r="F11514" t="b">
        <f t="shared" si="1083"/>
        <v>1</v>
      </c>
      <c r="G11514" t="str">
        <f t="shared" si="1084"/>
        <v>N/A</v>
      </c>
      <c r="K11514" s="28">
        <v>11500</v>
      </c>
      <c r="L11514" s="28" t="s">
        <v>2</v>
      </c>
      <c r="M11514" s="28" t="s">
        <v>2</v>
      </c>
      <c r="N11514" t="b">
        <f t="shared" si="1085"/>
        <v>1</v>
      </c>
      <c r="O11514" t="b">
        <f t="shared" si="1086"/>
        <v>1</v>
      </c>
      <c r="P11514" t="b">
        <f t="shared" si="1087"/>
        <v>1</v>
      </c>
    </row>
    <row r="11515" spans="2:16" x14ac:dyDescent="0.25">
      <c r="B11515" s="23">
        <f>'Raw data (base scenario)'!A11507</f>
        <v>11501</v>
      </c>
      <c r="C11515" s="23" t="str">
        <f>'Raw data (base scenario)'!B11507</f>
        <v>H</v>
      </c>
      <c r="D11515" s="23" t="str">
        <f>'Raw data (base scenario)'!C11507</f>
        <v>H</v>
      </c>
      <c r="E11515" t="b">
        <f t="shared" si="1082"/>
        <v>1</v>
      </c>
      <c r="F11515" t="b">
        <f t="shared" si="1083"/>
        <v>1</v>
      </c>
      <c r="G11515" t="str">
        <f t="shared" si="1084"/>
        <v>N/A</v>
      </c>
      <c r="K11515" s="28">
        <v>11501</v>
      </c>
      <c r="L11515" s="28" t="s">
        <v>1</v>
      </c>
      <c r="M11515" s="28" t="s">
        <v>1</v>
      </c>
      <c r="N11515" t="b">
        <f t="shared" si="1085"/>
        <v>1</v>
      </c>
      <c r="O11515" t="b">
        <f t="shared" si="1086"/>
        <v>1</v>
      </c>
      <c r="P11515" t="str">
        <f t="shared" si="1087"/>
        <v>N/A</v>
      </c>
    </row>
    <row r="11516" spans="2:16" x14ac:dyDescent="0.25">
      <c r="B11516" s="23">
        <f>'Raw data (base scenario)'!A11508</f>
        <v>11502</v>
      </c>
      <c r="C11516" s="23" t="str">
        <f>'Raw data (base scenario)'!B11508</f>
        <v>D</v>
      </c>
      <c r="D11516" s="23" t="str">
        <f>'Raw data (base scenario)'!C11508</f>
        <v>D</v>
      </c>
      <c r="E11516" t="b">
        <f t="shared" si="1082"/>
        <v>1</v>
      </c>
      <c r="F11516" t="b">
        <f t="shared" si="1083"/>
        <v>1</v>
      </c>
      <c r="G11516" t="b">
        <f t="shared" si="1084"/>
        <v>1</v>
      </c>
      <c r="K11516" s="28">
        <v>11502</v>
      </c>
      <c r="L11516" s="28" t="s">
        <v>3</v>
      </c>
      <c r="M11516" s="28" t="s">
        <v>2</v>
      </c>
      <c r="N11516" t="b">
        <f t="shared" si="1085"/>
        <v>1</v>
      </c>
      <c r="O11516" t="b">
        <f t="shared" si="1086"/>
        <v>1</v>
      </c>
      <c r="P11516" t="str">
        <f t="shared" si="1087"/>
        <v>N/A</v>
      </c>
    </row>
    <row r="11517" spans="2:16" x14ac:dyDescent="0.25">
      <c r="B11517" s="23">
        <f>'Raw data (base scenario)'!A11509</f>
        <v>11503</v>
      </c>
      <c r="C11517" s="23" t="str">
        <f>'Raw data (base scenario)'!B11509</f>
        <v>H</v>
      </c>
      <c r="D11517" s="23" t="str">
        <f>'Raw data (base scenario)'!C11509</f>
        <v>H</v>
      </c>
      <c r="E11517" t="b">
        <f t="shared" si="1082"/>
        <v>1</v>
      </c>
      <c r="F11517" t="b">
        <f t="shared" si="1083"/>
        <v>1</v>
      </c>
      <c r="G11517" t="str">
        <f t="shared" si="1084"/>
        <v>N/A</v>
      </c>
      <c r="K11517" s="28">
        <v>11503</v>
      </c>
      <c r="L11517" s="28" t="s">
        <v>18</v>
      </c>
      <c r="M11517" s="28" t="s">
        <v>18</v>
      </c>
      <c r="N11517" t="b">
        <f t="shared" si="1085"/>
        <v>1</v>
      </c>
      <c r="O11517" t="b">
        <f t="shared" si="1086"/>
        <v>1</v>
      </c>
      <c r="P11517" t="str">
        <f t="shared" si="1087"/>
        <v>N/A</v>
      </c>
    </row>
    <row r="11518" spans="2:16" x14ac:dyDescent="0.25">
      <c r="B11518" s="23">
        <f>'Raw data (base scenario)'!A11510</f>
        <v>11504</v>
      </c>
      <c r="C11518" s="23" t="str">
        <f>'Raw data (base scenario)'!B11510</f>
        <v>S</v>
      </c>
      <c r="D11518" s="23" t="str">
        <f>'Raw data (base scenario)'!C11510</f>
        <v>D</v>
      </c>
      <c r="E11518" t="b">
        <f t="shared" si="1082"/>
        <v>1</v>
      </c>
      <c r="F11518" t="b">
        <f t="shared" si="1083"/>
        <v>1</v>
      </c>
      <c r="G11518" t="str">
        <f t="shared" si="1084"/>
        <v>N/A</v>
      </c>
      <c r="K11518" s="28">
        <v>11504</v>
      </c>
      <c r="L11518" s="28" t="s">
        <v>18</v>
      </c>
      <c r="M11518" s="28" t="s">
        <v>3</v>
      </c>
      <c r="N11518" t="b">
        <f t="shared" si="1085"/>
        <v>1</v>
      </c>
      <c r="O11518" t="b">
        <f t="shared" si="1086"/>
        <v>1</v>
      </c>
      <c r="P11518" t="str">
        <f t="shared" si="1087"/>
        <v>N/A</v>
      </c>
    </row>
    <row r="11519" spans="2:16" x14ac:dyDescent="0.25">
      <c r="B11519" s="23">
        <f>'Raw data (base scenario)'!A11511</f>
        <v>11505</v>
      </c>
      <c r="C11519" s="23" t="str">
        <f>'Raw data (base scenario)'!B11511</f>
        <v>I</v>
      </c>
      <c r="D11519" s="23" t="str">
        <f>'Raw data (base scenario)'!C11511</f>
        <v>I</v>
      </c>
      <c r="E11519" t="b">
        <f t="shared" si="1082"/>
        <v>1</v>
      </c>
      <c r="F11519" t="b">
        <f t="shared" si="1083"/>
        <v>1</v>
      </c>
      <c r="G11519" t="str">
        <f t="shared" si="1084"/>
        <v>N/A</v>
      </c>
      <c r="K11519" s="28">
        <v>11505</v>
      </c>
      <c r="L11519" s="28" t="s">
        <v>3</v>
      </c>
      <c r="M11519" s="28" t="s">
        <v>1</v>
      </c>
      <c r="N11519" t="b">
        <f t="shared" si="1085"/>
        <v>1</v>
      </c>
      <c r="O11519" t="b">
        <f t="shared" si="1086"/>
        <v>1</v>
      </c>
      <c r="P11519" t="str">
        <f t="shared" si="1087"/>
        <v>N/A</v>
      </c>
    </row>
    <row r="11520" spans="2:16" x14ac:dyDescent="0.25">
      <c r="B11520" s="23">
        <f>'Raw data (base scenario)'!A11512</f>
        <v>11506</v>
      </c>
      <c r="C11520" s="23" t="str">
        <f>'Raw data (base scenario)'!B11512</f>
        <v>I</v>
      </c>
      <c r="D11520" s="23" t="str">
        <f>'Raw data (base scenario)'!C11512</f>
        <v>S</v>
      </c>
      <c r="E11520" t="b">
        <f t="shared" si="1082"/>
        <v>1</v>
      </c>
      <c r="F11520" t="b">
        <f t="shared" si="1083"/>
        <v>1</v>
      </c>
      <c r="G11520" t="str">
        <f t="shared" si="1084"/>
        <v>N/A</v>
      </c>
      <c r="K11520" s="28">
        <v>11506</v>
      </c>
      <c r="L11520" s="28" t="s">
        <v>18</v>
      </c>
      <c r="M11520" s="28" t="s">
        <v>2</v>
      </c>
      <c r="N11520" t="b">
        <f t="shared" si="1085"/>
        <v>1</v>
      </c>
      <c r="O11520" t="b">
        <f t="shared" si="1086"/>
        <v>1</v>
      </c>
      <c r="P11520" t="str">
        <f t="shared" si="1087"/>
        <v>N/A</v>
      </c>
    </row>
    <row r="11521" spans="2:16" x14ac:dyDescent="0.25">
      <c r="B11521" s="23">
        <f>'Raw data (base scenario)'!A11513</f>
        <v>11507</v>
      </c>
      <c r="C11521" s="23" t="str">
        <f>'Raw data (base scenario)'!B11513</f>
        <v>S</v>
      </c>
      <c r="D11521" s="23" t="str">
        <f>'Raw data (base scenario)'!C11513</f>
        <v>H</v>
      </c>
      <c r="E11521" t="b">
        <f t="shared" si="1082"/>
        <v>1</v>
      </c>
      <c r="F11521" t="b">
        <f t="shared" si="1083"/>
        <v>1</v>
      </c>
      <c r="G11521" t="str">
        <f t="shared" si="1084"/>
        <v>N/A</v>
      </c>
      <c r="K11521" s="28">
        <v>11507</v>
      </c>
      <c r="L11521" s="28" t="s">
        <v>2</v>
      </c>
      <c r="M11521" s="28" t="s">
        <v>2</v>
      </c>
      <c r="N11521" t="b">
        <f t="shared" si="1085"/>
        <v>1</v>
      </c>
      <c r="O11521" t="b">
        <f t="shared" si="1086"/>
        <v>1</v>
      </c>
      <c r="P11521" t="b">
        <f t="shared" si="1087"/>
        <v>1</v>
      </c>
    </row>
    <row r="11522" spans="2:16" x14ac:dyDescent="0.25">
      <c r="B11522" s="23">
        <f>'Raw data (base scenario)'!A11514</f>
        <v>11508</v>
      </c>
      <c r="C11522" s="23" t="str">
        <f>'Raw data (base scenario)'!B11514</f>
        <v>I</v>
      </c>
      <c r="D11522" s="23" t="str">
        <f>'Raw data (base scenario)'!C11514</f>
        <v>D</v>
      </c>
      <c r="E11522" t="b">
        <f t="shared" si="1082"/>
        <v>1</v>
      </c>
      <c r="F11522" t="b">
        <f t="shared" si="1083"/>
        <v>1</v>
      </c>
      <c r="G11522" t="str">
        <f t="shared" si="1084"/>
        <v>N/A</v>
      </c>
      <c r="K11522" s="28">
        <v>11508</v>
      </c>
      <c r="L11522" s="28" t="s">
        <v>2</v>
      </c>
      <c r="M11522" s="28" t="s">
        <v>2</v>
      </c>
      <c r="N11522" t="b">
        <f t="shared" si="1085"/>
        <v>1</v>
      </c>
      <c r="O11522" t="b">
        <f t="shared" si="1086"/>
        <v>1</v>
      </c>
      <c r="P11522" t="b">
        <f t="shared" si="1087"/>
        <v>1</v>
      </c>
    </row>
    <row r="11523" spans="2:16" x14ac:dyDescent="0.25">
      <c r="B11523" s="23">
        <f>'Raw data (base scenario)'!A11515</f>
        <v>11509</v>
      </c>
      <c r="C11523" s="23" t="str">
        <f>'Raw data (base scenario)'!B11515</f>
        <v>D</v>
      </c>
      <c r="D11523" s="23" t="str">
        <f>'Raw data (base scenario)'!C11515</f>
        <v>D</v>
      </c>
      <c r="E11523" t="b">
        <f t="shared" si="1082"/>
        <v>1</v>
      </c>
      <c r="F11523" t="b">
        <f t="shared" si="1083"/>
        <v>1</v>
      </c>
      <c r="G11523" t="b">
        <f t="shared" si="1084"/>
        <v>1</v>
      </c>
      <c r="K11523" s="28">
        <v>11509</v>
      </c>
      <c r="L11523" s="28" t="s">
        <v>1</v>
      </c>
      <c r="M11523" s="28" t="s">
        <v>1</v>
      </c>
      <c r="N11523" t="b">
        <f t="shared" si="1085"/>
        <v>1</v>
      </c>
      <c r="O11523" t="b">
        <f t="shared" si="1086"/>
        <v>1</v>
      </c>
      <c r="P11523" t="str">
        <f t="shared" si="1087"/>
        <v>N/A</v>
      </c>
    </row>
    <row r="11524" spans="2:16" x14ac:dyDescent="0.25">
      <c r="B11524" s="23">
        <f>'Raw data (base scenario)'!A11516</f>
        <v>11510</v>
      </c>
      <c r="C11524" s="23" t="str">
        <f>'Raw data (base scenario)'!B11516</f>
        <v>D</v>
      </c>
      <c r="D11524" s="23" t="str">
        <f>'Raw data (base scenario)'!C11516</f>
        <v>D</v>
      </c>
      <c r="E11524" t="b">
        <f t="shared" si="1082"/>
        <v>1</v>
      </c>
      <c r="F11524" t="b">
        <f t="shared" si="1083"/>
        <v>1</v>
      </c>
      <c r="G11524" t="b">
        <f t="shared" si="1084"/>
        <v>1</v>
      </c>
      <c r="K11524" s="28">
        <v>11510</v>
      </c>
      <c r="L11524" s="28" t="s">
        <v>3</v>
      </c>
      <c r="M11524" s="28" t="s">
        <v>1</v>
      </c>
      <c r="N11524" t="b">
        <f t="shared" si="1085"/>
        <v>1</v>
      </c>
      <c r="O11524" t="b">
        <f t="shared" si="1086"/>
        <v>1</v>
      </c>
      <c r="P11524" t="str">
        <f t="shared" si="1087"/>
        <v>N/A</v>
      </c>
    </row>
    <row r="11525" spans="2:16" x14ac:dyDescent="0.25">
      <c r="B11525" s="23">
        <f>'Raw data (base scenario)'!A11517</f>
        <v>11511</v>
      </c>
      <c r="C11525" s="23" t="str">
        <f>'Raw data (base scenario)'!B11517</f>
        <v>H</v>
      </c>
      <c r="D11525" s="23" t="str">
        <f>'Raw data (base scenario)'!C11517</f>
        <v>H</v>
      </c>
      <c r="E11525" t="b">
        <f t="shared" si="1082"/>
        <v>1</v>
      </c>
      <c r="F11525" t="b">
        <f t="shared" si="1083"/>
        <v>1</v>
      </c>
      <c r="G11525" t="str">
        <f t="shared" si="1084"/>
        <v>N/A</v>
      </c>
      <c r="K11525" s="28">
        <v>11511</v>
      </c>
      <c r="L11525" s="28" t="s">
        <v>18</v>
      </c>
      <c r="M11525" s="28" t="s">
        <v>2</v>
      </c>
      <c r="N11525" t="b">
        <f t="shared" si="1085"/>
        <v>1</v>
      </c>
      <c r="O11525" t="b">
        <f t="shared" si="1086"/>
        <v>1</v>
      </c>
      <c r="P11525" t="str">
        <f t="shared" si="1087"/>
        <v>N/A</v>
      </c>
    </row>
    <row r="11526" spans="2:16" x14ac:dyDescent="0.25">
      <c r="B11526" s="23">
        <f>'Raw data (base scenario)'!A11518</f>
        <v>11512</v>
      </c>
      <c r="C11526" s="23" t="str">
        <f>'Raw data (base scenario)'!B11518</f>
        <v>S</v>
      </c>
      <c r="D11526" s="23" t="str">
        <f>'Raw data (base scenario)'!C11518</f>
        <v>H</v>
      </c>
      <c r="E11526" t="b">
        <f t="shared" si="1082"/>
        <v>1</v>
      </c>
      <c r="F11526" t="b">
        <f t="shared" si="1083"/>
        <v>1</v>
      </c>
      <c r="G11526" t="str">
        <f t="shared" si="1084"/>
        <v>N/A</v>
      </c>
      <c r="K11526" s="28">
        <v>11512</v>
      </c>
      <c r="L11526" s="28" t="s">
        <v>3</v>
      </c>
      <c r="M11526" s="28" t="s">
        <v>3</v>
      </c>
      <c r="N11526" t="b">
        <f t="shared" si="1085"/>
        <v>1</v>
      </c>
      <c r="O11526" t="b">
        <f t="shared" si="1086"/>
        <v>1</v>
      </c>
      <c r="P11526" t="str">
        <f t="shared" si="1087"/>
        <v>N/A</v>
      </c>
    </row>
    <row r="11527" spans="2:16" x14ac:dyDescent="0.25">
      <c r="B11527" s="23">
        <f>'Raw data (base scenario)'!A11519</f>
        <v>11513</v>
      </c>
      <c r="C11527" s="23" t="str">
        <f>'Raw data (base scenario)'!B11519</f>
        <v>I</v>
      </c>
      <c r="D11527" s="23" t="str">
        <f>'Raw data (base scenario)'!C11519</f>
        <v>D</v>
      </c>
      <c r="E11527" t="b">
        <f t="shared" si="1082"/>
        <v>1</v>
      </c>
      <c r="F11527" t="b">
        <f t="shared" si="1083"/>
        <v>1</v>
      </c>
      <c r="G11527" t="str">
        <f t="shared" si="1084"/>
        <v>N/A</v>
      </c>
      <c r="K11527" s="28">
        <v>11513</v>
      </c>
      <c r="L11527" s="28" t="s">
        <v>2</v>
      </c>
      <c r="M11527" s="28" t="s">
        <v>2</v>
      </c>
      <c r="N11527" t="b">
        <f t="shared" si="1085"/>
        <v>1</v>
      </c>
      <c r="O11527" t="b">
        <f t="shared" si="1086"/>
        <v>1</v>
      </c>
      <c r="P11527" t="b">
        <f t="shared" si="1087"/>
        <v>1</v>
      </c>
    </row>
    <row r="11528" spans="2:16" x14ac:dyDescent="0.25">
      <c r="B11528" s="23">
        <f>'Raw data (base scenario)'!A11520</f>
        <v>11514</v>
      </c>
      <c r="C11528" s="23" t="str">
        <f>'Raw data (base scenario)'!B11520</f>
        <v>S</v>
      </c>
      <c r="D11528" s="23" t="str">
        <f>'Raw data (base scenario)'!C11520</f>
        <v>S</v>
      </c>
      <c r="E11528" t="b">
        <f t="shared" si="1082"/>
        <v>1</v>
      </c>
      <c r="F11528" t="b">
        <f t="shared" si="1083"/>
        <v>1</v>
      </c>
      <c r="G11528" t="str">
        <f t="shared" si="1084"/>
        <v>N/A</v>
      </c>
      <c r="K11528" s="28">
        <v>11514</v>
      </c>
      <c r="L11528" s="28" t="s">
        <v>1</v>
      </c>
      <c r="M11528" s="28" t="s">
        <v>3</v>
      </c>
      <c r="N11528" t="b">
        <f t="shared" si="1085"/>
        <v>1</v>
      </c>
      <c r="O11528" t="b">
        <f t="shared" si="1086"/>
        <v>1</v>
      </c>
      <c r="P11528" t="str">
        <f t="shared" si="1087"/>
        <v>N/A</v>
      </c>
    </row>
    <row r="11529" spans="2:16" x14ac:dyDescent="0.25">
      <c r="B11529" s="23">
        <f>'Raw data (base scenario)'!A11521</f>
        <v>11515</v>
      </c>
      <c r="C11529" s="23" t="str">
        <f>'Raw data (base scenario)'!B11521</f>
        <v>D</v>
      </c>
      <c r="D11529" s="23" t="str">
        <f>'Raw data (base scenario)'!C11521</f>
        <v>D</v>
      </c>
      <c r="E11529" t="b">
        <f t="shared" si="1082"/>
        <v>1</v>
      </c>
      <c r="F11529" t="b">
        <f t="shared" si="1083"/>
        <v>1</v>
      </c>
      <c r="G11529" t="b">
        <f t="shared" si="1084"/>
        <v>1</v>
      </c>
      <c r="K11529" s="28">
        <v>11515</v>
      </c>
      <c r="L11529" s="28" t="s">
        <v>3</v>
      </c>
      <c r="M11529" s="28" t="s">
        <v>1</v>
      </c>
      <c r="N11529" t="b">
        <f t="shared" si="1085"/>
        <v>1</v>
      </c>
      <c r="O11529" t="b">
        <f t="shared" si="1086"/>
        <v>1</v>
      </c>
      <c r="P11529" t="str">
        <f t="shared" si="1087"/>
        <v>N/A</v>
      </c>
    </row>
    <row r="11530" spans="2:16" x14ac:dyDescent="0.25">
      <c r="B11530" s="23">
        <f>'Raw data (base scenario)'!A11522</f>
        <v>11516</v>
      </c>
      <c r="C11530" s="23" t="str">
        <f>'Raw data (base scenario)'!B11522</f>
        <v>H</v>
      </c>
      <c r="D11530" s="23" t="str">
        <f>'Raw data (base scenario)'!C11522</f>
        <v>S</v>
      </c>
      <c r="E11530" t="b">
        <f t="shared" si="1082"/>
        <v>1</v>
      </c>
      <c r="F11530" t="b">
        <f t="shared" si="1083"/>
        <v>1</v>
      </c>
      <c r="G11530" t="str">
        <f t="shared" si="1084"/>
        <v>N/A</v>
      </c>
      <c r="K11530" s="28">
        <v>11516</v>
      </c>
      <c r="L11530" s="28" t="s">
        <v>1</v>
      </c>
      <c r="M11530" s="28" t="s">
        <v>1</v>
      </c>
      <c r="N11530" t="b">
        <f t="shared" si="1085"/>
        <v>1</v>
      </c>
      <c r="O11530" t="b">
        <f t="shared" si="1086"/>
        <v>1</v>
      </c>
      <c r="P11530" t="str">
        <f t="shared" si="1087"/>
        <v>N/A</v>
      </c>
    </row>
    <row r="11531" spans="2:16" x14ac:dyDescent="0.25">
      <c r="B11531" s="23">
        <f>'Raw data (base scenario)'!A11523</f>
        <v>11517</v>
      </c>
      <c r="C11531" s="23" t="str">
        <f>'Raw data (base scenario)'!B11523</f>
        <v>S</v>
      </c>
      <c r="D11531" s="23" t="str">
        <f>'Raw data (base scenario)'!C11523</f>
        <v>H</v>
      </c>
      <c r="E11531" t="b">
        <f t="shared" si="1082"/>
        <v>1</v>
      </c>
      <c r="F11531" t="b">
        <f t="shared" si="1083"/>
        <v>1</v>
      </c>
      <c r="G11531" t="str">
        <f t="shared" si="1084"/>
        <v>N/A</v>
      </c>
      <c r="K11531" s="28">
        <v>11517</v>
      </c>
      <c r="L11531" s="28" t="s">
        <v>3</v>
      </c>
      <c r="M11531" s="28" t="s">
        <v>1</v>
      </c>
      <c r="N11531" t="b">
        <f t="shared" si="1085"/>
        <v>1</v>
      </c>
      <c r="O11531" t="b">
        <f t="shared" si="1086"/>
        <v>1</v>
      </c>
      <c r="P11531" t="str">
        <f t="shared" si="1087"/>
        <v>N/A</v>
      </c>
    </row>
    <row r="11532" spans="2:16" x14ac:dyDescent="0.25">
      <c r="B11532" s="23">
        <f>'Raw data (base scenario)'!A11524</f>
        <v>11518</v>
      </c>
      <c r="C11532" s="23" t="str">
        <f>'Raw data (base scenario)'!B11524</f>
        <v>H</v>
      </c>
      <c r="D11532" s="23" t="str">
        <f>'Raw data (base scenario)'!C11524</f>
        <v>H</v>
      </c>
      <c r="E11532" t="b">
        <f t="shared" si="1082"/>
        <v>1</v>
      </c>
      <c r="F11532" t="b">
        <f t="shared" si="1083"/>
        <v>1</v>
      </c>
      <c r="G11532" t="str">
        <f t="shared" si="1084"/>
        <v>N/A</v>
      </c>
      <c r="K11532" s="28">
        <v>11518</v>
      </c>
      <c r="L11532" s="28" t="s">
        <v>2</v>
      </c>
      <c r="M11532" s="28" t="s">
        <v>2</v>
      </c>
      <c r="N11532" t="b">
        <f t="shared" si="1085"/>
        <v>1</v>
      </c>
      <c r="O11532" t="b">
        <f t="shared" si="1086"/>
        <v>1</v>
      </c>
      <c r="P11532" t="b">
        <f t="shared" si="1087"/>
        <v>1</v>
      </c>
    </row>
    <row r="11533" spans="2:16" x14ac:dyDescent="0.25">
      <c r="B11533" s="23">
        <f>'Raw data (base scenario)'!A11525</f>
        <v>11519</v>
      </c>
      <c r="C11533" s="23" t="str">
        <f>'Raw data (base scenario)'!B11525</f>
        <v>S</v>
      </c>
      <c r="D11533" s="23" t="str">
        <f>'Raw data (base scenario)'!C11525</f>
        <v>H</v>
      </c>
      <c r="E11533" t="b">
        <f t="shared" si="1082"/>
        <v>1</v>
      </c>
      <c r="F11533" t="b">
        <f t="shared" si="1083"/>
        <v>1</v>
      </c>
      <c r="G11533" t="str">
        <f t="shared" si="1084"/>
        <v>N/A</v>
      </c>
      <c r="K11533" s="28">
        <v>11519</v>
      </c>
      <c r="L11533" s="28" t="s">
        <v>3</v>
      </c>
      <c r="M11533" s="28" t="s">
        <v>18</v>
      </c>
      <c r="N11533" t="b">
        <f t="shared" si="1085"/>
        <v>1</v>
      </c>
      <c r="O11533" t="b">
        <f t="shared" si="1086"/>
        <v>1</v>
      </c>
      <c r="P11533" t="str">
        <f t="shared" si="1087"/>
        <v>N/A</v>
      </c>
    </row>
    <row r="11534" spans="2:16" x14ac:dyDescent="0.25">
      <c r="B11534" s="23">
        <f>'Raw data (base scenario)'!A11526</f>
        <v>11520</v>
      </c>
      <c r="C11534" s="23" t="str">
        <f>'Raw data (base scenario)'!B11526</f>
        <v>D</v>
      </c>
      <c r="D11534" s="23" t="str">
        <f>'Raw data (base scenario)'!C11526</f>
        <v>D</v>
      </c>
      <c r="E11534" t="b">
        <f t="shared" si="1082"/>
        <v>1</v>
      </c>
      <c r="F11534" t="b">
        <f t="shared" si="1083"/>
        <v>1</v>
      </c>
      <c r="G11534" t="b">
        <f t="shared" si="1084"/>
        <v>1</v>
      </c>
      <c r="K11534" s="28">
        <v>11520</v>
      </c>
      <c r="L11534" s="28" t="s">
        <v>1</v>
      </c>
      <c r="M11534" s="28" t="s">
        <v>1</v>
      </c>
      <c r="N11534" t="b">
        <f t="shared" si="1085"/>
        <v>1</v>
      </c>
      <c r="O11534" t="b">
        <f t="shared" si="1086"/>
        <v>1</v>
      </c>
      <c r="P11534" t="str">
        <f t="shared" si="1087"/>
        <v>N/A</v>
      </c>
    </row>
    <row r="11535" spans="2:16" x14ac:dyDescent="0.25">
      <c r="B11535" s="23">
        <f>'Raw data (base scenario)'!A11527</f>
        <v>11521</v>
      </c>
      <c r="C11535" s="23" t="str">
        <f>'Raw data (base scenario)'!B11527</f>
        <v>S</v>
      </c>
      <c r="D11535" s="23" t="str">
        <f>'Raw data (base scenario)'!C11527</f>
        <v>I</v>
      </c>
      <c r="E11535" t="b">
        <f t="shared" ref="E11535:E11598" si="1088">OR(C11535=$A$4,C11535=$A$5,C11535=$A$6,C11535=$A$7)</f>
        <v>1</v>
      </c>
      <c r="F11535" t="b">
        <f t="shared" ref="F11535:F11598" si="1089">OR(D11535=$A$4,D11535=$A$5,D11535=$A$6,D11535=$A$7)</f>
        <v>1</v>
      </c>
      <c r="G11535" t="str">
        <f t="shared" si="1084"/>
        <v>N/A</v>
      </c>
      <c r="K11535" s="28">
        <v>11521</v>
      </c>
      <c r="L11535" s="28" t="s">
        <v>3</v>
      </c>
      <c r="M11535" s="28" t="s">
        <v>18</v>
      </c>
      <c r="N11535" t="b">
        <f t="shared" si="1085"/>
        <v>1</v>
      </c>
      <c r="O11535" t="b">
        <f t="shared" si="1086"/>
        <v>1</v>
      </c>
      <c r="P11535" t="str">
        <f t="shared" si="1087"/>
        <v>N/A</v>
      </c>
    </row>
    <row r="11536" spans="2:16" x14ac:dyDescent="0.25">
      <c r="B11536" s="23">
        <f>'Raw data (base scenario)'!A11528</f>
        <v>11522</v>
      </c>
      <c r="C11536" s="23" t="str">
        <f>'Raw data (base scenario)'!B11528</f>
        <v>H</v>
      </c>
      <c r="D11536" s="23" t="str">
        <f>'Raw data (base scenario)'!C11528</f>
        <v>H</v>
      </c>
      <c r="E11536" t="b">
        <f t="shared" si="1088"/>
        <v>1</v>
      </c>
      <c r="F11536" t="b">
        <f t="shared" si="1089"/>
        <v>1</v>
      </c>
      <c r="G11536" t="str">
        <f t="shared" ref="G11536:G11599" si="1090">IF(C11536="D",D11536="D","N/A")</f>
        <v>N/A</v>
      </c>
      <c r="K11536" s="28">
        <v>11522</v>
      </c>
      <c r="L11536" s="28" t="s">
        <v>2</v>
      </c>
      <c r="M11536" s="28" t="s">
        <v>2</v>
      </c>
      <c r="N11536" t="b">
        <f t="shared" si="1085"/>
        <v>1</v>
      </c>
      <c r="O11536" t="b">
        <f t="shared" si="1086"/>
        <v>1</v>
      </c>
      <c r="P11536" t="b">
        <f t="shared" si="1087"/>
        <v>1</v>
      </c>
    </row>
    <row r="11537" spans="2:16" x14ac:dyDescent="0.25">
      <c r="B11537" s="23">
        <f>'Raw data (base scenario)'!A11529</f>
        <v>11523</v>
      </c>
      <c r="C11537" s="23" t="str">
        <f>'Raw data (base scenario)'!B11529</f>
        <v>S</v>
      </c>
      <c r="D11537" s="23" t="str">
        <f>'Raw data (base scenario)'!C11529</f>
        <v>I</v>
      </c>
      <c r="E11537" t="b">
        <f t="shared" si="1088"/>
        <v>1</v>
      </c>
      <c r="F11537" t="b">
        <f t="shared" si="1089"/>
        <v>1</v>
      </c>
      <c r="G11537" t="str">
        <f t="shared" si="1090"/>
        <v>N/A</v>
      </c>
      <c r="K11537" s="28">
        <v>11523</v>
      </c>
      <c r="L11537" s="28" t="s">
        <v>1</v>
      </c>
      <c r="M11537" s="28" t="s">
        <v>1</v>
      </c>
      <c r="N11537" t="b">
        <f t="shared" si="1085"/>
        <v>1</v>
      </c>
      <c r="O11537" t="b">
        <f t="shared" si="1086"/>
        <v>1</v>
      </c>
      <c r="P11537" t="str">
        <f t="shared" si="1087"/>
        <v>N/A</v>
      </c>
    </row>
    <row r="11538" spans="2:16" x14ac:dyDescent="0.25">
      <c r="B11538" s="23">
        <f>'Raw data (base scenario)'!A11530</f>
        <v>11524</v>
      </c>
      <c r="C11538" s="23" t="str">
        <f>'Raw data (base scenario)'!B11530</f>
        <v>D</v>
      </c>
      <c r="D11538" s="23" t="str">
        <f>'Raw data (base scenario)'!C11530</f>
        <v>D</v>
      </c>
      <c r="E11538" t="b">
        <f t="shared" si="1088"/>
        <v>1</v>
      </c>
      <c r="F11538" t="b">
        <f t="shared" si="1089"/>
        <v>1</v>
      </c>
      <c r="G11538" t="b">
        <f t="shared" si="1090"/>
        <v>1</v>
      </c>
      <c r="K11538" s="28">
        <v>11524</v>
      </c>
      <c r="L11538" s="28" t="s">
        <v>18</v>
      </c>
      <c r="M11538" s="28" t="s">
        <v>2</v>
      </c>
      <c r="N11538" t="b">
        <f t="shared" si="1085"/>
        <v>1</v>
      </c>
      <c r="O11538" t="b">
        <f t="shared" si="1086"/>
        <v>1</v>
      </c>
      <c r="P11538" t="str">
        <f t="shared" si="1087"/>
        <v>N/A</v>
      </c>
    </row>
    <row r="11539" spans="2:16" x14ac:dyDescent="0.25">
      <c r="B11539" s="23">
        <f>'Raw data (base scenario)'!A11531</f>
        <v>11525</v>
      </c>
      <c r="C11539" s="23" t="str">
        <f>'Raw data (base scenario)'!B11531</f>
        <v>H</v>
      </c>
      <c r="D11539" s="23" t="str">
        <f>'Raw data (base scenario)'!C11531</f>
        <v>H</v>
      </c>
      <c r="E11539" t="b">
        <f t="shared" si="1088"/>
        <v>1</v>
      </c>
      <c r="F11539" t="b">
        <f t="shared" si="1089"/>
        <v>1</v>
      </c>
      <c r="G11539" t="str">
        <f t="shared" si="1090"/>
        <v>N/A</v>
      </c>
      <c r="K11539" s="28">
        <v>11525</v>
      </c>
      <c r="L11539" s="28" t="s">
        <v>1</v>
      </c>
      <c r="M11539" s="28" t="s">
        <v>1</v>
      </c>
      <c r="N11539" t="b">
        <f t="shared" si="1085"/>
        <v>1</v>
      </c>
      <c r="O11539" t="b">
        <f t="shared" si="1086"/>
        <v>1</v>
      </c>
      <c r="P11539" t="str">
        <f t="shared" si="1087"/>
        <v>N/A</v>
      </c>
    </row>
    <row r="11540" spans="2:16" x14ac:dyDescent="0.25">
      <c r="B11540" s="23">
        <f>'Raw data (base scenario)'!A11532</f>
        <v>11526</v>
      </c>
      <c r="C11540" s="23" t="str">
        <f>'Raw data (base scenario)'!B11532</f>
        <v>I</v>
      </c>
      <c r="D11540" s="23" t="str">
        <f>'Raw data (base scenario)'!C11532</f>
        <v>D</v>
      </c>
      <c r="E11540" t="b">
        <f t="shared" si="1088"/>
        <v>1</v>
      </c>
      <c r="F11540" t="b">
        <f t="shared" si="1089"/>
        <v>1</v>
      </c>
      <c r="G11540" t="str">
        <f t="shared" si="1090"/>
        <v>N/A</v>
      </c>
      <c r="K11540" s="28">
        <v>11526</v>
      </c>
      <c r="L11540" s="28" t="s">
        <v>18</v>
      </c>
      <c r="M11540" s="28" t="s">
        <v>18</v>
      </c>
      <c r="N11540" t="b">
        <f t="shared" si="1085"/>
        <v>1</v>
      </c>
      <c r="O11540" t="b">
        <f t="shared" si="1086"/>
        <v>1</v>
      </c>
      <c r="P11540" t="str">
        <f t="shared" si="1087"/>
        <v>N/A</v>
      </c>
    </row>
    <row r="11541" spans="2:16" x14ac:dyDescent="0.25">
      <c r="B11541" s="23">
        <f>'Raw data (base scenario)'!A11533</f>
        <v>11527</v>
      </c>
      <c r="C11541" s="23" t="str">
        <f>'Raw data (base scenario)'!B11533</f>
        <v>H</v>
      </c>
      <c r="D11541" s="23" t="str">
        <f>'Raw data (base scenario)'!C11533</f>
        <v>H</v>
      </c>
      <c r="E11541" t="b">
        <f t="shared" si="1088"/>
        <v>1</v>
      </c>
      <c r="F11541" t="b">
        <f t="shared" si="1089"/>
        <v>1</v>
      </c>
      <c r="G11541" t="str">
        <f t="shared" si="1090"/>
        <v>N/A</v>
      </c>
      <c r="K11541" s="28">
        <v>11527</v>
      </c>
      <c r="L11541" s="28" t="s">
        <v>1</v>
      </c>
      <c r="M11541" s="28" t="s">
        <v>1</v>
      </c>
      <c r="N11541" t="b">
        <f t="shared" si="1085"/>
        <v>1</v>
      </c>
      <c r="O11541" t="b">
        <f t="shared" si="1086"/>
        <v>1</v>
      </c>
      <c r="P11541" t="str">
        <f t="shared" si="1087"/>
        <v>N/A</v>
      </c>
    </row>
    <row r="11542" spans="2:16" x14ac:dyDescent="0.25">
      <c r="B11542" s="23">
        <f>'Raw data (base scenario)'!A11534</f>
        <v>11528</v>
      </c>
      <c r="C11542" s="23" t="str">
        <f>'Raw data (base scenario)'!B11534</f>
        <v>I</v>
      </c>
      <c r="D11542" s="23" t="str">
        <f>'Raw data (base scenario)'!C11534</f>
        <v>I</v>
      </c>
      <c r="E11542" t="b">
        <f t="shared" si="1088"/>
        <v>1</v>
      </c>
      <c r="F11542" t="b">
        <f t="shared" si="1089"/>
        <v>1</v>
      </c>
      <c r="G11542" t="str">
        <f t="shared" si="1090"/>
        <v>N/A</v>
      </c>
      <c r="K11542" s="28">
        <v>11528</v>
      </c>
      <c r="L11542" s="28" t="s">
        <v>1</v>
      </c>
      <c r="M11542" s="28" t="s">
        <v>1</v>
      </c>
      <c r="N11542" t="b">
        <f t="shared" si="1085"/>
        <v>1</v>
      </c>
      <c r="O11542" t="b">
        <f t="shared" si="1086"/>
        <v>1</v>
      </c>
      <c r="P11542" t="str">
        <f t="shared" si="1087"/>
        <v>N/A</v>
      </c>
    </row>
    <row r="11543" spans="2:16" x14ac:dyDescent="0.25">
      <c r="B11543" s="23">
        <f>'Raw data (base scenario)'!A11535</f>
        <v>11529</v>
      </c>
      <c r="C11543" s="23" t="str">
        <f>'Raw data (base scenario)'!B11535</f>
        <v>H</v>
      </c>
      <c r="D11543" s="23" t="str">
        <f>'Raw data (base scenario)'!C11535</f>
        <v>H</v>
      </c>
      <c r="E11543" t="b">
        <f t="shared" si="1088"/>
        <v>1</v>
      </c>
      <c r="F11543" t="b">
        <f t="shared" si="1089"/>
        <v>1</v>
      </c>
      <c r="G11543" t="str">
        <f t="shared" si="1090"/>
        <v>N/A</v>
      </c>
      <c r="K11543" s="28">
        <v>11529</v>
      </c>
      <c r="L11543" s="28" t="s">
        <v>3</v>
      </c>
      <c r="M11543" s="28" t="s">
        <v>3</v>
      </c>
      <c r="N11543" t="b">
        <f t="shared" si="1085"/>
        <v>1</v>
      </c>
      <c r="O11543" t="b">
        <f t="shared" si="1086"/>
        <v>1</v>
      </c>
      <c r="P11543" t="str">
        <f t="shared" si="1087"/>
        <v>N/A</v>
      </c>
    </row>
    <row r="11544" spans="2:16" x14ac:dyDescent="0.25">
      <c r="B11544" s="23">
        <f>'Raw data (base scenario)'!A11536</f>
        <v>11530</v>
      </c>
      <c r="C11544" s="23" t="str">
        <f>'Raw data (base scenario)'!B11536</f>
        <v>H</v>
      </c>
      <c r="D11544" s="23" t="str">
        <f>'Raw data (base scenario)'!C11536</f>
        <v>H</v>
      </c>
      <c r="E11544" t="b">
        <f t="shared" si="1088"/>
        <v>1</v>
      </c>
      <c r="F11544" t="b">
        <f t="shared" si="1089"/>
        <v>1</v>
      </c>
      <c r="G11544" t="str">
        <f t="shared" si="1090"/>
        <v>N/A</v>
      </c>
      <c r="K11544" s="28">
        <v>11530</v>
      </c>
      <c r="L11544" s="28" t="s">
        <v>1</v>
      </c>
      <c r="M11544" s="28" t="s">
        <v>1</v>
      </c>
      <c r="N11544" t="b">
        <f t="shared" si="1085"/>
        <v>1</v>
      </c>
      <c r="O11544" t="b">
        <f t="shared" si="1086"/>
        <v>1</v>
      </c>
      <c r="P11544" t="str">
        <f t="shared" si="1087"/>
        <v>N/A</v>
      </c>
    </row>
    <row r="11545" spans="2:16" x14ac:dyDescent="0.25">
      <c r="B11545" s="23">
        <f>'Raw data (base scenario)'!A11537</f>
        <v>11531</v>
      </c>
      <c r="C11545" s="23" t="str">
        <f>'Raw data (base scenario)'!B11537</f>
        <v>S</v>
      </c>
      <c r="D11545" s="23" t="str">
        <f>'Raw data (base scenario)'!C11537</f>
        <v>S</v>
      </c>
      <c r="E11545" t="b">
        <f t="shared" si="1088"/>
        <v>1</v>
      </c>
      <c r="F11545" t="b">
        <f t="shared" si="1089"/>
        <v>1</v>
      </c>
      <c r="G11545" t="str">
        <f t="shared" si="1090"/>
        <v>N/A</v>
      </c>
      <c r="K11545" s="28">
        <v>11531</v>
      </c>
      <c r="L11545" s="28" t="s">
        <v>2</v>
      </c>
      <c r="M11545" s="28" t="s">
        <v>2</v>
      </c>
      <c r="N11545" t="b">
        <f t="shared" si="1085"/>
        <v>1</v>
      </c>
      <c r="O11545" t="b">
        <f t="shared" si="1086"/>
        <v>1</v>
      </c>
      <c r="P11545" t="b">
        <f t="shared" si="1087"/>
        <v>1</v>
      </c>
    </row>
    <row r="11546" spans="2:16" x14ac:dyDescent="0.25">
      <c r="B11546" s="23">
        <f>'Raw data (base scenario)'!A11538</f>
        <v>11532</v>
      </c>
      <c r="C11546" s="23" t="str">
        <f>'Raw data (base scenario)'!B11538</f>
        <v>H</v>
      </c>
      <c r="D11546" s="23" t="str">
        <f>'Raw data (base scenario)'!C11538</f>
        <v>H</v>
      </c>
      <c r="E11546" t="b">
        <f t="shared" si="1088"/>
        <v>1</v>
      </c>
      <c r="F11546" t="b">
        <f t="shared" si="1089"/>
        <v>1</v>
      </c>
      <c r="G11546" t="str">
        <f t="shared" si="1090"/>
        <v>N/A</v>
      </c>
      <c r="K11546" s="28">
        <v>11532</v>
      </c>
      <c r="L11546" s="28" t="s">
        <v>2</v>
      </c>
      <c r="M11546" s="28" t="s">
        <v>2</v>
      </c>
      <c r="N11546" t="b">
        <f t="shared" ref="N11546:N11609" si="1091">OR(L11546=$A$4,L11546=$A$5,L11546=$A$6,L11546=$A$7)</f>
        <v>1</v>
      </c>
      <c r="O11546" t="b">
        <f t="shared" ref="O11546:O11609" si="1092">OR(M11546=$A$4,M11546=$A$5,M11546=$A$6,M11546=$A$7)</f>
        <v>1</v>
      </c>
      <c r="P11546" t="b">
        <f t="shared" ref="P11546:P11609" si="1093">IF(L11546="D",M11546="D","N/A")</f>
        <v>1</v>
      </c>
    </row>
    <row r="11547" spans="2:16" x14ac:dyDescent="0.25">
      <c r="B11547" s="23">
        <f>'Raw data (base scenario)'!A11539</f>
        <v>11533</v>
      </c>
      <c r="C11547" s="23" t="str">
        <f>'Raw data (base scenario)'!B11539</f>
        <v>D</v>
      </c>
      <c r="D11547" s="23" t="str">
        <f>'Raw data (base scenario)'!C11539</f>
        <v>D</v>
      </c>
      <c r="E11547" t="b">
        <f t="shared" si="1088"/>
        <v>1</v>
      </c>
      <c r="F11547" t="b">
        <f t="shared" si="1089"/>
        <v>1</v>
      </c>
      <c r="G11547" t="b">
        <f t="shared" si="1090"/>
        <v>1</v>
      </c>
      <c r="K11547" s="28">
        <v>11533</v>
      </c>
      <c r="L11547" s="28" t="s">
        <v>3</v>
      </c>
      <c r="M11547" s="28" t="s">
        <v>1</v>
      </c>
      <c r="N11547" t="b">
        <f t="shared" si="1091"/>
        <v>1</v>
      </c>
      <c r="O11547" t="b">
        <f t="shared" si="1092"/>
        <v>1</v>
      </c>
      <c r="P11547" t="str">
        <f t="shared" si="1093"/>
        <v>N/A</v>
      </c>
    </row>
    <row r="11548" spans="2:16" x14ac:dyDescent="0.25">
      <c r="B11548" s="23">
        <f>'Raw data (base scenario)'!A11540</f>
        <v>11534</v>
      </c>
      <c r="C11548" s="23" t="str">
        <f>'Raw data (base scenario)'!B11540</f>
        <v>D</v>
      </c>
      <c r="D11548" s="23" t="str">
        <f>'Raw data (base scenario)'!C11540</f>
        <v>D</v>
      </c>
      <c r="E11548" t="b">
        <f t="shared" si="1088"/>
        <v>1</v>
      </c>
      <c r="F11548" t="b">
        <f t="shared" si="1089"/>
        <v>1</v>
      </c>
      <c r="G11548" t="b">
        <f t="shared" si="1090"/>
        <v>1</v>
      </c>
      <c r="K11548" s="28">
        <v>11534</v>
      </c>
      <c r="L11548" s="28" t="s">
        <v>1</v>
      </c>
      <c r="M11548" s="28" t="s">
        <v>1</v>
      </c>
      <c r="N11548" t="b">
        <f t="shared" si="1091"/>
        <v>1</v>
      </c>
      <c r="O11548" t="b">
        <f t="shared" si="1092"/>
        <v>1</v>
      </c>
      <c r="P11548" t="str">
        <f t="shared" si="1093"/>
        <v>N/A</v>
      </c>
    </row>
    <row r="11549" spans="2:16" x14ac:dyDescent="0.25">
      <c r="B11549" s="23">
        <f>'Raw data (base scenario)'!A11541</f>
        <v>11535</v>
      </c>
      <c r="C11549" s="23" t="str">
        <f>'Raw data (base scenario)'!B11541</f>
        <v>S</v>
      </c>
      <c r="D11549" s="23" t="str">
        <f>'Raw data (base scenario)'!C11541</f>
        <v>H</v>
      </c>
      <c r="E11549" t="b">
        <f t="shared" si="1088"/>
        <v>1</v>
      </c>
      <c r="F11549" t="b">
        <f t="shared" si="1089"/>
        <v>1</v>
      </c>
      <c r="G11549" t="str">
        <f t="shared" si="1090"/>
        <v>N/A</v>
      </c>
      <c r="K11549" s="28">
        <v>11535</v>
      </c>
      <c r="L11549" s="28" t="s">
        <v>2</v>
      </c>
      <c r="M11549" s="28" t="s">
        <v>2</v>
      </c>
      <c r="N11549" t="b">
        <f t="shared" si="1091"/>
        <v>1</v>
      </c>
      <c r="O11549" t="b">
        <f t="shared" si="1092"/>
        <v>1</v>
      </c>
      <c r="P11549" t="b">
        <f t="shared" si="1093"/>
        <v>1</v>
      </c>
    </row>
    <row r="11550" spans="2:16" x14ac:dyDescent="0.25">
      <c r="B11550" s="23">
        <f>'Raw data (base scenario)'!A11542</f>
        <v>11536</v>
      </c>
      <c r="C11550" s="23" t="str">
        <f>'Raw data (base scenario)'!B11542</f>
        <v>H</v>
      </c>
      <c r="D11550" s="23" t="str">
        <f>'Raw data (base scenario)'!C11542</f>
        <v>H</v>
      </c>
      <c r="E11550" t="b">
        <f t="shared" si="1088"/>
        <v>1</v>
      </c>
      <c r="F11550" t="b">
        <f t="shared" si="1089"/>
        <v>1</v>
      </c>
      <c r="G11550" t="str">
        <f t="shared" si="1090"/>
        <v>N/A</v>
      </c>
      <c r="K11550" s="28">
        <v>11536</v>
      </c>
      <c r="L11550" s="28" t="s">
        <v>1</v>
      </c>
      <c r="M11550" s="28" t="s">
        <v>3</v>
      </c>
      <c r="N11550" t="b">
        <f t="shared" si="1091"/>
        <v>1</v>
      </c>
      <c r="O11550" t="b">
        <f t="shared" si="1092"/>
        <v>1</v>
      </c>
      <c r="P11550" t="str">
        <f t="shared" si="1093"/>
        <v>N/A</v>
      </c>
    </row>
    <row r="11551" spans="2:16" x14ac:dyDescent="0.25">
      <c r="B11551" s="23">
        <f>'Raw data (base scenario)'!A11543</f>
        <v>11537</v>
      </c>
      <c r="C11551" s="23" t="str">
        <f>'Raw data (base scenario)'!B11543</f>
        <v>D</v>
      </c>
      <c r="D11551" s="23" t="str">
        <f>'Raw data (base scenario)'!C11543</f>
        <v>D</v>
      </c>
      <c r="E11551" t="b">
        <f t="shared" si="1088"/>
        <v>1</v>
      </c>
      <c r="F11551" t="b">
        <f t="shared" si="1089"/>
        <v>1</v>
      </c>
      <c r="G11551" t="b">
        <f t="shared" si="1090"/>
        <v>1</v>
      </c>
      <c r="K11551" s="28">
        <v>11537</v>
      </c>
      <c r="L11551" s="28" t="s">
        <v>2</v>
      </c>
      <c r="M11551" s="28" t="s">
        <v>2</v>
      </c>
      <c r="N11551" t="b">
        <f t="shared" si="1091"/>
        <v>1</v>
      </c>
      <c r="O11551" t="b">
        <f t="shared" si="1092"/>
        <v>1</v>
      </c>
      <c r="P11551" t="b">
        <f t="shared" si="1093"/>
        <v>1</v>
      </c>
    </row>
    <row r="11552" spans="2:16" x14ac:dyDescent="0.25">
      <c r="B11552" s="23">
        <f>'Raw data (base scenario)'!A11544</f>
        <v>11538</v>
      </c>
      <c r="C11552" s="23" t="str">
        <f>'Raw data (base scenario)'!B11544</f>
        <v>H</v>
      </c>
      <c r="D11552" s="23" t="str">
        <f>'Raw data (base scenario)'!C11544</f>
        <v>S</v>
      </c>
      <c r="E11552" t="b">
        <f t="shared" si="1088"/>
        <v>1</v>
      </c>
      <c r="F11552" t="b">
        <f t="shared" si="1089"/>
        <v>1</v>
      </c>
      <c r="G11552" t="str">
        <f t="shared" si="1090"/>
        <v>N/A</v>
      </c>
      <c r="K11552" s="28">
        <v>11538</v>
      </c>
      <c r="L11552" s="28" t="s">
        <v>1</v>
      </c>
      <c r="M11552" s="28" t="s">
        <v>1</v>
      </c>
      <c r="N11552" t="b">
        <f t="shared" si="1091"/>
        <v>1</v>
      </c>
      <c r="O11552" t="b">
        <f t="shared" si="1092"/>
        <v>1</v>
      </c>
      <c r="P11552" t="str">
        <f t="shared" si="1093"/>
        <v>N/A</v>
      </c>
    </row>
    <row r="11553" spans="2:16" x14ac:dyDescent="0.25">
      <c r="B11553" s="23">
        <f>'Raw data (base scenario)'!A11545</f>
        <v>11539</v>
      </c>
      <c r="C11553" s="23" t="str">
        <f>'Raw data (base scenario)'!B11545</f>
        <v>D</v>
      </c>
      <c r="D11553" s="23" t="str">
        <f>'Raw data (base scenario)'!C11545</f>
        <v>D</v>
      </c>
      <c r="E11553" t="b">
        <f t="shared" si="1088"/>
        <v>1</v>
      </c>
      <c r="F11553" t="b">
        <f t="shared" si="1089"/>
        <v>1</v>
      </c>
      <c r="G11553" t="b">
        <f t="shared" si="1090"/>
        <v>1</v>
      </c>
      <c r="K11553" s="28">
        <v>11539</v>
      </c>
      <c r="L11553" s="28" t="s">
        <v>3</v>
      </c>
      <c r="M11553" s="28" t="s">
        <v>1</v>
      </c>
      <c r="N11553" t="b">
        <f t="shared" si="1091"/>
        <v>1</v>
      </c>
      <c r="O11553" t="b">
        <f t="shared" si="1092"/>
        <v>1</v>
      </c>
      <c r="P11553" t="str">
        <f t="shared" si="1093"/>
        <v>N/A</v>
      </c>
    </row>
    <row r="11554" spans="2:16" x14ac:dyDescent="0.25">
      <c r="B11554" s="23">
        <f>'Raw data (base scenario)'!A11546</f>
        <v>11540</v>
      </c>
      <c r="C11554" s="23" t="str">
        <f>'Raw data (base scenario)'!B11546</f>
        <v>H</v>
      </c>
      <c r="D11554" s="23" t="str">
        <f>'Raw data (base scenario)'!C11546</f>
        <v>H</v>
      </c>
      <c r="E11554" t="b">
        <f t="shared" si="1088"/>
        <v>1</v>
      </c>
      <c r="F11554" t="b">
        <f t="shared" si="1089"/>
        <v>1</v>
      </c>
      <c r="G11554" t="str">
        <f t="shared" si="1090"/>
        <v>N/A</v>
      </c>
      <c r="K11554" s="28">
        <v>11540</v>
      </c>
      <c r="L11554" s="28" t="s">
        <v>3</v>
      </c>
      <c r="M11554" s="28" t="s">
        <v>1</v>
      </c>
      <c r="N11554" t="b">
        <f t="shared" si="1091"/>
        <v>1</v>
      </c>
      <c r="O11554" t="b">
        <f t="shared" si="1092"/>
        <v>1</v>
      </c>
      <c r="P11554" t="str">
        <f t="shared" si="1093"/>
        <v>N/A</v>
      </c>
    </row>
    <row r="11555" spans="2:16" x14ac:dyDescent="0.25">
      <c r="B11555" s="23">
        <f>'Raw data (base scenario)'!A11547</f>
        <v>11541</v>
      </c>
      <c r="C11555" s="23" t="str">
        <f>'Raw data (base scenario)'!B11547</f>
        <v>S</v>
      </c>
      <c r="D11555" s="23" t="str">
        <f>'Raw data (base scenario)'!C11547</f>
        <v>H</v>
      </c>
      <c r="E11555" t="b">
        <f t="shared" si="1088"/>
        <v>1</v>
      </c>
      <c r="F11555" t="b">
        <f t="shared" si="1089"/>
        <v>1</v>
      </c>
      <c r="G11555" t="str">
        <f t="shared" si="1090"/>
        <v>N/A</v>
      </c>
      <c r="K11555" s="28">
        <v>11541</v>
      </c>
      <c r="L11555" s="28" t="s">
        <v>2</v>
      </c>
      <c r="M11555" s="28" t="s">
        <v>2</v>
      </c>
      <c r="N11555" t="b">
        <f t="shared" si="1091"/>
        <v>1</v>
      </c>
      <c r="O11555" t="b">
        <f t="shared" si="1092"/>
        <v>1</v>
      </c>
      <c r="P11555" t="b">
        <f t="shared" si="1093"/>
        <v>1</v>
      </c>
    </row>
    <row r="11556" spans="2:16" x14ac:dyDescent="0.25">
      <c r="B11556" s="23">
        <f>'Raw data (base scenario)'!A11548</f>
        <v>11542</v>
      </c>
      <c r="C11556" s="23" t="str">
        <f>'Raw data (base scenario)'!B11548</f>
        <v>S</v>
      </c>
      <c r="D11556" s="23" t="str">
        <f>'Raw data (base scenario)'!C11548</f>
        <v>H</v>
      </c>
      <c r="E11556" t="b">
        <f t="shared" si="1088"/>
        <v>1</v>
      </c>
      <c r="F11556" t="b">
        <f t="shared" si="1089"/>
        <v>1</v>
      </c>
      <c r="G11556" t="str">
        <f t="shared" si="1090"/>
        <v>N/A</v>
      </c>
      <c r="K11556" s="28">
        <v>11542</v>
      </c>
      <c r="L11556" s="28" t="s">
        <v>2</v>
      </c>
      <c r="M11556" s="28" t="s">
        <v>2</v>
      </c>
      <c r="N11556" t="b">
        <f t="shared" si="1091"/>
        <v>1</v>
      </c>
      <c r="O11556" t="b">
        <f t="shared" si="1092"/>
        <v>1</v>
      </c>
      <c r="P11556" t="b">
        <f t="shared" si="1093"/>
        <v>1</v>
      </c>
    </row>
    <row r="11557" spans="2:16" x14ac:dyDescent="0.25">
      <c r="B11557" s="23">
        <f>'Raw data (base scenario)'!A11549</f>
        <v>11543</v>
      </c>
      <c r="C11557" s="23" t="str">
        <f>'Raw data (base scenario)'!B11549</f>
        <v>D</v>
      </c>
      <c r="D11557" s="23" t="str">
        <f>'Raw data (base scenario)'!C11549</f>
        <v>D</v>
      </c>
      <c r="E11557" t="b">
        <f t="shared" si="1088"/>
        <v>1</v>
      </c>
      <c r="F11557" t="b">
        <f t="shared" si="1089"/>
        <v>1</v>
      </c>
      <c r="G11557" t="b">
        <f t="shared" si="1090"/>
        <v>1</v>
      </c>
      <c r="K11557" s="28">
        <v>11543</v>
      </c>
      <c r="L11557" s="28" t="s">
        <v>3</v>
      </c>
      <c r="M11557" s="28" t="s">
        <v>18</v>
      </c>
      <c r="N11557" t="b">
        <f t="shared" si="1091"/>
        <v>1</v>
      </c>
      <c r="O11557" t="b">
        <f t="shared" si="1092"/>
        <v>1</v>
      </c>
      <c r="P11557" t="str">
        <f t="shared" si="1093"/>
        <v>N/A</v>
      </c>
    </row>
    <row r="11558" spans="2:16" x14ac:dyDescent="0.25">
      <c r="B11558" s="23">
        <f>'Raw data (base scenario)'!A11550</f>
        <v>11544</v>
      </c>
      <c r="C11558" s="23" t="str">
        <f>'Raw data (base scenario)'!B11550</f>
        <v>D</v>
      </c>
      <c r="D11558" s="23" t="str">
        <f>'Raw data (base scenario)'!C11550</f>
        <v>D</v>
      </c>
      <c r="E11558" t="b">
        <f t="shared" si="1088"/>
        <v>1</v>
      </c>
      <c r="F11558" t="b">
        <f t="shared" si="1089"/>
        <v>1</v>
      </c>
      <c r="G11558" t="b">
        <f t="shared" si="1090"/>
        <v>1</v>
      </c>
      <c r="K11558" s="28">
        <v>11544</v>
      </c>
      <c r="L11558" s="28" t="s">
        <v>1</v>
      </c>
      <c r="M11558" s="28" t="s">
        <v>1</v>
      </c>
      <c r="N11558" t="b">
        <f t="shared" si="1091"/>
        <v>1</v>
      </c>
      <c r="O11558" t="b">
        <f t="shared" si="1092"/>
        <v>1</v>
      </c>
      <c r="P11558" t="str">
        <f t="shared" si="1093"/>
        <v>N/A</v>
      </c>
    </row>
    <row r="11559" spans="2:16" x14ac:dyDescent="0.25">
      <c r="B11559" s="23">
        <f>'Raw data (base scenario)'!A11551</f>
        <v>11545</v>
      </c>
      <c r="C11559" s="23" t="str">
        <f>'Raw data (base scenario)'!B11551</f>
        <v>S</v>
      </c>
      <c r="D11559" s="23" t="str">
        <f>'Raw data (base scenario)'!C11551</f>
        <v>I</v>
      </c>
      <c r="E11559" t="b">
        <f t="shared" si="1088"/>
        <v>1</v>
      </c>
      <c r="F11559" t="b">
        <f t="shared" si="1089"/>
        <v>1</v>
      </c>
      <c r="G11559" t="str">
        <f t="shared" si="1090"/>
        <v>N/A</v>
      </c>
      <c r="K11559" s="28">
        <v>11545</v>
      </c>
      <c r="L11559" s="28" t="s">
        <v>18</v>
      </c>
      <c r="M11559" s="28" t="s">
        <v>18</v>
      </c>
      <c r="N11559" t="b">
        <f t="shared" si="1091"/>
        <v>1</v>
      </c>
      <c r="O11559" t="b">
        <f t="shared" si="1092"/>
        <v>1</v>
      </c>
      <c r="P11559" t="str">
        <f t="shared" si="1093"/>
        <v>N/A</v>
      </c>
    </row>
    <row r="11560" spans="2:16" x14ac:dyDescent="0.25">
      <c r="B11560" s="23">
        <f>'Raw data (base scenario)'!A11552</f>
        <v>11546</v>
      </c>
      <c r="C11560" s="23" t="str">
        <f>'Raw data (base scenario)'!B11552</f>
        <v>H</v>
      </c>
      <c r="D11560" s="23" t="str">
        <f>'Raw data (base scenario)'!C11552</f>
        <v>H</v>
      </c>
      <c r="E11560" t="b">
        <f t="shared" si="1088"/>
        <v>1</v>
      </c>
      <c r="F11560" t="b">
        <f t="shared" si="1089"/>
        <v>1</v>
      </c>
      <c r="G11560" t="str">
        <f t="shared" si="1090"/>
        <v>N/A</v>
      </c>
      <c r="K11560" s="28">
        <v>11546</v>
      </c>
      <c r="L11560" s="28" t="s">
        <v>3</v>
      </c>
      <c r="M11560" s="28" t="s">
        <v>1</v>
      </c>
      <c r="N11560" t="b">
        <f t="shared" si="1091"/>
        <v>1</v>
      </c>
      <c r="O11560" t="b">
        <f t="shared" si="1092"/>
        <v>1</v>
      </c>
      <c r="P11560" t="str">
        <f t="shared" si="1093"/>
        <v>N/A</v>
      </c>
    </row>
    <row r="11561" spans="2:16" x14ac:dyDescent="0.25">
      <c r="B11561" s="23">
        <f>'Raw data (base scenario)'!A11553</f>
        <v>11547</v>
      </c>
      <c r="C11561" s="23" t="str">
        <f>'Raw data (base scenario)'!B11553</f>
        <v>I</v>
      </c>
      <c r="D11561" s="23" t="str">
        <f>'Raw data (base scenario)'!C11553</f>
        <v>I</v>
      </c>
      <c r="E11561" t="b">
        <f t="shared" si="1088"/>
        <v>1</v>
      </c>
      <c r="F11561" t="b">
        <f t="shared" si="1089"/>
        <v>1</v>
      </c>
      <c r="G11561" t="str">
        <f t="shared" si="1090"/>
        <v>N/A</v>
      </c>
      <c r="K11561" s="28">
        <v>11547</v>
      </c>
      <c r="L11561" s="28" t="s">
        <v>2</v>
      </c>
      <c r="M11561" s="28" t="s">
        <v>2</v>
      </c>
      <c r="N11561" t="b">
        <f t="shared" si="1091"/>
        <v>1</v>
      </c>
      <c r="O11561" t="b">
        <f t="shared" si="1092"/>
        <v>1</v>
      </c>
      <c r="P11561" t="b">
        <f t="shared" si="1093"/>
        <v>1</v>
      </c>
    </row>
    <row r="11562" spans="2:16" x14ac:dyDescent="0.25">
      <c r="B11562" s="23">
        <f>'Raw data (base scenario)'!A11554</f>
        <v>11548</v>
      </c>
      <c r="C11562" s="23" t="str">
        <f>'Raw data (base scenario)'!B11554</f>
        <v>S</v>
      </c>
      <c r="D11562" s="23" t="str">
        <f>'Raw data (base scenario)'!C11554</f>
        <v>H</v>
      </c>
      <c r="E11562" t="b">
        <f t="shared" si="1088"/>
        <v>1</v>
      </c>
      <c r="F11562" t="b">
        <f t="shared" si="1089"/>
        <v>1</v>
      </c>
      <c r="G11562" t="str">
        <f t="shared" si="1090"/>
        <v>N/A</v>
      </c>
      <c r="K11562" s="28">
        <v>11548</v>
      </c>
      <c r="L11562" s="28" t="s">
        <v>1</v>
      </c>
      <c r="M11562" s="28" t="s">
        <v>18</v>
      </c>
      <c r="N11562" t="b">
        <f t="shared" si="1091"/>
        <v>1</v>
      </c>
      <c r="O11562" t="b">
        <f t="shared" si="1092"/>
        <v>1</v>
      </c>
      <c r="P11562" t="str">
        <f t="shared" si="1093"/>
        <v>N/A</v>
      </c>
    </row>
    <row r="11563" spans="2:16" x14ac:dyDescent="0.25">
      <c r="B11563" s="23">
        <f>'Raw data (base scenario)'!A11555</f>
        <v>11549</v>
      </c>
      <c r="C11563" s="23" t="str">
        <f>'Raw data (base scenario)'!B11555</f>
        <v>D</v>
      </c>
      <c r="D11563" s="23" t="str">
        <f>'Raw data (base scenario)'!C11555</f>
        <v>D</v>
      </c>
      <c r="E11563" t="b">
        <f t="shared" si="1088"/>
        <v>1</v>
      </c>
      <c r="F11563" t="b">
        <f t="shared" si="1089"/>
        <v>1</v>
      </c>
      <c r="G11563" t="b">
        <f t="shared" si="1090"/>
        <v>1</v>
      </c>
      <c r="K11563" s="28">
        <v>11549</v>
      </c>
      <c r="L11563" s="28" t="s">
        <v>18</v>
      </c>
      <c r="M11563" s="28" t="s">
        <v>2</v>
      </c>
      <c r="N11563" t="b">
        <f t="shared" si="1091"/>
        <v>1</v>
      </c>
      <c r="O11563" t="b">
        <f t="shared" si="1092"/>
        <v>1</v>
      </c>
      <c r="P11563" t="str">
        <f t="shared" si="1093"/>
        <v>N/A</v>
      </c>
    </row>
    <row r="11564" spans="2:16" x14ac:dyDescent="0.25">
      <c r="B11564" s="23">
        <f>'Raw data (base scenario)'!A11556</f>
        <v>11550</v>
      </c>
      <c r="C11564" s="23" t="str">
        <f>'Raw data (base scenario)'!B11556</f>
        <v>H</v>
      </c>
      <c r="D11564" s="23" t="str">
        <f>'Raw data (base scenario)'!C11556</f>
        <v>I</v>
      </c>
      <c r="E11564" t="b">
        <f t="shared" si="1088"/>
        <v>1</v>
      </c>
      <c r="F11564" t="b">
        <f t="shared" si="1089"/>
        <v>1</v>
      </c>
      <c r="G11564" t="str">
        <f t="shared" si="1090"/>
        <v>N/A</v>
      </c>
      <c r="K11564" s="28">
        <v>11550</v>
      </c>
      <c r="L11564" s="28" t="s">
        <v>3</v>
      </c>
      <c r="M11564" s="28" t="s">
        <v>1</v>
      </c>
      <c r="N11564" t="b">
        <f t="shared" si="1091"/>
        <v>1</v>
      </c>
      <c r="O11564" t="b">
        <f t="shared" si="1092"/>
        <v>1</v>
      </c>
      <c r="P11564" t="str">
        <f t="shared" si="1093"/>
        <v>N/A</v>
      </c>
    </row>
    <row r="11565" spans="2:16" x14ac:dyDescent="0.25">
      <c r="B11565" s="23">
        <f>'Raw data (base scenario)'!A11557</f>
        <v>11551</v>
      </c>
      <c r="C11565" s="23" t="str">
        <f>'Raw data (base scenario)'!B11557</f>
        <v>I</v>
      </c>
      <c r="D11565" s="23" t="str">
        <f>'Raw data (base scenario)'!C11557</f>
        <v>D</v>
      </c>
      <c r="E11565" t="b">
        <f t="shared" si="1088"/>
        <v>1</v>
      </c>
      <c r="F11565" t="b">
        <f t="shared" si="1089"/>
        <v>1</v>
      </c>
      <c r="G11565" t="str">
        <f t="shared" si="1090"/>
        <v>N/A</v>
      </c>
      <c r="K11565" s="28">
        <v>11551</v>
      </c>
      <c r="L11565" s="28" t="s">
        <v>1</v>
      </c>
      <c r="M11565" s="28" t="s">
        <v>1</v>
      </c>
      <c r="N11565" t="b">
        <f t="shared" si="1091"/>
        <v>1</v>
      </c>
      <c r="O11565" t="b">
        <f t="shared" si="1092"/>
        <v>1</v>
      </c>
      <c r="P11565" t="str">
        <f t="shared" si="1093"/>
        <v>N/A</v>
      </c>
    </row>
    <row r="11566" spans="2:16" x14ac:dyDescent="0.25">
      <c r="B11566" s="23">
        <f>'Raw data (base scenario)'!A11558</f>
        <v>11552</v>
      </c>
      <c r="C11566" s="23" t="str">
        <f>'Raw data (base scenario)'!B11558</f>
        <v>S</v>
      </c>
      <c r="D11566" s="23" t="str">
        <f>'Raw data (base scenario)'!C11558</f>
        <v>H</v>
      </c>
      <c r="E11566" t="b">
        <f t="shared" si="1088"/>
        <v>1</v>
      </c>
      <c r="F11566" t="b">
        <f t="shared" si="1089"/>
        <v>1</v>
      </c>
      <c r="G11566" t="str">
        <f t="shared" si="1090"/>
        <v>N/A</v>
      </c>
      <c r="K11566" s="28">
        <v>11552</v>
      </c>
      <c r="L11566" s="28" t="s">
        <v>2</v>
      </c>
      <c r="M11566" s="28" t="s">
        <v>2</v>
      </c>
      <c r="N11566" t="b">
        <f t="shared" si="1091"/>
        <v>1</v>
      </c>
      <c r="O11566" t="b">
        <f t="shared" si="1092"/>
        <v>1</v>
      </c>
      <c r="P11566" t="b">
        <f t="shared" si="1093"/>
        <v>1</v>
      </c>
    </row>
    <row r="11567" spans="2:16" x14ac:dyDescent="0.25">
      <c r="B11567" s="23">
        <f>'Raw data (base scenario)'!A11559</f>
        <v>11553</v>
      </c>
      <c r="C11567" s="23" t="str">
        <f>'Raw data (base scenario)'!B11559</f>
        <v>H</v>
      </c>
      <c r="D11567" s="23" t="str">
        <f>'Raw data (base scenario)'!C11559</f>
        <v>H</v>
      </c>
      <c r="E11567" t="b">
        <f t="shared" si="1088"/>
        <v>1</v>
      </c>
      <c r="F11567" t="b">
        <f t="shared" si="1089"/>
        <v>1</v>
      </c>
      <c r="G11567" t="str">
        <f t="shared" si="1090"/>
        <v>N/A</v>
      </c>
      <c r="K11567" s="28">
        <v>11553</v>
      </c>
      <c r="L11567" s="28" t="s">
        <v>1</v>
      </c>
      <c r="M11567" s="28" t="s">
        <v>1</v>
      </c>
      <c r="N11567" t="b">
        <f t="shared" si="1091"/>
        <v>1</v>
      </c>
      <c r="O11567" t="b">
        <f t="shared" si="1092"/>
        <v>1</v>
      </c>
      <c r="P11567" t="str">
        <f t="shared" si="1093"/>
        <v>N/A</v>
      </c>
    </row>
    <row r="11568" spans="2:16" x14ac:dyDescent="0.25">
      <c r="B11568" s="23">
        <f>'Raw data (base scenario)'!A11560</f>
        <v>11554</v>
      </c>
      <c r="C11568" s="23" t="str">
        <f>'Raw data (base scenario)'!B11560</f>
        <v>D</v>
      </c>
      <c r="D11568" s="23" t="str">
        <f>'Raw data (base scenario)'!C11560</f>
        <v>D</v>
      </c>
      <c r="E11568" t="b">
        <f t="shared" si="1088"/>
        <v>1</v>
      </c>
      <c r="F11568" t="b">
        <f t="shared" si="1089"/>
        <v>1</v>
      </c>
      <c r="G11568" t="b">
        <f t="shared" si="1090"/>
        <v>1</v>
      </c>
      <c r="K11568" s="28">
        <v>11554</v>
      </c>
      <c r="L11568" s="28" t="s">
        <v>3</v>
      </c>
      <c r="M11568" s="28" t="s">
        <v>1</v>
      </c>
      <c r="N11568" t="b">
        <f t="shared" si="1091"/>
        <v>1</v>
      </c>
      <c r="O11568" t="b">
        <f t="shared" si="1092"/>
        <v>1</v>
      </c>
      <c r="P11568" t="str">
        <f t="shared" si="1093"/>
        <v>N/A</v>
      </c>
    </row>
    <row r="11569" spans="2:16" x14ac:dyDescent="0.25">
      <c r="B11569" s="23">
        <f>'Raw data (base scenario)'!A11561</f>
        <v>11555</v>
      </c>
      <c r="C11569" s="23" t="str">
        <f>'Raw data (base scenario)'!B11561</f>
        <v>H</v>
      </c>
      <c r="D11569" s="23" t="str">
        <f>'Raw data (base scenario)'!C11561</f>
        <v>H</v>
      </c>
      <c r="E11569" t="b">
        <f t="shared" si="1088"/>
        <v>1</v>
      </c>
      <c r="F11569" t="b">
        <f t="shared" si="1089"/>
        <v>1</v>
      </c>
      <c r="G11569" t="str">
        <f t="shared" si="1090"/>
        <v>N/A</v>
      </c>
      <c r="K11569" s="28">
        <v>11555</v>
      </c>
      <c r="L11569" s="28" t="s">
        <v>2</v>
      </c>
      <c r="M11569" s="28" t="s">
        <v>2</v>
      </c>
      <c r="N11569" t="b">
        <f t="shared" si="1091"/>
        <v>1</v>
      </c>
      <c r="O11569" t="b">
        <f t="shared" si="1092"/>
        <v>1</v>
      </c>
      <c r="P11569" t="b">
        <f t="shared" si="1093"/>
        <v>1</v>
      </c>
    </row>
    <row r="11570" spans="2:16" x14ac:dyDescent="0.25">
      <c r="B11570" s="23">
        <f>'Raw data (base scenario)'!A11562</f>
        <v>11556</v>
      </c>
      <c r="C11570" s="23" t="str">
        <f>'Raw data (base scenario)'!B11562</f>
        <v>S</v>
      </c>
      <c r="D11570" s="23" t="str">
        <f>'Raw data (base scenario)'!C11562</f>
        <v>H</v>
      </c>
      <c r="E11570" t="b">
        <f t="shared" si="1088"/>
        <v>1</v>
      </c>
      <c r="F11570" t="b">
        <f t="shared" si="1089"/>
        <v>1</v>
      </c>
      <c r="G11570" t="str">
        <f t="shared" si="1090"/>
        <v>N/A</v>
      </c>
      <c r="K11570" s="28">
        <v>11556</v>
      </c>
      <c r="L11570" s="28" t="s">
        <v>2</v>
      </c>
      <c r="M11570" s="28" t="s">
        <v>2</v>
      </c>
      <c r="N11570" t="b">
        <f t="shared" si="1091"/>
        <v>1</v>
      </c>
      <c r="O11570" t="b">
        <f t="shared" si="1092"/>
        <v>1</v>
      </c>
      <c r="P11570" t="b">
        <f t="shared" si="1093"/>
        <v>1</v>
      </c>
    </row>
    <row r="11571" spans="2:16" x14ac:dyDescent="0.25">
      <c r="B11571" s="23">
        <f>'Raw data (base scenario)'!A11563</f>
        <v>11557</v>
      </c>
      <c r="C11571" s="23" t="str">
        <f>'Raw data (base scenario)'!B11563</f>
        <v>D</v>
      </c>
      <c r="D11571" s="23" t="str">
        <f>'Raw data (base scenario)'!C11563</f>
        <v>D</v>
      </c>
      <c r="E11571" t="b">
        <f t="shared" si="1088"/>
        <v>1</v>
      </c>
      <c r="F11571" t="b">
        <f t="shared" si="1089"/>
        <v>1</v>
      </c>
      <c r="G11571" t="b">
        <f t="shared" si="1090"/>
        <v>1</v>
      </c>
      <c r="K11571" s="28">
        <v>11557</v>
      </c>
      <c r="L11571" s="28" t="s">
        <v>3</v>
      </c>
      <c r="M11571" s="28" t="s">
        <v>1</v>
      </c>
      <c r="N11571" t="b">
        <f t="shared" si="1091"/>
        <v>1</v>
      </c>
      <c r="O11571" t="b">
        <f t="shared" si="1092"/>
        <v>1</v>
      </c>
      <c r="P11571" t="str">
        <f t="shared" si="1093"/>
        <v>N/A</v>
      </c>
    </row>
    <row r="11572" spans="2:16" x14ac:dyDescent="0.25">
      <c r="B11572" s="23">
        <f>'Raw data (base scenario)'!A11564</f>
        <v>11558</v>
      </c>
      <c r="C11572" s="23" t="str">
        <f>'Raw data (base scenario)'!B11564</f>
        <v>D</v>
      </c>
      <c r="D11572" s="23" t="str">
        <f>'Raw data (base scenario)'!C11564</f>
        <v>D</v>
      </c>
      <c r="E11572" t="b">
        <f t="shared" si="1088"/>
        <v>1</v>
      </c>
      <c r="F11572" t="b">
        <f t="shared" si="1089"/>
        <v>1</v>
      </c>
      <c r="G11572" t="b">
        <f t="shared" si="1090"/>
        <v>1</v>
      </c>
      <c r="K11572" s="28">
        <v>11558</v>
      </c>
      <c r="L11572" s="28" t="s">
        <v>3</v>
      </c>
      <c r="M11572" s="28" t="s">
        <v>1</v>
      </c>
      <c r="N11572" t="b">
        <f t="shared" si="1091"/>
        <v>1</v>
      </c>
      <c r="O11572" t="b">
        <f t="shared" si="1092"/>
        <v>1</v>
      </c>
      <c r="P11572" t="str">
        <f t="shared" si="1093"/>
        <v>N/A</v>
      </c>
    </row>
    <row r="11573" spans="2:16" x14ac:dyDescent="0.25">
      <c r="B11573" s="23">
        <f>'Raw data (base scenario)'!A11565</f>
        <v>11559</v>
      </c>
      <c r="C11573" s="23" t="str">
        <f>'Raw data (base scenario)'!B11565</f>
        <v>S</v>
      </c>
      <c r="D11573" s="23" t="str">
        <f>'Raw data (base scenario)'!C11565</f>
        <v>H</v>
      </c>
      <c r="E11573" t="b">
        <f t="shared" si="1088"/>
        <v>1</v>
      </c>
      <c r="F11573" t="b">
        <f t="shared" si="1089"/>
        <v>1</v>
      </c>
      <c r="G11573" t="str">
        <f t="shared" si="1090"/>
        <v>N/A</v>
      </c>
      <c r="K11573" s="28">
        <v>11559</v>
      </c>
      <c r="L11573" s="28" t="s">
        <v>2</v>
      </c>
      <c r="M11573" s="28" t="s">
        <v>2</v>
      </c>
      <c r="N11573" t="b">
        <f t="shared" si="1091"/>
        <v>1</v>
      </c>
      <c r="O11573" t="b">
        <f t="shared" si="1092"/>
        <v>1</v>
      </c>
      <c r="P11573" t="b">
        <f t="shared" si="1093"/>
        <v>1</v>
      </c>
    </row>
    <row r="11574" spans="2:16" x14ac:dyDescent="0.25">
      <c r="B11574" s="23">
        <f>'Raw data (base scenario)'!A11566</f>
        <v>11560</v>
      </c>
      <c r="C11574" s="23" t="str">
        <f>'Raw data (base scenario)'!B11566</f>
        <v>S</v>
      </c>
      <c r="D11574" s="23" t="str">
        <f>'Raw data (base scenario)'!C11566</f>
        <v>H</v>
      </c>
      <c r="E11574" t="b">
        <f t="shared" si="1088"/>
        <v>1</v>
      </c>
      <c r="F11574" t="b">
        <f t="shared" si="1089"/>
        <v>1</v>
      </c>
      <c r="G11574" t="str">
        <f t="shared" si="1090"/>
        <v>N/A</v>
      </c>
      <c r="K11574" s="28">
        <v>11560</v>
      </c>
      <c r="L11574" s="28" t="s">
        <v>2</v>
      </c>
      <c r="M11574" s="28" t="s">
        <v>2</v>
      </c>
      <c r="N11574" t="b">
        <f t="shared" si="1091"/>
        <v>1</v>
      </c>
      <c r="O11574" t="b">
        <f t="shared" si="1092"/>
        <v>1</v>
      </c>
      <c r="P11574" t="b">
        <f t="shared" si="1093"/>
        <v>1</v>
      </c>
    </row>
    <row r="11575" spans="2:16" x14ac:dyDescent="0.25">
      <c r="B11575" s="23">
        <f>'Raw data (base scenario)'!A11567</f>
        <v>11561</v>
      </c>
      <c r="C11575" s="23" t="str">
        <f>'Raw data (base scenario)'!B11567</f>
        <v>D</v>
      </c>
      <c r="D11575" s="23" t="str">
        <f>'Raw data (base scenario)'!C11567</f>
        <v>D</v>
      </c>
      <c r="E11575" t="b">
        <f t="shared" si="1088"/>
        <v>1</v>
      </c>
      <c r="F11575" t="b">
        <f t="shared" si="1089"/>
        <v>1</v>
      </c>
      <c r="G11575" t="b">
        <f t="shared" si="1090"/>
        <v>1</v>
      </c>
      <c r="K11575" s="28">
        <v>11561</v>
      </c>
      <c r="L11575" s="28" t="s">
        <v>18</v>
      </c>
      <c r="M11575" s="28" t="s">
        <v>1</v>
      </c>
      <c r="N11575" t="b">
        <f t="shared" si="1091"/>
        <v>1</v>
      </c>
      <c r="O11575" t="b">
        <f t="shared" si="1092"/>
        <v>1</v>
      </c>
      <c r="P11575" t="str">
        <f t="shared" si="1093"/>
        <v>N/A</v>
      </c>
    </row>
    <row r="11576" spans="2:16" x14ac:dyDescent="0.25">
      <c r="B11576" s="23">
        <f>'Raw data (base scenario)'!A11568</f>
        <v>11562</v>
      </c>
      <c r="C11576" s="23" t="str">
        <f>'Raw data (base scenario)'!B11568</f>
        <v>D</v>
      </c>
      <c r="D11576" s="23" t="str">
        <f>'Raw data (base scenario)'!C11568</f>
        <v>D</v>
      </c>
      <c r="E11576" t="b">
        <f t="shared" si="1088"/>
        <v>1</v>
      </c>
      <c r="F11576" t="b">
        <f t="shared" si="1089"/>
        <v>1</v>
      </c>
      <c r="G11576" t="b">
        <f t="shared" si="1090"/>
        <v>1</v>
      </c>
      <c r="K11576" s="28">
        <v>11562</v>
      </c>
      <c r="L11576" s="28" t="s">
        <v>3</v>
      </c>
      <c r="M11576" s="28" t="s">
        <v>1</v>
      </c>
      <c r="N11576" t="b">
        <f t="shared" si="1091"/>
        <v>1</v>
      </c>
      <c r="O11576" t="b">
        <f t="shared" si="1092"/>
        <v>1</v>
      </c>
      <c r="P11576" t="str">
        <f t="shared" si="1093"/>
        <v>N/A</v>
      </c>
    </row>
    <row r="11577" spans="2:16" x14ac:dyDescent="0.25">
      <c r="B11577" s="23">
        <f>'Raw data (base scenario)'!A11569</f>
        <v>11563</v>
      </c>
      <c r="C11577" s="23" t="str">
        <f>'Raw data (base scenario)'!B11569</f>
        <v>I</v>
      </c>
      <c r="D11577" s="23" t="str">
        <f>'Raw data (base scenario)'!C11569</f>
        <v>H</v>
      </c>
      <c r="E11577" t="b">
        <f t="shared" si="1088"/>
        <v>1</v>
      </c>
      <c r="F11577" t="b">
        <f t="shared" si="1089"/>
        <v>1</v>
      </c>
      <c r="G11577" t="str">
        <f t="shared" si="1090"/>
        <v>N/A</v>
      </c>
      <c r="K11577" s="28">
        <v>11563</v>
      </c>
      <c r="L11577" s="28" t="s">
        <v>1</v>
      </c>
      <c r="M11577" s="28" t="s">
        <v>1</v>
      </c>
      <c r="N11577" t="b">
        <f t="shared" si="1091"/>
        <v>1</v>
      </c>
      <c r="O11577" t="b">
        <f t="shared" si="1092"/>
        <v>1</v>
      </c>
      <c r="P11577" t="str">
        <f t="shared" si="1093"/>
        <v>N/A</v>
      </c>
    </row>
    <row r="11578" spans="2:16" x14ac:dyDescent="0.25">
      <c r="B11578" s="23">
        <f>'Raw data (base scenario)'!A11570</f>
        <v>11564</v>
      </c>
      <c r="C11578" s="23" t="str">
        <f>'Raw data (base scenario)'!B11570</f>
        <v>S</v>
      </c>
      <c r="D11578" s="23" t="str">
        <f>'Raw data (base scenario)'!C11570</f>
        <v>H</v>
      </c>
      <c r="E11578" t="b">
        <f t="shared" si="1088"/>
        <v>1</v>
      </c>
      <c r="F11578" t="b">
        <f t="shared" si="1089"/>
        <v>1</v>
      </c>
      <c r="G11578" t="str">
        <f t="shared" si="1090"/>
        <v>N/A</v>
      </c>
      <c r="K11578" s="28">
        <v>11564</v>
      </c>
      <c r="L11578" s="28" t="s">
        <v>3</v>
      </c>
      <c r="M11578" s="28" t="s">
        <v>1</v>
      </c>
      <c r="N11578" t="b">
        <f t="shared" si="1091"/>
        <v>1</v>
      </c>
      <c r="O11578" t="b">
        <f t="shared" si="1092"/>
        <v>1</v>
      </c>
      <c r="P11578" t="str">
        <f t="shared" si="1093"/>
        <v>N/A</v>
      </c>
    </row>
    <row r="11579" spans="2:16" x14ac:dyDescent="0.25">
      <c r="B11579" s="23">
        <f>'Raw data (base scenario)'!A11571</f>
        <v>11565</v>
      </c>
      <c r="C11579" s="23" t="str">
        <f>'Raw data (base scenario)'!B11571</f>
        <v>H</v>
      </c>
      <c r="D11579" s="23" t="str">
        <f>'Raw data (base scenario)'!C11571</f>
        <v>H</v>
      </c>
      <c r="E11579" t="b">
        <f t="shared" si="1088"/>
        <v>1</v>
      </c>
      <c r="F11579" t="b">
        <f t="shared" si="1089"/>
        <v>1</v>
      </c>
      <c r="G11579" t="str">
        <f t="shared" si="1090"/>
        <v>N/A</v>
      </c>
      <c r="K11579" s="28">
        <v>11565</v>
      </c>
      <c r="L11579" s="28" t="s">
        <v>2</v>
      </c>
      <c r="M11579" s="28" t="s">
        <v>2</v>
      </c>
      <c r="N11579" t="b">
        <f t="shared" si="1091"/>
        <v>1</v>
      </c>
      <c r="O11579" t="b">
        <f t="shared" si="1092"/>
        <v>1</v>
      </c>
      <c r="P11579" t="b">
        <f t="shared" si="1093"/>
        <v>1</v>
      </c>
    </row>
    <row r="11580" spans="2:16" x14ac:dyDescent="0.25">
      <c r="B11580" s="23">
        <f>'Raw data (base scenario)'!A11572</f>
        <v>11566</v>
      </c>
      <c r="C11580" s="23" t="str">
        <f>'Raw data (base scenario)'!B11572</f>
        <v>S</v>
      </c>
      <c r="D11580" s="23" t="str">
        <f>'Raw data (base scenario)'!C11572</f>
        <v>H</v>
      </c>
      <c r="E11580" t="b">
        <f t="shared" si="1088"/>
        <v>1</v>
      </c>
      <c r="F11580" t="b">
        <f t="shared" si="1089"/>
        <v>1</v>
      </c>
      <c r="G11580" t="str">
        <f t="shared" si="1090"/>
        <v>N/A</v>
      </c>
      <c r="K11580" s="28">
        <v>11566</v>
      </c>
      <c r="L11580" s="28" t="s">
        <v>18</v>
      </c>
      <c r="M11580" s="28" t="s">
        <v>18</v>
      </c>
      <c r="N11580" t="b">
        <f t="shared" si="1091"/>
        <v>1</v>
      </c>
      <c r="O11580" t="b">
        <f t="shared" si="1092"/>
        <v>1</v>
      </c>
      <c r="P11580" t="str">
        <f t="shared" si="1093"/>
        <v>N/A</v>
      </c>
    </row>
    <row r="11581" spans="2:16" x14ac:dyDescent="0.25">
      <c r="B11581" s="23">
        <f>'Raw data (base scenario)'!A11573</f>
        <v>11567</v>
      </c>
      <c r="C11581" s="23" t="str">
        <f>'Raw data (base scenario)'!B11573</f>
        <v>D</v>
      </c>
      <c r="D11581" s="23" t="str">
        <f>'Raw data (base scenario)'!C11573</f>
        <v>D</v>
      </c>
      <c r="E11581" t="b">
        <f t="shared" si="1088"/>
        <v>1</v>
      </c>
      <c r="F11581" t="b">
        <f t="shared" si="1089"/>
        <v>1</v>
      </c>
      <c r="G11581" t="b">
        <f t="shared" si="1090"/>
        <v>1</v>
      </c>
      <c r="K11581" s="28">
        <v>11567</v>
      </c>
      <c r="L11581" s="28" t="s">
        <v>3</v>
      </c>
      <c r="M11581" s="28" t="s">
        <v>1</v>
      </c>
      <c r="N11581" t="b">
        <f t="shared" si="1091"/>
        <v>1</v>
      </c>
      <c r="O11581" t="b">
        <f t="shared" si="1092"/>
        <v>1</v>
      </c>
      <c r="P11581" t="str">
        <f t="shared" si="1093"/>
        <v>N/A</v>
      </c>
    </row>
    <row r="11582" spans="2:16" x14ac:dyDescent="0.25">
      <c r="B11582" s="23">
        <f>'Raw data (base scenario)'!A11574</f>
        <v>11568</v>
      </c>
      <c r="C11582" s="23" t="str">
        <f>'Raw data (base scenario)'!B11574</f>
        <v>I</v>
      </c>
      <c r="D11582" s="23" t="str">
        <f>'Raw data (base scenario)'!C11574</f>
        <v>I</v>
      </c>
      <c r="E11582" t="b">
        <f t="shared" si="1088"/>
        <v>1</v>
      </c>
      <c r="F11582" t="b">
        <f t="shared" si="1089"/>
        <v>1</v>
      </c>
      <c r="G11582" t="str">
        <f t="shared" si="1090"/>
        <v>N/A</v>
      </c>
      <c r="K11582" s="28">
        <v>11568</v>
      </c>
      <c r="L11582" s="28" t="s">
        <v>2</v>
      </c>
      <c r="M11582" s="28" t="s">
        <v>2</v>
      </c>
      <c r="N11582" t="b">
        <f t="shared" si="1091"/>
        <v>1</v>
      </c>
      <c r="O11582" t="b">
        <f t="shared" si="1092"/>
        <v>1</v>
      </c>
      <c r="P11582" t="b">
        <f t="shared" si="1093"/>
        <v>1</v>
      </c>
    </row>
    <row r="11583" spans="2:16" x14ac:dyDescent="0.25">
      <c r="B11583" s="23">
        <f>'Raw data (base scenario)'!A11575</f>
        <v>11569</v>
      </c>
      <c r="C11583" s="23" t="str">
        <f>'Raw data (base scenario)'!B11575</f>
        <v>S</v>
      </c>
      <c r="D11583" s="23" t="str">
        <f>'Raw data (base scenario)'!C11575</f>
        <v>H</v>
      </c>
      <c r="E11583" t="b">
        <f t="shared" si="1088"/>
        <v>1</v>
      </c>
      <c r="F11583" t="b">
        <f t="shared" si="1089"/>
        <v>1</v>
      </c>
      <c r="G11583" t="str">
        <f t="shared" si="1090"/>
        <v>N/A</v>
      </c>
      <c r="K11583" s="28">
        <v>11569</v>
      </c>
      <c r="L11583" s="28" t="s">
        <v>3</v>
      </c>
      <c r="M11583" s="28" t="s">
        <v>1</v>
      </c>
      <c r="N11583" t="b">
        <f t="shared" si="1091"/>
        <v>1</v>
      </c>
      <c r="O11583" t="b">
        <f t="shared" si="1092"/>
        <v>1</v>
      </c>
      <c r="P11583" t="str">
        <f t="shared" si="1093"/>
        <v>N/A</v>
      </c>
    </row>
    <row r="11584" spans="2:16" x14ac:dyDescent="0.25">
      <c r="B11584" s="23">
        <f>'Raw data (base scenario)'!A11576</f>
        <v>11570</v>
      </c>
      <c r="C11584" s="23" t="str">
        <f>'Raw data (base scenario)'!B11576</f>
        <v>D</v>
      </c>
      <c r="D11584" s="23" t="str">
        <f>'Raw data (base scenario)'!C11576</f>
        <v>D</v>
      </c>
      <c r="E11584" t="b">
        <f t="shared" si="1088"/>
        <v>1</v>
      </c>
      <c r="F11584" t="b">
        <f t="shared" si="1089"/>
        <v>1</v>
      </c>
      <c r="G11584" t="b">
        <f t="shared" si="1090"/>
        <v>1</v>
      </c>
      <c r="K11584" s="28">
        <v>11570</v>
      </c>
      <c r="L11584" s="28" t="s">
        <v>3</v>
      </c>
      <c r="M11584" s="28" t="s">
        <v>18</v>
      </c>
      <c r="N11584" t="b">
        <f t="shared" si="1091"/>
        <v>1</v>
      </c>
      <c r="O11584" t="b">
        <f t="shared" si="1092"/>
        <v>1</v>
      </c>
      <c r="P11584" t="str">
        <f t="shared" si="1093"/>
        <v>N/A</v>
      </c>
    </row>
    <row r="11585" spans="2:16" x14ac:dyDescent="0.25">
      <c r="B11585" s="23">
        <f>'Raw data (base scenario)'!A11577</f>
        <v>11571</v>
      </c>
      <c r="C11585" s="23" t="str">
        <f>'Raw data (base scenario)'!B11577</f>
        <v>S</v>
      </c>
      <c r="D11585" s="23" t="str">
        <f>'Raw data (base scenario)'!C11577</f>
        <v>H</v>
      </c>
      <c r="E11585" t="b">
        <f t="shared" si="1088"/>
        <v>1</v>
      </c>
      <c r="F11585" t="b">
        <f t="shared" si="1089"/>
        <v>1</v>
      </c>
      <c r="G11585" t="str">
        <f t="shared" si="1090"/>
        <v>N/A</v>
      </c>
      <c r="K11585" s="28">
        <v>11571</v>
      </c>
      <c r="L11585" s="28" t="s">
        <v>18</v>
      </c>
      <c r="M11585" s="28" t="s">
        <v>3</v>
      </c>
      <c r="N11585" t="b">
        <f t="shared" si="1091"/>
        <v>1</v>
      </c>
      <c r="O11585" t="b">
        <f t="shared" si="1092"/>
        <v>1</v>
      </c>
      <c r="P11585" t="str">
        <f t="shared" si="1093"/>
        <v>N/A</v>
      </c>
    </row>
    <row r="11586" spans="2:16" x14ac:dyDescent="0.25">
      <c r="B11586" s="23">
        <f>'Raw data (base scenario)'!A11578</f>
        <v>11572</v>
      </c>
      <c r="C11586" s="23" t="str">
        <f>'Raw data (base scenario)'!B11578</f>
        <v>S</v>
      </c>
      <c r="D11586" s="23" t="str">
        <f>'Raw data (base scenario)'!C11578</f>
        <v>I</v>
      </c>
      <c r="E11586" t="b">
        <f t="shared" si="1088"/>
        <v>1</v>
      </c>
      <c r="F11586" t="b">
        <f t="shared" si="1089"/>
        <v>1</v>
      </c>
      <c r="G11586" t="str">
        <f t="shared" si="1090"/>
        <v>N/A</v>
      </c>
      <c r="K11586" s="28">
        <v>11572</v>
      </c>
      <c r="L11586" s="28" t="s">
        <v>3</v>
      </c>
      <c r="M11586" s="28" t="s">
        <v>1</v>
      </c>
      <c r="N11586" t="b">
        <f t="shared" si="1091"/>
        <v>1</v>
      </c>
      <c r="O11586" t="b">
        <f t="shared" si="1092"/>
        <v>1</v>
      </c>
      <c r="P11586" t="str">
        <f t="shared" si="1093"/>
        <v>N/A</v>
      </c>
    </row>
    <row r="11587" spans="2:16" x14ac:dyDescent="0.25">
      <c r="B11587" s="23">
        <f>'Raw data (base scenario)'!A11579</f>
        <v>11573</v>
      </c>
      <c r="C11587" s="23" t="str">
        <f>'Raw data (base scenario)'!B11579</f>
        <v>I</v>
      </c>
      <c r="D11587" s="23" t="str">
        <f>'Raw data (base scenario)'!C11579</f>
        <v>S</v>
      </c>
      <c r="E11587" t="b">
        <f t="shared" si="1088"/>
        <v>1</v>
      </c>
      <c r="F11587" t="b">
        <f t="shared" si="1089"/>
        <v>1</v>
      </c>
      <c r="G11587" t="str">
        <f t="shared" si="1090"/>
        <v>N/A</v>
      </c>
      <c r="K11587" s="28">
        <v>11573</v>
      </c>
      <c r="L11587" s="28" t="s">
        <v>2</v>
      </c>
      <c r="M11587" s="28" t="s">
        <v>2</v>
      </c>
      <c r="N11587" t="b">
        <f t="shared" si="1091"/>
        <v>1</v>
      </c>
      <c r="O11587" t="b">
        <f t="shared" si="1092"/>
        <v>1</v>
      </c>
      <c r="P11587" t="b">
        <f t="shared" si="1093"/>
        <v>1</v>
      </c>
    </row>
    <row r="11588" spans="2:16" x14ac:dyDescent="0.25">
      <c r="B11588" s="23">
        <f>'Raw data (base scenario)'!A11580</f>
        <v>11574</v>
      </c>
      <c r="C11588" s="23" t="str">
        <f>'Raw data (base scenario)'!B11580</f>
        <v>S</v>
      </c>
      <c r="D11588" s="23" t="str">
        <f>'Raw data (base scenario)'!C11580</f>
        <v>H</v>
      </c>
      <c r="E11588" t="b">
        <f t="shared" si="1088"/>
        <v>1</v>
      </c>
      <c r="F11588" t="b">
        <f t="shared" si="1089"/>
        <v>1</v>
      </c>
      <c r="G11588" t="str">
        <f t="shared" si="1090"/>
        <v>N/A</v>
      </c>
      <c r="K11588" s="28">
        <v>11574</v>
      </c>
      <c r="L11588" s="28" t="s">
        <v>18</v>
      </c>
      <c r="M11588" s="28" t="s">
        <v>18</v>
      </c>
      <c r="N11588" t="b">
        <f t="shared" si="1091"/>
        <v>1</v>
      </c>
      <c r="O11588" t="b">
        <f t="shared" si="1092"/>
        <v>1</v>
      </c>
      <c r="P11588" t="str">
        <f t="shared" si="1093"/>
        <v>N/A</v>
      </c>
    </row>
    <row r="11589" spans="2:16" x14ac:dyDescent="0.25">
      <c r="B11589" s="23">
        <f>'Raw data (base scenario)'!A11581</f>
        <v>11575</v>
      </c>
      <c r="C11589" s="23" t="str">
        <f>'Raw data (base scenario)'!B11581</f>
        <v>D</v>
      </c>
      <c r="D11589" s="23" t="str">
        <f>'Raw data (base scenario)'!C11581</f>
        <v>D</v>
      </c>
      <c r="E11589" t="b">
        <f t="shared" si="1088"/>
        <v>1</v>
      </c>
      <c r="F11589" t="b">
        <f t="shared" si="1089"/>
        <v>1</v>
      </c>
      <c r="G11589" t="b">
        <f t="shared" si="1090"/>
        <v>1</v>
      </c>
      <c r="K11589" s="28">
        <v>11575</v>
      </c>
      <c r="L11589" s="28" t="s">
        <v>3</v>
      </c>
      <c r="M11589" s="28" t="s">
        <v>1</v>
      </c>
      <c r="N11589" t="b">
        <f t="shared" si="1091"/>
        <v>1</v>
      </c>
      <c r="O11589" t="b">
        <f t="shared" si="1092"/>
        <v>1</v>
      </c>
      <c r="P11589" t="str">
        <f t="shared" si="1093"/>
        <v>N/A</v>
      </c>
    </row>
    <row r="11590" spans="2:16" x14ac:dyDescent="0.25">
      <c r="B11590" s="23">
        <f>'Raw data (base scenario)'!A11582</f>
        <v>11576</v>
      </c>
      <c r="C11590" s="23" t="str">
        <f>'Raw data (base scenario)'!B11582</f>
        <v>I</v>
      </c>
      <c r="D11590" s="23" t="str">
        <f>'Raw data (base scenario)'!C11582</f>
        <v>I</v>
      </c>
      <c r="E11590" t="b">
        <f t="shared" si="1088"/>
        <v>1</v>
      </c>
      <c r="F11590" t="b">
        <f t="shared" si="1089"/>
        <v>1</v>
      </c>
      <c r="G11590" t="str">
        <f t="shared" si="1090"/>
        <v>N/A</v>
      </c>
      <c r="K11590" s="28">
        <v>11576</v>
      </c>
      <c r="L11590" s="28" t="s">
        <v>3</v>
      </c>
      <c r="M11590" s="28" t="s">
        <v>1</v>
      </c>
      <c r="N11590" t="b">
        <f t="shared" si="1091"/>
        <v>1</v>
      </c>
      <c r="O11590" t="b">
        <f t="shared" si="1092"/>
        <v>1</v>
      </c>
      <c r="P11590" t="str">
        <f t="shared" si="1093"/>
        <v>N/A</v>
      </c>
    </row>
    <row r="11591" spans="2:16" x14ac:dyDescent="0.25">
      <c r="B11591" s="23">
        <f>'Raw data (base scenario)'!A11583</f>
        <v>11577</v>
      </c>
      <c r="C11591" s="23" t="str">
        <f>'Raw data (base scenario)'!B11583</f>
        <v>S</v>
      </c>
      <c r="D11591" s="23" t="str">
        <f>'Raw data (base scenario)'!C11583</f>
        <v>H</v>
      </c>
      <c r="E11591" t="b">
        <f t="shared" si="1088"/>
        <v>1</v>
      </c>
      <c r="F11591" t="b">
        <f t="shared" si="1089"/>
        <v>1</v>
      </c>
      <c r="G11591" t="str">
        <f t="shared" si="1090"/>
        <v>N/A</v>
      </c>
      <c r="K11591" s="28">
        <v>11577</v>
      </c>
      <c r="L11591" s="28" t="s">
        <v>2</v>
      </c>
      <c r="M11591" s="28" t="s">
        <v>2</v>
      </c>
      <c r="N11591" t="b">
        <f t="shared" si="1091"/>
        <v>1</v>
      </c>
      <c r="O11591" t="b">
        <f t="shared" si="1092"/>
        <v>1</v>
      </c>
      <c r="P11591" t="b">
        <f t="shared" si="1093"/>
        <v>1</v>
      </c>
    </row>
    <row r="11592" spans="2:16" x14ac:dyDescent="0.25">
      <c r="B11592" s="23">
        <f>'Raw data (base scenario)'!A11584</f>
        <v>11578</v>
      </c>
      <c r="C11592" s="23" t="str">
        <f>'Raw data (base scenario)'!B11584</f>
        <v>S</v>
      </c>
      <c r="D11592" s="23" t="str">
        <f>'Raw data (base scenario)'!C11584</f>
        <v>H</v>
      </c>
      <c r="E11592" t="b">
        <f t="shared" si="1088"/>
        <v>1</v>
      </c>
      <c r="F11592" t="b">
        <f t="shared" si="1089"/>
        <v>1</v>
      </c>
      <c r="G11592" t="str">
        <f t="shared" si="1090"/>
        <v>N/A</v>
      </c>
      <c r="K11592" s="28">
        <v>11578</v>
      </c>
      <c r="L11592" s="28" t="s">
        <v>2</v>
      </c>
      <c r="M11592" s="28" t="s">
        <v>2</v>
      </c>
      <c r="N11592" t="b">
        <f t="shared" si="1091"/>
        <v>1</v>
      </c>
      <c r="O11592" t="b">
        <f t="shared" si="1092"/>
        <v>1</v>
      </c>
      <c r="P11592" t="b">
        <f t="shared" si="1093"/>
        <v>1</v>
      </c>
    </row>
    <row r="11593" spans="2:16" x14ac:dyDescent="0.25">
      <c r="B11593" s="23">
        <f>'Raw data (base scenario)'!A11585</f>
        <v>11579</v>
      </c>
      <c r="C11593" s="23" t="str">
        <f>'Raw data (base scenario)'!B11585</f>
        <v>D</v>
      </c>
      <c r="D11593" s="23" t="str">
        <f>'Raw data (base scenario)'!C11585</f>
        <v>D</v>
      </c>
      <c r="E11593" t="b">
        <f t="shared" si="1088"/>
        <v>1</v>
      </c>
      <c r="F11593" t="b">
        <f t="shared" si="1089"/>
        <v>1</v>
      </c>
      <c r="G11593" t="b">
        <f t="shared" si="1090"/>
        <v>1</v>
      </c>
      <c r="K11593" s="28">
        <v>11579</v>
      </c>
      <c r="L11593" s="28" t="s">
        <v>3</v>
      </c>
      <c r="M11593" s="28" t="s">
        <v>1</v>
      </c>
      <c r="N11593" t="b">
        <f t="shared" si="1091"/>
        <v>1</v>
      </c>
      <c r="O11593" t="b">
        <f t="shared" si="1092"/>
        <v>1</v>
      </c>
      <c r="P11593" t="str">
        <f t="shared" si="1093"/>
        <v>N/A</v>
      </c>
    </row>
    <row r="11594" spans="2:16" x14ac:dyDescent="0.25">
      <c r="B11594" s="23">
        <f>'Raw data (base scenario)'!A11586</f>
        <v>11580</v>
      </c>
      <c r="C11594" s="23" t="str">
        <f>'Raw data (base scenario)'!B11586</f>
        <v>D</v>
      </c>
      <c r="D11594" s="23" t="str">
        <f>'Raw data (base scenario)'!C11586</f>
        <v>D</v>
      </c>
      <c r="E11594" t="b">
        <f t="shared" si="1088"/>
        <v>1</v>
      </c>
      <c r="F11594" t="b">
        <f t="shared" si="1089"/>
        <v>1</v>
      </c>
      <c r="G11594" t="b">
        <f t="shared" si="1090"/>
        <v>1</v>
      </c>
      <c r="K11594" s="28">
        <v>11580</v>
      </c>
      <c r="L11594" s="28" t="s">
        <v>1</v>
      </c>
      <c r="M11594" s="28" t="s">
        <v>1</v>
      </c>
      <c r="N11594" t="b">
        <f t="shared" si="1091"/>
        <v>1</v>
      </c>
      <c r="O11594" t="b">
        <f t="shared" si="1092"/>
        <v>1</v>
      </c>
      <c r="P11594" t="str">
        <f t="shared" si="1093"/>
        <v>N/A</v>
      </c>
    </row>
    <row r="11595" spans="2:16" x14ac:dyDescent="0.25">
      <c r="B11595" s="23">
        <f>'Raw data (base scenario)'!A11587</f>
        <v>11581</v>
      </c>
      <c r="C11595" s="23" t="str">
        <f>'Raw data (base scenario)'!B11587</f>
        <v>S</v>
      </c>
      <c r="D11595" s="23" t="str">
        <f>'Raw data (base scenario)'!C11587</f>
        <v>H</v>
      </c>
      <c r="E11595" t="b">
        <f t="shared" si="1088"/>
        <v>1</v>
      </c>
      <c r="F11595" t="b">
        <f t="shared" si="1089"/>
        <v>1</v>
      </c>
      <c r="G11595" t="str">
        <f t="shared" si="1090"/>
        <v>N/A</v>
      </c>
      <c r="K11595" s="28">
        <v>11581</v>
      </c>
      <c r="L11595" s="28" t="s">
        <v>3</v>
      </c>
      <c r="M11595" s="28" t="s">
        <v>1</v>
      </c>
      <c r="N11595" t="b">
        <f t="shared" si="1091"/>
        <v>1</v>
      </c>
      <c r="O11595" t="b">
        <f t="shared" si="1092"/>
        <v>1</v>
      </c>
      <c r="P11595" t="str">
        <f t="shared" si="1093"/>
        <v>N/A</v>
      </c>
    </row>
    <row r="11596" spans="2:16" x14ac:dyDescent="0.25">
      <c r="B11596" s="23">
        <f>'Raw data (base scenario)'!A11588</f>
        <v>11582</v>
      </c>
      <c r="C11596" s="23" t="str">
        <f>'Raw data (base scenario)'!B11588</f>
        <v>H</v>
      </c>
      <c r="D11596" s="23" t="str">
        <f>'Raw data (base scenario)'!C11588</f>
        <v>H</v>
      </c>
      <c r="E11596" t="b">
        <f t="shared" si="1088"/>
        <v>1</v>
      </c>
      <c r="F11596" t="b">
        <f t="shared" si="1089"/>
        <v>1</v>
      </c>
      <c r="G11596" t="str">
        <f t="shared" si="1090"/>
        <v>N/A</v>
      </c>
      <c r="K11596" s="28">
        <v>11582</v>
      </c>
      <c r="L11596" s="28" t="s">
        <v>1</v>
      </c>
      <c r="M11596" s="28" t="s">
        <v>1</v>
      </c>
      <c r="N11596" t="b">
        <f t="shared" si="1091"/>
        <v>1</v>
      </c>
      <c r="O11596" t="b">
        <f t="shared" si="1092"/>
        <v>1</v>
      </c>
      <c r="P11596" t="str">
        <f t="shared" si="1093"/>
        <v>N/A</v>
      </c>
    </row>
    <row r="11597" spans="2:16" x14ac:dyDescent="0.25">
      <c r="B11597" s="23">
        <f>'Raw data (base scenario)'!A11589</f>
        <v>11583</v>
      </c>
      <c r="C11597" s="23" t="str">
        <f>'Raw data (base scenario)'!B11589</f>
        <v>S</v>
      </c>
      <c r="D11597" s="23" t="str">
        <f>'Raw data (base scenario)'!C11589</f>
        <v>H</v>
      </c>
      <c r="E11597" t="b">
        <f t="shared" si="1088"/>
        <v>1</v>
      </c>
      <c r="F11597" t="b">
        <f t="shared" si="1089"/>
        <v>1</v>
      </c>
      <c r="G11597" t="str">
        <f t="shared" si="1090"/>
        <v>N/A</v>
      </c>
      <c r="K11597" s="28">
        <v>11583</v>
      </c>
      <c r="L11597" s="28" t="s">
        <v>18</v>
      </c>
      <c r="M11597" s="28" t="s">
        <v>2</v>
      </c>
      <c r="N11597" t="b">
        <f t="shared" si="1091"/>
        <v>1</v>
      </c>
      <c r="O11597" t="b">
        <f t="shared" si="1092"/>
        <v>1</v>
      </c>
      <c r="P11597" t="str">
        <f t="shared" si="1093"/>
        <v>N/A</v>
      </c>
    </row>
    <row r="11598" spans="2:16" x14ac:dyDescent="0.25">
      <c r="B11598" s="23">
        <f>'Raw data (base scenario)'!A11590</f>
        <v>11584</v>
      </c>
      <c r="C11598" s="23" t="str">
        <f>'Raw data (base scenario)'!B11590</f>
        <v>H</v>
      </c>
      <c r="D11598" s="23" t="str">
        <f>'Raw data (base scenario)'!C11590</f>
        <v>H</v>
      </c>
      <c r="E11598" t="b">
        <f t="shared" si="1088"/>
        <v>1</v>
      </c>
      <c r="F11598" t="b">
        <f t="shared" si="1089"/>
        <v>1</v>
      </c>
      <c r="G11598" t="str">
        <f t="shared" si="1090"/>
        <v>N/A</v>
      </c>
      <c r="K11598" s="28">
        <v>11584</v>
      </c>
      <c r="L11598" s="28" t="s">
        <v>2</v>
      </c>
      <c r="M11598" s="28" t="s">
        <v>2</v>
      </c>
      <c r="N11598" t="b">
        <f t="shared" si="1091"/>
        <v>1</v>
      </c>
      <c r="O11598" t="b">
        <f t="shared" si="1092"/>
        <v>1</v>
      </c>
      <c r="P11598" t="b">
        <f t="shared" si="1093"/>
        <v>1</v>
      </c>
    </row>
    <row r="11599" spans="2:16" x14ac:dyDescent="0.25">
      <c r="B11599" s="23">
        <f>'Raw data (base scenario)'!A11591</f>
        <v>11585</v>
      </c>
      <c r="C11599" s="23" t="str">
        <f>'Raw data (base scenario)'!B11591</f>
        <v>I</v>
      </c>
      <c r="D11599" s="23" t="str">
        <f>'Raw data (base scenario)'!C11591</f>
        <v>D</v>
      </c>
      <c r="E11599" t="b">
        <f t="shared" ref="E11599:E11662" si="1094">OR(C11599=$A$4,C11599=$A$5,C11599=$A$6,C11599=$A$7)</f>
        <v>1</v>
      </c>
      <c r="F11599" t="b">
        <f t="shared" ref="F11599:F11662" si="1095">OR(D11599=$A$4,D11599=$A$5,D11599=$A$6,D11599=$A$7)</f>
        <v>1</v>
      </c>
      <c r="G11599" t="str">
        <f t="shared" si="1090"/>
        <v>N/A</v>
      </c>
      <c r="K11599" s="28">
        <v>11585</v>
      </c>
      <c r="L11599" s="28" t="s">
        <v>1</v>
      </c>
      <c r="M11599" s="28" t="s">
        <v>1</v>
      </c>
      <c r="N11599" t="b">
        <f t="shared" si="1091"/>
        <v>1</v>
      </c>
      <c r="O11599" t="b">
        <f t="shared" si="1092"/>
        <v>1</v>
      </c>
      <c r="P11599" t="str">
        <f t="shared" si="1093"/>
        <v>N/A</v>
      </c>
    </row>
    <row r="11600" spans="2:16" x14ac:dyDescent="0.25">
      <c r="B11600" s="23">
        <f>'Raw data (base scenario)'!A11592</f>
        <v>11586</v>
      </c>
      <c r="C11600" s="23" t="str">
        <f>'Raw data (base scenario)'!B11592</f>
        <v>D</v>
      </c>
      <c r="D11600" s="23" t="str">
        <f>'Raw data (base scenario)'!C11592</f>
        <v>D</v>
      </c>
      <c r="E11600" t="b">
        <f t="shared" si="1094"/>
        <v>1</v>
      </c>
      <c r="F11600" t="b">
        <f t="shared" si="1095"/>
        <v>1</v>
      </c>
      <c r="G11600" t="b">
        <f t="shared" ref="G11600:G11663" si="1096">IF(C11600="D",D11600="D","N/A")</f>
        <v>1</v>
      </c>
      <c r="K11600" s="28">
        <v>11586</v>
      </c>
      <c r="L11600" s="28" t="s">
        <v>3</v>
      </c>
      <c r="M11600" s="28" t="s">
        <v>1</v>
      </c>
      <c r="N11600" t="b">
        <f t="shared" si="1091"/>
        <v>1</v>
      </c>
      <c r="O11600" t="b">
        <f t="shared" si="1092"/>
        <v>1</v>
      </c>
      <c r="P11600" t="str">
        <f t="shared" si="1093"/>
        <v>N/A</v>
      </c>
    </row>
    <row r="11601" spans="2:16" x14ac:dyDescent="0.25">
      <c r="B11601" s="23">
        <f>'Raw data (base scenario)'!A11593</f>
        <v>11587</v>
      </c>
      <c r="C11601" s="23" t="str">
        <f>'Raw data (base scenario)'!B11593</f>
        <v>H</v>
      </c>
      <c r="D11601" s="23" t="str">
        <f>'Raw data (base scenario)'!C11593</f>
        <v>H</v>
      </c>
      <c r="E11601" t="b">
        <f t="shared" si="1094"/>
        <v>1</v>
      </c>
      <c r="F11601" t="b">
        <f t="shared" si="1095"/>
        <v>1</v>
      </c>
      <c r="G11601" t="str">
        <f t="shared" si="1096"/>
        <v>N/A</v>
      </c>
      <c r="K11601" s="28">
        <v>11587</v>
      </c>
      <c r="L11601" s="28" t="s">
        <v>1</v>
      </c>
      <c r="M11601" s="28" t="s">
        <v>3</v>
      </c>
      <c r="N11601" t="b">
        <f t="shared" si="1091"/>
        <v>1</v>
      </c>
      <c r="O11601" t="b">
        <f t="shared" si="1092"/>
        <v>1</v>
      </c>
      <c r="P11601" t="str">
        <f t="shared" si="1093"/>
        <v>N/A</v>
      </c>
    </row>
    <row r="11602" spans="2:16" x14ac:dyDescent="0.25">
      <c r="B11602" s="23">
        <f>'Raw data (base scenario)'!A11594</f>
        <v>11588</v>
      </c>
      <c r="C11602" s="23" t="str">
        <f>'Raw data (base scenario)'!B11594</f>
        <v>S</v>
      </c>
      <c r="D11602" s="23" t="str">
        <f>'Raw data (base scenario)'!C11594</f>
        <v>H</v>
      </c>
      <c r="E11602" t="b">
        <f t="shared" si="1094"/>
        <v>1</v>
      </c>
      <c r="F11602" t="b">
        <f t="shared" si="1095"/>
        <v>1</v>
      </c>
      <c r="G11602" t="str">
        <f t="shared" si="1096"/>
        <v>N/A</v>
      </c>
      <c r="K11602" s="28">
        <v>11588</v>
      </c>
      <c r="L11602" s="28" t="s">
        <v>18</v>
      </c>
      <c r="M11602" s="28" t="s">
        <v>18</v>
      </c>
      <c r="N11602" t="b">
        <f t="shared" si="1091"/>
        <v>1</v>
      </c>
      <c r="O11602" t="b">
        <f t="shared" si="1092"/>
        <v>1</v>
      </c>
      <c r="P11602" t="str">
        <f t="shared" si="1093"/>
        <v>N/A</v>
      </c>
    </row>
    <row r="11603" spans="2:16" x14ac:dyDescent="0.25">
      <c r="B11603" s="23">
        <f>'Raw data (base scenario)'!A11595</f>
        <v>11589</v>
      </c>
      <c r="C11603" s="23" t="str">
        <f>'Raw data (base scenario)'!B11595</f>
        <v>H</v>
      </c>
      <c r="D11603" s="23" t="str">
        <f>'Raw data (base scenario)'!C11595</f>
        <v>S</v>
      </c>
      <c r="E11603" t="b">
        <f t="shared" si="1094"/>
        <v>1</v>
      </c>
      <c r="F11603" t="b">
        <f t="shared" si="1095"/>
        <v>1</v>
      </c>
      <c r="G11603" t="str">
        <f t="shared" si="1096"/>
        <v>N/A</v>
      </c>
      <c r="K11603" s="28">
        <v>11589</v>
      </c>
      <c r="L11603" s="28" t="s">
        <v>18</v>
      </c>
      <c r="M11603" s="28" t="s">
        <v>2</v>
      </c>
      <c r="N11603" t="b">
        <f t="shared" si="1091"/>
        <v>1</v>
      </c>
      <c r="O11603" t="b">
        <f t="shared" si="1092"/>
        <v>1</v>
      </c>
      <c r="P11603" t="str">
        <f t="shared" si="1093"/>
        <v>N/A</v>
      </c>
    </row>
    <row r="11604" spans="2:16" x14ac:dyDescent="0.25">
      <c r="B11604" s="23">
        <f>'Raw data (base scenario)'!A11596</f>
        <v>11590</v>
      </c>
      <c r="C11604" s="23" t="str">
        <f>'Raw data (base scenario)'!B11596</f>
        <v>I</v>
      </c>
      <c r="D11604" s="23" t="str">
        <f>'Raw data (base scenario)'!C11596</f>
        <v>I</v>
      </c>
      <c r="E11604" t="b">
        <f t="shared" si="1094"/>
        <v>1</v>
      </c>
      <c r="F11604" t="b">
        <f t="shared" si="1095"/>
        <v>1</v>
      </c>
      <c r="G11604" t="str">
        <f t="shared" si="1096"/>
        <v>N/A</v>
      </c>
      <c r="K11604" s="28">
        <v>11590</v>
      </c>
      <c r="L11604" s="28" t="s">
        <v>2</v>
      </c>
      <c r="M11604" s="28" t="s">
        <v>2</v>
      </c>
      <c r="N11604" t="b">
        <f t="shared" si="1091"/>
        <v>1</v>
      </c>
      <c r="O11604" t="b">
        <f t="shared" si="1092"/>
        <v>1</v>
      </c>
      <c r="P11604" t="b">
        <f t="shared" si="1093"/>
        <v>1</v>
      </c>
    </row>
    <row r="11605" spans="2:16" x14ac:dyDescent="0.25">
      <c r="B11605" s="23">
        <f>'Raw data (base scenario)'!A11597</f>
        <v>11591</v>
      </c>
      <c r="C11605" s="23" t="str">
        <f>'Raw data (base scenario)'!B11597</f>
        <v>I</v>
      </c>
      <c r="D11605" s="23" t="str">
        <f>'Raw data (base scenario)'!C11597</f>
        <v>D</v>
      </c>
      <c r="E11605" t="b">
        <f t="shared" si="1094"/>
        <v>1</v>
      </c>
      <c r="F11605" t="b">
        <f t="shared" si="1095"/>
        <v>1</v>
      </c>
      <c r="G11605" t="str">
        <f t="shared" si="1096"/>
        <v>N/A</v>
      </c>
      <c r="K11605" s="28">
        <v>11591</v>
      </c>
      <c r="L11605" s="28" t="s">
        <v>18</v>
      </c>
      <c r="M11605" s="28" t="s">
        <v>1</v>
      </c>
      <c r="N11605" t="b">
        <f t="shared" si="1091"/>
        <v>1</v>
      </c>
      <c r="O11605" t="b">
        <f t="shared" si="1092"/>
        <v>1</v>
      </c>
      <c r="P11605" t="str">
        <f t="shared" si="1093"/>
        <v>N/A</v>
      </c>
    </row>
    <row r="11606" spans="2:16" x14ac:dyDescent="0.25">
      <c r="B11606" s="23">
        <f>'Raw data (base scenario)'!A11598</f>
        <v>11592</v>
      </c>
      <c r="C11606" s="23" t="str">
        <f>'Raw data (base scenario)'!B11598</f>
        <v>D</v>
      </c>
      <c r="D11606" s="23" t="str">
        <f>'Raw data (base scenario)'!C11598</f>
        <v>D</v>
      </c>
      <c r="E11606" t="b">
        <f t="shared" si="1094"/>
        <v>1</v>
      </c>
      <c r="F11606" t="b">
        <f t="shared" si="1095"/>
        <v>1</v>
      </c>
      <c r="G11606" t="b">
        <f t="shared" si="1096"/>
        <v>1</v>
      </c>
      <c r="K11606" s="28">
        <v>11592</v>
      </c>
      <c r="L11606" s="28" t="s">
        <v>2</v>
      </c>
      <c r="M11606" s="28" t="s">
        <v>2</v>
      </c>
      <c r="N11606" t="b">
        <f t="shared" si="1091"/>
        <v>1</v>
      </c>
      <c r="O11606" t="b">
        <f t="shared" si="1092"/>
        <v>1</v>
      </c>
      <c r="P11606" t="b">
        <f t="shared" si="1093"/>
        <v>1</v>
      </c>
    </row>
    <row r="11607" spans="2:16" x14ac:dyDescent="0.25">
      <c r="B11607" s="23">
        <f>'Raw data (base scenario)'!A11599</f>
        <v>11593</v>
      </c>
      <c r="C11607" s="23" t="str">
        <f>'Raw data (base scenario)'!B11599</f>
        <v>I</v>
      </c>
      <c r="D11607" s="23" t="str">
        <f>'Raw data (base scenario)'!C11599</f>
        <v>H</v>
      </c>
      <c r="E11607" t="b">
        <f t="shared" si="1094"/>
        <v>1</v>
      </c>
      <c r="F11607" t="b">
        <f t="shared" si="1095"/>
        <v>1</v>
      </c>
      <c r="G11607" t="str">
        <f t="shared" si="1096"/>
        <v>N/A</v>
      </c>
      <c r="K11607" s="28">
        <v>11593</v>
      </c>
      <c r="L11607" s="28" t="s">
        <v>3</v>
      </c>
      <c r="M11607" s="28" t="s">
        <v>1</v>
      </c>
      <c r="N11607" t="b">
        <f t="shared" si="1091"/>
        <v>1</v>
      </c>
      <c r="O11607" t="b">
        <f t="shared" si="1092"/>
        <v>1</v>
      </c>
      <c r="P11607" t="str">
        <f t="shared" si="1093"/>
        <v>N/A</v>
      </c>
    </row>
    <row r="11608" spans="2:16" x14ac:dyDescent="0.25">
      <c r="B11608" s="23">
        <f>'Raw data (base scenario)'!A11600</f>
        <v>11594</v>
      </c>
      <c r="C11608" s="23" t="str">
        <f>'Raw data (base scenario)'!B11600</f>
        <v>D</v>
      </c>
      <c r="D11608" s="23" t="str">
        <f>'Raw data (base scenario)'!C11600</f>
        <v>D</v>
      </c>
      <c r="E11608" t="b">
        <f t="shared" si="1094"/>
        <v>1</v>
      </c>
      <c r="F11608" t="b">
        <f t="shared" si="1095"/>
        <v>1</v>
      </c>
      <c r="G11608" t="b">
        <f t="shared" si="1096"/>
        <v>1</v>
      </c>
      <c r="K11608" s="28">
        <v>11594</v>
      </c>
      <c r="L11608" s="28" t="s">
        <v>3</v>
      </c>
      <c r="M11608" s="28" t="s">
        <v>1</v>
      </c>
      <c r="N11608" t="b">
        <f t="shared" si="1091"/>
        <v>1</v>
      </c>
      <c r="O11608" t="b">
        <f t="shared" si="1092"/>
        <v>1</v>
      </c>
      <c r="P11608" t="str">
        <f t="shared" si="1093"/>
        <v>N/A</v>
      </c>
    </row>
    <row r="11609" spans="2:16" x14ac:dyDescent="0.25">
      <c r="B11609" s="23">
        <f>'Raw data (base scenario)'!A11601</f>
        <v>11595</v>
      </c>
      <c r="C11609" s="23" t="str">
        <f>'Raw data (base scenario)'!B11601</f>
        <v>S</v>
      </c>
      <c r="D11609" s="23" t="str">
        <f>'Raw data (base scenario)'!C11601</f>
        <v>H</v>
      </c>
      <c r="E11609" t="b">
        <f t="shared" si="1094"/>
        <v>1</v>
      </c>
      <c r="F11609" t="b">
        <f t="shared" si="1095"/>
        <v>1</v>
      </c>
      <c r="G11609" t="str">
        <f t="shared" si="1096"/>
        <v>N/A</v>
      </c>
      <c r="K11609" s="28">
        <v>11595</v>
      </c>
      <c r="L11609" s="28" t="s">
        <v>3</v>
      </c>
      <c r="M11609" s="28" t="s">
        <v>1</v>
      </c>
      <c r="N11609" t="b">
        <f t="shared" si="1091"/>
        <v>1</v>
      </c>
      <c r="O11609" t="b">
        <f t="shared" si="1092"/>
        <v>1</v>
      </c>
      <c r="P11609" t="str">
        <f t="shared" si="1093"/>
        <v>N/A</v>
      </c>
    </row>
    <row r="11610" spans="2:16" x14ac:dyDescent="0.25">
      <c r="B11610" s="23">
        <f>'Raw data (base scenario)'!A11602</f>
        <v>11596</v>
      </c>
      <c r="C11610" s="23" t="str">
        <f>'Raw data (base scenario)'!B11602</f>
        <v>S</v>
      </c>
      <c r="D11610" s="23" t="str">
        <f>'Raw data (base scenario)'!C11602</f>
        <v>H</v>
      </c>
      <c r="E11610" t="b">
        <f t="shared" si="1094"/>
        <v>1</v>
      </c>
      <c r="F11610" t="b">
        <f t="shared" si="1095"/>
        <v>1</v>
      </c>
      <c r="G11610" t="str">
        <f t="shared" si="1096"/>
        <v>N/A</v>
      </c>
      <c r="K11610" s="28">
        <v>11596</v>
      </c>
      <c r="L11610" s="28" t="s">
        <v>3</v>
      </c>
      <c r="M11610" s="28" t="s">
        <v>1</v>
      </c>
      <c r="N11610" t="b">
        <f t="shared" ref="N11610:N11673" si="1097">OR(L11610=$A$4,L11610=$A$5,L11610=$A$6,L11610=$A$7)</f>
        <v>1</v>
      </c>
      <c r="O11610" t="b">
        <f t="shared" ref="O11610:O11673" si="1098">OR(M11610=$A$4,M11610=$A$5,M11610=$A$6,M11610=$A$7)</f>
        <v>1</v>
      </c>
      <c r="P11610" t="str">
        <f t="shared" ref="P11610:P11673" si="1099">IF(L11610="D",M11610="D","N/A")</f>
        <v>N/A</v>
      </c>
    </row>
    <row r="11611" spans="2:16" x14ac:dyDescent="0.25">
      <c r="B11611" s="23">
        <f>'Raw data (base scenario)'!A11603</f>
        <v>11597</v>
      </c>
      <c r="C11611" s="23" t="str">
        <f>'Raw data (base scenario)'!B11603</f>
        <v>S</v>
      </c>
      <c r="D11611" s="23" t="str">
        <f>'Raw data (base scenario)'!C11603</f>
        <v>H</v>
      </c>
      <c r="E11611" t="b">
        <f t="shared" si="1094"/>
        <v>1</v>
      </c>
      <c r="F11611" t="b">
        <f t="shared" si="1095"/>
        <v>1</v>
      </c>
      <c r="G11611" t="str">
        <f t="shared" si="1096"/>
        <v>N/A</v>
      </c>
      <c r="K11611" s="28">
        <v>11597</v>
      </c>
      <c r="L11611" s="28" t="s">
        <v>2</v>
      </c>
      <c r="M11611" s="28" t="s">
        <v>2</v>
      </c>
      <c r="N11611" t="b">
        <f t="shared" si="1097"/>
        <v>1</v>
      </c>
      <c r="O11611" t="b">
        <f t="shared" si="1098"/>
        <v>1</v>
      </c>
      <c r="P11611" t="b">
        <f t="shared" si="1099"/>
        <v>1</v>
      </c>
    </row>
    <row r="11612" spans="2:16" x14ac:dyDescent="0.25">
      <c r="B11612" s="23">
        <f>'Raw data (base scenario)'!A11604</f>
        <v>11598</v>
      </c>
      <c r="C11612" s="23" t="str">
        <f>'Raw data (base scenario)'!B11604</f>
        <v>S</v>
      </c>
      <c r="D11612" s="23" t="str">
        <f>'Raw data (base scenario)'!C11604</f>
        <v>H</v>
      </c>
      <c r="E11612" t="b">
        <f t="shared" si="1094"/>
        <v>1</v>
      </c>
      <c r="F11612" t="b">
        <f t="shared" si="1095"/>
        <v>1</v>
      </c>
      <c r="G11612" t="str">
        <f t="shared" si="1096"/>
        <v>N/A</v>
      </c>
      <c r="K11612" s="28">
        <v>11598</v>
      </c>
      <c r="L11612" s="28" t="s">
        <v>2</v>
      </c>
      <c r="M11612" s="28" t="s">
        <v>2</v>
      </c>
      <c r="N11612" t="b">
        <f t="shared" si="1097"/>
        <v>1</v>
      </c>
      <c r="O11612" t="b">
        <f t="shared" si="1098"/>
        <v>1</v>
      </c>
      <c r="P11612" t="b">
        <f t="shared" si="1099"/>
        <v>1</v>
      </c>
    </row>
    <row r="11613" spans="2:16" x14ac:dyDescent="0.25">
      <c r="B11613" s="23">
        <f>'Raw data (base scenario)'!A11605</f>
        <v>11599</v>
      </c>
      <c r="C11613" s="23" t="str">
        <f>'Raw data (base scenario)'!B11605</f>
        <v>D</v>
      </c>
      <c r="D11613" s="23" t="str">
        <f>'Raw data (base scenario)'!C11605</f>
        <v>D</v>
      </c>
      <c r="E11613" t="b">
        <f t="shared" si="1094"/>
        <v>1</v>
      </c>
      <c r="F11613" t="b">
        <f t="shared" si="1095"/>
        <v>1</v>
      </c>
      <c r="G11613" t="b">
        <f t="shared" si="1096"/>
        <v>1</v>
      </c>
      <c r="K11613" s="28">
        <v>11599</v>
      </c>
      <c r="L11613" s="28" t="s">
        <v>2</v>
      </c>
      <c r="M11613" s="28" t="s">
        <v>2</v>
      </c>
      <c r="N11613" t="b">
        <f t="shared" si="1097"/>
        <v>1</v>
      </c>
      <c r="O11613" t="b">
        <f t="shared" si="1098"/>
        <v>1</v>
      </c>
      <c r="P11613" t="b">
        <f t="shared" si="1099"/>
        <v>1</v>
      </c>
    </row>
    <row r="11614" spans="2:16" x14ac:dyDescent="0.25">
      <c r="B11614" s="23">
        <f>'Raw data (base scenario)'!A11606</f>
        <v>11600</v>
      </c>
      <c r="C11614" s="23" t="str">
        <f>'Raw data (base scenario)'!B11606</f>
        <v>D</v>
      </c>
      <c r="D11614" s="23" t="str">
        <f>'Raw data (base scenario)'!C11606</f>
        <v>D</v>
      </c>
      <c r="E11614" t="b">
        <f t="shared" si="1094"/>
        <v>1</v>
      </c>
      <c r="F11614" t="b">
        <f t="shared" si="1095"/>
        <v>1</v>
      </c>
      <c r="G11614" t="b">
        <f t="shared" si="1096"/>
        <v>1</v>
      </c>
      <c r="K11614" s="28">
        <v>11600</v>
      </c>
      <c r="L11614" s="28" t="s">
        <v>1</v>
      </c>
      <c r="M11614" s="28" t="s">
        <v>1</v>
      </c>
      <c r="N11614" t="b">
        <f t="shared" si="1097"/>
        <v>1</v>
      </c>
      <c r="O11614" t="b">
        <f t="shared" si="1098"/>
        <v>1</v>
      </c>
      <c r="P11614" t="str">
        <f t="shared" si="1099"/>
        <v>N/A</v>
      </c>
    </row>
    <row r="11615" spans="2:16" x14ac:dyDescent="0.25">
      <c r="B11615" s="23">
        <f>'Raw data (base scenario)'!A11607</f>
        <v>11601</v>
      </c>
      <c r="C11615" s="23" t="str">
        <f>'Raw data (base scenario)'!B11607</f>
        <v>D</v>
      </c>
      <c r="D11615" s="23" t="str">
        <f>'Raw data (base scenario)'!C11607</f>
        <v>D</v>
      </c>
      <c r="E11615" t="b">
        <f t="shared" si="1094"/>
        <v>1</v>
      </c>
      <c r="F11615" t="b">
        <f t="shared" si="1095"/>
        <v>1</v>
      </c>
      <c r="G11615" t="b">
        <f t="shared" si="1096"/>
        <v>1</v>
      </c>
      <c r="K11615" s="28">
        <v>11601</v>
      </c>
      <c r="L11615" s="28" t="s">
        <v>18</v>
      </c>
      <c r="M11615" s="28" t="s">
        <v>3</v>
      </c>
      <c r="N11615" t="b">
        <f t="shared" si="1097"/>
        <v>1</v>
      </c>
      <c r="O11615" t="b">
        <f t="shared" si="1098"/>
        <v>1</v>
      </c>
      <c r="P11615" t="str">
        <f t="shared" si="1099"/>
        <v>N/A</v>
      </c>
    </row>
    <row r="11616" spans="2:16" x14ac:dyDescent="0.25">
      <c r="B11616" s="23">
        <f>'Raw data (base scenario)'!A11608</f>
        <v>11602</v>
      </c>
      <c r="C11616" s="23" t="str">
        <f>'Raw data (base scenario)'!B11608</f>
        <v>H</v>
      </c>
      <c r="D11616" s="23" t="str">
        <f>'Raw data (base scenario)'!C11608</f>
        <v>H</v>
      </c>
      <c r="E11616" t="b">
        <f t="shared" si="1094"/>
        <v>1</v>
      </c>
      <c r="F11616" t="b">
        <f t="shared" si="1095"/>
        <v>1</v>
      </c>
      <c r="G11616" t="str">
        <f t="shared" si="1096"/>
        <v>N/A</v>
      </c>
      <c r="K11616" s="28">
        <v>11602</v>
      </c>
      <c r="L11616" s="28" t="s">
        <v>3</v>
      </c>
      <c r="M11616" s="28" t="s">
        <v>1</v>
      </c>
      <c r="N11616" t="b">
        <f t="shared" si="1097"/>
        <v>1</v>
      </c>
      <c r="O11616" t="b">
        <f t="shared" si="1098"/>
        <v>1</v>
      </c>
      <c r="P11616" t="str">
        <f t="shared" si="1099"/>
        <v>N/A</v>
      </c>
    </row>
    <row r="11617" spans="2:16" x14ac:dyDescent="0.25">
      <c r="B11617" s="23">
        <f>'Raw data (base scenario)'!A11609</f>
        <v>11603</v>
      </c>
      <c r="C11617" s="23" t="str">
        <f>'Raw data (base scenario)'!B11609</f>
        <v>I</v>
      </c>
      <c r="D11617" s="23" t="str">
        <f>'Raw data (base scenario)'!C11609</f>
        <v>S</v>
      </c>
      <c r="E11617" t="b">
        <f t="shared" si="1094"/>
        <v>1</v>
      </c>
      <c r="F11617" t="b">
        <f t="shared" si="1095"/>
        <v>1</v>
      </c>
      <c r="G11617" t="str">
        <f t="shared" si="1096"/>
        <v>N/A</v>
      </c>
      <c r="K11617" s="28">
        <v>11603</v>
      </c>
      <c r="L11617" s="28" t="s">
        <v>3</v>
      </c>
      <c r="M11617" s="28" t="s">
        <v>1</v>
      </c>
      <c r="N11617" t="b">
        <f t="shared" si="1097"/>
        <v>1</v>
      </c>
      <c r="O11617" t="b">
        <f t="shared" si="1098"/>
        <v>1</v>
      </c>
      <c r="P11617" t="str">
        <f t="shared" si="1099"/>
        <v>N/A</v>
      </c>
    </row>
    <row r="11618" spans="2:16" x14ac:dyDescent="0.25">
      <c r="B11618" s="23">
        <f>'Raw data (base scenario)'!A11610</f>
        <v>11604</v>
      </c>
      <c r="C11618" s="23" t="str">
        <f>'Raw data (base scenario)'!B11610</f>
        <v>S</v>
      </c>
      <c r="D11618" s="23" t="str">
        <f>'Raw data (base scenario)'!C11610</f>
        <v>H</v>
      </c>
      <c r="E11618" t="b">
        <f t="shared" si="1094"/>
        <v>1</v>
      </c>
      <c r="F11618" t="b">
        <f t="shared" si="1095"/>
        <v>1</v>
      </c>
      <c r="G11618" t="str">
        <f t="shared" si="1096"/>
        <v>N/A</v>
      </c>
      <c r="K11618" s="28">
        <v>11604</v>
      </c>
      <c r="L11618" s="28" t="s">
        <v>3</v>
      </c>
      <c r="M11618" s="28" t="s">
        <v>2</v>
      </c>
      <c r="N11618" t="b">
        <f t="shared" si="1097"/>
        <v>1</v>
      </c>
      <c r="O11618" t="b">
        <f t="shared" si="1098"/>
        <v>1</v>
      </c>
      <c r="P11618" t="str">
        <f t="shared" si="1099"/>
        <v>N/A</v>
      </c>
    </row>
    <row r="11619" spans="2:16" x14ac:dyDescent="0.25">
      <c r="B11619" s="23">
        <f>'Raw data (base scenario)'!A11611</f>
        <v>11605</v>
      </c>
      <c r="C11619" s="23" t="str">
        <f>'Raw data (base scenario)'!B11611</f>
        <v>S</v>
      </c>
      <c r="D11619" s="23" t="str">
        <f>'Raw data (base scenario)'!C11611</f>
        <v>H</v>
      </c>
      <c r="E11619" t="b">
        <f t="shared" si="1094"/>
        <v>1</v>
      </c>
      <c r="F11619" t="b">
        <f t="shared" si="1095"/>
        <v>1</v>
      </c>
      <c r="G11619" t="str">
        <f t="shared" si="1096"/>
        <v>N/A</v>
      </c>
      <c r="K11619" s="28">
        <v>11605</v>
      </c>
      <c r="L11619" s="28" t="s">
        <v>18</v>
      </c>
      <c r="M11619" s="28" t="s">
        <v>1</v>
      </c>
      <c r="N11619" t="b">
        <f t="shared" si="1097"/>
        <v>1</v>
      </c>
      <c r="O11619" t="b">
        <f t="shared" si="1098"/>
        <v>1</v>
      </c>
      <c r="P11619" t="str">
        <f t="shared" si="1099"/>
        <v>N/A</v>
      </c>
    </row>
    <row r="11620" spans="2:16" x14ac:dyDescent="0.25">
      <c r="B11620" s="23">
        <f>'Raw data (base scenario)'!A11612</f>
        <v>11606</v>
      </c>
      <c r="C11620" s="23" t="str">
        <f>'Raw data (base scenario)'!B11612</f>
        <v>S</v>
      </c>
      <c r="D11620" s="23" t="str">
        <f>'Raw data (base scenario)'!C11612</f>
        <v>D</v>
      </c>
      <c r="E11620" t="b">
        <f t="shared" si="1094"/>
        <v>1</v>
      </c>
      <c r="F11620" t="b">
        <f t="shared" si="1095"/>
        <v>1</v>
      </c>
      <c r="G11620" t="str">
        <f t="shared" si="1096"/>
        <v>N/A</v>
      </c>
      <c r="K11620" s="28">
        <v>11606</v>
      </c>
      <c r="L11620" s="28" t="s">
        <v>1</v>
      </c>
      <c r="M11620" s="28" t="s">
        <v>1</v>
      </c>
      <c r="N11620" t="b">
        <f t="shared" si="1097"/>
        <v>1</v>
      </c>
      <c r="O11620" t="b">
        <f t="shared" si="1098"/>
        <v>1</v>
      </c>
      <c r="P11620" t="str">
        <f t="shared" si="1099"/>
        <v>N/A</v>
      </c>
    </row>
    <row r="11621" spans="2:16" x14ac:dyDescent="0.25">
      <c r="B11621" s="23">
        <f>'Raw data (base scenario)'!A11613</f>
        <v>11607</v>
      </c>
      <c r="C11621" s="23" t="str">
        <f>'Raw data (base scenario)'!B11613</f>
        <v>I</v>
      </c>
      <c r="D11621" s="23" t="str">
        <f>'Raw data (base scenario)'!C11613</f>
        <v>H</v>
      </c>
      <c r="E11621" t="b">
        <f t="shared" si="1094"/>
        <v>1</v>
      </c>
      <c r="F11621" t="b">
        <f t="shared" si="1095"/>
        <v>1</v>
      </c>
      <c r="G11621" t="str">
        <f t="shared" si="1096"/>
        <v>N/A</v>
      </c>
      <c r="K11621" s="28">
        <v>11607</v>
      </c>
      <c r="L11621" s="28" t="s">
        <v>18</v>
      </c>
      <c r="M11621" s="28" t="s">
        <v>1</v>
      </c>
      <c r="N11621" t="b">
        <f t="shared" si="1097"/>
        <v>1</v>
      </c>
      <c r="O11621" t="b">
        <f t="shared" si="1098"/>
        <v>1</v>
      </c>
      <c r="P11621" t="str">
        <f t="shared" si="1099"/>
        <v>N/A</v>
      </c>
    </row>
    <row r="11622" spans="2:16" x14ac:dyDescent="0.25">
      <c r="B11622" s="23">
        <f>'Raw data (base scenario)'!A11614</f>
        <v>11608</v>
      </c>
      <c r="C11622" s="23" t="str">
        <f>'Raw data (base scenario)'!B11614</f>
        <v>H</v>
      </c>
      <c r="D11622" s="23" t="str">
        <f>'Raw data (base scenario)'!C11614</f>
        <v>H</v>
      </c>
      <c r="E11622" t="b">
        <f t="shared" si="1094"/>
        <v>1</v>
      </c>
      <c r="F11622" t="b">
        <f t="shared" si="1095"/>
        <v>1</v>
      </c>
      <c r="G11622" t="str">
        <f t="shared" si="1096"/>
        <v>N/A</v>
      </c>
      <c r="K11622" s="28">
        <v>11608</v>
      </c>
      <c r="L11622" s="28" t="s">
        <v>2</v>
      </c>
      <c r="M11622" s="28" t="s">
        <v>2</v>
      </c>
      <c r="N11622" t="b">
        <f t="shared" si="1097"/>
        <v>1</v>
      </c>
      <c r="O11622" t="b">
        <f t="shared" si="1098"/>
        <v>1</v>
      </c>
      <c r="P11622" t="b">
        <f t="shared" si="1099"/>
        <v>1</v>
      </c>
    </row>
    <row r="11623" spans="2:16" x14ac:dyDescent="0.25">
      <c r="B11623" s="23">
        <f>'Raw data (base scenario)'!A11615</f>
        <v>11609</v>
      </c>
      <c r="C11623" s="23" t="str">
        <f>'Raw data (base scenario)'!B11615</f>
        <v>I</v>
      </c>
      <c r="D11623" s="23" t="str">
        <f>'Raw data (base scenario)'!C11615</f>
        <v>H</v>
      </c>
      <c r="E11623" t="b">
        <f t="shared" si="1094"/>
        <v>1</v>
      </c>
      <c r="F11623" t="b">
        <f t="shared" si="1095"/>
        <v>1</v>
      </c>
      <c r="G11623" t="str">
        <f t="shared" si="1096"/>
        <v>N/A</v>
      </c>
      <c r="K11623" s="28">
        <v>11609</v>
      </c>
      <c r="L11623" s="28" t="s">
        <v>18</v>
      </c>
      <c r="M11623" s="28" t="s">
        <v>2</v>
      </c>
      <c r="N11623" t="b">
        <f t="shared" si="1097"/>
        <v>1</v>
      </c>
      <c r="O11623" t="b">
        <f t="shared" si="1098"/>
        <v>1</v>
      </c>
      <c r="P11623" t="str">
        <f t="shared" si="1099"/>
        <v>N/A</v>
      </c>
    </row>
    <row r="11624" spans="2:16" x14ac:dyDescent="0.25">
      <c r="B11624" s="23">
        <f>'Raw data (base scenario)'!A11616</f>
        <v>11610</v>
      </c>
      <c r="C11624" s="23" t="str">
        <f>'Raw data (base scenario)'!B11616</f>
        <v>D</v>
      </c>
      <c r="D11624" s="23" t="str">
        <f>'Raw data (base scenario)'!C11616</f>
        <v>D</v>
      </c>
      <c r="E11624" t="b">
        <f t="shared" si="1094"/>
        <v>1</v>
      </c>
      <c r="F11624" t="b">
        <f t="shared" si="1095"/>
        <v>1</v>
      </c>
      <c r="G11624" t="b">
        <f t="shared" si="1096"/>
        <v>1</v>
      </c>
      <c r="K11624" s="28">
        <v>11610</v>
      </c>
      <c r="L11624" s="28" t="s">
        <v>1</v>
      </c>
      <c r="M11624" s="28" t="s">
        <v>1</v>
      </c>
      <c r="N11624" t="b">
        <f t="shared" si="1097"/>
        <v>1</v>
      </c>
      <c r="O11624" t="b">
        <f t="shared" si="1098"/>
        <v>1</v>
      </c>
      <c r="P11624" t="str">
        <f t="shared" si="1099"/>
        <v>N/A</v>
      </c>
    </row>
    <row r="11625" spans="2:16" x14ac:dyDescent="0.25">
      <c r="B11625" s="23">
        <f>'Raw data (base scenario)'!A11617</f>
        <v>11611</v>
      </c>
      <c r="C11625" s="23" t="str">
        <f>'Raw data (base scenario)'!B11617</f>
        <v>I</v>
      </c>
      <c r="D11625" s="23" t="str">
        <f>'Raw data (base scenario)'!C11617</f>
        <v>D</v>
      </c>
      <c r="E11625" t="b">
        <f t="shared" si="1094"/>
        <v>1</v>
      </c>
      <c r="F11625" t="b">
        <f t="shared" si="1095"/>
        <v>1</v>
      </c>
      <c r="G11625" t="str">
        <f t="shared" si="1096"/>
        <v>N/A</v>
      </c>
      <c r="K11625" s="28">
        <v>11611</v>
      </c>
      <c r="L11625" s="28" t="s">
        <v>1</v>
      </c>
      <c r="M11625" s="28" t="s">
        <v>1</v>
      </c>
      <c r="N11625" t="b">
        <f t="shared" si="1097"/>
        <v>1</v>
      </c>
      <c r="O11625" t="b">
        <f t="shared" si="1098"/>
        <v>1</v>
      </c>
      <c r="P11625" t="str">
        <f t="shared" si="1099"/>
        <v>N/A</v>
      </c>
    </row>
    <row r="11626" spans="2:16" x14ac:dyDescent="0.25">
      <c r="B11626" s="23">
        <f>'Raw data (base scenario)'!A11618</f>
        <v>11612</v>
      </c>
      <c r="C11626" s="23" t="str">
        <f>'Raw data (base scenario)'!B11618</f>
        <v>H</v>
      </c>
      <c r="D11626" s="23" t="str">
        <f>'Raw data (base scenario)'!C11618</f>
        <v>H</v>
      </c>
      <c r="E11626" t="b">
        <f t="shared" si="1094"/>
        <v>1</v>
      </c>
      <c r="F11626" t="b">
        <f t="shared" si="1095"/>
        <v>1</v>
      </c>
      <c r="G11626" t="str">
        <f t="shared" si="1096"/>
        <v>N/A</v>
      </c>
      <c r="K11626" s="28">
        <v>11612</v>
      </c>
      <c r="L11626" s="28" t="s">
        <v>18</v>
      </c>
      <c r="M11626" s="28" t="s">
        <v>3</v>
      </c>
      <c r="N11626" t="b">
        <f t="shared" si="1097"/>
        <v>1</v>
      </c>
      <c r="O11626" t="b">
        <f t="shared" si="1098"/>
        <v>1</v>
      </c>
      <c r="P11626" t="str">
        <f t="shared" si="1099"/>
        <v>N/A</v>
      </c>
    </row>
    <row r="11627" spans="2:16" x14ac:dyDescent="0.25">
      <c r="B11627" s="23">
        <f>'Raw data (base scenario)'!A11619</f>
        <v>11613</v>
      </c>
      <c r="C11627" s="23" t="str">
        <f>'Raw data (base scenario)'!B11619</f>
        <v>H</v>
      </c>
      <c r="D11627" s="23" t="str">
        <f>'Raw data (base scenario)'!C11619</f>
        <v>H</v>
      </c>
      <c r="E11627" t="b">
        <f t="shared" si="1094"/>
        <v>1</v>
      </c>
      <c r="F11627" t="b">
        <f t="shared" si="1095"/>
        <v>1</v>
      </c>
      <c r="G11627" t="str">
        <f t="shared" si="1096"/>
        <v>N/A</v>
      </c>
      <c r="K11627" s="28">
        <v>11613</v>
      </c>
      <c r="L11627" s="28" t="s">
        <v>1</v>
      </c>
      <c r="M11627" s="28" t="s">
        <v>18</v>
      </c>
      <c r="N11627" t="b">
        <f t="shared" si="1097"/>
        <v>1</v>
      </c>
      <c r="O11627" t="b">
        <f t="shared" si="1098"/>
        <v>1</v>
      </c>
      <c r="P11627" t="str">
        <f t="shared" si="1099"/>
        <v>N/A</v>
      </c>
    </row>
    <row r="11628" spans="2:16" x14ac:dyDescent="0.25">
      <c r="B11628" s="23">
        <f>'Raw data (base scenario)'!A11620</f>
        <v>11614</v>
      </c>
      <c r="C11628" s="23" t="str">
        <f>'Raw data (base scenario)'!B11620</f>
        <v>I</v>
      </c>
      <c r="D11628" s="23" t="str">
        <f>'Raw data (base scenario)'!C11620</f>
        <v>S</v>
      </c>
      <c r="E11628" t="b">
        <f t="shared" si="1094"/>
        <v>1</v>
      </c>
      <c r="F11628" t="b">
        <f t="shared" si="1095"/>
        <v>1</v>
      </c>
      <c r="G11628" t="str">
        <f t="shared" si="1096"/>
        <v>N/A</v>
      </c>
      <c r="K11628" s="28">
        <v>11614</v>
      </c>
      <c r="L11628" s="28" t="s">
        <v>3</v>
      </c>
      <c r="M11628" s="28" t="s">
        <v>1</v>
      </c>
      <c r="N11628" t="b">
        <f t="shared" si="1097"/>
        <v>1</v>
      </c>
      <c r="O11628" t="b">
        <f t="shared" si="1098"/>
        <v>1</v>
      </c>
      <c r="P11628" t="str">
        <f t="shared" si="1099"/>
        <v>N/A</v>
      </c>
    </row>
    <row r="11629" spans="2:16" x14ac:dyDescent="0.25">
      <c r="B11629" s="23">
        <f>'Raw data (base scenario)'!A11621</f>
        <v>11615</v>
      </c>
      <c r="C11629" s="23" t="str">
        <f>'Raw data (base scenario)'!B11621</f>
        <v>H</v>
      </c>
      <c r="D11629" s="23" t="str">
        <f>'Raw data (base scenario)'!C11621</f>
        <v>I</v>
      </c>
      <c r="E11629" t="b">
        <f t="shared" si="1094"/>
        <v>1</v>
      </c>
      <c r="F11629" t="b">
        <f t="shared" si="1095"/>
        <v>1</v>
      </c>
      <c r="G11629" t="str">
        <f t="shared" si="1096"/>
        <v>N/A</v>
      </c>
      <c r="K11629" s="28">
        <v>11615</v>
      </c>
      <c r="L11629" s="28" t="s">
        <v>18</v>
      </c>
      <c r="M11629" s="28" t="s">
        <v>2</v>
      </c>
      <c r="N11629" t="b">
        <f t="shared" si="1097"/>
        <v>1</v>
      </c>
      <c r="O11629" t="b">
        <f t="shared" si="1098"/>
        <v>1</v>
      </c>
      <c r="P11629" t="str">
        <f t="shared" si="1099"/>
        <v>N/A</v>
      </c>
    </row>
    <row r="11630" spans="2:16" x14ac:dyDescent="0.25">
      <c r="B11630" s="23">
        <f>'Raw data (base scenario)'!A11622</f>
        <v>11616</v>
      </c>
      <c r="C11630" s="23" t="str">
        <f>'Raw data (base scenario)'!B11622</f>
        <v>S</v>
      </c>
      <c r="D11630" s="23" t="str">
        <f>'Raw data (base scenario)'!C11622</f>
        <v>H</v>
      </c>
      <c r="E11630" t="b">
        <f t="shared" si="1094"/>
        <v>1</v>
      </c>
      <c r="F11630" t="b">
        <f t="shared" si="1095"/>
        <v>1</v>
      </c>
      <c r="G11630" t="str">
        <f t="shared" si="1096"/>
        <v>N/A</v>
      </c>
      <c r="K11630" s="28">
        <v>11616</v>
      </c>
      <c r="L11630" s="28" t="s">
        <v>18</v>
      </c>
      <c r="M11630" s="28" t="s">
        <v>18</v>
      </c>
      <c r="N11630" t="b">
        <f t="shared" si="1097"/>
        <v>1</v>
      </c>
      <c r="O11630" t="b">
        <f t="shared" si="1098"/>
        <v>1</v>
      </c>
      <c r="P11630" t="str">
        <f t="shared" si="1099"/>
        <v>N/A</v>
      </c>
    </row>
    <row r="11631" spans="2:16" x14ac:dyDescent="0.25">
      <c r="B11631" s="23">
        <f>'Raw data (base scenario)'!A11623</f>
        <v>11617</v>
      </c>
      <c r="C11631" s="23" t="str">
        <f>'Raw data (base scenario)'!B11623</f>
        <v>I</v>
      </c>
      <c r="D11631" s="23" t="str">
        <f>'Raw data (base scenario)'!C11623</f>
        <v>D</v>
      </c>
      <c r="E11631" t="b">
        <f t="shared" si="1094"/>
        <v>1</v>
      </c>
      <c r="F11631" t="b">
        <f t="shared" si="1095"/>
        <v>1</v>
      </c>
      <c r="G11631" t="str">
        <f t="shared" si="1096"/>
        <v>N/A</v>
      </c>
      <c r="K11631" s="28">
        <v>11617</v>
      </c>
      <c r="L11631" s="28" t="s">
        <v>1</v>
      </c>
      <c r="M11631" s="28" t="s">
        <v>1</v>
      </c>
      <c r="N11631" t="b">
        <f t="shared" si="1097"/>
        <v>1</v>
      </c>
      <c r="O11631" t="b">
        <f t="shared" si="1098"/>
        <v>1</v>
      </c>
      <c r="P11631" t="str">
        <f t="shared" si="1099"/>
        <v>N/A</v>
      </c>
    </row>
    <row r="11632" spans="2:16" x14ac:dyDescent="0.25">
      <c r="B11632" s="23">
        <f>'Raw data (base scenario)'!A11624</f>
        <v>11618</v>
      </c>
      <c r="C11632" s="23" t="str">
        <f>'Raw data (base scenario)'!B11624</f>
        <v>I</v>
      </c>
      <c r="D11632" s="23" t="str">
        <f>'Raw data (base scenario)'!C11624</f>
        <v>I</v>
      </c>
      <c r="E11632" t="b">
        <f t="shared" si="1094"/>
        <v>1</v>
      </c>
      <c r="F11632" t="b">
        <f t="shared" si="1095"/>
        <v>1</v>
      </c>
      <c r="G11632" t="str">
        <f t="shared" si="1096"/>
        <v>N/A</v>
      </c>
      <c r="K11632" s="28">
        <v>11618</v>
      </c>
      <c r="L11632" s="28" t="s">
        <v>3</v>
      </c>
      <c r="M11632" s="28" t="s">
        <v>18</v>
      </c>
      <c r="N11632" t="b">
        <f t="shared" si="1097"/>
        <v>1</v>
      </c>
      <c r="O11632" t="b">
        <f t="shared" si="1098"/>
        <v>1</v>
      </c>
      <c r="P11632" t="str">
        <f t="shared" si="1099"/>
        <v>N/A</v>
      </c>
    </row>
    <row r="11633" spans="2:16" x14ac:dyDescent="0.25">
      <c r="B11633" s="23">
        <f>'Raw data (base scenario)'!A11625</f>
        <v>11619</v>
      </c>
      <c r="C11633" s="23" t="str">
        <f>'Raw data (base scenario)'!B11625</f>
        <v>H</v>
      </c>
      <c r="D11633" s="23" t="str">
        <f>'Raw data (base scenario)'!C11625</f>
        <v>H</v>
      </c>
      <c r="E11633" t="b">
        <f t="shared" si="1094"/>
        <v>1</v>
      </c>
      <c r="F11633" t="b">
        <f t="shared" si="1095"/>
        <v>1</v>
      </c>
      <c r="G11633" t="str">
        <f t="shared" si="1096"/>
        <v>N/A</v>
      </c>
      <c r="K11633" s="28">
        <v>11619</v>
      </c>
      <c r="L11633" s="28" t="s">
        <v>3</v>
      </c>
      <c r="M11633" s="28" t="s">
        <v>1</v>
      </c>
      <c r="N11633" t="b">
        <f t="shared" si="1097"/>
        <v>1</v>
      </c>
      <c r="O11633" t="b">
        <f t="shared" si="1098"/>
        <v>1</v>
      </c>
      <c r="P11633" t="str">
        <f t="shared" si="1099"/>
        <v>N/A</v>
      </c>
    </row>
    <row r="11634" spans="2:16" x14ac:dyDescent="0.25">
      <c r="B11634" s="23">
        <f>'Raw data (base scenario)'!A11626</f>
        <v>11620</v>
      </c>
      <c r="C11634" s="23" t="str">
        <f>'Raw data (base scenario)'!B11626</f>
        <v>S</v>
      </c>
      <c r="D11634" s="23" t="str">
        <f>'Raw data (base scenario)'!C11626</f>
        <v>I</v>
      </c>
      <c r="E11634" t="b">
        <f t="shared" si="1094"/>
        <v>1</v>
      </c>
      <c r="F11634" t="b">
        <f t="shared" si="1095"/>
        <v>1</v>
      </c>
      <c r="G11634" t="str">
        <f t="shared" si="1096"/>
        <v>N/A</v>
      </c>
      <c r="K11634" s="28">
        <v>11620</v>
      </c>
      <c r="L11634" s="28" t="s">
        <v>2</v>
      </c>
      <c r="M11634" s="28" t="s">
        <v>2</v>
      </c>
      <c r="N11634" t="b">
        <f t="shared" si="1097"/>
        <v>1</v>
      </c>
      <c r="O11634" t="b">
        <f t="shared" si="1098"/>
        <v>1</v>
      </c>
      <c r="P11634" t="b">
        <f t="shared" si="1099"/>
        <v>1</v>
      </c>
    </row>
    <row r="11635" spans="2:16" x14ac:dyDescent="0.25">
      <c r="B11635" s="23">
        <f>'Raw data (base scenario)'!A11627</f>
        <v>11621</v>
      </c>
      <c r="C11635" s="23" t="str">
        <f>'Raw data (base scenario)'!B11627</f>
        <v>S</v>
      </c>
      <c r="D11635" s="23" t="str">
        <f>'Raw data (base scenario)'!C11627</f>
        <v>H</v>
      </c>
      <c r="E11635" t="b">
        <f t="shared" si="1094"/>
        <v>1</v>
      </c>
      <c r="F11635" t="b">
        <f t="shared" si="1095"/>
        <v>1</v>
      </c>
      <c r="G11635" t="str">
        <f t="shared" si="1096"/>
        <v>N/A</v>
      </c>
      <c r="K11635" s="28">
        <v>11621</v>
      </c>
      <c r="L11635" s="28" t="s">
        <v>18</v>
      </c>
      <c r="M11635" s="28" t="s">
        <v>2</v>
      </c>
      <c r="N11635" t="b">
        <f t="shared" si="1097"/>
        <v>1</v>
      </c>
      <c r="O11635" t="b">
        <f t="shared" si="1098"/>
        <v>1</v>
      </c>
      <c r="P11635" t="str">
        <f t="shared" si="1099"/>
        <v>N/A</v>
      </c>
    </row>
    <row r="11636" spans="2:16" x14ac:dyDescent="0.25">
      <c r="B11636" s="23">
        <f>'Raw data (base scenario)'!A11628</f>
        <v>11622</v>
      </c>
      <c r="C11636" s="23" t="str">
        <f>'Raw data (base scenario)'!B11628</f>
        <v>D</v>
      </c>
      <c r="D11636" s="23" t="str">
        <f>'Raw data (base scenario)'!C11628</f>
        <v>D</v>
      </c>
      <c r="E11636" t="b">
        <f t="shared" si="1094"/>
        <v>1</v>
      </c>
      <c r="F11636" t="b">
        <f t="shared" si="1095"/>
        <v>1</v>
      </c>
      <c r="G11636" t="b">
        <f t="shared" si="1096"/>
        <v>1</v>
      </c>
      <c r="K11636" s="28">
        <v>11622</v>
      </c>
      <c r="L11636" s="28" t="s">
        <v>3</v>
      </c>
      <c r="M11636" s="28" t="s">
        <v>1</v>
      </c>
      <c r="N11636" t="b">
        <f t="shared" si="1097"/>
        <v>1</v>
      </c>
      <c r="O11636" t="b">
        <f t="shared" si="1098"/>
        <v>1</v>
      </c>
      <c r="P11636" t="str">
        <f t="shared" si="1099"/>
        <v>N/A</v>
      </c>
    </row>
    <row r="11637" spans="2:16" x14ac:dyDescent="0.25">
      <c r="B11637" s="23">
        <f>'Raw data (base scenario)'!A11629</f>
        <v>11623</v>
      </c>
      <c r="C11637" s="23" t="str">
        <f>'Raw data (base scenario)'!B11629</f>
        <v>I</v>
      </c>
      <c r="D11637" s="23" t="str">
        <f>'Raw data (base scenario)'!C11629</f>
        <v>D</v>
      </c>
      <c r="E11637" t="b">
        <f t="shared" si="1094"/>
        <v>1</v>
      </c>
      <c r="F11637" t="b">
        <f t="shared" si="1095"/>
        <v>1</v>
      </c>
      <c r="G11637" t="str">
        <f t="shared" si="1096"/>
        <v>N/A</v>
      </c>
      <c r="K11637" s="28">
        <v>11623</v>
      </c>
      <c r="L11637" s="28" t="s">
        <v>18</v>
      </c>
      <c r="M11637" s="28" t="s">
        <v>3</v>
      </c>
      <c r="N11637" t="b">
        <f t="shared" si="1097"/>
        <v>1</v>
      </c>
      <c r="O11637" t="b">
        <f t="shared" si="1098"/>
        <v>1</v>
      </c>
      <c r="P11637" t="str">
        <f t="shared" si="1099"/>
        <v>N/A</v>
      </c>
    </row>
    <row r="11638" spans="2:16" x14ac:dyDescent="0.25">
      <c r="B11638" s="23">
        <f>'Raw data (base scenario)'!A11630</f>
        <v>11624</v>
      </c>
      <c r="C11638" s="23" t="str">
        <f>'Raw data (base scenario)'!B11630</f>
        <v>S</v>
      </c>
      <c r="D11638" s="23" t="str">
        <f>'Raw data (base scenario)'!C11630</f>
        <v>H</v>
      </c>
      <c r="E11638" t="b">
        <f t="shared" si="1094"/>
        <v>1</v>
      </c>
      <c r="F11638" t="b">
        <f t="shared" si="1095"/>
        <v>1</v>
      </c>
      <c r="G11638" t="str">
        <f t="shared" si="1096"/>
        <v>N/A</v>
      </c>
      <c r="K11638" s="28">
        <v>11624</v>
      </c>
      <c r="L11638" s="28" t="s">
        <v>3</v>
      </c>
      <c r="M11638" s="28" t="s">
        <v>3</v>
      </c>
      <c r="N11638" t="b">
        <f t="shared" si="1097"/>
        <v>1</v>
      </c>
      <c r="O11638" t="b">
        <f t="shared" si="1098"/>
        <v>1</v>
      </c>
      <c r="P11638" t="str">
        <f t="shared" si="1099"/>
        <v>N/A</v>
      </c>
    </row>
    <row r="11639" spans="2:16" x14ac:dyDescent="0.25">
      <c r="B11639" s="23">
        <f>'Raw data (base scenario)'!A11631</f>
        <v>11625</v>
      </c>
      <c r="C11639" s="23" t="str">
        <f>'Raw data (base scenario)'!B11631</f>
        <v>I</v>
      </c>
      <c r="D11639" s="23" t="str">
        <f>'Raw data (base scenario)'!C11631</f>
        <v>S</v>
      </c>
      <c r="E11639" t="b">
        <f t="shared" si="1094"/>
        <v>1</v>
      </c>
      <c r="F11639" t="b">
        <f t="shared" si="1095"/>
        <v>1</v>
      </c>
      <c r="G11639" t="str">
        <f t="shared" si="1096"/>
        <v>N/A</v>
      </c>
      <c r="K11639" s="28">
        <v>11625</v>
      </c>
      <c r="L11639" s="28" t="s">
        <v>3</v>
      </c>
      <c r="M11639" s="28" t="s">
        <v>1</v>
      </c>
      <c r="N11639" t="b">
        <f t="shared" si="1097"/>
        <v>1</v>
      </c>
      <c r="O11639" t="b">
        <f t="shared" si="1098"/>
        <v>1</v>
      </c>
      <c r="P11639" t="str">
        <f t="shared" si="1099"/>
        <v>N/A</v>
      </c>
    </row>
    <row r="11640" spans="2:16" x14ac:dyDescent="0.25">
      <c r="B11640" s="23">
        <f>'Raw data (base scenario)'!A11632</f>
        <v>11626</v>
      </c>
      <c r="C11640" s="23" t="str">
        <f>'Raw data (base scenario)'!B11632</f>
        <v>S</v>
      </c>
      <c r="D11640" s="23" t="str">
        <f>'Raw data (base scenario)'!C11632</f>
        <v>S</v>
      </c>
      <c r="E11640" t="b">
        <f t="shared" si="1094"/>
        <v>1</v>
      </c>
      <c r="F11640" t="b">
        <f t="shared" si="1095"/>
        <v>1</v>
      </c>
      <c r="G11640" t="str">
        <f t="shared" si="1096"/>
        <v>N/A</v>
      </c>
      <c r="K11640" s="28">
        <v>11626</v>
      </c>
      <c r="L11640" s="28" t="s">
        <v>2</v>
      </c>
      <c r="M11640" s="28" t="s">
        <v>2</v>
      </c>
      <c r="N11640" t="b">
        <f t="shared" si="1097"/>
        <v>1</v>
      </c>
      <c r="O11640" t="b">
        <f t="shared" si="1098"/>
        <v>1</v>
      </c>
      <c r="P11640" t="b">
        <f t="shared" si="1099"/>
        <v>1</v>
      </c>
    </row>
    <row r="11641" spans="2:16" x14ac:dyDescent="0.25">
      <c r="B11641" s="23">
        <f>'Raw data (base scenario)'!A11633</f>
        <v>11627</v>
      </c>
      <c r="C11641" s="23" t="str">
        <f>'Raw data (base scenario)'!B11633</f>
        <v>S</v>
      </c>
      <c r="D11641" s="23" t="str">
        <f>'Raw data (base scenario)'!C11633</f>
        <v>H</v>
      </c>
      <c r="E11641" t="b">
        <f t="shared" si="1094"/>
        <v>1</v>
      </c>
      <c r="F11641" t="b">
        <f t="shared" si="1095"/>
        <v>1</v>
      </c>
      <c r="G11641" t="str">
        <f t="shared" si="1096"/>
        <v>N/A</v>
      </c>
      <c r="K11641" s="28">
        <v>11627</v>
      </c>
      <c r="L11641" s="28" t="s">
        <v>3</v>
      </c>
      <c r="M11641" s="28" t="s">
        <v>1</v>
      </c>
      <c r="N11641" t="b">
        <f t="shared" si="1097"/>
        <v>1</v>
      </c>
      <c r="O11641" t="b">
        <f t="shared" si="1098"/>
        <v>1</v>
      </c>
      <c r="P11641" t="str">
        <f t="shared" si="1099"/>
        <v>N/A</v>
      </c>
    </row>
    <row r="11642" spans="2:16" x14ac:dyDescent="0.25">
      <c r="B11642" s="23">
        <f>'Raw data (base scenario)'!A11634</f>
        <v>11628</v>
      </c>
      <c r="C11642" s="23" t="str">
        <f>'Raw data (base scenario)'!B11634</f>
        <v>D</v>
      </c>
      <c r="D11642" s="23" t="str">
        <f>'Raw data (base scenario)'!C11634</f>
        <v>D</v>
      </c>
      <c r="E11642" t="b">
        <f t="shared" si="1094"/>
        <v>1</v>
      </c>
      <c r="F11642" t="b">
        <f t="shared" si="1095"/>
        <v>1</v>
      </c>
      <c r="G11642" t="b">
        <f t="shared" si="1096"/>
        <v>1</v>
      </c>
      <c r="K11642" s="28">
        <v>11628</v>
      </c>
      <c r="L11642" s="28" t="s">
        <v>3</v>
      </c>
      <c r="M11642" s="28" t="s">
        <v>1</v>
      </c>
      <c r="N11642" t="b">
        <f t="shared" si="1097"/>
        <v>1</v>
      </c>
      <c r="O11642" t="b">
        <f t="shared" si="1098"/>
        <v>1</v>
      </c>
      <c r="P11642" t="str">
        <f t="shared" si="1099"/>
        <v>N/A</v>
      </c>
    </row>
    <row r="11643" spans="2:16" x14ac:dyDescent="0.25">
      <c r="B11643" s="23">
        <f>'Raw data (base scenario)'!A11635</f>
        <v>11629</v>
      </c>
      <c r="C11643" s="23" t="str">
        <f>'Raw data (base scenario)'!B11635</f>
        <v>S</v>
      </c>
      <c r="D11643" s="23" t="str">
        <f>'Raw data (base scenario)'!C11635</f>
        <v>H</v>
      </c>
      <c r="E11643" t="b">
        <f t="shared" si="1094"/>
        <v>1</v>
      </c>
      <c r="F11643" t="b">
        <f t="shared" si="1095"/>
        <v>1</v>
      </c>
      <c r="G11643" t="str">
        <f t="shared" si="1096"/>
        <v>N/A</v>
      </c>
      <c r="K11643" s="28">
        <v>11629</v>
      </c>
      <c r="L11643" s="28" t="s">
        <v>1</v>
      </c>
      <c r="M11643" s="28" t="s">
        <v>1</v>
      </c>
      <c r="N11643" t="b">
        <f t="shared" si="1097"/>
        <v>1</v>
      </c>
      <c r="O11643" t="b">
        <f t="shared" si="1098"/>
        <v>1</v>
      </c>
      <c r="P11643" t="str">
        <f t="shared" si="1099"/>
        <v>N/A</v>
      </c>
    </row>
    <row r="11644" spans="2:16" x14ac:dyDescent="0.25">
      <c r="B11644" s="23">
        <f>'Raw data (base scenario)'!A11636</f>
        <v>11630</v>
      </c>
      <c r="C11644" s="23" t="str">
        <f>'Raw data (base scenario)'!B11636</f>
        <v>S</v>
      </c>
      <c r="D11644" s="23" t="str">
        <f>'Raw data (base scenario)'!C11636</f>
        <v>H</v>
      </c>
      <c r="E11644" t="b">
        <f t="shared" si="1094"/>
        <v>1</v>
      </c>
      <c r="F11644" t="b">
        <f t="shared" si="1095"/>
        <v>1</v>
      </c>
      <c r="G11644" t="str">
        <f t="shared" si="1096"/>
        <v>N/A</v>
      </c>
      <c r="K11644" s="28">
        <v>11630</v>
      </c>
      <c r="L11644" s="28" t="s">
        <v>3</v>
      </c>
      <c r="M11644" s="28" t="s">
        <v>2</v>
      </c>
      <c r="N11644" t="b">
        <f t="shared" si="1097"/>
        <v>1</v>
      </c>
      <c r="O11644" t="b">
        <f t="shared" si="1098"/>
        <v>1</v>
      </c>
      <c r="P11644" t="str">
        <f t="shared" si="1099"/>
        <v>N/A</v>
      </c>
    </row>
    <row r="11645" spans="2:16" x14ac:dyDescent="0.25">
      <c r="B11645" s="23">
        <f>'Raw data (base scenario)'!A11637</f>
        <v>11631</v>
      </c>
      <c r="C11645" s="23" t="str">
        <f>'Raw data (base scenario)'!B11637</f>
        <v>H</v>
      </c>
      <c r="D11645" s="23" t="str">
        <f>'Raw data (base scenario)'!C11637</f>
        <v>H</v>
      </c>
      <c r="E11645" t="b">
        <f t="shared" si="1094"/>
        <v>1</v>
      </c>
      <c r="F11645" t="b">
        <f t="shared" si="1095"/>
        <v>1</v>
      </c>
      <c r="G11645" t="str">
        <f t="shared" si="1096"/>
        <v>N/A</v>
      </c>
      <c r="K11645" s="28">
        <v>11631</v>
      </c>
      <c r="L11645" s="28" t="s">
        <v>18</v>
      </c>
      <c r="M11645" s="28" t="s">
        <v>18</v>
      </c>
      <c r="N11645" t="b">
        <f t="shared" si="1097"/>
        <v>1</v>
      </c>
      <c r="O11645" t="b">
        <f t="shared" si="1098"/>
        <v>1</v>
      </c>
      <c r="P11645" t="str">
        <f t="shared" si="1099"/>
        <v>N/A</v>
      </c>
    </row>
    <row r="11646" spans="2:16" x14ac:dyDescent="0.25">
      <c r="B11646" s="23">
        <f>'Raw data (base scenario)'!A11638</f>
        <v>11632</v>
      </c>
      <c r="C11646" s="23" t="str">
        <f>'Raw data (base scenario)'!B11638</f>
        <v>S</v>
      </c>
      <c r="D11646" s="23" t="str">
        <f>'Raw data (base scenario)'!C11638</f>
        <v>D</v>
      </c>
      <c r="E11646" t="b">
        <f t="shared" si="1094"/>
        <v>1</v>
      </c>
      <c r="F11646" t="b">
        <f t="shared" si="1095"/>
        <v>1</v>
      </c>
      <c r="G11646" t="str">
        <f t="shared" si="1096"/>
        <v>N/A</v>
      </c>
      <c r="K11646" s="28">
        <v>11632</v>
      </c>
      <c r="L11646" s="28" t="s">
        <v>2</v>
      </c>
      <c r="M11646" s="28" t="s">
        <v>2</v>
      </c>
      <c r="N11646" t="b">
        <f t="shared" si="1097"/>
        <v>1</v>
      </c>
      <c r="O11646" t="b">
        <f t="shared" si="1098"/>
        <v>1</v>
      </c>
      <c r="P11646" t="b">
        <f t="shared" si="1099"/>
        <v>1</v>
      </c>
    </row>
    <row r="11647" spans="2:16" x14ac:dyDescent="0.25">
      <c r="B11647" s="23">
        <f>'Raw data (base scenario)'!A11639</f>
        <v>11633</v>
      </c>
      <c r="C11647" s="23" t="str">
        <f>'Raw data (base scenario)'!B11639</f>
        <v>I</v>
      </c>
      <c r="D11647" s="23" t="str">
        <f>'Raw data (base scenario)'!C11639</f>
        <v>I</v>
      </c>
      <c r="E11647" t="b">
        <f t="shared" si="1094"/>
        <v>1</v>
      </c>
      <c r="F11647" t="b">
        <f t="shared" si="1095"/>
        <v>1</v>
      </c>
      <c r="G11647" t="str">
        <f t="shared" si="1096"/>
        <v>N/A</v>
      </c>
      <c r="K11647" s="28">
        <v>11633</v>
      </c>
      <c r="L11647" s="28" t="s">
        <v>1</v>
      </c>
      <c r="M11647" s="28" t="s">
        <v>1</v>
      </c>
      <c r="N11647" t="b">
        <f t="shared" si="1097"/>
        <v>1</v>
      </c>
      <c r="O11647" t="b">
        <f t="shared" si="1098"/>
        <v>1</v>
      </c>
      <c r="P11647" t="str">
        <f t="shared" si="1099"/>
        <v>N/A</v>
      </c>
    </row>
    <row r="11648" spans="2:16" x14ac:dyDescent="0.25">
      <c r="B11648" s="23">
        <f>'Raw data (base scenario)'!A11640</f>
        <v>11634</v>
      </c>
      <c r="C11648" s="23" t="str">
        <f>'Raw data (base scenario)'!B11640</f>
        <v>D</v>
      </c>
      <c r="D11648" s="23" t="str">
        <f>'Raw data (base scenario)'!C11640</f>
        <v>D</v>
      </c>
      <c r="E11648" t="b">
        <f t="shared" si="1094"/>
        <v>1</v>
      </c>
      <c r="F11648" t="b">
        <f t="shared" si="1095"/>
        <v>1</v>
      </c>
      <c r="G11648" t="b">
        <f t="shared" si="1096"/>
        <v>1</v>
      </c>
      <c r="K11648" s="28">
        <v>11634</v>
      </c>
      <c r="L11648" s="28" t="s">
        <v>18</v>
      </c>
      <c r="M11648" s="28" t="s">
        <v>1</v>
      </c>
      <c r="N11648" t="b">
        <f t="shared" si="1097"/>
        <v>1</v>
      </c>
      <c r="O11648" t="b">
        <f t="shared" si="1098"/>
        <v>1</v>
      </c>
      <c r="P11648" t="str">
        <f t="shared" si="1099"/>
        <v>N/A</v>
      </c>
    </row>
    <row r="11649" spans="2:16" x14ac:dyDescent="0.25">
      <c r="B11649" s="23">
        <f>'Raw data (base scenario)'!A11641</f>
        <v>11635</v>
      </c>
      <c r="C11649" s="23" t="str">
        <f>'Raw data (base scenario)'!B11641</f>
        <v>H</v>
      </c>
      <c r="D11649" s="23" t="str">
        <f>'Raw data (base scenario)'!C11641</f>
        <v>H</v>
      </c>
      <c r="E11649" t="b">
        <f t="shared" si="1094"/>
        <v>1</v>
      </c>
      <c r="F11649" t="b">
        <f t="shared" si="1095"/>
        <v>1</v>
      </c>
      <c r="G11649" t="str">
        <f t="shared" si="1096"/>
        <v>N/A</v>
      </c>
      <c r="K11649" s="28">
        <v>11635</v>
      </c>
      <c r="L11649" s="28" t="s">
        <v>1</v>
      </c>
      <c r="M11649" s="28" t="s">
        <v>1</v>
      </c>
      <c r="N11649" t="b">
        <f t="shared" si="1097"/>
        <v>1</v>
      </c>
      <c r="O11649" t="b">
        <f t="shared" si="1098"/>
        <v>1</v>
      </c>
      <c r="P11649" t="str">
        <f t="shared" si="1099"/>
        <v>N/A</v>
      </c>
    </row>
    <row r="11650" spans="2:16" x14ac:dyDescent="0.25">
      <c r="B11650" s="23">
        <f>'Raw data (base scenario)'!A11642</f>
        <v>11636</v>
      </c>
      <c r="C11650" s="23" t="str">
        <f>'Raw data (base scenario)'!B11642</f>
        <v>I</v>
      </c>
      <c r="D11650" s="23" t="str">
        <f>'Raw data (base scenario)'!C11642</f>
        <v>H</v>
      </c>
      <c r="E11650" t="b">
        <f t="shared" si="1094"/>
        <v>1</v>
      </c>
      <c r="F11650" t="b">
        <f t="shared" si="1095"/>
        <v>1</v>
      </c>
      <c r="G11650" t="str">
        <f t="shared" si="1096"/>
        <v>N/A</v>
      </c>
      <c r="K11650" s="28">
        <v>11636</v>
      </c>
      <c r="L11650" s="28" t="s">
        <v>3</v>
      </c>
      <c r="M11650" s="28" t="s">
        <v>1</v>
      </c>
      <c r="N11650" t="b">
        <f t="shared" si="1097"/>
        <v>1</v>
      </c>
      <c r="O11650" t="b">
        <f t="shared" si="1098"/>
        <v>1</v>
      </c>
      <c r="P11650" t="str">
        <f t="shared" si="1099"/>
        <v>N/A</v>
      </c>
    </row>
    <row r="11651" spans="2:16" x14ac:dyDescent="0.25">
      <c r="B11651" s="23">
        <f>'Raw data (base scenario)'!A11643</f>
        <v>11637</v>
      </c>
      <c r="C11651" s="23" t="str">
        <f>'Raw data (base scenario)'!B11643</f>
        <v>H</v>
      </c>
      <c r="D11651" s="23" t="str">
        <f>'Raw data (base scenario)'!C11643</f>
        <v>H</v>
      </c>
      <c r="E11651" t="b">
        <f t="shared" si="1094"/>
        <v>1</v>
      </c>
      <c r="F11651" t="b">
        <f t="shared" si="1095"/>
        <v>1</v>
      </c>
      <c r="G11651" t="str">
        <f t="shared" si="1096"/>
        <v>N/A</v>
      </c>
      <c r="K11651" s="28">
        <v>11637</v>
      </c>
      <c r="L11651" s="28" t="s">
        <v>3</v>
      </c>
      <c r="M11651" s="28" t="s">
        <v>1</v>
      </c>
      <c r="N11651" t="b">
        <f t="shared" si="1097"/>
        <v>1</v>
      </c>
      <c r="O11651" t="b">
        <f t="shared" si="1098"/>
        <v>1</v>
      </c>
      <c r="P11651" t="str">
        <f t="shared" si="1099"/>
        <v>N/A</v>
      </c>
    </row>
    <row r="11652" spans="2:16" x14ac:dyDescent="0.25">
      <c r="B11652" s="23">
        <f>'Raw data (base scenario)'!A11644</f>
        <v>11638</v>
      </c>
      <c r="C11652" s="23" t="str">
        <f>'Raw data (base scenario)'!B11644</f>
        <v>S</v>
      </c>
      <c r="D11652" s="23" t="str">
        <f>'Raw data (base scenario)'!C11644</f>
        <v>H</v>
      </c>
      <c r="E11652" t="b">
        <f t="shared" si="1094"/>
        <v>1</v>
      </c>
      <c r="F11652" t="b">
        <f t="shared" si="1095"/>
        <v>1</v>
      </c>
      <c r="G11652" t="str">
        <f t="shared" si="1096"/>
        <v>N/A</v>
      </c>
      <c r="K11652" s="28">
        <v>11638</v>
      </c>
      <c r="L11652" s="28" t="s">
        <v>3</v>
      </c>
      <c r="M11652" s="28" t="s">
        <v>18</v>
      </c>
      <c r="N11652" t="b">
        <f t="shared" si="1097"/>
        <v>1</v>
      </c>
      <c r="O11652" t="b">
        <f t="shared" si="1098"/>
        <v>1</v>
      </c>
      <c r="P11652" t="str">
        <f t="shared" si="1099"/>
        <v>N/A</v>
      </c>
    </row>
    <row r="11653" spans="2:16" x14ac:dyDescent="0.25">
      <c r="B11653" s="23">
        <f>'Raw data (base scenario)'!A11645</f>
        <v>11639</v>
      </c>
      <c r="C11653" s="23" t="str">
        <f>'Raw data (base scenario)'!B11645</f>
        <v>S</v>
      </c>
      <c r="D11653" s="23" t="str">
        <f>'Raw data (base scenario)'!C11645</f>
        <v>H</v>
      </c>
      <c r="E11653" t="b">
        <f t="shared" si="1094"/>
        <v>1</v>
      </c>
      <c r="F11653" t="b">
        <f t="shared" si="1095"/>
        <v>1</v>
      </c>
      <c r="G11653" t="str">
        <f t="shared" si="1096"/>
        <v>N/A</v>
      </c>
      <c r="K11653" s="28">
        <v>11639</v>
      </c>
      <c r="L11653" s="28" t="s">
        <v>3</v>
      </c>
      <c r="M11653" s="28" t="s">
        <v>1</v>
      </c>
      <c r="N11653" t="b">
        <f t="shared" si="1097"/>
        <v>1</v>
      </c>
      <c r="O11653" t="b">
        <f t="shared" si="1098"/>
        <v>1</v>
      </c>
      <c r="P11653" t="str">
        <f t="shared" si="1099"/>
        <v>N/A</v>
      </c>
    </row>
    <row r="11654" spans="2:16" x14ac:dyDescent="0.25">
      <c r="B11654" s="23">
        <f>'Raw data (base scenario)'!A11646</f>
        <v>11640</v>
      </c>
      <c r="C11654" s="23" t="str">
        <f>'Raw data (base scenario)'!B11646</f>
        <v>S</v>
      </c>
      <c r="D11654" s="23" t="str">
        <f>'Raw data (base scenario)'!C11646</f>
        <v>I</v>
      </c>
      <c r="E11654" t="b">
        <f t="shared" si="1094"/>
        <v>1</v>
      </c>
      <c r="F11654" t="b">
        <f t="shared" si="1095"/>
        <v>1</v>
      </c>
      <c r="G11654" t="str">
        <f t="shared" si="1096"/>
        <v>N/A</v>
      </c>
      <c r="K11654" s="28">
        <v>11640</v>
      </c>
      <c r="L11654" s="28" t="s">
        <v>1</v>
      </c>
      <c r="M11654" s="28" t="s">
        <v>1</v>
      </c>
      <c r="N11654" t="b">
        <f t="shared" si="1097"/>
        <v>1</v>
      </c>
      <c r="O11654" t="b">
        <f t="shared" si="1098"/>
        <v>1</v>
      </c>
      <c r="P11654" t="str">
        <f t="shared" si="1099"/>
        <v>N/A</v>
      </c>
    </row>
    <row r="11655" spans="2:16" x14ac:dyDescent="0.25">
      <c r="B11655" s="23">
        <f>'Raw data (base scenario)'!A11647</f>
        <v>11641</v>
      </c>
      <c r="C11655" s="23" t="str">
        <f>'Raw data (base scenario)'!B11647</f>
        <v>S</v>
      </c>
      <c r="D11655" s="23" t="str">
        <f>'Raw data (base scenario)'!C11647</f>
        <v>H</v>
      </c>
      <c r="E11655" t="b">
        <f t="shared" si="1094"/>
        <v>1</v>
      </c>
      <c r="F11655" t="b">
        <f t="shared" si="1095"/>
        <v>1</v>
      </c>
      <c r="G11655" t="str">
        <f t="shared" si="1096"/>
        <v>N/A</v>
      </c>
      <c r="K11655" s="28">
        <v>11641</v>
      </c>
      <c r="L11655" s="28" t="s">
        <v>1</v>
      </c>
      <c r="M11655" s="28" t="s">
        <v>1</v>
      </c>
      <c r="N11655" t="b">
        <f t="shared" si="1097"/>
        <v>1</v>
      </c>
      <c r="O11655" t="b">
        <f t="shared" si="1098"/>
        <v>1</v>
      </c>
      <c r="P11655" t="str">
        <f t="shared" si="1099"/>
        <v>N/A</v>
      </c>
    </row>
    <row r="11656" spans="2:16" x14ac:dyDescent="0.25">
      <c r="B11656" s="23">
        <f>'Raw data (base scenario)'!A11648</f>
        <v>11642</v>
      </c>
      <c r="C11656" s="23" t="str">
        <f>'Raw data (base scenario)'!B11648</f>
        <v>H</v>
      </c>
      <c r="D11656" s="23" t="str">
        <f>'Raw data (base scenario)'!C11648</f>
        <v>H</v>
      </c>
      <c r="E11656" t="b">
        <f t="shared" si="1094"/>
        <v>1</v>
      </c>
      <c r="F11656" t="b">
        <f t="shared" si="1095"/>
        <v>1</v>
      </c>
      <c r="G11656" t="str">
        <f t="shared" si="1096"/>
        <v>N/A</v>
      </c>
      <c r="K11656" s="28">
        <v>11642</v>
      </c>
      <c r="L11656" s="28" t="s">
        <v>2</v>
      </c>
      <c r="M11656" s="28" t="s">
        <v>2</v>
      </c>
      <c r="N11656" t="b">
        <f t="shared" si="1097"/>
        <v>1</v>
      </c>
      <c r="O11656" t="b">
        <f t="shared" si="1098"/>
        <v>1</v>
      </c>
      <c r="P11656" t="b">
        <f t="shared" si="1099"/>
        <v>1</v>
      </c>
    </row>
    <row r="11657" spans="2:16" x14ac:dyDescent="0.25">
      <c r="B11657" s="23">
        <f>'Raw data (base scenario)'!A11649</f>
        <v>11643</v>
      </c>
      <c r="C11657" s="23" t="str">
        <f>'Raw data (base scenario)'!B11649</f>
        <v>H</v>
      </c>
      <c r="D11657" s="23" t="str">
        <f>'Raw data (base scenario)'!C11649</f>
        <v>H</v>
      </c>
      <c r="E11657" t="b">
        <f t="shared" si="1094"/>
        <v>1</v>
      </c>
      <c r="F11657" t="b">
        <f t="shared" si="1095"/>
        <v>1</v>
      </c>
      <c r="G11657" t="str">
        <f t="shared" si="1096"/>
        <v>N/A</v>
      </c>
      <c r="K11657" s="28">
        <v>11643</v>
      </c>
      <c r="L11657" s="28" t="s">
        <v>3</v>
      </c>
      <c r="M11657" s="28" t="s">
        <v>1</v>
      </c>
      <c r="N11657" t="b">
        <f t="shared" si="1097"/>
        <v>1</v>
      </c>
      <c r="O11657" t="b">
        <f t="shared" si="1098"/>
        <v>1</v>
      </c>
      <c r="P11657" t="str">
        <f t="shared" si="1099"/>
        <v>N/A</v>
      </c>
    </row>
    <row r="11658" spans="2:16" x14ac:dyDescent="0.25">
      <c r="B11658" s="23">
        <f>'Raw data (base scenario)'!A11650</f>
        <v>11644</v>
      </c>
      <c r="C11658" s="23" t="str">
        <f>'Raw data (base scenario)'!B11650</f>
        <v>D</v>
      </c>
      <c r="D11658" s="23" t="str">
        <f>'Raw data (base scenario)'!C11650</f>
        <v>D</v>
      </c>
      <c r="E11658" t="b">
        <f t="shared" si="1094"/>
        <v>1</v>
      </c>
      <c r="F11658" t="b">
        <f t="shared" si="1095"/>
        <v>1</v>
      </c>
      <c r="G11658" t="b">
        <f t="shared" si="1096"/>
        <v>1</v>
      </c>
      <c r="K11658" s="28">
        <v>11644</v>
      </c>
      <c r="L11658" s="28" t="s">
        <v>2</v>
      </c>
      <c r="M11658" s="28" t="s">
        <v>2</v>
      </c>
      <c r="N11658" t="b">
        <f t="shared" si="1097"/>
        <v>1</v>
      </c>
      <c r="O11658" t="b">
        <f t="shared" si="1098"/>
        <v>1</v>
      </c>
      <c r="P11658" t="b">
        <f t="shared" si="1099"/>
        <v>1</v>
      </c>
    </row>
    <row r="11659" spans="2:16" x14ac:dyDescent="0.25">
      <c r="B11659" s="23">
        <f>'Raw data (base scenario)'!A11651</f>
        <v>11645</v>
      </c>
      <c r="C11659" s="23" t="str">
        <f>'Raw data (base scenario)'!B11651</f>
        <v>S</v>
      </c>
      <c r="D11659" s="23" t="str">
        <f>'Raw data (base scenario)'!C11651</f>
        <v>H</v>
      </c>
      <c r="E11659" t="b">
        <f t="shared" si="1094"/>
        <v>1</v>
      </c>
      <c r="F11659" t="b">
        <f t="shared" si="1095"/>
        <v>1</v>
      </c>
      <c r="G11659" t="str">
        <f t="shared" si="1096"/>
        <v>N/A</v>
      </c>
      <c r="K11659" s="28">
        <v>11645</v>
      </c>
      <c r="L11659" s="28" t="s">
        <v>1</v>
      </c>
      <c r="M11659" s="28" t="s">
        <v>1</v>
      </c>
      <c r="N11659" t="b">
        <f t="shared" si="1097"/>
        <v>1</v>
      </c>
      <c r="O11659" t="b">
        <f t="shared" si="1098"/>
        <v>1</v>
      </c>
      <c r="P11659" t="str">
        <f t="shared" si="1099"/>
        <v>N/A</v>
      </c>
    </row>
    <row r="11660" spans="2:16" x14ac:dyDescent="0.25">
      <c r="B11660" s="23">
        <f>'Raw data (base scenario)'!A11652</f>
        <v>11646</v>
      </c>
      <c r="C11660" s="23" t="str">
        <f>'Raw data (base scenario)'!B11652</f>
        <v>D</v>
      </c>
      <c r="D11660" s="23" t="str">
        <f>'Raw data (base scenario)'!C11652</f>
        <v>D</v>
      </c>
      <c r="E11660" t="b">
        <f t="shared" si="1094"/>
        <v>1</v>
      </c>
      <c r="F11660" t="b">
        <f t="shared" si="1095"/>
        <v>1</v>
      </c>
      <c r="G11660" t="b">
        <f t="shared" si="1096"/>
        <v>1</v>
      </c>
      <c r="K11660" s="28">
        <v>11646</v>
      </c>
      <c r="L11660" s="28" t="s">
        <v>1</v>
      </c>
      <c r="M11660" s="28" t="s">
        <v>1</v>
      </c>
      <c r="N11660" t="b">
        <f t="shared" si="1097"/>
        <v>1</v>
      </c>
      <c r="O11660" t="b">
        <f t="shared" si="1098"/>
        <v>1</v>
      </c>
      <c r="P11660" t="str">
        <f t="shared" si="1099"/>
        <v>N/A</v>
      </c>
    </row>
    <row r="11661" spans="2:16" x14ac:dyDescent="0.25">
      <c r="B11661" s="23">
        <f>'Raw data (base scenario)'!A11653</f>
        <v>11647</v>
      </c>
      <c r="C11661" s="23" t="str">
        <f>'Raw data (base scenario)'!B11653</f>
        <v>H</v>
      </c>
      <c r="D11661" s="23" t="str">
        <f>'Raw data (base scenario)'!C11653</f>
        <v>H</v>
      </c>
      <c r="E11661" t="b">
        <f t="shared" si="1094"/>
        <v>1</v>
      </c>
      <c r="F11661" t="b">
        <f t="shared" si="1095"/>
        <v>1</v>
      </c>
      <c r="G11661" t="str">
        <f t="shared" si="1096"/>
        <v>N/A</v>
      </c>
      <c r="K11661" s="28">
        <v>11647</v>
      </c>
      <c r="L11661" s="28" t="s">
        <v>3</v>
      </c>
      <c r="M11661" s="28" t="s">
        <v>1</v>
      </c>
      <c r="N11661" t="b">
        <f t="shared" si="1097"/>
        <v>1</v>
      </c>
      <c r="O11661" t="b">
        <f t="shared" si="1098"/>
        <v>1</v>
      </c>
      <c r="P11661" t="str">
        <f t="shared" si="1099"/>
        <v>N/A</v>
      </c>
    </row>
    <row r="11662" spans="2:16" x14ac:dyDescent="0.25">
      <c r="B11662" s="23">
        <f>'Raw data (base scenario)'!A11654</f>
        <v>11648</v>
      </c>
      <c r="C11662" s="23" t="str">
        <f>'Raw data (base scenario)'!B11654</f>
        <v>H</v>
      </c>
      <c r="D11662" s="23" t="str">
        <f>'Raw data (base scenario)'!C11654</f>
        <v>H</v>
      </c>
      <c r="E11662" t="b">
        <f t="shared" si="1094"/>
        <v>1</v>
      </c>
      <c r="F11662" t="b">
        <f t="shared" si="1095"/>
        <v>1</v>
      </c>
      <c r="G11662" t="str">
        <f t="shared" si="1096"/>
        <v>N/A</v>
      </c>
      <c r="K11662" s="28">
        <v>11648</v>
      </c>
      <c r="L11662" s="28" t="s">
        <v>1</v>
      </c>
      <c r="M11662" s="28" t="s">
        <v>1</v>
      </c>
      <c r="N11662" t="b">
        <f t="shared" si="1097"/>
        <v>1</v>
      </c>
      <c r="O11662" t="b">
        <f t="shared" si="1098"/>
        <v>1</v>
      </c>
      <c r="P11662" t="str">
        <f t="shared" si="1099"/>
        <v>N/A</v>
      </c>
    </row>
    <row r="11663" spans="2:16" x14ac:dyDescent="0.25">
      <c r="B11663" s="23">
        <f>'Raw data (base scenario)'!A11655</f>
        <v>11649</v>
      </c>
      <c r="C11663" s="23" t="str">
        <f>'Raw data (base scenario)'!B11655</f>
        <v>S</v>
      </c>
      <c r="D11663" s="23" t="str">
        <f>'Raw data (base scenario)'!C11655</f>
        <v>H</v>
      </c>
      <c r="E11663" t="b">
        <f t="shared" ref="E11663:E11726" si="1100">OR(C11663=$A$4,C11663=$A$5,C11663=$A$6,C11663=$A$7)</f>
        <v>1</v>
      </c>
      <c r="F11663" t="b">
        <f t="shared" ref="F11663:F11726" si="1101">OR(D11663=$A$4,D11663=$A$5,D11663=$A$6,D11663=$A$7)</f>
        <v>1</v>
      </c>
      <c r="G11663" t="str">
        <f t="shared" si="1096"/>
        <v>N/A</v>
      </c>
      <c r="K11663" s="28">
        <v>11649</v>
      </c>
      <c r="L11663" s="28" t="s">
        <v>3</v>
      </c>
      <c r="M11663" s="28" t="s">
        <v>1</v>
      </c>
      <c r="N11663" t="b">
        <f t="shared" si="1097"/>
        <v>1</v>
      </c>
      <c r="O11663" t="b">
        <f t="shared" si="1098"/>
        <v>1</v>
      </c>
      <c r="P11663" t="str">
        <f t="shared" si="1099"/>
        <v>N/A</v>
      </c>
    </row>
    <row r="11664" spans="2:16" x14ac:dyDescent="0.25">
      <c r="B11664" s="23">
        <f>'Raw data (base scenario)'!A11656</f>
        <v>11650</v>
      </c>
      <c r="C11664" s="23" t="str">
        <f>'Raw data (base scenario)'!B11656</f>
        <v>H</v>
      </c>
      <c r="D11664" s="23" t="str">
        <f>'Raw data (base scenario)'!C11656</f>
        <v>H</v>
      </c>
      <c r="E11664" t="b">
        <f t="shared" si="1100"/>
        <v>1</v>
      </c>
      <c r="F11664" t="b">
        <f t="shared" si="1101"/>
        <v>1</v>
      </c>
      <c r="G11664" t="str">
        <f t="shared" ref="G11664:G11727" si="1102">IF(C11664="D",D11664="D","N/A")</f>
        <v>N/A</v>
      </c>
      <c r="K11664" s="28">
        <v>11650</v>
      </c>
      <c r="L11664" s="28" t="s">
        <v>3</v>
      </c>
      <c r="M11664" s="28" t="s">
        <v>1</v>
      </c>
      <c r="N11664" t="b">
        <f t="shared" si="1097"/>
        <v>1</v>
      </c>
      <c r="O11664" t="b">
        <f t="shared" si="1098"/>
        <v>1</v>
      </c>
      <c r="P11664" t="str">
        <f t="shared" si="1099"/>
        <v>N/A</v>
      </c>
    </row>
    <row r="11665" spans="2:16" x14ac:dyDescent="0.25">
      <c r="B11665" s="23">
        <f>'Raw data (base scenario)'!A11657</f>
        <v>11651</v>
      </c>
      <c r="C11665" s="23" t="str">
        <f>'Raw data (base scenario)'!B11657</f>
        <v>S</v>
      </c>
      <c r="D11665" s="23" t="str">
        <f>'Raw data (base scenario)'!C11657</f>
        <v>H</v>
      </c>
      <c r="E11665" t="b">
        <f t="shared" si="1100"/>
        <v>1</v>
      </c>
      <c r="F11665" t="b">
        <f t="shared" si="1101"/>
        <v>1</v>
      </c>
      <c r="G11665" t="str">
        <f t="shared" si="1102"/>
        <v>N/A</v>
      </c>
      <c r="K11665" s="28">
        <v>11651</v>
      </c>
      <c r="L11665" s="28" t="s">
        <v>3</v>
      </c>
      <c r="M11665" s="28" t="s">
        <v>1</v>
      </c>
      <c r="N11665" t="b">
        <f t="shared" si="1097"/>
        <v>1</v>
      </c>
      <c r="O11665" t="b">
        <f t="shared" si="1098"/>
        <v>1</v>
      </c>
      <c r="P11665" t="str">
        <f t="shared" si="1099"/>
        <v>N/A</v>
      </c>
    </row>
    <row r="11666" spans="2:16" x14ac:dyDescent="0.25">
      <c r="B11666" s="23">
        <f>'Raw data (base scenario)'!A11658</f>
        <v>11652</v>
      </c>
      <c r="C11666" s="23" t="str">
        <f>'Raw data (base scenario)'!B11658</f>
        <v>S</v>
      </c>
      <c r="D11666" s="23" t="str">
        <f>'Raw data (base scenario)'!C11658</f>
        <v>H</v>
      </c>
      <c r="E11666" t="b">
        <f t="shared" si="1100"/>
        <v>1</v>
      </c>
      <c r="F11666" t="b">
        <f t="shared" si="1101"/>
        <v>1</v>
      </c>
      <c r="G11666" t="str">
        <f t="shared" si="1102"/>
        <v>N/A</v>
      </c>
      <c r="K11666" s="28">
        <v>11652</v>
      </c>
      <c r="L11666" s="28" t="s">
        <v>2</v>
      </c>
      <c r="M11666" s="28" t="s">
        <v>2</v>
      </c>
      <c r="N11666" t="b">
        <f t="shared" si="1097"/>
        <v>1</v>
      </c>
      <c r="O11666" t="b">
        <f t="shared" si="1098"/>
        <v>1</v>
      </c>
      <c r="P11666" t="b">
        <f t="shared" si="1099"/>
        <v>1</v>
      </c>
    </row>
    <row r="11667" spans="2:16" x14ac:dyDescent="0.25">
      <c r="B11667" s="23">
        <f>'Raw data (base scenario)'!A11659</f>
        <v>11653</v>
      </c>
      <c r="C11667" s="23" t="str">
        <f>'Raw data (base scenario)'!B11659</f>
        <v>S</v>
      </c>
      <c r="D11667" s="23" t="str">
        <f>'Raw data (base scenario)'!C11659</f>
        <v>H</v>
      </c>
      <c r="E11667" t="b">
        <f t="shared" si="1100"/>
        <v>1</v>
      </c>
      <c r="F11667" t="b">
        <f t="shared" si="1101"/>
        <v>1</v>
      </c>
      <c r="G11667" t="str">
        <f t="shared" si="1102"/>
        <v>N/A</v>
      </c>
      <c r="K11667" s="28">
        <v>11653</v>
      </c>
      <c r="L11667" s="28" t="s">
        <v>1</v>
      </c>
      <c r="M11667" s="28" t="s">
        <v>1</v>
      </c>
      <c r="N11667" t="b">
        <f t="shared" si="1097"/>
        <v>1</v>
      </c>
      <c r="O11667" t="b">
        <f t="shared" si="1098"/>
        <v>1</v>
      </c>
      <c r="P11667" t="str">
        <f t="shared" si="1099"/>
        <v>N/A</v>
      </c>
    </row>
    <row r="11668" spans="2:16" x14ac:dyDescent="0.25">
      <c r="B11668" s="23">
        <f>'Raw data (base scenario)'!A11660</f>
        <v>11654</v>
      </c>
      <c r="C11668" s="23" t="str">
        <f>'Raw data (base scenario)'!B11660</f>
        <v>D</v>
      </c>
      <c r="D11668" s="23" t="str">
        <f>'Raw data (base scenario)'!C11660</f>
        <v>D</v>
      </c>
      <c r="E11668" t="b">
        <f t="shared" si="1100"/>
        <v>1</v>
      </c>
      <c r="F11668" t="b">
        <f t="shared" si="1101"/>
        <v>1</v>
      </c>
      <c r="G11668" t="b">
        <f t="shared" si="1102"/>
        <v>1</v>
      </c>
      <c r="K11668" s="28">
        <v>11654</v>
      </c>
      <c r="L11668" s="28" t="s">
        <v>1</v>
      </c>
      <c r="M11668" s="28" t="s">
        <v>1</v>
      </c>
      <c r="N11668" t="b">
        <f t="shared" si="1097"/>
        <v>1</v>
      </c>
      <c r="O11668" t="b">
        <f t="shared" si="1098"/>
        <v>1</v>
      </c>
      <c r="P11668" t="str">
        <f t="shared" si="1099"/>
        <v>N/A</v>
      </c>
    </row>
    <row r="11669" spans="2:16" x14ac:dyDescent="0.25">
      <c r="B11669" s="23">
        <f>'Raw data (base scenario)'!A11661</f>
        <v>11655</v>
      </c>
      <c r="C11669" s="23" t="str">
        <f>'Raw data (base scenario)'!B11661</f>
        <v>H</v>
      </c>
      <c r="D11669" s="23" t="str">
        <f>'Raw data (base scenario)'!C11661</f>
        <v>H</v>
      </c>
      <c r="E11669" t="b">
        <f t="shared" si="1100"/>
        <v>1</v>
      </c>
      <c r="F11669" t="b">
        <f t="shared" si="1101"/>
        <v>1</v>
      </c>
      <c r="G11669" t="str">
        <f t="shared" si="1102"/>
        <v>N/A</v>
      </c>
      <c r="K11669" s="28">
        <v>11655</v>
      </c>
      <c r="L11669" s="28" t="s">
        <v>18</v>
      </c>
      <c r="M11669" s="28" t="s">
        <v>1</v>
      </c>
      <c r="N11669" t="b">
        <f t="shared" si="1097"/>
        <v>1</v>
      </c>
      <c r="O11669" t="b">
        <f t="shared" si="1098"/>
        <v>1</v>
      </c>
      <c r="P11669" t="str">
        <f t="shared" si="1099"/>
        <v>N/A</v>
      </c>
    </row>
    <row r="11670" spans="2:16" x14ac:dyDescent="0.25">
      <c r="B11670" s="23">
        <f>'Raw data (base scenario)'!A11662</f>
        <v>11656</v>
      </c>
      <c r="C11670" s="23" t="str">
        <f>'Raw data (base scenario)'!B11662</f>
        <v>H</v>
      </c>
      <c r="D11670" s="23" t="str">
        <f>'Raw data (base scenario)'!C11662</f>
        <v>H</v>
      </c>
      <c r="E11670" t="b">
        <f t="shared" si="1100"/>
        <v>1</v>
      </c>
      <c r="F11670" t="b">
        <f t="shared" si="1101"/>
        <v>1</v>
      </c>
      <c r="G11670" t="str">
        <f t="shared" si="1102"/>
        <v>N/A</v>
      </c>
      <c r="K11670" s="28">
        <v>11656</v>
      </c>
      <c r="L11670" s="28" t="s">
        <v>2</v>
      </c>
      <c r="M11670" s="28" t="s">
        <v>2</v>
      </c>
      <c r="N11670" t="b">
        <f t="shared" si="1097"/>
        <v>1</v>
      </c>
      <c r="O11670" t="b">
        <f t="shared" si="1098"/>
        <v>1</v>
      </c>
      <c r="P11670" t="b">
        <f t="shared" si="1099"/>
        <v>1</v>
      </c>
    </row>
    <row r="11671" spans="2:16" x14ac:dyDescent="0.25">
      <c r="B11671" s="23">
        <f>'Raw data (base scenario)'!A11663</f>
        <v>11657</v>
      </c>
      <c r="C11671" s="23" t="str">
        <f>'Raw data (base scenario)'!B11663</f>
        <v>I</v>
      </c>
      <c r="D11671" s="23" t="str">
        <f>'Raw data (base scenario)'!C11663</f>
        <v>H</v>
      </c>
      <c r="E11671" t="b">
        <f t="shared" si="1100"/>
        <v>1</v>
      </c>
      <c r="F11671" t="b">
        <f t="shared" si="1101"/>
        <v>1</v>
      </c>
      <c r="G11671" t="str">
        <f t="shared" si="1102"/>
        <v>N/A</v>
      </c>
      <c r="K11671" s="28">
        <v>11657</v>
      </c>
      <c r="L11671" s="28" t="s">
        <v>3</v>
      </c>
      <c r="M11671" s="28" t="s">
        <v>3</v>
      </c>
      <c r="N11671" t="b">
        <f t="shared" si="1097"/>
        <v>1</v>
      </c>
      <c r="O11671" t="b">
        <f t="shared" si="1098"/>
        <v>1</v>
      </c>
      <c r="P11671" t="str">
        <f t="shared" si="1099"/>
        <v>N/A</v>
      </c>
    </row>
    <row r="11672" spans="2:16" x14ac:dyDescent="0.25">
      <c r="B11672" s="23">
        <f>'Raw data (base scenario)'!A11664</f>
        <v>11658</v>
      </c>
      <c r="C11672" s="23" t="str">
        <f>'Raw data (base scenario)'!B11664</f>
        <v>D</v>
      </c>
      <c r="D11672" s="23" t="str">
        <f>'Raw data (base scenario)'!C11664</f>
        <v>D</v>
      </c>
      <c r="E11672" t="b">
        <f t="shared" si="1100"/>
        <v>1</v>
      </c>
      <c r="F11672" t="b">
        <f t="shared" si="1101"/>
        <v>1</v>
      </c>
      <c r="G11672" t="b">
        <f t="shared" si="1102"/>
        <v>1</v>
      </c>
      <c r="K11672" s="28">
        <v>11658</v>
      </c>
      <c r="L11672" s="28" t="s">
        <v>2</v>
      </c>
      <c r="M11672" s="28" t="s">
        <v>2</v>
      </c>
      <c r="N11672" t="b">
        <f t="shared" si="1097"/>
        <v>1</v>
      </c>
      <c r="O11672" t="b">
        <f t="shared" si="1098"/>
        <v>1</v>
      </c>
      <c r="P11672" t="b">
        <f t="shared" si="1099"/>
        <v>1</v>
      </c>
    </row>
    <row r="11673" spans="2:16" x14ac:dyDescent="0.25">
      <c r="B11673" s="23">
        <f>'Raw data (base scenario)'!A11665</f>
        <v>11659</v>
      </c>
      <c r="C11673" s="23" t="str">
        <f>'Raw data (base scenario)'!B11665</f>
        <v>S</v>
      </c>
      <c r="D11673" s="23" t="str">
        <f>'Raw data (base scenario)'!C11665</f>
        <v>S</v>
      </c>
      <c r="E11673" t="b">
        <f t="shared" si="1100"/>
        <v>1</v>
      </c>
      <c r="F11673" t="b">
        <f t="shared" si="1101"/>
        <v>1</v>
      </c>
      <c r="G11673" t="str">
        <f t="shared" si="1102"/>
        <v>N/A</v>
      </c>
      <c r="K11673" s="28">
        <v>11659</v>
      </c>
      <c r="L11673" s="28" t="s">
        <v>3</v>
      </c>
      <c r="M11673" s="28" t="s">
        <v>1</v>
      </c>
      <c r="N11673" t="b">
        <f t="shared" si="1097"/>
        <v>1</v>
      </c>
      <c r="O11673" t="b">
        <f t="shared" si="1098"/>
        <v>1</v>
      </c>
      <c r="P11673" t="str">
        <f t="shared" si="1099"/>
        <v>N/A</v>
      </c>
    </row>
    <row r="11674" spans="2:16" x14ac:dyDescent="0.25">
      <c r="B11674" s="23">
        <f>'Raw data (base scenario)'!A11666</f>
        <v>11660</v>
      </c>
      <c r="C11674" s="23" t="str">
        <f>'Raw data (base scenario)'!B11666</f>
        <v>D</v>
      </c>
      <c r="D11674" s="23" t="str">
        <f>'Raw data (base scenario)'!C11666</f>
        <v>D</v>
      </c>
      <c r="E11674" t="b">
        <f t="shared" si="1100"/>
        <v>1</v>
      </c>
      <c r="F11674" t="b">
        <f t="shared" si="1101"/>
        <v>1</v>
      </c>
      <c r="G11674" t="b">
        <f t="shared" si="1102"/>
        <v>1</v>
      </c>
      <c r="K11674" s="28">
        <v>11660</v>
      </c>
      <c r="L11674" s="28" t="s">
        <v>18</v>
      </c>
      <c r="M11674" s="28" t="s">
        <v>2</v>
      </c>
      <c r="N11674" t="b">
        <f t="shared" ref="N11674:N11737" si="1103">OR(L11674=$A$4,L11674=$A$5,L11674=$A$6,L11674=$A$7)</f>
        <v>1</v>
      </c>
      <c r="O11674" t="b">
        <f t="shared" ref="O11674:O11737" si="1104">OR(M11674=$A$4,M11674=$A$5,M11674=$A$6,M11674=$A$7)</f>
        <v>1</v>
      </c>
      <c r="P11674" t="str">
        <f t="shared" ref="P11674:P11737" si="1105">IF(L11674="D",M11674="D","N/A")</f>
        <v>N/A</v>
      </c>
    </row>
    <row r="11675" spans="2:16" x14ac:dyDescent="0.25">
      <c r="B11675" s="23">
        <f>'Raw data (base scenario)'!A11667</f>
        <v>11661</v>
      </c>
      <c r="C11675" s="23" t="str">
        <f>'Raw data (base scenario)'!B11667</f>
        <v>S</v>
      </c>
      <c r="D11675" s="23" t="str">
        <f>'Raw data (base scenario)'!C11667</f>
        <v>H</v>
      </c>
      <c r="E11675" t="b">
        <f t="shared" si="1100"/>
        <v>1</v>
      </c>
      <c r="F11675" t="b">
        <f t="shared" si="1101"/>
        <v>1</v>
      </c>
      <c r="G11675" t="str">
        <f t="shared" si="1102"/>
        <v>N/A</v>
      </c>
      <c r="K11675" s="28">
        <v>11661</v>
      </c>
      <c r="L11675" s="28" t="s">
        <v>1</v>
      </c>
      <c r="M11675" s="28" t="s">
        <v>1</v>
      </c>
      <c r="N11675" t="b">
        <f t="shared" si="1103"/>
        <v>1</v>
      </c>
      <c r="O11675" t="b">
        <f t="shared" si="1104"/>
        <v>1</v>
      </c>
      <c r="P11675" t="str">
        <f t="shared" si="1105"/>
        <v>N/A</v>
      </c>
    </row>
    <row r="11676" spans="2:16" x14ac:dyDescent="0.25">
      <c r="B11676" s="23">
        <f>'Raw data (base scenario)'!A11668</f>
        <v>11662</v>
      </c>
      <c r="C11676" s="23" t="str">
        <f>'Raw data (base scenario)'!B11668</f>
        <v>I</v>
      </c>
      <c r="D11676" s="23" t="str">
        <f>'Raw data (base scenario)'!C11668</f>
        <v>D</v>
      </c>
      <c r="E11676" t="b">
        <f t="shared" si="1100"/>
        <v>1</v>
      </c>
      <c r="F11676" t="b">
        <f t="shared" si="1101"/>
        <v>1</v>
      </c>
      <c r="G11676" t="str">
        <f t="shared" si="1102"/>
        <v>N/A</v>
      </c>
      <c r="K11676" s="28">
        <v>11662</v>
      </c>
      <c r="L11676" s="28" t="s">
        <v>1</v>
      </c>
      <c r="M11676" s="28" t="s">
        <v>1</v>
      </c>
      <c r="N11676" t="b">
        <f t="shared" si="1103"/>
        <v>1</v>
      </c>
      <c r="O11676" t="b">
        <f t="shared" si="1104"/>
        <v>1</v>
      </c>
      <c r="P11676" t="str">
        <f t="shared" si="1105"/>
        <v>N/A</v>
      </c>
    </row>
    <row r="11677" spans="2:16" x14ac:dyDescent="0.25">
      <c r="B11677" s="23">
        <f>'Raw data (base scenario)'!A11669</f>
        <v>11663</v>
      </c>
      <c r="C11677" s="23" t="str">
        <f>'Raw data (base scenario)'!B11669</f>
        <v>H</v>
      </c>
      <c r="D11677" s="23" t="str">
        <f>'Raw data (base scenario)'!C11669</f>
        <v>H</v>
      </c>
      <c r="E11677" t="b">
        <f t="shared" si="1100"/>
        <v>1</v>
      </c>
      <c r="F11677" t="b">
        <f t="shared" si="1101"/>
        <v>1</v>
      </c>
      <c r="G11677" t="str">
        <f t="shared" si="1102"/>
        <v>N/A</v>
      </c>
      <c r="K11677" s="28">
        <v>11663</v>
      </c>
      <c r="L11677" s="28" t="s">
        <v>1</v>
      </c>
      <c r="M11677" s="28" t="s">
        <v>3</v>
      </c>
      <c r="N11677" t="b">
        <f t="shared" si="1103"/>
        <v>1</v>
      </c>
      <c r="O11677" t="b">
        <f t="shared" si="1104"/>
        <v>1</v>
      </c>
      <c r="P11677" t="str">
        <f t="shared" si="1105"/>
        <v>N/A</v>
      </c>
    </row>
    <row r="11678" spans="2:16" x14ac:dyDescent="0.25">
      <c r="B11678" s="23">
        <f>'Raw data (base scenario)'!A11670</f>
        <v>11664</v>
      </c>
      <c r="C11678" s="23" t="str">
        <f>'Raw data (base scenario)'!B11670</f>
        <v>H</v>
      </c>
      <c r="D11678" s="23" t="str">
        <f>'Raw data (base scenario)'!C11670</f>
        <v>H</v>
      </c>
      <c r="E11678" t="b">
        <f t="shared" si="1100"/>
        <v>1</v>
      </c>
      <c r="F11678" t="b">
        <f t="shared" si="1101"/>
        <v>1</v>
      </c>
      <c r="G11678" t="str">
        <f t="shared" si="1102"/>
        <v>N/A</v>
      </c>
      <c r="K11678" s="28">
        <v>11664</v>
      </c>
      <c r="L11678" s="28" t="s">
        <v>3</v>
      </c>
      <c r="M11678" s="28" t="s">
        <v>1</v>
      </c>
      <c r="N11678" t="b">
        <f t="shared" si="1103"/>
        <v>1</v>
      </c>
      <c r="O11678" t="b">
        <f t="shared" si="1104"/>
        <v>1</v>
      </c>
      <c r="P11678" t="str">
        <f t="shared" si="1105"/>
        <v>N/A</v>
      </c>
    </row>
    <row r="11679" spans="2:16" x14ac:dyDescent="0.25">
      <c r="B11679" s="23">
        <f>'Raw data (base scenario)'!A11671</f>
        <v>11665</v>
      </c>
      <c r="C11679" s="23" t="str">
        <f>'Raw data (base scenario)'!B11671</f>
        <v>H</v>
      </c>
      <c r="D11679" s="23" t="str">
        <f>'Raw data (base scenario)'!C11671</f>
        <v>S</v>
      </c>
      <c r="E11679" t="b">
        <f t="shared" si="1100"/>
        <v>1</v>
      </c>
      <c r="F11679" t="b">
        <f t="shared" si="1101"/>
        <v>1</v>
      </c>
      <c r="G11679" t="str">
        <f t="shared" si="1102"/>
        <v>N/A</v>
      </c>
      <c r="K11679" s="28">
        <v>11665</v>
      </c>
      <c r="L11679" s="28" t="s">
        <v>1</v>
      </c>
      <c r="M11679" s="28" t="s">
        <v>1</v>
      </c>
      <c r="N11679" t="b">
        <f t="shared" si="1103"/>
        <v>1</v>
      </c>
      <c r="O11679" t="b">
        <f t="shared" si="1104"/>
        <v>1</v>
      </c>
      <c r="P11679" t="str">
        <f t="shared" si="1105"/>
        <v>N/A</v>
      </c>
    </row>
    <row r="11680" spans="2:16" x14ac:dyDescent="0.25">
      <c r="B11680" s="23">
        <f>'Raw data (base scenario)'!A11672</f>
        <v>11666</v>
      </c>
      <c r="C11680" s="23" t="str">
        <f>'Raw data (base scenario)'!B11672</f>
        <v>S</v>
      </c>
      <c r="D11680" s="23" t="str">
        <f>'Raw data (base scenario)'!C11672</f>
        <v>H</v>
      </c>
      <c r="E11680" t="b">
        <f t="shared" si="1100"/>
        <v>1</v>
      </c>
      <c r="F11680" t="b">
        <f t="shared" si="1101"/>
        <v>1</v>
      </c>
      <c r="G11680" t="str">
        <f t="shared" si="1102"/>
        <v>N/A</v>
      </c>
      <c r="K11680" s="28">
        <v>11666</v>
      </c>
      <c r="L11680" s="28" t="s">
        <v>1</v>
      </c>
      <c r="M11680" s="28" t="s">
        <v>1</v>
      </c>
      <c r="N11680" t="b">
        <f t="shared" si="1103"/>
        <v>1</v>
      </c>
      <c r="O11680" t="b">
        <f t="shared" si="1104"/>
        <v>1</v>
      </c>
      <c r="P11680" t="str">
        <f t="shared" si="1105"/>
        <v>N/A</v>
      </c>
    </row>
    <row r="11681" spans="2:16" x14ac:dyDescent="0.25">
      <c r="B11681" s="23">
        <f>'Raw data (base scenario)'!A11673</f>
        <v>11667</v>
      </c>
      <c r="C11681" s="23" t="str">
        <f>'Raw data (base scenario)'!B11673</f>
        <v>H</v>
      </c>
      <c r="D11681" s="23" t="str">
        <f>'Raw data (base scenario)'!C11673</f>
        <v>H</v>
      </c>
      <c r="E11681" t="b">
        <f t="shared" si="1100"/>
        <v>1</v>
      </c>
      <c r="F11681" t="b">
        <f t="shared" si="1101"/>
        <v>1</v>
      </c>
      <c r="G11681" t="str">
        <f t="shared" si="1102"/>
        <v>N/A</v>
      </c>
      <c r="K11681" s="28">
        <v>11667</v>
      </c>
      <c r="L11681" s="28" t="s">
        <v>1</v>
      </c>
      <c r="M11681" s="28" t="s">
        <v>1</v>
      </c>
      <c r="N11681" t="b">
        <f t="shared" si="1103"/>
        <v>1</v>
      </c>
      <c r="O11681" t="b">
        <f t="shared" si="1104"/>
        <v>1</v>
      </c>
      <c r="P11681" t="str">
        <f t="shared" si="1105"/>
        <v>N/A</v>
      </c>
    </row>
    <row r="11682" spans="2:16" x14ac:dyDescent="0.25">
      <c r="B11682" s="23">
        <f>'Raw data (base scenario)'!A11674</f>
        <v>11668</v>
      </c>
      <c r="C11682" s="23" t="str">
        <f>'Raw data (base scenario)'!B11674</f>
        <v>H</v>
      </c>
      <c r="D11682" s="23" t="str">
        <f>'Raw data (base scenario)'!C11674</f>
        <v>H</v>
      </c>
      <c r="E11682" t="b">
        <f t="shared" si="1100"/>
        <v>1</v>
      </c>
      <c r="F11682" t="b">
        <f t="shared" si="1101"/>
        <v>1</v>
      </c>
      <c r="G11682" t="str">
        <f t="shared" si="1102"/>
        <v>N/A</v>
      </c>
      <c r="K11682" s="28">
        <v>11668</v>
      </c>
      <c r="L11682" s="28" t="s">
        <v>1</v>
      </c>
      <c r="M11682" s="28" t="s">
        <v>1</v>
      </c>
      <c r="N11682" t="b">
        <f t="shared" si="1103"/>
        <v>1</v>
      </c>
      <c r="O11682" t="b">
        <f t="shared" si="1104"/>
        <v>1</v>
      </c>
      <c r="P11682" t="str">
        <f t="shared" si="1105"/>
        <v>N/A</v>
      </c>
    </row>
    <row r="11683" spans="2:16" x14ac:dyDescent="0.25">
      <c r="B11683" s="23">
        <f>'Raw data (base scenario)'!A11675</f>
        <v>11669</v>
      </c>
      <c r="C11683" s="23" t="str">
        <f>'Raw data (base scenario)'!B11675</f>
        <v>H</v>
      </c>
      <c r="D11683" s="23" t="str">
        <f>'Raw data (base scenario)'!C11675</f>
        <v>H</v>
      </c>
      <c r="E11683" t="b">
        <f t="shared" si="1100"/>
        <v>1</v>
      </c>
      <c r="F11683" t="b">
        <f t="shared" si="1101"/>
        <v>1</v>
      </c>
      <c r="G11683" t="str">
        <f t="shared" si="1102"/>
        <v>N/A</v>
      </c>
      <c r="K11683" s="28">
        <v>11669</v>
      </c>
      <c r="L11683" s="28" t="s">
        <v>18</v>
      </c>
      <c r="M11683" s="28" t="s">
        <v>18</v>
      </c>
      <c r="N11683" t="b">
        <f t="shared" si="1103"/>
        <v>1</v>
      </c>
      <c r="O11683" t="b">
        <f t="shared" si="1104"/>
        <v>1</v>
      </c>
      <c r="P11683" t="str">
        <f t="shared" si="1105"/>
        <v>N/A</v>
      </c>
    </row>
    <row r="11684" spans="2:16" x14ac:dyDescent="0.25">
      <c r="B11684" s="23">
        <f>'Raw data (base scenario)'!A11676</f>
        <v>11670</v>
      </c>
      <c r="C11684" s="23" t="str">
        <f>'Raw data (base scenario)'!B11676</f>
        <v>H</v>
      </c>
      <c r="D11684" s="23" t="str">
        <f>'Raw data (base scenario)'!C11676</f>
        <v>H</v>
      </c>
      <c r="E11684" t="b">
        <f t="shared" si="1100"/>
        <v>1</v>
      </c>
      <c r="F11684" t="b">
        <f t="shared" si="1101"/>
        <v>1</v>
      </c>
      <c r="G11684" t="str">
        <f t="shared" si="1102"/>
        <v>N/A</v>
      </c>
      <c r="K11684" s="28">
        <v>11670</v>
      </c>
      <c r="L11684" s="28" t="s">
        <v>2</v>
      </c>
      <c r="M11684" s="28" t="s">
        <v>2</v>
      </c>
      <c r="N11684" t="b">
        <f t="shared" si="1103"/>
        <v>1</v>
      </c>
      <c r="O11684" t="b">
        <f t="shared" si="1104"/>
        <v>1</v>
      </c>
      <c r="P11684" t="b">
        <f t="shared" si="1105"/>
        <v>1</v>
      </c>
    </row>
    <row r="11685" spans="2:16" x14ac:dyDescent="0.25">
      <c r="B11685" s="23">
        <f>'Raw data (base scenario)'!A11677</f>
        <v>11671</v>
      </c>
      <c r="C11685" s="23" t="str">
        <f>'Raw data (base scenario)'!B11677</f>
        <v>I</v>
      </c>
      <c r="D11685" s="23" t="str">
        <f>'Raw data (base scenario)'!C11677</f>
        <v>I</v>
      </c>
      <c r="E11685" t="b">
        <f t="shared" si="1100"/>
        <v>1</v>
      </c>
      <c r="F11685" t="b">
        <f t="shared" si="1101"/>
        <v>1</v>
      </c>
      <c r="G11685" t="str">
        <f t="shared" si="1102"/>
        <v>N/A</v>
      </c>
      <c r="K11685" s="28">
        <v>11671</v>
      </c>
      <c r="L11685" s="28" t="s">
        <v>1</v>
      </c>
      <c r="M11685" s="28" t="s">
        <v>1</v>
      </c>
      <c r="N11685" t="b">
        <f t="shared" si="1103"/>
        <v>1</v>
      </c>
      <c r="O11685" t="b">
        <f t="shared" si="1104"/>
        <v>1</v>
      </c>
      <c r="P11685" t="str">
        <f t="shared" si="1105"/>
        <v>N/A</v>
      </c>
    </row>
    <row r="11686" spans="2:16" x14ac:dyDescent="0.25">
      <c r="B11686" s="23">
        <f>'Raw data (base scenario)'!A11678</f>
        <v>11672</v>
      </c>
      <c r="C11686" s="23" t="str">
        <f>'Raw data (base scenario)'!B11678</f>
        <v>D</v>
      </c>
      <c r="D11686" s="23" t="str">
        <f>'Raw data (base scenario)'!C11678</f>
        <v>D</v>
      </c>
      <c r="E11686" t="b">
        <f t="shared" si="1100"/>
        <v>1</v>
      </c>
      <c r="F11686" t="b">
        <f t="shared" si="1101"/>
        <v>1</v>
      </c>
      <c r="G11686" t="b">
        <f t="shared" si="1102"/>
        <v>1</v>
      </c>
      <c r="K11686" s="28">
        <v>11672</v>
      </c>
      <c r="L11686" s="28" t="s">
        <v>2</v>
      </c>
      <c r="M11686" s="28" t="s">
        <v>2</v>
      </c>
      <c r="N11686" t="b">
        <f t="shared" si="1103"/>
        <v>1</v>
      </c>
      <c r="O11686" t="b">
        <f t="shared" si="1104"/>
        <v>1</v>
      </c>
      <c r="P11686" t="b">
        <f t="shared" si="1105"/>
        <v>1</v>
      </c>
    </row>
    <row r="11687" spans="2:16" x14ac:dyDescent="0.25">
      <c r="B11687" s="23">
        <f>'Raw data (base scenario)'!A11679</f>
        <v>11673</v>
      </c>
      <c r="C11687" s="23" t="str">
        <f>'Raw data (base scenario)'!B11679</f>
        <v>H</v>
      </c>
      <c r="D11687" s="23" t="str">
        <f>'Raw data (base scenario)'!C11679</f>
        <v>H</v>
      </c>
      <c r="E11687" t="b">
        <f t="shared" si="1100"/>
        <v>1</v>
      </c>
      <c r="F11687" t="b">
        <f t="shared" si="1101"/>
        <v>1</v>
      </c>
      <c r="G11687" t="str">
        <f t="shared" si="1102"/>
        <v>N/A</v>
      </c>
      <c r="K11687" s="28">
        <v>11673</v>
      </c>
      <c r="L11687" s="28" t="s">
        <v>18</v>
      </c>
      <c r="M11687" s="28" t="s">
        <v>1</v>
      </c>
      <c r="N11687" t="b">
        <f t="shared" si="1103"/>
        <v>1</v>
      </c>
      <c r="O11687" t="b">
        <f t="shared" si="1104"/>
        <v>1</v>
      </c>
      <c r="P11687" t="str">
        <f t="shared" si="1105"/>
        <v>N/A</v>
      </c>
    </row>
    <row r="11688" spans="2:16" x14ac:dyDescent="0.25">
      <c r="B11688" s="23">
        <f>'Raw data (base scenario)'!A11680</f>
        <v>11674</v>
      </c>
      <c r="C11688" s="23" t="str">
        <f>'Raw data (base scenario)'!B11680</f>
        <v>D</v>
      </c>
      <c r="D11688" s="23" t="str">
        <f>'Raw data (base scenario)'!C11680</f>
        <v>D</v>
      </c>
      <c r="E11688" t="b">
        <f t="shared" si="1100"/>
        <v>1</v>
      </c>
      <c r="F11688" t="b">
        <f t="shared" si="1101"/>
        <v>1</v>
      </c>
      <c r="G11688" t="b">
        <f t="shared" si="1102"/>
        <v>1</v>
      </c>
      <c r="K11688" s="28">
        <v>11674</v>
      </c>
      <c r="L11688" s="28" t="s">
        <v>3</v>
      </c>
      <c r="M11688" s="28" t="s">
        <v>2</v>
      </c>
      <c r="N11688" t="b">
        <f t="shared" si="1103"/>
        <v>1</v>
      </c>
      <c r="O11688" t="b">
        <f t="shared" si="1104"/>
        <v>1</v>
      </c>
      <c r="P11688" t="str">
        <f t="shared" si="1105"/>
        <v>N/A</v>
      </c>
    </row>
    <row r="11689" spans="2:16" x14ac:dyDescent="0.25">
      <c r="B11689" s="23">
        <f>'Raw data (base scenario)'!A11681</f>
        <v>11675</v>
      </c>
      <c r="C11689" s="23" t="str">
        <f>'Raw data (base scenario)'!B11681</f>
        <v>I</v>
      </c>
      <c r="D11689" s="23" t="str">
        <f>'Raw data (base scenario)'!C11681</f>
        <v>H</v>
      </c>
      <c r="E11689" t="b">
        <f t="shared" si="1100"/>
        <v>1</v>
      </c>
      <c r="F11689" t="b">
        <f t="shared" si="1101"/>
        <v>1</v>
      </c>
      <c r="G11689" t="str">
        <f t="shared" si="1102"/>
        <v>N/A</v>
      </c>
      <c r="K11689" s="28">
        <v>11675</v>
      </c>
      <c r="L11689" s="28" t="s">
        <v>1</v>
      </c>
      <c r="M11689" s="28" t="s">
        <v>1</v>
      </c>
      <c r="N11689" t="b">
        <f t="shared" si="1103"/>
        <v>1</v>
      </c>
      <c r="O11689" t="b">
        <f t="shared" si="1104"/>
        <v>1</v>
      </c>
      <c r="P11689" t="str">
        <f t="shared" si="1105"/>
        <v>N/A</v>
      </c>
    </row>
    <row r="11690" spans="2:16" x14ac:dyDescent="0.25">
      <c r="B11690" s="23">
        <f>'Raw data (base scenario)'!A11682</f>
        <v>11676</v>
      </c>
      <c r="C11690" s="23" t="str">
        <f>'Raw data (base scenario)'!B11682</f>
        <v>S</v>
      </c>
      <c r="D11690" s="23" t="str">
        <f>'Raw data (base scenario)'!C11682</f>
        <v>D</v>
      </c>
      <c r="E11690" t="b">
        <f t="shared" si="1100"/>
        <v>1</v>
      </c>
      <c r="F11690" t="b">
        <f t="shared" si="1101"/>
        <v>1</v>
      </c>
      <c r="G11690" t="str">
        <f t="shared" si="1102"/>
        <v>N/A</v>
      </c>
      <c r="K11690" s="28">
        <v>11676</v>
      </c>
      <c r="L11690" s="28" t="s">
        <v>3</v>
      </c>
      <c r="M11690" s="28" t="s">
        <v>1</v>
      </c>
      <c r="N11690" t="b">
        <f t="shared" si="1103"/>
        <v>1</v>
      </c>
      <c r="O11690" t="b">
        <f t="shared" si="1104"/>
        <v>1</v>
      </c>
      <c r="P11690" t="str">
        <f t="shared" si="1105"/>
        <v>N/A</v>
      </c>
    </row>
    <row r="11691" spans="2:16" x14ac:dyDescent="0.25">
      <c r="B11691" s="23">
        <f>'Raw data (base scenario)'!A11683</f>
        <v>11677</v>
      </c>
      <c r="C11691" s="23" t="str">
        <f>'Raw data (base scenario)'!B11683</f>
        <v>H</v>
      </c>
      <c r="D11691" s="23" t="str">
        <f>'Raw data (base scenario)'!C11683</f>
        <v>H</v>
      </c>
      <c r="E11691" t="b">
        <f t="shared" si="1100"/>
        <v>1</v>
      </c>
      <c r="F11691" t="b">
        <f t="shared" si="1101"/>
        <v>1</v>
      </c>
      <c r="G11691" t="str">
        <f t="shared" si="1102"/>
        <v>N/A</v>
      </c>
      <c r="K11691" s="28">
        <v>11677</v>
      </c>
      <c r="L11691" s="28" t="s">
        <v>1</v>
      </c>
      <c r="M11691" s="28" t="s">
        <v>1</v>
      </c>
      <c r="N11691" t="b">
        <f t="shared" si="1103"/>
        <v>1</v>
      </c>
      <c r="O11691" t="b">
        <f t="shared" si="1104"/>
        <v>1</v>
      </c>
      <c r="P11691" t="str">
        <f t="shared" si="1105"/>
        <v>N/A</v>
      </c>
    </row>
    <row r="11692" spans="2:16" x14ac:dyDescent="0.25">
      <c r="B11692" s="23">
        <f>'Raw data (base scenario)'!A11684</f>
        <v>11678</v>
      </c>
      <c r="C11692" s="23" t="str">
        <f>'Raw data (base scenario)'!B11684</f>
        <v>S</v>
      </c>
      <c r="D11692" s="23" t="str">
        <f>'Raw data (base scenario)'!C11684</f>
        <v>H</v>
      </c>
      <c r="E11692" t="b">
        <f t="shared" si="1100"/>
        <v>1</v>
      </c>
      <c r="F11692" t="b">
        <f t="shared" si="1101"/>
        <v>1</v>
      </c>
      <c r="G11692" t="str">
        <f t="shared" si="1102"/>
        <v>N/A</v>
      </c>
      <c r="K11692" s="28">
        <v>11678</v>
      </c>
      <c r="L11692" s="28" t="s">
        <v>3</v>
      </c>
      <c r="M11692" s="28" t="s">
        <v>1</v>
      </c>
      <c r="N11692" t="b">
        <f t="shared" si="1103"/>
        <v>1</v>
      </c>
      <c r="O11692" t="b">
        <f t="shared" si="1104"/>
        <v>1</v>
      </c>
      <c r="P11692" t="str">
        <f t="shared" si="1105"/>
        <v>N/A</v>
      </c>
    </row>
    <row r="11693" spans="2:16" x14ac:dyDescent="0.25">
      <c r="B11693" s="23">
        <f>'Raw data (base scenario)'!A11685</f>
        <v>11679</v>
      </c>
      <c r="C11693" s="23" t="str">
        <f>'Raw data (base scenario)'!B11685</f>
        <v>H</v>
      </c>
      <c r="D11693" s="23" t="str">
        <f>'Raw data (base scenario)'!C11685</f>
        <v>H</v>
      </c>
      <c r="E11693" t="b">
        <f t="shared" si="1100"/>
        <v>1</v>
      </c>
      <c r="F11693" t="b">
        <f t="shared" si="1101"/>
        <v>1</v>
      </c>
      <c r="G11693" t="str">
        <f t="shared" si="1102"/>
        <v>N/A</v>
      </c>
      <c r="K11693" s="28">
        <v>11679</v>
      </c>
      <c r="L11693" s="28" t="s">
        <v>3</v>
      </c>
      <c r="M11693" s="28" t="s">
        <v>1</v>
      </c>
      <c r="N11693" t="b">
        <f t="shared" si="1103"/>
        <v>1</v>
      </c>
      <c r="O11693" t="b">
        <f t="shared" si="1104"/>
        <v>1</v>
      </c>
      <c r="P11693" t="str">
        <f t="shared" si="1105"/>
        <v>N/A</v>
      </c>
    </row>
    <row r="11694" spans="2:16" x14ac:dyDescent="0.25">
      <c r="B11694" s="23">
        <f>'Raw data (base scenario)'!A11686</f>
        <v>11680</v>
      </c>
      <c r="C11694" s="23" t="str">
        <f>'Raw data (base scenario)'!B11686</f>
        <v>S</v>
      </c>
      <c r="D11694" s="23" t="str">
        <f>'Raw data (base scenario)'!C11686</f>
        <v>H</v>
      </c>
      <c r="E11694" t="b">
        <f t="shared" si="1100"/>
        <v>1</v>
      </c>
      <c r="F11694" t="b">
        <f t="shared" si="1101"/>
        <v>1</v>
      </c>
      <c r="G11694" t="str">
        <f t="shared" si="1102"/>
        <v>N/A</v>
      </c>
      <c r="K11694" s="28">
        <v>11680</v>
      </c>
      <c r="L11694" s="28" t="s">
        <v>3</v>
      </c>
      <c r="M11694" s="28" t="s">
        <v>1</v>
      </c>
      <c r="N11694" t="b">
        <f t="shared" si="1103"/>
        <v>1</v>
      </c>
      <c r="O11694" t="b">
        <f t="shared" si="1104"/>
        <v>1</v>
      </c>
      <c r="P11694" t="str">
        <f t="shared" si="1105"/>
        <v>N/A</v>
      </c>
    </row>
    <row r="11695" spans="2:16" x14ac:dyDescent="0.25">
      <c r="B11695" s="23">
        <f>'Raw data (base scenario)'!A11687</f>
        <v>11681</v>
      </c>
      <c r="C11695" s="23" t="str">
        <f>'Raw data (base scenario)'!B11687</f>
        <v>S</v>
      </c>
      <c r="D11695" s="23" t="str">
        <f>'Raw data (base scenario)'!C11687</f>
        <v>H</v>
      </c>
      <c r="E11695" t="b">
        <f t="shared" si="1100"/>
        <v>1</v>
      </c>
      <c r="F11695" t="b">
        <f t="shared" si="1101"/>
        <v>1</v>
      </c>
      <c r="G11695" t="str">
        <f t="shared" si="1102"/>
        <v>N/A</v>
      </c>
      <c r="K11695" s="28">
        <v>11681</v>
      </c>
      <c r="L11695" s="28" t="s">
        <v>3</v>
      </c>
      <c r="M11695" s="28" t="s">
        <v>1</v>
      </c>
      <c r="N11695" t="b">
        <f t="shared" si="1103"/>
        <v>1</v>
      </c>
      <c r="O11695" t="b">
        <f t="shared" si="1104"/>
        <v>1</v>
      </c>
      <c r="P11695" t="str">
        <f t="shared" si="1105"/>
        <v>N/A</v>
      </c>
    </row>
    <row r="11696" spans="2:16" x14ac:dyDescent="0.25">
      <c r="B11696" s="23">
        <f>'Raw data (base scenario)'!A11688</f>
        <v>11682</v>
      </c>
      <c r="C11696" s="23" t="str">
        <f>'Raw data (base scenario)'!B11688</f>
        <v>S</v>
      </c>
      <c r="D11696" s="23" t="str">
        <f>'Raw data (base scenario)'!C11688</f>
        <v>H</v>
      </c>
      <c r="E11696" t="b">
        <f t="shared" si="1100"/>
        <v>1</v>
      </c>
      <c r="F11696" t="b">
        <f t="shared" si="1101"/>
        <v>1</v>
      </c>
      <c r="G11696" t="str">
        <f t="shared" si="1102"/>
        <v>N/A</v>
      </c>
      <c r="K11696" s="28">
        <v>11682</v>
      </c>
      <c r="L11696" s="28" t="s">
        <v>1</v>
      </c>
      <c r="M11696" s="28" t="s">
        <v>1</v>
      </c>
      <c r="N11696" t="b">
        <f t="shared" si="1103"/>
        <v>1</v>
      </c>
      <c r="O11696" t="b">
        <f t="shared" si="1104"/>
        <v>1</v>
      </c>
      <c r="P11696" t="str">
        <f t="shared" si="1105"/>
        <v>N/A</v>
      </c>
    </row>
    <row r="11697" spans="2:16" x14ac:dyDescent="0.25">
      <c r="B11697" s="23">
        <f>'Raw data (base scenario)'!A11689</f>
        <v>11683</v>
      </c>
      <c r="C11697" s="23" t="str">
        <f>'Raw data (base scenario)'!B11689</f>
        <v>S</v>
      </c>
      <c r="D11697" s="23" t="str">
        <f>'Raw data (base scenario)'!C11689</f>
        <v>H</v>
      </c>
      <c r="E11697" t="b">
        <f t="shared" si="1100"/>
        <v>1</v>
      </c>
      <c r="F11697" t="b">
        <f t="shared" si="1101"/>
        <v>1</v>
      </c>
      <c r="G11697" t="str">
        <f t="shared" si="1102"/>
        <v>N/A</v>
      </c>
      <c r="K11697" s="28">
        <v>11683</v>
      </c>
      <c r="L11697" s="28" t="s">
        <v>18</v>
      </c>
      <c r="M11697" s="28" t="s">
        <v>18</v>
      </c>
      <c r="N11697" t="b">
        <f t="shared" si="1103"/>
        <v>1</v>
      </c>
      <c r="O11697" t="b">
        <f t="shared" si="1104"/>
        <v>1</v>
      </c>
      <c r="P11697" t="str">
        <f t="shared" si="1105"/>
        <v>N/A</v>
      </c>
    </row>
    <row r="11698" spans="2:16" x14ac:dyDescent="0.25">
      <c r="B11698" s="23">
        <f>'Raw data (base scenario)'!A11690</f>
        <v>11684</v>
      </c>
      <c r="C11698" s="23" t="str">
        <f>'Raw data (base scenario)'!B11690</f>
        <v>H</v>
      </c>
      <c r="D11698" s="23" t="str">
        <f>'Raw data (base scenario)'!C11690</f>
        <v>H</v>
      </c>
      <c r="E11698" t="b">
        <f t="shared" si="1100"/>
        <v>1</v>
      </c>
      <c r="F11698" t="b">
        <f t="shared" si="1101"/>
        <v>1</v>
      </c>
      <c r="G11698" t="str">
        <f t="shared" si="1102"/>
        <v>N/A</v>
      </c>
      <c r="K11698" s="28">
        <v>11684</v>
      </c>
      <c r="L11698" s="28" t="s">
        <v>1</v>
      </c>
      <c r="M11698" s="28" t="s">
        <v>1</v>
      </c>
      <c r="N11698" t="b">
        <f t="shared" si="1103"/>
        <v>1</v>
      </c>
      <c r="O11698" t="b">
        <f t="shared" si="1104"/>
        <v>1</v>
      </c>
      <c r="P11698" t="str">
        <f t="shared" si="1105"/>
        <v>N/A</v>
      </c>
    </row>
    <row r="11699" spans="2:16" x14ac:dyDescent="0.25">
      <c r="B11699" s="23">
        <f>'Raw data (base scenario)'!A11691</f>
        <v>11685</v>
      </c>
      <c r="C11699" s="23" t="str">
        <f>'Raw data (base scenario)'!B11691</f>
        <v>I</v>
      </c>
      <c r="D11699" s="23" t="str">
        <f>'Raw data (base scenario)'!C11691</f>
        <v>I</v>
      </c>
      <c r="E11699" t="b">
        <f t="shared" si="1100"/>
        <v>1</v>
      </c>
      <c r="F11699" t="b">
        <f t="shared" si="1101"/>
        <v>1</v>
      </c>
      <c r="G11699" t="str">
        <f t="shared" si="1102"/>
        <v>N/A</v>
      </c>
      <c r="K11699" s="28">
        <v>11685</v>
      </c>
      <c r="L11699" s="28" t="s">
        <v>2</v>
      </c>
      <c r="M11699" s="28" t="s">
        <v>2</v>
      </c>
      <c r="N11699" t="b">
        <f t="shared" si="1103"/>
        <v>1</v>
      </c>
      <c r="O11699" t="b">
        <f t="shared" si="1104"/>
        <v>1</v>
      </c>
      <c r="P11699" t="b">
        <f t="shared" si="1105"/>
        <v>1</v>
      </c>
    </row>
    <row r="11700" spans="2:16" x14ac:dyDescent="0.25">
      <c r="B11700" s="23">
        <f>'Raw data (base scenario)'!A11692</f>
        <v>11686</v>
      </c>
      <c r="C11700" s="23" t="str">
        <f>'Raw data (base scenario)'!B11692</f>
        <v>H</v>
      </c>
      <c r="D11700" s="23" t="str">
        <f>'Raw data (base scenario)'!C11692</f>
        <v>H</v>
      </c>
      <c r="E11700" t="b">
        <f t="shared" si="1100"/>
        <v>1</v>
      </c>
      <c r="F11700" t="b">
        <f t="shared" si="1101"/>
        <v>1</v>
      </c>
      <c r="G11700" t="str">
        <f t="shared" si="1102"/>
        <v>N/A</v>
      </c>
      <c r="K11700" s="28">
        <v>11686</v>
      </c>
      <c r="L11700" s="28" t="s">
        <v>2</v>
      </c>
      <c r="M11700" s="28" t="s">
        <v>2</v>
      </c>
      <c r="N11700" t="b">
        <f t="shared" si="1103"/>
        <v>1</v>
      </c>
      <c r="O11700" t="b">
        <f t="shared" si="1104"/>
        <v>1</v>
      </c>
      <c r="P11700" t="b">
        <f t="shared" si="1105"/>
        <v>1</v>
      </c>
    </row>
    <row r="11701" spans="2:16" x14ac:dyDescent="0.25">
      <c r="B11701" s="23">
        <f>'Raw data (base scenario)'!A11693</f>
        <v>11687</v>
      </c>
      <c r="C11701" s="23" t="str">
        <f>'Raw data (base scenario)'!B11693</f>
        <v>D</v>
      </c>
      <c r="D11701" s="23" t="str">
        <f>'Raw data (base scenario)'!C11693</f>
        <v>D</v>
      </c>
      <c r="E11701" t="b">
        <f t="shared" si="1100"/>
        <v>1</v>
      </c>
      <c r="F11701" t="b">
        <f t="shared" si="1101"/>
        <v>1</v>
      </c>
      <c r="G11701" t="b">
        <f t="shared" si="1102"/>
        <v>1</v>
      </c>
      <c r="K11701" s="28">
        <v>11687</v>
      </c>
      <c r="L11701" s="28" t="s">
        <v>1</v>
      </c>
      <c r="M11701" s="28" t="s">
        <v>3</v>
      </c>
      <c r="N11701" t="b">
        <f t="shared" si="1103"/>
        <v>1</v>
      </c>
      <c r="O11701" t="b">
        <f t="shared" si="1104"/>
        <v>1</v>
      </c>
      <c r="P11701" t="str">
        <f t="shared" si="1105"/>
        <v>N/A</v>
      </c>
    </row>
    <row r="11702" spans="2:16" x14ac:dyDescent="0.25">
      <c r="B11702" s="23">
        <f>'Raw data (base scenario)'!A11694</f>
        <v>11688</v>
      </c>
      <c r="C11702" s="23" t="str">
        <f>'Raw data (base scenario)'!B11694</f>
        <v>D</v>
      </c>
      <c r="D11702" s="23" t="str">
        <f>'Raw data (base scenario)'!C11694</f>
        <v>D</v>
      </c>
      <c r="E11702" t="b">
        <f t="shared" si="1100"/>
        <v>1</v>
      </c>
      <c r="F11702" t="b">
        <f t="shared" si="1101"/>
        <v>1</v>
      </c>
      <c r="G11702" t="b">
        <f t="shared" si="1102"/>
        <v>1</v>
      </c>
      <c r="K11702" s="28">
        <v>11688</v>
      </c>
      <c r="L11702" s="28" t="s">
        <v>18</v>
      </c>
      <c r="M11702" s="28" t="s">
        <v>18</v>
      </c>
      <c r="N11702" t="b">
        <f t="shared" si="1103"/>
        <v>1</v>
      </c>
      <c r="O11702" t="b">
        <f t="shared" si="1104"/>
        <v>1</v>
      </c>
      <c r="P11702" t="str">
        <f t="shared" si="1105"/>
        <v>N/A</v>
      </c>
    </row>
    <row r="11703" spans="2:16" x14ac:dyDescent="0.25">
      <c r="B11703" s="23">
        <f>'Raw data (base scenario)'!A11695</f>
        <v>11689</v>
      </c>
      <c r="C11703" s="23" t="str">
        <f>'Raw data (base scenario)'!B11695</f>
        <v>H</v>
      </c>
      <c r="D11703" s="23" t="str">
        <f>'Raw data (base scenario)'!C11695</f>
        <v>S</v>
      </c>
      <c r="E11703" t="b">
        <f t="shared" si="1100"/>
        <v>1</v>
      </c>
      <c r="F11703" t="b">
        <f t="shared" si="1101"/>
        <v>1</v>
      </c>
      <c r="G11703" t="str">
        <f t="shared" si="1102"/>
        <v>N/A</v>
      </c>
      <c r="K11703" s="28">
        <v>11689</v>
      </c>
      <c r="L11703" s="28" t="s">
        <v>18</v>
      </c>
      <c r="M11703" s="28" t="s">
        <v>2</v>
      </c>
      <c r="N11703" t="b">
        <f t="shared" si="1103"/>
        <v>1</v>
      </c>
      <c r="O11703" t="b">
        <f t="shared" si="1104"/>
        <v>1</v>
      </c>
      <c r="P11703" t="str">
        <f t="shared" si="1105"/>
        <v>N/A</v>
      </c>
    </row>
    <row r="11704" spans="2:16" x14ac:dyDescent="0.25">
      <c r="B11704" s="23">
        <f>'Raw data (base scenario)'!A11696</f>
        <v>11690</v>
      </c>
      <c r="C11704" s="23" t="str">
        <f>'Raw data (base scenario)'!B11696</f>
        <v>I</v>
      </c>
      <c r="D11704" s="23" t="str">
        <f>'Raw data (base scenario)'!C11696</f>
        <v>I</v>
      </c>
      <c r="E11704" t="b">
        <f t="shared" si="1100"/>
        <v>1</v>
      </c>
      <c r="F11704" t="b">
        <f t="shared" si="1101"/>
        <v>1</v>
      </c>
      <c r="G11704" t="str">
        <f t="shared" si="1102"/>
        <v>N/A</v>
      </c>
      <c r="K11704" s="28">
        <v>11690</v>
      </c>
      <c r="L11704" s="28" t="s">
        <v>2</v>
      </c>
      <c r="M11704" s="28" t="s">
        <v>2</v>
      </c>
      <c r="N11704" t="b">
        <f t="shared" si="1103"/>
        <v>1</v>
      </c>
      <c r="O11704" t="b">
        <f t="shared" si="1104"/>
        <v>1</v>
      </c>
      <c r="P11704" t="b">
        <f t="shared" si="1105"/>
        <v>1</v>
      </c>
    </row>
    <row r="11705" spans="2:16" x14ac:dyDescent="0.25">
      <c r="B11705" s="23">
        <f>'Raw data (base scenario)'!A11697</f>
        <v>11691</v>
      </c>
      <c r="C11705" s="23" t="str">
        <f>'Raw data (base scenario)'!B11697</f>
        <v>I</v>
      </c>
      <c r="D11705" s="23" t="str">
        <f>'Raw data (base scenario)'!C11697</f>
        <v>D</v>
      </c>
      <c r="E11705" t="b">
        <f t="shared" si="1100"/>
        <v>1</v>
      </c>
      <c r="F11705" t="b">
        <f t="shared" si="1101"/>
        <v>1</v>
      </c>
      <c r="G11705" t="str">
        <f t="shared" si="1102"/>
        <v>N/A</v>
      </c>
      <c r="K11705" s="28">
        <v>11691</v>
      </c>
      <c r="L11705" s="28" t="s">
        <v>2</v>
      </c>
      <c r="M11705" s="28" t="s">
        <v>2</v>
      </c>
      <c r="N11705" t="b">
        <f t="shared" si="1103"/>
        <v>1</v>
      </c>
      <c r="O11705" t="b">
        <f t="shared" si="1104"/>
        <v>1</v>
      </c>
      <c r="P11705" t="b">
        <f t="shared" si="1105"/>
        <v>1</v>
      </c>
    </row>
    <row r="11706" spans="2:16" x14ac:dyDescent="0.25">
      <c r="B11706" s="23">
        <f>'Raw data (base scenario)'!A11698</f>
        <v>11692</v>
      </c>
      <c r="C11706" s="23" t="str">
        <f>'Raw data (base scenario)'!B11698</f>
        <v>D</v>
      </c>
      <c r="D11706" s="23" t="str">
        <f>'Raw data (base scenario)'!C11698</f>
        <v>D</v>
      </c>
      <c r="E11706" t="b">
        <f t="shared" si="1100"/>
        <v>1</v>
      </c>
      <c r="F11706" t="b">
        <f t="shared" si="1101"/>
        <v>1</v>
      </c>
      <c r="G11706" t="b">
        <f t="shared" si="1102"/>
        <v>1</v>
      </c>
      <c r="K11706" s="28">
        <v>11692</v>
      </c>
      <c r="L11706" s="28" t="s">
        <v>2</v>
      </c>
      <c r="M11706" s="28" t="s">
        <v>2</v>
      </c>
      <c r="N11706" t="b">
        <f t="shared" si="1103"/>
        <v>1</v>
      </c>
      <c r="O11706" t="b">
        <f t="shared" si="1104"/>
        <v>1</v>
      </c>
      <c r="P11706" t="b">
        <f t="shared" si="1105"/>
        <v>1</v>
      </c>
    </row>
    <row r="11707" spans="2:16" x14ac:dyDescent="0.25">
      <c r="B11707" s="23">
        <f>'Raw data (base scenario)'!A11699</f>
        <v>11693</v>
      </c>
      <c r="C11707" s="23" t="str">
        <f>'Raw data (base scenario)'!B11699</f>
        <v>D</v>
      </c>
      <c r="D11707" s="23" t="str">
        <f>'Raw data (base scenario)'!C11699</f>
        <v>D</v>
      </c>
      <c r="E11707" t="b">
        <f t="shared" si="1100"/>
        <v>1</v>
      </c>
      <c r="F11707" t="b">
        <f t="shared" si="1101"/>
        <v>1</v>
      </c>
      <c r="G11707" t="b">
        <f t="shared" si="1102"/>
        <v>1</v>
      </c>
      <c r="K11707" s="28">
        <v>11693</v>
      </c>
      <c r="L11707" s="28" t="s">
        <v>3</v>
      </c>
      <c r="M11707" s="28" t="s">
        <v>1</v>
      </c>
      <c r="N11707" t="b">
        <f t="shared" si="1103"/>
        <v>1</v>
      </c>
      <c r="O11707" t="b">
        <f t="shared" si="1104"/>
        <v>1</v>
      </c>
      <c r="P11707" t="str">
        <f t="shared" si="1105"/>
        <v>N/A</v>
      </c>
    </row>
    <row r="11708" spans="2:16" x14ac:dyDescent="0.25">
      <c r="B11708" s="23">
        <f>'Raw data (base scenario)'!A11700</f>
        <v>11694</v>
      </c>
      <c r="C11708" s="23" t="str">
        <f>'Raw data (base scenario)'!B11700</f>
        <v>D</v>
      </c>
      <c r="D11708" s="23" t="str">
        <f>'Raw data (base scenario)'!C11700</f>
        <v>D</v>
      </c>
      <c r="E11708" t="b">
        <f t="shared" si="1100"/>
        <v>1</v>
      </c>
      <c r="F11708" t="b">
        <f t="shared" si="1101"/>
        <v>1</v>
      </c>
      <c r="G11708" t="b">
        <f t="shared" si="1102"/>
        <v>1</v>
      </c>
      <c r="K11708" s="28">
        <v>11694</v>
      </c>
      <c r="L11708" s="28" t="s">
        <v>3</v>
      </c>
      <c r="M11708" s="28" t="s">
        <v>1</v>
      </c>
      <c r="N11708" t="b">
        <f t="shared" si="1103"/>
        <v>1</v>
      </c>
      <c r="O11708" t="b">
        <f t="shared" si="1104"/>
        <v>1</v>
      </c>
      <c r="P11708" t="str">
        <f t="shared" si="1105"/>
        <v>N/A</v>
      </c>
    </row>
    <row r="11709" spans="2:16" x14ac:dyDescent="0.25">
      <c r="B11709" s="23">
        <f>'Raw data (base scenario)'!A11701</f>
        <v>11695</v>
      </c>
      <c r="C11709" s="23" t="str">
        <f>'Raw data (base scenario)'!B11701</f>
        <v>S</v>
      </c>
      <c r="D11709" s="23" t="str">
        <f>'Raw data (base scenario)'!C11701</f>
        <v>H</v>
      </c>
      <c r="E11709" t="b">
        <f t="shared" si="1100"/>
        <v>1</v>
      </c>
      <c r="F11709" t="b">
        <f t="shared" si="1101"/>
        <v>1</v>
      </c>
      <c r="G11709" t="str">
        <f t="shared" si="1102"/>
        <v>N/A</v>
      </c>
      <c r="K11709" s="28">
        <v>11695</v>
      </c>
      <c r="L11709" s="28" t="s">
        <v>3</v>
      </c>
      <c r="M11709" s="28" t="s">
        <v>1</v>
      </c>
      <c r="N11709" t="b">
        <f t="shared" si="1103"/>
        <v>1</v>
      </c>
      <c r="O11709" t="b">
        <f t="shared" si="1104"/>
        <v>1</v>
      </c>
      <c r="P11709" t="str">
        <f t="shared" si="1105"/>
        <v>N/A</v>
      </c>
    </row>
    <row r="11710" spans="2:16" x14ac:dyDescent="0.25">
      <c r="B11710" s="23">
        <f>'Raw data (base scenario)'!A11702</f>
        <v>11696</v>
      </c>
      <c r="C11710" s="23" t="str">
        <f>'Raw data (base scenario)'!B11702</f>
        <v>S</v>
      </c>
      <c r="D11710" s="23" t="str">
        <f>'Raw data (base scenario)'!C11702</f>
        <v>H</v>
      </c>
      <c r="E11710" t="b">
        <f t="shared" si="1100"/>
        <v>1</v>
      </c>
      <c r="F11710" t="b">
        <f t="shared" si="1101"/>
        <v>1</v>
      </c>
      <c r="G11710" t="str">
        <f t="shared" si="1102"/>
        <v>N/A</v>
      </c>
      <c r="K11710" s="28">
        <v>11696</v>
      </c>
      <c r="L11710" s="28" t="s">
        <v>2</v>
      </c>
      <c r="M11710" s="28" t="s">
        <v>2</v>
      </c>
      <c r="N11710" t="b">
        <f t="shared" si="1103"/>
        <v>1</v>
      </c>
      <c r="O11710" t="b">
        <f t="shared" si="1104"/>
        <v>1</v>
      </c>
      <c r="P11710" t="b">
        <f t="shared" si="1105"/>
        <v>1</v>
      </c>
    </row>
    <row r="11711" spans="2:16" x14ac:dyDescent="0.25">
      <c r="B11711" s="23">
        <f>'Raw data (base scenario)'!A11703</f>
        <v>11697</v>
      </c>
      <c r="C11711" s="23" t="str">
        <f>'Raw data (base scenario)'!B11703</f>
        <v>S</v>
      </c>
      <c r="D11711" s="23" t="str">
        <f>'Raw data (base scenario)'!C11703</f>
        <v>H</v>
      </c>
      <c r="E11711" t="b">
        <f t="shared" si="1100"/>
        <v>1</v>
      </c>
      <c r="F11711" t="b">
        <f t="shared" si="1101"/>
        <v>1</v>
      </c>
      <c r="G11711" t="str">
        <f t="shared" si="1102"/>
        <v>N/A</v>
      </c>
      <c r="K11711" s="28">
        <v>11697</v>
      </c>
      <c r="L11711" s="28" t="s">
        <v>3</v>
      </c>
      <c r="M11711" s="28" t="s">
        <v>18</v>
      </c>
      <c r="N11711" t="b">
        <f t="shared" si="1103"/>
        <v>1</v>
      </c>
      <c r="O11711" t="b">
        <f t="shared" si="1104"/>
        <v>1</v>
      </c>
      <c r="P11711" t="str">
        <f t="shared" si="1105"/>
        <v>N/A</v>
      </c>
    </row>
    <row r="11712" spans="2:16" x14ac:dyDescent="0.25">
      <c r="B11712" s="23">
        <f>'Raw data (base scenario)'!A11704</f>
        <v>11698</v>
      </c>
      <c r="C11712" s="23" t="str">
        <f>'Raw data (base scenario)'!B11704</f>
        <v>D</v>
      </c>
      <c r="D11712" s="23" t="str">
        <f>'Raw data (base scenario)'!C11704</f>
        <v>D</v>
      </c>
      <c r="E11712" t="b">
        <f t="shared" si="1100"/>
        <v>1</v>
      </c>
      <c r="F11712" t="b">
        <f t="shared" si="1101"/>
        <v>1</v>
      </c>
      <c r="G11712" t="b">
        <f t="shared" si="1102"/>
        <v>1</v>
      </c>
      <c r="K11712" s="28">
        <v>11698</v>
      </c>
      <c r="L11712" s="28" t="s">
        <v>2</v>
      </c>
      <c r="M11712" s="28" t="s">
        <v>2</v>
      </c>
      <c r="N11712" t="b">
        <f t="shared" si="1103"/>
        <v>1</v>
      </c>
      <c r="O11712" t="b">
        <f t="shared" si="1104"/>
        <v>1</v>
      </c>
      <c r="P11712" t="b">
        <f t="shared" si="1105"/>
        <v>1</v>
      </c>
    </row>
    <row r="11713" spans="2:16" x14ac:dyDescent="0.25">
      <c r="B11713" s="23">
        <f>'Raw data (base scenario)'!A11705</f>
        <v>11699</v>
      </c>
      <c r="C11713" s="23" t="str">
        <f>'Raw data (base scenario)'!B11705</f>
        <v>S</v>
      </c>
      <c r="D11713" s="23" t="str">
        <f>'Raw data (base scenario)'!C11705</f>
        <v>I</v>
      </c>
      <c r="E11713" t="b">
        <f t="shared" si="1100"/>
        <v>1</v>
      </c>
      <c r="F11713" t="b">
        <f t="shared" si="1101"/>
        <v>1</v>
      </c>
      <c r="G11713" t="str">
        <f t="shared" si="1102"/>
        <v>N/A</v>
      </c>
      <c r="K11713" s="28">
        <v>11699</v>
      </c>
      <c r="L11713" s="28" t="s">
        <v>18</v>
      </c>
      <c r="M11713" s="28" t="s">
        <v>18</v>
      </c>
      <c r="N11713" t="b">
        <f t="shared" si="1103"/>
        <v>1</v>
      </c>
      <c r="O11713" t="b">
        <f t="shared" si="1104"/>
        <v>1</v>
      </c>
      <c r="P11713" t="str">
        <f t="shared" si="1105"/>
        <v>N/A</v>
      </c>
    </row>
    <row r="11714" spans="2:16" x14ac:dyDescent="0.25">
      <c r="B11714" s="23">
        <f>'Raw data (base scenario)'!A11706</f>
        <v>11700</v>
      </c>
      <c r="C11714" s="23" t="str">
        <f>'Raw data (base scenario)'!B11706</f>
        <v>D</v>
      </c>
      <c r="D11714" s="23" t="str">
        <f>'Raw data (base scenario)'!C11706</f>
        <v>D</v>
      </c>
      <c r="E11714" t="b">
        <f t="shared" si="1100"/>
        <v>1</v>
      </c>
      <c r="F11714" t="b">
        <f t="shared" si="1101"/>
        <v>1</v>
      </c>
      <c r="G11714" t="b">
        <f t="shared" si="1102"/>
        <v>1</v>
      </c>
      <c r="K11714" s="28">
        <v>11700</v>
      </c>
      <c r="L11714" s="28" t="s">
        <v>2</v>
      </c>
      <c r="M11714" s="28" t="s">
        <v>2</v>
      </c>
      <c r="N11714" t="b">
        <f t="shared" si="1103"/>
        <v>1</v>
      </c>
      <c r="O11714" t="b">
        <f t="shared" si="1104"/>
        <v>1</v>
      </c>
      <c r="P11714" t="b">
        <f t="shared" si="1105"/>
        <v>1</v>
      </c>
    </row>
    <row r="11715" spans="2:16" x14ac:dyDescent="0.25">
      <c r="B11715" s="23">
        <f>'Raw data (base scenario)'!A11707</f>
        <v>11701</v>
      </c>
      <c r="C11715" s="23" t="str">
        <f>'Raw data (base scenario)'!B11707</f>
        <v>I</v>
      </c>
      <c r="D11715" s="23" t="str">
        <f>'Raw data (base scenario)'!C11707</f>
        <v>I</v>
      </c>
      <c r="E11715" t="b">
        <f t="shared" si="1100"/>
        <v>1</v>
      </c>
      <c r="F11715" t="b">
        <f t="shared" si="1101"/>
        <v>1</v>
      </c>
      <c r="G11715" t="str">
        <f t="shared" si="1102"/>
        <v>N/A</v>
      </c>
      <c r="K11715" s="28">
        <v>11701</v>
      </c>
      <c r="L11715" s="28" t="s">
        <v>3</v>
      </c>
      <c r="M11715" s="28" t="s">
        <v>1</v>
      </c>
      <c r="N11715" t="b">
        <f t="shared" si="1103"/>
        <v>1</v>
      </c>
      <c r="O11715" t="b">
        <f t="shared" si="1104"/>
        <v>1</v>
      </c>
      <c r="P11715" t="str">
        <f t="shared" si="1105"/>
        <v>N/A</v>
      </c>
    </row>
    <row r="11716" spans="2:16" x14ac:dyDescent="0.25">
      <c r="B11716" s="23">
        <f>'Raw data (base scenario)'!A11708</f>
        <v>11702</v>
      </c>
      <c r="C11716" s="23" t="str">
        <f>'Raw data (base scenario)'!B11708</f>
        <v>D</v>
      </c>
      <c r="D11716" s="23" t="str">
        <f>'Raw data (base scenario)'!C11708</f>
        <v>D</v>
      </c>
      <c r="E11716" t="b">
        <f t="shared" si="1100"/>
        <v>1</v>
      </c>
      <c r="F11716" t="b">
        <f t="shared" si="1101"/>
        <v>1</v>
      </c>
      <c r="G11716" t="b">
        <f t="shared" si="1102"/>
        <v>1</v>
      </c>
      <c r="K11716" s="28">
        <v>11702</v>
      </c>
      <c r="L11716" s="28" t="s">
        <v>1</v>
      </c>
      <c r="M11716" s="28" t="s">
        <v>1</v>
      </c>
      <c r="N11716" t="b">
        <f t="shared" si="1103"/>
        <v>1</v>
      </c>
      <c r="O11716" t="b">
        <f t="shared" si="1104"/>
        <v>1</v>
      </c>
      <c r="P11716" t="str">
        <f t="shared" si="1105"/>
        <v>N/A</v>
      </c>
    </row>
    <row r="11717" spans="2:16" x14ac:dyDescent="0.25">
      <c r="B11717" s="23">
        <f>'Raw data (base scenario)'!A11709</f>
        <v>11703</v>
      </c>
      <c r="C11717" s="23" t="str">
        <f>'Raw data (base scenario)'!B11709</f>
        <v>S</v>
      </c>
      <c r="D11717" s="23" t="str">
        <f>'Raw data (base scenario)'!C11709</f>
        <v>H</v>
      </c>
      <c r="E11717" t="b">
        <f t="shared" si="1100"/>
        <v>1</v>
      </c>
      <c r="F11717" t="b">
        <f t="shared" si="1101"/>
        <v>1</v>
      </c>
      <c r="G11717" t="str">
        <f t="shared" si="1102"/>
        <v>N/A</v>
      </c>
      <c r="K11717" s="28">
        <v>11703</v>
      </c>
      <c r="L11717" s="28" t="s">
        <v>18</v>
      </c>
      <c r="M11717" s="28" t="s">
        <v>3</v>
      </c>
      <c r="N11717" t="b">
        <f t="shared" si="1103"/>
        <v>1</v>
      </c>
      <c r="O11717" t="b">
        <f t="shared" si="1104"/>
        <v>1</v>
      </c>
      <c r="P11717" t="str">
        <f t="shared" si="1105"/>
        <v>N/A</v>
      </c>
    </row>
    <row r="11718" spans="2:16" x14ac:dyDescent="0.25">
      <c r="B11718" s="23">
        <f>'Raw data (base scenario)'!A11710</f>
        <v>11704</v>
      </c>
      <c r="C11718" s="23" t="str">
        <f>'Raw data (base scenario)'!B11710</f>
        <v>H</v>
      </c>
      <c r="D11718" s="23" t="str">
        <f>'Raw data (base scenario)'!C11710</f>
        <v>H</v>
      </c>
      <c r="E11718" t="b">
        <f t="shared" si="1100"/>
        <v>1</v>
      </c>
      <c r="F11718" t="b">
        <f t="shared" si="1101"/>
        <v>1</v>
      </c>
      <c r="G11718" t="str">
        <f t="shared" si="1102"/>
        <v>N/A</v>
      </c>
      <c r="K11718" s="28">
        <v>11704</v>
      </c>
      <c r="L11718" s="28" t="s">
        <v>18</v>
      </c>
      <c r="M11718" s="28" t="s">
        <v>18</v>
      </c>
      <c r="N11718" t="b">
        <f t="shared" si="1103"/>
        <v>1</v>
      </c>
      <c r="O11718" t="b">
        <f t="shared" si="1104"/>
        <v>1</v>
      </c>
      <c r="P11718" t="str">
        <f t="shared" si="1105"/>
        <v>N/A</v>
      </c>
    </row>
    <row r="11719" spans="2:16" x14ac:dyDescent="0.25">
      <c r="B11719" s="23">
        <f>'Raw data (base scenario)'!A11711</f>
        <v>11705</v>
      </c>
      <c r="C11719" s="23" t="str">
        <f>'Raw data (base scenario)'!B11711</f>
        <v>I</v>
      </c>
      <c r="D11719" s="23" t="str">
        <f>'Raw data (base scenario)'!C11711</f>
        <v>S</v>
      </c>
      <c r="E11719" t="b">
        <f t="shared" si="1100"/>
        <v>1</v>
      </c>
      <c r="F11719" t="b">
        <f t="shared" si="1101"/>
        <v>1</v>
      </c>
      <c r="G11719" t="str">
        <f t="shared" si="1102"/>
        <v>N/A</v>
      </c>
      <c r="K11719" s="28">
        <v>11705</v>
      </c>
      <c r="L11719" s="28" t="s">
        <v>2</v>
      </c>
      <c r="M11719" s="28" t="s">
        <v>2</v>
      </c>
      <c r="N11719" t="b">
        <f t="shared" si="1103"/>
        <v>1</v>
      </c>
      <c r="O11719" t="b">
        <f t="shared" si="1104"/>
        <v>1</v>
      </c>
      <c r="P11719" t="b">
        <f t="shared" si="1105"/>
        <v>1</v>
      </c>
    </row>
    <row r="11720" spans="2:16" x14ac:dyDescent="0.25">
      <c r="B11720" s="23">
        <f>'Raw data (base scenario)'!A11712</f>
        <v>11706</v>
      </c>
      <c r="C11720" s="23" t="str">
        <f>'Raw data (base scenario)'!B11712</f>
        <v>I</v>
      </c>
      <c r="D11720" s="23" t="str">
        <f>'Raw data (base scenario)'!C11712</f>
        <v>I</v>
      </c>
      <c r="E11720" t="b">
        <f t="shared" si="1100"/>
        <v>1</v>
      </c>
      <c r="F11720" t="b">
        <f t="shared" si="1101"/>
        <v>1</v>
      </c>
      <c r="G11720" t="str">
        <f t="shared" si="1102"/>
        <v>N/A</v>
      </c>
      <c r="K11720" s="28">
        <v>11706</v>
      </c>
      <c r="L11720" s="28" t="s">
        <v>2</v>
      </c>
      <c r="M11720" s="28" t="s">
        <v>2</v>
      </c>
      <c r="N11720" t="b">
        <f t="shared" si="1103"/>
        <v>1</v>
      </c>
      <c r="O11720" t="b">
        <f t="shared" si="1104"/>
        <v>1</v>
      </c>
      <c r="P11720" t="b">
        <f t="shared" si="1105"/>
        <v>1</v>
      </c>
    </row>
    <row r="11721" spans="2:16" x14ac:dyDescent="0.25">
      <c r="B11721" s="23">
        <f>'Raw data (base scenario)'!A11713</f>
        <v>11707</v>
      </c>
      <c r="C11721" s="23" t="str">
        <f>'Raw data (base scenario)'!B11713</f>
        <v>D</v>
      </c>
      <c r="D11721" s="23" t="str">
        <f>'Raw data (base scenario)'!C11713</f>
        <v>D</v>
      </c>
      <c r="E11721" t="b">
        <f t="shared" si="1100"/>
        <v>1</v>
      </c>
      <c r="F11721" t="b">
        <f t="shared" si="1101"/>
        <v>1</v>
      </c>
      <c r="G11721" t="b">
        <f t="shared" si="1102"/>
        <v>1</v>
      </c>
      <c r="K11721" s="28">
        <v>11707</v>
      </c>
      <c r="L11721" s="28" t="s">
        <v>1</v>
      </c>
      <c r="M11721" s="28" t="s">
        <v>1</v>
      </c>
      <c r="N11721" t="b">
        <f t="shared" si="1103"/>
        <v>1</v>
      </c>
      <c r="O11721" t="b">
        <f t="shared" si="1104"/>
        <v>1</v>
      </c>
      <c r="P11721" t="str">
        <f t="shared" si="1105"/>
        <v>N/A</v>
      </c>
    </row>
    <row r="11722" spans="2:16" x14ac:dyDescent="0.25">
      <c r="B11722" s="23">
        <f>'Raw data (base scenario)'!A11714</f>
        <v>11708</v>
      </c>
      <c r="C11722" s="23" t="str">
        <f>'Raw data (base scenario)'!B11714</f>
        <v>D</v>
      </c>
      <c r="D11722" s="23" t="str">
        <f>'Raw data (base scenario)'!C11714</f>
        <v>D</v>
      </c>
      <c r="E11722" t="b">
        <f t="shared" si="1100"/>
        <v>1</v>
      </c>
      <c r="F11722" t="b">
        <f t="shared" si="1101"/>
        <v>1</v>
      </c>
      <c r="G11722" t="b">
        <f t="shared" si="1102"/>
        <v>1</v>
      </c>
      <c r="K11722" s="28">
        <v>11708</v>
      </c>
      <c r="L11722" s="28" t="s">
        <v>3</v>
      </c>
      <c r="M11722" s="28" t="s">
        <v>1</v>
      </c>
      <c r="N11722" t="b">
        <f t="shared" si="1103"/>
        <v>1</v>
      </c>
      <c r="O11722" t="b">
        <f t="shared" si="1104"/>
        <v>1</v>
      </c>
      <c r="P11722" t="str">
        <f t="shared" si="1105"/>
        <v>N/A</v>
      </c>
    </row>
    <row r="11723" spans="2:16" x14ac:dyDescent="0.25">
      <c r="B11723" s="23">
        <f>'Raw data (base scenario)'!A11715</f>
        <v>11709</v>
      </c>
      <c r="C11723" s="23" t="str">
        <f>'Raw data (base scenario)'!B11715</f>
        <v>H</v>
      </c>
      <c r="D11723" s="23" t="str">
        <f>'Raw data (base scenario)'!C11715</f>
        <v>H</v>
      </c>
      <c r="E11723" t="b">
        <f t="shared" si="1100"/>
        <v>1</v>
      </c>
      <c r="F11723" t="b">
        <f t="shared" si="1101"/>
        <v>1</v>
      </c>
      <c r="G11723" t="str">
        <f t="shared" si="1102"/>
        <v>N/A</v>
      </c>
      <c r="K11723" s="28">
        <v>11709</v>
      </c>
      <c r="L11723" s="28" t="s">
        <v>18</v>
      </c>
      <c r="M11723" s="28" t="s">
        <v>2</v>
      </c>
      <c r="N11723" t="b">
        <f t="shared" si="1103"/>
        <v>1</v>
      </c>
      <c r="O11723" t="b">
        <f t="shared" si="1104"/>
        <v>1</v>
      </c>
      <c r="P11723" t="str">
        <f t="shared" si="1105"/>
        <v>N/A</v>
      </c>
    </row>
    <row r="11724" spans="2:16" x14ac:dyDescent="0.25">
      <c r="B11724" s="23">
        <f>'Raw data (base scenario)'!A11716</f>
        <v>11710</v>
      </c>
      <c r="C11724" s="23" t="str">
        <f>'Raw data (base scenario)'!B11716</f>
        <v>S</v>
      </c>
      <c r="D11724" s="23" t="str">
        <f>'Raw data (base scenario)'!C11716</f>
        <v>H</v>
      </c>
      <c r="E11724" t="b">
        <f t="shared" si="1100"/>
        <v>1</v>
      </c>
      <c r="F11724" t="b">
        <f t="shared" si="1101"/>
        <v>1</v>
      </c>
      <c r="G11724" t="str">
        <f t="shared" si="1102"/>
        <v>N/A</v>
      </c>
      <c r="K11724" s="28">
        <v>11710</v>
      </c>
      <c r="L11724" s="28" t="s">
        <v>2</v>
      </c>
      <c r="M11724" s="28" t="s">
        <v>2</v>
      </c>
      <c r="N11724" t="b">
        <f t="shared" si="1103"/>
        <v>1</v>
      </c>
      <c r="O11724" t="b">
        <f t="shared" si="1104"/>
        <v>1</v>
      </c>
      <c r="P11724" t="b">
        <f t="shared" si="1105"/>
        <v>1</v>
      </c>
    </row>
    <row r="11725" spans="2:16" x14ac:dyDescent="0.25">
      <c r="B11725" s="23">
        <f>'Raw data (base scenario)'!A11717</f>
        <v>11711</v>
      </c>
      <c r="C11725" s="23" t="str">
        <f>'Raw data (base scenario)'!B11717</f>
        <v>I</v>
      </c>
      <c r="D11725" s="23" t="str">
        <f>'Raw data (base scenario)'!C11717</f>
        <v>D</v>
      </c>
      <c r="E11725" t="b">
        <f t="shared" si="1100"/>
        <v>1</v>
      </c>
      <c r="F11725" t="b">
        <f t="shared" si="1101"/>
        <v>1</v>
      </c>
      <c r="G11725" t="str">
        <f t="shared" si="1102"/>
        <v>N/A</v>
      </c>
      <c r="K11725" s="28">
        <v>11711</v>
      </c>
      <c r="L11725" s="28" t="s">
        <v>3</v>
      </c>
      <c r="M11725" s="28" t="s">
        <v>1</v>
      </c>
      <c r="N11725" t="b">
        <f t="shared" si="1103"/>
        <v>1</v>
      </c>
      <c r="O11725" t="b">
        <f t="shared" si="1104"/>
        <v>1</v>
      </c>
      <c r="P11725" t="str">
        <f t="shared" si="1105"/>
        <v>N/A</v>
      </c>
    </row>
    <row r="11726" spans="2:16" x14ac:dyDescent="0.25">
      <c r="B11726" s="23">
        <f>'Raw data (base scenario)'!A11718</f>
        <v>11712</v>
      </c>
      <c r="C11726" s="23" t="str">
        <f>'Raw data (base scenario)'!B11718</f>
        <v>D</v>
      </c>
      <c r="D11726" s="23" t="str">
        <f>'Raw data (base scenario)'!C11718</f>
        <v>D</v>
      </c>
      <c r="E11726" t="b">
        <f t="shared" si="1100"/>
        <v>1</v>
      </c>
      <c r="F11726" t="b">
        <f t="shared" si="1101"/>
        <v>1</v>
      </c>
      <c r="G11726" t="b">
        <f t="shared" si="1102"/>
        <v>1</v>
      </c>
      <c r="K11726" s="28">
        <v>11712</v>
      </c>
      <c r="L11726" s="28" t="s">
        <v>18</v>
      </c>
      <c r="M11726" s="28" t="s">
        <v>2</v>
      </c>
      <c r="N11726" t="b">
        <f t="shared" si="1103"/>
        <v>1</v>
      </c>
      <c r="O11726" t="b">
        <f t="shared" si="1104"/>
        <v>1</v>
      </c>
      <c r="P11726" t="str">
        <f t="shared" si="1105"/>
        <v>N/A</v>
      </c>
    </row>
    <row r="11727" spans="2:16" x14ac:dyDescent="0.25">
      <c r="B11727" s="23">
        <f>'Raw data (base scenario)'!A11719</f>
        <v>11713</v>
      </c>
      <c r="C11727" s="23" t="str">
        <f>'Raw data (base scenario)'!B11719</f>
        <v>S</v>
      </c>
      <c r="D11727" s="23" t="str">
        <f>'Raw data (base scenario)'!C11719</f>
        <v>H</v>
      </c>
      <c r="E11727" t="b">
        <f t="shared" ref="E11727:E11790" si="1106">OR(C11727=$A$4,C11727=$A$5,C11727=$A$6,C11727=$A$7)</f>
        <v>1</v>
      </c>
      <c r="F11727" t="b">
        <f t="shared" ref="F11727:F11790" si="1107">OR(D11727=$A$4,D11727=$A$5,D11727=$A$6,D11727=$A$7)</f>
        <v>1</v>
      </c>
      <c r="G11727" t="str">
        <f t="shared" si="1102"/>
        <v>N/A</v>
      </c>
      <c r="K11727" s="28">
        <v>11713</v>
      </c>
      <c r="L11727" s="28" t="s">
        <v>3</v>
      </c>
      <c r="M11727" s="28" t="s">
        <v>18</v>
      </c>
      <c r="N11727" t="b">
        <f t="shared" si="1103"/>
        <v>1</v>
      </c>
      <c r="O11727" t="b">
        <f t="shared" si="1104"/>
        <v>1</v>
      </c>
      <c r="P11727" t="str">
        <f t="shared" si="1105"/>
        <v>N/A</v>
      </c>
    </row>
    <row r="11728" spans="2:16" x14ac:dyDescent="0.25">
      <c r="B11728" s="23">
        <f>'Raw data (base scenario)'!A11720</f>
        <v>11714</v>
      </c>
      <c r="C11728" s="23" t="str">
        <f>'Raw data (base scenario)'!B11720</f>
        <v>I</v>
      </c>
      <c r="D11728" s="23" t="str">
        <f>'Raw data (base scenario)'!C11720</f>
        <v>D</v>
      </c>
      <c r="E11728" t="b">
        <f t="shared" si="1106"/>
        <v>1</v>
      </c>
      <c r="F11728" t="b">
        <f t="shared" si="1107"/>
        <v>1</v>
      </c>
      <c r="G11728" t="str">
        <f t="shared" ref="G11728:G11791" si="1108">IF(C11728="D",D11728="D","N/A")</f>
        <v>N/A</v>
      </c>
      <c r="K11728" s="28">
        <v>11714</v>
      </c>
      <c r="L11728" s="28" t="s">
        <v>1</v>
      </c>
      <c r="M11728" s="28" t="s">
        <v>1</v>
      </c>
      <c r="N11728" t="b">
        <f t="shared" si="1103"/>
        <v>1</v>
      </c>
      <c r="O11728" t="b">
        <f t="shared" si="1104"/>
        <v>1</v>
      </c>
      <c r="P11728" t="str">
        <f t="shared" si="1105"/>
        <v>N/A</v>
      </c>
    </row>
    <row r="11729" spans="2:16" x14ac:dyDescent="0.25">
      <c r="B11729" s="23">
        <f>'Raw data (base scenario)'!A11721</f>
        <v>11715</v>
      </c>
      <c r="C11729" s="23" t="str">
        <f>'Raw data (base scenario)'!B11721</f>
        <v>S</v>
      </c>
      <c r="D11729" s="23" t="str">
        <f>'Raw data (base scenario)'!C11721</f>
        <v>I</v>
      </c>
      <c r="E11729" t="b">
        <f t="shared" si="1106"/>
        <v>1</v>
      </c>
      <c r="F11729" t="b">
        <f t="shared" si="1107"/>
        <v>1</v>
      </c>
      <c r="G11729" t="str">
        <f t="shared" si="1108"/>
        <v>N/A</v>
      </c>
      <c r="K11729" s="28">
        <v>11715</v>
      </c>
      <c r="L11729" s="28" t="s">
        <v>3</v>
      </c>
      <c r="M11729" s="28" t="s">
        <v>1</v>
      </c>
      <c r="N11729" t="b">
        <f t="shared" si="1103"/>
        <v>1</v>
      </c>
      <c r="O11729" t="b">
        <f t="shared" si="1104"/>
        <v>1</v>
      </c>
      <c r="P11729" t="str">
        <f t="shared" si="1105"/>
        <v>N/A</v>
      </c>
    </row>
    <row r="11730" spans="2:16" x14ac:dyDescent="0.25">
      <c r="B11730" s="23">
        <f>'Raw data (base scenario)'!A11722</f>
        <v>11716</v>
      </c>
      <c r="C11730" s="23" t="str">
        <f>'Raw data (base scenario)'!B11722</f>
        <v>H</v>
      </c>
      <c r="D11730" s="23" t="str">
        <f>'Raw data (base scenario)'!C11722</f>
        <v>H</v>
      </c>
      <c r="E11730" t="b">
        <f t="shared" si="1106"/>
        <v>1</v>
      </c>
      <c r="F11730" t="b">
        <f t="shared" si="1107"/>
        <v>1</v>
      </c>
      <c r="G11730" t="str">
        <f t="shared" si="1108"/>
        <v>N/A</v>
      </c>
      <c r="K11730" s="28">
        <v>11716</v>
      </c>
      <c r="L11730" s="28" t="s">
        <v>3</v>
      </c>
      <c r="M11730" s="28" t="s">
        <v>2</v>
      </c>
      <c r="N11730" t="b">
        <f t="shared" si="1103"/>
        <v>1</v>
      </c>
      <c r="O11730" t="b">
        <f t="shared" si="1104"/>
        <v>1</v>
      </c>
      <c r="P11730" t="str">
        <f t="shared" si="1105"/>
        <v>N/A</v>
      </c>
    </row>
    <row r="11731" spans="2:16" x14ac:dyDescent="0.25">
      <c r="B11731" s="23">
        <f>'Raw data (base scenario)'!A11723</f>
        <v>11717</v>
      </c>
      <c r="C11731" s="23" t="str">
        <f>'Raw data (base scenario)'!B11723</f>
        <v>S</v>
      </c>
      <c r="D11731" s="23" t="str">
        <f>'Raw data (base scenario)'!C11723</f>
        <v>H</v>
      </c>
      <c r="E11731" t="b">
        <f t="shared" si="1106"/>
        <v>1</v>
      </c>
      <c r="F11731" t="b">
        <f t="shared" si="1107"/>
        <v>1</v>
      </c>
      <c r="G11731" t="str">
        <f t="shared" si="1108"/>
        <v>N/A</v>
      </c>
      <c r="K11731" s="28">
        <v>11717</v>
      </c>
      <c r="L11731" s="28" t="s">
        <v>1</v>
      </c>
      <c r="M11731" s="28" t="s">
        <v>1</v>
      </c>
      <c r="N11731" t="b">
        <f t="shared" si="1103"/>
        <v>1</v>
      </c>
      <c r="O11731" t="b">
        <f t="shared" si="1104"/>
        <v>1</v>
      </c>
      <c r="P11731" t="str">
        <f t="shared" si="1105"/>
        <v>N/A</v>
      </c>
    </row>
    <row r="11732" spans="2:16" x14ac:dyDescent="0.25">
      <c r="B11732" s="23">
        <f>'Raw data (base scenario)'!A11724</f>
        <v>11718</v>
      </c>
      <c r="C11732" s="23" t="str">
        <f>'Raw data (base scenario)'!B11724</f>
        <v>S</v>
      </c>
      <c r="D11732" s="23" t="str">
        <f>'Raw data (base scenario)'!C11724</f>
        <v>D</v>
      </c>
      <c r="E11732" t="b">
        <f t="shared" si="1106"/>
        <v>1</v>
      </c>
      <c r="F11732" t="b">
        <f t="shared" si="1107"/>
        <v>1</v>
      </c>
      <c r="G11732" t="str">
        <f t="shared" si="1108"/>
        <v>N/A</v>
      </c>
      <c r="K11732" s="28">
        <v>11718</v>
      </c>
      <c r="L11732" s="28" t="s">
        <v>1</v>
      </c>
      <c r="M11732" s="28" t="s">
        <v>1</v>
      </c>
      <c r="N11732" t="b">
        <f t="shared" si="1103"/>
        <v>1</v>
      </c>
      <c r="O11732" t="b">
        <f t="shared" si="1104"/>
        <v>1</v>
      </c>
      <c r="P11732" t="str">
        <f t="shared" si="1105"/>
        <v>N/A</v>
      </c>
    </row>
    <row r="11733" spans="2:16" x14ac:dyDescent="0.25">
      <c r="B11733" s="23">
        <f>'Raw data (base scenario)'!A11725</f>
        <v>11719</v>
      </c>
      <c r="C11733" s="23" t="str">
        <f>'Raw data (base scenario)'!B11725</f>
        <v>H</v>
      </c>
      <c r="D11733" s="23" t="str">
        <f>'Raw data (base scenario)'!C11725</f>
        <v>H</v>
      </c>
      <c r="E11733" t="b">
        <f t="shared" si="1106"/>
        <v>1</v>
      </c>
      <c r="F11733" t="b">
        <f t="shared" si="1107"/>
        <v>1</v>
      </c>
      <c r="G11733" t="str">
        <f t="shared" si="1108"/>
        <v>N/A</v>
      </c>
      <c r="K11733" s="28">
        <v>11719</v>
      </c>
      <c r="L11733" s="28" t="s">
        <v>1</v>
      </c>
      <c r="M11733" s="28" t="s">
        <v>1</v>
      </c>
      <c r="N11733" t="b">
        <f t="shared" si="1103"/>
        <v>1</v>
      </c>
      <c r="O11733" t="b">
        <f t="shared" si="1104"/>
        <v>1</v>
      </c>
      <c r="P11733" t="str">
        <f t="shared" si="1105"/>
        <v>N/A</v>
      </c>
    </row>
    <row r="11734" spans="2:16" x14ac:dyDescent="0.25">
      <c r="B11734" s="23">
        <f>'Raw data (base scenario)'!A11726</f>
        <v>11720</v>
      </c>
      <c r="C11734" s="23" t="str">
        <f>'Raw data (base scenario)'!B11726</f>
        <v>H</v>
      </c>
      <c r="D11734" s="23" t="str">
        <f>'Raw data (base scenario)'!C11726</f>
        <v>H</v>
      </c>
      <c r="E11734" t="b">
        <f t="shared" si="1106"/>
        <v>1</v>
      </c>
      <c r="F11734" t="b">
        <f t="shared" si="1107"/>
        <v>1</v>
      </c>
      <c r="G11734" t="str">
        <f t="shared" si="1108"/>
        <v>N/A</v>
      </c>
      <c r="K11734" s="28">
        <v>11720</v>
      </c>
      <c r="L11734" s="28" t="s">
        <v>2</v>
      </c>
      <c r="M11734" s="28" t="s">
        <v>2</v>
      </c>
      <c r="N11734" t="b">
        <f t="shared" si="1103"/>
        <v>1</v>
      </c>
      <c r="O11734" t="b">
        <f t="shared" si="1104"/>
        <v>1</v>
      </c>
      <c r="P11734" t="b">
        <f t="shared" si="1105"/>
        <v>1</v>
      </c>
    </row>
    <row r="11735" spans="2:16" x14ac:dyDescent="0.25">
      <c r="B11735" s="23">
        <f>'Raw data (base scenario)'!A11727</f>
        <v>11721</v>
      </c>
      <c r="C11735" s="23" t="str">
        <f>'Raw data (base scenario)'!B11727</f>
        <v>H</v>
      </c>
      <c r="D11735" s="23" t="str">
        <f>'Raw data (base scenario)'!C11727</f>
        <v>H</v>
      </c>
      <c r="E11735" t="b">
        <f t="shared" si="1106"/>
        <v>1</v>
      </c>
      <c r="F11735" t="b">
        <f t="shared" si="1107"/>
        <v>1</v>
      </c>
      <c r="G11735" t="str">
        <f t="shared" si="1108"/>
        <v>N/A</v>
      </c>
      <c r="K11735" s="28">
        <v>11721</v>
      </c>
      <c r="L11735" s="28" t="s">
        <v>1</v>
      </c>
      <c r="M11735" s="28" t="s">
        <v>1</v>
      </c>
      <c r="N11735" t="b">
        <f t="shared" si="1103"/>
        <v>1</v>
      </c>
      <c r="O11735" t="b">
        <f t="shared" si="1104"/>
        <v>1</v>
      </c>
      <c r="P11735" t="str">
        <f t="shared" si="1105"/>
        <v>N/A</v>
      </c>
    </row>
    <row r="11736" spans="2:16" x14ac:dyDescent="0.25">
      <c r="B11736" s="23">
        <f>'Raw data (base scenario)'!A11728</f>
        <v>11722</v>
      </c>
      <c r="C11736" s="23" t="str">
        <f>'Raw data (base scenario)'!B11728</f>
        <v>D</v>
      </c>
      <c r="D11736" s="23" t="str">
        <f>'Raw data (base scenario)'!C11728</f>
        <v>D</v>
      </c>
      <c r="E11736" t="b">
        <f t="shared" si="1106"/>
        <v>1</v>
      </c>
      <c r="F11736" t="b">
        <f t="shared" si="1107"/>
        <v>1</v>
      </c>
      <c r="G11736" t="b">
        <f t="shared" si="1108"/>
        <v>1</v>
      </c>
      <c r="K11736" s="28">
        <v>11722</v>
      </c>
      <c r="L11736" s="28" t="s">
        <v>3</v>
      </c>
      <c r="M11736" s="28" t="s">
        <v>1</v>
      </c>
      <c r="N11736" t="b">
        <f t="shared" si="1103"/>
        <v>1</v>
      </c>
      <c r="O11736" t="b">
        <f t="shared" si="1104"/>
        <v>1</v>
      </c>
      <c r="P11736" t="str">
        <f t="shared" si="1105"/>
        <v>N/A</v>
      </c>
    </row>
    <row r="11737" spans="2:16" x14ac:dyDescent="0.25">
      <c r="B11737" s="23">
        <f>'Raw data (base scenario)'!A11729</f>
        <v>11723</v>
      </c>
      <c r="C11737" s="23" t="str">
        <f>'Raw data (base scenario)'!B11729</f>
        <v>H</v>
      </c>
      <c r="D11737" s="23" t="str">
        <f>'Raw data (base scenario)'!C11729</f>
        <v>H</v>
      </c>
      <c r="E11737" t="b">
        <f t="shared" si="1106"/>
        <v>1</v>
      </c>
      <c r="F11737" t="b">
        <f t="shared" si="1107"/>
        <v>1</v>
      </c>
      <c r="G11737" t="str">
        <f t="shared" si="1108"/>
        <v>N/A</v>
      </c>
      <c r="K11737" s="28">
        <v>11723</v>
      </c>
      <c r="L11737" s="28" t="s">
        <v>2</v>
      </c>
      <c r="M11737" s="28" t="s">
        <v>2</v>
      </c>
      <c r="N11737" t="b">
        <f t="shared" si="1103"/>
        <v>1</v>
      </c>
      <c r="O11737" t="b">
        <f t="shared" si="1104"/>
        <v>1</v>
      </c>
      <c r="P11737" t="b">
        <f t="shared" si="1105"/>
        <v>1</v>
      </c>
    </row>
    <row r="11738" spans="2:16" x14ac:dyDescent="0.25">
      <c r="B11738" s="23">
        <f>'Raw data (base scenario)'!A11730</f>
        <v>11724</v>
      </c>
      <c r="C11738" s="23" t="str">
        <f>'Raw data (base scenario)'!B11730</f>
        <v>S</v>
      </c>
      <c r="D11738" s="23" t="str">
        <f>'Raw data (base scenario)'!C11730</f>
        <v>H</v>
      </c>
      <c r="E11738" t="b">
        <f t="shared" si="1106"/>
        <v>1</v>
      </c>
      <c r="F11738" t="b">
        <f t="shared" si="1107"/>
        <v>1</v>
      </c>
      <c r="G11738" t="str">
        <f t="shared" si="1108"/>
        <v>N/A</v>
      </c>
      <c r="K11738" s="28">
        <v>11724</v>
      </c>
      <c r="L11738" s="28" t="s">
        <v>2</v>
      </c>
      <c r="M11738" s="28" t="s">
        <v>2</v>
      </c>
      <c r="N11738" t="b">
        <f t="shared" ref="N11738:N11801" si="1109">OR(L11738=$A$4,L11738=$A$5,L11738=$A$6,L11738=$A$7)</f>
        <v>1</v>
      </c>
      <c r="O11738" t="b">
        <f t="shared" ref="O11738:O11801" si="1110">OR(M11738=$A$4,M11738=$A$5,M11738=$A$6,M11738=$A$7)</f>
        <v>1</v>
      </c>
      <c r="P11738" t="b">
        <f t="shared" ref="P11738:P11801" si="1111">IF(L11738="D",M11738="D","N/A")</f>
        <v>1</v>
      </c>
    </row>
    <row r="11739" spans="2:16" x14ac:dyDescent="0.25">
      <c r="B11739" s="23">
        <f>'Raw data (base scenario)'!A11731</f>
        <v>11725</v>
      </c>
      <c r="C11739" s="23" t="str">
        <f>'Raw data (base scenario)'!B11731</f>
        <v>D</v>
      </c>
      <c r="D11739" s="23" t="str">
        <f>'Raw data (base scenario)'!C11731</f>
        <v>D</v>
      </c>
      <c r="E11739" t="b">
        <f t="shared" si="1106"/>
        <v>1</v>
      </c>
      <c r="F11739" t="b">
        <f t="shared" si="1107"/>
        <v>1</v>
      </c>
      <c r="G11739" t="b">
        <f t="shared" si="1108"/>
        <v>1</v>
      </c>
      <c r="K11739" s="28">
        <v>11725</v>
      </c>
      <c r="L11739" s="28" t="s">
        <v>3</v>
      </c>
      <c r="M11739" s="28" t="s">
        <v>1</v>
      </c>
      <c r="N11739" t="b">
        <f t="shared" si="1109"/>
        <v>1</v>
      </c>
      <c r="O11739" t="b">
        <f t="shared" si="1110"/>
        <v>1</v>
      </c>
      <c r="P11739" t="str">
        <f t="shared" si="1111"/>
        <v>N/A</v>
      </c>
    </row>
    <row r="11740" spans="2:16" x14ac:dyDescent="0.25">
      <c r="B11740" s="23">
        <f>'Raw data (base scenario)'!A11732</f>
        <v>11726</v>
      </c>
      <c r="C11740" s="23" t="str">
        <f>'Raw data (base scenario)'!B11732</f>
        <v>D</v>
      </c>
      <c r="D11740" s="23" t="str">
        <f>'Raw data (base scenario)'!C11732</f>
        <v>D</v>
      </c>
      <c r="E11740" t="b">
        <f t="shared" si="1106"/>
        <v>1</v>
      </c>
      <c r="F11740" t="b">
        <f t="shared" si="1107"/>
        <v>1</v>
      </c>
      <c r="G11740" t="b">
        <f t="shared" si="1108"/>
        <v>1</v>
      </c>
      <c r="K11740" s="28">
        <v>11726</v>
      </c>
      <c r="L11740" s="28" t="s">
        <v>18</v>
      </c>
      <c r="M11740" s="28" t="s">
        <v>3</v>
      </c>
      <c r="N11740" t="b">
        <f t="shared" si="1109"/>
        <v>1</v>
      </c>
      <c r="O11740" t="b">
        <f t="shared" si="1110"/>
        <v>1</v>
      </c>
      <c r="P11740" t="str">
        <f t="shared" si="1111"/>
        <v>N/A</v>
      </c>
    </row>
    <row r="11741" spans="2:16" x14ac:dyDescent="0.25">
      <c r="B11741" s="23">
        <f>'Raw data (base scenario)'!A11733</f>
        <v>11727</v>
      </c>
      <c r="C11741" s="23" t="str">
        <f>'Raw data (base scenario)'!B11733</f>
        <v>S</v>
      </c>
      <c r="D11741" s="23" t="str">
        <f>'Raw data (base scenario)'!C11733</f>
        <v>H</v>
      </c>
      <c r="E11741" t="b">
        <f t="shared" si="1106"/>
        <v>1</v>
      </c>
      <c r="F11741" t="b">
        <f t="shared" si="1107"/>
        <v>1</v>
      </c>
      <c r="G11741" t="str">
        <f t="shared" si="1108"/>
        <v>N/A</v>
      </c>
      <c r="K11741" s="28">
        <v>11727</v>
      </c>
      <c r="L11741" s="28" t="s">
        <v>1</v>
      </c>
      <c r="M11741" s="28" t="s">
        <v>1</v>
      </c>
      <c r="N11741" t="b">
        <f t="shared" si="1109"/>
        <v>1</v>
      </c>
      <c r="O11741" t="b">
        <f t="shared" si="1110"/>
        <v>1</v>
      </c>
      <c r="P11741" t="str">
        <f t="shared" si="1111"/>
        <v>N/A</v>
      </c>
    </row>
    <row r="11742" spans="2:16" x14ac:dyDescent="0.25">
      <c r="B11742" s="23">
        <f>'Raw data (base scenario)'!A11734</f>
        <v>11728</v>
      </c>
      <c r="C11742" s="23" t="str">
        <f>'Raw data (base scenario)'!B11734</f>
        <v>I</v>
      </c>
      <c r="D11742" s="23" t="str">
        <f>'Raw data (base scenario)'!C11734</f>
        <v>S</v>
      </c>
      <c r="E11742" t="b">
        <f t="shared" si="1106"/>
        <v>1</v>
      </c>
      <c r="F11742" t="b">
        <f t="shared" si="1107"/>
        <v>1</v>
      </c>
      <c r="G11742" t="str">
        <f t="shared" si="1108"/>
        <v>N/A</v>
      </c>
      <c r="K11742" s="28">
        <v>11728</v>
      </c>
      <c r="L11742" s="28" t="s">
        <v>18</v>
      </c>
      <c r="M11742" s="28" t="s">
        <v>2</v>
      </c>
      <c r="N11742" t="b">
        <f t="shared" si="1109"/>
        <v>1</v>
      </c>
      <c r="O11742" t="b">
        <f t="shared" si="1110"/>
        <v>1</v>
      </c>
      <c r="P11742" t="str">
        <f t="shared" si="1111"/>
        <v>N/A</v>
      </c>
    </row>
    <row r="11743" spans="2:16" x14ac:dyDescent="0.25">
      <c r="B11743" s="23">
        <f>'Raw data (base scenario)'!A11735</f>
        <v>11729</v>
      </c>
      <c r="C11743" s="23" t="str">
        <f>'Raw data (base scenario)'!B11735</f>
        <v>H</v>
      </c>
      <c r="D11743" s="23" t="str">
        <f>'Raw data (base scenario)'!C11735</f>
        <v>H</v>
      </c>
      <c r="E11743" t="b">
        <f t="shared" si="1106"/>
        <v>1</v>
      </c>
      <c r="F11743" t="b">
        <f t="shared" si="1107"/>
        <v>1</v>
      </c>
      <c r="G11743" t="str">
        <f t="shared" si="1108"/>
        <v>N/A</v>
      </c>
      <c r="K11743" s="28">
        <v>11729</v>
      </c>
      <c r="L11743" s="28" t="s">
        <v>1</v>
      </c>
      <c r="M11743" s="28" t="s">
        <v>1</v>
      </c>
      <c r="N11743" t="b">
        <f t="shared" si="1109"/>
        <v>1</v>
      </c>
      <c r="O11743" t="b">
        <f t="shared" si="1110"/>
        <v>1</v>
      </c>
      <c r="P11743" t="str">
        <f t="shared" si="1111"/>
        <v>N/A</v>
      </c>
    </row>
    <row r="11744" spans="2:16" x14ac:dyDescent="0.25">
      <c r="B11744" s="23">
        <f>'Raw data (base scenario)'!A11736</f>
        <v>11730</v>
      </c>
      <c r="C11744" s="23" t="str">
        <f>'Raw data (base scenario)'!B11736</f>
        <v>I</v>
      </c>
      <c r="D11744" s="23" t="str">
        <f>'Raw data (base scenario)'!C11736</f>
        <v>D</v>
      </c>
      <c r="E11744" t="b">
        <f t="shared" si="1106"/>
        <v>1</v>
      </c>
      <c r="F11744" t="b">
        <f t="shared" si="1107"/>
        <v>1</v>
      </c>
      <c r="G11744" t="str">
        <f t="shared" si="1108"/>
        <v>N/A</v>
      </c>
      <c r="K11744" s="28">
        <v>11730</v>
      </c>
      <c r="L11744" s="28" t="s">
        <v>2</v>
      </c>
      <c r="M11744" s="28" t="s">
        <v>2</v>
      </c>
      <c r="N11744" t="b">
        <f t="shared" si="1109"/>
        <v>1</v>
      </c>
      <c r="O11744" t="b">
        <f t="shared" si="1110"/>
        <v>1</v>
      </c>
      <c r="P11744" t="b">
        <f t="shared" si="1111"/>
        <v>1</v>
      </c>
    </row>
    <row r="11745" spans="2:16" x14ac:dyDescent="0.25">
      <c r="B11745" s="23">
        <f>'Raw data (base scenario)'!A11737</f>
        <v>11731</v>
      </c>
      <c r="C11745" s="23" t="str">
        <f>'Raw data (base scenario)'!B11737</f>
        <v>H</v>
      </c>
      <c r="D11745" s="23" t="str">
        <f>'Raw data (base scenario)'!C11737</f>
        <v>H</v>
      </c>
      <c r="E11745" t="b">
        <f t="shared" si="1106"/>
        <v>1</v>
      </c>
      <c r="F11745" t="b">
        <f t="shared" si="1107"/>
        <v>1</v>
      </c>
      <c r="G11745" t="str">
        <f t="shared" si="1108"/>
        <v>N/A</v>
      </c>
      <c r="K11745" s="28">
        <v>11731</v>
      </c>
      <c r="L11745" s="28" t="s">
        <v>18</v>
      </c>
      <c r="M11745" s="28" t="s">
        <v>3</v>
      </c>
      <c r="N11745" t="b">
        <f t="shared" si="1109"/>
        <v>1</v>
      </c>
      <c r="O11745" t="b">
        <f t="shared" si="1110"/>
        <v>1</v>
      </c>
      <c r="P11745" t="str">
        <f t="shared" si="1111"/>
        <v>N/A</v>
      </c>
    </row>
    <row r="11746" spans="2:16" x14ac:dyDescent="0.25">
      <c r="B11746" s="23">
        <f>'Raw data (base scenario)'!A11738</f>
        <v>11732</v>
      </c>
      <c r="C11746" s="23" t="str">
        <f>'Raw data (base scenario)'!B11738</f>
        <v>D</v>
      </c>
      <c r="D11746" s="23" t="str">
        <f>'Raw data (base scenario)'!C11738</f>
        <v>D</v>
      </c>
      <c r="E11746" t="b">
        <f t="shared" si="1106"/>
        <v>1</v>
      </c>
      <c r="F11746" t="b">
        <f t="shared" si="1107"/>
        <v>1</v>
      </c>
      <c r="G11746" t="b">
        <f t="shared" si="1108"/>
        <v>1</v>
      </c>
      <c r="K11746" s="28">
        <v>11732</v>
      </c>
      <c r="L11746" s="28" t="s">
        <v>2</v>
      </c>
      <c r="M11746" s="28" t="s">
        <v>2</v>
      </c>
      <c r="N11746" t="b">
        <f t="shared" si="1109"/>
        <v>1</v>
      </c>
      <c r="O11746" t="b">
        <f t="shared" si="1110"/>
        <v>1</v>
      </c>
      <c r="P11746" t="b">
        <f t="shared" si="1111"/>
        <v>1</v>
      </c>
    </row>
    <row r="11747" spans="2:16" x14ac:dyDescent="0.25">
      <c r="B11747" s="23">
        <f>'Raw data (base scenario)'!A11739</f>
        <v>11733</v>
      </c>
      <c r="C11747" s="23" t="str">
        <f>'Raw data (base scenario)'!B11739</f>
        <v>I</v>
      </c>
      <c r="D11747" s="23" t="str">
        <f>'Raw data (base scenario)'!C11739</f>
        <v>S</v>
      </c>
      <c r="E11747" t="b">
        <f t="shared" si="1106"/>
        <v>1</v>
      </c>
      <c r="F11747" t="b">
        <f t="shared" si="1107"/>
        <v>1</v>
      </c>
      <c r="G11747" t="str">
        <f t="shared" si="1108"/>
        <v>N/A</v>
      </c>
      <c r="K11747" s="28">
        <v>11733</v>
      </c>
      <c r="L11747" s="28" t="s">
        <v>3</v>
      </c>
      <c r="M11747" s="28" t="s">
        <v>1</v>
      </c>
      <c r="N11747" t="b">
        <f t="shared" si="1109"/>
        <v>1</v>
      </c>
      <c r="O11747" t="b">
        <f t="shared" si="1110"/>
        <v>1</v>
      </c>
      <c r="P11747" t="str">
        <f t="shared" si="1111"/>
        <v>N/A</v>
      </c>
    </row>
    <row r="11748" spans="2:16" x14ac:dyDescent="0.25">
      <c r="B11748" s="23">
        <f>'Raw data (base scenario)'!A11740</f>
        <v>11734</v>
      </c>
      <c r="C11748" s="23" t="str">
        <f>'Raw data (base scenario)'!B11740</f>
        <v>D</v>
      </c>
      <c r="D11748" s="23" t="str">
        <f>'Raw data (base scenario)'!C11740</f>
        <v>D</v>
      </c>
      <c r="E11748" t="b">
        <f t="shared" si="1106"/>
        <v>1</v>
      </c>
      <c r="F11748" t="b">
        <f t="shared" si="1107"/>
        <v>1</v>
      </c>
      <c r="G11748" t="b">
        <f t="shared" si="1108"/>
        <v>1</v>
      </c>
      <c r="K11748" s="28">
        <v>11734</v>
      </c>
      <c r="L11748" s="28" t="s">
        <v>2</v>
      </c>
      <c r="M11748" s="28" t="s">
        <v>2</v>
      </c>
      <c r="N11748" t="b">
        <f t="shared" si="1109"/>
        <v>1</v>
      </c>
      <c r="O11748" t="b">
        <f t="shared" si="1110"/>
        <v>1</v>
      </c>
      <c r="P11748" t="b">
        <f t="shared" si="1111"/>
        <v>1</v>
      </c>
    </row>
    <row r="11749" spans="2:16" x14ac:dyDescent="0.25">
      <c r="B11749" s="23">
        <f>'Raw data (base scenario)'!A11741</f>
        <v>11735</v>
      </c>
      <c r="C11749" s="23" t="str">
        <f>'Raw data (base scenario)'!B11741</f>
        <v>S</v>
      </c>
      <c r="D11749" s="23" t="str">
        <f>'Raw data (base scenario)'!C11741</f>
        <v>H</v>
      </c>
      <c r="E11749" t="b">
        <f t="shared" si="1106"/>
        <v>1</v>
      </c>
      <c r="F11749" t="b">
        <f t="shared" si="1107"/>
        <v>1</v>
      </c>
      <c r="G11749" t="str">
        <f t="shared" si="1108"/>
        <v>N/A</v>
      </c>
      <c r="K11749" s="28">
        <v>11735</v>
      </c>
      <c r="L11749" s="28" t="s">
        <v>1</v>
      </c>
      <c r="M11749" s="28" t="s">
        <v>1</v>
      </c>
      <c r="N11749" t="b">
        <f t="shared" si="1109"/>
        <v>1</v>
      </c>
      <c r="O11749" t="b">
        <f t="shared" si="1110"/>
        <v>1</v>
      </c>
      <c r="P11749" t="str">
        <f t="shared" si="1111"/>
        <v>N/A</v>
      </c>
    </row>
    <row r="11750" spans="2:16" x14ac:dyDescent="0.25">
      <c r="B11750" s="23">
        <f>'Raw data (base scenario)'!A11742</f>
        <v>11736</v>
      </c>
      <c r="C11750" s="23" t="str">
        <f>'Raw data (base scenario)'!B11742</f>
        <v>D</v>
      </c>
      <c r="D11750" s="23" t="str">
        <f>'Raw data (base scenario)'!C11742</f>
        <v>D</v>
      </c>
      <c r="E11750" t="b">
        <f t="shared" si="1106"/>
        <v>1</v>
      </c>
      <c r="F11750" t="b">
        <f t="shared" si="1107"/>
        <v>1</v>
      </c>
      <c r="G11750" t="b">
        <f t="shared" si="1108"/>
        <v>1</v>
      </c>
      <c r="K11750" s="28">
        <v>11736</v>
      </c>
      <c r="L11750" s="28" t="s">
        <v>18</v>
      </c>
      <c r="M11750" s="28" t="s">
        <v>3</v>
      </c>
      <c r="N11750" t="b">
        <f t="shared" si="1109"/>
        <v>1</v>
      </c>
      <c r="O11750" t="b">
        <f t="shared" si="1110"/>
        <v>1</v>
      </c>
      <c r="P11750" t="str">
        <f t="shared" si="1111"/>
        <v>N/A</v>
      </c>
    </row>
    <row r="11751" spans="2:16" x14ac:dyDescent="0.25">
      <c r="B11751" s="23">
        <f>'Raw data (base scenario)'!A11743</f>
        <v>11737</v>
      </c>
      <c r="C11751" s="23" t="str">
        <f>'Raw data (base scenario)'!B11743</f>
        <v>H</v>
      </c>
      <c r="D11751" s="23" t="str">
        <f>'Raw data (base scenario)'!C11743</f>
        <v>H</v>
      </c>
      <c r="E11751" t="b">
        <f t="shared" si="1106"/>
        <v>1</v>
      </c>
      <c r="F11751" t="b">
        <f t="shared" si="1107"/>
        <v>1</v>
      </c>
      <c r="G11751" t="str">
        <f t="shared" si="1108"/>
        <v>N/A</v>
      </c>
      <c r="K11751" s="28">
        <v>11737</v>
      </c>
      <c r="L11751" s="28" t="s">
        <v>3</v>
      </c>
      <c r="M11751" s="28" t="s">
        <v>1</v>
      </c>
      <c r="N11751" t="b">
        <f t="shared" si="1109"/>
        <v>1</v>
      </c>
      <c r="O11751" t="b">
        <f t="shared" si="1110"/>
        <v>1</v>
      </c>
      <c r="P11751" t="str">
        <f t="shared" si="1111"/>
        <v>N/A</v>
      </c>
    </row>
    <row r="11752" spans="2:16" x14ac:dyDescent="0.25">
      <c r="B11752" s="23">
        <f>'Raw data (base scenario)'!A11744</f>
        <v>11738</v>
      </c>
      <c r="C11752" s="23" t="str">
        <f>'Raw data (base scenario)'!B11744</f>
        <v>I</v>
      </c>
      <c r="D11752" s="23" t="str">
        <f>'Raw data (base scenario)'!C11744</f>
        <v>S</v>
      </c>
      <c r="E11752" t="b">
        <f t="shared" si="1106"/>
        <v>1</v>
      </c>
      <c r="F11752" t="b">
        <f t="shared" si="1107"/>
        <v>1</v>
      </c>
      <c r="G11752" t="str">
        <f t="shared" si="1108"/>
        <v>N/A</v>
      </c>
      <c r="K11752" s="28">
        <v>11738</v>
      </c>
      <c r="L11752" s="28" t="s">
        <v>1</v>
      </c>
      <c r="M11752" s="28" t="s">
        <v>1</v>
      </c>
      <c r="N11752" t="b">
        <f t="shared" si="1109"/>
        <v>1</v>
      </c>
      <c r="O11752" t="b">
        <f t="shared" si="1110"/>
        <v>1</v>
      </c>
      <c r="P11752" t="str">
        <f t="shared" si="1111"/>
        <v>N/A</v>
      </c>
    </row>
    <row r="11753" spans="2:16" x14ac:dyDescent="0.25">
      <c r="B11753" s="23">
        <f>'Raw data (base scenario)'!A11745</f>
        <v>11739</v>
      </c>
      <c r="C11753" s="23" t="str">
        <f>'Raw data (base scenario)'!B11745</f>
        <v>S</v>
      </c>
      <c r="D11753" s="23" t="str">
        <f>'Raw data (base scenario)'!C11745</f>
        <v>H</v>
      </c>
      <c r="E11753" t="b">
        <f t="shared" si="1106"/>
        <v>1</v>
      </c>
      <c r="F11753" t="b">
        <f t="shared" si="1107"/>
        <v>1</v>
      </c>
      <c r="G11753" t="str">
        <f t="shared" si="1108"/>
        <v>N/A</v>
      </c>
      <c r="K11753" s="28">
        <v>11739</v>
      </c>
      <c r="L11753" s="28" t="s">
        <v>1</v>
      </c>
      <c r="M11753" s="28" t="s">
        <v>1</v>
      </c>
      <c r="N11753" t="b">
        <f t="shared" si="1109"/>
        <v>1</v>
      </c>
      <c r="O11753" t="b">
        <f t="shared" si="1110"/>
        <v>1</v>
      </c>
      <c r="P11753" t="str">
        <f t="shared" si="1111"/>
        <v>N/A</v>
      </c>
    </row>
    <row r="11754" spans="2:16" x14ac:dyDescent="0.25">
      <c r="B11754" s="23">
        <f>'Raw data (base scenario)'!A11746</f>
        <v>11740</v>
      </c>
      <c r="C11754" s="23" t="str">
        <f>'Raw data (base scenario)'!B11746</f>
        <v>H</v>
      </c>
      <c r="D11754" s="23" t="str">
        <f>'Raw data (base scenario)'!C11746</f>
        <v>H</v>
      </c>
      <c r="E11754" t="b">
        <f t="shared" si="1106"/>
        <v>1</v>
      </c>
      <c r="F11754" t="b">
        <f t="shared" si="1107"/>
        <v>1</v>
      </c>
      <c r="G11754" t="str">
        <f t="shared" si="1108"/>
        <v>N/A</v>
      </c>
      <c r="K11754" s="28">
        <v>11740</v>
      </c>
      <c r="L11754" s="28" t="s">
        <v>3</v>
      </c>
      <c r="M11754" s="28" t="s">
        <v>1</v>
      </c>
      <c r="N11754" t="b">
        <f t="shared" si="1109"/>
        <v>1</v>
      </c>
      <c r="O11754" t="b">
        <f t="shared" si="1110"/>
        <v>1</v>
      </c>
      <c r="P11754" t="str">
        <f t="shared" si="1111"/>
        <v>N/A</v>
      </c>
    </row>
    <row r="11755" spans="2:16" x14ac:dyDescent="0.25">
      <c r="B11755" s="23">
        <f>'Raw data (base scenario)'!A11747</f>
        <v>11741</v>
      </c>
      <c r="C11755" s="23" t="str">
        <f>'Raw data (base scenario)'!B11747</f>
        <v>H</v>
      </c>
      <c r="D11755" s="23" t="str">
        <f>'Raw data (base scenario)'!C11747</f>
        <v>H</v>
      </c>
      <c r="E11755" t="b">
        <f t="shared" si="1106"/>
        <v>1</v>
      </c>
      <c r="F11755" t="b">
        <f t="shared" si="1107"/>
        <v>1</v>
      </c>
      <c r="G11755" t="str">
        <f t="shared" si="1108"/>
        <v>N/A</v>
      </c>
      <c r="K11755" s="28">
        <v>11741</v>
      </c>
      <c r="L11755" s="28" t="s">
        <v>2</v>
      </c>
      <c r="M11755" s="28" t="s">
        <v>2</v>
      </c>
      <c r="N11755" t="b">
        <f t="shared" si="1109"/>
        <v>1</v>
      </c>
      <c r="O11755" t="b">
        <f t="shared" si="1110"/>
        <v>1</v>
      </c>
      <c r="P11755" t="b">
        <f t="shared" si="1111"/>
        <v>1</v>
      </c>
    </row>
    <row r="11756" spans="2:16" x14ac:dyDescent="0.25">
      <c r="B11756" s="23">
        <f>'Raw data (base scenario)'!A11748</f>
        <v>11742</v>
      </c>
      <c r="C11756" s="23" t="str">
        <f>'Raw data (base scenario)'!B11748</f>
        <v>S</v>
      </c>
      <c r="D11756" s="23" t="str">
        <f>'Raw data (base scenario)'!C11748</f>
        <v>H</v>
      </c>
      <c r="E11756" t="b">
        <f t="shared" si="1106"/>
        <v>1</v>
      </c>
      <c r="F11756" t="b">
        <f t="shared" si="1107"/>
        <v>1</v>
      </c>
      <c r="G11756" t="str">
        <f t="shared" si="1108"/>
        <v>N/A</v>
      </c>
      <c r="K11756" s="28">
        <v>11742</v>
      </c>
      <c r="L11756" s="28" t="s">
        <v>18</v>
      </c>
      <c r="M11756" s="28" t="s">
        <v>3</v>
      </c>
      <c r="N11756" t="b">
        <f t="shared" si="1109"/>
        <v>1</v>
      </c>
      <c r="O11756" t="b">
        <f t="shared" si="1110"/>
        <v>1</v>
      </c>
      <c r="P11756" t="str">
        <f t="shared" si="1111"/>
        <v>N/A</v>
      </c>
    </row>
    <row r="11757" spans="2:16" x14ac:dyDescent="0.25">
      <c r="B11757" s="23">
        <f>'Raw data (base scenario)'!A11749</f>
        <v>11743</v>
      </c>
      <c r="C11757" s="23" t="str">
        <f>'Raw data (base scenario)'!B11749</f>
        <v>D</v>
      </c>
      <c r="D11757" s="23" t="str">
        <f>'Raw data (base scenario)'!C11749</f>
        <v>D</v>
      </c>
      <c r="E11757" t="b">
        <f t="shared" si="1106"/>
        <v>1</v>
      </c>
      <c r="F11757" t="b">
        <f t="shared" si="1107"/>
        <v>1</v>
      </c>
      <c r="G11757" t="b">
        <f t="shared" si="1108"/>
        <v>1</v>
      </c>
      <c r="K11757" s="28">
        <v>11743</v>
      </c>
      <c r="L11757" s="28" t="s">
        <v>3</v>
      </c>
      <c r="M11757" s="28" t="s">
        <v>1</v>
      </c>
      <c r="N11757" t="b">
        <f t="shared" si="1109"/>
        <v>1</v>
      </c>
      <c r="O11757" t="b">
        <f t="shared" si="1110"/>
        <v>1</v>
      </c>
      <c r="P11757" t="str">
        <f t="shared" si="1111"/>
        <v>N/A</v>
      </c>
    </row>
    <row r="11758" spans="2:16" x14ac:dyDescent="0.25">
      <c r="B11758" s="23">
        <f>'Raw data (base scenario)'!A11750</f>
        <v>11744</v>
      </c>
      <c r="C11758" s="23" t="str">
        <f>'Raw data (base scenario)'!B11750</f>
        <v>I</v>
      </c>
      <c r="D11758" s="23" t="str">
        <f>'Raw data (base scenario)'!C11750</f>
        <v>S</v>
      </c>
      <c r="E11758" t="b">
        <f t="shared" si="1106"/>
        <v>1</v>
      </c>
      <c r="F11758" t="b">
        <f t="shared" si="1107"/>
        <v>1</v>
      </c>
      <c r="G11758" t="str">
        <f t="shared" si="1108"/>
        <v>N/A</v>
      </c>
      <c r="K11758" s="28">
        <v>11744</v>
      </c>
      <c r="L11758" s="28" t="s">
        <v>1</v>
      </c>
      <c r="M11758" s="28" t="s">
        <v>1</v>
      </c>
      <c r="N11758" t="b">
        <f t="shared" si="1109"/>
        <v>1</v>
      </c>
      <c r="O11758" t="b">
        <f t="shared" si="1110"/>
        <v>1</v>
      </c>
      <c r="P11758" t="str">
        <f t="shared" si="1111"/>
        <v>N/A</v>
      </c>
    </row>
    <row r="11759" spans="2:16" x14ac:dyDescent="0.25">
      <c r="B11759" s="23">
        <f>'Raw data (base scenario)'!A11751</f>
        <v>11745</v>
      </c>
      <c r="C11759" s="23" t="str">
        <f>'Raw data (base scenario)'!B11751</f>
        <v>S</v>
      </c>
      <c r="D11759" s="23" t="str">
        <f>'Raw data (base scenario)'!C11751</f>
        <v>H</v>
      </c>
      <c r="E11759" t="b">
        <f t="shared" si="1106"/>
        <v>1</v>
      </c>
      <c r="F11759" t="b">
        <f t="shared" si="1107"/>
        <v>1</v>
      </c>
      <c r="G11759" t="str">
        <f t="shared" si="1108"/>
        <v>N/A</v>
      </c>
      <c r="K11759" s="28">
        <v>11745</v>
      </c>
      <c r="L11759" s="28" t="s">
        <v>1</v>
      </c>
      <c r="M11759" s="28" t="s">
        <v>1</v>
      </c>
      <c r="N11759" t="b">
        <f t="shared" si="1109"/>
        <v>1</v>
      </c>
      <c r="O11759" t="b">
        <f t="shared" si="1110"/>
        <v>1</v>
      </c>
      <c r="P11759" t="str">
        <f t="shared" si="1111"/>
        <v>N/A</v>
      </c>
    </row>
    <row r="11760" spans="2:16" x14ac:dyDescent="0.25">
      <c r="B11760" s="23">
        <f>'Raw data (base scenario)'!A11752</f>
        <v>11746</v>
      </c>
      <c r="C11760" s="23" t="str">
        <f>'Raw data (base scenario)'!B11752</f>
        <v>H</v>
      </c>
      <c r="D11760" s="23" t="str">
        <f>'Raw data (base scenario)'!C11752</f>
        <v>H</v>
      </c>
      <c r="E11760" t="b">
        <f t="shared" si="1106"/>
        <v>1</v>
      </c>
      <c r="F11760" t="b">
        <f t="shared" si="1107"/>
        <v>1</v>
      </c>
      <c r="G11760" t="str">
        <f t="shared" si="1108"/>
        <v>N/A</v>
      </c>
      <c r="K11760" s="28">
        <v>11746</v>
      </c>
      <c r="L11760" s="28" t="s">
        <v>18</v>
      </c>
      <c r="M11760" s="28" t="s">
        <v>3</v>
      </c>
      <c r="N11760" t="b">
        <f t="shared" si="1109"/>
        <v>1</v>
      </c>
      <c r="O11760" t="b">
        <f t="shared" si="1110"/>
        <v>1</v>
      </c>
      <c r="P11760" t="str">
        <f t="shared" si="1111"/>
        <v>N/A</v>
      </c>
    </row>
    <row r="11761" spans="2:16" x14ac:dyDescent="0.25">
      <c r="B11761" s="23">
        <f>'Raw data (base scenario)'!A11753</f>
        <v>11747</v>
      </c>
      <c r="C11761" s="23" t="str">
        <f>'Raw data (base scenario)'!B11753</f>
        <v>H</v>
      </c>
      <c r="D11761" s="23" t="str">
        <f>'Raw data (base scenario)'!C11753</f>
        <v>H</v>
      </c>
      <c r="E11761" t="b">
        <f t="shared" si="1106"/>
        <v>1</v>
      </c>
      <c r="F11761" t="b">
        <f t="shared" si="1107"/>
        <v>1</v>
      </c>
      <c r="G11761" t="str">
        <f t="shared" si="1108"/>
        <v>N/A</v>
      </c>
      <c r="K11761" s="28">
        <v>11747</v>
      </c>
      <c r="L11761" s="28" t="s">
        <v>3</v>
      </c>
      <c r="M11761" s="28" t="s">
        <v>1</v>
      </c>
      <c r="N11761" t="b">
        <f t="shared" si="1109"/>
        <v>1</v>
      </c>
      <c r="O11761" t="b">
        <f t="shared" si="1110"/>
        <v>1</v>
      </c>
      <c r="P11761" t="str">
        <f t="shared" si="1111"/>
        <v>N/A</v>
      </c>
    </row>
    <row r="11762" spans="2:16" x14ac:dyDescent="0.25">
      <c r="B11762" s="23">
        <f>'Raw data (base scenario)'!A11754</f>
        <v>11748</v>
      </c>
      <c r="C11762" s="23" t="str">
        <f>'Raw data (base scenario)'!B11754</f>
        <v>I</v>
      </c>
      <c r="D11762" s="23" t="str">
        <f>'Raw data (base scenario)'!C11754</f>
        <v>S</v>
      </c>
      <c r="E11762" t="b">
        <f t="shared" si="1106"/>
        <v>1</v>
      </c>
      <c r="F11762" t="b">
        <f t="shared" si="1107"/>
        <v>1</v>
      </c>
      <c r="G11762" t="str">
        <f t="shared" si="1108"/>
        <v>N/A</v>
      </c>
      <c r="K11762" s="28">
        <v>11748</v>
      </c>
      <c r="L11762" s="28" t="s">
        <v>18</v>
      </c>
      <c r="M11762" s="28" t="s">
        <v>3</v>
      </c>
      <c r="N11762" t="b">
        <f t="shared" si="1109"/>
        <v>1</v>
      </c>
      <c r="O11762" t="b">
        <f t="shared" si="1110"/>
        <v>1</v>
      </c>
      <c r="P11762" t="str">
        <f t="shared" si="1111"/>
        <v>N/A</v>
      </c>
    </row>
    <row r="11763" spans="2:16" x14ac:dyDescent="0.25">
      <c r="B11763" s="23">
        <f>'Raw data (base scenario)'!A11755</f>
        <v>11749</v>
      </c>
      <c r="C11763" s="23" t="str">
        <f>'Raw data (base scenario)'!B11755</f>
        <v>S</v>
      </c>
      <c r="D11763" s="23" t="str">
        <f>'Raw data (base scenario)'!C11755</f>
        <v>H</v>
      </c>
      <c r="E11763" t="b">
        <f t="shared" si="1106"/>
        <v>1</v>
      </c>
      <c r="F11763" t="b">
        <f t="shared" si="1107"/>
        <v>1</v>
      </c>
      <c r="G11763" t="str">
        <f t="shared" si="1108"/>
        <v>N/A</v>
      </c>
      <c r="K11763" s="28">
        <v>11749</v>
      </c>
      <c r="L11763" s="28" t="s">
        <v>18</v>
      </c>
      <c r="M11763" s="28" t="s">
        <v>3</v>
      </c>
      <c r="N11763" t="b">
        <f t="shared" si="1109"/>
        <v>1</v>
      </c>
      <c r="O11763" t="b">
        <f t="shared" si="1110"/>
        <v>1</v>
      </c>
      <c r="P11763" t="str">
        <f t="shared" si="1111"/>
        <v>N/A</v>
      </c>
    </row>
    <row r="11764" spans="2:16" x14ac:dyDescent="0.25">
      <c r="B11764" s="23">
        <f>'Raw data (base scenario)'!A11756</f>
        <v>11750</v>
      </c>
      <c r="C11764" s="23" t="str">
        <f>'Raw data (base scenario)'!B11756</f>
        <v>I</v>
      </c>
      <c r="D11764" s="23" t="str">
        <f>'Raw data (base scenario)'!C11756</f>
        <v>S</v>
      </c>
      <c r="E11764" t="b">
        <f t="shared" si="1106"/>
        <v>1</v>
      </c>
      <c r="F11764" t="b">
        <f t="shared" si="1107"/>
        <v>1</v>
      </c>
      <c r="G11764" t="str">
        <f t="shared" si="1108"/>
        <v>N/A</v>
      </c>
      <c r="K11764" s="28">
        <v>11750</v>
      </c>
      <c r="L11764" s="28" t="s">
        <v>2</v>
      </c>
      <c r="M11764" s="28" t="s">
        <v>2</v>
      </c>
      <c r="N11764" t="b">
        <f t="shared" si="1109"/>
        <v>1</v>
      </c>
      <c r="O11764" t="b">
        <f t="shared" si="1110"/>
        <v>1</v>
      </c>
      <c r="P11764" t="b">
        <f t="shared" si="1111"/>
        <v>1</v>
      </c>
    </row>
    <row r="11765" spans="2:16" x14ac:dyDescent="0.25">
      <c r="B11765" s="23">
        <f>'Raw data (base scenario)'!A11757</f>
        <v>11751</v>
      </c>
      <c r="C11765" s="23" t="str">
        <f>'Raw data (base scenario)'!B11757</f>
        <v>I</v>
      </c>
      <c r="D11765" s="23" t="str">
        <f>'Raw data (base scenario)'!C11757</f>
        <v>S</v>
      </c>
      <c r="E11765" t="b">
        <f t="shared" si="1106"/>
        <v>1</v>
      </c>
      <c r="F11765" t="b">
        <f t="shared" si="1107"/>
        <v>1</v>
      </c>
      <c r="G11765" t="str">
        <f t="shared" si="1108"/>
        <v>N/A</v>
      </c>
      <c r="K11765" s="28">
        <v>11751</v>
      </c>
      <c r="L11765" s="28" t="s">
        <v>3</v>
      </c>
      <c r="M11765" s="28" t="s">
        <v>1</v>
      </c>
      <c r="N11765" t="b">
        <f t="shared" si="1109"/>
        <v>1</v>
      </c>
      <c r="O11765" t="b">
        <f t="shared" si="1110"/>
        <v>1</v>
      </c>
      <c r="P11765" t="str">
        <f t="shared" si="1111"/>
        <v>N/A</v>
      </c>
    </row>
    <row r="11766" spans="2:16" x14ac:dyDescent="0.25">
      <c r="B11766" s="23">
        <f>'Raw data (base scenario)'!A11758</f>
        <v>11752</v>
      </c>
      <c r="C11766" s="23" t="str">
        <f>'Raw data (base scenario)'!B11758</f>
        <v>D</v>
      </c>
      <c r="D11766" s="23" t="str">
        <f>'Raw data (base scenario)'!C11758</f>
        <v>D</v>
      </c>
      <c r="E11766" t="b">
        <f t="shared" si="1106"/>
        <v>1</v>
      </c>
      <c r="F11766" t="b">
        <f t="shared" si="1107"/>
        <v>1</v>
      </c>
      <c r="G11766" t="b">
        <f t="shared" si="1108"/>
        <v>1</v>
      </c>
      <c r="K11766" s="28">
        <v>11752</v>
      </c>
      <c r="L11766" s="28" t="s">
        <v>18</v>
      </c>
      <c r="M11766" s="28" t="s">
        <v>1</v>
      </c>
      <c r="N11766" t="b">
        <f t="shared" si="1109"/>
        <v>1</v>
      </c>
      <c r="O11766" t="b">
        <f t="shared" si="1110"/>
        <v>1</v>
      </c>
      <c r="P11766" t="str">
        <f t="shared" si="1111"/>
        <v>N/A</v>
      </c>
    </row>
    <row r="11767" spans="2:16" x14ac:dyDescent="0.25">
      <c r="B11767" s="23">
        <f>'Raw data (base scenario)'!A11759</f>
        <v>11753</v>
      </c>
      <c r="C11767" s="23" t="str">
        <f>'Raw data (base scenario)'!B11759</f>
        <v>S</v>
      </c>
      <c r="D11767" s="23" t="str">
        <f>'Raw data (base scenario)'!C11759</f>
        <v>H</v>
      </c>
      <c r="E11767" t="b">
        <f t="shared" si="1106"/>
        <v>1</v>
      </c>
      <c r="F11767" t="b">
        <f t="shared" si="1107"/>
        <v>1</v>
      </c>
      <c r="G11767" t="str">
        <f t="shared" si="1108"/>
        <v>N/A</v>
      </c>
      <c r="K11767" s="28">
        <v>11753</v>
      </c>
      <c r="L11767" s="28" t="s">
        <v>18</v>
      </c>
      <c r="M11767" s="28" t="s">
        <v>18</v>
      </c>
      <c r="N11767" t="b">
        <f t="shared" si="1109"/>
        <v>1</v>
      </c>
      <c r="O11767" t="b">
        <f t="shared" si="1110"/>
        <v>1</v>
      </c>
      <c r="P11767" t="str">
        <f t="shared" si="1111"/>
        <v>N/A</v>
      </c>
    </row>
    <row r="11768" spans="2:16" x14ac:dyDescent="0.25">
      <c r="B11768" s="23">
        <f>'Raw data (base scenario)'!A11760</f>
        <v>11754</v>
      </c>
      <c r="C11768" s="23" t="str">
        <f>'Raw data (base scenario)'!B11760</f>
        <v>I</v>
      </c>
      <c r="D11768" s="23" t="str">
        <f>'Raw data (base scenario)'!C11760</f>
        <v>H</v>
      </c>
      <c r="E11768" t="b">
        <f t="shared" si="1106"/>
        <v>1</v>
      </c>
      <c r="F11768" t="b">
        <f t="shared" si="1107"/>
        <v>1</v>
      </c>
      <c r="G11768" t="str">
        <f t="shared" si="1108"/>
        <v>N/A</v>
      </c>
      <c r="K11768" s="28">
        <v>11754</v>
      </c>
      <c r="L11768" s="28" t="s">
        <v>18</v>
      </c>
      <c r="M11768" s="28" t="s">
        <v>3</v>
      </c>
      <c r="N11768" t="b">
        <f t="shared" si="1109"/>
        <v>1</v>
      </c>
      <c r="O11768" t="b">
        <f t="shared" si="1110"/>
        <v>1</v>
      </c>
      <c r="P11768" t="str">
        <f t="shared" si="1111"/>
        <v>N/A</v>
      </c>
    </row>
    <row r="11769" spans="2:16" x14ac:dyDescent="0.25">
      <c r="B11769" s="23">
        <f>'Raw data (base scenario)'!A11761</f>
        <v>11755</v>
      </c>
      <c r="C11769" s="23" t="str">
        <f>'Raw data (base scenario)'!B11761</f>
        <v>I</v>
      </c>
      <c r="D11769" s="23" t="str">
        <f>'Raw data (base scenario)'!C11761</f>
        <v>I</v>
      </c>
      <c r="E11769" t="b">
        <f t="shared" si="1106"/>
        <v>1</v>
      </c>
      <c r="F11769" t="b">
        <f t="shared" si="1107"/>
        <v>1</v>
      </c>
      <c r="G11769" t="str">
        <f t="shared" si="1108"/>
        <v>N/A</v>
      </c>
      <c r="K11769" s="28">
        <v>11755</v>
      </c>
      <c r="L11769" s="28" t="s">
        <v>1</v>
      </c>
      <c r="M11769" s="28" t="s">
        <v>1</v>
      </c>
      <c r="N11769" t="b">
        <f t="shared" si="1109"/>
        <v>1</v>
      </c>
      <c r="O11769" t="b">
        <f t="shared" si="1110"/>
        <v>1</v>
      </c>
      <c r="P11769" t="str">
        <f t="shared" si="1111"/>
        <v>N/A</v>
      </c>
    </row>
    <row r="11770" spans="2:16" x14ac:dyDescent="0.25">
      <c r="B11770" s="23">
        <f>'Raw data (base scenario)'!A11762</f>
        <v>11756</v>
      </c>
      <c r="C11770" s="23" t="str">
        <f>'Raw data (base scenario)'!B11762</f>
        <v>I</v>
      </c>
      <c r="D11770" s="23" t="str">
        <f>'Raw data (base scenario)'!C11762</f>
        <v>S</v>
      </c>
      <c r="E11770" t="b">
        <f t="shared" si="1106"/>
        <v>1</v>
      </c>
      <c r="F11770" t="b">
        <f t="shared" si="1107"/>
        <v>1</v>
      </c>
      <c r="G11770" t="str">
        <f t="shared" si="1108"/>
        <v>N/A</v>
      </c>
      <c r="K11770" s="28">
        <v>11756</v>
      </c>
      <c r="L11770" s="28" t="s">
        <v>2</v>
      </c>
      <c r="M11770" s="28" t="s">
        <v>2</v>
      </c>
      <c r="N11770" t="b">
        <f t="shared" si="1109"/>
        <v>1</v>
      </c>
      <c r="O11770" t="b">
        <f t="shared" si="1110"/>
        <v>1</v>
      </c>
      <c r="P11770" t="b">
        <f t="shared" si="1111"/>
        <v>1</v>
      </c>
    </row>
    <row r="11771" spans="2:16" x14ac:dyDescent="0.25">
      <c r="B11771" s="23">
        <f>'Raw data (base scenario)'!A11763</f>
        <v>11757</v>
      </c>
      <c r="C11771" s="23" t="str">
        <f>'Raw data (base scenario)'!B11763</f>
        <v>H</v>
      </c>
      <c r="D11771" s="23" t="str">
        <f>'Raw data (base scenario)'!C11763</f>
        <v>H</v>
      </c>
      <c r="E11771" t="b">
        <f t="shared" si="1106"/>
        <v>1</v>
      </c>
      <c r="F11771" t="b">
        <f t="shared" si="1107"/>
        <v>1</v>
      </c>
      <c r="G11771" t="str">
        <f t="shared" si="1108"/>
        <v>N/A</v>
      </c>
      <c r="K11771" s="28">
        <v>11757</v>
      </c>
      <c r="L11771" s="28" t="s">
        <v>2</v>
      </c>
      <c r="M11771" s="28" t="s">
        <v>2</v>
      </c>
      <c r="N11771" t="b">
        <f t="shared" si="1109"/>
        <v>1</v>
      </c>
      <c r="O11771" t="b">
        <f t="shared" si="1110"/>
        <v>1</v>
      </c>
      <c r="P11771" t="b">
        <f t="shared" si="1111"/>
        <v>1</v>
      </c>
    </row>
    <row r="11772" spans="2:16" x14ac:dyDescent="0.25">
      <c r="B11772" s="23">
        <f>'Raw data (base scenario)'!A11764</f>
        <v>11758</v>
      </c>
      <c r="C11772" s="23" t="str">
        <f>'Raw data (base scenario)'!B11764</f>
        <v>D</v>
      </c>
      <c r="D11772" s="23" t="str">
        <f>'Raw data (base scenario)'!C11764</f>
        <v>D</v>
      </c>
      <c r="E11772" t="b">
        <f t="shared" si="1106"/>
        <v>1</v>
      </c>
      <c r="F11772" t="b">
        <f t="shared" si="1107"/>
        <v>1</v>
      </c>
      <c r="G11772" t="b">
        <f t="shared" si="1108"/>
        <v>1</v>
      </c>
      <c r="K11772" s="28">
        <v>11758</v>
      </c>
      <c r="L11772" s="28" t="s">
        <v>18</v>
      </c>
      <c r="M11772" s="28" t="s">
        <v>2</v>
      </c>
      <c r="N11772" t="b">
        <f t="shared" si="1109"/>
        <v>1</v>
      </c>
      <c r="O11772" t="b">
        <f t="shared" si="1110"/>
        <v>1</v>
      </c>
      <c r="P11772" t="str">
        <f t="shared" si="1111"/>
        <v>N/A</v>
      </c>
    </row>
    <row r="11773" spans="2:16" x14ac:dyDescent="0.25">
      <c r="B11773" s="23">
        <f>'Raw data (base scenario)'!A11765</f>
        <v>11759</v>
      </c>
      <c r="C11773" s="23" t="str">
        <f>'Raw data (base scenario)'!B11765</f>
        <v>D</v>
      </c>
      <c r="D11773" s="23" t="str">
        <f>'Raw data (base scenario)'!C11765</f>
        <v>D</v>
      </c>
      <c r="E11773" t="b">
        <f t="shared" si="1106"/>
        <v>1</v>
      </c>
      <c r="F11773" t="b">
        <f t="shared" si="1107"/>
        <v>1</v>
      </c>
      <c r="G11773" t="b">
        <f t="shared" si="1108"/>
        <v>1</v>
      </c>
      <c r="K11773" s="28">
        <v>11759</v>
      </c>
      <c r="L11773" s="28" t="s">
        <v>18</v>
      </c>
      <c r="M11773" s="28" t="s">
        <v>18</v>
      </c>
      <c r="N11773" t="b">
        <f t="shared" si="1109"/>
        <v>1</v>
      </c>
      <c r="O11773" t="b">
        <f t="shared" si="1110"/>
        <v>1</v>
      </c>
      <c r="P11773" t="str">
        <f t="shared" si="1111"/>
        <v>N/A</v>
      </c>
    </row>
    <row r="11774" spans="2:16" x14ac:dyDescent="0.25">
      <c r="B11774" s="23">
        <f>'Raw data (base scenario)'!A11766</f>
        <v>11760</v>
      </c>
      <c r="C11774" s="23" t="str">
        <f>'Raw data (base scenario)'!B11766</f>
        <v>I</v>
      </c>
      <c r="D11774" s="23" t="str">
        <f>'Raw data (base scenario)'!C11766</f>
        <v>D</v>
      </c>
      <c r="E11774" t="b">
        <f t="shared" si="1106"/>
        <v>1</v>
      </c>
      <c r="F11774" t="b">
        <f t="shared" si="1107"/>
        <v>1</v>
      </c>
      <c r="G11774" t="str">
        <f t="shared" si="1108"/>
        <v>N/A</v>
      </c>
      <c r="K11774" s="28">
        <v>11760</v>
      </c>
      <c r="L11774" s="28" t="s">
        <v>1</v>
      </c>
      <c r="M11774" s="28" t="s">
        <v>1</v>
      </c>
      <c r="N11774" t="b">
        <f t="shared" si="1109"/>
        <v>1</v>
      </c>
      <c r="O11774" t="b">
        <f t="shared" si="1110"/>
        <v>1</v>
      </c>
      <c r="P11774" t="str">
        <f t="shared" si="1111"/>
        <v>N/A</v>
      </c>
    </row>
    <row r="11775" spans="2:16" x14ac:dyDescent="0.25">
      <c r="B11775" s="23">
        <f>'Raw data (base scenario)'!A11767</f>
        <v>11761</v>
      </c>
      <c r="C11775" s="23" t="str">
        <f>'Raw data (base scenario)'!B11767</f>
        <v>I</v>
      </c>
      <c r="D11775" s="23" t="str">
        <f>'Raw data (base scenario)'!C11767</f>
        <v>I</v>
      </c>
      <c r="E11775" t="b">
        <f t="shared" si="1106"/>
        <v>1</v>
      </c>
      <c r="F11775" t="b">
        <f t="shared" si="1107"/>
        <v>1</v>
      </c>
      <c r="G11775" t="str">
        <f t="shared" si="1108"/>
        <v>N/A</v>
      </c>
      <c r="K11775" s="28">
        <v>11761</v>
      </c>
      <c r="L11775" s="28" t="s">
        <v>2</v>
      </c>
      <c r="M11775" s="28" t="s">
        <v>2</v>
      </c>
      <c r="N11775" t="b">
        <f t="shared" si="1109"/>
        <v>1</v>
      </c>
      <c r="O11775" t="b">
        <f t="shared" si="1110"/>
        <v>1</v>
      </c>
      <c r="P11775" t="b">
        <f t="shared" si="1111"/>
        <v>1</v>
      </c>
    </row>
    <row r="11776" spans="2:16" x14ac:dyDescent="0.25">
      <c r="B11776" s="23">
        <f>'Raw data (base scenario)'!A11768</f>
        <v>11762</v>
      </c>
      <c r="C11776" s="23" t="str">
        <f>'Raw data (base scenario)'!B11768</f>
        <v>H</v>
      </c>
      <c r="D11776" s="23" t="str">
        <f>'Raw data (base scenario)'!C11768</f>
        <v>H</v>
      </c>
      <c r="E11776" t="b">
        <f t="shared" si="1106"/>
        <v>1</v>
      </c>
      <c r="F11776" t="b">
        <f t="shared" si="1107"/>
        <v>1</v>
      </c>
      <c r="G11776" t="str">
        <f t="shared" si="1108"/>
        <v>N/A</v>
      </c>
      <c r="K11776" s="28">
        <v>11762</v>
      </c>
      <c r="L11776" s="28" t="s">
        <v>3</v>
      </c>
      <c r="M11776" s="28" t="s">
        <v>18</v>
      </c>
      <c r="N11776" t="b">
        <f t="shared" si="1109"/>
        <v>1</v>
      </c>
      <c r="O11776" t="b">
        <f t="shared" si="1110"/>
        <v>1</v>
      </c>
      <c r="P11776" t="str">
        <f t="shared" si="1111"/>
        <v>N/A</v>
      </c>
    </row>
    <row r="11777" spans="2:16" x14ac:dyDescent="0.25">
      <c r="B11777" s="23">
        <f>'Raw data (base scenario)'!A11769</f>
        <v>11763</v>
      </c>
      <c r="C11777" s="23" t="str">
        <f>'Raw data (base scenario)'!B11769</f>
        <v>D</v>
      </c>
      <c r="D11777" s="23" t="str">
        <f>'Raw data (base scenario)'!C11769</f>
        <v>D</v>
      </c>
      <c r="E11777" t="b">
        <f t="shared" si="1106"/>
        <v>1</v>
      </c>
      <c r="F11777" t="b">
        <f t="shared" si="1107"/>
        <v>1</v>
      </c>
      <c r="G11777" t="b">
        <f t="shared" si="1108"/>
        <v>1</v>
      </c>
      <c r="K11777" s="28">
        <v>11763</v>
      </c>
      <c r="L11777" s="28" t="s">
        <v>1</v>
      </c>
      <c r="M11777" s="28" t="s">
        <v>1</v>
      </c>
      <c r="N11777" t="b">
        <f t="shared" si="1109"/>
        <v>1</v>
      </c>
      <c r="O11777" t="b">
        <f t="shared" si="1110"/>
        <v>1</v>
      </c>
      <c r="P11777" t="str">
        <f t="shared" si="1111"/>
        <v>N/A</v>
      </c>
    </row>
    <row r="11778" spans="2:16" x14ac:dyDescent="0.25">
      <c r="B11778" s="23">
        <f>'Raw data (base scenario)'!A11770</f>
        <v>11764</v>
      </c>
      <c r="C11778" s="23" t="str">
        <f>'Raw data (base scenario)'!B11770</f>
        <v>S</v>
      </c>
      <c r="D11778" s="23" t="str">
        <f>'Raw data (base scenario)'!C11770</f>
        <v>I</v>
      </c>
      <c r="E11778" t="b">
        <f t="shared" si="1106"/>
        <v>1</v>
      </c>
      <c r="F11778" t="b">
        <f t="shared" si="1107"/>
        <v>1</v>
      </c>
      <c r="G11778" t="str">
        <f t="shared" si="1108"/>
        <v>N/A</v>
      </c>
      <c r="K11778" s="28">
        <v>11764</v>
      </c>
      <c r="L11778" s="28" t="s">
        <v>18</v>
      </c>
      <c r="M11778" s="28" t="s">
        <v>18</v>
      </c>
      <c r="N11778" t="b">
        <f t="shared" si="1109"/>
        <v>1</v>
      </c>
      <c r="O11778" t="b">
        <f t="shared" si="1110"/>
        <v>1</v>
      </c>
      <c r="P11778" t="str">
        <f t="shared" si="1111"/>
        <v>N/A</v>
      </c>
    </row>
    <row r="11779" spans="2:16" x14ac:dyDescent="0.25">
      <c r="B11779" s="23">
        <f>'Raw data (base scenario)'!A11771</f>
        <v>11765</v>
      </c>
      <c r="C11779" s="23" t="str">
        <f>'Raw data (base scenario)'!B11771</f>
        <v>H</v>
      </c>
      <c r="D11779" s="23" t="str">
        <f>'Raw data (base scenario)'!C11771</f>
        <v>H</v>
      </c>
      <c r="E11779" t="b">
        <f t="shared" si="1106"/>
        <v>1</v>
      </c>
      <c r="F11779" t="b">
        <f t="shared" si="1107"/>
        <v>1</v>
      </c>
      <c r="G11779" t="str">
        <f t="shared" si="1108"/>
        <v>N/A</v>
      </c>
      <c r="K11779" s="28">
        <v>11765</v>
      </c>
      <c r="L11779" s="28" t="s">
        <v>3</v>
      </c>
      <c r="M11779" s="28" t="s">
        <v>1</v>
      </c>
      <c r="N11779" t="b">
        <f t="shared" si="1109"/>
        <v>1</v>
      </c>
      <c r="O11779" t="b">
        <f t="shared" si="1110"/>
        <v>1</v>
      </c>
      <c r="P11779" t="str">
        <f t="shared" si="1111"/>
        <v>N/A</v>
      </c>
    </row>
    <row r="11780" spans="2:16" x14ac:dyDescent="0.25">
      <c r="B11780" s="23">
        <f>'Raw data (base scenario)'!A11772</f>
        <v>11766</v>
      </c>
      <c r="C11780" s="23" t="str">
        <f>'Raw data (base scenario)'!B11772</f>
        <v>I</v>
      </c>
      <c r="D11780" s="23" t="str">
        <f>'Raw data (base scenario)'!C11772</f>
        <v>I</v>
      </c>
      <c r="E11780" t="b">
        <f t="shared" si="1106"/>
        <v>1</v>
      </c>
      <c r="F11780" t="b">
        <f t="shared" si="1107"/>
        <v>1</v>
      </c>
      <c r="G11780" t="str">
        <f t="shared" si="1108"/>
        <v>N/A</v>
      </c>
      <c r="K11780" s="28">
        <v>11766</v>
      </c>
      <c r="L11780" s="28" t="s">
        <v>1</v>
      </c>
      <c r="M11780" s="28" t="s">
        <v>1</v>
      </c>
      <c r="N11780" t="b">
        <f t="shared" si="1109"/>
        <v>1</v>
      </c>
      <c r="O11780" t="b">
        <f t="shared" si="1110"/>
        <v>1</v>
      </c>
      <c r="P11780" t="str">
        <f t="shared" si="1111"/>
        <v>N/A</v>
      </c>
    </row>
    <row r="11781" spans="2:16" x14ac:dyDescent="0.25">
      <c r="B11781" s="23">
        <f>'Raw data (base scenario)'!A11773</f>
        <v>11767</v>
      </c>
      <c r="C11781" s="23" t="str">
        <f>'Raw data (base scenario)'!B11773</f>
        <v>S</v>
      </c>
      <c r="D11781" s="23" t="str">
        <f>'Raw data (base scenario)'!C11773</f>
        <v>H</v>
      </c>
      <c r="E11781" t="b">
        <f t="shared" si="1106"/>
        <v>1</v>
      </c>
      <c r="F11781" t="b">
        <f t="shared" si="1107"/>
        <v>1</v>
      </c>
      <c r="G11781" t="str">
        <f t="shared" si="1108"/>
        <v>N/A</v>
      </c>
      <c r="K11781" s="28">
        <v>11767</v>
      </c>
      <c r="L11781" s="28" t="s">
        <v>1</v>
      </c>
      <c r="M11781" s="28" t="s">
        <v>3</v>
      </c>
      <c r="N11781" t="b">
        <f t="shared" si="1109"/>
        <v>1</v>
      </c>
      <c r="O11781" t="b">
        <f t="shared" si="1110"/>
        <v>1</v>
      </c>
      <c r="P11781" t="str">
        <f t="shared" si="1111"/>
        <v>N/A</v>
      </c>
    </row>
    <row r="11782" spans="2:16" x14ac:dyDescent="0.25">
      <c r="B11782" s="23">
        <f>'Raw data (base scenario)'!A11774</f>
        <v>11768</v>
      </c>
      <c r="C11782" s="23" t="str">
        <f>'Raw data (base scenario)'!B11774</f>
        <v>H</v>
      </c>
      <c r="D11782" s="23" t="str">
        <f>'Raw data (base scenario)'!C11774</f>
        <v>H</v>
      </c>
      <c r="E11782" t="b">
        <f t="shared" si="1106"/>
        <v>1</v>
      </c>
      <c r="F11782" t="b">
        <f t="shared" si="1107"/>
        <v>1</v>
      </c>
      <c r="G11782" t="str">
        <f t="shared" si="1108"/>
        <v>N/A</v>
      </c>
      <c r="K11782" s="28">
        <v>11768</v>
      </c>
      <c r="L11782" s="28" t="s">
        <v>3</v>
      </c>
      <c r="M11782" s="28" t="s">
        <v>1</v>
      </c>
      <c r="N11782" t="b">
        <f t="shared" si="1109"/>
        <v>1</v>
      </c>
      <c r="O11782" t="b">
        <f t="shared" si="1110"/>
        <v>1</v>
      </c>
      <c r="P11782" t="str">
        <f t="shared" si="1111"/>
        <v>N/A</v>
      </c>
    </row>
    <row r="11783" spans="2:16" x14ac:dyDescent="0.25">
      <c r="B11783" s="23">
        <f>'Raw data (base scenario)'!A11775</f>
        <v>11769</v>
      </c>
      <c r="C11783" s="23" t="str">
        <f>'Raw data (base scenario)'!B11775</f>
        <v>H</v>
      </c>
      <c r="D11783" s="23" t="str">
        <f>'Raw data (base scenario)'!C11775</f>
        <v>S</v>
      </c>
      <c r="E11783" t="b">
        <f t="shared" si="1106"/>
        <v>1</v>
      </c>
      <c r="F11783" t="b">
        <f t="shared" si="1107"/>
        <v>1</v>
      </c>
      <c r="G11783" t="str">
        <f t="shared" si="1108"/>
        <v>N/A</v>
      </c>
      <c r="K11783" s="28">
        <v>11769</v>
      </c>
      <c r="L11783" s="28" t="s">
        <v>2</v>
      </c>
      <c r="M11783" s="28" t="s">
        <v>2</v>
      </c>
      <c r="N11783" t="b">
        <f t="shared" si="1109"/>
        <v>1</v>
      </c>
      <c r="O11783" t="b">
        <f t="shared" si="1110"/>
        <v>1</v>
      </c>
      <c r="P11783" t="b">
        <f t="shared" si="1111"/>
        <v>1</v>
      </c>
    </row>
    <row r="11784" spans="2:16" x14ac:dyDescent="0.25">
      <c r="B11784" s="23">
        <f>'Raw data (base scenario)'!A11776</f>
        <v>11770</v>
      </c>
      <c r="C11784" s="23" t="str">
        <f>'Raw data (base scenario)'!B11776</f>
        <v>S</v>
      </c>
      <c r="D11784" s="23" t="str">
        <f>'Raw data (base scenario)'!C11776</f>
        <v>H</v>
      </c>
      <c r="E11784" t="b">
        <f t="shared" si="1106"/>
        <v>1</v>
      </c>
      <c r="F11784" t="b">
        <f t="shared" si="1107"/>
        <v>1</v>
      </c>
      <c r="G11784" t="str">
        <f t="shared" si="1108"/>
        <v>N/A</v>
      </c>
      <c r="K11784" s="28">
        <v>11770</v>
      </c>
      <c r="L11784" s="28" t="s">
        <v>2</v>
      </c>
      <c r="M11784" s="28" t="s">
        <v>2</v>
      </c>
      <c r="N11784" t="b">
        <f t="shared" si="1109"/>
        <v>1</v>
      </c>
      <c r="O11784" t="b">
        <f t="shared" si="1110"/>
        <v>1</v>
      </c>
      <c r="P11784" t="b">
        <f t="shared" si="1111"/>
        <v>1</v>
      </c>
    </row>
    <row r="11785" spans="2:16" x14ac:dyDescent="0.25">
      <c r="B11785" s="23">
        <f>'Raw data (base scenario)'!A11777</f>
        <v>11771</v>
      </c>
      <c r="C11785" s="23" t="str">
        <f>'Raw data (base scenario)'!B11777</f>
        <v>D</v>
      </c>
      <c r="D11785" s="23" t="str">
        <f>'Raw data (base scenario)'!C11777</f>
        <v>D</v>
      </c>
      <c r="E11785" t="b">
        <f t="shared" si="1106"/>
        <v>1</v>
      </c>
      <c r="F11785" t="b">
        <f t="shared" si="1107"/>
        <v>1</v>
      </c>
      <c r="G11785" t="b">
        <f t="shared" si="1108"/>
        <v>1</v>
      </c>
      <c r="K11785" s="28">
        <v>11771</v>
      </c>
      <c r="L11785" s="28" t="s">
        <v>3</v>
      </c>
      <c r="M11785" s="28" t="s">
        <v>2</v>
      </c>
      <c r="N11785" t="b">
        <f t="shared" si="1109"/>
        <v>1</v>
      </c>
      <c r="O11785" t="b">
        <f t="shared" si="1110"/>
        <v>1</v>
      </c>
      <c r="P11785" t="str">
        <f t="shared" si="1111"/>
        <v>N/A</v>
      </c>
    </row>
    <row r="11786" spans="2:16" x14ac:dyDescent="0.25">
      <c r="B11786" s="23">
        <f>'Raw data (base scenario)'!A11778</f>
        <v>11772</v>
      </c>
      <c r="C11786" s="23" t="str">
        <f>'Raw data (base scenario)'!B11778</f>
        <v>D</v>
      </c>
      <c r="D11786" s="23" t="str">
        <f>'Raw data (base scenario)'!C11778</f>
        <v>D</v>
      </c>
      <c r="E11786" t="b">
        <f t="shared" si="1106"/>
        <v>1</v>
      </c>
      <c r="F11786" t="b">
        <f t="shared" si="1107"/>
        <v>1</v>
      </c>
      <c r="G11786" t="b">
        <f t="shared" si="1108"/>
        <v>1</v>
      </c>
      <c r="K11786" s="28">
        <v>11772</v>
      </c>
      <c r="L11786" s="28" t="s">
        <v>18</v>
      </c>
      <c r="M11786" s="28" t="s">
        <v>2</v>
      </c>
      <c r="N11786" t="b">
        <f t="shared" si="1109"/>
        <v>1</v>
      </c>
      <c r="O11786" t="b">
        <f t="shared" si="1110"/>
        <v>1</v>
      </c>
      <c r="P11786" t="str">
        <f t="shared" si="1111"/>
        <v>N/A</v>
      </c>
    </row>
    <row r="11787" spans="2:16" x14ac:dyDescent="0.25">
      <c r="B11787" s="23">
        <f>'Raw data (base scenario)'!A11779</f>
        <v>11773</v>
      </c>
      <c r="C11787" s="23" t="str">
        <f>'Raw data (base scenario)'!B11779</f>
        <v>S</v>
      </c>
      <c r="D11787" s="23" t="str">
        <f>'Raw data (base scenario)'!C11779</f>
        <v>D</v>
      </c>
      <c r="E11787" t="b">
        <f t="shared" si="1106"/>
        <v>1</v>
      </c>
      <c r="F11787" t="b">
        <f t="shared" si="1107"/>
        <v>1</v>
      </c>
      <c r="G11787" t="str">
        <f t="shared" si="1108"/>
        <v>N/A</v>
      </c>
      <c r="K11787" s="28">
        <v>11773</v>
      </c>
      <c r="L11787" s="28" t="s">
        <v>3</v>
      </c>
      <c r="M11787" s="28" t="s">
        <v>1</v>
      </c>
      <c r="N11787" t="b">
        <f t="shared" si="1109"/>
        <v>1</v>
      </c>
      <c r="O11787" t="b">
        <f t="shared" si="1110"/>
        <v>1</v>
      </c>
      <c r="P11787" t="str">
        <f t="shared" si="1111"/>
        <v>N/A</v>
      </c>
    </row>
    <row r="11788" spans="2:16" x14ac:dyDescent="0.25">
      <c r="B11788" s="23">
        <f>'Raw data (base scenario)'!A11780</f>
        <v>11774</v>
      </c>
      <c r="C11788" s="23" t="str">
        <f>'Raw data (base scenario)'!B11780</f>
        <v>I</v>
      </c>
      <c r="D11788" s="23" t="str">
        <f>'Raw data (base scenario)'!C11780</f>
        <v>D</v>
      </c>
      <c r="E11788" t="b">
        <f t="shared" si="1106"/>
        <v>1</v>
      </c>
      <c r="F11788" t="b">
        <f t="shared" si="1107"/>
        <v>1</v>
      </c>
      <c r="G11788" t="str">
        <f t="shared" si="1108"/>
        <v>N/A</v>
      </c>
      <c r="K11788" s="28">
        <v>11774</v>
      </c>
      <c r="L11788" s="28" t="s">
        <v>3</v>
      </c>
      <c r="M11788" s="28" t="s">
        <v>1</v>
      </c>
      <c r="N11788" t="b">
        <f t="shared" si="1109"/>
        <v>1</v>
      </c>
      <c r="O11788" t="b">
        <f t="shared" si="1110"/>
        <v>1</v>
      </c>
      <c r="P11788" t="str">
        <f t="shared" si="1111"/>
        <v>N/A</v>
      </c>
    </row>
    <row r="11789" spans="2:16" x14ac:dyDescent="0.25">
      <c r="B11789" s="23">
        <f>'Raw data (base scenario)'!A11781</f>
        <v>11775</v>
      </c>
      <c r="C11789" s="23" t="str">
        <f>'Raw data (base scenario)'!B11781</f>
        <v>S</v>
      </c>
      <c r="D11789" s="23" t="str">
        <f>'Raw data (base scenario)'!C11781</f>
        <v>H</v>
      </c>
      <c r="E11789" t="b">
        <f t="shared" si="1106"/>
        <v>1</v>
      </c>
      <c r="F11789" t="b">
        <f t="shared" si="1107"/>
        <v>1</v>
      </c>
      <c r="G11789" t="str">
        <f t="shared" si="1108"/>
        <v>N/A</v>
      </c>
      <c r="K11789" s="28">
        <v>11775</v>
      </c>
      <c r="L11789" s="28" t="s">
        <v>3</v>
      </c>
      <c r="M11789" s="28" t="s">
        <v>1</v>
      </c>
      <c r="N11789" t="b">
        <f t="shared" si="1109"/>
        <v>1</v>
      </c>
      <c r="O11789" t="b">
        <f t="shared" si="1110"/>
        <v>1</v>
      </c>
      <c r="P11789" t="str">
        <f t="shared" si="1111"/>
        <v>N/A</v>
      </c>
    </row>
    <row r="11790" spans="2:16" x14ac:dyDescent="0.25">
      <c r="B11790" s="23">
        <f>'Raw data (base scenario)'!A11782</f>
        <v>11776</v>
      </c>
      <c r="C11790" s="23" t="str">
        <f>'Raw data (base scenario)'!B11782</f>
        <v>S</v>
      </c>
      <c r="D11790" s="23" t="str">
        <f>'Raw data (base scenario)'!C11782</f>
        <v>H</v>
      </c>
      <c r="E11790" t="b">
        <f t="shared" si="1106"/>
        <v>1</v>
      </c>
      <c r="F11790" t="b">
        <f t="shared" si="1107"/>
        <v>1</v>
      </c>
      <c r="G11790" t="str">
        <f t="shared" si="1108"/>
        <v>N/A</v>
      </c>
      <c r="K11790" s="28">
        <v>11776</v>
      </c>
      <c r="L11790" s="28" t="s">
        <v>2</v>
      </c>
      <c r="M11790" s="28" t="s">
        <v>2</v>
      </c>
      <c r="N11790" t="b">
        <f t="shared" si="1109"/>
        <v>1</v>
      </c>
      <c r="O11790" t="b">
        <f t="shared" si="1110"/>
        <v>1</v>
      </c>
      <c r="P11790" t="b">
        <f t="shared" si="1111"/>
        <v>1</v>
      </c>
    </row>
    <row r="11791" spans="2:16" x14ac:dyDescent="0.25">
      <c r="B11791" s="23">
        <f>'Raw data (base scenario)'!A11783</f>
        <v>11777</v>
      </c>
      <c r="C11791" s="23" t="str">
        <f>'Raw data (base scenario)'!B11783</f>
        <v>S</v>
      </c>
      <c r="D11791" s="23" t="str">
        <f>'Raw data (base scenario)'!C11783</f>
        <v>H</v>
      </c>
      <c r="E11791" t="b">
        <f t="shared" ref="E11791:E11854" si="1112">OR(C11791=$A$4,C11791=$A$5,C11791=$A$6,C11791=$A$7)</f>
        <v>1</v>
      </c>
      <c r="F11791" t="b">
        <f t="shared" ref="F11791:F11854" si="1113">OR(D11791=$A$4,D11791=$A$5,D11791=$A$6,D11791=$A$7)</f>
        <v>1</v>
      </c>
      <c r="G11791" t="str">
        <f t="shared" si="1108"/>
        <v>N/A</v>
      </c>
      <c r="K11791" s="28">
        <v>11777</v>
      </c>
      <c r="L11791" s="28" t="s">
        <v>1</v>
      </c>
      <c r="M11791" s="28" t="s">
        <v>1</v>
      </c>
      <c r="N11791" t="b">
        <f t="shared" si="1109"/>
        <v>1</v>
      </c>
      <c r="O11791" t="b">
        <f t="shared" si="1110"/>
        <v>1</v>
      </c>
      <c r="P11791" t="str">
        <f t="shared" si="1111"/>
        <v>N/A</v>
      </c>
    </row>
    <row r="11792" spans="2:16" x14ac:dyDescent="0.25">
      <c r="B11792" s="23">
        <f>'Raw data (base scenario)'!A11784</f>
        <v>11778</v>
      </c>
      <c r="C11792" s="23" t="str">
        <f>'Raw data (base scenario)'!B11784</f>
        <v>D</v>
      </c>
      <c r="D11792" s="23" t="str">
        <f>'Raw data (base scenario)'!C11784</f>
        <v>D</v>
      </c>
      <c r="E11792" t="b">
        <f t="shared" si="1112"/>
        <v>1</v>
      </c>
      <c r="F11792" t="b">
        <f t="shared" si="1113"/>
        <v>1</v>
      </c>
      <c r="G11792" t="b">
        <f t="shared" ref="G11792:G11855" si="1114">IF(C11792="D",D11792="D","N/A")</f>
        <v>1</v>
      </c>
      <c r="K11792" s="28">
        <v>11778</v>
      </c>
      <c r="L11792" s="28" t="s">
        <v>2</v>
      </c>
      <c r="M11792" s="28" t="s">
        <v>2</v>
      </c>
      <c r="N11792" t="b">
        <f t="shared" si="1109"/>
        <v>1</v>
      </c>
      <c r="O11792" t="b">
        <f t="shared" si="1110"/>
        <v>1</v>
      </c>
      <c r="P11792" t="b">
        <f t="shared" si="1111"/>
        <v>1</v>
      </c>
    </row>
    <row r="11793" spans="2:16" x14ac:dyDescent="0.25">
      <c r="B11793" s="23">
        <f>'Raw data (base scenario)'!A11785</f>
        <v>11779</v>
      </c>
      <c r="C11793" s="23" t="str">
        <f>'Raw data (base scenario)'!B11785</f>
        <v>H</v>
      </c>
      <c r="D11793" s="23" t="str">
        <f>'Raw data (base scenario)'!C11785</f>
        <v>H</v>
      </c>
      <c r="E11793" t="b">
        <f t="shared" si="1112"/>
        <v>1</v>
      </c>
      <c r="F11793" t="b">
        <f t="shared" si="1113"/>
        <v>1</v>
      </c>
      <c r="G11793" t="str">
        <f t="shared" si="1114"/>
        <v>N/A</v>
      </c>
      <c r="K11793" s="28">
        <v>11779</v>
      </c>
      <c r="L11793" s="28" t="s">
        <v>3</v>
      </c>
      <c r="M11793" s="28" t="s">
        <v>1</v>
      </c>
      <c r="N11793" t="b">
        <f t="shared" si="1109"/>
        <v>1</v>
      </c>
      <c r="O11793" t="b">
        <f t="shared" si="1110"/>
        <v>1</v>
      </c>
      <c r="P11793" t="str">
        <f t="shared" si="1111"/>
        <v>N/A</v>
      </c>
    </row>
    <row r="11794" spans="2:16" x14ac:dyDescent="0.25">
      <c r="B11794" s="23">
        <f>'Raw data (base scenario)'!A11786</f>
        <v>11780</v>
      </c>
      <c r="C11794" s="23" t="str">
        <f>'Raw data (base scenario)'!B11786</f>
        <v>D</v>
      </c>
      <c r="D11794" s="23" t="str">
        <f>'Raw data (base scenario)'!C11786</f>
        <v>D</v>
      </c>
      <c r="E11794" t="b">
        <f t="shared" si="1112"/>
        <v>1</v>
      </c>
      <c r="F11794" t="b">
        <f t="shared" si="1113"/>
        <v>1</v>
      </c>
      <c r="G11794" t="b">
        <f t="shared" si="1114"/>
        <v>1</v>
      </c>
      <c r="K11794" s="28">
        <v>11780</v>
      </c>
      <c r="L11794" s="28" t="s">
        <v>1</v>
      </c>
      <c r="M11794" s="28" t="s">
        <v>1</v>
      </c>
      <c r="N11794" t="b">
        <f t="shared" si="1109"/>
        <v>1</v>
      </c>
      <c r="O11794" t="b">
        <f t="shared" si="1110"/>
        <v>1</v>
      </c>
      <c r="P11794" t="str">
        <f t="shared" si="1111"/>
        <v>N/A</v>
      </c>
    </row>
    <row r="11795" spans="2:16" x14ac:dyDescent="0.25">
      <c r="B11795" s="23">
        <f>'Raw data (base scenario)'!A11787</f>
        <v>11781</v>
      </c>
      <c r="C11795" s="23" t="str">
        <f>'Raw data (base scenario)'!B11787</f>
        <v>S</v>
      </c>
      <c r="D11795" s="23" t="str">
        <f>'Raw data (base scenario)'!C11787</f>
        <v>H</v>
      </c>
      <c r="E11795" t="b">
        <f t="shared" si="1112"/>
        <v>1</v>
      </c>
      <c r="F11795" t="b">
        <f t="shared" si="1113"/>
        <v>1</v>
      </c>
      <c r="G11795" t="str">
        <f t="shared" si="1114"/>
        <v>N/A</v>
      </c>
      <c r="K11795" s="28">
        <v>11781</v>
      </c>
      <c r="L11795" s="28" t="s">
        <v>2</v>
      </c>
      <c r="M11795" s="28" t="s">
        <v>2</v>
      </c>
      <c r="N11795" t="b">
        <f t="shared" si="1109"/>
        <v>1</v>
      </c>
      <c r="O11795" t="b">
        <f t="shared" si="1110"/>
        <v>1</v>
      </c>
      <c r="P11795" t="b">
        <f t="shared" si="1111"/>
        <v>1</v>
      </c>
    </row>
    <row r="11796" spans="2:16" x14ac:dyDescent="0.25">
      <c r="B11796" s="23">
        <f>'Raw data (base scenario)'!A11788</f>
        <v>11782</v>
      </c>
      <c r="C11796" s="23" t="str">
        <f>'Raw data (base scenario)'!B11788</f>
        <v>H</v>
      </c>
      <c r="D11796" s="23" t="str">
        <f>'Raw data (base scenario)'!C11788</f>
        <v>H</v>
      </c>
      <c r="E11796" t="b">
        <f t="shared" si="1112"/>
        <v>1</v>
      </c>
      <c r="F11796" t="b">
        <f t="shared" si="1113"/>
        <v>1</v>
      </c>
      <c r="G11796" t="str">
        <f t="shared" si="1114"/>
        <v>N/A</v>
      </c>
      <c r="K11796" s="28">
        <v>11782</v>
      </c>
      <c r="L11796" s="28" t="s">
        <v>2</v>
      </c>
      <c r="M11796" s="28" t="s">
        <v>2</v>
      </c>
      <c r="N11796" t="b">
        <f t="shared" si="1109"/>
        <v>1</v>
      </c>
      <c r="O11796" t="b">
        <f t="shared" si="1110"/>
        <v>1</v>
      </c>
      <c r="P11796" t="b">
        <f t="shared" si="1111"/>
        <v>1</v>
      </c>
    </row>
    <row r="11797" spans="2:16" x14ac:dyDescent="0.25">
      <c r="B11797" s="23">
        <f>'Raw data (base scenario)'!A11789</f>
        <v>11783</v>
      </c>
      <c r="C11797" s="23" t="str">
        <f>'Raw data (base scenario)'!B11789</f>
        <v>D</v>
      </c>
      <c r="D11797" s="23" t="str">
        <f>'Raw data (base scenario)'!C11789</f>
        <v>D</v>
      </c>
      <c r="E11797" t="b">
        <f t="shared" si="1112"/>
        <v>1</v>
      </c>
      <c r="F11797" t="b">
        <f t="shared" si="1113"/>
        <v>1</v>
      </c>
      <c r="G11797" t="b">
        <f t="shared" si="1114"/>
        <v>1</v>
      </c>
      <c r="K11797" s="28">
        <v>11783</v>
      </c>
      <c r="L11797" s="28" t="s">
        <v>1</v>
      </c>
      <c r="M11797" s="28" t="s">
        <v>1</v>
      </c>
      <c r="N11797" t="b">
        <f t="shared" si="1109"/>
        <v>1</v>
      </c>
      <c r="O11797" t="b">
        <f t="shared" si="1110"/>
        <v>1</v>
      </c>
      <c r="P11797" t="str">
        <f t="shared" si="1111"/>
        <v>N/A</v>
      </c>
    </row>
    <row r="11798" spans="2:16" x14ac:dyDescent="0.25">
      <c r="B11798" s="23">
        <f>'Raw data (base scenario)'!A11790</f>
        <v>11784</v>
      </c>
      <c r="C11798" s="23" t="str">
        <f>'Raw data (base scenario)'!B11790</f>
        <v>D</v>
      </c>
      <c r="D11798" s="23" t="str">
        <f>'Raw data (base scenario)'!C11790</f>
        <v>D</v>
      </c>
      <c r="E11798" t="b">
        <f t="shared" si="1112"/>
        <v>1</v>
      </c>
      <c r="F11798" t="b">
        <f t="shared" si="1113"/>
        <v>1</v>
      </c>
      <c r="G11798" t="b">
        <f t="shared" si="1114"/>
        <v>1</v>
      </c>
      <c r="K11798" s="28">
        <v>11784</v>
      </c>
      <c r="L11798" s="28" t="s">
        <v>18</v>
      </c>
      <c r="M11798" s="28" t="s">
        <v>18</v>
      </c>
      <c r="N11798" t="b">
        <f t="shared" si="1109"/>
        <v>1</v>
      </c>
      <c r="O11798" t="b">
        <f t="shared" si="1110"/>
        <v>1</v>
      </c>
      <c r="P11798" t="str">
        <f t="shared" si="1111"/>
        <v>N/A</v>
      </c>
    </row>
    <row r="11799" spans="2:16" x14ac:dyDescent="0.25">
      <c r="B11799" s="23">
        <f>'Raw data (base scenario)'!A11791</f>
        <v>11785</v>
      </c>
      <c r="C11799" s="23" t="str">
        <f>'Raw data (base scenario)'!B11791</f>
        <v>H</v>
      </c>
      <c r="D11799" s="23" t="str">
        <f>'Raw data (base scenario)'!C11791</f>
        <v>H</v>
      </c>
      <c r="E11799" t="b">
        <f t="shared" si="1112"/>
        <v>1</v>
      </c>
      <c r="F11799" t="b">
        <f t="shared" si="1113"/>
        <v>1</v>
      </c>
      <c r="G11799" t="str">
        <f t="shared" si="1114"/>
        <v>N/A</v>
      </c>
      <c r="K11799" s="28">
        <v>11785</v>
      </c>
      <c r="L11799" s="28" t="s">
        <v>3</v>
      </c>
      <c r="M11799" s="28" t="s">
        <v>1</v>
      </c>
      <c r="N11799" t="b">
        <f t="shared" si="1109"/>
        <v>1</v>
      </c>
      <c r="O11799" t="b">
        <f t="shared" si="1110"/>
        <v>1</v>
      </c>
      <c r="P11799" t="str">
        <f t="shared" si="1111"/>
        <v>N/A</v>
      </c>
    </row>
    <row r="11800" spans="2:16" x14ac:dyDescent="0.25">
      <c r="B11800" s="23">
        <f>'Raw data (base scenario)'!A11792</f>
        <v>11786</v>
      </c>
      <c r="C11800" s="23" t="str">
        <f>'Raw data (base scenario)'!B11792</f>
        <v>I</v>
      </c>
      <c r="D11800" s="23" t="str">
        <f>'Raw data (base scenario)'!C11792</f>
        <v>I</v>
      </c>
      <c r="E11800" t="b">
        <f t="shared" si="1112"/>
        <v>1</v>
      </c>
      <c r="F11800" t="b">
        <f t="shared" si="1113"/>
        <v>1</v>
      </c>
      <c r="G11800" t="str">
        <f t="shared" si="1114"/>
        <v>N/A</v>
      </c>
      <c r="K11800" s="28">
        <v>11786</v>
      </c>
      <c r="L11800" s="28" t="s">
        <v>1</v>
      </c>
      <c r="M11800" s="28" t="s">
        <v>1</v>
      </c>
      <c r="N11800" t="b">
        <f t="shared" si="1109"/>
        <v>1</v>
      </c>
      <c r="O11800" t="b">
        <f t="shared" si="1110"/>
        <v>1</v>
      </c>
      <c r="P11800" t="str">
        <f t="shared" si="1111"/>
        <v>N/A</v>
      </c>
    </row>
    <row r="11801" spans="2:16" x14ac:dyDescent="0.25">
      <c r="B11801" s="23">
        <f>'Raw data (base scenario)'!A11793</f>
        <v>11787</v>
      </c>
      <c r="C11801" s="23" t="str">
        <f>'Raw data (base scenario)'!B11793</f>
        <v>S</v>
      </c>
      <c r="D11801" s="23" t="str">
        <f>'Raw data (base scenario)'!C11793</f>
        <v>H</v>
      </c>
      <c r="E11801" t="b">
        <f t="shared" si="1112"/>
        <v>1</v>
      </c>
      <c r="F11801" t="b">
        <f t="shared" si="1113"/>
        <v>1</v>
      </c>
      <c r="G11801" t="str">
        <f t="shared" si="1114"/>
        <v>N/A</v>
      </c>
      <c r="K11801" s="28">
        <v>11787</v>
      </c>
      <c r="L11801" s="28" t="s">
        <v>18</v>
      </c>
      <c r="M11801" s="28" t="s">
        <v>3</v>
      </c>
      <c r="N11801" t="b">
        <f t="shared" si="1109"/>
        <v>1</v>
      </c>
      <c r="O11801" t="b">
        <f t="shared" si="1110"/>
        <v>1</v>
      </c>
      <c r="P11801" t="str">
        <f t="shared" si="1111"/>
        <v>N/A</v>
      </c>
    </row>
    <row r="11802" spans="2:16" x14ac:dyDescent="0.25">
      <c r="B11802" s="23">
        <f>'Raw data (base scenario)'!A11794</f>
        <v>11788</v>
      </c>
      <c r="C11802" s="23" t="str">
        <f>'Raw data (base scenario)'!B11794</f>
        <v>H</v>
      </c>
      <c r="D11802" s="23" t="str">
        <f>'Raw data (base scenario)'!C11794</f>
        <v>H</v>
      </c>
      <c r="E11802" t="b">
        <f t="shared" si="1112"/>
        <v>1</v>
      </c>
      <c r="F11802" t="b">
        <f t="shared" si="1113"/>
        <v>1</v>
      </c>
      <c r="G11802" t="str">
        <f t="shared" si="1114"/>
        <v>N/A</v>
      </c>
      <c r="K11802" s="28">
        <v>11788</v>
      </c>
      <c r="L11802" s="28" t="s">
        <v>3</v>
      </c>
      <c r="M11802" s="28" t="s">
        <v>3</v>
      </c>
      <c r="N11802" t="b">
        <f t="shared" ref="N11802:N11865" si="1115">OR(L11802=$A$4,L11802=$A$5,L11802=$A$6,L11802=$A$7)</f>
        <v>1</v>
      </c>
      <c r="O11802" t="b">
        <f t="shared" ref="O11802:O11865" si="1116">OR(M11802=$A$4,M11802=$A$5,M11802=$A$6,M11802=$A$7)</f>
        <v>1</v>
      </c>
      <c r="P11802" t="str">
        <f t="shared" ref="P11802:P11865" si="1117">IF(L11802="D",M11802="D","N/A")</f>
        <v>N/A</v>
      </c>
    </row>
    <row r="11803" spans="2:16" x14ac:dyDescent="0.25">
      <c r="B11803" s="23">
        <f>'Raw data (base scenario)'!A11795</f>
        <v>11789</v>
      </c>
      <c r="C11803" s="23" t="str">
        <f>'Raw data (base scenario)'!B11795</f>
        <v>I</v>
      </c>
      <c r="D11803" s="23" t="str">
        <f>'Raw data (base scenario)'!C11795</f>
        <v>S</v>
      </c>
      <c r="E11803" t="b">
        <f t="shared" si="1112"/>
        <v>1</v>
      </c>
      <c r="F11803" t="b">
        <f t="shared" si="1113"/>
        <v>1</v>
      </c>
      <c r="G11803" t="str">
        <f t="shared" si="1114"/>
        <v>N/A</v>
      </c>
      <c r="K11803" s="28">
        <v>11789</v>
      </c>
      <c r="L11803" s="28" t="s">
        <v>1</v>
      </c>
      <c r="M11803" s="28" t="s">
        <v>1</v>
      </c>
      <c r="N11803" t="b">
        <f t="shared" si="1115"/>
        <v>1</v>
      </c>
      <c r="O11803" t="b">
        <f t="shared" si="1116"/>
        <v>1</v>
      </c>
      <c r="P11803" t="str">
        <f t="shared" si="1117"/>
        <v>N/A</v>
      </c>
    </row>
    <row r="11804" spans="2:16" x14ac:dyDescent="0.25">
      <c r="B11804" s="23">
        <f>'Raw data (base scenario)'!A11796</f>
        <v>11790</v>
      </c>
      <c r="C11804" s="23" t="str">
        <f>'Raw data (base scenario)'!B11796</f>
        <v>S</v>
      </c>
      <c r="D11804" s="23" t="str">
        <f>'Raw data (base scenario)'!C11796</f>
        <v>S</v>
      </c>
      <c r="E11804" t="b">
        <f t="shared" si="1112"/>
        <v>1</v>
      </c>
      <c r="F11804" t="b">
        <f t="shared" si="1113"/>
        <v>1</v>
      </c>
      <c r="G11804" t="str">
        <f t="shared" si="1114"/>
        <v>N/A</v>
      </c>
      <c r="K11804" s="28">
        <v>11790</v>
      </c>
      <c r="L11804" s="28" t="s">
        <v>2</v>
      </c>
      <c r="M11804" s="28" t="s">
        <v>2</v>
      </c>
      <c r="N11804" t="b">
        <f t="shared" si="1115"/>
        <v>1</v>
      </c>
      <c r="O11804" t="b">
        <f t="shared" si="1116"/>
        <v>1</v>
      </c>
      <c r="P11804" t="b">
        <f t="shared" si="1117"/>
        <v>1</v>
      </c>
    </row>
    <row r="11805" spans="2:16" x14ac:dyDescent="0.25">
      <c r="B11805" s="23">
        <f>'Raw data (base scenario)'!A11797</f>
        <v>11791</v>
      </c>
      <c r="C11805" s="23" t="str">
        <f>'Raw data (base scenario)'!B11797</f>
        <v>H</v>
      </c>
      <c r="D11805" s="23" t="str">
        <f>'Raw data (base scenario)'!C11797</f>
        <v>H</v>
      </c>
      <c r="E11805" t="b">
        <f t="shared" si="1112"/>
        <v>1</v>
      </c>
      <c r="F11805" t="b">
        <f t="shared" si="1113"/>
        <v>1</v>
      </c>
      <c r="G11805" t="str">
        <f t="shared" si="1114"/>
        <v>N/A</v>
      </c>
      <c r="K11805" s="28">
        <v>11791</v>
      </c>
      <c r="L11805" s="28" t="s">
        <v>18</v>
      </c>
      <c r="M11805" s="28" t="s">
        <v>18</v>
      </c>
      <c r="N11805" t="b">
        <f t="shared" si="1115"/>
        <v>1</v>
      </c>
      <c r="O11805" t="b">
        <f t="shared" si="1116"/>
        <v>1</v>
      </c>
      <c r="P11805" t="str">
        <f t="shared" si="1117"/>
        <v>N/A</v>
      </c>
    </row>
    <row r="11806" spans="2:16" x14ac:dyDescent="0.25">
      <c r="B11806" s="23">
        <f>'Raw data (base scenario)'!A11798</f>
        <v>11792</v>
      </c>
      <c r="C11806" s="23" t="str">
        <f>'Raw data (base scenario)'!B11798</f>
        <v>D</v>
      </c>
      <c r="D11806" s="23" t="str">
        <f>'Raw data (base scenario)'!C11798</f>
        <v>D</v>
      </c>
      <c r="E11806" t="b">
        <f t="shared" si="1112"/>
        <v>1</v>
      </c>
      <c r="F11806" t="b">
        <f t="shared" si="1113"/>
        <v>1</v>
      </c>
      <c r="G11806" t="b">
        <f t="shared" si="1114"/>
        <v>1</v>
      </c>
      <c r="K11806" s="28">
        <v>11792</v>
      </c>
      <c r="L11806" s="28" t="s">
        <v>18</v>
      </c>
      <c r="M11806" s="28" t="s">
        <v>2</v>
      </c>
      <c r="N11806" t="b">
        <f t="shared" si="1115"/>
        <v>1</v>
      </c>
      <c r="O11806" t="b">
        <f t="shared" si="1116"/>
        <v>1</v>
      </c>
      <c r="P11806" t="str">
        <f t="shared" si="1117"/>
        <v>N/A</v>
      </c>
    </row>
    <row r="11807" spans="2:16" x14ac:dyDescent="0.25">
      <c r="B11807" s="23">
        <f>'Raw data (base scenario)'!A11799</f>
        <v>11793</v>
      </c>
      <c r="C11807" s="23" t="str">
        <f>'Raw data (base scenario)'!B11799</f>
        <v>I</v>
      </c>
      <c r="D11807" s="23" t="str">
        <f>'Raw data (base scenario)'!C11799</f>
        <v>I</v>
      </c>
      <c r="E11807" t="b">
        <f t="shared" si="1112"/>
        <v>1</v>
      </c>
      <c r="F11807" t="b">
        <f t="shared" si="1113"/>
        <v>1</v>
      </c>
      <c r="G11807" t="str">
        <f t="shared" si="1114"/>
        <v>N/A</v>
      </c>
      <c r="K11807" s="28">
        <v>11793</v>
      </c>
      <c r="L11807" s="28" t="s">
        <v>3</v>
      </c>
      <c r="M11807" s="28" t="s">
        <v>1</v>
      </c>
      <c r="N11807" t="b">
        <f t="shared" si="1115"/>
        <v>1</v>
      </c>
      <c r="O11807" t="b">
        <f t="shared" si="1116"/>
        <v>1</v>
      </c>
      <c r="P11807" t="str">
        <f t="shared" si="1117"/>
        <v>N/A</v>
      </c>
    </row>
    <row r="11808" spans="2:16" x14ac:dyDescent="0.25">
      <c r="B11808" s="23">
        <f>'Raw data (base scenario)'!A11800</f>
        <v>11794</v>
      </c>
      <c r="C11808" s="23" t="str">
        <f>'Raw data (base scenario)'!B11800</f>
        <v>I</v>
      </c>
      <c r="D11808" s="23" t="str">
        <f>'Raw data (base scenario)'!C11800</f>
        <v>D</v>
      </c>
      <c r="E11808" t="b">
        <f t="shared" si="1112"/>
        <v>1</v>
      </c>
      <c r="F11808" t="b">
        <f t="shared" si="1113"/>
        <v>1</v>
      </c>
      <c r="G11808" t="str">
        <f t="shared" si="1114"/>
        <v>N/A</v>
      </c>
      <c r="K11808" s="28">
        <v>11794</v>
      </c>
      <c r="L11808" s="28" t="s">
        <v>3</v>
      </c>
      <c r="M11808" s="28" t="s">
        <v>3</v>
      </c>
      <c r="N11808" t="b">
        <f t="shared" si="1115"/>
        <v>1</v>
      </c>
      <c r="O11808" t="b">
        <f t="shared" si="1116"/>
        <v>1</v>
      </c>
      <c r="P11808" t="str">
        <f t="shared" si="1117"/>
        <v>N/A</v>
      </c>
    </row>
    <row r="11809" spans="2:16" x14ac:dyDescent="0.25">
      <c r="B11809" s="23">
        <f>'Raw data (base scenario)'!A11801</f>
        <v>11795</v>
      </c>
      <c r="C11809" s="23" t="str">
        <f>'Raw data (base scenario)'!B11801</f>
        <v>S</v>
      </c>
      <c r="D11809" s="23" t="str">
        <f>'Raw data (base scenario)'!C11801</f>
        <v>H</v>
      </c>
      <c r="E11809" t="b">
        <f t="shared" si="1112"/>
        <v>1</v>
      </c>
      <c r="F11809" t="b">
        <f t="shared" si="1113"/>
        <v>1</v>
      </c>
      <c r="G11809" t="str">
        <f t="shared" si="1114"/>
        <v>N/A</v>
      </c>
      <c r="K11809" s="28">
        <v>11795</v>
      </c>
      <c r="L11809" s="28" t="s">
        <v>18</v>
      </c>
      <c r="M11809" s="28" t="s">
        <v>1</v>
      </c>
      <c r="N11809" t="b">
        <f t="shared" si="1115"/>
        <v>1</v>
      </c>
      <c r="O11809" t="b">
        <f t="shared" si="1116"/>
        <v>1</v>
      </c>
      <c r="P11809" t="str">
        <f t="shared" si="1117"/>
        <v>N/A</v>
      </c>
    </row>
    <row r="11810" spans="2:16" x14ac:dyDescent="0.25">
      <c r="B11810" s="23">
        <f>'Raw data (base scenario)'!A11802</f>
        <v>11796</v>
      </c>
      <c r="C11810" s="23" t="str">
        <f>'Raw data (base scenario)'!B11802</f>
        <v>S</v>
      </c>
      <c r="D11810" s="23" t="str">
        <f>'Raw data (base scenario)'!C11802</f>
        <v>S</v>
      </c>
      <c r="E11810" t="b">
        <f t="shared" si="1112"/>
        <v>1</v>
      </c>
      <c r="F11810" t="b">
        <f t="shared" si="1113"/>
        <v>1</v>
      </c>
      <c r="G11810" t="str">
        <f t="shared" si="1114"/>
        <v>N/A</v>
      </c>
      <c r="K11810" s="28">
        <v>11796</v>
      </c>
      <c r="L11810" s="28" t="s">
        <v>1</v>
      </c>
      <c r="M11810" s="28" t="s">
        <v>3</v>
      </c>
      <c r="N11810" t="b">
        <f t="shared" si="1115"/>
        <v>1</v>
      </c>
      <c r="O11810" t="b">
        <f t="shared" si="1116"/>
        <v>1</v>
      </c>
      <c r="P11810" t="str">
        <f t="shared" si="1117"/>
        <v>N/A</v>
      </c>
    </row>
    <row r="11811" spans="2:16" x14ac:dyDescent="0.25">
      <c r="B11811" s="23">
        <f>'Raw data (base scenario)'!A11803</f>
        <v>11797</v>
      </c>
      <c r="C11811" s="23" t="str">
        <f>'Raw data (base scenario)'!B11803</f>
        <v>I</v>
      </c>
      <c r="D11811" s="23" t="str">
        <f>'Raw data (base scenario)'!C11803</f>
        <v>H</v>
      </c>
      <c r="E11811" t="b">
        <f t="shared" si="1112"/>
        <v>1</v>
      </c>
      <c r="F11811" t="b">
        <f t="shared" si="1113"/>
        <v>1</v>
      </c>
      <c r="G11811" t="str">
        <f t="shared" si="1114"/>
        <v>N/A</v>
      </c>
      <c r="K11811" s="28">
        <v>11797</v>
      </c>
      <c r="L11811" s="28" t="s">
        <v>18</v>
      </c>
      <c r="M11811" s="28" t="s">
        <v>2</v>
      </c>
      <c r="N11811" t="b">
        <f t="shared" si="1115"/>
        <v>1</v>
      </c>
      <c r="O11811" t="b">
        <f t="shared" si="1116"/>
        <v>1</v>
      </c>
      <c r="P11811" t="str">
        <f t="shared" si="1117"/>
        <v>N/A</v>
      </c>
    </row>
    <row r="11812" spans="2:16" x14ac:dyDescent="0.25">
      <c r="B11812" s="23">
        <f>'Raw data (base scenario)'!A11804</f>
        <v>11798</v>
      </c>
      <c r="C11812" s="23" t="str">
        <f>'Raw data (base scenario)'!B11804</f>
        <v>H</v>
      </c>
      <c r="D11812" s="23" t="str">
        <f>'Raw data (base scenario)'!C11804</f>
        <v>S</v>
      </c>
      <c r="E11812" t="b">
        <f t="shared" si="1112"/>
        <v>1</v>
      </c>
      <c r="F11812" t="b">
        <f t="shared" si="1113"/>
        <v>1</v>
      </c>
      <c r="G11812" t="str">
        <f t="shared" si="1114"/>
        <v>N/A</v>
      </c>
      <c r="K11812" s="28">
        <v>11798</v>
      </c>
      <c r="L11812" s="28" t="s">
        <v>1</v>
      </c>
      <c r="M11812" s="28" t="s">
        <v>1</v>
      </c>
      <c r="N11812" t="b">
        <f t="shared" si="1115"/>
        <v>1</v>
      </c>
      <c r="O11812" t="b">
        <f t="shared" si="1116"/>
        <v>1</v>
      </c>
      <c r="P11812" t="str">
        <f t="shared" si="1117"/>
        <v>N/A</v>
      </c>
    </row>
    <row r="11813" spans="2:16" x14ac:dyDescent="0.25">
      <c r="B11813" s="23">
        <f>'Raw data (base scenario)'!A11805</f>
        <v>11799</v>
      </c>
      <c r="C11813" s="23" t="str">
        <f>'Raw data (base scenario)'!B11805</f>
        <v>I</v>
      </c>
      <c r="D11813" s="23" t="str">
        <f>'Raw data (base scenario)'!C11805</f>
        <v>D</v>
      </c>
      <c r="E11813" t="b">
        <f t="shared" si="1112"/>
        <v>1</v>
      </c>
      <c r="F11813" t="b">
        <f t="shared" si="1113"/>
        <v>1</v>
      </c>
      <c r="G11813" t="str">
        <f t="shared" si="1114"/>
        <v>N/A</v>
      </c>
      <c r="K11813" s="28">
        <v>11799</v>
      </c>
      <c r="L11813" s="28" t="s">
        <v>3</v>
      </c>
      <c r="M11813" s="28" t="s">
        <v>1</v>
      </c>
      <c r="N11813" t="b">
        <f t="shared" si="1115"/>
        <v>1</v>
      </c>
      <c r="O11813" t="b">
        <f t="shared" si="1116"/>
        <v>1</v>
      </c>
      <c r="P11813" t="str">
        <f t="shared" si="1117"/>
        <v>N/A</v>
      </c>
    </row>
    <row r="11814" spans="2:16" x14ac:dyDescent="0.25">
      <c r="B11814" s="23">
        <f>'Raw data (base scenario)'!A11806</f>
        <v>11800</v>
      </c>
      <c r="C11814" s="23" t="str">
        <f>'Raw data (base scenario)'!B11806</f>
        <v>H</v>
      </c>
      <c r="D11814" s="23" t="str">
        <f>'Raw data (base scenario)'!C11806</f>
        <v>H</v>
      </c>
      <c r="E11814" t="b">
        <f t="shared" si="1112"/>
        <v>1</v>
      </c>
      <c r="F11814" t="b">
        <f t="shared" si="1113"/>
        <v>1</v>
      </c>
      <c r="G11814" t="str">
        <f t="shared" si="1114"/>
        <v>N/A</v>
      </c>
      <c r="K11814" s="28">
        <v>11800</v>
      </c>
      <c r="L11814" s="28" t="s">
        <v>18</v>
      </c>
      <c r="M11814" s="28" t="s">
        <v>18</v>
      </c>
      <c r="N11814" t="b">
        <f t="shared" si="1115"/>
        <v>1</v>
      </c>
      <c r="O11814" t="b">
        <f t="shared" si="1116"/>
        <v>1</v>
      </c>
      <c r="P11814" t="str">
        <f t="shared" si="1117"/>
        <v>N/A</v>
      </c>
    </row>
    <row r="11815" spans="2:16" x14ac:dyDescent="0.25">
      <c r="B11815" s="23">
        <f>'Raw data (base scenario)'!A11807</f>
        <v>11801</v>
      </c>
      <c r="C11815" s="23" t="str">
        <f>'Raw data (base scenario)'!B11807</f>
        <v>S</v>
      </c>
      <c r="D11815" s="23" t="str">
        <f>'Raw data (base scenario)'!C11807</f>
        <v>H</v>
      </c>
      <c r="E11815" t="b">
        <f t="shared" si="1112"/>
        <v>1</v>
      </c>
      <c r="F11815" t="b">
        <f t="shared" si="1113"/>
        <v>1</v>
      </c>
      <c r="G11815" t="str">
        <f t="shared" si="1114"/>
        <v>N/A</v>
      </c>
      <c r="K11815" s="28">
        <v>11801</v>
      </c>
      <c r="L11815" s="28" t="s">
        <v>3</v>
      </c>
      <c r="M11815" s="28" t="s">
        <v>2</v>
      </c>
      <c r="N11815" t="b">
        <f t="shared" si="1115"/>
        <v>1</v>
      </c>
      <c r="O11815" t="b">
        <f t="shared" si="1116"/>
        <v>1</v>
      </c>
      <c r="P11815" t="str">
        <f t="shared" si="1117"/>
        <v>N/A</v>
      </c>
    </row>
    <row r="11816" spans="2:16" x14ac:dyDescent="0.25">
      <c r="B11816" s="23">
        <f>'Raw data (base scenario)'!A11808</f>
        <v>11802</v>
      </c>
      <c r="C11816" s="23" t="str">
        <f>'Raw data (base scenario)'!B11808</f>
        <v>I</v>
      </c>
      <c r="D11816" s="23" t="str">
        <f>'Raw data (base scenario)'!C11808</f>
        <v>I</v>
      </c>
      <c r="E11816" t="b">
        <f t="shared" si="1112"/>
        <v>1</v>
      </c>
      <c r="F11816" t="b">
        <f t="shared" si="1113"/>
        <v>1</v>
      </c>
      <c r="G11816" t="str">
        <f t="shared" si="1114"/>
        <v>N/A</v>
      </c>
      <c r="K11816" s="28">
        <v>11802</v>
      </c>
      <c r="L11816" s="28" t="s">
        <v>18</v>
      </c>
      <c r="M11816" s="28" t="s">
        <v>1</v>
      </c>
      <c r="N11816" t="b">
        <f t="shared" si="1115"/>
        <v>1</v>
      </c>
      <c r="O11816" t="b">
        <f t="shared" si="1116"/>
        <v>1</v>
      </c>
      <c r="P11816" t="str">
        <f t="shared" si="1117"/>
        <v>N/A</v>
      </c>
    </row>
    <row r="11817" spans="2:16" x14ac:dyDescent="0.25">
      <c r="B11817" s="23">
        <f>'Raw data (base scenario)'!A11809</f>
        <v>11803</v>
      </c>
      <c r="C11817" s="23" t="str">
        <f>'Raw data (base scenario)'!B11809</f>
        <v>S</v>
      </c>
      <c r="D11817" s="23" t="str">
        <f>'Raw data (base scenario)'!C11809</f>
        <v>D</v>
      </c>
      <c r="E11817" t="b">
        <f t="shared" si="1112"/>
        <v>1</v>
      </c>
      <c r="F11817" t="b">
        <f t="shared" si="1113"/>
        <v>1</v>
      </c>
      <c r="G11817" t="str">
        <f t="shared" si="1114"/>
        <v>N/A</v>
      </c>
      <c r="K11817" s="28">
        <v>11803</v>
      </c>
      <c r="L11817" s="28" t="s">
        <v>3</v>
      </c>
      <c r="M11817" s="28" t="s">
        <v>1</v>
      </c>
      <c r="N11817" t="b">
        <f t="shared" si="1115"/>
        <v>1</v>
      </c>
      <c r="O11817" t="b">
        <f t="shared" si="1116"/>
        <v>1</v>
      </c>
      <c r="P11817" t="str">
        <f t="shared" si="1117"/>
        <v>N/A</v>
      </c>
    </row>
    <row r="11818" spans="2:16" x14ac:dyDescent="0.25">
      <c r="B11818" s="23">
        <f>'Raw data (base scenario)'!A11810</f>
        <v>11804</v>
      </c>
      <c r="C11818" s="23" t="str">
        <f>'Raw data (base scenario)'!B11810</f>
        <v>I</v>
      </c>
      <c r="D11818" s="23" t="str">
        <f>'Raw data (base scenario)'!C11810</f>
        <v>H</v>
      </c>
      <c r="E11818" t="b">
        <f t="shared" si="1112"/>
        <v>1</v>
      </c>
      <c r="F11818" t="b">
        <f t="shared" si="1113"/>
        <v>1</v>
      </c>
      <c r="G11818" t="str">
        <f t="shared" si="1114"/>
        <v>N/A</v>
      </c>
      <c r="K11818" s="28">
        <v>11804</v>
      </c>
      <c r="L11818" s="28" t="s">
        <v>2</v>
      </c>
      <c r="M11818" s="28" t="s">
        <v>2</v>
      </c>
      <c r="N11818" t="b">
        <f t="shared" si="1115"/>
        <v>1</v>
      </c>
      <c r="O11818" t="b">
        <f t="shared" si="1116"/>
        <v>1</v>
      </c>
      <c r="P11818" t="b">
        <f t="shared" si="1117"/>
        <v>1</v>
      </c>
    </row>
    <row r="11819" spans="2:16" x14ac:dyDescent="0.25">
      <c r="B11819" s="23">
        <f>'Raw data (base scenario)'!A11811</f>
        <v>11805</v>
      </c>
      <c r="C11819" s="23" t="str">
        <f>'Raw data (base scenario)'!B11811</f>
        <v>S</v>
      </c>
      <c r="D11819" s="23" t="str">
        <f>'Raw data (base scenario)'!C11811</f>
        <v>H</v>
      </c>
      <c r="E11819" t="b">
        <f t="shared" si="1112"/>
        <v>1</v>
      </c>
      <c r="F11819" t="b">
        <f t="shared" si="1113"/>
        <v>1</v>
      </c>
      <c r="G11819" t="str">
        <f t="shared" si="1114"/>
        <v>N/A</v>
      </c>
      <c r="K11819" s="28">
        <v>11805</v>
      </c>
      <c r="L11819" s="28" t="s">
        <v>3</v>
      </c>
      <c r="M11819" s="28" t="s">
        <v>18</v>
      </c>
      <c r="N11819" t="b">
        <f t="shared" si="1115"/>
        <v>1</v>
      </c>
      <c r="O11819" t="b">
        <f t="shared" si="1116"/>
        <v>1</v>
      </c>
      <c r="P11819" t="str">
        <f t="shared" si="1117"/>
        <v>N/A</v>
      </c>
    </row>
    <row r="11820" spans="2:16" x14ac:dyDescent="0.25">
      <c r="B11820" s="23">
        <f>'Raw data (base scenario)'!A11812</f>
        <v>11806</v>
      </c>
      <c r="C11820" s="23" t="str">
        <f>'Raw data (base scenario)'!B11812</f>
        <v>D</v>
      </c>
      <c r="D11820" s="23" t="str">
        <f>'Raw data (base scenario)'!C11812</f>
        <v>D</v>
      </c>
      <c r="E11820" t="b">
        <f t="shared" si="1112"/>
        <v>1</v>
      </c>
      <c r="F11820" t="b">
        <f t="shared" si="1113"/>
        <v>1</v>
      </c>
      <c r="G11820" t="b">
        <f t="shared" si="1114"/>
        <v>1</v>
      </c>
      <c r="K11820" s="28">
        <v>11806</v>
      </c>
      <c r="L11820" s="28" t="s">
        <v>2</v>
      </c>
      <c r="M11820" s="28" t="s">
        <v>2</v>
      </c>
      <c r="N11820" t="b">
        <f t="shared" si="1115"/>
        <v>1</v>
      </c>
      <c r="O11820" t="b">
        <f t="shared" si="1116"/>
        <v>1</v>
      </c>
      <c r="P11820" t="b">
        <f t="shared" si="1117"/>
        <v>1</v>
      </c>
    </row>
    <row r="11821" spans="2:16" x14ac:dyDescent="0.25">
      <c r="B11821" s="23">
        <f>'Raw data (base scenario)'!A11813</f>
        <v>11807</v>
      </c>
      <c r="C11821" s="23" t="str">
        <f>'Raw data (base scenario)'!B11813</f>
        <v>S</v>
      </c>
      <c r="D11821" s="23" t="str">
        <f>'Raw data (base scenario)'!C11813</f>
        <v>I</v>
      </c>
      <c r="E11821" t="b">
        <f t="shared" si="1112"/>
        <v>1</v>
      </c>
      <c r="F11821" t="b">
        <f t="shared" si="1113"/>
        <v>1</v>
      </c>
      <c r="G11821" t="str">
        <f t="shared" si="1114"/>
        <v>N/A</v>
      </c>
      <c r="K11821" s="28">
        <v>11807</v>
      </c>
      <c r="L11821" s="28" t="s">
        <v>2</v>
      </c>
      <c r="M11821" s="28" t="s">
        <v>2</v>
      </c>
      <c r="N11821" t="b">
        <f t="shared" si="1115"/>
        <v>1</v>
      </c>
      <c r="O11821" t="b">
        <f t="shared" si="1116"/>
        <v>1</v>
      </c>
      <c r="P11821" t="b">
        <f t="shared" si="1117"/>
        <v>1</v>
      </c>
    </row>
    <row r="11822" spans="2:16" x14ac:dyDescent="0.25">
      <c r="B11822" s="23">
        <f>'Raw data (base scenario)'!A11814</f>
        <v>11808</v>
      </c>
      <c r="C11822" s="23" t="str">
        <f>'Raw data (base scenario)'!B11814</f>
        <v>D</v>
      </c>
      <c r="D11822" s="23" t="str">
        <f>'Raw data (base scenario)'!C11814</f>
        <v>D</v>
      </c>
      <c r="E11822" t="b">
        <f t="shared" si="1112"/>
        <v>1</v>
      </c>
      <c r="F11822" t="b">
        <f t="shared" si="1113"/>
        <v>1</v>
      </c>
      <c r="G11822" t="b">
        <f t="shared" si="1114"/>
        <v>1</v>
      </c>
      <c r="K11822" s="28">
        <v>11808</v>
      </c>
      <c r="L11822" s="28" t="s">
        <v>18</v>
      </c>
      <c r="M11822" s="28" t="s">
        <v>1</v>
      </c>
      <c r="N11822" t="b">
        <f t="shared" si="1115"/>
        <v>1</v>
      </c>
      <c r="O11822" t="b">
        <f t="shared" si="1116"/>
        <v>1</v>
      </c>
      <c r="P11822" t="str">
        <f t="shared" si="1117"/>
        <v>N/A</v>
      </c>
    </row>
    <row r="11823" spans="2:16" x14ac:dyDescent="0.25">
      <c r="B11823" s="23">
        <f>'Raw data (base scenario)'!A11815</f>
        <v>11809</v>
      </c>
      <c r="C11823" s="23" t="str">
        <f>'Raw data (base scenario)'!B11815</f>
        <v>D</v>
      </c>
      <c r="D11823" s="23" t="str">
        <f>'Raw data (base scenario)'!C11815</f>
        <v>D</v>
      </c>
      <c r="E11823" t="b">
        <f t="shared" si="1112"/>
        <v>1</v>
      </c>
      <c r="F11823" t="b">
        <f t="shared" si="1113"/>
        <v>1</v>
      </c>
      <c r="G11823" t="b">
        <f t="shared" si="1114"/>
        <v>1</v>
      </c>
      <c r="K11823" s="28">
        <v>11809</v>
      </c>
      <c r="L11823" s="28" t="s">
        <v>3</v>
      </c>
      <c r="M11823" s="28" t="s">
        <v>3</v>
      </c>
      <c r="N11823" t="b">
        <f t="shared" si="1115"/>
        <v>1</v>
      </c>
      <c r="O11823" t="b">
        <f t="shared" si="1116"/>
        <v>1</v>
      </c>
      <c r="P11823" t="str">
        <f t="shared" si="1117"/>
        <v>N/A</v>
      </c>
    </row>
    <row r="11824" spans="2:16" x14ac:dyDescent="0.25">
      <c r="B11824" s="23">
        <f>'Raw data (base scenario)'!A11816</f>
        <v>11810</v>
      </c>
      <c r="C11824" s="23" t="str">
        <f>'Raw data (base scenario)'!B11816</f>
        <v>I</v>
      </c>
      <c r="D11824" s="23" t="str">
        <f>'Raw data (base scenario)'!C11816</f>
        <v>H</v>
      </c>
      <c r="E11824" t="b">
        <f t="shared" si="1112"/>
        <v>1</v>
      </c>
      <c r="F11824" t="b">
        <f t="shared" si="1113"/>
        <v>1</v>
      </c>
      <c r="G11824" t="str">
        <f t="shared" si="1114"/>
        <v>N/A</v>
      </c>
      <c r="K11824" s="28">
        <v>11810</v>
      </c>
      <c r="L11824" s="28" t="s">
        <v>18</v>
      </c>
      <c r="M11824" s="28" t="s">
        <v>1</v>
      </c>
      <c r="N11824" t="b">
        <f t="shared" si="1115"/>
        <v>1</v>
      </c>
      <c r="O11824" t="b">
        <f t="shared" si="1116"/>
        <v>1</v>
      </c>
      <c r="P11824" t="str">
        <f t="shared" si="1117"/>
        <v>N/A</v>
      </c>
    </row>
    <row r="11825" spans="2:16" x14ac:dyDescent="0.25">
      <c r="B11825" s="23">
        <f>'Raw data (base scenario)'!A11817</f>
        <v>11811</v>
      </c>
      <c r="C11825" s="23" t="str">
        <f>'Raw data (base scenario)'!B11817</f>
        <v>S</v>
      </c>
      <c r="D11825" s="23" t="str">
        <f>'Raw data (base scenario)'!C11817</f>
        <v>S</v>
      </c>
      <c r="E11825" t="b">
        <f t="shared" si="1112"/>
        <v>1</v>
      </c>
      <c r="F11825" t="b">
        <f t="shared" si="1113"/>
        <v>1</v>
      </c>
      <c r="G11825" t="str">
        <f t="shared" si="1114"/>
        <v>N/A</v>
      </c>
      <c r="K11825" s="28">
        <v>11811</v>
      </c>
      <c r="L11825" s="28" t="s">
        <v>3</v>
      </c>
      <c r="M11825" s="28" t="s">
        <v>1</v>
      </c>
      <c r="N11825" t="b">
        <f t="shared" si="1115"/>
        <v>1</v>
      </c>
      <c r="O11825" t="b">
        <f t="shared" si="1116"/>
        <v>1</v>
      </c>
      <c r="P11825" t="str">
        <f t="shared" si="1117"/>
        <v>N/A</v>
      </c>
    </row>
    <row r="11826" spans="2:16" x14ac:dyDescent="0.25">
      <c r="B11826" s="23">
        <f>'Raw data (base scenario)'!A11818</f>
        <v>11812</v>
      </c>
      <c r="C11826" s="23" t="str">
        <f>'Raw data (base scenario)'!B11818</f>
        <v>I</v>
      </c>
      <c r="D11826" s="23" t="str">
        <f>'Raw data (base scenario)'!C11818</f>
        <v>H</v>
      </c>
      <c r="E11826" t="b">
        <f t="shared" si="1112"/>
        <v>1</v>
      </c>
      <c r="F11826" t="b">
        <f t="shared" si="1113"/>
        <v>1</v>
      </c>
      <c r="G11826" t="str">
        <f t="shared" si="1114"/>
        <v>N/A</v>
      </c>
      <c r="K11826" s="28">
        <v>11812</v>
      </c>
      <c r="L11826" s="28" t="s">
        <v>3</v>
      </c>
      <c r="M11826" s="28" t="s">
        <v>1</v>
      </c>
      <c r="N11826" t="b">
        <f t="shared" si="1115"/>
        <v>1</v>
      </c>
      <c r="O11826" t="b">
        <f t="shared" si="1116"/>
        <v>1</v>
      </c>
      <c r="P11826" t="str">
        <f t="shared" si="1117"/>
        <v>N/A</v>
      </c>
    </row>
    <row r="11827" spans="2:16" x14ac:dyDescent="0.25">
      <c r="B11827" s="23">
        <f>'Raw data (base scenario)'!A11819</f>
        <v>11813</v>
      </c>
      <c r="C11827" s="23" t="str">
        <f>'Raw data (base scenario)'!B11819</f>
        <v>S</v>
      </c>
      <c r="D11827" s="23" t="str">
        <f>'Raw data (base scenario)'!C11819</f>
        <v>H</v>
      </c>
      <c r="E11827" t="b">
        <f t="shared" si="1112"/>
        <v>1</v>
      </c>
      <c r="F11827" t="b">
        <f t="shared" si="1113"/>
        <v>1</v>
      </c>
      <c r="G11827" t="str">
        <f t="shared" si="1114"/>
        <v>N/A</v>
      </c>
      <c r="K11827" s="28">
        <v>11813</v>
      </c>
      <c r="L11827" s="28" t="s">
        <v>2</v>
      </c>
      <c r="M11827" s="28" t="s">
        <v>2</v>
      </c>
      <c r="N11827" t="b">
        <f t="shared" si="1115"/>
        <v>1</v>
      </c>
      <c r="O11827" t="b">
        <f t="shared" si="1116"/>
        <v>1</v>
      </c>
      <c r="P11827" t="b">
        <f t="shared" si="1117"/>
        <v>1</v>
      </c>
    </row>
    <row r="11828" spans="2:16" x14ac:dyDescent="0.25">
      <c r="B11828" s="23">
        <f>'Raw data (base scenario)'!A11820</f>
        <v>11814</v>
      </c>
      <c r="C11828" s="23" t="str">
        <f>'Raw data (base scenario)'!B11820</f>
        <v>S</v>
      </c>
      <c r="D11828" s="23" t="str">
        <f>'Raw data (base scenario)'!C11820</f>
        <v>H</v>
      </c>
      <c r="E11828" t="b">
        <f t="shared" si="1112"/>
        <v>1</v>
      </c>
      <c r="F11828" t="b">
        <f t="shared" si="1113"/>
        <v>1</v>
      </c>
      <c r="G11828" t="str">
        <f t="shared" si="1114"/>
        <v>N/A</v>
      </c>
      <c r="K11828" s="28">
        <v>11814</v>
      </c>
      <c r="L11828" s="28" t="s">
        <v>2</v>
      </c>
      <c r="M11828" s="28" t="s">
        <v>2</v>
      </c>
      <c r="N11828" t="b">
        <f t="shared" si="1115"/>
        <v>1</v>
      </c>
      <c r="O11828" t="b">
        <f t="shared" si="1116"/>
        <v>1</v>
      </c>
      <c r="P11828" t="b">
        <f t="shared" si="1117"/>
        <v>1</v>
      </c>
    </row>
    <row r="11829" spans="2:16" x14ac:dyDescent="0.25">
      <c r="B11829" s="23">
        <f>'Raw data (base scenario)'!A11821</f>
        <v>11815</v>
      </c>
      <c r="C11829" s="23" t="str">
        <f>'Raw data (base scenario)'!B11821</f>
        <v>D</v>
      </c>
      <c r="D11829" s="23" t="str">
        <f>'Raw data (base scenario)'!C11821</f>
        <v>D</v>
      </c>
      <c r="E11829" t="b">
        <f t="shared" si="1112"/>
        <v>1</v>
      </c>
      <c r="F11829" t="b">
        <f t="shared" si="1113"/>
        <v>1</v>
      </c>
      <c r="G11829" t="b">
        <f t="shared" si="1114"/>
        <v>1</v>
      </c>
      <c r="K11829" s="28">
        <v>11815</v>
      </c>
      <c r="L11829" s="28" t="s">
        <v>3</v>
      </c>
      <c r="M11829" s="28" t="s">
        <v>1</v>
      </c>
      <c r="N11829" t="b">
        <f t="shared" si="1115"/>
        <v>1</v>
      </c>
      <c r="O11829" t="b">
        <f t="shared" si="1116"/>
        <v>1</v>
      </c>
      <c r="P11829" t="str">
        <f t="shared" si="1117"/>
        <v>N/A</v>
      </c>
    </row>
    <row r="11830" spans="2:16" x14ac:dyDescent="0.25">
      <c r="B11830" s="23">
        <f>'Raw data (base scenario)'!A11822</f>
        <v>11816</v>
      </c>
      <c r="C11830" s="23" t="str">
        <f>'Raw data (base scenario)'!B11822</f>
        <v>D</v>
      </c>
      <c r="D11830" s="23" t="str">
        <f>'Raw data (base scenario)'!C11822</f>
        <v>D</v>
      </c>
      <c r="E11830" t="b">
        <f t="shared" si="1112"/>
        <v>1</v>
      </c>
      <c r="F11830" t="b">
        <f t="shared" si="1113"/>
        <v>1</v>
      </c>
      <c r="G11830" t="b">
        <f t="shared" si="1114"/>
        <v>1</v>
      </c>
      <c r="K11830" s="28">
        <v>11816</v>
      </c>
      <c r="L11830" s="28" t="s">
        <v>1</v>
      </c>
      <c r="M11830" s="28" t="s">
        <v>18</v>
      </c>
      <c r="N11830" t="b">
        <f t="shared" si="1115"/>
        <v>1</v>
      </c>
      <c r="O11830" t="b">
        <f t="shared" si="1116"/>
        <v>1</v>
      </c>
      <c r="P11830" t="str">
        <f t="shared" si="1117"/>
        <v>N/A</v>
      </c>
    </row>
    <row r="11831" spans="2:16" x14ac:dyDescent="0.25">
      <c r="B11831" s="23">
        <f>'Raw data (base scenario)'!A11823</f>
        <v>11817</v>
      </c>
      <c r="C11831" s="23" t="str">
        <f>'Raw data (base scenario)'!B11823</f>
        <v>S</v>
      </c>
      <c r="D11831" s="23" t="str">
        <f>'Raw data (base scenario)'!C11823</f>
        <v>H</v>
      </c>
      <c r="E11831" t="b">
        <f t="shared" si="1112"/>
        <v>1</v>
      </c>
      <c r="F11831" t="b">
        <f t="shared" si="1113"/>
        <v>1</v>
      </c>
      <c r="G11831" t="str">
        <f t="shared" si="1114"/>
        <v>N/A</v>
      </c>
      <c r="K11831" s="28">
        <v>11817</v>
      </c>
      <c r="L11831" s="28" t="s">
        <v>1</v>
      </c>
      <c r="M11831" s="28" t="s">
        <v>1</v>
      </c>
      <c r="N11831" t="b">
        <f t="shared" si="1115"/>
        <v>1</v>
      </c>
      <c r="O11831" t="b">
        <f t="shared" si="1116"/>
        <v>1</v>
      </c>
      <c r="P11831" t="str">
        <f t="shared" si="1117"/>
        <v>N/A</v>
      </c>
    </row>
    <row r="11832" spans="2:16" x14ac:dyDescent="0.25">
      <c r="B11832" s="23">
        <f>'Raw data (base scenario)'!A11824</f>
        <v>11818</v>
      </c>
      <c r="C11832" s="23" t="str">
        <f>'Raw data (base scenario)'!B11824</f>
        <v>H</v>
      </c>
      <c r="D11832" s="23" t="str">
        <f>'Raw data (base scenario)'!C11824</f>
        <v>I</v>
      </c>
      <c r="E11832" t="b">
        <f t="shared" si="1112"/>
        <v>1</v>
      </c>
      <c r="F11832" t="b">
        <f t="shared" si="1113"/>
        <v>1</v>
      </c>
      <c r="G11832" t="str">
        <f t="shared" si="1114"/>
        <v>N/A</v>
      </c>
      <c r="K11832" s="28">
        <v>11818</v>
      </c>
      <c r="L11832" s="28" t="s">
        <v>2</v>
      </c>
      <c r="M11832" s="28" t="s">
        <v>2</v>
      </c>
      <c r="N11832" t="b">
        <f t="shared" si="1115"/>
        <v>1</v>
      </c>
      <c r="O11832" t="b">
        <f t="shared" si="1116"/>
        <v>1</v>
      </c>
      <c r="P11832" t="b">
        <f t="shared" si="1117"/>
        <v>1</v>
      </c>
    </row>
    <row r="11833" spans="2:16" x14ac:dyDescent="0.25">
      <c r="B11833" s="23">
        <f>'Raw data (base scenario)'!A11825</f>
        <v>11819</v>
      </c>
      <c r="C11833" s="23" t="str">
        <f>'Raw data (base scenario)'!B11825</f>
        <v>H</v>
      </c>
      <c r="D11833" s="23" t="str">
        <f>'Raw data (base scenario)'!C11825</f>
        <v>H</v>
      </c>
      <c r="E11833" t="b">
        <f t="shared" si="1112"/>
        <v>1</v>
      </c>
      <c r="F11833" t="b">
        <f t="shared" si="1113"/>
        <v>1</v>
      </c>
      <c r="G11833" t="str">
        <f t="shared" si="1114"/>
        <v>N/A</v>
      </c>
      <c r="K11833" s="28">
        <v>11819</v>
      </c>
      <c r="L11833" s="28" t="s">
        <v>18</v>
      </c>
      <c r="M11833" s="28" t="s">
        <v>18</v>
      </c>
      <c r="N11833" t="b">
        <f t="shared" si="1115"/>
        <v>1</v>
      </c>
      <c r="O11833" t="b">
        <f t="shared" si="1116"/>
        <v>1</v>
      </c>
      <c r="P11833" t="str">
        <f t="shared" si="1117"/>
        <v>N/A</v>
      </c>
    </row>
    <row r="11834" spans="2:16" x14ac:dyDescent="0.25">
      <c r="B11834" s="23">
        <f>'Raw data (base scenario)'!A11826</f>
        <v>11820</v>
      </c>
      <c r="C11834" s="23" t="str">
        <f>'Raw data (base scenario)'!B11826</f>
        <v>D</v>
      </c>
      <c r="D11834" s="23" t="str">
        <f>'Raw data (base scenario)'!C11826</f>
        <v>D</v>
      </c>
      <c r="E11834" t="b">
        <f t="shared" si="1112"/>
        <v>1</v>
      </c>
      <c r="F11834" t="b">
        <f t="shared" si="1113"/>
        <v>1</v>
      </c>
      <c r="G11834" t="b">
        <f t="shared" si="1114"/>
        <v>1</v>
      </c>
      <c r="K11834" s="28">
        <v>11820</v>
      </c>
      <c r="L11834" s="28" t="s">
        <v>18</v>
      </c>
      <c r="M11834" s="28" t="s">
        <v>2</v>
      </c>
      <c r="N11834" t="b">
        <f t="shared" si="1115"/>
        <v>1</v>
      </c>
      <c r="O11834" t="b">
        <f t="shared" si="1116"/>
        <v>1</v>
      </c>
      <c r="P11834" t="str">
        <f t="shared" si="1117"/>
        <v>N/A</v>
      </c>
    </row>
    <row r="11835" spans="2:16" x14ac:dyDescent="0.25">
      <c r="B11835" s="23">
        <f>'Raw data (base scenario)'!A11827</f>
        <v>11821</v>
      </c>
      <c r="C11835" s="23" t="str">
        <f>'Raw data (base scenario)'!B11827</f>
        <v>I</v>
      </c>
      <c r="D11835" s="23" t="str">
        <f>'Raw data (base scenario)'!C11827</f>
        <v>I</v>
      </c>
      <c r="E11835" t="b">
        <f t="shared" si="1112"/>
        <v>1</v>
      </c>
      <c r="F11835" t="b">
        <f t="shared" si="1113"/>
        <v>1</v>
      </c>
      <c r="G11835" t="str">
        <f t="shared" si="1114"/>
        <v>N/A</v>
      </c>
      <c r="K11835" s="28">
        <v>11821</v>
      </c>
      <c r="L11835" s="28" t="s">
        <v>3</v>
      </c>
      <c r="M11835" s="28" t="s">
        <v>1</v>
      </c>
      <c r="N11835" t="b">
        <f t="shared" si="1115"/>
        <v>1</v>
      </c>
      <c r="O11835" t="b">
        <f t="shared" si="1116"/>
        <v>1</v>
      </c>
      <c r="P11835" t="str">
        <f t="shared" si="1117"/>
        <v>N/A</v>
      </c>
    </row>
    <row r="11836" spans="2:16" x14ac:dyDescent="0.25">
      <c r="B11836" s="23">
        <f>'Raw data (base scenario)'!A11828</f>
        <v>11822</v>
      </c>
      <c r="C11836" s="23" t="str">
        <f>'Raw data (base scenario)'!B11828</f>
        <v>I</v>
      </c>
      <c r="D11836" s="23" t="str">
        <f>'Raw data (base scenario)'!C11828</f>
        <v>D</v>
      </c>
      <c r="E11836" t="b">
        <f t="shared" si="1112"/>
        <v>1</v>
      </c>
      <c r="F11836" t="b">
        <f t="shared" si="1113"/>
        <v>1</v>
      </c>
      <c r="G11836" t="str">
        <f t="shared" si="1114"/>
        <v>N/A</v>
      </c>
      <c r="K11836" s="28">
        <v>11822</v>
      </c>
      <c r="L11836" s="28" t="s">
        <v>2</v>
      </c>
      <c r="M11836" s="28" t="s">
        <v>2</v>
      </c>
      <c r="N11836" t="b">
        <f t="shared" si="1115"/>
        <v>1</v>
      </c>
      <c r="O11836" t="b">
        <f t="shared" si="1116"/>
        <v>1</v>
      </c>
      <c r="P11836" t="b">
        <f t="shared" si="1117"/>
        <v>1</v>
      </c>
    </row>
    <row r="11837" spans="2:16" x14ac:dyDescent="0.25">
      <c r="B11837" s="23">
        <f>'Raw data (base scenario)'!A11829</f>
        <v>11823</v>
      </c>
      <c r="C11837" s="23" t="str">
        <f>'Raw data (base scenario)'!B11829</f>
        <v>S</v>
      </c>
      <c r="D11837" s="23" t="str">
        <f>'Raw data (base scenario)'!C11829</f>
        <v>H</v>
      </c>
      <c r="E11837" t="b">
        <f t="shared" si="1112"/>
        <v>1</v>
      </c>
      <c r="F11837" t="b">
        <f t="shared" si="1113"/>
        <v>1</v>
      </c>
      <c r="G11837" t="str">
        <f t="shared" si="1114"/>
        <v>N/A</v>
      </c>
      <c r="K11837" s="28">
        <v>11823</v>
      </c>
      <c r="L11837" s="28" t="s">
        <v>18</v>
      </c>
      <c r="M11837" s="28" t="s">
        <v>2</v>
      </c>
      <c r="N11837" t="b">
        <f t="shared" si="1115"/>
        <v>1</v>
      </c>
      <c r="O11837" t="b">
        <f t="shared" si="1116"/>
        <v>1</v>
      </c>
      <c r="P11837" t="str">
        <f t="shared" si="1117"/>
        <v>N/A</v>
      </c>
    </row>
    <row r="11838" spans="2:16" x14ac:dyDescent="0.25">
      <c r="B11838" s="23">
        <f>'Raw data (base scenario)'!A11830</f>
        <v>11824</v>
      </c>
      <c r="C11838" s="23" t="str">
        <f>'Raw data (base scenario)'!B11830</f>
        <v>D</v>
      </c>
      <c r="D11838" s="23" t="str">
        <f>'Raw data (base scenario)'!C11830</f>
        <v>D</v>
      </c>
      <c r="E11838" t="b">
        <f t="shared" si="1112"/>
        <v>1</v>
      </c>
      <c r="F11838" t="b">
        <f t="shared" si="1113"/>
        <v>1</v>
      </c>
      <c r="G11838" t="b">
        <f t="shared" si="1114"/>
        <v>1</v>
      </c>
      <c r="K11838" s="28">
        <v>11824</v>
      </c>
      <c r="L11838" s="28" t="s">
        <v>3</v>
      </c>
      <c r="M11838" s="28" t="s">
        <v>1</v>
      </c>
      <c r="N11838" t="b">
        <f t="shared" si="1115"/>
        <v>1</v>
      </c>
      <c r="O11838" t="b">
        <f t="shared" si="1116"/>
        <v>1</v>
      </c>
      <c r="P11838" t="str">
        <f t="shared" si="1117"/>
        <v>N/A</v>
      </c>
    </row>
    <row r="11839" spans="2:16" x14ac:dyDescent="0.25">
      <c r="B11839" s="23">
        <f>'Raw data (base scenario)'!A11831</f>
        <v>11825</v>
      </c>
      <c r="C11839" s="23" t="str">
        <f>'Raw data (base scenario)'!B11831</f>
        <v>I</v>
      </c>
      <c r="D11839" s="23" t="str">
        <f>'Raw data (base scenario)'!C11831</f>
        <v>D</v>
      </c>
      <c r="E11839" t="b">
        <f t="shared" si="1112"/>
        <v>1</v>
      </c>
      <c r="F11839" t="b">
        <f t="shared" si="1113"/>
        <v>1</v>
      </c>
      <c r="G11839" t="str">
        <f t="shared" si="1114"/>
        <v>N/A</v>
      </c>
      <c r="K11839" s="28">
        <v>11825</v>
      </c>
      <c r="L11839" s="28" t="s">
        <v>1</v>
      </c>
      <c r="M11839" s="28" t="s">
        <v>3</v>
      </c>
      <c r="N11839" t="b">
        <f t="shared" si="1115"/>
        <v>1</v>
      </c>
      <c r="O11839" t="b">
        <f t="shared" si="1116"/>
        <v>1</v>
      </c>
      <c r="P11839" t="str">
        <f t="shared" si="1117"/>
        <v>N/A</v>
      </c>
    </row>
    <row r="11840" spans="2:16" x14ac:dyDescent="0.25">
      <c r="B11840" s="23">
        <f>'Raw data (base scenario)'!A11832</f>
        <v>11826</v>
      </c>
      <c r="C11840" s="23" t="str">
        <f>'Raw data (base scenario)'!B11832</f>
        <v>S</v>
      </c>
      <c r="D11840" s="23" t="str">
        <f>'Raw data (base scenario)'!C11832</f>
        <v>H</v>
      </c>
      <c r="E11840" t="b">
        <f t="shared" si="1112"/>
        <v>1</v>
      </c>
      <c r="F11840" t="b">
        <f t="shared" si="1113"/>
        <v>1</v>
      </c>
      <c r="G11840" t="str">
        <f t="shared" si="1114"/>
        <v>N/A</v>
      </c>
      <c r="K11840" s="28">
        <v>11826</v>
      </c>
      <c r="L11840" s="28" t="s">
        <v>1</v>
      </c>
      <c r="M11840" s="28" t="s">
        <v>1</v>
      </c>
      <c r="N11840" t="b">
        <f t="shared" si="1115"/>
        <v>1</v>
      </c>
      <c r="O11840" t="b">
        <f t="shared" si="1116"/>
        <v>1</v>
      </c>
      <c r="P11840" t="str">
        <f t="shared" si="1117"/>
        <v>N/A</v>
      </c>
    </row>
    <row r="11841" spans="2:16" x14ac:dyDescent="0.25">
      <c r="B11841" s="23">
        <f>'Raw data (base scenario)'!A11833</f>
        <v>11827</v>
      </c>
      <c r="C11841" s="23" t="str">
        <f>'Raw data (base scenario)'!B11833</f>
        <v>H</v>
      </c>
      <c r="D11841" s="23" t="str">
        <f>'Raw data (base scenario)'!C11833</f>
        <v>S</v>
      </c>
      <c r="E11841" t="b">
        <f t="shared" si="1112"/>
        <v>1</v>
      </c>
      <c r="F11841" t="b">
        <f t="shared" si="1113"/>
        <v>1</v>
      </c>
      <c r="G11841" t="str">
        <f t="shared" si="1114"/>
        <v>N/A</v>
      </c>
      <c r="K11841" s="28">
        <v>11827</v>
      </c>
      <c r="L11841" s="28" t="s">
        <v>3</v>
      </c>
      <c r="M11841" s="28" t="s">
        <v>1</v>
      </c>
      <c r="N11841" t="b">
        <f t="shared" si="1115"/>
        <v>1</v>
      </c>
      <c r="O11841" t="b">
        <f t="shared" si="1116"/>
        <v>1</v>
      </c>
      <c r="P11841" t="str">
        <f t="shared" si="1117"/>
        <v>N/A</v>
      </c>
    </row>
    <row r="11842" spans="2:16" x14ac:dyDescent="0.25">
      <c r="B11842" s="23">
        <f>'Raw data (base scenario)'!A11834</f>
        <v>11828</v>
      </c>
      <c r="C11842" s="23" t="str">
        <f>'Raw data (base scenario)'!B11834</f>
        <v>H</v>
      </c>
      <c r="D11842" s="23" t="str">
        <f>'Raw data (base scenario)'!C11834</f>
        <v>H</v>
      </c>
      <c r="E11842" t="b">
        <f t="shared" si="1112"/>
        <v>1</v>
      </c>
      <c r="F11842" t="b">
        <f t="shared" si="1113"/>
        <v>1</v>
      </c>
      <c r="G11842" t="str">
        <f t="shared" si="1114"/>
        <v>N/A</v>
      </c>
      <c r="K11842" s="28">
        <v>11828</v>
      </c>
      <c r="L11842" s="28" t="s">
        <v>18</v>
      </c>
      <c r="M11842" s="28" t="s">
        <v>1</v>
      </c>
      <c r="N11842" t="b">
        <f t="shared" si="1115"/>
        <v>1</v>
      </c>
      <c r="O11842" t="b">
        <f t="shared" si="1116"/>
        <v>1</v>
      </c>
      <c r="P11842" t="str">
        <f t="shared" si="1117"/>
        <v>N/A</v>
      </c>
    </row>
    <row r="11843" spans="2:16" x14ac:dyDescent="0.25">
      <c r="B11843" s="23">
        <f>'Raw data (base scenario)'!A11835</f>
        <v>11829</v>
      </c>
      <c r="C11843" s="23" t="str">
        <f>'Raw data (base scenario)'!B11835</f>
        <v>S</v>
      </c>
      <c r="D11843" s="23" t="str">
        <f>'Raw data (base scenario)'!C11835</f>
        <v>H</v>
      </c>
      <c r="E11843" t="b">
        <f t="shared" si="1112"/>
        <v>1</v>
      </c>
      <c r="F11843" t="b">
        <f t="shared" si="1113"/>
        <v>1</v>
      </c>
      <c r="G11843" t="str">
        <f t="shared" si="1114"/>
        <v>N/A</v>
      </c>
      <c r="K11843" s="28">
        <v>11829</v>
      </c>
      <c r="L11843" s="28" t="s">
        <v>1</v>
      </c>
      <c r="M11843" s="28" t="s">
        <v>1</v>
      </c>
      <c r="N11843" t="b">
        <f t="shared" si="1115"/>
        <v>1</v>
      </c>
      <c r="O11843" t="b">
        <f t="shared" si="1116"/>
        <v>1</v>
      </c>
      <c r="P11843" t="str">
        <f t="shared" si="1117"/>
        <v>N/A</v>
      </c>
    </row>
    <row r="11844" spans="2:16" x14ac:dyDescent="0.25">
      <c r="B11844" s="23">
        <f>'Raw data (base scenario)'!A11836</f>
        <v>11830</v>
      </c>
      <c r="C11844" s="23" t="str">
        <f>'Raw data (base scenario)'!B11836</f>
        <v>I</v>
      </c>
      <c r="D11844" s="23" t="str">
        <f>'Raw data (base scenario)'!C11836</f>
        <v>H</v>
      </c>
      <c r="E11844" t="b">
        <f t="shared" si="1112"/>
        <v>1</v>
      </c>
      <c r="F11844" t="b">
        <f t="shared" si="1113"/>
        <v>1</v>
      </c>
      <c r="G11844" t="str">
        <f t="shared" si="1114"/>
        <v>N/A</v>
      </c>
      <c r="K11844" s="28">
        <v>11830</v>
      </c>
      <c r="L11844" s="28" t="s">
        <v>3</v>
      </c>
      <c r="M11844" s="28" t="s">
        <v>1</v>
      </c>
      <c r="N11844" t="b">
        <f t="shared" si="1115"/>
        <v>1</v>
      </c>
      <c r="O11844" t="b">
        <f t="shared" si="1116"/>
        <v>1</v>
      </c>
      <c r="P11844" t="str">
        <f t="shared" si="1117"/>
        <v>N/A</v>
      </c>
    </row>
    <row r="11845" spans="2:16" x14ac:dyDescent="0.25">
      <c r="B11845" s="23">
        <f>'Raw data (base scenario)'!A11837</f>
        <v>11831</v>
      </c>
      <c r="C11845" s="23" t="str">
        <f>'Raw data (base scenario)'!B11837</f>
        <v>H</v>
      </c>
      <c r="D11845" s="23" t="str">
        <f>'Raw data (base scenario)'!C11837</f>
        <v>H</v>
      </c>
      <c r="E11845" t="b">
        <f t="shared" si="1112"/>
        <v>1</v>
      </c>
      <c r="F11845" t="b">
        <f t="shared" si="1113"/>
        <v>1</v>
      </c>
      <c r="G11845" t="str">
        <f t="shared" si="1114"/>
        <v>N/A</v>
      </c>
      <c r="K11845" s="28">
        <v>11831</v>
      </c>
      <c r="L11845" s="28" t="s">
        <v>3</v>
      </c>
      <c r="M11845" s="28" t="s">
        <v>1</v>
      </c>
      <c r="N11845" t="b">
        <f t="shared" si="1115"/>
        <v>1</v>
      </c>
      <c r="O11845" t="b">
        <f t="shared" si="1116"/>
        <v>1</v>
      </c>
      <c r="P11845" t="str">
        <f t="shared" si="1117"/>
        <v>N/A</v>
      </c>
    </row>
    <row r="11846" spans="2:16" x14ac:dyDescent="0.25">
      <c r="B11846" s="23">
        <f>'Raw data (base scenario)'!A11838</f>
        <v>11832</v>
      </c>
      <c r="C11846" s="23" t="str">
        <f>'Raw data (base scenario)'!B11838</f>
        <v>S</v>
      </c>
      <c r="D11846" s="23" t="str">
        <f>'Raw data (base scenario)'!C11838</f>
        <v>H</v>
      </c>
      <c r="E11846" t="b">
        <f t="shared" si="1112"/>
        <v>1</v>
      </c>
      <c r="F11846" t="b">
        <f t="shared" si="1113"/>
        <v>1</v>
      </c>
      <c r="G11846" t="str">
        <f t="shared" si="1114"/>
        <v>N/A</v>
      </c>
      <c r="K11846" s="28">
        <v>11832</v>
      </c>
      <c r="L11846" s="28" t="s">
        <v>1</v>
      </c>
      <c r="M11846" s="28" t="s">
        <v>3</v>
      </c>
      <c r="N11846" t="b">
        <f t="shared" si="1115"/>
        <v>1</v>
      </c>
      <c r="O11846" t="b">
        <f t="shared" si="1116"/>
        <v>1</v>
      </c>
      <c r="P11846" t="str">
        <f t="shared" si="1117"/>
        <v>N/A</v>
      </c>
    </row>
    <row r="11847" spans="2:16" x14ac:dyDescent="0.25">
      <c r="B11847" s="23">
        <f>'Raw data (base scenario)'!A11839</f>
        <v>11833</v>
      </c>
      <c r="C11847" s="23" t="str">
        <f>'Raw data (base scenario)'!B11839</f>
        <v>S</v>
      </c>
      <c r="D11847" s="23" t="str">
        <f>'Raw data (base scenario)'!C11839</f>
        <v>H</v>
      </c>
      <c r="E11847" t="b">
        <f t="shared" si="1112"/>
        <v>1</v>
      </c>
      <c r="F11847" t="b">
        <f t="shared" si="1113"/>
        <v>1</v>
      </c>
      <c r="G11847" t="str">
        <f t="shared" si="1114"/>
        <v>N/A</v>
      </c>
      <c r="K11847" s="28">
        <v>11833</v>
      </c>
      <c r="L11847" s="28" t="s">
        <v>2</v>
      </c>
      <c r="M11847" s="28" t="s">
        <v>2</v>
      </c>
      <c r="N11847" t="b">
        <f t="shared" si="1115"/>
        <v>1</v>
      </c>
      <c r="O11847" t="b">
        <f t="shared" si="1116"/>
        <v>1</v>
      </c>
      <c r="P11847" t="b">
        <f t="shared" si="1117"/>
        <v>1</v>
      </c>
    </row>
    <row r="11848" spans="2:16" x14ac:dyDescent="0.25">
      <c r="B11848" s="23">
        <f>'Raw data (base scenario)'!A11840</f>
        <v>11834</v>
      </c>
      <c r="C11848" s="23" t="str">
        <f>'Raw data (base scenario)'!B11840</f>
        <v>H</v>
      </c>
      <c r="D11848" s="23" t="str">
        <f>'Raw data (base scenario)'!C11840</f>
        <v>S</v>
      </c>
      <c r="E11848" t="b">
        <f t="shared" si="1112"/>
        <v>1</v>
      </c>
      <c r="F11848" t="b">
        <f t="shared" si="1113"/>
        <v>1</v>
      </c>
      <c r="G11848" t="str">
        <f t="shared" si="1114"/>
        <v>N/A</v>
      </c>
      <c r="K11848" s="28">
        <v>11834</v>
      </c>
      <c r="L11848" s="28" t="s">
        <v>18</v>
      </c>
      <c r="M11848" s="28" t="s">
        <v>18</v>
      </c>
      <c r="N11848" t="b">
        <f t="shared" si="1115"/>
        <v>1</v>
      </c>
      <c r="O11848" t="b">
        <f t="shared" si="1116"/>
        <v>1</v>
      </c>
      <c r="P11848" t="str">
        <f t="shared" si="1117"/>
        <v>N/A</v>
      </c>
    </row>
    <row r="11849" spans="2:16" x14ac:dyDescent="0.25">
      <c r="B11849" s="23">
        <f>'Raw data (base scenario)'!A11841</f>
        <v>11835</v>
      </c>
      <c r="C11849" s="23" t="str">
        <f>'Raw data (base scenario)'!B11841</f>
        <v>D</v>
      </c>
      <c r="D11849" s="23" t="str">
        <f>'Raw data (base scenario)'!C11841</f>
        <v>D</v>
      </c>
      <c r="E11849" t="b">
        <f t="shared" si="1112"/>
        <v>1</v>
      </c>
      <c r="F11849" t="b">
        <f t="shared" si="1113"/>
        <v>1</v>
      </c>
      <c r="G11849" t="b">
        <f t="shared" si="1114"/>
        <v>1</v>
      </c>
      <c r="K11849" s="28">
        <v>11835</v>
      </c>
      <c r="L11849" s="28" t="s">
        <v>1</v>
      </c>
      <c r="M11849" s="28" t="s">
        <v>1</v>
      </c>
      <c r="N11849" t="b">
        <f t="shared" si="1115"/>
        <v>1</v>
      </c>
      <c r="O11849" t="b">
        <f t="shared" si="1116"/>
        <v>1</v>
      </c>
      <c r="P11849" t="str">
        <f t="shared" si="1117"/>
        <v>N/A</v>
      </c>
    </row>
    <row r="11850" spans="2:16" x14ac:dyDescent="0.25">
      <c r="B11850" s="23">
        <f>'Raw data (base scenario)'!A11842</f>
        <v>11836</v>
      </c>
      <c r="C11850" s="23" t="str">
        <f>'Raw data (base scenario)'!B11842</f>
        <v>I</v>
      </c>
      <c r="D11850" s="23" t="str">
        <f>'Raw data (base scenario)'!C11842</f>
        <v>I</v>
      </c>
      <c r="E11850" t="b">
        <f t="shared" si="1112"/>
        <v>1</v>
      </c>
      <c r="F11850" t="b">
        <f t="shared" si="1113"/>
        <v>1</v>
      </c>
      <c r="G11850" t="str">
        <f t="shared" si="1114"/>
        <v>N/A</v>
      </c>
      <c r="K11850" s="28">
        <v>11836</v>
      </c>
      <c r="L11850" s="28" t="s">
        <v>2</v>
      </c>
      <c r="M11850" s="28" t="s">
        <v>2</v>
      </c>
      <c r="N11850" t="b">
        <f t="shared" si="1115"/>
        <v>1</v>
      </c>
      <c r="O11850" t="b">
        <f t="shared" si="1116"/>
        <v>1</v>
      </c>
      <c r="P11850" t="b">
        <f t="shared" si="1117"/>
        <v>1</v>
      </c>
    </row>
    <row r="11851" spans="2:16" x14ac:dyDescent="0.25">
      <c r="B11851" s="23">
        <f>'Raw data (base scenario)'!A11843</f>
        <v>11837</v>
      </c>
      <c r="C11851" s="23" t="str">
        <f>'Raw data (base scenario)'!B11843</f>
        <v>H</v>
      </c>
      <c r="D11851" s="23" t="str">
        <f>'Raw data (base scenario)'!C11843</f>
        <v>H</v>
      </c>
      <c r="E11851" t="b">
        <f t="shared" si="1112"/>
        <v>1</v>
      </c>
      <c r="F11851" t="b">
        <f t="shared" si="1113"/>
        <v>1</v>
      </c>
      <c r="G11851" t="str">
        <f t="shared" si="1114"/>
        <v>N/A</v>
      </c>
      <c r="K11851" s="28">
        <v>11837</v>
      </c>
      <c r="L11851" s="28" t="s">
        <v>1</v>
      </c>
      <c r="M11851" s="28" t="s">
        <v>1</v>
      </c>
      <c r="N11851" t="b">
        <f t="shared" si="1115"/>
        <v>1</v>
      </c>
      <c r="O11851" t="b">
        <f t="shared" si="1116"/>
        <v>1</v>
      </c>
      <c r="P11851" t="str">
        <f t="shared" si="1117"/>
        <v>N/A</v>
      </c>
    </row>
    <row r="11852" spans="2:16" x14ac:dyDescent="0.25">
      <c r="B11852" s="23">
        <f>'Raw data (base scenario)'!A11844</f>
        <v>11838</v>
      </c>
      <c r="C11852" s="23" t="str">
        <f>'Raw data (base scenario)'!B11844</f>
        <v>D</v>
      </c>
      <c r="D11852" s="23" t="str">
        <f>'Raw data (base scenario)'!C11844</f>
        <v>D</v>
      </c>
      <c r="E11852" t="b">
        <f t="shared" si="1112"/>
        <v>1</v>
      </c>
      <c r="F11852" t="b">
        <f t="shared" si="1113"/>
        <v>1</v>
      </c>
      <c r="G11852" t="b">
        <f t="shared" si="1114"/>
        <v>1</v>
      </c>
      <c r="K11852" s="28">
        <v>11838</v>
      </c>
      <c r="L11852" s="28" t="s">
        <v>3</v>
      </c>
      <c r="M11852" s="28" t="s">
        <v>1</v>
      </c>
      <c r="N11852" t="b">
        <f t="shared" si="1115"/>
        <v>1</v>
      </c>
      <c r="O11852" t="b">
        <f t="shared" si="1116"/>
        <v>1</v>
      </c>
      <c r="P11852" t="str">
        <f t="shared" si="1117"/>
        <v>N/A</v>
      </c>
    </row>
    <row r="11853" spans="2:16" x14ac:dyDescent="0.25">
      <c r="B11853" s="23">
        <f>'Raw data (base scenario)'!A11845</f>
        <v>11839</v>
      </c>
      <c r="C11853" s="23" t="str">
        <f>'Raw data (base scenario)'!B11845</f>
        <v>H</v>
      </c>
      <c r="D11853" s="23" t="str">
        <f>'Raw data (base scenario)'!C11845</f>
        <v>H</v>
      </c>
      <c r="E11853" t="b">
        <f t="shared" si="1112"/>
        <v>1</v>
      </c>
      <c r="F11853" t="b">
        <f t="shared" si="1113"/>
        <v>1</v>
      </c>
      <c r="G11853" t="str">
        <f t="shared" si="1114"/>
        <v>N/A</v>
      </c>
      <c r="K11853" s="28">
        <v>11839</v>
      </c>
      <c r="L11853" s="28" t="s">
        <v>3</v>
      </c>
      <c r="M11853" s="28" t="s">
        <v>2</v>
      </c>
      <c r="N11853" t="b">
        <f t="shared" si="1115"/>
        <v>1</v>
      </c>
      <c r="O11853" t="b">
        <f t="shared" si="1116"/>
        <v>1</v>
      </c>
      <c r="P11853" t="str">
        <f t="shared" si="1117"/>
        <v>N/A</v>
      </c>
    </row>
    <row r="11854" spans="2:16" x14ac:dyDescent="0.25">
      <c r="B11854" s="23">
        <f>'Raw data (base scenario)'!A11846</f>
        <v>11840</v>
      </c>
      <c r="C11854" s="23" t="str">
        <f>'Raw data (base scenario)'!B11846</f>
        <v>S</v>
      </c>
      <c r="D11854" s="23" t="str">
        <f>'Raw data (base scenario)'!C11846</f>
        <v>H</v>
      </c>
      <c r="E11854" t="b">
        <f t="shared" si="1112"/>
        <v>1</v>
      </c>
      <c r="F11854" t="b">
        <f t="shared" si="1113"/>
        <v>1</v>
      </c>
      <c r="G11854" t="str">
        <f t="shared" si="1114"/>
        <v>N/A</v>
      </c>
      <c r="K11854" s="28">
        <v>11840</v>
      </c>
      <c r="L11854" s="28" t="s">
        <v>1</v>
      </c>
      <c r="M11854" s="28" t="s">
        <v>1</v>
      </c>
      <c r="N11854" t="b">
        <f t="shared" si="1115"/>
        <v>1</v>
      </c>
      <c r="O11854" t="b">
        <f t="shared" si="1116"/>
        <v>1</v>
      </c>
      <c r="P11854" t="str">
        <f t="shared" si="1117"/>
        <v>N/A</v>
      </c>
    </row>
    <row r="11855" spans="2:16" x14ac:dyDescent="0.25">
      <c r="B11855" s="23">
        <f>'Raw data (base scenario)'!A11847</f>
        <v>11841</v>
      </c>
      <c r="C11855" s="23" t="str">
        <f>'Raw data (base scenario)'!B11847</f>
        <v>S</v>
      </c>
      <c r="D11855" s="23" t="str">
        <f>'Raw data (base scenario)'!C11847</f>
        <v>D</v>
      </c>
      <c r="E11855" t="b">
        <f t="shared" ref="E11855:E11918" si="1118">OR(C11855=$A$4,C11855=$A$5,C11855=$A$6,C11855=$A$7)</f>
        <v>1</v>
      </c>
      <c r="F11855" t="b">
        <f t="shared" ref="F11855:F11918" si="1119">OR(D11855=$A$4,D11855=$A$5,D11855=$A$6,D11855=$A$7)</f>
        <v>1</v>
      </c>
      <c r="G11855" t="str">
        <f t="shared" si="1114"/>
        <v>N/A</v>
      </c>
      <c r="K11855" s="28">
        <v>11841</v>
      </c>
      <c r="L11855" s="28" t="s">
        <v>3</v>
      </c>
      <c r="M11855" s="28" t="s">
        <v>3</v>
      </c>
      <c r="N11855" t="b">
        <f t="shared" si="1115"/>
        <v>1</v>
      </c>
      <c r="O11855" t="b">
        <f t="shared" si="1116"/>
        <v>1</v>
      </c>
      <c r="P11855" t="str">
        <f t="shared" si="1117"/>
        <v>N/A</v>
      </c>
    </row>
    <row r="11856" spans="2:16" x14ac:dyDescent="0.25">
      <c r="B11856" s="23">
        <f>'Raw data (base scenario)'!A11848</f>
        <v>11842</v>
      </c>
      <c r="C11856" s="23" t="str">
        <f>'Raw data (base scenario)'!B11848</f>
        <v>H</v>
      </c>
      <c r="D11856" s="23" t="str">
        <f>'Raw data (base scenario)'!C11848</f>
        <v>H</v>
      </c>
      <c r="E11856" t="b">
        <f t="shared" si="1118"/>
        <v>1</v>
      </c>
      <c r="F11856" t="b">
        <f t="shared" si="1119"/>
        <v>1</v>
      </c>
      <c r="G11856" t="str">
        <f t="shared" ref="G11856:G11919" si="1120">IF(C11856="D",D11856="D","N/A")</f>
        <v>N/A</v>
      </c>
      <c r="K11856" s="28">
        <v>11842</v>
      </c>
      <c r="L11856" s="28" t="s">
        <v>1</v>
      </c>
      <c r="M11856" s="28" t="s">
        <v>3</v>
      </c>
      <c r="N11856" t="b">
        <f t="shared" si="1115"/>
        <v>1</v>
      </c>
      <c r="O11856" t="b">
        <f t="shared" si="1116"/>
        <v>1</v>
      </c>
      <c r="P11856" t="str">
        <f t="shared" si="1117"/>
        <v>N/A</v>
      </c>
    </row>
    <row r="11857" spans="2:16" x14ac:dyDescent="0.25">
      <c r="B11857" s="23">
        <f>'Raw data (base scenario)'!A11849</f>
        <v>11843</v>
      </c>
      <c r="C11857" s="23" t="str">
        <f>'Raw data (base scenario)'!B11849</f>
        <v>S</v>
      </c>
      <c r="D11857" s="23" t="str">
        <f>'Raw data (base scenario)'!C11849</f>
        <v>S</v>
      </c>
      <c r="E11857" t="b">
        <f t="shared" si="1118"/>
        <v>1</v>
      </c>
      <c r="F11857" t="b">
        <f t="shared" si="1119"/>
        <v>1</v>
      </c>
      <c r="G11857" t="str">
        <f t="shared" si="1120"/>
        <v>N/A</v>
      </c>
      <c r="K11857" s="28">
        <v>11843</v>
      </c>
      <c r="L11857" s="28" t="s">
        <v>18</v>
      </c>
      <c r="M11857" s="28" t="s">
        <v>3</v>
      </c>
      <c r="N11857" t="b">
        <f t="shared" si="1115"/>
        <v>1</v>
      </c>
      <c r="O11857" t="b">
        <f t="shared" si="1116"/>
        <v>1</v>
      </c>
      <c r="P11857" t="str">
        <f t="shared" si="1117"/>
        <v>N/A</v>
      </c>
    </row>
    <row r="11858" spans="2:16" x14ac:dyDescent="0.25">
      <c r="B11858" s="23">
        <f>'Raw data (base scenario)'!A11850</f>
        <v>11844</v>
      </c>
      <c r="C11858" s="23" t="str">
        <f>'Raw data (base scenario)'!B11850</f>
        <v>H</v>
      </c>
      <c r="D11858" s="23" t="str">
        <f>'Raw data (base scenario)'!C11850</f>
        <v>S</v>
      </c>
      <c r="E11858" t="b">
        <f t="shared" si="1118"/>
        <v>1</v>
      </c>
      <c r="F11858" t="b">
        <f t="shared" si="1119"/>
        <v>1</v>
      </c>
      <c r="G11858" t="str">
        <f t="shared" si="1120"/>
        <v>N/A</v>
      </c>
      <c r="K11858" s="28">
        <v>11844</v>
      </c>
      <c r="L11858" s="28" t="s">
        <v>1</v>
      </c>
      <c r="M11858" s="28" t="s">
        <v>1</v>
      </c>
      <c r="N11858" t="b">
        <f t="shared" si="1115"/>
        <v>1</v>
      </c>
      <c r="O11858" t="b">
        <f t="shared" si="1116"/>
        <v>1</v>
      </c>
      <c r="P11858" t="str">
        <f t="shared" si="1117"/>
        <v>N/A</v>
      </c>
    </row>
    <row r="11859" spans="2:16" x14ac:dyDescent="0.25">
      <c r="B11859" s="23">
        <f>'Raw data (base scenario)'!A11851</f>
        <v>11845</v>
      </c>
      <c r="C11859" s="23" t="str">
        <f>'Raw data (base scenario)'!B11851</f>
        <v>I</v>
      </c>
      <c r="D11859" s="23" t="str">
        <f>'Raw data (base scenario)'!C11851</f>
        <v>S</v>
      </c>
      <c r="E11859" t="b">
        <f t="shared" si="1118"/>
        <v>1</v>
      </c>
      <c r="F11859" t="b">
        <f t="shared" si="1119"/>
        <v>1</v>
      </c>
      <c r="G11859" t="str">
        <f t="shared" si="1120"/>
        <v>N/A</v>
      </c>
      <c r="K11859" s="28">
        <v>11845</v>
      </c>
      <c r="L11859" s="28" t="s">
        <v>1</v>
      </c>
      <c r="M11859" s="28" t="s">
        <v>3</v>
      </c>
      <c r="N11859" t="b">
        <f t="shared" si="1115"/>
        <v>1</v>
      </c>
      <c r="O11859" t="b">
        <f t="shared" si="1116"/>
        <v>1</v>
      </c>
      <c r="P11859" t="str">
        <f t="shared" si="1117"/>
        <v>N/A</v>
      </c>
    </row>
    <row r="11860" spans="2:16" x14ac:dyDescent="0.25">
      <c r="B11860" s="23">
        <f>'Raw data (base scenario)'!A11852</f>
        <v>11846</v>
      </c>
      <c r="C11860" s="23" t="str">
        <f>'Raw data (base scenario)'!B11852</f>
        <v>H</v>
      </c>
      <c r="D11860" s="23" t="str">
        <f>'Raw data (base scenario)'!C11852</f>
        <v>H</v>
      </c>
      <c r="E11860" t="b">
        <f t="shared" si="1118"/>
        <v>1</v>
      </c>
      <c r="F11860" t="b">
        <f t="shared" si="1119"/>
        <v>1</v>
      </c>
      <c r="G11860" t="str">
        <f t="shared" si="1120"/>
        <v>N/A</v>
      </c>
      <c r="K11860" s="28">
        <v>11846</v>
      </c>
      <c r="L11860" s="28" t="s">
        <v>3</v>
      </c>
      <c r="M11860" s="28" t="s">
        <v>3</v>
      </c>
      <c r="N11860" t="b">
        <f t="shared" si="1115"/>
        <v>1</v>
      </c>
      <c r="O11860" t="b">
        <f t="shared" si="1116"/>
        <v>1</v>
      </c>
      <c r="P11860" t="str">
        <f t="shared" si="1117"/>
        <v>N/A</v>
      </c>
    </row>
    <row r="11861" spans="2:16" x14ac:dyDescent="0.25">
      <c r="B11861" s="23">
        <f>'Raw data (base scenario)'!A11853</f>
        <v>11847</v>
      </c>
      <c r="C11861" s="23" t="str">
        <f>'Raw data (base scenario)'!B11853</f>
        <v>H</v>
      </c>
      <c r="D11861" s="23" t="str">
        <f>'Raw data (base scenario)'!C11853</f>
        <v>S</v>
      </c>
      <c r="E11861" t="b">
        <f t="shared" si="1118"/>
        <v>1</v>
      </c>
      <c r="F11861" t="b">
        <f t="shared" si="1119"/>
        <v>1</v>
      </c>
      <c r="G11861" t="str">
        <f t="shared" si="1120"/>
        <v>N/A</v>
      </c>
      <c r="K11861" s="28">
        <v>11847</v>
      </c>
      <c r="L11861" s="28" t="s">
        <v>18</v>
      </c>
      <c r="M11861" s="28" t="s">
        <v>1</v>
      </c>
      <c r="N11861" t="b">
        <f t="shared" si="1115"/>
        <v>1</v>
      </c>
      <c r="O11861" t="b">
        <f t="shared" si="1116"/>
        <v>1</v>
      </c>
      <c r="P11861" t="str">
        <f t="shared" si="1117"/>
        <v>N/A</v>
      </c>
    </row>
    <row r="11862" spans="2:16" x14ac:dyDescent="0.25">
      <c r="B11862" s="23">
        <f>'Raw data (base scenario)'!A11854</f>
        <v>11848</v>
      </c>
      <c r="C11862" s="23" t="str">
        <f>'Raw data (base scenario)'!B11854</f>
        <v>S</v>
      </c>
      <c r="D11862" s="23" t="str">
        <f>'Raw data (base scenario)'!C11854</f>
        <v>S</v>
      </c>
      <c r="E11862" t="b">
        <f t="shared" si="1118"/>
        <v>1</v>
      </c>
      <c r="F11862" t="b">
        <f t="shared" si="1119"/>
        <v>1</v>
      </c>
      <c r="G11862" t="str">
        <f t="shared" si="1120"/>
        <v>N/A</v>
      </c>
      <c r="K11862" s="28">
        <v>11848</v>
      </c>
      <c r="L11862" s="28" t="s">
        <v>2</v>
      </c>
      <c r="M11862" s="28" t="s">
        <v>2</v>
      </c>
      <c r="N11862" t="b">
        <f t="shared" si="1115"/>
        <v>1</v>
      </c>
      <c r="O11862" t="b">
        <f t="shared" si="1116"/>
        <v>1</v>
      </c>
      <c r="P11862" t="b">
        <f t="shared" si="1117"/>
        <v>1</v>
      </c>
    </row>
    <row r="11863" spans="2:16" x14ac:dyDescent="0.25">
      <c r="B11863" s="23">
        <f>'Raw data (base scenario)'!A11855</f>
        <v>11849</v>
      </c>
      <c r="C11863" s="23" t="str">
        <f>'Raw data (base scenario)'!B11855</f>
        <v>I</v>
      </c>
      <c r="D11863" s="23" t="str">
        <f>'Raw data (base scenario)'!C11855</f>
        <v>H</v>
      </c>
      <c r="E11863" t="b">
        <f t="shared" si="1118"/>
        <v>1</v>
      </c>
      <c r="F11863" t="b">
        <f t="shared" si="1119"/>
        <v>1</v>
      </c>
      <c r="G11863" t="str">
        <f t="shared" si="1120"/>
        <v>N/A</v>
      </c>
      <c r="K11863" s="28">
        <v>11849</v>
      </c>
      <c r="L11863" s="28" t="s">
        <v>2</v>
      </c>
      <c r="M11863" s="28" t="s">
        <v>2</v>
      </c>
      <c r="N11863" t="b">
        <f t="shared" si="1115"/>
        <v>1</v>
      </c>
      <c r="O11863" t="b">
        <f t="shared" si="1116"/>
        <v>1</v>
      </c>
      <c r="P11863" t="b">
        <f t="shared" si="1117"/>
        <v>1</v>
      </c>
    </row>
    <row r="11864" spans="2:16" x14ac:dyDescent="0.25">
      <c r="B11864" s="23">
        <f>'Raw data (base scenario)'!A11856</f>
        <v>11850</v>
      </c>
      <c r="C11864" s="23" t="str">
        <f>'Raw data (base scenario)'!B11856</f>
        <v>D</v>
      </c>
      <c r="D11864" s="23" t="str">
        <f>'Raw data (base scenario)'!C11856</f>
        <v>D</v>
      </c>
      <c r="E11864" t="b">
        <f t="shared" si="1118"/>
        <v>1</v>
      </c>
      <c r="F11864" t="b">
        <f t="shared" si="1119"/>
        <v>1</v>
      </c>
      <c r="G11864" t="b">
        <f t="shared" si="1120"/>
        <v>1</v>
      </c>
      <c r="K11864" s="28">
        <v>11850</v>
      </c>
      <c r="L11864" s="28" t="s">
        <v>2</v>
      </c>
      <c r="M11864" s="28" t="s">
        <v>2</v>
      </c>
      <c r="N11864" t="b">
        <f t="shared" si="1115"/>
        <v>1</v>
      </c>
      <c r="O11864" t="b">
        <f t="shared" si="1116"/>
        <v>1</v>
      </c>
      <c r="P11864" t="b">
        <f t="shared" si="1117"/>
        <v>1</v>
      </c>
    </row>
    <row r="11865" spans="2:16" x14ac:dyDescent="0.25">
      <c r="B11865" s="23">
        <f>'Raw data (base scenario)'!A11857</f>
        <v>11851</v>
      </c>
      <c r="C11865" s="23" t="str">
        <f>'Raw data (base scenario)'!B11857</f>
        <v>D</v>
      </c>
      <c r="D11865" s="23" t="str">
        <f>'Raw data (base scenario)'!C11857</f>
        <v>D</v>
      </c>
      <c r="E11865" t="b">
        <f t="shared" si="1118"/>
        <v>1</v>
      </c>
      <c r="F11865" t="b">
        <f t="shared" si="1119"/>
        <v>1</v>
      </c>
      <c r="G11865" t="b">
        <f t="shared" si="1120"/>
        <v>1</v>
      </c>
      <c r="K11865" s="28">
        <v>11851</v>
      </c>
      <c r="L11865" s="28" t="s">
        <v>18</v>
      </c>
      <c r="M11865" s="28" t="s">
        <v>2</v>
      </c>
      <c r="N11865" t="b">
        <f t="shared" si="1115"/>
        <v>1</v>
      </c>
      <c r="O11865" t="b">
        <f t="shared" si="1116"/>
        <v>1</v>
      </c>
      <c r="P11865" t="str">
        <f t="shared" si="1117"/>
        <v>N/A</v>
      </c>
    </row>
    <row r="11866" spans="2:16" x14ac:dyDescent="0.25">
      <c r="B11866" s="23">
        <f>'Raw data (base scenario)'!A11858</f>
        <v>11852</v>
      </c>
      <c r="C11866" s="23" t="str">
        <f>'Raw data (base scenario)'!B11858</f>
        <v>D</v>
      </c>
      <c r="D11866" s="23" t="str">
        <f>'Raw data (base scenario)'!C11858</f>
        <v>D</v>
      </c>
      <c r="E11866" t="b">
        <f t="shared" si="1118"/>
        <v>1</v>
      </c>
      <c r="F11866" t="b">
        <f t="shared" si="1119"/>
        <v>1</v>
      </c>
      <c r="G11866" t="b">
        <f t="shared" si="1120"/>
        <v>1</v>
      </c>
      <c r="K11866" s="28">
        <v>11852</v>
      </c>
      <c r="L11866" s="28" t="s">
        <v>3</v>
      </c>
      <c r="M11866" s="28" t="s">
        <v>1</v>
      </c>
      <c r="N11866" t="b">
        <f t="shared" ref="N11866:N11929" si="1121">OR(L11866=$A$4,L11866=$A$5,L11866=$A$6,L11866=$A$7)</f>
        <v>1</v>
      </c>
      <c r="O11866" t="b">
        <f t="shared" ref="O11866:O11929" si="1122">OR(M11866=$A$4,M11866=$A$5,M11866=$A$6,M11866=$A$7)</f>
        <v>1</v>
      </c>
      <c r="P11866" t="str">
        <f t="shared" ref="P11866:P11929" si="1123">IF(L11866="D",M11866="D","N/A")</f>
        <v>N/A</v>
      </c>
    </row>
    <row r="11867" spans="2:16" x14ac:dyDescent="0.25">
      <c r="B11867" s="23">
        <f>'Raw data (base scenario)'!A11859</f>
        <v>11853</v>
      </c>
      <c r="C11867" s="23" t="str">
        <f>'Raw data (base scenario)'!B11859</f>
        <v>I</v>
      </c>
      <c r="D11867" s="23" t="str">
        <f>'Raw data (base scenario)'!C11859</f>
        <v>D</v>
      </c>
      <c r="E11867" t="b">
        <f t="shared" si="1118"/>
        <v>1</v>
      </c>
      <c r="F11867" t="b">
        <f t="shared" si="1119"/>
        <v>1</v>
      </c>
      <c r="G11867" t="str">
        <f t="shared" si="1120"/>
        <v>N/A</v>
      </c>
      <c r="K11867" s="28">
        <v>11853</v>
      </c>
      <c r="L11867" s="28" t="s">
        <v>1</v>
      </c>
      <c r="M11867" s="28" t="s">
        <v>1</v>
      </c>
      <c r="N11867" t="b">
        <f t="shared" si="1121"/>
        <v>1</v>
      </c>
      <c r="O11867" t="b">
        <f t="shared" si="1122"/>
        <v>1</v>
      </c>
      <c r="P11867" t="str">
        <f t="shared" si="1123"/>
        <v>N/A</v>
      </c>
    </row>
    <row r="11868" spans="2:16" x14ac:dyDescent="0.25">
      <c r="B11868" s="23">
        <f>'Raw data (base scenario)'!A11860</f>
        <v>11854</v>
      </c>
      <c r="C11868" s="23" t="str">
        <f>'Raw data (base scenario)'!B11860</f>
        <v>S</v>
      </c>
      <c r="D11868" s="23" t="str">
        <f>'Raw data (base scenario)'!C11860</f>
        <v>H</v>
      </c>
      <c r="E11868" t="b">
        <f t="shared" si="1118"/>
        <v>1</v>
      </c>
      <c r="F11868" t="b">
        <f t="shared" si="1119"/>
        <v>1</v>
      </c>
      <c r="G11868" t="str">
        <f t="shared" si="1120"/>
        <v>N/A</v>
      </c>
      <c r="K11868" s="28">
        <v>11854</v>
      </c>
      <c r="L11868" s="28" t="s">
        <v>3</v>
      </c>
      <c r="M11868" s="28" t="s">
        <v>1</v>
      </c>
      <c r="N11868" t="b">
        <f t="shared" si="1121"/>
        <v>1</v>
      </c>
      <c r="O11868" t="b">
        <f t="shared" si="1122"/>
        <v>1</v>
      </c>
      <c r="P11868" t="str">
        <f t="shared" si="1123"/>
        <v>N/A</v>
      </c>
    </row>
    <row r="11869" spans="2:16" x14ac:dyDescent="0.25">
      <c r="B11869" s="23">
        <f>'Raw data (base scenario)'!A11861</f>
        <v>11855</v>
      </c>
      <c r="C11869" s="23" t="str">
        <f>'Raw data (base scenario)'!B11861</f>
        <v>H</v>
      </c>
      <c r="D11869" s="23" t="str">
        <f>'Raw data (base scenario)'!C11861</f>
        <v>H</v>
      </c>
      <c r="E11869" t="b">
        <f t="shared" si="1118"/>
        <v>1</v>
      </c>
      <c r="F11869" t="b">
        <f t="shared" si="1119"/>
        <v>1</v>
      </c>
      <c r="G11869" t="str">
        <f t="shared" si="1120"/>
        <v>N/A</v>
      </c>
      <c r="K11869" s="28">
        <v>11855</v>
      </c>
      <c r="L11869" s="28" t="s">
        <v>2</v>
      </c>
      <c r="M11869" s="28" t="s">
        <v>2</v>
      </c>
      <c r="N11869" t="b">
        <f t="shared" si="1121"/>
        <v>1</v>
      </c>
      <c r="O11869" t="b">
        <f t="shared" si="1122"/>
        <v>1</v>
      </c>
      <c r="P11869" t="b">
        <f t="shared" si="1123"/>
        <v>1</v>
      </c>
    </row>
    <row r="11870" spans="2:16" x14ac:dyDescent="0.25">
      <c r="B11870" s="23">
        <f>'Raw data (base scenario)'!A11862</f>
        <v>11856</v>
      </c>
      <c r="C11870" s="23" t="str">
        <f>'Raw data (base scenario)'!B11862</f>
        <v>S</v>
      </c>
      <c r="D11870" s="23" t="str">
        <f>'Raw data (base scenario)'!C11862</f>
        <v>H</v>
      </c>
      <c r="E11870" t="b">
        <f t="shared" si="1118"/>
        <v>1</v>
      </c>
      <c r="F11870" t="b">
        <f t="shared" si="1119"/>
        <v>1</v>
      </c>
      <c r="G11870" t="str">
        <f t="shared" si="1120"/>
        <v>N/A</v>
      </c>
      <c r="K11870" s="28">
        <v>11856</v>
      </c>
      <c r="L11870" s="28" t="s">
        <v>3</v>
      </c>
      <c r="M11870" s="28" t="s">
        <v>2</v>
      </c>
      <c r="N11870" t="b">
        <f t="shared" si="1121"/>
        <v>1</v>
      </c>
      <c r="O11870" t="b">
        <f t="shared" si="1122"/>
        <v>1</v>
      </c>
      <c r="P11870" t="str">
        <f t="shared" si="1123"/>
        <v>N/A</v>
      </c>
    </row>
    <row r="11871" spans="2:16" x14ac:dyDescent="0.25">
      <c r="B11871" s="23">
        <f>'Raw data (base scenario)'!A11863</f>
        <v>11857</v>
      </c>
      <c r="C11871" s="23" t="str">
        <f>'Raw data (base scenario)'!B11863</f>
        <v>D</v>
      </c>
      <c r="D11871" s="23" t="str">
        <f>'Raw data (base scenario)'!C11863</f>
        <v>D</v>
      </c>
      <c r="E11871" t="b">
        <f t="shared" si="1118"/>
        <v>1</v>
      </c>
      <c r="F11871" t="b">
        <f t="shared" si="1119"/>
        <v>1</v>
      </c>
      <c r="G11871" t="b">
        <f t="shared" si="1120"/>
        <v>1</v>
      </c>
      <c r="K11871" s="28">
        <v>11857</v>
      </c>
      <c r="L11871" s="28" t="s">
        <v>3</v>
      </c>
      <c r="M11871" s="28" t="s">
        <v>3</v>
      </c>
      <c r="N11871" t="b">
        <f t="shared" si="1121"/>
        <v>1</v>
      </c>
      <c r="O11871" t="b">
        <f t="shared" si="1122"/>
        <v>1</v>
      </c>
      <c r="P11871" t="str">
        <f t="shared" si="1123"/>
        <v>N/A</v>
      </c>
    </row>
    <row r="11872" spans="2:16" x14ac:dyDescent="0.25">
      <c r="B11872" s="23">
        <f>'Raw data (base scenario)'!A11864</f>
        <v>11858</v>
      </c>
      <c r="C11872" s="23" t="str">
        <f>'Raw data (base scenario)'!B11864</f>
        <v>S</v>
      </c>
      <c r="D11872" s="23" t="str">
        <f>'Raw data (base scenario)'!C11864</f>
        <v>D</v>
      </c>
      <c r="E11872" t="b">
        <f t="shared" si="1118"/>
        <v>1</v>
      </c>
      <c r="F11872" t="b">
        <f t="shared" si="1119"/>
        <v>1</v>
      </c>
      <c r="G11872" t="str">
        <f t="shared" si="1120"/>
        <v>N/A</v>
      </c>
      <c r="K11872" s="28">
        <v>11858</v>
      </c>
      <c r="L11872" s="28" t="s">
        <v>18</v>
      </c>
      <c r="M11872" s="28" t="s">
        <v>3</v>
      </c>
      <c r="N11872" t="b">
        <f t="shared" si="1121"/>
        <v>1</v>
      </c>
      <c r="O11872" t="b">
        <f t="shared" si="1122"/>
        <v>1</v>
      </c>
      <c r="P11872" t="str">
        <f t="shared" si="1123"/>
        <v>N/A</v>
      </c>
    </row>
    <row r="11873" spans="2:16" x14ac:dyDescent="0.25">
      <c r="B11873" s="23">
        <f>'Raw data (base scenario)'!A11865</f>
        <v>11859</v>
      </c>
      <c r="C11873" s="23" t="str">
        <f>'Raw data (base scenario)'!B11865</f>
        <v>S</v>
      </c>
      <c r="D11873" s="23" t="str">
        <f>'Raw data (base scenario)'!C11865</f>
        <v>S</v>
      </c>
      <c r="E11873" t="b">
        <f t="shared" si="1118"/>
        <v>1</v>
      </c>
      <c r="F11873" t="b">
        <f t="shared" si="1119"/>
        <v>1</v>
      </c>
      <c r="G11873" t="str">
        <f t="shared" si="1120"/>
        <v>N/A</v>
      </c>
      <c r="K11873" s="28">
        <v>11859</v>
      </c>
      <c r="L11873" s="28" t="s">
        <v>18</v>
      </c>
      <c r="M11873" s="28" t="s">
        <v>1</v>
      </c>
      <c r="N11873" t="b">
        <f t="shared" si="1121"/>
        <v>1</v>
      </c>
      <c r="O11873" t="b">
        <f t="shared" si="1122"/>
        <v>1</v>
      </c>
      <c r="P11873" t="str">
        <f t="shared" si="1123"/>
        <v>N/A</v>
      </c>
    </row>
    <row r="11874" spans="2:16" x14ac:dyDescent="0.25">
      <c r="B11874" s="23">
        <f>'Raw data (base scenario)'!A11866</f>
        <v>11860</v>
      </c>
      <c r="C11874" s="23" t="str">
        <f>'Raw data (base scenario)'!B11866</f>
        <v>I</v>
      </c>
      <c r="D11874" s="23" t="str">
        <f>'Raw data (base scenario)'!C11866</f>
        <v>S</v>
      </c>
      <c r="E11874" t="b">
        <f t="shared" si="1118"/>
        <v>1</v>
      </c>
      <c r="F11874" t="b">
        <f t="shared" si="1119"/>
        <v>1</v>
      </c>
      <c r="G11874" t="str">
        <f t="shared" si="1120"/>
        <v>N/A</v>
      </c>
      <c r="K11874" s="28">
        <v>11860</v>
      </c>
      <c r="L11874" s="28" t="s">
        <v>3</v>
      </c>
      <c r="M11874" s="28" t="s">
        <v>18</v>
      </c>
      <c r="N11874" t="b">
        <f t="shared" si="1121"/>
        <v>1</v>
      </c>
      <c r="O11874" t="b">
        <f t="shared" si="1122"/>
        <v>1</v>
      </c>
      <c r="P11874" t="str">
        <f t="shared" si="1123"/>
        <v>N/A</v>
      </c>
    </row>
    <row r="11875" spans="2:16" x14ac:dyDescent="0.25">
      <c r="B11875" s="23">
        <f>'Raw data (base scenario)'!A11867</f>
        <v>11861</v>
      </c>
      <c r="C11875" s="23" t="str">
        <f>'Raw data (base scenario)'!B11867</f>
        <v>I</v>
      </c>
      <c r="D11875" s="23" t="str">
        <f>'Raw data (base scenario)'!C11867</f>
        <v>H</v>
      </c>
      <c r="E11875" t="b">
        <f t="shared" si="1118"/>
        <v>1</v>
      </c>
      <c r="F11875" t="b">
        <f t="shared" si="1119"/>
        <v>1</v>
      </c>
      <c r="G11875" t="str">
        <f t="shared" si="1120"/>
        <v>N/A</v>
      </c>
      <c r="K11875" s="28">
        <v>11861</v>
      </c>
      <c r="L11875" s="28" t="s">
        <v>2</v>
      </c>
      <c r="M11875" s="28" t="s">
        <v>2</v>
      </c>
      <c r="N11875" t="b">
        <f t="shared" si="1121"/>
        <v>1</v>
      </c>
      <c r="O11875" t="b">
        <f t="shared" si="1122"/>
        <v>1</v>
      </c>
      <c r="P11875" t="b">
        <f t="shared" si="1123"/>
        <v>1</v>
      </c>
    </row>
    <row r="11876" spans="2:16" x14ac:dyDescent="0.25">
      <c r="B11876" s="23">
        <f>'Raw data (base scenario)'!A11868</f>
        <v>11862</v>
      </c>
      <c r="C11876" s="23" t="str">
        <f>'Raw data (base scenario)'!B11868</f>
        <v>S</v>
      </c>
      <c r="D11876" s="23" t="str">
        <f>'Raw data (base scenario)'!C11868</f>
        <v>I</v>
      </c>
      <c r="E11876" t="b">
        <f t="shared" si="1118"/>
        <v>1</v>
      </c>
      <c r="F11876" t="b">
        <f t="shared" si="1119"/>
        <v>1</v>
      </c>
      <c r="G11876" t="str">
        <f t="shared" si="1120"/>
        <v>N/A</v>
      </c>
      <c r="K11876" s="28">
        <v>11862</v>
      </c>
      <c r="L11876" s="28" t="s">
        <v>2</v>
      </c>
      <c r="M11876" s="28" t="s">
        <v>2</v>
      </c>
      <c r="N11876" t="b">
        <f t="shared" si="1121"/>
        <v>1</v>
      </c>
      <c r="O11876" t="b">
        <f t="shared" si="1122"/>
        <v>1</v>
      </c>
      <c r="P11876" t="b">
        <f t="shared" si="1123"/>
        <v>1</v>
      </c>
    </row>
    <row r="11877" spans="2:16" x14ac:dyDescent="0.25">
      <c r="B11877" s="23">
        <f>'Raw data (base scenario)'!A11869</f>
        <v>11863</v>
      </c>
      <c r="C11877" s="23" t="str">
        <f>'Raw data (base scenario)'!B11869</f>
        <v>D</v>
      </c>
      <c r="D11877" s="23" t="str">
        <f>'Raw data (base scenario)'!C11869</f>
        <v>D</v>
      </c>
      <c r="E11877" t="b">
        <f t="shared" si="1118"/>
        <v>1</v>
      </c>
      <c r="F11877" t="b">
        <f t="shared" si="1119"/>
        <v>1</v>
      </c>
      <c r="G11877" t="b">
        <f t="shared" si="1120"/>
        <v>1</v>
      </c>
      <c r="K11877" s="28">
        <v>11863</v>
      </c>
      <c r="L11877" s="28" t="s">
        <v>3</v>
      </c>
      <c r="M11877" s="28" t="s">
        <v>1</v>
      </c>
      <c r="N11877" t="b">
        <f t="shared" si="1121"/>
        <v>1</v>
      </c>
      <c r="O11877" t="b">
        <f t="shared" si="1122"/>
        <v>1</v>
      </c>
      <c r="P11877" t="str">
        <f t="shared" si="1123"/>
        <v>N/A</v>
      </c>
    </row>
    <row r="11878" spans="2:16" x14ac:dyDescent="0.25">
      <c r="B11878" s="23">
        <f>'Raw data (base scenario)'!A11870</f>
        <v>11864</v>
      </c>
      <c r="C11878" s="23" t="str">
        <f>'Raw data (base scenario)'!B11870</f>
        <v>D</v>
      </c>
      <c r="D11878" s="23" t="str">
        <f>'Raw data (base scenario)'!C11870</f>
        <v>D</v>
      </c>
      <c r="E11878" t="b">
        <f t="shared" si="1118"/>
        <v>1</v>
      </c>
      <c r="F11878" t="b">
        <f t="shared" si="1119"/>
        <v>1</v>
      </c>
      <c r="G11878" t="b">
        <f t="shared" si="1120"/>
        <v>1</v>
      </c>
      <c r="K11878" s="28">
        <v>11864</v>
      </c>
      <c r="L11878" s="28" t="s">
        <v>3</v>
      </c>
      <c r="M11878" s="28" t="s">
        <v>1</v>
      </c>
      <c r="N11878" t="b">
        <f t="shared" si="1121"/>
        <v>1</v>
      </c>
      <c r="O11878" t="b">
        <f t="shared" si="1122"/>
        <v>1</v>
      </c>
      <c r="P11878" t="str">
        <f t="shared" si="1123"/>
        <v>N/A</v>
      </c>
    </row>
    <row r="11879" spans="2:16" x14ac:dyDescent="0.25">
      <c r="B11879" s="23">
        <f>'Raw data (base scenario)'!A11871</f>
        <v>11865</v>
      </c>
      <c r="C11879" s="23" t="str">
        <f>'Raw data (base scenario)'!B11871</f>
        <v>S</v>
      </c>
      <c r="D11879" s="23" t="str">
        <f>'Raw data (base scenario)'!C11871</f>
        <v>H</v>
      </c>
      <c r="E11879" t="b">
        <f t="shared" si="1118"/>
        <v>1</v>
      </c>
      <c r="F11879" t="b">
        <f t="shared" si="1119"/>
        <v>1</v>
      </c>
      <c r="G11879" t="str">
        <f t="shared" si="1120"/>
        <v>N/A</v>
      </c>
      <c r="K11879" s="28">
        <v>11865</v>
      </c>
      <c r="L11879" s="28" t="s">
        <v>3</v>
      </c>
      <c r="M11879" s="28" t="s">
        <v>1</v>
      </c>
      <c r="N11879" t="b">
        <f t="shared" si="1121"/>
        <v>1</v>
      </c>
      <c r="O11879" t="b">
        <f t="shared" si="1122"/>
        <v>1</v>
      </c>
      <c r="P11879" t="str">
        <f t="shared" si="1123"/>
        <v>N/A</v>
      </c>
    </row>
    <row r="11880" spans="2:16" x14ac:dyDescent="0.25">
      <c r="B11880" s="23">
        <f>'Raw data (base scenario)'!A11872</f>
        <v>11866</v>
      </c>
      <c r="C11880" s="23" t="str">
        <f>'Raw data (base scenario)'!B11872</f>
        <v>S</v>
      </c>
      <c r="D11880" s="23" t="str">
        <f>'Raw data (base scenario)'!C11872</f>
        <v>H</v>
      </c>
      <c r="E11880" t="b">
        <f t="shared" si="1118"/>
        <v>1</v>
      </c>
      <c r="F11880" t="b">
        <f t="shared" si="1119"/>
        <v>1</v>
      </c>
      <c r="G11880" t="str">
        <f t="shared" si="1120"/>
        <v>N/A</v>
      </c>
      <c r="K11880" s="28">
        <v>11866</v>
      </c>
      <c r="L11880" s="28" t="s">
        <v>3</v>
      </c>
      <c r="M11880" s="28" t="s">
        <v>1</v>
      </c>
      <c r="N11880" t="b">
        <f t="shared" si="1121"/>
        <v>1</v>
      </c>
      <c r="O11880" t="b">
        <f t="shared" si="1122"/>
        <v>1</v>
      </c>
      <c r="P11880" t="str">
        <f t="shared" si="1123"/>
        <v>N/A</v>
      </c>
    </row>
    <row r="11881" spans="2:16" x14ac:dyDescent="0.25">
      <c r="B11881" s="23">
        <f>'Raw data (base scenario)'!A11873</f>
        <v>11867</v>
      </c>
      <c r="C11881" s="23" t="str">
        <f>'Raw data (base scenario)'!B11873</f>
        <v>S</v>
      </c>
      <c r="D11881" s="23" t="str">
        <f>'Raw data (base scenario)'!C11873</f>
        <v>H</v>
      </c>
      <c r="E11881" t="b">
        <f t="shared" si="1118"/>
        <v>1</v>
      </c>
      <c r="F11881" t="b">
        <f t="shared" si="1119"/>
        <v>1</v>
      </c>
      <c r="G11881" t="str">
        <f t="shared" si="1120"/>
        <v>N/A</v>
      </c>
      <c r="K11881" s="28">
        <v>11867</v>
      </c>
      <c r="L11881" s="28" t="s">
        <v>2</v>
      </c>
      <c r="M11881" s="28" t="s">
        <v>2</v>
      </c>
      <c r="N11881" t="b">
        <f t="shared" si="1121"/>
        <v>1</v>
      </c>
      <c r="O11881" t="b">
        <f t="shared" si="1122"/>
        <v>1</v>
      </c>
      <c r="P11881" t="b">
        <f t="shared" si="1123"/>
        <v>1</v>
      </c>
    </row>
    <row r="11882" spans="2:16" x14ac:dyDescent="0.25">
      <c r="B11882" s="23">
        <f>'Raw data (base scenario)'!A11874</f>
        <v>11868</v>
      </c>
      <c r="C11882" s="23" t="str">
        <f>'Raw data (base scenario)'!B11874</f>
        <v>S</v>
      </c>
      <c r="D11882" s="23" t="str">
        <f>'Raw data (base scenario)'!C11874</f>
        <v>H</v>
      </c>
      <c r="E11882" t="b">
        <f t="shared" si="1118"/>
        <v>1</v>
      </c>
      <c r="F11882" t="b">
        <f t="shared" si="1119"/>
        <v>1</v>
      </c>
      <c r="G11882" t="str">
        <f t="shared" si="1120"/>
        <v>N/A</v>
      </c>
      <c r="K11882" s="28">
        <v>11868</v>
      </c>
      <c r="L11882" s="28" t="s">
        <v>18</v>
      </c>
      <c r="M11882" s="28" t="s">
        <v>18</v>
      </c>
      <c r="N11882" t="b">
        <f t="shared" si="1121"/>
        <v>1</v>
      </c>
      <c r="O11882" t="b">
        <f t="shared" si="1122"/>
        <v>1</v>
      </c>
      <c r="P11882" t="str">
        <f t="shared" si="1123"/>
        <v>N/A</v>
      </c>
    </row>
    <row r="11883" spans="2:16" x14ac:dyDescent="0.25">
      <c r="B11883" s="23">
        <f>'Raw data (base scenario)'!A11875</f>
        <v>11869</v>
      </c>
      <c r="C11883" s="23" t="str">
        <f>'Raw data (base scenario)'!B11875</f>
        <v>D</v>
      </c>
      <c r="D11883" s="23" t="str">
        <f>'Raw data (base scenario)'!C11875</f>
        <v>D</v>
      </c>
      <c r="E11883" t="b">
        <f t="shared" si="1118"/>
        <v>1</v>
      </c>
      <c r="F11883" t="b">
        <f t="shared" si="1119"/>
        <v>1</v>
      </c>
      <c r="G11883" t="b">
        <f t="shared" si="1120"/>
        <v>1</v>
      </c>
      <c r="K11883" s="28">
        <v>11869</v>
      </c>
      <c r="L11883" s="28" t="s">
        <v>2</v>
      </c>
      <c r="M11883" s="28" t="s">
        <v>2</v>
      </c>
      <c r="N11883" t="b">
        <f t="shared" si="1121"/>
        <v>1</v>
      </c>
      <c r="O11883" t="b">
        <f t="shared" si="1122"/>
        <v>1</v>
      </c>
      <c r="P11883" t="b">
        <f t="shared" si="1123"/>
        <v>1</v>
      </c>
    </row>
    <row r="11884" spans="2:16" x14ac:dyDescent="0.25">
      <c r="B11884" s="23">
        <f>'Raw data (base scenario)'!A11876</f>
        <v>11870</v>
      </c>
      <c r="C11884" s="23" t="str">
        <f>'Raw data (base scenario)'!B11876</f>
        <v>I</v>
      </c>
      <c r="D11884" s="23" t="str">
        <f>'Raw data (base scenario)'!C11876</f>
        <v>I</v>
      </c>
      <c r="E11884" t="b">
        <f t="shared" si="1118"/>
        <v>1</v>
      </c>
      <c r="F11884" t="b">
        <f t="shared" si="1119"/>
        <v>1</v>
      </c>
      <c r="G11884" t="str">
        <f t="shared" si="1120"/>
        <v>N/A</v>
      </c>
      <c r="K11884" s="28">
        <v>11870</v>
      </c>
      <c r="L11884" s="28" t="s">
        <v>2</v>
      </c>
      <c r="M11884" s="28" t="s">
        <v>2</v>
      </c>
      <c r="N11884" t="b">
        <f t="shared" si="1121"/>
        <v>1</v>
      </c>
      <c r="O11884" t="b">
        <f t="shared" si="1122"/>
        <v>1</v>
      </c>
      <c r="P11884" t="b">
        <f t="shared" si="1123"/>
        <v>1</v>
      </c>
    </row>
    <row r="11885" spans="2:16" x14ac:dyDescent="0.25">
      <c r="B11885" s="23">
        <f>'Raw data (base scenario)'!A11877</f>
        <v>11871</v>
      </c>
      <c r="C11885" s="23" t="str">
        <f>'Raw data (base scenario)'!B11877</f>
        <v>D</v>
      </c>
      <c r="D11885" s="23" t="str">
        <f>'Raw data (base scenario)'!C11877</f>
        <v>D</v>
      </c>
      <c r="E11885" t="b">
        <f t="shared" si="1118"/>
        <v>1</v>
      </c>
      <c r="F11885" t="b">
        <f t="shared" si="1119"/>
        <v>1</v>
      </c>
      <c r="G11885" t="b">
        <f t="shared" si="1120"/>
        <v>1</v>
      </c>
      <c r="K11885" s="28">
        <v>11871</v>
      </c>
      <c r="L11885" s="28" t="s">
        <v>1</v>
      </c>
      <c r="M11885" s="28" t="s">
        <v>1</v>
      </c>
      <c r="N11885" t="b">
        <f t="shared" si="1121"/>
        <v>1</v>
      </c>
      <c r="O11885" t="b">
        <f t="shared" si="1122"/>
        <v>1</v>
      </c>
      <c r="P11885" t="str">
        <f t="shared" si="1123"/>
        <v>N/A</v>
      </c>
    </row>
    <row r="11886" spans="2:16" x14ac:dyDescent="0.25">
      <c r="B11886" s="23">
        <f>'Raw data (base scenario)'!A11878</f>
        <v>11872</v>
      </c>
      <c r="C11886" s="23" t="str">
        <f>'Raw data (base scenario)'!B11878</f>
        <v>D</v>
      </c>
      <c r="D11886" s="23" t="str">
        <f>'Raw data (base scenario)'!C11878</f>
        <v>D</v>
      </c>
      <c r="E11886" t="b">
        <f t="shared" si="1118"/>
        <v>1</v>
      </c>
      <c r="F11886" t="b">
        <f t="shared" si="1119"/>
        <v>1</v>
      </c>
      <c r="G11886" t="b">
        <f t="shared" si="1120"/>
        <v>1</v>
      </c>
      <c r="K11886" s="28">
        <v>11872</v>
      </c>
      <c r="L11886" s="28" t="s">
        <v>3</v>
      </c>
      <c r="M11886" s="28" t="s">
        <v>18</v>
      </c>
      <c r="N11886" t="b">
        <f t="shared" si="1121"/>
        <v>1</v>
      </c>
      <c r="O11886" t="b">
        <f t="shared" si="1122"/>
        <v>1</v>
      </c>
      <c r="P11886" t="str">
        <f t="shared" si="1123"/>
        <v>N/A</v>
      </c>
    </row>
    <row r="11887" spans="2:16" x14ac:dyDescent="0.25">
      <c r="B11887" s="23">
        <f>'Raw data (base scenario)'!A11879</f>
        <v>11873</v>
      </c>
      <c r="C11887" s="23" t="str">
        <f>'Raw data (base scenario)'!B11879</f>
        <v>H</v>
      </c>
      <c r="D11887" s="23" t="str">
        <f>'Raw data (base scenario)'!C11879</f>
        <v>H</v>
      </c>
      <c r="E11887" t="b">
        <f t="shared" si="1118"/>
        <v>1</v>
      </c>
      <c r="F11887" t="b">
        <f t="shared" si="1119"/>
        <v>1</v>
      </c>
      <c r="G11887" t="str">
        <f t="shared" si="1120"/>
        <v>N/A</v>
      </c>
      <c r="K11887" s="28">
        <v>11873</v>
      </c>
      <c r="L11887" s="28" t="s">
        <v>1</v>
      </c>
      <c r="M11887" s="28" t="s">
        <v>1</v>
      </c>
      <c r="N11887" t="b">
        <f t="shared" si="1121"/>
        <v>1</v>
      </c>
      <c r="O11887" t="b">
        <f t="shared" si="1122"/>
        <v>1</v>
      </c>
      <c r="P11887" t="str">
        <f t="shared" si="1123"/>
        <v>N/A</v>
      </c>
    </row>
    <row r="11888" spans="2:16" x14ac:dyDescent="0.25">
      <c r="B11888" s="23">
        <f>'Raw data (base scenario)'!A11880</f>
        <v>11874</v>
      </c>
      <c r="C11888" s="23" t="str">
        <f>'Raw data (base scenario)'!B11880</f>
        <v>S</v>
      </c>
      <c r="D11888" s="23" t="str">
        <f>'Raw data (base scenario)'!C11880</f>
        <v>I</v>
      </c>
      <c r="E11888" t="b">
        <f t="shared" si="1118"/>
        <v>1</v>
      </c>
      <c r="F11888" t="b">
        <f t="shared" si="1119"/>
        <v>1</v>
      </c>
      <c r="G11888" t="str">
        <f t="shared" si="1120"/>
        <v>N/A</v>
      </c>
      <c r="K11888" s="28">
        <v>11874</v>
      </c>
      <c r="L11888" s="28" t="s">
        <v>3</v>
      </c>
      <c r="M11888" s="28" t="s">
        <v>1</v>
      </c>
      <c r="N11888" t="b">
        <f t="shared" si="1121"/>
        <v>1</v>
      </c>
      <c r="O11888" t="b">
        <f t="shared" si="1122"/>
        <v>1</v>
      </c>
      <c r="P11888" t="str">
        <f t="shared" si="1123"/>
        <v>N/A</v>
      </c>
    </row>
    <row r="11889" spans="2:16" x14ac:dyDescent="0.25">
      <c r="B11889" s="23">
        <f>'Raw data (base scenario)'!A11881</f>
        <v>11875</v>
      </c>
      <c r="C11889" s="23" t="str">
        <f>'Raw data (base scenario)'!B11881</f>
        <v>H</v>
      </c>
      <c r="D11889" s="23" t="str">
        <f>'Raw data (base scenario)'!C11881</f>
        <v>H</v>
      </c>
      <c r="E11889" t="b">
        <f t="shared" si="1118"/>
        <v>1</v>
      </c>
      <c r="F11889" t="b">
        <f t="shared" si="1119"/>
        <v>1</v>
      </c>
      <c r="G11889" t="str">
        <f t="shared" si="1120"/>
        <v>N/A</v>
      </c>
      <c r="K11889" s="28">
        <v>11875</v>
      </c>
      <c r="L11889" s="28" t="s">
        <v>1</v>
      </c>
      <c r="M11889" s="28" t="s">
        <v>1</v>
      </c>
      <c r="N11889" t="b">
        <f t="shared" si="1121"/>
        <v>1</v>
      </c>
      <c r="O11889" t="b">
        <f t="shared" si="1122"/>
        <v>1</v>
      </c>
      <c r="P11889" t="str">
        <f t="shared" si="1123"/>
        <v>N/A</v>
      </c>
    </row>
    <row r="11890" spans="2:16" x14ac:dyDescent="0.25">
      <c r="B11890" s="23">
        <f>'Raw data (base scenario)'!A11882</f>
        <v>11876</v>
      </c>
      <c r="C11890" s="23" t="str">
        <f>'Raw data (base scenario)'!B11882</f>
        <v>S</v>
      </c>
      <c r="D11890" s="23" t="str">
        <f>'Raw data (base scenario)'!C11882</f>
        <v>H</v>
      </c>
      <c r="E11890" t="b">
        <f t="shared" si="1118"/>
        <v>1</v>
      </c>
      <c r="F11890" t="b">
        <f t="shared" si="1119"/>
        <v>1</v>
      </c>
      <c r="G11890" t="str">
        <f t="shared" si="1120"/>
        <v>N/A</v>
      </c>
      <c r="K11890" s="28">
        <v>11876</v>
      </c>
      <c r="L11890" s="28" t="s">
        <v>2</v>
      </c>
      <c r="M11890" s="28" t="s">
        <v>2</v>
      </c>
      <c r="N11890" t="b">
        <f t="shared" si="1121"/>
        <v>1</v>
      </c>
      <c r="O11890" t="b">
        <f t="shared" si="1122"/>
        <v>1</v>
      </c>
      <c r="P11890" t="b">
        <f t="shared" si="1123"/>
        <v>1</v>
      </c>
    </row>
    <row r="11891" spans="2:16" x14ac:dyDescent="0.25">
      <c r="B11891" s="23">
        <f>'Raw data (base scenario)'!A11883</f>
        <v>11877</v>
      </c>
      <c r="C11891" s="23" t="str">
        <f>'Raw data (base scenario)'!B11883</f>
        <v>H</v>
      </c>
      <c r="D11891" s="23" t="str">
        <f>'Raw data (base scenario)'!C11883</f>
        <v>H</v>
      </c>
      <c r="E11891" t="b">
        <f t="shared" si="1118"/>
        <v>1</v>
      </c>
      <c r="F11891" t="b">
        <f t="shared" si="1119"/>
        <v>1</v>
      </c>
      <c r="G11891" t="str">
        <f t="shared" si="1120"/>
        <v>N/A</v>
      </c>
      <c r="K11891" s="28">
        <v>11877</v>
      </c>
      <c r="L11891" s="28" t="s">
        <v>2</v>
      </c>
      <c r="M11891" s="28" t="s">
        <v>2</v>
      </c>
      <c r="N11891" t="b">
        <f t="shared" si="1121"/>
        <v>1</v>
      </c>
      <c r="O11891" t="b">
        <f t="shared" si="1122"/>
        <v>1</v>
      </c>
      <c r="P11891" t="b">
        <f t="shared" si="1123"/>
        <v>1</v>
      </c>
    </row>
    <row r="11892" spans="2:16" x14ac:dyDescent="0.25">
      <c r="B11892" s="23">
        <f>'Raw data (base scenario)'!A11884</f>
        <v>11878</v>
      </c>
      <c r="C11892" s="23" t="str">
        <f>'Raw data (base scenario)'!B11884</f>
        <v>D</v>
      </c>
      <c r="D11892" s="23" t="str">
        <f>'Raw data (base scenario)'!C11884</f>
        <v>D</v>
      </c>
      <c r="E11892" t="b">
        <f t="shared" si="1118"/>
        <v>1</v>
      </c>
      <c r="F11892" t="b">
        <f t="shared" si="1119"/>
        <v>1</v>
      </c>
      <c r="G11892" t="b">
        <f t="shared" si="1120"/>
        <v>1</v>
      </c>
      <c r="K11892" s="28">
        <v>11878</v>
      </c>
      <c r="L11892" s="28" t="s">
        <v>18</v>
      </c>
      <c r="M11892" s="28" t="s">
        <v>18</v>
      </c>
      <c r="N11892" t="b">
        <f t="shared" si="1121"/>
        <v>1</v>
      </c>
      <c r="O11892" t="b">
        <f t="shared" si="1122"/>
        <v>1</v>
      </c>
      <c r="P11892" t="str">
        <f t="shared" si="1123"/>
        <v>N/A</v>
      </c>
    </row>
    <row r="11893" spans="2:16" x14ac:dyDescent="0.25">
      <c r="B11893" s="23">
        <f>'Raw data (base scenario)'!A11885</f>
        <v>11879</v>
      </c>
      <c r="C11893" s="23" t="str">
        <f>'Raw data (base scenario)'!B11885</f>
        <v>D</v>
      </c>
      <c r="D11893" s="23" t="str">
        <f>'Raw data (base scenario)'!C11885</f>
        <v>D</v>
      </c>
      <c r="E11893" t="b">
        <f t="shared" si="1118"/>
        <v>1</v>
      </c>
      <c r="F11893" t="b">
        <f t="shared" si="1119"/>
        <v>1</v>
      </c>
      <c r="G11893" t="b">
        <f t="shared" si="1120"/>
        <v>1</v>
      </c>
      <c r="K11893" s="28">
        <v>11879</v>
      </c>
      <c r="L11893" s="28" t="s">
        <v>3</v>
      </c>
      <c r="M11893" s="28" t="s">
        <v>1</v>
      </c>
      <c r="N11893" t="b">
        <f t="shared" si="1121"/>
        <v>1</v>
      </c>
      <c r="O11893" t="b">
        <f t="shared" si="1122"/>
        <v>1</v>
      </c>
      <c r="P11893" t="str">
        <f t="shared" si="1123"/>
        <v>N/A</v>
      </c>
    </row>
    <row r="11894" spans="2:16" x14ac:dyDescent="0.25">
      <c r="B11894" s="23">
        <f>'Raw data (base scenario)'!A11886</f>
        <v>11880</v>
      </c>
      <c r="C11894" s="23" t="str">
        <f>'Raw data (base scenario)'!B11886</f>
        <v>I</v>
      </c>
      <c r="D11894" s="23" t="str">
        <f>'Raw data (base scenario)'!C11886</f>
        <v>I</v>
      </c>
      <c r="E11894" t="b">
        <f t="shared" si="1118"/>
        <v>1</v>
      </c>
      <c r="F11894" t="b">
        <f t="shared" si="1119"/>
        <v>1</v>
      </c>
      <c r="G11894" t="str">
        <f t="shared" si="1120"/>
        <v>N/A</v>
      </c>
      <c r="K11894" s="28">
        <v>11880</v>
      </c>
      <c r="L11894" s="28" t="s">
        <v>2</v>
      </c>
      <c r="M11894" s="28" t="s">
        <v>2</v>
      </c>
      <c r="N11894" t="b">
        <f t="shared" si="1121"/>
        <v>1</v>
      </c>
      <c r="O11894" t="b">
        <f t="shared" si="1122"/>
        <v>1</v>
      </c>
      <c r="P11894" t="b">
        <f t="shared" si="1123"/>
        <v>1</v>
      </c>
    </row>
    <row r="11895" spans="2:16" x14ac:dyDescent="0.25">
      <c r="B11895" s="23">
        <f>'Raw data (base scenario)'!A11887</f>
        <v>11881</v>
      </c>
      <c r="C11895" s="23" t="str">
        <f>'Raw data (base scenario)'!B11887</f>
        <v>S</v>
      </c>
      <c r="D11895" s="23" t="str">
        <f>'Raw data (base scenario)'!C11887</f>
        <v>H</v>
      </c>
      <c r="E11895" t="b">
        <f t="shared" si="1118"/>
        <v>1</v>
      </c>
      <c r="F11895" t="b">
        <f t="shared" si="1119"/>
        <v>1</v>
      </c>
      <c r="G11895" t="str">
        <f t="shared" si="1120"/>
        <v>N/A</v>
      </c>
      <c r="K11895" s="28">
        <v>11881</v>
      </c>
      <c r="L11895" s="28" t="s">
        <v>18</v>
      </c>
      <c r="M11895" s="28" t="s">
        <v>18</v>
      </c>
      <c r="N11895" t="b">
        <f t="shared" si="1121"/>
        <v>1</v>
      </c>
      <c r="O11895" t="b">
        <f t="shared" si="1122"/>
        <v>1</v>
      </c>
      <c r="P11895" t="str">
        <f t="shared" si="1123"/>
        <v>N/A</v>
      </c>
    </row>
    <row r="11896" spans="2:16" x14ac:dyDescent="0.25">
      <c r="B11896" s="23">
        <f>'Raw data (base scenario)'!A11888</f>
        <v>11882</v>
      </c>
      <c r="C11896" s="23" t="str">
        <f>'Raw data (base scenario)'!B11888</f>
        <v>D</v>
      </c>
      <c r="D11896" s="23" t="str">
        <f>'Raw data (base scenario)'!C11888</f>
        <v>D</v>
      </c>
      <c r="E11896" t="b">
        <f t="shared" si="1118"/>
        <v>1</v>
      </c>
      <c r="F11896" t="b">
        <f t="shared" si="1119"/>
        <v>1</v>
      </c>
      <c r="G11896" t="b">
        <f t="shared" si="1120"/>
        <v>1</v>
      </c>
      <c r="K11896" s="28">
        <v>11882</v>
      </c>
      <c r="L11896" s="28" t="s">
        <v>1</v>
      </c>
      <c r="M11896" s="28" t="s">
        <v>1</v>
      </c>
      <c r="N11896" t="b">
        <f t="shared" si="1121"/>
        <v>1</v>
      </c>
      <c r="O11896" t="b">
        <f t="shared" si="1122"/>
        <v>1</v>
      </c>
      <c r="P11896" t="str">
        <f t="shared" si="1123"/>
        <v>N/A</v>
      </c>
    </row>
    <row r="11897" spans="2:16" x14ac:dyDescent="0.25">
      <c r="B11897" s="23">
        <f>'Raw data (base scenario)'!A11889</f>
        <v>11883</v>
      </c>
      <c r="C11897" s="23" t="str">
        <f>'Raw data (base scenario)'!B11889</f>
        <v>I</v>
      </c>
      <c r="D11897" s="23" t="str">
        <f>'Raw data (base scenario)'!C11889</f>
        <v>I</v>
      </c>
      <c r="E11897" t="b">
        <f t="shared" si="1118"/>
        <v>1</v>
      </c>
      <c r="F11897" t="b">
        <f t="shared" si="1119"/>
        <v>1</v>
      </c>
      <c r="G11897" t="str">
        <f t="shared" si="1120"/>
        <v>N/A</v>
      </c>
      <c r="K11897" s="28">
        <v>11883</v>
      </c>
      <c r="L11897" s="28" t="s">
        <v>2</v>
      </c>
      <c r="M11897" s="28" t="s">
        <v>2</v>
      </c>
      <c r="N11897" t="b">
        <f t="shared" si="1121"/>
        <v>1</v>
      </c>
      <c r="O11897" t="b">
        <f t="shared" si="1122"/>
        <v>1</v>
      </c>
      <c r="P11897" t="b">
        <f t="shared" si="1123"/>
        <v>1</v>
      </c>
    </row>
    <row r="11898" spans="2:16" x14ac:dyDescent="0.25">
      <c r="B11898" s="23">
        <f>'Raw data (base scenario)'!A11890</f>
        <v>11884</v>
      </c>
      <c r="C11898" s="23" t="str">
        <f>'Raw data (base scenario)'!B11890</f>
        <v>H</v>
      </c>
      <c r="D11898" s="23" t="str">
        <f>'Raw data (base scenario)'!C11890</f>
        <v>H</v>
      </c>
      <c r="E11898" t="b">
        <f t="shared" si="1118"/>
        <v>1</v>
      </c>
      <c r="F11898" t="b">
        <f t="shared" si="1119"/>
        <v>1</v>
      </c>
      <c r="G11898" t="str">
        <f t="shared" si="1120"/>
        <v>N/A</v>
      </c>
      <c r="K11898" s="28">
        <v>11884</v>
      </c>
      <c r="L11898" s="28" t="s">
        <v>3</v>
      </c>
      <c r="M11898" s="28" t="s">
        <v>1</v>
      </c>
      <c r="N11898" t="b">
        <f t="shared" si="1121"/>
        <v>1</v>
      </c>
      <c r="O11898" t="b">
        <f t="shared" si="1122"/>
        <v>1</v>
      </c>
      <c r="P11898" t="str">
        <f t="shared" si="1123"/>
        <v>N/A</v>
      </c>
    </row>
    <row r="11899" spans="2:16" x14ac:dyDescent="0.25">
      <c r="B11899" s="23">
        <f>'Raw data (base scenario)'!A11891</f>
        <v>11885</v>
      </c>
      <c r="C11899" s="23" t="str">
        <f>'Raw data (base scenario)'!B11891</f>
        <v>D</v>
      </c>
      <c r="D11899" s="23" t="str">
        <f>'Raw data (base scenario)'!C11891</f>
        <v>D</v>
      </c>
      <c r="E11899" t="b">
        <f t="shared" si="1118"/>
        <v>1</v>
      </c>
      <c r="F11899" t="b">
        <f t="shared" si="1119"/>
        <v>1</v>
      </c>
      <c r="G11899" t="b">
        <f t="shared" si="1120"/>
        <v>1</v>
      </c>
      <c r="K11899" s="28">
        <v>11885</v>
      </c>
      <c r="L11899" s="28" t="s">
        <v>1</v>
      </c>
      <c r="M11899" s="28" t="s">
        <v>3</v>
      </c>
      <c r="N11899" t="b">
        <f t="shared" si="1121"/>
        <v>1</v>
      </c>
      <c r="O11899" t="b">
        <f t="shared" si="1122"/>
        <v>1</v>
      </c>
      <c r="P11899" t="str">
        <f t="shared" si="1123"/>
        <v>N/A</v>
      </c>
    </row>
    <row r="11900" spans="2:16" x14ac:dyDescent="0.25">
      <c r="B11900" s="23">
        <f>'Raw data (base scenario)'!A11892</f>
        <v>11886</v>
      </c>
      <c r="C11900" s="23" t="str">
        <f>'Raw data (base scenario)'!B11892</f>
        <v>S</v>
      </c>
      <c r="D11900" s="23" t="str">
        <f>'Raw data (base scenario)'!C11892</f>
        <v>H</v>
      </c>
      <c r="E11900" t="b">
        <f t="shared" si="1118"/>
        <v>1</v>
      </c>
      <c r="F11900" t="b">
        <f t="shared" si="1119"/>
        <v>1</v>
      </c>
      <c r="G11900" t="str">
        <f t="shared" si="1120"/>
        <v>N/A</v>
      </c>
      <c r="K11900" s="28">
        <v>11886</v>
      </c>
      <c r="L11900" s="28" t="s">
        <v>18</v>
      </c>
      <c r="M11900" s="28" t="s">
        <v>2</v>
      </c>
      <c r="N11900" t="b">
        <f t="shared" si="1121"/>
        <v>1</v>
      </c>
      <c r="O11900" t="b">
        <f t="shared" si="1122"/>
        <v>1</v>
      </c>
      <c r="P11900" t="str">
        <f t="shared" si="1123"/>
        <v>N/A</v>
      </c>
    </row>
    <row r="11901" spans="2:16" x14ac:dyDescent="0.25">
      <c r="B11901" s="23">
        <f>'Raw data (base scenario)'!A11893</f>
        <v>11887</v>
      </c>
      <c r="C11901" s="23" t="str">
        <f>'Raw data (base scenario)'!B11893</f>
        <v>H</v>
      </c>
      <c r="D11901" s="23" t="str">
        <f>'Raw data (base scenario)'!C11893</f>
        <v>S</v>
      </c>
      <c r="E11901" t="b">
        <f t="shared" si="1118"/>
        <v>1</v>
      </c>
      <c r="F11901" t="b">
        <f t="shared" si="1119"/>
        <v>1</v>
      </c>
      <c r="G11901" t="str">
        <f t="shared" si="1120"/>
        <v>N/A</v>
      </c>
      <c r="K11901" s="28">
        <v>11887</v>
      </c>
      <c r="L11901" s="28" t="s">
        <v>2</v>
      </c>
      <c r="M11901" s="28" t="s">
        <v>2</v>
      </c>
      <c r="N11901" t="b">
        <f t="shared" si="1121"/>
        <v>1</v>
      </c>
      <c r="O11901" t="b">
        <f t="shared" si="1122"/>
        <v>1</v>
      </c>
      <c r="P11901" t="b">
        <f t="shared" si="1123"/>
        <v>1</v>
      </c>
    </row>
    <row r="11902" spans="2:16" x14ac:dyDescent="0.25">
      <c r="B11902" s="23">
        <f>'Raw data (base scenario)'!A11894</f>
        <v>11888</v>
      </c>
      <c r="C11902" s="23" t="str">
        <f>'Raw data (base scenario)'!B11894</f>
        <v>I</v>
      </c>
      <c r="D11902" s="23" t="str">
        <f>'Raw data (base scenario)'!C11894</f>
        <v>D</v>
      </c>
      <c r="E11902" t="b">
        <f t="shared" si="1118"/>
        <v>1</v>
      </c>
      <c r="F11902" t="b">
        <f t="shared" si="1119"/>
        <v>1</v>
      </c>
      <c r="G11902" t="str">
        <f t="shared" si="1120"/>
        <v>N/A</v>
      </c>
      <c r="K11902" s="28">
        <v>11888</v>
      </c>
      <c r="L11902" s="28" t="s">
        <v>3</v>
      </c>
      <c r="M11902" s="28" t="s">
        <v>1</v>
      </c>
      <c r="N11902" t="b">
        <f t="shared" si="1121"/>
        <v>1</v>
      </c>
      <c r="O11902" t="b">
        <f t="shared" si="1122"/>
        <v>1</v>
      </c>
      <c r="P11902" t="str">
        <f t="shared" si="1123"/>
        <v>N/A</v>
      </c>
    </row>
    <row r="11903" spans="2:16" x14ac:dyDescent="0.25">
      <c r="B11903" s="23">
        <f>'Raw data (base scenario)'!A11895</f>
        <v>11889</v>
      </c>
      <c r="C11903" s="23" t="str">
        <f>'Raw data (base scenario)'!B11895</f>
        <v>D</v>
      </c>
      <c r="D11903" s="23" t="str">
        <f>'Raw data (base scenario)'!C11895</f>
        <v>D</v>
      </c>
      <c r="E11903" t="b">
        <f t="shared" si="1118"/>
        <v>1</v>
      </c>
      <c r="F11903" t="b">
        <f t="shared" si="1119"/>
        <v>1</v>
      </c>
      <c r="G11903" t="b">
        <f t="shared" si="1120"/>
        <v>1</v>
      </c>
      <c r="K11903" s="28">
        <v>11889</v>
      </c>
      <c r="L11903" s="28" t="s">
        <v>2</v>
      </c>
      <c r="M11903" s="28" t="s">
        <v>2</v>
      </c>
      <c r="N11903" t="b">
        <f t="shared" si="1121"/>
        <v>1</v>
      </c>
      <c r="O11903" t="b">
        <f t="shared" si="1122"/>
        <v>1</v>
      </c>
      <c r="P11903" t="b">
        <f t="shared" si="1123"/>
        <v>1</v>
      </c>
    </row>
    <row r="11904" spans="2:16" x14ac:dyDescent="0.25">
      <c r="B11904" s="23">
        <f>'Raw data (base scenario)'!A11896</f>
        <v>11890</v>
      </c>
      <c r="C11904" s="23" t="str">
        <f>'Raw data (base scenario)'!B11896</f>
        <v>S</v>
      </c>
      <c r="D11904" s="23" t="str">
        <f>'Raw data (base scenario)'!C11896</f>
        <v>H</v>
      </c>
      <c r="E11904" t="b">
        <f t="shared" si="1118"/>
        <v>1</v>
      </c>
      <c r="F11904" t="b">
        <f t="shared" si="1119"/>
        <v>1</v>
      </c>
      <c r="G11904" t="str">
        <f t="shared" si="1120"/>
        <v>N/A</v>
      </c>
      <c r="K11904" s="28">
        <v>11890</v>
      </c>
      <c r="L11904" s="28" t="s">
        <v>2</v>
      </c>
      <c r="M11904" s="28" t="s">
        <v>2</v>
      </c>
      <c r="N11904" t="b">
        <f t="shared" si="1121"/>
        <v>1</v>
      </c>
      <c r="O11904" t="b">
        <f t="shared" si="1122"/>
        <v>1</v>
      </c>
      <c r="P11904" t="b">
        <f t="shared" si="1123"/>
        <v>1</v>
      </c>
    </row>
    <row r="11905" spans="2:16" x14ac:dyDescent="0.25">
      <c r="B11905" s="23">
        <f>'Raw data (base scenario)'!A11897</f>
        <v>11891</v>
      </c>
      <c r="C11905" s="23" t="str">
        <f>'Raw data (base scenario)'!B11897</f>
        <v>D</v>
      </c>
      <c r="D11905" s="23" t="str">
        <f>'Raw data (base scenario)'!C11897</f>
        <v>D</v>
      </c>
      <c r="E11905" t="b">
        <f t="shared" si="1118"/>
        <v>1</v>
      </c>
      <c r="F11905" t="b">
        <f t="shared" si="1119"/>
        <v>1</v>
      </c>
      <c r="G11905" t="b">
        <f t="shared" si="1120"/>
        <v>1</v>
      </c>
      <c r="K11905" s="28">
        <v>11891</v>
      </c>
      <c r="L11905" s="28" t="s">
        <v>1</v>
      </c>
      <c r="M11905" s="28" t="s">
        <v>1</v>
      </c>
      <c r="N11905" t="b">
        <f t="shared" si="1121"/>
        <v>1</v>
      </c>
      <c r="O11905" t="b">
        <f t="shared" si="1122"/>
        <v>1</v>
      </c>
      <c r="P11905" t="str">
        <f t="shared" si="1123"/>
        <v>N/A</v>
      </c>
    </row>
    <row r="11906" spans="2:16" x14ac:dyDescent="0.25">
      <c r="B11906" s="23">
        <f>'Raw data (base scenario)'!A11898</f>
        <v>11892</v>
      </c>
      <c r="C11906" s="23" t="str">
        <f>'Raw data (base scenario)'!B11898</f>
        <v>D</v>
      </c>
      <c r="D11906" s="23" t="str">
        <f>'Raw data (base scenario)'!C11898</f>
        <v>D</v>
      </c>
      <c r="E11906" t="b">
        <f t="shared" si="1118"/>
        <v>1</v>
      </c>
      <c r="F11906" t="b">
        <f t="shared" si="1119"/>
        <v>1</v>
      </c>
      <c r="G11906" t="b">
        <f t="shared" si="1120"/>
        <v>1</v>
      </c>
      <c r="K11906" s="28">
        <v>11892</v>
      </c>
      <c r="L11906" s="28" t="s">
        <v>2</v>
      </c>
      <c r="M11906" s="28" t="s">
        <v>2</v>
      </c>
      <c r="N11906" t="b">
        <f t="shared" si="1121"/>
        <v>1</v>
      </c>
      <c r="O11906" t="b">
        <f t="shared" si="1122"/>
        <v>1</v>
      </c>
      <c r="P11906" t="b">
        <f t="shared" si="1123"/>
        <v>1</v>
      </c>
    </row>
    <row r="11907" spans="2:16" x14ac:dyDescent="0.25">
      <c r="B11907" s="23">
        <f>'Raw data (base scenario)'!A11899</f>
        <v>11893</v>
      </c>
      <c r="C11907" s="23" t="str">
        <f>'Raw data (base scenario)'!B11899</f>
        <v>H</v>
      </c>
      <c r="D11907" s="23" t="str">
        <f>'Raw data (base scenario)'!C11899</f>
        <v>H</v>
      </c>
      <c r="E11907" t="b">
        <f t="shared" si="1118"/>
        <v>1</v>
      </c>
      <c r="F11907" t="b">
        <f t="shared" si="1119"/>
        <v>1</v>
      </c>
      <c r="G11907" t="str">
        <f t="shared" si="1120"/>
        <v>N/A</v>
      </c>
      <c r="K11907" s="28">
        <v>11893</v>
      </c>
      <c r="L11907" s="28" t="s">
        <v>2</v>
      </c>
      <c r="M11907" s="28" t="s">
        <v>2</v>
      </c>
      <c r="N11907" t="b">
        <f t="shared" si="1121"/>
        <v>1</v>
      </c>
      <c r="O11907" t="b">
        <f t="shared" si="1122"/>
        <v>1</v>
      </c>
      <c r="P11907" t="b">
        <f t="shared" si="1123"/>
        <v>1</v>
      </c>
    </row>
    <row r="11908" spans="2:16" x14ac:dyDescent="0.25">
      <c r="B11908" s="23">
        <f>'Raw data (base scenario)'!A11900</f>
        <v>11894</v>
      </c>
      <c r="C11908" s="23" t="str">
        <f>'Raw data (base scenario)'!B11900</f>
        <v>D</v>
      </c>
      <c r="D11908" s="23" t="str">
        <f>'Raw data (base scenario)'!C11900</f>
        <v>D</v>
      </c>
      <c r="E11908" t="b">
        <f t="shared" si="1118"/>
        <v>1</v>
      </c>
      <c r="F11908" t="b">
        <f t="shared" si="1119"/>
        <v>1</v>
      </c>
      <c r="G11908" t="b">
        <f t="shared" si="1120"/>
        <v>1</v>
      </c>
      <c r="K11908" s="28">
        <v>11894</v>
      </c>
      <c r="L11908" s="28" t="s">
        <v>18</v>
      </c>
      <c r="M11908" s="28" t="s">
        <v>18</v>
      </c>
      <c r="N11908" t="b">
        <f t="shared" si="1121"/>
        <v>1</v>
      </c>
      <c r="O11908" t="b">
        <f t="shared" si="1122"/>
        <v>1</v>
      </c>
      <c r="P11908" t="str">
        <f t="shared" si="1123"/>
        <v>N/A</v>
      </c>
    </row>
    <row r="11909" spans="2:16" x14ac:dyDescent="0.25">
      <c r="B11909" s="23">
        <f>'Raw data (base scenario)'!A11901</f>
        <v>11895</v>
      </c>
      <c r="C11909" s="23" t="str">
        <f>'Raw data (base scenario)'!B11901</f>
        <v>D</v>
      </c>
      <c r="D11909" s="23" t="str">
        <f>'Raw data (base scenario)'!C11901</f>
        <v>D</v>
      </c>
      <c r="E11909" t="b">
        <f t="shared" si="1118"/>
        <v>1</v>
      </c>
      <c r="F11909" t="b">
        <f t="shared" si="1119"/>
        <v>1</v>
      </c>
      <c r="G11909" t="b">
        <f t="shared" si="1120"/>
        <v>1</v>
      </c>
      <c r="K11909" s="28">
        <v>11895</v>
      </c>
      <c r="L11909" s="28" t="s">
        <v>2</v>
      </c>
      <c r="M11909" s="28" t="s">
        <v>2</v>
      </c>
      <c r="N11909" t="b">
        <f t="shared" si="1121"/>
        <v>1</v>
      </c>
      <c r="O11909" t="b">
        <f t="shared" si="1122"/>
        <v>1</v>
      </c>
      <c r="P11909" t="b">
        <f t="shared" si="1123"/>
        <v>1</v>
      </c>
    </row>
    <row r="11910" spans="2:16" x14ac:dyDescent="0.25">
      <c r="B11910" s="23">
        <f>'Raw data (base scenario)'!A11902</f>
        <v>11896</v>
      </c>
      <c r="C11910" s="23" t="str">
        <f>'Raw data (base scenario)'!B11902</f>
        <v>I</v>
      </c>
      <c r="D11910" s="23" t="str">
        <f>'Raw data (base scenario)'!C11902</f>
        <v>I</v>
      </c>
      <c r="E11910" t="b">
        <f t="shared" si="1118"/>
        <v>1</v>
      </c>
      <c r="F11910" t="b">
        <f t="shared" si="1119"/>
        <v>1</v>
      </c>
      <c r="G11910" t="str">
        <f t="shared" si="1120"/>
        <v>N/A</v>
      </c>
      <c r="K11910" s="28">
        <v>11896</v>
      </c>
      <c r="L11910" s="28" t="s">
        <v>3</v>
      </c>
      <c r="M11910" s="28" t="s">
        <v>1</v>
      </c>
      <c r="N11910" t="b">
        <f t="shared" si="1121"/>
        <v>1</v>
      </c>
      <c r="O11910" t="b">
        <f t="shared" si="1122"/>
        <v>1</v>
      </c>
      <c r="P11910" t="str">
        <f t="shared" si="1123"/>
        <v>N/A</v>
      </c>
    </row>
    <row r="11911" spans="2:16" x14ac:dyDescent="0.25">
      <c r="B11911" s="23">
        <f>'Raw data (base scenario)'!A11903</f>
        <v>11897</v>
      </c>
      <c r="C11911" s="23" t="str">
        <f>'Raw data (base scenario)'!B11903</f>
        <v>D</v>
      </c>
      <c r="D11911" s="23" t="str">
        <f>'Raw data (base scenario)'!C11903</f>
        <v>D</v>
      </c>
      <c r="E11911" t="b">
        <f t="shared" si="1118"/>
        <v>1</v>
      </c>
      <c r="F11911" t="b">
        <f t="shared" si="1119"/>
        <v>1</v>
      </c>
      <c r="G11911" t="b">
        <f t="shared" si="1120"/>
        <v>1</v>
      </c>
      <c r="K11911" s="28">
        <v>11897</v>
      </c>
      <c r="L11911" s="28" t="s">
        <v>18</v>
      </c>
      <c r="M11911" s="28" t="s">
        <v>18</v>
      </c>
      <c r="N11911" t="b">
        <f t="shared" si="1121"/>
        <v>1</v>
      </c>
      <c r="O11911" t="b">
        <f t="shared" si="1122"/>
        <v>1</v>
      </c>
      <c r="P11911" t="str">
        <f t="shared" si="1123"/>
        <v>N/A</v>
      </c>
    </row>
    <row r="11912" spans="2:16" x14ac:dyDescent="0.25">
      <c r="B11912" s="23">
        <f>'Raw data (base scenario)'!A11904</f>
        <v>11898</v>
      </c>
      <c r="C11912" s="23" t="str">
        <f>'Raw data (base scenario)'!B11904</f>
        <v>S</v>
      </c>
      <c r="D11912" s="23" t="str">
        <f>'Raw data (base scenario)'!C11904</f>
        <v>H</v>
      </c>
      <c r="E11912" t="b">
        <f t="shared" si="1118"/>
        <v>1</v>
      </c>
      <c r="F11912" t="b">
        <f t="shared" si="1119"/>
        <v>1</v>
      </c>
      <c r="G11912" t="str">
        <f t="shared" si="1120"/>
        <v>N/A</v>
      </c>
      <c r="K11912" s="28">
        <v>11898</v>
      </c>
      <c r="L11912" s="28" t="s">
        <v>3</v>
      </c>
      <c r="M11912" s="28" t="s">
        <v>1</v>
      </c>
      <c r="N11912" t="b">
        <f t="shared" si="1121"/>
        <v>1</v>
      </c>
      <c r="O11912" t="b">
        <f t="shared" si="1122"/>
        <v>1</v>
      </c>
      <c r="P11912" t="str">
        <f t="shared" si="1123"/>
        <v>N/A</v>
      </c>
    </row>
    <row r="11913" spans="2:16" x14ac:dyDescent="0.25">
      <c r="B11913" s="23">
        <f>'Raw data (base scenario)'!A11905</f>
        <v>11899</v>
      </c>
      <c r="C11913" s="23" t="str">
        <f>'Raw data (base scenario)'!B11905</f>
        <v>I</v>
      </c>
      <c r="D11913" s="23" t="str">
        <f>'Raw data (base scenario)'!C11905</f>
        <v>I</v>
      </c>
      <c r="E11913" t="b">
        <f t="shared" si="1118"/>
        <v>1</v>
      </c>
      <c r="F11913" t="b">
        <f t="shared" si="1119"/>
        <v>1</v>
      </c>
      <c r="G11913" t="str">
        <f t="shared" si="1120"/>
        <v>N/A</v>
      </c>
      <c r="K11913" s="28">
        <v>11899</v>
      </c>
      <c r="L11913" s="28" t="s">
        <v>1</v>
      </c>
      <c r="M11913" s="28" t="s">
        <v>1</v>
      </c>
      <c r="N11913" t="b">
        <f t="shared" si="1121"/>
        <v>1</v>
      </c>
      <c r="O11913" t="b">
        <f t="shared" si="1122"/>
        <v>1</v>
      </c>
      <c r="P11913" t="str">
        <f t="shared" si="1123"/>
        <v>N/A</v>
      </c>
    </row>
    <row r="11914" spans="2:16" x14ac:dyDescent="0.25">
      <c r="B11914" s="23">
        <f>'Raw data (base scenario)'!A11906</f>
        <v>11900</v>
      </c>
      <c r="C11914" s="23" t="str">
        <f>'Raw data (base scenario)'!B11906</f>
        <v>S</v>
      </c>
      <c r="D11914" s="23" t="str">
        <f>'Raw data (base scenario)'!C11906</f>
        <v>H</v>
      </c>
      <c r="E11914" t="b">
        <f t="shared" si="1118"/>
        <v>1</v>
      </c>
      <c r="F11914" t="b">
        <f t="shared" si="1119"/>
        <v>1</v>
      </c>
      <c r="G11914" t="str">
        <f t="shared" si="1120"/>
        <v>N/A</v>
      </c>
      <c r="K11914" s="28">
        <v>11900</v>
      </c>
      <c r="L11914" s="28" t="s">
        <v>3</v>
      </c>
      <c r="M11914" s="28" t="s">
        <v>1</v>
      </c>
      <c r="N11914" t="b">
        <f t="shared" si="1121"/>
        <v>1</v>
      </c>
      <c r="O11914" t="b">
        <f t="shared" si="1122"/>
        <v>1</v>
      </c>
      <c r="P11914" t="str">
        <f t="shared" si="1123"/>
        <v>N/A</v>
      </c>
    </row>
    <row r="11915" spans="2:16" x14ac:dyDescent="0.25">
      <c r="B11915" s="23">
        <f>'Raw data (base scenario)'!A11907</f>
        <v>11901</v>
      </c>
      <c r="C11915" s="23" t="str">
        <f>'Raw data (base scenario)'!B11907</f>
        <v>H</v>
      </c>
      <c r="D11915" s="23" t="str">
        <f>'Raw data (base scenario)'!C11907</f>
        <v>H</v>
      </c>
      <c r="E11915" t="b">
        <f t="shared" si="1118"/>
        <v>1</v>
      </c>
      <c r="F11915" t="b">
        <f t="shared" si="1119"/>
        <v>1</v>
      </c>
      <c r="G11915" t="str">
        <f t="shared" si="1120"/>
        <v>N/A</v>
      </c>
      <c r="K11915" s="28">
        <v>11901</v>
      </c>
      <c r="L11915" s="28" t="s">
        <v>18</v>
      </c>
      <c r="M11915" s="28" t="s">
        <v>2</v>
      </c>
      <c r="N11915" t="b">
        <f t="shared" si="1121"/>
        <v>1</v>
      </c>
      <c r="O11915" t="b">
        <f t="shared" si="1122"/>
        <v>1</v>
      </c>
      <c r="P11915" t="str">
        <f t="shared" si="1123"/>
        <v>N/A</v>
      </c>
    </row>
    <row r="11916" spans="2:16" x14ac:dyDescent="0.25">
      <c r="B11916" s="23">
        <f>'Raw data (base scenario)'!A11908</f>
        <v>11902</v>
      </c>
      <c r="C11916" s="23" t="str">
        <f>'Raw data (base scenario)'!B11908</f>
        <v>S</v>
      </c>
      <c r="D11916" s="23" t="str">
        <f>'Raw data (base scenario)'!C11908</f>
        <v>H</v>
      </c>
      <c r="E11916" t="b">
        <f t="shared" si="1118"/>
        <v>1</v>
      </c>
      <c r="F11916" t="b">
        <f t="shared" si="1119"/>
        <v>1</v>
      </c>
      <c r="G11916" t="str">
        <f t="shared" si="1120"/>
        <v>N/A</v>
      </c>
      <c r="K11916" s="28">
        <v>11902</v>
      </c>
      <c r="L11916" s="28" t="s">
        <v>2</v>
      </c>
      <c r="M11916" s="28" t="s">
        <v>2</v>
      </c>
      <c r="N11916" t="b">
        <f t="shared" si="1121"/>
        <v>1</v>
      </c>
      <c r="O11916" t="b">
        <f t="shared" si="1122"/>
        <v>1</v>
      </c>
      <c r="P11916" t="b">
        <f t="shared" si="1123"/>
        <v>1</v>
      </c>
    </row>
    <row r="11917" spans="2:16" x14ac:dyDescent="0.25">
      <c r="B11917" s="23">
        <f>'Raw data (base scenario)'!A11909</f>
        <v>11903</v>
      </c>
      <c r="C11917" s="23" t="str">
        <f>'Raw data (base scenario)'!B11909</f>
        <v>I</v>
      </c>
      <c r="D11917" s="23" t="str">
        <f>'Raw data (base scenario)'!C11909</f>
        <v>D</v>
      </c>
      <c r="E11917" t="b">
        <f t="shared" si="1118"/>
        <v>1</v>
      </c>
      <c r="F11917" t="b">
        <f t="shared" si="1119"/>
        <v>1</v>
      </c>
      <c r="G11917" t="str">
        <f t="shared" si="1120"/>
        <v>N/A</v>
      </c>
      <c r="K11917" s="28">
        <v>11903</v>
      </c>
      <c r="L11917" s="28" t="s">
        <v>1</v>
      </c>
      <c r="M11917" s="28" t="s">
        <v>1</v>
      </c>
      <c r="N11917" t="b">
        <f t="shared" si="1121"/>
        <v>1</v>
      </c>
      <c r="O11917" t="b">
        <f t="shared" si="1122"/>
        <v>1</v>
      </c>
      <c r="P11917" t="str">
        <f t="shared" si="1123"/>
        <v>N/A</v>
      </c>
    </row>
    <row r="11918" spans="2:16" x14ac:dyDescent="0.25">
      <c r="B11918" s="23">
        <f>'Raw data (base scenario)'!A11910</f>
        <v>11904</v>
      </c>
      <c r="C11918" s="23" t="str">
        <f>'Raw data (base scenario)'!B11910</f>
        <v>D</v>
      </c>
      <c r="D11918" s="23" t="str">
        <f>'Raw data (base scenario)'!C11910</f>
        <v>D</v>
      </c>
      <c r="E11918" t="b">
        <f t="shared" si="1118"/>
        <v>1</v>
      </c>
      <c r="F11918" t="b">
        <f t="shared" si="1119"/>
        <v>1</v>
      </c>
      <c r="G11918" t="b">
        <f t="shared" si="1120"/>
        <v>1</v>
      </c>
      <c r="K11918" s="28">
        <v>11904</v>
      </c>
      <c r="L11918" s="28" t="s">
        <v>2</v>
      </c>
      <c r="M11918" s="28" t="s">
        <v>2</v>
      </c>
      <c r="N11918" t="b">
        <f t="shared" si="1121"/>
        <v>1</v>
      </c>
      <c r="O11918" t="b">
        <f t="shared" si="1122"/>
        <v>1</v>
      </c>
      <c r="P11918" t="b">
        <f t="shared" si="1123"/>
        <v>1</v>
      </c>
    </row>
    <row r="11919" spans="2:16" x14ac:dyDescent="0.25">
      <c r="B11919" s="23">
        <f>'Raw data (base scenario)'!A11911</f>
        <v>11905</v>
      </c>
      <c r="C11919" s="23" t="str">
        <f>'Raw data (base scenario)'!B11911</f>
        <v>H</v>
      </c>
      <c r="D11919" s="23" t="str">
        <f>'Raw data (base scenario)'!C11911</f>
        <v>H</v>
      </c>
      <c r="E11919" t="b">
        <f t="shared" ref="E11919:E11982" si="1124">OR(C11919=$A$4,C11919=$A$5,C11919=$A$6,C11919=$A$7)</f>
        <v>1</v>
      </c>
      <c r="F11919" t="b">
        <f t="shared" ref="F11919:F11982" si="1125">OR(D11919=$A$4,D11919=$A$5,D11919=$A$6,D11919=$A$7)</f>
        <v>1</v>
      </c>
      <c r="G11919" t="str">
        <f t="shared" si="1120"/>
        <v>N/A</v>
      </c>
      <c r="K11919" s="28">
        <v>11905</v>
      </c>
      <c r="L11919" s="28" t="s">
        <v>1</v>
      </c>
      <c r="M11919" s="28" t="s">
        <v>3</v>
      </c>
      <c r="N11919" t="b">
        <f t="shared" si="1121"/>
        <v>1</v>
      </c>
      <c r="O11919" t="b">
        <f t="shared" si="1122"/>
        <v>1</v>
      </c>
      <c r="P11919" t="str">
        <f t="shared" si="1123"/>
        <v>N/A</v>
      </c>
    </row>
    <row r="11920" spans="2:16" x14ac:dyDescent="0.25">
      <c r="B11920" s="23">
        <f>'Raw data (base scenario)'!A11912</f>
        <v>11906</v>
      </c>
      <c r="C11920" s="23" t="str">
        <f>'Raw data (base scenario)'!B11912</f>
        <v>D</v>
      </c>
      <c r="D11920" s="23" t="str">
        <f>'Raw data (base scenario)'!C11912</f>
        <v>D</v>
      </c>
      <c r="E11920" t="b">
        <f t="shared" si="1124"/>
        <v>1</v>
      </c>
      <c r="F11920" t="b">
        <f t="shared" si="1125"/>
        <v>1</v>
      </c>
      <c r="G11920" t="b">
        <f t="shared" ref="G11920:G11983" si="1126">IF(C11920="D",D11920="D","N/A")</f>
        <v>1</v>
      </c>
      <c r="K11920" s="28">
        <v>11906</v>
      </c>
      <c r="L11920" s="28" t="s">
        <v>2</v>
      </c>
      <c r="M11920" s="28" t="s">
        <v>2</v>
      </c>
      <c r="N11920" t="b">
        <f t="shared" si="1121"/>
        <v>1</v>
      </c>
      <c r="O11920" t="b">
        <f t="shared" si="1122"/>
        <v>1</v>
      </c>
      <c r="P11920" t="b">
        <f t="shared" si="1123"/>
        <v>1</v>
      </c>
    </row>
    <row r="11921" spans="2:16" x14ac:dyDescent="0.25">
      <c r="B11921" s="23">
        <f>'Raw data (base scenario)'!A11913</f>
        <v>11907</v>
      </c>
      <c r="C11921" s="23" t="str">
        <f>'Raw data (base scenario)'!B11913</f>
        <v>H</v>
      </c>
      <c r="D11921" s="23" t="str">
        <f>'Raw data (base scenario)'!C11913</f>
        <v>S</v>
      </c>
      <c r="E11921" t="b">
        <f t="shared" si="1124"/>
        <v>1</v>
      </c>
      <c r="F11921" t="b">
        <f t="shared" si="1125"/>
        <v>1</v>
      </c>
      <c r="G11921" t="str">
        <f t="shared" si="1126"/>
        <v>N/A</v>
      </c>
      <c r="K11921" s="28">
        <v>11907</v>
      </c>
      <c r="L11921" s="28" t="s">
        <v>18</v>
      </c>
      <c r="M11921" s="28" t="s">
        <v>18</v>
      </c>
      <c r="N11921" t="b">
        <f t="shared" si="1121"/>
        <v>1</v>
      </c>
      <c r="O11921" t="b">
        <f t="shared" si="1122"/>
        <v>1</v>
      </c>
      <c r="P11921" t="str">
        <f t="shared" si="1123"/>
        <v>N/A</v>
      </c>
    </row>
    <row r="11922" spans="2:16" x14ac:dyDescent="0.25">
      <c r="B11922" s="23">
        <f>'Raw data (base scenario)'!A11914</f>
        <v>11908</v>
      </c>
      <c r="C11922" s="23" t="str">
        <f>'Raw data (base scenario)'!B11914</f>
        <v>D</v>
      </c>
      <c r="D11922" s="23" t="str">
        <f>'Raw data (base scenario)'!C11914</f>
        <v>D</v>
      </c>
      <c r="E11922" t="b">
        <f t="shared" si="1124"/>
        <v>1</v>
      </c>
      <c r="F11922" t="b">
        <f t="shared" si="1125"/>
        <v>1</v>
      </c>
      <c r="G11922" t="b">
        <f t="shared" si="1126"/>
        <v>1</v>
      </c>
      <c r="K11922" s="28">
        <v>11908</v>
      </c>
      <c r="L11922" s="28" t="s">
        <v>3</v>
      </c>
      <c r="M11922" s="28" t="s">
        <v>2</v>
      </c>
      <c r="N11922" t="b">
        <f t="shared" si="1121"/>
        <v>1</v>
      </c>
      <c r="O11922" t="b">
        <f t="shared" si="1122"/>
        <v>1</v>
      </c>
      <c r="P11922" t="str">
        <f t="shared" si="1123"/>
        <v>N/A</v>
      </c>
    </row>
    <row r="11923" spans="2:16" x14ac:dyDescent="0.25">
      <c r="B11923" s="23">
        <f>'Raw data (base scenario)'!A11915</f>
        <v>11909</v>
      </c>
      <c r="C11923" s="23" t="str">
        <f>'Raw data (base scenario)'!B11915</f>
        <v>I</v>
      </c>
      <c r="D11923" s="23" t="str">
        <f>'Raw data (base scenario)'!C11915</f>
        <v>I</v>
      </c>
      <c r="E11923" t="b">
        <f t="shared" si="1124"/>
        <v>1</v>
      </c>
      <c r="F11923" t="b">
        <f t="shared" si="1125"/>
        <v>1</v>
      </c>
      <c r="G11923" t="str">
        <f t="shared" si="1126"/>
        <v>N/A</v>
      </c>
      <c r="K11923" s="28">
        <v>11909</v>
      </c>
      <c r="L11923" s="28" t="s">
        <v>18</v>
      </c>
      <c r="M11923" s="28" t="s">
        <v>18</v>
      </c>
      <c r="N11923" t="b">
        <f t="shared" si="1121"/>
        <v>1</v>
      </c>
      <c r="O11923" t="b">
        <f t="shared" si="1122"/>
        <v>1</v>
      </c>
      <c r="P11923" t="str">
        <f t="shared" si="1123"/>
        <v>N/A</v>
      </c>
    </row>
    <row r="11924" spans="2:16" x14ac:dyDescent="0.25">
      <c r="B11924" s="23">
        <f>'Raw data (base scenario)'!A11916</f>
        <v>11910</v>
      </c>
      <c r="C11924" s="23" t="str">
        <f>'Raw data (base scenario)'!B11916</f>
        <v>S</v>
      </c>
      <c r="D11924" s="23" t="str">
        <f>'Raw data (base scenario)'!C11916</f>
        <v>D</v>
      </c>
      <c r="E11924" t="b">
        <f t="shared" si="1124"/>
        <v>1</v>
      </c>
      <c r="F11924" t="b">
        <f t="shared" si="1125"/>
        <v>1</v>
      </c>
      <c r="G11924" t="str">
        <f t="shared" si="1126"/>
        <v>N/A</v>
      </c>
      <c r="K11924" s="28">
        <v>11910</v>
      </c>
      <c r="L11924" s="28" t="s">
        <v>3</v>
      </c>
      <c r="M11924" s="28" t="s">
        <v>1</v>
      </c>
      <c r="N11924" t="b">
        <f t="shared" si="1121"/>
        <v>1</v>
      </c>
      <c r="O11924" t="b">
        <f t="shared" si="1122"/>
        <v>1</v>
      </c>
      <c r="P11924" t="str">
        <f t="shared" si="1123"/>
        <v>N/A</v>
      </c>
    </row>
    <row r="11925" spans="2:16" x14ac:dyDescent="0.25">
      <c r="B11925" s="23">
        <f>'Raw data (base scenario)'!A11917</f>
        <v>11911</v>
      </c>
      <c r="C11925" s="23" t="str">
        <f>'Raw data (base scenario)'!B11917</f>
        <v>I</v>
      </c>
      <c r="D11925" s="23" t="str">
        <f>'Raw data (base scenario)'!C11917</f>
        <v>I</v>
      </c>
      <c r="E11925" t="b">
        <f t="shared" si="1124"/>
        <v>1</v>
      </c>
      <c r="F11925" t="b">
        <f t="shared" si="1125"/>
        <v>1</v>
      </c>
      <c r="G11925" t="str">
        <f t="shared" si="1126"/>
        <v>N/A</v>
      </c>
      <c r="K11925" s="28">
        <v>11911</v>
      </c>
      <c r="L11925" s="28" t="s">
        <v>1</v>
      </c>
      <c r="M11925" s="28" t="s">
        <v>1</v>
      </c>
      <c r="N11925" t="b">
        <f t="shared" si="1121"/>
        <v>1</v>
      </c>
      <c r="O11925" t="b">
        <f t="shared" si="1122"/>
        <v>1</v>
      </c>
      <c r="P11925" t="str">
        <f t="shared" si="1123"/>
        <v>N/A</v>
      </c>
    </row>
    <row r="11926" spans="2:16" x14ac:dyDescent="0.25">
      <c r="B11926" s="23">
        <f>'Raw data (base scenario)'!A11918</f>
        <v>11912</v>
      </c>
      <c r="C11926" s="23" t="str">
        <f>'Raw data (base scenario)'!B11918</f>
        <v>S</v>
      </c>
      <c r="D11926" s="23" t="str">
        <f>'Raw data (base scenario)'!C11918</f>
        <v>H</v>
      </c>
      <c r="E11926" t="b">
        <f t="shared" si="1124"/>
        <v>1</v>
      </c>
      <c r="F11926" t="b">
        <f t="shared" si="1125"/>
        <v>1</v>
      </c>
      <c r="G11926" t="str">
        <f t="shared" si="1126"/>
        <v>N/A</v>
      </c>
      <c r="K11926" s="28">
        <v>11912</v>
      </c>
      <c r="L11926" s="28" t="s">
        <v>3</v>
      </c>
      <c r="M11926" s="28" t="s">
        <v>1</v>
      </c>
      <c r="N11926" t="b">
        <f t="shared" si="1121"/>
        <v>1</v>
      </c>
      <c r="O11926" t="b">
        <f t="shared" si="1122"/>
        <v>1</v>
      </c>
      <c r="P11926" t="str">
        <f t="shared" si="1123"/>
        <v>N/A</v>
      </c>
    </row>
    <row r="11927" spans="2:16" x14ac:dyDescent="0.25">
      <c r="B11927" s="23">
        <f>'Raw data (base scenario)'!A11919</f>
        <v>11913</v>
      </c>
      <c r="C11927" s="23" t="str">
        <f>'Raw data (base scenario)'!B11919</f>
        <v>H</v>
      </c>
      <c r="D11927" s="23" t="str">
        <f>'Raw data (base scenario)'!C11919</f>
        <v>H</v>
      </c>
      <c r="E11927" t="b">
        <f t="shared" si="1124"/>
        <v>1</v>
      </c>
      <c r="F11927" t="b">
        <f t="shared" si="1125"/>
        <v>1</v>
      </c>
      <c r="G11927" t="str">
        <f t="shared" si="1126"/>
        <v>N/A</v>
      </c>
      <c r="K11927" s="28">
        <v>11913</v>
      </c>
      <c r="L11927" s="28" t="s">
        <v>3</v>
      </c>
      <c r="M11927" s="28" t="s">
        <v>1</v>
      </c>
      <c r="N11927" t="b">
        <f t="shared" si="1121"/>
        <v>1</v>
      </c>
      <c r="O11927" t="b">
        <f t="shared" si="1122"/>
        <v>1</v>
      </c>
      <c r="P11927" t="str">
        <f t="shared" si="1123"/>
        <v>N/A</v>
      </c>
    </row>
    <row r="11928" spans="2:16" x14ac:dyDescent="0.25">
      <c r="B11928" s="23">
        <f>'Raw data (base scenario)'!A11920</f>
        <v>11914</v>
      </c>
      <c r="C11928" s="23" t="str">
        <f>'Raw data (base scenario)'!B11920</f>
        <v>S</v>
      </c>
      <c r="D11928" s="23" t="str">
        <f>'Raw data (base scenario)'!C11920</f>
        <v>H</v>
      </c>
      <c r="E11928" t="b">
        <f t="shared" si="1124"/>
        <v>1</v>
      </c>
      <c r="F11928" t="b">
        <f t="shared" si="1125"/>
        <v>1</v>
      </c>
      <c r="G11928" t="str">
        <f t="shared" si="1126"/>
        <v>N/A</v>
      </c>
      <c r="K11928" s="28">
        <v>11914</v>
      </c>
      <c r="L11928" s="28" t="s">
        <v>18</v>
      </c>
      <c r="M11928" s="28" t="s">
        <v>1</v>
      </c>
      <c r="N11928" t="b">
        <f t="shared" si="1121"/>
        <v>1</v>
      </c>
      <c r="O11928" t="b">
        <f t="shared" si="1122"/>
        <v>1</v>
      </c>
      <c r="P11928" t="str">
        <f t="shared" si="1123"/>
        <v>N/A</v>
      </c>
    </row>
    <row r="11929" spans="2:16" x14ac:dyDescent="0.25">
      <c r="B11929" s="23">
        <f>'Raw data (base scenario)'!A11921</f>
        <v>11915</v>
      </c>
      <c r="C11929" s="23" t="str">
        <f>'Raw data (base scenario)'!B11921</f>
        <v>S</v>
      </c>
      <c r="D11929" s="23" t="str">
        <f>'Raw data (base scenario)'!C11921</f>
        <v>H</v>
      </c>
      <c r="E11929" t="b">
        <f t="shared" si="1124"/>
        <v>1</v>
      </c>
      <c r="F11929" t="b">
        <f t="shared" si="1125"/>
        <v>1</v>
      </c>
      <c r="G11929" t="str">
        <f t="shared" si="1126"/>
        <v>N/A</v>
      </c>
      <c r="K11929" s="28">
        <v>11915</v>
      </c>
      <c r="L11929" s="28" t="s">
        <v>18</v>
      </c>
      <c r="M11929" s="28" t="s">
        <v>18</v>
      </c>
      <c r="N11929" t="b">
        <f t="shared" si="1121"/>
        <v>1</v>
      </c>
      <c r="O11929" t="b">
        <f t="shared" si="1122"/>
        <v>1</v>
      </c>
      <c r="P11929" t="str">
        <f t="shared" si="1123"/>
        <v>N/A</v>
      </c>
    </row>
    <row r="11930" spans="2:16" x14ac:dyDescent="0.25">
      <c r="B11930" s="23">
        <f>'Raw data (base scenario)'!A11922</f>
        <v>11916</v>
      </c>
      <c r="C11930" s="23" t="str">
        <f>'Raw data (base scenario)'!B11922</f>
        <v>I</v>
      </c>
      <c r="D11930" s="23" t="str">
        <f>'Raw data (base scenario)'!C11922</f>
        <v>H</v>
      </c>
      <c r="E11930" t="b">
        <f t="shared" si="1124"/>
        <v>1</v>
      </c>
      <c r="F11930" t="b">
        <f t="shared" si="1125"/>
        <v>1</v>
      </c>
      <c r="G11930" t="str">
        <f t="shared" si="1126"/>
        <v>N/A</v>
      </c>
      <c r="K11930" s="28">
        <v>11916</v>
      </c>
      <c r="L11930" s="28" t="s">
        <v>3</v>
      </c>
      <c r="M11930" s="28" t="s">
        <v>18</v>
      </c>
      <c r="N11930" t="b">
        <f t="shared" ref="N11930:N11993" si="1127">OR(L11930=$A$4,L11930=$A$5,L11930=$A$6,L11930=$A$7)</f>
        <v>1</v>
      </c>
      <c r="O11930" t="b">
        <f t="shared" ref="O11930:O11993" si="1128">OR(M11930=$A$4,M11930=$A$5,M11930=$A$6,M11930=$A$7)</f>
        <v>1</v>
      </c>
      <c r="P11930" t="str">
        <f t="shared" ref="P11930:P11993" si="1129">IF(L11930="D",M11930="D","N/A")</f>
        <v>N/A</v>
      </c>
    </row>
    <row r="11931" spans="2:16" x14ac:dyDescent="0.25">
      <c r="B11931" s="23">
        <f>'Raw data (base scenario)'!A11923</f>
        <v>11917</v>
      </c>
      <c r="C11931" s="23" t="str">
        <f>'Raw data (base scenario)'!B11923</f>
        <v>I</v>
      </c>
      <c r="D11931" s="23" t="str">
        <f>'Raw data (base scenario)'!C11923</f>
        <v>I</v>
      </c>
      <c r="E11931" t="b">
        <f t="shared" si="1124"/>
        <v>1</v>
      </c>
      <c r="F11931" t="b">
        <f t="shared" si="1125"/>
        <v>1</v>
      </c>
      <c r="G11931" t="str">
        <f t="shared" si="1126"/>
        <v>N/A</v>
      </c>
      <c r="K11931" s="28">
        <v>11917</v>
      </c>
      <c r="L11931" s="28" t="s">
        <v>1</v>
      </c>
      <c r="M11931" s="28" t="s">
        <v>3</v>
      </c>
      <c r="N11931" t="b">
        <f t="shared" si="1127"/>
        <v>1</v>
      </c>
      <c r="O11931" t="b">
        <f t="shared" si="1128"/>
        <v>1</v>
      </c>
      <c r="P11931" t="str">
        <f t="shared" si="1129"/>
        <v>N/A</v>
      </c>
    </row>
    <row r="11932" spans="2:16" x14ac:dyDescent="0.25">
      <c r="B11932" s="23">
        <f>'Raw data (base scenario)'!A11924</f>
        <v>11918</v>
      </c>
      <c r="C11932" s="23" t="str">
        <f>'Raw data (base scenario)'!B11924</f>
        <v>S</v>
      </c>
      <c r="D11932" s="23" t="str">
        <f>'Raw data (base scenario)'!C11924</f>
        <v>I</v>
      </c>
      <c r="E11932" t="b">
        <f t="shared" si="1124"/>
        <v>1</v>
      </c>
      <c r="F11932" t="b">
        <f t="shared" si="1125"/>
        <v>1</v>
      </c>
      <c r="G11932" t="str">
        <f t="shared" si="1126"/>
        <v>N/A</v>
      </c>
      <c r="K11932" s="28">
        <v>11918</v>
      </c>
      <c r="L11932" s="28" t="s">
        <v>1</v>
      </c>
      <c r="M11932" s="28" t="s">
        <v>1</v>
      </c>
      <c r="N11932" t="b">
        <f t="shared" si="1127"/>
        <v>1</v>
      </c>
      <c r="O11932" t="b">
        <f t="shared" si="1128"/>
        <v>1</v>
      </c>
      <c r="P11932" t="str">
        <f t="shared" si="1129"/>
        <v>N/A</v>
      </c>
    </row>
    <row r="11933" spans="2:16" x14ac:dyDescent="0.25">
      <c r="B11933" s="23">
        <f>'Raw data (base scenario)'!A11925</f>
        <v>11919</v>
      </c>
      <c r="C11933" s="23" t="str">
        <f>'Raw data (base scenario)'!B11925</f>
        <v>H</v>
      </c>
      <c r="D11933" s="23" t="str">
        <f>'Raw data (base scenario)'!C11925</f>
        <v>S</v>
      </c>
      <c r="E11933" t="b">
        <f t="shared" si="1124"/>
        <v>1</v>
      </c>
      <c r="F11933" t="b">
        <f t="shared" si="1125"/>
        <v>1</v>
      </c>
      <c r="G11933" t="str">
        <f t="shared" si="1126"/>
        <v>N/A</v>
      </c>
      <c r="K11933" s="28">
        <v>11919</v>
      </c>
      <c r="L11933" s="28" t="s">
        <v>2</v>
      </c>
      <c r="M11933" s="28" t="s">
        <v>2</v>
      </c>
      <c r="N11933" t="b">
        <f t="shared" si="1127"/>
        <v>1</v>
      </c>
      <c r="O11933" t="b">
        <f t="shared" si="1128"/>
        <v>1</v>
      </c>
      <c r="P11933" t="b">
        <f t="shared" si="1129"/>
        <v>1</v>
      </c>
    </row>
    <row r="11934" spans="2:16" x14ac:dyDescent="0.25">
      <c r="B11934" s="23">
        <f>'Raw data (base scenario)'!A11926</f>
        <v>11920</v>
      </c>
      <c r="C11934" s="23" t="str">
        <f>'Raw data (base scenario)'!B11926</f>
        <v>H</v>
      </c>
      <c r="D11934" s="23" t="str">
        <f>'Raw data (base scenario)'!C11926</f>
        <v>H</v>
      </c>
      <c r="E11934" t="b">
        <f t="shared" si="1124"/>
        <v>1</v>
      </c>
      <c r="F11934" t="b">
        <f t="shared" si="1125"/>
        <v>1</v>
      </c>
      <c r="G11934" t="str">
        <f t="shared" si="1126"/>
        <v>N/A</v>
      </c>
      <c r="K11934" s="28">
        <v>11920</v>
      </c>
      <c r="L11934" s="28" t="s">
        <v>18</v>
      </c>
      <c r="M11934" s="28" t="s">
        <v>3</v>
      </c>
      <c r="N11934" t="b">
        <f t="shared" si="1127"/>
        <v>1</v>
      </c>
      <c r="O11934" t="b">
        <f t="shared" si="1128"/>
        <v>1</v>
      </c>
      <c r="P11934" t="str">
        <f t="shared" si="1129"/>
        <v>N/A</v>
      </c>
    </row>
    <row r="11935" spans="2:16" x14ac:dyDescent="0.25">
      <c r="B11935" s="23">
        <f>'Raw data (base scenario)'!A11927</f>
        <v>11921</v>
      </c>
      <c r="C11935" s="23" t="str">
        <f>'Raw data (base scenario)'!B11927</f>
        <v>D</v>
      </c>
      <c r="D11935" s="23" t="str">
        <f>'Raw data (base scenario)'!C11927</f>
        <v>D</v>
      </c>
      <c r="E11935" t="b">
        <f t="shared" si="1124"/>
        <v>1</v>
      </c>
      <c r="F11935" t="b">
        <f t="shared" si="1125"/>
        <v>1</v>
      </c>
      <c r="G11935" t="b">
        <f t="shared" si="1126"/>
        <v>1</v>
      </c>
      <c r="K11935" s="28">
        <v>11921</v>
      </c>
      <c r="L11935" s="28" t="s">
        <v>18</v>
      </c>
      <c r="M11935" s="28" t="s">
        <v>2</v>
      </c>
      <c r="N11935" t="b">
        <f t="shared" si="1127"/>
        <v>1</v>
      </c>
      <c r="O11935" t="b">
        <f t="shared" si="1128"/>
        <v>1</v>
      </c>
      <c r="P11935" t="str">
        <f t="shared" si="1129"/>
        <v>N/A</v>
      </c>
    </row>
    <row r="11936" spans="2:16" x14ac:dyDescent="0.25">
      <c r="B11936" s="23">
        <f>'Raw data (base scenario)'!A11928</f>
        <v>11922</v>
      </c>
      <c r="C11936" s="23" t="str">
        <f>'Raw data (base scenario)'!B11928</f>
        <v>I</v>
      </c>
      <c r="D11936" s="23" t="str">
        <f>'Raw data (base scenario)'!C11928</f>
        <v>S</v>
      </c>
      <c r="E11936" t="b">
        <f t="shared" si="1124"/>
        <v>1</v>
      </c>
      <c r="F11936" t="b">
        <f t="shared" si="1125"/>
        <v>1</v>
      </c>
      <c r="G11936" t="str">
        <f t="shared" si="1126"/>
        <v>N/A</v>
      </c>
      <c r="K11936" s="28">
        <v>11922</v>
      </c>
      <c r="L11936" s="28" t="s">
        <v>2</v>
      </c>
      <c r="M11936" s="28" t="s">
        <v>2</v>
      </c>
      <c r="N11936" t="b">
        <f t="shared" si="1127"/>
        <v>1</v>
      </c>
      <c r="O11936" t="b">
        <f t="shared" si="1128"/>
        <v>1</v>
      </c>
      <c r="P11936" t="b">
        <f t="shared" si="1129"/>
        <v>1</v>
      </c>
    </row>
    <row r="11937" spans="2:16" x14ac:dyDescent="0.25">
      <c r="B11937" s="23">
        <f>'Raw data (base scenario)'!A11929</f>
        <v>11923</v>
      </c>
      <c r="C11937" s="23" t="str">
        <f>'Raw data (base scenario)'!B11929</f>
        <v>I</v>
      </c>
      <c r="D11937" s="23" t="str">
        <f>'Raw data (base scenario)'!C11929</f>
        <v>D</v>
      </c>
      <c r="E11937" t="b">
        <f t="shared" si="1124"/>
        <v>1</v>
      </c>
      <c r="F11937" t="b">
        <f t="shared" si="1125"/>
        <v>1</v>
      </c>
      <c r="G11937" t="str">
        <f t="shared" si="1126"/>
        <v>N/A</v>
      </c>
      <c r="K11937" s="28">
        <v>11923</v>
      </c>
      <c r="L11937" s="28" t="s">
        <v>1</v>
      </c>
      <c r="M11937" s="28" t="s">
        <v>1</v>
      </c>
      <c r="N11937" t="b">
        <f t="shared" si="1127"/>
        <v>1</v>
      </c>
      <c r="O11937" t="b">
        <f t="shared" si="1128"/>
        <v>1</v>
      </c>
      <c r="P11937" t="str">
        <f t="shared" si="1129"/>
        <v>N/A</v>
      </c>
    </row>
    <row r="11938" spans="2:16" x14ac:dyDescent="0.25">
      <c r="B11938" s="23">
        <f>'Raw data (base scenario)'!A11930</f>
        <v>11924</v>
      </c>
      <c r="C11938" s="23" t="str">
        <f>'Raw data (base scenario)'!B11930</f>
        <v>D</v>
      </c>
      <c r="D11938" s="23" t="str">
        <f>'Raw data (base scenario)'!C11930</f>
        <v>D</v>
      </c>
      <c r="E11938" t="b">
        <f t="shared" si="1124"/>
        <v>1</v>
      </c>
      <c r="F11938" t="b">
        <f t="shared" si="1125"/>
        <v>1</v>
      </c>
      <c r="G11938" t="b">
        <f t="shared" si="1126"/>
        <v>1</v>
      </c>
      <c r="K11938" s="28">
        <v>11924</v>
      </c>
      <c r="L11938" s="28" t="s">
        <v>2</v>
      </c>
      <c r="M11938" s="28" t="s">
        <v>2</v>
      </c>
      <c r="N11938" t="b">
        <f t="shared" si="1127"/>
        <v>1</v>
      </c>
      <c r="O11938" t="b">
        <f t="shared" si="1128"/>
        <v>1</v>
      </c>
      <c r="P11938" t="b">
        <f t="shared" si="1129"/>
        <v>1</v>
      </c>
    </row>
    <row r="11939" spans="2:16" x14ac:dyDescent="0.25">
      <c r="B11939" s="23">
        <f>'Raw data (base scenario)'!A11931</f>
        <v>11925</v>
      </c>
      <c r="C11939" s="23" t="str">
        <f>'Raw data (base scenario)'!B11931</f>
        <v>H</v>
      </c>
      <c r="D11939" s="23" t="str">
        <f>'Raw data (base scenario)'!C11931</f>
        <v>H</v>
      </c>
      <c r="E11939" t="b">
        <f t="shared" si="1124"/>
        <v>1</v>
      </c>
      <c r="F11939" t="b">
        <f t="shared" si="1125"/>
        <v>1</v>
      </c>
      <c r="G11939" t="str">
        <f t="shared" si="1126"/>
        <v>N/A</v>
      </c>
      <c r="K11939" s="28">
        <v>11925</v>
      </c>
      <c r="L11939" s="28" t="s">
        <v>18</v>
      </c>
      <c r="M11939" s="28" t="s">
        <v>2</v>
      </c>
      <c r="N11939" t="b">
        <f t="shared" si="1127"/>
        <v>1</v>
      </c>
      <c r="O11939" t="b">
        <f t="shared" si="1128"/>
        <v>1</v>
      </c>
      <c r="P11939" t="str">
        <f t="shared" si="1129"/>
        <v>N/A</v>
      </c>
    </row>
    <row r="11940" spans="2:16" x14ac:dyDescent="0.25">
      <c r="B11940" s="23">
        <f>'Raw data (base scenario)'!A11932</f>
        <v>11926</v>
      </c>
      <c r="C11940" s="23" t="str">
        <f>'Raw data (base scenario)'!B11932</f>
        <v>D</v>
      </c>
      <c r="D11940" s="23" t="str">
        <f>'Raw data (base scenario)'!C11932</f>
        <v>D</v>
      </c>
      <c r="E11940" t="b">
        <f t="shared" si="1124"/>
        <v>1</v>
      </c>
      <c r="F11940" t="b">
        <f t="shared" si="1125"/>
        <v>1</v>
      </c>
      <c r="G11940" t="b">
        <f t="shared" si="1126"/>
        <v>1</v>
      </c>
      <c r="K11940" s="28">
        <v>11926</v>
      </c>
      <c r="L11940" s="28" t="s">
        <v>2</v>
      </c>
      <c r="M11940" s="28" t="s">
        <v>2</v>
      </c>
      <c r="N11940" t="b">
        <f t="shared" si="1127"/>
        <v>1</v>
      </c>
      <c r="O11940" t="b">
        <f t="shared" si="1128"/>
        <v>1</v>
      </c>
      <c r="P11940" t="b">
        <f t="shared" si="1129"/>
        <v>1</v>
      </c>
    </row>
    <row r="11941" spans="2:16" x14ac:dyDescent="0.25">
      <c r="B11941" s="23">
        <f>'Raw data (base scenario)'!A11933</f>
        <v>11927</v>
      </c>
      <c r="C11941" s="23" t="str">
        <f>'Raw data (base scenario)'!B11933</f>
        <v>I</v>
      </c>
      <c r="D11941" s="23" t="str">
        <f>'Raw data (base scenario)'!C11933</f>
        <v>D</v>
      </c>
      <c r="E11941" t="b">
        <f t="shared" si="1124"/>
        <v>1</v>
      </c>
      <c r="F11941" t="b">
        <f t="shared" si="1125"/>
        <v>1</v>
      </c>
      <c r="G11941" t="str">
        <f t="shared" si="1126"/>
        <v>N/A</v>
      </c>
      <c r="K11941" s="28">
        <v>11927</v>
      </c>
      <c r="L11941" s="28" t="s">
        <v>2</v>
      </c>
      <c r="M11941" s="28" t="s">
        <v>2</v>
      </c>
      <c r="N11941" t="b">
        <f t="shared" si="1127"/>
        <v>1</v>
      </c>
      <c r="O11941" t="b">
        <f t="shared" si="1128"/>
        <v>1</v>
      </c>
      <c r="P11941" t="b">
        <f t="shared" si="1129"/>
        <v>1</v>
      </c>
    </row>
    <row r="11942" spans="2:16" x14ac:dyDescent="0.25">
      <c r="B11942" s="23">
        <f>'Raw data (base scenario)'!A11934</f>
        <v>11928</v>
      </c>
      <c r="C11942" s="23" t="str">
        <f>'Raw data (base scenario)'!B11934</f>
        <v>D</v>
      </c>
      <c r="D11942" s="23" t="str">
        <f>'Raw data (base scenario)'!C11934</f>
        <v>D</v>
      </c>
      <c r="E11942" t="b">
        <f t="shared" si="1124"/>
        <v>1</v>
      </c>
      <c r="F11942" t="b">
        <f t="shared" si="1125"/>
        <v>1</v>
      </c>
      <c r="G11942" t="b">
        <f t="shared" si="1126"/>
        <v>1</v>
      </c>
      <c r="K11942" s="28">
        <v>11928</v>
      </c>
      <c r="L11942" s="28" t="s">
        <v>18</v>
      </c>
      <c r="M11942" s="28" t="s">
        <v>2</v>
      </c>
      <c r="N11942" t="b">
        <f t="shared" si="1127"/>
        <v>1</v>
      </c>
      <c r="O11942" t="b">
        <f t="shared" si="1128"/>
        <v>1</v>
      </c>
      <c r="P11942" t="str">
        <f t="shared" si="1129"/>
        <v>N/A</v>
      </c>
    </row>
    <row r="11943" spans="2:16" x14ac:dyDescent="0.25">
      <c r="B11943" s="23">
        <f>'Raw data (base scenario)'!A11935</f>
        <v>11929</v>
      </c>
      <c r="C11943" s="23" t="str">
        <f>'Raw data (base scenario)'!B11935</f>
        <v>D</v>
      </c>
      <c r="D11943" s="23" t="str">
        <f>'Raw data (base scenario)'!C11935</f>
        <v>D</v>
      </c>
      <c r="E11943" t="b">
        <f t="shared" si="1124"/>
        <v>1</v>
      </c>
      <c r="F11943" t="b">
        <f t="shared" si="1125"/>
        <v>1</v>
      </c>
      <c r="G11943" t="b">
        <f t="shared" si="1126"/>
        <v>1</v>
      </c>
      <c r="K11943" s="28">
        <v>11929</v>
      </c>
      <c r="L11943" s="28" t="s">
        <v>1</v>
      </c>
      <c r="M11943" s="28" t="s">
        <v>1</v>
      </c>
      <c r="N11943" t="b">
        <f t="shared" si="1127"/>
        <v>1</v>
      </c>
      <c r="O11943" t="b">
        <f t="shared" si="1128"/>
        <v>1</v>
      </c>
      <c r="P11943" t="str">
        <f t="shared" si="1129"/>
        <v>N/A</v>
      </c>
    </row>
    <row r="11944" spans="2:16" x14ac:dyDescent="0.25">
      <c r="B11944" s="23">
        <f>'Raw data (base scenario)'!A11936</f>
        <v>11930</v>
      </c>
      <c r="C11944" s="23" t="str">
        <f>'Raw data (base scenario)'!B11936</f>
        <v>I</v>
      </c>
      <c r="D11944" s="23" t="str">
        <f>'Raw data (base scenario)'!C11936</f>
        <v>D</v>
      </c>
      <c r="E11944" t="b">
        <f t="shared" si="1124"/>
        <v>1</v>
      </c>
      <c r="F11944" t="b">
        <f t="shared" si="1125"/>
        <v>1</v>
      </c>
      <c r="G11944" t="str">
        <f t="shared" si="1126"/>
        <v>N/A</v>
      </c>
      <c r="K11944" s="28">
        <v>11930</v>
      </c>
      <c r="L11944" s="28" t="s">
        <v>2</v>
      </c>
      <c r="M11944" s="28" t="s">
        <v>2</v>
      </c>
      <c r="N11944" t="b">
        <f t="shared" si="1127"/>
        <v>1</v>
      </c>
      <c r="O11944" t="b">
        <f t="shared" si="1128"/>
        <v>1</v>
      </c>
      <c r="P11944" t="b">
        <f t="shared" si="1129"/>
        <v>1</v>
      </c>
    </row>
    <row r="11945" spans="2:16" x14ac:dyDescent="0.25">
      <c r="B11945" s="23">
        <f>'Raw data (base scenario)'!A11937</f>
        <v>11931</v>
      </c>
      <c r="C11945" s="23" t="str">
        <f>'Raw data (base scenario)'!B11937</f>
        <v>H</v>
      </c>
      <c r="D11945" s="23" t="str">
        <f>'Raw data (base scenario)'!C11937</f>
        <v>H</v>
      </c>
      <c r="E11945" t="b">
        <f t="shared" si="1124"/>
        <v>1</v>
      </c>
      <c r="F11945" t="b">
        <f t="shared" si="1125"/>
        <v>1</v>
      </c>
      <c r="G11945" t="str">
        <f t="shared" si="1126"/>
        <v>N/A</v>
      </c>
      <c r="K11945" s="28">
        <v>11931</v>
      </c>
      <c r="L11945" s="28" t="s">
        <v>18</v>
      </c>
      <c r="M11945" s="28" t="s">
        <v>18</v>
      </c>
      <c r="N11945" t="b">
        <f t="shared" si="1127"/>
        <v>1</v>
      </c>
      <c r="O11945" t="b">
        <f t="shared" si="1128"/>
        <v>1</v>
      </c>
      <c r="P11945" t="str">
        <f t="shared" si="1129"/>
        <v>N/A</v>
      </c>
    </row>
    <row r="11946" spans="2:16" x14ac:dyDescent="0.25">
      <c r="B11946" s="23">
        <f>'Raw data (base scenario)'!A11938</f>
        <v>11932</v>
      </c>
      <c r="C11946" s="23" t="str">
        <f>'Raw data (base scenario)'!B11938</f>
        <v>D</v>
      </c>
      <c r="D11946" s="23" t="str">
        <f>'Raw data (base scenario)'!C11938</f>
        <v>D</v>
      </c>
      <c r="E11946" t="b">
        <f t="shared" si="1124"/>
        <v>1</v>
      </c>
      <c r="F11946" t="b">
        <f t="shared" si="1125"/>
        <v>1</v>
      </c>
      <c r="G11946" t="b">
        <f t="shared" si="1126"/>
        <v>1</v>
      </c>
      <c r="K11946" s="28">
        <v>11932</v>
      </c>
      <c r="L11946" s="28" t="s">
        <v>2</v>
      </c>
      <c r="M11946" s="28" t="s">
        <v>2</v>
      </c>
      <c r="N11946" t="b">
        <f t="shared" si="1127"/>
        <v>1</v>
      </c>
      <c r="O11946" t="b">
        <f t="shared" si="1128"/>
        <v>1</v>
      </c>
      <c r="P11946" t="b">
        <f t="shared" si="1129"/>
        <v>1</v>
      </c>
    </row>
    <row r="11947" spans="2:16" x14ac:dyDescent="0.25">
      <c r="B11947" s="23">
        <f>'Raw data (base scenario)'!A11939</f>
        <v>11933</v>
      </c>
      <c r="C11947" s="23" t="str">
        <f>'Raw data (base scenario)'!B11939</f>
        <v>I</v>
      </c>
      <c r="D11947" s="23" t="str">
        <f>'Raw data (base scenario)'!C11939</f>
        <v>I</v>
      </c>
      <c r="E11947" t="b">
        <f t="shared" si="1124"/>
        <v>1</v>
      </c>
      <c r="F11947" t="b">
        <f t="shared" si="1125"/>
        <v>1</v>
      </c>
      <c r="G11947" t="str">
        <f t="shared" si="1126"/>
        <v>N/A</v>
      </c>
      <c r="K11947" s="28">
        <v>11933</v>
      </c>
      <c r="L11947" s="28" t="s">
        <v>3</v>
      </c>
      <c r="M11947" s="28" t="s">
        <v>1</v>
      </c>
      <c r="N11947" t="b">
        <f t="shared" si="1127"/>
        <v>1</v>
      </c>
      <c r="O11947" t="b">
        <f t="shared" si="1128"/>
        <v>1</v>
      </c>
      <c r="P11947" t="str">
        <f t="shared" si="1129"/>
        <v>N/A</v>
      </c>
    </row>
    <row r="11948" spans="2:16" x14ac:dyDescent="0.25">
      <c r="B11948" s="23">
        <f>'Raw data (base scenario)'!A11940</f>
        <v>11934</v>
      </c>
      <c r="C11948" s="23" t="str">
        <f>'Raw data (base scenario)'!B11940</f>
        <v>D</v>
      </c>
      <c r="D11948" s="23" t="str">
        <f>'Raw data (base scenario)'!C11940</f>
        <v>D</v>
      </c>
      <c r="E11948" t="b">
        <f t="shared" si="1124"/>
        <v>1</v>
      </c>
      <c r="F11948" t="b">
        <f t="shared" si="1125"/>
        <v>1</v>
      </c>
      <c r="G11948" t="b">
        <f t="shared" si="1126"/>
        <v>1</v>
      </c>
      <c r="K11948" s="28">
        <v>11934</v>
      </c>
      <c r="L11948" s="28" t="s">
        <v>1</v>
      </c>
      <c r="M11948" s="28" t="s">
        <v>1</v>
      </c>
      <c r="N11948" t="b">
        <f t="shared" si="1127"/>
        <v>1</v>
      </c>
      <c r="O11948" t="b">
        <f t="shared" si="1128"/>
        <v>1</v>
      </c>
      <c r="P11948" t="str">
        <f t="shared" si="1129"/>
        <v>N/A</v>
      </c>
    </row>
    <row r="11949" spans="2:16" x14ac:dyDescent="0.25">
      <c r="B11949" s="23">
        <f>'Raw data (base scenario)'!A11941</f>
        <v>11935</v>
      </c>
      <c r="C11949" s="23" t="str">
        <f>'Raw data (base scenario)'!B11941</f>
        <v>S</v>
      </c>
      <c r="D11949" s="23" t="str">
        <f>'Raw data (base scenario)'!C11941</f>
        <v>H</v>
      </c>
      <c r="E11949" t="b">
        <f t="shared" si="1124"/>
        <v>1</v>
      </c>
      <c r="F11949" t="b">
        <f t="shared" si="1125"/>
        <v>1</v>
      </c>
      <c r="G11949" t="str">
        <f t="shared" si="1126"/>
        <v>N/A</v>
      </c>
      <c r="K11949" s="28">
        <v>11935</v>
      </c>
      <c r="L11949" s="28" t="s">
        <v>2</v>
      </c>
      <c r="M11949" s="28" t="s">
        <v>2</v>
      </c>
      <c r="N11949" t="b">
        <f t="shared" si="1127"/>
        <v>1</v>
      </c>
      <c r="O11949" t="b">
        <f t="shared" si="1128"/>
        <v>1</v>
      </c>
      <c r="P11949" t="b">
        <f t="shared" si="1129"/>
        <v>1</v>
      </c>
    </row>
    <row r="11950" spans="2:16" x14ac:dyDescent="0.25">
      <c r="B11950" s="23">
        <f>'Raw data (base scenario)'!A11942</f>
        <v>11936</v>
      </c>
      <c r="C11950" s="23" t="str">
        <f>'Raw data (base scenario)'!B11942</f>
        <v>H</v>
      </c>
      <c r="D11950" s="23" t="str">
        <f>'Raw data (base scenario)'!C11942</f>
        <v>H</v>
      </c>
      <c r="E11950" t="b">
        <f t="shared" si="1124"/>
        <v>1</v>
      </c>
      <c r="F11950" t="b">
        <f t="shared" si="1125"/>
        <v>1</v>
      </c>
      <c r="G11950" t="str">
        <f t="shared" si="1126"/>
        <v>N/A</v>
      </c>
      <c r="K11950" s="28">
        <v>11936</v>
      </c>
      <c r="L11950" s="28" t="s">
        <v>1</v>
      </c>
      <c r="M11950" s="28" t="s">
        <v>1</v>
      </c>
      <c r="N11950" t="b">
        <f t="shared" si="1127"/>
        <v>1</v>
      </c>
      <c r="O11950" t="b">
        <f t="shared" si="1128"/>
        <v>1</v>
      </c>
      <c r="P11950" t="str">
        <f t="shared" si="1129"/>
        <v>N/A</v>
      </c>
    </row>
    <row r="11951" spans="2:16" x14ac:dyDescent="0.25">
      <c r="B11951" s="23">
        <f>'Raw data (base scenario)'!A11943</f>
        <v>11937</v>
      </c>
      <c r="C11951" s="23" t="str">
        <f>'Raw data (base scenario)'!B11943</f>
        <v>D</v>
      </c>
      <c r="D11951" s="23" t="str">
        <f>'Raw data (base scenario)'!C11943</f>
        <v>D</v>
      </c>
      <c r="E11951" t="b">
        <f t="shared" si="1124"/>
        <v>1</v>
      </c>
      <c r="F11951" t="b">
        <f t="shared" si="1125"/>
        <v>1</v>
      </c>
      <c r="G11951" t="b">
        <f t="shared" si="1126"/>
        <v>1</v>
      </c>
      <c r="K11951" s="28">
        <v>11937</v>
      </c>
      <c r="L11951" s="28" t="s">
        <v>18</v>
      </c>
      <c r="M11951" s="28" t="s">
        <v>18</v>
      </c>
      <c r="N11951" t="b">
        <f t="shared" si="1127"/>
        <v>1</v>
      </c>
      <c r="O11951" t="b">
        <f t="shared" si="1128"/>
        <v>1</v>
      </c>
      <c r="P11951" t="str">
        <f t="shared" si="1129"/>
        <v>N/A</v>
      </c>
    </row>
    <row r="11952" spans="2:16" x14ac:dyDescent="0.25">
      <c r="B11952" s="23">
        <f>'Raw data (base scenario)'!A11944</f>
        <v>11938</v>
      </c>
      <c r="C11952" s="23" t="str">
        <f>'Raw data (base scenario)'!B11944</f>
        <v>H</v>
      </c>
      <c r="D11952" s="23" t="str">
        <f>'Raw data (base scenario)'!C11944</f>
        <v>H</v>
      </c>
      <c r="E11952" t="b">
        <f t="shared" si="1124"/>
        <v>1</v>
      </c>
      <c r="F11952" t="b">
        <f t="shared" si="1125"/>
        <v>1</v>
      </c>
      <c r="G11952" t="str">
        <f t="shared" si="1126"/>
        <v>N/A</v>
      </c>
      <c r="K11952" s="28">
        <v>11938</v>
      </c>
      <c r="L11952" s="28" t="s">
        <v>18</v>
      </c>
      <c r="M11952" s="28" t="s">
        <v>3</v>
      </c>
      <c r="N11952" t="b">
        <f t="shared" si="1127"/>
        <v>1</v>
      </c>
      <c r="O11952" t="b">
        <f t="shared" si="1128"/>
        <v>1</v>
      </c>
      <c r="P11952" t="str">
        <f t="shared" si="1129"/>
        <v>N/A</v>
      </c>
    </row>
    <row r="11953" spans="2:16" x14ac:dyDescent="0.25">
      <c r="B11953" s="23">
        <f>'Raw data (base scenario)'!A11945</f>
        <v>11939</v>
      </c>
      <c r="C11953" s="23" t="str">
        <f>'Raw data (base scenario)'!B11945</f>
        <v>I</v>
      </c>
      <c r="D11953" s="23" t="str">
        <f>'Raw data (base scenario)'!C11945</f>
        <v>I</v>
      </c>
      <c r="E11953" t="b">
        <f t="shared" si="1124"/>
        <v>1</v>
      </c>
      <c r="F11953" t="b">
        <f t="shared" si="1125"/>
        <v>1</v>
      </c>
      <c r="G11953" t="str">
        <f t="shared" si="1126"/>
        <v>N/A</v>
      </c>
      <c r="K11953" s="28">
        <v>11939</v>
      </c>
      <c r="L11953" s="28" t="s">
        <v>18</v>
      </c>
      <c r="M11953" s="28" t="s">
        <v>2</v>
      </c>
      <c r="N11953" t="b">
        <f t="shared" si="1127"/>
        <v>1</v>
      </c>
      <c r="O11953" t="b">
        <f t="shared" si="1128"/>
        <v>1</v>
      </c>
      <c r="P11953" t="str">
        <f t="shared" si="1129"/>
        <v>N/A</v>
      </c>
    </row>
    <row r="11954" spans="2:16" x14ac:dyDescent="0.25">
      <c r="B11954" s="23">
        <f>'Raw data (base scenario)'!A11946</f>
        <v>11940</v>
      </c>
      <c r="C11954" s="23" t="str">
        <f>'Raw data (base scenario)'!B11946</f>
        <v>I</v>
      </c>
      <c r="D11954" s="23" t="str">
        <f>'Raw data (base scenario)'!C11946</f>
        <v>S</v>
      </c>
      <c r="E11954" t="b">
        <f t="shared" si="1124"/>
        <v>1</v>
      </c>
      <c r="F11954" t="b">
        <f t="shared" si="1125"/>
        <v>1</v>
      </c>
      <c r="G11954" t="str">
        <f t="shared" si="1126"/>
        <v>N/A</v>
      </c>
      <c r="K11954" s="28">
        <v>11940</v>
      </c>
      <c r="L11954" s="28" t="s">
        <v>3</v>
      </c>
      <c r="M11954" s="28" t="s">
        <v>1</v>
      </c>
      <c r="N11954" t="b">
        <f t="shared" si="1127"/>
        <v>1</v>
      </c>
      <c r="O11954" t="b">
        <f t="shared" si="1128"/>
        <v>1</v>
      </c>
      <c r="P11954" t="str">
        <f t="shared" si="1129"/>
        <v>N/A</v>
      </c>
    </row>
    <row r="11955" spans="2:16" x14ac:dyDescent="0.25">
      <c r="B11955" s="23">
        <f>'Raw data (base scenario)'!A11947</f>
        <v>11941</v>
      </c>
      <c r="C11955" s="23" t="str">
        <f>'Raw data (base scenario)'!B11947</f>
        <v>I</v>
      </c>
      <c r="D11955" s="23" t="str">
        <f>'Raw data (base scenario)'!C11947</f>
        <v>D</v>
      </c>
      <c r="E11955" t="b">
        <f t="shared" si="1124"/>
        <v>1</v>
      </c>
      <c r="F11955" t="b">
        <f t="shared" si="1125"/>
        <v>1</v>
      </c>
      <c r="G11955" t="str">
        <f t="shared" si="1126"/>
        <v>N/A</v>
      </c>
      <c r="K11955" s="28">
        <v>11941</v>
      </c>
      <c r="L11955" s="28" t="s">
        <v>1</v>
      </c>
      <c r="M11955" s="28" t="s">
        <v>3</v>
      </c>
      <c r="N11955" t="b">
        <f t="shared" si="1127"/>
        <v>1</v>
      </c>
      <c r="O11955" t="b">
        <f t="shared" si="1128"/>
        <v>1</v>
      </c>
      <c r="P11955" t="str">
        <f t="shared" si="1129"/>
        <v>N/A</v>
      </c>
    </row>
    <row r="11956" spans="2:16" x14ac:dyDescent="0.25">
      <c r="B11956" s="23">
        <f>'Raw data (base scenario)'!A11948</f>
        <v>11942</v>
      </c>
      <c r="C11956" s="23" t="str">
        <f>'Raw data (base scenario)'!B11948</f>
        <v>S</v>
      </c>
      <c r="D11956" s="23" t="str">
        <f>'Raw data (base scenario)'!C11948</f>
        <v>H</v>
      </c>
      <c r="E11956" t="b">
        <f t="shared" si="1124"/>
        <v>1</v>
      </c>
      <c r="F11956" t="b">
        <f t="shared" si="1125"/>
        <v>1</v>
      </c>
      <c r="G11956" t="str">
        <f t="shared" si="1126"/>
        <v>N/A</v>
      </c>
      <c r="K11956" s="28">
        <v>11942</v>
      </c>
      <c r="L11956" s="28" t="s">
        <v>18</v>
      </c>
      <c r="M11956" s="28" t="s">
        <v>3</v>
      </c>
      <c r="N11956" t="b">
        <f t="shared" si="1127"/>
        <v>1</v>
      </c>
      <c r="O11956" t="b">
        <f t="shared" si="1128"/>
        <v>1</v>
      </c>
      <c r="P11956" t="str">
        <f t="shared" si="1129"/>
        <v>N/A</v>
      </c>
    </row>
    <row r="11957" spans="2:16" x14ac:dyDescent="0.25">
      <c r="B11957" s="23">
        <f>'Raw data (base scenario)'!A11949</f>
        <v>11943</v>
      </c>
      <c r="C11957" s="23" t="str">
        <f>'Raw data (base scenario)'!B11949</f>
        <v>H</v>
      </c>
      <c r="D11957" s="23" t="str">
        <f>'Raw data (base scenario)'!C11949</f>
        <v>S</v>
      </c>
      <c r="E11957" t="b">
        <f t="shared" si="1124"/>
        <v>1</v>
      </c>
      <c r="F11957" t="b">
        <f t="shared" si="1125"/>
        <v>1</v>
      </c>
      <c r="G11957" t="str">
        <f t="shared" si="1126"/>
        <v>N/A</v>
      </c>
      <c r="K11957" s="28">
        <v>11943</v>
      </c>
      <c r="L11957" s="28" t="s">
        <v>1</v>
      </c>
      <c r="M11957" s="28" t="s">
        <v>1</v>
      </c>
      <c r="N11957" t="b">
        <f t="shared" si="1127"/>
        <v>1</v>
      </c>
      <c r="O11957" t="b">
        <f t="shared" si="1128"/>
        <v>1</v>
      </c>
      <c r="P11957" t="str">
        <f t="shared" si="1129"/>
        <v>N/A</v>
      </c>
    </row>
    <row r="11958" spans="2:16" x14ac:dyDescent="0.25">
      <c r="B11958" s="23">
        <f>'Raw data (base scenario)'!A11950</f>
        <v>11944</v>
      </c>
      <c r="C11958" s="23" t="str">
        <f>'Raw data (base scenario)'!B11950</f>
        <v>I</v>
      </c>
      <c r="D11958" s="23" t="str">
        <f>'Raw data (base scenario)'!C11950</f>
        <v>S</v>
      </c>
      <c r="E11958" t="b">
        <f t="shared" si="1124"/>
        <v>1</v>
      </c>
      <c r="F11958" t="b">
        <f t="shared" si="1125"/>
        <v>1</v>
      </c>
      <c r="G11958" t="str">
        <f t="shared" si="1126"/>
        <v>N/A</v>
      </c>
      <c r="K11958" s="28">
        <v>11944</v>
      </c>
      <c r="L11958" s="28" t="s">
        <v>3</v>
      </c>
      <c r="M11958" s="28" t="s">
        <v>1</v>
      </c>
      <c r="N11958" t="b">
        <f t="shared" si="1127"/>
        <v>1</v>
      </c>
      <c r="O11958" t="b">
        <f t="shared" si="1128"/>
        <v>1</v>
      </c>
      <c r="P11958" t="str">
        <f t="shared" si="1129"/>
        <v>N/A</v>
      </c>
    </row>
    <row r="11959" spans="2:16" x14ac:dyDescent="0.25">
      <c r="B11959" s="23">
        <f>'Raw data (base scenario)'!A11951</f>
        <v>11945</v>
      </c>
      <c r="C11959" s="23" t="str">
        <f>'Raw data (base scenario)'!B11951</f>
        <v>H</v>
      </c>
      <c r="D11959" s="23" t="str">
        <f>'Raw data (base scenario)'!C11951</f>
        <v>H</v>
      </c>
      <c r="E11959" t="b">
        <f t="shared" si="1124"/>
        <v>1</v>
      </c>
      <c r="F11959" t="b">
        <f t="shared" si="1125"/>
        <v>1</v>
      </c>
      <c r="G11959" t="str">
        <f t="shared" si="1126"/>
        <v>N/A</v>
      </c>
      <c r="K11959" s="28">
        <v>11945</v>
      </c>
      <c r="L11959" s="28" t="s">
        <v>18</v>
      </c>
      <c r="M11959" s="28" t="s">
        <v>18</v>
      </c>
      <c r="N11959" t="b">
        <f t="shared" si="1127"/>
        <v>1</v>
      </c>
      <c r="O11959" t="b">
        <f t="shared" si="1128"/>
        <v>1</v>
      </c>
      <c r="P11959" t="str">
        <f t="shared" si="1129"/>
        <v>N/A</v>
      </c>
    </row>
    <row r="11960" spans="2:16" x14ac:dyDescent="0.25">
      <c r="B11960" s="23">
        <f>'Raw data (base scenario)'!A11952</f>
        <v>11946</v>
      </c>
      <c r="C11960" s="23" t="str">
        <f>'Raw data (base scenario)'!B11952</f>
        <v>S</v>
      </c>
      <c r="D11960" s="23" t="str">
        <f>'Raw data (base scenario)'!C11952</f>
        <v>H</v>
      </c>
      <c r="E11960" t="b">
        <f t="shared" si="1124"/>
        <v>1</v>
      </c>
      <c r="F11960" t="b">
        <f t="shared" si="1125"/>
        <v>1</v>
      </c>
      <c r="G11960" t="str">
        <f t="shared" si="1126"/>
        <v>N/A</v>
      </c>
      <c r="K11960" s="28">
        <v>11946</v>
      </c>
      <c r="L11960" s="28" t="s">
        <v>1</v>
      </c>
      <c r="M11960" s="28" t="s">
        <v>1</v>
      </c>
      <c r="N11960" t="b">
        <f t="shared" si="1127"/>
        <v>1</v>
      </c>
      <c r="O11960" t="b">
        <f t="shared" si="1128"/>
        <v>1</v>
      </c>
      <c r="P11960" t="str">
        <f t="shared" si="1129"/>
        <v>N/A</v>
      </c>
    </row>
    <row r="11961" spans="2:16" x14ac:dyDescent="0.25">
      <c r="B11961" s="23">
        <f>'Raw data (base scenario)'!A11953</f>
        <v>11947</v>
      </c>
      <c r="C11961" s="23" t="str">
        <f>'Raw data (base scenario)'!B11953</f>
        <v>I</v>
      </c>
      <c r="D11961" s="23" t="str">
        <f>'Raw data (base scenario)'!C11953</f>
        <v>I</v>
      </c>
      <c r="E11961" t="b">
        <f t="shared" si="1124"/>
        <v>1</v>
      </c>
      <c r="F11961" t="b">
        <f t="shared" si="1125"/>
        <v>1</v>
      </c>
      <c r="G11961" t="str">
        <f t="shared" si="1126"/>
        <v>N/A</v>
      </c>
      <c r="K11961" s="28">
        <v>11947</v>
      </c>
      <c r="L11961" s="28" t="s">
        <v>1</v>
      </c>
      <c r="M11961" s="28" t="s">
        <v>1</v>
      </c>
      <c r="N11961" t="b">
        <f t="shared" si="1127"/>
        <v>1</v>
      </c>
      <c r="O11961" t="b">
        <f t="shared" si="1128"/>
        <v>1</v>
      </c>
      <c r="P11961" t="str">
        <f t="shared" si="1129"/>
        <v>N/A</v>
      </c>
    </row>
    <row r="11962" spans="2:16" x14ac:dyDescent="0.25">
      <c r="B11962" s="23">
        <f>'Raw data (base scenario)'!A11954</f>
        <v>11948</v>
      </c>
      <c r="C11962" s="23" t="str">
        <f>'Raw data (base scenario)'!B11954</f>
        <v>H</v>
      </c>
      <c r="D11962" s="23" t="str">
        <f>'Raw data (base scenario)'!C11954</f>
        <v>H</v>
      </c>
      <c r="E11962" t="b">
        <f t="shared" si="1124"/>
        <v>1</v>
      </c>
      <c r="F11962" t="b">
        <f t="shared" si="1125"/>
        <v>1</v>
      </c>
      <c r="G11962" t="str">
        <f t="shared" si="1126"/>
        <v>N/A</v>
      </c>
      <c r="K11962" s="28">
        <v>11948</v>
      </c>
      <c r="L11962" s="28" t="s">
        <v>1</v>
      </c>
      <c r="M11962" s="28" t="s">
        <v>1</v>
      </c>
      <c r="N11962" t="b">
        <f t="shared" si="1127"/>
        <v>1</v>
      </c>
      <c r="O11962" t="b">
        <f t="shared" si="1128"/>
        <v>1</v>
      </c>
      <c r="P11962" t="str">
        <f t="shared" si="1129"/>
        <v>N/A</v>
      </c>
    </row>
    <row r="11963" spans="2:16" x14ac:dyDescent="0.25">
      <c r="B11963" s="23">
        <f>'Raw data (base scenario)'!A11955</f>
        <v>11949</v>
      </c>
      <c r="C11963" s="23" t="str">
        <f>'Raw data (base scenario)'!B11955</f>
        <v>H</v>
      </c>
      <c r="D11963" s="23" t="str">
        <f>'Raw data (base scenario)'!C11955</f>
        <v>H</v>
      </c>
      <c r="E11963" t="b">
        <f t="shared" si="1124"/>
        <v>1</v>
      </c>
      <c r="F11963" t="b">
        <f t="shared" si="1125"/>
        <v>1</v>
      </c>
      <c r="G11963" t="str">
        <f t="shared" si="1126"/>
        <v>N/A</v>
      </c>
      <c r="K11963" s="28">
        <v>11949</v>
      </c>
      <c r="L11963" s="28" t="s">
        <v>2</v>
      </c>
      <c r="M11963" s="28" t="s">
        <v>2</v>
      </c>
      <c r="N11963" t="b">
        <f t="shared" si="1127"/>
        <v>1</v>
      </c>
      <c r="O11963" t="b">
        <f t="shared" si="1128"/>
        <v>1</v>
      </c>
      <c r="P11963" t="b">
        <f t="shared" si="1129"/>
        <v>1</v>
      </c>
    </row>
    <row r="11964" spans="2:16" x14ac:dyDescent="0.25">
      <c r="B11964" s="23">
        <f>'Raw data (base scenario)'!A11956</f>
        <v>11950</v>
      </c>
      <c r="C11964" s="23" t="str">
        <f>'Raw data (base scenario)'!B11956</f>
        <v>H</v>
      </c>
      <c r="D11964" s="23" t="str">
        <f>'Raw data (base scenario)'!C11956</f>
        <v>H</v>
      </c>
      <c r="E11964" t="b">
        <f t="shared" si="1124"/>
        <v>1</v>
      </c>
      <c r="F11964" t="b">
        <f t="shared" si="1125"/>
        <v>1</v>
      </c>
      <c r="G11964" t="str">
        <f t="shared" si="1126"/>
        <v>N/A</v>
      </c>
      <c r="K11964" s="28">
        <v>11950</v>
      </c>
      <c r="L11964" s="28" t="s">
        <v>2</v>
      </c>
      <c r="M11964" s="28" t="s">
        <v>2</v>
      </c>
      <c r="N11964" t="b">
        <f t="shared" si="1127"/>
        <v>1</v>
      </c>
      <c r="O11964" t="b">
        <f t="shared" si="1128"/>
        <v>1</v>
      </c>
      <c r="P11964" t="b">
        <f t="shared" si="1129"/>
        <v>1</v>
      </c>
    </row>
    <row r="11965" spans="2:16" x14ac:dyDescent="0.25">
      <c r="B11965" s="23">
        <f>'Raw data (base scenario)'!A11957</f>
        <v>11951</v>
      </c>
      <c r="C11965" s="23" t="str">
        <f>'Raw data (base scenario)'!B11957</f>
        <v>D</v>
      </c>
      <c r="D11965" s="23" t="str">
        <f>'Raw data (base scenario)'!C11957</f>
        <v>D</v>
      </c>
      <c r="E11965" t="b">
        <f t="shared" si="1124"/>
        <v>1</v>
      </c>
      <c r="F11965" t="b">
        <f t="shared" si="1125"/>
        <v>1</v>
      </c>
      <c r="G11965" t="b">
        <f t="shared" si="1126"/>
        <v>1</v>
      </c>
      <c r="K11965" s="28">
        <v>11951</v>
      </c>
      <c r="L11965" s="28" t="s">
        <v>3</v>
      </c>
      <c r="M11965" s="28" t="s">
        <v>1</v>
      </c>
      <c r="N11965" t="b">
        <f t="shared" si="1127"/>
        <v>1</v>
      </c>
      <c r="O11965" t="b">
        <f t="shared" si="1128"/>
        <v>1</v>
      </c>
      <c r="P11965" t="str">
        <f t="shared" si="1129"/>
        <v>N/A</v>
      </c>
    </row>
    <row r="11966" spans="2:16" x14ac:dyDescent="0.25">
      <c r="B11966" s="23">
        <f>'Raw data (base scenario)'!A11958</f>
        <v>11952</v>
      </c>
      <c r="C11966" s="23" t="str">
        <f>'Raw data (base scenario)'!B11958</f>
        <v>D</v>
      </c>
      <c r="D11966" s="23" t="str">
        <f>'Raw data (base scenario)'!C11958</f>
        <v>D</v>
      </c>
      <c r="E11966" t="b">
        <f t="shared" si="1124"/>
        <v>1</v>
      </c>
      <c r="F11966" t="b">
        <f t="shared" si="1125"/>
        <v>1</v>
      </c>
      <c r="G11966" t="b">
        <f t="shared" si="1126"/>
        <v>1</v>
      </c>
      <c r="K11966" s="28">
        <v>11952</v>
      </c>
      <c r="L11966" s="28" t="s">
        <v>2</v>
      </c>
      <c r="M11966" s="28" t="s">
        <v>2</v>
      </c>
      <c r="N11966" t="b">
        <f t="shared" si="1127"/>
        <v>1</v>
      </c>
      <c r="O11966" t="b">
        <f t="shared" si="1128"/>
        <v>1</v>
      </c>
      <c r="P11966" t="b">
        <f t="shared" si="1129"/>
        <v>1</v>
      </c>
    </row>
    <row r="11967" spans="2:16" x14ac:dyDescent="0.25">
      <c r="B11967" s="23">
        <f>'Raw data (base scenario)'!A11959</f>
        <v>11953</v>
      </c>
      <c r="C11967" s="23" t="str">
        <f>'Raw data (base scenario)'!B11959</f>
        <v>S</v>
      </c>
      <c r="D11967" s="23" t="str">
        <f>'Raw data (base scenario)'!C11959</f>
        <v>H</v>
      </c>
      <c r="E11967" t="b">
        <f t="shared" si="1124"/>
        <v>1</v>
      </c>
      <c r="F11967" t="b">
        <f t="shared" si="1125"/>
        <v>1</v>
      </c>
      <c r="G11967" t="str">
        <f t="shared" si="1126"/>
        <v>N/A</v>
      </c>
      <c r="K11967" s="28">
        <v>11953</v>
      </c>
      <c r="L11967" s="28" t="s">
        <v>3</v>
      </c>
      <c r="M11967" s="28" t="s">
        <v>1</v>
      </c>
      <c r="N11967" t="b">
        <f t="shared" si="1127"/>
        <v>1</v>
      </c>
      <c r="O11967" t="b">
        <f t="shared" si="1128"/>
        <v>1</v>
      </c>
      <c r="P11967" t="str">
        <f t="shared" si="1129"/>
        <v>N/A</v>
      </c>
    </row>
    <row r="11968" spans="2:16" x14ac:dyDescent="0.25">
      <c r="B11968" s="23">
        <f>'Raw data (base scenario)'!A11960</f>
        <v>11954</v>
      </c>
      <c r="C11968" s="23" t="str">
        <f>'Raw data (base scenario)'!B11960</f>
        <v>D</v>
      </c>
      <c r="D11968" s="23" t="str">
        <f>'Raw data (base scenario)'!C11960</f>
        <v>D</v>
      </c>
      <c r="E11968" t="b">
        <f t="shared" si="1124"/>
        <v>1</v>
      </c>
      <c r="F11968" t="b">
        <f t="shared" si="1125"/>
        <v>1</v>
      </c>
      <c r="G11968" t="b">
        <f t="shared" si="1126"/>
        <v>1</v>
      </c>
      <c r="K11968" s="28">
        <v>11954</v>
      </c>
      <c r="L11968" s="28" t="s">
        <v>1</v>
      </c>
      <c r="M11968" s="28" t="s">
        <v>1</v>
      </c>
      <c r="N11968" t="b">
        <f t="shared" si="1127"/>
        <v>1</v>
      </c>
      <c r="O11968" t="b">
        <f t="shared" si="1128"/>
        <v>1</v>
      </c>
      <c r="P11968" t="str">
        <f t="shared" si="1129"/>
        <v>N/A</v>
      </c>
    </row>
    <row r="11969" spans="2:16" x14ac:dyDescent="0.25">
      <c r="B11969" s="23">
        <f>'Raw data (base scenario)'!A11961</f>
        <v>11955</v>
      </c>
      <c r="C11969" s="23" t="str">
        <f>'Raw data (base scenario)'!B11961</f>
        <v>S</v>
      </c>
      <c r="D11969" s="23" t="str">
        <f>'Raw data (base scenario)'!C11961</f>
        <v>H</v>
      </c>
      <c r="E11969" t="b">
        <f t="shared" si="1124"/>
        <v>1</v>
      </c>
      <c r="F11969" t="b">
        <f t="shared" si="1125"/>
        <v>1</v>
      </c>
      <c r="G11969" t="str">
        <f t="shared" si="1126"/>
        <v>N/A</v>
      </c>
      <c r="K11969" s="28">
        <v>11955</v>
      </c>
      <c r="L11969" s="28" t="s">
        <v>3</v>
      </c>
      <c r="M11969" s="28" t="s">
        <v>1</v>
      </c>
      <c r="N11969" t="b">
        <f t="shared" si="1127"/>
        <v>1</v>
      </c>
      <c r="O11969" t="b">
        <f t="shared" si="1128"/>
        <v>1</v>
      </c>
      <c r="P11969" t="str">
        <f t="shared" si="1129"/>
        <v>N/A</v>
      </c>
    </row>
    <row r="11970" spans="2:16" x14ac:dyDescent="0.25">
      <c r="B11970" s="23">
        <f>'Raw data (base scenario)'!A11962</f>
        <v>11956</v>
      </c>
      <c r="C11970" s="23" t="str">
        <f>'Raw data (base scenario)'!B11962</f>
        <v>H</v>
      </c>
      <c r="D11970" s="23" t="str">
        <f>'Raw data (base scenario)'!C11962</f>
        <v>H</v>
      </c>
      <c r="E11970" t="b">
        <f t="shared" si="1124"/>
        <v>1</v>
      </c>
      <c r="F11970" t="b">
        <f t="shared" si="1125"/>
        <v>1</v>
      </c>
      <c r="G11970" t="str">
        <f t="shared" si="1126"/>
        <v>N/A</v>
      </c>
      <c r="K11970" s="28">
        <v>11956</v>
      </c>
      <c r="L11970" s="28" t="s">
        <v>18</v>
      </c>
      <c r="M11970" s="28" t="s">
        <v>18</v>
      </c>
      <c r="N11970" t="b">
        <f t="shared" si="1127"/>
        <v>1</v>
      </c>
      <c r="O11970" t="b">
        <f t="shared" si="1128"/>
        <v>1</v>
      </c>
      <c r="P11970" t="str">
        <f t="shared" si="1129"/>
        <v>N/A</v>
      </c>
    </row>
    <row r="11971" spans="2:16" x14ac:dyDescent="0.25">
      <c r="B11971" s="23">
        <f>'Raw data (base scenario)'!A11963</f>
        <v>11957</v>
      </c>
      <c r="C11971" s="23" t="str">
        <f>'Raw data (base scenario)'!B11963</f>
        <v>S</v>
      </c>
      <c r="D11971" s="23" t="str">
        <f>'Raw data (base scenario)'!C11963</f>
        <v>H</v>
      </c>
      <c r="E11971" t="b">
        <f t="shared" si="1124"/>
        <v>1</v>
      </c>
      <c r="F11971" t="b">
        <f t="shared" si="1125"/>
        <v>1</v>
      </c>
      <c r="G11971" t="str">
        <f t="shared" si="1126"/>
        <v>N/A</v>
      </c>
      <c r="K11971" s="28">
        <v>11957</v>
      </c>
      <c r="L11971" s="28" t="s">
        <v>1</v>
      </c>
      <c r="M11971" s="28" t="s">
        <v>1</v>
      </c>
      <c r="N11971" t="b">
        <f t="shared" si="1127"/>
        <v>1</v>
      </c>
      <c r="O11971" t="b">
        <f t="shared" si="1128"/>
        <v>1</v>
      </c>
      <c r="P11971" t="str">
        <f t="shared" si="1129"/>
        <v>N/A</v>
      </c>
    </row>
    <row r="11972" spans="2:16" x14ac:dyDescent="0.25">
      <c r="B11972" s="23">
        <f>'Raw data (base scenario)'!A11964</f>
        <v>11958</v>
      </c>
      <c r="C11972" s="23" t="str">
        <f>'Raw data (base scenario)'!B11964</f>
        <v>I</v>
      </c>
      <c r="D11972" s="23" t="str">
        <f>'Raw data (base scenario)'!C11964</f>
        <v>I</v>
      </c>
      <c r="E11972" t="b">
        <f t="shared" si="1124"/>
        <v>1</v>
      </c>
      <c r="F11972" t="b">
        <f t="shared" si="1125"/>
        <v>1</v>
      </c>
      <c r="G11972" t="str">
        <f t="shared" si="1126"/>
        <v>N/A</v>
      </c>
      <c r="K11972" s="28">
        <v>11958</v>
      </c>
      <c r="L11972" s="28" t="s">
        <v>18</v>
      </c>
      <c r="M11972" s="28" t="s">
        <v>2</v>
      </c>
      <c r="N11972" t="b">
        <f t="shared" si="1127"/>
        <v>1</v>
      </c>
      <c r="O11972" t="b">
        <f t="shared" si="1128"/>
        <v>1</v>
      </c>
      <c r="P11972" t="str">
        <f t="shared" si="1129"/>
        <v>N/A</v>
      </c>
    </row>
    <row r="11973" spans="2:16" x14ac:dyDescent="0.25">
      <c r="B11973" s="23">
        <f>'Raw data (base scenario)'!A11965</f>
        <v>11959</v>
      </c>
      <c r="C11973" s="23" t="str">
        <f>'Raw data (base scenario)'!B11965</f>
        <v>H</v>
      </c>
      <c r="D11973" s="23" t="str">
        <f>'Raw data (base scenario)'!C11965</f>
        <v>H</v>
      </c>
      <c r="E11973" t="b">
        <f t="shared" si="1124"/>
        <v>1</v>
      </c>
      <c r="F11973" t="b">
        <f t="shared" si="1125"/>
        <v>1</v>
      </c>
      <c r="G11973" t="str">
        <f t="shared" si="1126"/>
        <v>N/A</v>
      </c>
      <c r="K11973" s="28">
        <v>11959</v>
      </c>
      <c r="L11973" s="28" t="s">
        <v>2</v>
      </c>
      <c r="M11973" s="28" t="s">
        <v>2</v>
      </c>
      <c r="N11973" t="b">
        <f t="shared" si="1127"/>
        <v>1</v>
      </c>
      <c r="O11973" t="b">
        <f t="shared" si="1128"/>
        <v>1</v>
      </c>
      <c r="P11973" t="b">
        <f t="shared" si="1129"/>
        <v>1</v>
      </c>
    </row>
    <row r="11974" spans="2:16" x14ac:dyDescent="0.25">
      <c r="B11974" s="23">
        <f>'Raw data (base scenario)'!A11966</f>
        <v>11960</v>
      </c>
      <c r="C11974" s="23" t="str">
        <f>'Raw data (base scenario)'!B11966</f>
        <v>I</v>
      </c>
      <c r="D11974" s="23" t="str">
        <f>'Raw data (base scenario)'!C11966</f>
        <v>D</v>
      </c>
      <c r="E11974" t="b">
        <f t="shared" si="1124"/>
        <v>1</v>
      </c>
      <c r="F11974" t="b">
        <f t="shared" si="1125"/>
        <v>1</v>
      </c>
      <c r="G11974" t="str">
        <f t="shared" si="1126"/>
        <v>N/A</v>
      </c>
      <c r="K11974" s="28">
        <v>11960</v>
      </c>
      <c r="L11974" s="28" t="s">
        <v>3</v>
      </c>
      <c r="M11974" s="28" t="s">
        <v>1</v>
      </c>
      <c r="N11974" t="b">
        <f t="shared" si="1127"/>
        <v>1</v>
      </c>
      <c r="O11974" t="b">
        <f t="shared" si="1128"/>
        <v>1</v>
      </c>
      <c r="P11974" t="str">
        <f t="shared" si="1129"/>
        <v>N/A</v>
      </c>
    </row>
    <row r="11975" spans="2:16" x14ac:dyDescent="0.25">
      <c r="B11975" s="23">
        <f>'Raw data (base scenario)'!A11967</f>
        <v>11961</v>
      </c>
      <c r="C11975" s="23" t="str">
        <f>'Raw data (base scenario)'!B11967</f>
        <v>D</v>
      </c>
      <c r="D11975" s="23" t="str">
        <f>'Raw data (base scenario)'!C11967</f>
        <v>D</v>
      </c>
      <c r="E11975" t="b">
        <f t="shared" si="1124"/>
        <v>1</v>
      </c>
      <c r="F11975" t="b">
        <f t="shared" si="1125"/>
        <v>1</v>
      </c>
      <c r="G11975" t="b">
        <f t="shared" si="1126"/>
        <v>1</v>
      </c>
      <c r="K11975" s="28">
        <v>11961</v>
      </c>
      <c r="L11975" s="28" t="s">
        <v>3</v>
      </c>
      <c r="M11975" s="28" t="s">
        <v>1</v>
      </c>
      <c r="N11975" t="b">
        <f t="shared" si="1127"/>
        <v>1</v>
      </c>
      <c r="O11975" t="b">
        <f t="shared" si="1128"/>
        <v>1</v>
      </c>
      <c r="P11975" t="str">
        <f t="shared" si="1129"/>
        <v>N/A</v>
      </c>
    </row>
    <row r="11976" spans="2:16" x14ac:dyDescent="0.25">
      <c r="B11976" s="23">
        <f>'Raw data (base scenario)'!A11968</f>
        <v>11962</v>
      </c>
      <c r="C11976" s="23" t="str">
        <f>'Raw data (base scenario)'!B11968</f>
        <v>S</v>
      </c>
      <c r="D11976" s="23" t="str">
        <f>'Raw data (base scenario)'!C11968</f>
        <v>H</v>
      </c>
      <c r="E11976" t="b">
        <f t="shared" si="1124"/>
        <v>1</v>
      </c>
      <c r="F11976" t="b">
        <f t="shared" si="1125"/>
        <v>1</v>
      </c>
      <c r="G11976" t="str">
        <f t="shared" si="1126"/>
        <v>N/A</v>
      </c>
      <c r="K11976" s="28">
        <v>11962</v>
      </c>
      <c r="L11976" s="28" t="s">
        <v>1</v>
      </c>
      <c r="M11976" s="28" t="s">
        <v>1</v>
      </c>
      <c r="N11976" t="b">
        <f t="shared" si="1127"/>
        <v>1</v>
      </c>
      <c r="O11976" t="b">
        <f t="shared" si="1128"/>
        <v>1</v>
      </c>
      <c r="P11976" t="str">
        <f t="shared" si="1129"/>
        <v>N/A</v>
      </c>
    </row>
    <row r="11977" spans="2:16" x14ac:dyDescent="0.25">
      <c r="B11977" s="23">
        <f>'Raw data (base scenario)'!A11969</f>
        <v>11963</v>
      </c>
      <c r="C11977" s="23" t="str">
        <f>'Raw data (base scenario)'!B11969</f>
        <v>S</v>
      </c>
      <c r="D11977" s="23" t="str">
        <f>'Raw data (base scenario)'!C11969</f>
        <v>H</v>
      </c>
      <c r="E11977" t="b">
        <f t="shared" si="1124"/>
        <v>1</v>
      </c>
      <c r="F11977" t="b">
        <f t="shared" si="1125"/>
        <v>1</v>
      </c>
      <c r="G11977" t="str">
        <f t="shared" si="1126"/>
        <v>N/A</v>
      </c>
      <c r="K11977" s="28">
        <v>11963</v>
      </c>
      <c r="L11977" s="28" t="s">
        <v>2</v>
      </c>
      <c r="M11977" s="28" t="s">
        <v>2</v>
      </c>
      <c r="N11977" t="b">
        <f t="shared" si="1127"/>
        <v>1</v>
      </c>
      <c r="O11977" t="b">
        <f t="shared" si="1128"/>
        <v>1</v>
      </c>
      <c r="P11977" t="b">
        <f t="shared" si="1129"/>
        <v>1</v>
      </c>
    </row>
    <row r="11978" spans="2:16" x14ac:dyDescent="0.25">
      <c r="B11978" s="23">
        <f>'Raw data (base scenario)'!A11970</f>
        <v>11964</v>
      </c>
      <c r="C11978" s="23" t="str">
        <f>'Raw data (base scenario)'!B11970</f>
        <v>H</v>
      </c>
      <c r="D11978" s="23" t="str">
        <f>'Raw data (base scenario)'!C11970</f>
        <v>H</v>
      </c>
      <c r="E11978" t="b">
        <f t="shared" si="1124"/>
        <v>1</v>
      </c>
      <c r="F11978" t="b">
        <f t="shared" si="1125"/>
        <v>1</v>
      </c>
      <c r="G11978" t="str">
        <f t="shared" si="1126"/>
        <v>N/A</v>
      </c>
      <c r="K11978" s="28">
        <v>11964</v>
      </c>
      <c r="L11978" s="28" t="s">
        <v>1</v>
      </c>
      <c r="M11978" s="28" t="s">
        <v>18</v>
      </c>
      <c r="N11978" t="b">
        <f t="shared" si="1127"/>
        <v>1</v>
      </c>
      <c r="O11978" t="b">
        <f t="shared" si="1128"/>
        <v>1</v>
      </c>
      <c r="P11978" t="str">
        <f t="shared" si="1129"/>
        <v>N/A</v>
      </c>
    </row>
    <row r="11979" spans="2:16" x14ac:dyDescent="0.25">
      <c r="B11979" s="23">
        <f>'Raw data (base scenario)'!A11971</f>
        <v>11965</v>
      </c>
      <c r="C11979" s="23" t="str">
        <f>'Raw data (base scenario)'!B11971</f>
        <v>D</v>
      </c>
      <c r="D11979" s="23" t="str">
        <f>'Raw data (base scenario)'!C11971</f>
        <v>D</v>
      </c>
      <c r="E11979" t="b">
        <f t="shared" si="1124"/>
        <v>1</v>
      </c>
      <c r="F11979" t="b">
        <f t="shared" si="1125"/>
        <v>1</v>
      </c>
      <c r="G11979" t="b">
        <f t="shared" si="1126"/>
        <v>1</v>
      </c>
      <c r="K11979" s="28">
        <v>11965</v>
      </c>
      <c r="L11979" s="28" t="s">
        <v>1</v>
      </c>
      <c r="M11979" s="28" t="s">
        <v>1</v>
      </c>
      <c r="N11979" t="b">
        <f t="shared" si="1127"/>
        <v>1</v>
      </c>
      <c r="O11979" t="b">
        <f t="shared" si="1128"/>
        <v>1</v>
      </c>
      <c r="P11979" t="str">
        <f t="shared" si="1129"/>
        <v>N/A</v>
      </c>
    </row>
    <row r="11980" spans="2:16" x14ac:dyDescent="0.25">
      <c r="B11980" s="23">
        <f>'Raw data (base scenario)'!A11972</f>
        <v>11966</v>
      </c>
      <c r="C11980" s="23" t="str">
        <f>'Raw data (base scenario)'!B11972</f>
        <v>H</v>
      </c>
      <c r="D11980" s="23" t="str">
        <f>'Raw data (base scenario)'!C11972</f>
        <v>I</v>
      </c>
      <c r="E11980" t="b">
        <f t="shared" si="1124"/>
        <v>1</v>
      </c>
      <c r="F11980" t="b">
        <f t="shared" si="1125"/>
        <v>1</v>
      </c>
      <c r="G11980" t="str">
        <f t="shared" si="1126"/>
        <v>N/A</v>
      </c>
      <c r="K11980" s="28">
        <v>11966</v>
      </c>
      <c r="L11980" s="28" t="s">
        <v>18</v>
      </c>
      <c r="M11980" s="28" t="s">
        <v>3</v>
      </c>
      <c r="N11980" t="b">
        <f t="shared" si="1127"/>
        <v>1</v>
      </c>
      <c r="O11980" t="b">
        <f t="shared" si="1128"/>
        <v>1</v>
      </c>
      <c r="P11980" t="str">
        <f t="shared" si="1129"/>
        <v>N/A</v>
      </c>
    </row>
    <row r="11981" spans="2:16" x14ac:dyDescent="0.25">
      <c r="B11981" s="23">
        <f>'Raw data (base scenario)'!A11973</f>
        <v>11967</v>
      </c>
      <c r="C11981" s="23" t="str">
        <f>'Raw data (base scenario)'!B11973</f>
        <v>H</v>
      </c>
      <c r="D11981" s="23" t="str">
        <f>'Raw data (base scenario)'!C11973</f>
        <v>H</v>
      </c>
      <c r="E11981" t="b">
        <f t="shared" si="1124"/>
        <v>1</v>
      </c>
      <c r="F11981" t="b">
        <f t="shared" si="1125"/>
        <v>1</v>
      </c>
      <c r="G11981" t="str">
        <f t="shared" si="1126"/>
        <v>N/A</v>
      </c>
      <c r="K11981" s="28">
        <v>11967</v>
      </c>
      <c r="L11981" s="28" t="s">
        <v>18</v>
      </c>
      <c r="M11981" s="28" t="s">
        <v>18</v>
      </c>
      <c r="N11981" t="b">
        <f t="shared" si="1127"/>
        <v>1</v>
      </c>
      <c r="O11981" t="b">
        <f t="shared" si="1128"/>
        <v>1</v>
      </c>
      <c r="P11981" t="str">
        <f t="shared" si="1129"/>
        <v>N/A</v>
      </c>
    </row>
    <row r="11982" spans="2:16" x14ac:dyDescent="0.25">
      <c r="B11982" s="23">
        <f>'Raw data (base scenario)'!A11974</f>
        <v>11968</v>
      </c>
      <c r="C11982" s="23" t="str">
        <f>'Raw data (base scenario)'!B11974</f>
        <v>I</v>
      </c>
      <c r="D11982" s="23" t="str">
        <f>'Raw data (base scenario)'!C11974</f>
        <v>S</v>
      </c>
      <c r="E11982" t="b">
        <f t="shared" si="1124"/>
        <v>1</v>
      </c>
      <c r="F11982" t="b">
        <f t="shared" si="1125"/>
        <v>1</v>
      </c>
      <c r="G11982" t="str">
        <f t="shared" si="1126"/>
        <v>N/A</v>
      </c>
      <c r="K11982" s="28">
        <v>11968</v>
      </c>
      <c r="L11982" s="28" t="s">
        <v>3</v>
      </c>
      <c r="M11982" s="28" t="s">
        <v>3</v>
      </c>
      <c r="N11982" t="b">
        <f t="shared" si="1127"/>
        <v>1</v>
      </c>
      <c r="O11982" t="b">
        <f t="shared" si="1128"/>
        <v>1</v>
      </c>
      <c r="P11982" t="str">
        <f t="shared" si="1129"/>
        <v>N/A</v>
      </c>
    </row>
    <row r="11983" spans="2:16" x14ac:dyDescent="0.25">
      <c r="B11983" s="23">
        <f>'Raw data (base scenario)'!A11975</f>
        <v>11969</v>
      </c>
      <c r="C11983" s="23" t="str">
        <f>'Raw data (base scenario)'!B11975</f>
        <v>I</v>
      </c>
      <c r="D11983" s="23" t="str">
        <f>'Raw data (base scenario)'!C11975</f>
        <v>I</v>
      </c>
      <c r="E11983" t="b">
        <f t="shared" ref="E11983:E12017" si="1130">OR(C11983=$A$4,C11983=$A$5,C11983=$A$6,C11983=$A$7)</f>
        <v>1</v>
      </c>
      <c r="F11983" t="b">
        <f t="shared" ref="F11983:F12017" si="1131">OR(D11983=$A$4,D11983=$A$5,D11983=$A$6,D11983=$A$7)</f>
        <v>1</v>
      </c>
      <c r="G11983" t="str">
        <f t="shared" si="1126"/>
        <v>N/A</v>
      </c>
      <c r="K11983" s="28">
        <v>11969</v>
      </c>
      <c r="L11983" s="28" t="s">
        <v>3</v>
      </c>
      <c r="M11983" s="28" t="s">
        <v>3</v>
      </c>
      <c r="N11983" t="b">
        <f t="shared" si="1127"/>
        <v>1</v>
      </c>
      <c r="O11983" t="b">
        <f t="shared" si="1128"/>
        <v>1</v>
      </c>
      <c r="P11983" t="str">
        <f t="shared" si="1129"/>
        <v>N/A</v>
      </c>
    </row>
    <row r="11984" spans="2:16" x14ac:dyDescent="0.25">
      <c r="B11984" s="23">
        <f>'Raw data (base scenario)'!A11976</f>
        <v>11970</v>
      </c>
      <c r="C11984" s="23" t="str">
        <f>'Raw data (base scenario)'!B11976</f>
        <v>S</v>
      </c>
      <c r="D11984" s="23" t="str">
        <f>'Raw data (base scenario)'!C11976</f>
        <v>S</v>
      </c>
      <c r="E11984" t="b">
        <f t="shared" si="1130"/>
        <v>1</v>
      </c>
      <c r="F11984" t="b">
        <f t="shared" si="1131"/>
        <v>1</v>
      </c>
      <c r="G11984" t="str">
        <f t="shared" ref="G11984:G12017" si="1132">IF(C11984="D",D11984="D","N/A")</f>
        <v>N/A</v>
      </c>
      <c r="K11984" s="28">
        <v>11970</v>
      </c>
      <c r="L11984" s="28" t="s">
        <v>2</v>
      </c>
      <c r="M11984" s="28" t="s">
        <v>2</v>
      </c>
      <c r="N11984" t="b">
        <f t="shared" si="1127"/>
        <v>1</v>
      </c>
      <c r="O11984" t="b">
        <f t="shared" si="1128"/>
        <v>1</v>
      </c>
      <c r="P11984" t="b">
        <f t="shared" si="1129"/>
        <v>1</v>
      </c>
    </row>
    <row r="11985" spans="2:16" x14ac:dyDescent="0.25">
      <c r="B11985" s="23">
        <f>'Raw data (base scenario)'!A11977</f>
        <v>11971</v>
      </c>
      <c r="C11985" s="23" t="str">
        <f>'Raw data (base scenario)'!B11977</f>
        <v>S</v>
      </c>
      <c r="D11985" s="23" t="str">
        <f>'Raw data (base scenario)'!C11977</f>
        <v>S</v>
      </c>
      <c r="E11985" t="b">
        <f t="shared" si="1130"/>
        <v>1</v>
      </c>
      <c r="F11985" t="b">
        <f t="shared" si="1131"/>
        <v>1</v>
      </c>
      <c r="G11985" t="str">
        <f t="shared" si="1132"/>
        <v>N/A</v>
      </c>
      <c r="K11985" s="28">
        <v>11971</v>
      </c>
      <c r="L11985" s="28" t="s">
        <v>1</v>
      </c>
      <c r="M11985" s="28" t="s">
        <v>1</v>
      </c>
      <c r="N11985" t="b">
        <f t="shared" si="1127"/>
        <v>1</v>
      </c>
      <c r="O11985" t="b">
        <f t="shared" si="1128"/>
        <v>1</v>
      </c>
      <c r="P11985" t="str">
        <f t="shared" si="1129"/>
        <v>N/A</v>
      </c>
    </row>
    <row r="11986" spans="2:16" x14ac:dyDescent="0.25">
      <c r="B11986" s="23">
        <f>'Raw data (base scenario)'!A11978</f>
        <v>11972</v>
      </c>
      <c r="C11986" s="23" t="str">
        <f>'Raw data (base scenario)'!B11978</f>
        <v>D</v>
      </c>
      <c r="D11986" s="23" t="str">
        <f>'Raw data (base scenario)'!C11978</f>
        <v>D</v>
      </c>
      <c r="E11986" t="b">
        <f t="shared" si="1130"/>
        <v>1</v>
      </c>
      <c r="F11986" t="b">
        <f t="shared" si="1131"/>
        <v>1</v>
      </c>
      <c r="G11986" t="b">
        <f t="shared" si="1132"/>
        <v>1</v>
      </c>
      <c r="K11986" s="28">
        <v>11972</v>
      </c>
      <c r="L11986" s="28" t="s">
        <v>1</v>
      </c>
      <c r="M11986" s="28" t="s">
        <v>1</v>
      </c>
      <c r="N11986" t="b">
        <f t="shared" si="1127"/>
        <v>1</v>
      </c>
      <c r="O11986" t="b">
        <f t="shared" si="1128"/>
        <v>1</v>
      </c>
      <c r="P11986" t="str">
        <f t="shared" si="1129"/>
        <v>N/A</v>
      </c>
    </row>
    <row r="11987" spans="2:16" x14ac:dyDescent="0.25">
      <c r="B11987" s="23">
        <f>'Raw data (base scenario)'!A11979</f>
        <v>11973</v>
      </c>
      <c r="C11987" s="23" t="str">
        <f>'Raw data (base scenario)'!B11979</f>
        <v>H</v>
      </c>
      <c r="D11987" s="23" t="str">
        <f>'Raw data (base scenario)'!C11979</f>
        <v>H</v>
      </c>
      <c r="E11987" t="b">
        <f t="shared" si="1130"/>
        <v>1</v>
      </c>
      <c r="F11987" t="b">
        <f t="shared" si="1131"/>
        <v>1</v>
      </c>
      <c r="G11987" t="str">
        <f t="shared" si="1132"/>
        <v>N/A</v>
      </c>
      <c r="K11987" s="28">
        <v>11973</v>
      </c>
      <c r="L11987" s="28" t="s">
        <v>1</v>
      </c>
      <c r="M11987" s="28" t="s">
        <v>1</v>
      </c>
      <c r="N11987" t="b">
        <f t="shared" si="1127"/>
        <v>1</v>
      </c>
      <c r="O11987" t="b">
        <f t="shared" si="1128"/>
        <v>1</v>
      </c>
      <c r="P11987" t="str">
        <f t="shared" si="1129"/>
        <v>N/A</v>
      </c>
    </row>
    <row r="11988" spans="2:16" x14ac:dyDescent="0.25">
      <c r="B11988" s="23">
        <f>'Raw data (base scenario)'!A11980</f>
        <v>11974</v>
      </c>
      <c r="C11988" s="23" t="str">
        <f>'Raw data (base scenario)'!B11980</f>
        <v>H</v>
      </c>
      <c r="D11988" s="23" t="str">
        <f>'Raw data (base scenario)'!C11980</f>
        <v>H</v>
      </c>
      <c r="E11988" t="b">
        <f t="shared" si="1130"/>
        <v>1</v>
      </c>
      <c r="F11988" t="b">
        <f t="shared" si="1131"/>
        <v>1</v>
      </c>
      <c r="G11988" t="str">
        <f t="shared" si="1132"/>
        <v>N/A</v>
      </c>
      <c r="K11988" s="28">
        <v>11974</v>
      </c>
      <c r="L11988" s="28" t="s">
        <v>2</v>
      </c>
      <c r="M11988" s="28" t="s">
        <v>2</v>
      </c>
      <c r="N11988" t="b">
        <f t="shared" si="1127"/>
        <v>1</v>
      </c>
      <c r="O11988" t="b">
        <f t="shared" si="1128"/>
        <v>1</v>
      </c>
      <c r="P11988" t="b">
        <f t="shared" si="1129"/>
        <v>1</v>
      </c>
    </row>
    <row r="11989" spans="2:16" x14ac:dyDescent="0.25">
      <c r="B11989" s="23">
        <f>'Raw data (base scenario)'!A11981</f>
        <v>11975</v>
      </c>
      <c r="C11989" s="23" t="str">
        <f>'Raw data (base scenario)'!B11981</f>
        <v>H</v>
      </c>
      <c r="D11989" s="23" t="str">
        <f>'Raw data (base scenario)'!C11981</f>
        <v>H</v>
      </c>
      <c r="E11989" t="b">
        <f t="shared" si="1130"/>
        <v>1</v>
      </c>
      <c r="F11989" t="b">
        <f t="shared" si="1131"/>
        <v>1</v>
      </c>
      <c r="G11989" t="str">
        <f t="shared" si="1132"/>
        <v>N/A</v>
      </c>
      <c r="K11989" s="28">
        <v>11975</v>
      </c>
      <c r="L11989" s="28" t="s">
        <v>2</v>
      </c>
      <c r="M11989" s="28" t="s">
        <v>2</v>
      </c>
      <c r="N11989" t="b">
        <f t="shared" si="1127"/>
        <v>1</v>
      </c>
      <c r="O11989" t="b">
        <f t="shared" si="1128"/>
        <v>1</v>
      </c>
      <c r="P11989" t="b">
        <f t="shared" si="1129"/>
        <v>1</v>
      </c>
    </row>
    <row r="11990" spans="2:16" x14ac:dyDescent="0.25">
      <c r="B11990" s="23">
        <f>'Raw data (base scenario)'!A11982</f>
        <v>11976</v>
      </c>
      <c r="C11990" s="23" t="str">
        <f>'Raw data (base scenario)'!B11982</f>
        <v>D</v>
      </c>
      <c r="D11990" s="23" t="str">
        <f>'Raw data (base scenario)'!C11982</f>
        <v>D</v>
      </c>
      <c r="E11990" t="b">
        <f t="shared" si="1130"/>
        <v>1</v>
      </c>
      <c r="F11990" t="b">
        <f t="shared" si="1131"/>
        <v>1</v>
      </c>
      <c r="G11990" t="b">
        <f t="shared" si="1132"/>
        <v>1</v>
      </c>
      <c r="K11990" s="28">
        <v>11976</v>
      </c>
      <c r="L11990" s="28" t="s">
        <v>3</v>
      </c>
      <c r="M11990" s="28" t="s">
        <v>18</v>
      </c>
      <c r="N11990" t="b">
        <f t="shared" si="1127"/>
        <v>1</v>
      </c>
      <c r="O11990" t="b">
        <f t="shared" si="1128"/>
        <v>1</v>
      </c>
      <c r="P11990" t="str">
        <f t="shared" si="1129"/>
        <v>N/A</v>
      </c>
    </row>
    <row r="11991" spans="2:16" x14ac:dyDescent="0.25">
      <c r="B11991" s="23">
        <f>'Raw data (base scenario)'!A11983</f>
        <v>11977</v>
      </c>
      <c r="C11991" s="23" t="str">
        <f>'Raw data (base scenario)'!B11983</f>
        <v>D</v>
      </c>
      <c r="D11991" s="23" t="str">
        <f>'Raw data (base scenario)'!C11983</f>
        <v>D</v>
      </c>
      <c r="E11991" t="b">
        <f t="shared" si="1130"/>
        <v>1</v>
      </c>
      <c r="F11991" t="b">
        <f t="shared" si="1131"/>
        <v>1</v>
      </c>
      <c r="G11991" t="b">
        <f t="shared" si="1132"/>
        <v>1</v>
      </c>
      <c r="K11991" s="28">
        <v>11977</v>
      </c>
      <c r="L11991" s="28" t="s">
        <v>2</v>
      </c>
      <c r="M11991" s="28" t="s">
        <v>2</v>
      </c>
      <c r="N11991" t="b">
        <f t="shared" si="1127"/>
        <v>1</v>
      </c>
      <c r="O11991" t="b">
        <f t="shared" si="1128"/>
        <v>1</v>
      </c>
      <c r="P11991" t="b">
        <f t="shared" si="1129"/>
        <v>1</v>
      </c>
    </row>
    <row r="11992" spans="2:16" x14ac:dyDescent="0.25">
      <c r="B11992" s="23">
        <f>'Raw data (base scenario)'!A11984</f>
        <v>11978</v>
      </c>
      <c r="C11992" s="23" t="str">
        <f>'Raw data (base scenario)'!B11984</f>
        <v>S</v>
      </c>
      <c r="D11992" s="23" t="str">
        <f>'Raw data (base scenario)'!C11984</f>
        <v>I</v>
      </c>
      <c r="E11992" t="b">
        <f t="shared" si="1130"/>
        <v>1</v>
      </c>
      <c r="F11992" t="b">
        <f t="shared" si="1131"/>
        <v>1</v>
      </c>
      <c r="G11992" t="str">
        <f t="shared" si="1132"/>
        <v>N/A</v>
      </c>
      <c r="K11992" s="28">
        <v>11978</v>
      </c>
      <c r="L11992" s="28" t="s">
        <v>3</v>
      </c>
      <c r="M11992" s="28" t="s">
        <v>3</v>
      </c>
      <c r="N11992" t="b">
        <f t="shared" si="1127"/>
        <v>1</v>
      </c>
      <c r="O11992" t="b">
        <f t="shared" si="1128"/>
        <v>1</v>
      </c>
      <c r="P11992" t="str">
        <f t="shared" si="1129"/>
        <v>N/A</v>
      </c>
    </row>
    <row r="11993" spans="2:16" x14ac:dyDescent="0.25">
      <c r="B11993" s="23">
        <f>'Raw data (base scenario)'!A11985</f>
        <v>11979</v>
      </c>
      <c r="C11993" s="23" t="str">
        <f>'Raw data (base scenario)'!B11985</f>
        <v>D</v>
      </c>
      <c r="D11993" s="23" t="str">
        <f>'Raw data (base scenario)'!C11985</f>
        <v>D</v>
      </c>
      <c r="E11993" t="b">
        <f t="shared" si="1130"/>
        <v>1</v>
      </c>
      <c r="F11993" t="b">
        <f t="shared" si="1131"/>
        <v>1</v>
      </c>
      <c r="G11993" t="b">
        <f t="shared" si="1132"/>
        <v>1</v>
      </c>
      <c r="K11993" s="28">
        <v>11979</v>
      </c>
      <c r="L11993" s="28" t="s">
        <v>18</v>
      </c>
      <c r="M11993" s="28" t="s">
        <v>3</v>
      </c>
      <c r="N11993" t="b">
        <f t="shared" si="1127"/>
        <v>1</v>
      </c>
      <c r="O11993" t="b">
        <f t="shared" si="1128"/>
        <v>1</v>
      </c>
      <c r="P11993" t="str">
        <f t="shared" si="1129"/>
        <v>N/A</v>
      </c>
    </row>
    <row r="11994" spans="2:16" x14ac:dyDescent="0.25">
      <c r="B11994" s="23">
        <f>'Raw data (base scenario)'!A11986</f>
        <v>11980</v>
      </c>
      <c r="C11994" s="23" t="str">
        <f>'Raw data (base scenario)'!B11986</f>
        <v>S</v>
      </c>
      <c r="D11994" s="23" t="str">
        <f>'Raw data (base scenario)'!C11986</f>
        <v>S</v>
      </c>
      <c r="E11994" t="b">
        <f t="shared" si="1130"/>
        <v>1</v>
      </c>
      <c r="F11994" t="b">
        <f t="shared" si="1131"/>
        <v>1</v>
      </c>
      <c r="G11994" t="str">
        <f t="shared" si="1132"/>
        <v>N/A</v>
      </c>
      <c r="K11994" s="28">
        <v>11980</v>
      </c>
      <c r="L11994" s="28" t="s">
        <v>3</v>
      </c>
      <c r="M11994" s="28" t="s">
        <v>1</v>
      </c>
      <c r="N11994" t="b">
        <f t="shared" ref="N11994:N12013" si="1133">OR(L11994=$A$4,L11994=$A$5,L11994=$A$6,L11994=$A$7)</f>
        <v>1</v>
      </c>
      <c r="O11994" t="b">
        <f t="shared" ref="O11994:O12014" si="1134">OR(M11994=$A$4,M11994=$A$5,M11994=$A$6,M11994=$A$7)</f>
        <v>1</v>
      </c>
      <c r="P11994" t="str">
        <f t="shared" ref="P11994:P12014" si="1135">IF(L11994="D",M11994="D","N/A")</f>
        <v>N/A</v>
      </c>
    </row>
    <row r="11995" spans="2:16" x14ac:dyDescent="0.25">
      <c r="B11995" s="23">
        <f>'Raw data (base scenario)'!A11987</f>
        <v>11981</v>
      </c>
      <c r="C11995" s="23" t="str">
        <f>'Raw data (base scenario)'!B11987</f>
        <v>I</v>
      </c>
      <c r="D11995" s="23" t="str">
        <f>'Raw data (base scenario)'!C11987</f>
        <v>S</v>
      </c>
      <c r="E11995" t="b">
        <f t="shared" si="1130"/>
        <v>1</v>
      </c>
      <c r="F11995" t="b">
        <f t="shared" si="1131"/>
        <v>1</v>
      </c>
      <c r="G11995" t="str">
        <f t="shared" si="1132"/>
        <v>N/A</v>
      </c>
      <c r="K11995" s="28">
        <v>11981</v>
      </c>
      <c r="L11995" s="28" t="s">
        <v>3</v>
      </c>
      <c r="M11995" s="28" t="s">
        <v>1</v>
      </c>
      <c r="N11995" t="b">
        <f t="shared" si="1133"/>
        <v>1</v>
      </c>
      <c r="O11995" t="b">
        <f t="shared" si="1134"/>
        <v>1</v>
      </c>
      <c r="P11995" t="str">
        <f t="shared" si="1135"/>
        <v>N/A</v>
      </c>
    </row>
    <row r="11996" spans="2:16" x14ac:dyDescent="0.25">
      <c r="B11996" s="23">
        <f>'Raw data (base scenario)'!A11988</f>
        <v>11982</v>
      </c>
      <c r="C11996" s="23" t="str">
        <f>'Raw data (base scenario)'!B11988</f>
        <v>S</v>
      </c>
      <c r="D11996" s="23" t="str">
        <f>'Raw data (base scenario)'!C11988</f>
        <v>H</v>
      </c>
      <c r="E11996" t="b">
        <f t="shared" si="1130"/>
        <v>1</v>
      </c>
      <c r="F11996" t="b">
        <f t="shared" si="1131"/>
        <v>1</v>
      </c>
      <c r="G11996" t="str">
        <f t="shared" si="1132"/>
        <v>N/A</v>
      </c>
      <c r="K11996" s="28">
        <v>11982</v>
      </c>
      <c r="L11996" s="28" t="s">
        <v>18</v>
      </c>
      <c r="M11996" s="28" t="s">
        <v>18</v>
      </c>
      <c r="N11996" t="b">
        <f t="shared" si="1133"/>
        <v>1</v>
      </c>
      <c r="O11996" t="b">
        <f t="shared" si="1134"/>
        <v>1</v>
      </c>
      <c r="P11996" t="str">
        <f t="shared" si="1135"/>
        <v>N/A</v>
      </c>
    </row>
    <row r="11997" spans="2:16" x14ac:dyDescent="0.25">
      <c r="B11997" s="23">
        <f>'Raw data (base scenario)'!A11989</f>
        <v>11983</v>
      </c>
      <c r="C11997" s="23" t="str">
        <f>'Raw data (base scenario)'!B11989</f>
        <v>S</v>
      </c>
      <c r="D11997" s="23" t="str">
        <f>'Raw data (base scenario)'!C11989</f>
        <v>H</v>
      </c>
      <c r="E11997" t="b">
        <f t="shared" si="1130"/>
        <v>1</v>
      </c>
      <c r="F11997" t="b">
        <f t="shared" si="1131"/>
        <v>1</v>
      </c>
      <c r="G11997" t="str">
        <f t="shared" si="1132"/>
        <v>N/A</v>
      </c>
      <c r="K11997" s="28">
        <v>11983</v>
      </c>
      <c r="L11997" s="28" t="s">
        <v>2</v>
      </c>
      <c r="M11997" s="28" t="s">
        <v>2</v>
      </c>
      <c r="N11997" t="b">
        <f t="shared" si="1133"/>
        <v>1</v>
      </c>
      <c r="O11997" t="b">
        <f t="shared" si="1134"/>
        <v>1</v>
      </c>
      <c r="P11997" t="b">
        <f t="shared" si="1135"/>
        <v>1</v>
      </c>
    </row>
    <row r="11998" spans="2:16" x14ac:dyDescent="0.25">
      <c r="B11998" s="23">
        <f>'Raw data (base scenario)'!A11990</f>
        <v>11984</v>
      </c>
      <c r="C11998" s="23" t="str">
        <f>'Raw data (base scenario)'!B11990</f>
        <v>I</v>
      </c>
      <c r="D11998" s="23" t="str">
        <f>'Raw data (base scenario)'!C11990</f>
        <v>I</v>
      </c>
      <c r="E11998" t="b">
        <f t="shared" si="1130"/>
        <v>1</v>
      </c>
      <c r="F11998" t="b">
        <f t="shared" si="1131"/>
        <v>1</v>
      </c>
      <c r="G11998" t="str">
        <f t="shared" si="1132"/>
        <v>N/A</v>
      </c>
      <c r="K11998" s="28">
        <v>11984</v>
      </c>
      <c r="L11998" s="28" t="s">
        <v>3</v>
      </c>
      <c r="M11998" s="28" t="s">
        <v>3</v>
      </c>
      <c r="N11998" t="b">
        <f t="shared" si="1133"/>
        <v>1</v>
      </c>
      <c r="O11998" t="b">
        <f t="shared" si="1134"/>
        <v>1</v>
      </c>
      <c r="P11998" t="str">
        <f t="shared" si="1135"/>
        <v>N/A</v>
      </c>
    </row>
    <row r="11999" spans="2:16" x14ac:dyDescent="0.25">
      <c r="B11999" s="23">
        <f>'Raw data (base scenario)'!A11991</f>
        <v>11985</v>
      </c>
      <c r="C11999" s="23" t="str">
        <f>'Raw data (base scenario)'!B11991</f>
        <v>D</v>
      </c>
      <c r="D11999" s="23" t="str">
        <f>'Raw data (base scenario)'!C11991</f>
        <v>D</v>
      </c>
      <c r="E11999" t="b">
        <f t="shared" si="1130"/>
        <v>1</v>
      </c>
      <c r="F11999" t="b">
        <f t="shared" si="1131"/>
        <v>1</v>
      </c>
      <c r="G11999" t="b">
        <f t="shared" si="1132"/>
        <v>1</v>
      </c>
      <c r="K11999" s="28">
        <v>11985</v>
      </c>
      <c r="L11999" s="28" t="s">
        <v>18</v>
      </c>
      <c r="M11999" s="28" t="s">
        <v>2</v>
      </c>
      <c r="N11999" t="b">
        <f t="shared" si="1133"/>
        <v>1</v>
      </c>
      <c r="O11999" t="b">
        <f t="shared" si="1134"/>
        <v>1</v>
      </c>
      <c r="P11999" t="str">
        <f t="shared" si="1135"/>
        <v>N/A</v>
      </c>
    </row>
    <row r="12000" spans="2:16" x14ac:dyDescent="0.25">
      <c r="B12000" s="23">
        <f>'Raw data (base scenario)'!A11992</f>
        <v>11986</v>
      </c>
      <c r="C12000" s="23" t="str">
        <f>'Raw data (base scenario)'!B11992</f>
        <v>S</v>
      </c>
      <c r="D12000" s="23" t="str">
        <f>'Raw data (base scenario)'!C11992</f>
        <v>S</v>
      </c>
      <c r="E12000" t="b">
        <f t="shared" si="1130"/>
        <v>1</v>
      </c>
      <c r="F12000" t="b">
        <f t="shared" si="1131"/>
        <v>1</v>
      </c>
      <c r="G12000" t="str">
        <f t="shared" si="1132"/>
        <v>N/A</v>
      </c>
      <c r="K12000" s="28">
        <v>11986</v>
      </c>
      <c r="L12000" s="28" t="s">
        <v>3</v>
      </c>
      <c r="M12000" s="28" t="s">
        <v>1</v>
      </c>
      <c r="N12000" t="b">
        <f t="shared" si="1133"/>
        <v>1</v>
      </c>
      <c r="O12000" t="b">
        <f t="shared" si="1134"/>
        <v>1</v>
      </c>
      <c r="P12000" t="str">
        <f t="shared" si="1135"/>
        <v>N/A</v>
      </c>
    </row>
    <row r="12001" spans="2:16" x14ac:dyDescent="0.25">
      <c r="B12001" s="23">
        <f>'Raw data (base scenario)'!A11993</f>
        <v>11987</v>
      </c>
      <c r="C12001" s="23" t="str">
        <f>'Raw data (base scenario)'!B11993</f>
        <v>I</v>
      </c>
      <c r="D12001" s="23" t="str">
        <f>'Raw data (base scenario)'!C11993</f>
        <v>D</v>
      </c>
      <c r="E12001" t="b">
        <f t="shared" si="1130"/>
        <v>1</v>
      </c>
      <c r="F12001" t="b">
        <f t="shared" si="1131"/>
        <v>1</v>
      </c>
      <c r="G12001" t="str">
        <f t="shared" si="1132"/>
        <v>N/A</v>
      </c>
      <c r="K12001" s="28">
        <v>11987</v>
      </c>
      <c r="L12001" s="28" t="s">
        <v>2</v>
      </c>
      <c r="M12001" s="28" t="s">
        <v>2</v>
      </c>
      <c r="N12001" t="b">
        <f t="shared" si="1133"/>
        <v>1</v>
      </c>
      <c r="O12001" t="b">
        <f t="shared" si="1134"/>
        <v>1</v>
      </c>
      <c r="P12001" t="b">
        <f t="shared" si="1135"/>
        <v>1</v>
      </c>
    </row>
    <row r="12002" spans="2:16" x14ac:dyDescent="0.25">
      <c r="B12002" s="23">
        <f>'Raw data (base scenario)'!A11994</f>
        <v>11988</v>
      </c>
      <c r="C12002" s="23" t="str">
        <f>'Raw data (base scenario)'!B11994</f>
        <v>S</v>
      </c>
      <c r="D12002" s="23" t="str">
        <f>'Raw data (base scenario)'!C11994</f>
        <v>H</v>
      </c>
      <c r="E12002" t="b">
        <f t="shared" si="1130"/>
        <v>1</v>
      </c>
      <c r="F12002" t="b">
        <f t="shared" si="1131"/>
        <v>1</v>
      </c>
      <c r="G12002" t="str">
        <f t="shared" si="1132"/>
        <v>N/A</v>
      </c>
      <c r="K12002" s="28">
        <v>11988</v>
      </c>
      <c r="L12002" s="28" t="s">
        <v>3</v>
      </c>
      <c r="M12002" s="28" t="s">
        <v>1</v>
      </c>
      <c r="N12002" t="b">
        <f t="shared" si="1133"/>
        <v>1</v>
      </c>
      <c r="O12002" t="b">
        <f t="shared" si="1134"/>
        <v>1</v>
      </c>
      <c r="P12002" t="str">
        <f t="shared" si="1135"/>
        <v>N/A</v>
      </c>
    </row>
    <row r="12003" spans="2:16" x14ac:dyDescent="0.25">
      <c r="B12003" s="23">
        <f>'Raw data (base scenario)'!A11995</f>
        <v>11989</v>
      </c>
      <c r="C12003" s="23" t="str">
        <f>'Raw data (base scenario)'!B11995</f>
        <v>D</v>
      </c>
      <c r="D12003" s="23" t="str">
        <f>'Raw data (base scenario)'!C11995</f>
        <v>D</v>
      </c>
      <c r="E12003" t="b">
        <f t="shared" si="1130"/>
        <v>1</v>
      </c>
      <c r="F12003" t="b">
        <f t="shared" si="1131"/>
        <v>1</v>
      </c>
      <c r="G12003" t="b">
        <f t="shared" si="1132"/>
        <v>1</v>
      </c>
      <c r="K12003" s="28">
        <v>11989</v>
      </c>
      <c r="L12003" s="28" t="s">
        <v>1</v>
      </c>
      <c r="M12003" s="28" t="s">
        <v>1</v>
      </c>
      <c r="N12003" t="b">
        <f t="shared" si="1133"/>
        <v>1</v>
      </c>
      <c r="O12003" t="b">
        <f t="shared" si="1134"/>
        <v>1</v>
      </c>
      <c r="P12003" t="str">
        <f t="shared" si="1135"/>
        <v>N/A</v>
      </c>
    </row>
    <row r="12004" spans="2:16" x14ac:dyDescent="0.25">
      <c r="B12004" s="23">
        <f>'Raw data (base scenario)'!A11996</f>
        <v>11990</v>
      </c>
      <c r="C12004" s="23" t="str">
        <f>'Raw data (base scenario)'!B11996</f>
        <v>S</v>
      </c>
      <c r="D12004" s="23" t="str">
        <f>'Raw data (base scenario)'!C11996</f>
        <v>H</v>
      </c>
      <c r="E12004" t="b">
        <f t="shared" si="1130"/>
        <v>1</v>
      </c>
      <c r="F12004" t="b">
        <f t="shared" si="1131"/>
        <v>1</v>
      </c>
      <c r="G12004" t="str">
        <f t="shared" si="1132"/>
        <v>N/A</v>
      </c>
      <c r="K12004" s="28">
        <v>11990</v>
      </c>
      <c r="L12004" s="28" t="s">
        <v>2</v>
      </c>
      <c r="M12004" s="28" t="s">
        <v>2</v>
      </c>
      <c r="N12004" t="b">
        <f t="shared" si="1133"/>
        <v>1</v>
      </c>
      <c r="O12004" t="b">
        <f t="shared" si="1134"/>
        <v>1</v>
      </c>
      <c r="P12004" t="b">
        <f t="shared" si="1135"/>
        <v>1</v>
      </c>
    </row>
    <row r="12005" spans="2:16" x14ac:dyDescent="0.25">
      <c r="B12005" s="23">
        <f>'Raw data (base scenario)'!A11997</f>
        <v>11991</v>
      </c>
      <c r="C12005" s="23" t="str">
        <f>'Raw data (base scenario)'!B11997</f>
        <v>H</v>
      </c>
      <c r="D12005" s="23" t="str">
        <f>'Raw data (base scenario)'!C11997</f>
        <v>H</v>
      </c>
      <c r="E12005" t="b">
        <f t="shared" si="1130"/>
        <v>1</v>
      </c>
      <c r="F12005" t="b">
        <f t="shared" si="1131"/>
        <v>1</v>
      </c>
      <c r="G12005" t="str">
        <f t="shared" si="1132"/>
        <v>N/A</v>
      </c>
      <c r="K12005" s="28">
        <v>11991</v>
      </c>
      <c r="L12005" s="28" t="s">
        <v>3</v>
      </c>
      <c r="M12005" s="28" t="s">
        <v>1</v>
      </c>
      <c r="N12005" t="b">
        <f t="shared" si="1133"/>
        <v>1</v>
      </c>
      <c r="O12005" t="b">
        <f t="shared" si="1134"/>
        <v>1</v>
      </c>
      <c r="P12005" t="str">
        <f t="shared" si="1135"/>
        <v>N/A</v>
      </c>
    </row>
    <row r="12006" spans="2:16" x14ac:dyDescent="0.25">
      <c r="B12006" s="23">
        <f>'Raw data (base scenario)'!A11998</f>
        <v>11992</v>
      </c>
      <c r="C12006" s="23" t="str">
        <f>'Raw data (base scenario)'!B11998</f>
        <v>D</v>
      </c>
      <c r="D12006" s="23" t="str">
        <f>'Raw data (base scenario)'!C11998</f>
        <v>D</v>
      </c>
      <c r="E12006" t="b">
        <f t="shared" si="1130"/>
        <v>1</v>
      </c>
      <c r="F12006" t="b">
        <f t="shared" si="1131"/>
        <v>1</v>
      </c>
      <c r="G12006" t="b">
        <f t="shared" si="1132"/>
        <v>1</v>
      </c>
      <c r="K12006" s="28">
        <v>11992</v>
      </c>
      <c r="L12006" s="28" t="s">
        <v>3</v>
      </c>
      <c r="M12006" s="28" t="s">
        <v>1</v>
      </c>
      <c r="N12006" t="b">
        <f t="shared" si="1133"/>
        <v>1</v>
      </c>
      <c r="O12006" t="b">
        <f t="shared" si="1134"/>
        <v>1</v>
      </c>
      <c r="P12006" t="str">
        <f t="shared" si="1135"/>
        <v>N/A</v>
      </c>
    </row>
    <row r="12007" spans="2:16" x14ac:dyDescent="0.25">
      <c r="B12007" s="23">
        <f>'Raw data (base scenario)'!A11999</f>
        <v>11993</v>
      </c>
      <c r="C12007" s="23" t="str">
        <f>'Raw data (base scenario)'!B11999</f>
        <v>S</v>
      </c>
      <c r="D12007" s="23" t="str">
        <f>'Raw data (base scenario)'!C11999</f>
        <v>H</v>
      </c>
      <c r="E12007" t="b">
        <f t="shared" si="1130"/>
        <v>1</v>
      </c>
      <c r="F12007" t="b">
        <f t="shared" si="1131"/>
        <v>1</v>
      </c>
      <c r="G12007" t="str">
        <f t="shared" si="1132"/>
        <v>N/A</v>
      </c>
      <c r="K12007" s="28">
        <v>11993</v>
      </c>
      <c r="L12007" s="28" t="s">
        <v>1</v>
      </c>
      <c r="M12007" s="28" t="s">
        <v>3</v>
      </c>
      <c r="N12007" t="b">
        <f t="shared" si="1133"/>
        <v>1</v>
      </c>
      <c r="O12007" t="b">
        <f t="shared" si="1134"/>
        <v>1</v>
      </c>
      <c r="P12007" t="str">
        <f t="shared" si="1135"/>
        <v>N/A</v>
      </c>
    </row>
    <row r="12008" spans="2:16" x14ac:dyDescent="0.25">
      <c r="B12008" s="23">
        <f>'Raw data (base scenario)'!A12000</f>
        <v>11994</v>
      </c>
      <c r="C12008" s="23" t="str">
        <f>'Raw data (base scenario)'!B12000</f>
        <v>S</v>
      </c>
      <c r="D12008" s="23" t="str">
        <f>'Raw data (base scenario)'!C12000</f>
        <v>H</v>
      </c>
      <c r="E12008" t="b">
        <f t="shared" si="1130"/>
        <v>1</v>
      </c>
      <c r="F12008" t="b">
        <f t="shared" si="1131"/>
        <v>1</v>
      </c>
      <c r="G12008" t="str">
        <f t="shared" si="1132"/>
        <v>N/A</v>
      </c>
      <c r="K12008" s="28">
        <v>11994</v>
      </c>
      <c r="L12008" s="28" t="s">
        <v>1</v>
      </c>
      <c r="M12008" s="28" t="s">
        <v>3</v>
      </c>
      <c r="N12008" t="b">
        <f t="shared" si="1133"/>
        <v>1</v>
      </c>
      <c r="O12008" t="b">
        <f t="shared" si="1134"/>
        <v>1</v>
      </c>
      <c r="P12008" t="str">
        <f t="shared" si="1135"/>
        <v>N/A</v>
      </c>
    </row>
    <row r="12009" spans="2:16" x14ac:dyDescent="0.25">
      <c r="B12009" s="23">
        <f>'Raw data (base scenario)'!A12001</f>
        <v>11995</v>
      </c>
      <c r="C12009" s="23" t="str">
        <f>'Raw data (base scenario)'!B12001</f>
        <v>X</v>
      </c>
      <c r="D12009" s="23" t="str">
        <f>'Raw data (base scenario)'!C12001</f>
        <v>H</v>
      </c>
      <c r="E12009" t="b">
        <f t="shared" si="1130"/>
        <v>0</v>
      </c>
      <c r="F12009" t="b">
        <f t="shared" si="1131"/>
        <v>1</v>
      </c>
      <c r="G12009" t="str">
        <f t="shared" si="1132"/>
        <v>N/A</v>
      </c>
      <c r="H12009" t="s">
        <v>78</v>
      </c>
      <c r="K12009" s="28">
        <v>11995</v>
      </c>
      <c r="L12009" s="28" t="s">
        <v>3</v>
      </c>
      <c r="M12009" s="28" t="s">
        <v>1</v>
      </c>
      <c r="N12009" t="b">
        <f t="shared" si="1133"/>
        <v>1</v>
      </c>
      <c r="O12009" t="b">
        <f t="shared" si="1134"/>
        <v>1</v>
      </c>
      <c r="P12009" t="str">
        <f t="shared" si="1135"/>
        <v>N/A</v>
      </c>
    </row>
    <row r="12010" spans="2:16" x14ac:dyDescent="0.25">
      <c r="B12010" s="23">
        <f>'Raw data (base scenario)'!A12002</f>
        <v>11996</v>
      </c>
      <c r="C12010" s="23" t="str">
        <f>'Raw data (base scenario)'!B12002</f>
        <v>H</v>
      </c>
      <c r="D12010" s="23" t="str">
        <f>'Raw data (base scenario)'!C12002</f>
        <v>S</v>
      </c>
      <c r="E12010" t="b">
        <f t="shared" si="1130"/>
        <v>1</v>
      </c>
      <c r="F12010" t="b">
        <f t="shared" si="1131"/>
        <v>1</v>
      </c>
      <c r="G12010" t="str">
        <f t="shared" si="1132"/>
        <v>N/A</v>
      </c>
      <c r="K12010" s="28">
        <v>11996</v>
      </c>
      <c r="L12010" s="28" t="s">
        <v>18</v>
      </c>
      <c r="M12010" s="28" t="s">
        <v>3</v>
      </c>
      <c r="N12010" t="b">
        <f t="shared" si="1133"/>
        <v>1</v>
      </c>
      <c r="O12010" t="b">
        <f t="shared" si="1134"/>
        <v>1</v>
      </c>
      <c r="P12010" t="str">
        <f t="shared" si="1135"/>
        <v>N/A</v>
      </c>
    </row>
    <row r="12011" spans="2:16" x14ac:dyDescent="0.25">
      <c r="B12011" s="23">
        <f>'Raw data (base scenario)'!A12003</f>
        <v>11997</v>
      </c>
      <c r="C12011" s="23" t="str">
        <f>'Raw data (base scenario)'!B12003</f>
        <v>H</v>
      </c>
      <c r="D12011" s="23" t="str">
        <f>'Raw data (base scenario)'!C12003</f>
        <v>S</v>
      </c>
      <c r="E12011" t="b">
        <f t="shared" si="1130"/>
        <v>1</v>
      </c>
      <c r="F12011" t="b">
        <f t="shared" si="1131"/>
        <v>1</v>
      </c>
      <c r="G12011" t="str">
        <f t="shared" si="1132"/>
        <v>N/A</v>
      </c>
      <c r="K12011" s="28">
        <v>11997</v>
      </c>
      <c r="L12011" s="28" t="s">
        <v>2</v>
      </c>
      <c r="M12011" s="28" t="s">
        <v>2</v>
      </c>
      <c r="N12011" t="b">
        <f t="shared" si="1133"/>
        <v>1</v>
      </c>
      <c r="O12011" t="b">
        <f t="shared" si="1134"/>
        <v>1</v>
      </c>
      <c r="P12011" t="b">
        <f t="shared" si="1135"/>
        <v>1</v>
      </c>
    </row>
    <row r="12012" spans="2:16" x14ac:dyDescent="0.25">
      <c r="B12012" s="23">
        <f>'Raw data (base scenario)'!A12004</f>
        <v>11998</v>
      </c>
      <c r="C12012" s="23" t="str">
        <f>'Raw data (base scenario)'!B12004</f>
        <v>S</v>
      </c>
      <c r="D12012" s="23" t="str">
        <f>'Raw data (base scenario)'!C12004</f>
        <v>H</v>
      </c>
      <c r="E12012" t="b">
        <f t="shared" si="1130"/>
        <v>1</v>
      </c>
      <c r="F12012" t="b">
        <f t="shared" si="1131"/>
        <v>1</v>
      </c>
      <c r="G12012" t="str">
        <f t="shared" si="1132"/>
        <v>N/A</v>
      </c>
      <c r="K12012" s="28">
        <v>11998</v>
      </c>
      <c r="L12012" s="28" t="s">
        <v>2</v>
      </c>
      <c r="M12012" s="28" t="s">
        <v>2</v>
      </c>
      <c r="N12012" t="b">
        <f t="shared" si="1133"/>
        <v>1</v>
      </c>
      <c r="O12012" t="b">
        <f t="shared" si="1134"/>
        <v>1</v>
      </c>
      <c r="P12012" t="b">
        <f t="shared" si="1135"/>
        <v>1</v>
      </c>
    </row>
    <row r="12013" spans="2:16" x14ac:dyDescent="0.25">
      <c r="B12013" s="23">
        <f>'Raw data (base scenario)'!A12005</f>
        <v>11999</v>
      </c>
      <c r="C12013" s="23" t="str">
        <f>'Raw data (base scenario)'!B12005</f>
        <v>I</v>
      </c>
      <c r="D12013" s="23" t="str">
        <f>'Raw data (base scenario)'!C12005</f>
        <v>S</v>
      </c>
      <c r="E12013" t="b">
        <f t="shared" si="1130"/>
        <v>1</v>
      </c>
      <c r="F12013" t="b">
        <f t="shared" si="1131"/>
        <v>1</v>
      </c>
      <c r="G12013" t="str">
        <f t="shared" si="1132"/>
        <v>N/A</v>
      </c>
      <c r="K12013" s="28">
        <v>11999</v>
      </c>
      <c r="L12013" s="28" t="s">
        <v>18</v>
      </c>
      <c r="M12013" s="28" t="s">
        <v>2</v>
      </c>
      <c r="N12013" t="b">
        <f t="shared" si="1133"/>
        <v>1</v>
      </c>
      <c r="O12013" t="b">
        <f t="shared" si="1134"/>
        <v>1</v>
      </c>
      <c r="P12013" t="str">
        <f t="shared" si="1135"/>
        <v>N/A</v>
      </c>
    </row>
    <row r="12014" spans="2:16" x14ac:dyDescent="0.25">
      <c r="B12014" s="23">
        <f>'Raw data (base scenario)'!A12006</f>
        <v>12000</v>
      </c>
      <c r="C12014" s="23" t="str">
        <f>'Raw data (base scenario)'!B12006</f>
        <v>D</v>
      </c>
      <c r="D12014" s="23" t="str">
        <f>'Raw data (base scenario)'!C12006</f>
        <v>D</v>
      </c>
      <c r="E12014" t="b">
        <f t="shared" si="1130"/>
        <v>1</v>
      </c>
      <c r="F12014" t="b">
        <f t="shared" si="1131"/>
        <v>1</v>
      </c>
      <c r="G12014" t="b">
        <f t="shared" si="1132"/>
        <v>1</v>
      </c>
      <c r="K12014" s="28">
        <v>12000</v>
      </c>
      <c r="L12014" s="28" t="s">
        <v>2</v>
      </c>
      <c r="M12014" s="28" t="s">
        <v>2</v>
      </c>
      <c r="N12014" t="b">
        <f>OR(L12014=$A$4,L12014=$A$5,L12014=$A$6,L12014=$A$7)</f>
        <v>1</v>
      </c>
      <c r="O12014" t="b">
        <f t="shared" si="1134"/>
        <v>1</v>
      </c>
      <c r="P12014" t="b">
        <f t="shared" si="1135"/>
        <v>1</v>
      </c>
    </row>
    <row r="12015" spans="2:16" x14ac:dyDescent="0.25">
      <c r="B12015" s="23">
        <f>'Raw data (base scenario)'!A12007</f>
        <v>12001</v>
      </c>
      <c r="C12015" s="23" t="str">
        <f>'Raw data (base scenario)'!B12007</f>
        <v>D</v>
      </c>
      <c r="D12015" s="23" t="str">
        <f>'Raw data (base scenario)'!C12007</f>
        <v>D</v>
      </c>
      <c r="E12015" t="b">
        <f t="shared" si="1130"/>
        <v>1</v>
      </c>
      <c r="F12015" t="b">
        <f t="shared" si="1131"/>
        <v>1</v>
      </c>
      <c r="G12015" t="b">
        <f t="shared" si="1132"/>
        <v>1</v>
      </c>
    </row>
    <row r="12016" spans="2:16" x14ac:dyDescent="0.25">
      <c r="B12016" s="23">
        <f>'Raw data (base scenario)'!A12008</f>
        <v>12002</v>
      </c>
      <c r="C12016" s="23" t="str">
        <f>'Raw data (base scenario)'!B12008</f>
        <v>I</v>
      </c>
      <c r="D12016" s="23" t="str">
        <f>'Raw data (base scenario)'!C12008</f>
        <v>D</v>
      </c>
      <c r="E12016" t="b">
        <f t="shared" si="1130"/>
        <v>1</v>
      </c>
      <c r="F12016" t="b">
        <f t="shared" si="1131"/>
        <v>1</v>
      </c>
      <c r="G12016" t="str">
        <f t="shared" si="1132"/>
        <v>N/A</v>
      </c>
    </row>
    <row r="12017" spans="2:7" x14ac:dyDescent="0.25">
      <c r="B12017" s="23">
        <f>'Raw data (base scenario)'!A12009</f>
        <v>12003</v>
      </c>
      <c r="C12017" s="23" t="str">
        <f>'Raw data (base scenario)'!B12009</f>
        <v>D</v>
      </c>
      <c r="D12017" s="23" t="str">
        <f>'Raw data (base scenario)'!C12009</f>
        <v>D</v>
      </c>
      <c r="E12017" t="b">
        <f t="shared" si="1130"/>
        <v>1</v>
      </c>
      <c r="F12017" t="b">
        <f t="shared" si="1131"/>
        <v>1</v>
      </c>
      <c r="G12017" t="b">
        <f t="shared" si="1132"/>
        <v>1</v>
      </c>
    </row>
  </sheetData>
  <autoFilter ref="B14:H12017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853D-B33F-4A37-8BA6-5708C11759C7}">
  <dimension ref="A1:P12007"/>
  <sheetViews>
    <sheetView workbookViewId="0"/>
  </sheetViews>
  <sheetFormatPr defaultRowHeight="12.5" x14ac:dyDescent="0.25"/>
  <cols>
    <col min="5" max="6" width="10.26953125" bestFit="1" customWidth="1"/>
    <col min="7" max="7" width="8.453125" bestFit="1" customWidth="1"/>
    <col min="8" max="8" width="10.26953125" bestFit="1" customWidth="1"/>
    <col min="9" max="9" width="8.81640625" bestFit="1" customWidth="1"/>
    <col min="10" max="10" width="10.26953125" bestFit="1" customWidth="1"/>
  </cols>
  <sheetData>
    <row r="1" spans="1:16" ht="13" x14ac:dyDescent="0.3">
      <c r="A1" s="8" t="s">
        <v>90</v>
      </c>
    </row>
    <row r="6" spans="1:16" x14ac:dyDescent="0.25">
      <c r="B6" t="s">
        <v>65</v>
      </c>
      <c r="C6" t="s">
        <v>65</v>
      </c>
    </row>
    <row r="7" spans="1:16" x14ac:dyDescent="0.25">
      <c r="A7" t="s">
        <v>66</v>
      </c>
      <c r="B7" t="s">
        <v>67</v>
      </c>
      <c r="C7" t="s">
        <v>68</v>
      </c>
    </row>
    <row r="8" spans="1:16" x14ac:dyDescent="0.25">
      <c r="A8">
        <f>Data_checks!K15</f>
        <v>1</v>
      </c>
      <c r="B8" t="str">
        <f>Data_checks!L15</f>
        <v>I</v>
      </c>
      <c r="C8" t="str">
        <f>Data_checks!M15</f>
        <v>S</v>
      </c>
      <c r="G8" s="52" t="s">
        <v>68</v>
      </c>
      <c r="H8" s="52"/>
      <c r="I8" s="52"/>
      <c r="J8" s="52"/>
    </row>
    <row r="9" spans="1:16" ht="13" x14ac:dyDescent="0.3">
      <c r="A9">
        <f>Data_checks!K16</f>
        <v>2</v>
      </c>
      <c r="B9" t="str">
        <f>Data_checks!L16</f>
        <v>S</v>
      </c>
      <c r="C9" t="str">
        <f>Data_checks!M16</f>
        <v>H</v>
      </c>
      <c r="G9" s="3" t="s">
        <v>5</v>
      </c>
      <c r="H9" s="3" t="s">
        <v>91</v>
      </c>
      <c r="I9" s="3" t="s">
        <v>9</v>
      </c>
      <c r="J9" s="3" t="s">
        <v>6</v>
      </c>
      <c r="P9" s="8" t="s">
        <v>20</v>
      </c>
    </row>
    <row r="10" spans="1:16" x14ac:dyDescent="0.25">
      <c r="A10">
        <f>Data_checks!K17</f>
        <v>3</v>
      </c>
      <c r="B10" t="str">
        <f>Data_checks!L17</f>
        <v>D</v>
      </c>
      <c r="C10" t="str">
        <f>Data_checks!M17</f>
        <v>D</v>
      </c>
      <c r="E10" s="52" t="s">
        <v>67</v>
      </c>
      <c r="F10" s="54"/>
      <c r="G10" s="3" t="s">
        <v>1</v>
      </c>
      <c r="H10" s="3" t="s">
        <v>3</v>
      </c>
      <c r="I10" s="3" t="s">
        <v>18</v>
      </c>
      <c r="J10" s="3" t="s">
        <v>2</v>
      </c>
      <c r="K10" s="24" t="s">
        <v>19</v>
      </c>
      <c r="P10" t="s">
        <v>25</v>
      </c>
    </row>
    <row r="11" spans="1:16" x14ac:dyDescent="0.25">
      <c r="A11">
        <f>Data_checks!K18</f>
        <v>4</v>
      </c>
      <c r="B11" t="str">
        <f>Data_checks!L18</f>
        <v>H</v>
      </c>
      <c r="C11" t="str">
        <f>Data_checks!M18</f>
        <v>H</v>
      </c>
      <c r="E11" s="3" t="s">
        <v>5</v>
      </c>
      <c r="F11" s="25" t="s">
        <v>1</v>
      </c>
      <c r="G11" s="3">
        <f t="shared" ref="G11:J14" si="0">COUNTIFS($B$8:$B$12007,$F11,$C$8:$C$12007,G$10)</f>
        <v>2400</v>
      </c>
      <c r="H11" s="3">
        <f t="shared" si="0"/>
        <v>480</v>
      </c>
      <c r="I11" s="3">
        <f t="shared" si="0"/>
        <v>90</v>
      </c>
      <c r="J11" s="3">
        <f t="shared" si="0"/>
        <v>30</v>
      </c>
      <c r="K11" s="24">
        <f>SUM(G11:J11)</f>
        <v>3000</v>
      </c>
    </row>
    <row r="12" spans="1:16" x14ac:dyDescent="0.25">
      <c r="A12">
        <f>Data_checks!K19</f>
        <v>5</v>
      </c>
      <c r="B12" t="str">
        <f>Data_checks!L19</f>
        <v>I</v>
      </c>
      <c r="C12" t="str">
        <f>Data_checks!M19</f>
        <v>I</v>
      </c>
      <c r="E12" s="3" t="s">
        <v>91</v>
      </c>
      <c r="F12" s="25" t="s">
        <v>3</v>
      </c>
      <c r="G12" s="3">
        <f t="shared" si="0"/>
        <v>2250</v>
      </c>
      <c r="H12" s="3">
        <f t="shared" si="0"/>
        <v>300</v>
      </c>
      <c r="I12" s="3">
        <f t="shared" si="0"/>
        <v>300</v>
      </c>
      <c r="J12" s="3">
        <f t="shared" si="0"/>
        <v>150</v>
      </c>
      <c r="K12" s="24">
        <f t="shared" ref="K12:K14" si="1">SUM(G12:J12)</f>
        <v>3000</v>
      </c>
    </row>
    <row r="13" spans="1:16" x14ac:dyDescent="0.25">
      <c r="A13">
        <f>Data_checks!K20</f>
        <v>6</v>
      </c>
      <c r="B13" t="str">
        <f>Data_checks!L20</f>
        <v>I</v>
      </c>
      <c r="C13" t="str">
        <f>Data_checks!M20</f>
        <v>D</v>
      </c>
      <c r="E13" s="3" t="s">
        <v>9</v>
      </c>
      <c r="F13" s="25" t="s">
        <v>18</v>
      </c>
      <c r="G13" s="3">
        <f t="shared" si="0"/>
        <v>450</v>
      </c>
      <c r="H13" s="3">
        <f t="shared" si="0"/>
        <v>750</v>
      </c>
      <c r="I13" s="3">
        <f t="shared" si="0"/>
        <v>900</v>
      </c>
      <c r="J13" s="3">
        <f t="shared" si="0"/>
        <v>900</v>
      </c>
      <c r="K13" s="24">
        <f t="shared" si="1"/>
        <v>3000</v>
      </c>
    </row>
    <row r="14" spans="1:16" x14ac:dyDescent="0.25">
      <c r="A14">
        <f>Data_checks!K21</f>
        <v>7</v>
      </c>
      <c r="B14" t="str">
        <f>Data_checks!L21</f>
        <v>H</v>
      </c>
      <c r="C14" t="str">
        <f>Data_checks!M21</f>
        <v>H</v>
      </c>
      <c r="E14" s="3" t="s">
        <v>6</v>
      </c>
      <c r="F14" s="25" t="s">
        <v>2</v>
      </c>
      <c r="G14" s="3">
        <f t="shared" si="0"/>
        <v>0</v>
      </c>
      <c r="H14" s="3">
        <f t="shared" si="0"/>
        <v>0</v>
      </c>
      <c r="I14" s="3">
        <f t="shared" si="0"/>
        <v>0</v>
      </c>
      <c r="J14" s="3">
        <f t="shared" si="0"/>
        <v>3000</v>
      </c>
      <c r="K14" s="24">
        <f t="shared" si="1"/>
        <v>3000</v>
      </c>
    </row>
    <row r="15" spans="1:16" x14ac:dyDescent="0.25">
      <c r="A15">
        <f>Data_checks!K22</f>
        <v>8</v>
      </c>
      <c r="B15" t="str">
        <f>Data_checks!L22</f>
        <v>D</v>
      </c>
      <c r="C15" t="str">
        <f>Data_checks!M22</f>
        <v>D</v>
      </c>
      <c r="F15" s="26" t="s">
        <v>19</v>
      </c>
      <c r="G15" s="26">
        <f>SUM(G11:G14)</f>
        <v>5100</v>
      </c>
      <c r="H15" s="26">
        <f t="shared" ref="H15:J15" si="2">SUM(H11:H14)</f>
        <v>1530</v>
      </c>
      <c r="I15" s="26">
        <f t="shared" si="2"/>
        <v>1290</v>
      </c>
      <c r="J15" s="26">
        <f t="shared" si="2"/>
        <v>4080</v>
      </c>
      <c r="K15" t="b">
        <f>SUM(K11:K14)=SUM(G15:J15)</f>
        <v>1</v>
      </c>
    </row>
    <row r="16" spans="1:16" x14ac:dyDescent="0.25">
      <c r="A16">
        <f>Data_checks!K23</f>
        <v>9</v>
      </c>
      <c r="B16" t="str">
        <f>Data_checks!L23</f>
        <v>H</v>
      </c>
      <c r="C16" t="str">
        <f>Data_checks!M23</f>
        <v>H</v>
      </c>
    </row>
    <row r="17" spans="1:3" x14ac:dyDescent="0.25">
      <c r="A17">
        <f>Data_checks!K24</f>
        <v>10</v>
      </c>
      <c r="B17" t="str">
        <f>Data_checks!L24</f>
        <v>S</v>
      </c>
      <c r="C17" t="str">
        <f>Data_checks!M24</f>
        <v>H</v>
      </c>
    </row>
    <row r="18" spans="1:3" x14ac:dyDescent="0.25">
      <c r="A18">
        <f>Data_checks!K25</f>
        <v>11</v>
      </c>
      <c r="B18" t="str">
        <f>Data_checks!L25</f>
        <v>I</v>
      </c>
      <c r="C18" t="str">
        <f>Data_checks!M25</f>
        <v>I</v>
      </c>
    </row>
    <row r="19" spans="1:3" x14ac:dyDescent="0.25">
      <c r="A19">
        <f>Data_checks!K26</f>
        <v>12</v>
      </c>
      <c r="B19" t="str">
        <f>Data_checks!L26</f>
        <v>H</v>
      </c>
      <c r="C19" t="str">
        <f>Data_checks!M26</f>
        <v>H</v>
      </c>
    </row>
    <row r="20" spans="1:3" x14ac:dyDescent="0.25">
      <c r="A20">
        <f>Data_checks!K27</f>
        <v>13</v>
      </c>
      <c r="B20" t="str">
        <f>Data_checks!L27</f>
        <v>H</v>
      </c>
      <c r="C20" t="str">
        <f>Data_checks!M27</f>
        <v>H</v>
      </c>
    </row>
    <row r="21" spans="1:3" x14ac:dyDescent="0.25">
      <c r="A21">
        <f>Data_checks!K28</f>
        <v>14</v>
      </c>
      <c r="B21" t="str">
        <f>Data_checks!L28</f>
        <v>S</v>
      </c>
      <c r="C21" t="str">
        <f>Data_checks!M28</f>
        <v>H</v>
      </c>
    </row>
    <row r="22" spans="1:3" x14ac:dyDescent="0.25">
      <c r="A22">
        <f>Data_checks!K29</f>
        <v>15</v>
      </c>
      <c r="B22" t="str">
        <f>Data_checks!L29</f>
        <v>H</v>
      </c>
      <c r="C22" t="str">
        <f>Data_checks!M29</f>
        <v>H</v>
      </c>
    </row>
    <row r="23" spans="1:3" x14ac:dyDescent="0.25">
      <c r="A23">
        <f>Data_checks!K30</f>
        <v>16</v>
      </c>
      <c r="B23" t="str">
        <f>Data_checks!L30</f>
        <v>H</v>
      </c>
      <c r="C23" t="str">
        <f>Data_checks!M30</f>
        <v>H</v>
      </c>
    </row>
    <row r="24" spans="1:3" x14ac:dyDescent="0.25">
      <c r="A24">
        <f>Data_checks!K31</f>
        <v>17</v>
      </c>
      <c r="B24" t="str">
        <f>Data_checks!L31</f>
        <v>H</v>
      </c>
      <c r="C24" t="str">
        <f>Data_checks!M31</f>
        <v>H</v>
      </c>
    </row>
    <row r="25" spans="1:3" x14ac:dyDescent="0.25">
      <c r="A25">
        <f>Data_checks!K32</f>
        <v>18</v>
      </c>
      <c r="B25" t="str">
        <f>Data_checks!L32</f>
        <v>D</v>
      </c>
      <c r="C25" t="str">
        <f>Data_checks!M32</f>
        <v>D</v>
      </c>
    </row>
    <row r="26" spans="1:3" x14ac:dyDescent="0.25">
      <c r="A26">
        <f>Data_checks!K33</f>
        <v>19</v>
      </c>
      <c r="B26" t="str">
        <f>Data_checks!L33</f>
        <v>D</v>
      </c>
      <c r="C26" t="str">
        <f>Data_checks!M33</f>
        <v>D</v>
      </c>
    </row>
    <row r="27" spans="1:3" x14ac:dyDescent="0.25">
      <c r="A27">
        <f>Data_checks!K34</f>
        <v>20</v>
      </c>
      <c r="B27" t="str">
        <f>Data_checks!L34</f>
        <v>I</v>
      </c>
      <c r="C27" t="str">
        <f>Data_checks!M34</f>
        <v>S</v>
      </c>
    </row>
    <row r="28" spans="1:3" x14ac:dyDescent="0.25">
      <c r="A28">
        <f>Data_checks!K35</f>
        <v>21</v>
      </c>
      <c r="B28" t="str">
        <f>Data_checks!L35</f>
        <v>I</v>
      </c>
      <c r="C28" t="str">
        <f>Data_checks!M35</f>
        <v>D</v>
      </c>
    </row>
    <row r="29" spans="1:3" x14ac:dyDescent="0.25">
      <c r="A29">
        <f>Data_checks!K36</f>
        <v>22</v>
      </c>
      <c r="B29" t="str">
        <f>Data_checks!L36</f>
        <v>D</v>
      </c>
      <c r="C29" t="str">
        <f>Data_checks!M36</f>
        <v>D</v>
      </c>
    </row>
    <row r="30" spans="1:3" x14ac:dyDescent="0.25">
      <c r="A30">
        <f>Data_checks!K37</f>
        <v>23</v>
      </c>
      <c r="B30" t="str">
        <f>Data_checks!L37</f>
        <v>H</v>
      </c>
      <c r="C30" t="str">
        <f>Data_checks!M37</f>
        <v>S</v>
      </c>
    </row>
    <row r="31" spans="1:3" x14ac:dyDescent="0.25">
      <c r="A31">
        <f>Data_checks!K38</f>
        <v>24</v>
      </c>
      <c r="B31" t="str">
        <f>Data_checks!L38</f>
        <v>I</v>
      </c>
      <c r="C31" t="str">
        <f>Data_checks!M38</f>
        <v>D</v>
      </c>
    </row>
    <row r="32" spans="1:3" x14ac:dyDescent="0.25">
      <c r="A32">
        <f>Data_checks!K39</f>
        <v>25</v>
      </c>
      <c r="B32" t="str">
        <f>Data_checks!L39</f>
        <v>I</v>
      </c>
      <c r="C32" t="str">
        <f>Data_checks!M39</f>
        <v>H</v>
      </c>
    </row>
    <row r="33" spans="1:3" x14ac:dyDescent="0.25">
      <c r="A33">
        <f>Data_checks!K40</f>
        <v>26</v>
      </c>
      <c r="B33" t="str">
        <f>Data_checks!L40</f>
        <v>D</v>
      </c>
      <c r="C33" t="str">
        <f>Data_checks!M40</f>
        <v>D</v>
      </c>
    </row>
    <row r="34" spans="1:3" x14ac:dyDescent="0.25">
      <c r="A34">
        <f>Data_checks!K41</f>
        <v>27</v>
      </c>
      <c r="B34" t="str">
        <f>Data_checks!L41</f>
        <v>I</v>
      </c>
      <c r="C34" t="str">
        <f>Data_checks!M41</f>
        <v>S</v>
      </c>
    </row>
    <row r="35" spans="1:3" x14ac:dyDescent="0.25">
      <c r="A35">
        <f>Data_checks!K42</f>
        <v>28</v>
      </c>
      <c r="B35" t="str">
        <f>Data_checks!L42</f>
        <v>S</v>
      </c>
      <c r="C35" t="str">
        <f>Data_checks!M42</f>
        <v>H</v>
      </c>
    </row>
    <row r="36" spans="1:3" x14ac:dyDescent="0.25">
      <c r="A36">
        <f>Data_checks!K43</f>
        <v>29</v>
      </c>
      <c r="B36" t="str">
        <f>Data_checks!L43</f>
        <v>D</v>
      </c>
      <c r="C36" t="str">
        <f>Data_checks!M43</f>
        <v>D</v>
      </c>
    </row>
    <row r="37" spans="1:3" x14ac:dyDescent="0.25">
      <c r="A37">
        <f>Data_checks!K44</f>
        <v>30</v>
      </c>
      <c r="B37" t="str">
        <f>Data_checks!L44</f>
        <v>I</v>
      </c>
      <c r="C37" t="str">
        <f>Data_checks!M44</f>
        <v>H</v>
      </c>
    </row>
    <row r="38" spans="1:3" x14ac:dyDescent="0.25">
      <c r="A38">
        <f>Data_checks!K45</f>
        <v>31</v>
      </c>
      <c r="B38" t="str">
        <f>Data_checks!L45</f>
        <v>I</v>
      </c>
      <c r="C38" t="str">
        <f>Data_checks!M45</f>
        <v>D</v>
      </c>
    </row>
    <row r="39" spans="1:3" x14ac:dyDescent="0.25">
      <c r="A39">
        <f>Data_checks!K46</f>
        <v>32</v>
      </c>
      <c r="B39" t="str">
        <f>Data_checks!L46</f>
        <v>I</v>
      </c>
      <c r="C39" t="str">
        <f>Data_checks!M46</f>
        <v>I</v>
      </c>
    </row>
    <row r="40" spans="1:3" x14ac:dyDescent="0.25">
      <c r="A40">
        <f>Data_checks!K47</f>
        <v>33</v>
      </c>
      <c r="B40" t="str">
        <f>Data_checks!L47</f>
        <v>D</v>
      </c>
      <c r="C40" t="str">
        <f>Data_checks!M47</f>
        <v>D</v>
      </c>
    </row>
    <row r="41" spans="1:3" x14ac:dyDescent="0.25">
      <c r="A41">
        <f>Data_checks!K48</f>
        <v>34</v>
      </c>
      <c r="B41" t="str">
        <f>Data_checks!L48</f>
        <v>D</v>
      </c>
      <c r="C41" t="str">
        <f>Data_checks!M48</f>
        <v>D</v>
      </c>
    </row>
    <row r="42" spans="1:3" x14ac:dyDescent="0.25">
      <c r="A42">
        <f>Data_checks!K49</f>
        <v>35</v>
      </c>
      <c r="B42" t="str">
        <f>Data_checks!L49</f>
        <v>S</v>
      </c>
      <c r="C42" t="str">
        <f>Data_checks!M49</f>
        <v>H</v>
      </c>
    </row>
    <row r="43" spans="1:3" x14ac:dyDescent="0.25">
      <c r="A43">
        <f>Data_checks!K50</f>
        <v>36</v>
      </c>
      <c r="B43" t="str">
        <f>Data_checks!L50</f>
        <v>I</v>
      </c>
      <c r="C43" t="str">
        <f>Data_checks!M50</f>
        <v>D</v>
      </c>
    </row>
    <row r="44" spans="1:3" x14ac:dyDescent="0.25">
      <c r="A44">
        <f>Data_checks!K51</f>
        <v>37</v>
      </c>
      <c r="B44" t="str">
        <f>Data_checks!L51</f>
        <v>I</v>
      </c>
      <c r="C44" t="str">
        <f>Data_checks!M51</f>
        <v>H</v>
      </c>
    </row>
    <row r="45" spans="1:3" x14ac:dyDescent="0.25">
      <c r="A45">
        <f>Data_checks!K52</f>
        <v>38</v>
      </c>
      <c r="B45" t="str">
        <f>Data_checks!L52</f>
        <v>S</v>
      </c>
      <c r="C45" t="str">
        <f>Data_checks!M52</f>
        <v>H</v>
      </c>
    </row>
    <row r="46" spans="1:3" x14ac:dyDescent="0.25">
      <c r="A46">
        <f>Data_checks!K53</f>
        <v>39</v>
      </c>
      <c r="B46" t="str">
        <f>Data_checks!L53</f>
        <v>H</v>
      </c>
      <c r="C46" t="str">
        <f>Data_checks!M53</f>
        <v>H</v>
      </c>
    </row>
    <row r="47" spans="1:3" x14ac:dyDescent="0.25">
      <c r="A47">
        <f>Data_checks!K54</f>
        <v>40</v>
      </c>
      <c r="B47" t="str">
        <f>Data_checks!L54</f>
        <v>S</v>
      </c>
      <c r="C47" t="str">
        <f>Data_checks!M54</f>
        <v>H</v>
      </c>
    </row>
    <row r="48" spans="1:3" x14ac:dyDescent="0.25">
      <c r="A48">
        <f>Data_checks!K55</f>
        <v>41</v>
      </c>
      <c r="B48" t="str">
        <f>Data_checks!L55</f>
        <v>H</v>
      </c>
      <c r="C48" t="str">
        <f>Data_checks!M55</f>
        <v>H</v>
      </c>
    </row>
    <row r="49" spans="1:3" x14ac:dyDescent="0.25">
      <c r="A49">
        <f>Data_checks!K56</f>
        <v>42</v>
      </c>
      <c r="B49" t="str">
        <f>Data_checks!L56</f>
        <v>H</v>
      </c>
      <c r="C49" t="str">
        <f>Data_checks!M56</f>
        <v>S</v>
      </c>
    </row>
    <row r="50" spans="1:3" x14ac:dyDescent="0.25">
      <c r="A50">
        <f>Data_checks!K57</f>
        <v>43</v>
      </c>
      <c r="B50" t="str">
        <f>Data_checks!L57</f>
        <v>S</v>
      </c>
      <c r="C50" t="str">
        <f>Data_checks!M57</f>
        <v>H</v>
      </c>
    </row>
    <row r="51" spans="1:3" x14ac:dyDescent="0.25">
      <c r="A51">
        <f>Data_checks!K58</f>
        <v>44</v>
      </c>
      <c r="B51" t="str">
        <f>Data_checks!L58</f>
        <v>I</v>
      </c>
      <c r="C51" t="str">
        <f>Data_checks!M58</f>
        <v>H</v>
      </c>
    </row>
    <row r="52" spans="1:3" x14ac:dyDescent="0.25">
      <c r="A52">
        <f>Data_checks!K59</f>
        <v>45</v>
      </c>
      <c r="B52" t="str">
        <f>Data_checks!L59</f>
        <v>I</v>
      </c>
      <c r="C52" t="str">
        <f>Data_checks!M59</f>
        <v>I</v>
      </c>
    </row>
    <row r="53" spans="1:3" x14ac:dyDescent="0.25">
      <c r="A53">
        <f>Data_checks!K60</f>
        <v>46</v>
      </c>
      <c r="B53" t="str">
        <f>Data_checks!L60</f>
        <v>D</v>
      </c>
      <c r="C53" t="str">
        <f>Data_checks!M60</f>
        <v>D</v>
      </c>
    </row>
    <row r="54" spans="1:3" x14ac:dyDescent="0.25">
      <c r="A54">
        <f>Data_checks!K61</f>
        <v>47</v>
      </c>
      <c r="B54" t="str">
        <f>Data_checks!L61</f>
        <v>D</v>
      </c>
      <c r="C54" t="str">
        <f>Data_checks!M61</f>
        <v>D</v>
      </c>
    </row>
    <row r="55" spans="1:3" x14ac:dyDescent="0.25">
      <c r="A55">
        <f>Data_checks!K62</f>
        <v>48</v>
      </c>
      <c r="B55" t="str">
        <f>Data_checks!L62</f>
        <v>D</v>
      </c>
      <c r="C55" t="str">
        <f>Data_checks!M62</f>
        <v>D</v>
      </c>
    </row>
    <row r="56" spans="1:3" x14ac:dyDescent="0.25">
      <c r="A56">
        <f>Data_checks!K63</f>
        <v>49</v>
      </c>
      <c r="B56" t="str">
        <f>Data_checks!L63</f>
        <v>S</v>
      </c>
      <c r="C56" t="str">
        <f>Data_checks!M63</f>
        <v>H</v>
      </c>
    </row>
    <row r="57" spans="1:3" x14ac:dyDescent="0.25">
      <c r="A57">
        <f>Data_checks!K64</f>
        <v>50</v>
      </c>
      <c r="B57" t="str">
        <f>Data_checks!L64</f>
        <v>S</v>
      </c>
      <c r="C57" t="str">
        <f>Data_checks!M64</f>
        <v>H</v>
      </c>
    </row>
    <row r="58" spans="1:3" x14ac:dyDescent="0.25">
      <c r="A58">
        <f>Data_checks!K65</f>
        <v>51</v>
      </c>
      <c r="B58" t="str">
        <f>Data_checks!L65</f>
        <v>H</v>
      </c>
      <c r="C58" t="str">
        <f>Data_checks!M65</f>
        <v>S</v>
      </c>
    </row>
    <row r="59" spans="1:3" x14ac:dyDescent="0.25">
      <c r="A59">
        <f>Data_checks!K66</f>
        <v>52</v>
      </c>
      <c r="B59" t="str">
        <f>Data_checks!L66</f>
        <v>S</v>
      </c>
      <c r="C59" t="str">
        <f>Data_checks!M66</f>
        <v>H</v>
      </c>
    </row>
    <row r="60" spans="1:3" x14ac:dyDescent="0.25">
      <c r="A60">
        <f>Data_checks!K67</f>
        <v>53</v>
      </c>
      <c r="B60" t="str">
        <f>Data_checks!L67</f>
        <v>D</v>
      </c>
      <c r="C60" t="str">
        <f>Data_checks!M67</f>
        <v>D</v>
      </c>
    </row>
    <row r="61" spans="1:3" x14ac:dyDescent="0.25">
      <c r="A61">
        <f>Data_checks!K68</f>
        <v>54</v>
      </c>
      <c r="B61" t="str">
        <f>Data_checks!L68</f>
        <v>S</v>
      </c>
      <c r="C61" t="str">
        <f>Data_checks!M68</f>
        <v>H</v>
      </c>
    </row>
    <row r="62" spans="1:3" x14ac:dyDescent="0.25">
      <c r="A62">
        <f>Data_checks!K69</f>
        <v>55</v>
      </c>
      <c r="B62" t="str">
        <f>Data_checks!L69</f>
        <v>D</v>
      </c>
      <c r="C62" t="str">
        <f>Data_checks!M69</f>
        <v>D</v>
      </c>
    </row>
    <row r="63" spans="1:3" x14ac:dyDescent="0.25">
      <c r="A63">
        <f>Data_checks!K70</f>
        <v>56</v>
      </c>
      <c r="B63" t="str">
        <f>Data_checks!L70</f>
        <v>D</v>
      </c>
      <c r="C63" t="str">
        <f>Data_checks!M70</f>
        <v>D</v>
      </c>
    </row>
    <row r="64" spans="1:3" x14ac:dyDescent="0.25">
      <c r="A64">
        <f>Data_checks!K71</f>
        <v>57</v>
      </c>
      <c r="B64" t="str">
        <f>Data_checks!L71</f>
        <v>D</v>
      </c>
      <c r="C64" t="str">
        <f>Data_checks!M71</f>
        <v>D</v>
      </c>
    </row>
    <row r="65" spans="1:3" x14ac:dyDescent="0.25">
      <c r="A65">
        <f>Data_checks!K72</f>
        <v>58</v>
      </c>
      <c r="B65" t="str">
        <f>Data_checks!L72</f>
        <v>I</v>
      </c>
      <c r="C65" t="str">
        <f>Data_checks!M72</f>
        <v>I</v>
      </c>
    </row>
    <row r="66" spans="1:3" x14ac:dyDescent="0.25">
      <c r="A66">
        <f>Data_checks!K73</f>
        <v>59</v>
      </c>
      <c r="B66" t="str">
        <f>Data_checks!L73</f>
        <v>H</v>
      </c>
      <c r="C66" t="str">
        <f>Data_checks!M73</f>
        <v>S</v>
      </c>
    </row>
    <row r="67" spans="1:3" x14ac:dyDescent="0.25">
      <c r="A67">
        <f>Data_checks!K74</f>
        <v>60</v>
      </c>
      <c r="B67" t="str">
        <f>Data_checks!L74</f>
        <v>D</v>
      </c>
      <c r="C67" t="str">
        <f>Data_checks!M74</f>
        <v>D</v>
      </c>
    </row>
    <row r="68" spans="1:3" x14ac:dyDescent="0.25">
      <c r="A68">
        <f>Data_checks!K75</f>
        <v>61</v>
      </c>
      <c r="B68" t="str">
        <f>Data_checks!L75</f>
        <v>D</v>
      </c>
      <c r="C68" t="str">
        <f>Data_checks!M75</f>
        <v>D</v>
      </c>
    </row>
    <row r="69" spans="1:3" x14ac:dyDescent="0.25">
      <c r="A69">
        <f>Data_checks!K76</f>
        <v>62</v>
      </c>
      <c r="B69" t="str">
        <f>Data_checks!L76</f>
        <v>S</v>
      </c>
      <c r="C69" t="str">
        <f>Data_checks!M76</f>
        <v>H</v>
      </c>
    </row>
    <row r="70" spans="1:3" x14ac:dyDescent="0.25">
      <c r="A70">
        <f>Data_checks!K77</f>
        <v>63</v>
      </c>
      <c r="B70" t="str">
        <f>Data_checks!L77</f>
        <v>I</v>
      </c>
      <c r="C70" t="str">
        <f>Data_checks!M77</f>
        <v>H</v>
      </c>
    </row>
    <row r="71" spans="1:3" x14ac:dyDescent="0.25">
      <c r="A71">
        <f>Data_checks!K78</f>
        <v>64</v>
      </c>
      <c r="B71" t="str">
        <f>Data_checks!L78</f>
        <v>I</v>
      </c>
      <c r="C71" t="str">
        <f>Data_checks!M78</f>
        <v>H</v>
      </c>
    </row>
    <row r="72" spans="1:3" x14ac:dyDescent="0.25">
      <c r="A72">
        <f>Data_checks!K79</f>
        <v>65</v>
      </c>
      <c r="B72" t="str">
        <f>Data_checks!L79</f>
        <v>H</v>
      </c>
      <c r="C72" t="str">
        <f>Data_checks!M79</f>
        <v>H</v>
      </c>
    </row>
    <row r="73" spans="1:3" x14ac:dyDescent="0.25">
      <c r="A73">
        <f>Data_checks!K80</f>
        <v>66</v>
      </c>
      <c r="B73" t="str">
        <f>Data_checks!L80</f>
        <v>S</v>
      </c>
      <c r="C73" t="str">
        <f>Data_checks!M80</f>
        <v>H</v>
      </c>
    </row>
    <row r="74" spans="1:3" x14ac:dyDescent="0.25">
      <c r="A74">
        <f>Data_checks!K81</f>
        <v>67</v>
      </c>
      <c r="B74" t="str">
        <f>Data_checks!L81</f>
        <v>D</v>
      </c>
      <c r="C74" t="str">
        <f>Data_checks!M81</f>
        <v>D</v>
      </c>
    </row>
    <row r="75" spans="1:3" x14ac:dyDescent="0.25">
      <c r="A75">
        <f>Data_checks!K82</f>
        <v>68</v>
      </c>
      <c r="B75" t="str">
        <f>Data_checks!L82</f>
        <v>S</v>
      </c>
      <c r="C75" t="str">
        <f>Data_checks!M82</f>
        <v>S</v>
      </c>
    </row>
    <row r="76" spans="1:3" x14ac:dyDescent="0.25">
      <c r="A76">
        <f>Data_checks!K83</f>
        <v>69</v>
      </c>
      <c r="B76" t="str">
        <f>Data_checks!L83</f>
        <v>I</v>
      </c>
      <c r="C76" t="str">
        <f>Data_checks!M83</f>
        <v>D</v>
      </c>
    </row>
    <row r="77" spans="1:3" x14ac:dyDescent="0.25">
      <c r="A77">
        <f>Data_checks!K84</f>
        <v>70</v>
      </c>
      <c r="B77" t="str">
        <f>Data_checks!L84</f>
        <v>H</v>
      </c>
      <c r="C77" t="str">
        <f>Data_checks!M84</f>
        <v>H</v>
      </c>
    </row>
    <row r="78" spans="1:3" x14ac:dyDescent="0.25">
      <c r="A78">
        <f>Data_checks!K85</f>
        <v>71</v>
      </c>
      <c r="B78" t="str">
        <f>Data_checks!L85</f>
        <v>S</v>
      </c>
      <c r="C78" t="str">
        <f>Data_checks!M85</f>
        <v>H</v>
      </c>
    </row>
    <row r="79" spans="1:3" x14ac:dyDescent="0.25">
      <c r="A79">
        <f>Data_checks!K86</f>
        <v>72</v>
      </c>
      <c r="B79" t="str">
        <f>Data_checks!L86</f>
        <v>H</v>
      </c>
      <c r="C79" t="str">
        <f>Data_checks!M86</f>
        <v>H</v>
      </c>
    </row>
    <row r="80" spans="1:3" x14ac:dyDescent="0.25">
      <c r="A80">
        <f>Data_checks!K87</f>
        <v>73</v>
      </c>
      <c r="B80" t="str">
        <f>Data_checks!L87</f>
        <v>I</v>
      </c>
      <c r="C80" t="str">
        <f>Data_checks!M87</f>
        <v>H</v>
      </c>
    </row>
    <row r="81" spans="1:3" x14ac:dyDescent="0.25">
      <c r="A81">
        <f>Data_checks!K88</f>
        <v>74</v>
      </c>
      <c r="B81" t="str">
        <f>Data_checks!L88</f>
        <v>S</v>
      </c>
      <c r="C81" t="str">
        <f>Data_checks!M88</f>
        <v>H</v>
      </c>
    </row>
    <row r="82" spans="1:3" x14ac:dyDescent="0.25">
      <c r="A82">
        <f>Data_checks!K89</f>
        <v>75</v>
      </c>
      <c r="B82" t="str">
        <f>Data_checks!L89</f>
        <v>D</v>
      </c>
      <c r="C82" t="str">
        <f>Data_checks!M89</f>
        <v>D</v>
      </c>
    </row>
    <row r="83" spans="1:3" x14ac:dyDescent="0.25">
      <c r="A83">
        <f>Data_checks!K90</f>
        <v>76</v>
      </c>
      <c r="B83" t="str">
        <f>Data_checks!L90</f>
        <v>H</v>
      </c>
      <c r="C83" t="str">
        <f>Data_checks!M90</f>
        <v>H</v>
      </c>
    </row>
    <row r="84" spans="1:3" x14ac:dyDescent="0.25">
      <c r="A84">
        <f>Data_checks!K91</f>
        <v>77</v>
      </c>
      <c r="B84" t="str">
        <f>Data_checks!L91</f>
        <v>D</v>
      </c>
      <c r="C84" t="str">
        <f>Data_checks!M91</f>
        <v>D</v>
      </c>
    </row>
    <row r="85" spans="1:3" x14ac:dyDescent="0.25">
      <c r="A85">
        <f>Data_checks!K92</f>
        <v>78</v>
      </c>
      <c r="B85" t="str">
        <f>Data_checks!L92</f>
        <v>H</v>
      </c>
      <c r="C85" t="str">
        <f>Data_checks!M92</f>
        <v>H</v>
      </c>
    </row>
    <row r="86" spans="1:3" x14ac:dyDescent="0.25">
      <c r="A86">
        <f>Data_checks!K93</f>
        <v>79</v>
      </c>
      <c r="B86" t="str">
        <f>Data_checks!L93</f>
        <v>S</v>
      </c>
      <c r="C86" t="str">
        <f>Data_checks!M93</f>
        <v>H</v>
      </c>
    </row>
    <row r="87" spans="1:3" x14ac:dyDescent="0.25">
      <c r="A87">
        <f>Data_checks!K94</f>
        <v>80</v>
      </c>
      <c r="B87" t="str">
        <f>Data_checks!L94</f>
        <v>S</v>
      </c>
      <c r="C87" t="str">
        <f>Data_checks!M94</f>
        <v>H</v>
      </c>
    </row>
    <row r="88" spans="1:3" x14ac:dyDescent="0.25">
      <c r="A88">
        <f>Data_checks!K95</f>
        <v>81</v>
      </c>
      <c r="B88" t="str">
        <f>Data_checks!L95</f>
        <v>H</v>
      </c>
      <c r="C88" t="str">
        <f>Data_checks!M95</f>
        <v>H</v>
      </c>
    </row>
    <row r="89" spans="1:3" x14ac:dyDescent="0.25">
      <c r="A89">
        <f>Data_checks!K96</f>
        <v>82</v>
      </c>
      <c r="B89" t="str">
        <f>Data_checks!L96</f>
        <v>D</v>
      </c>
      <c r="C89" t="str">
        <f>Data_checks!M96</f>
        <v>D</v>
      </c>
    </row>
    <row r="90" spans="1:3" x14ac:dyDescent="0.25">
      <c r="A90">
        <f>Data_checks!K97</f>
        <v>83</v>
      </c>
      <c r="B90" t="str">
        <f>Data_checks!L97</f>
        <v>S</v>
      </c>
      <c r="C90" t="str">
        <f>Data_checks!M97</f>
        <v>H</v>
      </c>
    </row>
    <row r="91" spans="1:3" x14ac:dyDescent="0.25">
      <c r="A91">
        <f>Data_checks!K98</f>
        <v>84</v>
      </c>
      <c r="B91" t="str">
        <f>Data_checks!L98</f>
        <v>D</v>
      </c>
      <c r="C91" t="str">
        <f>Data_checks!M98</f>
        <v>D</v>
      </c>
    </row>
    <row r="92" spans="1:3" x14ac:dyDescent="0.25">
      <c r="A92">
        <f>Data_checks!K99</f>
        <v>85</v>
      </c>
      <c r="B92" t="str">
        <f>Data_checks!L99</f>
        <v>H</v>
      </c>
      <c r="C92" t="str">
        <f>Data_checks!M99</f>
        <v>H</v>
      </c>
    </row>
    <row r="93" spans="1:3" x14ac:dyDescent="0.25">
      <c r="A93">
        <f>Data_checks!K100</f>
        <v>86</v>
      </c>
      <c r="B93" t="str">
        <f>Data_checks!L100</f>
        <v>D</v>
      </c>
      <c r="C93" t="str">
        <f>Data_checks!M100</f>
        <v>D</v>
      </c>
    </row>
    <row r="94" spans="1:3" x14ac:dyDescent="0.25">
      <c r="A94">
        <f>Data_checks!K101</f>
        <v>87</v>
      </c>
      <c r="B94" t="str">
        <f>Data_checks!L101</f>
        <v>S</v>
      </c>
      <c r="C94" t="str">
        <f>Data_checks!M101</f>
        <v>H</v>
      </c>
    </row>
    <row r="95" spans="1:3" x14ac:dyDescent="0.25">
      <c r="A95">
        <f>Data_checks!K102</f>
        <v>88</v>
      </c>
      <c r="B95" t="str">
        <f>Data_checks!L102</f>
        <v>S</v>
      </c>
      <c r="C95" t="str">
        <f>Data_checks!M102</f>
        <v>H</v>
      </c>
    </row>
    <row r="96" spans="1:3" x14ac:dyDescent="0.25">
      <c r="A96">
        <f>Data_checks!K103</f>
        <v>89</v>
      </c>
      <c r="B96" t="str">
        <f>Data_checks!L103</f>
        <v>S</v>
      </c>
      <c r="C96" t="str">
        <f>Data_checks!M103</f>
        <v>H</v>
      </c>
    </row>
    <row r="97" spans="1:3" x14ac:dyDescent="0.25">
      <c r="A97">
        <f>Data_checks!K104</f>
        <v>90</v>
      </c>
      <c r="B97" t="str">
        <f>Data_checks!L104</f>
        <v>S</v>
      </c>
      <c r="C97" t="str">
        <f>Data_checks!M104</f>
        <v>S</v>
      </c>
    </row>
    <row r="98" spans="1:3" x14ac:dyDescent="0.25">
      <c r="A98">
        <f>Data_checks!K105</f>
        <v>91</v>
      </c>
      <c r="B98" t="str">
        <f>Data_checks!L105</f>
        <v>D</v>
      </c>
      <c r="C98" t="str">
        <f>Data_checks!M105</f>
        <v>D</v>
      </c>
    </row>
    <row r="99" spans="1:3" x14ac:dyDescent="0.25">
      <c r="A99">
        <f>Data_checks!K106</f>
        <v>92</v>
      </c>
      <c r="B99" t="str">
        <f>Data_checks!L106</f>
        <v>H</v>
      </c>
      <c r="C99" t="str">
        <f>Data_checks!M106</f>
        <v>H</v>
      </c>
    </row>
    <row r="100" spans="1:3" x14ac:dyDescent="0.25">
      <c r="A100">
        <f>Data_checks!K107</f>
        <v>93</v>
      </c>
      <c r="B100" t="str">
        <f>Data_checks!L107</f>
        <v>D</v>
      </c>
      <c r="C100" t="str">
        <f>Data_checks!M107</f>
        <v>D</v>
      </c>
    </row>
    <row r="101" spans="1:3" x14ac:dyDescent="0.25">
      <c r="A101">
        <f>Data_checks!K108</f>
        <v>94</v>
      </c>
      <c r="B101" t="str">
        <f>Data_checks!L108</f>
        <v>H</v>
      </c>
      <c r="C101" t="str">
        <f>Data_checks!M108</f>
        <v>H</v>
      </c>
    </row>
    <row r="102" spans="1:3" x14ac:dyDescent="0.25">
      <c r="A102">
        <f>Data_checks!K109</f>
        <v>95</v>
      </c>
      <c r="B102" t="str">
        <f>Data_checks!L109</f>
        <v>H</v>
      </c>
      <c r="C102" t="str">
        <f>Data_checks!M109</f>
        <v>H</v>
      </c>
    </row>
    <row r="103" spans="1:3" x14ac:dyDescent="0.25">
      <c r="A103">
        <f>Data_checks!K110</f>
        <v>96</v>
      </c>
      <c r="B103" t="str">
        <f>Data_checks!L110</f>
        <v>D</v>
      </c>
      <c r="C103" t="str">
        <f>Data_checks!M110</f>
        <v>D</v>
      </c>
    </row>
    <row r="104" spans="1:3" x14ac:dyDescent="0.25">
      <c r="A104">
        <f>Data_checks!K111</f>
        <v>97</v>
      </c>
      <c r="B104" t="str">
        <f>Data_checks!L111</f>
        <v>S</v>
      </c>
      <c r="C104" t="str">
        <f>Data_checks!M111</f>
        <v>H</v>
      </c>
    </row>
    <row r="105" spans="1:3" x14ac:dyDescent="0.25">
      <c r="A105">
        <f>Data_checks!K112</f>
        <v>98</v>
      </c>
      <c r="B105" t="str">
        <f>Data_checks!L112</f>
        <v>D</v>
      </c>
      <c r="C105" t="str">
        <f>Data_checks!M112</f>
        <v>D</v>
      </c>
    </row>
    <row r="106" spans="1:3" x14ac:dyDescent="0.25">
      <c r="A106">
        <f>Data_checks!K113</f>
        <v>99</v>
      </c>
      <c r="B106" t="str">
        <f>Data_checks!L113</f>
        <v>D</v>
      </c>
      <c r="C106" t="str">
        <f>Data_checks!M113</f>
        <v>D</v>
      </c>
    </row>
    <row r="107" spans="1:3" x14ac:dyDescent="0.25">
      <c r="A107">
        <f>Data_checks!K114</f>
        <v>100</v>
      </c>
      <c r="B107" t="str">
        <f>Data_checks!L114</f>
        <v>S</v>
      </c>
      <c r="C107" t="str">
        <f>Data_checks!M114</f>
        <v>H</v>
      </c>
    </row>
    <row r="108" spans="1:3" x14ac:dyDescent="0.25">
      <c r="A108">
        <f>Data_checks!K115</f>
        <v>101</v>
      </c>
      <c r="B108" t="str">
        <f>Data_checks!L115</f>
        <v>D</v>
      </c>
      <c r="C108" t="str">
        <f>Data_checks!M115</f>
        <v>D</v>
      </c>
    </row>
    <row r="109" spans="1:3" x14ac:dyDescent="0.25">
      <c r="A109">
        <f>Data_checks!K116</f>
        <v>102</v>
      </c>
      <c r="B109" t="str">
        <f>Data_checks!L116</f>
        <v>D</v>
      </c>
      <c r="C109" t="str">
        <f>Data_checks!M116</f>
        <v>D</v>
      </c>
    </row>
    <row r="110" spans="1:3" x14ac:dyDescent="0.25">
      <c r="A110">
        <f>Data_checks!K117</f>
        <v>103</v>
      </c>
      <c r="B110" t="str">
        <f>Data_checks!L117</f>
        <v>H</v>
      </c>
      <c r="C110" t="str">
        <f>Data_checks!M117</f>
        <v>H</v>
      </c>
    </row>
    <row r="111" spans="1:3" x14ac:dyDescent="0.25">
      <c r="A111">
        <f>Data_checks!K118</f>
        <v>104</v>
      </c>
      <c r="B111" t="str">
        <f>Data_checks!L118</f>
        <v>I</v>
      </c>
      <c r="C111" t="str">
        <f>Data_checks!M118</f>
        <v>H</v>
      </c>
    </row>
    <row r="112" spans="1:3" x14ac:dyDescent="0.25">
      <c r="A112">
        <f>Data_checks!K119</f>
        <v>105</v>
      </c>
      <c r="B112" t="str">
        <f>Data_checks!L119</f>
        <v>I</v>
      </c>
      <c r="C112" t="str">
        <f>Data_checks!M119</f>
        <v>D</v>
      </c>
    </row>
    <row r="113" spans="1:3" x14ac:dyDescent="0.25">
      <c r="A113">
        <f>Data_checks!K120</f>
        <v>106</v>
      </c>
      <c r="B113" t="str">
        <f>Data_checks!L120</f>
        <v>S</v>
      </c>
      <c r="C113" t="str">
        <f>Data_checks!M120</f>
        <v>H</v>
      </c>
    </row>
    <row r="114" spans="1:3" x14ac:dyDescent="0.25">
      <c r="A114">
        <f>Data_checks!K121</f>
        <v>107</v>
      </c>
      <c r="B114" t="str">
        <f>Data_checks!L121</f>
        <v>I</v>
      </c>
      <c r="C114" t="str">
        <f>Data_checks!M121</f>
        <v>S</v>
      </c>
    </row>
    <row r="115" spans="1:3" x14ac:dyDescent="0.25">
      <c r="A115">
        <f>Data_checks!K122</f>
        <v>108</v>
      </c>
      <c r="B115" t="str">
        <f>Data_checks!L122</f>
        <v>I</v>
      </c>
      <c r="C115" t="str">
        <f>Data_checks!M122</f>
        <v>I</v>
      </c>
    </row>
    <row r="116" spans="1:3" x14ac:dyDescent="0.25">
      <c r="A116">
        <f>Data_checks!K123</f>
        <v>109</v>
      </c>
      <c r="B116" t="str">
        <f>Data_checks!L123</f>
        <v>I</v>
      </c>
      <c r="C116" t="str">
        <f>Data_checks!M123</f>
        <v>H</v>
      </c>
    </row>
    <row r="117" spans="1:3" x14ac:dyDescent="0.25">
      <c r="A117">
        <f>Data_checks!K124</f>
        <v>110</v>
      </c>
      <c r="B117" t="str">
        <f>Data_checks!L124</f>
        <v>D</v>
      </c>
      <c r="C117" t="str">
        <f>Data_checks!M124</f>
        <v>D</v>
      </c>
    </row>
    <row r="118" spans="1:3" x14ac:dyDescent="0.25">
      <c r="A118">
        <f>Data_checks!K125</f>
        <v>111</v>
      </c>
      <c r="B118" t="str">
        <f>Data_checks!L125</f>
        <v>H</v>
      </c>
      <c r="C118" t="str">
        <f>Data_checks!M125</f>
        <v>H</v>
      </c>
    </row>
    <row r="119" spans="1:3" x14ac:dyDescent="0.25">
      <c r="A119">
        <f>Data_checks!K126</f>
        <v>112</v>
      </c>
      <c r="B119" t="str">
        <f>Data_checks!L126</f>
        <v>I</v>
      </c>
      <c r="C119" t="str">
        <f>Data_checks!M126</f>
        <v>H</v>
      </c>
    </row>
    <row r="120" spans="1:3" x14ac:dyDescent="0.25">
      <c r="A120">
        <f>Data_checks!K127</f>
        <v>113</v>
      </c>
      <c r="B120" t="str">
        <f>Data_checks!L127</f>
        <v>S</v>
      </c>
      <c r="C120" t="str">
        <f>Data_checks!M127</f>
        <v>D</v>
      </c>
    </row>
    <row r="121" spans="1:3" x14ac:dyDescent="0.25">
      <c r="A121">
        <f>Data_checks!K128</f>
        <v>114</v>
      </c>
      <c r="B121" t="str">
        <f>Data_checks!L128</f>
        <v>H</v>
      </c>
      <c r="C121" t="str">
        <f>Data_checks!M128</f>
        <v>H</v>
      </c>
    </row>
    <row r="122" spans="1:3" x14ac:dyDescent="0.25">
      <c r="A122">
        <f>Data_checks!K129</f>
        <v>115</v>
      </c>
      <c r="B122" t="str">
        <f>Data_checks!L129</f>
        <v>D</v>
      </c>
      <c r="C122" t="str">
        <f>Data_checks!M129</f>
        <v>D</v>
      </c>
    </row>
    <row r="123" spans="1:3" x14ac:dyDescent="0.25">
      <c r="A123">
        <f>Data_checks!K130</f>
        <v>116</v>
      </c>
      <c r="B123" t="str">
        <f>Data_checks!L130</f>
        <v>S</v>
      </c>
      <c r="C123" t="str">
        <f>Data_checks!M130</f>
        <v>H</v>
      </c>
    </row>
    <row r="124" spans="1:3" x14ac:dyDescent="0.25">
      <c r="A124">
        <f>Data_checks!K131</f>
        <v>117</v>
      </c>
      <c r="B124" t="str">
        <f>Data_checks!L131</f>
        <v>I</v>
      </c>
      <c r="C124" t="str">
        <f>Data_checks!M131</f>
        <v>S</v>
      </c>
    </row>
    <row r="125" spans="1:3" x14ac:dyDescent="0.25">
      <c r="A125">
        <f>Data_checks!K132</f>
        <v>118</v>
      </c>
      <c r="B125" t="str">
        <f>Data_checks!L132</f>
        <v>D</v>
      </c>
      <c r="C125" t="str">
        <f>Data_checks!M132</f>
        <v>D</v>
      </c>
    </row>
    <row r="126" spans="1:3" x14ac:dyDescent="0.25">
      <c r="A126">
        <f>Data_checks!K133</f>
        <v>119</v>
      </c>
      <c r="B126" t="str">
        <f>Data_checks!L133</f>
        <v>H</v>
      </c>
      <c r="C126" t="str">
        <f>Data_checks!M133</f>
        <v>H</v>
      </c>
    </row>
    <row r="127" spans="1:3" x14ac:dyDescent="0.25">
      <c r="A127">
        <f>Data_checks!K134</f>
        <v>120</v>
      </c>
      <c r="B127" t="str">
        <f>Data_checks!L134</f>
        <v>D</v>
      </c>
      <c r="C127" t="str">
        <f>Data_checks!M134</f>
        <v>D</v>
      </c>
    </row>
    <row r="128" spans="1:3" x14ac:dyDescent="0.25">
      <c r="A128">
        <f>Data_checks!K135</f>
        <v>121</v>
      </c>
      <c r="B128" t="str">
        <f>Data_checks!L135</f>
        <v>H</v>
      </c>
      <c r="C128" t="str">
        <f>Data_checks!M135</f>
        <v>H</v>
      </c>
    </row>
    <row r="129" spans="1:3" x14ac:dyDescent="0.25">
      <c r="A129">
        <f>Data_checks!K136</f>
        <v>122</v>
      </c>
      <c r="B129" t="str">
        <f>Data_checks!L136</f>
        <v>S</v>
      </c>
      <c r="C129" t="str">
        <f>Data_checks!M136</f>
        <v>H</v>
      </c>
    </row>
    <row r="130" spans="1:3" x14ac:dyDescent="0.25">
      <c r="A130">
        <f>Data_checks!K137</f>
        <v>123</v>
      </c>
      <c r="B130" t="str">
        <f>Data_checks!L137</f>
        <v>S</v>
      </c>
      <c r="C130" t="str">
        <f>Data_checks!M137</f>
        <v>S</v>
      </c>
    </row>
    <row r="131" spans="1:3" x14ac:dyDescent="0.25">
      <c r="A131">
        <f>Data_checks!K138</f>
        <v>124</v>
      </c>
      <c r="B131" t="str">
        <f>Data_checks!L138</f>
        <v>S</v>
      </c>
      <c r="C131" t="str">
        <f>Data_checks!M138</f>
        <v>H</v>
      </c>
    </row>
    <row r="132" spans="1:3" x14ac:dyDescent="0.25">
      <c r="A132">
        <f>Data_checks!K139</f>
        <v>125</v>
      </c>
      <c r="B132" t="str">
        <f>Data_checks!L139</f>
        <v>D</v>
      </c>
      <c r="C132" t="str">
        <f>Data_checks!M139</f>
        <v>D</v>
      </c>
    </row>
    <row r="133" spans="1:3" x14ac:dyDescent="0.25">
      <c r="A133">
        <f>Data_checks!K140</f>
        <v>126</v>
      </c>
      <c r="B133" t="str">
        <f>Data_checks!L140</f>
        <v>H</v>
      </c>
      <c r="C133" t="str">
        <f>Data_checks!M140</f>
        <v>S</v>
      </c>
    </row>
    <row r="134" spans="1:3" x14ac:dyDescent="0.25">
      <c r="A134">
        <f>Data_checks!K141</f>
        <v>127</v>
      </c>
      <c r="B134" t="str">
        <f>Data_checks!L141</f>
        <v>D</v>
      </c>
      <c r="C134" t="str">
        <f>Data_checks!M141</f>
        <v>D</v>
      </c>
    </row>
    <row r="135" spans="1:3" x14ac:dyDescent="0.25">
      <c r="A135">
        <f>Data_checks!K142</f>
        <v>128</v>
      </c>
      <c r="B135" t="str">
        <f>Data_checks!L142</f>
        <v>S</v>
      </c>
      <c r="C135" t="str">
        <f>Data_checks!M142</f>
        <v>H</v>
      </c>
    </row>
    <row r="136" spans="1:3" x14ac:dyDescent="0.25">
      <c r="A136">
        <f>Data_checks!K143</f>
        <v>129</v>
      </c>
      <c r="B136" t="str">
        <f>Data_checks!L143</f>
        <v>S</v>
      </c>
      <c r="C136" t="str">
        <f>Data_checks!M143</f>
        <v>H</v>
      </c>
    </row>
    <row r="137" spans="1:3" x14ac:dyDescent="0.25">
      <c r="A137">
        <f>Data_checks!K144</f>
        <v>130</v>
      </c>
      <c r="B137" t="str">
        <f>Data_checks!L144</f>
        <v>D</v>
      </c>
      <c r="C137" t="str">
        <f>Data_checks!M144</f>
        <v>D</v>
      </c>
    </row>
    <row r="138" spans="1:3" x14ac:dyDescent="0.25">
      <c r="A138">
        <f>Data_checks!K145</f>
        <v>131</v>
      </c>
      <c r="B138" t="str">
        <f>Data_checks!L145</f>
        <v>S</v>
      </c>
      <c r="C138" t="str">
        <f>Data_checks!M145</f>
        <v>S</v>
      </c>
    </row>
    <row r="139" spans="1:3" x14ac:dyDescent="0.25">
      <c r="A139">
        <f>Data_checks!K146</f>
        <v>132</v>
      </c>
      <c r="B139" t="str">
        <f>Data_checks!L146</f>
        <v>S</v>
      </c>
      <c r="C139" t="str">
        <f>Data_checks!M146</f>
        <v>H</v>
      </c>
    </row>
    <row r="140" spans="1:3" x14ac:dyDescent="0.25">
      <c r="A140">
        <f>Data_checks!K147</f>
        <v>133</v>
      </c>
      <c r="B140" t="str">
        <f>Data_checks!L147</f>
        <v>I</v>
      </c>
      <c r="C140" t="str">
        <f>Data_checks!M147</f>
        <v>D</v>
      </c>
    </row>
    <row r="141" spans="1:3" x14ac:dyDescent="0.25">
      <c r="A141">
        <f>Data_checks!K148</f>
        <v>134</v>
      </c>
      <c r="B141" t="str">
        <f>Data_checks!L148</f>
        <v>H</v>
      </c>
      <c r="C141" t="str">
        <f>Data_checks!M148</f>
        <v>H</v>
      </c>
    </row>
    <row r="142" spans="1:3" x14ac:dyDescent="0.25">
      <c r="A142">
        <f>Data_checks!K149</f>
        <v>135</v>
      </c>
      <c r="B142" t="str">
        <f>Data_checks!L149</f>
        <v>I</v>
      </c>
      <c r="C142" t="str">
        <f>Data_checks!M149</f>
        <v>D</v>
      </c>
    </row>
    <row r="143" spans="1:3" x14ac:dyDescent="0.25">
      <c r="A143">
        <f>Data_checks!K150</f>
        <v>136</v>
      </c>
      <c r="B143" t="str">
        <f>Data_checks!L150</f>
        <v>H</v>
      </c>
      <c r="C143" t="str">
        <f>Data_checks!M150</f>
        <v>H</v>
      </c>
    </row>
    <row r="144" spans="1:3" x14ac:dyDescent="0.25">
      <c r="A144">
        <f>Data_checks!K151</f>
        <v>137</v>
      </c>
      <c r="B144" t="str">
        <f>Data_checks!L151</f>
        <v>I</v>
      </c>
      <c r="C144" t="str">
        <f>Data_checks!M151</f>
        <v>I</v>
      </c>
    </row>
    <row r="145" spans="1:3" x14ac:dyDescent="0.25">
      <c r="A145">
        <f>Data_checks!K152</f>
        <v>138</v>
      </c>
      <c r="B145" t="str">
        <f>Data_checks!L152</f>
        <v>D</v>
      </c>
      <c r="C145" t="str">
        <f>Data_checks!M152</f>
        <v>D</v>
      </c>
    </row>
    <row r="146" spans="1:3" x14ac:dyDescent="0.25">
      <c r="A146">
        <f>Data_checks!K153</f>
        <v>139</v>
      </c>
      <c r="B146" t="str">
        <f>Data_checks!L153</f>
        <v>H</v>
      </c>
      <c r="C146" t="str">
        <f>Data_checks!M153</f>
        <v>H</v>
      </c>
    </row>
    <row r="147" spans="1:3" x14ac:dyDescent="0.25">
      <c r="A147">
        <f>Data_checks!K154</f>
        <v>140</v>
      </c>
      <c r="B147" t="str">
        <f>Data_checks!L154</f>
        <v>H</v>
      </c>
      <c r="C147" t="str">
        <f>Data_checks!M154</f>
        <v>H</v>
      </c>
    </row>
    <row r="148" spans="1:3" x14ac:dyDescent="0.25">
      <c r="A148">
        <f>Data_checks!K155</f>
        <v>141</v>
      </c>
      <c r="B148" t="str">
        <f>Data_checks!L155</f>
        <v>S</v>
      </c>
      <c r="C148" t="str">
        <f>Data_checks!M155</f>
        <v>H</v>
      </c>
    </row>
    <row r="149" spans="1:3" x14ac:dyDescent="0.25">
      <c r="A149">
        <f>Data_checks!K156</f>
        <v>142</v>
      </c>
      <c r="B149" t="str">
        <f>Data_checks!L156</f>
        <v>D</v>
      </c>
      <c r="C149" t="str">
        <f>Data_checks!M156</f>
        <v>D</v>
      </c>
    </row>
    <row r="150" spans="1:3" x14ac:dyDescent="0.25">
      <c r="A150">
        <f>Data_checks!K157</f>
        <v>143</v>
      </c>
      <c r="B150" t="str">
        <f>Data_checks!L157</f>
        <v>S</v>
      </c>
      <c r="C150" t="str">
        <f>Data_checks!M157</f>
        <v>H</v>
      </c>
    </row>
    <row r="151" spans="1:3" x14ac:dyDescent="0.25">
      <c r="A151">
        <f>Data_checks!K158</f>
        <v>144</v>
      </c>
      <c r="B151" t="str">
        <f>Data_checks!L158</f>
        <v>H</v>
      </c>
      <c r="C151" t="str">
        <f>Data_checks!M158</f>
        <v>H</v>
      </c>
    </row>
    <row r="152" spans="1:3" x14ac:dyDescent="0.25">
      <c r="A152">
        <f>Data_checks!K159</f>
        <v>145</v>
      </c>
      <c r="B152" t="str">
        <f>Data_checks!L159</f>
        <v>I</v>
      </c>
      <c r="C152" t="str">
        <f>Data_checks!M159</f>
        <v>D</v>
      </c>
    </row>
    <row r="153" spans="1:3" x14ac:dyDescent="0.25">
      <c r="A153">
        <f>Data_checks!K160</f>
        <v>146</v>
      </c>
      <c r="B153" t="str">
        <f>Data_checks!L160</f>
        <v>I</v>
      </c>
      <c r="C153" t="str">
        <f>Data_checks!M160</f>
        <v>D</v>
      </c>
    </row>
    <row r="154" spans="1:3" x14ac:dyDescent="0.25">
      <c r="A154">
        <f>Data_checks!K161</f>
        <v>147</v>
      </c>
      <c r="B154" t="str">
        <f>Data_checks!L161</f>
        <v>H</v>
      </c>
      <c r="C154" t="str">
        <f>Data_checks!M161</f>
        <v>H</v>
      </c>
    </row>
    <row r="155" spans="1:3" x14ac:dyDescent="0.25">
      <c r="A155">
        <f>Data_checks!K162</f>
        <v>148</v>
      </c>
      <c r="B155" t="str">
        <f>Data_checks!L162</f>
        <v>D</v>
      </c>
      <c r="C155" t="str">
        <f>Data_checks!M162</f>
        <v>D</v>
      </c>
    </row>
    <row r="156" spans="1:3" x14ac:dyDescent="0.25">
      <c r="A156">
        <f>Data_checks!K163</f>
        <v>149</v>
      </c>
      <c r="B156" t="str">
        <f>Data_checks!L163</f>
        <v>S</v>
      </c>
      <c r="C156" t="str">
        <f>Data_checks!M163</f>
        <v>H</v>
      </c>
    </row>
    <row r="157" spans="1:3" x14ac:dyDescent="0.25">
      <c r="A157">
        <f>Data_checks!K164</f>
        <v>150</v>
      </c>
      <c r="B157" t="str">
        <f>Data_checks!L164</f>
        <v>I</v>
      </c>
      <c r="C157" t="str">
        <f>Data_checks!M164</f>
        <v>I</v>
      </c>
    </row>
    <row r="158" spans="1:3" x14ac:dyDescent="0.25">
      <c r="A158">
        <f>Data_checks!K165</f>
        <v>151</v>
      </c>
      <c r="B158" t="str">
        <f>Data_checks!L165</f>
        <v>H</v>
      </c>
      <c r="C158" t="str">
        <f>Data_checks!M165</f>
        <v>H</v>
      </c>
    </row>
    <row r="159" spans="1:3" x14ac:dyDescent="0.25">
      <c r="A159">
        <f>Data_checks!K166</f>
        <v>152</v>
      </c>
      <c r="B159" t="str">
        <f>Data_checks!L166</f>
        <v>H</v>
      </c>
      <c r="C159" t="str">
        <f>Data_checks!M166</f>
        <v>H</v>
      </c>
    </row>
    <row r="160" spans="1:3" x14ac:dyDescent="0.25">
      <c r="A160">
        <f>Data_checks!K167</f>
        <v>153</v>
      </c>
      <c r="B160" t="str">
        <f>Data_checks!L167</f>
        <v>H</v>
      </c>
      <c r="C160" t="str">
        <f>Data_checks!M167</f>
        <v>I</v>
      </c>
    </row>
    <row r="161" spans="1:3" x14ac:dyDescent="0.25">
      <c r="A161">
        <f>Data_checks!K168</f>
        <v>154</v>
      </c>
      <c r="B161" t="str">
        <f>Data_checks!L168</f>
        <v>D</v>
      </c>
      <c r="C161" t="str">
        <f>Data_checks!M168</f>
        <v>D</v>
      </c>
    </row>
    <row r="162" spans="1:3" x14ac:dyDescent="0.25">
      <c r="A162">
        <f>Data_checks!K169</f>
        <v>155</v>
      </c>
      <c r="B162" t="str">
        <f>Data_checks!L169</f>
        <v>D</v>
      </c>
      <c r="C162" t="str">
        <f>Data_checks!M169</f>
        <v>D</v>
      </c>
    </row>
    <row r="163" spans="1:3" x14ac:dyDescent="0.25">
      <c r="A163">
        <f>Data_checks!K170</f>
        <v>156</v>
      </c>
      <c r="B163" t="str">
        <f>Data_checks!L170</f>
        <v>D</v>
      </c>
      <c r="C163" t="str">
        <f>Data_checks!M170</f>
        <v>D</v>
      </c>
    </row>
    <row r="164" spans="1:3" x14ac:dyDescent="0.25">
      <c r="A164">
        <f>Data_checks!K171</f>
        <v>157</v>
      </c>
      <c r="B164" t="str">
        <f>Data_checks!L171</f>
        <v>S</v>
      </c>
      <c r="C164" t="str">
        <f>Data_checks!M171</f>
        <v>H</v>
      </c>
    </row>
    <row r="165" spans="1:3" x14ac:dyDescent="0.25">
      <c r="A165">
        <f>Data_checks!K172</f>
        <v>158</v>
      </c>
      <c r="B165" t="str">
        <f>Data_checks!L172</f>
        <v>H</v>
      </c>
      <c r="C165" t="str">
        <f>Data_checks!M172</f>
        <v>H</v>
      </c>
    </row>
    <row r="166" spans="1:3" x14ac:dyDescent="0.25">
      <c r="A166">
        <f>Data_checks!K173</f>
        <v>159</v>
      </c>
      <c r="B166" t="str">
        <f>Data_checks!L173</f>
        <v>D</v>
      </c>
      <c r="C166" t="str">
        <f>Data_checks!M173</f>
        <v>D</v>
      </c>
    </row>
    <row r="167" spans="1:3" x14ac:dyDescent="0.25">
      <c r="A167">
        <f>Data_checks!K174</f>
        <v>160</v>
      </c>
      <c r="B167" t="str">
        <f>Data_checks!L174</f>
        <v>S</v>
      </c>
      <c r="C167" t="str">
        <f>Data_checks!M174</f>
        <v>H</v>
      </c>
    </row>
    <row r="168" spans="1:3" x14ac:dyDescent="0.25">
      <c r="A168">
        <f>Data_checks!K175</f>
        <v>161</v>
      </c>
      <c r="B168" t="str">
        <f>Data_checks!L175</f>
        <v>I</v>
      </c>
      <c r="C168" t="str">
        <f>Data_checks!M175</f>
        <v>H</v>
      </c>
    </row>
    <row r="169" spans="1:3" x14ac:dyDescent="0.25">
      <c r="A169">
        <f>Data_checks!K176</f>
        <v>162</v>
      </c>
      <c r="B169" t="str">
        <f>Data_checks!L176</f>
        <v>S</v>
      </c>
      <c r="C169" t="str">
        <f>Data_checks!M176</f>
        <v>H</v>
      </c>
    </row>
    <row r="170" spans="1:3" x14ac:dyDescent="0.25">
      <c r="A170">
        <f>Data_checks!K177</f>
        <v>163</v>
      </c>
      <c r="B170" t="str">
        <f>Data_checks!L177</f>
        <v>S</v>
      </c>
      <c r="C170" t="str">
        <f>Data_checks!M177</f>
        <v>H</v>
      </c>
    </row>
    <row r="171" spans="1:3" x14ac:dyDescent="0.25">
      <c r="A171">
        <f>Data_checks!K178</f>
        <v>164</v>
      </c>
      <c r="B171" t="str">
        <f>Data_checks!L178</f>
        <v>H</v>
      </c>
      <c r="C171" t="str">
        <f>Data_checks!M178</f>
        <v>H</v>
      </c>
    </row>
    <row r="172" spans="1:3" x14ac:dyDescent="0.25">
      <c r="A172">
        <f>Data_checks!K179</f>
        <v>165</v>
      </c>
      <c r="B172" t="str">
        <f>Data_checks!L179</f>
        <v>H</v>
      </c>
      <c r="C172" t="str">
        <f>Data_checks!M179</f>
        <v>H</v>
      </c>
    </row>
    <row r="173" spans="1:3" x14ac:dyDescent="0.25">
      <c r="A173">
        <f>Data_checks!K180</f>
        <v>166</v>
      </c>
      <c r="B173" t="str">
        <f>Data_checks!L180</f>
        <v>I</v>
      </c>
      <c r="C173" t="str">
        <f>Data_checks!M180</f>
        <v>H</v>
      </c>
    </row>
    <row r="174" spans="1:3" x14ac:dyDescent="0.25">
      <c r="A174">
        <f>Data_checks!K181</f>
        <v>167</v>
      </c>
      <c r="B174" t="str">
        <f>Data_checks!L181</f>
        <v>S</v>
      </c>
      <c r="C174" t="str">
        <f>Data_checks!M181</f>
        <v>I</v>
      </c>
    </row>
    <row r="175" spans="1:3" x14ac:dyDescent="0.25">
      <c r="A175">
        <f>Data_checks!K182</f>
        <v>168</v>
      </c>
      <c r="B175" t="str">
        <f>Data_checks!L182</f>
        <v>H</v>
      </c>
      <c r="C175" t="str">
        <f>Data_checks!M182</f>
        <v>H</v>
      </c>
    </row>
    <row r="176" spans="1:3" x14ac:dyDescent="0.25">
      <c r="A176">
        <f>Data_checks!K183</f>
        <v>169</v>
      </c>
      <c r="B176" t="str">
        <f>Data_checks!L183</f>
        <v>I</v>
      </c>
      <c r="C176" t="str">
        <f>Data_checks!M183</f>
        <v>H</v>
      </c>
    </row>
    <row r="177" spans="1:3" x14ac:dyDescent="0.25">
      <c r="A177">
        <f>Data_checks!K184</f>
        <v>170</v>
      </c>
      <c r="B177" t="str">
        <f>Data_checks!L184</f>
        <v>S</v>
      </c>
      <c r="C177" t="str">
        <f>Data_checks!M184</f>
        <v>H</v>
      </c>
    </row>
    <row r="178" spans="1:3" x14ac:dyDescent="0.25">
      <c r="A178">
        <f>Data_checks!K185</f>
        <v>171</v>
      </c>
      <c r="B178" t="str">
        <f>Data_checks!L185</f>
        <v>H</v>
      </c>
      <c r="C178" t="str">
        <f>Data_checks!M185</f>
        <v>H</v>
      </c>
    </row>
    <row r="179" spans="1:3" x14ac:dyDescent="0.25">
      <c r="A179">
        <f>Data_checks!K186</f>
        <v>172</v>
      </c>
      <c r="B179" t="str">
        <f>Data_checks!L186</f>
        <v>D</v>
      </c>
      <c r="C179" t="str">
        <f>Data_checks!M186</f>
        <v>D</v>
      </c>
    </row>
    <row r="180" spans="1:3" x14ac:dyDescent="0.25">
      <c r="A180">
        <f>Data_checks!K187</f>
        <v>173</v>
      </c>
      <c r="B180" t="str">
        <f>Data_checks!L187</f>
        <v>I</v>
      </c>
      <c r="C180" t="str">
        <f>Data_checks!M187</f>
        <v>S</v>
      </c>
    </row>
    <row r="181" spans="1:3" x14ac:dyDescent="0.25">
      <c r="A181">
        <f>Data_checks!K188</f>
        <v>174</v>
      </c>
      <c r="B181" t="str">
        <f>Data_checks!L188</f>
        <v>D</v>
      </c>
      <c r="C181" t="str">
        <f>Data_checks!M188</f>
        <v>D</v>
      </c>
    </row>
    <row r="182" spans="1:3" x14ac:dyDescent="0.25">
      <c r="A182">
        <f>Data_checks!K189</f>
        <v>175</v>
      </c>
      <c r="B182" t="str">
        <f>Data_checks!L189</f>
        <v>D</v>
      </c>
      <c r="C182" t="str">
        <f>Data_checks!M189</f>
        <v>D</v>
      </c>
    </row>
    <row r="183" spans="1:3" x14ac:dyDescent="0.25">
      <c r="A183">
        <f>Data_checks!K190</f>
        <v>176</v>
      </c>
      <c r="B183" t="str">
        <f>Data_checks!L190</f>
        <v>H</v>
      </c>
      <c r="C183" t="str">
        <f>Data_checks!M190</f>
        <v>S</v>
      </c>
    </row>
    <row r="184" spans="1:3" x14ac:dyDescent="0.25">
      <c r="A184">
        <f>Data_checks!K191</f>
        <v>177</v>
      </c>
      <c r="B184" t="str">
        <f>Data_checks!L191</f>
        <v>S</v>
      </c>
      <c r="C184" t="str">
        <f>Data_checks!M191</f>
        <v>H</v>
      </c>
    </row>
    <row r="185" spans="1:3" x14ac:dyDescent="0.25">
      <c r="A185">
        <f>Data_checks!K192</f>
        <v>178</v>
      </c>
      <c r="B185" t="str">
        <f>Data_checks!L192</f>
        <v>S</v>
      </c>
      <c r="C185" t="str">
        <f>Data_checks!M192</f>
        <v>H</v>
      </c>
    </row>
    <row r="186" spans="1:3" x14ac:dyDescent="0.25">
      <c r="A186">
        <f>Data_checks!K193</f>
        <v>179</v>
      </c>
      <c r="B186" t="str">
        <f>Data_checks!L193</f>
        <v>I</v>
      </c>
      <c r="C186" t="str">
        <f>Data_checks!M193</f>
        <v>D</v>
      </c>
    </row>
    <row r="187" spans="1:3" x14ac:dyDescent="0.25">
      <c r="A187">
        <f>Data_checks!K194</f>
        <v>180</v>
      </c>
      <c r="B187" t="str">
        <f>Data_checks!L194</f>
        <v>H</v>
      </c>
      <c r="C187" t="str">
        <f>Data_checks!M194</f>
        <v>H</v>
      </c>
    </row>
    <row r="188" spans="1:3" x14ac:dyDescent="0.25">
      <c r="A188">
        <f>Data_checks!K195</f>
        <v>181</v>
      </c>
      <c r="B188" t="str">
        <f>Data_checks!L195</f>
        <v>H</v>
      </c>
      <c r="C188" t="str">
        <f>Data_checks!M195</f>
        <v>H</v>
      </c>
    </row>
    <row r="189" spans="1:3" x14ac:dyDescent="0.25">
      <c r="A189">
        <f>Data_checks!K196</f>
        <v>182</v>
      </c>
      <c r="B189" t="str">
        <f>Data_checks!L196</f>
        <v>S</v>
      </c>
      <c r="C189" t="str">
        <f>Data_checks!M196</f>
        <v>H</v>
      </c>
    </row>
    <row r="190" spans="1:3" x14ac:dyDescent="0.25">
      <c r="A190">
        <f>Data_checks!K197</f>
        <v>183</v>
      </c>
      <c r="B190" t="str">
        <f>Data_checks!L197</f>
        <v>I</v>
      </c>
      <c r="C190" t="str">
        <f>Data_checks!M197</f>
        <v>S</v>
      </c>
    </row>
    <row r="191" spans="1:3" x14ac:dyDescent="0.25">
      <c r="A191">
        <f>Data_checks!K198</f>
        <v>184</v>
      </c>
      <c r="B191" t="str">
        <f>Data_checks!L198</f>
        <v>S</v>
      </c>
      <c r="C191" t="str">
        <f>Data_checks!M198</f>
        <v>H</v>
      </c>
    </row>
    <row r="192" spans="1:3" x14ac:dyDescent="0.25">
      <c r="A192">
        <f>Data_checks!K199</f>
        <v>185</v>
      </c>
      <c r="B192" t="str">
        <f>Data_checks!L199</f>
        <v>H</v>
      </c>
      <c r="C192" t="str">
        <f>Data_checks!M199</f>
        <v>H</v>
      </c>
    </row>
    <row r="193" spans="1:3" x14ac:dyDescent="0.25">
      <c r="A193">
        <f>Data_checks!K200</f>
        <v>186</v>
      </c>
      <c r="B193" t="str">
        <f>Data_checks!L200</f>
        <v>D</v>
      </c>
      <c r="C193" t="str">
        <f>Data_checks!M200</f>
        <v>D</v>
      </c>
    </row>
    <row r="194" spans="1:3" x14ac:dyDescent="0.25">
      <c r="A194">
        <f>Data_checks!K201</f>
        <v>187</v>
      </c>
      <c r="B194" t="str">
        <f>Data_checks!L201</f>
        <v>I</v>
      </c>
      <c r="C194" t="str">
        <f>Data_checks!M201</f>
        <v>D</v>
      </c>
    </row>
    <row r="195" spans="1:3" x14ac:dyDescent="0.25">
      <c r="A195">
        <f>Data_checks!K202</f>
        <v>188</v>
      </c>
      <c r="B195" t="str">
        <f>Data_checks!L202</f>
        <v>H</v>
      </c>
      <c r="C195" t="str">
        <f>Data_checks!M202</f>
        <v>D</v>
      </c>
    </row>
    <row r="196" spans="1:3" x14ac:dyDescent="0.25">
      <c r="A196">
        <f>Data_checks!K203</f>
        <v>189</v>
      </c>
      <c r="B196" t="str">
        <f>Data_checks!L203</f>
        <v>S</v>
      </c>
      <c r="C196" t="str">
        <f>Data_checks!M203</f>
        <v>H</v>
      </c>
    </row>
    <row r="197" spans="1:3" x14ac:dyDescent="0.25">
      <c r="A197">
        <f>Data_checks!K204</f>
        <v>190</v>
      </c>
      <c r="B197" t="str">
        <f>Data_checks!L204</f>
        <v>S</v>
      </c>
      <c r="C197" t="str">
        <f>Data_checks!M204</f>
        <v>H</v>
      </c>
    </row>
    <row r="198" spans="1:3" x14ac:dyDescent="0.25">
      <c r="A198">
        <f>Data_checks!K205</f>
        <v>191</v>
      </c>
      <c r="B198" t="str">
        <f>Data_checks!L205</f>
        <v>H</v>
      </c>
      <c r="C198" t="str">
        <f>Data_checks!M205</f>
        <v>H</v>
      </c>
    </row>
    <row r="199" spans="1:3" x14ac:dyDescent="0.25">
      <c r="A199">
        <f>Data_checks!K206</f>
        <v>192</v>
      </c>
      <c r="B199" t="str">
        <f>Data_checks!L206</f>
        <v>S</v>
      </c>
      <c r="C199" t="str">
        <f>Data_checks!M206</f>
        <v>H</v>
      </c>
    </row>
    <row r="200" spans="1:3" x14ac:dyDescent="0.25">
      <c r="A200">
        <f>Data_checks!K207</f>
        <v>193</v>
      </c>
      <c r="B200" t="str">
        <f>Data_checks!L207</f>
        <v>I</v>
      </c>
      <c r="C200" t="str">
        <f>Data_checks!M207</f>
        <v>I</v>
      </c>
    </row>
    <row r="201" spans="1:3" x14ac:dyDescent="0.25">
      <c r="A201">
        <f>Data_checks!K208</f>
        <v>194</v>
      </c>
      <c r="B201" t="str">
        <f>Data_checks!L208</f>
        <v>H</v>
      </c>
      <c r="C201" t="str">
        <f>Data_checks!M208</f>
        <v>H</v>
      </c>
    </row>
    <row r="202" spans="1:3" x14ac:dyDescent="0.25">
      <c r="A202">
        <f>Data_checks!K209</f>
        <v>195</v>
      </c>
      <c r="B202" t="str">
        <f>Data_checks!L209</f>
        <v>S</v>
      </c>
      <c r="C202" t="str">
        <f>Data_checks!M209</f>
        <v>H</v>
      </c>
    </row>
    <row r="203" spans="1:3" x14ac:dyDescent="0.25">
      <c r="A203">
        <f>Data_checks!K210</f>
        <v>196</v>
      </c>
      <c r="B203" t="str">
        <f>Data_checks!L210</f>
        <v>I</v>
      </c>
      <c r="C203" t="str">
        <f>Data_checks!M210</f>
        <v>I</v>
      </c>
    </row>
    <row r="204" spans="1:3" x14ac:dyDescent="0.25">
      <c r="A204">
        <f>Data_checks!K211</f>
        <v>197</v>
      </c>
      <c r="B204" t="str">
        <f>Data_checks!L211</f>
        <v>D</v>
      </c>
      <c r="C204" t="str">
        <f>Data_checks!M211</f>
        <v>D</v>
      </c>
    </row>
    <row r="205" spans="1:3" x14ac:dyDescent="0.25">
      <c r="A205">
        <f>Data_checks!K212</f>
        <v>198</v>
      </c>
      <c r="B205" t="str">
        <f>Data_checks!L212</f>
        <v>S</v>
      </c>
      <c r="C205" t="str">
        <f>Data_checks!M212</f>
        <v>S</v>
      </c>
    </row>
    <row r="206" spans="1:3" x14ac:dyDescent="0.25">
      <c r="A206">
        <f>Data_checks!K213</f>
        <v>199</v>
      </c>
      <c r="B206" t="str">
        <f>Data_checks!L213</f>
        <v>I</v>
      </c>
      <c r="C206" t="str">
        <f>Data_checks!M213</f>
        <v>S</v>
      </c>
    </row>
    <row r="207" spans="1:3" x14ac:dyDescent="0.25">
      <c r="A207">
        <f>Data_checks!K214</f>
        <v>200</v>
      </c>
      <c r="B207" t="str">
        <f>Data_checks!L214</f>
        <v>S</v>
      </c>
      <c r="C207" t="str">
        <f>Data_checks!M214</f>
        <v>H</v>
      </c>
    </row>
    <row r="208" spans="1:3" x14ac:dyDescent="0.25">
      <c r="A208">
        <f>Data_checks!K215</f>
        <v>201</v>
      </c>
      <c r="B208" t="str">
        <f>Data_checks!L215</f>
        <v>I</v>
      </c>
      <c r="C208" t="str">
        <f>Data_checks!M215</f>
        <v>H</v>
      </c>
    </row>
    <row r="209" spans="1:3" x14ac:dyDescent="0.25">
      <c r="A209">
        <f>Data_checks!K216</f>
        <v>202</v>
      </c>
      <c r="B209" t="str">
        <f>Data_checks!L216</f>
        <v>H</v>
      </c>
      <c r="C209" t="str">
        <f>Data_checks!M216</f>
        <v>H</v>
      </c>
    </row>
    <row r="210" spans="1:3" x14ac:dyDescent="0.25">
      <c r="A210">
        <f>Data_checks!K217</f>
        <v>203</v>
      </c>
      <c r="B210" t="str">
        <f>Data_checks!L217</f>
        <v>H</v>
      </c>
      <c r="C210" t="str">
        <f>Data_checks!M217</f>
        <v>H</v>
      </c>
    </row>
    <row r="211" spans="1:3" x14ac:dyDescent="0.25">
      <c r="A211">
        <f>Data_checks!K218</f>
        <v>204</v>
      </c>
      <c r="B211" t="str">
        <f>Data_checks!L218</f>
        <v>I</v>
      </c>
      <c r="C211" t="str">
        <f>Data_checks!M218</f>
        <v>S</v>
      </c>
    </row>
    <row r="212" spans="1:3" x14ac:dyDescent="0.25">
      <c r="A212">
        <f>Data_checks!K219</f>
        <v>205</v>
      </c>
      <c r="B212" t="str">
        <f>Data_checks!L219</f>
        <v>I</v>
      </c>
      <c r="C212" t="str">
        <f>Data_checks!M219</f>
        <v>D</v>
      </c>
    </row>
    <row r="213" spans="1:3" x14ac:dyDescent="0.25">
      <c r="A213">
        <f>Data_checks!K220</f>
        <v>206</v>
      </c>
      <c r="B213" t="str">
        <f>Data_checks!L220</f>
        <v>D</v>
      </c>
      <c r="C213" t="str">
        <f>Data_checks!M220</f>
        <v>D</v>
      </c>
    </row>
    <row r="214" spans="1:3" x14ac:dyDescent="0.25">
      <c r="A214">
        <f>Data_checks!K221</f>
        <v>207</v>
      </c>
      <c r="B214" t="str">
        <f>Data_checks!L221</f>
        <v>H</v>
      </c>
      <c r="C214" t="str">
        <f>Data_checks!M221</f>
        <v>H</v>
      </c>
    </row>
    <row r="215" spans="1:3" x14ac:dyDescent="0.25">
      <c r="A215">
        <f>Data_checks!K222</f>
        <v>208</v>
      </c>
      <c r="B215" t="str">
        <f>Data_checks!L222</f>
        <v>H</v>
      </c>
      <c r="C215" t="str">
        <f>Data_checks!M222</f>
        <v>H</v>
      </c>
    </row>
    <row r="216" spans="1:3" x14ac:dyDescent="0.25">
      <c r="A216">
        <f>Data_checks!K223</f>
        <v>209</v>
      </c>
      <c r="B216" t="str">
        <f>Data_checks!L223</f>
        <v>I</v>
      </c>
      <c r="C216" t="str">
        <f>Data_checks!M223</f>
        <v>I</v>
      </c>
    </row>
    <row r="217" spans="1:3" x14ac:dyDescent="0.25">
      <c r="A217">
        <f>Data_checks!K224</f>
        <v>210</v>
      </c>
      <c r="B217" t="str">
        <f>Data_checks!L224</f>
        <v>H</v>
      </c>
      <c r="C217" t="str">
        <f>Data_checks!M224</f>
        <v>H</v>
      </c>
    </row>
    <row r="218" spans="1:3" x14ac:dyDescent="0.25">
      <c r="A218">
        <f>Data_checks!K225</f>
        <v>211</v>
      </c>
      <c r="B218" t="str">
        <f>Data_checks!L225</f>
        <v>I</v>
      </c>
      <c r="C218" t="str">
        <f>Data_checks!M225</f>
        <v>D</v>
      </c>
    </row>
    <row r="219" spans="1:3" x14ac:dyDescent="0.25">
      <c r="A219">
        <f>Data_checks!K226</f>
        <v>212</v>
      </c>
      <c r="B219" t="str">
        <f>Data_checks!L226</f>
        <v>I</v>
      </c>
      <c r="C219" t="str">
        <f>Data_checks!M226</f>
        <v>H</v>
      </c>
    </row>
    <row r="220" spans="1:3" x14ac:dyDescent="0.25">
      <c r="A220">
        <f>Data_checks!K227</f>
        <v>213</v>
      </c>
      <c r="B220" t="str">
        <f>Data_checks!L227</f>
        <v>H</v>
      </c>
      <c r="C220" t="str">
        <f>Data_checks!M227</f>
        <v>H</v>
      </c>
    </row>
    <row r="221" spans="1:3" x14ac:dyDescent="0.25">
      <c r="A221">
        <f>Data_checks!K228</f>
        <v>214</v>
      </c>
      <c r="B221" t="str">
        <f>Data_checks!L228</f>
        <v>I</v>
      </c>
      <c r="C221" t="str">
        <f>Data_checks!M228</f>
        <v>S</v>
      </c>
    </row>
    <row r="222" spans="1:3" x14ac:dyDescent="0.25">
      <c r="A222">
        <f>Data_checks!K229</f>
        <v>215</v>
      </c>
      <c r="B222" t="str">
        <f>Data_checks!L229</f>
        <v>D</v>
      </c>
      <c r="C222" t="str">
        <f>Data_checks!M229</f>
        <v>D</v>
      </c>
    </row>
    <row r="223" spans="1:3" x14ac:dyDescent="0.25">
      <c r="A223">
        <f>Data_checks!K230</f>
        <v>216</v>
      </c>
      <c r="B223" t="str">
        <f>Data_checks!L230</f>
        <v>H</v>
      </c>
      <c r="C223" t="str">
        <f>Data_checks!M230</f>
        <v>S</v>
      </c>
    </row>
    <row r="224" spans="1:3" x14ac:dyDescent="0.25">
      <c r="A224">
        <f>Data_checks!K231</f>
        <v>217</v>
      </c>
      <c r="B224" t="str">
        <f>Data_checks!L231</f>
        <v>I</v>
      </c>
      <c r="C224" t="str">
        <f>Data_checks!M231</f>
        <v>S</v>
      </c>
    </row>
    <row r="225" spans="1:3" x14ac:dyDescent="0.25">
      <c r="A225">
        <f>Data_checks!K232</f>
        <v>218</v>
      </c>
      <c r="B225" t="str">
        <f>Data_checks!L232</f>
        <v>S</v>
      </c>
      <c r="C225" t="str">
        <f>Data_checks!M232</f>
        <v>I</v>
      </c>
    </row>
    <row r="226" spans="1:3" x14ac:dyDescent="0.25">
      <c r="A226">
        <f>Data_checks!K233</f>
        <v>219</v>
      </c>
      <c r="B226" t="str">
        <f>Data_checks!L233</f>
        <v>H</v>
      </c>
      <c r="C226" t="str">
        <f>Data_checks!M233</f>
        <v>H</v>
      </c>
    </row>
    <row r="227" spans="1:3" x14ac:dyDescent="0.25">
      <c r="A227">
        <f>Data_checks!K234</f>
        <v>220</v>
      </c>
      <c r="B227" t="str">
        <f>Data_checks!L234</f>
        <v>D</v>
      </c>
      <c r="C227" t="str">
        <f>Data_checks!M234</f>
        <v>D</v>
      </c>
    </row>
    <row r="228" spans="1:3" x14ac:dyDescent="0.25">
      <c r="A228">
        <f>Data_checks!K235</f>
        <v>221</v>
      </c>
      <c r="B228" t="str">
        <f>Data_checks!L235</f>
        <v>D</v>
      </c>
      <c r="C228" t="str">
        <f>Data_checks!M235</f>
        <v>D</v>
      </c>
    </row>
    <row r="229" spans="1:3" x14ac:dyDescent="0.25">
      <c r="A229">
        <f>Data_checks!K236</f>
        <v>222</v>
      </c>
      <c r="B229" t="str">
        <f>Data_checks!L236</f>
        <v>S</v>
      </c>
      <c r="C229" t="str">
        <f>Data_checks!M236</f>
        <v>H</v>
      </c>
    </row>
    <row r="230" spans="1:3" x14ac:dyDescent="0.25">
      <c r="A230">
        <f>Data_checks!K237</f>
        <v>223</v>
      </c>
      <c r="B230" t="str">
        <f>Data_checks!L237</f>
        <v>I</v>
      </c>
      <c r="C230" t="str">
        <f>Data_checks!M237</f>
        <v>S</v>
      </c>
    </row>
    <row r="231" spans="1:3" x14ac:dyDescent="0.25">
      <c r="A231">
        <f>Data_checks!K238</f>
        <v>224</v>
      </c>
      <c r="B231" t="str">
        <f>Data_checks!L238</f>
        <v>H</v>
      </c>
      <c r="C231" t="str">
        <f>Data_checks!M238</f>
        <v>H</v>
      </c>
    </row>
    <row r="232" spans="1:3" x14ac:dyDescent="0.25">
      <c r="A232">
        <f>Data_checks!K239</f>
        <v>225</v>
      </c>
      <c r="B232" t="str">
        <f>Data_checks!L239</f>
        <v>I</v>
      </c>
      <c r="C232" t="str">
        <f>Data_checks!M239</f>
        <v>S</v>
      </c>
    </row>
    <row r="233" spans="1:3" x14ac:dyDescent="0.25">
      <c r="A233">
        <f>Data_checks!K240</f>
        <v>226</v>
      </c>
      <c r="B233" t="str">
        <f>Data_checks!L240</f>
        <v>S</v>
      </c>
      <c r="C233" t="str">
        <f>Data_checks!M240</f>
        <v>H</v>
      </c>
    </row>
    <row r="234" spans="1:3" x14ac:dyDescent="0.25">
      <c r="A234">
        <f>Data_checks!K241</f>
        <v>227</v>
      </c>
      <c r="B234" t="str">
        <f>Data_checks!L241</f>
        <v>H</v>
      </c>
      <c r="C234" t="str">
        <f>Data_checks!M241</f>
        <v>H</v>
      </c>
    </row>
    <row r="235" spans="1:3" x14ac:dyDescent="0.25">
      <c r="A235">
        <f>Data_checks!K242</f>
        <v>228</v>
      </c>
      <c r="B235" t="str">
        <f>Data_checks!L242</f>
        <v>S</v>
      </c>
      <c r="C235" t="str">
        <f>Data_checks!M242</f>
        <v>H</v>
      </c>
    </row>
    <row r="236" spans="1:3" x14ac:dyDescent="0.25">
      <c r="A236">
        <f>Data_checks!K243</f>
        <v>229</v>
      </c>
      <c r="B236" t="str">
        <f>Data_checks!L243</f>
        <v>I</v>
      </c>
      <c r="C236" t="str">
        <f>Data_checks!M243</f>
        <v>D</v>
      </c>
    </row>
    <row r="237" spans="1:3" x14ac:dyDescent="0.25">
      <c r="A237">
        <f>Data_checks!K244</f>
        <v>230</v>
      </c>
      <c r="B237" t="str">
        <f>Data_checks!L244</f>
        <v>H</v>
      </c>
      <c r="C237" t="str">
        <f>Data_checks!M244</f>
        <v>H</v>
      </c>
    </row>
    <row r="238" spans="1:3" x14ac:dyDescent="0.25">
      <c r="A238">
        <f>Data_checks!K245</f>
        <v>231</v>
      </c>
      <c r="B238" t="str">
        <f>Data_checks!L245</f>
        <v>H</v>
      </c>
      <c r="C238" t="str">
        <f>Data_checks!M245</f>
        <v>H</v>
      </c>
    </row>
    <row r="239" spans="1:3" x14ac:dyDescent="0.25">
      <c r="A239">
        <f>Data_checks!K246</f>
        <v>232</v>
      </c>
      <c r="B239" t="str">
        <f>Data_checks!L246</f>
        <v>I</v>
      </c>
      <c r="C239" t="str">
        <f>Data_checks!M246</f>
        <v>H</v>
      </c>
    </row>
    <row r="240" spans="1:3" x14ac:dyDescent="0.25">
      <c r="A240">
        <f>Data_checks!K247</f>
        <v>233</v>
      </c>
      <c r="B240" t="str">
        <f>Data_checks!L247</f>
        <v>I</v>
      </c>
      <c r="C240" t="str">
        <f>Data_checks!M247</f>
        <v>I</v>
      </c>
    </row>
    <row r="241" spans="1:3" x14ac:dyDescent="0.25">
      <c r="A241">
        <f>Data_checks!K248</f>
        <v>234</v>
      </c>
      <c r="B241" t="str">
        <f>Data_checks!L248</f>
        <v>S</v>
      </c>
      <c r="C241" t="str">
        <f>Data_checks!M248</f>
        <v>H</v>
      </c>
    </row>
    <row r="242" spans="1:3" x14ac:dyDescent="0.25">
      <c r="A242">
        <f>Data_checks!K249</f>
        <v>235</v>
      </c>
      <c r="B242" t="str">
        <f>Data_checks!L249</f>
        <v>S</v>
      </c>
      <c r="C242" t="str">
        <f>Data_checks!M249</f>
        <v>H</v>
      </c>
    </row>
    <row r="243" spans="1:3" x14ac:dyDescent="0.25">
      <c r="A243">
        <f>Data_checks!K250</f>
        <v>236</v>
      </c>
      <c r="B243" t="str">
        <f>Data_checks!L250</f>
        <v>D</v>
      </c>
      <c r="C243" t="str">
        <f>Data_checks!M250</f>
        <v>D</v>
      </c>
    </row>
    <row r="244" spans="1:3" x14ac:dyDescent="0.25">
      <c r="A244">
        <f>Data_checks!K251</f>
        <v>237</v>
      </c>
      <c r="B244" t="str">
        <f>Data_checks!L251</f>
        <v>D</v>
      </c>
      <c r="C244" t="str">
        <f>Data_checks!M251</f>
        <v>D</v>
      </c>
    </row>
    <row r="245" spans="1:3" x14ac:dyDescent="0.25">
      <c r="A245">
        <f>Data_checks!K252</f>
        <v>238</v>
      </c>
      <c r="B245" t="str">
        <f>Data_checks!L252</f>
        <v>H</v>
      </c>
      <c r="C245" t="str">
        <f>Data_checks!M252</f>
        <v>H</v>
      </c>
    </row>
    <row r="246" spans="1:3" x14ac:dyDescent="0.25">
      <c r="A246">
        <f>Data_checks!K253</f>
        <v>239</v>
      </c>
      <c r="B246" t="str">
        <f>Data_checks!L253</f>
        <v>S</v>
      </c>
      <c r="C246" t="str">
        <f>Data_checks!M253</f>
        <v>H</v>
      </c>
    </row>
    <row r="247" spans="1:3" x14ac:dyDescent="0.25">
      <c r="A247">
        <f>Data_checks!K254</f>
        <v>240</v>
      </c>
      <c r="B247" t="str">
        <f>Data_checks!L254</f>
        <v>H</v>
      </c>
      <c r="C247" t="str">
        <f>Data_checks!M254</f>
        <v>H</v>
      </c>
    </row>
    <row r="248" spans="1:3" x14ac:dyDescent="0.25">
      <c r="A248">
        <f>Data_checks!K255</f>
        <v>241</v>
      </c>
      <c r="B248" t="str">
        <f>Data_checks!L255</f>
        <v>D</v>
      </c>
      <c r="C248" t="str">
        <f>Data_checks!M255</f>
        <v>D</v>
      </c>
    </row>
    <row r="249" spans="1:3" x14ac:dyDescent="0.25">
      <c r="A249">
        <f>Data_checks!K256</f>
        <v>242</v>
      </c>
      <c r="B249" t="str">
        <f>Data_checks!L256</f>
        <v>S</v>
      </c>
      <c r="C249" t="str">
        <f>Data_checks!M256</f>
        <v>H</v>
      </c>
    </row>
    <row r="250" spans="1:3" x14ac:dyDescent="0.25">
      <c r="A250">
        <f>Data_checks!K257</f>
        <v>243</v>
      </c>
      <c r="B250" t="str">
        <f>Data_checks!L257</f>
        <v>S</v>
      </c>
      <c r="C250" t="str">
        <f>Data_checks!M257</f>
        <v>I</v>
      </c>
    </row>
    <row r="251" spans="1:3" x14ac:dyDescent="0.25">
      <c r="A251">
        <f>Data_checks!K258</f>
        <v>244</v>
      </c>
      <c r="B251" t="str">
        <f>Data_checks!L258</f>
        <v>D</v>
      </c>
      <c r="C251" t="str">
        <f>Data_checks!M258</f>
        <v>D</v>
      </c>
    </row>
    <row r="252" spans="1:3" x14ac:dyDescent="0.25">
      <c r="A252">
        <f>Data_checks!K259</f>
        <v>245</v>
      </c>
      <c r="B252" t="str">
        <f>Data_checks!L259</f>
        <v>D</v>
      </c>
      <c r="C252" t="str">
        <f>Data_checks!M259</f>
        <v>D</v>
      </c>
    </row>
    <row r="253" spans="1:3" x14ac:dyDescent="0.25">
      <c r="A253">
        <f>Data_checks!K260</f>
        <v>246</v>
      </c>
      <c r="B253" t="str">
        <f>Data_checks!L260</f>
        <v>S</v>
      </c>
      <c r="C253" t="str">
        <f>Data_checks!M260</f>
        <v>S</v>
      </c>
    </row>
    <row r="254" spans="1:3" x14ac:dyDescent="0.25">
      <c r="A254">
        <f>Data_checks!K261</f>
        <v>247</v>
      </c>
      <c r="B254" t="str">
        <f>Data_checks!L261</f>
        <v>I</v>
      </c>
      <c r="C254" t="str">
        <f>Data_checks!M261</f>
        <v>I</v>
      </c>
    </row>
    <row r="255" spans="1:3" x14ac:dyDescent="0.25">
      <c r="A255">
        <f>Data_checks!K262</f>
        <v>248</v>
      </c>
      <c r="B255" t="str">
        <f>Data_checks!L262</f>
        <v>S</v>
      </c>
      <c r="C255" t="str">
        <f>Data_checks!M262</f>
        <v>S</v>
      </c>
    </row>
    <row r="256" spans="1:3" x14ac:dyDescent="0.25">
      <c r="A256">
        <f>Data_checks!K263</f>
        <v>249</v>
      </c>
      <c r="B256" t="str">
        <f>Data_checks!L263</f>
        <v>H</v>
      </c>
      <c r="C256" t="str">
        <f>Data_checks!M263</f>
        <v>S</v>
      </c>
    </row>
    <row r="257" spans="1:3" x14ac:dyDescent="0.25">
      <c r="A257">
        <f>Data_checks!K264</f>
        <v>250</v>
      </c>
      <c r="B257" t="str">
        <f>Data_checks!L264</f>
        <v>I</v>
      </c>
      <c r="C257" t="str">
        <f>Data_checks!M264</f>
        <v>D</v>
      </c>
    </row>
    <row r="258" spans="1:3" x14ac:dyDescent="0.25">
      <c r="A258">
        <f>Data_checks!K265</f>
        <v>251</v>
      </c>
      <c r="B258" t="str">
        <f>Data_checks!L265</f>
        <v>H</v>
      </c>
      <c r="C258" t="str">
        <f>Data_checks!M265</f>
        <v>D</v>
      </c>
    </row>
    <row r="259" spans="1:3" x14ac:dyDescent="0.25">
      <c r="A259">
        <f>Data_checks!K266</f>
        <v>252</v>
      </c>
      <c r="B259" t="str">
        <f>Data_checks!L266</f>
        <v>H</v>
      </c>
      <c r="C259" t="str">
        <f>Data_checks!M266</f>
        <v>H</v>
      </c>
    </row>
    <row r="260" spans="1:3" x14ac:dyDescent="0.25">
      <c r="A260">
        <f>Data_checks!K267</f>
        <v>253</v>
      </c>
      <c r="B260" t="str">
        <f>Data_checks!L267</f>
        <v>D</v>
      </c>
      <c r="C260" t="str">
        <f>Data_checks!M267</f>
        <v>D</v>
      </c>
    </row>
    <row r="261" spans="1:3" x14ac:dyDescent="0.25">
      <c r="A261">
        <f>Data_checks!K268</f>
        <v>254</v>
      </c>
      <c r="B261" t="str">
        <f>Data_checks!L268</f>
        <v>S</v>
      </c>
      <c r="C261" t="str">
        <f>Data_checks!M268</f>
        <v>H</v>
      </c>
    </row>
    <row r="262" spans="1:3" x14ac:dyDescent="0.25">
      <c r="A262">
        <f>Data_checks!K269</f>
        <v>255</v>
      </c>
      <c r="B262" t="str">
        <f>Data_checks!L269</f>
        <v>S</v>
      </c>
      <c r="C262" t="str">
        <f>Data_checks!M269</f>
        <v>H</v>
      </c>
    </row>
    <row r="263" spans="1:3" x14ac:dyDescent="0.25">
      <c r="A263">
        <f>Data_checks!K270</f>
        <v>256</v>
      </c>
      <c r="B263" t="str">
        <f>Data_checks!L270</f>
        <v>I</v>
      </c>
      <c r="C263" t="str">
        <f>Data_checks!M270</f>
        <v>I</v>
      </c>
    </row>
    <row r="264" spans="1:3" x14ac:dyDescent="0.25">
      <c r="A264">
        <f>Data_checks!K271</f>
        <v>257</v>
      </c>
      <c r="B264" t="str">
        <f>Data_checks!L271</f>
        <v>I</v>
      </c>
      <c r="C264" t="str">
        <f>Data_checks!M271</f>
        <v>D</v>
      </c>
    </row>
    <row r="265" spans="1:3" x14ac:dyDescent="0.25">
      <c r="A265">
        <f>Data_checks!K272</f>
        <v>258</v>
      </c>
      <c r="B265" t="str">
        <f>Data_checks!L272</f>
        <v>I</v>
      </c>
      <c r="C265" t="str">
        <f>Data_checks!M272</f>
        <v>H</v>
      </c>
    </row>
    <row r="266" spans="1:3" x14ac:dyDescent="0.25">
      <c r="A266">
        <f>Data_checks!K273</f>
        <v>259</v>
      </c>
      <c r="B266" t="str">
        <f>Data_checks!L273</f>
        <v>I</v>
      </c>
      <c r="C266" t="str">
        <f>Data_checks!M273</f>
        <v>D</v>
      </c>
    </row>
    <row r="267" spans="1:3" x14ac:dyDescent="0.25">
      <c r="A267">
        <f>Data_checks!K274</f>
        <v>260</v>
      </c>
      <c r="B267" t="str">
        <f>Data_checks!L274</f>
        <v>H</v>
      </c>
      <c r="C267" t="str">
        <f>Data_checks!M274</f>
        <v>D</v>
      </c>
    </row>
    <row r="268" spans="1:3" x14ac:dyDescent="0.25">
      <c r="A268">
        <f>Data_checks!K275</f>
        <v>261</v>
      </c>
      <c r="B268" t="str">
        <f>Data_checks!L275</f>
        <v>I</v>
      </c>
      <c r="C268" t="str">
        <f>Data_checks!M275</f>
        <v>S</v>
      </c>
    </row>
    <row r="269" spans="1:3" x14ac:dyDescent="0.25">
      <c r="A269">
        <f>Data_checks!K276</f>
        <v>262</v>
      </c>
      <c r="B269" t="str">
        <f>Data_checks!L276</f>
        <v>S</v>
      </c>
      <c r="C269" t="str">
        <f>Data_checks!M276</f>
        <v>H</v>
      </c>
    </row>
    <row r="270" spans="1:3" x14ac:dyDescent="0.25">
      <c r="A270">
        <f>Data_checks!K277</f>
        <v>263</v>
      </c>
      <c r="B270" t="str">
        <f>Data_checks!L277</f>
        <v>D</v>
      </c>
      <c r="C270" t="str">
        <f>Data_checks!M277</f>
        <v>D</v>
      </c>
    </row>
    <row r="271" spans="1:3" x14ac:dyDescent="0.25">
      <c r="A271">
        <f>Data_checks!K278</f>
        <v>264</v>
      </c>
      <c r="B271" t="str">
        <f>Data_checks!L278</f>
        <v>I</v>
      </c>
      <c r="C271" t="str">
        <f>Data_checks!M278</f>
        <v>S</v>
      </c>
    </row>
    <row r="272" spans="1:3" x14ac:dyDescent="0.25">
      <c r="A272">
        <f>Data_checks!K279</f>
        <v>265</v>
      </c>
      <c r="B272" t="str">
        <f>Data_checks!L279</f>
        <v>D</v>
      </c>
      <c r="C272" t="str">
        <f>Data_checks!M279</f>
        <v>D</v>
      </c>
    </row>
    <row r="273" spans="1:3" x14ac:dyDescent="0.25">
      <c r="A273">
        <f>Data_checks!K280</f>
        <v>266</v>
      </c>
      <c r="B273" t="str">
        <f>Data_checks!L280</f>
        <v>D</v>
      </c>
      <c r="C273" t="str">
        <f>Data_checks!M280</f>
        <v>D</v>
      </c>
    </row>
    <row r="274" spans="1:3" x14ac:dyDescent="0.25">
      <c r="A274">
        <f>Data_checks!K281</f>
        <v>267</v>
      </c>
      <c r="B274" t="str">
        <f>Data_checks!L281</f>
        <v>S</v>
      </c>
      <c r="C274" t="str">
        <f>Data_checks!M281</f>
        <v>D</v>
      </c>
    </row>
    <row r="275" spans="1:3" x14ac:dyDescent="0.25">
      <c r="A275">
        <f>Data_checks!K282</f>
        <v>268</v>
      </c>
      <c r="B275" t="str">
        <f>Data_checks!L282</f>
        <v>I</v>
      </c>
      <c r="C275" t="str">
        <f>Data_checks!M282</f>
        <v>D</v>
      </c>
    </row>
    <row r="276" spans="1:3" x14ac:dyDescent="0.25">
      <c r="A276">
        <f>Data_checks!K283</f>
        <v>269</v>
      </c>
      <c r="B276" t="str">
        <f>Data_checks!L283</f>
        <v>H</v>
      </c>
      <c r="C276" t="str">
        <f>Data_checks!M283</f>
        <v>H</v>
      </c>
    </row>
    <row r="277" spans="1:3" x14ac:dyDescent="0.25">
      <c r="A277">
        <f>Data_checks!K284</f>
        <v>270</v>
      </c>
      <c r="B277" t="str">
        <f>Data_checks!L284</f>
        <v>D</v>
      </c>
      <c r="C277" t="str">
        <f>Data_checks!M284</f>
        <v>D</v>
      </c>
    </row>
    <row r="278" spans="1:3" x14ac:dyDescent="0.25">
      <c r="A278">
        <f>Data_checks!K285</f>
        <v>271</v>
      </c>
      <c r="B278" t="str">
        <f>Data_checks!L285</f>
        <v>D</v>
      </c>
      <c r="C278" t="str">
        <f>Data_checks!M285</f>
        <v>D</v>
      </c>
    </row>
    <row r="279" spans="1:3" x14ac:dyDescent="0.25">
      <c r="A279">
        <f>Data_checks!K286</f>
        <v>272</v>
      </c>
      <c r="B279" t="str">
        <f>Data_checks!L286</f>
        <v>H</v>
      </c>
      <c r="C279" t="str">
        <f>Data_checks!M286</f>
        <v>I</v>
      </c>
    </row>
    <row r="280" spans="1:3" x14ac:dyDescent="0.25">
      <c r="A280">
        <f>Data_checks!K287</f>
        <v>273</v>
      </c>
      <c r="B280" t="str">
        <f>Data_checks!L287</f>
        <v>I</v>
      </c>
      <c r="C280" t="str">
        <f>Data_checks!M287</f>
        <v>I</v>
      </c>
    </row>
    <row r="281" spans="1:3" x14ac:dyDescent="0.25">
      <c r="A281">
        <f>Data_checks!K288</f>
        <v>274</v>
      </c>
      <c r="B281" t="str">
        <f>Data_checks!L288</f>
        <v>H</v>
      </c>
      <c r="C281" t="str">
        <f>Data_checks!M288</f>
        <v>H</v>
      </c>
    </row>
    <row r="282" spans="1:3" x14ac:dyDescent="0.25">
      <c r="A282">
        <f>Data_checks!K289</f>
        <v>275</v>
      </c>
      <c r="B282" t="str">
        <f>Data_checks!L289</f>
        <v>D</v>
      </c>
      <c r="C282" t="str">
        <f>Data_checks!M289</f>
        <v>D</v>
      </c>
    </row>
    <row r="283" spans="1:3" x14ac:dyDescent="0.25">
      <c r="A283">
        <f>Data_checks!K290</f>
        <v>276</v>
      </c>
      <c r="B283" t="str">
        <f>Data_checks!L290</f>
        <v>D</v>
      </c>
      <c r="C283" t="str">
        <f>Data_checks!M290</f>
        <v>D</v>
      </c>
    </row>
    <row r="284" spans="1:3" x14ac:dyDescent="0.25">
      <c r="A284">
        <f>Data_checks!K291</f>
        <v>277</v>
      </c>
      <c r="B284" t="str">
        <f>Data_checks!L291</f>
        <v>S</v>
      </c>
      <c r="C284" t="str">
        <f>Data_checks!M291</f>
        <v>H</v>
      </c>
    </row>
    <row r="285" spans="1:3" x14ac:dyDescent="0.25">
      <c r="A285">
        <f>Data_checks!K292</f>
        <v>278</v>
      </c>
      <c r="B285" t="str">
        <f>Data_checks!L292</f>
        <v>D</v>
      </c>
      <c r="C285" t="str">
        <f>Data_checks!M292</f>
        <v>D</v>
      </c>
    </row>
    <row r="286" spans="1:3" x14ac:dyDescent="0.25">
      <c r="A286">
        <f>Data_checks!K293</f>
        <v>279</v>
      </c>
      <c r="B286" t="str">
        <f>Data_checks!L293</f>
        <v>H</v>
      </c>
      <c r="C286" t="str">
        <f>Data_checks!M293</f>
        <v>S</v>
      </c>
    </row>
    <row r="287" spans="1:3" x14ac:dyDescent="0.25">
      <c r="A287">
        <f>Data_checks!K294</f>
        <v>280</v>
      </c>
      <c r="B287" t="str">
        <f>Data_checks!L294</f>
        <v>I</v>
      </c>
      <c r="C287" t="str">
        <f>Data_checks!M294</f>
        <v>D</v>
      </c>
    </row>
    <row r="288" spans="1:3" x14ac:dyDescent="0.25">
      <c r="A288">
        <f>Data_checks!K295</f>
        <v>281</v>
      </c>
      <c r="B288" t="str">
        <f>Data_checks!L295</f>
        <v>D</v>
      </c>
      <c r="C288" t="str">
        <f>Data_checks!M295</f>
        <v>D</v>
      </c>
    </row>
    <row r="289" spans="1:3" x14ac:dyDescent="0.25">
      <c r="A289">
        <f>Data_checks!K296</f>
        <v>282</v>
      </c>
      <c r="B289" t="str">
        <f>Data_checks!L296</f>
        <v>D</v>
      </c>
      <c r="C289" t="str">
        <f>Data_checks!M296</f>
        <v>D</v>
      </c>
    </row>
    <row r="290" spans="1:3" x14ac:dyDescent="0.25">
      <c r="A290">
        <f>Data_checks!K297</f>
        <v>283</v>
      </c>
      <c r="B290" t="str">
        <f>Data_checks!L297</f>
        <v>S</v>
      </c>
      <c r="C290" t="str">
        <f>Data_checks!M297</f>
        <v>H</v>
      </c>
    </row>
    <row r="291" spans="1:3" x14ac:dyDescent="0.25">
      <c r="A291">
        <f>Data_checks!K298</f>
        <v>284</v>
      </c>
      <c r="B291" t="str">
        <f>Data_checks!L298</f>
        <v>D</v>
      </c>
      <c r="C291" t="str">
        <f>Data_checks!M298</f>
        <v>D</v>
      </c>
    </row>
    <row r="292" spans="1:3" x14ac:dyDescent="0.25">
      <c r="A292">
        <f>Data_checks!K299</f>
        <v>285</v>
      </c>
      <c r="B292" t="str">
        <f>Data_checks!L299</f>
        <v>D</v>
      </c>
      <c r="C292" t="str">
        <f>Data_checks!M299</f>
        <v>D</v>
      </c>
    </row>
    <row r="293" spans="1:3" x14ac:dyDescent="0.25">
      <c r="A293">
        <f>Data_checks!K300</f>
        <v>286</v>
      </c>
      <c r="B293" t="str">
        <f>Data_checks!L300</f>
        <v>I</v>
      </c>
      <c r="C293" t="str">
        <f>Data_checks!M300</f>
        <v>H</v>
      </c>
    </row>
    <row r="294" spans="1:3" x14ac:dyDescent="0.25">
      <c r="A294">
        <f>Data_checks!K301</f>
        <v>287</v>
      </c>
      <c r="B294" t="str">
        <f>Data_checks!L301</f>
        <v>H</v>
      </c>
      <c r="C294" t="str">
        <f>Data_checks!M301</f>
        <v>H</v>
      </c>
    </row>
    <row r="295" spans="1:3" x14ac:dyDescent="0.25">
      <c r="A295">
        <f>Data_checks!K302</f>
        <v>288</v>
      </c>
      <c r="B295" t="str">
        <f>Data_checks!L302</f>
        <v>D</v>
      </c>
      <c r="C295" t="str">
        <f>Data_checks!M302</f>
        <v>D</v>
      </c>
    </row>
    <row r="296" spans="1:3" x14ac:dyDescent="0.25">
      <c r="A296">
        <f>Data_checks!K303</f>
        <v>289</v>
      </c>
      <c r="B296" t="str">
        <f>Data_checks!L303</f>
        <v>S</v>
      </c>
      <c r="C296" t="str">
        <f>Data_checks!M303</f>
        <v>I</v>
      </c>
    </row>
    <row r="297" spans="1:3" x14ac:dyDescent="0.25">
      <c r="A297">
        <f>Data_checks!K304</f>
        <v>290</v>
      </c>
      <c r="B297" t="str">
        <f>Data_checks!L304</f>
        <v>I</v>
      </c>
      <c r="C297" t="str">
        <f>Data_checks!M304</f>
        <v>D</v>
      </c>
    </row>
    <row r="298" spans="1:3" x14ac:dyDescent="0.25">
      <c r="A298">
        <f>Data_checks!K305</f>
        <v>291</v>
      </c>
      <c r="B298" t="str">
        <f>Data_checks!L305</f>
        <v>H</v>
      </c>
      <c r="C298" t="str">
        <f>Data_checks!M305</f>
        <v>H</v>
      </c>
    </row>
    <row r="299" spans="1:3" x14ac:dyDescent="0.25">
      <c r="A299">
        <f>Data_checks!K306</f>
        <v>292</v>
      </c>
      <c r="B299" t="str">
        <f>Data_checks!L306</f>
        <v>S</v>
      </c>
      <c r="C299" t="str">
        <f>Data_checks!M306</f>
        <v>H</v>
      </c>
    </row>
    <row r="300" spans="1:3" x14ac:dyDescent="0.25">
      <c r="A300">
        <f>Data_checks!K307</f>
        <v>293</v>
      </c>
      <c r="B300" t="str">
        <f>Data_checks!L307</f>
        <v>D</v>
      </c>
      <c r="C300" t="str">
        <f>Data_checks!M307</f>
        <v>D</v>
      </c>
    </row>
    <row r="301" spans="1:3" x14ac:dyDescent="0.25">
      <c r="A301">
        <f>Data_checks!K308</f>
        <v>294</v>
      </c>
      <c r="B301" t="str">
        <f>Data_checks!L308</f>
        <v>D</v>
      </c>
      <c r="C301" t="str">
        <f>Data_checks!M308</f>
        <v>D</v>
      </c>
    </row>
    <row r="302" spans="1:3" x14ac:dyDescent="0.25">
      <c r="A302">
        <f>Data_checks!K309</f>
        <v>295</v>
      </c>
      <c r="B302" t="str">
        <f>Data_checks!L309</f>
        <v>I</v>
      </c>
      <c r="C302" t="str">
        <f>Data_checks!M309</f>
        <v>S</v>
      </c>
    </row>
    <row r="303" spans="1:3" x14ac:dyDescent="0.25">
      <c r="A303">
        <f>Data_checks!K310</f>
        <v>296</v>
      </c>
      <c r="B303" t="str">
        <f>Data_checks!L310</f>
        <v>H</v>
      </c>
      <c r="C303" t="str">
        <f>Data_checks!M310</f>
        <v>H</v>
      </c>
    </row>
    <row r="304" spans="1:3" x14ac:dyDescent="0.25">
      <c r="A304">
        <f>Data_checks!K311</f>
        <v>297</v>
      </c>
      <c r="B304" t="str">
        <f>Data_checks!L311</f>
        <v>H</v>
      </c>
      <c r="C304" t="str">
        <f>Data_checks!M311</f>
        <v>H</v>
      </c>
    </row>
    <row r="305" spans="1:3" x14ac:dyDescent="0.25">
      <c r="A305">
        <f>Data_checks!K312</f>
        <v>298</v>
      </c>
      <c r="B305" t="str">
        <f>Data_checks!L312</f>
        <v>I</v>
      </c>
      <c r="C305" t="str">
        <f>Data_checks!M312</f>
        <v>I</v>
      </c>
    </row>
    <row r="306" spans="1:3" x14ac:dyDescent="0.25">
      <c r="A306">
        <f>Data_checks!K313</f>
        <v>299</v>
      </c>
      <c r="B306" t="str">
        <f>Data_checks!L313</f>
        <v>H</v>
      </c>
      <c r="C306" t="str">
        <f>Data_checks!M313</f>
        <v>H</v>
      </c>
    </row>
    <row r="307" spans="1:3" x14ac:dyDescent="0.25">
      <c r="A307">
        <f>Data_checks!K314</f>
        <v>300</v>
      </c>
      <c r="B307" t="str">
        <f>Data_checks!L314</f>
        <v>S</v>
      </c>
      <c r="C307" t="str">
        <f>Data_checks!M314</f>
        <v>H</v>
      </c>
    </row>
    <row r="308" spans="1:3" x14ac:dyDescent="0.25">
      <c r="A308">
        <f>Data_checks!K315</f>
        <v>301</v>
      </c>
      <c r="B308" t="str">
        <f>Data_checks!L315</f>
        <v>H</v>
      </c>
      <c r="C308" t="str">
        <f>Data_checks!M315</f>
        <v>H</v>
      </c>
    </row>
    <row r="309" spans="1:3" x14ac:dyDescent="0.25">
      <c r="A309">
        <f>Data_checks!K316</f>
        <v>302</v>
      </c>
      <c r="B309" t="str">
        <f>Data_checks!L316</f>
        <v>H</v>
      </c>
      <c r="C309" t="str">
        <f>Data_checks!M316</f>
        <v>S</v>
      </c>
    </row>
    <row r="310" spans="1:3" x14ac:dyDescent="0.25">
      <c r="A310">
        <f>Data_checks!K317</f>
        <v>303</v>
      </c>
      <c r="B310" t="str">
        <f>Data_checks!L317</f>
        <v>S</v>
      </c>
      <c r="C310" t="str">
        <f>Data_checks!M317</f>
        <v>H</v>
      </c>
    </row>
    <row r="311" spans="1:3" x14ac:dyDescent="0.25">
      <c r="A311">
        <f>Data_checks!K318</f>
        <v>304</v>
      </c>
      <c r="B311" t="str">
        <f>Data_checks!L318</f>
        <v>D</v>
      </c>
      <c r="C311" t="str">
        <f>Data_checks!M318</f>
        <v>D</v>
      </c>
    </row>
    <row r="312" spans="1:3" x14ac:dyDescent="0.25">
      <c r="A312">
        <f>Data_checks!K319</f>
        <v>305</v>
      </c>
      <c r="B312" t="str">
        <f>Data_checks!L319</f>
        <v>S</v>
      </c>
      <c r="C312" t="str">
        <f>Data_checks!M319</f>
        <v>H</v>
      </c>
    </row>
    <row r="313" spans="1:3" x14ac:dyDescent="0.25">
      <c r="A313">
        <f>Data_checks!K320</f>
        <v>306</v>
      </c>
      <c r="B313" t="str">
        <f>Data_checks!L320</f>
        <v>H</v>
      </c>
      <c r="C313" t="str">
        <f>Data_checks!M320</f>
        <v>S</v>
      </c>
    </row>
    <row r="314" spans="1:3" x14ac:dyDescent="0.25">
      <c r="A314">
        <f>Data_checks!K321</f>
        <v>307</v>
      </c>
      <c r="B314" t="str">
        <f>Data_checks!L321</f>
        <v>S</v>
      </c>
      <c r="C314" t="str">
        <f>Data_checks!M321</f>
        <v>H</v>
      </c>
    </row>
    <row r="315" spans="1:3" x14ac:dyDescent="0.25">
      <c r="A315">
        <f>Data_checks!K322</f>
        <v>308</v>
      </c>
      <c r="B315" t="str">
        <f>Data_checks!L322</f>
        <v>H</v>
      </c>
      <c r="C315" t="str">
        <f>Data_checks!M322</f>
        <v>H</v>
      </c>
    </row>
    <row r="316" spans="1:3" x14ac:dyDescent="0.25">
      <c r="A316">
        <f>Data_checks!K323</f>
        <v>309</v>
      </c>
      <c r="B316" t="str">
        <f>Data_checks!L323</f>
        <v>I</v>
      </c>
      <c r="C316" t="str">
        <f>Data_checks!M323</f>
        <v>I</v>
      </c>
    </row>
    <row r="317" spans="1:3" x14ac:dyDescent="0.25">
      <c r="A317">
        <f>Data_checks!K324</f>
        <v>310</v>
      </c>
      <c r="B317" t="str">
        <f>Data_checks!L324</f>
        <v>S</v>
      </c>
      <c r="C317" t="str">
        <f>Data_checks!M324</f>
        <v>H</v>
      </c>
    </row>
    <row r="318" spans="1:3" x14ac:dyDescent="0.25">
      <c r="A318">
        <f>Data_checks!K325</f>
        <v>311</v>
      </c>
      <c r="B318" t="str">
        <f>Data_checks!L325</f>
        <v>D</v>
      </c>
      <c r="C318" t="str">
        <f>Data_checks!M325</f>
        <v>D</v>
      </c>
    </row>
    <row r="319" spans="1:3" x14ac:dyDescent="0.25">
      <c r="A319">
        <f>Data_checks!K326</f>
        <v>312</v>
      </c>
      <c r="B319" t="str">
        <f>Data_checks!L326</f>
        <v>D</v>
      </c>
      <c r="C319" t="str">
        <f>Data_checks!M326</f>
        <v>D</v>
      </c>
    </row>
    <row r="320" spans="1:3" x14ac:dyDescent="0.25">
      <c r="A320">
        <f>Data_checks!K327</f>
        <v>313</v>
      </c>
      <c r="B320" t="str">
        <f>Data_checks!L327</f>
        <v>S</v>
      </c>
      <c r="C320" t="str">
        <f>Data_checks!M327</f>
        <v>H</v>
      </c>
    </row>
    <row r="321" spans="1:3" x14ac:dyDescent="0.25">
      <c r="A321">
        <f>Data_checks!K328</f>
        <v>314</v>
      </c>
      <c r="B321" t="str">
        <f>Data_checks!L328</f>
        <v>D</v>
      </c>
      <c r="C321" t="str">
        <f>Data_checks!M328</f>
        <v>D</v>
      </c>
    </row>
    <row r="322" spans="1:3" x14ac:dyDescent="0.25">
      <c r="A322">
        <f>Data_checks!K329</f>
        <v>315</v>
      </c>
      <c r="B322" t="str">
        <f>Data_checks!L329</f>
        <v>D</v>
      </c>
      <c r="C322" t="str">
        <f>Data_checks!M329</f>
        <v>D</v>
      </c>
    </row>
    <row r="323" spans="1:3" x14ac:dyDescent="0.25">
      <c r="A323">
        <f>Data_checks!K330</f>
        <v>316</v>
      </c>
      <c r="B323" t="str">
        <f>Data_checks!L330</f>
        <v>H</v>
      </c>
      <c r="C323" t="str">
        <f>Data_checks!M330</f>
        <v>S</v>
      </c>
    </row>
    <row r="324" spans="1:3" x14ac:dyDescent="0.25">
      <c r="A324">
        <f>Data_checks!K331</f>
        <v>317</v>
      </c>
      <c r="B324" t="str">
        <f>Data_checks!L331</f>
        <v>D</v>
      </c>
      <c r="C324" t="str">
        <f>Data_checks!M331</f>
        <v>D</v>
      </c>
    </row>
    <row r="325" spans="1:3" x14ac:dyDescent="0.25">
      <c r="A325">
        <f>Data_checks!K332</f>
        <v>318</v>
      </c>
      <c r="B325" t="str">
        <f>Data_checks!L332</f>
        <v>H</v>
      </c>
      <c r="C325" t="str">
        <f>Data_checks!M332</f>
        <v>H</v>
      </c>
    </row>
    <row r="326" spans="1:3" x14ac:dyDescent="0.25">
      <c r="A326">
        <f>Data_checks!K333</f>
        <v>319</v>
      </c>
      <c r="B326" t="str">
        <f>Data_checks!L333</f>
        <v>I</v>
      </c>
      <c r="C326" t="str">
        <f>Data_checks!M333</f>
        <v>S</v>
      </c>
    </row>
    <row r="327" spans="1:3" x14ac:dyDescent="0.25">
      <c r="A327">
        <f>Data_checks!K334</f>
        <v>320</v>
      </c>
      <c r="B327" t="str">
        <f>Data_checks!L334</f>
        <v>S</v>
      </c>
      <c r="C327" t="str">
        <f>Data_checks!M334</f>
        <v>S</v>
      </c>
    </row>
    <row r="328" spans="1:3" x14ac:dyDescent="0.25">
      <c r="A328">
        <f>Data_checks!K335</f>
        <v>321</v>
      </c>
      <c r="B328" t="str">
        <f>Data_checks!L335</f>
        <v>D</v>
      </c>
      <c r="C328" t="str">
        <f>Data_checks!M335</f>
        <v>D</v>
      </c>
    </row>
    <row r="329" spans="1:3" x14ac:dyDescent="0.25">
      <c r="A329">
        <f>Data_checks!K336</f>
        <v>322</v>
      </c>
      <c r="B329" t="str">
        <f>Data_checks!L336</f>
        <v>S</v>
      </c>
      <c r="C329" t="str">
        <f>Data_checks!M336</f>
        <v>H</v>
      </c>
    </row>
    <row r="330" spans="1:3" x14ac:dyDescent="0.25">
      <c r="A330">
        <f>Data_checks!K337</f>
        <v>323</v>
      </c>
      <c r="B330" t="str">
        <f>Data_checks!L337</f>
        <v>S</v>
      </c>
      <c r="C330" t="str">
        <f>Data_checks!M337</f>
        <v>H</v>
      </c>
    </row>
    <row r="331" spans="1:3" x14ac:dyDescent="0.25">
      <c r="A331">
        <f>Data_checks!K338</f>
        <v>324</v>
      </c>
      <c r="B331" t="str">
        <f>Data_checks!L338</f>
        <v>H</v>
      </c>
      <c r="C331" t="str">
        <f>Data_checks!M338</f>
        <v>H</v>
      </c>
    </row>
    <row r="332" spans="1:3" x14ac:dyDescent="0.25">
      <c r="A332">
        <f>Data_checks!K339</f>
        <v>325</v>
      </c>
      <c r="B332" t="str">
        <f>Data_checks!L339</f>
        <v>H</v>
      </c>
      <c r="C332" t="str">
        <f>Data_checks!M339</f>
        <v>H</v>
      </c>
    </row>
    <row r="333" spans="1:3" x14ac:dyDescent="0.25">
      <c r="A333">
        <f>Data_checks!K340</f>
        <v>326</v>
      </c>
      <c r="B333" t="str">
        <f>Data_checks!L340</f>
        <v>I</v>
      </c>
      <c r="C333" t="str">
        <f>Data_checks!M340</f>
        <v>I</v>
      </c>
    </row>
    <row r="334" spans="1:3" x14ac:dyDescent="0.25">
      <c r="A334">
        <f>Data_checks!K341</f>
        <v>327</v>
      </c>
      <c r="B334" t="str">
        <f>Data_checks!L341</f>
        <v>D</v>
      </c>
      <c r="C334" t="str">
        <f>Data_checks!M341</f>
        <v>D</v>
      </c>
    </row>
    <row r="335" spans="1:3" x14ac:dyDescent="0.25">
      <c r="A335">
        <f>Data_checks!K342</f>
        <v>328</v>
      </c>
      <c r="B335" t="str">
        <f>Data_checks!L342</f>
        <v>S</v>
      </c>
      <c r="C335" t="str">
        <f>Data_checks!M342</f>
        <v>I</v>
      </c>
    </row>
    <row r="336" spans="1:3" x14ac:dyDescent="0.25">
      <c r="A336">
        <f>Data_checks!K343</f>
        <v>329</v>
      </c>
      <c r="B336" t="str">
        <f>Data_checks!L343</f>
        <v>I</v>
      </c>
      <c r="C336" t="str">
        <f>Data_checks!M343</f>
        <v>H</v>
      </c>
    </row>
    <row r="337" spans="1:3" x14ac:dyDescent="0.25">
      <c r="A337">
        <f>Data_checks!K344</f>
        <v>330</v>
      </c>
      <c r="B337" t="str">
        <f>Data_checks!L344</f>
        <v>S</v>
      </c>
      <c r="C337" t="str">
        <f>Data_checks!M344</f>
        <v>D</v>
      </c>
    </row>
    <row r="338" spans="1:3" x14ac:dyDescent="0.25">
      <c r="A338">
        <f>Data_checks!K345</f>
        <v>331</v>
      </c>
      <c r="B338" t="str">
        <f>Data_checks!L345</f>
        <v>H</v>
      </c>
      <c r="C338" t="str">
        <f>Data_checks!M345</f>
        <v>H</v>
      </c>
    </row>
    <row r="339" spans="1:3" x14ac:dyDescent="0.25">
      <c r="A339">
        <f>Data_checks!K346</f>
        <v>332</v>
      </c>
      <c r="B339" t="str">
        <f>Data_checks!L346</f>
        <v>D</v>
      </c>
      <c r="C339" t="str">
        <f>Data_checks!M346</f>
        <v>D</v>
      </c>
    </row>
    <row r="340" spans="1:3" x14ac:dyDescent="0.25">
      <c r="A340">
        <f>Data_checks!K347</f>
        <v>333</v>
      </c>
      <c r="B340" t="str">
        <f>Data_checks!L347</f>
        <v>S</v>
      </c>
      <c r="C340" t="str">
        <f>Data_checks!M347</f>
        <v>H</v>
      </c>
    </row>
    <row r="341" spans="1:3" x14ac:dyDescent="0.25">
      <c r="A341">
        <f>Data_checks!K348</f>
        <v>334</v>
      </c>
      <c r="B341" t="str">
        <f>Data_checks!L348</f>
        <v>D</v>
      </c>
      <c r="C341" t="str">
        <f>Data_checks!M348</f>
        <v>D</v>
      </c>
    </row>
    <row r="342" spans="1:3" x14ac:dyDescent="0.25">
      <c r="A342">
        <f>Data_checks!K349</f>
        <v>335</v>
      </c>
      <c r="B342" t="str">
        <f>Data_checks!L349</f>
        <v>D</v>
      </c>
      <c r="C342" t="str">
        <f>Data_checks!M349</f>
        <v>D</v>
      </c>
    </row>
    <row r="343" spans="1:3" x14ac:dyDescent="0.25">
      <c r="A343">
        <f>Data_checks!K350</f>
        <v>336</v>
      </c>
      <c r="B343" t="str">
        <f>Data_checks!L350</f>
        <v>H</v>
      </c>
      <c r="C343" t="str">
        <f>Data_checks!M350</f>
        <v>H</v>
      </c>
    </row>
    <row r="344" spans="1:3" x14ac:dyDescent="0.25">
      <c r="A344">
        <f>Data_checks!K351</f>
        <v>337</v>
      </c>
      <c r="B344" t="str">
        <f>Data_checks!L351</f>
        <v>H</v>
      </c>
      <c r="C344" t="str">
        <f>Data_checks!M351</f>
        <v>D</v>
      </c>
    </row>
    <row r="345" spans="1:3" x14ac:dyDescent="0.25">
      <c r="A345">
        <f>Data_checks!K352</f>
        <v>338</v>
      </c>
      <c r="B345" t="str">
        <f>Data_checks!L352</f>
        <v>D</v>
      </c>
      <c r="C345" t="str">
        <f>Data_checks!M352</f>
        <v>D</v>
      </c>
    </row>
    <row r="346" spans="1:3" x14ac:dyDescent="0.25">
      <c r="A346">
        <f>Data_checks!K353</f>
        <v>339</v>
      </c>
      <c r="B346" t="str">
        <f>Data_checks!L353</f>
        <v>H</v>
      </c>
      <c r="C346" t="str">
        <f>Data_checks!M353</f>
        <v>S</v>
      </c>
    </row>
    <row r="347" spans="1:3" x14ac:dyDescent="0.25">
      <c r="A347">
        <f>Data_checks!K354</f>
        <v>340</v>
      </c>
      <c r="B347" t="str">
        <f>Data_checks!L354</f>
        <v>H</v>
      </c>
      <c r="C347" t="str">
        <f>Data_checks!M354</f>
        <v>H</v>
      </c>
    </row>
    <row r="348" spans="1:3" x14ac:dyDescent="0.25">
      <c r="A348">
        <f>Data_checks!K355</f>
        <v>341</v>
      </c>
      <c r="B348" t="str">
        <f>Data_checks!L355</f>
        <v>I</v>
      </c>
      <c r="C348" t="str">
        <f>Data_checks!M355</f>
        <v>I</v>
      </c>
    </row>
    <row r="349" spans="1:3" x14ac:dyDescent="0.25">
      <c r="A349">
        <f>Data_checks!K356</f>
        <v>342</v>
      </c>
      <c r="B349" t="str">
        <f>Data_checks!L356</f>
        <v>S</v>
      </c>
      <c r="C349" t="str">
        <f>Data_checks!M356</f>
        <v>H</v>
      </c>
    </row>
    <row r="350" spans="1:3" x14ac:dyDescent="0.25">
      <c r="A350">
        <f>Data_checks!K357</f>
        <v>343</v>
      </c>
      <c r="B350" t="str">
        <f>Data_checks!L357</f>
        <v>D</v>
      </c>
      <c r="C350" t="str">
        <f>Data_checks!M357</f>
        <v>D</v>
      </c>
    </row>
    <row r="351" spans="1:3" x14ac:dyDescent="0.25">
      <c r="A351">
        <f>Data_checks!K358</f>
        <v>344</v>
      </c>
      <c r="B351" t="str">
        <f>Data_checks!L358</f>
        <v>D</v>
      </c>
      <c r="C351" t="str">
        <f>Data_checks!M358</f>
        <v>D</v>
      </c>
    </row>
    <row r="352" spans="1:3" x14ac:dyDescent="0.25">
      <c r="A352">
        <f>Data_checks!K359</f>
        <v>345</v>
      </c>
      <c r="B352" t="str">
        <f>Data_checks!L359</f>
        <v>D</v>
      </c>
      <c r="C352" t="str">
        <f>Data_checks!M359</f>
        <v>D</v>
      </c>
    </row>
    <row r="353" spans="1:3" x14ac:dyDescent="0.25">
      <c r="A353">
        <f>Data_checks!K360</f>
        <v>346</v>
      </c>
      <c r="B353" t="str">
        <f>Data_checks!L360</f>
        <v>S</v>
      </c>
      <c r="C353" t="str">
        <f>Data_checks!M360</f>
        <v>H</v>
      </c>
    </row>
    <row r="354" spans="1:3" x14ac:dyDescent="0.25">
      <c r="A354">
        <f>Data_checks!K361</f>
        <v>347</v>
      </c>
      <c r="B354" t="str">
        <f>Data_checks!L361</f>
        <v>H</v>
      </c>
      <c r="C354" t="str">
        <f>Data_checks!M361</f>
        <v>H</v>
      </c>
    </row>
    <row r="355" spans="1:3" x14ac:dyDescent="0.25">
      <c r="A355">
        <f>Data_checks!K362</f>
        <v>348</v>
      </c>
      <c r="B355" t="str">
        <f>Data_checks!L362</f>
        <v>S</v>
      </c>
      <c r="C355" t="str">
        <f>Data_checks!M362</f>
        <v>H</v>
      </c>
    </row>
    <row r="356" spans="1:3" x14ac:dyDescent="0.25">
      <c r="A356">
        <f>Data_checks!K363</f>
        <v>349</v>
      </c>
      <c r="B356" t="str">
        <f>Data_checks!L363</f>
        <v>I</v>
      </c>
      <c r="C356" t="str">
        <f>Data_checks!M363</f>
        <v>S</v>
      </c>
    </row>
    <row r="357" spans="1:3" x14ac:dyDescent="0.25">
      <c r="A357">
        <f>Data_checks!K364</f>
        <v>350</v>
      </c>
      <c r="B357" t="str">
        <f>Data_checks!L364</f>
        <v>H</v>
      </c>
      <c r="C357" t="str">
        <f>Data_checks!M364</f>
        <v>H</v>
      </c>
    </row>
    <row r="358" spans="1:3" x14ac:dyDescent="0.25">
      <c r="A358">
        <f>Data_checks!K365</f>
        <v>351</v>
      </c>
      <c r="B358" t="str">
        <f>Data_checks!L365</f>
        <v>S</v>
      </c>
      <c r="C358" t="str">
        <f>Data_checks!M365</f>
        <v>I</v>
      </c>
    </row>
    <row r="359" spans="1:3" x14ac:dyDescent="0.25">
      <c r="A359">
        <f>Data_checks!K366</f>
        <v>352</v>
      </c>
      <c r="B359" t="str">
        <f>Data_checks!L366</f>
        <v>I</v>
      </c>
      <c r="C359" t="str">
        <f>Data_checks!M366</f>
        <v>S</v>
      </c>
    </row>
    <row r="360" spans="1:3" x14ac:dyDescent="0.25">
      <c r="A360">
        <f>Data_checks!K367</f>
        <v>353</v>
      </c>
      <c r="B360" t="str">
        <f>Data_checks!L367</f>
        <v>I</v>
      </c>
      <c r="C360" t="str">
        <f>Data_checks!M367</f>
        <v>S</v>
      </c>
    </row>
    <row r="361" spans="1:3" x14ac:dyDescent="0.25">
      <c r="A361">
        <f>Data_checks!K368</f>
        <v>354</v>
      </c>
      <c r="B361" t="str">
        <f>Data_checks!L368</f>
        <v>S</v>
      </c>
      <c r="C361" t="str">
        <f>Data_checks!M368</f>
        <v>H</v>
      </c>
    </row>
    <row r="362" spans="1:3" x14ac:dyDescent="0.25">
      <c r="A362">
        <f>Data_checks!K369</f>
        <v>355</v>
      </c>
      <c r="B362" t="str">
        <f>Data_checks!L369</f>
        <v>D</v>
      </c>
      <c r="C362" t="str">
        <f>Data_checks!M369</f>
        <v>D</v>
      </c>
    </row>
    <row r="363" spans="1:3" x14ac:dyDescent="0.25">
      <c r="A363">
        <f>Data_checks!K370</f>
        <v>356</v>
      </c>
      <c r="B363" t="str">
        <f>Data_checks!L370</f>
        <v>D</v>
      </c>
      <c r="C363" t="str">
        <f>Data_checks!M370</f>
        <v>D</v>
      </c>
    </row>
    <row r="364" spans="1:3" x14ac:dyDescent="0.25">
      <c r="A364">
        <f>Data_checks!K371</f>
        <v>357</v>
      </c>
      <c r="B364" t="str">
        <f>Data_checks!L371</f>
        <v>I</v>
      </c>
      <c r="C364" t="str">
        <f>Data_checks!M371</f>
        <v>I</v>
      </c>
    </row>
    <row r="365" spans="1:3" x14ac:dyDescent="0.25">
      <c r="A365">
        <f>Data_checks!K372</f>
        <v>358</v>
      </c>
      <c r="B365" t="str">
        <f>Data_checks!L372</f>
        <v>I</v>
      </c>
      <c r="C365" t="str">
        <f>Data_checks!M372</f>
        <v>I</v>
      </c>
    </row>
    <row r="366" spans="1:3" x14ac:dyDescent="0.25">
      <c r="A366">
        <f>Data_checks!K373</f>
        <v>359</v>
      </c>
      <c r="B366" t="str">
        <f>Data_checks!L373</f>
        <v>D</v>
      </c>
      <c r="C366" t="str">
        <f>Data_checks!M373</f>
        <v>D</v>
      </c>
    </row>
    <row r="367" spans="1:3" x14ac:dyDescent="0.25">
      <c r="A367">
        <f>Data_checks!K374</f>
        <v>360</v>
      </c>
      <c r="B367" t="str">
        <f>Data_checks!L374</f>
        <v>H</v>
      </c>
      <c r="C367" t="str">
        <f>Data_checks!M374</f>
        <v>H</v>
      </c>
    </row>
    <row r="368" spans="1:3" x14ac:dyDescent="0.25">
      <c r="A368">
        <f>Data_checks!K375</f>
        <v>361</v>
      </c>
      <c r="B368" t="str">
        <f>Data_checks!L375</f>
        <v>I</v>
      </c>
      <c r="C368" t="str">
        <f>Data_checks!M375</f>
        <v>D</v>
      </c>
    </row>
    <row r="369" spans="1:3" x14ac:dyDescent="0.25">
      <c r="A369">
        <f>Data_checks!K376</f>
        <v>362</v>
      </c>
      <c r="B369" t="str">
        <f>Data_checks!L376</f>
        <v>I</v>
      </c>
      <c r="C369" t="str">
        <f>Data_checks!M376</f>
        <v>D</v>
      </c>
    </row>
    <row r="370" spans="1:3" x14ac:dyDescent="0.25">
      <c r="A370">
        <f>Data_checks!K377</f>
        <v>363</v>
      </c>
      <c r="B370" t="str">
        <f>Data_checks!L377</f>
        <v>I</v>
      </c>
      <c r="C370" t="str">
        <f>Data_checks!M377</f>
        <v>S</v>
      </c>
    </row>
    <row r="371" spans="1:3" x14ac:dyDescent="0.25">
      <c r="A371">
        <f>Data_checks!K378</f>
        <v>364</v>
      </c>
      <c r="B371" t="str">
        <f>Data_checks!L378</f>
        <v>S</v>
      </c>
      <c r="C371" t="str">
        <f>Data_checks!M378</f>
        <v>H</v>
      </c>
    </row>
    <row r="372" spans="1:3" x14ac:dyDescent="0.25">
      <c r="A372">
        <f>Data_checks!K379</f>
        <v>365</v>
      </c>
      <c r="B372" t="str">
        <f>Data_checks!L379</f>
        <v>D</v>
      </c>
      <c r="C372" t="str">
        <f>Data_checks!M379</f>
        <v>D</v>
      </c>
    </row>
    <row r="373" spans="1:3" x14ac:dyDescent="0.25">
      <c r="A373">
        <f>Data_checks!K380</f>
        <v>366</v>
      </c>
      <c r="B373" t="str">
        <f>Data_checks!L380</f>
        <v>I</v>
      </c>
      <c r="C373" t="str">
        <f>Data_checks!M380</f>
        <v>D</v>
      </c>
    </row>
    <row r="374" spans="1:3" x14ac:dyDescent="0.25">
      <c r="A374">
        <f>Data_checks!K381</f>
        <v>367</v>
      </c>
      <c r="B374" t="str">
        <f>Data_checks!L381</f>
        <v>D</v>
      </c>
      <c r="C374" t="str">
        <f>Data_checks!M381</f>
        <v>D</v>
      </c>
    </row>
    <row r="375" spans="1:3" x14ac:dyDescent="0.25">
      <c r="A375">
        <f>Data_checks!K382</f>
        <v>368</v>
      </c>
      <c r="B375" t="str">
        <f>Data_checks!L382</f>
        <v>D</v>
      </c>
      <c r="C375" t="str">
        <f>Data_checks!M382</f>
        <v>D</v>
      </c>
    </row>
    <row r="376" spans="1:3" x14ac:dyDescent="0.25">
      <c r="A376">
        <f>Data_checks!K383</f>
        <v>369</v>
      </c>
      <c r="B376" t="str">
        <f>Data_checks!L383</f>
        <v>I</v>
      </c>
      <c r="C376" t="str">
        <f>Data_checks!M383</f>
        <v>I</v>
      </c>
    </row>
    <row r="377" spans="1:3" x14ac:dyDescent="0.25">
      <c r="A377">
        <f>Data_checks!K384</f>
        <v>370</v>
      </c>
      <c r="B377" t="str">
        <f>Data_checks!L384</f>
        <v>D</v>
      </c>
      <c r="C377" t="str">
        <f>Data_checks!M384</f>
        <v>D</v>
      </c>
    </row>
    <row r="378" spans="1:3" x14ac:dyDescent="0.25">
      <c r="A378">
        <f>Data_checks!K385</f>
        <v>371</v>
      </c>
      <c r="B378" t="str">
        <f>Data_checks!L385</f>
        <v>I</v>
      </c>
      <c r="C378" t="str">
        <f>Data_checks!M385</f>
        <v>D</v>
      </c>
    </row>
    <row r="379" spans="1:3" x14ac:dyDescent="0.25">
      <c r="A379">
        <f>Data_checks!K386</f>
        <v>372</v>
      </c>
      <c r="B379" t="str">
        <f>Data_checks!L386</f>
        <v>I</v>
      </c>
      <c r="C379" t="str">
        <f>Data_checks!M386</f>
        <v>D</v>
      </c>
    </row>
    <row r="380" spans="1:3" x14ac:dyDescent="0.25">
      <c r="A380">
        <f>Data_checks!K387</f>
        <v>373</v>
      </c>
      <c r="B380" t="str">
        <f>Data_checks!L387</f>
        <v>I</v>
      </c>
      <c r="C380" t="str">
        <f>Data_checks!M387</f>
        <v>I</v>
      </c>
    </row>
    <row r="381" spans="1:3" x14ac:dyDescent="0.25">
      <c r="A381">
        <f>Data_checks!K388</f>
        <v>374</v>
      </c>
      <c r="B381" t="str">
        <f>Data_checks!L388</f>
        <v>I</v>
      </c>
      <c r="C381" t="str">
        <f>Data_checks!M388</f>
        <v>H</v>
      </c>
    </row>
    <row r="382" spans="1:3" x14ac:dyDescent="0.25">
      <c r="A382">
        <f>Data_checks!K389</f>
        <v>375</v>
      </c>
      <c r="B382" t="str">
        <f>Data_checks!L389</f>
        <v>S</v>
      </c>
      <c r="C382" t="str">
        <f>Data_checks!M389</f>
        <v>H</v>
      </c>
    </row>
    <row r="383" spans="1:3" x14ac:dyDescent="0.25">
      <c r="A383">
        <f>Data_checks!K390</f>
        <v>376</v>
      </c>
      <c r="B383" t="str">
        <f>Data_checks!L390</f>
        <v>H</v>
      </c>
      <c r="C383" t="str">
        <f>Data_checks!M390</f>
        <v>S</v>
      </c>
    </row>
    <row r="384" spans="1:3" x14ac:dyDescent="0.25">
      <c r="A384">
        <f>Data_checks!K391</f>
        <v>377</v>
      </c>
      <c r="B384" t="str">
        <f>Data_checks!L391</f>
        <v>S</v>
      </c>
      <c r="C384" t="str">
        <f>Data_checks!M391</f>
        <v>H</v>
      </c>
    </row>
    <row r="385" spans="1:3" x14ac:dyDescent="0.25">
      <c r="A385">
        <f>Data_checks!K392</f>
        <v>378</v>
      </c>
      <c r="B385" t="str">
        <f>Data_checks!L392</f>
        <v>I</v>
      </c>
      <c r="C385" t="str">
        <f>Data_checks!M392</f>
        <v>S</v>
      </c>
    </row>
    <row r="386" spans="1:3" x14ac:dyDescent="0.25">
      <c r="A386">
        <f>Data_checks!K393</f>
        <v>379</v>
      </c>
      <c r="B386" t="str">
        <f>Data_checks!L393</f>
        <v>H</v>
      </c>
      <c r="C386" t="str">
        <f>Data_checks!M393</f>
        <v>H</v>
      </c>
    </row>
    <row r="387" spans="1:3" x14ac:dyDescent="0.25">
      <c r="A387">
        <f>Data_checks!K394</f>
        <v>380</v>
      </c>
      <c r="B387" t="str">
        <f>Data_checks!L394</f>
        <v>H</v>
      </c>
      <c r="C387" t="str">
        <f>Data_checks!M394</f>
        <v>H</v>
      </c>
    </row>
    <row r="388" spans="1:3" x14ac:dyDescent="0.25">
      <c r="A388">
        <f>Data_checks!K395</f>
        <v>381</v>
      </c>
      <c r="B388" t="str">
        <f>Data_checks!L395</f>
        <v>H</v>
      </c>
      <c r="C388" t="str">
        <f>Data_checks!M395</f>
        <v>H</v>
      </c>
    </row>
    <row r="389" spans="1:3" x14ac:dyDescent="0.25">
      <c r="A389">
        <f>Data_checks!K396</f>
        <v>382</v>
      </c>
      <c r="B389" t="str">
        <f>Data_checks!L396</f>
        <v>I</v>
      </c>
      <c r="C389" t="str">
        <f>Data_checks!M396</f>
        <v>H</v>
      </c>
    </row>
    <row r="390" spans="1:3" x14ac:dyDescent="0.25">
      <c r="A390">
        <f>Data_checks!K397</f>
        <v>383</v>
      </c>
      <c r="B390" t="str">
        <f>Data_checks!L397</f>
        <v>S</v>
      </c>
      <c r="C390" t="str">
        <f>Data_checks!M397</f>
        <v>H</v>
      </c>
    </row>
    <row r="391" spans="1:3" x14ac:dyDescent="0.25">
      <c r="A391">
        <f>Data_checks!K398</f>
        <v>384</v>
      </c>
      <c r="B391" t="str">
        <f>Data_checks!L398</f>
        <v>S</v>
      </c>
      <c r="C391" t="str">
        <f>Data_checks!M398</f>
        <v>H</v>
      </c>
    </row>
    <row r="392" spans="1:3" x14ac:dyDescent="0.25">
      <c r="A392">
        <f>Data_checks!K399</f>
        <v>385</v>
      </c>
      <c r="B392" t="str">
        <f>Data_checks!L399</f>
        <v>I</v>
      </c>
      <c r="C392" t="str">
        <f>Data_checks!M399</f>
        <v>D</v>
      </c>
    </row>
    <row r="393" spans="1:3" x14ac:dyDescent="0.25">
      <c r="A393">
        <f>Data_checks!K400</f>
        <v>386</v>
      </c>
      <c r="B393" t="str">
        <f>Data_checks!L400</f>
        <v>I</v>
      </c>
      <c r="C393" t="str">
        <f>Data_checks!M400</f>
        <v>D</v>
      </c>
    </row>
    <row r="394" spans="1:3" x14ac:dyDescent="0.25">
      <c r="A394">
        <f>Data_checks!K401</f>
        <v>387</v>
      </c>
      <c r="B394" t="str">
        <f>Data_checks!L401</f>
        <v>D</v>
      </c>
      <c r="C394" t="str">
        <f>Data_checks!M401</f>
        <v>D</v>
      </c>
    </row>
    <row r="395" spans="1:3" x14ac:dyDescent="0.25">
      <c r="A395">
        <f>Data_checks!K402</f>
        <v>388</v>
      </c>
      <c r="B395" t="str">
        <f>Data_checks!L402</f>
        <v>S</v>
      </c>
      <c r="C395" t="str">
        <f>Data_checks!M402</f>
        <v>H</v>
      </c>
    </row>
    <row r="396" spans="1:3" x14ac:dyDescent="0.25">
      <c r="A396">
        <f>Data_checks!K403</f>
        <v>389</v>
      </c>
      <c r="B396" t="str">
        <f>Data_checks!L403</f>
        <v>D</v>
      </c>
      <c r="C396" t="str">
        <f>Data_checks!M403</f>
        <v>D</v>
      </c>
    </row>
    <row r="397" spans="1:3" x14ac:dyDescent="0.25">
      <c r="A397">
        <f>Data_checks!K404</f>
        <v>390</v>
      </c>
      <c r="B397" t="str">
        <f>Data_checks!L404</f>
        <v>D</v>
      </c>
      <c r="C397" t="str">
        <f>Data_checks!M404</f>
        <v>D</v>
      </c>
    </row>
    <row r="398" spans="1:3" x14ac:dyDescent="0.25">
      <c r="A398">
        <f>Data_checks!K405</f>
        <v>391</v>
      </c>
      <c r="B398" t="str">
        <f>Data_checks!L405</f>
        <v>H</v>
      </c>
      <c r="C398" t="str">
        <f>Data_checks!M405</f>
        <v>H</v>
      </c>
    </row>
    <row r="399" spans="1:3" x14ac:dyDescent="0.25">
      <c r="A399">
        <f>Data_checks!K406</f>
        <v>392</v>
      </c>
      <c r="B399" t="str">
        <f>Data_checks!L406</f>
        <v>I</v>
      </c>
      <c r="C399" t="str">
        <f>Data_checks!M406</f>
        <v>D</v>
      </c>
    </row>
    <row r="400" spans="1:3" x14ac:dyDescent="0.25">
      <c r="A400">
        <f>Data_checks!K407</f>
        <v>393</v>
      </c>
      <c r="B400" t="str">
        <f>Data_checks!L407</f>
        <v>S</v>
      </c>
      <c r="C400" t="str">
        <f>Data_checks!M407</f>
        <v>H</v>
      </c>
    </row>
    <row r="401" spans="1:3" x14ac:dyDescent="0.25">
      <c r="A401">
        <f>Data_checks!K408</f>
        <v>394</v>
      </c>
      <c r="B401" t="str">
        <f>Data_checks!L408</f>
        <v>D</v>
      </c>
      <c r="C401" t="str">
        <f>Data_checks!M408</f>
        <v>D</v>
      </c>
    </row>
    <row r="402" spans="1:3" x14ac:dyDescent="0.25">
      <c r="A402">
        <f>Data_checks!K409</f>
        <v>395</v>
      </c>
      <c r="B402" t="str">
        <f>Data_checks!L409</f>
        <v>D</v>
      </c>
      <c r="C402" t="str">
        <f>Data_checks!M409</f>
        <v>D</v>
      </c>
    </row>
    <row r="403" spans="1:3" x14ac:dyDescent="0.25">
      <c r="A403">
        <f>Data_checks!K410</f>
        <v>396</v>
      </c>
      <c r="B403" t="str">
        <f>Data_checks!L410</f>
        <v>D</v>
      </c>
      <c r="C403" t="str">
        <f>Data_checks!M410</f>
        <v>D</v>
      </c>
    </row>
    <row r="404" spans="1:3" x14ac:dyDescent="0.25">
      <c r="A404">
        <f>Data_checks!K411</f>
        <v>397</v>
      </c>
      <c r="B404" t="str">
        <f>Data_checks!L411</f>
        <v>D</v>
      </c>
      <c r="C404" t="str">
        <f>Data_checks!M411</f>
        <v>D</v>
      </c>
    </row>
    <row r="405" spans="1:3" x14ac:dyDescent="0.25">
      <c r="A405">
        <f>Data_checks!K412</f>
        <v>398</v>
      </c>
      <c r="B405" t="str">
        <f>Data_checks!L412</f>
        <v>D</v>
      </c>
      <c r="C405" t="str">
        <f>Data_checks!M412</f>
        <v>D</v>
      </c>
    </row>
    <row r="406" spans="1:3" x14ac:dyDescent="0.25">
      <c r="A406">
        <f>Data_checks!K413</f>
        <v>399</v>
      </c>
      <c r="B406" t="str">
        <f>Data_checks!L413</f>
        <v>S</v>
      </c>
      <c r="C406" t="str">
        <f>Data_checks!M413</f>
        <v>D</v>
      </c>
    </row>
    <row r="407" spans="1:3" x14ac:dyDescent="0.25">
      <c r="A407">
        <f>Data_checks!K414</f>
        <v>400</v>
      </c>
      <c r="B407" t="str">
        <f>Data_checks!L414</f>
        <v>D</v>
      </c>
      <c r="C407" t="str">
        <f>Data_checks!M414</f>
        <v>D</v>
      </c>
    </row>
    <row r="408" spans="1:3" x14ac:dyDescent="0.25">
      <c r="A408">
        <f>Data_checks!K415</f>
        <v>401</v>
      </c>
      <c r="B408" t="str">
        <f>Data_checks!L415</f>
        <v>H</v>
      </c>
      <c r="C408" t="str">
        <f>Data_checks!M415</f>
        <v>H</v>
      </c>
    </row>
    <row r="409" spans="1:3" x14ac:dyDescent="0.25">
      <c r="A409">
        <f>Data_checks!K416</f>
        <v>402</v>
      </c>
      <c r="B409" t="str">
        <f>Data_checks!L416</f>
        <v>D</v>
      </c>
      <c r="C409" t="str">
        <f>Data_checks!M416</f>
        <v>D</v>
      </c>
    </row>
    <row r="410" spans="1:3" x14ac:dyDescent="0.25">
      <c r="A410">
        <f>Data_checks!K417</f>
        <v>403</v>
      </c>
      <c r="B410" t="str">
        <f>Data_checks!L417</f>
        <v>D</v>
      </c>
      <c r="C410" t="str">
        <f>Data_checks!M417</f>
        <v>D</v>
      </c>
    </row>
    <row r="411" spans="1:3" x14ac:dyDescent="0.25">
      <c r="A411">
        <f>Data_checks!K418</f>
        <v>404</v>
      </c>
      <c r="B411" t="str">
        <f>Data_checks!L418</f>
        <v>S</v>
      </c>
      <c r="C411" t="str">
        <f>Data_checks!M418</f>
        <v>H</v>
      </c>
    </row>
    <row r="412" spans="1:3" x14ac:dyDescent="0.25">
      <c r="A412">
        <f>Data_checks!K419</f>
        <v>405</v>
      </c>
      <c r="B412" t="str">
        <f>Data_checks!L419</f>
        <v>D</v>
      </c>
      <c r="C412" t="str">
        <f>Data_checks!M419</f>
        <v>D</v>
      </c>
    </row>
    <row r="413" spans="1:3" x14ac:dyDescent="0.25">
      <c r="A413">
        <f>Data_checks!K420</f>
        <v>406</v>
      </c>
      <c r="B413" t="str">
        <f>Data_checks!L420</f>
        <v>I</v>
      </c>
      <c r="C413" t="str">
        <f>Data_checks!M420</f>
        <v>I</v>
      </c>
    </row>
    <row r="414" spans="1:3" x14ac:dyDescent="0.25">
      <c r="A414">
        <f>Data_checks!K421</f>
        <v>407</v>
      </c>
      <c r="B414" t="str">
        <f>Data_checks!L421</f>
        <v>H</v>
      </c>
      <c r="C414" t="str">
        <f>Data_checks!M421</f>
        <v>S</v>
      </c>
    </row>
    <row r="415" spans="1:3" x14ac:dyDescent="0.25">
      <c r="A415">
        <f>Data_checks!K422</f>
        <v>408</v>
      </c>
      <c r="B415" t="str">
        <f>Data_checks!L422</f>
        <v>S</v>
      </c>
      <c r="C415" t="str">
        <f>Data_checks!M422</f>
        <v>S</v>
      </c>
    </row>
    <row r="416" spans="1:3" x14ac:dyDescent="0.25">
      <c r="A416">
        <f>Data_checks!K423</f>
        <v>409</v>
      </c>
      <c r="B416" t="str">
        <f>Data_checks!L423</f>
        <v>S</v>
      </c>
      <c r="C416" t="str">
        <f>Data_checks!M423</f>
        <v>H</v>
      </c>
    </row>
    <row r="417" spans="1:3" x14ac:dyDescent="0.25">
      <c r="A417">
        <f>Data_checks!K424</f>
        <v>410</v>
      </c>
      <c r="B417" t="str">
        <f>Data_checks!L424</f>
        <v>H</v>
      </c>
      <c r="C417" t="str">
        <f>Data_checks!M424</f>
        <v>H</v>
      </c>
    </row>
    <row r="418" spans="1:3" x14ac:dyDescent="0.25">
      <c r="A418">
        <f>Data_checks!K425</f>
        <v>411</v>
      </c>
      <c r="B418" t="str">
        <f>Data_checks!L425</f>
        <v>D</v>
      </c>
      <c r="C418" t="str">
        <f>Data_checks!M425</f>
        <v>D</v>
      </c>
    </row>
    <row r="419" spans="1:3" x14ac:dyDescent="0.25">
      <c r="A419">
        <f>Data_checks!K426</f>
        <v>412</v>
      </c>
      <c r="B419" t="str">
        <f>Data_checks!L426</f>
        <v>S</v>
      </c>
      <c r="C419" t="str">
        <f>Data_checks!M426</f>
        <v>I</v>
      </c>
    </row>
    <row r="420" spans="1:3" x14ac:dyDescent="0.25">
      <c r="A420">
        <f>Data_checks!K427</f>
        <v>413</v>
      </c>
      <c r="B420" t="str">
        <f>Data_checks!L427</f>
        <v>S</v>
      </c>
      <c r="C420" t="str">
        <f>Data_checks!M427</f>
        <v>H</v>
      </c>
    </row>
    <row r="421" spans="1:3" x14ac:dyDescent="0.25">
      <c r="A421">
        <f>Data_checks!K428</f>
        <v>414</v>
      </c>
      <c r="B421" t="str">
        <f>Data_checks!L428</f>
        <v>S</v>
      </c>
      <c r="C421" t="str">
        <f>Data_checks!M428</f>
        <v>H</v>
      </c>
    </row>
    <row r="422" spans="1:3" x14ac:dyDescent="0.25">
      <c r="A422">
        <f>Data_checks!K429</f>
        <v>415</v>
      </c>
      <c r="B422" t="str">
        <f>Data_checks!L429</f>
        <v>D</v>
      </c>
      <c r="C422" t="str">
        <f>Data_checks!M429</f>
        <v>D</v>
      </c>
    </row>
    <row r="423" spans="1:3" x14ac:dyDescent="0.25">
      <c r="A423">
        <f>Data_checks!K430</f>
        <v>416</v>
      </c>
      <c r="B423" t="str">
        <f>Data_checks!L430</f>
        <v>S</v>
      </c>
      <c r="C423" t="str">
        <f>Data_checks!M430</f>
        <v>H</v>
      </c>
    </row>
    <row r="424" spans="1:3" x14ac:dyDescent="0.25">
      <c r="A424">
        <f>Data_checks!K431</f>
        <v>417</v>
      </c>
      <c r="B424" t="str">
        <f>Data_checks!L431</f>
        <v>H</v>
      </c>
      <c r="C424" t="str">
        <f>Data_checks!M431</f>
        <v>H</v>
      </c>
    </row>
    <row r="425" spans="1:3" x14ac:dyDescent="0.25">
      <c r="A425">
        <f>Data_checks!K432</f>
        <v>418</v>
      </c>
      <c r="B425" t="str">
        <f>Data_checks!L432</f>
        <v>D</v>
      </c>
      <c r="C425" t="str">
        <f>Data_checks!M432</f>
        <v>D</v>
      </c>
    </row>
    <row r="426" spans="1:3" x14ac:dyDescent="0.25">
      <c r="A426">
        <f>Data_checks!K433</f>
        <v>419</v>
      </c>
      <c r="B426" t="str">
        <f>Data_checks!L433</f>
        <v>H</v>
      </c>
      <c r="C426" t="str">
        <f>Data_checks!M433</f>
        <v>H</v>
      </c>
    </row>
    <row r="427" spans="1:3" x14ac:dyDescent="0.25">
      <c r="A427">
        <f>Data_checks!K434</f>
        <v>420</v>
      </c>
      <c r="B427" t="str">
        <f>Data_checks!L434</f>
        <v>I</v>
      </c>
      <c r="C427" t="str">
        <f>Data_checks!M434</f>
        <v>S</v>
      </c>
    </row>
    <row r="428" spans="1:3" x14ac:dyDescent="0.25">
      <c r="A428">
        <f>Data_checks!K435</f>
        <v>421</v>
      </c>
      <c r="B428" t="str">
        <f>Data_checks!L435</f>
        <v>I</v>
      </c>
      <c r="C428" t="str">
        <f>Data_checks!M435</f>
        <v>S</v>
      </c>
    </row>
    <row r="429" spans="1:3" x14ac:dyDescent="0.25">
      <c r="A429">
        <f>Data_checks!K436</f>
        <v>422</v>
      </c>
      <c r="B429" t="str">
        <f>Data_checks!L436</f>
        <v>S</v>
      </c>
      <c r="C429" t="str">
        <f>Data_checks!M436</f>
        <v>H</v>
      </c>
    </row>
    <row r="430" spans="1:3" x14ac:dyDescent="0.25">
      <c r="A430">
        <f>Data_checks!K437</f>
        <v>423</v>
      </c>
      <c r="B430" t="str">
        <f>Data_checks!L437</f>
        <v>I</v>
      </c>
      <c r="C430" t="str">
        <f>Data_checks!M437</f>
        <v>H</v>
      </c>
    </row>
    <row r="431" spans="1:3" x14ac:dyDescent="0.25">
      <c r="A431">
        <f>Data_checks!K438</f>
        <v>424</v>
      </c>
      <c r="B431" t="str">
        <f>Data_checks!L438</f>
        <v>I</v>
      </c>
      <c r="C431" t="str">
        <f>Data_checks!M438</f>
        <v>I</v>
      </c>
    </row>
    <row r="432" spans="1:3" x14ac:dyDescent="0.25">
      <c r="A432">
        <f>Data_checks!K439</f>
        <v>425</v>
      </c>
      <c r="B432" t="str">
        <f>Data_checks!L439</f>
        <v>H</v>
      </c>
      <c r="C432" t="str">
        <f>Data_checks!M439</f>
        <v>H</v>
      </c>
    </row>
    <row r="433" spans="1:3" x14ac:dyDescent="0.25">
      <c r="A433">
        <f>Data_checks!K440</f>
        <v>426</v>
      </c>
      <c r="B433" t="str">
        <f>Data_checks!L440</f>
        <v>I</v>
      </c>
      <c r="C433" t="str">
        <f>Data_checks!M440</f>
        <v>S</v>
      </c>
    </row>
    <row r="434" spans="1:3" x14ac:dyDescent="0.25">
      <c r="A434">
        <f>Data_checks!K441</f>
        <v>427</v>
      </c>
      <c r="B434" t="str">
        <f>Data_checks!L441</f>
        <v>D</v>
      </c>
      <c r="C434" t="str">
        <f>Data_checks!M441</f>
        <v>D</v>
      </c>
    </row>
    <row r="435" spans="1:3" x14ac:dyDescent="0.25">
      <c r="A435">
        <f>Data_checks!K442</f>
        <v>428</v>
      </c>
      <c r="B435" t="str">
        <f>Data_checks!L442</f>
        <v>S</v>
      </c>
      <c r="C435" t="str">
        <f>Data_checks!M442</f>
        <v>H</v>
      </c>
    </row>
    <row r="436" spans="1:3" x14ac:dyDescent="0.25">
      <c r="A436">
        <f>Data_checks!K443</f>
        <v>429</v>
      </c>
      <c r="B436" t="str">
        <f>Data_checks!L443</f>
        <v>I</v>
      </c>
      <c r="C436" t="str">
        <f>Data_checks!M443</f>
        <v>I</v>
      </c>
    </row>
    <row r="437" spans="1:3" x14ac:dyDescent="0.25">
      <c r="A437">
        <f>Data_checks!K444</f>
        <v>430</v>
      </c>
      <c r="B437" t="str">
        <f>Data_checks!L444</f>
        <v>H</v>
      </c>
      <c r="C437" t="str">
        <f>Data_checks!M444</f>
        <v>H</v>
      </c>
    </row>
    <row r="438" spans="1:3" x14ac:dyDescent="0.25">
      <c r="A438">
        <f>Data_checks!K445</f>
        <v>431</v>
      </c>
      <c r="B438" t="str">
        <f>Data_checks!L445</f>
        <v>S</v>
      </c>
      <c r="C438" t="str">
        <f>Data_checks!M445</f>
        <v>H</v>
      </c>
    </row>
    <row r="439" spans="1:3" x14ac:dyDescent="0.25">
      <c r="A439">
        <f>Data_checks!K446</f>
        <v>432</v>
      </c>
      <c r="B439" t="str">
        <f>Data_checks!L446</f>
        <v>H</v>
      </c>
      <c r="C439" t="str">
        <f>Data_checks!M446</f>
        <v>H</v>
      </c>
    </row>
    <row r="440" spans="1:3" x14ac:dyDescent="0.25">
      <c r="A440">
        <f>Data_checks!K447</f>
        <v>433</v>
      </c>
      <c r="B440" t="str">
        <f>Data_checks!L447</f>
        <v>S</v>
      </c>
      <c r="C440" t="str">
        <f>Data_checks!M447</f>
        <v>H</v>
      </c>
    </row>
    <row r="441" spans="1:3" x14ac:dyDescent="0.25">
      <c r="A441">
        <f>Data_checks!K448</f>
        <v>434</v>
      </c>
      <c r="B441" t="str">
        <f>Data_checks!L448</f>
        <v>H</v>
      </c>
      <c r="C441" t="str">
        <f>Data_checks!M448</f>
        <v>H</v>
      </c>
    </row>
    <row r="442" spans="1:3" x14ac:dyDescent="0.25">
      <c r="A442">
        <f>Data_checks!K449</f>
        <v>435</v>
      </c>
      <c r="B442" t="str">
        <f>Data_checks!L449</f>
        <v>D</v>
      </c>
      <c r="C442" t="str">
        <f>Data_checks!M449</f>
        <v>D</v>
      </c>
    </row>
    <row r="443" spans="1:3" x14ac:dyDescent="0.25">
      <c r="A443">
        <f>Data_checks!K450</f>
        <v>436</v>
      </c>
      <c r="B443" t="str">
        <f>Data_checks!L450</f>
        <v>D</v>
      </c>
      <c r="C443" t="str">
        <f>Data_checks!M450</f>
        <v>D</v>
      </c>
    </row>
    <row r="444" spans="1:3" x14ac:dyDescent="0.25">
      <c r="A444">
        <f>Data_checks!K451</f>
        <v>437</v>
      </c>
      <c r="B444" t="str">
        <f>Data_checks!L451</f>
        <v>I</v>
      </c>
      <c r="C444" t="str">
        <f>Data_checks!M451</f>
        <v>D</v>
      </c>
    </row>
    <row r="445" spans="1:3" x14ac:dyDescent="0.25">
      <c r="A445">
        <f>Data_checks!K452</f>
        <v>438</v>
      </c>
      <c r="B445" t="str">
        <f>Data_checks!L452</f>
        <v>D</v>
      </c>
      <c r="C445" t="str">
        <f>Data_checks!M452</f>
        <v>D</v>
      </c>
    </row>
    <row r="446" spans="1:3" x14ac:dyDescent="0.25">
      <c r="A446">
        <f>Data_checks!K453</f>
        <v>439</v>
      </c>
      <c r="B446" t="str">
        <f>Data_checks!L453</f>
        <v>D</v>
      </c>
      <c r="C446" t="str">
        <f>Data_checks!M453</f>
        <v>D</v>
      </c>
    </row>
    <row r="447" spans="1:3" x14ac:dyDescent="0.25">
      <c r="A447">
        <f>Data_checks!K454</f>
        <v>440</v>
      </c>
      <c r="B447" t="str">
        <f>Data_checks!L454</f>
        <v>S</v>
      </c>
      <c r="C447" t="str">
        <f>Data_checks!M454</f>
        <v>H</v>
      </c>
    </row>
    <row r="448" spans="1:3" x14ac:dyDescent="0.25">
      <c r="A448">
        <f>Data_checks!K455</f>
        <v>441</v>
      </c>
      <c r="B448" t="str">
        <f>Data_checks!L455</f>
        <v>I</v>
      </c>
      <c r="C448" t="str">
        <f>Data_checks!M455</f>
        <v>I</v>
      </c>
    </row>
    <row r="449" spans="1:3" x14ac:dyDescent="0.25">
      <c r="A449">
        <f>Data_checks!K456</f>
        <v>442</v>
      </c>
      <c r="B449" t="str">
        <f>Data_checks!L456</f>
        <v>I</v>
      </c>
      <c r="C449" t="str">
        <f>Data_checks!M456</f>
        <v>I</v>
      </c>
    </row>
    <row r="450" spans="1:3" x14ac:dyDescent="0.25">
      <c r="A450">
        <f>Data_checks!K457</f>
        <v>443</v>
      </c>
      <c r="B450" t="str">
        <f>Data_checks!L457</f>
        <v>S</v>
      </c>
      <c r="C450" t="str">
        <f>Data_checks!M457</f>
        <v>I</v>
      </c>
    </row>
    <row r="451" spans="1:3" x14ac:dyDescent="0.25">
      <c r="A451">
        <f>Data_checks!K458</f>
        <v>444</v>
      </c>
      <c r="B451" t="str">
        <f>Data_checks!L458</f>
        <v>H</v>
      </c>
      <c r="C451" t="str">
        <f>Data_checks!M458</f>
        <v>H</v>
      </c>
    </row>
    <row r="452" spans="1:3" x14ac:dyDescent="0.25">
      <c r="A452">
        <f>Data_checks!K459</f>
        <v>445</v>
      </c>
      <c r="B452" t="str">
        <f>Data_checks!L459</f>
        <v>S</v>
      </c>
      <c r="C452" t="str">
        <f>Data_checks!M459</f>
        <v>H</v>
      </c>
    </row>
    <row r="453" spans="1:3" x14ac:dyDescent="0.25">
      <c r="A453">
        <f>Data_checks!K460</f>
        <v>446</v>
      </c>
      <c r="B453" t="str">
        <f>Data_checks!L460</f>
        <v>H</v>
      </c>
      <c r="C453" t="str">
        <f>Data_checks!M460</f>
        <v>H</v>
      </c>
    </row>
    <row r="454" spans="1:3" x14ac:dyDescent="0.25">
      <c r="A454">
        <f>Data_checks!K461</f>
        <v>447</v>
      </c>
      <c r="B454" t="str">
        <f>Data_checks!L461</f>
        <v>D</v>
      </c>
      <c r="C454" t="str">
        <f>Data_checks!M461</f>
        <v>D</v>
      </c>
    </row>
    <row r="455" spans="1:3" x14ac:dyDescent="0.25">
      <c r="A455">
        <f>Data_checks!K462</f>
        <v>448</v>
      </c>
      <c r="B455" t="str">
        <f>Data_checks!L462</f>
        <v>I</v>
      </c>
      <c r="C455" t="str">
        <f>Data_checks!M462</f>
        <v>H</v>
      </c>
    </row>
    <row r="456" spans="1:3" x14ac:dyDescent="0.25">
      <c r="A456">
        <f>Data_checks!K463</f>
        <v>449</v>
      </c>
      <c r="B456" t="str">
        <f>Data_checks!L463</f>
        <v>H</v>
      </c>
      <c r="C456" t="str">
        <f>Data_checks!M463</f>
        <v>H</v>
      </c>
    </row>
    <row r="457" spans="1:3" x14ac:dyDescent="0.25">
      <c r="A457">
        <f>Data_checks!K464</f>
        <v>450</v>
      </c>
      <c r="B457" t="str">
        <f>Data_checks!L464</f>
        <v>S</v>
      </c>
      <c r="C457" t="str">
        <f>Data_checks!M464</f>
        <v>H</v>
      </c>
    </row>
    <row r="458" spans="1:3" x14ac:dyDescent="0.25">
      <c r="A458">
        <f>Data_checks!K465</f>
        <v>451</v>
      </c>
      <c r="B458" t="str">
        <f>Data_checks!L465</f>
        <v>H</v>
      </c>
      <c r="C458" t="str">
        <f>Data_checks!M465</f>
        <v>H</v>
      </c>
    </row>
    <row r="459" spans="1:3" x14ac:dyDescent="0.25">
      <c r="A459">
        <f>Data_checks!K466</f>
        <v>452</v>
      </c>
      <c r="B459" t="str">
        <f>Data_checks!L466</f>
        <v>H</v>
      </c>
      <c r="C459" t="str">
        <f>Data_checks!M466</f>
        <v>S</v>
      </c>
    </row>
    <row r="460" spans="1:3" x14ac:dyDescent="0.25">
      <c r="A460">
        <f>Data_checks!K467</f>
        <v>453</v>
      </c>
      <c r="B460" t="str">
        <f>Data_checks!L467</f>
        <v>I</v>
      </c>
      <c r="C460" t="str">
        <f>Data_checks!M467</f>
        <v>I</v>
      </c>
    </row>
    <row r="461" spans="1:3" x14ac:dyDescent="0.25">
      <c r="A461">
        <f>Data_checks!K468</f>
        <v>454</v>
      </c>
      <c r="B461" t="str">
        <f>Data_checks!L468</f>
        <v>I</v>
      </c>
      <c r="C461" t="str">
        <f>Data_checks!M468</f>
        <v>D</v>
      </c>
    </row>
    <row r="462" spans="1:3" x14ac:dyDescent="0.25">
      <c r="A462">
        <f>Data_checks!K469</f>
        <v>455</v>
      </c>
      <c r="B462" t="str">
        <f>Data_checks!L469</f>
        <v>I</v>
      </c>
      <c r="C462" t="str">
        <f>Data_checks!M469</f>
        <v>S</v>
      </c>
    </row>
    <row r="463" spans="1:3" x14ac:dyDescent="0.25">
      <c r="A463">
        <f>Data_checks!K470</f>
        <v>456</v>
      </c>
      <c r="B463" t="str">
        <f>Data_checks!L470</f>
        <v>I</v>
      </c>
      <c r="C463" t="str">
        <f>Data_checks!M470</f>
        <v>S</v>
      </c>
    </row>
    <row r="464" spans="1:3" x14ac:dyDescent="0.25">
      <c r="A464">
        <f>Data_checks!K471</f>
        <v>457</v>
      </c>
      <c r="B464" t="str">
        <f>Data_checks!L471</f>
        <v>H</v>
      </c>
      <c r="C464" t="str">
        <f>Data_checks!M471</f>
        <v>S</v>
      </c>
    </row>
    <row r="465" spans="1:3" x14ac:dyDescent="0.25">
      <c r="A465">
        <f>Data_checks!K472</f>
        <v>458</v>
      </c>
      <c r="B465" t="str">
        <f>Data_checks!L472</f>
        <v>I</v>
      </c>
      <c r="C465" t="str">
        <f>Data_checks!M472</f>
        <v>I</v>
      </c>
    </row>
    <row r="466" spans="1:3" x14ac:dyDescent="0.25">
      <c r="A466">
        <f>Data_checks!K473</f>
        <v>459</v>
      </c>
      <c r="B466" t="str">
        <f>Data_checks!L473</f>
        <v>D</v>
      </c>
      <c r="C466" t="str">
        <f>Data_checks!M473</f>
        <v>D</v>
      </c>
    </row>
    <row r="467" spans="1:3" x14ac:dyDescent="0.25">
      <c r="A467">
        <f>Data_checks!K474</f>
        <v>460</v>
      </c>
      <c r="B467" t="str">
        <f>Data_checks!L474</f>
        <v>H</v>
      </c>
      <c r="C467" t="str">
        <f>Data_checks!M474</f>
        <v>H</v>
      </c>
    </row>
    <row r="468" spans="1:3" x14ac:dyDescent="0.25">
      <c r="A468">
        <f>Data_checks!K475</f>
        <v>461</v>
      </c>
      <c r="B468" t="str">
        <f>Data_checks!L475</f>
        <v>S</v>
      </c>
      <c r="C468" t="str">
        <f>Data_checks!M475</f>
        <v>H</v>
      </c>
    </row>
    <row r="469" spans="1:3" x14ac:dyDescent="0.25">
      <c r="A469">
        <f>Data_checks!K476</f>
        <v>462</v>
      </c>
      <c r="B469" t="str">
        <f>Data_checks!L476</f>
        <v>D</v>
      </c>
      <c r="C469" t="str">
        <f>Data_checks!M476</f>
        <v>D</v>
      </c>
    </row>
    <row r="470" spans="1:3" x14ac:dyDescent="0.25">
      <c r="A470">
        <f>Data_checks!K477</f>
        <v>463</v>
      </c>
      <c r="B470" t="str">
        <f>Data_checks!L477</f>
        <v>D</v>
      </c>
      <c r="C470" t="str">
        <f>Data_checks!M477</f>
        <v>D</v>
      </c>
    </row>
    <row r="471" spans="1:3" x14ac:dyDescent="0.25">
      <c r="A471">
        <f>Data_checks!K478</f>
        <v>464</v>
      </c>
      <c r="B471" t="str">
        <f>Data_checks!L478</f>
        <v>H</v>
      </c>
      <c r="C471" t="str">
        <f>Data_checks!M478</f>
        <v>H</v>
      </c>
    </row>
    <row r="472" spans="1:3" x14ac:dyDescent="0.25">
      <c r="A472">
        <f>Data_checks!K479</f>
        <v>465</v>
      </c>
      <c r="B472" t="str">
        <f>Data_checks!L479</f>
        <v>I</v>
      </c>
      <c r="C472" t="str">
        <f>Data_checks!M479</f>
        <v>H</v>
      </c>
    </row>
    <row r="473" spans="1:3" x14ac:dyDescent="0.25">
      <c r="A473">
        <f>Data_checks!K480</f>
        <v>466</v>
      </c>
      <c r="B473" t="str">
        <f>Data_checks!L480</f>
        <v>S</v>
      </c>
      <c r="C473" t="str">
        <f>Data_checks!M480</f>
        <v>H</v>
      </c>
    </row>
    <row r="474" spans="1:3" x14ac:dyDescent="0.25">
      <c r="A474">
        <f>Data_checks!K481</f>
        <v>467</v>
      </c>
      <c r="B474" t="str">
        <f>Data_checks!L481</f>
        <v>H</v>
      </c>
      <c r="C474" t="str">
        <f>Data_checks!M481</f>
        <v>D</v>
      </c>
    </row>
    <row r="475" spans="1:3" x14ac:dyDescent="0.25">
      <c r="A475">
        <f>Data_checks!K482</f>
        <v>468</v>
      </c>
      <c r="B475" t="str">
        <f>Data_checks!L482</f>
        <v>S</v>
      </c>
      <c r="C475" t="str">
        <f>Data_checks!M482</f>
        <v>H</v>
      </c>
    </row>
    <row r="476" spans="1:3" x14ac:dyDescent="0.25">
      <c r="A476">
        <f>Data_checks!K483</f>
        <v>469</v>
      </c>
      <c r="B476" t="str">
        <f>Data_checks!L483</f>
        <v>I</v>
      </c>
      <c r="C476" t="str">
        <f>Data_checks!M483</f>
        <v>I</v>
      </c>
    </row>
    <row r="477" spans="1:3" x14ac:dyDescent="0.25">
      <c r="A477">
        <f>Data_checks!K484</f>
        <v>470</v>
      </c>
      <c r="B477" t="str">
        <f>Data_checks!L484</f>
        <v>D</v>
      </c>
      <c r="C477" t="str">
        <f>Data_checks!M484</f>
        <v>D</v>
      </c>
    </row>
    <row r="478" spans="1:3" x14ac:dyDescent="0.25">
      <c r="A478">
        <f>Data_checks!K485</f>
        <v>471</v>
      </c>
      <c r="B478" t="str">
        <f>Data_checks!L485</f>
        <v>I</v>
      </c>
      <c r="C478" t="str">
        <f>Data_checks!M485</f>
        <v>I</v>
      </c>
    </row>
    <row r="479" spans="1:3" x14ac:dyDescent="0.25">
      <c r="A479">
        <f>Data_checks!K486</f>
        <v>472</v>
      </c>
      <c r="B479" t="str">
        <f>Data_checks!L486</f>
        <v>D</v>
      </c>
      <c r="C479" t="str">
        <f>Data_checks!M486</f>
        <v>D</v>
      </c>
    </row>
    <row r="480" spans="1:3" x14ac:dyDescent="0.25">
      <c r="A480">
        <f>Data_checks!K487</f>
        <v>473</v>
      </c>
      <c r="B480" t="str">
        <f>Data_checks!L487</f>
        <v>I</v>
      </c>
      <c r="C480" t="str">
        <f>Data_checks!M487</f>
        <v>I</v>
      </c>
    </row>
    <row r="481" spans="1:3" x14ac:dyDescent="0.25">
      <c r="A481">
        <f>Data_checks!K488</f>
        <v>474</v>
      </c>
      <c r="B481" t="str">
        <f>Data_checks!L488</f>
        <v>S</v>
      </c>
      <c r="C481" t="str">
        <f>Data_checks!M488</f>
        <v>H</v>
      </c>
    </row>
    <row r="482" spans="1:3" x14ac:dyDescent="0.25">
      <c r="A482">
        <f>Data_checks!K489</f>
        <v>475</v>
      </c>
      <c r="B482" t="str">
        <f>Data_checks!L489</f>
        <v>S</v>
      </c>
      <c r="C482" t="str">
        <f>Data_checks!M489</f>
        <v>H</v>
      </c>
    </row>
    <row r="483" spans="1:3" x14ac:dyDescent="0.25">
      <c r="A483">
        <f>Data_checks!K490</f>
        <v>476</v>
      </c>
      <c r="B483" t="str">
        <f>Data_checks!L490</f>
        <v>I</v>
      </c>
      <c r="C483" t="str">
        <f>Data_checks!M490</f>
        <v>D</v>
      </c>
    </row>
    <row r="484" spans="1:3" x14ac:dyDescent="0.25">
      <c r="A484">
        <f>Data_checks!K491</f>
        <v>477</v>
      </c>
      <c r="B484" t="str">
        <f>Data_checks!L491</f>
        <v>S</v>
      </c>
      <c r="C484" t="str">
        <f>Data_checks!M491</f>
        <v>H</v>
      </c>
    </row>
    <row r="485" spans="1:3" x14ac:dyDescent="0.25">
      <c r="A485">
        <f>Data_checks!K492</f>
        <v>478</v>
      </c>
      <c r="B485" t="str">
        <f>Data_checks!L492</f>
        <v>S</v>
      </c>
      <c r="C485" t="str">
        <f>Data_checks!M492</f>
        <v>H</v>
      </c>
    </row>
    <row r="486" spans="1:3" x14ac:dyDescent="0.25">
      <c r="A486">
        <f>Data_checks!K493</f>
        <v>479</v>
      </c>
      <c r="B486" t="str">
        <f>Data_checks!L493</f>
        <v>S</v>
      </c>
      <c r="C486" t="str">
        <f>Data_checks!M493</f>
        <v>H</v>
      </c>
    </row>
    <row r="487" spans="1:3" x14ac:dyDescent="0.25">
      <c r="A487">
        <f>Data_checks!K494</f>
        <v>480</v>
      </c>
      <c r="B487" t="str">
        <f>Data_checks!L494</f>
        <v>S</v>
      </c>
      <c r="C487" t="str">
        <f>Data_checks!M494</f>
        <v>H</v>
      </c>
    </row>
    <row r="488" spans="1:3" x14ac:dyDescent="0.25">
      <c r="A488">
        <f>Data_checks!K495</f>
        <v>481</v>
      </c>
      <c r="B488" t="str">
        <f>Data_checks!L495</f>
        <v>D</v>
      </c>
      <c r="C488" t="str">
        <f>Data_checks!M495</f>
        <v>D</v>
      </c>
    </row>
    <row r="489" spans="1:3" x14ac:dyDescent="0.25">
      <c r="A489">
        <f>Data_checks!K496</f>
        <v>482</v>
      </c>
      <c r="B489" t="str">
        <f>Data_checks!L496</f>
        <v>H</v>
      </c>
      <c r="C489" t="str">
        <f>Data_checks!M496</f>
        <v>H</v>
      </c>
    </row>
    <row r="490" spans="1:3" x14ac:dyDescent="0.25">
      <c r="A490">
        <f>Data_checks!K497</f>
        <v>483</v>
      </c>
      <c r="B490" t="str">
        <f>Data_checks!L497</f>
        <v>D</v>
      </c>
      <c r="C490" t="str">
        <f>Data_checks!M497</f>
        <v>D</v>
      </c>
    </row>
    <row r="491" spans="1:3" x14ac:dyDescent="0.25">
      <c r="A491">
        <f>Data_checks!K498</f>
        <v>484</v>
      </c>
      <c r="B491" t="str">
        <f>Data_checks!L498</f>
        <v>I</v>
      </c>
      <c r="C491" t="str">
        <f>Data_checks!M498</f>
        <v>I</v>
      </c>
    </row>
    <row r="492" spans="1:3" x14ac:dyDescent="0.25">
      <c r="A492">
        <f>Data_checks!K499</f>
        <v>485</v>
      </c>
      <c r="B492" t="str">
        <f>Data_checks!L499</f>
        <v>S</v>
      </c>
      <c r="C492" t="str">
        <f>Data_checks!M499</f>
        <v>H</v>
      </c>
    </row>
    <row r="493" spans="1:3" x14ac:dyDescent="0.25">
      <c r="A493">
        <f>Data_checks!K500</f>
        <v>486</v>
      </c>
      <c r="B493" t="str">
        <f>Data_checks!L500</f>
        <v>I</v>
      </c>
      <c r="C493" t="str">
        <f>Data_checks!M500</f>
        <v>I</v>
      </c>
    </row>
    <row r="494" spans="1:3" x14ac:dyDescent="0.25">
      <c r="A494">
        <f>Data_checks!K501</f>
        <v>487</v>
      </c>
      <c r="B494" t="str">
        <f>Data_checks!L501</f>
        <v>I</v>
      </c>
      <c r="C494" t="str">
        <f>Data_checks!M501</f>
        <v>S</v>
      </c>
    </row>
    <row r="495" spans="1:3" x14ac:dyDescent="0.25">
      <c r="A495">
        <f>Data_checks!K502</f>
        <v>488</v>
      </c>
      <c r="B495" t="str">
        <f>Data_checks!L502</f>
        <v>H</v>
      </c>
      <c r="C495" t="str">
        <f>Data_checks!M502</f>
        <v>H</v>
      </c>
    </row>
    <row r="496" spans="1:3" x14ac:dyDescent="0.25">
      <c r="A496">
        <f>Data_checks!K503</f>
        <v>489</v>
      </c>
      <c r="B496" t="str">
        <f>Data_checks!L503</f>
        <v>H</v>
      </c>
      <c r="C496" t="str">
        <f>Data_checks!M503</f>
        <v>H</v>
      </c>
    </row>
    <row r="497" spans="1:3" x14ac:dyDescent="0.25">
      <c r="A497">
        <f>Data_checks!K504</f>
        <v>490</v>
      </c>
      <c r="B497" t="str">
        <f>Data_checks!L504</f>
        <v>S</v>
      </c>
      <c r="C497" t="str">
        <f>Data_checks!M504</f>
        <v>D</v>
      </c>
    </row>
    <row r="498" spans="1:3" x14ac:dyDescent="0.25">
      <c r="A498">
        <f>Data_checks!K505</f>
        <v>491</v>
      </c>
      <c r="B498" t="str">
        <f>Data_checks!L505</f>
        <v>S</v>
      </c>
      <c r="C498" t="str">
        <f>Data_checks!M505</f>
        <v>I</v>
      </c>
    </row>
    <row r="499" spans="1:3" x14ac:dyDescent="0.25">
      <c r="A499">
        <f>Data_checks!K506</f>
        <v>492</v>
      </c>
      <c r="B499" t="str">
        <f>Data_checks!L506</f>
        <v>S</v>
      </c>
      <c r="C499" t="str">
        <f>Data_checks!M506</f>
        <v>H</v>
      </c>
    </row>
    <row r="500" spans="1:3" x14ac:dyDescent="0.25">
      <c r="A500">
        <f>Data_checks!K507</f>
        <v>493</v>
      </c>
      <c r="B500" t="str">
        <f>Data_checks!L507</f>
        <v>I</v>
      </c>
      <c r="C500" t="str">
        <f>Data_checks!M507</f>
        <v>D</v>
      </c>
    </row>
    <row r="501" spans="1:3" x14ac:dyDescent="0.25">
      <c r="A501">
        <f>Data_checks!K508</f>
        <v>494</v>
      </c>
      <c r="B501" t="str">
        <f>Data_checks!L508</f>
        <v>I</v>
      </c>
      <c r="C501" t="str">
        <f>Data_checks!M508</f>
        <v>S</v>
      </c>
    </row>
    <row r="502" spans="1:3" x14ac:dyDescent="0.25">
      <c r="A502">
        <f>Data_checks!K509</f>
        <v>495</v>
      </c>
      <c r="B502" t="str">
        <f>Data_checks!L509</f>
        <v>I</v>
      </c>
      <c r="C502" t="str">
        <f>Data_checks!M509</f>
        <v>I</v>
      </c>
    </row>
    <row r="503" spans="1:3" x14ac:dyDescent="0.25">
      <c r="A503">
        <f>Data_checks!K510</f>
        <v>496</v>
      </c>
      <c r="B503" t="str">
        <f>Data_checks!L510</f>
        <v>I</v>
      </c>
      <c r="C503" t="str">
        <f>Data_checks!M510</f>
        <v>I</v>
      </c>
    </row>
    <row r="504" spans="1:3" x14ac:dyDescent="0.25">
      <c r="A504">
        <f>Data_checks!K511</f>
        <v>497</v>
      </c>
      <c r="B504" t="str">
        <f>Data_checks!L511</f>
        <v>I</v>
      </c>
      <c r="C504" t="str">
        <f>Data_checks!M511</f>
        <v>D</v>
      </c>
    </row>
    <row r="505" spans="1:3" x14ac:dyDescent="0.25">
      <c r="A505">
        <f>Data_checks!K512</f>
        <v>498</v>
      </c>
      <c r="B505" t="str">
        <f>Data_checks!L512</f>
        <v>H</v>
      </c>
      <c r="C505" t="str">
        <f>Data_checks!M512</f>
        <v>S</v>
      </c>
    </row>
    <row r="506" spans="1:3" x14ac:dyDescent="0.25">
      <c r="A506">
        <f>Data_checks!K513</f>
        <v>499</v>
      </c>
      <c r="B506" t="str">
        <f>Data_checks!L513</f>
        <v>S</v>
      </c>
      <c r="C506" t="str">
        <f>Data_checks!M513</f>
        <v>S</v>
      </c>
    </row>
    <row r="507" spans="1:3" x14ac:dyDescent="0.25">
      <c r="A507">
        <f>Data_checks!K514</f>
        <v>500</v>
      </c>
      <c r="B507" t="str">
        <f>Data_checks!L514</f>
        <v>I</v>
      </c>
      <c r="C507" t="str">
        <f>Data_checks!M514</f>
        <v>H</v>
      </c>
    </row>
    <row r="508" spans="1:3" x14ac:dyDescent="0.25">
      <c r="A508">
        <f>Data_checks!K515</f>
        <v>501</v>
      </c>
      <c r="B508" t="str">
        <f>Data_checks!L515</f>
        <v>D</v>
      </c>
      <c r="C508" t="str">
        <f>Data_checks!M515</f>
        <v>D</v>
      </c>
    </row>
    <row r="509" spans="1:3" x14ac:dyDescent="0.25">
      <c r="A509">
        <f>Data_checks!K516</f>
        <v>502</v>
      </c>
      <c r="B509" t="str">
        <f>Data_checks!L516</f>
        <v>H</v>
      </c>
      <c r="C509" t="str">
        <f>Data_checks!M516</f>
        <v>H</v>
      </c>
    </row>
    <row r="510" spans="1:3" x14ac:dyDescent="0.25">
      <c r="A510">
        <f>Data_checks!K517</f>
        <v>503</v>
      </c>
      <c r="B510" t="str">
        <f>Data_checks!L517</f>
        <v>D</v>
      </c>
      <c r="C510" t="str">
        <f>Data_checks!M517</f>
        <v>D</v>
      </c>
    </row>
    <row r="511" spans="1:3" x14ac:dyDescent="0.25">
      <c r="A511">
        <f>Data_checks!K518</f>
        <v>504</v>
      </c>
      <c r="B511" t="str">
        <f>Data_checks!L518</f>
        <v>H</v>
      </c>
      <c r="C511" t="str">
        <f>Data_checks!M518</f>
        <v>H</v>
      </c>
    </row>
    <row r="512" spans="1:3" x14ac:dyDescent="0.25">
      <c r="A512">
        <f>Data_checks!K519</f>
        <v>505</v>
      </c>
      <c r="B512" t="str">
        <f>Data_checks!L519</f>
        <v>D</v>
      </c>
      <c r="C512" t="str">
        <f>Data_checks!M519</f>
        <v>D</v>
      </c>
    </row>
    <row r="513" spans="1:3" x14ac:dyDescent="0.25">
      <c r="A513">
        <f>Data_checks!K520</f>
        <v>506</v>
      </c>
      <c r="B513" t="str">
        <f>Data_checks!L520</f>
        <v>D</v>
      </c>
      <c r="C513" t="str">
        <f>Data_checks!M520</f>
        <v>D</v>
      </c>
    </row>
    <row r="514" spans="1:3" x14ac:dyDescent="0.25">
      <c r="A514">
        <f>Data_checks!K521</f>
        <v>507</v>
      </c>
      <c r="B514" t="str">
        <f>Data_checks!L521</f>
        <v>D</v>
      </c>
      <c r="C514" t="str">
        <f>Data_checks!M521</f>
        <v>D</v>
      </c>
    </row>
    <row r="515" spans="1:3" x14ac:dyDescent="0.25">
      <c r="A515">
        <f>Data_checks!K522</f>
        <v>508</v>
      </c>
      <c r="B515" t="str">
        <f>Data_checks!L522</f>
        <v>S</v>
      </c>
      <c r="C515" t="str">
        <f>Data_checks!M522</f>
        <v>S</v>
      </c>
    </row>
    <row r="516" spans="1:3" x14ac:dyDescent="0.25">
      <c r="A516">
        <f>Data_checks!K523</f>
        <v>509</v>
      </c>
      <c r="B516" t="str">
        <f>Data_checks!L523</f>
        <v>D</v>
      </c>
      <c r="C516" t="str">
        <f>Data_checks!M523</f>
        <v>D</v>
      </c>
    </row>
    <row r="517" spans="1:3" x14ac:dyDescent="0.25">
      <c r="A517">
        <f>Data_checks!K524</f>
        <v>510</v>
      </c>
      <c r="B517" t="str">
        <f>Data_checks!L524</f>
        <v>S</v>
      </c>
      <c r="C517" t="str">
        <f>Data_checks!M524</f>
        <v>H</v>
      </c>
    </row>
    <row r="518" spans="1:3" x14ac:dyDescent="0.25">
      <c r="A518">
        <f>Data_checks!K525</f>
        <v>511</v>
      </c>
      <c r="B518" t="str">
        <f>Data_checks!L525</f>
        <v>D</v>
      </c>
      <c r="C518" t="str">
        <f>Data_checks!M525</f>
        <v>D</v>
      </c>
    </row>
    <row r="519" spans="1:3" x14ac:dyDescent="0.25">
      <c r="A519">
        <f>Data_checks!K526</f>
        <v>512</v>
      </c>
      <c r="B519" t="str">
        <f>Data_checks!L526</f>
        <v>S</v>
      </c>
      <c r="C519" t="str">
        <f>Data_checks!M526</f>
        <v>H</v>
      </c>
    </row>
    <row r="520" spans="1:3" x14ac:dyDescent="0.25">
      <c r="A520">
        <f>Data_checks!K527</f>
        <v>513</v>
      </c>
      <c r="B520" t="str">
        <f>Data_checks!L527</f>
        <v>I</v>
      </c>
      <c r="C520" t="str">
        <f>Data_checks!M527</f>
        <v>S</v>
      </c>
    </row>
    <row r="521" spans="1:3" x14ac:dyDescent="0.25">
      <c r="A521">
        <f>Data_checks!K528</f>
        <v>514</v>
      </c>
      <c r="B521" t="str">
        <f>Data_checks!L528</f>
        <v>S</v>
      </c>
      <c r="C521" t="str">
        <f>Data_checks!M528</f>
        <v>H</v>
      </c>
    </row>
    <row r="522" spans="1:3" x14ac:dyDescent="0.25">
      <c r="A522">
        <f>Data_checks!K529</f>
        <v>515</v>
      </c>
      <c r="B522" t="str">
        <f>Data_checks!L529</f>
        <v>H</v>
      </c>
      <c r="C522" t="str">
        <f>Data_checks!M529</f>
        <v>H</v>
      </c>
    </row>
    <row r="523" spans="1:3" x14ac:dyDescent="0.25">
      <c r="A523">
        <f>Data_checks!K530</f>
        <v>516</v>
      </c>
      <c r="B523" t="str">
        <f>Data_checks!L530</f>
        <v>S</v>
      </c>
      <c r="C523" t="str">
        <f>Data_checks!M530</f>
        <v>H</v>
      </c>
    </row>
    <row r="524" spans="1:3" x14ac:dyDescent="0.25">
      <c r="A524">
        <f>Data_checks!K531</f>
        <v>517</v>
      </c>
      <c r="B524" t="str">
        <f>Data_checks!L531</f>
        <v>D</v>
      </c>
      <c r="C524" t="str">
        <f>Data_checks!M531</f>
        <v>D</v>
      </c>
    </row>
    <row r="525" spans="1:3" x14ac:dyDescent="0.25">
      <c r="A525">
        <f>Data_checks!K532</f>
        <v>518</v>
      </c>
      <c r="B525" t="str">
        <f>Data_checks!L532</f>
        <v>I</v>
      </c>
      <c r="C525" t="str">
        <f>Data_checks!M532</f>
        <v>S</v>
      </c>
    </row>
    <row r="526" spans="1:3" x14ac:dyDescent="0.25">
      <c r="A526">
        <f>Data_checks!K533</f>
        <v>519</v>
      </c>
      <c r="B526" t="str">
        <f>Data_checks!L533</f>
        <v>D</v>
      </c>
      <c r="C526" t="str">
        <f>Data_checks!M533</f>
        <v>D</v>
      </c>
    </row>
    <row r="527" spans="1:3" x14ac:dyDescent="0.25">
      <c r="A527">
        <f>Data_checks!K534</f>
        <v>520</v>
      </c>
      <c r="B527" t="str">
        <f>Data_checks!L534</f>
        <v>D</v>
      </c>
      <c r="C527" t="str">
        <f>Data_checks!M534</f>
        <v>D</v>
      </c>
    </row>
    <row r="528" spans="1:3" x14ac:dyDescent="0.25">
      <c r="A528">
        <f>Data_checks!K535</f>
        <v>521</v>
      </c>
      <c r="B528" t="str">
        <f>Data_checks!L535</f>
        <v>S</v>
      </c>
      <c r="C528" t="str">
        <f>Data_checks!M535</f>
        <v>H</v>
      </c>
    </row>
    <row r="529" spans="1:3" x14ac:dyDescent="0.25">
      <c r="A529">
        <f>Data_checks!K536</f>
        <v>522</v>
      </c>
      <c r="B529" t="str">
        <f>Data_checks!L536</f>
        <v>S</v>
      </c>
      <c r="C529" t="str">
        <f>Data_checks!M536</f>
        <v>H</v>
      </c>
    </row>
    <row r="530" spans="1:3" x14ac:dyDescent="0.25">
      <c r="A530">
        <f>Data_checks!K537</f>
        <v>523</v>
      </c>
      <c r="B530" t="str">
        <f>Data_checks!L537</f>
        <v>H</v>
      </c>
      <c r="C530" t="str">
        <f>Data_checks!M537</f>
        <v>H</v>
      </c>
    </row>
    <row r="531" spans="1:3" x14ac:dyDescent="0.25">
      <c r="A531">
        <f>Data_checks!K538</f>
        <v>524</v>
      </c>
      <c r="B531" t="str">
        <f>Data_checks!L538</f>
        <v>D</v>
      </c>
      <c r="C531" t="str">
        <f>Data_checks!M538</f>
        <v>D</v>
      </c>
    </row>
    <row r="532" spans="1:3" x14ac:dyDescent="0.25">
      <c r="A532">
        <f>Data_checks!K539</f>
        <v>525</v>
      </c>
      <c r="B532" t="str">
        <f>Data_checks!L539</f>
        <v>S</v>
      </c>
      <c r="C532" t="str">
        <f>Data_checks!M539</f>
        <v>D</v>
      </c>
    </row>
    <row r="533" spans="1:3" x14ac:dyDescent="0.25">
      <c r="A533">
        <f>Data_checks!K540</f>
        <v>526</v>
      </c>
      <c r="B533" t="str">
        <f>Data_checks!L540</f>
        <v>I</v>
      </c>
      <c r="C533" t="str">
        <f>Data_checks!M540</f>
        <v>I</v>
      </c>
    </row>
    <row r="534" spans="1:3" x14ac:dyDescent="0.25">
      <c r="A534">
        <f>Data_checks!K541</f>
        <v>527</v>
      </c>
      <c r="B534" t="str">
        <f>Data_checks!L541</f>
        <v>D</v>
      </c>
      <c r="C534" t="str">
        <f>Data_checks!M541</f>
        <v>D</v>
      </c>
    </row>
    <row r="535" spans="1:3" x14ac:dyDescent="0.25">
      <c r="A535">
        <f>Data_checks!K542</f>
        <v>528</v>
      </c>
      <c r="B535" t="str">
        <f>Data_checks!L542</f>
        <v>S</v>
      </c>
      <c r="C535" t="str">
        <f>Data_checks!M542</f>
        <v>H</v>
      </c>
    </row>
    <row r="536" spans="1:3" x14ac:dyDescent="0.25">
      <c r="A536">
        <f>Data_checks!K543</f>
        <v>529</v>
      </c>
      <c r="B536" t="str">
        <f>Data_checks!L543</f>
        <v>H</v>
      </c>
      <c r="C536" t="str">
        <f>Data_checks!M543</f>
        <v>S</v>
      </c>
    </row>
    <row r="537" spans="1:3" x14ac:dyDescent="0.25">
      <c r="A537">
        <f>Data_checks!K544</f>
        <v>530</v>
      </c>
      <c r="B537" t="str">
        <f>Data_checks!L544</f>
        <v>I</v>
      </c>
      <c r="C537" t="str">
        <f>Data_checks!M544</f>
        <v>I</v>
      </c>
    </row>
    <row r="538" spans="1:3" x14ac:dyDescent="0.25">
      <c r="A538">
        <f>Data_checks!K545</f>
        <v>531</v>
      </c>
      <c r="B538" t="str">
        <f>Data_checks!L545</f>
        <v>I</v>
      </c>
      <c r="C538" t="str">
        <f>Data_checks!M545</f>
        <v>D</v>
      </c>
    </row>
    <row r="539" spans="1:3" x14ac:dyDescent="0.25">
      <c r="A539">
        <f>Data_checks!K546</f>
        <v>532</v>
      </c>
      <c r="B539" t="str">
        <f>Data_checks!L546</f>
        <v>I</v>
      </c>
      <c r="C539" t="str">
        <f>Data_checks!M546</f>
        <v>S</v>
      </c>
    </row>
    <row r="540" spans="1:3" x14ac:dyDescent="0.25">
      <c r="A540">
        <f>Data_checks!K547</f>
        <v>533</v>
      </c>
      <c r="B540" t="str">
        <f>Data_checks!L547</f>
        <v>D</v>
      </c>
      <c r="C540" t="str">
        <f>Data_checks!M547</f>
        <v>D</v>
      </c>
    </row>
    <row r="541" spans="1:3" x14ac:dyDescent="0.25">
      <c r="A541">
        <f>Data_checks!K548</f>
        <v>534</v>
      </c>
      <c r="B541" t="str">
        <f>Data_checks!L548</f>
        <v>H</v>
      </c>
      <c r="C541" t="str">
        <f>Data_checks!M548</f>
        <v>H</v>
      </c>
    </row>
    <row r="542" spans="1:3" x14ac:dyDescent="0.25">
      <c r="A542">
        <f>Data_checks!K549</f>
        <v>535</v>
      </c>
      <c r="B542" t="str">
        <f>Data_checks!L549</f>
        <v>I</v>
      </c>
      <c r="C542" t="str">
        <f>Data_checks!M549</f>
        <v>I</v>
      </c>
    </row>
    <row r="543" spans="1:3" x14ac:dyDescent="0.25">
      <c r="A543">
        <f>Data_checks!K550</f>
        <v>536</v>
      </c>
      <c r="B543" t="str">
        <f>Data_checks!L550</f>
        <v>I</v>
      </c>
      <c r="C543" t="str">
        <f>Data_checks!M550</f>
        <v>D</v>
      </c>
    </row>
    <row r="544" spans="1:3" x14ac:dyDescent="0.25">
      <c r="A544">
        <f>Data_checks!K551</f>
        <v>537</v>
      </c>
      <c r="B544" t="str">
        <f>Data_checks!L551</f>
        <v>H</v>
      </c>
      <c r="C544" t="str">
        <f>Data_checks!M551</f>
        <v>H</v>
      </c>
    </row>
    <row r="545" spans="1:3" x14ac:dyDescent="0.25">
      <c r="A545">
        <f>Data_checks!K552</f>
        <v>538</v>
      </c>
      <c r="B545" t="str">
        <f>Data_checks!L552</f>
        <v>S</v>
      </c>
      <c r="C545" t="str">
        <f>Data_checks!M552</f>
        <v>S</v>
      </c>
    </row>
    <row r="546" spans="1:3" x14ac:dyDescent="0.25">
      <c r="A546">
        <f>Data_checks!K553</f>
        <v>539</v>
      </c>
      <c r="B546" t="str">
        <f>Data_checks!L553</f>
        <v>S</v>
      </c>
      <c r="C546" t="str">
        <f>Data_checks!M553</f>
        <v>H</v>
      </c>
    </row>
    <row r="547" spans="1:3" x14ac:dyDescent="0.25">
      <c r="A547">
        <f>Data_checks!K554</f>
        <v>540</v>
      </c>
      <c r="B547" t="str">
        <f>Data_checks!L554</f>
        <v>I</v>
      </c>
      <c r="C547" t="str">
        <f>Data_checks!M554</f>
        <v>D</v>
      </c>
    </row>
    <row r="548" spans="1:3" x14ac:dyDescent="0.25">
      <c r="A548">
        <f>Data_checks!K555</f>
        <v>541</v>
      </c>
      <c r="B548" t="str">
        <f>Data_checks!L555</f>
        <v>I</v>
      </c>
      <c r="C548" t="str">
        <f>Data_checks!M555</f>
        <v>I</v>
      </c>
    </row>
    <row r="549" spans="1:3" x14ac:dyDescent="0.25">
      <c r="A549">
        <f>Data_checks!K556</f>
        <v>542</v>
      </c>
      <c r="B549" t="str">
        <f>Data_checks!L556</f>
        <v>H</v>
      </c>
      <c r="C549" t="str">
        <f>Data_checks!M556</f>
        <v>H</v>
      </c>
    </row>
    <row r="550" spans="1:3" x14ac:dyDescent="0.25">
      <c r="A550">
        <f>Data_checks!K557</f>
        <v>543</v>
      </c>
      <c r="B550" t="str">
        <f>Data_checks!L557</f>
        <v>H</v>
      </c>
      <c r="C550" t="str">
        <f>Data_checks!M557</f>
        <v>H</v>
      </c>
    </row>
    <row r="551" spans="1:3" x14ac:dyDescent="0.25">
      <c r="A551">
        <f>Data_checks!K558</f>
        <v>544</v>
      </c>
      <c r="B551" t="str">
        <f>Data_checks!L558</f>
        <v>D</v>
      </c>
      <c r="C551" t="str">
        <f>Data_checks!M558</f>
        <v>D</v>
      </c>
    </row>
    <row r="552" spans="1:3" x14ac:dyDescent="0.25">
      <c r="A552">
        <f>Data_checks!K559</f>
        <v>545</v>
      </c>
      <c r="B552" t="str">
        <f>Data_checks!L559</f>
        <v>D</v>
      </c>
      <c r="C552" t="str">
        <f>Data_checks!M559</f>
        <v>D</v>
      </c>
    </row>
    <row r="553" spans="1:3" x14ac:dyDescent="0.25">
      <c r="A553">
        <f>Data_checks!K560</f>
        <v>546</v>
      </c>
      <c r="B553" t="str">
        <f>Data_checks!L560</f>
        <v>I</v>
      </c>
      <c r="C553" t="str">
        <f>Data_checks!M560</f>
        <v>I</v>
      </c>
    </row>
    <row r="554" spans="1:3" x14ac:dyDescent="0.25">
      <c r="A554">
        <f>Data_checks!K561</f>
        <v>547</v>
      </c>
      <c r="B554" t="str">
        <f>Data_checks!L561</f>
        <v>H</v>
      </c>
      <c r="C554" t="str">
        <f>Data_checks!M561</f>
        <v>S</v>
      </c>
    </row>
    <row r="555" spans="1:3" x14ac:dyDescent="0.25">
      <c r="A555">
        <f>Data_checks!K562</f>
        <v>548</v>
      </c>
      <c r="B555" t="str">
        <f>Data_checks!L562</f>
        <v>H</v>
      </c>
      <c r="C555" t="str">
        <f>Data_checks!M562</f>
        <v>H</v>
      </c>
    </row>
    <row r="556" spans="1:3" x14ac:dyDescent="0.25">
      <c r="A556">
        <f>Data_checks!K563</f>
        <v>549</v>
      </c>
      <c r="B556" t="str">
        <f>Data_checks!L563</f>
        <v>S</v>
      </c>
      <c r="C556" t="str">
        <f>Data_checks!M563</f>
        <v>H</v>
      </c>
    </row>
    <row r="557" spans="1:3" x14ac:dyDescent="0.25">
      <c r="A557">
        <f>Data_checks!K564</f>
        <v>550</v>
      </c>
      <c r="B557" t="str">
        <f>Data_checks!L564</f>
        <v>S</v>
      </c>
      <c r="C557" t="str">
        <f>Data_checks!M564</f>
        <v>H</v>
      </c>
    </row>
    <row r="558" spans="1:3" x14ac:dyDescent="0.25">
      <c r="A558">
        <f>Data_checks!K565</f>
        <v>551</v>
      </c>
      <c r="B558" t="str">
        <f>Data_checks!L565</f>
        <v>H</v>
      </c>
      <c r="C558" t="str">
        <f>Data_checks!M565</f>
        <v>H</v>
      </c>
    </row>
    <row r="559" spans="1:3" x14ac:dyDescent="0.25">
      <c r="A559">
        <f>Data_checks!K566</f>
        <v>552</v>
      </c>
      <c r="B559" t="str">
        <f>Data_checks!L566</f>
        <v>H</v>
      </c>
      <c r="C559" t="str">
        <f>Data_checks!M566</f>
        <v>H</v>
      </c>
    </row>
    <row r="560" spans="1:3" x14ac:dyDescent="0.25">
      <c r="A560">
        <f>Data_checks!K567</f>
        <v>553</v>
      </c>
      <c r="B560" t="str">
        <f>Data_checks!L567</f>
        <v>S</v>
      </c>
      <c r="C560" t="str">
        <f>Data_checks!M567</f>
        <v>H</v>
      </c>
    </row>
    <row r="561" spans="1:3" x14ac:dyDescent="0.25">
      <c r="A561">
        <f>Data_checks!K568</f>
        <v>554</v>
      </c>
      <c r="B561" t="str">
        <f>Data_checks!L568</f>
        <v>D</v>
      </c>
      <c r="C561" t="str">
        <f>Data_checks!M568</f>
        <v>D</v>
      </c>
    </row>
    <row r="562" spans="1:3" x14ac:dyDescent="0.25">
      <c r="A562">
        <f>Data_checks!K569</f>
        <v>555</v>
      </c>
      <c r="B562" t="str">
        <f>Data_checks!L569</f>
        <v>I</v>
      </c>
      <c r="C562" t="str">
        <f>Data_checks!M569</f>
        <v>I</v>
      </c>
    </row>
    <row r="563" spans="1:3" x14ac:dyDescent="0.25">
      <c r="A563">
        <f>Data_checks!K570</f>
        <v>556</v>
      </c>
      <c r="B563" t="str">
        <f>Data_checks!L570</f>
        <v>S</v>
      </c>
      <c r="C563" t="str">
        <f>Data_checks!M570</f>
        <v>H</v>
      </c>
    </row>
    <row r="564" spans="1:3" x14ac:dyDescent="0.25">
      <c r="A564">
        <f>Data_checks!K571</f>
        <v>557</v>
      </c>
      <c r="B564" t="str">
        <f>Data_checks!L571</f>
        <v>H</v>
      </c>
      <c r="C564" t="str">
        <f>Data_checks!M571</f>
        <v>S</v>
      </c>
    </row>
    <row r="565" spans="1:3" x14ac:dyDescent="0.25">
      <c r="A565">
        <f>Data_checks!K572</f>
        <v>558</v>
      </c>
      <c r="B565" t="str">
        <f>Data_checks!L572</f>
        <v>D</v>
      </c>
      <c r="C565" t="str">
        <f>Data_checks!M572</f>
        <v>D</v>
      </c>
    </row>
    <row r="566" spans="1:3" x14ac:dyDescent="0.25">
      <c r="A566">
        <f>Data_checks!K573</f>
        <v>559</v>
      </c>
      <c r="B566" t="str">
        <f>Data_checks!L573</f>
        <v>H</v>
      </c>
      <c r="C566" t="str">
        <f>Data_checks!M573</f>
        <v>H</v>
      </c>
    </row>
    <row r="567" spans="1:3" x14ac:dyDescent="0.25">
      <c r="A567">
        <f>Data_checks!K574</f>
        <v>560</v>
      </c>
      <c r="B567" t="str">
        <f>Data_checks!L574</f>
        <v>H</v>
      </c>
      <c r="C567" t="str">
        <f>Data_checks!M574</f>
        <v>H</v>
      </c>
    </row>
    <row r="568" spans="1:3" x14ac:dyDescent="0.25">
      <c r="A568">
        <f>Data_checks!K575</f>
        <v>561</v>
      </c>
      <c r="B568" t="str">
        <f>Data_checks!L575</f>
        <v>D</v>
      </c>
      <c r="C568" t="str">
        <f>Data_checks!M575</f>
        <v>D</v>
      </c>
    </row>
    <row r="569" spans="1:3" x14ac:dyDescent="0.25">
      <c r="A569">
        <f>Data_checks!K576</f>
        <v>562</v>
      </c>
      <c r="B569" t="str">
        <f>Data_checks!L576</f>
        <v>D</v>
      </c>
      <c r="C569" t="str">
        <f>Data_checks!M576</f>
        <v>D</v>
      </c>
    </row>
    <row r="570" spans="1:3" x14ac:dyDescent="0.25">
      <c r="A570">
        <f>Data_checks!K577</f>
        <v>563</v>
      </c>
      <c r="B570" t="str">
        <f>Data_checks!L577</f>
        <v>H</v>
      </c>
      <c r="C570" t="str">
        <f>Data_checks!M577</f>
        <v>H</v>
      </c>
    </row>
    <row r="571" spans="1:3" x14ac:dyDescent="0.25">
      <c r="A571">
        <f>Data_checks!K578</f>
        <v>564</v>
      </c>
      <c r="B571" t="str">
        <f>Data_checks!L578</f>
        <v>S</v>
      </c>
      <c r="C571" t="str">
        <f>Data_checks!M578</f>
        <v>H</v>
      </c>
    </row>
    <row r="572" spans="1:3" x14ac:dyDescent="0.25">
      <c r="A572">
        <f>Data_checks!K579</f>
        <v>565</v>
      </c>
      <c r="B572" t="str">
        <f>Data_checks!L579</f>
        <v>H</v>
      </c>
      <c r="C572" t="str">
        <f>Data_checks!M579</f>
        <v>S</v>
      </c>
    </row>
    <row r="573" spans="1:3" x14ac:dyDescent="0.25">
      <c r="A573">
        <f>Data_checks!K580</f>
        <v>566</v>
      </c>
      <c r="B573" t="str">
        <f>Data_checks!L580</f>
        <v>D</v>
      </c>
      <c r="C573" t="str">
        <f>Data_checks!M580</f>
        <v>D</v>
      </c>
    </row>
    <row r="574" spans="1:3" x14ac:dyDescent="0.25">
      <c r="A574">
        <f>Data_checks!K581</f>
        <v>567</v>
      </c>
      <c r="B574" t="str">
        <f>Data_checks!L581</f>
        <v>D</v>
      </c>
      <c r="C574" t="str">
        <f>Data_checks!M581</f>
        <v>D</v>
      </c>
    </row>
    <row r="575" spans="1:3" x14ac:dyDescent="0.25">
      <c r="A575">
        <f>Data_checks!K582</f>
        <v>568</v>
      </c>
      <c r="B575" t="str">
        <f>Data_checks!L582</f>
        <v>D</v>
      </c>
      <c r="C575" t="str">
        <f>Data_checks!M582</f>
        <v>D</v>
      </c>
    </row>
    <row r="576" spans="1:3" x14ac:dyDescent="0.25">
      <c r="A576">
        <f>Data_checks!K583</f>
        <v>569</v>
      </c>
      <c r="B576" t="str">
        <f>Data_checks!L583</f>
        <v>D</v>
      </c>
      <c r="C576" t="str">
        <f>Data_checks!M583</f>
        <v>D</v>
      </c>
    </row>
    <row r="577" spans="1:3" x14ac:dyDescent="0.25">
      <c r="A577">
        <f>Data_checks!K584</f>
        <v>570</v>
      </c>
      <c r="B577" t="str">
        <f>Data_checks!L584</f>
        <v>I</v>
      </c>
      <c r="C577" t="str">
        <f>Data_checks!M584</f>
        <v>H</v>
      </c>
    </row>
    <row r="578" spans="1:3" x14ac:dyDescent="0.25">
      <c r="A578">
        <f>Data_checks!K585</f>
        <v>571</v>
      </c>
      <c r="B578" t="str">
        <f>Data_checks!L585</f>
        <v>I</v>
      </c>
      <c r="C578" t="str">
        <f>Data_checks!M585</f>
        <v>H</v>
      </c>
    </row>
    <row r="579" spans="1:3" x14ac:dyDescent="0.25">
      <c r="A579">
        <f>Data_checks!K586</f>
        <v>572</v>
      </c>
      <c r="B579" t="str">
        <f>Data_checks!L586</f>
        <v>I</v>
      </c>
      <c r="C579" t="str">
        <f>Data_checks!M586</f>
        <v>S</v>
      </c>
    </row>
    <row r="580" spans="1:3" x14ac:dyDescent="0.25">
      <c r="A580">
        <f>Data_checks!K587</f>
        <v>573</v>
      </c>
      <c r="B580" t="str">
        <f>Data_checks!L587</f>
        <v>I</v>
      </c>
      <c r="C580" t="str">
        <f>Data_checks!M587</f>
        <v>S</v>
      </c>
    </row>
    <row r="581" spans="1:3" x14ac:dyDescent="0.25">
      <c r="A581">
        <f>Data_checks!K588</f>
        <v>574</v>
      </c>
      <c r="B581" t="str">
        <f>Data_checks!L588</f>
        <v>D</v>
      </c>
      <c r="C581" t="str">
        <f>Data_checks!M588</f>
        <v>D</v>
      </c>
    </row>
    <row r="582" spans="1:3" x14ac:dyDescent="0.25">
      <c r="A582">
        <f>Data_checks!K589</f>
        <v>575</v>
      </c>
      <c r="B582" t="str">
        <f>Data_checks!L589</f>
        <v>H</v>
      </c>
      <c r="C582" t="str">
        <f>Data_checks!M589</f>
        <v>S</v>
      </c>
    </row>
    <row r="583" spans="1:3" x14ac:dyDescent="0.25">
      <c r="A583">
        <f>Data_checks!K590</f>
        <v>576</v>
      </c>
      <c r="B583" t="str">
        <f>Data_checks!L590</f>
        <v>I</v>
      </c>
      <c r="C583" t="str">
        <f>Data_checks!M590</f>
        <v>S</v>
      </c>
    </row>
    <row r="584" spans="1:3" x14ac:dyDescent="0.25">
      <c r="A584">
        <f>Data_checks!K591</f>
        <v>577</v>
      </c>
      <c r="B584" t="str">
        <f>Data_checks!L591</f>
        <v>I</v>
      </c>
      <c r="C584" t="str">
        <f>Data_checks!M591</f>
        <v>I</v>
      </c>
    </row>
    <row r="585" spans="1:3" x14ac:dyDescent="0.25">
      <c r="A585">
        <f>Data_checks!K592</f>
        <v>578</v>
      </c>
      <c r="B585" t="str">
        <f>Data_checks!L592</f>
        <v>S</v>
      </c>
      <c r="C585" t="str">
        <f>Data_checks!M592</f>
        <v>S</v>
      </c>
    </row>
    <row r="586" spans="1:3" x14ac:dyDescent="0.25">
      <c r="A586">
        <f>Data_checks!K593</f>
        <v>579</v>
      </c>
      <c r="B586" t="str">
        <f>Data_checks!L593</f>
        <v>H</v>
      </c>
      <c r="C586" t="str">
        <f>Data_checks!M593</f>
        <v>H</v>
      </c>
    </row>
    <row r="587" spans="1:3" x14ac:dyDescent="0.25">
      <c r="A587">
        <f>Data_checks!K594</f>
        <v>580</v>
      </c>
      <c r="B587" t="str">
        <f>Data_checks!L594</f>
        <v>D</v>
      </c>
      <c r="C587" t="str">
        <f>Data_checks!M594</f>
        <v>D</v>
      </c>
    </row>
    <row r="588" spans="1:3" x14ac:dyDescent="0.25">
      <c r="A588">
        <f>Data_checks!K595</f>
        <v>581</v>
      </c>
      <c r="B588" t="str">
        <f>Data_checks!L595</f>
        <v>D</v>
      </c>
      <c r="C588" t="str">
        <f>Data_checks!M595</f>
        <v>D</v>
      </c>
    </row>
    <row r="589" spans="1:3" x14ac:dyDescent="0.25">
      <c r="A589">
        <f>Data_checks!K596</f>
        <v>582</v>
      </c>
      <c r="B589" t="str">
        <f>Data_checks!L596</f>
        <v>S</v>
      </c>
      <c r="C589" t="str">
        <f>Data_checks!M596</f>
        <v>H</v>
      </c>
    </row>
    <row r="590" spans="1:3" x14ac:dyDescent="0.25">
      <c r="A590">
        <f>Data_checks!K597</f>
        <v>583</v>
      </c>
      <c r="B590" t="str">
        <f>Data_checks!L597</f>
        <v>H</v>
      </c>
      <c r="C590" t="str">
        <f>Data_checks!M597</f>
        <v>H</v>
      </c>
    </row>
    <row r="591" spans="1:3" x14ac:dyDescent="0.25">
      <c r="A591">
        <f>Data_checks!K598</f>
        <v>584</v>
      </c>
      <c r="B591" t="str">
        <f>Data_checks!L598</f>
        <v>I</v>
      </c>
      <c r="C591" t="str">
        <f>Data_checks!M598</f>
        <v>D</v>
      </c>
    </row>
    <row r="592" spans="1:3" x14ac:dyDescent="0.25">
      <c r="A592">
        <f>Data_checks!K599</f>
        <v>585</v>
      </c>
      <c r="B592" t="str">
        <f>Data_checks!L599</f>
        <v>I</v>
      </c>
      <c r="C592" t="str">
        <f>Data_checks!M599</f>
        <v>I</v>
      </c>
    </row>
    <row r="593" spans="1:3" x14ac:dyDescent="0.25">
      <c r="A593">
        <f>Data_checks!K600</f>
        <v>586</v>
      </c>
      <c r="B593" t="str">
        <f>Data_checks!L600</f>
        <v>S</v>
      </c>
      <c r="C593" t="str">
        <f>Data_checks!M600</f>
        <v>H</v>
      </c>
    </row>
    <row r="594" spans="1:3" x14ac:dyDescent="0.25">
      <c r="A594">
        <f>Data_checks!K601</f>
        <v>587</v>
      </c>
      <c r="B594" t="str">
        <f>Data_checks!L601</f>
        <v>I</v>
      </c>
      <c r="C594" t="str">
        <f>Data_checks!M601</f>
        <v>H</v>
      </c>
    </row>
    <row r="595" spans="1:3" x14ac:dyDescent="0.25">
      <c r="A595">
        <f>Data_checks!K602</f>
        <v>588</v>
      </c>
      <c r="B595" t="str">
        <f>Data_checks!L602</f>
        <v>S</v>
      </c>
      <c r="C595" t="str">
        <f>Data_checks!M602</f>
        <v>H</v>
      </c>
    </row>
    <row r="596" spans="1:3" x14ac:dyDescent="0.25">
      <c r="A596">
        <f>Data_checks!K603</f>
        <v>589</v>
      </c>
      <c r="B596" t="str">
        <f>Data_checks!L603</f>
        <v>S</v>
      </c>
      <c r="C596" t="str">
        <f>Data_checks!M603</f>
        <v>H</v>
      </c>
    </row>
    <row r="597" spans="1:3" x14ac:dyDescent="0.25">
      <c r="A597">
        <f>Data_checks!K604</f>
        <v>590</v>
      </c>
      <c r="B597" t="str">
        <f>Data_checks!L604</f>
        <v>I</v>
      </c>
      <c r="C597" t="str">
        <f>Data_checks!M604</f>
        <v>D</v>
      </c>
    </row>
    <row r="598" spans="1:3" x14ac:dyDescent="0.25">
      <c r="A598">
        <f>Data_checks!K605</f>
        <v>591</v>
      </c>
      <c r="B598" t="str">
        <f>Data_checks!L605</f>
        <v>D</v>
      </c>
      <c r="C598" t="str">
        <f>Data_checks!M605</f>
        <v>D</v>
      </c>
    </row>
    <row r="599" spans="1:3" x14ac:dyDescent="0.25">
      <c r="A599">
        <f>Data_checks!K606</f>
        <v>592</v>
      </c>
      <c r="B599" t="str">
        <f>Data_checks!L606</f>
        <v>D</v>
      </c>
      <c r="C599" t="str">
        <f>Data_checks!M606</f>
        <v>D</v>
      </c>
    </row>
    <row r="600" spans="1:3" x14ac:dyDescent="0.25">
      <c r="A600">
        <f>Data_checks!K607</f>
        <v>593</v>
      </c>
      <c r="B600" t="str">
        <f>Data_checks!L607</f>
        <v>H</v>
      </c>
      <c r="C600" t="str">
        <f>Data_checks!M607</f>
        <v>H</v>
      </c>
    </row>
    <row r="601" spans="1:3" x14ac:dyDescent="0.25">
      <c r="A601">
        <f>Data_checks!K608</f>
        <v>594</v>
      </c>
      <c r="B601" t="str">
        <f>Data_checks!L608</f>
        <v>D</v>
      </c>
      <c r="C601" t="str">
        <f>Data_checks!M608</f>
        <v>D</v>
      </c>
    </row>
    <row r="602" spans="1:3" x14ac:dyDescent="0.25">
      <c r="A602">
        <f>Data_checks!K609</f>
        <v>595</v>
      </c>
      <c r="B602" t="str">
        <f>Data_checks!L609</f>
        <v>S</v>
      </c>
      <c r="C602" t="str">
        <f>Data_checks!M609</f>
        <v>H</v>
      </c>
    </row>
    <row r="603" spans="1:3" x14ac:dyDescent="0.25">
      <c r="A603">
        <f>Data_checks!K610</f>
        <v>596</v>
      </c>
      <c r="B603" t="str">
        <f>Data_checks!L610</f>
        <v>I</v>
      </c>
      <c r="C603" t="str">
        <f>Data_checks!M610</f>
        <v>I</v>
      </c>
    </row>
    <row r="604" spans="1:3" x14ac:dyDescent="0.25">
      <c r="A604">
        <f>Data_checks!K611</f>
        <v>597</v>
      </c>
      <c r="B604" t="str">
        <f>Data_checks!L611</f>
        <v>D</v>
      </c>
      <c r="C604" t="str">
        <f>Data_checks!M611</f>
        <v>D</v>
      </c>
    </row>
    <row r="605" spans="1:3" x14ac:dyDescent="0.25">
      <c r="A605">
        <f>Data_checks!K612</f>
        <v>598</v>
      </c>
      <c r="B605" t="str">
        <f>Data_checks!L612</f>
        <v>S</v>
      </c>
      <c r="C605" t="str">
        <f>Data_checks!M612</f>
        <v>D</v>
      </c>
    </row>
    <row r="606" spans="1:3" x14ac:dyDescent="0.25">
      <c r="A606">
        <f>Data_checks!K613</f>
        <v>599</v>
      </c>
      <c r="B606" t="str">
        <f>Data_checks!L613</f>
        <v>I</v>
      </c>
      <c r="C606" t="str">
        <f>Data_checks!M613</f>
        <v>S</v>
      </c>
    </row>
    <row r="607" spans="1:3" x14ac:dyDescent="0.25">
      <c r="A607">
        <f>Data_checks!K614</f>
        <v>600</v>
      </c>
      <c r="B607" t="str">
        <f>Data_checks!L614</f>
        <v>S</v>
      </c>
      <c r="C607" t="str">
        <f>Data_checks!M614</f>
        <v>H</v>
      </c>
    </row>
    <row r="608" spans="1:3" x14ac:dyDescent="0.25">
      <c r="A608">
        <f>Data_checks!K615</f>
        <v>601</v>
      </c>
      <c r="B608" t="str">
        <f>Data_checks!L615</f>
        <v>I</v>
      </c>
      <c r="C608" t="str">
        <f>Data_checks!M615</f>
        <v>H</v>
      </c>
    </row>
    <row r="609" spans="1:3" x14ac:dyDescent="0.25">
      <c r="A609">
        <f>Data_checks!K616</f>
        <v>602</v>
      </c>
      <c r="B609" t="str">
        <f>Data_checks!L616</f>
        <v>D</v>
      </c>
      <c r="C609" t="str">
        <f>Data_checks!M616</f>
        <v>D</v>
      </c>
    </row>
    <row r="610" spans="1:3" x14ac:dyDescent="0.25">
      <c r="A610">
        <f>Data_checks!K617</f>
        <v>603</v>
      </c>
      <c r="B610" t="str">
        <f>Data_checks!L617</f>
        <v>S</v>
      </c>
      <c r="C610" t="str">
        <f>Data_checks!M617</f>
        <v>H</v>
      </c>
    </row>
    <row r="611" spans="1:3" x14ac:dyDescent="0.25">
      <c r="A611">
        <f>Data_checks!K618</f>
        <v>604</v>
      </c>
      <c r="B611" t="str">
        <f>Data_checks!L618</f>
        <v>D</v>
      </c>
      <c r="C611" t="str">
        <f>Data_checks!M618</f>
        <v>D</v>
      </c>
    </row>
    <row r="612" spans="1:3" x14ac:dyDescent="0.25">
      <c r="A612">
        <f>Data_checks!K619</f>
        <v>605</v>
      </c>
      <c r="B612" t="str">
        <f>Data_checks!L619</f>
        <v>S</v>
      </c>
      <c r="C612" t="str">
        <f>Data_checks!M619</f>
        <v>H</v>
      </c>
    </row>
    <row r="613" spans="1:3" x14ac:dyDescent="0.25">
      <c r="A613">
        <f>Data_checks!K620</f>
        <v>606</v>
      </c>
      <c r="B613" t="str">
        <f>Data_checks!L620</f>
        <v>S</v>
      </c>
      <c r="C613" t="str">
        <f>Data_checks!M620</f>
        <v>H</v>
      </c>
    </row>
    <row r="614" spans="1:3" x14ac:dyDescent="0.25">
      <c r="A614">
        <f>Data_checks!K621</f>
        <v>607</v>
      </c>
      <c r="B614" t="str">
        <f>Data_checks!L621</f>
        <v>S</v>
      </c>
      <c r="C614" t="str">
        <f>Data_checks!M621</f>
        <v>H</v>
      </c>
    </row>
    <row r="615" spans="1:3" x14ac:dyDescent="0.25">
      <c r="A615">
        <f>Data_checks!K622</f>
        <v>608</v>
      </c>
      <c r="B615" t="str">
        <f>Data_checks!L622</f>
        <v>S</v>
      </c>
      <c r="C615" t="str">
        <f>Data_checks!M622</f>
        <v>H</v>
      </c>
    </row>
    <row r="616" spans="1:3" x14ac:dyDescent="0.25">
      <c r="A616">
        <f>Data_checks!K623</f>
        <v>609</v>
      </c>
      <c r="B616" t="str">
        <f>Data_checks!L623</f>
        <v>D</v>
      </c>
      <c r="C616" t="str">
        <f>Data_checks!M623</f>
        <v>D</v>
      </c>
    </row>
    <row r="617" spans="1:3" x14ac:dyDescent="0.25">
      <c r="A617">
        <f>Data_checks!K624</f>
        <v>610</v>
      </c>
      <c r="B617" t="str">
        <f>Data_checks!L624</f>
        <v>D</v>
      </c>
      <c r="C617" t="str">
        <f>Data_checks!M624</f>
        <v>D</v>
      </c>
    </row>
    <row r="618" spans="1:3" x14ac:dyDescent="0.25">
      <c r="A618">
        <f>Data_checks!K625</f>
        <v>611</v>
      </c>
      <c r="B618" t="str">
        <f>Data_checks!L625</f>
        <v>H</v>
      </c>
      <c r="C618" t="str">
        <f>Data_checks!M625</f>
        <v>S</v>
      </c>
    </row>
    <row r="619" spans="1:3" x14ac:dyDescent="0.25">
      <c r="A619">
        <f>Data_checks!K626</f>
        <v>612</v>
      </c>
      <c r="B619" t="str">
        <f>Data_checks!L626</f>
        <v>D</v>
      </c>
      <c r="C619" t="str">
        <f>Data_checks!M626</f>
        <v>D</v>
      </c>
    </row>
    <row r="620" spans="1:3" x14ac:dyDescent="0.25">
      <c r="A620">
        <f>Data_checks!K627</f>
        <v>613</v>
      </c>
      <c r="B620" t="str">
        <f>Data_checks!L627</f>
        <v>I</v>
      </c>
      <c r="C620" t="str">
        <f>Data_checks!M627</f>
        <v>D</v>
      </c>
    </row>
    <row r="621" spans="1:3" x14ac:dyDescent="0.25">
      <c r="A621">
        <f>Data_checks!K628</f>
        <v>614</v>
      </c>
      <c r="B621" t="str">
        <f>Data_checks!L628</f>
        <v>S</v>
      </c>
      <c r="C621" t="str">
        <f>Data_checks!M628</f>
        <v>H</v>
      </c>
    </row>
    <row r="622" spans="1:3" x14ac:dyDescent="0.25">
      <c r="A622">
        <f>Data_checks!K629</f>
        <v>615</v>
      </c>
      <c r="B622" t="str">
        <f>Data_checks!L629</f>
        <v>D</v>
      </c>
      <c r="C622" t="str">
        <f>Data_checks!M629</f>
        <v>D</v>
      </c>
    </row>
    <row r="623" spans="1:3" x14ac:dyDescent="0.25">
      <c r="A623">
        <f>Data_checks!K630</f>
        <v>616</v>
      </c>
      <c r="B623" t="str">
        <f>Data_checks!L630</f>
        <v>S</v>
      </c>
      <c r="C623" t="str">
        <f>Data_checks!M630</f>
        <v>I</v>
      </c>
    </row>
    <row r="624" spans="1:3" x14ac:dyDescent="0.25">
      <c r="A624">
        <f>Data_checks!K631</f>
        <v>617</v>
      </c>
      <c r="B624" t="str">
        <f>Data_checks!L631</f>
        <v>H</v>
      </c>
      <c r="C624" t="str">
        <f>Data_checks!M631</f>
        <v>H</v>
      </c>
    </row>
    <row r="625" spans="1:3" x14ac:dyDescent="0.25">
      <c r="A625">
        <f>Data_checks!K632</f>
        <v>618</v>
      </c>
      <c r="B625" t="str">
        <f>Data_checks!L632</f>
        <v>H</v>
      </c>
      <c r="C625" t="str">
        <f>Data_checks!M632</f>
        <v>H</v>
      </c>
    </row>
    <row r="626" spans="1:3" x14ac:dyDescent="0.25">
      <c r="A626">
        <f>Data_checks!K633</f>
        <v>619</v>
      </c>
      <c r="B626" t="str">
        <f>Data_checks!L633</f>
        <v>I</v>
      </c>
      <c r="C626" t="str">
        <f>Data_checks!M633</f>
        <v>I</v>
      </c>
    </row>
    <row r="627" spans="1:3" x14ac:dyDescent="0.25">
      <c r="A627">
        <f>Data_checks!K634</f>
        <v>620</v>
      </c>
      <c r="B627" t="str">
        <f>Data_checks!L634</f>
        <v>D</v>
      </c>
      <c r="C627" t="str">
        <f>Data_checks!M634</f>
        <v>D</v>
      </c>
    </row>
    <row r="628" spans="1:3" x14ac:dyDescent="0.25">
      <c r="A628">
        <f>Data_checks!K635</f>
        <v>621</v>
      </c>
      <c r="B628" t="str">
        <f>Data_checks!L635</f>
        <v>D</v>
      </c>
      <c r="C628" t="str">
        <f>Data_checks!M635</f>
        <v>D</v>
      </c>
    </row>
    <row r="629" spans="1:3" x14ac:dyDescent="0.25">
      <c r="A629">
        <f>Data_checks!K636</f>
        <v>622</v>
      </c>
      <c r="B629" t="str">
        <f>Data_checks!L636</f>
        <v>S</v>
      </c>
      <c r="C629" t="str">
        <f>Data_checks!M636</f>
        <v>H</v>
      </c>
    </row>
    <row r="630" spans="1:3" x14ac:dyDescent="0.25">
      <c r="A630">
        <f>Data_checks!K637</f>
        <v>623</v>
      </c>
      <c r="B630" t="str">
        <f>Data_checks!L637</f>
        <v>H</v>
      </c>
      <c r="C630" t="str">
        <f>Data_checks!M637</f>
        <v>H</v>
      </c>
    </row>
    <row r="631" spans="1:3" x14ac:dyDescent="0.25">
      <c r="A631">
        <f>Data_checks!K638</f>
        <v>624</v>
      </c>
      <c r="B631" t="str">
        <f>Data_checks!L638</f>
        <v>I</v>
      </c>
      <c r="C631" t="str">
        <f>Data_checks!M638</f>
        <v>D</v>
      </c>
    </row>
    <row r="632" spans="1:3" x14ac:dyDescent="0.25">
      <c r="A632">
        <f>Data_checks!K639</f>
        <v>625</v>
      </c>
      <c r="B632" t="str">
        <f>Data_checks!L639</f>
        <v>I</v>
      </c>
      <c r="C632" t="str">
        <f>Data_checks!M639</f>
        <v>S</v>
      </c>
    </row>
    <row r="633" spans="1:3" x14ac:dyDescent="0.25">
      <c r="A633">
        <f>Data_checks!K640</f>
        <v>626</v>
      </c>
      <c r="B633" t="str">
        <f>Data_checks!L640</f>
        <v>H</v>
      </c>
      <c r="C633" t="str">
        <f>Data_checks!M640</f>
        <v>H</v>
      </c>
    </row>
    <row r="634" spans="1:3" x14ac:dyDescent="0.25">
      <c r="A634">
        <f>Data_checks!K641</f>
        <v>627</v>
      </c>
      <c r="B634" t="str">
        <f>Data_checks!L641</f>
        <v>I</v>
      </c>
      <c r="C634" t="str">
        <f>Data_checks!M641</f>
        <v>D</v>
      </c>
    </row>
    <row r="635" spans="1:3" x14ac:dyDescent="0.25">
      <c r="A635">
        <f>Data_checks!K642</f>
        <v>628</v>
      </c>
      <c r="B635" t="str">
        <f>Data_checks!L642</f>
        <v>D</v>
      </c>
      <c r="C635" t="str">
        <f>Data_checks!M642</f>
        <v>D</v>
      </c>
    </row>
    <row r="636" spans="1:3" x14ac:dyDescent="0.25">
      <c r="A636">
        <f>Data_checks!K643</f>
        <v>629</v>
      </c>
      <c r="B636" t="str">
        <f>Data_checks!L643</f>
        <v>S</v>
      </c>
      <c r="C636" t="str">
        <f>Data_checks!M643</f>
        <v>H</v>
      </c>
    </row>
    <row r="637" spans="1:3" x14ac:dyDescent="0.25">
      <c r="A637">
        <f>Data_checks!K644</f>
        <v>630</v>
      </c>
      <c r="B637" t="str">
        <f>Data_checks!L644</f>
        <v>H</v>
      </c>
      <c r="C637" t="str">
        <f>Data_checks!M644</f>
        <v>H</v>
      </c>
    </row>
    <row r="638" spans="1:3" x14ac:dyDescent="0.25">
      <c r="A638">
        <f>Data_checks!K645</f>
        <v>631</v>
      </c>
      <c r="B638" t="str">
        <f>Data_checks!L645</f>
        <v>D</v>
      </c>
      <c r="C638" t="str">
        <f>Data_checks!M645</f>
        <v>D</v>
      </c>
    </row>
    <row r="639" spans="1:3" x14ac:dyDescent="0.25">
      <c r="A639">
        <f>Data_checks!K646</f>
        <v>632</v>
      </c>
      <c r="B639" t="str">
        <f>Data_checks!L646</f>
        <v>I</v>
      </c>
      <c r="C639" t="str">
        <f>Data_checks!M646</f>
        <v>S</v>
      </c>
    </row>
    <row r="640" spans="1:3" x14ac:dyDescent="0.25">
      <c r="A640">
        <f>Data_checks!K647</f>
        <v>633</v>
      </c>
      <c r="B640" t="str">
        <f>Data_checks!L647</f>
        <v>D</v>
      </c>
      <c r="C640" t="str">
        <f>Data_checks!M647</f>
        <v>D</v>
      </c>
    </row>
    <row r="641" spans="1:3" x14ac:dyDescent="0.25">
      <c r="A641">
        <f>Data_checks!K648</f>
        <v>634</v>
      </c>
      <c r="B641" t="str">
        <f>Data_checks!L648</f>
        <v>I</v>
      </c>
      <c r="C641" t="str">
        <f>Data_checks!M648</f>
        <v>H</v>
      </c>
    </row>
    <row r="642" spans="1:3" x14ac:dyDescent="0.25">
      <c r="A642">
        <f>Data_checks!K649</f>
        <v>635</v>
      </c>
      <c r="B642" t="str">
        <f>Data_checks!L649</f>
        <v>I</v>
      </c>
      <c r="C642" t="str">
        <f>Data_checks!M649</f>
        <v>D</v>
      </c>
    </row>
    <row r="643" spans="1:3" x14ac:dyDescent="0.25">
      <c r="A643">
        <f>Data_checks!K650</f>
        <v>636</v>
      </c>
      <c r="B643" t="str">
        <f>Data_checks!L650</f>
        <v>S</v>
      </c>
      <c r="C643" t="str">
        <f>Data_checks!M650</f>
        <v>I</v>
      </c>
    </row>
    <row r="644" spans="1:3" x14ac:dyDescent="0.25">
      <c r="A644">
        <f>Data_checks!K651</f>
        <v>637</v>
      </c>
      <c r="B644" t="str">
        <f>Data_checks!L651</f>
        <v>I</v>
      </c>
      <c r="C644" t="str">
        <f>Data_checks!M651</f>
        <v>H</v>
      </c>
    </row>
    <row r="645" spans="1:3" x14ac:dyDescent="0.25">
      <c r="A645">
        <f>Data_checks!K652</f>
        <v>638</v>
      </c>
      <c r="B645" t="str">
        <f>Data_checks!L652</f>
        <v>H</v>
      </c>
      <c r="C645" t="str">
        <f>Data_checks!M652</f>
        <v>H</v>
      </c>
    </row>
    <row r="646" spans="1:3" x14ac:dyDescent="0.25">
      <c r="A646">
        <f>Data_checks!K653</f>
        <v>639</v>
      </c>
      <c r="B646" t="str">
        <f>Data_checks!L653</f>
        <v>D</v>
      </c>
      <c r="C646" t="str">
        <f>Data_checks!M653</f>
        <v>D</v>
      </c>
    </row>
    <row r="647" spans="1:3" x14ac:dyDescent="0.25">
      <c r="A647">
        <f>Data_checks!K654</f>
        <v>640</v>
      </c>
      <c r="B647" t="str">
        <f>Data_checks!L654</f>
        <v>I</v>
      </c>
      <c r="C647" t="str">
        <f>Data_checks!M654</f>
        <v>D</v>
      </c>
    </row>
    <row r="648" spans="1:3" x14ac:dyDescent="0.25">
      <c r="A648">
        <f>Data_checks!K655</f>
        <v>641</v>
      </c>
      <c r="B648" t="str">
        <f>Data_checks!L655</f>
        <v>H</v>
      </c>
      <c r="C648" t="str">
        <f>Data_checks!M655</f>
        <v>S</v>
      </c>
    </row>
    <row r="649" spans="1:3" x14ac:dyDescent="0.25">
      <c r="A649">
        <f>Data_checks!K656</f>
        <v>642</v>
      </c>
      <c r="B649" t="str">
        <f>Data_checks!L656</f>
        <v>D</v>
      </c>
      <c r="C649" t="str">
        <f>Data_checks!M656</f>
        <v>D</v>
      </c>
    </row>
    <row r="650" spans="1:3" x14ac:dyDescent="0.25">
      <c r="A650">
        <f>Data_checks!K657</f>
        <v>643</v>
      </c>
      <c r="B650" t="str">
        <f>Data_checks!L657</f>
        <v>I</v>
      </c>
      <c r="C650" t="str">
        <f>Data_checks!M657</f>
        <v>D</v>
      </c>
    </row>
    <row r="651" spans="1:3" x14ac:dyDescent="0.25">
      <c r="A651">
        <f>Data_checks!K658</f>
        <v>644</v>
      </c>
      <c r="B651" t="str">
        <f>Data_checks!L658</f>
        <v>D</v>
      </c>
      <c r="C651" t="str">
        <f>Data_checks!M658</f>
        <v>D</v>
      </c>
    </row>
    <row r="652" spans="1:3" x14ac:dyDescent="0.25">
      <c r="A652">
        <f>Data_checks!K659</f>
        <v>645</v>
      </c>
      <c r="B652" t="str">
        <f>Data_checks!L659</f>
        <v>S</v>
      </c>
      <c r="C652" t="str">
        <f>Data_checks!M659</f>
        <v>S</v>
      </c>
    </row>
    <row r="653" spans="1:3" x14ac:dyDescent="0.25">
      <c r="A653">
        <f>Data_checks!K660</f>
        <v>646</v>
      </c>
      <c r="B653" t="str">
        <f>Data_checks!L660</f>
        <v>S</v>
      </c>
      <c r="C653" t="str">
        <f>Data_checks!M660</f>
        <v>H</v>
      </c>
    </row>
    <row r="654" spans="1:3" x14ac:dyDescent="0.25">
      <c r="A654">
        <f>Data_checks!K661</f>
        <v>647</v>
      </c>
      <c r="B654" t="str">
        <f>Data_checks!L661</f>
        <v>H</v>
      </c>
      <c r="C654" t="str">
        <f>Data_checks!M661</f>
        <v>S</v>
      </c>
    </row>
    <row r="655" spans="1:3" x14ac:dyDescent="0.25">
      <c r="A655">
        <f>Data_checks!K662</f>
        <v>648</v>
      </c>
      <c r="B655" t="str">
        <f>Data_checks!L662</f>
        <v>H</v>
      </c>
      <c r="C655" t="str">
        <f>Data_checks!M662</f>
        <v>H</v>
      </c>
    </row>
    <row r="656" spans="1:3" x14ac:dyDescent="0.25">
      <c r="A656">
        <f>Data_checks!K663</f>
        <v>649</v>
      </c>
      <c r="B656" t="str">
        <f>Data_checks!L663</f>
        <v>D</v>
      </c>
      <c r="C656" t="str">
        <f>Data_checks!M663</f>
        <v>D</v>
      </c>
    </row>
    <row r="657" spans="1:3" x14ac:dyDescent="0.25">
      <c r="A657">
        <f>Data_checks!K664</f>
        <v>650</v>
      </c>
      <c r="B657" t="str">
        <f>Data_checks!L664</f>
        <v>S</v>
      </c>
      <c r="C657" t="str">
        <f>Data_checks!M664</f>
        <v>S</v>
      </c>
    </row>
    <row r="658" spans="1:3" x14ac:dyDescent="0.25">
      <c r="A658">
        <f>Data_checks!K665</f>
        <v>651</v>
      </c>
      <c r="B658" t="str">
        <f>Data_checks!L665</f>
        <v>I</v>
      </c>
      <c r="C658" t="str">
        <f>Data_checks!M665</f>
        <v>H</v>
      </c>
    </row>
    <row r="659" spans="1:3" x14ac:dyDescent="0.25">
      <c r="A659">
        <f>Data_checks!K666</f>
        <v>652</v>
      </c>
      <c r="B659" t="str">
        <f>Data_checks!L666</f>
        <v>S</v>
      </c>
      <c r="C659" t="str">
        <f>Data_checks!M666</f>
        <v>S</v>
      </c>
    </row>
    <row r="660" spans="1:3" x14ac:dyDescent="0.25">
      <c r="A660">
        <f>Data_checks!K667</f>
        <v>653</v>
      </c>
      <c r="B660" t="str">
        <f>Data_checks!L667</f>
        <v>H</v>
      </c>
      <c r="C660" t="str">
        <f>Data_checks!M667</f>
        <v>H</v>
      </c>
    </row>
    <row r="661" spans="1:3" x14ac:dyDescent="0.25">
      <c r="A661">
        <f>Data_checks!K668</f>
        <v>654</v>
      </c>
      <c r="B661" t="str">
        <f>Data_checks!L668</f>
        <v>H</v>
      </c>
      <c r="C661" t="str">
        <f>Data_checks!M668</f>
        <v>H</v>
      </c>
    </row>
    <row r="662" spans="1:3" x14ac:dyDescent="0.25">
      <c r="A662">
        <f>Data_checks!K669</f>
        <v>655</v>
      </c>
      <c r="B662" t="str">
        <f>Data_checks!L669</f>
        <v>S</v>
      </c>
      <c r="C662" t="str">
        <f>Data_checks!M669</f>
        <v>H</v>
      </c>
    </row>
    <row r="663" spans="1:3" x14ac:dyDescent="0.25">
      <c r="A663">
        <f>Data_checks!K670</f>
        <v>656</v>
      </c>
      <c r="B663" t="str">
        <f>Data_checks!L670</f>
        <v>D</v>
      </c>
      <c r="C663" t="str">
        <f>Data_checks!M670</f>
        <v>D</v>
      </c>
    </row>
    <row r="664" spans="1:3" x14ac:dyDescent="0.25">
      <c r="A664">
        <f>Data_checks!K671</f>
        <v>657</v>
      </c>
      <c r="B664" t="str">
        <f>Data_checks!L671</f>
        <v>H</v>
      </c>
      <c r="C664" t="str">
        <f>Data_checks!M671</f>
        <v>H</v>
      </c>
    </row>
    <row r="665" spans="1:3" x14ac:dyDescent="0.25">
      <c r="A665">
        <f>Data_checks!K672</f>
        <v>658</v>
      </c>
      <c r="B665" t="str">
        <f>Data_checks!L672</f>
        <v>I</v>
      </c>
      <c r="C665" t="str">
        <f>Data_checks!M672</f>
        <v>H</v>
      </c>
    </row>
    <row r="666" spans="1:3" x14ac:dyDescent="0.25">
      <c r="A666">
        <f>Data_checks!K673</f>
        <v>659</v>
      </c>
      <c r="B666" t="str">
        <f>Data_checks!L673</f>
        <v>S</v>
      </c>
      <c r="C666" t="str">
        <f>Data_checks!M673</f>
        <v>H</v>
      </c>
    </row>
    <row r="667" spans="1:3" x14ac:dyDescent="0.25">
      <c r="A667">
        <f>Data_checks!K674</f>
        <v>660</v>
      </c>
      <c r="B667" t="str">
        <f>Data_checks!L674</f>
        <v>S</v>
      </c>
      <c r="C667" t="str">
        <f>Data_checks!M674</f>
        <v>I</v>
      </c>
    </row>
    <row r="668" spans="1:3" x14ac:dyDescent="0.25">
      <c r="A668">
        <f>Data_checks!K675</f>
        <v>661</v>
      </c>
      <c r="B668" t="str">
        <f>Data_checks!L675</f>
        <v>D</v>
      </c>
      <c r="C668" t="str">
        <f>Data_checks!M675</f>
        <v>D</v>
      </c>
    </row>
    <row r="669" spans="1:3" x14ac:dyDescent="0.25">
      <c r="A669">
        <f>Data_checks!K676</f>
        <v>662</v>
      </c>
      <c r="B669" t="str">
        <f>Data_checks!L676</f>
        <v>S</v>
      </c>
      <c r="C669" t="str">
        <f>Data_checks!M676</f>
        <v>H</v>
      </c>
    </row>
    <row r="670" spans="1:3" x14ac:dyDescent="0.25">
      <c r="A670">
        <f>Data_checks!K677</f>
        <v>663</v>
      </c>
      <c r="B670" t="str">
        <f>Data_checks!L677</f>
        <v>D</v>
      </c>
      <c r="C670" t="str">
        <f>Data_checks!M677</f>
        <v>D</v>
      </c>
    </row>
    <row r="671" spans="1:3" x14ac:dyDescent="0.25">
      <c r="A671">
        <f>Data_checks!K678</f>
        <v>664</v>
      </c>
      <c r="B671" t="str">
        <f>Data_checks!L678</f>
        <v>S</v>
      </c>
      <c r="C671" t="str">
        <f>Data_checks!M678</f>
        <v>H</v>
      </c>
    </row>
    <row r="672" spans="1:3" x14ac:dyDescent="0.25">
      <c r="A672">
        <f>Data_checks!K679</f>
        <v>665</v>
      </c>
      <c r="B672" t="str">
        <f>Data_checks!L679</f>
        <v>S</v>
      </c>
      <c r="C672" t="str">
        <f>Data_checks!M679</f>
        <v>S</v>
      </c>
    </row>
    <row r="673" spans="1:3" x14ac:dyDescent="0.25">
      <c r="A673">
        <f>Data_checks!K680</f>
        <v>666</v>
      </c>
      <c r="B673" t="str">
        <f>Data_checks!L680</f>
        <v>H</v>
      </c>
      <c r="C673" t="str">
        <f>Data_checks!M680</f>
        <v>S</v>
      </c>
    </row>
    <row r="674" spans="1:3" x14ac:dyDescent="0.25">
      <c r="A674">
        <f>Data_checks!K681</f>
        <v>667</v>
      </c>
      <c r="B674" t="str">
        <f>Data_checks!L681</f>
        <v>I</v>
      </c>
      <c r="C674" t="str">
        <f>Data_checks!M681</f>
        <v>D</v>
      </c>
    </row>
    <row r="675" spans="1:3" x14ac:dyDescent="0.25">
      <c r="A675">
        <f>Data_checks!K682</f>
        <v>668</v>
      </c>
      <c r="B675" t="str">
        <f>Data_checks!L682</f>
        <v>D</v>
      </c>
      <c r="C675" t="str">
        <f>Data_checks!M682</f>
        <v>D</v>
      </c>
    </row>
    <row r="676" spans="1:3" x14ac:dyDescent="0.25">
      <c r="A676">
        <f>Data_checks!K683</f>
        <v>669</v>
      </c>
      <c r="B676" t="str">
        <f>Data_checks!L683</f>
        <v>H</v>
      </c>
      <c r="C676" t="str">
        <f>Data_checks!M683</f>
        <v>H</v>
      </c>
    </row>
    <row r="677" spans="1:3" x14ac:dyDescent="0.25">
      <c r="A677">
        <f>Data_checks!K684</f>
        <v>670</v>
      </c>
      <c r="B677" t="str">
        <f>Data_checks!L684</f>
        <v>I</v>
      </c>
      <c r="C677" t="str">
        <f>Data_checks!M684</f>
        <v>I</v>
      </c>
    </row>
    <row r="678" spans="1:3" x14ac:dyDescent="0.25">
      <c r="A678">
        <f>Data_checks!K685</f>
        <v>671</v>
      </c>
      <c r="B678" t="str">
        <f>Data_checks!L685</f>
        <v>H</v>
      </c>
      <c r="C678" t="str">
        <f>Data_checks!M685</f>
        <v>H</v>
      </c>
    </row>
    <row r="679" spans="1:3" x14ac:dyDescent="0.25">
      <c r="A679">
        <f>Data_checks!K686</f>
        <v>672</v>
      </c>
      <c r="B679" t="str">
        <f>Data_checks!L686</f>
        <v>D</v>
      </c>
      <c r="C679" t="str">
        <f>Data_checks!M686</f>
        <v>D</v>
      </c>
    </row>
    <row r="680" spans="1:3" x14ac:dyDescent="0.25">
      <c r="A680">
        <f>Data_checks!K687</f>
        <v>673</v>
      </c>
      <c r="B680" t="str">
        <f>Data_checks!L687</f>
        <v>I</v>
      </c>
      <c r="C680" t="str">
        <f>Data_checks!M687</f>
        <v>S</v>
      </c>
    </row>
    <row r="681" spans="1:3" x14ac:dyDescent="0.25">
      <c r="A681">
        <f>Data_checks!K688</f>
        <v>674</v>
      </c>
      <c r="B681" t="str">
        <f>Data_checks!L688</f>
        <v>I</v>
      </c>
      <c r="C681" t="str">
        <f>Data_checks!M688</f>
        <v>I</v>
      </c>
    </row>
    <row r="682" spans="1:3" x14ac:dyDescent="0.25">
      <c r="A682">
        <f>Data_checks!K689</f>
        <v>675</v>
      </c>
      <c r="B682" t="str">
        <f>Data_checks!L689</f>
        <v>D</v>
      </c>
      <c r="C682" t="str">
        <f>Data_checks!M689</f>
        <v>D</v>
      </c>
    </row>
    <row r="683" spans="1:3" x14ac:dyDescent="0.25">
      <c r="A683">
        <f>Data_checks!K690</f>
        <v>676</v>
      </c>
      <c r="B683" t="str">
        <f>Data_checks!L690</f>
        <v>D</v>
      </c>
      <c r="C683" t="str">
        <f>Data_checks!M690</f>
        <v>D</v>
      </c>
    </row>
    <row r="684" spans="1:3" x14ac:dyDescent="0.25">
      <c r="A684">
        <f>Data_checks!K691</f>
        <v>677</v>
      </c>
      <c r="B684" t="str">
        <f>Data_checks!L691</f>
        <v>H</v>
      </c>
      <c r="C684" t="str">
        <f>Data_checks!M691</f>
        <v>H</v>
      </c>
    </row>
    <row r="685" spans="1:3" x14ac:dyDescent="0.25">
      <c r="A685">
        <f>Data_checks!K692</f>
        <v>678</v>
      </c>
      <c r="B685" t="str">
        <f>Data_checks!L692</f>
        <v>D</v>
      </c>
      <c r="C685" t="str">
        <f>Data_checks!M692</f>
        <v>D</v>
      </c>
    </row>
    <row r="686" spans="1:3" x14ac:dyDescent="0.25">
      <c r="A686">
        <f>Data_checks!K693</f>
        <v>679</v>
      </c>
      <c r="B686" t="str">
        <f>Data_checks!L693</f>
        <v>H</v>
      </c>
      <c r="C686" t="str">
        <f>Data_checks!M693</f>
        <v>H</v>
      </c>
    </row>
    <row r="687" spans="1:3" x14ac:dyDescent="0.25">
      <c r="A687">
        <f>Data_checks!K694</f>
        <v>680</v>
      </c>
      <c r="B687" t="str">
        <f>Data_checks!L694</f>
        <v>I</v>
      </c>
      <c r="C687" t="str">
        <f>Data_checks!M694</f>
        <v>H</v>
      </c>
    </row>
    <row r="688" spans="1:3" x14ac:dyDescent="0.25">
      <c r="A688">
        <f>Data_checks!K695</f>
        <v>681</v>
      </c>
      <c r="B688" t="str">
        <f>Data_checks!L695</f>
        <v>H</v>
      </c>
      <c r="C688" t="str">
        <f>Data_checks!M695</f>
        <v>S</v>
      </c>
    </row>
    <row r="689" spans="1:3" x14ac:dyDescent="0.25">
      <c r="A689">
        <f>Data_checks!K696</f>
        <v>682</v>
      </c>
      <c r="B689" t="str">
        <f>Data_checks!L696</f>
        <v>I</v>
      </c>
      <c r="C689" t="str">
        <f>Data_checks!M696</f>
        <v>S</v>
      </c>
    </row>
    <row r="690" spans="1:3" x14ac:dyDescent="0.25">
      <c r="A690">
        <f>Data_checks!K697</f>
        <v>683</v>
      </c>
      <c r="B690" t="str">
        <f>Data_checks!L697</f>
        <v>H</v>
      </c>
      <c r="C690" t="str">
        <f>Data_checks!M697</f>
        <v>H</v>
      </c>
    </row>
    <row r="691" spans="1:3" x14ac:dyDescent="0.25">
      <c r="A691">
        <f>Data_checks!K698</f>
        <v>684</v>
      </c>
      <c r="B691" t="str">
        <f>Data_checks!L698</f>
        <v>D</v>
      </c>
      <c r="C691" t="str">
        <f>Data_checks!M698</f>
        <v>D</v>
      </c>
    </row>
    <row r="692" spans="1:3" x14ac:dyDescent="0.25">
      <c r="A692">
        <f>Data_checks!K699</f>
        <v>685</v>
      </c>
      <c r="B692" t="str">
        <f>Data_checks!L699</f>
        <v>I</v>
      </c>
      <c r="C692" t="str">
        <f>Data_checks!M699</f>
        <v>S</v>
      </c>
    </row>
    <row r="693" spans="1:3" x14ac:dyDescent="0.25">
      <c r="A693">
        <f>Data_checks!K700</f>
        <v>686</v>
      </c>
      <c r="B693" t="str">
        <f>Data_checks!L700</f>
        <v>H</v>
      </c>
      <c r="C693" t="str">
        <f>Data_checks!M700</f>
        <v>H</v>
      </c>
    </row>
    <row r="694" spans="1:3" x14ac:dyDescent="0.25">
      <c r="A694">
        <f>Data_checks!K701</f>
        <v>687</v>
      </c>
      <c r="B694" t="str">
        <f>Data_checks!L701</f>
        <v>S</v>
      </c>
      <c r="C694" t="str">
        <f>Data_checks!M701</f>
        <v>H</v>
      </c>
    </row>
    <row r="695" spans="1:3" x14ac:dyDescent="0.25">
      <c r="A695">
        <f>Data_checks!K702</f>
        <v>688</v>
      </c>
      <c r="B695" t="str">
        <f>Data_checks!L702</f>
        <v>I</v>
      </c>
      <c r="C695" t="str">
        <f>Data_checks!M702</f>
        <v>H</v>
      </c>
    </row>
    <row r="696" spans="1:3" x14ac:dyDescent="0.25">
      <c r="A696">
        <f>Data_checks!K703</f>
        <v>689</v>
      </c>
      <c r="B696" t="str">
        <f>Data_checks!L703</f>
        <v>D</v>
      </c>
      <c r="C696" t="str">
        <f>Data_checks!M703</f>
        <v>D</v>
      </c>
    </row>
    <row r="697" spans="1:3" x14ac:dyDescent="0.25">
      <c r="A697">
        <f>Data_checks!K704</f>
        <v>690</v>
      </c>
      <c r="B697" t="str">
        <f>Data_checks!L704</f>
        <v>D</v>
      </c>
      <c r="C697" t="str">
        <f>Data_checks!M704</f>
        <v>D</v>
      </c>
    </row>
    <row r="698" spans="1:3" x14ac:dyDescent="0.25">
      <c r="A698">
        <f>Data_checks!K705</f>
        <v>691</v>
      </c>
      <c r="B698" t="str">
        <f>Data_checks!L705</f>
        <v>D</v>
      </c>
      <c r="C698" t="str">
        <f>Data_checks!M705</f>
        <v>D</v>
      </c>
    </row>
    <row r="699" spans="1:3" x14ac:dyDescent="0.25">
      <c r="A699">
        <f>Data_checks!K706</f>
        <v>692</v>
      </c>
      <c r="B699" t="str">
        <f>Data_checks!L706</f>
        <v>S</v>
      </c>
      <c r="C699" t="str">
        <f>Data_checks!M706</f>
        <v>I</v>
      </c>
    </row>
    <row r="700" spans="1:3" x14ac:dyDescent="0.25">
      <c r="A700">
        <f>Data_checks!K707</f>
        <v>693</v>
      </c>
      <c r="B700" t="str">
        <f>Data_checks!L707</f>
        <v>I</v>
      </c>
      <c r="C700" t="str">
        <f>Data_checks!M707</f>
        <v>H</v>
      </c>
    </row>
    <row r="701" spans="1:3" x14ac:dyDescent="0.25">
      <c r="A701">
        <f>Data_checks!K708</f>
        <v>694</v>
      </c>
      <c r="B701" t="str">
        <f>Data_checks!L708</f>
        <v>I</v>
      </c>
      <c r="C701" t="str">
        <f>Data_checks!M708</f>
        <v>D</v>
      </c>
    </row>
    <row r="702" spans="1:3" x14ac:dyDescent="0.25">
      <c r="A702">
        <f>Data_checks!K709</f>
        <v>695</v>
      </c>
      <c r="B702" t="str">
        <f>Data_checks!L709</f>
        <v>I</v>
      </c>
      <c r="C702" t="str">
        <f>Data_checks!M709</f>
        <v>I</v>
      </c>
    </row>
    <row r="703" spans="1:3" x14ac:dyDescent="0.25">
      <c r="A703">
        <f>Data_checks!K710</f>
        <v>696</v>
      </c>
      <c r="B703" t="str">
        <f>Data_checks!L710</f>
        <v>S</v>
      </c>
      <c r="C703" t="str">
        <f>Data_checks!M710</f>
        <v>H</v>
      </c>
    </row>
    <row r="704" spans="1:3" x14ac:dyDescent="0.25">
      <c r="A704">
        <f>Data_checks!K711</f>
        <v>697</v>
      </c>
      <c r="B704" t="str">
        <f>Data_checks!L711</f>
        <v>I</v>
      </c>
      <c r="C704" t="str">
        <f>Data_checks!M711</f>
        <v>D</v>
      </c>
    </row>
    <row r="705" spans="1:3" x14ac:dyDescent="0.25">
      <c r="A705">
        <f>Data_checks!K712</f>
        <v>698</v>
      </c>
      <c r="B705" t="str">
        <f>Data_checks!L712</f>
        <v>D</v>
      </c>
      <c r="C705" t="str">
        <f>Data_checks!M712</f>
        <v>D</v>
      </c>
    </row>
    <row r="706" spans="1:3" x14ac:dyDescent="0.25">
      <c r="A706">
        <f>Data_checks!K713</f>
        <v>699</v>
      </c>
      <c r="B706" t="str">
        <f>Data_checks!L713</f>
        <v>H</v>
      </c>
      <c r="C706" t="str">
        <f>Data_checks!M713</f>
        <v>H</v>
      </c>
    </row>
    <row r="707" spans="1:3" x14ac:dyDescent="0.25">
      <c r="A707">
        <f>Data_checks!K714</f>
        <v>700</v>
      </c>
      <c r="B707" t="str">
        <f>Data_checks!L714</f>
        <v>S</v>
      </c>
      <c r="C707" t="str">
        <f>Data_checks!M714</f>
        <v>S</v>
      </c>
    </row>
    <row r="708" spans="1:3" x14ac:dyDescent="0.25">
      <c r="A708">
        <f>Data_checks!K715</f>
        <v>701</v>
      </c>
      <c r="B708" t="str">
        <f>Data_checks!L715</f>
        <v>S</v>
      </c>
      <c r="C708" t="str">
        <f>Data_checks!M715</f>
        <v>H</v>
      </c>
    </row>
    <row r="709" spans="1:3" x14ac:dyDescent="0.25">
      <c r="A709">
        <f>Data_checks!K716</f>
        <v>702</v>
      </c>
      <c r="B709" t="str">
        <f>Data_checks!L716</f>
        <v>I</v>
      </c>
      <c r="C709" t="str">
        <f>Data_checks!M716</f>
        <v>I</v>
      </c>
    </row>
    <row r="710" spans="1:3" x14ac:dyDescent="0.25">
      <c r="A710">
        <f>Data_checks!K717</f>
        <v>703</v>
      </c>
      <c r="B710" t="str">
        <f>Data_checks!L717</f>
        <v>I</v>
      </c>
      <c r="C710" t="str">
        <f>Data_checks!M717</f>
        <v>D</v>
      </c>
    </row>
    <row r="711" spans="1:3" x14ac:dyDescent="0.25">
      <c r="A711">
        <f>Data_checks!K718</f>
        <v>704</v>
      </c>
      <c r="B711" t="str">
        <f>Data_checks!L718</f>
        <v>D</v>
      </c>
      <c r="C711" t="str">
        <f>Data_checks!M718</f>
        <v>D</v>
      </c>
    </row>
    <row r="712" spans="1:3" x14ac:dyDescent="0.25">
      <c r="A712">
        <f>Data_checks!K719</f>
        <v>705</v>
      </c>
      <c r="B712" t="str">
        <f>Data_checks!L719</f>
        <v>H</v>
      </c>
      <c r="C712" t="str">
        <f>Data_checks!M719</f>
        <v>H</v>
      </c>
    </row>
    <row r="713" spans="1:3" x14ac:dyDescent="0.25">
      <c r="A713">
        <f>Data_checks!K720</f>
        <v>706</v>
      </c>
      <c r="B713" t="str">
        <f>Data_checks!L720</f>
        <v>H</v>
      </c>
      <c r="C713" t="str">
        <f>Data_checks!M720</f>
        <v>H</v>
      </c>
    </row>
    <row r="714" spans="1:3" x14ac:dyDescent="0.25">
      <c r="A714">
        <f>Data_checks!K721</f>
        <v>707</v>
      </c>
      <c r="B714" t="str">
        <f>Data_checks!L721</f>
        <v>D</v>
      </c>
      <c r="C714" t="str">
        <f>Data_checks!M721</f>
        <v>D</v>
      </c>
    </row>
    <row r="715" spans="1:3" x14ac:dyDescent="0.25">
      <c r="A715">
        <f>Data_checks!K722</f>
        <v>708</v>
      </c>
      <c r="B715" t="str">
        <f>Data_checks!L722</f>
        <v>S</v>
      </c>
      <c r="C715" t="str">
        <f>Data_checks!M722</f>
        <v>H</v>
      </c>
    </row>
    <row r="716" spans="1:3" x14ac:dyDescent="0.25">
      <c r="A716">
        <f>Data_checks!K723</f>
        <v>709</v>
      </c>
      <c r="B716" t="str">
        <f>Data_checks!L723</f>
        <v>D</v>
      </c>
      <c r="C716" t="str">
        <f>Data_checks!M723</f>
        <v>D</v>
      </c>
    </row>
    <row r="717" spans="1:3" x14ac:dyDescent="0.25">
      <c r="A717">
        <f>Data_checks!K724</f>
        <v>710</v>
      </c>
      <c r="B717" t="str">
        <f>Data_checks!L724</f>
        <v>H</v>
      </c>
      <c r="C717" t="str">
        <f>Data_checks!M724</f>
        <v>I</v>
      </c>
    </row>
    <row r="718" spans="1:3" x14ac:dyDescent="0.25">
      <c r="A718">
        <f>Data_checks!K725</f>
        <v>711</v>
      </c>
      <c r="B718" t="str">
        <f>Data_checks!L725</f>
        <v>S</v>
      </c>
      <c r="C718" t="str">
        <f>Data_checks!M725</f>
        <v>H</v>
      </c>
    </row>
    <row r="719" spans="1:3" x14ac:dyDescent="0.25">
      <c r="A719">
        <f>Data_checks!K726</f>
        <v>712</v>
      </c>
      <c r="B719" t="str">
        <f>Data_checks!L726</f>
        <v>H</v>
      </c>
      <c r="C719" t="str">
        <f>Data_checks!M726</f>
        <v>H</v>
      </c>
    </row>
    <row r="720" spans="1:3" x14ac:dyDescent="0.25">
      <c r="A720">
        <f>Data_checks!K727</f>
        <v>713</v>
      </c>
      <c r="B720" t="str">
        <f>Data_checks!L727</f>
        <v>S</v>
      </c>
      <c r="C720" t="str">
        <f>Data_checks!M727</f>
        <v>H</v>
      </c>
    </row>
    <row r="721" spans="1:3" x14ac:dyDescent="0.25">
      <c r="A721">
        <f>Data_checks!K728</f>
        <v>714</v>
      </c>
      <c r="B721" t="str">
        <f>Data_checks!L728</f>
        <v>D</v>
      </c>
      <c r="C721" t="str">
        <f>Data_checks!M728</f>
        <v>D</v>
      </c>
    </row>
    <row r="722" spans="1:3" x14ac:dyDescent="0.25">
      <c r="A722">
        <f>Data_checks!K729</f>
        <v>715</v>
      </c>
      <c r="B722" t="str">
        <f>Data_checks!L729</f>
        <v>S</v>
      </c>
      <c r="C722" t="str">
        <f>Data_checks!M729</f>
        <v>H</v>
      </c>
    </row>
    <row r="723" spans="1:3" x14ac:dyDescent="0.25">
      <c r="A723">
        <f>Data_checks!K730</f>
        <v>716</v>
      </c>
      <c r="B723" t="str">
        <f>Data_checks!L730</f>
        <v>S</v>
      </c>
      <c r="C723" t="str">
        <f>Data_checks!M730</f>
        <v>H</v>
      </c>
    </row>
    <row r="724" spans="1:3" x14ac:dyDescent="0.25">
      <c r="A724">
        <f>Data_checks!K731</f>
        <v>717</v>
      </c>
      <c r="B724" t="str">
        <f>Data_checks!L731</f>
        <v>I</v>
      </c>
      <c r="C724" t="str">
        <f>Data_checks!M731</f>
        <v>D</v>
      </c>
    </row>
    <row r="725" spans="1:3" x14ac:dyDescent="0.25">
      <c r="A725">
        <f>Data_checks!K732</f>
        <v>718</v>
      </c>
      <c r="B725" t="str">
        <f>Data_checks!L732</f>
        <v>D</v>
      </c>
      <c r="C725" t="str">
        <f>Data_checks!M732</f>
        <v>D</v>
      </c>
    </row>
    <row r="726" spans="1:3" x14ac:dyDescent="0.25">
      <c r="A726">
        <f>Data_checks!K733</f>
        <v>719</v>
      </c>
      <c r="B726" t="str">
        <f>Data_checks!L733</f>
        <v>H</v>
      </c>
      <c r="C726" t="str">
        <f>Data_checks!M733</f>
        <v>S</v>
      </c>
    </row>
    <row r="727" spans="1:3" x14ac:dyDescent="0.25">
      <c r="A727">
        <f>Data_checks!K734</f>
        <v>720</v>
      </c>
      <c r="B727" t="str">
        <f>Data_checks!L734</f>
        <v>I</v>
      </c>
      <c r="C727" t="str">
        <f>Data_checks!M734</f>
        <v>I</v>
      </c>
    </row>
    <row r="728" spans="1:3" x14ac:dyDescent="0.25">
      <c r="A728">
        <f>Data_checks!K735</f>
        <v>721</v>
      </c>
      <c r="B728" t="str">
        <f>Data_checks!L735</f>
        <v>H</v>
      </c>
      <c r="C728" t="str">
        <f>Data_checks!M735</f>
        <v>S</v>
      </c>
    </row>
    <row r="729" spans="1:3" x14ac:dyDescent="0.25">
      <c r="A729">
        <f>Data_checks!K736</f>
        <v>722</v>
      </c>
      <c r="B729" t="str">
        <f>Data_checks!L736</f>
        <v>I</v>
      </c>
      <c r="C729" t="str">
        <f>Data_checks!M736</f>
        <v>I</v>
      </c>
    </row>
    <row r="730" spans="1:3" x14ac:dyDescent="0.25">
      <c r="A730">
        <f>Data_checks!K737</f>
        <v>723</v>
      </c>
      <c r="B730" t="str">
        <f>Data_checks!L737</f>
        <v>H</v>
      </c>
      <c r="C730" t="str">
        <f>Data_checks!M737</f>
        <v>H</v>
      </c>
    </row>
    <row r="731" spans="1:3" x14ac:dyDescent="0.25">
      <c r="A731">
        <f>Data_checks!K738</f>
        <v>724</v>
      </c>
      <c r="B731" t="str">
        <f>Data_checks!L738</f>
        <v>D</v>
      </c>
      <c r="C731" t="str">
        <f>Data_checks!M738</f>
        <v>D</v>
      </c>
    </row>
    <row r="732" spans="1:3" x14ac:dyDescent="0.25">
      <c r="A732">
        <f>Data_checks!K739</f>
        <v>725</v>
      </c>
      <c r="B732" t="str">
        <f>Data_checks!L739</f>
        <v>S</v>
      </c>
      <c r="C732" t="str">
        <f>Data_checks!M739</f>
        <v>H</v>
      </c>
    </row>
    <row r="733" spans="1:3" x14ac:dyDescent="0.25">
      <c r="A733">
        <f>Data_checks!K740</f>
        <v>726</v>
      </c>
      <c r="B733" t="str">
        <f>Data_checks!L740</f>
        <v>I</v>
      </c>
      <c r="C733" t="str">
        <f>Data_checks!M740</f>
        <v>H</v>
      </c>
    </row>
    <row r="734" spans="1:3" x14ac:dyDescent="0.25">
      <c r="A734">
        <f>Data_checks!K741</f>
        <v>727</v>
      </c>
      <c r="B734" t="str">
        <f>Data_checks!L741</f>
        <v>I</v>
      </c>
      <c r="C734" t="str">
        <f>Data_checks!M741</f>
        <v>D</v>
      </c>
    </row>
    <row r="735" spans="1:3" x14ac:dyDescent="0.25">
      <c r="A735">
        <f>Data_checks!K742</f>
        <v>728</v>
      </c>
      <c r="B735" t="str">
        <f>Data_checks!L742</f>
        <v>H</v>
      </c>
      <c r="C735" t="str">
        <f>Data_checks!M742</f>
        <v>H</v>
      </c>
    </row>
    <row r="736" spans="1:3" x14ac:dyDescent="0.25">
      <c r="A736">
        <f>Data_checks!K743</f>
        <v>729</v>
      </c>
      <c r="B736" t="str">
        <f>Data_checks!L743</f>
        <v>S</v>
      </c>
      <c r="C736" t="str">
        <f>Data_checks!M743</f>
        <v>H</v>
      </c>
    </row>
    <row r="737" spans="1:3" x14ac:dyDescent="0.25">
      <c r="A737">
        <f>Data_checks!K744</f>
        <v>730</v>
      </c>
      <c r="B737" t="str">
        <f>Data_checks!L744</f>
        <v>S</v>
      </c>
      <c r="C737" t="str">
        <f>Data_checks!M744</f>
        <v>D</v>
      </c>
    </row>
    <row r="738" spans="1:3" x14ac:dyDescent="0.25">
      <c r="A738">
        <f>Data_checks!K745</f>
        <v>731</v>
      </c>
      <c r="B738" t="str">
        <f>Data_checks!L745</f>
        <v>H</v>
      </c>
      <c r="C738" t="str">
        <f>Data_checks!M745</f>
        <v>H</v>
      </c>
    </row>
    <row r="739" spans="1:3" x14ac:dyDescent="0.25">
      <c r="A739">
        <f>Data_checks!K746</f>
        <v>732</v>
      </c>
      <c r="B739" t="str">
        <f>Data_checks!L746</f>
        <v>I</v>
      </c>
      <c r="C739" t="str">
        <f>Data_checks!M746</f>
        <v>H</v>
      </c>
    </row>
    <row r="740" spans="1:3" x14ac:dyDescent="0.25">
      <c r="A740">
        <f>Data_checks!K747</f>
        <v>733</v>
      </c>
      <c r="B740" t="str">
        <f>Data_checks!L747</f>
        <v>H</v>
      </c>
      <c r="C740" t="str">
        <f>Data_checks!M747</f>
        <v>H</v>
      </c>
    </row>
    <row r="741" spans="1:3" x14ac:dyDescent="0.25">
      <c r="A741">
        <f>Data_checks!K748</f>
        <v>734</v>
      </c>
      <c r="B741" t="str">
        <f>Data_checks!L748</f>
        <v>S</v>
      </c>
      <c r="C741" t="str">
        <f>Data_checks!M748</f>
        <v>H</v>
      </c>
    </row>
    <row r="742" spans="1:3" x14ac:dyDescent="0.25">
      <c r="A742">
        <f>Data_checks!K749</f>
        <v>735</v>
      </c>
      <c r="B742" t="str">
        <f>Data_checks!L749</f>
        <v>I</v>
      </c>
      <c r="C742" t="str">
        <f>Data_checks!M749</f>
        <v>H</v>
      </c>
    </row>
    <row r="743" spans="1:3" x14ac:dyDescent="0.25">
      <c r="A743">
        <f>Data_checks!K750</f>
        <v>736</v>
      </c>
      <c r="B743" t="str">
        <f>Data_checks!L750</f>
        <v>D</v>
      </c>
      <c r="C743" t="str">
        <f>Data_checks!M750</f>
        <v>D</v>
      </c>
    </row>
    <row r="744" spans="1:3" x14ac:dyDescent="0.25">
      <c r="A744">
        <f>Data_checks!K751</f>
        <v>737</v>
      </c>
      <c r="B744" t="str">
        <f>Data_checks!L751</f>
        <v>S</v>
      </c>
      <c r="C744" t="str">
        <f>Data_checks!M751</f>
        <v>H</v>
      </c>
    </row>
    <row r="745" spans="1:3" x14ac:dyDescent="0.25">
      <c r="A745">
        <f>Data_checks!K752</f>
        <v>738</v>
      </c>
      <c r="B745" t="str">
        <f>Data_checks!L752</f>
        <v>I</v>
      </c>
      <c r="C745" t="str">
        <f>Data_checks!M752</f>
        <v>H</v>
      </c>
    </row>
    <row r="746" spans="1:3" x14ac:dyDescent="0.25">
      <c r="A746">
        <f>Data_checks!K753</f>
        <v>739</v>
      </c>
      <c r="B746" t="str">
        <f>Data_checks!L753</f>
        <v>H</v>
      </c>
      <c r="C746" t="str">
        <f>Data_checks!M753</f>
        <v>S</v>
      </c>
    </row>
    <row r="747" spans="1:3" x14ac:dyDescent="0.25">
      <c r="A747">
        <f>Data_checks!K754</f>
        <v>740</v>
      </c>
      <c r="B747" t="str">
        <f>Data_checks!L754</f>
        <v>I</v>
      </c>
      <c r="C747" t="str">
        <f>Data_checks!M754</f>
        <v>I</v>
      </c>
    </row>
    <row r="748" spans="1:3" x14ac:dyDescent="0.25">
      <c r="A748">
        <f>Data_checks!K755</f>
        <v>741</v>
      </c>
      <c r="B748" t="str">
        <f>Data_checks!L755</f>
        <v>I</v>
      </c>
      <c r="C748" t="str">
        <f>Data_checks!M755</f>
        <v>I</v>
      </c>
    </row>
    <row r="749" spans="1:3" x14ac:dyDescent="0.25">
      <c r="A749">
        <f>Data_checks!K756</f>
        <v>742</v>
      </c>
      <c r="B749" t="str">
        <f>Data_checks!L756</f>
        <v>H</v>
      </c>
      <c r="C749" t="str">
        <f>Data_checks!M756</f>
        <v>S</v>
      </c>
    </row>
    <row r="750" spans="1:3" x14ac:dyDescent="0.25">
      <c r="A750">
        <f>Data_checks!K757</f>
        <v>743</v>
      </c>
      <c r="B750" t="str">
        <f>Data_checks!L757</f>
        <v>D</v>
      </c>
      <c r="C750" t="str">
        <f>Data_checks!M757</f>
        <v>D</v>
      </c>
    </row>
    <row r="751" spans="1:3" x14ac:dyDescent="0.25">
      <c r="A751">
        <f>Data_checks!K758</f>
        <v>744</v>
      </c>
      <c r="B751" t="str">
        <f>Data_checks!L758</f>
        <v>D</v>
      </c>
      <c r="C751" t="str">
        <f>Data_checks!M758</f>
        <v>D</v>
      </c>
    </row>
    <row r="752" spans="1:3" x14ac:dyDescent="0.25">
      <c r="A752">
        <f>Data_checks!K759</f>
        <v>745</v>
      </c>
      <c r="B752" t="str">
        <f>Data_checks!L759</f>
        <v>H</v>
      </c>
      <c r="C752" t="str">
        <f>Data_checks!M759</f>
        <v>H</v>
      </c>
    </row>
    <row r="753" spans="1:3" x14ac:dyDescent="0.25">
      <c r="A753">
        <f>Data_checks!K760</f>
        <v>746</v>
      </c>
      <c r="B753" t="str">
        <f>Data_checks!L760</f>
        <v>D</v>
      </c>
      <c r="C753" t="str">
        <f>Data_checks!M760</f>
        <v>D</v>
      </c>
    </row>
    <row r="754" spans="1:3" x14ac:dyDescent="0.25">
      <c r="A754">
        <f>Data_checks!K761</f>
        <v>747</v>
      </c>
      <c r="B754" t="str">
        <f>Data_checks!L761</f>
        <v>S</v>
      </c>
      <c r="C754" t="str">
        <f>Data_checks!M761</f>
        <v>S</v>
      </c>
    </row>
    <row r="755" spans="1:3" x14ac:dyDescent="0.25">
      <c r="A755">
        <f>Data_checks!K762</f>
        <v>748</v>
      </c>
      <c r="B755" t="str">
        <f>Data_checks!L762</f>
        <v>H</v>
      </c>
      <c r="C755" t="str">
        <f>Data_checks!M762</f>
        <v>H</v>
      </c>
    </row>
    <row r="756" spans="1:3" x14ac:dyDescent="0.25">
      <c r="A756">
        <f>Data_checks!K763</f>
        <v>749</v>
      </c>
      <c r="B756" t="str">
        <f>Data_checks!L763</f>
        <v>I</v>
      </c>
      <c r="C756" t="str">
        <f>Data_checks!M763</f>
        <v>H</v>
      </c>
    </row>
    <row r="757" spans="1:3" x14ac:dyDescent="0.25">
      <c r="A757">
        <f>Data_checks!K764</f>
        <v>750</v>
      </c>
      <c r="B757" t="str">
        <f>Data_checks!L764</f>
        <v>D</v>
      </c>
      <c r="C757" t="str">
        <f>Data_checks!M764</f>
        <v>D</v>
      </c>
    </row>
    <row r="758" spans="1:3" x14ac:dyDescent="0.25">
      <c r="A758">
        <f>Data_checks!K765</f>
        <v>751</v>
      </c>
      <c r="B758" t="str">
        <f>Data_checks!L765</f>
        <v>I</v>
      </c>
      <c r="C758" t="str">
        <f>Data_checks!M765</f>
        <v>I</v>
      </c>
    </row>
    <row r="759" spans="1:3" x14ac:dyDescent="0.25">
      <c r="A759">
        <f>Data_checks!K766</f>
        <v>752</v>
      </c>
      <c r="B759" t="str">
        <f>Data_checks!L766</f>
        <v>I</v>
      </c>
      <c r="C759" t="str">
        <f>Data_checks!M766</f>
        <v>I</v>
      </c>
    </row>
    <row r="760" spans="1:3" x14ac:dyDescent="0.25">
      <c r="A760">
        <f>Data_checks!K767</f>
        <v>753</v>
      </c>
      <c r="B760" t="str">
        <f>Data_checks!L767</f>
        <v>I</v>
      </c>
      <c r="C760" t="str">
        <f>Data_checks!M767</f>
        <v>D</v>
      </c>
    </row>
    <row r="761" spans="1:3" x14ac:dyDescent="0.25">
      <c r="A761">
        <f>Data_checks!K768</f>
        <v>754</v>
      </c>
      <c r="B761" t="str">
        <f>Data_checks!L768</f>
        <v>H</v>
      </c>
      <c r="C761" t="str">
        <f>Data_checks!M768</f>
        <v>H</v>
      </c>
    </row>
    <row r="762" spans="1:3" x14ac:dyDescent="0.25">
      <c r="A762">
        <f>Data_checks!K769</f>
        <v>755</v>
      </c>
      <c r="B762" t="str">
        <f>Data_checks!L769</f>
        <v>D</v>
      </c>
      <c r="C762" t="str">
        <f>Data_checks!M769</f>
        <v>D</v>
      </c>
    </row>
    <row r="763" spans="1:3" x14ac:dyDescent="0.25">
      <c r="A763">
        <f>Data_checks!K770</f>
        <v>756</v>
      </c>
      <c r="B763" t="str">
        <f>Data_checks!L770</f>
        <v>D</v>
      </c>
      <c r="C763" t="str">
        <f>Data_checks!M770</f>
        <v>D</v>
      </c>
    </row>
    <row r="764" spans="1:3" x14ac:dyDescent="0.25">
      <c r="A764">
        <f>Data_checks!K771</f>
        <v>757</v>
      </c>
      <c r="B764" t="str">
        <f>Data_checks!L771</f>
        <v>H</v>
      </c>
      <c r="C764" t="str">
        <f>Data_checks!M771</f>
        <v>H</v>
      </c>
    </row>
    <row r="765" spans="1:3" x14ac:dyDescent="0.25">
      <c r="A765">
        <f>Data_checks!K772</f>
        <v>758</v>
      </c>
      <c r="B765" t="str">
        <f>Data_checks!L772</f>
        <v>D</v>
      </c>
      <c r="C765" t="str">
        <f>Data_checks!M772</f>
        <v>D</v>
      </c>
    </row>
    <row r="766" spans="1:3" x14ac:dyDescent="0.25">
      <c r="A766">
        <f>Data_checks!K773</f>
        <v>759</v>
      </c>
      <c r="B766" t="str">
        <f>Data_checks!L773</f>
        <v>H</v>
      </c>
      <c r="C766" t="str">
        <f>Data_checks!M773</f>
        <v>H</v>
      </c>
    </row>
    <row r="767" spans="1:3" x14ac:dyDescent="0.25">
      <c r="A767">
        <f>Data_checks!K774</f>
        <v>760</v>
      </c>
      <c r="B767" t="str">
        <f>Data_checks!L774</f>
        <v>I</v>
      </c>
      <c r="C767" t="str">
        <f>Data_checks!M774</f>
        <v>I</v>
      </c>
    </row>
    <row r="768" spans="1:3" x14ac:dyDescent="0.25">
      <c r="A768">
        <f>Data_checks!K775</f>
        <v>761</v>
      </c>
      <c r="B768" t="str">
        <f>Data_checks!L775</f>
        <v>H</v>
      </c>
      <c r="C768" t="str">
        <f>Data_checks!M775</f>
        <v>H</v>
      </c>
    </row>
    <row r="769" spans="1:3" x14ac:dyDescent="0.25">
      <c r="A769">
        <f>Data_checks!K776</f>
        <v>762</v>
      </c>
      <c r="B769" t="str">
        <f>Data_checks!L776</f>
        <v>H</v>
      </c>
      <c r="C769" t="str">
        <f>Data_checks!M776</f>
        <v>H</v>
      </c>
    </row>
    <row r="770" spans="1:3" x14ac:dyDescent="0.25">
      <c r="A770">
        <f>Data_checks!K777</f>
        <v>763</v>
      </c>
      <c r="B770" t="str">
        <f>Data_checks!L777</f>
        <v>H</v>
      </c>
      <c r="C770" t="str">
        <f>Data_checks!M777</f>
        <v>H</v>
      </c>
    </row>
    <row r="771" spans="1:3" x14ac:dyDescent="0.25">
      <c r="A771">
        <f>Data_checks!K778</f>
        <v>764</v>
      </c>
      <c r="B771" t="str">
        <f>Data_checks!L778</f>
        <v>I</v>
      </c>
      <c r="C771" t="str">
        <f>Data_checks!M778</f>
        <v>I</v>
      </c>
    </row>
    <row r="772" spans="1:3" x14ac:dyDescent="0.25">
      <c r="A772">
        <f>Data_checks!K779</f>
        <v>765</v>
      </c>
      <c r="B772" t="str">
        <f>Data_checks!L779</f>
        <v>I</v>
      </c>
      <c r="C772" t="str">
        <f>Data_checks!M779</f>
        <v>S</v>
      </c>
    </row>
    <row r="773" spans="1:3" x14ac:dyDescent="0.25">
      <c r="A773">
        <f>Data_checks!K780</f>
        <v>766</v>
      </c>
      <c r="B773" t="str">
        <f>Data_checks!L780</f>
        <v>D</v>
      </c>
      <c r="C773" t="str">
        <f>Data_checks!M780</f>
        <v>D</v>
      </c>
    </row>
    <row r="774" spans="1:3" x14ac:dyDescent="0.25">
      <c r="A774">
        <f>Data_checks!K781</f>
        <v>767</v>
      </c>
      <c r="B774" t="str">
        <f>Data_checks!L781</f>
        <v>S</v>
      </c>
      <c r="C774" t="str">
        <f>Data_checks!M781</f>
        <v>H</v>
      </c>
    </row>
    <row r="775" spans="1:3" x14ac:dyDescent="0.25">
      <c r="A775">
        <f>Data_checks!K782</f>
        <v>768</v>
      </c>
      <c r="B775" t="str">
        <f>Data_checks!L782</f>
        <v>D</v>
      </c>
      <c r="C775" t="str">
        <f>Data_checks!M782</f>
        <v>D</v>
      </c>
    </row>
    <row r="776" spans="1:3" x14ac:dyDescent="0.25">
      <c r="A776">
        <f>Data_checks!K783</f>
        <v>769</v>
      </c>
      <c r="B776" t="str">
        <f>Data_checks!L783</f>
        <v>I</v>
      </c>
      <c r="C776" t="str">
        <f>Data_checks!M783</f>
        <v>D</v>
      </c>
    </row>
    <row r="777" spans="1:3" x14ac:dyDescent="0.25">
      <c r="A777">
        <f>Data_checks!K784</f>
        <v>770</v>
      </c>
      <c r="B777" t="str">
        <f>Data_checks!L784</f>
        <v>I</v>
      </c>
      <c r="C777" t="str">
        <f>Data_checks!M784</f>
        <v>I</v>
      </c>
    </row>
    <row r="778" spans="1:3" x14ac:dyDescent="0.25">
      <c r="A778">
        <f>Data_checks!K785</f>
        <v>771</v>
      </c>
      <c r="B778" t="str">
        <f>Data_checks!L785</f>
        <v>D</v>
      </c>
      <c r="C778" t="str">
        <f>Data_checks!M785</f>
        <v>D</v>
      </c>
    </row>
    <row r="779" spans="1:3" x14ac:dyDescent="0.25">
      <c r="A779">
        <f>Data_checks!K786</f>
        <v>772</v>
      </c>
      <c r="B779" t="str">
        <f>Data_checks!L786</f>
        <v>I</v>
      </c>
      <c r="C779" t="str">
        <f>Data_checks!M786</f>
        <v>I</v>
      </c>
    </row>
    <row r="780" spans="1:3" x14ac:dyDescent="0.25">
      <c r="A780">
        <f>Data_checks!K787</f>
        <v>773</v>
      </c>
      <c r="B780" t="str">
        <f>Data_checks!L787</f>
        <v>S</v>
      </c>
      <c r="C780" t="str">
        <f>Data_checks!M787</f>
        <v>H</v>
      </c>
    </row>
    <row r="781" spans="1:3" x14ac:dyDescent="0.25">
      <c r="A781">
        <f>Data_checks!K788</f>
        <v>774</v>
      </c>
      <c r="B781" t="str">
        <f>Data_checks!L788</f>
        <v>I</v>
      </c>
      <c r="C781" t="str">
        <f>Data_checks!M788</f>
        <v>I</v>
      </c>
    </row>
    <row r="782" spans="1:3" x14ac:dyDescent="0.25">
      <c r="A782">
        <f>Data_checks!K789</f>
        <v>775</v>
      </c>
      <c r="B782" t="str">
        <f>Data_checks!L789</f>
        <v>H</v>
      </c>
      <c r="C782" t="str">
        <f>Data_checks!M789</f>
        <v>S</v>
      </c>
    </row>
    <row r="783" spans="1:3" x14ac:dyDescent="0.25">
      <c r="A783">
        <f>Data_checks!K790</f>
        <v>776</v>
      </c>
      <c r="B783" t="str">
        <f>Data_checks!L790</f>
        <v>H</v>
      </c>
      <c r="C783" t="str">
        <f>Data_checks!M790</f>
        <v>H</v>
      </c>
    </row>
    <row r="784" spans="1:3" x14ac:dyDescent="0.25">
      <c r="A784">
        <f>Data_checks!K791</f>
        <v>777</v>
      </c>
      <c r="B784" t="str">
        <f>Data_checks!L791</f>
        <v>I</v>
      </c>
      <c r="C784" t="str">
        <f>Data_checks!M791</f>
        <v>S</v>
      </c>
    </row>
    <row r="785" spans="1:3" x14ac:dyDescent="0.25">
      <c r="A785">
        <f>Data_checks!K792</f>
        <v>778</v>
      </c>
      <c r="B785" t="str">
        <f>Data_checks!L792</f>
        <v>D</v>
      </c>
      <c r="C785" t="str">
        <f>Data_checks!M792</f>
        <v>D</v>
      </c>
    </row>
    <row r="786" spans="1:3" x14ac:dyDescent="0.25">
      <c r="A786">
        <f>Data_checks!K793</f>
        <v>779</v>
      </c>
      <c r="B786" t="str">
        <f>Data_checks!L793</f>
        <v>D</v>
      </c>
      <c r="C786" t="str">
        <f>Data_checks!M793</f>
        <v>D</v>
      </c>
    </row>
    <row r="787" spans="1:3" x14ac:dyDescent="0.25">
      <c r="A787">
        <f>Data_checks!K794</f>
        <v>780</v>
      </c>
      <c r="B787" t="str">
        <f>Data_checks!L794</f>
        <v>S</v>
      </c>
      <c r="C787" t="str">
        <f>Data_checks!M794</f>
        <v>H</v>
      </c>
    </row>
    <row r="788" spans="1:3" x14ac:dyDescent="0.25">
      <c r="A788">
        <f>Data_checks!K795</f>
        <v>781</v>
      </c>
      <c r="B788" t="str">
        <f>Data_checks!L795</f>
        <v>H</v>
      </c>
      <c r="C788" t="str">
        <f>Data_checks!M795</f>
        <v>H</v>
      </c>
    </row>
    <row r="789" spans="1:3" x14ac:dyDescent="0.25">
      <c r="A789">
        <f>Data_checks!K796</f>
        <v>782</v>
      </c>
      <c r="B789" t="str">
        <f>Data_checks!L796</f>
        <v>I</v>
      </c>
      <c r="C789" t="str">
        <f>Data_checks!M796</f>
        <v>H</v>
      </c>
    </row>
    <row r="790" spans="1:3" x14ac:dyDescent="0.25">
      <c r="A790">
        <f>Data_checks!K797</f>
        <v>783</v>
      </c>
      <c r="B790" t="str">
        <f>Data_checks!L797</f>
        <v>I</v>
      </c>
      <c r="C790" t="str">
        <f>Data_checks!M797</f>
        <v>D</v>
      </c>
    </row>
    <row r="791" spans="1:3" x14ac:dyDescent="0.25">
      <c r="A791">
        <f>Data_checks!K798</f>
        <v>784</v>
      </c>
      <c r="B791" t="str">
        <f>Data_checks!L798</f>
        <v>H</v>
      </c>
      <c r="C791" t="str">
        <f>Data_checks!M798</f>
        <v>S</v>
      </c>
    </row>
    <row r="792" spans="1:3" x14ac:dyDescent="0.25">
      <c r="A792">
        <f>Data_checks!K799</f>
        <v>785</v>
      </c>
      <c r="B792" t="str">
        <f>Data_checks!L799</f>
        <v>I</v>
      </c>
      <c r="C792" t="str">
        <f>Data_checks!M799</f>
        <v>S</v>
      </c>
    </row>
    <row r="793" spans="1:3" x14ac:dyDescent="0.25">
      <c r="A793">
        <f>Data_checks!K800</f>
        <v>786</v>
      </c>
      <c r="B793" t="str">
        <f>Data_checks!L800</f>
        <v>I</v>
      </c>
      <c r="C793" t="str">
        <f>Data_checks!M800</f>
        <v>H</v>
      </c>
    </row>
    <row r="794" spans="1:3" x14ac:dyDescent="0.25">
      <c r="A794">
        <f>Data_checks!K801</f>
        <v>787</v>
      </c>
      <c r="B794" t="str">
        <f>Data_checks!L801</f>
        <v>S</v>
      </c>
      <c r="C794" t="str">
        <f>Data_checks!M801</f>
        <v>S</v>
      </c>
    </row>
    <row r="795" spans="1:3" x14ac:dyDescent="0.25">
      <c r="A795">
        <f>Data_checks!K802</f>
        <v>788</v>
      </c>
      <c r="B795" t="str">
        <f>Data_checks!L802</f>
        <v>H</v>
      </c>
      <c r="C795" t="str">
        <f>Data_checks!M802</f>
        <v>H</v>
      </c>
    </row>
    <row r="796" spans="1:3" x14ac:dyDescent="0.25">
      <c r="A796">
        <f>Data_checks!K803</f>
        <v>789</v>
      </c>
      <c r="B796" t="str">
        <f>Data_checks!L803</f>
        <v>I</v>
      </c>
      <c r="C796" t="str">
        <f>Data_checks!M803</f>
        <v>D</v>
      </c>
    </row>
    <row r="797" spans="1:3" x14ac:dyDescent="0.25">
      <c r="A797">
        <f>Data_checks!K804</f>
        <v>790</v>
      </c>
      <c r="B797" t="str">
        <f>Data_checks!L804</f>
        <v>H</v>
      </c>
      <c r="C797" t="str">
        <f>Data_checks!M804</f>
        <v>H</v>
      </c>
    </row>
    <row r="798" spans="1:3" x14ac:dyDescent="0.25">
      <c r="A798">
        <f>Data_checks!K805</f>
        <v>791</v>
      </c>
      <c r="B798" t="str">
        <f>Data_checks!L805</f>
        <v>S</v>
      </c>
      <c r="C798" t="str">
        <f>Data_checks!M805</f>
        <v>H</v>
      </c>
    </row>
    <row r="799" spans="1:3" x14ac:dyDescent="0.25">
      <c r="A799">
        <f>Data_checks!K806</f>
        <v>792</v>
      </c>
      <c r="B799" t="str">
        <f>Data_checks!L806</f>
        <v>H</v>
      </c>
      <c r="C799" t="str">
        <f>Data_checks!M806</f>
        <v>H</v>
      </c>
    </row>
    <row r="800" spans="1:3" x14ac:dyDescent="0.25">
      <c r="A800">
        <f>Data_checks!K807</f>
        <v>793</v>
      </c>
      <c r="B800" t="str">
        <f>Data_checks!L807</f>
        <v>D</v>
      </c>
      <c r="C800" t="str">
        <f>Data_checks!M807</f>
        <v>D</v>
      </c>
    </row>
    <row r="801" spans="1:3" x14ac:dyDescent="0.25">
      <c r="A801">
        <f>Data_checks!K808</f>
        <v>794</v>
      </c>
      <c r="B801" t="str">
        <f>Data_checks!L808</f>
        <v>H</v>
      </c>
      <c r="C801" t="str">
        <f>Data_checks!M808</f>
        <v>H</v>
      </c>
    </row>
    <row r="802" spans="1:3" x14ac:dyDescent="0.25">
      <c r="A802">
        <f>Data_checks!K809</f>
        <v>795</v>
      </c>
      <c r="B802" t="str">
        <f>Data_checks!L809</f>
        <v>H</v>
      </c>
      <c r="C802" t="str">
        <f>Data_checks!M809</f>
        <v>S</v>
      </c>
    </row>
    <row r="803" spans="1:3" x14ac:dyDescent="0.25">
      <c r="A803">
        <f>Data_checks!K810</f>
        <v>796</v>
      </c>
      <c r="B803" t="str">
        <f>Data_checks!L810</f>
        <v>H</v>
      </c>
      <c r="C803" t="str">
        <f>Data_checks!M810</f>
        <v>H</v>
      </c>
    </row>
    <row r="804" spans="1:3" x14ac:dyDescent="0.25">
      <c r="A804">
        <f>Data_checks!K811</f>
        <v>797</v>
      </c>
      <c r="B804" t="str">
        <f>Data_checks!L811</f>
        <v>S</v>
      </c>
      <c r="C804" t="str">
        <f>Data_checks!M811</f>
        <v>I</v>
      </c>
    </row>
    <row r="805" spans="1:3" x14ac:dyDescent="0.25">
      <c r="A805">
        <f>Data_checks!K812</f>
        <v>798</v>
      </c>
      <c r="B805" t="str">
        <f>Data_checks!L812</f>
        <v>D</v>
      </c>
      <c r="C805" t="str">
        <f>Data_checks!M812</f>
        <v>D</v>
      </c>
    </row>
    <row r="806" spans="1:3" x14ac:dyDescent="0.25">
      <c r="A806">
        <f>Data_checks!K813</f>
        <v>799</v>
      </c>
      <c r="B806" t="str">
        <f>Data_checks!L813</f>
        <v>H</v>
      </c>
      <c r="C806" t="str">
        <f>Data_checks!M813</f>
        <v>H</v>
      </c>
    </row>
    <row r="807" spans="1:3" x14ac:dyDescent="0.25">
      <c r="A807">
        <f>Data_checks!K814</f>
        <v>800</v>
      </c>
      <c r="B807" t="str">
        <f>Data_checks!L814</f>
        <v>D</v>
      </c>
      <c r="C807" t="str">
        <f>Data_checks!M814</f>
        <v>D</v>
      </c>
    </row>
    <row r="808" spans="1:3" x14ac:dyDescent="0.25">
      <c r="A808">
        <f>Data_checks!K815</f>
        <v>801</v>
      </c>
      <c r="B808" t="str">
        <f>Data_checks!L815</f>
        <v>S</v>
      </c>
      <c r="C808" t="str">
        <f>Data_checks!M815</f>
        <v>H</v>
      </c>
    </row>
    <row r="809" spans="1:3" x14ac:dyDescent="0.25">
      <c r="A809">
        <f>Data_checks!K816</f>
        <v>802</v>
      </c>
      <c r="B809" t="str">
        <f>Data_checks!L816</f>
        <v>S</v>
      </c>
      <c r="C809" t="str">
        <f>Data_checks!M816</f>
        <v>I</v>
      </c>
    </row>
    <row r="810" spans="1:3" x14ac:dyDescent="0.25">
      <c r="A810">
        <f>Data_checks!K817</f>
        <v>803</v>
      </c>
      <c r="B810" t="str">
        <f>Data_checks!L817</f>
        <v>I</v>
      </c>
      <c r="C810" t="str">
        <f>Data_checks!M817</f>
        <v>I</v>
      </c>
    </row>
    <row r="811" spans="1:3" x14ac:dyDescent="0.25">
      <c r="A811">
        <f>Data_checks!K818</f>
        <v>804</v>
      </c>
      <c r="B811" t="str">
        <f>Data_checks!L818</f>
        <v>S</v>
      </c>
      <c r="C811" t="str">
        <f>Data_checks!M818</f>
        <v>I</v>
      </c>
    </row>
    <row r="812" spans="1:3" x14ac:dyDescent="0.25">
      <c r="A812">
        <f>Data_checks!K819</f>
        <v>805</v>
      </c>
      <c r="B812" t="str">
        <f>Data_checks!L819</f>
        <v>I</v>
      </c>
      <c r="C812" t="str">
        <f>Data_checks!M819</f>
        <v>I</v>
      </c>
    </row>
    <row r="813" spans="1:3" x14ac:dyDescent="0.25">
      <c r="A813">
        <f>Data_checks!K820</f>
        <v>806</v>
      </c>
      <c r="B813" t="str">
        <f>Data_checks!L820</f>
        <v>I</v>
      </c>
      <c r="C813" t="str">
        <f>Data_checks!M820</f>
        <v>D</v>
      </c>
    </row>
    <row r="814" spans="1:3" x14ac:dyDescent="0.25">
      <c r="A814">
        <f>Data_checks!K821</f>
        <v>807</v>
      </c>
      <c r="B814" t="str">
        <f>Data_checks!L821</f>
        <v>S</v>
      </c>
      <c r="C814" t="str">
        <f>Data_checks!M821</f>
        <v>H</v>
      </c>
    </row>
    <row r="815" spans="1:3" x14ac:dyDescent="0.25">
      <c r="A815">
        <f>Data_checks!K822</f>
        <v>808</v>
      </c>
      <c r="B815" t="str">
        <f>Data_checks!L822</f>
        <v>D</v>
      </c>
      <c r="C815" t="str">
        <f>Data_checks!M822</f>
        <v>D</v>
      </c>
    </row>
    <row r="816" spans="1:3" x14ac:dyDescent="0.25">
      <c r="A816">
        <f>Data_checks!K823</f>
        <v>809</v>
      </c>
      <c r="B816" t="str">
        <f>Data_checks!L823</f>
        <v>H</v>
      </c>
      <c r="C816" t="str">
        <f>Data_checks!M823</f>
        <v>H</v>
      </c>
    </row>
    <row r="817" spans="1:3" x14ac:dyDescent="0.25">
      <c r="A817">
        <f>Data_checks!K824</f>
        <v>810</v>
      </c>
      <c r="B817" t="str">
        <f>Data_checks!L824</f>
        <v>D</v>
      </c>
      <c r="C817" t="str">
        <f>Data_checks!M824</f>
        <v>D</v>
      </c>
    </row>
    <row r="818" spans="1:3" x14ac:dyDescent="0.25">
      <c r="A818">
        <f>Data_checks!K825</f>
        <v>811</v>
      </c>
      <c r="B818" t="str">
        <f>Data_checks!L825</f>
        <v>S</v>
      </c>
      <c r="C818" t="str">
        <f>Data_checks!M825</f>
        <v>H</v>
      </c>
    </row>
    <row r="819" spans="1:3" x14ac:dyDescent="0.25">
      <c r="A819">
        <f>Data_checks!K826</f>
        <v>812</v>
      </c>
      <c r="B819" t="str">
        <f>Data_checks!L826</f>
        <v>H</v>
      </c>
      <c r="C819" t="str">
        <f>Data_checks!M826</f>
        <v>H</v>
      </c>
    </row>
    <row r="820" spans="1:3" x14ac:dyDescent="0.25">
      <c r="A820">
        <f>Data_checks!K827</f>
        <v>813</v>
      </c>
      <c r="B820" t="str">
        <f>Data_checks!L827</f>
        <v>S</v>
      </c>
      <c r="C820" t="str">
        <f>Data_checks!M827</f>
        <v>H</v>
      </c>
    </row>
    <row r="821" spans="1:3" x14ac:dyDescent="0.25">
      <c r="A821">
        <f>Data_checks!K828</f>
        <v>814</v>
      </c>
      <c r="B821" t="str">
        <f>Data_checks!L828</f>
        <v>D</v>
      </c>
      <c r="C821" t="str">
        <f>Data_checks!M828</f>
        <v>D</v>
      </c>
    </row>
    <row r="822" spans="1:3" x14ac:dyDescent="0.25">
      <c r="A822">
        <f>Data_checks!K829</f>
        <v>815</v>
      </c>
      <c r="B822" t="str">
        <f>Data_checks!L829</f>
        <v>I</v>
      </c>
      <c r="C822" t="str">
        <f>Data_checks!M829</f>
        <v>I</v>
      </c>
    </row>
    <row r="823" spans="1:3" x14ac:dyDescent="0.25">
      <c r="A823">
        <f>Data_checks!K830</f>
        <v>816</v>
      </c>
      <c r="B823" t="str">
        <f>Data_checks!L830</f>
        <v>H</v>
      </c>
      <c r="C823" t="str">
        <f>Data_checks!M830</f>
        <v>H</v>
      </c>
    </row>
    <row r="824" spans="1:3" x14ac:dyDescent="0.25">
      <c r="A824">
        <f>Data_checks!K831</f>
        <v>817</v>
      </c>
      <c r="B824" t="str">
        <f>Data_checks!L831</f>
        <v>I</v>
      </c>
      <c r="C824" t="str">
        <f>Data_checks!M831</f>
        <v>I</v>
      </c>
    </row>
    <row r="825" spans="1:3" x14ac:dyDescent="0.25">
      <c r="A825">
        <f>Data_checks!K832</f>
        <v>818</v>
      </c>
      <c r="B825" t="str">
        <f>Data_checks!L832</f>
        <v>I</v>
      </c>
      <c r="C825" t="str">
        <f>Data_checks!M832</f>
        <v>D</v>
      </c>
    </row>
    <row r="826" spans="1:3" x14ac:dyDescent="0.25">
      <c r="A826">
        <f>Data_checks!K833</f>
        <v>819</v>
      </c>
      <c r="B826" t="str">
        <f>Data_checks!L833</f>
        <v>I</v>
      </c>
      <c r="C826" t="str">
        <f>Data_checks!M833</f>
        <v>S</v>
      </c>
    </row>
    <row r="827" spans="1:3" x14ac:dyDescent="0.25">
      <c r="A827">
        <f>Data_checks!K834</f>
        <v>820</v>
      </c>
      <c r="B827" t="str">
        <f>Data_checks!L834</f>
        <v>D</v>
      </c>
      <c r="C827" t="str">
        <f>Data_checks!M834</f>
        <v>D</v>
      </c>
    </row>
    <row r="828" spans="1:3" x14ac:dyDescent="0.25">
      <c r="A828">
        <f>Data_checks!K835</f>
        <v>821</v>
      </c>
      <c r="B828" t="str">
        <f>Data_checks!L835</f>
        <v>H</v>
      </c>
      <c r="C828" t="str">
        <f>Data_checks!M835</f>
        <v>S</v>
      </c>
    </row>
    <row r="829" spans="1:3" x14ac:dyDescent="0.25">
      <c r="A829">
        <f>Data_checks!K836</f>
        <v>822</v>
      </c>
      <c r="B829" t="str">
        <f>Data_checks!L836</f>
        <v>S</v>
      </c>
      <c r="C829" t="str">
        <f>Data_checks!M836</f>
        <v>H</v>
      </c>
    </row>
    <row r="830" spans="1:3" x14ac:dyDescent="0.25">
      <c r="A830">
        <f>Data_checks!K837</f>
        <v>823</v>
      </c>
      <c r="B830" t="str">
        <f>Data_checks!L837</f>
        <v>H</v>
      </c>
      <c r="C830" t="str">
        <f>Data_checks!M837</f>
        <v>S</v>
      </c>
    </row>
    <row r="831" spans="1:3" x14ac:dyDescent="0.25">
      <c r="A831">
        <f>Data_checks!K838</f>
        <v>824</v>
      </c>
      <c r="B831" t="str">
        <f>Data_checks!L838</f>
        <v>H</v>
      </c>
      <c r="C831" t="str">
        <f>Data_checks!M838</f>
        <v>H</v>
      </c>
    </row>
    <row r="832" spans="1:3" x14ac:dyDescent="0.25">
      <c r="A832">
        <f>Data_checks!K839</f>
        <v>825</v>
      </c>
      <c r="B832" t="str">
        <f>Data_checks!L839</f>
        <v>H</v>
      </c>
      <c r="C832" t="str">
        <f>Data_checks!M839</f>
        <v>H</v>
      </c>
    </row>
    <row r="833" spans="1:3" x14ac:dyDescent="0.25">
      <c r="A833">
        <f>Data_checks!K840</f>
        <v>826</v>
      </c>
      <c r="B833" t="str">
        <f>Data_checks!L840</f>
        <v>H</v>
      </c>
      <c r="C833" t="str">
        <f>Data_checks!M840</f>
        <v>S</v>
      </c>
    </row>
    <row r="834" spans="1:3" x14ac:dyDescent="0.25">
      <c r="A834">
        <f>Data_checks!K841</f>
        <v>827</v>
      </c>
      <c r="B834" t="str">
        <f>Data_checks!L841</f>
        <v>I</v>
      </c>
      <c r="C834" t="str">
        <f>Data_checks!M841</f>
        <v>I</v>
      </c>
    </row>
    <row r="835" spans="1:3" x14ac:dyDescent="0.25">
      <c r="A835">
        <f>Data_checks!K842</f>
        <v>828</v>
      </c>
      <c r="B835" t="str">
        <f>Data_checks!L842</f>
        <v>S</v>
      </c>
      <c r="C835" t="str">
        <f>Data_checks!M842</f>
        <v>S</v>
      </c>
    </row>
    <row r="836" spans="1:3" x14ac:dyDescent="0.25">
      <c r="A836">
        <f>Data_checks!K843</f>
        <v>829</v>
      </c>
      <c r="B836" t="str">
        <f>Data_checks!L843</f>
        <v>I</v>
      </c>
      <c r="C836" t="str">
        <f>Data_checks!M843</f>
        <v>S</v>
      </c>
    </row>
    <row r="837" spans="1:3" x14ac:dyDescent="0.25">
      <c r="A837">
        <f>Data_checks!K844</f>
        <v>830</v>
      </c>
      <c r="B837" t="str">
        <f>Data_checks!L844</f>
        <v>D</v>
      </c>
      <c r="C837" t="str">
        <f>Data_checks!M844</f>
        <v>D</v>
      </c>
    </row>
    <row r="838" spans="1:3" x14ac:dyDescent="0.25">
      <c r="A838">
        <f>Data_checks!K845</f>
        <v>831</v>
      </c>
      <c r="B838" t="str">
        <f>Data_checks!L845</f>
        <v>H</v>
      </c>
      <c r="C838" t="str">
        <f>Data_checks!M845</f>
        <v>H</v>
      </c>
    </row>
    <row r="839" spans="1:3" x14ac:dyDescent="0.25">
      <c r="A839">
        <f>Data_checks!K846</f>
        <v>832</v>
      </c>
      <c r="B839" t="str">
        <f>Data_checks!L846</f>
        <v>I</v>
      </c>
      <c r="C839" t="str">
        <f>Data_checks!M846</f>
        <v>I</v>
      </c>
    </row>
    <row r="840" spans="1:3" x14ac:dyDescent="0.25">
      <c r="A840">
        <f>Data_checks!K847</f>
        <v>833</v>
      </c>
      <c r="B840" t="str">
        <f>Data_checks!L847</f>
        <v>D</v>
      </c>
      <c r="C840" t="str">
        <f>Data_checks!M847</f>
        <v>D</v>
      </c>
    </row>
    <row r="841" spans="1:3" x14ac:dyDescent="0.25">
      <c r="A841">
        <f>Data_checks!K848</f>
        <v>834</v>
      </c>
      <c r="B841" t="str">
        <f>Data_checks!L848</f>
        <v>I</v>
      </c>
      <c r="C841" t="str">
        <f>Data_checks!M848</f>
        <v>D</v>
      </c>
    </row>
    <row r="842" spans="1:3" x14ac:dyDescent="0.25">
      <c r="A842">
        <f>Data_checks!K849</f>
        <v>835</v>
      </c>
      <c r="B842" t="str">
        <f>Data_checks!L849</f>
        <v>H</v>
      </c>
      <c r="C842" t="str">
        <f>Data_checks!M849</f>
        <v>H</v>
      </c>
    </row>
    <row r="843" spans="1:3" x14ac:dyDescent="0.25">
      <c r="A843">
        <f>Data_checks!K850</f>
        <v>836</v>
      </c>
      <c r="B843" t="str">
        <f>Data_checks!L850</f>
        <v>H</v>
      </c>
      <c r="C843" t="str">
        <f>Data_checks!M850</f>
        <v>I</v>
      </c>
    </row>
    <row r="844" spans="1:3" x14ac:dyDescent="0.25">
      <c r="A844">
        <f>Data_checks!K851</f>
        <v>837</v>
      </c>
      <c r="B844" t="str">
        <f>Data_checks!L851</f>
        <v>D</v>
      </c>
      <c r="C844" t="str">
        <f>Data_checks!M851</f>
        <v>D</v>
      </c>
    </row>
    <row r="845" spans="1:3" x14ac:dyDescent="0.25">
      <c r="A845">
        <f>Data_checks!K852</f>
        <v>838</v>
      </c>
      <c r="B845" t="str">
        <f>Data_checks!L852</f>
        <v>D</v>
      </c>
      <c r="C845" t="str">
        <f>Data_checks!M852</f>
        <v>D</v>
      </c>
    </row>
    <row r="846" spans="1:3" x14ac:dyDescent="0.25">
      <c r="A846">
        <f>Data_checks!K853</f>
        <v>839</v>
      </c>
      <c r="B846" t="str">
        <f>Data_checks!L853</f>
        <v>I</v>
      </c>
      <c r="C846" t="str">
        <f>Data_checks!M853</f>
        <v>I</v>
      </c>
    </row>
    <row r="847" spans="1:3" x14ac:dyDescent="0.25">
      <c r="A847">
        <f>Data_checks!K854</f>
        <v>840</v>
      </c>
      <c r="B847" t="str">
        <f>Data_checks!L854</f>
        <v>I</v>
      </c>
      <c r="C847" t="str">
        <f>Data_checks!M854</f>
        <v>S</v>
      </c>
    </row>
    <row r="848" spans="1:3" x14ac:dyDescent="0.25">
      <c r="A848">
        <f>Data_checks!K855</f>
        <v>841</v>
      </c>
      <c r="B848" t="str">
        <f>Data_checks!L855</f>
        <v>I</v>
      </c>
      <c r="C848" t="str">
        <f>Data_checks!M855</f>
        <v>H</v>
      </c>
    </row>
    <row r="849" spans="1:3" x14ac:dyDescent="0.25">
      <c r="A849">
        <f>Data_checks!K856</f>
        <v>842</v>
      </c>
      <c r="B849" t="str">
        <f>Data_checks!L856</f>
        <v>D</v>
      </c>
      <c r="C849" t="str">
        <f>Data_checks!M856</f>
        <v>D</v>
      </c>
    </row>
    <row r="850" spans="1:3" x14ac:dyDescent="0.25">
      <c r="A850">
        <f>Data_checks!K857</f>
        <v>843</v>
      </c>
      <c r="B850" t="str">
        <f>Data_checks!L857</f>
        <v>D</v>
      </c>
      <c r="C850" t="str">
        <f>Data_checks!M857</f>
        <v>D</v>
      </c>
    </row>
    <row r="851" spans="1:3" x14ac:dyDescent="0.25">
      <c r="A851">
        <f>Data_checks!K858</f>
        <v>844</v>
      </c>
      <c r="B851" t="str">
        <f>Data_checks!L858</f>
        <v>I</v>
      </c>
      <c r="C851" t="str">
        <f>Data_checks!M858</f>
        <v>H</v>
      </c>
    </row>
    <row r="852" spans="1:3" x14ac:dyDescent="0.25">
      <c r="A852">
        <f>Data_checks!K859</f>
        <v>845</v>
      </c>
      <c r="B852" t="str">
        <f>Data_checks!L859</f>
        <v>S</v>
      </c>
      <c r="C852" t="str">
        <f>Data_checks!M859</f>
        <v>S</v>
      </c>
    </row>
    <row r="853" spans="1:3" x14ac:dyDescent="0.25">
      <c r="A853">
        <f>Data_checks!K860</f>
        <v>846</v>
      </c>
      <c r="B853" t="str">
        <f>Data_checks!L860</f>
        <v>D</v>
      </c>
      <c r="C853" t="str">
        <f>Data_checks!M860</f>
        <v>D</v>
      </c>
    </row>
    <row r="854" spans="1:3" x14ac:dyDescent="0.25">
      <c r="A854">
        <f>Data_checks!K861</f>
        <v>847</v>
      </c>
      <c r="B854" t="str">
        <f>Data_checks!L861</f>
        <v>H</v>
      </c>
      <c r="C854" t="str">
        <f>Data_checks!M861</f>
        <v>S</v>
      </c>
    </row>
    <row r="855" spans="1:3" x14ac:dyDescent="0.25">
      <c r="A855">
        <f>Data_checks!K862</f>
        <v>848</v>
      </c>
      <c r="B855" t="str">
        <f>Data_checks!L862</f>
        <v>D</v>
      </c>
      <c r="C855" t="str">
        <f>Data_checks!M862</f>
        <v>D</v>
      </c>
    </row>
    <row r="856" spans="1:3" x14ac:dyDescent="0.25">
      <c r="A856">
        <f>Data_checks!K863</f>
        <v>849</v>
      </c>
      <c r="B856" t="str">
        <f>Data_checks!L863</f>
        <v>H</v>
      </c>
      <c r="C856" t="str">
        <f>Data_checks!M863</f>
        <v>S</v>
      </c>
    </row>
    <row r="857" spans="1:3" x14ac:dyDescent="0.25">
      <c r="A857">
        <f>Data_checks!K864</f>
        <v>850</v>
      </c>
      <c r="B857" t="str">
        <f>Data_checks!L864</f>
        <v>H</v>
      </c>
      <c r="C857" t="str">
        <f>Data_checks!M864</f>
        <v>H</v>
      </c>
    </row>
    <row r="858" spans="1:3" x14ac:dyDescent="0.25">
      <c r="A858">
        <f>Data_checks!K865</f>
        <v>851</v>
      </c>
      <c r="B858" t="str">
        <f>Data_checks!L865</f>
        <v>H</v>
      </c>
      <c r="C858" t="str">
        <f>Data_checks!M865</f>
        <v>H</v>
      </c>
    </row>
    <row r="859" spans="1:3" x14ac:dyDescent="0.25">
      <c r="A859">
        <f>Data_checks!K866</f>
        <v>852</v>
      </c>
      <c r="B859" t="str">
        <f>Data_checks!L866</f>
        <v>S</v>
      </c>
      <c r="C859" t="str">
        <f>Data_checks!M866</f>
        <v>I</v>
      </c>
    </row>
    <row r="860" spans="1:3" x14ac:dyDescent="0.25">
      <c r="A860">
        <f>Data_checks!K867</f>
        <v>853</v>
      </c>
      <c r="B860" t="str">
        <f>Data_checks!L867</f>
        <v>D</v>
      </c>
      <c r="C860" t="str">
        <f>Data_checks!M867</f>
        <v>D</v>
      </c>
    </row>
    <row r="861" spans="1:3" x14ac:dyDescent="0.25">
      <c r="A861">
        <f>Data_checks!K868</f>
        <v>854</v>
      </c>
      <c r="B861" t="str">
        <f>Data_checks!L868</f>
        <v>H</v>
      </c>
      <c r="C861" t="str">
        <f>Data_checks!M868</f>
        <v>S</v>
      </c>
    </row>
    <row r="862" spans="1:3" x14ac:dyDescent="0.25">
      <c r="A862">
        <f>Data_checks!K869</f>
        <v>855</v>
      </c>
      <c r="B862" t="str">
        <f>Data_checks!L869</f>
        <v>D</v>
      </c>
      <c r="C862" t="str">
        <f>Data_checks!M869</f>
        <v>D</v>
      </c>
    </row>
    <row r="863" spans="1:3" x14ac:dyDescent="0.25">
      <c r="A863">
        <f>Data_checks!K870</f>
        <v>856</v>
      </c>
      <c r="B863" t="str">
        <f>Data_checks!L870</f>
        <v>I</v>
      </c>
      <c r="C863" t="str">
        <f>Data_checks!M870</f>
        <v>D</v>
      </c>
    </row>
    <row r="864" spans="1:3" x14ac:dyDescent="0.25">
      <c r="A864">
        <f>Data_checks!K871</f>
        <v>857</v>
      </c>
      <c r="B864" t="str">
        <f>Data_checks!L871</f>
        <v>I</v>
      </c>
      <c r="C864" t="str">
        <f>Data_checks!M871</f>
        <v>D</v>
      </c>
    </row>
    <row r="865" spans="1:3" x14ac:dyDescent="0.25">
      <c r="A865">
        <f>Data_checks!K872</f>
        <v>858</v>
      </c>
      <c r="B865" t="str">
        <f>Data_checks!L872</f>
        <v>D</v>
      </c>
      <c r="C865" t="str">
        <f>Data_checks!M872</f>
        <v>D</v>
      </c>
    </row>
    <row r="866" spans="1:3" x14ac:dyDescent="0.25">
      <c r="A866">
        <f>Data_checks!K873</f>
        <v>859</v>
      </c>
      <c r="B866" t="str">
        <f>Data_checks!L873</f>
        <v>I</v>
      </c>
      <c r="C866" t="str">
        <f>Data_checks!M873</f>
        <v>H</v>
      </c>
    </row>
    <row r="867" spans="1:3" x14ac:dyDescent="0.25">
      <c r="A867">
        <f>Data_checks!K874</f>
        <v>860</v>
      </c>
      <c r="B867" t="str">
        <f>Data_checks!L874</f>
        <v>S</v>
      </c>
      <c r="C867" t="str">
        <f>Data_checks!M874</f>
        <v>I</v>
      </c>
    </row>
    <row r="868" spans="1:3" x14ac:dyDescent="0.25">
      <c r="A868">
        <f>Data_checks!K875</f>
        <v>861</v>
      </c>
      <c r="B868" t="str">
        <f>Data_checks!L875</f>
        <v>D</v>
      </c>
      <c r="C868" t="str">
        <f>Data_checks!M875</f>
        <v>D</v>
      </c>
    </row>
    <row r="869" spans="1:3" x14ac:dyDescent="0.25">
      <c r="A869">
        <f>Data_checks!K876</f>
        <v>862</v>
      </c>
      <c r="B869" t="str">
        <f>Data_checks!L876</f>
        <v>D</v>
      </c>
      <c r="C869" t="str">
        <f>Data_checks!M876</f>
        <v>D</v>
      </c>
    </row>
    <row r="870" spans="1:3" x14ac:dyDescent="0.25">
      <c r="A870">
        <f>Data_checks!K877</f>
        <v>863</v>
      </c>
      <c r="B870" t="str">
        <f>Data_checks!L877</f>
        <v>I</v>
      </c>
      <c r="C870" t="str">
        <f>Data_checks!M877</f>
        <v>I</v>
      </c>
    </row>
    <row r="871" spans="1:3" x14ac:dyDescent="0.25">
      <c r="A871">
        <f>Data_checks!K878</f>
        <v>864</v>
      </c>
      <c r="B871" t="str">
        <f>Data_checks!L878</f>
        <v>I</v>
      </c>
      <c r="C871" t="str">
        <f>Data_checks!M878</f>
        <v>H</v>
      </c>
    </row>
    <row r="872" spans="1:3" x14ac:dyDescent="0.25">
      <c r="A872">
        <f>Data_checks!K879</f>
        <v>865</v>
      </c>
      <c r="B872" t="str">
        <f>Data_checks!L879</f>
        <v>I</v>
      </c>
      <c r="C872" t="str">
        <f>Data_checks!M879</f>
        <v>S</v>
      </c>
    </row>
    <row r="873" spans="1:3" x14ac:dyDescent="0.25">
      <c r="A873">
        <f>Data_checks!K880</f>
        <v>866</v>
      </c>
      <c r="B873" t="str">
        <f>Data_checks!L880</f>
        <v>H</v>
      </c>
      <c r="C873" t="str">
        <f>Data_checks!M880</f>
        <v>S</v>
      </c>
    </row>
    <row r="874" spans="1:3" x14ac:dyDescent="0.25">
      <c r="A874">
        <f>Data_checks!K881</f>
        <v>867</v>
      </c>
      <c r="B874" t="str">
        <f>Data_checks!L881</f>
        <v>S</v>
      </c>
      <c r="C874" t="str">
        <f>Data_checks!M881</f>
        <v>D</v>
      </c>
    </row>
    <row r="875" spans="1:3" x14ac:dyDescent="0.25">
      <c r="A875">
        <f>Data_checks!K882</f>
        <v>868</v>
      </c>
      <c r="B875" t="str">
        <f>Data_checks!L882</f>
        <v>S</v>
      </c>
      <c r="C875" t="str">
        <f>Data_checks!M882</f>
        <v>H</v>
      </c>
    </row>
    <row r="876" spans="1:3" x14ac:dyDescent="0.25">
      <c r="A876">
        <f>Data_checks!K883</f>
        <v>869</v>
      </c>
      <c r="B876" t="str">
        <f>Data_checks!L883</f>
        <v>H</v>
      </c>
      <c r="C876" t="str">
        <f>Data_checks!M883</f>
        <v>S</v>
      </c>
    </row>
    <row r="877" spans="1:3" x14ac:dyDescent="0.25">
      <c r="A877">
        <f>Data_checks!K884</f>
        <v>870</v>
      </c>
      <c r="B877" t="str">
        <f>Data_checks!L884</f>
        <v>D</v>
      </c>
      <c r="C877" t="str">
        <f>Data_checks!M884</f>
        <v>D</v>
      </c>
    </row>
    <row r="878" spans="1:3" x14ac:dyDescent="0.25">
      <c r="A878">
        <f>Data_checks!K885</f>
        <v>871</v>
      </c>
      <c r="B878" t="str">
        <f>Data_checks!L885</f>
        <v>D</v>
      </c>
      <c r="C878" t="str">
        <f>Data_checks!M885</f>
        <v>D</v>
      </c>
    </row>
    <row r="879" spans="1:3" x14ac:dyDescent="0.25">
      <c r="A879">
        <f>Data_checks!K886</f>
        <v>872</v>
      </c>
      <c r="B879" t="str">
        <f>Data_checks!L886</f>
        <v>H</v>
      </c>
      <c r="C879" t="str">
        <f>Data_checks!M886</f>
        <v>H</v>
      </c>
    </row>
    <row r="880" spans="1:3" x14ac:dyDescent="0.25">
      <c r="A880">
        <f>Data_checks!K887</f>
        <v>873</v>
      </c>
      <c r="B880" t="str">
        <f>Data_checks!L887</f>
        <v>I</v>
      </c>
      <c r="C880" t="str">
        <f>Data_checks!M887</f>
        <v>D</v>
      </c>
    </row>
    <row r="881" spans="1:3" x14ac:dyDescent="0.25">
      <c r="A881">
        <f>Data_checks!K888</f>
        <v>874</v>
      </c>
      <c r="B881" t="str">
        <f>Data_checks!L888</f>
        <v>D</v>
      </c>
      <c r="C881" t="str">
        <f>Data_checks!M888</f>
        <v>D</v>
      </c>
    </row>
    <row r="882" spans="1:3" x14ac:dyDescent="0.25">
      <c r="A882">
        <f>Data_checks!K889</f>
        <v>875</v>
      </c>
      <c r="B882" t="str">
        <f>Data_checks!L889</f>
        <v>I</v>
      </c>
      <c r="C882" t="str">
        <f>Data_checks!M889</f>
        <v>D</v>
      </c>
    </row>
    <row r="883" spans="1:3" x14ac:dyDescent="0.25">
      <c r="A883">
        <f>Data_checks!K890</f>
        <v>876</v>
      </c>
      <c r="B883" t="str">
        <f>Data_checks!L890</f>
        <v>H</v>
      </c>
      <c r="C883" t="str">
        <f>Data_checks!M890</f>
        <v>S</v>
      </c>
    </row>
    <row r="884" spans="1:3" x14ac:dyDescent="0.25">
      <c r="A884">
        <f>Data_checks!K891</f>
        <v>877</v>
      </c>
      <c r="B884" t="str">
        <f>Data_checks!L891</f>
        <v>I</v>
      </c>
      <c r="C884" t="str">
        <f>Data_checks!M891</f>
        <v>D</v>
      </c>
    </row>
    <row r="885" spans="1:3" x14ac:dyDescent="0.25">
      <c r="A885">
        <f>Data_checks!K892</f>
        <v>878</v>
      </c>
      <c r="B885" t="str">
        <f>Data_checks!L892</f>
        <v>S</v>
      </c>
      <c r="C885" t="str">
        <f>Data_checks!M892</f>
        <v>I</v>
      </c>
    </row>
    <row r="886" spans="1:3" x14ac:dyDescent="0.25">
      <c r="A886">
        <f>Data_checks!K893</f>
        <v>879</v>
      </c>
      <c r="B886" t="str">
        <f>Data_checks!L893</f>
        <v>I</v>
      </c>
      <c r="C886" t="str">
        <f>Data_checks!M893</f>
        <v>S</v>
      </c>
    </row>
    <row r="887" spans="1:3" x14ac:dyDescent="0.25">
      <c r="A887">
        <f>Data_checks!K894</f>
        <v>880</v>
      </c>
      <c r="B887" t="str">
        <f>Data_checks!L894</f>
        <v>S</v>
      </c>
      <c r="C887" t="str">
        <f>Data_checks!M894</f>
        <v>I</v>
      </c>
    </row>
    <row r="888" spans="1:3" x14ac:dyDescent="0.25">
      <c r="A888">
        <f>Data_checks!K895</f>
        <v>881</v>
      </c>
      <c r="B888" t="str">
        <f>Data_checks!L895</f>
        <v>I</v>
      </c>
      <c r="C888" t="str">
        <f>Data_checks!M895</f>
        <v>D</v>
      </c>
    </row>
    <row r="889" spans="1:3" x14ac:dyDescent="0.25">
      <c r="A889">
        <f>Data_checks!K896</f>
        <v>882</v>
      </c>
      <c r="B889" t="str">
        <f>Data_checks!L896</f>
        <v>S</v>
      </c>
      <c r="C889" t="str">
        <f>Data_checks!M896</f>
        <v>H</v>
      </c>
    </row>
    <row r="890" spans="1:3" x14ac:dyDescent="0.25">
      <c r="A890">
        <f>Data_checks!K897</f>
        <v>883</v>
      </c>
      <c r="B890" t="str">
        <f>Data_checks!L897</f>
        <v>H</v>
      </c>
      <c r="C890" t="str">
        <f>Data_checks!M897</f>
        <v>H</v>
      </c>
    </row>
    <row r="891" spans="1:3" x14ac:dyDescent="0.25">
      <c r="A891">
        <f>Data_checks!K898</f>
        <v>884</v>
      </c>
      <c r="B891" t="str">
        <f>Data_checks!L898</f>
        <v>D</v>
      </c>
      <c r="C891" t="str">
        <f>Data_checks!M898</f>
        <v>D</v>
      </c>
    </row>
    <row r="892" spans="1:3" x14ac:dyDescent="0.25">
      <c r="A892">
        <f>Data_checks!K899</f>
        <v>885</v>
      </c>
      <c r="B892" t="str">
        <f>Data_checks!L899</f>
        <v>S</v>
      </c>
      <c r="C892" t="str">
        <f>Data_checks!M899</f>
        <v>H</v>
      </c>
    </row>
    <row r="893" spans="1:3" x14ac:dyDescent="0.25">
      <c r="A893">
        <f>Data_checks!K900</f>
        <v>886</v>
      </c>
      <c r="B893" t="str">
        <f>Data_checks!L900</f>
        <v>S</v>
      </c>
      <c r="C893" t="str">
        <f>Data_checks!M900</f>
        <v>H</v>
      </c>
    </row>
    <row r="894" spans="1:3" x14ac:dyDescent="0.25">
      <c r="A894">
        <f>Data_checks!K901</f>
        <v>887</v>
      </c>
      <c r="B894" t="str">
        <f>Data_checks!L901</f>
        <v>D</v>
      </c>
      <c r="C894" t="str">
        <f>Data_checks!M901</f>
        <v>D</v>
      </c>
    </row>
    <row r="895" spans="1:3" x14ac:dyDescent="0.25">
      <c r="A895">
        <f>Data_checks!K902</f>
        <v>888</v>
      </c>
      <c r="B895" t="str">
        <f>Data_checks!L902</f>
        <v>S</v>
      </c>
      <c r="C895" t="str">
        <f>Data_checks!M902</f>
        <v>H</v>
      </c>
    </row>
    <row r="896" spans="1:3" x14ac:dyDescent="0.25">
      <c r="A896">
        <f>Data_checks!K903</f>
        <v>889</v>
      </c>
      <c r="B896" t="str">
        <f>Data_checks!L903</f>
        <v>S</v>
      </c>
      <c r="C896" t="str">
        <f>Data_checks!M903</f>
        <v>S</v>
      </c>
    </row>
    <row r="897" spans="1:3" x14ac:dyDescent="0.25">
      <c r="A897">
        <f>Data_checks!K904</f>
        <v>890</v>
      </c>
      <c r="B897" t="str">
        <f>Data_checks!L904</f>
        <v>S</v>
      </c>
      <c r="C897" t="str">
        <f>Data_checks!M904</f>
        <v>H</v>
      </c>
    </row>
    <row r="898" spans="1:3" x14ac:dyDescent="0.25">
      <c r="A898">
        <f>Data_checks!K905</f>
        <v>891</v>
      </c>
      <c r="B898" t="str">
        <f>Data_checks!L905</f>
        <v>S</v>
      </c>
      <c r="C898" t="str">
        <f>Data_checks!M905</f>
        <v>H</v>
      </c>
    </row>
    <row r="899" spans="1:3" x14ac:dyDescent="0.25">
      <c r="A899">
        <f>Data_checks!K906</f>
        <v>892</v>
      </c>
      <c r="B899" t="str">
        <f>Data_checks!L906</f>
        <v>H</v>
      </c>
      <c r="C899" t="str">
        <f>Data_checks!M906</f>
        <v>H</v>
      </c>
    </row>
    <row r="900" spans="1:3" x14ac:dyDescent="0.25">
      <c r="A900">
        <f>Data_checks!K907</f>
        <v>893</v>
      </c>
      <c r="B900" t="str">
        <f>Data_checks!L907</f>
        <v>S</v>
      </c>
      <c r="C900" t="str">
        <f>Data_checks!M907</f>
        <v>H</v>
      </c>
    </row>
    <row r="901" spans="1:3" x14ac:dyDescent="0.25">
      <c r="A901">
        <f>Data_checks!K908</f>
        <v>894</v>
      </c>
      <c r="B901" t="str">
        <f>Data_checks!L908</f>
        <v>S</v>
      </c>
      <c r="C901" t="str">
        <f>Data_checks!M908</f>
        <v>H</v>
      </c>
    </row>
    <row r="902" spans="1:3" x14ac:dyDescent="0.25">
      <c r="A902">
        <f>Data_checks!K909</f>
        <v>895</v>
      </c>
      <c r="B902" t="str">
        <f>Data_checks!L909</f>
        <v>H</v>
      </c>
      <c r="C902" t="str">
        <f>Data_checks!M909</f>
        <v>H</v>
      </c>
    </row>
    <row r="903" spans="1:3" x14ac:dyDescent="0.25">
      <c r="A903">
        <f>Data_checks!K910</f>
        <v>896</v>
      </c>
      <c r="B903" t="str">
        <f>Data_checks!L910</f>
        <v>I</v>
      </c>
      <c r="C903" t="str">
        <f>Data_checks!M910</f>
        <v>I</v>
      </c>
    </row>
    <row r="904" spans="1:3" x14ac:dyDescent="0.25">
      <c r="A904">
        <f>Data_checks!K911</f>
        <v>897</v>
      </c>
      <c r="B904" t="str">
        <f>Data_checks!L911</f>
        <v>D</v>
      </c>
      <c r="C904" t="str">
        <f>Data_checks!M911</f>
        <v>D</v>
      </c>
    </row>
    <row r="905" spans="1:3" x14ac:dyDescent="0.25">
      <c r="A905">
        <f>Data_checks!K912</f>
        <v>898</v>
      </c>
      <c r="B905" t="str">
        <f>Data_checks!L912</f>
        <v>H</v>
      </c>
      <c r="C905" t="str">
        <f>Data_checks!M912</f>
        <v>H</v>
      </c>
    </row>
    <row r="906" spans="1:3" x14ac:dyDescent="0.25">
      <c r="A906">
        <f>Data_checks!K913</f>
        <v>899</v>
      </c>
      <c r="B906" t="str">
        <f>Data_checks!L913</f>
        <v>H</v>
      </c>
      <c r="C906" t="str">
        <f>Data_checks!M913</f>
        <v>H</v>
      </c>
    </row>
    <row r="907" spans="1:3" x14ac:dyDescent="0.25">
      <c r="A907">
        <f>Data_checks!K914</f>
        <v>900</v>
      </c>
      <c r="B907" t="str">
        <f>Data_checks!L914</f>
        <v>D</v>
      </c>
      <c r="C907" t="str">
        <f>Data_checks!M914</f>
        <v>D</v>
      </c>
    </row>
    <row r="908" spans="1:3" x14ac:dyDescent="0.25">
      <c r="A908">
        <f>Data_checks!K915</f>
        <v>901</v>
      </c>
      <c r="B908" t="str">
        <f>Data_checks!L915</f>
        <v>I</v>
      </c>
      <c r="C908" t="str">
        <f>Data_checks!M915</f>
        <v>D</v>
      </c>
    </row>
    <row r="909" spans="1:3" x14ac:dyDescent="0.25">
      <c r="A909">
        <f>Data_checks!K916</f>
        <v>902</v>
      </c>
      <c r="B909" t="str">
        <f>Data_checks!L916</f>
        <v>H</v>
      </c>
      <c r="C909" t="str">
        <f>Data_checks!M916</f>
        <v>H</v>
      </c>
    </row>
    <row r="910" spans="1:3" x14ac:dyDescent="0.25">
      <c r="A910">
        <f>Data_checks!K917</f>
        <v>903</v>
      </c>
      <c r="B910" t="str">
        <f>Data_checks!L917</f>
        <v>H</v>
      </c>
      <c r="C910" t="str">
        <f>Data_checks!M917</f>
        <v>S</v>
      </c>
    </row>
    <row r="911" spans="1:3" x14ac:dyDescent="0.25">
      <c r="A911">
        <f>Data_checks!K918</f>
        <v>904</v>
      </c>
      <c r="B911" t="str">
        <f>Data_checks!L918</f>
        <v>I</v>
      </c>
      <c r="C911" t="str">
        <f>Data_checks!M918</f>
        <v>S</v>
      </c>
    </row>
    <row r="912" spans="1:3" x14ac:dyDescent="0.25">
      <c r="A912">
        <f>Data_checks!K919</f>
        <v>905</v>
      </c>
      <c r="B912" t="str">
        <f>Data_checks!L919</f>
        <v>I</v>
      </c>
      <c r="C912" t="str">
        <f>Data_checks!M919</f>
        <v>I</v>
      </c>
    </row>
    <row r="913" spans="1:3" x14ac:dyDescent="0.25">
      <c r="A913">
        <f>Data_checks!K920</f>
        <v>906</v>
      </c>
      <c r="B913" t="str">
        <f>Data_checks!L920</f>
        <v>H</v>
      </c>
      <c r="C913" t="str">
        <f>Data_checks!M920</f>
        <v>H</v>
      </c>
    </row>
    <row r="914" spans="1:3" x14ac:dyDescent="0.25">
      <c r="A914">
        <f>Data_checks!K921</f>
        <v>907</v>
      </c>
      <c r="B914" t="str">
        <f>Data_checks!L921</f>
        <v>S</v>
      </c>
      <c r="C914" t="str">
        <f>Data_checks!M921</f>
        <v>H</v>
      </c>
    </row>
    <row r="915" spans="1:3" x14ac:dyDescent="0.25">
      <c r="A915">
        <f>Data_checks!K922</f>
        <v>908</v>
      </c>
      <c r="B915" t="str">
        <f>Data_checks!L922</f>
        <v>D</v>
      </c>
      <c r="C915" t="str">
        <f>Data_checks!M922</f>
        <v>D</v>
      </c>
    </row>
    <row r="916" spans="1:3" x14ac:dyDescent="0.25">
      <c r="A916">
        <f>Data_checks!K923</f>
        <v>909</v>
      </c>
      <c r="B916" t="str">
        <f>Data_checks!L923</f>
        <v>H</v>
      </c>
      <c r="C916" t="str">
        <f>Data_checks!M923</f>
        <v>H</v>
      </c>
    </row>
    <row r="917" spans="1:3" x14ac:dyDescent="0.25">
      <c r="A917">
        <f>Data_checks!K924</f>
        <v>910</v>
      </c>
      <c r="B917" t="str">
        <f>Data_checks!L924</f>
        <v>H</v>
      </c>
      <c r="C917" t="str">
        <f>Data_checks!M924</f>
        <v>S</v>
      </c>
    </row>
    <row r="918" spans="1:3" x14ac:dyDescent="0.25">
      <c r="A918">
        <f>Data_checks!K925</f>
        <v>911</v>
      </c>
      <c r="B918" t="str">
        <f>Data_checks!L925</f>
        <v>D</v>
      </c>
      <c r="C918" t="str">
        <f>Data_checks!M925</f>
        <v>D</v>
      </c>
    </row>
    <row r="919" spans="1:3" x14ac:dyDescent="0.25">
      <c r="A919">
        <f>Data_checks!K926</f>
        <v>912</v>
      </c>
      <c r="B919" t="str">
        <f>Data_checks!L926</f>
        <v>H</v>
      </c>
      <c r="C919" t="str">
        <f>Data_checks!M926</f>
        <v>H</v>
      </c>
    </row>
    <row r="920" spans="1:3" x14ac:dyDescent="0.25">
      <c r="A920">
        <f>Data_checks!K927</f>
        <v>913</v>
      </c>
      <c r="B920" t="str">
        <f>Data_checks!L927</f>
        <v>I</v>
      </c>
      <c r="C920" t="str">
        <f>Data_checks!M927</f>
        <v>S</v>
      </c>
    </row>
    <row r="921" spans="1:3" x14ac:dyDescent="0.25">
      <c r="A921">
        <f>Data_checks!K928</f>
        <v>914</v>
      </c>
      <c r="B921" t="str">
        <f>Data_checks!L928</f>
        <v>D</v>
      </c>
      <c r="C921" t="str">
        <f>Data_checks!M928</f>
        <v>D</v>
      </c>
    </row>
    <row r="922" spans="1:3" x14ac:dyDescent="0.25">
      <c r="A922">
        <f>Data_checks!K929</f>
        <v>915</v>
      </c>
      <c r="B922" t="str">
        <f>Data_checks!L929</f>
        <v>D</v>
      </c>
      <c r="C922" t="str">
        <f>Data_checks!M929</f>
        <v>D</v>
      </c>
    </row>
    <row r="923" spans="1:3" x14ac:dyDescent="0.25">
      <c r="A923">
        <f>Data_checks!K930</f>
        <v>916</v>
      </c>
      <c r="B923" t="str">
        <f>Data_checks!L930</f>
        <v>I</v>
      </c>
      <c r="C923" t="str">
        <f>Data_checks!M930</f>
        <v>D</v>
      </c>
    </row>
    <row r="924" spans="1:3" x14ac:dyDescent="0.25">
      <c r="A924">
        <f>Data_checks!K931</f>
        <v>917</v>
      </c>
      <c r="B924" t="str">
        <f>Data_checks!L931</f>
        <v>I</v>
      </c>
      <c r="C924" t="str">
        <f>Data_checks!M931</f>
        <v>S</v>
      </c>
    </row>
    <row r="925" spans="1:3" x14ac:dyDescent="0.25">
      <c r="A925">
        <f>Data_checks!K932</f>
        <v>918</v>
      </c>
      <c r="B925" t="str">
        <f>Data_checks!L932</f>
        <v>I</v>
      </c>
      <c r="C925" t="str">
        <f>Data_checks!M932</f>
        <v>S</v>
      </c>
    </row>
    <row r="926" spans="1:3" x14ac:dyDescent="0.25">
      <c r="A926">
        <f>Data_checks!K933</f>
        <v>919</v>
      </c>
      <c r="B926" t="str">
        <f>Data_checks!L933</f>
        <v>D</v>
      </c>
      <c r="C926" t="str">
        <f>Data_checks!M933</f>
        <v>D</v>
      </c>
    </row>
    <row r="927" spans="1:3" x14ac:dyDescent="0.25">
      <c r="A927">
        <f>Data_checks!K934</f>
        <v>920</v>
      </c>
      <c r="B927" t="str">
        <f>Data_checks!L934</f>
        <v>D</v>
      </c>
      <c r="C927" t="str">
        <f>Data_checks!M934</f>
        <v>D</v>
      </c>
    </row>
    <row r="928" spans="1:3" x14ac:dyDescent="0.25">
      <c r="A928">
        <f>Data_checks!K935</f>
        <v>921</v>
      </c>
      <c r="B928" t="str">
        <f>Data_checks!L935</f>
        <v>H</v>
      </c>
      <c r="C928" t="str">
        <f>Data_checks!M935</f>
        <v>H</v>
      </c>
    </row>
    <row r="929" spans="1:3" x14ac:dyDescent="0.25">
      <c r="A929">
        <f>Data_checks!K936</f>
        <v>922</v>
      </c>
      <c r="B929" t="str">
        <f>Data_checks!L936</f>
        <v>D</v>
      </c>
      <c r="C929" t="str">
        <f>Data_checks!M936</f>
        <v>D</v>
      </c>
    </row>
    <row r="930" spans="1:3" x14ac:dyDescent="0.25">
      <c r="A930">
        <f>Data_checks!K937</f>
        <v>923</v>
      </c>
      <c r="B930" t="str">
        <f>Data_checks!L937</f>
        <v>I</v>
      </c>
      <c r="C930" t="str">
        <f>Data_checks!M937</f>
        <v>I</v>
      </c>
    </row>
    <row r="931" spans="1:3" x14ac:dyDescent="0.25">
      <c r="A931">
        <f>Data_checks!K938</f>
        <v>924</v>
      </c>
      <c r="B931" t="str">
        <f>Data_checks!L938</f>
        <v>S</v>
      </c>
      <c r="C931" t="str">
        <f>Data_checks!M938</f>
        <v>H</v>
      </c>
    </row>
    <row r="932" spans="1:3" x14ac:dyDescent="0.25">
      <c r="A932">
        <f>Data_checks!K939</f>
        <v>925</v>
      </c>
      <c r="B932" t="str">
        <f>Data_checks!L939</f>
        <v>I</v>
      </c>
      <c r="C932" t="str">
        <f>Data_checks!M939</f>
        <v>I</v>
      </c>
    </row>
    <row r="933" spans="1:3" x14ac:dyDescent="0.25">
      <c r="A933">
        <f>Data_checks!K940</f>
        <v>926</v>
      </c>
      <c r="B933" t="str">
        <f>Data_checks!L940</f>
        <v>H</v>
      </c>
      <c r="C933" t="str">
        <f>Data_checks!M940</f>
        <v>H</v>
      </c>
    </row>
    <row r="934" spans="1:3" x14ac:dyDescent="0.25">
      <c r="A934">
        <f>Data_checks!K941</f>
        <v>927</v>
      </c>
      <c r="B934" t="str">
        <f>Data_checks!L941</f>
        <v>D</v>
      </c>
      <c r="C934" t="str">
        <f>Data_checks!M941</f>
        <v>D</v>
      </c>
    </row>
    <row r="935" spans="1:3" x14ac:dyDescent="0.25">
      <c r="A935">
        <f>Data_checks!K942</f>
        <v>928</v>
      </c>
      <c r="B935" t="str">
        <f>Data_checks!L942</f>
        <v>S</v>
      </c>
      <c r="C935" t="str">
        <f>Data_checks!M942</f>
        <v>H</v>
      </c>
    </row>
    <row r="936" spans="1:3" x14ac:dyDescent="0.25">
      <c r="A936">
        <f>Data_checks!K943</f>
        <v>929</v>
      </c>
      <c r="B936" t="str">
        <f>Data_checks!L943</f>
        <v>I</v>
      </c>
      <c r="C936" t="str">
        <f>Data_checks!M943</f>
        <v>S</v>
      </c>
    </row>
    <row r="937" spans="1:3" x14ac:dyDescent="0.25">
      <c r="A937">
        <f>Data_checks!K944</f>
        <v>930</v>
      </c>
      <c r="B937" t="str">
        <f>Data_checks!L944</f>
        <v>D</v>
      </c>
      <c r="C937" t="str">
        <f>Data_checks!M944</f>
        <v>D</v>
      </c>
    </row>
    <row r="938" spans="1:3" x14ac:dyDescent="0.25">
      <c r="A938">
        <f>Data_checks!K945</f>
        <v>931</v>
      </c>
      <c r="B938" t="str">
        <f>Data_checks!L945</f>
        <v>H</v>
      </c>
      <c r="C938" t="str">
        <f>Data_checks!M945</f>
        <v>H</v>
      </c>
    </row>
    <row r="939" spans="1:3" x14ac:dyDescent="0.25">
      <c r="A939">
        <f>Data_checks!K946</f>
        <v>932</v>
      </c>
      <c r="B939" t="str">
        <f>Data_checks!L946</f>
        <v>I</v>
      </c>
      <c r="C939" t="str">
        <f>Data_checks!M946</f>
        <v>D</v>
      </c>
    </row>
    <row r="940" spans="1:3" x14ac:dyDescent="0.25">
      <c r="A940">
        <f>Data_checks!K947</f>
        <v>933</v>
      </c>
      <c r="B940" t="str">
        <f>Data_checks!L947</f>
        <v>D</v>
      </c>
      <c r="C940" t="str">
        <f>Data_checks!M947</f>
        <v>D</v>
      </c>
    </row>
    <row r="941" spans="1:3" x14ac:dyDescent="0.25">
      <c r="A941">
        <f>Data_checks!K948</f>
        <v>934</v>
      </c>
      <c r="B941" t="str">
        <f>Data_checks!L948</f>
        <v>H</v>
      </c>
      <c r="C941" t="str">
        <f>Data_checks!M948</f>
        <v>H</v>
      </c>
    </row>
    <row r="942" spans="1:3" x14ac:dyDescent="0.25">
      <c r="A942">
        <f>Data_checks!K949</f>
        <v>935</v>
      </c>
      <c r="B942" t="str">
        <f>Data_checks!L949</f>
        <v>I</v>
      </c>
      <c r="C942" t="str">
        <f>Data_checks!M949</f>
        <v>D</v>
      </c>
    </row>
    <row r="943" spans="1:3" x14ac:dyDescent="0.25">
      <c r="A943">
        <f>Data_checks!K950</f>
        <v>936</v>
      </c>
      <c r="B943" t="str">
        <f>Data_checks!L950</f>
        <v>D</v>
      </c>
      <c r="C943" t="str">
        <f>Data_checks!M950</f>
        <v>D</v>
      </c>
    </row>
    <row r="944" spans="1:3" x14ac:dyDescent="0.25">
      <c r="A944">
        <f>Data_checks!K951</f>
        <v>937</v>
      </c>
      <c r="B944" t="str">
        <f>Data_checks!L951</f>
        <v>H</v>
      </c>
      <c r="C944" t="str">
        <f>Data_checks!M951</f>
        <v>H</v>
      </c>
    </row>
    <row r="945" spans="1:3" x14ac:dyDescent="0.25">
      <c r="A945">
        <f>Data_checks!K952</f>
        <v>938</v>
      </c>
      <c r="B945" t="str">
        <f>Data_checks!L952</f>
        <v>H</v>
      </c>
      <c r="C945" t="str">
        <f>Data_checks!M952</f>
        <v>H</v>
      </c>
    </row>
    <row r="946" spans="1:3" x14ac:dyDescent="0.25">
      <c r="A946">
        <f>Data_checks!K953</f>
        <v>939</v>
      </c>
      <c r="B946" t="str">
        <f>Data_checks!L953</f>
        <v>D</v>
      </c>
      <c r="C946" t="str">
        <f>Data_checks!M953</f>
        <v>D</v>
      </c>
    </row>
    <row r="947" spans="1:3" x14ac:dyDescent="0.25">
      <c r="A947">
        <f>Data_checks!K954</f>
        <v>940</v>
      </c>
      <c r="B947" t="str">
        <f>Data_checks!L954</f>
        <v>S</v>
      </c>
      <c r="C947" t="str">
        <f>Data_checks!M954</f>
        <v>S</v>
      </c>
    </row>
    <row r="948" spans="1:3" x14ac:dyDescent="0.25">
      <c r="A948">
        <f>Data_checks!K955</f>
        <v>941</v>
      </c>
      <c r="B948" t="str">
        <f>Data_checks!L955</f>
        <v>D</v>
      </c>
      <c r="C948" t="str">
        <f>Data_checks!M955</f>
        <v>D</v>
      </c>
    </row>
    <row r="949" spans="1:3" x14ac:dyDescent="0.25">
      <c r="A949">
        <f>Data_checks!K956</f>
        <v>942</v>
      </c>
      <c r="B949" t="str">
        <f>Data_checks!L956</f>
        <v>S</v>
      </c>
      <c r="C949" t="str">
        <f>Data_checks!M956</f>
        <v>H</v>
      </c>
    </row>
    <row r="950" spans="1:3" x14ac:dyDescent="0.25">
      <c r="A950">
        <f>Data_checks!K957</f>
        <v>943</v>
      </c>
      <c r="B950" t="str">
        <f>Data_checks!L957</f>
        <v>H</v>
      </c>
      <c r="C950" t="str">
        <f>Data_checks!M957</f>
        <v>H</v>
      </c>
    </row>
    <row r="951" spans="1:3" x14ac:dyDescent="0.25">
      <c r="A951">
        <f>Data_checks!K958</f>
        <v>944</v>
      </c>
      <c r="B951" t="str">
        <f>Data_checks!L958</f>
        <v>H</v>
      </c>
      <c r="C951" t="str">
        <f>Data_checks!M958</f>
        <v>H</v>
      </c>
    </row>
    <row r="952" spans="1:3" x14ac:dyDescent="0.25">
      <c r="A952">
        <f>Data_checks!K959</f>
        <v>945</v>
      </c>
      <c r="B952" t="str">
        <f>Data_checks!L959</f>
        <v>I</v>
      </c>
      <c r="C952" t="str">
        <f>Data_checks!M959</f>
        <v>S</v>
      </c>
    </row>
    <row r="953" spans="1:3" x14ac:dyDescent="0.25">
      <c r="A953">
        <f>Data_checks!K960</f>
        <v>946</v>
      </c>
      <c r="B953" t="str">
        <f>Data_checks!L960</f>
        <v>S</v>
      </c>
      <c r="C953" t="str">
        <f>Data_checks!M960</f>
        <v>I</v>
      </c>
    </row>
    <row r="954" spans="1:3" x14ac:dyDescent="0.25">
      <c r="A954">
        <f>Data_checks!K961</f>
        <v>947</v>
      </c>
      <c r="B954" t="str">
        <f>Data_checks!L961</f>
        <v>D</v>
      </c>
      <c r="C954" t="str">
        <f>Data_checks!M961</f>
        <v>D</v>
      </c>
    </row>
    <row r="955" spans="1:3" x14ac:dyDescent="0.25">
      <c r="A955">
        <f>Data_checks!K962</f>
        <v>948</v>
      </c>
      <c r="B955" t="str">
        <f>Data_checks!L962</f>
        <v>D</v>
      </c>
      <c r="C955" t="str">
        <f>Data_checks!M962</f>
        <v>D</v>
      </c>
    </row>
    <row r="956" spans="1:3" x14ac:dyDescent="0.25">
      <c r="A956">
        <f>Data_checks!K963</f>
        <v>949</v>
      </c>
      <c r="B956" t="str">
        <f>Data_checks!L963</f>
        <v>H</v>
      </c>
      <c r="C956" t="str">
        <f>Data_checks!M963</f>
        <v>H</v>
      </c>
    </row>
    <row r="957" spans="1:3" x14ac:dyDescent="0.25">
      <c r="A957">
        <f>Data_checks!K964</f>
        <v>950</v>
      </c>
      <c r="B957" t="str">
        <f>Data_checks!L964</f>
        <v>H</v>
      </c>
      <c r="C957" t="str">
        <f>Data_checks!M964</f>
        <v>H</v>
      </c>
    </row>
    <row r="958" spans="1:3" x14ac:dyDescent="0.25">
      <c r="A958">
        <f>Data_checks!K965</f>
        <v>951</v>
      </c>
      <c r="B958" t="str">
        <f>Data_checks!L965</f>
        <v>D</v>
      </c>
      <c r="C958" t="str">
        <f>Data_checks!M965</f>
        <v>D</v>
      </c>
    </row>
    <row r="959" spans="1:3" x14ac:dyDescent="0.25">
      <c r="A959">
        <f>Data_checks!K966</f>
        <v>952</v>
      </c>
      <c r="B959" t="str">
        <f>Data_checks!L966</f>
        <v>S</v>
      </c>
      <c r="C959" t="str">
        <f>Data_checks!M966</f>
        <v>I</v>
      </c>
    </row>
    <row r="960" spans="1:3" x14ac:dyDescent="0.25">
      <c r="A960">
        <f>Data_checks!K967</f>
        <v>953</v>
      </c>
      <c r="B960" t="str">
        <f>Data_checks!L967</f>
        <v>I</v>
      </c>
      <c r="C960" t="str">
        <f>Data_checks!M967</f>
        <v>H</v>
      </c>
    </row>
    <row r="961" spans="1:3" x14ac:dyDescent="0.25">
      <c r="A961">
        <f>Data_checks!K968</f>
        <v>954</v>
      </c>
      <c r="B961" t="str">
        <f>Data_checks!L968</f>
        <v>S</v>
      </c>
      <c r="C961" t="str">
        <f>Data_checks!M968</f>
        <v>H</v>
      </c>
    </row>
    <row r="962" spans="1:3" x14ac:dyDescent="0.25">
      <c r="A962">
        <f>Data_checks!K969</f>
        <v>955</v>
      </c>
      <c r="B962" t="str">
        <f>Data_checks!L969</f>
        <v>D</v>
      </c>
      <c r="C962" t="str">
        <f>Data_checks!M969</f>
        <v>D</v>
      </c>
    </row>
    <row r="963" spans="1:3" x14ac:dyDescent="0.25">
      <c r="A963">
        <f>Data_checks!K970</f>
        <v>956</v>
      </c>
      <c r="B963" t="str">
        <f>Data_checks!L970</f>
        <v>S</v>
      </c>
      <c r="C963" t="str">
        <f>Data_checks!M970</f>
        <v>H</v>
      </c>
    </row>
    <row r="964" spans="1:3" x14ac:dyDescent="0.25">
      <c r="A964">
        <f>Data_checks!K971</f>
        <v>957</v>
      </c>
      <c r="B964" t="str">
        <f>Data_checks!L971</f>
        <v>D</v>
      </c>
      <c r="C964" t="str">
        <f>Data_checks!M971</f>
        <v>D</v>
      </c>
    </row>
    <row r="965" spans="1:3" x14ac:dyDescent="0.25">
      <c r="A965">
        <f>Data_checks!K972</f>
        <v>958</v>
      </c>
      <c r="B965" t="str">
        <f>Data_checks!L972</f>
        <v>D</v>
      </c>
      <c r="C965" t="str">
        <f>Data_checks!M972</f>
        <v>D</v>
      </c>
    </row>
    <row r="966" spans="1:3" x14ac:dyDescent="0.25">
      <c r="A966">
        <f>Data_checks!K973</f>
        <v>959</v>
      </c>
      <c r="B966" t="str">
        <f>Data_checks!L973</f>
        <v>I</v>
      </c>
      <c r="C966" t="str">
        <f>Data_checks!M973</f>
        <v>D</v>
      </c>
    </row>
    <row r="967" spans="1:3" x14ac:dyDescent="0.25">
      <c r="A967">
        <f>Data_checks!K974</f>
        <v>960</v>
      </c>
      <c r="B967" t="str">
        <f>Data_checks!L974</f>
        <v>S</v>
      </c>
      <c r="C967" t="str">
        <f>Data_checks!M974</f>
        <v>H</v>
      </c>
    </row>
    <row r="968" spans="1:3" x14ac:dyDescent="0.25">
      <c r="A968">
        <f>Data_checks!K975</f>
        <v>961</v>
      </c>
      <c r="B968" t="str">
        <f>Data_checks!L975</f>
        <v>H</v>
      </c>
      <c r="C968" t="str">
        <f>Data_checks!M975</f>
        <v>H</v>
      </c>
    </row>
    <row r="969" spans="1:3" x14ac:dyDescent="0.25">
      <c r="A969">
        <f>Data_checks!K976</f>
        <v>962</v>
      </c>
      <c r="B969" t="str">
        <f>Data_checks!L976</f>
        <v>D</v>
      </c>
      <c r="C969" t="str">
        <f>Data_checks!M976</f>
        <v>D</v>
      </c>
    </row>
    <row r="970" spans="1:3" x14ac:dyDescent="0.25">
      <c r="A970">
        <f>Data_checks!K977</f>
        <v>963</v>
      </c>
      <c r="B970" t="str">
        <f>Data_checks!L977</f>
        <v>D</v>
      </c>
      <c r="C970" t="str">
        <f>Data_checks!M977</f>
        <v>D</v>
      </c>
    </row>
    <row r="971" spans="1:3" x14ac:dyDescent="0.25">
      <c r="A971">
        <f>Data_checks!K978</f>
        <v>964</v>
      </c>
      <c r="B971" t="str">
        <f>Data_checks!L978</f>
        <v>D</v>
      </c>
      <c r="C971" t="str">
        <f>Data_checks!M978</f>
        <v>D</v>
      </c>
    </row>
    <row r="972" spans="1:3" x14ac:dyDescent="0.25">
      <c r="A972">
        <f>Data_checks!K979</f>
        <v>965</v>
      </c>
      <c r="B972" t="str">
        <f>Data_checks!L979</f>
        <v>S</v>
      </c>
      <c r="C972" t="str">
        <f>Data_checks!M979</f>
        <v>H</v>
      </c>
    </row>
    <row r="973" spans="1:3" x14ac:dyDescent="0.25">
      <c r="A973">
        <f>Data_checks!K980</f>
        <v>966</v>
      </c>
      <c r="B973" t="str">
        <f>Data_checks!L980</f>
        <v>I</v>
      </c>
      <c r="C973" t="str">
        <f>Data_checks!M980</f>
        <v>I</v>
      </c>
    </row>
    <row r="974" spans="1:3" x14ac:dyDescent="0.25">
      <c r="A974">
        <f>Data_checks!K981</f>
        <v>967</v>
      </c>
      <c r="B974" t="str">
        <f>Data_checks!L981</f>
        <v>I</v>
      </c>
      <c r="C974" t="str">
        <f>Data_checks!M981</f>
        <v>I</v>
      </c>
    </row>
    <row r="975" spans="1:3" x14ac:dyDescent="0.25">
      <c r="A975">
        <f>Data_checks!K982</f>
        <v>968</v>
      </c>
      <c r="B975" t="str">
        <f>Data_checks!L982</f>
        <v>H</v>
      </c>
      <c r="C975" t="str">
        <f>Data_checks!M982</f>
        <v>H</v>
      </c>
    </row>
    <row r="976" spans="1:3" x14ac:dyDescent="0.25">
      <c r="A976">
        <f>Data_checks!K983</f>
        <v>969</v>
      </c>
      <c r="B976" t="str">
        <f>Data_checks!L983</f>
        <v>D</v>
      </c>
      <c r="C976" t="str">
        <f>Data_checks!M983</f>
        <v>D</v>
      </c>
    </row>
    <row r="977" spans="1:3" x14ac:dyDescent="0.25">
      <c r="A977">
        <f>Data_checks!K984</f>
        <v>970</v>
      </c>
      <c r="B977" t="str">
        <f>Data_checks!L984</f>
        <v>I</v>
      </c>
      <c r="C977" t="str">
        <f>Data_checks!M984</f>
        <v>H</v>
      </c>
    </row>
    <row r="978" spans="1:3" x14ac:dyDescent="0.25">
      <c r="A978">
        <f>Data_checks!K985</f>
        <v>971</v>
      </c>
      <c r="B978" t="str">
        <f>Data_checks!L985</f>
        <v>I</v>
      </c>
      <c r="C978" t="str">
        <f>Data_checks!M985</f>
        <v>D</v>
      </c>
    </row>
    <row r="979" spans="1:3" x14ac:dyDescent="0.25">
      <c r="A979">
        <f>Data_checks!K986</f>
        <v>972</v>
      </c>
      <c r="B979" t="str">
        <f>Data_checks!L986</f>
        <v>D</v>
      </c>
      <c r="C979" t="str">
        <f>Data_checks!M986</f>
        <v>D</v>
      </c>
    </row>
    <row r="980" spans="1:3" x14ac:dyDescent="0.25">
      <c r="A980">
        <f>Data_checks!K987</f>
        <v>973</v>
      </c>
      <c r="B980" t="str">
        <f>Data_checks!L987</f>
        <v>I</v>
      </c>
      <c r="C980" t="str">
        <f>Data_checks!M987</f>
        <v>H</v>
      </c>
    </row>
    <row r="981" spans="1:3" x14ac:dyDescent="0.25">
      <c r="A981">
        <f>Data_checks!K988</f>
        <v>974</v>
      </c>
      <c r="B981" t="str">
        <f>Data_checks!L988</f>
        <v>H</v>
      </c>
      <c r="C981" t="str">
        <f>Data_checks!M988</f>
        <v>H</v>
      </c>
    </row>
    <row r="982" spans="1:3" x14ac:dyDescent="0.25">
      <c r="A982">
        <f>Data_checks!K989</f>
        <v>975</v>
      </c>
      <c r="B982" t="str">
        <f>Data_checks!L989</f>
        <v>I</v>
      </c>
      <c r="C982" t="str">
        <f>Data_checks!M989</f>
        <v>D</v>
      </c>
    </row>
    <row r="983" spans="1:3" x14ac:dyDescent="0.25">
      <c r="A983">
        <f>Data_checks!K990</f>
        <v>976</v>
      </c>
      <c r="B983" t="str">
        <f>Data_checks!L990</f>
        <v>S</v>
      </c>
      <c r="C983" t="str">
        <f>Data_checks!M990</f>
        <v>S</v>
      </c>
    </row>
    <row r="984" spans="1:3" x14ac:dyDescent="0.25">
      <c r="A984">
        <f>Data_checks!K991</f>
        <v>977</v>
      </c>
      <c r="B984" t="str">
        <f>Data_checks!L991</f>
        <v>D</v>
      </c>
      <c r="C984" t="str">
        <f>Data_checks!M991</f>
        <v>D</v>
      </c>
    </row>
    <row r="985" spans="1:3" x14ac:dyDescent="0.25">
      <c r="A985">
        <f>Data_checks!K992</f>
        <v>978</v>
      </c>
      <c r="B985" t="str">
        <f>Data_checks!L992</f>
        <v>I</v>
      </c>
      <c r="C985" t="str">
        <f>Data_checks!M992</f>
        <v>D</v>
      </c>
    </row>
    <row r="986" spans="1:3" x14ac:dyDescent="0.25">
      <c r="A986">
        <f>Data_checks!K993</f>
        <v>979</v>
      </c>
      <c r="B986" t="str">
        <f>Data_checks!L993</f>
        <v>D</v>
      </c>
      <c r="C986" t="str">
        <f>Data_checks!M993</f>
        <v>D</v>
      </c>
    </row>
    <row r="987" spans="1:3" x14ac:dyDescent="0.25">
      <c r="A987">
        <f>Data_checks!K994</f>
        <v>980</v>
      </c>
      <c r="B987" t="str">
        <f>Data_checks!L994</f>
        <v>H</v>
      </c>
      <c r="C987" t="str">
        <f>Data_checks!M994</f>
        <v>H</v>
      </c>
    </row>
    <row r="988" spans="1:3" x14ac:dyDescent="0.25">
      <c r="A988">
        <f>Data_checks!K995</f>
        <v>981</v>
      </c>
      <c r="B988" t="str">
        <f>Data_checks!L995</f>
        <v>D</v>
      </c>
      <c r="C988" t="str">
        <f>Data_checks!M995</f>
        <v>D</v>
      </c>
    </row>
    <row r="989" spans="1:3" x14ac:dyDescent="0.25">
      <c r="A989">
        <f>Data_checks!K996</f>
        <v>982</v>
      </c>
      <c r="B989" t="str">
        <f>Data_checks!L996</f>
        <v>S</v>
      </c>
      <c r="C989" t="str">
        <f>Data_checks!M996</f>
        <v>H</v>
      </c>
    </row>
    <row r="990" spans="1:3" x14ac:dyDescent="0.25">
      <c r="A990">
        <f>Data_checks!K997</f>
        <v>983</v>
      </c>
      <c r="B990" t="str">
        <f>Data_checks!L997</f>
        <v>H</v>
      </c>
      <c r="C990" t="str">
        <f>Data_checks!M997</f>
        <v>H</v>
      </c>
    </row>
    <row r="991" spans="1:3" x14ac:dyDescent="0.25">
      <c r="A991">
        <f>Data_checks!K998</f>
        <v>984</v>
      </c>
      <c r="B991" t="str">
        <f>Data_checks!L998</f>
        <v>D</v>
      </c>
      <c r="C991" t="str">
        <f>Data_checks!M998</f>
        <v>D</v>
      </c>
    </row>
    <row r="992" spans="1:3" x14ac:dyDescent="0.25">
      <c r="A992">
        <f>Data_checks!K999</f>
        <v>985</v>
      </c>
      <c r="B992" t="str">
        <f>Data_checks!L999</f>
        <v>I</v>
      </c>
      <c r="C992" t="str">
        <f>Data_checks!M999</f>
        <v>D</v>
      </c>
    </row>
    <row r="993" spans="1:3" x14ac:dyDescent="0.25">
      <c r="A993">
        <f>Data_checks!K1000</f>
        <v>986</v>
      </c>
      <c r="B993" t="str">
        <f>Data_checks!L1000</f>
        <v>I</v>
      </c>
      <c r="C993" t="str">
        <f>Data_checks!M1000</f>
        <v>S</v>
      </c>
    </row>
    <row r="994" spans="1:3" x14ac:dyDescent="0.25">
      <c r="A994">
        <f>Data_checks!K1001</f>
        <v>987</v>
      </c>
      <c r="B994" t="str">
        <f>Data_checks!L1001</f>
        <v>D</v>
      </c>
      <c r="C994" t="str">
        <f>Data_checks!M1001</f>
        <v>D</v>
      </c>
    </row>
    <row r="995" spans="1:3" x14ac:dyDescent="0.25">
      <c r="A995">
        <f>Data_checks!K1002</f>
        <v>988</v>
      </c>
      <c r="B995" t="str">
        <f>Data_checks!L1002</f>
        <v>S</v>
      </c>
      <c r="C995" t="str">
        <f>Data_checks!M1002</f>
        <v>S</v>
      </c>
    </row>
    <row r="996" spans="1:3" x14ac:dyDescent="0.25">
      <c r="A996">
        <f>Data_checks!K1003</f>
        <v>989</v>
      </c>
      <c r="B996" t="str">
        <f>Data_checks!L1003</f>
        <v>D</v>
      </c>
      <c r="C996" t="str">
        <f>Data_checks!M1003</f>
        <v>D</v>
      </c>
    </row>
    <row r="997" spans="1:3" x14ac:dyDescent="0.25">
      <c r="A997">
        <f>Data_checks!K1004</f>
        <v>990</v>
      </c>
      <c r="B997" t="str">
        <f>Data_checks!L1004</f>
        <v>S</v>
      </c>
      <c r="C997" t="str">
        <f>Data_checks!M1004</f>
        <v>H</v>
      </c>
    </row>
    <row r="998" spans="1:3" x14ac:dyDescent="0.25">
      <c r="A998">
        <f>Data_checks!K1005</f>
        <v>991</v>
      </c>
      <c r="B998" t="str">
        <f>Data_checks!L1005</f>
        <v>I</v>
      </c>
      <c r="C998" t="str">
        <f>Data_checks!M1005</f>
        <v>D</v>
      </c>
    </row>
    <row r="999" spans="1:3" x14ac:dyDescent="0.25">
      <c r="A999">
        <f>Data_checks!K1006</f>
        <v>992</v>
      </c>
      <c r="B999" t="str">
        <f>Data_checks!L1006</f>
        <v>S</v>
      </c>
      <c r="C999" t="str">
        <f>Data_checks!M1006</f>
        <v>H</v>
      </c>
    </row>
    <row r="1000" spans="1:3" x14ac:dyDescent="0.25">
      <c r="A1000">
        <f>Data_checks!K1007</f>
        <v>993</v>
      </c>
      <c r="B1000" t="str">
        <f>Data_checks!L1007</f>
        <v>D</v>
      </c>
      <c r="C1000" t="str">
        <f>Data_checks!M1007</f>
        <v>D</v>
      </c>
    </row>
    <row r="1001" spans="1:3" x14ac:dyDescent="0.25">
      <c r="A1001">
        <f>Data_checks!K1008</f>
        <v>994</v>
      </c>
      <c r="B1001" t="str">
        <f>Data_checks!L1008</f>
        <v>H</v>
      </c>
      <c r="C1001" t="str">
        <f>Data_checks!M1008</f>
        <v>H</v>
      </c>
    </row>
    <row r="1002" spans="1:3" x14ac:dyDescent="0.25">
      <c r="A1002">
        <f>Data_checks!K1009</f>
        <v>995</v>
      </c>
      <c r="B1002" t="str">
        <f>Data_checks!L1009</f>
        <v>S</v>
      </c>
      <c r="C1002" t="str">
        <f>Data_checks!M1009</f>
        <v>H</v>
      </c>
    </row>
    <row r="1003" spans="1:3" x14ac:dyDescent="0.25">
      <c r="A1003">
        <f>Data_checks!K1010</f>
        <v>996</v>
      </c>
      <c r="B1003" t="str">
        <f>Data_checks!L1010</f>
        <v>D</v>
      </c>
      <c r="C1003" t="str">
        <f>Data_checks!M1010</f>
        <v>D</v>
      </c>
    </row>
    <row r="1004" spans="1:3" x14ac:dyDescent="0.25">
      <c r="A1004">
        <f>Data_checks!K1011</f>
        <v>997</v>
      </c>
      <c r="B1004" t="str">
        <f>Data_checks!L1011</f>
        <v>I</v>
      </c>
      <c r="C1004" t="str">
        <f>Data_checks!M1011</f>
        <v>S</v>
      </c>
    </row>
    <row r="1005" spans="1:3" x14ac:dyDescent="0.25">
      <c r="A1005">
        <f>Data_checks!K1012</f>
        <v>998</v>
      </c>
      <c r="B1005" t="str">
        <f>Data_checks!L1012</f>
        <v>S</v>
      </c>
      <c r="C1005" t="str">
        <f>Data_checks!M1012</f>
        <v>H</v>
      </c>
    </row>
    <row r="1006" spans="1:3" x14ac:dyDescent="0.25">
      <c r="A1006">
        <f>Data_checks!K1013</f>
        <v>999</v>
      </c>
      <c r="B1006" t="str">
        <f>Data_checks!L1013</f>
        <v>I</v>
      </c>
      <c r="C1006" t="str">
        <f>Data_checks!M1013</f>
        <v>D</v>
      </c>
    </row>
    <row r="1007" spans="1:3" x14ac:dyDescent="0.25">
      <c r="A1007">
        <f>Data_checks!K1014</f>
        <v>1000</v>
      </c>
      <c r="B1007" t="str">
        <f>Data_checks!L1014</f>
        <v>I</v>
      </c>
      <c r="C1007" t="str">
        <f>Data_checks!M1014</f>
        <v>H</v>
      </c>
    </row>
    <row r="1008" spans="1:3" x14ac:dyDescent="0.25">
      <c r="A1008">
        <f>Data_checks!K1015</f>
        <v>1001</v>
      </c>
      <c r="B1008" t="str">
        <f>Data_checks!L1015</f>
        <v>D</v>
      </c>
      <c r="C1008" t="str">
        <f>Data_checks!M1015</f>
        <v>D</v>
      </c>
    </row>
    <row r="1009" spans="1:3" x14ac:dyDescent="0.25">
      <c r="A1009">
        <f>Data_checks!K1016</f>
        <v>1002</v>
      </c>
      <c r="B1009" t="str">
        <f>Data_checks!L1016</f>
        <v>D</v>
      </c>
      <c r="C1009" t="str">
        <f>Data_checks!M1016</f>
        <v>D</v>
      </c>
    </row>
    <row r="1010" spans="1:3" x14ac:dyDescent="0.25">
      <c r="A1010">
        <f>Data_checks!K1017</f>
        <v>1003</v>
      </c>
      <c r="B1010" t="str">
        <f>Data_checks!L1017</f>
        <v>H</v>
      </c>
      <c r="C1010" t="str">
        <f>Data_checks!M1017</f>
        <v>H</v>
      </c>
    </row>
    <row r="1011" spans="1:3" x14ac:dyDescent="0.25">
      <c r="A1011">
        <f>Data_checks!K1018</f>
        <v>1004</v>
      </c>
      <c r="B1011" t="str">
        <f>Data_checks!L1018</f>
        <v>I</v>
      </c>
      <c r="C1011" t="str">
        <f>Data_checks!M1018</f>
        <v>H</v>
      </c>
    </row>
    <row r="1012" spans="1:3" x14ac:dyDescent="0.25">
      <c r="A1012">
        <f>Data_checks!K1019</f>
        <v>1005</v>
      </c>
      <c r="B1012" t="str">
        <f>Data_checks!L1019</f>
        <v>D</v>
      </c>
      <c r="C1012" t="str">
        <f>Data_checks!M1019</f>
        <v>D</v>
      </c>
    </row>
    <row r="1013" spans="1:3" x14ac:dyDescent="0.25">
      <c r="A1013">
        <f>Data_checks!K1020</f>
        <v>1006</v>
      </c>
      <c r="B1013" t="str">
        <f>Data_checks!L1020</f>
        <v>H</v>
      </c>
      <c r="C1013" t="str">
        <f>Data_checks!M1020</f>
        <v>H</v>
      </c>
    </row>
    <row r="1014" spans="1:3" x14ac:dyDescent="0.25">
      <c r="A1014">
        <f>Data_checks!K1021</f>
        <v>1007</v>
      </c>
      <c r="B1014" t="str">
        <f>Data_checks!L1021</f>
        <v>S</v>
      </c>
      <c r="C1014" t="str">
        <f>Data_checks!M1021</f>
        <v>H</v>
      </c>
    </row>
    <row r="1015" spans="1:3" x14ac:dyDescent="0.25">
      <c r="A1015">
        <f>Data_checks!K1022</f>
        <v>1008</v>
      </c>
      <c r="B1015" t="str">
        <f>Data_checks!L1022</f>
        <v>H</v>
      </c>
      <c r="C1015" t="str">
        <f>Data_checks!M1022</f>
        <v>H</v>
      </c>
    </row>
    <row r="1016" spans="1:3" x14ac:dyDescent="0.25">
      <c r="A1016">
        <f>Data_checks!K1023</f>
        <v>1009</v>
      </c>
      <c r="B1016" t="str">
        <f>Data_checks!L1023</f>
        <v>D</v>
      </c>
      <c r="C1016" t="str">
        <f>Data_checks!M1023</f>
        <v>D</v>
      </c>
    </row>
    <row r="1017" spans="1:3" x14ac:dyDescent="0.25">
      <c r="A1017">
        <f>Data_checks!K1024</f>
        <v>1010</v>
      </c>
      <c r="B1017" t="str">
        <f>Data_checks!L1024</f>
        <v>D</v>
      </c>
      <c r="C1017" t="str">
        <f>Data_checks!M1024</f>
        <v>D</v>
      </c>
    </row>
    <row r="1018" spans="1:3" x14ac:dyDescent="0.25">
      <c r="A1018">
        <f>Data_checks!K1025</f>
        <v>1011</v>
      </c>
      <c r="B1018" t="str">
        <f>Data_checks!L1025</f>
        <v>D</v>
      </c>
      <c r="C1018" t="str">
        <f>Data_checks!M1025</f>
        <v>D</v>
      </c>
    </row>
    <row r="1019" spans="1:3" x14ac:dyDescent="0.25">
      <c r="A1019">
        <f>Data_checks!K1026</f>
        <v>1012</v>
      </c>
      <c r="B1019" t="str">
        <f>Data_checks!L1026</f>
        <v>S</v>
      </c>
      <c r="C1019" t="str">
        <f>Data_checks!M1026</f>
        <v>S</v>
      </c>
    </row>
    <row r="1020" spans="1:3" x14ac:dyDescent="0.25">
      <c r="A1020">
        <f>Data_checks!K1027</f>
        <v>1013</v>
      </c>
      <c r="B1020" t="str">
        <f>Data_checks!L1027</f>
        <v>S</v>
      </c>
      <c r="C1020" t="str">
        <f>Data_checks!M1027</f>
        <v>H</v>
      </c>
    </row>
    <row r="1021" spans="1:3" x14ac:dyDescent="0.25">
      <c r="A1021">
        <f>Data_checks!K1028</f>
        <v>1014</v>
      </c>
      <c r="B1021" t="str">
        <f>Data_checks!L1028</f>
        <v>S</v>
      </c>
      <c r="C1021" t="str">
        <f>Data_checks!M1028</f>
        <v>S</v>
      </c>
    </row>
    <row r="1022" spans="1:3" x14ac:dyDescent="0.25">
      <c r="A1022">
        <f>Data_checks!K1029</f>
        <v>1015</v>
      </c>
      <c r="B1022" t="str">
        <f>Data_checks!L1029</f>
        <v>S</v>
      </c>
      <c r="C1022" t="str">
        <f>Data_checks!M1029</f>
        <v>H</v>
      </c>
    </row>
    <row r="1023" spans="1:3" x14ac:dyDescent="0.25">
      <c r="A1023">
        <f>Data_checks!K1030</f>
        <v>1016</v>
      </c>
      <c r="B1023" t="str">
        <f>Data_checks!L1030</f>
        <v>H</v>
      </c>
      <c r="C1023" t="str">
        <f>Data_checks!M1030</f>
        <v>H</v>
      </c>
    </row>
    <row r="1024" spans="1:3" x14ac:dyDescent="0.25">
      <c r="A1024">
        <f>Data_checks!K1031</f>
        <v>1017</v>
      </c>
      <c r="B1024" t="str">
        <f>Data_checks!L1031</f>
        <v>D</v>
      </c>
      <c r="C1024" t="str">
        <f>Data_checks!M1031</f>
        <v>D</v>
      </c>
    </row>
    <row r="1025" spans="1:3" x14ac:dyDescent="0.25">
      <c r="A1025">
        <f>Data_checks!K1032</f>
        <v>1018</v>
      </c>
      <c r="B1025" t="str">
        <f>Data_checks!L1032</f>
        <v>I</v>
      </c>
      <c r="C1025" t="str">
        <f>Data_checks!M1032</f>
        <v>I</v>
      </c>
    </row>
    <row r="1026" spans="1:3" x14ac:dyDescent="0.25">
      <c r="A1026">
        <f>Data_checks!K1033</f>
        <v>1019</v>
      </c>
      <c r="B1026" t="str">
        <f>Data_checks!L1033</f>
        <v>I</v>
      </c>
      <c r="C1026" t="str">
        <f>Data_checks!M1033</f>
        <v>D</v>
      </c>
    </row>
    <row r="1027" spans="1:3" x14ac:dyDescent="0.25">
      <c r="A1027">
        <f>Data_checks!K1034</f>
        <v>1020</v>
      </c>
      <c r="B1027" t="str">
        <f>Data_checks!L1034</f>
        <v>S</v>
      </c>
      <c r="C1027" t="str">
        <f>Data_checks!M1034</f>
        <v>H</v>
      </c>
    </row>
    <row r="1028" spans="1:3" x14ac:dyDescent="0.25">
      <c r="A1028">
        <f>Data_checks!K1035</f>
        <v>1021</v>
      </c>
      <c r="B1028" t="str">
        <f>Data_checks!L1035</f>
        <v>H</v>
      </c>
      <c r="C1028" t="str">
        <f>Data_checks!M1035</f>
        <v>H</v>
      </c>
    </row>
    <row r="1029" spans="1:3" x14ac:dyDescent="0.25">
      <c r="A1029">
        <f>Data_checks!K1036</f>
        <v>1022</v>
      </c>
      <c r="B1029" t="str">
        <f>Data_checks!L1036</f>
        <v>I</v>
      </c>
      <c r="C1029" t="str">
        <f>Data_checks!M1036</f>
        <v>I</v>
      </c>
    </row>
    <row r="1030" spans="1:3" x14ac:dyDescent="0.25">
      <c r="A1030">
        <f>Data_checks!K1037</f>
        <v>1023</v>
      </c>
      <c r="B1030" t="str">
        <f>Data_checks!L1037</f>
        <v>D</v>
      </c>
      <c r="C1030" t="str">
        <f>Data_checks!M1037</f>
        <v>D</v>
      </c>
    </row>
    <row r="1031" spans="1:3" x14ac:dyDescent="0.25">
      <c r="A1031">
        <f>Data_checks!K1038</f>
        <v>1024</v>
      </c>
      <c r="B1031" t="str">
        <f>Data_checks!L1038</f>
        <v>D</v>
      </c>
      <c r="C1031" t="str">
        <f>Data_checks!M1038</f>
        <v>D</v>
      </c>
    </row>
    <row r="1032" spans="1:3" x14ac:dyDescent="0.25">
      <c r="A1032">
        <f>Data_checks!K1039</f>
        <v>1025</v>
      </c>
      <c r="B1032" t="str">
        <f>Data_checks!L1039</f>
        <v>S</v>
      </c>
      <c r="C1032" t="str">
        <f>Data_checks!M1039</f>
        <v>H</v>
      </c>
    </row>
    <row r="1033" spans="1:3" x14ac:dyDescent="0.25">
      <c r="A1033">
        <f>Data_checks!K1040</f>
        <v>1026</v>
      </c>
      <c r="B1033" t="str">
        <f>Data_checks!L1040</f>
        <v>I</v>
      </c>
      <c r="C1033" t="str">
        <f>Data_checks!M1040</f>
        <v>H</v>
      </c>
    </row>
    <row r="1034" spans="1:3" x14ac:dyDescent="0.25">
      <c r="A1034">
        <f>Data_checks!K1041</f>
        <v>1027</v>
      </c>
      <c r="B1034" t="str">
        <f>Data_checks!L1041</f>
        <v>H</v>
      </c>
      <c r="C1034" t="str">
        <f>Data_checks!M1041</f>
        <v>S</v>
      </c>
    </row>
    <row r="1035" spans="1:3" x14ac:dyDescent="0.25">
      <c r="A1035">
        <f>Data_checks!K1042</f>
        <v>1028</v>
      </c>
      <c r="B1035" t="str">
        <f>Data_checks!L1042</f>
        <v>H</v>
      </c>
      <c r="C1035" t="str">
        <f>Data_checks!M1042</f>
        <v>H</v>
      </c>
    </row>
    <row r="1036" spans="1:3" x14ac:dyDescent="0.25">
      <c r="A1036">
        <f>Data_checks!K1043</f>
        <v>1029</v>
      </c>
      <c r="B1036" t="str">
        <f>Data_checks!L1043</f>
        <v>D</v>
      </c>
      <c r="C1036" t="str">
        <f>Data_checks!M1043</f>
        <v>D</v>
      </c>
    </row>
    <row r="1037" spans="1:3" x14ac:dyDescent="0.25">
      <c r="A1037">
        <f>Data_checks!K1044</f>
        <v>1030</v>
      </c>
      <c r="B1037" t="str">
        <f>Data_checks!L1044</f>
        <v>D</v>
      </c>
      <c r="C1037" t="str">
        <f>Data_checks!M1044</f>
        <v>D</v>
      </c>
    </row>
    <row r="1038" spans="1:3" x14ac:dyDescent="0.25">
      <c r="A1038">
        <f>Data_checks!K1045</f>
        <v>1031</v>
      </c>
      <c r="B1038" t="str">
        <f>Data_checks!L1045</f>
        <v>S</v>
      </c>
      <c r="C1038" t="str">
        <f>Data_checks!M1045</f>
        <v>H</v>
      </c>
    </row>
    <row r="1039" spans="1:3" x14ac:dyDescent="0.25">
      <c r="A1039">
        <f>Data_checks!K1046</f>
        <v>1032</v>
      </c>
      <c r="B1039" t="str">
        <f>Data_checks!L1046</f>
        <v>S</v>
      </c>
      <c r="C1039" t="str">
        <f>Data_checks!M1046</f>
        <v>I</v>
      </c>
    </row>
    <row r="1040" spans="1:3" x14ac:dyDescent="0.25">
      <c r="A1040">
        <f>Data_checks!K1047</f>
        <v>1033</v>
      </c>
      <c r="B1040" t="str">
        <f>Data_checks!L1047</f>
        <v>D</v>
      </c>
      <c r="C1040" t="str">
        <f>Data_checks!M1047</f>
        <v>D</v>
      </c>
    </row>
    <row r="1041" spans="1:3" x14ac:dyDescent="0.25">
      <c r="A1041">
        <f>Data_checks!K1048</f>
        <v>1034</v>
      </c>
      <c r="B1041" t="str">
        <f>Data_checks!L1048</f>
        <v>I</v>
      </c>
      <c r="C1041" t="str">
        <f>Data_checks!M1048</f>
        <v>D</v>
      </c>
    </row>
    <row r="1042" spans="1:3" x14ac:dyDescent="0.25">
      <c r="A1042">
        <f>Data_checks!K1049</f>
        <v>1035</v>
      </c>
      <c r="B1042" t="str">
        <f>Data_checks!L1049</f>
        <v>H</v>
      </c>
      <c r="C1042" t="str">
        <f>Data_checks!M1049</f>
        <v>H</v>
      </c>
    </row>
    <row r="1043" spans="1:3" x14ac:dyDescent="0.25">
      <c r="A1043">
        <f>Data_checks!K1050</f>
        <v>1036</v>
      </c>
      <c r="B1043" t="str">
        <f>Data_checks!L1050</f>
        <v>I</v>
      </c>
      <c r="C1043" t="str">
        <f>Data_checks!M1050</f>
        <v>H</v>
      </c>
    </row>
    <row r="1044" spans="1:3" x14ac:dyDescent="0.25">
      <c r="A1044">
        <f>Data_checks!K1051</f>
        <v>1037</v>
      </c>
      <c r="B1044" t="str">
        <f>Data_checks!L1051</f>
        <v>D</v>
      </c>
      <c r="C1044" t="str">
        <f>Data_checks!M1051</f>
        <v>D</v>
      </c>
    </row>
    <row r="1045" spans="1:3" x14ac:dyDescent="0.25">
      <c r="A1045">
        <f>Data_checks!K1052</f>
        <v>1038</v>
      </c>
      <c r="B1045" t="str">
        <f>Data_checks!L1052</f>
        <v>I</v>
      </c>
      <c r="C1045" t="str">
        <f>Data_checks!M1052</f>
        <v>S</v>
      </c>
    </row>
    <row r="1046" spans="1:3" x14ac:dyDescent="0.25">
      <c r="A1046">
        <f>Data_checks!K1053</f>
        <v>1039</v>
      </c>
      <c r="B1046" t="str">
        <f>Data_checks!L1053</f>
        <v>D</v>
      </c>
      <c r="C1046" t="str">
        <f>Data_checks!M1053</f>
        <v>D</v>
      </c>
    </row>
    <row r="1047" spans="1:3" x14ac:dyDescent="0.25">
      <c r="A1047">
        <f>Data_checks!K1054</f>
        <v>1040</v>
      </c>
      <c r="B1047" t="str">
        <f>Data_checks!L1054</f>
        <v>I</v>
      </c>
      <c r="C1047" t="str">
        <f>Data_checks!M1054</f>
        <v>H</v>
      </c>
    </row>
    <row r="1048" spans="1:3" x14ac:dyDescent="0.25">
      <c r="A1048">
        <f>Data_checks!K1055</f>
        <v>1041</v>
      </c>
      <c r="B1048" t="str">
        <f>Data_checks!L1055</f>
        <v>S</v>
      </c>
      <c r="C1048" t="str">
        <f>Data_checks!M1055</f>
        <v>D</v>
      </c>
    </row>
    <row r="1049" spans="1:3" x14ac:dyDescent="0.25">
      <c r="A1049">
        <f>Data_checks!K1056</f>
        <v>1042</v>
      </c>
      <c r="B1049" t="str">
        <f>Data_checks!L1056</f>
        <v>H</v>
      </c>
      <c r="C1049" t="str">
        <f>Data_checks!M1056</f>
        <v>S</v>
      </c>
    </row>
    <row r="1050" spans="1:3" x14ac:dyDescent="0.25">
      <c r="A1050">
        <f>Data_checks!K1057</f>
        <v>1043</v>
      </c>
      <c r="B1050" t="str">
        <f>Data_checks!L1057</f>
        <v>I</v>
      </c>
      <c r="C1050" t="str">
        <f>Data_checks!M1057</f>
        <v>S</v>
      </c>
    </row>
    <row r="1051" spans="1:3" x14ac:dyDescent="0.25">
      <c r="A1051">
        <f>Data_checks!K1058</f>
        <v>1044</v>
      </c>
      <c r="B1051" t="str">
        <f>Data_checks!L1058</f>
        <v>S</v>
      </c>
      <c r="C1051" t="str">
        <f>Data_checks!M1058</f>
        <v>H</v>
      </c>
    </row>
    <row r="1052" spans="1:3" x14ac:dyDescent="0.25">
      <c r="A1052">
        <f>Data_checks!K1059</f>
        <v>1045</v>
      </c>
      <c r="B1052" t="str">
        <f>Data_checks!L1059</f>
        <v>D</v>
      </c>
      <c r="C1052" t="str">
        <f>Data_checks!M1059</f>
        <v>D</v>
      </c>
    </row>
    <row r="1053" spans="1:3" x14ac:dyDescent="0.25">
      <c r="A1053">
        <f>Data_checks!K1060</f>
        <v>1046</v>
      </c>
      <c r="B1053" t="str">
        <f>Data_checks!L1060</f>
        <v>H</v>
      </c>
      <c r="C1053" t="str">
        <f>Data_checks!M1060</f>
        <v>S</v>
      </c>
    </row>
    <row r="1054" spans="1:3" x14ac:dyDescent="0.25">
      <c r="A1054">
        <f>Data_checks!K1061</f>
        <v>1047</v>
      </c>
      <c r="B1054" t="str">
        <f>Data_checks!L1061</f>
        <v>I</v>
      </c>
      <c r="C1054" t="str">
        <f>Data_checks!M1061</f>
        <v>D</v>
      </c>
    </row>
    <row r="1055" spans="1:3" x14ac:dyDescent="0.25">
      <c r="A1055">
        <f>Data_checks!K1062</f>
        <v>1048</v>
      </c>
      <c r="B1055" t="str">
        <f>Data_checks!L1062</f>
        <v>D</v>
      </c>
      <c r="C1055" t="str">
        <f>Data_checks!M1062</f>
        <v>D</v>
      </c>
    </row>
    <row r="1056" spans="1:3" x14ac:dyDescent="0.25">
      <c r="A1056">
        <f>Data_checks!K1063</f>
        <v>1049</v>
      </c>
      <c r="B1056" t="str">
        <f>Data_checks!L1063</f>
        <v>H</v>
      </c>
      <c r="C1056" t="str">
        <f>Data_checks!M1063</f>
        <v>H</v>
      </c>
    </row>
    <row r="1057" spans="1:3" x14ac:dyDescent="0.25">
      <c r="A1057">
        <f>Data_checks!K1064</f>
        <v>1050</v>
      </c>
      <c r="B1057" t="str">
        <f>Data_checks!L1064</f>
        <v>H</v>
      </c>
      <c r="C1057" t="str">
        <f>Data_checks!M1064</f>
        <v>H</v>
      </c>
    </row>
    <row r="1058" spans="1:3" x14ac:dyDescent="0.25">
      <c r="A1058">
        <f>Data_checks!K1065</f>
        <v>1051</v>
      </c>
      <c r="B1058" t="str">
        <f>Data_checks!L1065</f>
        <v>S</v>
      </c>
      <c r="C1058" t="str">
        <f>Data_checks!M1065</f>
        <v>H</v>
      </c>
    </row>
    <row r="1059" spans="1:3" x14ac:dyDescent="0.25">
      <c r="A1059">
        <f>Data_checks!K1066</f>
        <v>1052</v>
      </c>
      <c r="B1059" t="str">
        <f>Data_checks!L1066</f>
        <v>D</v>
      </c>
      <c r="C1059" t="str">
        <f>Data_checks!M1066</f>
        <v>D</v>
      </c>
    </row>
    <row r="1060" spans="1:3" x14ac:dyDescent="0.25">
      <c r="A1060">
        <f>Data_checks!K1067</f>
        <v>1053</v>
      </c>
      <c r="B1060" t="str">
        <f>Data_checks!L1067</f>
        <v>I</v>
      </c>
      <c r="C1060" t="str">
        <f>Data_checks!M1067</f>
        <v>H</v>
      </c>
    </row>
    <row r="1061" spans="1:3" x14ac:dyDescent="0.25">
      <c r="A1061">
        <f>Data_checks!K1068</f>
        <v>1054</v>
      </c>
      <c r="B1061" t="str">
        <f>Data_checks!L1068</f>
        <v>S</v>
      </c>
      <c r="C1061" t="str">
        <f>Data_checks!M1068</f>
        <v>H</v>
      </c>
    </row>
    <row r="1062" spans="1:3" x14ac:dyDescent="0.25">
      <c r="A1062">
        <f>Data_checks!K1069</f>
        <v>1055</v>
      </c>
      <c r="B1062" t="str">
        <f>Data_checks!L1069</f>
        <v>D</v>
      </c>
      <c r="C1062" t="str">
        <f>Data_checks!M1069</f>
        <v>D</v>
      </c>
    </row>
    <row r="1063" spans="1:3" x14ac:dyDescent="0.25">
      <c r="A1063">
        <f>Data_checks!K1070</f>
        <v>1056</v>
      </c>
      <c r="B1063" t="str">
        <f>Data_checks!L1070</f>
        <v>H</v>
      </c>
      <c r="C1063" t="str">
        <f>Data_checks!M1070</f>
        <v>H</v>
      </c>
    </row>
    <row r="1064" spans="1:3" x14ac:dyDescent="0.25">
      <c r="A1064">
        <f>Data_checks!K1071</f>
        <v>1057</v>
      </c>
      <c r="B1064" t="str">
        <f>Data_checks!L1071</f>
        <v>H</v>
      </c>
      <c r="C1064" t="str">
        <f>Data_checks!M1071</f>
        <v>I</v>
      </c>
    </row>
    <row r="1065" spans="1:3" x14ac:dyDescent="0.25">
      <c r="A1065">
        <f>Data_checks!K1072</f>
        <v>1058</v>
      </c>
      <c r="B1065" t="str">
        <f>Data_checks!L1072</f>
        <v>D</v>
      </c>
      <c r="C1065" t="str">
        <f>Data_checks!M1072</f>
        <v>D</v>
      </c>
    </row>
    <row r="1066" spans="1:3" x14ac:dyDescent="0.25">
      <c r="A1066">
        <f>Data_checks!K1073</f>
        <v>1059</v>
      </c>
      <c r="B1066" t="str">
        <f>Data_checks!L1073</f>
        <v>D</v>
      </c>
      <c r="C1066" t="str">
        <f>Data_checks!M1073</f>
        <v>D</v>
      </c>
    </row>
    <row r="1067" spans="1:3" x14ac:dyDescent="0.25">
      <c r="A1067">
        <f>Data_checks!K1074</f>
        <v>1060</v>
      </c>
      <c r="B1067" t="str">
        <f>Data_checks!L1074</f>
        <v>D</v>
      </c>
      <c r="C1067" t="str">
        <f>Data_checks!M1074</f>
        <v>D</v>
      </c>
    </row>
    <row r="1068" spans="1:3" x14ac:dyDescent="0.25">
      <c r="A1068">
        <f>Data_checks!K1075</f>
        <v>1061</v>
      </c>
      <c r="B1068" t="str">
        <f>Data_checks!L1075</f>
        <v>I</v>
      </c>
      <c r="C1068" t="str">
        <f>Data_checks!M1075</f>
        <v>D</v>
      </c>
    </row>
    <row r="1069" spans="1:3" x14ac:dyDescent="0.25">
      <c r="A1069">
        <f>Data_checks!K1076</f>
        <v>1062</v>
      </c>
      <c r="B1069" t="str">
        <f>Data_checks!L1076</f>
        <v>D</v>
      </c>
      <c r="C1069" t="str">
        <f>Data_checks!M1076</f>
        <v>D</v>
      </c>
    </row>
    <row r="1070" spans="1:3" x14ac:dyDescent="0.25">
      <c r="A1070">
        <f>Data_checks!K1077</f>
        <v>1063</v>
      </c>
      <c r="B1070" t="str">
        <f>Data_checks!L1077</f>
        <v>S</v>
      </c>
      <c r="C1070" t="str">
        <f>Data_checks!M1077</f>
        <v>S</v>
      </c>
    </row>
    <row r="1071" spans="1:3" x14ac:dyDescent="0.25">
      <c r="A1071">
        <f>Data_checks!K1078</f>
        <v>1064</v>
      </c>
      <c r="B1071" t="str">
        <f>Data_checks!L1078</f>
        <v>S</v>
      </c>
      <c r="C1071" t="str">
        <f>Data_checks!M1078</f>
        <v>H</v>
      </c>
    </row>
    <row r="1072" spans="1:3" x14ac:dyDescent="0.25">
      <c r="A1072">
        <f>Data_checks!K1079</f>
        <v>1065</v>
      </c>
      <c r="B1072" t="str">
        <f>Data_checks!L1079</f>
        <v>I</v>
      </c>
      <c r="C1072" t="str">
        <f>Data_checks!M1079</f>
        <v>H</v>
      </c>
    </row>
    <row r="1073" spans="1:3" x14ac:dyDescent="0.25">
      <c r="A1073">
        <f>Data_checks!K1080</f>
        <v>1066</v>
      </c>
      <c r="B1073" t="str">
        <f>Data_checks!L1080</f>
        <v>D</v>
      </c>
      <c r="C1073" t="str">
        <f>Data_checks!M1080</f>
        <v>D</v>
      </c>
    </row>
    <row r="1074" spans="1:3" x14ac:dyDescent="0.25">
      <c r="A1074">
        <f>Data_checks!K1081</f>
        <v>1067</v>
      </c>
      <c r="B1074" t="str">
        <f>Data_checks!L1081</f>
        <v>S</v>
      </c>
      <c r="C1074" t="str">
        <f>Data_checks!M1081</f>
        <v>H</v>
      </c>
    </row>
    <row r="1075" spans="1:3" x14ac:dyDescent="0.25">
      <c r="A1075">
        <f>Data_checks!K1082</f>
        <v>1068</v>
      </c>
      <c r="B1075" t="str">
        <f>Data_checks!L1082</f>
        <v>H</v>
      </c>
      <c r="C1075" t="str">
        <f>Data_checks!M1082</f>
        <v>H</v>
      </c>
    </row>
    <row r="1076" spans="1:3" x14ac:dyDescent="0.25">
      <c r="A1076">
        <f>Data_checks!K1083</f>
        <v>1069</v>
      </c>
      <c r="B1076" t="str">
        <f>Data_checks!L1083</f>
        <v>S</v>
      </c>
      <c r="C1076" t="str">
        <f>Data_checks!M1083</f>
        <v>H</v>
      </c>
    </row>
    <row r="1077" spans="1:3" x14ac:dyDescent="0.25">
      <c r="A1077">
        <f>Data_checks!K1084</f>
        <v>1070</v>
      </c>
      <c r="B1077" t="str">
        <f>Data_checks!L1084</f>
        <v>H</v>
      </c>
      <c r="C1077" t="str">
        <f>Data_checks!M1084</f>
        <v>S</v>
      </c>
    </row>
    <row r="1078" spans="1:3" x14ac:dyDescent="0.25">
      <c r="A1078">
        <f>Data_checks!K1085</f>
        <v>1071</v>
      </c>
      <c r="B1078" t="str">
        <f>Data_checks!L1085</f>
        <v>S</v>
      </c>
      <c r="C1078" t="str">
        <f>Data_checks!M1085</f>
        <v>H</v>
      </c>
    </row>
    <row r="1079" spans="1:3" x14ac:dyDescent="0.25">
      <c r="A1079">
        <f>Data_checks!K1086</f>
        <v>1072</v>
      </c>
      <c r="B1079" t="str">
        <f>Data_checks!L1086</f>
        <v>I</v>
      </c>
      <c r="C1079" t="str">
        <f>Data_checks!M1086</f>
        <v>I</v>
      </c>
    </row>
    <row r="1080" spans="1:3" x14ac:dyDescent="0.25">
      <c r="A1080">
        <f>Data_checks!K1087</f>
        <v>1073</v>
      </c>
      <c r="B1080" t="str">
        <f>Data_checks!L1087</f>
        <v>S</v>
      </c>
      <c r="C1080" t="str">
        <f>Data_checks!M1087</f>
        <v>H</v>
      </c>
    </row>
    <row r="1081" spans="1:3" x14ac:dyDescent="0.25">
      <c r="A1081">
        <f>Data_checks!K1088</f>
        <v>1074</v>
      </c>
      <c r="B1081" t="str">
        <f>Data_checks!L1088</f>
        <v>H</v>
      </c>
      <c r="C1081" t="str">
        <f>Data_checks!M1088</f>
        <v>H</v>
      </c>
    </row>
    <row r="1082" spans="1:3" x14ac:dyDescent="0.25">
      <c r="A1082">
        <f>Data_checks!K1089</f>
        <v>1075</v>
      </c>
      <c r="B1082" t="str">
        <f>Data_checks!L1089</f>
        <v>H</v>
      </c>
      <c r="C1082" t="str">
        <f>Data_checks!M1089</f>
        <v>H</v>
      </c>
    </row>
    <row r="1083" spans="1:3" x14ac:dyDescent="0.25">
      <c r="A1083">
        <f>Data_checks!K1090</f>
        <v>1076</v>
      </c>
      <c r="B1083" t="str">
        <f>Data_checks!L1090</f>
        <v>I</v>
      </c>
      <c r="C1083" t="str">
        <f>Data_checks!M1090</f>
        <v>H</v>
      </c>
    </row>
    <row r="1084" spans="1:3" x14ac:dyDescent="0.25">
      <c r="A1084">
        <f>Data_checks!K1091</f>
        <v>1077</v>
      </c>
      <c r="B1084" t="str">
        <f>Data_checks!L1091</f>
        <v>I</v>
      </c>
      <c r="C1084" t="str">
        <f>Data_checks!M1091</f>
        <v>S</v>
      </c>
    </row>
    <row r="1085" spans="1:3" x14ac:dyDescent="0.25">
      <c r="A1085">
        <f>Data_checks!K1092</f>
        <v>1078</v>
      </c>
      <c r="B1085" t="str">
        <f>Data_checks!L1092</f>
        <v>I</v>
      </c>
      <c r="C1085" t="str">
        <f>Data_checks!M1092</f>
        <v>H</v>
      </c>
    </row>
    <row r="1086" spans="1:3" x14ac:dyDescent="0.25">
      <c r="A1086">
        <f>Data_checks!K1093</f>
        <v>1079</v>
      </c>
      <c r="B1086" t="str">
        <f>Data_checks!L1093</f>
        <v>H</v>
      </c>
      <c r="C1086" t="str">
        <f>Data_checks!M1093</f>
        <v>H</v>
      </c>
    </row>
    <row r="1087" spans="1:3" x14ac:dyDescent="0.25">
      <c r="A1087">
        <f>Data_checks!K1094</f>
        <v>1080</v>
      </c>
      <c r="B1087" t="str">
        <f>Data_checks!L1094</f>
        <v>S</v>
      </c>
      <c r="C1087" t="str">
        <f>Data_checks!M1094</f>
        <v>H</v>
      </c>
    </row>
    <row r="1088" spans="1:3" x14ac:dyDescent="0.25">
      <c r="A1088">
        <f>Data_checks!K1095</f>
        <v>1081</v>
      </c>
      <c r="B1088" t="str">
        <f>Data_checks!L1095</f>
        <v>I</v>
      </c>
      <c r="C1088" t="str">
        <f>Data_checks!M1095</f>
        <v>D</v>
      </c>
    </row>
    <row r="1089" spans="1:3" x14ac:dyDescent="0.25">
      <c r="A1089">
        <f>Data_checks!K1096</f>
        <v>1082</v>
      </c>
      <c r="B1089" t="str">
        <f>Data_checks!L1096</f>
        <v>H</v>
      </c>
      <c r="C1089" t="str">
        <f>Data_checks!M1096</f>
        <v>H</v>
      </c>
    </row>
    <row r="1090" spans="1:3" x14ac:dyDescent="0.25">
      <c r="A1090">
        <f>Data_checks!K1097</f>
        <v>1083</v>
      </c>
      <c r="B1090" t="str">
        <f>Data_checks!L1097</f>
        <v>I</v>
      </c>
      <c r="C1090" t="str">
        <f>Data_checks!M1097</f>
        <v>S</v>
      </c>
    </row>
    <row r="1091" spans="1:3" x14ac:dyDescent="0.25">
      <c r="A1091">
        <f>Data_checks!K1098</f>
        <v>1084</v>
      </c>
      <c r="B1091" t="str">
        <f>Data_checks!L1098</f>
        <v>S</v>
      </c>
      <c r="C1091" t="str">
        <f>Data_checks!M1098</f>
        <v>H</v>
      </c>
    </row>
    <row r="1092" spans="1:3" x14ac:dyDescent="0.25">
      <c r="A1092">
        <f>Data_checks!K1099</f>
        <v>1085</v>
      </c>
      <c r="B1092" t="str">
        <f>Data_checks!L1099</f>
        <v>I</v>
      </c>
      <c r="C1092" t="str">
        <f>Data_checks!M1099</f>
        <v>I</v>
      </c>
    </row>
    <row r="1093" spans="1:3" x14ac:dyDescent="0.25">
      <c r="A1093">
        <f>Data_checks!K1100</f>
        <v>1086</v>
      </c>
      <c r="B1093" t="str">
        <f>Data_checks!L1100</f>
        <v>I</v>
      </c>
      <c r="C1093" t="str">
        <f>Data_checks!M1100</f>
        <v>I</v>
      </c>
    </row>
    <row r="1094" spans="1:3" x14ac:dyDescent="0.25">
      <c r="A1094">
        <f>Data_checks!K1101</f>
        <v>1087</v>
      </c>
      <c r="B1094" t="str">
        <f>Data_checks!L1101</f>
        <v>D</v>
      </c>
      <c r="C1094" t="str">
        <f>Data_checks!M1101</f>
        <v>D</v>
      </c>
    </row>
    <row r="1095" spans="1:3" x14ac:dyDescent="0.25">
      <c r="A1095">
        <f>Data_checks!K1102</f>
        <v>1088</v>
      </c>
      <c r="B1095" t="str">
        <f>Data_checks!L1102</f>
        <v>D</v>
      </c>
      <c r="C1095" t="str">
        <f>Data_checks!M1102</f>
        <v>D</v>
      </c>
    </row>
    <row r="1096" spans="1:3" x14ac:dyDescent="0.25">
      <c r="A1096">
        <f>Data_checks!K1103</f>
        <v>1089</v>
      </c>
      <c r="B1096" t="str">
        <f>Data_checks!L1103</f>
        <v>D</v>
      </c>
      <c r="C1096" t="str">
        <f>Data_checks!M1103</f>
        <v>D</v>
      </c>
    </row>
    <row r="1097" spans="1:3" x14ac:dyDescent="0.25">
      <c r="A1097">
        <f>Data_checks!K1104</f>
        <v>1090</v>
      </c>
      <c r="B1097" t="str">
        <f>Data_checks!L1104</f>
        <v>D</v>
      </c>
      <c r="C1097" t="str">
        <f>Data_checks!M1104</f>
        <v>D</v>
      </c>
    </row>
    <row r="1098" spans="1:3" x14ac:dyDescent="0.25">
      <c r="A1098">
        <f>Data_checks!K1105</f>
        <v>1091</v>
      </c>
      <c r="B1098" t="str">
        <f>Data_checks!L1105</f>
        <v>D</v>
      </c>
      <c r="C1098" t="str">
        <f>Data_checks!M1105</f>
        <v>D</v>
      </c>
    </row>
    <row r="1099" spans="1:3" x14ac:dyDescent="0.25">
      <c r="A1099">
        <f>Data_checks!K1106</f>
        <v>1092</v>
      </c>
      <c r="B1099" t="str">
        <f>Data_checks!L1106</f>
        <v>H</v>
      </c>
      <c r="C1099" t="str">
        <f>Data_checks!M1106</f>
        <v>H</v>
      </c>
    </row>
    <row r="1100" spans="1:3" x14ac:dyDescent="0.25">
      <c r="A1100">
        <f>Data_checks!K1107</f>
        <v>1093</v>
      </c>
      <c r="B1100" t="str">
        <f>Data_checks!L1107</f>
        <v>S</v>
      </c>
      <c r="C1100" t="str">
        <f>Data_checks!M1107</f>
        <v>I</v>
      </c>
    </row>
    <row r="1101" spans="1:3" x14ac:dyDescent="0.25">
      <c r="A1101">
        <f>Data_checks!K1108</f>
        <v>1094</v>
      </c>
      <c r="B1101" t="str">
        <f>Data_checks!L1108</f>
        <v>S</v>
      </c>
      <c r="C1101" t="str">
        <f>Data_checks!M1108</f>
        <v>H</v>
      </c>
    </row>
    <row r="1102" spans="1:3" x14ac:dyDescent="0.25">
      <c r="A1102">
        <f>Data_checks!K1109</f>
        <v>1095</v>
      </c>
      <c r="B1102" t="str">
        <f>Data_checks!L1109</f>
        <v>S</v>
      </c>
      <c r="C1102" t="str">
        <f>Data_checks!M1109</f>
        <v>H</v>
      </c>
    </row>
    <row r="1103" spans="1:3" x14ac:dyDescent="0.25">
      <c r="A1103">
        <f>Data_checks!K1110</f>
        <v>1096</v>
      </c>
      <c r="B1103" t="str">
        <f>Data_checks!L1110</f>
        <v>D</v>
      </c>
      <c r="C1103" t="str">
        <f>Data_checks!M1110</f>
        <v>D</v>
      </c>
    </row>
    <row r="1104" spans="1:3" x14ac:dyDescent="0.25">
      <c r="A1104">
        <f>Data_checks!K1111</f>
        <v>1097</v>
      </c>
      <c r="B1104" t="str">
        <f>Data_checks!L1111</f>
        <v>S</v>
      </c>
      <c r="C1104" t="str">
        <f>Data_checks!M1111</f>
        <v>H</v>
      </c>
    </row>
    <row r="1105" spans="1:3" x14ac:dyDescent="0.25">
      <c r="A1105">
        <f>Data_checks!K1112</f>
        <v>1098</v>
      </c>
      <c r="B1105" t="str">
        <f>Data_checks!L1112</f>
        <v>I</v>
      </c>
      <c r="C1105" t="str">
        <f>Data_checks!M1112</f>
        <v>I</v>
      </c>
    </row>
    <row r="1106" spans="1:3" x14ac:dyDescent="0.25">
      <c r="A1106">
        <f>Data_checks!K1113</f>
        <v>1099</v>
      </c>
      <c r="B1106" t="str">
        <f>Data_checks!L1113</f>
        <v>S</v>
      </c>
      <c r="C1106" t="str">
        <f>Data_checks!M1113</f>
        <v>S</v>
      </c>
    </row>
    <row r="1107" spans="1:3" x14ac:dyDescent="0.25">
      <c r="A1107">
        <f>Data_checks!K1114</f>
        <v>1100</v>
      </c>
      <c r="B1107" t="str">
        <f>Data_checks!L1114</f>
        <v>H</v>
      </c>
      <c r="C1107" t="str">
        <f>Data_checks!M1114</f>
        <v>H</v>
      </c>
    </row>
    <row r="1108" spans="1:3" x14ac:dyDescent="0.25">
      <c r="A1108">
        <f>Data_checks!K1115</f>
        <v>1101</v>
      </c>
      <c r="B1108" t="str">
        <f>Data_checks!L1115</f>
        <v>I</v>
      </c>
      <c r="C1108" t="str">
        <f>Data_checks!M1115</f>
        <v>S</v>
      </c>
    </row>
    <row r="1109" spans="1:3" x14ac:dyDescent="0.25">
      <c r="A1109">
        <f>Data_checks!K1116</f>
        <v>1102</v>
      </c>
      <c r="B1109" t="str">
        <f>Data_checks!L1116</f>
        <v>D</v>
      </c>
      <c r="C1109" t="str">
        <f>Data_checks!M1116</f>
        <v>D</v>
      </c>
    </row>
    <row r="1110" spans="1:3" x14ac:dyDescent="0.25">
      <c r="A1110">
        <f>Data_checks!K1117</f>
        <v>1103</v>
      </c>
      <c r="B1110" t="str">
        <f>Data_checks!L1117</f>
        <v>D</v>
      </c>
      <c r="C1110" t="str">
        <f>Data_checks!M1117</f>
        <v>D</v>
      </c>
    </row>
    <row r="1111" spans="1:3" x14ac:dyDescent="0.25">
      <c r="A1111">
        <f>Data_checks!K1118</f>
        <v>1104</v>
      </c>
      <c r="B1111" t="str">
        <f>Data_checks!L1118</f>
        <v>D</v>
      </c>
      <c r="C1111" t="str">
        <f>Data_checks!M1118</f>
        <v>D</v>
      </c>
    </row>
    <row r="1112" spans="1:3" x14ac:dyDescent="0.25">
      <c r="A1112">
        <f>Data_checks!K1119</f>
        <v>1105</v>
      </c>
      <c r="B1112" t="str">
        <f>Data_checks!L1119</f>
        <v>H</v>
      </c>
      <c r="C1112" t="str">
        <f>Data_checks!M1119</f>
        <v>H</v>
      </c>
    </row>
    <row r="1113" spans="1:3" x14ac:dyDescent="0.25">
      <c r="A1113">
        <f>Data_checks!K1120</f>
        <v>1106</v>
      </c>
      <c r="B1113" t="str">
        <f>Data_checks!L1120</f>
        <v>D</v>
      </c>
      <c r="C1113" t="str">
        <f>Data_checks!M1120</f>
        <v>D</v>
      </c>
    </row>
    <row r="1114" spans="1:3" x14ac:dyDescent="0.25">
      <c r="A1114">
        <f>Data_checks!K1121</f>
        <v>1107</v>
      </c>
      <c r="B1114" t="str">
        <f>Data_checks!L1121</f>
        <v>H</v>
      </c>
      <c r="C1114" t="str">
        <f>Data_checks!M1121</f>
        <v>S</v>
      </c>
    </row>
    <row r="1115" spans="1:3" x14ac:dyDescent="0.25">
      <c r="A1115">
        <f>Data_checks!K1122</f>
        <v>1108</v>
      </c>
      <c r="B1115" t="str">
        <f>Data_checks!L1122</f>
        <v>D</v>
      </c>
      <c r="C1115" t="str">
        <f>Data_checks!M1122</f>
        <v>D</v>
      </c>
    </row>
    <row r="1116" spans="1:3" x14ac:dyDescent="0.25">
      <c r="A1116">
        <f>Data_checks!K1123</f>
        <v>1109</v>
      </c>
      <c r="B1116" t="str">
        <f>Data_checks!L1123</f>
        <v>H</v>
      </c>
      <c r="C1116" t="str">
        <f>Data_checks!M1123</f>
        <v>H</v>
      </c>
    </row>
    <row r="1117" spans="1:3" x14ac:dyDescent="0.25">
      <c r="A1117">
        <f>Data_checks!K1124</f>
        <v>1110</v>
      </c>
      <c r="B1117" t="str">
        <f>Data_checks!L1124</f>
        <v>S</v>
      </c>
      <c r="C1117" t="str">
        <f>Data_checks!M1124</f>
        <v>H</v>
      </c>
    </row>
    <row r="1118" spans="1:3" x14ac:dyDescent="0.25">
      <c r="A1118">
        <f>Data_checks!K1125</f>
        <v>1111</v>
      </c>
      <c r="B1118" t="str">
        <f>Data_checks!L1125</f>
        <v>D</v>
      </c>
      <c r="C1118" t="str">
        <f>Data_checks!M1125</f>
        <v>D</v>
      </c>
    </row>
    <row r="1119" spans="1:3" x14ac:dyDescent="0.25">
      <c r="A1119">
        <f>Data_checks!K1126</f>
        <v>1112</v>
      </c>
      <c r="B1119" t="str">
        <f>Data_checks!L1126</f>
        <v>H</v>
      </c>
      <c r="C1119" t="str">
        <f>Data_checks!M1126</f>
        <v>H</v>
      </c>
    </row>
    <row r="1120" spans="1:3" x14ac:dyDescent="0.25">
      <c r="A1120">
        <f>Data_checks!K1127</f>
        <v>1113</v>
      </c>
      <c r="B1120" t="str">
        <f>Data_checks!L1127</f>
        <v>S</v>
      </c>
      <c r="C1120" t="str">
        <f>Data_checks!M1127</f>
        <v>I</v>
      </c>
    </row>
    <row r="1121" spans="1:3" x14ac:dyDescent="0.25">
      <c r="A1121">
        <f>Data_checks!K1128</f>
        <v>1114</v>
      </c>
      <c r="B1121" t="str">
        <f>Data_checks!L1128</f>
        <v>I</v>
      </c>
      <c r="C1121" t="str">
        <f>Data_checks!M1128</f>
        <v>S</v>
      </c>
    </row>
    <row r="1122" spans="1:3" x14ac:dyDescent="0.25">
      <c r="A1122">
        <f>Data_checks!K1129</f>
        <v>1115</v>
      </c>
      <c r="B1122" t="str">
        <f>Data_checks!L1129</f>
        <v>H</v>
      </c>
      <c r="C1122" t="str">
        <f>Data_checks!M1129</f>
        <v>H</v>
      </c>
    </row>
    <row r="1123" spans="1:3" x14ac:dyDescent="0.25">
      <c r="A1123">
        <f>Data_checks!K1130</f>
        <v>1116</v>
      </c>
      <c r="B1123" t="str">
        <f>Data_checks!L1130</f>
        <v>D</v>
      </c>
      <c r="C1123" t="str">
        <f>Data_checks!M1130</f>
        <v>D</v>
      </c>
    </row>
    <row r="1124" spans="1:3" x14ac:dyDescent="0.25">
      <c r="A1124">
        <f>Data_checks!K1131</f>
        <v>1117</v>
      </c>
      <c r="B1124" t="str">
        <f>Data_checks!L1131</f>
        <v>D</v>
      </c>
      <c r="C1124" t="str">
        <f>Data_checks!M1131</f>
        <v>D</v>
      </c>
    </row>
    <row r="1125" spans="1:3" x14ac:dyDescent="0.25">
      <c r="A1125">
        <f>Data_checks!K1132</f>
        <v>1118</v>
      </c>
      <c r="B1125" t="str">
        <f>Data_checks!L1132</f>
        <v>S</v>
      </c>
      <c r="C1125" t="str">
        <f>Data_checks!M1132</f>
        <v>H</v>
      </c>
    </row>
    <row r="1126" spans="1:3" x14ac:dyDescent="0.25">
      <c r="A1126">
        <f>Data_checks!K1133</f>
        <v>1119</v>
      </c>
      <c r="B1126" t="str">
        <f>Data_checks!L1133</f>
        <v>D</v>
      </c>
      <c r="C1126" t="str">
        <f>Data_checks!M1133</f>
        <v>D</v>
      </c>
    </row>
    <row r="1127" spans="1:3" x14ac:dyDescent="0.25">
      <c r="A1127">
        <f>Data_checks!K1134</f>
        <v>1120</v>
      </c>
      <c r="B1127" t="str">
        <f>Data_checks!L1134</f>
        <v>S</v>
      </c>
      <c r="C1127" t="str">
        <f>Data_checks!M1134</f>
        <v>H</v>
      </c>
    </row>
    <row r="1128" spans="1:3" x14ac:dyDescent="0.25">
      <c r="A1128">
        <f>Data_checks!K1135</f>
        <v>1121</v>
      </c>
      <c r="B1128" t="str">
        <f>Data_checks!L1135</f>
        <v>H</v>
      </c>
      <c r="C1128" t="str">
        <f>Data_checks!M1135</f>
        <v>H</v>
      </c>
    </row>
    <row r="1129" spans="1:3" x14ac:dyDescent="0.25">
      <c r="A1129">
        <f>Data_checks!K1136</f>
        <v>1122</v>
      </c>
      <c r="B1129" t="str">
        <f>Data_checks!L1136</f>
        <v>I</v>
      </c>
      <c r="C1129" t="str">
        <f>Data_checks!M1136</f>
        <v>I</v>
      </c>
    </row>
    <row r="1130" spans="1:3" x14ac:dyDescent="0.25">
      <c r="A1130">
        <f>Data_checks!K1137</f>
        <v>1123</v>
      </c>
      <c r="B1130" t="str">
        <f>Data_checks!L1137</f>
        <v>S</v>
      </c>
      <c r="C1130" t="str">
        <f>Data_checks!M1137</f>
        <v>I</v>
      </c>
    </row>
    <row r="1131" spans="1:3" x14ac:dyDescent="0.25">
      <c r="A1131">
        <f>Data_checks!K1138</f>
        <v>1124</v>
      </c>
      <c r="B1131" t="str">
        <f>Data_checks!L1138</f>
        <v>S</v>
      </c>
      <c r="C1131" t="str">
        <f>Data_checks!M1138</f>
        <v>H</v>
      </c>
    </row>
    <row r="1132" spans="1:3" x14ac:dyDescent="0.25">
      <c r="A1132">
        <f>Data_checks!K1139</f>
        <v>1125</v>
      </c>
      <c r="B1132" t="str">
        <f>Data_checks!L1139</f>
        <v>H</v>
      </c>
      <c r="C1132" t="str">
        <f>Data_checks!M1139</f>
        <v>H</v>
      </c>
    </row>
    <row r="1133" spans="1:3" x14ac:dyDescent="0.25">
      <c r="A1133">
        <f>Data_checks!K1140</f>
        <v>1126</v>
      </c>
      <c r="B1133" t="str">
        <f>Data_checks!L1140</f>
        <v>S</v>
      </c>
      <c r="C1133" t="str">
        <f>Data_checks!M1140</f>
        <v>H</v>
      </c>
    </row>
    <row r="1134" spans="1:3" x14ac:dyDescent="0.25">
      <c r="A1134">
        <f>Data_checks!K1141</f>
        <v>1127</v>
      </c>
      <c r="B1134" t="str">
        <f>Data_checks!L1141</f>
        <v>S</v>
      </c>
      <c r="C1134" t="str">
        <f>Data_checks!M1141</f>
        <v>H</v>
      </c>
    </row>
    <row r="1135" spans="1:3" x14ac:dyDescent="0.25">
      <c r="A1135">
        <f>Data_checks!K1142</f>
        <v>1128</v>
      </c>
      <c r="B1135" t="str">
        <f>Data_checks!L1142</f>
        <v>I</v>
      </c>
      <c r="C1135" t="str">
        <f>Data_checks!M1142</f>
        <v>I</v>
      </c>
    </row>
    <row r="1136" spans="1:3" x14ac:dyDescent="0.25">
      <c r="A1136">
        <f>Data_checks!K1143</f>
        <v>1129</v>
      </c>
      <c r="B1136" t="str">
        <f>Data_checks!L1143</f>
        <v>H</v>
      </c>
      <c r="C1136" t="str">
        <f>Data_checks!M1143</f>
        <v>S</v>
      </c>
    </row>
    <row r="1137" spans="1:3" x14ac:dyDescent="0.25">
      <c r="A1137">
        <f>Data_checks!K1144</f>
        <v>1130</v>
      </c>
      <c r="B1137" t="str">
        <f>Data_checks!L1144</f>
        <v>I</v>
      </c>
      <c r="C1137" t="str">
        <f>Data_checks!M1144</f>
        <v>D</v>
      </c>
    </row>
    <row r="1138" spans="1:3" x14ac:dyDescent="0.25">
      <c r="A1138">
        <f>Data_checks!K1145</f>
        <v>1131</v>
      </c>
      <c r="B1138" t="str">
        <f>Data_checks!L1145</f>
        <v>I</v>
      </c>
      <c r="C1138" t="str">
        <f>Data_checks!M1145</f>
        <v>S</v>
      </c>
    </row>
    <row r="1139" spans="1:3" x14ac:dyDescent="0.25">
      <c r="A1139">
        <f>Data_checks!K1146</f>
        <v>1132</v>
      </c>
      <c r="B1139" t="str">
        <f>Data_checks!L1146</f>
        <v>S</v>
      </c>
      <c r="C1139" t="str">
        <f>Data_checks!M1146</f>
        <v>H</v>
      </c>
    </row>
    <row r="1140" spans="1:3" x14ac:dyDescent="0.25">
      <c r="A1140">
        <f>Data_checks!K1147</f>
        <v>1133</v>
      </c>
      <c r="B1140" t="str">
        <f>Data_checks!L1147</f>
        <v>S</v>
      </c>
      <c r="C1140" t="str">
        <f>Data_checks!M1147</f>
        <v>I</v>
      </c>
    </row>
    <row r="1141" spans="1:3" x14ac:dyDescent="0.25">
      <c r="A1141">
        <f>Data_checks!K1148</f>
        <v>1134</v>
      </c>
      <c r="B1141" t="str">
        <f>Data_checks!L1148</f>
        <v>I</v>
      </c>
      <c r="C1141" t="str">
        <f>Data_checks!M1148</f>
        <v>D</v>
      </c>
    </row>
    <row r="1142" spans="1:3" x14ac:dyDescent="0.25">
      <c r="A1142">
        <f>Data_checks!K1149</f>
        <v>1135</v>
      </c>
      <c r="B1142" t="str">
        <f>Data_checks!L1149</f>
        <v>S</v>
      </c>
      <c r="C1142" t="str">
        <f>Data_checks!M1149</f>
        <v>H</v>
      </c>
    </row>
    <row r="1143" spans="1:3" x14ac:dyDescent="0.25">
      <c r="A1143">
        <f>Data_checks!K1150</f>
        <v>1136</v>
      </c>
      <c r="B1143" t="str">
        <f>Data_checks!L1150</f>
        <v>H</v>
      </c>
      <c r="C1143" t="str">
        <f>Data_checks!M1150</f>
        <v>H</v>
      </c>
    </row>
    <row r="1144" spans="1:3" x14ac:dyDescent="0.25">
      <c r="A1144">
        <f>Data_checks!K1151</f>
        <v>1137</v>
      </c>
      <c r="B1144" t="str">
        <f>Data_checks!L1151</f>
        <v>S</v>
      </c>
      <c r="C1144" t="str">
        <f>Data_checks!M1151</f>
        <v>I</v>
      </c>
    </row>
    <row r="1145" spans="1:3" x14ac:dyDescent="0.25">
      <c r="A1145">
        <f>Data_checks!K1152</f>
        <v>1138</v>
      </c>
      <c r="B1145" t="str">
        <f>Data_checks!L1152</f>
        <v>H</v>
      </c>
      <c r="C1145" t="str">
        <f>Data_checks!M1152</f>
        <v>H</v>
      </c>
    </row>
    <row r="1146" spans="1:3" x14ac:dyDescent="0.25">
      <c r="A1146">
        <f>Data_checks!K1153</f>
        <v>1139</v>
      </c>
      <c r="B1146" t="str">
        <f>Data_checks!L1153</f>
        <v>H</v>
      </c>
      <c r="C1146" t="str">
        <f>Data_checks!M1153</f>
        <v>H</v>
      </c>
    </row>
    <row r="1147" spans="1:3" x14ac:dyDescent="0.25">
      <c r="A1147">
        <f>Data_checks!K1154</f>
        <v>1140</v>
      </c>
      <c r="B1147" t="str">
        <f>Data_checks!L1154</f>
        <v>H</v>
      </c>
      <c r="C1147" t="str">
        <f>Data_checks!M1154</f>
        <v>H</v>
      </c>
    </row>
    <row r="1148" spans="1:3" x14ac:dyDescent="0.25">
      <c r="A1148">
        <f>Data_checks!K1155</f>
        <v>1141</v>
      </c>
      <c r="B1148" t="str">
        <f>Data_checks!L1155</f>
        <v>I</v>
      </c>
      <c r="C1148" t="str">
        <f>Data_checks!M1155</f>
        <v>H</v>
      </c>
    </row>
    <row r="1149" spans="1:3" x14ac:dyDescent="0.25">
      <c r="A1149">
        <f>Data_checks!K1156</f>
        <v>1142</v>
      </c>
      <c r="B1149" t="str">
        <f>Data_checks!L1156</f>
        <v>D</v>
      </c>
      <c r="C1149" t="str">
        <f>Data_checks!M1156</f>
        <v>D</v>
      </c>
    </row>
    <row r="1150" spans="1:3" x14ac:dyDescent="0.25">
      <c r="A1150">
        <f>Data_checks!K1157</f>
        <v>1143</v>
      </c>
      <c r="B1150" t="str">
        <f>Data_checks!L1157</f>
        <v>H</v>
      </c>
      <c r="C1150" t="str">
        <f>Data_checks!M1157</f>
        <v>H</v>
      </c>
    </row>
    <row r="1151" spans="1:3" x14ac:dyDescent="0.25">
      <c r="A1151">
        <f>Data_checks!K1158</f>
        <v>1144</v>
      </c>
      <c r="B1151" t="str">
        <f>Data_checks!L1158</f>
        <v>S</v>
      </c>
      <c r="C1151" t="str">
        <f>Data_checks!M1158</f>
        <v>H</v>
      </c>
    </row>
    <row r="1152" spans="1:3" x14ac:dyDescent="0.25">
      <c r="A1152">
        <f>Data_checks!K1159</f>
        <v>1145</v>
      </c>
      <c r="B1152" t="str">
        <f>Data_checks!L1159</f>
        <v>I</v>
      </c>
      <c r="C1152" t="str">
        <f>Data_checks!M1159</f>
        <v>H</v>
      </c>
    </row>
    <row r="1153" spans="1:3" x14ac:dyDescent="0.25">
      <c r="A1153">
        <f>Data_checks!K1160</f>
        <v>1146</v>
      </c>
      <c r="B1153" t="str">
        <f>Data_checks!L1160</f>
        <v>H</v>
      </c>
      <c r="C1153" t="str">
        <f>Data_checks!M1160</f>
        <v>H</v>
      </c>
    </row>
    <row r="1154" spans="1:3" x14ac:dyDescent="0.25">
      <c r="A1154">
        <f>Data_checks!K1161</f>
        <v>1147</v>
      </c>
      <c r="B1154" t="str">
        <f>Data_checks!L1161</f>
        <v>D</v>
      </c>
      <c r="C1154" t="str">
        <f>Data_checks!M1161</f>
        <v>D</v>
      </c>
    </row>
    <row r="1155" spans="1:3" x14ac:dyDescent="0.25">
      <c r="A1155">
        <f>Data_checks!K1162</f>
        <v>1148</v>
      </c>
      <c r="B1155" t="str">
        <f>Data_checks!L1162</f>
        <v>S</v>
      </c>
      <c r="C1155" t="str">
        <f>Data_checks!M1162</f>
        <v>H</v>
      </c>
    </row>
    <row r="1156" spans="1:3" x14ac:dyDescent="0.25">
      <c r="A1156">
        <f>Data_checks!K1163</f>
        <v>1149</v>
      </c>
      <c r="B1156" t="str">
        <f>Data_checks!L1163</f>
        <v>S</v>
      </c>
      <c r="C1156" t="str">
        <f>Data_checks!M1163</f>
        <v>H</v>
      </c>
    </row>
    <row r="1157" spans="1:3" x14ac:dyDescent="0.25">
      <c r="A1157">
        <f>Data_checks!K1164</f>
        <v>1150</v>
      </c>
      <c r="B1157" t="str">
        <f>Data_checks!L1164</f>
        <v>S</v>
      </c>
      <c r="C1157" t="str">
        <f>Data_checks!M1164</f>
        <v>H</v>
      </c>
    </row>
    <row r="1158" spans="1:3" x14ac:dyDescent="0.25">
      <c r="A1158">
        <f>Data_checks!K1165</f>
        <v>1151</v>
      </c>
      <c r="B1158" t="str">
        <f>Data_checks!L1165</f>
        <v>D</v>
      </c>
      <c r="C1158" t="str">
        <f>Data_checks!M1165</f>
        <v>D</v>
      </c>
    </row>
    <row r="1159" spans="1:3" x14ac:dyDescent="0.25">
      <c r="A1159">
        <f>Data_checks!K1166</f>
        <v>1152</v>
      </c>
      <c r="B1159" t="str">
        <f>Data_checks!L1166</f>
        <v>I</v>
      </c>
      <c r="C1159" t="str">
        <f>Data_checks!M1166</f>
        <v>I</v>
      </c>
    </row>
    <row r="1160" spans="1:3" x14ac:dyDescent="0.25">
      <c r="A1160">
        <f>Data_checks!K1167</f>
        <v>1153</v>
      </c>
      <c r="B1160" t="str">
        <f>Data_checks!L1167</f>
        <v>H</v>
      </c>
      <c r="C1160" t="str">
        <f>Data_checks!M1167</f>
        <v>H</v>
      </c>
    </row>
    <row r="1161" spans="1:3" x14ac:dyDescent="0.25">
      <c r="A1161">
        <f>Data_checks!K1168</f>
        <v>1154</v>
      </c>
      <c r="B1161" t="str">
        <f>Data_checks!L1168</f>
        <v>H</v>
      </c>
      <c r="C1161" t="str">
        <f>Data_checks!M1168</f>
        <v>H</v>
      </c>
    </row>
    <row r="1162" spans="1:3" x14ac:dyDescent="0.25">
      <c r="A1162">
        <f>Data_checks!K1169</f>
        <v>1155</v>
      </c>
      <c r="B1162" t="str">
        <f>Data_checks!L1169</f>
        <v>H</v>
      </c>
      <c r="C1162" t="str">
        <f>Data_checks!M1169</f>
        <v>S</v>
      </c>
    </row>
    <row r="1163" spans="1:3" x14ac:dyDescent="0.25">
      <c r="A1163">
        <f>Data_checks!K1170</f>
        <v>1156</v>
      </c>
      <c r="B1163" t="str">
        <f>Data_checks!L1170</f>
        <v>D</v>
      </c>
      <c r="C1163" t="str">
        <f>Data_checks!M1170</f>
        <v>D</v>
      </c>
    </row>
    <row r="1164" spans="1:3" x14ac:dyDescent="0.25">
      <c r="A1164">
        <f>Data_checks!K1171</f>
        <v>1157</v>
      </c>
      <c r="B1164" t="str">
        <f>Data_checks!L1171</f>
        <v>I</v>
      </c>
      <c r="C1164" t="str">
        <f>Data_checks!M1171</f>
        <v>I</v>
      </c>
    </row>
    <row r="1165" spans="1:3" x14ac:dyDescent="0.25">
      <c r="A1165">
        <f>Data_checks!K1172</f>
        <v>1158</v>
      </c>
      <c r="B1165" t="str">
        <f>Data_checks!L1172</f>
        <v>H</v>
      </c>
      <c r="C1165" t="str">
        <f>Data_checks!M1172</f>
        <v>S</v>
      </c>
    </row>
    <row r="1166" spans="1:3" x14ac:dyDescent="0.25">
      <c r="A1166">
        <f>Data_checks!K1173</f>
        <v>1159</v>
      </c>
      <c r="B1166" t="str">
        <f>Data_checks!L1173</f>
        <v>H</v>
      </c>
      <c r="C1166" t="str">
        <f>Data_checks!M1173</f>
        <v>H</v>
      </c>
    </row>
    <row r="1167" spans="1:3" x14ac:dyDescent="0.25">
      <c r="A1167">
        <f>Data_checks!K1174</f>
        <v>1160</v>
      </c>
      <c r="B1167" t="str">
        <f>Data_checks!L1174</f>
        <v>H</v>
      </c>
      <c r="C1167" t="str">
        <f>Data_checks!M1174</f>
        <v>H</v>
      </c>
    </row>
    <row r="1168" spans="1:3" x14ac:dyDescent="0.25">
      <c r="A1168">
        <f>Data_checks!K1175</f>
        <v>1161</v>
      </c>
      <c r="B1168" t="str">
        <f>Data_checks!L1175</f>
        <v>S</v>
      </c>
      <c r="C1168" t="str">
        <f>Data_checks!M1175</f>
        <v>H</v>
      </c>
    </row>
    <row r="1169" spans="1:3" x14ac:dyDescent="0.25">
      <c r="A1169">
        <f>Data_checks!K1176</f>
        <v>1162</v>
      </c>
      <c r="B1169" t="str">
        <f>Data_checks!L1176</f>
        <v>S</v>
      </c>
      <c r="C1169" t="str">
        <f>Data_checks!M1176</f>
        <v>H</v>
      </c>
    </row>
    <row r="1170" spans="1:3" x14ac:dyDescent="0.25">
      <c r="A1170">
        <f>Data_checks!K1177</f>
        <v>1163</v>
      </c>
      <c r="B1170" t="str">
        <f>Data_checks!L1177</f>
        <v>I</v>
      </c>
      <c r="C1170" t="str">
        <f>Data_checks!M1177</f>
        <v>D</v>
      </c>
    </row>
    <row r="1171" spans="1:3" x14ac:dyDescent="0.25">
      <c r="A1171">
        <f>Data_checks!K1178</f>
        <v>1164</v>
      </c>
      <c r="B1171" t="str">
        <f>Data_checks!L1178</f>
        <v>D</v>
      </c>
      <c r="C1171" t="str">
        <f>Data_checks!M1178</f>
        <v>D</v>
      </c>
    </row>
    <row r="1172" spans="1:3" x14ac:dyDescent="0.25">
      <c r="A1172">
        <f>Data_checks!K1179</f>
        <v>1165</v>
      </c>
      <c r="B1172" t="str">
        <f>Data_checks!L1179</f>
        <v>H</v>
      </c>
      <c r="C1172" t="str">
        <f>Data_checks!M1179</f>
        <v>H</v>
      </c>
    </row>
    <row r="1173" spans="1:3" x14ac:dyDescent="0.25">
      <c r="A1173">
        <f>Data_checks!K1180</f>
        <v>1166</v>
      </c>
      <c r="B1173" t="str">
        <f>Data_checks!L1180</f>
        <v>S</v>
      </c>
      <c r="C1173" t="str">
        <f>Data_checks!M1180</f>
        <v>H</v>
      </c>
    </row>
    <row r="1174" spans="1:3" x14ac:dyDescent="0.25">
      <c r="A1174">
        <f>Data_checks!K1181</f>
        <v>1167</v>
      </c>
      <c r="B1174" t="str">
        <f>Data_checks!L1181</f>
        <v>D</v>
      </c>
      <c r="C1174" t="str">
        <f>Data_checks!M1181</f>
        <v>D</v>
      </c>
    </row>
    <row r="1175" spans="1:3" x14ac:dyDescent="0.25">
      <c r="A1175">
        <f>Data_checks!K1182</f>
        <v>1168</v>
      </c>
      <c r="B1175" t="str">
        <f>Data_checks!L1182</f>
        <v>S</v>
      </c>
      <c r="C1175" t="str">
        <f>Data_checks!M1182</f>
        <v>S</v>
      </c>
    </row>
    <row r="1176" spans="1:3" x14ac:dyDescent="0.25">
      <c r="A1176">
        <f>Data_checks!K1183</f>
        <v>1169</v>
      </c>
      <c r="B1176" t="str">
        <f>Data_checks!L1183</f>
        <v>S</v>
      </c>
      <c r="C1176" t="str">
        <f>Data_checks!M1183</f>
        <v>D</v>
      </c>
    </row>
    <row r="1177" spans="1:3" x14ac:dyDescent="0.25">
      <c r="A1177">
        <f>Data_checks!K1184</f>
        <v>1170</v>
      </c>
      <c r="B1177" t="str">
        <f>Data_checks!L1184</f>
        <v>H</v>
      </c>
      <c r="C1177" t="str">
        <f>Data_checks!M1184</f>
        <v>H</v>
      </c>
    </row>
    <row r="1178" spans="1:3" x14ac:dyDescent="0.25">
      <c r="A1178">
        <f>Data_checks!K1185</f>
        <v>1171</v>
      </c>
      <c r="B1178" t="str">
        <f>Data_checks!L1185</f>
        <v>H</v>
      </c>
      <c r="C1178" t="str">
        <f>Data_checks!M1185</f>
        <v>H</v>
      </c>
    </row>
    <row r="1179" spans="1:3" x14ac:dyDescent="0.25">
      <c r="A1179">
        <f>Data_checks!K1186</f>
        <v>1172</v>
      </c>
      <c r="B1179" t="str">
        <f>Data_checks!L1186</f>
        <v>S</v>
      </c>
      <c r="C1179" t="str">
        <f>Data_checks!M1186</f>
        <v>H</v>
      </c>
    </row>
    <row r="1180" spans="1:3" x14ac:dyDescent="0.25">
      <c r="A1180">
        <f>Data_checks!K1187</f>
        <v>1173</v>
      </c>
      <c r="B1180" t="str">
        <f>Data_checks!L1187</f>
        <v>D</v>
      </c>
      <c r="C1180" t="str">
        <f>Data_checks!M1187</f>
        <v>D</v>
      </c>
    </row>
    <row r="1181" spans="1:3" x14ac:dyDescent="0.25">
      <c r="A1181">
        <f>Data_checks!K1188</f>
        <v>1174</v>
      </c>
      <c r="B1181" t="str">
        <f>Data_checks!L1188</f>
        <v>I</v>
      </c>
      <c r="C1181" t="str">
        <f>Data_checks!M1188</f>
        <v>H</v>
      </c>
    </row>
    <row r="1182" spans="1:3" x14ac:dyDescent="0.25">
      <c r="A1182">
        <f>Data_checks!K1189</f>
        <v>1175</v>
      </c>
      <c r="B1182" t="str">
        <f>Data_checks!L1189</f>
        <v>I</v>
      </c>
      <c r="C1182" t="str">
        <f>Data_checks!M1189</f>
        <v>S</v>
      </c>
    </row>
    <row r="1183" spans="1:3" x14ac:dyDescent="0.25">
      <c r="A1183">
        <f>Data_checks!K1190</f>
        <v>1176</v>
      </c>
      <c r="B1183" t="str">
        <f>Data_checks!L1190</f>
        <v>S</v>
      </c>
      <c r="C1183" t="str">
        <f>Data_checks!M1190</f>
        <v>H</v>
      </c>
    </row>
    <row r="1184" spans="1:3" x14ac:dyDescent="0.25">
      <c r="A1184">
        <f>Data_checks!K1191</f>
        <v>1177</v>
      </c>
      <c r="B1184" t="str">
        <f>Data_checks!L1191</f>
        <v>H</v>
      </c>
      <c r="C1184" t="str">
        <f>Data_checks!M1191</f>
        <v>H</v>
      </c>
    </row>
    <row r="1185" spans="1:3" x14ac:dyDescent="0.25">
      <c r="A1185">
        <f>Data_checks!K1192</f>
        <v>1178</v>
      </c>
      <c r="B1185" t="str">
        <f>Data_checks!L1192</f>
        <v>S</v>
      </c>
      <c r="C1185" t="str">
        <f>Data_checks!M1192</f>
        <v>I</v>
      </c>
    </row>
    <row r="1186" spans="1:3" x14ac:dyDescent="0.25">
      <c r="A1186">
        <f>Data_checks!K1193</f>
        <v>1179</v>
      </c>
      <c r="B1186" t="str">
        <f>Data_checks!L1193</f>
        <v>I</v>
      </c>
      <c r="C1186" t="str">
        <f>Data_checks!M1193</f>
        <v>H</v>
      </c>
    </row>
    <row r="1187" spans="1:3" x14ac:dyDescent="0.25">
      <c r="A1187">
        <f>Data_checks!K1194</f>
        <v>1180</v>
      </c>
      <c r="B1187" t="str">
        <f>Data_checks!L1194</f>
        <v>S</v>
      </c>
      <c r="C1187" t="str">
        <f>Data_checks!M1194</f>
        <v>H</v>
      </c>
    </row>
    <row r="1188" spans="1:3" x14ac:dyDescent="0.25">
      <c r="A1188">
        <f>Data_checks!K1195</f>
        <v>1181</v>
      </c>
      <c r="B1188" t="str">
        <f>Data_checks!L1195</f>
        <v>D</v>
      </c>
      <c r="C1188" t="str">
        <f>Data_checks!M1195</f>
        <v>D</v>
      </c>
    </row>
    <row r="1189" spans="1:3" x14ac:dyDescent="0.25">
      <c r="A1189">
        <f>Data_checks!K1196</f>
        <v>1182</v>
      </c>
      <c r="B1189" t="str">
        <f>Data_checks!L1196</f>
        <v>D</v>
      </c>
      <c r="C1189" t="str">
        <f>Data_checks!M1196</f>
        <v>D</v>
      </c>
    </row>
    <row r="1190" spans="1:3" x14ac:dyDescent="0.25">
      <c r="A1190">
        <f>Data_checks!K1197</f>
        <v>1183</v>
      </c>
      <c r="B1190" t="str">
        <f>Data_checks!L1197</f>
        <v>I</v>
      </c>
      <c r="C1190" t="str">
        <f>Data_checks!M1197</f>
        <v>D</v>
      </c>
    </row>
    <row r="1191" spans="1:3" x14ac:dyDescent="0.25">
      <c r="A1191">
        <f>Data_checks!K1198</f>
        <v>1184</v>
      </c>
      <c r="B1191" t="str">
        <f>Data_checks!L1198</f>
        <v>S</v>
      </c>
      <c r="C1191" t="str">
        <f>Data_checks!M1198</f>
        <v>H</v>
      </c>
    </row>
    <row r="1192" spans="1:3" x14ac:dyDescent="0.25">
      <c r="A1192">
        <f>Data_checks!K1199</f>
        <v>1185</v>
      </c>
      <c r="B1192" t="str">
        <f>Data_checks!L1199</f>
        <v>I</v>
      </c>
      <c r="C1192" t="str">
        <f>Data_checks!M1199</f>
        <v>I</v>
      </c>
    </row>
    <row r="1193" spans="1:3" x14ac:dyDescent="0.25">
      <c r="A1193">
        <f>Data_checks!K1200</f>
        <v>1186</v>
      </c>
      <c r="B1193" t="str">
        <f>Data_checks!L1200</f>
        <v>S</v>
      </c>
      <c r="C1193" t="str">
        <f>Data_checks!M1200</f>
        <v>H</v>
      </c>
    </row>
    <row r="1194" spans="1:3" x14ac:dyDescent="0.25">
      <c r="A1194">
        <f>Data_checks!K1201</f>
        <v>1187</v>
      </c>
      <c r="B1194" t="str">
        <f>Data_checks!L1201</f>
        <v>S</v>
      </c>
      <c r="C1194" t="str">
        <f>Data_checks!M1201</f>
        <v>H</v>
      </c>
    </row>
    <row r="1195" spans="1:3" x14ac:dyDescent="0.25">
      <c r="A1195">
        <f>Data_checks!K1202</f>
        <v>1188</v>
      </c>
      <c r="B1195" t="str">
        <f>Data_checks!L1202</f>
        <v>H</v>
      </c>
      <c r="C1195" t="str">
        <f>Data_checks!M1202</f>
        <v>H</v>
      </c>
    </row>
    <row r="1196" spans="1:3" x14ac:dyDescent="0.25">
      <c r="A1196">
        <f>Data_checks!K1203</f>
        <v>1189</v>
      </c>
      <c r="B1196" t="str">
        <f>Data_checks!L1203</f>
        <v>D</v>
      </c>
      <c r="C1196" t="str">
        <f>Data_checks!M1203</f>
        <v>D</v>
      </c>
    </row>
    <row r="1197" spans="1:3" x14ac:dyDescent="0.25">
      <c r="A1197">
        <f>Data_checks!K1204</f>
        <v>1190</v>
      </c>
      <c r="B1197" t="str">
        <f>Data_checks!L1204</f>
        <v>S</v>
      </c>
      <c r="C1197" t="str">
        <f>Data_checks!M1204</f>
        <v>H</v>
      </c>
    </row>
    <row r="1198" spans="1:3" x14ac:dyDescent="0.25">
      <c r="A1198">
        <f>Data_checks!K1205</f>
        <v>1191</v>
      </c>
      <c r="B1198" t="str">
        <f>Data_checks!L1205</f>
        <v>I</v>
      </c>
      <c r="C1198" t="str">
        <f>Data_checks!M1205</f>
        <v>H</v>
      </c>
    </row>
    <row r="1199" spans="1:3" x14ac:dyDescent="0.25">
      <c r="A1199">
        <f>Data_checks!K1206</f>
        <v>1192</v>
      </c>
      <c r="B1199" t="str">
        <f>Data_checks!L1206</f>
        <v>H</v>
      </c>
      <c r="C1199" t="str">
        <f>Data_checks!M1206</f>
        <v>S</v>
      </c>
    </row>
    <row r="1200" spans="1:3" x14ac:dyDescent="0.25">
      <c r="A1200">
        <f>Data_checks!K1207</f>
        <v>1193</v>
      </c>
      <c r="B1200" t="str">
        <f>Data_checks!L1207</f>
        <v>D</v>
      </c>
      <c r="C1200" t="str">
        <f>Data_checks!M1207</f>
        <v>D</v>
      </c>
    </row>
    <row r="1201" spans="1:3" x14ac:dyDescent="0.25">
      <c r="A1201">
        <f>Data_checks!K1208</f>
        <v>1194</v>
      </c>
      <c r="B1201" t="str">
        <f>Data_checks!L1208</f>
        <v>S</v>
      </c>
      <c r="C1201" t="str">
        <f>Data_checks!M1208</f>
        <v>H</v>
      </c>
    </row>
    <row r="1202" spans="1:3" x14ac:dyDescent="0.25">
      <c r="A1202">
        <f>Data_checks!K1209</f>
        <v>1195</v>
      </c>
      <c r="B1202" t="str">
        <f>Data_checks!L1209</f>
        <v>I</v>
      </c>
      <c r="C1202" t="str">
        <f>Data_checks!M1209</f>
        <v>I</v>
      </c>
    </row>
    <row r="1203" spans="1:3" x14ac:dyDescent="0.25">
      <c r="A1203">
        <f>Data_checks!K1210</f>
        <v>1196</v>
      </c>
      <c r="B1203" t="str">
        <f>Data_checks!L1210</f>
        <v>D</v>
      </c>
      <c r="C1203" t="str">
        <f>Data_checks!M1210</f>
        <v>D</v>
      </c>
    </row>
    <row r="1204" spans="1:3" x14ac:dyDescent="0.25">
      <c r="A1204">
        <f>Data_checks!K1211</f>
        <v>1197</v>
      </c>
      <c r="B1204" t="str">
        <f>Data_checks!L1211</f>
        <v>D</v>
      </c>
      <c r="C1204" t="str">
        <f>Data_checks!M1211</f>
        <v>D</v>
      </c>
    </row>
    <row r="1205" spans="1:3" x14ac:dyDescent="0.25">
      <c r="A1205">
        <f>Data_checks!K1212</f>
        <v>1198</v>
      </c>
      <c r="B1205" t="str">
        <f>Data_checks!L1212</f>
        <v>D</v>
      </c>
      <c r="C1205" t="str">
        <f>Data_checks!M1212</f>
        <v>D</v>
      </c>
    </row>
    <row r="1206" spans="1:3" x14ac:dyDescent="0.25">
      <c r="A1206">
        <f>Data_checks!K1213</f>
        <v>1199</v>
      </c>
      <c r="B1206" t="str">
        <f>Data_checks!L1213</f>
        <v>S</v>
      </c>
      <c r="C1206" t="str">
        <f>Data_checks!M1213</f>
        <v>H</v>
      </c>
    </row>
    <row r="1207" spans="1:3" x14ac:dyDescent="0.25">
      <c r="A1207">
        <f>Data_checks!K1214</f>
        <v>1200</v>
      </c>
      <c r="B1207" t="str">
        <f>Data_checks!L1214</f>
        <v>S</v>
      </c>
      <c r="C1207" t="str">
        <f>Data_checks!M1214</f>
        <v>H</v>
      </c>
    </row>
    <row r="1208" spans="1:3" x14ac:dyDescent="0.25">
      <c r="A1208">
        <f>Data_checks!K1215</f>
        <v>1201</v>
      </c>
      <c r="B1208" t="str">
        <f>Data_checks!L1215</f>
        <v>D</v>
      </c>
      <c r="C1208" t="str">
        <f>Data_checks!M1215</f>
        <v>D</v>
      </c>
    </row>
    <row r="1209" spans="1:3" x14ac:dyDescent="0.25">
      <c r="A1209">
        <f>Data_checks!K1216</f>
        <v>1202</v>
      </c>
      <c r="B1209" t="str">
        <f>Data_checks!L1216</f>
        <v>S</v>
      </c>
      <c r="C1209" t="str">
        <f>Data_checks!M1216</f>
        <v>H</v>
      </c>
    </row>
    <row r="1210" spans="1:3" x14ac:dyDescent="0.25">
      <c r="A1210">
        <f>Data_checks!K1217</f>
        <v>1203</v>
      </c>
      <c r="B1210" t="str">
        <f>Data_checks!L1217</f>
        <v>H</v>
      </c>
      <c r="C1210" t="str">
        <f>Data_checks!M1217</f>
        <v>H</v>
      </c>
    </row>
    <row r="1211" spans="1:3" x14ac:dyDescent="0.25">
      <c r="A1211">
        <f>Data_checks!K1218</f>
        <v>1204</v>
      </c>
      <c r="B1211" t="str">
        <f>Data_checks!L1218</f>
        <v>S</v>
      </c>
      <c r="C1211" t="str">
        <f>Data_checks!M1218</f>
        <v>H</v>
      </c>
    </row>
    <row r="1212" spans="1:3" x14ac:dyDescent="0.25">
      <c r="A1212">
        <f>Data_checks!K1219</f>
        <v>1205</v>
      </c>
      <c r="B1212" t="str">
        <f>Data_checks!L1219</f>
        <v>I</v>
      </c>
      <c r="C1212" t="str">
        <f>Data_checks!M1219</f>
        <v>S</v>
      </c>
    </row>
    <row r="1213" spans="1:3" x14ac:dyDescent="0.25">
      <c r="A1213">
        <f>Data_checks!K1220</f>
        <v>1206</v>
      </c>
      <c r="B1213" t="str">
        <f>Data_checks!L1220</f>
        <v>I</v>
      </c>
      <c r="C1213" t="str">
        <f>Data_checks!M1220</f>
        <v>I</v>
      </c>
    </row>
    <row r="1214" spans="1:3" x14ac:dyDescent="0.25">
      <c r="A1214">
        <f>Data_checks!K1221</f>
        <v>1207</v>
      </c>
      <c r="B1214" t="str">
        <f>Data_checks!L1221</f>
        <v>D</v>
      </c>
      <c r="C1214" t="str">
        <f>Data_checks!M1221</f>
        <v>D</v>
      </c>
    </row>
    <row r="1215" spans="1:3" x14ac:dyDescent="0.25">
      <c r="A1215">
        <f>Data_checks!K1222</f>
        <v>1208</v>
      </c>
      <c r="B1215" t="str">
        <f>Data_checks!L1222</f>
        <v>I</v>
      </c>
      <c r="C1215" t="str">
        <f>Data_checks!M1222</f>
        <v>D</v>
      </c>
    </row>
    <row r="1216" spans="1:3" x14ac:dyDescent="0.25">
      <c r="A1216">
        <f>Data_checks!K1223</f>
        <v>1209</v>
      </c>
      <c r="B1216" t="str">
        <f>Data_checks!L1223</f>
        <v>S</v>
      </c>
      <c r="C1216" t="str">
        <f>Data_checks!M1223</f>
        <v>H</v>
      </c>
    </row>
    <row r="1217" spans="1:3" x14ac:dyDescent="0.25">
      <c r="A1217">
        <f>Data_checks!K1224</f>
        <v>1210</v>
      </c>
      <c r="B1217" t="str">
        <f>Data_checks!L1224</f>
        <v>I</v>
      </c>
      <c r="C1217" t="str">
        <f>Data_checks!M1224</f>
        <v>H</v>
      </c>
    </row>
    <row r="1218" spans="1:3" x14ac:dyDescent="0.25">
      <c r="A1218">
        <f>Data_checks!K1225</f>
        <v>1211</v>
      </c>
      <c r="B1218" t="str">
        <f>Data_checks!L1225</f>
        <v>H</v>
      </c>
      <c r="C1218" t="str">
        <f>Data_checks!M1225</f>
        <v>H</v>
      </c>
    </row>
    <row r="1219" spans="1:3" x14ac:dyDescent="0.25">
      <c r="A1219">
        <f>Data_checks!K1226</f>
        <v>1212</v>
      </c>
      <c r="B1219" t="str">
        <f>Data_checks!L1226</f>
        <v>D</v>
      </c>
      <c r="C1219" t="str">
        <f>Data_checks!M1226</f>
        <v>D</v>
      </c>
    </row>
    <row r="1220" spans="1:3" x14ac:dyDescent="0.25">
      <c r="A1220">
        <f>Data_checks!K1227</f>
        <v>1213</v>
      </c>
      <c r="B1220" t="str">
        <f>Data_checks!L1227</f>
        <v>S</v>
      </c>
      <c r="C1220" t="str">
        <f>Data_checks!M1227</f>
        <v>H</v>
      </c>
    </row>
    <row r="1221" spans="1:3" x14ac:dyDescent="0.25">
      <c r="A1221">
        <f>Data_checks!K1228</f>
        <v>1214</v>
      </c>
      <c r="B1221" t="str">
        <f>Data_checks!L1228</f>
        <v>S</v>
      </c>
      <c r="C1221" t="str">
        <f>Data_checks!M1228</f>
        <v>S</v>
      </c>
    </row>
    <row r="1222" spans="1:3" x14ac:dyDescent="0.25">
      <c r="A1222">
        <f>Data_checks!K1229</f>
        <v>1215</v>
      </c>
      <c r="B1222" t="str">
        <f>Data_checks!L1229</f>
        <v>S</v>
      </c>
      <c r="C1222" t="str">
        <f>Data_checks!M1229</f>
        <v>H</v>
      </c>
    </row>
    <row r="1223" spans="1:3" x14ac:dyDescent="0.25">
      <c r="A1223">
        <f>Data_checks!K1230</f>
        <v>1216</v>
      </c>
      <c r="B1223" t="str">
        <f>Data_checks!L1230</f>
        <v>S</v>
      </c>
      <c r="C1223" t="str">
        <f>Data_checks!M1230</f>
        <v>H</v>
      </c>
    </row>
    <row r="1224" spans="1:3" x14ac:dyDescent="0.25">
      <c r="A1224">
        <f>Data_checks!K1231</f>
        <v>1217</v>
      </c>
      <c r="B1224" t="str">
        <f>Data_checks!L1231</f>
        <v>D</v>
      </c>
      <c r="C1224" t="str">
        <f>Data_checks!M1231</f>
        <v>D</v>
      </c>
    </row>
    <row r="1225" spans="1:3" x14ac:dyDescent="0.25">
      <c r="A1225">
        <f>Data_checks!K1232</f>
        <v>1218</v>
      </c>
      <c r="B1225" t="str">
        <f>Data_checks!L1232</f>
        <v>I</v>
      </c>
      <c r="C1225" t="str">
        <f>Data_checks!M1232</f>
        <v>S</v>
      </c>
    </row>
    <row r="1226" spans="1:3" x14ac:dyDescent="0.25">
      <c r="A1226">
        <f>Data_checks!K1233</f>
        <v>1219</v>
      </c>
      <c r="B1226" t="str">
        <f>Data_checks!L1233</f>
        <v>S</v>
      </c>
      <c r="C1226" t="str">
        <f>Data_checks!M1233</f>
        <v>H</v>
      </c>
    </row>
    <row r="1227" spans="1:3" x14ac:dyDescent="0.25">
      <c r="A1227">
        <f>Data_checks!K1234</f>
        <v>1220</v>
      </c>
      <c r="B1227" t="str">
        <f>Data_checks!L1234</f>
        <v>D</v>
      </c>
      <c r="C1227" t="str">
        <f>Data_checks!M1234</f>
        <v>D</v>
      </c>
    </row>
    <row r="1228" spans="1:3" x14ac:dyDescent="0.25">
      <c r="A1228">
        <f>Data_checks!K1235</f>
        <v>1221</v>
      </c>
      <c r="B1228" t="str">
        <f>Data_checks!L1235</f>
        <v>S</v>
      </c>
      <c r="C1228" t="str">
        <f>Data_checks!M1235</f>
        <v>H</v>
      </c>
    </row>
    <row r="1229" spans="1:3" x14ac:dyDescent="0.25">
      <c r="A1229">
        <f>Data_checks!K1236</f>
        <v>1222</v>
      </c>
      <c r="B1229" t="str">
        <f>Data_checks!L1236</f>
        <v>S</v>
      </c>
      <c r="C1229" t="str">
        <f>Data_checks!M1236</f>
        <v>S</v>
      </c>
    </row>
    <row r="1230" spans="1:3" x14ac:dyDescent="0.25">
      <c r="A1230">
        <f>Data_checks!K1237</f>
        <v>1223</v>
      </c>
      <c r="B1230" t="str">
        <f>Data_checks!L1237</f>
        <v>H</v>
      </c>
      <c r="C1230" t="str">
        <f>Data_checks!M1237</f>
        <v>H</v>
      </c>
    </row>
    <row r="1231" spans="1:3" x14ac:dyDescent="0.25">
      <c r="A1231">
        <f>Data_checks!K1238</f>
        <v>1224</v>
      </c>
      <c r="B1231" t="str">
        <f>Data_checks!L1238</f>
        <v>D</v>
      </c>
      <c r="C1231" t="str">
        <f>Data_checks!M1238</f>
        <v>D</v>
      </c>
    </row>
    <row r="1232" spans="1:3" x14ac:dyDescent="0.25">
      <c r="A1232">
        <f>Data_checks!K1239</f>
        <v>1225</v>
      </c>
      <c r="B1232" t="str">
        <f>Data_checks!L1239</f>
        <v>I</v>
      </c>
      <c r="C1232" t="str">
        <f>Data_checks!M1239</f>
        <v>I</v>
      </c>
    </row>
    <row r="1233" spans="1:3" x14ac:dyDescent="0.25">
      <c r="A1233">
        <f>Data_checks!K1240</f>
        <v>1226</v>
      </c>
      <c r="B1233" t="str">
        <f>Data_checks!L1240</f>
        <v>I</v>
      </c>
      <c r="C1233" t="str">
        <f>Data_checks!M1240</f>
        <v>H</v>
      </c>
    </row>
    <row r="1234" spans="1:3" x14ac:dyDescent="0.25">
      <c r="A1234">
        <f>Data_checks!K1241</f>
        <v>1227</v>
      </c>
      <c r="B1234" t="str">
        <f>Data_checks!L1241</f>
        <v>S</v>
      </c>
      <c r="C1234" t="str">
        <f>Data_checks!M1241</f>
        <v>H</v>
      </c>
    </row>
    <row r="1235" spans="1:3" x14ac:dyDescent="0.25">
      <c r="A1235">
        <f>Data_checks!K1242</f>
        <v>1228</v>
      </c>
      <c r="B1235" t="str">
        <f>Data_checks!L1242</f>
        <v>D</v>
      </c>
      <c r="C1235" t="str">
        <f>Data_checks!M1242</f>
        <v>D</v>
      </c>
    </row>
    <row r="1236" spans="1:3" x14ac:dyDescent="0.25">
      <c r="A1236">
        <f>Data_checks!K1243</f>
        <v>1229</v>
      </c>
      <c r="B1236" t="str">
        <f>Data_checks!L1243</f>
        <v>D</v>
      </c>
      <c r="C1236" t="str">
        <f>Data_checks!M1243</f>
        <v>D</v>
      </c>
    </row>
    <row r="1237" spans="1:3" x14ac:dyDescent="0.25">
      <c r="A1237">
        <f>Data_checks!K1244</f>
        <v>1230</v>
      </c>
      <c r="B1237" t="str">
        <f>Data_checks!L1244</f>
        <v>I</v>
      </c>
      <c r="C1237" t="str">
        <f>Data_checks!M1244</f>
        <v>S</v>
      </c>
    </row>
    <row r="1238" spans="1:3" x14ac:dyDescent="0.25">
      <c r="A1238">
        <f>Data_checks!K1245</f>
        <v>1231</v>
      </c>
      <c r="B1238" t="str">
        <f>Data_checks!L1245</f>
        <v>D</v>
      </c>
      <c r="C1238" t="str">
        <f>Data_checks!M1245</f>
        <v>D</v>
      </c>
    </row>
    <row r="1239" spans="1:3" x14ac:dyDescent="0.25">
      <c r="A1239">
        <f>Data_checks!K1246</f>
        <v>1232</v>
      </c>
      <c r="B1239" t="str">
        <f>Data_checks!L1246</f>
        <v>S</v>
      </c>
      <c r="C1239" t="str">
        <f>Data_checks!M1246</f>
        <v>H</v>
      </c>
    </row>
    <row r="1240" spans="1:3" x14ac:dyDescent="0.25">
      <c r="A1240">
        <f>Data_checks!K1247</f>
        <v>1233</v>
      </c>
      <c r="B1240" t="str">
        <f>Data_checks!L1247</f>
        <v>H</v>
      </c>
      <c r="C1240" t="str">
        <f>Data_checks!M1247</f>
        <v>H</v>
      </c>
    </row>
    <row r="1241" spans="1:3" x14ac:dyDescent="0.25">
      <c r="A1241">
        <f>Data_checks!K1248</f>
        <v>1234</v>
      </c>
      <c r="B1241" t="str">
        <f>Data_checks!L1248</f>
        <v>S</v>
      </c>
      <c r="C1241" t="str">
        <f>Data_checks!M1248</f>
        <v>H</v>
      </c>
    </row>
    <row r="1242" spans="1:3" x14ac:dyDescent="0.25">
      <c r="A1242">
        <f>Data_checks!K1249</f>
        <v>1235</v>
      </c>
      <c r="B1242" t="str">
        <f>Data_checks!L1249</f>
        <v>H</v>
      </c>
      <c r="C1242" t="str">
        <f>Data_checks!M1249</f>
        <v>H</v>
      </c>
    </row>
    <row r="1243" spans="1:3" x14ac:dyDescent="0.25">
      <c r="A1243">
        <f>Data_checks!K1250</f>
        <v>1236</v>
      </c>
      <c r="B1243" t="str">
        <f>Data_checks!L1250</f>
        <v>H</v>
      </c>
      <c r="C1243" t="str">
        <f>Data_checks!M1250</f>
        <v>H</v>
      </c>
    </row>
    <row r="1244" spans="1:3" x14ac:dyDescent="0.25">
      <c r="A1244">
        <f>Data_checks!K1251</f>
        <v>1237</v>
      </c>
      <c r="B1244" t="str">
        <f>Data_checks!L1251</f>
        <v>I</v>
      </c>
      <c r="C1244" t="str">
        <f>Data_checks!M1251</f>
        <v>I</v>
      </c>
    </row>
    <row r="1245" spans="1:3" x14ac:dyDescent="0.25">
      <c r="A1245">
        <f>Data_checks!K1252</f>
        <v>1238</v>
      </c>
      <c r="B1245" t="str">
        <f>Data_checks!L1252</f>
        <v>I</v>
      </c>
      <c r="C1245" t="str">
        <f>Data_checks!M1252</f>
        <v>D</v>
      </c>
    </row>
    <row r="1246" spans="1:3" x14ac:dyDescent="0.25">
      <c r="A1246">
        <f>Data_checks!K1253</f>
        <v>1239</v>
      </c>
      <c r="B1246" t="str">
        <f>Data_checks!L1253</f>
        <v>S</v>
      </c>
      <c r="C1246" t="str">
        <f>Data_checks!M1253</f>
        <v>H</v>
      </c>
    </row>
    <row r="1247" spans="1:3" x14ac:dyDescent="0.25">
      <c r="A1247">
        <f>Data_checks!K1254</f>
        <v>1240</v>
      </c>
      <c r="B1247" t="str">
        <f>Data_checks!L1254</f>
        <v>I</v>
      </c>
      <c r="C1247" t="str">
        <f>Data_checks!M1254</f>
        <v>H</v>
      </c>
    </row>
    <row r="1248" spans="1:3" x14ac:dyDescent="0.25">
      <c r="A1248">
        <f>Data_checks!K1255</f>
        <v>1241</v>
      </c>
      <c r="B1248" t="str">
        <f>Data_checks!L1255</f>
        <v>H</v>
      </c>
      <c r="C1248" t="str">
        <f>Data_checks!M1255</f>
        <v>S</v>
      </c>
    </row>
    <row r="1249" spans="1:3" x14ac:dyDescent="0.25">
      <c r="A1249">
        <f>Data_checks!K1256</f>
        <v>1242</v>
      </c>
      <c r="B1249" t="str">
        <f>Data_checks!L1256</f>
        <v>H</v>
      </c>
      <c r="C1249" t="str">
        <f>Data_checks!M1256</f>
        <v>H</v>
      </c>
    </row>
    <row r="1250" spans="1:3" x14ac:dyDescent="0.25">
      <c r="A1250">
        <f>Data_checks!K1257</f>
        <v>1243</v>
      </c>
      <c r="B1250" t="str">
        <f>Data_checks!L1257</f>
        <v>I</v>
      </c>
      <c r="C1250" t="str">
        <f>Data_checks!M1257</f>
        <v>S</v>
      </c>
    </row>
    <row r="1251" spans="1:3" x14ac:dyDescent="0.25">
      <c r="A1251">
        <f>Data_checks!K1258</f>
        <v>1244</v>
      </c>
      <c r="B1251" t="str">
        <f>Data_checks!L1258</f>
        <v>S</v>
      </c>
      <c r="C1251" t="str">
        <f>Data_checks!M1258</f>
        <v>H</v>
      </c>
    </row>
    <row r="1252" spans="1:3" x14ac:dyDescent="0.25">
      <c r="A1252">
        <f>Data_checks!K1259</f>
        <v>1245</v>
      </c>
      <c r="B1252" t="str">
        <f>Data_checks!L1259</f>
        <v>S</v>
      </c>
      <c r="C1252" t="str">
        <f>Data_checks!M1259</f>
        <v>H</v>
      </c>
    </row>
    <row r="1253" spans="1:3" x14ac:dyDescent="0.25">
      <c r="A1253">
        <f>Data_checks!K1260</f>
        <v>1246</v>
      </c>
      <c r="B1253" t="str">
        <f>Data_checks!L1260</f>
        <v>I</v>
      </c>
      <c r="C1253" t="str">
        <f>Data_checks!M1260</f>
        <v>S</v>
      </c>
    </row>
    <row r="1254" spans="1:3" x14ac:dyDescent="0.25">
      <c r="A1254">
        <f>Data_checks!K1261</f>
        <v>1247</v>
      </c>
      <c r="B1254" t="str">
        <f>Data_checks!L1261</f>
        <v>D</v>
      </c>
      <c r="C1254" t="str">
        <f>Data_checks!M1261</f>
        <v>D</v>
      </c>
    </row>
    <row r="1255" spans="1:3" x14ac:dyDescent="0.25">
      <c r="A1255">
        <f>Data_checks!K1262</f>
        <v>1248</v>
      </c>
      <c r="B1255" t="str">
        <f>Data_checks!L1262</f>
        <v>D</v>
      </c>
      <c r="C1255" t="str">
        <f>Data_checks!M1262</f>
        <v>D</v>
      </c>
    </row>
    <row r="1256" spans="1:3" x14ac:dyDescent="0.25">
      <c r="A1256">
        <f>Data_checks!K1263</f>
        <v>1249</v>
      </c>
      <c r="B1256" t="str">
        <f>Data_checks!L1263</f>
        <v>S</v>
      </c>
      <c r="C1256" t="str">
        <f>Data_checks!M1263</f>
        <v>H</v>
      </c>
    </row>
    <row r="1257" spans="1:3" x14ac:dyDescent="0.25">
      <c r="A1257">
        <f>Data_checks!K1264</f>
        <v>1250</v>
      </c>
      <c r="B1257" t="str">
        <f>Data_checks!L1264</f>
        <v>S</v>
      </c>
      <c r="C1257" t="str">
        <f>Data_checks!M1264</f>
        <v>H</v>
      </c>
    </row>
    <row r="1258" spans="1:3" x14ac:dyDescent="0.25">
      <c r="A1258">
        <f>Data_checks!K1265</f>
        <v>1251</v>
      </c>
      <c r="B1258" t="str">
        <f>Data_checks!L1265</f>
        <v>D</v>
      </c>
      <c r="C1258" t="str">
        <f>Data_checks!M1265</f>
        <v>D</v>
      </c>
    </row>
    <row r="1259" spans="1:3" x14ac:dyDescent="0.25">
      <c r="A1259">
        <f>Data_checks!K1266</f>
        <v>1252</v>
      </c>
      <c r="B1259" t="str">
        <f>Data_checks!L1266</f>
        <v>H</v>
      </c>
      <c r="C1259" t="str">
        <f>Data_checks!M1266</f>
        <v>H</v>
      </c>
    </row>
    <row r="1260" spans="1:3" x14ac:dyDescent="0.25">
      <c r="A1260">
        <f>Data_checks!K1267</f>
        <v>1253</v>
      </c>
      <c r="B1260" t="str">
        <f>Data_checks!L1267</f>
        <v>I</v>
      </c>
      <c r="C1260" t="str">
        <f>Data_checks!M1267</f>
        <v>I</v>
      </c>
    </row>
    <row r="1261" spans="1:3" x14ac:dyDescent="0.25">
      <c r="A1261">
        <f>Data_checks!K1268</f>
        <v>1254</v>
      </c>
      <c r="B1261" t="str">
        <f>Data_checks!L1268</f>
        <v>D</v>
      </c>
      <c r="C1261" t="str">
        <f>Data_checks!M1268</f>
        <v>D</v>
      </c>
    </row>
    <row r="1262" spans="1:3" x14ac:dyDescent="0.25">
      <c r="A1262">
        <f>Data_checks!K1269</f>
        <v>1255</v>
      </c>
      <c r="B1262" t="str">
        <f>Data_checks!L1269</f>
        <v>I</v>
      </c>
      <c r="C1262" t="str">
        <f>Data_checks!M1269</f>
        <v>I</v>
      </c>
    </row>
    <row r="1263" spans="1:3" x14ac:dyDescent="0.25">
      <c r="A1263">
        <f>Data_checks!K1270</f>
        <v>1256</v>
      </c>
      <c r="B1263" t="str">
        <f>Data_checks!L1270</f>
        <v>H</v>
      </c>
      <c r="C1263" t="str">
        <f>Data_checks!M1270</f>
        <v>H</v>
      </c>
    </row>
    <row r="1264" spans="1:3" x14ac:dyDescent="0.25">
      <c r="A1264">
        <f>Data_checks!K1271</f>
        <v>1257</v>
      </c>
      <c r="B1264" t="str">
        <f>Data_checks!L1271</f>
        <v>I</v>
      </c>
      <c r="C1264" t="str">
        <f>Data_checks!M1271</f>
        <v>S</v>
      </c>
    </row>
    <row r="1265" spans="1:3" x14ac:dyDescent="0.25">
      <c r="A1265">
        <f>Data_checks!K1272</f>
        <v>1258</v>
      </c>
      <c r="B1265" t="str">
        <f>Data_checks!L1272</f>
        <v>I</v>
      </c>
      <c r="C1265" t="str">
        <f>Data_checks!M1272</f>
        <v>D</v>
      </c>
    </row>
    <row r="1266" spans="1:3" x14ac:dyDescent="0.25">
      <c r="A1266">
        <f>Data_checks!K1273</f>
        <v>1259</v>
      </c>
      <c r="B1266" t="str">
        <f>Data_checks!L1273</f>
        <v>H</v>
      </c>
      <c r="C1266" t="str">
        <f>Data_checks!M1273</f>
        <v>H</v>
      </c>
    </row>
    <row r="1267" spans="1:3" x14ac:dyDescent="0.25">
      <c r="A1267">
        <f>Data_checks!K1274</f>
        <v>1260</v>
      </c>
      <c r="B1267" t="str">
        <f>Data_checks!L1274</f>
        <v>S</v>
      </c>
      <c r="C1267" t="str">
        <f>Data_checks!M1274</f>
        <v>H</v>
      </c>
    </row>
    <row r="1268" spans="1:3" x14ac:dyDescent="0.25">
      <c r="A1268">
        <f>Data_checks!K1275</f>
        <v>1261</v>
      </c>
      <c r="B1268" t="str">
        <f>Data_checks!L1275</f>
        <v>S</v>
      </c>
      <c r="C1268" t="str">
        <f>Data_checks!M1275</f>
        <v>S</v>
      </c>
    </row>
    <row r="1269" spans="1:3" x14ac:dyDescent="0.25">
      <c r="A1269">
        <f>Data_checks!K1276</f>
        <v>1262</v>
      </c>
      <c r="B1269" t="str">
        <f>Data_checks!L1276</f>
        <v>D</v>
      </c>
      <c r="C1269" t="str">
        <f>Data_checks!M1276</f>
        <v>D</v>
      </c>
    </row>
    <row r="1270" spans="1:3" x14ac:dyDescent="0.25">
      <c r="A1270">
        <f>Data_checks!K1277</f>
        <v>1263</v>
      </c>
      <c r="B1270" t="str">
        <f>Data_checks!L1277</f>
        <v>S</v>
      </c>
      <c r="C1270" t="str">
        <f>Data_checks!M1277</f>
        <v>H</v>
      </c>
    </row>
    <row r="1271" spans="1:3" x14ac:dyDescent="0.25">
      <c r="A1271">
        <f>Data_checks!K1278</f>
        <v>1264</v>
      </c>
      <c r="B1271" t="str">
        <f>Data_checks!L1278</f>
        <v>I</v>
      </c>
      <c r="C1271" t="str">
        <f>Data_checks!M1278</f>
        <v>D</v>
      </c>
    </row>
    <row r="1272" spans="1:3" x14ac:dyDescent="0.25">
      <c r="A1272">
        <f>Data_checks!K1279</f>
        <v>1265</v>
      </c>
      <c r="B1272" t="str">
        <f>Data_checks!L1279</f>
        <v>S</v>
      </c>
      <c r="C1272" t="str">
        <f>Data_checks!M1279</f>
        <v>H</v>
      </c>
    </row>
    <row r="1273" spans="1:3" x14ac:dyDescent="0.25">
      <c r="A1273">
        <f>Data_checks!K1280</f>
        <v>1266</v>
      </c>
      <c r="B1273" t="str">
        <f>Data_checks!L1280</f>
        <v>H</v>
      </c>
      <c r="C1273" t="str">
        <f>Data_checks!M1280</f>
        <v>S</v>
      </c>
    </row>
    <row r="1274" spans="1:3" x14ac:dyDescent="0.25">
      <c r="A1274">
        <f>Data_checks!K1281</f>
        <v>1267</v>
      </c>
      <c r="B1274" t="str">
        <f>Data_checks!L1281</f>
        <v>S</v>
      </c>
      <c r="C1274" t="str">
        <f>Data_checks!M1281</f>
        <v>H</v>
      </c>
    </row>
    <row r="1275" spans="1:3" x14ac:dyDescent="0.25">
      <c r="A1275">
        <f>Data_checks!K1282</f>
        <v>1268</v>
      </c>
      <c r="B1275" t="str">
        <f>Data_checks!L1282</f>
        <v>H</v>
      </c>
      <c r="C1275" t="str">
        <f>Data_checks!M1282</f>
        <v>H</v>
      </c>
    </row>
    <row r="1276" spans="1:3" x14ac:dyDescent="0.25">
      <c r="A1276">
        <f>Data_checks!K1283</f>
        <v>1269</v>
      </c>
      <c r="B1276" t="str">
        <f>Data_checks!L1283</f>
        <v>H</v>
      </c>
      <c r="C1276" t="str">
        <f>Data_checks!M1283</f>
        <v>I</v>
      </c>
    </row>
    <row r="1277" spans="1:3" x14ac:dyDescent="0.25">
      <c r="A1277">
        <f>Data_checks!K1284</f>
        <v>1270</v>
      </c>
      <c r="B1277" t="str">
        <f>Data_checks!L1284</f>
        <v>H</v>
      </c>
      <c r="C1277" t="str">
        <f>Data_checks!M1284</f>
        <v>S</v>
      </c>
    </row>
    <row r="1278" spans="1:3" x14ac:dyDescent="0.25">
      <c r="A1278">
        <f>Data_checks!K1285</f>
        <v>1271</v>
      </c>
      <c r="B1278" t="str">
        <f>Data_checks!L1285</f>
        <v>S</v>
      </c>
      <c r="C1278" t="str">
        <f>Data_checks!M1285</f>
        <v>H</v>
      </c>
    </row>
    <row r="1279" spans="1:3" x14ac:dyDescent="0.25">
      <c r="A1279">
        <f>Data_checks!K1286</f>
        <v>1272</v>
      </c>
      <c r="B1279" t="str">
        <f>Data_checks!L1286</f>
        <v>H</v>
      </c>
      <c r="C1279" t="str">
        <f>Data_checks!M1286</f>
        <v>S</v>
      </c>
    </row>
    <row r="1280" spans="1:3" x14ac:dyDescent="0.25">
      <c r="A1280">
        <f>Data_checks!K1287</f>
        <v>1273</v>
      </c>
      <c r="B1280" t="str">
        <f>Data_checks!L1287</f>
        <v>D</v>
      </c>
      <c r="C1280" t="str">
        <f>Data_checks!M1287</f>
        <v>D</v>
      </c>
    </row>
    <row r="1281" spans="1:3" x14ac:dyDescent="0.25">
      <c r="A1281">
        <f>Data_checks!K1288</f>
        <v>1274</v>
      </c>
      <c r="B1281" t="str">
        <f>Data_checks!L1288</f>
        <v>D</v>
      </c>
      <c r="C1281" t="str">
        <f>Data_checks!M1288</f>
        <v>D</v>
      </c>
    </row>
    <row r="1282" spans="1:3" x14ac:dyDescent="0.25">
      <c r="A1282">
        <f>Data_checks!K1289</f>
        <v>1275</v>
      </c>
      <c r="B1282" t="str">
        <f>Data_checks!L1289</f>
        <v>H</v>
      </c>
      <c r="C1282" t="str">
        <f>Data_checks!M1289</f>
        <v>S</v>
      </c>
    </row>
    <row r="1283" spans="1:3" x14ac:dyDescent="0.25">
      <c r="A1283">
        <f>Data_checks!K1290</f>
        <v>1276</v>
      </c>
      <c r="B1283" t="str">
        <f>Data_checks!L1290</f>
        <v>D</v>
      </c>
      <c r="C1283" t="str">
        <f>Data_checks!M1290</f>
        <v>D</v>
      </c>
    </row>
    <row r="1284" spans="1:3" x14ac:dyDescent="0.25">
      <c r="A1284">
        <f>Data_checks!K1291</f>
        <v>1277</v>
      </c>
      <c r="B1284" t="str">
        <f>Data_checks!L1291</f>
        <v>D</v>
      </c>
      <c r="C1284" t="str">
        <f>Data_checks!M1291</f>
        <v>D</v>
      </c>
    </row>
    <row r="1285" spans="1:3" x14ac:dyDescent="0.25">
      <c r="A1285">
        <f>Data_checks!K1292</f>
        <v>1278</v>
      </c>
      <c r="B1285" t="str">
        <f>Data_checks!L1292</f>
        <v>I</v>
      </c>
      <c r="C1285" t="str">
        <f>Data_checks!M1292</f>
        <v>H</v>
      </c>
    </row>
    <row r="1286" spans="1:3" x14ac:dyDescent="0.25">
      <c r="A1286">
        <f>Data_checks!K1293</f>
        <v>1279</v>
      </c>
      <c r="B1286" t="str">
        <f>Data_checks!L1293</f>
        <v>H</v>
      </c>
      <c r="C1286" t="str">
        <f>Data_checks!M1293</f>
        <v>H</v>
      </c>
    </row>
    <row r="1287" spans="1:3" x14ac:dyDescent="0.25">
      <c r="A1287">
        <f>Data_checks!K1294</f>
        <v>1280</v>
      </c>
      <c r="B1287" t="str">
        <f>Data_checks!L1294</f>
        <v>H</v>
      </c>
      <c r="C1287" t="str">
        <f>Data_checks!M1294</f>
        <v>H</v>
      </c>
    </row>
    <row r="1288" spans="1:3" x14ac:dyDescent="0.25">
      <c r="A1288">
        <f>Data_checks!K1295</f>
        <v>1281</v>
      </c>
      <c r="B1288" t="str">
        <f>Data_checks!L1295</f>
        <v>S</v>
      </c>
      <c r="C1288" t="str">
        <f>Data_checks!M1295</f>
        <v>H</v>
      </c>
    </row>
    <row r="1289" spans="1:3" x14ac:dyDescent="0.25">
      <c r="A1289">
        <f>Data_checks!K1296</f>
        <v>1282</v>
      </c>
      <c r="B1289" t="str">
        <f>Data_checks!L1296</f>
        <v>I</v>
      </c>
      <c r="C1289" t="str">
        <f>Data_checks!M1296</f>
        <v>I</v>
      </c>
    </row>
    <row r="1290" spans="1:3" x14ac:dyDescent="0.25">
      <c r="A1290">
        <f>Data_checks!K1297</f>
        <v>1283</v>
      </c>
      <c r="B1290" t="str">
        <f>Data_checks!L1297</f>
        <v>S</v>
      </c>
      <c r="C1290" t="str">
        <f>Data_checks!M1297</f>
        <v>H</v>
      </c>
    </row>
    <row r="1291" spans="1:3" x14ac:dyDescent="0.25">
      <c r="A1291">
        <f>Data_checks!K1298</f>
        <v>1284</v>
      </c>
      <c r="B1291" t="str">
        <f>Data_checks!L1298</f>
        <v>S</v>
      </c>
      <c r="C1291" t="str">
        <f>Data_checks!M1298</f>
        <v>H</v>
      </c>
    </row>
    <row r="1292" spans="1:3" x14ac:dyDescent="0.25">
      <c r="A1292">
        <f>Data_checks!K1299</f>
        <v>1285</v>
      </c>
      <c r="B1292" t="str">
        <f>Data_checks!L1299</f>
        <v>D</v>
      </c>
      <c r="C1292" t="str">
        <f>Data_checks!M1299</f>
        <v>D</v>
      </c>
    </row>
    <row r="1293" spans="1:3" x14ac:dyDescent="0.25">
      <c r="A1293">
        <f>Data_checks!K1300</f>
        <v>1286</v>
      </c>
      <c r="B1293" t="str">
        <f>Data_checks!L1300</f>
        <v>D</v>
      </c>
      <c r="C1293" t="str">
        <f>Data_checks!M1300</f>
        <v>D</v>
      </c>
    </row>
    <row r="1294" spans="1:3" x14ac:dyDescent="0.25">
      <c r="A1294">
        <f>Data_checks!K1301</f>
        <v>1287</v>
      </c>
      <c r="B1294" t="str">
        <f>Data_checks!L1301</f>
        <v>S</v>
      </c>
      <c r="C1294" t="str">
        <f>Data_checks!M1301</f>
        <v>H</v>
      </c>
    </row>
    <row r="1295" spans="1:3" x14ac:dyDescent="0.25">
      <c r="A1295">
        <f>Data_checks!K1302</f>
        <v>1288</v>
      </c>
      <c r="B1295" t="str">
        <f>Data_checks!L1302</f>
        <v>H</v>
      </c>
      <c r="C1295" t="str">
        <f>Data_checks!M1302</f>
        <v>H</v>
      </c>
    </row>
    <row r="1296" spans="1:3" x14ac:dyDescent="0.25">
      <c r="A1296">
        <f>Data_checks!K1303</f>
        <v>1289</v>
      </c>
      <c r="B1296" t="str">
        <f>Data_checks!L1303</f>
        <v>D</v>
      </c>
      <c r="C1296" t="str">
        <f>Data_checks!M1303</f>
        <v>D</v>
      </c>
    </row>
    <row r="1297" spans="1:3" x14ac:dyDescent="0.25">
      <c r="A1297">
        <f>Data_checks!K1304</f>
        <v>1290</v>
      </c>
      <c r="B1297" t="str">
        <f>Data_checks!L1304</f>
        <v>H</v>
      </c>
      <c r="C1297" t="str">
        <f>Data_checks!M1304</f>
        <v>S</v>
      </c>
    </row>
    <row r="1298" spans="1:3" x14ac:dyDescent="0.25">
      <c r="A1298">
        <f>Data_checks!K1305</f>
        <v>1291</v>
      </c>
      <c r="B1298" t="str">
        <f>Data_checks!L1305</f>
        <v>H</v>
      </c>
      <c r="C1298" t="str">
        <f>Data_checks!M1305</f>
        <v>H</v>
      </c>
    </row>
    <row r="1299" spans="1:3" x14ac:dyDescent="0.25">
      <c r="A1299">
        <f>Data_checks!K1306</f>
        <v>1292</v>
      </c>
      <c r="B1299" t="str">
        <f>Data_checks!L1306</f>
        <v>H</v>
      </c>
      <c r="C1299" t="str">
        <f>Data_checks!M1306</f>
        <v>S</v>
      </c>
    </row>
    <row r="1300" spans="1:3" x14ac:dyDescent="0.25">
      <c r="A1300">
        <f>Data_checks!K1307</f>
        <v>1293</v>
      </c>
      <c r="B1300" t="str">
        <f>Data_checks!L1307</f>
        <v>D</v>
      </c>
      <c r="C1300" t="str">
        <f>Data_checks!M1307</f>
        <v>D</v>
      </c>
    </row>
    <row r="1301" spans="1:3" x14ac:dyDescent="0.25">
      <c r="A1301">
        <f>Data_checks!K1308</f>
        <v>1294</v>
      </c>
      <c r="B1301" t="str">
        <f>Data_checks!L1308</f>
        <v>D</v>
      </c>
      <c r="C1301" t="str">
        <f>Data_checks!M1308</f>
        <v>D</v>
      </c>
    </row>
    <row r="1302" spans="1:3" x14ac:dyDescent="0.25">
      <c r="A1302">
        <f>Data_checks!K1309</f>
        <v>1295</v>
      </c>
      <c r="B1302" t="str">
        <f>Data_checks!L1309</f>
        <v>H</v>
      </c>
      <c r="C1302" t="str">
        <f>Data_checks!M1309</f>
        <v>H</v>
      </c>
    </row>
    <row r="1303" spans="1:3" x14ac:dyDescent="0.25">
      <c r="A1303">
        <f>Data_checks!K1310</f>
        <v>1296</v>
      </c>
      <c r="B1303" t="str">
        <f>Data_checks!L1310</f>
        <v>H</v>
      </c>
      <c r="C1303" t="str">
        <f>Data_checks!M1310</f>
        <v>H</v>
      </c>
    </row>
    <row r="1304" spans="1:3" x14ac:dyDescent="0.25">
      <c r="A1304">
        <f>Data_checks!K1311</f>
        <v>1297</v>
      </c>
      <c r="B1304" t="str">
        <f>Data_checks!L1311</f>
        <v>H</v>
      </c>
      <c r="C1304" t="str">
        <f>Data_checks!M1311</f>
        <v>H</v>
      </c>
    </row>
    <row r="1305" spans="1:3" x14ac:dyDescent="0.25">
      <c r="A1305">
        <f>Data_checks!K1312</f>
        <v>1298</v>
      </c>
      <c r="B1305" t="str">
        <f>Data_checks!L1312</f>
        <v>I</v>
      </c>
      <c r="C1305" t="str">
        <f>Data_checks!M1312</f>
        <v>D</v>
      </c>
    </row>
    <row r="1306" spans="1:3" x14ac:dyDescent="0.25">
      <c r="A1306">
        <f>Data_checks!K1313</f>
        <v>1299</v>
      </c>
      <c r="B1306" t="str">
        <f>Data_checks!L1313</f>
        <v>H</v>
      </c>
      <c r="C1306" t="str">
        <f>Data_checks!M1313</f>
        <v>H</v>
      </c>
    </row>
    <row r="1307" spans="1:3" x14ac:dyDescent="0.25">
      <c r="A1307">
        <f>Data_checks!K1314</f>
        <v>1300</v>
      </c>
      <c r="B1307" t="str">
        <f>Data_checks!L1314</f>
        <v>S</v>
      </c>
      <c r="C1307" t="str">
        <f>Data_checks!M1314</f>
        <v>H</v>
      </c>
    </row>
    <row r="1308" spans="1:3" x14ac:dyDescent="0.25">
      <c r="A1308">
        <f>Data_checks!K1315</f>
        <v>1301</v>
      </c>
      <c r="B1308" t="str">
        <f>Data_checks!L1315</f>
        <v>S</v>
      </c>
      <c r="C1308" t="str">
        <f>Data_checks!M1315</f>
        <v>S</v>
      </c>
    </row>
    <row r="1309" spans="1:3" x14ac:dyDescent="0.25">
      <c r="A1309">
        <f>Data_checks!K1316</f>
        <v>1302</v>
      </c>
      <c r="B1309" t="str">
        <f>Data_checks!L1316</f>
        <v>D</v>
      </c>
      <c r="C1309" t="str">
        <f>Data_checks!M1316</f>
        <v>D</v>
      </c>
    </row>
    <row r="1310" spans="1:3" x14ac:dyDescent="0.25">
      <c r="A1310">
        <f>Data_checks!K1317</f>
        <v>1303</v>
      </c>
      <c r="B1310" t="str">
        <f>Data_checks!L1317</f>
        <v>S</v>
      </c>
      <c r="C1310" t="str">
        <f>Data_checks!M1317</f>
        <v>H</v>
      </c>
    </row>
    <row r="1311" spans="1:3" x14ac:dyDescent="0.25">
      <c r="A1311">
        <f>Data_checks!K1318</f>
        <v>1304</v>
      </c>
      <c r="B1311" t="str">
        <f>Data_checks!L1318</f>
        <v>H</v>
      </c>
      <c r="C1311" t="str">
        <f>Data_checks!M1318</f>
        <v>H</v>
      </c>
    </row>
    <row r="1312" spans="1:3" x14ac:dyDescent="0.25">
      <c r="A1312">
        <f>Data_checks!K1319</f>
        <v>1305</v>
      </c>
      <c r="B1312" t="str">
        <f>Data_checks!L1319</f>
        <v>D</v>
      </c>
      <c r="C1312" t="str">
        <f>Data_checks!M1319</f>
        <v>D</v>
      </c>
    </row>
    <row r="1313" spans="1:3" x14ac:dyDescent="0.25">
      <c r="A1313">
        <f>Data_checks!K1320</f>
        <v>1306</v>
      </c>
      <c r="B1313" t="str">
        <f>Data_checks!L1320</f>
        <v>D</v>
      </c>
      <c r="C1313" t="str">
        <f>Data_checks!M1320</f>
        <v>D</v>
      </c>
    </row>
    <row r="1314" spans="1:3" x14ac:dyDescent="0.25">
      <c r="A1314">
        <f>Data_checks!K1321</f>
        <v>1307</v>
      </c>
      <c r="B1314" t="str">
        <f>Data_checks!L1321</f>
        <v>S</v>
      </c>
      <c r="C1314" t="str">
        <f>Data_checks!M1321</f>
        <v>H</v>
      </c>
    </row>
    <row r="1315" spans="1:3" x14ac:dyDescent="0.25">
      <c r="A1315">
        <f>Data_checks!K1322</f>
        <v>1308</v>
      </c>
      <c r="B1315" t="str">
        <f>Data_checks!L1322</f>
        <v>S</v>
      </c>
      <c r="C1315" t="str">
        <f>Data_checks!M1322</f>
        <v>H</v>
      </c>
    </row>
    <row r="1316" spans="1:3" x14ac:dyDescent="0.25">
      <c r="A1316">
        <f>Data_checks!K1323</f>
        <v>1309</v>
      </c>
      <c r="B1316" t="str">
        <f>Data_checks!L1323</f>
        <v>I</v>
      </c>
      <c r="C1316" t="str">
        <f>Data_checks!M1323</f>
        <v>D</v>
      </c>
    </row>
    <row r="1317" spans="1:3" x14ac:dyDescent="0.25">
      <c r="A1317">
        <f>Data_checks!K1324</f>
        <v>1310</v>
      </c>
      <c r="B1317" t="str">
        <f>Data_checks!L1324</f>
        <v>S</v>
      </c>
      <c r="C1317" t="str">
        <f>Data_checks!M1324</f>
        <v>H</v>
      </c>
    </row>
    <row r="1318" spans="1:3" x14ac:dyDescent="0.25">
      <c r="A1318">
        <f>Data_checks!K1325</f>
        <v>1311</v>
      </c>
      <c r="B1318" t="str">
        <f>Data_checks!L1325</f>
        <v>I</v>
      </c>
      <c r="C1318" t="str">
        <f>Data_checks!M1325</f>
        <v>D</v>
      </c>
    </row>
    <row r="1319" spans="1:3" x14ac:dyDescent="0.25">
      <c r="A1319">
        <f>Data_checks!K1326</f>
        <v>1312</v>
      </c>
      <c r="B1319" t="str">
        <f>Data_checks!L1326</f>
        <v>S</v>
      </c>
      <c r="C1319" t="str">
        <f>Data_checks!M1326</f>
        <v>S</v>
      </c>
    </row>
    <row r="1320" spans="1:3" x14ac:dyDescent="0.25">
      <c r="A1320">
        <f>Data_checks!K1327</f>
        <v>1313</v>
      </c>
      <c r="B1320" t="str">
        <f>Data_checks!L1327</f>
        <v>D</v>
      </c>
      <c r="C1320" t="str">
        <f>Data_checks!M1327</f>
        <v>D</v>
      </c>
    </row>
    <row r="1321" spans="1:3" x14ac:dyDescent="0.25">
      <c r="A1321">
        <f>Data_checks!K1328</f>
        <v>1314</v>
      </c>
      <c r="B1321" t="str">
        <f>Data_checks!L1328</f>
        <v>H</v>
      </c>
      <c r="C1321" t="str">
        <f>Data_checks!M1328</f>
        <v>H</v>
      </c>
    </row>
    <row r="1322" spans="1:3" x14ac:dyDescent="0.25">
      <c r="A1322">
        <f>Data_checks!K1329</f>
        <v>1315</v>
      </c>
      <c r="B1322" t="str">
        <f>Data_checks!L1329</f>
        <v>H</v>
      </c>
      <c r="C1322" t="str">
        <f>Data_checks!M1329</f>
        <v>H</v>
      </c>
    </row>
    <row r="1323" spans="1:3" x14ac:dyDescent="0.25">
      <c r="A1323">
        <f>Data_checks!K1330</f>
        <v>1316</v>
      </c>
      <c r="B1323" t="str">
        <f>Data_checks!L1330</f>
        <v>D</v>
      </c>
      <c r="C1323" t="str">
        <f>Data_checks!M1330</f>
        <v>D</v>
      </c>
    </row>
    <row r="1324" spans="1:3" x14ac:dyDescent="0.25">
      <c r="A1324">
        <f>Data_checks!K1331</f>
        <v>1317</v>
      </c>
      <c r="B1324" t="str">
        <f>Data_checks!L1331</f>
        <v>D</v>
      </c>
      <c r="C1324" t="str">
        <f>Data_checks!M1331</f>
        <v>D</v>
      </c>
    </row>
    <row r="1325" spans="1:3" x14ac:dyDescent="0.25">
      <c r="A1325">
        <f>Data_checks!K1332</f>
        <v>1318</v>
      </c>
      <c r="B1325" t="str">
        <f>Data_checks!L1332</f>
        <v>I</v>
      </c>
      <c r="C1325" t="str">
        <f>Data_checks!M1332</f>
        <v>S</v>
      </c>
    </row>
    <row r="1326" spans="1:3" x14ac:dyDescent="0.25">
      <c r="A1326">
        <f>Data_checks!K1333</f>
        <v>1319</v>
      </c>
      <c r="B1326" t="str">
        <f>Data_checks!L1333</f>
        <v>I</v>
      </c>
      <c r="C1326" t="str">
        <f>Data_checks!M1333</f>
        <v>I</v>
      </c>
    </row>
    <row r="1327" spans="1:3" x14ac:dyDescent="0.25">
      <c r="A1327">
        <f>Data_checks!K1334</f>
        <v>1320</v>
      </c>
      <c r="B1327" t="str">
        <f>Data_checks!L1334</f>
        <v>H</v>
      </c>
      <c r="C1327" t="str">
        <f>Data_checks!M1334</f>
        <v>H</v>
      </c>
    </row>
    <row r="1328" spans="1:3" x14ac:dyDescent="0.25">
      <c r="A1328">
        <f>Data_checks!K1335</f>
        <v>1321</v>
      </c>
      <c r="B1328" t="str">
        <f>Data_checks!L1335</f>
        <v>H</v>
      </c>
      <c r="C1328" t="str">
        <f>Data_checks!M1335</f>
        <v>H</v>
      </c>
    </row>
    <row r="1329" spans="1:3" x14ac:dyDescent="0.25">
      <c r="A1329">
        <f>Data_checks!K1336</f>
        <v>1322</v>
      </c>
      <c r="B1329" t="str">
        <f>Data_checks!L1336</f>
        <v>H</v>
      </c>
      <c r="C1329" t="str">
        <f>Data_checks!M1336</f>
        <v>H</v>
      </c>
    </row>
    <row r="1330" spans="1:3" x14ac:dyDescent="0.25">
      <c r="A1330">
        <f>Data_checks!K1337</f>
        <v>1323</v>
      </c>
      <c r="B1330" t="str">
        <f>Data_checks!L1337</f>
        <v>H</v>
      </c>
      <c r="C1330" t="str">
        <f>Data_checks!M1337</f>
        <v>H</v>
      </c>
    </row>
    <row r="1331" spans="1:3" x14ac:dyDescent="0.25">
      <c r="A1331">
        <f>Data_checks!K1338</f>
        <v>1324</v>
      </c>
      <c r="B1331" t="str">
        <f>Data_checks!L1338</f>
        <v>H</v>
      </c>
      <c r="C1331" t="str">
        <f>Data_checks!M1338</f>
        <v>H</v>
      </c>
    </row>
    <row r="1332" spans="1:3" x14ac:dyDescent="0.25">
      <c r="A1332">
        <f>Data_checks!K1339</f>
        <v>1325</v>
      </c>
      <c r="B1332" t="str">
        <f>Data_checks!L1339</f>
        <v>D</v>
      </c>
      <c r="C1332" t="str">
        <f>Data_checks!M1339</f>
        <v>D</v>
      </c>
    </row>
    <row r="1333" spans="1:3" x14ac:dyDescent="0.25">
      <c r="A1333">
        <f>Data_checks!K1340</f>
        <v>1326</v>
      </c>
      <c r="B1333" t="str">
        <f>Data_checks!L1340</f>
        <v>S</v>
      </c>
      <c r="C1333" t="str">
        <f>Data_checks!M1340</f>
        <v>H</v>
      </c>
    </row>
    <row r="1334" spans="1:3" x14ac:dyDescent="0.25">
      <c r="A1334">
        <f>Data_checks!K1341</f>
        <v>1327</v>
      </c>
      <c r="B1334" t="str">
        <f>Data_checks!L1341</f>
        <v>I</v>
      </c>
      <c r="C1334" t="str">
        <f>Data_checks!M1341</f>
        <v>D</v>
      </c>
    </row>
    <row r="1335" spans="1:3" x14ac:dyDescent="0.25">
      <c r="A1335">
        <f>Data_checks!K1342</f>
        <v>1328</v>
      </c>
      <c r="B1335" t="str">
        <f>Data_checks!L1342</f>
        <v>S</v>
      </c>
      <c r="C1335" t="str">
        <f>Data_checks!M1342</f>
        <v>H</v>
      </c>
    </row>
    <row r="1336" spans="1:3" x14ac:dyDescent="0.25">
      <c r="A1336">
        <f>Data_checks!K1343</f>
        <v>1329</v>
      </c>
      <c r="B1336" t="str">
        <f>Data_checks!L1343</f>
        <v>H</v>
      </c>
      <c r="C1336" t="str">
        <f>Data_checks!M1343</f>
        <v>H</v>
      </c>
    </row>
    <row r="1337" spans="1:3" x14ac:dyDescent="0.25">
      <c r="A1337">
        <f>Data_checks!K1344</f>
        <v>1330</v>
      </c>
      <c r="B1337" t="str">
        <f>Data_checks!L1344</f>
        <v>D</v>
      </c>
      <c r="C1337" t="str">
        <f>Data_checks!M1344</f>
        <v>D</v>
      </c>
    </row>
    <row r="1338" spans="1:3" x14ac:dyDescent="0.25">
      <c r="A1338">
        <f>Data_checks!K1345</f>
        <v>1331</v>
      </c>
      <c r="B1338" t="str">
        <f>Data_checks!L1345</f>
        <v>I</v>
      </c>
      <c r="C1338" t="str">
        <f>Data_checks!M1345</f>
        <v>I</v>
      </c>
    </row>
    <row r="1339" spans="1:3" x14ac:dyDescent="0.25">
      <c r="A1339">
        <f>Data_checks!K1346</f>
        <v>1332</v>
      </c>
      <c r="B1339" t="str">
        <f>Data_checks!L1346</f>
        <v>S</v>
      </c>
      <c r="C1339" t="str">
        <f>Data_checks!M1346</f>
        <v>H</v>
      </c>
    </row>
    <row r="1340" spans="1:3" x14ac:dyDescent="0.25">
      <c r="A1340">
        <f>Data_checks!K1347</f>
        <v>1333</v>
      </c>
      <c r="B1340" t="str">
        <f>Data_checks!L1347</f>
        <v>D</v>
      </c>
      <c r="C1340" t="str">
        <f>Data_checks!M1347</f>
        <v>D</v>
      </c>
    </row>
    <row r="1341" spans="1:3" x14ac:dyDescent="0.25">
      <c r="A1341">
        <f>Data_checks!K1348</f>
        <v>1334</v>
      </c>
      <c r="B1341" t="str">
        <f>Data_checks!L1348</f>
        <v>I</v>
      </c>
      <c r="C1341" t="str">
        <f>Data_checks!M1348</f>
        <v>D</v>
      </c>
    </row>
    <row r="1342" spans="1:3" x14ac:dyDescent="0.25">
      <c r="A1342">
        <f>Data_checks!K1349</f>
        <v>1335</v>
      </c>
      <c r="B1342" t="str">
        <f>Data_checks!L1349</f>
        <v>D</v>
      </c>
      <c r="C1342" t="str">
        <f>Data_checks!M1349</f>
        <v>D</v>
      </c>
    </row>
    <row r="1343" spans="1:3" x14ac:dyDescent="0.25">
      <c r="A1343">
        <f>Data_checks!K1350</f>
        <v>1336</v>
      </c>
      <c r="B1343" t="str">
        <f>Data_checks!L1350</f>
        <v>H</v>
      </c>
      <c r="C1343" t="str">
        <f>Data_checks!M1350</f>
        <v>I</v>
      </c>
    </row>
    <row r="1344" spans="1:3" x14ac:dyDescent="0.25">
      <c r="A1344">
        <f>Data_checks!K1351</f>
        <v>1337</v>
      </c>
      <c r="B1344" t="str">
        <f>Data_checks!L1351</f>
        <v>D</v>
      </c>
      <c r="C1344" t="str">
        <f>Data_checks!M1351</f>
        <v>D</v>
      </c>
    </row>
    <row r="1345" spans="1:3" x14ac:dyDescent="0.25">
      <c r="A1345">
        <f>Data_checks!K1352</f>
        <v>1338</v>
      </c>
      <c r="B1345" t="str">
        <f>Data_checks!L1352</f>
        <v>H</v>
      </c>
      <c r="C1345" t="str">
        <f>Data_checks!M1352</f>
        <v>H</v>
      </c>
    </row>
    <row r="1346" spans="1:3" x14ac:dyDescent="0.25">
      <c r="A1346">
        <f>Data_checks!K1353</f>
        <v>1339</v>
      </c>
      <c r="B1346" t="str">
        <f>Data_checks!L1353</f>
        <v>D</v>
      </c>
      <c r="C1346" t="str">
        <f>Data_checks!M1353</f>
        <v>D</v>
      </c>
    </row>
    <row r="1347" spans="1:3" x14ac:dyDescent="0.25">
      <c r="A1347">
        <f>Data_checks!K1354</f>
        <v>1340</v>
      </c>
      <c r="B1347" t="str">
        <f>Data_checks!L1354</f>
        <v>S</v>
      </c>
      <c r="C1347" t="str">
        <f>Data_checks!M1354</f>
        <v>H</v>
      </c>
    </row>
    <row r="1348" spans="1:3" x14ac:dyDescent="0.25">
      <c r="A1348">
        <f>Data_checks!K1355</f>
        <v>1341</v>
      </c>
      <c r="B1348" t="str">
        <f>Data_checks!L1355</f>
        <v>S</v>
      </c>
      <c r="C1348" t="str">
        <f>Data_checks!M1355</f>
        <v>I</v>
      </c>
    </row>
    <row r="1349" spans="1:3" x14ac:dyDescent="0.25">
      <c r="A1349">
        <f>Data_checks!K1356</f>
        <v>1342</v>
      </c>
      <c r="B1349" t="str">
        <f>Data_checks!L1356</f>
        <v>I</v>
      </c>
      <c r="C1349" t="str">
        <f>Data_checks!M1356</f>
        <v>I</v>
      </c>
    </row>
    <row r="1350" spans="1:3" x14ac:dyDescent="0.25">
      <c r="A1350">
        <f>Data_checks!K1357</f>
        <v>1343</v>
      </c>
      <c r="B1350" t="str">
        <f>Data_checks!L1357</f>
        <v>I</v>
      </c>
      <c r="C1350" t="str">
        <f>Data_checks!M1357</f>
        <v>D</v>
      </c>
    </row>
    <row r="1351" spans="1:3" x14ac:dyDescent="0.25">
      <c r="A1351">
        <f>Data_checks!K1358</f>
        <v>1344</v>
      </c>
      <c r="B1351" t="str">
        <f>Data_checks!L1358</f>
        <v>S</v>
      </c>
      <c r="C1351" t="str">
        <f>Data_checks!M1358</f>
        <v>H</v>
      </c>
    </row>
    <row r="1352" spans="1:3" x14ac:dyDescent="0.25">
      <c r="A1352">
        <f>Data_checks!K1359</f>
        <v>1345</v>
      </c>
      <c r="B1352" t="str">
        <f>Data_checks!L1359</f>
        <v>I</v>
      </c>
      <c r="C1352" t="str">
        <f>Data_checks!M1359</f>
        <v>D</v>
      </c>
    </row>
    <row r="1353" spans="1:3" x14ac:dyDescent="0.25">
      <c r="A1353">
        <f>Data_checks!K1360</f>
        <v>1346</v>
      </c>
      <c r="B1353" t="str">
        <f>Data_checks!L1360</f>
        <v>D</v>
      </c>
      <c r="C1353" t="str">
        <f>Data_checks!M1360</f>
        <v>D</v>
      </c>
    </row>
    <row r="1354" spans="1:3" x14ac:dyDescent="0.25">
      <c r="A1354">
        <f>Data_checks!K1361</f>
        <v>1347</v>
      </c>
      <c r="B1354" t="str">
        <f>Data_checks!L1361</f>
        <v>I</v>
      </c>
      <c r="C1354" t="str">
        <f>Data_checks!M1361</f>
        <v>H</v>
      </c>
    </row>
    <row r="1355" spans="1:3" x14ac:dyDescent="0.25">
      <c r="A1355">
        <f>Data_checks!K1362</f>
        <v>1348</v>
      </c>
      <c r="B1355" t="str">
        <f>Data_checks!L1362</f>
        <v>D</v>
      </c>
      <c r="C1355" t="str">
        <f>Data_checks!M1362</f>
        <v>D</v>
      </c>
    </row>
    <row r="1356" spans="1:3" x14ac:dyDescent="0.25">
      <c r="A1356">
        <f>Data_checks!K1363</f>
        <v>1349</v>
      </c>
      <c r="B1356" t="str">
        <f>Data_checks!L1363</f>
        <v>D</v>
      </c>
      <c r="C1356" t="str">
        <f>Data_checks!M1363</f>
        <v>D</v>
      </c>
    </row>
    <row r="1357" spans="1:3" x14ac:dyDescent="0.25">
      <c r="A1357">
        <f>Data_checks!K1364</f>
        <v>1350</v>
      </c>
      <c r="B1357" t="str">
        <f>Data_checks!L1364</f>
        <v>S</v>
      </c>
      <c r="C1357" t="str">
        <f>Data_checks!M1364</f>
        <v>H</v>
      </c>
    </row>
    <row r="1358" spans="1:3" x14ac:dyDescent="0.25">
      <c r="A1358">
        <f>Data_checks!K1365</f>
        <v>1351</v>
      </c>
      <c r="B1358" t="str">
        <f>Data_checks!L1365</f>
        <v>D</v>
      </c>
      <c r="C1358" t="str">
        <f>Data_checks!M1365</f>
        <v>D</v>
      </c>
    </row>
    <row r="1359" spans="1:3" x14ac:dyDescent="0.25">
      <c r="A1359">
        <f>Data_checks!K1366</f>
        <v>1352</v>
      </c>
      <c r="B1359" t="str">
        <f>Data_checks!L1366</f>
        <v>I</v>
      </c>
      <c r="C1359" t="str">
        <f>Data_checks!M1366</f>
        <v>D</v>
      </c>
    </row>
    <row r="1360" spans="1:3" x14ac:dyDescent="0.25">
      <c r="A1360">
        <f>Data_checks!K1367</f>
        <v>1353</v>
      </c>
      <c r="B1360" t="str">
        <f>Data_checks!L1367</f>
        <v>D</v>
      </c>
      <c r="C1360" t="str">
        <f>Data_checks!M1367</f>
        <v>D</v>
      </c>
    </row>
    <row r="1361" spans="1:3" x14ac:dyDescent="0.25">
      <c r="A1361">
        <f>Data_checks!K1368</f>
        <v>1354</v>
      </c>
      <c r="B1361" t="str">
        <f>Data_checks!L1368</f>
        <v>H</v>
      </c>
      <c r="C1361" t="str">
        <f>Data_checks!M1368</f>
        <v>H</v>
      </c>
    </row>
    <row r="1362" spans="1:3" x14ac:dyDescent="0.25">
      <c r="A1362">
        <f>Data_checks!K1369</f>
        <v>1355</v>
      </c>
      <c r="B1362" t="str">
        <f>Data_checks!L1369</f>
        <v>S</v>
      </c>
      <c r="C1362" t="str">
        <f>Data_checks!M1369</f>
        <v>H</v>
      </c>
    </row>
    <row r="1363" spans="1:3" x14ac:dyDescent="0.25">
      <c r="A1363">
        <f>Data_checks!K1370</f>
        <v>1356</v>
      </c>
      <c r="B1363" t="str">
        <f>Data_checks!L1370</f>
        <v>S</v>
      </c>
      <c r="C1363" t="str">
        <f>Data_checks!M1370</f>
        <v>H</v>
      </c>
    </row>
    <row r="1364" spans="1:3" x14ac:dyDescent="0.25">
      <c r="A1364">
        <f>Data_checks!K1371</f>
        <v>1357</v>
      </c>
      <c r="B1364" t="str">
        <f>Data_checks!L1371</f>
        <v>I</v>
      </c>
      <c r="C1364" t="str">
        <f>Data_checks!M1371</f>
        <v>D</v>
      </c>
    </row>
    <row r="1365" spans="1:3" x14ac:dyDescent="0.25">
      <c r="A1365">
        <f>Data_checks!K1372</f>
        <v>1358</v>
      </c>
      <c r="B1365" t="str">
        <f>Data_checks!L1372</f>
        <v>I</v>
      </c>
      <c r="C1365" t="str">
        <f>Data_checks!M1372</f>
        <v>S</v>
      </c>
    </row>
    <row r="1366" spans="1:3" x14ac:dyDescent="0.25">
      <c r="A1366">
        <f>Data_checks!K1373</f>
        <v>1359</v>
      </c>
      <c r="B1366" t="str">
        <f>Data_checks!L1373</f>
        <v>D</v>
      </c>
      <c r="C1366" t="str">
        <f>Data_checks!M1373</f>
        <v>D</v>
      </c>
    </row>
    <row r="1367" spans="1:3" x14ac:dyDescent="0.25">
      <c r="A1367">
        <f>Data_checks!K1374</f>
        <v>1360</v>
      </c>
      <c r="B1367" t="str">
        <f>Data_checks!L1374</f>
        <v>D</v>
      </c>
      <c r="C1367" t="str">
        <f>Data_checks!M1374</f>
        <v>D</v>
      </c>
    </row>
    <row r="1368" spans="1:3" x14ac:dyDescent="0.25">
      <c r="A1368">
        <f>Data_checks!K1375</f>
        <v>1361</v>
      </c>
      <c r="B1368" t="str">
        <f>Data_checks!L1375</f>
        <v>I</v>
      </c>
      <c r="C1368" t="str">
        <f>Data_checks!M1375</f>
        <v>D</v>
      </c>
    </row>
    <row r="1369" spans="1:3" x14ac:dyDescent="0.25">
      <c r="A1369">
        <f>Data_checks!K1376</f>
        <v>1362</v>
      </c>
      <c r="B1369" t="str">
        <f>Data_checks!L1376</f>
        <v>D</v>
      </c>
      <c r="C1369" t="str">
        <f>Data_checks!M1376</f>
        <v>D</v>
      </c>
    </row>
    <row r="1370" spans="1:3" x14ac:dyDescent="0.25">
      <c r="A1370">
        <f>Data_checks!K1377</f>
        <v>1363</v>
      </c>
      <c r="B1370" t="str">
        <f>Data_checks!L1377</f>
        <v>D</v>
      </c>
      <c r="C1370" t="str">
        <f>Data_checks!M1377</f>
        <v>D</v>
      </c>
    </row>
    <row r="1371" spans="1:3" x14ac:dyDescent="0.25">
      <c r="A1371">
        <f>Data_checks!K1378</f>
        <v>1364</v>
      </c>
      <c r="B1371" t="str">
        <f>Data_checks!L1378</f>
        <v>I</v>
      </c>
      <c r="C1371" t="str">
        <f>Data_checks!M1378</f>
        <v>I</v>
      </c>
    </row>
    <row r="1372" spans="1:3" x14ac:dyDescent="0.25">
      <c r="A1372">
        <f>Data_checks!K1379</f>
        <v>1365</v>
      </c>
      <c r="B1372" t="str">
        <f>Data_checks!L1379</f>
        <v>S</v>
      </c>
      <c r="C1372" t="str">
        <f>Data_checks!M1379</f>
        <v>H</v>
      </c>
    </row>
    <row r="1373" spans="1:3" x14ac:dyDescent="0.25">
      <c r="A1373">
        <f>Data_checks!K1380</f>
        <v>1366</v>
      </c>
      <c r="B1373" t="str">
        <f>Data_checks!L1380</f>
        <v>S</v>
      </c>
      <c r="C1373" t="str">
        <f>Data_checks!M1380</f>
        <v>H</v>
      </c>
    </row>
    <row r="1374" spans="1:3" x14ac:dyDescent="0.25">
      <c r="A1374">
        <f>Data_checks!K1381</f>
        <v>1367</v>
      </c>
      <c r="B1374" t="str">
        <f>Data_checks!L1381</f>
        <v>D</v>
      </c>
      <c r="C1374" t="str">
        <f>Data_checks!M1381</f>
        <v>D</v>
      </c>
    </row>
    <row r="1375" spans="1:3" x14ac:dyDescent="0.25">
      <c r="A1375">
        <f>Data_checks!K1382</f>
        <v>1368</v>
      </c>
      <c r="B1375" t="str">
        <f>Data_checks!L1382</f>
        <v>S</v>
      </c>
      <c r="C1375" t="str">
        <f>Data_checks!M1382</f>
        <v>H</v>
      </c>
    </row>
    <row r="1376" spans="1:3" x14ac:dyDescent="0.25">
      <c r="A1376">
        <f>Data_checks!K1383</f>
        <v>1369</v>
      </c>
      <c r="B1376" t="str">
        <f>Data_checks!L1383</f>
        <v>S</v>
      </c>
      <c r="C1376" t="str">
        <f>Data_checks!M1383</f>
        <v>H</v>
      </c>
    </row>
    <row r="1377" spans="1:3" x14ac:dyDescent="0.25">
      <c r="A1377">
        <f>Data_checks!K1384</f>
        <v>1370</v>
      </c>
      <c r="B1377" t="str">
        <f>Data_checks!L1384</f>
        <v>D</v>
      </c>
      <c r="C1377" t="str">
        <f>Data_checks!M1384</f>
        <v>D</v>
      </c>
    </row>
    <row r="1378" spans="1:3" x14ac:dyDescent="0.25">
      <c r="A1378">
        <f>Data_checks!K1385</f>
        <v>1371</v>
      </c>
      <c r="B1378" t="str">
        <f>Data_checks!L1385</f>
        <v>S</v>
      </c>
      <c r="C1378" t="str">
        <f>Data_checks!M1385</f>
        <v>I</v>
      </c>
    </row>
    <row r="1379" spans="1:3" x14ac:dyDescent="0.25">
      <c r="A1379">
        <f>Data_checks!K1386</f>
        <v>1372</v>
      </c>
      <c r="B1379" t="str">
        <f>Data_checks!L1386</f>
        <v>S</v>
      </c>
      <c r="C1379" t="str">
        <f>Data_checks!M1386</f>
        <v>I</v>
      </c>
    </row>
    <row r="1380" spans="1:3" x14ac:dyDescent="0.25">
      <c r="A1380">
        <f>Data_checks!K1387</f>
        <v>1373</v>
      </c>
      <c r="B1380" t="str">
        <f>Data_checks!L1387</f>
        <v>D</v>
      </c>
      <c r="C1380" t="str">
        <f>Data_checks!M1387</f>
        <v>D</v>
      </c>
    </row>
    <row r="1381" spans="1:3" x14ac:dyDescent="0.25">
      <c r="A1381">
        <f>Data_checks!K1388</f>
        <v>1374</v>
      </c>
      <c r="B1381" t="str">
        <f>Data_checks!L1388</f>
        <v>D</v>
      </c>
      <c r="C1381" t="str">
        <f>Data_checks!M1388</f>
        <v>D</v>
      </c>
    </row>
    <row r="1382" spans="1:3" x14ac:dyDescent="0.25">
      <c r="A1382">
        <f>Data_checks!K1389</f>
        <v>1375</v>
      </c>
      <c r="B1382" t="str">
        <f>Data_checks!L1389</f>
        <v>S</v>
      </c>
      <c r="C1382" t="str">
        <f>Data_checks!M1389</f>
        <v>H</v>
      </c>
    </row>
    <row r="1383" spans="1:3" x14ac:dyDescent="0.25">
      <c r="A1383">
        <f>Data_checks!K1390</f>
        <v>1376</v>
      </c>
      <c r="B1383" t="str">
        <f>Data_checks!L1390</f>
        <v>H</v>
      </c>
      <c r="C1383" t="str">
        <f>Data_checks!M1390</f>
        <v>H</v>
      </c>
    </row>
    <row r="1384" spans="1:3" x14ac:dyDescent="0.25">
      <c r="A1384">
        <f>Data_checks!K1391</f>
        <v>1377</v>
      </c>
      <c r="B1384" t="str">
        <f>Data_checks!L1391</f>
        <v>I</v>
      </c>
      <c r="C1384" t="str">
        <f>Data_checks!M1391</f>
        <v>S</v>
      </c>
    </row>
    <row r="1385" spans="1:3" x14ac:dyDescent="0.25">
      <c r="A1385">
        <f>Data_checks!K1392</f>
        <v>1378</v>
      </c>
      <c r="B1385" t="str">
        <f>Data_checks!L1392</f>
        <v>I</v>
      </c>
      <c r="C1385" t="str">
        <f>Data_checks!M1392</f>
        <v>D</v>
      </c>
    </row>
    <row r="1386" spans="1:3" x14ac:dyDescent="0.25">
      <c r="A1386">
        <f>Data_checks!K1393</f>
        <v>1379</v>
      </c>
      <c r="B1386" t="str">
        <f>Data_checks!L1393</f>
        <v>D</v>
      </c>
      <c r="C1386" t="str">
        <f>Data_checks!M1393</f>
        <v>D</v>
      </c>
    </row>
    <row r="1387" spans="1:3" x14ac:dyDescent="0.25">
      <c r="A1387">
        <f>Data_checks!K1394</f>
        <v>1380</v>
      </c>
      <c r="B1387" t="str">
        <f>Data_checks!L1394</f>
        <v>D</v>
      </c>
      <c r="C1387" t="str">
        <f>Data_checks!M1394</f>
        <v>D</v>
      </c>
    </row>
    <row r="1388" spans="1:3" x14ac:dyDescent="0.25">
      <c r="A1388">
        <f>Data_checks!K1395</f>
        <v>1381</v>
      </c>
      <c r="B1388" t="str">
        <f>Data_checks!L1395</f>
        <v>D</v>
      </c>
      <c r="C1388" t="str">
        <f>Data_checks!M1395</f>
        <v>D</v>
      </c>
    </row>
    <row r="1389" spans="1:3" x14ac:dyDescent="0.25">
      <c r="A1389">
        <f>Data_checks!K1396</f>
        <v>1382</v>
      </c>
      <c r="B1389" t="str">
        <f>Data_checks!L1396</f>
        <v>S</v>
      </c>
      <c r="C1389" t="str">
        <f>Data_checks!M1396</f>
        <v>H</v>
      </c>
    </row>
    <row r="1390" spans="1:3" x14ac:dyDescent="0.25">
      <c r="A1390">
        <f>Data_checks!K1397</f>
        <v>1383</v>
      </c>
      <c r="B1390" t="str">
        <f>Data_checks!L1397</f>
        <v>I</v>
      </c>
      <c r="C1390" t="str">
        <f>Data_checks!M1397</f>
        <v>I</v>
      </c>
    </row>
    <row r="1391" spans="1:3" x14ac:dyDescent="0.25">
      <c r="A1391">
        <f>Data_checks!K1398</f>
        <v>1384</v>
      </c>
      <c r="B1391" t="str">
        <f>Data_checks!L1398</f>
        <v>I</v>
      </c>
      <c r="C1391" t="str">
        <f>Data_checks!M1398</f>
        <v>I</v>
      </c>
    </row>
    <row r="1392" spans="1:3" x14ac:dyDescent="0.25">
      <c r="A1392">
        <f>Data_checks!K1399</f>
        <v>1385</v>
      </c>
      <c r="B1392" t="str">
        <f>Data_checks!L1399</f>
        <v>S</v>
      </c>
      <c r="C1392" t="str">
        <f>Data_checks!M1399</f>
        <v>D</v>
      </c>
    </row>
    <row r="1393" spans="1:3" x14ac:dyDescent="0.25">
      <c r="A1393">
        <f>Data_checks!K1400</f>
        <v>1386</v>
      </c>
      <c r="B1393" t="str">
        <f>Data_checks!L1400</f>
        <v>S</v>
      </c>
      <c r="C1393" t="str">
        <f>Data_checks!M1400</f>
        <v>H</v>
      </c>
    </row>
    <row r="1394" spans="1:3" x14ac:dyDescent="0.25">
      <c r="A1394">
        <f>Data_checks!K1401</f>
        <v>1387</v>
      </c>
      <c r="B1394" t="str">
        <f>Data_checks!L1401</f>
        <v>H</v>
      </c>
      <c r="C1394" t="str">
        <f>Data_checks!M1401</f>
        <v>H</v>
      </c>
    </row>
    <row r="1395" spans="1:3" x14ac:dyDescent="0.25">
      <c r="A1395">
        <f>Data_checks!K1402</f>
        <v>1388</v>
      </c>
      <c r="B1395" t="str">
        <f>Data_checks!L1402</f>
        <v>I</v>
      </c>
      <c r="C1395" t="str">
        <f>Data_checks!M1402</f>
        <v>D</v>
      </c>
    </row>
    <row r="1396" spans="1:3" x14ac:dyDescent="0.25">
      <c r="A1396">
        <f>Data_checks!K1403</f>
        <v>1389</v>
      </c>
      <c r="B1396" t="str">
        <f>Data_checks!L1403</f>
        <v>H</v>
      </c>
      <c r="C1396" t="str">
        <f>Data_checks!M1403</f>
        <v>H</v>
      </c>
    </row>
    <row r="1397" spans="1:3" x14ac:dyDescent="0.25">
      <c r="A1397">
        <f>Data_checks!K1404</f>
        <v>1390</v>
      </c>
      <c r="B1397" t="str">
        <f>Data_checks!L1404</f>
        <v>I</v>
      </c>
      <c r="C1397" t="str">
        <f>Data_checks!M1404</f>
        <v>S</v>
      </c>
    </row>
    <row r="1398" spans="1:3" x14ac:dyDescent="0.25">
      <c r="A1398">
        <f>Data_checks!K1405</f>
        <v>1391</v>
      </c>
      <c r="B1398" t="str">
        <f>Data_checks!L1405</f>
        <v>I</v>
      </c>
      <c r="C1398" t="str">
        <f>Data_checks!M1405</f>
        <v>D</v>
      </c>
    </row>
    <row r="1399" spans="1:3" x14ac:dyDescent="0.25">
      <c r="A1399">
        <f>Data_checks!K1406</f>
        <v>1392</v>
      </c>
      <c r="B1399" t="str">
        <f>Data_checks!L1406</f>
        <v>D</v>
      </c>
      <c r="C1399" t="str">
        <f>Data_checks!M1406</f>
        <v>D</v>
      </c>
    </row>
    <row r="1400" spans="1:3" x14ac:dyDescent="0.25">
      <c r="A1400">
        <f>Data_checks!K1407</f>
        <v>1393</v>
      </c>
      <c r="B1400" t="str">
        <f>Data_checks!L1407</f>
        <v>S</v>
      </c>
      <c r="C1400" t="str">
        <f>Data_checks!M1407</f>
        <v>I</v>
      </c>
    </row>
    <row r="1401" spans="1:3" x14ac:dyDescent="0.25">
      <c r="A1401">
        <f>Data_checks!K1408</f>
        <v>1394</v>
      </c>
      <c r="B1401" t="str">
        <f>Data_checks!L1408</f>
        <v>H</v>
      </c>
      <c r="C1401" t="str">
        <f>Data_checks!M1408</f>
        <v>H</v>
      </c>
    </row>
    <row r="1402" spans="1:3" x14ac:dyDescent="0.25">
      <c r="A1402">
        <f>Data_checks!K1409</f>
        <v>1395</v>
      </c>
      <c r="B1402" t="str">
        <f>Data_checks!L1409</f>
        <v>I</v>
      </c>
      <c r="C1402" t="str">
        <f>Data_checks!M1409</f>
        <v>I</v>
      </c>
    </row>
    <row r="1403" spans="1:3" x14ac:dyDescent="0.25">
      <c r="A1403">
        <f>Data_checks!K1410</f>
        <v>1396</v>
      </c>
      <c r="B1403" t="str">
        <f>Data_checks!L1410</f>
        <v>D</v>
      </c>
      <c r="C1403" t="str">
        <f>Data_checks!M1410</f>
        <v>D</v>
      </c>
    </row>
    <row r="1404" spans="1:3" x14ac:dyDescent="0.25">
      <c r="A1404">
        <f>Data_checks!K1411</f>
        <v>1397</v>
      </c>
      <c r="B1404" t="str">
        <f>Data_checks!L1411</f>
        <v>S</v>
      </c>
      <c r="C1404" t="str">
        <f>Data_checks!M1411</f>
        <v>S</v>
      </c>
    </row>
    <row r="1405" spans="1:3" x14ac:dyDescent="0.25">
      <c r="A1405">
        <f>Data_checks!K1412</f>
        <v>1398</v>
      </c>
      <c r="B1405" t="str">
        <f>Data_checks!L1412</f>
        <v>S</v>
      </c>
      <c r="C1405" t="str">
        <f>Data_checks!M1412</f>
        <v>H</v>
      </c>
    </row>
    <row r="1406" spans="1:3" x14ac:dyDescent="0.25">
      <c r="A1406">
        <f>Data_checks!K1413</f>
        <v>1399</v>
      </c>
      <c r="B1406" t="str">
        <f>Data_checks!L1413</f>
        <v>S</v>
      </c>
      <c r="C1406" t="str">
        <f>Data_checks!M1413</f>
        <v>H</v>
      </c>
    </row>
    <row r="1407" spans="1:3" x14ac:dyDescent="0.25">
      <c r="A1407">
        <f>Data_checks!K1414</f>
        <v>1400</v>
      </c>
      <c r="B1407" t="str">
        <f>Data_checks!L1414</f>
        <v>D</v>
      </c>
      <c r="C1407" t="str">
        <f>Data_checks!M1414</f>
        <v>D</v>
      </c>
    </row>
    <row r="1408" spans="1:3" x14ac:dyDescent="0.25">
      <c r="A1408">
        <f>Data_checks!K1415</f>
        <v>1401</v>
      </c>
      <c r="B1408" t="str">
        <f>Data_checks!L1415</f>
        <v>I</v>
      </c>
      <c r="C1408" t="str">
        <f>Data_checks!M1415</f>
        <v>H</v>
      </c>
    </row>
    <row r="1409" spans="1:3" x14ac:dyDescent="0.25">
      <c r="A1409">
        <f>Data_checks!K1416</f>
        <v>1402</v>
      </c>
      <c r="B1409" t="str">
        <f>Data_checks!L1416</f>
        <v>I</v>
      </c>
      <c r="C1409" t="str">
        <f>Data_checks!M1416</f>
        <v>H</v>
      </c>
    </row>
    <row r="1410" spans="1:3" x14ac:dyDescent="0.25">
      <c r="A1410">
        <f>Data_checks!K1417</f>
        <v>1403</v>
      </c>
      <c r="B1410" t="str">
        <f>Data_checks!L1417</f>
        <v>S</v>
      </c>
      <c r="C1410" t="str">
        <f>Data_checks!M1417</f>
        <v>H</v>
      </c>
    </row>
    <row r="1411" spans="1:3" x14ac:dyDescent="0.25">
      <c r="A1411">
        <f>Data_checks!K1418</f>
        <v>1404</v>
      </c>
      <c r="B1411" t="str">
        <f>Data_checks!L1418</f>
        <v>I</v>
      </c>
      <c r="C1411" t="str">
        <f>Data_checks!M1418</f>
        <v>D</v>
      </c>
    </row>
    <row r="1412" spans="1:3" x14ac:dyDescent="0.25">
      <c r="A1412">
        <f>Data_checks!K1419</f>
        <v>1405</v>
      </c>
      <c r="B1412" t="str">
        <f>Data_checks!L1419</f>
        <v>S</v>
      </c>
      <c r="C1412" t="str">
        <f>Data_checks!M1419</f>
        <v>H</v>
      </c>
    </row>
    <row r="1413" spans="1:3" x14ac:dyDescent="0.25">
      <c r="A1413">
        <f>Data_checks!K1420</f>
        <v>1406</v>
      </c>
      <c r="B1413" t="str">
        <f>Data_checks!L1420</f>
        <v>S</v>
      </c>
      <c r="C1413" t="str">
        <f>Data_checks!M1420</f>
        <v>I</v>
      </c>
    </row>
    <row r="1414" spans="1:3" x14ac:dyDescent="0.25">
      <c r="A1414">
        <f>Data_checks!K1421</f>
        <v>1407</v>
      </c>
      <c r="B1414" t="str">
        <f>Data_checks!L1421</f>
        <v>D</v>
      </c>
      <c r="C1414" t="str">
        <f>Data_checks!M1421</f>
        <v>D</v>
      </c>
    </row>
    <row r="1415" spans="1:3" x14ac:dyDescent="0.25">
      <c r="A1415">
        <f>Data_checks!K1422</f>
        <v>1408</v>
      </c>
      <c r="B1415" t="str">
        <f>Data_checks!L1422</f>
        <v>H</v>
      </c>
      <c r="C1415" t="str">
        <f>Data_checks!M1422</f>
        <v>H</v>
      </c>
    </row>
    <row r="1416" spans="1:3" x14ac:dyDescent="0.25">
      <c r="A1416">
        <f>Data_checks!K1423</f>
        <v>1409</v>
      </c>
      <c r="B1416" t="str">
        <f>Data_checks!L1423</f>
        <v>I</v>
      </c>
      <c r="C1416" t="str">
        <f>Data_checks!M1423</f>
        <v>I</v>
      </c>
    </row>
    <row r="1417" spans="1:3" x14ac:dyDescent="0.25">
      <c r="A1417">
        <f>Data_checks!K1424</f>
        <v>1410</v>
      </c>
      <c r="B1417" t="str">
        <f>Data_checks!L1424</f>
        <v>D</v>
      </c>
      <c r="C1417" t="str">
        <f>Data_checks!M1424</f>
        <v>D</v>
      </c>
    </row>
    <row r="1418" spans="1:3" x14ac:dyDescent="0.25">
      <c r="A1418">
        <f>Data_checks!K1425</f>
        <v>1411</v>
      </c>
      <c r="B1418" t="str">
        <f>Data_checks!L1425</f>
        <v>H</v>
      </c>
      <c r="C1418" t="str">
        <f>Data_checks!M1425</f>
        <v>H</v>
      </c>
    </row>
    <row r="1419" spans="1:3" x14ac:dyDescent="0.25">
      <c r="A1419">
        <f>Data_checks!K1426</f>
        <v>1412</v>
      </c>
      <c r="B1419" t="str">
        <f>Data_checks!L1426</f>
        <v>I</v>
      </c>
      <c r="C1419" t="str">
        <f>Data_checks!M1426</f>
        <v>D</v>
      </c>
    </row>
    <row r="1420" spans="1:3" x14ac:dyDescent="0.25">
      <c r="A1420">
        <f>Data_checks!K1427</f>
        <v>1413</v>
      </c>
      <c r="B1420" t="str">
        <f>Data_checks!L1427</f>
        <v>S</v>
      </c>
      <c r="C1420" t="str">
        <f>Data_checks!M1427</f>
        <v>H</v>
      </c>
    </row>
    <row r="1421" spans="1:3" x14ac:dyDescent="0.25">
      <c r="A1421">
        <f>Data_checks!K1428</f>
        <v>1414</v>
      </c>
      <c r="B1421" t="str">
        <f>Data_checks!L1428</f>
        <v>H</v>
      </c>
      <c r="C1421" t="str">
        <f>Data_checks!M1428</f>
        <v>I</v>
      </c>
    </row>
    <row r="1422" spans="1:3" x14ac:dyDescent="0.25">
      <c r="A1422">
        <f>Data_checks!K1429</f>
        <v>1415</v>
      </c>
      <c r="B1422" t="str">
        <f>Data_checks!L1429</f>
        <v>H</v>
      </c>
      <c r="C1422" t="str">
        <f>Data_checks!M1429</f>
        <v>H</v>
      </c>
    </row>
    <row r="1423" spans="1:3" x14ac:dyDescent="0.25">
      <c r="A1423">
        <f>Data_checks!K1430</f>
        <v>1416</v>
      </c>
      <c r="B1423" t="str">
        <f>Data_checks!L1430</f>
        <v>I</v>
      </c>
      <c r="C1423" t="str">
        <f>Data_checks!M1430</f>
        <v>I</v>
      </c>
    </row>
    <row r="1424" spans="1:3" x14ac:dyDescent="0.25">
      <c r="A1424">
        <f>Data_checks!K1431</f>
        <v>1417</v>
      </c>
      <c r="B1424" t="str">
        <f>Data_checks!L1431</f>
        <v>D</v>
      </c>
      <c r="C1424" t="str">
        <f>Data_checks!M1431</f>
        <v>D</v>
      </c>
    </row>
    <row r="1425" spans="1:3" x14ac:dyDescent="0.25">
      <c r="A1425">
        <f>Data_checks!K1432</f>
        <v>1418</v>
      </c>
      <c r="B1425" t="str">
        <f>Data_checks!L1432</f>
        <v>S</v>
      </c>
      <c r="C1425" t="str">
        <f>Data_checks!M1432</f>
        <v>H</v>
      </c>
    </row>
    <row r="1426" spans="1:3" x14ac:dyDescent="0.25">
      <c r="A1426">
        <f>Data_checks!K1433</f>
        <v>1419</v>
      </c>
      <c r="B1426" t="str">
        <f>Data_checks!L1433</f>
        <v>I</v>
      </c>
      <c r="C1426" t="str">
        <f>Data_checks!M1433</f>
        <v>H</v>
      </c>
    </row>
    <row r="1427" spans="1:3" x14ac:dyDescent="0.25">
      <c r="A1427">
        <f>Data_checks!K1434</f>
        <v>1420</v>
      </c>
      <c r="B1427" t="str">
        <f>Data_checks!L1434</f>
        <v>H</v>
      </c>
      <c r="C1427" t="str">
        <f>Data_checks!M1434</f>
        <v>S</v>
      </c>
    </row>
    <row r="1428" spans="1:3" x14ac:dyDescent="0.25">
      <c r="A1428">
        <f>Data_checks!K1435</f>
        <v>1421</v>
      </c>
      <c r="B1428" t="str">
        <f>Data_checks!L1435</f>
        <v>I</v>
      </c>
      <c r="C1428" t="str">
        <f>Data_checks!M1435</f>
        <v>I</v>
      </c>
    </row>
    <row r="1429" spans="1:3" x14ac:dyDescent="0.25">
      <c r="A1429">
        <f>Data_checks!K1436</f>
        <v>1422</v>
      </c>
      <c r="B1429" t="str">
        <f>Data_checks!L1436</f>
        <v>D</v>
      </c>
      <c r="C1429" t="str">
        <f>Data_checks!M1436</f>
        <v>D</v>
      </c>
    </row>
    <row r="1430" spans="1:3" x14ac:dyDescent="0.25">
      <c r="A1430">
        <f>Data_checks!K1437</f>
        <v>1423</v>
      </c>
      <c r="B1430" t="str">
        <f>Data_checks!L1437</f>
        <v>I</v>
      </c>
      <c r="C1430" t="str">
        <f>Data_checks!M1437</f>
        <v>S</v>
      </c>
    </row>
    <row r="1431" spans="1:3" x14ac:dyDescent="0.25">
      <c r="A1431">
        <f>Data_checks!K1438</f>
        <v>1424</v>
      </c>
      <c r="B1431" t="str">
        <f>Data_checks!L1438</f>
        <v>I</v>
      </c>
      <c r="C1431" t="str">
        <f>Data_checks!M1438</f>
        <v>I</v>
      </c>
    </row>
    <row r="1432" spans="1:3" x14ac:dyDescent="0.25">
      <c r="A1432">
        <f>Data_checks!K1439</f>
        <v>1425</v>
      </c>
      <c r="B1432" t="str">
        <f>Data_checks!L1439</f>
        <v>D</v>
      </c>
      <c r="C1432" t="str">
        <f>Data_checks!M1439</f>
        <v>D</v>
      </c>
    </row>
    <row r="1433" spans="1:3" x14ac:dyDescent="0.25">
      <c r="A1433">
        <f>Data_checks!K1440</f>
        <v>1426</v>
      </c>
      <c r="B1433" t="str">
        <f>Data_checks!L1440</f>
        <v>I</v>
      </c>
      <c r="C1433" t="str">
        <f>Data_checks!M1440</f>
        <v>H</v>
      </c>
    </row>
    <row r="1434" spans="1:3" x14ac:dyDescent="0.25">
      <c r="A1434">
        <f>Data_checks!K1441</f>
        <v>1427</v>
      </c>
      <c r="B1434" t="str">
        <f>Data_checks!L1441</f>
        <v>D</v>
      </c>
      <c r="C1434" t="str">
        <f>Data_checks!M1441</f>
        <v>D</v>
      </c>
    </row>
    <row r="1435" spans="1:3" x14ac:dyDescent="0.25">
      <c r="A1435">
        <f>Data_checks!K1442</f>
        <v>1428</v>
      </c>
      <c r="B1435" t="str">
        <f>Data_checks!L1442</f>
        <v>H</v>
      </c>
      <c r="C1435" t="str">
        <f>Data_checks!M1442</f>
        <v>H</v>
      </c>
    </row>
    <row r="1436" spans="1:3" x14ac:dyDescent="0.25">
      <c r="A1436">
        <f>Data_checks!K1443</f>
        <v>1429</v>
      </c>
      <c r="B1436" t="str">
        <f>Data_checks!L1443</f>
        <v>D</v>
      </c>
      <c r="C1436" t="str">
        <f>Data_checks!M1443</f>
        <v>D</v>
      </c>
    </row>
    <row r="1437" spans="1:3" x14ac:dyDescent="0.25">
      <c r="A1437">
        <f>Data_checks!K1444</f>
        <v>1430</v>
      </c>
      <c r="B1437" t="str">
        <f>Data_checks!L1444</f>
        <v>H</v>
      </c>
      <c r="C1437" t="str">
        <f>Data_checks!M1444</f>
        <v>S</v>
      </c>
    </row>
    <row r="1438" spans="1:3" x14ac:dyDescent="0.25">
      <c r="A1438">
        <f>Data_checks!K1445</f>
        <v>1431</v>
      </c>
      <c r="B1438" t="str">
        <f>Data_checks!L1445</f>
        <v>D</v>
      </c>
      <c r="C1438" t="str">
        <f>Data_checks!M1445</f>
        <v>D</v>
      </c>
    </row>
    <row r="1439" spans="1:3" x14ac:dyDescent="0.25">
      <c r="A1439">
        <f>Data_checks!K1446</f>
        <v>1432</v>
      </c>
      <c r="B1439" t="str">
        <f>Data_checks!L1446</f>
        <v>H</v>
      </c>
      <c r="C1439" t="str">
        <f>Data_checks!M1446</f>
        <v>H</v>
      </c>
    </row>
    <row r="1440" spans="1:3" x14ac:dyDescent="0.25">
      <c r="A1440">
        <f>Data_checks!K1447</f>
        <v>1433</v>
      </c>
      <c r="B1440" t="str">
        <f>Data_checks!L1447</f>
        <v>S</v>
      </c>
      <c r="C1440" t="str">
        <f>Data_checks!M1447</f>
        <v>H</v>
      </c>
    </row>
    <row r="1441" spans="1:3" x14ac:dyDescent="0.25">
      <c r="A1441">
        <f>Data_checks!K1448</f>
        <v>1434</v>
      </c>
      <c r="B1441" t="str">
        <f>Data_checks!L1448</f>
        <v>S</v>
      </c>
      <c r="C1441" t="str">
        <f>Data_checks!M1448</f>
        <v>H</v>
      </c>
    </row>
    <row r="1442" spans="1:3" x14ac:dyDescent="0.25">
      <c r="A1442">
        <f>Data_checks!K1449</f>
        <v>1435</v>
      </c>
      <c r="B1442" t="str">
        <f>Data_checks!L1449</f>
        <v>D</v>
      </c>
      <c r="C1442" t="str">
        <f>Data_checks!M1449</f>
        <v>D</v>
      </c>
    </row>
    <row r="1443" spans="1:3" x14ac:dyDescent="0.25">
      <c r="A1443">
        <f>Data_checks!K1450</f>
        <v>1436</v>
      </c>
      <c r="B1443" t="str">
        <f>Data_checks!L1450</f>
        <v>S</v>
      </c>
      <c r="C1443" t="str">
        <f>Data_checks!M1450</f>
        <v>S</v>
      </c>
    </row>
    <row r="1444" spans="1:3" x14ac:dyDescent="0.25">
      <c r="A1444">
        <f>Data_checks!K1451</f>
        <v>1437</v>
      </c>
      <c r="B1444" t="str">
        <f>Data_checks!L1451</f>
        <v>I</v>
      </c>
      <c r="C1444" t="str">
        <f>Data_checks!M1451</f>
        <v>H</v>
      </c>
    </row>
    <row r="1445" spans="1:3" x14ac:dyDescent="0.25">
      <c r="A1445">
        <f>Data_checks!K1452</f>
        <v>1438</v>
      </c>
      <c r="B1445" t="str">
        <f>Data_checks!L1452</f>
        <v>H</v>
      </c>
      <c r="C1445" t="str">
        <f>Data_checks!M1452</f>
        <v>H</v>
      </c>
    </row>
    <row r="1446" spans="1:3" x14ac:dyDescent="0.25">
      <c r="A1446">
        <f>Data_checks!K1453</f>
        <v>1439</v>
      </c>
      <c r="B1446" t="str">
        <f>Data_checks!L1453</f>
        <v>S</v>
      </c>
      <c r="C1446" t="str">
        <f>Data_checks!M1453</f>
        <v>I</v>
      </c>
    </row>
    <row r="1447" spans="1:3" x14ac:dyDescent="0.25">
      <c r="A1447">
        <f>Data_checks!K1454</f>
        <v>1440</v>
      </c>
      <c r="B1447" t="str">
        <f>Data_checks!L1454</f>
        <v>S</v>
      </c>
      <c r="C1447" t="str">
        <f>Data_checks!M1454</f>
        <v>H</v>
      </c>
    </row>
    <row r="1448" spans="1:3" x14ac:dyDescent="0.25">
      <c r="A1448">
        <f>Data_checks!K1455</f>
        <v>1441</v>
      </c>
      <c r="B1448" t="str">
        <f>Data_checks!L1455</f>
        <v>I</v>
      </c>
      <c r="C1448" t="str">
        <f>Data_checks!M1455</f>
        <v>D</v>
      </c>
    </row>
    <row r="1449" spans="1:3" x14ac:dyDescent="0.25">
      <c r="A1449">
        <f>Data_checks!K1456</f>
        <v>1442</v>
      </c>
      <c r="B1449" t="str">
        <f>Data_checks!L1456</f>
        <v>S</v>
      </c>
      <c r="C1449" t="str">
        <f>Data_checks!M1456</f>
        <v>H</v>
      </c>
    </row>
    <row r="1450" spans="1:3" x14ac:dyDescent="0.25">
      <c r="A1450">
        <f>Data_checks!K1457</f>
        <v>1443</v>
      </c>
      <c r="B1450" t="str">
        <f>Data_checks!L1457</f>
        <v>H</v>
      </c>
      <c r="C1450" t="str">
        <f>Data_checks!M1457</f>
        <v>H</v>
      </c>
    </row>
    <row r="1451" spans="1:3" x14ac:dyDescent="0.25">
      <c r="A1451">
        <f>Data_checks!K1458</f>
        <v>1444</v>
      </c>
      <c r="B1451" t="str">
        <f>Data_checks!L1458</f>
        <v>D</v>
      </c>
      <c r="C1451" t="str">
        <f>Data_checks!M1458</f>
        <v>D</v>
      </c>
    </row>
    <row r="1452" spans="1:3" x14ac:dyDescent="0.25">
      <c r="A1452">
        <f>Data_checks!K1459</f>
        <v>1445</v>
      </c>
      <c r="B1452" t="str">
        <f>Data_checks!L1459</f>
        <v>I</v>
      </c>
      <c r="C1452" t="str">
        <f>Data_checks!M1459</f>
        <v>I</v>
      </c>
    </row>
    <row r="1453" spans="1:3" x14ac:dyDescent="0.25">
      <c r="A1453">
        <f>Data_checks!K1460</f>
        <v>1446</v>
      </c>
      <c r="B1453" t="str">
        <f>Data_checks!L1460</f>
        <v>H</v>
      </c>
      <c r="C1453" t="str">
        <f>Data_checks!M1460</f>
        <v>H</v>
      </c>
    </row>
    <row r="1454" spans="1:3" x14ac:dyDescent="0.25">
      <c r="A1454">
        <f>Data_checks!K1461</f>
        <v>1447</v>
      </c>
      <c r="B1454" t="str">
        <f>Data_checks!L1461</f>
        <v>I</v>
      </c>
      <c r="C1454" t="str">
        <f>Data_checks!M1461</f>
        <v>I</v>
      </c>
    </row>
    <row r="1455" spans="1:3" x14ac:dyDescent="0.25">
      <c r="A1455">
        <f>Data_checks!K1462</f>
        <v>1448</v>
      </c>
      <c r="B1455" t="str">
        <f>Data_checks!L1462</f>
        <v>S</v>
      </c>
      <c r="C1455" t="str">
        <f>Data_checks!M1462</f>
        <v>H</v>
      </c>
    </row>
    <row r="1456" spans="1:3" x14ac:dyDescent="0.25">
      <c r="A1456">
        <f>Data_checks!K1463</f>
        <v>1449</v>
      </c>
      <c r="B1456" t="str">
        <f>Data_checks!L1463</f>
        <v>I</v>
      </c>
      <c r="C1456" t="str">
        <f>Data_checks!M1463</f>
        <v>H</v>
      </c>
    </row>
    <row r="1457" spans="1:3" x14ac:dyDescent="0.25">
      <c r="A1457">
        <f>Data_checks!K1464</f>
        <v>1450</v>
      </c>
      <c r="B1457" t="str">
        <f>Data_checks!L1464</f>
        <v>S</v>
      </c>
      <c r="C1457" t="str">
        <f>Data_checks!M1464</f>
        <v>H</v>
      </c>
    </row>
    <row r="1458" spans="1:3" x14ac:dyDescent="0.25">
      <c r="A1458">
        <f>Data_checks!K1465</f>
        <v>1451</v>
      </c>
      <c r="B1458" t="str">
        <f>Data_checks!L1465</f>
        <v>I</v>
      </c>
      <c r="C1458" t="str">
        <f>Data_checks!M1465</f>
        <v>D</v>
      </c>
    </row>
    <row r="1459" spans="1:3" x14ac:dyDescent="0.25">
      <c r="A1459">
        <f>Data_checks!K1466</f>
        <v>1452</v>
      </c>
      <c r="B1459" t="str">
        <f>Data_checks!L1466</f>
        <v>I</v>
      </c>
      <c r="C1459" t="str">
        <f>Data_checks!M1466</f>
        <v>I</v>
      </c>
    </row>
    <row r="1460" spans="1:3" x14ac:dyDescent="0.25">
      <c r="A1460">
        <f>Data_checks!K1467</f>
        <v>1453</v>
      </c>
      <c r="B1460" t="str">
        <f>Data_checks!L1467</f>
        <v>I</v>
      </c>
      <c r="C1460" t="str">
        <f>Data_checks!M1467</f>
        <v>S</v>
      </c>
    </row>
    <row r="1461" spans="1:3" x14ac:dyDescent="0.25">
      <c r="A1461">
        <f>Data_checks!K1468</f>
        <v>1454</v>
      </c>
      <c r="B1461" t="str">
        <f>Data_checks!L1468</f>
        <v>D</v>
      </c>
      <c r="C1461" t="str">
        <f>Data_checks!M1468</f>
        <v>D</v>
      </c>
    </row>
    <row r="1462" spans="1:3" x14ac:dyDescent="0.25">
      <c r="A1462">
        <f>Data_checks!K1469</f>
        <v>1455</v>
      </c>
      <c r="B1462" t="str">
        <f>Data_checks!L1469</f>
        <v>S</v>
      </c>
      <c r="C1462" t="str">
        <f>Data_checks!M1469</f>
        <v>H</v>
      </c>
    </row>
    <row r="1463" spans="1:3" x14ac:dyDescent="0.25">
      <c r="A1463">
        <f>Data_checks!K1470</f>
        <v>1456</v>
      </c>
      <c r="B1463" t="str">
        <f>Data_checks!L1470</f>
        <v>D</v>
      </c>
      <c r="C1463" t="str">
        <f>Data_checks!M1470</f>
        <v>D</v>
      </c>
    </row>
    <row r="1464" spans="1:3" x14ac:dyDescent="0.25">
      <c r="A1464">
        <f>Data_checks!K1471</f>
        <v>1457</v>
      </c>
      <c r="B1464" t="str">
        <f>Data_checks!L1471</f>
        <v>D</v>
      </c>
      <c r="C1464" t="str">
        <f>Data_checks!M1471</f>
        <v>D</v>
      </c>
    </row>
    <row r="1465" spans="1:3" x14ac:dyDescent="0.25">
      <c r="A1465">
        <f>Data_checks!K1472</f>
        <v>1458</v>
      </c>
      <c r="B1465" t="str">
        <f>Data_checks!L1472</f>
        <v>S</v>
      </c>
      <c r="C1465" t="str">
        <f>Data_checks!M1472</f>
        <v>I</v>
      </c>
    </row>
    <row r="1466" spans="1:3" x14ac:dyDescent="0.25">
      <c r="A1466">
        <f>Data_checks!K1473</f>
        <v>1459</v>
      </c>
      <c r="B1466" t="str">
        <f>Data_checks!L1473</f>
        <v>I</v>
      </c>
      <c r="C1466" t="str">
        <f>Data_checks!M1473</f>
        <v>I</v>
      </c>
    </row>
    <row r="1467" spans="1:3" x14ac:dyDescent="0.25">
      <c r="A1467">
        <f>Data_checks!K1474</f>
        <v>1460</v>
      </c>
      <c r="B1467" t="str">
        <f>Data_checks!L1474</f>
        <v>I</v>
      </c>
      <c r="C1467" t="str">
        <f>Data_checks!M1474</f>
        <v>I</v>
      </c>
    </row>
    <row r="1468" spans="1:3" x14ac:dyDescent="0.25">
      <c r="A1468">
        <f>Data_checks!K1475</f>
        <v>1461</v>
      </c>
      <c r="B1468" t="str">
        <f>Data_checks!L1475</f>
        <v>I</v>
      </c>
      <c r="C1468" t="str">
        <f>Data_checks!M1475</f>
        <v>I</v>
      </c>
    </row>
    <row r="1469" spans="1:3" x14ac:dyDescent="0.25">
      <c r="A1469">
        <f>Data_checks!K1476</f>
        <v>1462</v>
      </c>
      <c r="B1469" t="str">
        <f>Data_checks!L1476</f>
        <v>I</v>
      </c>
      <c r="C1469" t="str">
        <f>Data_checks!M1476</f>
        <v>I</v>
      </c>
    </row>
    <row r="1470" spans="1:3" x14ac:dyDescent="0.25">
      <c r="A1470">
        <f>Data_checks!K1477</f>
        <v>1463</v>
      </c>
      <c r="B1470" t="str">
        <f>Data_checks!L1477</f>
        <v>H</v>
      </c>
      <c r="C1470" t="str">
        <f>Data_checks!M1477</f>
        <v>H</v>
      </c>
    </row>
    <row r="1471" spans="1:3" x14ac:dyDescent="0.25">
      <c r="A1471">
        <f>Data_checks!K1478</f>
        <v>1464</v>
      </c>
      <c r="B1471" t="str">
        <f>Data_checks!L1478</f>
        <v>I</v>
      </c>
      <c r="C1471" t="str">
        <f>Data_checks!M1478</f>
        <v>S</v>
      </c>
    </row>
    <row r="1472" spans="1:3" x14ac:dyDescent="0.25">
      <c r="A1472">
        <f>Data_checks!K1479</f>
        <v>1465</v>
      </c>
      <c r="B1472" t="str">
        <f>Data_checks!L1479</f>
        <v>I</v>
      </c>
      <c r="C1472" t="str">
        <f>Data_checks!M1479</f>
        <v>I</v>
      </c>
    </row>
    <row r="1473" spans="1:3" x14ac:dyDescent="0.25">
      <c r="A1473">
        <f>Data_checks!K1480</f>
        <v>1466</v>
      </c>
      <c r="B1473" t="str">
        <f>Data_checks!L1480</f>
        <v>H</v>
      </c>
      <c r="C1473" t="str">
        <f>Data_checks!M1480</f>
        <v>H</v>
      </c>
    </row>
    <row r="1474" spans="1:3" x14ac:dyDescent="0.25">
      <c r="A1474">
        <f>Data_checks!K1481</f>
        <v>1467</v>
      </c>
      <c r="B1474" t="str">
        <f>Data_checks!L1481</f>
        <v>H</v>
      </c>
      <c r="C1474" t="str">
        <f>Data_checks!M1481</f>
        <v>D</v>
      </c>
    </row>
    <row r="1475" spans="1:3" x14ac:dyDescent="0.25">
      <c r="A1475">
        <f>Data_checks!K1482</f>
        <v>1468</v>
      </c>
      <c r="B1475" t="str">
        <f>Data_checks!L1482</f>
        <v>I</v>
      </c>
      <c r="C1475" t="str">
        <f>Data_checks!M1482</f>
        <v>D</v>
      </c>
    </row>
    <row r="1476" spans="1:3" x14ac:dyDescent="0.25">
      <c r="A1476">
        <f>Data_checks!K1483</f>
        <v>1469</v>
      </c>
      <c r="B1476" t="str">
        <f>Data_checks!L1483</f>
        <v>D</v>
      </c>
      <c r="C1476" t="str">
        <f>Data_checks!M1483</f>
        <v>D</v>
      </c>
    </row>
    <row r="1477" spans="1:3" x14ac:dyDescent="0.25">
      <c r="A1477">
        <f>Data_checks!K1484</f>
        <v>1470</v>
      </c>
      <c r="B1477" t="str">
        <f>Data_checks!L1484</f>
        <v>I</v>
      </c>
      <c r="C1477" t="str">
        <f>Data_checks!M1484</f>
        <v>I</v>
      </c>
    </row>
    <row r="1478" spans="1:3" x14ac:dyDescent="0.25">
      <c r="A1478">
        <f>Data_checks!K1485</f>
        <v>1471</v>
      </c>
      <c r="B1478" t="str">
        <f>Data_checks!L1485</f>
        <v>H</v>
      </c>
      <c r="C1478" t="str">
        <f>Data_checks!M1485</f>
        <v>H</v>
      </c>
    </row>
    <row r="1479" spans="1:3" x14ac:dyDescent="0.25">
      <c r="A1479">
        <f>Data_checks!K1486</f>
        <v>1472</v>
      </c>
      <c r="B1479" t="str">
        <f>Data_checks!L1486</f>
        <v>D</v>
      </c>
      <c r="C1479" t="str">
        <f>Data_checks!M1486</f>
        <v>D</v>
      </c>
    </row>
    <row r="1480" spans="1:3" x14ac:dyDescent="0.25">
      <c r="A1480">
        <f>Data_checks!K1487</f>
        <v>1473</v>
      </c>
      <c r="B1480" t="str">
        <f>Data_checks!L1487</f>
        <v>D</v>
      </c>
      <c r="C1480" t="str">
        <f>Data_checks!M1487</f>
        <v>D</v>
      </c>
    </row>
    <row r="1481" spans="1:3" x14ac:dyDescent="0.25">
      <c r="A1481">
        <f>Data_checks!K1488</f>
        <v>1474</v>
      </c>
      <c r="B1481" t="str">
        <f>Data_checks!L1488</f>
        <v>H</v>
      </c>
      <c r="C1481" t="str">
        <f>Data_checks!M1488</f>
        <v>H</v>
      </c>
    </row>
    <row r="1482" spans="1:3" x14ac:dyDescent="0.25">
      <c r="A1482">
        <f>Data_checks!K1489</f>
        <v>1475</v>
      </c>
      <c r="B1482" t="str">
        <f>Data_checks!L1489</f>
        <v>H</v>
      </c>
      <c r="C1482" t="str">
        <f>Data_checks!M1489</f>
        <v>H</v>
      </c>
    </row>
    <row r="1483" spans="1:3" x14ac:dyDescent="0.25">
      <c r="A1483">
        <f>Data_checks!K1490</f>
        <v>1476</v>
      </c>
      <c r="B1483" t="str">
        <f>Data_checks!L1490</f>
        <v>I</v>
      </c>
      <c r="C1483" t="str">
        <f>Data_checks!M1490</f>
        <v>I</v>
      </c>
    </row>
    <row r="1484" spans="1:3" x14ac:dyDescent="0.25">
      <c r="A1484">
        <f>Data_checks!K1491</f>
        <v>1477</v>
      </c>
      <c r="B1484" t="str">
        <f>Data_checks!L1491</f>
        <v>S</v>
      </c>
      <c r="C1484" t="str">
        <f>Data_checks!M1491</f>
        <v>I</v>
      </c>
    </row>
    <row r="1485" spans="1:3" x14ac:dyDescent="0.25">
      <c r="A1485">
        <f>Data_checks!K1492</f>
        <v>1478</v>
      </c>
      <c r="B1485" t="str">
        <f>Data_checks!L1492</f>
        <v>S</v>
      </c>
      <c r="C1485" t="str">
        <f>Data_checks!M1492</f>
        <v>H</v>
      </c>
    </row>
    <row r="1486" spans="1:3" x14ac:dyDescent="0.25">
      <c r="A1486">
        <f>Data_checks!K1493</f>
        <v>1479</v>
      </c>
      <c r="B1486" t="str">
        <f>Data_checks!L1493</f>
        <v>S</v>
      </c>
      <c r="C1486" t="str">
        <f>Data_checks!M1493</f>
        <v>I</v>
      </c>
    </row>
    <row r="1487" spans="1:3" x14ac:dyDescent="0.25">
      <c r="A1487">
        <f>Data_checks!K1494</f>
        <v>1480</v>
      </c>
      <c r="B1487" t="str">
        <f>Data_checks!L1494</f>
        <v>I</v>
      </c>
      <c r="C1487" t="str">
        <f>Data_checks!M1494</f>
        <v>D</v>
      </c>
    </row>
    <row r="1488" spans="1:3" x14ac:dyDescent="0.25">
      <c r="A1488">
        <f>Data_checks!K1495</f>
        <v>1481</v>
      </c>
      <c r="B1488" t="str">
        <f>Data_checks!L1495</f>
        <v>H</v>
      </c>
      <c r="C1488" t="str">
        <f>Data_checks!M1495</f>
        <v>S</v>
      </c>
    </row>
    <row r="1489" spans="1:3" x14ac:dyDescent="0.25">
      <c r="A1489">
        <f>Data_checks!K1496</f>
        <v>1482</v>
      </c>
      <c r="B1489" t="str">
        <f>Data_checks!L1496</f>
        <v>I</v>
      </c>
      <c r="C1489" t="str">
        <f>Data_checks!M1496</f>
        <v>H</v>
      </c>
    </row>
    <row r="1490" spans="1:3" x14ac:dyDescent="0.25">
      <c r="A1490">
        <f>Data_checks!K1497</f>
        <v>1483</v>
      </c>
      <c r="B1490" t="str">
        <f>Data_checks!L1497</f>
        <v>H</v>
      </c>
      <c r="C1490" t="str">
        <f>Data_checks!M1497</f>
        <v>H</v>
      </c>
    </row>
    <row r="1491" spans="1:3" x14ac:dyDescent="0.25">
      <c r="A1491">
        <f>Data_checks!K1498</f>
        <v>1484</v>
      </c>
      <c r="B1491" t="str">
        <f>Data_checks!L1498</f>
        <v>I</v>
      </c>
      <c r="C1491" t="str">
        <f>Data_checks!M1498</f>
        <v>D</v>
      </c>
    </row>
    <row r="1492" spans="1:3" x14ac:dyDescent="0.25">
      <c r="A1492">
        <f>Data_checks!K1499</f>
        <v>1485</v>
      </c>
      <c r="B1492" t="str">
        <f>Data_checks!L1499</f>
        <v>H</v>
      </c>
      <c r="C1492" t="str">
        <f>Data_checks!M1499</f>
        <v>H</v>
      </c>
    </row>
    <row r="1493" spans="1:3" x14ac:dyDescent="0.25">
      <c r="A1493">
        <f>Data_checks!K1500</f>
        <v>1486</v>
      </c>
      <c r="B1493" t="str">
        <f>Data_checks!L1500</f>
        <v>S</v>
      </c>
      <c r="C1493" t="str">
        <f>Data_checks!M1500</f>
        <v>H</v>
      </c>
    </row>
    <row r="1494" spans="1:3" x14ac:dyDescent="0.25">
      <c r="A1494">
        <f>Data_checks!K1501</f>
        <v>1487</v>
      </c>
      <c r="B1494" t="str">
        <f>Data_checks!L1501</f>
        <v>S</v>
      </c>
      <c r="C1494" t="str">
        <f>Data_checks!M1501</f>
        <v>H</v>
      </c>
    </row>
    <row r="1495" spans="1:3" x14ac:dyDescent="0.25">
      <c r="A1495">
        <f>Data_checks!K1502</f>
        <v>1488</v>
      </c>
      <c r="B1495" t="str">
        <f>Data_checks!L1502</f>
        <v>H</v>
      </c>
      <c r="C1495" t="str">
        <f>Data_checks!M1502</f>
        <v>H</v>
      </c>
    </row>
    <row r="1496" spans="1:3" x14ac:dyDescent="0.25">
      <c r="A1496">
        <f>Data_checks!K1503</f>
        <v>1489</v>
      </c>
      <c r="B1496" t="str">
        <f>Data_checks!L1503</f>
        <v>I</v>
      </c>
      <c r="C1496" t="str">
        <f>Data_checks!M1503</f>
        <v>I</v>
      </c>
    </row>
    <row r="1497" spans="1:3" x14ac:dyDescent="0.25">
      <c r="A1497">
        <f>Data_checks!K1504</f>
        <v>1490</v>
      </c>
      <c r="B1497" t="str">
        <f>Data_checks!L1504</f>
        <v>S</v>
      </c>
      <c r="C1497" t="str">
        <f>Data_checks!M1504</f>
        <v>H</v>
      </c>
    </row>
    <row r="1498" spans="1:3" x14ac:dyDescent="0.25">
      <c r="A1498">
        <f>Data_checks!K1505</f>
        <v>1491</v>
      </c>
      <c r="B1498" t="str">
        <f>Data_checks!L1505</f>
        <v>D</v>
      </c>
      <c r="C1498" t="str">
        <f>Data_checks!M1505</f>
        <v>D</v>
      </c>
    </row>
    <row r="1499" spans="1:3" x14ac:dyDescent="0.25">
      <c r="A1499">
        <f>Data_checks!K1506</f>
        <v>1492</v>
      </c>
      <c r="B1499" t="str">
        <f>Data_checks!L1506</f>
        <v>I</v>
      </c>
      <c r="C1499" t="str">
        <f>Data_checks!M1506</f>
        <v>D</v>
      </c>
    </row>
    <row r="1500" spans="1:3" x14ac:dyDescent="0.25">
      <c r="A1500">
        <f>Data_checks!K1507</f>
        <v>1493</v>
      </c>
      <c r="B1500" t="str">
        <f>Data_checks!L1507</f>
        <v>I</v>
      </c>
      <c r="C1500" t="str">
        <f>Data_checks!M1507</f>
        <v>D</v>
      </c>
    </row>
    <row r="1501" spans="1:3" x14ac:dyDescent="0.25">
      <c r="A1501">
        <f>Data_checks!K1508</f>
        <v>1494</v>
      </c>
      <c r="B1501" t="str">
        <f>Data_checks!L1508</f>
        <v>S</v>
      </c>
      <c r="C1501" t="str">
        <f>Data_checks!M1508</f>
        <v>H</v>
      </c>
    </row>
    <row r="1502" spans="1:3" x14ac:dyDescent="0.25">
      <c r="A1502">
        <f>Data_checks!K1509</f>
        <v>1495</v>
      </c>
      <c r="B1502" t="str">
        <f>Data_checks!L1509</f>
        <v>I</v>
      </c>
      <c r="C1502" t="str">
        <f>Data_checks!M1509</f>
        <v>S</v>
      </c>
    </row>
    <row r="1503" spans="1:3" x14ac:dyDescent="0.25">
      <c r="A1503">
        <f>Data_checks!K1510</f>
        <v>1496</v>
      </c>
      <c r="B1503" t="str">
        <f>Data_checks!L1510</f>
        <v>S</v>
      </c>
      <c r="C1503" t="str">
        <f>Data_checks!M1510</f>
        <v>H</v>
      </c>
    </row>
    <row r="1504" spans="1:3" x14ac:dyDescent="0.25">
      <c r="A1504">
        <f>Data_checks!K1511</f>
        <v>1497</v>
      </c>
      <c r="B1504" t="str">
        <f>Data_checks!L1511</f>
        <v>I</v>
      </c>
      <c r="C1504" t="str">
        <f>Data_checks!M1511</f>
        <v>H</v>
      </c>
    </row>
    <row r="1505" spans="1:3" x14ac:dyDescent="0.25">
      <c r="A1505">
        <f>Data_checks!K1512</f>
        <v>1498</v>
      </c>
      <c r="B1505" t="str">
        <f>Data_checks!L1512</f>
        <v>H</v>
      </c>
      <c r="C1505" t="str">
        <f>Data_checks!M1512</f>
        <v>S</v>
      </c>
    </row>
    <row r="1506" spans="1:3" x14ac:dyDescent="0.25">
      <c r="A1506">
        <f>Data_checks!K1513</f>
        <v>1499</v>
      </c>
      <c r="B1506" t="str">
        <f>Data_checks!L1513</f>
        <v>S</v>
      </c>
      <c r="C1506" t="str">
        <f>Data_checks!M1513</f>
        <v>H</v>
      </c>
    </row>
    <row r="1507" spans="1:3" x14ac:dyDescent="0.25">
      <c r="A1507">
        <f>Data_checks!K1514</f>
        <v>1500</v>
      </c>
      <c r="B1507" t="str">
        <f>Data_checks!L1514</f>
        <v>S</v>
      </c>
      <c r="C1507" t="str">
        <f>Data_checks!M1514</f>
        <v>H</v>
      </c>
    </row>
    <row r="1508" spans="1:3" x14ac:dyDescent="0.25">
      <c r="A1508">
        <f>Data_checks!K1515</f>
        <v>1501</v>
      </c>
      <c r="B1508" t="str">
        <f>Data_checks!L1515</f>
        <v>D</v>
      </c>
      <c r="C1508" t="str">
        <f>Data_checks!M1515</f>
        <v>D</v>
      </c>
    </row>
    <row r="1509" spans="1:3" x14ac:dyDescent="0.25">
      <c r="A1509">
        <f>Data_checks!K1516</f>
        <v>1502</v>
      </c>
      <c r="B1509" t="str">
        <f>Data_checks!L1516</f>
        <v>S</v>
      </c>
      <c r="C1509" t="str">
        <f>Data_checks!M1516</f>
        <v>H</v>
      </c>
    </row>
    <row r="1510" spans="1:3" x14ac:dyDescent="0.25">
      <c r="A1510">
        <f>Data_checks!K1517</f>
        <v>1503</v>
      </c>
      <c r="B1510" t="str">
        <f>Data_checks!L1517</f>
        <v>H</v>
      </c>
      <c r="C1510" t="str">
        <f>Data_checks!M1517</f>
        <v>S</v>
      </c>
    </row>
    <row r="1511" spans="1:3" x14ac:dyDescent="0.25">
      <c r="A1511">
        <f>Data_checks!K1518</f>
        <v>1504</v>
      </c>
      <c r="B1511" t="str">
        <f>Data_checks!L1518</f>
        <v>H</v>
      </c>
      <c r="C1511" t="str">
        <f>Data_checks!M1518</f>
        <v>I</v>
      </c>
    </row>
    <row r="1512" spans="1:3" x14ac:dyDescent="0.25">
      <c r="A1512">
        <f>Data_checks!K1519</f>
        <v>1505</v>
      </c>
      <c r="B1512" t="str">
        <f>Data_checks!L1519</f>
        <v>I</v>
      </c>
      <c r="C1512" t="str">
        <f>Data_checks!M1519</f>
        <v>I</v>
      </c>
    </row>
    <row r="1513" spans="1:3" x14ac:dyDescent="0.25">
      <c r="A1513">
        <f>Data_checks!K1520</f>
        <v>1506</v>
      </c>
      <c r="B1513" t="str">
        <f>Data_checks!L1520</f>
        <v>H</v>
      </c>
      <c r="C1513" t="str">
        <f>Data_checks!M1520</f>
        <v>H</v>
      </c>
    </row>
    <row r="1514" spans="1:3" x14ac:dyDescent="0.25">
      <c r="A1514">
        <f>Data_checks!K1521</f>
        <v>1507</v>
      </c>
      <c r="B1514" t="str">
        <f>Data_checks!L1521</f>
        <v>S</v>
      </c>
      <c r="C1514" t="str">
        <f>Data_checks!M1521</f>
        <v>H</v>
      </c>
    </row>
    <row r="1515" spans="1:3" x14ac:dyDescent="0.25">
      <c r="A1515">
        <f>Data_checks!K1522</f>
        <v>1508</v>
      </c>
      <c r="B1515" t="str">
        <f>Data_checks!L1522</f>
        <v>I</v>
      </c>
      <c r="C1515" t="str">
        <f>Data_checks!M1522</f>
        <v>S</v>
      </c>
    </row>
    <row r="1516" spans="1:3" x14ac:dyDescent="0.25">
      <c r="A1516">
        <f>Data_checks!K1523</f>
        <v>1509</v>
      </c>
      <c r="B1516" t="str">
        <f>Data_checks!L1523</f>
        <v>D</v>
      </c>
      <c r="C1516" t="str">
        <f>Data_checks!M1523</f>
        <v>D</v>
      </c>
    </row>
    <row r="1517" spans="1:3" x14ac:dyDescent="0.25">
      <c r="A1517">
        <f>Data_checks!K1524</f>
        <v>1510</v>
      </c>
      <c r="B1517" t="str">
        <f>Data_checks!L1524</f>
        <v>H</v>
      </c>
      <c r="C1517" t="str">
        <f>Data_checks!M1524</f>
        <v>S</v>
      </c>
    </row>
    <row r="1518" spans="1:3" x14ac:dyDescent="0.25">
      <c r="A1518">
        <f>Data_checks!K1525</f>
        <v>1511</v>
      </c>
      <c r="B1518" t="str">
        <f>Data_checks!L1525</f>
        <v>S</v>
      </c>
      <c r="C1518" t="str">
        <f>Data_checks!M1525</f>
        <v>H</v>
      </c>
    </row>
    <row r="1519" spans="1:3" x14ac:dyDescent="0.25">
      <c r="A1519">
        <f>Data_checks!K1526</f>
        <v>1512</v>
      </c>
      <c r="B1519" t="str">
        <f>Data_checks!L1526</f>
        <v>D</v>
      </c>
      <c r="C1519" t="str">
        <f>Data_checks!M1526</f>
        <v>D</v>
      </c>
    </row>
    <row r="1520" spans="1:3" x14ac:dyDescent="0.25">
      <c r="A1520">
        <f>Data_checks!K1527</f>
        <v>1513</v>
      </c>
      <c r="B1520" t="str">
        <f>Data_checks!L1527</f>
        <v>D</v>
      </c>
      <c r="C1520" t="str">
        <f>Data_checks!M1527</f>
        <v>D</v>
      </c>
    </row>
    <row r="1521" spans="1:3" x14ac:dyDescent="0.25">
      <c r="A1521">
        <f>Data_checks!K1528</f>
        <v>1514</v>
      </c>
      <c r="B1521" t="str">
        <f>Data_checks!L1528</f>
        <v>S</v>
      </c>
      <c r="C1521" t="str">
        <f>Data_checks!M1528</f>
        <v>H</v>
      </c>
    </row>
    <row r="1522" spans="1:3" x14ac:dyDescent="0.25">
      <c r="A1522">
        <f>Data_checks!K1529</f>
        <v>1515</v>
      </c>
      <c r="B1522" t="str">
        <f>Data_checks!L1529</f>
        <v>I</v>
      </c>
      <c r="C1522" t="str">
        <f>Data_checks!M1529</f>
        <v>I</v>
      </c>
    </row>
    <row r="1523" spans="1:3" x14ac:dyDescent="0.25">
      <c r="A1523">
        <f>Data_checks!K1530</f>
        <v>1516</v>
      </c>
      <c r="B1523" t="str">
        <f>Data_checks!L1530</f>
        <v>S</v>
      </c>
      <c r="C1523" t="str">
        <f>Data_checks!M1530</f>
        <v>H</v>
      </c>
    </row>
    <row r="1524" spans="1:3" x14ac:dyDescent="0.25">
      <c r="A1524">
        <f>Data_checks!K1531</f>
        <v>1517</v>
      </c>
      <c r="B1524" t="str">
        <f>Data_checks!L1531</f>
        <v>D</v>
      </c>
      <c r="C1524" t="str">
        <f>Data_checks!M1531</f>
        <v>D</v>
      </c>
    </row>
    <row r="1525" spans="1:3" x14ac:dyDescent="0.25">
      <c r="A1525">
        <f>Data_checks!K1532</f>
        <v>1518</v>
      </c>
      <c r="B1525" t="str">
        <f>Data_checks!L1532</f>
        <v>I</v>
      </c>
      <c r="C1525" t="str">
        <f>Data_checks!M1532</f>
        <v>D</v>
      </c>
    </row>
    <row r="1526" spans="1:3" x14ac:dyDescent="0.25">
      <c r="A1526">
        <f>Data_checks!K1533</f>
        <v>1519</v>
      </c>
      <c r="B1526" t="str">
        <f>Data_checks!L1533</f>
        <v>S</v>
      </c>
      <c r="C1526" t="str">
        <f>Data_checks!M1533</f>
        <v>H</v>
      </c>
    </row>
    <row r="1527" spans="1:3" x14ac:dyDescent="0.25">
      <c r="A1527">
        <f>Data_checks!K1534</f>
        <v>1520</v>
      </c>
      <c r="B1527" t="str">
        <f>Data_checks!L1534</f>
        <v>I</v>
      </c>
      <c r="C1527" t="str">
        <f>Data_checks!M1534</f>
        <v>I</v>
      </c>
    </row>
    <row r="1528" spans="1:3" x14ac:dyDescent="0.25">
      <c r="A1528">
        <f>Data_checks!K1535</f>
        <v>1521</v>
      </c>
      <c r="B1528" t="str">
        <f>Data_checks!L1535</f>
        <v>D</v>
      </c>
      <c r="C1528" t="str">
        <f>Data_checks!M1535</f>
        <v>D</v>
      </c>
    </row>
    <row r="1529" spans="1:3" x14ac:dyDescent="0.25">
      <c r="A1529">
        <f>Data_checks!K1536</f>
        <v>1522</v>
      </c>
      <c r="B1529" t="str">
        <f>Data_checks!L1536</f>
        <v>I</v>
      </c>
      <c r="C1529" t="str">
        <f>Data_checks!M1536</f>
        <v>I</v>
      </c>
    </row>
    <row r="1530" spans="1:3" x14ac:dyDescent="0.25">
      <c r="A1530">
        <f>Data_checks!K1537</f>
        <v>1523</v>
      </c>
      <c r="B1530" t="str">
        <f>Data_checks!L1537</f>
        <v>I</v>
      </c>
      <c r="C1530" t="str">
        <f>Data_checks!M1537</f>
        <v>H</v>
      </c>
    </row>
    <row r="1531" spans="1:3" x14ac:dyDescent="0.25">
      <c r="A1531">
        <f>Data_checks!K1538</f>
        <v>1524</v>
      </c>
      <c r="B1531" t="str">
        <f>Data_checks!L1538</f>
        <v>D</v>
      </c>
      <c r="C1531" t="str">
        <f>Data_checks!M1538</f>
        <v>D</v>
      </c>
    </row>
    <row r="1532" spans="1:3" x14ac:dyDescent="0.25">
      <c r="A1532">
        <f>Data_checks!K1539</f>
        <v>1525</v>
      </c>
      <c r="B1532" t="str">
        <f>Data_checks!L1539</f>
        <v>I</v>
      </c>
      <c r="C1532" t="str">
        <f>Data_checks!M1539</f>
        <v>D</v>
      </c>
    </row>
    <row r="1533" spans="1:3" x14ac:dyDescent="0.25">
      <c r="A1533">
        <f>Data_checks!K1540</f>
        <v>1526</v>
      </c>
      <c r="B1533" t="str">
        <f>Data_checks!L1540</f>
        <v>S</v>
      </c>
      <c r="C1533" t="str">
        <f>Data_checks!M1540</f>
        <v>D</v>
      </c>
    </row>
    <row r="1534" spans="1:3" x14ac:dyDescent="0.25">
      <c r="A1534">
        <f>Data_checks!K1541</f>
        <v>1527</v>
      </c>
      <c r="B1534" t="str">
        <f>Data_checks!L1541</f>
        <v>S</v>
      </c>
      <c r="C1534" t="str">
        <f>Data_checks!M1541</f>
        <v>S</v>
      </c>
    </row>
    <row r="1535" spans="1:3" x14ac:dyDescent="0.25">
      <c r="A1535">
        <f>Data_checks!K1542</f>
        <v>1528</v>
      </c>
      <c r="B1535" t="str">
        <f>Data_checks!L1542</f>
        <v>H</v>
      </c>
      <c r="C1535" t="str">
        <f>Data_checks!M1542</f>
        <v>H</v>
      </c>
    </row>
    <row r="1536" spans="1:3" x14ac:dyDescent="0.25">
      <c r="A1536">
        <f>Data_checks!K1543</f>
        <v>1529</v>
      </c>
      <c r="B1536" t="str">
        <f>Data_checks!L1543</f>
        <v>S</v>
      </c>
      <c r="C1536" t="str">
        <f>Data_checks!M1543</f>
        <v>I</v>
      </c>
    </row>
    <row r="1537" spans="1:3" x14ac:dyDescent="0.25">
      <c r="A1537">
        <f>Data_checks!K1544</f>
        <v>1530</v>
      </c>
      <c r="B1537" t="str">
        <f>Data_checks!L1544</f>
        <v>D</v>
      </c>
      <c r="C1537" t="str">
        <f>Data_checks!M1544</f>
        <v>D</v>
      </c>
    </row>
    <row r="1538" spans="1:3" x14ac:dyDescent="0.25">
      <c r="A1538">
        <f>Data_checks!K1545</f>
        <v>1531</v>
      </c>
      <c r="B1538" t="str">
        <f>Data_checks!L1545</f>
        <v>H</v>
      </c>
      <c r="C1538" t="str">
        <f>Data_checks!M1545</f>
        <v>S</v>
      </c>
    </row>
    <row r="1539" spans="1:3" x14ac:dyDescent="0.25">
      <c r="A1539">
        <f>Data_checks!K1546</f>
        <v>1532</v>
      </c>
      <c r="B1539" t="str">
        <f>Data_checks!L1546</f>
        <v>I</v>
      </c>
      <c r="C1539" t="str">
        <f>Data_checks!M1546</f>
        <v>H</v>
      </c>
    </row>
    <row r="1540" spans="1:3" x14ac:dyDescent="0.25">
      <c r="A1540">
        <f>Data_checks!K1547</f>
        <v>1533</v>
      </c>
      <c r="B1540" t="str">
        <f>Data_checks!L1547</f>
        <v>D</v>
      </c>
      <c r="C1540" t="str">
        <f>Data_checks!M1547</f>
        <v>D</v>
      </c>
    </row>
    <row r="1541" spans="1:3" x14ac:dyDescent="0.25">
      <c r="A1541">
        <f>Data_checks!K1548</f>
        <v>1534</v>
      </c>
      <c r="B1541" t="str">
        <f>Data_checks!L1548</f>
        <v>S</v>
      </c>
      <c r="C1541" t="str">
        <f>Data_checks!M1548</f>
        <v>H</v>
      </c>
    </row>
    <row r="1542" spans="1:3" x14ac:dyDescent="0.25">
      <c r="A1542">
        <f>Data_checks!K1549</f>
        <v>1535</v>
      </c>
      <c r="B1542" t="str">
        <f>Data_checks!L1549</f>
        <v>S</v>
      </c>
      <c r="C1542" t="str">
        <f>Data_checks!M1549</f>
        <v>H</v>
      </c>
    </row>
    <row r="1543" spans="1:3" x14ac:dyDescent="0.25">
      <c r="A1543">
        <f>Data_checks!K1550</f>
        <v>1536</v>
      </c>
      <c r="B1543" t="str">
        <f>Data_checks!L1550</f>
        <v>H</v>
      </c>
      <c r="C1543" t="str">
        <f>Data_checks!M1550</f>
        <v>H</v>
      </c>
    </row>
    <row r="1544" spans="1:3" x14ac:dyDescent="0.25">
      <c r="A1544">
        <f>Data_checks!K1551</f>
        <v>1537</v>
      </c>
      <c r="B1544" t="str">
        <f>Data_checks!L1551</f>
        <v>I</v>
      </c>
      <c r="C1544" t="str">
        <f>Data_checks!M1551</f>
        <v>I</v>
      </c>
    </row>
    <row r="1545" spans="1:3" x14ac:dyDescent="0.25">
      <c r="A1545">
        <f>Data_checks!K1552</f>
        <v>1538</v>
      </c>
      <c r="B1545" t="str">
        <f>Data_checks!L1552</f>
        <v>H</v>
      </c>
      <c r="C1545" t="str">
        <f>Data_checks!M1552</f>
        <v>H</v>
      </c>
    </row>
    <row r="1546" spans="1:3" x14ac:dyDescent="0.25">
      <c r="A1546">
        <f>Data_checks!K1553</f>
        <v>1539</v>
      </c>
      <c r="B1546" t="str">
        <f>Data_checks!L1553</f>
        <v>H</v>
      </c>
      <c r="C1546" t="str">
        <f>Data_checks!M1553</f>
        <v>S</v>
      </c>
    </row>
    <row r="1547" spans="1:3" x14ac:dyDescent="0.25">
      <c r="A1547">
        <f>Data_checks!K1554</f>
        <v>1540</v>
      </c>
      <c r="B1547" t="str">
        <f>Data_checks!L1554</f>
        <v>D</v>
      </c>
      <c r="C1547" t="str">
        <f>Data_checks!M1554</f>
        <v>D</v>
      </c>
    </row>
    <row r="1548" spans="1:3" x14ac:dyDescent="0.25">
      <c r="A1548">
        <f>Data_checks!K1555</f>
        <v>1541</v>
      </c>
      <c r="B1548" t="str">
        <f>Data_checks!L1555</f>
        <v>S</v>
      </c>
      <c r="C1548" t="str">
        <f>Data_checks!M1555</f>
        <v>D</v>
      </c>
    </row>
    <row r="1549" spans="1:3" x14ac:dyDescent="0.25">
      <c r="A1549">
        <f>Data_checks!K1556</f>
        <v>1542</v>
      </c>
      <c r="B1549" t="str">
        <f>Data_checks!L1556</f>
        <v>I</v>
      </c>
      <c r="C1549" t="str">
        <f>Data_checks!M1556</f>
        <v>D</v>
      </c>
    </row>
    <row r="1550" spans="1:3" x14ac:dyDescent="0.25">
      <c r="A1550">
        <f>Data_checks!K1557</f>
        <v>1543</v>
      </c>
      <c r="B1550" t="str">
        <f>Data_checks!L1557</f>
        <v>D</v>
      </c>
      <c r="C1550" t="str">
        <f>Data_checks!M1557</f>
        <v>D</v>
      </c>
    </row>
    <row r="1551" spans="1:3" x14ac:dyDescent="0.25">
      <c r="A1551">
        <f>Data_checks!K1558</f>
        <v>1544</v>
      </c>
      <c r="B1551" t="str">
        <f>Data_checks!L1558</f>
        <v>I</v>
      </c>
      <c r="C1551" t="str">
        <f>Data_checks!M1558</f>
        <v>I</v>
      </c>
    </row>
    <row r="1552" spans="1:3" x14ac:dyDescent="0.25">
      <c r="A1552">
        <f>Data_checks!K1559</f>
        <v>1545</v>
      </c>
      <c r="B1552" t="str">
        <f>Data_checks!L1559</f>
        <v>I</v>
      </c>
      <c r="C1552" t="str">
        <f>Data_checks!M1559</f>
        <v>H</v>
      </c>
    </row>
    <row r="1553" spans="1:3" x14ac:dyDescent="0.25">
      <c r="A1553">
        <f>Data_checks!K1560</f>
        <v>1546</v>
      </c>
      <c r="B1553" t="str">
        <f>Data_checks!L1560</f>
        <v>D</v>
      </c>
      <c r="C1553" t="str">
        <f>Data_checks!M1560</f>
        <v>D</v>
      </c>
    </row>
    <row r="1554" spans="1:3" x14ac:dyDescent="0.25">
      <c r="A1554">
        <f>Data_checks!K1561</f>
        <v>1547</v>
      </c>
      <c r="B1554" t="str">
        <f>Data_checks!L1561</f>
        <v>S</v>
      </c>
      <c r="C1554" t="str">
        <f>Data_checks!M1561</f>
        <v>H</v>
      </c>
    </row>
    <row r="1555" spans="1:3" x14ac:dyDescent="0.25">
      <c r="A1555">
        <f>Data_checks!K1562</f>
        <v>1548</v>
      </c>
      <c r="B1555" t="str">
        <f>Data_checks!L1562</f>
        <v>H</v>
      </c>
      <c r="C1555" t="str">
        <f>Data_checks!M1562</f>
        <v>H</v>
      </c>
    </row>
    <row r="1556" spans="1:3" x14ac:dyDescent="0.25">
      <c r="A1556">
        <f>Data_checks!K1563</f>
        <v>1549</v>
      </c>
      <c r="B1556" t="str">
        <f>Data_checks!L1563</f>
        <v>H</v>
      </c>
      <c r="C1556" t="str">
        <f>Data_checks!M1563</f>
        <v>S</v>
      </c>
    </row>
    <row r="1557" spans="1:3" x14ac:dyDescent="0.25">
      <c r="A1557">
        <f>Data_checks!K1564</f>
        <v>1550</v>
      </c>
      <c r="B1557" t="str">
        <f>Data_checks!L1564</f>
        <v>I</v>
      </c>
      <c r="C1557" t="str">
        <f>Data_checks!M1564</f>
        <v>S</v>
      </c>
    </row>
    <row r="1558" spans="1:3" x14ac:dyDescent="0.25">
      <c r="A1558">
        <f>Data_checks!K1565</f>
        <v>1551</v>
      </c>
      <c r="B1558" t="str">
        <f>Data_checks!L1565</f>
        <v>D</v>
      </c>
      <c r="C1558" t="str">
        <f>Data_checks!M1565</f>
        <v>D</v>
      </c>
    </row>
    <row r="1559" spans="1:3" x14ac:dyDescent="0.25">
      <c r="A1559">
        <f>Data_checks!K1566</f>
        <v>1552</v>
      </c>
      <c r="B1559" t="str">
        <f>Data_checks!L1566</f>
        <v>S</v>
      </c>
      <c r="C1559" t="str">
        <f>Data_checks!M1566</f>
        <v>H</v>
      </c>
    </row>
    <row r="1560" spans="1:3" x14ac:dyDescent="0.25">
      <c r="A1560">
        <f>Data_checks!K1567</f>
        <v>1553</v>
      </c>
      <c r="B1560" t="str">
        <f>Data_checks!L1567</f>
        <v>S</v>
      </c>
      <c r="C1560" t="str">
        <f>Data_checks!M1567</f>
        <v>S</v>
      </c>
    </row>
    <row r="1561" spans="1:3" x14ac:dyDescent="0.25">
      <c r="A1561">
        <f>Data_checks!K1568</f>
        <v>1554</v>
      </c>
      <c r="B1561" t="str">
        <f>Data_checks!L1568</f>
        <v>H</v>
      </c>
      <c r="C1561" t="str">
        <f>Data_checks!M1568</f>
        <v>H</v>
      </c>
    </row>
    <row r="1562" spans="1:3" x14ac:dyDescent="0.25">
      <c r="A1562">
        <f>Data_checks!K1569</f>
        <v>1555</v>
      </c>
      <c r="B1562" t="str">
        <f>Data_checks!L1569</f>
        <v>H</v>
      </c>
      <c r="C1562" t="str">
        <f>Data_checks!M1569</f>
        <v>S</v>
      </c>
    </row>
    <row r="1563" spans="1:3" x14ac:dyDescent="0.25">
      <c r="A1563">
        <f>Data_checks!K1570</f>
        <v>1556</v>
      </c>
      <c r="B1563" t="str">
        <f>Data_checks!L1570</f>
        <v>H</v>
      </c>
      <c r="C1563" t="str">
        <f>Data_checks!M1570</f>
        <v>H</v>
      </c>
    </row>
    <row r="1564" spans="1:3" x14ac:dyDescent="0.25">
      <c r="A1564">
        <f>Data_checks!K1571</f>
        <v>1557</v>
      </c>
      <c r="B1564" t="str">
        <f>Data_checks!L1571</f>
        <v>S</v>
      </c>
      <c r="C1564" t="str">
        <f>Data_checks!M1571</f>
        <v>S</v>
      </c>
    </row>
    <row r="1565" spans="1:3" x14ac:dyDescent="0.25">
      <c r="A1565">
        <f>Data_checks!K1572</f>
        <v>1558</v>
      </c>
      <c r="B1565" t="str">
        <f>Data_checks!L1572</f>
        <v>H</v>
      </c>
      <c r="C1565" t="str">
        <f>Data_checks!M1572</f>
        <v>H</v>
      </c>
    </row>
    <row r="1566" spans="1:3" x14ac:dyDescent="0.25">
      <c r="A1566">
        <f>Data_checks!K1573</f>
        <v>1559</v>
      </c>
      <c r="B1566" t="str">
        <f>Data_checks!L1573</f>
        <v>S</v>
      </c>
      <c r="C1566" t="str">
        <f>Data_checks!M1573</f>
        <v>H</v>
      </c>
    </row>
    <row r="1567" spans="1:3" x14ac:dyDescent="0.25">
      <c r="A1567">
        <f>Data_checks!K1574</f>
        <v>1560</v>
      </c>
      <c r="B1567" t="str">
        <f>Data_checks!L1574</f>
        <v>I</v>
      </c>
      <c r="C1567" t="str">
        <f>Data_checks!M1574</f>
        <v>I</v>
      </c>
    </row>
    <row r="1568" spans="1:3" x14ac:dyDescent="0.25">
      <c r="A1568">
        <f>Data_checks!K1575</f>
        <v>1561</v>
      </c>
      <c r="B1568" t="str">
        <f>Data_checks!L1575</f>
        <v>I</v>
      </c>
      <c r="C1568" t="str">
        <f>Data_checks!M1575</f>
        <v>D</v>
      </c>
    </row>
    <row r="1569" spans="1:3" x14ac:dyDescent="0.25">
      <c r="A1569">
        <f>Data_checks!K1576</f>
        <v>1562</v>
      </c>
      <c r="B1569" t="str">
        <f>Data_checks!L1576</f>
        <v>D</v>
      </c>
      <c r="C1569" t="str">
        <f>Data_checks!M1576</f>
        <v>D</v>
      </c>
    </row>
    <row r="1570" spans="1:3" x14ac:dyDescent="0.25">
      <c r="A1570">
        <f>Data_checks!K1577</f>
        <v>1563</v>
      </c>
      <c r="B1570" t="str">
        <f>Data_checks!L1577</f>
        <v>D</v>
      </c>
      <c r="C1570" t="str">
        <f>Data_checks!M1577</f>
        <v>D</v>
      </c>
    </row>
    <row r="1571" spans="1:3" x14ac:dyDescent="0.25">
      <c r="A1571">
        <f>Data_checks!K1578</f>
        <v>1564</v>
      </c>
      <c r="B1571" t="str">
        <f>Data_checks!L1578</f>
        <v>D</v>
      </c>
      <c r="C1571" t="str">
        <f>Data_checks!M1578</f>
        <v>D</v>
      </c>
    </row>
    <row r="1572" spans="1:3" x14ac:dyDescent="0.25">
      <c r="A1572">
        <f>Data_checks!K1579</f>
        <v>1565</v>
      </c>
      <c r="B1572" t="str">
        <f>Data_checks!L1579</f>
        <v>I</v>
      </c>
      <c r="C1572" t="str">
        <f>Data_checks!M1579</f>
        <v>S</v>
      </c>
    </row>
    <row r="1573" spans="1:3" x14ac:dyDescent="0.25">
      <c r="A1573">
        <f>Data_checks!K1580</f>
        <v>1566</v>
      </c>
      <c r="B1573" t="str">
        <f>Data_checks!L1580</f>
        <v>D</v>
      </c>
      <c r="C1573" t="str">
        <f>Data_checks!M1580</f>
        <v>D</v>
      </c>
    </row>
    <row r="1574" spans="1:3" x14ac:dyDescent="0.25">
      <c r="A1574">
        <f>Data_checks!K1581</f>
        <v>1567</v>
      </c>
      <c r="B1574" t="str">
        <f>Data_checks!L1581</f>
        <v>H</v>
      </c>
      <c r="C1574" t="str">
        <f>Data_checks!M1581</f>
        <v>D</v>
      </c>
    </row>
    <row r="1575" spans="1:3" x14ac:dyDescent="0.25">
      <c r="A1575">
        <f>Data_checks!K1582</f>
        <v>1568</v>
      </c>
      <c r="B1575" t="str">
        <f>Data_checks!L1582</f>
        <v>H</v>
      </c>
      <c r="C1575" t="str">
        <f>Data_checks!M1582</f>
        <v>H</v>
      </c>
    </row>
    <row r="1576" spans="1:3" x14ac:dyDescent="0.25">
      <c r="A1576">
        <f>Data_checks!K1583</f>
        <v>1569</v>
      </c>
      <c r="B1576" t="str">
        <f>Data_checks!L1583</f>
        <v>S</v>
      </c>
      <c r="C1576" t="str">
        <f>Data_checks!M1583</f>
        <v>H</v>
      </c>
    </row>
    <row r="1577" spans="1:3" x14ac:dyDescent="0.25">
      <c r="A1577">
        <f>Data_checks!K1584</f>
        <v>1570</v>
      </c>
      <c r="B1577" t="str">
        <f>Data_checks!L1584</f>
        <v>H</v>
      </c>
      <c r="C1577" t="str">
        <f>Data_checks!M1584</f>
        <v>H</v>
      </c>
    </row>
    <row r="1578" spans="1:3" x14ac:dyDescent="0.25">
      <c r="A1578">
        <f>Data_checks!K1585</f>
        <v>1571</v>
      </c>
      <c r="B1578" t="str">
        <f>Data_checks!L1585</f>
        <v>H</v>
      </c>
      <c r="C1578" t="str">
        <f>Data_checks!M1585</f>
        <v>S</v>
      </c>
    </row>
    <row r="1579" spans="1:3" x14ac:dyDescent="0.25">
      <c r="A1579">
        <f>Data_checks!K1586</f>
        <v>1572</v>
      </c>
      <c r="B1579" t="str">
        <f>Data_checks!L1586</f>
        <v>D</v>
      </c>
      <c r="C1579" t="str">
        <f>Data_checks!M1586</f>
        <v>D</v>
      </c>
    </row>
    <row r="1580" spans="1:3" x14ac:dyDescent="0.25">
      <c r="A1580">
        <f>Data_checks!K1587</f>
        <v>1573</v>
      </c>
      <c r="B1580" t="str">
        <f>Data_checks!L1587</f>
        <v>S</v>
      </c>
      <c r="C1580" t="str">
        <f>Data_checks!M1587</f>
        <v>H</v>
      </c>
    </row>
    <row r="1581" spans="1:3" x14ac:dyDescent="0.25">
      <c r="A1581">
        <f>Data_checks!K1588</f>
        <v>1574</v>
      </c>
      <c r="B1581" t="str">
        <f>Data_checks!L1588</f>
        <v>D</v>
      </c>
      <c r="C1581" t="str">
        <f>Data_checks!M1588</f>
        <v>D</v>
      </c>
    </row>
    <row r="1582" spans="1:3" x14ac:dyDescent="0.25">
      <c r="A1582">
        <f>Data_checks!K1589</f>
        <v>1575</v>
      </c>
      <c r="B1582" t="str">
        <f>Data_checks!L1589</f>
        <v>S</v>
      </c>
      <c r="C1582" t="str">
        <f>Data_checks!M1589</f>
        <v>H</v>
      </c>
    </row>
    <row r="1583" spans="1:3" x14ac:dyDescent="0.25">
      <c r="A1583">
        <f>Data_checks!K1590</f>
        <v>1576</v>
      </c>
      <c r="B1583" t="str">
        <f>Data_checks!L1590</f>
        <v>S</v>
      </c>
      <c r="C1583" t="str">
        <f>Data_checks!M1590</f>
        <v>H</v>
      </c>
    </row>
    <row r="1584" spans="1:3" x14ac:dyDescent="0.25">
      <c r="A1584">
        <f>Data_checks!K1591</f>
        <v>1577</v>
      </c>
      <c r="B1584" t="str">
        <f>Data_checks!L1591</f>
        <v>I</v>
      </c>
      <c r="C1584" t="str">
        <f>Data_checks!M1591</f>
        <v>I</v>
      </c>
    </row>
    <row r="1585" spans="1:3" x14ac:dyDescent="0.25">
      <c r="A1585">
        <f>Data_checks!K1592</f>
        <v>1578</v>
      </c>
      <c r="B1585" t="str">
        <f>Data_checks!L1592</f>
        <v>H</v>
      </c>
      <c r="C1585" t="str">
        <f>Data_checks!M1592</f>
        <v>H</v>
      </c>
    </row>
    <row r="1586" spans="1:3" x14ac:dyDescent="0.25">
      <c r="A1586">
        <f>Data_checks!K1593</f>
        <v>1579</v>
      </c>
      <c r="B1586" t="str">
        <f>Data_checks!L1593</f>
        <v>S</v>
      </c>
      <c r="C1586" t="str">
        <f>Data_checks!M1593</f>
        <v>S</v>
      </c>
    </row>
    <row r="1587" spans="1:3" x14ac:dyDescent="0.25">
      <c r="A1587">
        <f>Data_checks!K1594</f>
        <v>1580</v>
      </c>
      <c r="B1587" t="str">
        <f>Data_checks!L1594</f>
        <v>S</v>
      </c>
      <c r="C1587" t="str">
        <f>Data_checks!M1594</f>
        <v>H</v>
      </c>
    </row>
    <row r="1588" spans="1:3" x14ac:dyDescent="0.25">
      <c r="A1588">
        <f>Data_checks!K1595</f>
        <v>1581</v>
      </c>
      <c r="B1588" t="str">
        <f>Data_checks!L1595</f>
        <v>D</v>
      </c>
      <c r="C1588" t="str">
        <f>Data_checks!M1595</f>
        <v>D</v>
      </c>
    </row>
    <row r="1589" spans="1:3" x14ac:dyDescent="0.25">
      <c r="A1589">
        <f>Data_checks!K1596</f>
        <v>1582</v>
      </c>
      <c r="B1589" t="str">
        <f>Data_checks!L1596</f>
        <v>S</v>
      </c>
      <c r="C1589" t="str">
        <f>Data_checks!M1596</f>
        <v>H</v>
      </c>
    </row>
    <row r="1590" spans="1:3" x14ac:dyDescent="0.25">
      <c r="A1590">
        <f>Data_checks!K1597</f>
        <v>1583</v>
      </c>
      <c r="B1590" t="str">
        <f>Data_checks!L1597</f>
        <v>S</v>
      </c>
      <c r="C1590" t="str">
        <f>Data_checks!M1597</f>
        <v>S</v>
      </c>
    </row>
    <row r="1591" spans="1:3" x14ac:dyDescent="0.25">
      <c r="A1591">
        <f>Data_checks!K1598</f>
        <v>1584</v>
      </c>
      <c r="B1591" t="str">
        <f>Data_checks!L1598</f>
        <v>D</v>
      </c>
      <c r="C1591" t="str">
        <f>Data_checks!M1598</f>
        <v>D</v>
      </c>
    </row>
    <row r="1592" spans="1:3" x14ac:dyDescent="0.25">
      <c r="A1592">
        <f>Data_checks!K1599</f>
        <v>1585</v>
      </c>
      <c r="B1592" t="str">
        <f>Data_checks!L1599</f>
        <v>I</v>
      </c>
      <c r="C1592" t="str">
        <f>Data_checks!M1599</f>
        <v>I</v>
      </c>
    </row>
    <row r="1593" spans="1:3" x14ac:dyDescent="0.25">
      <c r="A1593">
        <f>Data_checks!K1600</f>
        <v>1586</v>
      </c>
      <c r="B1593" t="str">
        <f>Data_checks!L1600</f>
        <v>D</v>
      </c>
      <c r="C1593" t="str">
        <f>Data_checks!M1600</f>
        <v>D</v>
      </c>
    </row>
    <row r="1594" spans="1:3" x14ac:dyDescent="0.25">
      <c r="A1594">
        <f>Data_checks!K1601</f>
        <v>1587</v>
      </c>
      <c r="B1594" t="str">
        <f>Data_checks!L1601</f>
        <v>H</v>
      </c>
      <c r="C1594" t="str">
        <f>Data_checks!M1601</f>
        <v>H</v>
      </c>
    </row>
    <row r="1595" spans="1:3" x14ac:dyDescent="0.25">
      <c r="A1595">
        <f>Data_checks!K1602</f>
        <v>1588</v>
      </c>
      <c r="B1595" t="str">
        <f>Data_checks!L1602</f>
        <v>D</v>
      </c>
      <c r="C1595" t="str">
        <f>Data_checks!M1602</f>
        <v>D</v>
      </c>
    </row>
    <row r="1596" spans="1:3" x14ac:dyDescent="0.25">
      <c r="A1596">
        <f>Data_checks!K1603</f>
        <v>1589</v>
      </c>
      <c r="B1596" t="str">
        <f>Data_checks!L1603</f>
        <v>I</v>
      </c>
      <c r="C1596" t="str">
        <f>Data_checks!M1603</f>
        <v>S</v>
      </c>
    </row>
    <row r="1597" spans="1:3" x14ac:dyDescent="0.25">
      <c r="A1597">
        <f>Data_checks!K1604</f>
        <v>1590</v>
      </c>
      <c r="B1597" t="str">
        <f>Data_checks!L1604</f>
        <v>S</v>
      </c>
      <c r="C1597" t="str">
        <f>Data_checks!M1604</f>
        <v>H</v>
      </c>
    </row>
    <row r="1598" spans="1:3" x14ac:dyDescent="0.25">
      <c r="A1598">
        <f>Data_checks!K1605</f>
        <v>1591</v>
      </c>
      <c r="B1598" t="str">
        <f>Data_checks!L1605</f>
        <v>S</v>
      </c>
      <c r="C1598" t="str">
        <f>Data_checks!M1605</f>
        <v>H</v>
      </c>
    </row>
    <row r="1599" spans="1:3" x14ac:dyDescent="0.25">
      <c r="A1599">
        <f>Data_checks!K1606</f>
        <v>1592</v>
      </c>
      <c r="B1599" t="str">
        <f>Data_checks!L1606</f>
        <v>H</v>
      </c>
      <c r="C1599" t="str">
        <f>Data_checks!M1606</f>
        <v>H</v>
      </c>
    </row>
    <row r="1600" spans="1:3" x14ac:dyDescent="0.25">
      <c r="A1600">
        <f>Data_checks!K1607</f>
        <v>1593</v>
      </c>
      <c r="B1600" t="str">
        <f>Data_checks!L1607</f>
        <v>S</v>
      </c>
      <c r="C1600" t="str">
        <f>Data_checks!M1607</f>
        <v>H</v>
      </c>
    </row>
    <row r="1601" spans="1:3" x14ac:dyDescent="0.25">
      <c r="A1601">
        <f>Data_checks!K1608</f>
        <v>1594</v>
      </c>
      <c r="B1601" t="str">
        <f>Data_checks!L1608</f>
        <v>I</v>
      </c>
      <c r="C1601" t="str">
        <f>Data_checks!M1608</f>
        <v>S</v>
      </c>
    </row>
    <row r="1602" spans="1:3" x14ac:dyDescent="0.25">
      <c r="A1602">
        <f>Data_checks!K1609</f>
        <v>1595</v>
      </c>
      <c r="B1602" t="str">
        <f>Data_checks!L1609</f>
        <v>D</v>
      </c>
      <c r="C1602" t="str">
        <f>Data_checks!M1609</f>
        <v>D</v>
      </c>
    </row>
    <row r="1603" spans="1:3" x14ac:dyDescent="0.25">
      <c r="A1603">
        <f>Data_checks!K1610</f>
        <v>1596</v>
      </c>
      <c r="B1603" t="str">
        <f>Data_checks!L1610</f>
        <v>S</v>
      </c>
      <c r="C1603" t="str">
        <f>Data_checks!M1610</f>
        <v>H</v>
      </c>
    </row>
    <row r="1604" spans="1:3" x14ac:dyDescent="0.25">
      <c r="A1604">
        <f>Data_checks!K1611</f>
        <v>1597</v>
      </c>
      <c r="B1604" t="str">
        <f>Data_checks!L1611</f>
        <v>I</v>
      </c>
      <c r="C1604" t="str">
        <f>Data_checks!M1611</f>
        <v>S</v>
      </c>
    </row>
    <row r="1605" spans="1:3" x14ac:dyDescent="0.25">
      <c r="A1605">
        <f>Data_checks!K1612</f>
        <v>1598</v>
      </c>
      <c r="B1605" t="str">
        <f>Data_checks!L1612</f>
        <v>H</v>
      </c>
      <c r="C1605" t="str">
        <f>Data_checks!M1612</f>
        <v>H</v>
      </c>
    </row>
    <row r="1606" spans="1:3" x14ac:dyDescent="0.25">
      <c r="A1606">
        <f>Data_checks!K1613</f>
        <v>1599</v>
      </c>
      <c r="B1606" t="str">
        <f>Data_checks!L1613</f>
        <v>S</v>
      </c>
      <c r="C1606" t="str">
        <f>Data_checks!M1613</f>
        <v>H</v>
      </c>
    </row>
    <row r="1607" spans="1:3" x14ac:dyDescent="0.25">
      <c r="A1607">
        <f>Data_checks!K1614</f>
        <v>1600</v>
      </c>
      <c r="B1607" t="str">
        <f>Data_checks!L1614</f>
        <v>D</v>
      </c>
      <c r="C1607" t="str">
        <f>Data_checks!M1614</f>
        <v>D</v>
      </c>
    </row>
    <row r="1608" spans="1:3" x14ac:dyDescent="0.25">
      <c r="A1608">
        <f>Data_checks!K1615</f>
        <v>1601</v>
      </c>
      <c r="B1608" t="str">
        <f>Data_checks!L1615</f>
        <v>S</v>
      </c>
      <c r="C1608" t="str">
        <f>Data_checks!M1615</f>
        <v>H</v>
      </c>
    </row>
    <row r="1609" spans="1:3" x14ac:dyDescent="0.25">
      <c r="A1609">
        <f>Data_checks!K1616</f>
        <v>1602</v>
      </c>
      <c r="B1609" t="str">
        <f>Data_checks!L1616</f>
        <v>D</v>
      </c>
      <c r="C1609" t="str">
        <f>Data_checks!M1616</f>
        <v>D</v>
      </c>
    </row>
    <row r="1610" spans="1:3" x14ac:dyDescent="0.25">
      <c r="A1610">
        <f>Data_checks!K1617</f>
        <v>1603</v>
      </c>
      <c r="B1610" t="str">
        <f>Data_checks!L1617</f>
        <v>I</v>
      </c>
      <c r="C1610" t="str">
        <f>Data_checks!M1617</f>
        <v>S</v>
      </c>
    </row>
    <row r="1611" spans="1:3" x14ac:dyDescent="0.25">
      <c r="A1611">
        <f>Data_checks!K1618</f>
        <v>1604</v>
      </c>
      <c r="B1611" t="str">
        <f>Data_checks!L1618</f>
        <v>H</v>
      </c>
      <c r="C1611" t="str">
        <f>Data_checks!M1618</f>
        <v>H</v>
      </c>
    </row>
    <row r="1612" spans="1:3" x14ac:dyDescent="0.25">
      <c r="A1612">
        <f>Data_checks!K1619</f>
        <v>1605</v>
      </c>
      <c r="B1612" t="str">
        <f>Data_checks!L1619</f>
        <v>S</v>
      </c>
      <c r="C1612" t="str">
        <f>Data_checks!M1619</f>
        <v>H</v>
      </c>
    </row>
    <row r="1613" spans="1:3" x14ac:dyDescent="0.25">
      <c r="A1613">
        <f>Data_checks!K1620</f>
        <v>1606</v>
      </c>
      <c r="B1613" t="str">
        <f>Data_checks!L1620</f>
        <v>H</v>
      </c>
      <c r="C1613" t="str">
        <f>Data_checks!M1620</f>
        <v>H</v>
      </c>
    </row>
    <row r="1614" spans="1:3" x14ac:dyDescent="0.25">
      <c r="A1614">
        <f>Data_checks!K1621</f>
        <v>1607</v>
      </c>
      <c r="B1614" t="str">
        <f>Data_checks!L1621</f>
        <v>I</v>
      </c>
      <c r="C1614" t="str">
        <f>Data_checks!M1621</f>
        <v>S</v>
      </c>
    </row>
    <row r="1615" spans="1:3" x14ac:dyDescent="0.25">
      <c r="A1615">
        <f>Data_checks!K1622</f>
        <v>1608</v>
      </c>
      <c r="B1615" t="str">
        <f>Data_checks!L1622</f>
        <v>H</v>
      </c>
      <c r="C1615" t="str">
        <f>Data_checks!M1622</f>
        <v>S</v>
      </c>
    </row>
    <row r="1616" spans="1:3" x14ac:dyDescent="0.25">
      <c r="A1616">
        <f>Data_checks!K1623</f>
        <v>1609</v>
      </c>
      <c r="B1616" t="str">
        <f>Data_checks!L1623</f>
        <v>I</v>
      </c>
      <c r="C1616" t="str">
        <f>Data_checks!M1623</f>
        <v>H</v>
      </c>
    </row>
    <row r="1617" spans="1:3" x14ac:dyDescent="0.25">
      <c r="A1617">
        <f>Data_checks!K1624</f>
        <v>1610</v>
      </c>
      <c r="B1617" t="str">
        <f>Data_checks!L1624</f>
        <v>D</v>
      </c>
      <c r="C1617" t="str">
        <f>Data_checks!M1624</f>
        <v>D</v>
      </c>
    </row>
    <row r="1618" spans="1:3" x14ac:dyDescent="0.25">
      <c r="A1618">
        <f>Data_checks!K1625</f>
        <v>1611</v>
      </c>
      <c r="B1618" t="str">
        <f>Data_checks!L1625</f>
        <v>I</v>
      </c>
      <c r="C1618" t="str">
        <f>Data_checks!M1625</f>
        <v>I</v>
      </c>
    </row>
    <row r="1619" spans="1:3" x14ac:dyDescent="0.25">
      <c r="A1619">
        <f>Data_checks!K1626</f>
        <v>1612</v>
      </c>
      <c r="B1619" t="str">
        <f>Data_checks!L1626</f>
        <v>D</v>
      </c>
      <c r="C1619" t="str">
        <f>Data_checks!M1626</f>
        <v>D</v>
      </c>
    </row>
    <row r="1620" spans="1:3" x14ac:dyDescent="0.25">
      <c r="A1620">
        <f>Data_checks!K1627</f>
        <v>1613</v>
      </c>
      <c r="B1620" t="str">
        <f>Data_checks!L1627</f>
        <v>D</v>
      </c>
      <c r="C1620" t="str">
        <f>Data_checks!M1627</f>
        <v>D</v>
      </c>
    </row>
    <row r="1621" spans="1:3" x14ac:dyDescent="0.25">
      <c r="A1621">
        <f>Data_checks!K1628</f>
        <v>1614</v>
      </c>
      <c r="B1621" t="str">
        <f>Data_checks!L1628</f>
        <v>D</v>
      </c>
      <c r="C1621" t="str">
        <f>Data_checks!M1628</f>
        <v>D</v>
      </c>
    </row>
    <row r="1622" spans="1:3" x14ac:dyDescent="0.25">
      <c r="A1622">
        <f>Data_checks!K1629</f>
        <v>1615</v>
      </c>
      <c r="B1622" t="str">
        <f>Data_checks!L1629</f>
        <v>D</v>
      </c>
      <c r="C1622" t="str">
        <f>Data_checks!M1629</f>
        <v>D</v>
      </c>
    </row>
    <row r="1623" spans="1:3" x14ac:dyDescent="0.25">
      <c r="A1623">
        <f>Data_checks!K1630</f>
        <v>1616</v>
      </c>
      <c r="B1623" t="str">
        <f>Data_checks!L1630</f>
        <v>H</v>
      </c>
      <c r="C1623" t="str">
        <f>Data_checks!M1630</f>
        <v>S</v>
      </c>
    </row>
    <row r="1624" spans="1:3" x14ac:dyDescent="0.25">
      <c r="A1624">
        <f>Data_checks!K1631</f>
        <v>1617</v>
      </c>
      <c r="B1624" t="str">
        <f>Data_checks!L1631</f>
        <v>D</v>
      </c>
      <c r="C1624" t="str">
        <f>Data_checks!M1631</f>
        <v>D</v>
      </c>
    </row>
    <row r="1625" spans="1:3" x14ac:dyDescent="0.25">
      <c r="A1625">
        <f>Data_checks!K1632</f>
        <v>1618</v>
      </c>
      <c r="B1625" t="str">
        <f>Data_checks!L1632</f>
        <v>D</v>
      </c>
      <c r="C1625" t="str">
        <f>Data_checks!M1632</f>
        <v>D</v>
      </c>
    </row>
    <row r="1626" spans="1:3" x14ac:dyDescent="0.25">
      <c r="A1626">
        <f>Data_checks!K1633</f>
        <v>1619</v>
      </c>
      <c r="B1626" t="str">
        <f>Data_checks!L1633</f>
        <v>I</v>
      </c>
      <c r="C1626" t="str">
        <f>Data_checks!M1633</f>
        <v>S</v>
      </c>
    </row>
    <row r="1627" spans="1:3" x14ac:dyDescent="0.25">
      <c r="A1627">
        <f>Data_checks!K1634</f>
        <v>1620</v>
      </c>
      <c r="B1627" t="str">
        <f>Data_checks!L1634</f>
        <v>I</v>
      </c>
      <c r="C1627" t="str">
        <f>Data_checks!M1634</f>
        <v>S</v>
      </c>
    </row>
    <row r="1628" spans="1:3" x14ac:dyDescent="0.25">
      <c r="A1628">
        <f>Data_checks!K1635</f>
        <v>1621</v>
      </c>
      <c r="B1628" t="str">
        <f>Data_checks!L1635</f>
        <v>I</v>
      </c>
      <c r="C1628" t="str">
        <f>Data_checks!M1635</f>
        <v>H</v>
      </c>
    </row>
    <row r="1629" spans="1:3" x14ac:dyDescent="0.25">
      <c r="A1629">
        <f>Data_checks!K1636</f>
        <v>1622</v>
      </c>
      <c r="B1629" t="str">
        <f>Data_checks!L1636</f>
        <v>D</v>
      </c>
      <c r="C1629" t="str">
        <f>Data_checks!M1636</f>
        <v>D</v>
      </c>
    </row>
    <row r="1630" spans="1:3" x14ac:dyDescent="0.25">
      <c r="A1630">
        <f>Data_checks!K1637</f>
        <v>1623</v>
      </c>
      <c r="B1630" t="str">
        <f>Data_checks!L1637</f>
        <v>S</v>
      </c>
      <c r="C1630" t="str">
        <f>Data_checks!M1637</f>
        <v>S</v>
      </c>
    </row>
    <row r="1631" spans="1:3" x14ac:dyDescent="0.25">
      <c r="A1631">
        <f>Data_checks!K1638</f>
        <v>1624</v>
      </c>
      <c r="B1631" t="str">
        <f>Data_checks!L1638</f>
        <v>S</v>
      </c>
      <c r="C1631" t="str">
        <f>Data_checks!M1638</f>
        <v>H</v>
      </c>
    </row>
    <row r="1632" spans="1:3" x14ac:dyDescent="0.25">
      <c r="A1632">
        <f>Data_checks!K1639</f>
        <v>1625</v>
      </c>
      <c r="B1632" t="str">
        <f>Data_checks!L1639</f>
        <v>H</v>
      </c>
      <c r="C1632" t="str">
        <f>Data_checks!M1639</f>
        <v>H</v>
      </c>
    </row>
    <row r="1633" spans="1:3" x14ac:dyDescent="0.25">
      <c r="A1633">
        <f>Data_checks!K1640</f>
        <v>1626</v>
      </c>
      <c r="B1633" t="str">
        <f>Data_checks!L1640</f>
        <v>I</v>
      </c>
      <c r="C1633" t="str">
        <f>Data_checks!M1640</f>
        <v>S</v>
      </c>
    </row>
    <row r="1634" spans="1:3" x14ac:dyDescent="0.25">
      <c r="A1634">
        <f>Data_checks!K1641</f>
        <v>1627</v>
      </c>
      <c r="B1634" t="str">
        <f>Data_checks!L1641</f>
        <v>S</v>
      </c>
      <c r="C1634" t="str">
        <f>Data_checks!M1641</f>
        <v>H</v>
      </c>
    </row>
    <row r="1635" spans="1:3" x14ac:dyDescent="0.25">
      <c r="A1635">
        <f>Data_checks!K1642</f>
        <v>1628</v>
      </c>
      <c r="B1635" t="str">
        <f>Data_checks!L1642</f>
        <v>S</v>
      </c>
      <c r="C1635" t="str">
        <f>Data_checks!M1642</f>
        <v>S</v>
      </c>
    </row>
    <row r="1636" spans="1:3" x14ac:dyDescent="0.25">
      <c r="A1636">
        <f>Data_checks!K1643</f>
        <v>1629</v>
      </c>
      <c r="B1636" t="str">
        <f>Data_checks!L1643</f>
        <v>D</v>
      </c>
      <c r="C1636" t="str">
        <f>Data_checks!M1643</f>
        <v>D</v>
      </c>
    </row>
    <row r="1637" spans="1:3" x14ac:dyDescent="0.25">
      <c r="A1637">
        <f>Data_checks!K1644</f>
        <v>1630</v>
      </c>
      <c r="B1637" t="str">
        <f>Data_checks!L1644</f>
        <v>H</v>
      </c>
      <c r="C1637" t="str">
        <f>Data_checks!M1644</f>
        <v>H</v>
      </c>
    </row>
    <row r="1638" spans="1:3" x14ac:dyDescent="0.25">
      <c r="A1638">
        <f>Data_checks!K1645</f>
        <v>1631</v>
      </c>
      <c r="B1638" t="str">
        <f>Data_checks!L1645</f>
        <v>I</v>
      </c>
      <c r="C1638" t="str">
        <f>Data_checks!M1645</f>
        <v>D</v>
      </c>
    </row>
    <row r="1639" spans="1:3" x14ac:dyDescent="0.25">
      <c r="A1639">
        <f>Data_checks!K1646</f>
        <v>1632</v>
      </c>
      <c r="B1639" t="str">
        <f>Data_checks!L1646</f>
        <v>H</v>
      </c>
      <c r="C1639" t="str">
        <f>Data_checks!M1646</f>
        <v>H</v>
      </c>
    </row>
    <row r="1640" spans="1:3" x14ac:dyDescent="0.25">
      <c r="A1640">
        <f>Data_checks!K1647</f>
        <v>1633</v>
      </c>
      <c r="B1640" t="str">
        <f>Data_checks!L1647</f>
        <v>S</v>
      </c>
      <c r="C1640" t="str">
        <f>Data_checks!M1647</f>
        <v>H</v>
      </c>
    </row>
    <row r="1641" spans="1:3" x14ac:dyDescent="0.25">
      <c r="A1641">
        <f>Data_checks!K1648</f>
        <v>1634</v>
      </c>
      <c r="B1641" t="str">
        <f>Data_checks!L1648</f>
        <v>S</v>
      </c>
      <c r="C1641" t="str">
        <f>Data_checks!M1648</f>
        <v>H</v>
      </c>
    </row>
    <row r="1642" spans="1:3" x14ac:dyDescent="0.25">
      <c r="A1642">
        <f>Data_checks!K1649</f>
        <v>1635</v>
      </c>
      <c r="B1642" t="str">
        <f>Data_checks!L1649</f>
        <v>I</v>
      </c>
      <c r="C1642" t="str">
        <f>Data_checks!M1649</f>
        <v>D</v>
      </c>
    </row>
    <row r="1643" spans="1:3" x14ac:dyDescent="0.25">
      <c r="A1643">
        <f>Data_checks!K1650</f>
        <v>1636</v>
      </c>
      <c r="B1643" t="str">
        <f>Data_checks!L1650</f>
        <v>S</v>
      </c>
      <c r="C1643" t="str">
        <f>Data_checks!M1650</f>
        <v>H</v>
      </c>
    </row>
    <row r="1644" spans="1:3" x14ac:dyDescent="0.25">
      <c r="A1644">
        <f>Data_checks!K1651</f>
        <v>1637</v>
      </c>
      <c r="B1644" t="str">
        <f>Data_checks!L1651</f>
        <v>I</v>
      </c>
      <c r="C1644" t="str">
        <f>Data_checks!M1651</f>
        <v>I</v>
      </c>
    </row>
    <row r="1645" spans="1:3" x14ac:dyDescent="0.25">
      <c r="A1645">
        <f>Data_checks!K1652</f>
        <v>1638</v>
      </c>
      <c r="B1645" t="str">
        <f>Data_checks!L1652</f>
        <v>S</v>
      </c>
      <c r="C1645" t="str">
        <f>Data_checks!M1652</f>
        <v>H</v>
      </c>
    </row>
    <row r="1646" spans="1:3" x14ac:dyDescent="0.25">
      <c r="A1646">
        <f>Data_checks!K1653</f>
        <v>1639</v>
      </c>
      <c r="B1646" t="str">
        <f>Data_checks!L1653</f>
        <v>H</v>
      </c>
      <c r="C1646" t="str">
        <f>Data_checks!M1653</f>
        <v>H</v>
      </c>
    </row>
    <row r="1647" spans="1:3" x14ac:dyDescent="0.25">
      <c r="A1647">
        <f>Data_checks!K1654</f>
        <v>1640</v>
      </c>
      <c r="B1647" t="str">
        <f>Data_checks!L1654</f>
        <v>D</v>
      </c>
      <c r="C1647" t="str">
        <f>Data_checks!M1654</f>
        <v>D</v>
      </c>
    </row>
    <row r="1648" spans="1:3" x14ac:dyDescent="0.25">
      <c r="A1648">
        <f>Data_checks!K1655</f>
        <v>1641</v>
      </c>
      <c r="B1648" t="str">
        <f>Data_checks!L1655</f>
        <v>I</v>
      </c>
      <c r="C1648" t="str">
        <f>Data_checks!M1655</f>
        <v>D</v>
      </c>
    </row>
    <row r="1649" spans="1:3" x14ac:dyDescent="0.25">
      <c r="A1649">
        <f>Data_checks!K1656</f>
        <v>1642</v>
      </c>
      <c r="B1649" t="str">
        <f>Data_checks!L1656</f>
        <v>I</v>
      </c>
      <c r="C1649" t="str">
        <f>Data_checks!M1656</f>
        <v>S</v>
      </c>
    </row>
    <row r="1650" spans="1:3" x14ac:dyDescent="0.25">
      <c r="A1650">
        <f>Data_checks!K1657</f>
        <v>1643</v>
      </c>
      <c r="B1650" t="str">
        <f>Data_checks!L1657</f>
        <v>S</v>
      </c>
      <c r="C1650" t="str">
        <f>Data_checks!M1657</f>
        <v>H</v>
      </c>
    </row>
    <row r="1651" spans="1:3" x14ac:dyDescent="0.25">
      <c r="A1651">
        <f>Data_checks!K1658</f>
        <v>1644</v>
      </c>
      <c r="B1651" t="str">
        <f>Data_checks!L1658</f>
        <v>D</v>
      </c>
      <c r="C1651" t="str">
        <f>Data_checks!M1658</f>
        <v>D</v>
      </c>
    </row>
    <row r="1652" spans="1:3" x14ac:dyDescent="0.25">
      <c r="A1652">
        <f>Data_checks!K1659</f>
        <v>1645</v>
      </c>
      <c r="B1652" t="str">
        <f>Data_checks!L1659</f>
        <v>D</v>
      </c>
      <c r="C1652" t="str">
        <f>Data_checks!M1659</f>
        <v>D</v>
      </c>
    </row>
    <row r="1653" spans="1:3" x14ac:dyDescent="0.25">
      <c r="A1653">
        <f>Data_checks!K1660</f>
        <v>1646</v>
      </c>
      <c r="B1653" t="str">
        <f>Data_checks!L1660</f>
        <v>D</v>
      </c>
      <c r="C1653" t="str">
        <f>Data_checks!M1660</f>
        <v>D</v>
      </c>
    </row>
    <row r="1654" spans="1:3" x14ac:dyDescent="0.25">
      <c r="A1654">
        <f>Data_checks!K1661</f>
        <v>1647</v>
      </c>
      <c r="B1654" t="str">
        <f>Data_checks!L1661</f>
        <v>D</v>
      </c>
      <c r="C1654" t="str">
        <f>Data_checks!M1661</f>
        <v>D</v>
      </c>
    </row>
    <row r="1655" spans="1:3" x14ac:dyDescent="0.25">
      <c r="A1655">
        <f>Data_checks!K1662</f>
        <v>1648</v>
      </c>
      <c r="B1655" t="str">
        <f>Data_checks!L1662</f>
        <v>H</v>
      </c>
      <c r="C1655" t="str">
        <f>Data_checks!M1662</f>
        <v>H</v>
      </c>
    </row>
    <row r="1656" spans="1:3" x14ac:dyDescent="0.25">
      <c r="A1656">
        <f>Data_checks!K1663</f>
        <v>1649</v>
      </c>
      <c r="B1656" t="str">
        <f>Data_checks!L1663</f>
        <v>D</v>
      </c>
      <c r="C1656" t="str">
        <f>Data_checks!M1663</f>
        <v>D</v>
      </c>
    </row>
    <row r="1657" spans="1:3" x14ac:dyDescent="0.25">
      <c r="A1657">
        <f>Data_checks!K1664</f>
        <v>1650</v>
      </c>
      <c r="B1657" t="str">
        <f>Data_checks!L1664</f>
        <v>H</v>
      </c>
      <c r="C1657" t="str">
        <f>Data_checks!M1664</f>
        <v>S</v>
      </c>
    </row>
    <row r="1658" spans="1:3" x14ac:dyDescent="0.25">
      <c r="A1658">
        <f>Data_checks!K1665</f>
        <v>1651</v>
      </c>
      <c r="B1658" t="str">
        <f>Data_checks!L1665</f>
        <v>H</v>
      </c>
      <c r="C1658" t="str">
        <f>Data_checks!M1665</f>
        <v>I</v>
      </c>
    </row>
    <row r="1659" spans="1:3" x14ac:dyDescent="0.25">
      <c r="A1659">
        <f>Data_checks!K1666</f>
        <v>1652</v>
      </c>
      <c r="B1659" t="str">
        <f>Data_checks!L1666</f>
        <v>H</v>
      </c>
      <c r="C1659" t="str">
        <f>Data_checks!M1666</f>
        <v>H</v>
      </c>
    </row>
    <row r="1660" spans="1:3" x14ac:dyDescent="0.25">
      <c r="A1660">
        <f>Data_checks!K1667</f>
        <v>1653</v>
      </c>
      <c r="B1660" t="str">
        <f>Data_checks!L1667</f>
        <v>H</v>
      </c>
      <c r="C1660" t="str">
        <f>Data_checks!M1667</f>
        <v>H</v>
      </c>
    </row>
    <row r="1661" spans="1:3" x14ac:dyDescent="0.25">
      <c r="A1661">
        <f>Data_checks!K1668</f>
        <v>1654</v>
      </c>
      <c r="B1661" t="str">
        <f>Data_checks!L1668</f>
        <v>S</v>
      </c>
      <c r="C1661" t="str">
        <f>Data_checks!M1668</f>
        <v>D</v>
      </c>
    </row>
    <row r="1662" spans="1:3" x14ac:dyDescent="0.25">
      <c r="A1662">
        <f>Data_checks!K1669</f>
        <v>1655</v>
      </c>
      <c r="B1662" t="str">
        <f>Data_checks!L1669</f>
        <v>I</v>
      </c>
      <c r="C1662" t="str">
        <f>Data_checks!M1669</f>
        <v>S</v>
      </c>
    </row>
    <row r="1663" spans="1:3" x14ac:dyDescent="0.25">
      <c r="A1663">
        <f>Data_checks!K1670</f>
        <v>1656</v>
      </c>
      <c r="B1663" t="str">
        <f>Data_checks!L1670</f>
        <v>H</v>
      </c>
      <c r="C1663" t="str">
        <f>Data_checks!M1670</f>
        <v>S</v>
      </c>
    </row>
    <row r="1664" spans="1:3" x14ac:dyDescent="0.25">
      <c r="A1664">
        <f>Data_checks!K1671</f>
        <v>1657</v>
      </c>
      <c r="B1664" t="str">
        <f>Data_checks!L1671</f>
        <v>I</v>
      </c>
      <c r="C1664" t="str">
        <f>Data_checks!M1671</f>
        <v>S</v>
      </c>
    </row>
    <row r="1665" spans="1:3" x14ac:dyDescent="0.25">
      <c r="A1665">
        <f>Data_checks!K1672</f>
        <v>1658</v>
      </c>
      <c r="B1665" t="str">
        <f>Data_checks!L1672</f>
        <v>H</v>
      </c>
      <c r="C1665" t="str">
        <f>Data_checks!M1672</f>
        <v>H</v>
      </c>
    </row>
    <row r="1666" spans="1:3" x14ac:dyDescent="0.25">
      <c r="A1666">
        <f>Data_checks!K1673</f>
        <v>1659</v>
      </c>
      <c r="B1666" t="str">
        <f>Data_checks!L1673</f>
        <v>S</v>
      </c>
      <c r="C1666" t="str">
        <f>Data_checks!M1673</f>
        <v>H</v>
      </c>
    </row>
    <row r="1667" spans="1:3" x14ac:dyDescent="0.25">
      <c r="A1667">
        <f>Data_checks!K1674</f>
        <v>1660</v>
      </c>
      <c r="B1667" t="str">
        <f>Data_checks!L1674</f>
        <v>S</v>
      </c>
      <c r="C1667" t="str">
        <f>Data_checks!M1674</f>
        <v>H</v>
      </c>
    </row>
    <row r="1668" spans="1:3" x14ac:dyDescent="0.25">
      <c r="A1668">
        <f>Data_checks!K1675</f>
        <v>1661</v>
      </c>
      <c r="B1668" t="str">
        <f>Data_checks!L1675</f>
        <v>H</v>
      </c>
      <c r="C1668" t="str">
        <f>Data_checks!M1675</f>
        <v>H</v>
      </c>
    </row>
    <row r="1669" spans="1:3" x14ac:dyDescent="0.25">
      <c r="A1669">
        <f>Data_checks!K1676</f>
        <v>1662</v>
      </c>
      <c r="B1669" t="str">
        <f>Data_checks!L1676</f>
        <v>H</v>
      </c>
      <c r="C1669" t="str">
        <f>Data_checks!M1676</f>
        <v>H</v>
      </c>
    </row>
    <row r="1670" spans="1:3" x14ac:dyDescent="0.25">
      <c r="A1670">
        <f>Data_checks!K1677</f>
        <v>1663</v>
      </c>
      <c r="B1670" t="str">
        <f>Data_checks!L1677</f>
        <v>S</v>
      </c>
      <c r="C1670" t="str">
        <f>Data_checks!M1677</f>
        <v>H</v>
      </c>
    </row>
    <row r="1671" spans="1:3" x14ac:dyDescent="0.25">
      <c r="A1671">
        <f>Data_checks!K1678</f>
        <v>1664</v>
      </c>
      <c r="B1671" t="str">
        <f>Data_checks!L1678</f>
        <v>H</v>
      </c>
      <c r="C1671" t="str">
        <f>Data_checks!M1678</f>
        <v>H</v>
      </c>
    </row>
    <row r="1672" spans="1:3" x14ac:dyDescent="0.25">
      <c r="A1672">
        <f>Data_checks!K1679</f>
        <v>1665</v>
      </c>
      <c r="B1672" t="str">
        <f>Data_checks!L1679</f>
        <v>D</v>
      </c>
      <c r="C1672" t="str">
        <f>Data_checks!M1679</f>
        <v>D</v>
      </c>
    </row>
    <row r="1673" spans="1:3" x14ac:dyDescent="0.25">
      <c r="A1673">
        <f>Data_checks!K1680</f>
        <v>1666</v>
      </c>
      <c r="B1673" t="str">
        <f>Data_checks!L1680</f>
        <v>H</v>
      </c>
      <c r="C1673" t="str">
        <f>Data_checks!M1680</f>
        <v>H</v>
      </c>
    </row>
    <row r="1674" spans="1:3" x14ac:dyDescent="0.25">
      <c r="A1674">
        <f>Data_checks!K1681</f>
        <v>1667</v>
      </c>
      <c r="B1674" t="str">
        <f>Data_checks!L1681</f>
        <v>S</v>
      </c>
      <c r="C1674" t="str">
        <f>Data_checks!M1681</f>
        <v>H</v>
      </c>
    </row>
    <row r="1675" spans="1:3" x14ac:dyDescent="0.25">
      <c r="A1675">
        <f>Data_checks!K1682</f>
        <v>1668</v>
      </c>
      <c r="B1675" t="str">
        <f>Data_checks!L1682</f>
        <v>D</v>
      </c>
      <c r="C1675" t="str">
        <f>Data_checks!M1682</f>
        <v>D</v>
      </c>
    </row>
    <row r="1676" spans="1:3" x14ac:dyDescent="0.25">
      <c r="A1676">
        <f>Data_checks!K1683</f>
        <v>1669</v>
      </c>
      <c r="B1676" t="str">
        <f>Data_checks!L1683</f>
        <v>H</v>
      </c>
      <c r="C1676" t="str">
        <f>Data_checks!M1683</f>
        <v>H</v>
      </c>
    </row>
    <row r="1677" spans="1:3" x14ac:dyDescent="0.25">
      <c r="A1677">
        <f>Data_checks!K1684</f>
        <v>1670</v>
      </c>
      <c r="B1677" t="str">
        <f>Data_checks!L1684</f>
        <v>I</v>
      </c>
      <c r="C1677" t="str">
        <f>Data_checks!M1684</f>
        <v>I</v>
      </c>
    </row>
    <row r="1678" spans="1:3" x14ac:dyDescent="0.25">
      <c r="A1678">
        <f>Data_checks!K1685</f>
        <v>1671</v>
      </c>
      <c r="B1678" t="str">
        <f>Data_checks!L1685</f>
        <v>D</v>
      </c>
      <c r="C1678" t="str">
        <f>Data_checks!M1685</f>
        <v>D</v>
      </c>
    </row>
    <row r="1679" spans="1:3" x14ac:dyDescent="0.25">
      <c r="A1679">
        <f>Data_checks!K1686</f>
        <v>1672</v>
      </c>
      <c r="B1679" t="str">
        <f>Data_checks!L1686</f>
        <v>I</v>
      </c>
      <c r="C1679" t="str">
        <f>Data_checks!M1686</f>
        <v>D</v>
      </c>
    </row>
    <row r="1680" spans="1:3" x14ac:dyDescent="0.25">
      <c r="A1680">
        <f>Data_checks!K1687</f>
        <v>1673</v>
      </c>
      <c r="B1680" t="str">
        <f>Data_checks!L1687</f>
        <v>S</v>
      </c>
      <c r="C1680" t="str">
        <f>Data_checks!M1687</f>
        <v>H</v>
      </c>
    </row>
    <row r="1681" spans="1:3" x14ac:dyDescent="0.25">
      <c r="A1681">
        <f>Data_checks!K1688</f>
        <v>1674</v>
      </c>
      <c r="B1681" t="str">
        <f>Data_checks!L1688</f>
        <v>D</v>
      </c>
      <c r="C1681" t="str">
        <f>Data_checks!M1688</f>
        <v>D</v>
      </c>
    </row>
    <row r="1682" spans="1:3" x14ac:dyDescent="0.25">
      <c r="A1682">
        <f>Data_checks!K1689</f>
        <v>1675</v>
      </c>
      <c r="B1682" t="str">
        <f>Data_checks!L1689</f>
        <v>S</v>
      </c>
      <c r="C1682" t="str">
        <f>Data_checks!M1689</f>
        <v>H</v>
      </c>
    </row>
    <row r="1683" spans="1:3" x14ac:dyDescent="0.25">
      <c r="A1683">
        <f>Data_checks!K1690</f>
        <v>1676</v>
      </c>
      <c r="B1683" t="str">
        <f>Data_checks!L1690</f>
        <v>H</v>
      </c>
      <c r="C1683" t="str">
        <f>Data_checks!M1690</f>
        <v>H</v>
      </c>
    </row>
    <row r="1684" spans="1:3" x14ac:dyDescent="0.25">
      <c r="A1684">
        <f>Data_checks!K1691</f>
        <v>1677</v>
      </c>
      <c r="B1684" t="str">
        <f>Data_checks!L1691</f>
        <v>S</v>
      </c>
      <c r="C1684" t="str">
        <f>Data_checks!M1691</f>
        <v>I</v>
      </c>
    </row>
    <row r="1685" spans="1:3" x14ac:dyDescent="0.25">
      <c r="A1685">
        <f>Data_checks!K1692</f>
        <v>1678</v>
      </c>
      <c r="B1685" t="str">
        <f>Data_checks!L1692</f>
        <v>D</v>
      </c>
      <c r="C1685" t="str">
        <f>Data_checks!M1692</f>
        <v>D</v>
      </c>
    </row>
    <row r="1686" spans="1:3" x14ac:dyDescent="0.25">
      <c r="A1686">
        <f>Data_checks!K1693</f>
        <v>1679</v>
      </c>
      <c r="B1686" t="str">
        <f>Data_checks!L1693</f>
        <v>S</v>
      </c>
      <c r="C1686" t="str">
        <f>Data_checks!M1693</f>
        <v>H</v>
      </c>
    </row>
    <row r="1687" spans="1:3" x14ac:dyDescent="0.25">
      <c r="A1687">
        <f>Data_checks!K1694</f>
        <v>1680</v>
      </c>
      <c r="B1687" t="str">
        <f>Data_checks!L1694</f>
        <v>S</v>
      </c>
      <c r="C1687" t="str">
        <f>Data_checks!M1694</f>
        <v>D</v>
      </c>
    </row>
    <row r="1688" spans="1:3" x14ac:dyDescent="0.25">
      <c r="A1688">
        <f>Data_checks!K1695</f>
        <v>1681</v>
      </c>
      <c r="B1688" t="str">
        <f>Data_checks!L1695</f>
        <v>H</v>
      </c>
      <c r="C1688" t="str">
        <f>Data_checks!M1695</f>
        <v>H</v>
      </c>
    </row>
    <row r="1689" spans="1:3" x14ac:dyDescent="0.25">
      <c r="A1689">
        <f>Data_checks!K1696</f>
        <v>1682</v>
      </c>
      <c r="B1689" t="str">
        <f>Data_checks!L1696</f>
        <v>H</v>
      </c>
      <c r="C1689" t="str">
        <f>Data_checks!M1696</f>
        <v>H</v>
      </c>
    </row>
    <row r="1690" spans="1:3" x14ac:dyDescent="0.25">
      <c r="A1690">
        <f>Data_checks!K1697</f>
        <v>1683</v>
      </c>
      <c r="B1690" t="str">
        <f>Data_checks!L1697</f>
        <v>S</v>
      </c>
      <c r="C1690" t="str">
        <f>Data_checks!M1697</f>
        <v>I</v>
      </c>
    </row>
    <row r="1691" spans="1:3" x14ac:dyDescent="0.25">
      <c r="A1691">
        <f>Data_checks!K1698</f>
        <v>1684</v>
      </c>
      <c r="B1691" t="str">
        <f>Data_checks!L1698</f>
        <v>I</v>
      </c>
      <c r="C1691" t="str">
        <f>Data_checks!M1698</f>
        <v>S</v>
      </c>
    </row>
    <row r="1692" spans="1:3" x14ac:dyDescent="0.25">
      <c r="A1692">
        <f>Data_checks!K1699</f>
        <v>1685</v>
      </c>
      <c r="B1692" t="str">
        <f>Data_checks!L1699</f>
        <v>D</v>
      </c>
      <c r="C1692" t="str">
        <f>Data_checks!M1699</f>
        <v>D</v>
      </c>
    </row>
    <row r="1693" spans="1:3" x14ac:dyDescent="0.25">
      <c r="A1693">
        <f>Data_checks!K1700</f>
        <v>1686</v>
      </c>
      <c r="B1693" t="str">
        <f>Data_checks!L1700</f>
        <v>D</v>
      </c>
      <c r="C1693" t="str">
        <f>Data_checks!M1700</f>
        <v>D</v>
      </c>
    </row>
    <row r="1694" spans="1:3" x14ac:dyDescent="0.25">
      <c r="A1694">
        <f>Data_checks!K1701</f>
        <v>1687</v>
      </c>
      <c r="B1694" t="str">
        <f>Data_checks!L1701</f>
        <v>I</v>
      </c>
      <c r="C1694" t="str">
        <f>Data_checks!M1701</f>
        <v>I</v>
      </c>
    </row>
    <row r="1695" spans="1:3" x14ac:dyDescent="0.25">
      <c r="A1695">
        <f>Data_checks!K1702</f>
        <v>1688</v>
      </c>
      <c r="B1695" t="str">
        <f>Data_checks!L1702</f>
        <v>S</v>
      </c>
      <c r="C1695" t="str">
        <f>Data_checks!M1702</f>
        <v>H</v>
      </c>
    </row>
    <row r="1696" spans="1:3" x14ac:dyDescent="0.25">
      <c r="A1696">
        <f>Data_checks!K1703</f>
        <v>1689</v>
      </c>
      <c r="B1696" t="str">
        <f>Data_checks!L1703</f>
        <v>D</v>
      </c>
      <c r="C1696" t="str">
        <f>Data_checks!M1703</f>
        <v>D</v>
      </c>
    </row>
    <row r="1697" spans="1:3" x14ac:dyDescent="0.25">
      <c r="A1697">
        <f>Data_checks!K1704</f>
        <v>1690</v>
      </c>
      <c r="B1697" t="str">
        <f>Data_checks!L1704</f>
        <v>D</v>
      </c>
      <c r="C1697" t="str">
        <f>Data_checks!M1704</f>
        <v>D</v>
      </c>
    </row>
    <row r="1698" spans="1:3" x14ac:dyDescent="0.25">
      <c r="A1698">
        <f>Data_checks!K1705</f>
        <v>1691</v>
      </c>
      <c r="B1698" t="str">
        <f>Data_checks!L1705</f>
        <v>S</v>
      </c>
      <c r="C1698" t="str">
        <f>Data_checks!M1705</f>
        <v>H</v>
      </c>
    </row>
    <row r="1699" spans="1:3" x14ac:dyDescent="0.25">
      <c r="A1699">
        <f>Data_checks!K1706</f>
        <v>1692</v>
      </c>
      <c r="B1699" t="str">
        <f>Data_checks!L1706</f>
        <v>D</v>
      </c>
      <c r="C1699" t="str">
        <f>Data_checks!M1706</f>
        <v>D</v>
      </c>
    </row>
    <row r="1700" spans="1:3" x14ac:dyDescent="0.25">
      <c r="A1700">
        <f>Data_checks!K1707</f>
        <v>1693</v>
      </c>
      <c r="B1700" t="str">
        <f>Data_checks!L1707</f>
        <v>D</v>
      </c>
      <c r="C1700" t="str">
        <f>Data_checks!M1707</f>
        <v>D</v>
      </c>
    </row>
    <row r="1701" spans="1:3" x14ac:dyDescent="0.25">
      <c r="A1701">
        <f>Data_checks!K1708</f>
        <v>1694</v>
      </c>
      <c r="B1701" t="str">
        <f>Data_checks!L1708</f>
        <v>H</v>
      </c>
      <c r="C1701" t="str">
        <f>Data_checks!M1708</f>
        <v>H</v>
      </c>
    </row>
    <row r="1702" spans="1:3" x14ac:dyDescent="0.25">
      <c r="A1702">
        <f>Data_checks!K1709</f>
        <v>1695</v>
      </c>
      <c r="B1702" t="str">
        <f>Data_checks!L1709</f>
        <v>D</v>
      </c>
      <c r="C1702" t="str">
        <f>Data_checks!M1709</f>
        <v>D</v>
      </c>
    </row>
    <row r="1703" spans="1:3" x14ac:dyDescent="0.25">
      <c r="A1703">
        <f>Data_checks!K1710</f>
        <v>1696</v>
      </c>
      <c r="B1703" t="str">
        <f>Data_checks!L1710</f>
        <v>D</v>
      </c>
      <c r="C1703" t="str">
        <f>Data_checks!M1710</f>
        <v>D</v>
      </c>
    </row>
    <row r="1704" spans="1:3" x14ac:dyDescent="0.25">
      <c r="A1704">
        <f>Data_checks!K1711</f>
        <v>1697</v>
      </c>
      <c r="B1704" t="str">
        <f>Data_checks!L1711</f>
        <v>D</v>
      </c>
      <c r="C1704" t="str">
        <f>Data_checks!M1711</f>
        <v>D</v>
      </c>
    </row>
    <row r="1705" spans="1:3" x14ac:dyDescent="0.25">
      <c r="A1705">
        <f>Data_checks!K1712</f>
        <v>1698</v>
      </c>
      <c r="B1705" t="str">
        <f>Data_checks!L1712</f>
        <v>D</v>
      </c>
      <c r="C1705" t="str">
        <f>Data_checks!M1712</f>
        <v>D</v>
      </c>
    </row>
    <row r="1706" spans="1:3" x14ac:dyDescent="0.25">
      <c r="A1706">
        <f>Data_checks!K1713</f>
        <v>1699</v>
      </c>
      <c r="B1706" t="str">
        <f>Data_checks!L1713</f>
        <v>I</v>
      </c>
      <c r="C1706" t="str">
        <f>Data_checks!M1713</f>
        <v>I</v>
      </c>
    </row>
    <row r="1707" spans="1:3" x14ac:dyDescent="0.25">
      <c r="A1707">
        <f>Data_checks!K1714</f>
        <v>1700</v>
      </c>
      <c r="B1707" t="str">
        <f>Data_checks!L1714</f>
        <v>D</v>
      </c>
      <c r="C1707" t="str">
        <f>Data_checks!M1714</f>
        <v>D</v>
      </c>
    </row>
    <row r="1708" spans="1:3" x14ac:dyDescent="0.25">
      <c r="A1708">
        <f>Data_checks!K1715</f>
        <v>1701</v>
      </c>
      <c r="B1708" t="str">
        <f>Data_checks!L1715</f>
        <v>I</v>
      </c>
      <c r="C1708" t="str">
        <f>Data_checks!M1715</f>
        <v>I</v>
      </c>
    </row>
    <row r="1709" spans="1:3" x14ac:dyDescent="0.25">
      <c r="A1709">
        <f>Data_checks!K1716</f>
        <v>1702</v>
      </c>
      <c r="B1709" t="str">
        <f>Data_checks!L1716</f>
        <v>I</v>
      </c>
      <c r="C1709" t="str">
        <f>Data_checks!M1716</f>
        <v>D</v>
      </c>
    </row>
    <row r="1710" spans="1:3" x14ac:dyDescent="0.25">
      <c r="A1710">
        <f>Data_checks!K1717</f>
        <v>1703</v>
      </c>
      <c r="B1710" t="str">
        <f>Data_checks!L1717</f>
        <v>I</v>
      </c>
      <c r="C1710" t="str">
        <f>Data_checks!M1717</f>
        <v>D</v>
      </c>
    </row>
    <row r="1711" spans="1:3" x14ac:dyDescent="0.25">
      <c r="A1711">
        <f>Data_checks!K1718</f>
        <v>1704</v>
      </c>
      <c r="B1711" t="str">
        <f>Data_checks!L1718</f>
        <v>D</v>
      </c>
      <c r="C1711" t="str">
        <f>Data_checks!M1718</f>
        <v>D</v>
      </c>
    </row>
    <row r="1712" spans="1:3" x14ac:dyDescent="0.25">
      <c r="A1712">
        <f>Data_checks!K1719</f>
        <v>1705</v>
      </c>
      <c r="B1712" t="str">
        <f>Data_checks!L1719</f>
        <v>H</v>
      </c>
      <c r="C1712" t="str">
        <f>Data_checks!M1719</f>
        <v>I</v>
      </c>
    </row>
    <row r="1713" spans="1:3" x14ac:dyDescent="0.25">
      <c r="A1713">
        <f>Data_checks!K1720</f>
        <v>1706</v>
      </c>
      <c r="B1713" t="str">
        <f>Data_checks!L1720</f>
        <v>S</v>
      </c>
      <c r="C1713" t="str">
        <f>Data_checks!M1720</f>
        <v>H</v>
      </c>
    </row>
    <row r="1714" spans="1:3" x14ac:dyDescent="0.25">
      <c r="A1714">
        <f>Data_checks!K1721</f>
        <v>1707</v>
      </c>
      <c r="B1714" t="str">
        <f>Data_checks!L1721</f>
        <v>H</v>
      </c>
      <c r="C1714" t="str">
        <f>Data_checks!M1721</f>
        <v>H</v>
      </c>
    </row>
    <row r="1715" spans="1:3" x14ac:dyDescent="0.25">
      <c r="A1715">
        <f>Data_checks!K1722</f>
        <v>1708</v>
      </c>
      <c r="B1715" t="str">
        <f>Data_checks!L1722</f>
        <v>D</v>
      </c>
      <c r="C1715" t="str">
        <f>Data_checks!M1722</f>
        <v>D</v>
      </c>
    </row>
    <row r="1716" spans="1:3" x14ac:dyDescent="0.25">
      <c r="A1716">
        <f>Data_checks!K1723</f>
        <v>1709</v>
      </c>
      <c r="B1716" t="str">
        <f>Data_checks!L1723</f>
        <v>D</v>
      </c>
      <c r="C1716" t="str">
        <f>Data_checks!M1723</f>
        <v>D</v>
      </c>
    </row>
    <row r="1717" spans="1:3" x14ac:dyDescent="0.25">
      <c r="A1717">
        <f>Data_checks!K1724</f>
        <v>1710</v>
      </c>
      <c r="B1717" t="str">
        <f>Data_checks!L1724</f>
        <v>H</v>
      </c>
      <c r="C1717" t="str">
        <f>Data_checks!M1724</f>
        <v>H</v>
      </c>
    </row>
    <row r="1718" spans="1:3" x14ac:dyDescent="0.25">
      <c r="A1718">
        <f>Data_checks!K1725</f>
        <v>1711</v>
      </c>
      <c r="B1718" t="str">
        <f>Data_checks!L1725</f>
        <v>H</v>
      </c>
      <c r="C1718" t="str">
        <f>Data_checks!M1725</f>
        <v>H</v>
      </c>
    </row>
    <row r="1719" spans="1:3" x14ac:dyDescent="0.25">
      <c r="A1719">
        <f>Data_checks!K1726</f>
        <v>1712</v>
      </c>
      <c r="B1719" t="str">
        <f>Data_checks!L1726</f>
        <v>S</v>
      </c>
      <c r="C1719" t="str">
        <f>Data_checks!M1726</f>
        <v>I</v>
      </c>
    </row>
    <row r="1720" spans="1:3" x14ac:dyDescent="0.25">
      <c r="A1720">
        <f>Data_checks!K1727</f>
        <v>1713</v>
      </c>
      <c r="B1720" t="str">
        <f>Data_checks!L1727</f>
        <v>H</v>
      </c>
      <c r="C1720" t="str">
        <f>Data_checks!M1727</f>
        <v>H</v>
      </c>
    </row>
    <row r="1721" spans="1:3" x14ac:dyDescent="0.25">
      <c r="A1721">
        <f>Data_checks!K1728</f>
        <v>1714</v>
      </c>
      <c r="B1721" t="str">
        <f>Data_checks!L1728</f>
        <v>D</v>
      </c>
      <c r="C1721" t="str">
        <f>Data_checks!M1728</f>
        <v>D</v>
      </c>
    </row>
    <row r="1722" spans="1:3" x14ac:dyDescent="0.25">
      <c r="A1722">
        <f>Data_checks!K1729</f>
        <v>1715</v>
      </c>
      <c r="B1722" t="str">
        <f>Data_checks!L1729</f>
        <v>I</v>
      </c>
      <c r="C1722" t="str">
        <f>Data_checks!M1729</f>
        <v>D</v>
      </c>
    </row>
    <row r="1723" spans="1:3" x14ac:dyDescent="0.25">
      <c r="A1723">
        <f>Data_checks!K1730</f>
        <v>1716</v>
      </c>
      <c r="B1723" t="str">
        <f>Data_checks!L1730</f>
        <v>S</v>
      </c>
      <c r="C1723" t="str">
        <f>Data_checks!M1730</f>
        <v>S</v>
      </c>
    </row>
    <row r="1724" spans="1:3" x14ac:dyDescent="0.25">
      <c r="A1724">
        <f>Data_checks!K1731</f>
        <v>1717</v>
      </c>
      <c r="B1724" t="str">
        <f>Data_checks!L1731</f>
        <v>H</v>
      </c>
      <c r="C1724" t="str">
        <f>Data_checks!M1731</f>
        <v>S</v>
      </c>
    </row>
    <row r="1725" spans="1:3" x14ac:dyDescent="0.25">
      <c r="A1725">
        <f>Data_checks!K1732</f>
        <v>1718</v>
      </c>
      <c r="B1725" t="str">
        <f>Data_checks!L1732</f>
        <v>S</v>
      </c>
      <c r="C1725" t="str">
        <f>Data_checks!M1732</f>
        <v>H</v>
      </c>
    </row>
    <row r="1726" spans="1:3" x14ac:dyDescent="0.25">
      <c r="A1726">
        <f>Data_checks!K1733</f>
        <v>1719</v>
      </c>
      <c r="B1726" t="str">
        <f>Data_checks!L1733</f>
        <v>H</v>
      </c>
      <c r="C1726" t="str">
        <f>Data_checks!M1733</f>
        <v>H</v>
      </c>
    </row>
    <row r="1727" spans="1:3" x14ac:dyDescent="0.25">
      <c r="A1727">
        <f>Data_checks!K1734</f>
        <v>1720</v>
      </c>
      <c r="B1727" t="str">
        <f>Data_checks!L1734</f>
        <v>S</v>
      </c>
      <c r="C1727" t="str">
        <f>Data_checks!M1734</f>
        <v>I</v>
      </c>
    </row>
    <row r="1728" spans="1:3" x14ac:dyDescent="0.25">
      <c r="A1728">
        <f>Data_checks!K1735</f>
        <v>1721</v>
      </c>
      <c r="B1728" t="str">
        <f>Data_checks!L1735</f>
        <v>H</v>
      </c>
      <c r="C1728" t="str">
        <f>Data_checks!M1735</f>
        <v>H</v>
      </c>
    </row>
    <row r="1729" spans="1:3" x14ac:dyDescent="0.25">
      <c r="A1729">
        <f>Data_checks!K1736</f>
        <v>1722</v>
      </c>
      <c r="B1729" t="str">
        <f>Data_checks!L1736</f>
        <v>H</v>
      </c>
      <c r="C1729" t="str">
        <f>Data_checks!M1736</f>
        <v>H</v>
      </c>
    </row>
    <row r="1730" spans="1:3" x14ac:dyDescent="0.25">
      <c r="A1730">
        <f>Data_checks!K1737</f>
        <v>1723</v>
      </c>
      <c r="B1730" t="str">
        <f>Data_checks!L1737</f>
        <v>D</v>
      </c>
      <c r="C1730" t="str">
        <f>Data_checks!M1737</f>
        <v>D</v>
      </c>
    </row>
    <row r="1731" spans="1:3" x14ac:dyDescent="0.25">
      <c r="A1731">
        <f>Data_checks!K1738</f>
        <v>1724</v>
      </c>
      <c r="B1731" t="str">
        <f>Data_checks!L1738</f>
        <v>D</v>
      </c>
      <c r="C1731" t="str">
        <f>Data_checks!M1738</f>
        <v>D</v>
      </c>
    </row>
    <row r="1732" spans="1:3" x14ac:dyDescent="0.25">
      <c r="A1732">
        <f>Data_checks!K1739</f>
        <v>1725</v>
      </c>
      <c r="B1732" t="str">
        <f>Data_checks!L1739</f>
        <v>I</v>
      </c>
      <c r="C1732" t="str">
        <f>Data_checks!M1739</f>
        <v>S</v>
      </c>
    </row>
    <row r="1733" spans="1:3" x14ac:dyDescent="0.25">
      <c r="A1733">
        <f>Data_checks!K1740</f>
        <v>1726</v>
      </c>
      <c r="B1733" t="str">
        <f>Data_checks!L1740</f>
        <v>I</v>
      </c>
      <c r="C1733" t="str">
        <f>Data_checks!M1740</f>
        <v>S</v>
      </c>
    </row>
    <row r="1734" spans="1:3" x14ac:dyDescent="0.25">
      <c r="A1734">
        <f>Data_checks!K1741</f>
        <v>1727</v>
      </c>
      <c r="B1734" t="str">
        <f>Data_checks!L1741</f>
        <v>I</v>
      </c>
      <c r="C1734" t="str">
        <f>Data_checks!M1741</f>
        <v>I</v>
      </c>
    </row>
    <row r="1735" spans="1:3" x14ac:dyDescent="0.25">
      <c r="A1735">
        <f>Data_checks!K1742</f>
        <v>1728</v>
      </c>
      <c r="B1735" t="str">
        <f>Data_checks!L1742</f>
        <v>S</v>
      </c>
      <c r="C1735" t="str">
        <f>Data_checks!M1742</f>
        <v>H</v>
      </c>
    </row>
    <row r="1736" spans="1:3" x14ac:dyDescent="0.25">
      <c r="A1736">
        <f>Data_checks!K1743</f>
        <v>1729</v>
      </c>
      <c r="B1736" t="str">
        <f>Data_checks!L1743</f>
        <v>I</v>
      </c>
      <c r="C1736" t="str">
        <f>Data_checks!M1743</f>
        <v>S</v>
      </c>
    </row>
    <row r="1737" spans="1:3" x14ac:dyDescent="0.25">
      <c r="A1737">
        <f>Data_checks!K1744</f>
        <v>1730</v>
      </c>
      <c r="B1737" t="str">
        <f>Data_checks!L1744</f>
        <v>D</v>
      </c>
      <c r="C1737" t="str">
        <f>Data_checks!M1744</f>
        <v>D</v>
      </c>
    </row>
    <row r="1738" spans="1:3" x14ac:dyDescent="0.25">
      <c r="A1738">
        <f>Data_checks!K1745</f>
        <v>1731</v>
      </c>
      <c r="B1738" t="str">
        <f>Data_checks!L1745</f>
        <v>H</v>
      </c>
      <c r="C1738" t="str">
        <f>Data_checks!M1745</f>
        <v>H</v>
      </c>
    </row>
    <row r="1739" spans="1:3" x14ac:dyDescent="0.25">
      <c r="A1739">
        <f>Data_checks!K1746</f>
        <v>1732</v>
      </c>
      <c r="B1739" t="str">
        <f>Data_checks!L1746</f>
        <v>D</v>
      </c>
      <c r="C1739" t="str">
        <f>Data_checks!M1746</f>
        <v>D</v>
      </c>
    </row>
    <row r="1740" spans="1:3" x14ac:dyDescent="0.25">
      <c r="A1740">
        <f>Data_checks!K1747</f>
        <v>1733</v>
      </c>
      <c r="B1740" t="str">
        <f>Data_checks!L1747</f>
        <v>I</v>
      </c>
      <c r="C1740" t="str">
        <f>Data_checks!M1747</f>
        <v>D</v>
      </c>
    </row>
    <row r="1741" spans="1:3" x14ac:dyDescent="0.25">
      <c r="A1741">
        <f>Data_checks!K1748</f>
        <v>1734</v>
      </c>
      <c r="B1741" t="str">
        <f>Data_checks!L1748</f>
        <v>D</v>
      </c>
      <c r="C1741" t="str">
        <f>Data_checks!M1748</f>
        <v>D</v>
      </c>
    </row>
    <row r="1742" spans="1:3" x14ac:dyDescent="0.25">
      <c r="A1742">
        <f>Data_checks!K1749</f>
        <v>1735</v>
      </c>
      <c r="B1742" t="str">
        <f>Data_checks!L1749</f>
        <v>I</v>
      </c>
      <c r="C1742" t="str">
        <f>Data_checks!M1749</f>
        <v>S</v>
      </c>
    </row>
    <row r="1743" spans="1:3" x14ac:dyDescent="0.25">
      <c r="A1743">
        <f>Data_checks!K1750</f>
        <v>1736</v>
      </c>
      <c r="B1743" t="str">
        <f>Data_checks!L1750</f>
        <v>H</v>
      </c>
      <c r="C1743" t="str">
        <f>Data_checks!M1750</f>
        <v>H</v>
      </c>
    </row>
    <row r="1744" spans="1:3" x14ac:dyDescent="0.25">
      <c r="A1744">
        <f>Data_checks!K1751</f>
        <v>1737</v>
      </c>
      <c r="B1744" t="str">
        <f>Data_checks!L1751</f>
        <v>D</v>
      </c>
      <c r="C1744" t="str">
        <f>Data_checks!M1751</f>
        <v>D</v>
      </c>
    </row>
    <row r="1745" spans="1:3" x14ac:dyDescent="0.25">
      <c r="A1745">
        <f>Data_checks!K1752</f>
        <v>1738</v>
      </c>
      <c r="B1745" t="str">
        <f>Data_checks!L1752</f>
        <v>S</v>
      </c>
      <c r="C1745" t="str">
        <f>Data_checks!M1752</f>
        <v>H</v>
      </c>
    </row>
    <row r="1746" spans="1:3" x14ac:dyDescent="0.25">
      <c r="A1746">
        <f>Data_checks!K1753</f>
        <v>1739</v>
      </c>
      <c r="B1746" t="str">
        <f>Data_checks!L1753</f>
        <v>D</v>
      </c>
      <c r="C1746" t="str">
        <f>Data_checks!M1753</f>
        <v>D</v>
      </c>
    </row>
    <row r="1747" spans="1:3" x14ac:dyDescent="0.25">
      <c r="A1747">
        <f>Data_checks!K1754</f>
        <v>1740</v>
      </c>
      <c r="B1747" t="str">
        <f>Data_checks!L1754</f>
        <v>I</v>
      </c>
      <c r="C1747" t="str">
        <f>Data_checks!M1754</f>
        <v>D</v>
      </c>
    </row>
    <row r="1748" spans="1:3" x14ac:dyDescent="0.25">
      <c r="A1748">
        <f>Data_checks!K1755</f>
        <v>1741</v>
      </c>
      <c r="B1748" t="str">
        <f>Data_checks!L1755</f>
        <v>S</v>
      </c>
      <c r="C1748" t="str">
        <f>Data_checks!M1755</f>
        <v>S</v>
      </c>
    </row>
    <row r="1749" spans="1:3" x14ac:dyDescent="0.25">
      <c r="A1749">
        <f>Data_checks!K1756</f>
        <v>1742</v>
      </c>
      <c r="B1749" t="str">
        <f>Data_checks!L1756</f>
        <v>D</v>
      </c>
      <c r="C1749" t="str">
        <f>Data_checks!M1756</f>
        <v>D</v>
      </c>
    </row>
    <row r="1750" spans="1:3" x14ac:dyDescent="0.25">
      <c r="A1750">
        <f>Data_checks!K1757</f>
        <v>1743</v>
      </c>
      <c r="B1750" t="str">
        <f>Data_checks!L1757</f>
        <v>I</v>
      </c>
      <c r="C1750" t="str">
        <f>Data_checks!M1757</f>
        <v>D</v>
      </c>
    </row>
    <row r="1751" spans="1:3" x14ac:dyDescent="0.25">
      <c r="A1751">
        <f>Data_checks!K1758</f>
        <v>1744</v>
      </c>
      <c r="B1751" t="str">
        <f>Data_checks!L1758</f>
        <v>H</v>
      </c>
      <c r="C1751" t="str">
        <f>Data_checks!M1758</f>
        <v>H</v>
      </c>
    </row>
    <row r="1752" spans="1:3" x14ac:dyDescent="0.25">
      <c r="A1752">
        <f>Data_checks!K1759</f>
        <v>1745</v>
      </c>
      <c r="B1752" t="str">
        <f>Data_checks!L1759</f>
        <v>I</v>
      </c>
      <c r="C1752" t="str">
        <f>Data_checks!M1759</f>
        <v>D</v>
      </c>
    </row>
    <row r="1753" spans="1:3" x14ac:dyDescent="0.25">
      <c r="A1753">
        <f>Data_checks!K1760</f>
        <v>1746</v>
      </c>
      <c r="B1753" t="str">
        <f>Data_checks!L1760</f>
        <v>I</v>
      </c>
      <c r="C1753" t="str">
        <f>Data_checks!M1760</f>
        <v>H</v>
      </c>
    </row>
    <row r="1754" spans="1:3" x14ac:dyDescent="0.25">
      <c r="A1754">
        <f>Data_checks!K1761</f>
        <v>1747</v>
      </c>
      <c r="B1754" t="str">
        <f>Data_checks!L1761</f>
        <v>H</v>
      </c>
      <c r="C1754" t="str">
        <f>Data_checks!M1761</f>
        <v>H</v>
      </c>
    </row>
    <row r="1755" spans="1:3" x14ac:dyDescent="0.25">
      <c r="A1755">
        <f>Data_checks!K1762</f>
        <v>1748</v>
      </c>
      <c r="B1755" t="str">
        <f>Data_checks!L1762</f>
        <v>S</v>
      </c>
      <c r="C1755" t="str">
        <f>Data_checks!M1762</f>
        <v>H</v>
      </c>
    </row>
    <row r="1756" spans="1:3" x14ac:dyDescent="0.25">
      <c r="A1756">
        <f>Data_checks!K1763</f>
        <v>1749</v>
      </c>
      <c r="B1756" t="str">
        <f>Data_checks!L1763</f>
        <v>I</v>
      </c>
      <c r="C1756" t="str">
        <f>Data_checks!M1763</f>
        <v>H</v>
      </c>
    </row>
    <row r="1757" spans="1:3" x14ac:dyDescent="0.25">
      <c r="A1757">
        <f>Data_checks!K1764</f>
        <v>1750</v>
      </c>
      <c r="B1757" t="str">
        <f>Data_checks!L1764</f>
        <v>D</v>
      </c>
      <c r="C1757" t="str">
        <f>Data_checks!M1764</f>
        <v>D</v>
      </c>
    </row>
    <row r="1758" spans="1:3" x14ac:dyDescent="0.25">
      <c r="A1758">
        <f>Data_checks!K1765</f>
        <v>1751</v>
      </c>
      <c r="B1758" t="str">
        <f>Data_checks!L1765</f>
        <v>H</v>
      </c>
      <c r="C1758" t="str">
        <f>Data_checks!M1765</f>
        <v>S</v>
      </c>
    </row>
    <row r="1759" spans="1:3" x14ac:dyDescent="0.25">
      <c r="A1759">
        <f>Data_checks!K1766</f>
        <v>1752</v>
      </c>
      <c r="B1759" t="str">
        <f>Data_checks!L1766</f>
        <v>I</v>
      </c>
      <c r="C1759" t="str">
        <f>Data_checks!M1766</f>
        <v>I</v>
      </c>
    </row>
    <row r="1760" spans="1:3" x14ac:dyDescent="0.25">
      <c r="A1760">
        <f>Data_checks!K1767</f>
        <v>1753</v>
      </c>
      <c r="B1760" t="str">
        <f>Data_checks!L1767</f>
        <v>D</v>
      </c>
      <c r="C1760" t="str">
        <f>Data_checks!M1767</f>
        <v>D</v>
      </c>
    </row>
    <row r="1761" spans="1:3" x14ac:dyDescent="0.25">
      <c r="A1761">
        <f>Data_checks!K1768</f>
        <v>1754</v>
      </c>
      <c r="B1761" t="str">
        <f>Data_checks!L1768</f>
        <v>H</v>
      </c>
      <c r="C1761" t="str">
        <f>Data_checks!M1768</f>
        <v>H</v>
      </c>
    </row>
    <row r="1762" spans="1:3" x14ac:dyDescent="0.25">
      <c r="A1762">
        <f>Data_checks!K1769</f>
        <v>1755</v>
      </c>
      <c r="B1762" t="str">
        <f>Data_checks!L1769</f>
        <v>D</v>
      </c>
      <c r="C1762" t="str">
        <f>Data_checks!M1769</f>
        <v>D</v>
      </c>
    </row>
    <row r="1763" spans="1:3" x14ac:dyDescent="0.25">
      <c r="A1763">
        <f>Data_checks!K1770</f>
        <v>1756</v>
      </c>
      <c r="B1763" t="str">
        <f>Data_checks!L1770</f>
        <v>H</v>
      </c>
      <c r="C1763" t="str">
        <f>Data_checks!M1770</f>
        <v>S</v>
      </c>
    </row>
    <row r="1764" spans="1:3" x14ac:dyDescent="0.25">
      <c r="A1764">
        <f>Data_checks!K1771</f>
        <v>1757</v>
      </c>
      <c r="B1764" t="str">
        <f>Data_checks!L1771</f>
        <v>I</v>
      </c>
      <c r="C1764" t="str">
        <f>Data_checks!M1771</f>
        <v>S</v>
      </c>
    </row>
    <row r="1765" spans="1:3" x14ac:dyDescent="0.25">
      <c r="A1765">
        <f>Data_checks!K1772</f>
        <v>1758</v>
      </c>
      <c r="B1765" t="str">
        <f>Data_checks!L1772</f>
        <v>S</v>
      </c>
      <c r="C1765" t="str">
        <f>Data_checks!M1772</f>
        <v>H</v>
      </c>
    </row>
    <row r="1766" spans="1:3" x14ac:dyDescent="0.25">
      <c r="A1766">
        <f>Data_checks!K1773</f>
        <v>1759</v>
      </c>
      <c r="B1766" t="str">
        <f>Data_checks!L1773</f>
        <v>S</v>
      </c>
      <c r="C1766" t="str">
        <f>Data_checks!M1773</f>
        <v>H</v>
      </c>
    </row>
    <row r="1767" spans="1:3" x14ac:dyDescent="0.25">
      <c r="A1767">
        <f>Data_checks!K1774</f>
        <v>1760</v>
      </c>
      <c r="B1767" t="str">
        <f>Data_checks!L1774</f>
        <v>D</v>
      </c>
      <c r="C1767" t="str">
        <f>Data_checks!M1774</f>
        <v>D</v>
      </c>
    </row>
    <row r="1768" spans="1:3" x14ac:dyDescent="0.25">
      <c r="A1768">
        <f>Data_checks!K1775</f>
        <v>1761</v>
      </c>
      <c r="B1768" t="str">
        <f>Data_checks!L1775</f>
        <v>S</v>
      </c>
      <c r="C1768" t="str">
        <f>Data_checks!M1775</f>
        <v>H</v>
      </c>
    </row>
    <row r="1769" spans="1:3" x14ac:dyDescent="0.25">
      <c r="A1769">
        <f>Data_checks!K1776</f>
        <v>1762</v>
      </c>
      <c r="B1769" t="str">
        <f>Data_checks!L1776</f>
        <v>S</v>
      </c>
      <c r="C1769" t="str">
        <f>Data_checks!M1776</f>
        <v>H</v>
      </c>
    </row>
    <row r="1770" spans="1:3" x14ac:dyDescent="0.25">
      <c r="A1770">
        <f>Data_checks!K1777</f>
        <v>1763</v>
      </c>
      <c r="B1770" t="str">
        <f>Data_checks!L1777</f>
        <v>I</v>
      </c>
      <c r="C1770" t="str">
        <f>Data_checks!M1777</f>
        <v>S</v>
      </c>
    </row>
    <row r="1771" spans="1:3" x14ac:dyDescent="0.25">
      <c r="A1771">
        <f>Data_checks!K1778</f>
        <v>1764</v>
      </c>
      <c r="B1771" t="str">
        <f>Data_checks!L1778</f>
        <v>S</v>
      </c>
      <c r="C1771" t="str">
        <f>Data_checks!M1778</f>
        <v>H</v>
      </c>
    </row>
    <row r="1772" spans="1:3" x14ac:dyDescent="0.25">
      <c r="A1772">
        <f>Data_checks!K1779</f>
        <v>1765</v>
      </c>
      <c r="B1772" t="str">
        <f>Data_checks!L1779</f>
        <v>H</v>
      </c>
      <c r="C1772" t="str">
        <f>Data_checks!M1779</f>
        <v>H</v>
      </c>
    </row>
    <row r="1773" spans="1:3" x14ac:dyDescent="0.25">
      <c r="A1773">
        <f>Data_checks!K1780</f>
        <v>1766</v>
      </c>
      <c r="B1773" t="str">
        <f>Data_checks!L1780</f>
        <v>I</v>
      </c>
      <c r="C1773" t="str">
        <f>Data_checks!M1780</f>
        <v>D</v>
      </c>
    </row>
    <row r="1774" spans="1:3" x14ac:dyDescent="0.25">
      <c r="A1774">
        <f>Data_checks!K1781</f>
        <v>1767</v>
      </c>
      <c r="B1774" t="str">
        <f>Data_checks!L1781</f>
        <v>H</v>
      </c>
      <c r="C1774" t="str">
        <f>Data_checks!M1781</f>
        <v>H</v>
      </c>
    </row>
    <row r="1775" spans="1:3" x14ac:dyDescent="0.25">
      <c r="A1775">
        <f>Data_checks!K1782</f>
        <v>1768</v>
      </c>
      <c r="B1775" t="str">
        <f>Data_checks!L1782</f>
        <v>I</v>
      </c>
      <c r="C1775" t="str">
        <f>Data_checks!M1782</f>
        <v>D</v>
      </c>
    </row>
    <row r="1776" spans="1:3" x14ac:dyDescent="0.25">
      <c r="A1776">
        <f>Data_checks!K1783</f>
        <v>1769</v>
      </c>
      <c r="B1776" t="str">
        <f>Data_checks!L1783</f>
        <v>H</v>
      </c>
      <c r="C1776" t="str">
        <f>Data_checks!M1783</f>
        <v>H</v>
      </c>
    </row>
    <row r="1777" spans="1:3" x14ac:dyDescent="0.25">
      <c r="A1777">
        <f>Data_checks!K1784</f>
        <v>1770</v>
      </c>
      <c r="B1777" t="str">
        <f>Data_checks!L1784</f>
        <v>I</v>
      </c>
      <c r="C1777" t="str">
        <f>Data_checks!M1784</f>
        <v>D</v>
      </c>
    </row>
    <row r="1778" spans="1:3" x14ac:dyDescent="0.25">
      <c r="A1778">
        <f>Data_checks!K1785</f>
        <v>1771</v>
      </c>
      <c r="B1778" t="str">
        <f>Data_checks!L1785</f>
        <v>H</v>
      </c>
      <c r="C1778" t="str">
        <f>Data_checks!M1785</f>
        <v>H</v>
      </c>
    </row>
    <row r="1779" spans="1:3" x14ac:dyDescent="0.25">
      <c r="A1779">
        <f>Data_checks!K1786</f>
        <v>1772</v>
      </c>
      <c r="B1779" t="str">
        <f>Data_checks!L1786</f>
        <v>I</v>
      </c>
      <c r="C1779" t="str">
        <f>Data_checks!M1786</f>
        <v>I</v>
      </c>
    </row>
    <row r="1780" spans="1:3" x14ac:dyDescent="0.25">
      <c r="A1780">
        <f>Data_checks!K1787</f>
        <v>1773</v>
      </c>
      <c r="B1780" t="str">
        <f>Data_checks!L1787</f>
        <v>D</v>
      </c>
      <c r="C1780" t="str">
        <f>Data_checks!M1787</f>
        <v>D</v>
      </c>
    </row>
    <row r="1781" spans="1:3" x14ac:dyDescent="0.25">
      <c r="A1781">
        <f>Data_checks!K1788</f>
        <v>1774</v>
      </c>
      <c r="B1781" t="str">
        <f>Data_checks!L1788</f>
        <v>S</v>
      </c>
      <c r="C1781" t="str">
        <f>Data_checks!M1788</f>
        <v>S</v>
      </c>
    </row>
    <row r="1782" spans="1:3" x14ac:dyDescent="0.25">
      <c r="A1782">
        <f>Data_checks!K1789</f>
        <v>1775</v>
      </c>
      <c r="B1782" t="str">
        <f>Data_checks!L1789</f>
        <v>S</v>
      </c>
      <c r="C1782" t="str">
        <f>Data_checks!M1789</f>
        <v>H</v>
      </c>
    </row>
    <row r="1783" spans="1:3" x14ac:dyDescent="0.25">
      <c r="A1783">
        <f>Data_checks!K1790</f>
        <v>1776</v>
      </c>
      <c r="B1783" t="str">
        <f>Data_checks!L1790</f>
        <v>I</v>
      </c>
      <c r="C1783" t="str">
        <f>Data_checks!M1790</f>
        <v>S</v>
      </c>
    </row>
    <row r="1784" spans="1:3" x14ac:dyDescent="0.25">
      <c r="A1784">
        <f>Data_checks!K1791</f>
        <v>1777</v>
      </c>
      <c r="B1784" t="str">
        <f>Data_checks!L1791</f>
        <v>I</v>
      </c>
      <c r="C1784" t="str">
        <f>Data_checks!M1791</f>
        <v>D</v>
      </c>
    </row>
    <row r="1785" spans="1:3" x14ac:dyDescent="0.25">
      <c r="A1785">
        <f>Data_checks!K1792</f>
        <v>1778</v>
      </c>
      <c r="B1785" t="str">
        <f>Data_checks!L1792</f>
        <v>H</v>
      </c>
      <c r="C1785" t="str">
        <f>Data_checks!M1792</f>
        <v>H</v>
      </c>
    </row>
    <row r="1786" spans="1:3" x14ac:dyDescent="0.25">
      <c r="A1786">
        <f>Data_checks!K1793</f>
        <v>1779</v>
      </c>
      <c r="B1786" t="str">
        <f>Data_checks!L1793</f>
        <v>D</v>
      </c>
      <c r="C1786" t="str">
        <f>Data_checks!M1793</f>
        <v>D</v>
      </c>
    </row>
    <row r="1787" spans="1:3" x14ac:dyDescent="0.25">
      <c r="A1787">
        <f>Data_checks!K1794</f>
        <v>1780</v>
      </c>
      <c r="B1787" t="str">
        <f>Data_checks!L1794</f>
        <v>H</v>
      </c>
      <c r="C1787" t="str">
        <f>Data_checks!M1794</f>
        <v>H</v>
      </c>
    </row>
    <row r="1788" spans="1:3" x14ac:dyDescent="0.25">
      <c r="A1788">
        <f>Data_checks!K1795</f>
        <v>1781</v>
      </c>
      <c r="B1788" t="str">
        <f>Data_checks!L1795</f>
        <v>H</v>
      </c>
      <c r="C1788" t="str">
        <f>Data_checks!M1795</f>
        <v>H</v>
      </c>
    </row>
    <row r="1789" spans="1:3" x14ac:dyDescent="0.25">
      <c r="A1789">
        <f>Data_checks!K1796</f>
        <v>1782</v>
      </c>
      <c r="B1789" t="str">
        <f>Data_checks!L1796</f>
        <v>I</v>
      </c>
      <c r="C1789" t="str">
        <f>Data_checks!M1796</f>
        <v>I</v>
      </c>
    </row>
    <row r="1790" spans="1:3" x14ac:dyDescent="0.25">
      <c r="A1790">
        <f>Data_checks!K1797</f>
        <v>1783</v>
      </c>
      <c r="B1790" t="str">
        <f>Data_checks!L1797</f>
        <v>H</v>
      </c>
      <c r="C1790" t="str">
        <f>Data_checks!M1797</f>
        <v>H</v>
      </c>
    </row>
    <row r="1791" spans="1:3" x14ac:dyDescent="0.25">
      <c r="A1791">
        <f>Data_checks!K1798</f>
        <v>1784</v>
      </c>
      <c r="B1791" t="str">
        <f>Data_checks!L1798</f>
        <v>H</v>
      </c>
      <c r="C1791" t="str">
        <f>Data_checks!M1798</f>
        <v>H</v>
      </c>
    </row>
    <row r="1792" spans="1:3" x14ac:dyDescent="0.25">
      <c r="A1792">
        <f>Data_checks!K1799</f>
        <v>1785</v>
      </c>
      <c r="B1792" t="str">
        <f>Data_checks!L1799</f>
        <v>I</v>
      </c>
      <c r="C1792" t="str">
        <f>Data_checks!M1799</f>
        <v>I</v>
      </c>
    </row>
    <row r="1793" spans="1:3" x14ac:dyDescent="0.25">
      <c r="A1793">
        <f>Data_checks!K1800</f>
        <v>1786</v>
      </c>
      <c r="B1793" t="str">
        <f>Data_checks!L1800</f>
        <v>D</v>
      </c>
      <c r="C1793" t="str">
        <f>Data_checks!M1800</f>
        <v>D</v>
      </c>
    </row>
    <row r="1794" spans="1:3" x14ac:dyDescent="0.25">
      <c r="A1794">
        <f>Data_checks!K1801</f>
        <v>1787</v>
      </c>
      <c r="B1794" t="str">
        <f>Data_checks!L1801</f>
        <v>D</v>
      </c>
      <c r="C1794" t="str">
        <f>Data_checks!M1801</f>
        <v>D</v>
      </c>
    </row>
    <row r="1795" spans="1:3" x14ac:dyDescent="0.25">
      <c r="A1795">
        <f>Data_checks!K1802</f>
        <v>1788</v>
      </c>
      <c r="B1795" t="str">
        <f>Data_checks!L1802</f>
        <v>I</v>
      </c>
      <c r="C1795" t="str">
        <f>Data_checks!M1802</f>
        <v>I</v>
      </c>
    </row>
    <row r="1796" spans="1:3" x14ac:dyDescent="0.25">
      <c r="A1796">
        <f>Data_checks!K1803</f>
        <v>1789</v>
      </c>
      <c r="B1796" t="str">
        <f>Data_checks!L1803</f>
        <v>D</v>
      </c>
      <c r="C1796" t="str">
        <f>Data_checks!M1803</f>
        <v>D</v>
      </c>
    </row>
    <row r="1797" spans="1:3" x14ac:dyDescent="0.25">
      <c r="A1797">
        <f>Data_checks!K1804</f>
        <v>1790</v>
      </c>
      <c r="B1797" t="str">
        <f>Data_checks!L1804</f>
        <v>H</v>
      </c>
      <c r="C1797" t="str">
        <f>Data_checks!M1804</f>
        <v>H</v>
      </c>
    </row>
    <row r="1798" spans="1:3" x14ac:dyDescent="0.25">
      <c r="A1798">
        <f>Data_checks!K1805</f>
        <v>1791</v>
      </c>
      <c r="B1798" t="str">
        <f>Data_checks!L1805</f>
        <v>D</v>
      </c>
      <c r="C1798" t="str">
        <f>Data_checks!M1805</f>
        <v>D</v>
      </c>
    </row>
    <row r="1799" spans="1:3" x14ac:dyDescent="0.25">
      <c r="A1799">
        <f>Data_checks!K1806</f>
        <v>1792</v>
      </c>
      <c r="B1799" t="str">
        <f>Data_checks!L1806</f>
        <v>S</v>
      </c>
      <c r="C1799" t="str">
        <f>Data_checks!M1806</f>
        <v>I</v>
      </c>
    </row>
    <row r="1800" spans="1:3" x14ac:dyDescent="0.25">
      <c r="A1800">
        <f>Data_checks!K1807</f>
        <v>1793</v>
      </c>
      <c r="B1800" t="str">
        <f>Data_checks!L1807</f>
        <v>S</v>
      </c>
      <c r="C1800" t="str">
        <f>Data_checks!M1807</f>
        <v>H</v>
      </c>
    </row>
    <row r="1801" spans="1:3" x14ac:dyDescent="0.25">
      <c r="A1801">
        <f>Data_checks!K1808</f>
        <v>1794</v>
      </c>
      <c r="B1801" t="str">
        <f>Data_checks!L1808</f>
        <v>S</v>
      </c>
      <c r="C1801" t="str">
        <f>Data_checks!M1808</f>
        <v>H</v>
      </c>
    </row>
    <row r="1802" spans="1:3" x14ac:dyDescent="0.25">
      <c r="A1802">
        <f>Data_checks!K1809</f>
        <v>1795</v>
      </c>
      <c r="B1802" t="str">
        <f>Data_checks!L1809</f>
        <v>D</v>
      </c>
      <c r="C1802" t="str">
        <f>Data_checks!M1809</f>
        <v>D</v>
      </c>
    </row>
    <row r="1803" spans="1:3" x14ac:dyDescent="0.25">
      <c r="A1803">
        <f>Data_checks!K1810</f>
        <v>1796</v>
      </c>
      <c r="B1803" t="str">
        <f>Data_checks!L1810</f>
        <v>D</v>
      </c>
      <c r="C1803" t="str">
        <f>Data_checks!M1810</f>
        <v>D</v>
      </c>
    </row>
    <row r="1804" spans="1:3" x14ac:dyDescent="0.25">
      <c r="A1804">
        <f>Data_checks!K1811</f>
        <v>1797</v>
      </c>
      <c r="B1804" t="str">
        <f>Data_checks!L1811</f>
        <v>I</v>
      </c>
      <c r="C1804" t="str">
        <f>Data_checks!M1811</f>
        <v>I</v>
      </c>
    </row>
    <row r="1805" spans="1:3" x14ac:dyDescent="0.25">
      <c r="A1805">
        <f>Data_checks!K1812</f>
        <v>1798</v>
      </c>
      <c r="B1805" t="str">
        <f>Data_checks!L1812</f>
        <v>S</v>
      </c>
      <c r="C1805" t="str">
        <f>Data_checks!M1812</f>
        <v>H</v>
      </c>
    </row>
    <row r="1806" spans="1:3" x14ac:dyDescent="0.25">
      <c r="A1806">
        <f>Data_checks!K1813</f>
        <v>1799</v>
      </c>
      <c r="B1806" t="str">
        <f>Data_checks!L1813</f>
        <v>S</v>
      </c>
      <c r="C1806" t="str">
        <f>Data_checks!M1813</f>
        <v>I</v>
      </c>
    </row>
    <row r="1807" spans="1:3" x14ac:dyDescent="0.25">
      <c r="A1807">
        <f>Data_checks!K1814</f>
        <v>1800</v>
      </c>
      <c r="B1807" t="str">
        <f>Data_checks!L1814</f>
        <v>D</v>
      </c>
      <c r="C1807" t="str">
        <f>Data_checks!M1814</f>
        <v>D</v>
      </c>
    </row>
    <row r="1808" spans="1:3" x14ac:dyDescent="0.25">
      <c r="A1808">
        <f>Data_checks!K1815</f>
        <v>1801</v>
      </c>
      <c r="B1808" t="str">
        <f>Data_checks!L1815</f>
        <v>S</v>
      </c>
      <c r="C1808" t="str">
        <f>Data_checks!M1815</f>
        <v>D</v>
      </c>
    </row>
    <row r="1809" spans="1:3" x14ac:dyDescent="0.25">
      <c r="A1809">
        <f>Data_checks!K1816</f>
        <v>1802</v>
      </c>
      <c r="B1809" t="str">
        <f>Data_checks!L1816</f>
        <v>D</v>
      </c>
      <c r="C1809" t="str">
        <f>Data_checks!M1816</f>
        <v>D</v>
      </c>
    </row>
    <row r="1810" spans="1:3" x14ac:dyDescent="0.25">
      <c r="A1810">
        <f>Data_checks!K1817</f>
        <v>1803</v>
      </c>
      <c r="B1810" t="str">
        <f>Data_checks!L1817</f>
        <v>D</v>
      </c>
      <c r="C1810" t="str">
        <f>Data_checks!M1817</f>
        <v>D</v>
      </c>
    </row>
    <row r="1811" spans="1:3" x14ac:dyDescent="0.25">
      <c r="A1811">
        <f>Data_checks!K1818</f>
        <v>1804</v>
      </c>
      <c r="B1811" t="str">
        <f>Data_checks!L1818</f>
        <v>D</v>
      </c>
      <c r="C1811" t="str">
        <f>Data_checks!M1818</f>
        <v>D</v>
      </c>
    </row>
    <row r="1812" spans="1:3" x14ac:dyDescent="0.25">
      <c r="A1812">
        <f>Data_checks!K1819</f>
        <v>1805</v>
      </c>
      <c r="B1812" t="str">
        <f>Data_checks!L1819</f>
        <v>I</v>
      </c>
      <c r="C1812" t="str">
        <f>Data_checks!M1819</f>
        <v>D</v>
      </c>
    </row>
    <row r="1813" spans="1:3" x14ac:dyDescent="0.25">
      <c r="A1813">
        <f>Data_checks!K1820</f>
        <v>1806</v>
      </c>
      <c r="B1813" t="str">
        <f>Data_checks!L1820</f>
        <v>S</v>
      </c>
      <c r="C1813" t="str">
        <f>Data_checks!M1820</f>
        <v>I</v>
      </c>
    </row>
    <row r="1814" spans="1:3" x14ac:dyDescent="0.25">
      <c r="A1814">
        <f>Data_checks!K1821</f>
        <v>1807</v>
      </c>
      <c r="B1814" t="str">
        <f>Data_checks!L1821</f>
        <v>H</v>
      </c>
      <c r="C1814" t="str">
        <f>Data_checks!M1821</f>
        <v>H</v>
      </c>
    </row>
    <row r="1815" spans="1:3" x14ac:dyDescent="0.25">
      <c r="A1815">
        <f>Data_checks!K1822</f>
        <v>1808</v>
      </c>
      <c r="B1815" t="str">
        <f>Data_checks!L1822</f>
        <v>S</v>
      </c>
      <c r="C1815" t="str">
        <f>Data_checks!M1822</f>
        <v>H</v>
      </c>
    </row>
    <row r="1816" spans="1:3" x14ac:dyDescent="0.25">
      <c r="A1816">
        <f>Data_checks!K1823</f>
        <v>1809</v>
      </c>
      <c r="B1816" t="str">
        <f>Data_checks!L1823</f>
        <v>S</v>
      </c>
      <c r="C1816" t="str">
        <f>Data_checks!M1823</f>
        <v>D</v>
      </c>
    </row>
    <row r="1817" spans="1:3" x14ac:dyDescent="0.25">
      <c r="A1817">
        <f>Data_checks!K1824</f>
        <v>1810</v>
      </c>
      <c r="B1817" t="str">
        <f>Data_checks!L1824</f>
        <v>S</v>
      </c>
      <c r="C1817" t="str">
        <f>Data_checks!M1824</f>
        <v>I</v>
      </c>
    </row>
    <row r="1818" spans="1:3" x14ac:dyDescent="0.25">
      <c r="A1818">
        <f>Data_checks!K1825</f>
        <v>1811</v>
      </c>
      <c r="B1818" t="str">
        <f>Data_checks!L1825</f>
        <v>D</v>
      </c>
      <c r="C1818" t="str">
        <f>Data_checks!M1825</f>
        <v>D</v>
      </c>
    </row>
    <row r="1819" spans="1:3" x14ac:dyDescent="0.25">
      <c r="A1819">
        <f>Data_checks!K1826</f>
        <v>1812</v>
      </c>
      <c r="B1819" t="str">
        <f>Data_checks!L1826</f>
        <v>D</v>
      </c>
      <c r="C1819" t="str">
        <f>Data_checks!M1826</f>
        <v>D</v>
      </c>
    </row>
    <row r="1820" spans="1:3" x14ac:dyDescent="0.25">
      <c r="A1820">
        <f>Data_checks!K1827</f>
        <v>1813</v>
      </c>
      <c r="B1820" t="str">
        <f>Data_checks!L1827</f>
        <v>H</v>
      </c>
      <c r="C1820" t="str">
        <f>Data_checks!M1827</f>
        <v>S</v>
      </c>
    </row>
    <row r="1821" spans="1:3" x14ac:dyDescent="0.25">
      <c r="A1821">
        <f>Data_checks!K1828</f>
        <v>1814</v>
      </c>
      <c r="B1821" t="str">
        <f>Data_checks!L1828</f>
        <v>S</v>
      </c>
      <c r="C1821" t="str">
        <f>Data_checks!M1828</f>
        <v>S</v>
      </c>
    </row>
    <row r="1822" spans="1:3" x14ac:dyDescent="0.25">
      <c r="A1822">
        <f>Data_checks!K1829</f>
        <v>1815</v>
      </c>
      <c r="B1822" t="str">
        <f>Data_checks!L1829</f>
        <v>H</v>
      </c>
      <c r="C1822" t="str">
        <f>Data_checks!M1829</f>
        <v>H</v>
      </c>
    </row>
    <row r="1823" spans="1:3" x14ac:dyDescent="0.25">
      <c r="A1823">
        <f>Data_checks!K1830</f>
        <v>1816</v>
      </c>
      <c r="B1823" t="str">
        <f>Data_checks!L1830</f>
        <v>S</v>
      </c>
      <c r="C1823" t="str">
        <f>Data_checks!M1830</f>
        <v>I</v>
      </c>
    </row>
    <row r="1824" spans="1:3" x14ac:dyDescent="0.25">
      <c r="A1824">
        <f>Data_checks!K1831</f>
        <v>1817</v>
      </c>
      <c r="B1824" t="str">
        <f>Data_checks!L1831</f>
        <v>H</v>
      </c>
      <c r="C1824" t="str">
        <f>Data_checks!M1831</f>
        <v>H</v>
      </c>
    </row>
    <row r="1825" spans="1:3" x14ac:dyDescent="0.25">
      <c r="A1825">
        <f>Data_checks!K1832</f>
        <v>1818</v>
      </c>
      <c r="B1825" t="str">
        <f>Data_checks!L1832</f>
        <v>I</v>
      </c>
      <c r="C1825" t="str">
        <f>Data_checks!M1832</f>
        <v>I</v>
      </c>
    </row>
    <row r="1826" spans="1:3" x14ac:dyDescent="0.25">
      <c r="A1826">
        <f>Data_checks!K1833</f>
        <v>1819</v>
      </c>
      <c r="B1826" t="str">
        <f>Data_checks!L1833</f>
        <v>D</v>
      </c>
      <c r="C1826" t="str">
        <f>Data_checks!M1833</f>
        <v>D</v>
      </c>
    </row>
    <row r="1827" spans="1:3" x14ac:dyDescent="0.25">
      <c r="A1827">
        <f>Data_checks!K1834</f>
        <v>1820</v>
      </c>
      <c r="B1827" t="str">
        <f>Data_checks!L1834</f>
        <v>D</v>
      </c>
      <c r="C1827" t="str">
        <f>Data_checks!M1834</f>
        <v>D</v>
      </c>
    </row>
    <row r="1828" spans="1:3" x14ac:dyDescent="0.25">
      <c r="A1828">
        <f>Data_checks!K1835</f>
        <v>1821</v>
      </c>
      <c r="B1828" t="str">
        <f>Data_checks!L1835</f>
        <v>D</v>
      </c>
      <c r="C1828" t="str">
        <f>Data_checks!M1835</f>
        <v>D</v>
      </c>
    </row>
    <row r="1829" spans="1:3" x14ac:dyDescent="0.25">
      <c r="A1829">
        <f>Data_checks!K1836</f>
        <v>1822</v>
      </c>
      <c r="B1829" t="str">
        <f>Data_checks!L1836</f>
        <v>D</v>
      </c>
      <c r="C1829" t="str">
        <f>Data_checks!M1836</f>
        <v>D</v>
      </c>
    </row>
    <row r="1830" spans="1:3" x14ac:dyDescent="0.25">
      <c r="A1830">
        <f>Data_checks!K1837</f>
        <v>1823</v>
      </c>
      <c r="B1830" t="str">
        <f>Data_checks!L1837</f>
        <v>I</v>
      </c>
      <c r="C1830" t="str">
        <f>Data_checks!M1837</f>
        <v>H</v>
      </c>
    </row>
    <row r="1831" spans="1:3" x14ac:dyDescent="0.25">
      <c r="A1831">
        <f>Data_checks!K1838</f>
        <v>1824</v>
      </c>
      <c r="B1831" t="str">
        <f>Data_checks!L1838</f>
        <v>I</v>
      </c>
      <c r="C1831" t="str">
        <f>Data_checks!M1838</f>
        <v>S</v>
      </c>
    </row>
    <row r="1832" spans="1:3" x14ac:dyDescent="0.25">
      <c r="A1832">
        <f>Data_checks!K1839</f>
        <v>1825</v>
      </c>
      <c r="B1832" t="str">
        <f>Data_checks!L1839</f>
        <v>H</v>
      </c>
      <c r="C1832" t="str">
        <f>Data_checks!M1839</f>
        <v>H</v>
      </c>
    </row>
    <row r="1833" spans="1:3" x14ac:dyDescent="0.25">
      <c r="A1833">
        <f>Data_checks!K1840</f>
        <v>1826</v>
      </c>
      <c r="B1833" t="str">
        <f>Data_checks!L1840</f>
        <v>H</v>
      </c>
      <c r="C1833" t="str">
        <f>Data_checks!M1840</f>
        <v>H</v>
      </c>
    </row>
    <row r="1834" spans="1:3" x14ac:dyDescent="0.25">
      <c r="A1834">
        <f>Data_checks!K1841</f>
        <v>1827</v>
      </c>
      <c r="B1834" t="str">
        <f>Data_checks!L1841</f>
        <v>S</v>
      </c>
      <c r="C1834" t="str">
        <f>Data_checks!M1841</f>
        <v>H</v>
      </c>
    </row>
    <row r="1835" spans="1:3" x14ac:dyDescent="0.25">
      <c r="A1835">
        <f>Data_checks!K1842</f>
        <v>1828</v>
      </c>
      <c r="B1835" t="str">
        <f>Data_checks!L1842</f>
        <v>D</v>
      </c>
      <c r="C1835" t="str">
        <f>Data_checks!M1842</f>
        <v>D</v>
      </c>
    </row>
    <row r="1836" spans="1:3" x14ac:dyDescent="0.25">
      <c r="A1836">
        <f>Data_checks!K1843</f>
        <v>1829</v>
      </c>
      <c r="B1836" t="str">
        <f>Data_checks!L1843</f>
        <v>H</v>
      </c>
      <c r="C1836" t="str">
        <f>Data_checks!M1843</f>
        <v>H</v>
      </c>
    </row>
    <row r="1837" spans="1:3" x14ac:dyDescent="0.25">
      <c r="A1837">
        <f>Data_checks!K1844</f>
        <v>1830</v>
      </c>
      <c r="B1837" t="str">
        <f>Data_checks!L1844</f>
        <v>D</v>
      </c>
      <c r="C1837" t="str">
        <f>Data_checks!M1844</f>
        <v>D</v>
      </c>
    </row>
    <row r="1838" spans="1:3" x14ac:dyDescent="0.25">
      <c r="A1838">
        <f>Data_checks!K1845</f>
        <v>1831</v>
      </c>
      <c r="B1838" t="str">
        <f>Data_checks!L1845</f>
        <v>H</v>
      </c>
      <c r="C1838" t="str">
        <f>Data_checks!M1845</f>
        <v>I</v>
      </c>
    </row>
    <row r="1839" spans="1:3" x14ac:dyDescent="0.25">
      <c r="A1839">
        <f>Data_checks!K1846</f>
        <v>1832</v>
      </c>
      <c r="B1839" t="str">
        <f>Data_checks!L1846</f>
        <v>S</v>
      </c>
      <c r="C1839" t="str">
        <f>Data_checks!M1846</f>
        <v>H</v>
      </c>
    </row>
    <row r="1840" spans="1:3" x14ac:dyDescent="0.25">
      <c r="A1840">
        <f>Data_checks!K1847</f>
        <v>1833</v>
      </c>
      <c r="B1840" t="str">
        <f>Data_checks!L1847</f>
        <v>H</v>
      </c>
      <c r="C1840" t="str">
        <f>Data_checks!M1847</f>
        <v>H</v>
      </c>
    </row>
    <row r="1841" spans="1:3" x14ac:dyDescent="0.25">
      <c r="A1841">
        <f>Data_checks!K1848</f>
        <v>1834</v>
      </c>
      <c r="B1841" t="str">
        <f>Data_checks!L1848</f>
        <v>S</v>
      </c>
      <c r="C1841" t="str">
        <f>Data_checks!M1848</f>
        <v>H</v>
      </c>
    </row>
    <row r="1842" spans="1:3" x14ac:dyDescent="0.25">
      <c r="A1842">
        <f>Data_checks!K1849</f>
        <v>1835</v>
      </c>
      <c r="B1842" t="str">
        <f>Data_checks!L1849</f>
        <v>H</v>
      </c>
      <c r="C1842" t="str">
        <f>Data_checks!M1849</f>
        <v>H</v>
      </c>
    </row>
    <row r="1843" spans="1:3" x14ac:dyDescent="0.25">
      <c r="A1843">
        <f>Data_checks!K1850</f>
        <v>1836</v>
      </c>
      <c r="B1843" t="str">
        <f>Data_checks!L1850</f>
        <v>I</v>
      </c>
      <c r="C1843" t="str">
        <f>Data_checks!M1850</f>
        <v>D</v>
      </c>
    </row>
    <row r="1844" spans="1:3" x14ac:dyDescent="0.25">
      <c r="A1844">
        <f>Data_checks!K1851</f>
        <v>1837</v>
      </c>
      <c r="B1844" t="str">
        <f>Data_checks!L1851</f>
        <v>I</v>
      </c>
      <c r="C1844" t="str">
        <f>Data_checks!M1851</f>
        <v>S</v>
      </c>
    </row>
    <row r="1845" spans="1:3" x14ac:dyDescent="0.25">
      <c r="A1845">
        <f>Data_checks!K1852</f>
        <v>1838</v>
      </c>
      <c r="B1845" t="str">
        <f>Data_checks!L1852</f>
        <v>D</v>
      </c>
      <c r="C1845" t="str">
        <f>Data_checks!M1852</f>
        <v>D</v>
      </c>
    </row>
    <row r="1846" spans="1:3" x14ac:dyDescent="0.25">
      <c r="A1846">
        <f>Data_checks!K1853</f>
        <v>1839</v>
      </c>
      <c r="B1846" t="str">
        <f>Data_checks!L1853</f>
        <v>S</v>
      </c>
      <c r="C1846" t="str">
        <f>Data_checks!M1853</f>
        <v>H</v>
      </c>
    </row>
    <row r="1847" spans="1:3" x14ac:dyDescent="0.25">
      <c r="A1847">
        <f>Data_checks!K1854</f>
        <v>1840</v>
      </c>
      <c r="B1847" t="str">
        <f>Data_checks!L1854</f>
        <v>H</v>
      </c>
      <c r="C1847" t="str">
        <f>Data_checks!M1854</f>
        <v>H</v>
      </c>
    </row>
    <row r="1848" spans="1:3" x14ac:dyDescent="0.25">
      <c r="A1848">
        <f>Data_checks!K1855</f>
        <v>1841</v>
      </c>
      <c r="B1848" t="str">
        <f>Data_checks!L1855</f>
        <v>H</v>
      </c>
      <c r="C1848" t="str">
        <f>Data_checks!M1855</f>
        <v>H</v>
      </c>
    </row>
    <row r="1849" spans="1:3" x14ac:dyDescent="0.25">
      <c r="A1849">
        <f>Data_checks!K1856</f>
        <v>1842</v>
      </c>
      <c r="B1849" t="str">
        <f>Data_checks!L1856</f>
        <v>S</v>
      </c>
      <c r="C1849" t="str">
        <f>Data_checks!M1856</f>
        <v>I</v>
      </c>
    </row>
    <row r="1850" spans="1:3" x14ac:dyDescent="0.25">
      <c r="A1850">
        <f>Data_checks!K1857</f>
        <v>1843</v>
      </c>
      <c r="B1850" t="str">
        <f>Data_checks!L1857</f>
        <v>S</v>
      </c>
      <c r="C1850" t="str">
        <f>Data_checks!M1857</f>
        <v>H</v>
      </c>
    </row>
    <row r="1851" spans="1:3" x14ac:dyDescent="0.25">
      <c r="A1851">
        <f>Data_checks!K1858</f>
        <v>1844</v>
      </c>
      <c r="B1851" t="str">
        <f>Data_checks!L1858</f>
        <v>D</v>
      </c>
      <c r="C1851" t="str">
        <f>Data_checks!M1858</f>
        <v>D</v>
      </c>
    </row>
    <row r="1852" spans="1:3" x14ac:dyDescent="0.25">
      <c r="A1852">
        <f>Data_checks!K1859</f>
        <v>1845</v>
      </c>
      <c r="B1852" t="str">
        <f>Data_checks!L1859</f>
        <v>D</v>
      </c>
      <c r="C1852" t="str">
        <f>Data_checks!M1859</f>
        <v>D</v>
      </c>
    </row>
    <row r="1853" spans="1:3" x14ac:dyDescent="0.25">
      <c r="A1853">
        <f>Data_checks!K1860</f>
        <v>1846</v>
      </c>
      <c r="B1853" t="str">
        <f>Data_checks!L1860</f>
        <v>D</v>
      </c>
      <c r="C1853" t="str">
        <f>Data_checks!M1860</f>
        <v>D</v>
      </c>
    </row>
    <row r="1854" spans="1:3" x14ac:dyDescent="0.25">
      <c r="A1854">
        <f>Data_checks!K1861</f>
        <v>1847</v>
      </c>
      <c r="B1854" t="str">
        <f>Data_checks!L1861</f>
        <v>D</v>
      </c>
      <c r="C1854" t="str">
        <f>Data_checks!M1861</f>
        <v>D</v>
      </c>
    </row>
    <row r="1855" spans="1:3" x14ac:dyDescent="0.25">
      <c r="A1855">
        <f>Data_checks!K1862</f>
        <v>1848</v>
      </c>
      <c r="B1855" t="str">
        <f>Data_checks!L1862</f>
        <v>I</v>
      </c>
      <c r="C1855" t="str">
        <f>Data_checks!M1862</f>
        <v>H</v>
      </c>
    </row>
    <row r="1856" spans="1:3" x14ac:dyDescent="0.25">
      <c r="A1856">
        <f>Data_checks!K1863</f>
        <v>1849</v>
      </c>
      <c r="B1856" t="str">
        <f>Data_checks!L1863</f>
        <v>D</v>
      </c>
      <c r="C1856" t="str">
        <f>Data_checks!M1863</f>
        <v>D</v>
      </c>
    </row>
    <row r="1857" spans="1:3" x14ac:dyDescent="0.25">
      <c r="A1857">
        <f>Data_checks!K1864</f>
        <v>1850</v>
      </c>
      <c r="B1857" t="str">
        <f>Data_checks!L1864</f>
        <v>I</v>
      </c>
      <c r="C1857" t="str">
        <f>Data_checks!M1864</f>
        <v>S</v>
      </c>
    </row>
    <row r="1858" spans="1:3" x14ac:dyDescent="0.25">
      <c r="A1858">
        <f>Data_checks!K1865</f>
        <v>1851</v>
      </c>
      <c r="B1858" t="str">
        <f>Data_checks!L1865</f>
        <v>I</v>
      </c>
      <c r="C1858" t="str">
        <f>Data_checks!M1865</f>
        <v>H</v>
      </c>
    </row>
    <row r="1859" spans="1:3" x14ac:dyDescent="0.25">
      <c r="A1859">
        <f>Data_checks!K1866</f>
        <v>1852</v>
      </c>
      <c r="B1859" t="str">
        <f>Data_checks!L1866</f>
        <v>I</v>
      </c>
      <c r="C1859" t="str">
        <f>Data_checks!M1866</f>
        <v>D</v>
      </c>
    </row>
    <row r="1860" spans="1:3" x14ac:dyDescent="0.25">
      <c r="A1860">
        <f>Data_checks!K1867</f>
        <v>1853</v>
      </c>
      <c r="B1860" t="str">
        <f>Data_checks!L1867</f>
        <v>S</v>
      </c>
      <c r="C1860" t="str">
        <f>Data_checks!M1867</f>
        <v>H</v>
      </c>
    </row>
    <row r="1861" spans="1:3" x14ac:dyDescent="0.25">
      <c r="A1861">
        <f>Data_checks!K1868</f>
        <v>1854</v>
      </c>
      <c r="B1861" t="str">
        <f>Data_checks!L1868</f>
        <v>S</v>
      </c>
      <c r="C1861" t="str">
        <f>Data_checks!M1868</f>
        <v>H</v>
      </c>
    </row>
    <row r="1862" spans="1:3" x14ac:dyDescent="0.25">
      <c r="A1862">
        <f>Data_checks!K1869</f>
        <v>1855</v>
      </c>
      <c r="B1862" t="str">
        <f>Data_checks!L1869</f>
        <v>S</v>
      </c>
      <c r="C1862" t="str">
        <f>Data_checks!M1869</f>
        <v>H</v>
      </c>
    </row>
    <row r="1863" spans="1:3" x14ac:dyDescent="0.25">
      <c r="A1863">
        <f>Data_checks!K1870</f>
        <v>1856</v>
      </c>
      <c r="B1863" t="str">
        <f>Data_checks!L1870</f>
        <v>H</v>
      </c>
      <c r="C1863" t="str">
        <f>Data_checks!M1870</f>
        <v>S</v>
      </c>
    </row>
    <row r="1864" spans="1:3" x14ac:dyDescent="0.25">
      <c r="A1864">
        <f>Data_checks!K1871</f>
        <v>1857</v>
      </c>
      <c r="B1864" t="str">
        <f>Data_checks!L1871</f>
        <v>S</v>
      </c>
      <c r="C1864" t="str">
        <f>Data_checks!M1871</f>
        <v>H</v>
      </c>
    </row>
    <row r="1865" spans="1:3" x14ac:dyDescent="0.25">
      <c r="A1865">
        <f>Data_checks!K1872</f>
        <v>1858</v>
      </c>
      <c r="B1865" t="str">
        <f>Data_checks!L1872</f>
        <v>S</v>
      </c>
      <c r="C1865" t="str">
        <f>Data_checks!M1872</f>
        <v>H</v>
      </c>
    </row>
    <row r="1866" spans="1:3" x14ac:dyDescent="0.25">
      <c r="A1866">
        <f>Data_checks!K1873</f>
        <v>1859</v>
      </c>
      <c r="B1866" t="str">
        <f>Data_checks!L1873</f>
        <v>D</v>
      </c>
      <c r="C1866" t="str">
        <f>Data_checks!M1873</f>
        <v>D</v>
      </c>
    </row>
    <row r="1867" spans="1:3" x14ac:dyDescent="0.25">
      <c r="A1867">
        <f>Data_checks!K1874</f>
        <v>1860</v>
      </c>
      <c r="B1867" t="str">
        <f>Data_checks!L1874</f>
        <v>D</v>
      </c>
      <c r="C1867" t="str">
        <f>Data_checks!M1874</f>
        <v>D</v>
      </c>
    </row>
    <row r="1868" spans="1:3" x14ac:dyDescent="0.25">
      <c r="A1868">
        <f>Data_checks!K1875</f>
        <v>1861</v>
      </c>
      <c r="B1868" t="str">
        <f>Data_checks!L1875</f>
        <v>I</v>
      </c>
      <c r="C1868" t="str">
        <f>Data_checks!M1875</f>
        <v>H</v>
      </c>
    </row>
    <row r="1869" spans="1:3" x14ac:dyDescent="0.25">
      <c r="A1869">
        <f>Data_checks!K1876</f>
        <v>1862</v>
      </c>
      <c r="B1869" t="str">
        <f>Data_checks!L1876</f>
        <v>D</v>
      </c>
      <c r="C1869" t="str">
        <f>Data_checks!M1876</f>
        <v>D</v>
      </c>
    </row>
    <row r="1870" spans="1:3" x14ac:dyDescent="0.25">
      <c r="A1870">
        <f>Data_checks!K1877</f>
        <v>1863</v>
      </c>
      <c r="B1870" t="str">
        <f>Data_checks!L1877</f>
        <v>I</v>
      </c>
      <c r="C1870" t="str">
        <f>Data_checks!M1877</f>
        <v>H</v>
      </c>
    </row>
    <row r="1871" spans="1:3" x14ac:dyDescent="0.25">
      <c r="A1871">
        <f>Data_checks!K1878</f>
        <v>1864</v>
      </c>
      <c r="B1871" t="str">
        <f>Data_checks!L1878</f>
        <v>I</v>
      </c>
      <c r="C1871" t="str">
        <f>Data_checks!M1878</f>
        <v>I</v>
      </c>
    </row>
    <row r="1872" spans="1:3" x14ac:dyDescent="0.25">
      <c r="A1872">
        <f>Data_checks!K1879</f>
        <v>1865</v>
      </c>
      <c r="B1872" t="str">
        <f>Data_checks!L1879</f>
        <v>H</v>
      </c>
      <c r="C1872" t="str">
        <f>Data_checks!M1879</f>
        <v>H</v>
      </c>
    </row>
    <row r="1873" spans="1:3" x14ac:dyDescent="0.25">
      <c r="A1873">
        <f>Data_checks!K1880</f>
        <v>1866</v>
      </c>
      <c r="B1873" t="str">
        <f>Data_checks!L1880</f>
        <v>D</v>
      </c>
      <c r="C1873" t="str">
        <f>Data_checks!M1880</f>
        <v>D</v>
      </c>
    </row>
    <row r="1874" spans="1:3" x14ac:dyDescent="0.25">
      <c r="A1874">
        <f>Data_checks!K1881</f>
        <v>1867</v>
      </c>
      <c r="B1874" t="str">
        <f>Data_checks!L1881</f>
        <v>D</v>
      </c>
      <c r="C1874" t="str">
        <f>Data_checks!M1881</f>
        <v>D</v>
      </c>
    </row>
    <row r="1875" spans="1:3" x14ac:dyDescent="0.25">
      <c r="A1875">
        <f>Data_checks!K1882</f>
        <v>1868</v>
      </c>
      <c r="B1875" t="str">
        <f>Data_checks!L1882</f>
        <v>D</v>
      </c>
      <c r="C1875" t="str">
        <f>Data_checks!M1882</f>
        <v>D</v>
      </c>
    </row>
    <row r="1876" spans="1:3" x14ac:dyDescent="0.25">
      <c r="A1876">
        <f>Data_checks!K1883</f>
        <v>1869</v>
      </c>
      <c r="B1876" t="str">
        <f>Data_checks!L1883</f>
        <v>I</v>
      </c>
      <c r="C1876" t="str">
        <f>Data_checks!M1883</f>
        <v>H</v>
      </c>
    </row>
    <row r="1877" spans="1:3" x14ac:dyDescent="0.25">
      <c r="A1877">
        <f>Data_checks!K1884</f>
        <v>1870</v>
      </c>
      <c r="B1877" t="str">
        <f>Data_checks!L1884</f>
        <v>H</v>
      </c>
      <c r="C1877" t="str">
        <f>Data_checks!M1884</f>
        <v>H</v>
      </c>
    </row>
    <row r="1878" spans="1:3" x14ac:dyDescent="0.25">
      <c r="A1878">
        <f>Data_checks!K1885</f>
        <v>1871</v>
      </c>
      <c r="B1878" t="str">
        <f>Data_checks!L1885</f>
        <v>I</v>
      </c>
      <c r="C1878" t="str">
        <f>Data_checks!M1885</f>
        <v>S</v>
      </c>
    </row>
    <row r="1879" spans="1:3" x14ac:dyDescent="0.25">
      <c r="A1879">
        <f>Data_checks!K1886</f>
        <v>1872</v>
      </c>
      <c r="B1879" t="str">
        <f>Data_checks!L1886</f>
        <v>H</v>
      </c>
      <c r="C1879" t="str">
        <f>Data_checks!M1886</f>
        <v>H</v>
      </c>
    </row>
    <row r="1880" spans="1:3" x14ac:dyDescent="0.25">
      <c r="A1880">
        <f>Data_checks!K1887</f>
        <v>1873</v>
      </c>
      <c r="B1880" t="str">
        <f>Data_checks!L1887</f>
        <v>D</v>
      </c>
      <c r="C1880" t="str">
        <f>Data_checks!M1887</f>
        <v>D</v>
      </c>
    </row>
    <row r="1881" spans="1:3" x14ac:dyDescent="0.25">
      <c r="A1881">
        <f>Data_checks!K1888</f>
        <v>1874</v>
      </c>
      <c r="B1881" t="str">
        <f>Data_checks!L1888</f>
        <v>D</v>
      </c>
      <c r="C1881" t="str">
        <f>Data_checks!M1888</f>
        <v>D</v>
      </c>
    </row>
    <row r="1882" spans="1:3" x14ac:dyDescent="0.25">
      <c r="A1882">
        <f>Data_checks!K1889</f>
        <v>1875</v>
      </c>
      <c r="B1882" t="str">
        <f>Data_checks!L1889</f>
        <v>I</v>
      </c>
      <c r="C1882" t="str">
        <f>Data_checks!M1889</f>
        <v>H</v>
      </c>
    </row>
    <row r="1883" spans="1:3" x14ac:dyDescent="0.25">
      <c r="A1883">
        <f>Data_checks!K1890</f>
        <v>1876</v>
      </c>
      <c r="B1883" t="str">
        <f>Data_checks!L1890</f>
        <v>H</v>
      </c>
      <c r="C1883" t="str">
        <f>Data_checks!M1890</f>
        <v>H</v>
      </c>
    </row>
    <row r="1884" spans="1:3" x14ac:dyDescent="0.25">
      <c r="A1884">
        <f>Data_checks!K1891</f>
        <v>1877</v>
      </c>
      <c r="B1884" t="str">
        <f>Data_checks!L1891</f>
        <v>S</v>
      </c>
      <c r="C1884" t="str">
        <f>Data_checks!M1891</f>
        <v>D</v>
      </c>
    </row>
    <row r="1885" spans="1:3" x14ac:dyDescent="0.25">
      <c r="A1885">
        <f>Data_checks!K1892</f>
        <v>1878</v>
      </c>
      <c r="B1885" t="str">
        <f>Data_checks!L1892</f>
        <v>I</v>
      </c>
      <c r="C1885" t="str">
        <f>Data_checks!M1892</f>
        <v>S</v>
      </c>
    </row>
    <row r="1886" spans="1:3" x14ac:dyDescent="0.25">
      <c r="A1886">
        <f>Data_checks!K1893</f>
        <v>1879</v>
      </c>
      <c r="B1886" t="str">
        <f>Data_checks!L1893</f>
        <v>S</v>
      </c>
      <c r="C1886" t="str">
        <f>Data_checks!M1893</f>
        <v>I</v>
      </c>
    </row>
    <row r="1887" spans="1:3" x14ac:dyDescent="0.25">
      <c r="A1887">
        <f>Data_checks!K1894</f>
        <v>1880</v>
      </c>
      <c r="B1887" t="str">
        <f>Data_checks!L1894</f>
        <v>D</v>
      </c>
      <c r="C1887" t="str">
        <f>Data_checks!M1894</f>
        <v>D</v>
      </c>
    </row>
    <row r="1888" spans="1:3" x14ac:dyDescent="0.25">
      <c r="A1888">
        <f>Data_checks!K1895</f>
        <v>1881</v>
      </c>
      <c r="B1888" t="str">
        <f>Data_checks!L1895</f>
        <v>H</v>
      </c>
      <c r="C1888" t="str">
        <f>Data_checks!M1895</f>
        <v>H</v>
      </c>
    </row>
    <row r="1889" spans="1:3" x14ac:dyDescent="0.25">
      <c r="A1889">
        <f>Data_checks!K1896</f>
        <v>1882</v>
      </c>
      <c r="B1889" t="str">
        <f>Data_checks!L1896</f>
        <v>D</v>
      </c>
      <c r="C1889" t="str">
        <f>Data_checks!M1896</f>
        <v>D</v>
      </c>
    </row>
    <row r="1890" spans="1:3" x14ac:dyDescent="0.25">
      <c r="A1890">
        <f>Data_checks!K1897</f>
        <v>1883</v>
      </c>
      <c r="B1890" t="str">
        <f>Data_checks!L1897</f>
        <v>S</v>
      </c>
      <c r="C1890" t="str">
        <f>Data_checks!M1897</f>
        <v>H</v>
      </c>
    </row>
    <row r="1891" spans="1:3" x14ac:dyDescent="0.25">
      <c r="A1891">
        <f>Data_checks!K1898</f>
        <v>1884</v>
      </c>
      <c r="B1891" t="str">
        <f>Data_checks!L1898</f>
        <v>S</v>
      </c>
      <c r="C1891" t="str">
        <f>Data_checks!M1898</f>
        <v>H</v>
      </c>
    </row>
    <row r="1892" spans="1:3" x14ac:dyDescent="0.25">
      <c r="A1892">
        <f>Data_checks!K1899</f>
        <v>1885</v>
      </c>
      <c r="B1892" t="str">
        <f>Data_checks!L1899</f>
        <v>D</v>
      </c>
      <c r="C1892" t="str">
        <f>Data_checks!M1899</f>
        <v>D</v>
      </c>
    </row>
    <row r="1893" spans="1:3" x14ac:dyDescent="0.25">
      <c r="A1893">
        <f>Data_checks!K1900</f>
        <v>1886</v>
      </c>
      <c r="B1893" t="str">
        <f>Data_checks!L1900</f>
        <v>S</v>
      </c>
      <c r="C1893" t="str">
        <f>Data_checks!M1900</f>
        <v>H</v>
      </c>
    </row>
    <row r="1894" spans="1:3" x14ac:dyDescent="0.25">
      <c r="A1894">
        <f>Data_checks!K1901</f>
        <v>1887</v>
      </c>
      <c r="B1894" t="str">
        <f>Data_checks!L1901</f>
        <v>D</v>
      </c>
      <c r="C1894" t="str">
        <f>Data_checks!M1901</f>
        <v>D</v>
      </c>
    </row>
    <row r="1895" spans="1:3" x14ac:dyDescent="0.25">
      <c r="A1895">
        <f>Data_checks!K1902</f>
        <v>1888</v>
      </c>
      <c r="B1895" t="str">
        <f>Data_checks!L1902</f>
        <v>S</v>
      </c>
      <c r="C1895" t="str">
        <f>Data_checks!M1902</f>
        <v>H</v>
      </c>
    </row>
    <row r="1896" spans="1:3" x14ac:dyDescent="0.25">
      <c r="A1896">
        <f>Data_checks!K1903</f>
        <v>1889</v>
      </c>
      <c r="B1896" t="str">
        <f>Data_checks!L1903</f>
        <v>S</v>
      </c>
      <c r="C1896" t="str">
        <f>Data_checks!M1903</f>
        <v>H</v>
      </c>
    </row>
    <row r="1897" spans="1:3" x14ac:dyDescent="0.25">
      <c r="A1897">
        <f>Data_checks!K1904</f>
        <v>1890</v>
      </c>
      <c r="B1897" t="str">
        <f>Data_checks!L1904</f>
        <v>H</v>
      </c>
      <c r="C1897" t="str">
        <f>Data_checks!M1904</f>
        <v>H</v>
      </c>
    </row>
    <row r="1898" spans="1:3" x14ac:dyDescent="0.25">
      <c r="A1898">
        <f>Data_checks!K1905</f>
        <v>1891</v>
      </c>
      <c r="B1898" t="str">
        <f>Data_checks!L1905</f>
        <v>D</v>
      </c>
      <c r="C1898" t="str">
        <f>Data_checks!M1905</f>
        <v>D</v>
      </c>
    </row>
    <row r="1899" spans="1:3" x14ac:dyDescent="0.25">
      <c r="A1899">
        <f>Data_checks!K1906</f>
        <v>1892</v>
      </c>
      <c r="B1899" t="str">
        <f>Data_checks!L1906</f>
        <v>D</v>
      </c>
      <c r="C1899" t="str">
        <f>Data_checks!M1906</f>
        <v>D</v>
      </c>
    </row>
    <row r="1900" spans="1:3" x14ac:dyDescent="0.25">
      <c r="A1900">
        <f>Data_checks!K1907</f>
        <v>1893</v>
      </c>
      <c r="B1900" t="str">
        <f>Data_checks!L1907</f>
        <v>D</v>
      </c>
      <c r="C1900" t="str">
        <f>Data_checks!M1907</f>
        <v>D</v>
      </c>
    </row>
    <row r="1901" spans="1:3" x14ac:dyDescent="0.25">
      <c r="A1901">
        <f>Data_checks!K1908</f>
        <v>1894</v>
      </c>
      <c r="B1901" t="str">
        <f>Data_checks!L1908</f>
        <v>H</v>
      </c>
      <c r="C1901" t="str">
        <f>Data_checks!M1908</f>
        <v>S</v>
      </c>
    </row>
    <row r="1902" spans="1:3" x14ac:dyDescent="0.25">
      <c r="A1902">
        <f>Data_checks!K1909</f>
        <v>1895</v>
      </c>
      <c r="B1902" t="str">
        <f>Data_checks!L1909</f>
        <v>S</v>
      </c>
      <c r="C1902" t="str">
        <f>Data_checks!M1909</f>
        <v>H</v>
      </c>
    </row>
    <row r="1903" spans="1:3" x14ac:dyDescent="0.25">
      <c r="A1903">
        <f>Data_checks!K1910</f>
        <v>1896</v>
      </c>
      <c r="B1903" t="str">
        <f>Data_checks!L1910</f>
        <v>D</v>
      </c>
      <c r="C1903" t="str">
        <f>Data_checks!M1910</f>
        <v>D</v>
      </c>
    </row>
    <row r="1904" spans="1:3" x14ac:dyDescent="0.25">
      <c r="A1904">
        <f>Data_checks!K1911</f>
        <v>1897</v>
      </c>
      <c r="B1904" t="str">
        <f>Data_checks!L1911</f>
        <v>I</v>
      </c>
      <c r="C1904" t="str">
        <f>Data_checks!M1911</f>
        <v>I</v>
      </c>
    </row>
    <row r="1905" spans="1:3" x14ac:dyDescent="0.25">
      <c r="A1905">
        <f>Data_checks!K1912</f>
        <v>1898</v>
      </c>
      <c r="B1905" t="str">
        <f>Data_checks!L1912</f>
        <v>S</v>
      </c>
      <c r="C1905" t="str">
        <f>Data_checks!M1912</f>
        <v>H</v>
      </c>
    </row>
    <row r="1906" spans="1:3" x14ac:dyDescent="0.25">
      <c r="A1906">
        <f>Data_checks!K1913</f>
        <v>1899</v>
      </c>
      <c r="B1906" t="str">
        <f>Data_checks!L1913</f>
        <v>D</v>
      </c>
      <c r="C1906" t="str">
        <f>Data_checks!M1913</f>
        <v>D</v>
      </c>
    </row>
    <row r="1907" spans="1:3" x14ac:dyDescent="0.25">
      <c r="A1907">
        <f>Data_checks!K1914</f>
        <v>1900</v>
      </c>
      <c r="B1907" t="str">
        <f>Data_checks!L1914</f>
        <v>H</v>
      </c>
      <c r="C1907" t="str">
        <f>Data_checks!M1914</f>
        <v>H</v>
      </c>
    </row>
    <row r="1908" spans="1:3" x14ac:dyDescent="0.25">
      <c r="A1908">
        <f>Data_checks!K1915</f>
        <v>1901</v>
      </c>
      <c r="B1908" t="str">
        <f>Data_checks!L1915</f>
        <v>D</v>
      </c>
      <c r="C1908" t="str">
        <f>Data_checks!M1915</f>
        <v>D</v>
      </c>
    </row>
    <row r="1909" spans="1:3" x14ac:dyDescent="0.25">
      <c r="A1909">
        <f>Data_checks!K1916</f>
        <v>1902</v>
      </c>
      <c r="B1909" t="str">
        <f>Data_checks!L1916</f>
        <v>D</v>
      </c>
      <c r="C1909" t="str">
        <f>Data_checks!M1916</f>
        <v>D</v>
      </c>
    </row>
    <row r="1910" spans="1:3" x14ac:dyDescent="0.25">
      <c r="A1910">
        <f>Data_checks!K1917</f>
        <v>1903</v>
      </c>
      <c r="B1910" t="str">
        <f>Data_checks!L1917</f>
        <v>I</v>
      </c>
      <c r="C1910" t="str">
        <f>Data_checks!M1917</f>
        <v>H</v>
      </c>
    </row>
    <row r="1911" spans="1:3" x14ac:dyDescent="0.25">
      <c r="A1911">
        <f>Data_checks!K1918</f>
        <v>1904</v>
      </c>
      <c r="B1911" t="str">
        <f>Data_checks!L1918</f>
        <v>S</v>
      </c>
      <c r="C1911" t="str">
        <f>Data_checks!M1918</f>
        <v>H</v>
      </c>
    </row>
    <row r="1912" spans="1:3" x14ac:dyDescent="0.25">
      <c r="A1912">
        <f>Data_checks!K1919</f>
        <v>1905</v>
      </c>
      <c r="B1912" t="str">
        <f>Data_checks!L1919</f>
        <v>S</v>
      </c>
      <c r="C1912" t="str">
        <f>Data_checks!M1919</f>
        <v>H</v>
      </c>
    </row>
    <row r="1913" spans="1:3" x14ac:dyDescent="0.25">
      <c r="A1913">
        <f>Data_checks!K1920</f>
        <v>1906</v>
      </c>
      <c r="B1913" t="str">
        <f>Data_checks!L1920</f>
        <v>H</v>
      </c>
      <c r="C1913" t="str">
        <f>Data_checks!M1920</f>
        <v>H</v>
      </c>
    </row>
    <row r="1914" spans="1:3" x14ac:dyDescent="0.25">
      <c r="A1914">
        <f>Data_checks!K1921</f>
        <v>1907</v>
      </c>
      <c r="B1914" t="str">
        <f>Data_checks!L1921</f>
        <v>I</v>
      </c>
      <c r="C1914" t="str">
        <f>Data_checks!M1921</f>
        <v>I</v>
      </c>
    </row>
    <row r="1915" spans="1:3" x14ac:dyDescent="0.25">
      <c r="A1915">
        <f>Data_checks!K1922</f>
        <v>1908</v>
      </c>
      <c r="B1915" t="str">
        <f>Data_checks!L1922</f>
        <v>D</v>
      </c>
      <c r="C1915" t="str">
        <f>Data_checks!M1922</f>
        <v>D</v>
      </c>
    </row>
    <row r="1916" spans="1:3" x14ac:dyDescent="0.25">
      <c r="A1916">
        <f>Data_checks!K1923</f>
        <v>1909</v>
      </c>
      <c r="B1916" t="str">
        <f>Data_checks!L1923</f>
        <v>S</v>
      </c>
      <c r="C1916" t="str">
        <f>Data_checks!M1923</f>
        <v>H</v>
      </c>
    </row>
    <row r="1917" spans="1:3" x14ac:dyDescent="0.25">
      <c r="A1917">
        <f>Data_checks!K1924</f>
        <v>1910</v>
      </c>
      <c r="B1917" t="str">
        <f>Data_checks!L1924</f>
        <v>I</v>
      </c>
      <c r="C1917" t="str">
        <f>Data_checks!M1924</f>
        <v>D</v>
      </c>
    </row>
    <row r="1918" spans="1:3" x14ac:dyDescent="0.25">
      <c r="A1918">
        <f>Data_checks!K1925</f>
        <v>1911</v>
      </c>
      <c r="B1918" t="str">
        <f>Data_checks!L1925</f>
        <v>H</v>
      </c>
      <c r="C1918" t="str">
        <f>Data_checks!M1925</f>
        <v>H</v>
      </c>
    </row>
    <row r="1919" spans="1:3" x14ac:dyDescent="0.25">
      <c r="A1919">
        <f>Data_checks!K1926</f>
        <v>1912</v>
      </c>
      <c r="B1919" t="str">
        <f>Data_checks!L1926</f>
        <v>I</v>
      </c>
      <c r="C1919" t="str">
        <f>Data_checks!M1926</f>
        <v>I</v>
      </c>
    </row>
    <row r="1920" spans="1:3" x14ac:dyDescent="0.25">
      <c r="A1920">
        <f>Data_checks!K1927</f>
        <v>1913</v>
      </c>
      <c r="B1920" t="str">
        <f>Data_checks!L1927</f>
        <v>S</v>
      </c>
      <c r="C1920" t="str">
        <f>Data_checks!M1927</f>
        <v>S</v>
      </c>
    </row>
    <row r="1921" spans="1:3" x14ac:dyDescent="0.25">
      <c r="A1921">
        <f>Data_checks!K1928</f>
        <v>1914</v>
      </c>
      <c r="B1921" t="str">
        <f>Data_checks!L1928</f>
        <v>I</v>
      </c>
      <c r="C1921" t="str">
        <f>Data_checks!M1928</f>
        <v>I</v>
      </c>
    </row>
    <row r="1922" spans="1:3" x14ac:dyDescent="0.25">
      <c r="A1922">
        <f>Data_checks!K1929</f>
        <v>1915</v>
      </c>
      <c r="B1922" t="str">
        <f>Data_checks!L1929</f>
        <v>H</v>
      </c>
      <c r="C1922" t="str">
        <f>Data_checks!M1929</f>
        <v>H</v>
      </c>
    </row>
    <row r="1923" spans="1:3" x14ac:dyDescent="0.25">
      <c r="A1923">
        <f>Data_checks!K1930</f>
        <v>1916</v>
      </c>
      <c r="B1923" t="str">
        <f>Data_checks!L1930</f>
        <v>H</v>
      </c>
      <c r="C1923" t="str">
        <f>Data_checks!M1930</f>
        <v>H</v>
      </c>
    </row>
    <row r="1924" spans="1:3" x14ac:dyDescent="0.25">
      <c r="A1924">
        <f>Data_checks!K1931</f>
        <v>1917</v>
      </c>
      <c r="B1924" t="str">
        <f>Data_checks!L1931</f>
        <v>S</v>
      </c>
      <c r="C1924" t="str">
        <f>Data_checks!M1931</f>
        <v>H</v>
      </c>
    </row>
    <row r="1925" spans="1:3" x14ac:dyDescent="0.25">
      <c r="A1925">
        <f>Data_checks!K1932</f>
        <v>1918</v>
      </c>
      <c r="B1925" t="str">
        <f>Data_checks!L1932</f>
        <v>D</v>
      </c>
      <c r="C1925" t="str">
        <f>Data_checks!M1932</f>
        <v>D</v>
      </c>
    </row>
    <row r="1926" spans="1:3" x14ac:dyDescent="0.25">
      <c r="A1926">
        <f>Data_checks!K1933</f>
        <v>1919</v>
      </c>
      <c r="B1926" t="str">
        <f>Data_checks!L1933</f>
        <v>S</v>
      </c>
      <c r="C1926" t="str">
        <f>Data_checks!M1933</f>
        <v>H</v>
      </c>
    </row>
    <row r="1927" spans="1:3" x14ac:dyDescent="0.25">
      <c r="A1927">
        <f>Data_checks!K1934</f>
        <v>1920</v>
      </c>
      <c r="B1927" t="str">
        <f>Data_checks!L1934</f>
        <v>H</v>
      </c>
      <c r="C1927" t="str">
        <f>Data_checks!M1934</f>
        <v>H</v>
      </c>
    </row>
    <row r="1928" spans="1:3" x14ac:dyDescent="0.25">
      <c r="A1928">
        <f>Data_checks!K1935</f>
        <v>1921</v>
      </c>
      <c r="B1928" t="str">
        <f>Data_checks!L1935</f>
        <v>I</v>
      </c>
      <c r="C1928" t="str">
        <f>Data_checks!M1935</f>
        <v>S</v>
      </c>
    </row>
    <row r="1929" spans="1:3" x14ac:dyDescent="0.25">
      <c r="A1929">
        <f>Data_checks!K1936</f>
        <v>1922</v>
      </c>
      <c r="B1929" t="str">
        <f>Data_checks!L1936</f>
        <v>D</v>
      </c>
      <c r="C1929" t="str">
        <f>Data_checks!M1936</f>
        <v>D</v>
      </c>
    </row>
    <row r="1930" spans="1:3" x14ac:dyDescent="0.25">
      <c r="A1930">
        <f>Data_checks!K1937</f>
        <v>1923</v>
      </c>
      <c r="B1930" t="str">
        <f>Data_checks!L1937</f>
        <v>S</v>
      </c>
      <c r="C1930" t="str">
        <f>Data_checks!M1937</f>
        <v>H</v>
      </c>
    </row>
    <row r="1931" spans="1:3" x14ac:dyDescent="0.25">
      <c r="A1931">
        <f>Data_checks!K1938</f>
        <v>1924</v>
      </c>
      <c r="B1931" t="str">
        <f>Data_checks!L1938</f>
        <v>D</v>
      </c>
      <c r="C1931" t="str">
        <f>Data_checks!M1938</f>
        <v>D</v>
      </c>
    </row>
    <row r="1932" spans="1:3" x14ac:dyDescent="0.25">
      <c r="A1932">
        <f>Data_checks!K1939</f>
        <v>1925</v>
      </c>
      <c r="B1932" t="str">
        <f>Data_checks!L1939</f>
        <v>I</v>
      </c>
      <c r="C1932" t="str">
        <f>Data_checks!M1939</f>
        <v>I</v>
      </c>
    </row>
    <row r="1933" spans="1:3" x14ac:dyDescent="0.25">
      <c r="A1933">
        <f>Data_checks!K1940</f>
        <v>1926</v>
      </c>
      <c r="B1933" t="str">
        <f>Data_checks!L1940</f>
        <v>D</v>
      </c>
      <c r="C1933" t="str">
        <f>Data_checks!M1940</f>
        <v>D</v>
      </c>
    </row>
    <row r="1934" spans="1:3" x14ac:dyDescent="0.25">
      <c r="A1934">
        <f>Data_checks!K1941</f>
        <v>1927</v>
      </c>
      <c r="B1934" t="str">
        <f>Data_checks!L1941</f>
        <v>H</v>
      </c>
      <c r="C1934" t="str">
        <f>Data_checks!M1941</f>
        <v>H</v>
      </c>
    </row>
    <row r="1935" spans="1:3" x14ac:dyDescent="0.25">
      <c r="A1935">
        <f>Data_checks!K1942</f>
        <v>1928</v>
      </c>
      <c r="B1935" t="str">
        <f>Data_checks!L1942</f>
        <v>S</v>
      </c>
      <c r="C1935" t="str">
        <f>Data_checks!M1942</f>
        <v>S</v>
      </c>
    </row>
    <row r="1936" spans="1:3" x14ac:dyDescent="0.25">
      <c r="A1936">
        <f>Data_checks!K1943</f>
        <v>1929</v>
      </c>
      <c r="B1936" t="str">
        <f>Data_checks!L1943</f>
        <v>I</v>
      </c>
      <c r="C1936" t="str">
        <f>Data_checks!M1943</f>
        <v>D</v>
      </c>
    </row>
    <row r="1937" spans="1:3" x14ac:dyDescent="0.25">
      <c r="A1937">
        <f>Data_checks!K1944</f>
        <v>1930</v>
      </c>
      <c r="B1937" t="str">
        <f>Data_checks!L1944</f>
        <v>I</v>
      </c>
      <c r="C1937" t="str">
        <f>Data_checks!M1944</f>
        <v>S</v>
      </c>
    </row>
    <row r="1938" spans="1:3" x14ac:dyDescent="0.25">
      <c r="A1938">
        <f>Data_checks!K1945</f>
        <v>1931</v>
      </c>
      <c r="B1938" t="str">
        <f>Data_checks!L1945</f>
        <v>I</v>
      </c>
      <c r="C1938" t="str">
        <f>Data_checks!M1945</f>
        <v>D</v>
      </c>
    </row>
    <row r="1939" spans="1:3" x14ac:dyDescent="0.25">
      <c r="A1939">
        <f>Data_checks!K1946</f>
        <v>1932</v>
      </c>
      <c r="B1939" t="str">
        <f>Data_checks!L1946</f>
        <v>H</v>
      </c>
      <c r="C1939" t="str">
        <f>Data_checks!M1946</f>
        <v>H</v>
      </c>
    </row>
    <row r="1940" spans="1:3" x14ac:dyDescent="0.25">
      <c r="A1940">
        <f>Data_checks!K1947</f>
        <v>1933</v>
      </c>
      <c r="B1940" t="str">
        <f>Data_checks!L1947</f>
        <v>S</v>
      </c>
      <c r="C1940" t="str">
        <f>Data_checks!M1947</f>
        <v>H</v>
      </c>
    </row>
    <row r="1941" spans="1:3" x14ac:dyDescent="0.25">
      <c r="A1941">
        <f>Data_checks!K1948</f>
        <v>1934</v>
      </c>
      <c r="B1941" t="str">
        <f>Data_checks!L1948</f>
        <v>S</v>
      </c>
      <c r="C1941" t="str">
        <f>Data_checks!M1948</f>
        <v>H</v>
      </c>
    </row>
    <row r="1942" spans="1:3" x14ac:dyDescent="0.25">
      <c r="A1942">
        <f>Data_checks!K1949</f>
        <v>1935</v>
      </c>
      <c r="B1942" t="str">
        <f>Data_checks!L1949</f>
        <v>D</v>
      </c>
      <c r="C1942" t="str">
        <f>Data_checks!M1949</f>
        <v>D</v>
      </c>
    </row>
    <row r="1943" spans="1:3" x14ac:dyDescent="0.25">
      <c r="A1943">
        <f>Data_checks!K1950</f>
        <v>1936</v>
      </c>
      <c r="B1943" t="str">
        <f>Data_checks!L1950</f>
        <v>S</v>
      </c>
      <c r="C1943" t="str">
        <f>Data_checks!M1950</f>
        <v>H</v>
      </c>
    </row>
    <row r="1944" spans="1:3" x14ac:dyDescent="0.25">
      <c r="A1944">
        <f>Data_checks!K1951</f>
        <v>1937</v>
      </c>
      <c r="B1944" t="str">
        <f>Data_checks!L1951</f>
        <v>D</v>
      </c>
      <c r="C1944" t="str">
        <f>Data_checks!M1951</f>
        <v>D</v>
      </c>
    </row>
    <row r="1945" spans="1:3" x14ac:dyDescent="0.25">
      <c r="A1945">
        <f>Data_checks!K1952</f>
        <v>1938</v>
      </c>
      <c r="B1945" t="str">
        <f>Data_checks!L1952</f>
        <v>S</v>
      </c>
      <c r="C1945" t="str">
        <f>Data_checks!M1952</f>
        <v>D</v>
      </c>
    </row>
    <row r="1946" spans="1:3" x14ac:dyDescent="0.25">
      <c r="A1946">
        <f>Data_checks!K1953</f>
        <v>1939</v>
      </c>
      <c r="B1946" t="str">
        <f>Data_checks!L1953</f>
        <v>D</v>
      </c>
      <c r="C1946" t="str">
        <f>Data_checks!M1953</f>
        <v>D</v>
      </c>
    </row>
    <row r="1947" spans="1:3" x14ac:dyDescent="0.25">
      <c r="A1947">
        <f>Data_checks!K1954</f>
        <v>1940</v>
      </c>
      <c r="B1947" t="str">
        <f>Data_checks!L1954</f>
        <v>I</v>
      </c>
      <c r="C1947" t="str">
        <f>Data_checks!M1954</f>
        <v>H</v>
      </c>
    </row>
    <row r="1948" spans="1:3" x14ac:dyDescent="0.25">
      <c r="A1948">
        <f>Data_checks!K1955</f>
        <v>1941</v>
      </c>
      <c r="B1948" t="str">
        <f>Data_checks!L1955</f>
        <v>S</v>
      </c>
      <c r="C1948" t="str">
        <f>Data_checks!M1955</f>
        <v>S</v>
      </c>
    </row>
    <row r="1949" spans="1:3" x14ac:dyDescent="0.25">
      <c r="A1949">
        <f>Data_checks!K1956</f>
        <v>1942</v>
      </c>
      <c r="B1949" t="str">
        <f>Data_checks!L1956</f>
        <v>H</v>
      </c>
      <c r="C1949" t="str">
        <f>Data_checks!M1956</f>
        <v>H</v>
      </c>
    </row>
    <row r="1950" spans="1:3" x14ac:dyDescent="0.25">
      <c r="A1950">
        <f>Data_checks!K1957</f>
        <v>1943</v>
      </c>
      <c r="B1950" t="str">
        <f>Data_checks!L1957</f>
        <v>S</v>
      </c>
      <c r="C1950" t="str">
        <f>Data_checks!M1957</f>
        <v>S</v>
      </c>
    </row>
    <row r="1951" spans="1:3" x14ac:dyDescent="0.25">
      <c r="A1951">
        <f>Data_checks!K1958</f>
        <v>1944</v>
      </c>
      <c r="B1951" t="str">
        <f>Data_checks!L1958</f>
        <v>D</v>
      </c>
      <c r="C1951" t="str">
        <f>Data_checks!M1958</f>
        <v>D</v>
      </c>
    </row>
    <row r="1952" spans="1:3" x14ac:dyDescent="0.25">
      <c r="A1952">
        <f>Data_checks!K1959</f>
        <v>1945</v>
      </c>
      <c r="B1952" t="str">
        <f>Data_checks!L1959</f>
        <v>S</v>
      </c>
      <c r="C1952" t="str">
        <f>Data_checks!M1959</f>
        <v>H</v>
      </c>
    </row>
    <row r="1953" spans="1:3" x14ac:dyDescent="0.25">
      <c r="A1953">
        <f>Data_checks!K1960</f>
        <v>1946</v>
      </c>
      <c r="B1953" t="str">
        <f>Data_checks!L1960</f>
        <v>H</v>
      </c>
      <c r="C1953" t="str">
        <f>Data_checks!M1960</f>
        <v>H</v>
      </c>
    </row>
    <row r="1954" spans="1:3" x14ac:dyDescent="0.25">
      <c r="A1954">
        <f>Data_checks!K1961</f>
        <v>1947</v>
      </c>
      <c r="B1954" t="str">
        <f>Data_checks!L1961</f>
        <v>D</v>
      </c>
      <c r="C1954" t="str">
        <f>Data_checks!M1961</f>
        <v>D</v>
      </c>
    </row>
    <row r="1955" spans="1:3" x14ac:dyDescent="0.25">
      <c r="A1955">
        <f>Data_checks!K1962</f>
        <v>1948</v>
      </c>
      <c r="B1955" t="str">
        <f>Data_checks!L1962</f>
        <v>S</v>
      </c>
      <c r="C1955" t="str">
        <f>Data_checks!M1962</f>
        <v>H</v>
      </c>
    </row>
    <row r="1956" spans="1:3" x14ac:dyDescent="0.25">
      <c r="A1956">
        <f>Data_checks!K1963</f>
        <v>1949</v>
      </c>
      <c r="B1956" t="str">
        <f>Data_checks!L1963</f>
        <v>I</v>
      </c>
      <c r="C1956" t="str">
        <f>Data_checks!M1963</f>
        <v>I</v>
      </c>
    </row>
    <row r="1957" spans="1:3" x14ac:dyDescent="0.25">
      <c r="A1957">
        <f>Data_checks!K1964</f>
        <v>1950</v>
      </c>
      <c r="B1957" t="str">
        <f>Data_checks!L1964</f>
        <v>H</v>
      </c>
      <c r="C1957" t="str">
        <f>Data_checks!M1964</f>
        <v>H</v>
      </c>
    </row>
    <row r="1958" spans="1:3" x14ac:dyDescent="0.25">
      <c r="A1958">
        <f>Data_checks!K1965</f>
        <v>1951</v>
      </c>
      <c r="B1958" t="str">
        <f>Data_checks!L1965</f>
        <v>S</v>
      </c>
      <c r="C1958" t="str">
        <f>Data_checks!M1965</f>
        <v>H</v>
      </c>
    </row>
    <row r="1959" spans="1:3" x14ac:dyDescent="0.25">
      <c r="A1959">
        <f>Data_checks!K1966</f>
        <v>1952</v>
      </c>
      <c r="B1959" t="str">
        <f>Data_checks!L1966</f>
        <v>D</v>
      </c>
      <c r="C1959" t="str">
        <f>Data_checks!M1966</f>
        <v>D</v>
      </c>
    </row>
    <row r="1960" spans="1:3" x14ac:dyDescent="0.25">
      <c r="A1960">
        <f>Data_checks!K1967</f>
        <v>1953</v>
      </c>
      <c r="B1960" t="str">
        <f>Data_checks!L1967</f>
        <v>H</v>
      </c>
      <c r="C1960" t="str">
        <f>Data_checks!M1967</f>
        <v>H</v>
      </c>
    </row>
    <row r="1961" spans="1:3" x14ac:dyDescent="0.25">
      <c r="A1961">
        <f>Data_checks!K1968</f>
        <v>1954</v>
      </c>
      <c r="B1961" t="str">
        <f>Data_checks!L1968</f>
        <v>D</v>
      </c>
      <c r="C1961" t="str">
        <f>Data_checks!M1968</f>
        <v>D</v>
      </c>
    </row>
    <row r="1962" spans="1:3" x14ac:dyDescent="0.25">
      <c r="A1962">
        <f>Data_checks!K1969</f>
        <v>1955</v>
      </c>
      <c r="B1962" t="str">
        <f>Data_checks!L1969</f>
        <v>I</v>
      </c>
      <c r="C1962" t="str">
        <f>Data_checks!M1969</f>
        <v>I</v>
      </c>
    </row>
    <row r="1963" spans="1:3" x14ac:dyDescent="0.25">
      <c r="A1963">
        <f>Data_checks!K1970</f>
        <v>1956</v>
      </c>
      <c r="B1963" t="str">
        <f>Data_checks!L1970</f>
        <v>I</v>
      </c>
      <c r="C1963" t="str">
        <f>Data_checks!M1970</f>
        <v>D</v>
      </c>
    </row>
    <row r="1964" spans="1:3" x14ac:dyDescent="0.25">
      <c r="A1964">
        <f>Data_checks!K1971</f>
        <v>1957</v>
      </c>
      <c r="B1964" t="str">
        <f>Data_checks!L1971</f>
        <v>I</v>
      </c>
      <c r="C1964" t="str">
        <f>Data_checks!M1971</f>
        <v>S</v>
      </c>
    </row>
    <row r="1965" spans="1:3" x14ac:dyDescent="0.25">
      <c r="A1965">
        <f>Data_checks!K1972</f>
        <v>1958</v>
      </c>
      <c r="B1965" t="str">
        <f>Data_checks!L1972</f>
        <v>S</v>
      </c>
      <c r="C1965" t="str">
        <f>Data_checks!M1972</f>
        <v>H</v>
      </c>
    </row>
    <row r="1966" spans="1:3" x14ac:dyDescent="0.25">
      <c r="A1966">
        <f>Data_checks!K1973</f>
        <v>1959</v>
      </c>
      <c r="B1966" t="str">
        <f>Data_checks!L1973</f>
        <v>S</v>
      </c>
      <c r="C1966" t="str">
        <f>Data_checks!M1973</f>
        <v>H</v>
      </c>
    </row>
    <row r="1967" spans="1:3" x14ac:dyDescent="0.25">
      <c r="A1967">
        <f>Data_checks!K1974</f>
        <v>1960</v>
      </c>
      <c r="B1967" t="str">
        <f>Data_checks!L1974</f>
        <v>S</v>
      </c>
      <c r="C1967" t="str">
        <f>Data_checks!M1974</f>
        <v>I</v>
      </c>
    </row>
    <row r="1968" spans="1:3" x14ac:dyDescent="0.25">
      <c r="A1968">
        <f>Data_checks!K1975</f>
        <v>1961</v>
      </c>
      <c r="B1968" t="str">
        <f>Data_checks!L1975</f>
        <v>I</v>
      </c>
      <c r="C1968" t="str">
        <f>Data_checks!M1975</f>
        <v>I</v>
      </c>
    </row>
    <row r="1969" spans="1:3" x14ac:dyDescent="0.25">
      <c r="A1969">
        <f>Data_checks!K1976</f>
        <v>1962</v>
      </c>
      <c r="B1969" t="str">
        <f>Data_checks!L1976</f>
        <v>S</v>
      </c>
      <c r="C1969" t="str">
        <f>Data_checks!M1976</f>
        <v>H</v>
      </c>
    </row>
    <row r="1970" spans="1:3" x14ac:dyDescent="0.25">
      <c r="A1970">
        <f>Data_checks!K1977</f>
        <v>1963</v>
      </c>
      <c r="B1970" t="str">
        <f>Data_checks!L1977</f>
        <v>I</v>
      </c>
      <c r="C1970" t="str">
        <f>Data_checks!M1977</f>
        <v>I</v>
      </c>
    </row>
    <row r="1971" spans="1:3" x14ac:dyDescent="0.25">
      <c r="A1971">
        <f>Data_checks!K1978</f>
        <v>1964</v>
      </c>
      <c r="B1971" t="str">
        <f>Data_checks!L1978</f>
        <v>D</v>
      </c>
      <c r="C1971" t="str">
        <f>Data_checks!M1978</f>
        <v>D</v>
      </c>
    </row>
    <row r="1972" spans="1:3" x14ac:dyDescent="0.25">
      <c r="A1972">
        <f>Data_checks!K1979</f>
        <v>1965</v>
      </c>
      <c r="B1972" t="str">
        <f>Data_checks!L1979</f>
        <v>S</v>
      </c>
      <c r="C1972" t="str">
        <f>Data_checks!M1979</f>
        <v>S</v>
      </c>
    </row>
    <row r="1973" spans="1:3" x14ac:dyDescent="0.25">
      <c r="A1973">
        <f>Data_checks!K1980</f>
        <v>1966</v>
      </c>
      <c r="B1973" t="str">
        <f>Data_checks!L1980</f>
        <v>H</v>
      </c>
      <c r="C1973" t="str">
        <f>Data_checks!M1980</f>
        <v>H</v>
      </c>
    </row>
    <row r="1974" spans="1:3" x14ac:dyDescent="0.25">
      <c r="A1974">
        <f>Data_checks!K1981</f>
        <v>1967</v>
      </c>
      <c r="B1974" t="str">
        <f>Data_checks!L1981</f>
        <v>H</v>
      </c>
      <c r="C1974" t="str">
        <f>Data_checks!M1981</f>
        <v>H</v>
      </c>
    </row>
    <row r="1975" spans="1:3" x14ac:dyDescent="0.25">
      <c r="A1975">
        <f>Data_checks!K1982</f>
        <v>1968</v>
      </c>
      <c r="B1975" t="str">
        <f>Data_checks!L1982</f>
        <v>H</v>
      </c>
      <c r="C1975" t="str">
        <f>Data_checks!M1982</f>
        <v>H</v>
      </c>
    </row>
    <row r="1976" spans="1:3" x14ac:dyDescent="0.25">
      <c r="A1976">
        <f>Data_checks!K1983</f>
        <v>1969</v>
      </c>
      <c r="B1976" t="str">
        <f>Data_checks!L1983</f>
        <v>H</v>
      </c>
      <c r="C1976" t="str">
        <f>Data_checks!M1983</f>
        <v>H</v>
      </c>
    </row>
    <row r="1977" spans="1:3" x14ac:dyDescent="0.25">
      <c r="A1977">
        <f>Data_checks!K1984</f>
        <v>1970</v>
      </c>
      <c r="B1977" t="str">
        <f>Data_checks!L1984</f>
        <v>I</v>
      </c>
      <c r="C1977" t="str">
        <f>Data_checks!M1984</f>
        <v>D</v>
      </c>
    </row>
    <row r="1978" spans="1:3" x14ac:dyDescent="0.25">
      <c r="A1978">
        <f>Data_checks!K1985</f>
        <v>1971</v>
      </c>
      <c r="B1978" t="str">
        <f>Data_checks!L1985</f>
        <v>I</v>
      </c>
      <c r="C1978" t="str">
        <f>Data_checks!M1985</f>
        <v>H</v>
      </c>
    </row>
    <row r="1979" spans="1:3" x14ac:dyDescent="0.25">
      <c r="A1979">
        <f>Data_checks!K1986</f>
        <v>1972</v>
      </c>
      <c r="B1979" t="str">
        <f>Data_checks!L1986</f>
        <v>S</v>
      </c>
      <c r="C1979" t="str">
        <f>Data_checks!M1986</f>
        <v>D</v>
      </c>
    </row>
    <row r="1980" spans="1:3" x14ac:dyDescent="0.25">
      <c r="A1980">
        <f>Data_checks!K1987</f>
        <v>1973</v>
      </c>
      <c r="B1980" t="str">
        <f>Data_checks!L1987</f>
        <v>S</v>
      </c>
      <c r="C1980" t="str">
        <f>Data_checks!M1987</f>
        <v>I</v>
      </c>
    </row>
    <row r="1981" spans="1:3" x14ac:dyDescent="0.25">
      <c r="A1981">
        <f>Data_checks!K1988</f>
        <v>1974</v>
      </c>
      <c r="B1981" t="str">
        <f>Data_checks!L1988</f>
        <v>I</v>
      </c>
      <c r="C1981" t="str">
        <f>Data_checks!M1988</f>
        <v>I</v>
      </c>
    </row>
    <row r="1982" spans="1:3" x14ac:dyDescent="0.25">
      <c r="A1982">
        <f>Data_checks!K1989</f>
        <v>1975</v>
      </c>
      <c r="B1982" t="str">
        <f>Data_checks!L1989</f>
        <v>S</v>
      </c>
      <c r="C1982" t="str">
        <f>Data_checks!M1989</f>
        <v>H</v>
      </c>
    </row>
    <row r="1983" spans="1:3" x14ac:dyDescent="0.25">
      <c r="A1983">
        <f>Data_checks!K1990</f>
        <v>1976</v>
      </c>
      <c r="B1983" t="str">
        <f>Data_checks!L1990</f>
        <v>D</v>
      </c>
      <c r="C1983" t="str">
        <f>Data_checks!M1990</f>
        <v>D</v>
      </c>
    </row>
    <row r="1984" spans="1:3" x14ac:dyDescent="0.25">
      <c r="A1984">
        <f>Data_checks!K1991</f>
        <v>1977</v>
      </c>
      <c r="B1984" t="str">
        <f>Data_checks!L1991</f>
        <v>S</v>
      </c>
      <c r="C1984" t="str">
        <f>Data_checks!M1991</f>
        <v>H</v>
      </c>
    </row>
    <row r="1985" spans="1:3" x14ac:dyDescent="0.25">
      <c r="A1985">
        <f>Data_checks!K1992</f>
        <v>1978</v>
      </c>
      <c r="B1985" t="str">
        <f>Data_checks!L1992</f>
        <v>D</v>
      </c>
      <c r="C1985" t="str">
        <f>Data_checks!M1992</f>
        <v>D</v>
      </c>
    </row>
    <row r="1986" spans="1:3" x14ac:dyDescent="0.25">
      <c r="A1986">
        <f>Data_checks!K1993</f>
        <v>1979</v>
      </c>
      <c r="B1986" t="str">
        <f>Data_checks!L1993</f>
        <v>D</v>
      </c>
      <c r="C1986" t="str">
        <f>Data_checks!M1993</f>
        <v>D</v>
      </c>
    </row>
    <row r="1987" spans="1:3" x14ac:dyDescent="0.25">
      <c r="A1987">
        <f>Data_checks!K1994</f>
        <v>1980</v>
      </c>
      <c r="B1987" t="str">
        <f>Data_checks!L1994</f>
        <v>D</v>
      </c>
      <c r="C1987" t="str">
        <f>Data_checks!M1994</f>
        <v>D</v>
      </c>
    </row>
    <row r="1988" spans="1:3" x14ac:dyDescent="0.25">
      <c r="A1988">
        <f>Data_checks!K1995</f>
        <v>1981</v>
      </c>
      <c r="B1988" t="str">
        <f>Data_checks!L1995</f>
        <v>D</v>
      </c>
      <c r="C1988" t="str">
        <f>Data_checks!M1995</f>
        <v>D</v>
      </c>
    </row>
    <row r="1989" spans="1:3" x14ac:dyDescent="0.25">
      <c r="A1989">
        <f>Data_checks!K1996</f>
        <v>1982</v>
      </c>
      <c r="B1989" t="str">
        <f>Data_checks!L1996</f>
        <v>D</v>
      </c>
      <c r="C1989" t="str">
        <f>Data_checks!M1996</f>
        <v>D</v>
      </c>
    </row>
    <row r="1990" spans="1:3" x14ac:dyDescent="0.25">
      <c r="A1990">
        <f>Data_checks!K1997</f>
        <v>1983</v>
      </c>
      <c r="B1990" t="str">
        <f>Data_checks!L1997</f>
        <v>H</v>
      </c>
      <c r="C1990" t="str">
        <f>Data_checks!M1997</f>
        <v>H</v>
      </c>
    </row>
    <row r="1991" spans="1:3" x14ac:dyDescent="0.25">
      <c r="A1991">
        <f>Data_checks!K1998</f>
        <v>1984</v>
      </c>
      <c r="B1991" t="str">
        <f>Data_checks!L1998</f>
        <v>I</v>
      </c>
      <c r="C1991" t="str">
        <f>Data_checks!M1998</f>
        <v>D</v>
      </c>
    </row>
    <row r="1992" spans="1:3" x14ac:dyDescent="0.25">
      <c r="A1992">
        <f>Data_checks!K1999</f>
        <v>1985</v>
      </c>
      <c r="B1992" t="str">
        <f>Data_checks!L1999</f>
        <v>D</v>
      </c>
      <c r="C1992" t="str">
        <f>Data_checks!M1999</f>
        <v>D</v>
      </c>
    </row>
    <row r="1993" spans="1:3" x14ac:dyDescent="0.25">
      <c r="A1993">
        <f>Data_checks!K2000</f>
        <v>1986</v>
      </c>
      <c r="B1993" t="str">
        <f>Data_checks!L2000</f>
        <v>H</v>
      </c>
      <c r="C1993" t="str">
        <f>Data_checks!M2000</f>
        <v>H</v>
      </c>
    </row>
    <row r="1994" spans="1:3" x14ac:dyDescent="0.25">
      <c r="A1994">
        <f>Data_checks!K2001</f>
        <v>1987</v>
      </c>
      <c r="B1994" t="str">
        <f>Data_checks!L2001</f>
        <v>D</v>
      </c>
      <c r="C1994" t="str">
        <f>Data_checks!M2001</f>
        <v>D</v>
      </c>
    </row>
    <row r="1995" spans="1:3" x14ac:dyDescent="0.25">
      <c r="A1995">
        <f>Data_checks!K2002</f>
        <v>1988</v>
      </c>
      <c r="B1995" t="str">
        <f>Data_checks!L2002</f>
        <v>H</v>
      </c>
      <c r="C1995" t="str">
        <f>Data_checks!M2002</f>
        <v>H</v>
      </c>
    </row>
    <row r="1996" spans="1:3" x14ac:dyDescent="0.25">
      <c r="A1996">
        <f>Data_checks!K2003</f>
        <v>1989</v>
      </c>
      <c r="B1996" t="str">
        <f>Data_checks!L2003</f>
        <v>I</v>
      </c>
      <c r="C1996" t="str">
        <f>Data_checks!M2003</f>
        <v>S</v>
      </c>
    </row>
    <row r="1997" spans="1:3" x14ac:dyDescent="0.25">
      <c r="A1997">
        <f>Data_checks!K2004</f>
        <v>1990</v>
      </c>
      <c r="B1997" t="str">
        <f>Data_checks!L2004</f>
        <v>S</v>
      </c>
      <c r="C1997" t="str">
        <f>Data_checks!M2004</f>
        <v>S</v>
      </c>
    </row>
    <row r="1998" spans="1:3" x14ac:dyDescent="0.25">
      <c r="A1998">
        <f>Data_checks!K2005</f>
        <v>1991</v>
      </c>
      <c r="B1998" t="str">
        <f>Data_checks!L2005</f>
        <v>S</v>
      </c>
      <c r="C1998" t="str">
        <f>Data_checks!M2005</f>
        <v>H</v>
      </c>
    </row>
    <row r="1999" spans="1:3" x14ac:dyDescent="0.25">
      <c r="A1999">
        <f>Data_checks!K2006</f>
        <v>1992</v>
      </c>
      <c r="B1999" t="str">
        <f>Data_checks!L2006</f>
        <v>S</v>
      </c>
      <c r="C1999" t="str">
        <f>Data_checks!M2006</f>
        <v>H</v>
      </c>
    </row>
    <row r="2000" spans="1:3" x14ac:dyDescent="0.25">
      <c r="A2000">
        <f>Data_checks!K2007</f>
        <v>1993</v>
      </c>
      <c r="B2000" t="str">
        <f>Data_checks!L2007</f>
        <v>D</v>
      </c>
      <c r="C2000" t="str">
        <f>Data_checks!M2007</f>
        <v>D</v>
      </c>
    </row>
    <row r="2001" spans="1:3" x14ac:dyDescent="0.25">
      <c r="A2001">
        <f>Data_checks!K2008</f>
        <v>1994</v>
      </c>
      <c r="B2001" t="str">
        <f>Data_checks!L2008</f>
        <v>H</v>
      </c>
      <c r="C2001" t="str">
        <f>Data_checks!M2008</f>
        <v>H</v>
      </c>
    </row>
    <row r="2002" spans="1:3" x14ac:dyDescent="0.25">
      <c r="A2002">
        <f>Data_checks!K2009</f>
        <v>1995</v>
      </c>
      <c r="B2002" t="str">
        <f>Data_checks!L2009</f>
        <v>H</v>
      </c>
      <c r="C2002" t="str">
        <f>Data_checks!M2009</f>
        <v>H</v>
      </c>
    </row>
    <row r="2003" spans="1:3" x14ac:dyDescent="0.25">
      <c r="A2003">
        <f>Data_checks!K2010</f>
        <v>1996</v>
      </c>
      <c r="B2003" t="str">
        <f>Data_checks!L2010</f>
        <v>I</v>
      </c>
      <c r="C2003" t="str">
        <f>Data_checks!M2010</f>
        <v>S</v>
      </c>
    </row>
    <row r="2004" spans="1:3" x14ac:dyDescent="0.25">
      <c r="A2004">
        <f>Data_checks!K2011</f>
        <v>1997</v>
      </c>
      <c r="B2004" t="str">
        <f>Data_checks!L2011</f>
        <v>I</v>
      </c>
      <c r="C2004" t="str">
        <f>Data_checks!M2011</f>
        <v>D</v>
      </c>
    </row>
    <row r="2005" spans="1:3" x14ac:dyDescent="0.25">
      <c r="A2005">
        <f>Data_checks!K2012</f>
        <v>1998</v>
      </c>
      <c r="B2005" t="str">
        <f>Data_checks!L2012</f>
        <v>D</v>
      </c>
      <c r="C2005" t="str">
        <f>Data_checks!M2012</f>
        <v>D</v>
      </c>
    </row>
    <row r="2006" spans="1:3" x14ac:dyDescent="0.25">
      <c r="A2006">
        <f>Data_checks!K2013</f>
        <v>1999</v>
      </c>
      <c r="B2006" t="str">
        <f>Data_checks!L2013</f>
        <v>H</v>
      </c>
      <c r="C2006" t="str">
        <f>Data_checks!M2013</f>
        <v>H</v>
      </c>
    </row>
    <row r="2007" spans="1:3" x14ac:dyDescent="0.25">
      <c r="A2007">
        <f>Data_checks!K2014</f>
        <v>2000</v>
      </c>
      <c r="B2007" t="str">
        <f>Data_checks!L2014</f>
        <v>D</v>
      </c>
      <c r="C2007" t="str">
        <f>Data_checks!M2014</f>
        <v>D</v>
      </c>
    </row>
    <row r="2008" spans="1:3" x14ac:dyDescent="0.25">
      <c r="A2008">
        <f>Data_checks!K2015</f>
        <v>2001</v>
      </c>
      <c r="B2008" t="str">
        <f>Data_checks!L2015</f>
        <v>H</v>
      </c>
      <c r="C2008" t="str">
        <f>Data_checks!M2015</f>
        <v>H</v>
      </c>
    </row>
    <row r="2009" spans="1:3" x14ac:dyDescent="0.25">
      <c r="A2009">
        <f>Data_checks!K2016</f>
        <v>2002</v>
      </c>
      <c r="B2009" t="str">
        <f>Data_checks!L2016</f>
        <v>D</v>
      </c>
      <c r="C2009" t="str">
        <f>Data_checks!M2016</f>
        <v>D</v>
      </c>
    </row>
    <row r="2010" spans="1:3" x14ac:dyDescent="0.25">
      <c r="A2010">
        <f>Data_checks!K2017</f>
        <v>2003</v>
      </c>
      <c r="B2010" t="str">
        <f>Data_checks!L2017</f>
        <v>D</v>
      </c>
      <c r="C2010" t="str">
        <f>Data_checks!M2017</f>
        <v>D</v>
      </c>
    </row>
    <row r="2011" spans="1:3" x14ac:dyDescent="0.25">
      <c r="A2011">
        <f>Data_checks!K2018</f>
        <v>2004</v>
      </c>
      <c r="B2011" t="str">
        <f>Data_checks!L2018</f>
        <v>S</v>
      </c>
      <c r="C2011" t="str">
        <f>Data_checks!M2018</f>
        <v>D</v>
      </c>
    </row>
    <row r="2012" spans="1:3" x14ac:dyDescent="0.25">
      <c r="A2012">
        <f>Data_checks!K2019</f>
        <v>2005</v>
      </c>
      <c r="B2012" t="str">
        <f>Data_checks!L2019</f>
        <v>S</v>
      </c>
      <c r="C2012" t="str">
        <f>Data_checks!M2019</f>
        <v>H</v>
      </c>
    </row>
    <row r="2013" spans="1:3" x14ac:dyDescent="0.25">
      <c r="A2013">
        <f>Data_checks!K2020</f>
        <v>2006</v>
      </c>
      <c r="B2013" t="str">
        <f>Data_checks!L2020</f>
        <v>D</v>
      </c>
      <c r="C2013" t="str">
        <f>Data_checks!M2020</f>
        <v>D</v>
      </c>
    </row>
    <row r="2014" spans="1:3" x14ac:dyDescent="0.25">
      <c r="A2014">
        <f>Data_checks!K2021</f>
        <v>2007</v>
      </c>
      <c r="B2014" t="str">
        <f>Data_checks!L2021</f>
        <v>S</v>
      </c>
      <c r="C2014" t="str">
        <f>Data_checks!M2021</f>
        <v>H</v>
      </c>
    </row>
    <row r="2015" spans="1:3" x14ac:dyDescent="0.25">
      <c r="A2015">
        <f>Data_checks!K2022</f>
        <v>2008</v>
      </c>
      <c r="B2015" t="str">
        <f>Data_checks!L2022</f>
        <v>I</v>
      </c>
      <c r="C2015" t="str">
        <f>Data_checks!M2022</f>
        <v>D</v>
      </c>
    </row>
    <row r="2016" spans="1:3" x14ac:dyDescent="0.25">
      <c r="A2016">
        <f>Data_checks!K2023</f>
        <v>2009</v>
      </c>
      <c r="B2016" t="str">
        <f>Data_checks!L2023</f>
        <v>D</v>
      </c>
      <c r="C2016" t="str">
        <f>Data_checks!M2023</f>
        <v>D</v>
      </c>
    </row>
    <row r="2017" spans="1:3" x14ac:dyDescent="0.25">
      <c r="A2017">
        <f>Data_checks!K2024</f>
        <v>2010</v>
      </c>
      <c r="B2017" t="str">
        <f>Data_checks!L2024</f>
        <v>S</v>
      </c>
      <c r="C2017" t="str">
        <f>Data_checks!M2024</f>
        <v>H</v>
      </c>
    </row>
    <row r="2018" spans="1:3" x14ac:dyDescent="0.25">
      <c r="A2018">
        <f>Data_checks!K2025</f>
        <v>2011</v>
      </c>
      <c r="B2018" t="str">
        <f>Data_checks!L2025</f>
        <v>I</v>
      </c>
      <c r="C2018" t="str">
        <f>Data_checks!M2025</f>
        <v>I</v>
      </c>
    </row>
    <row r="2019" spans="1:3" x14ac:dyDescent="0.25">
      <c r="A2019">
        <f>Data_checks!K2026</f>
        <v>2012</v>
      </c>
      <c r="B2019" t="str">
        <f>Data_checks!L2026</f>
        <v>H</v>
      </c>
      <c r="C2019" t="str">
        <f>Data_checks!M2026</f>
        <v>S</v>
      </c>
    </row>
    <row r="2020" spans="1:3" x14ac:dyDescent="0.25">
      <c r="A2020">
        <f>Data_checks!K2027</f>
        <v>2013</v>
      </c>
      <c r="B2020" t="str">
        <f>Data_checks!L2027</f>
        <v>I</v>
      </c>
      <c r="C2020" t="str">
        <f>Data_checks!M2027</f>
        <v>S</v>
      </c>
    </row>
    <row r="2021" spans="1:3" x14ac:dyDescent="0.25">
      <c r="A2021">
        <f>Data_checks!K2028</f>
        <v>2014</v>
      </c>
      <c r="B2021" t="str">
        <f>Data_checks!L2028</f>
        <v>S</v>
      </c>
      <c r="C2021" t="str">
        <f>Data_checks!M2028</f>
        <v>H</v>
      </c>
    </row>
    <row r="2022" spans="1:3" x14ac:dyDescent="0.25">
      <c r="A2022">
        <f>Data_checks!K2029</f>
        <v>2015</v>
      </c>
      <c r="B2022" t="str">
        <f>Data_checks!L2029</f>
        <v>S</v>
      </c>
      <c r="C2022" t="str">
        <f>Data_checks!M2029</f>
        <v>H</v>
      </c>
    </row>
    <row r="2023" spans="1:3" x14ac:dyDescent="0.25">
      <c r="A2023">
        <f>Data_checks!K2030</f>
        <v>2016</v>
      </c>
      <c r="B2023" t="str">
        <f>Data_checks!L2030</f>
        <v>I</v>
      </c>
      <c r="C2023" t="str">
        <f>Data_checks!M2030</f>
        <v>I</v>
      </c>
    </row>
    <row r="2024" spans="1:3" x14ac:dyDescent="0.25">
      <c r="A2024">
        <f>Data_checks!K2031</f>
        <v>2017</v>
      </c>
      <c r="B2024" t="str">
        <f>Data_checks!L2031</f>
        <v>D</v>
      </c>
      <c r="C2024" t="str">
        <f>Data_checks!M2031</f>
        <v>D</v>
      </c>
    </row>
    <row r="2025" spans="1:3" x14ac:dyDescent="0.25">
      <c r="A2025">
        <f>Data_checks!K2032</f>
        <v>2018</v>
      </c>
      <c r="B2025" t="str">
        <f>Data_checks!L2032</f>
        <v>D</v>
      </c>
      <c r="C2025" t="str">
        <f>Data_checks!M2032</f>
        <v>D</v>
      </c>
    </row>
    <row r="2026" spans="1:3" x14ac:dyDescent="0.25">
      <c r="A2026">
        <f>Data_checks!K2033</f>
        <v>2019</v>
      </c>
      <c r="B2026" t="str">
        <f>Data_checks!L2033</f>
        <v>D</v>
      </c>
      <c r="C2026" t="str">
        <f>Data_checks!M2033</f>
        <v>D</v>
      </c>
    </row>
    <row r="2027" spans="1:3" x14ac:dyDescent="0.25">
      <c r="A2027">
        <f>Data_checks!K2034</f>
        <v>2020</v>
      </c>
      <c r="B2027" t="str">
        <f>Data_checks!L2034</f>
        <v>I</v>
      </c>
      <c r="C2027" t="str">
        <f>Data_checks!M2034</f>
        <v>D</v>
      </c>
    </row>
    <row r="2028" spans="1:3" x14ac:dyDescent="0.25">
      <c r="A2028">
        <f>Data_checks!K2035</f>
        <v>2021</v>
      </c>
      <c r="B2028" t="str">
        <f>Data_checks!L2035</f>
        <v>S</v>
      </c>
      <c r="C2028" t="str">
        <f>Data_checks!M2035</f>
        <v>H</v>
      </c>
    </row>
    <row r="2029" spans="1:3" x14ac:dyDescent="0.25">
      <c r="A2029">
        <f>Data_checks!K2036</f>
        <v>2022</v>
      </c>
      <c r="B2029" t="str">
        <f>Data_checks!L2036</f>
        <v>D</v>
      </c>
      <c r="C2029" t="str">
        <f>Data_checks!M2036</f>
        <v>D</v>
      </c>
    </row>
    <row r="2030" spans="1:3" x14ac:dyDescent="0.25">
      <c r="A2030">
        <f>Data_checks!K2037</f>
        <v>2023</v>
      </c>
      <c r="B2030" t="str">
        <f>Data_checks!L2037</f>
        <v>H</v>
      </c>
      <c r="C2030" t="str">
        <f>Data_checks!M2037</f>
        <v>H</v>
      </c>
    </row>
    <row r="2031" spans="1:3" x14ac:dyDescent="0.25">
      <c r="A2031">
        <f>Data_checks!K2038</f>
        <v>2024</v>
      </c>
      <c r="B2031" t="str">
        <f>Data_checks!L2038</f>
        <v>D</v>
      </c>
      <c r="C2031" t="str">
        <f>Data_checks!M2038</f>
        <v>D</v>
      </c>
    </row>
    <row r="2032" spans="1:3" x14ac:dyDescent="0.25">
      <c r="A2032">
        <f>Data_checks!K2039</f>
        <v>2025</v>
      </c>
      <c r="B2032" t="str">
        <f>Data_checks!L2039</f>
        <v>S</v>
      </c>
      <c r="C2032" t="str">
        <f>Data_checks!M2039</f>
        <v>H</v>
      </c>
    </row>
    <row r="2033" spans="1:3" x14ac:dyDescent="0.25">
      <c r="A2033">
        <f>Data_checks!K2040</f>
        <v>2026</v>
      </c>
      <c r="B2033" t="str">
        <f>Data_checks!L2040</f>
        <v>S</v>
      </c>
      <c r="C2033" t="str">
        <f>Data_checks!M2040</f>
        <v>I</v>
      </c>
    </row>
    <row r="2034" spans="1:3" x14ac:dyDescent="0.25">
      <c r="A2034">
        <f>Data_checks!K2041</f>
        <v>2027</v>
      </c>
      <c r="B2034" t="str">
        <f>Data_checks!L2041</f>
        <v>D</v>
      </c>
      <c r="C2034" t="str">
        <f>Data_checks!M2041</f>
        <v>D</v>
      </c>
    </row>
    <row r="2035" spans="1:3" x14ac:dyDescent="0.25">
      <c r="A2035">
        <f>Data_checks!K2042</f>
        <v>2028</v>
      </c>
      <c r="B2035" t="str">
        <f>Data_checks!L2042</f>
        <v>D</v>
      </c>
      <c r="C2035" t="str">
        <f>Data_checks!M2042</f>
        <v>D</v>
      </c>
    </row>
    <row r="2036" spans="1:3" x14ac:dyDescent="0.25">
      <c r="A2036">
        <f>Data_checks!K2043</f>
        <v>2029</v>
      </c>
      <c r="B2036" t="str">
        <f>Data_checks!L2043</f>
        <v>H</v>
      </c>
      <c r="C2036" t="str">
        <f>Data_checks!M2043</f>
        <v>H</v>
      </c>
    </row>
    <row r="2037" spans="1:3" x14ac:dyDescent="0.25">
      <c r="A2037">
        <f>Data_checks!K2044</f>
        <v>2030</v>
      </c>
      <c r="B2037" t="str">
        <f>Data_checks!L2044</f>
        <v>I</v>
      </c>
      <c r="C2037" t="str">
        <f>Data_checks!M2044</f>
        <v>I</v>
      </c>
    </row>
    <row r="2038" spans="1:3" x14ac:dyDescent="0.25">
      <c r="A2038">
        <f>Data_checks!K2045</f>
        <v>2031</v>
      </c>
      <c r="B2038" t="str">
        <f>Data_checks!L2045</f>
        <v>D</v>
      </c>
      <c r="C2038" t="str">
        <f>Data_checks!M2045</f>
        <v>D</v>
      </c>
    </row>
    <row r="2039" spans="1:3" x14ac:dyDescent="0.25">
      <c r="A2039">
        <f>Data_checks!K2046</f>
        <v>2032</v>
      </c>
      <c r="B2039" t="str">
        <f>Data_checks!L2046</f>
        <v>I</v>
      </c>
      <c r="C2039" t="str">
        <f>Data_checks!M2046</f>
        <v>D</v>
      </c>
    </row>
    <row r="2040" spans="1:3" x14ac:dyDescent="0.25">
      <c r="A2040">
        <f>Data_checks!K2047</f>
        <v>2033</v>
      </c>
      <c r="B2040" t="str">
        <f>Data_checks!L2047</f>
        <v>I</v>
      </c>
      <c r="C2040" t="str">
        <f>Data_checks!M2047</f>
        <v>H</v>
      </c>
    </row>
    <row r="2041" spans="1:3" x14ac:dyDescent="0.25">
      <c r="A2041">
        <f>Data_checks!K2048</f>
        <v>2034</v>
      </c>
      <c r="B2041" t="str">
        <f>Data_checks!L2048</f>
        <v>S</v>
      </c>
      <c r="C2041" t="str">
        <f>Data_checks!M2048</f>
        <v>H</v>
      </c>
    </row>
    <row r="2042" spans="1:3" x14ac:dyDescent="0.25">
      <c r="A2042">
        <f>Data_checks!K2049</f>
        <v>2035</v>
      </c>
      <c r="B2042" t="str">
        <f>Data_checks!L2049</f>
        <v>S</v>
      </c>
      <c r="C2042" t="str">
        <f>Data_checks!M2049</f>
        <v>I</v>
      </c>
    </row>
    <row r="2043" spans="1:3" x14ac:dyDescent="0.25">
      <c r="A2043">
        <f>Data_checks!K2050</f>
        <v>2036</v>
      </c>
      <c r="B2043" t="str">
        <f>Data_checks!L2050</f>
        <v>D</v>
      </c>
      <c r="C2043" t="str">
        <f>Data_checks!M2050</f>
        <v>D</v>
      </c>
    </row>
    <row r="2044" spans="1:3" x14ac:dyDescent="0.25">
      <c r="A2044">
        <f>Data_checks!K2051</f>
        <v>2037</v>
      </c>
      <c r="B2044" t="str">
        <f>Data_checks!L2051</f>
        <v>S</v>
      </c>
      <c r="C2044" t="str">
        <f>Data_checks!M2051</f>
        <v>H</v>
      </c>
    </row>
    <row r="2045" spans="1:3" x14ac:dyDescent="0.25">
      <c r="A2045">
        <f>Data_checks!K2052</f>
        <v>2038</v>
      </c>
      <c r="B2045" t="str">
        <f>Data_checks!L2052</f>
        <v>I</v>
      </c>
      <c r="C2045" t="str">
        <f>Data_checks!M2052</f>
        <v>I</v>
      </c>
    </row>
    <row r="2046" spans="1:3" x14ac:dyDescent="0.25">
      <c r="A2046">
        <f>Data_checks!K2053</f>
        <v>2039</v>
      </c>
      <c r="B2046" t="str">
        <f>Data_checks!L2053</f>
        <v>D</v>
      </c>
      <c r="C2046" t="str">
        <f>Data_checks!M2053</f>
        <v>D</v>
      </c>
    </row>
    <row r="2047" spans="1:3" x14ac:dyDescent="0.25">
      <c r="A2047">
        <f>Data_checks!K2054</f>
        <v>2040</v>
      </c>
      <c r="B2047" t="str">
        <f>Data_checks!L2054</f>
        <v>D</v>
      </c>
      <c r="C2047" t="str">
        <f>Data_checks!M2054</f>
        <v>D</v>
      </c>
    </row>
    <row r="2048" spans="1:3" x14ac:dyDescent="0.25">
      <c r="A2048">
        <f>Data_checks!K2055</f>
        <v>2041</v>
      </c>
      <c r="B2048" t="str">
        <f>Data_checks!L2055</f>
        <v>D</v>
      </c>
      <c r="C2048" t="str">
        <f>Data_checks!M2055</f>
        <v>D</v>
      </c>
    </row>
    <row r="2049" spans="1:3" x14ac:dyDescent="0.25">
      <c r="A2049">
        <f>Data_checks!K2056</f>
        <v>2042</v>
      </c>
      <c r="B2049" t="str">
        <f>Data_checks!L2056</f>
        <v>H</v>
      </c>
      <c r="C2049" t="str">
        <f>Data_checks!M2056</f>
        <v>H</v>
      </c>
    </row>
    <row r="2050" spans="1:3" x14ac:dyDescent="0.25">
      <c r="A2050">
        <f>Data_checks!K2057</f>
        <v>2043</v>
      </c>
      <c r="B2050" t="str">
        <f>Data_checks!L2057</f>
        <v>D</v>
      </c>
      <c r="C2050" t="str">
        <f>Data_checks!M2057</f>
        <v>D</v>
      </c>
    </row>
    <row r="2051" spans="1:3" x14ac:dyDescent="0.25">
      <c r="A2051">
        <f>Data_checks!K2058</f>
        <v>2044</v>
      </c>
      <c r="B2051" t="str">
        <f>Data_checks!L2058</f>
        <v>S</v>
      </c>
      <c r="C2051" t="str">
        <f>Data_checks!M2058</f>
        <v>H</v>
      </c>
    </row>
    <row r="2052" spans="1:3" x14ac:dyDescent="0.25">
      <c r="A2052">
        <f>Data_checks!K2059</f>
        <v>2045</v>
      </c>
      <c r="B2052" t="str">
        <f>Data_checks!L2059</f>
        <v>I</v>
      </c>
      <c r="C2052" t="str">
        <f>Data_checks!M2059</f>
        <v>S</v>
      </c>
    </row>
    <row r="2053" spans="1:3" x14ac:dyDescent="0.25">
      <c r="A2053">
        <f>Data_checks!K2060</f>
        <v>2046</v>
      </c>
      <c r="B2053" t="str">
        <f>Data_checks!L2060</f>
        <v>I</v>
      </c>
      <c r="C2053" t="str">
        <f>Data_checks!M2060</f>
        <v>H</v>
      </c>
    </row>
    <row r="2054" spans="1:3" x14ac:dyDescent="0.25">
      <c r="A2054">
        <f>Data_checks!K2061</f>
        <v>2047</v>
      </c>
      <c r="B2054" t="str">
        <f>Data_checks!L2061</f>
        <v>I</v>
      </c>
      <c r="C2054" t="str">
        <f>Data_checks!M2061</f>
        <v>I</v>
      </c>
    </row>
    <row r="2055" spans="1:3" x14ac:dyDescent="0.25">
      <c r="A2055">
        <f>Data_checks!K2062</f>
        <v>2048</v>
      </c>
      <c r="B2055" t="str">
        <f>Data_checks!L2062</f>
        <v>S</v>
      </c>
      <c r="C2055" t="str">
        <f>Data_checks!M2062</f>
        <v>H</v>
      </c>
    </row>
    <row r="2056" spans="1:3" x14ac:dyDescent="0.25">
      <c r="A2056">
        <f>Data_checks!K2063</f>
        <v>2049</v>
      </c>
      <c r="B2056" t="str">
        <f>Data_checks!L2063</f>
        <v>I</v>
      </c>
      <c r="C2056" t="str">
        <f>Data_checks!M2063</f>
        <v>I</v>
      </c>
    </row>
    <row r="2057" spans="1:3" x14ac:dyDescent="0.25">
      <c r="A2057">
        <f>Data_checks!K2064</f>
        <v>2050</v>
      </c>
      <c r="B2057" t="str">
        <f>Data_checks!L2064</f>
        <v>I</v>
      </c>
      <c r="C2057" t="str">
        <f>Data_checks!M2064</f>
        <v>I</v>
      </c>
    </row>
    <row r="2058" spans="1:3" x14ac:dyDescent="0.25">
      <c r="A2058">
        <f>Data_checks!K2065</f>
        <v>2051</v>
      </c>
      <c r="B2058" t="str">
        <f>Data_checks!L2065</f>
        <v>I</v>
      </c>
      <c r="C2058" t="str">
        <f>Data_checks!M2065</f>
        <v>D</v>
      </c>
    </row>
    <row r="2059" spans="1:3" x14ac:dyDescent="0.25">
      <c r="A2059">
        <f>Data_checks!K2066</f>
        <v>2052</v>
      </c>
      <c r="B2059" t="str">
        <f>Data_checks!L2066</f>
        <v>S</v>
      </c>
      <c r="C2059" t="str">
        <f>Data_checks!M2066</f>
        <v>D</v>
      </c>
    </row>
    <row r="2060" spans="1:3" x14ac:dyDescent="0.25">
      <c r="A2060">
        <f>Data_checks!K2067</f>
        <v>2053</v>
      </c>
      <c r="B2060" t="str">
        <f>Data_checks!L2067</f>
        <v>H</v>
      </c>
      <c r="C2060" t="str">
        <f>Data_checks!M2067</f>
        <v>H</v>
      </c>
    </row>
    <row r="2061" spans="1:3" x14ac:dyDescent="0.25">
      <c r="A2061">
        <f>Data_checks!K2068</f>
        <v>2054</v>
      </c>
      <c r="B2061" t="str">
        <f>Data_checks!L2068</f>
        <v>I</v>
      </c>
      <c r="C2061" t="str">
        <f>Data_checks!M2068</f>
        <v>D</v>
      </c>
    </row>
    <row r="2062" spans="1:3" x14ac:dyDescent="0.25">
      <c r="A2062">
        <f>Data_checks!K2069</f>
        <v>2055</v>
      </c>
      <c r="B2062" t="str">
        <f>Data_checks!L2069</f>
        <v>H</v>
      </c>
      <c r="C2062" t="str">
        <f>Data_checks!M2069</f>
        <v>H</v>
      </c>
    </row>
    <row r="2063" spans="1:3" x14ac:dyDescent="0.25">
      <c r="A2063">
        <f>Data_checks!K2070</f>
        <v>2056</v>
      </c>
      <c r="B2063" t="str">
        <f>Data_checks!L2070</f>
        <v>I</v>
      </c>
      <c r="C2063" t="str">
        <f>Data_checks!M2070</f>
        <v>I</v>
      </c>
    </row>
    <row r="2064" spans="1:3" x14ac:dyDescent="0.25">
      <c r="A2064">
        <f>Data_checks!K2071</f>
        <v>2057</v>
      </c>
      <c r="B2064" t="str">
        <f>Data_checks!L2071</f>
        <v>D</v>
      </c>
      <c r="C2064" t="str">
        <f>Data_checks!M2071</f>
        <v>D</v>
      </c>
    </row>
    <row r="2065" spans="1:3" x14ac:dyDescent="0.25">
      <c r="A2065">
        <f>Data_checks!K2072</f>
        <v>2058</v>
      </c>
      <c r="B2065" t="str">
        <f>Data_checks!L2072</f>
        <v>H</v>
      </c>
      <c r="C2065" t="str">
        <f>Data_checks!M2072</f>
        <v>H</v>
      </c>
    </row>
    <row r="2066" spans="1:3" x14ac:dyDescent="0.25">
      <c r="A2066">
        <f>Data_checks!K2073</f>
        <v>2059</v>
      </c>
      <c r="B2066" t="str">
        <f>Data_checks!L2073</f>
        <v>H</v>
      </c>
      <c r="C2066" t="str">
        <f>Data_checks!M2073</f>
        <v>H</v>
      </c>
    </row>
    <row r="2067" spans="1:3" x14ac:dyDescent="0.25">
      <c r="A2067">
        <f>Data_checks!K2074</f>
        <v>2060</v>
      </c>
      <c r="B2067" t="str">
        <f>Data_checks!L2074</f>
        <v>I</v>
      </c>
      <c r="C2067" t="str">
        <f>Data_checks!M2074</f>
        <v>D</v>
      </c>
    </row>
    <row r="2068" spans="1:3" x14ac:dyDescent="0.25">
      <c r="A2068">
        <f>Data_checks!K2075</f>
        <v>2061</v>
      </c>
      <c r="B2068" t="str">
        <f>Data_checks!L2075</f>
        <v>I</v>
      </c>
      <c r="C2068" t="str">
        <f>Data_checks!M2075</f>
        <v>S</v>
      </c>
    </row>
    <row r="2069" spans="1:3" x14ac:dyDescent="0.25">
      <c r="A2069">
        <f>Data_checks!K2076</f>
        <v>2062</v>
      </c>
      <c r="B2069" t="str">
        <f>Data_checks!L2076</f>
        <v>S</v>
      </c>
      <c r="C2069" t="str">
        <f>Data_checks!M2076</f>
        <v>H</v>
      </c>
    </row>
    <row r="2070" spans="1:3" x14ac:dyDescent="0.25">
      <c r="A2070">
        <f>Data_checks!K2077</f>
        <v>2063</v>
      </c>
      <c r="B2070" t="str">
        <f>Data_checks!L2077</f>
        <v>S</v>
      </c>
      <c r="C2070" t="str">
        <f>Data_checks!M2077</f>
        <v>S</v>
      </c>
    </row>
    <row r="2071" spans="1:3" x14ac:dyDescent="0.25">
      <c r="A2071">
        <f>Data_checks!K2078</f>
        <v>2064</v>
      </c>
      <c r="B2071" t="str">
        <f>Data_checks!L2078</f>
        <v>I</v>
      </c>
      <c r="C2071" t="str">
        <f>Data_checks!M2078</f>
        <v>D</v>
      </c>
    </row>
    <row r="2072" spans="1:3" x14ac:dyDescent="0.25">
      <c r="A2072">
        <f>Data_checks!K2079</f>
        <v>2065</v>
      </c>
      <c r="B2072" t="str">
        <f>Data_checks!L2079</f>
        <v>D</v>
      </c>
      <c r="C2072" t="str">
        <f>Data_checks!M2079</f>
        <v>D</v>
      </c>
    </row>
    <row r="2073" spans="1:3" x14ac:dyDescent="0.25">
      <c r="A2073">
        <f>Data_checks!K2080</f>
        <v>2066</v>
      </c>
      <c r="B2073" t="str">
        <f>Data_checks!L2080</f>
        <v>S</v>
      </c>
      <c r="C2073" t="str">
        <f>Data_checks!M2080</f>
        <v>H</v>
      </c>
    </row>
    <row r="2074" spans="1:3" x14ac:dyDescent="0.25">
      <c r="A2074">
        <f>Data_checks!K2081</f>
        <v>2067</v>
      </c>
      <c r="B2074" t="str">
        <f>Data_checks!L2081</f>
        <v>I</v>
      </c>
      <c r="C2074" t="str">
        <f>Data_checks!M2081</f>
        <v>I</v>
      </c>
    </row>
    <row r="2075" spans="1:3" x14ac:dyDescent="0.25">
      <c r="A2075">
        <f>Data_checks!K2082</f>
        <v>2068</v>
      </c>
      <c r="B2075" t="str">
        <f>Data_checks!L2082</f>
        <v>H</v>
      </c>
      <c r="C2075" t="str">
        <f>Data_checks!M2082</f>
        <v>S</v>
      </c>
    </row>
    <row r="2076" spans="1:3" x14ac:dyDescent="0.25">
      <c r="A2076">
        <f>Data_checks!K2083</f>
        <v>2069</v>
      </c>
      <c r="B2076" t="str">
        <f>Data_checks!L2083</f>
        <v>H</v>
      </c>
      <c r="C2076" t="str">
        <f>Data_checks!M2083</f>
        <v>H</v>
      </c>
    </row>
    <row r="2077" spans="1:3" x14ac:dyDescent="0.25">
      <c r="A2077">
        <f>Data_checks!K2084</f>
        <v>2070</v>
      </c>
      <c r="B2077" t="str">
        <f>Data_checks!L2084</f>
        <v>D</v>
      </c>
      <c r="C2077" t="str">
        <f>Data_checks!M2084</f>
        <v>D</v>
      </c>
    </row>
    <row r="2078" spans="1:3" x14ac:dyDescent="0.25">
      <c r="A2078">
        <f>Data_checks!K2085</f>
        <v>2071</v>
      </c>
      <c r="B2078" t="str">
        <f>Data_checks!L2085</f>
        <v>D</v>
      </c>
      <c r="C2078" t="str">
        <f>Data_checks!M2085</f>
        <v>D</v>
      </c>
    </row>
    <row r="2079" spans="1:3" x14ac:dyDescent="0.25">
      <c r="A2079">
        <f>Data_checks!K2086</f>
        <v>2072</v>
      </c>
      <c r="B2079" t="str">
        <f>Data_checks!L2086</f>
        <v>I</v>
      </c>
      <c r="C2079" t="str">
        <f>Data_checks!M2086</f>
        <v>D</v>
      </c>
    </row>
    <row r="2080" spans="1:3" x14ac:dyDescent="0.25">
      <c r="A2080">
        <f>Data_checks!K2087</f>
        <v>2073</v>
      </c>
      <c r="B2080" t="str">
        <f>Data_checks!L2087</f>
        <v>H</v>
      </c>
      <c r="C2080" t="str">
        <f>Data_checks!M2087</f>
        <v>H</v>
      </c>
    </row>
    <row r="2081" spans="1:3" x14ac:dyDescent="0.25">
      <c r="A2081">
        <f>Data_checks!K2088</f>
        <v>2074</v>
      </c>
      <c r="B2081" t="str">
        <f>Data_checks!L2088</f>
        <v>D</v>
      </c>
      <c r="C2081" t="str">
        <f>Data_checks!M2088</f>
        <v>D</v>
      </c>
    </row>
    <row r="2082" spans="1:3" x14ac:dyDescent="0.25">
      <c r="A2082">
        <f>Data_checks!K2089</f>
        <v>2075</v>
      </c>
      <c r="B2082" t="str">
        <f>Data_checks!L2089</f>
        <v>H</v>
      </c>
      <c r="C2082" t="str">
        <f>Data_checks!M2089</f>
        <v>H</v>
      </c>
    </row>
    <row r="2083" spans="1:3" x14ac:dyDescent="0.25">
      <c r="A2083">
        <f>Data_checks!K2090</f>
        <v>2076</v>
      </c>
      <c r="B2083" t="str">
        <f>Data_checks!L2090</f>
        <v>I</v>
      </c>
      <c r="C2083" t="str">
        <f>Data_checks!M2090</f>
        <v>S</v>
      </c>
    </row>
    <row r="2084" spans="1:3" x14ac:dyDescent="0.25">
      <c r="A2084">
        <f>Data_checks!K2091</f>
        <v>2077</v>
      </c>
      <c r="B2084" t="str">
        <f>Data_checks!L2091</f>
        <v>I</v>
      </c>
      <c r="C2084" t="str">
        <f>Data_checks!M2091</f>
        <v>I</v>
      </c>
    </row>
    <row r="2085" spans="1:3" x14ac:dyDescent="0.25">
      <c r="A2085">
        <f>Data_checks!K2092</f>
        <v>2078</v>
      </c>
      <c r="B2085" t="str">
        <f>Data_checks!L2092</f>
        <v>S</v>
      </c>
      <c r="C2085" t="str">
        <f>Data_checks!M2092</f>
        <v>S</v>
      </c>
    </row>
    <row r="2086" spans="1:3" x14ac:dyDescent="0.25">
      <c r="A2086">
        <f>Data_checks!K2093</f>
        <v>2079</v>
      </c>
      <c r="B2086" t="str">
        <f>Data_checks!L2093</f>
        <v>S</v>
      </c>
      <c r="C2086" t="str">
        <f>Data_checks!M2093</f>
        <v>I</v>
      </c>
    </row>
    <row r="2087" spans="1:3" x14ac:dyDescent="0.25">
      <c r="A2087">
        <f>Data_checks!K2094</f>
        <v>2080</v>
      </c>
      <c r="B2087" t="str">
        <f>Data_checks!L2094</f>
        <v>I</v>
      </c>
      <c r="C2087" t="str">
        <f>Data_checks!M2094</f>
        <v>D</v>
      </c>
    </row>
    <row r="2088" spans="1:3" x14ac:dyDescent="0.25">
      <c r="A2088">
        <f>Data_checks!K2095</f>
        <v>2081</v>
      </c>
      <c r="B2088" t="str">
        <f>Data_checks!L2095</f>
        <v>D</v>
      </c>
      <c r="C2088" t="str">
        <f>Data_checks!M2095</f>
        <v>D</v>
      </c>
    </row>
    <row r="2089" spans="1:3" x14ac:dyDescent="0.25">
      <c r="A2089">
        <f>Data_checks!K2096</f>
        <v>2082</v>
      </c>
      <c r="B2089" t="str">
        <f>Data_checks!L2096</f>
        <v>I</v>
      </c>
      <c r="C2089" t="str">
        <f>Data_checks!M2096</f>
        <v>D</v>
      </c>
    </row>
    <row r="2090" spans="1:3" x14ac:dyDescent="0.25">
      <c r="A2090">
        <f>Data_checks!K2097</f>
        <v>2083</v>
      </c>
      <c r="B2090" t="str">
        <f>Data_checks!L2097</f>
        <v>H</v>
      </c>
      <c r="C2090" t="str">
        <f>Data_checks!M2097</f>
        <v>S</v>
      </c>
    </row>
    <row r="2091" spans="1:3" x14ac:dyDescent="0.25">
      <c r="A2091">
        <f>Data_checks!K2098</f>
        <v>2084</v>
      </c>
      <c r="B2091" t="str">
        <f>Data_checks!L2098</f>
        <v>H</v>
      </c>
      <c r="C2091" t="str">
        <f>Data_checks!M2098</f>
        <v>S</v>
      </c>
    </row>
    <row r="2092" spans="1:3" x14ac:dyDescent="0.25">
      <c r="A2092">
        <f>Data_checks!K2099</f>
        <v>2085</v>
      </c>
      <c r="B2092" t="str">
        <f>Data_checks!L2099</f>
        <v>H</v>
      </c>
      <c r="C2092" t="str">
        <f>Data_checks!M2099</f>
        <v>S</v>
      </c>
    </row>
    <row r="2093" spans="1:3" x14ac:dyDescent="0.25">
      <c r="A2093">
        <f>Data_checks!K2100</f>
        <v>2086</v>
      </c>
      <c r="B2093" t="str">
        <f>Data_checks!L2100</f>
        <v>D</v>
      </c>
      <c r="C2093" t="str">
        <f>Data_checks!M2100</f>
        <v>D</v>
      </c>
    </row>
    <row r="2094" spans="1:3" x14ac:dyDescent="0.25">
      <c r="A2094">
        <f>Data_checks!K2101</f>
        <v>2087</v>
      </c>
      <c r="B2094" t="str">
        <f>Data_checks!L2101</f>
        <v>I</v>
      </c>
      <c r="C2094" t="str">
        <f>Data_checks!M2101</f>
        <v>S</v>
      </c>
    </row>
    <row r="2095" spans="1:3" x14ac:dyDescent="0.25">
      <c r="A2095">
        <f>Data_checks!K2102</f>
        <v>2088</v>
      </c>
      <c r="B2095" t="str">
        <f>Data_checks!L2102</f>
        <v>I</v>
      </c>
      <c r="C2095" t="str">
        <f>Data_checks!M2102</f>
        <v>I</v>
      </c>
    </row>
    <row r="2096" spans="1:3" x14ac:dyDescent="0.25">
      <c r="A2096">
        <f>Data_checks!K2103</f>
        <v>2089</v>
      </c>
      <c r="B2096" t="str">
        <f>Data_checks!L2103</f>
        <v>H</v>
      </c>
      <c r="C2096" t="str">
        <f>Data_checks!M2103</f>
        <v>H</v>
      </c>
    </row>
    <row r="2097" spans="1:3" x14ac:dyDescent="0.25">
      <c r="A2097">
        <f>Data_checks!K2104</f>
        <v>2090</v>
      </c>
      <c r="B2097" t="str">
        <f>Data_checks!L2104</f>
        <v>I</v>
      </c>
      <c r="C2097" t="str">
        <f>Data_checks!M2104</f>
        <v>S</v>
      </c>
    </row>
    <row r="2098" spans="1:3" x14ac:dyDescent="0.25">
      <c r="A2098">
        <f>Data_checks!K2105</f>
        <v>2091</v>
      </c>
      <c r="B2098" t="str">
        <f>Data_checks!L2105</f>
        <v>I</v>
      </c>
      <c r="C2098" t="str">
        <f>Data_checks!M2105</f>
        <v>D</v>
      </c>
    </row>
    <row r="2099" spans="1:3" x14ac:dyDescent="0.25">
      <c r="A2099">
        <f>Data_checks!K2106</f>
        <v>2092</v>
      </c>
      <c r="B2099" t="str">
        <f>Data_checks!L2106</f>
        <v>I</v>
      </c>
      <c r="C2099" t="str">
        <f>Data_checks!M2106</f>
        <v>D</v>
      </c>
    </row>
    <row r="2100" spans="1:3" x14ac:dyDescent="0.25">
      <c r="A2100">
        <f>Data_checks!K2107</f>
        <v>2093</v>
      </c>
      <c r="B2100" t="str">
        <f>Data_checks!L2107</f>
        <v>I</v>
      </c>
      <c r="C2100" t="str">
        <f>Data_checks!M2107</f>
        <v>I</v>
      </c>
    </row>
    <row r="2101" spans="1:3" x14ac:dyDescent="0.25">
      <c r="A2101">
        <f>Data_checks!K2108</f>
        <v>2094</v>
      </c>
      <c r="B2101" t="str">
        <f>Data_checks!L2108</f>
        <v>H</v>
      </c>
      <c r="C2101" t="str">
        <f>Data_checks!M2108</f>
        <v>H</v>
      </c>
    </row>
    <row r="2102" spans="1:3" x14ac:dyDescent="0.25">
      <c r="A2102">
        <f>Data_checks!K2109</f>
        <v>2095</v>
      </c>
      <c r="B2102" t="str">
        <f>Data_checks!L2109</f>
        <v>I</v>
      </c>
      <c r="C2102" t="str">
        <f>Data_checks!M2109</f>
        <v>D</v>
      </c>
    </row>
    <row r="2103" spans="1:3" x14ac:dyDescent="0.25">
      <c r="A2103">
        <f>Data_checks!K2110</f>
        <v>2096</v>
      </c>
      <c r="B2103" t="str">
        <f>Data_checks!L2110</f>
        <v>I</v>
      </c>
      <c r="C2103" t="str">
        <f>Data_checks!M2110</f>
        <v>D</v>
      </c>
    </row>
    <row r="2104" spans="1:3" x14ac:dyDescent="0.25">
      <c r="A2104">
        <f>Data_checks!K2111</f>
        <v>2097</v>
      </c>
      <c r="B2104" t="str">
        <f>Data_checks!L2111</f>
        <v>I</v>
      </c>
      <c r="C2104" t="str">
        <f>Data_checks!M2111</f>
        <v>D</v>
      </c>
    </row>
    <row r="2105" spans="1:3" x14ac:dyDescent="0.25">
      <c r="A2105">
        <f>Data_checks!K2112</f>
        <v>2098</v>
      </c>
      <c r="B2105" t="str">
        <f>Data_checks!L2112</f>
        <v>S</v>
      </c>
      <c r="C2105" t="str">
        <f>Data_checks!M2112</f>
        <v>H</v>
      </c>
    </row>
    <row r="2106" spans="1:3" x14ac:dyDescent="0.25">
      <c r="A2106">
        <f>Data_checks!K2113</f>
        <v>2099</v>
      </c>
      <c r="B2106" t="str">
        <f>Data_checks!L2113</f>
        <v>D</v>
      </c>
      <c r="C2106" t="str">
        <f>Data_checks!M2113</f>
        <v>D</v>
      </c>
    </row>
    <row r="2107" spans="1:3" x14ac:dyDescent="0.25">
      <c r="A2107">
        <f>Data_checks!K2114</f>
        <v>2100</v>
      </c>
      <c r="B2107" t="str">
        <f>Data_checks!L2114</f>
        <v>S</v>
      </c>
      <c r="C2107" t="str">
        <f>Data_checks!M2114</f>
        <v>H</v>
      </c>
    </row>
    <row r="2108" spans="1:3" x14ac:dyDescent="0.25">
      <c r="A2108">
        <f>Data_checks!K2115</f>
        <v>2101</v>
      </c>
      <c r="B2108" t="str">
        <f>Data_checks!L2115</f>
        <v>S</v>
      </c>
      <c r="C2108" t="str">
        <f>Data_checks!M2115</f>
        <v>S</v>
      </c>
    </row>
    <row r="2109" spans="1:3" x14ac:dyDescent="0.25">
      <c r="A2109">
        <f>Data_checks!K2116</f>
        <v>2102</v>
      </c>
      <c r="B2109" t="str">
        <f>Data_checks!L2116</f>
        <v>D</v>
      </c>
      <c r="C2109" t="str">
        <f>Data_checks!M2116</f>
        <v>D</v>
      </c>
    </row>
    <row r="2110" spans="1:3" x14ac:dyDescent="0.25">
      <c r="A2110">
        <f>Data_checks!K2117</f>
        <v>2103</v>
      </c>
      <c r="B2110" t="str">
        <f>Data_checks!L2117</f>
        <v>I</v>
      </c>
      <c r="C2110" t="str">
        <f>Data_checks!M2117</f>
        <v>S</v>
      </c>
    </row>
    <row r="2111" spans="1:3" x14ac:dyDescent="0.25">
      <c r="A2111">
        <f>Data_checks!K2118</f>
        <v>2104</v>
      </c>
      <c r="B2111" t="str">
        <f>Data_checks!L2118</f>
        <v>I</v>
      </c>
      <c r="C2111" t="str">
        <f>Data_checks!M2118</f>
        <v>D</v>
      </c>
    </row>
    <row r="2112" spans="1:3" x14ac:dyDescent="0.25">
      <c r="A2112">
        <f>Data_checks!K2119</f>
        <v>2105</v>
      </c>
      <c r="B2112" t="str">
        <f>Data_checks!L2119</f>
        <v>H</v>
      </c>
      <c r="C2112" t="str">
        <f>Data_checks!M2119</f>
        <v>H</v>
      </c>
    </row>
    <row r="2113" spans="1:3" x14ac:dyDescent="0.25">
      <c r="A2113">
        <f>Data_checks!K2120</f>
        <v>2106</v>
      </c>
      <c r="B2113" t="str">
        <f>Data_checks!L2120</f>
        <v>S</v>
      </c>
      <c r="C2113" t="str">
        <f>Data_checks!M2120</f>
        <v>H</v>
      </c>
    </row>
    <row r="2114" spans="1:3" x14ac:dyDescent="0.25">
      <c r="A2114">
        <f>Data_checks!K2121</f>
        <v>2107</v>
      </c>
      <c r="B2114" t="str">
        <f>Data_checks!L2121</f>
        <v>H</v>
      </c>
      <c r="C2114" t="str">
        <f>Data_checks!M2121</f>
        <v>H</v>
      </c>
    </row>
    <row r="2115" spans="1:3" x14ac:dyDescent="0.25">
      <c r="A2115">
        <f>Data_checks!K2122</f>
        <v>2108</v>
      </c>
      <c r="B2115" t="str">
        <f>Data_checks!L2122</f>
        <v>D</v>
      </c>
      <c r="C2115" t="str">
        <f>Data_checks!M2122</f>
        <v>D</v>
      </c>
    </row>
    <row r="2116" spans="1:3" x14ac:dyDescent="0.25">
      <c r="A2116">
        <f>Data_checks!K2123</f>
        <v>2109</v>
      </c>
      <c r="B2116" t="str">
        <f>Data_checks!L2123</f>
        <v>I</v>
      </c>
      <c r="C2116" t="str">
        <f>Data_checks!M2123</f>
        <v>S</v>
      </c>
    </row>
    <row r="2117" spans="1:3" x14ac:dyDescent="0.25">
      <c r="A2117">
        <f>Data_checks!K2124</f>
        <v>2110</v>
      </c>
      <c r="B2117" t="str">
        <f>Data_checks!L2124</f>
        <v>I</v>
      </c>
      <c r="C2117" t="str">
        <f>Data_checks!M2124</f>
        <v>H</v>
      </c>
    </row>
    <row r="2118" spans="1:3" x14ac:dyDescent="0.25">
      <c r="A2118">
        <f>Data_checks!K2125</f>
        <v>2111</v>
      </c>
      <c r="B2118" t="str">
        <f>Data_checks!L2125</f>
        <v>H</v>
      </c>
      <c r="C2118" t="str">
        <f>Data_checks!M2125</f>
        <v>H</v>
      </c>
    </row>
    <row r="2119" spans="1:3" x14ac:dyDescent="0.25">
      <c r="A2119">
        <f>Data_checks!K2126</f>
        <v>2112</v>
      </c>
      <c r="B2119" t="str">
        <f>Data_checks!L2126</f>
        <v>S</v>
      </c>
      <c r="C2119" t="str">
        <f>Data_checks!M2126</f>
        <v>H</v>
      </c>
    </row>
    <row r="2120" spans="1:3" x14ac:dyDescent="0.25">
      <c r="A2120">
        <f>Data_checks!K2127</f>
        <v>2113</v>
      </c>
      <c r="B2120" t="str">
        <f>Data_checks!L2127</f>
        <v>S</v>
      </c>
      <c r="C2120" t="str">
        <f>Data_checks!M2127</f>
        <v>H</v>
      </c>
    </row>
    <row r="2121" spans="1:3" x14ac:dyDescent="0.25">
      <c r="A2121">
        <f>Data_checks!K2128</f>
        <v>2114</v>
      </c>
      <c r="B2121" t="str">
        <f>Data_checks!L2128</f>
        <v>D</v>
      </c>
      <c r="C2121" t="str">
        <f>Data_checks!M2128</f>
        <v>D</v>
      </c>
    </row>
    <row r="2122" spans="1:3" x14ac:dyDescent="0.25">
      <c r="A2122">
        <f>Data_checks!K2129</f>
        <v>2115</v>
      </c>
      <c r="B2122" t="str">
        <f>Data_checks!L2129</f>
        <v>D</v>
      </c>
      <c r="C2122" t="str">
        <f>Data_checks!M2129</f>
        <v>D</v>
      </c>
    </row>
    <row r="2123" spans="1:3" x14ac:dyDescent="0.25">
      <c r="A2123">
        <f>Data_checks!K2130</f>
        <v>2116</v>
      </c>
      <c r="B2123" t="str">
        <f>Data_checks!L2130</f>
        <v>S</v>
      </c>
      <c r="C2123" t="str">
        <f>Data_checks!M2130</f>
        <v>S</v>
      </c>
    </row>
    <row r="2124" spans="1:3" x14ac:dyDescent="0.25">
      <c r="A2124">
        <f>Data_checks!K2131</f>
        <v>2117</v>
      </c>
      <c r="B2124" t="str">
        <f>Data_checks!L2131</f>
        <v>I</v>
      </c>
      <c r="C2124" t="str">
        <f>Data_checks!M2131</f>
        <v>D</v>
      </c>
    </row>
    <row r="2125" spans="1:3" x14ac:dyDescent="0.25">
      <c r="A2125">
        <f>Data_checks!K2132</f>
        <v>2118</v>
      </c>
      <c r="B2125" t="str">
        <f>Data_checks!L2132</f>
        <v>I</v>
      </c>
      <c r="C2125" t="str">
        <f>Data_checks!M2132</f>
        <v>S</v>
      </c>
    </row>
    <row r="2126" spans="1:3" x14ac:dyDescent="0.25">
      <c r="A2126">
        <f>Data_checks!K2133</f>
        <v>2119</v>
      </c>
      <c r="B2126" t="str">
        <f>Data_checks!L2133</f>
        <v>I</v>
      </c>
      <c r="C2126" t="str">
        <f>Data_checks!M2133</f>
        <v>D</v>
      </c>
    </row>
    <row r="2127" spans="1:3" x14ac:dyDescent="0.25">
      <c r="A2127">
        <f>Data_checks!K2134</f>
        <v>2120</v>
      </c>
      <c r="B2127" t="str">
        <f>Data_checks!L2134</f>
        <v>I</v>
      </c>
      <c r="C2127" t="str">
        <f>Data_checks!M2134</f>
        <v>I</v>
      </c>
    </row>
    <row r="2128" spans="1:3" x14ac:dyDescent="0.25">
      <c r="A2128">
        <f>Data_checks!K2135</f>
        <v>2121</v>
      </c>
      <c r="B2128" t="str">
        <f>Data_checks!L2135</f>
        <v>I</v>
      </c>
      <c r="C2128" t="str">
        <f>Data_checks!M2135</f>
        <v>S</v>
      </c>
    </row>
    <row r="2129" spans="1:3" x14ac:dyDescent="0.25">
      <c r="A2129">
        <f>Data_checks!K2136</f>
        <v>2122</v>
      </c>
      <c r="B2129" t="str">
        <f>Data_checks!L2136</f>
        <v>S</v>
      </c>
      <c r="C2129" t="str">
        <f>Data_checks!M2136</f>
        <v>H</v>
      </c>
    </row>
    <row r="2130" spans="1:3" x14ac:dyDescent="0.25">
      <c r="A2130">
        <f>Data_checks!K2137</f>
        <v>2123</v>
      </c>
      <c r="B2130" t="str">
        <f>Data_checks!L2137</f>
        <v>H</v>
      </c>
      <c r="C2130" t="str">
        <f>Data_checks!M2137</f>
        <v>I</v>
      </c>
    </row>
    <row r="2131" spans="1:3" x14ac:dyDescent="0.25">
      <c r="A2131">
        <f>Data_checks!K2138</f>
        <v>2124</v>
      </c>
      <c r="B2131" t="str">
        <f>Data_checks!L2138</f>
        <v>H</v>
      </c>
      <c r="C2131" t="str">
        <f>Data_checks!M2138</f>
        <v>S</v>
      </c>
    </row>
    <row r="2132" spans="1:3" x14ac:dyDescent="0.25">
      <c r="A2132">
        <f>Data_checks!K2139</f>
        <v>2125</v>
      </c>
      <c r="B2132" t="str">
        <f>Data_checks!L2139</f>
        <v>D</v>
      </c>
      <c r="C2132" t="str">
        <f>Data_checks!M2139</f>
        <v>D</v>
      </c>
    </row>
    <row r="2133" spans="1:3" x14ac:dyDescent="0.25">
      <c r="A2133">
        <f>Data_checks!K2140</f>
        <v>2126</v>
      </c>
      <c r="B2133" t="str">
        <f>Data_checks!L2140</f>
        <v>S</v>
      </c>
      <c r="C2133" t="str">
        <f>Data_checks!M2140</f>
        <v>H</v>
      </c>
    </row>
    <row r="2134" spans="1:3" x14ac:dyDescent="0.25">
      <c r="A2134">
        <f>Data_checks!K2141</f>
        <v>2127</v>
      </c>
      <c r="B2134" t="str">
        <f>Data_checks!L2141</f>
        <v>I</v>
      </c>
      <c r="C2134" t="str">
        <f>Data_checks!M2141</f>
        <v>D</v>
      </c>
    </row>
    <row r="2135" spans="1:3" x14ac:dyDescent="0.25">
      <c r="A2135">
        <f>Data_checks!K2142</f>
        <v>2128</v>
      </c>
      <c r="B2135" t="str">
        <f>Data_checks!L2142</f>
        <v>I</v>
      </c>
      <c r="C2135" t="str">
        <f>Data_checks!M2142</f>
        <v>I</v>
      </c>
    </row>
    <row r="2136" spans="1:3" x14ac:dyDescent="0.25">
      <c r="A2136">
        <f>Data_checks!K2143</f>
        <v>2129</v>
      </c>
      <c r="B2136" t="str">
        <f>Data_checks!L2143</f>
        <v>I</v>
      </c>
      <c r="C2136" t="str">
        <f>Data_checks!M2143</f>
        <v>S</v>
      </c>
    </row>
    <row r="2137" spans="1:3" x14ac:dyDescent="0.25">
      <c r="A2137">
        <f>Data_checks!K2144</f>
        <v>2130</v>
      </c>
      <c r="B2137" t="str">
        <f>Data_checks!L2144</f>
        <v>H</v>
      </c>
      <c r="C2137" t="str">
        <f>Data_checks!M2144</f>
        <v>H</v>
      </c>
    </row>
    <row r="2138" spans="1:3" x14ac:dyDescent="0.25">
      <c r="A2138">
        <f>Data_checks!K2145</f>
        <v>2131</v>
      </c>
      <c r="B2138" t="str">
        <f>Data_checks!L2145</f>
        <v>S</v>
      </c>
      <c r="C2138" t="str">
        <f>Data_checks!M2145</f>
        <v>H</v>
      </c>
    </row>
    <row r="2139" spans="1:3" x14ac:dyDescent="0.25">
      <c r="A2139">
        <f>Data_checks!K2146</f>
        <v>2132</v>
      </c>
      <c r="B2139" t="str">
        <f>Data_checks!L2146</f>
        <v>H</v>
      </c>
      <c r="C2139" t="str">
        <f>Data_checks!M2146</f>
        <v>H</v>
      </c>
    </row>
    <row r="2140" spans="1:3" x14ac:dyDescent="0.25">
      <c r="A2140">
        <f>Data_checks!K2147</f>
        <v>2133</v>
      </c>
      <c r="B2140" t="str">
        <f>Data_checks!L2147</f>
        <v>D</v>
      </c>
      <c r="C2140" t="str">
        <f>Data_checks!M2147</f>
        <v>D</v>
      </c>
    </row>
    <row r="2141" spans="1:3" x14ac:dyDescent="0.25">
      <c r="A2141">
        <f>Data_checks!K2148</f>
        <v>2134</v>
      </c>
      <c r="B2141" t="str">
        <f>Data_checks!L2148</f>
        <v>S</v>
      </c>
      <c r="C2141" t="str">
        <f>Data_checks!M2148</f>
        <v>H</v>
      </c>
    </row>
    <row r="2142" spans="1:3" x14ac:dyDescent="0.25">
      <c r="A2142">
        <f>Data_checks!K2149</f>
        <v>2135</v>
      </c>
      <c r="B2142" t="str">
        <f>Data_checks!L2149</f>
        <v>H</v>
      </c>
      <c r="C2142" t="str">
        <f>Data_checks!M2149</f>
        <v>H</v>
      </c>
    </row>
    <row r="2143" spans="1:3" x14ac:dyDescent="0.25">
      <c r="A2143">
        <f>Data_checks!K2150</f>
        <v>2136</v>
      </c>
      <c r="B2143" t="str">
        <f>Data_checks!L2150</f>
        <v>D</v>
      </c>
      <c r="C2143" t="str">
        <f>Data_checks!M2150</f>
        <v>D</v>
      </c>
    </row>
    <row r="2144" spans="1:3" x14ac:dyDescent="0.25">
      <c r="A2144">
        <f>Data_checks!K2151</f>
        <v>2137</v>
      </c>
      <c r="B2144" t="str">
        <f>Data_checks!L2151</f>
        <v>D</v>
      </c>
      <c r="C2144" t="str">
        <f>Data_checks!M2151</f>
        <v>D</v>
      </c>
    </row>
    <row r="2145" spans="1:3" x14ac:dyDescent="0.25">
      <c r="A2145">
        <f>Data_checks!K2152</f>
        <v>2138</v>
      </c>
      <c r="B2145" t="str">
        <f>Data_checks!L2152</f>
        <v>D</v>
      </c>
      <c r="C2145" t="str">
        <f>Data_checks!M2152</f>
        <v>D</v>
      </c>
    </row>
    <row r="2146" spans="1:3" x14ac:dyDescent="0.25">
      <c r="A2146">
        <f>Data_checks!K2153</f>
        <v>2139</v>
      </c>
      <c r="B2146" t="str">
        <f>Data_checks!L2153</f>
        <v>D</v>
      </c>
      <c r="C2146" t="str">
        <f>Data_checks!M2153</f>
        <v>D</v>
      </c>
    </row>
    <row r="2147" spans="1:3" x14ac:dyDescent="0.25">
      <c r="A2147">
        <f>Data_checks!K2154</f>
        <v>2140</v>
      </c>
      <c r="B2147" t="str">
        <f>Data_checks!L2154</f>
        <v>I</v>
      </c>
      <c r="C2147" t="str">
        <f>Data_checks!M2154</f>
        <v>S</v>
      </c>
    </row>
    <row r="2148" spans="1:3" x14ac:dyDescent="0.25">
      <c r="A2148">
        <f>Data_checks!K2155</f>
        <v>2141</v>
      </c>
      <c r="B2148" t="str">
        <f>Data_checks!L2155</f>
        <v>H</v>
      </c>
      <c r="C2148" t="str">
        <f>Data_checks!M2155</f>
        <v>H</v>
      </c>
    </row>
    <row r="2149" spans="1:3" x14ac:dyDescent="0.25">
      <c r="A2149">
        <f>Data_checks!K2156</f>
        <v>2142</v>
      </c>
      <c r="B2149" t="str">
        <f>Data_checks!L2156</f>
        <v>H</v>
      </c>
      <c r="C2149" t="str">
        <f>Data_checks!M2156</f>
        <v>H</v>
      </c>
    </row>
    <row r="2150" spans="1:3" x14ac:dyDescent="0.25">
      <c r="A2150">
        <f>Data_checks!K2157</f>
        <v>2143</v>
      </c>
      <c r="B2150" t="str">
        <f>Data_checks!L2157</f>
        <v>H</v>
      </c>
      <c r="C2150" t="str">
        <f>Data_checks!M2157</f>
        <v>H</v>
      </c>
    </row>
    <row r="2151" spans="1:3" x14ac:dyDescent="0.25">
      <c r="A2151">
        <f>Data_checks!K2158</f>
        <v>2144</v>
      </c>
      <c r="B2151" t="str">
        <f>Data_checks!L2158</f>
        <v>H</v>
      </c>
      <c r="C2151" t="str">
        <f>Data_checks!M2158</f>
        <v>H</v>
      </c>
    </row>
    <row r="2152" spans="1:3" x14ac:dyDescent="0.25">
      <c r="A2152">
        <f>Data_checks!K2159</f>
        <v>2145</v>
      </c>
      <c r="B2152" t="str">
        <f>Data_checks!L2159</f>
        <v>D</v>
      </c>
      <c r="C2152" t="str">
        <f>Data_checks!M2159</f>
        <v>D</v>
      </c>
    </row>
    <row r="2153" spans="1:3" x14ac:dyDescent="0.25">
      <c r="A2153">
        <f>Data_checks!K2160</f>
        <v>2146</v>
      </c>
      <c r="B2153" t="str">
        <f>Data_checks!L2160</f>
        <v>S</v>
      </c>
      <c r="C2153" t="str">
        <f>Data_checks!M2160</f>
        <v>H</v>
      </c>
    </row>
    <row r="2154" spans="1:3" x14ac:dyDescent="0.25">
      <c r="A2154">
        <f>Data_checks!K2161</f>
        <v>2147</v>
      </c>
      <c r="B2154" t="str">
        <f>Data_checks!L2161</f>
        <v>H</v>
      </c>
      <c r="C2154" t="str">
        <f>Data_checks!M2161</f>
        <v>H</v>
      </c>
    </row>
    <row r="2155" spans="1:3" x14ac:dyDescent="0.25">
      <c r="A2155">
        <f>Data_checks!K2162</f>
        <v>2148</v>
      </c>
      <c r="B2155" t="str">
        <f>Data_checks!L2162</f>
        <v>D</v>
      </c>
      <c r="C2155" t="str">
        <f>Data_checks!M2162</f>
        <v>D</v>
      </c>
    </row>
    <row r="2156" spans="1:3" x14ac:dyDescent="0.25">
      <c r="A2156">
        <f>Data_checks!K2163</f>
        <v>2149</v>
      </c>
      <c r="B2156" t="str">
        <f>Data_checks!L2163</f>
        <v>D</v>
      </c>
      <c r="C2156" t="str">
        <f>Data_checks!M2163</f>
        <v>D</v>
      </c>
    </row>
    <row r="2157" spans="1:3" x14ac:dyDescent="0.25">
      <c r="A2157">
        <f>Data_checks!K2164</f>
        <v>2150</v>
      </c>
      <c r="B2157" t="str">
        <f>Data_checks!L2164</f>
        <v>H</v>
      </c>
      <c r="C2157" t="str">
        <f>Data_checks!M2164</f>
        <v>S</v>
      </c>
    </row>
    <row r="2158" spans="1:3" x14ac:dyDescent="0.25">
      <c r="A2158">
        <f>Data_checks!K2165</f>
        <v>2151</v>
      </c>
      <c r="B2158" t="str">
        <f>Data_checks!L2165</f>
        <v>D</v>
      </c>
      <c r="C2158" t="str">
        <f>Data_checks!M2165</f>
        <v>D</v>
      </c>
    </row>
    <row r="2159" spans="1:3" x14ac:dyDescent="0.25">
      <c r="A2159">
        <f>Data_checks!K2166</f>
        <v>2152</v>
      </c>
      <c r="B2159" t="str">
        <f>Data_checks!L2166</f>
        <v>S</v>
      </c>
      <c r="C2159" t="str">
        <f>Data_checks!M2166</f>
        <v>H</v>
      </c>
    </row>
    <row r="2160" spans="1:3" x14ac:dyDescent="0.25">
      <c r="A2160">
        <f>Data_checks!K2167</f>
        <v>2153</v>
      </c>
      <c r="B2160" t="str">
        <f>Data_checks!L2167</f>
        <v>H</v>
      </c>
      <c r="C2160" t="str">
        <f>Data_checks!M2167</f>
        <v>H</v>
      </c>
    </row>
    <row r="2161" spans="1:3" x14ac:dyDescent="0.25">
      <c r="A2161">
        <f>Data_checks!K2168</f>
        <v>2154</v>
      </c>
      <c r="B2161" t="str">
        <f>Data_checks!L2168</f>
        <v>I</v>
      </c>
      <c r="C2161" t="str">
        <f>Data_checks!M2168</f>
        <v>I</v>
      </c>
    </row>
    <row r="2162" spans="1:3" x14ac:dyDescent="0.25">
      <c r="A2162">
        <f>Data_checks!K2169</f>
        <v>2155</v>
      </c>
      <c r="B2162" t="str">
        <f>Data_checks!L2169</f>
        <v>D</v>
      </c>
      <c r="C2162" t="str">
        <f>Data_checks!M2169</f>
        <v>D</v>
      </c>
    </row>
    <row r="2163" spans="1:3" x14ac:dyDescent="0.25">
      <c r="A2163">
        <f>Data_checks!K2170</f>
        <v>2156</v>
      </c>
      <c r="B2163" t="str">
        <f>Data_checks!L2170</f>
        <v>H</v>
      </c>
      <c r="C2163" t="str">
        <f>Data_checks!M2170</f>
        <v>H</v>
      </c>
    </row>
    <row r="2164" spans="1:3" x14ac:dyDescent="0.25">
      <c r="A2164">
        <f>Data_checks!K2171</f>
        <v>2157</v>
      </c>
      <c r="B2164" t="str">
        <f>Data_checks!L2171</f>
        <v>I</v>
      </c>
      <c r="C2164" t="str">
        <f>Data_checks!M2171</f>
        <v>I</v>
      </c>
    </row>
    <row r="2165" spans="1:3" x14ac:dyDescent="0.25">
      <c r="A2165">
        <f>Data_checks!K2172</f>
        <v>2158</v>
      </c>
      <c r="B2165" t="str">
        <f>Data_checks!L2172</f>
        <v>I</v>
      </c>
      <c r="C2165" t="str">
        <f>Data_checks!M2172</f>
        <v>I</v>
      </c>
    </row>
    <row r="2166" spans="1:3" x14ac:dyDescent="0.25">
      <c r="A2166">
        <f>Data_checks!K2173</f>
        <v>2159</v>
      </c>
      <c r="B2166" t="str">
        <f>Data_checks!L2173</f>
        <v>I</v>
      </c>
      <c r="C2166" t="str">
        <f>Data_checks!M2173</f>
        <v>D</v>
      </c>
    </row>
    <row r="2167" spans="1:3" x14ac:dyDescent="0.25">
      <c r="A2167">
        <f>Data_checks!K2174</f>
        <v>2160</v>
      </c>
      <c r="B2167" t="str">
        <f>Data_checks!L2174</f>
        <v>D</v>
      </c>
      <c r="C2167" t="str">
        <f>Data_checks!M2174</f>
        <v>D</v>
      </c>
    </row>
    <row r="2168" spans="1:3" x14ac:dyDescent="0.25">
      <c r="A2168">
        <f>Data_checks!K2175</f>
        <v>2161</v>
      </c>
      <c r="B2168" t="str">
        <f>Data_checks!L2175</f>
        <v>D</v>
      </c>
      <c r="C2168" t="str">
        <f>Data_checks!M2175</f>
        <v>D</v>
      </c>
    </row>
    <row r="2169" spans="1:3" x14ac:dyDescent="0.25">
      <c r="A2169">
        <f>Data_checks!K2176</f>
        <v>2162</v>
      </c>
      <c r="B2169" t="str">
        <f>Data_checks!L2176</f>
        <v>S</v>
      </c>
      <c r="C2169" t="str">
        <f>Data_checks!M2176</f>
        <v>S</v>
      </c>
    </row>
    <row r="2170" spans="1:3" x14ac:dyDescent="0.25">
      <c r="A2170">
        <f>Data_checks!K2177</f>
        <v>2163</v>
      </c>
      <c r="B2170" t="str">
        <f>Data_checks!L2177</f>
        <v>H</v>
      </c>
      <c r="C2170" t="str">
        <f>Data_checks!M2177</f>
        <v>H</v>
      </c>
    </row>
    <row r="2171" spans="1:3" x14ac:dyDescent="0.25">
      <c r="A2171">
        <f>Data_checks!K2178</f>
        <v>2164</v>
      </c>
      <c r="B2171" t="str">
        <f>Data_checks!L2178</f>
        <v>D</v>
      </c>
      <c r="C2171" t="str">
        <f>Data_checks!M2178</f>
        <v>D</v>
      </c>
    </row>
    <row r="2172" spans="1:3" x14ac:dyDescent="0.25">
      <c r="A2172">
        <f>Data_checks!K2179</f>
        <v>2165</v>
      </c>
      <c r="B2172" t="str">
        <f>Data_checks!L2179</f>
        <v>H</v>
      </c>
      <c r="C2172" t="str">
        <f>Data_checks!M2179</f>
        <v>H</v>
      </c>
    </row>
    <row r="2173" spans="1:3" x14ac:dyDescent="0.25">
      <c r="A2173">
        <f>Data_checks!K2180</f>
        <v>2166</v>
      </c>
      <c r="B2173" t="str">
        <f>Data_checks!L2180</f>
        <v>H</v>
      </c>
      <c r="C2173" t="str">
        <f>Data_checks!M2180</f>
        <v>H</v>
      </c>
    </row>
    <row r="2174" spans="1:3" x14ac:dyDescent="0.25">
      <c r="A2174">
        <f>Data_checks!K2181</f>
        <v>2167</v>
      </c>
      <c r="B2174" t="str">
        <f>Data_checks!L2181</f>
        <v>D</v>
      </c>
      <c r="C2174" t="str">
        <f>Data_checks!M2181</f>
        <v>D</v>
      </c>
    </row>
    <row r="2175" spans="1:3" x14ac:dyDescent="0.25">
      <c r="A2175">
        <f>Data_checks!K2182</f>
        <v>2168</v>
      </c>
      <c r="B2175" t="str">
        <f>Data_checks!L2182</f>
        <v>I</v>
      </c>
      <c r="C2175" t="str">
        <f>Data_checks!M2182</f>
        <v>H</v>
      </c>
    </row>
    <row r="2176" spans="1:3" x14ac:dyDescent="0.25">
      <c r="A2176">
        <f>Data_checks!K2183</f>
        <v>2169</v>
      </c>
      <c r="B2176" t="str">
        <f>Data_checks!L2183</f>
        <v>I</v>
      </c>
      <c r="C2176" t="str">
        <f>Data_checks!M2183</f>
        <v>H</v>
      </c>
    </row>
    <row r="2177" spans="1:3" x14ac:dyDescent="0.25">
      <c r="A2177">
        <f>Data_checks!K2184</f>
        <v>2170</v>
      </c>
      <c r="B2177" t="str">
        <f>Data_checks!L2184</f>
        <v>S</v>
      </c>
      <c r="C2177" t="str">
        <f>Data_checks!M2184</f>
        <v>H</v>
      </c>
    </row>
    <row r="2178" spans="1:3" x14ac:dyDescent="0.25">
      <c r="A2178">
        <f>Data_checks!K2185</f>
        <v>2171</v>
      </c>
      <c r="B2178" t="str">
        <f>Data_checks!L2185</f>
        <v>I</v>
      </c>
      <c r="C2178" t="str">
        <f>Data_checks!M2185</f>
        <v>S</v>
      </c>
    </row>
    <row r="2179" spans="1:3" x14ac:dyDescent="0.25">
      <c r="A2179">
        <f>Data_checks!K2186</f>
        <v>2172</v>
      </c>
      <c r="B2179" t="str">
        <f>Data_checks!L2186</f>
        <v>D</v>
      </c>
      <c r="C2179" t="str">
        <f>Data_checks!M2186</f>
        <v>D</v>
      </c>
    </row>
    <row r="2180" spans="1:3" x14ac:dyDescent="0.25">
      <c r="A2180">
        <f>Data_checks!K2187</f>
        <v>2173</v>
      </c>
      <c r="B2180" t="str">
        <f>Data_checks!L2187</f>
        <v>D</v>
      </c>
      <c r="C2180" t="str">
        <f>Data_checks!M2187</f>
        <v>D</v>
      </c>
    </row>
    <row r="2181" spans="1:3" x14ac:dyDescent="0.25">
      <c r="A2181">
        <f>Data_checks!K2188</f>
        <v>2174</v>
      </c>
      <c r="B2181" t="str">
        <f>Data_checks!L2188</f>
        <v>D</v>
      </c>
      <c r="C2181" t="str">
        <f>Data_checks!M2188</f>
        <v>D</v>
      </c>
    </row>
    <row r="2182" spans="1:3" x14ac:dyDescent="0.25">
      <c r="A2182">
        <f>Data_checks!K2189</f>
        <v>2175</v>
      </c>
      <c r="B2182" t="str">
        <f>Data_checks!L2189</f>
        <v>I</v>
      </c>
      <c r="C2182" t="str">
        <f>Data_checks!M2189</f>
        <v>S</v>
      </c>
    </row>
    <row r="2183" spans="1:3" x14ac:dyDescent="0.25">
      <c r="A2183">
        <f>Data_checks!K2190</f>
        <v>2176</v>
      </c>
      <c r="B2183" t="str">
        <f>Data_checks!L2190</f>
        <v>S</v>
      </c>
      <c r="C2183" t="str">
        <f>Data_checks!M2190</f>
        <v>H</v>
      </c>
    </row>
    <row r="2184" spans="1:3" x14ac:dyDescent="0.25">
      <c r="A2184">
        <f>Data_checks!K2191</f>
        <v>2177</v>
      </c>
      <c r="B2184" t="str">
        <f>Data_checks!L2191</f>
        <v>S</v>
      </c>
      <c r="C2184" t="str">
        <f>Data_checks!M2191</f>
        <v>I</v>
      </c>
    </row>
    <row r="2185" spans="1:3" x14ac:dyDescent="0.25">
      <c r="A2185">
        <f>Data_checks!K2192</f>
        <v>2178</v>
      </c>
      <c r="B2185" t="str">
        <f>Data_checks!L2192</f>
        <v>I</v>
      </c>
      <c r="C2185" t="str">
        <f>Data_checks!M2192</f>
        <v>D</v>
      </c>
    </row>
    <row r="2186" spans="1:3" x14ac:dyDescent="0.25">
      <c r="A2186">
        <f>Data_checks!K2193</f>
        <v>2179</v>
      </c>
      <c r="B2186" t="str">
        <f>Data_checks!L2193</f>
        <v>H</v>
      </c>
      <c r="C2186" t="str">
        <f>Data_checks!M2193</f>
        <v>I</v>
      </c>
    </row>
    <row r="2187" spans="1:3" x14ac:dyDescent="0.25">
      <c r="A2187">
        <f>Data_checks!K2194</f>
        <v>2180</v>
      </c>
      <c r="B2187" t="str">
        <f>Data_checks!L2194</f>
        <v>S</v>
      </c>
      <c r="C2187" t="str">
        <f>Data_checks!M2194</f>
        <v>H</v>
      </c>
    </row>
    <row r="2188" spans="1:3" x14ac:dyDescent="0.25">
      <c r="A2188">
        <f>Data_checks!K2195</f>
        <v>2181</v>
      </c>
      <c r="B2188" t="str">
        <f>Data_checks!L2195</f>
        <v>I</v>
      </c>
      <c r="C2188" t="str">
        <f>Data_checks!M2195</f>
        <v>D</v>
      </c>
    </row>
    <row r="2189" spans="1:3" x14ac:dyDescent="0.25">
      <c r="A2189">
        <f>Data_checks!K2196</f>
        <v>2182</v>
      </c>
      <c r="B2189" t="str">
        <f>Data_checks!L2196</f>
        <v>I</v>
      </c>
      <c r="C2189" t="str">
        <f>Data_checks!M2196</f>
        <v>I</v>
      </c>
    </row>
    <row r="2190" spans="1:3" x14ac:dyDescent="0.25">
      <c r="A2190">
        <f>Data_checks!K2197</f>
        <v>2183</v>
      </c>
      <c r="B2190" t="str">
        <f>Data_checks!L2197</f>
        <v>H</v>
      </c>
      <c r="C2190" t="str">
        <f>Data_checks!M2197</f>
        <v>H</v>
      </c>
    </row>
    <row r="2191" spans="1:3" x14ac:dyDescent="0.25">
      <c r="A2191">
        <f>Data_checks!K2198</f>
        <v>2184</v>
      </c>
      <c r="B2191" t="str">
        <f>Data_checks!L2198</f>
        <v>I</v>
      </c>
      <c r="C2191" t="str">
        <f>Data_checks!M2198</f>
        <v>D</v>
      </c>
    </row>
    <row r="2192" spans="1:3" x14ac:dyDescent="0.25">
      <c r="A2192">
        <f>Data_checks!K2199</f>
        <v>2185</v>
      </c>
      <c r="B2192" t="str">
        <f>Data_checks!L2199</f>
        <v>S</v>
      </c>
      <c r="C2192" t="str">
        <f>Data_checks!M2199</f>
        <v>H</v>
      </c>
    </row>
    <row r="2193" spans="1:3" x14ac:dyDescent="0.25">
      <c r="A2193">
        <f>Data_checks!K2200</f>
        <v>2186</v>
      </c>
      <c r="B2193" t="str">
        <f>Data_checks!L2200</f>
        <v>H</v>
      </c>
      <c r="C2193" t="str">
        <f>Data_checks!M2200</f>
        <v>H</v>
      </c>
    </row>
    <row r="2194" spans="1:3" x14ac:dyDescent="0.25">
      <c r="A2194">
        <f>Data_checks!K2201</f>
        <v>2187</v>
      </c>
      <c r="B2194" t="str">
        <f>Data_checks!L2201</f>
        <v>S</v>
      </c>
      <c r="C2194" t="str">
        <f>Data_checks!M2201</f>
        <v>D</v>
      </c>
    </row>
    <row r="2195" spans="1:3" x14ac:dyDescent="0.25">
      <c r="A2195">
        <f>Data_checks!K2202</f>
        <v>2188</v>
      </c>
      <c r="B2195" t="str">
        <f>Data_checks!L2202</f>
        <v>S</v>
      </c>
      <c r="C2195" t="str">
        <f>Data_checks!M2202</f>
        <v>H</v>
      </c>
    </row>
    <row r="2196" spans="1:3" x14ac:dyDescent="0.25">
      <c r="A2196">
        <f>Data_checks!K2203</f>
        <v>2189</v>
      </c>
      <c r="B2196" t="str">
        <f>Data_checks!L2203</f>
        <v>D</v>
      </c>
      <c r="C2196" t="str">
        <f>Data_checks!M2203</f>
        <v>D</v>
      </c>
    </row>
    <row r="2197" spans="1:3" x14ac:dyDescent="0.25">
      <c r="A2197">
        <f>Data_checks!K2204</f>
        <v>2190</v>
      </c>
      <c r="B2197" t="str">
        <f>Data_checks!L2204</f>
        <v>H</v>
      </c>
      <c r="C2197" t="str">
        <f>Data_checks!M2204</f>
        <v>H</v>
      </c>
    </row>
    <row r="2198" spans="1:3" x14ac:dyDescent="0.25">
      <c r="A2198">
        <f>Data_checks!K2205</f>
        <v>2191</v>
      </c>
      <c r="B2198" t="str">
        <f>Data_checks!L2205</f>
        <v>D</v>
      </c>
      <c r="C2198" t="str">
        <f>Data_checks!M2205</f>
        <v>D</v>
      </c>
    </row>
    <row r="2199" spans="1:3" x14ac:dyDescent="0.25">
      <c r="A2199">
        <f>Data_checks!K2206</f>
        <v>2192</v>
      </c>
      <c r="B2199" t="str">
        <f>Data_checks!L2206</f>
        <v>D</v>
      </c>
      <c r="C2199" t="str">
        <f>Data_checks!M2206</f>
        <v>D</v>
      </c>
    </row>
    <row r="2200" spans="1:3" x14ac:dyDescent="0.25">
      <c r="A2200">
        <f>Data_checks!K2207</f>
        <v>2193</v>
      </c>
      <c r="B2200" t="str">
        <f>Data_checks!L2207</f>
        <v>H</v>
      </c>
      <c r="C2200" t="str">
        <f>Data_checks!M2207</f>
        <v>H</v>
      </c>
    </row>
    <row r="2201" spans="1:3" x14ac:dyDescent="0.25">
      <c r="A2201">
        <f>Data_checks!K2208</f>
        <v>2194</v>
      </c>
      <c r="B2201" t="str">
        <f>Data_checks!L2208</f>
        <v>I</v>
      </c>
      <c r="C2201" t="str">
        <f>Data_checks!M2208</f>
        <v>D</v>
      </c>
    </row>
    <row r="2202" spans="1:3" x14ac:dyDescent="0.25">
      <c r="A2202">
        <f>Data_checks!K2209</f>
        <v>2195</v>
      </c>
      <c r="B2202" t="str">
        <f>Data_checks!L2209</f>
        <v>D</v>
      </c>
      <c r="C2202" t="str">
        <f>Data_checks!M2209</f>
        <v>D</v>
      </c>
    </row>
    <row r="2203" spans="1:3" x14ac:dyDescent="0.25">
      <c r="A2203">
        <f>Data_checks!K2210</f>
        <v>2196</v>
      </c>
      <c r="B2203" t="str">
        <f>Data_checks!L2210</f>
        <v>D</v>
      </c>
      <c r="C2203" t="str">
        <f>Data_checks!M2210</f>
        <v>D</v>
      </c>
    </row>
    <row r="2204" spans="1:3" x14ac:dyDescent="0.25">
      <c r="A2204">
        <f>Data_checks!K2211</f>
        <v>2197</v>
      </c>
      <c r="B2204" t="str">
        <f>Data_checks!L2211</f>
        <v>H</v>
      </c>
      <c r="C2204" t="str">
        <f>Data_checks!M2211</f>
        <v>H</v>
      </c>
    </row>
    <row r="2205" spans="1:3" x14ac:dyDescent="0.25">
      <c r="A2205">
        <f>Data_checks!K2212</f>
        <v>2198</v>
      </c>
      <c r="B2205" t="str">
        <f>Data_checks!L2212</f>
        <v>I</v>
      </c>
      <c r="C2205" t="str">
        <f>Data_checks!M2212</f>
        <v>I</v>
      </c>
    </row>
    <row r="2206" spans="1:3" x14ac:dyDescent="0.25">
      <c r="A2206">
        <f>Data_checks!K2213</f>
        <v>2199</v>
      </c>
      <c r="B2206" t="str">
        <f>Data_checks!L2213</f>
        <v>D</v>
      </c>
      <c r="C2206" t="str">
        <f>Data_checks!M2213</f>
        <v>D</v>
      </c>
    </row>
    <row r="2207" spans="1:3" x14ac:dyDescent="0.25">
      <c r="A2207">
        <f>Data_checks!K2214</f>
        <v>2200</v>
      </c>
      <c r="B2207" t="str">
        <f>Data_checks!L2214</f>
        <v>S</v>
      </c>
      <c r="C2207" t="str">
        <f>Data_checks!M2214</f>
        <v>H</v>
      </c>
    </row>
    <row r="2208" spans="1:3" x14ac:dyDescent="0.25">
      <c r="A2208">
        <f>Data_checks!K2215</f>
        <v>2201</v>
      </c>
      <c r="B2208" t="str">
        <f>Data_checks!L2215</f>
        <v>H</v>
      </c>
      <c r="C2208" t="str">
        <f>Data_checks!M2215</f>
        <v>S</v>
      </c>
    </row>
    <row r="2209" spans="1:3" x14ac:dyDescent="0.25">
      <c r="A2209">
        <f>Data_checks!K2216</f>
        <v>2202</v>
      </c>
      <c r="B2209" t="str">
        <f>Data_checks!L2216</f>
        <v>I</v>
      </c>
      <c r="C2209" t="str">
        <f>Data_checks!M2216</f>
        <v>I</v>
      </c>
    </row>
    <row r="2210" spans="1:3" x14ac:dyDescent="0.25">
      <c r="A2210">
        <f>Data_checks!K2217</f>
        <v>2203</v>
      </c>
      <c r="B2210" t="str">
        <f>Data_checks!L2217</f>
        <v>I</v>
      </c>
      <c r="C2210" t="str">
        <f>Data_checks!M2217</f>
        <v>D</v>
      </c>
    </row>
    <row r="2211" spans="1:3" x14ac:dyDescent="0.25">
      <c r="A2211">
        <f>Data_checks!K2218</f>
        <v>2204</v>
      </c>
      <c r="B2211" t="str">
        <f>Data_checks!L2218</f>
        <v>H</v>
      </c>
      <c r="C2211" t="str">
        <f>Data_checks!M2218</f>
        <v>H</v>
      </c>
    </row>
    <row r="2212" spans="1:3" x14ac:dyDescent="0.25">
      <c r="A2212">
        <f>Data_checks!K2219</f>
        <v>2205</v>
      </c>
      <c r="B2212" t="str">
        <f>Data_checks!L2219</f>
        <v>I</v>
      </c>
      <c r="C2212" t="str">
        <f>Data_checks!M2219</f>
        <v>I</v>
      </c>
    </row>
    <row r="2213" spans="1:3" x14ac:dyDescent="0.25">
      <c r="A2213">
        <f>Data_checks!K2220</f>
        <v>2206</v>
      </c>
      <c r="B2213" t="str">
        <f>Data_checks!L2220</f>
        <v>S</v>
      </c>
      <c r="C2213" t="str">
        <f>Data_checks!M2220</f>
        <v>D</v>
      </c>
    </row>
    <row r="2214" spans="1:3" x14ac:dyDescent="0.25">
      <c r="A2214">
        <f>Data_checks!K2221</f>
        <v>2207</v>
      </c>
      <c r="B2214" t="str">
        <f>Data_checks!L2221</f>
        <v>I</v>
      </c>
      <c r="C2214" t="str">
        <f>Data_checks!M2221</f>
        <v>I</v>
      </c>
    </row>
    <row r="2215" spans="1:3" x14ac:dyDescent="0.25">
      <c r="A2215">
        <f>Data_checks!K2222</f>
        <v>2208</v>
      </c>
      <c r="B2215" t="str">
        <f>Data_checks!L2222</f>
        <v>H</v>
      </c>
      <c r="C2215" t="str">
        <f>Data_checks!M2222</f>
        <v>S</v>
      </c>
    </row>
    <row r="2216" spans="1:3" x14ac:dyDescent="0.25">
      <c r="A2216">
        <f>Data_checks!K2223</f>
        <v>2209</v>
      </c>
      <c r="B2216" t="str">
        <f>Data_checks!L2223</f>
        <v>I</v>
      </c>
      <c r="C2216" t="str">
        <f>Data_checks!M2223</f>
        <v>D</v>
      </c>
    </row>
    <row r="2217" spans="1:3" x14ac:dyDescent="0.25">
      <c r="A2217">
        <f>Data_checks!K2224</f>
        <v>2210</v>
      </c>
      <c r="B2217" t="str">
        <f>Data_checks!L2224</f>
        <v>S</v>
      </c>
      <c r="C2217" t="str">
        <f>Data_checks!M2224</f>
        <v>H</v>
      </c>
    </row>
    <row r="2218" spans="1:3" x14ac:dyDescent="0.25">
      <c r="A2218">
        <f>Data_checks!K2225</f>
        <v>2211</v>
      </c>
      <c r="B2218" t="str">
        <f>Data_checks!L2225</f>
        <v>H</v>
      </c>
      <c r="C2218" t="str">
        <f>Data_checks!M2225</f>
        <v>H</v>
      </c>
    </row>
    <row r="2219" spans="1:3" x14ac:dyDescent="0.25">
      <c r="A2219">
        <f>Data_checks!K2226</f>
        <v>2212</v>
      </c>
      <c r="B2219" t="str">
        <f>Data_checks!L2226</f>
        <v>I</v>
      </c>
      <c r="C2219" t="str">
        <f>Data_checks!M2226</f>
        <v>D</v>
      </c>
    </row>
    <row r="2220" spans="1:3" x14ac:dyDescent="0.25">
      <c r="A2220">
        <f>Data_checks!K2227</f>
        <v>2213</v>
      </c>
      <c r="B2220" t="str">
        <f>Data_checks!L2227</f>
        <v>S</v>
      </c>
      <c r="C2220" t="str">
        <f>Data_checks!M2227</f>
        <v>S</v>
      </c>
    </row>
    <row r="2221" spans="1:3" x14ac:dyDescent="0.25">
      <c r="A2221">
        <f>Data_checks!K2228</f>
        <v>2214</v>
      </c>
      <c r="B2221" t="str">
        <f>Data_checks!L2228</f>
        <v>H</v>
      </c>
      <c r="C2221" t="str">
        <f>Data_checks!M2228</f>
        <v>H</v>
      </c>
    </row>
    <row r="2222" spans="1:3" x14ac:dyDescent="0.25">
      <c r="A2222">
        <f>Data_checks!K2229</f>
        <v>2215</v>
      </c>
      <c r="B2222" t="str">
        <f>Data_checks!L2229</f>
        <v>H</v>
      </c>
      <c r="C2222" t="str">
        <f>Data_checks!M2229</f>
        <v>H</v>
      </c>
    </row>
    <row r="2223" spans="1:3" x14ac:dyDescent="0.25">
      <c r="A2223">
        <f>Data_checks!K2230</f>
        <v>2216</v>
      </c>
      <c r="B2223" t="str">
        <f>Data_checks!L2230</f>
        <v>H</v>
      </c>
      <c r="C2223" t="str">
        <f>Data_checks!M2230</f>
        <v>H</v>
      </c>
    </row>
    <row r="2224" spans="1:3" x14ac:dyDescent="0.25">
      <c r="A2224">
        <f>Data_checks!K2231</f>
        <v>2217</v>
      </c>
      <c r="B2224" t="str">
        <f>Data_checks!L2231</f>
        <v>D</v>
      </c>
      <c r="C2224" t="str">
        <f>Data_checks!M2231</f>
        <v>D</v>
      </c>
    </row>
    <row r="2225" spans="1:3" x14ac:dyDescent="0.25">
      <c r="A2225">
        <f>Data_checks!K2232</f>
        <v>2218</v>
      </c>
      <c r="B2225" t="str">
        <f>Data_checks!L2232</f>
        <v>S</v>
      </c>
      <c r="C2225" t="str">
        <f>Data_checks!M2232</f>
        <v>H</v>
      </c>
    </row>
    <row r="2226" spans="1:3" x14ac:dyDescent="0.25">
      <c r="A2226">
        <f>Data_checks!K2233</f>
        <v>2219</v>
      </c>
      <c r="B2226" t="str">
        <f>Data_checks!L2233</f>
        <v>D</v>
      </c>
      <c r="C2226" t="str">
        <f>Data_checks!M2233</f>
        <v>D</v>
      </c>
    </row>
    <row r="2227" spans="1:3" x14ac:dyDescent="0.25">
      <c r="A2227">
        <f>Data_checks!K2234</f>
        <v>2220</v>
      </c>
      <c r="B2227" t="str">
        <f>Data_checks!L2234</f>
        <v>D</v>
      </c>
      <c r="C2227" t="str">
        <f>Data_checks!M2234</f>
        <v>D</v>
      </c>
    </row>
    <row r="2228" spans="1:3" x14ac:dyDescent="0.25">
      <c r="A2228">
        <f>Data_checks!K2235</f>
        <v>2221</v>
      </c>
      <c r="B2228" t="str">
        <f>Data_checks!L2235</f>
        <v>I</v>
      </c>
      <c r="C2228" t="str">
        <f>Data_checks!M2235</f>
        <v>I</v>
      </c>
    </row>
    <row r="2229" spans="1:3" x14ac:dyDescent="0.25">
      <c r="A2229">
        <f>Data_checks!K2236</f>
        <v>2222</v>
      </c>
      <c r="B2229" t="str">
        <f>Data_checks!L2236</f>
        <v>S</v>
      </c>
      <c r="C2229" t="str">
        <f>Data_checks!M2236</f>
        <v>H</v>
      </c>
    </row>
    <row r="2230" spans="1:3" x14ac:dyDescent="0.25">
      <c r="A2230">
        <f>Data_checks!K2237</f>
        <v>2223</v>
      </c>
      <c r="B2230" t="str">
        <f>Data_checks!L2237</f>
        <v>I</v>
      </c>
      <c r="C2230" t="str">
        <f>Data_checks!M2237</f>
        <v>H</v>
      </c>
    </row>
    <row r="2231" spans="1:3" x14ac:dyDescent="0.25">
      <c r="A2231">
        <f>Data_checks!K2238</f>
        <v>2224</v>
      </c>
      <c r="B2231" t="str">
        <f>Data_checks!L2238</f>
        <v>S</v>
      </c>
      <c r="C2231" t="str">
        <f>Data_checks!M2238</f>
        <v>H</v>
      </c>
    </row>
    <row r="2232" spans="1:3" x14ac:dyDescent="0.25">
      <c r="A2232">
        <f>Data_checks!K2239</f>
        <v>2225</v>
      </c>
      <c r="B2232" t="str">
        <f>Data_checks!L2239</f>
        <v>S</v>
      </c>
      <c r="C2232" t="str">
        <f>Data_checks!M2239</f>
        <v>S</v>
      </c>
    </row>
    <row r="2233" spans="1:3" x14ac:dyDescent="0.25">
      <c r="A2233">
        <f>Data_checks!K2240</f>
        <v>2226</v>
      </c>
      <c r="B2233" t="str">
        <f>Data_checks!L2240</f>
        <v>S</v>
      </c>
      <c r="C2233" t="str">
        <f>Data_checks!M2240</f>
        <v>I</v>
      </c>
    </row>
    <row r="2234" spans="1:3" x14ac:dyDescent="0.25">
      <c r="A2234">
        <f>Data_checks!K2241</f>
        <v>2227</v>
      </c>
      <c r="B2234" t="str">
        <f>Data_checks!L2241</f>
        <v>H</v>
      </c>
      <c r="C2234" t="str">
        <f>Data_checks!M2241</f>
        <v>H</v>
      </c>
    </row>
    <row r="2235" spans="1:3" x14ac:dyDescent="0.25">
      <c r="A2235">
        <f>Data_checks!K2242</f>
        <v>2228</v>
      </c>
      <c r="B2235" t="str">
        <f>Data_checks!L2242</f>
        <v>I</v>
      </c>
      <c r="C2235" t="str">
        <f>Data_checks!M2242</f>
        <v>I</v>
      </c>
    </row>
    <row r="2236" spans="1:3" x14ac:dyDescent="0.25">
      <c r="A2236">
        <f>Data_checks!K2243</f>
        <v>2229</v>
      </c>
      <c r="B2236" t="str">
        <f>Data_checks!L2243</f>
        <v>S</v>
      </c>
      <c r="C2236" t="str">
        <f>Data_checks!M2243</f>
        <v>H</v>
      </c>
    </row>
    <row r="2237" spans="1:3" x14ac:dyDescent="0.25">
      <c r="A2237">
        <f>Data_checks!K2244</f>
        <v>2230</v>
      </c>
      <c r="B2237" t="str">
        <f>Data_checks!L2244</f>
        <v>I</v>
      </c>
      <c r="C2237" t="str">
        <f>Data_checks!M2244</f>
        <v>D</v>
      </c>
    </row>
    <row r="2238" spans="1:3" x14ac:dyDescent="0.25">
      <c r="A2238">
        <f>Data_checks!K2245</f>
        <v>2231</v>
      </c>
      <c r="B2238" t="str">
        <f>Data_checks!L2245</f>
        <v>D</v>
      </c>
      <c r="C2238" t="str">
        <f>Data_checks!M2245</f>
        <v>D</v>
      </c>
    </row>
    <row r="2239" spans="1:3" x14ac:dyDescent="0.25">
      <c r="A2239">
        <f>Data_checks!K2246</f>
        <v>2232</v>
      </c>
      <c r="B2239" t="str">
        <f>Data_checks!L2246</f>
        <v>S</v>
      </c>
      <c r="C2239" t="str">
        <f>Data_checks!M2246</f>
        <v>D</v>
      </c>
    </row>
    <row r="2240" spans="1:3" x14ac:dyDescent="0.25">
      <c r="A2240">
        <f>Data_checks!K2247</f>
        <v>2233</v>
      </c>
      <c r="B2240" t="str">
        <f>Data_checks!L2247</f>
        <v>H</v>
      </c>
      <c r="C2240" t="str">
        <f>Data_checks!M2247</f>
        <v>H</v>
      </c>
    </row>
    <row r="2241" spans="1:3" x14ac:dyDescent="0.25">
      <c r="A2241">
        <f>Data_checks!K2248</f>
        <v>2234</v>
      </c>
      <c r="B2241" t="str">
        <f>Data_checks!L2248</f>
        <v>S</v>
      </c>
      <c r="C2241" t="str">
        <f>Data_checks!M2248</f>
        <v>H</v>
      </c>
    </row>
    <row r="2242" spans="1:3" x14ac:dyDescent="0.25">
      <c r="A2242">
        <f>Data_checks!K2249</f>
        <v>2235</v>
      </c>
      <c r="B2242" t="str">
        <f>Data_checks!L2249</f>
        <v>I</v>
      </c>
      <c r="C2242" t="str">
        <f>Data_checks!M2249</f>
        <v>S</v>
      </c>
    </row>
    <row r="2243" spans="1:3" x14ac:dyDescent="0.25">
      <c r="A2243">
        <f>Data_checks!K2250</f>
        <v>2236</v>
      </c>
      <c r="B2243" t="str">
        <f>Data_checks!L2250</f>
        <v>H</v>
      </c>
      <c r="C2243" t="str">
        <f>Data_checks!M2250</f>
        <v>H</v>
      </c>
    </row>
    <row r="2244" spans="1:3" x14ac:dyDescent="0.25">
      <c r="A2244">
        <f>Data_checks!K2251</f>
        <v>2237</v>
      </c>
      <c r="B2244" t="str">
        <f>Data_checks!L2251</f>
        <v>I</v>
      </c>
      <c r="C2244" t="str">
        <f>Data_checks!M2251</f>
        <v>D</v>
      </c>
    </row>
    <row r="2245" spans="1:3" x14ac:dyDescent="0.25">
      <c r="A2245">
        <f>Data_checks!K2252</f>
        <v>2238</v>
      </c>
      <c r="B2245" t="str">
        <f>Data_checks!L2252</f>
        <v>H</v>
      </c>
      <c r="C2245" t="str">
        <f>Data_checks!M2252</f>
        <v>S</v>
      </c>
    </row>
    <row r="2246" spans="1:3" x14ac:dyDescent="0.25">
      <c r="A2246">
        <f>Data_checks!K2253</f>
        <v>2239</v>
      </c>
      <c r="B2246" t="str">
        <f>Data_checks!L2253</f>
        <v>S</v>
      </c>
      <c r="C2246" t="str">
        <f>Data_checks!M2253</f>
        <v>H</v>
      </c>
    </row>
    <row r="2247" spans="1:3" x14ac:dyDescent="0.25">
      <c r="A2247">
        <f>Data_checks!K2254</f>
        <v>2240</v>
      </c>
      <c r="B2247" t="str">
        <f>Data_checks!L2254</f>
        <v>D</v>
      </c>
      <c r="C2247" t="str">
        <f>Data_checks!M2254</f>
        <v>D</v>
      </c>
    </row>
    <row r="2248" spans="1:3" x14ac:dyDescent="0.25">
      <c r="A2248">
        <f>Data_checks!K2255</f>
        <v>2241</v>
      </c>
      <c r="B2248" t="str">
        <f>Data_checks!L2255</f>
        <v>D</v>
      </c>
      <c r="C2248" t="str">
        <f>Data_checks!M2255</f>
        <v>D</v>
      </c>
    </row>
    <row r="2249" spans="1:3" x14ac:dyDescent="0.25">
      <c r="A2249">
        <f>Data_checks!K2256</f>
        <v>2242</v>
      </c>
      <c r="B2249" t="str">
        <f>Data_checks!L2256</f>
        <v>S</v>
      </c>
      <c r="C2249" t="str">
        <f>Data_checks!M2256</f>
        <v>H</v>
      </c>
    </row>
    <row r="2250" spans="1:3" x14ac:dyDescent="0.25">
      <c r="A2250">
        <f>Data_checks!K2257</f>
        <v>2243</v>
      </c>
      <c r="B2250" t="str">
        <f>Data_checks!L2257</f>
        <v>I</v>
      </c>
      <c r="C2250" t="str">
        <f>Data_checks!M2257</f>
        <v>I</v>
      </c>
    </row>
    <row r="2251" spans="1:3" x14ac:dyDescent="0.25">
      <c r="A2251">
        <f>Data_checks!K2258</f>
        <v>2244</v>
      </c>
      <c r="B2251" t="str">
        <f>Data_checks!L2258</f>
        <v>S</v>
      </c>
      <c r="C2251" t="str">
        <f>Data_checks!M2258</f>
        <v>D</v>
      </c>
    </row>
    <row r="2252" spans="1:3" x14ac:dyDescent="0.25">
      <c r="A2252">
        <f>Data_checks!K2259</f>
        <v>2245</v>
      </c>
      <c r="B2252" t="str">
        <f>Data_checks!L2259</f>
        <v>I</v>
      </c>
      <c r="C2252" t="str">
        <f>Data_checks!M2259</f>
        <v>H</v>
      </c>
    </row>
    <row r="2253" spans="1:3" x14ac:dyDescent="0.25">
      <c r="A2253">
        <f>Data_checks!K2260</f>
        <v>2246</v>
      </c>
      <c r="B2253" t="str">
        <f>Data_checks!L2260</f>
        <v>I</v>
      </c>
      <c r="C2253" t="str">
        <f>Data_checks!M2260</f>
        <v>I</v>
      </c>
    </row>
    <row r="2254" spans="1:3" x14ac:dyDescent="0.25">
      <c r="A2254">
        <f>Data_checks!K2261</f>
        <v>2247</v>
      </c>
      <c r="B2254" t="str">
        <f>Data_checks!L2261</f>
        <v>S</v>
      </c>
      <c r="C2254" t="str">
        <f>Data_checks!M2261</f>
        <v>H</v>
      </c>
    </row>
    <row r="2255" spans="1:3" x14ac:dyDescent="0.25">
      <c r="A2255">
        <f>Data_checks!K2262</f>
        <v>2248</v>
      </c>
      <c r="B2255" t="str">
        <f>Data_checks!L2262</f>
        <v>I</v>
      </c>
      <c r="C2255" t="str">
        <f>Data_checks!M2262</f>
        <v>H</v>
      </c>
    </row>
    <row r="2256" spans="1:3" x14ac:dyDescent="0.25">
      <c r="A2256">
        <f>Data_checks!K2263</f>
        <v>2249</v>
      </c>
      <c r="B2256" t="str">
        <f>Data_checks!L2263</f>
        <v>H</v>
      </c>
      <c r="C2256" t="str">
        <f>Data_checks!M2263</f>
        <v>H</v>
      </c>
    </row>
    <row r="2257" spans="1:3" x14ac:dyDescent="0.25">
      <c r="A2257">
        <f>Data_checks!K2264</f>
        <v>2250</v>
      </c>
      <c r="B2257" t="str">
        <f>Data_checks!L2264</f>
        <v>H</v>
      </c>
      <c r="C2257" t="str">
        <f>Data_checks!M2264</f>
        <v>H</v>
      </c>
    </row>
    <row r="2258" spans="1:3" x14ac:dyDescent="0.25">
      <c r="A2258">
        <f>Data_checks!K2265</f>
        <v>2251</v>
      </c>
      <c r="B2258" t="str">
        <f>Data_checks!L2265</f>
        <v>I</v>
      </c>
      <c r="C2258" t="str">
        <f>Data_checks!M2265</f>
        <v>D</v>
      </c>
    </row>
    <row r="2259" spans="1:3" x14ac:dyDescent="0.25">
      <c r="A2259">
        <f>Data_checks!K2266</f>
        <v>2252</v>
      </c>
      <c r="B2259" t="str">
        <f>Data_checks!L2266</f>
        <v>I</v>
      </c>
      <c r="C2259" t="str">
        <f>Data_checks!M2266</f>
        <v>D</v>
      </c>
    </row>
    <row r="2260" spans="1:3" x14ac:dyDescent="0.25">
      <c r="A2260">
        <f>Data_checks!K2267</f>
        <v>2253</v>
      </c>
      <c r="B2260" t="str">
        <f>Data_checks!L2267</f>
        <v>H</v>
      </c>
      <c r="C2260" t="str">
        <f>Data_checks!M2267</f>
        <v>H</v>
      </c>
    </row>
    <row r="2261" spans="1:3" x14ac:dyDescent="0.25">
      <c r="A2261">
        <f>Data_checks!K2268</f>
        <v>2254</v>
      </c>
      <c r="B2261" t="str">
        <f>Data_checks!L2268</f>
        <v>D</v>
      </c>
      <c r="C2261" t="str">
        <f>Data_checks!M2268</f>
        <v>D</v>
      </c>
    </row>
    <row r="2262" spans="1:3" x14ac:dyDescent="0.25">
      <c r="A2262">
        <f>Data_checks!K2269</f>
        <v>2255</v>
      </c>
      <c r="B2262" t="str">
        <f>Data_checks!L2269</f>
        <v>D</v>
      </c>
      <c r="C2262" t="str">
        <f>Data_checks!M2269</f>
        <v>D</v>
      </c>
    </row>
    <row r="2263" spans="1:3" x14ac:dyDescent="0.25">
      <c r="A2263">
        <f>Data_checks!K2270</f>
        <v>2256</v>
      </c>
      <c r="B2263" t="str">
        <f>Data_checks!L2270</f>
        <v>I</v>
      </c>
      <c r="C2263" t="str">
        <f>Data_checks!M2270</f>
        <v>S</v>
      </c>
    </row>
    <row r="2264" spans="1:3" x14ac:dyDescent="0.25">
      <c r="A2264">
        <f>Data_checks!K2271</f>
        <v>2257</v>
      </c>
      <c r="B2264" t="str">
        <f>Data_checks!L2271</f>
        <v>H</v>
      </c>
      <c r="C2264" t="str">
        <f>Data_checks!M2271</f>
        <v>S</v>
      </c>
    </row>
    <row r="2265" spans="1:3" x14ac:dyDescent="0.25">
      <c r="A2265">
        <f>Data_checks!K2272</f>
        <v>2258</v>
      </c>
      <c r="B2265" t="str">
        <f>Data_checks!L2272</f>
        <v>H</v>
      </c>
      <c r="C2265" t="str">
        <f>Data_checks!M2272</f>
        <v>H</v>
      </c>
    </row>
    <row r="2266" spans="1:3" x14ac:dyDescent="0.25">
      <c r="A2266">
        <f>Data_checks!K2273</f>
        <v>2259</v>
      </c>
      <c r="B2266" t="str">
        <f>Data_checks!L2273</f>
        <v>D</v>
      </c>
      <c r="C2266" t="str">
        <f>Data_checks!M2273</f>
        <v>D</v>
      </c>
    </row>
    <row r="2267" spans="1:3" x14ac:dyDescent="0.25">
      <c r="A2267">
        <f>Data_checks!K2274</f>
        <v>2260</v>
      </c>
      <c r="B2267" t="str">
        <f>Data_checks!L2274</f>
        <v>I</v>
      </c>
      <c r="C2267" t="str">
        <f>Data_checks!M2274</f>
        <v>I</v>
      </c>
    </row>
    <row r="2268" spans="1:3" x14ac:dyDescent="0.25">
      <c r="A2268">
        <f>Data_checks!K2275</f>
        <v>2261</v>
      </c>
      <c r="B2268" t="str">
        <f>Data_checks!L2275</f>
        <v>H</v>
      </c>
      <c r="C2268" t="str">
        <f>Data_checks!M2275</f>
        <v>H</v>
      </c>
    </row>
    <row r="2269" spans="1:3" x14ac:dyDescent="0.25">
      <c r="A2269">
        <f>Data_checks!K2276</f>
        <v>2262</v>
      </c>
      <c r="B2269" t="str">
        <f>Data_checks!L2276</f>
        <v>S</v>
      </c>
      <c r="C2269" t="str">
        <f>Data_checks!M2276</f>
        <v>S</v>
      </c>
    </row>
    <row r="2270" spans="1:3" x14ac:dyDescent="0.25">
      <c r="A2270">
        <f>Data_checks!K2277</f>
        <v>2263</v>
      </c>
      <c r="B2270" t="str">
        <f>Data_checks!L2277</f>
        <v>I</v>
      </c>
      <c r="C2270" t="str">
        <f>Data_checks!M2277</f>
        <v>I</v>
      </c>
    </row>
    <row r="2271" spans="1:3" x14ac:dyDescent="0.25">
      <c r="A2271">
        <f>Data_checks!K2278</f>
        <v>2264</v>
      </c>
      <c r="B2271" t="str">
        <f>Data_checks!L2278</f>
        <v>S</v>
      </c>
      <c r="C2271" t="str">
        <f>Data_checks!M2278</f>
        <v>S</v>
      </c>
    </row>
    <row r="2272" spans="1:3" x14ac:dyDescent="0.25">
      <c r="A2272">
        <f>Data_checks!K2279</f>
        <v>2265</v>
      </c>
      <c r="B2272" t="str">
        <f>Data_checks!L2279</f>
        <v>H</v>
      </c>
      <c r="C2272" t="str">
        <f>Data_checks!M2279</f>
        <v>S</v>
      </c>
    </row>
    <row r="2273" spans="1:3" x14ac:dyDescent="0.25">
      <c r="A2273">
        <f>Data_checks!K2280</f>
        <v>2266</v>
      </c>
      <c r="B2273" t="str">
        <f>Data_checks!L2280</f>
        <v>I</v>
      </c>
      <c r="C2273" t="str">
        <f>Data_checks!M2280</f>
        <v>S</v>
      </c>
    </row>
    <row r="2274" spans="1:3" x14ac:dyDescent="0.25">
      <c r="A2274">
        <f>Data_checks!K2281</f>
        <v>2267</v>
      </c>
      <c r="B2274" t="str">
        <f>Data_checks!L2281</f>
        <v>I</v>
      </c>
      <c r="C2274" t="str">
        <f>Data_checks!M2281</f>
        <v>I</v>
      </c>
    </row>
    <row r="2275" spans="1:3" x14ac:dyDescent="0.25">
      <c r="A2275">
        <f>Data_checks!K2282</f>
        <v>2268</v>
      </c>
      <c r="B2275" t="str">
        <f>Data_checks!L2282</f>
        <v>I</v>
      </c>
      <c r="C2275" t="str">
        <f>Data_checks!M2282</f>
        <v>D</v>
      </c>
    </row>
    <row r="2276" spans="1:3" x14ac:dyDescent="0.25">
      <c r="A2276">
        <f>Data_checks!K2283</f>
        <v>2269</v>
      </c>
      <c r="B2276" t="str">
        <f>Data_checks!L2283</f>
        <v>I</v>
      </c>
      <c r="C2276" t="str">
        <f>Data_checks!M2283</f>
        <v>I</v>
      </c>
    </row>
    <row r="2277" spans="1:3" x14ac:dyDescent="0.25">
      <c r="A2277">
        <f>Data_checks!K2284</f>
        <v>2270</v>
      </c>
      <c r="B2277" t="str">
        <f>Data_checks!L2284</f>
        <v>H</v>
      </c>
      <c r="C2277" t="str">
        <f>Data_checks!M2284</f>
        <v>H</v>
      </c>
    </row>
    <row r="2278" spans="1:3" x14ac:dyDescent="0.25">
      <c r="A2278">
        <f>Data_checks!K2285</f>
        <v>2271</v>
      </c>
      <c r="B2278" t="str">
        <f>Data_checks!L2285</f>
        <v>D</v>
      </c>
      <c r="C2278" t="str">
        <f>Data_checks!M2285</f>
        <v>D</v>
      </c>
    </row>
    <row r="2279" spans="1:3" x14ac:dyDescent="0.25">
      <c r="A2279">
        <f>Data_checks!K2286</f>
        <v>2272</v>
      </c>
      <c r="B2279" t="str">
        <f>Data_checks!L2286</f>
        <v>I</v>
      </c>
      <c r="C2279" t="str">
        <f>Data_checks!M2286</f>
        <v>I</v>
      </c>
    </row>
    <row r="2280" spans="1:3" x14ac:dyDescent="0.25">
      <c r="A2280">
        <f>Data_checks!K2287</f>
        <v>2273</v>
      </c>
      <c r="B2280" t="str">
        <f>Data_checks!L2287</f>
        <v>H</v>
      </c>
      <c r="C2280" t="str">
        <f>Data_checks!M2287</f>
        <v>H</v>
      </c>
    </row>
    <row r="2281" spans="1:3" x14ac:dyDescent="0.25">
      <c r="A2281">
        <f>Data_checks!K2288</f>
        <v>2274</v>
      </c>
      <c r="B2281" t="str">
        <f>Data_checks!L2288</f>
        <v>H</v>
      </c>
      <c r="C2281" t="str">
        <f>Data_checks!M2288</f>
        <v>H</v>
      </c>
    </row>
    <row r="2282" spans="1:3" x14ac:dyDescent="0.25">
      <c r="A2282">
        <f>Data_checks!K2289</f>
        <v>2275</v>
      </c>
      <c r="B2282" t="str">
        <f>Data_checks!L2289</f>
        <v>I</v>
      </c>
      <c r="C2282" t="str">
        <f>Data_checks!M2289</f>
        <v>I</v>
      </c>
    </row>
    <row r="2283" spans="1:3" x14ac:dyDescent="0.25">
      <c r="A2283">
        <f>Data_checks!K2290</f>
        <v>2276</v>
      </c>
      <c r="B2283" t="str">
        <f>Data_checks!L2290</f>
        <v>S</v>
      </c>
      <c r="C2283" t="str">
        <f>Data_checks!M2290</f>
        <v>H</v>
      </c>
    </row>
    <row r="2284" spans="1:3" x14ac:dyDescent="0.25">
      <c r="A2284">
        <f>Data_checks!K2291</f>
        <v>2277</v>
      </c>
      <c r="B2284" t="str">
        <f>Data_checks!L2291</f>
        <v>D</v>
      </c>
      <c r="C2284" t="str">
        <f>Data_checks!M2291</f>
        <v>D</v>
      </c>
    </row>
    <row r="2285" spans="1:3" x14ac:dyDescent="0.25">
      <c r="A2285">
        <f>Data_checks!K2292</f>
        <v>2278</v>
      </c>
      <c r="B2285" t="str">
        <f>Data_checks!L2292</f>
        <v>S</v>
      </c>
      <c r="C2285" t="str">
        <f>Data_checks!M2292</f>
        <v>D</v>
      </c>
    </row>
    <row r="2286" spans="1:3" x14ac:dyDescent="0.25">
      <c r="A2286">
        <f>Data_checks!K2293</f>
        <v>2279</v>
      </c>
      <c r="B2286" t="str">
        <f>Data_checks!L2293</f>
        <v>D</v>
      </c>
      <c r="C2286" t="str">
        <f>Data_checks!M2293</f>
        <v>D</v>
      </c>
    </row>
    <row r="2287" spans="1:3" x14ac:dyDescent="0.25">
      <c r="A2287">
        <f>Data_checks!K2294</f>
        <v>2280</v>
      </c>
      <c r="B2287" t="str">
        <f>Data_checks!L2294</f>
        <v>I</v>
      </c>
      <c r="C2287" t="str">
        <f>Data_checks!M2294</f>
        <v>I</v>
      </c>
    </row>
    <row r="2288" spans="1:3" x14ac:dyDescent="0.25">
      <c r="A2288">
        <f>Data_checks!K2295</f>
        <v>2281</v>
      </c>
      <c r="B2288" t="str">
        <f>Data_checks!L2295</f>
        <v>H</v>
      </c>
      <c r="C2288" t="str">
        <f>Data_checks!M2295</f>
        <v>H</v>
      </c>
    </row>
    <row r="2289" spans="1:3" x14ac:dyDescent="0.25">
      <c r="A2289">
        <f>Data_checks!K2296</f>
        <v>2282</v>
      </c>
      <c r="B2289" t="str">
        <f>Data_checks!L2296</f>
        <v>S</v>
      </c>
      <c r="C2289" t="str">
        <f>Data_checks!M2296</f>
        <v>H</v>
      </c>
    </row>
    <row r="2290" spans="1:3" x14ac:dyDescent="0.25">
      <c r="A2290">
        <f>Data_checks!K2297</f>
        <v>2283</v>
      </c>
      <c r="B2290" t="str">
        <f>Data_checks!L2297</f>
        <v>S</v>
      </c>
      <c r="C2290" t="str">
        <f>Data_checks!M2297</f>
        <v>H</v>
      </c>
    </row>
    <row r="2291" spans="1:3" x14ac:dyDescent="0.25">
      <c r="A2291">
        <f>Data_checks!K2298</f>
        <v>2284</v>
      </c>
      <c r="B2291" t="str">
        <f>Data_checks!L2298</f>
        <v>I</v>
      </c>
      <c r="C2291" t="str">
        <f>Data_checks!M2298</f>
        <v>S</v>
      </c>
    </row>
    <row r="2292" spans="1:3" x14ac:dyDescent="0.25">
      <c r="A2292">
        <f>Data_checks!K2299</f>
        <v>2285</v>
      </c>
      <c r="B2292" t="str">
        <f>Data_checks!L2299</f>
        <v>I</v>
      </c>
      <c r="C2292" t="str">
        <f>Data_checks!M2299</f>
        <v>H</v>
      </c>
    </row>
    <row r="2293" spans="1:3" x14ac:dyDescent="0.25">
      <c r="A2293">
        <f>Data_checks!K2300</f>
        <v>2286</v>
      </c>
      <c r="B2293" t="str">
        <f>Data_checks!L2300</f>
        <v>H</v>
      </c>
      <c r="C2293" t="str">
        <f>Data_checks!M2300</f>
        <v>H</v>
      </c>
    </row>
    <row r="2294" spans="1:3" x14ac:dyDescent="0.25">
      <c r="A2294">
        <f>Data_checks!K2301</f>
        <v>2287</v>
      </c>
      <c r="B2294" t="str">
        <f>Data_checks!L2301</f>
        <v>H</v>
      </c>
      <c r="C2294" t="str">
        <f>Data_checks!M2301</f>
        <v>H</v>
      </c>
    </row>
    <row r="2295" spans="1:3" x14ac:dyDescent="0.25">
      <c r="A2295">
        <f>Data_checks!K2302</f>
        <v>2288</v>
      </c>
      <c r="B2295" t="str">
        <f>Data_checks!L2302</f>
        <v>H</v>
      </c>
      <c r="C2295" t="str">
        <f>Data_checks!M2302</f>
        <v>H</v>
      </c>
    </row>
    <row r="2296" spans="1:3" x14ac:dyDescent="0.25">
      <c r="A2296">
        <f>Data_checks!K2303</f>
        <v>2289</v>
      </c>
      <c r="B2296" t="str">
        <f>Data_checks!L2303</f>
        <v>S</v>
      </c>
      <c r="C2296" t="str">
        <f>Data_checks!M2303</f>
        <v>H</v>
      </c>
    </row>
    <row r="2297" spans="1:3" x14ac:dyDescent="0.25">
      <c r="A2297">
        <f>Data_checks!K2304</f>
        <v>2290</v>
      </c>
      <c r="B2297" t="str">
        <f>Data_checks!L2304</f>
        <v>D</v>
      </c>
      <c r="C2297" t="str">
        <f>Data_checks!M2304</f>
        <v>D</v>
      </c>
    </row>
    <row r="2298" spans="1:3" x14ac:dyDescent="0.25">
      <c r="A2298">
        <f>Data_checks!K2305</f>
        <v>2291</v>
      </c>
      <c r="B2298" t="str">
        <f>Data_checks!L2305</f>
        <v>I</v>
      </c>
      <c r="C2298" t="str">
        <f>Data_checks!M2305</f>
        <v>I</v>
      </c>
    </row>
    <row r="2299" spans="1:3" x14ac:dyDescent="0.25">
      <c r="A2299">
        <f>Data_checks!K2306</f>
        <v>2292</v>
      </c>
      <c r="B2299" t="str">
        <f>Data_checks!L2306</f>
        <v>H</v>
      </c>
      <c r="C2299" t="str">
        <f>Data_checks!M2306</f>
        <v>H</v>
      </c>
    </row>
    <row r="2300" spans="1:3" x14ac:dyDescent="0.25">
      <c r="A2300">
        <f>Data_checks!K2307</f>
        <v>2293</v>
      </c>
      <c r="B2300" t="str">
        <f>Data_checks!L2307</f>
        <v>I</v>
      </c>
      <c r="C2300" t="str">
        <f>Data_checks!M2307</f>
        <v>S</v>
      </c>
    </row>
    <row r="2301" spans="1:3" x14ac:dyDescent="0.25">
      <c r="A2301">
        <f>Data_checks!K2308</f>
        <v>2294</v>
      </c>
      <c r="B2301" t="str">
        <f>Data_checks!L2308</f>
        <v>D</v>
      </c>
      <c r="C2301" t="str">
        <f>Data_checks!M2308</f>
        <v>D</v>
      </c>
    </row>
    <row r="2302" spans="1:3" x14ac:dyDescent="0.25">
      <c r="A2302">
        <f>Data_checks!K2309</f>
        <v>2295</v>
      </c>
      <c r="B2302" t="str">
        <f>Data_checks!L2309</f>
        <v>H</v>
      </c>
      <c r="C2302" t="str">
        <f>Data_checks!M2309</f>
        <v>H</v>
      </c>
    </row>
    <row r="2303" spans="1:3" x14ac:dyDescent="0.25">
      <c r="A2303">
        <f>Data_checks!K2310</f>
        <v>2296</v>
      </c>
      <c r="B2303" t="str">
        <f>Data_checks!L2310</f>
        <v>I</v>
      </c>
      <c r="C2303" t="str">
        <f>Data_checks!M2310</f>
        <v>I</v>
      </c>
    </row>
    <row r="2304" spans="1:3" x14ac:dyDescent="0.25">
      <c r="A2304">
        <f>Data_checks!K2311</f>
        <v>2297</v>
      </c>
      <c r="B2304" t="str">
        <f>Data_checks!L2311</f>
        <v>D</v>
      </c>
      <c r="C2304" t="str">
        <f>Data_checks!M2311</f>
        <v>D</v>
      </c>
    </row>
    <row r="2305" spans="1:3" x14ac:dyDescent="0.25">
      <c r="A2305">
        <f>Data_checks!K2312</f>
        <v>2298</v>
      </c>
      <c r="B2305" t="str">
        <f>Data_checks!L2312</f>
        <v>H</v>
      </c>
      <c r="C2305" t="str">
        <f>Data_checks!M2312</f>
        <v>S</v>
      </c>
    </row>
    <row r="2306" spans="1:3" x14ac:dyDescent="0.25">
      <c r="A2306">
        <f>Data_checks!K2313</f>
        <v>2299</v>
      </c>
      <c r="B2306" t="str">
        <f>Data_checks!L2313</f>
        <v>I</v>
      </c>
      <c r="C2306" t="str">
        <f>Data_checks!M2313</f>
        <v>S</v>
      </c>
    </row>
    <row r="2307" spans="1:3" x14ac:dyDescent="0.25">
      <c r="A2307">
        <f>Data_checks!K2314</f>
        <v>2300</v>
      </c>
      <c r="B2307" t="str">
        <f>Data_checks!L2314</f>
        <v>S</v>
      </c>
      <c r="C2307" t="str">
        <f>Data_checks!M2314</f>
        <v>I</v>
      </c>
    </row>
    <row r="2308" spans="1:3" x14ac:dyDescent="0.25">
      <c r="A2308">
        <f>Data_checks!K2315</f>
        <v>2301</v>
      </c>
      <c r="B2308" t="str">
        <f>Data_checks!L2315</f>
        <v>D</v>
      </c>
      <c r="C2308" t="str">
        <f>Data_checks!M2315</f>
        <v>D</v>
      </c>
    </row>
    <row r="2309" spans="1:3" x14ac:dyDescent="0.25">
      <c r="A2309">
        <f>Data_checks!K2316</f>
        <v>2302</v>
      </c>
      <c r="B2309" t="str">
        <f>Data_checks!L2316</f>
        <v>S</v>
      </c>
      <c r="C2309" t="str">
        <f>Data_checks!M2316</f>
        <v>D</v>
      </c>
    </row>
    <row r="2310" spans="1:3" x14ac:dyDescent="0.25">
      <c r="A2310">
        <f>Data_checks!K2317</f>
        <v>2303</v>
      </c>
      <c r="B2310" t="str">
        <f>Data_checks!L2317</f>
        <v>H</v>
      </c>
      <c r="C2310" t="str">
        <f>Data_checks!M2317</f>
        <v>S</v>
      </c>
    </row>
    <row r="2311" spans="1:3" x14ac:dyDescent="0.25">
      <c r="A2311">
        <f>Data_checks!K2318</f>
        <v>2304</v>
      </c>
      <c r="B2311" t="str">
        <f>Data_checks!L2318</f>
        <v>S</v>
      </c>
      <c r="C2311" t="str">
        <f>Data_checks!M2318</f>
        <v>S</v>
      </c>
    </row>
    <row r="2312" spans="1:3" x14ac:dyDescent="0.25">
      <c r="A2312">
        <f>Data_checks!K2319</f>
        <v>2305</v>
      </c>
      <c r="B2312" t="str">
        <f>Data_checks!L2319</f>
        <v>D</v>
      </c>
      <c r="C2312" t="str">
        <f>Data_checks!M2319</f>
        <v>D</v>
      </c>
    </row>
    <row r="2313" spans="1:3" x14ac:dyDescent="0.25">
      <c r="A2313">
        <f>Data_checks!K2320</f>
        <v>2306</v>
      </c>
      <c r="B2313" t="str">
        <f>Data_checks!L2320</f>
        <v>D</v>
      </c>
      <c r="C2313" t="str">
        <f>Data_checks!M2320</f>
        <v>D</v>
      </c>
    </row>
    <row r="2314" spans="1:3" x14ac:dyDescent="0.25">
      <c r="A2314">
        <f>Data_checks!K2321</f>
        <v>2307</v>
      </c>
      <c r="B2314" t="str">
        <f>Data_checks!L2321</f>
        <v>I</v>
      </c>
      <c r="C2314" t="str">
        <f>Data_checks!M2321</f>
        <v>S</v>
      </c>
    </row>
    <row r="2315" spans="1:3" x14ac:dyDescent="0.25">
      <c r="A2315">
        <f>Data_checks!K2322</f>
        <v>2308</v>
      </c>
      <c r="B2315" t="str">
        <f>Data_checks!L2322</f>
        <v>S</v>
      </c>
      <c r="C2315" t="str">
        <f>Data_checks!M2322</f>
        <v>D</v>
      </c>
    </row>
    <row r="2316" spans="1:3" x14ac:dyDescent="0.25">
      <c r="A2316">
        <f>Data_checks!K2323</f>
        <v>2309</v>
      </c>
      <c r="B2316" t="str">
        <f>Data_checks!L2323</f>
        <v>H</v>
      </c>
      <c r="C2316" t="str">
        <f>Data_checks!M2323</f>
        <v>H</v>
      </c>
    </row>
    <row r="2317" spans="1:3" x14ac:dyDescent="0.25">
      <c r="A2317">
        <f>Data_checks!K2324</f>
        <v>2310</v>
      </c>
      <c r="B2317" t="str">
        <f>Data_checks!L2324</f>
        <v>S</v>
      </c>
      <c r="C2317" t="str">
        <f>Data_checks!M2324</f>
        <v>H</v>
      </c>
    </row>
    <row r="2318" spans="1:3" x14ac:dyDescent="0.25">
      <c r="A2318">
        <f>Data_checks!K2325</f>
        <v>2311</v>
      </c>
      <c r="B2318" t="str">
        <f>Data_checks!L2325</f>
        <v>I</v>
      </c>
      <c r="C2318" t="str">
        <f>Data_checks!M2325</f>
        <v>S</v>
      </c>
    </row>
    <row r="2319" spans="1:3" x14ac:dyDescent="0.25">
      <c r="A2319">
        <f>Data_checks!K2326</f>
        <v>2312</v>
      </c>
      <c r="B2319" t="str">
        <f>Data_checks!L2326</f>
        <v>S</v>
      </c>
      <c r="C2319" t="str">
        <f>Data_checks!M2326</f>
        <v>H</v>
      </c>
    </row>
    <row r="2320" spans="1:3" x14ac:dyDescent="0.25">
      <c r="A2320">
        <f>Data_checks!K2327</f>
        <v>2313</v>
      </c>
      <c r="B2320" t="str">
        <f>Data_checks!L2327</f>
        <v>I</v>
      </c>
      <c r="C2320" t="str">
        <f>Data_checks!M2327</f>
        <v>D</v>
      </c>
    </row>
    <row r="2321" spans="1:3" x14ac:dyDescent="0.25">
      <c r="A2321">
        <f>Data_checks!K2328</f>
        <v>2314</v>
      </c>
      <c r="B2321" t="str">
        <f>Data_checks!L2328</f>
        <v>S</v>
      </c>
      <c r="C2321" t="str">
        <f>Data_checks!M2328</f>
        <v>H</v>
      </c>
    </row>
    <row r="2322" spans="1:3" x14ac:dyDescent="0.25">
      <c r="A2322">
        <f>Data_checks!K2329</f>
        <v>2315</v>
      </c>
      <c r="B2322" t="str">
        <f>Data_checks!L2329</f>
        <v>I</v>
      </c>
      <c r="C2322" t="str">
        <f>Data_checks!M2329</f>
        <v>D</v>
      </c>
    </row>
    <row r="2323" spans="1:3" x14ac:dyDescent="0.25">
      <c r="A2323">
        <f>Data_checks!K2330</f>
        <v>2316</v>
      </c>
      <c r="B2323" t="str">
        <f>Data_checks!L2330</f>
        <v>I</v>
      </c>
      <c r="C2323" t="str">
        <f>Data_checks!M2330</f>
        <v>I</v>
      </c>
    </row>
    <row r="2324" spans="1:3" x14ac:dyDescent="0.25">
      <c r="A2324">
        <f>Data_checks!K2331</f>
        <v>2317</v>
      </c>
      <c r="B2324" t="str">
        <f>Data_checks!L2331</f>
        <v>I</v>
      </c>
      <c r="C2324" t="str">
        <f>Data_checks!M2331</f>
        <v>D</v>
      </c>
    </row>
    <row r="2325" spans="1:3" x14ac:dyDescent="0.25">
      <c r="A2325">
        <f>Data_checks!K2332</f>
        <v>2318</v>
      </c>
      <c r="B2325" t="str">
        <f>Data_checks!L2332</f>
        <v>H</v>
      </c>
      <c r="C2325" t="str">
        <f>Data_checks!M2332</f>
        <v>H</v>
      </c>
    </row>
    <row r="2326" spans="1:3" x14ac:dyDescent="0.25">
      <c r="A2326">
        <f>Data_checks!K2333</f>
        <v>2319</v>
      </c>
      <c r="B2326" t="str">
        <f>Data_checks!L2333</f>
        <v>D</v>
      </c>
      <c r="C2326" t="str">
        <f>Data_checks!M2333</f>
        <v>D</v>
      </c>
    </row>
    <row r="2327" spans="1:3" x14ac:dyDescent="0.25">
      <c r="A2327">
        <f>Data_checks!K2334</f>
        <v>2320</v>
      </c>
      <c r="B2327" t="str">
        <f>Data_checks!L2334</f>
        <v>S</v>
      </c>
      <c r="C2327" t="str">
        <f>Data_checks!M2334</f>
        <v>H</v>
      </c>
    </row>
    <row r="2328" spans="1:3" x14ac:dyDescent="0.25">
      <c r="A2328">
        <f>Data_checks!K2335</f>
        <v>2321</v>
      </c>
      <c r="B2328" t="str">
        <f>Data_checks!L2335</f>
        <v>H</v>
      </c>
      <c r="C2328" t="str">
        <f>Data_checks!M2335</f>
        <v>H</v>
      </c>
    </row>
    <row r="2329" spans="1:3" x14ac:dyDescent="0.25">
      <c r="A2329">
        <f>Data_checks!K2336</f>
        <v>2322</v>
      </c>
      <c r="B2329" t="str">
        <f>Data_checks!L2336</f>
        <v>I</v>
      </c>
      <c r="C2329" t="str">
        <f>Data_checks!M2336</f>
        <v>I</v>
      </c>
    </row>
    <row r="2330" spans="1:3" x14ac:dyDescent="0.25">
      <c r="A2330">
        <f>Data_checks!K2337</f>
        <v>2323</v>
      </c>
      <c r="B2330" t="str">
        <f>Data_checks!L2337</f>
        <v>H</v>
      </c>
      <c r="C2330" t="str">
        <f>Data_checks!M2337</f>
        <v>H</v>
      </c>
    </row>
    <row r="2331" spans="1:3" x14ac:dyDescent="0.25">
      <c r="A2331">
        <f>Data_checks!K2338</f>
        <v>2324</v>
      </c>
      <c r="B2331" t="str">
        <f>Data_checks!L2338</f>
        <v>I</v>
      </c>
      <c r="C2331" t="str">
        <f>Data_checks!M2338</f>
        <v>D</v>
      </c>
    </row>
    <row r="2332" spans="1:3" x14ac:dyDescent="0.25">
      <c r="A2332">
        <f>Data_checks!K2339</f>
        <v>2325</v>
      </c>
      <c r="B2332" t="str">
        <f>Data_checks!L2339</f>
        <v>S</v>
      </c>
      <c r="C2332" t="str">
        <f>Data_checks!M2339</f>
        <v>H</v>
      </c>
    </row>
    <row r="2333" spans="1:3" x14ac:dyDescent="0.25">
      <c r="A2333">
        <f>Data_checks!K2340</f>
        <v>2326</v>
      </c>
      <c r="B2333" t="str">
        <f>Data_checks!L2340</f>
        <v>D</v>
      </c>
      <c r="C2333" t="str">
        <f>Data_checks!M2340</f>
        <v>D</v>
      </c>
    </row>
    <row r="2334" spans="1:3" x14ac:dyDescent="0.25">
      <c r="A2334">
        <f>Data_checks!K2341</f>
        <v>2327</v>
      </c>
      <c r="B2334" t="str">
        <f>Data_checks!L2341</f>
        <v>S</v>
      </c>
      <c r="C2334" t="str">
        <f>Data_checks!M2341</f>
        <v>H</v>
      </c>
    </row>
    <row r="2335" spans="1:3" x14ac:dyDescent="0.25">
      <c r="A2335">
        <f>Data_checks!K2342</f>
        <v>2328</v>
      </c>
      <c r="B2335" t="str">
        <f>Data_checks!L2342</f>
        <v>D</v>
      </c>
      <c r="C2335" t="str">
        <f>Data_checks!M2342</f>
        <v>D</v>
      </c>
    </row>
    <row r="2336" spans="1:3" x14ac:dyDescent="0.25">
      <c r="A2336">
        <f>Data_checks!K2343</f>
        <v>2329</v>
      </c>
      <c r="B2336" t="str">
        <f>Data_checks!L2343</f>
        <v>H</v>
      </c>
      <c r="C2336" t="str">
        <f>Data_checks!M2343</f>
        <v>S</v>
      </c>
    </row>
    <row r="2337" spans="1:3" x14ac:dyDescent="0.25">
      <c r="A2337">
        <f>Data_checks!K2344</f>
        <v>2330</v>
      </c>
      <c r="B2337" t="str">
        <f>Data_checks!L2344</f>
        <v>S</v>
      </c>
      <c r="C2337" t="str">
        <f>Data_checks!M2344</f>
        <v>H</v>
      </c>
    </row>
    <row r="2338" spans="1:3" x14ac:dyDescent="0.25">
      <c r="A2338">
        <f>Data_checks!K2345</f>
        <v>2331</v>
      </c>
      <c r="B2338" t="str">
        <f>Data_checks!L2345</f>
        <v>D</v>
      </c>
      <c r="C2338" t="str">
        <f>Data_checks!M2345</f>
        <v>D</v>
      </c>
    </row>
    <row r="2339" spans="1:3" x14ac:dyDescent="0.25">
      <c r="A2339">
        <f>Data_checks!K2346</f>
        <v>2332</v>
      </c>
      <c r="B2339" t="str">
        <f>Data_checks!L2346</f>
        <v>I</v>
      </c>
      <c r="C2339" t="str">
        <f>Data_checks!M2346</f>
        <v>S</v>
      </c>
    </row>
    <row r="2340" spans="1:3" x14ac:dyDescent="0.25">
      <c r="A2340">
        <f>Data_checks!K2347</f>
        <v>2333</v>
      </c>
      <c r="B2340" t="str">
        <f>Data_checks!L2347</f>
        <v>S</v>
      </c>
      <c r="C2340" t="str">
        <f>Data_checks!M2347</f>
        <v>H</v>
      </c>
    </row>
    <row r="2341" spans="1:3" x14ac:dyDescent="0.25">
      <c r="A2341">
        <f>Data_checks!K2348</f>
        <v>2334</v>
      </c>
      <c r="B2341" t="str">
        <f>Data_checks!L2348</f>
        <v>H</v>
      </c>
      <c r="C2341" t="str">
        <f>Data_checks!M2348</f>
        <v>H</v>
      </c>
    </row>
    <row r="2342" spans="1:3" x14ac:dyDescent="0.25">
      <c r="A2342">
        <f>Data_checks!K2349</f>
        <v>2335</v>
      </c>
      <c r="B2342" t="str">
        <f>Data_checks!L2349</f>
        <v>S</v>
      </c>
      <c r="C2342" t="str">
        <f>Data_checks!M2349</f>
        <v>H</v>
      </c>
    </row>
    <row r="2343" spans="1:3" x14ac:dyDescent="0.25">
      <c r="A2343">
        <f>Data_checks!K2350</f>
        <v>2336</v>
      </c>
      <c r="B2343" t="str">
        <f>Data_checks!L2350</f>
        <v>H</v>
      </c>
      <c r="C2343" t="str">
        <f>Data_checks!M2350</f>
        <v>S</v>
      </c>
    </row>
    <row r="2344" spans="1:3" x14ac:dyDescent="0.25">
      <c r="A2344">
        <f>Data_checks!K2351</f>
        <v>2337</v>
      </c>
      <c r="B2344" t="str">
        <f>Data_checks!L2351</f>
        <v>S</v>
      </c>
      <c r="C2344" t="str">
        <f>Data_checks!M2351</f>
        <v>H</v>
      </c>
    </row>
    <row r="2345" spans="1:3" x14ac:dyDescent="0.25">
      <c r="A2345">
        <f>Data_checks!K2352</f>
        <v>2338</v>
      </c>
      <c r="B2345" t="str">
        <f>Data_checks!L2352</f>
        <v>D</v>
      </c>
      <c r="C2345" t="str">
        <f>Data_checks!M2352</f>
        <v>D</v>
      </c>
    </row>
    <row r="2346" spans="1:3" x14ac:dyDescent="0.25">
      <c r="A2346">
        <f>Data_checks!K2353</f>
        <v>2339</v>
      </c>
      <c r="B2346" t="str">
        <f>Data_checks!L2353</f>
        <v>D</v>
      </c>
      <c r="C2346" t="str">
        <f>Data_checks!M2353</f>
        <v>D</v>
      </c>
    </row>
    <row r="2347" spans="1:3" x14ac:dyDescent="0.25">
      <c r="A2347">
        <f>Data_checks!K2354</f>
        <v>2340</v>
      </c>
      <c r="B2347" t="str">
        <f>Data_checks!L2354</f>
        <v>D</v>
      </c>
      <c r="C2347" t="str">
        <f>Data_checks!M2354</f>
        <v>D</v>
      </c>
    </row>
    <row r="2348" spans="1:3" x14ac:dyDescent="0.25">
      <c r="A2348">
        <f>Data_checks!K2355</f>
        <v>2341</v>
      </c>
      <c r="B2348" t="str">
        <f>Data_checks!L2355</f>
        <v>S</v>
      </c>
      <c r="C2348" t="str">
        <f>Data_checks!M2355</f>
        <v>H</v>
      </c>
    </row>
    <row r="2349" spans="1:3" x14ac:dyDescent="0.25">
      <c r="A2349">
        <f>Data_checks!K2356</f>
        <v>2342</v>
      </c>
      <c r="B2349" t="str">
        <f>Data_checks!L2356</f>
        <v>S</v>
      </c>
      <c r="C2349" t="str">
        <f>Data_checks!M2356</f>
        <v>H</v>
      </c>
    </row>
    <row r="2350" spans="1:3" x14ac:dyDescent="0.25">
      <c r="A2350">
        <f>Data_checks!K2357</f>
        <v>2343</v>
      </c>
      <c r="B2350" t="str">
        <f>Data_checks!L2357</f>
        <v>H</v>
      </c>
      <c r="C2350" t="str">
        <f>Data_checks!M2357</f>
        <v>H</v>
      </c>
    </row>
    <row r="2351" spans="1:3" x14ac:dyDescent="0.25">
      <c r="A2351">
        <f>Data_checks!K2358</f>
        <v>2344</v>
      </c>
      <c r="B2351" t="str">
        <f>Data_checks!L2358</f>
        <v>I</v>
      </c>
      <c r="C2351" t="str">
        <f>Data_checks!M2358</f>
        <v>I</v>
      </c>
    </row>
    <row r="2352" spans="1:3" x14ac:dyDescent="0.25">
      <c r="A2352">
        <f>Data_checks!K2359</f>
        <v>2345</v>
      </c>
      <c r="B2352" t="str">
        <f>Data_checks!L2359</f>
        <v>I</v>
      </c>
      <c r="C2352" t="str">
        <f>Data_checks!M2359</f>
        <v>S</v>
      </c>
    </row>
    <row r="2353" spans="1:3" x14ac:dyDescent="0.25">
      <c r="A2353">
        <f>Data_checks!K2360</f>
        <v>2346</v>
      </c>
      <c r="B2353" t="str">
        <f>Data_checks!L2360</f>
        <v>I</v>
      </c>
      <c r="C2353" t="str">
        <f>Data_checks!M2360</f>
        <v>S</v>
      </c>
    </row>
    <row r="2354" spans="1:3" x14ac:dyDescent="0.25">
      <c r="A2354">
        <f>Data_checks!K2361</f>
        <v>2347</v>
      </c>
      <c r="B2354" t="str">
        <f>Data_checks!L2361</f>
        <v>D</v>
      </c>
      <c r="C2354" t="str">
        <f>Data_checks!M2361</f>
        <v>D</v>
      </c>
    </row>
    <row r="2355" spans="1:3" x14ac:dyDescent="0.25">
      <c r="A2355">
        <f>Data_checks!K2362</f>
        <v>2348</v>
      </c>
      <c r="B2355" t="str">
        <f>Data_checks!L2362</f>
        <v>I</v>
      </c>
      <c r="C2355" t="str">
        <f>Data_checks!M2362</f>
        <v>D</v>
      </c>
    </row>
    <row r="2356" spans="1:3" x14ac:dyDescent="0.25">
      <c r="A2356">
        <f>Data_checks!K2363</f>
        <v>2349</v>
      </c>
      <c r="B2356" t="str">
        <f>Data_checks!L2363</f>
        <v>D</v>
      </c>
      <c r="C2356" t="str">
        <f>Data_checks!M2363</f>
        <v>D</v>
      </c>
    </row>
    <row r="2357" spans="1:3" x14ac:dyDescent="0.25">
      <c r="A2357">
        <f>Data_checks!K2364</f>
        <v>2350</v>
      </c>
      <c r="B2357" t="str">
        <f>Data_checks!L2364</f>
        <v>I</v>
      </c>
      <c r="C2357" t="str">
        <f>Data_checks!M2364</f>
        <v>D</v>
      </c>
    </row>
    <row r="2358" spans="1:3" x14ac:dyDescent="0.25">
      <c r="A2358">
        <f>Data_checks!K2365</f>
        <v>2351</v>
      </c>
      <c r="B2358" t="str">
        <f>Data_checks!L2365</f>
        <v>D</v>
      </c>
      <c r="C2358" t="str">
        <f>Data_checks!M2365</f>
        <v>D</v>
      </c>
    </row>
    <row r="2359" spans="1:3" x14ac:dyDescent="0.25">
      <c r="A2359">
        <f>Data_checks!K2366</f>
        <v>2352</v>
      </c>
      <c r="B2359" t="str">
        <f>Data_checks!L2366</f>
        <v>H</v>
      </c>
      <c r="C2359" t="str">
        <f>Data_checks!M2366</f>
        <v>S</v>
      </c>
    </row>
    <row r="2360" spans="1:3" x14ac:dyDescent="0.25">
      <c r="A2360">
        <f>Data_checks!K2367</f>
        <v>2353</v>
      </c>
      <c r="B2360" t="str">
        <f>Data_checks!L2367</f>
        <v>S</v>
      </c>
      <c r="C2360" t="str">
        <f>Data_checks!M2367</f>
        <v>S</v>
      </c>
    </row>
    <row r="2361" spans="1:3" x14ac:dyDescent="0.25">
      <c r="A2361">
        <f>Data_checks!K2368</f>
        <v>2354</v>
      </c>
      <c r="B2361" t="str">
        <f>Data_checks!L2368</f>
        <v>D</v>
      </c>
      <c r="C2361" t="str">
        <f>Data_checks!M2368</f>
        <v>D</v>
      </c>
    </row>
    <row r="2362" spans="1:3" x14ac:dyDescent="0.25">
      <c r="A2362">
        <f>Data_checks!K2369</f>
        <v>2355</v>
      </c>
      <c r="B2362" t="str">
        <f>Data_checks!L2369</f>
        <v>H</v>
      </c>
      <c r="C2362" t="str">
        <f>Data_checks!M2369</f>
        <v>H</v>
      </c>
    </row>
    <row r="2363" spans="1:3" x14ac:dyDescent="0.25">
      <c r="A2363">
        <f>Data_checks!K2370</f>
        <v>2356</v>
      </c>
      <c r="B2363" t="str">
        <f>Data_checks!L2370</f>
        <v>H</v>
      </c>
      <c r="C2363" t="str">
        <f>Data_checks!M2370</f>
        <v>S</v>
      </c>
    </row>
    <row r="2364" spans="1:3" x14ac:dyDescent="0.25">
      <c r="A2364">
        <f>Data_checks!K2371</f>
        <v>2357</v>
      </c>
      <c r="B2364" t="str">
        <f>Data_checks!L2371</f>
        <v>H</v>
      </c>
      <c r="C2364" t="str">
        <f>Data_checks!M2371</f>
        <v>H</v>
      </c>
    </row>
    <row r="2365" spans="1:3" x14ac:dyDescent="0.25">
      <c r="A2365">
        <f>Data_checks!K2372</f>
        <v>2358</v>
      </c>
      <c r="B2365" t="str">
        <f>Data_checks!L2372</f>
        <v>S</v>
      </c>
      <c r="C2365" t="str">
        <f>Data_checks!M2372</f>
        <v>S</v>
      </c>
    </row>
    <row r="2366" spans="1:3" x14ac:dyDescent="0.25">
      <c r="A2366">
        <f>Data_checks!K2373</f>
        <v>2359</v>
      </c>
      <c r="B2366" t="str">
        <f>Data_checks!L2373</f>
        <v>H</v>
      </c>
      <c r="C2366" t="str">
        <f>Data_checks!M2373</f>
        <v>H</v>
      </c>
    </row>
    <row r="2367" spans="1:3" x14ac:dyDescent="0.25">
      <c r="A2367">
        <f>Data_checks!K2374</f>
        <v>2360</v>
      </c>
      <c r="B2367" t="str">
        <f>Data_checks!L2374</f>
        <v>I</v>
      </c>
      <c r="C2367" t="str">
        <f>Data_checks!M2374</f>
        <v>D</v>
      </c>
    </row>
    <row r="2368" spans="1:3" x14ac:dyDescent="0.25">
      <c r="A2368">
        <f>Data_checks!K2375</f>
        <v>2361</v>
      </c>
      <c r="B2368" t="str">
        <f>Data_checks!L2375</f>
        <v>D</v>
      </c>
      <c r="C2368" t="str">
        <f>Data_checks!M2375</f>
        <v>D</v>
      </c>
    </row>
    <row r="2369" spans="1:3" x14ac:dyDescent="0.25">
      <c r="A2369">
        <f>Data_checks!K2376</f>
        <v>2362</v>
      </c>
      <c r="B2369" t="str">
        <f>Data_checks!L2376</f>
        <v>D</v>
      </c>
      <c r="C2369" t="str">
        <f>Data_checks!M2376</f>
        <v>D</v>
      </c>
    </row>
    <row r="2370" spans="1:3" x14ac:dyDescent="0.25">
      <c r="A2370">
        <f>Data_checks!K2377</f>
        <v>2363</v>
      </c>
      <c r="B2370" t="str">
        <f>Data_checks!L2377</f>
        <v>D</v>
      </c>
      <c r="C2370" t="str">
        <f>Data_checks!M2377</f>
        <v>D</v>
      </c>
    </row>
    <row r="2371" spans="1:3" x14ac:dyDescent="0.25">
      <c r="A2371">
        <f>Data_checks!K2378</f>
        <v>2364</v>
      </c>
      <c r="B2371" t="str">
        <f>Data_checks!L2378</f>
        <v>D</v>
      </c>
      <c r="C2371" t="str">
        <f>Data_checks!M2378</f>
        <v>D</v>
      </c>
    </row>
    <row r="2372" spans="1:3" x14ac:dyDescent="0.25">
      <c r="A2372">
        <f>Data_checks!K2379</f>
        <v>2365</v>
      </c>
      <c r="B2372" t="str">
        <f>Data_checks!L2379</f>
        <v>I</v>
      </c>
      <c r="C2372" t="str">
        <f>Data_checks!M2379</f>
        <v>I</v>
      </c>
    </row>
    <row r="2373" spans="1:3" x14ac:dyDescent="0.25">
      <c r="A2373">
        <f>Data_checks!K2380</f>
        <v>2366</v>
      </c>
      <c r="B2373" t="str">
        <f>Data_checks!L2380</f>
        <v>S</v>
      </c>
      <c r="C2373" t="str">
        <f>Data_checks!M2380</f>
        <v>H</v>
      </c>
    </row>
    <row r="2374" spans="1:3" x14ac:dyDescent="0.25">
      <c r="A2374">
        <f>Data_checks!K2381</f>
        <v>2367</v>
      </c>
      <c r="B2374" t="str">
        <f>Data_checks!L2381</f>
        <v>S</v>
      </c>
      <c r="C2374" t="str">
        <f>Data_checks!M2381</f>
        <v>H</v>
      </c>
    </row>
    <row r="2375" spans="1:3" x14ac:dyDescent="0.25">
      <c r="A2375">
        <f>Data_checks!K2382</f>
        <v>2368</v>
      </c>
      <c r="B2375" t="str">
        <f>Data_checks!L2382</f>
        <v>S</v>
      </c>
      <c r="C2375" t="str">
        <f>Data_checks!M2382</f>
        <v>H</v>
      </c>
    </row>
    <row r="2376" spans="1:3" x14ac:dyDescent="0.25">
      <c r="A2376">
        <f>Data_checks!K2383</f>
        <v>2369</v>
      </c>
      <c r="B2376" t="str">
        <f>Data_checks!L2383</f>
        <v>H</v>
      </c>
      <c r="C2376" t="str">
        <f>Data_checks!M2383</f>
        <v>H</v>
      </c>
    </row>
    <row r="2377" spans="1:3" x14ac:dyDescent="0.25">
      <c r="A2377">
        <f>Data_checks!K2384</f>
        <v>2370</v>
      </c>
      <c r="B2377" t="str">
        <f>Data_checks!L2384</f>
        <v>H</v>
      </c>
      <c r="C2377" t="str">
        <f>Data_checks!M2384</f>
        <v>H</v>
      </c>
    </row>
    <row r="2378" spans="1:3" x14ac:dyDescent="0.25">
      <c r="A2378">
        <f>Data_checks!K2385</f>
        <v>2371</v>
      </c>
      <c r="B2378" t="str">
        <f>Data_checks!L2385</f>
        <v>I</v>
      </c>
      <c r="C2378" t="str">
        <f>Data_checks!M2385</f>
        <v>D</v>
      </c>
    </row>
    <row r="2379" spans="1:3" x14ac:dyDescent="0.25">
      <c r="A2379">
        <f>Data_checks!K2386</f>
        <v>2372</v>
      </c>
      <c r="B2379" t="str">
        <f>Data_checks!L2386</f>
        <v>D</v>
      </c>
      <c r="C2379" t="str">
        <f>Data_checks!M2386</f>
        <v>D</v>
      </c>
    </row>
    <row r="2380" spans="1:3" x14ac:dyDescent="0.25">
      <c r="A2380">
        <f>Data_checks!K2387</f>
        <v>2373</v>
      </c>
      <c r="B2380" t="str">
        <f>Data_checks!L2387</f>
        <v>H</v>
      </c>
      <c r="C2380" t="str">
        <f>Data_checks!M2387</f>
        <v>H</v>
      </c>
    </row>
    <row r="2381" spans="1:3" x14ac:dyDescent="0.25">
      <c r="A2381">
        <f>Data_checks!K2388</f>
        <v>2374</v>
      </c>
      <c r="B2381" t="str">
        <f>Data_checks!L2388</f>
        <v>S</v>
      </c>
      <c r="C2381" t="str">
        <f>Data_checks!M2388</f>
        <v>I</v>
      </c>
    </row>
    <row r="2382" spans="1:3" x14ac:dyDescent="0.25">
      <c r="A2382">
        <f>Data_checks!K2389</f>
        <v>2375</v>
      </c>
      <c r="B2382" t="str">
        <f>Data_checks!L2389</f>
        <v>D</v>
      </c>
      <c r="C2382" t="str">
        <f>Data_checks!M2389</f>
        <v>D</v>
      </c>
    </row>
    <row r="2383" spans="1:3" x14ac:dyDescent="0.25">
      <c r="A2383">
        <f>Data_checks!K2390</f>
        <v>2376</v>
      </c>
      <c r="B2383" t="str">
        <f>Data_checks!L2390</f>
        <v>I</v>
      </c>
      <c r="C2383" t="str">
        <f>Data_checks!M2390</f>
        <v>H</v>
      </c>
    </row>
    <row r="2384" spans="1:3" x14ac:dyDescent="0.25">
      <c r="A2384">
        <f>Data_checks!K2391</f>
        <v>2377</v>
      </c>
      <c r="B2384" t="str">
        <f>Data_checks!L2391</f>
        <v>H</v>
      </c>
      <c r="C2384" t="str">
        <f>Data_checks!M2391</f>
        <v>H</v>
      </c>
    </row>
    <row r="2385" spans="1:3" x14ac:dyDescent="0.25">
      <c r="A2385">
        <f>Data_checks!K2392</f>
        <v>2378</v>
      </c>
      <c r="B2385" t="str">
        <f>Data_checks!L2392</f>
        <v>D</v>
      </c>
      <c r="C2385" t="str">
        <f>Data_checks!M2392</f>
        <v>D</v>
      </c>
    </row>
    <row r="2386" spans="1:3" x14ac:dyDescent="0.25">
      <c r="A2386">
        <f>Data_checks!K2393</f>
        <v>2379</v>
      </c>
      <c r="B2386" t="str">
        <f>Data_checks!L2393</f>
        <v>I</v>
      </c>
      <c r="C2386" t="str">
        <f>Data_checks!M2393</f>
        <v>I</v>
      </c>
    </row>
    <row r="2387" spans="1:3" x14ac:dyDescent="0.25">
      <c r="A2387">
        <f>Data_checks!K2394</f>
        <v>2380</v>
      </c>
      <c r="B2387" t="str">
        <f>Data_checks!L2394</f>
        <v>S</v>
      </c>
      <c r="C2387" t="str">
        <f>Data_checks!M2394</f>
        <v>H</v>
      </c>
    </row>
    <row r="2388" spans="1:3" x14ac:dyDescent="0.25">
      <c r="A2388">
        <f>Data_checks!K2395</f>
        <v>2381</v>
      </c>
      <c r="B2388" t="str">
        <f>Data_checks!L2395</f>
        <v>H</v>
      </c>
      <c r="C2388" t="str">
        <f>Data_checks!M2395</f>
        <v>H</v>
      </c>
    </row>
    <row r="2389" spans="1:3" x14ac:dyDescent="0.25">
      <c r="A2389">
        <f>Data_checks!K2396</f>
        <v>2382</v>
      </c>
      <c r="B2389" t="str">
        <f>Data_checks!L2396</f>
        <v>I</v>
      </c>
      <c r="C2389" t="str">
        <f>Data_checks!M2396</f>
        <v>H</v>
      </c>
    </row>
    <row r="2390" spans="1:3" x14ac:dyDescent="0.25">
      <c r="A2390">
        <f>Data_checks!K2397</f>
        <v>2383</v>
      </c>
      <c r="B2390" t="str">
        <f>Data_checks!L2397</f>
        <v>D</v>
      </c>
      <c r="C2390" t="str">
        <f>Data_checks!M2397</f>
        <v>D</v>
      </c>
    </row>
    <row r="2391" spans="1:3" x14ac:dyDescent="0.25">
      <c r="A2391">
        <f>Data_checks!K2398</f>
        <v>2384</v>
      </c>
      <c r="B2391" t="str">
        <f>Data_checks!L2398</f>
        <v>D</v>
      </c>
      <c r="C2391" t="str">
        <f>Data_checks!M2398</f>
        <v>D</v>
      </c>
    </row>
    <row r="2392" spans="1:3" x14ac:dyDescent="0.25">
      <c r="A2392">
        <f>Data_checks!K2399</f>
        <v>2385</v>
      </c>
      <c r="B2392" t="str">
        <f>Data_checks!L2399</f>
        <v>D</v>
      </c>
      <c r="C2392" t="str">
        <f>Data_checks!M2399</f>
        <v>D</v>
      </c>
    </row>
    <row r="2393" spans="1:3" x14ac:dyDescent="0.25">
      <c r="A2393">
        <f>Data_checks!K2400</f>
        <v>2386</v>
      </c>
      <c r="B2393" t="str">
        <f>Data_checks!L2400</f>
        <v>I</v>
      </c>
      <c r="C2393" t="str">
        <f>Data_checks!M2400</f>
        <v>D</v>
      </c>
    </row>
    <row r="2394" spans="1:3" x14ac:dyDescent="0.25">
      <c r="A2394">
        <f>Data_checks!K2401</f>
        <v>2387</v>
      </c>
      <c r="B2394" t="str">
        <f>Data_checks!L2401</f>
        <v>H</v>
      </c>
      <c r="C2394" t="str">
        <f>Data_checks!M2401</f>
        <v>H</v>
      </c>
    </row>
    <row r="2395" spans="1:3" x14ac:dyDescent="0.25">
      <c r="A2395">
        <f>Data_checks!K2402</f>
        <v>2388</v>
      </c>
      <c r="B2395" t="str">
        <f>Data_checks!L2402</f>
        <v>S</v>
      </c>
      <c r="C2395" t="str">
        <f>Data_checks!M2402</f>
        <v>H</v>
      </c>
    </row>
    <row r="2396" spans="1:3" x14ac:dyDescent="0.25">
      <c r="A2396">
        <f>Data_checks!K2403</f>
        <v>2389</v>
      </c>
      <c r="B2396" t="str">
        <f>Data_checks!L2403</f>
        <v>D</v>
      </c>
      <c r="C2396" t="str">
        <f>Data_checks!M2403</f>
        <v>D</v>
      </c>
    </row>
    <row r="2397" spans="1:3" x14ac:dyDescent="0.25">
      <c r="A2397">
        <f>Data_checks!K2404</f>
        <v>2390</v>
      </c>
      <c r="B2397" t="str">
        <f>Data_checks!L2404</f>
        <v>S</v>
      </c>
      <c r="C2397" t="str">
        <f>Data_checks!M2404</f>
        <v>H</v>
      </c>
    </row>
    <row r="2398" spans="1:3" x14ac:dyDescent="0.25">
      <c r="A2398">
        <f>Data_checks!K2405</f>
        <v>2391</v>
      </c>
      <c r="B2398" t="str">
        <f>Data_checks!L2405</f>
        <v>H</v>
      </c>
      <c r="C2398" t="str">
        <f>Data_checks!M2405</f>
        <v>H</v>
      </c>
    </row>
    <row r="2399" spans="1:3" x14ac:dyDescent="0.25">
      <c r="A2399">
        <f>Data_checks!K2406</f>
        <v>2392</v>
      </c>
      <c r="B2399" t="str">
        <f>Data_checks!L2406</f>
        <v>I</v>
      </c>
      <c r="C2399" t="str">
        <f>Data_checks!M2406</f>
        <v>D</v>
      </c>
    </row>
    <row r="2400" spans="1:3" x14ac:dyDescent="0.25">
      <c r="A2400">
        <f>Data_checks!K2407</f>
        <v>2393</v>
      </c>
      <c r="B2400" t="str">
        <f>Data_checks!L2407</f>
        <v>H</v>
      </c>
      <c r="C2400" t="str">
        <f>Data_checks!M2407</f>
        <v>S</v>
      </c>
    </row>
    <row r="2401" spans="1:3" x14ac:dyDescent="0.25">
      <c r="A2401">
        <f>Data_checks!K2408</f>
        <v>2394</v>
      </c>
      <c r="B2401" t="str">
        <f>Data_checks!L2408</f>
        <v>D</v>
      </c>
      <c r="C2401" t="str">
        <f>Data_checks!M2408</f>
        <v>D</v>
      </c>
    </row>
    <row r="2402" spans="1:3" x14ac:dyDescent="0.25">
      <c r="A2402">
        <f>Data_checks!K2409</f>
        <v>2395</v>
      </c>
      <c r="B2402" t="str">
        <f>Data_checks!L2409</f>
        <v>H</v>
      </c>
      <c r="C2402" t="str">
        <f>Data_checks!M2409</f>
        <v>H</v>
      </c>
    </row>
    <row r="2403" spans="1:3" x14ac:dyDescent="0.25">
      <c r="A2403">
        <f>Data_checks!K2410</f>
        <v>2396</v>
      </c>
      <c r="B2403" t="str">
        <f>Data_checks!L2410</f>
        <v>D</v>
      </c>
      <c r="C2403" t="str">
        <f>Data_checks!M2410</f>
        <v>D</v>
      </c>
    </row>
    <row r="2404" spans="1:3" x14ac:dyDescent="0.25">
      <c r="A2404">
        <f>Data_checks!K2411</f>
        <v>2397</v>
      </c>
      <c r="B2404" t="str">
        <f>Data_checks!L2411</f>
        <v>S</v>
      </c>
      <c r="C2404" t="str">
        <f>Data_checks!M2411</f>
        <v>H</v>
      </c>
    </row>
    <row r="2405" spans="1:3" x14ac:dyDescent="0.25">
      <c r="A2405">
        <f>Data_checks!K2412</f>
        <v>2398</v>
      </c>
      <c r="B2405" t="str">
        <f>Data_checks!L2412</f>
        <v>I</v>
      </c>
      <c r="C2405" t="str">
        <f>Data_checks!M2412</f>
        <v>S</v>
      </c>
    </row>
    <row r="2406" spans="1:3" x14ac:dyDescent="0.25">
      <c r="A2406">
        <f>Data_checks!K2413</f>
        <v>2399</v>
      </c>
      <c r="B2406" t="str">
        <f>Data_checks!L2413</f>
        <v>D</v>
      </c>
      <c r="C2406" t="str">
        <f>Data_checks!M2413</f>
        <v>D</v>
      </c>
    </row>
    <row r="2407" spans="1:3" x14ac:dyDescent="0.25">
      <c r="A2407">
        <f>Data_checks!K2414</f>
        <v>2400</v>
      </c>
      <c r="B2407" t="str">
        <f>Data_checks!L2414</f>
        <v>D</v>
      </c>
      <c r="C2407" t="str">
        <f>Data_checks!M2414</f>
        <v>D</v>
      </c>
    </row>
    <row r="2408" spans="1:3" x14ac:dyDescent="0.25">
      <c r="A2408">
        <f>Data_checks!K2415</f>
        <v>2401</v>
      </c>
      <c r="B2408" t="str">
        <f>Data_checks!L2415</f>
        <v>D</v>
      </c>
      <c r="C2408" t="str">
        <f>Data_checks!M2415</f>
        <v>D</v>
      </c>
    </row>
    <row r="2409" spans="1:3" x14ac:dyDescent="0.25">
      <c r="A2409">
        <f>Data_checks!K2416</f>
        <v>2402</v>
      </c>
      <c r="B2409" t="str">
        <f>Data_checks!L2416</f>
        <v>D</v>
      </c>
      <c r="C2409" t="str">
        <f>Data_checks!M2416</f>
        <v>D</v>
      </c>
    </row>
    <row r="2410" spans="1:3" x14ac:dyDescent="0.25">
      <c r="A2410">
        <f>Data_checks!K2417</f>
        <v>2403</v>
      </c>
      <c r="B2410" t="str">
        <f>Data_checks!L2417</f>
        <v>H</v>
      </c>
      <c r="C2410" t="str">
        <f>Data_checks!M2417</f>
        <v>H</v>
      </c>
    </row>
    <row r="2411" spans="1:3" x14ac:dyDescent="0.25">
      <c r="A2411">
        <f>Data_checks!K2418</f>
        <v>2404</v>
      </c>
      <c r="B2411" t="str">
        <f>Data_checks!L2418</f>
        <v>D</v>
      </c>
      <c r="C2411" t="str">
        <f>Data_checks!M2418</f>
        <v>D</v>
      </c>
    </row>
    <row r="2412" spans="1:3" x14ac:dyDescent="0.25">
      <c r="A2412">
        <f>Data_checks!K2419</f>
        <v>2405</v>
      </c>
      <c r="B2412" t="str">
        <f>Data_checks!L2419</f>
        <v>S</v>
      </c>
      <c r="C2412" t="str">
        <f>Data_checks!M2419</f>
        <v>S</v>
      </c>
    </row>
    <row r="2413" spans="1:3" x14ac:dyDescent="0.25">
      <c r="A2413">
        <f>Data_checks!K2420</f>
        <v>2406</v>
      </c>
      <c r="B2413" t="str">
        <f>Data_checks!L2420</f>
        <v>S</v>
      </c>
      <c r="C2413" t="str">
        <f>Data_checks!M2420</f>
        <v>H</v>
      </c>
    </row>
    <row r="2414" spans="1:3" x14ac:dyDescent="0.25">
      <c r="A2414">
        <f>Data_checks!K2421</f>
        <v>2407</v>
      </c>
      <c r="B2414" t="str">
        <f>Data_checks!L2421</f>
        <v>S</v>
      </c>
      <c r="C2414" t="str">
        <f>Data_checks!M2421</f>
        <v>H</v>
      </c>
    </row>
    <row r="2415" spans="1:3" x14ac:dyDescent="0.25">
      <c r="A2415">
        <f>Data_checks!K2422</f>
        <v>2408</v>
      </c>
      <c r="B2415" t="str">
        <f>Data_checks!L2422</f>
        <v>S</v>
      </c>
      <c r="C2415" t="str">
        <f>Data_checks!M2422</f>
        <v>D</v>
      </c>
    </row>
    <row r="2416" spans="1:3" x14ac:dyDescent="0.25">
      <c r="A2416">
        <f>Data_checks!K2423</f>
        <v>2409</v>
      </c>
      <c r="B2416" t="str">
        <f>Data_checks!L2423</f>
        <v>D</v>
      </c>
      <c r="C2416" t="str">
        <f>Data_checks!M2423</f>
        <v>D</v>
      </c>
    </row>
    <row r="2417" spans="1:3" x14ac:dyDescent="0.25">
      <c r="A2417">
        <f>Data_checks!K2424</f>
        <v>2410</v>
      </c>
      <c r="B2417" t="str">
        <f>Data_checks!L2424</f>
        <v>D</v>
      </c>
      <c r="C2417" t="str">
        <f>Data_checks!M2424</f>
        <v>D</v>
      </c>
    </row>
    <row r="2418" spans="1:3" x14ac:dyDescent="0.25">
      <c r="A2418">
        <f>Data_checks!K2425</f>
        <v>2411</v>
      </c>
      <c r="B2418" t="str">
        <f>Data_checks!L2425</f>
        <v>I</v>
      </c>
      <c r="C2418" t="str">
        <f>Data_checks!M2425</f>
        <v>D</v>
      </c>
    </row>
    <row r="2419" spans="1:3" x14ac:dyDescent="0.25">
      <c r="A2419">
        <f>Data_checks!K2426</f>
        <v>2412</v>
      </c>
      <c r="B2419" t="str">
        <f>Data_checks!L2426</f>
        <v>H</v>
      </c>
      <c r="C2419" t="str">
        <f>Data_checks!M2426</f>
        <v>H</v>
      </c>
    </row>
    <row r="2420" spans="1:3" x14ac:dyDescent="0.25">
      <c r="A2420">
        <f>Data_checks!K2427</f>
        <v>2413</v>
      </c>
      <c r="B2420" t="str">
        <f>Data_checks!L2427</f>
        <v>D</v>
      </c>
      <c r="C2420" t="str">
        <f>Data_checks!M2427</f>
        <v>D</v>
      </c>
    </row>
    <row r="2421" spans="1:3" x14ac:dyDescent="0.25">
      <c r="A2421">
        <f>Data_checks!K2428</f>
        <v>2414</v>
      </c>
      <c r="B2421" t="str">
        <f>Data_checks!L2428</f>
        <v>H</v>
      </c>
      <c r="C2421" t="str">
        <f>Data_checks!M2428</f>
        <v>S</v>
      </c>
    </row>
    <row r="2422" spans="1:3" x14ac:dyDescent="0.25">
      <c r="A2422">
        <f>Data_checks!K2429</f>
        <v>2415</v>
      </c>
      <c r="B2422" t="str">
        <f>Data_checks!L2429</f>
        <v>D</v>
      </c>
      <c r="C2422" t="str">
        <f>Data_checks!M2429</f>
        <v>D</v>
      </c>
    </row>
    <row r="2423" spans="1:3" x14ac:dyDescent="0.25">
      <c r="A2423">
        <f>Data_checks!K2430</f>
        <v>2416</v>
      </c>
      <c r="B2423" t="str">
        <f>Data_checks!L2430</f>
        <v>H</v>
      </c>
      <c r="C2423" t="str">
        <f>Data_checks!M2430</f>
        <v>H</v>
      </c>
    </row>
    <row r="2424" spans="1:3" x14ac:dyDescent="0.25">
      <c r="A2424">
        <f>Data_checks!K2431</f>
        <v>2417</v>
      </c>
      <c r="B2424" t="str">
        <f>Data_checks!L2431</f>
        <v>H</v>
      </c>
      <c r="C2424" t="str">
        <f>Data_checks!M2431</f>
        <v>H</v>
      </c>
    </row>
    <row r="2425" spans="1:3" x14ac:dyDescent="0.25">
      <c r="A2425">
        <f>Data_checks!K2432</f>
        <v>2418</v>
      </c>
      <c r="B2425" t="str">
        <f>Data_checks!L2432</f>
        <v>D</v>
      </c>
      <c r="C2425" t="str">
        <f>Data_checks!M2432</f>
        <v>D</v>
      </c>
    </row>
    <row r="2426" spans="1:3" x14ac:dyDescent="0.25">
      <c r="A2426">
        <f>Data_checks!K2433</f>
        <v>2419</v>
      </c>
      <c r="B2426" t="str">
        <f>Data_checks!L2433</f>
        <v>S</v>
      </c>
      <c r="C2426" t="str">
        <f>Data_checks!M2433</f>
        <v>H</v>
      </c>
    </row>
    <row r="2427" spans="1:3" x14ac:dyDescent="0.25">
      <c r="A2427">
        <f>Data_checks!K2434</f>
        <v>2420</v>
      </c>
      <c r="B2427" t="str">
        <f>Data_checks!L2434</f>
        <v>D</v>
      </c>
      <c r="C2427" t="str">
        <f>Data_checks!M2434</f>
        <v>D</v>
      </c>
    </row>
    <row r="2428" spans="1:3" x14ac:dyDescent="0.25">
      <c r="A2428">
        <f>Data_checks!K2435</f>
        <v>2421</v>
      </c>
      <c r="B2428" t="str">
        <f>Data_checks!L2435</f>
        <v>I</v>
      </c>
      <c r="C2428" t="str">
        <f>Data_checks!M2435</f>
        <v>I</v>
      </c>
    </row>
    <row r="2429" spans="1:3" x14ac:dyDescent="0.25">
      <c r="A2429">
        <f>Data_checks!K2436</f>
        <v>2422</v>
      </c>
      <c r="B2429" t="str">
        <f>Data_checks!L2436</f>
        <v>H</v>
      </c>
      <c r="C2429" t="str">
        <f>Data_checks!M2436</f>
        <v>H</v>
      </c>
    </row>
    <row r="2430" spans="1:3" x14ac:dyDescent="0.25">
      <c r="A2430">
        <f>Data_checks!K2437</f>
        <v>2423</v>
      </c>
      <c r="B2430" t="str">
        <f>Data_checks!L2437</f>
        <v>H</v>
      </c>
      <c r="C2430" t="str">
        <f>Data_checks!M2437</f>
        <v>H</v>
      </c>
    </row>
    <row r="2431" spans="1:3" x14ac:dyDescent="0.25">
      <c r="A2431">
        <f>Data_checks!K2438</f>
        <v>2424</v>
      </c>
      <c r="B2431" t="str">
        <f>Data_checks!L2438</f>
        <v>D</v>
      </c>
      <c r="C2431" t="str">
        <f>Data_checks!M2438</f>
        <v>D</v>
      </c>
    </row>
    <row r="2432" spans="1:3" x14ac:dyDescent="0.25">
      <c r="A2432">
        <f>Data_checks!K2439</f>
        <v>2425</v>
      </c>
      <c r="B2432" t="str">
        <f>Data_checks!L2439</f>
        <v>D</v>
      </c>
      <c r="C2432" t="str">
        <f>Data_checks!M2439</f>
        <v>D</v>
      </c>
    </row>
    <row r="2433" spans="1:3" x14ac:dyDescent="0.25">
      <c r="A2433">
        <f>Data_checks!K2440</f>
        <v>2426</v>
      </c>
      <c r="B2433" t="str">
        <f>Data_checks!L2440</f>
        <v>I</v>
      </c>
      <c r="C2433" t="str">
        <f>Data_checks!M2440</f>
        <v>I</v>
      </c>
    </row>
    <row r="2434" spans="1:3" x14ac:dyDescent="0.25">
      <c r="A2434">
        <f>Data_checks!K2441</f>
        <v>2427</v>
      </c>
      <c r="B2434" t="str">
        <f>Data_checks!L2441</f>
        <v>S</v>
      </c>
      <c r="C2434" t="str">
        <f>Data_checks!M2441</f>
        <v>I</v>
      </c>
    </row>
    <row r="2435" spans="1:3" x14ac:dyDescent="0.25">
      <c r="A2435">
        <f>Data_checks!K2442</f>
        <v>2428</v>
      </c>
      <c r="B2435" t="str">
        <f>Data_checks!L2442</f>
        <v>I</v>
      </c>
      <c r="C2435" t="str">
        <f>Data_checks!M2442</f>
        <v>I</v>
      </c>
    </row>
    <row r="2436" spans="1:3" x14ac:dyDescent="0.25">
      <c r="A2436">
        <f>Data_checks!K2443</f>
        <v>2429</v>
      </c>
      <c r="B2436" t="str">
        <f>Data_checks!L2443</f>
        <v>S</v>
      </c>
      <c r="C2436" t="str">
        <f>Data_checks!M2443</f>
        <v>H</v>
      </c>
    </row>
    <row r="2437" spans="1:3" x14ac:dyDescent="0.25">
      <c r="A2437">
        <f>Data_checks!K2444</f>
        <v>2430</v>
      </c>
      <c r="B2437" t="str">
        <f>Data_checks!L2444</f>
        <v>H</v>
      </c>
      <c r="C2437" t="str">
        <f>Data_checks!M2444</f>
        <v>I</v>
      </c>
    </row>
    <row r="2438" spans="1:3" x14ac:dyDescent="0.25">
      <c r="A2438">
        <f>Data_checks!K2445</f>
        <v>2431</v>
      </c>
      <c r="B2438" t="str">
        <f>Data_checks!L2445</f>
        <v>H</v>
      </c>
      <c r="C2438" t="str">
        <f>Data_checks!M2445</f>
        <v>D</v>
      </c>
    </row>
    <row r="2439" spans="1:3" x14ac:dyDescent="0.25">
      <c r="A2439">
        <f>Data_checks!K2446</f>
        <v>2432</v>
      </c>
      <c r="B2439" t="str">
        <f>Data_checks!L2446</f>
        <v>I</v>
      </c>
      <c r="C2439" t="str">
        <f>Data_checks!M2446</f>
        <v>H</v>
      </c>
    </row>
    <row r="2440" spans="1:3" x14ac:dyDescent="0.25">
      <c r="A2440">
        <f>Data_checks!K2447</f>
        <v>2433</v>
      </c>
      <c r="B2440" t="str">
        <f>Data_checks!L2447</f>
        <v>S</v>
      </c>
      <c r="C2440" t="str">
        <f>Data_checks!M2447</f>
        <v>H</v>
      </c>
    </row>
    <row r="2441" spans="1:3" x14ac:dyDescent="0.25">
      <c r="A2441">
        <f>Data_checks!K2448</f>
        <v>2434</v>
      </c>
      <c r="B2441" t="str">
        <f>Data_checks!L2448</f>
        <v>D</v>
      </c>
      <c r="C2441" t="str">
        <f>Data_checks!M2448</f>
        <v>D</v>
      </c>
    </row>
    <row r="2442" spans="1:3" x14ac:dyDescent="0.25">
      <c r="A2442">
        <f>Data_checks!K2449</f>
        <v>2435</v>
      </c>
      <c r="B2442" t="str">
        <f>Data_checks!L2449</f>
        <v>D</v>
      </c>
      <c r="C2442" t="str">
        <f>Data_checks!M2449</f>
        <v>D</v>
      </c>
    </row>
    <row r="2443" spans="1:3" x14ac:dyDescent="0.25">
      <c r="A2443">
        <f>Data_checks!K2450</f>
        <v>2436</v>
      </c>
      <c r="B2443" t="str">
        <f>Data_checks!L2450</f>
        <v>D</v>
      </c>
      <c r="C2443" t="str">
        <f>Data_checks!M2450</f>
        <v>D</v>
      </c>
    </row>
    <row r="2444" spans="1:3" x14ac:dyDescent="0.25">
      <c r="A2444">
        <f>Data_checks!K2451</f>
        <v>2437</v>
      </c>
      <c r="B2444" t="str">
        <f>Data_checks!L2451</f>
        <v>D</v>
      </c>
      <c r="C2444" t="str">
        <f>Data_checks!M2451</f>
        <v>D</v>
      </c>
    </row>
    <row r="2445" spans="1:3" x14ac:dyDescent="0.25">
      <c r="A2445">
        <f>Data_checks!K2452</f>
        <v>2438</v>
      </c>
      <c r="B2445" t="str">
        <f>Data_checks!L2452</f>
        <v>S</v>
      </c>
      <c r="C2445" t="str">
        <f>Data_checks!M2452</f>
        <v>I</v>
      </c>
    </row>
    <row r="2446" spans="1:3" x14ac:dyDescent="0.25">
      <c r="A2446">
        <f>Data_checks!K2453</f>
        <v>2439</v>
      </c>
      <c r="B2446" t="str">
        <f>Data_checks!L2453</f>
        <v>H</v>
      </c>
      <c r="C2446" t="str">
        <f>Data_checks!M2453</f>
        <v>H</v>
      </c>
    </row>
    <row r="2447" spans="1:3" x14ac:dyDescent="0.25">
      <c r="A2447">
        <f>Data_checks!K2454</f>
        <v>2440</v>
      </c>
      <c r="B2447" t="str">
        <f>Data_checks!L2454</f>
        <v>S</v>
      </c>
      <c r="C2447" t="str">
        <f>Data_checks!M2454</f>
        <v>H</v>
      </c>
    </row>
    <row r="2448" spans="1:3" x14ac:dyDescent="0.25">
      <c r="A2448">
        <f>Data_checks!K2455</f>
        <v>2441</v>
      </c>
      <c r="B2448" t="str">
        <f>Data_checks!L2455</f>
        <v>H</v>
      </c>
      <c r="C2448" t="str">
        <f>Data_checks!M2455</f>
        <v>H</v>
      </c>
    </row>
    <row r="2449" spans="1:3" x14ac:dyDescent="0.25">
      <c r="A2449">
        <f>Data_checks!K2456</f>
        <v>2442</v>
      </c>
      <c r="B2449" t="str">
        <f>Data_checks!L2456</f>
        <v>H</v>
      </c>
      <c r="C2449" t="str">
        <f>Data_checks!M2456</f>
        <v>H</v>
      </c>
    </row>
    <row r="2450" spans="1:3" x14ac:dyDescent="0.25">
      <c r="A2450">
        <f>Data_checks!K2457</f>
        <v>2443</v>
      </c>
      <c r="B2450" t="str">
        <f>Data_checks!L2457</f>
        <v>H</v>
      </c>
      <c r="C2450" t="str">
        <f>Data_checks!M2457</f>
        <v>H</v>
      </c>
    </row>
    <row r="2451" spans="1:3" x14ac:dyDescent="0.25">
      <c r="A2451">
        <f>Data_checks!K2458</f>
        <v>2444</v>
      </c>
      <c r="B2451" t="str">
        <f>Data_checks!L2458</f>
        <v>D</v>
      </c>
      <c r="C2451" t="str">
        <f>Data_checks!M2458</f>
        <v>D</v>
      </c>
    </row>
    <row r="2452" spans="1:3" x14ac:dyDescent="0.25">
      <c r="A2452">
        <f>Data_checks!K2459</f>
        <v>2445</v>
      </c>
      <c r="B2452" t="str">
        <f>Data_checks!L2459</f>
        <v>I</v>
      </c>
      <c r="C2452" t="str">
        <f>Data_checks!M2459</f>
        <v>D</v>
      </c>
    </row>
    <row r="2453" spans="1:3" x14ac:dyDescent="0.25">
      <c r="A2453">
        <f>Data_checks!K2460</f>
        <v>2446</v>
      </c>
      <c r="B2453" t="str">
        <f>Data_checks!L2460</f>
        <v>I</v>
      </c>
      <c r="C2453" t="str">
        <f>Data_checks!M2460</f>
        <v>D</v>
      </c>
    </row>
    <row r="2454" spans="1:3" x14ac:dyDescent="0.25">
      <c r="A2454">
        <f>Data_checks!K2461</f>
        <v>2447</v>
      </c>
      <c r="B2454" t="str">
        <f>Data_checks!L2461</f>
        <v>I</v>
      </c>
      <c r="C2454" t="str">
        <f>Data_checks!M2461</f>
        <v>S</v>
      </c>
    </row>
    <row r="2455" spans="1:3" x14ac:dyDescent="0.25">
      <c r="A2455">
        <f>Data_checks!K2462</f>
        <v>2448</v>
      </c>
      <c r="B2455" t="str">
        <f>Data_checks!L2462</f>
        <v>D</v>
      </c>
      <c r="C2455" t="str">
        <f>Data_checks!M2462</f>
        <v>D</v>
      </c>
    </row>
    <row r="2456" spans="1:3" x14ac:dyDescent="0.25">
      <c r="A2456">
        <f>Data_checks!K2463</f>
        <v>2449</v>
      </c>
      <c r="B2456" t="str">
        <f>Data_checks!L2463</f>
        <v>D</v>
      </c>
      <c r="C2456" t="str">
        <f>Data_checks!M2463</f>
        <v>D</v>
      </c>
    </row>
    <row r="2457" spans="1:3" x14ac:dyDescent="0.25">
      <c r="A2457">
        <f>Data_checks!K2464</f>
        <v>2450</v>
      </c>
      <c r="B2457" t="str">
        <f>Data_checks!L2464</f>
        <v>I</v>
      </c>
      <c r="C2457" t="str">
        <f>Data_checks!M2464</f>
        <v>S</v>
      </c>
    </row>
    <row r="2458" spans="1:3" x14ac:dyDescent="0.25">
      <c r="A2458">
        <f>Data_checks!K2465</f>
        <v>2451</v>
      </c>
      <c r="B2458" t="str">
        <f>Data_checks!L2465</f>
        <v>S</v>
      </c>
      <c r="C2458" t="str">
        <f>Data_checks!M2465</f>
        <v>H</v>
      </c>
    </row>
    <row r="2459" spans="1:3" x14ac:dyDescent="0.25">
      <c r="A2459">
        <f>Data_checks!K2466</f>
        <v>2452</v>
      </c>
      <c r="B2459" t="str">
        <f>Data_checks!L2466</f>
        <v>D</v>
      </c>
      <c r="C2459" t="str">
        <f>Data_checks!M2466</f>
        <v>D</v>
      </c>
    </row>
    <row r="2460" spans="1:3" x14ac:dyDescent="0.25">
      <c r="A2460">
        <f>Data_checks!K2467</f>
        <v>2453</v>
      </c>
      <c r="B2460" t="str">
        <f>Data_checks!L2467</f>
        <v>S</v>
      </c>
      <c r="C2460" t="str">
        <f>Data_checks!M2467</f>
        <v>D</v>
      </c>
    </row>
    <row r="2461" spans="1:3" x14ac:dyDescent="0.25">
      <c r="A2461">
        <f>Data_checks!K2468</f>
        <v>2454</v>
      </c>
      <c r="B2461" t="str">
        <f>Data_checks!L2468</f>
        <v>S</v>
      </c>
      <c r="C2461" t="str">
        <f>Data_checks!M2468</f>
        <v>H</v>
      </c>
    </row>
    <row r="2462" spans="1:3" x14ac:dyDescent="0.25">
      <c r="A2462">
        <f>Data_checks!K2469</f>
        <v>2455</v>
      </c>
      <c r="B2462" t="str">
        <f>Data_checks!L2469</f>
        <v>H</v>
      </c>
      <c r="C2462" t="str">
        <f>Data_checks!M2469</f>
        <v>H</v>
      </c>
    </row>
    <row r="2463" spans="1:3" x14ac:dyDescent="0.25">
      <c r="A2463">
        <f>Data_checks!K2470</f>
        <v>2456</v>
      </c>
      <c r="B2463" t="str">
        <f>Data_checks!L2470</f>
        <v>I</v>
      </c>
      <c r="C2463" t="str">
        <f>Data_checks!M2470</f>
        <v>D</v>
      </c>
    </row>
    <row r="2464" spans="1:3" x14ac:dyDescent="0.25">
      <c r="A2464">
        <f>Data_checks!K2471</f>
        <v>2457</v>
      </c>
      <c r="B2464" t="str">
        <f>Data_checks!L2471</f>
        <v>H</v>
      </c>
      <c r="C2464" t="str">
        <f>Data_checks!M2471</f>
        <v>H</v>
      </c>
    </row>
    <row r="2465" spans="1:3" x14ac:dyDescent="0.25">
      <c r="A2465">
        <f>Data_checks!K2472</f>
        <v>2458</v>
      </c>
      <c r="B2465" t="str">
        <f>Data_checks!L2472</f>
        <v>I</v>
      </c>
      <c r="C2465" t="str">
        <f>Data_checks!M2472</f>
        <v>D</v>
      </c>
    </row>
    <row r="2466" spans="1:3" x14ac:dyDescent="0.25">
      <c r="A2466">
        <f>Data_checks!K2473</f>
        <v>2459</v>
      </c>
      <c r="B2466" t="str">
        <f>Data_checks!L2473</f>
        <v>D</v>
      </c>
      <c r="C2466" t="str">
        <f>Data_checks!M2473</f>
        <v>D</v>
      </c>
    </row>
    <row r="2467" spans="1:3" x14ac:dyDescent="0.25">
      <c r="A2467">
        <f>Data_checks!K2474</f>
        <v>2460</v>
      </c>
      <c r="B2467" t="str">
        <f>Data_checks!L2474</f>
        <v>S</v>
      </c>
      <c r="C2467" t="str">
        <f>Data_checks!M2474</f>
        <v>H</v>
      </c>
    </row>
    <row r="2468" spans="1:3" x14ac:dyDescent="0.25">
      <c r="A2468">
        <f>Data_checks!K2475</f>
        <v>2461</v>
      </c>
      <c r="B2468" t="str">
        <f>Data_checks!L2475</f>
        <v>I</v>
      </c>
      <c r="C2468" t="str">
        <f>Data_checks!M2475</f>
        <v>S</v>
      </c>
    </row>
    <row r="2469" spans="1:3" x14ac:dyDescent="0.25">
      <c r="A2469">
        <f>Data_checks!K2476</f>
        <v>2462</v>
      </c>
      <c r="B2469" t="str">
        <f>Data_checks!L2476</f>
        <v>I</v>
      </c>
      <c r="C2469" t="str">
        <f>Data_checks!M2476</f>
        <v>I</v>
      </c>
    </row>
    <row r="2470" spans="1:3" x14ac:dyDescent="0.25">
      <c r="A2470">
        <f>Data_checks!K2477</f>
        <v>2463</v>
      </c>
      <c r="B2470" t="str">
        <f>Data_checks!L2477</f>
        <v>D</v>
      </c>
      <c r="C2470" t="str">
        <f>Data_checks!M2477</f>
        <v>D</v>
      </c>
    </row>
    <row r="2471" spans="1:3" x14ac:dyDescent="0.25">
      <c r="A2471">
        <f>Data_checks!K2478</f>
        <v>2464</v>
      </c>
      <c r="B2471" t="str">
        <f>Data_checks!L2478</f>
        <v>S</v>
      </c>
      <c r="C2471" t="str">
        <f>Data_checks!M2478</f>
        <v>H</v>
      </c>
    </row>
    <row r="2472" spans="1:3" x14ac:dyDescent="0.25">
      <c r="A2472">
        <f>Data_checks!K2479</f>
        <v>2465</v>
      </c>
      <c r="B2472" t="str">
        <f>Data_checks!L2479</f>
        <v>S</v>
      </c>
      <c r="C2472" t="str">
        <f>Data_checks!M2479</f>
        <v>H</v>
      </c>
    </row>
    <row r="2473" spans="1:3" x14ac:dyDescent="0.25">
      <c r="A2473">
        <f>Data_checks!K2480</f>
        <v>2466</v>
      </c>
      <c r="B2473" t="str">
        <f>Data_checks!L2480</f>
        <v>S</v>
      </c>
      <c r="C2473" t="str">
        <f>Data_checks!M2480</f>
        <v>D</v>
      </c>
    </row>
    <row r="2474" spans="1:3" x14ac:dyDescent="0.25">
      <c r="A2474">
        <f>Data_checks!K2481</f>
        <v>2467</v>
      </c>
      <c r="B2474" t="str">
        <f>Data_checks!L2481</f>
        <v>S</v>
      </c>
      <c r="C2474" t="str">
        <f>Data_checks!M2481</f>
        <v>I</v>
      </c>
    </row>
    <row r="2475" spans="1:3" x14ac:dyDescent="0.25">
      <c r="A2475">
        <f>Data_checks!K2482</f>
        <v>2468</v>
      </c>
      <c r="B2475" t="str">
        <f>Data_checks!L2482</f>
        <v>D</v>
      </c>
      <c r="C2475" t="str">
        <f>Data_checks!M2482</f>
        <v>D</v>
      </c>
    </row>
    <row r="2476" spans="1:3" x14ac:dyDescent="0.25">
      <c r="A2476">
        <f>Data_checks!K2483</f>
        <v>2469</v>
      </c>
      <c r="B2476" t="str">
        <f>Data_checks!L2483</f>
        <v>I</v>
      </c>
      <c r="C2476" t="str">
        <f>Data_checks!M2483</f>
        <v>S</v>
      </c>
    </row>
    <row r="2477" spans="1:3" x14ac:dyDescent="0.25">
      <c r="A2477">
        <f>Data_checks!K2484</f>
        <v>2470</v>
      </c>
      <c r="B2477" t="str">
        <f>Data_checks!L2484</f>
        <v>D</v>
      </c>
      <c r="C2477" t="str">
        <f>Data_checks!M2484</f>
        <v>D</v>
      </c>
    </row>
    <row r="2478" spans="1:3" x14ac:dyDescent="0.25">
      <c r="A2478">
        <f>Data_checks!K2485</f>
        <v>2471</v>
      </c>
      <c r="B2478" t="str">
        <f>Data_checks!L2485</f>
        <v>S</v>
      </c>
      <c r="C2478" t="str">
        <f>Data_checks!M2485</f>
        <v>H</v>
      </c>
    </row>
    <row r="2479" spans="1:3" x14ac:dyDescent="0.25">
      <c r="A2479">
        <f>Data_checks!K2486</f>
        <v>2472</v>
      </c>
      <c r="B2479" t="str">
        <f>Data_checks!L2486</f>
        <v>S</v>
      </c>
      <c r="C2479" t="str">
        <f>Data_checks!M2486</f>
        <v>H</v>
      </c>
    </row>
    <row r="2480" spans="1:3" x14ac:dyDescent="0.25">
      <c r="A2480">
        <f>Data_checks!K2487</f>
        <v>2473</v>
      </c>
      <c r="B2480" t="str">
        <f>Data_checks!L2487</f>
        <v>H</v>
      </c>
      <c r="C2480" t="str">
        <f>Data_checks!M2487</f>
        <v>H</v>
      </c>
    </row>
    <row r="2481" spans="1:3" x14ac:dyDescent="0.25">
      <c r="A2481">
        <f>Data_checks!K2488</f>
        <v>2474</v>
      </c>
      <c r="B2481" t="str">
        <f>Data_checks!L2488</f>
        <v>D</v>
      </c>
      <c r="C2481" t="str">
        <f>Data_checks!M2488</f>
        <v>D</v>
      </c>
    </row>
    <row r="2482" spans="1:3" x14ac:dyDescent="0.25">
      <c r="A2482">
        <f>Data_checks!K2489</f>
        <v>2475</v>
      </c>
      <c r="B2482" t="str">
        <f>Data_checks!L2489</f>
        <v>H</v>
      </c>
      <c r="C2482" t="str">
        <f>Data_checks!M2489</f>
        <v>S</v>
      </c>
    </row>
    <row r="2483" spans="1:3" x14ac:dyDescent="0.25">
      <c r="A2483">
        <f>Data_checks!K2490</f>
        <v>2476</v>
      </c>
      <c r="B2483" t="str">
        <f>Data_checks!L2490</f>
        <v>D</v>
      </c>
      <c r="C2483" t="str">
        <f>Data_checks!M2490</f>
        <v>D</v>
      </c>
    </row>
    <row r="2484" spans="1:3" x14ac:dyDescent="0.25">
      <c r="A2484">
        <f>Data_checks!K2491</f>
        <v>2477</v>
      </c>
      <c r="B2484" t="str">
        <f>Data_checks!L2491</f>
        <v>H</v>
      </c>
      <c r="C2484" t="str">
        <f>Data_checks!M2491</f>
        <v>H</v>
      </c>
    </row>
    <row r="2485" spans="1:3" x14ac:dyDescent="0.25">
      <c r="A2485">
        <f>Data_checks!K2492</f>
        <v>2478</v>
      </c>
      <c r="B2485" t="str">
        <f>Data_checks!L2492</f>
        <v>D</v>
      </c>
      <c r="C2485" t="str">
        <f>Data_checks!M2492</f>
        <v>D</v>
      </c>
    </row>
    <row r="2486" spans="1:3" x14ac:dyDescent="0.25">
      <c r="A2486">
        <f>Data_checks!K2493</f>
        <v>2479</v>
      </c>
      <c r="B2486" t="str">
        <f>Data_checks!L2493</f>
        <v>D</v>
      </c>
      <c r="C2486" t="str">
        <f>Data_checks!M2493</f>
        <v>D</v>
      </c>
    </row>
    <row r="2487" spans="1:3" x14ac:dyDescent="0.25">
      <c r="A2487">
        <f>Data_checks!K2494</f>
        <v>2480</v>
      </c>
      <c r="B2487" t="str">
        <f>Data_checks!L2494</f>
        <v>H</v>
      </c>
      <c r="C2487" t="str">
        <f>Data_checks!M2494</f>
        <v>H</v>
      </c>
    </row>
    <row r="2488" spans="1:3" x14ac:dyDescent="0.25">
      <c r="A2488">
        <f>Data_checks!K2495</f>
        <v>2481</v>
      </c>
      <c r="B2488" t="str">
        <f>Data_checks!L2495</f>
        <v>S</v>
      </c>
      <c r="C2488" t="str">
        <f>Data_checks!M2495</f>
        <v>H</v>
      </c>
    </row>
    <row r="2489" spans="1:3" x14ac:dyDescent="0.25">
      <c r="A2489">
        <f>Data_checks!K2496</f>
        <v>2482</v>
      </c>
      <c r="B2489" t="str">
        <f>Data_checks!L2496</f>
        <v>D</v>
      </c>
      <c r="C2489" t="str">
        <f>Data_checks!M2496</f>
        <v>D</v>
      </c>
    </row>
    <row r="2490" spans="1:3" x14ac:dyDescent="0.25">
      <c r="A2490">
        <f>Data_checks!K2497</f>
        <v>2483</v>
      </c>
      <c r="B2490" t="str">
        <f>Data_checks!L2497</f>
        <v>D</v>
      </c>
      <c r="C2490" t="str">
        <f>Data_checks!M2497</f>
        <v>D</v>
      </c>
    </row>
    <row r="2491" spans="1:3" x14ac:dyDescent="0.25">
      <c r="A2491">
        <f>Data_checks!K2498</f>
        <v>2484</v>
      </c>
      <c r="B2491" t="str">
        <f>Data_checks!L2498</f>
        <v>D</v>
      </c>
      <c r="C2491" t="str">
        <f>Data_checks!M2498</f>
        <v>D</v>
      </c>
    </row>
    <row r="2492" spans="1:3" x14ac:dyDescent="0.25">
      <c r="A2492">
        <f>Data_checks!K2499</f>
        <v>2485</v>
      </c>
      <c r="B2492" t="str">
        <f>Data_checks!L2499</f>
        <v>H</v>
      </c>
      <c r="C2492" t="str">
        <f>Data_checks!M2499</f>
        <v>S</v>
      </c>
    </row>
    <row r="2493" spans="1:3" x14ac:dyDescent="0.25">
      <c r="A2493">
        <f>Data_checks!K2500</f>
        <v>2486</v>
      </c>
      <c r="B2493" t="str">
        <f>Data_checks!L2500</f>
        <v>H</v>
      </c>
      <c r="C2493" t="str">
        <f>Data_checks!M2500</f>
        <v>H</v>
      </c>
    </row>
    <row r="2494" spans="1:3" x14ac:dyDescent="0.25">
      <c r="A2494">
        <f>Data_checks!K2501</f>
        <v>2487</v>
      </c>
      <c r="B2494" t="str">
        <f>Data_checks!L2501</f>
        <v>S</v>
      </c>
      <c r="C2494" t="str">
        <f>Data_checks!M2501</f>
        <v>D</v>
      </c>
    </row>
    <row r="2495" spans="1:3" x14ac:dyDescent="0.25">
      <c r="A2495">
        <f>Data_checks!K2502</f>
        <v>2488</v>
      </c>
      <c r="B2495" t="str">
        <f>Data_checks!L2502</f>
        <v>H</v>
      </c>
      <c r="C2495" t="str">
        <f>Data_checks!M2502</f>
        <v>H</v>
      </c>
    </row>
    <row r="2496" spans="1:3" x14ac:dyDescent="0.25">
      <c r="A2496">
        <f>Data_checks!K2503</f>
        <v>2489</v>
      </c>
      <c r="B2496" t="str">
        <f>Data_checks!L2503</f>
        <v>I</v>
      </c>
      <c r="C2496" t="str">
        <f>Data_checks!M2503</f>
        <v>I</v>
      </c>
    </row>
    <row r="2497" spans="1:3" x14ac:dyDescent="0.25">
      <c r="A2497">
        <f>Data_checks!K2504</f>
        <v>2490</v>
      </c>
      <c r="B2497" t="str">
        <f>Data_checks!L2504</f>
        <v>I</v>
      </c>
      <c r="C2497" t="str">
        <f>Data_checks!M2504</f>
        <v>S</v>
      </c>
    </row>
    <row r="2498" spans="1:3" x14ac:dyDescent="0.25">
      <c r="A2498">
        <f>Data_checks!K2505</f>
        <v>2491</v>
      </c>
      <c r="B2498" t="str">
        <f>Data_checks!L2505</f>
        <v>S</v>
      </c>
      <c r="C2498" t="str">
        <f>Data_checks!M2505</f>
        <v>H</v>
      </c>
    </row>
    <row r="2499" spans="1:3" x14ac:dyDescent="0.25">
      <c r="A2499">
        <f>Data_checks!K2506</f>
        <v>2492</v>
      </c>
      <c r="B2499" t="str">
        <f>Data_checks!L2506</f>
        <v>S</v>
      </c>
      <c r="C2499" t="str">
        <f>Data_checks!M2506</f>
        <v>H</v>
      </c>
    </row>
    <row r="2500" spans="1:3" x14ac:dyDescent="0.25">
      <c r="A2500">
        <f>Data_checks!K2507</f>
        <v>2493</v>
      </c>
      <c r="B2500" t="str">
        <f>Data_checks!L2507</f>
        <v>H</v>
      </c>
      <c r="C2500" t="str">
        <f>Data_checks!M2507</f>
        <v>H</v>
      </c>
    </row>
    <row r="2501" spans="1:3" x14ac:dyDescent="0.25">
      <c r="A2501">
        <f>Data_checks!K2508</f>
        <v>2494</v>
      </c>
      <c r="B2501" t="str">
        <f>Data_checks!L2508</f>
        <v>H</v>
      </c>
      <c r="C2501" t="str">
        <f>Data_checks!M2508</f>
        <v>H</v>
      </c>
    </row>
    <row r="2502" spans="1:3" x14ac:dyDescent="0.25">
      <c r="A2502">
        <f>Data_checks!K2509</f>
        <v>2495</v>
      </c>
      <c r="B2502" t="str">
        <f>Data_checks!L2509</f>
        <v>S</v>
      </c>
      <c r="C2502" t="str">
        <f>Data_checks!M2509</f>
        <v>H</v>
      </c>
    </row>
    <row r="2503" spans="1:3" x14ac:dyDescent="0.25">
      <c r="A2503">
        <f>Data_checks!K2510</f>
        <v>2496</v>
      </c>
      <c r="B2503" t="str">
        <f>Data_checks!L2510</f>
        <v>I</v>
      </c>
      <c r="C2503" t="str">
        <f>Data_checks!M2510</f>
        <v>I</v>
      </c>
    </row>
    <row r="2504" spans="1:3" x14ac:dyDescent="0.25">
      <c r="A2504">
        <f>Data_checks!K2511</f>
        <v>2497</v>
      </c>
      <c r="B2504" t="str">
        <f>Data_checks!L2511</f>
        <v>D</v>
      </c>
      <c r="C2504" t="str">
        <f>Data_checks!M2511</f>
        <v>D</v>
      </c>
    </row>
    <row r="2505" spans="1:3" x14ac:dyDescent="0.25">
      <c r="A2505">
        <f>Data_checks!K2512</f>
        <v>2498</v>
      </c>
      <c r="B2505" t="str">
        <f>Data_checks!L2512</f>
        <v>S</v>
      </c>
      <c r="C2505" t="str">
        <f>Data_checks!M2512</f>
        <v>H</v>
      </c>
    </row>
    <row r="2506" spans="1:3" x14ac:dyDescent="0.25">
      <c r="A2506">
        <f>Data_checks!K2513</f>
        <v>2499</v>
      </c>
      <c r="B2506" t="str">
        <f>Data_checks!L2513</f>
        <v>H</v>
      </c>
      <c r="C2506" t="str">
        <f>Data_checks!M2513</f>
        <v>H</v>
      </c>
    </row>
    <row r="2507" spans="1:3" x14ac:dyDescent="0.25">
      <c r="A2507">
        <f>Data_checks!K2514</f>
        <v>2500</v>
      </c>
      <c r="B2507" t="str">
        <f>Data_checks!L2514</f>
        <v>H</v>
      </c>
      <c r="C2507" t="str">
        <f>Data_checks!M2514</f>
        <v>H</v>
      </c>
    </row>
    <row r="2508" spans="1:3" x14ac:dyDescent="0.25">
      <c r="A2508">
        <f>Data_checks!K2515</f>
        <v>2501</v>
      </c>
      <c r="B2508" t="str">
        <f>Data_checks!L2515</f>
        <v>D</v>
      </c>
      <c r="C2508" t="str">
        <f>Data_checks!M2515</f>
        <v>D</v>
      </c>
    </row>
    <row r="2509" spans="1:3" x14ac:dyDescent="0.25">
      <c r="A2509">
        <f>Data_checks!K2516</f>
        <v>2502</v>
      </c>
      <c r="B2509" t="str">
        <f>Data_checks!L2516</f>
        <v>S</v>
      </c>
      <c r="C2509" t="str">
        <f>Data_checks!M2516</f>
        <v>H</v>
      </c>
    </row>
    <row r="2510" spans="1:3" x14ac:dyDescent="0.25">
      <c r="A2510">
        <f>Data_checks!K2517</f>
        <v>2503</v>
      </c>
      <c r="B2510" t="str">
        <f>Data_checks!L2517</f>
        <v>S</v>
      </c>
      <c r="C2510" t="str">
        <f>Data_checks!M2517</f>
        <v>H</v>
      </c>
    </row>
    <row r="2511" spans="1:3" x14ac:dyDescent="0.25">
      <c r="A2511">
        <f>Data_checks!K2518</f>
        <v>2504</v>
      </c>
      <c r="B2511" t="str">
        <f>Data_checks!L2518</f>
        <v>I</v>
      </c>
      <c r="C2511" t="str">
        <f>Data_checks!M2518</f>
        <v>S</v>
      </c>
    </row>
    <row r="2512" spans="1:3" x14ac:dyDescent="0.25">
      <c r="A2512">
        <f>Data_checks!K2519</f>
        <v>2505</v>
      </c>
      <c r="B2512" t="str">
        <f>Data_checks!L2519</f>
        <v>S</v>
      </c>
      <c r="C2512" t="str">
        <f>Data_checks!M2519</f>
        <v>H</v>
      </c>
    </row>
    <row r="2513" spans="1:3" x14ac:dyDescent="0.25">
      <c r="A2513">
        <f>Data_checks!K2520</f>
        <v>2506</v>
      </c>
      <c r="B2513" t="str">
        <f>Data_checks!L2520</f>
        <v>S</v>
      </c>
      <c r="C2513" t="str">
        <f>Data_checks!M2520</f>
        <v>H</v>
      </c>
    </row>
    <row r="2514" spans="1:3" x14ac:dyDescent="0.25">
      <c r="A2514">
        <f>Data_checks!K2521</f>
        <v>2507</v>
      </c>
      <c r="B2514" t="str">
        <f>Data_checks!L2521</f>
        <v>S</v>
      </c>
      <c r="C2514" t="str">
        <f>Data_checks!M2521</f>
        <v>H</v>
      </c>
    </row>
    <row r="2515" spans="1:3" x14ac:dyDescent="0.25">
      <c r="A2515">
        <f>Data_checks!K2522</f>
        <v>2508</v>
      </c>
      <c r="B2515" t="str">
        <f>Data_checks!L2522</f>
        <v>S</v>
      </c>
      <c r="C2515" t="str">
        <f>Data_checks!M2522</f>
        <v>H</v>
      </c>
    </row>
    <row r="2516" spans="1:3" x14ac:dyDescent="0.25">
      <c r="A2516">
        <f>Data_checks!K2523</f>
        <v>2509</v>
      </c>
      <c r="B2516" t="str">
        <f>Data_checks!L2523</f>
        <v>D</v>
      </c>
      <c r="C2516" t="str">
        <f>Data_checks!M2523</f>
        <v>D</v>
      </c>
    </row>
    <row r="2517" spans="1:3" x14ac:dyDescent="0.25">
      <c r="A2517">
        <f>Data_checks!K2524</f>
        <v>2510</v>
      </c>
      <c r="B2517" t="str">
        <f>Data_checks!L2524</f>
        <v>I</v>
      </c>
      <c r="C2517" t="str">
        <f>Data_checks!M2524</f>
        <v>D</v>
      </c>
    </row>
    <row r="2518" spans="1:3" x14ac:dyDescent="0.25">
      <c r="A2518">
        <f>Data_checks!K2525</f>
        <v>2511</v>
      </c>
      <c r="B2518" t="str">
        <f>Data_checks!L2525</f>
        <v>S</v>
      </c>
      <c r="C2518" t="str">
        <f>Data_checks!M2525</f>
        <v>H</v>
      </c>
    </row>
    <row r="2519" spans="1:3" x14ac:dyDescent="0.25">
      <c r="A2519">
        <f>Data_checks!K2526</f>
        <v>2512</v>
      </c>
      <c r="B2519" t="str">
        <f>Data_checks!L2526</f>
        <v>H</v>
      </c>
      <c r="C2519" t="str">
        <f>Data_checks!M2526</f>
        <v>H</v>
      </c>
    </row>
    <row r="2520" spans="1:3" x14ac:dyDescent="0.25">
      <c r="A2520">
        <f>Data_checks!K2527</f>
        <v>2513</v>
      </c>
      <c r="B2520" t="str">
        <f>Data_checks!L2527</f>
        <v>S</v>
      </c>
      <c r="C2520" t="str">
        <f>Data_checks!M2527</f>
        <v>H</v>
      </c>
    </row>
    <row r="2521" spans="1:3" x14ac:dyDescent="0.25">
      <c r="A2521">
        <f>Data_checks!K2528</f>
        <v>2514</v>
      </c>
      <c r="B2521" t="str">
        <f>Data_checks!L2528</f>
        <v>D</v>
      </c>
      <c r="C2521" t="str">
        <f>Data_checks!M2528</f>
        <v>D</v>
      </c>
    </row>
    <row r="2522" spans="1:3" x14ac:dyDescent="0.25">
      <c r="A2522">
        <f>Data_checks!K2529</f>
        <v>2515</v>
      </c>
      <c r="B2522" t="str">
        <f>Data_checks!L2529</f>
        <v>D</v>
      </c>
      <c r="C2522" t="str">
        <f>Data_checks!M2529</f>
        <v>D</v>
      </c>
    </row>
    <row r="2523" spans="1:3" x14ac:dyDescent="0.25">
      <c r="A2523">
        <f>Data_checks!K2530</f>
        <v>2516</v>
      </c>
      <c r="B2523" t="str">
        <f>Data_checks!L2530</f>
        <v>H</v>
      </c>
      <c r="C2523" t="str">
        <f>Data_checks!M2530</f>
        <v>H</v>
      </c>
    </row>
    <row r="2524" spans="1:3" x14ac:dyDescent="0.25">
      <c r="A2524">
        <f>Data_checks!K2531</f>
        <v>2517</v>
      </c>
      <c r="B2524" t="str">
        <f>Data_checks!L2531</f>
        <v>I</v>
      </c>
      <c r="C2524" t="str">
        <f>Data_checks!M2531</f>
        <v>S</v>
      </c>
    </row>
    <row r="2525" spans="1:3" x14ac:dyDescent="0.25">
      <c r="A2525">
        <f>Data_checks!K2532</f>
        <v>2518</v>
      </c>
      <c r="B2525" t="str">
        <f>Data_checks!L2532</f>
        <v>D</v>
      </c>
      <c r="C2525" t="str">
        <f>Data_checks!M2532</f>
        <v>D</v>
      </c>
    </row>
    <row r="2526" spans="1:3" x14ac:dyDescent="0.25">
      <c r="A2526">
        <f>Data_checks!K2533</f>
        <v>2519</v>
      </c>
      <c r="B2526" t="str">
        <f>Data_checks!L2533</f>
        <v>D</v>
      </c>
      <c r="C2526" t="str">
        <f>Data_checks!M2533</f>
        <v>D</v>
      </c>
    </row>
    <row r="2527" spans="1:3" x14ac:dyDescent="0.25">
      <c r="A2527">
        <f>Data_checks!K2534</f>
        <v>2520</v>
      </c>
      <c r="B2527" t="str">
        <f>Data_checks!L2534</f>
        <v>I</v>
      </c>
      <c r="C2527" t="str">
        <f>Data_checks!M2534</f>
        <v>I</v>
      </c>
    </row>
    <row r="2528" spans="1:3" x14ac:dyDescent="0.25">
      <c r="A2528">
        <f>Data_checks!K2535</f>
        <v>2521</v>
      </c>
      <c r="B2528" t="str">
        <f>Data_checks!L2535</f>
        <v>D</v>
      </c>
      <c r="C2528" t="str">
        <f>Data_checks!M2535</f>
        <v>D</v>
      </c>
    </row>
    <row r="2529" spans="1:3" x14ac:dyDescent="0.25">
      <c r="A2529">
        <f>Data_checks!K2536</f>
        <v>2522</v>
      </c>
      <c r="B2529" t="str">
        <f>Data_checks!L2536</f>
        <v>I</v>
      </c>
      <c r="C2529" t="str">
        <f>Data_checks!M2536</f>
        <v>S</v>
      </c>
    </row>
    <row r="2530" spans="1:3" x14ac:dyDescent="0.25">
      <c r="A2530">
        <f>Data_checks!K2537</f>
        <v>2523</v>
      </c>
      <c r="B2530" t="str">
        <f>Data_checks!L2537</f>
        <v>H</v>
      </c>
      <c r="C2530" t="str">
        <f>Data_checks!M2537</f>
        <v>H</v>
      </c>
    </row>
    <row r="2531" spans="1:3" x14ac:dyDescent="0.25">
      <c r="A2531">
        <f>Data_checks!K2538</f>
        <v>2524</v>
      </c>
      <c r="B2531" t="str">
        <f>Data_checks!L2538</f>
        <v>D</v>
      </c>
      <c r="C2531" t="str">
        <f>Data_checks!M2538</f>
        <v>D</v>
      </c>
    </row>
    <row r="2532" spans="1:3" x14ac:dyDescent="0.25">
      <c r="A2532">
        <f>Data_checks!K2539</f>
        <v>2525</v>
      </c>
      <c r="B2532" t="str">
        <f>Data_checks!L2539</f>
        <v>H</v>
      </c>
      <c r="C2532" t="str">
        <f>Data_checks!M2539</f>
        <v>H</v>
      </c>
    </row>
    <row r="2533" spans="1:3" x14ac:dyDescent="0.25">
      <c r="A2533">
        <f>Data_checks!K2540</f>
        <v>2526</v>
      </c>
      <c r="B2533" t="str">
        <f>Data_checks!L2540</f>
        <v>S</v>
      </c>
      <c r="C2533" t="str">
        <f>Data_checks!M2540</f>
        <v>H</v>
      </c>
    </row>
    <row r="2534" spans="1:3" x14ac:dyDescent="0.25">
      <c r="A2534">
        <f>Data_checks!K2541</f>
        <v>2527</v>
      </c>
      <c r="B2534" t="str">
        <f>Data_checks!L2541</f>
        <v>S</v>
      </c>
      <c r="C2534" t="str">
        <f>Data_checks!M2541</f>
        <v>H</v>
      </c>
    </row>
    <row r="2535" spans="1:3" x14ac:dyDescent="0.25">
      <c r="A2535">
        <f>Data_checks!K2542</f>
        <v>2528</v>
      </c>
      <c r="B2535" t="str">
        <f>Data_checks!L2542</f>
        <v>D</v>
      </c>
      <c r="C2535" t="str">
        <f>Data_checks!M2542</f>
        <v>D</v>
      </c>
    </row>
    <row r="2536" spans="1:3" x14ac:dyDescent="0.25">
      <c r="A2536">
        <f>Data_checks!K2543</f>
        <v>2529</v>
      </c>
      <c r="B2536" t="str">
        <f>Data_checks!L2543</f>
        <v>S</v>
      </c>
      <c r="C2536" t="str">
        <f>Data_checks!M2543</f>
        <v>H</v>
      </c>
    </row>
    <row r="2537" spans="1:3" x14ac:dyDescent="0.25">
      <c r="A2537">
        <f>Data_checks!K2544</f>
        <v>2530</v>
      </c>
      <c r="B2537" t="str">
        <f>Data_checks!L2544</f>
        <v>D</v>
      </c>
      <c r="C2537" t="str">
        <f>Data_checks!M2544</f>
        <v>D</v>
      </c>
    </row>
    <row r="2538" spans="1:3" x14ac:dyDescent="0.25">
      <c r="A2538">
        <f>Data_checks!K2545</f>
        <v>2531</v>
      </c>
      <c r="B2538" t="str">
        <f>Data_checks!L2545</f>
        <v>I</v>
      </c>
      <c r="C2538" t="str">
        <f>Data_checks!M2545</f>
        <v>D</v>
      </c>
    </row>
    <row r="2539" spans="1:3" x14ac:dyDescent="0.25">
      <c r="A2539">
        <f>Data_checks!K2546</f>
        <v>2532</v>
      </c>
      <c r="B2539" t="str">
        <f>Data_checks!L2546</f>
        <v>S</v>
      </c>
      <c r="C2539" t="str">
        <f>Data_checks!M2546</f>
        <v>H</v>
      </c>
    </row>
    <row r="2540" spans="1:3" x14ac:dyDescent="0.25">
      <c r="A2540">
        <f>Data_checks!K2547</f>
        <v>2533</v>
      </c>
      <c r="B2540" t="str">
        <f>Data_checks!L2547</f>
        <v>I</v>
      </c>
      <c r="C2540" t="str">
        <f>Data_checks!M2547</f>
        <v>D</v>
      </c>
    </row>
    <row r="2541" spans="1:3" x14ac:dyDescent="0.25">
      <c r="A2541">
        <f>Data_checks!K2548</f>
        <v>2534</v>
      </c>
      <c r="B2541" t="str">
        <f>Data_checks!L2548</f>
        <v>S</v>
      </c>
      <c r="C2541" t="str">
        <f>Data_checks!M2548</f>
        <v>S</v>
      </c>
    </row>
    <row r="2542" spans="1:3" x14ac:dyDescent="0.25">
      <c r="A2542">
        <f>Data_checks!K2549</f>
        <v>2535</v>
      </c>
      <c r="B2542" t="str">
        <f>Data_checks!L2549</f>
        <v>I</v>
      </c>
      <c r="C2542" t="str">
        <f>Data_checks!M2549</f>
        <v>D</v>
      </c>
    </row>
    <row r="2543" spans="1:3" x14ac:dyDescent="0.25">
      <c r="A2543">
        <f>Data_checks!K2550</f>
        <v>2536</v>
      </c>
      <c r="B2543" t="str">
        <f>Data_checks!L2550</f>
        <v>D</v>
      </c>
      <c r="C2543" t="str">
        <f>Data_checks!M2550</f>
        <v>D</v>
      </c>
    </row>
    <row r="2544" spans="1:3" x14ac:dyDescent="0.25">
      <c r="A2544">
        <f>Data_checks!K2551</f>
        <v>2537</v>
      </c>
      <c r="B2544" t="str">
        <f>Data_checks!L2551</f>
        <v>H</v>
      </c>
      <c r="C2544" t="str">
        <f>Data_checks!M2551</f>
        <v>H</v>
      </c>
    </row>
    <row r="2545" spans="1:3" x14ac:dyDescent="0.25">
      <c r="A2545">
        <f>Data_checks!K2552</f>
        <v>2538</v>
      </c>
      <c r="B2545" t="str">
        <f>Data_checks!L2552</f>
        <v>D</v>
      </c>
      <c r="C2545" t="str">
        <f>Data_checks!M2552</f>
        <v>D</v>
      </c>
    </row>
    <row r="2546" spans="1:3" x14ac:dyDescent="0.25">
      <c r="A2546">
        <f>Data_checks!K2553</f>
        <v>2539</v>
      </c>
      <c r="B2546" t="str">
        <f>Data_checks!L2553</f>
        <v>D</v>
      </c>
      <c r="C2546" t="str">
        <f>Data_checks!M2553</f>
        <v>D</v>
      </c>
    </row>
    <row r="2547" spans="1:3" x14ac:dyDescent="0.25">
      <c r="A2547">
        <f>Data_checks!K2554</f>
        <v>2540</v>
      </c>
      <c r="B2547" t="str">
        <f>Data_checks!L2554</f>
        <v>D</v>
      </c>
      <c r="C2547" t="str">
        <f>Data_checks!M2554</f>
        <v>D</v>
      </c>
    </row>
    <row r="2548" spans="1:3" x14ac:dyDescent="0.25">
      <c r="A2548">
        <f>Data_checks!K2555</f>
        <v>2541</v>
      </c>
      <c r="B2548" t="str">
        <f>Data_checks!L2555</f>
        <v>I</v>
      </c>
      <c r="C2548" t="str">
        <f>Data_checks!M2555</f>
        <v>H</v>
      </c>
    </row>
    <row r="2549" spans="1:3" x14ac:dyDescent="0.25">
      <c r="A2549">
        <f>Data_checks!K2556</f>
        <v>2542</v>
      </c>
      <c r="B2549" t="str">
        <f>Data_checks!L2556</f>
        <v>H</v>
      </c>
      <c r="C2549" t="str">
        <f>Data_checks!M2556</f>
        <v>H</v>
      </c>
    </row>
    <row r="2550" spans="1:3" x14ac:dyDescent="0.25">
      <c r="A2550">
        <f>Data_checks!K2557</f>
        <v>2543</v>
      </c>
      <c r="B2550" t="str">
        <f>Data_checks!L2557</f>
        <v>I</v>
      </c>
      <c r="C2550" t="str">
        <f>Data_checks!M2557</f>
        <v>S</v>
      </c>
    </row>
    <row r="2551" spans="1:3" x14ac:dyDescent="0.25">
      <c r="A2551">
        <f>Data_checks!K2558</f>
        <v>2544</v>
      </c>
      <c r="B2551" t="str">
        <f>Data_checks!L2558</f>
        <v>I</v>
      </c>
      <c r="C2551" t="str">
        <f>Data_checks!M2558</f>
        <v>D</v>
      </c>
    </row>
    <row r="2552" spans="1:3" x14ac:dyDescent="0.25">
      <c r="A2552">
        <f>Data_checks!K2559</f>
        <v>2545</v>
      </c>
      <c r="B2552" t="str">
        <f>Data_checks!L2559</f>
        <v>S</v>
      </c>
      <c r="C2552" t="str">
        <f>Data_checks!M2559</f>
        <v>H</v>
      </c>
    </row>
    <row r="2553" spans="1:3" x14ac:dyDescent="0.25">
      <c r="A2553">
        <f>Data_checks!K2560</f>
        <v>2546</v>
      </c>
      <c r="B2553" t="str">
        <f>Data_checks!L2560</f>
        <v>S</v>
      </c>
      <c r="C2553" t="str">
        <f>Data_checks!M2560</f>
        <v>H</v>
      </c>
    </row>
    <row r="2554" spans="1:3" x14ac:dyDescent="0.25">
      <c r="A2554">
        <f>Data_checks!K2561</f>
        <v>2547</v>
      </c>
      <c r="B2554" t="str">
        <f>Data_checks!L2561</f>
        <v>S</v>
      </c>
      <c r="C2554" t="str">
        <f>Data_checks!M2561</f>
        <v>H</v>
      </c>
    </row>
    <row r="2555" spans="1:3" x14ac:dyDescent="0.25">
      <c r="A2555">
        <f>Data_checks!K2562</f>
        <v>2548</v>
      </c>
      <c r="B2555" t="str">
        <f>Data_checks!L2562</f>
        <v>I</v>
      </c>
      <c r="C2555" t="str">
        <f>Data_checks!M2562</f>
        <v>H</v>
      </c>
    </row>
    <row r="2556" spans="1:3" x14ac:dyDescent="0.25">
      <c r="A2556">
        <f>Data_checks!K2563</f>
        <v>2549</v>
      </c>
      <c r="B2556" t="str">
        <f>Data_checks!L2563</f>
        <v>I</v>
      </c>
      <c r="C2556" t="str">
        <f>Data_checks!M2563</f>
        <v>H</v>
      </c>
    </row>
    <row r="2557" spans="1:3" x14ac:dyDescent="0.25">
      <c r="A2557">
        <f>Data_checks!K2564</f>
        <v>2550</v>
      </c>
      <c r="B2557" t="str">
        <f>Data_checks!L2564</f>
        <v>D</v>
      </c>
      <c r="C2557" t="str">
        <f>Data_checks!M2564</f>
        <v>D</v>
      </c>
    </row>
    <row r="2558" spans="1:3" x14ac:dyDescent="0.25">
      <c r="A2558">
        <f>Data_checks!K2565</f>
        <v>2551</v>
      </c>
      <c r="B2558" t="str">
        <f>Data_checks!L2565</f>
        <v>I</v>
      </c>
      <c r="C2558" t="str">
        <f>Data_checks!M2565</f>
        <v>S</v>
      </c>
    </row>
    <row r="2559" spans="1:3" x14ac:dyDescent="0.25">
      <c r="A2559">
        <f>Data_checks!K2566</f>
        <v>2552</v>
      </c>
      <c r="B2559" t="str">
        <f>Data_checks!L2566</f>
        <v>I</v>
      </c>
      <c r="C2559" t="str">
        <f>Data_checks!M2566</f>
        <v>D</v>
      </c>
    </row>
    <row r="2560" spans="1:3" x14ac:dyDescent="0.25">
      <c r="A2560">
        <f>Data_checks!K2567</f>
        <v>2553</v>
      </c>
      <c r="B2560" t="str">
        <f>Data_checks!L2567</f>
        <v>H</v>
      </c>
      <c r="C2560" t="str">
        <f>Data_checks!M2567</f>
        <v>S</v>
      </c>
    </row>
    <row r="2561" spans="1:3" x14ac:dyDescent="0.25">
      <c r="A2561">
        <f>Data_checks!K2568</f>
        <v>2554</v>
      </c>
      <c r="B2561" t="str">
        <f>Data_checks!L2568</f>
        <v>S</v>
      </c>
      <c r="C2561" t="str">
        <f>Data_checks!M2568</f>
        <v>H</v>
      </c>
    </row>
    <row r="2562" spans="1:3" x14ac:dyDescent="0.25">
      <c r="A2562">
        <f>Data_checks!K2569</f>
        <v>2555</v>
      </c>
      <c r="B2562" t="str">
        <f>Data_checks!L2569</f>
        <v>S</v>
      </c>
      <c r="C2562" t="str">
        <f>Data_checks!M2569</f>
        <v>H</v>
      </c>
    </row>
    <row r="2563" spans="1:3" x14ac:dyDescent="0.25">
      <c r="A2563">
        <f>Data_checks!K2570</f>
        <v>2556</v>
      </c>
      <c r="B2563" t="str">
        <f>Data_checks!L2570</f>
        <v>H</v>
      </c>
      <c r="C2563" t="str">
        <f>Data_checks!M2570</f>
        <v>S</v>
      </c>
    </row>
    <row r="2564" spans="1:3" x14ac:dyDescent="0.25">
      <c r="A2564">
        <f>Data_checks!K2571</f>
        <v>2557</v>
      </c>
      <c r="B2564" t="str">
        <f>Data_checks!L2571</f>
        <v>S</v>
      </c>
      <c r="C2564" t="str">
        <f>Data_checks!M2571</f>
        <v>H</v>
      </c>
    </row>
    <row r="2565" spans="1:3" x14ac:dyDescent="0.25">
      <c r="A2565">
        <f>Data_checks!K2572</f>
        <v>2558</v>
      </c>
      <c r="B2565" t="str">
        <f>Data_checks!L2572</f>
        <v>D</v>
      </c>
      <c r="C2565" t="str">
        <f>Data_checks!M2572</f>
        <v>D</v>
      </c>
    </row>
    <row r="2566" spans="1:3" x14ac:dyDescent="0.25">
      <c r="A2566">
        <f>Data_checks!K2573</f>
        <v>2559</v>
      </c>
      <c r="B2566" t="str">
        <f>Data_checks!L2573</f>
        <v>S</v>
      </c>
      <c r="C2566" t="str">
        <f>Data_checks!M2573</f>
        <v>H</v>
      </c>
    </row>
    <row r="2567" spans="1:3" x14ac:dyDescent="0.25">
      <c r="A2567">
        <f>Data_checks!K2574</f>
        <v>2560</v>
      </c>
      <c r="B2567" t="str">
        <f>Data_checks!L2574</f>
        <v>D</v>
      </c>
      <c r="C2567" t="str">
        <f>Data_checks!M2574</f>
        <v>D</v>
      </c>
    </row>
    <row r="2568" spans="1:3" x14ac:dyDescent="0.25">
      <c r="A2568">
        <f>Data_checks!K2575</f>
        <v>2561</v>
      </c>
      <c r="B2568" t="str">
        <f>Data_checks!L2575</f>
        <v>S</v>
      </c>
      <c r="C2568" t="str">
        <f>Data_checks!M2575</f>
        <v>I</v>
      </c>
    </row>
    <row r="2569" spans="1:3" x14ac:dyDescent="0.25">
      <c r="A2569">
        <f>Data_checks!K2576</f>
        <v>2562</v>
      </c>
      <c r="B2569" t="str">
        <f>Data_checks!L2576</f>
        <v>D</v>
      </c>
      <c r="C2569" t="str">
        <f>Data_checks!M2576</f>
        <v>D</v>
      </c>
    </row>
    <row r="2570" spans="1:3" x14ac:dyDescent="0.25">
      <c r="A2570">
        <f>Data_checks!K2577</f>
        <v>2563</v>
      </c>
      <c r="B2570" t="str">
        <f>Data_checks!L2577</f>
        <v>H</v>
      </c>
      <c r="C2570" t="str">
        <f>Data_checks!M2577</f>
        <v>H</v>
      </c>
    </row>
    <row r="2571" spans="1:3" x14ac:dyDescent="0.25">
      <c r="A2571">
        <f>Data_checks!K2578</f>
        <v>2564</v>
      </c>
      <c r="B2571" t="str">
        <f>Data_checks!L2578</f>
        <v>D</v>
      </c>
      <c r="C2571" t="str">
        <f>Data_checks!M2578</f>
        <v>D</v>
      </c>
    </row>
    <row r="2572" spans="1:3" x14ac:dyDescent="0.25">
      <c r="A2572">
        <f>Data_checks!K2579</f>
        <v>2565</v>
      </c>
      <c r="B2572" t="str">
        <f>Data_checks!L2579</f>
        <v>D</v>
      </c>
      <c r="C2572" t="str">
        <f>Data_checks!M2579</f>
        <v>D</v>
      </c>
    </row>
    <row r="2573" spans="1:3" x14ac:dyDescent="0.25">
      <c r="A2573">
        <f>Data_checks!K2580</f>
        <v>2566</v>
      </c>
      <c r="B2573" t="str">
        <f>Data_checks!L2580</f>
        <v>S</v>
      </c>
      <c r="C2573" t="str">
        <f>Data_checks!M2580</f>
        <v>H</v>
      </c>
    </row>
    <row r="2574" spans="1:3" x14ac:dyDescent="0.25">
      <c r="A2574">
        <f>Data_checks!K2581</f>
        <v>2567</v>
      </c>
      <c r="B2574" t="str">
        <f>Data_checks!L2581</f>
        <v>S</v>
      </c>
      <c r="C2574" t="str">
        <f>Data_checks!M2581</f>
        <v>H</v>
      </c>
    </row>
    <row r="2575" spans="1:3" x14ac:dyDescent="0.25">
      <c r="A2575">
        <f>Data_checks!K2582</f>
        <v>2568</v>
      </c>
      <c r="B2575" t="str">
        <f>Data_checks!L2582</f>
        <v>I</v>
      </c>
      <c r="C2575" t="str">
        <f>Data_checks!M2582</f>
        <v>I</v>
      </c>
    </row>
    <row r="2576" spans="1:3" x14ac:dyDescent="0.25">
      <c r="A2576">
        <f>Data_checks!K2583</f>
        <v>2569</v>
      </c>
      <c r="B2576" t="str">
        <f>Data_checks!L2583</f>
        <v>S</v>
      </c>
      <c r="C2576" t="str">
        <f>Data_checks!M2583</f>
        <v>H</v>
      </c>
    </row>
    <row r="2577" spans="1:3" x14ac:dyDescent="0.25">
      <c r="A2577">
        <f>Data_checks!K2584</f>
        <v>2570</v>
      </c>
      <c r="B2577" t="str">
        <f>Data_checks!L2584</f>
        <v>D</v>
      </c>
      <c r="C2577" t="str">
        <f>Data_checks!M2584</f>
        <v>D</v>
      </c>
    </row>
    <row r="2578" spans="1:3" x14ac:dyDescent="0.25">
      <c r="A2578">
        <f>Data_checks!K2585</f>
        <v>2571</v>
      </c>
      <c r="B2578" t="str">
        <f>Data_checks!L2585</f>
        <v>I</v>
      </c>
      <c r="C2578" t="str">
        <f>Data_checks!M2585</f>
        <v>D</v>
      </c>
    </row>
    <row r="2579" spans="1:3" x14ac:dyDescent="0.25">
      <c r="A2579">
        <f>Data_checks!K2586</f>
        <v>2572</v>
      </c>
      <c r="B2579" t="str">
        <f>Data_checks!L2586</f>
        <v>S</v>
      </c>
      <c r="C2579" t="str">
        <f>Data_checks!M2586</f>
        <v>H</v>
      </c>
    </row>
    <row r="2580" spans="1:3" x14ac:dyDescent="0.25">
      <c r="A2580">
        <f>Data_checks!K2587</f>
        <v>2573</v>
      </c>
      <c r="B2580" t="str">
        <f>Data_checks!L2587</f>
        <v>I</v>
      </c>
      <c r="C2580" t="str">
        <f>Data_checks!M2587</f>
        <v>D</v>
      </c>
    </row>
    <row r="2581" spans="1:3" x14ac:dyDescent="0.25">
      <c r="A2581">
        <f>Data_checks!K2588</f>
        <v>2574</v>
      </c>
      <c r="B2581" t="str">
        <f>Data_checks!L2588</f>
        <v>I</v>
      </c>
      <c r="C2581" t="str">
        <f>Data_checks!M2588</f>
        <v>D</v>
      </c>
    </row>
    <row r="2582" spans="1:3" x14ac:dyDescent="0.25">
      <c r="A2582">
        <f>Data_checks!K2589</f>
        <v>2575</v>
      </c>
      <c r="B2582" t="str">
        <f>Data_checks!L2589</f>
        <v>I</v>
      </c>
      <c r="C2582" t="str">
        <f>Data_checks!M2589</f>
        <v>D</v>
      </c>
    </row>
    <row r="2583" spans="1:3" x14ac:dyDescent="0.25">
      <c r="A2583">
        <f>Data_checks!K2590</f>
        <v>2576</v>
      </c>
      <c r="B2583" t="str">
        <f>Data_checks!L2590</f>
        <v>I</v>
      </c>
      <c r="C2583" t="str">
        <f>Data_checks!M2590</f>
        <v>S</v>
      </c>
    </row>
    <row r="2584" spans="1:3" x14ac:dyDescent="0.25">
      <c r="A2584">
        <f>Data_checks!K2591</f>
        <v>2577</v>
      </c>
      <c r="B2584" t="str">
        <f>Data_checks!L2591</f>
        <v>S</v>
      </c>
      <c r="C2584" t="str">
        <f>Data_checks!M2591</f>
        <v>S</v>
      </c>
    </row>
    <row r="2585" spans="1:3" x14ac:dyDescent="0.25">
      <c r="A2585">
        <f>Data_checks!K2592</f>
        <v>2578</v>
      </c>
      <c r="B2585" t="str">
        <f>Data_checks!L2592</f>
        <v>D</v>
      </c>
      <c r="C2585" t="str">
        <f>Data_checks!M2592</f>
        <v>D</v>
      </c>
    </row>
    <row r="2586" spans="1:3" x14ac:dyDescent="0.25">
      <c r="A2586">
        <f>Data_checks!K2593</f>
        <v>2579</v>
      </c>
      <c r="B2586" t="str">
        <f>Data_checks!L2593</f>
        <v>S</v>
      </c>
      <c r="C2586" t="str">
        <f>Data_checks!M2593</f>
        <v>H</v>
      </c>
    </row>
    <row r="2587" spans="1:3" x14ac:dyDescent="0.25">
      <c r="A2587">
        <f>Data_checks!K2594</f>
        <v>2580</v>
      </c>
      <c r="B2587" t="str">
        <f>Data_checks!L2594</f>
        <v>D</v>
      </c>
      <c r="C2587" t="str">
        <f>Data_checks!M2594</f>
        <v>D</v>
      </c>
    </row>
    <row r="2588" spans="1:3" x14ac:dyDescent="0.25">
      <c r="A2588">
        <f>Data_checks!K2595</f>
        <v>2581</v>
      </c>
      <c r="B2588" t="str">
        <f>Data_checks!L2595</f>
        <v>S</v>
      </c>
      <c r="C2588" t="str">
        <f>Data_checks!M2595</f>
        <v>H</v>
      </c>
    </row>
    <row r="2589" spans="1:3" x14ac:dyDescent="0.25">
      <c r="A2589">
        <f>Data_checks!K2596</f>
        <v>2582</v>
      </c>
      <c r="B2589" t="str">
        <f>Data_checks!L2596</f>
        <v>D</v>
      </c>
      <c r="C2589" t="str">
        <f>Data_checks!M2596</f>
        <v>D</v>
      </c>
    </row>
    <row r="2590" spans="1:3" x14ac:dyDescent="0.25">
      <c r="A2590">
        <f>Data_checks!K2597</f>
        <v>2583</v>
      </c>
      <c r="B2590" t="str">
        <f>Data_checks!L2597</f>
        <v>H</v>
      </c>
      <c r="C2590" t="str">
        <f>Data_checks!M2597</f>
        <v>H</v>
      </c>
    </row>
    <row r="2591" spans="1:3" x14ac:dyDescent="0.25">
      <c r="A2591">
        <f>Data_checks!K2598</f>
        <v>2584</v>
      </c>
      <c r="B2591" t="str">
        <f>Data_checks!L2598</f>
        <v>D</v>
      </c>
      <c r="C2591" t="str">
        <f>Data_checks!M2598</f>
        <v>D</v>
      </c>
    </row>
    <row r="2592" spans="1:3" x14ac:dyDescent="0.25">
      <c r="A2592">
        <f>Data_checks!K2599</f>
        <v>2585</v>
      </c>
      <c r="B2592" t="str">
        <f>Data_checks!L2599</f>
        <v>D</v>
      </c>
      <c r="C2592" t="str">
        <f>Data_checks!M2599</f>
        <v>D</v>
      </c>
    </row>
    <row r="2593" spans="1:3" x14ac:dyDescent="0.25">
      <c r="A2593">
        <f>Data_checks!K2600</f>
        <v>2586</v>
      </c>
      <c r="B2593" t="str">
        <f>Data_checks!L2600</f>
        <v>S</v>
      </c>
      <c r="C2593" t="str">
        <f>Data_checks!M2600</f>
        <v>H</v>
      </c>
    </row>
    <row r="2594" spans="1:3" x14ac:dyDescent="0.25">
      <c r="A2594">
        <f>Data_checks!K2601</f>
        <v>2587</v>
      </c>
      <c r="B2594" t="str">
        <f>Data_checks!L2601</f>
        <v>S</v>
      </c>
      <c r="C2594" t="str">
        <f>Data_checks!M2601</f>
        <v>H</v>
      </c>
    </row>
    <row r="2595" spans="1:3" x14ac:dyDescent="0.25">
      <c r="A2595">
        <f>Data_checks!K2602</f>
        <v>2588</v>
      </c>
      <c r="B2595" t="str">
        <f>Data_checks!L2602</f>
        <v>H</v>
      </c>
      <c r="C2595" t="str">
        <f>Data_checks!M2602</f>
        <v>S</v>
      </c>
    </row>
    <row r="2596" spans="1:3" x14ac:dyDescent="0.25">
      <c r="A2596">
        <f>Data_checks!K2603</f>
        <v>2589</v>
      </c>
      <c r="B2596" t="str">
        <f>Data_checks!L2603</f>
        <v>H</v>
      </c>
      <c r="C2596" t="str">
        <f>Data_checks!M2603</f>
        <v>H</v>
      </c>
    </row>
    <row r="2597" spans="1:3" x14ac:dyDescent="0.25">
      <c r="A2597">
        <f>Data_checks!K2604</f>
        <v>2590</v>
      </c>
      <c r="B2597" t="str">
        <f>Data_checks!L2604</f>
        <v>S</v>
      </c>
      <c r="C2597" t="str">
        <f>Data_checks!M2604</f>
        <v>D</v>
      </c>
    </row>
    <row r="2598" spans="1:3" x14ac:dyDescent="0.25">
      <c r="A2598">
        <f>Data_checks!K2605</f>
        <v>2591</v>
      </c>
      <c r="B2598" t="str">
        <f>Data_checks!L2605</f>
        <v>I</v>
      </c>
      <c r="C2598" t="str">
        <f>Data_checks!M2605</f>
        <v>I</v>
      </c>
    </row>
    <row r="2599" spans="1:3" x14ac:dyDescent="0.25">
      <c r="A2599">
        <f>Data_checks!K2606</f>
        <v>2592</v>
      </c>
      <c r="B2599" t="str">
        <f>Data_checks!L2606</f>
        <v>I</v>
      </c>
      <c r="C2599" t="str">
        <f>Data_checks!M2606</f>
        <v>D</v>
      </c>
    </row>
    <row r="2600" spans="1:3" x14ac:dyDescent="0.25">
      <c r="A2600">
        <f>Data_checks!K2607</f>
        <v>2593</v>
      </c>
      <c r="B2600" t="str">
        <f>Data_checks!L2607</f>
        <v>D</v>
      </c>
      <c r="C2600" t="str">
        <f>Data_checks!M2607</f>
        <v>D</v>
      </c>
    </row>
    <row r="2601" spans="1:3" x14ac:dyDescent="0.25">
      <c r="A2601">
        <f>Data_checks!K2608</f>
        <v>2594</v>
      </c>
      <c r="B2601" t="str">
        <f>Data_checks!L2608</f>
        <v>I</v>
      </c>
      <c r="C2601" t="str">
        <f>Data_checks!M2608</f>
        <v>I</v>
      </c>
    </row>
    <row r="2602" spans="1:3" x14ac:dyDescent="0.25">
      <c r="A2602">
        <f>Data_checks!K2609</f>
        <v>2595</v>
      </c>
      <c r="B2602" t="str">
        <f>Data_checks!L2609</f>
        <v>S</v>
      </c>
      <c r="C2602" t="str">
        <f>Data_checks!M2609</f>
        <v>I</v>
      </c>
    </row>
    <row r="2603" spans="1:3" x14ac:dyDescent="0.25">
      <c r="A2603">
        <f>Data_checks!K2610</f>
        <v>2596</v>
      </c>
      <c r="B2603" t="str">
        <f>Data_checks!L2610</f>
        <v>S</v>
      </c>
      <c r="C2603" t="str">
        <f>Data_checks!M2610</f>
        <v>H</v>
      </c>
    </row>
    <row r="2604" spans="1:3" x14ac:dyDescent="0.25">
      <c r="A2604">
        <f>Data_checks!K2611</f>
        <v>2597</v>
      </c>
      <c r="B2604" t="str">
        <f>Data_checks!L2611</f>
        <v>S</v>
      </c>
      <c r="C2604" t="str">
        <f>Data_checks!M2611</f>
        <v>H</v>
      </c>
    </row>
    <row r="2605" spans="1:3" x14ac:dyDescent="0.25">
      <c r="A2605">
        <f>Data_checks!K2612</f>
        <v>2598</v>
      </c>
      <c r="B2605" t="str">
        <f>Data_checks!L2612</f>
        <v>H</v>
      </c>
      <c r="C2605" t="str">
        <f>Data_checks!M2612</f>
        <v>H</v>
      </c>
    </row>
    <row r="2606" spans="1:3" x14ac:dyDescent="0.25">
      <c r="A2606">
        <f>Data_checks!K2613</f>
        <v>2599</v>
      </c>
      <c r="B2606" t="str">
        <f>Data_checks!L2613</f>
        <v>S</v>
      </c>
      <c r="C2606" t="str">
        <f>Data_checks!M2613</f>
        <v>S</v>
      </c>
    </row>
    <row r="2607" spans="1:3" x14ac:dyDescent="0.25">
      <c r="A2607">
        <f>Data_checks!K2614</f>
        <v>2600</v>
      </c>
      <c r="B2607" t="str">
        <f>Data_checks!L2614</f>
        <v>I</v>
      </c>
      <c r="C2607" t="str">
        <f>Data_checks!M2614</f>
        <v>D</v>
      </c>
    </row>
    <row r="2608" spans="1:3" x14ac:dyDescent="0.25">
      <c r="A2608">
        <f>Data_checks!K2615</f>
        <v>2601</v>
      </c>
      <c r="B2608" t="str">
        <f>Data_checks!L2615</f>
        <v>I</v>
      </c>
      <c r="C2608" t="str">
        <f>Data_checks!M2615</f>
        <v>I</v>
      </c>
    </row>
    <row r="2609" spans="1:3" x14ac:dyDescent="0.25">
      <c r="A2609">
        <f>Data_checks!K2616</f>
        <v>2602</v>
      </c>
      <c r="B2609" t="str">
        <f>Data_checks!L2616</f>
        <v>I</v>
      </c>
      <c r="C2609" t="str">
        <f>Data_checks!M2616</f>
        <v>D</v>
      </c>
    </row>
    <row r="2610" spans="1:3" x14ac:dyDescent="0.25">
      <c r="A2610">
        <f>Data_checks!K2617</f>
        <v>2603</v>
      </c>
      <c r="B2610" t="str">
        <f>Data_checks!L2617</f>
        <v>D</v>
      </c>
      <c r="C2610" t="str">
        <f>Data_checks!M2617</f>
        <v>D</v>
      </c>
    </row>
    <row r="2611" spans="1:3" x14ac:dyDescent="0.25">
      <c r="A2611">
        <f>Data_checks!K2618</f>
        <v>2604</v>
      </c>
      <c r="B2611" t="str">
        <f>Data_checks!L2618</f>
        <v>I</v>
      </c>
      <c r="C2611" t="str">
        <f>Data_checks!M2618</f>
        <v>H</v>
      </c>
    </row>
    <row r="2612" spans="1:3" x14ac:dyDescent="0.25">
      <c r="A2612">
        <f>Data_checks!K2619</f>
        <v>2605</v>
      </c>
      <c r="B2612" t="str">
        <f>Data_checks!L2619</f>
        <v>H</v>
      </c>
      <c r="C2612" t="str">
        <f>Data_checks!M2619</f>
        <v>H</v>
      </c>
    </row>
    <row r="2613" spans="1:3" x14ac:dyDescent="0.25">
      <c r="A2613">
        <f>Data_checks!K2620</f>
        <v>2606</v>
      </c>
      <c r="B2613" t="str">
        <f>Data_checks!L2620</f>
        <v>S</v>
      </c>
      <c r="C2613" t="str">
        <f>Data_checks!M2620</f>
        <v>H</v>
      </c>
    </row>
    <row r="2614" spans="1:3" x14ac:dyDescent="0.25">
      <c r="A2614">
        <f>Data_checks!K2621</f>
        <v>2607</v>
      </c>
      <c r="B2614" t="str">
        <f>Data_checks!L2621</f>
        <v>S</v>
      </c>
      <c r="C2614" t="str">
        <f>Data_checks!M2621</f>
        <v>S</v>
      </c>
    </row>
    <row r="2615" spans="1:3" x14ac:dyDescent="0.25">
      <c r="A2615">
        <f>Data_checks!K2622</f>
        <v>2608</v>
      </c>
      <c r="B2615" t="str">
        <f>Data_checks!L2622</f>
        <v>D</v>
      </c>
      <c r="C2615" t="str">
        <f>Data_checks!M2622</f>
        <v>D</v>
      </c>
    </row>
    <row r="2616" spans="1:3" x14ac:dyDescent="0.25">
      <c r="A2616">
        <f>Data_checks!K2623</f>
        <v>2609</v>
      </c>
      <c r="B2616" t="str">
        <f>Data_checks!L2623</f>
        <v>D</v>
      </c>
      <c r="C2616" t="str">
        <f>Data_checks!M2623</f>
        <v>D</v>
      </c>
    </row>
    <row r="2617" spans="1:3" x14ac:dyDescent="0.25">
      <c r="A2617">
        <f>Data_checks!K2624</f>
        <v>2610</v>
      </c>
      <c r="B2617" t="str">
        <f>Data_checks!L2624</f>
        <v>S</v>
      </c>
      <c r="C2617" t="str">
        <f>Data_checks!M2624</f>
        <v>H</v>
      </c>
    </row>
    <row r="2618" spans="1:3" x14ac:dyDescent="0.25">
      <c r="A2618">
        <f>Data_checks!K2625</f>
        <v>2611</v>
      </c>
      <c r="B2618" t="str">
        <f>Data_checks!L2625</f>
        <v>H</v>
      </c>
      <c r="C2618" t="str">
        <f>Data_checks!M2625</f>
        <v>H</v>
      </c>
    </row>
    <row r="2619" spans="1:3" x14ac:dyDescent="0.25">
      <c r="A2619">
        <f>Data_checks!K2626</f>
        <v>2612</v>
      </c>
      <c r="B2619" t="str">
        <f>Data_checks!L2626</f>
        <v>H</v>
      </c>
      <c r="C2619" t="str">
        <f>Data_checks!M2626</f>
        <v>H</v>
      </c>
    </row>
    <row r="2620" spans="1:3" x14ac:dyDescent="0.25">
      <c r="A2620">
        <f>Data_checks!K2627</f>
        <v>2613</v>
      </c>
      <c r="B2620" t="str">
        <f>Data_checks!L2627</f>
        <v>S</v>
      </c>
      <c r="C2620" t="str">
        <f>Data_checks!M2627</f>
        <v>H</v>
      </c>
    </row>
    <row r="2621" spans="1:3" x14ac:dyDescent="0.25">
      <c r="A2621">
        <f>Data_checks!K2628</f>
        <v>2614</v>
      </c>
      <c r="B2621" t="str">
        <f>Data_checks!L2628</f>
        <v>H</v>
      </c>
      <c r="C2621" t="str">
        <f>Data_checks!M2628</f>
        <v>H</v>
      </c>
    </row>
    <row r="2622" spans="1:3" x14ac:dyDescent="0.25">
      <c r="A2622">
        <f>Data_checks!K2629</f>
        <v>2615</v>
      </c>
      <c r="B2622" t="str">
        <f>Data_checks!L2629</f>
        <v>H</v>
      </c>
      <c r="C2622" t="str">
        <f>Data_checks!M2629</f>
        <v>H</v>
      </c>
    </row>
    <row r="2623" spans="1:3" x14ac:dyDescent="0.25">
      <c r="A2623">
        <f>Data_checks!K2630</f>
        <v>2616</v>
      </c>
      <c r="B2623" t="str">
        <f>Data_checks!L2630</f>
        <v>S</v>
      </c>
      <c r="C2623" t="str">
        <f>Data_checks!M2630</f>
        <v>H</v>
      </c>
    </row>
    <row r="2624" spans="1:3" x14ac:dyDescent="0.25">
      <c r="A2624">
        <f>Data_checks!K2631</f>
        <v>2617</v>
      </c>
      <c r="B2624" t="str">
        <f>Data_checks!L2631</f>
        <v>I</v>
      </c>
      <c r="C2624" t="str">
        <f>Data_checks!M2631</f>
        <v>D</v>
      </c>
    </row>
    <row r="2625" spans="1:3" x14ac:dyDescent="0.25">
      <c r="A2625">
        <f>Data_checks!K2632</f>
        <v>2618</v>
      </c>
      <c r="B2625" t="str">
        <f>Data_checks!L2632</f>
        <v>H</v>
      </c>
      <c r="C2625" t="str">
        <f>Data_checks!M2632</f>
        <v>H</v>
      </c>
    </row>
    <row r="2626" spans="1:3" x14ac:dyDescent="0.25">
      <c r="A2626">
        <f>Data_checks!K2633</f>
        <v>2619</v>
      </c>
      <c r="B2626" t="str">
        <f>Data_checks!L2633</f>
        <v>D</v>
      </c>
      <c r="C2626" t="str">
        <f>Data_checks!M2633</f>
        <v>D</v>
      </c>
    </row>
    <row r="2627" spans="1:3" x14ac:dyDescent="0.25">
      <c r="A2627">
        <f>Data_checks!K2634</f>
        <v>2620</v>
      </c>
      <c r="B2627" t="str">
        <f>Data_checks!L2634</f>
        <v>S</v>
      </c>
      <c r="C2627" t="str">
        <f>Data_checks!M2634</f>
        <v>S</v>
      </c>
    </row>
    <row r="2628" spans="1:3" x14ac:dyDescent="0.25">
      <c r="A2628">
        <f>Data_checks!K2635</f>
        <v>2621</v>
      </c>
      <c r="B2628" t="str">
        <f>Data_checks!L2635</f>
        <v>H</v>
      </c>
      <c r="C2628" t="str">
        <f>Data_checks!M2635</f>
        <v>H</v>
      </c>
    </row>
    <row r="2629" spans="1:3" x14ac:dyDescent="0.25">
      <c r="A2629">
        <f>Data_checks!K2636</f>
        <v>2622</v>
      </c>
      <c r="B2629" t="str">
        <f>Data_checks!L2636</f>
        <v>H</v>
      </c>
      <c r="C2629" t="str">
        <f>Data_checks!M2636</f>
        <v>H</v>
      </c>
    </row>
    <row r="2630" spans="1:3" x14ac:dyDescent="0.25">
      <c r="A2630">
        <f>Data_checks!K2637</f>
        <v>2623</v>
      </c>
      <c r="B2630" t="str">
        <f>Data_checks!L2637</f>
        <v>S</v>
      </c>
      <c r="C2630" t="str">
        <f>Data_checks!M2637</f>
        <v>H</v>
      </c>
    </row>
    <row r="2631" spans="1:3" x14ac:dyDescent="0.25">
      <c r="A2631">
        <f>Data_checks!K2638</f>
        <v>2624</v>
      </c>
      <c r="B2631" t="str">
        <f>Data_checks!L2638</f>
        <v>S</v>
      </c>
      <c r="C2631" t="str">
        <f>Data_checks!M2638</f>
        <v>H</v>
      </c>
    </row>
    <row r="2632" spans="1:3" x14ac:dyDescent="0.25">
      <c r="A2632">
        <f>Data_checks!K2639</f>
        <v>2625</v>
      </c>
      <c r="B2632" t="str">
        <f>Data_checks!L2639</f>
        <v>H</v>
      </c>
      <c r="C2632" t="str">
        <f>Data_checks!M2639</f>
        <v>H</v>
      </c>
    </row>
    <row r="2633" spans="1:3" x14ac:dyDescent="0.25">
      <c r="A2633">
        <f>Data_checks!K2640</f>
        <v>2626</v>
      </c>
      <c r="B2633" t="str">
        <f>Data_checks!L2640</f>
        <v>D</v>
      </c>
      <c r="C2633" t="str">
        <f>Data_checks!M2640</f>
        <v>D</v>
      </c>
    </row>
    <row r="2634" spans="1:3" x14ac:dyDescent="0.25">
      <c r="A2634">
        <f>Data_checks!K2641</f>
        <v>2627</v>
      </c>
      <c r="B2634" t="str">
        <f>Data_checks!L2641</f>
        <v>H</v>
      </c>
      <c r="C2634" t="str">
        <f>Data_checks!M2641</f>
        <v>H</v>
      </c>
    </row>
    <row r="2635" spans="1:3" x14ac:dyDescent="0.25">
      <c r="A2635">
        <f>Data_checks!K2642</f>
        <v>2628</v>
      </c>
      <c r="B2635" t="str">
        <f>Data_checks!L2642</f>
        <v>I</v>
      </c>
      <c r="C2635" t="str">
        <f>Data_checks!M2642</f>
        <v>D</v>
      </c>
    </row>
    <row r="2636" spans="1:3" x14ac:dyDescent="0.25">
      <c r="A2636">
        <f>Data_checks!K2643</f>
        <v>2629</v>
      </c>
      <c r="B2636" t="str">
        <f>Data_checks!L2643</f>
        <v>H</v>
      </c>
      <c r="C2636" t="str">
        <f>Data_checks!M2643</f>
        <v>H</v>
      </c>
    </row>
    <row r="2637" spans="1:3" x14ac:dyDescent="0.25">
      <c r="A2637">
        <f>Data_checks!K2644</f>
        <v>2630</v>
      </c>
      <c r="B2637" t="str">
        <f>Data_checks!L2644</f>
        <v>D</v>
      </c>
      <c r="C2637" t="str">
        <f>Data_checks!M2644</f>
        <v>D</v>
      </c>
    </row>
    <row r="2638" spans="1:3" x14ac:dyDescent="0.25">
      <c r="A2638">
        <f>Data_checks!K2645</f>
        <v>2631</v>
      </c>
      <c r="B2638" t="str">
        <f>Data_checks!L2645</f>
        <v>D</v>
      </c>
      <c r="C2638" t="str">
        <f>Data_checks!M2645</f>
        <v>D</v>
      </c>
    </row>
    <row r="2639" spans="1:3" x14ac:dyDescent="0.25">
      <c r="A2639">
        <f>Data_checks!K2646</f>
        <v>2632</v>
      </c>
      <c r="B2639" t="str">
        <f>Data_checks!L2646</f>
        <v>H</v>
      </c>
      <c r="C2639" t="str">
        <f>Data_checks!M2646</f>
        <v>S</v>
      </c>
    </row>
    <row r="2640" spans="1:3" x14ac:dyDescent="0.25">
      <c r="A2640">
        <f>Data_checks!K2647</f>
        <v>2633</v>
      </c>
      <c r="B2640" t="str">
        <f>Data_checks!L2647</f>
        <v>I</v>
      </c>
      <c r="C2640" t="str">
        <f>Data_checks!M2647</f>
        <v>D</v>
      </c>
    </row>
    <row r="2641" spans="1:3" x14ac:dyDescent="0.25">
      <c r="A2641">
        <f>Data_checks!K2648</f>
        <v>2634</v>
      </c>
      <c r="B2641" t="str">
        <f>Data_checks!L2648</f>
        <v>I</v>
      </c>
      <c r="C2641" t="str">
        <f>Data_checks!M2648</f>
        <v>I</v>
      </c>
    </row>
    <row r="2642" spans="1:3" x14ac:dyDescent="0.25">
      <c r="A2642">
        <f>Data_checks!K2649</f>
        <v>2635</v>
      </c>
      <c r="B2642" t="str">
        <f>Data_checks!L2649</f>
        <v>D</v>
      </c>
      <c r="C2642" t="str">
        <f>Data_checks!M2649</f>
        <v>D</v>
      </c>
    </row>
    <row r="2643" spans="1:3" x14ac:dyDescent="0.25">
      <c r="A2643">
        <f>Data_checks!K2650</f>
        <v>2636</v>
      </c>
      <c r="B2643" t="str">
        <f>Data_checks!L2650</f>
        <v>D</v>
      </c>
      <c r="C2643" t="str">
        <f>Data_checks!M2650</f>
        <v>D</v>
      </c>
    </row>
    <row r="2644" spans="1:3" x14ac:dyDescent="0.25">
      <c r="A2644">
        <f>Data_checks!K2651</f>
        <v>2637</v>
      </c>
      <c r="B2644" t="str">
        <f>Data_checks!L2651</f>
        <v>S</v>
      </c>
      <c r="C2644" t="str">
        <f>Data_checks!M2651</f>
        <v>H</v>
      </c>
    </row>
    <row r="2645" spans="1:3" x14ac:dyDescent="0.25">
      <c r="A2645">
        <f>Data_checks!K2652</f>
        <v>2638</v>
      </c>
      <c r="B2645" t="str">
        <f>Data_checks!L2652</f>
        <v>H</v>
      </c>
      <c r="C2645" t="str">
        <f>Data_checks!M2652</f>
        <v>H</v>
      </c>
    </row>
    <row r="2646" spans="1:3" x14ac:dyDescent="0.25">
      <c r="A2646">
        <f>Data_checks!K2653</f>
        <v>2639</v>
      </c>
      <c r="B2646" t="str">
        <f>Data_checks!L2653</f>
        <v>D</v>
      </c>
      <c r="C2646" t="str">
        <f>Data_checks!M2653</f>
        <v>D</v>
      </c>
    </row>
    <row r="2647" spans="1:3" x14ac:dyDescent="0.25">
      <c r="A2647">
        <f>Data_checks!K2654</f>
        <v>2640</v>
      </c>
      <c r="B2647" t="str">
        <f>Data_checks!L2654</f>
        <v>I</v>
      </c>
      <c r="C2647" t="str">
        <f>Data_checks!M2654</f>
        <v>I</v>
      </c>
    </row>
    <row r="2648" spans="1:3" x14ac:dyDescent="0.25">
      <c r="A2648">
        <f>Data_checks!K2655</f>
        <v>2641</v>
      </c>
      <c r="B2648" t="str">
        <f>Data_checks!L2655</f>
        <v>S</v>
      </c>
      <c r="C2648" t="str">
        <f>Data_checks!M2655</f>
        <v>S</v>
      </c>
    </row>
    <row r="2649" spans="1:3" x14ac:dyDescent="0.25">
      <c r="A2649">
        <f>Data_checks!K2656</f>
        <v>2642</v>
      </c>
      <c r="B2649" t="str">
        <f>Data_checks!L2656</f>
        <v>I</v>
      </c>
      <c r="C2649" t="str">
        <f>Data_checks!M2656</f>
        <v>S</v>
      </c>
    </row>
    <row r="2650" spans="1:3" x14ac:dyDescent="0.25">
      <c r="A2650">
        <f>Data_checks!K2657</f>
        <v>2643</v>
      </c>
      <c r="B2650" t="str">
        <f>Data_checks!L2657</f>
        <v>D</v>
      </c>
      <c r="C2650" t="str">
        <f>Data_checks!M2657</f>
        <v>D</v>
      </c>
    </row>
    <row r="2651" spans="1:3" x14ac:dyDescent="0.25">
      <c r="A2651">
        <f>Data_checks!K2658</f>
        <v>2644</v>
      </c>
      <c r="B2651" t="str">
        <f>Data_checks!L2658</f>
        <v>H</v>
      </c>
      <c r="C2651" t="str">
        <f>Data_checks!M2658</f>
        <v>S</v>
      </c>
    </row>
    <row r="2652" spans="1:3" x14ac:dyDescent="0.25">
      <c r="A2652">
        <f>Data_checks!K2659</f>
        <v>2645</v>
      </c>
      <c r="B2652" t="str">
        <f>Data_checks!L2659</f>
        <v>D</v>
      </c>
      <c r="C2652" t="str">
        <f>Data_checks!M2659</f>
        <v>D</v>
      </c>
    </row>
    <row r="2653" spans="1:3" x14ac:dyDescent="0.25">
      <c r="A2653">
        <f>Data_checks!K2660</f>
        <v>2646</v>
      </c>
      <c r="B2653" t="str">
        <f>Data_checks!L2660</f>
        <v>I</v>
      </c>
      <c r="C2653" t="str">
        <f>Data_checks!M2660</f>
        <v>D</v>
      </c>
    </row>
    <row r="2654" spans="1:3" x14ac:dyDescent="0.25">
      <c r="A2654">
        <f>Data_checks!K2661</f>
        <v>2647</v>
      </c>
      <c r="B2654" t="str">
        <f>Data_checks!L2661</f>
        <v>D</v>
      </c>
      <c r="C2654" t="str">
        <f>Data_checks!M2661</f>
        <v>D</v>
      </c>
    </row>
    <row r="2655" spans="1:3" x14ac:dyDescent="0.25">
      <c r="A2655">
        <f>Data_checks!K2662</f>
        <v>2648</v>
      </c>
      <c r="B2655" t="str">
        <f>Data_checks!L2662</f>
        <v>H</v>
      </c>
      <c r="C2655" t="str">
        <f>Data_checks!M2662</f>
        <v>S</v>
      </c>
    </row>
    <row r="2656" spans="1:3" x14ac:dyDescent="0.25">
      <c r="A2656">
        <f>Data_checks!K2663</f>
        <v>2649</v>
      </c>
      <c r="B2656" t="str">
        <f>Data_checks!L2663</f>
        <v>I</v>
      </c>
      <c r="C2656" t="str">
        <f>Data_checks!M2663</f>
        <v>S</v>
      </c>
    </row>
    <row r="2657" spans="1:3" x14ac:dyDescent="0.25">
      <c r="A2657">
        <f>Data_checks!K2664</f>
        <v>2650</v>
      </c>
      <c r="B2657" t="str">
        <f>Data_checks!L2664</f>
        <v>H</v>
      </c>
      <c r="C2657" t="str">
        <f>Data_checks!M2664</f>
        <v>S</v>
      </c>
    </row>
    <row r="2658" spans="1:3" x14ac:dyDescent="0.25">
      <c r="A2658">
        <f>Data_checks!K2665</f>
        <v>2651</v>
      </c>
      <c r="B2658" t="str">
        <f>Data_checks!L2665</f>
        <v>H</v>
      </c>
      <c r="C2658" t="str">
        <f>Data_checks!M2665</f>
        <v>H</v>
      </c>
    </row>
    <row r="2659" spans="1:3" x14ac:dyDescent="0.25">
      <c r="A2659">
        <f>Data_checks!K2666</f>
        <v>2652</v>
      </c>
      <c r="B2659" t="str">
        <f>Data_checks!L2666</f>
        <v>I</v>
      </c>
      <c r="C2659" t="str">
        <f>Data_checks!M2666</f>
        <v>D</v>
      </c>
    </row>
    <row r="2660" spans="1:3" x14ac:dyDescent="0.25">
      <c r="A2660">
        <f>Data_checks!K2667</f>
        <v>2653</v>
      </c>
      <c r="B2660" t="str">
        <f>Data_checks!L2667</f>
        <v>S</v>
      </c>
      <c r="C2660" t="str">
        <f>Data_checks!M2667</f>
        <v>H</v>
      </c>
    </row>
    <row r="2661" spans="1:3" x14ac:dyDescent="0.25">
      <c r="A2661">
        <f>Data_checks!K2668</f>
        <v>2654</v>
      </c>
      <c r="B2661" t="str">
        <f>Data_checks!L2668</f>
        <v>D</v>
      </c>
      <c r="C2661" t="str">
        <f>Data_checks!M2668</f>
        <v>D</v>
      </c>
    </row>
    <row r="2662" spans="1:3" x14ac:dyDescent="0.25">
      <c r="A2662">
        <f>Data_checks!K2669</f>
        <v>2655</v>
      </c>
      <c r="B2662" t="str">
        <f>Data_checks!L2669</f>
        <v>I</v>
      </c>
      <c r="C2662" t="str">
        <f>Data_checks!M2669</f>
        <v>D</v>
      </c>
    </row>
    <row r="2663" spans="1:3" x14ac:dyDescent="0.25">
      <c r="A2663">
        <f>Data_checks!K2670</f>
        <v>2656</v>
      </c>
      <c r="B2663" t="str">
        <f>Data_checks!L2670</f>
        <v>I</v>
      </c>
      <c r="C2663" t="str">
        <f>Data_checks!M2670</f>
        <v>S</v>
      </c>
    </row>
    <row r="2664" spans="1:3" x14ac:dyDescent="0.25">
      <c r="A2664">
        <f>Data_checks!K2671</f>
        <v>2657</v>
      </c>
      <c r="B2664" t="str">
        <f>Data_checks!L2671</f>
        <v>S</v>
      </c>
      <c r="C2664" t="str">
        <f>Data_checks!M2671</f>
        <v>H</v>
      </c>
    </row>
    <row r="2665" spans="1:3" x14ac:dyDescent="0.25">
      <c r="A2665">
        <f>Data_checks!K2672</f>
        <v>2658</v>
      </c>
      <c r="B2665" t="str">
        <f>Data_checks!L2672</f>
        <v>D</v>
      </c>
      <c r="C2665" t="str">
        <f>Data_checks!M2672</f>
        <v>D</v>
      </c>
    </row>
    <row r="2666" spans="1:3" x14ac:dyDescent="0.25">
      <c r="A2666">
        <f>Data_checks!K2673</f>
        <v>2659</v>
      </c>
      <c r="B2666" t="str">
        <f>Data_checks!L2673</f>
        <v>H</v>
      </c>
      <c r="C2666" t="str">
        <f>Data_checks!M2673</f>
        <v>H</v>
      </c>
    </row>
    <row r="2667" spans="1:3" x14ac:dyDescent="0.25">
      <c r="A2667">
        <f>Data_checks!K2674</f>
        <v>2660</v>
      </c>
      <c r="B2667" t="str">
        <f>Data_checks!L2674</f>
        <v>D</v>
      </c>
      <c r="C2667" t="str">
        <f>Data_checks!M2674</f>
        <v>D</v>
      </c>
    </row>
    <row r="2668" spans="1:3" x14ac:dyDescent="0.25">
      <c r="A2668">
        <f>Data_checks!K2675</f>
        <v>2661</v>
      </c>
      <c r="B2668" t="str">
        <f>Data_checks!L2675</f>
        <v>S</v>
      </c>
      <c r="C2668" t="str">
        <f>Data_checks!M2675</f>
        <v>I</v>
      </c>
    </row>
    <row r="2669" spans="1:3" x14ac:dyDescent="0.25">
      <c r="A2669">
        <f>Data_checks!K2676</f>
        <v>2662</v>
      </c>
      <c r="B2669" t="str">
        <f>Data_checks!L2676</f>
        <v>D</v>
      </c>
      <c r="C2669" t="str">
        <f>Data_checks!M2676</f>
        <v>D</v>
      </c>
    </row>
    <row r="2670" spans="1:3" x14ac:dyDescent="0.25">
      <c r="A2670">
        <f>Data_checks!K2677</f>
        <v>2663</v>
      </c>
      <c r="B2670" t="str">
        <f>Data_checks!L2677</f>
        <v>D</v>
      </c>
      <c r="C2670" t="str">
        <f>Data_checks!M2677</f>
        <v>D</v>
      </c>
    </row>
    <row r="2671" spans="1:3" x14ac:dyDescent="0.25">
      <c r="A2671">
        <f>Data_checks!K2678</f>
        <v>2664</v>
      </c>
      <c r="B2671" t="str">
        <f>Data_checks!L2678</f>
        <v>H</v>
      </c>
      <c r="C2671" t="str">
        <f>Data_checks!M2678</f>
        <v>H</v>
      </c>
    </row>
    <row r="2672" spans="1:3" x14ac:dyDescent="0.25">
      <c r="A2672">
        <f>Data_checks!K2679</f>
        <v>2665</v>
      </c>
      <c r="B2672" t="str">
        <f>Data_checks!L2679</f>
        <v>S</v>
      </c>
      <c r="C2672" t="str">
        <f>Data_checks!M2679</f>
        <v>H</v>
      </c>
    </row>
    <row r="2673" spans="1:3" x14ac:dyDescent="0.25">
      <c r="A2673">
        <f>Data_checks!K2680</f>
        <v>2666</v>
      </c>
      <c r="B2673" t="str">
        <f>Data_checks!L2680</f>
        <v>H</v>
      </c>
      <c r="C2673" t="str">
        <f>Data_checks!M2680</f>
        <v>S</v>
      </c>
    </row>
    <row r="2674" spans="1:3" x14ac:dyDescent="0.25">
      <c r="A2674">
        <f>Data_checks!K2681</f>
        <v>2667</v>
      </c>
      <c r="B2674" t="str">
        <f>Data_checks!L2681</f>
        <v>H</v>
      </c>
      <c r="C2674" t="str">
        <f>Data_checks!M2681</f>
        <v>S</v>
      </c>
    </row>
    <row r="2675" spans="1:3" x14ac:dyDescent="0.25">
      <c r="A2675">
        <f>Data_checks!K2682</f>
        <v>2668</v>
      </c>
      <c r="B2675" t="str">
        <f>Data_checks!L2682</f>
        <v>H</v>
      </c>
      <c r="C2675" t="str">
        <f>Data_checks!M2682</f>
        <v>H</v>
      </c>
    </row>
    <row r="2676" spans="1:3" x14ac:dyDescent="0.25">
      <c r="A2676">
        <f>Data_checks!K2683</f>
        <v>2669</v>
      </c>
      <c r="B2676" t="str">
        <f>Data_checks!L2683</f>
        <v>I</v>
      </c>
      <c r="C2676" t="str">
        <f>Data_checks!M2683</f>
        <v>H</v>
      </c>
    </row>
    <row r="2677" spans="1:3" x14ac:dyDescent="0.25">
      <c r="A2677">
        <f>Data_checks!K2684</f>
        <v>2670</v>
      </c>
      <c r="B2677" t="str">
        <f>Data_checks!L2684</f>
        <v>I</v>
      </c>
      <c r="C2677" t="str">
        <f>Data_checks!M2684</f>
        <v>D</v>
      </c>
    </row>
    <row r="2678" spans="1:3" x14ac:dyDescent="0.25">
      <c r="A2678">
        <f>Data_checks!K2685</f>
        <v>2671</v>
      </c>
      <c r="B2678" t="str">
        <f>Data_checks!L2685</f>
        <v>S</v>
      </c>
      <c r="C2678" t="str">
        <f>Data_checks!M2685</f>
        <v>H</v>
      </c>
    </row>
    <row r="2679" spans="1:3" x14ac:dyDescent="0.25">
      <c r="A2679">
        <f>Data_checks!K2686</f>
        <v>2672</v>
      </c>
      <c r="B2679" t="str">
        <f>Data_checks!L2686</f>
        <v>D</v>
      </c>
      <c r="C2679" t="str">
        <f>Data_checks!M2686</f>
        <v>D</v>
      </c>
    </row>
    <row r="2680" spans="1:3" x14ac:dyDescent="0.25">
      <c r="A2680">
        <f>Data_checks!K2687</f>
        <v>2673</v>
      </c>
      <c r="B2680" t="str">
        <f>Data_checks!L2687</f>
        <v>S</v>
      </c>
      <c r="C2680" t="str">
        <f>Data_checks!M2687</f>
        <v>H</v>
      </c>
    </row>
    <row r="2681" spans="1:3" x14ac:dyDescent="0.25">
      <c r="A2681">
        <f>Data_checks!K2688</f>
        <v>2674</v>
      </c>
      <c r="B2681" t="str">
        <f>Data_checks!L2688</f>
        <v>S</v>
      </c>
      <c r="C2681" t="str">
        <f>Data_checks!M2688</f>
        <v>S</v>
      </c>
    </row>
    <row r="2682" spans="1:3" x14ac:dyDescent="0.25">
      <c r="A2682">
        <f>Data_checks!K2689</f>
        <v>2675</v>
      </c>
      <c r="B2682" t="str">
        <f>Data_checks!L2689</f>
        <v>H</v>
      </c>
      <c r="C2682" t="str">
        <f>Data_checks!M2689</f>
        <v>S</v>
      </c>
    </row>
    <row r="2683" spans="1:3" x14ac:dyDescent="0.25">
      <c r="A2683">
        <f>Data_checks!K2690</f>
        <v>2676</v>
      </c>
      <c r="B2683" t="str">
        <f>Data_checks!L2690</f>
        <v>H</v>
      </c>
      <c r="C2683" t="str">
        <f>Data_checks!M2690</f>
        <v>H</v>
      </c>
    </row>
    <row r="2684" spans="1:3" x14ac:dyDescent="0.25">
      <c r="A2684">
        <f>Data_checks!K2691</f>
        <v>2677</v>
      </c>
      <c r="B2684" t="str">
        <f>Data_checks!L2691</f>
        <v>H</v>
      </c>
      <c r="C2684" t="str">
        <f>Data_checks!M2691</f>
        <v>H</v>
      </c>
    </row>
    <row r="2685" spans="1:3" x14ac:dyDescent="0.25">
      <c r="A2685">
        <f>Data_checks!K2692</f>
        <v>2678</v>
      </c>
      <c r="B2685" t="str">
        <f>Data_checks!L2692</f>
        <v>I</v>
      </c>
      <c r="C2685" t="str">
        <f>Data_checks!M2692</f>
        <v>S</v>
      </c>
    </row>
    <row r="2686" spans="1:3" x14ac:dyDescent="0.25">
      <c r="A2686">
        <f>Data_checks!K2693</f>
        <v>2679</v>
      </c>
      <c r="B2686" t="str">
        <f>Data_checks!L2693</f>
        <v>I</v>
      </c>
      <c r="C2686" t="str">
        <f>Data_checks!M2693</f>
        <v>S</v>
      </c>
    </row>
    <row r="2687" spans="1:3" x14ac:dyDescent="0.25">
      <c r="A2687">
        <f>Data_checks!K2694</f>
        <v>2680</v>
      </c>
      <c r="B2687" t="str">
        <f>Data_checks!L2694</f>
        <v>D</v>
      </c>
      <c r="C2687" t="str">
        <f>Data_checks!M2694</f>
        <v>D</v>
      </c>
    </row>
    <row r="2688" spans="1:3" x14ac:dyDescent="0.25">
      <c r="A2688">
        <f>Data_checks!K2695</f>
        <v>2681</v>
      </c>
      <c r="B2688" t="str">
        <f>Data_checks!L2695</f>
        <v>H</v>
      </c>
      <c r="C2688" t="str">
        <f>Data_checks!M2695</f>
        <v>H</v>
      </c>
    </row>
    <row r="2689" spans="1:3" x14ac:dyDescent="0.25">
      <c r="A2689">
        <f>Data_checks!K2696</f>
        <v>2682</v>
      </c>
      <c r="B2689" t="str">
        <f>Data_checks!L2696</f>
        <v>D</v>
      </c>
      <c r="C2689" t="str">
        <f>Data_checks!M2696</f>
        <v>D</v>
      </c>
    </row>
    <row r="2690" spans="1:3" x14ac:dyDescent="0.25">
      <c r="A2690">
        <f>Data_checks!K2697</f>
        <v>2683</v>
      </c>
      <c r="B2690" t="str">
        <f>Data_checks!L2697</f>
        <v>H</v>
      </c>
      <c r="C2690" t="str">
        <f>Data_checks!M2697</f>
        <v>H</v>
      </c>
    </row>
    <row r="2691" spans="1:3" x14ac:dyDescent="0.25">
      <c r="A2691">
        <f>Data_checks!K2698</f>
        <v>2684</v>
      </c>
      <c r="B2691" t="str">
        <f>Data_checks!L2698</f>
        <v>I</v>
      </c>
      <c r="C2691" t="str">
        <f>Data_checks!M2698</f>
        <v>I</v>
      </c>
    </row>
    <row r="2692" spans="1:3" x14ac:dyDescent="0.25">
      <c r="A2692">
        <f>Data_checks!K2699</f>
        <v>2685</v>
      </c>
      <c r="B2692" t="str">
        <f>Data_checks!L2699</f>
        <v>S</v>
      </c>
      <c r="C2692" t="str">
        <f>Data_checks!M2699</f>
        <v>H</v>
      </c>
    </row>
    <row r="2693" spans="1:3" x14ac:dyDescent="0.25">
      <c r="A2693">
        <f>Data_checks!K2700</f>
        <v>2686</v>
      </c>
      <c r="B2693" t="str">
        <f>Data_checks!L2700</f>
        <v>S</v>
      </c>
      <c r="C2693" t="str">
        <f>Data_checks!M2700</f>
        <v>H</v>
      </c>
    </row>
    <row r="2694" spans="1:3" x14ac:dyDescent="0.25">
      <c r="A2694">
        <f>Data_checks!K2701</f>
        <v>2687</v>
      </c>
      <c r="B2694" t="str">
        <f>Data_checks!L2701</f>
        <v>S</v>
      </c>
      <c r="C2694" t="str">
        <f>Data_checks!M2701</f>
        <v>H</v>
      </c>
    </row>
    <row r="2695" spans="1:3" x14ac:dyDescent="0.25">
      <c r="A2695">
        <f>Data_checks!K2702</f>
        <v>2688</v>
      </c>
      <c r="B2695" t="str">
        <f>Data_checks!L2702</f>
        <v>S</v>
      </c>
      <c r="C2695" t="str">
        <f>Data_checks!M2702</f>
        <v>H</v>
      </c>
    </row>
    <row r="2696" spans="1:3" x14ac:dyDescent="0.25">
      <c r="A2696">
        <f>Data_checks!K2703</f>
        <v>2689</v>
      </c>
      <c r="B2696" t="str">
        <f>Data_checks!L2703</f>
        <v>H</v>
      </c>
      <c r="C2696" t="str">
        <f>Data_checks!M2703</f>
        <v>H</v>
      </c>
    </row>
    <row r="2697" spans="1:3" x14ac:dyDescent="0.25">
      <c r="A2697">
        <f>Data_checks!K2704</f>
        <v>2690</v>
      </c>
      <c r="B2697" t="str">
        <f>Data_checks!L2704</f>
        <v>H</v>
      </c>
      <c r="C2697" t="str">
        <f>Data_checks!M2704</f>
        <v>S</v>
      </c>
    </row>
    <row r="2698" spans="1:3" x14ac:dyDescent="0.25">
      <c r="A2698">
        <f>Data_checks!K2705</f>
        <v>2691</v>
      </c>
      <c r="B2698" t="str">
        <f>Data_checks!L2705</f>
        <v>H</v>
      </c>
      <c r="C2698" t="str">
        <f>Data_checks!M2705</f>
        <v>H</v>
      </c>
    </row>
    <row r="2699" spans="1:3" x14ac:dyDescent="0.25">
      <c r="A2699">
        <f>Data_checks!K2706</f>
        <v>2692</v>
      </c>
      <c r="B2699" t="str">
        <f>Data_checks!L2706</f>
        <v>I</v>
      </c>
      <c r="C2699" t="str">
        <f>Data_checks!M2706</f>
        <v>D</v>
      </c>
    </row>
    <row r="2700" spans="1:3" x14ac:dyDescent="0.25">
      <c r="A2700">
        <f>Data_checks!K2707</f>
        <v>2693</v>
      </c>
      <c r="B2700" t="str">
        <f>Data_checks!L2707</f>
        <v>S</v>
      </c>
      <c r="C2700" t="str">
        <f>Data_checks!M2707</f>
        <v>H</v>
      </c>
    </row>
    <row r="2701" spans="1:3" x14ac:dyDescent="0.25">
      <c r="A2701">
        <f>Data_checks!K2708</f>
        <v>2694</v>
      </c>
      <c r="B2701" t="str">
        <f>Data_checks!L2708</f>
        <v>S</v>
      </c>
      <c r="C2701" t="str">
        <f>Data_checks!M2708</f>
        <v>H</v>
      </c>
    </row>
    <row r="2702" spans="1:3" x14ac:dyDescent="0.25">
      <c r="A2702">
        <f>Data_checks!K2709</f>
        <v>2695</v>
      </c>
      <c r="B2702" t="str">
        <f>Data_checks!L2709</f>
        <v>D</v>
      </c>
      <c r="C2702" t="str">
        <f>Data_checks!M2709</f>
        <v>D</v>
      </c>
    </row>
    <row r="2703" spans="1:3" x14ac:dyDescent="0.25">
      <c r="A2703">
        <f>Data_checks!K2710</f>
        <v>2696</v>
      </c>
      <c r="B2703" t="str">
        <f>Data_checks!L2710</f>
        <v>I</v>
      </c>
      <c r="C2703" t="str">
        <f>Data_checks!M2710</f>
        <v>D</v>
      </c>
    </row>
    <row r="2704" spans="1:3" x14ac:dyDescent="0.25">
      <c r="A2704">
        <f>Data_checks!K2711</f>
        <v>2697</v>
      </c>
      <c r="B2704" t="str">
        <f>Data_checks!L2711</f>
        <v>D</v>
      </c>
      <c r="C2704" t="str">
        <f>Data_checks!M2711</f>
        <v>D</v>
      </c>
    </row>
    <row r="2705" spans="1:3" x14ac:dyDescent="0.25">
      <c r="A2705">
        <f>Data_checks!K2712</f>
        <v>2698</v>
      </c>
      <c r="B2705" t="str">
        <f>Data_checks!L2712</f>
        <v>D</v>
      </c>
      <c r="C2705" t="str">
        <f>Data_checks!M2712</f>
        <v>D</v>
      </c>
    </row>
    <row r="2706" spans="1:3" x14ac:dyDescent="0.25">
      <c r="A2706">
        <f>Data_checks!K2713</f>
        <v>2699</v>
      </c>
      <c r="B2706" t="str">
        <f>Data_checks!L2713</f>
        <v>D</v>
      </c>
      <c r="C2706" t="str">
        <f>Data_checks!M2713</f>
        <v>D</v>
      </c>
    </row>
    <row r="2707" spans="1:3" x14ac:dyDescent="0.25">
      <c r="A2707">
        <f>Data_checks!K2714</f>
        <v>2700</v>
      </c>
      <c r="B2707" t="str">
        <f>Data_checks!L2714</f>
        <v>I</v>
      </c>
      <c r="C2707" t="str">
        <f>Data_checks!M2714</f>
        <v>D</v>
      </c>
    </row>
    <row r="2708" spans="1:3" x14ac:dyDescent="0.25">
      <c r="A2708">
        <f>Data_checks!K2715</f>
        <v>2701</v>
      </c>
      <c r="B2708" t="str">
        <f>Data_checks!L2715</f>
        <v>D</v>
      </c>
      <c r="C2708" t="str">
        <f>Data_checks!M2715</f>
        <v>D</v>
      </c>
    </row>
    <row r="2709" spans="1:3" x14ac:dyDescent="0.25">
      <c r="A2709">
        <f>Data_checks!K2716</f>
        <v>2702</v>
      </c>
      <c r="B2709" t="str">
        <f>Data_checks!L2716</f>
        <v>I</v>
      </c>
      <c r="C2709" t="str">
        <f>Data_checks!M2716</f>
        <v>S</v>
      </c>
    </row>
    <row r="2710" spans="1:3" x14ac:dyDescent="0.25">
      <c r="A2710">
        <f>Data_checks!K2717</f>
        <v>2703</v>
      </c>
      <c r="B2710" t="str">
        <f>Data_checks!L2717</f>
        <v>S</v>
      </c>
      <c r="C2710" t="str">
        <f>Data_checks!M2717</f>
        <v>D</v>
      </c>
    </row>
    <row r="2711" spans="1:3" x14ac:dyDescent="0.25">
      <c r="A2711">
        <f>Data_checks!K2718</f>
        <v>2704</v>
      </c>
      <c r="B2711" t="str">
        <f>Data_checks!L2718</f>
        <v>S</v>
      </c>
      <c r="C2711" t="str">
        <f>Data_checks!M2718</f>
        <v>H</v>
      </c>
    </row>
    <row r="2712" spans="1:3" x14ac:dyDescent="0.25">
      <c r="A2712">
        <f>Data_checks!K2719</f>
        <v>2705</v>
      </c>
      <c r="B2712" t="str">
        <f>Data_checks!L2719</f>
        <v>H</v>
      </c>
      <c r="C2712" t="str">
        <f>Data_checks!M2719</f>
        <v>H</v>
      </c>
    </row>
    <row r="2713" spans="1:3" x14ac:dyDescent="0.25">
      <c r="A2713">
        <f>Data_checks!K2720</f>
        <v>2706</v>
      </c>
      <c r="B2713" t="str">
        <f>Data_checks!L2720</f>
        <v>D</v>
      </c>
      <c r="C2713" t="str">
        <f>Data_checks!M2720</f>
        <v>D</v>
      </c>
    </row>
    <row r="2714" spans="1:3" x14ac:dyDescent="0.25">
      <c r="A2714">
        <f>Data_checks!K2721</f>
        <v>2707</v>
      </c>
      <c r="B2714" t="str">
        <f>Data_checks!L2721</f>
        <v>H</v>
      </c>
      <c r="C2714" t="str">
        <f>Data_checks!M2721</f>
        <v>H</v>
      </c>
    </row>
    <row r="2715" spans="1:3" x14ac:dyDescent="0.25">
      <c r="A2715">
        <f>Data_checks!K2722</f>
        <v>2708</v>
      </c>
      <c r="B2715" t="str">
        <f>Data_checks!L2722</f>
        <v>D</v>
      </c>
      <c r="C2715" t="str">
        <f>Data_checks!M2722</f>
        <v>D</v>
      </c>
    </row>
    <row r="2716" spans="1:3" x14ac:dyDescent="0.25">
      <c r="A2716">
        <f>Data_checks!K2723</f>
        <v>2709</v>
      </c>
      <c r="B2716" t="str">
        <f>Data_checks!L2723</f>
        <v>I</v>
      </c>
      <c r="C2716" t="str">
        <f>Data_checks!M2723</f>
        <v>I</v>
      </c>
    </row>
    <row r="2717" spans="1:3" x14ac:dyDescent="0.25">
      <c r="A2717">
        <f>Data_checks!K2724</f>
        <v>2710</v>
      </c>
      <c r="B2717" t="str">
        <f>Data_checks!L2724</f>
        <v>S</v>
      </c>
      <c r="C2717" t="str">
        <f>Data_checks!M2724</f>
        <v>H</v>
      </c>
    </row>
    <row r="2718" spans="1:3" x14ac:dyDescent="0.25">
      <c r="A2718">
        <f>Data_checks!K2725</f>
        <v>2711</v>
      </c>
      <c r="B2718" t="str">
        <f>Data_checks!L2725</f>
        <v>H</v>
      </c>
      <c r="C2718" t="str">
        <f>Data_checks!M2725</f>
        <v>H</v>
      </c>
    </row>
    <row r="2719" spans="1:3" x14ac:dyDescent="0.25">
      <c r="A2719">
        <f>Data_checks!K2726</f>
        <v>2712</v>
      </c>
      <c r="B2719" t="str">
        <f>Data_checks!L2726</f>
        <v>I</v>
      </c>
      <c r="C2719" t="str">
        <f>Data_checks!M2726</f>
        <v>S</v>
      </c>
    </row>
    <row r="2720" spans="1:3" x14ac:dyDescent="0.25">
      <c r="A2720">
        <f>Data_checks!K2727</f>
        <v>2713</v>
      </c>
      <c r="B2720" t="str">
        <f>Data_checks!L2727</f>
        <v>H</v>
      </c>
      <c r="C2720" t="str">
        <f>Data_checks!M2727</f>
        <v>H</v>
      </c>
    </row>
    <row r="2721" spans="1:3" x14ac:dyDescent="0.25">
      <c r="A2721">
        <f>Data_checks!K2728</f>
        <v>2714</v>
      </c>
      <c r="B2721" t="str">
        <f>Data_checks!L2728</f>
        <v>H</v>
      </c>
      <c r="C2721" t="str">
        <f>Data_checks!M2728</f>
        <v>S</v>
      </c>
    </row>
    <row r="2722" spans="1:3" x14ac:dyDescent="0.25">
      <c r="A2722">
        <f>Data_checks!K2729</f>
        <v>2715</v>
      </c>
      <c r="B2722" t="str">
        <f>Data_checks!L2729</f>
        <v>S</v>
      </c>
      <c r="C2722" t="str">
        <f>Data_checks!M2729</f>
        <v>H</v>
      </c>
    </row>
    <row r="2723" spans="1:3" x14ac:dyDescent="0.25">
      <c r="A2723">
        <f>Data_checks!K2730</f>
        <v>2716</v>
      </c>
      <c r="B2723" t="str">
        <f>Data_checks!L2730</f>
        <v>H</v>
      </c>
      <c r="C2723" t="str">
        <f>Data_checks!M2730</f>
        <v>I</v>
      </c>
    </row>
    <row r="2724" spans="1:3" x14ac:dyDescent="0.25">
      <c r="A2724">
        <f>Data_checks!K2731</f>
        <v>2717</v>
      </c>
      <c r="B2724" t="str">
        <f>Data_checks!L2731</f>
        <v>H</v>
      </c>
      <c r="C2724" t="str">
        <f>Data_checks!M2731</f>
        <v>H</v>
      </c>
    </row>
    <row r="2725" spans="1:3" x14ac:dyDescent="0.25">
      <c r="A2725">
        <f>Data_checks!K2732</f>
        <v>2718</v>
      </c>
      <c r="B2725" t="str">
        <f>Data_checks!L2732</f>
        <v>H</v>
      </c>
      <c r="C2725" t="str">
        <f>Data_checks!M2732</f>
        <v>H</v>
      </c>
    </row>
    <row r="2726" spans="1:3" x14ac:dyDescent="0.25">
      <c r="A2726">
        <f>Data_checks!K2733</f>
        <v>2719</v>
      </c>
      <c r="B2726" t="str">
        <f>Data_checks!L2733</f>
        <v>H</v>
      </c>
      <c r="C2726" t="str">
        <f>Data_checks!M2733</f>
        <v>H</v>
      </c>
    </row>
    <row r="2727" spans="1:3" x14ac:dyDescent="0.25">
      <c r="A2727">
        <f>Data_checks!K2734</f>
        <v>2720</v>
      </c>
      <c r="B2727" t="str">
        <f>Data_checks!L2734</f>
        <v>S</v>
      </c>
      <c r="C2727" t="str">
        <f>Data_checks!M2734</f>
        <v>H</v>
      </c>
    </row>
    <row r="2728" spans="1:3" x14ac:dyDescent="0.25">
      <c r="A2728">
        <f>Data_checks!K2735</f>
        <v>2721</v>
      </c>
      <c r="B2728" t="str">
        <f>Data_checks!L2735</f>
        <v>S</v>
      </c>
      <c r="C2728" t="str">
        <f>Data_checks!M2735</f>
        <v>I</v>
      </c>
    </row>
    <row r="2729" spans="1:3" x14ac:dyDescent="0.25">
      <c r="A2729">
        <f>Data_checks!K2736</f>
        <v>2722</v>
      </c>
      <c r="B2729" t="str">
        <f>Data_checks!L2736</f>
        <v>H</v>
      </c>
      <c r="C2729" t="str">
        <f>Data_checks!M2736</f>
        <v>S</v>
      </c>
    </row>
    <row r="2730" spans="1:3" x14ac:dyDescent="0.25">
      <c r="A2730">
        <f>Data_checks!K2737</f>
        <v>2723</v>
      </c>
      <c r="B2730" t="str">
        <f>Data_checks!L2737</f>
        <v>D</v>
      </c>
      <c r="C2730" t="str">
        <f>Data_checks!M2737</f>
        <v>D</v>
      </c>
    </row>
    <row r="2731" spans="1:3" x14ac:dyDescent="0.25">
      <c r="A2731">
        <f>Data_checks!K2738</f>
        <v>2724</v>
      </c>
      <c r="B2731" t="str">
        <f>Data_checks!L2738</f>
        <v>H</v>
      </c>
      <c r="C2731" t="str">
        <f>Data_checks!M2738</f>
        <v>H</v>
      </c>
    </row>
    <row r="2732" spans="1:3" x14ac:dyDescent="0.25">
      <c r="A2732">
        <f>Data_checks!K2739</f>
        <v>2725</v>
      </c>
      <c r="B2732" t="str">
        <f>Data_checks!L2739</f>
        <v>D</v>
      </c>
      <c r="C2732" t="str">
        <f>Data_checks!M2739</f>
        <v>D</v>
      </c>
    </row>
    <row r="2733" spans="1:3" x14ac:dyDescent="0.25">
      <c r="A2733">
        <f>Data_checks!K2740</f>
        <v>2726</v>
      </c>
      <c r="B2733" t="str">
        <f>Data_checks!L2740</f>
        <v>I</v>
      </c>
      <c r="C2733" t="str">
        <f>Data_checks!M2740</f>
        <v>D</v>
      </c>
    </row>
    <row r="2734" spans="1:3" x14ac:dyDescent="0.25">
      <c r="A2734">
        <f>Data_checks!K2741</f>
        <v>2727</v>
      </c>
      <c r="B2734" t="str">
        <f>Data_checks!L2741</f>
        <v>S</v>
      </c>
      <c r="C2734" t="str">
        <f>Data_checks!M2741</f>
        <v>H</v>
      </c>
    </row>
    <row r="2735" spans="1:3" x14ac:dyDescent="0.25">
      <c r="A2735">
        <f>Data_checks!K2742</f>
        <v>2728</v>
      </c>
      <c r="B2735" t="str">
        <f>Data_checks!L2742</f>
        <v>S</v>
      </c>
      <c r="C2735" t="str">
        <f>Data_checks!M2742</f>
        <v>H</v>
      </c>
    </row>
    <row r="2736" spans="1:3" x14ac:dyDescent="0.25">
      <c r="A2736">
        <f>Data_checks!K2743</f>
        <v>2729</v>
      </c>
      <c r="B2736" t="str">
        <f>Data_checks!L2743</f>
        <v>D</v>
      </c>
      <c r="C2736" t="str">
        <f>Data_checks!M2743</f>
        <v>D</v>
      </c>
    </row>
    <row r="2737" spans="1:3" x14ac:dyDescent="0.25">
      <c r="A2737">
        <f>Data_checks!K2744</f>
        <v>2730</v>
      </c>
      <c r="B2737" t="str">
        <f>Data_checks!L2744</f>
        <v>D</v>
      </c>
      <c r="C2737" t="str">
        <f>Data_checks!M2744</f>
        <v>D</v>
      </c>
    </row>
    <row r="2738" spans="1:3" x14ac:dyDescent="0.25">
      <c r="A2738">
        <f>Data_checks!K2745</f>
        <v>2731</v>
      </c>
      <c r="B2738" t="str">
        <f>Data_checks!L2745</f>
        <v>H</v>
      </c>
      <c r="C2738" t="str">
        <f>Data_checks!M2745</f>
        <v>H</v>
      </c>
    </row>
    <row r="2739" spans="1:3" x14ac:dyDescent="0.25">
      <c r="A2739">
        <f>Data_checks!K2746</f>
        <v>2732</v>
      </c>
      <c r="B2739" t="str">
        <f>Data_checks!L2746</f>
        <v>H</v>
      </c>
      <c r="C2739" t="str">
        <f>Data_checks!M2746</f>
        <v>S</v>
      </c>
    </row>
    <row r="2740" spans="1:3" x14ac:dyDescent="0.25">
      <c r="A2740">
        <f>Data_checks!K2747</f>
        <v>2733</v>
      </c>
      <c r="B2740" t="str">
        <f>Data_checks!L2747</f>
        <v>D</v>
      </c>
      <c r="C2740" t="str">
        <f>Data_checks!M2747</f>
        <v>D</v>
      </c>
    </row>
    <row r="2741" spans="1:3" x14ac:dyDescent="0.25">
      <c r="A2741">
        <f>Data_checks!K2748</f>
        <v>2734</v>
      </c>
      <c r="B2741" t="str">
        <f>Data_checks!L2748</f>
        <v>H</v>
      </c>
      <c r="C2741" t="str">
        <f>Data_checks!M2748</f>
        <v>H</v>
      </c>
    </row>
    <row r="2742" spans="1:3" x14ac:dyDescent="0.25">
      <c r="A2742">
        <f>Data_checks!K2749</f>
        <v>2735</v>
      </c>
      <c r="B2742" t="str">
        <f>Data_checks!L2749</f>
        <v>D</v>
      </c>
      <c r="C2742" t="str">
        <f>Data_checks!M2749</f>
        <v>D</v>
      </c>
    </row>
    <row r="2743" spans="1:3" x14ac:dyDescent="0.25">
      <c r="A2743">
        <f>Data_checks!K2750</f>
        <v>2736</v>
      </c>
      <c r="B2743" t="str">
        <f>Data_checks!L2750</f>
        <v>H</v>
      </c>
      <c r="C2743" t="str">
        <f>Data_checks!M2750</f>
        <v>H</v>
      </c>
    </row>
    <row r="2744" spans="1:3" x14ac:dyDescent="0.25">
      <c r="A2744">
        <f>Data_checks!K2751</f>
        <v>2737</v>
      </c>
      <c r="B2744" t="str">
        <f>Data_checks!L2751</f>
        <v>H</v>
      </c>
      <c r="C2744" t="str">
        <f>Data_checks!M2751</f>
        <v>S</v>
      </c>
    </row>
    <row r="2745" spans="1:3" x14ac:dyDescent="0.25">
      <c r="A2745">
        <f>Data_checks!K2752</f>
        <v>2738</v>
      </c>
      <c r="B2745" t="str">
        <f>Data_checks!L2752</f>
        <v>H</v>
      </c>
      <c r="C2745" t="str">
        <f>Data_checks!M2752</f>
        <v>H</v>
      </c>
    </row>
    <row r="2746" spans="1:3" x14ac:dyDescent="0.25">
      <c r="A2746">
        <f>Data_checks!K2753</f>
        <v>2739</v>
      </c>
      <c r="B2746" t="str">
        <f>Data_checks!L2753</f>
        <v>I</v>
      </c>
      <c r="C2746" t="str">
        <f>Data_checks!M2753</f>
        <v>S</v>
      </c>
    </row>
    <row r="2747" spans="1:3" x14ac:dyDescent="0.25">
      <c r="A2747">
        <f>Data_checks!K2754</f>
        <v>2740</v>
      </c>
      <c r="B2747" t="str">
        <f>Data_checks!L2754</f>
        <v>D</v>
      </c>
      <c r="C2747" t="str">
        <f>Data_checks!M2754</f>
        <v>D</v>
      </c>
    </row>
    <row r="2748" spans="1:3" x14ac:dyDescent="0.25">
      <c r="A2748">
        <f>Data_checks!K2755</f>
        <v>2741</v>
      </c>
      <c r="B2748" t="str">
        <f>Data_checks!L2755</f>
        <v>S</v>
      </c>
      <c r="C2748" t="str">
        <f>Data_checks!M2755</f>
        <v>H</v>
      </c>
    </row>
    <row r="2749" spans="1:3" x14ac:dyDescent="0.25">
      <c r="A2749">
        <f>Data_checks!K2756</f>
        <v>2742</v>
      </c>
      <c r="B2749" t="str">
        <f>Data_checks!L2756</f>
        <v>S</v>
      </c>
      <c r="C2749" t="str">
        <f>Data_checks!M2756</f>
        <v>H</v>
      </c>
    </row>
    <row r="2750" spans="1:3" x14ac:dyDescent="0.25">
      <c r="A2750">
        <f>Data_checks!K2757</f>
        <v>2743</v>
      </c>
      <c r="B2750" t="str">
        <f>Data_checks!L2757</f>
        <v>D</v>
      </c>
      <c r="C2750" t="str">
        <f>Data_checks!M2757</f>
        <v>D</v>
      </c>
    </row>
    <row r="2751" spans="1:3" x14ac:dyDescent="0.25">
      <c r="A2751">
        <f>Data_checks!K2758</f>
        <v>2744</v>
      </c>
      <c r="B2751" t="str">
        <f>Data_checks!L2758</f>
        <v>S</v>
      </c>
      <c r="C2751" t="str">
        <f>Data_checks!M2758</f>
        <v>H</v>
      </c>
    </row>
    <row r="2752" spans="1:3" x14ac:dyDescent="0.25">
      <c r="A2752">
        <f>Data_checks!K2759</f>
        <v>2745</v>
      </c>
      <c r="B2752" t="str">
        <f>Data_checks!L2759</f>
        <v>I</v>
      </c>
      <c r="C2752" t="str">
        <f>Data_checks!M2759</f>
        <v>I</v>
      </c>
    </row>
    <row r="2753" spans="1:3" x14ac:dyDescent="0.25">
      <c r="A2753">
        <f>Data_checks!K2760</f>
        <v>2746</v>
      </c>
      <c r="B2753" t="str">
        <f>Data_checks!L2760</f>
        <v>H</v>
      </c>
      <c r="C2753" t="str">
        <f>Data_checks!M2760</f>
        <v>H</v>
      </c>
    </row>
    <row r="2754" spans="1:3" x14ac:dyDescent="0.25">
      <c r="A2754">
        <f>Data_checks!K2761</f>
        <v>2747</v>
      </c>
      <c r="B2754" t="str">
        <f>Data_checks!L2761</f>
        <v>I</v>
      </c>
      <c r="C2754" t="str">
        <f>Data_checks!M2761</f>
        <v>S</v>
      </c>
    </row>
    <row r="2755" spans="1:3" x14ac:dyDescent="0.25">
      <c r="A2755">
        <f>Data_checks!K2762</f>
        <v>2748</v>
      </c>
      <c r="B2755" t="str">
        <f>Data_checks!L2762</f>
        <v>D</v>
      </c>
      <c r="C2755" t="str">
        <f>Data_checks!M2762</f>
        <v>D</v>
      </c>
    </row>
    <row r="2756" spans="1:3" x14ac:dyDescent="0.25">
      <c r="A2756">
        <f>Data_checks!K2763</f>
        <v>2749</v>
      </c>
      <c r="B2756" t="str">
        <f>Data_checks!L2763</f>
        <v>I</v>
      </c>
      <c r="C2756" t="str">
        <f>Data_checks!M2763</f>
        <v>I</v>
      </c>
    </row>
    <row r="2757" spans="1:3" x14ac:dyDescent="0.25">
      <c r="A2757">
        <f>Data_checks!K2764</f>
        <v>2750</v>
      </c>
      <c r="B2757" t="str">
        <f>Data_checks!L2764</f>
        <v>S</v>
      </c>
      <c r="C2757" t="str">
        <f>Data_checks!M2764</f>
        <v>H</v>
      </c>
    </row>
    <row r="2758" spans="1:3" x14ac:dyDescent="0.25">
      <c r="A2758">
        <f>Data_checks!K2765</f>
        <v>2751</v>
      </c>
      <c r="B2758" t="str">
        <f>Data_checks!L2765</f>
        <v>D</v>
      </c>
      <c r="C2758" t="str">
        <f>Data_checks!M2765</f>
        <v>D</v>
      </c>
    </row>
    <row r="2759" spans="1:3" x14ac:dyDescent="0.25">
      <c r="A2759">
        <f>Data_checks!K2766</f>
        <v>2752</v>
      </c>
      <c r="B2759" t="str">
        <f>Data_checks!L2766</f>
        <v>I</v>
      </c>
      <c r="C2759" t="str">
        <f>Data_checks!M2766</f>
        <v>I</v>
      </c>
    </row>
    <row r="2760" spans="1:3" x14ac:dyDescent="0.25">
      <c r="A2760">
        <f>Data_checks!K2767</f>
        <v>2753</v>
      </c>
      <c r="B2760" t="str">
        <f>Data_checks!L2767</f>
        <v>S</v>
      </c>
      <c r="C2760" t="str">
        <f>Data_checks!M2767</f>
        <v>H</v>
      </c>
    </row>
    <row r="2761" spans="1:3" x14ac:dyDescent="0.25">
      <c r="A2761">
        <f>Data_checks!K2768</f>
        <v>2754</v>
      </c>
      <c r="B2761" t="str">
        <f>Data_checks!L2768</f>
        <v>S</v>
      </c>
      <c r="C2761" t="str">
        <f>Data_checks!M2768</f>
        <v>D</v>
      </c>
    </row>
    <row r="2762" spans="1:3" x14ac:dyDescent="0.25">
      <c r="A2762">
        <f>Data_checks!K2769</f>
        <v>2755</v>
      </c>
      <c r="B2762" t="str">
        <f>Data_checks!L2769</f>
        <v>D</v>
      </c>
      <c r="C2762" t="str">
        <f>Data_checks!M2769</f>
        <v>D</v>
      </c>
    </row>
    <row r="2763" spans="1:3" x14ac:dyDescent="0.25">
      <c r="A2763">
        <f>Data_checks!K2770</f>
        <v>2756</v>
      </c>
      <c r="B2763" t="str">
        <f>Data_checks!L2770</f>
        <v>I</v>
      </c>
      <c r="C2763" t="str">
        <f>Data_checks!M2770</f>
        <v>H</v>
      </c>
    </row>
    <row r="2764" spans="1:3" x14ac:dyDescent="0.25">
      <c r="A2764">
        <f>Data_checks!K2771</f>
        <v>2757</v>
      </c>
      <c r="B2764" t="str">
        <f>Data_checks!L2771</f>
        <v>I</v>
      </c>
      <c r="C2764" t="str">
        <f>Data_checks!M2771</f>
        <v>S</v>
      </c>
    </row>
    <row r="2765" spans="1:3" x14ac:dyDescent="0.25">
      <c r="A2765">
        <f>Data_checks!K2772</f>
        <v>2758</v>
      </c>
      <c r="B2765" t="str">
        <f>Data_checks!L2772</f>
        <v>I</v>
      </c>
      <c r="C2765" t="str">
        <f>Data_checks!M2772</f>
        <v>H</v>
      </c>
    </row>
    <row r="2766" spans="1:3" x14ac:dyDescent="0.25">
      <c r="A2766">
        <f>Data_checks!K2773</f>
        <v>2759</v>
      </c>
      <c r="B2766" t="str">
        <f>Data_checks!L2773</f>
        <v>I</v>
      </c>
      <c r="C2766" t="str">
        <f>Data_checks!M2773</f>
        <v>I</v>
      </c>
    </row>
    <row r="2767" spans="1:3" x14ac:dyDescent="0.25">
      <c r="A2767">
        <f>Data_checks!K2774</f>
        <v>2760</v>
      </c>
      <c r="B2767" t="str">
        <f>Data_checks!L2774</f>
        <v>I</v>
      </c>
      <c r="C2767" t="str">
        <f>Data_checks!M2774</f>
        <v>D</v>
      </c>
    </row>
    <row r="2768" spans="1:3" x14ac:dyDescent="0.25">
      <c r="A2768">
        <f>Data_checks!K2775</f>
        <v>2761</v>
      </c>
      <c r="B2768" t="str">
        <f>Data_checks!L2775</f>
        <v>D</v>
      </c>
      <c r="C2768" t="str">
        <f>Data_checks!M2775</f>
        <v>D</v>
      </c>
    </row>
    <row r="2769" spans="1:3" x14ac:dyDescent="0.25">
      <c r="A2769">
        <f>Data_checks!K2776</f>
        <v>2762</v>
      </c>
      <c r="B2769" t="str">
        <f>Data_checks!L2776</f>
        <v>I</v>
      </c>
      <c r="C2769" t="str">
        <f>Data_checks!M2776</f>
        <v>S</v>
      </c>
    </row>
    <row r="2770" spans="1:3" x14ac:dyDescent="0.25">
      <c r="A2770">
        <f>Data_checks!K2777</f>
        <v>2763</v>
      </c>
      <c r="B2770" t="str">
        <f>Data_checks!L2777</f>
        <v>S</v>
      </c>
      <c r="C2770" t="str">
        <f>Data_checks!M2777</f>
        <v>H</v>
      </c>
    </row>
    <row r="2771" spans="1:3" x14ac:dyDescent="0.25">
      <c r="A2771">
        <f>Data_checks!K2778</f>
        <v>2764</v>
      </c>
      <c r="B2771" t="str">
        <f>Data_checks!L2778</f>
        <v>S</v>
      </c>
      <c r="C2771" t="str">
        <f>Data_checks!M2778</f>
        <v>H</v>
      </c>
    </row>
    <row r="2772" spans="1:3" x14ac:dyDescent="0.25">
      <c r="A2772">
        <f>Data_checks!K2779</f>
        <v>2765</v>
      </c>
      <c r="B2772" t="str">
        <f>Data_checks!L2779</f>
        <v>S</v>
      </c>
      <c r="C2772" t="str">
        <f>Data_checks!M2779</f>
        <v>H</v>
      </c>
    </row>
    <row r="2773" spans="1:3" x14ac:dyDescent="0.25">
      <c r="A2773">
        <f>Data_checks!K2780</f>
        <v>2766</v>
      </c>
      <c r="B2773" t="str">
        <f>Data_checks!L2780</f>
        <v>D</v>
      </c>
      <c r="C2773" t="str">
        <f>Data_checks!M2780</f>
        <v>D</v>
      </c>
    </row>
    <row r="2774" spans="1:3" x14ac:dyDescent="0.25">
      <c r="A2774">
        <f>Data_checks!K2781</f>
        <v>2767</v>
      </c>
      <c r="B2774" t="str">
        <f>Data_checks!L2781</f>
        <v>H</v>
      </c>
      <c r="C2774" t="str">
        <f>Data_checks!M2781</f>
        <v>I</v>
      </c>
    </row>
    <row r="2775" spans="1:3" x14ac:dyDescent="0.25">
      <c r="A2775">
        <f>Data_checks!K2782</f>
        <v>2768</v>
      </c>
      <c r="B2775" t="str">
        <f>Data_checks!L2782</f>
        <v>H</v>
      </c>
      <c r="C2775" t="str">
        <f>Data_checks!M2782</f>
        <v>H</v>
      </c>
    </row>
    <row r="2776" spans="1:3" x14ac:dyDescent="0.25">
      <c r="A2776">
        <f>Data_checks!K2783</f>
        <v>2769</v>
      </c>
      <c r="B2776" t="str">
        <f>Data_checks!L2783</f>
        <v>I</v>
      </c>
      <c r="C2776" t="str">
        <f>Data_checks!M2783</f>
        <v>D</v>
      </c>
    </row>
    <row r="2777" spans="1:3" x14ac:dyDescent="0.25">
      <c r="A2777">
        <f>Data_checks!K2784</f>
        <v>2770</v>
      </c>
      <c r="B2777" t="str">
        <f>Data_checks!L2784</f>
        <v>S</v>
      </c>
      <c r="C2777" t="str">
        <f>Data_checks!M2784</f>
        <v>S</v>
      </c>
    </row>
    <row r="2778" spans="1:3" x14ac:dyDescent="0.25">
      <c r="A2778">
        <f>Data_checks!K2785</f>
        <v>2771</v>
      </c>
      <c r="B2778" t="str">
        <f>Data_checks!L2785</f>
        <v>D</v>
      </c>
      <c r="C2778" t="str">
        <f>Data_checks!M2785</f>
        <v>D</v>
      </c>
    </row>
    <row r="2779" spans="1:3" x14ac:dyDescent="0.25">
      <c r="A2779">
        <f>Data_checks!K2786</f>
        <v>2772</v>
      </c>
      <c r="B2779" t="str">
        <f>Data_checks!L2786</f>
        <v>H</v>
      </c>
      <c r="C2779" t="str">
        <f>Data_checks!M2786</f>
        <v>H</v>
      </c>
    </row>
    <row r="2780" spans="1:3" x14ac:dyDescent="0.25">
      <c r="A2780">
        <f>Data_checks!K2787</f>
        <v>2773</v>
      </c>
      <c r="B2780" t="str">
        <f>Data_checks!L2787</f>
        <v>D</v>
      </c>
      <c r="C2780" t="str">
        <f>Data_checks!M2787</f>
        <v>D</v>
      </c>
    </row>
    <row r="2781" spans="1:3" x14ac:dyDescent="0.25">
      <c r="A2781">
        <f>Data_checks!K2788</f>
        <v>2774</v>
      </c>
      <c r="B2781" t="str">
        <f>Data_checks!L2788</f>
        <v>I</v>
      </c>
      <c r="C2781" t="str">
        <f>Data_checks!M2788</f>
        <v>D</v>
      </c>
    </row>
    <row r="2782" spans="1:3" x14ac:dyDescent="0.25">
      <c r="A2782">
        <f>Data_checks!K2789</f>
        <v>2775</v>
      </c>
      <c r="B2782" t="str">
        <f>Data_checks!L2789</f>
        <v>H</v>
      </c>
      <c r="C2782" t="str">
        <f>Data_checks!M2789</f>
        <v>H</v>
      </c>
    </row>
    <row r="2783" spans="1:3" x14ac:dyDescent="0.25">
      <c r="A2783">
        <f>Data_checks!K2790</f>
        <v>2776</v>
      </c>
      <c r="B2783" t="str">
        <f>Data_checks!L2790</f>
        <v>I</v>
      </c>
      <c r="C2783" t="str">
        <f>Data_checks!M2790</f>
        <v>D</v>
      </c>
    </row>
    <row r="2784" spans="1:3" x14ac:dyDescent="0.25">
      <c r="A2784">
        <f>Data_checks!K2791</f>
        <v>2777</v>
      </c>
      <c r="B2784" t="str">
        <f>Data_checks!L2791</f>
        <v>S</v>
      </c>
      <c r="C2784" t="str">
        <f>Data_checks!M2791</f>
        <v>S</v>
      </c>
    </row>
    <row r="2785" spans="1:3" x14ac:dyDescent="0.25">
      <c r="A2785">
        <f>Data_checks!K2792</f>
        <v>2778</v>
      </c>
      <c r="B2785" t="str">
        <f>Data_checks!L2792</f>
        <v>I</v>
      </c>
      <c r="C2785" t="str">
        <f>Data_checks!M2792</f>
        <v>S</v>
      </c>
    </row>
    <row r="2786" spans="1:3" x14ac:dyDescent="0.25">
      <c r="A2786">
        <f>Data_checks!K2793</f>
        <v>2779</v>
      </c>
      <c r="B2786" t="str">
        <f>Data_checks!L2793</f>
        <v>I</v>
      </c>
      <c r="C2786" t="str">
        <f>Data_checks!M2793</f>
        <v>H</v>
      </c>
    </row>
    <row r="2787" spans="1:3" x14ac:dyDescent="0.25">
      <c r="A2787">
        <f>Data_checks!K2794</f>
        <v>2780</v>
      </c>
      <c r="B2787" t="str">
        <f>Data_checks!L2794</f>
        <v>D</v>
      </c>
      <c r="C2787" t="str">
        <f>Data_checks!M2794</f>
        <v>D</v>
      </c>
    </row>
    <row r="2788" spans="1:3" x14ac:dyDescent="0.25">
      <c r="A2788">
        <f>Data_checks!K2795</f>
        <v>2781</v>
      </c>
      <c r="B2788" t="str">
        <f>Data_checks!L2795</f>
        <v>D</v>
      </c>
      <c r="C2788" t="str">
        <f>Data_checks!M2795</f>
        <v>D</v>
      </c>
    </row>
    <row r="2789" spans="1:3" x14ac:dyDescent="0.25">
      <c r="A2789">
        <f>Data_checks!K2796</f>
        <v>2782</v>
      </c>
      <c r="B2789" t="str">
        <f>Data_checks!L2796</f>
        <v>H</v>
      </c>
      <c r="C2789" t="str">
        <f>Data_checks!M2796</f>
        <v>H</v>
      </c>
    </row>
    <row r="2790" spans="1:3" x14ac:dyDescent="0.25">
      <c r="A2790">
        <f>Data_checks!K2797</f>
        <v>2783</v>
      </c>
      <c r="B2790" t="str">
        <f>Data_checks!L2797</f>
        <v>S</v>
      </c>
      <c r="C2790" t="str">
        <f>Data_checks!M2797</f>
        <v>H</v>
      </c>
    </row>
    <row r="2791" spans="1:3" x14ac:dyDescent="0.25">
      <c r="A2791">
        <f>Data_checks!K2798</f>
        <v>2784</v>
      </c>
      <c r="B2791" t="str">
        <f>Data_checks!L2798</f>
        <v>D</v>
      </c>
      <c r="C2791" t="str">
        <f>Data_checks!M2798</f>
        <v>D</v>
      </c>
    </row>
    <row r="2792" spans="1:3" x14ac:dyDescent="0.25">
      <c r="A2792">
        <f>Data_checks!K2799</f>
        <v>2785</v>
      </c>
      <c r="B2792" t="str">
        <f>Data_checks!L2799</f>
        <v>I</v>
      </c>
      <c r="C2792" t="str">
        <f>Data_checks!M2799</f>
        <v>S</v>
      </c>
    </row>
    <row r="2793" spans="1:3" x14ac:dyDescent="0.25">
      <c r="A2793">
        <f>Data_checks!K2800</f>
        <v>2786</v>
      </c>
      <c r="B2793" t="str">
        <f>Data_checks!L2800</f>
        <v>S</v>
      </c>
      <c r="C2793" t="str">
        <f>Data_checks!M2800</f>
        <v>H</v>
      </c>
    </row>
    <row r="2794" spans="1:3" x14ac:dyDescent="0.25">
      <c r="A2794">
        <f>Data_checks!K2801</f>
        <v>2787</v>
      </c>
      <c r="B2794" t="str">
        <f>Data_checks!L2801</f>
        <v>D</v>
      </c>
      <c r="C2794" t="str">
        <f>Data_checks!M2801</f>
        <v>D</v>
      </c>
    </row>
    <row r="2795" spans="1:3" x14ac:dyDescent="0.25">
      <c r="A2795">
        <f>Data_checks!K2802</f>
        <v>2788</v>
      </c>
      <c r="B2795" t="str">
        <f>Data_checks!L2802</f>
        <v>I</v>
      </c>
      <c r="C2795" t="str">
        <f>Data_checks!M2802</f>
        <v>D</v>
      </c>
    </row>
    <row r="2796" spans="1:3" x14ac:dyDescent="0.25">
      <c r="A2796">
        <f>Data_checks!K2803</f>
        <v>2789</v>
      </c>
      <c r="B2796" t="str">
        <f>Data_checks!L2803</f>
        <v>H</v>
      </c>
      <c r="C2796" t="str">
        <f>Data_checks!M2803</f>
        <v>H</v>
      </c>
    </row>
    <row r="2797" spans="1:3" x14ac:dyDescent="0.25">
      <c r="A2797">
        <f>Data_checks!K2804</f>
        <v>2790</v>
      </c>
      <c r="B2797" t="str">
        <f>Data_checks!L2804</f>
        <v>I</v>
      </c>
      <c r="C2797" t="str">
        <f>Data_checks!M2804</f>
        <v>S</v>
      </c>
    </row>
    <row r="2798" spans="1:3" x14ac:dyDescent="0.25">
      <c r="A2798">
        <f>Data_checks!K2805</f>
        <v>2791</v>
      </c>
      <c r="B2798" t="str">
        <f>Data_checks!L2805</f>
        <v>I</v>
      </c>
      <c r="C2798" t="str">
        <f>Data_checks!M2805</f>
        <v>I</v>
      </c>
    </row>
    <row r="2799" spans="1:3" x14ac:dyDescent="0.25">
      <c r="A2799">
        <f>Data_checks!K2806</f>
        <v>2792</v>
      </c>
      <c r="B2799" t="str">
        <f>Data_checks!L2806</f>
        <v>I</v>
      </c>
      <c r="C2799" t="str">
        <f>Data_checks!M2806</f>
        <v>I</v>
      </c>
    </row>
    <row r="2800" spans="1:3" x14ac:dyDescent="0.25">
      <c r="A2800">
        <f>Data_checks!K2807</f>
        <v>2793</v>
      </c>
      <c r="B2800" t="str">
        <f>Data_checks!L2807</f>
        <v>I</v>
      </c>
      <c r="C2800" t="str">
        <f>Data_checks!M2807</f>
        <v>D</v>
      </c>
    </row>
    <row r="2801" spans="1:3" x14ac:dyDescent="0.25">
      <c r="A2801">
        <f>Data_checks!K2808</f>
        <v>2794</v>
      </c>
      <c r="B2801" t="str">
        <f>Data_checks!L2808</f>
        <v>H</v>
      </c>
      <c r="C2801" t="str">
        <f>Data_checks!M2808</f>
        <v>H</v>
      </c>
    </row>
    <row r="2802" spans="1:3" x14ac:dyDescent="0.25">
      <c r="A2802">
        <f>Data_checks!K2809</f>
        <v>2795</v>
      </c>
      <c r="B2802" t="str">
        <f>Data_checks!L2809</f>
        <v>S</v>
      </c>
      <c r="C2802" t="str">
        <f>Data_checks!M2809</f>
        <v>H</v>
      </c>
    </row>
    <row r="2803" spans="1:3" x14ac:dyDescent="0.25">
      <c r="A2803">
        <f>Data_checks!K2810</f>
        <v>2796</v>
      </c>
      <c r="B2803" t="str">
        <f>Data_checks!L2810</f>
        <v>I</v>
      </c>
      <c r="C2803" t="str">
        <f>Data_checks!M2810</f>
        <v>S</v>
      </c>
    </row>
    <row r="2804" spans="1:3" x14ac:dyDescent="0.25">
      <c r="A2804">
        <f>Data_checks!K2811</f>
        <v>2797</v>
      </c>
      <c r="B2804" t="str">
        <f>Data_checks!L2811</f>
        <v>I</v>
      </c>
      <c r="C2804" t="str">
        <f>Data_checks!M2811</f>
        <v>I</v>
      </c>
    </row>
    <row r="2805" spans="1:3" x14ac:dyDescent="0.25">
      <c r="A2805">
        <f>Data_checks!K2812</f>
        <v>2798</v>
      </c>
      <c r="B2805" t="str">
        <f>Data_checks!L2812</f>
        <v>H</v>
      </c>
      <c r="C2805" t="str">
        <f>Data_checks!M2812</f>
        <v>H</v>
      </c>
    </row>
    <row r="2806" spans="1:3" x14ac:dyDescent="0.25">
      <c r="A2806">
        <f>Data_checks!K2813</f>
        <v>2799</v>
      </c>
      <c r="B2806" t="str">
        <f>Data_checks!L2813</f>
        <v>I</v>
      </c>
      <c r="C2806" t="str">
        <f>Data_checks!M2813</f>
        <v>H</v>
      </c>
    </row>
    <row r="2807" spans="1:3" x14ac:dyDescent="0.25">
      <c r="A2807">
        <f>Data_checks!K2814</f>
        <v>2800</v>
      </c>
      <c r="B2807" t="str">
        <f>Data_checks!L2814</f>
        <v>H</v>
      </c>
      <c r="C2807" t="str">
        <f>Data_checks!M2814</f>
        <v>H</v>
      </c>
    </row>
    <row r="2808" spans="1:3" x14ac:dyDescent="0.25">
      <c r="A2808">
        <f>Data_checks!K2815</f>
        <v>2801</v>
      </c>
      <c r="B2808" t="str">
        <f>Data_checks!L2815</f>
        <v>I</v>
      </c>
      <c r="C2808" t="str">
        <f>Data_checks!M2815</f>
        <v>D</v>
      </c>
    </row>
    <row r="2809" spans="1:3" x14ac:dyDescent="0.25">
      <c r="A2809">
        <f>Data_checks!K2816</f>
        <v>2802</v>
      </c>
      <c r="B2809" t="str">
        <f>Data_checks!L2816</f>
        <v>D</v>
      </c>
      <c r="C2809" t="str">
        <f>Data_checks!M2816</f>
        <v>D</v>
      </c>
    </row>
    <row r="2810" spans="1:3" x14ac:dyDescent="0.25">
      <c r="A2810">
        <f>Data_checks!K2817</f>
        <v>2803</v>
      </c>
      <c r="B2810" t="str">
        <f>Data_checks!L2817</f>
        <v>H</v>
      </c>
      <c r="C2810" t="str">
        <f>Data_checks!M2817</f>
        <v>H</v>
      </c>
    </row>
    <row r="2811" spans="1:3" x14ac:dyDescent="0.25">
      <c r="A2811">
        <f>Data_checks!K2818</f>
        <v>2804</v>
      </c>
      <c r="B2811" t="str">
        <f>Data_checks!L2818</f>
        <v>I</v>
      </c>
      <c r="C2811" t="str">
        <f>Data_checks!M2818</f>
        <v>I</v>
      </c>
    </row>
    <row r="2812" spans="1:3" x14ac:dyDescent="0.25">
      <c r="A2812">
        <f>Data_checks!K2819</f>
        <v>2805</v>
      </c>
      <c r="B2812" t="str">
        <f>Data_checks!L2819</f>
        <v>I</v>
      </c>
      <c r="C2812" t="str">
        <f>Data_checks!M2819</f>
        <v>S</v>
      </c>
    </row>
    <row r="2813" spans="1:3" x14ac:dyDescent="0.25">
      <c r="A2813">
        <f>Data_checks!K2820</f>
        <v>2806</v>
      </c>
      <c r="B2813" t="str">
        <f>Data_checks!L2820</f>
        <v>S</v>
      </c>
      <c r="C2813" t="str">
        <f>Data_checks!M2820</f>
        <v>H</v>
      </c>
    </row>
    <row r="2814" spans="1:3" x14ac:dyDescent="0.25">
      <c r="A2814">
        <f>Data_checks!K2821</f>
        <v>2807</v>
      </c>
      <c r="B2814" t="str">
        <f>Data_checks!L2821</f>
        <v>S</v>
      </c>
      <c r="C2814" t="str">
        <f>Data_checks!M2821</f>
        <v>H</v>
      </c>
    </row>
    <row r="2815" spans="1:3" x14ac:dyDescent="0.25">
      <c r="A2815">
        <f>Data_checks!K2822</f>
        <v>2808</v>
      </c>
      <c r="B2815" t="str">
        <f>Data_checks!L2822</f>
        <v>H</v>
      </c>
      <c r="C2815" t="str">
        <f>Data_checks!M2822</f>
        <v>H</v>
      </c>
    </row>
    <row r="2816" spans="1:3" x14ac:dyDescent="0.25">
      <c r="A2816">
        <f>Data_checks!K2823</f>
        <v>2809</v>
      </c>
      <c r="B2816" t="str">
        <f>Data_checks!L2823</f>
        <v>I</v>
      </c>
      <c r="C2816" t="str">
        <f>Data_checks!M2823</f>
        <v>I</v>
      </c>
    </row>
    <row r="2817" spans="1:3" x14ac:dyDescent="0.25">
      <c r="A2817">
        <f>Data_checks!K2824</f>
        <v>2810</v>
      </c>
      <c r="B2817" t="str">
        <f>Data_checks!L2824</f>
        <v>D</v>
      </c>
      <c r="C2817" t="str">
        <f>Data_checks!M2824</f>
        <v>D</v>
      </c>
    </row>
    <row r="2818" spans="1:3" x14ac:dyDescent="0.25">
      <c r="A2818">
        <f>Data_checks!K2825</f>
        <v>2811</v>
      </c>
      <c r="B2818" t="str">
        <f>Data_checks!L2825</f>
        <v>H</v>
      </c>
      <c r="C2818" t="str">
        <f>Data_checks!M2825</f>
        <v>H</v>
      </c>
    </row>
    <row r="2819" spans="1:3" x14ac:dyDescent="0.25">
      <c r="A2819">
        <f>Data_checks!K2826</f>
        <v>2812</v>
      </c>
      <c r="B2819" t="str">
        <f>Data_checks!L2826</f>
        <v>I</v>
      </c>
      <c r="C2819" t="str">
        <f>Data_checks!M2826</f>
        <v>D</v>
      </c>
    </row>
    <row r="2820" spans="1:3" x14ac:dyDescent="0.25">
      <c r="A2820">
        <f>Data_checks!K2827</f>
        <v>2813</v>
      </c>
      <c r="B2820" t="str">
        <f>Data_checks!L2827</f>
        <v>D</v>
      </c>
      <c r="C2820" t="str">
        <f>Data_checks!M2827</f>
        <v>D</v>
      </c>
    </row>
    <row r="2821" spans="1:3" x14ac:dyDescent="0.25">
      <c r="A2821">
        <f>Data_checks!K2828</f>
        <v>2814</v>
      </c>
      <c r="B2821" t="str">
        <f>Data_checks!L2828</f>
        <v>S</v>
      </c>
      <c r="C2821" t="str">
        <f>Data_checks!M2828</f>
        <v>H</v>
      </c>
    </row>
    <row r="2822" spans="1:3" x14ac:dyDescent="0.25">
      <c r="A2822">
        <f>Data_checks!K2829</f>
        <v>2815</v>
      </c>
      <c r="B2822" t="str">
        <f>Data_checks!L2829</f>
        <v>D</v>
      </c>
      <c r="C2822" t="str">
        <f>Data_checks!M2829</f>
        <v>D</v>
      </c>
    </row>
    <row r="2823" spans="1:3" x14ac:dyDescent="0.25">
      <c r="A2823">
        <f>Data_checks!K2830</f>
        <v>2816</v>
      </c>
      <c r="B2823" t="str">
        <f>Data_checks!L2830</f>
        <v>I</v>
      </c>
      <c r="C2823" t="str">
        <f>Data_checks!M2830</f>
        <v>D</v>
      </c>
    </row>
    <row r="2824" spans="1:3" x14ac:dyDescent="0.25">
      <c r="A2824">
        <f>Data_checks!K2831</f>
        <v>2817</v>
      </c>
      <c r="B2824" t="str">
        <f>Data_checks!L2831</f>
        <v>I</v>
      </c>
      <c r="C2824" t="str">
        <f>Data_checks!M2831</f>
        <v>D</v>
      </c>
    </row>
    <row r="2825" spans="1:3" x14ac:dyDescent="0.25">
      <c r="A2825">
        <f>Data_checks!K2832</f>
        <v>2818</v>
      </c>
      <c r="B2825" t="str">
        <f>Data_checks!L2832</f>
        <v>S</v>
      </c>
      <c r="C2825" t="str">
        <f>Data_checks!M2832</f>
        <v>H</v>
      </c>
    </row>
    <row r="2826" spans="1:3" x14ac:dyDescent="0.25">
      <c r="A2826">
        <f>Data_checks!K2833</f>
        <v>2819</v>
      </c>
      <c r="B2826" t="str">
        <f>Data_checks!L2833</f>
        <v>S</v>
      </c>
      <c r="C2826" t="str">
        <f>Data_checks!M2833</f>
        <v>I</v>
      </c>
    </row>
    <row r="2827" spans="1:3" x14ac:dyDescent="0.25">
      <c r="A2827">
        <f>Data_checks!K2834</f>
        <v>2820</v>
      </c>
      <c r="B2827" t="str">
        <f>Data_checks!L2834</f>
        <v>H</v>
      </c>
      <c r="C2827" t="str">
        <f>Data_checks!M2834</f>
        <v>H</v>
      </c>
    </row>
    <row r="2828" spans="1:3" x14ac:dyDescent="0.25">
      <c r="A2828">
        <f>Data_checks!K2835</f>
        <v>2821</v>
      </c>
      <c r="B2828" t="str">
        <f>Data_checks!L2835</f>
        <v>D</v>
      </c>
      <c r="C2828" t="str">
        <f>Data_checks!M2835</f>
        <v>D</v>
      </c>
    </row>
    <row r="2829" spans="1:3" x14ac:dyDescent="0.25">
      <c r="A2829">
        <f>Data_checks!K2836</f>
        <v>2822</v>
      </c>
      <c r="B2829" t="str">
        <f>Data_checks!L2836</f>
        <v>D</v>
      </c>
      <c r="C2829" t="str">
        <f>Data_checks!M2836</f>
        <v>D</v>
      </c>
    </row>
    <row r="2830" spans="1:3" x14ac:dyDescent="0.25">
      <c r="A2830">
        <f>Data_checks!K2837</f>
        <v>2823</v>
      </c>
      <c r="B2830" t="str">
        <f>Data_checks!L2837</f>
        <v>I</v>
      </c>
      <c r="C2830" t="str">
        <f>Data_checks!M2837</f>
        <v>D</v>
      </c>
    </row>
    <row r="2831" spans="1:3" x14ac:dyDescent="0.25">
      <c r="A2831">
        <f>Data_checks!K2838</f>
        <v>2824</v>
      </c>
      <c r="B2831" t="str">
        <f>Data_checks!L2838</f>
        <v>H</v>
      </c>
      <c r="C2831" t="str">
        <f>Data_checks!M2838</f>
        <v>H</v>
      </c>
    </row>
    <row r="2832" spans="1:3" x14ac:dyDescent="0.25">
      <c r="A2832">
        <f>Data_checks!K2839</f>
        <v>2825</v>
      </c>
      <c r="B2832" t="str">
        <f>Data_checks!L2839</f>
        <v>S</v>
      </c>
      <c r="C2832" t="str">
        <f>Data_checks!M2839</f>
        <v>H</v>
      </c>
    </row>
    <row r="2833" spans="1:3" x14ac:dyDescent="0.25">
      <c r="A2833">
        <f>Data_checks!K2840</f>
        <v>2826</v>
      </c>
      <c r="B2833" t="str">
        <f>Data_checks!L2840</f>
        <v>D</v>
      </c>
      <c r="C2833" t="str">
        <f>Data_checks!M2840</f>
        <v>D</v>
      </c>
    </row>
    <row r="2834" spans="1:3" x14ac:dyDescent="0.25">
      <c r="A2834">
        <f>Data_checks!K2841</f>
        <v>2827</v>
      </c>
      <c r="B2834" t="str">
        <f>Data_checks!L2841</f>
        <v>D</v>
      </c>
      <c r="C2834" t="str">
        <f>Data_checks!M2841</f>
        <v>D</v>
      </c>
    </row>
    <row r="2835" spans="1:3" x14ac:dyDescent="0.25">
      <c r="A2835">
        <f>Data_checks!K2842</f>
        <v>2828</v>
      </c>
      <c r="B2835" t="str">
        <f>Data_checks!L2842</f>
        <v>H</v>
      </c>
      <c r="C2835" t="str">
        <f>Data_checks!M2842</f>
        <v>I</v>
      </c>
    </row>
    <row r="2836" spans="1:3" x14ac:dyDescent="0.25">
      <c r="A2836">
        <f>Data_checks!K2843</f>
        <v>2829</v>
      </c>
      <c r="B2836" t="str">
        <f>Data_checks!L2843</f>
        <v>H</v>
      </c>
      <c r="C2836" t="str">
        <f>Data_checks!M2843</f>
        <v>H</v>
      </c>
    </row>
    <row r="2837" spans="1:3" x14ac:dyDescent="0.25">
      <c r="A2837">
        <f>Data_checks!K2844</f>
        <v>2830</v>
      </c>
      <c r="B2837" t="str">
        <f>Data_checks!L2844</f>
        <v>S</v>
      </c>
      <c r="C2837" t="str">
        <f>Data_checks!M2844</f>
        <v>H</v>
      </c>
    </row>
    <row r="2838" spans="1:3" x14ac:dyDescent="0.25">
      <c r="A2838">
        <f>Data_checks!K2845</f>
        <v>2831</v>
      </c>
      <c r="B2838" t="str">
        <f>Data_checks!L2845</f>
        <v>D</v>
      </c>
      <c r="C2838" t="str">
        <f>Data_checks!M2845</f>
        <v>D</v>
      </c>
    </row>
    <row r="2839" spans="1:3" x14ac:dyDescent="0.25">
      <c r="A2839">
        <f>Data_checks!K2846</f>
        <v>2832</v>
      </c>
      <c r="B2839" t="str">
        <f>Data_checks!L2846</f>
        <v>S</v>
      </c>
      <c r="C2839" t="str">
        <f>Data_checks!M2846</f>
        <v>H</v>
      </c>
    </row>
    <row r="2840" spans="1:3" x14ac:dyDescent="0.25">
      <c r="A2840">
        <f>Data_checks!K2847</f>
        <v>2833</v>
      </c>
      <c r="B2840" t="str">
        <f>Data_checks!L2847</f>
        <v>D</v>
      </c>
      <c r="C2840" t="str">
        <f>Data_checks!M2847</f>
        <v>D</v>
      </c>
    </row>
    <row r="2841" spans="1:3" x14ac:dyDescent="0.25">
      <c r="A2841">
        <f>Data_checks!K2848</f>
        <v>2834</v>
      </c>
      <c r="B2841" t="str">
        <f>Data_checks!L2848</f>
        <v>S</v>
      </c>
      <c r="C2841" t="str">
        <f>Data_checks!M2848</f>
        <v>H</v>
      </c>
    </row>
    <row r="2842" spans="1:3" x14ac:dyDescent="0.25">
      <c r="A2842">
        <f>Data_checks!K2849</f>
        <v>2835</v>
      </c>
      <c r="B2842" t="str">
        <f>Data_checks!L2849</f>
        <v>D</v>
      </c>
      <c r="C2842" t="str">
        <f>Data_checks!M2849</f>
        <v>D</v>
      </c>
    </row>
    <row r="2843" spans="1:3" x14ac:dyDescent="0.25">
      <c r="A2843">
        <f>Data_checks!K2850</f>
        <v>2836</v>
      </c>
      <c r="B2843" t="str">
        <f>Data_checks!L2850</f>
        <v>H</v>
      </c>
      <c r="C2843" t="str">
        <f>Data_checks!M2850</f>
        <v>H</v>
      </c>
    </row>
    <row r="2844" spans="1:3" x14ac:dyDescent="0.25">
      <c r="A2844">
        <f>Data_checks!K2851</f>
        <v>2837</v>
      </c>
      <c r="B2844" t="str">
        <f>Data_checks!L2851</f>
        <v>D</v>
      </c>
      <c r="C2844" t="str">
        <f>Data_checks!M2851</f>
        <v>D</v>
      </c>
    </row>
    <row r="2845" spans="1:3" x14ac:dyDescent="0.25">
      <c r="A2845">
        <f>Data_checks!K2852</f>
        <v>2838</v>
      </c>
      <c r="B2845" t="str">
        <f>Data_checks!L2852</f>
        <v>S</v>
      </c>
      <c r="C2845" t="str">
        <f>Data_checks!M2852</f>
        <v>S</v>
      </c>
    </row>
    <row r="2846" spans="1:3" x14ac:dyDescent="0.25">
      <c r="A2846">
        <f>Data_checks!K2853</f>
        <v>2839</v>
      </c>
      <c r="B2846" t="str">
        <f>Data_checks!L2853</f>
        <v>D</v>
      </c>
      <c r="C2846" t="str">
        <f>Data_checks!M2853</f>
        <v>D</v>
      </c>
    </row>
    <row r="2847" spans="1:3" x14ac:dyDescent="0.25">
      <c r="A2847">
        <f>Data_checks!K2854</f>
        <v>2840</v>
      </c>
      <c r="B2847" t="str">
        <f>Data_checks!L2854</f>
        <v>H</v>
      </c>
      <c r="C2847" t="str">
        <f>Data_checks!M2854</f>
        <v>S</v>
      </c>
    </row>
    <row r="2848" spans="1:3" x14ac:dyDescent="0.25">
      <c r="A2848">
        <f>Data_checks!K2855</f>
        <v>2841</v>
      </c>
      <c r="B2848" t="str">
        <f>Data_checks!L2855</f>
        <v>D</v>
      </c>
      <c r="C2848" t="str">
        <f>Data_checks!M2855</f>
        <v>D</v>
      </c>
    </row>
    <row r="2849" spans="1:3" x14ac:dyDescent="0.25">
      <c r="A2849">
        <f>Data_checks!K2856</f>
        <v>2842</v>
      </c>
      <c r="B2849" t="str">
        <f>Data_checks!L2856</f>
        <v>I</v>
      </c>
      <c r="C2849" t="str">
        <f>Data_checks!M2856</f>
        <v>S</v>
      </c>
    </row>
    <row r="2850" spans="1:3" x14ac:dyDescent="0.25">
      <c r="A2850">
        <f>Data_checks!K2857</f>
        <v>2843</v>
      </c>
      <c r="B2850" t="str">
        <f>Data_checks!L2857</f>
        <v>I</v>
      </c>
      <c r="C2850" t="str">
        <f>Data_checks!M2857</f>
        <v>D</v>
      </c>
    </row>
    <row r="2851" spans="1:3" x14ac:dyDescent="0.25">
      <c r="A2851">
        <f>Data_checks!K2858</f>
        <v>2844</v>
      </c>
      <c r="B2851" t="str">
        <f>Data_checks!L2858</f>
        <v>I</v>
      </c>
      <c r="C2851" t="str">
        <f>Data_checks!M2858</f>
        <v>S</v>
      </c>
    </row>
    <row r="2852" spans="1:3" x14ac:dyDescent="0.25">
      <c r="A2852">
        <f>Data_checks!K2859</f>
        <v>2845</v>
      </c>
      <c r="B2852" t="str">
        <f>Data_checks!L2859</f>
        <v>I</v>
      </c>
      <c r="C2852" t="str">
        <f>Data_checks!M2859</f>
        <v>S</v>
      </c>
    </row>
    <row r="2853" spans="1:3" x14ac:dyDescent="0.25">
      <c r="A2853">
        <f>Data_checks!K2860</f>
        <v>2846</v>
      </c>
      <c r="B2853" t="str">
        <f>Data_checks!L2860</f>
        <v>S</v>
      </c>
      <c r="C2853" t="str">
        <f>Data_checks!M2860</f>
        <v>H</v>
      </c>
    </row>
    <row r="2854" spans="1:3" x14ac:dyDescent="0.25">
      <c r="A2854">
        <f>Data_checks!K2861</f>
        <v>2847</v>
      </c>
      <c r="B2854" t="str">
        <f>Data_checks!L2861</f>
        <v>I</v>
      </c>
      <c r="C2854" t="str">
        <f>Data_checks!M2861</f>
        <v>I</v>
      </c>
    </row>
    <row r="2855" spans="1:3" x14ac:dyDescent="0.25">
      <c r="A2855">
        <f>Data_checks!K2862</f>
        <v>2848</v>
      </c>
      <c r="B2855" t="str">
        <f>Data_checks!L2862</f>
        <v>H</v>
      </c>
      <c r="C2855" t="str">
        <f>Data_checks!M2862</f>
        <v>S</v>
      </c>
    </row>
    <row r="2856" spans="1:3" x14ac:dyDescent="0.25">
      <c r="A2856">
        <f>Data_checks!K2863</f>
        <v>2849</v>
      </c>
      <c r="B2856" t="str">
        <f>Data_checks!L2863</f>
        <v>D</v>
      </c>
      <c r="C2856" t="str">
        <f>Data_checks!M2863</f>
        <v>D</v>
      </c>
    </row>
    <row r="2857" spans="1:3" x14ac:dyDescent="0.25">
      <c r="A2857">
        <f>Data_checks!K2864</f>
        <v>2850</v>
      </c>
      <c r="B2857" t="str">
        <f>Data_checks!L2864</f>
        <v>H</v>
      </c>
      <c r="C2857" t="str">
        <f>Data_checks!M2864</f>
        <v>H</v>
      </c>
    </row>
    <row r="2858" spans="1:3" x14ac:dyDescent="0.25">
      <c r="A2858">
        <f>Data_checks!K2865</f>
        <v>2851</v>
      </c>
      <c r="B2858" t="str">
        <f>Data_checks!L2865</f>
        <v>S</v>
      </c>
      <c r="C2858" t="str">
        <f>Data_checks!M2865</f>
        <v>H</v>
      </c>
    </row>
    <row r="2859" spans="1:3" x14ac:dyDescent="0.25">
      <c r="A2859">
        <f>Data_checks!K2866</f>
        <v>2852</v>
      </c>
      <c r="B2859" t="str">
        <f>Data_checks!L2866</f>
        <v>I</v>
      </c>
      <c r="C2859" t="str">
        <f>Data_checks!M2866</f>
        <v>I</v>
      </c>
    </row>
    <row r="2860" spans="1:3" x14ac:dyDescent="0.25">
      <c r="A2860">
        <f>Data_checks!K2867</f>
        <v>2853</v>
      </c>
      <c r="B2860" t="str">
        <f>Data_checks!L2867</f>
        <v>I</v>
      </c>
      <c r="C2860" t="str">
        <f>Data_checks!M2867</f>
        <v>I</v>
      </c>
    </row>
    <row r="2861" spans="1:3" x14ac:dyDescent="0.25">
      <c r="A2861">
        <f>Data_checks!K2868</f>
        <v>2854</v>
      </c>
      <c r="B2861" t="str">
        <f>Data_checks!L2868</f>
        <v>S</v>
      </c>
      <c r="C2861" t="str">
        <f>Data_checks!M2868</f>
        <v>H</v>
      </c>
    </row>
    <row r="2862" spans="1:3" x14ac:dyDescent="0.25">
      <c r="A2862">
        <f>Data_checks!K2869</f>
        <v>2855</v>
      </c>
      <c r="B2862" t="str">
        <f>Data_checks!L2869</f>
        <v>H</v>
      </c>
      <c r="C2862" t="str">
        <f>Data_checks!M2869</f>
        <v>H</v>
      </c>
    </row>
    <row r="2863" spans="1:3" x14ac:dyDescent="0.25">
      <c r="A2863">
        <f>Data_checks!K2870</f>
        <v>2856</v>
      </c>
      <c r="B2863" t="str">
        <f>Data_checks!L2870</f>
        <v>S</v>
      </c>
      <c r="C2863" t="str">
        <f>Data_checks!M2870</f>
        <v>H</v>
      </c>
    </row>
    <row r="2864" spans="1:3" x14ac:dyDescent="0.25">
      <c r="A2864">
        <f>Data_checks!K2871</f>
        <v>2857</v>
      </c>
      <c r="B2864" t="str">
        <f>Data_checks!L2871</f>
        <v>I</v>
      </c>
      <c r="C2864" t="str">
        <f>Data_checks!M2871</f>
        <v>S</v>
      </c>
    </row>
    <row r="2865" spans="1:3" x14ac:dyDescent="0.25">
      <c r="A2865">
        <f>Data_checks!K2872</f>
        <v>2858</v>
      </c>
      <c r="B2865" t="str">
        <f>Data_checks!L2872</f>
        <v>S</v>
      </c>
      <c r="C2865" t="str">
        <f>Data_checks!M2872</f>
        <v>S</v>
      </c>
    </row>
    <row r="2866" spans="1:3" x14ac:dyDescent="0.25">
      <c r="A2866">
        <f>Data_checks!K2873</f>
        <v>2859</v>
      </c>
      <c r="B2866" t="str">
        <f>Data_checks!L2873</f>
        <v>H</v>
      </c>
      <c r="C2866" t="str">
        <f>Data_checks!M2873</f>
        <v>H</v>
      </c>
    </row>
    <row r="2867" spans="1:3" x14ac:dyDescent="0.25">
      <c r="A2867">
        <f>Data_checks!K2874</f>
        <v>2860</v>
      </c>
      <c r="B2867" t="str">
        <f>Data_checks!L2874</f>
        <v>I</v>
      </c>
      <c r="C2867" t="str">
        <f>Data_checks!M2874</f>
        <v>S</v>
      </c>
    </row>
    <row r="2868" spans="1:3" x14ac:dyDescent="0.25">
      <c r="A2868">
        <f>Data_checks!K2875</f>
        <v>2861</v>
      </c>
      <c r="B2868" t="str">
        <f>Data_checks!L2875</f>
        <v>I</v>
      </c>
      <c r="C2868" t="str">
        <f>Data_checks!M2875</f>
        <v>D</v>
      </c>
    </row>
    <row r="2869" spans="1:3" x14ac:dyDescent="0.25">
      <c r="A2869">
        <f>Data_checks!K2876</f>
        <v>2862</v>
      </c>
      <c r="B2869" t="str">
        <f>Data_checks!L2876</f>
        <v>D</v>
      </c>
      <c r="C2869" t="str">
        <f>Data_checks!M2876</f>
        <v>D</v>
      </c>
    </row>
    <row r="2870" spans="1:3" x14ac:dyDescent="0.25">
      <c r="A2870">
        <f>Data_checks!K2877</f>
        <v>2863</v>
      </c>
      <c r="B2870" t="str">
        <f>Data_checks!L2877</f>
        <v>I</v>
      </c>
      <c r="C2870" t="str">
        <f>Data_checks!M2877</f>
        <v>I</v>
      </c>
    </row>
    <row r="2871" spans="1:3" x14ac:dyDescent="0.25">
      <c r="A2871">
        <f>Data_checks!K2878</f>
        <v>2864</v>
      </c>
      <c r="B2871" t="str">
        <f>Data_checks!L2878</f>
        <v>D</v>
      </c>
      <c r="C2871" t="str">
        <f>Data_checks!M2878</f>
        <v>D</v>
      </c>
    </row>
    <row r="2872" spans="1:3" x14ac:dyDescent="0.25">
      <c r="A2872">
        <f>Data_checks!K2879</f>
        <v>2865</v>
      </c>
      <c r="B2872" t="str">
        <f>Data_checks!L2879</f>
        <v>S</v>
      </c>
      <c r="C2872" t="str">
        <f>Data_checks!M2879</f>
        <v>D</v>
      </c>
    </row>
    <row r="2873" spans="1:3" x14ac:dyDescent="0.25">
      <c r="A2873">
        <f>Data_checks!K2880</f>
        <v>2866</v>
      </c>
      <c r="B2873" t="str">
        <f>Data_checks!L2880</f>
        <v>S</v>
      </c>
      <c r="C2873" t="str">
        <f>Data_checks!M2880</f>
        <v>H</v>
      </c>
    </row>
    <row r="2874" spans="1:3" x14ac:dyDescent="0.25">
      <c r="A2874">
        <f>Data_checks!K2881</f>
        <v>2867</v>
      </c>
      <c r="B2874" t="str">
        <f>Data_checks!L2881</f>
        <v>S</v>
      </c>
      <c r="C2874" t="str">
        <f>Data_checks!M2881</f>
        <v>H</v>
      </c>
    </row>
    <row r="2875" spans="1:3" x14ac:dyDescent="0.25">
      <c r="A2875">
        <f>Data_checks!K2882</f>
        <v>2868</v>
      </c>
      <c r="B2875" t="str">
        <f>Data_checks!L2882</f>
        <v>S</v>
      </c>
      <c r="C2875" t="str">
        <f>Data_checks!M2882</f>
        <v>H</v>
      </c>
    </row>
    <row r="2876" spans="1:3" x14ac:dyDescent="0.25">
      <c r="A2876">
        <f>Data_checks!K2883</f>
        <v>2869</v>
      </c>
      <c r="B2876" t="str">
        <f>Data_checks!L2883</f>
        <v>H</v>
      </c>
      <c r="C2876" t="str">
        <f>Data_checks!M2883</f>
        <v>H</v>
      </c>
    </row>
    <row r="2877" spans="1:3" x14ac:dyDescent="0.25">
      <c r="A2877">
        <f>Data_checks!K2884</f>
        <v>2870</v>
      </c>
      <c r="B2877" t="str">
        <f>Data_checks!L2884</f>
        <v>I</v>
      </c>
      <c r="C2877" t="str">
        <f>Data_checks!M2884</f>
        <v>I</v>
      </c>
    </row>
    <row r="2878" spans="1:3" x14ac:dyDescent="0.25">
      <c r="A2878">
        <f>Data_checks!K2885</f>
        <v>2871</v>
      </c>
      <c r="B2878" t="str">
        <f>Data_checks!L2885</f>
        <v>H</v>
      </c>
      <c r="C2878" t="str">
        <f>Data_checks!M2885</f>
        <v>H</v>
      </c>
    </row>
    <row r="2879" spans="1:3" x14ac:dyDescent="0.25">
      <c r="A2879">
        <f>Data_checks!K2886</f>
        <v>2872</v>
      </c>
      <c r="B2879" t="str">
        <f>Data_checks!L2886</f>
        <v>S</v>
      </c>
      <c r="C2879" t="str">
        <f>Data_checks!M2886</f>
        <v>H</v>
      </c>
    </row>
    <row r="2880" spans="1:3" x14ac:dyDescent="0.25">
      <c r="A2880">
        <f>Data_checks!K2887</f>
        <v>2873</v>
      </c>
      <c r="B2880" t="str">
        <f>Data_checks!L2887</f>
        <v>S</v>
      </c>
      <c r="C2880" t="str">
        <f>Data_checks!M2887</f>
        <v>H</v>
      </c>
    </row>
    <row r="2881" spans="1:3" x14ac:dyDescent="0.25">
      <c r="A2881">
        <f>Data_checks!K2888</f>
        <v>2874</v>
      </c>
      <c r="B2881" t="str">
        <f>Data_checks!L2888</f>
        <v>H</v>
      </c>
      <c r="C2881" t="str">
        <f>Data_checks!M2888</f>
        <v>H</v>
      </c>
    </row>
    <row r="2882" spans="1:3" x14ac:dyDescent="0.25">
      <c r="A2882">
        <f>Data_checks!K2889</f>
        <v>2875</v>
      </c>
      <c r="B2882" t="str">
        <f>Data_checks!L2889</f>
        <v>S</v>
      </c>
      <c r="C2882" t="str">
        <f>Data_checks!M2889</f>
        <v>H</v>
      </c>
    </row>
    <row r="2883" spans="1:3" x14ac:dyDescent="0.25">
      <c r="A2883">
        <f>Data_checks!K2890</f>
        <v>2876</v>
      </c>
      <c r="B2883" t="str">
        <f>Data_checks!L2890</f>
        <v>I</v>
      </c>
      <c r="C2883" t="str">
        <f>Data_checks!M2890</f>
        <v>H</v>
      </c>
    </row>
    <row r="2884" spans="1:3" x14ac:dyDescent="0.25">
      <c r="A2884">
        <f>Data_checks!K2891</f>
        <v>2877</v>
      </c>
      <c r="B2884" t="str">
        <f>Data_checks!L2891</f>
        <v>H</v>
      </c>
      <c r="C2884" t="str">
        <f>Data_checks!M2891</f>
        <v>H</v>
      </c>
    </row>
    <row r="2885" spans="1:3" x14ac:dyDescent="0.25">
      <c r="A2885">
        <f>Data_checks!K2892</f>
        <v>2878</v>
      </c>
      <c r="B2885" t="str">
        <f>Data_checks!L2892</f>
        <v>S</v>
      </c>
      <c r="C2885" t="str">
        <f>Data_checks!M2892</f>
        <v>H</v>
      </c>
    </row>
    <row r="2886" spans="1:3" x14ac:dyDescent="0.25">
      <c r="A2886">
        <f>Data_checks!K2893</f>
        <v>2879</v>
      </c>
      <c r="B2886" t="str">
        <f>Data_checks!L2893</f>
        <v>D</v>
      </c>
      <c r="C2886" t="str">
        <f>Data_checks!M2893</f>
        <v>D</v>
      </c>
    </row>
    <row r="2887" spans="1:3" x14ac:dyDescent="0.25">
      <c r="A2887">
        <f>Data_checks!K2894</f>
        <v>2880</v>
      </c>
      <c r="B2887" t="str">
        <f>Data_checks!L2894</f>
        <v>H</v>
      </c>
      <c r="C2887" t="str">
        <f>Data_checks!M2894</f>
        <v>S</v>
      </c>
    </row>
    <row r="2888" spans="1:3" x14ac:dyDescent="0.25">
      <c r="A2888">
        <f>Data_checks!K2895</f>
        <v>2881</v>
      </c>
      <c r="B2888" t="str">
        <f>Data_checks!L2895</f>
        <v>I</v>
      </c>
      <c r="C2888" t="str">
        <f>Data_checks!M2895</f>
        <v>D</v>
      </c>
    </row>
    <row r="2889" spans="1:3" x14ac:dyDescent="0.25">
      <c r="A2889">
        <f>Data_checks!K2896</f>
        <v>2882</v>
      </c>
      <c r="B2889" t="str">
        <f>Data_checks!L2896</f>
        <v>D</v>
      </c>
      <c r="C2889" t="str">
        <f>Data_checks!M2896</f>
        <v>D</v>
      </c>
    </row>
    <row r="2890" spans="1:3" x14ac:dyDescent="0.25">
      <c r="A2890">
        <f>Data_checks!K2897</f>
        <v>2883</v>
      </c>
      <c r="B2890" t="str">
        <f>Data_checks!L2897</f>
        <v>S</v>
      </c>
      <c r="C2890" t="str">
        <f>Data_checks!M2897</f>
        <v>H</v>
      </c>
    </row>
    <row r="2891" spans="1:3" x14ac:dyDescent="0.25">
      <c r="A2891">
        <f>Data_checks!K2898</f>
        <v>2884</v>
      </c>
      <c r="B2891" t="str">
        <f>Data_checks!L2898</f>
        <v>S</v>
      </c>
      <c r="C2891" t="str">
        <f>Data_checks!M2898</f>
        <v>H</v>
      </c>
    </row>
    <row r="2892" spans="1:3" x14ac:dyDescent="0.25">
      <c r="A2892">
        <f>Data_checks!K2899</f>
        <v>2885</v>
      </c>
      <c r="B2892" t="str">
        <f>Data_checks!L2899</f>
        <v>I</v>
      </c>
      <c r="C2892" t="str">
        <f>Data_checks!M2899</f>
        <v>D</v>
      </c>
    </row>
    <row r="2893" spans="1:3" x14ac:dyDescent="0.25">
      <c r="A2893">
        <f>Data_checks!K2900</f>
        <v>2886</v>
      </c>
      <c r="B2893" t="str">
        <f>Data_checks!L2900</f>
        <v>I</v>
      </c>
      <c r="C2893" t="str">
        <f>Data_checks!M2900</f>
        <v>D</v>
      </c>
    </row>
    <row r="2894" spans="1:3" x14ac:dyDescent="0.25">
      <c r="A2894">
        <f>Data_checks!K2901</f>
        <v>2887</v>
      </c>
      <c r="B2894" t="str">
        <f>Data_checks!L2901</f>
        <v>D</v>
      </c>
      <c r="C2894" t="str">
        <f>Data_checks!M2901</f>
        <v>D</v>
      </c>
    </row>
    <row r="2895" spans="1:3" x14ac:dyDescent="0.25">
      <c r="A2895">
        <f>Data_checks!K2902</f>
        <v>2888</v>
      </c>
      <c r="B2895" t="str">
        <f>Data_checks!L2902</f>
        <v>D</v>
      </c>
      <c r="C2895" t="str">
        <f>Data_checks!M2902</f>
        <v>D</v>
      </c>
    </row>
    <row r="2896" spans="1:3" x14ac:dyDescent="0.25">
      <c r="A2896">
        <f>Data_checks!K2903</f>
        <v>2889</v>
      </c>
      <c r="B2896" t="str">
        <f>Data_checks!L2903</f>
        <v>D</v>
      </c>
      <c r="C2896" t="str">
        <f>Data_checks!M2903</f>
        <v>D</v>
      </c>
    </row>
    <row r="2897" spans="1:3" x14ac:dyDescent="0.25">
      <c r="A2897">
        <f>Data_checks!K2904</f>
        <v>2890</v>
      </c>
      <c r="B2897" t="str">
        <f>Data_checks!L2904</f>
        <v>H</v>
      </c>
      <c r="C2897" t="str">
        <f>Data_checks!M2904</f>
        <v>H</v>
      </c>
    </row>
    <row r="2898" spans="1:3" x14ac:dyDescent="0.25">
      <c r="A2898">
        <f>Data_checks!K2905</f>
        <v>2891</v>
      </c>
      <c r="B2898" t="str">
        <f>Data_checks!L2905</f>
        <v>S</v>
      </c>
      <c r="C2898" t="str">
        <f>Data_checks!M2905</f>
        <v>H</v>
      </c>
    </row>
    <row r="2899" spans="1:3" x14ac:dyDescent="0.25">
      <c r="A2899">
        <f>Data_checks!K2906</f>
        <v>2892</v>
      </c>
      <c r="B2899" t="str">
        <f>Data_checks!L2906</f>
        <v>S</v>
      </c>
      <c r="C2899" t="str">
        <f>Data_checks!M2906</f>
        <v>H</v>
      </c>
    </row>
    <row r="2900" spans="1:3" x14ac:dyDescent="0.25">
      <c r="A2900">
        <f>Data_checks!K2907</f>
        <v>2893</v>
      </c>
      <c r="B2900" t="str">
        <f>Data_checks!L2907</f>
        <v>H</v>
      </c>
      <c r="C2900" t="str">
        <f>Data_checks!M2907</f>
        <v>H</v>
      </c>
    </row>
    <row r="2901" spans="1:3" x14ac:dyDescent="0.25">
      <c r="A2901">
        <f>Data_checks!K2908</f>
        <v>2894</v>
      </c>
      <c r="B2901" t="str">
        <f>Data_checks!L2908</f>
        <v>H</v>
      </c>
      <c r="C2901" t="str">
        <f>Data_checks!M2908</f>
        <v>H</v>
      </c>
    </row>
    <row r="2902" spans="1:3" x14ac:dyDescent="0.25">
      <c r="A2902">
        <f>Data_checks!K2909</f>
        <v>2895</v>
      </c>
      <c r="B2902" t="str">
        <f>Data_checks!L2909</f>
        <v>I</v>
      </c>
      <c r="C2902" t="str">
        <f>Data_checks!M2909</f>
        <v>S</v>
      </c>
    </row>
    <row r="2903" spans="1:3" x14ac:dyDescent="0.25">
      <c r="A2903">
        <f>Data_checks!K2910</f>
        <v>2896</v>
      </c>
      <c r="B2903" t="str">
        <f>Data_checks!L2910</f>
        <v>S</v>
      </c>
      <c r="C2903" t="str">
        <f>Data_checks!M2910</f>
        <v>I</v>
      </c>
    </row>
    <row r="2904" spans="1:3" x14ac:dyDescent="0.25">
      <c r="A2904">
        <f>Data_checks!K2911</f>
        <v>2897</v>
      </c>
      <c r="B2904" t="str">
        <f>Data_checks!L2911</f>
        <v>I</v>
      </c>
      <c r="C2904" t="str">
        <f>Data_checks!M2911</f>
        <v>I</v>
      </c>
    </row>
    <row r="2905" spans="1:3" x14ac:dyDescent="0.25">
      <c r="A2905">
        <f>Data_checks!K2912</f>
        <v>2898</v>
      </c>
      <c r="B2905" t="str">
        <f>Data_checks!L2912</f>
        <v>I</v>
      </c>
      <c r="C2905" t="str">
        <f>Data_checks!M2912</f>
        <v>S</v>
      </c>
    </row>
    <row r="2906" spans="1:3" x14ac:dyDescent="0.25">
      <c r="A2906">
        <f>Data_checks!K2913</f>
        <v>2899</v>
      </c>
      <c r="B2906" t="str">
        <f>Data_checks!L2913</f>
        <v>I</v>
      </c>
      <c r="C2906" t="str">
        <f>Data_checks!M2913</f>
        <v>D</v>
      </c>
    </row>
    <row r="2907" spans="1:3" x14ac:dyDescent="0.25">
      <c r="A2907">
        <f>Data_checks!K2914</f>
        <v>2900</v>
      </c>
      <c r="B2907" t="str">
        <f>Data_checks!L2914</f>
        <v>D</v>
      </c>
      <c r="C2907" t="str">
        <f>Data_checks!M2914</f>
        <v>D</v>
      </c>
    </row>
    <row r="2908" spans="1:3" x14ac:dyDescent="0.25">
      <c r="A2908">
        <f>Data_checks!K2915</f>
        <v>2901</v>
      </c>
      <c r="B2908" t="str">
        <f>Data_checks!L2915</f>
        <v>S</v>
      </c>
      <c r="C2908" t="str">
        <f>Data_checks!M2915</f>
        <v>H</v>
      </c>
    </row>
    <row r="2909" spans="1:3" x14ac:dyDescent="0.25">
      <c r="A2909">
        <f>Data_checks!K2916</f>
        <v>2902</v>
      </c>
      <c r="B2909" t="str">
        <f>Data_checks!L2916</f>
        <v>H</v>
      </c>
      <c r="C2909" t="str">
        <f>Data_checks!M2916</f>
        <v>H</v>
      </c>
    </row>
    <row r="2910" spans="1:3" x14ac:dyDescent="0.25">
      <c r="A2910">
        <f>Data_checks!K2917</f>
        <v>2903</v>
      </c>
      <c r="B2910" t="str">
        <f>Data_checks!L2917</f>
        <v>D</v>
      </c>
      <c r="C2910" t="str">
        <f>Data_checks!M2917</f>
        <v>D</v>
      </c>
    </row>
    <row r="2911" spans="1:3" x14ac:dyDescent="0.25">
      <c r="A2911">
        <f>Data_checks!K2918</f>
        <v>2904</v>
      </c>
      <c r="B2911" t="str">
        <f>Data_checks!L2918</f>
        <v>I</v>
      </c>
      <c r="C2911" t="str">
        <f>Data_checks!M2918</f>
        <v>D</v>
      </c>
    </row>
    <row r="2912" spans="1:3" x14ac:dyDescent="0.25">
      <c r="A2912">
        <f>Data_checks!K2919</f>
        <v>2905</v>
      </c>
      <c r="B2912" t="str">
        <f>Data_checks!L2919</f>
        <v>I</v>
      </c>
      <c r="C2912" t="str">
        <f>Data_checks!M2919</f>
        <v>S</v>
      </c>
    </row>
    <row r="2913" spans="1:3" x14ac:dyDescent="0.25">
      <c r="A2913">
        <f>Data_checks!K2920</f>
        <v>2906</v>
      </c>
      <c r="B2913" t="str">
        <f>Data_checks!L2920</f>
        <v>S</v>
      </c>
      <c r="C2913" t="str">
        <f>Data_checks!M2920</f>
        <v>H</v>
      </c>
    </row>
    <row r="2914" spans="1:3" x14ac:dyDescent="0.25">
      <c r="A2914">
        <f>Data_checks!K2921</f>
        <v>2907</v>
      </c>
      <c r="B2914" t="str">
        <f>Data_checks!L2921</f>
        <v>I</v>
      </c>
      <c r="C2914" t="str">
        <f>Data_checks!M2921</f>
        <v>D</v>
      </c>
    </row>
    <row r="2915" spans="1:3" x14ac:dyDescent="0.25">
      <c r="A2915">
        <f>Data_checks!K2922</f>
        <v>2908</v>
      </c>
      <c r="B2915" t="str">
        <f>Data_checks!L2922</f>
        <v>H</v>
      </c>
      <c r="C2915" t="str">
        <f>Data_checks!M2922</f>
        <v>H</v>
      </c>
    </row>
    <row r="2916" spans="1:3" x14ac:dyDescent="0.25">
      <c r="A2916">
        <f>Data_checks!K2923</f>
        <v>2909</v>
      </c>
      <c r="B2916" t="str">
        <f>Data_checks!L2923</f>
        <v>I</v>
      </c>
      <c r="C2916" t="str">
        <f>Data_checks!M2923</f>
        <v>S</v>
      </c>
    </row>
    <row r="2917" spans="1:3" x14ac:dyDescent="0.25">
      <c r="A2917">
        <f>Data_checks!K2924</f>
        <v>2910</v>
      </c>
      <c r="B2917" t="str">
        <f>Data_checks!L2924</f>
        <v>I</v>
      </c>
      <c r="C2917" t="str">
        <f>Data_checks!M2924</f>
        <v>S</v>
      </c>
    </row>
    <row r="2918" spans="1:3" x14ac:dyDescent="0.25">
      <c r="A2918">
        <f>Data_checks!K2925</f>
        <v>2911</v>
      </c>
      <c r="B2918" t="str">
        <f>Data_checks!L2925</f>
        <v>I</v>
      </c>
      <c r="C2918" t="str">
        <f>Data_checks!M2925</f>
        <v>S</v>
      </c>
    </row>
    <row r="2919" spans="1:3" x14ac:dyDescent="0.25">
      <c r="A2919">
        <f>Data_checks!K2926</f>
        <v>2912</v>
      </c>
      <c r="B2919" t="str">
        <f>Data_checks!L2926</f>
        <v>H</v>
      </c>
      <c r="C2919" t="str">
        <f>Data_checks!M2926</f>
        <v>H</v>
      </c>
    </row>
    <row r="2920" spans="1:3" x14ac:dyDescent="0.25">
      <c r="A2920">
        <f>Data_checks!K2927</f>
        <v>2913</v>
      </c>
      <c r="B2920" t="str">
        <f>Data_checks!L2927</f>
        <v>I</v>
      </c>
      <c r="C2920" t="str">
        <f>Data_checks!M2927</f>
        <v>I</v>
      </c>
    </row>
    <row r="2921" spans="1:3" x14ac:dyDescent="0.25">
      <c r="A2921">
        <f>Data_checks!K2928</f>
        <v>2914</v>
      </c>
      <c r="B2921" t="str">
        <f>Data_checks!L2928</f>
        <v>S</v>
      </c>
      <c r="C2921" t="str">
        <f>Data_checks!M2928</f>
        <v>H</v>
      </c>
    </row>
    <row r="2922" spans="1:3" x14ac:dyDescent="0.25">
      <c r="A2922">
        <f>Data_checks!K2929</f>
        <v>2915</v>
      </c>
      <c r="B2922" t="str">
        <f>Data_checks!L2929</f>
        <v>H</v>
      </c>
      <c r="C2922" t="str">
        <f>Data_checks!M2929</f>
        <v>H</v>
      </c>
    </row>
    <row r="2923" spans="1:3" x14ac:dyDescent="0.25">
      <c r="A2923">
        <f>Data_checks!K2930</f>
        <v>2916</v>
      </c>
      <c r="B2923" t="str">
        <f>Data_checks!L2930</f>
        <v>H</v>
      </c>
      <c r="C2923" t="str">
        <f>Data_checks!M2930</f>
        <v>H</v>
      </c>
    </row>
    <row r="2924" spans="1:3" x14ac:dyDescent="0.25">
      <c r="A2924">
        <f>Data_checks!K2931</f>
        <v>2917</v>
      </c>
      <c r="B2924" t="str">
        <f>Data_checks!L2931</f>
        <v>H</v>
      </c>
      <c r="C2924" t="str">
        <f>Data_checks!M2931</f>
        <v>H</v>
      </c>
    </row>
    <row r="2925" spans="1:3" x14ac:dyDescent="0.25">
      <c r="A2925">
        <f>Data_checks!K2932</f>
        <v>2918</v>
      </c>
      <c r="B2925" t="str">
        <f>Data_checks!L2932</f>
        <v>H</v>
      </c>
      <c r="C2925" t="str">
        <f>Data_checks!M2932</f>
        <v>H</v>
      </c>
    </row>
    <row r="2926" spans="1:3" x14ac:dyDescent="0.25">
      <c r="A2926">
        <f>Data_checks!K2933</f>
        <v>2919</v>
      </c>
      <c r="B2926" t="str">
        <f>Data_checks!L2933</f>
        <v>H</v>
      </c>
      <c r="C2926" t="str">
        <f>Data_checks!M2933</f>
        <v>I</v>
      </c>
    </row>
    <row r="2927" spans="1:3" x14ac:dyDescent="0.25">
      <c r="A2927">
        <f>Data_checks!K2934</f>
        <v>2920</v>
      </c>
      <c r="B2927" t="str">
        <f>Data_checks!L2934</f>
        <v>D</v>
      </c>
      <c r="C2927" t="str">
        <f>Data_checks!M2934</f>
        <v>D</v>
      </c>
    </row>
    <row r="2928" spans="1:3" x14ac:dyDescent="0.25">
      <c r="A2928">
        <f>Data_checks!K2935</f>
        <v>2921</v>
      </c>
      <c r="B2928" t="str">
        <f>Data_checks!L2935</f>
        <v>S</v>
      </c>
      <c r="C2928" t="str">
        <f>Data_checks!M2935</f>
        <v>I</v>
      </c>
    </row>
    <row r="2929" spans="1:3" x14ac:dyDescent="0.25">
      <c r="A2929">
        <f>Data_checks!K2936</f>
        <v>2922</v>
      </c>
      <c r="B2929" t="str">
        <f>Data_checks!L2936</f>
        <v>S</v>
      </c>
      <c r="C2929" t="str">
        <f>Data_checks!M2936</f>
        <v>S</v>
      </c>
    </row>
    <row r="2930" spans="1:3" x14ac:dyDescent="0.25">
      <c r="A2930">
        <f>Data_checks!K2937</f>
        <v>2923</v>
      </c>
      <c r="B2930" t="str">
        <f>Data_checks!L2937</f>
        <v>D</v>
      </c>
      <c r="C2930" t="str">
        <f>Data_checks!M2937</f>
        <v>D</v>
      </c>
    </row>
    <row r="2931" spans="1:3" x14ac:dyDescent="0.25">
      <c r="A2931">
        <f>Data_checks!K2938</f>
        <v>2924</v>
      </c>
      <c r="B2931" t="str">
        <f>Data_checks!L2938</f>
        <v>D</v>
      </c>
      <c r="C2931" t="str">
        <f>Data_checks!M2938</f>
        <v>D</v>
      </c>
    </row>
    <row r="2932" spans="1:3" x14ac:dyDescent="0.25">
      <c r="A2932">
        <f>Data_checks!K2939</f>
        <v>2925</v>
      </c>
      <c r="B2932" t="str">
        <f>Data_checks!L2939</f>
        <v>H</v>
      </c>
      <c r="C2932" t="str">
        <f>Data_checks!M2939</f>
        <v>H</v>
      </c>
    </row>
    <row r="2933" spans="1:3" x14ac:dyDescent="0.25">
      <c r="A2933">
        <f>Data_checks!K2940</f>
        <v>2926</v>
      </c>
      <c r="B2933" t="str">
        <f>Data_checks!L2940</f>
        <v>I</v>
      </c>
      <c r="C2933" t="str">
        <f>Data_checks!M2940</f>
        <v>S</v>
      </c>
    </row>
    <row r="2934" spans="1:3" x14ac:dyDescent="0.25">
      <c r="A2934">
        <f>Data_checks!K2941</f>
        <v>2927</v>
      </c>
      <c r="B2934" t="str">
        <f>Data_checks!L2941</f>
        <v>H</v>
      </c>
      <c r="C2934" t="str">
        <f>Data_checks!M2941</f>
        <v>H</v>
      </c>
    </row>
    <row r="2935" spans="1:3" x14ac:dyDescent="0.25">
      <c r="A2935">
        <f>Data_checks!K2942</f>
        <v>2928</v>
      </c>
      <c r="B2935" t="str">
        <f>Data_checks!L2942</f>
        <v>H</v>
      </c>
      <c r="C2935" t="str">
        <f>Data_checks!M2942</f>
        <v>H</v>
      </c>
    </row>
    <row r="2936" spans="1:3" x14ac:dyDescent="0.25">
      <c r="A2936">
        <f>Data_checks!K2943</f>
        <v>2929</v>
      </c>
      <c r="B2936" t="str">
        <f>Data_checks!L2943</f>
        <v>I</v>
      </c>
      <c r="C2936" t="str">
        <f>Data_checks!M2943</f>
        <v>D</v>
      </c>
    </row>
    <row r="2937" spans="1:3" x14ac:dyDescent="0.25">
      <c r="A2937">
        <f>Data_checks!K2944</f>
        <v>2930</v>
      </c>
      <c r="B2937" t="str">
        <f>Data_checks!L2944</f>
        <v>I</v>
      </c>
      <c r="C2937" t="str">
        <f>Data_checks!M2944</f>
        <v>S</v>
      </c>
    </row>
    <row r="2938" spans="1:3" x14ac:dyDescent="0.25">
      <c r="A2938">
        <f>Data_checks!K2945</f>
        <v>2931</v>
      </c>
      <c r="B2938" t="str">
        <f>Data_checks!L2945</f>
        <v>S</v>
      </c>
      <c r="C2938" t="str">
        <f>Data_checks!M2945</f>
        <v>S</v>
      </c>
    </row>
    <row r="2939" spans="1:3" x14ac:dyDescent="0.25">
      <c r="A2939">
        <f>Data_checks!K2946</f>
        <v>2932</v>
      </c>
      <c r="B2939" t="str">
        <f>Data_checks!L2946</f>
        <v>S</v>
      </c>
      <c r="C2939" t="str">
        <f>Data_checks!M2946</f>
        <v>H</v>
      </c>
    </row>
    <row r="2940" spans="1:3" x14ac:dyDescent="0.25">
      <c r="A2940">
        <f>Data_checks!K2947</f>
        <v>2933</v>
      </c>
      <c r="B2940" t="str">
        <f>Data_checks!L2947</f>
        <v>S</v>
      </c>
      <c r="C2940" t="str">
        <f>Data_checks!M2947</f>
        <v>D</v>
      </c>
    </row>
    <row r="2941" spans="1:3" x14ac:dyDescent="0.25">
      <c r="A2941">
        <f>Data_checks!K2948</f>
        <v>2934</v>
      </c>
      <c r="B2941" t="str">
        <f>Data_checks!L2948</f>
        <v>D</v>
      </c>
      <c r="C2941" t="str">
        <f>Data_checks!M2948</f>
        <v>D</v>
      </c>
    </row>
    <row r="2942" spans="1:3" x14ac:dyDescent="0.25">
      <c r="A2942">
        <f>Data_checks!K2949</f>
        <v>2935</v>
      </c>
      <c r="B2942" t="str">
        <f>Data_checks!L2949</f>
        <v>I</v>
      </c>
      <c r="C2942" t="str">
        <f>Data_checks!M2949</f>
        <v>I</v>
      </c>
    </row>
    <row r="2943" spans="1:3" x14ac:dyDescent="0.25">
      <c r="A2943">
        <f>Data_checks!K2950</f>
        <v>2936</v>
      </c>
      <c r="B2943" t="str">
        <f>Data_checks!L2950</f>
        <v>S</v>
      </c>
      <c r="C2943" t="str">
        <f>Data_checks!M2950</f>
        <v>I</v>
      </c>
    </row>
    <row r="2944" spans="1:3" x14ac:dyDescent="0.25">
      <c r="A2944">
        <f>Data_checks!K2951</f>
        <v>2937</v>
      </c>
      <c r="B2944" t="str">
        <f>Data_checks!L2951</f>
        <v>I</v>
      </c>
      <c r="C2944" t="str">
        <f>Data_checks!M2951</f>
        <v>I</v>
      </c>
    </row>
    <row r="2945" spans="1:3" x14ac:dyDescent="0.25">
      <c r="A2945">
        <f>Data_checks!K2952</f>
        <v>2938</v>
      </c>
      <c r="B2945" t="str">
        <f>Data_checks!L2952</f>
        <v>I</v>
      </c>
      <c r="C2945" t="str">
        <f>Data_checks!M2952</f>
        <v>S</v>
      </c>
    </row>
    <row r="2946" spans="1:3" x14ac:dyDescent="0.25">
      <c r="A2946">
        <f>Data_checks!K2953</f>
        <v>2939</v>
      </c>
      <c r="B2946" t="str">
        <f>Data_checks!L2953</f>
        <v>S</v>
      </c>
      <c r="C2946" t="str">
        <f>Data_checks!M2953</f>
        <v>S</v>
      </c>
    </row>
    <row r="2947" spans="1:3" x14ac:dyDescent="0.25">
      <c r="A2947">
        <f>Data_checks!K2954</f>
        <v>2940</v>
      </c>
      <c r="B2947" t="str">
        <f>Data_checks!L2954</f>
        <v>I</v>
      </c>
      <c r="C2947" t="str">
        <f>Data_checks!M2954</f>
        <v>H</v>
      </c>
    </row>
    <row r="2948" spans="1:3" x14ac:dyDescent="0.25">
      <c r="A2948">
        <f>Data_checks!K2955</f>
        <v>2941</v>
      </c>
      <c r="B2948" t="str">
        <f>Data_checks!L2955</f>
        <v>I</v>
      </c>
      <c r="C2948" t="str">
        <f>Data_checks!M2955</f>
        <v>H</v>
      </c>
    </row>
    <row r="2949" spans="1:3" x14ac:dyDescent="0.25">
      <c r="A2949">
        <f>Data_checks!K2956</f>
        <v>2942</v>
      </c>
      <c r="B2949" t="str">
        <f>Data_checks!L2956</f>
        <v>I</v>
      </c>
      <c r="C2949" t="str">
        <f>Data_checks!M2956</f>
        <v>D</v>
      </c>
    </row>
    <row r="2950" spans="1:3" x14ac:dyDescent="0.25">
      <c r="A2950">
        <f>Data_checks!K2957</f>
        <v>2943</v>
      </c>
      <c r="B2950" t="str">
        <f>Data_checks!L2957</f>
        <v>S</v>
      </c>
      <c r="C2950" t="str">
        <f>Data_checks!M2957</f>
        <v>I</v>
      </c>
    </row>
    <row r="2951" spans="1:3" x14ac:dyDescent="0.25">
      <c r="A2951">
        <f>Data_checks!K2958</f>
        <v>2944</v>
      </c>
      <c r="B2951" t="str">
        <f>Data_checks!L2958</f>
        <v>H</v>
      </c>
      <c r="C2951" t="str">
        <f>Data_checks!M2958</f>
        <v>H</v>
      </c>
    </row>
    <row r="2952" spans="1:3" x14ac:dyDescent="0.25">
      <c r="A2952">
        <f>Data_checks!K2959</f>
        <v>2945</v>
      </c>
      <c r="B2952" t="str">
        <f>Data_checks!L2959</f>
        <v>H</v>
      </c>
      <c r="C2952" t="str">
        <f>Data_checks!M2959</f>
        <v>H</v>
      </c>
    </row>
    <row r="2953" spans="1:3" x14ac:dyDescent="0.25">
      <c r="A2953">
        <f>Data_checks!K2960</f>
        <v>2946</v>
      </c>
      <c r="B2953" t="str">
        <f>Data_checks!L2960</f>
        <v>I</v>
      </c>
      <c r="C2953" t="str">
        <f>Data_checks!M2960</f>
        <v>I</v>
      </c>
    </row>
    <row r="2954" spans="1:3" x14ac:dyDescent="0.25">
      <c r="A2954">
        <f>Data_checks!K2961</f>
        <v>2947</v>
      </c>
      <c r="B2954" t="str">
        <f>Data_checks!L2961</f>
        <v>S</v>
      </c>
      <c r="C2954" t="str">
        <f>Data_checks!M2961</f>
        <v>H</v>
      </c>
    </row>
    <row r="2955" spans="1:3" x14ac:dyDescent="0.25">
      <c r="A2955">
        <f>Data_checks!K2962</f>
        <v>2948</v>
      </c>
      <c r="B2955" t="str">
        <f>Data_checks!L2962</f>
        <v>I</v>
      </c>
      <c r="C2955" t="str">
        <f>Data_checks!M2962</f>
        <v>S</v>
      </c>
    </row>
    <row r="2956" spans="1:3" x14ac:dyDescent="0.25">
      <c r="A2956">
        <f>Data_checks!K2963</f>
        <v>2949</v>
      </c>
      <c r="B2956" t="str">
        <f>Data_checks!L2963</f>
        <v>S</v>
      </c>
      <c r="C2956" t="str">
        <f>Data_checks!M2963</f>
        <v>I</v>
      </c>
    </row>
    <row r="2957" spans="1:3" x14ac:dyDescent="0.25">
      <c r="A2957">
        <f>Data_checks!K2964</f>
        <v>2950</v>
      </c>
      <c r="B2957" t="str">
        <f>Data_checks!L2964</f>
        <v>I</v>
      </c>
      <c r="C2957" t="str">
        <f>Data_checks!M2964</f>
        <v>H</v>
      </c>
    </row>
    <row r="2958" spans="1:3" x14ac:dyDescent="0.25">
      <c r="A2958">
        <f>Data_checks!K2965</f>
        <v>2951</v>
      </c>
      <c r="B2958" t="str">
        <f>Data_checks!L2965</f>
        <v>I</v>
      </c>
      <c r="C2958" t="str">
        <f>Data_checks!M2965</f>
        <v>D</v>
      </c>
    </row>
    <row r="2959" spans="1:3" x14ac:dyDescent="0.25">
      <c r="A2959">
        <f>Data_checks!K2966</f>
        <v>2952</v>
      </c>
      <c r="B2959" t="str">
        <f>Data_checks!L2966</f>
        <v>D</v>
      </c>
      <c r="C2959" t="str">
        <f>Data_checks!M2966</f>
        <v>D</v>
      </c>
    </row>
    <row r="2960" spans="1:3" x14ac:dyDescent="0.25">
      <c r="A2960">
        <f>Data_checks!K2967</f>
        <v>2953</v>
      </c>
      <c r="B2960" t="str">
        <f>Data_checks!L2967</f>
        <v>D</v>
      </c>
      <c r="C2960" t="str">
        <f>Data_checks!M2967</f>
        <v>D</v>
      </c>
    </row>
    <row r="2961" spans="1:3" x14ac:dyDescent="0.25">
      <c r="A2961">
        <f>Data_checks!K2968</f>
        <v>2954</v>
      </c>
      <c r="B2961" t="str">
        <f>Data_checks!L2968</f>
        <v>D</v>
      </c>
      <c r="C2961" t="str">
        <f>Data_checks!M2968</f>
        <v>D</v>
      </c>
    </row>
    <row r="2962" spans="1:3" x14ac:dyDescent="0.25">
      <c r="A2962">
        <f>Data_checks!K2969</f>
        <v>2955</v>
      </c>
      <c r="B2962" t="str">
        <f>Data_checks!L2969</f>
        <v>H</v>
      </c>
      <c r="C2962" t="str">
        <f>Data_checks!M2969</f>
        <v>H</v>
      </c>
    </row>
    <row r="2963" spans="1:3" x14ac:dyDescent="0.25">
      <c r="A2963">
        <f>Data_checks!K2970</f>
        <v>2956</v>
      </c>
      <c r="B2963" t="str">
        <f>Data_checks!L2970</f>
        <v>H</v>
      </c>
      <c r="C2963" t="str">
        <f>Data_checks!M2970</f>
        <v>H</v>
      </c>
    </row>
    <row r="2964" spans="1:3" x14ac:dyDescent="0.25">
      <c r="A2964">
        <f>Data_checks!K2971</f>
        <v>2957</v>
      </c>
      <c r="B2964" t="str">
        <f>Data_checks!L2971</f>
        <v>I</v>
      </c>
      <c r="C2964" t="str">
        <f>Data_checks!M2971</f>
        <v>H</v>
      </c>
    </row>
    <row r="2965" spans="1:3" x14ac:dyDescent="0.25">
      <c r="A2965">
        <f>Data_checks!K2972</f>
        <v>2958</v>
      </c>
      <c r="B2965" t="str">
        <f>Data_checks!L2972</f>
        <v>D</v>
      </c>
      <c r="C2965" t="str">
        <f>Data_checks!M2972</f>
        <v>D</v>
      </c>
    </row>
    <row r="2966" spans="1:3" x14ac:dyDescent="0.25">
      <c r="A2966">
        <f>Data_checks!K2973</f>
        <v>2959</v>
      </c>
      <c r="B2966" t="str">
        <f>Data_checks!L2973</f>
        <v>H</v>
      </c>
      <c r="C2966" t="str">
        <f>Data_checks!M2973</f>
        <v>H</v>
      </c>
    </row>
    <row r="2967" spans="1:3" x14ac:dyDescent="0.25">
      <c r="A2967">
        <f>Data_checks!K2974</f>
        <v>2960</v>
      </c>
      <c r="B2967" t="str">
        <f>Data_checks!L2974</f>
        <v>H</v>
      </c>
      <c r="C2967" t="str">
        <f>Data_checks!M2974</f>
        <v>H</v>
      </c>
    </row>
    <row r="2968" spans="1:3" x14ac:dyDescent="0.25">
      <c r="A2968">
        <f>Data_checks!K2975</f>
        <v>2961</v>
      </c>
      <c r="B2968" t="str">
        <f>Data_checks!L2975</f>
        <v>S</v>
      </c>
      <c r="C2968" t="str">
        <f>Data_checks!M2975</f>
        <v>H</v>
      </c>
    </row>
    <row r="2969" spans="1:3" x14ac:dyDescent="0.25">
      <c r="A2969">
        <f>Data_checks!K2976</f>
        <v>2962</v>
      </c>
      <c r="B2969" t="str">
        <f>Data_checks!L2976</f>
        <v>D</v>
      </c>
      <c r="C2969" t="str">
        <f>Data_checks!M2976</f>
        <v>D</v>
      </c>
    </row>
    <row r="2970" spans="1:3" x14ac:dyDescent="0.25">
      <c r="A2970">
        <f>Data_checks!K2977</f>
        <v>2963</v>
      </c>
      <c r="B2970" t="str">
        <f>Data_checks!L2977</f>
        <v>I</v>
      </c>
      <c r="C2970" t="str">
        <f>Data_checks!M2977</f>
        <v>S</v>
      </c>
    </row>
    <row r="2971" spans="1:3" x14ac:dyDescent="0.25">
      <c r="A2971">
        <f>Data_checks!K2978</f>
        <v>2964</v>
      </c>
      <c r="B2971" t="str">
        <f>Data_checks!L2978</f>
        <v>S</v>
      </c>
      <c r="C2971" t="str">
        <f>Data_checks!M2978</f>
        <v>H</v>
      </c>
    </row>
    <row r="2972" spans="1:3" x14ac:dyDescent="0.25">
      <c r="A2972">
        <f>Data_checks!K2979</f>
        <v>2965</v>
      </c>
      <c r="B2972" t="str">
        <f>Data_checks!L2979</f>
        <v>S</v>
      </c>
      <c r="C2972" t="str">
        <f>Data_checks!M2979</f>
        <v>I</v>
      </c>
    </row>
    <row r="2973" spans="1:3" x14ac:dyDescent="0.25">
      <c r="A2973">
        <f>Data_checks!K2980</f>
        <v>2966</v>
      </c>
      <c r="B2973" t="str">
        <f>Data_checks!L2980</f>
        <v>D</v>
      </c>
      <c r="C2973" t="str">
        <f>Data_checks!M2980</f>
        <v>D</v>
      </c>
    </row>
    <row r="2974" spans="1:3" x14ac:dyDescent="0.25">
      <c r="A2974">
        <f>Data_checks!K2981</f>
        <v>2967</v>
      </c>
      <c r="B2974" t="str">
        <f>Data_checks!L2981</f>
        <v>H</v>
      </c>
      <c r="C2974" t="str">
        <f>Data_checks!M2981</f>
        <v>H</v>
      </c>
    </row>
    <row r="2975" spans="1:3" x14ac:dyDescent="0.25">
      <c r="A2975">
        <f>Data_checks!K2982</f>
        <v>2968</v>
      </c>
      <c r="B2975" t="str">
        <f>Data_checks!L2982</f>
        <v>H</v>
      </c>
      <c r="C2975" t="str">
        <f>Data_checks!M2982</f>
        <v>S</v>
      </c>
    </row>
    <row r="2976" spans="1:3" x14ac:dyDescent="0.25">
      <c r="A2976">
        <f>Data_checks!K2983</f>
        <v>2969</v>
      </c>
      <c r="B2976" t="str">
        <f>Data_checks!L2983</f>
        <v>D</v>
      </c>
      <c r="C2976" t="str">
        <f>Data_checks!M2983</f>
        <v>D</v>
      </c>
    </row>
    <row r="2977" spans="1:3" x14ac:dyDescent="0.25">
      <c r="A2977">
        <f>Data_checks!K2984</f>
        <v>2970</v>
      </c>
      <c r="B2977" t="str">
        <f>Data_checks!L2984</f>
        <v>S</v>
      </c>
      <c r="C2977" t="str">
        <f>Data_checks!M2984</f>
        <v>I</v>
      </c>
    </row>
    <row r="2978" spans="1:3" x14ac:dyDescent="0.25">
      <c r="A2978">
        <f>Data_checks!K2985</f>
        <v>2971</v>
      </c>
      <c r="B2978" t="str">
        <f>Data_checks!L2985</f>
        <v>S</v>
      </c>
      <c r="C2978" t="str">
        <f>Data_checks!M2985</f>
        <v>D</v>
      </c>
    </row>
    <row r="2979" spans="1:3" x14ac:dyDescent="0.25">
      <c r="A2979">
        <f>Data_checks!K2986</f>
        <v>2972</v>
      </c>
      <c r="B2979" t="str">
        <f>Data_checks!L2986</f>
        <v>S</v>
      </c>
      <c r="C2979" t="str">
        <f>Data_checks!M2986</f>
        <v>H</v>
      </c>
    </row>
    <row r="2980" spans="1:3" x14ac:dyDescent="0.25">
      <c r="A2980">
        <f>Data_checks!K2987</f>
        <v>2973</v>
      </c>
      <c r="B2980" t="str">
        <f>Data_checks!L2987</f>
        <v>D</v>
      </c>
      <c r="C2980" t="str">
        <f>Data_checks!M2987</f>
        <v>D</v>
      </c>
    </row>
    <row r="2981" spans="1:3" x14ac:dyDescent="0.25">
      <c r="A2981">
        <f>Data_checks!K2988</f>
        <v>2974</v>
      </c>
      <c r="B2981" t="str">
        <f>Data_checks!L2988</f>
        <v>S</v>
      </c>
      <c r="C2981" t="str">
        <f>Data_checks!M2988</f>
        <v>H</v>
      </c>
    </row>
    <row r="2982" spans="1:3" x14ac:dyDescent="0.25">
      <c r="A2982">
        <f>Data_checks!K2989</f>
        <v>2975</v>
      </c>
      <c r="B2982" t="str">
        <f>Data_checks!L2989</f>
        <v>I</v>
      </c>
      <c r="C2982" t="str">
        <f>Data_checks!M2989</f>
        <v>H</v>
      </c>
    </row>
    <row r="2983" spans="1:3" x14ac:dyDescent="0.25">
      <c r="A2983">
        <f>Data_checks!K2990</f>
        <v>2976</v>
      </c>
      <c r="B2983" t="str">
        <f>Data_checks!L2990</f>
        <v>H</v>
      </c>
      <c r="C2983" t="str">
        <f>Data_checks!M2990</f>
        <v>H</v>
      </c>
    </row>
    <row r="2984" spans="1:3" x14ac:dyDescent="0.25">
      <c r="A2984">
        <f>Data_checks!K2991</f>
        <v>2977</v>
      </c>
      <c r="B2984" t="str">
        <f>Data_checks!L2991</f>
        <v>D</v>
      </c>
      <c r="C2984" t="str">
        <f>Data_checks!M2991</f>
        <v>D</v>
      </c>
    </row>
    <row r="2985" spans="1:3" x14ac:dyDescent="0.25">
      <c r="A2985">
        <f>Data_checks!K2992</f>
        <v>2978</v>
      </c>
      <c r="B2985" t="str">
        <f>Data_checks!L2992</f>
        <v>D</v>
      </c>
      <c r="C2985" t="str">
        <f>Data_checks!M2992</f>
        <v>D</v>
      </c>
    </row>
    <row r="2986" spans="1:3" x14ac:dyDescent="0.25">
      <c r="A2986">
        <f>Data_checks!K2993</f>
        <v>2979</v>
      </c>
      <c r="B2986" t="str">
        <f>Data_checks!L2993</f>
        <v>D</v>
      </c>
      <c r="C2986" t="str">
        <f>Data_checks!M2993</f>
        <v>D</v>
      </c>
    </row>
    <row r="2987" spans="1:3" x14ac:dyDescent="0.25">
      <c r="A2987">
        <f>Data_checks!K2994</f>
        <v>2980</v>
      </c>
      <c r="B2987" t="str">
        <f>Data_checks!L2994</f>
        <v>S</v>
      </c>
      <c r="C2987" t="str">
        <f>Data_checks!M2994</f>
        <v>H</v>
      </c>
    </row>
    <row r="2988" spans="1:3" x14ac:dyDescent="0.25">
      <c r="A2988">
        <f>Data_checks!K2995</f>
        <v>2981</v>
      </c>
      <c r="B2988" t="str">
        <f>Data_checks!L2995</f>
        <v>I</v>
      </c>
      <c r="C2988" t="str">
        <f>Data_checks!M2995</f>
        <v>S</v>
      </c>
    </row>
    <row r="2989" spans="1:3" x14ac:dyDescent="0.25">
      <c r="A2989">
        <f>Data_checks!K2996</f>
        <v>2982</v>
      </c>
      <c r="B2989" t="str">
        <f>Data_checks!L2996</f>
        <v>D</v>
      </c>
      <c r="C2989" t="str">
        <f>Data_checks!M2996</f>
        <v>D</v>
      </c>
    </row>
    <row r="2990" spans="1:3" x14ac:dyDescent="0.25">
      <c r="A2990">
        <f>Data_checks!K2997</f>
        <v>2983</v>
      </c>
      <c r="B2990" t="str">
        <f>Data_checks!L2997</f>
        <v>H</v>
      </c>
      <c r="C2990" t="str">
        <f>Data_checks!M2997</f>
        <v>H</v>
      </c>
    </row>
    <row r="2991" spans="1:3" x14ac:dyDescent="0.25">
      <c r="A2991">
        <f>Data_checks!K2998</f>
        <v>2984</v>
      </c>
      <c r="B2991" t="str">
        <f>Data_checks!L2998</f>
        <v>D</v>
      </c>
      <c r="C2991" t="str">
        <f>Data_checks!M2998</f>
        <v>D</v>
      </c>
    </row>
    <row r="2992" spans="1:3" x14ac:dyDescent="0.25">
      <c r="A2992">
        <f>Data_checks!K2999</f>
        <v>2985</v>
      </c>
      <c r="B2992" t="str">
        <f>Data_checks!L2999</f>
        <v>H</v>
      </c>
      <c r="C2992" t="str">
        <f>Data_checks!M2999</f>
        <v>H</v>
      </c>
    </row>
    <row r="2993" spans="1:3" x14ac:dyDescent="0.25">
      <c r="A2993">
        <f>Data_checks!K3000</f>
        <v>2986</v>
      </c>
      <c r="B2993" t="str">
        <f>Data_checks!L3000</f>
        <v>D</v>
      </c>
      <c r="C2993" t="str">
        <f>Data_checks!M3000</f>
        <v>D</v>
      </c>
    </row>
    <row r="2994" spans="1:3" x14ac:dyDescent="0.25">
      <c r="A2994">
        <f>Data_checks!K3001</f>
        <v>2987</v>
      </c>
      <c r="B2994" t="str">
        <f>Data_checks!L3001</f>
        <v>D</v>
      </c>
      <c r="C2994" t="str">
        <f>Data_checks!M3001</f>
        <v>D</v>
      </c>
    </row>
    <row r="2995" spans="1:3" x14ac:dyDescent="0.25">
      <c r="A2995">
        <f>Data_checks!K3002</f>
        <v>2988</v>
      </c>
      <c r="B2995" t="str">
        <f>Data_checks!L3002</f>
        <v>D</v>
      </c>
      <c r="C2995" t="str">
        <f>Data_checks!M3002</f>
        <v>D</v>
      </c>
    </row>
    <row r="2996" spans="1:3" x14ac:dyDescent="0.25">
      <c r="A2996">
        <f>Data_checks!K3003</f>
        <v>2989</v>
      </c>
      <c r="B2996" t="str">
        <f>Data_checks!L3003</f>
        <v>D</v>
      </c>
      <c r="C2996" t="str">
        <f>Data_checks!M3003</f>
        <v>D</v>
      </c>
    </row>
    <row r="2997" spans="1:3" x14ac:dyDescent="0.25">
      <c r="A2997">
        <f>Data_checks!K3004</f>
        <v>2990</v>
      </c>
      <c r="B2997" t="str">
        <f>Data_checks!L3004</f>
        <v>S</v>
      </c>
      <c r="C2997" t="str">
        <f>Data_checks!M3004</f>
        <v>H</v>
      </c>
    </row>
    <row r="2998" spans="1:3" x14ac:dyDescent="0.25">
      <c r="A2998">
        <f>Data_checks!K3005</f>
        <v>2991</v>
      </c>
      <c r="B2998" t="str">
        <f>Data_checks!L3005</f>
        <v>D</v>
      </c>
      <c r="C2998" t="str">
        <f>Data_checks!M3005</f>
        <v>D</v>
      </c>
    </row>
    <row r="2999" spans="1:3" x14ac:dyDescent="0.25">
      <c r="A2999">
        <f>Data_checks!K3006</f>
        <v>2992</v>
      </c>
      <c r="B2999" t="str">
        <f>Data_checks!L3006</f>
        <v>D</v>
      </c>
      <c r="C2999" t="str">
        <f>Data_checks!M3006</f>
        <v>D</v>
      </c>
    </row>
    <row r="3000" spans="1:3" x14ac:dyDescent="0.25">
      <c r="A3000">
        <f>Data_checks!K3007</f>
        <v>2993</v>
      </c>
      <c r="B3000" t="str">
        <f>Data_checks!L3007</f>
        <v>D</v>
      </c>
      <c r="C3000" t="str">
        <f>Data_checks!M3007</f>
        <v>D</v>
      </c>
    </row>
    <row r="3001" spans="1:3" x14ac:dyDescent="0.25">
      <c r="A3001">
        <f>Data_checks!K3008</f>
        <v>2994</v>
      </c>
      <c r="B3001" t="str">
        <f>Data_checks!L3008</f>
        <v>S</v>
      </c>
      <c r="C3001" t="str">
        <f>Data_checks!M3008</f>
        <v>D</v>
      </c>
    </row>
    <row r="3002" spans="1:3" x14ac:dyDescent="0.25">
      <c r="A3002">
        <f>Data_checks!K3009</f>
        <v>2995</v>
      </c>
      <c r="B3002" t="str">
        <f>Data_checks!L3009</f>
        <v>I</v>
      </c>
      <c r="C3002" t="str">
        <f>Data_checks!M3009</f>
        <v>I</v>
      </c>
    </row>
    <row r="3003" spans="1:3" x14ac:dyDescent="0.25">
      <c r="A3003">
        <f>Data_checks!K3010</f>
        <v>2996</v>
      </c>
      <c r="B3003" t="str">
        <f>Data_checks!L3010</f>
        <v>I</v>
      </c>
      <c r="C3003" t="str">
        <f>Data_checks!M3010</f>
        <v>S</v>
      </c>
    </row>
    <row r="3004" spans="1:3" x14ac:dyDescent="0.25">
      <c r="A3004">
        <f>Data_checks!K3011</f>
        <v>2997</v>
      </c>
      <c r="B3004" t="str">
        <f>Data_checks!L3011</f>
        <v>H</v>
      </c>
      <c r="C3004" t="str">
        <f>Data_checks!M3011</f>
        <v>H</v>
      </c>
    </row>
    <row r="3005" spans="1:3" x14ac:dyDescent="0.25">
      <c r="A3005">
        <f>Data_checks!K3012</f>
        <v>2998</v>
      </c>
      <c r="B3005" t="str">
        <f>Data_checks!L3012</f>
        <v>H</v>
      </c>
      <c r="C3005" t="str">
        <f>Data_checks!M3012</f>
        <v>H</v>
      </c>
    </row>
    <row r="3006" spans="1:3" x14ac:dyDescent="0.25">
      <c r="A3006">
        <f>Data_checks!K3013</f>
        <v>2999</v>
      </c>
      <c r="B3006" t="str">
        <f>Data_checks!L3013</f>
        <v>H</v>
      </c>
      <c r="C3006" t="str">
        <f>Data_checks!M3013</f>
        <v>H</v>
      </c>
    </row>
    <row r="3007" spans="1:3" x14ac:dyDescent="0.25">
      <c r="A3007">
        <f>Data_checks!K3014</f>
        <v>3000</v>
      </c>
      <c r="B3007" t="str">
        <f>Data_checks!L3014</f>
        <v>H</v>
      </c>
      <c r="C3007" t="str">
        <f>Data_checks!M3014</f>
        <v>H</v>
      </c>
    </row>
    <row r="3008" spans="1:3" x14ac:dyDescent="0.25">
      <c r="A3008">
        <f>Data_checks!K3015</f>
        <v>3001</v>
      </c>
      <c r="B3008" t="str">
        <f>Data_checks!L3015</f>
        <v>S</v>
      </c>
      <c r="C3008" t="str">
        <f>Data_checks!M3015</f>
        <v>H</v>
      </c>
    </row>
    <row r="3009" spans="1:3" x14ac:dyDescent="0.25">
      <c r="A3009">
        <f>Data_checks!K3016</f>
        <v>3002</v>
      </c>
      <c r="B3009" t="str">
        <f>Data_checks!L3016</f>
        <v>I</v>
      </c>
      <c r="C3009" t="str">
        <f>Data_checks!M3016</f>
        <v>S</v>
      </c>
    </row>
    <row r="3010" spans="1:3" x14ac:dyDescent="0.25">
      <c r="A3010">
        <f>Data_checks!K3017</f>
        <v>3003</v>
      </c>
      <c r="B3010" t="str">
        <f>Data_checks!L3017</f>
        <v>H</v>
      </c>
      <c r="C3010" t="str">
        <f>Data_checks!M3017</f>
        <v>H</v>
      </c>
    </row>
    <row r="3011" spans="1:3" x14ac:dyDescent="0.25">
      <c r="A3011">
        <f>Data_checks!K3018</f>
        <v>3004</v>
      </c>
      <c r="B3011" t="str">
        <f>Data_checks!L3018</f>
        <v>I</v>
      </c>
      <c r="C3011" t="str">
        <f>Data_checks!M3018</f>
        <v>D</v>
      </c>
    </row>
    <row r="3012" spans="1:3" x14ac:dyDescent="0.25">
      <c r="A3012">
        <f>Data_checks!K3019</f>
        <v>3005</v>
      </c>
      <c r="B3012" t="str">
        <f>Data_checks!L3019</f>
        <v>S</v>
      </c>
      <c r="C3012" t="str">
        <f>Data_checks!M3019</f>
        <v>H</v>
      </c>
    </row>
    <row r="3013" spans="1:3" x14ac:dyDescent="0.25">
      <c r="A3013">
        <f>Data_checks!K3020</f>
        <v>3006</v>
      </c>
      <c r="B3013" t="str">
        <f>Data_checks!L3020</f>
        <v>I</v>
      </c>
      <c r="C3013" t="str">
        <f>Data_checks!M3020</f>
        <v>I</v>
      </c>
    </row>
    <row r="3014" spans="1:3" x14ac:dyDescent="0.25">
      <c r="A3014">
        <f>Data_checks!K3021</f>
        <v>3007</v>
      </c>
      <c r="B3014" t="str">
        <f>Data_checks!L3021</f>
        <v>I</v>
      </c>
      <c r="C3014" t="str">
        <f>Data_checks!M3021</f>
        <v>D</v>
      </c>
    </row>
    <row r="3015" spans="1:3" x14ac:dyDescent="0.25">
      <c r="A3015">
        <f>Data_checks!K3022</f>
        <v>3008</v>
      </c>
      <c r="B3015" t="str">
        <f>Data_checks!L3022</f>
        <v>S</v>
      </c>
      <c r="C3015" t="str">
        <f>Data_checks!M3022</f>
        <v>H</v>
      </c>
    </row>
    <row r="3016" spans="1:3" x14ac:dyDescent="0.25">
      <c r="A3016">
        <f>Data_checks!K3023</f>
        <v>3009</v>
      </c>
      <c r="B3016" t="str">
        <f>Data_checks!L3023</f>
        <v>D</v>
      </c>
      <c r="C3016" t="str">
        <f>Data_checks!M3023</f>
        <v>D</v>
      </c>
    </row>
    <row r="3017" spans="1:3" x14ac:dyDescent="0.25">
      <c r="A3017">
        <f>Data_checks!K3024</f>
        <v>3010</v>
      </c>
      <c r="B3017" t="str">
        <f>Data_checks!L3024</f>
        <v>H</v>
      </c>
      <c r="C3017" t="str">
        <f>Data_checks!M3024</f>
        <v>H</v>
      </c>
    </row>
    <row r="3018" spans="1:3" x14ac:dyDescent="0.25">
      <c r="A3018">
        <f>Data_checks!K3025</f>
        <v>3011</v>
      </c>
      <c r="B3018" t="str">
        <f>Data_checks!L3025</f>
        <v>D</v>
      </c>
      <c r="C3018" t="str">
        <f>Data_checks!M3025</f>
        <v>D</v>
      </c>
    </row>
    <row r="3019" spans="1:3" x14ac:dyDescent="0.25">
      <c r="A3019">
        <f>Data_checks!K3026</f>
        <v>3012</v>
      </c>
      <c r="B3019" t="str">
        <f>Data_checks!L3026</f>
        <v>H</v>
      </c>
      <c r="C3019" t="str">
        <f>Data_checks!M3026</f>
        <v>H</v>
      </c>
    </row>
    <row r="3020" spans="1:3" x14ac:dyDescent="0.25">
      <c r="A3020">
        <f>Data_checks!K3027</f>
        <v>3013</v>
      </c>
      <c r="B3020" t="str">
        <f>Data_checks!L3027</f>
        <v>D</v>
      </c>
      <c r="C3020" t="str">
        <f>Data_checks!M3027</f>
        <v>D</v>
      </c>
    </row>
    <row r="3021" spans="1:3" x14ac:dyDescent="0.25">
      <c r="A3021">
        <f>Data_checks!K3028</f>
        <v>3014</v>
      </c>
      <c r="B3021" t="str">
        <f>Data_checks!L3028</f>
        <v>I</v>
      </c>
      <c r="C3021" t="str">
        <f>Data_checks!M3028</f>
        <v>S</v>
      </c>
    </row>
    <row r="3022" spans="1:3" x14ac:dyDescent="0.25">
      <c r="A3022">
        <f>Data_checks!K3029</f>
        <v>3015</v>
      </c>
      <c r="B3022" t="str">
        <f>Data_checks!L3029</f>
        <v>H</v>
      </c>
      <c r="C3022" t="str">
        <f>Data_checks!M3029</f>
        <v>H</v>
      </c>
    </row>
    <row r="3023" spans="1:3" x14ac:dyDescent="0.25">
      <c r="A3023">
        <f>Data_checks!K3030</f>
        <v>3016</v>
      </c>
      <c r="B3023" t="str">
        <f>Data_checks!L3030</f>
        <v>D</v>
      </c>
      <c r="C3023" t="str">
        <f>Data_checks!M3030</f>
        <v>D</v>
      </c>
    </row>
    <row r="3024" spans="1:3" x14ac:dyDescent="0.25">
      <c r="A3024">
        <f>Data_checks!K3031</f>
        <v>3017</v>
      </c>
      <c r="B3024" t="str">
        <f>Data_checks!L3031</f>
        <v>I</v>
      </c>
      <c r="C3024" t="str">
        <f>Data_checks!M3031</f>
        <v>I</v>
      </c>
    </row>
    <row r="3025" spans="1:3" x14ac:dyDescent="0.25">
      <c r="A3025">
        <f>Data_checks!K3032</f>
        <v>3018</v>
      </c>
      <c r="B3025" t="str">
        <f>Data_checks!L3032</f>
        <v>H</v>
      </c>
      <c r="C3025" t="str">
        <f>Data_checks!M3032</f>
        <v>H</v>
      </c>
    </row>
    <row r="3026" spans="1:3" x14ac:dyDescent="0.25">
      <c r="A3026">
        <f>Data_checks!K3033</f>
        <v>3019</v>
      </c>
      <c r="B3026" t="str">
        <f>Data_checks!L3033</f>
        <v>H</v>
      </c>
      <c r="C3026" t="str">
        <f>Data_checks!M3033</f>
        <v>H</v>
      </c>
    </row>
    <row r="3027" spans="1:3" x14ac:dyDescent="0.25">
      <c r="A3027">
        <f>Data_checks!K3034</f>
        <v>3020</v>
      </c>
      <c r="B3027" t="str">
        <f>Data_checks!L3034</f>
        <v>H</v>
      </c>
      <c r="C3027" t="str">
        <f>Data_checks!M3034</f>
        <v>H</v>
      </c>
    </row>
    <row r="3028" spans="1:3" x14ac:dyDescent="0.25">
      <c r="A3028">
        <f>Data_checks!K3035</f>
        <v>3021</v>
      </c>
      <c r="B3028" t="str">
        <f>Data_checks!L3035</f>
        <v>H</v>
      </c>
      <c r="C3028" t="str">
        <f>Data_checks!M3035</f>
        <v>H</v>
      </c>
    </row>
    <row r="3029" spans="1:3" x14ac:dyDescent="0.25">
      <c r="A3029">
        <f>Data_checks!K3036</f>
        <v>3022</v>
      </c>
      <c r="B3029" t="str">
        <f>Data_checks!L3036</f>
        <v>S</v>
      </c>
      <c r="C3029" t="str">
        <f>Data_checks!M3036</f>
        <v>H</v>
      </c>
    </row>
    <row r="3030" spans="1:3" x14ac:dyDescent="0.25">
      <c r="A3030">
        <f>Data_checks!K3037</f>
        <v>3023</v>
      </c>
      <c r="B3030" t="str">
        <f>Data_checks!L3037</f>
        <v>H</v>
      </c>
      <c r="C3030" t="str">
        <f>Data_checks!M3037</f>
        <v>H</v>
      </c>
    </row>
    <row r="3031" spans="1:3" x14ac:dyDescent="0.25">
      <c r="A3031">
        <f>Data_checks!K3038</f>
        <v>3024</v>
      </c>
      <c r="B3031" t="str">
        <f>Data_checks!L3038</f>
        <v>H</v>
      </c>
      <c r="C3031" t="str">
        <f>Data_checks!M3038</f>
        <v>H</v>
      </c>
    </row>
    <row r="3032" spans="1:3" x14ac:dyDescent="0.25">
      <c r="A3032">
        <f>Data_checks!K3039</f>
        <v>3025</v>
      </c>
      <c r="B3032" t="str">
        <f>Data_checks!L3039</f>
        <v>S</v>
      </c>
      <c r="C3032" t="str">
        <f>Data_checks!M3039</f>
        <v>H</v>
      </c>
    </row>
    <row r="3033" spans="1:3" x14ac:dyDescent="0.25">
      <c r="A3033">
        <f>Data_checks!K3040</f>
        <v>3026</v>
      </c>
      <c r="B3033" t="str">
        <f>Data_checks!L3040</f>
        <v>D</v>
      </c>
      <c r="C3033" t="str">
        <f>Data_checks!M3040</f>
        <v>D</v>
      </c>
    </row>
    <row r="3034" spans="1:3" x14ac:dyDescent="0.25">
      <c r="A3034">
        <f>Data_checks!K3041</f>
        <v>3027</v>
      </c>
      <c r="B3034" t="str">
        <f>Data_checks!L3041</f>
        <v>D</v>
      </c>
      <c r="C3034" t="str">
        <f>Data_checks!M3041</f>
        <v>D</v>
      </c>
    </row>
    <row r="3035" spans="1:3" x14ac:dyDescent="0.25">
      <c r="A3035">
        <f>Data_checks!K3042</f>
        <v>3028</v>
      </c>
      <c r="B3035" t="str">
        <f>Data_checks!L3042</f>
        <v>S</v>
      </c>
      <c r="C3035" t="str">
        <f>Data_checks!M3042</f>
        <v>H</v>
      </c>
    </row>
    <row r="3036" spans="1:3" x14ac:dyDescent="0.25">
      <c r="A3036">
        <f>Data_checks!K3043</f>
        <v>3029</v>
      </c>
      <c r="B3036" t="str">
        <f>Data_checks!L3043</f>
        <v>D</v>
      </c>
      <c r="C3036" t="str">
        <f>Data_checks!M3043</f>
        <v>D</v>
      </c>
    </row>
    <row r="3037" spans="1:3" x14ac:dyDescent="0.25">
      <c r="A3037">
        <f>Data_checks!K3044</f>
        <v>3030</v>
      </c>
      <c r="B3037" t="str">
        <f>Data_checks!L3044</f>
        <v>S</v>
      </c>
      <c r="C3037" t="str">
        <f>Data_checks!M3044</f>
        <v>H</v>
      </c>
    </row>
    <row r="3038" spans="1:3" x14ac:dyDescent="0.25">
      <c r="A3038">
        <f>Data_checks!K3045</f>
        <v>3031</v>
      </c>
      <c r="B3038" t="str">
        <f>Data_checks!L3045</f>
        <v>H</v>
      </c>
      <c r="C3038" t="str">
        <f>Data_checks!M3045</f>
        <v>H</v>
      </c>
    </row>
    <row r="3039" spans="1:3" x14ac:dyDescent="0.25">
      <c r="A3039">
        <f>Data_checks!K3046</f>
        <v>3032</v>
      </c>
      <c r="B3039" t="str">
        <f>Data_checks!L3046</f>
        <v>H</v>
      </c>
      <c r="C3039" t="str">
        <f>Data_checks!M3046</f>
        <v>I</v>
      </c>
    </row>
    <row r="3040" spans="1:3" x14ac:dyDescent="0.25">
      <c r="A3040">
        <f>Data_checks!K3047</f>
        <v>3033</v>
      </c>
      <c r="B3040" t="str">
        <f>Data_checks!L3047</f>
        <v>I</v>
      </c>
      <c r="C3040" t="str">
        <f>Data_checks!M3047</f>
        <v>D</v>
      </c>
    </row>
    <row r="3041" spans="1:3" x14ac:dyDescent="0.25">
      <c r="A3041">
        <f>Data_checks!K3048</f>
        <v>3034</v>
      </c>
      <c r="B3041" t="str">
        <f>Data_checks!L3048</f>
        <v>D</v>
      </c>
      <c r="C3041" t="str">
        <f>Data_checks!M3048</f>
        <v>D</v>
      </c>
    </row>
    <row r="3042" spans="1:3" x14ac:dyDescent="0.25">
      <c r="A3042">
        <f>Data_checks!K3049</f>
        <v>3035</v>
      </c>
      <c r="B3042" t="str">
        <f>Data_checks!L3049</f>
        <v>I</v>
      </c>
      <c r="C3042" t="str">
        <f>Data_checks!M3049</f>
        <v>D</v>
      </c>
    </row>
    <row r="3043" spans="1:3" x14ac:dyDescent="0.25">
      <c r="A3043">
        <f>Data_checks!K3050</f>
        <v>3036</v>
      </c>
      <c r="B3043" t="str">
        <f>Data_checks!L3050</f>
        <v>I</v>
      </c>
      <c r="C3043" t="str">
        <f>Data_checks!M3050</f>
        <v>I</v>
      </c>
    </row>
    <row r="3044" spans="1:3" x14ac:dyDescent="0.25">
      <c r="A3044">
        <f>Data_checks!K3051</f>
        <v>3037</v>
      </c>
      <c r="B3044" t="str">
        <f>Data_checks!L3051</f>
        <v>H</v>
      </c>
      <c r="C3044" t="str">
        <f>Data_checks!M3051</f>
        <v>H</v>
      </c>
    </row>
    <row r="3045" spans="1:3" x14ac:dyDescent="0.25">
      <c r="A3045">
        <f>Data_checks!K3052</f>
        <v>3038</v>
      </c>
      <c r="B3045" t="str">
        <f>Data_checks!L3052</f>
        <v>D</v>
      </c>
      <c r="C3045" t="str">
        <f>Data_checks!M3052</f>
        <v>D</v>
      </c>
    </row>
    <row r="3046" spans="1:3" x14ac:dyDescent="0.25">
      <c r="A3046">
        <f>Data_checks!K3053</f>
        <v>3039</v>
      </c>
      <c r="B3046" t="str">
        <f>Data_checks!L3053</f>
        <v>S</v>
      </c>
      <c r="C3046" t="str">
        <f>Data_checks!M3053</f>
        <v>H</v>
      </c>
    </row>
    <row r="3047" spans="1:3" x14ac:dyDescent="0.25">
      <c r="A3047">
        <f>Data_checks!K3054</f>
        <v>3040</v>
      </c>
      <c r="B3047" t="str">
        <f>Data_checks!L3054</f>
        <v>I</v>
      </c>
      <c r="C3047" t="str">
        <f>Data_checks!M3054</f>
        <v>D</v>
      </c>
    </row>
    <row r="3048" spans="1:3" x14ac:dyDescent="0.25">
      <c r="A3048">
        <f>Data_checks!K3055</f>
        <v>3041</v>
      </c>
      <c r="B3048" t="str">
        <f>Data_checks!L3055</f>
        <v>I</v>
      </c>
      <c r="C3048" t="str">
        <f>Data_checks!M3055</f>
        <v>D</v>
      </c>
    </row>
    <row r="3049" spans="1:3" x14ac:dyDescent="0.25">
      <c r="A3049">
        <f>Data_checks!K3056</f>
        <v>3042</v>
      </c>
      <c r="B3049" t="str">
        <f>Data_checks!L3056</f>
        <v>S</v>
      </c>
      <c r="C3049" t="str">
        <f>Data_checks!M3056</f>
        <v>I</v>
      </c>
    </row>
    <row r="3050" spans="1:3" x14ac:dyDescent="0.25">
      <c r="A3050">
        <f>Data_checks!K3057</f>
        <v>3043</v>
      </c>
      <c r="B3050" t="str">
        <f>Data_checks!L3057</f>
        <v>S</v>
      </c>
      <c r="C3050" t="str">
        <f>Data_checks!M3057</f>
        <v>D</v>
      </c>
    </row>
    <row r="3051" spans="1:3" x14ac:dyDescent="0.25">
      <c r="A3051">
        <f>Data_checks!K3058</f>
        <v>3044</v>
      </c>
      <c r="B3051" t="str">
        <f>Data_checks!L3058</f>
        <v>H</v>
      </c>
      <c r="C3051" t="str">
        <f>Data_checks!M3058</f>
        <v>H</v>
      </c>
    </row>
    <row r="3052" spans="1:3" x14ac:dyDescent="0.25">
      <c r="A3052">
        <f>Data_checks!K3059</f>
        <v>3045</v>
      </c>
      <c r="B3052" t="str">
        <f>Data_checks!L3059</f>
        <v>I</v>
      </c>
      <c r="C3052" t="str">
        <f>Data_checks!M3059</f>
        <v>H</v>
      </c>
    </row>
    <row r="3053" spans="1:3" x14ac:dyDescent="0.25">
      <c r="A3053">
        <f>Data_checks!K3060</f>
        <v>3046</v>
      </c>
      <c r="B3053" t="str">
        <f>Data_checks!L3060</f>
        <v>D</v>
      </c>
      <c r="C3053" t="str">
        <f>Data_checks!M3060</f>
        <v>D</v>
      </c>
    </row>
    <row r="3054" spans="1:3" x14ac:dyDescent="0.25">
      <c r="A3054">
        <f>Data_checks!K3061</f>
        <v>3047</v>
      </c>
      <c r="B3054" t="str">
        <f>Data_checks!L3061</f>
        <v>I</v>
      </c>
      <c r="C3054" t="str">
        <f>Data_checks!M3061</f>
        <v>S</v>
      </c>
    </row>
    <row r="3055" spans="1:3" x14ac:dyDescent="0.25">
      <c r="A3055">
        <f>Data_checks!K3062</f>
        <v>3048</v>
      </c>
      <c r="B3055" t="str">
        <f>Data_checks!L3062</f>
        <v>I</v>
      </c>
      <c r="C3055" t="str">
        <f>Data_checks!M3062</f>
        <v>I</v>
      </c>
    </row>
    <row r="3056" spans="1:3" x14ac:dyDescent="0.25">
      <c r="A3056">
        <f>Data_checks!K3063</f>
        <v>3049</v>
      </c>
      <c r="B3056" t="str">
        <f>Data_checks!L3063</f>
        <v>H</v>
      </c>
      <c r="C3056" t="str">
        <f>Data_checks!M3063</f>
        <v>H</v>
      </c>
    </row>
    <row r="3057" spans="1:3" x14ac:dyDescent="0.25">
      <c r="A3057">
        <f>Data_checks!K3064</f>
        <v>3050</v>
      </c>
      <c r="B3057" t="str">
        <f>Data_checks!L3064</f>
        <v>H</v>
      </c>
      <c r="C3057" t="str">
        <f>Data_checks!M3064</f>
        <v>H</v>
      </c>
    </row>
    <row r="3058" spans="1:3" x14ac:dyDescent="0.25">
      <c r="A3058">
        <f>Data_checks!K3065</f>
        <v>3051</v>
      </c>
      <c r="B3058" t="str">
        <f>Data_checks!L3065</f>
        <v>D</v>
      </c>
      <c r="C3058" t="str">
        <f>Data_checks!M3065</f>
        <v>D</v>
      </c>
    </row>
    <row r="3059" spans="1:3" x14ac:dyDescent="0.25">
      <c r="A3059">
        <f>Data_checks!K3066</f>
        <v>3052</v>
      </c>
      <c r="B3059" t="str">
        <f>Data_checks!L3066</f>
        <v>D</v>
      </c>
      <c r="C3059" t="str">
        <f>Data_checks!M3066</f>
        <v>D</v>
      </c>
    </row>
    <row r="3060" spans="1:3" x14ac:dyDescent="0.25">
      <c r="A3060">
        <f>Data_checks!K3067</f>
        <v>3053</v>
      </c>
      <c r="B3060" t="str">
        <f>Data_checks!L3067</f>
        <v>H</v>
      </c>
      <c r="C3060" t="str">
        <f>Data_checks!M3067</f>
        <v>H</v>
      </c>
    </row>
    <row r="3061" spans="1:3" x14ac:dyDescent="0.25">
      <c r="A3061">
        <f>Data_checks!K3068</f>
        <v>3054</v>
      </c>
      <c r="B3061" t="str">
        <f>Data_checks!L3068</f>
        <v>H</v>
      </c>
      <c r="C3061" t="str">
        <f>Data_checks!M3068</f>
        <v>H</v>
      </c>
    </row>
    <row r="3062" spans="1:3" x14ac:dyDescent="0.25">
      <c r="A3062">
        <f>Data_checks!K3069</f>
        <v>3055</v>
      </c>
      <c r="B3062" t="str">
        <f>Data_checks!L3069</f>
        <v>I</v>
      </c>
      <c r="C3062" t="str">
        <f>Data_checks!M3069</f>
        <v>S</v>
      </c>
    </row>
    <row r="3063" spans="1:3" x14ac:dyDescent="0.25">
      <c r="A3063">
        <f>Data_checks!K3070</f>
        <v>3056</v>
      </c>
      <c r="B3063" t="str">
        <f>Data_checks!L3070</f>
        <v>S</v>
      </c>
      <c r="C3063" t="str">
        <f>Data_checks!M3070</f>
        <v>H</v>
      </c>
    </row>
    <row r="3064" spans="1:3" x14ac:dyDescent="0.25">
      <c r="A3064">
        <f>Data_checks!K3071</f>
        <v>3057</v>
      </c>
      <c r="B3064" t="str">
        <f>Data_checks!L3071</f>
        <v>I</v>
      </c>
      <c r="C3064" t="str">
        <f>Data_checks!M3071</f>
        <v>H</v>
      </c>
    </row>
    <row r="3065" spans="1:3" x14ac:dyDescent="0.25">
      <c r="A3065">
        <f>Data_checks!K3072</f>
        <v>3058</v>
      </c>
      <c r="B3065" t="str">
        <f>Data_checks!L3072</f>
        <v>H</v>
      </c>
      <c r="C3065" t="str">
        <f>Data_checks!M3072</f>
        <v>I</v>
      </c>
    </row>
    <row r="3066" spans="1:3" x14ac:dyDescent="0.25">
      <c r="A3066">
        <f>Data_checks!K3073</f>
        <v>3059</v>
      </c>
      <c r="B3066" t="str">
        <f>Data_checks!L3073</f>
        <v>H</v>
      </c>
      <c r="C3066" t="str">
        <f>Data_checks!M3073</f>
        <v>H</v>
      </c>
    </row>
    <row r="3067" spans="1:3" x14ac:dyDescent="0.25">
      <c r="A3067">
        <f>Data_checks!K3074</f>
        <v>3060</v>
      </c>
      <c r="B3067" t="str">
        <f>Data_checks!L3074</f>
        <v>S</v>
      </c>
      <c r="C3067" t="str">
        <f>Data_checks!M3074</f>
        <v>H</v>
      </c>
    </row>
    <row r="3068" spans="1:3" x14ac:dyDescent="0.25">
      <c r="A3068">
        <f>Data_checks!K3075</f>
        <v>3061</v>
      </c>
      <c r="B3068" t="str">
        <f>Data_checks!L3075</f>
        <v>D</v>
      </c>
      <c r="C3068" t="str">
        <f>Data_checks!M3075</f>
        <v>D</v>
      </c>
    </row>
    <row r="3069" spans="1:3" x14ac:dyDescent="0.25">
      <c r="A3069">
        <f>Data_checks!K3076</f>
        <v>3062</v>
      </c>
      <c r="B3069" t="str">
        <f>Data_checks!L3076</f>
        <v>H</v>
      </c>
      <c r="C3069" t="str">
        <f>Data_checks!M3076</f>
        <v>H</v>
      </c>
    </row>
    <row r="3070" spans="1:3" x14ac:dyDescent="0.25">
      <c r="A3070">
        <f>Data_checks!K3077</f>
        <v>3063</v>
      </c>
      <c r="B3070" t="str">
        <f>Data_checks!L3077</f>
        <v>S</v>
      </c>
      <c r="C3070" t="str">
        <f>Data_checks!M3077</f>
        <v>H</v>
      </c>
    </row>
    <row r="3071" spans="1:3" x14ac:dyDescent="0.25">
      <c r="A3071">
        <f>Data_checks!K3078</f>
        <v>3064</v>
      </c>
      <c r="B3071" t="str">
        <f>Data_checks!L3078</f>
        <v>D</v>
      </c>
      <c r="C3071" t="str">
        <f>Data_checks!M3078</f>
        <v>D</v>
      </c>
    </row>
    <row r="3072" spans="1:3" x14ac:dyDescent="0.25">
      <c r="A3072">
        <f>Data_checks!K3079</f>
        <v>3065</v>
      </c>
      <c r="B3072" t="str">
        <f>Data_checks!L3079</f>
        <v>I</v>
      </c>
      <c r="C3072" t="str">
        <f>Data_checks!M3079</f>
        <v>S</v>
      </c>
    </row>
    <row r="3073" spans="1:3" x14ac:dyDescent="0.25">
      <c r="A3073">
        <f>Data_checks!K3080</f>
        <v>3066</v>
      </c>
      <c r="B3073" t="str">
        <f>Data_checks!L3080</f>
        <v>S</v>
      </c>
      <c r="C3073" t="str">
        <f>Data_checks!M3080</f>
        <v>H</v>
      </c>
    </row>
    <row r="3074" spans="1:3" x14ac:dyDescent="0.25">
      <c r="A3074">
        <f>Data_checks!K3081</f>
        <v>3067</v>
      </c>
      <c r="B3074" t="str">
        <f>Data_checks!L3081</f>
        <v>S</v>
      </c>
      <c r="C3074" t="str">
        <f>Data_checks!M3081</f>
        <v>H</v>
      </c>
    </row>
    <row r="3075" spans="1:3" x14ac:dyDescent="0.25">
      <c r="A3075">
        <f>Data_checks!K3082</f>
        <v>3068</v>
      </c>
      <c r="B3075" t="str">
        <f>Data_checks!L3082</f>
        <v>H</v>
      </c>
      <c r="C3075" t="str">
        <f>Data_checks!M3082</f>
        <v>H</v>
      </c>
    </row>
    <row r="3076" spans="1:3" x14ac:dyDescent="0.25">
      <c r="A3076">
        <f>Data_checks!K3083</f>
        <v>3069</v>
      </c>
      <c r="B3076" t="str">
        <f>Data_checks!L3083</f>
        <v>H</v>
      </c>
      <c r="C3076" t="str">
        <f>Data_checks!M3083</f>
        <v>H</v>
      </c>
    </row>
    <row r="3077" spans="1:3" x14ac:dyDescent="0.25">
      <c r="A3077">
        <f>Data_checks!K3084</f>
        <v>3070</v>
      </c>
      <c r="B3077" t="str">
        <f>Data_checks!L3084</f>
        <v>I</v>
      </c>
      <c r="C3077" t="str">
        <f>Data_checks!M3084</f>
        <v>S</v>
      </c>
    </row>
    <row r="3078" spans="1:3" x14ac:dyDescent="0.25">
      <c r="A3078">
        <f>Data_checks!K3085</f>
        <v>3071</v>
      </c>
      <c r="B3078" t="str">
        <f>Data_checks!L3085</f>
        <v>I</v>
      </c>
      <c r="C3078" t="str">
        <f>Data_checks!M3085</f>
        <v>H</v>
      </c>
    </row>
    <row r="3079" spans="1:3" x14ac:dyDescent="0.25">
      <c r="A3079">
        <f>Data_checks!K3086</f>
        <v>3072</v>
      </c>
      <c r="B3079" t="str">
        <f>Data_checks!L3086</f>
        <v>I</v>
      </c>
      <c r="C3079" t="str">
        <f>Data_checks!M3086</f>
        <v>D</v>
      </c>
    </row>
    <row r="3080" spans="1:3" x14ac:dyDescent="0.25">
      <c r="A3080">
        <f>Data_checks!K3087</f>
        <v>3073</v>
      </c>
      <c r="B3080" t="str">
        <f>Data_checks!L3087</f>
        <v>I</v>
      </c>
      <c r="C3080" t="str">
        <f>Data_checks!M3087</f>
        <v>I</v>
      </c>
    </row>
    <row r="3081" spans="1:3" x14ac:dyDescent="0.25">
      <c r="A3081">
        <f>Data_checks!K3088</f>
        <v>3074</v>
      </c>
      <c r="B3081" t="str">
        <f>Data_checks!L3088</f>
        <v>I</v>
      </c>
      <c r="C3081" t="str">
        <f>Data_checks!M3088</f>
        <v>I</v>
      </c>
    </row>
    <row r="3082" spans="1:3" x14ac:dyDescent="0.25">
      <c r="A3082">
        <f>Data_checks!K3089</f>
        <v>3075</v>
      </c>
      <c r="B3082" t="str">
        <f>Data_checks!L3089</f>
        <v>I</v>
      </c>
      <c r="C3082" t="str">
        <f>Data_checks!M3089</f>
        <v>S</v>
      </c>
    </row>
    <row r="3083" spans="1:3" x14ac:dyDescent="0.25">
      <c r="A3083">
        <f>Data_checks!K3090</f>
        <v>3076</v>
      </c>
      <c r="B3083" t="str">
        <f>Data_checks!L3090</f>
        <v>S</v>
      </c>
      <c r="C3083" t="str">
        <f>Data_checks!M3090</f>
        <v>H</v>
      </c>
    </row>
    <row r="3084" spans="1:3" x14ac:dyDescent="0.25">
      <c r="A3084">
        <f>Data_checks!K3091</f>
        <v>3077</v>
      </c>
      <c r="B3084" t="str">
        <f>Data_checks!L3091</f>
        <v>S</v>
      </c>
      <c r="C3084" t="str">
        <f>Data_checks!M3091</f>
        <v>D</v>
      </c>
    </row>
    <row r="3085" spans="1:3" x14ac:dyDescent="0.25">
      <c r="A3085">
        <f>Data_checks!K3092</f>
        <v>3078</v>
      </c>
      <c r="B3085" t="str">
        <f>Data_checks!L3092</f>
        <v>S</v>
      </c>
      <c r="C3085" t="str">
        <f>Data_checks!M3092</f>
        <v>H</v>
      </c>
    </row>
    <row r="3086" spans="1:3" x14ac:dyDescent="0.25">
      <c r="A3086">
        <f>Data_checks!K3093</f>
        <v>3079</v>
      </c>
      <c r="B3086" t="str">
        <f>Data_checks!L3093</f>
        <v>S</v>
      </c>
      <c r="C3086" t="str">
        <f>Data_checks!M3093</f>
        <v>S</v>
      </c>
    </row>
    <row r="3087" spans="1:3" x14ac:dyDescent="0.25">
      <c r="A3087">
        <f>Data_checks!K3094</f>
        <v>3080</v>
      </c>
      <c r="B3087" t="str">
        <f>Data_checks!L3094</f>
        <v>H</v>
      </c>
      <c r="C3087" t="str">
        <f>Data_checks!M3094</f>
        <v>S</v>
      </c>
    </row>
    <row r="3088" spans="1:3" x14ac:dyDescent="0.25">
      <c r="A3088">
        <f>Data_checks!K3095</f>
        <v>3081</v>
      </c>
      <c r="B3088" t="str">
        <f>Data_checks!L3095</f>
        <v>H</v>
      </c>
      <c r="C3088" t="str">
        <f>Data_checks!M3095</f>
        <v>I</v>
      </c>
    </row>
    <row r="3089" spans="1:3" x14ac:dyDescent="0.25">
      <c r="A3089">
        <f>Data_checks!K3096</f>
        <v>3082</v>
      </c>
      <c r="B3089" t="str">
        <f>Data_checks!L3096</f>
        <v>D</v>
      </c>
      <c r="C3089" t="str">
        <f>Data_checks!M3096</f>
        <v>D</v>
      </c>
    </row>
    <row r="3090" spans="1:3" x14ac:dyDescent="0.25">
      <c r="A3090">
        <f>Data_checks!K3097</f>
        <v>3083</v>
      </c>
      <c r="B3090" t="str">
        <f>Data_checks!L3097</f>
        <v>S</v>
      </c>
      <c r="C3090" t="str">
        <f>Data_checks!M3097</f>
        <v>I</v>
      </c>
    </row>
    <row r="3091" spans="1:3" x14ac:dyDescent="0.25">
      <c r="A3091">
        <f>Data_checks!K3098</f>
        <v>3084</v>
      </c>
      <c r="B3091" t="str">
        <f>Data_checks!L3098</f>
        <v>I</v>
      </c>
      <c r="C3091" t="str">
        <f>Data_checks!M3098</f>
        <v>S</v>
      </c>
    </row>
    <row r="3092" spans="1:3" x14ac:dyDescent="0.25">
      <c r="A3092">
        <f>Data_checks!K3099</f>
        <v>3085</v>
      </c>
      <c r="B3092" t="str">
        <f>Data_checks!L3099</f>
        <v>H</v>
      </c>
      <c r="C3092" t="str">
        <f>Data_checks!M3099</f>
        <v>H</v>
      </c>
    </row>
    <row r="3093" spans="1:3" x14ac:dyDescent="0.25">
      <c r="A3093">
        <f>Data_checks!K3100</f>
        <v>3086</v>
      </c>
      <c r="B3093" t="str">
        <f>Data_checks!L3100</f>
        <v>S</v>
      </c>
      <c r="C3093" t="str">
        <f>Data_checks!M3100</f>
        <v>I</v>
      </c>
    </row>
    <row r="3094" spans="1:3" x14ac:dyDescent="0.25">
      <c r="A3094">
        <f>Data_checks!K3101</f>
        <v>3087</v>
      </c>
      <c r="B3094" t="str">
        <f>Data_checks!L3101</f>
        <v>S</v>
      </c>
      <c r="C3094" t="str">
        <f>Data_checks!M3101</f>
        <v>H</v>
      </c>
    </row>
    <row r="3095" spans="1:3" x14ac:dyDescent="0.25">
      <c r="A3095">
        <f>Data_checks!K3102</f>
        <v>3088</v>
      </c>
      <c r="B3095" t="str">
        <f>Data_checks!L3102</f>
        <v>S</v>
      </c>
      <c r="C3095" t="str">
        <f>Data_checks!M3102</f>
        <v>S</v>
      </c>
    </row>
    <row r="3096" spans="1:3" x14ac:dyDescent="0.25">
      <c r="A3096">
        <f>Data_checks!K3103</f>
        <v>3089</v>
      </c>
      <c r="B3096" t="str">
        <f>Data_checks!L3103</f>
        <v>S</v>
      </c>
      <c r="C3096" t="str">
        <f>Data_checks!M3103</f>
        <v>H</v>
      </c>
    </row>
    <row r="3097" spans="1:3" x14ac:dyDescent="0.25">
      <c r="A3097">
        <f>Data_checks!K3104</f>
        <v>3090</v>
      </c>
      <c r="B3097" t="str">
        <f>Data_checks!L3104</f>
        <v>H</v>
      </c>
      <c r="C3097" t="str">
        <f>Data_checks!M3104</f>
        <v>H</v>
      </c>
    </row>
    <row r="3098" spans="1:3" x14ac:dyDescent="0.25">
      <c r="A3098">
        <f>Data_checks!K3105</f>
        <v>3091</v>
      </c>
      <c r="B3098" t="str">
        <f>Data_checks!L3105</f>
        <v>H</v>
      </c>
      <c r="C3098" t="str">
        <f>Data_checks!M3105</f>
        <v>H</v>
      </c>
    </row>
    <row r="3099" spans="1:3" x14ac:dyDescent="0.25">
      <c r="A3099">
        <f>Data_checks!K3106</f>
        <v>3092</v>
      </c>
      <c r="B3099" t="str">
        <f>Data_checks!L3106</f>
        <v>D</v>
      </c>
      <c r="C3099" t="str">
        <f>Data_checks!M3106</f>
        <v>D</v>
      </c>
    </row>
    <row r="3100" spans="1:3" x14ac:dyDescent="0.25">
      <c r="A3100">
        <f>Data_checks!K3107</f>
        <v>3093</v>
      </c>
      <c r="B3100" t="str">
        <f>Data_checks!L3107</f>
        <v>H</v>
      </c>
      <c r="C3100" t="str">
        <f>Data_checks!M3107</f>
        <v>H</v>
      </c>
    </row>
    <row r="3101" spans="1:3" x14ac:dyDescent="0.25">
      <c r="A3101">
        <f>Data_checks!K3108</f>
        <v>3094</v>
      </c>
      <c r="B3101" t="str">
        <f>Data_checks!L3108</f>
        <v>D</v>
      </c>
      <c r="C3101" t="str">
        <f>Data_checks!M3108</f>
        <v>D</v>
      </c>
    </row>
    <row r="3102" spans="1:3" x14ac:dyDescent="0.25">
      <c r="A3102">
        <f>Data_checks!K3109</f>
        <v>3095</v>
      </c>
      <c r="B3102" t="str">
        <f>Data_checks!L3109</f>
        <v>D</v>
      </c>
      <c r="C3102" t="str">
        <f>Data_checks!M3109</f>
        <v>D</v>
      </c>
    </row>
    <row r="3103" spans="1:3" x14ac:dyDescent="0.25">
      <c r="A3103">
        <f>Data_checks!K3110</f>
        <v>3096</v>
      </c>
      <c r="B3103" t="str">
        <f>Data_checks!L3110</f>
        <v>I</v>
      </c>
      <c r="C3103" t="str">
        <f>Data_checks!M3110</f>
        <v>S</v>
      </c>
    </row>
    <row r="3104" spans="1:3" x14ac:dyDescent="0.25">
      <c r="A3104">
        <f>Data_checks!K3111</f>
        <v>3097</v>
      </c>
      <c r="B3104" t="str">
        <f>Data_checks!L3111</f>
        <v>S</v>
      </c>
      <c r="C3104" t="str">
        <f>Data_checks!M3111</f>
        <v>H</v>
      </c>
    </row>
    <row r="3105" spans="1:3" x14ac:dyDescent="0.25">
      <c r="A3105">
        <f>Data_checks!K3112</f>
        <v>3098</v>
      </c>
      <c r="B3105" t="str">
        <f>Data_checks!L3112</f>
        <v>D</v>
      </c>
      <c r="C3105" t="str">
        <f>Data_checks!M3112</f>
        <v>D</v>
      </c>
    </row>
    <row r="3106" spans="1:3" x14ac:dyDescent="0.25">
      <c r="A3106">
        <f>Data_checks!K3113</f>
        <v>3099</v>
      </c>
      <c r="B3106" t="str">
        <f>Data_checks!L3113</f>
        <v>S</v>
      </c>
      <c r="C3106" t="str">
        <f>Data_checks!M3113</f>
        <v>H</v>
      </c>
    </row>
    <row r="3107" spans="1:3" x14ac:dyDescent="0.25">
      <c r="A3107">
        <f>Data_checks!K3114</f>
        <v>3100</v>
      </c>
      <c r="B3107" t="str">
        <f>Data_checks!L3114</f>
        <v>I</v>
      </c>
      <c r="C3107" t="str">
        <f>Data_checks!M3114</f>
        <v>D</v>
      </c>
    </row>
    <row r="3108" spans="1:3" x14ac:dyDescent="0.25">
      <c r="A3108">
        <f>Data_checks!K3115</f>
        <v>3101</v>
      </c>
      <c r="B3108" t="str">
        <f>Data_checks!L3115</f>
        <v>D</v>
      </c>
      <c r="C3108" t="str">
        <f>Data_checks!M3115</f>
        <v>D</v>
      </c>
    </row>
    <row r="3109" spans="1:3" x14ac:dyDescent="0.25">
      <c r="A3109">
        <f>Data_checks!K3116</f>
        <v>3102</v>
      </c>
      <c r="B3109" t="str">
        <f>Data_checks!L3116</f>
        <v>H</v>
      </c>
      <c r="C3109" t="str">
        <f>Data_checks!M3116</f>
        <v>S</v>
      </c>
    </row>
    <row r="3110" spans="1:3" x14ac:dyDescent="0.25">
      <c r="A3110">
        <f>Data_checks!K3117</f>
        <v>3103</v>
      </c>
      <c r="B3110" t="str">
        <f>Data_checks!L3117</f>
        <v>D</v>
      </c>
      <c r="C3110" t="str">
        <f>Data_checks!M3117</f>
        <v>D</v>
      </c>
    </row>
    <row r="3111" spans="1:3" x14ac:dyDescent="0.25">
      <c r="A3111">
        <f>Data_checks!K3118</f>
        <v>3104</v>
      </c>
      <c r="B3111" t="str">
        <f>Data_checks!L3118</f>
        <v>S</v>
      </c>
      <c r="C3111" t="str">
        <f>Data_checks!M3118</f>
        <v>H</v>
      </c>
    </row>
    <row r="3112" spans="1:3" x14ac:dyDescent="0.25">
      <c r="A3112">
        <f>Data_checks!K3119</f>
        <v>3105</v>
      </c>
      <c r="B3112" t="str">
        <f>Data_checks!L3119</f>
        <v>H</v>
      </c>
      <c r="C3112" t="str">
        <f>Data_checks!M3119</f>
        <v>H</v>
      </c>
    </row>
    <row r="3113" spans="1:3" x14ac:dyDescent="0.25">
      <c r="A3113">
        <f>Data_checks!K3120</f>
        <v>3106</v>
      </c>
      <c r="B3113" t="str">
        <f>Data_checks!L3120</f>
        <v>I</v>
      </c>
      <c r="C3113" t="str">
        <f>Data_checks!M3120</f>
        <v>D</v>
      </c>
    </row>
    <row r="3114" spans="1:3" x14ac:dyDescent="0.25">
      <c r="A3114">
        <f>Data_checks!K3121</f>
        <v>3107</v>
      </c>
      <c r="B3114" t="str">
        <f>Data_checks!L3121</f>
        <v>D</v>
      </c>
      <c r="C3114" t="str">
        <f>Data_checks!M3121</f>
        <v>D</v>
      </c>
    </row>
    <row r="3115" spans="1:3" x14ac:dyDescent="0.25">
      <c r="A3115">
        <f>Data_checks!K3122</f>
        <v>3108</v>
      </c>
      <c r="B3115" t="str">
        <f>Data_checks!L3122</f>
        <v>S</v>
      </c>
      <c r="C3115" t="str">
        <f>Data_checks!M3122</f>
        <v>H</v>
      </c>
    </row>
    <row r="3116" spans="1:3" x14ac:dyDescent="0.25">
      <c r="A3116">
        <f>Data_checks!K3123</f>
        <v>3109</v>
      </c>
      <c r="B3116" t="str">
        <f>Data_checks!L3123</f>
        <v>D</v>
      </c>
      <c r="C3116" t="str">
        <f>Data_checks!M3123</f>
        <v>D</v>
      </c>
    </row>
    <row r="3117" spans="1:3" x14ac:dyDescent="0.25">
      <c r="A3117">
        <f>Data_checks!K3124</f>
        <v>3110</v>
      </c>
      <c r="B3117" t="str">
        <f>Data_checks!L3124</f>
        <v>D</v>
      </c>
      <c r="C3117" t="str">
        <f>Data_checks!M3124</f>
        <v>D</v>
      </c>
    </row>
    <row r="3118" spans="1:3" x14ac:dyDescent="0.25">
      <c r="A3118">
        <f>Data_checks!K3125</f>
        <v>3111</v>
      </c>
      <c r="B3118" t="str">
        <f>Data_checks!L3125</f>
        <v>I</v>
      </c>
      <c r="C3118" t="str">
        <f>Data_checks!M3125</f>
        <v>D</v>
      </c>
    </row>
    <row r="3119" spans="1:3" x14ac:dyDescent="0.25">
      <c r="A3119">
        <f>Data_checks!K3126</f>
        <v>3112</v>
      </c>
      <c r="B3119" t="str">
        <f>Data_checks!L3126</f>
        <v>H</v>
      </c>
      <c r="C3119" t="str">
        <f>Data_checks!M3126</f>
        <v>H</v>
      </c>
    </row>
    <row r="3120" spans="1:3" x14ac:dyDescent="0.25">
      <c r="A3120">
        <f>Data_checks!K3127</f>
        <v>3113</v>
      </c>
      <c r="B3120" t="str">
        <f>Data_checks!L3127</f>
        <v>S</v>
      </c>
      <c r="C3120" t="str">
        <f>Data_checks!M3127</f>
        <v>H</v>
      </c>
    </row>
    <row r="3121" spans="1:3" x14ac:dyDescent="0.25">
      <c r="A3121">
        <f>Data_checks!K3128</f>
        <v>3114</v>
      </c>
      <c r="B3121" t="str">
        <f>Data_checks!L3128</f>
        <v>D</v>
      </c>
      <c r="C3121" t="str">
        <f>Data_checks!M3128</f>
        <v>D</v>
      </c>
    </row>
    <row r="3122" spans="1:3" x14ac:dyDescent="0.25">
      <c r="A3122">
        <f>Data_checks!K3129</f>
        <v>3115</v>
      </c>
      <c r="B3122" t="str">
        <f>Data_checks!L3129</f>
        <v>S</v>
      </c>
      <c r="C3122" t="str">
        <f>Data_checks!M3129</f>
        <v>S</v>
      </c>
    </row>
    <row r="3123" spans="1:3" x14ac:dyDescent="0.25">
      <c r="A3123">
        <f>Data_checks!K3130</f>
        <v>3116</v>
      </c>
      <c r="B3123" t="str">
        <f>Data_checks!L3130</f>
        <v>D</v>
      </c>
      <c r="C3123" t="str">
        <f>Data_checks!M3130</f>
        <v>D</v>
      </c>
    </row>
    <row r="3124" spans="1:3" x14ac:dyDescent="0.25">
      <c r="A3124">
        <f>Data_checks!K3131</f>
        <v>3117</v>
      </c>
      <c r="B3124" t="str">
        <f>Data_checks!L3131</f>
        <v>H</v>
      </c>
      <c r="C3124" t="str">
        <f>Data_checks!M3131</f>
        <v>H</v>
      </c>
    </row>
    <row r="3125" spans="1:3" x14ac:dyDescent="0.25">
      <c r="A3125">
        <f>Data_checks!K3132</f>
        <v>3118</v>
      </c>
      <c r="B3125" t="str">
        <f>Data_checks!L3132</f>
        <v>I</v>
      </c>
      <c r="C3125" t="str">
        <f>Data_checks!M3132</f>
        <v>I</v>
      </c>
    </row>
    <row r="3126" spans="1:3" x14ac:dyDescent="0.25">
      <c r="A3126">
        <f>Data_checks!K3133</f>
        <v>3119</v>
      </c>
      <c r="B3126" t="str">
        <f>Data_checks!L3133</f>
        <v>D</v>
      </c>
      <c r="C3126" t="str">
        <f>Data_checks!M3133</f>
        <v>D</v>
      </c>
    </row>
    <row r="3127" spans="1:3" x14ac:dyDescent="0.25">
      <c r="A3127">
        <f>Data_checks!K3134</f>
        <v>3120</v>
      </c>
      <c r="B3127" t="str">
        <f>Data_checks!L3134</f>
        <v>I</v>
      </c>
      <c r="C3127" t="str">
        <f>Data_checks!M3134</f>
        <v>H</v>
      </c>
    </row>
    <row r="3128" spans="1:3" x14ac:dyDescent="0.25">
      <c r="A3128">
        <f>Data_checks!K3135</f>
        <v>3121</v>
      </c>
      <c r="B3128" t="str">
        <f>Data_checks!L3135</f>
        <v>H</v>
      </c>
      <c r="C3128" t="str">
        <f>Data_checks!M3135</f>
        <v>H</v>
      </c>
    </row>
    <row r="3129" spans="1:3" x14ac:dyDescent="0.25">
      <c r="A3129">
        <f>Data_checks!K3136</f>
        <v>3122</v>
      </c>
      <c r="B3129" t="str">
        <f>Data_checks!L3136</f>
        <v>S</v>
      </c>
      <c r="C3129" t="str">
        <f>Data_checks!M3136</f>
        <v>H</v>
      </c>
    </row>
    <row r="3130" spans="1:3" x14ac:dyDescent="0.25">
      <c r="A3130">
        <f>Data_checks!K3137</f>
        <v>3123</v>
      </c>
      <c r="B3130" t="str">
        <f>Data_checks!L3137</f>
        <v>D</v>
      </c>
      <c r="C3130" t="str">
        <f>Data_checks!M3137</f>
        <v>D</v>
      </c>
    </row>
    <row r="3131" spans="1:3" x14ac:dyDescent="0.25">
      <c r="A3131">
        <f>Data_checks!K3138</f>
        <v>3124</v>
      </c>
      <c r="B3131" t="str">
        <f>Data_checks!L3138</f>
        <v>D</v>
      </c>
      <c r="C3131" t="str">
        <f>Data_checks!M3138</f>
        <v>D</v>
      </c>
    </row>
    <row r="3132" spans="1:3" x14ac:dyDescent="0.25">
      <c r="A3132">
        <f>Data_checks!K3139</f>
        <v>3125</v>
      </c>
      <c r="B3132" t="str">
        <f>Data_checks!L3139</f>
        <v>S</v>
      </c>
      <c r="C3132" t="str">
        <f>Data_checks!M3139</f>
        <v>H</v>
      </c>
    </row>
    <row r="3133" spans="1:3" x14ac:dyDescent="0.25">
      <c r="A3133">
        <f>Data_checks!K3140</f>
        <v>3126</v>
      </c>
      <c r="B3133" t="str">
        <f>Data_checks!L3140</f>
        <v>H</v>
      </c>
      <c r="C3133" t="str">
        <f>Data_checks!M3140</f>
        <v>S</v>
      </c>
    </row>
    <row r="3134" spans="1:3" x14ac:dyDescent="0.25">
      <c r="A3134">
        <f>Data_checks!K3141</f>
        <v>3127</v>
      </c>
      <c r="B3134" t="str">
        <f>Data_checks!L3141</f>
        <v>S</v>
      </c>
      <c r="C3134" t="str">
        <f>Data_checks!M3141</f>
        <v>I</v>
      </c>
    </row>
    <row r="3135" spans="1:3" x14ac:dyDescent="0.25">
      <c r="A3135">
        <f>Data_checks!K3142</f>
        <v>3128</v>
      </c>
      <c r="B3135" t="str">
        <f>Data_checks!L3142</f>
        <v>I</v>
      </c>
      <c r="C3135" t="str">
        <f>Data_checks!M3142</f>
        <v>D</v>
      </c>
    </row>
    <row r="3136" spans="1:3" x14ac:dyDescent="0.25">
      <c r="A3136">
        <f>Data_checks!K3143</f>
        <v>3129</v>
      </c>
      <c r="B3136" t="str">
        <f>Data_checks!L3143</f>
        <v>D</v>
      </c>
      <c r="C3136" t="str">
        <f>Data_checks!M3143</f>
        <v>D</v>
      </c>
    </row>
    <row r="3137" spans="1:3" x14ac:dyDescent="0.25">
      <c r="A3137">
        <f>Data_checks!K3144</f>
        <v>3130</v>
      </c>
      <c r="B3137" t="str">
        <f>Data_checks!L3144</f>
        <v>I</v>
      </c>
      <c r="C3137" t="str">
        <f>Data_checks!M3144</f>
        <v>D</v>
      </c>
    </row>
    <row r="3138" spans="1:3" x14ac:dyDescent="0.25">
      <c r="A3138">
        <f>Data_checks!K3145</f>
        <v>3131</v>
      </c>
      <c r="B3138" t="str">
        <f>Data_checks!L3145</f>
        <v>H</v>
      </c>
      <c r="C3138" t="str">
        <f>Data_checks!M3145</f>
        <v>S</v>
      </c>
    </row>
    <row r="3139" spans="1:3" x14ac:dyDescent="0.25">
      <c r="A3139">
        <f>Data_checks!K3146</f>
        <v>3132</v>
      </c>
      <c r="B3139" t="str">
        <f>Data_checks!L3146</f>
        <v>S</v>
      </c>
      <c r="C3139" t="str">
        <f>Data_checks!M3146</f>
        <v>H</v>
      </c>
    </row>
    <row r="3140" spans="1:3" x14ac:dyDescent="0.25">
      <c r="A3140">
        <f>Data_checks!K3147</f>
        <v>3133</v>
      </c>
      <c r="B3140" t="str">
        <f>Data_checks!L3147</f>
        <v>H</v>
      </c>
      <c r="C3140" t="str">
        <f>Data_checks!M3147</f>
        <v>S</v>
      </c>
    </row>
    <row r="3141" spans="1:3" x14ac:dyDescent="0.25">
      <c r="A3141">
        <f>Data_checks!K3148</f>
        <v>3134</v>
      </c>
      <c r="B3141" t="str">
        <f>Data_checks!L3148</f>
        <v>S</v>
      </c>
      <c r="C3141" t="str">
        <f>Data_checks!M3148</f>
        <v>H</v>
      </c>
    </row>
    <row r="3142" spans="1:3" x14ac:dyDescent="0.25">
      <c r="A3142">
        <f>Data_checks!K3149</f>
        <v>3135</v>
      </c>
      <c r="B3142" t="str">
        <f>Data_checks!L3149</f>
        <v>H</v>
      </c>
      <c r="C3142" t="str">
        <f>Data_checks!M3149</f>
        <v>H</v>
      </c>
    </row>
    <row r="3143" spans="1:3" x14ac:dyDescent="0.25">
      <c r="A3143">
        <f>Data_checks!K3150</f>
        <v>3136</v>
      </c>
      <c r="B3143" t="str">
        <f>Data_checks!L3150</f>
        <v>I</v>
      </c>
      <c r="C3143" t="str">
        <f>Data_checks!M3150</f>
        <v>D</v>
      </c>
    </row>
    <row r="3144" spans="1:3" x14ac:dyDescent="0.25">
      <c r="A3144">
        <f>Data_checks!K3151</f>
        <v>3137</v>
      </c>
      <c r="B3144" t="str">
        <f>Data_checks!L3151</f>
        <v>I</v>
      </c>
      <c r="C3144" t="str">
        <f>Data_checks!M3151</f>
        <v>H</v>
      </c>
    </row>
    <row r="3145" spans="1:3" x14ac:dyDescent="0.25">
      <c r="A3145">
        <f>Data_checks!K3152</f>
        <v>3138</v>
      </c>
      <c r="B3145" t="str">
        <f>Data_checks!L3152</f>
        <v>D</v>
      </c>
      <c r="C3145" t="str">
        <f>Data_checks!M3152</f>
        <v>D</v>
      </c>
    </row>
    <row r="3146" spans="1:3" x14ac:dyDescent="0.25">
      <c r="A3146">
        <f>Data_checks!K3153</f>
        <v>3139</v>
      </c>
      <c r="B3146" t="str">
        <f>Data_checks!L3153</f>
        <v>I</v>
      </c>
      <c r="C3146" t="str">
        <f>Data_checks!M3153</f>
        <v>I</v>
      </c>
    </row>
    <row r="3147" spans="1:3" x14ac:dyDescent="0.25">
      <c r="A3147">
        <f>Data_checks!K3154</f>
        <v>3140</v>
      </c>
      <c r="B3147" t="str">
        <f>Data_checks!L3154</f>
        <v>I</v>
      </c>
      <c r="C3147" t="str">
        <f>Data_checks!M3154</f>
        <v>D</v>
      </c>
    </row>
    <row r="3148" spans="1:3" x14ac:dyDescent="0.25">
      <c r="A3148">
        <f>Data_checks!K3155</f>
        <v>3141</v>
      </c>
      <c r="B3148" t="str">
        <f>Data_checks!L3155</f>
        <v>S</v>
      </c>
      <c r="C3148" t="str">
        <f>Data_checks!M3155</f>
        <v>S</v>
      </c>
    </row>
    <row r="3149" spans="1:3" x14ac:dyDescent="0.25">
      <c r="A3149">
        <f>Data_checks!K3156</f>
        <v>3142</v>
      </c>
      <c r="B3149" t="str">
        <f>Data_checks!L3156</f>
        <v>S</v>
      </c>
      <c r="C3149" t="str">
        <f>Data_checks!M3156</f>
        <v>H</v>
      </c>
    </row>
    <row r="3150" spans="1:3" x14ac:dyDescent="0.25">
      <c r="A3150">
        <f>Data_checks!K3157</f>
        <v>3143</v>
      </c>
      <c r="B3150" t="str">
        <f>Data_checks!L3157</f>
        <v>I</v>
      </c>
      <c r="C3150" t="str">
        <f>Data_checks!M3157</f>
        <v>I</v>
      </c>
    </row>
    <row r="3151" spans="1:3" x14ac:dyDescent="0.25">
      <c r="A3151">
        <f>Data_checks!K3158</f>
        <v>3144</v>
      </c>
      <c r="B3151" t="str">
        <f>Data_checks!L3158</f>
        <v>S</v>
      </c>
      <c r="C3151" t="str">
        <f>Data_checks!M3158</f>
        <v>H</v>
      </c>
    </row>
    <row r="3152" spans="1:3" x14ac:dyDescent="0.25">
      <c r="A3152">
        <f>Data_checks!K3159</f>
        <v>3145</v>
      </c>
      <c r="B3152" t="str">
        <f>Data_checks!L3159</f>
        <v>I</v>
      </c>
      <c r="C3152" t="str">
        <f>Data_checks!M3159</f>
        <v>I</v>
      </c>
    </row>
    <row r="3153" spans="1:3" x14ac:dyDescent="0.25">
      <c r="A3153">
        <f>Data_checks!K3160</f>
        <v>3146</v>
      </c>
      <c r="B3153" t="str">
        <f>Data_checks!L3160</f>
        <v>I</v>
      </c>
      <c r="C3153" t="str">
        <f>Data_checks!M3160</f>
        <v>D</v>
      </c>
    </row>
    <row r="3154" spans="1:3" x14ac:dyDescent="0.25">
      <c r="A3154">
        <f>Data_checks!K3161</f>
        <v>3147</v>
      </c>
      <c r="B3154" t="str">
        <f>Data_checks!L3161</f>
        <v>I</v>
      </c>
      <c r="C3154" t="str">
        <f>Data_checks!M3161</f>
        <v>I</v>
      </c>
    </row>
    <row r="3155" spans="1:3" x14ac:dyDescent="0.25">
      <c r="A3155">
        <f>Data_checks!K3162</f>
        <v>3148</v>
      </c>
      <c r="B3155" t="str">
        <f>Data_checks!L3162</f>
        <v>I</v>
      </c>
      <c r="C3155" t="str">
        <f>Data_checks!M3162</f>
        <v>S</v>
      </c>
    </row>
    <row r="3156" spans="1:3" x14ac:dyDescent="0.25">
      <c r="A3156">
        <f>Data_checks!K3163</f>
        <v>3149</v>
      </c>
      <c r="B3156" t="str">
        <f>Data_checks!L3163</f>
        <v>I</v>
      </c>
      <c r="C3156" t="str">
        <f>Data_checks!M3163</f>
        <v>D</v>
      </c>
    </row>
    <row r="3157" spans="1:3" x14ac:dyDescent="0.25">
      <c r="A3157">
        <f>Data_checks!K3164</f>
        <v>3150</v>
      </c>
      <c r="B3157" t="str">
        <f>Data_checks!L3164</f>
        <v>I</v>
      </c>
      <c r="C3157" t="str">
        <f>Data_checks!M3164</f>
        <v>I</v>
      </c>
    </row>
    <row r="3158" spans="1:3" x14ac:dyDescent="0.25">
      <c r="A3158">
        <f>Data_checks!K3165</f>
        <v>3151</v>
      </c>
      <c r="B3158" t="str">
        <f>Data_checks!L3165</f>
        <v>H</v>
      </c>
      <c r="C3158" t="str">
        <f>Data_checks!M3165</f>
        <v>H</v>
      </c>
    </row>
    <row r="3159" spans="1:3" x14ac:dyDescent="0.25">
      <c r="A3159">
        <f>Data_checks!K3166</f>
        <v>3152</v>
      </c>
      <c r="B3159" t="str">
        <f>Data_checks!L3166</f>
        <v>I</v>
      </c>
      <c r="C3159" t="str">
        <f>Data_checks!M3166</f>
        <v>I</v>
      </c>
    </row>
    <row r="3160" spans="1:3" x14ac:dyDescent="0.25">
      <c r="A3160">
        <f>Data_checks!K3167</f>
        <v>3153</v>
      </c>
      <c r="B3160" t="str">
        <f>Data_checks!L3167</f>
        <v>D</v>
      </c>
      <c r="C3160" t="str">
        <f>Data_checks!M3167</f>
        <v>D</v>
      </c>
    </row>
    <row r="3161" spans="1:3" x14ac:dyDescent="0.25">
      <c r="A3161">
        <f>Data_checks!K3168</f>
        <v>3154</v>
      </c>
      <c r="B3161" t="str">
        <f>Data_checks!L3168</f>
        <v>I</v>
      </c>
      <c r="C3161" t="str">
        <f>Data_checks!M3168</f>
        <v>I</v>
      </c>
    </row>
    <row r="3162" spans="1:3" x14ac:dyDescent="0.25">
      <c r="A3162">
        <f>Data_checks!K3169</f>
        <v>3155</v>
      </c>
      <c r="B3162" t="str">
        <f>Data_checks!L3169</f>
        <v>I</v>
      </c>
      <c r="C3162" t="str">
        <f>Data_checks!M3169</f>
        <v>I</v>
      </c>
    </row>
    <row r="3163" spans="1:3" x14ac:dyDescent="0.25">
      <c r="A3163">
        <f>Data_checks!K3170</f>
        <v>3156</v>
      </c>
      <c r="B3163" t="str">
        <f>Data_checks!L3170</f>
        <v>H</v>
      </c>
      <c r="C3163" t="str">
        <f>Data_checks!M3170</f>
        <v>S</v>
      </c>
    </row>
    <row r="3164" spans="1:3" x14ac:dyDescent="0.25">
      <c r="A3164">
        <f>Data_checks!K3171</f>
        <v>3157</v>
      </c>
      <c r="B3164" t="str">
        <f>Data_checks!L3171</f>
        <v>H</v>
      </c>
      <c r="C3164" t="str">
        <f>Data_checks!M3171</f>
        <v>S</v>
      </c>
    </row>
    <row r="3165" spans="1:3" x14ac:dyDescent="0.25">
      <c r="A3165">
        <f>Data_checks!K3172</f>
        <v>3158</v>
      </c>
      <c r="B3165" t="str">
        <f>Data_checks!L3172</f>
        <v>D</v>
      </c>
      <c r="C3165" t="str">
        <f>Data_checks!M3172</f>
        <v>D</v>
      </c>
    </row>
    <row r="3166" spans="1:3" x14ac:dyDescent="0.25">
      <c r="A3166">
        <f>Data_checks!K3173</f>
        <v>3159</v>
      </c>
      <c r="B3166" t="str">
        <f>Data_checks!L3173</f>
        <v>S</v>
      </c>
      <c r="C3166" t="str">
        <f>Data_checks!M3173</f>
        <v>H</v>
      </c>
    </row>
    <row r="3167" spans="1:3" x14ac:dyDescent="0.25">
      <c r="A3167">
        <f>Data_checks!K3174</f>
        <v>3160</v>
      </c>
      <c r="B3167" t="str">
        <f>Data_checks!L3174</f>
        <v>S</v>
      </c>
      <c r="C3167" t="str">
        <f>Data_checks!M3174</f>
        <v>H</v>
      </c>
    </row>
    <row r="3168" spans="1:3" x14ac:dyDescent="0.25">
      <c r="A3168">
        <f>Data_checks!K3175</f>
        <v>3161</v>
      </c>
      <c r="B3168" t="str">
        <f>Data_checks!L3175</f>
        <v>H</v>
      </c>
      <c r="C3168" t="str">
        <f>Data_checks!M3175</f>
        <v>H</v>
      </c>
    </row>
    <row r="3169" spans="1:3" x14ac:dyDescent="0.25">
      <c r="A3169">
        <f>Data_checks!K3176</f>
        <v>3162</v>
      </c>
      <c r="B3169" t="str">
        <f>Data_checks!L3176</f>
        <v>D</v>
      </c>
      <c r="C3169" t="str">
        <f>Data_checks!M3176</f>
        <v>D</v>
      </c>
    </row>
    <row r="3170" spans="1:3" x14ac:dyDescent="0.25">
      <c r="A3170">
        <f>Data_checks!K3177</f>
        <v>3163</v>
      </c>
      <c r="B3170" t="str">
        <f>Data_checks!L3177</f>
        <v>I</v>
      </c>
      <c r="C3170" t="str">
        <f>Data_checks!M3177</f>
        <v>D</v>
      </c>
    </row>
    <row r="3171" spans="1:3" x14ac:dyDescent="0.25">
      <c r="A3171">
        <f>Data_checks!K3178</f>
        <v>3164</v>
      </c>
      <c r="B3171" t="str">
        <f>Data_checks!L3178</f>
        <v>D</v>
      </c>
      <c r="C3171" t="str">
        <f>Data_checks!M3178</f>
        <v>D</v>
      </c>
    </row>
    <row r="3172" spans="1:3" x14ac:dyDescent="0.25">
      <c r="A3172">
        <f>Data_checks!K3179</f>
        <v>3165</v>
      </c>
      <c r="B3172" t="str">
        <f>Data_checks!L3179</f>
        <v>S</v>
      </c>
      <c r="C3172" t="str">
        <f>Data_checks!M3179</f>
        <v>H</v>
      </c>
    </row>
    <row r="3173" spans="1:3" x14ac:dyDescent="0.25">
      <c r="A3173">
        <f>Data_checks!K3180</f>
        <v>3166</v>
      </c>
      <c r="B3173" t="str">
        <f>Data_checks!L3180</f>
        <v>S</v>
      </c>
      <c r="C3173" t="str">
        <f>Data_checks!M3180</f>
        <v>H</v>
      </c>
    </row>
    <row r="3174" spans="1:3" x14ac:dyDescent="0.25">
      <c r="A3174">
        <f>Data_checks!K3181</f>
        <v>3167</v>
      </c>
      <c r="B3174" t="str">
        <f>Data_checks!L3181</f>
        <v>D</v>
      </c>
      <c r="C3174" t="str">
        <f>Data_checks!M3181</f>
        <v>D</v>
      </c>
    </row>
    <row r="3175" spans="1:3" x14ac:dyDescent="0.25">
      <c r="A3175">
        <f>Data_checks!K3182</f>
        <v>3168</v>
      </c>
      <c r="B3175" t="str">
        <f>Data_checks!L3182</f>
        <v>I</v>
      </c>
      <c r="C3175" t="str">
        <f>Data_checks!M3182</f>
        <v>S</v>
      </c>
    </row>
    <row r="3176" spans="1:3" x14ac:dyDescent="0.25">
      <c r="A3176">
        <f>Data_checks!K3183</f>
        <v>3169</v>
      </c>
      <c r="B3176" t="str">
        <f>Data_checks!L3183</f>
        <v>S</v>
      </c>
      <c r="C3176" t="str">
        <f>Data_checks!M3183</f>
        <v>S</v>
      </c>
    </row>
    <row r="3177" spans="1:3" x14ac:dyDescent="0.25">
      <c r="A3177">
        <f>Data_checks!K3184</f>
        <v>3170</v>
      </c>
      <c r="B3177" t="str">
        <f>Data_checks!L3184</f>
        <v>S</v>
      </c>
      <c r="C3177" t="str">
        <f>Data_checks!M3184</f>
        <v>S</v>
      </c>
    </row>
    <row r="3178" spans="1:3" x14ac:dyDescent="0.25">
      <c r="A3178">
        <f>Data_checks!K3185</f>
        <v>3171</v>
      </c>
      <c r="B3178" t="str">
        <f>Data_checks!L3185</f>
        <v>D</v>
      </c>
      <c r="C3178" t="str">
        <f>Data_checks!M3185</f>
        <v>D</v>
      </c>
    </row>
    <row r="3179" spans="1:3" x14ac:dyDescent="0.25">
      <c r="A3179">
        <f>Data_checks!K3186</f>
        <v>3172</v>
      </c>
      <c r="B3179" t="str">
        <f>Data_checks!L3186</f>
        <v>I</v>
      </c>
      <c r="C3179" t="str">
        <f>Data_checks!M3186</f>
        <v>D</v>
      </c>
    </row>
    <row r="3180" spans="1:3" x14ac:dyDescent="0.25">
      <c r="A3180">
        <f>Data_checks!K3187</f>
        <v>3173</v>
      </c>
      <c r="B3180" t="str">
        <f>Data_checks!L3187</f>
        <v>H</v>
      </c>
      <c r="C3180" t="str">
        <f>Data_checks!M3187</f>
        <v>H</v>
      </c>
    </row>
    <row r="3181" spans="1:3" x14ac:dyDescent="0.25">
      <c r="A3181">
        <f>Data_checks!K3188</f>
        <v>3174</v>
      </c>
      <c r="B3181" t="str">
        <f>Data_checks!L3188</f>
        <v>I</v>
      </c>
      <c r="C3181" t="str">
        <f>Data_checks!M3188</f>
        <v>S</v>
      </c>
    </row>
    <row r="3182" spans="1:3" x14ac:dyDescent="0.25">
      <c r="A3182">
        <f>Data_checks!K3189</f>
        <v>3175</v>
      </c>
      <c r="B3182" t="str">
        <f>Data_checks!L3189</f>
        <v>S</v>
      </c>
      <c r="C3182" t="str">
        <f>Data_checks!M3189</f>
        <v>H</v>
      </c>
    </row>
    <row r="3183" spans="1:3" x14ac:dyDescent="0.25">
      <c r="A3183">
        <f>Data_checks!K3190</f>
        <v>3176</v>
      </c>
      <c r="B3183" t="str">
        <f>Data_checks!L3190</f>
        <v>S</v>
      </c>
      <c r="C3183" t="str">
        <f>Data_checks!M3190</f>
        <v>H</v>
      </c>
    </row>
    <row r="3184" spans="1:3" x14ac:dyDescent="0.25">
      <c r="A3184">
        <f>Data_checks!K3191</f>
        <v>3177</v>
      </c>
      <c r="B3184" t="str">
        <f>Data_checks!L3191</f>
        <v>D</v>
      </c>
      <c r="C3184" t="str">
        <f>Data_checks!M3191</f>
        <v>D</v>
      </c>
    </row>
    <row r="3185" spans="1:3" x14ac:dyDescent="0.25">
      <c r="A3185">
        <f>Data_checks!K3192</f>
        <v>3178</v>
      </c>
      <c r="B3185" t="str">
        <f>Data_checks!L3192</f>
        <v>H</v>
      </c>
      <c r="C3185" t="str">
        <f>Data_checks!M3192</f>
        <v>H</v>
      </c>
    </row>
    <row r="3186" spans="1:3" x14ac:dyDescent="0.25">
      <c r="A3186">
        <f>Data_checks!K3193</f>
        <v>3179</v>
      </c>
      <c r="B3186" t="str">
        <f>Data_checks!L3193</f>
        <v>I</v>
      </c>
      <c r="C3186" t="str">
        <f>Data_checks!M3193</f>
        <v>S</v>
      </c>
    </row>
    <row r="3187" spans="1:3" x14ac:dyDescent="0.25">
      <c r="A3187">
        <f>Data_checks!K3194</f>
        <v>3180</v>
      </c>
      <c r="B3187" t="str">
        <f>Data_checks!L3194</f>
        <v>S</v>
      </c>
      <c r="C3187" t="str">
        <f>Data_checks!M3194</f>
        <v>H</v>
      </c>
    </row>
    <row r="3188" spans="1:3" x14ac:dyDescent="0.25">
      <c r="A3188">
        <f>Data_checks!K3195</f>
        <v>3181</v>
      </c>
      <c r="B3188" t="str">
        <f>Data_checks!L3195</f>
        <v>D</v>
      </c>
      <c r="C3188" t="str">
        <f>Data_checks!M3195</f>
        <v>D</v>
      </c>
    </row>
    <row r="3189" spans="1:3" x14ac:dyDescent="0.25">
      <c r="A3189">
        <f>Data_checks!K3196</f>
        <v>3182</v>
      </c>
      <c r="B3189" t="str">
        <f>Data_checks!L3196</f>
        <v>H</v>
      </c>
      <c r="C3189" t="str">
        <f>Data_checks!M3196</f>
        <v>S</v>
      </c>
    </row>
    <row r="3190" spans="1:3" x14ac:dyDescent="0.25">
      <c r="A3190">
        <f>Data_checks!K3197</f>
        <v>3183</v>
      </c>
      <c r="B3190" t="str">
        <f>Data_checks!L3197</f>
        <v>D</v>
      </c>
      <c r="C3190" t="str">
        <f>Data_checks!M3197</f>
        <v>D</v>
      </c>
    </row>
    <row r="3191" spans="1:3" x14ac:dyDescent="0.25">
      <c r="A3191">
        <f>Data_checks!K3198</f>
        <v>3184</v>
      </c>
      <c r="B3191" t="str">
        <f>Data_checks!L3198</f>
        <v>S</v>
      </c>
      <c r="C3191" t="str">
        <f>Data_checks!M3198</f>
        <v>H</v>
      </c>
    </row>
    <row r="3192" spans="1:3" x14ac:dyDescent="0.25">
      <c r="A3192">
        <f>Data_checks!K3199</f>
        <v>3185</v>
      </c>
      <c r="B3192" t="str">
        <f>Data_checks!L3199</f>
        <v>H</v>
      </c>
      <c r="C3192" t="str">
        <f>Data_checks!M3199</f>
        <v>H</v>
      </c>
    </row>
    <row r="3193" spans="1:3" x14ac:dyDescent="0.25">
      <c r="A3193">
        <f>Data_checks!K3200</f>
        <v>3186</v>
      </c>
      <c r="B3193" t="str">
        <f>Data_checks!L3200</f>
        <v>S</v>
      </c>
      <c r="C3193" t="str">
        <f>Data_checks!M3200</f>
        <v>H</v>
      </c>
    </row>
    <row r="3194" spans="1:3" x14ac:dyDescent="0.25">
      <c r="A3194">
        <f>Data_checks!K3201</f>
        <v>3187</v>
      </c>
      <c r="B3194" t="str">
        <f>Data_checks!L3201</f>
        <v>I</v>
      </c>
      <c r="C3194" t="str">
        <f>Data_checks!M3201</f>
        <v>H</v>
      </c>
    </row>
    <row r="3195" spans="1:3" x14ac:dyDescent="0.25">
      <c r="A3195">
        <f>Data_checks!K3202</f>
        <v>3188</v>
      </c>
      <c r="B3195" t="str">
        <f>Data_checks!L3202</f>
        <v>I</v>
      </c>
      <c r="C3195" t="str">
        <f>Data_checks!M3202</f>
        <v>S</v>
      </c>
    </row>
    <row r="3196" spans="1:3" x14ac:dyDescent="0.25">
      <c r="A3196">
        <f>Data_checks!K3203</f>
        <v>3189</v>
      </c>
      <c r="B3196" t="str">
        <f>Data_checks!L3203</f>
        <v>I</v>
      </c>
      <c r="C3196" t="str">
        <f>Data_checks!M3203</f>
        <v>D</v>
      </c>
    </row>
    <row r="3197" spans="1:3" x14ac:dyDescent="0.25">
      <c r="A3197">
        <f>Data_checks!K3204</f>
        <v>3190</v>
      </c>
      <c r="B3197" t="str">
        <f>Data_checks!L3204</f>
        <v>S</v>
      </c>
      <c r="C3197" t="str">
        <f>Data_checks!M3204</f>
        <v>H</v>
      </c>
    </row>
    <row r="3198" spans="1:3" x14ac:dyDescent="0.25">
      <c r="A3198">
        <f>Data_checks!K3205</f>
        <v>3191</v>
      </c>
      <c r="B3198" t="str">
        <f>Data_checks!L3205</f>
        <v>H</v>
      </c>
      <c r="C3198" t="str">
        <f>Data_checks!M3205</f>
        <v>H</v>
      </c>
    </row>
    <row r="3199" spans="1:3" x14ac:dyDescent="0.25">
      <c r="A3199">
        <f>Data_checks!K3206</f>
        <v>3192</v>
      </c>
      <c r="B3199" t="str">
        <f>Data_checks!L3206</f>
        <v>D</v>
      </c>
      <c r="C3199" t="str">
        <f>Data_checks!M3206</f>
        <v>D</v>
      </c>
    </row>
    <row r="3200" spans="1:3" x14ac:dyDescent="0.25">
      <c r="A3200">
        <f>Data_checks!K3207</f>
        <v>3193</v>
      </c>
      <c r="B3200" t="str">
        <f>Data_checks!L3207</f>
        <v>D</v>
      </c>
      <c r="C3200" t="str">
        <f>Data_checks!M3207</f>
        <v>D</v>
      </c>
    </row>
    <row r="3201" spans="1:3" x14ac:dyDescent="0.25">
      <c r="A3201">
        <f>Data_checks!K3208</f>
        <v>3194</v>
      </c>
      <c r="B3201" t="str">
        <f>Data_checks!L3208</f>
        <v>I</v>
      </c>
      <c r="C3201" t="str">
        <f>Data_checks!M3208</f>
        <v>S</v>
      </c>
    </row>
    <row r="3202" spans="1:3" x14ac:dyDescent="0.25">
      <c r="A3202">
        <f>Data_checks!K3209</f>
        <v>3195</v>
      </c>
      <c r="B3202" t="str">
        <f>Data_checks!L3209</f>
        <v>S</v>
      </c>
      <c r="C3202" t="str">
        <f>Data_checks!M3209</f>
        <v>H</v>
      </c>
    </row>
    <row r="3203" spans="1:3" x14ac:dyDescent="0.25">
      <c r="A3203">
        <f>Data_checks!K3210</f>
        <v>3196</v>
      </c>
      <c r="B3203" t="str">
        <f>Data_checks!L3210</f>
        <v>S</v>
      </c>
      <c r="C3203" t="str">
        <f>Data_checks!M3210</f>
        <v>S</v>
      </c>
    </row>
    <row r="3204" spans="1:3" x14ac:dyDescent="0.25">
      <c r="A3204">
        <f>Data_checks!K3211</f>
        <v>3197</v>
      </c>
      <c r="B3204" t="str">
        <f>Data_checks!L3211</f>
        <v>D</v>
      </c>
      <c r="C3204" t="str">
        <f>Data_checks!M3211</f>
        <v>D</v>
      </c>
    </row>
    <row r="3205" spans="1:3" x14ac:dyDescent="0.25">
      <c r="A3205">
        <f>Data_checks!K3212</f>
        <v>3198</v>
      </c>
      <c r="B3205" t="str">
        <f>Data_checks!L3212</f>
        <v>D</v>
      </c>
      <c r="C3205" t="str">
        <f>Data_checks!M3212</f>
        <v>D</v>
      </c>
    </row>
    <row r="3206" spans="1:3" x14ac:dyDescent="0.25">
      <c r="A3206">
        <f>Data_checks!K3213</f>
        <v>3199</v>
      </c>
      <c r="B3206" t="str">
        <f>Data_checks!L3213</f>
        <v>H</v>
      </c>
      <c r="C3206" t="str">
        <f>Data_checks!M3213</f>
        <v>S</v>
      </c>
    </row>
    <row r="3207" spans="1:3" x14ac:dyDescent="0.25">
      <c r="A3207">
        <f>Data_checks!K3214</f>
        <v>3200</v>
      </c>
      <c r="B3207" t="str">
        <f>Data_checks!L3214</f>
        <v>H</v>
      </c>
      <c r="C3207" t="str">
        <f>Data_checks!M3214</f>
        <v>S</v>
      </c>
    </row>
    <row r="3208" spans="1:3" x14ac:dyDescent="0.25">
      <c r="A3208">
        <f>Data_checks!K3215</f>
        <v>3201</v>
      </c>
      <c r="B3208" t="str">
        <f>Data_checks!L3215</f>
        <v>H</v>
      </c>
      <c r="C3208" t="str">
        <f>Data_checks!M3215</f>
        <v>H</v>
      </c>
    </row>
    <row r="3209" spans="1:3" x14ac:dyDescent="0.25">
      <c r="A3209">
        <f>Data_checks!K3216</f>
        <v>3202</v>
      </c>
      <c r="B3209" t="str">
        <f>Data_checks!L3216</f>
        <v>H</v>
      </c>
      <c r="C3209" t="str">
        <f>Data_checks!M3216</f>
        <v>H</v>
      </c>
    </row>
    <row r="3210" spans="1:3" x14ac:dyDescent="0.25">
      <c r="A3210">
        <f>Data_checks!K3217</f>
        <v>3203</v>
      </c>
      <c r="B3210" t="str">
        <f>Data_checks!L3217</f>
        <v>D</v>
      </c>
      <c r="C3210" t="str">
        <f>Data_checks!M3217</f>
        <v>D</v>
      </c>
    </row>
    <row r="3211" spans="1:3" x14ac:dyDescent="0.25">
      <c r="A3211">
        <f>Data_checks!K3218</f>
        <v>3204</v>
      </c>
      <c r="B3211" t="str">
        <f>Data_checks!L3218</f>
        <v>H</v>
      </c>
      <c r="C3211" t="str">
        <f>Data_checks!M3218</f>
        <v>S</v>
      </c>
    </row>
    <row r="3212" spans="1:3" x14ac:dyDescent="0.25">
      <c r="A3212">
        <f>Data_checks!K3219</f>
        <v>3205</v>
      </c>
      <c r="B3212" t="str">
        <f>Data_checks!L3219</f>
        <v>H</v>
      </c>
      <c r="C3212" t="str">
        <f>Data_checks!M3219</f>
        <v>H</v>
      </c>
    </row>
    <row r="3213" spans="1:3" x14ac:dyDescent="0.25">
      <c r="A3213">
        <f>Data_checks!K3220</f>
        <v>3206</v>
      </c>
      <c r="B3213" t="str">
        <f>Data_checks!L3220</f>
        <v>S</v>
      </c>
      <c r="C3213" t="str">
        <f>Data_checks!M3220</f>
        <v>H</v>
      </c>
    </row>
    <row r="3214" spans="1:3" x14ac:dyDescent="0.25">
      <c r="A3214">
        <f>Data_checks!K3221</f>
        <v>3207</v>
      </c>
      <c r="B3214" t="str">
        <f>Data_checks!L3221</f>
        <v>H</v>
      </c>
      <c r="C3214" t="str">
        <f>Data_checks!M3221</f>
        <v>H</v>
      </c>
    </row>
    <row r="3215" spans="1:3" x14ac:dyDescent="0.25">
      <c r="A3215">
        <f>Data_checks!K3222</f>
        <v>3208</v>
      </c>
      <c r="B3215" t="str">
        <f>Data_checks!L3222</f>
        <v>D</v>
      </c>
      <c r="C3215" t="str">
        <f>Data_checks!M3222</f>
        <v>D</v>
      </c>
    </row>
    <row r="3216" spans="1:3" x14ac:dyDescent="0.25">
      <c r="A3216">
        <f>Data_checks!K3223</f>
        <v>3209</v>
      </c>
      <c r="B3216" t="str">
        <f>Data_checks!L3223</f>
        <v>I</v>
      </c>
      <c r="C3216" t="str">
        <f>Data_checks!M3223</f>
        <v>S</v>
      </c>
    </row>
    <row r="3217" spans="1:3" x14ac:dyDescent="0.25">
      <c r="A3217">
        <f>Data_checks!K3224</f>
        <v>3210</v>
      </c>
      <c r="B3217" t="str">
        <f>Data_checks!L3224</f>
        <v>D</v>
      </c>
      <c r="C3217" t="str">
        <f>Data_checks!M3224</f>
        <v>D</v>
      </c>
    </row>
    <row r="3218" spans="1:3" x14ac:dyDescent="0.25">
      <c r="A3218">
        <f>Data_checks!K3225</f>
        <v>3211</v>
      </c>
      <c r="B3218" t="str">
        <f>Data_checks!L3225</f>
        <v>H</v>
      </c>
      <c r="C3218" t="str">
        <f>Data_checks!M3225</f>
        <v>I</v>
      </c>
    </row>
    <row r="3219" spans="1:3" x14ac:dyDescent="0.25">
      <c r="A3219">
        <f>Data_checks!K3226</f>
        <v>3212</v>
      </c>
      <c r="B3219" t="str">
        <f>Data_checks!L3226</f>
        <v>D</v>
      </c>
      <c r="C3219" t="str">
        <f>Data_checks!M3226</f>
        <v>D</v>
      </c>
    </row>
    <row r="3220" spans="1:3" x14ac:dyDescent="0.25">
      <c r="A3220">
        <f>Data_checks!K3227</f>
        <v>3213</v>
      </c>
      <c r="B3220" t="str">
        <f>Data_checks!L3227</f>
        <v>S</v>
      </c>
      <c r="C3220" t="str">
        <f>Data_checks!M3227</f>
        <v>H</v>
      </c>
    </row>
    <row r="3221" spans="1:3" x14ac:dyDescent="0.25">
      <c r="A3221">
        <f>Data_checks!K3228</f>
        <v>3214</v>
      </c>
      <c r="B3221" t="str">
        <f>Data_checks!L3228</f>
        <v>H</v>
      </c>
      <c r="C3221" t="str">
        <f>Data_checks!M3228</f>
        <v>H</v>
      </c>
    </row>
    <row r="3222" spans="1:3" x14ac:dyDescent="0.25">
      <c r="A3222">
        <f>Data_checks!K3229</f>
        <v>3215</v>
      </c>
      <c r="B3222" t="str">
        <f>Data_checks!L3229</f>
        <v>D</v>
      </c>
      <c r="C3222" t="str">
        <f>Data_checks!M3229</f>
        <v>D</v>
      </c>
    </row>
    <row r="3223" spans="1:3" x14ac:dyDescent="0.25">
      <c r="A3223">
        <f>Data_checks!K3230</f>
        <v>3216</v>
      </c>
      <c r="B3223" t="str">
        <f>Data_checks!L3230</f>
        <v>S</v>
      </c>
      <c r="C3223" t="str">
        <f>Data_checks!M3230</f>
        <v>H</v>
      </c>
    </row>
    <row r="3224" spans="1:3" x14ac:dyDescent="0.25">
      <c r="A3224">
        <f>Data_checks!K3231</f>
        <v>3217</v>
      </c>
      <c r="B3224" t="str">
        <f>Data_checks!L3231</f>
        <v>I</v>
      </c>
      <c r="C3224" t="str">
        <f>Data_checks!M3231</f>
        <v>I</v>
      </c>
    </row>
    <row r="3225" spans="1:3" x14ac:dyDescent="0.25">
      <c r="A3225">
        <f>Data_checks!K3232</f>
        <v>3218</v>
      </c>
      <c r="B3225" t="str">
        <f>Data_checks!L3232</f>
        <v>D</v>
      </c>
      <c r="C3225" t="str">
        <f>Data_checks!M3232</f>
        <v>D</v>
      </c>
    </row>
    <row r="3226" spans="1:3" x14ac:dyDescent="0.25">
      <c r="A3226">
        <f>Data_checks!K3233</f>
        <v>3219</v>
      </c>
      <c r="B3226" t="str">
        <f>Data_checks!L3233</f>
        <v>S</v>
      </c>
      <c r="C3226" t="str">
        <f>Data_checks!M3233</f>
        <v>H</v>
      </c>
    </row>
    <row r="3227" spans="1:3" x14ac:dyDescent="0.25">
      <c r="A3227">
        <f>Data_checks!K3234</f>
        <v>3220</v>
      </c>
      <c r="B3227" t="str">
        <f>Data_checks!L3234</f>
        <v>I</v>
      </c>
      <c r="C3227" t="str">
        <f>Data_checks!M3234</f>
        <v>I</v>
      </c>
    </row>
    <row r="3228" spans="1:3" x14ac:dyDescent="0.25">
      <c r="A3228">
        <f>Data_checks!K3235</f>
        <v>3221</v>
      </c>
      <c r="B3228" t="str">
        <f>Data_checks!L3235</f>
        <v>I</v>
      </c>
      <c r="C3228" t="str">
        <f>Data_checks!M3235</f>
        <v>D</v>
      </c>
    </row>
    <row r="3229" spans="1:3" x14ac:dyDescent="0.25">
      <c r="A3229">
        <f>Data_checks!K3236</f>
        <v>3222</v>
      </c>
      <c r="B3229" t="str">
        <f>Data_checks!L3236</f>
        <v>I</v>
      </c>
      <c r="C3229" t="str">
        <f>Data_checks!M3236</f>
        <v>S</v>
      </c>
    </row>
    <row r="3230" spans="1:3" x14ac:dyDescent="0.25">
      <c r="A3230">
        <f>Data_checks!K3237</f>
        <v>3223</v>
      </c>
      <c r="B3230" t="str">
        <f>Data_checks!L3237</f>
        <v>S</v>
      </c>
      <c r="C3230" t="str">
        <f>Data_checks!M3237</f>
        <v>H</v>
      </c>
    </row>
    <row r="3231" spans="1:3" x14ac:dyDescent="0.25">
      <c r="A3231">
        <f>Data_checks!K3238</f>
        <v>3224</v>
      </c>
      <c r="B3231" t="str">
        <f>Data_checks!L3238</f>
        <v>H</v>
      </c>
      <c r="C3231" t="str">
        <f>Data_checks!M3238</f>
        <v>S</v>
      </c>
    </row>
    <row r="3232" spans="1:3" x14ac:dyDescent="0.25">
      <c r="A3232">
        <f>Data_checks!K3239</f>
        <v>3225</v>
      </c>
      <c r="B3232" t="str">
        <f>Data_checks!L3239</f>
        <v>H</v>
      </c>
      <c r="C3232" t="str">
        <f>Data_checks!M3239</f>
        <v>H</v>
      </c>
    </row>
    <row r="3233" spans="1:3" x14ac:dyDescent="0.25">
      <c r="A3233">
        <f>Data_checks!K3240</f>
        <v>3226</v>
      </c>
      <c r="B3233" t="str">
        <f>Data_checks!L3240</f>
        <v>I</v>
      </c>
      <c r="C3233" t="str">
        <f>Data_checks!M3240</f>
        <v>I</v>
      </c>
    </row>
    <row r="3234" spans="1:3" x14ac:dyDescent="0.25">
      <c r="A3234">
        <f>Data_checks!K3241</f>
        <v>3227</v>
      </c>
      <c r="B3234" t="str">
        <f>Data_checks!L3241</f>
        <v>H</v>
      </c>
      <c r="C3234" t="str">
        <f>Data_checks!M3241</f>
        <v>H</v>
      </c>
    </row>
    <row r="3235" spans="1:3" x14ac:dyDescent="0.25">
      <c r="A3235">
        <f>Data_checks!K3242</f>
        <v>3228</v>
      </c>
      <c r="B3235" t="str">
        <f>Data_checks!L3242</f>
        <v>H</v>
      </c>
      <c r="C3235" t="str">
        <f>Data_checks!M3242</f>
        <v>H</v>
      </c>
    </row>
    <row r="3236" spans="1:3" x14ac:dyDescent="0.25">
      <c r="A3236">
        <f>Data_checks!K3243</f>
        <v>3229</v>
      </c>
      <c r="B3236" t="str">
        <f>Data_checks!L3243</f>
        <v>D</v>
      </c>
      <c r="C3236" t="str">
        <f>Data_checks!M3243</f>
        <v>D</v>
      </c>
    </row>
    <row r="3237" spans="1:3" x14ac:dyDescent="0.25">
      <c r="A3237">
        <f>Data_checks!K3244</f>
        <v>3230</v>
      </c>
      <c r="B3237" t="str">
        <f>Data_checks!L3244</f>
        <v>I</v>
      </c>
      <c r="C3237" t="str">
        <f>Data_checks!M3244</f>
        <v>S</v>
      </c>
    </row>
    <row r="3238" spans="1:3" x14ac:dyDescent="0.25">
      <c r="A3238">
        <f>Data_checks!K3245</f>
        <v>3231</v>
      </c>
      <c r="B3238" t="str">
        <f>Data_checks!L3245</f>
        <v>I</v>
      </c>
      <c r="C3238" t="str">
        <f>Data_checks!M3245</f>
        <v>I</v>
      </c>
    </row>
    <row r="3239" spans="1:3" x14ac:dyDescent="0.25">
      <c r="A3239">
        <f>Data_checks!K3246</f>
        <v>3232</v>
      </c>
      <c r="B3239" t="str">
        <f>Data_checks!L3246</f>
        <v>S</v>
      </c>
      <c r="C3239" t="str">
        <f>Data_checks!M3246</f>
        <v>H</v>
      </c>
    </row>
    <row r="3240" spans="1:3" x14ac:dyDescent="0.25">
      <c r="A3240">
        <f>Data_checks!K3247</f>
        <v>3233</v>
      </c>
      <c r="B3240" t="str">
        <f>Data_checks!L3247</f>
        <v>I</v>
      </c>
      <c r="C3240" t="str">
        <f>Data_checks!M3247</f>
        <v>I</v>
      </c>
    </row>
    <row r="3241" spans="1:3" x14ac:dyDescent="0.25">
      <c r="A3241">
        <f>Data_checks!K3248</f>
        <v>3234</v>
      </c>
      <c r="B3241" t="str">
        <f>Data_checks!L3248</f>
        <v>D</v>
      </c>
      <c r="C3241" t="str">
        <f>Data_checks!M3248</f>
        <v>D</v>
      </c>
    </row>
    <row r="3242" spans="1:3" x14ac:dyDescent="0.25">
      <c r="A3242">
        <f>Data_checks!K3249</f>
        <v>3235</v>
      </c>
      <c r="B3242" t="str">
        <f>Data_checks!L3249</f>
        <v>D</v>
      </c>
      <c r="C3242" t="str">
        <f>Data_checks!M3249</f>
        <v>D</v>
      </c>
    </row>
    <row r="3243" spans="1:3" x14ac:dyDescent="0.25">
      <c r="A3243">
        <f>Data_checks!K3250</f>
        <v>3236</v>
      </c>
      <c r="B3243" t="str">
        <f>Data_checks!L3250</f>
        <v>H</v>
      </c>
      <c r="C3243" t="str">
        <f>Data_checks!M3250</f>
        <v>S</v>
      </c>
    </row>
    <row r="3244" spans="1:3" x14ac:dyDescent="0.25">
      <c r="A3244">
        <f>Data_checks!K3251</f>
        <v>3237</v>
      </c>
      <c r="B3244" t="str">
        <f>Data_checks!L3251</f>
        <v>I</v>
      </c>
      <c r="C3244" t="str">
        <f>Data_checks!M3251</f>
        <v>D</v>
      </c>
    </row>
    <row r="3245" spans="1:3" x14ac:dyDescent="0.25">
      <c r="A3245">
        <f>Data_checks!K3252</f>
        <v>3238</v>
      </c>
      <c r="B3245" t="str">
        <f>Data_checks!L3252</f>
        <v>H</v>
      </c>
      <c r="C3245" t="str">
        <f>Data_checks!M3252</f>
        <v>S</v>
      </c>
    </row>
    <row r="3246" spans="1:3" x14ac:dyDescent="0.25">
      <c r="A3246">
        <f>Data_checks!K3253</f>
        <v>3239</v>
      </c>
      <c r="B3246" t="str">
        <f>Data_checks!L3253</f>
        <v>I</v>
      </c>
      <c r="C3246" t="str">
        <f>Data_checks!M3253</f>
        <v>D</v>
      </c>
    </row>
    <row r="3247" spans="1:3" x14ac:dyDescent="0.25">
      <c r="A3247">
        <f>Data_checks!K3254</f>
        <v>3240</v>
      </c>
      <c r="B3247" t="str">
        <f>Data_checks!L3254</f>
        <v>D</v>
      </c>
      <c r="C3247" t="str">
        <f>Data_checks!M3254</f>
        <v>D</v>
      </c>
    </row>
    <row r="3248" spans="1:3" x14ac:dyDescent="0.25">
      <c r="A3248">
        <f>Data_checks!K3255</f>
        <v>3241</v>
      </c>
      <c r="B3248" t="str">
        <f>Data_checks!L3255</f>
        <v>S</v>
      </c>
      <c r="C3248" t="str">
        <f>Data_checks!M3255</f>
        <v>D</v>
      </c>
    </row>
    <row r="3249" spans="1:3" x14ac:dyDescent="0.25">
      <c r="A3249">
        <f>Data_checks!K3256</f>
        <v>3242</v>
      </c>
      <c r="B3249" t="str">
        <f>Data_checks!L3256</f>
        <v>H</v>
      </c>
      <c r="C3249" t="str">
        <f>Data_checks!M3256</f>
        <v>H</v>
      </c>
    </row>
    <row r="3250" spans="1:3" x14ac:dyDescent="0.25">
      <c r="A3250">
        <f>Data_checks!K3257</f>
        <v>3243</v>
      </c>
      <c r="B3250" t="str">
        <f>Data_checks!L3257</f>
        <v>H</v>
      </c>
      <c r="C3250" t="str">
        <f>Data_checks!M3257</f>
        <v>H</v>
      </c>
    </row>
    <row r="3251" spans="1:3" x14ac:dyDescent="0.25">
      <c r="A3251">
        <f>Data_checks!K3258</f>
        <v>3244</v>
      </c>
      <c r="B3251" t="str">
        <f>Data_checks!L3258</f>
        <v>I</v>
      </c>
      <c r="C3251" t="str">
        <f>Data_checks!M3258</f>
        <v>I</v>
      </c>
    </row>
    <row r="3252" spans="1:3" x14ac:dyDescent="0.25">
      <c r="A3252">
        <f>Data_checks!K3259</f>
        <v>3245</v>
      </c>
      <c r="B3252" t="str">
        <f>Data_checks!L3259</f>
        <v>H</v>
      </c>
      <c r="C3252" t="str">
        <f>Data_checks!M3259</f>
        <v>H</v>
      </c>
    </row>
    <row r="3253" spans="1:3" x14ac:dyDescent="0.25">
      <c r="A3253">
        <f>Data_checks!K3260</f>
        <v>3246</v>
      </c>
      <c r="B3253" t="str">
        <f>Data_checks!L3260</f>
        <v>H</v>
      </c>
      <c r="C3253" t="str">
        <f>Data_checks!M3260</f>
        <v>H</v>
      </c>
    </row>
    <row r="3254" spans="1:3" x14ac:dyDescent="0.25">
      <c r="A3254">
        <f>Data_checks!K3261</f>
        <v>3247</v>
      </c>
      <c r="B3254" t="str">
        <f>Data_checks!L3261</f>
        <v>D</v>
      </c>
      <c r="C3254" t="str">
        <f>Data_checks!M3261</f>
        <v>D</v>
      </c>
    </row>
    <row r="3255" spans="1:3" x14ac:dyDescent="0.25">
      <c r="A3255">
        <f>Data_checks!K3262</f>
        <v>3248</v>
      </c>
      <c r="B3255" t="str">
        <f>Data_checks!L3262</f>
        <v>H</v>
      </c>
      <c r="C3255" t="str">
        <f>Data_checks!M3262</f>
        <v>H</v>
      </c>
    </row>
    <row r="3256" spans="1:3" x14ac:dyDescent="0.25">
      <c r="A3256">
        <f>Data_checks!K3263</f>
        <v>3249</v>
      </c>
      <c r="B3256" t="str">
        <f>Data_checks!L3263</f>
        <v>D</v>
      </c>
      <c r="C3256" t="str">
        <f>Data_checks!M3263</f>
        <v>D</v>
      </c>
    </row>
    <row r="3257" spans="1:3" x14ac:dyDescent="0.25">
      <c r="A3257">
        <f>Data_checks!K3264</f>
        <v>3250</v>
      </c>
      <c r="B3257" t="str">
        <f>Data_checks!L3264</f>
        <v>D</v>
      </c>
      <c r="C3257" t="str">
        <f>Data_checks!M3264</f>
        <v>D</v>
      </c>
    </row>
    <row r="3258" spans="1:3" x14ac:dyDescent="0.25">
      <c r="A3258">
        <f>Data_checks!K3265</f>
        <v>3251</v>
      </c>
      <c r="B3258" t="str">
        <f>Data_checks!L3265</f>
        <v>S</v>
      </c>
      <c r="C3258" t="str">
        <f>Data_checks!M3265</f>
        <v>H</v>
      </c>
    </row>
    <row r="3259" spans="1:3" x14ac:dyDescent="0.25">
      <c r="A3259">
        <f>Data_checks!K3266</f>
        <v>3252</v>
      </c>
      <c r="B3259" t="str">
        <f>Data_checks!L3266</f>
        <v>S</v>
      </c>
      <c r="C3259" t="str">
        <f>Data_checks!M3266</f>
        <v>H</v>
      </c>
    </row>
    <row r="3260" spans="1:3" x14ac:dyDescent="0.25">
      <c r="A3260">
        <f>Data_checks!K3267</f>
        <v>3253</v>
      </c>
      <c r="B3260" t="str">
        <f>Data_checks!L3267</f>
        <v>H</v>
      </c>
      <c r="C3260" t="str">
        <f>Data_checks!M3267</f>
        <v>H</v>
      </c>
    </row>
    <row r="3261" spans="1:3" x14ac:dyDescent="0.25">
      <c r="A3261">
        <f>Data_checks!K3268</f>
        <v>3254</v>
      </c>
      <c r="B3261" t="str">
        <f>Data_checks!L3268</f>
        <v>H</v>
      </c>
      <c r="C3261" t="str">
        <f>Data_checks!M3268</f>
        <v>H</v>
      </c>
    </row>
    <row r="3262" spans="1:3" x14ac:dyDescent="0.25">
      <c r="A3262">
        <f>Data_checks!K3269</f>
        <v>3255</v>
      </c>
      <c r="B3262" t="str">
        <f>Data_checks!L3269</f>
        <v>S</v>
      </c>
      <c r="C3262" t="str">
        <f>Data_checks!M3269</f>
        <v>H</v>
      </c>
    </row>
    <row r="3263" spans="1:3" x14ac:dyDescent="0.25">
      <c r="A3263">
        <f>Data_checks!K3270</f>
        <v>3256</v>
      </c>
      <c r="B3263" t="str">
        <f>Data_checks!L3270</f>
        <v>H</v>
      </c>
      <c r="C3263" t="str">
        <f>Data_checks!M3270</f>
        <v>H</v>
      </c>
    </row>
    <row r="3264" spans="1:3" x14ac:dyDescent="0.25">
      <c r="A3264">
        <f>Data_checks!K3271</f>
        <v>3257</v>
      </c>
      <c r="B3264" t="str">
        <f>Data_checks!L3271</f>
        <v>I</v>
      </c>
      <c r="C3264" t="str">
        <f>Data_checks!M3271</f>
        <v>D</v>
      </c>
    </row>
    <row r="3265" spans="1:3" x14ac:dyDescent="0.25">
      <c r="A3265">
        <f>Data_checks!K3272</f>
        <v>3258</v>
      </c>
      <c r="B3265" t="str">
        <f>Data_checks!L3272</f>
        <v>D</v>
      </c>
      <c r="C3265" t="str">
        <f>Data_checks!M3272</f>
        <v>D</v>
      </c>
    </row>
    <row r="3266" spans="1:3" x14ac:dyDescent="0.25">
      <c r="A3266">
        <f>Data_checks!K3273</f>
        <v>3259</v>
      </c>
      <c r="B3266" t="str">
        <f>Data_checks!L3273</f>
        <v>D</v>
      </c>
      <c r="C3266" t="str">
        <f>Data_checks!M3273</f>
        <v>D</v>
      </c>
    </row>
    <row r="3267" spans="1:3" x14ac:dyDescent="0.25">
      <c r="A3267">
        <f>Data_checks!K3274</f>
        <v>3260</v>
      </c>
      <c r="B3267" t="str">
        <f>Data_checks!L3274</f>
        <v>S</v>
      </c>
      <c r="C3267" t="str">
        <f>Data_checks!M3274</f>
        <v>I</v>
      </c>
    </row>
    <row r="3268" spans="1:3" x14ac:dyDescent="0.25">
      <c r="A3268">
        <f>Data_checks!K3275</f>
        <v>3261</v>
      </c>
      <c r="B3268" t="str">
        <f>Data_checks!L3275</f>
        <v>S</v>
      </c>
      <c r="C3268" t="str">
        <f>Data_checks!M3275</f>
        <v>S</v>
      </c>
    </row>
    <row r="3269" spans="1:3" x14ac:dyDescent="0.25">
      <c r="A3269">
        <f>Data_checks!K3276</f>
        <v>3262</v>
      </c>
      <c r="B3269" t="str">
        <f>Data_checks!L3276</f>
        <v>S</v>
      </c>
      <c r="C3269" t="str">
        <f>Data_checks!M3276</f>
        <v>I</v>
      </c>
    </row>
    <row r="3270" spans="1:3" x14ac:dyDescent="0.25">
      <c r="A3270">
        <f>Data_checks!K3277</f>
        <v>3263</v>
      </c>
      <c r="B3270" t="str">
        <f>Data_checks!L3277</f>
        <v>D</v>
      </c>
      <c r="C3270" t="str">
        <f>Data_checks!M3277</f>
        <v>D</v>
      </c>
    </row>
    <row r="3271" spans="1:3" x14ac:dyDescent="0.25">
      <c r="A3271">
        <f>Data_checks!K3278</f>
        <v>3264</v>
      </c>
      <c r="B3271" t="str">
        <f>Data_checks!L3278</f>
        <v>H</v>
      </c>
      <c r="C3271" t="str">
        <f>Data_checks!M3278</f>
        <v>H</v>
      </c>
    </row>
    <row r="3272" spans="1:3" x14ac:dyDescent="0.25">
      <c r="A3272">
        <f>Data_checks!K3279</f>
        <v>3265</v>
      </c>
      <c r="B3272" t="str">
        <f>Data_checks!L3279</f>
        <v>D</v>
      </c>
      <c r="C3272" t="str">
        <f>Data_checks!M3279</f>
        <v>D</v>
      </c>
    </row>
    <row r="3273" spans="1:3" x14ac:dyDescent="0.25">
      <c r="A3273">
        <f>Data_checks!K3280</f>
        <v>3266</v>
      </c>
      <c r="B3273" t="str">
        <f>Data_checks!L3280</f>
        <v>I</v>
      </c>
      <c r="C3273" t="str">
        <f>Data_checks!M3280</f>
        <v>I</v>
      </c>
    </row>
    <row r="3274" spans="1:3" x14ac:dyDescent="0.25">
      <c r="A3274">
        <f>Data_checks!K3281</f>
        <v>3267</v>
      </c>
      <c r="B3274" t="str">
        <f>Data_checks!L3281</f>
        <v>H</v>
      </c>
      <c r="C3274" t="str">
        <f>Data_checks!M3281</f>
        <v>S</v>
      </c>
    </row>
    <row r="3275" spans="1:3" x14ac:dyDescent="0.25">
      <c r="A3275">
        <f>Data_checks!K3282</f>
        <v>3268</v>
      </c>
      <c r="B3275" t="str">
        <f>Data_checks!L3282</f>
        <v>I</v>
      </c>
      <c r="C3275" t="str">
        <f>Data_checks!M3282</f>
        <v>I</v>
      </c>
    </row>
    <row r="3276" spans="1:3" x14ac:dyDescent="0.25">
      <c r="A3276">
        <f>Data_checks!K3283</f>
        <v>3269</v>
      </c>
      <c r="B3276" t="str">
        <f>Data_checks!L3283</f>
        <v>I</v>
      </c>
      <c r="C3276" t="str">
        <f>Data_checks!M3283</f>
        <v>I</v>
      </c>
    </row>
    <row r="3277" spans="1:3" x14ac:dyDescent="0.25">
      <c r="A3277">
        <f>Data_checks!K3284</f>
        <v>3270</v>
      </c>
      <c r="B3277" t="str">
        <f>Data_checks!L3284</f>
        <v>S</v>
      </c>
      <c r="C3277" t="str">
        <f>Data_checks!M3284</f>
        <v>I</v>
      </c>
    </row>
    <row r="3278" spans="1:3" x14ac:dyDescent="0.25">
      <c r="A3278">
        <f>Data_checks!K3285</f>
        <v>3271</v>
      </c>
      <c r="B3278" t="str">
        <f>Data_checks!L3285</f>
        <v>I</v>
      </c>
      <c r="C3278" t="str">
        <f>Data_checks!M3285</f>
        <v>S</v>
      </c>
    </row>
    <row r="3279" spans="1:3" x14ac:dyDescent="0.25">
      <c r="A3279">
        <f>Data_checks!K3286</f>
        <v>3272</v>
      </c>
      <c r="B3279" t="str">
        <f>Data_checks!L3286</f>
        <v>S</v>
      </c>
      <c r="C3279" t="str">
        <f>Data_checks!M3286</f>
        <v>H</v>
      </c>
    </row>
    <row r="3280" spans="1:3" x14ac:dyDescent="0.25">
      <c r="A3280">
        <f>Data_checks!K3287</f>
        <v>3273</v>
      </c>
      <c r="B3280" t="str">
        <f>Data_checks!L3287</f>
        <v>D</v>
      </c>
      <c r="C3280" t="str">
        <f>Data_checks!M3287</f>
        <v>D</v>
      </c>
    </row>
    <row r="3281" spans="1:3" x14ac:dyDescent="0.25">
      <c r="A3281">
        <f>Data_checks!K3288</f>
        <v>3274</v>
      </c>
      <c r="B3281" t="str">
        <f>Data_checks!L3288</f>
        <v>S</v>
      </c>
      <c r="C3281" t="str">
        <f>Data_checks!M3288</f>
        <v>H</v>
      </c>
    </row>
    <row r="3282" spans="1:3" x14ac:dyDescent="0.25">
      <c r="A3282">
        <f>Data_checks!K3289</f>
        <v>3275</v>
      </c>
      <c r="B3282" t="str">
        <f>Data_checks!L3289</f>
        <v>D</v>
      </c>
      <c r="C3282" t="str">
        <f>Data_checks!M3289</f>
        <v>D</v>
      </c>
    </row>
    <row r="3283" spans="1:3" x14ac:dyDescent="0.25">
      <c r="A3283">
        <f>Data_checks!K3290</f>
        <v>3276</v>
      </c>
      <c r="B3283" t="str">
        <f>Data_checks!L3290</f>
        <v>H</v>
      </c>
      <c r="C3283" t="str">
        <f>Data_checks!M3290</f>
        <v>H</v>
      </c>
    </row>
    <row r="3284" spans="1:3" x14ac:dyDescent="0.25">
      <c r="A3284">
        <f>Data_checks!K3291</f>
        <v>3277</v>
      </c>
      <c r="B3284" t="str">
        <f>Data_checks!L3291</f>
        <v>D</v>
      </c>
      <c r="C3284" t="str">
        <f>Data_checks!M3291</f>
        <v>D</v>
      </c>
    </row>
    <row r="3285" spans="1:3" x14ac:dyDescent="0.25">
      <c r="A3285">
        <f>Data_checks!K3292</f>
        <v>3278</v>
      </c>
      <c r="B3285" t="str">
        <f>Data_checks!L3292</f>
        <v>I</v>
      </c>
      <c r="C3285" t="str">
        <f>Data_checks!M3292</f>
        <v>S</v>
      </c>
    </row>
    <row r="3286" spans="1:3" x14ac:dyDescent="0.25">
      <c r="A3286">
        <f>Data_checks!K3293</f>
        <v>3279</v>
      </c>
      <c r="B3286" t="str">
        <f>Data_checks!L3293</f>
        <v>D</v>
      </c>
      <c r="C3286" t="str">
        <f>Data_checks!M3293</f>
        <v>D</v>
      </c>
    </row>
    <row r="3287" spans="1:3" x14ac:dyDescent="0.25">
      <c r="A3287">
        <f>Data_checks!K3294</f>
        <v>3280</v>
      </c>
      <c r="B3287" t="str">
        <f>Data_checks!L3294</f>
        <v>I</v>
      </c>
      <c r="C3287" t="str">
        <f>Data_checks!M3294</f>
        <v>I</v>
      </c>
    </row>
    <row r="3288" spans="1:3" x14ac:dyDescent="0.25">
      <c r="A3288">
        <f>Data_checks!K3295</f>
        <v>3281</v>
      </c>
      <c r="B3288" t="str">
        <f>Data_checks!L3295</f>
        <v>D</v>
      </c>
      <c r="C3288" t="str">
        <f>Data_checks!M3295</f>
        <v>D</v>
      </c>
    </row>
    <row r="3289" spans="1:3" x14ac:dyDescent="0.25">
      <c r="A3289">
        <f>Data_checks!K3296</f>
        <v>3282</v>
      </c>
      <c r="B3289" t="str">
        <f>Data_checks!L3296</f>
        <v>D</v>
      </c>
      <c r="C3289" t="str">
        <f>Data_checks!M3296</f>
        <v>D</v>
      </c>
    </row>
    <row r="3290" spans="1:3" x14ac:dyDescent="0.25">
      <c r="A3290">
        <f>Data_checks!K3297</f>
        <v>3283</v>
      </c>
      <c r="B3290" t="str">
        <f>Data_checks!L3297</f>
        <v>D</v>
      </c>
      <c r="C3290" t="str">
        <f>Data_checks!M3297</f>
        <v>D</v>
      </c>
    </row>
    <row r="3291" spans="1:3" x14ac:dyDescent="0.25">
      <c r="A3291">
        <f>Data_checks!K3298</f>
        <v>3284</v>
      </c>
      <c r="B3291" t="str">
        <f>Data_checks!L3298</f>
        <v>H</v>
      </c>
      <c r="C3291" t="str">
        <f>Data_checks!M3298</f>
        <v>H</v>
      </c>
    </row>
    <row r="3292" spans="1:3" x14ac:dyDescent="0.25">
      <c r="A3292">
        <f>Data_checks!K3299</f>
        <v>3285</v>
      </c>
      <c r="B3292" t="str">
        <f>Data_checks!L3299</f>
        <v>D</v>
      </c>
      <c r="C3292" t="str">
        <f>Data_checks!M3299</f>
        <v>D</v>
      </c>
    </row>
    <row r="3293" spans="1:3" x14ac:dyDescent="0.25">
      <c r="A3293">
        <f>Data_checks!K3300</f>
        <v>3286</v>
      </c>
      <c r="B3293" t="str">
        <f>Data_checks!L3300</f>
        <v>S</v>
      </c>
      <c r="C3293" t="str">
        <f>Data_checks!M3300</f>
        <v>H</v>
      </c>
    </row>
    <row r="3294" spans="1:3" x14ac:dyDescent="0.25">
      <c r="A3294">
        <f>Data_checks!K3301</f>
        <v>3287</v>
      </c>
      <c r="B3294" t="str">
        <f>Data_checks!L3301</f>
        <v>D</v>
      </c>
      <c r="C3294" t="str">
        <f>Data_checks!M3301</f>
        <v>D</v>
      </c>
    </row>
    <row r="3295" spans="1:3" x14ac:dyDescent="0.25">
      <c r="A3295">
        <f>Data_checks!K3302</f>
        <v>3288</v>
      </c>
      <c r="B3295" t="str">
        <f>Data_checks!L3302</f>
        <v>I</v>
      </c>
      <c r="C3295" t="str">
        <f>Data_checks!M3302</f>
        <v>S</v>
      </c>
    </row>
    <row r="3296" spans="1:3" x14ac:dyDescent="0.25">
      <c r="A3296">
        <f>Data_checks!K3303</f>
        <v>3289</v>
      </c>
      <c r="B3296" t="str">
        <f>Data_checks!L3303</f>
        <v>D</v>
      </c>
      <c r="C3296" t="str">
        <f>Data_checks!M3303</f>
        <v>D</v>
      </c>
    </row>
    <row r="3297" spans="1:3" x14ac:dyDescent="0.25">
      <c r="A3297">
        <f>Data_checks!K3304</f>
        <v>3290</v>
      </c>
      <c r="B3297" t="str">
        <f>Data_checks!L3304</f>
        <v>H</v>
      </c>
      <c r="C3297" t="str">
        <f>Data_checks!M3304</f>
        <v>H</v>
      </c>
    </row>
    <row r="3298" spans="1:3" x14ac:dyDescent="0.25">
      <c r="A3298">
        <f>Data_checks!K3305</f>
        <v>3291</v>
      </c>
      <c r="B3298" t="str">
        <f>Data_checks!L3305</f>
        <v>S</v>
      </c>
      <c r="C3298" t="str">
        <f>Data_checks!M3305</f>
        <v>H</v>
      </c>
    </row>
    <row r="3299" spans="1:3" x14ac:dyDescent="0.25">
      <c r="A3299">
        <f>Data_checks!K3306</f>
        <v>3292</v>
      </c>
      <c r="B3299" t="str">
        <f>Data_checks!L3306</f>
        <v>S</v>
      </c>
      <c r="C3299" t="str">
        <f>Data_checks!M3306</f>
        <v>H</v>
      </c>
    </row>
    <row r="3300" spans="1:3" x14ac:dyDescent="0.25">
      <c r="A3300">
        <f>Data_checks!K3307</f>
        <v>3293</v>
      </c>
      <c r="B3300" t="str">
        <f>Data_checks!L3307</f>
        <v>D</v>
      </c>
      <c r="C3300" t="str">
        <f>Data_checks!M3307</f>
        <v>D</v>
      </c>
    </row>
    <row r="3301" spans="1:3" x14ac:dyDescent="0.25">
      <c r="A3301">
        <f>Data_checks!K3308</f>
        <v>3294</v>
      </c>
      <c r="B3301" t="str">
        <f>Data_checks!L3308</f>
        <v>I</v>
      </c>
      <c r="C3301" t="str">
        <f>Data_checks!M3308</f>
        <v>I</v>
      </c>
    </row>
    <row r="3302" spans="1:3" x14ac:dyDescent="0.25">
      <c r="A3302">
        <f>Data_checks!K3309</f>
        <v>3295</v>
      </c>
      <c r="B3302" t="str">
        <f>Data_checks!L3309</f>
        <v>H</v>
      </c>
      <c r="C3302" t="str">
        <f>Data_checks!M3309</f>
        <v>H</v>
      </c>
    </row>
    <row r="3303" spans="1:3" x14ac:dyDescent="0.25">
      <c r="A3303">
        <f>Data_checks!K3310</f>
        <v>3296</v>
      </c>
      <c r="B3303" t="str">
        <f>Data_checks!L3310</f>
        <v>S</v>
      </c>
      <c r="C3303" t="str">
        <f>Data_checks!M3310</f>
        <v>I</v>
      </c>
    </row>
    <row r="3304" spans="1:3" x14ac:dyDescent="0.25">
      <c r="A3304">
        <f>Data_checks!K3311</f>
        <v>3297</v>
      </c>
      <c r="B3304" t="str">
        <f>Data_checks!L3311</f>
        <v>H</v>
      </c>
      <c r="C3304" t="str">
        <f>Data_checks!M3311</f>
        <v>H</v>
      </c>
    </row>
    <row r="3305" spans="1:3" x14ac:dyDescent="0.25">
      <c r="A3305">
        <f>Data_checks!K3312</f>
        <v>3298</v>
      </c>
      <c r="B3305" t="str">
        <f>Data_checks!L3312</f>
        <v>H</v>
      </c>
      <c r="C3305" t="str">
        <f>Data_checks!M3312</f>
        <v>H</v>
      </c>
    </row>
    <row r="3306" spans="1:3" x14ac:dyDescent="0.25">
      <c r="A3306">
        <f>Data_checks!K3313</f>
        <v>3299</v>
      </c>
      <c r="B3306" t="str">
        <f>Data_checks!L3313</f>
        <v>I</v>
      </c>
      <c r="C3306" t="str">
        <f>Data_checks!M3313</f>
        <v>I</v>
      </c>
    </row>
    <row r="3307" spans="1:3" x14ac:dyDescent="0.25">
      <c r="A3307">
        <f>Data_checks!K3314</f>
        <v>3300</v>
      </c>
      <c r="B3307" t="str">
        <f>Data_checks!L3314</f>
        <v>S</v>
      </c>
      <c r="C3307" t="str">
        <f>Data_checks!M3314</f>
        <v>H</v>
      </c>
    </row>
    <row r="3308" spans="1:3" x14ac:dyDescent="0.25">
      <c r="A3308">
        <f>Data_checks!K3315</f>
        <v>3301</v>
      </c>
      <c r="B3308" t="str">
        <f>Data_checks!L3315</f>
        <v>H</v>
      </c>
      <c r="C3308" t="str">
        <f>Data_checks!M3315</f>
        <v>S</v>
      </c>
    </row>
    <row r="3309" spans="1:3" x14ac:dyDescent="0.25">
      <c r="A3309">
        <f>Data_checks!K3316</f>
        <v>3302</v>
      </c>
      <c r="B3309" t="str">
        <f>Data_checks!L3316</f>
        <v>S</v>
      </c>
      <c r="C3309" t="str">
        <f>Data_checks!M3316</f>
        <v>H</v>
      </c>
    </row>
    <row r="3310" spans="1:3" x14ac:dyDescent="0.25">
      <c r="A3310">
        <f>Data_checks!K3317</f>
        <v>3303</v>
      </c>
      <c r="B3310" t="str">
        <f>Data_checks!L3317</f>
        <v>H</v>
      </c>
      <c r="C3310" t="str">
        <f>Data_checks!M3317</f>
        <v>S</v>
      </c>
    </row>
    <row r="3311" spans="1:3" x14ac:dyDescent="0.25">
      <c r="A3311">
        <f>Data_checks!K3318</f>
        <v>3304</v>
      </c>
      <c r="B3311" t="str">
        <f>Data_checks!L3318</f>
        <v>S</v>
      </c>
      <c r="C3311" t="str">
        <f>Data_checks!M3318</f>
        <v>I</v>
      </c>
    </row>
    <row r="3312" spans="1:3" x14ac:dyDescent="0.25">
      <c r="A3312">
        <f>Data_checks!K3319</f>
        <v>3305</v>
      </c>
      <c r="B3312" t="str">
        <f>Data_checks!L3319</f>
        <v>S</v>
      </c>
      <c r="C3312" t="str">
        <f>Data_checks!M3319</f>
        <v>I</v>
      </c>
    </row>
    <row r="3313" spans="1:3" x14ac:dyDescent="0.25">
      <c r="A3313">
        <f>Data_checks!K3320</f>
        <v>3306</v>
      </c>
      <c r="B3313" t="str">
        <f>Data_checks!L3320</f>
        <v>D</v>
      </c>
      <c r="C3313" t="str">
        <f>Data_checks!M3320</f>
        <v>D</v>
      </c>
    </row>
    <row r="3314" spans="1:3" x14ac:dyDescent="0.25">
      <c r="A3314">
        <f>Data_checks!K3321</f>
        <v>3307</v>
      </c>
      <c r="B3314" t="str">
        <f>Data_checks!L3321</f>
        <v>I</v>
      </c>
      <c r="C3314" t="str">
        <f>Data_checks!M3321</f>
        <v>I</v>
      </c>
    </row>
    <row r="3315" spans="1:3" x14ac:dyDescent="0.25">
      <c r="A3315">
        <f>Data_checks!K3322</f>
        <v>3308</v>
      </c>
      <c r="B3315" t="str">
        <f>Data_checks!L3322</f>
        <v>H</v>
      </c>
      <c r="C3315" t="str">
        <f>Data_checks!M3322</f>
        <v>H</v>
      </c>
    </row>
    <row r="3316" spans="1:3" x14ac:dyDescent="0.25">
      <c r="A3316">
        <f>Data_checks!K3323</f>
        <v>3309</v>
      </c>
      <c r="B3316" t="str">
        <f>Data_checks!L3323</f>
        <v>S</v>
      </c>
      <c r="C3316" t="str">
        <f>Data_checks!M3323</f>
        <v>H</v>
      </c>
    </row>
    <row r="3317" spans="1:3" x14ac:dyDescent="0.25">
      <c r="A3317">
        <f>Data_checks!K3324</f>
        <v>3310</v>
      </c>
      <c r="B3317" t="str">
        <f>Data_checks!L3324</f>
        <v>I</v>
      </c>
      <c r="C3317" t="str">
        <f>Data_checks!M3324</f>
        <v>D</v>
      </c>
    </row>
    <row r="3318" spans="1:3" x14ac:dyDescent="0.25">
      <c r="A3318">
        <f>Data_checks!K3325</f>
        <v>3311</v>
      </c>
      <c r="B3318" t="str">
        <f>Data_checks!L3325</f>
        <v>S</v>
      </c>
      <c r="C3318" t="str">
        <f>Data_checks!M3325</f>
        <v>H</v>
      </c>
    </row>
    <row r="3319" spans="1:3" x14ac:dyDescent="0.25">
      <c r="A3319">
        <f>Data_checks!K3326</f>
        <v>3312</v>
      </c>
      <c r="B3319" t="str">
        <f>Data_checks!L3326</f>
        <v>S</v>
      </c>
      <c r="C3319" t="str">
        <f>Data_checks!M3326</f>
        <v>S</v>
      </c>
    </row>
    <row r="3320" spans="1:3" x14ac:dyDescent="0.25">
      <c r="A3320">
        <f>Data_checks!K3327</f>
        <v>3313</v>
      </c>
      <c r="B3320" t="str">
        <f>Data_checks!L3327</f>
        <v>D</v>
      </c>
      <c r="C3320" t="str">
        <f>Data_checks!M3327</f>
        <v>D</v>
      </c>
    </row>
    <row r="3321" spans="1:3" x14ac:dyDescent="0.25">
      <c r="A3321">
        <f>Data_checks!K3328</f>
        <v>3314</v>
      </c>
      <c r="B3321" t="str">
        <f>Data_checks!L3328</f>
        <v>S</v>
      </c>
      <c r="C3321" t="str">
        <f>Data_checks!M3328</f>
        <v>H</v>
      </c>
    </row>
    <row r="3322" spans="1:3" x14ac:dyDescent="0.25">
      <c r="A3322">
        <f>Data_checks!K3329</f>
        <v>3315</v>
      </c>
      <c r="B3322" t="str">
        <f>Data_checks!L3329</f>
        <v>H</v>
      </c>
      <c r="C3322" t="str">
        <f>Data_checks!M3329</f>
        <v>H</v>
      </c>
    </row>
    <row r="3323" spans="1:3" x14ac:dyDescent="0.25">
      <c r="A3323">
        <f>Data_checks!K3330</f>
        <v>3316</v>
      </c>
      <c r="B3323" t="str">
        <f>Data_checks!L3330</f>
        <v>S</v>
      </c>
      <c r="C3323" t="str">
        <f>Data_checks!M3330</f>
        <v>H</v>
      </c>
    </row>
    <row r="3324" spans="1:3" x14ac:dyDescent="0.25">
      <c r="A3324">
        <f>Data_checks!K3331</f>
        <v>3317</v>
      </c>
      <c r="B3324" t="str">
        <f>Data_checks!L3331</f>
        <v>I</v>
      </c>
      <c r="C3324" t="str">
        <f>Data_checks!M3331</f>
        <v>I</v>
      </c>
    </row>
    <row r="3325" spans="1:3" x14ac:dyDescent="0.25">
      <c r="A3325">
        <f>Data_checks!K3332</f>
        <v>3318</v>
      </c>
      <c r="B3325" t="str">
        <f>Data_checks!L3332</f>
        <v>S</v>
      </c>
      <c r="C3325" t="str">
        <f>Data_checks!M3332</f>
        <v>H</v>
      </c>
    </row>
    <row r="3326" spans="1:3" x14ac:dyDescent="0.25">
      <c r="A3326">
        <f>Data_checks!K3333</f>
        <v>3319</v>
      </c>
      <c r="B3326" t="str">
        <f>Data_checks!L3333</f>
        <v>I</v>
      </c>
      <c r="C3326" t="str">
        <f>Data_checks!M3333</f>
        <v>S</v>
      </c>
    </row>
    <row r="3327" spans="1:3" x14ac:dyDescent="0.25">
      <c r="A3327">
        <f>Data_checks!K3334</f>
        <v>3320</v>
      </c>
      <c r="B3327" t="str">
        <f>Data_checks!L3334</f>
        <v>S</v>
      </c>
      <c r="C3327" t="str">
        <f>Data_checks!M3334</f>
        <v>H</v>
      </c>
    </row>
    <row r="3328" spans="1:3" x14ac:dyDescent="0.25">
      <c r="A3328">
        <f>Data_checks!K3335</f>
        <v>3321</v>
      </c>
      <c r="B3328" t="str">
        <f>Data_checks!L3335</f>
        <v>H</v>
      </c>
      <c r="C3328" t="str">
        <f>Data_checks!M3335</f>
        <v>H</v>
      </c>
    </row>
    <row r="3329" spans="1:3" x14ac:dyDescent="0.25">
      <c r="A3329">
        <f>Data_checks!K3336</f>
        <v>3322</v>
      </c>
      <c r="B3329" t="str">
        <f>Data_checks!L3336</f>
        <v>D</v>
      </c>
      <c r="C3329" t="str">
        <f>Data_checks!M3336</f>
        <v>D</v>
      </c>
    </row>
    <row r="3330" spans="1:3" x14ac:dyDescent="0.25">
      <c r="A3330">
        <f>Data_checks!K3337</f>
        <v>3323</v>
      </c>
      <c r="B3330" t="str">
        <f>Data_checks!L3337</f>
        <v>H</v>
      </c>
      <c r="C3330" t="str">
        <f>Data_checks!M3337</f>
        <v>S</v>
      </c>
    </row>
    <row r="3331" spans="1:3" x14ac:dyDescent="0.25">
      <c r="A3331">
        <f>Data_checks!K3338</f>
        <v>3324</v>
      </c>
      <c r="B3331" t="str">
        <f>Data_checks!L3338</f>
        <v>H</v>
      </c>
      <c r="C3331" t="str">
        <f>Data_checks!M3338</f>
        <v>H</v>
      </c>
    </row>
    <row r="3332" spans="1:3" x14ac:dyDescent="0.25">
      <c r="A3332">
        <f>Data_checks!K3339</f>
        <v>3325</v>
      </c>
      <c r="B3332" t="str">
        <f>Data_checks!L3339</f>
        <v>I</v>
      </c>
      <c r="C3332" t="str">
        <f>Data_checks!M3339</f>
        <v>S</v>
      </c>
    </row>
    <row r="3333" spans="1:3" x14ac:dyDescent="0.25">
      <c r="A3333">
        <f>Data_checks!K3340</f>
        <v>3326</v>
      </c>
      <c r="B3333" t="str">
        <f>Data_checks!L3340</f>
        <v>I</v>
      </c>
      <c r="C3333" t="str">
        <f>Data_checks!M3340</f>
        <v>S</v>
      </c>
    </row>
    <row r="3334" spans="1:3" x14ac:dyDescent="0.25">
      <c r="A3334">
        <f>Data_checks!K3341</f>
        <v>3327</v>
      </c>
      <c r="B3334" t="str">
        <f>Data_checks!L3341</f>
        <v>I</v>
      </c>
      <c r="C3334" t="str">
        <f>Data_checks!M3341</f>
        <v>H</v>
      </c>
    </row>
    <row r="3335" spans="1:3" x14ac:dyDescent="0.25">
      <c r="A3335">
        <f>Data_checks!K3342</f>
        <v>3328</v>
      </c>
      <c r="B3335" t="str">
        <f>Data_checks!L3342</f>
        <v>H</v>
      </c>
      <c r="C3335" t="str">
        <f>Data_checks!M3342</f>
        <v>H</v>
      </c>
    </row>
    <row r="3336" spans="1:3" x14ac:dyDescent="0.25">
      <c r="A3336">
        <f>Data_checks!K3343</f>
        <v>3329</v>
      </c>
      <c r="B3336" t="str">
        <f>Data_checks!L3343</f>
        <v>H</v>
      </c>
      <c r="C3336" t="str">
        <f>Data_checks!M3343</f>
        <v>S</v>
      </c>
    </row>
    <row r="3337" spans="1:3" x14ac:dyDescent="0.25">
      <c r="A3337">
        <f>Data_checks!K3344</f>
        <v>3330</v>
      </c>
      <c r="B3337" t="str">
        <f>Data_checks!L3344</f>
        <v>D</v>
      </c>
      <c r="C3337" t="str">
        <f>Data_checks!M3344</f>
        <v>D</v>
      </c>
    </row>
    <row r="3338" spans="1:3" x14ac:dyDescent="0.25">
      <c r="A3338">
        <f>Data_checks!K3345</f>
        <v>3331</v>
      </c>
      <c r="B3338" t="str">
        <f>Data_checks!L3345</f>
        <v>S</v>
      </c>
      <c r="C3338" t="str">
        <f>Data_checks!M3345</f>
        <v>H</v>
      </c>
    </row>
    <row r="3339" spans="1:3" x14ac:dyDescent="0.25">
      <c r="A3339">
        <f>Data_checks!K3346</f>
        <v>3332</v>
      </c>
      <c r="B3339" t="str">
        <f>Data_checks!L3346</f>
        <v>I</v>
      </c>
      <c r="C3339" t="str">
        <f>Data_checks!M3346</f>
        <v>I</v>
      </c>
    </row>
    <row r="3340" spans="1:3" x14ac:dyDescent="0.25">
      <c r="A3340">
        <f>Data_checks!K3347</f>
        <v>3333</v>
      </c>
      <c r="B3340" t="str">
        <f>Data_checks!L3347</f>
        <v>H</v>
      </c>
      <c r="C3340" t="str">
        <f>Data_checks!M3347</f>
        <v>H</v>
      </c>
    </row>
    <row r="3341" spans="1:3" x14ac:dyDescent="0.25">
      <c r="A3341">
        <f>Data_checks!K3348</f>
        <v>3334</v>
      </c>
      <c r="B3341" t="str">
        <f>Data_checks!L3348</f>
        <v>H</v>
      </c>
      <c r="C3341" t="str">
        <f>Data_checks!M3348</f>
        <v>H</v>
      </c>
    </row>
    <row r="3342" spans="1:3" x14ac:dyDescent="0.25">
      <c r="A3342">
        <f>Data_checks!K3349</f>
        <v>3335</v>
      </c>
      <c r="B3342" t="str">
        <f>Data_checks!L3349</f>
        <v>S</v>
      </c>
      <c r="C3342" t="str">
        <f>Data_checks!M3349</f>
        <v>S</v>
      </c>
    </row>
    <row r="3343" spans="1:3" x14ac:dyDescent="0.25">
      <c r="A3343">
        <f>Data_checks!K3350</f>
        <v>3336</v>
      </c>
      <c r="B3343" t="str">
        <f>Data_checks!L3350</f>
        <v>I</v>
      </c>
      <c r="C3343" t="str">
        <f>Data_checks!M3350</f>
        <v>S</v>
      </c>
    </row>
    <row r="3344" spans="1:3" x14ac:dyDescent="0.25">
      <c r="A3344">
        <f>Data_checks!K3351</f>
        <v>3337</v>
      </c>
      <c r="B3344" t="str">
        <f>Data_checks!L3351</f>
        <v>D</v>
      </c>
      <c r="C3344" t="str">
        <f>Data_checks!M3351</f>
        <v>D</v>
      </c>
    </row>
    <row r="3345" spans="1:3" x14ac:dyDescent="0.25">
      <c r="A3345">
        <f>Data_checks!K3352</f>
        <v>3338</v>
      </c>
      <c r="B3345" t="str">
        <f>Data_checks!L3352</f>
        <v>D</v>
      </c>
      <c r="C3345" t="str">
        <f>Data_checks!M3352</f>
        <v>D</v>
      </c>
    </row>
    <row r="3346" spans="1:3" x14ac:dyDescent="0.25">
      <c r="A3346">
        <f>Data_checks!K3353</f>
        <v>3339</v>
      </c>
      <c r="B3346" t="str">
        <f>Data_checks!L3353</f>
        <v>I</v>
      </c>
      <c r="C3346" t="str">
        <f>Data_checks!M3353</f>
        <v>I</v>
      </c>
    </row>
    <row r="3347" spans="1:3" x14ac:dyDescent="0.25">
      <c r="A3347">
        <f>Data_checks!K3354</f>
        <v>3340</v>
      </c>
      <c r="B3347" t="str">
        <f>Data_checks!L3354</f>
        <v>D</v>
      </c>
      <c r="C3347" t="str">
        <f>Data_checks!M3354</f>
        <v>D</v>
      </c>
    </row>
    <row r="3348" spans="1:3" x14ac:dyDescent="0.25">
      <c r="A3348">
        <f>Data_checks!K3355</f>
        <v>3341</v>
      </c>
      <c r="B3348" t="str">
        <f>Data_checks!L3355</f>
        <v>H</v>
      </c>
      <c r="C3348" t="str">
        <f>Data_checks!M3355</f>
        <v>H</v>
      </c>
    </row>
    <row r="3349" spans="1:3" x14ac:dyDescent="0.25">
      <c r="A3349">
        <f>Data_checks!K3356</f>
        <v>3342</v>
      </c>
      <c r="B3349" t="str">
        <f>Data_checks!L3356</f>
        <v>D</v>
      </c>
      <c r="C3349" t="str">
        <f>Data_checks!M3356</f>
        <v>D</v>
      </c>
    </row>
    <row r="3350" spans="1:3" x14ac:dyDescent="0.25">
      <c r="A3350">
        <f>Data_checks!K3357</f>
        <v>3343</v>
      </c>
      <c r="B3350" t="str">
        <f>Data_checks!L3357</f>
        <v>D</v>
      </c>
      <c r="C3350" t="str">
        <f>Data_checks!M3357</f>
        <v>D</v>
      </c>
    </row>
    <row r="3351" spans="1:3" x14ac:dyDescent="0.25">
      <c r="A3351">
        <f>Data_checks!K3358</f>
        <v>3344</v>
      </c>
      <c r="B3351" t="str">
        <f>Data_checks!L3358</f>
        <v>S</v>
      </c>
      <c r="C3351" t="str">
        <f>Data_checks!M3358</f>
        <v>H</v>
      </c>
    </row>
    <row r="3352" spans="1:3" x14ac:dyDescent="0.25">
      <c r="A3352">
        <f>Data_checks!K3359</f>
        <v>3345</v>
      </c>
      <c r="B3352" t="str">
        <f>Data_checks!L3359</f>
        <v>H</v>
      </c>
      <c r="C3352" t="str">
        <f>Data_checks!M3359</f>
        <v>H</v>
      </c>
    </row>
    <row r="3353" spans="1:3" x14ac:dyDescent="0.25">
      <c r="A3353">
        <f>Data_checks!K3360</f>
        <v>3346</v>
      </c>
      <c r="B3353" t="str">
        <f>Data_checks!L3360</f>
        <v>H</v>
      </c>
      <c r="C3353" t="str">
        <f>Data_checks!M3360</f>
        <v>I</v>
      </c>
    </row>
    <row r="3354" spans="1:3" x14ac:dyDescent="0.25">
      <c r="A3354">
        <f>Data_checks!K3361</f>
        <v>3347</v>
      </c>
      <c r="B3354" t="str">
        <f>Data_checks!L3361</f>
        <v>D</v>
      </c>
      <c r="C3354" t="str">
        <f>Data_checks!M3361</f>
        <v>D</v>
      </c>
    </row>
    <row r="3355" spans="1:3" x14ac:dyDescent="0.25">
      <c r="A3355">
        <f>Data_checks!K3362</f>
        <v>3348</v>
      </c>
      <c r="B3355" t="str">
        <f>Data_checks!L3362</f>
        <v>S</v>
      </c>
      <c r="C3355" t="str">
        <f>Data_checks!M3362</f>
        <v>H</v>
      </c>
    </row>
    <row r="3356" spans="1:3" x14ac:dyDescent="0.25">
      <c r="A3356">
        <f>Data_checks!K3363</f>
        <v>3349</v>
      </c>
      <c r="B3356" t="str">
        <f>Data_checks!L3363</f>
        <v>H</v>
      </c>
      <c r="C3356" t="str">
        <f>Data_checks!M3363</f>
        <v>H</v>
      </c>
    </row>
    <row r="3357" spans="1:3" x14ac:dyDescent="0.25">
      <c r="A3357">
        <f>Data_checks!K3364</f>
        <v>3350</v>
      </c>
      <c r="B3357" t="str">
        <f>Data_checks!L3364</f>
        <v>D</v>
      </c>
      <c r="C3357" t="str">
        <f>Data_checks!M3364</f>
        <v>D</v>
      </c>
    </row>
    <row r="3358" spans="1:3" x14ac:dyDescent="0.25">
      <c r="A3358">
        <f>Data_checks!K3365</f>
        <v>3351</v>
      </c>
      <c r="B3358" t="str">
        <f>Data_checks!L3365</f>
        <v>D</v>
      </c>
      <c r="C3358" t="str">
        <f>Data_checks!M3365</f>
        <v>D</v>
      </c>
    </row>
    <row r="3359" spans="1:3" x14ac:dyDescent="0.25">
      <c r="A3359">
        <f>Data_checks!K3366</f>
        <v>3352</v>
      </c>
      <c r="B3359" t="str">
        <f>Data_checks!L3366</f>
        <v>H</v>
      </c>
      <c r="C3359" t="str">
        <f>Data_checks!M3366</f>
        <v>H</v>
      </c>
    </row>
    <row r="3360" spans="1:3" x14ac:dyDescent="0.25">
      <c r="A3360">
        <f>Data_checks!K3367</f>
        <v>3353</v>
      </c>
      <c r="B3360" t="str">
        <f>Data_checks!L3367</f>
        <v>S</v>
      </c>
      <c r="C3360" t="str">
        <f>Data_checks!M3367</f>
        <v>H</v>
      </c>
    </row>
    <row r="3361" spans="1:3" x14ac:dyDescent="0.25">
      <c r="A3361">
        <f>Data_checks!K3368</f>
        <v>3354</v>
      </c>
      <c r="B3361" t="str">
        <f>Data_checks!L3368</f>
        <v>I</v>
      </c>
      <c r="C3361" t="str">
        <f>Data_checks!M3368</f>
        <v>S</v>
      </c>
    </row>
    <row r="3362" spans="1:3" x14ac:dyDescent="0.25">
      <c r="A3362">
        <f>Data_checks!K3369</f>
        <v>3355</v>
      </c>
      <c r="B3362" t="str">
        <f>Data_checks!L3369</f>
        <v>H</v>
      </c>
      <c r="C3362" t="str">
        <f>Data_checks!M3369</f>
        <v>H</v>
      </c>
    </row>
    <row r="3363" spans="1:3" x14ac:dyDescent="0.25">
      <c r="A3363">
        <f>Data_checks!K3370</f>
        <v>3356</v>
      </c>
      <c r="B3363" t="str">
        <f>Data_checks!L3370</f>
        <v>S</v>
      </c>
      <c r="C3363" t="str">
        <f>Data_checks!M3370</f>
        <v>H</v>
      </c>
    </row>
    <row r="3364" spans="1:3" x14ac:dyDescent="0.25">
      <c r="A3364">
        <f>Data_checks!K3371</f>
        <v>3357</v>
      </c>
      <c r="B3364" t="str">
        <f>Data_checks!L3371</f>
        <v>H</v>
      </c>
      <c r="C3364" t="str">
        <f>Data_checks!M3371</f>
        <v>H</v>
      </c>
    </row>
    <row r="3365" spans="1:3" x14ac:dyDescent="0.25">
      <c r="A3365">
        <f>Data_checks!K3372</f>
        <v>3358</v>
      </c>
      <c r="B3365" t="str">
        <f>Data_checks!L3372</f>
        <v>H</v>
      </c>
      <c r="C3365" t="str">
        <f>Data_checks!M3372</f>
        <v>H</v>
      </c>
    </row>
    <row r="3366" spans="1:3" x14ac:dyDescent="0.25">
      <c r="A3366">
        <f>Data_checks!K3373</f>
        <v>3359</v>
      </c>
      <c r="B3366" t="str">
        <f>Data_checks!L3373</f>
        <v>I</v>
      </c>
      <c r="C3366" t="str">
        <f>Data_checks!M3373</f>
        <v>H</v>
      </c>
    </row>
    <row r="3367" spans="1:3" x14ac:dyDescent="0.25">
      <c r="A3367">
        <f>Data_checks!K3374</f>
        <v>3360</v>
      </c>
      <c r="B3367" t="str">
        <f>Data_checks!L3374</f>
        <v>S</v>
      </c>
      <c r="C3367" t="str">
        <f>Data_checks!M3374</f>
        <v>S</v>
      </c>
    </row>
    <row r="3368" spans="1:3" x14ac:dyDescent="0.25">
      <c r="A3368">
        <f>Data_checks!K3375</f>
        <v>3361</v>
      </c>
      <c r="B3368" t="str">
        <f>Data_checks!L3375</f>
        <v>D</v>
      </c>
      <c r="C3368" t="str">
        <f>Data_checks!M3375</f>
        <v>D</v>
      </c>
    </row>
    <row r="3369" spans="1:3" x14ac:dyDescent="0.25">
      <c r="A3369">
        <f>Data_checks!K3376</f>
        <v>3362</v>
      </c>
      <c r="B3369" t="str">
        <f>Data_checks!L3376</f>
        <v>D</v>
      </c>
      <c r="C3369" t="str">
        <f>Data_checks!M3376</f>
        <v>D</v>
      </c>
    </row>
    <row r="3370" spans="1:3" x14ac:dyDescent="0.25">
      <c r="A3370">
        <f>Data_checks!K3377</f>
        <v>3363</v>
      </c>
      <c r="B3370" t="str">
        <f>Data_checks!L3377</f>
        <v>H</v>
      </c>
      <c r="C3370" t="str">
        <f>Data_checks!M3377</f>
        <v>H</v>
      </c>
    </row>
    <row r="3371" spans="1:3" x14ac:dyDescent="0.25">
      <c r="A3371">
        <f>Data_checks!K3378</f>
        <v>3364</v>
      </c>
      <c r="B3371" t="str">
        <f>Data_checks!L3378</f>
        <v>D</v>
      </c>
      <c r="C3371" t="str">
        <f>Data_checks!M3378</f>
        <v>D</v>
      </c>
    </row>
    <row r="3372" spans="1:3" x14ac:dyDescent="0.25">
      <c r="A3372">
        <f>Data_checks!K3379</f>
        <v>3365</v>
      </c>
      <c r="B3372" t="str">
        <f>Data_checks!L3379</f>
        <v>I</v>
      </c>
      <c r="C3372" t="str">
        <f>Data_checks!M3379</f>
        <v>D</v>
      </c>
    </row>
    <row r="3373" spans="1:3" x14ac:dyDescent="0.25">
      <c r="A3373">
        <f>Data_checks!K3380</f>
        <v>3366</v>
      </c>
      <c r="B3373" t="str">
        <f>Data_checks!L3380</f>
        <v>D</v>
      </c>
      <c r="C3373" t="str">
        <f>Data_checks!M3380</f>
        <v>D</v>
      </c>
    </row>
    <row r="3374" spans="1:3" x14ac:dyDescent="0.25">
      <c r="A3374">
        <f>Data_checks!K3381</f>
        <v>3367</v>
      </c>
      <c r="B3374" t="str">
        <f>Data_checks!L3381</f>
        <v>S</v>
      </c>
      <c r="C3374" t="str">
        <f>Data_checks!M3381</f>
        <v>H</v>
      </c>
    </row>
    <row r="3375" spans="1:3" x14ac:dyDescent="0.25">
      <c r="A3375">
        <f>Data_checks!K3382</f>
        <v>3368</v>
      </c>
      <c r="B3375" t="str">
        <f>Data_checks!L3382</f>
        <v>I</v>
      </c>
      <c r="C3375" t="str">
        <f>Data_checks!M3382</f>
        <v>S</v>
      </c>
    </row>
    <row r="3376" spans="1:3" x14ac:dyDescent="0.25">
      <c r="A3376">
        <f>Data_checks!K3383</f>
        <v>3369</v>
      </c>
      <c r="B3376" t="str">
        <f>Data_checks!L3383</f>
        <v>D</v>
      </c>
      <c r="C3376" t="str">
        <f>Data_checks!M3383</f>
        <v>D</v>
      </c>
    </row>
    <row r="3377" spans="1:3" x14ac:dyDescent="0.25">
      <c r="A3377">
        <f>Data_checks!K3384</f>
        <v>3370</v>
      </c>
      <c r="B3377" t="str">
        <f>Data_checks!L3384</f>
        <v>H</v>
      </c>
      <c r="C3377" t="str">
        <f>Data_checks!M3384</f>
        <v>H</v>
      </c>
    </row>
    <row r="3378" spans="1:3" x14ac:dyDescent="0.25">
      <c r="A3378">
        <f>Data_checks!K3385</f>
        <v>3371</v>
      </c>
      <c r="B3378" t="str">
        <f>Data_checks!L3385</f>
        <v>I</v>
      </c>
      <c r="C3378" t="str">
        <f>Data_checks!M3385</f>
        <v>H</v>
      </c>
    </row>
    <row r="3379" spans="1:3" x14ac:dyDescent="0.25">
      <c r="A3379">
        <f>Data_checks!K3386</f>
        <v>3372</v>
      </c>
      <c r="B3379" t="str">
        <f>Data_checks!L3386</f>
        <v>H</v>
      </c>
      <c r="C3379" t="str">
        <f>Data_checks!M3386</f>
        <v>S</v>
      </c>
    </row>
    <row r="3380" spans="1:3" x14ac:dyDescent="0.25">
      <c r="A3380">
        <f>Data_checks!K3387</f>
        <v>3373</v>
      </c>
      <c r="B3380" t="str">
        <f>Data_checks!L3387</f>
        <v>D</v>
      </c>
      <c r="C3380" t="str">
        <f>Data_checks!M3387</f>
        <v>D</v>
      </c>
    </row>
    <row r="3381" spans="1:3" x14ac:dyDescent="0.25">
      <c r="A3381">
        <f>Data_checks!K3388</f>
        <v>3374</v>
      </c>
      <c r="B3381" t="str">
        <f>Data_checks!L3388</f>
        <v>D</v>
      </c>
      <c r="C3381" t="str">
        <f>Data_checks!M3388</f>
        <v>D</v>
      </c>
    </row>
    <row r="3382" spans="1:3" x14ac:dyDescent="0.25">
      <c r="A3382">
        <f>Data_checks!K3389</f>
        <v>3375</v>
      </c>
      <c r="B3382" t="str">
        <f>Data_checks!L3389</f>
        <v>I</v>
      </c>
      <c r="C3382" t="str">
        <f>Data_checks!M3389</f>
        <v>I</v>
      </c>
    </row>
    <row r="3383" spans="1:3" x14ac:dyDescent="0.25">
      <c r="A3383">
        <f>Data_checks!K3390</f>
        <v>3376</v>
      </c>
      <c r="B3383" t="str">
        <f>Data_checks!L3390</f>
        <v>D</v>
      </c>
      <c r="C3383" t="str">
        <f>Data_checks!M3390</f>
        <v>D</v>
      </c>
    </row>
    <row r="3384" spans="1:3" x14ac:dyDescent="0.25">
      <c r="A3384">
        <f>Data_checks!K3391</f>
        <v>3377</v>
      </c>
      <c r="B3384" t="str">
        <f>Data_checks!L3391</f>
        <v>D</v>
      </c>
      <c r="C3384" t="str">
        <f>Data_checks!M3391</f>
        <v>D</v>
      </c>
    </row>
    <row r="3385" spans="1:3" x14ac:dyDescent="0.25">
      <c r="A3385">
        <f>Data_checks!K3392</f>
        <v>3378</v>
      </c>
      <c r="B3385" t="str">
        <f>Data_checks!L3392</f>
        <v>S</v>
      </c>
      <c r="C3385" t="str">
        <f>Data_checks!M3392</f>
        <v>H</v>
      </c>
    </row>
    <row r="3386" spans="1:3" x14ac:dyDescent="0.25">
      <c r="A3386">
        <f>Data_checks!K3393</f>
        <v>3379</v>
      </c>
      <c r="B3386" t="str">
        <f>Data_checks!L3393</f>
        <v>S</v>
      </c>
      <c r="C3386" t="str">
        <f>Data_checks!M3393</f>
        <v>H</v>
      </c>
    </row>
    <row r="3387" spans="1:3" x14ac:dyDescent="0.25">
      <c r="A3387">
        <f>Data_checks!K3394</f>
        <v>3380</v>
      </c>
      <c r="B3387" t="str">
        <f>Data_checks!L3394</f>
        <v>D</v>
      </c>
      <c r="C3387" t="str">
        <f>Data_checks!M3394</f>
        <v>D</v>
      </c>
    </row>
    <row r="3388" spans="1:3" x14ac:dyDescent="0.25">
      <c r="A3388">
        <f>Data_checks!K3395</f>
        <v>3381</v>
      </c>
      <c r="B3388" t="str">
        <f>Data_checks!L3395</f>
        <v>S</v>
      </c>
      <c r="C3388" t="str">
        <f>Data_checks!M3395</f>
        <v>H</v>
      </c>
    </row>
    <row r="3389" spans="1:3" x14ac:dyDescent="0.25">
      <c r="A3389">
        <f>Data_checks!K3396</f>
        <v>3382</v>
      </c>
      <c r="B3389" t="str">
        <f>Data_checks!L3396</f>
        <v>S</v>
      </c>
      <c r="C3389" t="str">
        <f>Data_checks!M3396</f>
        <v>H</v>
      </c>
    </row>
    <row r="3390" spans="1:3" x14ac:dyDescent="0.25">
      <c r="A3390">
        <f>Data_checks!K3397</f>
        <v>3383</v>
      </c>
      <c r="B3390" t="str">
        <f>Data_checks!L3397</f>
        <v>H</v>
      </c>
      <c r="C3390" t="str">
        <f>Data_checks!M3397</f>
        <v>H</v>
      </c>
    </row>
    <row r="3391" spans="1:3" x14ac:dyDescent="0.25">
      <c r="A3391">
        <f>Data_checks!K3398</f>
        <v>3384</v>
      </c>
      <c r="B3391" t="str">
        <f>Data_checks!L3398</f>
        <v>H</v>
      </c>
      <c r="C3391" t="str">
        <f>Data_checks!M3398</f>
        <v>H</v>
      </c>
    </row>
    <row r="3392" spans="1:3" x14ac:dyDescent="0.25">
      <c r="A3392">
        <f>Data_checks!K3399</f>
        <v>3385</v>
      </c>
      <c r="B3392" t="str">
        <f>Data_checks!L3399</f>
        <v>S</v>
      </c>
      <c r="C3392" t="str">
        <f>Data_checks!M3399</f>
        <v>H</v>
      </c>
    </row>
    <row r="3393" spans="1:3" x14ac:dyDescent="0.25">
      <c r="A3393">
        <f>Data_checks!K3400</f>
        <v>3386</v>
      </c>
      <c r="B3393" t="str">
        <f>Data_checks!L3400</f>
        <v>S</v>
      </c>
      <c r="C3393" t="str">
        <f>Data_checks!M3400</f>
        <v>H</v>
      </c>
    </row>
    <row r="3394" spans="1:3" x14ac:dyDescent="0.25">
      <c r="A3394">
        <f>Data_checks!K3401</f>
        <v>3387</v>
      </c>
      <c r="B3394" t="str">
        <f>Data_checks!L3401</f>
        <v>H</v>
      </c>
      <c r="C3394" t="str">
        <f>Data_checks!M3401</f>
        <v>H</v>
      </c>
    </row>
    <row r="3395" spans="1:3" x14ac:dyDescent="0.25">
      <c r="A3395">
        <f>Data_checks!K3402</f>
        <v>3388</v>
      </c>
      <c r="B3395" t="str">
        <f>Data_checks!L3402</f>
        <v>I</v>
      </c>
      <c r="C3395" t="str">
        <f>Data_checks!M3402</f>
        <v>H</v>
      </c>
    </row>
    <row r="3396" spans="1:3" x14ac:dyDescent="0.25">
      <c r="A3396">
        <f>Data_checks!K3403</f>
        <v>3389</v>
      </c>
      <c r="B3396" t="str">
        <f>Data_checks!L3403</f>
        <v>S</v>
      </c>
      <c r="C3396" t="str">
        <f>Data_checks!M3403</f>
        <v>H</v>
      </c>
    </row>
    <row r="3397" spans="1:3" x14ac:dyDescent="0.25">
      <c r="A3397">
        <f>Data_checks!K3404</f>
        <v>3390</v>
      </c>
      <c r="B3397" t="str">
        <f>Data_checks!L3404</f>
        <v>I</v>
      </c>
      <c r="C3397" t="str">
        <f>Data_checks!M3404</f>
        <v>I</v>
      </c>
    </row>
    <row r="3398" spans="1:3" x14ac:dyDescent="0.25">
      <c r="A3398">
        <f>Data_checks!K3405</f>
        <v>3391</v>
      </c>
      <c r="B3398" t="str">
        <f>Data_checks!L3405</f>
        <v>S</v>
      </c>
      <c r="C3398" t="str">
        <f>Data_checks!M3405</f>
        <v>I</v>
      </c>
    </row>
    <row r="3399" spans="1:3" x14ac:dyDescent="0.25">
      <c r="A3399">
        <f>Data_checks!K3406</f>
        <v>3392</v>
      </c>
      <c r="B3399" t="str">
        <f>Data_checks!L3406</f>
        <v>H</v>
      </c>
      <c r="C3399" t="str">
        <f>Data_checks!M3406</f>
        <v>H</v>
      </c>
    </row>
    <row r="3400" spans="1:3" x14ac:dyDescent="0.25">
      <c r="A3400">
        <f>Data_checks!K3407</f>
        <v>3393</v>
      </c>
      <c r="B3400" t="str">
        <f>Data_checks!L3407</f>
        <v>D</v>
      </c>
      <c r="C3400" t="str">
        <f>Data_checks!M3407</f>
        <v>D</v>
      </c>
    </row>
    <row r="3401" spans="1:3" x14ac:dyDescent="0.25">
      <c r="A3401">
        <f>Data_checks!K3408</f>
        <v>3394</v>
      </c>
      <c r="B3401" t="str">
        <f>Data_checks!L3408</f>
        <v>D</v>
      </c>
      <c r="C3401" t="str">
        <f>Data_checks!M3408</f>
        <v>D</v>
      </c>
    </row>
    <row r="3402" spans="1:3" x14ac:dyDescent="0.25">
      <c r="A3402">
        <f>Data_checks!K3409</f>
        <v>3395</v>
      </c>
      <c r="B3402" t="str">
        <f>Data_checks!L3409</f>
        <v>D</v>
      </c>
      <c r="C3402" t="str">
        <f>Data_checks!M3409</f>
        <v>D</v>
      </c>
    </row>
    <row r="3403" spans="1:3" x14ac:dyDescent="0.25">
      <c r="A3403">
        <f>Data_checks!K3410</f>
        <v>3396</v>
      </c>
      <c r="B3403" t="str">
        <f>Data_checks!L3410</f>
        <v>S</v>
      </c>
      <c r="C3403" t="str">
        <f>Data_checks!M3410</f>
        <v>D</v>
      </c>
    </row>
    <row r="3404" spans="1:3" x14ac:dyDescent="0.25">
      <c r="A3404">
        <f>Data_checks!K3411</f>
        <v>3397</v>
      </c>
      <c r="B3404" t="str">
        <f>Data_checks!L3411</f>
        <v>I</v>
      </c>
      <c r="C3404" t="str">
        <f>Data_checks!M3411</f>
        <v>S</v>
      </c>
    </row>
    <row r="3405" spans="1:3" x14ac:dyDescent="0.25">
      <c r="A3405">
        <f>Data_checks!K3412</f>
        <v>3398</v>
      </c>
      <c r="B3405" t="str">
        <f>Data_checks!L3412</f>
        <v>D</v>
      </c>
      <c r="C3405" t="str">
        <f>Data_checks!M3412</f>
        <v>D</v>
      </c>
    </row>
    <row r="3406" spans="1:3" x14ac:dyDescent="0.25">
      <c r="A3406">
        <f>Data_checks!K3413</f>
        <v>3399</v>
      </c>
      <c r="B3406" t="str">
        <f>Data_checks!L3413</f>
        <v>D</v>
      </c>
      <c r="C3406" t="str">
        <f>Data_checks!M3413</f>
        <v>D</v>
      </c>
    </row>
    <row r="3407" spans="1:3" x14ac:dyDescent="0.25">
      <c r="A3407">
        <f>Data_checks!K3414</f>
        <v>3400</v>
      </c>
      <c r="B3407" t="str">
        <f>Data_checks!L3414</f>
        <v>D</v>
      </c>
      <c r="C3407" t="str">
        <f>Data_checks!M3414</f>
        <v>D</v>
      </c>
    </row>
    <row r="3408" spans="1:3" x14ac:dyDescent="0.25">
      <c r="A3408">
        <f>Data_checks!K3415</f>
        <v>3401</v>
      </c>
      <c r="B3408" t="str">
        <f>Data_checks!L3415</f>
        <v>I</v>
      </c>
      <c r="C3408" t="str">
        <f>Data_checks!M3415</f>
        <v>H</v>
      </c>
    </row>
    <row r="3409" spans="1:3" x14ac:dyDescent="0.25">
      <c r="A3409">
        <f>Data_checks!K3416</f>
        <v>3402</v>
      </c>
      <c r="B3409" t="str">
        <f>Data_checks!L3416</f>
        <v>H</v>
      </c>
      <c r="C3409" t="str">
        <f>Data_checks!M3416</f>
        <v>I</v>
      </c>
    </row>
    <row r="3410" spans="1:3" x14ac:dyDescent="0.25">
      <c r="A3410">
        <f>Data_checks!K3417</f>
        <v>3403</v>
      </c>
      <c r="B3410" t="str">
        <f>Data_checks!L3417</f>
        <v>I</v>
      </c>
      <c r="C3410" t="str">
        <f>Data_checks!M3417</f>
        <v>D</v>
      </c>
    </row>
    <row r="3411" spans="1:3" x14ac:dyDescent="0.25">
      <c r="A3411">
        <f>Data_checks!K3418</f>
        <v>3404</v>
      </c>
      <c r="B3411" t="str">
        <f>Data_checks!L3418</f>
        <v>H</v>
      </c>
      <c r="C3411" t="str">
        <f>Data_checks!M3418</f>
        <v>H</v>
      </c>
    </row>
    <row r="3412" spans="1:3" x14ac:dyDescent="0.25">
      <c r="A3412">
        <f>Data_checks!K3419</f>
        <v>3405</v>
      </c>
      <c r="B3412" t="str">
        <f>Data_checks!L3419</f>
        <v>H</v>
      </c>
      <c r="C3412" t="str">
        <f>Data_checks!M3419</f>
        <v>H</v>
      </c>
    </row>
    <row r="3413" spans="1:3" x14ac:dyDescent="0.25">
      <c r="A3413">
        <f>Data_checks!K3420</f>
        <v>3406</v>
      </c>
      <c r="B3413" t="str">
        <f>Data_checks!L3420</f>
        <v>D</v>
      </c>
      <c r="C3413" t="str">
        <f>Data_checks!M3420</f>
        <v>D</v>
      </c>
    </row>
    <row r="3414" spans="1:3" x14ac:dyDescent="0.25">
      <c r="A3414">
        <f>Data_checks!K3421</f>
        <v>3407</v>
      </c>
      <c r="B3414" t="str">
        <f>Data_checks!L3421</f>
        <v>I</v>
      </c>
      <c r="C3414" t="str">
        <f>Data_checks!M3421</f>
        <v>I</v>
      </c>
    </row>
    <row r="3415" spans="1:3" x14ac:dyDescent="0.25">
      <c r="A3415">
        <f>Data_checks!K3422</f>
        <v>3408</v>
      </c>
      <c r="B3415" t="str">
        <f>Data_checks!L3422</f>
        <v>I</v>
      </c>
      <c r="C3415" t="str">
        <f>Data_checks!M3422</f>
        <v>S</v>
      </c>
    </row>
    <row r="3416" spans="1:3" x14ac:dyDescent="0.25">
      <c r="A3416">
        <f>Data_checks!K3423</f>
        <v>3409</v>
      </c>
      <c r="B3416" t="str">
        <f>Data_checks!L3423</f>
        <v>D</v>
      </c>
      <c r="C3416" t="str">
        <f>Data_checks!M3423</f>
        <v>D</v>
      </c>
    </row>
    <row r="3417" spans="1:3" x14ac:dyDescent="0.25">
      <c r="A3417">
        <f>Data_checks!K3424</f>
        <v>3410</v>
      </c>
      <c r="B3417" t="str">
        <f>Data_checks!L3424</f>
        <v>I</v>
      </c>
      <c r="C3417" t="str">
        <f>Data_checks!M3424</f>
        <v>D</v>
      </c>
    </row>
    <row r="3418" spans="1:3" x14ac:dyDescent="0.25">
      <c r="A3418">
        <f>Data_checks!K3425</f>
        <v>3411</v>
      </c>
      <c r="B3418" t="str">
        <f>Data_checks!L3425</f>
        <v>I</v>
      </c>
      <c r="C3418" t="str">
        <f>Data_checks!M3425</f>
        <v>I</v>
      </c>
    </row>
    <row r="3419" spans="1:3" x14ac:dyDescent="0.25">
      <c r="A3419">
        <f>Data_checks!K3426</f>
        <v>3412</v>
      </c>
      <c r="B3419" t="str">
        <f>Data_checks!L3426</f>
        <v>S</v>
      </c>
      <c r="C3419" t="str">
        <f>Data_checks!M3426</f>
        <v>H</v>
      </c>
    </row>
    <row r="3420" spans="1:3" x14ac:dyDescent="0.25">
      <c r="A3420">
        <f>Data_checks!K3427</f>
        <v>3413</v>
      </c>
      <c r="B3420" t="str">
        <f>Data_checks!L3427</f>
        <v>H</v>
      </c>
      <c r="C3420" t="str">
        <f>Data_checks!M3427</f>
        <v>H</v>
      </c>
    </row>
    <row r="3421" spans="1:3" x14ac:dyDescent="0.25">
      <c r="A3421">
        <f>Data_checks!K3428</f>
        <v>3414</v>
      </c>
      <c r="B3421" t="str">
        <f>Data_checks!L3428</f>
        <v>S</v>
      </c>
      <c r="C3421" t="str">
        <f>Data_checks!M3428</f>
        <v>H</v>
      </c>
    </row>
    <row r="3422" spans="1:3" x14ac:dyDescent="0.25">
      <c r="A3422">
        <f>Data_checks!K3429</f>
        <v>3415</v>
      </c>
      <c r="B3422" t="str">
        <f>Data_checks!L3429</f>
        <v>D</v>
      </c>
      <c r="C3422" t="str">
        <f>Data_checks!M3429</f>
        <v>D</v>
      </c>
    </row>
    <row r="3423" spans="1:3" x14ac:dyDescent="0.25">
      <c r="A3423">
        <f>Data_checks!K3430</f>
        <v>3416</v>
      </c>
      <c r="B3423" t="str">
        <f>Data_checks!L3430</f>
        <v>H</v>
      </c>
      <c r="C3423" t="str">
        <f>Data_checks!M3430</f>
        <v>S</v>
      </c>
    </row>
    <row r="3424" spans="1:3" x14ac:dyDescent="0.25">
      <c r="A3424">
        <f>Data_checks!K3431</f>
        <v>3417</v>
      </c>
      <c r="B3424" t="str">
        <f>Data_checks!L3431</f>
        <v>S</v>
      </c>
      <c r="C3424" t="str">
        <f>Data_checks!M3431</f>
        <v>H</v>
      </c>
    </row>
    <row r="3425" spans="1:3" x14ac:dyDescent="0.25">
      <c r="A3425">
        <f>Data_checks!K3432</f>
        <v>3418</v>
      </c>
      <c r="B3425" t="str">
        <f>Data_checks!L3432</f>
        <v>H</v>
      </c>
      <c r="C3425" t="str">
        <f>Data_checks!M3432</f>
        <v>S</v>
      </c>
    </row>
    <row r="3426" spans="1:3" x14ac:dyDescent="0.25">
      <c r="A3426">
        <f>Data_checks!K3433</f>
        <v>3419</v>
      </c>
      <c r="B3426" t="str">
        <f>Data_checks!L3433</f>
        <v>H</v>
      </c>
      <c r="C3426" t="str">
        <f>Data_checks!M3433</f>
        <v>H</v>
      </c>
    </row>
    <row r="3427" spans="1:3" x14ac:dyDescent="0.25">
      <c r="A3427">
        <f>Data_checks!K3434</f>
        <v>3420</v>
      </c>
      <c r="B3427" t="str">
        <f>Data_checks!L3434</f>
        <v>H</v>
      </c>
      <c r="C3427" t="str">
        <f>Data_checks!M3434</f>
        <v>H</v>
      </c>
    </row>
    <row r="3428" spans="1:3" x14ac:dyDescent="0.25">
      <c r="A3428">
        <f>Data_checks!K3435</f>
        <v>3421</v>
      </c>
      <c r="B3428" t="str">
        <f>Data_checks!L3435</f>
        <v>I</v>
      </c>
      <c r="C3428" t="str">
        <f>Data_checks!M3435</f>
        <v>D</v>
      </c>
    </row>
    <row r="3429" spans="1:3" x14ac:dyDescent="0.25">
      <c r="A3429">
        <f>Data_checks!K3436</f>
        <v>3422</v>
      </c>
      <c r="B3429" t="str">
        <f>Data_checks!L3436</f>
        <v>H</v>
      </c>
      <c r="C3429" t="str">
        <f>Data_checks!M3436</f>
        <v>H</v>
      </c>
    </row>
    <row r="3430" spans="1:3" x14ac:dyDescent="0.25">
      <c r="A3430">
        <f>Data_checks!K3437</f>
        <v>3423</v>
      </c>
      <c r="B3430" t="str">
        <f>Data_checks!L3437</f>
        <v>D</v>
      </c>
      <c r="C3430" t="str">
        <f>Data_checks!M3437</f>
        <v>D</v>
      </c>
    </row>
    <row r="3431" spans="1:3" x14ac:dyDescent="0.25">
      <c r="A3431">
        <f>Data_checks!K3438</f>
        <v>3424</v>
      </c>
      <c r="B3431" t="str">
        <f>Data_checks!L3438</f>
        <v>S</v>
      </c>
      <c r="C3431" t="str">
        <f>Data_checks!M3438</f>
        <v>H</v>
      </c>
    </row>
    <row r="3432" spans="1:3" x14ac:dyDescent="0.25">
      <c r="A3432">
        <f>Data_checks!K3439</f>
        <v>3425</v>
      </c>
      <c r="B3432" t="str">
        <f>Data_checks!L3439</f>
        <v>D</v>
      </c>
      <c r="C3432" t="str">
        <f>Data_checks!M3439</f>
        <v>D</v>
      </c>
    </row>
    <row r="3433" spans="1:3" x14ac:dyDescent="0.25">
      <c r="A3433">
        <f>Data_checks!K3440</f>
        <v>3426</v>
      </c>
      <c r="B3433" t="str">
        <f>Data_checks!L3440</f>
        <v>I</v>
      </c>
      <c r="C3433" t="str">
        <f>Data_checks!M3440</f>
        <v>H</v>
      </c>
    </row>
    <row r="3434" spans="1:3" x14ac:dyDescent="0.25">
      <c r="A3434">
        <f>Data_checks!K3441</f>
        <v>3427</v>
      </c>
      <c r="B3434" t="str">
        <f>Data_checks!L3441</f>
        <v>S</v>
      </c>
      <c r="C3434" t="str">
        <f>Data_checks!M3441</f>
        <v>H</v>
      </c>
    </row>
    <row r="3435" spans="1:3" x14ac:dyDescent="0.25">
      <c r="A3435">
        <f>Data_checks!K3442</f>
        <v>3428</v>
      </c>
      <c r="B3435" t="str">
        <f>Data_checks!L3442</f>
        <v>I</v>
      </c>
      <c r="C3435" t="str">
        <f>Data_checks!M3442</f>
        <v>I</v>
      </c>
    </row>
    <row r="3436" spans="1:3" x14ac:dyDescent="0.25">
      <c r="A3436">
        <f>Data_checks!K3443</f>
        <v>3429</v>
      </c>
      <c r="B3436" t="str">
        <f>Data_checks!L3443</f>
        <v>H</v>
      </c>
      <c r="C3436" t="str">
        <f>Data_checks!M3443</f>
        <v>H</v>
      </c>
    </row>
    <row r="3437" spans="1:3" x14ac:dyDescent="0.25">
      <c r="A3437">
        <f>Data_checks!K3444</f>
        <v>3430</v>
      </c>
      <c r="B3437" t="str">
        <f>Data_checks!L3444</f>
        <v>H</v>
      </c>
      <c r="C3437" t="str">
        <f>Data_checks!M3444</f>
        <v>H</v>
      </c>
    </row>
    <row r="3438" spans="1:3" x14ac:dyDescent="0.25">
      <c r="A3438">
        <f>Data_checks!K3445</f>
        <v>3431</v>
      </c>
      <c r="B3438" t="str">
        <f>Data_checks!L3445</f>
        <v>H</v>
      </c>
      <c r="C3438" t="str">
        <f>Data_checks!M3445</f>
        <v>H</v>
      </c>
    </row>
    <row r="3439" spans="1:3" x14ac:dyDescent="0.25">
      <c r="A3439">
        <f>Data_checks!K3446</f>
        <v>3432</v>
      </c>
      <c r="B3439" t="str">
        <f>Data_checks!L3446</f>
        <v>S</v>
      </c>
      <c r="C3439" t="str">
        <f>Data_checks!M3446</f>
        <v>H</v>
      </c>
    </row>
    <row r="3440" spans="1:3" x14ac:dyDescent="0.25">
      <c r="A3440">
        <f>Data_checks!K3447</f>
        <v>3433</v>
      </c>
      <c r="B3440" t="str">
        <f>Data_checks!L3447</f>
        <v>S</v>
      </c>
      <c r="C3440" t="str">
        <f>Data_checks!M3447</f>
        <v>H</v>
      </c>
    </row>
    <row r="3441" spans="1:3" x14ac:dyDescent="0.25">
      <c r="A3441">
        <f>Data_checks!K3448</f>
        <v>3434</v>
      </c>
      <c r="B3441" t="str">
        <f>Data_checks!L3448</f>
        <v>S</v>
      </c>
      <c r="C3441" t="str">
        <f>Data_checks!M3448</f>
        <v>S</v>
      </c>
    </row>
    <row r="3442" spans="1:3" x14ac:dyDescent="0.25">
      <c r="A3442">
        <f>Data_checks!K3449</f>
        <v>3435</v>
      </c>
      <c r="B3442" t="str">
        <f>Data_checks!L3449</f>
        <v>H</v>
      </c>
      <c r="C3442" t="str">
        <f>Data_checks!M3449</f>
        <v>H</v>
      </c>
    </row>
    <row r="3443" spans="1:3" x14ac:dyDescent="0.25">
      <c r="A3443">
        <f>Data_checks!K3450</f>
        <v>3436</v>
      </c>
      <c r="B3443" t="str">
        <f>Data_checks!L3450</f>
        <v>I</v>
      </c>
      <c r="C3443" t="str">
        <f>Data_checks!M3450</f>
        <v>D</v>
      </c>
    </row>
    <row r="3444" spans="1:3" x14ac:dyDescent="0.25">
      <c r="A3444">
        <f>Data_checks!K3451</f>
        <v>3437</v>
      </c>
      <c r="B3444" t="str">
        <f>Data_checks!L3451</f>
        <v>S</v>
      </c>
      <c r="C3444" t="str">
        <f>Data_checks!M3451</f>
        <v>H</v>
      </c>
    </row>
    <row r="3445" spans="1:3" x14ac:dyDescent="0.25">
      <c r="A3445">
        <f>Data_checks!K3452</f>
        <v>3438</v>
      </c>
      <c r="B3445" t="str">
        <f>Data_checks!L3452</f>
        <v>D</v>
      </c>
      <c r="C3445" t="str">
        <f>Data_checks!M3452</f>
        <v>D</v>
      </c>
    </row>
    <row r="3446" spans="1:3" x14ac:dyDescent="0.25">
      <c r="A3446">
        <f>Data_checks!K3453</f>
        <v>3439</v>
      </c>
      <c r="B3446" t="str">
        <f>Data_checks!L3453</f>
        <v>H</v>
      </c>
      <c r="C3446" t="str">
        <f>Data_checks!M3453</f>
        <v>S</v>
      </c>
    </row>
    <row r="3447" spans="1:3" x14ac:dyDescent="0.25">
      <c r="A3447">
        <f>Data_checks!K3454</f>
        <v>3440</v>
      </c>
      <c r="B3447" t="str">
        <f>Data_checks!L3454</f>
        <v>S</v>
      </c>
      <c r="C3447" t="str">
        <f>Data_checks!M3454</f>
        <v>H</v>
      </c>
    </row>
    <row r="3448" spans="1:3" x14ac:dyDescent="0.25">
      <c r="A3448">
        <f>Data_checks!K3455</f>
        <v>3441</v>
      </c>
      <c r="B3448" t="str">
        <f>Data_checks!L3455</f>
        <v>I</v>
      </c>
      <c r="C3448" t="str">
        <f>Data_checks!M3455</f>
        <v>S</v>
      </c>
    </row>
    <row r="3449" spans="1:3" x14ac:dyDescent="0.25">
      <c r="A3449">
        <f>Data_checks!K3456</f>
        <v>3442</v>
      </c>
      <c r="B3449" t="str">
        <f>Data_checks!L3456</f>
        <v>S</v>
      </c>
      <c r="C3449" t="str">
        <f>Data_checks!M3456</f>
        <v>H</v>
      </c>
    </row>
    <row r="3450" spans="1:3" x14ac:dyDescent="0.25">
      <c r="A3450">
        <f>Data_checks!K3457</f>
        <v>3443</v>
      </c>
      <c r="B3450" t="str">
        <f>Data_checks!L3457</f>
        <v>H</v>
      </c>
      <c r="C3450" t="str">
        <f>Data_checks!M3457</f>
        <v>H</v>
      </c>
    </row>
    <row r="3451" spans="1:3" x14ac:dyDescent="0.25">
      <c r="A3451">
        <f>Data_checks!K3458</f>
        <v>3444</v>
      </c>
      <c r="B3451" t="str">
        <f>Data_checks!L3458</f>
        <v>I</v>
      </c>
      <c r="C3451" t="str">
        <f>Data_checks!M3458</f>
        <v>D</v>
      </c>
    </row>
    <row r="3452" spans="1:3" x14ac:dyDescent="0.25">
      <c r="A3452">
        <f>Data_checks!K3459</f>
        <v>3445</v>
      </c>
      <c r="B3452" t="str">
        <f>Data_checks!L3459</f>
        <v>S</v>
      </c>
      <c r="C3452" t="str">
        <f>Data_checks!M3459</f>
        <v>H</v>
      </c>
    </row>
    <row r="3453" spans="1:3" x14ac:dyDescent="0.25">
      <c r="A3453">
        <f>Data_checks!K3460</f>
        <v>3446</v>
      </c>
      <c r="B3453" t="str">
        <f>Data_checks!L3460</f>
        <v>H</v>
      </c>
      <c r="C3453" t="str">
        <f>Data_checks!M3460</f>
        <v>H</v>
      </c>
    </row>
    <row r="3454" spans="1:3" x14ac:dyDescent="0.25">
      <c r="A3454">
        <f>Data_checks!K3461</f>
        <v>3447</v>
      </c>
      <c r="B3454" t="str">
        <f>Data_checks!L3461</f>
        <v>I</v>
      </c>
      <c r="C3454" t="str">
        <f>Data_checks!M3461</f>
        <v>I</v>
      </c>
    </row>
    <row r="3455" spans="1:3" x14ac:dyDescent="0.25">
      <c r="A3455">
        <f>Data_checks!K3462</f>
        <v>3448</v>
      </c>
      <c r="B3455" t="str">
        <f>Data_checks!L3462</f>
        <v>H</v>
      </c>
      <c r="C3455" t="str">
        <f>Data_checks!M3462</f>
        <v>H</v>
      </c>
    </row>
    <row r="3456" spans="1:3" x14ac:dyDescent="0.25">
      <c r="A3456">
        <f>Data_checks!K3463</f>
        <v>3449</v>
      </c>
      <c r="B3456" t="str">
        <f>Data_checks!L3463</f>
        <v>I</v>
      </c>
      <c r="C3456" t="str">
        <f>Data_checks!M3463</f>
        <v>H</v>
      </c>
    </row>
    <row r="3457" spans="1:3" x14ac:dyDescent="0.25">
      <c r="A3457">
        <f>Data_checks!K3464</f>
        <v>3450</v>
      </c>
      <c r="B3457" t="str">
        <f>Data_checks!L3464</f>
        <v>I</v>
      </c>
      <c r="C3457" t="str">
        <f>Data_checks!M3464</f>
        <v>I</v>
      </c>
    </row>
    <row r="3458" spans="1:3" x14ac:dyDescent="0.25">
      <c r="A3458">
        <f>Data_checks!K3465</f>
        <v>3451</v>
      </c>
      <c r="B3458" t="str">
        <f>Data_checks!L3465</f>
        <v>D</v>
      </c>
      <c r="C3458" t="str">
        <f>Data_checks!M3465</f>
        <v>D</v>
      </c>
    </row>
    <row r="3459" spans="1:3" x14ac:dyDescent="0.25">
      <c r="A3459">
        <f>Data_checks!K3466</f>
        <v>3452</v>
      </c>
      <c r="B3459" t="str">
        <f>Data_checks!L3466</f>
        <v>S</v>
      </c>
      <c r="C3459" t="str">
        <f>Data_checks!M3466</f>
        <v>H</v>
      </c>
    </row>
    <row r="3460" spans="1:3" x14ac:dyDescent="0.25">
      <c r="A3460">
        <f>Data_checks!K3467</f>
        <v>3453</v>
      </c>
      <c r="B3460" t="str">
        <f>Data_checks!L3467</f>
        <v>S</v>
      </c>
      <c r="C3460" t="str">
        <f>Data_checks!M3467</f>
        <v>H</v>
      </c>
    </row>
    <row r="3461" spans="1:3" x14ac:dyDescent="0.25">
      <c r="A3461">
        <f>Data_checks!K3468</f>
        <v>3454</v>
      </c>
      <c r="B3461" t="str">
        <f>Data_checks!L3468</f>
        <v>H</v>
      </c>
      <c r="C3461" t="str">
        <f>Data_checks!M3468</f>
        <v>H</v>
      </c>
    </row>
    <row r="3462" spans="1:3" x14ac:dyDescent="0.25">
      <c r="A3462">
        <f>Data_checks!K3469</f>
        <v>3455</v>
      </c>
      <c r="B3462" t="str">
        <f>Data_checks!L3469</f>
        <v>I</v>
      </c>
      <c r="C3462" t="str">
        <f>Data_checks!M3469</f>
        <v>I</v>
      </c>
    </row>
    <row r="3463" spans="1:3" x14ac:dyDescent="0.25">
      <c r="A3463">
        <f>Data_checks!K3470</f>
        <v>3456</v>
      </c>
      <c r="B3463" t="str">
        <f>Data_checks!L3470</f>
        <v>I</v>
      </c>
      <c r="C3463" t="str">
        <f>Data_checks!M3470</f>
        <v>D</v>
      </c>
    </row>
    <row r="3464" spans="1:3" x14ac:dyDescent="0.25">
      <c r="A3464">
        <f>Data_checks!K3471</f>
        <v>3457</v>
      </c>
      <c r="B3464" t="str">
        <f>Data_checks!L3471</f>
        <v>D</v>
      </c>
      <c r="C3464" t="str">
        <f>Data_checks!M3471</f>
        <v>D</v>
      </c>
    </row>
    <row r="3465" spans="1:3" x14ac:dyDescent="0.25">
      <c r="A3465">
        <f>Data_checks!K3472</f>
        <v>3458</v>
      </c>
      <c r="B3465" t="str">
        <f>Data_checks!L3472</f>
        <v>D</v>
      </c>
      <c r="C3465" t="str">
        <f>Data_checks!M3472</f>
        <v>D</v>
      </c>
    </row>
    <row r="3466" spans="1:3" x14ac:dyDescent="0.25">
      <c r="A3466">
        <f>Data_checks!K3473</f>
        <v>3459</v>
      </c>
      <c r="B3466" t="str">
        <f>Data_checks!L3473</f>
        <v>D</v>
      </c>
      <c r="C3466" t="str">
        <f>Data_checks!M3473</f>
        <v>D</v>
      </c>
    </row>
    <row r="3467" spans="1:3" x14ac:dyDescent="0.25">
      <c r="A3467">
        <f>Data_checks!K3474</f>
        <v>3460</v>
      </c>
      <c r="B3467" t="str">
        <f>Data_checks!L3474</f>
        <v>S</v>
      </c>
      <c r="C3467" t="str">
        <f>Data_checks!M3474</f>
        <v>H</v>
      </c>
    </row>
    <row r="3468" spans="1:3" x14ac:dyDescent="0.25">
      <c r="A3468">
        <f>Data_checks!K3475</f>
        <v>3461</v>
      </c>
      <c r="B3468" t="str">
        <f>Data_checks!L3475</f>
        <v>S</v>
      </c>
      <c r="C3468" t="str">
        <f>Data_checks!M3475</f>
        <v>H</v>
      </c>
    </row>
    <row r="3469" spans="1:3" x14ac:dyDescent="0.25">
      <c r="A3469">
        <f>Data_checks!K3476</f>
        <v>3462</v>
      </c>
      <c r="B3469" t="str">
        <f>Data_checks!L3476</f>
        <v>H</v>
      </c>
      <c r="C3469" t="str">
        <f>Data_checks!M3476</f>
        <v>H</v>
      </c>
    </row>
    <row r="3470" spans="1:3" x14ac:dyDescent="0.25">
      <c r="A3470">
        <f>Data_checks!K3477</f>
        <v>3463</v>
      </c>
      <c r="B3470" t="str">
        <f>Data_checks!L3477</f>
        <v>S</v>
      </c>
      <c r="C3470" t="str">
        <f>Data_checks!M3477</f>
        <v>H</v>
      </c>
    </row>
    <row r="3471" spans="1:3" x14ac:dyDescent="0.25">
      <c r="A3471">
        <f>Data_checks!K3478</f>
        <v>3464</v>
      </c>
      <c r="B3471" t="str">
        <f>Data_checks!L3478</f>
        <v>S</v>
      </c>
      <c r="C3471" t="str">
        <f>Data_checks!M3478</f>
        <v>H</v>
      </c>
    </row>
    <row r="3472" spans="1:3" x14ac:dyDescent="0.25">
      <c r="A3472">
        <f>Data_checks!K3479</f>
        <v>3465</v>
      </c>
      <c r="B3472" t="str">
        <f>Data_checks!L3479</f>
        <v>D</v>
      </c>
      <c r="C3472" t="str">
        <f>Data_checks!M3479</f>
        <v>D</v>
      </c>
    </row>
    <row r="3473" spans="1:3" x14ac:dyDescent="0.25">
      <c r="A3473">
        <f>Data_checks!K3480</f>
        <v>3466</v>
      </c>
      <c r="B3473" t="str">
        <f>Data_checks!L3480</f>
        <v>I</v>
      </c>
      <c r="C3473" t="str">
        <f>Data_checks!M3480</f>
        <v>I</v>
      </c>
    </row>
    <row r="3474" spans="1:3" x14ac:dyDescent="0.25">
      <c r="A3474">
        <f>Data_checks!K3481</f>
        <v>3467</v>
      </c>
      <c r="B3474" t="str">
        <f>Data_checks!L3481</f>
        <v>D</v>
      </c>
      <c r="C3474" t="str">
        <f>Data_checks!M3481</f>
        <v>D</v>
      </c>
    </row>
    <row r="3475" spans="1:3" x14ac:dyDescent="0.25">
      <c r="A3475">
        <f>Data_checks!K3482</f>
        <v>3468</v>
      </c>
      <c r="B3475" t="str">
        <f>Data_checks!L3482</f>
        <v>I</v>
      </c>
      <c r="C3475" t="str">
        <f>Data_checks!M3482</f>
        <v>I</v>
      </c>
    </row>
    <row r="3476" spans="1:3" x14ac:dyDescent="0.25">
      <c r="A3476">
        <f>Data_checks!K3483</f>
        <v>3469</v>
      </c>
      <c r="B3476" t="str">
        <f>Data_checks!L3483</f>
        <v>I</v>
      </c>
      <c r="C3476" t="str">
        <f>Data_checks!M3483</f>
        <v>I</v>
      </c>
    </row>
    <row r="3477" spans="1:3" x14ac:dyDescent="0.25">
      <c r="A3477">
        <f>Data_checks!K3484</f>
        <v>3470</v>
      </c>
      <c r="B3477" t="str">
        <f>Data_checks!L3484</f>
        <v>D</v>
      </c>
      <c r="C3477" t="str">
        <f>Data_checks!M3484</f>
        <v>D</v>
      </c>
    </row>
    <row r="3478" spans="1:3" x14ac:dyDescent="0.25">
      <c r="A3478">
        <f>Data_checks!K3485</f>
        <v>3471</v>
      </c>
      <c r="B3478" t="str">
        <f>Data_checks!L3485</f>
        <v>H</v>
      </c>
      <c r="C3478" t="str">
        <f>Data_checks!M3485</f>
        <v>S</v>
      </c>
    </row>
    <row r="3479" spans="1:3" x14ac:dyDescent="0.25">
      <c r="A3479">
        <f>Data_checks!K3486</f>
        <v>3472</v>
      </c>
      <c r="B3479" t="str">
        <f>Data_checks!L3486</f>
        <v>I</v>
      </c>
      <c r="C3479" t="str">
        <f>Data_checks!M3486</f>
        <v>D</v>
      </c>
    </row>
    <row r="3480" spans="1:3" x14ac:dyDescent="0.25">
      <c r="A3480">
        <f>Data_checks!K3487</f>
        <v>3473</v>
      </c>
      <c r="B3480" t="str">
        <f>Data_checks!L3487</f>
        <v>S</v>
      </c>
      <c r="C3480" t="str">
        <f>Data_checks!M3487</f>
        <v>H</v>
      </c>
    </row>
    <row r="3481" spans="1:3" x14ac:dyDescent="0.25">
      <c r="A3481">
        <f>Data_checks!K3488</f>
        <v>3474</v>
      </c>
      <c r="B3481" t="str">
        <f>Data_checks!L3488</f>
        <v>D</v>
      </c>
      <c r="C3481" t="str">
        <f>Data_checks!M3488</f>
        <v>D</v>
      </c>
    </row>
    <row r="3482" spans="1:3" x14ac:dyDescent="0.25">
      <c r="A3482">
        <f>Data_checks!K3489</f>
        <v>3475</v>
      </c>
      <c r="B3482" t="str">
        <f>Data_checks!L3489</f>
        <v>I</v>
      </c>
      <c r="C3482" t="str">
        <f>Data_checks!M3489</f>
        <v>I</v>
      </c>
    </row>
    <row r="3483" spans="1:3" x14ac:dyDescent="0.25">
      <c r="A3483">
        <f>Data_checks!K3490</f>
        <v>3476</v>
      </c>
      <c r="B3483" t="str">
        <f>Data_checks!L3490</f>
        <v>D</v>
      </c>
      <c r="C3483" t="str">
        <f>Data_checks!M3490</f>
        <v>D</v>
      </c>
    </row>
    <row r="3484" spans="1:3" x14ac:dyDescent="0.25">
      <c r="A3484">
        <f>Data_checks!K3491</f>
        <v>3477</v>
      </c>
      <c r="B3484" t="str">
        <f>Data_checks!L3491</f>
        <v>H</v>
      </c>
      <c r="C3484" t="str">
        <f>Data_checks!M3491</f>
        <v>H</v>
      </c>
    </row>
    <row r="3485" spans="1:3" x14ac:dyDescent="0.25">
      <c r="A3485">
        <f>Data_checks!K3492</f>
        <v>3478</v>
      </c>
      <c r="B3485" t="str">
        <f>Data_checks!L3492</f>
        <v>I</v>
      </c>
      <c r="C3485" t="str">
        <f>Data_checks!M3492</f>
        <v>I</v>
      </c>
    </row>
    <row r="3486" spans="1:3" x14ac:dyDescent="0.25">
      <c r="A3486">
        <f>Data_checks!K3493</f>
        <v>3479</v>
      </c>
      <c r="B3486" t="str">
        <f>Data_checks!L3493</f>
        <v>D</v>
      </c>
      <c r="C3486" t="str">
        <f>Data_checks!M3493</f>
        <v>D</v>
      </c>
    </row>
    <row r="3487" spans="1:3" x14ac:dyDescent="0.25">
      <c r="A3487">
        <f>Data_checks!K3494</f>
        <v>3480</v>
      </c>
      <c r="B3487" t="str">
        <f>Data_checks!L3494</f>
        <v>D</v>
      </c>
      <c r="C3487" t="str">
        <f>Data_checks!M3494</f>
        <v>D</v>
      </c>
    </row>
    <row r="3488" spans="1:3" x14ac:dyDescent="0.25">
      <c r="A3488">
        <f>Data_checks!K3495</f>
        <v>3481</v>
      </c>
      <c r="B3488" t="str">
        <f>Data_checks!L3495</f>
        <v>S</v>
      </c>
      <c r="C3488" t="str">
        <f>Data_checks!M3495</f>
        <v>H</v>
      </c>
    </row>
    <row r="3489" spans="1:3" x14ac:dyDescent="0.25">
      <c r="A3489">
        <f>Data_checks!K3496</f>
        <v>3482</v>
      </c>
      <c r="B3489" t="str">
        <f>Data_checks!L3496</f>
        <v>I</v>
      </c>
      <c r="C3489" t="str">
        <f>Data_checks!M3496</f>
        <v>H</v>
      </c>
    </row>
    <row r="3490" spans="1:3" x14ac:dyDescent="0.25">
      <c r="A3490">
        <f>Data_checks!K3497</f>
        <v>3483</v>
      </c>
      <c r="B3490" t="str">
        <f>Data_checks!L3497</f>
        <v>S</v>
      </c>
      <c r="C3490" t="str">
        <f>Data_checks!M3497</f>
        <v>H</v>
      </c>
    </row>
    <row r="3491" spans="1:3" x14ac:dyDescent="0.25">
      <c r="A3491">
        <f>Data_checks!K3498</f>
        <v>3484</v>
      </c>
      <c r="B3491" t="str">
        <f>Data_checks!L3498</f>
        <v>D</v>
      </c>
      <c r="C3491" t="str">
        <f>Data_checks!M3498</f>
        <v>D</v>
      </c>
    </row>
    <row r="3492" spans="1:3" x14ac:dyDescent="0.25">
      <c r="A3492">
        <f>Data_checks!K3499</f>
        <v>3485</v>
      </c>
      <c r="B3492" t="str">
        <f>Data_checks!L3499</f>
        <v>D</v>
      </c>
      <c r="C3492" t="str">
        <f>Data_checks!M3499</f>
        <v>D</v>
      </c>
    </row>
    <row r="3493" spans="1:3" x14ac:dyDescent="0.25">
      <c r="A3493">
        <f>Data_checks!K3500</f>
        <v>3486</v>
      </c>
      <c r="B3493" t="str">
        <f>Data_checks!L3500</f>
        <v>D</v>
      </c>
      <c r="C3493" t="str">
        <f>Data_checks!M3500</f>
        <v>D</v>
      </c>
    </row>
    <row r="3494" spans="1:3" x14ac:dyDescent="0.25">
      <c r="A3494">
        <f>Data_checks!K3501</f>
        <v>3487</v>
      </c>
      <c r="B3494" t="str">
        <f>Data_checks!L3501</f>
        <v>S</v>
      </c>
      <c r="C3494" t="str">
        <f>Data_checks!M3501</f>
        <v>H</v>
      </c>
    </row>
    <row r="3495" spans="1:3" x14ac:dyDescent="0.25">
      <c r="A3495">
        <f>Data_checks!K3502</f>
        <v>3488</v>
      </c>
      <c r="B3495" t="str">
        <f>Data_checks!L3502</f>
        <v>I</v>
      </c>
      <c r="C3495" t="str">
        <f>Data_checks!M3502</f>
        <v>S</v>
      </c>
    </row>
    <row r="3496" spans="1:3" x14ac:dyDescent="0.25">
      <c r="A3496">
        <f>Data_checks!K3503</f>
        <v>3489</v>
      </c>
      <c r="B3496" t="str">
        <f>Data_checks!L3503</f>
        <v>I</v>
      </c>
      <c r="C3496" t="str">
        <f>Data_checks!M3503</f>
        <v>I</v>
      </c>
    </row>
    <row r="3497" spans="1:3" x14ac:dyDescent="0.25">
      <c r="A3497">
        <f>Data_checks!K3504</f>
        <v>3490</v>
      </c>
      <c r="B3497" t="str">
        <f>Data_checks!L3504</f>
        <v>D</v>
      </c>
      <c r="C3497" t="str">
        <f>Data_checks!M3504</f>
        <v>D</v>
      </c>
    </row>
    <row r="3498" spans="1:3" x14ac:dyDescent="0.25">
      <c r="A3498">
        <f>Data_checks!K3505</f>
        <v>3491</v>
      </c>
      <c r="B3498" t="str">
        <f>Data_checks!L3505</f>
        <v>H</v>
      </c>
      <c r="C3498" t="str">
        <f>Data_checks!M3505</f>
        <v>H</v>
      </c>
    </row>
    <row r="3499" spans="1:3" x14ac:dyDescent="0.25">
      <c r="A3499">
        <f>Data_checks!K3506</f>
        <v>3492</v>
      </c>
      <c r="B3499" t="str">
        <f>Data_checks!L3506</f>
        <v>H</v>
      </c>
      <c r="C3499" t="str">
        <f>Data_checks!M3506</f>
        <v>H</v>
      </c>
    </row>
    <row r="3500" spans="1:3" x14ac:dyDescent="0.25">
      <c r="A3500">
        <f>Data_checks!K3507</f>
        <v>3493</v>
      </c>
      <c r="B3500" t="str">
        <f>Data_checks!L3507</f>
        <v>H</v>
      </c>
      <c r="C3500" t="str">
        <f>Data_checks!M3507</f>
        <v>H</v>
      </c>
    </row>
    <row r="3501" spans="1:3" x14ac:dyDescent="0.25">
      <c r="A3501">
        <f>Data_checks!K3508</f>
        <v>3494</v>
      </c>
      <c r="B3501" t="str">
        <f>Data_checks!L3508</f>
        <v>D</v>
      </c>
      <c r="C3501" t="str">
        <f>Data_checks!M3508</f>
        <v>D</v>
      </c>
    </row>
    <row r="3502" spans="1:3" x14ac:dyDescent="0.25">
      <c r="A3502">
        <f>Data_checks!K3509</f>
        <v>3495</v>
      </c>
      <c r="B3502" t="str">
        <f>Data_checks!L3509</f>
        <v>H</v>
      </c>
      <c r="C3502" t="str">
        <f>Data_checks!M3509</f>
        <v>H</v>
      </c>
    </row>
    <row r="3503" spans="1:3" x14ac:dyDescent="0.25">
      <c r="A3503">
        <f>Data_checks!K3510</f>
        <v>3496</v>
      </c>
      <c r="B3503" t="str">
        <f>Data_checks!L3510</f>
        <v>S</v>
      </c>
      <c r="C3503" t="str">
        <f>Data_checks!M3510</f>
        <v>H</v>
      </c>
    </row>
    <row r="3504" spans="1:3" x14ac:dyDescent="0.25">
      <c r="A3504">
        <f>Data_checks!K3511</f>
        <v>3497</v>
      </c>
      <c r="B3504" t="str">
        <f>Data_checks!L3511</f>
        <v>D</v>
      </c>
      <c r="C3504" t="str">
        <f>Data_checks!M3511</f>
        <v>D</v>
      </c>
    </row>
    <row r="3505" spans="1:3" x14ac:dyDescent="0.25">
      <c r="A3505">
        <f>Data_checks!K3512</f>
        <v>3498</v>
      </c>
      <c r="B3505" t="str">
        <f>Data_checks!L3512</f>
        <v>S</v>
      </c>
      <c r="C3505" t="str">
        <f>Data_checks!M3512</f>
        <v>H</v>
      </c>
    </row>
    <row r="3506" spans="1:3" x14ac:dyDescent="0.25">
      <c r="A3506">
        <f>Data_checks!K3513</f>
        <v>3499</v>
      </c>
      <c r="B3506" t="str">
        <f>Data_checks!L3513</f>
        <v>D</v>
      </c>
      <c r="C3506" t="str">
        <f>Data_checks!M3513</f>
        <v>D</v>
      </c>
    </row>
    <row r="3507" spans="1:3" x14ac:dyDescent="0.25">
      <c r="A3507">
        <f>Data_checks!K3514</f>
        <v>3500</v>
      </c>
      <c r="B3507" t="str">
        <f>Data_checks!L3514</f>
        <v>I</v>
      </c>
      <c r="C3507" t="str">
        <f>Data_checks!M3514</f>
        <v>I</v>
      </c>
    </row>
    <row r="3508" spans="1:3" x14ac:dyDescent="0.25">
      <c r="A3508">
        <f>Data_checks!K3515</f>
        <v>3501</v>
      </c>
      <c r="B3508" t="str">
        <f>Data_checks!L3515</f>
        <v>D</v>
      </c>
      <c r="C3508" t="str">
        <f>Data_checks!M3515</f>
        <v>D</v>
      </c>
    </row>
    <row r="3509" spans="1:3" x14ac:dyDescent="0.25">
      <c r="A3509">
        <f>Data_checks!K3516</f>
        <v>3502</v>
      </c>
      <c r="B3509" t="str">
        <f>Data_checks!L3516</f>
        <v>H</v>
      </c>
      <c r="C3509" t="str">
        <f>Data_checks!M3516</f>
        <v>H</v>
      </c>
    </row>
    <row r="3510" spans="1:3" x14ac:dyDescent="0.25">
      <c r="A3510">
        <f>Data_checks!K3517</f>
        <v>3503</v>
      </c>
      <c r="B3510" t="str">
        <f>Data_checks!L3517</f>
        <v>S</v>
      </c>
      <c r="C3510" t="str">
        <f>Data_checks!M3517</f>
        <v>I</v>
      </c>
    </row>
    <row r="3511" spans="1:3" x14ac:dyDescent="0.25">
      <c r="A3511">
        <f>Data_checks!K3518</f>
        <v>3504</v>
      </c>
      <c r="B3511" t="str">
        <f>Data_checks!L3518</f>
        <v>D</v>
      </c>
      <c r="C3511" t="str">
        <f>Data_checks!M3518</f>
        <v>D</v>
      </c>
    </row>
    <row r="3512" spans="1:3" x14ac:dyDescent="0.25">
      <c r="A3512">
        <f>Data_checks!K3519</f>
        <v>3505</v>
      </c>
      <c r="B3512" t="str">
        <f>Data_checks!L3519</f>
        <v>S</v>
      </c>
      <c r="C3512" t="str">
        <f>Data_checks!M3519</f>
        <v>D</v>
      </c>
    </row>
    <row r="3513" spans="1:3" x14ac:dyDescent="0.25">
      <c r="A3513">
        <f>Data_checks!K3520</f>
        <v>3506</v>
      </c>
      <c r="B3513" t="str">
        <f>Data_checks!L3520</f>
        <v>I</v>
      </c>
      <c r="C3513" t="str">
        <f>Data_checks!M3520</f>
        <v>I</v>
      </c>
    </row>
    <row r="3514" spans="1:3" x14ac:dyDescent="0.25">
      <c r="A3514">
        <f>Data_checks!K3521</f>
        <v>3507</v>
      </c>
      <c r="B3514" t="str">
        <f>Data_checks!L3521</f>
        <v>I</v>
      </c>
      <c r="C3514" t="str">
        <f>Data_checks!M3521</f>
        <v>D</v>
      </c>
    </row>
    <row r="3515" spans="1:3" x14ac:dyDescent="0.25">
      <c r="A3515">
        <f>Data_checks!K3522</f>
        <v>3508</v>
      </c>
      <c r="B3515" t="str">
        <f>Data_checks!L3522</f>
        <v>I</v>
      </c>
      <c r="C3515" t="str">
        <f>Data_checks!M3522</f>
        <v>S</v>
      </c>
    </row>
    <row r="3516" spans="1:3" x14ac:dyDescent="0.25">
      <c r="A3516">
        <f>Data_checks!K3523</f>
        <v>3509</v>
      </c>
      <c r="B3516" t="str">
        <f>Data_checks!L3523</f>
        <v>S</v>
      </c>
      <c r="C3516" t="str">
        <f>Data_checks!M3523</f>
        <v>I</v>
      </c>
    </row>
    <row r="3517" spans="1:3" x14ac:dyDescent="0.25">
      <c r="A3517">
        <f>Data_checks!K3524</f>
        <v>3510</v>
      </c>
      <c r="B3517" t="str">
        <f>Data_checks!L3524</f>
        <v>I</v>
      </c>
      <c r="C3517" t="str">
        <f>Data_checks!M3524</f>
        <v>S</v>
      </c>
    </row>
    <row r="3518" spans="1:3" x14ac:dyDescent="0.25">
      <c r="A3518">
        <f>Data_checks!K3525</f>
        <v>3511</v>
      </c>
      <c r="B3518" t="str">
        <f>Data_checks!L3525</f>
        <v>D</v>
      </c>
      <c r="C3518" t="str">
        <f>Data_checks!M3525</f>
        <v>D</v>
      </c>
    </row>
    <row r="3519" spans="1:3" x14ac:dyDescent="0.25">
      <c r="A3519">
        <f>Data_checks!K3526</f>
        <v>3512</v>
      </c>
      <c r="B3519" t="str">
        <f>Data_checks!L3526</f>
        <v>I</v>
      </c>
      <c r="C3519" t="str">
        <f>Data_checks!M3526</f>
        <v>I</v>
      </c>
    </row>
    <row r="3520" spans="1:3" x14ac:dyDescent="0.25">
      <c r="A3520">
        <f>Data_checks!K3527</f>
        <v>3513</v>
      </c>
      <c r="B3520" t="str">
        <f>Data_checks!L3527</f>
        <v>D</v>
      </c>
      <c r="C3520" t="str">
        <f>Data_checks!M3527</f>
        <v>D</v>
      </c>
    </row>
    <row r="3521" spans="1:3" x14ac:dyDescent="0.25">
      <c r="A3521">
        <f>Data_checks!K3528</f>
        <v>3514</v>
      </c>
      <c r="B3521" t="str">
        <f>Data_checks!L3528</f>
        <v>H</v>
      </c>
      <c r="C3521" t="str">
        <f>Data_checks!M3528</f>
        <v>S</v>
      </c>
    </row>
    <row r="3522" spans="1:3" x14ac:dyDescent="0.25">
      <c r="A3522">
        <f>Data_checks!K3529</f>
        <v>3515</v>
      </c>
      <c r="B3522" t="str">
        <f>Data_checks!L3529</f>
        <v>H</v>
      </c>
      <c r="C3522" t="str">
        <f>Data_checks!M3529</f>
        <v>H</v>
      </c>
    </row>
    <row r="3523" spans="1:3" x14ac:dyDescent="0.25">
      <c r="A3523">
        <f>Data_checks!K3530</f>
        <v>3516</v>
      </c>
      <c r="B3523" t="str">
        <f>Data_checks!L3530</f>
        <v>I</v>
      </c>
      <c r="C3523" t="str">
        <f>Data_checks!M3530</f>
        <v>D</v>
      </c>
    </row>
    <row r="3524" spans="1:3" x14ac:dyDescent="0.25">
      <c r="A3524">
        <f>Data_checks!K3531</f>
        <v>3517</v>
      </c>
      <c r="B3524" t="str">
        <f>Data_checks!L3531</f>
        <v>S</v>
      </c>
      <c r="C3524" t="str">
        <f>Data_checks!M3531</f>
        <v>H</v>
      </c>
    </row>
    <row r="3525" spans="1:3" x14ac:dyDescent="0.25">
      <c r="A3525">
        <f>Data_checks!K3532</f>
        <v>3518</v>
      </c>
      <c r="B3525" t="str">
        <f>Data_checks!L3532</f>
        <v>I</v>
      </c>
      <c r="C3525" t="str">
        <f>Data_checks!M3532</f>
        <v>D</v>
      </c>
    </row>
    <row r="3526" spans="1:3" x14ac:dyDescent="0.25">
      <c r="A3526">
        <f>Data_checks!K3533</f>
        <v>3519</v>
      </c>
      <c r="B3526" t="str">
        <f>Data_checks!L3533</f>
        <v>D</v>
      </c>
      <c r="C3526" t="str">
        <f>Data_checks!M3533</f>
        <v>D</v>
      </c>
    </row>
    <row r="3527" spans="1:3" x14ac:dyDescent="0.25">
      <c r="A3527">
        <f>Data_checks!K3534</f>
        <v>3520</v>
      </c>
      <c r="B3527" t="str">
        <f>Data_checks!L3534</f>
        <v>S</v>
      </c>
      <c r="C3527" t="str">
        <f>Data_checks!M3534</f>
        <v>H</v>
      </c>
    </row>
    <row r="3528" spans="1:3" x14ac:dyDescent="0.25">
      <c r="A3528">
        <f>Data_checks!K3535</f>
        <v>3521</v>
      </c>
      <c r="B3528" t="str">
        <f>Data_checks!L3535</f>
        <v>D</v>
      </c>
      <c r="C3528" t="str">
        <f>Data_checks!M3535</f>
        <v>D</v>
      </c>
    </row>
    <row r="3529" spans="1:3" x14ac:dyDescent="0.25">
      <c r="A3529">
        <f>Data_checks!K3536</f>
        <v>3522</v>
      </c>
      <c r="B3529" t="str">
        <f>Data_checks!L3536</f>
        <v>H</v>
      </c>
      <c r="C3529" t="str">
        <f>Data_checks!M3536</f>
        <v>H</v>
      </c>
    </row>
    <row r="3530" spans="1:3" x14ac:dyDescent="0.25">
      <c r="A3530">
        <f>Data_checks!K3537</f>
        <v>3523</v>
      </c>
      <c r="B3530" t="str">
        <f>Data_checks!L3537</f>
        <v>S</v>
      </c>
      <c r="C3530" t="str">
        <f>Data_checks!M3537</f>
        <v>D</v>
      </c>
    </row>
    <row r="3531" spans="1:3" x14ac:dyDescent="0.25">
      <c r="A3531">
        <f>Data_checks!K3538</f>
        <v>3524</v>
      </c>
      <c r="B3531" t="str">
        <f>Data_checks!L3538</f>
        <v>I</v>
      </c>
      <c r="C3531" t="str">
        <f>Data_checks!M3538</f>
        <v>I</v>
      </c>
    </row>
    <row r="3532" spans="1:3" x14ac:dyDescent="0.25">
      <c r="A3532">
        <f>Data_checks!K3539</f>
        <v>3525</v>
      </c>
      <c r="B3532" t="str">
        <f>Data_checks!L3539</f>
        <v>S</v>
      </c>
      <c r="C3532" t="str">
        <f>Data_checks!M3539</f>
        <v>D</v>
      </c>
    </row>
    <row r="3533" spans="1:3" x14ac:dyDescent="0.25">
      <c r="A3533">
        <f>Data_checks!K3540</f>
        <v>3526</v>
      </c>
      <c r="B3533" t="str">
        <f>Data_checks!L3540</f>
        <v>I</v>
      </c>
      <c r="C3533" t="str">
        <f>Data_checks!M3540</f>
        <v>D</v>
      </c>
    </row>
    <row r="3534" spans="1:3" x14ac:dyDescent="0.25">
      <c r="A3534">
        <f>Data_checks!K3541</f>
        <v>3527</v>
      </c>
      <c r="B3534" t="str">
        <f>Data_checks!L3541</f>
        <v>S</v>
      </c>
      <c r="C3534" t="str">
        <f>Data_checks!M3541</f>
        <v>S</v>
      </c>
    </row>
    <row r="3535" spans="1:3" x14ac:dyDescent="0.25">
      <c r="A3535">
        <f>Data_checks!K3542</f>
        <v>3528</v>
      </c>
      <c r="B3535" t="str">
        <f>Data_checks!L3542</f>
        <v>H</v>
      </c>
      <c r="C3535" t="str">
        <f>Data_checks!M3542</f>
        <v>S</v>
      </c>
    </row>
    <row r="3536" spans="1:3" x14ac:dyDescent="0.25">
      <c r="A3536">
        <f>Data_checks!K3543</f>
        <v>3529</v>
      </c>
      <c r="B3536" t="str">
        <f>Data_checks!L3543</f>
        <v>I</v>
      </c>
      <c r="C3536" t="str">
        <f>Data_checks!M3543</f>
        <v>I</v>
      </c>
    </row>
    <row r="3537" spans="1:3" x14ac:dyDescent="0.25">
      <c r="A3537">
        <f>Data_checks!K3544</f>
        <v>3530</v>
      </c>
      <c r="B3537" t="str">
        <f>Data_checks!L3544</f>
        <v>D</v>
      </c>
      <c r="C3537" t="str">
        <f>Data_checks!M3544</f>
        <v>D</v>
      </c>
    </row>
    <row r="3538" spans="1:3" x14ac:dyDescent="0.25">
      <c r="A3538">
        <f>Data_checks!K3545</f>
        <v>3531</v>
      </c>
      <c r="B3538" t="str">
        <f>Data_checks!L3545</f>
        <v>H</v>
      </c>
      <c r="C3538" t="str">
        <f>Data_checks!M3545</f>
        <v>S</v>
      </c>
    </row>
    <row r="3539" spans="1:3" x14ac:dyDescent="0.25">
      <c r="A3539">
        <f>Data_checks!K3546</f>
        <v>3532</v>
      </c>
      <c r="B3539" t="str">
        <f>Data_checks!L3546</f>
        <v>S</v>
      </c>
      <c r="C3539" t="str">
        <f>Data_checks!M3546</f>
        <v>H</v>
      </c>
    </row>
    <row r="3540" spans="1:3" x14ac:dyDescent="0.25">
      <c r="A3540">
        <f>Data_checks!K3547</f>
        <v>3533</v>
      </c>
      <c r="B3540" t="str">
        <f>Data_checks!L3547</f>
        <v>I</v>
      </c>
      <c r="C3540" t="str">
        <f>Data_checks!M3547</f>
        <v>S</v>
      </c>
    </row>
    <row r="3541" spans="1:3" x14ac:dyDescent="0.25">
      <c r="A3541">
        <f>Data_checks!K3548</f>
        <v>3534</v>
      </c>
      <c r="B3541" t="str">
        <f>Data_checks!L3548</f>
        <v>I</v>
      </c>
      <c r="C3541" t="str">
        <f>Data_checks!M3548</f>
        <v>H</v>
      </c>
    </row>
    <row r="3542" spans="1:3" x14ac:dyDescent="0.25">
      <c r="A3542">
        <f>Data_checks!K3549</f>
        <v>3535</v>
      </c>
      <c r="B3542" t="str">
        <f>Data_checks!L3549</f>
        <v>H</v>
      </c>
      <c r="C3542" t="str">
        <f>Data_checks!M3549</f>
        <v>S</v>
      </c>
    </row>
    <row r="3543" spans="1:3" x14ac:dyDescent="0.25">
      <c r="A3543">
        <f>Data_checks!K3550</f>
        <v>3536</v>
      </c>
      <c r="B3543" t="str">
        <f>Data_checks!L3550</f>
        <v>D</v>
      </c>
      <c r="C3543" t="str">
        <f>Data_checks!M3550</f>
        <v>D</v>
      </c>
    </row>
    <row r="3544" spans="1:3" x14ac:dyDescent="0.25">
      <c r="A3544">
        <f>Data_checks!K3551</f>
        <v>3537</v>
      </c>
      <c r="B3544" t="str">
        <f>Data_checks!L3551</f>
        <v>I</v>
      </c>
      <c r="C3544" t="str">
        <f>Data_checks!M3551</f>
        <v>H</v>
      </c>
    </row>
    <row r="3545" spans="1:3" x14ac:dyDescent="0.25">
      <c r="A3545">
        <f>Data_checks!K3552</f>
        <v>3538</v>
      </c>
      <c r="B3545" t="str">
        <f>Data_checks!L3552</f>
        <v>S</v>
      </c>
      <c r="C3545" t="str">
        <f>Data_checks!M3552</f>
        <v>H</v>
      </c>
    </row>
    <row r="3546" spans="1:3" x14ac:dyDescent="0.25">
      <c r="A3546">
        <f>Data_checks!K3553</f>
        <v>3539</v>
      </c>
      <c r="B3546" t="str">
        <f>Data_checks!L3553</f>
        <v>I</v>
      </c>
      <c r="C3546" t="str">
        <f>Data_checks!M3553</f>
        <v>I</v>
      </c>
    </row>
    <row r="3547" spans="1:3" x14ac:dyDescent="0.25">
      <c r="A3547">
        <f>Data_checks!K3554</f>
        <v>3540</v>
      </c>
      <c r="B3547" t="str">
        <f>Data_checks!L3554</f>
        <v>S</v>
      </c>
      <c r="C3547" t="str">
        <f>Data_checks!M3554</f>
        <v>H</v>
      </c>
    </row>
    <row r="3548" spans="1:3" x14ac:dyDescent="0.25">
      <c r="A3548">
        <f>Data_checks!K3555</f>
        <v>3541</v>
      </c>
      <c r="B3548" t="str">
        <f>Data_checks!L3555</f>
        <v>H</v>
      </c>
      <c r="C3548" t="str">
        <f>Data_checks!M3555</f>
        <v>H</v>
      </c>
    </row>
    <row r="3549" spans="1:3" x14ac:dyDescent="0.25">
      <c r="A3549">
        <f>Data_checks!K3556</f>
        <v>3542</v>
      </c>
      <c r="B3549" t="str">
        <f>Data_checks!L3556</f>
        <v>S</v>
      </c>
      <c r="C3549" t="str">
        <f>Data_checks!M3556</f>
        <v>H</v>
      </c>
    </row>
    <row r="3550" spans="1:3" x14ac:dyDescent="0.25">
      <c r="A3550">
        <f>Data_checks!K3557</f>
        <v>3543</v>
      </c>
      <c r="B3550" t="str">
        <f>Data_checks!L3557</f>
        <v>H</v>
      </c>
      <c r="C3550" t="str">
        <f>Data_checks!M3557</f>
        <v>H</v>
      </c>
    </row>
    <row r="3551" spans="1:3" x14ac:dyDescent="0.25">
      <c r="A3551">
        <f>Data_checks!K3558</f>
        <v>3544</v>
      </c>
      <c r="B3551" t="str">
        <f>Data_checks!L3558</f>
        <v>H</v>
      </c>
      <c r="C3551" t="str">
        <f>Data_checks!M3558</f>
        <v>H</v>
      </c>
    </row>
    <row r="3552" spans="1:3" x14ac:dyDescent="0.25">
      <c r="A3552">
        <f>Data_checks!K3559</f>
        <v>3545</v>
      </c>
      <c r="B3552" t="str">
        <f>Data_checks!L3559</f>
        <v>H</v>
      </c>
      <c r="C3552" t="str">
        <f>Data_checks!M3559</f>
        <v>H</v>
      </c>
    </row>
    <row r="3553" spans="1:3" x14ac:dyDescent="0.25">
      <c r="A3553">
        <f>Data_checks!K3560</f>
        <v>3546</v>
      </c>
      <c r="B3553" t="str">
        <f>Data_checks!L3560</f>
        <v>S</v>
      </c>
      <c r="C3553" t="str">
        <f>Data_checks!M3560</f>
        <v>H</v>
      </c>
    </row>
    <row r="3554" spans="1:3" x14ac:dyDescent="0.25">
      <c r="A3554">
        <f>Data_checks!K3561</f>
        <v>3547</v>
      </c>
      <c r="B3554" t="str">
        <f>Data_checks!L3561</f>
        <v>D</v>
      </c>
      <c r="C3554" t="str">
        <f>Data_checks!M3561</f>
        <v>D</v>
      </c>
    </row>
    <row r="3555" spans="1:3" x14ac:dyDescent="0.25">
      <c r="A3555">
        <f>Data_checks!K3562</f>
        <v>3548</v>
      </c>
      <c r="B3555" t="str">
        <f>Data_checks!L3562</f>
        <v>D</v>
      </c>
      <c r="C3555" t="str">
        <f>Data_checks!M3562</f>
        <v>D</v>
      </c>
    </row>
    <row r="3556" spans="1:3" x14ac:dyDescent="0.25">
      <c r="A3556">
        <f>Data_checks!K3563</f>
        <v>3549</v>
      </c>
      <c r="B3556" t="str">
        <f>Data_checks!L3563</f>
        <v>S</v>
      </c>
      <c r="C3556" t="str">
        <f>Data_checks!M3563</f>
        <v>H</v>
      </c>
    </row>
    <row r="3557" spans="1:3" x14ac:dyDescent="0.25">
      <c r="A3557">
        <f>Data_checks!K3564</f>
        <v>3550</v>
      </c>
      <c r="B3557" t="str">
        <f>Data_checks!L3564</f>
        <v>I</v>
      </c>
      <c r="C3557" t="str">
        <f>Data_checks!M3564</f>
        <v>S</v>
      </c>
    </row>
    <row r="3558" spans="1:3" x14ac:dyDescent="0.25">
      <c r="A3558">
        <f>Data_checks!K3565</f>
        <v>3551</v>
      </c>
      <c r="B3558" t="str">
        <f>Data_checks!L3565</f>
        <v>I</v>
      </c>
      <c r="C3558" t="str">
        <f>Data_checks!M3565</f>
        <v>D</v>
      </c>
    </row>
    <row r="3559" spans="1:3" x14ac:dyDescent="0.25">
      <c r="A3559">
        <f>Data_checks!K3566</f>
        <v>3552</v>
      </c>
      <c r="B3559" t="str">
        <f>Data_checks!L3566</f>
        <v>H</v>
      </c>
      <c r="C3559" t="str">
        <f>Data_checks!M3566</f>
        <v>S</v>
      </c>
    </row>
    <row r="3560" spans="1:3" x14ac:dyDescent="0.25">
      <c r="A3560">
        <f>Data_checks!K3567</f>
        <v>3553</v>
      </c>
      <c r="B3560" t="str">
        <f>Data_checks!L3567</f>
        <v>I</v>
      </c>
      <c r="C3560" t="str">
        <f>Data_checks!M3567</f>
        <v>S</v>
      </c>
    </row>
    <row r="3561" spans="1:3" x14ac:dyDescent="0.25">
      <c r="A3561">
        <f>Data_checks!K3568</f>
        <v>3554</v>
      </c>
      <c r="B3561" t="str">
        <f>Data_checks!L3568</f>
        <v>I</v>
      </c>
      <c r="C3561" t="str">
        <f>Data_checks!M3568</f>
        <v>I</v>
      </c>
    </row>
    <row r="3562" spans="1:3" x14ac:dyDescent="0.25">
      <c r="A3562">
        <f>Data_checks!K3569</f>
        <v>3555</v>
      </c>
      <c r="B3562" t="str">
        <f>Data_checks!L3569</f>
        <v>I</v>
      </c>
      <c r="C3562" t="str">
        <f>Data_checks!M3569</f>
        <v>H</v>
      </c>
    </row>
    <row r="3563" spans="1:3" x14ac:dyDescent="0.25">
      <c r="A3563">
        <f>Data_checks!K3570</f>
        <v>3556</v>
      </c>
      <c r="B3563" t="str">
        <f>Data_checks!L3570</f>
        <v>S</v>
      </c>
      <c r="C3563" t="str">
        <f>Data_checks!M3570</f>
        <v>H</v>
      </c>
    </row>
    <row r="3564" spans="1:3" x14ac:dyDescent="0.25">
      <c r="A3564">
        <f>Data_checks!K3571</f>
        <v>3557</v>
      </c>
      <c r="B3564" t="str">
        <f>Data_checks!L3571</f>
        <v>S</v>
      </c>
      <c r="C3564" t="str">
        <f>Data_checks!M3571</f>
        <v>H</v>
      </c>
    </row>
    <row r="3565" spans="1:3" x14ac:dyDescent="0.25">
      <c r="A3565">
        <f>Data_checks!K3572</f>
        <v>3558</v>
      </c>
      <c r="B3565" t="str">
        <f>Data_checks!L3572</f>
        <v>D</v>
      </c>
      <c r="C3565" t="str">
        <f>Data_checks!M3572</f>
        <v>D</v>
      </c>
    </row>
    <row r="3566" spans="1:3" x14ac:dyDescent="0.25">
      <c r="A3566">
        <f>Data_checks!K3573</f>
        <v>3559</v>
      </c>
      <c r="B3566" t="str">
        <f>Data_checks!L3573</f>
        <v>S</v>
      </c>
      <c r="C3566" t="str">
        <f>Data_checks!M3573</f>
        <v>H</v>
      </c>
    </row>
    <row r="3567" spans="1:3" x14ac:dyDescent="0.25">
      <c r="A3567">
        <f>Data_checks!K3574</f>
        <v>3560</v>
      </c>
      <c r="B3567" t="str">
        <f>Data_checks!L3574</f>
        <v>I</v>
      </c>
      <c r="C3567" t="str">
        <f>Data_checks!M3574</f>
        <v>I</v>
      </c>
    </row>
    <row r="3568" spans="1:3" x14ac:dyDescent="0.25">
      <c r="A3568">
        <f>Data_checks!K3575</f>
        <v>3561</v>
      </c>
      <c r="B3568" t="str">
        <f>Data_checks!L3575</f>
        <v>H</v>
      </c>
      <c r="C3568" t="str">
        <f>Data_checks!M3575</f>
        <v>S</v>
      </c>
    </row>
    <row r="3569" spans="1:3" x14ac:dyDescent="0.25">
      <c r="A3569">
        <f>Data_checks!K3576</f>
        <v>3562</v>
      </c>
      <c r="B3569" t="str">
        <f>Data_checks!L3576</f>
        <v>H</v>
      </c>
      <c r="C3569" t="str">
        <f>Data_checks!M3576</f>
        <v>H</v>
      </c>
    </row>
    <row r="3570" spans="1:3" x14ac:dyDescent="0.25">
      <c r="A3570">
        <f>Data_checks!K3577</f>
        <v>3563</v>
      </c>
      <c r="B3570" t="str">
        <f>Data_checks!L3577</f>
        <v>I</v>
      </c>
      <c r="C3570" t="str">
        <f>Data_checks!M3577</f>
        <v>D</v>
      </c>
    </row>
    <row r="3571" spans="1:3" x14ac:dyDescent="0.25">
      <c r="A3571">
        <f>Data_checks!K3578</f>
        <v>3564</v>
      </c>
      <c r="B3571" t="str">
        <f>Data_checks!L3578</f>
        <v>H</v>
      </c>
      <c r="C3571" t="str">
        <f>Data_checks!M3578</f>
        <v>H</v>
      </c>
    </row>
    <row r="3572" spans="1:3" x14ac:dyDescent="0.25">
      <c r="A3572">
        <f>Data_checks!K3579</f>
        <v>3565</v>
      </c>
      <c r="B3572" t="str">
        <f>Data_checks!L3579</f>
        <v>D</v>
      </c>
      <c r="C3572" t="str">
        <f>Data_checks!M3579</f>
        <v>D</v>
      </c>
    </row>
    <row r="3573" spans="1:3" x14ac:dyDescent="0.25">
      <c r="A3573">
        <f>Data_checks!K3580</f>
        <v>3566</v>
      </c>
      <c r="B3573" t="str">
        <f>Data_checks!L3580</f>
        <v>S</v>
      </c>
      <c r="C3573" t="str">
        <f>Data_checks!M3580</f>
        <v>H</v>
      </c>
    </row>
    <row r="3574" spans="1:3" x14ac:dyDescent="0.25">
      <c r="A3574">
        <f>Data_checks!K3581</f>
        <v>3567</v>
      </c>
      <c r="B3574" t="str">
        <f>Data_checks!L3581</f>
        <v>D</v>
      </c>
      <c r="C3574" t="str">
        <f>Data_checks!M3581</f>
        <v>D</v>
      </c>
    </row>
    <row r="3575" spans="1:3" x14ac:dyDescent="0.25">
      <c r="A3575">
        <f>Data_checks!K3582</f>
        <v>3568</v>
      </c>
      <c r="B3575" t="str">
        <f>Data_checks!L3582</f>
        <v>H</v>
      </c>
      <c r="C3575" t="str">
        <f>Data_checks!M3582</f>
        <v>H</v>
      </c>
    </row>
    <row r="3576" spans="1:3" x14ac:dyDescent="0.25">
      <c r="A3576">
        <f>Data_checks!K3583</f>
        <v>3569</v>
      </c>
      <c r="B3576" t="str">
        <f>Data_checks!L3583</f>
        <v>H</v>
      </c>
      <c r="C3576" t="str">
        <f>Data_checks!M3583</f>
        <v>I</v>
      </c>
    </row>
    <row r="3577" spans="1:3" x14ac:dyDescent="0.25">
      <c r="A3577">
        <f>Data_checks!K3584</f>
        <v>3570</v>
      </c>
      <c r="B3577" t="str">
        <f>Data_checks!L3584</f>
        <v>S</v>
      </c>
      <c r="C3577" t="str">
        <f>Data_checks!M3584</f>
        <v>H</v>
      </c>
    </row>
    <row r="3578" spans="1:3" x14ac:dyDescent="0.25">
      <c r="A3578">
        <f>Data_checks!K3585</f>
        <v>3571</v>
      </c>
      <c r="B3578" t="str">
        <f>Data_checks!L3585</f>
        <v>S</v>
      </c>
      <c r="C3578" t="str">
        <f>Data_checks!M3585</f>
        <v>H</v>
      </c>
    </row>
    <row r="3579" spans="1:3" x14ac:dyDescent="0.25">
      <c r="A3579">
        <f>Data_checks!K3586</f>
        <v>3572</v>
      </c>
      <c r="B3579" t="str">
        <f>Data_checks!L3586</f>
        <v>H</v>
      </c>
      <c r="C3579" t="str">
        <f>Data_checks!M3586</f>
        <v>H</v>
      </c>
    </row>
    <row r="3580" spans="1:3" x14ac:dyDescent="0.25">
      <c r="A3580">
        <f>Data_checks!K3587</f>
        <v>3573</v>
      </c>
      <c r="B3580" t="str">
        <f>Data_checks!L3587</f>
        <v>S</v>
      </c>
      <c r="C3580" t="str">
        <f>Data_checks!M3587</f>
        <v>H</v>
      </c>
    </row>
    <row r="3581" spans="1:3" x14ac:dyDescent="0.25">
      <c r="A3581">
        <f>Data_checks!K3588</f>
        <v>3574</v>
      </c>
      <c r="B3581" t="str">
        <f>Data_checks!L3588</f>
        <v>D</v>
      </c>
      <c r="C3581" t="str">
        <f>Data_checks!M3588</f>
        <v>D</v>
      </c>
    </row>
    <row r="3582" spans="1:3" x14ac:dyDescent="0.25">
      <c r="A3582">
        <f>Data_checks!K3589</f>
        <v>3575</v>
      </c>
      <c r="B3582" t="str">
        <f>Data_checks!L3589</f>
        <v>D</v>
      </c>
      <c r="C3582" t="str">
        <f>Data_checks!M3589</f>
        <v>D</v>
      </c>
    </row>
    <row r="3583" spans="1:3" x14ac:dyDescent="0.25">
      <c r="A3583">
        <f>Data_checks!K3590</f>
        <v>3576</v>
      </c>
      <c r="B3583" t="str">
        <f>Data_checks!L3590</f>
        <v>I</v>
      </c>
      <c r="C3583" t="str">
        <f>Data_checks!M3590</f>
        <v>S</v>
      </c>
    </row>
    <row r="3584" spans="1:3" x14ac:dyDescent="0.25">
      <c r="A3584">
        <f>Data_checks!K3591</f>
        <v>3577</v>
      </c>
      <c r="B3584" t="str">
        <f>Data_checks!L3591</f>
        <v>H</v>
      </c>
      <c r="C3584" t="str">
        <f>Data_checks!M3591</f>
        <v>H</v>
      </c>
    </row>
    <row r="3585" spans="1:3" x14ac:dyDescent="0.25">
      <c r="A3585">
        <f>Data_checks!K3592</f>
        <v>3578</v>
      </c>
      <c r="B3585" t="str">
        <f>Data_checks!L3592</f>
        <v>I</v>
      </c>
      <c r="C3585" t="str">
        <f>Data_checks!M3592</f>
        <v>I</v>
      </c>
    </row>
    <row r="3586" spans="1:3" x14ac:dyDescent="0.25">
      <c r="A3586">
        <f>Data_checks!K3593</f>
        <v>3579</v>
      </c>
      <c r="B3586" t="str">
        <f>Data_checks!L3593</f>
        <v>S</v>
      </c>
      <c r="C3586" t="str">
        <f>Data_checks!M3593</f>
        <v>H</v>
      </c>
    </row>
    <row r="3587" spans="1:3" x14ac:dyDescent="0.25">
      <c r="A3587">
        <f>Data_checks!K3594</f>
        <v>3580</v>
      </c>
      <c r="B3587" t="str">
        <f>Data_checks!L3594</f>
        <v>H</v>
      </c>
      <c r="C3587" t="str">
        <f>Data_checks!M3594</f>
        <v>H</v>
      </c>
    </row>
    <row r="3588" spans="1:3" x14ac:dyDescent="0.25">
      <c r="A3588">
        <f>Data_checks!K3595</f>
        <v>3581</v>
      </c>
      <c r="B3588" t="str">
        <f>Data_checks!L3595</f>
        <v>S</v>
      </c>
      <c r="C3588" t="str">
        <f>Data_checks!M3595</f>
        <v>H</v>
      </c>
    </row>
    <row r="3589" spans="1:3" x14ac:dyDescent="0.25">
      <c r="A3589">
        <f>Data_checks!K3596</f>
        <v>3582</v>
      </c>
      <c r="B3589" t="str">
        <f>Data_checks!L3596</f>
        <v>H</v>
      </c>
      <c r="C3589" t="str">
        <f>Data_checks!M3596</f>
        <v>H</v>
      </c>
    </row>
    <row r="3590" spans="1:3" x14ac:dyDescent="0.25">
      <c r="A3590">
        <f>Data_checks!K3597</f>
        <v>3583</v>
      </c>
      <c r="B3590" t="str">
        <f>Data_checks!L3597</f>
        <v>H</v>
      </c>
      <c r="C3590" t="str">
        <f>Data_checks!M3597</f>
        <v>I</v>
      </c>
    </row>
    <row r="3591" spans="1:3" x14ac:dyDescent="0.25">
      <c r="A3591">
        <f>Data_checks!K3598</f>
        <v>3584</v>
      </c>
      <c r="B3591" t="str">
        <f>Data_checks!L3598</f>
        <v>I</v>
      </c>
      <c r="C3591" t="str">
        <f>Data_checks!M3598</f>
        <v>S</v>
      </c>
    </row>
    <row r="3592" spans="1:3" x14ac:dyDescent="0.25">
      <c r="A3592">
        <f>Data_checks!K3599</f>
        <v>3585</v>
      </c>
      <c r="B3592" t="str">
        <f>Data_checks!L3599</f>
        <v>H</v>
      </c>
      <c r="C3592" t="str">
        <f>Data_checks!M3599</f>
        <v>H</v>
      </c>
    </row>
    <row r="3593" spans="1:3" x14ac:dyDescent="0.25">
      <c r="A3593">
        <f>Data_checks!K3600</f>
        <v>3586</v>
      </c>
      <c r="B3593" t="str">
        <f>Data_checks!L3600</f>
        <v>D</v>
      </c>
      <c r="C3593" t="str">
        <f>Data_checks!M3600</f>
        <v>D</v>
      </c>
    </row>
    <row r="3594" spans="1:3" x14ac:dyDescent="0.25">
      <c r="A3594">
        <f>Data_checks!K3601</f>
        <v>3587</v>
      </c>
      <c r="B3594" t="str">
        <f>Data_checks!L3601</f>
        <v>I</v>
      </c>
      <c r="C3594" t="str">
        <f>Data_checks!M3601</f>
        <v>S</v>
      </c>
    </row>
    <row r="3595" spans="1:3" x14ac:dyDescent="0.25">
      <c r="A3595">
        <f>Data_checks!K3602</f>
        <v>3588</v>
      </c>
      <c r="B3595" t="str">
        <f>Data_checks!L3602</f>
        <v>S</v>
      </c>
      <c r="C3595" t="str">
        <f>Data_checks!M3602</f>
        <v>H</v>
      </c>
    </row>
    <row r="3596" spans="1:3" x14ac:dyDescent="0.25">
      <c r="A3596">
        <f>Data_checks!K3603</f>
        <v>3589</v>
      </c>
      <c r="B3596" t="str">
        <f>Data_checks!L3603</f>
        <v>S</v>
      </c>
      <c r="C3596" t="str">
        <f>Data_checks!M3603</f>
        <v>H</v>
      </c>
    </row>
    <row r="3597" spans="1:3" x14ac:dyDescent="0.25">
      <c r="A3597">
        <f>Data_checks!K3604</f>
        <v>3590</v>
      </c>
      <c r="B3597" t="str">
        <f>Data_checks!L3604</f>
        <v>S</v>
      </c>
      <c r="C3597" t="str">
        <f>Data_checks!M3604</f>
        <v>H</v>
      </c>
    </row>
    <row r="3598" spans="1:3" x14ac:dyDescent="0.25">
      <c r="A3598">
        <f>Data_checks!K3605</f>
        <v>3591</v>
      </c>
      <c r="B3598" t="str">
        <f>Data_checks!L3605</f>
        <v>S</v>
      </c>
      <c r="C3598" t="str">
        <f>Data_checks!M3605</f>
        <v>I</v>
      </c>
    </row>
    <row r="3599" spans="1:3" x14ac:dyDescent="0.25">
      <c r="A3599">
        <f>Data_checks!K3606</f>
        <v>3592</v>
      </c>
      <c r="B3599" t="str">
        <f>Data_checks!L3606</f>
        <v>H</v>
      </c>
      <c r="C3599" t="str">
        <f>Data_checks!M3606</f>
        <v>H</v>
      </c>
    </row>
    <row r="3600" spans="1:3" x14ac:dyDescent="0.25">
      <c r="A3600">
        <f>Data_checks!K3607</f>
        <v>3593</v>
      </c>
      <c r="B3600" t="str">
        <f>Data_checks!L3607</f>
        <v>H</v>
      </c>
      <c r="C3600" t="str">
        <f>Data_checks!M3607</f>
        <v>H</v>
      </c>
    </row>
    <row r="3601" spans="1:3" x14ac:dyDescent="0.25">
      <c r="A3601">
        <f>Data_checks!K3608</f>
        <v>3594</v>
      </c>
      <c r="B3601" t="str">
        <f>Data_checks!L3608</f>
        <v>I</v>
      </c>
      <c r="C3601" t="str">
        <f>Data_checks!M3608</f>
        <v>H</v>
      </c>
    </row>
    <row r="3602" spans="1:3" x14ac:dyDescent="0.25">
      <c r="A3602">
        <f>Data_checks!K3609</f>
        <v>3595</v>
      </c>
      <c r="B3602" t="str">
        <f>Data_checks!L3609</f>
        <v>I</v>
      </c>
      <c r="C3602" t="str">
        <f>Data_checks!M3609</f>
        <v>I</v>
      </c>
    </row>
    <row r="3603" spans="1:3" x14ac:dyDescent="0.25">
      <c r="A3603">
        <f>Data_checks!K3610</f>
        <v>3596</v>
      </c>
      <c r="B3603" t="str">
        <f>Data_checks!L3610</f>
        <v>H</v>
      </c>
      <c r="C3603" t="str">
        <f>Data_checks!M3610</f>
        <v>H</v>
      </c>
    </row>
    <row r="3604" spans="1:3" x14ac:dyDescent="0.25">
      <c r="A3604">
        <f>Data_checks!K3611</f>
        <v>3597</v>
      </c>
      <c r="B3604" t="str">
        <f>Data_checks!L3611</f>
        <v>I</v>
      </c>
      <c r="C3604" t="str">
        <f>Data_checks!M3611</f>
        <v>I</v>
      </c>
    </row>
    <row r="3605" spans="1:3" x14ac:dyDescent="0.25">
      <c r="A3605">
        <f>Data_checks!K3612</f>
        <v>3598</v>
      </c>
      <c r="B3605" t="str">
        <f>Data_checks!L3612</f>
        <v>S</v>
      </c>
      <c r="C3605" t="str">
        <f>Data_checks!M3612</f>
        <v>S</v>
      </c>
    </row>
    <row r="3606" spans="1:3" x14ac:dyDescent="0.25">
      <c r="A3606">
        <f>Data_checks!K3613</f>
        <v>3599</v>
      </c>
      <c r="B3606" t="str">
        <f>Data_checks!L3613</f>
        <v>I</v>
      </c>
      <c r="C3606" t="str">
        <f>Data_checks!M3613</f>
        <v>D</v>
      </c>
    </row>
    <row r="3607" spans="1:3" x14ac:dyDescent="0.25">
      <c r="A3607">
        <f>Data_checks!K3614</f>
        <v>3600</v>
      </c>
      <c r="B3607" t="str">
        <f>Data_checks!L3614</f>
        <v>H</v>
      </c>
      <c r="C3607" t="str">
        <f>Data_checks!M3614</f>
        <v>D</v>
      </c>
    </row>
    <row r="3608" spans="1:3" x14ac:dyDescent="0.25">
      <c r="A3608">
        <f>Data_checks!K3615</f>
        <v>3601</v>
      </c>
      <c r="B3608" t="str">
        <f>Data_checks!L3615</f>
        <v>D</v>
      </c>
      <c r="C3608" t="str">
        <f>Data_checks!M3615</f>
        <v>D</v>
      </c>
    </row>
    <row r="3609" spans="1:3" x14ac:dyDescent="0.25">
      <c r="A3609">
        <f>Data_checks!K3616</f>
        <v>3602</v>
      </c>
      <c r="B3609" t="str">
        <f>Data_checks!L3616</f>
        <v>H</v>
      </c>
      <c r="C3609" t="str">
        <f>Data_checks!M3616</f>
        <v>S</v>
      </c>
    </row>
    <row r="3610" spans="1:3" x14ac:dyDescent="0.25">
      <c r="A3610">
        <f>Data_checks!K3617</f>
        <v>3603</v>
      </c>
      <c r="B3610" t="str">
        <f>Data_checks!L3617</f>
        <v>I</v>
      </c>
      <c r="C3610" t="str">
        <f>Data_checks!M3617</f>
        <v>D</v>
      </c>
    </row>
    <row r="3611" spans="1:3" x14ac:dyDescent="0.25">
      <c r="A3611">
        <f>Data_checks!K3618</f>
        <v>3604</v>
      </c>
      <c r="B3611" t="str">
        <f>Data_checks!L3618</f>
        <v>S</v>
      </c>
      <c r="C3611" t="str">
        <f>Data_checks!M3618</f>
        <v>H</v>
      </c>
    </row>
    <row r="3612" spans="1:3" x14ac:dyDescent="0.25">
      <c r="A3612">
        <f>Data_checks!K3619</f>
        <v>3605</v>
      </c>
      <c r="B3612" t="str">
        <f>Data_checks!L3619</f>
        <v>H</v>
      </c>
      <c r="C3612" t="str">
        <f>Data_checks!M3619</f>
        <v>H</v>
      </c>
    </row>
    <row r="3613" spans="1:3" x14ac:dyDescent="0.25">
      <c r="A3613">
        <f>Data_checks!K3620</f>
        <v>3606</v>
      </c>
      <c r="B3613" t="str">
        <f>Data_checks!L3620</f>
        <v>S</v>
      </c>
      <c r="C3613" t="str">
        <f>Data_checks!M3620</f>
        <v>H</v>
      </c>
    </row>
    <row r="3614" spans="1:3" x14ac:dyDescent="0.25">
      <c r="A3614">
        <f>Data_checks!K3621</f>
        <v>3607</v>
      </c>
      <c r="B3614" t="str">
        <f>Data_checks!L3621</f>
        <v>D</v>
      </c>
      <c r="C3614" t="str">
        <f>Data_checks!M3621</f>
        <v>D</v>
      </c>
    </row>
    <row r="3615" spans="1:3" x14ac:dyDescent="0.25">
      <c r="A3615">
        <f>Data_checks!K3622</f>
        <v>3608</v>
      </c>
      <c r="B3615" t="str">
        <f>Data_checks!L3622</f>
        <v>I</v>
      </c>
      <c r="C3615" t="str">
        <f>Data_checks!M3622</f>
        <v>D</v>
      </c>
    </row>
    <row r="3616" spans="1:3" x14ac:dyDescent="0.25">
      <c r="A3616">
        <f>Data_checks!K3623</f>
        <v>3609</v>
      </c>
      <c r="B3616" t="str">
        <f>Data_checks!L3623</f>
        <v>I</v>
      </c>
      <c r="C3616" t="str">
        <f>Data_checks!M3623</f>
        <v>S</v>
      </c>
    </row>
    <row r="3617" spans="1:3" x14ac:dyDescent="0.25">
      <c r="A3617">
        <f>Data_checks!K3624</f>
        <v>3610</v>
      </c>
      <c r="B3617" t="str">
        <f>Data_checks!L3624</f>
        <v>I</v>
      </c>
      <c r="C3617" t="str">
        <f>Data_checks!M3624</f>
        <v>S</v>
      </c>
    </row>
    <row r="3618" spans="1:3" x14ac:dyDescent="0.25">
      <c r="A3618">
        <f>Data_checks!K3625</f>
        <v>3611</v>
      </c>
      <c r="B3618" t="str">
        <f>Data_checks!L3625</f>
        <v>H</v>
      </c>
      <c r="C3618" t="str">
        <f>Data_checks!M3625</f>
        <v>H</v>
      </c>
    </row>
    <row r="3619" spans="1:3" x14ac:dyDescent="0.25">
      <c r="A3619">
        <f>Data_checks!K3626</f>
        <v>3612</v>
      </c>
      <c r="B3619" t="str">
        <f>Data_checks!L3626</f>
        <v>D</v>
      </c>
      <c r="C3619" t="str">
        <f>Data_checks!M3626</f>
        <v>D</v>
      </c>
    </row>
    <row r="3620" spans="1:3" x14ac:dyDescent="0.25">
      <c r="A3620">
        <f>Data_checks!K3627</f>
        <v>3613</v>
      </c>
      <c r="B3620" t="str">
        <f>Data_checks!L3627</f>
        <v>D</v>
      </c>
      <c r="C3620" t="str">
        <f>Data_checks!M3627</f>
        <v>D</v>
      </c>
    </row>
    <row r="3621" spans="1:3" x14ac:dyDescent="0.25">
      <c r="A3621">
        <f>Data_checks!K3628</f>
        <v>3614</v>
      </c>
      <c r="B3621" t="str">
        <f>Data_checks!L3628</f>
        <v>H</v>
      </c>
      <c r="C3621" t="str">
        <f>Data_checks!M3628</f>
        <v>H</v>
      </c>
    </row>
    <row r="3622" spans="1:3" x14ac:dyDescent="0.25">
      <c r="A3622">
        <f>Data_checks!K3629</f>
        <v>3615</v>
      </c>
      <c r="B3622" t="str">
        <f>Data_checks!L3629</f>
        <v>S</v>
      </c>
      <c r="C3622" t="str">
        <f>Data_checks!M3629</f>
        <v>H</v>
      </c>
    </row>
    <row r="3623" spans="1:3" x14ac:dyDescent="0.25">
      <c r="A3623">
        <f>Data_checks!K3630</f>
        <v>3616</v>
      </c>
      <c r="B3623" t="str">
        <f>Data_checks!L3630</f>
        <v>I</v>
      </c>
      <c r="C3623" t="str">
        <f>Data_checks!M3630</f>
        <v>I</v>
      </c>
    </row>
    <row r="3624" spans="1:3" x14ac:dyDescent="0.25">
      <c r="A3624">
        <f>Data_checks!K3631</f>
        <v>3617</v>
      </c>
      <c r="B3624" t="str">
        <f>Data_checks!L3631</f>
        <v>D</v>
      </c>
      <c r="C3624" t="str">
        <f>Data_checks!M3631</f>
        <v>D</v>
      </c>
    </row>
    <row r="3625" spans="1:3" x14ac:dyDescent="0.25">
      <c r="A3625">
        <f>Data_checks!K3632</f>
        <v>3618</v>
      </c>
      <c r="B3625" t="str">
        <f>Data_checks!L3632</f>
        <v>H</v>
      </c>
      <c r="C3625" t="str">
        <f>Data_checks!M3632</f>
        <v>S</v>
      </c>
    </row>
    <row r="3626" spans="1:3" x14ac:dyDescent="0.25">
      <c r="A3626">
        <f>Data_checks!K3633</f>
        <v>3619</v>
      </c>
      <c r="B3626" t="str">
        <f>Data_checks!L3633</f>
        <v>H</v>
      </c>
      <c r="C3626" t="str">
        <f>Data_checks!M3633</f>
        <v>H</v>
      </c>
    </row>
    <row r="3627" spans="1:3" x14ac:dyDescent="0.25">
      <c r="A3627">
        <f>Data_checks!K3634</f>
        <v>3620</v>
      </c>
      <c r="B3627" t="str">
        <f>Data_checks!L3634</f>
        <v>I</v>
      </c>
      <c r="C3627" t="str">
        <f>Data_checks!M3634</f>
        <v>I</v>
      </c>
    </row>
    <row r="3628" spans="1:3" x14ac:dyDescent="0.25">
      <c r="A3628">
        <f>Data_checks!K3635</f>
        <v>3621</v>
      </c>
      <c r="B3628" t="str">
        <f>Data_checks!L3635</f>
        <v>S</v>
      </c>
      <c r="C3628" t="str">
        <f>Data_checks!M3635</f>
        <v>H</v>
      </c>
    </row>
    <row r="3629" spans="1:3" x14ac:dyDescent="0.25">
      <c r="A3629">
        <f>Data_checks!K3636</f>
        <v>3622</v>
      </c>
      <c r="B3629" t="str">
        <f>Data_checks!L3636</f>
        <v>I</v>
      </c>
      <c r="C3629" t="str">
        <f>Data_checks!M3636</f>
        <v>I</v>
      </c>
    </row>
    <row r="3630" spans="1:3" x14ac:dyDescent="0.25">
      <c r="A3630">
        <f>Data_checks!K3637</f>
        <v>3623</v>
      </c>
      <c r="B3630" t="str">
        <f>Data_checks!L3637</f>
        <v>S</v>
      </c>
      <c r="C3630" t="str">
        <f>Data_checks!M3637</f>
        <v>I</v>
      </c>
    </row>
    <row r="3631" spans="1:3" x14ac:dyDescent="0.25">
      <c r="A3631">
        <f>Data_checks!K3638</f>
        <v>3624</v>
      </c>
      <c r="B3631" t="str">
        <f>Data_checks!L3638</f>
        <v>I</v>
      </c>
      <c r="C3631" t="str">
        <f>Data_checks!M3638</f>
        <v>S</v>
      </c>
    </row>
    <row r="3632" spans="1:3" x14ac:dyDescent="0.25">
      <c r="A3632">
        <f>Data_checks!K3639</f>
        <v>3625</v>
      </c>
      <c r="B3632" t="str">
        <f>Data_checks!L3639</f>
        <v>D</v>
      </c>
      <c r="C3632" t="str">
        <f>Data_checks!M3639</f>
        <v>D</v>
      </c>
    </row>
    <row r="3633" spans="1:3" x14ac:dyDescent="0.25">
      <c r="A3633">
        <f>Data_checks!K3640</f>
        <v>3626</v>
      </c>
      <c r="B3633" t="str">
        <f>Data_checks!L3640</f>
        <v>H</v>
      </c>
      <c r="C3633" t="str">
        <f>Data_checks!M3640</f>
        <v>H</v>
      </c>
    </row>
    <row r="3634" spans="1:3" x14ac:dyDescent="0.25">
      <c r="A3634">
        <f>Data_checks!K3641</f>
        <v>3627</v>
      </c>
      <c r="B3634" t="str">
        <f>Data_checks!L3641</f>
        <v>S</v>
      </c>
      <c r="C3634" t="str">
        <f>Data_checks!M3641</f>
        <v>H</v>
      </c>
    </row>
    <row r="3635" spans="1:3" x14ac:dyDescent="0.25">
      <c r="A3635">
        <f>Data_checks!K3642</f>
        <v>3628</v>
      </c>
      <c r="B3635" t="str">
        <f>Data_checks!L3642</f>
        <v>D</v>
      </c>
      <c r="C3635" t="str">
        <f>Data_checks!M3642</f>
        <v>D</v>
      </c>
    </row>
    <row r="3636" spans="1:3" x14ac:dyDescent="0.25">
      <c r="A3636">
        <f>Data_checks!K3643</f>
        <v>3629</v>
      </c>
      <c r="B3636" t="str">
        <f>Data_checks!L3643</f>
        <v>S</v>
      </c>
      <c r="C3636" t="str">
        <f>Data_checks!M3643</f>
        <v>H</v>
      </c>
    </row>
    <row r="3637" spans="1:3" x14ac:dyDescent="0.25">
      <c r="A3637">
        <f>Data_checks!K3644</f>
        <v>3630</v>
      </c>
      <c r="B3637" t="str">
        <f>Data_checks!L3644</f>
        <v>H</v>
      </c>
      <c r="C3637" t="str">
        <f>Data_checks!M3644</f>
        <v>H</v>
      </c>
    </row>
    <row r="3638" spans="1:3" x14ac:dyDescent="0.25">
      <c r="A3638">
        <f>Data_checks!K3645</f>
        <v>3631</v>
      </c>
      <c r="B3638" t="str">
        <f>Data_checks!L3645</f>
        <v>I</v>
      </c>
      <c r="C3638" t="str">
        <f>Data_checks!M3645</f>
        <v>I</v>
      </c>
    </row>
    <row r="3639" spans="1:3" x14ac:dyDescent="0.25">
      <c r="A3639">
        <f>Data_checks!K3646</f>
        <v>3632</v>
      </c>
      <c r="B3639" t="str">
        <f>Data_checks!L3646</f>
        <v>D</v>
      </c>
      <c r="C3639" t="str">
        <f>Data_checks!M3646</f>
        <v>D</v>
      </c>
    </row>
    <row r="3640" spans="1:3" x14ac:dyDescent="0.25">
      <c r="A3640">
        <f>Data_checks!K3647</f>
        <v>3633</v>
      </c>
      <c r="B3640" t="str">
        <f>Data_checks!L3647</f>
        <v>H</v>
      </c>
      <c r="C3640" t="str">
        <f>Data_checks!M3647</f>
        <v>H</v>
      </c>
    </row>
    <row r="3641" spans="1:3" x14ac:dyDescent="0.25">
      <c r="A3641">
        <f>Data_checks!K3648</f>
        <v>3634</v>
      </c>
      <c r="B3641" t="str">
        <f>Data_checks!L3648</f>
        <v>D</v>
      </c>
      <c r="C3641" t="str">
        <f>Data_checks!M3648</f>
        <v>D</v>
      </c>
    </row>
    <row r="3642" spans="1:3" x14ac:dyDescent="0.25">
      <c r="A3642">
        <f>Data_checks!K3649</f>
        <v>3635</v>
      </c>
      <c r="B3642" t="str">
        <f>Data_checks!L3649</f>
        <v>D</v>
      </c>
      <c r="C3642" t="str">
        <f>Data_checks!M3649</f>
        <v>D</v>
      </c>
    </row>
    <row r="3643" spans="1:3" x14ac:dyDescent="0.25">
      <c r="A3643">
        <f>Data_checks!K3650</f>
        <v>3636</v>
      </c>
      <c r="B3643" t="str">
        <f>Data_checks!L3650</f>
        <v>H</v>
      </c>
      <c r="C3643" t="str">
        <f>Data_checks!M3650</f>
        <v>H</v>
      </c>
    </row>
    <row r="3644" spans="1:3" x14ac:dyDescent="0.25">
      <c r="A3644">
        <f>Data_checks!K3651</f>
        <v>3637</v>
      </c>
      <c r="B3644" t="str">
        <f>Data_checks!L3651</f>
        <v>S</v>
      </c>
      <c r="C3644" t="str">
        <f>Data_checks!M3651</f>
        <v>I</v>
      </c>
    </row>
    <row r="3645" spans="1:3" x14ac:dyDescent="0.25">
      <c r="A3645">
        <f>Data_checks!K3652</f>
        <v>3638</v>
      </c>
      <c r="B3645" t="str">
        <f>Data_checks!L3652</f>
        <v>D</v>
      </c>
      <c r="C3645" t="str">
        <f>Data_checks!M3652</f>
        <v>D</v>
      </c>
    </row>
    <row r="3646" spans="1:3" x14ac:dyDescent="0.25">
      <c r="A3646">
        <f>Data_checks!K3653</f>
        <v>3639</v>
      </c>
      <c r="B3646" t="str">
        <f>Data_checks!L3653</f>
        <v>S</v>
      </c>
      <c r="C3646" t="str">
        <f>Data_checks!M3653</f>
        <v>H</v>
      </c>
    </row>
    <row r="3647" spans="1:3" x14ac:dyDescent="0.25">
      <c r="A3647">
        <f>Data_checks!K3654</f>
        <v>3640</v>
      </c>
      <c r="B3647" t="str">
        <f>Data_checks!L3654</f>
        <v>I</v>
      </c>
      <c r="C3647" t="str">
        <f>Data_checks!M3654</f>
        <v>H</v>
      </c>
    </row>
    <row r="3648" spans="1:3" x14ac:dyDescent="0.25">
      <c r="A3648">
        <f>Data_checks!K3655</f>
        <v>3641</v>
      </c>
      <c r="B3648" t="str">
        <f>Data_checks!L3655</f>
        <v>H</v>
      </c>
      <c r="C3648" t="str">
        <f>Data_checks!M3655</f>
        <v>H</v>
      </c>
    </row>
    <row r="3649" spans="1:3" x14ac:dyDescent="0.25">
      <c r="A3649">
        <f>Data_checks!K3656</f>
        <v>3642</v>
      </c>
      <c r="B3649" t="str">
        <f>Data_checks!L3656</f>
        <v>H</v>
      </c>
      <c r="C3649" t="str">
        <f>Data_checks!M3656</f>
        <v>H</v>
      </c>
    </row>
    <row r="3650" spans="1:3" x14ac:dyDescent="0.25">
      <c r="A3650">
        <f>Data_checks!K3657</f>
        <v>3643</v>
      </c>
      <c r="B3650" t="str">
        <f>Data_checks!L3657</f>
        <v>S</v>
      </c>
      <c r="C3650" t="str">
        <f>Data_checks!M3657</f>
        <v>S</v>
      </c>
    </row>
    <row r="3651" spans="1:3" x14ac:dyDescent="0.25">
      <c r="A3651">
        <f>Data_checks!K3658</f>
        <v>3644</v>
      </c>
      <c r="B3651" t="str">
        <f>Data_checks!L3658</f>
        <v>I</v>
      </c>
      <c r="C3651" t="str">
        <f>Data_checks!M3658</f>
        <v>D</v>
      </c>
    </row>
    <row r="3652" spans="1:3" x14ac:dyDescent="0.25">
      <c r="A3652">
        <f>Data_checks!K3659</f>
        <v>3645</v>
      </c>
      <c r="B3652" t="str">
        <f>Data_checks!L3659</f>
        <v>S</v>
      </c>
      <c r="C3652" t="str">
        <f>Data_checks!M3659</f>
        <v>H</v>
      </c>
    </row>
    <row r="3653" spans="1:3" x14ac:dyDescent="0.25">
      <c r="A3653">
        <f>Data_checks!K3660</f>
        <v>3646</v>
      </c>
      <c r="B3653" t="str">
        <f>Data_checks!L3660</f>
        <v>H</v>
      </c>
      <c r="C3653" t="str">
        <f>Data_checks!M3660</f>
        <v>H</v>
      </c>
    </row>
    <row r="3654" spans="1:3" x14ac:dyDescent="0.25">
      <c r="A3654">
        <f>Data_checks!K3661</f>
        <v>3647</v>
      </c>
      <c r="B3654" t="str">
        <f>Data_checks!L3661</f>
        <v>H</v>
      </c>
      <c r="C3654" t="str">
        <f>Data_checks!M3661</f>
        <v>H</v>
      </c>
    </row>
    <row r="3655" spans="1:3" x14ac:dyDescent="0.25">
      <c r="A3655">
        <f>Data_checks!K3662</f>
        <v>3648</v>
      </c>
      <c r="B3655" t="str">
        <f>Data_checks!L3662</f>
        <v>H</v>
      </c>
      <c r="C3655" t="str">
        <f>Data_checks!M3662</f>
        <v>H</v>
      </c>
    </row>
    <row r="3656" spans="1:3" x14ac:dyDescent="0.25">
      <c r="A3656">
        <f>Data_checks!K3663</f>
        <v>3649</v>
      </c>
      <c r="B3656" t="str">
        <f>Data_checks!L3663</f>
        <v>I</v>
      </c>
      <c r="C3656" t="str">
        <f>Data_checks!M3663</f>
        <v>H</v>
      </c>
    </row>
    <row r="3657" spans="1:3" x14ac:dyDescent="0.25">
      <c r="A3657">
        <f>Data_checks!K3664</f>
        <v>3650</v>
      </c>
      <c r="B3657" t="str">
        <f>Data_checks!L3664</f>
        <v>D</v>
      </c>
      <c r="C3657" t="str">
        <f>Data_checks!M3664</f>
        <v>D</v>
      </c>
    </row>
    <row r="3658" spans="1:3" x14ac:dyDescent="0.25">
      <c r="A3658">
        <f>Data_checks!K3665</f>
        <v>3651</v>
      </c>
      <c r="B3658" t="str">
        <f>Data_checks!L3665</f>
        <v>H</v>
      </c>
      <c r="C3658" t="str">
        <f>Data_checks!M3665</f>
        <v>S</v>
      </c>
    </row>
    <row r="3659" spans="1:3" x14ac:dyDescent="0.25">
      <c r="A3659">
        <f>Data_checks!K3666</f>
        <v>3652</v>
      </c>
      <c r="B3659" t="str">
        <f>Data_checks!L3666</f>
        <v>H</v>
      </c>
      <c r="C3659" t="str">
        <f>Data_checks!M3666</f>
        <v>S</v>
      </c>
    </row>
    <row r="3660" spans="1:3" x14ac:dyDescent="0.25">
      <c r="A3660">
        <f>Data_checks!K3667</f>
        <v>3653</v>
      </c>
      <c r="B3660" t="str">
        <f>Data_checks!L3667</f>
        <v>S</v>
      </c>
      <c r="C3660" t="str">
        <f>Data_checks!M3667</f>
        <v>H</v>
      </c>
    </row>
    <row r="3661" spans="1:3" x14ac:dyDescent="0.25">
      <c r="A3661">
        <f>Data_checks!K3668</f>
        <v>3654</v>
      </c>
      <c r="B3661" t="str">
        <f>Data_checks!L3668</f>
        <v>H</v>
      </c>
      <c r="C3661" t="str">
        <f>Data_checks!M3668</f>
        <v>H</v>
      </c>
    </row>
    <row r="3662" spans="1:3" x14ac:dyDescent="0.25">
      <c r="A3662">
        <f>Data_checks!K3669</f>
        <v>3655</v>
      </c>
      <c r="B3662" t="str">
        <f>Data_checks!L3669</f>
        <v>S</v>
      </c>
      <c r="C3662" t="str">
        <f>Data_checks!M3669</f>
        <v>H</v>
      </c>
    </row>
    <row r="3663" spans="1:3" x14ac:dyDescent="0.25">
      <c r="A3663">
        <f>Data_checks!K3670</f>
        <v>3656</v>
      </c>
      <c r="B3663" t="str">
        <f>Data_checks!L3670</f>
        <v>I</v>
      </c>
      <c r="C3663" t="str">
        <f>Data_checks!M3670</f>
        <v>H</v>
      </c>
    </row>
    <row r="3664" spans="1:3" x14ac:dyDescent="0.25">
      <c r="A3664">
        <f>Data_checks!K3671</f>
        <v>3657</v>
      </c>
      <c r="B3664" t="str">
        <f>Data_checks!L3671</f>
        <v>I</v>
      </c>
      <c r="C3664" t="str">
        <f>Data_checks!M3671</f>
        <v>S</v>
      </c>
    </row>
    <row r="3665" spans="1:3" x14ac:dyDescent="0.25">
      <c r="A3665">
        <f>Data_checks!K3672</f>
        <v>3658</v>
      </c>
      <c r="B3665" t="str">
        <f>Data_checks!L3672</f>
        <v>I</v>
      </c>
      <c r="C3665" t="str">
        <f>Data_checks!M3672</f>
        <v>I</v>
      </c>
    </row>
    <row r="3666" spans="1:3" x14ac:dyDescent="0.25">
      <c r="A3666">
        <f>Data_checks!K3673</f>
        <v>3659</v>
      </c>
      <c r="B3666" t="str">
        <f>Data_checks!L3673</f>
        <v>H</v>
      </c>
      <c r="C3666" t="str">
        <f>Data_checks!M3673</f>
        <v>I</v>
      </c>
    </row>
    <row r="3667" spans="1:3" x14ac:dyDescent="0.25">
      <c r="A3667">
        <f>Data_checks!K3674</f>
        <v>3660</v>
      </c>
      <c r="B3667" t="str">
        <f>Data_checks!L3674</f>
        <v>H</v>
      </c>
      <c r="C3667" t="str">
        <f>Data_checks!M3674</f>
        <v>H</v>
      </c>
    </row>
    <row r="3668" spans="1:3" x14ac:dyDescent="0.25">
      <c r="A3668">
        <f>Data_checks!K3675</f>
        <v>3661</v>
      </c>
      <c r="B3668" t="str">
        <f>Data_checks!L3675</f>
        <v>I</v>
      </c>
      <c r="C3668" t="str">
        <f>Data_checks!M3675</f>
        <v>D</v>
      </c>
    </row>
    <row r="3669" spans="1:3" x14ac:dyDescent="0.25">
      <c r="A3669">
        <f>Data_checks!K3676</f>
        <v>3662</v>
      </c>
      <c r="B3669" t="str">
        <f>Data_checks!L3676</f>
        <v>H</v>
      </c>
      <c r="C3669" t="str">
        <f>Data_checks!M3676</f>
        <v>H</v>
      </c>
    </row>
    <row r="3670" spans="1:3" x14ac:dyDescent="0.25">
      <c r="A3670">
        <f>Data_checks!K3677</f>
        <v>3663</v>
      </c>
      <c r="B3670" t="str">
        <f>Data_checks!L3677</f>
        <v>S</v>
      </c>
      <c r="C3670" t="str">
        <f>Data_checks!M3677</f>
        <v>H</v>
      </c>
    </row>
    <row r="3671" spans="1:3" x14ac:dyDescent="0.25">
      <c r="A3671">
        <f>Data_checks!K3678</f>
        <v>3664</v>
      </c>
      <c r="B3671" t="str">
        <f>Data_checks!L3678</f>
        <v>I</v>
      </c>
      <c r="C3671" t="str">
        <f>Data_checks!M3678</f>
        <v>I</v>
      </c>
    </row>
    <row r="3672" spans="1:3" x14ac:dyDescent="0.25">
      <c r="A3672">
        <f>Data_checks!K3679</f>
        <v>3665</v>
      </c>
      <c r="B3672" t="str">
        <f>Data_checks!L3679</f>
        <v>H</v>
      </c>
      <c r="C3672" t="str">
        <f>Data_checks!M3679</f>
        <v>H</v>
      </c>
    </row>
    <row r="3673" spans="1:3" x14ac:dyDescent="0.25">
      <c r="A3673">
        <f>Data_checks!K3680</f>
        <v>3666</v>
      </c>
      <c r="B3673" t="str">
        <f>Data_checks!L3680</f>
        <v>S</v>
      </c>
      <c r="C3673" t="str">
        <f>Data_checks!M3680</f>
        <v>H</v>
      </c>
    </row>
    <row r="3674" spans="1:3" x14ac:dyDescent="0.25">
      <c r="A3674">
        <f>Data_checks!K3681</f>
        <v>3667</v>
      </c>
      <c r="B3674" t="str">
        <f>Data_checks!L3681</f>
        <v>I</v>
      </c>
      <c r="C3674" t="str">
        <f>Data_checks!M3681</f>
        <v>H</v>
      </c>
    </row>
    <row r="3675" spans="1:3" x14ac:dyDescent="0.25">
      <c r="A3675">
        <f>Data_checks!K3682</f>
        <v>3668</v>
      </c>
      <c r="B3675" t="str">
        <f>Data_checks!L3682</f>
        <v>H</v>
      </c>
      <c r="C3675" t="str">
        <f>Data_checks!M3682</f>
        <v>D</v>
      </c>
    </row>
    <row r="3676" spans="1:3" x14ac:dyDescent="0.25">
      <c r="A3676">
        <f>Data_checks!K3683</f>
        <v>3669</v>
      </c>
      <c r="B3676" t="str">
        <f>Data_checks!L3683</f>
        <v>S</v>
      </c>
      <c r="C3676" t="str">
        <f>Data_checks!M3683</f>
        <v>H</v>
      </c>
    </row>
    <row r="3677" spans="1:3" x14ac:dyDescent="0.25">
      <c r="A3677">
        <f>Data_checks!K3684</f>
        <v>3670</v>
      </c>
      <c r="B3677" t="str">
        <f>Data_checks!L3684</f>
        <v>D</v>
      </c>
      <c r="C3677" t="str">
        <f>Data_checks!M3684</f>
        <v>D</v>
      </c>
    </row>
    <row r="3678" spans="1:3" x14ac:dyDescent="0.25">
      <c r="A3678">
        <f>Data_checks!K3685</f>
        <v>3671</v>
      </c>
      <c r="B3678" t="str">
        <f>Data_checks!L3685</f>
        <v>D</v>
      </c>
      <c r="C3678" t="str">
        <f>Data_checks!M3685</f>
        <v>D</v>
      </c>
    </row>
    <row r="3679" spans="1:3" x14ac:dyDescent="0.25">
      <c r="A3679">
        <f>Data_checks!K3686</f>
        <v>3672</v>
      </c>
      <c r="B3679" t="str">
        <f>Data_checks!L3686</f>
        <v>H</v>
      </c>
      <c r="C3679" t="str">
        <f>Data_checks!M3686</f>
        <v>H</v>
      </c>
    </row>
    <row r="3680" spans="1:3" x14ac:dyDescent="0.25">
      <c r="A3680">
        <f>Data_checks!K3687</f>
        <v>3673</v>
      </c>
      <c r="B3680" t="str">
        <f>Data_checks!L3687</f>
        <v>H</v>
      </c>
      <c r="C3680" t="str">
        <f>Data_checks!M3687</f>
        <v>H</v>
      </c>
    </row>
    <row r="3681" spans="1:3" x14ac:dyDescent="0.25">
      <c r="A3681">
        <f>Data_checks!K3688</f>
        <v>3674</v>
      </c>
      <c r="B3681" t="str">
        <f>Data_checks!L3688</f>
        <v>S</v>
      </c>
      <c r="C3681" t="str">
        <f>Data_checks!M3688</f>
        <v>H</v>
      </c>
    </row>
    <row r="3682" spans="1:3" x14ac:dyDescent="0.25">
      <c r="A3682">
        <f>Data_checks!K3689</f>
        <v>3675</v>
      </c>
      <c r="B3682" t="str">
        <f>Data_checks!L3689</f>
        <v>D</v>
      </c>
      <c r="C3682" t="str">
        <f>Data_checks!M3689</f>
        <v>D</v>
      </c>
    </row>
    <row r="3683" spans="1:3" x14ac:dyDescent="0.25">
      <c r="A3683">
        <f>Data_checks!K3690</f>
        <v>3676</v>
      </c>
      <c r="B3683" t="str">
        <f>Data_checks!L3690</f>
        <v>H</v>
      </c>
      <c r="C3683" t="str">
        <f>Data_checks!M3690</f>
        <v>H</v>
      </c>
    </row>
    <row r="3684" spans="1:3" x14ac:dyDescent="0.25">
      <c r="A3684">
        <f>Data_checks!K3691</f>
        <v>3677</v>
      </c>
      <c r="B3684" t="str">
        <f>Data_checks!L3691</f>
        <v>S</v>
      </c>
      <c r="C3684" t="str">
        <f>Data_checks!M3691</f>
        <v>H</v>
      </c>
    </row>
    <row r="3685" spans="1:3" x14ac:dyDescent="0.25">
      <c r="A3685">
        <f>Data_checks!K3692</f>
        <v>3678</v>
      </c>
      <c r="B3685" t="str">
        <f>Data_checks!L3692</f>
        <v>D</v>
      </c>
      <c r="C3685" t="str">
        <f>Data_checks!M3692</f>
        <v>D</v>
      </c>
    </row>
    <row r="3686" spans="1:3" x14ac:dyDescent="0.25">
      <c r="A3686">
        <f>Data_checks!K3693</f>
        <v>3679</v>
      </c>
      <c r="B3686" t="str">
        <f>Data_checks!L3693</f>
        <v>S</v>
      </c>
      <c r="C3686" t="str">
        <f>Data_checks!M3693</f>
        <v>H</v>
      </c>
    </row>
    <row r="3687" spans="1:3" x14ac:dyDescent="0.25">
      <c r="A3687">
        <f>Data_checks!K3694</f>
        <v>3680</v>
      </c>
      <c r="B3687" t="str">
        <f>Data_checks!L3694</f>
        <v>S</v>
      </c>
      <c r="C3687" t="str">
        <f>Data_checks!M3694</f>
        <v>H</v>
      </c>
    </row>
    <row r="3688" spans="1:3" x14ac:dyDescent="0.25">
      <c r="A3688">
        <f>Data_checks!K3695</f>
        <v>3681</v>
      </c>
      <c r="B3688" t="str">
        <f>Data_checks!L3695</f>
        <v>H</v>
      </c>
      <c r="C3688" t="str">
        <f>Data_checks!M3695</f>
        <v>H</v>
      </c>
    </row>
    <row r="3689" spans="1:3" x14ac:dyDescent="0.25">
      <c r="A3689">
        <f>Data_checks!K3696</f>
        <v>3682</v>
      </c>
      <c r="B3689" t="str">
        <f>Data_checks!L3696</f>
        <v>S</v>
      </c>
      <c r="C3689" t="str">
        <f>Data_checks!M3696</f>
        <v>H</v>
      </c>
    </row>
    <row r="3690" spans="1:3" x14ac:dyDescent="0.25">
      <c r="A3690">
        <f>Data_checks!K3697</f>
        <v>3683</v>
      </c>
      <c r="B3690" t="str">
        <f>Data_checks!L3697</f>
        <v>S</v>
      </c>
      <c r="C3690" t="str">
        <f>Data_checks!M3697</f>
        <v>H</v>
      </c>
    </row>
    <row r="3691" spans="1:3" x14ac:dyDescent="0.25">
      <c r="A3691">
        <f>Data_checks!K3698</f>
        <v>3684</v>
      </c>
      <c r="B3691" t="str">
        <f>Data_checks!L3698</f>
        <v>I</v>
      </c>
      <c r="C3691" t="str">
        <f>Data_checks!M3698</f>
        <v>I</v>
      </c>
    </row>
    <row r="3692" spans="1:3" x14ac:dyDescent="0.25">
      <c r="A3692">
        <f>Data_checks!K3699</f>
        <v>3685</v>
      </c>
      <c r="B3692" t="str">
        <f>Data_checks!L3699</f>
        <v>I</v>
      </c>
      <c r="C3692" t="str">
        <f>Data_checks!M3699</f>
        <v>S</v>
      </c>
    </row>
    <row r="3693" spans="1:3" x14ac:dyDescent="0.25">
      <c r="A3693">
        <f>Data_checks!K3700</f>
        <v>3686</v>
      </c>
      <c r="B3693" t="str">
        <f>Data_checks!L3700</f>
        <v>I</v>
      </c>
      <c r="C3693" t="str">
        <f>Data_checks!M3700</f>
        <v>D</v>
      </c>
    </row>
    <row r="3694" spans="1:3" x14ac:dyDescent="0.25">
      <c r="A3694">
        <f>Data_checks!K3701</f>
        <v>3687</v>
      </c>
      <c r="B3694" t="str">
        <f>Data_checks!L3701</f>
        <v>H</v>
      </c>
      <c r="C3694" t="str">
        <f>Data_checks!M3701</f>
        <v>H</v>
      </c>
    </row>
    <row r="3695" spans="1:3" x14ac:dyDescent="0.25">
      <c r="A3695">
        <f>Data_checks!K3702</f>
        <v>3688</v>
      </c>
      <c r="B3695" t="str">
        <f>Data_checks!L3702</f>
        <v>S</v>
      </c>
      <c r="C3695" t="str">
        <f>Data_checks!M3702</f>
        <v>H</v>
      </c>
    </row>
    <row r="3696" spans="1:3" x14ac:dyDescent="0.25">
      <c r="A3696">
        <f>Data_checks!K3703</f>
        <v>3689</v>
      </c>
      <c r="B3696" t="str">
        <f>Data_checks!L3703</f>
        <v>D</v>
      </c>
      <c r="C3696" t="str">
        <f>Data_checks!M3703</f>
        <v>D</v>
      </c>
    </row>
    <row r="3697" spans="1:3" x14ac:dyDescent="0.25">
      <c r="A3697">
        <f>Data_checks!K3704</f>
        <v>3690</v>
      </c>
      <c r="B3697" t="str">
        <f>Data_checks!L3704</f>
        <v>I</v>
      </c>
      <c r="C3697" t="str">
        <f>Data_checks!M3704</f>
        <v>I</v>
      </c>
    </row>
    <row r="3698" spans="1:3" x14ac:dyDescent="0.25">
      <c r="A3698">
        <f>Data_checks!K3705</f>
        <v>3691</v>
      </c>
      <c r="B3698" t="str">
        <f>Data_checks!L3705</f>
        <v>S</v>
      </c>
      <c r="C3698" t="str">
        <f>Data_checks!M3705</f>
        <v>H</v>
      </c>
    </row>
    <row r="3699" spans="1:3" x14ac:dyDescent="0.25">
      <c r="A3699">
        <f>Data_checks!K3706</f>
        <v>3692</v>
      </c>
      <c r="B3699" t="str">
        <f>Data_checks!L3706</f>
        <v>I</v>
      </c>
      <c r="C3699" t="str">
        <f>Data_checks!M3706</f>
        <v>I</v>
      </c>
    </row>
    <row r="3700" spans="1:3" x14ac:dyDescent="0.25">
      <c r="A3700">
        <f>Data_checks!K3707</f>
        <v>3693</v>
      </c>
      <c r="B3700" t="str">
        <f>Data_checks!L3707</f>
        <v>S</v>
      </c>
      <c r="C3700" t="str">
        <f>Data_checks!M3707</f>
        <v>H</v>
      </c>
    </row>
    <row r="3701" spans="1:3" x14ac:dyDescent="0.25">
      <c r="A3701">
        <f>Data_checks!K3708</f>
        <v>3694</v>
      </c>
      <c r="B3701" t="str">
        <f>Data_checks!L3708</f>
        <v>S</v>
      </c>
      <c r="C3701" t="str">
        <f>Data_checks!M3708</f>
        <v>I</v>
      </c>
    </row>
    <row r="3702" spans="1:3" x14ac:dyDescent="0.25">
      <c r="A3702">
        <f>Data_checks!K3709</f>
        <v>3695</v>
      </c>
      <c r="B3702" t="str">
        <f>Data_checks!L3709</f>
        <v>S</v>
      </c>
      <c r="C3702" t="str">
        <f>Data_checks!M3709</f>
        <v>H</v>
      </c>
    </row>
    <row r="3703" spans="1:3" x14ac:dyDescent="0.25">
      <c r="A3703">
        <f>Data_checks!K3710</f>
        <v>3696</v>
      </c>
      <c r="B3703" t="str">
        <f>Data_checks!L3710</f>
        <v>H</v>
      </c>
      <c r="C3703" t="str">
        <f>Data_checks!M3710</f>
        <v>H</v>
      </c>
    </row>
    <row r="3704" spans="1:3" x14ac:dyDescent="0.25">
      <c r="A3704">
        <f>Data_checks!K3711</f>
        <v>3697</v>
      </c>
      <c r="B3704" t="str">
        <f>Data_checks!L3711</f>
        <v>H</v>
      </c>
      <c r="C3704" t="str">
        <f>Data_checks!M3711</f>
        <v>H</v>
      </c>
    </row>
    <row r="3705" spans="1:3" x14ac:dyDescent="0.25">
      <c r="A3705">
        <f>Data_checks!K3712</f>
        <v>3698</v>
      </c>
      <c r="B3705" t="str">
        <f>Data_checks!L3712</f>
        <v>S</v>
      </c>
      <c r="C3705" t="str">
        <f>Data_checks!M3712</f>
        <v>H</v>
      </c>
    </row>
    <row r="3706" spans="1:3" x14ac:dyDescent="0.25">
      <c r="A3706">
        <f>Data_checks!K3713</f>
        <v>3699</v>
      </c>
      <c r="B3706" t="str">
        <f>Data_checks!L3713</f>
        <v>D</v>
      </c>
      <c r="C3706" t="str">
        <f>Data_checks!M3713</f>
        <v>D</v>
      </c>
    </row>
    <row r="3707" spans="1:3" x14ac:dyDescent="0.25">
      <c r="A3707">
        <f>Data_checks!K3714</f>
        <v>3700</v>
      </c>
      <c r="B3707" t="str">
        <f>Data_checks!L3714</f>
        <v>H</v>
      </c>
      <c r="C3707" t="str">
        <f>Data_checks!M3714</f>
        <v>H</v>
      </c>
    </row>
    <row r="3708" spans="1:3" x14ac:dyDescent="0.25">
      <c r="A3708">
        <f>Data_checks!K3715</f>
        <v>3701</v>
      </c>
      <c r="B3708" t="str">
        <f>Data_checks!L3715</f>
        <v>H</v>
      </c>
      <c r="C3708" t="str">
        <f>Data_checks!M3715</f>
        <v>H</v>
      </c>
    </row>
    <row r="3709" spans="1:3" x14ac:dyDescent="0.25">
      <c r="A3709">
        <f>Data_checks!K3716</f>
        <v>3702</v>
      </c>
      <c r="B3709" t="str">
        <f>Data_checks!L3716</f>
        <v>H</v>
      </c>
      <c r="C3709" t="str">
        <f>Data_checks!M3716</f>
        <v>S</v>
      </c>
    </row>
    <row r="3710" spans="1:3" x14ac:dyDescent="0.25">
      <c r="A3710">
        <f>Data_checks!K3717</f>
        <v>3703</v>
      </c>
      <c r="B3710" t="str">
        <f>Data_checks!L3717</f>
        <v>H</v>
      </c>
      <c r="C3710" t="str">
        <f>Data_checks!M3717</f>
        <v>S</v>
      </c>
    </row>
    <row r="3711" spans="1:3" x14ac:dyDescent="0.25">
      <c r="A3711">
        <f>Data_checks!K3718</f>
        <v>3704</v>
      </c>
      <c r="B3711" t="str">
        <f>Data_checks!L3718</f>
        <v>I</v>
      </c>
      <c r="C3711" t="str">
        <f>Data_checks!M3718</f>
        <v>D</v>
      </c>
    </row>
    <row r="3712" spans="1:3" x14ac:dyDescent="0.25">
      <c r="A3712">
        <f>Data_checks!K3719</f>
        <v>3705</v>
      </c>
      <c r="B3712" t="str">
        <f>Data_checks!L3719</f>
        <v>D</v>
      </c>
      <c r="C3712" t="str">
        <f>Data_checks!M3719</f>
        <v>D</v>
      </c>
    </row>
    <row r="3713" spans="1:3" x14ac:dyDescent="0.25">
      <c r="A3713">
        <f>Data_checks!K3720</f>
        <v>3706</v>
      </c>
      <c r="B3713" t="str">
        <f>Data_checks!L3720</f>
        <v>H</v>
      </c>
      <c r="C3713" t="str">
        <f>Data_checks!M3720</f>
        <v>S</v>
      </c>
    </row>
    <row r="3714" spans="1:3" x14ac:dyDescent="0.25">
      <c r="A3714">
        <f>Data_checks!K3721</f>
        <v>3707</v>
      </c>
      <c r="B3714" t="str">
        <f>Data_checks!L3721</f>
        <v>H</v>
      </c>
      <c r="C3714" t="str">
        <f>Data_checks!M3721</f>
        <v>H</v>
      </c>
    </row>
    <row r="3715" spans="1:3" x14ac:dyDescent="0.25">
      <c r="A3715">
        <f>Data_checks!K3722</f>
        <v>3708</v>
      </c>
      <c r="B3715" t="str">
        <f>Data_checks!L3722</f>
        <v>I</v>
      </c>
      <c r="C3715" t="str">
        <f>Data_checks!M3722</f>
        <v>H</v>
      </c>
    </row>
    <row r="3716" spans="1:3" x14ac:dyDescent="0.25">
      <c r="A3716">
        <f>Data_checks!K3723</f>
        <v>3709</v>
      </c>
      <c r="B3716" t="str">
        <f>Data_checks!L3723</f>
        <v>I</v>
      </c>
      <c r="C3716" t="str">
        <f>Data_checks!M3723</f>
        <v>S</v>
      </c>
    </row>
    <row r="3717" spans="1:3" x14ac:dyDescent="0.25">
      <c r="A3717">
        <f>Data_checks!K3724</f>
        <v>3710</v>
      </c>
      <c r="B3717" t="str">
        <f>Data_checks!L3724</f>
        <v>D</v>
      </c>
      <c r="C3717" t="str">
        <f>Data_checks!M3724</f>
        <v>D</v>
      </c>
    </row>
    <row r="3718" spans="1:3" x14ac:dyDescent="0.25">
      <c r="A3718">
        <f>Data_checks!K3725</f>
        <v>3711</v>
      </c>
      <c r="B3718" t="str">
        <f>Data_checks!L3725</f>
        <v>D</v>
      </c>
      <c r="C3718" t="str">
        <f>Data_checks!M3725</f>
        <v>D</v>
      </c>
    </row>
    <row r="3719" spans="1:3" x14ac:dyDescent="0.25">
      <c r="A3719">
        <f>Data_checks!K3726</f>
        <v>3712</v>
      </c>
      <c r="B3719" t="str">
        <f>Data_checks!L3726</f>
        <v>D</v>
      </c>
      <c r="C3719" t="str">
        <f>Data_checks!M3726</f>
        <v>D</v>
      </c>
    </row>
    <row r="3720" spans="1:3" x14ac:dyDescent="0.25">
      <c r="A3720">
        <f>Data_checks!K3727</f>
        <v>3713</v>
      </c>
      <c r="B3720" t="str">
        <f>Data_checks!L3727</f>
        <v>S</v>
      </c>
      <c r="C3720" t="str">
        <f>Data_checks!M3727</f>
        <v>H</v>
      </c>
    </row>
    <row r="3721" spans="1:3" x14ac:dyDescent="0.25">
      <c r="A3721">
        <f>Data_checks!K3728</f>
        <v>3714</v>
      </c>
      <c r="B3721" t="str">
        <f>Data_checks!L3728</f>
        <v>H</v>
      </c>
      <c r="C3721" t="str">
        <f>Data_checks!M3728</f>
        <v>H</v>
      </c>
    </row>
    <row r="3722" spans="1:3" x14ac:dyDescent="0.25">
      <c r="A3722">
        <f>Data_checks!K3729</f>
        <v>3715</v>
      </c>
      <c r="B3722" t="str">
        <f>Data_checks!L3729</f>
        <v>I</v>
      </c>
      <c r="C3722" t="str">
        <f>Data_checks!M3729</f>
        <v>H</v>
      </c>
    </row>
    <row r="3723" spans="1:3" x14ac:dyDescent="0.25">
      <c r="A3723">
        <f>Data_checks!K3730</f>
        <v>3716</v>
      </c>
      <c r="B3723" t="str">
        <f>Data_checks!L3730</f>
        <v>S</v>
      </c>
      <c r="C3723" t="str">
        <f>Data_checks!M3730</f>
        <v>H</v>
      </c>
    </row>
    <row r="3724" spans="1:3" x14ac:dyDescent="0.25">
      <c r="A3724">
        <f>Data_checks!K3731</f>
        <v>3717</v>
      </c>
      <c r="B3724" t="str">
        <f>Data_checks!L3731</f>
        <v>H</v>
      </c>
      <c r="C3724" t="str">
        <f>Data_checks!M3731</f>
        <v>H</v>
      </c>
    </row>
    <row r="3725" spans="1:3" x14ac:dyDescent="0.25">
      <c r="A3725">
        <f>Data_checks!K3732</f>
        <v>3718</v>
      </c>
      <c r="B3725" t="str">
        <f>Data_checks!L3732</f>
        <v>H</v>
      </c>
      <c r="C3725" t="str">
        <f>Data_checks!M3732</f>
        <v>H</v>
      </c>
    </row>
    <row r="3726" spans="1:3" x14ac:dyDescent="0.25">
      <c r="A3726">
        <f>Data_checks!K3733</f>
        <v>3719</v>
      </c>
      <c r="B3726" t="str">
        <f>Data_checks!L3733</f>
        <v>S</v>
      </c>
      <c r="C3726" t="str">
        <f>Data_checks!M3733</f>
        <v>H</v>
      </c>
    </row>
    <row r="3727" spans="1:3" x14ac:dyDescent="0.25">
      <c r="A3727">
        <f>Data_checks!K3734</f>
        <v>3720</v>
      </c>
      <c r="B3727" t="str">
        <f>Data_checks!L3734</f>
        <v>S</v>
      </c>
      <c r="C3727" t="str">
        <f>Data_checks!M3734</f>
        <v>S</v>
      </c>
    </row>
    <row r="3728" spans="1:3" x14ac:dyDescent="0.25">
      <c r="A3728">
        <f>Data_checks!K3735</f>
        <v>3721</v>
      </c>
      <c r="B3728" t="str">
        <f>Data_checks!L3735</f>
        <v>H</v>
      </c>
      <c r="C3728" t="str">
        <f>Data_checks!M3735</f>
        <v>H</v>
      </c>
    </row>
    <row r="3729" spans="1:3" x14ac:dyDescent="0.25">
      <c r="A3729">
        <f>Data_checks!K3736</f>
        <v>3722</v>
      </c>
      <c r="B3729" t="str">
        <f>Data_checks!L3736</f>
        <v>I</v>
      </c>
      <c r="C3729" t="str">
        <f>Data_checks!M3736</f>
        <v>D</v>
      </c>
    </row>
    <row r="3730" spans="1:3" x14ac:dyDescent="0.25">
      <c r="A3730">
        <f>Data_checks!K3737</f>
        <v>3723</v>
      </c>
      <c r="B3730" t="str">
        <f>Data_checks!L3737</f>
        <v>I</v>
      </c>
      <c r="C3730" t="str">
        <f>Data_checks!M3737</f>
        <v>D</v>
      </c>
    </row>
    <row r="3731" spans="1:3" x14ac:dyDescent="0.25">
      <c r="A3731">
        <f>Data_checks!K3738</f>
        <v>3724</v>
      </c>
      <c r="B3731" t="str">
        <f>Data_checks!L3738</f>
        <v>I</v>
      </c>
      <c r="C3731" t="str">
        <f>Data_checks!M3738</f>
        <v>D</v>
      </c>
    </row>
    <row r="3732" spans="1:3" x14ac:dyDescent="0.25">
      <c r="A3732">
        <f>Data_checks!K3739</f>
        <v>3725</v>
      </c>
      <c r="B3732" t="str">
        <f>Data_checks!L3739</f>
        <v>S</v>
      </c>
      <c r="C3732" t="str">
        <f>Data_checks!M3739</f>
        <v>H</v>
      </c>
    </row>
    <row r="3733" spans="1:3" x14ac:dyDescent="0.25">
      <c r="A3733">
        <f>Data_checks!K3740</f>
        <v>3726</v>
      </c>
      <c r="B3733" t="str">
        <f>Data_checks!L3740</f>
        <v>H</v>
      </c>
      <c r="C3733" t="str">
        <f>Data_checks!M3740</f>
        <v>H</v>
      </c>
    </row>
    <row r="3734" spans="1:3" x14ac:dyDescent="0.25">
      <c r="A3734">
        <f>Data_checks!K3741</f>
        <v>3727</v>
      </c>
      <c r="B3734" t="str">
        <f>Data_checks!L3741</f>
        <v>I</v>
      </c>
      <c r="C3734" t="str">
        <f>Data_checks!M3741</f>
        <v>D</v>
      </c>
    </row>
    <row r="3735" spans="1:3" x14ac:dyDescent="0.25">
      <c r="A3735">
        <f>Data_checks!K3742</f>
        <v>3728</v>
      </c>
      <c r="B3735" t="str">
        <f>Data_checks!L3742</f>
        <v>S</v>
      </c>
      <c r="C3735" t="str">
        <f>Data_checks!M3742</f>
        <v>S</v>
      </c>
    </row>
    <row r="3736" spans="1:3" x14ac:dyDescent="0.25">
      <c r="A3736">
        <f>Data_checks!K3743</f>
        <v>3729</v>
      </c>
      <c r="B3736" t="str">
        <f>Data_checks!L3743</f>
        <v>D</v>
      </c>
      <c r="C3736" t="str">
        <f>Data_checks!M3743</f>
        <v>D</v>
      </c>
    </row>
    <row r="3737" spans="1:3" x14ac:dyDescent="0.25">
      <c r="A3737">
        <f>Data_checks!K3744</f>
        <v>3730</v>
      </c>
      <c r="B3737" t="str">
        <f>Data_checks!L3744</f>
        <v>D</v>
      </c>
      <c r="C3737" t="str">
        <f>Data_checks!M3744</f>
        <v>D</v>
      </c>
    </row>
    <row r="3738" spans="1:3" x14ac:dyDescent="0.25">
      <c r="A3738">
        <f>Data_checks!K3745</f>
        <v>3731</v>
      </c>
      <c r="B3738" t="str">
        <f>Data_checks!L3745</f>
        <v>H</v>
      </c>
      <c r="C3738" t="str">
        <f>Data_checks!M3745</f>
        <v>S</v>
      </c>
    </row>
    <row r="3739" spans="1:3" x14ac:dyDescent="0.25">
      <c r="A3739">
        <f>Data_checks!K3746</f>
        <v>3732</v>
      </c>
      <c r="B3739" t="str">
        <f>Data_checks!L3746</f>
        <v>S</v>
      </c>
      <c r="C3739" t="str">
        <f>Data_checks!M3746</f>
        <v>S</v>
      </c>
    </row>
    <row r="3740" spans="1:3" x14ac:dyDescent="0.25">
      <c r="A3740">
        <f>Data_checks!K3747</f>
        <v>3733</v>
      </c>
      <c r="B3740" t="str">
        <f>Data_checks!L3747</f>
        <v>D</v>
      </c>
      <c r="C3740" t="str">
        <f>Data_checks!M3747</f>
        <v>D</v>
      </c>
    </row>
    <row r="3741" spans="1:3" x14ac:dyDescent="0.25">
      <c r="A3741">
        <f>Data_checks!K3748</f>
        <v>3734</v>
      </c>
      <c r="B3741" t="str">
        <f>Data_checks!L3748</f>
        <v>H</v>
      </c>
      <c r="C3741" t="str">
        <f>Data_checks!M3748</f>
        <v>H</v>
      </c>
    </row>
    <row r="3742" spans="1:3" x14ac:dyDescent="0.25">
      <c r="A3742">
        <f>Data_checks!K3749</f>
        <v>3735</v>
      </c>
      <c r="B3742" t="str">
        <f>Data_checks!L3749</f>
        <v>S</v>
      </c>
      <c r="C3742" t="str">
        <f>Data_checks!M3749</f>
        <v>H</v>
      </c>
    </row>
    <row r="3743" spans="1:3" x14ac:dyDescent="0.25">
      <c r="A3743">
        <f>Data_checks!K3750</f>
        <v>3736</v>
      </c>
      <c r="B3743" t="str">
        <f>Data_checks!L3750</f>
        <v>S</v>
      </c>
      <c r="C3743" t="str">
        <f>Data_checks!M3750</f>
        <v>D</v>
      </c>
    </row>
    <row r="3744" spans="1:3" x14ac:dyDescent="0.25">
      <c r="A3744">
        <f>Data_checks!K3751</f>
        <v>3737</v>
      </c>
      <c r="B3744" t="str">
        <f>Data_checks!L3751</f>
        <v>D</v>
      </c>
      <c r="C3744" t="str">
        <f>Data_checks!M3751</f>
        <v>D</v>
      </c>
    </row>
    <row r="3745" spans="1:3" x14ac:dyDescent="0.25">
      <c r="A3745">
        <f>Data_checks!K3752</f>
        <v>3738</v>
      </c>
      <c r="B3745" t="str">
        <f>Data_checks!L3752</f>
        <v>H</v>
      </c>
      <c r="C3745" t="str">
        <f>Data_checks!M3752</f>
        <v>S</v>
      </c>
    </row>
    <row r="3746" spans="1:3" x14ac:dyDescent="0.25">
      <c r="A3746">
        <f>Data_checks!K3753</f>
        <v>3739</v>
      </c>
      <c r="B3746" t="str">
        <f>Data_checks!L3753</f>
        <v>D</v>
      </c>
      <c r="C3746" t="str">
        <f>Data_checks!M3753</f>
        <v>D</v>
      </c>
    </row>
    <row r="3747" spans="1:3" x14ac:dyDescent="0.25">
      <c r="A3747">
        <f>Data_checks!K3754</f>
        <v>3740</v>
      </c>
      <c r="B3747" t="str">
        <f>Data_checks!L3754</f>
        <v>I</v>
      </c>
      <c r="C3747" t="str">
        <f>Data_checks!M3754</f>
        <v>D</v>
      </c>
    </row>
    <row r="3748" spans="1:3" x14ac:dyDescent="0.25">
      <c r="A3748">
        <f>Data_checks!K3755</f>
        <v>3741</v>
      </c>
      <c r="B3748" t="str">
        <f>Data_checks!L3755</f>
        <v>I</v>
      </c>
      <c r="C3748" t="str">
        <f>Data_checks!M3755</f>
        <v>I</v>
      </c>
    </row>
    <row r="3749" spans="1:3" x14ac:dyDescent="0.25">
      <c r="A3749">
        <f>Data_checks!K3756</f>
        <v>3742</v>
      </c>
      <c r="B3749" t="str">
        <f>Data_checks!L3756</f>
        <v>S</v>
      </c>
      <c r="C3749" t="str">
        <f>Data_checks!M3756</f>
        <v>I</v>
      </c>
    </row>
    <row r="3750" spans="1:3" x14ac:dyDescent="0.25">
      <c r="A3750">
        <f>Data_checks!K3757</f>
        <v>3743</v>
      </c>
      <c r="B3750" t="str">
        <f>Data_checks!L3757</f>
        <v>S</v>
      </c>
      <c r="C3750" t="str">
        <f>Data_checks!M3757</f>
        <v>H</v>
      </c>
    </row>
    <row r="3751" spans="1:3" x14ac:dyDescent="0.25">
      <c r="A3751">
        <f>Data_checks!K3758</f>
        <v>3744</v>
      </c>
      <c r="B3751" t="str">
        <f>Data_checks!L3758</f>
        <v>H</v>
      </c>
      <c r="C3751" t="str">
        <f>Data_checks!M3758</f>
        <v>H</v>
      </c>
    </row>
    <row r="3752" spans="1:3" x14ac:dyDescent="0.25">
      <c r="A3752">
        <f>Data_checks!K3759</f>
        <v>3745</v>
      </c>
      <c r="B3752" t="str">
        <f>Data_checks!L3759</f>
        <v>H</v>
      </c>
      <c r="C3752" t="str">
        <f>Data_checks!M3759</f>
        <v>H</v>
      </c>
    </row>
    <row r="3753" spans="1:3" x14ac:dyDescent="0.25">
      <c r="A3753">
        <f>Data_checks!K3760</f>
        <v>3746</v>
      </c>
      <c r="B3753" t="str">
        <f>Data_checks!L3760</f>
        <v>S</v>
      </c>
      <c r="C3753" t="str">
        <f>Data_checks!M3760</f>
        <v>H</v>
      </c>
    </row>
    <row r="3754" spans="1:3" x14ac:dyDescent="0.25">
      <c r="A3754">
        <f>Data_checks!K3761</f>
        <v>3747</v>
      </c>
      <c r="B3754" t="str">
        <f>Data_checks!L3761</f>
        <v>H</v>
      </c>
      <c r="C3754" t="str">
        <f>Data_checks!M3761</f>
        <v>H</v>
      </c>
    </row>
    <row r="3755" spans="1:3" x14ac:dyDescent="0.25">
      <c r="A3755">
        <f>Data_checks!K3762</f>
        <v>3748</v>
      </c>
      <c r="B3755" t="str">
        <f>Data_checks!L3762</f>
        <v>H</v>
      </c>
      <c r="C3755" t="str">
        <f>Data_checks!M3762</f>
        <v>H</v>
      </c>
    </row>
    <row r="3756" spans="1:3" x14ac:dyDescent="0.25">
      <c r="A3756">
        <f>Data_checks!K3763</f>
        <v>3749</v>
      </c>
      <c r="B3756" t="str">
        <f>Data_checks!L3763</f>
        <v>D</v>
      </c>
      <c r="C3756" t="str">
        <f>Data_checks!M3763</f>
        <v>D</v>
      </c>
    </row>
    <row r="3757" spans="1:3" x14ac:dyDescent="0.25">
      <c r="A3757">
        <f>Data_checks!K3764</f>
        <v>3750</v>
      </c>
      <c r="B3757" t="str">
        <f>Data_checks!L3764</f>
        <v>D</v>
      </c>
      <c r="C3757" t="str">
        <f>Data_checks!M3764</f>
        <v>D</v>
      </c>
    </row>
    <row r="3758" spans="1:3" x14ac:dyDescent="0.25">
      <c r="A3758">
        <f>Data_checks!K3765</f>
        <v>3751</v>
      </c>
      <c r="B3758" t="str">
        <f>Data_checks!L3765</f>
        <v>I</v>
      </c>
      <c r="C3758" t="str">
        <f>Data_checks!M3765</f>
        <v>S</v>
      </c>
    </row>
    <row r="3759" spans="1:3" x14ac:dyDescent="0.25">
      <c r="A3759">
        <f>Data_checks!K3766</f>
        <v>3752</v>
      </c>
      <c r="B3759" t="str">
        <f>Data_checks!L3766</f>
        <v>H</v>
      </c>
      <c r="C3759" t="str">
        <f>Data_checks!M3766</f>
        <v>H</v>
      </c>
    </row>
    <row r="3760" spans="1:3" x14ac:dyDescent="0.25">
      <c r="A3760">
        <f>Data_checks!K3767</f>
        <v>3753</v>
      </c>
      <c r="B3760" t="str">
        <f>Data_checks!L3767</f>
        <v>D</v>
      </c>
      <c r="C3760" t="str">
        <f>Data_checks!M3767</f>
        <v>D</v>
      </c>
    </row>
    <row r="3761" spans="1:3" x14ac:dyDescent="0.25">
      <c r="A3761">
        <f>Data_checks!K3768</f>
        <v>3754</v>
      </c>
      <c r="B3761" t="str">
        <f>Data_checks!L3768</f>
        <v>S</v>
      </c>
      <c r="C3761" t="str">
        <f>Data_checks!M3768</f>
        <v>S</v>
      </c>
    </row>
    <row r="3762" spans="1:3" x14ac:dyDescent="0.25">
      <c r="A3762">
        <f>Data_checks!K3769</f>
        <v>3755</v>
      </c>
      <c r="B3762" t="str">
        <f>Data_checks!L3769</f>
        <v>H</v>
      </c>
      <c r="C3762" t="str">
        <f>Data_checks!M3769</f>
        <v>H</v>
      </c>
    </row>
    <row r="3763" spans="1:3" x14ac:dyDescent="0.25">
      <c r="A3763">
        <f>Data_checks!K3770</f>
        <v>3756</v>
      </c>
      <c r="B3763" t="str">
        <f>Data_checks!L3770</f>
        <v>H</v>
      </c>
      <c r="C3763" t="str">
        <f>Data_checks!M3770</f>
        <v>S</v>
      </c>
    </row>
    <row r="3764" spans="1:3" x14ac:dyDescent="0.25">
      <c r="A3764">
        <f>Data_checks!K3771</f>
        <v>3757</v>
      </c>
      <c r="B3764" t="str">
        <f>Data_checks!L3771</f>
        <v>S</v>
      </c>
      <c r="C3764" t="str">
        <f>Data_checks!M3771</f>
        <v>H</v>
      </c>
    </row>
    <row r="3765" spans="1:3" x14ac:dyDescent="0.25">
      <c r="A3765">
        <f>Data_checks!K3772</f>
        <v>3758</v>
      </c>
      <c r="B3765" t="str">
        <f>Data_checks!L3772</f>
        <v>I</v>
      </c>
      <c r="C3765" t="str">
        <f>Data_checks!M3772</f>
        <v>I</v>
      </c>
    </row>
    <row r="3766" spans="1:3" x14ac:dyDescent="0.25">
      <c r="A3766">
        <f>Data_checks!K3773</f>
        <v>3759</v>
      </c>
      <c r="B3766" t="str">
        <f>Data_checks!L3773</f>
        <v>S</v>
      </c>
      <c r="C3766" t="str">
        <f>Data_checks!M3773</f>
        <v>H</v>
      </c>
    </row>
    <row r="3767" spans="1:3" x14ac:dyDescent="0.25">
      <c r="A3767">
        <f>Data_checks!K3774</f>
        <v>3760</v>
      </c>
      <c r="B3767" t="str">
        <f>Data_checks!L3774</f>
        <v>D</v>
      </c>
      <c r="C3767" t="str">
        <f>Data_checks!M3774</f>
        <v>D</v>
      </c>
    </row>
    <row r="3768" spans="1:3" x14ac:dyDescent="0.25">
      <c r="A3768">
        <f>Data_checks!K3775</f>
        <v>3761</v>
      </c>
      <c r="B3768" t="str">
        <f>Data_checks!L3775</f>
        <v>S</v>
      </c>
      <c r="C3768" t="str">
        <f>Data_checks!M3775</f>
        <v>H</v>
      </c>
    </row>
    <row r="3769" spans="1:3" x14ac:dyDescent="0.25">
      <c r="A3769">
        <f>Data_checks!K3776</f>
        <v>3762</v>
      </c>
      <c r="B3769" t="str">
        <f>Data_checks!L3776</f>
        <v>D</v>
      </c>
      <c r="C3769" t="str">
        <f>Data_checks!M3776</f>
        <v>D</v>
      </c>
    </row>
    <row r="3770" spans="1:3" x14ac:dyDescent="0.25">
      <c r="A3770">
        <f>Data_checks!K3777</f>
        <v>3763</v>
      </c>
      <c r="B3770" t="str">
        <f>Data_checks!L3777</f>
        <v>S</v>
      </c>
      <c r="C3770" t="str">
        <f>Data_checks!M3777</f>
        <v>S</v>
      </c>
    </row>
    <row r="3771" spans="1:3" x14ac:dyDescent="0.25">
      <c r="A3771">
        <f>Data_checks!K3778</f>
        <v>3764</v>
      </c>
      <c r="B3771" t="str">
        <f>Data_checks!L3778</f>
        <v>I</v>
      </c>
      <c r="C3771" t="str">
        <f>Data_checks!M3778</f>
        <v>I</v>
      </c>
    </row>
    <row r="3772" spans="1:3" x14ac:dyDescent="0.25">
      <c r="A3772">
        <f>Data_checks!K3779</f>
        <v>3765</v>
      </c>
      <c r="B3772" t="str">
        <f>Data_checks!L3779</f>
        <v>H</v>
      </c>
      <c r="C3772" t="str">
        <f>Data_checks!M3779</f>
        <v>S</v>
      </c>
    </row>
    <row r="3773" spans="1:3" x14ac:dyDescent="0.25">
      <c r="A3773">
        <f>Data_checks!K3780</f>
        <v>3766</v>
      </c>
      <c r="B3773" t="str">
        <f>Data_checks!L3780</f>
        <v>D</v>
      </c>
      <c r="C3773" t="str">
        <f>Data_checks!M3780</f>
        <v>D</v>
      </c>
    </row>
    <row r="3774" spans="1:3" x14ac:dyDescent="0.25">
      <c r="A3774">
        <f>Data_checks!K3781</f>
        <v>3767</v>
      </c>
      <c r="B3774" t="str">
        <f>Data_checks!L3781</f>
        <v>H</v>
      </c>
      <c r="C3774" t="str">
        <f>Data_checks!M3781</f>
        <v>H</v>
      </c>
    </row>
    <row r="3775" spans="1:3" x14ac:dyDescent="0.25">
      <c r="A3775">
        <f>Data_checks!K3782</f>
        <v>3768</v>
      </c>
      <c r="B3775" t="str">
        <f>Data_checks!L3782</f>
        <v>D</v>
      </c>
      <c r="C3775" t="str">
        <f>Data_checks!M3782</f>
        <v>D</v>
      </c>
    </row>
    <row r="3776" spans="1:3" x14ac:dyDescent="0.25">
      <c r="A3776">
        <f>Data_checks!K3783</f>
        <v>3769</v>
      </c>
      <c r="B3776" t="str">
        <f>Data_checks!L3783</f>
        <v>H</v>
      </c>
      <c r="C3776" t="str">
        <f>Data_checks!M3783</f>
        <v>H</v>
      </c>
    </row>
    <row r="3777" spans="1:3" x14ac:dyDescent="0.25">
      <c r="A3777">
        <f>Data_checks!K3784</f>
        <v>3770</v>
      </c>
      <c r="B3777" t="str">
        <f>Data_checks!L3784</f>
        <v>S</v>
      </c>
      <c r="C3777" t="str">
        <f>Data_checks!M3784</f>
        <v>D</v>
      </c>
    </row>
    <row r="3778" spans="1:3" x14ac:dyDescent="0.25">
      <c r="A3778">
        <f>Data_checks!K3785</f>
        <v>3771</v>
      </c>
      <c r="B3778" t="str">
        <f>Data_checks!L3785</f>
        <v>D</v>
      </c>
      <c r="C3778" t="str">
        <f>Data_checks!M3785</f>
        <v>D</v>
      </c>
    </row>
    <row r="3779" spans="1:3" x14ac:dyDescent="0.25">
      <c r="A3779">
        <f>Data_checks!K3786</f>
        <v>3772</v>
      </c>
      <c r="B3779" t="str">
        <f>Data_checks!L3786</f>
        <v>I</v>
      </c>
      <c r="C3779" t="str">
        <f>Data_checks!M3786</f>
        <v>D</v>
      </c>
    </row>
    <row r="3780" spans="1:3" x14ac:dyDescent="0.25">
      <c r="A3780">
        <f>Data_checks!K3787</f>
        <v>3773</v>
      </c>
      <c r="B3780" t="str">
        <f>Data_checks!L3787</f>
        <v>I</v>
      </c>
      <c r="C3780" t="str">
        <f>Data_checks!M3787</f>
        <v>S</v>
      </c>
    </row>
    <row r="3781" spans="1:3" x14ac:dyDescent="0.25">
      <c r="A3781">
        <f>Data_checks!K3788</f>
        <v>3774</v>
      </c>
      <c r="B3781" t="str">
        <f>Data_checks!L3788</f>
        <v>S</v>
      </c>
      <c r="C3781" t="str">
        <f>Data_checks!M3788</f>
        <v>H</v>
      </c>
    </row>
    <row r="3782" spans="1:3" x14ac:dyDescent="0.25">
      <c r="A3782">
        <f>Data_checks!K3789</f>
        <v>3775</v>
      </c>
      <c r="B3782" t="str">
        <f>Data_checks!L3789</f>
        <v>D</v>
      </c>
      <c r="C3782" t="str">
        <f>Data_checks!M3789</f>
        <v>D</v>
      </c>
    </row>
    <row r="3783" spans="1:3" x14ac:dyDescent="0.25">
      <c r="A3783">
        <f>Data_checks!K3790</f>
        <v>3776</v>
      </c>
      <c r="B3783" t="str">
        <f>Data_checks!L3790</f>
        <v>D</v>
      </c>
      <c r="C3783" t="str">
        <f>Data_checks!M3790</f>
        <v>D</v>
      </c>
    </row>
    <row r="3784" spans="1:3" x14ac:dyDescent="0.25">
      <c r="A3784">
        <f>Data_checks!K3791</f>
        <v>3777</v>
      </c>
      <c r="B3784" t="str">
        <f>Data_checks!L3791</f>
        <v>I</v>
      </c>
      <c r="C3784" t="str">
        <f>Data_checks!M3791</f>
        <v>I</v>
      </c>
    </row>
    <row r="3785" spans="1:3" x14ac:dyDescent="0.25">
      <c r="A3785">
        <f>Data_checks!K3792</f>
        <v>3778</v>
      </c>
      <c r="B3785" t="str">
        <f>Data_checks!L3792</f>
        <v>I</v>
      </c>
      <c r="C3785" t="str">
        <f>Data_checks!M3792</f>
        <v>H</v>
      </c>
    </row>
    <row r="3786" spans="1:3" x14ac:dyDescent="0.25">
      <c r="A3786">
        <f>Data_checks!K3793</f>
        <v>3779</v>
      </c>
      <c r="B3786" t="str">
        <f>Data_checks!L3793</f>
        <v>H</v>
      </c>
      <c r="C3786" t="str">
        <f>Data_checks!M3793</f>
        <v>H</v>
      </c>
    </row>
    <row r="3787" spans="1:3" x14ac:dyDescent="0.25">
      <c r="A3787">
        <f>Data_checks!K3794</f>
        <v>3780</v>
      </c>
      <c r="B3787" t="str">
        <f>Data_checks!L3794</f>
        <v>D</v>
      </c>
      <c r="C3787" t="str">
        <f>Data_checks!M3794</f>
        <v>D</v>
      </c>
    </row>
    <row r="3788" spans="1:3" x14ac:dyDescent="0.25">
      <c r="A3788">
        <f>Data_checks!K3795</f>
        <v>3781</v>
      </c>
      <c r="B3788" t="str">
        <f>Data_checks!L3795</f>
        <v>S</v>
      </c>
      <c r="C3788" t="str">
        <f>Data_checks!M3795</f>
        <v>S</v>
      </c>
    </row>
    <row r="3789" spans="1:3" x14ac:dyDescent="0.25">
      <c r="A3789">
        <f>Data_checks!K3796</f>
        <v>3782</v>
      </c>
      <c r="B3789" t="str">
        <f>Data_checks!L3796</f>
        <v>H</v>
      </c>
      <c r="C3789" t="str">
        <f>Data_checks!M3796</f>
        <v>H</v>
      </c>
    </row>
    <row r="3790" spans="1:3" x14ac:dyDescent="0.25">
      <c r="A3790">
        <f>Data_checks!K3797</f>
        <v>3783</v>
      </c>
      <c r="B3790" t="str">
        <f>Data_checks!L3797</f>
        <v>S</v>
      </c>
      <c r="C3790" t="str">
        <f>Data_checks!M3797</f>
        <v>H</v>
      </c>
    </row>
    <row r="3791" spans="1:3" x14ac:dyDescent="0.25">
      <c r="A3791">
        <f>Data_checks!K3798</f>
        <v>3784</v>
      </c>
      <c r="B3791" t="str">
        <f>Data_checks!L3798</f>
        <v>I</v>
      </c>
      <c r="C3791" t="str">
        <f>Data_checks!M3798</f>
        <v>I</v>
      </c>
    </row>
    <row r="3792" spans="1:3" x14ac:dyDescent="0.25">
      <c r="A3792">
        <f>Data_checks!K3799</f>
        <v>3785</v>
      </c>
      <c r="B3792" t="str">
        <f>Data_checks!L3799</f>
        <v>S</v>
      </c>
      <c r="C3792" t="str">
        <f>Data_checks!M3799</f>
        <v>H</v>
      </c>
    </row>
    <row r="3793" spans="1:3" x14ac:dyDescent="0.25">
      <c r="A3793">
        <f>Data_checks!K3800</f>
        <v>3786</v>
      </c>
      <c r="B3793" t="str">
        <f>Data_checks!L3800</f>
        <v>S</v>
      </c>
      <c r="C3793" t="str">
        <f>Data_checks!M3800</f>
        <v>H</v>
      </c>
    </row>
    <row r="3794" spans="1:3" x14ac:dyDescent="0.25">
      <c r="A3794">
        <f>Data_checks!K3801</f>
        <v>3787</v>
      </c>
      <c r="B3794" t="str">
        <f>Data_checks!L3801</f>
        <v>H</v>
      </c>
      <c r="C3794" t="str">
        <f>Data_checks!M3801</f>
        <v>H</v>
      </c>
    </row>
    <row r="3795" spans="1:3" x14ac:dyDescent="0.25">
      <c r="A3795">
        <f>Data_checks!K3802</f>
        <v>3788</v>
      </c>
      <c r="B3795" t="str">
        <f>Data_checks!L3802</f>
        <v>H</v>
      </c>
      <c r="C3795" t="str">
        <f>Data_checks!M3802</f>
        <v>H</v>
      </c>
    </row>
    <row r="3796" spans="1:3" x14ac:dyDescent="0.25">
      <c r="A3796">
        <f>Data_checks!K3803</f>
        <v>3789</v>
      </c>
      <c r="B3796" t="str">
        <f>Data_checks!L3803</f>
        <v>I</v>
      </c>
      <c r="C3796" t="str">
        <f>Data_checks!M3803</f>
        <v>D</v>
      </c>
    </row>
    <row r="3797" spans="1:3" x14ac:dyDescent="0.25">
      <c r="A3797">
        <f>Data_checks!K3804</f>
        <v>3790</v>
      </c>
      <c r="B3797" t="str">
        <f>Data_checks!L3804</f>
        <v>S</v>
      </c>
      <c r="C3797" t="str">
        <f>Data_checks!M3804</f>
        <v>H</v>
      </c>
    </row>
    <row r="3798" spans="1:3" x14ac:dyDescent="0.25">
      <c r="A3798">
        <f>Data_checks!K3805</f>
        <v>3791</v>
      </c>
      <c r="B3798" t="str">
        <f>Data_checks!L3805</f>
        <v>H</v>
      </c>
      <c r="C3798" t="str">
        <f>Data_checks!M3805</f>
        <v>S</v>
      </c>
    </row>
    <row r="3799" spans="1:3" x14ac:dyDescent="0.25">
      <c r="A3799">
        <f>Data_checks!K3806</f>
        <v>3792</v>
      </c>
      <c r="B3799" t="str">
        <f>Data_checks!L3806</f>
        <v>H</v>
      </c>
      <c r="C3799" t="str">
        <f>Data_checks!M3806</f>
        <v>H</v>
      </c>
    </row>
    <row r="3800" spans="1:3" x14ac:dyDescent="0.25">
      <c r="A3800">
        <f>Data_checks!K3807</f>
        <v>3793</v>
      </c>
      <c r="B3800" t="str">
        <f>Data_checks!L3807</f>
        <v>D</v>
      </c>
      <c r="C3800" t="str">
        <f>Data_checks!M3807</f>
        <v>D</v>
      </c>
    </row>
    <row r="3801" spans="1:3" x14ac:dyDescent="0.25">
      <c r="A3801">
        <f>Data_checks!K3808</f>
        <v>3794</v>
      </c>
      <c r="B3801" t="str">
        <f>Data_checks!L3808</f>
        <v>S</v>
      </c>
      <c r="C3801" t="str">
        <f>Data_checks!M3808</f>
        <v>H</v>
      </c>
    </row>
    <row r="3802" spans="1:3" x14ac:dyDescent="0.25">
      <c r="A3802">
        <f>Data_checks!K3809</f>
        <v>3795</v>
      </c>
      <c r="B3802" t="str">
        <f>Data_checks!L3809</f>
        <v>S</v>
      </c>
      <c r="C3802" t="str">
        <f>Data_checks!M3809</f>
        <v>H</v>
      </c>
    </row>
    <row r="3803" spans="1:3" x14ac:dyDescent="0.25">
      <c r="A3803">
        <f>Data_checks!K3810</f>
        <v>3796</v>
      </c>
      <c r="B3803" t="str">
        <f>Data_checks!L3810</f>
        <v>H</v>
      </c>
      <c r="C3803" t="str">
        <f>Data_checks!M3810</f>
        <v>H</v>
      </c>
    </row>
    <row r="3804" spans="1:3" x14ac:dyDescent="0.25">
      <c r="A3804">
        <f>Data_checks!K3811</f>
        <v>3797</v>
      </c>
      <c r="B3804" t="str">
        <f>Data_checks!L3811</f>
        <v>S</v>
      </c>
      <c r="C3804" t="str">
        <f>Data_checks!M3811</f>
        <v>H</v>
      </c>
    </row>
    <row r="3805" spans="1:3" x14ac:dyDescent="0.25">
      <c r="A3805">
        <f>Data_checks!K3812</f>
        <v>3798</v>
      </c>
      <c r="B3805" t="str">
        <f>Data_checks!L3812</f>
        <v>S</v>
      </c>
      <c r="C3805" t="str">
        <f>Data_checks!M3812</f>
        <v>S</v>
      </c>
    </row>
    <row r="3806" spans="1:3" x14ac:dyDescent="0.25">
      <c r="A3806">
        <f>Data_checks!K3813</f>
        <v>3799</v>
      </c>
      <c r="B3806" t="str">
        <f>Data_checks!L3813</f>
        <v>D</v>
      </c>
      <c r="C3806" t="str">
        <f>Data_checks!M3813</f>
        <v>D</v>
      </c>
    </row>
    <row r="3807" spans="1:3" x14ac:dyDescent="0.25">
      <c r="A3807">
        <f>Data_checks!K3814</f>
        <v>3800</v>
      </c>
      <c r="B3807" t="str">
        <f>Data_checks!L3814</f>
        <v>I</v>
      </c>
      <c r="C3807" t="str">
        <f>Data_checks!M3814</f>
        <v>S</v>
      </c>
    </row>
    <row r="3808" spans="1:3" x14ac:dyDescent="0.25">
      <c r="A3808">
        <f>Data_checks!K3815</f>
        <v>3801</v>
      </c>
      <c r="B3808" t="str">
        <f>Data_checks!L3815</f>
        <v>D</v>
      </c>
      <c r="C3808" t="str">
        <f>Data_checks!M3815</f>
        <v>D</v>
      </c>
    </row>
    <row r="3809" spans="1:3" x14ac:dyDescent="0.25">
      <c r="A3809">
        <f>Data_checks!K3816</f>
        <v>3802</v>
      </c>
      <c r="B3809" t="str">
        <f>Data_checks!L3816</f>
        <v>H</v>
      </c>
      <c r="C3809" t="str">
        <f>Data_checks!M3816</f>
        <v>H</v>
      </c>
    </row>
    <row r="3810" spans="1:3" x14ac:dyDescent="0.25">
      <c r="A3810">
        <f>Data_checks!K3817</f>
        <v>3803</v>
      </c>
      <c r="B3810" t="str">
        <f>Data_checks!L3817</f>
        <v>D</v>
      </c>
      <c r="C3810" t="str">
        <f>Data_checks!M3817</f>
        <v>D</v>
      </c>
    </row>
    <row r="3811" spans="1:3" x14ac:dyDescent="0.25">
      <c r="A3811">
        <f>Data_checks!K3818</f>
        <v>3804</v>
      </c>
      <c r="B3811" t="str">
        <f>Data_checks!L3818</f>
        <v>I</v>
      </c>
      <c r="C3811" t="str">
        <f>Data_checks!M3818</f>
        <v>I</v>
      </c>
    </row>
    <row r="3812" spans="1:3" x14ac:dyDescent="0.25">
      <c r="A3812">
        <f>Data_checks!K3819</f>
        <v>3805</v>
      </c>
      <c r="B3812" t="str">
        <f>Data_checks!L3819</f>
        <v>I</v>
      </c>
      <c r="C3812" t="str">
        <f>Data_checks!M3819</f>
        <v>S</v>
      </c>
    </row>
    <row r="3813" spans="1:3" x14ac:dyDescent="0.25">
      <c r="A3813">
        <f>Data_checks!K3820</f>
        <v>3806</v>
      </c>
      <c r="B3813" t="str">
        <f>Data_checks!L3820</f>
        <v>S</v>
      </c>
      <c r="C3813" t="str">
        <f>Data_checks!M3820</f>
        <v>H</v>
      </c>
    </row>
    <row r="3814" spans="1:3" x14ac:dyDescent="0.25">
      <c r="A3814">
        <f>Data_checks!K3821</f>
        <v>3807</v>
      </c>
      <c r="B3814" t="str">
        <f>Data_checks!L3821</f>
        <v>H</v>
      </c>
      <c r="C3814" t="str">
        <f>Data_checks!M3821</f>
        <v>H</v>
      </c>
    </row>
    <row r="3815" spans="1:3" x14ac:dyDescent="0.25">
      <c r="A3815">
        <f>Data_checks!K3822</f>
        <v>3808</v>
      </c>
      <c r="B3815" t="str">
        <f>Data_checks!L3822</f>
        <v>S</v>
      </c>
      <c r="C3815" t="str">
        <f>Data_checks!M3822</f>
        <v>H</v>
      </c>
    </row>
    <row r="3816" spans="1:3" x14ac:dyDescent="0.25">
      <c r="A3816">
        <f>Data_checks!K3823</f>
        <v>3809</v>
      </c>
      <c r="B3816" t="str">
        <f>Data_checks!L3823</f>
        <v>D</v>
      </c>
      <c r="C3816" t="str">
        <f>Data_checks!M3823</f>
        <v>D</v>
      </c>
    </row>
    <row r="3817" spans="1:3" x14ac:dyDescent="0.25">
      <c r="A3817">
        <f>Data_checks!K3824</f>
        <v>3810</v>
      </c>
      <c r="B3817" t="str">
        <f>Data_checks!L3824</f>
        <v>H</v>
      </c>
      <c r="C3817" t="str">
        <f>Data_checks!M3824</f>
        <v>S</v>
      </c>
    </row>
    <row r="3818" spans="1:3" x14ac:dyDescent="0.25">
      <c r="A3818">
        <f>Data_checks!K3825</f>
        <v>3811</v>
      </c>
      <c r="B3818" t="str">
        <f>Data_checks!L3825</f>
        <v>D</v>
      </c>
      <c r="C3818" t="str">
        <f>Data_checks!M3825</f>
        <v>D</v>
      </c>
    </row>
    <row r="3819" spans="1:3" x14ac:dyDescent="0.25">
      <c r="A3819">
        <f>Data_checks!K3826</f>
        <v>3812</v>
      </c>
      <c r="B3819" t="str">
        <f>Data_checks!L3826</f>
        <v>S</v>
      </c>
      <c r="C3819" t="str">
        <f>Data_checks!M3826</f>
        <v>S</v>
      </c>
    </row>
    <row r="3820" spans="1:3" x14ac:dyDescent="0.25">
      <c r="A3820">
        <f>Data_checks!K3827</f>
        <v>3813</v>
      </c>
      <c r="B3820" t="str">
        <f>Data_checks!L3827</f>
        <v>I</v>
      </c>
      <c r="C3820" t="str">
        <f>Data_checks!M3827</f>
        <v>D</v>
      </c>
    </row>
    <row r="3821" spans="1:3" x14ac:dyDescent="0.25">
      <c r="A3821">
        <f>Data_checks!K3828</f>
        <v>3814</v>
      </c>
      <c r="B3821" t="str">
        <f>Data_checks!L3828</f>
        <v>S</v>
      </c>
      <c r="C3821" t="str">
        <f>Data_checks!M3828</f>
        <v>H</v>
      </c>
    </row>
    <row r="3822" spans="1:3" x14ac:dyDescent="0.25">
      <c r="A3822">
        <f>Data_checks!K3829</f>
        <v>3815</v>
      </c>
      <c r="B3822" t="str">
        <f>Data_checks!L3829</f>
        <v>S</v>
      </c>
      <c r="C3822" t="str">
        <f>Data_checks!M3829</f>
        <v>H</v>
      </c>
    </row>
    <row r="3823" spans="1:3" x14ac:dyDescent="0.25">
      <c r="A3823">
        <f>Data_checks!K3830</f>
        <v>3816</v>
      </c>
      <c r="B3823" t="str">
        <f>Data_checks!L3830</f>
        <v>I</v>
      </c>
      <c r="C3823" t="str">
        <f>Data_checks!M3830</f>
        <v>D</v>
      </c>
    </row>
    <row r="3824" spans="1:3" x14ac:dyDescent="0.25">
      <c r="A3824">
        <f>Data_checks!K3831</f>
        <v>3817</v>
      </c>
      <c r="B3824" t="str">
        <f>Data_checks!L3831</f>
        <v>I</v>
      </c>
      <c r="C3824" t="str">
        <f>Data_checks!M3831</f>
        <v>S</v>
      </c>
    </row>
    <row r="3825" spans="1:3" x14ac:dyDescent="0.25">
      <c r="A3825">
        <f>Data_checks!K3832</f>
        <v>3818</v>
      </c>
      <c r="B3825" t="str">
        <f>Data_checks!L3832</f>
        <v>D</v>
      </c>
      <c r="C3825" t="str">
        <f>Data_checks!M3832</f>
        <v>D</v>
      </c>
    </row>
    <row r="3826" spans="1:3" x14ac:dyDescent="0.25">
      <c r="A3826">
        <f>Data_checks!K3833</f>
        <v>3819</v>
      </c>
      <c r="B3826" t="str">
        <f>Data_checks!L3833</f>
        <v>S</v>
      </c>
      <c r="C3826" t="str">
        <f>Data_checks!M3833</f>
        <v>H</v>
      </c>
    </row>
    <row r="3827" spans="1:3" x14ac:dyDescent="0.25">
      <c r="A3827">
        <f>Data_checks!K3834</f>
        <v>3820</v>
      </c>
      <c r="B3827" t="str">
        <f>Data_checks!L3834</f>
        <v>S</v>
      </c>
      <c r="C3827" t="str">
        <f>Data_checks!M3834</f>
        <v>H</v>
      </c>
    </row>
    <row r="3828" spans="1:3" x14ac:dyDescent="0.25">
      <c r="A3828">
        <f>Data_checks!K3835</f>
        <v>3821</v>
      </c>
      <c r="B3828" t="str">
        <f>Data_checks!L3835</f>
        <v>H</v>
      </c>
      <c r="C3828" t="str">
        <f>Data_checks!M3835</f>
        <v>H</v>
      </c>
    </row>
    <row r="3829" spans="1:3" x14ac:dyDescent="0.25">
      <c r="A3829">
        <f>Data_checks!K3836</f>
        <v>3822</v>
      </c>
      <c r="B3829" t="str">
        <f>Data_checks!L3836</f>
        <v>I</v>
      </c>
      <c r="C3829" t="str">
        <f>Data_checks!M3836</f>
        <v>S</v>
      </c>
    </row>
    <row r="3830" spans="1:3" x14ac:dyDescent="0.25">
      <c r="A3830">
        <f>Data_checks!K3837</f>
        <v>3823</v>
      </c>
      <c r="B3830" t="str">
        <f>Data_checks!L3837</f>
        <v>D</v>
      </c>
      <c r="C3830" t="str">
        <f>Data_checks!M3837</f>
        <v>D</v>
      </c>
    </row>
    <row r="3831" spans="1:3" x14ac:dyDescent="0.25">
      <c r="A3831">
        <f>Data_checks!K3838</f>
        <v>3824</v>
      </c>
      <c r="B3831" t="str">
        <f>Data_checks!L3838</f>
        <v>I</v>
      </c>
      <c r="C3831" t="str">
        <f>Data_checks!M3838</f>
        <v>H</v>
      </c>
    </row>
    <row r="3832" spans="1:3" x14ac:dyDescent="0.25">
      <c r="A3832">
        <f>Data_checks!K3839</f>
        <v>3825</v>
      </c>
      <c r="B3832" t="str">
        <f>Data_checks!L3839</f>
        <v>S</v>
      </c>
      <c r="C3832" t="str">
        <f>Data_checks!M3839</f>
        <v>H</v>
      </c>
    </row>
    <row r="3833" spans="1:3" x14ac:dyDescent="0.25">
      <c r="A3833">
        <f>Data_checks!K3840</f>
        <v>3826</v>
      </c>
      <c r="B3833" t="str">
        <f>Data_checks!L3840</f>
        <v>H</v>
      </c>
      <c r="C3833" t="str">
        <f>Data_checks!M3840</f>
        <v>H</v>
      </c>
    </row>
    <row r="3834" spans="1:3" x14ac:dyDescent="0.25">
      <c r="A3834">
        <f>Data_checks!K3841</f>
        <v>3827</v>
      </c>
      <c r="B3834" t="str">
        <f>Data_checks!L3841</f>
        <v>H</v>
      </c>
      <c r="C3834" t="str">
        <f>Data_checks!M3841</f>
        <v>H</v>
      </c>
    </row>
    <row r="3835" spans="1:3" x14ac:dyDescent="0.25">
      <c r="A3835">
        <f>Data_checks!K3842</f>
        <v>3828</v>
      </c>
      <c r="B3835" t="str">
        <f>Data_checks!L3842</f>
        <v>H</v>
      </c>
      <c r="C3835" t="str">
        <f>Data_checks!M3842</f>
        <v>H</v>
      </c>
    </row>
    <row r="3836" spans="1:3" x14ac:dyDescent="0.25">
      <c r="A3836">
        <f>Data_checks!K3843</f>
        <v>3829</v>
      </c>
      <c r="B3836" t="str">
        <f>Data_checks!L3843</f>
        <v>I</v>
      </c>
      <c r="C3836" t="str">
        <f>Data_checks!M3843</f>
        <v>H</v>
      </c>
    </row>
    <row r="3837" spans="1:3" x14ac:dyDescent="0.25">
      <c r="A3837">
        <f>Data_checks!K3844</f>
        <v>3830</v>
      </c>
      <c r="B3837" t="str">
        <f>Data_checks!L3844</f>
        <v>H</v>
      </c>
      <c r="C3837" t="str">
        <f>Data_checks!M3844</f>
        <v>H</v>
      </c>
    </row>
    <row r="3838" spans="1:3" x14ac:dyDescent="0.25">
      <c r="A3838">
        <f>Data_checks!K3845</f>
        <v>3831</v>
      </c>
      <c r="B3838" t="str">
        <f>Data_checks!L3845</f>
        <v>H</v>
      </c>
      <c r="C3838" t="str">
        <f>Data_checks!M3845</f>
        <v>H</v>
      </c>
    </row>
    <row r="3839" spans="1:3" x14ac:dyDescent="0.25">
      <c r="A3839">
        <f>Data_checks!K3846</f>
        <v>3832</v>
      </c>
      <c r="B3839" t="str">
        <f>Data_checks!L3846</f>
        <v>H</v>
      </c>
      <c r="C3839" t="str">
        <f>Data_checks!M3846</f>
        <v>H</v>
      </c>
    </row>
    <row r="3840" spans="1:3" x14ac:dyDescent="0.25">
      <c r="A3840">
        <f>Data_checks!K3847</f>
        <v>3833</v>
      </c>
      <c r="B3840" t="str">
        <f>Data_checks!L3847</f>
        <v>D</v>
      </c>
      <c r="C3840" t="str">
        <f>Data_checks!M3847</f>
        <v>D</v>
      </c>
    </row>
    <row r="3841" spans="1:3" x14ac:dyDescent="0.25">
      <c r="A3841">
        <f>Data_checks!K3848</f>
        <v>3834</v>
      </c>
      <c r="B3841" t="str">
        <f>Data_checks!L3848</f>
        <v>H</v>
      </c>
      <c r="C3841" t="str">
        <f>Data_checks!M3848</f>
        <v>H</v>
      </c>
    </row>
    <row r="3842" spans="1:3" x14ac:dyDescent="0.25">
      <c r="A3842">
        <f>Data_checks!K3849</f>
        <v>3835</v>
      </c>
      <c r="B3842" t="str">
        <f>Data_checks!L3849</f>
        <v>H</v>
      </c>
      <c r="C3842" t="str">
        <f>Data_checks!M3849</f>
        <v>H</v>
      </c>
    </row>
    <row r="3843" spans="1:3" x14ac:dyDescent="0.25">
      <c r="A3843">
        <f>Data_checks!K3850</f>
        <v>3836</v>
      </c>
      <c r="B3843" t="str">
        <f>Data_checks!L3850</f>
        <v>H</v>
      </c>
      <c r="C3843" t="str">
        <f>Data_checks!M3850</f>
        <v>H</v>
      </c>
    </row>
    <row r="3844" spans="1:3" x14ac:dyDescent="0.25">
      <c r="A3844">
        <f>Data_checks!K3851</f>
        <v>3837</v>
      </c>
      <c r="B3844" t="str">
        <f>Data_checks!L3851</f>
        <v>S</v>
      </c>
      <c r="C3844" t="str">
        <f>Data_checks!M3851</f>
        <v>H</v>
      </c>
    </row>
    <row r="3845" spans="1:3" x14ac:dyDescent="0.25">
      <c r="A3845">
        <f>Data_checks!K3852</f>
        <v>3838</v>
      </c>
      <c r="B3845" t="str">
        <f>Data_checks!L3852</f>
        <v>H</v>
      </c>
      <c r="C3845" t="str">
        <f>Data_checks!M3852</f>
        <v>H</v>
      </c>
    </row>
    <row r="3846" spans="1:3" x14ac:dyDescent="0.25">
      <c r="A3846">
        <f>Data_checks!K3853</f>
        <v>3839</v>
      </c>
      <c r="B3846" t="str">
        <f>Data_checks!L3853</f>
        <v>S</v>
      </c>
      <c r="C3846" t="str">
        <f>Data_checks!M3853</f>
        <v>H</v>
      </c>
    </row>
    <row r="3847" spans="1:3" x14ac:dyDescent="0.25">
      <c r="A3847">
        <f>Data_checks!K3854</f>
        <v>3840</v>
      </c>
      <c r="B3847" t="str">
        <f>Data_checks!L3854</f>
        <v>H</v>
      </c>
      <c r="C3847" t="str">
        <f>Data_checks!M3854</f>
        <v>H</v>
      </c>
    </row>
    <row r="3848" spans="1:3" x14ac:dyDescent="0.25">
      <c r="A3848">
        <f>Data_checks!K3855</f>
        <v>3841</v>
      </c>
      <c r="B3848" t="str">
        <f>Data_checks!L3855</f>
        <v>D</v>
      </c>
      <c r="C3848" t="str">
        <f>Data_checks!M3855</f>
        <v>D</v>
      </c>
    </row>
    <row r="3849" spans="1:3" x14ac:dyDescent="0.25">
      <c r="A3849">
        <f>Data_checks!K3856</f>
        <v>3842</v>
      </c>
      <c r="B3849" t="str">
        <f>Data_checks!L3856</f>
        <v>H</v>
      </c>
      <c r="C3849" t="str">
        <f>Data_checks!M3856</f>
        <v>H</v>
      </c>
    </row>
    <row r="3850" spans="1:3" x14ac:dyDescent="0.25">
      <c r="A3850">
        <f>Data_checks!K3857</f>
        <v>3843</v>
      </c>
      <c r="B3850" t="str">
        <f>Data_checks!L3857</f>
        <v>D</v>
      </c>
      <c r="C3850" t="str">
        <f>Data_checks!M3857</f>
        <v>D</v>
      </c>
    </row>
    <row r="3851" spans="1:3" x14ac:dyDescent="0.25">
      <c r="A3851">
        <f>Data_checks!K3858</f>
        <v>3844</v>
      </c>
      <c r="B3851" t="str">
        <f>Data_checks!L3858</f>
        <v>I</v>
      </c>
      <c r="C3851" t="str">
        <f>Data_checks!M3858</f>
        <v>S</v>
      </c>
    </row>
    <row r="3852" spans="1:3" x14ac:dyDescent="0.25">
      <c r="A3852">
        <f>Data_checks!K3859</f>
        <v>3845</v>
      </c>
      <c r="B3852" t="str">
        <f>Data_checks!L3859</f>
        <v>D</v>
      </c>
      <c r="C3852" t="str">
        <f>Data_checks!M3859</f>
        <v>D</v>
      </c>
    </row>
    <row r="3853" spans="1:3" x14ac:dyDescent="0.25">
      <c r="A3853">
        <f>Data_checks!K3860</f>
        <v>3846</v>
      </c>
      <c r="B3853" t="str">
        <f>Data_checks!L3860</f>
        <v>I</v>
      </c>
      <c r="C3853" t="str">
        <f>Data_checks!M3860</f>
        <v>H</v>
      </c>
    </row>
    <row r="3854" spans="1:3" x14ac:dyDescent="0.25">
      <c r="A3854">
        <f>Data_checks!K3861</f>
        <v>3847</v>
      </c>
      <c r="B3854" t="str">
        <f>Data_checks!L3861</f>
        <v>I</v>
      </c>
      <c r="C3854" t="str">
        <f>Data_checks!M3861</f>
        <v>S</v>
      </c>
    </row>
    <row r="3855" spans="1:3" x14ac:dyDescent="0.25">
      <c r="A3855">
        <f>Data_checks!K3862</f>
        <v>3848</v>
      </c>
      <c r="B3855" t="str">
        <f>Data_checks!L3862</f>
        <v>H</v>
      </c>
      <c r="C3855" t="str">
        <f>Data_checks!M3862</f>
        <v>H</v>
      </c>
    </row>
    <row r="3856" spans="1:3" x14ac:dyDescent="0.25">
      <c r="A3856">
        <f>Data_checks!K3863</f>
        <v>3849</v>
      </c>
      <c r="B3856" t="str">
        <f>Data_checks!L3863</f>
        <v>I</v>
      </c>
      <c r="C3856" t="str">
        <f>Data_checks!M3863</f>
        <v>D</v>
      </c>
    </row>
    <row r="3857" spans="1:3" x14ac:dyDescent="0.25">
      <c r="A3857">
        <f>Data_checks!K3864</f>
        <v>3850</v>
      </c>
      <c r="B3857" t="str">
        <f>Data_checks!L3864</f>
        <v>S</v>
      </c>
      <c r="C3857" t="str">
        <f>Data_checks!M3864</f>
        <v>H</v>
      </c>
    </row>
    <row r="3858" spans="1:3" x14ac:dyDescent="0.25">
      <c r="A3858">
        <f>Data_checks!K3865</f>
        <v>3851</v>
      </c>
      <c r="B3858" t="str">
        <f>Data_checks!L3865</f>
        <v>S</v>
      </c>
      <c r="C3858" t="str">
        <f>Data_checks!M3865</f>
        <v>H</v>
      </c>
    </row>
    <row r="3859" spans="1:3" x14ac:dyDescent="0.25">
      <c r="A3859">
        <f>Data_checks!K3866</f>
        <v>3852</v>
      </c>
      <c r="B3859" t="str">
        <f>Data_checks!L3866</f>
        <v>H</v>
      </c>
      <c r="C3859" t="str">
        <f>Data_checks!M3866</f>
        <v>H</v>
      </c>
    </row>
    <row r="3860" spans="1:3" x14ac:dyDescent="0.25">
      <c r="A3860">
        <f>Data_checks!K3867</f>
        <v>3853</v>
      </c>
      <c r="B3860" t="str">
        <f>Data_checks!L3867</f>
        <v>D</v>
      </c>
      <c r="C3860" t="str">
        <f>Data_checks!M3867</f>
        <v>D</v>
      </c>
    </row>
    <row r="3861" spans="1:3" x14ac:dyDescent="0.25">
      <c r="A3861">
        <f>Data_checks!K3868</f>
        <v>3854</v>
      </c>
      <c r="B3861" t="str">
        <f>Data_checks!L3868</f>
        <v>I</v>
      </c>
      <c r="C3861" t="str">
        <f>Data_checks!M3868</f>
        <v>S</v>
      </c>
    </row>
    <row r="3862" spans="1:3" x14ac:dyDescent="0.25">
      <c r="A3862">
        <f>Data_checks!K3869</f>
        <v>3855</v>
      </c>
      <c r="B3862" t="str">
        <f>Data_checks!L3869</f>
        <v>D</v>
      </c>
      <c r="C3862" t="str">
        <f>Data_checks!M3869</f>
        <v>D</v>
      </c>
    </row>
    <row r="3863" spans="1:3" x14ac:dyDescent="0.25">
      <c r="A3863">
        <f>Data_checks!K3870</f>
        <v>3856</v>
      </c>
      <c r="B3863" t="str">
        <f>Data_checks!L3870</f>
        <v>D</v>
      </c>
      <c r="C3863" t="str">
        <f>Data_checks!M3870</f>
        <v>D</v>
      </c>
    </row>
    <row r="3864" spans="1:3" x14ac:dyDescent="0.25">
      <c r="A3864">
        <f>Data_checks!K3871</f>
        <v>3857</v>
      </c>
      <c r="B3864" t="str">
        <f>Data_checks!L3871</f>
        <v>I</v>
      </c>
      <c r="C3864" t="str">
        <f>Data_checks!M3871</f>
        <v>I</v>
      </c>
    </row>
    <row r="3865" spans="1:3" x14ac:dyDescent="0.25">
      <c r="A3865">
        <f>Data_checks!K3872</f>
        <v>3858</v>
      </c>
      <c r="B3865" t="str">
        <f>Data_checks!L3872</f>
        <v>H</v>
      </c>
      <c r="C3865" t="str">
        <f>Data_checks!M3872</f>
        <v>H</v>
      </c>
    </row>
    <row r="3866" spans="1:3" x14ac:dyDescent="0.25">
      <c r="A3866">
        <f>Data_checks!K3873</f>
        <v>3859</v>
      </c>
      <c r="B3866" t="str">
        <f>Data_checks!L3873</f>
        <v>I</v>
      </c>
      <c r="C3866" t="str">
        <f>Data_checks!M3873</f>
        <v>I</v>
      </c>
    </row>
    <row r="3867" spans="1:3" x14ac:dyDescent="0.25">
      <c r="A3867">
        <f>Data_checks!K3874</f>
        <v>3860</v>
      </c>
      <c r="B3867" t="str">
        <f>Data_checks!L3874</f>
        <v>D</v>
      </c>
      <c r="C3867" t="str">
        <f>Data_checks!M3874</f>
        <v>D</v>
      </c>
    </row>
    <row r="3868" spans="1:3" x14ac:dyDescent="0.25">
      <c r="A3868">
        <f>Data_checks!K3875</f>
        <v>3861</v>
      </c>
      <c r="B3868" t="str">
        <f>Data_checks!L3875</f>
        <v>D</v>
      </c>
      <c r="C3868" t="str">
        <f>Data_checks!M3875</f>
        <v>D</v>
      </c>
    </row>
    <row r="3869" spans="1:3" x14ac:dyDescent="0.25">
      <c r="A3869">
        <f>Data_checks!K3876</f>
        <v>3862</v>
      </c>
      <c r="B3869" t="str">
        <f>Data_checks!L3876</f>
        <v>H</v>
      </c>
      <c r="C3869" t="str">
        <f>Data_checks!M3876</f>
        <v>H</v>
      </c>
    </row>
    <row r="3870" spans="1:3" x14ac:dyDescent="0.25">
      <c r="A3870">
        <f>Data_checks!K3877</f>
        <v>3863</v>
      </c>
      <c r="B3870" t="str">
        <f>Data_checks!L3877</f>
        <v>I</v>
      </c>
      <c r="C3870" t="str">
        <f>Data_checks!M3877</f>
        <v>D</v>
      </c>
    </row>
    <row r="3871" spans="1:3" x14ac:dyDescent="0.25">
      <c r="A3871">
        <f>Data_checks!K3878</f>
        <v>3864</v>
      </c>
      <c r="B3871" t="str">
        <f>Data_checks!L3878</f>
        <v>D</v>
      </c>
      <c r="C3871" t="str">
        <f>Data_checks!M3878</f>
        <v>D</v>
      </c>
    </row>
    <row r="3872" spans="1:3" x14ac:dyDescent="0.25">
      <c r="A3872">
        <f>Data_checks!K3879</f>
        <v>3865</v>
      </c>
      <c r="B3872" t="str">
        <f>Data_checks!L3879</f>
        <v>S</v>
      </c>
      <c r="C3872" t="str">
        <f>Data_checks!M3879</f>
        <v>H</v>
      </c>
    </row>
    <row r="3873" spans="1:3" x14ac:dyDescent="0.25">
      <c r="A3873">
        <f>Data_checks!K3880</f>
        <v>3866</v>
      </c>
      <c r="B3873" t="str">
        <f>Data_checks!L3880</f>
        <v>S</v>
      </c>
      <c r="C3873" t="str">
        <f>Data_checks!M3880</f>
        <v>S</v>
      </c>
    </row>
    <row r="3874" spans="1:3" x14ac:dyDescent="0.25">
      <c r="A3874">
        <f>Data_checks!K3881</f>
        <v>3867</v>
      </c>
      <c r="B3874" t="str">
        <f>Data_checks!L3881</f>
        <v>I</v>
      </c>
      <c r="C3874" t="str">
        <f>Data_checks!M3881</f>
        <v>I</v>
      </c>
    </row>
    <row r="3875" spans="1:3" x14ac:dyDescent="0.25">
      <c r="A3875">
        <f>Data_checks!K3882</f>
        <v>3868</v>
      </c>
      <c r="B3875" t="str">
        <f>Data_checks!L3882</f>
        <v>I</v>
      </c>
      <c r="C3875" t="str">
        <f>Data_checks!M3882</f>
        <v>I</v>
      </c>
    </row>
    <row r="3876" spans="1:3" x14ac:dyDescent="0.25">
      <c r="A3876">
        <f>Data_checks!K3883</f>
        <v>3869</v>
      </c>
      <c r="B3876" t="str">
        <f>Data_checks!L3883</f>
        <v>H</v>
      </c>
      <c r="C3876" t="str">
        <f>Data_checks!M3883</f>
        <v>S</v>
      </c>
    </row>
    <row r="3877" spans="1:3" x14ac:dyDescent="0.25">
      <c r="A3877">
        <f>Data_checks!K3884</f>
        <v>3870</v>
      </c>
      <c r="B3877" t="str">
        <f>Data_checks!L3884</f>
        <v>I</v>
      </c>
      <c r="C3877" t="str">
        <f>Data_checks!M3884</f>
        <v>I</v>
      </c>
    </row>
    <row r="3878" spans="1:3" x14ac:dyDescent="0.25">
      <c r="A3878">
        <f>Data_checks!K3885</f>
        <v>3871</v>
      </c>
      <c r="B3878" t="str">
        <f>Data_checks!L3885</f>
        <v>D</v>
      </c>
      <c r="C3878" t="str">
        <f>Data_checks!M3885</f>
        <v>D</v>
      </c>
    </row>
    <row r="3879" spans="1:3" x14ac:dyDescent="0.25">
      <c r="A3879">
        <f>Data_checks!K3886</f>
        <v>3872</v>
      </c>
      <c r="B3879" t="str">
        <f>Data_checks!L3886</f>
        <v>I</v>
      </c>
      <c r="C3879" t="str">
        <f>Data_checks!M3886</f>
        <v>S</v>
      </c>
    </row>
    <row r="3880" spans="1:3" x14ac:dyDescent="0.25">
      <c r="A3880">
        <f>Data_checks!K3887</f>
        <v>3873</v>
      </c>
      <c r="B3880" t="str">
        <f>Data_checks!L3887</f>
        <v>H</v>
      </c>
      <c r="C3880" t="str">
        <f>Data_checks!M3887</f>
        <v>H</v>
      </c>
    </row>
    <row r="3881" spans="1:3" x14ac:dyDescent="0.25">
      <c r="A3881">
        <f>Data_checks!K3888</f>
        <v>3874</v>
      </c>
      <c r="B3881" t="str">
        <f>Data_checks!L3888</f>
        <v>I</v>
      </c>
      <c r="C3881" t="str">
        <f>Data_checks!M3888</f>
        <v>I</v>
      </c>
    </row>
    <row r="3882" spans="1:3" x14ac:dyDescent="0.25">
      <c r="A3882">
        <f>Data_checks!K3889</f>
        <v>3875</v>
      </c>
      <c r="B3882" t="str">
        <f>Data_checks!L3889</f>
        <v>D</v>
      </c>
      <c r="C3882" t="str">
        <f>Data_checks!M3889</f>
        <v>D</v>
      </c>
    </row>
    <row r="3883" spans="1:3" x14ac:dyDescent="0.25">
      <c r="A3883">
        <f>Data_checks!K3890</f>
        <v>3876</v>
      </c>
      <c r="B3883" t="str">
        <f>Data_checks!L3890</f>
        <v>D</v>
      </c>
      <c r="C3883" t="str">
        <f>Data_checks!M3890</f>
        <v>D</v>
      </c>
    </row>
    <row r="3884" spans="1:3" x14ac:dyDescent="0.25">
      <c r="A3884">
        <f>Data_checks!K3891</f>
        <v>3877</v>
      </c>
      <c r="B3884" t="str">
        <f>Data_checks!L3891</f>
        <v>D</v>
      </c>
      <c r="C3884" t="str">
        <f>Data_checks!M3891</f>
        <v>D</v>
      </c>
    </row>
    <row r="3885" spans="1:3" x14ac:dyDescent="0.25">
      <c r="A3885">
        <f>Data_checks!K3892</f>
        <v>3878</v>
      </c>
      <c r="B3885" t="str">
        <f>Data_checks!L3892</f>
        <v>I</v>
      </c>
      <c r="C3885" t="str">
        <f>Data_checks!M3892</f>
        <v>I</v>
      </c>
    </row>
    <row r="3886" spans="1:3" x14ac:dyDescent="0.25">
      <c r="A3886">
        <f>Data_checks!K3893</f>
        <v>3879</v>
      </c>
      <c r="B3886" t="str">
        <f>Data_checks!L3893</f>
        <v>I</v>
      </c>
      <c r="C3886" t="str">
        <f>Data_checks!M3893</f>
        <v>I</v>
      </c>
    </row>
    <row r="3887" spans="1:3" x14ac:dyDescent="0.25">
      <c r="A3887">
        <f>Data_checks!K3894</f>
        <v>3880</v>
      </c>
      <c r="B3887" t="str">
        <f>Data_checks!L3894</f>
        <v>I</v>
      </c>
      <c r="C3887" t="str">
        <f>Data_checks!M3894</f>
        <v>D</v>
      </c>
    </row>
    <row r="3888" spans="1:3" x14ac:dyDescent="0.25">
      <c r="A3888">
        <f>Data_checks!K3895</f>
        <v>3881</v>
      </c>
      <c r="B3888" t="str">
        <f>Data_checks!L3895</f>
        <v>S</v>
      </c>
      <c r="C3888" t="str">
        <f>Data_checks!M3895</f>
        <v>I</v>
      </c>
    </row>
    <row r="3889" spans="1:3" x14ac:dyDescent="0.25">
      <c r="A3889">
        <f>Data_checks!K3896</f>
        <v>3882</v>
      </c>
      <c r="B3889" t="str">
        <f>Data_checks!L3896</f>
        <v>D</v>
      </c>
      <c r="C3889" t="str">
        <f>Data_checks!M3896</f>
        <v>D</v>
      </c>
    </row>
    <row r="3890" spans="1:3" x14ac:dyDescent="0.25">
      <c r="A3890">
        <f>Data_checks!K3897</f>
        <v>3883</v>
      </c>
      <c r="B3890" t="str">
        <f>Data_checks!L3897</f>
        <v>I</v>
      </c>
      <c r="C3890" t="str">
        <f>Data_checks!M3897</f>
        <v>H</v>
      </c>
    </row>
    <row r="3891" spans="1:3" x14ac:dyDescent="0.25">
      <c r="A3891">
        <f>Data_checks!K3898</f>
        <v>3884</v>
      </c>
      <c r="B3891" t="str">
        <f>Data_checks!L3898</f>
        <v>S</v>
      </c>
      <c r="C3891" t="str">
        <f>Data_checks!M3898</f>
        <v>S</v>
      </c>
    </row>
    <row r="3892" spans="1:3" x14ac:dyDescent="0.25">
      <c r="A3892">
        <f>Data_checks!K3899</f>
        <v>3885</v>
      </c>
      <c r="B3892" t="str">
        <f>Data_checks!L3899</f>
        <v>I</v>
      </c>
      <c r="C3892" t="str">
        <f>Data_checks!M3899</f>
        <v>D</v>
      </c>
    </row>
    <row r="3893" spans="1:3" x14ac:dyDescent="0.25">
      <c r="A3893">
        <f>Data_checks!K3900</f>
        <v>3886</v>
      </c>
      <c r="B3893" t="str">
        <f>Data_checks!L3900</f>
        <v>D</v>
      </c>
      <c r="C3893" t="str">
        <f>Data_checks!M3900</f>
        <v>D</v>
      </c>
    </row>
    <row r="3894" spans="1:3" x14ac:dyDescent="0.25">
      <c r="A3894">
        <f>Data_checks!K3901</f>
        <v>3887</v>
      </c>
      <c r="B3894" t="str">
        <f>Data_checks!L3901</f>
        <v>S</v>
      </c>
      <c r="C3894" t="str">
        <f>Data_checks!M3901</f>
        <v>H</v>
      </c>
    </row>
    <row r="3895" spans="1:3" x14ac:dyDescent="0.25">
      <c r="A3895">
        <f>Data_checks!K3902</f>
        <v>3888</v>
      </c>
      <c r="B3895" t="str">
        <f>Data_checks!L3902</f>
        <v>D</v>
      </c>
      <c r="C3895" t="str">
        <f>Data_checks!M3902</f>
        <v>D</v>
      </c>
    </row>
    <row r="3896" spans="1:3" x14ac:dyDescent="0.25">
      <c r="A3896">
        <f>Data_checks!K3903</f>
        <v>3889</v>
      </c>
      <c r="B3896" t="str">
        <f>Data_checks!L3903</f>
        <v>I</v>
      </c>
      <c r="C3896" t="str">
        <f>Data_checks!M3903</f>
        <v>S</v>
      </c>
    </row>
    <row r="3897" spans="1:3" x14ac:dyDescent="0.25">
      <c r="A3897">
        <f>Data_checks!K3904</f>
        <v>3890</v>
      </c>
      <c r="B3897" t="str">
        <f>Data_checks!L3904</f>
        <v>D</v>
      </c>
      <c r="C3897" t="str">
        <f>Data_checks!M3904</f>
        <v>D</v>
      </c>
    </row>
    <row r="3898" spans="1:3" x14ac:dyDescent="0.25">
      <c r="A3898">
        <f>Data_checks!K3905</f>
        <v>3891</v>
      </c>
      <c r="B3898" t="str">
        <f>Data_checks!L3905</f>
        <v>I</v>
      </c>
      <c r="C3898" t="str">
        <f>Data_checks!M3905</f>
        <v>I</v>
      </c>
    </row>
    <row r="3899" spans="1:3" x14ac:dyDescent="0.25">
      <c r="A3899">
        <f>Data_checks!K3906</f>
        <v>3892</v>
      </c>
      <c r="B3899" t="str">
        <f>Data_checks!L3906</f>
        <v>H</v>
      </c>
      <c r="C3899" t="str">
        <f>Data_checks!M3906</f>
        <v>H</v>
      </c>
    </row>
    <row r="3900" spans="1:3" x14ac:dyDescent="0.25">
      <c r="A3900">
        <f>Data_checks!K3907</f>
        <v>3893</v>
      </c>
      <c r="B3900" t="str">
        <f>Data_checks!L3907</f>
        <v>I</v>
      </c>
      <c r="C3900" t="str">
        <f>Data_checks!M3907</f>
        <v>D</v>
      </c>
    </row>
    <row r="3901" spans="1:3" x14ac:dyDescent="0.25">
      <c r="A3901">
        <f>Data_checks!K3908</f>
        <v>3894</v>
      </c>
      <c r="B3901" t="str">
        <f>Data_checks!L3908</f>
        <v>I</v>
      </c>
      <c r="C3901" t="str">
        <f>Data_checks!M3908</f>
        <v>D</v>
      </c>
    </row>
    <row r="3902" spans="1:3" x14ac:dyDescent="0.25">
      <c r="A3902">
        <f>Data_checks!K3909</f>
        <v>3895</v>
      </c>
      <c r="B3902" t="str">
        <f>Data_checks!L3909</f>
        <v>I</v>
      </c>
      <c r="C3902" t="str">
        <f>Data_checks!M3909</f>
        <v>D</v>
      </c>
    </row>
    <row r="3903" spans="1:3" x14ac:dyDescent="0.25">
      <c r="A3903">
        <f>Data_checks!K3910</f>
        <v>3896</v>
      </c>
      <c r="B3903" t="str">
        <f>Data_checks!L3910</f>
        <v>S</v>
      </c>
      <c r="C3903" t="str">
        <f>Data_checks!M3910</f>
        <v>H</v>
      </c>
    </row>
    <row r="3904" spans="1:3" x14ac:dyDescent="0.25">
      <c r="A3904">
        <f>Data_checks!K3911</f>
        <v>3897</v>
      </c>
      <c r="B3904" t="str">
        <f>Data_checks!L3911</f>
        <v>S</v>
      </c>
      <c r="C3904" t="str">
        <f>Data_checks!M3911</f>
        <v>H</v>
      </c>
    </row>
    <row r="3905" spans="1:3" x14ac:dyDescent="0.25">
      <c r="A3905">
        <f>Data_checks!K3912</f>
        <v>3898</v>
      </c>
      <c r="B3905" t="str">
        <f>Data_checks!L3912</f>
        <v>D</v>
      </c>
      <c r="C3905" t="str">
        <f>Data_checks!M3912</f>
        <v>D</v>
      </c>
    </row>
    <row r="3906" spans="1:3" x14ac:dyDescent="0.25">
      <c r="A3906">
        <f>Data_checks!K3913</f>
        <v>3899</v>
      </c>
      <c r="B3906" t="str">
        <f>Data_checks!L3913</f>
        <v>S</v>
      </c>
      <c r="C3906" t="str">
        <f>Data_checks!M3913</f>
        <v>H</v>
      </c>
    </row>
    <row r="3907" spans="1:3" x14ac:dyDescent="0.25">
      <c r="A3907">
        <f>Data_checks!K3914</f>
        <v>3900</v>
      </c>
      <c r="B3907" t="str">
        <f>Data_checks!L3914</f>
        <v>I</v>
      </c>
      <c r="C3907" t="str">
        <f>Data_checks!M3914</f>
        <v>D</v>
      </c>
    </row>
    <row r="3908" spans="1:3" x14ac:dyDescent="0.25">
      <c r="A3908">
        <f>Data_checks!K3915</f>
        <v>3901</v>
      </c>
      <c r="B3908" t="str">
        <f>Data_checks!L3915</f>
        <v>H</v>
      </c>
      <c r="C3908" t="str">
        <f>Data_checks!M3915</f>
        <v>H</v>
      </c>
    </row>
    <row r="3909" spans="1:3" x14ac:dyDescent="0.25">
      <c r="A3909">
        <f>Data_checks!K3916</f>
        <v>3902</v>
      </c>
      <c r="B3909" t="str">
        <f>Data_checks!L3916</f>
        <v>D</v>
      </c>
      <c r="C3909" t="str">
        <f>Data_checks!M3916</f>
        <v>D</v>
      </c>
    </row>
    <row r="3910" spans="1:3" x14ac:dyDescent="0.25">
      <c r="A3910">
        <f>Data_checks!K3917</f>
        <v>3903</v>
      </c>
      <c r="B3910" t="str">
        <f>Data_checks!L3917</f>
        <v>I</v>
      </c>
      <c r="C3910" t="str">
        <f>Data_checks!M3917</f>
        <v>H</v>
      </c>
    </row>
    <row r="3911" spans="1:3" x14ac:dyDescent="0.25">
      <c r="A3911">
        <f>Data_checks!K3918</f>
        <v>3904</v>
      </c>
      <c r="B3911" t="str">
        <f>Data_checks!L3918</f>
        <v>D</v>
      </c>
      <c r="C3911" t="str">
        <f>Data_checks!M3918</f>
        <v>D</v>
      </c>
    </row>
    <row r="3912" spans="1:3" x14ac:dyDescent="0.25">
      <c r="A3912">
        <f>Data_checks!K3919</f>
        <v>3905</v>
      </c>
      <c r="B3912" t="str">
        <f>Data_checks!L3919</f>
        <v>D</v>
      </c>
      <c r="C3912" t="str">
        <f>Data_checks!M3919</f>
        <v>D</v>
      </c>
    </row>
    <row r="3913" spans="1:3" x14ac:dyDescent="0.25">
      <c r="A3913">
        <f>Data_checks!K3920</f>
        <v>3906</v>
      </c>
      <c r="B3913" t="str">
        <f>Data_checks!L3920</f>
        <v>D</v>
      </c>
      <c r="C3913" t="str">
        <f>Data_checks!M3920</f>
        <v>D</v>
      </c>
    </row>
    <row r="3914" spans="1:3" x14ac:dyDescent="0.25">
      <c r="A3914">
        <f>Data_checks!K3921</f>
        <v>3907</v>
      </c>
      <c r="B3914" t="str">
        <f>Data_checks!L3921</f>
        <v>D</v>
      </c>
      <c r="C3914" t="str">
        <f>Data_checks!M3921</f>
        <v>D</v>
      </c>
    </row>
    <row r="3915" spans="1:3" x14ac:dyDescent="0.25">
      <c r="A3915">
        <f>Data_checks!K3922</f>
        <v>3908</v>
      </c>
      <c r="B3915" t="str">
        <f>Data_checks!L3922</f>
        <v>D</v>
      </c>
      <c r="C3915" t="str">
        <f>Data_checks!M3922</f>
        <v>D</v>
      </c>
    </row>
    <row r="3916" spans="1:3" x14ac:dyDescent="0.25">
      <c r="A3916">
        <f>Data_checks!K3923</f>
        <v>3909</v>
      </c>
      <c r="B3916" t="str">
        <f>Data_checks!L3923</f>
        <v>I</v>
      </c>
      <c r="C3916" t="str">
        <f>Data_checks!M3923</f>
        <v>I</v>
      </c>
    </row>
    <row r="3917" spans="1:3" x14ac:dyDescent="0.25">
      <c r="A3917">
        <f>Data_checks!K3924</f>
        <v>3910</v>
      </c>
      <c r="B3917" t="str">
        <f>Data_checks!L3924</f>
        <v>S</v>
      </c>
      <c r="C3917" t="str">
        <f>Data_checks!M3924</f>
        <v>H</v>
      </c>
    </row>
    <row r="3918" spans="1:3" x14ac:dyDescent="0.25">
      <c r="A3918">
        <f>Data_checks!K3925</f>
        <v>3911</v>
      </c>
      <c r="B3918" t="str">
        <f>Data_checks!L3925</f>
        <v>D</v>
      </c>
      <c r="C3918" t="str">
        <f>Data_checks!M3925</f>
        <v>D</v>
      </c>
    </row>
    <row r="3919" spans="1:3" x14ac:dyDescent="0.25">
      <c r="A3919">
        <f>Data_checks!K3926</f>
        <v>3912</v>
      </c>
      <c r="B3919" t="str">
        <f>Data_checks!L3926</f>
        <v>S</v>
      </c>
      <c r="C3919" t="str">
        <f>Data_checks!M3926</f>
        <v>H</v>
      </c>
    </row>
    <row r="3920" spans="1:3" x14ac:dyDescent="0.25">
      <c r="A3920">
        <f>Data_checks!K3927</f>
        <v>3913</v>
      </c>
      <c r="B3920" t="str">
        <f>Data_checks!L3927</f>
        <v>I</v>
      </c>
      <c r="C3920" t="str">
        <f>Data_checks!M3927</f>
        <v>D</v>
      </c>
    </row>
    <row r="3921" spans="1:3" x14ac:dyDescent="0.25">
      <c r="A3921">
        <f>Data_checks!K3928</f>
        <v>3914</v>
      </c>
      <c r="B3921" t="str">
        <f>Data_checks!L3928</f>
        <v>H</v>
      </c>
      <c r="C3921" t="str">
        <f>Data_checks!M3928</f>
        <v>S</v>
      </c>
    </row>
    <row r="3922" spans="1:3" x14ac:dyDescent="0.25">
      <c r="A3922">
        <f>Data_checks!K3929</f>
        <v>3915</v>
      </c>
      <c r="B3922" t="str">
        <f>Data_checks!L3929</f>
        <v>I</v>
      </c>
      <c r="C3922" t="str">
        <f>Data_checks!M3929</f>
        <v>D</v>
      </c>
    </row>
    <row r="3923" spans="1:3" x14ac:dyDescent="0.25">
      <c r="A3923">
        <f>Data_checks!K3930</f>
        <v>3916</v>
      </c>
      <c r="B3923" t="str">
        <f>Data_checks!L3930</f>
        <v>I</v>
      </c>
      <c r="C3923" t="str">
        <f>Data_checks!M3930</f>
        <v>I</v>
      </c>
    </row>
    <row r="3924" spans="1:3" x14ac:dyDescent="0.25">
      <c r="A3924">
        <f>Data_checks!K3931</f>
        <v>3917</v>
      </c>
      <c r="B3924" t="str">
        <f>Data_checks!L3931</f>
        <v>S</v>
      </c>
      <c r="C3924" t="str">
        <f>Data_checks!M3931</f>
        <v>H</v>
      </c>
    </row>
    <row r="3925" spans="1:3" x14ac:dyDescent="0.25">
      <c r="A3925">
        <f>Data_checks!K3932</f>
        <v>3918</v>
      </c>
      <c r="B3925" t="str">
        <f>Data_checks!L3932</f>
        <v>I</v>
      </c>
      <c r="C3925" t="str">
        <f>Data_checks!M3932</f>
        <v>H</v>
      </c>
    </row>
    <row r="3926" spans="1:3" x14ac:dyDescent="0.25">
      <c r="A3926">
        <f>Data_checks!K3933</f>
        <v>3919</v>
      </c>
      <c r="B3926" t="str">
        <f>Data_checks!L3933</f>
        <v>I</v>
      </c>
      <c r="C3926" t="str">
        <f>Data_checks!M3933</f>
        <v>I</v>
      </c>
    </row>
    <row r="3927" spans="1:3" x14ac:dyDescent="0.25">
      <c r="A3927">
        <f>Data_checks!K3934</f>
        <v>3920</v>
      </c>
      <c r="B3927" t="str">
        <f>Data_checks!L3934</f>
        <v>D</v>
      </c>
      <c r="C3927" t="str">
        <f>Data_checks!M3934</f>
        <v>D</v>
      </c>
    </row>
    <row r="3928" spans="1:3" x14ac:dyDescent="0.25">
      <c r="A3928">
        <f>Data_checks!K3935</f>
        <v>3921</v>
      </c>
      <c r="B3928" t="str">
        <f>Data_checks!L3935</f>
        <v>I</v>
      </c>
      <c r="C3928" t="str">
        <f>Data_checks!M3935</f>
        <v>D</v>
      </c>
    </row>
    <row r="3929" spans="1:3" x14ac:dyDescent="0.25">
      <c r="A3929">
        <f>Data_checks!K3936</f>
        <v>3922</v>
      </c>
      <c r="B3929" t="str">
        <f>Data_checks!L3936</f>
        <v>I</v>
      </c>
      <c r="C3929" t="str">
        <f>Data_checks!M3936</f>
        <v>H</v>
      </c>
    </row>
    <row r="3930" spans="1:3" x14ac:dyDescent="0.25">
      <c r="A3930">
        <f>Data_checks!K3937</f>
        <v>3923</v>
      </c>
      <c r="B3930" t="str">
        <f>Data_checks!L3937</f>
        <v>I</v>
      </c>
      <c r="C3930" t="str">
        <f>Data_checks!M3937</f>
        <v>H</v>
      </c>
    </row>
    <row r="3931" spans="1:3" x14ac:dyDescent="0.25">
      <c r="A3931">
        <f>Data_checks!K3938</f>
        <v>3924</v>
      </c>
      <c r="B3931" t="str">
        <f>Data_checks!L3938</f>
        <v>D</v>
      </c>
      <c r="C3931" t="str">
        <f>Data_checks!M3938</f>
        <v>D</v>
      </c>
    </row>
    <row r="3932" spans="1:3" x14ac:dyDescent="0.25">
      <c r="A3932">
        <f>Data_checks!K3939</f>
        <v>3925</v>
      </c>
      <c r="B3932" t="str">
        <f>Data_checks!L3939</f>
        <v>D</v>
      </c>
      <c r="C3932" t="str">
        <f>Data_checks!M3939</f>
        <v>D</v>
      </c>
    </row>
    <row r="3933" spans="1:3" x14ac:dyDescent="0.25">
      <c r="A3933">
        <f>Data_checks!K3940</f>
        <v>3926</v>
      </c>
      <c r="B3933" t="str">
        <f>Data_checks!L3940</f>
        <v>I</v>
      </c>
      <c r="C3933" t="str">
        <f>Data_checks!M3940</f>
        <v>S</v>
      </c>
    </row>
    <row r="3934" spans="1:3" x14ac:dyDescent="0.25">
      <c r="A3934">
        <f>Data_checks!K3941</f>
        <v>3927</v>
      </c>
      <c r="B3934" t="str">
        <f>Data_checks!L3941</f>
        <v>S</v>
      </c>
      <c r="C3934" t="str">
        <f>Data_checks!M3941</f>
        <v>H</v>
      </c>
    </row>
    <row r="3935" spans="1:3" x14ac:dyDescent="0.25">
      <c r="A3935">
        <f>Data_checks!K3942</f>
        <v>3928</v>
      </c>
      <c r="B3935" t="str">
        <f>Data_checks!L3942</f>
        <v>I</v>
      </c>
      <c r="C3935" t="str">
        <f>Data_checks!M3942</f>
        <v>S</v>
      </c>
    </row>
    <row r="3936" spans="1:3" x14ac:dyDescent="0.25">
      <c r="A3936">
        <f>Data_checks!K3943</f>
        <v>3929</v>
      </c>
      <c r="B3936" t="str">
        <f>Data_checks!L3943</f>
        <v>I</v>
      </c>
      <c r="C3936" t="str">
        <f>Data_checks!M3943</f>
        <v>S</v>
      </c>
    </row>
    <row r="3937" spans="1:3" x14ac:dyDescent="0.25">
      <c r="A3937">
        <f>Data_checks!K3944</f>
        <v>3930</v>
      </c>
      <c r="B3937" t="str">
        <f>Data_checks!L3944</f>
        <v>H</v>
      </c>
      <c r="C3937" t="str">
        <f>Data_checks!M3944</f>
        <v>H</v>
      </c>
    </row>
    <row r="3938" spans="1:3" x14ac:dyDescent="0.25">
      <c r="A3938">
        <f>Data_checks!K3945</f>
        <v>3931</v>
      </c>
      <c r="B3938" t="str">
        <f>Data_checks!L3945</f>
        <v>I</v>
      </c>
      <c r="C3938" t="str">
        <f>Data_checks!M3945</f>
        <v>I</v>
      </c>
    </row>
    <row r="3939" spans="1:3" x14ac:dyDescent="0.25">
      <c r="A3939">
        <f>Data_checks!K3946</f>
        <v>3932</v>
      </c>
      <c r="B3939" t="str">
        <f>Data_checks!L3946</f>
        <v>D</v>
      </c>
      <c r="C3939" t="str">
        <f>Data_checks!M3946</f>
        <v>D</v>
      </c>
    </row>
    <row r="3940" spans="1:3" x14ac:dyDescent="0.25">
      <c r="A3940">
        <f>Data_checks!K3947</f>
        <v>3933</v>
      </c>
      <c r="B3940" t="str">
        <f>Data_checks!L3947</f>
        <v>S</v>
      </c>
      <c r="C3940" t="str">
        <f>Data_checks!M3947</f>
        <v>H</v>
      </c>
    </row>
    <row r="3941" spans="1:3" x14ac:dyDescent="0.25">
      <c r="A3941">
        <f>Data_checks!K3948</f>
        <v>3934</v>
      </c>
      <c r="B3941" t="str">
        <f>Data_checks!L3948</f>
        <v>I</v>
      </c>
      <c r="C3941" t="str">
        <f>Data_checks!M3948</f>
        <v>D</v>
      </c>
    </row>
    <row r="3942" spans="1:3" x14ac:dyDescent="0.25">
      <c r="A3942">
        <f>Data_checks!K3949</f>
        <v>3935</v>
      </c>
      <c r="B3942" t="str">
        <f>Data_checks!L3949</f>
        <v>I</v>
      </c>
      <c r="C3942" t="str">
        <f>Data_checks!M3949</f>
        <v>I</v>
      </c>
    </row>
    <row r="3943" spans="1:3" x14ac:dyDescent="0.25">
      <c r="A3943">
        <f>Data_checks!K3950</f>
        <v>3936</v>
      </c>
      <c r="B3943" t="str">
        <f>Data_checks!L3950</f>
        <v>S</v>
      </c>
      <c r="C3943" t="str">
        <f>Data_checks!M3950</f>
        <v>H</v>
      </c>
    </row>
    <row r="3944" spans="1:3" x14ac:dyDescent="0.25">
      <c r="A3944">
        <f>Data_checks!K3951</f>
        <v>3937</v>
      </c>
      <c r="B3944" t="str">
        <f>Data_checks!L3951</f>
        <v>I</v>
      </c>
      <c r="C3944" t="str">
        <f>Data_checks!M3951</f>
        <v>S</v>
      </c>
    </row>
    <row r="3945" spans="1:3" x14ac:dyDescent="0.25">
      <c r="A3945">
        <f>Data_checks!K3952</f>
        <v>3938</v>
      </c>
      <c r="B3945" t="str">
        <f>Data_checks!L3952</f>
        <v>H</v>
      </c>
      <c r="C3945" t="str">
        <f>Data_checks!M3952</f>
        <v>H</v>
      </c>
    </row>
    <row r="3946" spans="1:3" x14ac:dyDescent="0.25">
      <c r="A3946">
        <f>Data_checks!K3953</f>
        <v>3939</v>
      </c>
      <c r="B3946" t="str">
        <f>Data_checks!L3953</f>
        <v>D</v>
      </c>
      <c r="C3946" t="str">
        <f>Data_checks!M3953</f>
        <v>D</v>
      </c>
    </row>
    <row r="3947" spans="1:3" x14ac:dyDescent="0.25">
      <c r="A3947">
        <f>Data_checks!K3954</f>
        <v>3940</v>
      </c>
      <c r="B3947" t="str">
        <f>Data_checks!L3954</f>
        <v>I</v>
      </c>
      <c r="C3947" t="str">
        <f>Data_checks!M3954</f>
        <v>I</v>
      </c>
    </row>
    <row r="3948" spans="1:3" x14ac:dyDescent="0.25">
      <c r="A3948">
        <f>Data_checks!K3955</f>
        <v>3941</v>
      </c>
      <c r="B3948" t="str">
        <f>Data_checks!L3955</f>
        <v>I</v>
      </c>
      <c r="C3948" t="str">
        <f>Data_checks!M3955</f>
        <v>I</v>
      </c>
    </row>
    <row r="3949" spans="1:3" x14ac:dyDescent="0.25">
      <c r="A3949">
        <f>Data_checks!K3956</f>
        <v>3942</v>
      </c>
      <c r="B3949" t="str">
        <f>Data_checks!L3956</f>
        <v>H</v>
      </c>
      <c r="C3949" t="str">
        <f>Data_checks!M3956</f>
        <v>S</v>
      </c>
    </row>
    <row r="3950" spans="1:3" x14ac:dyDescent="0.25">
      <c r="A3950">
        <f>Data_checks!K3957</f>
        <v>3943</v>
      </c>
      <c r="B3950" t="str">
        <f>Data_checks!L3957</f>
        <v>I</v>
      </c>
      <c r="C3950" t="str">
        <f>Data_checks!M3957</f>
        <v>I</v>
      </c>
    </row>
    <row r="3951" spans="1:3" x14ac:dyDescent="0.25">
      <c r="A3951">
        <f>Data_checks!K3958</f>
        <v>3944</v>
      </c>
      <c r="B3951" t="str">
        <f>Data_checks!L3958</f>
        <v>D</v>
      </c>
      <c r="C3951" t="str">
        <f>Data_checks!M3958</f>
        <v>D</v>
      </c>
    </row>
    <row r="3952" spans="1:3" x14ac:dyDescent="0.25">
      <c r="A3952">
        <f>Data_checks!K3959</f>
        <v>3945</v>
      </c>
      <c r="B3952" t="str">
        <f>Data_checks!L3959</f>
        <v>D</v>
      </c>
      <c r="C3952" t="str">
        <f>Data_checks!M3959</f>
        <v>D</v>
      </c>
    </row>
    <row r="3953" spans="1:3" x14ac:dyDescent="0.25">
      <c r="A3953">
        <f>Data_checks!K3960</f>
        <v>3946</v>
      </c>
      <c r="B3953" t="str">
        <f>Data_checks!L3960</f>
        <v>S</v>
      </c>
      <c r="C3953" t="str">
        <f>Data_checks!M3960</f>
        <v>S</v>
      </c>
    </row>
    <row r="3954" spans="1:3" x14ac:dyDescent="0.25">
      <c r="A3954">
        <f>Data_checks!K3961</f>
        <v>3947</v>
      </c>
      <c r="B3954" t="str">
        <f>Data_checks!L3961</f>
        <v>I</v>
      </c>
      <c r="C3954" t="str">
        <f>Data_checks!M3961</f>
        <v>I</v>
      </c>
    </row>
    <row r="3955" spans="1:3" x14ac:dyDescent="0.25">
      <c r="A3955">
        <f>Data_checks!K3962</f>
        <v>3948</v>
      </c>
      <c r="B3955" t="str">
        <f>Data_checks!L3962</f>
        <v>D</v>
      </c>
      <c r="C3955" t="str">
        <f>Data_checks!M3962</f>
        <v>D</v>
      </c>
    </row>
    <row r="3956" spans="1:3" x14ac:dyDescent="0.25">
      <c r="A3956">
        <f>Data_checks!K3963</f>
        <v>3949</v>
      </c>
      <c r="B3956" t="str">
        <f>Data_checks!L3963</f>
        <v>S</v>
      </c>
      <c r="C3956" t="str">
        <f>Data_checks!M3963</f>
        <v>H</v>
      </c>
    </row>
    <row r="3957" spans="1:3" x14ac:dyDescent="0.25">
      <c r="A3957">
        <f>Data_checks!K3964</f>
        <v>3950</v>
      </c>
      <c r="B3957" t="str">
        <f>Data_checks!L3964</f>
        <v>I</v>
      </c>
      <c r="C3957" t="str">
        <f>Data_checks!M3964</f>
        <v>S</v>
      </c>
    </row>
    <row r="3958" spans="1:3" x14ac:dyDescent="0.25">
      <c r="A3958">
        <f>Data_checks!K3965</f>
        <v>3951</v>
      </c>
      <c r="B3958" t="str">
        <f>Data_checks!L3965</f>
        <v>S</v>
      </c>
      <c r="C3958" t="str">
        <f>Data_checks!M3965</f>
        <v>H</v>
      </c>
    </row>
    <row r="3959" spans="1:3" x14ac:dyDescent="0.25">
      <c r="A3959">
        <f>Data_checks!K3966</f>
        <v>3952</v>
      </c>
      <c r="B3959" t="str">
        <f>Data_checks!L3966</f>
        <v>D</v>
      </c>
      <c r="C3959" t="str">
        <f>Data_checks!M3966</f>
        <v>D</v>
      </c>
    </row>
    <row r="3960" spans="1:3" x14ac:dyDescent="0.25">
      <c r="A3960">
        <f>Data_checks!K3967</f>
        <v>3953</v>
      </c>
      <c r="B3960" t="str">
        <f>Data_checks!L3967</f>
        <v>H</v>
      </c>
      <c r="C3960" t="str">
        <f>Data_checks!M3967</f>
        <v>H</v>
      </c>
    </row>
    <row r="3961" spans="1:3" x14ac:dyDescent="0.25">
      <c r="A3961">
        <f>Data_checks!K3968</f>
        <v>3954</v>
      </c>
      <c r="B3961" t="str">
        <f>Data_checks!L3968</f>
        <v>D</v>
      </c>
      <c r="C3961" t="str">
        <f>Data_checks!M3968</f>
        <v>D</v>
      </c>
    </row>
    <row r="3962" spans="1:3" x14ac:dyDescent="0.25">
      <c r="A3962">
        <f>Data_checks!K3969</f>
        <v>3955</v>
      </c>
      <c r="B3962" t="str">
        <f>Data_checks!L3969</f>
        <v>D</v>
      </c>
      <c r="C3962" t="str">
        <f>Data_checks!M3969</f>
        <v>D</v>
      </c>
    </row>
    <row r="3963" spans="1:3" x14ac:dyDescent="0.25">
      <c r="A3963">
        <f>Data_checks!K3970</f>
        <v>3956</v>
      </c>
      <c r="B3963" t="str">
        <f>Data_checks!L3970</f>
        <v>I</v>
      </c>
      <c r="C3963" t="str">
        <f>Data_checks!M3970</f>
        <v>I</v>
      </c>
    </row>
    <row r="3964" spans="1:3" x14ac:dyDescent="0.25">
      <c r="A3964">
        <f>Data_checks!K3971</f>
        <v>3957</v>
      </c>
      <c r="B3964" t="str">
        <f>Data_checks!L3971</f>
        <v>D</v>
      </c>
      <c r="C3964" t="str">
        <f>Data_checks!M3971</f>
        <v>D</v>
      </c>
    </row>
    <row r="3965" spans="1:3" x14ac:dyDescent="0.25">
      <c r="A3965">
        <f>Data_checks!K3972</f>
        <v>3958</v>
      </c>
      <c r="B3965" t="str">
        <f>Data_checks!L3972</f>
        <v>H</v>
      </c>
      <c r="C3965" t="str">
        <f>Data_checks!M3972</f>
        <v>H</v>
      </c>
    </row>
    <row r="3966" spans="1:3" x14ac:dyDescent="0.25">
      <c r="A3966">
        <f>Data_checks!K3973</f>
        <v>3959</v>
      </c>
      <c r="B3966" t="str">
        <f>Data_checks!L3973</f>
        <v>I</v>
      </c>
      <c r="C3966" t="str">
        <f>Data_checks!M3973</f>
        <v>D</v>
      </c>
    </row>
    <row r="3967" spans="1:3" x14ac:dyDescent="0.25">
      <c r="A3967">
        <f>Data_checks!K3974</f>
        <v>3960</v>
      </c>
      <c r="B3967" t="str">
        <f>Data_checks!L3974</f>
        <v>H</v>
      </c>
      <c r="C3967" t="str">
        <f>Data_checks!M3974</f>
        <v>H</v>
      </c>
    </row>
    <row r="3968" spans="1:3" x14ac:dyDescent="0.25">
      <c r="A3968">
        <f>Data_checks!K3975</f>
        <v>3961</v>
      </c>
      <c r="B3968" t="str">
        <f>Data_checks!L3975</f>
        <v>H</v>
      </c>
      <c r="C3968" t="str">
        <f>Data_checks!M3975</f>
        <v>H</v>
      </c>
    </row>
    <row r="3969" spans="1:3" x14ac:dyDescent="0.25">
      <c r="A3969">
        <f>Data_checks!K3976</f>
        <v>3962</v>
      </c>
      <c r="B3969" t="str">
        <f>Data_checks!L3976</f>
        <v>I</v>
      </c>
      <c r="C3969" t="str">
        <f>Data_checks!M3976</f>
        <v>D</v>
      </c>
    </row>
    <row r="3970" spans="1:3" x14ac:dyDescent="0.25">
      <c r="A3970">
        <f>Data_checks!K3977</f>
        <v>3963</v>
      </c>
      <c r="B3970" t="str">
        <f>Data_checks!L3977</f>
        <v>S</v>
      </c>
      <c r="C3970" t="str">
        <f>Data_checks!M3977</f>
        <v>H</v>
      </c>
    </row>
    <row r="3971" spans="1:3" x14ac:dyDescent="0.25">
      <c r="A3971">
        <f>Data_checks!K3978</f>
        <v>3964</v>
      </c>
      <c r="B3971" t="str">
        <f>Data_checks!L3978</f>
        <v>I</v>
      </c>
      <c r="C3971" t="str">
        <f>Data_checks!M3978</f>
        <v>D</v>
      </c>
    </row>
    <row r="3972" spans="1:3" x14ac:dyDescent="0.25">
      <c r="A3972">
        <f>Data_checks!K3979</f>
        <v>3965</v>
      </c>
      <c r="B3972" t="str">
        <f>Data_checks!L3979</f>
        <v>D</v>
      </c>
      <c r="C3972" t="str">
        <f>Data_checks!M3979</f>
        <v>D</v>
      </c>
    </row>
    <row r="3973" spans="1:3" x14ac:dyDescent="0.25">
      <c r="A3973">
        <f>Data_checks!K3980</f>
        <v>3966</v>
      </c>
      <c r="B3973" t="str">
        <f>Data_checks!L3980</f>
        <v>S</v>
      </c>
      <c r="C3973" t="str">
        <f>Data_checks!M3980</f>
        <v>H</v>
      </c>
    </row>
    <row r="3974" spans="1:3" x14ac:dyDescent="0.25">
      <c r="A3974">
        <f>Data_checks!K3981</f>
        <v>3967</v>
      </c>
      <c r="B3974" t="str">
        <f>Data_checks!L3981</f>
        <v>I</v>
      </c>
      <c r="C3974" t="str">
        <f>Data_checks!M3981</f>
        <v>D</v>
      </c>
    </row>
    <row r="3975" spans="1:3" x14ac:dyDescent="0.25">
      <c r="A3975">
        <f>Data_checks!K3982</f>
        <v>3968</v>
      </c>
      <c r="B3975" t="str">
        <f>Data_checks!L3982</f>
        <v>D</v>
      </c>
      <c r="C3975" t="str">
        <f>Data_checks!M3982</f>
        <v>D</v>
      </c>
    </row>
    <row r="3976" spans="1:3" x14ac:dyDescent="0.25">
      <c r="A3976">
        <f>Data_checks!K3983</f>
        <v>3969</v>
      </c>
      <c r="B3976" t="str">
        <f>Data_checks!L3983</f>
        <v>I</v>
      </c>
      <c r="C3976" t="str">
        <f>Data_checks!M3983</f>
        <v>H</v>
      </c>
    </row>
    <row r="3977" spans="1:3" x14ac:dyDescent="0.25">
      <c r="A3977">
        <f>Data_checks!K3984</f>
        <v>3970</v>
      </c>
      <c r="B3977" t="str">
        <f>Data_checks!L3984</f>
        <v>H</v>
      </c>
      <c r="C3977" t="str">
        <f>Data_checks!M3984</f>
        <v>H</v>
      </c>
    </row>
    <row r="3978" spans="1:3" x14ac:dyDescent="0.25">
      <c r="A3978">
        <f>Data_checks!K3985</f>
        <v>3971</v>
      </c>
      <c r="B3978" t="str">
        <f>Data_checks!L3985</f>
        <v>S</v>
      </c>
      <c r="C3978" t="str">
        <f>Data_checks!M3985</f>
        <v>H</v>
      </c>
    </row>
    <row r="3979" spans="1:3" x14ac:dyDescent="0.25">
      <c r="A3979">
        <f>Data_checks!K3986</f>
        <v>3972</v>
      </c>
      <c r="B3979" t="str">
        <f>Data_checks!L3986</f>
        <v>S</v>
      </c>
      <c r="C3979" t="str">
        <f>Data_checks!M3986</f>
        <v>S</v>
      </c>
    </row>
    <row r="3980" spans="1:3" x14ac:dyDescent="0.25">
      <c r="A3980">
        <f>Data_checks!K3987</f>
        <v>3973</v>
      </c>
      <c r="B3980" t="str">
        <f>Data_checks!L3987</f>
        <v>I</v>
      </c>
      <c r="C3980" t="str">
        <f>Data_checks!M3987</f>
        <v>H</v>
      </c>
    </row>
    <row r="3981" spans="1:3" x14ac:dyDescent="0.25">
      <c r="A3981">
        <f>Data_checks!K3988</f>
        <v>3974</v>
      </c>
      <c r="B3981" t="str">
        <f>Data_checks!L3988</f>
        <v>H</v>
      </c>
      <c r="C3981" t="str">
        <f>Data_checks!M3988</f>
        <v>H</v>
      </c>
    </row>
    <row r="3982" spans="1:3" x14ac:dyDescent="0.25">
      <c r="A3982">
        <f>Data_checks!K3989</f>
        <v>3975</v>
      </c>
      <c r="B3982" t="str">
        <f>Data_checks!L3989</f>
        <v>I</v>
      </c>
      <c r="C3982" t="str">
        <f>Data_checks!M3989</f>
        <v>I</v>
      </c>
    </row>
    <row r="3983" spans="1:3" x14ac:dyDescent="0.25">
      <c r="A3983">
        <f>Data_checks!K3990</f>
        <v>3976</v>
      </c>
      <c r="B3983" t="str">
        <f>Data_checks!L3990</f>
        <v>H</v>
      </c>
      <c r="C3983" t="str">
        <f>Data_checks!M3990</f>
        <v>H</v>
      </c>
    </row>
    <row r="3984" spans="1:3" x14ac:dyDescent="0.25">
      <c r="A3984">
        <f>Data_checks!K3991</f>
        <v>3977</v>
      </c>
      <c r="B3984" t="str">
        <f>Data_checks!L3991</f>
        <v>D</v>
      </c>
      <c r="C3984" t="str">
        <f>Data_checks!M3991</f>
        <v>D</v>
      </c>
    </row>
    <row r="3985" spans="1:3" x14ac:dyDescent="0.25">
      <c r="A3985">
        <f>Data_checks!K3992</f>
        <v>3978</v>
      </c>
      <c r="B3985" t="str">
        <f>Data_checks!L3992</f>
        <v>I</v>
      </c>
      <c r="C3985" t="str">
        <f>Data_checks!M3992</f>
        <v>D</v>
      </c>
    </row>
    <row r="3986" spans="1:3" x14ac:dyDescent="0.25">
      <c r="A3986">
        <f>Data_checks!K3993</f>
        <v>3979</v>
      </c>
      <c r="B3986" t="str">
        <f>Data_checks!L3993</f>
        <v>I</v>
      </c>
      <c r="C3986" t="str">
        <f>Data_checks!M3993</f>
        <v>D</v>
      </c>
    </row>
    <row r="3987" spans="1:3" x14ac:dyDescent="0.25">
      <c r="A3987">
        <f>Data_checks!K3994</f>
        <v>3980</v>
      </c>
      <c r="B3987" t="str">
        <f>Data_checks!L3994</f>
        <v>I</v>
      </c>
      <c r="C3987" t="str">
        <f>Data_checks!M3994</f>
        <v>I</v>
      </c>
    </row>
    <row r="3988" spans="1:3" x14ac:dyDescent="0.25">
      <c r="A3988">
        <f>Data_checks!K3995</f>
        <v>3981</v>
      </c>
      <c r="B3988" t="str">
        <f>Data_checks!L3995</f>
        <v>S</v>
      </c>
      <c r="C3988" t="str">
        <f>Data_checks!M3995</f>
        <v>H</v>
      </c>
    </row>
    <row r="3989" spans="1:3" x14ac:dyDescent="0.25">
      <c r="A3989">
        <f>Data_checks!K3996</f>
        <v>3982</v>
      </c>
      <c r="B3989" t="str">
        <f>Data_checks!L3996</f>
        <v>S</v>
      </c>
      <c r="C3989" t="str">
        <f>Data_checks!M3996</f>
        <v>H</v>
      </c>
    </row>
    <row r="3990" spans="1:3" x14ac:dyDescent="0.25">
      <c r="A3990">
        <f>Data_checks!K3997</f>
        <v>3983</v>
      </c>
      <c r="B3990" t="str">
        <f>Data_checks!L3997</f>
        <v>S</v>
      </c>
      <c r="C3990" t="str">
        <f>Data_checks!M3997</f>
        <v>H</v>
      </c>
    </row>
    <row r="3991" spans="1:3" x14ac:dyDescent="0.25">
      <c r="A3991">
        <f>Data_checks!K3998</f>
        <v>3984</v>
      </c>
      <c r="B3991" t="str">
        <f>Data_checks!L3998</f>
        <v>H</v>
      </c>
      <c r="C3991" t="str">
        <f>Data_checks!M3998</f>
        <v>H</v>
      </c>
    </row>
    <row r="3992" spans="1:3" x14ac:dyDescent="0.25">
      <c r="A3992">
        <f>Data_checks!K3999</f>
        <v>3985</v>
      </c>
      <c r="B3992" t="str">
        <f>Data_checks!L3999</f>
        <v>S</v>
      </c>
      <c r="C3992" t="str">
        <f>Data_checks!M3999</f>
        <v>H</v>
      </c>
    </row>
    <row r="3993" spans="1:3" x14ac:dyDescent="0.25">
      <c r="A3993">
        <f>Data_checks!K4000</f>
        <v>3986</v>
      </c>
      <c r="B3993" t="str">
        <f>Data_checks!L4000</f>
        <v>H</v>
      </c>
      <c r="C3993" t="str">
        <f>Data_checks!M4000</f>
        <v>H</v>
      </c>
    </row>
    <row r="3994" spans="1:3" x14ac:dyDescent="0.25">
      <c r="A3994">
        <f>Data_checks!K4001</f>
        <v>3987</v>
      </c>
      <c r="B3994" t="str">
        <f>Data_checks!L4001</f>
        <v>H</v>
      </c>
      <c r="C3994" t="str">
        <f>Data_checks!M4001</f>
        <v>S</v>
      </c>
    </row>
    <row r="3995" spans="1:3" x14ac:dyDescent="0.25">
      <c r="A3995">
        <f>Data_checks!K4002</f>
        <v>3988</v>
      </c>
      <c r="B3995" t="str">
        <f>Data_checks!L4002</f>
        <v>I</v>
      </c>
      <c r="C3995" t="str">
        <f>Data_checks!M4002</f>
        <v>I</v>
      </c>
    </row>
    <row r="3996" spans="1:3" x14ac:dyDescent="0.25">
      <c r="A3996">
        <f>Data_checks!K4003</f>
        <v>3989</v>
      </c>
      <c r="B3996" t="str">
        <f>Data_checks!L4003</f>
        <v>D</v>
      </c>
      <c r="C3996" t="str">
        <f>Data_checks!M4003</f>
        <v>D</v>
      </c>
    </row>
    <row r="3997" spans="1:3" x14ac:dyDescent="0.25">
      <c r="A3997">
        <f>Data_checks!K4004</f>
        <v>3990</v>
      </c>
      <c r="B3997" t="str">
        <f>Data_checks!L4004</f>
        <v>S</v>
      </c>
      <c r="C3997" t="str">
        <f>Data_checks!M4004</f>
        <v>H</v>
      </c>
    </row>
    <row r="3998" spans="1:3" x14ac:dyDescent="0.25">
      <c r="A3998">
        <f>Data_checks!K4005</f>
        <v>3991</v>
      </c>
      <c r="B3998" t="str">
        <f>Data_checks!L4005</f>
        <v>I</v>
      </c>
      <c r="C3998" t="str">
        <f>Data_checks!M4005</f>
        <v>S</v>
      </c>
    </row>
    <row r="3999" spans="1:3" x14ac:dyDescent="0.25">
      <c r="A3999">
        <f>Data_checks!K4006</f>
        <v>3992</v>
      </c>
      <c r="B3999" t="str">
        <f>Data_checks!L4006</f>
        <v>H</v>
      </c>
      <c r="C3999" t="str">
        <f>Data_checks!M4006</f>
        <v>H</v>
      </c>
    </row>
    <row r="4000" spans="1:3" x14ac:dyDescent="0.25">
      <c r="A4000">
        <f>Data_checks!K4007</f>
        <v>3993</v>
      </c>
      <c r="B4000" t="str">
        <f>Data_checks!L4007</f>
        <v>I</v>
      </c>
      <c r="C4000" t="str">
        <f>Data_checks!M4007</f>
        <v>S</v>
      </c>
    </row>
    <row r="4001" spans="1:3" x14ac:dyDescent="0.25">
      <c r="A4001">
        <f>Data_checks!K4008</f>
        <v>3994</v>
      </c>
      <c r="B4001" t="str">
        <f>Data_checks!L4008</f>
        <v>I</v>
      </c>
      <c r="C4001" t="str">
        <f>Data_checks!M4008</f>
        <v>H</v>
      </c>
    </row>
    <row r="4002" spans="1:3" x14ac:dyDescent="0.25">
      <c r="A4002">
        <f>Data_checks!K4009</f>
        <v>3995</v>
      </c>
      <c r="B4002" t="str">
        <f>Data_checks!L4009</f>
        <v>S</v>
      </c>
      <c r="C4002" t="str">
        <f>Data_checks!M4009</f>
        <v>H</v>
      </c>
    </row>
    <row r="4003" spans="1:3" x14ac:dyDescent="0.25">
      <c r="A4003">
        <f>Data_checks!K4010</f>
        <v>3996</v>
      </c>
      <c r="B4003" t="str">
        <f>Data_checks!L4010</f>
        <v>I</v>
      </c>
      <c r="C4003" t="str">
        <f>Data_checks!M4010</f>
        <v>D</v>
      </c>
    </row>
    <row r="4004" spans="1:3" x14ac:dyDescent="0.25">
      <c r="A4004">
        <f>Data_checks!K4011</f>
        <v>3997</v>
      </c>
      <c r="B4004" t="str">
        <f>Data_checks!L4011</f>
        <v>S</v>
      </c>
      <c r="C4004" t="str">
        <f>Data_checks!M4011</f>
        <v>H</v>
      </c>
    </row>
    <row r="4005" spans="1:3" x14ac:dyDescent="0.25">
      <c r="A4005">
        <f>Data_checks!K4012</f>
        <v>3998</v>
      </c>
      <c r="B4005" t="str">
        <f>Data_checks!L4012</f>
        <v>D</v>
      </c>
      <c r="C4005" t="str">
        <f>Data_checks!M4012</f>
        <v>D</v>
      </c>
    </row>
    <row r="4006" spans="1:3" x14ac:dyDescent="0.25">
      <c r="A4006">
        <f>Data_checks!K4013</f>
        <v>3999</v>
      </c>
      <c r="B4006" t="str">
        <f>Data_checks!L4013</f>
        <v>S</v>
      </c>
      <c r="C4006" t="str">
        <f>Data_checks!M4013</f>
        <v>H</v>
      </c>
    </row>
    <row r="4007" spans="1:3" x14ac:dyDescent="0.25">
      <c r="A4007">
        <f>Data_checks!K4014</f>
        <v>4000</v>
      </c>
      <c r="B4007" t="str">
        <f>Data_checks!L4014</f>
        <v>D</v>
      </c>
      <c r="C4007" t="str">
        <f>Data_checks!M4014</f>
        <v>D</v>
      </c>
    </row>
    <row r="4008" spans="1:3" x14ac:dyDescent="0.25">
      <c r="A4008">
        <f>Data_checks!K4015</f>
        <v>4001</v>
      </c>
      <c r="B4008" t="str">
        <f>Data_checks!L4015</f>
        <v>H</v>
      </c>
      <c r="C4008" t="str">
        <f>Data_checks!M4015</f>
        <v>H</v>
      </c>
    </row>
    <row r="4009" spans="1:3" x14ac:dyDescent="0.25">
      <c r="A4009">
        <f>Data_checks!K4016</f>
        <v>4002</v>
      </c>
      <c r="B4009" t="str">
        <f>Data_checks!L4016</f>
        <v>H</v>
      </c>
      <c r="C4009" t="str">
        <f>Data_checks!M4016</f>
        <v>H</v>
      </c>
    </row>
    <row r="4010" spans="1:3" x14ac:dyDescent="0.25">
      <c r="A4010">
        <f>Data_checks!K4017</f>
        <v>4003</v>
      </c>
      <c r="B4010" t="str">
        <f>Data_checks!L4017</f>
        <v>H</v>
      </c>
      <c r="C4010" t="str">
        <f>Data_checks!M4017</f>
        <v>S</v>
      </c>
    </row>
    <row r="4011" spans="1:3" x14ac:dyDescent="0.25">
      <c r="A4011">
        <f>Data_checks!K4018</f>
        <v>4004</v>
      </c>
      <c r="B4011" t="str">
        <f>Data_checks!L4018</f>
        <v>H</v>
      </c>
      <c r="C4011" t="str">
        <f>Data_checks!M4018</f>
        <v>H</v>
      </c>
    </row>
    <row r="4012" spans="1:3" x14ac:dyDescent="0.25">
      <c r="A4012">
        <f>Data_checks!K4019</f>
        <v>4005</v>
      </c>
      <c r="B4012" t="str">
        <f>Data_checks!L4019</f>
        <v>D</v>
      </c>
      <c r="C4012" t="str">
        <f>Data_checks!M4019</f>
        <v>D</v>
      </c>
    </row>
    <row r="4013" spans="1:3" x14ac:dyDescent="0.25">
      <c r="A4013">
        <f>Data_checks!K4020</f>
        <v>4006</v>
      </c>
      <c r="B4013" t="str">
        <f>Data_checks!L4020</f>
        <v>D</v>
      </c>
      <c r="C4013" t="str">
        <f>Data_checks!M4020</f>
        <v>D</v>
      </c>
    </row>
    <row r="4014" spans="1:3" x14ac:dyDescent="0.25">
      <c r="A4014">
        <f>Data_checks!K4021</f>
        <v>4007</v>
      </c>
      <c r="B4014" t="str">
        <f>Data_checks!L4021</f>
        <v>H</v>
      </c>
      <c r="C4014" t="str">
        <f>Data_checks!M4021</f>
        <v>H</v>
      </c>
    </row>
    <row r="4015" spans="1:3" x14ac:dyDescent="0.25">
      <c r="A4015">
        <f>Data_checks!K4022</f>
        <v>4008</v>
      </c>
      <c r="B4015" t="str">
        <f>Data_checks!L4022</f>
        <v>H</v>
      </c>
      <c r="C4015" t="str">
        <f>Data_checks!M4022</f>
        <v>H</v>
      </c>
    </row>
    <row r="4016" spans="1:3" x14ac:dyDescent="0.25">
      <c r="A4016">
        <f>Data_checks!K4023</f>
        <v>4009</v>
      </c>
      <c r="B4016" t="str">
        <f>Data_checks!L4023</f>
        <v>S</v>
      </c>
      <c r="C4016" t="str">
        <f>Data_checks!M4023</f>
        <v>H</v>
      </c>
    </row>
    <row r="4017" spans="1:3" x14ac:dyDescent="0.25">
      <c r="A4017">
        <f>Data_checks!K4024</f>
        <v>4010</v>
      </c>
      <c r="B4017" t="str">
        <f>Data_checks!L4024</f>
        <v>D</v>
      </c>
      <c r="C4017" t="str">
        <f>Data_checks!M4024</f>
        <v>D</v>
      </c>
    </row>
    <row r="4018" spans="1:3" x14ac:dyDescent="0.25">
      <c r="A4018">
        <f>Data_checks!K4025</f>
        <v>4011</v>
      </c>
      <c r="B4018" t="str">
        <f>Data_checks!L4025</f>
        <v>H</v>
      </c>
      <c r="C4018" t="str">
        <f>Data_checks!M4025</f>
        <v>H</v>
      </c>
    </row>
    <row r="4019" spans="1:3" x14ac:dyDescent="0.25">
      <c r="A4019">
        <f>Data_checks!K4026</f>
        <v>4012</v>
      </c>
      <c r="B4019" t="str">
        <f>Data_checks!L4026</f>
        <v>S</v>
      </c>
      <c r="C4019" t="str">
        <f>Data_checks!M4026</f>
        <v>I</v>
      </c>
    </row>
    <row r="4020" spans="1:3" x14ac:dyDescent="0.25">
      <c r="A4020">
        <f>Data_checks!K4027</f>
        <v>4013</v>
      </c>
      <c r="B4020" t="str">
        <f>Data_checks!L4027</f>
        <v>I</v>
      </c>
      <c r="C4020" t="str">
        <f>Data_checks!M4027</f>
        <v>D</v>
      </c>
    </row>
    <row r="4021" spans="1:3" x14ac:dyDescent="0.25">
      <c r="A4021">
        <f>Data_checks!K4028</f>
        <v>4014</v>
      </c>
      <c r="B4021" t="str">
        <f>Data_checks!L4028</f>
        <v>D</v>
      </c>
      <c r="C4021" t="str">
        <f>Data_checks!M4028</f>
        <v>D</v>
      </c>
    </row>
    <row r="4022" spans="1:3" x14ac:dyDescent="0.25">
      <c r="A4022">
        <f>Data_checks!K4029</f>
        <v>4015</v>
      </c>
      <c r="B4022" t="str">
        <f>Data_checks!L4029</f>
        <v>S</v>
      </c>
      <c r="C4022" t="str">
        <f>Data_checks!M4029</f>
        <v>H</v>
      </c>
    </row>
    <row r="4023" spans="1:3" x14ac:dyDescent="0.25">
      <c r="A4023">
        <f>Data_checks!K4030</f>
        <v>4016</v>
      </c>
      <c r="B4023" t="str">
        <f>Data_checks!L4030</f>
        <v>I</v>
      </c>
      <c r="C4023" t="str">
        <f>Data_checks!M4030</f>
        <v>H</v>
      </c>
    </row>
    <row r="4024" spans="1:3" x14ac:dyDescent="0.25">
      <c r="A4024">
        <f>Data_checks!K4031</f>
        <v>4017</v>
      </c>
      <c r="B4024" t="str">
        <f>Data_checks!L4031</f>
        <v>H</v>
      </c>
      <c r="C4024" t="str">
        <f>Data_checks!M4031</f>
        <v>H</v>
      </c>
    </row>
    <row r="4025" spans="1:3" x14ac:dyDescent="0.25">
      <c r="A4025">
        <f>Data_checks!K4032</f>
        <v>4018</v>
      </c>
      <c r="B4025" t="str">
        <f>Data_checks!L4032</f>
        <v>H</v>
      </c>
      <c r="C4025" t="str">
        <f>Data_checks!M4032</f>
        <v>H</v>
      </c>
    </row>
    <row r="4026" spans="1:3" x14ac:dyDescent="0.25">
      <c r="A4026">
        <f>Data_checks!K4033</f>
        <v>4019</v>
      </c>
      <c r="B4026" t="str">
        <f>Data_checks!L4033</f>
        <v>I</v>
      </c>
      <c r="C4026" t="str">
        <f>Data_checks!M4033</f>
        <v>I</v>
      </c>
    </row>
    <row r="4027" spans="1:3" x14ac:dyDescent="0.25">
      <c r="A4027">
        <f>Data_checks!K4034</f>
        <v>4020</v>
      </c>
      <c r="B4027" t="str">
        <f>Data_checks!L4034</f>
        <v>H</v>
      </c>
      <c r="C4027" t="str">
        <f>Data_checks!M4034</f>
        <v>H</v>
      </c>
    </row>
    <row r="4028" spans="1:3" x14ac:dyDescent="0.25">
      <c r="A4028">
        <f>Data_checks!K4035</f>
        <v>4021</v>
      </c>
      <c r="B4028" t="str">
        <f>Data_checks!L4035</f>
        <v>S</v>
      </c>
      <c r="C4028" t="str">
        <f>Data_checks!M4035</f>
        <v>H</v>
      </c>
    </row>
    <row r="4029" spans="1:3" x14ac:dyDescent="0.25">
      <c r="A4029">
        <f>Data_checks!K4036</f>
        <v>4022</v>
      </c>
      <c r="B4029" t="str">
        <f>Data_checks!L4036</f>
        <v>H</v>
      </c>
      <c r="C4029" t="str">
        <f>Data_checks!M4036</f>
        <v>H</v>
      </c>
    </row>
    <row r="4030" spans="1:3" x14ac:dyDescent="0.25">
      <c r="A4030">
        <f>Data_checks!K4037</f>
        <v>4023</v>
      </c>
      <c r="B4030" t="str">
        <f>Data_checks!L4037</f>
        <v>D</v>
      </c>
      <c r="C4030" t="str">
        <f>Data_checks!M4037</f>
        <v>D</v>
      </c>
    </row>
    <row r="4031" spans="1:3" x14ac:dyDescent="0.25">
      <c r="A4031">
        <f>Data_checks!K4038</f>
        <v>4024</v>
      </c>
      <c r="B4031" t="str">
        <f>Data_checks!L4038</f>
        <v>I</v>
      </c>
      <c r="C4031" t="str">
        <f>Data_checks!M4038</f>
        <v>S</v>
      </c>
    </row>
    <row r="4032" spans="1:3" x14ac:dyDescent="0.25">
      <c r="A4032">
        <f>Data_checks!K4039</f>
        <v>4025</v>
      </c>
      <c r="B4032" t="str">
        <f>Data_checks!L4039</f>
        <v>I</v>
      </c>
      <c r="C4032" t="str">
        <f>Data_checks!M4039</f>
        <v>I</v>
      </c>
    </row>
    <row r="4033" spans="1:3" x14ac:dyDescent="0.25">
      <c r="A4033">
        <f>Data_checks!K4040</f>
        <v>4026</v>
      </c>
      <c r="B4033" t="str">
        <f>Data_checks!L4040</f>
        <v>S</v>
      </c>
      <c r="C4033" t="str">
        <f>Data_checks!M4040</f>
        <v>H</v>
      </c>
    </row>
    <row r="4034" spans="1:3" x14ac:dyDescent="0.25">
      <c r="A4034">
        <f>Data_checks!K4041</f>
        <v>4027</v>
      </c>
      <c r="B4034" t="str">
        <f>Data_checks!L4041</f>
        <v>I</v>
      </c>
      <c r="C4034" t="str">
        <f>Data_checks!M4041</f>
        <v>D</v>
      </c>
    </row>
    <row r="4035" spans="1:3" x14ac:dyDescent="0.25">
      <c r="A4035">
        <f>Data_checks!K4042</f>
        <v>4028</v>
      </c>
      <c r="B4035" t="str">
        <f>Data_checks!L4042</f>
        <v>S</v>
      </c>
      <c r="C4035" t="str">
        <f>Data_checks!M4042</f>
        <v>H</v>
      </c>
    </row>
    <row r="4036" spans="1:3" x14ac:dyDescent="0.25">
      <c r="A4036">
        <f>Data_checks!K4043</f>
        <v>4029</v>
      </c>
      <c r="B4036" t="str">
        <f>Data_checks!L4043</f>
        <v>I</v>
      </c>
      <c r="C4036" t="str">
        <f>Data_checks!M4043</f>
        <v>D</v>
      </c>
    </row>
    <row r="4037" spans="1:3" x14ac:dyDescent="0.25">
      <c r="A4037">
        <f>Data_checks!K4044</f>
        <v>4030</v>
      </c>
      <c r="B4037" t="str">
        <f>Data_checks!L4044</f>
        <v>I</v>
      </c>
      <c r="C4037" t="str">
        <f>Data_checks!M4044</f>
        <v>I</v>
      </c>
    </row>
    <row r="4038" spans="1:3" x14ac:dyDescent="0.25">
      <c r="A4038">
        <f>Data_checks!K4045</f>
        <v>4031</v>
      </c>
      <c r="B4038" t="str">
        <f>Data_checks!L4045</f>
        <v>H</v>
      </c>
      <c r="C4038" t="str">
        <f>Data_checks!M4045</f>
        <v>H</v>
      </c>
    </row>
    <row r="4039" spans="1:3" x14ac:dyDescent="0.25">
      <c r="A4039">
        <f>Data_checks!K4046</f>
        <v>4032</v>
      </c>
      <c r="B4039" t="str">
        <f>Data_checks!L4046</f>
        <v>I</v>
      </c>
      <c r="C4039" t="str">
        <f>Data_checks!M4046</f>
        <v>D</v>
      </c>
    </row>
    <row r="4040" spans="1:3" x14ac:dyDescent="0.25">
      <c r="A4040">
        <f>Data_checks!K4047</f>
        <v>4033</v>
      </c>
      <c r="B4040" t="str">
        <f>Data_checks!L4047</f>
        <v>D</v>
      </c>
      <c r="C4040" t="str">
        <f>Data_checks!M4047</f>
        <v>D</v>
      </c>
    </row>
    <row r="4041" spans="1:3" x14ac:dyDescent="0.25">
      <c r="A4041">
        <f>Data_checks!K4048</f>
        <v>4034</v>
      </c>
      <c r="B4041" t="str">
        <f>Data_checks!L4048</f>
        <v>S</v>
      </c>
      <c r="C4041" t="str">
        <f>Data_checks!M4048</f>
        <v>H</v>
      </c>
    </row>
    <row r="4042" spans="1:3" x14ac:dyDescent="0.25">
      <c r="A4042">
        <f>Data_checks!K4049</f>
        <v>4035</v>
      </c>
      <c r="B4042" t="str">
        <f>Data_checks!L4049</f>
        <v>I</v>
      </c>
      <c r="C4042" t="str">
        <f>Data_checks!M4049</f>
        <v>I</v>
      </c>
    </row>
    <row r="4043" spans="1:3" x14ac:dyDescent="0.25">
      <c r="A4043">
        <f>Data_checks!K4050</f>
        <v>4036</v>
      </c>
      <c r="B4043" t="str">
        <f>Data_checks!L4050</f>
        <v>S</v>
      </c>
      <c r="C4043" t="str">
        <f>Data_checks!M4050</f>
        <v>H</v>
      </c>
    </row>
    <row r="4044" spans="1:3" x14ac:dyDescent="0.25">
      <c r="A4044">
        <f>Data_checks!K4051</f>
        <v>4037</v>
      </c>
      <c r="B4044" t="str">
        <f>Data_checks!L4051</f>
        <v>I</v>
      </c>
      <c r="C4044" t="str">
        <f>Data_checks!M4051</f>
        <v>D</v>
      </c>
    </row>
    <row r="4045" spans="1:3" x14ac:dyDescent="0.25">
      <c r="A4045">
        <f>Data_checks!K4052</f>
        <v>4038</v>
      </c>
      <c r="B4045" t="str">
        <f>Data_checks!L4052</f>
        <v>I</v>
      </c>
      <c r="C4045" t="str">
        <f>Data_checks!M4052</f>
        <v>D</v>
      </c>
    </row>
    <row r="4046" spans="1:3" x14ac:dyDescent="0.25">
      <c r="A4046">
        <f>Data_checks!K4053</f>
        <v>4039</v>
      </c>
      <c r="B4046" t="str">
        <f>Data_checks!L4053</f>
        <v>D</v>
      </c>
      <c r="C4046" t="str">
        <f>Data_checks!M4053</f>
        <v>D</v>
      </c>
    </row>
    <row r="4047" spans="1:3" x14ac:dyDescent="0.25">
      <c r="A4047">
        <f>Data_checks!K4054</f>
        <v>4040</v>
      </c>
      <c r="B4047" t="str">
        <f>Data_checks!L4054</f>
        <v>S</v>
      </c>
      <c r="C4047" t="str">
        <f>Data_checks!M4054</f>
        <v>H</v>
      </c>
    </row>
    <row r="4048" spans="1:3" x14ac:dyDescent="0.25">
      <c r="A4048">
        <f>Data_checks!K4055</f>
        <v>4041</v>
      </c>
      <c r="B4048" t="str">
        <f>Data_checks!L4055</f>
        <v>H</v>
      </c>
      <c r="C4048" t="str">
        <f>Data_checks!M4055</f>
        <v>H</v>
      </c>
    </row>
    <row r="4049" spans="1:3" x14ac:dyDescent="0.25">
      <c r="A4049">
        <f>Data_checks!K4056</f>
        <v>4042</v>
      </c>
      <c r="B4049" t="str">
        <f>Data_checks!L4056</f>
        <v>D</v>
      </c>
      <c r="C4049" t="str">
        <f>Data_checks!M4056</f>
        <v>D</v>
      </c>
    </row>
    <row r="4050" spans="1:3" x14ac:dyDescent="0.25">
      <c r="A4050">
        <f>Data_checks!K4057</f>
        <v>4043</v>
      </c>
      <c r="B4050" t="str">
        <f>Data_checks!L4057</f>
        <v>D</v>
      </c>
      <c r="C4050" t="str">
        <f>Data_checks!M4057</f>
        <v>D</v>
      </c>
    </row>
    <row r="4051" spans="1:3" x14ac:dyDescent="0.25">
      <c r="A4051">
        <f>Data_checks!K4058</f>
        <v>4044</v>
      </c>
      <c r="B4051" t="str">
        <f>Data_checks!L4058</f>
        <v>H</v>
      </c>
      <c r="C4051" t="str">
        <f>Data_checks!M4058</f>
        <v>S</v>
      </c>
    </row>
    <row r="4052" spans="1:3" x14ac:dyDescent="0.25">
      <c r="A4052">
        <f>Data_checks!K4059</f>
        <v>4045</v>
      </c>
      <c r="B4052" t="str">
        <f>Data_checks!L4059</f>
        <v>H</v>
      </c>
      <c r="C4052" t="str">
        <f>Data_checks!M4059</f>
        <v>H</v>
      </c>
    </row>
    <row r="4053" spans="1:3" x14ac:dyDescent="0.25">
      <c r="A4053">
        <f>Data_checks!K4060</f>
        <v>4046</v>
      </c>
      <c r="B4053" t="str">
        <f>Data_checks!L4060</f>
        <v>I</v>
      </c>
      <c r="C4053" t="str">
        <f>Data_checks!M4060</f>
        <v>D</v>
      </c>
    </row>
    <row r="4054" spans="1:3" x14ac:dyDescent="0.25">
      <c r="A4054">
        <f>Data_checks!K4061</f>
        <v>4047</v>
      </c>
      <c r="B4054" t="str">
        <f>Data_checks!L4061</f>
        <v>D</v>
      </c>
      <c r="C4054" t="str">
        <f>Data_checks!M4061</f>
        <v>D</v>
      </c>
    </row>
    <row r="4055" spans="1:3" x14ac:dyDescent="0.25">
      <c r="A4055">
        <f>Data_checks!K4062</f>
        <v>4048</v>
      </c>
      <c r="B4055" t="str">
        <f>Data_checks!L4062</f>
        <v>S</v>
      </c>
      <c r="C4055" t="str">
        <f>Data_checks!M4062</f>
        <v>H</v>
      </c>
    </row>
    <row r="4056" spans="1:3" x14ac:dyDescent="0.25">
      <c r="A4056">
        <f>Data_checks!K4063</f>
        <v>4049</v>
      </c>
      <c r="B4056" t="str">
        <f>Data_checks!L4063</f>
        <v>H</v>
      </c>
      <c r="C4056" t="str">
        <f>Data_checks!M4063</f>
        <v>H</v>
      </c>
    </row>
    <row r="4057" spans="1:3" x14ac:dyDescent="0.25">
      <c r="A4057">
        <f>Data_checks!K4064</f>
        <v>4050</v>
      </c>
      <c r="B4057" t="str">
        <f>Data_checks!L4064</f>
        <v>I</v>
      </c>
      <c r="C4057" t="str">
        <f>Data_checks!M4064</f>
        <v>S</v>
      </c>
    </row>
    <row r="4058" spans="1:3" x14ac:dyDescent="0.25">
      <c r="A4058">
        <f>Data_checks!K4065</f>
        <v>4051</v>
      </c>
      <c r="B4058" t="str">
        <f>Data_checks!L4065</f>
        <v>S</v>
      </c>
      <c r="C4058" t="str">
        <f>Data_checks!M4065</f>
        <v>H</v>
      </c>
    </row>
    <row r="4059" spans="1:3" x14ac:dyDescent="0.25">
      <c r="A4059">
        <f>Data_checks!K4066</f>
        <v>4052</v>
      </c>
      <c r="B4059" t="str">
        <f>Data_checks!L4066</f>
        <v>D</v>
      </c>
      <c r="C4059" t="str">
        <f>Data_checks!M4066</f>
        <v>D</v>
      </c>
    </row>
    <row r="4060" spans="1:3" x14ac:dyDescent="0.25">
      <c r="A4060">
        <f>Data_checks!K4067</f>
        <v>4053</v>
      </c>
      <c r="B4060" t="str">
        <f>Data_checks!L4067</f>
        <v>I</v>
      </c>
      <c r="C4060" t="str">
        <f>Data_checks!M4067</f>
        <v>H</v>
      </c>
    </row>
    <row r="4061" spans="1:3" x14ac:dyDescent="0.25">
      <c r="A4061">
        <f>Data_checks!K4068</f>
        <v>4054</v>
      </c>
      <c r="B4061" t="str">
        <f>Data_checks!L4068</f>
        <v>S</v>
      </c>
      <c r="C4061" t="str">
        <f>Data_checks!M4068</f>
        <v>H</v>
      </c>
    </row>
    <row r="4062" spans="1:3" x14ac:dyDescent="0.25">
      <c r="A4062">
        <f>Data_checks!K4069</f>
        <v>4055</v>
      </c>
      <c r="B4062" t="str">
        <f>Data_checks!L4069</f>
        <v>I</v>
      </c>
      <c r="C4062" t="str">
        <f>Data_checks!M4069</f>
        <v>D</v>
      </c>
    </row>
    <row r="4063" spans="1:3" x14ac:dyDescent="0.25">
      <c r="A4063">
        <f>Data_checks!K4070</f>
        <v>4056</v>
      </c>
      <c r="B4063" t="str">
        <f>Data_checks!L4070</f>
        <v>H</v>
      </c>
      <c r="C4063" t="str">
        <f>Data_checks!M4070</f>
        <v>H</v>
      </c>
    </row>
    <row r="4064" spans="1:3" x14ac:dyDescent="0.25">
      <c r="A4064">
        <f>Data_checks!K4071</f>
        <v>4057</v>
      </c>
      <c r="B4064" t="str">
        <f>Data_checks!L4071</f>
        <v>D</v>
      </c>
      <c r="C4064" t="str">
        <f>Data_checks!M4071</f>
        <v>D</v>
      </c>
    </row>
    <row r="4065" spans="1:3" x14ac:dyDescent="0.25">
      <c r="A4065">
        <f>Data_checks!K4072</f>
        <v>4058</v>
      </c>
      <c r="B4065" t="str">
        <f>Data_checks!L4072</f>
        <v>I</v>
      </c>
      <c r="C4065" t="str">
        <f>Data_checks!M4072</f>
        <v>H</v>
      </c>
    </row>
    <row r="4066" spans="1:3" x14ac:dyDescent="0.25">
      <c r="A4066">
        <f>Data_checks!K4073</f>
        <v>4059</v>
      </c>
      <c r="B4066" t="str">
        <f>Data_checks!L4073</f>
        <v>H</v>
      </c>
      <c r="C4066" t="str">
        <f>Data_checks!M4073</f>
        <v>H</v>
      </c>
    </row>
    <row r="4067" spans="1:3" x14ac:dyDescent="0.25">
      <c r="A4067">
        <f>Data_checks!K4074</f>
        <v>4060</v>
      </c>
      <c r="B4067" t="str">
        <f>Data_checks!L4074</f>
        <v>S</v>
      </c>
      <c r="C4067" t="str">
        <f>Data_checks!M4074</f>
        <v>H</v>
      </c>
    </row>
    <row r="4068" spans="1:3" x14ac:dyDescent="0.25">
      <c r="A4068">
        <f>Data_checks!K4075</f>
        <v>4061</v>
      </c>
      <c r="B4068" t="str">
        <f>Data_checks!L4075</f>
        <v>H</v>
      </c>
      <c r="C4068" t="str">
        <f>Data_checks!M4075</f>
        <v>H</v>
      </c>
    </row>
    <row r="4069" spans="1:3" x14ac:dyDescent="0.25">
      <c r="A4069">
        <f>Data_checks!K4076</f>
        <v>4062</v>
      </c>
      <c r="B4069" t="str">
        <f>Data_checks!L4076</f>
        <v>H</v>
      </c>
      <c r="C4069" t="str">
        <f>Data_checks!M4076</f>
        <v>H</v>
      </c>
    </row>
    <row r="4070" spans="1:3" x14ac:dyDescent="0.25">
      <c r="A4070">
        <f>Data_checks!K4077</f>
        <v>4063</v>
      </c>
      <c r="B4070" t="str">
        <f>Data_checks!L4077</f>
        <v>D</v>
      </c>
      <c r="C4070" t="str">
        <f>Data_checks!M4077</f>
        <v>D</v>
      </c>
    </row>
    <row r="4071" spans="1:3" x14ac:dyDescent="0.25">
      <c r="A4071">
        <f>Data_checks!K4078</f>
        <v>4064</v>
      </c>
      <c r="B4071" t="str">
        <f>Data_checks!L4078</f>
        <v>S</v>
      </c>
      <c r="C4071" t="str">
        <f>Data_checks!M4078</f>
        <v>H</v>
      </c>
    </row>
    <row r="4072" spans="1:3" x14ac:dyDescent="0.25">
      <c r="A4072">
        <f>Data_checks!K4079</f>
        <v>4065</v>
      </c>
      <c r="B4072" t="str">
        <f>Data_checks!L4079</f>
        <v>S</v>
      </c>
      <c r="C4072" t="str">
        <f>Data_checks!M4079</f>
        <v>I</v>
      </c>
    </row>
    <row r="4073" spans="1:3" x14ac:dyDescent="0.25">
      <c r="A4073">
        <f>Data_checks!K4080</f>
        <v>4066</v>
      </c>
      <c r="B4073" t="str">
        <f>Data_checks!L4080</f>
        <v>H</v>
      </c>
      <c r="C4073" t="str">
        <f>Data_checks!M4080</f>
        <v>H</v>
      </c>
    </row>
    <row r="4074" spans="1:3" x14ac:dyDescent="0.25">
      <c r="A4074">
        <f>Data_checks!K4081</f>
        <v>4067</v>
      </c>
      <c r="B4074" t="str">
        <f>Data_checks!L4081</f>
        <v>I</v>
      </c>
      <c r="C4074" t="str">
        <f>Data_checks!M4081</f>
        <v>I</v>
      </c>
    </row>
    <row r="4075" spans="1:3" x14ac:dyDescent="0.25">
      <c r="A4075">
        <f>Data_checks!K4082</f>
        <v>4068</v>
      </c>
      <c r="B4075" t="str">
        <f>Data_checks!L4082</f>
        <v>S</v>
      </c>
      <c r="C4075" t="str">
        <f>Data_checks!M4082</f>
        <v>H</v>
      </c>
    </row>
    <row r="4076" spans="1:3" x14ac:dyDescent="0.25">
      <c r="A4076">
        <f>Data_checks!K4083</f>
        <v>4069</v>
      </c>
      <c r="B4076" t="str">
        <f>Data_checks!L4083</f>
        <v>S</v>
      </c>
      <c r="C4076" t="str">
        <f>Data_checks!M4083</f>
        <v>H</v>
      </c>
    </row>
    <row r="4077" spans="1:3" x14ac:dyDescent="0.25">
      <c r="A4077">
        <f>Data_checks!K4084</f>
        <v>4070</v>
      </c>
      <c r="B4077" t="str">
        <f>Data_checks!L4084</f>
        <v>H</v>
      </c>
      <c r="C4077" t="str">
        <f>Data_checks!M4084</f>
        <v>H</v>
      </c>
    </row>
    <row r="4078" spans="1:3" x14ac:dyDescent="0.25">
      <c r="A4078">
        <f>Data_checks!K4085</f>
        <v>4071</v>
      </c>
      <c r="B4078" t="str">
        <f>Data_checks!L4085</f>
        <v>D</v>
      </c>
      <c r="C4078" t="str">
        <f>Data_checks!M4085</f>
        <v>D</v>
      </c>
    </row>
    <row r="4079" spans="1:3" x14ac:dyDescent="0.25">
      <c r="A4079">
        <f>Data_checks!K4086</f>
        <v>4072</v>
      </c>
      <c r="B4079" t="str">
        <f>Data_checks!L4086</f>
        <v>S</v>
      </c>
      <c r="C4079" t="str">
        <f>Data_checks!M4086</f>
        <v>H</v>
      </c>
    </row>
    <row r="4080" spans="1:3" x14ac:dyDescent="0.25">
      <c r="A4080">
        <f>Data_checks!K4087</f>
        <v>4073</v>
      </c>
      <c r="B4080" t="str">
        <f>Data_checks!L4087</f>
        <v>H</v>
      </c>
      <c r="C4080" t="str">
        <f>Data_checks!M4087</f>
        <v>H</v>
      </c>
    </row>
    <row r="4081" spans="1:3" x14ac:dyDescent="0.25">
      <c r="A4081">
        <f>Data_checks!K4088</f>
        <v>4074</v>
      </c>
      <c r="B4081" t="str">
        <f>Data_checks!L4088</f>
        <v>S</v>
      </c>
      <c r="C4081" t="str">
        <f>Data_checks!M4088</f>
        <v>H</v>
      </c>
    </row>
    <row r="4082" spans="1:3" x14ac:dyDescent="0.25">
      <c r="A4082">
        <f>Data_checks!K4089</f>
        <v>4075</v>
      </c>
      <c r="B4082" t="str">
        <f>Data_checks!L4089</f>
        <v>H</v>
      </c>
      <c r="C4082" t="str">
        <f>Data_checks!M4089</f>
        <v>H</v>
      </c>
    </row>
    <row r="4083" spans="1:3" x14ac:dyDescent="0.25">
      <c r="A4083">
        <f>Data_checks!K4090</f>
        <v>4076</v>
      </c>
      <c r="B4083" t="str">
        <f>Data_checks!L4090</f>
        <v>I</v>
      </c>
      <c r="C4083" t="str">
        <f>Data_checks!M4090</f>
        <v>I</v>
      </c>
    </row>
    <row r="4084" spans="1:3" x14ac:dyDescent="0.25">
      <c r="A4084">
        <f>Data_checks!K4091</f>
        <v>4077</v>
      </c>
      <c r="B4084" t="str">
        <f>Data_checks!L4091</f>
        <v>D</v>
      </c>
      <c r="C4084" t="str">
        <f>Data_checks!M4091</f>
        <v>D</v>
      </c>
    </row>
    <row r="4085" spans="1:3" x14ac:dyDescent="0.25">
      <c r="A4085">
        <f>Data_checks!K4092</f>
        <v>4078</v>
      </c>
      <c r="B4085" t="str">
        <f>Data_checks!L4092</f>
        <v>S</v>
      </c>
      <c r="C4085" t="str">
        <f>Data_checks!M4092</f>
        <v>H</v>
      </c>
    </row>
    <row r="4086" spans="1:3" x14ac:dyDescent="0.25">
      <c r="A4086">
        <f>Data_checks!K4093</f>
        <v>4079</v>
      </c>
      <c r="B4086" t="str">
        <f>Data_checks!L4093</f>
        <v>S</v>
      </c>
      <c r="C4086" t="str">
        <f>Data_checks!M4093</f>
        <v>I</v>
      </c>
    </row>
    <row r="4087" spans="1:3" x14ac:dyDescent="0.25">
      <c r="A4087">
        <f>Data_checks!K4094</f>
        <v>4080</v>
      </c>
      <c r="B4087" t="str">
        <f>Data_checks!L4094</f>
        <v>I</v>
      </c>
      <c r="C4087" t="str">
        <f>Data_checks!M4094</f>
        <v>I</v>
      </c>
    </row>
    <row r="4088" spans="1:3" x14ac:dyDescent="0.25">
      <c r="A4088">
        <f>Data_checks!K4095</f>
        <v>4081</v>
      </c>
      <c r="B4088" t="str">
        <f>Data_checks!L4095</f>
        <v>S</v>
      </c>
      <c r="C4088" t="str">
        <f>Data_checks!M4095</f>
        <v>H</v>
      </c>
    </row>
    <row r="4089" spans="1:3" x14ac:dyDescent="0.25">
      <c r="A4089">
        <f>Data_checks!K4096</f>
        <v>4082</v>
      </c>
      <c r="B4089" t="str">
        <f>Data_checks!L4096</f>
        <v>H</v>
      </c>
      <c r="C4089" t="str">
        <f>Data_checks!M4096</f>
        <v>I</v>
      </c>
    </row>
    <row r="4090" spans="1:3" x14ac:dyDescent="0.25">
      <c r="A4090">
        <f>Data_checks!K4097</f>
        <v>4083</v>
      </c>
      <c r="B4090" t="str">
        <f>Data_checks!L4097</f>
        <v>S</v>
      </c>
      <c r="C4090" t="str">
        <f>Data_checks!M4097</f>
        <v>H</v>
      </c>
    </row>
    <row r="4091" spans="1:3" x14ac:dyDescent="0.25">
      <c r="A4091">
        <f>Data_checks!K4098</f>
        <v>4084</v>
      </c>
      <c r="B4091" t="str">
        <f>Data_checks!L4098</f>
        <v>S</v>
      </c>
      <c r="C4091" t="str">
        <f>Data_checks!M4098</f>
        <v>H</v>
      </c>
    </row>
    <row r="4092" spans="1:3" x14ac:dyDescent="0.25">
      <c r="A4092">
        <f>Data_checks!K4099</f>
        <v>4085</v>
      </c>
      <c r="B4092" t="str">
        <f>Data_checks!L4099</f>
        <v>I</v>
      </c>
      <c r="C4092" t="str">
        <f>Data_checks!M4099</f>
        <v>I</v>
      </c>
    </row>
    <row r="4093" spans="1:3" x14ac:dyDescent="0.25">
      <c r="A4093">
        <f>Data_checks!K4100</f>
        <v>4086</v>
      </c>
      <c r="B4093" t="str">
        <f>Data_checks!L4100</f>
        <v>S</v>
      </c>
      <c r="C4093" t="str">
        <f>Data_checks!M4100</f>
        <v>H</v>
      </c>
    </row>
    <row r="4094" spans="1:3" x14ac:dyDescent="0.25">
      <c r="A4094">
        <f>Data_checks!K4101</f>
        <v>4087</v>
      </c>
      <c r="B4094" t="str">
        <f>Data_checks!L4101</f>
        <v>I</v>
      </c>
      <c r="C4094" t="str">
        <f>Data_checks!M4101</f>
        <v>H</v>
      </c>
    </row>
    <row r="4095" spans="1:3" x14ac:dyDescent="0.25">
      <c r="A4095">
        <f>Data_checks!K4102</f>
        <v>4088</v>
      </c>
      <c r="B4095" t="str">
        <f>Data_checks!L4102</f>
        <v>H</v>
      </c>
      <c r="C4095" t="str">
        <f>Data_checks!M4102</f>
        <v>S</v>
      </c>
    </row>
    <row r="4096" spans="1:3" x14ac:dyDescent="0.25">
      <c r="A4096">
        <f>Data_checks!K4103</f>
        <v>4089</v>
      </c>
      <c r="B4096" t="str">
        <f>Data_checks!L4103</f>
        <v>S</v>
      </c>
      <c r="C4096" t="str">
        <f>Data_checks!M4103</f>
        <v>H</v>
      </c>
    </row>
    <row r="4097" spans="1:3" x14ac:dyDescent="0.25">
      <c r="A4097">
        <f>Data_checks!K4104</f>
        <v>4090</v>
      </c>
      <c r="B4097" t="str">
        <f>Data_checks!L4104</f>
        <v>S</v>
      </c>
      <c r="C4097" t="str">
        <f>Data_checks!M4104</f>
        <v>H</v>
      </c>
    </row>
    <row r="4098" spans="1:3" x14ac:dyDescent="0.25">
      <c r="A4098">
        <f>Data_checks!K4105</f>
        <v>4091</v>
      </c>
      <c r="B4098" t="str">
        <f>Data_checks!L4105</f>
        <v>D</v>
      </c>
      <c r="C4098" t="str">
        <f>Data_checks!M4105</f>
        <v>D</v>
      </c>
    </row>
    <row r="4099" spans="1:3" x14ac:dyDescent="0.25">
      <c r="A4099">
        <f>Data_checks!K4106</f>
        <v>4092</v>
      </c>
      <c r="B4099" t="str">
        <f>Data_checks!L4106</f>
        <v>H</v>
      </c>
      <c r="C4099" t="str">
        <f>Data_checks!M4106</f>
        <v>H</v>
      </c>
    </row>
    <row r="4100" spans="1:3" x14ac:dyDescent="0.25">
      <c r="A4100">
        <f>Data_checks!K4107</f>
        <v>4093</v>
      </c>
      <c r="B4100" t="str">
        <f>Data_checks!L4107</f>
        <v>H</v>
      </c>
      <c r="C4100" t="str">
        <f>Data_checks!M4107</f>
        <v>H</v>
      </c>
    </row>
    <row r="4101" spans="1:3" x14ac:dyDescent="0.25">
      <c r="A4101">
        <f>Data_checks!K4108</f>
        <v>4094</v>
      </c>
      <c r="B4101" t="str">
        <f>Data_checks!L4108</f>
        <v>S</v>
      </c>
      <c r="C4101" t="str">
        <f>Data_checks!M4108</f>
        <v>H</v>
      </c>
    </row>
    <row r="4102" spans="1:3" x14ac:dyDescent="0.25">
      <c r="A4102">
        <f>Data_checks!K4109</f>
        <v>4095</v>
      </c>
      <c r="B4102" t="str">
        <f>Data_checks!L4109</f>
        <v>D</v>
      </c>
      <c r="C4102" t="str">
        <f>Data_checks!M4109</f>
        <v>D</v>
      </c>
    </row>
    <row r="4103" spans="1:3" x14ac:dyDescent="0.25">
      <c r="A4103">
        <f>Data_checks!K4110</f>
        <v>4096</v>
      </c>
      <c r="B4103" t="str">
        <f>Data_checks!L4110</f>
        <v>I</v>
      </c>
      <c r="C4103" t="str">
        <f>Data_checks!M4110</f>
        <v>D</v>
      </c>
    </row>
    <row r="4104" spans="1:3" x14ac:dyDescent="0.25">
      <c r="A4104">
        <f>Data_checks!K4111</f>
        <v>4097</v>
      </c>
      <c r="B4104" t="str">
        <f>Data_checks!L4111</f>
        <v>D</v>
      </c>
      <c r="C4104" t="str">
        <f>Data_checks!M4111</f>
        <v>D</v>
      </c>
    </row>
    <row r="4105" spans="1:3" x14ac:dyDescent="0.25">
      <c r="A4105">
        <f>Data_checks!K4112</f>
        <v>4098</v>
      </c>
      <c r="B4105" t="str">
        <f>Data_checks!L4112</f>
        <v>H</v>
      </c>
      <c r="C4105" t="str">
        <f>Data_checks!M4112</f>
        <v>S</v>
      </c>
    </row>
    <row r="4106" spans="1:3" x14ac:dyDescent="0.25">
      <c r="A4106">
        <f>Data_checks!K4113</f>
        <v>4099</v>
      </c>
      <c r="B4106" t="str">
        <f>Data_checks!L4113</f>
        <v>I</v>
      </c>
      <c r="C4106" t="str">
        <f>Data_checks!M4113</f>
        <v>D</v>
      </c>
    </row>
    <row r="4107" spans="1:3" x14ac:dyDescent="0.25">
      <c r="A4107">
        <f>Data_checks!K4114</f>
        <v>4100</v>
      </c>
      <c r="B4107" t="str">
        <f>Data_checks!L4114</f>
        <v>I</v>
      </c>
      <c r="C4107" t="str">
        <f>Data_checks!M4114</f>
        <v>D</v>
      </c>
    </row>
    <row r="4108" spans="1:3" x14ac:dyDescent="0.25">
      <c r="A4108">
        <f>Data_checks!K4115</f>
        <v>4101</v>
      </c>
      <c r="B4108" t="str">
        <f>Data_checks!L4115</f>
        <v>I</v>
      </c>
      <c r="C4108" t="str">
        <f>Data_checks!M4115</f>
        <v>I</v>
      </c>
    </row>
    <row r="4109" spans="1:3" x14ac:dyDescent="0.25">
      <c r="A4109">
        <f>Data_checks!K4116</f>
        <v>4102</v>
      </c>
      <c r="B4109" t="str">
        <f>Data_checks!L4116</f>
        <v>S</v>
      </c>
      <c r="C4109" t="str">
        <f>Data_checks!M4116</f>
        <v>H</v>
      </c>
    </row>
    <row r="4110" spans="1:3" x14ac:dyDescent="0.25">
      <c r="A4110">
        <f>Data_checks!K4117</f>
        <v>4103</v>
      </c>
      <c r="B4110" t="str">
        <f>Data_checks!L4117</f>
        <v>S</v>
      </c>
      <c r="C4110" t="str">
        <f>Data_checks!M4117</f>
        <v>S</v>
      </c>
    </row>
    <row r="4111" spans="1:3" x14ac:dyDescent="0.25">
      <c r="A4111">
        <f>Data_checks!K4118</f>
        <v>4104</v>
      </c>
      <c r="B4111" t="str">
        <f>Data_checks!L4118</f>
        <v>D</v>
      </c>
      <c r="C4111" t="str">
        <f>Data_checks!M4118</f>
        <v>D</v>
      </c>
    </row>
    <row r="4112" spans="1:3" x14ac:dyDescent="0.25">
      <c r="A4112">
        <f>Data_checks!K4119</f>
        <v>4105</v>
      </c>
      <c r="B4112" t="str">
        <f>Data_checks!L4119</f>
        <v>I</v>
      </c>
      <c r="C4112" t="str">
        <f>Data_checks!M4119</f>
        <v>I</v>
      </c>
    </row>
    <row r="4113" spans="1:3" x14ac:dyDescent="0.25">
      <c r="A4113">
        <f>Data_checks!K4120</f>
        <v>4106</v>
      </c>
      <c r="B4113" t="str">
        <f>Data_checks!L4120</f>
        <v>D</v>
      </c>
      <c r="C4113" t="str">
        <f>Data_checks!M4120</f>
        <v>D</v>
      </c>
    </row>
    <row r="4114" spans="1:3" x14ac:dyDescent="0.25">
      <c r="A4114">
        <f>Data_checks!K4121</f>
        <v>4107</v>
      </c>
      <c r="B4114" t="str">
        <f>Data_checks!L4121</f>
        <v>I</v>
      </c>
      <c r="C4114" t="str">
        <f>Data_checks!M4121</f>
        <v>I</v>
      </c>
    </row>
    <row r="4115" spans="1:3" x14ac:dyDescent="0.25">
      <c r="A4115">
        <f>Data_checks!K4122</f>
        <v>4108</v>
      </c>
      <c r="B4115" t="str">
        <f>Data_checks!L4122</f>
        <v>S</v>
      </c>
      <c r="C4115" t="str">
        <f>Data_checks!M4122</f>
        <v>S</v>
      </c>
    </row>
    <row r="4116" spans="1:3" x14ac:dyDescent="0.25">
      <c r="A4116">
        <f>Data_checks!K4123</f>
        <v>4109</v>
      </c>
      <c r="B4116" t="str">
        <f>Data_checks!L4123</f>
        <v>S</v>
      </c>
      <c r="C4116" t="str">
        <f>Data_checks!M4123</f>
        <v>H</v>
      </c>
    </row>
    <row r="4117" spans="1:3" x14ac:dyDescent="0.25">
      <c r="A4117">
        <f>Data_checks!K4124</f>
        <v>4110</v>
      </c>
      <c r="B4117" t="str">
        <f>Data_checks!L4124</f>
        <v>S</v>
      </c>
      <c r="C4117" t="str">
        <f>Data_checks!M4124</f>
        <v>H</v>
      </c>
    </row>
    <row r="4118" spans="1:3" x14ac:dyDescent="0.25">
      <c r="A4118">
        <f>Data_checks!K4125</f>
        <v>4111</v>
      </c>
      <c r="B4118" t="str">
        <f>Data_checks!L4125</f>
        <v>S</v>
      </c>
      <c r="C4118" t="str">
        <f>Data_checks!M4125</f>
        <v>H</v>
      </c>
    </row>
    <row r="4119" spans="1:3" x14ac:dyDescent="0.25">
      <c r="A4119">
        <f>Data_checks!K4126</f>
        <v>4112</v>
      </c>
      <c r="B4119" t="str">
        <f>Data_checks!L4126</f>
        <v>D</v>
      </c>
      <c r="C4119" t="str">
        <f>Data_checks!M4126</f>
        <v>D</v>
      </c>
    </row>
    <row r="4120" spans="1:3" x14ac:dyDescent="0.25">
      <c r="A4120">
        <f>Data_checks!K4127</f>
        <v>4113</v>
      </c>
      <c r="B4120" t="str">
        <f>Data_checks!L4127</f>
        <v>D</v>
      </c>
      <c r="C4120" t="str">
        <f>Data_checks!M4127</f>
        <v>D</v>
      </c>
    </row>
    <row r="4121" spans="1:3" x14ac:dyDescent="0.25">
      <c r="A4121">
        <f>Data_checks!K4128</f>
        <v>4114</v>
      </c>
      <c r="B4121" t="str">
        <f>Data_checks!L4128</f>
        <v>H</v>
      </c>
      <c r="C4121" t="str">
        <f>Data_checks!M4128</f>
        <v>H</v>
      </c>
    </row>
    <row r="4122" spans="1:3" x14ac:dyDescent="0.25">
      <c r="A4122">
        <f>Data_checks!K4129</f>
        <v>4115</v>
      </c>
      <c r="B4122" t="str">
        <f>Data_checks!L4129</f>
        <v>H</v>
      </c>
      <c r="C4122" t="str">
        <f>Data_checks!M4129</f>
        <v>H</v>
      </c>
    </row>
    <row r="4123" spans="1:3" x14ac:dyDescent="0.25">
      <c r="A4123">
        <f>Data_checks!K4130</f>
        <v>4116</v>
      </c>
      <c r="B4123" t="str">
        <f>Data_checks!L4130</f>
        <v>S</v>
      </c>
      <c r="C4123" t="str">
        <f>Data_checks!M4130</f>
        <v>H</v>
      </c>
    </row>
    <row r="4124" spans="1:3" x14ac:dyDescent="0.25">
      <c r="A4124">
        <f>Data_checks!K4131</f>
        <v>4117</v>
      </c>
      <c r="B4124" t="str">
        <f>Data_checks!L4131</f>
        <v>I</v>
      </c>
      <c r="C4124" t="str">
        <f>Data_checks!M4131</f>
        <v>I</v>
      </c>
    </row>
    <row r="4125" spans="1:3" x14ac:dyDescent="0.25">
      <c r="A4125">
        <f>Data_checks!K4132</f>
        <v>4118</v>
      </c>
      <c r="B4125" t="str">
        <f>Data_checks!L4132</f>
        <v>D</v>
      </c>
      <c r="C4125" t="str">
        <f>Data_checks!M4132</f>
        <v>D</v>
      </c>
    </row>
    <row r="4126" spans="1:3" x14ac:dyDescent="0.25">
      <c r="A4126">
        <f>Data_checks!K4133</f>
        <v>4119</v>
      </c>
      <c r="B4126" t="str">
        <f>Data_checks!L4133</f>
        <v>I</v>
      </c>
      <c r="C4126" t="str">
        <f>Data_checks!M4133</f>
        <v>S</v>
      </c>
    </row>
    <row r="4127" spans="1:3" x14ac:dyDescent="0.25">
      <c r="A4127">
        <f>Data_checks!K4134</f>
        <v>4120</v>
      </c>
      <c r="B4127" t="str">
        <f>Data_checks!L4134</f>
        <v>S</v>
      </c>
      <c r="C4127" t="str">
        <f>Data_checks!M4134</f>
        <v>H</v>
      </c>
    </row>
    <row r="4128" spans="1:3" x14ac:dyDescent="0.25">
      <c r="A4128">
        <f>Data_checks!K4135</f>
        <v>4121</v>
      </c>
      <c r="B4128" t="str">
        <f>Data_checks!L4135</f>
        <v>D</v>
      </c>
      <c r="C4128" t="str">
        <f>Data_checks!M4135</f>
        <v>D</v>
      </c>
    </row>
    <row r="4129" spans="1:3" x14ac:dyDescent="0.25">
      <c r="A4129">
        <f>Data_checks!K4136</f>
        <v>4122</v>
      </c>
      <c r="B4129" t="str">
        <f>Data_checks!L4136</f>
        <v>D</v>
      </c>
      <c r="C4129" t="str">
        <f>Data_checks!M4136</f>
        <v>D</v>
      </c>
    </row>
    <row r="4130" spans="1:3" x14ac:dyDescent="0.25">
      <c r="A4130">
        <f>Data_checks!K4137</f>
        <v>4123</v>
      </c>
      <c r="B4130" t="str">
        <f>Data_checks!L4137</f>
        <v>S</v>
      </c>
      <c r="C4130" t="str">
        <f>Data_checks!M4137</f>
        <v>H</v>
      </c>
    </row>
    <row r="4131" spans="1:3" x14ac:dyDescent="0.25">
      <c r="A4131">
        <f>Data_checks!K4138</f>
        <v>4124</v>
      </c>
      <c r="B4131" t="str">
        <f>Data_checks!L4138</f>
        <v>S</v>
      </c>
      <c r="C4131" t="str">
        <f>Data_checks!M4138</f>
        <v>S</v>
      </c>
    </row>
    <row r="4132" spans="1:3" x14ac:dyDescent="0.25">
      <c r="A4132">
        <f>Data_checks!K4139</f>
        <v>4125</v>
      </c>
      <c r="B4132" t="str">
        <f>Data_checks!L4139</f>
        <v>H</v>
      </c>
      <c r="C4132" t="str">
        <f>Data_checks!M4139</f>
        <v>H</v>
      </c>
    </row>
    <row r="4133" spans="1:3" x14ac:dyDescent="0.25">
      <c r="A4133">
        <f>Data_checks!K4140</f>
        <v>4126</v>
      </c>
      <c r="B4133" t="str">
        <f>Data_checks!L4140</f>
        <v>S</v>
      </c>
      <c r="C4133" t="str">
        <f>Data_checks!M4140</f>
        <v>H</v>
      </c>
    </row>
    <row r="4134" spans="1:3" x14ac:dyDescent="0.25">
      <c r="A4134">
        <f>Data_checks!K4141</f>
        <v>4127</v>
      </c>
      <c r="B4134" t="str">
        <f>Data_checks!L4141</f>
        <v>D</v>
      </c>
      <c r="C4134" t="str">
        <f>Data_checks!M4141</f>
        <v>D</v>
      </c>
    </row>
    <row r="4135" spans="1:3" x14ac:dyDescent="0.25">
      <c r="A4135">
        <f>Data_checks!K4142</f>
        <v>4128</v>
      </c>
      <c r="B4135" t="str">
        <f>Data_checks!L4142</f>
        <v>H</v>
      </c>
      <c r="C4135" t="str">
        <f>Data_checks!M4142</f>
        <v>S</v>
      </c>
    </row>
    <row r="4136" spans="1:3" x14ac:dyDescent="0.25">
      <c r="A4136">
        <f>Data_checks!K4143</f>
        <v>4129</v>
      </c>
      <c r="B4136" t="str">
        <f>Data_checks!L4143</f>
        <v>I</v>
      </c>
      <c r="C4136" t="str">
        <f>Data_checks!M4143</f>
        <v>S</v>
      </c>
    </row>
    <row r="4137" spans="1:3" x14ac:dyDescent="0.25">
      <c r="A4137">
        <f>Data_checks!K4144</f>
        <v>4130</v>
      </c>
      <c r="B4137" t="str">
        <f>Data_checks!L4144</f>
        <v>D</v>
      </c>
      <c r="C4137" t="str">
        <f>Data_checks!M4144</f>
        <v>D</v>
      </c>
    </row>
    <row r="4138" spans="1:3" x14ac:dyDescent="0.25">
      <c r="A4138">
        <f>Data_checks!K4145</f>
        <v>4131</v>
      </c>
      <c r="B4138" t="str">
        <f>Data_checks!L4145</f>
        <v>S</v>
      </c>
      <c r="C4138" t="str">
        <f>Data_checks!M4145</f>
        <v>H</v>
      </c>
    </row>
    <row r="4139" spans="1:3" x14ac:dyDescent="0.25">
      <c r="A4139">
        <f>Data_checks!K4146</f>
        <v>4132</v>
      </c>
      <c r="B4139" t="str">
        <f>Data_checks!L4146</f>
        <v>S</v>
      </c>
      <c r="C4139" t="str">
        <f>Data_checks!M4146</f>
        <v>S</v>
      </c>
    </row>
    <row r="4140" spans="1:3" x14ac:dyDescent="0.25">
      <c r="A4140">
        <f>Data_checks!K4147</f>
        <v>4133</v>
      </c>
      <c r="B4140" t="str">
        <f>Data_checks!L4147</f>
        <v>S</v>
      </c>
      <c r="C4140" t="str">
        <f>Data_checks!M4147</f>
        <v>H</v>
      </c>
    </row>
    <row r="4141" spans="1:3" x14ac:dyDescent="0.25">
      <c r="A4141">
        <f>Data_checks!K4148</f>
        <v>4134</v>
      </c>
      <c r="B4141" t="str">
        <f>Data_checks!L4148</f>
        <v>D</v>
      </c>
      <c r="C4141" t="str">
        <f>Data_checks!M4148</f>
        <v>D</v>
      </c>
    </row>
    <row r="4142" spans="1:3" x14ac:dyDescent="0.25">
      <c r="A4142">
        <f>Data_checks!K4149</f>
        <v>4135</v>
      </c>
      <c r="B4142" t="str">
        <f>Data_checks!L4149</f>
        <v>I</v>
      </c>
      <c r="C4142" t="str">
        <f>Data_checks!M4149</f>
        <v>D</v>
      </c>
    </row>
    <row r="4143" spans="1:3" x14ac:dyDescent="0.25">
      <c r="A4143">
        <f>Data_checks!K4150</f>
        <v>4136</v>
      </c>
      <c r="B4143" t="str">
        <f>Data_checks!L4150</f>
        <v>I</v>
      </c>
      <c r="C4143" t="str">
        <f>Data_checks!M4150</f>
        <v>I</v>
      </c>
    </row>
    <row r="4144" spans="1:3" x14ac:dyDescent="0.25">
      <c r="A4144">
        <f>Data_checks!K4151</f>
        <v>4137</v>
      </c>
      <c r="B4144" t="str">
        <f>Data_checks!L4151</f>
        <v>H</v>
      </c>
      <c r="C4144" t="str">
        <f>Data_checks!M4151</f>
        <v>H</v>
      </c>
    </row>
    <row r="4145" spans="1:3" x14ac:dyDescent="0.25">
      <c r="A4145">
        <f>Data_checks!K4152</f>
        <v>4138</v>
      </c>
      <c r="B4145" t="str">
        <f>Data_checks!L4152</f>
        <v>D</v>
      </c>
      <c r="C4145" t="str">
        <f>Data_checks!M4152</f>
        <v>D</v>
      </c>
    </row>
    <row r="4146" spans="1:3" x14ac:dyDescent="0.25">
      <c r="A4146">
        <f>Data_checks!K4153</f>
        <v>4139</v>
      </c>
      <c r="B4146" t="str">
        <f>Data_checks!L4153</f>
        <v>S</v>
      </c>
      <c r="C4146" t="str">
        <f>Data_checks!M4153</f>
        <v>H</v>
      </c>
    </row>
    <row r="4147" spans="1:3" x14ac:dyDescent="0.25">
      <c r="A4147">
        <f>Data_checks!K4154</f>
        <v>4140</v>
      </c>
      <c r="B4147" t="str">
        <f>Data_checks!L4154</f>
        <v>I</v>
      </c>
      <c r="C4147" t="str">
        <f>Data_checks!M4154</f>
        <v>S</v>
      </c>
    </row>
    <row r="4148" spans="1:3" x14ac:dyDescent="0.25">
      <c r="A4148">
        <f>Data_checks!K4155</f>
        <v>4141</v>
      </c>
      <c r="B4148" t="str">
        <f>Data_checks!L4155</f>
        <v>S</v>
      </c>
      <c r="C4148" t="str">
        <f>Data_checks!M4155</f>
        <v>H</v>
      </c>
    </row>
    <row r="4149" spans="1:3" x14ac:dyDescent="0.25">
      <c r="A4149">
        <f>Data_checks!K4156</f>
        <v>4142</v>
      </c>
      <c r="B4149" t="str">
        <f>Data_checks!L4156</f>
        <v>S</v>
      </c>
      <c r="C4149" t="str">
        <f>Data_checks!M4156</f>
        <v>H</v>
      </c>
    </row>
    <row r="4150" spans="1:3" x14ac:dyDescent="0.25">
      <c r="A4150">
        <f>Data_checks!K4157</f>
        <v>4143</v>
      </c>
      <c r="B4150" t="str">
        <f>Data_checks!L4157</f>
        <v>S</v>
      </c>
      <c r="C4150" t="str">
        <f>Data_checks!M4157</f>
        <v>H</v>
      </c>
    </row>
    <row r="4151" spans="1:3" x14ac:dyDescent="0.25">
      <c r="A4151">
        <f>Data_checks!K4158</f>
        <v>4144</v>
      </c>
      <c r="B4151" t="str">
        <f>Data_checks!L4158</f>
        <v>H</v>
      </c>
      <c r="C4151" t="str">
        <f>Data_checks!M4158</f>
        <v>H</v>
      </c>
    </row>
    <row r="4152" spans="1:3" x14ac:dyDescent="0.25">
      <c r="A4152">
        <f>Data_checks!K4159</f>
        <v>4145</v>
      </c>
      <c r="B4152" t="str">
        <f>Data_checks!L4159</f>
        <v>I</v>
      </c>
      <c r="C4152" t="str">
        <f>Data_checks!M4159</f>
        <v>I</v>
      </c>
    </row>
    <row r="4153" spans="1:3" x14ac:dyDescent="0.25">
      <c r="A4153">
        <f>Data_checks!K4160</f>
        <v>4146</v>
      </c>
      <c r="B4153" t="str">
        <f>Data_checks!L4160</f>
        <v>H</v>
      </c>
      <c r="C4153" t="str">
        <f>Data_checks!M4160</f>
        <v>H</v>
      </c>
    </row>
    <row r="4154" spans="1:3" x14ac:dyDescent="0.25">
      <c r="A4154">
        <f>Data_checks!K4161</f>
        <v>4147</v>
      </c>
      <c r="B4154" t="str">
        <f>Data_checks!L4161</f>
        <v>I</v>
      </c>
      <c r="C4154" t="str">
        <f>Data_checks!M4161</f>
        <v>D</v>
      </c>
    </row>
    <row r="4155" spans="1:3" x14ac:dyDescent="0.25">
      <c r="A4155">
        <f>Data_checks!K4162</f>
        <v>4148</v>
      </c>
      <c r="B4155" t="str">
        <f>Data_checks!L4162</f>
        <v>D</v>
      </c>
      <c r="C4155" t="str">
        <f>Data_checks!M4162</f>
        <v>D</v>
      </c>
    </row>
    <row r="4156" spans="1:3" x14ac:dyDescent="0.25">
      <c r="A4156">
        <f>Data_checks!K4163</f>
        <v>4149</v>
      </c>
      <c r="B4156" t="str">
        <f>Data_checks!L4163</f>
        <v>S</v>
      </c>
      <c r="C4156" t="str">
        <f>Data_checks!M4163</f>
        <v>H</v>
      </c>
    </row>
    <row r="4157" spans="1:3" x14ac:dyDescent="0.25">
      <c r="A4157">
        <f>Data_checks!K4164</f>
        <v>4150</v>
      </c>
      <c r="B4157" t="str">
        <f>Data_checks!L4164</f>
        <v>I</v>
      </c>
      <c r="C4157" t="str">
        <f>Data_checks!M4164</f>
        <v>S</v>
      </c>
    </row>
    <row r="4158" spans="1:3" x14ac:dyDescent="0.25">
      <c r="A4158">
        <f>Data_checks!K4165</f>
        <v>4151</v>
      </c>
      <c r="B4158" t="str">
        <f>Data_checks!L4165</f>
        <v>D</v>
      </c>
      <c r="C4158" t="str">
        <f>Data_checks!M4165</f>
        <v>D</v>
      </c>
    </row>
    <row r="4159" spans="1:3" x14ac:dyDescent="0.25">
      <c r="A4159">
        <f>Data_checks!K4166</f>
        <v>4152</v>
      </c>
      <c r="B4159" t="str">
        <f>Data_checks!L4166</f>
        <v>I</v>
      </c>
      <c r="C4159" t="str">
        <f>Data_checks!M4166</f>
        <v>I</v>
      </c>
    </row>
    <row r="4160" spans="1:3" x14ac:dyDescent="0.25">
      <c r="A4160">
        <f>Data_checks!K4167</f>
        <v>4153</v>
      </c>
      <c r="B4160" t="str">
        <f>Data_checks!L4167</f>
        <v>D</v>
      </c>
      <c r="C4160" t="str">
        <f>Data_checks!M4167</f>
        <v>D</v>
      </c>
    </row>
    <row r="4161" spans="1:3" x14ac:dyDescent="0.25">
      <c r="A4161">
        <f>Data_checks!K4168</f>
        <v>4154</v>
      </c>
      <c r="B4161" t="str">
        <f>Data_checks!L4168</f>
        <v>S</v>
      </c>
      <c r="C4161" t="str">
        <f>Data_checks!M4168</f>
        <v>H</v>
      </c>
    </row>
    <row r="4162" spans="1:3" x14ac:dyDescent="0.25">
      <c r="A4162">
        <f>Data_checks!K4169</f>
        <v>4155</v>
      </c>
      <c r="B4162" t="str">
        <f>Data_checks!L4169</f>
        <v>D</v>
      </c>
      <c r="C4162" t="str">
        <f>Data_checks!M4169</f>
        <v>D</v>
      </c>
    </row>
    <row r="4163" spans="1:3" x14ac:dyDescent="0.25">
      <c r="A4163">
        <f>Data_checks!K4170</f>
        <v>4156</v>
      </c>
      <c r="B4163" t="str">
        <f>Data_checks!L4170</f>
        <v>H</v>
      </c>
      <c r="C4163" t="str">
        <f>Data_checks!M4170</f>
        <v>S</v>
      </c>
    </row>
    <row r="4164" spans="1:3" x14ac:dyDescent="0.25">
      <c r="A4164">
        <f>Data_checks!K4171</f>
        <v>4157</v>
      </c>
      <c r="B4164" t="str">
        <f>Data_checks!L4171</f>
        <v>I</v>
      </c>
      <c r="C4164" t="str">
        <f>Data_checks!M4171</f>
        <v>D</v>
      </c>
    </row>
    <row r="4165" spans="1:3" x14ac:dyDescent="0.25">
      <c r="A4165">
        <f>Data_checks!K4172</f>
        <v>4158</v>
      </c>
      <c r="B4165" t="str">
        <f>Data_checks!L4172</f>
        <v>H</v>
      </c>
      <c r="C4165" t="str">
        <f>Data_checks!M4172</f>
        <v>H</v>
      </c>
    </row>
    <row r="4166" spans="1:3" x14ac:dyDescent="0.25">
      <c r="A4166">
        <f>Data_checks!K4173</f>
        <v>4159</v>
      </c>
      <c r="B4166" t="str">
        <f>Data_checks!L4173</f>
        <v>S</v>
      </c>
      <c r="C4166" t="str">
        <f>Data_checks!M4173</f>
        <v>S</v>
      </c>
    </row>
    <row r="4167" spans="1:3" x14ac:dyDescent="0.25">
      <c r="A4167">
        <f>Data_checks!K4174</f>
        <v>4160</v>
      </c>
      <c r="B4167" t="str">
        <f>Data_checks!L4174</f>
        <v>H</v>
      </c>
      <c r="C4167" t="str">
        <f>Data_checks!M4174</f>
        <v>H</v>
      </c>
    </row>
    <row r="4168" spans="1:3" x14ac:dyDescent="0.25">
      <c r="A4168">
        <f>Data_checks!K4175</f>
        <v>4161</v>
      </c>
      <c r="B4168" t="str">
        <f>Data_checks!L4175</f>
        <v>I</v>
      </c>
      <c r="C4168" t="str">
        <f>Data_checks!M4175</f>
        <v>D</v>
      </c>
    </row>
    <row r="4169" spans="1:3" x14ac:dyDescent="0.25">
      <c r="A4169">
        <f>Data_checks!K4176</f>
        <v>4162</v>
      </c>
      <c r="B4169" t="str">
        <f>Data_checks!L4176</f>
        <v>D</v>
      </c>
      <c r="C4169" t="str">
        <f>Data_checks!M4176</f>
        <v>D</v>
      </c>
    </row>
    <row r="4170" spans="1:3" x14ac:dyDescent="0.25">
      <c r="A4170">
        <f>Data_checks!K4177</f>
        <v>4163</v>
      </c>
      <c r="B4170" t="str">
        <f>Data_checks!L4177</f>
        <v>D</v>
      </c>
      <c r="C4170" t="str">
        <f>Data_checks!M4177</f>
        <v>D</v>
      </c>
    </row>
    <row r="4171" spans="1:3" x14ac:dyDescent="0.25">
      <c r="A4171">
        <f>Data_checks!K4178</f>
        <v>4164</v>
      </c>
      <c r="B4171" t="str">
        <f>Data_checks!L4178</f>
        <v>S</v>
      </c>
      <c r="C4171" t="str">
        <f>Data_checks!M4178</f>
        <v>H</v>
      </c>
    </row>
    <row r="4172" spans="1:3" x14ac:dyDescent="0.25">
      <c r="A4172">
        <f>Data_checks!K4179</f>
        <v>4165</v>
      </c>
      <c r="B4172" t="str">
        <f>Data_checks!L4179</f>
        <v>I</v>
      </c>
      <c r="C4172" t="str">
        <f>Data_checks!M4179</f>
        <v>H</v>
      </c>
    </row>
    <row r="4173" spans="1:3" x14ac:dyDescent="0.25">
      <c r="A4173">
        <f>Data_checks!K4180</f>
        <v>4166</v>
      </c>
      <c r="B4173" t="str">
        <f>Data_checks!L4180</f>
        <v>S</v>
      </c>
      <c r="C4173" t="str">
        <f>Data_checks!M4180</f>
        <v>I</v>
      </c>
    </row>
    <row r="4174" spans="1:3" x14ac:dyDescent="0.25">
      <c r="A4174">
        <f>Data_checks!K4181</f>
        <v>4167</v>
      </c>
      <c r="B4174" t="str">
        <f>Data_checks!L4181</f>
        <v>D</v>
      </c>
      <c r="C4174" t="str">
        <f>Data_checks!M4181</f>
        <v>D</v>
      </c>
    </row>
    <row r="4175" spans="1:3" x14ac:dyDescent="0.25">
      <c r="A4175">
        <f>Data_checks!K4182</f>
        <v>4168</v>
      </c>
      <c r="B4175" t="str">
        <f>Data_checks!L4182</f>
        <v>D</v>
      </c>
      <c r="C4175" t="str">
        <f>Data_checks!M4182</f>
        <v>D</v>
      </c>
    </row>
    <row r="4176" spans="1:3" x14ac:dyDescent="0.25">
      <c r="A4176">
        <f>Data_checks!K4183</f>
        <v>4169</v>
      </c>
      <c r="B4176" t="str">
        <f>Data_checks!L4183</f>
        <v>H</v>
      </c>
      <c r="C4176" t="str">
        <f>Data_checks!M4183</f>
        <v>H</v>
      </c>
    </row>
    <row r="4177" spans="1:3" x14ac:dyDescent="0.25">
      <c r="A4177">
        <f>Data_checks!K4184</f>
        <v>4170</v>
      </c>
      <c r="B4177" t="str">
        <f>Data_checks!L4184</f>
        <v>H</v>
      </c>
      <c r="C4177" t="str">
        <f>Data_checks!M4184</f>
        <v>H</v>
      </c>
    </row>
    <row r="4178" spans="1:3" x14ac:dyDescent="0.25">
      <c r="A4178">
        <f>Data_checks!K4185</f>
        <v>4171</v>
      </c>
      <c r="B4178" t="str">
        <f>Data_checks!L4185</f>
        <v>D</v>
      </c>
      <c r="C4178" t="str">
        <f>Data_checks!M4185</f>
        <v>D</v>
      </c>
    </row>
    <row r="4179" spans="1:3" x14ac:dyDescent="0.25">
      <c r="A4179">
        <f>Data_checks!K4186</f>
        <v>4172</v>
      </c>
      <c r="B4179" t="str">
        <f>Data_checks!L4186</f>
        <v>S</v>
      </c>
      <c r="C4179" t="str">
        <f>Data_checks!M4186</f>
        <v>H</v>
      </c>
    </row>
    <row r="4180" spans="1:3" x14ac:dyDescent="0.25">
      <c r="A4180">
        <f>Data_checks!K4187</f>
        <v>4173</v>
      </c>
      <c r="B4180" t="str">
        <f>Data_checks!L4187</f>
        <v>I</v>
      </c>
      <c r="C4180" t="str">
        <f>Data_checks!M4187</f>
        <v>S</v>
      </c>
    </row>
    <row r="4181" spans="1:3" x14ac:dyDescent="0.25">
      <c r="A4181">
        <f>Data_checks!K4188</f>
        <v>4174</v>
      </c>
      <c r="B4181" t="str">
        <f>Data_checks!L4188</f>
        <v>I</v>
      </c>
      <c r="C4181" t="str">
        <f>Data_checks!M4188</f>
        <v>I</v>
      </c>
    </row>
    <row r="4182" spans="1:3" x14ac:dyDescent="0.25">
      <c r="A4182">
        <f>Data_checks!K4189</f>
        <v>4175</v>
      </c>
      <c r="B4182" t="str">
        <f>Data_checks!L4189</f>
        <v>D</v>
      </c>
      <c r="C4182" t="str">
        <f>Data_checks!M4189</f>
        <v>D</v>
      </c>
    </row>
    <row r="4183" spans="1:3" x14ac:dyDescent="0.25">
      <c r="A4183">
        <f>Data_checks!K4190</f>
        <v>4176</v>
      </c>
      <c r="B4183" t="str">
        <f>Data_checks!L4190</f>
        <v>I</v>
      </c>
      <c r="C4183" t="str">
        <f>Data_checks!M4190</f>
        <v>D</v>
      </c>
    </row>
    <row r="4184" spans="1:3" x14ac:dyDescent="0.25">
      <c r="A4184">
        <f>Data_checks!K4191</f>
        <v>4177</v>
      </c>
      <c r="B4184" t="str">
        <f>Data_checks!L4191</f>
        <v>I</v>
      </c>
      <c r="C4184" t="str">
        <f>Data_checks!M4191</f>
        <v>I</v>
      </c>
    </row>
    <row r="4185" spans="1:3" x14ac:dyDescent="0.25">
      <c r="A4185">
        <f>Data_checks!K4192</f>
        <v>4178</v>
      </c>
      <c r="B4185" t="str">
        <f>Data_checks!L4192</f>
        <v>H</v>
      </c>
      <c r="C4185" t="str">
        <f>Data_checks!M4192</f>
        <v>H</v>
      </c>
    </row>
    <row r="4186" spans="1:3" x14ac:dyDescent="0.25">
      <c r="A4186">
        <f>Data_checks!K4193</f>
        <v>4179</v>
      </c>
      <c r="B4186" t="str">
        <f>Data_checks!L4193</f>
        <v>H</v>
      </c>
      <c r="C4186" t="str">
        <f>Data_checks!M4193</f>
        <v>H</v>
      </c>
    </row>
    <row r="4187" spans="1:3" x14ac:dyDescent="0.25">
      <c r="A4187">
        <f>Data_checks!K4194</f>
        <v>4180</v>
      </c>
      <c r="B4187" t="str">
        <f>Data_checks!L4194</f>
        <v>D</v>
      </c>
      <c r="C4187" t="str">
        <f>Data_checks!M4194</f>
        <v>D</v>
      </c>
    </row>
    <row r="4188" spans="1:3" x14ac:dyDescent="0.25">
      <c r="A4188">
        <f>Data_checks!K4195</f>
        <v>4181</v>
      </c>
      <c r="B4188" t="str">
        <f>Data_checks!L4195</f>
        <v>S</v>
      </c>
      <c r="C4188" t="str">
        <f>Data_checks!M4195</f>
        <v>H</v>
      </c>
    </row>
    <row r="4189" spans="1:3" x14ac:dyDescent="0.25">
      <c r="A4189">
        <f>Data_checks!K4196</f>
        <v>4182</v>
      </c>
      <c r="B4189" t="str">
        <f>Data_checks!L4196</f>
        <v>H</v>
      </c>
      <c r="C4189" t="str">
        <f>Data_checks!M4196</f>
        <v>H</v>
      </c>
    </row>
    <row r="4190" spans="1:3" x14ac:dyDescent="0.25">
      <c r="A4190">
        <f>Data_checks!K4197</f>
        <v>4183</v>
      </c>
      <c r="B4190" t="str">
        <f>Data_checks!L4197</f>
        <v>I</v>
      </c>
      <c r="C4190" t="str">
        <f>Data_checks!M4197</f>
        <v>D</v>
      </c>
    </row>
    <row r="4191" spans="1:3" x14ac:dyDescent="0.25">
      <c r="A4191">
        <f>Data_checks!K4198</f>
        <v>4184</v>
      </c>
      <c r="B4191" t="str">
        <f>Data_checks!L4198</f>
        <v>S</v>
      </c>
      <c r="C4191" t="str">
        <f>Data_checks!M4198</f>
        <v>D</v>
      </c>
    </row>
    <row r="4192" spans="1:3" x14ac:dyDescent="0.25">
      <c r="A4192">
        <f>Data_checks!K4199</f>
        <v>4185</v>
      </c>
      <c r="B4192" t="str">
        <f>Data_checks!L4199</f>
        <v>I</v>
      </c>
      <c r="C4192" t="str">
        <f>Data_checks!M4199</f>
        <v>H</v>
      </c>
    </row>
    <row r="4193" spans="1:3" x14ac:dyDescent="0.25">
      <c r="A4193">
        <f>Data_checks!K4200</f>
        <v>4186</v>
      </c>
      <c r="B4193" t="str">
        <f>Data_checks!L4200</f>
        <v>D</v>
      </c>
      <c r="C4193" t="str">
        <f>Data_checks!M4200</f>
        <v>D</v>
      </c>
    </row>
    <row r="4194" spans="1:3" x14ac:dyDescent="0.25">
      <c r="A4194">
        <f>Data_checks!K4201</f>
        <v>4187</v>
      </c>
      <c r="B4194" t="str">
        <f>Data_checks!L4201</f>
        <v>I</v>
      </c>
      <c r="C4194" t="str">
        <f>Data_checks!M4201</f>
        <v>H</v>
      </c>
    </row>
    <row r="4195" spans="1:3" x14ac:dyDescent="0.25">
      <c r="A4195">
        <f>Data_checks!K4202</f>
        <v>4188</v>
      </c>
      <c r="B4195" t="str">
        <f>Data_checks!L4202</f>
        <v>H</v>
      </c>
      <c r="C4195" t="str">
        <f>Data_checks!M4202</f>
        <v>H</v>
      </c>
    </row>
    <row r="4196" spans="1:3" x14ac:dyDescent="0.25">
      <c r="A4196">
        <f>Data_checks!K4203</f>
        <v>4189</v>
      </c>
      <c r="B4196" t="str">
        <f>Data_checks!L4203</f>
        <v>H</v>
      </c>
      <c r="C4196" t="str">
        <f>Data_checks!M4203</f>
        <v>H</v>
      </c>
    </row>
    <row r="4197" spans="1:3" x14ac:dyDescent="0.25">
      <c r="A4197">
        <f>Data_checks!K4204</f>
        <v>4190</v>
      </c>
      <c r="B4197" t="str">
        <f>Data_checks!L4204</f>
        <v>H</v>
      </c>
      <c r="C4197" t="str">
        <f>Data_checks!M4204</f>
        <v>H</v>
      </c>
    </row>
    <row r="4198" spans="1:3" x14ac:dyDescent="0.25">
      <c r="A4198">
        <f>Data_checks!K4205</f>
        <v>4191</v>
      </c>
      <c r="B4198" t="str">
        <f>Data_checks!L4205</f>
        <v>I</v>
      </c>
      <c r="C4198" t="str">
        <f>Data_checks!M4205</f>
        <v>D</v>
      </c>
    </row>
    <row r="4199" spans="1:3" x14ac:dyDescent="0.25">
      <c r="A4199">
        <f>Data_checks!K4206</f>
        <v>4192</v>
      </c>
      <c r="B4199" t="str">
        <f>Data_checks!L4206</f>
        <v>H</v>
      </c>
      <c r="C4199" t="str">
        <f>Data_checks!M4206</f>
        <v>H</v>
      </c>
    </row>
    <row r="4200" spans="1:3" x14ac:dyDescent="0.25">
      <c r="A4200">
        <f>Data_checks!K4207</f>
        <v>4193</v>
      </c>
      <c r="B4200" t="str">
        <f>Data_checks!L4207</f>
        <v>I</v>
      </c>
      <c r="C4200" t="str">
        <f>Data_checks!M4207</f>
        <v>H</v>
      </c>
    </row>
    <row r="4201" spans="1:3" x14ac:dyDescent="0.25">
      <c r="A4201">
        <f>Data_checks!K4208</f>
        <v>4194</v>
      </c>
      <c r="B4201" t="str">
        <f>Data_checks!L4208</f>
        <v>I</v>
      </c>
      <c r="C4201" t="str">
        <f>Data_checks!M4208</f>
        <v>I</v>
      </c>
    </row>
    <row r="4202" spans="1:3" x14ac:dyDescent="0.25">
      <c r="A4202">
        <f>Data_checks!K4209</f>
        <v>4195</v>
      </c>
      <c r="B4202" t="str">
        <f>Data_checks!L4209</f>
        <v>S</v>
      </c>
      <c r="C4202" t="str">
        <f>Data_checks!M4209</f>
        <v>S</v>
      </c>
    </row>
    <row r="4203" spans="1:3" x14ac:dyDescent="0.25">
      <c r="A4203">
        <f>Data_checks!K4210</f>
        <v>4196</v>
      </c>
      <c r="B4203" t="str">
        <f>Data_checks!L4210</f>
        <v>S</v>
      </c>
      <c r="C4203" t="str">
        <f>Data_checks!M4210</f>
        <v>H</v>
      </c>
    </row>
    <row r="4204" spans="1:3" x14ac:dyDescent="0.25">
      <c r="A4204">
        <f>Data_checks!K4211</f>
        <v>4197</v>
      </c>
      <c r="B4204" t="str">
        <f>Data_checks!L4211</f>
        <v>H</v>
      </c>
      <c r="C4204" t="str">
        <f>Data_checks!M4211</f>
        <v>H</v>
      </c>
    </row>
    <row r="4205" spans="1:3" x14ac:dyDescent="0.25">
      <c r="A4205">
        <f>Data_checks!K4212</f>
        <v>4198</v>
      </c>
      <c r="B4205" t="str">
        <f>Data_checks!L4212</f>
        <v>D</v>
      </c>
      <c r="C4205" t="str">
        <f>Data_checks!M4212</f>
        <v>D</v>
      </c>
    </row>
    <row r="4206" spans="1:3" x14ac:dyDescent="0.25">
      <c r="A4206">
        <f>Data_checks!K4213</f>
        <v>4199</v>
      </c>
      <c r="B4206" t="str">
        <f>Data_checks!L4213</f>
        <v>S</v>
      </c>
      <c r="C4206" t="str">
        <f>Data_checks!M4213</f>
        <v>H</v>
      </c>
    </row>
    <row r="4207" spans="1:3" x14ac:dyDescent="0.25">
      <c r="A4207">
        <f>Data_checks!K4214</f>
        <v>4200</v>
      </c>
      <c r="B4207" t="str">
        <f>Data_checks!L4214</f>
        <v>H</v>
      </c>
      <c r="C4207" t="str">
        <f>Data_checks!M4214</f>
        <v>I</v>
      </c>
    </row>
    <row r="4208" spans="1:3" x14ac:dyDescent="0.25">
      <c r="A4208">
        <f>Data_checks!K4215</f>
        <v>4201</v>
      </c>
      <c r="B4208" t="str">
        <f>Data_checks!L4215</f>
        <v>S</v>
      </c>
      <c r="C4208" t="str">
        <f>Data_checks!M4215</f>
        <v>H</v>
      </c>
    </row>
    <row r="4209" spans="1:3" x14ac:dyDescent="0.25">
      <c r="A4209">
        <f>Data_checks!K4216</f>
        <v>4202</v>
      </c>
      <c r="B4209" t="str">
        <f>Data_checks!L4216</f>
        <v>D</v>
      </c>
      <c r="C4209" t="str">
        <f>Data_checks!M4216</f>
        <v>D</v>
      </c>
    </row>
    <row r="4210" spans="1:3" x14ac:dyDescent="0.25">
      <c r="A4210">
        <f>Data_checks!K4217</f>
        <v>4203</v>
      </c>
      <c r="B4210" t="str">
        <f>Data_checks!L4217</f>
        <v>H</v>
      </c>
      <c r="C4210" t="str">
        <f>Data_checks!M4217</f>
        <v>I</v>
      </c>
    </row>
    <row r="4211" spans="1:3" x14ac:dyDescent="0.25">
      <c r="A4211">
        <f>Data_checks!K4218</f>
        <v>4204</v>
      </c>
      <c r="B4211" t="str">
        <f>Data_checks!L4218</f>
        <v>I</v>
      </c>
      <c r="C4211" t="str">
        <f>Data_checks!M4218</f>
        <v>D</v>
      </c>
    </row>
    <row r="4212" spans="1:3" x14ac:dyDescent="0.25">
      <c r="A4212">
        <f>Data_checks!K4219</f>
        <v>4205</v>
      </c>
      <c r="B4212" t="str">
        <f>Data_checks!L4219</f>
        <v>S</v>
      </c>
      <c r="C4212" t="str">
        <f>Data_checks!M4219</f>
        <v>H</v>
      </c>
    </row>
    <row r="4213" spans="1:3" x14ac:dyDescent="0.25">
      <c r="A4213">
        <f>Data_checks!K4220</f>
        <v>4206</v>
      </c>
      <c r="B4213" t="str">
        <f>Data_checks!L4220</f>
        <v>S</v>
      </c>
      <c r="C4213" t="str">
        <f>Data_checks!M4220</f>
        <v>S</v>
      </c>
    </row>
    <row r="4214" spans="1:3" x14ac:dyDescent="0.25">
      <c r="A4214">
        <f>Data_checks!K4221</f>
        <v>4207</v>
      </c>
      <c r="B4214" t="str">
        <f>Data_checks!L4221</f>
        <v>S</v>
      </c>
      <c r="C4214" t="str">
        <f>Data_checks!M4221</f>
        <v>H</v>
      </c>
    </row>
    <row r="4215" spans="1:3" x14ac:dyDescent="0.25">
      <c r="A4215">
        <f>Data_checks!K4222</f>
        <v>4208</v>
      </c>
      <c r="B4215" t="str">
        <f>Data_checks!L4222</f>
        <v>I</v>
      </c>
      <c r="C4215" t="str">
        <f>Data_checks!M4222</f>
        <v>H</v>
      </c>
    </row>
    <row r="4216" spans="1:3" x14ac:dyDescent="0.25">
      <c r="A4216">
        <f>Data_checks!K4223</f>
        <v>4209</v>
      </c>
      <c r="B4216" t="str">
        <f>Data_checks!L4223</f>
        <v>H</v>
      </c>
      <c r="C4216" t="str">
        <f>Data_checks!M4223</f>
        <v>H</v>
      </c>
    </row>
    <row r="4217" spans="1:3" x14ac:dyDescent="0.25">
      <c r="A4217">
        <f>Data_checks!K4224</f>
        <v>4210</v>
      </c>
      <c r="B4217" t="str">
        <f>Data_checks!L4224</f>
        <v>D</v>
      </c>
      <c r="C4217" t="str">
        <f>Data_checks!M4224</f>
        <v>D</v>
      </c>
    </row>
    <row r="4218" spans="1:3" x14ac:dyDescent="0.25">
      <c r="A4218">
        <f>Data_checks!K4225</f>
        <v>4211</v>
      </c>
      <c r="B4218" t="str">
        <f>Data_checks!L4225</f>
        <v>D</v>
      </c>
      <c r="C4218" t="str">
        <f>Data_checks!M4225</f>
        <v>D</v>
      </c>
    </row>
    <row r="4219" spans="1:3" x14ac:dyDescent="0.25">
      <c r="A4219">
        <f>Data_checks!K4226</f>
        <v>4212</v>
      </c>
      <c r="B4219" t="str">
        <f>Data_checks!L4226</f>
        <v>D</v>
      </c>
      <c r="C4219" t="str">
        <f>Data_checks!M4226</f>
        <v>D</v>
      </c>
    </row>
    <row r="4220" spans="1:3" x14ac:dyDescent="0.25">
      <c r="A4220">
        <f>Data_checks!K4227</f>
        <v>4213</v>
      </c>
      <c r="B4220" t="str">
        <f>Data_checks!L4227</f>
        <v>D</v>
      </c>
      <c r="C4220" t="str">
        <f>Data_checks!M4227</f>
        <v>D</v>
      </c>
    </row>
    <row r="4221" spans="1:3" x14ac:dyDescent="0.25">
      <c r="A4221">
        <f>Data_checks!K4228</f>
        <v>4214</v>
      </c>
      <c r="B4221" t="str">
        <f>Data_checks!L4228</f>
        <v>I</v>
      </c>
      <c r="C4221" t="str">
        <f>Data_checks!M4228</f>
        <v>D</v>
      </c>
    </row>
    <row r="4222" spans="1:3" x14ac:dyDescent="0.25">
      <c r="A4222">
        <f>Data_checks!K4229</f>
        <v>4215</v>
      </c>
      <c r="B4222" t="str">
        <f>Data_checks!L4229</f>
        <v>S</v>
      </c>
      <c r="C4222" t="str">
        <f>Data_checks!M4229</f>
        <v>H</v>
      </c>
    </row>
    <row r="4223" spans="1:3" x14ac:dyDescent="0.25">
      <c r="A4223">
        <f>Data_checks!K4230</f>
        <v>4216</v>
      </c>
      <c r="B4223" t="str">
        <f>Data_checks!L4230</f>
        <v>S</v>
      </c>
      <c r="C4223" t="str">
        <f>Data_checks!M4230</f>
        <v>H</v>
      </c>
    </row>
    <row r="4224" spans="1:3" x14ac:dyDescent="0.25">
      <c r="A4224">
        <f>Data_checks!K4231</f>
        <v>4217</v>
      </c>
      <c r="B4224" t="str">
        <f>Data_checks!L4231</f>
        <v>H</v>
      </c>
      <c r="C4224" t="str">
        <f>Data_checks!M4231</f>
        <v>H</v>
      </c>
    </row>
    <row r="4225" spans="1:3" x14ac:dyDescent="0.25">
      <c r="A4225">
        <f>Data_checks!K4232</f>
        <v>4218</v>
      </c>
      <c r="B4225" t="str">
        <f>Data_checks!L4232</f>
        <v>I</v>
      </c>
      <c r="C4225" t="str">
        <f>Data_checks!M4232</f>
        <v>D</v>
      </c>
    </row>
    <row r="4226" spans="1:3" x14ac:dyDescent="0.25">
      <c r="A4226">
        <f>Data_checks!K4233</f>
        <v>4219</v>
      </c>
      <c r="B4226" t="str">
        <f>Data_checks!L4233</f>
        <v>I</v>
      </c>
      <c r="C4226" t="str">
        <f>Data_checks!M4233</f>
        <v>I</v>
      </c>
    </row>
    <row r="4227" spans="1:3" x14ac:dyDescent="0.25">
      <c r="A4227">
        <f>Data_checks!K4234</f>
        <v>4220</v>
      </c>
      <c r="B4227" t="str">
        <f>Data_checks!L4234</f>
        <v>S</v>
      </c>
      <c r="C4227" t="str">
        <f>Data_checks!M4234</f>
        <v>S</v>
      </c>
    </row>
    <row r="4228" spans="1:3" x14ac:dyDescent="0.25">
      <c r="A4228">
        <f>Data_checks!K4235</f>
        <v>4221</v>
      </c>
      <c r="B4228" t="str">
        <f>Data_checks!L4235</f>
        <v>S</v>
      </c>
      <c r="C4228" t="str">
        <f>Data_checks!M4235</f>
        <v>H</v>
      </c>
    </row>
    <row r="4229" spans="1:3" x14ac:dyDescent="0.25">
      <c r="A4229">
        <f>Data_checks!K4236</f>
        <v>4222</v>
      </c>
      <c r="B4229" t="str">
        <f>Data_checks!L4236</f>
        <v>I</v>
      </c>
      <c r="C4229" t="str">
        <f>Data_checks!M4236</f>
        <v>D</v>
      </c>
    </row>
    <row r="4230" spans="1:3" x14ac:dyDescent="0.25">
      <c r="A4230">
        <f>Data_checks!K4237</f>
        <v>4223</v>
      </c>
      <c r="B4230" t="str">
        <f>Data_checks!L4237</f>
        <v>I</v>
      </c>
      <c r="C4230" t="str">
        <f>Data_checks!M4237</f>
        <v>I</v>
      </c>
    </row>
    <row r="4231" spans="1:3" x14ac:dyDescent="0.25">
      <c r="A4231">
        <f>Data_checks!K4238</f>
        <v>4224</v>
      </c>
      <c r="B4231" t="str">
        <f>Data_checks!L4238</f>
        <v>S</v>
      </c>
      <c r="C4231" t="str">
        <f>Data_checks!M4238</f>
        <v>H</v>
      </c>
    </row>
    <row r="4232" spans="1:3" x14ac:dyDescent="0.25">
      <c r="A4232">
        <f>Data_checks!K4239</f>
        <v>4225</v>
      </c>
      <c r="B4232" t="str">
        <f>Data_checks!L4239</f>
        <v>I</v>
      </c>
      <c r="C4232" t="str">
        <f>Data_checks!M4239</f>
        <v>D</v>
      </c>
    </row>
    <row r="4233" spans="1:3" x14ac:dyDescent="0.25">
      <c r="A4233">
        <f>Data_checks!K4240</f>
        <v>4226</v>
      </c>
      <c r="B4233" t="str">
        <f>Data_checks!L4240</f>
        <v>H</v>
      </c>
      <c r="C4233" t="str">
        <f>Data_checks!M4240</f>
        <v>H</v>
      </c>
    </row>
    <row r="4234" spans="1:3" x14ac:dyDescent="0.25">
      <c r="A4234">
        <f>Data_checks!K4241</f>
        <v>4227</v>
      </c>
      <c r="B4234" t="str">
        <f>Data_checks!L4241</f>
        <v>H</v>
      </c>
      <c r="C4234" t="str">
        <f>Data_checks!M4241</f>
        <v>H</v>
      </c>
    </row>
    <row r="4235" spans="1:3" x14ac:dyDescent="0.25">
      <c r="A4235">
        <f>Data_checks!K4242</f>
        <v>4228</v>
      </c>
      <c r="B4235" t="str">
        <f>Data_checks!L4242</f>
        <v>I</v>
      </c>
      <c r="C4235" t="str">
        <f>Data_checks!M4242</f>
        <v>S</v>
      </c>
    </row>
    <row r="4236" spans="1:3" x14ac:dyDescent="0.25">
      <c r="A4236">
        <f>Data_checks!K4243</f>
        <v>4229</v>
      </c>
      <c r="B4236" t="str">
        <f>Data_checks!L4243</f>
        <v>I</v>
      </c>
      <c r="C4236" t="str">
        <f>Data_checks!M4243</f>
        <v>I</v>
      </c>
    </row>
    <row r="4237" spans="1:3" x14ac:dyDescent="0.25">
      <c r="A4237">
        <f>Data_checks!K4244</f>
        <v>4230</v>
      </c>
      <c r="B4237" t="str">
        <f>Data_checks!L4244</f>
        <v>S</v>
      </c>
      <c r="C4237" t="str">
        <f>Data_checks!M4244</f>
        <v>H</v>
      </c>
    </row>
    <row r="4238" spans="1:3" x14ac:dyDescent="0.25">
      <c r="A4238">
        <f>Data_checks!K4245</f>
        <v>4231</v>
      </c>
      <c r="B4238" t="str">
        <f>Data_checks!L4245</f>
        <v>I</v>
      </c>
      <c r="C4238" t="str">
        <f>Data_checks!M4245</f>
        <v>D</v>
      </c>
    </row>
    <row r="4239" spans="1:3" x14ac:dyDescent="0.25">
      <c r="A4239">
        <f>Data_checks!K4246</f>
        <v>4232</v>
      </c>
      <c r="B4239" t="str">
        <f>Data_checks!L4246</f>
        <v>S</v>
      </c>
      <c r="C4239" t="str">
        <f>Data_checks!M4246</f>
        <v>H</v>
      </c>
    </row>
    <row r="4240" spans="1:3" x14ac:dyDescent="0.25">
      <c r="A4240">
        <f>Data_checks!K4247</f>
        <v>4233</v>
      </c>
      <c r="B4240" t="str">
        <f>Data_checks!L4247</f>
        <v>I</v>
      </c>
      <c r="C4240" t="str">
        <f>Data_checks!M4247</f>
        <v>D</v>
      </c>
    </row>
    <row r="4241" spans="1:3" x14ac:dyDescent="0.25">
      <c r="A4241">
        <f>Data_checks!K4248</f>
        <v>4234</v>
      </c>
      <c r="B4241" t="str">
        <f>Data_checks!L4248</f>
        <v>D</v>
      </c>
      <c r="C4241" t="str">
        <f>Data_checks!M4248</f>
        <v>D</v>
      </c>
    </row>
    <row r="4242" spans="1:3" x14ac:dyDescent="0.25">
      <c r="A4242">
        <f>Data_checks!K4249</f>
        <v>4235</v>
      </c>
      <c r="B4242" t="str">
        <f>Data_checks!L4249</f>
        <v>D</v>
      </c>
      <c r="C4242" t="str">
        <f>Data_checks!M4249</f>
        <v>D</v>
      </c>
    </row>
    <row r="4243" spans="1:3" x14ac:dyDescent="0.25">
      <c r="A4243">
        <f>Data_checks!K4250</f>
        <v>4236</v>
      </c>
      <c r="B4243" t="str">
        <f>Data_checks!L4250</f>
        <v>I</v>
      </c>
      <c r="C4243" t="str">
        <f>Data_checks!M4250</f>
        <v>D</v>
      </c>
    </row>
    <row r="4244" spans="1:3" x14ac:dyDescent="0.25">
      <c r="A4244">
        <f>Data_checks!K4251</f>
        <v>4237</v>
      </c>
      <c r="B4244" t="str">
        <f>Data_checks!L4251</f>
        <v>H</v>
      </c>
      <c r="C4244" t="str">
        <f>Data_checks!M4251</f>
        <v>H</v>
      </c>
    </row>
    <row r="4245" spans="1:3" x14ac:dyDescent="0.25">
      <c r="A4245">
        <f>Data_checks!K4252</f>
        <v>4238</v>
      </c>
      <c r="B4245" t="str">
        <f>Data_checks!L4252</f>
        <v>I</v>
      </c>
      <c r="C4245" t="str">
        <f>Data_checks!M4252</f>
        <v>I</v>
      </c>
    </row>
    <row r="4246" spans="1:3" x14ac:dyDescent="0.25">
      <c r="A4246">
        <f>Data_checks!K4253</f>
        <v>4239</v>
      </c>
      <c r="B4246" t="str">
        <f>Data_checks!L4253</f>
        <v>S</v>
      </c>
      <c r="C4246" t="str">
        <f>Data_checks!M4253</f>
        <v>H</v>
      </c>
    </row>
    <row r="4247" spans="1:3" x14ac:dyDescent="0.25">
      <c r="A4247">
        <f>Data_checks!K4254</f>
        <v>4240</v>
      </c>
      <c r="B4247" t="str">
        <f>Data_checks!L4254</f>
        <v>S</v>
      </c>
      <c r="C4247" t="str">
        <f>Data_checks!M4254</f>
        <v>H</v>
      </c>
    </row>
    <row r="4248" spans="1:3" x14ac:dyDescent="0.25">
      <c r="A4248">
        <f>Data_checks!K4255</f>
        <v>4241</v>
      </c>
      <c r="B4248" t="str">
        <f>Data_checks!L4255</f>
        <v>H</v>
      </c>
      <c r="C4248" t="str">
        <f>Data_checks!M4255</f>
        <v>H</v>
      </c>
    </row>
    <row r="4249" spans="1:3" x14ac:dyDescent="0.25">
      <c r="A4249">
        <f>Data_checks!K4256</f>
        <v>4242</v>
      </c>
      <c r="B4249" t="str">
        <f>Data_checks!L4256</f>
        <v>S</v>
      </c>
      <c r="C4249" t="str">
        <f>Data_checks!M4256</f>
        <v>H</v>
      </c>
    </row>
    <row r="4250" spans="1:3" x14ac:dyDescent="0.25">
      <c r="A4250">
        <f>Data_checks!K4257</f>
        <v>4243</v>
      </c>
      <c r="B4250" t="str">
        <f>Data_checks!L4257</f>
        <v>H</v>
      </c>
      <c r="C4250" t="str">
        <f>Data_checks!M4257</f>
        <v>H</v>
      </c>
    </row>
    <row r="4251" spans="1:3" x14ac:dyDescent="0.25">
      <c r="A4251">
        <f>Data_checks!K4258</f>
        <v>4244</v>
      </c>
      <c r="B4251" t="str">
        <f>Data_checks!L4258</f>
        <v>H</v>
      </c>
      <c r="C4251" t="str">
        <f>Data_checks!M4258</f>
        <v>H</v>
      </c>
    </row>
    <row r="4252" spans="1:3" x14ac:dyDescent="0.25">
      <c r="A4252">
        <f>Data_checks!K4259</f>
        <v>4245</v>
      </c>
      <c r="B4252" t="str">
        <f>Data_checks!L4259</f>
        <v>D</v>
      </c>
      <c r="C4252" t="str">
        <f>Data_checks!M4259</f>
        <v>D</v>
      </c>
    </row>
    <row r="4253" spans="1:3" x14ac:dyDescent="0.25">
      <c r="A4253">
        <f>Data_checks!K4260</f>
        <v>4246</v>
      </c>
      <c r="B4253" t="str">
        <f>Data_checks!L4260</f>
        <v>I</v>
      </c>
      <c r="C4253" t="str">
        <f>Data_checks!M4260</f>
        <v>I</v>
      </c>
    </row>
    <row r="4254" spans="1:3" x14ac:dyDescent="0.25">
      <c r="A4254">
        <f>Data_checks!K4261</f>
        <v>4247</v>
      </c>
      <c r="B4254" t="str">
        <f>Data_checks!L4261</f>
        <v>D</v>
      </c>
      <c r="C4254" t="str">
        <f>Data_checks!M4261</f>
        <v>D</v>
      </c>
    </row>
    <row r="4255" spans="1:3" x14ac:dyDescent="0.25">
      <c r="A4255">
        <f>Data_checks!K4262</f>
        <v>4248</v>
      </c>
      <c r="B4255" t="str">
        <f>Data_checks!L4262</f>
        <v>H</v>
      </c>
      <c r="C4255" t="str">
        <f>Data_checks!M4262</f>
        <v>H</v>
      </c>
    </row>
    <row r="4256" spans="1:3" x14ac:dyDescent="0.25">
      <c r="A4256">
        <f>Data_checks!K4263</f>
        <v>4249</v>
      </c>
      <c r="B4256" t="str">
        <f>Data_checks!L4263</f>
        <v>I</v>
      </c>
      <c r="C4256" t="str">
        <f>Data_checks!M4263</f>
        <v>D</v>
      </c>
    </row>
    <row r="4257" spans="1:3" x14ac:dyDescent="0.25">
      <c r="A4257">
        <f>Data_checks!K4264</f>
        <v>4250</v>
      </c>
      <c r="B4257" t="str">
        <f>Data_checks!L4264</f>
        <v>I</v>
      </c>
      <c r="C4257" t="str">
        <f>Data_checks!M4264</f>
        <v>D</v>
      </c>
    </row>
    <row r="4258" spans="1:3" x14ac:dyDescent="0.25">
      <c r="A4258">
        <f>Data_checks!K4265</f>
        <v>4251</v>
      </c>
      <c r="B4258" t="str">
        <f>Data_checks!L4265</f>
        <v>D</v>
      </c>
      <c r="C4258" t="str">
        <f>Data_checks!M4265</f>
        <v>D</v>
      </c>
    </row>
    <row r="4259" spans="1:3" x14ac:dyDescent="0.25">
      <c r="A4259">
        <f>Data_checks!K4266</f>
        <v>4252</v>
      </c>
      <c r="B4259" t="str">
        <f>Data_checks!L4266</f>
        <v>I</v>
      </c>
      <c r="C4259" t="str">
        <f>Data_checks!M4266</f>
        <v>S</v>
      </c>
    </row>
    <row r="4260" spans="1:3" x14ac:dyDescent="0.25">
      <c r="A4260">
        <f>Data_checks!K4267</f>
        <v>4253</v>
      </c>
      <c r="B4260" t="str">
        <f>Data_checks!L4267</f>
        <v>I</v>
      </c>
      <c r="C4260" t="str">
        <f>Data_checks!M4267</f>
        <v>S</v>
      </c>
    </row>
    <row r="4261" spans="1:3" x14ac:dyDescent="0.25">
      <c r="A4261">
        <f>Data_checks!K4268</f>
        <v>4254</v>
      </c>
      <c r="B4261" t="str">
        <f>Data_checks!L4268</f>
        <v>H</v>
      </c>
      <c r="C4261" t="str">
        <f>Data_checks!M4268</f>
        <v>S</v>
      </c>
    </row>
    <row r="4262" spans="1:3" x14ac:dyDescent="0.25">
      <c r="A4262">
        <f>Data_checks!K4269</f>
        <v>4255</v>
      </c>
      <c r="B4262" t="str">
        <f>Data_checks!L4269</f>
        <v>D</v>
      </c>
      <c r="C4262" t="str">
        <f>Data_checks!M4269</f>
        <v>D</v>
      </c>
    </row>
    <row r="4263" spans="1:3" x14ac:dyDescent="0.25">
      <c r="A4263">
        <f>Data_checks!K4270</f>
        <v>4256</v>
      </c>
      <c r="B4263" t="str">
        <f>Data_checks!L4270</f>
        <v>D</v>
      </c>
      <c r="C4263" t="str">
        <f>Data_checks!M4270</f>
        <v>D</v>
      </c>
    </row>
    <row r="4264" spans="1:3" x14ac:dyDescent="0.25">
      <c r="A4264">
        <f>Data_checks!K4271</f>
        <v>4257</v>
      </c>
      <c r="B4264" t="str">
        <f>Data_checks!L4271</f>
        <v>S</v>
      </c>
      <c r="C4264" t="str">
        <f>Data_checks!M4271</f>
        <v>H</v>
      </c>
    </row>
    <row r="4265" spans="1:3" x14ac:dyDescent="0.25">
      <c r="A4265">
        <f>Data_checks!K4272</f>
        <v>4258</v>
      </c>
      <c r="B4265" t="str">
        <f>Data_checks!L4272</f>
        <v>D</v>
      </c>
      <c r="C4265" t="str">
        <f>Data_checks!M4272</f>
        <v>D</v>
      </c>
    </row>
    <row r="4266" spans="1:3" x14ac:dyDescent="0.25">
      <c r="A4266">
        <f>Data_checks!K4273</f>
        <v>4259</v>
      </c>
      <c r="B4266" t="str">
        <f>Data_checks!L4273</f>
        <v>S</v>
      </c>
      <c r="C4266" t="str">
        <f>Data_checks!M4273</f>
        <v>S</v>
      </c>
    </row>
    <row r="4267" spans="1:3" x14ac:dyDescent="0.25">
      <c r="A4267">
        <f>Data_checks!K4274</f>
        <v>4260</v>
      </c>
      <c r="B4267" t="str">
        <f>Data_checks!L4274</f>
        <v>D</v>
      </c>
      <c r="C4267" t="str">
        <f>Data_checks!M4274</f>
        <v>D</v>
      </c>
    </row>
    <row r="4268" spans="1:3" x14ac:dyDescent="0.25">
      <c r="A4268">
        <f>Data_checks!K4275</f>
        <v>4261</v>
      </c>
      <c r="B4268" t="str">
        <f>Data_checks!L4275</f>
        <v>D</v>
      </c>
      <c r="C4268" t="str">
        <f>Data_checks!M4275</f>
        <v>D</v>
      </c>
    </row>
    <row r="4269" spans="1:3" x14ac:dyDescent="0.25">
      <c r="A4269">
        <f>Data_checks!K4276</f>
        <v>4262</v>
      </c>
      <c r="B4269" t="str">
        <f>Data_checks!L4276</f>
        <v>H</v>
      </c>
      <c r="C4269" t="str">
        <f>Data_checks!M4276</f>
        <v>H</v>
      </c>
    </row>
    <row r="4270" spans="1:3" x14ac:dyDescent="0.25">
      <c r="A4270">
        <f>Data_checks!K4277</f>
        <v>4263</v>
      </c>
      <c r="B4270" t="str">
        <f>Data_checks!L4277</f>
        <v>D</v>
      </c>
      <c r="C4270" t="str">
        <f>Data_checks!M4277</f>
        <v>D</v>
      </c>
    </row>
    <row r="4271" spans="1:3" x14ac:dyDescent="0.25">
      <c r="A4271">
        <f>Data_checks!K4278</f>
        <v>4264</v>
      </c>
      <c r="B4271" t="str">
        <f>Data_checks!L4278</f>
        <v>H</v>
      </c>
      <c r="C4271" t="str">
        <f>Data_checks!M4278</f>
        <v>I</v>
      </c>
    </row>
    <row r="4272" spans="1:3" x14ac:dyDescent="0.25">
      <c r="A4272">
        <f>Data_checks!K4279</f>
        <v>4265</v>
      </c>
      <c r="B4272" t="str">
        <f>Data_checks!L4279</f>
        <v>D</v>
      </c>
      <c r="C4272" t="str">
        <f>Data_checks!M4279</f>
        <v>D</v>
      </c>
    </row>
    <row r="4273" spans="1:3" x14ac:dyDescent="0.25">
      <c r="A4273">
        <f>Data_checks!K4280</f>
        <v>4266</v>
      </c>
      <c r="B4273" t="str">
        <f>Data_checks!L4280</f>
        <v>D</v>
      </c>
      <c r="C4273" t="str">
        <f>Data_checks!M4280</f>
        <v>D</v>
      </c>
    </row>
    <row r="4274" spans="1:3" x14ac:dyDescent="0.25">
      <c r="A4274">
        <f>Data_checks!K4281</f>
        <v>4267</v>
      </c>
      <c r="B4274" t="str">
        <f>Data_checks!L4281</f>
        <v>H</v>
      </c>
      <c r="C4274" t="str">
        <f>Data_checks!M4281</f>
        <v>H</v>
      </c>
    </row>
    <row r="4275" spans="1:3" x14ac:dyDescent="0.25">
      <c r="A4275">
        <f>Data_checks!K4282</f>
        <v>4268</v>
      </c>
      <c r="B4275" t="str">
        <f>Data_checks!L4282</f>
        <v>H</v>
      </c>
      <c r="C4275" t="str">
        <f>Data_checks!M4282</f>
        <v>H</v>
      </c>
    </row>
    <row r="4276" spans="1:3" x14ac:dyDescent="0.25">
      <c r="A4276">
        <f>Data_checks!K4283</f>
        <v>4269</v>
      </c>
      <c r="B4276" t="str">
        <f>Data_checks!L4283</f>
        <v>D</v>
      </c>
      <c r="C4276" t="str">
        <f>Data_checks!M4283</f>
        <v>D</v>
      </c>
    </row>
    <row r="4277" spans="1:3" x14ac:dyDescent="0.25">
      <c r="A4277">
        <f>Data_checks!K4284</f>
        <v>4270</v>
      </c>
      <c r="B4277" t="str">
        <f>Data_checks!L4284</f>
        <v>I</v>
      </c>
      <c r="C4277" t="str">
        <f>Data_checks!M4284</f>
        <v>D</v>
      </c>
    </row>
    <row r="4278" spans="1:3" x14ac:dyDescent="0.25">
      <c r="A4278">
        <f>Data_checks!K4285</f>
        <v>4271</v>
      </c>
      <c r="B4278" t="str">
        <f>Data_checks!L4285</f>
        <v>S</v>
      </c>
      <c r="C4278" t="str">
        <f>Data_checks!M4285</f>
        <v>H</v>
      </c>
    </row>
    <row r="4279" spans="1:3" x14ac:dyDescent="0.25">
      <c r="A4279">
        <f>Data_checks!K4286</f>
        <v>4272</v>
      </c>
      <c r="B4279" t="str">
        <f>Data_checks!L4286</f>
        <v>I</v>
      </c>
      <c r="C4279" t="str">
        <f>Data_checks!M4286</f>
        <v>S</v>
      </c>
    </row>
    <row r="4280" spans="1:3" x14ac:dyDescent="0.25">
      <c r="A4280">
        <f>Data_checks!K4287</f>
        <v>4273</v>
      </c>
      <c r="B4280" t="str">
        <f>Data_checks!L4287</f>
        <v>S</v>
      </c>
      <c r="C4280" t="str">
        <f>Data_checks!M4287</f>
        <v>H</v>
      </c>
    </row>
    <row r="4281" spans="1:3" x14ac:dyDescent="0.25">
      <c r="A4281">
        <f>Data_checks!K4288</f>
        <v>4274</v>
      </c>
      <c r="B4281" t="str">
        <f>Data_checks!L4288</f>
        <v>H</v>
      </c>
      <c r="C4281" t="str">
        <f>Data_checks!M4288</f>
        <v>H</v>
      </c>
    </row>
    <row r="4282" spans="1:3" x14ac:dyDescent="0.25">
      <c r="A4282">
        <f>Data_checks!K4289</f>
        <v>4275</v>
      </c>
      <c r="B4282" t="str">
        <f>Data_checks!L4289</f>
        <v>D</v>
      </c>
      <c r="C4282" t="str">
        <f>Data_checks!M4289</f>
        <v>D</v>
      </c>
    </row>
    <row r="4283" spans="1:3" x14ac:dyDescent="0.25">
      <c r="A4283">
        <f>Data_checks!K4290</f>
        <v>4276</v>
      </c>
      <c r="B4283" t="str">
        <f>Data_checks!L4290</f>
        <v>D</v>
      </c>
      <c r="C4283" t="str">
        <f>Data_checks!M4290</f>
        <v>D</v>
      </c>
    </row>
    <row r="4284" spans="1:3" x14ac:dyDescent="0.25">
      <c r="A4284">
        <f>Data_checks!K4291</f>
        <v>4277</v>
      </c>
      <c r="B4284" t="str">
        <f>Data_checks!L4291</f>
        <v>I</v>
      </c>
      <c r="C4284" t="str">
        <f>Data_checks!M4291</f>
        <v>H</v>
      </c>
    </row>
    <row r="4285" spans="1:3" x14ac:dyDescent="0.25">
      <c r="A4285">
        <f>Data_checks!K4292</f>
        <v>4278</v>
      </c>
      <c r="B4285" t="str">
        <f>Data_checks!L4292</f>
        <v>H</v>
      </c>
      <c r="C4285" t="str">
        <f>Data_checks!M4292</f>
        <v>H</v>
      </c>
    </row>
    <row r="4286" spans="1:3" x14ac:dyDescent="0.25">
      <c r="A4286">
        <f>Data_checks!K4293</f>
        <v>4279</v>
      </c>
      <c r="B4286" t="str">
        <f>Data_checks!L4293</f>
        <v>H</v>
      </c>
      <c r="C4286" t="str">
        <f>Data_checks!M4293</f>
        <v>I</v>
      </c>
    </row>
    <row r="4287" spans="1:3" x14ac:dyDescent="0.25">
      <c r="A4287">
        <f>Data_checks!K4294</f>
        <v>4280</v>
      </c>
      <c r="B4287" t="str">
        <f>Data_checks!L4294</f>
        <v>I</v>
      </c>
      <c r="C4287" t="str">
        <f>Data_checks!M4294</f>
        <v>S</v>
      </c>
    </row>
    <row r="4288" spans="1:3" x14ac:dyDescent="0.25">
      <c r="A4288">
        <f>Data_checks!K4295</f>
        <v>4281</v>
      </c>
      <c r="B4288" t="str">
        <f>Data_checks!L4295</f>
        <v>H</v>
      </c>
      <c r="C4288" t="str">
        <f>Data_checks!M4295</f>
        <v>S</v>
      </c>
    </row>
    <row r="4289" spans="1:3" x14ac:dyDescent="0.25">
      <c r="A4289">
        <f>Data_checks!K4296</f>
        <v>4282</v>
      </c>
      <c r="B4289" t="str">
        <f>Data_checks!L4296</f>
        <v>I</v>
      </c>
      <c r="C4289" t="str">
        <f>Data_checks!M4296</f>
        <v>I</v>
      </c>
    </row>
    <row r="4290" spans="1:3" x14ac:dyDescent="0.25">
      <c r="A4290">
        <f>Data_checks!K4297</f>
        <v>4283</v>
      </c>
      <c r="B4290" t="str">
        <f>Data_checks!L4297</f>
        <v>S</v>
      </c>
      <c r="C4290" t="str">
        <f>Data_checks!M4297</f>
        <v>H</v>
      </c>
    </row>
    <row r="4291" spans="1:3" x14ac:dyDescent="0.25">
      <c r="A4291">
        <f>Data_checks!K4298</f>
        <v>4284</v>
      </c>
      <c r="B4291" t="str">
        <f>Data_checks!L4298</f>
        <v>D</v>
      </c>
      <c r="C4291" t="str">
        <f>Data_checks!M4298</f>
        <v>D</v>
      </c>
    </row>
    <row r="4292" spans="1:3" x14ac:dyDescent="0.25">
      <c r="A4292">
        <f>Data_checks!K4299</f>
        <v>4285</v>
      </c>
      <c r="B4292" t="str">
        <f>Data_checks!L4299</f>
        <v>H</v>
      </c>
      <c r="C4292" t="str">
        <f>Data_checks!M4299</f>
        <v>H</v>
      </c>
    </row>
    <row r="4293" spans="1:3" x14ac:dyDescent="0.25">
      <c r="A4293">
        <f>Data_checks!K4300</f>
        <v>4286</v>
      </c>
      <c r="B4293" t="str">
        <f>Data_checks!L4300</f>
        <v>D</v>
      </c>
      <c r="C4293" t="str">
        <f>Data_checks!M4300</f>
        <v>D</v>
      </c>
    </row>
    <row r="4294" spans="1:3" x14ac:dyDescent="0.25">
      <c r="A4294">
        <f>Data_checks!K4301</f>
        <v>4287</v>
      </c>
      <c r="B4294" t="str">
        <f>Data_checks!L4301</f>
        <v>H</v>
      </c>
      <c r="C4294" t="str">
        <f>Data_checks!M4301</f>
        <v>H</v>
      </c>
    </row>
    <row r="4295" spans="1:3" x14ac:dyDescent="0.25">
      <c r="A4295">
        <f>Data_checks!K4302</f>
        <v>4288</v>
      </c>
      <c r="B4295" t="str">
        <f>Data_checks!L4302</f>
        <v>S</v>
      </c>
      <c r="C4295" t="str">
        <f>Data_checks!M4302</f>
        <v>H</v>
      </c>
    </row>
    <row r="4296" spans="1:3" x14ac:dyDescent="0.25">
      <c r="A4296">
        <f>Data_checks!K4303</f>
        <v>4289</v>
      </c>
      <c r="B4296" t="str">
        <f>Data_checks!L4303</f>
        <v>S</v>
      </c>
      <c r="C4296" t="str">
        <f>Data_checks!M4303</f>
        <v>H</v>
      </c>
    </row>
    <row r="4297" spans="1:3" x14ac:dyDescent="0.25">
      <c r="A4297">
        <f>Data_checks!K4304</f>
        <v>4290</v>
      </c>
      <c r="B4297" t="str">
        <f>Data_checks!L4304</f>
        <v>D</v>
      </c>
      <c r="C4297" t="str">
        <f>Data_checks!M4304</f>
        <v>D</v>
      </c>
    </row>
    <row r="4298" spans="1:3" x14ac:dyDescent="0.25">
      <c r="A4298">
        <f>Data_checks!K4305</f>
        <v>4291</v>
      </c>
      <c r="B4298" t="str">
        <f>Data_checks!L4305</f>
        <v>D</v>
      </c>
      <c r="C4298" t="str">
        <f>Data_checks!M4305</f>
        <v>D</v>
      </c>
    </row>
    <row r="4299" spans="1:3" x14ac:dyDescent="0.25">
      <c r="A4299">
        <f>Data_checks!K4306</f>
        <v>4292</v>
      </c>
      <c r="B4299" t="str">
        <f>Data_checks!L4306</f>
        <v>S</v>
      </c>
      <c r="C4299" t="str">
        <f>Data_checks!M4306</f>
        <v>H</v>
      </c>
    </row>
    <row r="4300" spans="1:3" x14ac:dyDescent="0.25">
      <c r="A4300">
        <f>Data_checks!K4307</f>
        <v>4293</v>
      </c>
      <c r="B4300" t="str">
        <f>Data_checks!L4307</f>
        <v>I</v>
      </c>
      <c r="C4300" t="str">
        <f>Data_checks!M4307</f>
        <v>S</v>
      </c>
    </row>
    <row r="4301" spans="1:3" x14ac:dyDescent="0.25">
      <c r="A4301">
        <f>Data_checks!K4308</f>
        <v>4294</v>
      </c>
      <c r="B4301" t="str">
        <f>Data_checks!L4308</f>
        <v>I</v>
      </c>
      <c r="C4301" t="str">
        <f>Data_checks!M4308</f>
        <v>I</v>
      </c>
    </row>
    <row r="4302" spans="1:3" x14ac:dyDescent="0.25">
      <c r="A4302">
        <f>Data_checks!K4309</f>
        <v>4295</v>
      </c>
      <c r="B4302" t="str">
        <f>Data_checks!L4309</f>
        <v>S</v>
      </c>
      <c r="C4302" t="str">
        <f>Data_checks!M4309</f>
        <v>H</v>
      </c>
    </row>
    <row r="4303" spans="1:3" x14ac:dyDescent="0.25">
      <c r="A4303">
        <f>Data_checks!K4310</f>
        <v>4296</v>
      </c>
      <c r="B4303" t="str">
        <f>Data_checks!L4310</f>
        <v>D</v>
      </c>
      <c r="C4303" t="str">
        <f>Data_checks!M4310</f>
        <v>D</v>
      </c>
    </row>
    <row r="4304" spans="1:3" x14ac:dyDescent="0.25">
      <c r="A4304">
        <f>Data_checks!K4311</f>
        <v>4297</v>
      </c>
      <c r="B4304" t="str">
        <f>Data_checks!L4311</f>
        <v>D</v>
      </c>
      <c r="C4304" t="str">
        <f>Data_checks!M4311</f>
        <v>D</v>
      </c>
    </row>
    <row r="4305" spans="1:3" x14ac:dyDescent="0.25">
      <c r="A4305">
        <f>Data_checks!K4312</f>
        <v>4298</v>
      </c>
      <c r="B4305" t="str">
        <f>Data_checks!L4312</f>
        <v>D</v>
      </c>
      <c r="C4305" t="str">
        <f>Data_checks!M4312</f>
        <v>D</v>
      </c>
    </row>
    <row r="4306" spans="1:3" x14ac:dyDescent="0.25">
      <c r="A4306">
        <f>Data_checks!K4313</f>
        <v>4299</v>
      </c>
      <c r="B4306" t="str">
        <f>Data_checks!L4313</f>
        <v>D</v>
      </c>
      <c r="C4306" t="str">
        <f>Data_checks!M4313</f>
        <v>D</v>
      </c>
    </row>
    <row r="4307" spans="1:3" x14ac:dyDescent="0.25">
      <c r="A4307">
        <f>Data_checks!K4314</f>
        <v>4300</v>
      </c>
      <c r="B4307" t="str">
        <f>Data_checks!L4314</f>
        <v>D</v>
      </c>
      <c r="C4307" t="str">
        <f>Data_checks!M4314</f>
        <v>D</v>
      </c>
    </row>
    <row r="4308" spans="1:3" x14ac:dyDescent="0.25">
      <c r="A4308">
        <f>Data_checks!K4315</f>
        <v>4301</v>
      </c>
      <c r="B4308" t="str">
        <f>Data_checks!L4315</f>
        <v>D</v>
      </c>
      <c r="C4308" t="str">
        <f>Data_checks!M4315</f>
        <v>D</v>
      </c>
    </row>
    <row r="4309" spans="1:3" x14ac:dyDescent="0.25">
      <c r="A4309">
        <f>Data_checks!K4316</f>
        <v>4302</v>
      </c>
      <c r="B4309" t="str">
        <f>Data_checks!L4316</f>
        <v>I</v>
      </c>
      <c r="C4309" t="str">
        <f>Data_checks!M4316</f>
        <v>I</v>
      </c>
    </row>
    <row r="4310" spans="1:3" x14ac:dyDescent="0.25">
      <c r="A4310">
        <f>Data_checks!K4317</f>
        <v>4303</v>
      </c>
      <c r="B4310" t="str">
        <f>Data_checks!L4317</f>
        <v>S</v>
      </c>
      <c r="C4310" t="str">
        <f>Data_checks!M4317</f>
        <v>H</v>
      </c>
    </row>
    <row r="4311" spans="1:3" x14ac:dyDescent="0.25">
      <c r="A4311">
        <f>Data_checks!K4318</f>
        <v>4304</v>
      </c>
      <c r="B4311" t="str">
        <f>Data_checks!L4318</f>
        <v>D</v>
      </c>
      <c r="C4311" t="str">
        <f>Data_checks!M4318</f>
        <v>D</v>
      </c>
    </row>
    <row r="4312" spans="1:3" x14ac:dyDescent="0.25">
      <c r="A4312">
        <f>Data_checks!K4319</f>
        <v>4305</v>
      </c>
      <c r="B4312" t="str">
        <f>Data_checks!L4319</f>
        <v>S</v>
      </c>
      <c r="C4312" t="str">
        <f>Data_checks!M4319</f>
        <v>H</v>
      </c>
    </row>
    <row r="4313" spans="1:3" x14ac:dyDescent="0.25">
      <c r="A4313">
        <f>Data_checks!K4320</f>
        <v>4306</v>
      </c>
      <c r="B4313" t="str">
        <f>Data_checks!L4320</f>
        <v>I</v>
      </c>
      <c r="C4313" t="str">
        <f>Data_checks!M4320</f>
        <v>D</v>
      </c>
    </row>
    <row r="4314" spans="1:3" x14ac:dyDescent="0.25">
      <c r="A4314">
        <f>Data_checks!K4321</f>
        <v>4307</v>
      </c>
      <c r="B4314" t="str">
        <f>Data_checks!L4321</f>
        <v>S</v>
      </c>
      <c r="C4314" t="str">
        <f>Data_checks!M4321</f>
        <v>I</v>
      </c>
    </row>
    <row r="4315" spans="1:3" x14ac:dyDescent="0.25">
      <c r="A4315">
        <f>Data_checks!K4322</f>
        <v>4308</v>
      </c>
      <c r="B4315" t="str">
        <f>Data_checks!L4322</f>
        <v>H</v>
      </c>
      <c r="C4315" t="str">
        <f>Data_checks!M4322</f>
        <v>H</v>
      </c>
    </row>
    <row r="4316" spans="1:3" x14ac:dyDescent="0.25">
      <c r="A4316">
        <f>Data_checks!K4323</f>
        <v>4309</v>
      </c>
      <c r="B4316" t="str">
        <f>Data_checks!L4323</f>
        <v>D</v>
      </c>
      <c r="C4316" t="str">
        <f>Data_checks!M4323</f>
        <v>D</v>
      </c>
    </row>
    <row r="4317" spans="1:3" x14ac:dyDescent="0.25">
      <c r="A4317">
        <f>Data_checks!K4324</f>
        <v>4310</v>
      </c>
      <c r="B4317" t="str">
        <f>Data_checks!L4324</f>
        <v>D</v>
      </c>
      <c r="C4317" t="str">
        <f>Data_checks!M4324</f>
        <v>D</v>
      </c>
    </row>
    <row r="4318" spans="1:3" x14ac:dyDescent="0.25">
      <c r="A4318">
        <f>Data_checks!K4325</f>
        <v>4311</v>
      </c>
      <c r="B4318" t="str">
        <f>Data_checks!L4325</f>
        <v>I</v>
      </c>
      <c r="C4318" t="str">
        <f>Data_checks!M4325</f>
        <v>I</v>
      </c>
    </row>
    <row r="4319" spans="1:3" x14ac:dyDescent="0.25">
      <c r="A4319">
        <f>Data_checks!K4326</f>
        <v>4312</v>
      </c>
      <c r="B4319" t="str">
        <f>Data_checks!L4326</f>
        <v>I</v>
      </c>
      <c r="C4319" t="str">
        <f>Data_checks!M4326</f>
        <v>I</v>
      </c>
    </row>
    <row r="4320" spans="1:3" x14ac:dyDescent="0.25">
      <c r="A4320">
        <f>Data_checks!K4327</f>
        <v>4313</v>
      </c>
      <c r="B4320" t="str">
        <f>Data_checks!L4327</f>
        <v>I</v>
      </c>
      <c r="C4320" t="str">
        <f>Data_checks!M4327</f>
        <v>S</v>
      </c>
    </row>
    <row r="4321" spans="1:3" x14ac:dyDescent="0.25">
      <c r="A4321">
        <f>Data_checks!K4328</f>
        <v>4314</v>
      </c>
      <c r="B4321" t="str">
        <f>Data_checks!L4328</f>
        <v>S</v>
      </c>
      <c r="C4321" t="str">
        <f>Data_checks!M4328</f>
        <v>H</v>
      </c>
    </row>
    <row r="4322" spans="1:3" x14ac:dyDescent="0.25">
      <c r="A4322">
        <f>Data_checks!K4329</f>
        <v>4315</v>
      </c>
      <c r="B4322" t="str">
        <f>Data_checks!L4329</f>
        <v>I</v>
      </c>
      <c r="C4322" t="str">
        <f>Data_checks!M4329</f>
        <v>D</v>
      </c>
    </row>
    <row r="4323" spans="1:3" x14ac:dyDescent="0.25">
      <c r="A4323">
        <f>Data_checks!K4330</f>
        <v>4316</v>
      </c>
      <c r="B4323" t="str">
        <f>Data_checks!L4330</f>
        <v>D</v>
      </c>
      <c r="C4323" t="str">
        <f>Data_checks!M4330</f>
        <v>D</v>
      </c>
    </row>
    <row r="4324" spans="1:3" x14ac:dyDescent="0.25">
      <c r="A4324">
        <f>Data_checks!K4331</f>
        <v>4317</v>
      </c>
      <c r="B4324" t="str">
        <f>Data_checks!L4331</f>
        <v>D</v>
      </c>
      <c r="C4324" t="str">
        <f>Data_checks!M4331</f>
        <v>D</v>
      </c>
    </row>
    <row r="4325" spans="1:3" x14ac:dyDescent="0.25">
      <c r="A4325">
        <f>Data_checks!K4332</f>
        <v>4318</v>
      </c>
      <c r="B4325" t="str">
        <f>Data_checks!L4332</f>
        <v>I</v>
      </c>
      <c r="C4325" t="str">
        <f>Data_checks!M4332</f>
        <v>I</v>
      </c>
    </row>
    <row r="4326" spans="1:3" x14ac:dyDescent="0.25">
      <c r="A4326">
        <f>Data_checks!K4333</f>
        <v>4319</v>
      </c>
      <c r="B4326" t="str">
        <f>Data_checks!L4333</f>
        <v>D</v>
      </c>
      <c r="C4326" t="str">
        <f>Data_checks!M4333</f>
        <v>D</v>
      </c>
    </row>
    <row r="4327" spans="1:3" x14ac:dyDescent="0.25">
      <c r="A4327">
        <f>Data_checks!K4334</f>
        <v>4320</v>
      </c>
      <c r="B4327" t="str">
        <f>Data_checks!L4334</f>
        <v>D</v>
      </c>
      <c r="C4327" t="str">
        <f>Data_checks!M4334</f>
        <v>D</v>
      </c>
    </row>
    <row r="4328" spans="1:3" x14ac:dyDescent="0.25">
      <c r="A4328">
        <f>Data_checks!K4335</f>
        <v>4321</v>
      </c>
      <c r="B4328" t="str">
        <f>Data_checks!L4335</f>
        <v>H</v>
      </c>
      <c r="C4328" t="str">
        <f>Data_checks!M4335</f>
        <v>H</v>
      </c>
    </row>
    <row r="4329" spans="1:3" x14ac:dyDescent="0.25">
      <c r="A4329">
        <f>Data_checks!K4336</f>
        <v>4322</v>
      </c>
      <c r="B4329" t="str">
        <f>Data_checks!L4336</f>
        <v>I</v>
      </c>
      <c r="C4329" t="str">
        <f>Data_checks!M4336</f>
        <v>S</v>
      </c>
    </row>
    <row r="4330" spans="1:3" x14ac:dyDescent="0.25">
      <c r="A4330">
        <f>Data_checks!K4337</f>
        <v>4323</v>
      </c>
      <c r="B4330" t="str">
        <f>Data_checks!L4337</f>
        <v>S</v>
      </c>
      <c r="C4330" t="str">
        <f>Data_checks!M4337</f>
        <v>I</v>
      </c>
    </row>
    <row r="4331" spans="1:3" x14ac:dyDescent="0.25">
      <c r="A4331">
        <f>Data_checks!K4338</f>
        <v>4324</v>
      </c>
      <c r="B4331" t="str">
        <f>Data_checks!L4338</f>
        <v>D</v>
      </c>
      <c r="C4331" t="str">
        <f>Data_checks!M4338</f>
        <v>D</v>
      </c>
    </row>
    <row r="4332" spans="1:3" x14ac:dyDescent="0.25">
      <c r="A4332">
        <f>Data_checks!K4339</f>
        <v>4325</v>
      </c>
      <c r="B4332" t="str">
        <f>Data_checks!L4339</f>
        <v>S</v>
      </c>
      <c r="C4332" t="str">
        <f>Data_checks!M4339</f>
        <v>H</v>
      </c>
    </row>
    <row r="4333" spans="1:3" x14ac:dyDescent="0.25">
      <c r="A4333">
        <f>Data_checks!K4340</f>
        <v>4326</v>
      </c>
      <c r="B4333" t="str">
        <f>Data_checks!L4340</f>
        <v>S</v>
      </c>
      <c r="C4333" t="str">
        <f>Data_checks!M4340</f>
        <v>H</v>
      </c>
    </row>
    <row r="4334" spans="1:3" x14ac:dyDescent="0.25">
      <c r="A4334">
        <f>Data_checks!K4341</f>
        <v>4327</v>
      </c>
      <c r="B4334" t="str">
        <f>Data_checks!L4341</f>
        <v>H</v>
      </c>
      <c r="C4334" t="str">
        <f>Data_checks!M4341</f>
        <v>H</v>
      </c>
    </row>
    <row r="4335" spans="1:3" x14ac:dyDescent="0.25">
      <c r="A4335">
        <f>Data_checks!K4342</f>
        <v>4328</v>
      </c>
      <c r="B4335" t="str">
        <f>Data_checks!L4342</f>
        <v>D</v>
      </c>
      <c r="C4335" t="str">
        <f>Data_checks!M4342</f>
        <v>D</v>
      </c>
    </row>
    <row r="4336" spans="1:3" x14ac:dyDescent="0.25">
      <c r="A4336">
        <f>Data_checks!K4343</f>
        <v>4329</v>
      </c>
      <c r="B4336" t="str">
        <f>Data_checks!L4343</f>
        <v>D</v>
      </c>
      <c r="C4336" t="str">
        <f>Data_checks!M4343</f>
        <v>D</v>
      </c>
    </row>
    <row r="4337" spans="1:3" x14ac:dyDescent="0.25">
      <c r="A4337">
        <f>Data_checks!K4344</f>
        <v>4330</v>
      </c>
      <c r="B4337" t="str">
        <f>Data_checks!L4344</f>
        <v>S</v>
      </c>
      <c r="C4337" t="str">
        <f>Data_checks!M4344</f>
        <v>H</v>
      </c>
    </row>
    <row r="4338" spans="1:3" x14ac:dyDescent="0.25">
      <c r="A4338">
        <f>Data_checks!K4345</f>
        <v>4331</v>
      </c>
      <c r="B4338" t="str">
        <f>Data_checks!L4345</f>
        <v>H</v>
      </c>
      <c r="C4338" t="str">
        <f>Data_checks!M4345</f>
        <v>H</v>
      </c>
    </row>
    <row r="4339" spans="1:3" x14ac:dyDescent="0.25">
      <c r="A4339">
        <f>Data_checks!K4346</f>
        <v>4332</v>
      </c>
      <c r="B4339" t="str">
        <f>Data_checks!L4346</f>
        <v>S</v>
      </c>
      <c r="C4339" t="str">
        <f>Data_checks!M4346</f>
        <v>S</v>
      </c>
    </row>
    <row r="4340" spans="1:3" x14ac:dyDescent="0.25">
      <c r="A4340">
        <f>Data_checks!K4347</f>
        <v>4333</v>
      </c>
      <c r="B4340" t="str">
        <f>Data_checks!L4347</f>
        <v>H</v>
      </c>
      <c r="C4340" t="str">
        <f>Data_checks!M4347</f>
        <v>H</v>
      </c>
    </row>
    <row r="4341" spans="1:3" x14ac:dyDescent="0.25">
      <c r="A4341">
        <f>Data_checks!K4348</f>
        <v>4334</v>
      </c>
      <c r="B4341" t="str">
        <f>Data_checks!L4348</f>
        <v>H</v>
      </c>
      <c r="C4341" t="str">
        <f>Data_checks!M4348</f>
        <v>H</v>
      </c>
    </row>
    <row r="4342" spans="1:3" x14ac:dyDescent="0.25">
      <c r="A4342">
        <f>Data_checks!K4349</f>
        <v>4335</v>
      </c>
      <c r="B4342" t="str">
        <f>Data_checks!L4349</f>
        <v>S</v>
      </c>
      <c r="C4342" t="str">
        <f>Data_checks!M4349</f>
        <v>H</v>
      </c>
    </row>
    <row r="4343" spans="1:3" x14ac:dyDescent="0.25">
      <c r="A4343">
        <f>Data_checks!K4350</f>
        <v>4336</v>
      </c>
      <c r="B4343" t="str">
        <f>Data_checks!L4350</f>
        <v>S</v>
      </c>
      <c r="C4343" t="str">
        <f>Data_checks!M4350</f>
        <v>H</v>
      </c>
    </row>
    <row r="4344" spans="1:3" x14ac:dyDescent="0.25">
      <c r="A4344">
        <f>Data_checks!K4351</f>
        <v>4337</v>
      </c>
      <c r="B4344" t="str">
        <f>Data_checks!L4351</f>
        <v>S</v>
      </c>
      <c r="C4344" t="str">
        <f>Data_checks!M4351</f>
        <v>S</v>
      </c>
    </row>
    <row r="4345" spans="1:3" x14ac:dyDescent="0.25">
      <c r="A4345">
        <f>Data_checks!K4352</f>
        <v>4338</v>
      </c>
      <c r="B4345" t="str">
        <f>Data_checks!L4352</f>
        <v>H</v>
      </c>
      <c r="C4345" t="str">
        <f>Data_checks!M4352</f>
        <v>S</v>
      </c>
    </row>
    <row r="4346" spans="1:3" x14ac:dyDescent="0.25">
      <c r="A4346">
        <f>Data_checks!K4353</f>
        <v>4339</v>
      </c>
      <c r="B4346" t="str">
        <f>Data_checks!L4353</f>
        <v>H</v>
      </c>
      <c r="C4346" t="str">
        <f>Data_checks!M4353</f>
        <v>I</v>
      </c>
    </row>
    <row r="4347" spans="1:3" x14ac:dyDescent="0.25">
      <c r="A4347">
        <f>Data_checks!K4354</f>
        <v>4340</v>
      </c>
      <c r="B4347" t="str">
        <f>Data_checks!L4354</f>
        <v>H</v>
      </c>
      <c r="C4347" t="str">
        <f>Data_checks!M4354</f>
        <v>H</v>
      </c>
    </row>
    <row r="4348" spans="1:3" x14ac:dyDescent="0.25">
      <c r="A4348">
        <f>Data_checks!K4355</f>
        <v>4341</v>
      </c>
      <c r="B4348" t="str">
        <f>Data_checks!L4355</f>
        <v>I</v>
      </c>
      <c r="C4348" t="str">
        <f>Data_checks!M4355</f>
        <v>D</v>
      </c>
    </row>
    <row r="4349" spans="1:3" x14ac:dyDescent="0.25">
      <c r="A4349">
        <f>Data_checks!K4356</f>
        <v>4342</v>
      </c>
      <c r="B4349" t="str">
        <f>Data_checks!L4356</f>
        <v>H</v>
      </c>
      <c r="C4349" t="str">
        <f>Data_checks!M4356</f>
        <v>I</v>
      </c>
    </row>
    <row r="4350" spans="1:3" x14ac:dyDescent="0.25">
      <c r="A4350">
        <f>Data_checks!K4357</f>
        <v>4343</v>
      </c>
      <c r="B4350" t="str">
        <f>Data_checks!L4357</f>
        <v>S</v>
      </c>
      <c r="C4350" t="str">
        <f>Data_checks!M4357</f>
        <v>H</v>
      </c>
    </row>
    <row r="4351" spans="1:3" x14ac:dyDescent="0.25">
      <c r="A4351">
        <f>Data_checks!K4358</f>
        <v>4344</v>
      </c>
      <c r="B4351" t="str">
        <f>Data_checks!L4358</f>
        <v>D</v>
      </c>
      <c r="C4351" t="str">
        <f>Data_checks!M4358</f>
        <v>D</v>
      </c>
    </row>
    <row r="4352" spans="1:3" x14ac:dyDescent="0.25">
      <c r="A4352">
        <f>Data_checks!K4359</f>
        <v>4345</v>
      </c>
      <c r="B4352" t="str">
        <f>Data_checks!L4359</f>
        <v>H</v>
      </c>
      <c r="C4352" t="str">
        <f>Data_checks!M4359</f>
        <v>H</v>
      </c>
    </row>
    <row r="4353" spans="1:3" x14ac:dyDescent="0.25">
      <c r="A4353">
        <f>Data_checks!K4360</f>
        <v>4346</v>
      </c>
      <c r="B4353" t="str">
        <f>Data_checks!L4360</f>
        <v>S</v>
      </c>
      <c r="C4353" t="str">
        <f>Data_checks!M4360</f>
        <v>H</v>
      </c>
    </row>
    <row r="4354" spans="1:3" x14ac:dyDescent="0.25">
      <c r="A4354">
        <f>Data_checks!K4361</f>
        <v>4347</v>
      </c>
      <c r="B4354" t="str">
        <f>Data_checks!L4361</f>
        <v>H</v>
      </c>
      <c r="C4354" t="str">
        <f>Data_checks!M4361</f>
        <v>H</v>
      </c>
    </row>
    <row r="4355" spans="1:3" x14ac:dyDescent="0.25">
      <c r="A4355">
        <f>Data_checks!K4362</f>
        <v>4348</v>
      </c>
      <c r="B4355" t="str">
        <f>Data_checks!L4362</f>
        <v>H</v>
      </c>
      <c r="C4355" t="str">
        <f>Data_checks!M4362</f>
        <v>H</v>
      </c>
    </row>
    <row r="4356" spans="1:3" x14ac:dyDescent="0.25">
      <c r="A4356">
        <f>Data_checks!K4363</f>
        <v>4349</v>
      </c>
      <c r="B4356" t="str">
        <f>Data_checks!L4363</f>
        <v>H</v>
      </c>
      <c r="C4356" t="str">
        <f>Data_checks!M4363</f>
        <v>H</v>
      </c>
    </row>
    <row r="4357" spans="1:3" x14ac:dyDescent="0.25">
      <c r="A4357">
        <f>Data_checks!K4364</f>
        <v>4350</v>
      </c>
      <c r="B4357" t="str">
        <f>Data_checks!L4364</f>
        <v>D</v>
      </c>
      <c r="C4357" t="str">
        <f>Data_checks!M4364</f>
        <v>D</v>
      </c>
    </row>
    <row r="4358" spans="1:3" x14ac:dyDescent="0.25">
      <c r="A4358">
        <f>Data_checks!K4365</f>
        <v>4351</v>
      </c>
      <c r="B4358" t="str">
        <f>Data_checks!L4365</f>
        <v>H</v>
      </c>
      <c r="C4358" t="str">
        <f>Data_checks!M4365</f>
        <v>S</v>
      </c>
    </row>
    <row r="4359" spans="1:3" x14ac:dyDescent="0.25">
      <c r="A4359">
        <f>Data_checks!K4366</f>
        <v>4352</v>
      </c>
      <c r="B4359" t="str">
        <f>Data_checks!L4366</f>
        <v>S</v>
      </c>
      <c r="C4359" t="str">
        <f>Data_checks!M4366</f>
        <v>H</v>
      </c>
    </row>
    <row r="4360" spans="1:3" x14ac:dyDescent="0.25">
      <c r="A4360">
        <f>Data_checks!K4367</f>
        <v>4353</v>
      </c>
      <c r="B4360" t="str">
        <f>Data_checks!L4367</f>
        <v>H</v>
      </c>
      <c r="C4360" t="str">
        <f>Data_checks!M4367</f>
        <v>H</v>
      </c>
    </row>
    <row r="4361" spans="1:3" x14ac:dyDescent="0.25">
      <c r="A4361">
        <f>Data_checks!K4368</f>
        <v>4354</v>
      </c>
      <c r="B4361" t="str">
        <f>Data_checks!L4368</f>
        <v>S</v>
      </c>
      <c r="C4361" t="str">
        <f>Data_checks!M4368</f>
        <v>H</v>
      </c>
    </row>
    <row r="4362" spans="1:3" x14ac:dyDescent="0.25">
      <c r="A4362">
        <f>Data_checks!K4369</f>
        <v>4355</v>
      </c>
      <c r="B4362" t="str">
        <f>Data_checks!L4369</f>
        <v>H</v>
      </c>
      <c r="C4362" t="str">
        <f>Data_checks!M4369</f>
        <v>H</v>
      </c>
    </row>
    <row r="4363" spans="1:3" x14ac:dyDescent="0.25">
      <c r="A4363">
        <f>Data_checks!K4370</f>
        <v>4356</v>
      </c>
      <c r="B4363" t="str">
        <f>Data_checks!L4370</f>
        <v>D</v>
      </c>
      <c r="C4363" t="str">
        <f>Data_checks!M4370</f>
        <v>D</v>
      </c>
    </row>
    <row r="4364" spans="1:3" x14ac:dyDescent="0.25">
      <c r="A4364">
        <f>Data_checks!K4371</f>
        <v>4357</v>
      </c>
      <c r="B4364" t="str">
        <f>Data_checks!L4371</f>
        <v>I</v>
      </c>
      <c r="C4364" t="str">
        <f>Data_checks!M4371</f>
        <v>D</v>
      </c>
    </row>
    <row r="4365" spans="1:3" x14ac:dyDescent="0.25">
      <c r="A4365">
        <f>Data_checks!K4372</f>
        <v>4358</v>
      </c>
      <c r="B4365" t="str">
        <f>Data_checks!L4372</f>
        <v>I</v>
      </c>
      <c r="C4365" t="str">
        <f>Data_checks!M4372</f>
        <v>D</v>
      </c>
    </row>
    <row r="4366" spans="1:3" x14ac:dyDescent="0.25">
      <c r="A4366">
        <f>Data_checks!K4373</f>
        <v>4359</v>
      </c>
      <c r="B4366" t="str">
        <f>Data_checks!L4373</f>
        <v>S</v>
      </c>
      <c r="C4366" t="str">
        <f>Data_checks!M4373</f>
        <v>H</v>
      </c>
    </row>
    <row r="4367" spans="1:3" x14ac:dyDescent="0.25">
      <c r="A4367">
        <f>Data_checks!K4374</f>
        <v>4360</v>
      </c>
      <c r="B4367" t="str">
        <f>Data_checks!L4374</f>
        <v>S</v>
      </c>
      <c r="C4367" t="str">
        <f>Data_checks!M4374</f>
        <v>H</v>
      </c>
    </row>
    <row r="4368" spans="1:3" x14ac:dyDescent="0.25">
      <c r="A4368">
        <f>Data_checks!K4375</f>
        <v>4361</v>
      </c>
      <c r="B4368" t="str">
        <f>Data_checks!L4375</f>
        <v>D</v>
      </c>
      <c r="C4368" t="str">
        <f>Data_checks!M4375</f>
        <v>D</v>
      </c>
    </row>
    <row r="4369" spans="1:3" x14ac:dyDescent="0.25">
      <c r="A4369">
        <f>Data_checks!K4376</f>
        <v>4362</v>
      </c>
      <c r="B4369" t="str">
        <f>Data_checks!L4376</f>
        <v>H</v>
      </c>
      <c r="C4369" t="str">
        <f>Data_checks!M4376</f>
        <v>H</v>
      </c>
    </row>
    <row r="4370" spans="1:3" x14ac:dyDescent="0.25">
      <c r="A4370">
        <f>Data_checks!K4377</f>
        <v>4363</v>
      </c>
      <c r="B4370" t="str">
        <f>Data_checks!L4377</f>
        <v>H</v>
      </c>
      <c r="C4370" t="str">
        <f>Data_checks!M4377</f>
        <v>H</v>
      </c>
    </row>
    <row r="4371" spans="1:3" x14ac:dyDescent="0.25">
      <c r="A4371">
        <f>Data_checks!K4378</f>
        <v>4364</v>
      </c>
      <c r="B4371" t="str">
        <f>Data_checks!L4378</f>
        <v>I</v>
      </c>
      <c r="C4371" t="str">
        <f>Data_checks!M4378</f>
        <v>S</v>
      </c>
    </row>
    <row r="4372" spans="1:3" x14ac:dyDescent="0.25">
      <c r="A4372">
        <f>Data_checks!K4379</f>
        <v>4365</v>
      </c>
      <c r="B4372" t="str">
        <f>Data_checks!L4379</f>
        <v>S</v>
      </c>
      <c r="C4372" t="str">
        <f>Data_checks!M4379</f>
        <v>H</v>
      </c>
    </row>
    <row r="4373" spans="1:3" x14ac:dyDescent="0.25">
      <c r="A4373">
        <f>Data_checks!K4380</f>
        <v>4366</v>
      </c>
      <c r="B4373" t="str">
        <f>Data_checks!L4380</f>
        <v>I</v>
      </c>
      <c r="C4373" t="str">
        <f>Data_checks!M4380</f>
        <v>D</v>
      </c>
    </row>
    <row r="4374" spans="1:3" x14ac:dyDescent="0.25">
      <c r="A4374">
        <f>Data_checks!K4381</f>
        <v>4367</v>
      </c>
      <c r="B4374" t="str">
        <f>Data_checks!L4381</f>
        <v>D</v>
      </c>
      <c r="C4374" t="str">
        <f>Data_checks!M4381</f>
        <v>D</v>
      </c>
    </row>
    <row r="4375" spans="1:3" x14ac:dyDescent="0.25">
      <c r="A4375">
        <f>Data_checks!K4382</f>
        <v>4368</v>
      </c>
      <c r="B4375" t="str">
        <f>Data_checks!L4382</f>
        <v>H</v>
      </c>
      <c r="C4375" t="str">
        <f>Data_checks!M4382</f>
        <v>H</v>
      </c>
    </row>
    <row r="4376" spans="1:3" x14ac:dyDescent="0.25">
      <c r="A4376">
        <f>Data_checks!K4383</f>
        <v>4369</v>
      </c>
      <c r="B4376" t="str">
        <f>Data_checks!L4383</f>
        <v>H</v>
      </c>
      <c r="C4376" t="str">
        <f>Data_checks!M4383</f>
        <v>I</v>
      </c>
    </row>
    <row r="4377" spans="1:3" x14ac:dyDescent="0.25">
      <c r="A4377">
        <f>Data_checks!K4384</f>
        <v>4370</v>
      </c>
      <c r="B4377" t="str">
        <f>Data_checks!L4384</f>
        <v>H</v>
      </c>
      <c r="C4377" t="str">
        <f>Data_checks!M4384</f>
        <v>H</v>
      </c>
    </row>
    <row r="4378" spans="1:3" x14ac:dyDescent="0.25">
      <c r="A4378">
        <f>Data_checks!K4385</f>
        <v>4371</v>
      </c>
      <c r="B4378" t="str">
        <f>Data_checks!L4385</f>
        <v>I</v>
      </c>
      <c r="C4378" t="str">
        <f>Data_checks!M4385</f>
        <v>I</v>
      </c>
    </row>
    <row r="4379" spans="1:3" x14ac:dyDescent="0.25">
      <c r="A4379">
        <f>Data_checks!K4386</f>
        <v>4372</v>
      </c>
      <c r="B4379" t="str">
        <f>Data_checks!L4386</f>
        <v>H</v>
      </c>
      <c r="C4379" t="str">
        <f>Data_checks!M4386</f>
        <v>H</v>
      </c>
    </row>
    <row r="4380" spans="1:3" x14ac:dyDescent="0.25">
      <c r="A4380">
        <f>Data_checks!K4387</f>
        <v>4373</v>
      </c>
      <c r="B4380" t="str">
        <f>Data_checks!L4387</f>
        <v>I</v>
      </c>
      <c r="C4380" t="str">
        <f>Data_checks!M4387</f>
        <v>D</v>
      </c>
    </row>
    <row r="4381" spans="1:3" x14ac:dyDescent="0.25">
      <c r="A4381">
        <f>Data_checks!K4388</f>
        <v>4374</v>
      </c>
      <c r="B4381" t="str">
        <f>Data_checks!L4388</f>
        <v>H</v>
      </c>
      <c r="C4381" t="str">
        <f>Data_checks!M4388</f>
        <v>H</v>
      </c>
    </row>
    <row r="4382" spans="1:3" x14ac:dyDescent="0.25">
      <c r="A4382">
        <f>Data_checks!K4389</f>
        <v>4375</v>
      </c>
      <c r="B4382" t="str">
        <f>Data_checks!L4389</f>
        <v>S</v>
      </c>
      <c r="C4382" t="str">
        <f>Data_checks!M4389</f>
        <v>H</v>
      </c>
    </row>
    <row r="4383" spans="1:3" x14ac:dyDescent="0.25">
      <c r="A4383">
        <f>Data_checks!K4390</f>
        <v>4376</v>
      </c>
      <c r="B4383" t="str">
        <f>Data_checks!L4390</f>
        <v>H</v>
      </c>
      <c r="C4383" t="str">
        <f>Data_checks!M4390</f>
        <v>H</v>
      </c>
    </row>
    <row r="4384" spans="1:3" x14ac:dyDescent="0.25">
      <c r="A4384">
        <f>Data_checks!K4391</f>
        <v>4377</v>
      </c>
      <c r="B4384" t="str">
        <f>Data_checks!L4391</f>
        <v>D</v>
      </c>
      <c r="C4384" t="str">
        <f>Data_checks!M4391</f>
        <v>D</v>
      </c>
    </row>
    <row r="4385" spans="1:3" x14ac:dyDescent="0.25">
      <c r="A4385">
        <f>Data_checks!K4392</f>
        <v>4378</v>
      </c>
      <c r="B4385" t="str">
        <f>Data_checks!L4392</f>
        <v>H</v>
      </c>
      <c r="C4385" t="str">
        <f>Data_checks!M4392</f>
        <v>H</v>
      </c>
    </row>
    <row r="4386" spans="1:3" x14ac:dyDescent="0.25">
      <c r="A4386">
        <f>Data_checks!K4393</f>
        <v>4379</v>
      </c>
      <c r="B4386" t="str">
        <f>Data_checks!L4393</f>
        <v>I</v>
      </c>
      <c r="C4386" t="str">
        <f>Data_checks!M4393</f>
        <v>S</v>
      </c>
    </row>
    <row r="4387" spans="1:3" x14ac:dyDescent="0.25">
      <c r="A4387">
        <f>Data_checks!K4394</f>
        <v>4380</v>
      </c>
      <c r="B4387" t="str">
        <f>Data_checks!L4394</f>
        <v>S</v>
      </c>
      <c r="C4387" t="str">
        <f>Data_checks!M4394</f>
        <v>H</v>
      </c>
    </row>
    <row r="4388" spans="1:3" x14ac:dyDescent="0.25">
      <c r="A4388">
        <f>Data_checks!K4395</f>
        <v>4381</v>
      </c>
      <c r="B4388" t="str">
        <f>Data_checks!L4395</f>
        <v>D</v>
      </c>
      <c r="C4388" t="str">
        <f>Data_checks!M4395</f>
        <v>D</v>
      </c>
    </row>
    <row r="4389" spans="1:3" x14ac:dyDescent="0.25">
      <c r="A4389">
        <f>Data_checks!K4396</f>
        <v>4382</v>
      </c>
      <c r="B4389" t="str">
        <f>Data_checks!L4396</f>
        <v>H</v>
      </c>
      <c r="C4389" t="str">
        <f>Data_checks!M4396</f>
        <v>H</v>
      </c>
    </row>
    <row r="4390" spans="1:3" x14ac:dyDescent="0.25">
      <c r="A4390">
        <f>Data_checks!K4397</f>
        <v>4383</v>
      </c>
      <c r="B4390" t="str">
        <f>Data_checks!L4397</f>
        <v>S</v>
      </c>
      <c r="C4390" t="str">
        <f>Data_checks!M4397</f>
        <v>H</v>
      </c>
    </row>
    <row r="4391" spans="1:3" x14ac:dyDescent="0.25">
      <c r="A4391">
        <f>Data_checks!K4398</f>
        <v>4384</v>
      </c>
      <c r="B4391" t="str">
        <f>Data_checks!L4398</f>
        <v>I</v>
      </c>
      <c r="C4391" t="str">
        <f>Data_checks!M4398</f>
        <v>D</v>
      </c>
    </row>
    <row r="4392" spans="1:3" x14ac:dyDescent="0.25">
      <c r="A4392">
        <f>Data_checks!K4399</f>
        <v>4385</v>
      </c>
      <c r="B4392" t="str">
        <f>Data_checks!L4399</f>
        <v>D</v>
      </c>
      <c r="C4392" t="str">
        <f>Data_checks!M4399</f>
        <v>D</v>
      </c>
    </row>
    <row r="4393" spans="1:3" x14ac:dyDescent="0.25">
      <c r="A4393">
        <f>Data_checks!K4400</f>
        <v>4386</v>
      </c>
      <c r="B4393" t="str">
        <f>Data_checks!L4400</f>
        <v>H</v>
      </c>
      <c r="C4393" t="str">
        <f>Data_checks!M4400</f>
        <v>H</v>
      </c>
    </row>
    <row r="4394" spans="1:3" x14ac:dyDescent="0.25">
      <c r="A4394">
        <f>Data_checks!K4401</f>
        <v>4387</v>
      </c>
      <c r="B4394" t="str">
        <f>Data_checks!L4401</f>
        <v>H</v>
      </c>
      <c r="C4394" t="str">
        <f>Data_checks!M4401</f>
        <v>H</v>
      </c>
    </row>
    <row r="4395" spans="1:3" x14ac:dyDescent="0.25">
      <c r="A4395">
        <f>Data_checks!K4402</f>
        <v>4388</v>
      </c>
      <c r="B4395" t="str">
        <f>Data_checks!L4402</f>
        <v>D</v>
      </c>
      <c r="C4395" t="str">
        <f>Data_checks!M4402</f>
        <v>D</v>
      </c>
    </row>
    <row r="4396" spans="1:3" x14ac:dyDescent="0.25">
      <c r="A4396">
        <f>Data_checks!K4403</f>
        <v>4389</v>
      </c>
      <c r="B4396" t="str">
        <f>Data_checks!L4403</f>
        <v>D</v>
      </c>
      <c r="C4396" t="str">
        <f>Data_checks!M4403</f>
        <v>D</v>
      </c>
    </row>
    <row r="4397" spans="1:3" x14ac:dyDescent="0.25">
      <c r="A4397">
        <f>Data_checks!K4404</f>
        <v>4390</v>
      </c>
      <c r="B4397" t="str">
        <f>Data_checks!L4404</f>
        <v>S</v>
      </c>
      <c r="C4397" t="str">
        <f>Data_checks!M4404</f>
        <v>H</v>
      </c>
    </row>
    <row r="4398" spans="1:3" x14ac:dyDescent="0.25">
      <c r="A4398">
        <f>Data_checks!K4405</f>
        <v>4391</v>
      </c>
      <c r="B4398" t="str">
        <f>Data_checks!L4405</f>
        <v>I</v>
      </c>
      <c r="C4398" t="str">
        <f>Data_checks!M4405</f>
        <v>S</v>
      </c>
    </row>
    <row r="4399" spans="1:3" x14ac:dyDescent="0.25">
      <c r="A4399">
        <f>Data_checks!K4406</f>
        <v>4392</v>
      </c>
      <c r="B4399" t="str">
        <f>Data_checks!L4406</f>
        <v>I</v>
      </c>
      <c r="C4399" t="str">
        <f>Data_checks!M4406</f>
        <v>S</v>
      </c>
    </row>
    <row r="4400" spans="1:3" x14ac:dyDescent="0.25">
      <c r="A4400">
        <f>Data_checks!K4407</f>
        <v>4393</v>
      </c>
      <c r="B4400" t="str">
        <f>Data_checks!L4407</f>
        <v>I</v>
      </c>
      <c r="C4400" t="str">
        <f>Data_checks!M4407</f>
        <v>D</v>
      </c>
    </row>
    <row r="4401" spans="1:3" x14ac:dyDescent="0.25">
      <c r="A4401">
        <f>Data_checks!K4408</f>
        <v>4394</v>
      </c>
      <c r="B4401" t="str">
        <f>Data_checks!L4408</f>
        <v>I</v>
      </c>
      <c r="C4401" t="str">
        <f>Data_checks!M4408</f>
        <v>H</v>
      </c>
    </row>
    <row r="4402" spans="1:3" x14ac:dyDescent="0.25">
      <c r="A4402">
        <f>Data_checks!K4409</f>
        <v>4395</v>
      </c>
      <c r="B4402" t="str">
        <f>Data_checks!L4409</f>
        <v>H</v>
      </c>
      <c r="C4402" t="str">
        <f>Data_checks!M4409</f>
        <v>H</v>
      </c>
    </row>
    <row r="4403" spans="1:3" x14ac:dyDescent="0.25">
      <c r="A4403">
        <f>Data_checks!K4410</f>
        <v>4396</v>
      </c>
      <c r="B4403" t="str">
        <f>Data_checks!L4410</f>
        <v>I</v>
      </c>
      <c r="C4403" t="str">
        <f>Data_checks!M4410</f>
        <v>H</v>
      </c>
    </row>
    <row r="4404" spans="1:3" x14ac:dyDescent="0.25">
      <c r="A4404">
        <f>Data_checks!K4411</f>
        <v>4397</v>
      </c>
      <c r="B4404" t="str">
        <f>Data_checks!L4411</f>
        <v>S</v>
      </c>
      <c r="C4404" t="str">
        <f>Data_checks!M4411</f>
        <v>H</v>
      </c>
    </row>
    <row r="4405" spans="1:3" x14ac:dyDescent="0.25">
      <c r="A4405">
        <f>Data_checks!K4412</f>
        <v>4398</v>
      </c>
      <c r="B4405" t="str">
        <f>Data_checks!L4412</f>
        <v>S</v>
      </c>
      <c r="C4405" t="str">
        <f>Data_checks!M4412</f>
        <v>H</v>
      </c>
    </row>
    <row r="4406" spans="1:3" x14ac:dyDescent="0.25">
      <c r="A4406">
        <f>Data_checks!K4413</f>
        <v>4399</v>
      </c>
      <c r="B4406" t="str">
        <f>Data_checks!L4413</f>
        <v>S</v>
      </c>
      <c r="C4406" t="str">
        <f>Data_checks!M4413</f>
        <v>H</v>
      </c>
    </row>
    <row r="4407" spans="1:3" x14ac:dyDescent="0.25">
      <c r="A4407">
        <f>Data_checks!K4414</f>
        <v>4400</v>
      </c>
      <c r="B4407" t="str">
        <f>Data_checks!L4414</f>
        <v>H</v>
      </c>
      <c r="C4407" t="str">
        <f>Data_checks!M4414</f>
        <v>S</v>
      </c>
    </row>
    <row r="4408" spans="1:3" x14ac:dyDescent="0.25">
      <c r="A4408">
        <f>Data_checks!K4415</f>
        <v>4401</v>
      </c>
      <c r="B4408" t="str">
        <f>Data_checks!L4415</f>
        <v>D</v>
      </c>
      <c r="C4408" t="str">
        <f>Data_checks!M4415</f>
        <v>D</v>
      </c>
    </row>
    <row r="4409" spans="1:3" x14ac:dyDescent="0.25">
      <c r="A4409">
        <f>Data_checks!K4416</f>
        <v>4402</v>
      </c>
      <c r="B4409" t="str">
        <f>Data_checks!L4416</f>
        <v>S</v>
      </c>
      <c r="C4409" t="str">
        <f>Data_checks!M4416</f>
        <v>H</v>
      </c>
    </row>
    <row r="4410" spans="1:3" x14ac:dyDescent="0.25">
      <c r="A4410">
        <f>Data_checks!K4417</f>
        <v>4403</v>
      </c>
      <c r="B4410" t="str">
        <f>Data_checks!L4417</f>
        <v>I</v>
      </c>
      <c r="C4410" t="str">
        <f>Data_checks!M4417</f>
        <v>S</v>
      </c>
    </row>
    <row r="4411" spans="1:3" x14ac:dyDescent="0.25">
      <c r="A4411">
        <f>Data_checks!K4418</f>
        <v>4404</v>
      </c>
      <c r="B4411" t="str">
        <f>Data_checks!L4418</f>
        <v>S</v>
      </c>
      <c r="C4411" t="str">
        <f>Data_checks!M4418</f>
        <v>H</v>
      </c>
    </row>
    <row r="4412" spans="1:3" x14ac:dyDescent="0.25">
      <c r="A4412">
        <f>Data_checks!K4419</f>
        <v>4405</v>
      </c>
      <c r="B4412" t="str">
        <f>Data_checks!L4419</f>
        <v>D</v>
      </c>
      <c r="C4412" t="str">
        <f>Data_checks!M4419</f>
        <v>D</v>
      </c>
    </row>
    <row r="4413" spans="1:3" x14ac:dyDescent="0.25">
      <c r="A4413">
        <f>Data_checks!K4420</f>
        <v>4406</v>
      </c>
      <c r="B4413" t="str">
        <f>Data_checks!L4420</f>
        <v>I</v>
      </c>
      <c r="C4413" t="str">
        <f>Data_checks!M4420</f>
        <v>I</v>
      </c>
    </row>
    <row r="4414" spans="1:3" x14ac:dyDescent="0.25">
      <c r="A4414">
        <f>Data_checks!K4421</f>
        <v>4407</v>
      </c>
      <c r="B4414" t="str">
        <f>Data_checks!L4421</f>
        <v>H</v>
      </c>
      <c r="C4414" t="str">
        <f>Data_checks!M4421</f>
        <v>H</v>
      </c>
    </row>
    <row r="4415" spans="1:3" x14ac:dyDescent="0.25">
      <c r="A4415">
        <f>Data_checks!K4422</f>
        <v>4408</v>
      </c>
      <c r="B4415" t="str">
        <f>Data_checks!L4422</f>
        <v>D</v>
      </c>
      <c r="C4415" t="str">
        <f>Data_checks!M4422</f>
        <v>D</v>
      </c>
    </row>
    <row r="4416" spans="1:3" x14ac:dyDescent="0.25">
      <c r="A4416">
        <f>Data_checks!K4423</f>
        <v>4409</v>
      </c>
      <c r="B4416" t="str">
        <f>Data_checks!L4423</f>
        <v>I</v>
      </c>
      <c r="C4416" t="str">
        <f>Data_checks!M4423</f>
        <v>I</v>
      </c>
    </row>
    <row r="4417" spans="1:3" x14ac:dyDescent="0.25">
      <c r="A4417">
        <f>Data_checks!K4424</f>
        <v>4410</v>
      </c>
      <c r="B4417" t="str">
        <f>Data_checks!L4424</f>
        <v>I</v>
      </c>
      <c r="C4417" t="str">
        <f>Data_checks!M4424</f>
        <v>D</v>
      </c>
    </row>
    <row r="4418" spans="1:3" x14ac:dyDescent="0.25">
      <c r="A4418">
        <f>Data_checks!K4425</f>
        <v>4411</v>
      </c>
      <c r="B4418" t="str">
        <f>Data_checks!L4425</f>
        <v>I</v>
      </c>
      <c r="C4418" t="str">
        <f>Data_checks!M4425</f>
        <v>I</v>
      </c>
    </row>
    <row r="4419" spans="1:3" x14ac:dyDescent="0.25">
      <c r="A4419">
        <f>Data_checks!K4426</f>
        <v>4412</v>
      </c>
      <c r="B4419" t="str">
        <f>Data_checks!L4426</f>
        <v>H</v>
      </c>
      <c r="C4419" t="str">
        <f>Data_checks!M4426</f>
        <v>I</v>
      </c>
    </row>
    <row r="4420" spans="1:3" x14ac:dyDescent="0.25">
      <c r="A4420">
        <f>Data_checks!K4427</f>
        <v>4413</v>
      </c>
      <c r="B4420" t="str">
        <f>Data_checks!L4427</f>
        <v>H</v>
      </c>
      <c r="C4420" t="str">
        <f>Data_checks!M4427</f>
        <v>S</v>
      </c>
    </row>
    <row r="4421" spans="1:3" x14ac:dyDescent="0.25">
      <c r="A4421">
        <f>Data_checks!K4428</f>
        <v>4414</v>
      </c>
      <c r="B4421" t="str">
        <f>Data_checks!L4428</f>
        <v>D</v>
      </c>
      <c r="C4421" t="str">
        <f>Data_checks!M4428</f>
        <v>D</v>
      </c>
    </row>
    <row r="4422" spans="1:3" x14ac:dyDescent="0.25">
      <c r="A4422">
        <f>Data_checks!K4429</f>
        <v>4415</v>
      </c>
      <c r="B4422" t="str">
        <f>Data_checks!L4429</f>
        <v>I</v>
      </c>
      <c r="C4422" t="str">
        <f>Data_checks!M4429</f>
        <v>H</v>
      </c>
    </row>
    <row r="4423" spans="1:3" x14ac:dyDescent="0.25">
      <c r="A4423">
        <f>Data_checks!K4430</f>
        <v>4416</v>
      </c>
      <c r="B4423" t="str">
        <f>Data_checks!L4430</f>
        <v>H</v>
      </c>
      <c r="C4423" t="str">
        <f>Data_checks!M4430</f>
        <v>H</v>
      </c>
    </row>
    <row r="4424" spans="1:3" x14ac:dyDescent="0.25">
      <c r="A4424">
        <f>Data_checks!K4431</f>
        <v>4417</v>
      </c>
      <c r="B4424" t="str">
        <f>Data_checks!L4431</f>
        <v>D</v>
      </c>
      <c r="C4424" t="str">
        <f>Data_checks!M4431</f>
        <v>D</v>
      </c>
    </row>
    <row r="4425" spans="1:3" x14ac:dyDescent="0.25">
      <c r="A4425">
        <f>Data_checks!K4432</f>
        <v>4418</v>
      </c>
      <c r="B4425" t="str">
        <f>Data_checks!L4432</f>
        <v>H</v>
      </c>
      <c r="C4425" t="str">
        <f>Data_checks!M4432</f>
        <v>S</v>
      </c>
    </row>
    <row r="4426" spans="1:3" x14ac:dyDescent="0.25">
      <c r="A4426">
        <f>Data_checks!K4433</f>
        <v>4419</v>
      </c>
      <c r="B4426" t="str">
        <f>Data_checks!L4433</f>
        <v>S</v>
      </c>
      <c r="C4426" t="str">
        <f>Data_checks!M4433</f>
        <v>I</v>
      </c>
    </row>
    <row r="4427" spans="1:3" x14ac:dyDescent="0.25">
      <c r="A4427">
        <f>Data_checks!K4434</f>
        <v>4420</v>
      </c>
      <c r="B4427" t="str">
        <f>Data_checks!L4434</f>
        <v>I</v>
      </c>
      <c r="C4427" t="str">
        <f>Data_checks!M4434</f>
        <v>S</v>
      </c>
    </row>
    <row r="4428" spans="1:3" x14ac:dyDescent="0.25">
      <c r="A4428">
        <f>Data_checks!K4435</f>
        <v>4421</v>
      </c>
      <c r="B4428" t="str">
        <f>Data_checks!L4435</f>
        <v>D</v>
      </c>
      <c r="C4428" t="str">
        <f>Data_checks!M4435</f>
        <v>D</v>
      </c>
    </row>
    <row r="4429" spans="1:3" x14ac:dyDescent="0.25">
      <c r="A4429">
        <f>Data_checks!K4436</f>
        <v>4422</v>
      </c>
      <c r="B4429" t="str">
        <f>Data_checks!L4436</f>
        <v>H</v>
      </c>
      <c r="C4429" t="str">
        <f>Data_checks!M4436</f>
        <v>H</v>
      </c>
    </row>
    <row r="4430" spans="1:3" x14ac:dyDescent="0.25">
      <c r="A4430">
        <f>Data_checks!K4437</f>
        <v>4423</v>
      </c>
      <c r="B4430" t="str">
        <f>Data_checks!L4437</f>
        <v>S</v>
      </c>
      <c r="C4430" t="str">
        <f>Data_checks!M4437</f>
        <v>H</v>
      </c>
    </row>
    <row r="4431" spans="1:3" x14ac:dyDescent="0.25">
      <c r="A4431">
        <f>Data_checks!K4438</f>
        <v>4424</v>
      </c>
      <c r="B4431" t="str">
        <f>Data_checks!L4438</f>
        <v>D</v>
      </c>
      <c r="C4431" t="str">
        <f>Data_checks!M4438</f>
        <v>D</v>
      </c>
    </row>
    <row r="4432" spans="1:3" x14ac:dyDescent="0.25">
      <c r="A4432">
        <f>Data_checks!K4439</f>
        <v>4425</v>
      </c>
      <c r="B4432" t="str">
        <f>Data_checks!L4439</f>
        <v>D</v>
      </c>
      <c r="C4432" t="str">
        <f>Data_checks!M4439</f>
        <v>D</v>
      </c>
    </row>
    <row r="4433" spans="1:3" x14ac:dyDescent="0.25">
      <c r="A4433">
        <f>Data_checks!K4440</f>
        <v>4426</v>
      </c>
      <c r="B4433" t="str">
        <f>Data_checks!L4440</f>
        <v>I</v>
      </c>
      <c r="C4433" t="str">
        <f>Data_checks!M4440</f>
        <v>I</v>
      </c>
    </row>
    <row r="4434" spans="1:3" x14ac:dyDescent="0.25">
      <c r="A4434">
        <f>Data_checks!K4441</f>
        <v>4427</v>
      </c>
      <c r="B4434" t="str">
        <f>Data_checks!L4441</f>
        <v>S</v>
      </c>
      <c r="C4434" t="str">
        <f>Data_checks!M4441</f>
        <v>H</v>
      </c>
    </row>
    <row r="4435" spans="1:3" x14ac:dyDescent="0.25">
      <c r="A4435">
        <f>Data_checks!K4442</f>
        <v>4428</v>
      </c>
      <c r="B4435" t="str">
        <f>Data_checks!L4442</f>
        <v>H</v>
      </c>
      <c r="C4435" t="str">
        <f>Data_checks!M4442</f>
        <v>H</v>
      </c>
    </row>
    <row r="4436" spans="1:3" x14ac:dyDescent="0.25">
      <c r="A4436">
        <f>Data_checks!K4443</f>
        <v>4429</v>
      </c>
      <c r="B4436" t="str">
        <f>Data_checks!L4443</f>
        <v>S</v>
      </c>
      <c r="C4436" t="str">
        <f>Data_checks!M4443</f>
        <v>S</v>
      </c>
    </row>
    <row r="4437" spans="1:3" x14ac:dyDescent="0.25">
      <c r="A4437">
        <f>Data_checks!K4444</f>
        <v>4430</v>
      </c>
      <c r="B4437" t="str">
        <f>Data_checks!L4444</f>
        <v>I</v>
      </c>
      <c r="C4437" t="str">
        <f>Data_checks!M4444</f>
        <v>D</v>
      </c>
    </row>
    <row r="4438" spans="1:3" x14ac:dyDescent="0.25">
      <c r="A4438">
        <f>Data_checks!K4445</f>
        <v>4431</v>
      </c>
      <c r="B4438" t="str">
        <f>Data_checks!L4445</f>
        <v>I</v>
      </c>
      <c r="C4438" t="str">
        <f>Data_checks!M4445</f>
        <v>S</v>
      </c>
    </row>
    <row r="4439" spans="1:3" x14ac:dyDescent="0.25">
      <c r="A4439">
        <f>Data_checks!K4446</f>
        <v>4432</v>
      </c>
      <c r="B4439" t="str">
        <f>Data_checks!L4446</f>
        <v>S</v>
      </c>
      <c r="C4439" t="str">
        <f>Data_checks!M4446</f>
        <v>H</v>
      </c>
    </row>
    <row r="4440" spans="1:3" x14ac:dyDescent="0.25">
      <c r="A4440">
        <f>Data_checks!K4447</f>
        <v>4433</v>
      </c>
      <c r="B4440" t="str">
        <f>Data_checks!L4447</f>
        <v>H</v>
      </c>
      <c r="C4440" t="str">
        <f>Data_checks!M4447</f>
        <v>H</v>
      </c>
    </row>
    <row r="4441" spans="1:3" x14ac:dyDescent="0.25">
      <c r="A4441">
        <f>Data_checks!K4448</f>
        <v>4434</v>
      </c>
      <c r="B4441" t="str">
        <f>Data_checks!L4448</f>
        <v>H</v>
      </c>
      <c r="C4441" t="str">
        <f>Data_checks!M4448</f>
        <v>S</v>
      </c>
    </row>
    <row r="4442" spans="1:3" x14ac:dyDescent="0.25">
      <c r="A4442">
        <f>Data_checks!K4449</f>
        <v>4435</v>
      </c>
      <c r="B4442" t="str">
        <f>Data_checks!L4449</f>
        <v>D</v>
      </c>
      <c r="C4442" t="str">
        <f>Data_checks!M4449</f>
        <v>D</v>
      </c>
    </row>
    <row r="4443" spans="1:3" x14ac:dyDescent="0.25">
      <c r="A4443">
        <f>Data_checks!K4450</f>
        <v>4436</v>
      </c>
      <c r="B4443" t="str">
        <f>Data_checks!L4450</f>
        <v>S</v>
      </c>
      <c r="C4443" t="str">
        <f>Data_checks!M4450</f>
        <v>H</v>
      </c>
    </row>
    <row r="4444" spans="1:3" x14ac:dyDescent="0.25">
      <c r="A4444">
        <f>Data_checks!K4451</f>
        <v>4437</v>
      </c>
      <c r="B4444" t="str">
        <f>Data_checks!L4451</f>
        <v>I</v>
      </c>
      <c r="C4444" t="str">
        <f>Data_checks!M4451</f>
        <v>I</v>
      </c>
    </row>
    <row r="4445" spans="1:3" x14ac:dyDescent="0.25">
      <c r="A4445">
        <f>Data_checks!K4452</f>
        <v>4438</v>
      </c>
      <c r="B4445" t="str">
        <f>Data_checks!L4452</f>
        <v>H</v>
      </c>
      <c r="C4445" t="str">
        <f>Data_checks!M4452</f>
        <v>H</v>
      </c>
    </row>
    <row r="4446" spans="1:3" x14ac:dyDescent="0.25">
      <c r="A4446">
        <f>Data_checks!K4453</f>
        <v>4439</v>
      </c>
      <c r="B4446" t="str">
        <f>Data_checks!L4453</f>
        <v>D</v>
      </c>
      <c r="C4446" t="str">
        <f>Data_checks!M4453</f>
        <v>D</v>
      </c>
    </row>
    <row r="4447" spans="1:3" x14ac:dyDescent="0.25">
      <c r="A4447">
        <f>Data_checks!K4454</f>
        <v>4440</v>
      </c>
      <c r="B4447" t="str">
        <f>Data_checks!L4454</f>
        <v>I</v>
      </c>
      <c r="C4447" t="str">
        <f>Data_checks!M4454</f>
        <v>I</v>
      </c>
    </row>
    <row r="4448" spans="1:3" x14ac:dyDescent="0.25">
      <c r="A4448">
        <f>Data_checks!K4455</f>
        <v>4441</v>
      </c>
      <c r="B4448" t="str">
        <f>Data_checks!L4455</f>
        <v>I</v>
      </c>
      <c r="C4448" t="str">
        <f>Data_checks!M4455</f>
        <v>D</v>
      </c>
    </row>
    <row r="4449" spans="1:3" x14ac:dyDescent="0.25">
      <c r="A4449">
        <f>Data_checks!K4456</f>
        <v>4442</v>
      </c>
      <c r="B4449" t="str">
        <f>Data_checks!L4456</f>
        <v>D</v>
      </c>
      <c r="C4449" t="str">
        <f>Data_checks!M4456</f>
        <v>D</v>
      </c>
    </row>
    <row r="4450" spans="1:3" x14ac:dyDescent="0.25">
      <c r="A4450">
        <f>Data_checks!K4457</f>
        <v>4443</v>
      </c>
      <c r="B4450" t="str">
        <f>Data_checks!L4457</f>
        <v>I</v>
      </c>
      <c r="C4450" t="str">
        <f>Data_checks!M4457</f>
        <v>I</v>
      </c>
    </row>
    <row r="4451" spans="1:3" x14ac:dyDescent="0.25">
      <c r="A4451">
        <f>Data_checks!K4458</f>
        <v>4444</v>
      </c>
      <c r="B4451" t="str">
        <f>Data_checks!L4458</f>
        <v>H</v>
      </c>
      <c r="C4451" t="str">
        <f>Data_checks!M4458</f>
        <v>H</v>
      </c>
    </row>
    <row r="4452" spans="1:3" x14ac:dyDescent="0.25">
      <c r="A4452">
        <f>Data_checks!K4459</f>
        <v>4445</v>
      </c>
      <c r="B4452" t="str">
        <f>Data_checks!L4459</f>
        <v>D</v>
      </c>
      <c r="C4452" t="str">
        <f>Data_checks!M4459</f>
        <v>D</v>
      </c>
    </row>
    <row r="4453" spans="1:3" x14ac:dyDescent="0.25">
      <c r="A4453">
        <f>Data_checks!K4460</f>
        <v>4446</v>
      </c>
      <c r="B4453" t="str">
        <f>Data_checks!L4460</f>
        <v>S</v>
      </c>
      <c r="C4453" t="str">
        <f>Data_checks!M4460</f>
        <v>H</v>
      </c>
    </row>
    <row r="4454" spans="1:3" x14ac:dyDescent="0.25">
      <c r="A4454">
        <f>Data_checks!K4461</f>
        <v>4447</v>
      </c>
      <c r="B4454" t="str">
        <f>Data_checks!L4461</f>
        <v>S</v>
      </c>
      <c r="C4454" t="str">
        <f>Data_checks!M4461</f>
        <v>I</v>
      </c>
    </row>
    <row r="4455" spans="1:3" x14ac:dyDescent="0.25">
      <c r="A4455">
        <f>Data_checks!K4462</f>
        <v>4448</v>
      </c>
      <c r="B4455" t="str">
        <f>Data_checks!L4462</f>
        <v>S</v>
      </c>
      <c r="C4455" t="str">
        <f>Data_checks!M4462</f>
        <v>S</v>
      </c>
    </row>
    <row r="4456" spans="1:3" x14ac:dyDescent="0.25">
      <c r="A4456">
        <f>Data_checks!K4463</f>
        <v>4449</v>
      </c>
      <c r="B4456" t="str">
        <f>Data_checks!L4463</f>
        <v>H</v>
      </c>
      <c r="C4456" t="str">
        <f>Data_checks!M4463</f>
        <v>H</v>
      </c>
    </row>
    <row r="4457" spans="1:3" x14ac:dyDescent="0.25">
      <c r="A4457">
        <f>Data_checks!K4464</f>
        <v>4450</v>
      </c>
      <c r="B4457" t="str">
        <f>Data_checks!L4464</f>
        <v>D</v>
      </c>
      <c r="C4457" t="str">
        <f>Data_checks!M4464</f>
        <v>D</v>
      </c>
    </row>
    <row r="4458" spans="1:3" x14ac:dyDescent="0.25">
      <c r="A4458">
        <f>Data_checks!K4465</f>
        <v>4451</v>
      </c>
      <c r="B4458" t="str">
        <f>Data_checks!L4465</f>
        <v>H</v>
      </c>
      <c r="C4458" t="str">
        <f>Data_checks!M4465</f>
        <v>H</v>
      </c>
    </row>
    <row r="4459" spans="1:3" x14ac:dyDescent="0.25">
      <c r="A4459">
        <f>Data_checks!K4466</f>
        <v>4452</v>
      </c>
      <c r="B4459" t="str">
        <f>Data_checks!L4466</f>
        <v>D</v>
      </c>
      <c r="C4459" t="str">
        <f>Data_checks!M4466</f>
        <v>D</v>
      </c>
    </row>
    <row r="4460" spans="1:3" x14ac:dyDescent="0.25">
      <c r="A4460">
        <f>Data_checks!K4467</f>
        <v>4453</v>
      </c>
      <c r="B4460" t="str">
        <f>Data_checks!L4467</f>
        <v>D</v>
      </c>
      <c r="C4460" t="str">
        <f>Data_checks!M4467</f>
        <v>D</v>
      </c>
    </row>
    <row r="4461" spans="1:3" x14ac:dyDescent="0.25">
      <c r="A4461">
        <f>Data_checks!K4468</f>
        <v>4454</v>
      </c>
      <c r="B4461" t="str">
        <f>Data_checks!L4468</f>
        <v>H</v>
      </c>
      <c r="C4461" t="str">
        <f>Data_checks!M4468</f>
        <v>H</v>
      </c>
    </row>
    <row r="4462" spans="1:3" x14ac:dyDescent="0.25">
      <c r="A4462">
        <f>Data_checks!K4469</f>
        <v>4455</v>
      </c>
      <c r="B4462" t="str">
        <f>Data_checks!L4469</f>
        <v>H</v>
      </c>
      <c r="C4462" t="str">
        <f>Data_checks!M4469</f>
        <v>H</v>
      </c>
    </row>
    <row r="4463" spans="1:3" x14ac:dyDescent="0.25">
      <c r="A4463">
        <f>Data_checks!K4470</f>
        <v>4456</v>
      </c>
      <c r="B4463" t="str">
        <f>Data_checks!L4470</f>
        <v>I</v>
      </c>
      <c r="C4463" t="str">
        <f>Data_checks!M4470</f>
        <v>H</v>
      </c>
    </row>
    <row r="4464" spans="1:3" x14ac:dyDescent="0.25">
      <c r="A4464">
        <f>Data_checks!K4471</f>
        <v>4457</v>
      </c>
      <c r="B4464" t="str">
        <f>Data_checks!L4471</f>
        <v>S</v>
      </c>
      <c r="C4464" t="str">
        <f>Data_checks!M4471</f>
        <v>I</v>
      </c>
    </row>
    <row r="4465" spans="1:3" x14ac:dyDescent="0.25">
      <c r="A4465">
        <f>Data_checks!K4472</f>
        <v>4458</v>
      </c>
      <c r="B4465" t="str">
        <f>Data_checks!L4472</f>
        <v>S</v>
      </c>
      <c r="C4465" t="str">
        <f>Data_checks!M4472</f>
        <v>H</v>
      </c>
    </row>
    <row r="4466" spans="1:3" x14ac:dyDescent="0.25">
      <c r="A4466">
        <f>Data_checks!K4473</f>
        <v>4459</v>
      </c>
      <c r="B4466" t="str">
        <f>Data_checks!L4473</f>
        <v>S</v>
      </c>
      <c r="C4466" t="str">
        <f>Data_checks!M4473</f>
        <v>H</v>
      </c>
    </row>
    <row r="4467" spans="1:3" x14ac:dyDescent="0.25">
      <c r="A4467">
        <f>Data_checks!K4474</f>
        <v>4460</v>
      </c>
      <c r="B4467" t="str">
        <f>Data_checks!L4474</f>
        <v>D</v>
      </c>
      <c r="C4467" t="str">
        <f>Data_checks!M4474</f>
        <v>D</v>
      </c>
    </row>
    <row r="4468" spans="1:3" x14ac:dyDescent="0.25">
      <c r="A4468">
        <f>Data_checks!K4475</f>
        <v>4461</v>
      </c>
      <c r="B4468" t="str">
        <f>Data_checks!L4475</f>
        <v>D</v>
      </c>
      <c r="C4468" t="str">
        <f>Data_checks!M4475</f>
        <v>D</v>
      </c>
    </row>
    <row r="4469" spans="1:3" x14ac:dyDescent="0.25">
      <c r="A4469">
        <f>Data_checks!K4476</f>
        <v>4462</v>
      </c>
      <c r="B4469" t="str">
        <f>Data_checks!L4476</f>
        <v>I</v>
      </c>
      <c r="C4469" t="str">
        <f>Data_checks!M4476</f>
        <v>D</v>
      </c>
    </row>
    <row r="4470" spans="1:3" x14ac:dyDescent="0.25">
      <c r="A4470">
        <f>Data_checks!K4477</f>
        <v>4463</v>
      </c>
      <c r="B4470" t="str">
        <f>Data_checks!L4477</f>
        <v>S</v>
      </c>
      <c r="C4470" t="str">
        <f>Data_checks!M4477</f>
        <v>H</v>
      </c>
    </row>
    <row r="4471" spans="1:3" x14ac:dyDescent="0.25">
      <c r="A4471">
        <f>Data_checks!K4478</f>
        <v>4464</v>
      </c>
      <c r="B4471" t="str">
        <f>Data_checks!L4478</f>
        <v>H</v>
      </c>
      <c r="C4471" t="str">
        <f>Data_checks!M4478</f>
        <v>H</v>
      </c>
    </row>
    <row r="4472" spans="1:3" x14ac:dyDescent="0.25">
      <c r="A4472">
        <f>Data_checks!K4479</f>
        <v>4465</v>
      </c>
      <c r="B4472" t="str">
        <f>Data_checks!L4479</f>
        <v>S</v>
      </c>
      <c r="C4472" t="str">
        <f>Data_checks!M4479</f>
        <v>H</v>
      </c>
    </row>
    <row r="4473" spans="1:3" x14ac:dyDescent="0.25">
      <c r="A4473">
        <f>Data_checks!K4480</f>
        <v>4466</v>
      </c>
      <c r="B4473" t="str">
        <f>Data_checks!L4480</f>
        <v>I</v>
      </c>
      <c r="C4473" t="str">
        <f>Data_checks!M4480</f>
        <v>D</v>
      </c>
    </row>
    <row r="4474" spans="1:3" x14ac:dyDescent="0.25">
      <c r="A4474">
        <f>Data_checks!K4481</f>
        <v>4467</v>
      </c>
      <c r="B4474" t="str">
        <f>Data_checks!L4481</f>
        <v>H</v>
      </c>
      <c r="C4474" t="str">
        <f>Data_checks!M4481</f>
        <v>H</v>
      </c>
    </row>
    <row r="4475" spans="1:3" x14ac:dyDescent="0.25">
      <c r="A4475">
        <f>Data_checks!K4482</f>
        <v>4468</v>
      </c>
      <c r="B4475" t="str">
        <f>Data_checks!L4482</f>
        <v>D</v>
      </c>
      <c r="C4475" t="str">
        <f>Data_checks!M4482</f>
        <v>D</v>
      </c>
    </row>
    <row r="4476" spans="1:3" x14ac:dyDescent="0.25">
      <c r="A4476">
        <f>Data_checks!K4483</f>
        <v>4469</v>
      </c>
      <c r="B4476" t="str">
        <f>Data_checks!L4483</f>
        <v>H</v>
      </c>
      <c r="C4476" t="str">
        <f>Data_checks!M4483</f>
        <v>H</v>
      </c>
    </row>
    <row r="4477" spans="1:3" x14ac:dyDescent="0.25">
      <c r="A4477">
        <f>Data_checks!K4484</f>
        <v>4470</v>
      </c>
      <c r="B4477" t="str">
        <f>Data_checks!L4484</f>
        <v>D</v>
      </c>
      <c r="C4477" t="str">
        <f>Data_checks!M4484</f>
        <v>D</v>
      </c>
    </row>
    <row r="4478" spans="1:3" x14ac:dyDescent="0.25">
      <c r="A4478">
        <f>Data_checks!K4485</f>
        <v>4471</v>
      </c>
      <c r="B4478" t="str">
        <f>Data_checks!L4485</f>
        <v>S</v>
      </c>
      <c r="C4478" t="str">
        <f>Data_checks!M4485</f>
        <v>S</v>
      </c>
    </row>
    <row r="4479" spans="1:3" x14ac:dyDescent="0.25">
      <c r="A4479">
        <f>Data_checks!K4486</f>
        <v>4472</v>
      </c>
      <c r="B4479" t="str">
        <f>Data_checks!L4486</f>
        <v>I</v>
      </c>
      <c r="C4479" t="str">
        <f>Data_checks!M4486</f>
        <v>H</v>
      </c>
    </row>
    <row r="4480" spans="1:3" x14ac:dyDescent="0.25">
      <c r="A4480">
        <f>Data_checks!K4487</f>
        <v>4473</v>
      </c>
      <c r="B4480" t="str">
        <f>Data_checks!L4487</f>
        <v>D</v>
      </c>
      <c r="C4480" t="str">
        <f>Data_checks!M4487</f>
        <v>D</v>
      </c>
    </row>
    <row r="4481" spans="1:3" x14ac:dyDescent="0.25">
      <c r="A4481">
        <f>Data_checks!K4488</f>
        <v>4474</v>
      </c>
      <c r="B4481" t="str">
        <f>Data_checks!L4488</f>
        <v>D</v>
      </c>
      <c r="C4481" t="str">
        <f>Data_checks!M4488</f>
        <v>D</v>
      </c>
    </row>
    <row r="4482" spans="1:3" x14ac:dyDescent="0.25">
      <c r="A4482">
        <f>Data_checks!K4489</f>
        <v>4475</v>
      </c>
      <c r="B4482" t="str">
        <f>Data_checks!L4489</f>
        <v>H</v>
      </c>
      <c r="C4482" t="str">
        <f>Data_checks!M4489</f>
        <v>H</v>
      </c>
    </row>
    <row r="4483" spans="1:3" x14ac:dyDescent="0.25">
      <c r="A4483">
        <f>Data_checks!K4490</f>
        <v>4476</v>
      </c>
      <c r="B4483" t="str">
        <f>Data_checks!L4490</f>
        <v>D</v>
      </c>
      <c r="C4483" t="str">
        <f>Data_checks!M4490</f>
        <v>D</v>
      </c>
    </row>
    <row r="4484" spans="1:3" x14ac:dyDescent="0.25">
      <c r="A4484">
        <f>Data_checks!K4491</f>
        <v>4477</v>
      </c>
      <c r="B4484" t="str">
        <f>Data_checks!L4491</f>
        <v>I</v>
      </c>
      <c r="C4484" t="str">
        <f>Data_checks!M4491</f>
        <v>S</v>
      </c>
    </row>
    <row r="4485" spans="1:3" x14ac:dyDescent="0.25">
      <c r="A4485">
        <f>Data_checks!K4492</f>
        <v>4478</v>
      </c>
      <c r="B4485" t="str">
        <f>Data_checks!L4492</f>
        <v>H</v>
      </c>
      <c r="C4485" t="str">
        <f>Data_checks!M4492</f>
        <v>H</v>
      </c>
    </row>
    <row r="4486" spans="1:3" x14ac:dyDescent="0.25">
      <c r="A4486">
        <f>Data_checks!K4493</f>
        <v>4479</v>
      </c>
      <c r="B4486" t="str">
        <f>Data_checks!L4493</f>
        <v>S</v>
      </c>
      <c r="C4486" t="str">
        <f>Data_checks!M4493</f>
        <v>H</v>
      </c>
    </row>
    <row r="4487" spans="1:3" x14ac:dyDescent="0.25">
      <c r="A4487">
        <f>Data_checks!K4494</f>
        <v>4480</v>
      </c>
      <c r="B4487" t="str">
        <f>Data_checks!L4494</f>
        <v>D</v>
      </c>
      <c r="C4487" t="str">
        <f>Data_checks!M4494</f>
        <v>D</v>
      </c>
    </row>
    <row r="4488" spans="1:3" x14ac:dyDescent="0.25">
      <c r="A4488">
        <f>Data_checks!K4495</f>
        <v>4481</v>
      </c>
      <c r="B4488" t="str">
        <f>Data_checks!L4495</f>
        <v>D</v>
      </c>
      <c r="C4488" t="str">
        <f>Data_checks!M4495</f>
        <v>D</v>
      </c>
    </row>
    <row r="4489" spans="1:3" x14ac:dyDescent="0.25">
      <c r="A4489">
        <f>Data_checks!K4496</f>
        <v>4482</v>
      </c>
      <c r="B4489" t="str">
        <f>Data_checks!L4496</f>
        <v>H</v>
      </c>
      <c r="C4489" t="str">
        <f>Data_checks!M4496</f>
        <v>S</v>
      </c>
    </row>
    <row r="4490" spans="1:3" x14ac:dyDescent="0.25">
      <c r="A4490">
        <f>Data_checks!K4497</f>
        <v>4483</v>
      </c>
      <c r="B4490" t="str">
        <f>Data_checks!L4497</f>
        <v>H</v>
      </c>
      <c r="C4490" t="str">
        <f>Data_checks!M4497</f>
        <v>H</v>
      </c>
    </row>
    <row r="4491" spans="1:3" x14ac:dyDescent="0.25">
      <c r="A4491">
        <f>Data_checks!K4498</f>
        <v>4484</v>
      </c>
      <c r="B4491" t="str">
        <f>Data_checks!L4498</f>
        <v>I</v>
      </c>
      <c r="C4491" t="str">
        <f>Data_checks!M4498</f>
        <v>D</v>
      </c>
    </row>
    <row r="4492" spans="1:3" x14ac:dyDescent="0.25">
      <c r="A4492">
        <f>Data_checks!K4499</f>
        <v>4485</v>
      </c>
      <c r="B4492" t="str">
        <f>Data_checks!L4499</f>
        <v>D</v>
      </c>
      <c r="C4492" t="str">
        <f>Data_checks!M4499</f>
        <v>D</v>
      </c>
    </row>
    <row r="4493" spans="1:3" x14ac:dyDescent="0.25">
      <c r="A4493">
        <f>Data_checks!K4500</f>
        <v>4486</v>
      </c>
      <c r="B4493" t="str">
        <f>Data_checks!L4500</f>
        <v>D</v>
      </c>
      <c r="C4493" t="str">
        <f>Data_checks!M4500</f>
        <v>D</v>
      </c>
    </row>
    <row r="4494" spans="1:3" x14ac:dyDescent="0.25">
      <c r="A4494">
        <f>Data_checks!K4501</f>
        <v>4487</v>
      </c>
      <c r="B4494" t="str">
        <f>Data_checks!L4501</f>
        <v>H</v>
      </c>
      <c r="C4494" t="str">
        <f>Data_checks!M4501</f>
        <v>H</v>
      </c>
    </row>
    <row r="4495" spans="1:3" x14ac:dyDescent="0.25">
      <c r="A4495">
        <f>Data_checks!K4502</f>
        <v>4488</v>
      </c>
      <c r="B4495" t="str">
        <f>Data_checks!L4502</f>
        <v>I</v>
      </c>
      <c r="C4495" t="str">
        <f>Data_checks!M4502</f>
        <v>S</v>
      </c>
    </row>
    <row r="4496" spans="1:3" x14ac:dyDescent="0.25">
      <c r="A4496">
        <f>Data_checks!K4503</f>
        <v>4489</v>
      </c>
      <c r="B4496" t="str">
        <f>Data_checks!L4503</f>
        <v>D</v>
      </c>
      <c r="C4496" t="str">
        <f>Data_checks!M4503</f>
        <v>D</v>
      </c>
    </row>
    <row r="4497" spans="1:3" x14ac:dyDescent="0.25">
      <c r="A4497">
        <f>Data_checks!K4504</f>
        <v>4490</v>
      </c>
      <c r="B4497" t="str">
        <f>Data_checks!L4504</f>
        <v>I</v>
      </c>
      <c r="C4497" t="str">
        <f>Data_checks!M4504</f>
        <v>I</v>
      </c>
    </row>
    <row r="4498" spans="1:3" x14ac:dyDescent="0.25">
      <c r="A4498">
        <f>Data_checks!K4505</f>
        <v>4491</v>
      </c>
      <c r="B4498" t="str">
        <f>Data_checks!L4505</f>
        <v>H</v>
      </c>
      <c r="C4498" t="str">
        <f>Data_checks!M4505</f>
        <v>S</v>
      </c>
    </row>
    <row r="4499" spans="1:3" x14ac:dyDescent="0.25">
      <c r="A4499">
        <f>Data_checks!K4506</f>
        <v>4492</v>
      </c>
      <c r="B4499" t="str">
        <f>Data_checks!L4506</f>
        <v>D</v>
      </c>
      <c r="C4499" t="str">
        <f>Data_checks!M4506</f>
        <v>D</v>
      </c>
    </row>
    <row r="4500" spans="1:3" x14ac:dyDescent="0.25">
      <c r="A4500">
        <f>Data_checks!K4507</f>
        <v>4493</v>
      </c>
      <c r="B4500" t="str">
        <f>Data_checks!L4507</f>
        <v>I</v>
      </c>
      <c r="C4500" t="str">
        <f>Data_checks!M4507</f>
        <v>D</v>
      </c>
    </row>
    <row r="4501" spans="1:3" x14ac:dyDescent="0.25">
      <c r="A4501">
        <f>Data_checks!K4508</f>
        <v>4494</v>
      </c>
      <c r="B4501" t="str">
        <f>Data_checks!L4508</f>
        <v>I</v>
      </c>
      <c r="C4501" t="str">
        <f>Data_checks!M4508</f>
        <v>S</v>
      </c>
    </row>
    <row r="4502" spans="1:3" x14ac:dyDescent="0.25">
      <c r="A4502">
        <f>Data_checks!K4509</f>
        <v>4495</v>
      </c>
      <c r="B4502" t="str">
        <f>Data_checks!L4509</f>
        <v>I</v>
      </c>
      <c r="C4502" t="str">
        <f>Data_checks!M4509</f>
        <v>S</v>
      </c>
    </row>
    <row r="4503" spans="1:3" x14ac:dyDescent="0.25">
      <c r="A4503">
        <f>Data_checks!K4510</f>
        <v>4496</v>
      </c>
      <c r="B4503" t="str">
        <f>Data_checks!L4510</f>
        <v>H</v>
      </c>
      <c r="C4503" t="str">
        <f>Data_checks!M4510</f>
        <v>S</v>
      </c>
    </row>
    <row r="4504" spans="1:3" x14ac:dyDescent="0.25">
      <c r="A4504">
        <f>Data_checks!K4511</f>
        <v>4497</v>
      </c>
      <c r="B4504" t="str">
        <f>Data_checks!L4511</f>
        <v>H</v>
      </c>
      <c r="C4504" t="str">
        <f>Data_checks!M4511</f>
        <v>S</v>
      </c>
    </row>
    <row r="4505" spans="1:3" x14ac:dyDescent="0.25">
      <c r="A4505">
        <f>Data_checks!K4512</f>
        <v>4498</v>
      </c>
      <c r="B4505" t="str">
        <f>Data_checks!L4512</f>
        <v>S</v>
      </c>
      <c r="C4505" t="str">
        <f>Data_checks!M4512</f>
        <v>H</v>
      </c>
    </row>
    <row r="4506" spans="1:3" x14ac:dyDescent="0.25">
      <c r="A4506">
        <f>Data_checks!K4513</f>
        <v>4499</v>
      </c>
      <c r="B4506" t="str">
        <f>Data_checks!L4513</f>
        <v>H</v>
      </c>
      <c r="C4506" t="str">
        <f>Data_checks!M4513</f>
        <v>H</v>
      </c>
    </row>
    <row r="4507" spans="1:3" x14ac:dyDescent="0.25">
      <c r="A4507">
        <f>Data_checks!K4514</f>
        <v>4500</v>
      </c>
      <c r="B4507" t="str">
        <f>Data_checks!L4514</f>
        <v>D</v>
      </c>
      <c r="C4507" t="str">
        <f>Data_checks!M4514</f>
        <v>D</v>
      </c>
    </row>
    <row r="4508" spans="1:3" x14ac:dyDescent="0.25">
      <c r="A4508">
        <f>Data_checks!K4515</f>
        <v>4501</v>
      </c>
      <c r="B4508" t="str">
        <f>Data_checks!L4515</f>
        <v>H</v>
      </c>
      <c r="C4508" t="str">
        <f>Data_checks!M4515</f>
        <v>H</v>
      </c>
    </row>
    <row r="4509" spans="1:3" x14ac:dyDescent="0.25">
      <c r="A4509">
        <f>Data_checks!K4516</f>
        <v>4502</v>
      </c>
      <c r="B4509" t="str">
        <f>Data_checks!L4516</f>
        <v>D</v>
      </c>
      <c r="C4509" t="str">
        <f>Data_checks!M4516</f>
        <v>D</v>
      </c>
    </row>
    <row r="4510" spans="1:3" x14ac:dyDescent="0.25">
      <c r="A4510">
        <f>Data_checks!K4517</f>
        <v>4503</v>
      </c>
      <c r="B4510" t="str">
        <f>Data_checks!L4517</f>
        <v>D</v>
      </c>
      <c r="C4510" t="str">
        <f>Data_checks!M4517</f>
        <v>D</v>
      </c>
    </row>
    <row r="4511" spans="1:3" x14ac:dyDescent="0.25">
      <c r="A4511">
        <f>Data_checks!K4518</f>
        <v>4504</v>
      </c>
      <c r="B4511" t="str">
        <f>Data_checks!L4518</f>
        <v>S</v>
      </c>
      <c r="C4511" t="str">
        <f>Data_checks!M4518</f>
        <v>H</v>
      </c>
    </row>
    <row r="4512" spans="1:3" x14ac:dyDescent="0.25">
      <c r="A4512">
        <f>Data_checks!K4519</f>
        <v>4505</v>
      </c>
      <c r="B4512" t="str">
        <f>Data_checks!L4519</f>
        <v>D</v>
      </c>
      <c r="C4512" t="str">
        <f>Data_checks!M4519</f>
        <v>D</v>
      </c>
    </row>
    <row r="4513" spans="1:3" x14ac:dyDescent="0.25">
      <c r="A4513">
        <f>Data_checks!K4520</f>
        <v>4506</v>
      </c>
      <c r="B4513" t="str">
        <f>Data_checks!L4520</f>
        <v>I</v>
      </c>
      <c r="C4513" t="str">
        <f>Data_checks!M4520</f>
        <v>S</v>
      </c>
    </row>
    <row r="4514" spans="1:3" x14ac:dyDescent="0.25">
      <c r="A4514">
        <f>Data_checks!K4521</f>
        <v>4507</v>
      </c>
      <c r="B4514" t="str">
        <f>Data_checks!L4521</f>
        <v>H</v>
      </c>
      <c r="C4514" t="str">
        <f>Data_checks!M4521</f>
        <v>S</v>
      </c>
    </row>
    <row r="4515" spans="1:3" x14ac:dyDescent="0.25">
      <c r="A4515">
        <f>Data_checks!K4522</f>
        <v>4508</v>
      </c>
      <c r="B4515" t="str">
        <f>Data_checks!L4522</f>
        <v>H</v>
      </c>
      <c r="C4515" t="str">
        <f>Data_checks!M4522</f>
        <v>H</v>
      </c>
    </row>
    <row r="4516" spans="1:3" x14ac:dyDescent="0.25">
      <c r="A4516">
        <f>Data_checks!K4523</f>
        <v>4509</v>
      </c>
      <c r="B4516" t="str">
        <f>Data_checks!L4523</f>
        <v>S</v>
      </c>
      <c r="C4516" t="str">
        <f>Data_checks!M4523</f>
        <v>D</v>
      </c>
    </row>
    <row r="4517" spans="1:3" x14ac:dyDescent="0.25">
      <c r="A4517">
        <f>Data_checks!K4524</f>
        <v>4510</v>
      </c>
      <c r="B4517" t="str">
        <f>Data_checks!L4524</f>
        <v>S</v>
      </c>
      <c r="C4517" t="str">
        <f>Data_checks!M4524</f>
        <v>H</v>
      </c>
    </row>
    <row r="4518" spans="1:3" x14ac:dyDescent="0.25">
      <c r="A4518">
        <f>Data_checks!K4525</f>
        <v>4511</v>
      </c>
      <c r="B4518" t="str">
        <f>Data_checks!L4525</f>
        <v>D</v>
      </c>
      <c r="C4518" t="str">
        <f>Data_checks!M4525</f>
        <v>D</v>
      </c>
    </row>
    <row r="4519" spans="1:3" x14ac:dyDescent="0.25">
      <c r="A4519">
        <f>Data_checks!K4526</f>
        <v>4512</v>
      </c>
      <c r="B4519" t="str">
        <f>Data_checks!L4526</f>
        <v>S</v>
      </c>
      <c r="C4519" t="str">
        <f>Data_checks!M4526</f>
        <v>S</v>
      </c>
    </row>
    <row r="4520" spans="1:3" x14ac:dyDescent="0.25">
      <c r="A4520">
        <f>Data_checks!K4527</f>
        <v>4513</v>
      </c>
      <c r="B4520" t="str">
        <f>Data_checks!L4527</f>
        <v>I</v>
      </c>
      <c r="C4520" t="str">
        <f>Data_checks!M4527</f>
        <v>H</v>
      </c>
    </row>
    <row r="4521" spans="1:3" x14ac:dyDescent="0.25">
      <c r="A4521">
        <f>Data_checks!K4528</f>
        <v>4514</v>
      </c>
      <c r="B4521" t="str">
        <f>Data_checks!L4528</f>
        <v>H</v>
      </c>
      <c r="C4521" t="str">
        <f>Data_checks!M4528</f>
        <v>H</v>
      </c>
    </row>
    <row r="4522" spans="1:3" x14ac:dyDescent="0.25">
      <c r="A4522">
        <f>Data_checks!K4529</f>
        <v>4515</v>
      </c>
      <c r="B4522" t="str">
        <f>Data_checks!L4529</f>
        <v>S</v>
      </c>
      <c r="C4522" t="str">
        <f>Data_checks!M4529</f>
        <v>H</v>
      </c>
    </row>
    <row r="4523" spans="1:3" x14ac:dyDescent="0.25">
      <c r="A4523">
        <f>Data_checks!K4530</f>
        <v>4516</v>
      </c>
      <c r="B4523" t="str">
        <f>Data_checks!L4530</f>
        <v>S</v>
      </c>
      <c r="C4523" t="str">
        <f>Data_checks!M4530</f>
        <v>H</v>
      </c>
    </row>
    <row r="4524" spans="1:3" x14ac:dyDescent="0.25">
      <c r="A4524">
        <f>Data_checks!K4531</f>
        <v>4517</v>
      </c>
      <c r="B4524" t="str">
        <f>Data_checks!L4531</f>
        <v>H</v>
      </c>
      <c r="C4524" t="str">
        <f>Data_checks!M4531</f>
        <v>H</v>
      </c>
    </row>
    <row r="4525" spans="1:3" x14ac:dyDescent="0.25">
      <c r="A4525">
        <f>Data_checks!K4532</f>
        <v>4518</v>
      </c>
      <c r="B4525" t="str">
        <f>Data_checks!L4532</f>
        <v>D</v>
      </c>
      <c r="C4525" t="str">
        <f>Data_checks!M4532</f>
        <v>D</v>
      </c>
    </row>
    <row r="4526" spans="1:3" x14ac:dyDescent="0.25">
      <c r="A4526">
        <f>Data_checks!K4533</f>
        <v>4519</v>
      </c>
      <c r="B4526" t="str">
        <f>Data_checks!L4533</f>
        <v>I</v>
      </c>
      <c r="C4526" t="str">
        <f>Data_checks!M4533</f>
        <v>I</v>
      </c>
    </row>
    <row r="4527" spans="1:3" x14ac:dyDescent="0.25">
      <c r="A4527">
        <f>Data_checks!K4534</f>
        <v>4520</v>
      </c>
      <c r="B4527" t="str">
        <f>Data_checks!L4534</f>
        <v>H</v>
      </c>
      <c r="C4527" t="str">
        <f>Data_checks!M4534</f>
        <v>H</v>
      </c>
    </row>
    <row r="4528" spans="1:3" x14ac:dyDescent="0.25">
      <c r="A4528">
        <f>Data_checks!K4535</f>
        <v>4521</v>
      </c>
      <c r="B4528" t="str">
        <f>Data_checks!L4535</f>
        <v>I</v>
      </c>
      <c r="C4528" t="str">
        <f>Data_checks!M4535</f>
        <v>H</v>
      </c>
    </row>
    <row r="4529" spans="1:3" x14ac:dyDescent="0.25">
      <c r="A4529">
        <f>Data_checks!K4536</f>
        <v>4522</v>
      </c>
      <c r="B4529" t="str">
        <f>Data_checks!L4536</f>
        <v>I</v>
      </c>
      <c r="C4529" t="str">
        <f>Data_checks!M4536</f>
        <v>I</v>
      </c>
    </row>
    <row r="4530" spans="1:3" x14ac:dyDescent="0.25">
      <c r="A4530">
        <f>Data_checks!K4537</f>
        <v>4523</v>
      </c>
      <c r="B4530" t="str">
        <f>Data_checks!L4537</f>
        <v>I</v>
      </c>
      <c r="C4530" t="str">
        <f>Data_checks!M4537</f>
        <v>H</v>
      </c>
    </row>
    <row r="4531" spans="1:3" x14ac:dyDescent="0.25">
      <c r="A4531">
        <f>Data_checks!K4538</f>
        <v>4524</v>
      </c>
      <c r="B4531" t="str">
        <f>Data_checks!L4538</f>
        <v>H</v>
      </c>
      <c r="C4531" t="str">
        <f>Data_checks!M4538</f>
        <v>H</v>
      </c>
    </row>
    <row r="4532" spans="1:3" x14ac:dyDescent="0.25">
      <c r="A4532">
        <f>Data_checks!K4539</f>
        <v>4525</v>
      </c>
      <c r="B4532" t="str">
        <f>Data_checks!L4539</f>
        <v>H</v>
      </c>
      <c r="C4532" t="str">
        <f>Data_checks!M4539</f>
        <v>H</v>
      </c>
    </row>
    <row r="4533" spans="1:3" x14ac:dyDescent="0.25">
      <c r="A4533">
        <f>Data_checks!K4540</f>
        <v>4526</v>
      </c>
      <c r="B4533" t="str">
        <f>Data_checks!L4540</f>
        <v>D</v>
      </c>
      <c r="C4533" t="str">
        <f>Data_checks!M4540</f>
        <v>D</v>
      </c>
    </row>
    <row r="4534" spans="1:3" x14ac:dyDescent="0.25">
      <c r="A4534">
        <f>Data_checks!K4541</f>
        <v>4527</v>
      </c>
      <c r="B4534" t="str">
        <f>Data_checks!L4541</f>
        <v>S</v>
      </c>
      <c r="C4534" t="str">
        <f>Data_checks!M4541</f>
        <v>H</v>
      </c>
    </row>
    <row r="4535" spans="1:3" x14ac:dyDescent="0.25">
      <c r="A4535">
        <f>Data_checks!K4542</f>
        <v>4528</v>
      </c>
      <c r="B4535" t="str">
        <f>Data_checks!L4542</f>
        <v>D</v>
      </c>
      <c r="C4535" t="str">
        <f>Data_checks!M4542</f>
        <v>D</v>
      </c>
    </row>
    <row r="4536" spans="1:3" x14ac:dyDescent="0.25">
      <c r="A4536">
        <f>Data_checks!K4543</f>
        <v>4529</v>
      </c>
      <c r="B4536" t="str">
        <f>Data_checks!L4543</f>
        <v>D</v>
      </c>
      <c r="C4536" t="str">
        <f>Data_checks!M4543</f>
        <v>D</v>
      </c>
    </row>
    <row r="4537" spans="1:3" x14ac:dyDescent="0.25">
      <c r="A4537">
        <f>Data_checks!K4544</f>
        <v>4530</v>
      </c>
      <c r="B4537" t="str">
        <f>Data_checks!L4544</f>
        <v>S</v>
      </c>
      <c r="C4537" t="str">
        <f>Data_checks!M4544</f>
        <v>H</v>
      </c>
    </row>
    <row r="4538" spans="1:3" x14ac:dyDescent="0.25">
      <c r="A4538">
        <f>Data_checks!K4545</f>
        <v>4531</v>
      </c>
      <c r="B4538" t="str">
        <f>Data_checks!L4545</f>
        <v>D</v>
      </c>
      <c r="C4538" t="str">
        <f>Data_checks!M4545</f>
        <v>D</v>
      </c>
    </row>
    <row r="4539" spans="1:3" x14ac:dyDescent="0.25">
      <c r="A4539">
        <f>Data_checks!K4546</f>
        <v>4532</v>
      </c>
      <c r="B4539" t="str">
        <f>Data_checks!L4546</f>
        <v>H</v>
      </c>
      <c r="C4539" t="str">
        <f>Data_checks!M4546</f>
        <v>H</v>
      </c>
    </row>
    <row r="4540" spans="1:3" x14ac:dyDescent="0.25">
      <c r="A4540">
        <f>Data_checks!K4547</f>
        <v>4533</v>
      </c>
      <c r="B4540" t="str">
        <f>Data_checks!L4547</f>
        <v>I</v>
      </c>
      <c r="C4540" t="str">
        <f>Data_checks!M4547</f>
        <v>S</v>
      </c>
    </row>
    <row r="4541" spans="1:3" x14ac:dyDescent="0.25">
      <c r="A4541">
        <f>Data_checks!K4548</f>
        <v>4534</v>
      </c>
      <c r="B4541" t="str">
        <f>Data_checks!L4548</f>
        <v>S</v>
      </c>
      <c r="C4541" t="str">
        <f>Data_checks!M4548</f>
        <v>S</v>
      </c>
    </row>
    <row r="4542" spans="1:3" x14ac:dyDescent="0.25">
      <c r="A4542">
        <f>Data_checks!K4549</f>
        <v>4535</v>
      </c>
      <c r="B4542" t="str">
        <f>Data_checks!L4549</f>
        <v>H</v>
      </c>
      <c r="C4542" t="str">
        <f>Data_checks!M4549</f>
        <v>H</v>
      </c>
    </row>
    <row r="4543" spans="1:3" x14ac:dyDescent="0.25">
      <c r="A4543">
        <f>Data_checks!K4550</f>
        <v>4536</v>
      </c>
      <c r="B4543" t="str">
        <f>Data_checks!L4550</f>
        <v>S</v>
      </c>
      <c r="C4543" t="str">
        <f>Data_checks!M4550</f>
        <v>H</v>
      </c>
    </row>
    <row r="4544" spans="1:3" x14ac:dyDescent="0.25">
      <c r="A4544">
        <f>Data_checks!K4551</f>
        <v>4537</v>
      </c>
      <c r="B4544" t="str">
        <f>Data_checks!L4551</f>
        <v>S</v>
      </c>
      <c r="C4544" t="str">
        <f>Data_checks!M4551</f>
        <v>H</v>
      </c>
    </row>
    <row r="4545" spans="1:3" x14ac:dyDescent="0.25">
      <c r="A4545">
        <f>Data_checks!K4552</f>
        <v>4538</v>
      </c>
      <c r="B4545" t="str">
        <f>Data_checks!L4552</f>
        <v>D</v>
      </c>
      <c r="C4545" t="str">
        <f>Data_checks!M4552</f>
        <v>D</v>
      </c>
    </row>
    <row r="4546" spans="1:3" x14ac:dyDescent="0.25">
      <c r="A4546">
        <f>Data_checks!K4553</f>
        <v>4539</v>
      </c>
      <c r="B4546" t="str">
        <f>Data_checks!L4553</f>
        <v>H</v>
      </c>
      <c r="C4546" t="str">
        <f>Data_checks!M4553</f>
        <v>S</v>
      </c>
    </row>
    <row r="4547" spans="1:3" x14ac:dyDescent="0.25">
      <c r="A4547">
        <f>Data_checks!K4554</f>
        <v>4540</v>
      </c>
      <c r="B4547" t="str">
        <f>Data_checks!L4554</f>
        <v>S</v>
      </c>
      <c r="C4547" t="str">
        <f>Data_checks!M4554</f>
        <v>H</v>
      </c>
    </row>
    <row r="4548" spans="1:3" x14ac:dyDescent="0.25">
      <c r="A4548">
        <f>Data_checks!K4555</f>
        <v>4541</v>
      </c>
      <c r="B4548" t="str">
        <f>Data_checks!L4555</f>
        <v>I</v>
      </c>
      <c r="C4548" t="str">
        <f>Data_checks!M4555</f>
        <v>S</v>
      </c>
    </row>
    <row r="4549" spans="1:3" x14ac:dyDescent="0.25">
      <c r="A4549">
        <f>Data_checks!K4556</f>
        <v>4542</v>
      </c>
      <c r="B4549" t="str">
        <f>Data_checks!L4556</f>
        <v>I</v>
      </c>
      <c r="C4549" t="str">
        <f>Data_checks!M4556</f>
        <v>S</v>
      </c>
    </row>
    <row r="4550" spans="1:3" x14ac:dyDescent="0.25">
      <c r="A4550">
        <f>Data_checks!K4557</f>
        <v>4543</v>
      </c>
      <c r="B4550" t="str">
        <f>Data_checks!L4557</f>
        <v>H</v>
      </c>
      <c r="C4550" t="str">
        <f>Data_checks!M4557</f>
        <v>H</v>
      </c>
    </row>
    <row r="4551" spans="1:3" x14ac:dyDescent="0.25">
      <c r="A4551">
        <f>Data_checks!K4558</f>
        <v>4544</v>
      </c>
      <c r="B4551" t="str">
        <f>Data_checks!L4558</f>
        <v>S</v>
      </c>
      <c r="C4551" t="str">
        <f>Data_checks!M4558</f>
        <v>H</v>
      </c>
    </row>
    <row r="4552" spans="1:3" x14ac:dyDescent="0.25">
      <c r="A4552">
        <f>Data_checks!K4559</f>
        <v>4545</v>
      </c>
      <c r="B4552" t="str">
        <f>Data_checks!L4559</f>
        <v>H</v>
      </c>
      <c r="C4552" t="str">
        <f>Data_checks!M4559</f>
        <v>H</v>
      </c>
    </row>
    <row r="4553" spans="1:3" x14ac:dyDescent="0.25">
      <c r="A4553">
        <f>Data_checks!K4560</f>
        <v>4546</v>
      </c>
      <c r="B4553" t="str">
        <f>Data_checks!L4560</f>
        <v>S</v>
      </c>
      <c r="C4553" t="str">
        <f>Data_checks!M4560</f>
        <v>H</v>
      </c>
    </row>
    <row r="4554" spans="1:3" x14ac:dyDescent="0.25">
      <c r="A4554">
        <f>Data_checks!K4561</f>
        <v>4547</v>
      </c>
      <c r="B4554" t="str">
        <f>Data_checks!L4561</f>
        <v>D</v>
      </c>
      <c r="C4554" t="str">
        <f>Data_checks!M4561</f>
        <v>D</v>
      </c>
    </row>
    <row r="4555" spans="1:3" x14ac:dyDescent="0.25">
      <c r="A4555">
        <f>Data_checks!K4562</f>
        <v>4548</v>
      </c>
      <c r="B4555" t="str">
        <f>Data_checks!L4562</f>
        <v>I</v>
      </c>
      <c r="C4555" t="str">
        <f>Data_checks!M4562</f>
        <v>H</v>
      </c>
    </row>
    <row r="4556" spans="1:3" x14ac:dyDescent="0.25">
      <c r="A4556">
        <f>Data_checks!K4563</f>
        <v>4549</v>
      </c>
      <c r="B4556" t="str">
        <f>Data_checks!L4563</f>
        <v>H</v>
      </c>
      <c r="C4556" t="str">
        <f>Data_checks!M4563</f>
        <v>D</v>
      </c>
    </row>
    <row r="4557" spans="1:3" x14ac:dyDescent="0.25">
      <c r="A4557">
        <f>Data_checks!K4564</f>
        <v>4550</v>
      </c>
      <c r="B4557" t="str">
        <f>Data_checks!L4564</f>
        <v>D</v>
      </c>
      <c r="C4557" t="str">
        <f>Data_checks!M4564</f>
        <v>D</v>
      </c>
    </row>
    <row r="4558" spans="1:3" x14ac:dyDescent="0.25">
      <c r="A4558">
        <f>Data_checks!K4565</f>
        <v>4551</v>
      </c>
      <c r="B4558" t="str">
        <f>Data_checks!L4565</f>
        <v>S</v>
      </c>
      <c r="C4558" t="str">
        <f>Data_checks!M4565</f>
        <v>H</v>
      </c>
    </row>
    <row r="4559" spans="1:3" x14ac:dyDescent="0.25">
      <c r="A4559">
        <f>Data_checks!K4566</f>
        <v>4552</v>
      </c>
      <c r="B4559" t="str">
        <f>Data_checks!L4566</f>
        <v>S</v>
      </c>
      <c r="C4559" t="str">
        <f>Data_checks!M4566</f>
        <v>H</v>
      </c>
    </row>
    <row r="4560" spans="1:3" x14ac:dyDescent="0.25">
      <c r="A4560">
        <f>Data_checks!K4567</f>
        <v>4553</v>
      </c>
      <c r="B4560" t="str">
        <f>Data_checks!L4567</f>
        <v>H</v>
      </c>
      <c r="C4560" t="str">
        <f>Data_checks!M4567</f>
        <v>S</v>
      </c>
    </row>
    <row r="4561" spans="1:3" x14ac:dyDescent="0.25">
      <c r="A4561">
        <f>Data_checks!K4568</f>
        <v>4554</v>
      </c>
      <c r="B4561" t="str">
        <f>Data_checks!L4568</f>
        <v>S</v>
      </c>
      <c r="C4561" t="str">
        <f>Data_checks!M4568</f>
        <v>I</v>
      </c>
    </row>
    <row r="4562" spans="1:3" x14ac:dyDescent="0.25">
      <c r="A4562">
        <f>Data_checks!K4569</f>
        <v>4555</v>
      </c>
      <c r="B4562" t="str">
        <f>Data_checks!L4569</f>
        <v>S</v>
      </c>
      <c r="C4562" t="str">
        <f>Data_checks!M4569</f>
        <v>S</v>
      </c>
    </row>
    <row r="4563" spans="1:3" x14ac:dyDescent="0.25">
      <c r="A4563">
        <f>Data_checks!K4570</f>
        <v>4556</v>
      </c>
      <c r="B4563" t="str">
        <f>Data_checks!L4570</f>
        <v>H</v>
      </c>
      <c r="C4563" t="str">
        <f>Data_checks!M4570</f>
        <v>S</v>
      </c>
    </row>
    <row r="4564" spans="1:3" x14ac:dyDescent="0.25">
      <c r="A4564">
        <f>Data_checks!K4571</f>
        <v>4557</v>
      </c>
      <c r="B4564" t="str">
        <f>Data_checks!L4571</f>
        <v>S</v>
      </c>
      <c r="C4564" t="str">
        <f>Data_checks!M4571</f>
        <v>H</v>
      </c>
    </row>
    <row r="4565" spans="1:3" x14ac:dyDescent="0.25">
      <c r="A4565">
        <f>Data_checks!K4572</f>
        <v>4558</v>
      </c>
      <c r="B4565" t="str">
        <f>Data_checks!L4572</f>
        <v>D</v>
      </c>
      <c r="C4565" t="str">
        <f>Data_checks!M4572</f>
        <v>D</v>
      </c>
    </row>
    <row r="4566" spans="1:3" x14ac:dyDescent="0.25">
      <c r="A4566">
        <f>Data_checks!K4573</f>
        <v>4559</v>
      </c>
      <c r="B4566" t="str">
        <f>Data_checks!L4573</f>
        <v>D</v>
      </c>
      <c r="C4566" t="str">
        <f>Data_checks!M4573</f>
        <v>D</v>
      </c>
    </row>
    <row r="4567" spans="1:3" x14ac:dyDescent="0.25">
      <c r="A4567">
        <f>Data_checks!K4574</f>
        <v>4560</v>
      </c>
      <c r="B4567" t="str">
        <f>Data_checks!L4574</f>
        <v>D</v>
      </c>
      <c r="C4567" t="str">
        <f>Data_checks!M4574</f>
        <v>D</v>
      </c>
    </row>
    <row r="4568" spans="1:3" x14ac:dyDescent="0.25">
      <c r="A4568">
        <f>Data_checks!K4575</f>
        <v>4561</v>
      </c>
      <c r="B4568" t="str">
        <f>Data_checks!L4575</f>
        <v>D</v>
      </c>
      <c r="C4568" t="str">
        <f>Data_checks!M4575</f>
        <v>D</v>
      </c>
    </row>
    <row r="4569" spans="1:3" x14ac:dyDescent="0.25">
      <c r="A4569">
        <f>Data_checks!K4576</f>
        <v>4562</v>
      </c>
      <c r="B4569" t="str">
        <f>Data_checks!L4576</f>
        <v>S</v>
      </c>
      <c r="C4569" t="str">
        <f>Data_checks!M4576</f>
        <v>H</v>
      </c>
    </row>
    <row r="4570" spans="1:3" x14ac:dyDescent="0.25">
      <c r="A4570">
        <f>Data_checks!K4577</f>
        <v>4563</v>
      </c>
      <c r="B4570" t="str">
        <f>Data_checks!L4577</f>
        <v>D</v>
      </c>
      <c r="C4570" t="str">
        <f>Data_checks!M4577</f>
        <v>D</v>
      </c>
    </row>
    <row r="4571" spans="1:3" x14ac:dyDescent="0.25">
      <c r="A4571">
        <f>Data_checks!K4578</f>
        <v>4564</v>
      </c>
      <c r="B4571" t="str">
        <f>Data_checks!L4578</f>
        <v>I</v>
      </c>
      <c r="C4571" t="str">
        <f>Data_checks!M4578</f>
        <v>I</v>
      </c>
    </row>
    <row r="4572" spans="1:3" x14ac:dyDescent="0.25">
      <c r="A4572">
        <f>Data_checks!K4579</f>
        <v>4565</v>
      </c>
      <c r="B4572" t="str">
        <f>Data_checks!L4579</f>
        <v>H</v>
      </c>
      <c r="C4572" t="str">
        <f>Data_checks!M4579</f>
        <v>S</v>
      </c>
    </row>
    <row r="4573" spans="1:3" x14ac:dyDescent="0.25">
      <c r="A4573">
        <f>Data_checks!K4580</f>
        <v>4566</v>
      </c>
      <c r="B4573" t="str">
        <f>Data_checks!L4580</f>
        <v>S</v>
      </c>
      <c r="C4573" t="str">
        <f>Data_checks!M4580</f>
        <v>I</v>
      </c>
    </row>
    <row r="4574" spans="1:3" x14ac:dyDescent="0.25">
      <c r="A4574">
        <f>Data_checks!K4581</f>
        <v>4567</v>
      </c>
      <c r="B4574" t="str">
        <f>Data_checks!L4581</f>
        <v>H</v>
      </c>
      <c r="C4574" t="str">
        <f>Data_checks!M4581</f>
        <v>H</v>
      </c>
    </row>
    <row r="4575" spans="1:3" x14ac:dyDescent="0.25">
      <c r="A4575">
        <f>Data_checks!K4582</f>
        <v>4568</v>
      </c>
      <c r="B4575" t="str">
        <f>Data_checks!L4582</f>
        <v>D</v>
      </c>
      <c r="C4575" t="str">
        <f>Data_checks!M4582</f>
        <v>D</v>
      </c>
    </row>
    <row r="4576" spans="1:3" x14ac:dyDescent="0.25">
      <c r="A4576">
        <f>Data_checks!K4583</f>
        <v>4569</v>
      </c>
      <c r="B4576" t="str">
        <f>Data_checks!L4583</f>
        <v>H</v>
      </c>
      <c r="C4576" t="str">
        <f>Data_checks!M4583</f>
        <v>H</v>
      </c>
    </row>
    <row r="4577" spans="1:3" x14ac:dyDescent="0.25">
      <c r="A4577">
        <f>Data_checks!K4584</f>
        <v>4570</v>
      </c>
      <c r="B4577" t="str">
        <f>Data_checks!L4584</f>
        <v>I</v>
      </c>
      <c r="C4577" t="str">
        <f>Data_checks!M4584</f>
        <v>S</v>
      </c>
    </row>
    <row r="4578" spans="1:3" x14ac:dyDescent="0.25">
      <c r="A4578">
        <f>Data_checks!K4585</f>
        <v>4571</v>
      </c>
      <c r="B4578" t="str">
        <f>Data_checks!L4585</f>
        <v>I</v>
      </c>
      <c r="C4578" t="str">
        <f>Data_checks!M4585</f>
        <v>I</v>
      </c>
    </row>
    <row r="4579" spans="1:3" x14ac:dyDescent="0.25">
      <c r="A4579">
        <f>Data_checks!K4586</f>
        <v>4572</v>
      </c>
      <c r="B4579" t="str">
        <f>Data_checks!L4586</f>
        <v>H</v>
      </c>
      <c r="C4579" t="str">
        <f>Data_checks!M4586</f>
        <v>H</v>
      </c>
    </row>
    <row r="4580" spans="1:3" x14ac:dyDescent="0.25">
      <c r="A4580">
        <f>Data_checks!K4587</f>
        <v>4573</v>
      </c>
      <c r="B4580" t="str">
        <f>Data_checks!L4587</f>
        <v>S</v>
      </c>
      <c r="C4580" t="str">
        <f>Data_checks!M4587</f>
        <v>H</v>
      </c>
    </row>
    <row r="4581" spans="1:3" x14ac:dyDescent="0.25">
      <c r="A4581">
        <f>Data_checks!K4588</f>
        <v>4574</v>
      </c>
      <c r="B4581" t="str">
        <f>Data_checks!L4588</f>
        <v>D</v>
      </c>
      <c r="C4581" t="str">
        <f>Data_checks!M4588</f>
        <v>D</v>
      </c>
    </row>
    <row r="4582" spans="1:3" x14ac:dyDescent="0.25">
      <c r="A4582">
        <f>Data_checks!K4589</f>
        <v>4575</v>
      </c>
      <c r="B4582" t="str">
        <f>Data_checks!L4589</f>
        <v>S</v>
      </c>
      <c r="C4582" t="str">
        <f>Data_checks!M4589</f>
        <v>S</v>
      </c>
    </row>
    <row r="4583" spans="1:3" x14ac:dyDescent="0.25">
      <c r="A4583">
        <f>Data_checks!K4590</f>
        <v>4576</v>
      </c>
      <c r="B4583" t="str">
        <f>Data_checks!L4590</f>
        <v>S</v>
      </c>
      <c r="C4583" t="str">
        <f>Data_checks!M4590</f>
        <v>H</v>
      </c>
    </row>
    <row r="4584" spans="1:3" x14ac:dyDescent="0.25">
      <c r="A4584">
        <f>Data_checks!K4591</f>
        <v>4577</v>
      </c>
      <c r="B4584" t="str">
        <f>Data_checks!L4591</f>
        <v>D</v>
      </c>
      <c r="C4584" t="str">
        <f>Data_checks!M4591</f>
        <v>D</v>
      </c>
    </row>
    <row r="4585" spans="1:3" x14ac:dyDescent="0.25">
      <c r="A4585">
        <f>Data_checks!K4592</f>
        <v>4578</v>
      </c>
      <c r="B4585" t="str">
        <f>Data_checks!L4592</f>
        <v>H</v>
      </c>
      <c r="C4585" t="str">
        <f>Data_checks!M4592</f>
        <v>H</v>
      </c>
    </row>
    <row r="4586" spans="1:3" x14ac:dyDescent="0.25">
      <c r="A4586">
        <f>Data_checks!K4593</f>
        <v>4579</v>
      </c>
      <c r="B4586" t="str">
        <f>Data_checks!L4593</f>
        <v>I</v>
      </c>
      <c r="C4586" t="str">
        <f>Data_checks!M4593</f>
        <v>D</v>
      </c>
    </row>
    <row r="4587" spans="1:3" x14ac:dyDescent="0.25">
      <c r="A4587">
        <f>Data_checks!K4594</f>
        <v>4580</v>
      </c>
      <c r="B4587" t="str">
        <f>Data_checks!L4594</f>
        <v>H</v>
      </c>
      <c r="C4587" t="str">
        <f>Data_checks!M4594</f>
        <v>S</v>
      </c>
    </row>
    <row r="4588" spans="1:3" x14ac:dyDescent="0.25">
      <c r="A4588">
        <f>Data_checks!K4595</f>
        <v>4581</v>
      </c>
      <c r="B4588" t="str">
        <f>Data_checks!L4595</f>
        <v>D</v>
      </c>
      <c r="C4588" t="str">
        <f>Data_checks!M4595</f>
        <v>D</v>
      </c>
    </row>
    <row r="4589" spans="1:3" x14ac:dyDescent="0.25">
      <c r="A4589">
        <f>Data_checks!K4596</f>
        <v>4582</v>
      </c>
      <c r="B4589" t="str">
        <f>Data_checks!L4596</f>
        <v>D</v>
      </c>
      <c r="C4589" t="str">
        <f>Data_checks!M4596</f>
        <v>D</v>
      </c>
    </row>
    <row r="4590" spans="1:3" x14ac:dyDescent="0.25">
      <c r="A4590">
        <f>Data_checks!K4597</f>
        <v>4583</v>
      </c>
      <c r="B4590" t="str">
        <f>Data_checks!L4597</f>
        <v>D</v>
      </c>
      <c r="C4590" t="str">
        <f>Data_checks!M4597</f>
        <v>D</v>
      </c>
    </row>
    <row r="4591" spans="1:3" x14ac:dyDescent="0.25">
      <c r="A4591">
        <f>Data_checks!K4598</f>
        <v>4584</v>
      </c>
      <c r="B4591" t="str">
        <f>Data_checks!L4598</f>
        <v>I</v>
      </c>
      <c r="C4591" t="str">
        <f>Data_checks!M4598</f>
        <v>I</v>
      </c>
    </row>
    <row r="4592" spans="1:3" x14ac:dyDescent="0.25">
      <c r="A4592">
        <f>Data_checks!K4599</f>
        <v>4585</v>
      </c>
      <c r="B4592" t="str">
        <f>Data_checks!L4599</f>
        <v>S</v>
      </c>
      <c r="C4592" t="str">
        <f>Data_checks!M4599</f>
        <v>H</v>
      </c>
    </row>
    <row r="4593" spans="1:3" x14ac:dyDescent="0.25">
      <c r="A4593">
        <f>Data_checks!K4600</f>
        <v>4586</v>
      </c>
      <c r="B4593" t="str">
        <f>Data_checks!L4600</f>
        <v>S</v>
      </c>
      <c r="C4593" t="str">
        <f>Data_checks!M4600</f>
        <v>H</v>
      </c>
    </row>
    <row r="4594" spans="1:3" x14ac:dyDescent="0.25">
      <c r="A4594">
        <f>Data_checks!K4601</f>
        <v>4587</v>
      </c>
      <c r="B4594" t="str">
        <f>Data_checks!L4601</f>
        <v>D</v>
      </c>
      <c r="C4594" t="str">
        <f>Data_checks!M4601</f>
        <v>D</v>
      </c>
    </row>
    <row r="4595" spans="1:3" x14ac:dyDescent="0.25">
      <c r="A4595">
        <f>Data_checks!K4602</f>
        <v>4588</v>
      </c>
      <c r="B4595" t="str">
        <f>Data_checks!L4602</f>
        <v>S</v>
      </c>
      <c r="C4595" t="str">
        <f>Data_checks!M4602</f>
        <v>S</v>
      </c>
    </row>
    <row r="4596" spans="1:3" x14ac:dyDescent="0.25">
      <c r="A4596">
        <f>Data_checks!K4603</f>
        <v>4589</v>
      </c>
      <c r="B4596" t="str">
        <f>Data_checks!L4603</f>
        <v>D</v>
      </c>
      <c r="C4596" t="str">
        <f>Data_checks!M4603</f>
        <v>D</v>
      </c>
    </row>
    <row r="4597" spans="1:3" x14ac:dyDescent="0.25">
      <c r="A4597">
        <f>Data_checks!K4604</f>
        <v>4590</v>
      </c>
      <c r="B4597" t="str">
        <f>Data_checks!L4604</f>
        <v>D</v>
      </c>
      <c r="C4597" t="str">
        <f>Data_checks!M4604</f>
        <v>D</v>
      </c>
    </row>
    <row r="4598" spans="1:3" x14ac:dyDescent="0.25">
      <c r="A4598">
        <f>Data_checks!K4605</f>
        <v>4591</v>
      </c>
      <c r="B4598" t="str">
        <f>Data_checks!L4605</f>
        <v>D</v>
      </c>
      <c r="C4598" t="str">
        <f>Data_checks!M4605</f>
        <v>D</v>
      </c>
    </row>
    <row r="4599" spans="1:3" x14ac:dyDescent="0.25">
      <c r="A4599">
        <f>Data_checks!K4606</f>
        <v>4592</v>
      </c>
      <c r="B4599" t="str">
        <f>Data_checks!L4606</f>
        <v>D</v>
      </c>
      <c r="C4599" t="str">
        <f>Data_checks!M4606</f>
        <v>D</v>
      </c>
    </row>
    <row r="4600" spans="1:3" x14ac:dyDescent="0.25">
      <c r="A4600">
        <f>Data_checks!K4607</f>
        <v>4593</v>
      </c>
      <c r="B4600" t="str">
        <f>Data_checks!L4607</f>
        <v>I</v>
      </c>
      <c r="C4600" t="str">
        <f>Data_checks!M4607</f>
        <v>I</v>
      </c>
    </row>
    <row r="4601" spans="1:3" x14ac:dyDescent="0.25">
      <c r="A4601">
        <f>Data_checks!K4608</f>
        <v>4594</v>
      </c>
      <c r="B4601" t="str">
        <f>Data_checks!L4608</f>
        <v>S</v>
      </c>
      <c r="C4601" t="str">
        <f>Data_checks!M4608</f>
        <v>H</v>
      </c>
    </row>
    <row r="4602" spans="1:3" x14ac:dyDescent="0.25">
      <c r="A4602">
        <f>Data_checks!K4609</f>
        <v>4595</v>
      </c>
      <c r="B4602" t="str">
        <f>Data_checks!L4609</f>
        <v>D</v>
      </c>
      <c r="C4602" t="str">
        <f>Data_checks!M4609</f>
        <v>D</v>
      </c>
    </row>
    <row r="4603" spans="1:3" x14ac:dyDescent="0.25">
      <c r="A4603">
        <f>Data_checks!K4610</f>
        <v>4596</v>
      </c>
      <c r="B4603" t="str">
        <f>Data_checks!L4610</f>
        <v>I</v>
      </c>
      <c r="C4603" t="str">
        <f>Data_checks!M4610</f>
        <v>D</v>
      </c>
    </row>
    <row r="4604" spans="1:3" x14ac:dyDescent="0.25">
      <c r="A4604">
        <f>Data_checks!K4611</f>
        <v>4597</v>
      </c>
      <c r="B4604" t="str">
        <f>Data_checks!L4611</f>
        <v>I</v>
      </c>
      <c r="C4604" t="str">
        <f>Data_checks!M4611</f>
        <v>I</v>
      </c>
    </row>
    <row r="4605" spans="1:3" x14ac:dyDescent="0.25">
      <c r="A4605">
        <f>Data_checks!K4612</f>
        <v>4598</v>
      </c>
      <c r="B4605" t="str">
        <f>Data_checks!L4612</f>
        <v>I</v>
      </c>
      <c r="C4605" t="str">
        <f>Data_checks!M4612</f>
        <v>D</v>
      </c>
    </row>
    <row r="4606" spans="1:3" x14ac:dyDescent="0.25">
      <c r="A4606">
        <f>Data_checks!K4613</f>
        <v>4599</v>
      </c>
      <c r="B4606" t="str">
        <f>Data_checks!L4613</f>
        <v>I</v>
      </c>
      <c r="C4606" t="str">
        <f>Data_checks!M4613</f>
        <v>D</v>
      </c>
    </row>
    <row r="4607" spans="1:3" x14ac:dyDescent="0.25">
      <c r="A4607">
        <f>Data_checks!K4614</f>
        <v>4600</v>
      </c>
      <c r="B4607" t="str">
        <f>Data_checks!L4614</f>
        <v>S</v>
      </c>
      <c r="C4607" t="str">
        <f>Data_checks!M4614</f>
        <v>H</v>
      </c>
    </row>
    <row r="4608" spans="1:3" x14ac:dyDescent="0.25">
      <c r="A4608">
        <f>Data_checks!K4615</f>
        <v>4601</v>
      </c>
      <c r="B4608" t="str">
        <f>Data_checks!L4615</f>
        <v>I</v>
      </c>
      <c r="C4608" t="str">
        <f>Data_checks!M4615</f>
        <v>H</v>
      </c>
    </row>
    <row r="4609" spans="1:3" x14ac:dyDescent="0.25">
      <c r="A4609">
        <f>Data_checks!K4616</f>
        <v>4602</v>
      </c>
      <c r="B4609" t="str">
        <f>Data_checks!L4616</f>
        <v>S</v>
      </c>
      <c r="C4609" t="str">
        <f>Data_checks!M4616</f>
        <v>H</v>
      </c>
    </row>
    <row r="4610" spans="1:3" x14ac:dyDescent="0.25">
      <c r="A4610">
        <f>Data_checks!K4617</f>
        <v>4603</v>
      </c>
      <c r="B4610" t="str">
        <f>Data_checks!L4617</f>
        <v>I</v>
      </c>
      <c r="C4610" t="str">
        <f>Data_checks!M4617</f>
        <v>I</v>
      </c>
    </row>
    <row r="4611" spans="1:3" x14ac:dyDescent="0.25">
      <c r="A4611">
        <f>Data_checks!K4618</f>
        <v>4604</v>
      </c>
      <c r="B4611" t="str">
        <f>Data_checks!L4618</f>
        <v>H</v>
      </c>
      <c r="C4611" t="str">
        <f>Data_checks!M4618</f>
        <v>H</v>
      </c>
    </row>
    <row r="4612" spans="1:3" x14ac:dyDescent="0.25">
      <c r="A4612">
        <f>Data_checks!K4619</f>
        <v>4605</v>
      </c>
      <c r="B4612" t="str">
        <f>Data_checks!L4619</f>
        <v>D</v>
      </c>
      <c r="C4612" t="str">
        <f>Data_checks!M4619</f>
        <v>D</v>
      </c>
    </row>
    <row r="4613" spans="1:3" x14ac:dyDescent="0.25">
      <c r="A4613">
        <f>Data_checks!K4620</f>
        <v>4606</v>
      </c>
      <c r="B4613" t="str">
        <f>Data_checks!L4620</f>
        <v>D</v>
      </c>
      <c r="C4613" t="str">
        <f>Data_checks!M4620</f>
        <v>D</v>
      </c>
    </row>
    <row r="4614" spans="1:3" x14ac:dyDescent="0.25">
      <c r="A4614">
        <f>Data_checks!K4621</f>
        <v>4607</v>
      </c>
      <c r="B4614" t="str">
        <f>Data_checks!L4621</f>
        <v>S</v>
      </c>
      <c r="C4614" t="str">
        <f>Data_checks!M4621</f>
        <v>H</v>
      </c>
    </row>
    <row r="4615" spans="1:3" x14ac:dyDescent="0.25">
      <c r="A4615">
        <f>Data_checks!K4622</f>
        <v>4608</v>
      </c>
      <c r="B4615" t="str">
        <f>Data_checks!L4622</f>
        <v>H</v>
      </c>
      <c r="C4615" t="str">
        <f>Data_checks!M4622</f>
        <v>H</v>
      </c>
    </row>
    <row r="4616" spans="1:3" x14ac:dyDescent="0.25">
      <c r="A4616">
        <f>Data_checks!K4623</f>
        <v>4609</v>
      </c>
      <c r="B4616" t="str">
        <f>Data_checks!L4623</f>
        <v>S</v>
      </c>
      <c r="C4616" t="str">
        <f>Data_checks!M4623</f>
        <v>H</v>
      </c>
    </row>
    <row r="4617" spans="1:3" x14ac:dyDescent="0.25">
      <c r="A4617">
        <f>Data_checks!K4624</f>
        <v>4610</v>
      </c>
      <c r="B4617" t="str">
        <f>Data_checks!L4624</f>
        <v>I</v>
      </c>
      <c r="C4617" t="str">
        <f>Data_checks!M4624</f>
        <v>I</v>
      </c>
    </row>
    <row r="4618" spans="1:3" x14ac:dyDescent="0.25">
      <c r="A4618">
        <f>Data_checks!K4625</f>
        <v>4611</v>
      </c>
      <c r="B4618" t="str">
        <f>Data_checks!L4625</f>
        <v>I</v>
      </c>
      <c r="C4618" t="str">
        <f>Data_checks!M4625</f>
        <v>H</v>
      </c>
    </row>
    <row r="4619" spans="1:3" x14ac:dyDescent="0.25">
      <c r="A4619">
        <f>Data_checks!K4626</f>
        <v>4612</v>
      </c>
      <c r="B4619" t="str">
        <f>Data_checks!L4626</f>
        <v>I</v>
      </c>
      <c r="C4619" t="str">
        <f>Data_checks!M4626</f>
        <v>H</v>
      </c>
    </row>
    <row r="4620" spans="1:3" x14ac:dyDescent="0.25">
      <c r="A4620">
        <f>Data_checks!K4627</f>
        <v>4613</v>
      </c>
      <c r="B4620" t="str">
        <f>Data_checks!L4627</f>
        <v>I</v>
      </c>
      <c r="C4620" t="str">
        <f>Data_checks!M4627</f>
        <v>I</v>
      </c>
    </row>
    <row r="4621" spans="1:3" x14ac:dyDescent="0.25">
      <c r="A4621">
        <f>Data_checks!K4628</f>
        <v>4614</v>
      </c>
      <c r="B4621" t="str">
        <f>Data_checks!L4628</f>
        <v>S</v>
      </c>
      <c r="C4621" t="str">
        <f>Data_checks!M4628</f>
        <v>H</v>
      </c>
    </row>
    <row r="4622" spans="1:3" x14ac:dyDescent="0.25">
      <c r="A4622">
        <f>Data_checks!K4629</f>
        <v>4615</v>
      </c>
      <c r="B4622" t="str">
        <f>Data_checks!L4629</f>
        <v>S</v>
      </c>
      <c r="C4622" t="str">
        <f>Data_checks!M4629</f>
        <v>H</v>
      </c>
    </row>
    <row r="4623" spans="1:3" x14ac:dyDescent="0.25">
      <c r="A4623">
        <f>Data_checks!K4630</f>
        <v>4616</v>
      </c>
      <c r="B4623" t="str">
        <f>Data_checks!L4630</f>
        <v>H</v>
      </c>
      <c r="C4623" t="str">
        <f>Data_checks!M4630</f>
        <v>S</v>
      </c>
    </row>
    <row r="4624" spans="1:3" x14ac:dyDescent="0.25">
      <c r="A4624">
        <f>Data_checks!K4631</f>
        <v>4617</v>
      </c>
      <c r="B4624" t="str">
        <f>Data_checks!L4631</f>
        <v>I</v>
      </c>
      <c r="C4624" t="str">
        <f>Data_checks!M4631</f>
        <v>S</v>
      </c>
    </row>
    <row r="4625" spans="1:3" x14ac:dyDescent="0.25">
      <c r="A4625">
        <f>Data_checks!K4632</f>
        <v>4618</v>
      </c>
      <c r="B4625" t="str">
        <f>Data_checks!L4632</f>
        <v>I</v>
      </c>
      <c r="C4625" t="str">
        <f>Data_checks!M4632</f>
        <v>I</v>
      </c>
    </row>
    <row r="4626" spans="1:3" x14ac:dyDescent="0.25">
      <c r="A4626">
        <f>Data_checks!K4633</f>
        <v>4619</v>
      </c>
      <c r="B4626" t="str">
        <f>Data_checks!L4633</f>
        <v>D</v>
      </c>
      <c r="C4626" t="str">
        <f>Data_checks!M4633</f>
        <v>D</v>
      </c>
    </row>
    <row r="4627" spans="1:3" x14ac:dyDescent="0.25">
      <c r="A4627">
        <f>Data_checks!K4634</f>
        <v>4620</v>
      </c>
      <c r="B4627" t="str">
        <f>Data_checks!L4634</f>
        <v>I</v>
      </c>
      <c r="C4627" t="str">
        <f>Data_checks!M4634</f>
        <v>D</v>
      </c>
    </row>
    <row r="4628" spans="1:3" x14ac:dyDescent="0.25">
      <c r="A4628">
        <f>Data_checks!K4635</f>
        <v>4621</v>
      </c>
      <c r="B4628" t="str">
        <f>Data_checks!L4635</f>
        <v>S</v>
      </c>
      <c r="C4628" t="str">
        <f>Data_checks!M4635</f>
        <v>H</v>
      </c>
    </row>
    <row r="4629" spans="1:3" x14ac:dyDescent="0.25">
      <c r="A4629">
        <f>Data_checks!K4636</f>
        <v>4622</v>
      </c>
      <c r="B4629" t="str">
        <f>Data_checks!L4636</f>
        <v>S</v>
      </c>
      <c r="C4629" t="str">
        <f>Data_checks!M4636</f>
        <v>H</v>
      </c>
    </row>
    <row r="4630" spans="1:3" x14ac:dyDescent="0.25">
      <c r="A4630">
        <f>Data_checks!K4637</f>
        <v>4623</v>
      </c>
      <c r="B4630" t="str">
        <f>Data_checks!L4637</f>
        <v>D</v>
      </c>
      <c r="C4630" t="str">
        <f>Data_checks!M4637</f>
        <v>D</v>
      </c>
    </row>
    <row r="4631" spans="1:3" x14ac:dyDescent="0.25">
      <c r="A4631">
        <f>Data_checks!K4638</f>
        <v>4624</v>
      </c>
      <c r="B4631" t="str">
        <f>Data_checks!L4638</f>
        <v>I</v>
      </c>
      <c r="C4631" t="str">
        <f>Data_checks!M4638</f>
        <v>S</v>
      </c>
    </row>
    <row r="4632" spans="1:3" x14ac:dyDescent="0.25">
      <c r="A4632">
        <f>Data_checks!K4639</f>
        <v>4625</v>
      </c>
      <c r="B4632" t="str">
        <f>Data_checks!L4639</f>
        <v>D</v>
      </c>
      <c r="C4632" t="str">
        <f>Data_checks!M4639</f>
        <v>D</v>
      </c>
    </row>
    <row r="4633" spans="1:3" x14ac:dyDescent="0.25">
      <c r="A4633">
        <f>Data_checks!K4640</f>
        <v>4626</v>
      </c>
      <c r="B4633" t="str">
        <f>Data_checks!L4640</f>
        <v>H</v>
      </c>
      <c r="C4633" t="str">
        <f>Data_checks!M4640</f>
        <v>H</v>
      </c>
    </row>
    <row r="4634" spans="1:3" x14ac:dyDescent="0.25">
      <c r="A4634">
        <f>Data_checks!K4641</f>
        <v>4627</v>
      </c>
      <c r="B4634" t="str">
        <f>Data_checks!L4641</f>
        <v>I</v>
      </c>
      <c r="C4634" t="str">
        <f>Data_checks!M4641</f>
        <v>S</v>
      </c>
    </row>
    <row r="4635" spans="1:3" x14ac:dyDescent="0.25">
      <c r="A4635">
        <f>Data_checks!K4642</f>
        <v>4628</v>
      </c>
      <c r="B4635" t="str">
        <f>Data_checks!L4642</f>
        <v>S</v>
      </c>
      <c r="C4635" t="str">
        <f>Data_checks!M4642</f>
        <v>H</v>
      </c>
    </row>
    <row r="4636" spans="1:3" x14ac:dyDescent="0.25">
      <c r="A4636">
        <f>Data_checks!K4643</f>
        <v>4629</v>
      </c>
      <c r="B4636" t="str">
        <f>Data_checks!L4643</f>
        <v>D</v>
      </c>
      <c r="C4636" t="str">
        <f>Data_checks!M4643</f>
        <v>D</v>
      </c>
    </row>
    <row r="4637" spans="1:3" x14ac:dyDescent="0.25">
      <c r="A4637">
        <f>Data_checks!K4644</f>
        <v>4630</v>
      </c>
      <c r="B4637" t="str">
        <f>Data_checks!L4644</f>
        <v>S</v>
      </c>
      <c r="C4637" t="str">
        <f>Data_checks!M4644</f>
        <v>H</v>
      </c>
    </row>
    <row r="4638" spans="1:3" x14ac:dyDescent="0.25">
      <c r="A4638">
        <f>Data_checks!K4645</f>
        <v>4631</v>
      </c>
      <c r="B4638" t="str">
        <f>Data_checks!L4645</f>
        <v>H</v>
      </c>
      <c r="C4638" t="str">
        <f>Data_checks!M4645</f>
        <v>H</v>
      </c>
    </row>
    <row r="4639" spans="1:3" x14ac:dyDescent="0.25">
      <c r="A4639">
        <f>Data_checks!K4646</f>
        <v>4632</v>
      </c>
      <c r="B4639" t="str">
        <f>Data_checks!L4646</f>
        <v>H</v>
      </c>
      <c r="C4639" t="str">
        <f>Data_checks!M4646</f>
        <v>S</v>
      </c>
    </row>
    <row r="4640" spans="1:3" x14ac:dyDescent="0.25">
      <c r="A4640">
        <f>Data_checks!K4647</f>
        <v>4633</v>
      </c>
      <c r="B4640" t="str">
        <f>Data_checks!L4647</f>
        <v>S</v>
      </c>
      <c r="C4640" t="str">
        <f>Data_checks!M4647</f>
        <v>H</v>
      </c>
    </row>
    <row r="4641" spans="1:3" x14ac:dyDescent="0.25">
      <c r="A4641">
        <f>Data_checks!K4648</f>
        <v>4634</v>
      </c>
      <c r="B4641" t="str">
        <f>Data_checks!L4648</f>
        <v>H</v>
      </c>
      <c r="C4641" t="str">
        <f>Data_checks!M4648</f>
        <v>H</v>
      </c>
    </row>
    <row r="4642" spans="1:3" x14ac:dyDescent="0.25">
      <c r="A4642">
        <f>Data_checks!K4649</f>
        <v>4635</v>
      </c>
      <c r="B4642" t="str">
        <f>Data_checks!L4649</f>
        <v>D</v>
      </c>
      <c r="C4642" t="str">
        <f>Data_checks!M4649</f>
        <v>D</v>
      </c>
    </row>
    <row r="4643" spans="1:3" x14ac:dyDescent="0.25">
      <c r="A4643">
        <f>Data_checks!K4650</f>
        <v>4636</v>
      </c>
      <c r="B4643" t="str">
        <f>Data_checks!L4650</f>
        <v>S</v>
      </c>
      <c r="C4643" t="str">
        <f>Data_checks!M4650</f>
        <v>H</v>
      </c>
    </row>
    <row r="4644" spans="1:3" x14ac:dyDescent="0.25">
      <c r="A4644">
        <f>Data_checks!K4651</f>
        <v>4637</v>
      </c>
      <c r="B4644" t="str">
        <f>Data_checks!L4651</f>
        <v>H</v>
      </c>
      <c r="C4644" t="str">
        <f>Data_checks!M4651</f>
        <v>H</v>
      </c>
    </row>
    <row r="4645" spans="1:3" x14ac:dyDescent="0.25">
      <c r="A4645">
        <f>Data_checks!K4652</f>
        <v>4638</v>
      </c>
      <c r="B4645" t="str">
        <f>Data_checks!L4652</f>
        <v>I</v>
      </c>
      <c r="C4645" t="str">
        <f>Data_checks!M4652</f>
        <v>I</v>
      </c>
    </row>
    <row r="4646" spans="1:3" x14ac:dyDescent="0.25">
      <c r="A4646">
        <f>Data_checks!K4653</f>
        <v>4639</v>
      </c>
      <c r="B4646" t="str">
        <f>Data_checks!L4653</f>
        <v>D</v>
      </c>
      <c r="C4646" t="str">
        <f>Data_checks!M4653</f>
        <v>D</v>
      </c>
    </row>
    <row r="4647" spans="1:3" x14ac:dyDescent="0.25">
      <c r="A4647">
        <f>Data_checks!K4654</f>
        <v>4640</v>
      </c>
      <c r="B4647" t="str">
        <f>Data_checks!L4654</f>
        <v>I</v>
      </c>
      <c r="C4647" t="str">
        <f>Data_checks!M4654</f>
        <v>S</v>
      </c>
    </row>
    <row r="4648" spans="1:3" x14ac:dyDescent="0.25">
      <c r="A4648">
        <f>Data_checks!K4655</f>
        <v>4641</v>
      </c>
      <c r="B4648" t="str">
        <f>Data_checks!L4655</f>
        <v>H</v>
      </c>
      <c r="C4648" t="str">
        <f>Data_checks!M4655</f>
        <v>H</v>
      </c>
    </row>
    <row r="4649" spans="1:3" x14ac:dyDescent="0.25">
      <c r="A4649">
        <f>Data_checks!K4656</f>
        <v>4642</v>
      </c>
      <c r="B4649" t="str">
        <f>Data_checks!L4656</f>
        <v>H</v>
      </c>
      <c r="C4649" t="str">
        <f>Data_checks!M4656</f>
        <v>H</v>
      </c>
    </row>
    <row r="4650" spans="1:3" x14ac:dyDescent="0.25">
      <c r="A4650">
        <f>Data_checks!K4657</f>
        <v>4643</v>
      </c>
      <c r="B4650" t="str">
        <f>Data_checks!L4657</f>
        <v>D</v>
      </c>
      <c r="C4650" t="str">
        <f>Data_checks!M4657</f>
        <v>D</v>
      </c>
    </row>
    <row r="4651" spans="1:3" x14ac:dyDescent="0.25">
      <c r="A4651">
        <f>Data_checks!K4658</f>
        <v>4644</v>
      </c>
      <c r="B4651" t="str">
        <f>Data_checks!L4658</f>
        <v>H</v>
      </c>
      <c r="C4651" t="str">
        <f>Data_checks!M4658</f>
        <v>H</v>
      </c>
    </row>
    <row r="4652" spans="1:3" x14ac:dyDescent="0.25">
      <c r="A4652">
        <f>Data_checks!K4659</f>
        <v>4645</v>
      </c>
      <c r="B4652" t="str">
        <f>Data_checks!L4659</f>
        <v>H</v>
      </c>
      <c r="C4652" t="str">
        <f>Data_checks!M4659</f>
        <v>H</v>
      </c>
    </row>
    <row r="4653" spans="1:3" x14ac:dyDescent="0.25">
      <c r="A4653">
        <f>Data_checks!K4660</f>
        <v>4646</v>
      </c>
      <c r="B4653" t="str">
        <f>Data_checks!L4660</f>
        <v>H</v>
      </c>
      <c r="C4653" t="str">
        <f>Data_checks!M4660</f>
        <v>H</v>
      </c>
    </row>
    <row r="4654" spans="1:3" x14ac:dyDescent="0.25">
      <c r="A4654">
        <f>Data_checks!K4661</f>
        <v>4647</v>
      </c>
      <c r="B4654" t="str">
        <f>Data_checks!L4661</f>
        <v>S</v>
      </c>
      <c r="C4654" t="str">
        <f>Data_checks!M4661</f>
        <v>H</v>
      </c>
    </row>
    <row r="4655" spans="1:3" x14ac:dyDescent="0.25">
      <c r="A4655">
        <f>Data_checks!K4662</f>
        <v>4648</v>
      </c>
      <c r="B4655" t="str">
        <f>Data_checks!L4662</f>
        <v>H</v>
      </c>
      <c r="C4655" t="str">
        <f>Data_checks!M4662</f>
        <v>H</v>
      </c>
    </row>
    <row r="4656" spans="1:3" x14ac:dyDescent="0.25">
      <c r="A4656">
        <f>Data_checks!K4663</f>
        <v>4649</v>
      </c>
      <c r="B4656" t="str">
        <f>Data_checks!L4663</f>
        <v>D</v>
      </c>
      <c r="C4656" t="str">
        <f>Data_checks!M4663</f>
        <v>D</v>
      </c>
    </row>
    <row r="4657" spans="1:3" x14ac:dyDescent="0.25">
      <c r="A4657">
        <f>Data_checks!K4664</f>
        <v>4650</v>
      </c>
      <c r="B4657" t="str">
        <f>Data_checks!L4664</f>
        <v>S</v>
      </c>
      <c r="C4657" t="str">
        <f>Data_checks!M4664</f>
        <v>H</v>
      </c>
    </row>
    <row r="4658" spans="1:3" x14ac:dyDescent="0.25">
      <c r="A4658">
        <f>Data_checks!K4665</f>
        <v>4651</v>
      </c>
      <c r="B4658" t="str">
        <f>Data_checks!L4665</f>
        <v>H</v>
      </c>
      <c r="C4658" t="str">
        <f>Data_checks!M4665</f>
        <v>H</v>
      </c>
    </row>
    <row r="4659" spans="1:3" x14ac:dyDescent="0.25">
      <c r="A4659">
        <f>Data_checks!K4666</f>
        <v>4652</v>
      </c>
      <c r="B4659" t="str">
        <f>Data_checks!L4666</f>
        <v>S</v>
      </c>
      <c r="C4659" t="str">
        <f>Data_checks!M4666</f>
        <v>H</v>
      </c>
    </row>
    <row r="4660" spans="1:3" x14ac:dyDescent="0.25">
      <c r="A4660">
        <f>Data_checks!K4667</f>
        <v>4653</v>
      </c>
      <c r="B4660" t="str">
        <f>Data_checks!L4667</f>
        <v>H</v>
      </c>
      <c r="C4660" t="str">
        <f>Data_checks!M4667</f>
        <v>H</v>
      </c>
    </row>
    <row r="4661" spans="1:3" x14ac:dyDescent="0.25">
      <c r="A4661">
        <f>Data_checks!K4668</f>
        <v>4654</v>
      </c>
      <c r="B4661" t="str">
        <f>Data_checks!L4668</f>
        <v>H</v>
      </c>
      <c r="C4661" t="str">
        <f>Data_checks!M4668</f>
        <v>S</v>
      </c>
    </row>
    <row r="4662" spans="1:3" x14ac:dyDescent="0.25">
      <c r="A4662">
        <f>Data_checks!K4669</f>
        <v>4655</v>
      </c>
      <c r="B4662" t="str">
        <f>Data_checks!L4669</f>
        <v>S</v>
      </c>
      <c r="C4662" t="str">
        <f>Data_checks!M4669</f>
        <v>H</v>
      </c>
    </row>
    <row r="4663" spans="1:3" x14ac:dyDescent="0.25">
      <c r="A4663">
        <f>Data_checks!K4670</f>
        <v>4656</v>
      </c>
      <c r="B4663" t="str">
        <f>Data_checks!L4670</f>
        <v>D</v>
      </c>
      <c r="C4663" t="str">
        <f>Data_checks!M4670</f>
        <v>D</v>
      </c>
    </row>
    <row r="4664" spans="1:3" x14ac:dyDescent="0.25">
      <c r="A4664">
        <f>Data_checks!K4671</f>
        <v>4657</v>
      </c>
      <c r="B4664" t="str">
        <f>Data_checks!L4671</f>
        <v>S</v>
      </c>
      <c r="C4664" t="str">
        <f>Data_checks!M4671</f>
        <v>I</v>
      </c>
    </row>
    <row r="4665" spans="1:3" x14ac:dyDescent="0.25">
      <c r="A4665">
        <f>Data_checks!K4672</f>
        <v>4658</v>
      </c>
      <c r="B4665" t="str">
        <f>Data_checks!L4672</f>
        <v>S</v>
      </c>
      <c r="C4665" t="str">
        <f>Data_checks!M4672</f>
        <v>I</v>
      </c>
    </row>
    <row r="4666" spans="1:3" x14ac:dyDescent="0.25">
      <c r="A4666">
        <f>Data_checks!K4673</f>
        <v>4659</v>
      </c>
      <c r="B4666" t="str">
        <f>Data_checks!L4673</f>
        <v>D</v>
      </c>
      <c r="C4666" t="str">
        <f>Data_checks!M4673</f>
        <v>D</v>
      </c>
    </row>
    <row r="4667" spans="1:3" x14ac:dyDescent="0.25">
      <c r="A4667">
        <f>Data_checks!K4674</f>
        <v>4660</v>
      </c>
      <c r="B4667" t="str">
        <f>Data_checks!L4674</f>
        <v>I</v>
      </c>
      <c r="C4667" t="str">
        <f>Data_checks!M4674</f>
        <v>I</v>
      </c>
    </row>
    <row r="4668" spans="1:3" x14ac:dyDescent="0.25">
      <c r="A4668">
        <f>Data_checks!K4675</f>
        <v>4661</v>
      </c>
      <c r="B4668" t="str">
        <f>Data_checks!L4675</f>
        <v>I</v>
      </c>
      <c r="C4668" t="str">
        <f>Data_checks!M4675</f>
        <v>S</v>
      </c>
    </row>
    <row r="4669" spans="1:3" x14ac:dyDescent="0.25">
      <c r="A4669">
        <f>Data_checks!K4676</f>
        <v>4662</v>
      </c>
      <c r="B4669" t="str">
        <f>Data_checks!L4676</f>
        <v>D</v>
      </c>
      <c r="C4669" t="str">
        <f>Data_checks!M4676</f>
        <v>D</v>
      </c>
    </row>
    <row r="4670" spans="1:3" x14ac:dyDescent="0.25">
      <c r="A4670">
        <f>Data_checks!K4677</f>
        <v>4663</v>
      </c>
      <c r="B4670" t="str">
        <f>Data_checks!L4677</f>
        <v>H</v>
      </c>
      <c r="C4670" t="str">
        <f>Data_checks!M4677</f>
        <v>H</v>
      </c>
    </row>
    <row r="4671" spans="1:3" x14ac:dyDescent="0.25">
      <c r="A4671">
        <f>Data_checks!K4678</f>
        <v>4664</v>
      </c>
      <c r="B4671" t="str">
        <f>Data_checks!L4678</f>
        <v>I</v>
      </c>
      <c r="C4671" t="str">
        <f>Data_checks!M4678</f>
        <v>S</v>
      </c>
    </row>
    <row r="4672" spans="1:3" x14ac:dyDescent="0.25">
      <c r="A4672">
        <f>Data_checks!K4679</f>
        <v>4665</v>
      </c>
      <c r="B4672" t="str">
        <f>Data_checks!L4679</f>
        <v>H</v>
      </c>
      <c r="C4672" t="str">
        <f>Data_checks!M4679</f>
        <v>H</v>
      </c>
    </row>
    <row r="4673" spans="1:3" x14ac:dyDescent="0.25">
      <c r="A4673">
        <f>Data_checks!K4680</f>
        <v>4666</v>
      </c>
      <c r="B4673" t="str">
        <f>Data_checks!L4680</f>
        <v>S</v>
      </c>
      <c r="C4673" t="str">
        <f>Data_checks!M4680</f>
        <v>H</v>
      </c>
    </row>
    <row r="4674" spans="1:3" x14ac:dyDescent="0.25">
      <c r="A4674">
        <f>Data_checks!K4681</f>
        <v>4667</v>
      </c>
      <c r="B4674" t="str">
        <f>Data_checks!L4681</f>
        <v>I</v>
      </c>
      <c r="C4674" t="str">
        <f>Data_checks!M4681</f>
        <v>I</v>
      </c>
    </row>
    <row r="4675" spans="1:3" x14ac:dyDescent="0.25">
      <c r="A4675">
        <f>Data_checks!K4682</f>
        <v>4668</v>
      </c>
      <c r="B4675" t="str">
        <f>Data_checks!L4682</f>
        <v>H</v>
      </c>
      <c r="C4675" t="str">
        <f>Data_checks!M4682</f>
        <v>H</v>
      </c>
    </row>
    <row r="4676" spans="1:3" x14ac:dyDescent="0.25">
      <c r="A4676">
        <f>Data_checks!K4683</f>
        <v>4669</v>
      </c>
      <c r="B4676" t="str">
        <f>Data_checks!L4683</f>
        <v>D</v>
      </c>
      <c r="C4676" t="str">
        <f>Data_checks!M4683</f>
        <v>D</v>
      </c>
    </row>
    <row r="4677" spans="1:3" x14ac:dyDescent="0.25">
      <c r="A4677">
        <f>Data_checks!K4684</f>
        <v>4670</v>
      </c>
      <c r="B4677" t="str">
        <f>Data_checks!L4684</f>
        <v>D</v>
      </c>
      <c r="C4677" t="str">
        <f>Data_checks!M4684</f>
        <v>D</v>
      </c>
    </row>
    <row r="4678" spans="1:3" x14ac:dyDescent="0.25">
      <c r="A4678">
        <f>Data_checks!K4685</f>
        <v>4671</v>
      </c>
      <c r="B4678" t="str">
        <f>Data_checks!L4685</f>
        <v>S</v>
      </c>
      <c r="C4678" t="str">
        <f>Data_checks!M4685</f>
        <v>H</v>
      </c>
    </row>
    <row r="4679" spans="1:3" x14ac:dyDescent="0.25">
      <c r="A4679">
        <f>Data_checks!K4686</f>
        <v>4672</v>
      </c>
      <c r="B4679" t="str">
        <f>Data_checks!L4686</f>
        <v>D</v>
      </c>
      <c r="C4679" t="str">
        <f>Data_checks!M4686</f>
        <v>D</v>
      </c>
    </row>
    <row r="4680" spans="1:3" x14ac:dyDescent="0.25">
      <c r="A4680">
        <f>Data_checks!K4687</f>
        <v>4673</v>
      </c>
      <c r="B4680" t="str">
        <f>Data_checks!L4687</f>
        <v>D</v>
      </c>
      <c r="C4680" t="str">
        <f>Data_checks!M4687</f>
        <v>D</v>
      </c>
    </row>
    <row r="4681" spans="1:3" x14ac:dyDescent="0.25">
      <c r="A4681">
        <f>Data_checks!K4688</f>
        <v>4674</v>
      </c>
      <c r="B4681" t="str">
        <f>Data_checks!L4688</f>
        <v>I</v>
      </c>
      <c r="C4681" t="str">
        <f>Data_checks!M4688</f>
        <v>H</v>
      </c>
    </row>
    <row r="4682" spans="1:3" x14ac:dyDescent="0.25">
      <c r="A4682">
        <f>Data_checks!K4689</f>
        <v>4675</v>
      </c>
      <c r="B4682" t="str">
        <f>Data_checks!L4689</f>
        <v>H</v>
      </c>
      <c r="C4682" t="str">
        <f>Data_checks!M4689</f>
        <v>H</v>
      </c>
    </row>
    <row r="4683" spans="1:3" x14ac:dyDescent="0.25">
      <c r="A4683">
        <f>Data_checks!K4690</f>
        <v>4676</v>
      </c>
      <c r="B4683" t="str">
        <f>Data_checks!L4690</f>
        <v>I</v>
      </c>
      <c r="C4683" t="str">
        <f>Data_checks!M4690</f>
        <v>I</v>
      </c>
    </row>
    <row r="4684" spans="1:3" x14ac:dyDescent="0.25">
      <c r="A4684">
        <f>Data_checks!K4691</f>
        <v>4677</v>
      </c>
      <c r="B4684" t="str">
        <f>Data_checks!L4691</f>
        <v>D</v>
      </c>
      <c r="C4684" t="str">
        <f>Data_checks!M4691</f>
        <v>D</v>
      </c>
    </row>
    <row r="4685" spans="1:3" x14ac:dyDescent="0.25">
      <c r="A4685">
        <f>Data_checks!K4692</f>
        <v>4678</v>
      </c>
      <c r="B4685" t="str">
        <f>Data_checks!L4692</f>
        <v>I</v>
      </c>
      <c r="C4685" t="str">
        <f>Data_checks!M4692</f>
        <v>I</v>
      </c>
    </row>
    <row r="4686" spans="1:3" x14ac:dyDescent="0.25">
      <c r="A4686">
        <f>Data_checks!K4693</f>
        <v>4679</v>
      </c>
      <c r="B4686" t="str">
        <f>Data_checks!L4693</f>
        <v>I</v>
      </c>
      <c r="C4686" t="str">
        <f>Data_checks!M4693</f>
        <v>D</v>
      </c>
    </row>
    <row r="4687" spans="1:3" x14ac:dyDescent="0.25">
      <c r="A4687">
        <f>Data_checks!K4694</f>
        <v>4680</v>
      </c>
      <c r="B4687" t="str">
        <f>Data_checks!L4694</f>
        <v>H</v>
      </c>
      <c r="C4687" t="str">
        <f>Data_checks!M4694</f>
        <v>H</v>
      </c>
    </row>
    <row r="4688" spans="1:3" x14ac:dyDescent="0.25">
      <c r="A4688">
        <f>Data_checks!K4695</f>
        <v>4681</v>
      </c>
      <c r="B4688" t="str">
        <f>Data_checks!L4695</f>
        <v>I</v>
      </c>
      <c r="C4688" t="str">
        <f>Data_checks!M4695</f>
        <v>I</v>
      </c>
    </row>
    <row r="4689" spans="1:3" x14ac:dyDescent="0.25">
      <c r="A4689">
        <f>Data_checks!K4696</f>
        <v>4682</v>
      </c>
      <c r="B4689" t="str">
        <f>Data_checks!L4696</f>
        <v>I</v>
      </c>
      <c r="C4689" t="str">
        <f>Data_checks!M4696</f>
        <v>I</v>
      </c>
    </row>
    <row r="4690" spans="1:3" x14ac:dyDescent="0.25">
      <c r="A4690">
        <f>Data_checks!K4697</f>
        <v>4683</v>
      </c>
      <c r="B4690" t="str">
        <f>Data_checks!L4697</f>
        <v>I</v>
      </c>
      <c r="C4690" t="str">
        <f>Data_checks!M4697</f>
        <v>I</v>
      </c>
    </row>
    <row r="4691" spans="1:3" x14ac:dyDescent="0.25">
      <c r="A4691">
        <f>Data_checks!K4698</f>
        <v>4684</v>
      </c>
      <c r="B4691" t="str">
        <f>Data_checks!L4698</f>
        <v>S</v>
      </c>
      <c r="C4691" t="str">
        <f>Data_checks!M4698</f>
        <v>D</v>
      </c>
    </row>
    <row r="4692" spans="1:3" x14ac:dyDescent="0.25">
      <c r="A4692">
        <f>Data_checks!K4699</f>
        <v>4685</v>
      </c>
      <c r="B4692" t="str">
        <f>Data_checks!L4699</f>
        <v>D</v>
      </c>
      <c r="C4692" t="str">
        <f>Data_checks!M4699</f>
        <v>D</v>
      </c>
    </row>
    <row r="4693" spans="1:3" x14ac:dyDescent="0.25">
      <c r="A4693">
        <f>Data_checks!K4700</f>
        <v>4686</v>
      </c>
      <c r="B4693" t="str">
        <f>Data_checks!L4700</f>
        <v>D</v>
      </c>
      <c r="C4693" t="str">
        <f>Data_checks!M4700</f>
        <v>D</v>
      </c>
    </row>
    <row r="4694" spans="1:3" x14ac:dyDescent="0.25">
      <c r="A4694">
        <f>Data_checks!K4701</f>
        <v>4687</v>
      </c>
      <c r="B4694" t="str">
        <f>Data_checks!L4701</f>
        <v>H</v>
      </c>
      <c r="C4694" t="str">
        <f>Data_checks!M4701</f>
        <v>H</v>
      </c>
    </row>
    <row r="4695" spans="1:3" x14ac:dyDescent="0.25">
      <c r="A4695">
        <f>Data_checks!K4702</f>
        <v>4688</v>
      </c>
      <c r="B4695" t="str">
        <f>Data_checks!L4702</f>
        <v>D</v>
      </c>
      <c r="C4695" t="str">
        <f>Data_checks!M4702</f>
        <v>D</v>
      </c>
    </row>
    <row r="4696" spans="1:3" x14ac:dyDescent="0.25">
      <c r="A4696">
        <f>Data_checks!K4703</f>
        <v>4689</v>
      </c>
      <c r="B4696" t="str">
        <f>Data_checks!L4703</f>
        <v>D</v>
      </c>
      <c r="C4696" t="str">
        <f>Data_checks!M4703</f>
        <v>D</v>
      </c>
    </row>
    <row r="4697" spans="1:3" x14ac:dyDescent="0.25">
      <c r="A4697">
        <f>Data_checks!K4704</f>
        <v>4690</v>
      </c>
      <c r="B4697" t="str">
        <f>Data_checks!L4704</f>
        <v>S</v>
      </c>
      <c r="C4697" t="str">
        <f>Data_checks!M4704</f>
        <v>H</v>
      </c>
    </row>
    <row r="4698" spans="1:3" x14ac:dyDescent="0.25">
      <c r="A4698">
        <f>Data_checks!K4705</f>
        <v>4691</v>
      </c>
      <c r="B4698" t="str">
        <f>Data_checks!L4705</f>
        <v>I</v>
      </c>
      <c r="C4698" t="str">
        <f>Data_checks!M4705</f>
        <v>H</v>
      </c>
    </row>
    <row r="4699" spans="1:3" x14ac:dyDescent="0.25">
      <c r="A4699">
        <f>Data_checks!K4706</f>
        <v>4692</v>
      </c>
      <c r="B4699" t="str">
        <f>Data_checks!L4706</f>
        <v>D</v>
      </c>
      <c r="C4699" t="str">
        <f>Data_checks!M4706</f>
        <v>D</v>
      </c>
    </row>
    <row r="4700" spans="1:3" x14ac:dyDescent="0.25">
      <c r="A4700">
        <f>Data_checks!K4707</f>
        <v>4693</v>
      </c>
      <c r="B4700" t="str">
        <f>Data_checks!L4707</f>
        <v>I</v>
      </c>
      <c r="C4700" t="str">
        <f>Data_checks!M4707</f>
        <v>H</v>
      </c>
    </row>
    <row r="4701" spans="1:3" x14ac:dyDescent="0.25">
      <c r="A4701">
        <f>Data_checks!K4708</f>
        <v>4694</v>
      </c>
      <c r="B4701" t="str">
        <f>Data_checks!L4708</f>
        <v>I</v>
      </c>
      <c r="C4701" t="str">
        <f>Data_checks!M4708</f>
        <v>S</v>
      </c>
    </row>
    <row r="4702" spans="1:3" x14ac:dyDescent="0.25">
      <c r="A4702">
        <f>Data_checks!K4709</f>
        <v>4695</v>
      </c>
      <c r="B4702" t="str">
        <f>Data_checks!L4709</f>
        <v>H</v>
      </c>
      <c r="C4702" t="str">
        <f>Data_checks!M4709</f>
        <v>H</v>
      </c>
    </row>
    <row r="4703" spans="1:3" x14ac:dyDescent="0.25">
      <c r="A4703">
        <f>Data_checks!K4710</f>
        <v>4696</v>
      </c>
      <c r="B4703" t="str">
        <f>Data_checks!L4710</f>
        <v>S</v>
      </c>
      <c r="C4703" t="str">
        <f>Data_checks!M4710</f>
        <v>H</v>
      </c>
    </row>
    <row r="4704" spans="1:3" x14ac:dyDescent="0.25">
      <c r="A4704">
        <f>Data_checks!K4711</f>
        <v>4697</v>
      </c>
      <c r="B4704" t="str">
        <f>Data_checks!L4711</f>
        <v>S</v>
      </c>
      <c r="C4704" t="str">
        <f>Data_checks!M4711</f>
        <v>H</v>
      </c>
    </row>
    <row r="4705" spans="1:3" x14ac:dyDescent="0.25">
      <c r="A4705">
        <f>Data_checks!K4712</f>
        <v>4698</v>
      </c>
      <c r="B4705" t="str">
        <f>Data_checks!L4712</f>
        <v>I</v>
      </c>
      <c r="C4705" t="str">
        <f>Data_checks!M4712</f>
        <v>D</v>
      </c>
    </row>
    <row r="4706" spans="1:3" x14ac:dyDescent="0.25">
      <c r="A4706">
        <f>Data_checks!K4713</f>
        <v>4699</v>
      </c>
      <c r="B4706" t="str">
        <f>Data_checks!L4713</f>
        <v>H</v>
      </c>
      <c r="C4706" t="str">
        <f>Data_checks!M4713</f>
        <v>H</v>
      </c>
    </row>
    <row r="4707" spans="1:3" x14ac:dyDescent="0.25">
      <c r="A4707">
        <f>Data_checks!K4714</f>
        <v>4700</v>
      </c>
      <c r="B4707" t="str">
        <f>Data_checks!L4714</f>
        <v>D</v>
      </c>
      <c r="C4707" t="str">
        <f>Data_checks!M4714</f>
        <v>D</v>
      </c>
    </row>
    <row r="4708" spans="1:3" x14ac:dyDescent="0.25">
      <c r="A4708">
        <f>Data_checks!K4715</f>
        <v>4701</v>
      </c>
      <c r="B4708" t="str">
        <f>Data_checks!L4715</f>
        <v>I</v>
      </c>
      <c r="C4708" t="str">
        <f>Data_checks!M4715</f>
        <v>S</v>
      </c>
    </row>
    <row r="4709" spans="1:3" x14ac:dyDescent="0.25">
      <c r="A4709">
        <f>Data_checks!K4716</f>
        <v>4702</v>
      </c>
      <c r="B4709" t="str">
        <f>Data_checks!L4716</f>
        <v>H</v>
      </c>
      <c r="C4709" t="str">
        <f>Data_checks!M4716</f>
        <v>H</v>
      </c>
    </row>
    <row r="4710" spans="1:3" x14ac:dyDescent="0.25">
      <c r="A4710">
        <f>Data_checks!K4717</f>
        <v>4703</v>
      </c>
      <c r="B4710" t="str">
        <f>Data_checks!L4717</f>
        <v>H</v>
      </c>
      <c r="C4710" t="str">
        <f>Data_checks!M4717</f>
        <v>H</v>
      </c>
    </row>
    <row r="4711" spans="1:3" x14ac:dyDescent="0.25">
      <c r="A4711">
        <f>Data_checks!K4718</f>
        <v>4704</v>
      </c>
      <c r="B4711" t="str">
        <f>Data_checks!L4718</f>
        <v>D</v>
      </c>
      <c r="C4711" t="str">
        <f>Data_checks!M4718</f>
        <v>D</v>
      </c>
    </row>
    <row r="4712" spans="1:3" x14ac:dyDescent="0.25">
      <c r="A4712">
        <f>Data_checks!K4719</f>
        <v>4705</v>
      </c>
      <c r="B4712" t="str">
        <f>Data_checks!L4719</f>
        <v>H</v>
      </c>
      <c r="C4712" t="str">
        <f>Data_checks!M4719</f>
        <v>H</v>
      </c>
    </row>
    <row r="4713" spans="1:3" x14ac:dyDescent="0.25">
      <c r="A4713">
        <f>Data_checks!K4720</f>
        <v>4706</v>
      </c>
      <c r="B4713" t="str">
        <f>Data_checks!L4720</f>
        <v>D</v>
      </c>
      <c r="C4713" t="str">
        <f>Data_checks!M4720</f>
        <v>D</v>
      </c>
    </row>
    <row r="4714" spans="1:3" x14ac:dyDescent="0.25">
      <c r="A4714">
        <f>Data_checks!K4721</f>
        <v>4707</v>
      </c>
      <c r="B4714" t="str">
        <f>Data_checks!L4721</f>
        <v>D</v>
      </c>
      <c r="C4714" t="str">
        <f>Data_checks!M4721</f>
        <v>D</v>
      </c>
    </row>
    <row r="4715" spans="1:3" x14ac:dyDescent="0.25">
      <c r="A4715">
        <f>Data_checks!K4722</f>
        <v>4708</v>
      </c>
      <c r="B4715" t="str">
        <f>Data_checks!L4722</f>
        <v>S</v>
      </c>
      <c r="C4715" t="str">
        <f>Data_checks!M4722</f>
        <v>H</v>
      </c>
    </row>
    <row r="4716" spans="1:3" x14ac:dyDescent="0.25">
      <c r="A4716">
        <f>Data_checks!K4723</f>
        <v>4709</v>
      </c>
      <c r="B4716" t="str">
        <f>Data_checks!L4723</f>
        <v>I</v>
      </c>
      <c r="C4716" t="str">
        <f>Data_checks!M4723</f>
        <v>D</v>
      </c>
    </row>
    <row r="4717" spans="1:3" x14ac:dyDescent="0.25">
      <c r="A4717">
        <f>Data_checks!K4724</f>
        <v>4710</v>
      </c>
      <c r="B4717" t="str">
        <f>Data_checks!L4724</f>
        <v>I</v>
      </c>
      <c r="C4717" t="str">
        <f>Data_checks!M4724</f>
        <v>I</v>
      </c>
    </row>
    <row r="4718" spans="1:3" x14ac:dyDescent="0.25">
      <c r="A4718">
        <f>Data_checks!K4725</f>
        <v>4711</v>
      </c>
      <c r="B4718" t="str">
        <f>Data_checks!L4725</f>
        <v>D</v>
      </c>
      <c r="C4718" t="str">
        <f>Data_checks!M4725</f>
        <v>D</v>
      </c>
    </row>
    <row r="4719" spans="1:3" x14ac:dyDescent="0.25">
      <c r="A4719">
        <f>Data_checks!K4726</f>
        <v>4712</v>
      </c>
      <c r="B4719" t="str">
        <f>Data_checks!L4726</f>
        <v>H</v>
      </c>
      <c r="C4719" t="str">
        <f>Data_checks!M4726</f>
        <v>H</v>
      </c>
    </row>
    <row r="4720" spans="1:3" x14ac:dyDescent="0.25">
      <c r="A4720">
        <f>Data_checks!K4727</f>
        <v>4713</v>
      </c>
      <c r="B4720" t="str">
        <f>Data_checks!L4727</f>
        <v>I</v>
      </c>
      <c r="C4720" t="str">
        <f>Data_checks!M4727</f>
        <v>I</v>
      </c>
    </row>
    <row r="4721" spans="1:3" x14ac:dyDescent="0.25">
      <c r="A4721">
        <f>Data_checks!K4728</f>
        <v>4714</v>
      </c>
      <c r="B4721" t="str">
        <f>Data_checks!L4728</f>
        <v>I</v>
      </c>
      <c r="C4721" t="str">
        <f>Data_checks!M4728</f>
        <v>I</v>
      </c>
    </row>
    <row r="4722" spans="1:3" x14ac:dyDescent="0.25">
      <c r="A4722">
        <f>Data_checks!K4729</f>
        <v>4715</v>
      </c>
      <c r="B4722" t="str">
        <f>Data_checks!L4729</f>
        <v>H</v>
      </c>
      <c r="C4722" t="str">
        <f>Data_checks!M4729</f>
        <v>S</v>
      </c>
    </row>
    <row r="4723" spans="1:3" x14ac:dyDescent="0.25">
      <c r="A4723">
        <f>Data_checks!K4730</f>
        <v>4716</v>
      </c>
      <c r="B4723" t="str">
        <f>Data_checks!L4730</f>
        <v>S</v>
      </c>
      <c r="C4723" t="str">
        <f>Data_checks!M4730</f>
        <v>H</v>
      </c>
    </row>
    <row r="4724" spans="1:3" x14ac:dyDescent="0.25">
      <c r="A4724">
        <f>Data_checks!K4731</f>
        <v>4717</v>
      </c>
      <c r="B4724" t="str">
        <f>Data_checks!L4731</f>
        <v>I</v>
      </c>
      <c r="C4724" t="str">
        <f>Data_checks!M4731</f>
        <v>D</v>
      </c>
    </row>
    <row r="4725" spans="1:3" x14ac:dyDescent="0.25">
      <c r="A4725">
        <f>Data_checks!K4732</f>
        <v>4718</v>
      </c>
      <c r="B4725" t="str">
        <f>Data_checks!L4732</f>
        <v>I</v>
      </c>
      <c r="C4725" t="str">
        <f>Data_checks!M4732</f>
        <v>S</v>
      </c>
    </row>
    <row r="4726" spans="1:3" x14ac:dyDescent="0.25">
      <c r="A4726">
        <f>Data_checks!K4733</f>
        <v>4719</v>
      </c>
      <c r="B4726" t="str">
        <f>Data_checks!L4733</f>
        <v>S</v>
      </c>
      <c r="C4726" t="str">
        <f>Data_checks!M4733</f>
        <v>I</v>
      </c>
    </row>
    <row r="4727" spans="1:3" x14ac:dyDescent="0.25">
      <c r="A4727">
        <f>Data_checks!K4734</f>
        <v>4720</v>
      </c>
      <c r="B4727" t="str">
        <f>Data_checks!L4734</f>
        <v>D</v>
      </c>
      <c r="C4727" t="str">
        <f>Data_checks!M4734</f>
        <v>D</v>
      </c>
    </row>
    <row r="4728" spans="1:3" x14ac:dyDescent="0.25">
      <c r="A4728">
        <f>Data_checks!K4735</f>
        <v>4721</v>
      </c>
      <c r="B4728" t="str">
        <f>Data_checks!L4735</f>
        <v>S</v>
      </c>
      <c r="C4728" t="str">
        <f>Data_checks!M4735</f>
        <v>H</v>
      </c>
    </row>
    <row r="4729" spans="1:3" x14ac:dyDescent="0.25">
      <c r="A4729">
        <f>Data_checks!K4736</f>
        <v>4722</v>
      </c>
      <c r="B4729" t="str">
        <f>Data_checks!L4736</f>
        <v>I</v>
      </c>
      <c r="C4729" t="str">
        <f>Data_checks!M4736</f>
        <v>I</v>
      </c>
    </row>
    <row r="4730" spans="1:3" x14ac:dyDescent="0.25">
      <c r="A4730">
        <f>Data_checks!K4737</f>
        <v>4723</v>
      </c>
      <c r="B4730" t="str">
        <f>Data_checks!L4737</f>
        <v>I</v>
      </c>
      <c r="C4730" t="str">
        <f>Data_checks!M4737</f>
        <v>H</v>
      </c>
    </row>
    <row r="4731" spans="1:3" x14ac:dyDescent="0.25">
      <c r="A4731">
        <f>Data_checks!K4738</f>
        <v>4724</v>
      </c>
      <c r="B4731" t="str">
        <f>Data_checks!L4738</f>
        <v>D</v>
      </c>
      <c r="C4731" t="str">
        <f>Data_checks!M4738</f>
        <v>D</v>
      </c>
    </row>
    <row r="4732" spans="1:3" x14ac:dyDescent="0.25">
      <c r="A4732">
        <f>Data_checks!K4739</f>
        <v>4725</v>
      </c>
      <c r="B4732" t="str">
        <f>Data_checks!L4739</f>
        <v>D</v>
      </c>
      <c r="C4732" t="str">
        <f>Data_checks!M4739</f>
        <v>D</v>
      </c>
    </row>
    <row r="4733" spans="1:3" x14ac:dyDescent="0.25">
      <c r="A4733">
        <f>Data_checks!K4740</f>
        <v>4726</v>
      </c>
      <c r="B4733" t="str">
        <f>Data_checks!L4740</f>
        <v>D</v>
      </c>
      <c r="C4733" t="str">
        <f>Data_checks!M4740</f>
        <v>D</v>
      </c>
    </row>
    <row r="4734" spans="1:3" x14ac:dyDescent="0.25">
      <c r="A4734">
        <f>Data_checks!K4741</f>
        <v>4727</v>
      </c>
      <c r="B4734" t="str">
        <f>Data_checks!L4741</f>
        <v>I</v>
      </c>
      <c r="C4734" t="str">
        <f>Data_checks!M4741</f>
        <v>D</v>
      </c>
    </row>
    <row r="4735" spans="1:3" x14ac:dyDescent="0.25">
      <c r="A4735">
        <f>Data_checks!K4742</f>
        <v>4728</v>
      </c>
      <c r="B4735" t="str">
        <f>Data_checks!L4742</f>
        <v>D</v>
      </c>
      <c r="C4735" t="str">
        <f>Data_checks!M4742</f>
        <v>D</v>
      </c>
    </row>
    <row r="4736" spans="1:3" x14ac:dyDescent="0.25">
      <c r="A4736">
        <f>Data_checks!K4743</f>
        <v>4729</v>
      </c>
      <c r="B4736" t="str">
        <f>Data_checks!L4743</f>
        <v>S</v>
      </c>
      <c r="C4736" t="str">
        <f>Data_checks!M4743</f>
        <v>S</v>
      </c>
    </row>
    <row r="4737" spans="1:3" x14ac:dyDescent="0.25">
      <c r="A4737">
        <f>Data_checks!K4744</f>
        <v>4730</v>
      </c>
      <c r="B4737" t="str">
        <f>Data_checks!L4744</f>
        <v>S</v>
      </c>
      <c r="C4737" t="str">
        <f>Data_checks!M4744</f>
        <v>D</v>
      </c>
    </row>
    <row r="4738" spans="1:3" x14ac:dyDescent="0.25">
      <c r="A4738">
        <f>Data_checks!K4745</f>
        <v>4731</v>
      </c>
      <c r="B4738" t="str">
        <f>Data_checks!L4745</f>
        <v>H</v>
      </c>
      <c r="C4738" t="str">
        <f>Data_checks!M4745</f>
        <v>H</v>
      </c>
    </row>
    <row r="4739" spans="1:3" x14ac:dyDescent="0.25">
      <c r="A4739">
        <f>Data_checks!K4746</f>
        <v>4732</v>
      </c>
      <c r="B4739" t="str">
        <f>Data_checks!L4746</f>
        <v>S</v>
      </c>
      <c r="C4739" t="str">
        <f>Data_checks!M4746</f>
        <v>H</v>
      </c>
    </row>
    <row r="4740" spans="1:3" x14ac:dyDescent="0.25">
      <c r="A4740">
        <f>Data_checks!K4747</f>
        <v>4733</v>
      </c>
      <c r="B4740" t="str">
        <f>Data_checks!L4747</f>
        <v>I</v>
      </c>
      <c r="C4740" t="str">
        <f>Data_checks!M4747</f>
        <v>H</v>
      </c>
    </row>
    <row r="4741" spans="1:3" x14ac:dyDescent="0.25">
      <c r="A4741">
        <f>Data_checks!K4748</f>
        <v>4734</v>
      </c>
      <c r="B4741" t="str">
        <f>Data_checks!L4748</f>
        <v>I</v>
      </c>
      <c r="C4741" t="str">
        <f>Data_checks!M4748</f>
        <v>S</v>
      </c>
    </row>
    <row r="4742" spans="1:3" x14ac:dyDescent="0.25">
      <c r="A4742">
        <f>Data_checks!K4749</f>
        <v>4735</v>
      </c>
      <c r="B4742" t="str">
        <f>Data_checks!L4749</f>
        <v>S</v>
      </c>
      <c r="C4742" t="str">
        <f>Data_checks!M4749</f>
        <v>H</v>
      </c>
    </row>
    <row r="4743" spans="1:3" x14ac:dyDescent="0.25">
      <c r="A4743">
        <f>Data_checks!K4750</f>
        <v>4736</v>
      </c>
      <c r="B4743" t="str">
        <f>Data_checks!L4750</f>
        <v>S</v>
      </c>
      <c r="C4743" t="str">
        <f>Data_checks!M4750</f>
        <v>I</v>
      </c>
    </row>
    <row r="4744" spans="1:3" x14ac:dyDescent="0.25">
      <c r="A4744">
        <f>Data_checks!K4751</f>
        <v>4737</v>
      </c>
      <c r="B4744" t="str">
        <f>Data_checks!L4751</f>
        <v>S</v>
      </c>
      <c r="C4744" t="str">
        <f>Data_checks!M4751</f>
        <v>H</v>
      </c>
    </row>
    <row r="4745" spans="1:3" x14ac:dyDescent="0.25">
      <c r="A4745">
        <f>Data_checks!K4752</f>
        <v>4738</v>
      </c>
      <c r="B4745" t="str">
        <f>Data_checks!L4752</f>
        <v>H</v>
      </c>
      <c r="C4745" t="str">
        <f>Data_checks!M4752</f>
        <v>H</v>
      </c>
    </row>
    <row r="4746" spans="1:3" x14ac:dyDescent="0.25">
      <c r="A4746">
        <f>Data_checks!K4753</f>
        <v>4739</v>
      </c>
      <c r="B4746" t="str">
        <f>Data_checks!L4753</f>
        <v>H</v>
      </c>
      <c r="C4746" t="str">
        <f>Data_checks!M4753</f>
        <v>H</v>
      </c>
    </row>
    <row r="4747" spans="1:3" x14ac:dyDescent="0.25">
      <c r="A4747">
        <f>Data_checks!K4754</f>
        <v>4740</v>
      </c>
      <c r="B4747" t="str">
        <f>Data_checks!L4754</f>
        <v>I</v>
      </c>
      <c r="C4747" t="str">
        <f>Data_checks!M4754</f>
        <v>H</v>
      </c>
    </row>
    <row r="4748" spans="1:3" x14ac:dyDescent="0.25">
      <c r="A4748">
        <f>Data_checks!K4755</f>
        <v>4741</v>
      </c>
      <c r="B4748" t="str">
        <f>Data_checks!L4755</f>
        <v>D</v>
      </c>
      <c r="C4748" t="str">
        <f>Data_checks!M4755</f>
        <v>D</v>
      </c>
    </row>
    <row r="4749" spans="1:3" x14ac:dyDescent="0.25">
      <c r="A4749">
        <f>Data_checks!K4756</f>
        <v>4742</v>
      </c>
      <c r="B4749" t="str">
        <f>Data_checks!L4756</f>
        <v>I</v>
      </c>
      <c r="C4749" t="str">
        <f>Data_checks!M4756</f>
        <v>D</v>
      </c>
    </row>
    <row r="4750" spans="1:3" x14ac:dyDescent="0.25">
      <c r="A4750">
        <f>Data_checks!K4757</f>
        <v>4743</v>
      </c>
      <c r="B4750" t="str">
        <f>Data_checks!L4757</f>
        <v>I</v>
      </c>
      <c r="C4750" t="str">
        <f>Data_checks!M4757</f>
        <v>D</v>
      </c>
    </row>
    <row r="4751" spans="1:3" x14ac:dyDescent="0.25">
      <c r="A4751">
        <f>Data_checks!K4758</f>
        <v>4744</v>
      </c>
      <c r="B4751" t="str">
        <f>Data_checks!L4758</f>
        <v>H</v>
      </c>
      <c r="C4751" t="str">
        <f>Data_checks!M4758</f>
        <v>H</v>
      </c>
    </row>
    <row r="4752" spans="1:3" x14ac:dyDescent="0.25">
      <c r="A4752">
        <f>Data_checks!K4759</f>
        <v>4745</v>
      </c>
      <c r="B4752" t="str">
        <f>Data_checks!L4759</f>
        <v>I</v>
      </c>
      <c r="C4752" t="str">
        <f>Data_checks!M4759</f>
        <v>S</v>
      </c>
    </row>
    <row r="4753" spans="1:3" x14ac:dyDescent="0.25">
      <c r="A4753">
        <f>Data_checks!K4760</f>
        <v>4746</v>
      </c>
      <c r="B4753" t="str">
        <f>Data_checks!L4760</f>
        <v>I</v>
      </c>
      <c r="C4753" t="str">
        <f>Data_checks!M4760</f>
        <v>I</v>
      </c>
    </row>
    <row r="4754" spans="1:3" x14ac:dyDescent="0.25">
      <c r="A4754">
        <f>Data_checks!K4761</f>
        <v>4747</v>
      </c>
      <c r="B4754" t="str">
        <f>Data_checks!L4761</f>
        <v>D</v>
      </c>
      <c r="C4754" t="str">
        <f>Data_checks!M4761</f>
        <v>D</v>
      </c>
    </row>
    <row r="4755" spans="1:3" x14ac:dyDescent="0.25">
      <c r="A4755">
        <f>Data_checks!K4762</f>
        <v>4748</v>
      </c>
      <c r="B4755" t="str">
        <f>Data_checks!L4762</f>
        <v>D</v>
      </c>
      <c r="C4755" t="str">
        <f>Data_checks!M4762</f>
        <v>D</v>
      </c>
    </row>
    <row r="4756" spans="1:3" x14ac:dyDescent="0.25">
      <c r="A4756">
        <f>Data_checks!K4763</f>
        <v>4749</v>
      </c>
      <c r="B4756" t="str">
        <f>Data_checks!L4763</f>
        <v>D</v>
      </c>
      <c r="C4756" t="str">
        <f>Data_checks!M4763</f>
        <v>D</v>
      </c>
    </row>
    <row r="4757" spans="1:3" x14ac:dyDescent="0.25">
      <c r="A4757">
        <f>Data_checks!K4764</f>
        <v>4750</v>
      </c>
      <c r="B4757" t="str">
        <f>Data_checks!L4764</f>
        <v>D</v>
      </c>
      <c r="C4757" t="str">
        <f>Data_checks!M4764</f>
        <v>D</v>
      </c>
    </row>
    <row r="4758" spans="1:3" x14ac:dyDescent="0.25">
      <c r="A4758">
        <f>Data_checks!K4765</f>
        <v>4751</v>
      </c>
      <c r="B4758" t="str">
        <f>Data_checks!L4765</f>
        <v>S</v>
      </c>
      <c r="C4758" t="str">
        <f>Data_checks!M4765</f>
        <v>H</v>
      </c>
    </row>
    <row r="4759" spans="1:3" x14ac:dyDescent="0.25">
      <c r="A4759">
        <f>Data_checks!K4766</f>
        <v>4752</v>
      </c>
      <c r="B4759" t="str">
        <f>Data_checks!L4766</f>
        <v>S</v>
      </c>
      <c r="C4759" t="str">
        <f>Data_checks!M4766</f>
        <v>H</v>
      </c>
    </row>
    <row r="4760" spans="1:3" x14ac:dyDescent="0.25">
      <c r="A4760">
        <f>Data_checks!K4767</f>
        <v>4753</v>
      </c>
      <c r="B4760" t="str">
        <f>Data_checks!L4767</f>
        <v>H</v>
      </c>
      <c r="C4760" t="str">
        <f>Data_checks!M4767</f>
        <v>H</v>
      </c>
    </row>
    <row r="4761" spans="1:3" x14ac:dyDescent="0.25">
      <c r="A4761">
        <f>Data_checks!K4768</f>
        <v>4754</v>
      </c>
      <c r="B4761" t="str">
        <f>Data_checks!L4768</f>
        <v>I</v>
      </c>
      <c r="C4761" t="str">
        <f>Data_checks!M4768</f>
        <v>D</v>
      </c>
    </row>
    <row r="4762" spans="1:3" x14ac:dyDescent="0.25">
      <c r="A4762">
        <f>Data_checks!K4769</f>
        <v>4755</v>
      </c>
      <c r="B4762" t="str">
        <f>Data_checks!L4769</f>
        <v>I</v>
      </c>
      <c r="C4762" t="str">
        <f>Data_checks!M4769</f>
        <v>D</v>
      </c>
    </row>
    <row r="4763" spans="1:3" x14ac:dyDescent="0.25">
      <c r="A4763">
        <f>Data_checks!K4770</f>
        <v>4756</v>
      </c>
      <c r="B4763" t="str">
        <f>Data_checks!L4770</f>
        <v>S</v>
      </c>
      <c r="C4763" t="str">
        <f>Data_checks!M4770</f>
        <v>S</v>
      </c>
    </row>
    <row r="4764" spans="1:3" x14ac:dyDescent="0.25">
      <c r="A4764">
        <f>Data_checks!K4771</f>
        <v>4757</v>
      </c>
      <c r="B4764" t="str">
        <f>Data_checks!L4771</f>
        <v>S</v>
      </c>
      <c r="C4764" t="str">
        <f>Data_checks!M4771</f>
        <v>H</v>
      </c>
    </row>
    <row r="4765" spans="1:3" x14ac:dyDescent="0.25">
      <c r="A4765">
        <f>Data_checks!K4772</f>
        <v>4758</v>
      </c>
      <c r="B4765" t="str">
        <f>Data_checks!L4772</f>
        <v>S</v>
      </c>
      <c r="C4765" t="str">
        <f>Data_checks!M4772</f>
        <v>H</v>
      </c>
    </row>
    <row r="4766" spans="1:3" x14ac:dyDescent="0.25">
      <c r="A4766">
        <f>Data_checks!K4773</f>
        <v>4759</v>
      </c>
      <c r="B4766" t="str">
        <f>Data_checks!L4773</f>
        <v>S</v>
      </c>
      <c r="C4766" t="str">
        <f>Data_checks!M4773</f>
        <v>S</v>
      </c>
    </row>
    <row r="4767" spans="1:3" x14ac:dyDescent="0.25">
      <c r="A4767">
        <f>Data_checks!K4774</f>
        <v>4760</v>
      </c>
      <c r="B4767" t="str">
        <f>Data_checks!L4774</f>
        <v>I</v>
      </c>
      <c r="C4767" t="str">
        <f>Data_checks!M4774</f>
        <v>S</v>
      </c>
    </row>
    <row r="4768" spans="1:3" x14ac:dyDescent="0.25">
      <c r="A4768">
        <f>Data_checks!K4775</f>
        <v>4761</v>
      </c>
      <c r="B4768" t="str">
        <f>Data_checks!L4775</f>
        <v>S</v>
      </c>
      <c r="C4768" t="str">
        <f>Data_checks!M4775</f>
        <v>S</v>
      </c>
    </row>
    <row r="4769" spans="1:3" x14ac:dyDescent="0.25">
      <c r="A4769">
        <f>Data_checks!K4776</f>
        <v>4762</v>
      </c>
      <c r="B4769" t="str">
        <f>Data_checks!L4776</f>
        <v>H</v>
      </c>
      <c r="C4769" t="str">
        <f>Data_checks!M4776</f>
        <v>H</v>
      </c>
    </row>
    <row r="4770" spans="1:3" x14ac:dyDescent="0.25">
      <c r="A4770">
        <f>Data_checks!K4777</f>
        <v>4763</v>
      </c>
      <c r="B4770" t="str">
        <f>Data_checks!L4777</f>
        <v>H</v>
      </c>
      <c r="C4770" t="str">
        <f>Data_checks!M4777</f>
        <v>I</v>
      </c>
    </row>
    <row r="4771" spans="1:3" x14ac:dyDescent="0.25">
      <c r="A4771">
        <f>Data_checks!K4778</f>
        <v>4764</v>
      </c>
      <c r="B4771" t="str">
        <f>Data_checks!L4778</f>
        <v>D</v>
      </c>
      <c r="C4771" t="str">
        <f>Data_checks!M4778</f>
        <v>D</v>
      </c>
    </row>
    <row r="4772" spans="1:3" x14ac:dyDescent="0.25">
      <c r="A4772">
        <f>Data_checks!K4779</f>
        <v>4765</v>
      </c>
      <c r="B4772" t="str">
        <f>Data_checks!L4779</f>
        <v>H</v>
      </c>
      <c r="C4772" t="str">
        <f>Data_checks!M4779</f>
        <v>H</v>
      </c>
    </row>
    <row r="4773" spans="1:3" x14ac:dyDescent="0.25">
      <c r="A4773">
        <f>Data_checks!K4780</f>
        <v>4766</v>
      </c>
      <c r="B4773" t="str">
        <f>Data_checks!L4780</f>
        <v>S</v>
      </c>
      <c r="C4773" t="str">
        <f>Data_checks!M4780</f>
        <v>H</v>
      </c>
    </row>
    <row r="4774" spans="1:3" x14ac:dyDescent="0.25">
      <c r="A4774">
        <f>Data_checks!K4781</f>
        <v>4767</v>
      </c>
      <c r="B4774" t="str">
        <f>Data_checks!L4781</f>
        <v>D</v>
      </c>
      <c r="C4774" t="str">
        <f>Data_checks!M4781</f>
        <v>D</v>
      </c>
    </row>
    <row r="4775" spans="1:3" x14ac:dyDescent="0.25">
      <c r="A4775">
        <f>Data_checks!K4782</f>
        <v>4768</v>
      </c>
      <c r="B4775" t="str">
        <f>Data_checks!L4782</f>
        <v>D</v>
      </c>
      <c r="C4775" t="str">
        <f>Data_checks!M4782</f>
        <v>D</v>
      </c>
    </row>
    <row r="4776" spans="1:3" x14ac:dyDescent="0.25">
      <c r="A4776">
        <f>Data_checks!K4783</f>
        <v>4769</v>
      </c>
      <c r="B4776" t="str">
        <f>Data_checks!L4783</f>
        <v>H</v>
      </c>
      <c r="C4776" t="str">
        <f>Data_checks!M4783</f>
        <v>S</v>
      </c>
    </row>
    <row r="4777" spans="1:3" x14ac:dyDescent="0.25">
      <c r="A4777">
        <f>Data_checks!K4784</f>
        <v>4770</v>
      </c>
      <c r="B4777" t="str">
        <f>Data_checks!L4784</f>
        <v>I</v>
      </c>
      <c r="C4777" t="str">
        <f>Data_checks!M4784</f>
        <v>D</v>
      </c>
    </row>
    <row r="4778" spans="1:3" x14ac:dyDescent="0.25">
      <c r="A4778">
        <f>Data_checks!K4785</f>
        <v>4771</v>
      </c>
      <c r="B4778" t="str">
        <f>Data_checks!L4785</f>
        <v>S</v>
      </c>
      <c r="C4778" t="str">
        <f>Data_checks!M4785</f>
        <v>H</v>
      </c>
    </row>
    <row r="4779" spans="1:3" x14ac:dyDescent="0.25">
      <c r="A4779">
        <f>Data_checks!K4786</f>
        <v>4772</v>
      </c>
      <c r="B4779" t="str">
        <f>Data_checks!L4786</f>
        <v>I</v>
      </c>
      <c r="C4779" t="str">
        <f>Data_checks!M4786</f>
        <v>H</v>
      </c>
    </row>
    <row r="4780" spans="1:3" x14ac:dyDescent="0.25">
      <c r="A4780">
        <f>Data_checks!K4787</f>
        <v>4773</v>
      </c>
      <c r="B4780" t="str">
        <f>Data_checks!L4787</f>
        <v>I</v>
      </c>
      <c r="C4780" t="str">
        <f>Data_checks!M4787</f>
        <v>S</v>
      </c>
    </row>
    <row r="4781" spans="1:3" x14ac:dyDescent="0.25">
      <c r="A4781">
        <f>Data_checks!K4788</f>
        <v>4774</v>
      </c>
      <c r="B4781" t="str">
        <f>Data_checks!L4788</f>
        <v>I</v>
      </c>
      <c r="C4781" t="str">
        <f>Data_checks!M4788</f>
        <v>I</v>
      </c>
    </row>
    <row r="4782" spans="1:3" x14ac:dyDescent="0.25">
      <c r="A4782">
        <f>Data_checks!K4789</f>
        <v>4775</v>
      </c>
      <c r="B4782" t="str">
        <f>Data_checks!L4789</f>
        <v>I</v>
      </c>
      <c r="C4782" t="str">
        <f>Data_checks!M4789</f>
        <v>S</v>
      </c>
    </row>
    <row r="4783" spans="1:3" x14ac:dyDescent="0.25">
      <c r="A4783">
        <f>Data_checks!K4790</f>
        <v>4776</v>
      </c>
      <c r="B4783" t="str">
        <f>Data_checks!L4790</f>
        <v>H</v>
      </c>
      <c r="C4783" t="str">
        <f>Data_checks!M4790</f>
        <v>S</v>
      </c>
    </row>
    <row r="4784" spans="1:3" x14ac:dyDescent="0.25">
      <c r="A4784">
        <f>Data_checks!K4791</f>
        <v>4777</v>
      </c>
      <c r="B4784" t="str">
        <f>Data_checks!L4791</f>
        <v>S</v>
      </c>
      <c r="C4784" t="str">
        <f>Data_checks!M4791</f>
        <v>H</v>
      </c>
    </row>
    <row r="4785" spans="1:3" x14ac:dyDescent="0.25">
      <c r="A4785">
        <f>Data_checks!K4792</f>
        <v>4778</v>
      </c>
      <c r="B4785" t="str">
        <f>Data_checks!L4792</f>
        <v>H</v>
      </c>
      <c r="C4785" t="str">
        <f>Data_checks!M4792</f>
        <v>S</v>
      </c>
    </row>
    <row r="4786" spans="1:3" x14ac:dyDescent="0.25">
      <c r="A4786">
        <f>Data_checks!K4793</f>
        <v>4779</v>
      </c>
      <c r="B4786" t="str">
        <f>Data_checks!L4793</f>
        <v>I</v>
      </c>
      <c r="C4786" t="str">
        <f>Data_checks!M4793</f>
        <v>S</v>
      </c>
    </row>
    <row r="4787" spans="1:3" x14ac:dyDescent="0.25">
      <c r="A4787">
        <f>Data_checks!K4794</f>
        <v>4780</v>
      </c>
      <c r="B4787" t="str">
        <f>Data_checks!L4794</f>
        <v>D</v>
      </c>
      <c r="C4787" t="str">
        <f>Data_checks!M4794</f>
        <v>D</v>
      </c>
    </row>
    <row r="4788" spans="1:3" x14ac:dyDescent="0.25">
      <c r="A4788">
        <f>Data_checks!K4795</f>
        <v>4781</v>
      </c>
      <c r="B4788" t="str">
        <f>Data_checks!L4795</f>
        <v>S</v>
      </c>
      <c r="C4788" t="str">
        <f>Data_checks!M4795</f>
        <v>H</v>
      </c>
    </row>
    <row r="4789" spans="1:3" x14ac:dyDescent="0.25">
      <c r="A4789">
        <f>Data_checks!K4796</f>
        <v>4782</v>
      </c>
      <c r="B4789" t="str">
        <f>Data_checks!L4796</f>
        <v>S</v>
      </c>
      <c r="C4789" t="str">
        <f>Data_checks!M4796</f>
        <v>H</v>
      </c>
    </row>
    <row r="4790" spans="1:3" x14ac:dyDescent="0.25">
      <c r="A4790">
        <f>Data_checks!K4797</f>
        <v>4783</v>
      </c>
      <c r="B4790" t="str">
        <f>Data_checks!L4797</f>
        <v>S</v>
      </c>
      <c r="C4790" t="str">
        <f>Data_checks!M4797</f>
        <v>H</v>
      </c>
    </row>
    <row r="4791" spans="1:3" x14ac:dyDescent="0.25">
      <c r="A4791">
        <f>Data_checks!K4798</f>
        <v>4784</v>
      </c>
      <c r="B4791" t="str">
        <f>Data_checks!L4798</f>
        <v>H</v>
      </c>
      <c r="C4791" t="str">
        <f>Data_checks!M4798</f>
        <v>H</v>
      </c>
    </row>
    <row r="4792" spans="1:3" x14ac:dyDescent="0.25">
      <c r="A4792">
        <f>Data_checks!K4799</f>
        <v>4785</v>
      </c>
      <c r="B4792" t="str">
        <f>Data_checks!L4799</f>
        <v>I</v>
      </c>
      <c r="C4792" t="str">
        <f>Data_checks!M4799</f>
        <v>I</v>
      </c>
    </row>
    <row r="4793" spans="1:3" x14ac:dyDescent="0.25">
      <c r="A4793">
        <f>Data_checks!K4800</f>
        <v>4786</v>
      </c>
      <c r="B4793" t="str">
        <f>Data_checks!L4800</f>
        <v>D</v>
      </c>
      <c r="C4793" t="str">
        <f>Data_checks!M4800</f>
        <v>D</v>
      </c>
    </row>
    <row r="4794" spans="1:3" x14ac:dyDescent="0.25">
      <c r="A4794">
        <f>Data_checks!K4801</f>
        <v>4787</v>
      </c>
      <c r="B4794" t="str">
        <f>Data_checks!L4801</f>
        <v>I</v>
      </c>
      <c r="C4794" t="str">
        <f>Data_checks!M4801</f>
        <v>S</v>
      </c>
    </row>
    <row r="4795" spans="1:3" x14ac:dyDescent="0.25">
      <c r="A4795">
        <f>Data_checks!K4802</f>
        <v>4788</v>
      </c>
      <c r="B4795" t="str">
        <f>Data_checks!L4802</f>
        <v>I</v>
      </c>
      <c r="C4795" t="str">
        <f>Data_checks!M4802</f>
        <v>I</v>
      </c>
    </row>
    <row r="4796" spans="1:3" x14ac:dyDescent="0.25">
      <c r="A4796">
        <f>Data_checks!K4803</f>
        <v>4789</v>
      </c>
      <c r="B4796" t="str">
        <f>Data_checks!L4803</f>
        <v>I</v>
      </c>
      <c r="C4796" t="str">
        <f>Data_checks!M4803</f>
        <v>I</v>
      </c>
    </row>
    <row r="4797" spans="1:3" x14ac:dyDescent="0.25">
      <c r="A4797">
        <f>Data_checks!K4804</f>
        <v>4790</v>
      </c>
      <c r="B4797" t="str">
        <f>Data_checks!L4804</f>
        <v>S</v>
      </c>
      <c r="C4797" t="str">
        <f>Data_checks!M4804</f>
        <v>H</v>
      </c>
    </row>
    <row r="4798" spans="1:3" x14ac:dyDescent="0.25">
      <c r="A4798">
        <f>Data_checks!K4805</f>
        <v>4791</v>
      </c>
      <c r="B4798" t="str">
        <f>Data_checks!L4805</f>
        <v>H</v>
      </c>
      <c r="C4798" t="str">
        <f>Data_checks!M4805</f>
        <v>H</v>
      </c>
    </row>
    <row r="4799" spans="1:3" x14ac:dyDescent="0.25">
      <c r="A4799">
        <f>Data_checks!K4806</f>
        <v>4792</v>
      </c>
      <c r="B4799" t="str">
        <f>Data_checks!L4806</f>
        <v>I</v>
      </c>
      <c r="C4799" t="str">
        <f>Data_checks!M4806</f>
        <v>I</v>
      </c>
    </row>
    <row r="4800" spans="1:3" x14ac:dyDescent="0.25">
      <c r="A4800">
        <f>Data_checks!K4807</f>
        <v>4793</v>
      </c>
      <c r="B4800" t="str">
        <f>Data_checks!L4807</f>
        <v>I</v>
      </c>
      <c r="C4800" t="str">
        <f>Data_checks!M4807</f>
        <v>H</v>
      </c>
    </row>
    <row r="4801" spans="1:3" x14ac:dyDescent="0.25">
      <c r="A4801">
        <f>Data_checks!K4808</f>
        <v>4794</v>
      </c>
      <c r="B4801" t="str">
        <f>Data_checks!L4808</f>
        <v>D</v>
      </c>
      <c r="C4801" t="str">
        <f>Data_checks!M4808</f>
        <v>D</v>
      </c>
    </row>
    <row r="4802" spans="1:3" x14ac:dyDescent="0.25">
      <c r="A4802">
        <f>Data_checks!K4809</f>
        <v>4795</v>
      </c>
      <c r="B4802" t="str">
        <f>Data_checks!L4809</f>
        <v>S</v>
      </c>
      <c r="C4802" t="str">
        <f>Data_checks!M4809</f>
        <v>H</v>
      </c>
    </row>
    <row r="4803" spans="1:3" x14ac:dyDescent="0.25">
      <c r="A4803">
        <f>Data_checks!K4810</f>
        <v>4796</v>
      </c>
      <c r="B4803" t="str">
        <f>Data_checks!L4810</f>
        <v>S</v>
      </c>
      <c r="C4803" t="str">
        <f>Data_checks!M4810</f>
        <v>H</v>
      </c>
    </row>
    <row r="4804" spans="1:3" x14ac:dyDescent="0.25">
      <c r="A4804">
        <f>Data_checks!K4811</f>
        <v>4797</v>
      </c>
      <c r="B4804" t="str">
        <f>Data_checks!L4811</f>
        <v>I</v>
      </c>
      <c r="C4804" t="str">
        <f>Data_checks!M4811</f>
        <v>D</v>
      </c>
    </row>
    <row r="4805" spans="1:3" x14ac:dyDescent="0.25">
      <c r="A4805">
        <f>Data_checks!K4812</f>
        <v>4798</v>
      </c>
      <c r="B4805" t="str">
        <f>Data_checks!L4812</f>
        <v>H</v>
      </c>
      <c r="C4805" t="str">
        <f>Data_checks!M4812</f>
        <v>H</v>
      </c>
    </row>
    <row r="4806" spans="1:3" x14ac:dyDescent="0.25">
      <c r="A4806">
        <f>Data_checks!K4813</f>
        <v>4799</v>
      </c>
      <c r="B4806" t="str">
        <f>Data_checks!L4813</f>
        <v>I</v>
      </c>
      <c r="C4806" t="str">
        <f>Data_checks!M4813</f>
        <v>D</v>
      </c>
    </row>
    <row r="4807" spans="1:3" x14ac:dyDescent="0.25">
      <c r="A4807">
        <f>Data_checks!K4814</f>
        <v>4800</v>
      </c>
      <c r="B4807" t="str">
        <f>Data_checks!L4814</f>
        <v>I</v>
      </c>
      <c r="C4807" t="str">
        <f>Data_checks!M4814</f>
        <v>D</v>
      </c>
    </row>
    <row r="4808" spans="1:3" x14ac:dyDescent="0.25">
      <c r="A4808">
        <f>Data_checks!K4815</f>
        <v>4801</v>
      </c>
      <c r="B4808" t="str">
        <f>Data_checks!L4815</f>
        <v>S</v>
      </c>
      <c r="C4808" t="str">
        <f>Data_checks!M4815</f>
        <v>H</v>
      </c>
    </row>
    <row r="4809" spans="1:3" x14ac:dyDescent="0.25">
      <c r="A4809">
        <f>Data_checks!K4816</f>
        <v>4802</v>
      </c>
      <c r="B4809" t="str">
        <f>Data_checks!L4816</f>
        <v>S</v>
      </c>
      <c r="C4809" t="str">
        <f>Data_checks!M4816</f>
        <v>I</v>
      </c>
    </row>
    <row r="4810" spans="1:3" x14ac:dyDescent="0.25">
      <c r="A4810">
        <f>Data_checks!K4817</f>
        <v>4803</v>
      </c>
      <c r="B4810" t="str">
        <f>Data_checks!L4817</f>
        <v>D</v>
      </c>
      <c r="C4810" t="str">
        <f>Data_checks!M4817</f>
        <v>D</v>
      </c>
    </row>
    <row r="4811" spans="1:3" x14ac:dyDescent="0.25">
      <c r="A4811">
        <f>Data_checks!K4818</f>
        <v>4804</v>
      </c>
      <c r="B4811" t="str">
        <f>Data_checks!L4818</f>
        <v>S</v>
      </c>
      <c r="C4811" t="str">
        <f>Data_checks!M4818</f>
        <v>I</v>
      </c>
    </row>
    <row r="4812" spans="1:3" x14ac:dyDescent="0.25">
      <c r="A4812">
        <f>Data_checks!K4819</f>
        <v>4805</v>
      </c>
      <c r="B4812" t="str">
        <f>Data_checks!L4819</f>
        <v>S</v>
      </c>
      <c r="C4812" t="str">
        <f>Data_checks!M4819</f>
        <v>H</v>
      </c>
    </row>
    <row r="4813" spans="1:3" x14ac:dyDescent="0.25">
      <c r="A4813">
        <f>Data_checks!K4820</f>
        <v>4806</v>
      </c>
      <c r="B4813" t="str">
        <f>Data_checks!L4820</f>
        <v>D</v>
      </c>
      <c r="C4813" t="str">
        <f>Data_checks!M4820</f>
        <v>D</v>
      </c>
    </row>
    <row r="4814" spans="1:3" x14ac:dyDescent="0.25">
      <c r="A4814">
        <f>Data_checks!K4821</f>
        <v>4807</v>
      </c>
      <c r="B4814" t="str">
        <f>Data_checks!L4821</f>
        <v>D</v>
      </c>
      <c r="C4814" t="str">
        <f>Data_checks!M4821</f>
        <v>D</v>
      </c>
    </row>
    <row r="4815" spans="1:3" x14ac:dyDescent="0.25">
      <c r="A4815">
        <f>Data_checks!K4822</f>
        <v>4808</v>
      </c>
      <c r="B4815" t="str">
        <f>Data_checks!L4822</f>
        <v>I</v>
      </c>
      <c r="C4815" t="str">
        <f>Data_checks!M4822</f>
        <v>D</v>
      </c>
    </row>
    <row r="4816" spans="1:3" x14ac:dyDescent="0.25">
      <c r="A4816">
        <f>Data_checks!K4823</f>
        <v>4809</v>
      </c>
      <c r="B4816" t="str">
        <f>Data_checks!L4823</f>
        <v>S</v>
      </c>
      <c r="C4816" t="str">
        <f>Data_checks!M4823</f>
        <v>D</v>
      </c>
    </row>
    <row r="4817" spans="1:3" x14ac:dyDescent="0.25">
      <c r="A4817">
        <f>Data_checks!K4824</f>
        <v>4810</v>
      </c>
      <c r="B4817" t="str">
        <f>Data_checks!L4824</f>
        <v>D</v>
      </c>
      <c r="C4817" t="str">
        <f>Data_checks!M4824</f>
        <v>D</v>
      </c>
    </row>
    <row r="4818" spans="1:3" x14ac:dyDescent="0.25">
      <c r="A4818">
        <f>Data_checks!K4825</f>
        <v>4811</v>
      </c>
      <c r="B4818" t="str">
        <f>Data_checks!L4825</f>
        <v>H</v>
      </c>
      <c r="C4818" t="str">
        <f>Data_checks!M4825</f>
        <v>S</v>
      </c>
    </row>
    <row r="4819" spans="1:3" x14ac:dyDescent="0.25">
      <c r="A4819">
        <f>Data_checks!K4826</f>
        <v>4812</v>
      </c>
      <c r="B4819" t="str">
        <f>Data_checks!L4826</f>
        <v>D</v>
      </c>
      <c r="C4819" t="str">
        <f>Data_checks!M4826</f>
        <v>D</v>
      </c>
    </row>
    <row r="4820" spans="1:3" x14ac:dyDescent="0.25">
      <c r="A4820">
        <f>Data_checks!K4827</f>
        <v>4813</v>
      </c>
      <c r="B4820" t="str">
        <f>Data_checks!L4827</f>
        <v>D</v>
      </c>
      <c r="C4820" t="str">
        <f>Data_checks!M4827</f>
        <v>D</v>
      </c>
    </row>
    <row r="4821" spans="1:3" x14ac:dyDescent="0.25">
      <c r="A4821">
        <f>Data_checks!K4828</f>
        <v>4814</v>
      </c>
      <c r="B4821" t="str">
        <f>Data_checks!L4828</f>
        <v>S</v>
      </c>
      <c r="C4821" t="str">
        <f>Data_checks!M4828</f>
        <v>H</v>
      </c>
    </row>
    <row r="4822" spans="1:3" x14ac:dyDescent="0.25">
      <c r="A4822">
        <f>Data_checks!K4829</f>
        <v>4815</v>
      </c>
      <c r="B4822" t="str">
        <f>Data_checks!L4829</f>
        <v>I</v>
      </c>
      <c r="C4822" t="str">
        <f>Data_checks!M4829</f>
        <v>I</v>
      </c>
    </row>
    <row r="4823" spans="1:3" x14ac:dyDescent="0.25">
      <c r="A4823">
        <f>Data_checks!K4830</f>
        <v>4816</v>
      </c>
      <c r="B4823" t="str">
        <f>Data_checks!L4830</f>
        <v>I</v>
      </c>
      <c r="C4823" t="str">
        <f>Data_checks!M4830</f>
        <v>I</v>
      </c>
    </row>
    <row r="4824" spans="1:3" x14ac:dyDescent="0.25">
      <c r="A4824">
        <f>Data_checks!K4831</f>
        <v>4817</v>
      </c>
      <c r="B4824" t="str">
        <f>Data_checks!L4831</f>
        <v>I</v>
      </c>
      <c r="C4824" t="str">
        <f>Data_checks!M4831</f>
        <v>S</v>
      </c>
    </row>
    <row r="4825" spans="1:3" x14ac:dyDescent="0.25">
      <c r="A4825">
        <f>Data_checks!K4832</f>
        <v>4818</v>
      </c>
      <c r="B4825" t="str">
        <f>Data_checks!L4832</f>
        <v>I</v>
      </c>
      <c r="C4825" t="str">
        <f>Data_checks!M4832</f>
        <v>I</v>
      </c>
    </row>
    <row r="4826" spans="1:3" x14ac:dyDescent="0.25">
      <c r="A4826">
        <f>Data_checks!K4833</f>
        <v>4819</v>
      </c>
      <c r="B4826" t="str">
        <f>Data_checks!L4833</f>
        <v>D</v>
      </c>
      <c r="C4826" t="str">
        <f>Data_checks!M4833</f>
        <v>D</v>
      </c>
    </row>
    <row r="4827" spans="1:3" x14ac:dyDescent="0.25">
      <c r="A4827">
        <f>Data_checks!K4834</f>
        <v>4820</v>
      </c>
      <c r="B4827" t="str">
        <f>Data_checks!L4834</f>
        <v>S</v>
      </c>
      <c r="C4827" t="str">
        <f>Data_checks!M4834</f>
        <v>H</v>
      </c>
    </row>
    <row r="4828" spans="1:3" x14ac:dyDescent="0.25">
      <c r="A4828">
        <f>Data_checks!K4835</f>
        <v>4821</v>
      </c>
      <c r="B4828" t="str">
        <f>Data_checks!L4835</f>
        <v>I</v>
      </c>
      <c r="C4828" t="str">
        <f>Data_checks!M4835</f>
        <v>S</v>
      </c>
    </row>
    <row r="4829" spans="1:3" x14ac:dyDescent="0.25">
      <c r="A4829">
        <f>Data_checks!K4836</f>
        <v>4822</v>
      </c>
      <c r="B4829" t="str">
        <f>Data_checks!L4836</f>
        <v>I</v>
      </c>
      <c r="C4829" t="str">
        <f>Data_checks!M4836</f>
        <v>D</v>
      </c>
    </row>
    <row r="4830" spans="1:3" x14ac:dyDescent="0.25">
      <c r="A4830">
        <f>Data_checks!K4837</f>
        <v>4823</v>
      </c>
      <c r="B4830" t="str">
        <f>Data_checks!L4837</f>
        <v>H</v>
      </c>
      <c r="C4830" t="str">
        <f>Data_checks!M4837</f>
        <v>S</v>
      </c>
    </row>
    <row r="4831" spans="1:3" x14ac:dyDescent="0.25">
      <c r="A4831">
        <f>Data_checks!K4838</f>
        <v>4824</v>
      </c>
      <c r="B4831" t="str">
        <f>Data_checks!L4838</f>
        <v>D</v>
      </c>
      <c r="C4831" t="str">
        <f>Data_checks!M4838</f>
        <v>D</v>
      </c>
    </row>
    <row r="4832" spans="1:3" x14ac:dyDescent="0.25">
      <c r="A4832">
        <f>Data_checks!K4839</f>
        <v>4825</v>
      </c>
      <c r="B4832" t="str">
        <f>Data_checks!L4839</f>
        <v>S</v>
      </c>
      <c r="C4832" t="str">
        <f>Data_checks!M4839</f>
        <v>S</v>
      </c>
    </row>
    <row r="4833" spans="1:3" x14ac:dyDescent="0.25">
      <c r="A4833">
        <f>Data_checks!K4840</f>
        <v>4826</v>
      </c>
      <c r="B4833" t="str">
        <f>Data_checks!L4840</f>
        <v>I</v>
      </c>
      <c r="C4833" t="str">
        <f>Data_checks!M4840</f>
        <v>H</v>
      </c>
    </row>
    <row r="4834" spans="1:3" x14ac:dyDescent="0.25">
      <c r="A4834">
        <f>Data_checks!K4841</f>
        <v>4827</v>
      </c>
      <c r="B4834" t="str">
        <f>Data_checks!L4841</f>
        <v>H</v>
      </c>
      <c r="C4834" t="str">
        <f>Data_checks!M4841</f>
        <v>H</v>
      </c>
    </row>
    <row r="4835" spans="1:3" x14ac:dyDescent="0.25">
      <c r="A4835">
        <f>Data_checks!K4842</f>
        <v>4828</v>
      </c>
      <c r="B4835" t="str">
        <f>Data_checks!L4842</f>
        <v>H</v>
      </c>
      <c r="C4835" t="str">
        <f>Data_checks!M4842</f>
        <v>H</v>
      </c>
    </row>
    <row r="4836" spans="1:3" x14ac:dyDescent="0.25">
      <c r="A4836">
        <f>Data_checks!K4843</f>
        <v>4829</v>
      </c>
      <c r="B4836" t="str">
        <f>Data_checks!L4843</f>
        <v>S</v>
      </c>
      <c r="C4836" t="str">
        <f>Data_checks!M4843</f>
        <v>I</v>
      </c>
    </row>
    <row r="4837" spans="1:3" x14ac:dyDescent="0.25">
      <c r="A4837">
        <f>Data_checks!K4844</f>
        <v>4830</v>
      </c>
      <c r="B4837" t="str">
        <f>Data_checks!L4844</f>
        <v>D</v>
      </c>
      <c r="C4837" t="str">
        <f>Data_checks!M4844</f>
        <v>D</v>
      </c>
    </row>
    <row r="4838" spans="1:3" x14ac:dyDescent="0.25">
      <c r="A4838">
        <f>Data_checks!K4845</f>
        <v>4831</v>
      </c>
      <c r="B4838" t="str">
        <f>Data_checks!L4845</f>
        <v>H</v>
      </c>
      <c r="C4838" t="str">
        <f>Data_checks!M4845</f>
        <v>H</v>
      </c>
    </row>
    <row r="4839" spans="1:3" x14ac:dyDescent="0.25">
      <c r="A4839">
        <f>Data_checks!K4846</f>
        <v>4832</v>
      </c>
      <c r="B4839" t="str">
        <f>Data_checks!L4846</f>
        <v>D</v>
      </c>
      <c r="C4839" t="str">
        <f>Data_checks!M4846</f>
        <v>D</v>
      </c>
    </row>
    <row r="4840" spans="1:3" x14ac:dyDescent="0.25">
      <c r="A4840">
        <f>Data_checks!K4847</f>
        <v>4833</v>
      </c>
      <c r="B4840" t="str">
        <f>Data_checks!L4847</f>
        <v>S</v>
      </c>
      <c r="C4840" t="str">
        <f>Data_checks!M4847</f>
        <v>H</v>
      </c>
    </row>
    <row r="4841" spans="1:3" x14ac:dyDescent="0.25">
      <c r="A4841">
        <f>Data_checks!K4848</f>
        <v>4834</v>
      </c>
      <c r="B4841" t="str">
        <f>Data_checks!L4848</f>
        <v>H</v>
      </c>
      <c r="C4841" t="str">
        <f>Data_checks!M4848</f>
        <v>H</v>
      </c>
    </row>
    <row r="4842" spans="1:3" x14ac:dyDescent="0.25">
      <c r="A4842">
        <f>Data_checks!K4849</f>
        <v>4835</v>
      </c>
      <c r="B4842" t="str">
        <f>Data_checks!L4849</f>
        <v>D</v>
      </c>
      <c r="C4842" t="str">
        <f>Data_checks!M4849</f>
        <v>D</v>
      </c>
    </row>
    <row r="4843" spans="1:3" x14ac:dyDescent="0.25">
      <c r="A4843">
        <f>Data_checks!K4850</f>
        <v>4836</v>
      </c>
      <c r="B4843" t="str">
        <f>Data_checks!L4850</f>
        <v>H</v>
      </c>
      <c r="C4843" t="str">
        <f>Data_checks!M4850</f>
        <v>S</v>
      </c>
    </row>
    <row r="4844" spans="1:3" x14ac:dyDescent="0.25">
      <c r="A4844">
        <f>Data_checks!K4851</f>
        <v>4837</v>
      </c>
      <c r="B4844" t="str">
        <f>Data_checks!L4851</f>
        <v>D</v>
      </c>
      <c r="C4844" t="str">
        <f>Data_checks!M4851</f>
        <v>D</v>
      </c>
    </row>
    <row r="4845" spans="1:3" x14ac:dyDescent="0.25">
      <c r="A4845">
        <f>Data_checks!K4852</f>
        <v>4838</v>
      </c>
      <c r="B4845" t="str">
        <f>Data_checks!L4852</f>
        <v>I</v>
      </c>
      <c r="C4845" t="str">
        <f>Data_checks!M4852</f>
        <v>I</v>
      </c>
    </row>
    <row r="4846" spans="1:3" x14ac:dyDescent="0.25">
      <c r="A4846">
        <f>Data_checks!K4853</f>
        <v>4839</v>
      </c>
      <c r="B4846" t="str">
        <f>Data_checks!L4853</f>
        <v>S</v>
      </c>
      <c r="C4846" t="str">
        <f>Data_checks!M4853</f>
        <v>S</v>
      </c>
    </row>
    <row r="4847" spans="1:3" x14ac:dyDescent="0.25">
      <c r="A4847">
        <f>Data_checks!K4854</f>
        <v>4840</v>
      </c>
      <c r="B4847" t="str">
        <f>Data_checks!L4854</f>
        <v>H</v>
      </c>
      <c r="C4847" t="str">
        <f>Data_checks!M4854</f>
        <v>H</v>
      </c>
    </row>
    <row r="4848" spans="1:3" x14ac:dyDescent="0.25">
      <c r="A4848">
        <f>Data_checks!K4855</f>
        <v>4841</v>
      </c>
      <c r="B4848" t="str">
        <f>Data_checks!L4855</f>
        <v>S</v>
      </c>
      <c r="C4848" t="str">
        <f>Data_checks!M4855</f>
        <v>I</v>
      </c>
    </row>
    <row r="4849" spans="1:3" x14ac:dyDescent="0.25">
      <c r="A4849">
        <f>Data_checks!K4856</f>
        <v>4842</v>
      </c>
      <c r="B4849" t="str">
        <f>Data_checks!L4856</f>
        <v>S</v>
      </c>
      <c r="C4849" t="str">
        <f>Data_checks!M4856</f>
        <v>H</v>
      </c>
    </row>
    <row r="4850" spans="1:3" x14ac:dyDescent="0.25">
      <c r="A4850">
        <f>Data_checks!K4857</f>
        <v>4843</v>
      </c>
      <c r="B4850" t="str">
        <f>Data_checks!L4857</f>
        <v>H</v>
      </c>
      <c r="C4850" t="str">
        <f>Data_checks!M4857</f>
        <v>H</v>
      </c>
    </row>
    <row r="4851" spans="1:3" x14ac:dyDescent="0.25">
      <c r="A4851">
        <f>Data_checks!K4858</f>
        <v>4844</v>
      </c>
      <c r="B4851" t="str">
        <f>Data_checks!L4858</f>
        <v>D</v>
      </c>
      <c r="C4851" t="str">
        <f>Data_checks!M4858</f>
        <v>D</v>
      </c>
    </row>
    <row r="4852" spans="1:3" x14ac:dyDescent="0.25">
      <c r="A4852">
        <f>Data_checks!K4859</f>
        <v>4845</v>
      </c>
      <c r="B4852" t="str">
        <f>Data_checks!L4859</f>
        <v>S</v>
      </c>
      <c r="C4852" t="str">
        <f>Data_checks!M4859</f>
        <v>H</v>
      </c>
    </row>
    <row r="4853" spans="1:3" x14ac:dyDescent="0.25">
      <c r="A4853">
        <f>Data_checks!K4860</f>
        <v>4846</v>
      </c>
      <c r="B4853" t="str">
        <f>Data_checks!L4860</f>
        <v>D</v>
      </c>
      <c r="C4853" t="str">
        <f>Data_checks!M4860</f>
        <v>D</v>
      </c>
    </row>
    <row r="4854" spans="1:3" x14ac:dyDescent="0.25">
      <c r="A4854">
        <f>Data_checks!K4861</f>
        <v>4847</v>
      </c>
      <c r="B4854" t="str">
        <f>Data_checks!L4861</f>
        <v>I</v>
      </c>
      <c r="C4854" t="str">
        <f>Data_checks!M4861</f>
        <v>S</v>
      </c>
    </row>
    <row r="4855" spans="1:3" x14ac:dyDescent="0.25">
      <c r="A4855">
        <f>Data_checks!K4862</f>
        <v>4848</v>
      </c>
      <c r="B4855" t="str">
        <f>Data_checks!L4862</f>
        <v>H</v>
      </c>
      <c r="C4855" t="str">
        <f>Data_checks!M4862</f>
        <v>I</v>
      </c>
    </row>
    <row r="4856" spans="1:3" x14ac:dyDescent="0.25">
      <c r="A4856">
        <f>Data_checks!K4863</f>
        <v>4849</v>
      </c>
      <c r="B4856" t="str">
        <f>Data_checks!L4863</f>
        <v>I</v>
      </c>
      <c r="C4856" t="str">
        <f>Data_checks!M4863</f>
        <v>S</v>
      </c>
    </row>
    <row r="4857" spans="1:3" x14ac:dyDescent="0.25">
      <c r="A4857">
        <f>Data_checks!K4864</f>
        <v>4850</v>
      </c>
      <c r="B4857" t="str">
        <f>Data_checks!L4864</f>
        <v>S</v>
      </c>
      <c r="C4857" t="str">
        <f>Data_checks!M4864</f>
        <v>H</v>
      </c>
    </row>
    <row r="4858" spans="1:3" x14ac:dyDescent="0.25">
      <c r="A4858">
        <f>Data_checks!K4865</f>
        <v>4851</v>
      </c>
      <c r="B4858" t="str">
        <f>Data_checks!L4865</f>
        <v>H</v>
      </c>
      <c r="C4858" t="str">
        <f>Data_checks!M4865</f>
        <v>H</v>
      </c>
    </row>
    <row r="4859" spans="1:3" x14ac:dyDescent="0.25">
      <c r="A4859">
        <f>Data_checks!K4866</f>
        <v>4852</v>
      </c>
      <c r="B4859" t="str">
        <f>Data_checks!L4866</f>
        <v>H</v>
      </c>
      <c r="C4859" t="str">
        <f>Data_checks!M4866</f>
        <v>H</v>
      </c>
    </row>
    <row r="4860" spans="1:3" x14ac:dyDescent="0.25">
      <c r="A4860">
        <f>Data_checks!K4867</f>
        <v>4853</v>
      </c>
      <c r="B4860" t="str">
        <f>Data_checks!L4867</f>
        <v>S</v>
      </c>
      <c r="C4860" t="str">
        <f>Data_checks!M4867</f>
        <v>H</v>
      </c>
    </row>
    <row r="4861" spans="1:3" x14ac:dyDescent="0.25">
      <c r="A4861">
        <f>Data_checks!K4868</f>
        <v>4854</v>
      </c>
      <c r="B4861" t="str">
        <f>Data_checks!L4868</f>
        <v>I</v>
      </c>
      <c r="C4861" t="str">
        <f>Data_checks!M4868</f>
        <v>I</v>
      </c>
    </row>
    <row r="4862" spans="1:3" x14ac:dyDescent="0.25">
      <c r="A4862">
        <f>Data_checks!K4869</f>
        <v>4855</v>
      </c>
      <c r="B4862" t="str">
        <f>Data_checks!L4869</f>
        <v>S</v>
      </c>
      <c r="C4862" t="str">
        <f>Data_checks!M4869</f>
        <v>H</v>
      </c>
    </row>
    <row r="4863" spans="1:3" x14ac:dyDescent="0.25">
      <c r="A4863">
        <f>Data_checks!K4870</f>
        <v>4856</v>
      </c>
      <c r="B4863" t="str">
        <f>Data_checks!L4870</f>
        <v>D</v>
      </c>
      <c r="C4863" t="str">
        <f>Data_checks!M4870</f>
        <v>D</v>
      </c>
    </row>
    <row r="4864" spans="1:3" x14ac:dyDescent="0.25">
      <c r="A4864">
        <f>Data_checks!K4871</f>
        <v>4857</v>
      </c>
      <c r="B4864" t="str">
        <f>Data_checks!L4871</f>
        <v>H</v>
      </c>
      <c r="C4864" t="str">
        <f>Data_checks!M4871</f>
        <v>H</v>
      </c>
    </row>
    <row r="4865" spans="1:3" x14ac:dyDescent="0.25">
      <c r="A4865">
        <f>Data_checks!K4872</f>
        <v>4858</v>
      </c>
      <c r="B4865" t="str">
        <f>Data_checks!L4872</f>
        <v>S</v>
      </c>
      <c r="C4865" t="str">
        <f>Data_checks!M4872</f>
        <v>H</v>
      </c>
    </row>
    <row r="4866" spans="1:3" x14ac:dyDescent="0.25">
      <c r="A4866">
        <f>Data_checks!K4873</f>
        <v>4859</v>
      </c>
      <c r="B4866" t="str">
        <f>Data_checks!L4873</f>
        <v>S</v>
      </c>
      <c r="C4866" t="str">
        <f>Data_checks!M4873</f>
        <v>H</v>
      </c>
    </row>
    <row r="4867" spans="1:3" x14ac:dyDescent="0.25">
      <c r="A4867">
        <f>Data_checks!K4874</f>
        <v>4860</v>
      </c>
      <c r="B4867" t="str">
        <f>Data_checks!L4874</f>
        <v>S</v>
      </c>
      <c r="C4867" t="str">
        <f>Data_checks!M4874</f>
        <v>H</v>
      </c>
    </row>
    <row r="4868" spans="1:3" x14ac:dyDescent="0.25">
      <c r="A4868">
        <f>Data_checks!K4875</f>
        <v>4861</v>
      </c>
      <c r="B4868" t="str">
        <f>Data_checks!L4875</f>
        <v>H</v>
      </c>
      <c r="C4868" t="str">
        <f>Data_checks!M4875</f>
        <v>H</v>
      </c>
    </row>
    <row r="4869" spans="1:3" x14ac:dyDescent="0.25">
      <c r="A4869">
        <f>Data_checks!K4876</f>
        <v>4862</v>
      </c>
      <c r="B4869" t="str">
        <f>Data_checks!L4876</f>
        <v>D</v>
      </c>
      <c r="C4869" t="str">
        <f>Data_checks!M4876</f>
        <v>D</v>
      </c>
    </row>
    <row r="4870" spans="1:3" x14ac:dyDescent="0.25">
      <c r="A4870">
        <f>Data_checks!K4877</f>
        <v>4863</v>
      </c>
      <c r="B4870" t="str">
        <f>Data_checks!L4877</f>
        <v>D</v>
      </c>
      <c r="C4870" t="str">
        <f>Data_checks!M4877</f>
        <v>D</v>
      </c>
    </row>
    <row r="4871" spans="1:3" x14ac:dyDescent="0.25">
      <c r="A4871">
        <f>Data_checks!K4878</f>
        <v>4864</v>
      </c>
      <c r="B4871" t="str">
        <f>Data_checks!L4878</f>
        <v>S</v>
      </c>
      <c r="C4871" t="str">
        <f>Data_checks!M4878</f>
        <v>H</v>
      </c>
    </row>
    <row r="4872" spans="1:3" x14ac:dyDescent="0.25">
      <c r="A4872">
        <f>Data_checks!K4879</f>
        <v>4865</v>
      </c>
      <c r="B4872" t="str">
        <f>Data_checks!L4879</f>
        <v>I</v>
      </c>
      <c r="C4872" t="str">
        <f>Data_checks!M4879</f>
        <v>D</v>
      </c>
    </row>
    <row r="4873" spans="1:3" x14ac:dyDescent="0.25">
      <c r="A4873">
        <f>Data_checks!K4880</f>
        <v>4866</v>
      </c>
      <c r="B4873" t="str">
        <f>Data_checks!L4880</f>
        <v>I</v>
      </c>
      <c r="C4873" t="str">
        <f>Data_checks!M4880</f>
        <v>I</v>
      </c>
    </row>
    <row r="4874" spans="1:3" x14ac:dyDescent="0.25">
      <c r="A4874">
        <f>Data_checks!K4881</f>
        <v>4867</v>
      </c>
      <c r="B4874" t="str">
        <f>Data_checks!L4881</f>
        <v>H</v>
      </c>
      <c r="C4874" t="str">
        <f>Data_checks!M4881</f>
        <v>H</v>
      </c>
    </row>
    <row r="4875" spans="1:3" x14ac:dyDescent="0.25">
      <c r="A4875">
        <f>Data_checks!K4882</f>
        <v>4868</v>
      </c>
      <c r="B4875" t="str">
        <f>Data_checks!L4882</f>
        <v>D</v>
      </c>
      <c r="C4875" t="str">
        <f>Data_checks!M4882</f>
        <v>D</v>
      </c>
    </row>
    <row r="4876" spans="1:3" x14ac:dyDescent="0.25">
      <c r="A4876">
        <f>Data_checks!K4883</f>
        <v>4869</v>
      </c>
      <c r="B4876" t="str">
        <f>Data_checks!L4883</f>
        <v>I</v>
      </c>
      <c r="C4876" t="str">
        <f>Data_checks!M4883</f>
        <v>S</v>
      </c>
    </row>
    <row r="4877" spans="1:3" x14ac:dyDescent="0.25">
      <c r="A4877">
        <f>Data_checks!K4884</f>
        <v>4870</v>
      </c>
      <c r="B4877" t="str">
        <f>Data_checks!L4884</f>
        <v>S</v>
      </c>
      <c r="C4877" t="str">
        <f>Data_checks!M4884</f>
        <v>H</v>
      </c>
    </row>
    <row r="4878" spans="1:3" x14ac:dyDescent="0.25">
      <c r="A4878">
        <f>Data_checks!K4885</f>
        <v>4871</v>
      </c>
      <c r="B4878" t="str">
        <f>Data_checks!L4885</f>
        <v>S</v>
      </c>
      <c r="C4878" t="str">
        <f>Data_checks!M4885</f>
        <v>H</v>
      </c>
    </row>
    <row r="4879" spans="1:3" x14ac:dyDescent="0.25">
      <c r="A4879">
        <f>Data_checks!K4886</f>
        <v>4872</v>
      </c>
      <c r="B4879" t="str">
        <f>Data_checks!L4886</f>
        <v>H</v>
      </c>
      <c r="C4879" t="str">
        <f>Data_checks!M4886</f>
        <v>H</v>
      </c>
    </row>
    <row r="4880" spans="1:3" x14ac:dyDescent="0.25">
      <c r="A4880">
        <f>Data_checks!K4887</f>
        <v>4873</v>
      </c>
      <c r="B4880" t="str">
        <f>Data_checks!L4887</f>
        <v>S</v>
      </c>
      <c r="C4880" t="str">
        <f>Data_checks!M4887</f>
        <v>I</v>
      </c>
    </row>
    <row r="4881" spans="1:3" x14ac:dyDescent="0.25">
      <c r="A4881">
        <f>Data_checks!K4888</f>
        <v>4874</v>
      </c>
      <c r="B4881" t="str">
        <f>Data_checks!L4888</f>
        <v>D</v>
      </c>
      <c r="C4881" t="str">
        <f>Data_checks!M4888</f>
        <v>D</v>
      </c>
    </row>
    <row r="4882" spans="1:3" x14ac:dyDescent="0.25">
      <c r="A4882">
        <f>Data_checks!K4889</f>
        <v>4875</v>
      </c>
      <c r="B4882" t="str">
        <f>Data_checks!L4889</f>
        <v>D</v>
      </c>
      <c r="C4882" t="str">
        <f>Data_checks!M4889</f>
        <v>D</v>
      </c>
    </row>
    <row r="4883" spans="1:3" x14ac:dyDescent="0.25">
      <c r="A4883">
        <f>Data_checks!K4890</f>
        <v>4876</v>
      </c>
      <c r="B4883" t="str">
        <f>Data_checks!L4890</f>
        <v>D</v>
      </c>
      <c r="C4883" t="str">
        <f>Data_checks!M4890</f>
        <v>D</v>
      </c>
    </row>
    <row r="4884" spans="1:3" x14ac:dyDescent="0.25">
      <c r="A4884">
        <f>Data_checks!K4891</f>
        <v>4877</v>
      </c>
      <c r="B4884" t="str">
        <f>Data_checks!L4891</f>
        <v>S</v>
      </c>
      <c r="C4884" t="str">
        <f>Data_checks!M4891</f>
        <v>I</v>
      </c>
    </row>
    <row r="4885" spans="1:3" x14ac:dyDescent="0.25">
      <c r="A4885">
        <f>Data_checks!K4892</f>
        <v>4878</v>
      </c>
      <c r="B4885" t="str">
        <f>Data_checks!L4892</f>
        <v>I</v>
      </c>
      <c r="C4885" t="str">
        <f>Data_checks!M4892</f>
        <v>H</v>
      </c>
    </row>
    <row r="4886" spans="1:3" x14ac:dyDescent="0.25">
      <c r="A4886">
        <f>Data_checks!K4893</f>
        <v>4879</v>
      </c>
      <c r="B4886" t="str">
        <f>Data_checks!L4893</f>
        <v>I</v>
      </c>
      <c r="C4886" t="str">
        <f>Data_checks!M4893</f>
        <v>S</v>
      </c>
    </row>
    <row r="4887" spans="1:3" x14ac:dyDescent="0.25">
      <c r="A4887">
        <f>Data_checks!K4894</f>
        <v>4880</v>
      </c>
      <c r="B4887" t="str">
        <f>Data_checks!L4894</f>
        <v>I</v>
      </c>
      <c r="C4887" t="str">
        <f>Data_checks!M4894</f>
        <v>I</v>
      </c>
    </row>
    <row r="4888" spans="1:3" x14ac:dyDescent="0.25">
      <c r="A4888">
        <f>Data_checks!K4895</f>
        <v>4881</v>
      </c>
      <c r="B4888" t="str">
        <f>Data_checks!L4895</f>
        <v>I</v>
      </c>
      <c r="C4888" t="str">
        <f>Data_checks!M4895</f>
        <v>H</v>
      </c>
    </row>
    <row r="4889" spans="1:3" x14ac:dyDescent="0.25">
      <c r="A4889">
        <f>Data_checks!K4896</f>
        <v>4882</v>
      </c>
      <c r="B4889" t="str">
        <f>Data_checks!L4896</f>
        <v>I</v>
      </c>
      <c r="C4889" t="str">
        <f>Data_checks!M4896</f>
        <v>I</v>
      </c>
    </row>
    <row r="4890" spans="1:3" x14ac:dyDescent="0.25">
      <c r="A4890">
        <f>Data_checks!K4897</f>
        <v>4883</v>
      </c>
      <c r="B4890" t="str">
        <f>Data_checks!L4897</f>
        <v>S</v>
      </c>
      <c r="C4890" t="str">
        <f>Data_checks!M4897</f>
        <v>H</v>
      </c>
    </row>
    <row r="4891" spans="1:3" x14ac:dyDescent="0.25">
      <c r="A4891">
        <f>Data_checks!K4898</f>
        <v>4884</v>
      </c>
      <c r="B4891" t="str">
        <f>Data_checks!L4898</f>
        <v>D</v>
      </c>
      <c r="C4891" t="str">
        <f>Data_checks!M4898</f>
        <v>D</v>
      </c>
    </row>
    <row r="4892" spans="1:3" x14ac:dyDescent="0.25">
      <c r="A4892">
        <f>Data_checks!K4899</f>
        <v>4885</v>
      </c>
      <c r="B4892" t="str">
        <f>Data_checks!L4899</f>
        <v>D</v>
      </c>
      <c r="C4892" t="str">
        <f>Data_checks!M4899</f>
        <v>D</v>
      </c>
    </row>
    <row r="4893" spans="1:3" x14ac:dyDescent="0.25">
      <c r="A4893">
        <f>Data_checks!K4900</f>
        <v>4886</v>
      </c>
      <c r="B4893" t="str">
        <f>Data_checks!L4900</f>
        <v>I</v>
      </c>
      <c r="C4893" t="str">
        <f>Data_checks!M4900</f>
        <v>D</v>
      </c>
    </row>
    <row r="4894" spans="1:3" x14ac:dyDescent="0.25">
      <c r="A4894">
        <f>Data_checks!K4901</f>
        <v>4887</v>
      </c>
      <c r="B4894" t="str">
        <f>Data_checks!L4901</f>
        <v>H</v>
      </c>
      <c r="C4894" t="str">
        <f>Data_checks!M4901</f>
        <v>H</v>
      </c>
    </row>
    <row r="4895" spans="1:3" x14ac:dyDescent="0.25">
      <c r="A4895">
        <f>Data_checks!K4902</f>
        <v>4888</v>
      </c>
      <c r="B4895" t="str">
        <f>Data_checks!L4902</f>
        <v>S</v>
      </c>
      <c r="C4895" t="str">
        <f>Data_checks!M4902</f>
        <v>H</v>
      </c>
    </row>
    <row r="4896" spans="1:3" x14ac:dyDescent="0.25">
      <c r="A4896">
        <f>Data_checks!K4903</f>
        <v>4889</v>
      </c>
      <c r="B4896" t="str">
        <f>Data_checks!L4903</f>
        <v>H</v>
      </c>
      <c r="C4896" t="str">
        <f>Data_checks!M4903</f>
        <v>I</v>
      </c>
    </row>
    <row r="4897" spans="1:3" x14ac:dyDescent="0.25">
      <c r="A4897">
        <f>Data_checks!K4904</f>
        <v>4890</v>
      </c>
      <c r="B4897" t="str">
        <f>Data_checks!L4904</f>
        <v>H</v>
      </c>
      <c r="C4897" t="str">
        <f>Data_checks!M4904</f>
        <v>H</v>
      </c>
    </row>
    <row r="4898" spans="1:3" x14ac:dyDescent="0.25">
      <c r="A4898">
        <f>Data_checks!K4905</f>
        <v>4891</v>
      </c>
      <c r="B4898" t="str">
        <f>Data_checks!L4905</f>
        <v>I</v>
      </c>
      <c r="C4898" t="str">
        <f>Data_checks!M4905</f>
        <v>I</v>
      </c>
    </row>
    <row r="4899" spans="1:3" x14ac:dyDescent="0.25">
      <c r="A4899">
        <f>Data_checks!K4906</f>
        <v>4892</v>
      </c>
      <c r="B4899" t="str">
        <f>Data_checks!L4906</f>
        <v>H</v>
      </c>
      <c r="C4899" t="str">
        <f>Data_checks!M4906</f>
        <v>H</v>
      </c>
    </row>
    <row r="4900" spans="1:3" x14ac:dyDescent="0.25">
      <c r="A4900">
        <f>Data_checks!K4907</f>
        <v>4893</v>
      </c>
      <c r="B4900" t="str">
        <f>Data_checks!L4907</f>
        <v>S</v>
      </c>
      <c r="C4900" t="str">
        <f>Data_checks!M4907</f>
        <v>H</v>
      </c>
    </row>
    <row r="4901" spans="1:3" x14ac:dyDescent="0.25">
      <c r="A4901">
        <f>Data_checks!K4908</f>
        <v>4894</v>
      </c>
      <c r="B4901" t="str">
        <f>Data_checks!L4908</f>
        <v>D</v>
      </c>
      <c r="C4901" t="str">
        <f>Data_checks!M4908</f>
        <v>D</v>
      </c>
    </row>
    <row r="4902" spans="1:3" x14ac:dyDescent="0.25">
      <c r="A4902">
        <f>Data_checks!K4909</f>
        <v>4895</v>
      </c>
      <c r="B4902" t="str">
        <f>Data_checks!L4909</f>
        <v>D</v>
      </c>
      <c r="C4902" t="str">
        <f>Data_checks!M4909</f>
        <v>D</v>
      </c>
    </row>
    <row r="4903" spans="1:3" x14ac:dyDescent="0.25">
      <c r="A4903">
        <f>Data_checks!K4910</f>
        <v>4896</v>
      </c>
      <c r="B4903" t="str">
        <f>Data_checks!L4910</f>
        <v>S</v>
      </c>
      <c r="C4903" t="str">
        <f>Data_checks!M4910</f>
        <v>I</v>
      </c>
    </row>
    <row r="4904" spans="1:3" x14ac:dyDescent="0.25">
      <c r="A4904">
        <f>Data_checks!K4911</f>
        <v>4897</v>
      </c>
      <c r="B4904" t="str">
        <f>Data_checks!L4911</f>
        <v>I</v>
      </c>
      <c r="C4904" t="str">
        <f>Data_checks!M4911</f>
        <v>D</v>
      </c>
    </row>
    <row r="4905" spans="1:3" x14ac:dyDescent="0.25">
      <c r="A4905">
        <f>Data_checks!K4912</f>
        <v>4898</v>
      </c>
      <c r="B4905" t="str">
        <f>Data_checks!L4912</f>
        <v>I</v>
      </c>
      <c r="C4905" t="str">
        <f>Data_checks!M4912</f>
        <v>I</v>
      </c>
    </row>
    <row r="4906" spans="1:3" x14ac:dyDescent="0.25">
      <c r="A4906">
        <f>Data_checks!K4913</f>
        <v>4899</v>
      </c>
      <c r="B4906" t="str">
        <f>Data_checks!L4913</f>
        <v>D</v>
      </c>
      <c r="C4906" t="str">
        <f>Data_checks!M4913</f>
        <v>D</v>
      </c>
    </row>
    <row r="4907" spans="1:3" x14ac:dyDescent="0.25">
      <c r="A4907">
        <f>Data_checks!K4914</f>
        <v>4900</v>
      </c>
      <c r="B4907" t="str">
        <f>Data_checks!L4914</f>
        <v>I</v>
      </c>
      <c r="C4907" t="str">
        <f>Data_checks!M4914</f>
        <v>D</v>
      </c>
    </row>
    <row r="4908" spans="1:3" x14ac:dyDescent="0.25">
      <c r="A4908">
        <f>Data_checks!K4915</f>
        <v>4901</v>
      </c>
      <c r="B4908" t="str">
        <f>Data_checks!L4915</f>
        <v>H</v>
      </c>
      <c r="C4908" t="str">
        <f>Data_checks!M4915</f>
        <v>H</v>
      </c>
    </row>
    <row r="4909" spans="1:3" x14ac:dyDescent="0.25">
      <c r="A4909">
        <f>Data_checks!K4916</f>
        <v>4902</v>
      </c>
      <c r="B4909" t="str">
        <f>Data_checks!L4916</f>
        <v>S</v>
      </c>
      <c r="C4909" t="str">
        <f>Data_checks!M4916</f>
        <v>H</v>
      </c>
    </row>
    <row r="4910" spans="1:3" x14ac:dyDescent="0.25">
      <c r="A4910">
        <f>Data_checks!K4917</f>
        <v>4903</v>
      </c>
      <c r="B4910" t="str">
        <f>Data_checks!L4917</f>
        <v>S</v>
      </c>
      <c r="C4910" t="str">
        <f>Data_checks!M4917</f>
        <v>H</v>
      </c>
    </row>
    <row r="4911" spans="1:3" x14ac:dyDescent="0.25">
      <c r="A4911">
        <f>Data_checks!K4918</f>
        <v>4904</v>
      </c>
      <c r="B4911" t="str">
        <f>Data_checks!L4918</f>
        <v>D</v>
      </c>
      <c r="C4911" t="str">
        <f>Data_checks!M4918</f>
        <v>D</v>
      </c>
    </row>
    <row r="4912" spans="1:3" x14ac:dyDescent="0.25">
      <c r="A4912">
        <f>Data_checks!K4919</f>
        <v>4905</v>
      </c>
      <c r="B4912" t="str">
        <f>Data_checks!L4919</f>
        <v>I</v>
      </c>
      <c r="C4912" t="str">
        <f>Data_checks!M4919</f>
        <v>S</v>
      </c>
    </row>
    <row r="4913" spans="1:3" x14ac:dyDescent="0.25">
      <c r="A4913">
        <f>Data_checks!K4920</f>
        <v>4906</v>
      </c>
      <c r="B4913" t="str">
        <f>Data_checks!L4920</f>
        <v>I</v>
      </c>
      <c r="C4913" t="str">
        <f>Data_checks!M4920</f>
        <v>D</v>
      </c>
    </row>
    <row r="4914" spans="1:3" x14ac:dyDescent="0.25">
      <c r="A4914">
        <f>Data_checks!K4921</f>
        <v>4907</v>
      </c>
      <c r="B4914" t="str">
        <f>Data_checks!L4921</f>
        <v>D</v>
      </c>
      <c r="C4914" t="str">
        <f>Data_checks!M4921</f>
        <v>D</v>
      </c>
    </row>
    <row r="4915" spans="1:3" x14ac:dyDescent="0.25">
      <c r="A4915">
        <f>Data_checks!K4922</f>
        <v>4908</v>
      </c>
      <c r="B4915" t="str">
        <f>Data_checks!L4922</f>
        <v>D</v>
      </c>
      <c r="C4915" t="str">
        <f>Data_checks!M4922</f>
        <v>D</v>
      </c>
    </row>
    <row r="4916" spans="1:3" x14ac:dyDescent="0.25">
      <c r="A4916">
        <f>Data_checks!K4923</f>
        <v>4909</v>
      </c>
      <c r="B4916" t="str">
        <f>Data_checks!L4923</f>
        <v>D</v>
      </c>
      <c r="C4916" t="str">
        <f>Data_checks!M4923</f>
        <v>D</v>
      </c>
    </row>
    <row r="4917" spans="1:3" x14ac:dyDescent="0.25">
      <c r="A4917">
        <f>Data_checks!K4924</f>
        <v>4910</v>
      </c>
      <c r="B4917" t="str">
        <f>Data_checks!L4924</f>
        <v>I</v>
      </c>
      <c r="C4917" t="str">
        <f>Data_checks!M4924</f>
        <v>D</v>
      </c>
    </row>
    <row r="4918" spans="1:3" x14ac:dyDescent="0.25">
      <c r="A4918">
        <f>Data_checks!K4925</f>
        <v>4911</v>
      </c>
      <c r="B4918" t="str">
        <f>Data_checks!L4925</f>
        <v>D</v>
      </c>
      <c r="C4918" t="str">
        <f>Data_checks!M4925</f>
        <v>D</v>
      </c>
    </row>
    <row r="4919" spans="1:3" x14ac:dyDescent="0.25">
      <c r="A4919">
        <f>Data_checks!K4926</f>
        <v>4912</v>
      </c>
      <c r="B4919" t="str">
        <f>Data_checks!L4926</f>
        <v>I</v>
      </c>
      <c r="C4919" t="str">
        <f>Data_checks!M4926</f>
        <v>S</v>
      </c>
    </row>
    <row r="4920" spans="1:3" x14ac:dyDescent="0.25">
      <c r="A4920">
        <f>Data_checks!K4927</f>
        <v>4913</v>
      </c>
      <c r="B4920" t="str">
        <f>Data_checks!L4927</f>
        <v>I</v>
      </c>
      <c r="C4920" t="str">
        <f>Data_checks!M4927</f>
        <v>H</v>
      </c>
    </row>
    <row r="4921" spans="1:3" x14ac:dyDescent="0.25">
      <c r="A4921">
        <f>Data_checks!K4928</f>
        <v>4914</v>
      </c>
      <c r="B4921" t="str">
        <f>Data_checks!L4928</f>
        <v>I</v>
      </c>
      <c r="C4921" t="str">
        <f>Data_checks!M4928</f>
        <v>S</v>
      </c>
    </row>
    <row r="4922" spans="1:3" x14ac:dyDescent="0.25">
      <c r="A4922">
        <f>Data_checks!K4929</f>
        <v>4915</v>
      </c>
      <c r="B4922" t="str">
        <f>Data_checks!L4929</f>
        <v>D</v>
      </c>
      <c r="C4922" t="str">
        <f>Data_checks!M4929</f>
        <v>D</v>
      </c>
    </row>
    <row r="4923" spans="1:3" x14ac:dyDescent="0.25">
      <c r="A4923">
        <f>Data_checks!K4930</f>
        <v>4916</v>
      </c>
      <c r="B4923" t="str">
        <f>Data_checks!L4930</f>
        <v>D</v>
      </c>
      <c r="C4923" t="str">
        <f>Data_checks!M4930</f>
        <v>D</v>
      </c>
    </row>
    <row r="4924" spans="1:3" x14ac:dyDescent="0.25">
      <c r="A4924">
        <f>Data_checks!K4931</f>
        <v>4917</v>
      </c>
      <c r="B4924" t="str">
        <f>Data_checks!L4931</f>
        <v>S</v>
      </c>
      <c r="C4924" t="str">
        <f>Data_checks!M4931</f>
        <v>D</v>
      </c>
    </row>
    <row r="4925" spans="1:3" x14ac:dyDescent="0.25">
      <c r="A4925">
        <f>Data_checks!K4932</f>
        <v>4918</v>
      </c>
      <c r="B4925" t="str">
        <f>Data_checks!L4932</f>
        <v>S</v>
      </c>
      <c r="C4925" t="str">
        <f>Data_checks!M4932</f>
        <v>H</v>
      </c>
    </row>
    <row r="4926" spans="1:3" x14ac:dyDescent="0.25">
      <c r="A4926">
        <f>Data_checks!K4933</f>
        <v>4919</v>
      </c>
      <c r="B4926" t="str">
        <f>Data_checks!L4933</f>
        <v>S</v>
      </c>
      <c r="C4926" t="str">
        <f>Data_checks!M4933</f>
        <v>H</v>
      </c>
    </row>
    <row r="4927" spans="1:3" x14ac:dyDescent="0.25">
      <c r="A4927">
        <f>Data_checks!K4934</f>
        <v>4920</v>
      </c>
      <c r="B4927" t="str">
        <f>Data_checks!L4934</f>
        <v>H</v>
      </c>
      <c r="C4927" t="str">
        <f>Data_checks!M4934</f>
        <v>S</v>
      </c>
    </row>
    <row r="4928" spans="1:3" x14ac:dyDescent="0.25">
      <c r="A4928">
        <f>Data_checks!K4935</f>
        <v>4921</v>
      </c>
      <c r="B4928" t="str">
        <f>Data_checks!L4935</f>
        <v>I</v>
      </c>
      <c r="C4928" t="str">
        <f>Data_checks!M4935</f>
        <v>S</v>
      </c>
    </row>
    <row r="4929" spans="1:3" x14ac:dyDescent="0.25">
      <c r="A4929">
        <f>Data_checks!K4936</f>
        <v>4922</v>
      </c>
      <c r="B4929" t="str">
        <f>Data_checks!L4936</f>
        <v>H</v>
      </c>
      <c r="C4929" t="str">
        <f>Data_checks!M4936</f>
        <v>H</v>
      </c>
    </row>
    <row r="4930" spans="1:3" x14ac:dyDescent="0.25">
      <c r="A4930">
        <f>Data_checks!K4937</f>
        <v>4923</v>
      </c>
      <c r="B4930" t="str">
        <f>Data_checks!L4937</f>
        <v>S</v>
      </c>
      <c r="C4930" t="str">
        <f>Data_checks!M4937</f>
        <v>H</v>
      </c>
    </row>
    <row r="4931" spans="1:3" x14ac:dyDescent="0.25">
      <c r="A4931">
        <f>Data_checks!K4938</f>
        <v>4924</v>
      </c>
      <c r="B4931" t="str">
        <f>Data_checks!L4938</f>
        <v>H</v>
      </c>
      <c r="C4931" t="str">
        <f>Data_checks!M4938</f>
        <v>H</v>
      </c>
    </row>
    <row r="4932" spans="1:3" x14ac:dyDescent="0.25">
      <c r="A4932">
        <f>Data_checks!K4939</f>
        <v>4925</v>
      </c>
      <c r="B4932" t="str">
        <f>Data_checks!L4939</f>
        <v>S</v>
      </c>
      <c r="C4932" t="str">
        <f>Data_checks!M4939</f>
        <v>H</v>
      </c>
    </row>
    <row r="4933" spans="1:3" x14ac:dyDescent="0.25">
      <c r="A4933">
        <f>Data_checks!K4940</f>
        <v>4926</v>
      </c>
      <c r="B4933" t="str">
        <f>Data_checks!L4940</f>
        <v>H</v>
      </c>
      <c r="C4933" t="str">
        <f>Data_checks!M4940</f>
        <v>H</v>
      </c>
    </row>
    <row r="4934" spans="1:3" x14ac:dyDescent="0.25">
      <c r="A4934">
        <f>Data_checks!K4941</f>
        <v>4927</v>
      </c>
      <c r="B4934" t="str">
        <f>Data_checks!L4941</f>
        <v>S</v>
      </c>
      <c r="C4934" t="str">
        <f>Data_checks!M4941</f>
        <v>I</v>
      </c>
    </row>
    <row r="4935" spans="1:3" x14ac:dyDescent="0.25">
      <c r="A4935">
        <f>Data_checks!K4942</f>
        <v>4928</v>
      </c>
      <c r="B4935" t="str">
        <f>Data_checks!L4942</f>
        <v>D</v>
      </c>
      <c r="C4935" t="str">
        <f>Data_checks!M4942</f>
        <v>D</v>
      </c>
    </row>
    <row r="4936" spans="1:3" x14ac:dyDescent="0.25">
      <c r="A4936">
        <f>Data_checks!K4943</f>
        <v>4929</v>
      </c>
      <c r="B4936" t="str">
        <f>Data_checks!L4943</f>
        <v>I</v>
      </c>
      <c r="C4936" t="str">
        <f>Data_checks!M4943</f>
        <v>I</v>
      </c>
    </row>
    <row r="4937" spans="1:3" x14ac:dyDescent="0.25">
      <c r="A4937">
        <f>Data_checks!K4944</f>
        <v>4930</v>
      </c>
      <c r="B4937" t="str">
        <f>Data_checks!L4944</f>
        <v>H</v>
      </c>
      <c r="C4937" t="str">
        <f>Data_checks!M4944</f>
        <v>H</v>
      </c>
    </row>
    <row r="4938" spans="1:3" x14ac:dyDescent="0.25">
      <c r="A4938">
        <f>Data_checks!K4945</f>
        <v>4931</v>
      </c>
      <c r="B4938" t="str">
        <f>Data_checks!L4945</f>
        <v>D</v>
      </c>
      <c r="C4938" t="str">
        <f>Data_checks!M4945</f>
        <v>D</v>
      </c>
    </row>
    <row r="4939" spans="1:3" x14ac:dyDescent="0.25">
      <c r="A4939">
        <f>Data_checks!K4946</f>
        <v>4932</v>
      </c>
      <c r="B4939" t="str">
        <f>Data_checks!L4946</f>
        <v>D</v>
      </c>
      <c r="C4939" t="str">
        <f>Data_checks!M4946</f>
        <v>D</v>
      </c>
    </row>
    <row r="4940" spans="1:3" x14ac:dyDescent="0.25">
      <c r="A4940">
        <f>Data_checks!K4947</f>
        <v>4933</v>
      </c>
      <c r="B4940" t="str">
        <f>Data_checks!L4947</f>
        <v>S</v>
      </c>
      <c r="C4940" t="str">
        <f>Data_checks!M4947</f>
        <v>I</v>
      </c>
    </row>
    <row r="4941" spans="1:3" x14ac:dyDescent="0.25">
      <c r="A4941">
        <f>Data_checks!K4948</f>
        <v>4934</v>
      </c>
      <c r="B4941" t="str">
        <f>Data_checks!L4948</f>
        <v>H</v>
      </c>
      <c r="C4941" t="str">
        <f>Data_checks!M4948</f>
        <v>H</v>
      </c>
    </row>
    <row r="4942" spans="1:3" x14ac:dyDescent="0.25">
      <c r="A4942">
        <f>Data_checks!K4949</f>
        <v>4935</v>
      </c>
      <c r="B4942" t="str">
        <f>Data_checks!L4949</f>
        <v>I</v>
      </c>
      <c r="C4942" t="str">
        <f>Data_checks!M4949</f>
        <v>I</v>
      </c>
    </row>
    <row r="4943" spans="1:3" x14ac:dyDescent="0.25">
      <c r="A4943">
        <f>Data_checks!K4950</f>
        <v>4936</v>
      </c>
      <c r="B4943" t="str">
        <f>Data_checks!L4950</f>
        <v>H</v>
      </c>
      <c r="C4943" t="str">
        <f>Data_checks!M4950</f>
        <v>H</v>
      </c>
    </row>
    <row r="4944" spans="1:3" x14ac:dyDescent="0.25">
      <c r="A4944">
        <f>Data_checks!K4951</f>
        <v>4937</v>
      </c>
      <c r="B4944" t="str">
        <f>Data_checks!L4951</f>
        <v>I</v>
      </c>
      <c r="C4944" t="str">
        <f>Data_checks!M4951</f>
        <v>D</v>
      </c>
    </row>
    <row r="4945" spans="1:3" x14ac:dyDescent="0.25">
      <c r="A4945">
        <f>Data_checks!K4952</f>
        <v>4938</v>
      </c>
      <c r="B4945" t="str">
        <f>Data_checks!L4952</f>
        <v>H</v>
      </c>
      <c r="C4945" t="str">
        <f>Data_checks!M4952</f>
        <v>S</v>
      </c>
    </row>
    <row r="4946" spans="1:3" x14ac:dyDescent="0.25">
      <c r="A4946">
        <f>Data_checks!K4953</f>
        <v>4939</v>
      </c>
      <c r="B4946" t="str">
        <f>Data_checks!L4953</f>
        <v>D</v>
      </c>
      <c r="C4946" t="str">
        <f>Data_checks!M4953</f>
        <v>D</v>
      </c>
    </row>
    <row r="4947" spans="1:3" x14ac:dyDescent="0.25">
      <c r="A4947">
        <f>Data_checks!K4954</f>
        <v>4940</v>
      </c>
      <c r="B4947" t="str">
        <f>Data_checks!L4954</f>
        <v>I</v>
      </c>
      <c r="C4947" t="str">
        <f>Data_checks!M4954</f>
        <v>I</v>
      </c>
    </row>
    <row r="4948" spans="1:3" x14ac:dyDescent="0.25">
      <c r="A4948">
        <f>Data_checks!K4955</f>
        <v>4941</v>
      </c>
      <c r="B4948" t="str">
        <f>Data_checks!L4955</f>
        <v>H</v>
      </c>
      <c r="C4948" t="str">
        <f>Data_checks!M4955</f>
        <v>H</v>
      </c>
    </row>
    <row r="4949" spans="1:3" x14ac:dyDescent="0.25">
      <c r="A4949">
        <f>Data_checks!K4956</f>
        <v>4942</v>
      </c>
      <c r="B4949" t="str">
        <f>Data_checks!L4956</f>
        <v>I</v>
      </c>
      <c r="C4949" t="str">
        <f>Data_checks!M4956</f>
        <v>S</v>
      </c>
    </row>
    <row r="4950" spans="1:3" x14ac:dyDescent="0.25">
      <c r="A4950">
        <f>Data_checks!K4957</f>
        <v>4943</v>
      </c>
      <c r="B4950" t="str">
        <f>Data_checks!L4957</f>
        <v>I</v>
      </c>
      <c r="C4950" t="str">
        <f>Data_checks!M4957</f>
        <v>S</v>
      </c>
    </row>
    <row r="4951" spans="1:3" x14ac:dyDescent="0.25">
      <c r="A4951">
        <f>Data_checks!K4958</f>
        <v>4944</v>
      </c>
      <c r="B4951" t="str">
        <f>Data_checks!L4958</f>
        <v>S</v>
      </c>
      <c r="C4951" t="str">
        <f>Data_checks!M4958</f>
        <v>H</v>
      </c>
    </row>
    <row r="4952" spans="1:3" x14ac:dyDescent="0.25">
      <c r="A4952">
        <f>Data_checks!K4959</f>
        <v>4945</v>
      </c>
      <c r="B4952" t="str">
        <f>Data_checks!L4959</f>
        <v>I</v>
      </c>
      <c r="C4952" t="str">
        <f>Data_checks!M4959</f>
        <v>S</v>
      </c>
    </row>
    <row r="4953" spans="1:3" x14ac:dyDescent="0.25">
      <c r="A4953">
        <f>Data_checks!K4960</f>
        <v>4946</v>
      </c>
      <c r="B4953" t="str">
        <f>Data_checks!L4960</f>
        <v>I</v>
      </c>
      <c r="C4953" t="str">
        <f>Data_checks!M4960</f>
        <v>I</v>
      </c>
    </row>
    <row r="4954" spans="1:3" x14ac:dyDescent="0.25">
      <c r="A4954">
        <f>Data_checks!K4961</f>
        <v>4947</v>
      </c>
      <c r="B4954" t="str">
        <f>Data_checks!L4961</f>
        <v>D</v>
      </c>
      <c r="C4954" t="str">
        <f>Data_checks!M4961</f>
        <v>D</v>
      </c>
    </row>
    <row r="4955" spans="1:3" x14ac:dyDescent="0.25">
      <c r="A4955">
        <f>Data_checks!K4962</f>
        <v>4948</v>
      </c>
      <c r="B4955" t="str">
        <f>Data_checks!L4962</f>
        <v>D</v>
      </c>
      <c r="C4955" t="str">
        <f>Data_checks!M4962</f>
        <v>D</v>
      </c>
    </row>
    <row r="4956" spans="1:3" x14ac:dyDescent="0.25">
      <c r="A4956">
        <f>Data_checks!K4963</f>
        <v>4949</v>
      </c>
      <c r="B4956" t="str">
        <f>Data_checks!L4963</f>
        <v>I</v>
      </c>
      <c r="C4956" t="str">
        <f>Data_checks!M4963</f>
        <v>S</v>
      </c>
    </row>
    <row r="4957" spans="1:3" x14ac:dyDescent="0.25">
      <c r="A4957">
        <f>Data_checks!K4964</f>
        <v>4950</v>
      </c>
      <c r="B4957" t="str">
        <f>Data_checks!L4964</f>
        <v>D</v>
      </c>
      <c r="C4957" t="str">
        <f>Data_checks!M4964</f>
        <v>D</v>
      </c>
    </row>
    <row r="4958" spans="1:3" x14ac:dyDescent="0.25">
      <c r="A4958">
        <f>Data_checks!K4965</f>
        <v>4951</v>
      </c>
      <c r="B4958" t="str">
        <f>Data_checks!L4965</f>
        <v>H</v>
      </c>
      <c r="C4958" t="str">
        <f>Data_checks!M4965</f>
        <v>H</v>
      </c>
    </row>
    <row r="4959" spans="1:3" x14ac:dyDescent="0.25">
      <c r="A4959">
        <f>Data_checks!K4966</f>
        <v>4952</v>
      </c>
      <c r="B4959" t="str">
        <f>Data_checks!L4966</f>
        <v>S</v>
      </c>
      <c r="C4959" t="str">
        <f>Data_checks!M4966</f>
        <v>H</v>
      </c>
    </row>
    <row r="4960" spans="1:3" x14ac:dyDescent="0.25">
      <c r="A4960">
        <f>Data_checks!K4967</f>
        <v>4953</v>
      </c>
      <c r="B4960" t="str">
        <f>Data_checks!L4967</f>
        <v>D</v>
      </c>
      <c r="C4960" t="str">
        <f>Data_checks!M4967</f>
        <v>D</v>
      </c>
    </row>
    <row r="4961" spans="1:3" x14ac:dyDescent="0.25">
      <c r="A4961">
        <f>Data_checks!K4968</f>
        <v>4954</v>
      </c>
      <c r="B4961" t="str">
        <f>Data_checks!L4968</f>
        <v>S</v>
      </c>
      <c r="C4961" t="str">
        <f>Data_checks!M4968</f>
        <v>H</v>
      </c>
    </row>
    <row r="4962" spans="1:3" x14ac:dyDescent="0.25">
      <c r="A4962">
        <f>Data_checks!K4969</f>
        <v>4955</v>
      </c>
      <c r="B4962" t="str">
        <f>Data_checks!L4969</f>
        <v>D</v>
      </c>
      <c r="C4962" t="str">
        <f>Data_checks!M4969</f>
        <v>D</v>
      </c>
    </row>
    <row r="4963" spans="1:3" x14ac:dyDescent="0.25">
      <c r="A4963">
        <f>Data_checks!K4970</f>
        <v>4956</v>
      </c>
      <c r="B4963" t="str">
        <f>Data_checks!L4970</f>
        <v>I</v>
      </c>
      <c r="C4963" t="str">
        <f>Data_checks!M4970</f>
        <v>S</v>
      </c>
    </row>
    <row r="4964" spans="1:3" x14ac:dyDescent="0.25">
      <c r="A4964">
        <f>Data_checks!K4971</f>
        <v>4957</v>
      </c>
      <c r="B4964" t="str">
        <f>Data_checks!L4971</f>
        <v>S</v>
      </c>
      <c r="C4964" t="str">
        <f>Data_checks!M4971</f>
        <v>H</v>
      </c>
    </row>
    <row r="4965" spans="1:3" x14ac:dyDescent="0.25">
      <c r="A4965">
        <f>Data_checks!K4972</f>
        <v>4958</v>
      </c>
      <c r="B4965" t="str">
        <f>Data_checks!L4972</f>
        <v>D</v>
      </c>
      <c r="C4965" t="str">
        <f>Data_checks!M4972</f>
        <v>D</v>
      </c>
    </row>
    <row r="4966" spans="1:3" x14ac:dyDescent="0.25">
      <c r="A4966">
        <f>Data_checks!K4973</f>
        <v>4959</v>
      </c>
      <c r="B4966" t="str">
        <f>Data_checks!L4973</f>
        <v>I</v>
      </c>
      <c r="C4966" t="str">
        <f>Data_checks!M4973</f>
        <v>D</v>
      </c>
    </row>
    <row r="4967" spans="1:3" x14ac:dyDescent="0.25">
      <c r="A4967">
        <f>Data_checks!K4974</f>
        <v>4960</v>
      </c>
      <c r="B4967" t="str">
        <f>Data_checks!L4974</f>
        <v>H</v>
      </c>
      <c r="C4967" t="str">
        <f>Data_checks!M4974</f>
        <v>S</v>
      </c>
    </row>
    <row r="4968" spans="1:3" x14ac:dyDescent="0.25">
      <c r="A4968">
        <f>Data_checks!K4975</f>
        <v>4961</v>
      </c>
      <c r="B4968" t="str">
        <f>Data_checks!L4975</f>
        <v>S</v>
      </c>
      <c r="C4968" t="str">
        <f>Data_checks!M4975</f>
        <v>H</v>
      </c>
    </row>
    <row r="4969" spans="1:3" x14ac:dyDescent="0.25">
      <c r="A4969">
        <f>Data_checks!K4976</f>
        <v>4962</v>
      </c>
      <c r="B4969" t="str">
        <f>Data_checks!L4976</f>
        <v>S</v>
      </c>
      <c r="C4969" t="str">
        <f>Data_checks!M4976</f>
        <v>H</v>
      </c>
    </row>
    <row r="4970" spans="1:3" x14ac:dyDescent="0.25">
      <c r="A4970">
        <f>Data_checks!K4977</f>
        <v>4963</v>
      </c>
      <c r="B4970" t="str">
        <f>Data_checks!L4977</f>
        <v>D</v>
      </c>
      <c r="C4970" t="str">
        <f>Data_checks!M4977</f>
        <v>D</v>
      </c>
    </row>
    <row r="4971" spans="1:3" x14ac:dyDescent="0.25">
      <c r="A4971">
        <f>Data_checks!K4978</f>
        <v>4964</v>
      </c>
      <c r="B4971" t="str">
        <f>Data_checks!L4978</f>
        <v>H</v>
      </c>
      <c r="C4971" t="str">
        <f>Data_checks!M4978</f>
        <v>S</v>
      </c>
    </row>
    <row r="4972" spans="1:3" x14ac:dyDescent="0.25">
      <c r="A4972">
        <f>Data_checks!K4979</f>
        <v>4965</v>
      </c>
      <c r="B4972" t="str">
        <f>Data_checks!L4979</f>
        <v>D</v>
      </c>
      <c r="C4972" t="str">
        <f>Data_checks!M4979</f>
        <v>D</v>
      </c>
    </row>
    <row r="4973" spans="1:3" x14ac:dyDescent="0.25">
      <c r="A4973">
        <f>Data_checks!K4980</f>
        <v>4966</v>
      </c>
      <c r="B4973" t="str">
        <f>Data_checks!L4980</f>
        <v>I</v>
      </c>
      <c r="C4973" t="str">
        <f>Data_checks!M4980</f>
        <v>I</v>
      </c>
    </row>
    <row r="4974" spans="1:3" x14ac:dyDescent="0.25">
      <c r="A4974">
        <f>Data_checks!K4981</f>
        <v>4967</v>
      </c>
      <c r="B4974" t="str">
        <f>Data_checks!L4981</f>
        <v>H</v>
      </c>
      <c r="C4974" t="str">
        <f>Data_checks!M4981</f>
        <v>H</v>
      </c>
    </row>
    <row r="4975" spans="1:3" x14ac:dyDescent="0.25">
      <c r="A4975">
        <f>Data_checks!K4982</f>
        <v>4968</v>
      </c>
      <c r="B4975" t="str">
        <f>Data_checks!L4982</f>
        <v>H</v>
      </c>
      <c r="C4975" t="str">
        <f>Data_checks!M4982</f>
        <v>H</v>
      </c>
    </row>
    <row r="4976" spans="1:3" x14ac:dyDescent="0.25">
      <c r="A4976">
        <f>Data_checks!K4983</f>
        <v>4969</v>
      </c>
      <c r="B4976" t="str">
        <f>Data_checks!L4983</f>
        <v>H</v>
      </c>
      <c r="C4976" t="str">
        <f>Data_checks!M4983</f>
        <v>H</v>
      </c>
    </row>
    <row r="4977" spans="1:3" x14ac:dyDescent="0.25">
      <c r="A4977">
        <f>Data_checks!K4984</f>
        <v>4970</v>
      </c>
      <c r="B4977" t="str">
        <f>Data_checks!L4984</f>
        <v>S</v>
      </c>
      <c r="C4977" t="str">
        <f>Data_checks!M4984</f>
        <v>H</v>
      </c>
    </row>
    <row r="4978" spans="1:3" x14ac:dyDescent="0.25">
      <c r="A4978">
        <f>Data_checks!K4985</f>
        <v>4971</v>
      </c>
      <c r="B4978" t="str">
        <f>Data_checks!L4985</f>
        <v>H</v>
      </c>
      <c r="C4978" t="str">
        <f>Data_checks!M4985</f>
        <v>H</v>
      </c>
    </row>
    <row r="4979" spans="1:3" x14ac:dyDescent="0.25">
      <c r="A4979">
        <f>Data_checks!K4986</f>
        <v>4972</v>
      </c>
      <c r="B4979" t="str">
        <f>Data_checks!L4986</f>
        <v>H</v>
      </c>
      <c r="C4979" t="str">
        <f>Data_checks!M4986</f>
        <v>H</v>
      </c>
    </row>
    <row r="4980" spans="1:3" x14ac:dyDescent="0.25">
      <c r="A4980">
        <f>Data_checks!K4987</f>
        <v>4973</v>
      </c>
      <c r="B4980" t="str">
        <f>Data_checks!L4987</f>
        <v>S</v>
      </c>
      <c r="C4980" t="str">
        <f>Data_checks!M4987</f>
        <v>S</v>
      </c>
    </row>
    <row r="4981" spans="1:3" x14ac:dyDescent="0.25">
      <c r="A4981">
        <f>Data_checks!K4988</f>
        <v>4974</v>
      </c>
      <c r="B4981" t="str">
        <f>Data_checks!L4988</f>
        <v>H</v>
      </c>
      <c r="C4981" t="str">
        <f>Data_checks!M4988</f>
        <v>H</v>
      </c>
    </row>
    <row r="4982" spans="1:3" x14ac:dyDescent="0.25">
      <c r="A4982">
        <f>Data_checks!K4989</f>
        <v>4975</v>
      </c>
      <c r="B4982" t="str">
        <f>Data_checks!L4989</f>
        <v>D</v>
      </c>
      <c r="C4982" t="str">
        <f>Data_checks!M4989</f>
        <v>D</v>
      </c>
    </row>
    <row r="4983" spans="1:3" x14ac:dyDescent="0.25">
      <c r="A4983">
        <f>Data_checks!K4990</f>
        <v>4976</v>
      </c>
      <c r="B4983" t="str">
        <f>Data_checks!L4990</f>
        <v>H</v>
      </c>
      <c r="C4983" t="str">
        <f>Data_checks!M4990</f>
        <v>H</v>
      </c>
    </row>
    <row r="4984" spans="1:3" x14ac:dyDescent="0.25">
      <c r="A4984">
        <f>Data_checks!K4991</f>
        <v>4977</v>
      </c>
      <c r="B4984" t="str">
        <f>Data_checks!L4991</f>
        <v>I</v>
      </c>
      <c r="C4984" t="str">
        <f>Data_checks!M4991</f>
        <v>S</v>
      </c>
    </row>
    <row r="4985" spans="1:3" x14ac:dyDescent="0.25">
      <c r="A4985">
        <f>Data_checks!K4992</f>
        <v>4978</v>
      </c>
      <c r="B4985" t="str">
        <f>Data_checks!L4992</f>
        <v>D</v>
      </c>
      <c r="C4985" t="str">
        <f>Data_checks!M4992</f>
        <v>D</v>
      </c>
    </row>
    <row r="4986" spans="1:3" x14ac:dyDescent="0.25">
      <c r="A4986">
        <f>Data_checks!K4993</f>
        <v>4979</v>
      </c>
      <c r="B4986" t="str">
        <f>Data_checks!L4993</f>
        <v>S</v>
      </c>
      <c r="C4986" t="str">
        <f>Data_checks!M4993</f>
        <v>H</v>
      </c>
    </row>
    <row r="4987" spans="1:3" x14ac:dyDescent="0.25">
      <c r="A4987">
        <f>Data_checks!K4994</f>
        <v>4980</v>
      </c>
      <c r="B4987" t="str">
        <f>Data_checks!L4994</f>
        <v>S</v>
      </c>
      <c r="C4987" t="str">
        <f>Data_checks!M4994</f>
        <v>H</v>
      </c>
    </row>
    <row r="4988" spans="1:3" x14ac:dyDescent="0.25">
      <c r="A4988">
        <f>Data_checks!K4995</f>
        <v>4981</v>
      </c>
      <c r="B4988" t="str">
        <f>Data_checks!L4995</f>
        <v>D</v>
      </c>
      <c r="C4988" t="str">
        <f>Data_checks!M4995</f>
        <v>D</v>
      </c>
    </row>
    <row r="4989" spans="1:3" x14ac:dyDescent="0.25">
      <c r="A4989">
        <f>Data_checks!K4996</f>
        <v>4982</v>
      </c>
      <c r="B4989" t="str">
        <f>Data_checks!L4996</f>
        <v>I</v>
      </c>
      <c r="C4989" t="str">
        <f>Data_checks!M4996</f>
        <v>S</v>
      </c>
    </row>
    <row r="4990" spans="1:3" x14ac:dyDescent="0.25">
      <c r="A4990">
        <f>Data_checks!K4997</f>
        <v>4983</v>
      </c>
      <c r="B4990" t="str">
        <f>Data_checks!L4997</f>
        <v>S</v>
      </c>
      <c r="C4990" t="str">
        <f>Data_checks!M4997</f>
        <v>S</v>
      </c>
    </row>
    <row r="4991" spans="1:3" x14ac:dyDescent="0.25">
      <c r="A4991">
        <f>Data_checks!K4998</f>
        <v>4984</v>
      </c>
      <c r="B4991" t="str">
        <f>Data_checks!L4998</f>
        <v>H</v>
      </c>
      <c r="C4991" t="str">
        <f>Data_checks!M4998</f>
        <v>S</v>
      </c>
    </row>
    <row r="4992" spans="1:3" x14ac:dyDescent="0.25">
      <c r="A4992">
        <f>Data_checks!K4999</f>
        <v>4985</v>
      </c>
      <c r="B4992" t="str">
        <f>Data_checks!L4999</f>
        <v>D</v>
      </c>
      <c r="C4992" t="str">
        <f>Data_checks!M4999</f>
        <v>D</v>
      </c>
    </row>
    <row r="4993" spans="1:3" x14ac:dyDescent="0.25">
      <c r="A4993">
        <f>Data_checks!K5000</f>
        <v>4986</v>
      </c>
      <c r="B4993" t="str">
        <f>Data_checks!L5000</f>
        <v>D</v>
      </c>
      <c r="C4993" t="str">
        <f>Data_checks!M5000</f>
        <v>D</v>
      </c>
    </row>
    <row r="4994" spans="1:3" x14ac:dyDescent="0.25">
      <c r="A4994">
        <f>Data_checks!K5001</f>
        <v>4987</v>
      </c>
      <c r="B4994" t="str">
        <f>Data_checks!L5001</f>
        <v>D</v>
      </c>
      <c r="C4994" t="str">
        <f>Data_checks!M5001</f>
        <v>D</v>
      </c>
    </row>
    <row r="4995" spans="1:3" x14ac:dyDescent="0.25">
      <c r="A4995">
        <f>Data_checks!K5002</f>
        <v>4988</v>
      </c>
      <c r="B4995" t="str">
        <f>Data_checks!L5002</f>
        <v>I</v>
      </c>
      <c r="C4995" t="str">
        <f>Data_checks!M5002</f>
        <v>D</v>
      </c>
    </row>
    <row r="4996" spans="1:3" x14ac:dyDescent="0.25">
      <c r="A4996">
        <f>Data_checks!K5003</f>
        <v>4989</v>
      </c>
      <c r="B4996" t="str">
        <f>Data_checks!L5003</f>
        <v>I</v>
      </c>
      <c r="C4996" t="str">
        <f>Data_checks!M5003</f>
        <v>D</v>
      </c>
    </row>
    <row r="4997" spans="1:3" x14ac:dyDescent="0.25">
      <c r="A4997">
        <f>Data_checks!K5004</f>
        <v>4990</v>
      </c>
      <c r="B4997" t="str">
        <f>Data_checks!L5004</f>
        <v>H</v>
      </c>
      <c r="C4997" t="str">
        <f>Data_checks!M5004</f>
        <v>H</v>
      </c>
    </row>
    <row r="4998" spans="1:3" x14ac:dyDescent="0.25">
      <c r="A4998">
        <f>Data_checks!K5005</f>
        <v>4991</v>
      </c>
      <c r="B4998" t="str">
        <f>Data_checks!L5005</f>
        <v>H</v>
      </c>
      <c r="C4998" t="str">
        <f>Data_checks!M5005</f>
        <v>H</v>
      </c>
    </row>
    <row r="4999" spans="1:3" x14ac:dyDescent="0.25">
      <c r="A4999">
        <f>Data_checks!K5006</f>
        <v>4992</v>
      </c>
      <c r="B4999" t="str">
        <f>Data_checks!L5006</f>
        <v>H</v>
      </c>
      <c r="C4999" t="str">
        <f>Data_checks!M5006</f>
        <v>H</v>
      </c>
    </row>
    <row r="5000" spans="1:3" x14ac:dyDescent="0.25">
      <c r="A5000">
        <f>Data_checks!K5007</f>
        <v>4993</v>
      </c>
      <c r="B5000" t="str">
        <f>Data_checks!L5007</f>
        <v>S</v>
      </c>
      <c r="C5000" t="str">
        <f>Data_checks!M5007</f>
        <v>H</v>
      </c>
    </row>
    <row r="5001" spans="1:3" x14ac:dyDescent="0.25">
      <c r="A5001">
        <f>Data_checks!K5008</f>
        <v>4994</v>
      </c>
      <c r="B5001" t="str">
        <f>Data_checks!L5008</f>
        <v>D</v>
      </c>
      <c r="C5001" t="str">
        <f>Data_checks!M5008</f>
        <v>D</v>
      </c>
    </row>
    <row r="5002" spans="1:3" x14ac:dyDescent="0.25">
      <c r="A5002">
        <f>Data_checks!K5009</f>
        <v>4995</v>
      </c>
      <c r="B5002" t="str">
        <f>Data_checks!L5009</f>
        <v>H</v>
      </c>
      <c r="C5002" t="str">
        <f>Data_checks!M5009</f>
        <v>H</v>
      </c>
    </row>
    <row r="5003" spans="1:3" x14ac:dyDescent="0.25">
      <c r="A5003">
        <f>Data_checks!K5010</f>
        <v>4996</v>
      </c>
      <c r="B5003" t="str">
        <f>Data_checks!L5010</f>
        <v>D</v>
      </c>
      <c r="C5003" t="str">
        <f>Data_checks!M5010</f>
        <v>D</v>
      </c>
    </row>
    <row r="5004" spans="1:3" x14ac:dyDescent="0.25">
      <c r="A5004">
        <f>Data_checks!K5011</f>
        <v>4997</v>
      </c>
      <c r="B5004" t="str">
        <f>Data_checks!L5011</f>
        <v>H</v>
      </c>
      <c r="C5004" t="str">
        <f>Data_checks!M5011</f>
        <v>H</v>
      </c>
    </row>
    <row r="5005" spans="1:3" x14ac:dyDescent="0.25">
      <c r="A5005">
        <f>Data_checks!K5012</f>
        <v>4998</v>
      </c>
      <c r="B5005" t="str">
        <f>Data_checks!L5012</f>
        <v>S</v>
      </c>
      <c r="C5005" t="str">
        <f>Data_checks!M5012</f>
        <v>H</v>
      </c>
    </row>
    <row r="5006" spans="1:3" x14ac:dyDescent="0.25">
      <c r="A5006">
        <f>Data_checks!K5013</f>
        <v>4999</v>
      </c>
      <c r="B5006" t="str">
        <f>Data_checks!L5013</f>
        <v>I</v>
      </c>
      <c r="C5006" t="str">
        <f>Data_checks!M5013</f>
        <v>D</v>
      </c>
    </row>
    <row r="5007" spans="1:3" x14ac:dyDescent="0.25">
      <c r="A5007">
        <f>Data_checks!K5014</f>
        <v>5000</v>
      </c>
      <c r="B5007" t="str">
        <f>Data_checks!L5014</f>
        <v>D</v>
      </c>
      <c r="C5007" t="str">
        <f>Data_checks!M5014</f>
        <v>D</v>
      </c>
    </row>
    <row r="5008" spans="1:3" x14ac:dyDescent="0.25">
      <c r="A5008">
        <f>Data_checks!K5015</f>
        <v>5001</v>
      </c>
      <c r="B5008" t="str">
        <f>Data_checks!L5015</f>
        <v>D</v>
      </c>
      <c r="C5008" t="str">
        <f>Data_checks!M5015</f>
        <v>D</v>
      </c>
    </row>
    <row r="5009" spans="1:3" x14ac:dyDescent="0.25">
      <c r="A5009">
        <f>Data_checks!K5016</f>
        <v>5002</v>
      </c>
      <c r="B5009" t="str">
        <f>Data_checks!L5016</f>
        <v>H</v>
      </c>
      <c r="C5009" t="str">
        <f>Data_checks!M5016</f>
        <v>H</v>
      </c>
    </row>
    <row r="5010" spans="1:3" x14ac:dyDescent="0.25">
      <c r="A5010">
        <f>Data_checks!K5017</f>
        <v>5003</v>
      </c>
      <c r="B5010" t="str">
        <f>Data_checks!L5017</f>
        <v>I</v>
      </c>
      <c r="C5010" t="str">
        <f>Data_checks!M5017</f>
        <v>I</v>
      </c>
    </row>
    <row r="5011" spans="1:3" x14ac:dyDescent="0.25">
      <c r="A5011">
        <f>Data_checks!K5018</f>
        <v>5004</v>
      </c>
      <c r="B5011" t="str">
        <f>Data_checks!L5018</f>
        <v>H</v>
      </c>
      <c r="C5011" t="str">
        <f>Data_checks!M5018</f>
        <v>H</v>
      </c>
    </row>
    <row r="5012" spans="1:3" x14ac:dyDescent="0.25">
      <c r="A5012">
        <f>Data_checks!K5019</f>
        <v>5005</v>
      </c>
      <c r="B5012" t="str">
        <f>Data_checks!L5019</f>
        <v>D</v>
      </c>
      <c r="C5012" t="str">
        <f>Data_checks!M5019</f>
        <v>D</v>
      </c>
    </row>
    <row r="5013" spans="1:3" x14ac:dyDescent="0.25">
      <c r="A5013">
        <f>Data_checks!K5020</f>
        <v>5006</v>
      </c>
      <c r="B5013" t="str">
        <f>Data_checks!L5020</f>
        <v>D</v>
      </c>
      <c r="C5013" t="str">
        <f>Data_checks!M5020</f>
        <v>D</v>
      </c>
    </row>
    <row r="5014" spans="1:3" x14ac:dyDescent="0.25">
      <c r="A5014">
        <f>Data_checks!K5021</f>
        <v>5007</v>
      </c>
      <c r="B5014" t="str">
        <f>Data_checks!L5021</f>
        <v>D</v>
      </c>
      <c r="C5014" t="str">
        <f>Data_checks!M5021</f>
        <v>D</v>
      </c>
    </row>
    <row r="5015" spans="1:3" x14ac:dyDescent="0.25">
      <c r="A5015">
        <f>Data_checks!K5022</f>
        <v>5008</v>
      </c>
      <c r="B5015" t="str">
        <f>Data_checks!L5022</f>
        <v>D</v>
      </c>
      <c r="C5015" t="str">
        <f>Data_checks!M5022</f>
        <v>D</v>
      </c>
    </row>
    <row r="5016" spans="1:3" x14ac:dyDescent="0.25">
      <c r="A5016">
        <f>Data_checks!K5023</f>
        <v>5009</v>
      </c>
      <c r="B5016" t="str">
        <f>Data_checks!L5023</f>
        <v>D</v>
      </c>
      <c r="C5016" t="str">
        <f>Data_checks!M5023</f>
        <v>D</v>
      </c>
    </row>
    <row r="5017" spans="1:3" x14ac:dyDescent="0.25">
      <c r="A5017">
        <f>Data_checks!K5024</f>
        <v>5010</v>
      </c>
      <c r="B5017" t="str">
        <f>Data_checks!L5024</f>
        <v>I</v>
      </c>
      <c r="C5017" t="str">
        <f>Data_checks!M5024</f>
        <v>H</v>
      </c>
    </row>
    <row r="5018" spans="1:3" x14ac:dyDescent="0.25">
      <c r="A5018">
        <f>Data_checks!K5025</f>
        <v>5011</v>
      </c>
      <c r="B5018" t="str">
        <f>Data_checks!L5025</f>
        <v>D</v>
      </c>
      <c r="C5018" t="str">
        <f>Data_checks!M5025</f>
        <v>D</v>
      </c>
    </row>
    <row r="5019" spans="1:3" x14ac:dyDescent="0.25">
      <c r="A5019">
        <f>Data_checks!K5026</f>
        <v>5012</v>
      </c>
      <c r="B5019" t="str">
        <f>Data_checks!L5026</f>
        <v>D</v>
      </c>
      <c r="C5019" t="str">
        <f>Data_checks!M5026</f>
        <v>D</v>
      </c>
    </row>
    <row r="5020" spans="1:3" x14ac:dyDescent="0.25">
      <c r="A5020">
        <f>Data_checks!K5027</f>
        <v>5013</v>
      </c>
      <c r="B5020" t="str">
        <f>Data_checks!L5027</f>
        <v>S</v>
      </c>
      <c r="C5020" t="str">
        <f>Data_checks!M5027</f>
        <v>H</v>
      </c>
    </row>
    <row r="5021" spans="1:3" x14ac:dyDescent="0.25">
      <c r="A5021">
        <f>Data_checks!K5028</f>
        <v>5014</v>
      </c>
      <c r="B5021" t="str">
        <f>Data_checks!L5028</f>
        <v>D</v>
      </c>
      <c r="C5021" t="str">
        <f>Data_checks!M5028</f>
        <v>D</v>
      </c>
    </row>
    <row r="5022" spans="1:3" x14ac:dyDescent="0.25">
      <c r="A5022">
        <f>Data_checks!K5029</f>
        <v>5015</v>
      </c>
      <c r="B5022" t="str">
        <f>Data_checks!L5029</f>
        <v>H</v>
      </c>
      <c r="C5022" t="str">
        <f>Data_checks!M5029</f>
        <v>H</v>
      </c>
    </row>
    <row r="5023" spans="1:3" x14ac:dyDescent="0.25">
      <c r="A5023">
        <f>Data_checks!K5030</f>
        <v>5016</v>
      </c>
      <c r="B5023" t="str">
        <f>Data_checks!L5030</f>
        <v>D</v>
      </c>
      <c r="C5023" t="str">
        <f>Data_checks!M5030</f>
        <v>D</v>
      </c>
    </row>
    <row r="5024" spans="1:3" x14ac:dyDescent="0.25">
      <c r="A5024">
        <f>Data_checks!K5031</f>
        <v>5017</v>
      </c>
      <c r="B5024" t="str">
        <f>Data_checks!L5031</f>
        <v>D</v>
      </c>
      <c r="C5024" t="str">
        <f>Data_checks!M5031</f>
        <v>D</v>
      </c>
    </row>
    <row r="5025" spans="1:3" x14ac:dyDescent="0.25">
      <c r="A5025">
        <f>Data_checks!K5032</f>
        <v>5018</v>
      </c>
      <c r="B5025" t="str">
        <f>Data_checks!L5032</f>
        <v>S</v>
      </c>
      <c r="C5025" t="str">
        <f>Data_checks!M5032</f>
        <v>H</v>
      </c>
    </row>
    <row r="5026" spans="1:3" x14ac:dyDescent="0.25">
      <c r="A5026">
        <f>Data_checks!K5033</f>
        <v>5019</v>
      </c>
      <c r="B5026" t="str">
        <f>Data_checks!L5033</f>
        <v>S</v>
      </c>
      <c r="C5026" t="str">
        <f>Data_checks!M5033</f>
        <v>H</v>
      </c>
    </row>
    <row r="5027" spans="1:3" x14ac:dyDescent="0.25">
      <c r="A5027">
        <f>Data_checks!K5034</f>
        <v>5020</v>
      </c>
      <c r="B5027" t="str">
        <f>Data_checks!L5034</f>
        <v>I</v>
      </c>
      <c r="C5027" t="str">
        <f>Data_checks!M5034</f>
        <v>H</v>
      </c>
    </row>
    <row r="5028" spans="1:3" x14ac:dyDescent="0.25">
      <c r="A5028">
        <f>Data_checks!K5035</f>
        <v>5021</v>
      </c>
      <c r="B5028" t="str">
        <f>Data_checks!L5035</f>
        <v>S</v>
      </c>
      <c r="C5028" t="str">
        <f>Data_checks!M5035</f>
        <v>H</v>
      </c>
    </row>
    <row r="5029" spans="1:3" x14ac:dyDescent="0.25">
      <c r="A5029">
        <f>Data_checks!K5036</f>
        <v>5022</v>
      </c>
      <c r="B5029" t="str">
        <f>Data_checks!L5036</f>
        <v>H</v>
      </c>
      <c r="C5029" t="str">
        <f>Data_checks!M5036</f>
        <v>H</v>
      </c>
    </row>
    <row r="5030" spans="1:3" x14ac:dyDescent="0.25">
      <c r="A5030">
        <f>Data_checks!K5037</f>
        <v>5023</v>
      </c>
      <c r="B5030" t="str">
        <f>Data_checks!L5037</f>
        <v>S</v>
      </c>
      <c r="C5030" t="str">
        <f>Data_checks!M5037</f>
        <v>D</v>
      </c>
    </row>
    <row r="5031" spans="1:3" x14ac:dyDescent="0.25">
      <c r="A5031">
        <f>Data_checks!K5038</f>
        <v>5024</v>
      </c>
      <c r="B5031" t="str">
        <f>Data_checks!L5038</f>
        <v>H</v>
      </c>
      <c r="C5031" t="str">
        <f>Data_checks!M5038</f>
        <v>H</v>
      </c>
    </row>
    <row r="5032" spans="1:3" x14ac:dyDescent="0.25">
      <c r="A5032">
        <f>Data_checks!K5039</f>
        <v>5025</v>
      </c>
      <c r="B5032" t="str">
        <f>Data_checks!L5039</f>
        <v>H</v>
      </c>
      <c r="C5032" t="str">
        <f>Data_checks!M5039</f>
        <v>I</v>
      </c>
    </row>
    <row r="5033" spans="1:3" x14ac:dyDescent="0.25">
      <c r="A5033">
        <f>Data_checks!K5040</f>
        <v>5026</v>
      </c>
      <c r="B5033" t="str">
        <f>Data_checks!L5040</f>
        <v>D</v>
      </c>
      <c r="C5033" t="str">
        <f>Data_checks!M5040</f>
        <v>D</v>
      </c>
    </row>
    <row r="5034" spans="1:3" x14ac:dyDescent="0.25">
      <c r="A5034">
        <f>Data_checks!K5041</f>
        <v>5027</v>
      </c>
      <c r="B5034" t="str">
        <f>Data_checks!L5041</f>
        <v>I</v>
      </c>
      <c r="C5034" t="str">
        <f>Data_checks!M5041</f>
        <v>S</v>
      </c>
    </row>
    <row r="5035" spans="1:3" x14ac:dyDescent="0.25">
      <c r="A5035">
        <f>Data_checks!K5042</f>
        <v>5028</v>
      </c>
      <c r="B5035" t="str">
        <f>Data_checks!L5042</f>
        <v>S</v>
      </c>
      <c r="C5035" t="str">
        <f>Data_checks!M5042</f>
        <v>H</v>
      </c>
    </row>
    <row r="5036" spans="1:3" x14ac:dyDescent="0.25">
      <c r="A5036">
        <f>Data_checks!K5043</f>
        <v>5029</v>
      </c>
      <c r="B5036" t="str">
        <f>Data_checks!L5043</f>
        <v>S</v>
      </c>
      <c r="C5036" t="str">
        <f>Data_checks!M5043</f>
        <v>I</v>
      </c>
    </row>
    <row r="5037" spans="1:3" x14ac:dyDescent="0.25">
      <c r="A5037">
        <f>Data_checks!K5044</f>
        <v>5030</v>
      </c>
      <c r="B5037" t="str">
        <f>Data_checks!L5044</f>
        <v>S</v>
      </c>
      <c r="C5037" t="str">
        <f>Data_checks!M5044</f>
        <v>H</v>
      </c>
    </row>
    <row r="5038" spans="1:3" x14ac:dyDescent="0.25">
      <c r="A5038">
        <f>Data_checks!K5045</f>
        <v>5031</v>
      </c>
      <c r="B5038" t="str">
        <f>Data_checks!L5045</f>
        <v>S</v>
      </c>
      <c r="C5038" t="str">
        <f>Data_checks!M5045</f>
        <v>H</v>
      </c>
    </row>
    <row r="5039" spans="1:3" x14ac:dyDescent="0.25">
      <c r="A5039">
        <f>Data_checks!K5046</f>
        <v>5032</v>
      </c>
      <c r="B5039" t="str">
        <f>Data_checks!L5046</f>
        <v>H</v>
      </c>
      <c r="C5039" t="str">
        <f>Data_checks!M5046</f>
        <v>H</v>
      </c>
    </row>
    <row r="5040" spans="1:3" x14ac:dyDescent="0.25">
      <c r="A5040">
        <f>Data_checks!K5047</f>
        <v>5033</v>
      </c>
      <c r="B5040" t="str">
        <f>Data_checks!L5047</f>
        <v>I</v>
      </c>
      <c r="C5040" t="str">
        <f>Data_checks!M5047</f>
        <v>D</v>
      </c>
    </row>
    <row r="5041" spans="1:3" x14ac:dyDescent="0.25">
      <c r="A5041">
        <f>Data_checks!K5048</f>
        <v>5034</v>
      </c>
      <c r="B5041" t="str">
        <f>Data_checks!L5048</f>
        <v>D</v>
      </c>
      <c r="C5041" t="str">
        <f>Data_checks!M5048</f>
        <v>D</v>
      </c>
    </row>
    <row r="5042" spans="1:3" x14ac:dyDescent="0.25">
      <c r="A5042">
        <f>Data_checks!K5049</f>
        <v>5035</v>
      </c>
      <c r="B5042" t="str">
        <f>Data_checks!L5049</f>
        <v>I</v>
      </c>
      <c r="C5042" t="str">
        <f>Data_checks!M5049</f>
        <v>I</v>
      </c>
    </row>
    <row r="5043" spans="1:3" x14ac:dyDescent="0.25">
      <c r="A5043">
        <f>Data_checks!K5050</f>
        <v>5036</v>
      </c>
      <c r="B5043" t="str">
        <f>Data_checks!L5050</f>
        <v>D</v>
      </c>
      <c r="C5043" t="str">
        <f>Data_checks!M5050</f>
        <v>D</v>
      </c>
    </row>
    <row r="5044" spans="1:3" x14ac:dyDescent="0.25">
      <c r="A5044">
        <f>Data_checks!K5051</f>
        <v>5037</v>
      </c>
      <c r="B5044" t="str">
        <f>Data_checks!L5051</f>
        <v>D</v>
      </c>
      <c r="C5044" t="str">
        <f>Data_checks!M5051</f>
        <v>D</v>
      </c>
    </row>
    <row r="5045" spans="1:3" x14ac:dyDescent="0.25">
      <c r="A5045">
        <f>Data_checks!K5052</f>
        <v>5038</v>
      </c>
      <c r="B5045" t="str">
        <f>Data_checks!L5052</f>
        <v>D</v>
      </c>
      <c r="C5045" t="str">
        <f>Data_checks!M5052</f>
        <v>D</v>
      </c>
    </row>
    <row r="5046" spans="1:3" x14ac:dyDescent="0.25">
      <c r="A5046">
        <f>Data_checks!K5053</f>
        <v>5039</v>
      </c>
      <c r="B5046" t="str">
        <f>Data_checks!L5053</f>
        <v>S</v>
      </c>
      <c r="C5046" t="str">
        <f>Data_checks!M5053</f>
        <v>H</v>
      </c>
    </row>
    <row r="5047" spans="1:3" x14ac:dyDescent="0.25">
      <c r="A5047">
        <f>Data_checks!K5054</f>
        <v>5040</v>
      </c>
      <c r="B5047" t="str">
        <f>Data_checks!L5054</f>
        <v>D</v>
      </c>
      <c r="C5047" t="str">
        <f>Data_checks!M5054</f>
        <v>D</v>
      </c>
    </row>
    <row r="5048" spans="1:3" x14ac:dyDescent="0.25">
      <c r="A5048">
        <f>Data_checks!K5055</f>
        <v>5041</v>
      </c>
      <c r="B5048" t="str">
        <f>Data_checks!L5055</f>
        <v>D</v>
      </c>
      <c r="C5048" t="str">
        <f>Data_checks!M5055</f>
        <v>D</v>
      </c>
    </row>
    <row r="5049" spans="1:3" x14ac:dyDescent="0.25">
      <c r="A5049">
        <f>Data_checks!K5056</f>
        <v>5042</v>
      </c>
      <c r="B5049" t="str">
        <f>Data_checks!L5056</f>
        <v>S</v>
      </c>
      <c r="C5049" t="str">
        <f>Data_checks!M5056</f>
        <v>H</v>
      </c>
    </row>
    <row r="5050" spans="1:3" x14ac:dyDescent="0.25">
      <c r="A5050">
        <f>Data_checks!K5057</f>
        <v>5043</v>
      </c>
      <c r="B5050" t="str">
        <f>Data_checks!L5057</f>
        <v>D</v>
      </c>
      <c r="C5050" t="str">
        <f>Data_checks!M5057</f>
        <v>D</v>
      </c>
    </row>
    <row r="5051" spans="1:3" x14ac:dyDescent="0.25">
      <c r="A5051">
        <f>Data_checks!K5058</f>
        <v>5044</v>
      </c>
      <c r="B5051" t="str">
        <f>Data_checks!L5058</f>
        <v>H</v>
      </c>
      <c r="C5051" t="str">
        <f>Data_checks!M5058</f>
        <v>S</v>
      </c>
    </row>
    <row r="5052" spans="1:3" x14ac:dyDescent="0.25">
      <c r="A5052">
        <f>Data_checks!K5059</f>
        <v>5045</v>
      </c>
      <c r="B5052" t="str">
        <f>Data_checks!L5059</f>
        <v>H</v>
      </c>
      <c r="C5052" t="str">
        <f>Data_checks!M5059</f>
        <v>H</v>
      </c>
    </row>
    <row r="5053" spans="1:3" x14ac:dyDescent="0.25">
      <c r="A5053">
        <f>Data_checks!K5060</f>
        <v>5046</v>
      </c>
      <c r="B5053" t="str">
        <f>Data_checks!L5060</f>
        <v>D</v>
      </c>
      <c r="C5053" t="str">
        <f>Data_checks!M5060</f>
        <v>D</v>
      </c>
    </row>
    <row r="5054" spans="1:3" x14ac:dyDescent="0.25">
      <c r="A5054">
        <f>Data_checks!K5061</f>
        <v>5047</v>
      </c>
      <c r="B5054" t="str">
        <f>Data_checks!L5061</f>
        <v>I</v>
      </c>
      <c r="C5054" t="str">
        <f>Data_checks!M5061</f>
        <v>D</v>
      </c>
    </row>
    <row r="5055" spans="1:3" x14ac:dyDescent="0.25">
      <c r="A5055">
        <f>Data_checks!K5062</f>
        <v>5048</v>
      </c>
      <c r="B5055" t="str">
        <f>Data_checks!L5062</f>
        <v>I</v>
      </c>
      <c r="C5055" t="str">
        <f>Data_checks!M5062</f>
        <v>D</v>
      </c>
    </row>
    <row r="5056" spans="1:3" x14ac:dyDescent="0.25">
      <c r="A5056">
        <f>Data_checks!K5063</f>
        <v>5049</v>
      </c>
      <c r="B5056" t="str">
        <f>Data_checks!L5063</f>
        <v>I</v>
      </c>
      <c r="C5056" t="str">
        <f>Data_checks!M5063</f>
        <v>I</v>
      </c>
    </row>
    <row r="5057" spans="1:3" x14ac:dyDescent="0.25">
      <c r="A5057">
        <f>Data_checks!K5064</f>
        <v>5050</v>
      </c>
      <c r="B5057" t="str">
        <f>Data_checks!L5064</f>
        <v>S</v>
      </c>
      <c r="C5057" t="str">
        <f>Data_checks!M5064</f>
        <v>H</v>
      </c>
    </row>
    <row r="5058" spans="1:3" x14ac:dyDescent="0.25">
      <c r="A5058">
        <f>Data_checks!K5065</f>
        <v>5051</v>
      </c>
      <c r="B5058" t="str">
        <f>Data_checks!L5065</f>
        <v>S</v>
      </c>
      <c r="C5058" t="str">
        <f>Data_checks!M5065</f>
        <v>H</v>
      </c>
    </row>
    <row r="5059" spans="1:3" x14ac:dyDescent="0.25">
      <c r="A5059">
        <f>Data_checks!K5066</f>
        <v>5052</v>
      </c>
      <c r="B5059" t="str">
        <f>Data_checks!L5066</f>
        <v>H</v>
      </c>
      <c r="C5059" t="str">
        <f>Data_checks!M5066</f>
        <v>H</v>
      </c>
    </row>
    <row r="5060" spans="1:3" x14ac:dyDescent="0.25">
      <c r="A5060">
        <f>Data_checks!K5067</f>
        <v>5053</v>
      </c>
      <c r="B5060" t="str">
        <f>Data_checks!L5067</f>
        <v>I</v>
      </c>
      <c r="C5060" t="str">
        <f>Data_checks!M5067</f>
        <v>D</v>
      </c>
    </row>
    <row r="5061" spans="1:3" x14ac:dyDescent="0.25">
      <c r="A5061">
        <f>Data_checks!K5068</f>
        <v>5054</v>
      </c>
      <c r="B5061" t="str">
        <f>Data_checks!L5068</f>
        <v>I</v>
      </c>
      <c r="C5061" t="str">
        <f>Data_checks!M5068</f>
        <v>H</v>
      </c>
    </row>
    <row r="5062" spans="1:3" x14ac:dyDescent="0.25">
      <c r="A5062">
        <f>Data_checks!K5069</f>
        <v>5055</v>
      </c>
      <c r="B5062" t="str">
        <f>Data_checks!L5069</f>
        <v>I</v>
      </c>
      <c r="C5062" t="str">
        <f>Data_checks!M5069</f>
        <v>I</v>
      </c>
    </row>
    <row r="5063" spans="1:3" x14ac:dyDescent="0.25">
      <c r="A5063">
        <f>Data_checks!K5070</f>
        <v>5056</v>
      </c>
      <c r="B5063" t="str">
        <f>Data_checks!L5070</f>
        <v>D</v>
      </c>
      <c r="C5063" t="str">
        <f>Data_checks!M5070</f>
        <v>D</v>
      </c>
    </row>
    <row r="5064" spans="1:3" x14ac:dyDescent="0.25">
      <c r="A5064">
        <f>Data_checks!K5071</f>
        <v>5057</v>
      </c>
      <c r="B5064" t="str">
        <f>Data_checks!L5071</f>
        <v>I</v>
      </c>
      <c r="C5064" t="str">
        <f>Data_checks!M5071</f>
        <v>D</v>
      </c>
    </row>
    <row r="5065" spans="1:3" x14ac:dyDescent="0.25">
      <c r="A5065">
        <f>Data_checks!K5072</f>
        <v>5058</v>
      </c>
      <c r="B5065" t="str">
        <f>Data_checks!L5072</f>
        <v>H</v>
      </c>
      <c r="C5065" t="str">
        <f>Data_checks!M5072</f>
        <v>H</v>
      </c>
    </row>
    <row r="5066" spans="1:3" x14ac:dyDescent="0.25">
      <c r="A5066">
        <f>Data_checks!K5073</f>
        <v>5059</v>
      </c>
      <c r="B5066" t="str">
        <f>Data_checks!L5073</f>
        <v>S</v>
      </c>
      <c r="C5066" t="str">
        <f>Data_checks!M5073</f>
        <v>H</v>
      </c>
    </row>
    <row r="5067" spans="1:3" x14ac:dyDescent="0.25">
      <c r="A5067">
        <f>Data_checks!K5074</f>
        <v>5060</v>
      </c>
      <c r="B5067" t="str">
        <f>Data_checks!L5074</f>
        <v>H</v>
      </c>
      <c r="C5067" t="str">
        <f>Data_checks!M5074</f>
        <v>I</v>
      </c>
    </row>
    <row r="5068" spans="1:3" x14ac:dyDescent="0.25">
      <c r="A5068">
        <f>Data_checks!K5075</f>
        <v>5061</v>
      </c>
      <c r="B5068" t="str">
        <f>Data_checks!L5075</f>
        <v>I</v>
      </c>
      <c r="C5068" t="str">
        <f>Data_checks!M5075</f>
        <v>S</v>
      </c>
    </row>
    <row r="5069" spans="1:3" x14ac:dyDescent="0.25">
      <c r="A5069">
        <f>Data_checks!K5076</f>
        <v>5062</v>
      </c>
      <c r="B5069" t="str">
        <f>Data_checks!L5076</f>
        <v>S</v>
      </c>
      <c r="C5069" t="str">
        <f>Data_checks!M5076</f>
        <v>H</v>
      </c>
    </row>
    <row r="5070" spans="1:3" x14ac:dyDescent="0.25">
      <c r="A5070">
        <f>Data_checks!K5077</f>
        <v>5063</v>
      </c>
      <c r="B5070" t="str">
        <f>Data_checks!L5077</f>
        <v>H</v>
      </c>
      <c r="C5070" t="str">
        <f>Data_checks!M5077</f>
        <v>D</v>
      </c>
    </row>
    <row r="5071" spans="1:3" x14ac:dyDescent="0.25">
      <c r="A5071">
        <f>Data_checks!K5078</f>
        <v>5064</v>
      </c>
      <c r="B5071" t="str">
        <f>Data_checks!L5078</f>
        <v>I</v>
      </c>
      <c r="C5071" t="str">
        <f>Data_checks!M5078</f>
        <v>D</v>
      </c>
    </row>
    <row r="5072" spans="1:3" x14ac:dyDescent="0.25">
      <c r="A5072">
        <f>Data_checks!K5079</f>
        <v>5065</v>
      </c>
      <c r="B5072" t="str">
        <f>Data_checks!L5079</f>
        <v>D</v>
      </c>
      <c r="C5072" t="str">
        <f>Data_checks!M5079</f>
        <v>D</v>
      </c>
    </row>
    <row r="5073" spans="1:3" x14ac:dyDescent="0.25">
      <c r="A5073">
        <f>Data_checks!K5080</f>
        <v>5066</v>
      </c>
      <c r="B5073" t="str">
        <f>Data_checks!L5080</f>
        <v>S</v>
      </c>
      <c r="C5073" t="str">
        <f>Data_checks!M5080</f>
        <v>H</v>
      </c>
    </row>
    <row r="5074" spans="1:3" x14ac:dyDescent="0.25">
      <c r="A5074">
        <f>Data_checks!K5081</f>
        <v>5067</v>
      </c>
      <c r="B5074" t="str">
        <f>Data_checks!L5081</f>
        <v>D</v>
      </c>
      <c r="C5074" t="str">
        <f>Data_checks!M5081</f>
        <v>D</v>
      </c>
    </row>
    <row r="5075" spans="1:3" x14ac:dyDescent="0.25">
      <c r="A5075">
        <f>Data_checks!K5082</f>
        <v>5068</v>
      </c>
      <c r="B5075" t="str">
        <f>Data_checks!L5082</f>
        <v>I</v>
      </c>
      <c r="C5075" t="str">
        <f>Data_checks!M5082</f>
        <v>D</v>
      </c>
    </row>
    <row r="5076" spans="1:3" x14ac:dyDescent="0.25">
      <c r="A5076">
        <f>Data_checks!K5083</f>
        <v>5069</v>
      </c>
      <c r="B5076" t="str">
        <f>Data_checks!L5083</f>
        <v>D</v>
      </c>
      <c r="C5076" t="str">
        <f>Data_checks!M5083</f>
        <v>D</v>
      </c>
    </row>
    <row r="5077" spans="1:3" x14ac:dyDescent="0.25">
      <c r="A5077">
        <f>Data_checks!K5084</f>
        <v>5070</v>
      </c>
      <c r="B5077" t="str">
        <f>Data_checks!L5084</f>
        <v>S</v>
      </c>
      <c r="C5077" t="str">
        <f>Data_checks!M5084</f>
        <v>H</v>
      </c>
    </row>
    <row r="5078" spans="1:3" x14ac:dyDescent="0.25">
      <c r="A5078">
        <f>Data_checks!K5085</f>
        <v>5071</v>
      </c>
      <c r="B5078" t="str">
        <f>Data_checks!L5085</f>
        <v>I</v>
      </c>
      <c r="C5078" t="str">
        <f>Data_checks!M5085</f>
        <v>S</v>
      </c>
    </row>
    <row r="5079" spans="1:3" x14ac:dyDescent="0.25">
      <c r="A5079">
        <f>Data_checks!K5086</f>
        <v>5072</v>
      </c>
      <c r="B5079" t="str">
        <f>Data_checks!L5086</f>
        <v>D</v>
      </c>
      <c r="C5079" t="str">
        <f>Data_checks!M5086</f>
        <v>D</v>
      </c>
    </row>
    <row r="5080" spans="1:3" x14ac:dyDescent="0.25">
      <c r="A5080">
        <f>Data_checks!K5087</f>
        <v>5073</v>
      </c>
      <c r="B5080" t="str">
        <f>Data_checks!L5087</f>
        <v>S</v>
      </c>
      <c r="C5080" t="str">
        <f>Data_checks!M5087</f>
        <v>I</v>
      </c>
    </row>
    <row r="5081" spans="1:3" x14ac:dyDescent="0.25">
      <c r="A5081">
        <f>Data_checks!K5088</f>
        <v>5074</v>
      </c>
      <c r="B5081" t="str">
        <f>Data_checks!L5088</f>
        <v>H</v>
      </c>
      <c r="C5081" t="str">
        <f>Data_checks!M5088</f>
        <v>H</v>
      </c>
    </row>
    <row r="5082" spans="1:3" x14ac:dyDescent="0.25">
      <c r="A5082">
        <f>Data_checks!K5089</f>
        <v>5075</v>
      </c>
      <c r="B5082" t="str">
        <f>Data_checks!L5089</f>
        <v>H</v>
      </c>
      <c r="C5082" t="str">
        <f>Data_checks!M5089</f>
        <v>H</v>
      </c>
    </row>
    <row r="5083" spans="1:3" x14ac:dyDescent="0.25">
      <c r="A5083">
        <f>Data_checks!K5090</f>
        <v>5076</v>
      </c>
      <c r="B5083" t="str">
        <f>Data_checks!L5090</f>
        <v>H</v>
      </c>
      <c r="C5083" t="str">
        <f>Data_checks!M5090</f>
        <v>S</v>
      </c>
    </row>
    <row r="5084" spans="1:3" x14ac:dyDescent="0.25">
      <c r="A5084">
        <f>Data_checks!K5091</f>
        <v>5077</v>
      </c>
      <c r="B5084" t="str">
        <f>Data_checks!L5091</f>
        <v>D</v>
      </c>
      <c r="C5084" t="str">
        <f>Data_checks!M5091</f>
        <v>D</v>
      </c>
    </row>
    <row r="5085" spans="1:3" x14ac:dyDescent="0.25">
      <c r="A5085">
        <f>Data_checks!K5092</f>
        <v>5078</v>
      </c>
      <c r="B5085" t="str">
        <f>Data_checks!L5092</f>
        <v>I</v>
      </c>
      <c r="C5085" t="str">
        <f>Data_checks!M5092</f>
        <v>D</v>
      </c>
    </row>
    <row r="5086" spans="1:3" x14ac:dyDescent="0.25">
      <c r="A5086">
        <f>Data_checks!K5093</f>
        <v>5079</v>
      </c>
      <c r="B5086" t="str">
        <f>Data_checks!L5093</f>
        <v>I</v>
      </c>
      <c r="C5086" t="str">
        <f>Data_checks!M5093</f>
        <v>I</v>
      </c>
    </row>
    <row r="5087" spans="1:3" x14ac:dyDescent="0.25">
      <c r="A5087">
        <f>Data_checks!K5094</f>
        <v>5080</v>
      </c>
      <c r="B5087" t="str">
        <f>Data_checks!L5094</f>
        <v>S</v>
      </c>
      <c r="C5087" t="str">
        <f>Data_checks!M5094</f>
        <v>H</v>
      </c>
    </row>
    <row r="5088" spans="1:3" x14ac:dyDescent="0.25">
      <c r="A5088">
        <f>Data_checks!K5095</f>
        <v>5081</v>
      </c>
      <c r="B5088" t="str">
        <f>Data_checks!L5095</f>
        <v>I</v>
      </c>
      <c r="C5088" t="str">
        <f>Data_checks!M5095</f>
        <v>D</v>
      </c>
    </row>
    <row r="5089" spans="1:3" x14ac:dyDescent="0.25">
      <c r="A5089">
        <f>Data_checks!K5096</f>
        <v>5082</v>
      </c>
      <c r="B5089" t="str">
        <f>Data_checks!L5096</f>
        <v>S</v>
      </c>
      <c r="C5089" t="str">
        <f>Data_checks!M5096</f>
        <v>S</v>
      </c>
    </row>
    <row r="5090" spans="1:3" x14ac:dyDescent="0.25">
      <c r="A5090">
        <f>Data_checks!K5097</f>
        <v>5083</v>
      </c>
      <c r="B5090" t="str">
        <f>Data_checks!L5097</f>
        <v>H</v>
      </c>
      <c r="C5090" t="str">
        <f>Data_checks!M5097</f>
        <v>H</v>
      </c>
    </row>
    <row r="5091" spans="1:3" x14ac:dyDescent="0.25">
      <c r="A5091">
        <f>Data_checks!K5098</f>
        <v>5084</v>
      </c>
      <c r="B5091" t="str">
        <f>Data_checks!L5098</f>
        <v>H</v>
      </c>
      <c r="C5091" t="str">
        <f>Data_checks!M5098</f>
        <v>H</v>
      </c>
    </row>
    <row r="5092" spans="1:3" x14ac:dyDescent="0.25">
      <c r="A5092">
        <f>Data_checks!K5099</f>
        <v>5085</v>
      </c>
      <c r="B5092" t="str">
        <f>Data_checks!L5099</f>
        <v>I</v>
      </c>
      <c r="C5092" t="str">
        <f>Data_checks!M5099</f>
        <v>S</v>
      </c>
    </row>
    <row r="5093" spans="1:3" x14ac:dyDescent="0.25">
      <c r="A5093">
        <f>Data_checks!K5100</f>
        <v>5086</v>
      </c>
      <c r="B5093" t="str">
        <f>Data_checks!L5100</f>
        <v>H</v>
      </c>
      <c r="C5093" t="str">
        <f>Data_checks!M5100</f>
        <v>H</v>
      </c>
    </row>
    <row r="5094" spans="1:3" x14ac:dyDescent="0.25">
      <c r="A5094">
        <f>Data_checks!K5101</f>
        <v>5087</v>
      </c>
      <c r="B5094" t="str">
        <f>Data_checks!L5101</f>
        <v>S</v>
      </c>
      <c r="C5094" t="str">
        <f>Data_checks!M5101</f>
        <v>D</v>
      </c>
    </row>
    <row r="5095" spans="1:3" x14ac:dyDescent="0.25">
      <c r="A5095">
        <f>Data_checks!K5102</f>
        <v>5088</v>
      </c>
      <c r="B5095" t="str">
        <f>Data_checks!L5102</f>
        <v>I</v>
      </c>
      <c r="C5095" t="str">
        <f>Data_checks!M5102</f>
        <v>H</v>
      </c>
    </row>
    <row r="5096" spans="1:3" x14ac:dyDescent="0.25">
      <c r="A5096">
        <f>Data_checks!K5103</f>
        <v>5089</v>
      </c>
      <c r="B5096" t="str">
        <f>Data_checks!L5103</f>
        <v>S</v>
      </c>
      <c r="C5096" t="str">
        <f>Data_checks!M5103</f>
        <v>H</v>
      </c>
    </row>
    <row r="5097" spans="1:3" x14ac:dyDescent="0.25">
      <c r="A5097">
        <f>Data_checks!K5104</f>
        <v>5090</v>
      </c>
      <c r="B5097" t="str">
        <f>Data_checks!L5104</f>
        <v>H</v>
      </c>
      <c r="C5097" t="str">
        <f>Data_checks!M5104</f>
        <v>H</v>
      </c>
    </row>
    <row r="5098" spans="1:3" x14ac:dyDescent="0.25">
      <c r="A5098">
        <f>Data_checks!K5105</f>
        <v>5091</v>
      </c>
      <c r="B5098" t="str">
        <f>Data_checks!L5105</f>
        <v>H</v>
      </c>
      <c r="C5098" t="str">
        <f>Data_checks!M5105</f>
        <v>H</v>
      </c>
    </row>
    <row r="5099" spans="1:3" x14ac:dyDescent="0.25">
      <c r="A5099">
        <f>Data_checks!K5106</f>
        <v>5092</v>
      </c>
      <c r="B5099" t="str">
        <f>Data_checks!L5106</f>
        <v>I</v>
      </c>
      <c r="C5099" t="str">
        <f>Data_checks!M5106</f>
        <v>S</v>
      </c>
    </row>
    <row r="5100" spans="1:3" x14ac:dyDescent="0.25">
      <c r="A5100">
        <f>Data_checks!K5107</f>
        <v>5093</v>
      </c>
      <c r="B5100" t="str">
        <f>Data_checks!L5107</f>
        <v>I</v>
      </c>
      <c r="C5100" t="str">
        <f>Data_checks!M5107</f>
        <v>S</v>
      </c>
    </row>
    <row r="5101" spans="1:3" x14ac:dyDescent="0.25">
      <c r="A5101">
        <f>Data_checks!K5108</f>
        <v>5094</v>
      </c>
      <c r="B5101" t="str">
        <f>Data_checks!L5108</f>
        <v>S</v>
      </c>
      <c r="C5101" t="str">
        <f>Data_checks!M5108</f>
        <v>H</v>
      </c>
    </row>
    <row r="5102" spans="1:3" x14ac:dyDescent="0.25">
      <c r="A5102">
        <f>Data_checks!K5109</f>
        <v>5095</v>
      </c>
      <c r="B5102" t="str">
        <f>Data_checks!L5109</f>
        <v>S</v>
      </c>
      <c r="C5102" t="str">
        <f>Data_checks!M5109</f>
        <v>H</v>
      </c>
    </row>
    <row r="5103" spans="1:3" x14ac:dyDescent="0.25">
      <c r="A5103">
        <f>Data_checks!K5110</f>
        <v>5096</v>
      </c>
      <c r="B5103" t="str">
        <f>Data_checks!L5110</f>
        <v>I</v>
      </c>
      <c r="C5103" t="str">
        <f>Data_checks!M5110</f>
        <v>I</v>
      </c>
    </row>
    <row r="5104" spans="1:3" x14ac:dyDescent="0.25">
      <c r="A5104">
        <f>Data_checks!K5111</f>
        <v>5097</v>
      </c>
      <c r="B5104" t="str">
        <f>Data_checks!L5111</f>
        <v>D</v>
      </c>
      <c r="C5104" t="str">
        <f>Data_checks!M5111</f>
        <v>D</v>
      </c>
    </row>
    <row r="5105" spans="1:3" x14ac:dyDescent="0.25">
      <c r="A5105">
        <f>Data_checks!K5112</f>
        <v>5098</v>
      </c>
      <c r="B5105" t="str">
        <f>Data_checks!L5112</f>
        <v>S</v>
      </c>
      <c r="C5105" t="str">
        <f>Data_checks!M5112</f>
        <v>I</v>
      </c>
    </row>
    <row r="5106" spans="1:3" x14ac:dyDescent="0.25">
      <c r="A5106">
        <f>Data_checks!K5113</f>
        <v>5099</v>
      </c>
      <c r="B5106" t="str">
        <f>Data_checks!L5113</f>
        <v>S</v>
      </c>
      <c r="C5106" t="str">
        <f>Data_checks!M5113</f>
        <v>H</v>
      </c>
    </row>
    <row r="5107" spans="1:3" x14ac:dyDescent="0.25">
      <c r="A5107">
        <f>Data_checks!K5114</f>
        <v>5100</v>
      </c>
      <c r="B5107" t="str">
        <f>Data_checks!L5114</f>
        <v>S</v>
      </c>
      <c r="C5107" t="str">
        <f>Data_checks!M5114</f>
        <v>H</v>
      </c>
    </row>
    <row r="5108" spans="1:3" x14ac:dyDescent="0.25">
      <c r="A5108">
        <f>Data_checks!K5115</f>
        <v>5101</v>
      </c>
      <c r="B5108" t="str">
        <f>Data_checks!L5115</f>
        <v>I</v>
      </c>
      <c r="C5108" t="str">
        <f>Data_checks!M5115</f>
        <v>I</v>
      </c>
    </row>
    <row r="5109" spans="1:3" x14ac:dyDescent="0.25">
      <c r="A5109">
        <f>Data_checks!K5116</f>
        <v>5102</v>
      </c>
      <c r="B5109" t="str">
        <f>Data_checks!L5116</f>
        <v>D</v>
      </c>
      <c r="C5109" t="str">
        <f>Data_checks!M5116</f>
        <v>D</v>
      </c>
    </row>
    <row r="5110" spans="1:3" x14ac:dyDescent="0.25">
      <c r="A5110">
        <f>Data_checks!K5117</f>
        <v>5103</v>
      </c>
      <c r="B5110" t="str">
        <f>Data_checks!L5117</f>
        <v>I</v>
      </c>
      <c r="C5110" t="str">
        <f>Data_checks!M5117</f>
        <v>I</v>
      </c>
    </row>
    <row r="5111" spans="1:3" x14ac:dyDescent="0.25">
      <c r="A5111">
        <f>Data_checks!K5118</f>
        <v>5104</v>
      </c>
      <c r="B5111" t="str">
        <f>Data_checks!L5118</f>
        <v>S</v>
      </c>
      <c r="C5111" t="str">
        <f>Data_checks!M5118</f>
        <v>H</v>
      </c>
    </row>
    <row r="5112" spans="1:3" x14ac:dyDescent="0.25">
      <c r="A5112">
        <f>Data_checks!K5119</f>
        <v>5105</v>
      </c>
      <c r="B5112" t="str">
        <f>Data_checks!L5119</f>
        <v>I</v>
      </c>
      <c r="C5112" t="str">
        <f>Data_checks!M5119</f>
        <v>I</v>
      </c>
    </row>
    <row r="5113" spans="1:3" x14ac:dyDescent="0.25">
      <c r="A5113">
        <f>Data_checks!K5120</f>
        <v>5106</v>
      </c>
      <c r="B5113" t="str">
        <f>Data_checks!L5120</f>
        <v>I</v>
      </c>
      <c r="C5113" t="str">
        <f>Data_checks!M5120</f>
        <v>I</v>
      </c>
    </row>
    <row r="5114" spans="1:3" x14ac:dyDescent="0.25">
      <c r="A5114">
        <f>Data_checks!K5121</f>
        <v>5107</v>
      </c>
      <c r="B5114" t="str">
        <f>Data_checks!L5121</f>
        <v>I</v>
      </c>
      <c r="C5114" t="str">
        <f>Data_checks!M5121</f>
        <v>H</v>
      </c>
    </row>
    <row r="5115" spans="1:3" x14ac:dyDescent="0.25">
      <c r="A5115">
        <f>Data_checks!K5122</f>
        <v>5108</v>
      </c>
      <c r="B5115" t="str">
        <f>Data_checks!L5122</f>
        <v>S</v>
      </c>
      <c r="C5115" t="str">
        <f>Data_checks!M5122</f>
        <v>H</v>
      </c>
    </row>
    <row r="5116" spans="1:3" x14ac:dyDescent="0.25">
      <c r="A5116">
        <f>Data_checks!K5123</f>
        <v>5109</v>
      </c>
      <c r="B5116" t="str">
        <f>Data_checks!L5123</f>
        <v>I</v>
      </c>
      <c r="C5116" t="str">
        <f>Data_checks!M5123</f>
        <v>I</v>
      </c>
    </row>
    <row r="5117" spans="1:3" x14ac:dyDescent="0.25">
      <c r="A5117">
        <f>Data_checks!K5124</f>
        <v>5110</v>
      </c>
      <c r="B5117" t="str">
        <f>Data_checks!L5124</f>
        <v>D</v>
      </c>
      <c r="C5117" t="str">
        <f>Data_checks!M5124</f>
        <v>D</v>
      </c>
    </row>
    <row r="5118" spans="1:3" x14ac:dyDescent="0.25">
      <c r="A5118">
        <f>Data_checks!K5125</f>
        <v>5111</v>
      </c>
      <c r="B5118" t="str">
        <f>Data_checks!L5125</f>
        <v>S</v>
      </c>
      <c r="C5118" t="str">
        <f>Data_checks!M5125</f>
        <v>H</v>
      </c>
    </row>
    <row r="5119" spans="1:3" x14ac:dyDescent="0.25">
      <c r="A5119">
        <f>Data_checks!K5126</f>
        <v>5112</v>
      </c>
      <c r="B5119" t="str">
        <f>Data_checks!L5126</f>
        <v>D</v>
      </c>
      <c r="C5119" t="str">
        <f>Data_checks!M5126</f>
        <v>D</v>
      </c>
    </row>
    <row r="5120" spans="1:3" x14ac:dyDescent="0.25">
      <c r="A5120">
        <f>Data_checks!K5127</f>
        <v>5113</v>
      </c>
      <c r="B5120" t="str">
        <f>Data_checks!L5127</f>
        <v>D</v>
      </c>
      <c r="C5120" t="str">
        <f>Data_checks!M5127</f>
        <v>D</v>
      </c>
    </row>
    <row r="5121" spans="1:3" x14ac:dyDescent="0.25">
      <c r="A5121">
        <f>Data_checks!K5128</f>
        <v>5114</v>
      </c>
      <c r="B5121" t="str">
        <f>Data_checks!L5128</f>
        <v>S</v>
      </c>
      <c r="C5121" t="str">
        <f>Data_checks!M5128</f>
        <v>H</v>
      </c>
    </row>
    <row r="5122" spans="1:3" x14ac:dyDescent="0.25">
      <c r="A5122">
        <f>Data_checks!K5129</f>
        <v>5115</v>
      </c>
      <c r="B5122" t="str">
        <f>Data_checks!L5129</f>
        <v>S</v>
      </c>
      <c r="C5122" t="str">
        <f>Data_checks!M5129</f>
        <v>H</v>
      </c>
    </row>
    <row r="5123" spans="1:3" x14ac:dyDescent="0.25">
      <c r="A5123">
        <f>Data_checks!K5130</f>
        <v>5116</v>
      </c>
      <c r="B5123" t="str">
        <f>Data_checks!L5130</f>
        <v>I</v>
      </c>
      <c r="C5123" t="str">
        <f>Data_checks!M5130</f>
        <v>S</v>
      </c>
    </row>
    <row r="5124" spans="1:3" x14ac:dyDescent="0.25">
      <c r="A5124">
        <f>Data_checks!K5131</f>
        <v>5117</v>
      </c>
      <c r="B5124" t="str">
        <f>Data_checks!L5131</f>
        <v>S</v>
      </c>
      <c r="C5124" t="str">
        <f>Data_checks!M5131</f>
        <v>D</v>
      </c>
    </row>
    <row r="5125" spans="1:3" x14ac:dyDescent="0.25">
      <c r="A5125">
        <f>Data_checks!K5132</f>
        <v>5118</v>
      </c>
      <c r="B5125" t="str">
        <f>Data_checks!L5132</f>
        <v>H</v>
      </c>
      <c r="C5125" t="str">
        <f>Data_checks!M5132</f>
        <v>H</v>
      </c>
    </row>
    <row r="5126" spans="1:3" x14ac:dyDescent="0.25">
      <c r="A5126">
        <f>Data_checks!K5133</f>
        <v>5119</v>
      </c>
      <c r="B5126" t="str">
        <f>Data_checks!L5133</f>
        <v>S</v>
      </c>
      <c r="C5126" t="str">
        <f>Data_checks!M5133</f>
        <v>H</v>
      </c>
    </row>
    <row r="5127" spans="1:3" x14ac:dyDescent="0.25">
      <c r="A5127">
        <f>Data_checks!K5134</f>
        <v>5120</v>
      </c>
      <c r="B5127" t="str">
        <f>Data_checks!L5134</f>
        <v>S</v>
      </c>
      <c r="C5127" t="str">
        <f>Data_checks!M5134</f>
        <v>H</v>
      </c>
    </row>
    <row r="5128" spans="1:3" x14ac:dyDescent="0.25">
      <c r="A5128">
        <f>Data_checks!K5135</f>
        <v>5121</v>
      </c>
      <c r="B5128" t="str">
        <f>Data_checks!L5135</f>
        <v>S</v>
      </c>
      <c r="C5128" t="str">
        <f>Data_checks!M5135</f>
        <v>S</v>
      </c>
    </row>
    <row r="5129" spans="1:3" x14ac:dyDescent="0.25">
      <c r="A5129">
        <f>Data_checks!K5136</f>
        <v>5122</v>
      </c>
      <c r="B5129" t="str">
        <f>Data_checks!L5136</f>
        <v>S</v>
      </c>
      <c r="C5129" t="str">
        <f>Data_checks!M5136</f>
        <v>H</v>
      </c>
    </row>
    <row r="5130" spans="1:3" x14ac:dyDescent="0.25">
      <c r="A5130">
        <f>Data_checks!K5137</f>
        <v>5123</v>
      </c>
      <c r="B5130" t="str">
        <f>Data_checks!L5137</f>
        <v>I</v>
      </c>
      <c r="C5130" t="str">
        <f>Data_checks!M5137</f>
        <v>D</v>
      </c>
    </row>
    <row r="5131" spans="1:3" x14ac:dyDescent="0.25">
      <c r="A5131">
        <f>Data_checks!K5138</f>
        <v>5124</v>
      </c>
      <c r="B5131" t="str">
        <f>Data_checks!L5138</f>
        <v>I</v>
      </c>
      <c r="C5131" t="str">
        <f>Data_checks!M5138</f>
        <v>D</v>
      </c>
    </row>
    <row r="5132" spans="1:3" x14ac:dyDescent="0.25">
      <c r="A5132">
        <f>Data_checks!K5139</f>
        <v>5125</v>
      </c>
      <c r="B5132" t="str">
        <f>Data_checks!L5139</f>
        <v>H</v>
      </c>
      <c r="C5132" t="str">
        <f>Data_checks!M5139</f>
        <v>H</v>
      </c>
    </row>
    <row r="5133" spans="1:3" x14ac:dyDescent="0.25">
      <c r="A5133">
        <f>Data_checks!K5140</f>
        <v>5126</v>
      </c>
      <c r="B5133" t="str">
        <f>Data_checks!L5140</f>
        <v>H</v>
      </c>
      <c r="C5133" t="str">
        <f>Data_checks!M5140</f>
        <v>H</v>
      </c>
    </row>
    <row r="5134" spans="1:3" x14ac:dyDescent="0.25">
      <c r="A5134">
        <f>Data_checks!K5141</f>
        <v>5127</v>
      </c>
      <c r="B5134" t="str">
        <f>Data_checks!L5141</f>
        <v>I</v>
      </c>
      <c r="C5134" t="str">
        <f>Data_checks!M5141</f>
        <v>I</v>
      </c>
    </row>
    <row r="5135" spans="1:3" x14ac:dyDescent="0.25">
      <c r="A5135">
        <f>Data_checks!K5142</f>
        <v>5128</v>
      </c>
      <c r="B5135" t="str">
        <f>Data_checks!L5142</f>
        <v>S</v>
      </c>
      <c r="C5135" t="str">
        <f>Data_checks!M5142</f>
        <v>D</v>
      </c>
    </row>
    <row r="5136" spans="1:3" x14ac:dyDescent="0.25">
      <c r="A5136">
        <f>Data_checks!K5143</f>
        <v>5129</v>
      </c>
      <c r="B5136" t="str">
        <f>Data_checks!L5143</f>
        <v>S</v>
      </c>
      <c r="C5136" t="str">
        <f>Data_checks!M5143</f>
        <v>H</v>
      </c>
    </row>
    <row r="5137" spans="1:3" x14ac:dyDescent="0.25">
      <c r="A5137">
        <f>Data_checks!K5144</f>
        <v>5130</v>
      </c>
      <c r="B5137" t="str">
        <f>Data_checks!L5144</f>
        <v>I</v>
      </c>
      <c r="C5137" t="str">
        <f>Data_checks!M5144</f>
        <v>S</v>
      </c>
    </row>
    <row r="5138" spans="1:3" x14ac:dyDescent="0.25">
      <c r="A5138">
        <f>Data_checks!K5145</f>
        <v>5131</v>
      </c>
      <c r="B5138" t="str">
        <f>Data_checks!L5145</f>
        <v>H</v>
      </c>
      <c r="C5138" t="str">
        <f>Data_checks!M5145</f>
        <v>H</v>
      </c>
    </row>
    <row r="5139" spans="1:3" x14ac:dyDescent="0.25">
      <c r="A5139">
        <f>Data_checks!K5146</f>
        <v>5132</v>
      </c>
      <c r="B5139" t="str">
        <f>Data_checks!L5146</f>
        <v>D</v>
      </c>
      <c r="C5139" t="str">
        <f>Data_checks!M5146</f>
        <v>D</v>
      </c>
    </row>
    <row r="5140" spans="1:3" x14ac:dyDescent="0.25">
      <c r="A5140">
        <f>Data_checks!K5147</f>
        <v>5133</v>
      </c>
      <c r="B5140" t="str">
        <f>Data_checks!L5147</f>
        <v>S</v>
      </c>
      <c r="C5140" t="str">
        <f>Data_checks!M5147</f>
        <v>H</v>
      </c>
    </row>
    <row r="5141" spans="1:3" x14ac:dyDescent="0.25">
      <c r="A5141">
        <f>Data_checks!K5148</f>
        <v>5134</v>
      </c>
      <c r="B5141" t="str">
        <f>Data_checks!L5148</f>
        <v>H</v>
      </c>
      <c r="C5141" t="str">
        <f>Data_checks!M5148</f>
        <v>H</v>
      </c>
    </row>
    <row r="5142" spans="1:3" x14ac:dyDescent="0.25">
      <c r="A5142">
        <f>Data_checks!K5149</f>
        <v>5135</v>
      </c>
      <c r="B5142" t="str">
        <f>Data_checks!L5149</f>
        <v>I</v>
      </c>
      <c r="C5142" t="str">
        <f>Data_checks!M5149</f>
        <v>H</v>
      </c>
    </row>
    <row r="5143" spans="1:3" x14ac:dyDescent="0.25">
      <c r="A5143">
        <f>Data_checks!K5150</f>
        <v>5136</v>
      </c>
      <c r="B5143" t="str">
        <f>Data_checks!L5150</f>
        <v>S</v>
      </c>
      <c r="C5143" t="str">
        <f>Data_checks!M5150</f>
        <v>S</v>
      </c>
    </row>
    <row r="5144" spans="1:3" x14ac:dyDescent="0.25">
      <c r="A5144">
        <f>Data_checks!K5151</f>
        <v>5137</v>
      </c>
      <c r="B5144" t="str">
        <f>Data_checks!L5151</f>
        <v>H</v>
      </c>
      <c r="C5144" t="str">
        <f>Data_checks!M5151</f>
        <v>H</v>
      </c>
    </row>
    <row r="5145" spans="1:3" x14ac:dyDescent="0.25">
      <c r="A5145">
        <f>Data_checks!K5152</f>
        <v>5138</v>
      </c>
      <c r="B5145" t="str">
        <f>Data_checks!L5152</f>
        <v>S</v>
      </c>
      <c r="C5145" t="str">
        <f>Data_checks!M5152</f>
        <v>H</v>
      </c>
    </row>
    <row r="5146" spans="1:3" x14ac:dyDescent="0.25">
      <c r="A5146">
        <f>Data_checks!K5153</f>
        <v>5139</v>
      </c>
      <c r="B5146" t="str">
        <f>Data_checks!L5153</f>
        <v>D</v>
      </c>
      <c r="C5146" t="str">
        <f>Data_checks!M5153</f>
        <v>D</v>
      </c>
    </row>
    <row r="5147" spans="1:3" x14ac:dyDescent="0.25">
      <c r="A5147">
        <f>Data_checks!K5154</f>
        <v>5140</v>
      </c>
      <c r="B5147" t="str">
        <f>Data_checks!L5154</f>
        <v>I</v>
      </c>
      <c r="C5147" t="str">
        <f>Data_checks!M5154</f>
        <v>D</v>
      </c>
    </row>
    <row r="5148" spans="1:3" x14ac:dyDescent="0.25">
      <c r="A5148">
        <f>Data_checks!K5155</f>
        <v>5141</v>
      </c>
      <c r="B5148" t="str">
        <f>Data_checks!L5155</f>
        <v>I</v>
      </c>
      <c r="C5148" t="str">
        <f>Data_checks!M5155</f>
        <v>I</v>
      </c>
    </row>
    <row r="5149" spans="1:3" x14ac:dyDescent="0.25">
      <c r="A5149">
        <f>Data_checks!K5156</f>
        <v>5142</v>
      </c>
      <c r="B5149" t="str">
        <f>Data_checks!L5156</f>
        <v>I</v>
      </c>
      <c r="C5149" t="str">
        <f>Data_checks!M5156</f>
        <v>S</v>
      </c>
    </row>
    <row r="5150" spans="1:3" x14ac:dyDescent="0.25">
      <c r="A5150">
        <f>Data_checks!K5157</f>
        <v>5143</v>
      </c>
      <c r="B5150" t="str">
        <f>Data_checks!L5157</f>
        <v>I</v>
      </c>
      <c r="C5150" t="str">
        <f>Data_checks!M5157</f>
        <v>D</v>
      </c>
    </row>
    <row r="5151" spans="1:3" x14ac:dyDescent="0.25">
      <c r="A5151">
        <f>Data_checks!K5158</f>
        <v>5144</v>
      </c>
      <c r="B5151" t="str">
        <f>Data_checks!L5158</f>
        <v>S</v>
      </c>
      <c r="C5151" t="str">
        <f>Data_checks!M5158</f>
        <v>H</v>
      </c>
    </row>
    <row r="5152" spans="1:3" x14ac:dyDescent="0.25">
      <c r="A5152">
        <f>Data_checks!K5159</f>
        <v>5145</v>
      </c>
      <c r="B5152" t="str">
        <f>Data_checks!L5159</f>
        <v>I</v>
      </c>
      <c r="C5152" t="str">
        <f>Data_checks!M5159</f>
        <v>D</v>
      </c>
    </row>
    <row r="5153" spans="1:3" x14ac:dyDescent="0.25">
      <c r="A5153">
        <f>Data_checks!K5160</f>
        <v>5146</v>
      </c>
      <c r="B5153" t="str">
        <f>Data_checks!L5160</f>
        <v>H</v>
      </c>
      <c r="C5153" t="str">
        <f>Data_checks!M5160</f>
        <v>H</v>
      </c>
    </row>
    <row r="5154" spans="1:3" x14ac:dyDescent="0.25">
      <c r="A5154">
        <f>Data_checks!K5161</f>
        <v>5147</v>
      </c>
      <c r="B5154" t="str">
        <f>Data_checks!L5161</f>
        <v>D</v>
      </c>
      <c r="C5154" t="str">
        <f>Data_checks!M5161</f>
        <v>D</v>
      </c>
    </row>
    <row r="5155" spans="1:3" x14ac:dyDescent="0.25">
      <c r="A5155">
        <f>Data_checks!K5162</f>
        <v>5148</v>
      </c>
      <c r="B5155" t="str">
        <f>Data_checks!L5162</f>
        <v>H</v>
      </c>
      <c r="C5155" t="str">
        <f>Data_checks!M5162</f>
        <v>H</v>
      </c>
    </row>
    <row r="5156" spans="1:3" x14ac:dyDescent="0.25">
      <c r="A5156">
        <f>Data_checks!K5163</f>
        <v>5149</v>
      </c>
      <c r="B5156" t="str">
        <f>Data_checks!L5163</f>
        <v>S</v>
      </c>
      <c r="C5156" t="str">
        <f>Data_checks!M5163</f>
        <v>H</v>
      </c>
    </row>
    <row r="5157" spans="1:3" x14ac:dyDescent="0.25">
      <c r="A5157">
        <f>Data_checks!K5164</f>
        <v>5150</v>
      </c>
      <c r="B5157" t="str">
        <f>Data_checks!L5164</f>
        <v>H</v>
      </c>
      <c r="C5157" t="str">
        <f>Data_checks!M5164</f>
        <v>S</v>
      </c>
    </row>
    <row r="5158" spans="1:3" x14ac:dyDescent="0.25">
      <c r="A5158">
        <f>Data_checks!K5165</f>
        <v>5151</v>
      </c>
      <c r="B5158" t="str">
        <f>Data_checks!L5165</f>
        <v>D</v>
      </c>
      <c r="C5158" t="str">
        <f>Data_checks!M5165</f>
        <v>D</v>
      </c>
    </row>
    <row r="5159" spans="1:3" x14ac:dyDescent="0.25">
      <c r="A5159">
        <f>Data_checks!K5166</f>
        <v>5152</v>
      </c>
      <c r="B5159" t="str">
        <f>Data_checks!L5166</f>
        <v>S</v>
      </c>
      <c r="C5159" t="str">
        <f>Data_checks!M5166</f>
        <v>D</v>
      </c>
    </row>
    <row r="5160" spans="1:3" x14ac:dyDescent="0.25">
      <c r="A5160">
        <f>Data_checks!K5167</f>
        <v>5153</v>
      </c>
      <c r="B5160" t="str">
        <f>Data_checks!L5167</f>
        <v>D</v>
      </c>
      <c r="C5160" t="str">
        <f>Data_checks!M5167</f>
        <v>D</v>
      </c>
    </row>
    <row r="5161" spans="1:3" x14ac:dyDescent="0.25">
      <c r="A5161">
        <f>Data_checks!K5168</f>
        <v>5154</v>
      </c>
      <c r="B5161" t="str">
        <f>Data_checks!L5168</f>
        <v>S</v>
      </c>
      <c r="C5161" t="str">
        <f>Data_checks!M5168</f>
        <v>S</v>
      </c>
    </row>
    <row r="5162" spans="1:3" x14ac:dyDescent="0.25">
      <c r="A5162">
        <f>Data_checks!K5169</f>
        <v>5155</v>
      </c>
      <c r="B5162" t="str">
        <f>Data_checks!L5169</f>
        <v>I</v>
      </c>
      <c r="C5162" t="str">
        <f>Data_checks!M5169</f>
        <v>D</v>
      </c>
    </row>
    <row r="5163" spans="1:3" x14ac:dyDescent="0.25">
      <c r="A5163">
        <f>Data_checks!K5170</f>
        <v>5156</v>
      </c>
      <c r="B5163" t="str">
        <f>Data_checks!L5170</f>
        <v>D</v>
      </c>
      <c r="C5163" t="str">
        <f>Data_checks!M5170</f>
        <v>D</v>
      </c>
    </row>
    <row r="5164" spans="1:3" x14ac:dyDescent="0.25">
      <c r="A5164">
        <f>Data_checks!K5171</f>
        <v>5157</v>
      </c>
      <c r="B5164" t="str">
        <f>Data_checks!L5171</f>
        <v>I</v>
      </c>
      <c r="C5164" t="str">
        <f>Data_checks!M5171</f>
        <v>D</v>
      </c>
    </row>
    <row r="5165" spans="1:3" x14ac:dyDescent="0.25">
      <c r="A5165">
        <f>Data_checks!K5172</f>
        <v>5158</v>
      </c>
      <c r="B5165" t="str">
        <f>Data_checks!L5172</f>
        <v>I</v>
      </c>
      <c r="C5165" t="str">
        <f>Data_checks!M5172</f>
        <v>I</v>
      </c>
    </row>
    <row r="5166" spans="1:3" x14ac:dyDescent="0.25">
      <c r="A5166">
        <f>Data_checks!K5173</f>
        <v>5159</v>
      </c>
      <c r="B5166" t="str">
        <f>Data_checks!L5173</f>
        <v>I</v>
      </c>
      <c r="C5166" t="str">
        <f>Data_checks!M5173</f>
        <v>I</v>
      </c>
    </row>
    <row r="5167" spans="1:3" x14ac:dyDescent="0.25">
      <c r="A5167">
        <f>Data_checks!K5174</f>
        <v>5160</v>
      </c>
      <c r="B5167" t="str">
        <f>Data_checks!L5174</f>
        <v>H</v>
      </c>
      <c r="C5167" t="str">
        <f>Data_checks!M5174</f>
        <v>H</v>
      </c>
    </row>
    <row r="5168" spans="1:3" x14ac:dyDescent="0.25">
      <c r="A5168">
        <f>Data_checks!K5175</f>
        <v>5161</v>
      </c>
      <c r="B5168" t="str">
        <f>Data_checks!L5175</f>
        <v>D</v>
      </c>
      <c r="C5168" t="str">
        <f>Data_checks!M5175</f>
        <v>D</v>
      </c>
    </row>
    <row r="5169" spans="1:3" x14ac:dyDescent="0.25">
      <c r="A5169">
        <f>Data_checks!K5176</f>
        <v>5162</v>
      </c>
      <c r="B5169" t="str">
        <f>Data_checks!L5176</f>
        <v>S</v>
      </c>
      <c r="C5169" t="str">
        <f>Data_checks!M5176</f>
        <v>H</v>
      </c>
    </row>
    <row r="5170" spans="1:3" x14ac:dyDescent="0.25">
      <c r="A5170">
        <f>Data_checks!K5177</f>
        <v>5163</v>
      </c>
      <c r="B5170" t="str">
        <f>Data_checks!L5177</f>
        <v>S</v>
      </c>
      <c r="C5170" t="str">
        <f>Data_checks!M5177</f>
        <v>H</v>
      </c>
    </row>
    <row r="5171" spans="1:3" x14ac:dyDescent="0.25">
      <c r="A5171">
        <f>Data_checks!K5178</f>
        <v>5164</v>
      </c>
      <c r="B5171" t="str">
        <f>Data_checks!L5178</f>
        <v>S</v>
      </c>
      <c r="C5171" t="str">
        <f>Data_checks!M5178</f>
        <v>H</v>
      </c>
    </row>
    <row r="5172" spans="1:3" x14ac:dyDescent="0.25">
      <c r="A5172">
        <f>Data_checks!K5179</f>
        <v>5165</v>
      </c>
      <c r="B5172" t="str">
        <f>Data_checks!L5179</f>
        <v>I</v>
      </c>
      <c r="C5172" t="str">
        <f>Data_checks!M5179</f>
        <v>I</v>
      </c>
    </row>
    <row r="5173" spans="1:3" x14ac:dyDescent="0.25">
      <c r="A5173">
        <f>Data_checks!K5180</f>
        <v>5166</v>
      </c>
      <c r="B5173" t="str">
        <f>Data_checks!L5180</f>
        <v>I</v>
      </c>
      <c r="C5173" t="str">
        <f>Data_checks!M5180</f>
        <v>S</v>
      </c>
    </row>
    <row r="5174" spans="1:3" x14ac:dyDescent="0.25">
      <c r="A5174">
        <f>Data_checks!K5181</f>
        <v>5167</v>
      </c>
      <c r="B5174" t="str">
        <f>Data_checks!L5181</f>
        <v>I</v>
      </c>
      <c r="C5174" t="str">
        <f>Data_checks!M5181</f>
        <v>I</v>
      </c>
    </row>
    <row r="5175" spans="1:3" x14ac:dyDescent="0.25">
      <c r="A5175">
        <f>Data_checks!K5182</f>
        <v>5168</v>
      </c>
      <c r="B5175" t="str">
        <f>Data_checks!L5182</f>
        <v>H</v>
      </c>
      <c r="C5175" t="str">
        <f>Data_checks!M5182</f>
        <v>H</v>
      </c>
    </row>
    <row r="5176" spans="1:3" x14ac:dyDescent="0.25">
      <c r="A5176">
        <f>Data_checks!K5183</f>
        <v>5169</v>
      </c>
      <c r="B5176" t="str">
        <f>Data_checks!L5183</f>
        <v>H</v>
      </c>
      <c r="C5176" t="str">
        <f>Data_checks!M5183</f>
        <v>H</v>
      </c>
    </row>
    <row r="5177" spans="1:3" x14ac:dyDescent="0.25">
      <c r="A5177">
        <f>Data_checks!K5184</f>
        <v>5170</v>
      </c>
      <c r="B5177" t="str">
        <f>Data_checks!L5184</f>
        <v>I</v>
      </c>
      <c r="C5177" t="str">
        <f>Data_checks!M5184</f>
        <v>D</v>
      </c>
    </row>
    <row r="5178" spans="1:3" x14ac:dyDescent="0.25">
      <c r="A5178">
        <f>Data_checks!K5185</f>
        <v>5171</v>
      </c>
      <c r="B5178" t="str">
        <f>Data_checks!L5185</f>
        <v>S</v>
      </c>
      <c r="C5178" t="str">
        <f>Data_checks!M5185</f>
        <v>H</v>
      </c>
    </row>
    <row r="5179" spans="1:3" x14ac:dyDescent="0.25">
      <c r="A5179">
        <f>Data_checks!K5186</f>
        <v>5172</v>
      </c>
      <c r="B5179" t="str">
        <f>Data_checks!L5186</f>
        <v>I</v>
      </c>
      <c r="C5179" t="str">
        <f>Data_checks!M5186</f>
        <v>H</v>
      </c>
    </row>
    <row r="5180" spans="1:3" x14ac:dyDescent="0.25">
      <c r="A5180">
        <f>Data_checks!K5187</f>
        <v>5173</v>
      </c>
      <c r="B5180" t="str">
        <f>Data_checks!L5187</f>
        <v>S</v>
      </c>
      <c r="C5180" t="str">
        <f>Data_checks!M5187</f>
        <v>H</v>
      </c>
    </row>
    <row r="5181" spans="1:3" x14ac:dyDescent="0.25">
      <c r="A5181">
        <f>Data_checks!K5188</f>
        <v>5174</v>
      </c>
      <c r="B5181" t="str">
        <f>Data_checks!L5188</f>
        <v>H</v>
      </c>
      <c r="C5181" t="str">
        <f>Data_checks!M5188</f>
        <v>S</v>
      </c>
    </row>
    <row r="5182" spans="1:3" x14ac:dyDescent="0.25">
      <c r="A5182">
        <f>Data_checks!K5189</f>
        <v>5175</v>
      </c>
      <c r="B5182" t="str">
        <f>Data_checks!L5189</f>
        <v>I</v>
      </c>
      <c r="C5182" t="str">
        <f>Data_checks!M5189</f>
        <v>I</v>
      </c>
    </row>
    <row r="5183" spans="1:3" x14ac:dyDescent="0.25">
      <c r="A5183">
        <f>Data_checks!K5190</f>
        <v>5176</v>
      </c>
      <c r="B5183" t="str">
        <f>Data_checks!L5190</f>
        <v>I</v>
      </c>
      <c r="C5183" t="str">
        <f>Data_checks!M5190</f>
        <v>D</v>
      </c>
    </row>
    <row r="5184" spans="1:3" x14ac:dyDescent="0.25">
      <c r="A5184">
        <f>Data_checks!K5191</f>
        <v>5177</v>
      </c>
      <c r="B5184" t="str">
        <f>Data_checks!L5191</f>
        <v>H</v>
      </c>
      <c r="C5184" t="str">
        <f>Data_checks!M5191</f>
        <v>H</v>
      </c>
    </row>
    <row r="5185" spans="1:3" x14ac:dyDescent="0.25">
      <c r="A5185">
        <f>Data_checks!K5192</f>
        <v>5178</v>
      </c>
      <c r="B5185" t="str">
        <f>Data_checks!L5192</f>
        <v>D</v>
      </c>
      <c r="C5185" t="str">
        <f>Data_checks!M5192</f>
        <v>D</v>
      </c>
    </row>
    <row r="5186" spans="1:3" x14ac:dyDescent="0.25">
      <c r="A5186">
        <f>Data_checks!K5193</f>
        <v>5179</v>
      </c>
      <c r="B5186" t="str">
        <f>Data_checks!L5193</f>
        <v>H</v>
      </c>
      <c r="C5186" t="str">
        <f>Data_checks!M5193</f>
        <v>H</v>
      </c>
    </row>
    <row r="5187" spans="1:3" x14ac:dyDescent="0.25">
      <c r="A5187">
        <f>Data_checks!K5194</f>
        <v>5180</v>
      </c>
      <c r="B5187" t="str">
        <f>Data_checks!L5194</f>
        <v>S</v>
      </c>
      <c r="C5187" t="str">
        <f>Data_checks!M5194</f>
        <v>H</v>
      </c>
    </row>
    <row r="5188" spans="1:3" x14ac:dyDescent="0.25">
      <c r="A5188">
        <f>Data_checks!K5195</f>
        <v>5181</v>
      </c>
      <c r="B5188" t="str">
        <f>Data_checks!L5195</f>
        <v>S</v>
      </c>
      <c r="C5188" t="str">
        <f>Data_checks!M5195</f>
        <v>H</v>
      </c>
    </row>
    <row r="5189" spans="1:3" x14ac:dyDescent="0.25">
      <c r="A5189">
        <f>Data_checks!K5196</f>
        <v>5182</v>
      </c>
      <c r="B5189" t="str">
        <f>Data_checks!L5196</f>
        <v>H</v>
      </c>
      <c r="C5189" t="str">
        <f>Data_checks!M5196</f>
        <v>H</v>
      </c>
    </row>
    <row r="5190" spans="1:3" x14ac:dyDescent="0.25">
      <c r="A5190">
        <f>Data_checks!K5197</f>
        <v>5183</v>
      </c>
      <c r="B5190" t="str">
        <f>Data_checks!L5197</f>
        <v>I</v>
      </c>
      <c r="C5190" t="str">
        <f>Data_checks!M5197</f>
        <v>I</v>
      </c>
    </row>
    <row r="5191" spans="1:3" x14ac:dyDescent="0.25">
      <c r="A5191">
        <f>Data_checks!K5198</f>
        <v>5184</v>
      </c>
      <c r="B5191" t="str">
        <f>Data_checks!L5198</f>
        <v>I</v>
      </c>
      <c r="C5191" t="str">
        <f>Data_checks!M5198</f>
        <v>D</v>
      </c>
    </row>
    <row r="5192" spans="1:3" x14ac:dyDescent="0.25">
      <c r="A5192">
        <f>Data_checks!K5199</f>
        <v>5185</v>
      </c>
      <c r="B5192" t="str">
        <f>Data_checks!L5199</f>
        <v>H</v>
      </c>
      <c r="C5192" t="str">
        <f>Data_checks!M5199</f>
        <v>H</v>
      </c>
    </row>
    <row r="5193" spans="1:3" x14ac:dyDescent="0.25">
      <c r="A5193">
        <f>Data_checks!K5200</f>
        <v>5186</v>
      </c>
      <c r="B5193" t="str">
        <f>Data_checks!L5200</f>
        <v>S</v>
      </c>
      <c r="C5193" t="str">
        <f>Data_checks!M5200</f>
        <v>I</v>
      </c>
    </row>
    <row r="5194" spans="1:3" x14ac:dyDescent="0.25">
      <c r="A5194">
        <f>Data_checks!K5201</f>
        <v>5187</v>
      </c>
      <c r="B5194" t="str">
        <f>Data_checks!L5201</f>
        <v>S</v>
      </c>
      <c r="C5194" t="str">
        <f>Data_checks!M5201</f>
        <v>I</v>
      </c>
    </row>
    <row r="5195" spans="1:3" x14ac:dyDescent="0.25">
      <c r="A5195">
        <f>Data_checks!K5202</f>
        <v>5188</v>
      </c>
      <c r="B5195" t="str">
        <f>Data_checks!L5202</f>
        <v>S</v>
      </c>
      <c r="C5195" t="str">
        <f>Data_checks!M5202</f>
        <v>H</v>
      </c>
    </row>
    <row r="5196" spans="1:3" x14ac:dyDescent="0.25">
      <c r="A5196">
        <f>Data_checks!K5203</f>
        <v>5189</v>
      </c>
      <c r="B5196" t="str">
        <f>Data_checks!L5203</f>
        <v>I</v>
      </c>
      <c r="C5196" t="str">
        <f>Data_checks!M5203</f>
        <v>D</v>
      </c>
    </row>
    <row r="5197" spans="1:3" x14ac:dyDescent="0.25">
      <c r="A5197">
        <f>Data_checks!K5204</f>
        <v>5190</v>
      </c>
      <c r="B5197" t="str">
        <f>Data_checks!L5204</f>
        <v>H</v>
      </c>
      <c r="C5197" t="str">
        <f>Data_checks!M5204</f>
        <v>H</v>
      </c>
    </row>
    <row r="5198" spans="1:3" x14ac:dyDescent="0.25">
      <c r="A5198">
        <f>Data_checks!K5205</f>
        <v>5191</v>
      </c>
      <c r="B5198" t="str">
        <f>Data_checks!L5205</f>
        <v>S</v>
      </c>
      <c r="C5198" t="str">
        <f>Data_checks!M5205</f>
        <v>H</v>
      </c>
    </row>
    <row r="5199" spans="1:3" x14ac:dyDescent="0.25">
      <c r="A5199">
        <f>Data_checks!K5206</f>
        <v>5192</v>
      </c>
      <c r="B5199" t="str">
        <f>Data_checks!L5206</f>
        <v>I</v>
      </c>
      <c r="C5199" t="str">
        <f>Data_checks!M5206</f>
        <v>H</v>
      </c>
    </row>
    <row r="5200" spans="1:3" x14ac:dyDescent="0.25">
      <c r="A5200">
        <f>Data_checks!K5207</f>
        <v>5193</v>
      </c>
      <c r="B5200" t="str">
        <f>Data_checks!L5207</f>
        <v>I</v>
      </c>
      <c r="C5200" t="str">
        <f>Data_checks!M5207</f>
        <v>D</v>
      </c>
    </row>
    <row r="5201" spans="1:3" x14ac:dyDescent="0.25">
      <c r="A5201">
        <f>Data_checks!K5208</f>
        <v>5194</v>
      </c>
      <c r="B5201" t="str">
        <f>Data_checks!L5208</f>
        <v>D</v>
      </c>
      <c r="C5201" t="str">
        <f>Data_checks!M5208</f>
        <v>D</v>
      </c>
    </row>
    <row r="5202" spans="1:3" x14ac:dyDescent="0.25">
      <c r="A5202">
        <f>Data_checks!K5209</f>
        <v>5195</v>
      </c>
      <c r="B5202" t="str">
        <f>Data_checks!L5209</f>
        <v>D</v>
      </c>
      <c r="C5202" t="str">
        <f>Data_checks!M5209</f>
        <v>D</v>
      </c>
    </row>
    <row r="5203" spans="1:3" x14ac:dyDescent="0.25">
      <c r="A5203">
        <f>Data_checks!K5210</f>
        <v>5196</v>
      </c>
      <c r="B5203" t="str">
        <f>Data_checks!L5210</f>
        <v>I</v>
      </c>
      <c r="C5203" t="str">
        <f>Data_checks!M5210</f>
        <v>H</v>
      </c>
    </row>
    <row r="5204" spans="1:3" x14ac:dyDescent="0.25">
      <c r="A5204">
        <f>Data_checks!K5211</f>
        <v>5197</v>
      </c>
      <c r="B5204" t="str">
        <f>Data_checks!L5211</f>
        <v>D</v>
      </c>
      <c r="C5204" t="str">
        <f>Data_checks!M5211</f>
        <v>D</v>
      </c>
    </row>
    <row r="5205" spans="1:3" x14ac:dyDescent="0.25">
      <c r="A5205">
        <f>Data_checks!K5212</f>
        <v>5198</v>
      </c>
      <c r="B5205" t="str">
        <f>Data_checks!L5212</f>
        <v>H</v>
      </c>
      <c r="C5205" t="str">
        <f>Data_checks!M5212</f>
        <v>H</v>
      </c>
    </row>
    <row r="5206" spans="1:3" x14ac:dyDescent="0.25">
      <c r="A5206">
        <f>Data_checks!K5213</f>
        <v>5199</v>
      </c>
      <c r="B5206" t="str">
        <f>Data_checks!L5213</f>
        <v>D</v>
      </c>
      <c r="C5206" t="str">
        <f>Data_checks!M5213</f>
        <v>D</v>
      </c>
    </row>
    <row r="5207" spans="1:3" x14ac:dyDescent="0.25">
      <c r="A5207">
        <f>Data_checks!K5214</f>
        <v>5200</v>
      </c>
      <c r="B5207" t="str">
        <f>Data_checks!L5214</f>
        <v>D</v>
      </c>
      <c r="C5207" t="str">
        <f>Data_checks!M5214</f>
        <v>D</v>
      </c>
    </row>
    <row r="5208" spans="1:3" x14ac:dyDescent="0.25">
      <c r="A5208">
        <f>Data_checks!K5215</f>
        <v>5201</v>
      </c>
      <c r="B5208" t="str">
        <f>Data_checks!L5215</f>
        <v>H</v>
      </c>
      <c r="C5208" t="str">
        <f>Data_checks!M5215</f>
        <v>S</v>
      </c>
    </row>
    <row r="5209" spans="1:3" x14ac:dyDescent="0.25">
      <c r="A5209">
        <f>Data_checks!K5216</f>
        <v>5202</v>
      </c>
      <c r="B5209" t="str">
        <f>Data_checks!L5216</f>
        <v>I</v>
      </c>
      <c r="C5209" t="str">
        <f>Data_checks!M5216</f>
        <v>I</v>
      </c>
    </row>
    <row r="5210" spans="1:3" x14ac:dyDescent="0.25">
      <c r="A5210">
        <f>Data_checks!K5217</f>
        <v>5203</v>
      </c>
      <c r="B5210" t="str">
        <f>Data_checks!L5217</f>
        <v>I</v>
      </c>
      <c r="C5210" t="str">
        <f>Data_checks!M5217</f>
        <v>S</v>
      </c>
    </row>
    <row r="5211" spans="1:3" x14ac:dyDescent="0.25">
      <c r="A5211">
        <f>Data_checks!K5218</f>
        <v>5204</v>
      </c>
      <c r="B5211" t="str">
        <f>Data_checks!L5218</f>
        <v>S</v>
      </c>
      <c r="C5211" t="str">
        <f>Data_checks!M5218</f>
        <v>H</v>
      </c>
    </row>
    <row r="5212" spans="1:3" x14ac:dyDescent="0.25">
      <c r="A5212">
        <f>Data_checks!K5219</f>
        <v>5205</v>
      </c>
      <c r="B5212" t="str">
        <f>Data_checks!L5219</f>
        <v>H</v>
      </c>
      <c r="C5212" t="str">
        <f>Data_checks!M5219</f>
        <v>H</v>
      </c>
    </row>
    <row r="5213" spans="1:3" x14ac:dyDescent="0.25">
      <c r="A5213">
        <f>Data_checks!K5220</f>
        <v>5206</v>
      </c>
      <c r="B5213" t="str">
        <f>Data_checks!L5220</f>
        <v>S</v>
      </c>
      <c r="C5213" t="str">
        <f>Data_checks!M5220</f>
        <v>H</v>
      </c>
    </row>
    <row r="5214" spans="1:3" x14ac:dyDescent="0.25">
      <c r="A5214">
        <f>Data_checks!K5221</f>
        <v>5207</v>
      </c>
      <c r="B5214" t="str">
        <f>Data_checks!L5221</f>
        <v>H</v>
      </c>
      <c r="C5214" t="str">
        <f>Data_checks!M5221</f>
        <v>H</v>
      </c>
    </row>
    <row r="5215" spans="1:3" x14ac:dyDescent="0.25">
      <c r="A5215">
        <f>Data_checks!K5222</f>
        <v>5208</v>
      </c>
      <c r="B5215" t="str">
        <f>Data_checks!L5222</f>
        <v>S</v>
      </c>
      <c r="C5215" t="str">
        <f>Data_checks!M5222</f>
        <v>H</v>
      </c>
    </row>
    <row r="5216" spans="1:3" x14ac:dyDescent="0.25">
      <c r="A5216">
        <f>Data_checks!K5223</f>
        <v>5209</v>
      </c>
      <c r="B5216" t="str">
        <f>Data_checks!L5223</f>
        <v>H</v>
      </c>
      <c r="C5216" t="str">
        <f>Data_checks!M5223</f>
        <v>H</v>
      </c>
    </row>
    <row r="5217" spans="1:3" x14ac:dyDescent="0.25">
      <c r="A5217">
        <f>Data_checks!K5224</f>
        <v>5210</v>
      </c>
      <c r="B5217" t="str">
        <f>Data_checks!L5224</f>
        <v>S</v>
      </c>
      <c r="C5217" t="str">
        <f>Data_checks!M5224</f>
        <v>H</v>
      </c>
    </row>
    <row r="5218" spans="1:3" x14ac:dyDescent="0.25">
      <c r="A5218">
        <f>Data_checks!K5225</f>
        <v>5211</v>
      </c>
      <c r="B5218" t="str">
        <f>Data_checks!L5225</f>
        <v>S</v>
      </c>
      <c r="C5218" t="str">
        <f>Data_checks!M5225</f>
        <v>S</v>
      </c>
    </row>
    <row r="5219" spans="1:3" x14ac:dyDescent="0.25">
      <c r="A5219">
        <f>Data_checks!K5226</f>
        <v>5212</v>
      </c>
      <c r="B5219" t="str">
        <f>Data_checks!L5226</f>
        <v>I</v>
      </c>
      <c r="C5219" t="str">
        <f>Data_checks!M5226</f>
        <v>D</v>
      </c>
    </row>
    <row r="5220" spans="1:3" x14ac:dyDescent="0.25">
      <c r="A5220">
        <f>Data_checks!K5227</f>
        <v>5213</v>
      </c>
      <c r="B5220" t="str">
        <f>Data_checks!L5227</f>
        <v>D</v>
      </c>
      <c r="C5220" t="str">
        <f>Data_checks!M5227</f>
        <v>D</v>
      </c>
    </row>
    <row r="5221" spans="1:3" x14ac:dyDescent="0.25">
      <c r="A5221">
        <f>Data_checks!K5228</f>
        <v>5214</v>
      </c>
      <c r="B5221" t="str">
        <f>Data_checks!L5228</f>
        <v>I</v>
      </c>
      <c r="C5221" t="str">
        <f>Data_checks!M5228</f>
        <v>H</v>
      </c>
    </row>
    <row r="5222" spans="1:3" x14ac:dyDescent="0.25">
      <c r="A5222">
        <f>Data_checks!K5229</f>
        <v>5215</v>
      </c>
      <c r="B5222" t="str">
        <f>Data_checks!L5229</f>
        <v>H</v>
      </c>
      <c r="C5222" t="str">
        <f>Data_checks!M5229</f>
        <v>H</v>
      </c>
    </row>
    <row r="5223" spans="1:3" x14ac:dyDescent="0.25">
      <c r="A5223">
        <f>Data_checks!K5230</f>
        <v>5216</v>
      </c>
      <c r="B5223" t="str">
        <f>Data_checks!L5230</f>
        <v>D</v>
      </c>
      <c r="C5223" t="str">
        <f>Data_checks!M5230</f>
        <v>D</v>
      </c>
    </row>
    <row r="5224" spans="1:3" x14ac:dyDescent="0.25">
      <c r="A5224">
        <f>Data_checks!K5231</f>
        <v>5217</v>
      </c>
      <c r="B5224" t="str">
        <f>Data_checks!L5231</f>
        <v>S</v>
      </c>
      <c r="C5224" t="str">
        <f>Data_checks!M5231</f>
        <v>H</v>
      </c>
    </row>
    <row r="5225" spans="1:3" x14ac:dyDescent="0.25">
      <c r="A5225">
        <f>Data_checks!K5232</f>
        <v>5218</v>
      </c>
      <c r="B5225" t="str">
        <f>Data_checks!L5232</f>
        <v>S</v>
      </c>
      <c r="C5225" t="str">
        <f>Data_checks!M5232</f>
        <v>H</v>
      </c>
    </row>
    <row r="5226" spans="1:3" x14ac:dyDescent="0.25">
      <c r="A5226">
        <f>Data_checks!K5233</f>
        <v>5219</v>
      </c>
      <c r="B5226" t="str">
        <f>Data_checks!L5233</f>
        <v>S</v>
      </c>
      <c r="C5226" t="str">
        <f>Data_checks!M5233</f>
        <v>H</v>
      </c>
    </row>
    <row r="5227" spans="1:3" x14ac:dyDescent="0.25">
      <c r="A5227">
        <f>Data_checks!K5234</f>
        <v>5220</v>
      </c>
      <c r="B5227" t="str">
        <f>Data_checks!L5234</f>
        <v>D</v>
      </c>
      <c r="C5227" t="str">
        <f>Data_checks!M5234</f>
        <v>D</v>
      </c>
    </row>
    <row r="5228" spans="1:3" x14ac:dyDescent="0.25">
      <c r="A5228">
        <f>Data_checks!K5235</f>
        <v>5221</v>
      </c>
      <c r="B5228" t="str">
        <f>Data_checks!L5235</f>
        <v>S</v>
      </c>
      <c r="C5228" t="str">
        <f>Data_checks!M5235</f>
        <v>S</v>
      </c>
    </row>
    <row r="5229" spans="1:3" x14ac:dyDescent="0.25">
      <c r="A5229">
        <f>Data_checks!K5236</f>
        <v>5222</v>
      </c>
      <c r="B5229" t="str">
        <f>Data_checks!L5236</f>
        <v>H</v>
      </c>
      <c r="C5229" t="str">
        <f>Data_checks!M5236</f>
        <v>H</v>
      </c>
    </row>
    <row r="5230" spans="1:3" x14ac:dyDescent="0.25">
      <c r="A5230">
        <f>Data_checks!K5237</f>
        <v>5223</v>
      </c>
      <c r="B5230" t="str">
        <f>Data_checks!L5237</f>
        <v>S</v>
      </c>
      <c r="C5230" t="str">
        <f>Data_checks!M5237</f>
        <v>H</v>
      </c>
    </row>
    <row r="5231" spans="1:3" x14ac:dyDescent="0.25">
      <c r="A5231">
        <f>Data_checks!K5238</f>
        <v>5224</v>
      </c>
      <c r="B5231" t="str">
        <f>Data_checks!L5238</f>
        <v>S</v>
      </c>
      <c r="C5231" t="str">
        <f>Data_checks!M5238</f>
        <v>I</v>
      </c>
    </row>
    <row r="5232" spans="1:3" x14ac:dyDescent="0.25">
      <c r="A5232">
        <f>Data_checks!K5239</f>
        <v>5225</v>
      </c>
      <c r="B5232" t="str">
        <f>Data_checks!L5239</f>
        <v>H</v>
      </c>
      <c r="C5232" t="str">
        <f>Data_checks!M5239</f>
        <v>H</v>
      </c>
    </row>
    <row r="5233" spans="1:3" x14ac:dyDescent="0.25">
      <c r="A5233">
        <f>Data_checks!K5240</f>
        <v>5226</v>
      </c>
      <c r="B5233" t="str">
        <f>Data_checks!L5240</f>
        <v>H</v>
      </c>
      <c r="C5233" t="str">
        <f>Data_checks!M5240</f>
        <v>H</v>
      </c>
    </row>
    <row r="5234" spans="1:3" x14ac:dyDescent="0.25">
      <c r="A5234">
        <f>Data_checks!K5241</f>
        <v>5227</v>
      </c>
      <c r="B5234" t="str">
        <f>Data_checks!L5241</f>
        <v>I</v>
      </c>
      <c r="C5234" t="str">
        <f>Data_checks!M5241</f>
        <v>H</v>
      </c>
    </row>
    <row r="5235" spans="1:3" x14ac:dyDescent="0.25">
      <c r="A5235">
        <f>Data_checks!K5242</f>
        <v>5228</v>
      </c>
      <c r="B5235" t="str">
        <f>Data_checks!L5242</f>
        <v>D</v>
      </c>
      <c r="C5235" t="str">
        <f>Data_checks!M5242</f>
        <v>D</v>
      </c>
    </row>
    <row r="5236" spans="1:3" x14ac:dyDescent="0.25">
      <c r="A5236">
        <f>Data_checks!K5243</f>
        <v>5229</v>
      </c>
      <c r="B5236" t="str">
        <f>Data_checks!L5243</f>
        <v>S</v>
      </c>
      <c r="C5236" t="str">
        <f>Data_checks!M5243</f>
        <v>H</v>
      </c>
    </row>
    <row r="5237" spans="1:3" x14ac:dyDescent="0.25">
      <c r="A5237">
        <f>Data_checks!K5244</f>
        <v>5230</v>
      </c>
      <c r="B5237" t="str">
        <f>Data_checks!L5244</f>
        <v>D</v>
      </c>
      <c r="C5237" t="str">
        <f>Data_checks!M5244</f>
        <v>D</v>
      </c>
    </row>
    <row r="5238" spans="1:3" x14ac:dyDescent="0.25">
      <c r="A5238">
        <f>Data_checks!K5245</f>
        <v>5231</v>
      </c>
      <c r="B5238" t="str">
        <f>Data_checks!L5245</f>
        <v>I</v>
      </c>
      <c r="C5238" t="str">
        <f>Data_checks!M5245</f>
        <v>D</v>
      </c>
    </row>
    <row r="5239" spans="1:3" x14ac:dyDescent="0.25">
      <c r="A5239">
        <f>Data_checks!K5246</f>
        <v>5232</v>
      </c>
      <c r="B5239" t="str">
        <f>Data_checks!L5246</f>
        <v>H</v>
      </c>
      <c r="C5239" t="str">
        <f>Data_checks!M5246</f>
        <v>S</v>
      </c>
    </row>
    <row r="5240" spans="1:3" x14ac:dyDescent="0.25">
      <c r="A5240">
        <f>Data_checks!K5247</f>
        <v>5233</v>
      </c>
      <c r="B5240" t="str">
        <f>Data_checks!L5247</f>
        <v>I</v>
      </c>
      <c r="C5240" t="str">
        <f>Data_checks!M5247</f>
        <v>I</v>
      </c>
    </row>
    <row r="5241" spans="1:3" x14ac:dyDescent="0.25">
      <c r="A5241">
        <f>Data_checks!K5248</f>
        <v>5234</v>
      </c>
      <c r="B5241" t="str">
        <f>Data_checks!L5248</f>
        <v>S</v>
      </c>
      <c r="C5241" t="str">
        <f>Data_checks!M5248</f>
        <v>H</v>
      </c>
    </row>
    <row r="5242" spans="1:3" x14ac:dyDescent="0.25">
      <c r="A5242">
        <f>Data_checks!K5249</f>
        <v>5235</v>
      </c>
      <c r="B5242" t="str">
        <f>Data_checks!L5249</f>
        <v>S</v>
      </c>
      <c r="C5242" t="str">
        <f>Data_checks!M5249</f>
        <v>H</v>
      </c>
    </row>
    <row r="5243" spans="1:3" x14ac:dyDescent="0.25">
      <c r="A5243">
        <f>Data_checks!K5250</f>
        <v>5236</v>
      </c>
      <c r="B5243" t="str">
        <f>Data_checks!L5250</f>
        <v>D</v>
      </c>
      <c r="C5243" t="str">
        <f>Data_checks!M5250</f>
        <v>D</v>
      </c>
    </row>
    <row r="5244" spans="1:3" x14ac:dyDescent="0.25">
      <c r="A5244">
        <f>Data_checks!K5251</f>
        <v>5237</v>
      </c>
      <c r="B5244" t="str">
        <f>Data_checks!L5251</f>
        <v>S</v>
      </c>
      <c r="C5244" t="str">
        <f>Data_checks!M5251</f>
        <v>I</v>
      </c>
    </row>
    <row r="5245" spans="1:3" x14ac:dyDescent="0.25">
      <c r="A5245">
        <f>Data_checks!K5252</f>
        <v>5238</v>
      </c>
      <c r="B5245" t="str">
        <f>Data_checks!L5252</f>
        <v>I</v>
      </c>
      <c r="C5245" t="str">
        <f>Data_checks!M5252</f>
        <v>S</v>
      </c>
    </row>
    <row r="5246" spans="1:3" x14ac:dyDescent="0.25">
      <c r="A5246">
        <f>Data_checks!K5253</f>
        <v>5239</v>
      </c>
      <c r="B5246" t="str">
        <f>Data_checks!L5253</f>
        <v>H</v>
      </c>
      <c r="C5246" t="str">
        <f>Data_checks!M5253</f>
        <v>H</v>
      </c>
    </row>
    <row r="5247" spans="1:3" x14ac:dyDescent="0.25">
      <c r="A5247">
        <f>Data_checks!K5254</f>
        <v>5240</v>
      </c>
      <c r="B5247" t="str">
        <f>Data_checks!L5254</f>
        <v>I</v>
      </c>
      <c r="C5247" t="str">
        <f>Data_checks!M5254</f>
        <v>S</v>
      </c>
    </row>
    <row r="5248" spans="1:3" x14ac:dyDescent="0.25">
      <c r="A5248">
        <f>Data_checks!K5255</f>
        <v>5241</v>
      </c>
      <c r="B5248" t="str">
        <f>Data_checks!L5255</f>
        <v>I</v>
      </c>
      <c r="C5248" t="str">
        <f>Data_checks!M5255</f>
        <v>D</v>
      </c>
    </row>
    <row r="5249" spans="1:3" x14ac:dyDescent="0.25">
      <c r="A5249">
        <f>Data_checks!K5256</f>
        <v>5242</v>
      </c>
      <c r="B5249" t="str">
        <f>Data_checks!L5256</f>
        <v>D</v>
      </c>
      <c r="C5249" t="str">
        <f>Data_checks!M5256</f>
        <v>D</v>
      </c>
    </row>
    <row r="5250" spans="1:3" x14ac:dyDescent="0.25">
      <c r="A5250">
        <f>Data_checks!K5257</f>
        <v>5243</v>
      </c>
      <c r="B5250" t="str">
        <f>Data_checks!L5257</f>
        <v>H</v>
      </c>
      <c r="C5250" t="str">
        <f>Data_checks!M5257</f>
        <v>H</v>
      </c>
    </row>
    <row r="5251" spans="1:3" x14ac:dyDescent="0.25">
      <c r="A5251">
        <f>Data_checks!K5258</f>
        <v>5244</v>
      </c>
      <c r="B5251" t="str">
        <f>Data_checks!L5258</f>
        <v>I</v>
      </c>
      <c r="C5251" t="str">
        <f>Data_checks!M5258</f>
        <v>I</v>
      </c>
    </row>
    <row r="5252" spans="1:3" x14ac:dyDescent="0.25">
      <c r="A5252">
        <f>Data_checks!K5259</f>
        <v>5245</v>
      </c>
      <c r="B5252" t="str">
        <f>Data_checks!L5259</f>
        <v>S</v>
      </c>
      <c r="C5252" t="str">
        <f>Data_checks!M5259</f>
        <v>H</v>
      </c>
    </row>
    <row r="5253" spans="1:3" x14ac:dyDescent="0.25">
      <c r="A5253">
        <f>Data_checks!K5260</f>
        <v>5246</v>
      </c>
      <c r="B5253" t="str">
        <f>Data_checks!L5260</f>
        <v>S</v>
      </c>
      <c r="C5253" t="str">
        <f>Data_checks!M5260</f>
        <v>H</v>
      </c>
    </row>
    <row r="5254" spans="1:3" x14ac:dyDescent="0.25">
      <c r="A5254">
        <f>Data_checks!K5261</f>
        <v>5247</v>
      </c>
      <c r="B5254" t="str">
        <f>Data_checks!L5261</f>
        <v>H</v>
      </c>
      <c r="C5254" t="str">
        <f>Data_checks!M5261</f>
        <v>H</v>
      </c>
    </row>
    <row r="5255" spans="1:3" x14ac:dyDescent="0.25">
      <c r="A5255">
        <f>Data_checks!K5262</f>
        <v>5248</v>
      </c>
      <c r="B5255" t="str">
        <f>Data_checks!L5262</f>
        <v>S</v>
      </c>
      <c r="C5255" t="str">
        <f>Data_checks!M5262</f>
        <v>H</v>
      </c>
    </row>
    <row r="5256" spans="1:3" x14ac:dyDescent="0.25">
      <c r="A5256">
        <f>Data_checks!K5263</f>
        <v>5249</v>
      </c>
      <c r="B5256" t="str">
        <f>Data_checks!L5263</f>
        <v>I</v>
      </c>
      <c r="C5256" t="str">
        <f>Data_checks!M5263</f>
        <v>S</v>
      </c>
    </row>
    <row r="5257" spans="1:3" x14ac:dyDescent="0.25">
      <c r="A5257">
        <f>Data_checks!K5264</f>
        <v>5250</v>
      </c>
      <c r="B5257" t="str">
        <f>Data_checks!L5264</f>
        <v>D</v>
      </c>
      <c r="C5257" t="str">
        <f>Data_checks!M5264</f>
        <v>D</v>
      </c>
    </row>
    <row r="5258" spans="1:3" x14ac:dyDescent="0.25">
      <c r="A5258">
        <f>Data_checks!K5265</f>
        <v>5251</v>
      </c>
      <c r="B5258" t="str">
        <f>Data_checks!L5265</f>
        <v>H</v>
      </c>
      <c r="C5258" t="str">
        <f>Data_checks!M5265</f>
        <v>H</v>
      </c>
    </row>
    <row r="5259" spans="1:3" x14ac:dyDescent="0.25">
      <c r="A5259">
        <f>Data_checks!K5266</f>
        <v>5252</v>
      </c>
      <c r="B5259" t="str">
        <f>Data_checks!L5266</f>
        <v>D</v>
      </c>
      <c r="C5259" t="str">
        <f>Data_checks!M5266</f>
        <v>D</v>
      </c>
    </row>
    <row r="5260" spans="1:3" x14ac:dyDescent="0.25">
      <c r="A5260">
        <f>Data_checks!K5267</f>
        <v>5253</v>
      </c>
      <c r="B5260" t="str">
        <f>Data_checks!L5267</f>
        <v>S</v>
      </c>
      <c r="C5260" t="str">
        <f>Data_checks!M5267</f>
        <v>H</v>
      </c>
    </row>
    <row r="5261" spans="1:3" x14ac:dyDescent="0.25">
      <c r="A5261">
        <f>Data_checks!K5268</f>
        <v>5254</v>
      </c>
      <c r="B5261" t="str">
        <f>Data_checks!L5268</f>
        <v>H</v>
      </c>
      <c r="C5261" t="str">
        <f>Data_checks!M5268</f>
        <v>S</v>
      </c>
    </row>
    <row r="5262" spans="1:3" x14ac:dyDescent="0.25">
      <c r="A5262">
        <f>Data_checks!K5269</f>
        <v>5255</v>
      </c>
      <c r="B5262" t="str">
        <f>Data_checks!L5269</f>
        <v>D</v>
      </c>
      <c r="C5262" t="str">
        <f>Data_checks!M5269</f>
        <v>D</v>
      </c>
    </row>
    <row r="5263" spans="1:3" x14ac:dyDescent="0.25">
      <c r="A5263">
        <f>Data_checks!K5270</f>
        <v>5256</v>
      </c>
      <c r="B5263" t="str">
        <f>Data_checks!L5270</f>
        <v>H</v>
      </c>
      <c r="C5263" t="str">
        <f>Data_checks!M5270</f>
        <v>H</v>
      </c>
    </row>
    <row r="5264" spans="1:3" x14ac:dyDescent="0.25">
      <c r="A5264">
        <f>Data_checks!K5271</f>
        <v>5257</v>
      </c>
      <c r="B5264" t="str">
        <f>Data_checks!L5271</f>
        <v>I</v>
      </c>
      <c r="C5264" t="str">
        <f>Data_checks!M5271</f>
        <v>I</v>
      </c>
    </row>
    <row r="5265" spans="1:3" x14ac:dyDescent="0.25">
      <c r="A5265">
        <f>Data_checks!K5272</f>
        <v>5258</v>
      </c>
      <c r="B5265" t="str">
        <f>Data_checks!L5272</f>
        <v>S</v>
      </c>
      <c r="C5265" t="str">
        <f>Data_checks!M5272</f>
        <v>H</v>
      </c>
    </row>
    <row r="5266" spans="1:3" x14ac:dyDescent="0.25">
      <c r="A5266">
        <f>Data_checks!K5273</f>
        <v>5259</v>
      </c>
      <c r="B5266" t="str">
        <f>Data_checks!L5273</f>
        <v>S</v>
      </c>
      <c r="C5266" t="str">
        <f>Data_checks!M5273</f>
        <v>H</v>
      </c>
    </row>
    <row r="5267" spans="1:3" x14ac:dyDescent="0.25">
      <c r="A5267">
        <f>Data_checks!K5274</f>
        <v>5260</v>
      </c>
      <c r="B5267" t="str">
        <f>Data_checks!L5274</f>
        <v>H</v>
      </c>
      <c r="C5267" t="str">
        <f>Data_checks!M5274</f>
        <v>H</v>
      </c>
    </row>
    <row r="5268" spans="1:3" x14ac:dyDescent="0.25">
      <c r="A5268">
        <f>Data_checks!K5275</f>
        <v>5261</v>
      </c>
      <c r="B5268" t="str">
        <f>Data_checks!L5275</f>
        <v>D</v>
      </c>
      <c r="C5268" t="str">
        <f>Data_checks!M5275</f>
        <v>D</v>
      </c>
    </row>
    <row r="5269" spans="1:3" x14ac:dyDescent="0.25">
      <c r="A5269">
        <f>Data_checks!K5276</f>
        <v>5262</v>
      </c>
      <c r="B5269" t="str">
        <f>Data_checks!L5276</f>
        <v>I</v>
      </c>
      <c r="C5269" t="str">
        <f>Data_checks!M5276</f>
        <v>D</v>
      </c>
    </row>
    <row r="5270" spans="1:3" x14ac:dyDescent="0.25">
      <c r="A5270">
        <f>Data_checks!K5277</f>
        <v>5263</v>
      </c>
      <c r="B5270" t="str">
        <f>Data_checks!L5277</f>
        <v>H</v>
      </c>
      <c r="C5270" t="str">
        <f>Data_checks!M5277</f>
        <v>H</v>
      </c>
    </row>
    <row r="5271" spans="1:3" x14ac:dyDescent="0.25">
      <c r="A5271">
        <f>Data_checks!K5278</f>
        <v>5264</v>
      </c>
      <c r="B5271" t="str">
        <f>Data_checks!L5278</f>
        <v>S</v>
      </c>
      <c r="C5271" t="str">
        <f>Data_checks!M5278</f>
        <v>D</v>
      </c>
    </row>
    <row r="5272" spans="1:3" x14ac:dyDescent="0.25">
      <c r="A5272">
        <f>Data_checks!K5279</f>
        <v>5265</v>
      </c>
      <c r="B5272" t="str">
        <f>Data_checks!L5279</f>
        <v>D</v>
      </c>
      <c r="C5272" t="str">
        <f>Data_checks!M5279</f>
        <v>D</v>
      </c>
    </row>
    <row r="5273" spans="1:3" x14ac:dyDescent="0.25">
      <c r="A5273">
        <f>Data_checks!K5280</f>
        <v>5266</v>
      </c>
      <c r="B5273" t="str">
        <f>Data_checks!L5280</f>
        <v>D</v>
      </c>
      <c r="C5273" t="str">
        <f>Data_checks!M5280</f>
        <v>D</v>
      </c>
    </row>
    <row r="5274" spans="1:3" x14ac:dyDescent="0.25">
      <c r="A5274">
        <f>Data_checks!K5281</f>
        <v>5267</v>
      </c>
      <c r="B5274" t="str">
        <f>Data_checks!L5281</f>
        <v>S</v>
      </c>
      <c r="C5274" t="str">
        <f>Data_checks!M5281</f>
        <v>S</v>
      </c>
    </row>
    <row r="5275" spans="1:3" x14ac:dyDescent="0.25">
      <c r="A5275">
        <f>Data_checks!K5282</f>
        <v>5268</v>
      </c>
      <c r="B5275" t="str">
        <f>Data_checks!L5282</f>
        <v>D</v>
      </c>
      <c r="C5275" t="str">
        <f>Data_checks!M5282</f>
        <v>D</v>
      </c>
    </row>
    <row r="5276" spans="1:3" x14ac:dyDescent="0.25">
      <c r="A5276">
        <f>Data_checks!K5283</f>
        <v>5269</v>
      </c>
      <c r="B5276" t="str">
        <f>Data_checks!L5283</f>
        <v>H</v>
      </c>
      <c r="C5276" t="str">
        <f>Data_checks!M5283</f>
        <v>S</v>
      </c>
    </row>
    <row r="5277" spans="1:3" x14ac:dyDescent="0.25">
      <c r="A5277">
        <f>Data_checks!K5284</f>
        <v>5270</v>
      </c>
      <c r="B5277" t="str">
        <f>Data_checks!L5284</f>
        <v>H</v>
      </c>
      <c r="C5277" t="str">
        <f>Data_checks!M5284</f>
        <v>S</v>
      </c>
    </row>
    <row r="5278" spans="1:3" x14ac:dyDescent="0.25">
      <c r="A5278">
        <f>Data_checks!K5285</f>
        <v>5271</v>
      </c>
      <c r="B5278" t="str">
        <f>Data_checks!L5285</f>
        <v>S</v>
      </c>
      <c r="C5278" t="str">
        <f>Data_checks!M5285</f>
        <v>H</v>
      </c>
    </row>
    <row r="5279" spans="1:3" x14ac:dyDescent="0.25">
      <c r="A5279">
        <f>Data_checks!K5286</f>
        <v>5272</v>
      </c>
      <c r="B5279" t="str">
        <f>Data_checks!L5286</f>
        <v>I</v>
      </c>
      <c r="C5279" t="str">
        <f>Data_checks!M5286</f>
        <v>D</v>
      </c>
    </row>
    <row r="5280" spans="1:3" x14ac:dyDescent="0.25">
      <c r="A5280">
        <f>Data_checks!K5287</f>
        <v>5273</v>
      </c>
      <c r="B5280" t="str">
        <f>Data_checks!L5287</f>
        <v>H</v>
      </c>
      <c r="C5280" t="str">
        <f>Data_checks!M5287</f>
        <v>H</v>
      </c>
    </row>
    <row r="5281" spans="1:3" x14ac:dyDescent="0.25">
      <c r="A5281">
        <f>Data_checks!K5288</f>
        <v>5274</v>
      </c>
      <c r="B5281" t="str">
        <f>Data_checks!L5288</f>
        <v>H</v>
      </c>
      <c r="C5281" t="str">
        <f>Data_checks!M5288</f>
        <v>H</v>
      </c>
    </row>
    <row r="5282" spans="1:3" x14ac:dyDescent="0.25">
      <c r="A5282">
        <f>Data_checks!K5289</f>
        <v>5275</v>
      </c>
      <c r="B5282" t="str">
        <f>Data_checks!L5289</f>
        <v>S</v>
      </c>
      <c r="C5282" t="str">
        <f>Data_checks!M5289</f>
        <v>S</v>
      </c>
    </row>
    <row r="5283" spans="1:3" x14ac:dyDescent="0.25">
      <c r="A5283">
        <f>Data_checks!K5290</f>
        <v>5276</v>
      </c>
      <c r="B5283" t="str">
        <f>Data_checks!L5290</f>
        <v>D</v>
      </c>
      <c r="C5283" t="str">
        <f>Data_checks!M5290</f>
        <v>D</v>
      </c>
    </row>
    <row r="5284" spans="1:3" x14ac:dyDescent="0.25">
      <c r="A5284">
        <f>Data_checks!K5291</f>
        <v>5277</v>
      </c>
      <c r="B5284" t="str">
        <f>Data_checks!L5291</f>
        <v>H</v>
      </c>
      <c r="C5284" t="str">
        <f>Data_checks!M5291</f>
        <v>S</v>
      </c>
    </row>
    <row r="5285" spans="1:3" x14ac:dyDescent="0.25">
      <c r="A5285">
        <f>Data_checks!K5292</f>
        <v>5278</v>
      </c>
      <c r="B5285" t="str">
        <f>Data_checks!L5292</f>
        <v>I</v>
      </c>
      <c r="C5285" t="str">
        <f>Data_checks!M5292</f>
        <v>D</v>
      </c>
    </row>
    <row r="5286" spans="1:3" x14ac:dyDescent="0.25">
      <c r="A5286">
        <f>Data_checks!K5293</f>
        <v>5279</v>
      </c>
      <c r="B5286" t="str">
        <f>Data_checks!L5293</f>
        <v>H</v>
      </c>
      <c r="C5286" t="str">
        <f>Data_checks!M5293</f>
        <v>S</v>
      </c>
    </row>
    <row r="5287" spans="1:3" x14ac:dyDescent="0.25">
      <c r="A5287">
        <f>Data_checks!K5294</f>
        <v>5280</v>
      </c>
      <c r="B5287" t="str">
        <f>Data_checks!L5294</f>
        <v>D</v>
      </c>
      <c r="C5287" t="str">
        <f>Data_checks!M5294</f>
        <v>D</v>
      </c>
    </row>
    <row r="5288" spans="1:3" x14ac:dyDescent="0.25">
      <c r="A5288">
        <f>Data_checks!K5295</f>
        <v>5281</v>
      </c>
      <c r="B5288" t="str">
        <f>Data_checks!L5295</f>
        <v>S</v>
      </c>
      <c r="C5288" t="str">
        <f>Data_checks!M5295</f>
        <v>H</v>
      </c>
    </row>
    <row r="5289" spans="1:3" x14ac:dyDescent="0.25">
      <c r="A5289">
        <f>Data_checks!K5296</f>
        <v>5282</v>
      </c>
      <c r="B5289" t="str">
        <f>Data_checks!L5296</f>
        <v>D</v>
      </c>
      <c r="C5289" t="str">
        <f>Data_checks!M5296</f>
        <v>D</v>
      </c>
    </row>
    <row r="5290" spans="1:3" x14ac:dyDescent="0.25">
      <c r="A5290">
        <f>Data_checks!K5297</f>
        <v>5283</v>
      </c>
      <c r="B5290" t="str">
        <f>Data_checks!L5297</f>
        <v>I</v>
      </c>
      <c r="C5290" t="str">
        <f>Data_checks!M5297</f>
        <v>I</v>
      </c>
    </row>
    <row r="5291" spans="1:3" x14ac:dyDescent="0.25">
      <c r="A5291">
        <f>Data_checks!K5298</f>
        <v>5284</v>
      </c>
      <c r="B5291" t="str">
        <f>Data_checks!L5298</f>
        <v>S</v>
      </c>
      <c r="C5291" t="str">
        <f>Data_checks!M5298</f>
        <v>H</v>
      </c>
    </row>
    <row r="5292" spans="1:3" x14ac:dyDescent="0.25">
      <c r="A5292">
        <f>Data_checks!K5299</f>
        <v>5285</v>
      </c>
      <c r="B5292" t="str">
        <f>Data_checks!L5299</f>
        <v>H</v>
      </c>
      <c r="C5292" t="str">
        <f>Data_checks!M5299</f>
        <v>H</v>
      </c>
    </row>
    <row r="5293" spans="1:3" x14ac:dyDescent="0.25">
      <c r="A5293">
        <f>Data_checks!K5300</f>
        <v>5286</v>
      </c>
      <c r="B5293" t="str">
        <f>Data_checks!L5300</f>
        <v>H</v>
      </c>
      <c r="C5293" t="str">
        <f>Data_checks!M5300</f>
        <v>H</v>
      </c>
    </row>
    <row r="5294" spans="1:3" x14ac:dyDescent="0.25">
      <c r="A5294">
        <f>Data_checks!K5301</f>
        <v>5287</v>
      </c>
      <c r="B5294" t="str">
        <f>Data_checks!L5301</f>
        <v>S</v>
      </c>
      <c r="C5294" t="str">
        <f>Data_checks!M5301</f>
        <v>I</v>
      </c>
    </row>
    <row r="5295" spans="1:3" x14ac:dyDescent="0.25">
      <c r="A5295">
        <f>Data_checks!K5302</f>
        <v>5288</v>
      </c>
      <c r="B5295" t="str">
        <f>Data_checks!L5302</f>
        <v>H</v>
      </c>
      <c r="C5295" t="str">
        <f>Data_checks!M5302</f>
        <v>H</v>
      </c>
    </row>
    <row r="5296" spans="1:3" x14ac:dyDescent="0.25">
      <c r="A5296">
        <f>Data_checks!K5303</f>
        <v>5289</v>
      </c>
      <c r="B5296" t="str">
        <f>Data_checks!L5303</f>
        <v>I</v>
      </c>
      <c r="C5296" t="str">
        <f>Data_checks!M5303</f>
        <v>D</v>
      </c>
    </row>
    <row r="5297" spans="1:3" x14ac:dyDescent="0.25">
      <c r="A5297">
        <f>Data_checks!K5304</f>
        <v>5290</v>
      </c>
      <c r="B5297" t="str">
        <f>Data_checks!L5304</f>
        <v>H</v>
      </c>
      <c r="C5297" t="str">
        <f>Data_checks!M5304</f>
        <v>H</v>
      </c>
    </row>
    <row r="5298" spans="1:3" x14ac:dyDescent="0.25">
      <c r="A5298">
        <f>Data_checks!K5305</f>
        <v>5291</v>
      </c>
      <c r="B5298" t="str">
        <f>Data_checks!L5305</f>
        <v>H</v>
      </c>
      <c r="C5298" t="str">
        <f>Data_checks!M5305</f>
        <v>H</v>
      </c>
    </row>
    <row r="5299" spans="1:3" x14ac:dyDescent="0.25">
      <c r="A5299">
        <f>Data_checks!K5306</f>
        <v>5292</v>
      </c>
      <c r="B5299" t="str">
        <f>Data_checks!L5306</f>
        <v>S</v>
      </c>
      <c r="C5299" t="str">
        <f>Data_checks!M5306</f>
        <v>H</v>
      </c>
    </row>
    <row r="5300" spans="1:3" x14ac:dyDescent="0.25">
      <c r="A5300">
        <f>Data_checks!K5307</f>
        <v>5293</v>
      </c>
      <c r="B5300" t="str">
        <f>Data_checks!L5307</f>
        <v>D</v>
      </c>
      <c r="C5300" t="str">
        <f>Data_checks!M5307</f>
        <v>D</v>
      </c>
    </row>
    <row r="5301" spans="1:3" x14ac:dyDescent="0.25">
      <c r="A5301">
        <f>Data_checks!K5308</f>
        <v>5294</v>
      </c>
      <c r="B5301" t="str">
        <f>Data_checks!L5308</f>
        <v>I</v>
      </c>
      <c r="C5301" t="str">
        <f>Data_checks!M5308</f>
        <v>D</v>
      </c>
    </row>
    <row r="5302" spans="1:3" x14ac:dyDescent="0.25">
      <c r="A5302">
        <f>Data_checks!K5309</f>
        <v>5295</v>
      </c>
      <c r="B5302" t="str">
        <f>Data_checks!L5309</f>
        <v>D</v>
      </c>
      <c r="C5302" t="str">
        <f>Data_checks!M5309</f>
        <v>D</v>
      </c>
    </row>
    <row r="5303" spans="1:3" x14ac:dyDescent="0.25">
      <c r="A5303">
        <f>Data_checks!K5310</f>
        <v>5296</v>
      </c>
      <c r="B5303" t="str">
        <f>Data_checks!L5310</f>
        <v>D</v>
      </c>
      <c r="C5303" t="str">
        <f>Data_checks!M5310</f>
        <v>D</v>
      </c>
    </row>
    <row r="5304" spans="1:3" x14ac:dyDescent="0.25">
      <c r="A5304">
        <f>Data_checks!K5311</f>
        <v>5297</v>
      </c>
      <c r="B5304" t="str">
        <f>Data_checks!L5311</f>
        <v>H</v>
      </c>
      <c r="C5304" t="str">
        <f>Data_checks!M5311</f>
        <v>H</v>
      </c>
    </row>
    <row r="5305" spans="1:3" x14ac:dyDescent="0.25">
      <c r="A5305">
        <f>Data_checks!K5312</f>
        <v>5298</v>
      </c>
      <c r="B5305" t="str">
        <f>Data_checks!L5312</f>
        <v>D</v>
      </c>
      <c r="C5305" t="str">
        <f>Data_checks!M5312</f>
        <v>D</v>
      </c>
    </row>
    <row r="5306" spans="1:3" x14ac:dyDescent="0.25">
      <c r="A5306">
        <f>Data_checks!K5313</f>
        <v>5299</v>
      </c>
      <c r="B5306" t="str">
        <f>Data_checks!L5313</f>
        <v>S</v>
      </c>
      <c r="C5306" t="str">
        <f>Data_checks!M5313</f>
        <v>H</v>
      </c>
    </row>
    <row r="5307" spans="1:3" x14ac:dyDescent="0.25">
      <c r="A5307">
        <f>Data_checks!K5314</f>
        <v>5300</v>
      </c>
      <c r="B5307" t="str">
        <f>Data_checks!L5314</f>
        <v>I</v>
      </c>
      <c r="C5307" t="str">
        <f>Data_checks!M5314</f>
        <v>S</v>
      </c>
    </row>
    <row r="5308" spans="1:3" x14ac:dyDescent="0.25">
      <c r="A5308">
        <f>Data_checks!K5315</f>
        <v>5301</v>
      </c>
      <c r="B5308" t="str">
        <f>Data_checks!L5315</f>
        <v>S</v>
      </c>
      <c r="C5308" t="str">
        <f>Data_checks!M5315</f>
        <v>H</v>
      </c>
    </row>
    <row r="5309" spans="1:3" x14ac:dyDescent="0.25">
      <c r="A5309">
        <f>Data_checks!K5316</f>
        <v>5302</v>
      </c>
      <c r="B5309" t="str">
        <f>Data_checks!L5316</f>
        <v>S</v>
      </c>
      <c r="C5309" t="str">
        <f>Data_checks!M5316</f>
        <v>S</v>
      </c>
    </row>
    <row r="5310" spans="1:3" x14ac:dyDescent="0.25">
      <c r="A5310">
        <f>Data_checks!K5317</f>
        <v>5303</v>
      </c>
      <c r="B5310" t="str">
        <f>Data_checks!L5317</f>
        <v>H</v>
      </c>
      <c r="C5310" t="str">
        <f>Data_checks!M5317</f>
        <v>H</v>
      </c>
    </row>
    <row r="5311" spans="1:3" x14ac:dyDescent="0.25">
      <c r="A5311">
        <f>Data_checks!K5318</f>
        <v>5304</v>
      </c>
      <c r="B5311" t="str">
        <f>Data_checks!L5318</f>
        <v>D</v>
      </c>
      <c r="C5311" t="str">
        <f>Data_checks!M5318</f>
        <v>D</v>
      </c>
    </row>
    <row r="5312" spans="1:3" x14ac:dyDescent="0.25">
      <c r="A5312">
        <f>Data_checks!K5319</f>
        <v>5305</v>
      </c>
      <c r="B5312" t="str">
        <f>Data_checks!L5319</f>
        <v>H</v>
      </c>
      <c r="C5312" t="str">
        <f>Data_checks!M5319</f>
        <v>H</v>
      </c>
    </row>
    <row r="5313" spans="1:3" x14ac:dyDescent="0.25">
      <c r="A5313">
        <f>Data_checks!K5320</f>
        <v>5306</v>
      </c>
      <c r="B5313" t="str">
        <f>Data_checks!L5320</f>
        <v>S</v>
      </c>
      <c r="C5313" t="str">
        <f>Data_checks!M5320</f>
        <v>H</v>
      </c>
    </row>
    <row r="5314" spans="1:3" x14ac:dyDescent="0.25">
      <c r="A5314">
        <f>Data_checks!K5321</f>
        <v>5307</v>
      </c>
      <c r="B5314" t="str">
        <f>Data_checks!L5321</f>
        <v>S</v>
      </c>
      <c r="C5314" t="str">
        <f>Data_checks!M5321</f>
        <v>H</v>
      </c>
    </row>
    <row r="5315" spans="1:3" x14ac:dyDescent="0.25">
      <c r="A5315">
        <f>Data_checks!K5322</f>
        <v>5308</v>
      </c>
      <c r="B5315" t="str">
        <f>Data_checks!L5322</f>
        <v>I</v>
      </c>
      <c r="C5315" t="str">
        <f>Data_checks!M5322</f>
        <v>S</v>
      </c>
    </row>
    <row r="5316" spans="1:3" x14ac:dyDescent="0.25">
      <c r="A5316">
        <f>Data_checks!K5323</f>
        <v>5309</v>
      </c>
      <c r="B5316" t="str">
        <f>Data_checks!L5323</f>
        <v>I</v>
      </c>
      <c r="C5316" t="str">
        <f>Data_checks!M5323</f>
        <v>D</v>
      </c>
    </row>
    <row r="5317" spans="1:3" x14ac:dyDescent="0.25">
      <c r="A5317">
        <f>Data_checks!K5324</f>
        <v>5310</v>
      </c>
      <c r="B5317" t="str">
        <f>Data_checks!L5324</f>
        <v>S</v>
      </c>
      <c r="C5317" t="str">
        <f>Data_checks!M5324</f>
        <v>H</v>
      </c>
    </row>
    <row r="5318" spans="1:3" x14ac:dyDescent="0.25">
      <c r="A5318">
        <f>Data_checks!K5325</f>
        <v>5311</v>
      </c>
      <c r="B5318" t="str">
        <f>Data_checks!L5325</f>
        <v>D</v>
      </c>
      <c r="C5318" t="str">
        <f>Data_checks!M5325</f>
        <v>D</v>
      </c>
    </row>
    <row r="5319" spans="1:3" x14ac:dyDescent="0.25">
      <c r="A5319">
        <f>Data_checks!K5326</f>
        <v>5312</v>
      </c>
      <c r="B5319" t="str">
        <f>Data_checks!L5326</f>
        <v>S</v>
      </c>
      <c r="C5319" t="str">
        <f>Data_checks!M5326</f>
        <v>H</v>
      </c>
    </row>
    <row r="5320" spans="1:3" x14ac:dyDescent="0.25">
      <c r="A5320">
        <f>Data_checks!K5327</f>
        <v>5313</v>
      </c>
      <c r="B5320" t="str">
        <f>Data_checks!L5327</f>
        <v>D</v>
      </c>
      <c r="C5320" t="str">
        <f>Data_checks!M5327</f>
        <v>D</v>
      </c>
    </row>
    <row r="5321" spans="1:3" x14ac:dyDescent="0.25">
      <c r="A5321">
        <f>Data_checks!K5328</f>
        <v>5314</v>
      </c>
      <c r="B5321" t="str">
        <f>Data_checks!L5328</f>
        <v>H</v>
      </c>
      <c r="C5321" t="str">
        <f>Data_checks!M5328</f>
        <v>I</v>
      </c>
    </row>
    <row r="5322" spans="1:3" x14ac:dyDescent="0.25">
      <c r="A5322">
        <f>Data_checks!K5329</f>
        <v>5315</v>
      </c>
      <c r="B5322" t="str">
        <f>Data_checks!L5329</f>
        <v>D</v>
      </c>
      <c r="C5322" t="str">
        <f>Data_checks!M5329</f>
        <v>D</v>
      </c>
    </row>
    <row r="5323" spans="1:3" x14ac:dyDescent="0.25">
      <c r="A5323">
        <f>Data_checks!K5330</f>
        <v>5316</v>
      </c>
      <c r="B5323" t="str">
        <f>Data_checks!L5330</f>
        <v>I</v>
      </c>
      <c r="C5323" t="str">
        <f>Data_checks!M5330</f>
        <v>D</v>
      </c>
    </row>
    <row r="5324" spans="1:3" x14ac:dyDescent="0.25">
      <c r="A5324">
        <f>Data_checks!K5331</f>
        <v>5317</v>
      </c>
      <c r="B5324" t="str">
        <f>Data_checks!L5331</f>
        <v>D</v>
      </c>
      <c r="C5324" t="str">
        <f>Data_checks!M5331</f>
        <v>D</v>
      </c>
    </row>
    <row r="5325" spans="1:3" x14ac:dyDescent="0.25">
      <c r="A5325">
        <f>Data_checks!K5332</f>
        <v>5318</v>
      </c>
      <c r="B5325" t="str">
        <f>Data_checks!L5332</f>
        <v>I</v>
      </c>
      <c r="C5325" t="str">
        <f>Data_checks!M5332</f>
        <v>D</v>
      </c>
    </row>
    <row r="5326" spans="1:3" x14ac:dyDescent="0.25">
      <c r="A5326">
        <f>Data_checks!K5333</f>
        <v>5319</v>
      </c>
      <c r="B5326" t="str">
        <f>Data_checks!L5333</f>
        <v>I</v>
      </c>
      <c r="C5326" t="str">
        <f>Data_checks!M5333</f>
        <v>H</v>
      </c>
    </row>
    <row r="5327" spans="1:3" x14ac:dyDescent="0.25">
      <c r="A5327">
        <f>Data_checks!K5334</f>
        <v>5320</v>
      </c>
      <c r="B5327" t="str">
        <f>Data_checks!L5334</f>
        <v>S</v>
      </c>
      <c r="C5327" t="str">
        <f>Data_checks!M5334</f>
        <v>H</v>
      </c>
    </row>
    <row r="5328" spans="1:3" x14ac:dyDescent="0.25">
      <c r="A5328">
        <f>Data_checks!K5335</f>
        <v>5321</v>
      </c>
      <c r="B5328" t="str">
        <f>Data_checks!L5335</f>
        <v>D</v>
      </c>
      <c r="C5328" t="str">
        <f>Data_checks!M5335</f>
        <v>D</v>
      </c>
    </row>
    <row r="5329" spans="1:3" x14ac:dyDescent="0.25">
      <c r="A5329">
        <f>Data_checks!K5336</f>
        <v>5322</v>
      </c>
      <c r="B5329" t="str">
        <f>Data_checks!L5336</f>
        <v>I</v>
      </c>
      <c r="C5329" t="str">
        <f>Data_checks!M5336</f>
        <v>S</v>
      </c>
    </row>
    <row r="5330" spans="1:3" x14ac:dyDescent="0.25">
      <c r="A5330">
        <f>Data_checks!K5337</f>
        <v>5323</v>
      </c>
      <c r="B5330" t="str">
        <f>Data_checks!L5337</f>
        <v>H</v>
      </c>
      <c r="C5330" t="str">
        <f>Data_checks!M5337</f>
        <v>H</v>
      </c>
    </row>
    <row r="5331" spans="1:3" x14ac:dyDescent="0.25">
      <c r="A5331">
        <f>Data_checks!K5338</f>
        <v>5324</v>
      </c>
      <c r="B5331" t="str">
        <f>Data_checks!L5338</f>
        <v>H</v>
      </c>
      <c r="C5331" t="str">
        <f>Data_checks!M5338</f>
        <v>H</v>
      </c>
    </row>
    <row r="5332" spans="1:3" x14ac:dyDescent="0.25">
      <c r="A5332">
        <f>Data_checks!K5339</f>
        <v>5325</v>
      </c>
      <c r="B5332" t="str">
        <f>Data_checks!L5339</f>
        <v>S</v>
      </c>
      <c r="C5332" t="str">
        <f>Data_checks!M5339</f>
        <v>H</v>
      </c>
    </row>
    <row r="5333" spans="1:3" x14ac:dyDescent="0.25">
      <c r="A5333">
        <f>Data_checks!K5340</f>
        <v>5326</v>
      </c>
      <c r="B5333" t="str">
        <f>Data_checks!L5340</f>
        <v>H</v>
      </c>
      <c r="C5333" t="str">
        <f>Data_checks!M5340</f>
        <v>H</v>
      </c>
    </row>
    <row r="5334" spans="1:3" x14ac:dyDescent="0.25">
      <c r="A5334">
        <f>Data_checks!K5341</f>
        <v>5327</v>
      </c>
      <c r="B5334" t="str">
        <f>Data_checks!L5341</f>
        <v>D</v>
      </c>
      <c r="C5334" t="str">
        <f>Data_checks!M5341</f>
        <v>D</v>
      </c>
    </row>
    <row r="5335" spans="1:3" x14ac:dyDescent="0.25">
      <c r="A5335">
        <f>Data_checks!K5342</f>
        <v>5328</v>
      </c>
      <c r="B5335" t="str">
        <f>Data_checks!L5342</f>
        <v>H</v>
      </c>
      <c r="C5335" t="str">
        <f>Data_checks!M5342</f>
        <v>H</v>
      </c>
    </row>
    <row r="5336" spans="1:3" x14ac:dyDescent="0.25">
      <c r="A5336">
        <f>Data_checks!K5343</f>
        <v>5329</v>
      </c>
      <c r="B5336" t="str">
        <f>Data_checks!L5343</f>
        <v>H</v>
      </c>
      <c r="C5336" t="str">
        <f>Data_checks!M5343</f>
        <v>H</v>
      </c>
    </row>
    <row r="5337" spans="1:3" x14ac:dyDescent="0.25">
      <c r="A5337">
        <f>Data_checks!K5344</f>
        <v>5330</v>
      </c>
      <c r="B5337" t="str">
        <f>Data_checks!L5344</f>
        <v>D</v>
      </c>
      <c r="C5337" t="str">
        <f>Data_checks!M5344</f>
        <v>D</v>
      </c>
    </row>
    <row r="5338" spans="1:3" x14ac:dyDescent="0.25">
      <c r="A5338">
        <f>Data_checks!K5345</f>
        <v>5331</v>
      </c>
      <c r="B5338" t="str">
        <f>Data_checks!L5345</f>
        <v>D</v>
      </c>
      <c r="C5338" t="str">
        <f>Data_checks!M5345</f>
        <v>D</v>
      </c>
    </row>
    <row r="5339" spans="1:3" x14ac:dyDescent="0.25">
      <c r="A5339">
        <f>Data_checks!K5346</f>
        <v>5332</v>
      </c>
      <c r="B5339" t="str">
        <f>Data_checks!L5346</f>
        <v>S</v>
      </c>
      <c r="C5339" t="str">
        <f>Data_checks!M5346</f>
        <v>H</v>
      </c>
    </row>
    <row r="5340" spans="1:3" x14ac:dyDescent="0.25">
      <c r="A5340">
        <f>Data_checks!K5347</f>
        <v>5333</v>
      </c>
      <c r="B5340" t="str">
        <f>Data_checks!L5347</f>
        <v>S</v>
      </c>
      <c r="C5340" t="str">
        <f>Data_checks!M5347</f>
        <v>H</v>
      </c>
    </row>
    <row r="5341" spans="1:3" x14ac:dyDescent="0.25">
      <c r="A5341">
        <f>Data_checks!K5348</f>
        <v>5334</v>
      </c>
      <c r="B5341" t="str">
        <f>Data_checks!L5348</f>
        <v>S</v>
      </c>
      <c r="C5341" t="str">
        <f>Data_checks!M5348</f>
        <v>I</v>
      </c>
    </row>
    <row r="5342" spans="1:3" x14ac:dyDescent="0.25">
      <c r="A5342">
        <f>Data_checks!K5349</f>
        <v>5335</v>
      </c>
      <c r="B5342" t="str">
        <f>Data_checks!L5349</f>
        <v>D</v>
      </c>
      <c r="C5342" t="str">
        <f>Data_checks!M5349</f>
        <v>D</v>
      </c>
    </row>
    <row r="5343" spans="1:3" x14ac:dyDescent="0.25">
      <c r="A5343">
        <f>Data_checks!K5350</f>
        <v>5336</v>
      </c>
      <c r="B5343" t="str">
        <f>Data_checks!L5350</f>
        <v>H</v>
      </c>
      <c r="C5343" t="str">
        <f>Data_checks!M5350</f>
        <v>H</v>
      </c>
    </row>
    <row r="5344" spans="1:3" x14ac:dyDescent="0.25">
      <c r="A5344">
        <f>Data_checks!K5351</f>
        <v>5337</v>
      </c>
      <c r="B5344" t="str">
        <f>Data_checks!L5351</f>
        <v>I</v>
      </c>
      <c r="C5344" t="str">
        <f>Data_checks!M5351</f>
        <v>D</v>
      </c>
    </row>
    <row r="5345" spans="1:3" x14ac:dyDescent="0.25">
      <c r="A5345">
        <f>Data_checks!K5352</f>
        <v>5338</v>
      </c>
      <c r="B5345" t="str">
        <f>Data_checks!L5352</f>
        <v>I</v>
      </c>
      <c r="C5345" t="str">
        <f>Data_checks!M5352</f>
        <v>S</v>
      </c>
    </row>
    <row r="5346" spans="1:3" x14ac:dyDescent="0.25">
      <c r="A5346">
        <f>Data_checks!K5353</f>
        <v>5339</v>
      </c>
      <c r="B5346" t="str">
        <f>Data_checks!L5353</f>
        <v>D</v>
      </c>
      <c r="C5346" t="str">
        <f>Data_checks!M5353</f>
        <v>D</v>
      </c>
    </row>
    <row r="5347" spans="1:3" x14ac:dyDescent="0.25">
      <c r="A5347">
        <f>Data_checks!K5354</f>
        <v>5340</v>
      </c>
      <c r="B5347" t="str">
        <f>Data_checks!L5354</f>
        <v>D</v>
      </c>
      <c r="C5347" t="str">
        <f>Data_checks!M5354</f>
        <v>D</v>
      </c>
    </row>
    <row r="5348" spans="1:3" x14ac:dyDescent="0.25">
      <c r="A5348">
        <f>Data_checks!K5355</f>
        <v>5341</v>
      </c>
      <c r="B5348" t="str">
        <f>Data_checks!L5355</f>
        <v>I</v>
      </c>
      <c r="C5348" t="str">
        <f>Data_checks!M5355</f>
        <v>H</v>
      </c>
    </row>
    <row r="5349" spans="1:3" x14ac:dyDescent="0.25">
      <c r="A5349">
        <f>Data_checks!K5356</f>
        <v>5342</v>
      </c>
      <c r="B5349" t="str">
        <f>Data_checks!L5356</f>
        <v>S</v>
      </c>
      <c r="C5349" t="str">
        <f>Data_checks!M5356</f>
        <v>H</v>
      </c>
    </row>
    <row r="5350" spans="1:3" x14ac:dyDescent="0.25">
      <c r="A5350">
        <f>Data_checks!K5357</f>
        <v>5343</v>
      </c>
      <c r="B5350" t="str">
        <f>Data_checks!L5357</f>
        <v>H</v>
      </c>
      <c r="C5350" t="str">
        <f>Data_checks!M5357</f>
        <v>H</v>
      </c>
    </row>
    <row r="5351" spans="1:3" x14ac:dyDescent="0.25">
      <c r="A5351">
        <f>Data_checks!K5358</f>
        <v>5344</v>
      </c>
      <c r="B5351" t="str">
        <f>Data_checks!L5358</f>
        <v>D</v>
      </c>
      <c r="C5351" t="str">
        <f>Data_checks!M5358</f>
        <v>D</v>
      </c>
    </row>
    <row r="5352" spans="1:3" x14ac:dyDescent="0.25">
      <c r="A5352">
        <f>Data_checks!K5359</f>
        <v>5345</v>
      </c>
      <c r="B5352" t="str">
        <f>Data_checks!L5359</f>
        <v>D</v>
      </c>
      <c r="C5352" t="str">
        <f>Data_checks!M5359</f>
        <v>D</v>
      </c>
    </row>
    <row r="5353" spans="1:3" x14ac:dyDescent="0.25">
      <c r="A5353">
        <f>Data_checks!K5360</f>
        <v>5346</v>
      </c>
      <c r="B5353" t="str">
        <f>Data_checks!L5360</f>
        <v>S</v>
      </c>
      <c r="C5353" t="str">
        <f>Data_checks!M5360</f>
        <v>H</v>
      </c>
    </row>
    <row r="5354" spans="1:3" x14ac:dyDescent="0.25">
      <c r="A5354">
        <f>Data_checks!K5361</f>
        <v>5347</v>
      </c>
      <c r="B5354" t="str">
        <f>Data_checks!L5361</f>
        <v>I</v>
      </c>
      <c r="C5354" t="str">
        <f>Data_checks!M5361</f>
        <v>D</v>
      </c>
    </row>
    <row r="5355" spans="1:3" x14ac:dyDescent="0.25">
      <c r="A5355">
        <f>Data_checks!K5362</f>
        <v>5348</v>
      </c>
      <c r="B5355" t="str">
        <f>Data_checks!L5362</f>
        <v>H</v>
      </c>
      <c r="C5355" t="str">
        <f>Data_checks!M5362</f>
        <v>H</v>
      </c>
    </row>
    <row r="5356" spans="1:3" x14ac:dyDescent="0.25">
      <c r="A5356">
        <f>Data_checks!K5363</f>
        <v>5349</v>
      </c>
      <c r="B5356" t="str">
        <f>Data_checks!L5363</f>
        <v>D</v>
      </c>
      <c r="C5356" t="str">
        <f>Data_checks!M5363</f>
        <v>D</v>
      </c>
    </row>
    <row r="5357" spans="1:3" x14ac:dyDescent="0.25">
      <c r="A5357">
        <f>Data_checks!K5364</f>
        <v>5350</v>
      </c>
      <c r="B5357" t="str">
        <f>Data_checks!L5364</f>
        <v>H</v>
      </c>
      <c r="C5357" t="str">
        <f>Data_checks!M5364</f>
        <v>H</v>
      </c>
    </row>
    <row r="5358" spans="1:3" x14ac:dyDescent="0.25">
      <c r="A5358">
        <f>Data_checks!K5365</f>
        <v>5351</v>
      </c>
      <c r="B5358" t="str">
        <f>Data_checks!L5365</f>
        <v>S</v>
      </c>
      <c r="C5358" t="str">
        <f>Data_checks!M5365</f>
        <v>H</v>
      </c>
    </row>
    <row r="5359" spans="1:3" x14ac:dyDescent="0.25">
      <c r="A5359">
        <f>Data_checks!K5366</f>
        <v>5352</v>
      </c>
      <c r="B5359" t="str">
        <f>Data_checks!L5366</f>
        <v>S</v>
      </c>
      <c r="C5359" t="str">
        <f>Data_checks!M5366</f>
        <v>H</v>
      </c>
    </row>
    <row r="5360" spans="1:3" x14ac:dyDescent="0.25">
      <c r="A5360">
        <f>Data_checks!K5367</f>
        <v>5353</v>
      </c>
      <c r="B5360" t="str">
        <f>Data_checks!L5367</f>
        <v>H</v>
      </c>
      <c r="C5360" t="str">
        <f>Data_checks!M5367</f>
        <v>H</v>
      </c>
    </row>
    <row r="5361" spans="1:3" x14ac:dyDescent="0.25">
      <c r="A5361">
        <f>Data_checks!K5368</f>
        <v>5354</v>
      </c>
      <c r="B5361" t="str">
        <f>Data_checks!L5368</f>
        <v>H</v>
      </c>
      <c r="C5361" t="str">
        <f>Data_checks!M5368</f>
        <v>H</v>
      </c>
    </row>
    <row r="5362" spans="1:3" x14ac:dyDescent="0.25">
      <c r="A5362">
        <f>Data_checks!K5369</f>
        <v>5355</v>
      </c>
      <c r="B5362" t="str">
        <f>Data_checks!L5369</f>
        <v>S</v>
      </c>
      <c r="C5362" t="str">
        <f>Data_checks!M5369</f>
        <v>H</v>
      </c>
    </row>
    <row r="5363" spans="1:3" x14ac:dyDescent="0.25">
      <c r="A5363">
        <f>Data_checks!K5370</f>
        <v>5356</v>
      </c>
      <c r="B5363" t="str">
        <f>Data_checks!L5370</f>
        <v>D</v>
      </c>
      <c r="C5363" t="str">
        <f>Data_checks!M5370</f>
        <v>D</v>
      </c>
    </row>
    <row r="5364" spans="1:3" x14ac:dyDescent="0.25">
      <c r="A5364">
        <f>Data_checks!K5371</f>
        <v>5357</v>
      </c>
      <c r="B5364" t="str">
        <f>Data_checks!L5371</f>
        <v>S</v>
      </c>
      <c r="C5364" t="str">
        <f>Data_checks!M5371</f>
        <v>H</v>
      </c>
    </row>
    <row r="5365" spans="1:3" x14ac:dyDescent="0.25">
      <c r="A5365">
        <f>Data_checks!K5372</f>
        <v>5358</v>
      </c>
      <c r="B5365" t="str">
        <f>Data_checks!L5372</f>
        <v>H</v>
      </c>
      <c r="C5365" t="str">
        <f>Data_checks!M5372</f>
        <v>H</v>
      </c>
    </row>
    <row r="5366" spans="1:3" x14ac:dyDescent="0.25">
      <c r="A5366">
        <f>Data_checks!K5373</f>
        <v>5359</v>
      </c>
      <c r="B5366" t="str">
        <f>Data_checks!L5373</f>
        <v>H</v>
      </c>
      <c r="C5366" t="str">
        <f>Data_checks!M5373</f>
        <v>H</v>
      </c>
    </row>
    <row r="5367" spans="1:3" x14ac:dyDescent="0.25">
      <c r="A5367">
        <f>Data_checks!K5374</f>
        <v>5360</v>
      </c>
      <c r="B5367" t="str">
        <f>Data_checks!L5374</f>
        <v>S</v>
      </c>
      <c r="C5367" t="str">
        <f>Data_checks!M5374</f>
        <v>H</v>
      </c>
    </row>
    <row r="5368" spans="1:3" x14ac:dyDescent="0.25">
      <c r="A5368">
        <f>Data_checks!K5375</f>
        <v>5361</v>
      </c>
      <c r="B5368" t="str">
        <f>Data_checks!L5375</f>
        <v>I</v>
      </c>
      <c r="C5368" t="str">
        <f>Data_checks!M5375</f>
        <v>D</v>
      </c>
    </row>
    <row r="5369" spans="1:3" x14ac:dyDescent="0.25">
      <c r="A5369">
        <f>Data_checks!K5376</f>
        <v>5362</v>
      </c>
      <c r="B5369" t="str">
        <f>Data_checks!L5376</f>
        <v>I</v>
      </c>
      <c r="C5369" t="str">
        <f>Data_checks!M5376</f>
        <v>S</v>
      </c>
    </row>
    <row r="5370" spans="1:3" x14ac:dyDescent="0.25">
      <c r="A5370">
        <f>Data_checks!K5377</f>
        <v>5363</v>
      </c>
      <c r="B5370" t="str">
        <f>Data_checks!L5377</f>
        <v>H</v>
      </c>
      <c r="C5370" t="str">
        <f>Data_checks!M5377</f>
        <v>H</v>
      </c>
    </row>
    <row r="5371" spans="1:3" x14ac:dyDescent="0.25">
      <c r="A5371">
        <f>Data_checks!K5378</f>
        <v>5364</v>
      </c>
      <c r="B5371" t="str">
        <f>Data_checks!L5378</f>
        <v>D</v>
      </c>
      <c r="C5371" t="str">
        <f>Data_checks!M5378</f>
        <v>D</v>
      </c>
    </row>
    <row r="5372" spans="1:3" x14ac:dyDescent="0.25">
      <c r="A5372">
        <f>Data_checks!K5379</f>
        <v>5365</v>
      </c>
      <c r="B5372" t="str">
        <f>Data_checks!L5379</f>
        <v>H</v>
      </c>
      <c r="C5372" t="str">
        <f>Data_checks!M5379</f>
        <v>H</v>
      </c>
    </row>
    <row r="5373" spans="1:3" x14ac:dyDescent="0.25">
      <c r="A5373">
        <f>Data_checks!K5380</f>
        <v>5366</v>
      </c>
      <c r="B5373" t="str">
        <f>Data_checks!L5380</f>
        <v>D</v>
      </c>
      <c r="C5373" t="str">
        <f>Data_checks!M5380</f>
        <v>D</v>
      </c>
    </row>
    <row r="5374" spans="1:3" x14ac:dyDescent="0.25">
      <c r="A5374">
        <f>Data_checks!K5381</f>
        <v>5367</v>
      </c>
      <c r="B5374" t="str">
        <f>Data_checks!L5381</f>
        <v>D</v>
      </c>
      <c r="C5374" t="str">
        <f>Data_checks!M5381</f>
        <v>D</v>
      </c>
    </row>
    <row r="5375" spans="1:3" x14ac:dyDescent="0.25">
      <c r="A5375">
        <f>Data_checks!K5382</f>
        <v>5368</v>
      </c>
      <c r="B5375" t="str">
        <f>Data_checks!L5382</f>
        <v>D</v>
      </c>
      <c r="C5375" t="str">
        <f>Data_checks!M5382</f>
        <v>D</v>
      </c>
    </row>
    <row r="5376" spans="1:3" x14ac:dyDescent="0.25">
      <c r="A5376">
        <f>Data_checks!K5383</f>
        <v>5369</v>
      </c>
      <c r="B5376" t="str">
        <f>Data_checks!L5383</f>
        <v>D</v>
      </c>
      <c r="C5376" t="str">
        <f>Data_checks!M5383</f>
        <v>D</v>
      </c>
    </row>
    <row r="5377" spans="1:3" x14ac:dyDescent="0.25">
      <c r="A5377">
        <f>Data_checks!K5384</f>
        <v>5370</v>
      </c>
      <c r="B5377" t="str">
        <f>Data_checks!L5384</f>
        <v>S</v>
      </c>
      <c r="C5377" t="str">
        <f>Data_checks!M5384</f>
        <v>H</v>
      </c>
    </row>
    <row r="5378" spans="1:3" x14ac:dyDescent="0.25">
      <c r="A5378">
        <f>Data_checks!K5385</f>
        <v>5371</v>
      </c>
      <c r="B5378" t="str">
        <f>Data_checks!L5385</f>
        <v>H</v>
      </c>
      <c r="C5378" t="str">
        <f>Data_checks!M5385</f>
        <v>S</v>
      </c>
    </row>
    <row r="5379" spans="1:3" x14ac:dyDescent="0.25">
      <c r="A5379">
        <f>Data_checks!K5386</f>
        <v>5372</v>
      </c>
      <c r="B5379" t="str">
        <f>Data_checks!L5386</f>
        <v>D</v>
      </c>
      <c r="C5379" t="str">
        <f>Data_checks!M5386</f>
        <v>D</v>
      </c>
    </row>
    <row r="5380" spans="1:3" x14ac:dyDescent="0.25">
      <c r="A5380">
        <f>Data_checks!K5387</f>
        <v>5373</v>
      </c>
      <c r="B5380" t="str">
        <f>Data_checks!L5387</f>
        <v>H</v>
      </c>
      <c r="C5380" t="str">
        <f>Data_checks!M5387</f>
        <v>S</v>
      </c>
    </row>
    <row r="5381" spans="1:3" x14ac:dyDescent="0.25">
      <c r="A5381">
        <f>Data_checks!K5388</f>
        <v>5374</v>
      </c>
      <c r="B5381" t="str">
        <f>Data_checks!L5388</f>
        <v>D</v>
      </c>
      <c r="C5381" t="str">
        <f>Data_checks!M5388</f>
        <v>D</v>
      </c>
    </row>
    <row r="5382" spans="1:3" x14ac:dyDescent="0.25">
      <c r="A5382">
        <f>Data_checks!K5389</f>
        <v>5375</v>
      </c>
      <c r="B5382" t="str">
        <f>Data_checks!L5389</f>
        <v>H</v>
      </c>
      <c r="C5382" t="str">
        <f>Data_checks!M5389</f>
        <v>H</v>
      </c>
    </row>
    <row r="5383" spans="1:3" x14ac:dyDescent="0.25">
      <c r="A5383">
        <f>Data_checks!K5390</f>
        <v>5376</v>
      </c>
      <c r="B5383" t="str">
        <f>Data_checks!L5390</f>
        <v>S</v>
      </c>
      <c r="C5383" t="str">
        <f>Data_checks!M5390</f>
        <v>H</v>
      </c>
    </row>
    <row r="5384" spans="1:3" x14ac:dyDescent="0.25">
      <c r="A5384">
        <f>Data_checks!K5391</f>
        <v>5377</v>
      </c>
      <c r="B5384" t="str">
        <f>Data_checks!L5391</f>
        <v>I</v>
      </c>
      <c r="C5384" t="str">
        <f>Data_checks!M5391</f>
        <v>I</v>
      </c>
    </row>
    <row r="5385" spans="1:3" x14ac:dyDescent="0.25">
      <c r="A5385">
        <f>Data_checks!K5392</f>
        <v>5378</v>
      </c>
      <c r="B5385" t="str">
        <f>Data_checks!L5392</f>
        <v>H</v>
      </c>
      <c r="C5385" t="str">
        <f>Data_checks!M5392</f>
        <v>H</v>
      </c>
    </row>
    <row r="5386" spans="1:3" x14ac:dyDescent="0.25">
      <c r="A5386">
        <f>Data_checks!K5393</f>
        <v>5379</v>
      </c>
      <c r="B5386" t="str">
        <f>Data_checks!L5393</f>
        <v>I</v>
      </c>
      <c r="C5386" t="str">
        <f>Data_checks!M5393</f>
        <v>I</v>
      </c>
    </row>
    <row r="5387" spans="1:3" x14ac:dyDescent="0.25">
      <c r="A5387">
        <f>Data_checks!K5394</f>
        <v>5380</v>
      </c>
      <c r="B5387" t="str">
        <f>Data_checks!L5394</f>
        <v>H</v>
      </c>
      <c r="C5387" t="str">
        <f>Data_checks!M5394</f>
        <v>H</v>
      </c>
    </row>
    <row r="5388" spans="1:3" x14ac:dyDescent="0.25">
      <c r="A5388">
        <f>Data_checks!K5395</f>
        <v>5381</v>
      </c>
      <c r="B5388" t="str">
        <f>Data_checks!L5395</f>
        <v>S</v>
      </c>
      <c r="C5388" t="str">
        <f>Data_checks!M5395</f>
        <v>D</v>
      </c>
    </row>
    <row r="5389" spans="1:3" x14ac:dyDescent="0.25">
      <c r="A5389">
        <f>Data_checks!K5396</f>
        <v>5382</v>
      </c>
      <c r="B5389" t="str">
        <f>Data_checks!L5396</f>
        <v>I</v>
      </c>
      <c r="C5389" t="str">
        <f>Data_checks!M5396</f>
        <v>I</v>
      </c>
    </row>
    <row r="5390" spans="1:3" x14ac:dyDescent="0.25">
      <c r="A5390">
        <f>Data_checks!K5397</f>
        <v>5383</v>
      </c>
      <c r="B5390" t="str">
        <f>Data_checks!L5397</f>
        <v>H</v>
      </c>
      <c r="C5390" t="str">
        <f>Data_checks!M5397</f>
        <v>H</v>
      </c>
    </row>
    <row r="5391" spans="1:3" x14ac:dyDescent="0.25">
      <c r="A5391">
        <f>Data_checks!K5398</f>
        <v>5384</v>
      </c>
      <c r="B5391" t="str">
        <f>Data_checks!L5398</f>
        <v>S</v>
      </c>
      <c r="C5391" t="str">
        <f>Data_checks!M5398</f>
        <v>H</v>
      </c>
    </row>
    <row r="5392" spans="1:3" x14ac:dyDescent="0.25">
      <c r="A5392">
        <f>Data_checks!K5399</f>
        <v>5385</v>
      </c>
      <c r="B5392" t="str">
        <f>Data_checks!L5399</f>
        <v>I</v>
      </c>
      <c r="C5392" t="str">
        <f>Data_checks!M5399</f>
        <v>D</v>
      </c>
    </row>
    <row r="5393" spans="1:3" x14ac:dyDescent="0.25">
      <c r="A5393">
        <f>Data_checks!K5400</f>
        <v>5386</v>
      </c>
      <c r="B5393" t="str">
        <f>Data_checks!L5400</f>
        <v>I</v>
      </c>
      <c r="C5393" t="str">
        <f>Data_checks!M5400</f>
        <v>I</v>
      </c>
    </row>
    <row r="5394" spans="1:3" x14ac:dyDescent="0.25">
      <c r="A5394">
        <f>Data_checks!K5401</f>
        <v>5387</v>
      </c>
      <c r="B5394" t="str">
        <f>Data_checks!L5401</f>
        <v>H</v>
      </c>
      <c r="C5394" t="str">
        <f>Data_checks!M5401</f>
        <v>H</v>
      </c>
    </row>
    <row r="5395" spans="1:3" x14ac:dyDescent="0.25">
      <c r="A5395">
        <f>Data_checks!K5402</f>
        <v>5388</v>
      </c>
      <c r="B5395" t="str">
        <f>Data_checks!L5402</f>
        <v>S</v>
      </c>
      <c r="C5395" t="str">
        <f>Data_checks!M5402</f>
        <v>H</v>
      </c>
    </row>
    <row r="5396" spans="1:3" x14ac:dyDescent="0.25">
      <c r="A5396">
        <f>Data_checks!K5403</f>
        <v>5389</v>
      </c>
      <c r="B5396" t="str">
        <f>Data_checks!L5403</f>
        <v>D</v>
      </c>
      <c r="C5396" t="str">
        <f>Data_checks!M5403</f>
        <v>D</v>
      </c>
    </row>
    <row r="5397" spans="1:3" x14ac:dyDescent="0.25">
      <c r="A5397">
        <f>Data_checks!K5404</f>
        <v>5390</v>
      </c>
      <c r="B5397" t="str">
        <f>Data_checks!L5404</f>
        <v>H</v>
      </c>
      <c r="C5397" t="str">
        <f>Data_checks!M5404</f>
        <v>H</v>
      </c>
    </row>
    <row r="5398" spans="1:3" x14ac:dyDescent="0.25">
      <c r="A5398">
        <f>Data_checks!K5405</f>
        <v>5391</v>
      </c>
      <c r="B5398" t="str">
        <f>Data_checks!L5405</f>
        <v>I</v>
      </c>
      <c r="C5398" t="str">
        <f>Data_checks!M5405</f>
        <v>H</v>
      </c>
    </row>
    <row r="5399" spans="1:3" x14ac:dyDescent="0.25">
      <c r="A5399">
        <f>Data_checks!K5406</f>
        <v>5392</v>
      </c>
      <c r="B5399" t="str">
        <f>Data_checks!L5406</f>
        <v>S</v>
      </c>
      <c r="C5399" t="str">
        <f>Data_checks!M5406</f>
        <v>H</v>
      </c>
    </row>
    <row r="5400" spans="1:3" x14ac:dyDescent="0.25">
      <c r="A5400">
        <f>Data_checks!K5407</f>
        <v>5393</v>
      </c>
      <c r="B5400" t="str">
        <f>Data_checks!L5407</f>
        <v>H</v>
      </c>
      <c r="C5400" t="str">
        <f>Data_checks!M5407</f>
        <v>H</v>
      </c>
    </row>
    <row r="5401" spans="1:3" x14ac:dyDescent="0.25">
      <c r="A5401">
        <f>Data_checks!K5408</f>
        <v>5394</v>
      </c>
      <c r="B5401" t="str">
        <f>Data_checks!L5408</f>
        <v>D</v>
      </c>
      <c r="C5401" t="str">
        <f>Data_checks!M5408</f>
        <v>D</v>
      </c>
    </row>
    <row r="5402" spans="1:3" x14ac:dyDescent="0.25">
      <c r="A5402">
        <f>Data_checks!K5409</f>
        <v>5395</v>
      </c>
      <c r="B5402" t="str">
        <f>Data_checks!L5409</f>
        <v>D</v>
      </c>
      <c r="C5402" t="str">
        <f>Data_checks!M5409</f>
        <v>D</v>
      </c>
    </row>
    <row r="5403" spans="1:3" x14ac:dyDescent="0.25">
      <c r="A5403">
        <f>Data_checks!K5410</f>
        <v>5396</v>
      </c>
      <c r="B5403" t="str">
        <f>Data_checks!L5410</f>
        <v>S</v>
      </c>
      <c r="C5403" t="str">
        <f>Data_checks!M5410</f>
        <v>H</v>
      </c>
    </row>
    <row r="5404" spans="1:3" x14ac:dyDescent="0.25">
      <c r="A5404">
        <f>Data_checks!K5411</f>
        <v>5397</v>
      </c>
      <c r="B5404" t="str">
        <f>Data_checks!L5411</f>
        <v>H</v>
      </c>
      <c r="C5404" t="str">
        <f>Data_checks!M5411</f>
        <v>H</v>
      </c>
    </row>
    <row r="5405" spans="1:3" x14ac:dyDescent="0.25">
      <c r="A5405">
        <f>Data_checks!K5412</f>
        <v>5398</v>
      </c>
      <c r="B5405" t="str">
        <f>Data_checks!L5412</f>
        <v>D</v>
      </c>
      <c r="C5405" t="str">
        <f>Data_checks!M5412</f>
        <v>D</v>
      </c>
    </row>
    <row r="5406" spans="1:3" x14ac:dyDescent="0.25">
      <c r="A5406">
        <f>Data_checks!K5413</f>
        <v>5399</v>
      </c>
      <c r="B5406" t="str">
        <f>Data_checks!L5413</f>
        <v>I</v>
      </c>
      <c r="C5406" t="str">
        <f>Data_checks!M5413</f>
        <v>D</v>
      </c>
    </row>
    <row r="5407" spans="1:3" x14ac:dyDescent="0.25">
      <c r="A5407">
        <f>Data_checks!K5414</f>
        <v>5400</v>
      </c>
      <c r="B5407" t="str">
        <f>Data_checks!L5414</f>
        <v>H</v>
      </c>
      <c r="C5407" t="str">
        <f>Data_checks!M5414</f>
        <v>H</v>
      </c>
    </row>
    <row r="5408" spans="1:3" x14ac:dyDescent="0.25">
      <c r="A5408">
        <f>Data_checks!K5415</f>
        <v>5401</v>
      </c>
      <c r="B5408" t="str">
        <f>Data_checks!L5415</f>
        <v>D</v>
      </c>
      <c r="C5408" t="str">
        <f>Data_checks!M5415</f>
        <v>D</v>
      </c>
    </row>
    <row r="5409" spans="1:3" x14ac:dyDescent="0.25">
      <c r="A5409">
        <f>Data_checks!K5416</f>
        <v>5402</v>
      </c>
      <c r="B5409" t="str">
        <f>Data_checks!L5416</f>
        <v>H</v>
      </c>
      <c r="C5409" t="str">
        <f>Data_checks!M5416</f>
        <v>H</v>
      </c>
    </row>
    <row r="5410" spans="1:3" x14ac:dyDescent="0.25">
      <c r="A5410">
        <f>Data_checks!K5417</f>
        <v>5403</v>
      </c>
      <c r="B5410" t="str">
        <f>Data_checks!L5417</f>
        <v>H</v>
      </c>
      <c r="C5410" t="str">
        <f>Data_checks!M5417</f>
        <v>H</v>
      </c>
    </row>
    <row r="5411" spans="1:3" x14ac:dyDescent="0.25">
      <c r="A5411">
        <f>Data_checks!K5418</f>
        <v>5404</v>
      </c>
      <c r="B5411" t="str">
        <f>Data_checks!L5418</f>
        <v>H</v>
      </c>
      <c r="C5411" t="str">
        <f>Data_checks!M5418</f>
        <v>H</v>
      </c>
    </row>
    <row r="5412" spans="1:3" x14ac:dyDescent="0.25">
      <c r="A5412">
        <f>Data_checks!K5419</f>
        <v>5405</v>
      </c>
      <c r="B5412" t="str">
        <f>Data_checks!L5419</f>
        <v>S</v>
      </c>
      <c r="C5412" t="str">
        <f>Data_checks!M5419</f>
        <v>H</v>
      </c>
    </row>
    <row r="5413" spans="1:3" x14ac:dyDescent="0.25">
      <c r="A5413">
        <f>Data_checks!K5420</f>
        <v>5406</v>
      </c>
      <c r="B5413" t="str">
        <f>Data_checks!L5420</f>
        <v>H</v>
      </c>
      <c r="C5413" t="str">
        <f>Data_checks!M5420</f>
        <v>H</v>
      </c>
    </row>
    <row r="5414" spans="1:3" x14ac:dyDescent="0.25">
      <c r="A5414">
        <f>Data_checks!K5421</f>
        <v>5407</v>
      </c>
      <c r="B5414" t="str">
        <f>Data_checks!L5421</f>
        <v>I</v>
      </c>
      <c r="C5414" t="str">
        <f>Data_checks!M5421</f>
        <v>I</v>
      </c>
    </row>
    <row r="5415" spans="1:3" x14ac:dyDescent="0.25">
      <c r="A5415">
        <f>Data_checks!K5422</f>
        <v>5408</v>
      </c>
      <c r="B5415" t="str">
        <f>Data_checks!L5422</f>
        <v>H</v>
      </c>
      <c r="C5415" t="str">
        <f>Data_checks!M5422</f>
        <v>H</v>
      </c>
    </row>
    <row r="5416" spans="1:3" x14ac:dyDescent="0.25">
      <c r="A5416">
        <f>Data_checks!K5423</f>
        <v>5409</v>
      </c>
      <c r="B5416" t="str">
        <f>Data_checks!L5423</f>
        <v>D</v>
      </c>
      <c r="C5416" t="str">
        <f>Data_checks!M5423</f>
        <v>D</v>
      </c>
    </row>
    <row r="5417" spans="1:3" x14ac:dyDescent="0.25">
      <c r="A5417">
        <f>Data_checks!K5424</f>
        <v>5410</v>
      </c>
      <c r="B5417" t="str">
        <f>Data_checks!L5424</f>
        <v>H</v>
      </c>
      <c r="C5417" t="str">
        <f>Data_checks!M5424</f>
        <v>H</v>
      </c>
    </row>
    <row r="5418" spans="1:3" x14ac:dyDescent="0.25">
      <c r="A5418">
        <f>Data_checks!K5425</f>
        <v>5411</v>
      </c>
      <c r="B5418" t="str">
        <f>Data_checks!L5425</f>
        <v>H</v>
      </c>
      <c r="C5418" t="str">
        <f>Data_checks!M5425</f>
        <v>H</v>
      </c>
    </row>
    <row r="5419" spans="1:3" x14ac:dyDescent="0.25">
      <c r="A5419">
        <f>Data_checks!K5426</f>
        <v>5412</v>
      </c>
      <c r="B5419" t="str">
        <f>Data_checks!L5426</f>
        <v>H</v>
      </c>
      <c r="C5419" t="str">
        <f>Data_checks!M5426</f>
        <v>S</v>
      </c>
    </row>
    <row r="5420" spans="1:3" x14ac:dyDescent="0.25">
      <c r="A5420">
        <f>Data_checks!K5427</f>
        <v>5413</v>
      </c>
      <c r="B5420" t="str">
        <f>Data_checks!L5427</f>
        <v>S</v>
      </c>
      <c r="C5420" t="str">
        <f>Data_checks!M5427</f>
        <v>H</v>
      </c>
    </row>
    <row r="5421" spans="1:3" x14ac:dyDescent="0.25">
      <c r="A5421">
        <f>Data_checks!K5428</f>
        <v>5414</v>
      </c>
      <c r="B5421" t="str">
        <f>Data_checks!L5428</f>
        <v>D</v>
      </c>
      <c r="C5421" t="str">
        <f>Data_checks!M5428</f>
        <v>D</v>
      </c>
    </row>
    <row r="5422" spans="1:3" x14ac:dyDescent="0.25">
      <c r="A5422">
        <f>Data_checks!K5429</f>
        <v>5415</v>
      </c>
      <c r="B5422" t="str">
        <f>Data_checks!L5429</f>
        <v>I</v>
      </c>
      <c r="C5422" t="str">
        <f>Data_checks!M5429</f>
        <v>I</v>
      </c>
    </row>
    <row r="5423" spans="1:3" x14ac:dyDescent="0.25">
      <c r="A5423">
        <f>Data_checks!K5430</f>
        <v>5416</v>
      </c>
      <c r="B5423" t="str">
        <f>Data_checks!L5430</f>
        <v>I</v>
      </c>
      <c r="C5423" t="str">
        <f>Data_checks!M5430</f>
        <v>S</v>
      </c>
    </row>
    <row r="5424" spans="1:3" x14ac:dyDescent="0.25">
      <c r="A5424">
        <f>Data_checks!K5431</f>
        <v>5417</v>
      </c>
      <c r="B5424" t="str">
        <f>Data_checks!L5431</f>
        <v>I</v>
      </c>
      <c r="C5424" t="str">
        <f>Data_checks!M5431</f>
        <v>H</v>
      </c>
    </row>
    <row r="5425" spans="1:3" x14ac:dyDescent="0.25">
      <c r="A5425">
        <f>Data_checks!K5432</f>
        <v>5418</v>
      </c>
      <c r="B5425" t="str">
        <f>Data_checks!L5432</f>
        <v>H</v>
      </c>
      <c r="C5425" t="str">
        <f>Data_checks!M5432</f>
        <v>H</v>
      </c>
    </row>
    <row r="5426" spans="1:3" x14ac:dyDescent="0.25">
      <c r="A5426">
        <f>Data_checks!K5433</f>
        <v>5419</v>
      </c>
      <c r="B5426" t="str">
        <f>Data_checks!L5433</f>
        <v>S</v>
      </c>
      <c r="C5426" t="str">
        <f>Data_checks!M5433</f>
        <v>H</v>
      </c>
    </row>
    <row r="5427" spans="1:3" x14ac:dyDescent="0.25">
      <c r="A5427">
        <f>Data_checks!K5434</f>
        <v>5420</v>
      </c>
      <c r="B5427" t="str">
        <f>Data_checks!L5434</f>
        <v>H</v>
      </c>
      <c r="C5427" t="str">
        <f>Data_checks!M5434</f>
        <v>H</v>
      </c>
    </row>
    <row r="5428" spans="1:3" x14ac:dyDescent="0.25">
      <c r="A5428">
        <f>Data_checks!K5435</f>
        <v>5421</v>
      </c>
      <c r="B5428" t="str">
        <f>Data_checks!L5435</f>
        <v>S</v>
      </c>
      <c r="C5428" t="str">
        <f>Data_checks!M5435</f>
        <v>H</v>
      </c>
    </row>
    <row r="5429" spans="1:3" x14ac:dyDescent="0.25">
      <c r="A5429">
        <f>Data_checks!K5436</f>
        <v>5422</v>
      </c>
      <c r="B5429" t="str">
        <f>Data_checks!L5436</f>
        <v>H</v>
      </c>
      <c r="C5429" t="str">
        <f>Data_checks!M5436</f>
        <v>S</v>
      </c>
    </row>
    <row r="5430" spans="1:3" x14ac:dyDescent="0.25">
      <c r="A5430">
        <f>Data_checks!K5437</f>
        <v>5423</v>
      </c>
      <c r="B5430" t="str">
        <f>Data_checks!L5437</f>
        <v>S</v>
      </c>
      <c r="C5430" t="str">
        <f>Data_checks!M5437</f>
        <v>H</v>
      </c>
    </row>
    <row r="5431" spans="1:3" x14ac:dyDescent="0.25">
      <c r="A5431">
        <f>Data_checks!K5438</f>
        <v>5424</v>
      </c>
      <c r="B5431" t="str">
        <f>Data_checks!L5438</f>
        <v>S</v>
      </c>
      <c r="C5431" t="str">
        <f>Data_checks!M5438</f>
        <v>H</v>
      </c>
    </row>
    <row r="5432" spans="1:3" x14ac:dyDescent="0.25">
      <c r="A5432">
        <f>Data_checks!K5439</f>
        <v>5425</v>
      </c>
      <c r="B5432" t="str">
        <f>Data_checks!L5439</f>
        <v>S</v>
      </c>
      <c r="C5432" t="str">
        <f>Data_checks!M5439</f>
        <v>H</v>
      </c>
    </row>
    <row r="5433" spans="1:3" x14ac:dyDescent="0.25">
      <c r="A5433">
        <f>Data_checks!K5440</f>
        <v>5426</v>
      </c>
      <c r="B5433" t="str">
        <f>Data_checks!L5440</f>
        <v>H</v>
      </c>
      <c r="C5433" t="str">
        <f>Data_checks!M5440</f>
        <v>H</v>
      </c>
    </row>
    <row r="5434" spans="1:3" x14ac:dyDescent="0.25">
      <c r="A5434">
        <f>Data_checks!K5441</f>
        <v>5427</v>
      </c>
      <c r="B5434" t="str">
        <f>Data_checks!L5441</f>
        <v>H</v>
      </c>
      <c r="C5434" t="str">
        <f>Data_checks!M5441</f>
        <v>H</v>
      </c>
    </row>
    <row r="5435" spans="1:3" x14ac:dyDescent="0.25">
      <c r="A5435">
        <f>Data_checks!K5442</f>
        <v>5428</v>
      </c>
      <c r="B5435" t="str">
        <f>Data_checks!L5442</f>
        <v>D</v>
      </c>
      <c r="C5435" t="str">
        <f>Data_checks!M5442</f>
        <v>D</v>
      </c>
    </row>
    <row r="5436" spans="1:3" x14ac:dyDescent="0.25">
      <c r="A5436">
        <f>Data_checks!K5443</f>
        <v>5429</v>
      </c>
      <c r="B5436" t="str">
        <f>Data_checks!L5443</f>
        <v>D</v>
      </c>
      <c r="C5436" t="str">
        <f>Data_checks!M5443</f>
        <v>D</v>
      </c>
    </row>
    <row r="5437" spans="1:3" x14ac:dyDescent="0.25">
      <c r="A5437">
        <f>Data_checks!K5444</f>
        <v>5430</v>
      </c>
      <c r="B5437" t="str">
        <f>Data_checks!L5444</f>
        <v>S</v>
      </c>
      <c r="C5437" t="str">
        <f>Data_checks!M5444</f>
        <v>S</v>
      </c>
    </row>
    <row r="5438" spans="1:3" x14ac:dyDescent="0.25">
      <c r="A5438">
        <f>Data_checks!K5445</f>
        <v>5431</v>
      </c>
      <c r="B5438" t="str">
        <f>Data_checks!L5445</f>
        <v>S</v>
      </c>
      <c r="C5438" t="str">
        <f>Data_checks!M5445</f>
        <v>H</v>
      </c>
    </row>
    <row r="5439" spans="1:3" x14ac:dyDescent="0.25">
      <c r="A5439">
        <f>Data_checks!K5446</f>
        <v>5432</v>
      </c>
      <c r="B5439" t="str">
        <f>Data_checks!L5446</f>
        <v>I</v>
      </c>
      <c r="C5439" t="str">
        <f>Data_checks!M5446</f>
        <v>D</v>
      </c>
    </row>
    <row r="5440" spans="1:3" x14ac:dyDescent="0.25">
      <c r="A5440">
        <f>Data_checks!K5447</f>
        <v>5433</v>
      </c>
      <c r="B5440" t="str">
        <f>Data_checks!L5447</f>
        <v>H</v>
      </c>
      <c r="C5440" t="str">
        <f>Data_checks!M5447</f>
        <v>H</v>
      </c>
    </row>
    <row r="5441" spans="1:3" x14ac:dyDescent="0.25">
      <c r="A5441">
        <f>Data_checks!K5448</f>
        <v>5434</v>
      </c>
      <c r="B5441" t="str">
        <f>Data_checks!L5448</f>
        <v>I</v>
      </c>
      <c r="C5441" t="str">
        <f>Data_checks!M5448</f>
        <v>D</v>
      </c>
    </row>
    <row r="5442" spans="1:3" x14ac:dyDescent="0.25">
      <c r="A5442">
        <f>Data_checks!K5449</f>
        <v>5435</v>
      </c>
      <c r="B5442" t="str">
        <f>Data_checks!L5449</f>
        <v>S</v>
      </c>
      <c r="C5442" t="str">
        <f>Data_checks!M5449</f>
        <v>H</v>
      </c>
    </row>
    <row r="5443" spans="1:3" x14ac:dyDescent="0.25">
      <c r="A5443">
        <f>Data_checks!K5450</f>
        <v>5436</v>
      </c>
      <c r="B5443" t="str">
        <f>Data_checks!L5450</f>
        <v>D</v>
      </c>
      <c r="C5443" t="str">
        <f>Data_checks!M5450</f>
        <v>D</v>
      </c>
    </row>
    <row r="5444" spans="1:3" x14ac:dyDescent="0.25">
      <c r="A5444">
        <f>Data_checks!K5451</f>
        <v>5437</v>
      </c>
      <c r="B5444" t="str">
        <f>Data_checks!L5451</f>
        <v>D</v>
      </c>
      <c r="C5444" t="str">
        <f>Data_checks!M5451</f>
        <v>D</v>
      </c>
    </row>
    <row r="5445" spans="1:3" x14ac:dyDescent="0.25">
      <c r="A5445">
        <f>Data_checks!K5452</f>
        <v>5438</v>
      </c>
      <c r="B5445" t="str">
        <f>Data_checks!L5452</f>
        <v>H</v>
      </c>
      <c r="C5445" t="str">
        <f>Data_checks!M5452</f>
        <v>H</v>
      </c>
    </row>
    <row r="5446" spans="1:3" x14ac:dyDescent="0.25">
      <c r="A5446">
        <f>Data_checks!K5453</f>
        <v>5439</v>
      </c>
      <c r="B5446" t="str">
        <f>Data_checks!L5453</f>
        <v>S</v>
      </c>
      <c r="C5446" t="str">
        <f>Data_checks!M5453</f>
        <v>H</v>
      </c>
    </row>
    <row r="5447" spans="1:3" x14ac:dyDescent="0.25">
      <c r="A5447">
        <f>Data_checks!K5454</f>
        <v>5440</v>
      </c>
      <c r="B5447" t="str">
        <f>Data_checks!L5454</f>
        <v>D</v>
      </c>
      <c r="C5447" t="str">
        <f>Data_checks!M5454</f>
        <v>D</v>
      </c>
    </row>
    <row r="5448" spans="1:3" x14ac:dyDescent="0.25">
      <c r="A5448">
        <f>Data_checks!K5455</f>
        <v>5441</v>
      </c>
      <c r="B5448" t="str">
        <f>Data_checks!L5455</f>
        <v>D</v>
      </c>
      <c r="C5448" t="str">
        <f>Data_checks!M5455</f>
        <v>D</v>
      </c>
    </row>
    <row r="5449" spans="1:3" x14ac:dyDescent="0.25">
      <c r="A5449">
        <f>Data_checks!K5456</f>
        <v>5442</v>
      </c>
      <c r="B5449" t="str">
        <f>Data_checks!L5456</f>
        <v>D</v>
      </c>
      <c r="C5449" t="str">
        <f>Data_checks!M5456</f>
        <v>D</v>
      </c>
    </row>
    <row r="5450" spans="1:3" x14ac:dyDescent="0.25">
      <c r="A5450">
        <f>Data_checks!K5457</f>
        <v>5443</v>
      </c>
      <c r="B5450" t="str">
        <f>Data_checks!L5457</f>
        <v>D</v>
      </c>
      <c r="C5450" t="str">
        <f>Data_checks!M5457</f>
        <v>D</v>
      </c>
    </row>
    <row r="5451" spans="1:3" x14ac:dyDescent="0.25">
      <c r="A5451">
        <f>Data_checks!K5458</f>
        <v>5444</v>
      </c>
      <c r="B5451" t="str">
        <f>Data_checks!L5458</f>
        <v>H</v>
      </c>
      <c r="C5451" t="str">
        <f>Data_checks!M5458</f>
        <v>H</v>
      </c>
    </row>
    <row r="5452" spans="1:3" x14ac:dyDescent="0.25">
      <c r="A5452">
        <f>Data_checks!K5459</f>
        <v>5445</v>
      </c>
      <c r="B5452" t="str">
        <f>Data_checks!L5459</f>
        <v>I</v>
      </c>
      <c r="C5452" t="str">
        <f>Data_checks!M5459</f>
        <v>H</v>
      </c>
    </row>
    <row r="5453" spans="1:3" x14ac:dyDescent="0.25">
      <c r="A5453">
        <f>Data_checks!K5460</f>
        <v>5446</v>
      </c>
      <c r="B5453" t="str">
        <f>Data_checks!L5460</f>
        <v>I</v>
      </c>
      <c r="C5453" t="str">
        <f>Data_checks!M5460</f>
        <v>S</v>
      </c>
    </row>
    <row r="5454" spans="1:3" x14ac:dyDescent="0.25">
      <c r="A5454">
        <f>Data_checks!K5461</f>
        <v>5447</v>
      </c>
      <c r="B5454" t="str">
        <f>Data_checks!L5461</f>
        <v>D</v>
      </c>
      <c r="C5454" t="str">
        <f>Data_checks!M5461</f>
        <v>D</v>
      </c>
    </row>
    <row r="5455" spans="1:3" x14ac:dyDescent="0.25">
      <c r="A5455">
        <f>Data_checks!K5462</f>
        <v>5448</v>
      </c>
      <c r="B5455" t="str">
        <f>Data_checks!L5462</f>
        <v>S</v>
      </c>
      <c r="C5455" t="str">
        <f>Data_checks!M5462</f>
        <v>H</v>
      </c>
    </row>
    <row r="5456" spans="1:3" x14ac:dyDescent="0.25">
      <c r="A5456">
        <f>Data_checks!K5463</f>
        <v>5449</v>
      </c>
      <c r="B5456" t="str">
        <f>Data_checks!L5463</f>
        <v>I</v>
      </c>
      <c r="C5456" t="str">
        <f>Data_checks!M5463</f>
        <v>S</v>
      </c>
    </row>
    <row r="5457" spans="1:3" x14ac:dyDescent="0.25">
      <c r="A5457">
        <f>Data_checks!K5464</f>
        <v>5450</v>
      </c>
      <c r="B5457" t="str">
        <f>Data_checks!L5464</f>
        <v>S</v>
      </c>
      <c r="C5457" t="str">
        <f>Data_checks!M5464</f>
        <v>H</v>
      </c>
    </row>
    <row r="5458" spans="1:3" x14ac:dyDescent="0.25">
      <c r="A5458">
        <f>Data_checks!K5465</f>
        <v>5451</v>
      </c>
      <c r="B5458" t="str">
        <f>Data_checks!L5465</f>
        <v>H</v>
      </c>
      <c r="C5458" t="str">
        <f>Data_checks!M5465</f>
        <v>H</v>
      </c>
    </row>
    <row r="5459" spans="1:3" x14ac:dyDescent="0.25">
      <c r="A5459">
        <f>Data_checks!K5466</f>
        <v>5452</v>
      </c>
      <c r="B5459" t="str">
        <f>Data_checks!L5466</f>
        <v>S</v>
      </c>
      <c r="C5459" t="str">
        <f>Data_checks!M5466</f>
        <v>H</v>
      </c>
    </row>
    <row r="5460" spans="1:3" x14ac:dyDescent="0.25">
      <c r="A5460">
        <f>Data_checks!K5467</f>
        <v>5453</v>
      </c>
      <c r="B5460" t="str">
        <f>Data_checks!L5467</f>
        <v>D</v>
      </c>
      <c r="C5460" t="str">
        <f>Data_checks!M5467</f>
        <v>D</v>
      </c>
    </row>
    <row r="5461" spans="1:3" x14ac:dyDescent="0.25">
      <c r="A5461">
        <f>Data_checks!K5468</f>
        <v>5454</v>
      </c>
      <c r="B5461" t="str">
        <f>Data_checks!L5468</f>
        <v>I</v>
      </c>
      <c r="C5461" t="str">
        <f>Data_checks!M5468</f>
        <v>D</v>
      </c>
    </row>
    <row r="5462" spans="1:3" x14ac:dyDescent="0.25">
      <c r="A5462">
        <f>Data_checks!K5469</f>
        <v>5455</v>
      </c>
      <c r="B5462" t="str">
        <f>Data_checks!L5469</f>
        <v>D</v>
      </c>
      <c r="C5462" t="str">
        <f>Data_checks!M5469</f>
        <v>D</v>
      </c>
    </row>
    <row r="5463" spans="1:3" x14ac:dyDescent="0.25">
      <c r="A5463">
        <f>Data_checks!K5470</f>
        <v>5456</v>
      </c>
      <c r="B5463" t="str">
        <f>Data_checks!L5470</f>
        <v>S</v>
      </c>
      <c r="C5463" t="str">
        <f>Data_checks!M5470</f>
        <v>I</v>
      </c>
    </row>
    <row r="5464" spans="1:3" x14ac:dyDescent="0.25">
      <c r="A5464">
        <f>Data_checks!K5471</f>
        <v>5457</v>
      </c>
      <c r="B5464" t="str">
        <f>Data_checks!L5471</f>
        <v>D</v>
      </c>
      <c r="C5464" t="str">
        <f>Data_checks!M5471</f>
        <v>D</v>
      </c>
    </row>
    <row r="5465" spans="1:3" x14ac:dyDescent="0.25">
      <c r="A5465">
        <f>Data_checks!K5472</f>
        <v>5458</v>
      </c>
      <c r="B5465" t="str">
        <f>Data_checks!L5472</f>
        <v>H</v>
      </c>
      <c r="C5465" t="str">
        <f>Data_checks!M5472</f>
        <v>I</v>
      </c>
    </row>
    <row r="5466" spans="1:3" x14ac:dyDescent="0.25">
      <c r="A5466">
        <f>Data_checks!K5473</f>
        <v>5459</v>
      </c>
      <c r="B5466" t="str">
        <f>Data_checks!L5473</f>
        <v>H</v>
      </c>
      <c r="C5466" t="str">
        <f>Data_checks!M5473</f>
        <v>H</v>
      </c>
    </row>
    <row r="5467" spans="1:3" x14ac:dyDescent="0.25">
      <c r="A5467">
        <f>Data_checks!K5474</f>
        <v>5460</v>
      </c>
      <c r="B5467" t="str">
        <f>Data_checks!L5474</f>
        <v>D</v>
      </c>
      <c r="C5467" t="str">
        <f>Data_checks!M5474</f>
        <v>D</v>
      </c>
    </row>
    <row r="5468" spans="1:3" x14ac:dyDescent="0.25">
      <c r="A5468">
        <f>Data_checks!K5475</f>
        <v>5461</v>
      </c>
      <c r="B5468" t="str">
        <f>Data_checks!L5475</f>
        <v>I</v>
      </c>
      <c r="C5468" t="str">
        <f>Data_checks!M5475</f>
        <v>D</v>
      </c>
    </row>
    <row r="5469" spans="1:3" x14ac:dyDescent="0.25">
      <c r="A5469">
        <f>Data_checks!K5476</f>
        <v>5462</v>
      </c>
      <c r="B5469" t="str">
        <f>Data_checks!L5476</f>
        <v>S</v>
      </c>
      <c r="C5469" t="str">
        <f>Data_checks!M5476</f>
        <v>H</v>
      </c>
    </row>
    <row r="5470" spans="1:3" x14ac:dyDescent="0.25">
      <c r="A5470">
        <f>Data_checks!K5477</f>
        <v>5463</v>
      </c>
      <c r="B5470" t="str">
        <f>Data_checks!L5477</f>
        <v>S</v>
      </c>
      <c r="C5470" t="str">
        <f>Data_checks!M5477</f>
        <v>H</v>
      </c>
    </row>
    <row r="5471" spans="1:3" x14ac:dyDescent="0.25">
      <c r="A5471">
        <f>Data_checks!K5478</f>
        <v>5464</v>
      </c>
      <c r="B5471" t="str">
        <f>Data_checks!L5478</f>
        <v>D</v>
      </c>
      <c r="C5471" t="str">
        <f>Data_checks!M5478</f>
        <v>D</v>
      </c>
    </row>
    <row r="5472" spans="1:3" x14ac:dyDescent="0.25">
      <c r="A5472">
        <f>Data_checks!K5479</f>
        <v>5465</v>
      </c>
      <c r="B5472" t="str">
        <f>Data_checks!L5479</f>
        <v>I</v>
      </c>
      <c r="C5472" t="str">
        <f>Data_checks!M5479</f>
        <v>D</v>
      </c>
    </row>
    <row r="5473" spans="1:3" x14ac:dyDescent="0.25">
      <c r="A5473">
        <f>Data_checks!K5480</f>
        <v>5466</v>
      </c>
      <c r="B5473" t="str">
        <f>Data_checks!L5480</f>
        <v>D</v>
      </c>
      <c r="C5473" t="str">
        <f>Data_checks!M5480</f>
        <v>D</v>
      </c>
    </row>
    <row r="5474" spans="1:3" x14ac:dyDescent="0.25">
      <c r="A5474">
        <f>Data_checks!K5481</f>
        <v>5467</v>
      </c>
      <c r="B5474" t="str">
        <f>Data_checks!L5481</f>
        <v>I</v>
      </c>
      <c r="C5474" t="str">
        <f>Data_checks!M5481</f>
        <v>D</v>
      </c>
    </row>
    <row r="5475" spans="1:3" x14ac:dyDescent="0.25">
      <c r="A5475">
        <f>Data_checks!K5482</f>
        <v>5468</v>
      </c>
      <c r="B5475" t="str">
        <f>Data_checks!L5482</f>
        <v>S</v>
      </c>
      <c r="C5475" t="str">
        <f>Data_checks!M5482</f>
        <v>S</v>
      </c>
    </row>
    <row r="5476" spans="1:3" x14ac:dyDescent="0.25">
      <c r="A5476">
        <f>Data_checks!K5483</f>
        <v>5469</v>
      </c>
      <c r="B5476" t="str">
        <f>Data_checks!L5483</f>
        <v>H</v>
      </c>
      <c r="C5476" t="str">
        <f>Data_checks!M5483</f>
        <v>H</v>
      </c>
    </row>
    <row r="5477" spans="1:3" x14ac:dyDescent="0.25">
      <c r="A5477">
        <f>Data_checks!K5484</f>
        <v>5470</v>
      </c>
      <c r="B5477" t="str">
        <f>Data_checks!L5484</f>
        <v>I</v>
      </c>
      <c r="C5477" t="str">
        <f>Data_checks!M5484</f>
        <v>I</v>
      </c>
    </row>
    <row r="5478" spans="1:3" x14ac:dyDescent="0.25">
      <c r="A5478">
        <f>Data_checks!K5485</f>
        <v>5471</v>
      </c>
      <c r="B5478" t="str">
        <f>Data_checks!L5485</f>
        <v>H</v>
      </c>
      <c r="C5478" t="str">
        <f>Data_checks!M5485</f>
        <v>H</v>
      </c>
    </row>
    <row r="5479" spans="1:3" x14ac:dyDescent="0.25">
      <c r="A5479">
        <f>Data_checks!K5486</f>
        <v>5472</v>
      </c>
      <c r="B5479" t="str">
        <f>Data_checks!L5486</f>
        <v>I</v>
      </c>
      <c r="C5479" t="str">
        <f>Data_checks!M5486</f>
        <v>D</v>
      </c>
    </row>
    <row r="5480" spans="1:3" x14ac:dyDescent="0.25">
      <c r="A5480">
        <f>Data_checks!K5487</f>
        <v>5473</v>
      </c>
      <c r="B5480" t="str">
        <f>Data_checks!L5487</f>
        <v>H</v>
      </c>
      <c r="C5480" t="str">
        <f>Data_checks!M5487</f>
        <v>H</v>
      </c>
    </row>
    <row r="5481" spans="1:3" x14ac:dyDescent="0.25">
      <c r="A5481">
        <f>Data_checks!K5488</f>
        <v>5474</v>
      </c>
      <c r="B5481" t="str">
        <f>Data_checks!L5488</f>
        <v>D</v>
      </c>
      <c r="C5481" t="str">
        <f>Data_checks!M5488</f>
        <v>D</v>
      </c>
    </row>
    <row r="5482" spans="1:3" x14ac:dyDescent="0.25">
      <c r="A5482">
        <f>Data_checks!K5489</f>
        <v>5475</v>
      </c>
      <c r="B5482" t="str">
        <f>Data_checks!L5489</f>
        <v>S</v>
      </c>
      <c r="C5482" t="str">
        <f>Data_checks!M5489</f>
        <v>H</v>
      </c>
    </row>
    <row r="5483" spans="1:3" x14ac:dyDescent="0.25">
      <c r="A5483">
        <f>Data_checks!K5490</f>
        <v>5476</v>
      </c>
      <c r="B5483" t="str">
        <f>Data_checks!L5490</f>
        <v>I</v>
      </c>
      <c r="C5483" t="str">
        <f>Data_checks!M5490</f>
        <v>H</v>
      </c>
    </row>
    <row r="5484" spans="1:3" x14ac:dyDescent="0.25">
      <c r="A5484">
        <f>Data_checks!K5491</f>
        <v>5477</v>
      </c>
      <c r="B5484" t="str">
        <f>Data_checks!L5491</f>
        <v>D</v>
      </c>
      <c r="C5484" t="str">
        <f>Data_checks!M5491</f>
        <v>D</v>
      </c>
    </row>
    <row r="5485" spans="1:3" x14ac:dyDescent="0.25">
      <c r="A5485">
        <f>Data_checks!K5492</f>
        <v>5478</v>
      </c>
      <c r="B5485" t="str">
        <f>Data_checks!L5492</f>
        <v>H</v>
      </c>
      <c r="C5485" t="str">
        <f>Data_checks!M5492</f>
        <v>H</v>
      </c>
    </row>
    <row r="5486" spans="1:3" x14ac:dyDescent="0.25">
      <c r="A5486">
        <f>Data_checks!K5493</f>
        <v>5479</v>
      </c>
      <c r="B5486" t="str">
        <f>Data_checks!L5493</f>
        <v>H</v>
      </c>
      <c r="C5486" t="str">
        <f>Data_checks!M5493</f>
        <v>H</v>
      </c>
    </row>
    <row r="5487" spans="1:3" x14ac:dyDescent="0.25">
      <c r="A5487">
        <f>Data_checks!K5494</f>
        <v>5480</v>
      </c>
      <c r="B5487" t="str">
        <f>Data_checks!L5494</f>
        <v>S</v>
      </c>
      <c r="C5487" t="str">
        <f>Data_checks!M5494</f>
        <v>S</v>
      </c>
    </row>
    <row r="5488" spans="1:3" x14ac:dyDescent="0.25">
      <c r="A5488">
        <f>Data_checks!K5495</f>
        <v>5481</v>
      </c>
      <c r="B5488" t="str">
        <f>Data_checks!L5495</f>
        <v>D</v>
      </c>
      <c r="C5488" t="str">
        <f>Data_checks!M5495</f>
        <v>D</v>
      </c>
    </row>
    <row r="5489" spans="1:3" x14ac:dyDescent="0.25">
      <c r="A5489">
        <f>Data_checks!K5496</f>
        <v>5482</v>
      </c>
      <c r="B5489" t="str">
        <f>Data_checks!L5496</f>
        <v>H</v>
      </c>
      <c r="C5489" t="str">
        <f>Data_checks!M5496</f>
        <v>H</v>
      </c>
    </row>
    <row r="5490" spans="1:3" x14ac:dyDescent="0.25">
      <c r="A5490">
        <f>Data_checks!K5497</f>
        <v>5483</v>
      </c>
      <c r="B5490" t="str">
        <f>Data_checks!L5497</f>
        <v>S</v>
      </c>
      <c r="C5490" t="str">
        <f>Data_checks!M5497</f>
        <v>H</v>
      </c>
    </row>
    <row r="5491" spans="1:3" x14ac:dyDescent="0.25">
      <c r="A5491">
        <f>Data_checks!K5498</f>
        <v>5484</v>
      </c>
      <c r="B5491" t="str">
        <f>Data_checks!L5498</f>
        <v>H</v>
      </c>
      <c r="C5491" t="str">
        <f>Data_checks!M5498</f>
        <v>D</v>
      </c>
    </row>
    <row r="5492" spans="1:3" x14ac:dyDescent="0.25">
      <c r="A5492">
        <f>Data_checks!K5499</f>
        <v>5485</v>
      </c>
      <c r="B5492" t="str">
        <f>Data_checks!L5499</f>
        <v>D</v>
      </c>
      <c r="C5492" t="str">
        <f>Data_checks!M5499</f>
        <v>D</v>
      </c>
    </row>
    <row r="5493" spans="1:3" x14ac:dyDescent="0.25">
      <c r="A5493">
        <f>Data_checks!K5500</f>
        <v>5486</v>
      </c>
      <c r="B5493" t="str">
        <f>Data_checks!L5500</f>
        <v>D</v>
      </c>
      <c r="C5493" t="str">
        <f>Data_checks!M5500</f>
        <v>D</v>
      </c>
    </row>
    <row r="5494" spans="1:3" x14ac:dyDescent="0.25">
      <c r="A5494">
        <f>Data_checks!K5501</f>
        <v>5487</v>
      </c>
      <c r="B5494" t="str">
        <f>Data_checks!L5501</f>
        <v>D</v>
      </c>
      <c r="C5494" t="str">
        <f>Data_checks!M5501</f>
        <v>D</v>
      </c>
    </row>
    <row r="5495" spans="1:3" x14ac:dyDescent="0.25">
      <c r="A5495">
        <f>Data_checks!K5502</f>
        <v>5488</v>
      </c>
      <c r="B5495" t="str">
        <f>Data_checks!L5502</f>
        <v>D</v>
      </c>
      <c r="C5495" t="str">
        <f>Data_checks!M5502</f>
        <v>D</v>
      </c>
    </row>
    <row r="5496" spans="1:3" x14ac:dyDescent="0.25">
      <c r="A5496">
        <f>Data_checks!K5503</f>
        <v>5489</v>
      </c>
      <c r="B5496" t="str">
        <f>Data_checks!L5503</f>
        <v>H</v>
      </c>
      <c r="C5496" t="str">
        <f>Data_checks!M5503</f>
        <v>H</v>
      </c>
    </row>
    <row r="5497" spans="1:3" x14ac:dyDescent="0.25">
      <c r="A5497">
        <f>Data_checks!K5504</f>
        <v>5490</v>
      </c>
      <c r="B5497" t="str">
        <f>Data_checks!L5504</f>
        <v>D</v>
      </c>
      <c r="C5497" t="str">
        <f>Data_checks!M5504</f>
        <v>D</v>
      </c>
    </row>
    <row r="5498" spans="1:3" x14ac:dyDescent="0.25">
      <c r="A5498">
        <f>Data_checks!K5505</f>
        <v>5491</v>
      </c>
      <c r="B5498" t="str">
        <f>Data_checks!L5505</f>
        <v>D</v>
      </c>
      <c r="C5498" t="str">
        <f>Data_checks!M5505</f>
        <v>D</v>
      </c>
    </row>
    <row r="5499" spans="1:3" x14ac:dyDescent="0.25">
      <c r="A5499">
        <f>Data_checks!K5506</f>
        <v>5492</v>
      </c>
      <c r="B5499" t="str">
        <f>Data_checks!L5506</f>
        <v>H</v>
      </c>
      <c r="C5499" t="str">
        <f>Data_checks!M5506</f>
        <v>H</v>
      </c>
    </row>
    <row r="5500" spans="1:3" x14ac:dyDescent="0.25">
      <c r="A5500">
        <f>Data_checks!K5507</f>
        <v>5493</v>
      </c>
      <c r="B5500" t="str">
        <f>Data_checks!L5507</f>
        <v>S</v>
      </c>
      <c r="C5500" t="str">
        <f>Data_checks!M5507</f>
        <v>H</v>
      </c>
    </row>
    <row r="5501" spans="1:3" x14ac:dyDescent="0.25">
      <c r="A5501">
        <f>Data_checks!K5508</f>
        <v>5494</v>
      </c>
      <c r="B5501" t="str">
        <f>Data_checks!L5508</f>
        <v>H</v>
      </c>
      <c r="C5501" t="str">
        <f>Data_checks!M5508</f>
        <v>H</v>
      </c>
    </row>
    <row r="5502" spans="1:3" x14ac:dyDescent="0.25">
      <c r="A5502">
        <f>Data_checks!K5509</f>
        <v>5495</v>
      </c>
      <c r="B5502" t="str">
        <f>Data_checks!L5509</f>
        <v>H</v>
      </c>
      <c r="C5502" t="str">
        <f>Data_checks!M5509</f>
        <v>H</v>
      </c>
    </row>
    <row r="5503" spans="1:3" x14ac:dyDescent="0.25">
      <c r="A5503">
        <f>Data_checks!K5510</f>
        <v>5496</v>
      </c>
      <c r="B5503" t="str">
        <f>Data_checks!L5510</f>
        <v>D</v>
      </c>
      <c r="C5503" t="str">
        <f>Data_checks!M5510</f>
        <v>D</v>
      </c>
    </row>
    <row r="5504" spans="1:3" x14ac:dyDescent="0.25">
      <c r="A5504">
        <f>Data_checks!K5511</f>
        <v>5497</v>
      </c>
      <c r="B5504" t="str">
        <f>Data_checks!L5511</f>
        <v>D</v>
      </c>
      <c r="C5504" t="str">
        <f>Data_checks!M5511</f>
        <v>D</v>
      </c>
    </row>
    <row r="5505" spans="1:3" x14ac:dyDescent="0.25">
      <c r="A5505">
        <f>Data_checks!K5512</f>
        <v>5498</v>
      </c>
      <c r="B5505" t="str">
        <f>Data_checks!L5512</f>
        <v>D</v>
      </c>
      <c r="C5505" t="str">
        <f>Data_checks!M5512</f>
        <v>D</v>
      </c>
    </row>
    <row r="5506" spans="1:3" x14ac:dyDescent="0.25">
      <c r="A5506">
        <f>Data_checks!K5513</f>
        <v>5499</v>
      </c>
      <c r="B5506" t="str">
        <f>Data_checks!L5513</f>
        <v>I</v>
      </c>
      <c r="C5506" t="str">
        <f>Data_checks!M5513</f>
        <v>H</v>
      </c>
    </row>
    <row r="5507" spans="1:3" x14ac:dyDescent="0.25">
      <c r="A5507">
        <f>Data_checks!K5514</f>
        <v>5500</v>
      </c>
      <c r="B5507" t="str">
        <f>Data_checks!L5514</f>
        <v>I</v>
      </c>
      <c r="C5507" t="str">
        <f>Data_checks!M5514</f>
        <v>S</v>
      </c>
    </row>
    <row r="5508" spans="1:3" x14ac:dyDescent="0.25">
      <c r="A5508">
        <f>Data_checks!K5515</f>
        <v>5501</v>
      </c>
      <c r="B5508" t="str">
        <f>Data_checks!L5515</f>
        <v>S</v>
      </c>
      <c r="C5508" t="str">
        <f>Data_checks!M5515</f>
        <v>H</v>
      </c>
    </row>
    <row r="5509" spans="1:3" x14ac:dyDescent="0.25">
      <c r="A5509">
        <f>Data_checks!K5516</f>
        <v>5502</v>
      </c>
      <c r="B5509" t="str">
        <f>Data_checks!L5516</f>
        <v>H</v>
      </c>
      <c r="C5509" t="str">
        <f>Data_checks!M5516</f>
        <v>S</v>
      </c>
    </row>
    <row r="5510" spans="1:3" x14ac:dyDescent="0.25">
      <c r="A5510">
        <f>Data_checks!K5517</f>
        <v>5503</v>
      </c>
      <c r="B5510" t="str">
        <f>Data_checks!L5517</f>
        <v>H</v>
      </c>
      <c r="C5510" t="str">
        <f>Data_checks!M5517</f>
        <v>H</v>
      </c>
    </row>
    <row r="5511" spans="1:3" x14ac:dyDescent="0.25">
      <c r="A5511">
        <f>Data_checks!K5518</f>
        <v>5504</v>
      </c>
      <c r="B5511" t="str">
        <f>Data_checks!L5518</f>
        <v>H</v>
      </c>
      <c r="C5511" t="str">
        <f>Data_checks!M5518</f>
        <v>H</v>
      </c>
    </row>
    <row r="5512" spans="1:3" x14ac:dyDescent="0.25">
      <c r="A5512">
        <f>Data_checks!K5519</f>
        <v>5505</v>
      </c>
      <c r="B5512" t="str">
        <f>Data_checks!L5519</f>
        <v>D</v>
      </c>
      <c r="C5512" t="str">
        <f>Data_checks!M5519</f>
        <v>D</v>
      </c>
    </row>
    <row r="5513" spans="1:3" x14ac:dyDescent="0.25">
      <c r="A5513">
        <f>Data_checks!K5520</f>
        <v>5506</v>
      </c>
      <c r="B5513" t="str">
        <f>Data_checks!L5520</f>
        <v>D</v>
      </c>
      <c r="C5513" t="str">
        <f>Data_checks!M5520</f>
        <v>D</v>
      </c>
    </row>
    <row r="5514" spans="1:3" x14ac:dyDescent="0.25">
      <c r="A5514">
        <f>Data_checks!K5521</f>
        <v>5507</v>
      </c>
      <c r="B5514" t="str">
        <f>Data_checks!L5521</f>
        <v>S</v>
      </c>
      <c r="C5514" t="str">
        <f>Data_checks!M5521</f>
        <v>H</v>
      </c>
    </row>
    <row r="5515" spans="1:3" x14ac:dyDescent="0.25">
      <c r="A5515">
        <f>Data_checks!K5522</f>
        <v>5508</v>
      </c>
      <c r="B5515" t="str">
        <f>Data_checks!L5522</f>
        <v>H</v>
      </c>
      <c r="C5515" t="str">
        <f>Data_checks!M5522</f>
        <v>H</v>
      </c>
    </row>
    <row r="5516" spans="1:3" x14ac:dyDescent="0.25">
      <c r="A5516">
        <f>Data_checks!K5523</f>
        <v>5509</v>
      </c>
      <c r="B5516" t="str">
        <f>Data_checks!L5523</f>
        <v>S</v>
      </c>
      <c r="C5516" t="str">
        <f>Data_checks!M5523</f>
        <v>I</v>
      </c>
    </row>
    <row r="5517" spans="1:3" x14ac:dyDescent="0.25">
      <c r="A5517">
        <f>Data_checks!K5524</f>
        <v>5510</v>
      </c>
      <c r="B5517" t="str">
        <f>Data_checks!L5524</f>
        <v>H</v>
      </c>
      <c r="C5517" t="str">
        <f>Data_checks!M5524</f>
        <v>H</v>
      </c>
    </row>
    <row r="5518" spans="1:3" x14ac:dyDescent="0.25">
      <c r="A5518">
        <f>Data_checks!K5525</f>
        <v>5511</v>
      </c>
      <c r="B5518" t="str">
        <f>Data_checks!L5525</f>
        <v>I</v>
      </c>
      <c r="C5518" t="str">
        <f>Data_checks!M5525</f>
        <v>S</v>
      </c>
    </row>
    <row r="5519" spans="1:3" x14ac:dyDescent="0.25">
      <c r="A5519">
        <f>Data_checks!K5526</f>
        <v>5512</v>
      </c>
      <c r="B5519" t="str">
        <f>Data_checks!L5526</f>
        <v>H</v>
      </c>
      <c r="C5519" t="str">
        <f>Data_checks!M5526</f>
        <v>H</v>
      </c>
    </row>
    <row r="5520" spans="1:3" x14ac:dyDescent="0.25">
      <c r="A5520">
        <f>Data_checks!K5527</f>
        <v>5513</v>
      </c>
      <c r="B5520" t="str">
        <f>Data_checks!L5527</f>
        <v>I</v>
      </c>
      <c r="C5520" t="str">
        <f>Data_checks!M5527</f>
        <v>H</v>
      </c>
    </row>
    <row r="5521" spans="1:3" x14ac:dyDescent="0.25">
      <c r="A5521">
        <f>Data_checks!K5528</f>
        <v>5514</v>
      </c>
      <c r="B5521" t="str">
        <f>Data_checks!L5528</f>
        <v>S</v>
      </c>
      <c r="C5521" t="str">
        <f>Data_checks!M5528</f>
        <v>H</v>
      </c>
    </row>
    <row r="5522" spans="1:3" x14ac:dyDescent="0.25">
      <c r="A5522">
        <f>Data_checks!K5529</f>
        <v>5515</v>
      </c>
      <c r="B5522" t="str">
        <f>Data_checks!L5529</f>
        <v>I</v>
      </c>
      <c r="C5522" t="str">
        <f>Data_checks!M5529</f>
        <v>H</v>
      </c>
    </row>
    <row r="5523" spans="1:3" x14ac:dyDescent="0.25">
      <c r="A5523">
        <f>Data_checks!K5530</f>
        <v>5516</v>
      </c>
      <c r="B5523" t="str">
        <f>Data_checks!L5530</f>
        <v>I</v>
      </c>
      <c r="C5523" t="str">
        <f>Data_checks!M5530</f>
        <v>I</v>
      </c>
    </row>
    <row r="5524" spans="1:3" x14ac:dyDescent="0.25">
      <c r="A5524">
        <f>Data_checks!K5531</f>
        <v>5517</v>
      </c>
      <c r="B5524" t="str">
        <f>Data_checks!L5531</f>
        <v>H</v>
      </c>
      <c r="C5524" t="str">
        <f>Data_checks!M5531</f>
        <v>H</v>
      </c>
    </row>
    <row r="5525" spans="1:3" x14ac:dyDescent="0.25">
      <c r="A5525">
        <f>Data_checks!K5532</f>
        <v>5518</v>
      </c>
      <c r="B5525" t="str">
        <f>Data_checks!L5532</f>
        <v>H</v>
      </c>
      <c r="C5525" t="str">
        <f>Data_checks!M5532</f>
        <v>H</v>
      </c>
    </row>
    <row r="5526" spans="1:3" x14ac:dyDescent="0.25">
      <c r="A5526">
        <f>Data_checks!K5533</f>
        <v>5519</v>
      </c>
      <c r="B5526" t="str">
        <f>Data_checks!L5533</f>
        <v>S</v>
      </c>
      <c r="C5526" t="str">
        <f>Data_checks!M5533</f>
        <v>D</v>
      </c>
    </row>
    <row r="5527" spans="1:3" x14ac:dyDescent="0.25">
      <c r="A5527">
        <f>Data_checks!K5534</f>
        <v>5520</v>
      </c>
      <c r="B5527" t="str">
        <f>Data_checks!L5534</f>
        <v>D</v>
      </c>
      <c r="C5527" t="str">
        <f>Data_checks!M5534</f>
        <v>D</v>
      </c>
    </row>
    <row r="5528" spans="1:3" x14ac:dyDescent="0.25">
      <c r="A5528">
        <f>Data_checks!K5535</f>
        <v>5521</v>
      </c>
      <c r="B5528" t="str">
        <f>Data_checks!L5535</f>
        <v>S</v>
      </c>
      <c r="C5528" t="str">
        <f>Data_checks!M5535</f>
        <v>H</v>
      </c>
    </row>
    <row r="5529" spans="1:3" x14ac:dyDescent="0.25">
      <c r="A5529">
        <f>Data_checks!K5536</f>
        <v>5522</v>
      </c>
      <c r="B5529" t="str">
        <f>Data_checks!L5536</f>
        <v>H</v>
      </c>
      <c r="C5529" t="str">
        <f>Data_checks!M5536</f>
        <v>H</v>
      </c>
    </row>
    <row r="5530" spans="1:3" x14ac:dyDescent="0.25">
      <c r="A5530">
        <f>Data_checks!K5537</f>
        <v>5523</v>
      </c>
      <c r="B5530" t="str">
        <f>Data_checks!L5537</f>
        <v>D</v>
      </c>
      <c r="C5530" t="str">
        <f>Data_checks!M5537</f>
        <v>D</v>
      </c>
    </row>
    <row r="5531" spans="1:3" x14ac:dyDescent="0.25">
      <c r="A5531">
        <f>Data_checks!K5538</f>
        <v>5524</v>
      </c>
      <c r="B5531" t="str">
        <f>Data_checks!L5538</f>
        <v>I</v>
      </c>
      <c r="C5531" t="str">
        <f>Data_checks!M5538</f>
        <v>D</v>
      </c>
    </row>
    <row r="5532" spans="1:3" x14ac:dyDescent="0.25">
      <c r="A5532">
        <f>Data_checks!K5539</f>
        <v>5525</v>
      </c>
      <c r="B5532" t="str">
        <f>Data_checks!L5539</f>
        <v>S</v>
      </c>
      <c r="C5532" t="str">
        <f>Data_checks!M5539</f>
        <v>H</v>
      </c>
    </row>
    <row r="5533" spans="1:3" x14ac:dyDescent="0.25">
      <c r="A5533">
        <f>Data_checks!K5540</f>
        <v>5526</v>
      </c>
      <c r="B5533" t="str">
        <f>Data_checks!L5540</f>
        <v>S</v>
      </c>
      <c r="C5533" t="str">
        <f>Data_checks!M5540</f>
        <v>H</v>
      </c>
    </row>
    <row r="5534" spans="1:3" x14ac:dyDescent="0.25">
      <c r="A5534">
        <f>Data_checks!K5541</f>
        <v>5527</v>
      </c>
      <c r="B5534" t="str">
        <f>Data_checks!L5541</f>
        <v>D</v>
      </c>
      <c r="C5534" t="str">
        <f>Data_checks!M5541</f>
        <v>D</v>
      </c>
    </row>
    <row r="5535" spans="1:3" x14ac:dyDescent="0.25">
      <c r="A5535">
        <f>Data_checks!K5542</f>
        <v>5528</v>
      </c>
      <c r="B5535" t="str">
        <f>Data_checks!L5542</f>
        <v>H</v>
      </c>
      <c r="C5535" t="str">
        <f>Data_checks!M5542</f>
        <v>H</v>
      </c>
    </row>
    <row r="5536" spans="1:3" x14ac:dyDescent="0.25">
      <c r="A5536">
        <f>Data_checks!K5543</f>
        <v>5529</v>
      </c>
      <c r="B5536" t="str">
        <f>Data_checks!L5543</f>
        <v>H</v>
      </c>
      <c r="C5536" t="str">
        <f>Data_checks!M5543</f>
        <v>H</v>
      </c>
    </row>
    <row r="5537" spans="1:3" x14ac:dyDescent="0.25">
      <c r="A5537">
        <f>Data_checks!K5544</f>
        <v>5530</v>
      </c>
      <c r="B5537" t="str">
        <f>Data_checks!L5544</f>
        <v>H</v>
      </c>
      <c r="C5537" t="str">
        <f>Data_checks!M5544</f>
        <v>H</v>
      </c>
    </row>
    <row r="5538" spans="1:3" x14ac:dyDescent="0.25">
      <c r="A5538">
        <f>Data_checks!K5545</f>
        <v>5531</v>
      </c>
      <c r="B5538" t="str">
        <f>Data_checks!L5545</f>
        <v>D</v>
      </c>
      <c r="C5538" t="str">
        <f>Data_checks!M5545</f>
        <v>D</v>
      </c>
    </row>
    <row r="5539" spans="1:3" x14ac:dyDescent="0.25">
      <c r="A5539">
        <f>Data_checks!K5546</f>
        <v>5532</v>
      </c>
      <c r="B5539" t="str">
        <f>Data_checks!L5546</f>
        <v>S</v>
      </c>
      <c r="C5539" t="str">
        <f>Data_checks!M5546</f>
        <v>D</v>
      </c>
    </row>
    <row r="5540" spans="1:3" x14ac:dyDescent="0.25">
      <c r="A5540">
        <f>Data_checks!K5547</f>
        <v>5533</v>
      </c>
      <c r="B5540" t="str">
        <f>Data_checks!L5547</f>
        <v>S</v>
      </c>
      <c r="C5540" t="str">
        <f>Data_checks!M5547</f>
        <v>H</v>
      </c>
    </row>
    <row r="5541" spans="1:3" x14ac:dyDescent="0.25">
      <c r="A5541">
        <f>Data_checks!K5548</f>
        <v>5534</v>
      </c>
      <c r="B5541" t="str">
        <f>Data_checks!L5548</f>
        <v>D</v>
      </c>
      <c r="C5541" t="str">
        <f>Data_checks!M5548</f>
        <v>D</v>
      </c>
    </row>
    <row r="5542" spans="1:3" x14ac:dyDescent="0.25">
      <c r="A5542">
        <f>Data_checks!K5549</f>
        <v>5535</v>
      </c>
      <c r="B5542" t="str">
        <f>Data_checks!L5549</f>
        <v>D</v>
      </c>
      <c r="C5542" t="str">
        <f>Data_checks!M5549</f>
        <v>D</v>
      </c>
    </row>
    <row r="5543" spans="1:3" x14ac:dyDescent="0.25">
      <c r="A5543">
        <f>Data_checks!K5550</f>
        <v>5536</v>
      </c>
      <c r="B5543" t="str">
        <f>Data_checks!L5550</f>
        <v>H</v>
      </c>
      <c r="C5543" t="str">
        <f>Data_checks!M5550</f>
        <v>H</v>
      </c>
    </row>
    <row r="5544" spans="1:3" x14ac:dyDescent="0.25">
      <c r="A5544">
        <f>Data_checks!K5551</f>
        <v>5537</v>
      </c>
      <c r="B5544" t="str">
        <f>Data_checks!L5551</f>
        <v>S</v>
      </c>
      <c r="C5544" t="str">
        <f>Data_checks!M5551</f>
        <v>H</v>
      </c>
    </row>
    <row r="5545" spans="1:3" x14ac:dyDescent="0.25">
      <c r="A5545">
        <f>Data_checks!K5552</f>
        <v>5538</v>
      </c>
      <c r="B5545" t="str">
        <f>Data_checks!L5552</f>
        <v>D</v>
      </c>
      <c r="C5545" t="str">
        <f>Data_checks!M5552</f>
        <v>D</v>
      </c>
    </row>
    <row r="5546" spans="1:3" x14ac:dyDescent="0.25">
      <c r="A5546">
        <f>Data_checks!K5553</f>
        <v>5539</v>
      </c>
      <c r="B5546" t="str">
        <f>Data_checks!L5553</f>
        <v>S</v>
      </c>
      <c r="C5546" t="str">
        <f>Data_checks!M5553</f>
        <v>H</v>
      </c>
    </row>
    <row r="5547" spans="1:3" x14ac:dyDescent="0.25">
      <c r="A5547">
        <f>Data_checks!K5554</f>
        <v>5540</v>
      </c>
      <c r="B5547" t="str">
        <f>Data_checks!L5554</f>
        <v>S</v>
      </c>
      <c r="C5547" t="str">
        <f>Data_checks!M5554</f>
        <v>H</v>
      </c>
    </row>
    <row r="5548" spans="1:3" x14ac:dyDescent="0.25">
      <c r="A5548">
        <f>Data_checks!K5555</f>
        <v>5541</v>
      </c>
      <c r="B5548" t="str">
        <f>Data_checks!L5555</f>
        <v>D</v>
      </c>
      <c r="C5548" t="str">
        <f>Data_checks!M5555</f>
        <v>D</v>
      </c>
    </row>
    <row r="5549" spans="1:3" x14ac:dyDescent="0.25">
      <c r="A5549">
        <f>Data_checks!K5556</f>
        <v>5542</v>
      </c>
      <c r="B5549" t="str">
        <f>Data_checks!L5556</f>
        <v>I</v>
      </c>
      <c r="C5549" t="str">
        <f>Data_checks!M5556</f>
        <v>I</v>
      </c>
    </row>
    <row r="5550" spans="1:3" x14ac:dyDescent="0.25">
      <c r="A5550">
        <f>Data_checks!K5557</f>
        <v>5543</v>
      </c>
      <c r="B5550" t="str">
        <f>Data_checks!L5557</f>
        <v>I</v>
      </c>
      <c r="C5550" t="str">
        <f>Data_checks!M5557</f>
        <v>D</v>
      </c>
    </row>
    <row r="5551" spans="1:3" x14ac:dyDescent="0.25">
      <c r="A5551">
        <f>Data_checks!K5558</f>
        <v>5544</v>
      </c>
      <c r="B5551" t="str">
        <f>Data_checks!L5558</f>
        <v>I</v>
      </c>
      <c r="C5551" t="str">
        <f>Data_checks!M5558</f>
        <v>S</v>
      </c>
    </row>
    <row r="5552" spans="1:3" x14ac:dyDescent="0.25">
      <c r="A5552">
        <f>Data_checks!K5559</f>
        <v>5545</v>
      </c>
      <c r="B5552" t="str">
        <f>Data_checks!L5559</f>
        <v>S</v>
      </c>
      <c r="C5552" t="str">
        <f>Data_checks!M5559</f>
        <v>S</v>
      </c>
    </row>
    <row r="5553" spans="1:3" x14ac:dyDescent="0.25">
      <c r="A5553">
        <f>Data_checks!K5560</f>
        <v>5546</v>
      </c>
      <c r="B5553" t="str">
        <f>Data_checks!L5560</f>
        <v>D</v>
      </c>
      <c r="C5553" t="str">
        <f>Data_checks!M5560</f>
        <v>D</v>
      </c>
    </row>
    <row r="5554" spans="1:3" x14ac:dyDescent="0.25">
      <c r="A5554">
        <f>Data_checks!K5561</f>
        <v>5547</v>
      </c>
      <c r="B5554" t="str">
        <f>Data_checks!L5561</f>
        <v>H</v>
      </c>
      <c r="C5554" t="str">
        <f>Data_checks!M5561</f>
        <v>H</v>
      </c>
    </row>
    <row r="5555" spans="1:3" x14ac:dyDescent="0.25">
      <c r="A5555">
        <f>Data_checks!K5562</f>
        <v>5548</v>
      </c>
      <c r="B5555" t="str">
        <f>Data_checks!L5562</f>
        <v>D</v>
      </c>
      <c r="C5555" t="str">
        <f>Data_checks!M5562</f>
        <v>D</v>
      </c>
    </row>
    <row r="5556" spans="1:3" x14ac:dyDescent="0.25">
      <c r="A5556">
        <f>Data_checks!K5563</f>
        <v>5549</v>
      </c>
      <c r="B5556" t="str">
        <f>Data_checks!L5563</f>
        <v>H</v>
      </c>
      <c r="C5556" t="str">
        <f>Data_checks!M5563</f>
        <v>H</v>
      </c>
    </row>
    <row r="5557" spans="1:3" x14ac:dyDescent="0.25">
      <c r="A5557">
        <f>Data_checks!K5564</f>
        <v>5550</v>
      </c>
      <c r="B5557" t="str">
        <f>Data_checks!L5564</f>
        <v>I</v>
      </c>
      <c r="C5557" t="str">
        <f>Data_checks!M5564</f>
        <v>H</v>
      </c>
    </row>
    <row r="5558" spans="1:3" x14ac:dyDescent="0.25">
      <c r="A5558">
        <f>Data_checks!K5565</f>
        <v>5551</v>
      </c>
      <c r="B5558" t="str">
        <f>Data_checks!L5565</f>
        <v>I</v>
      </c>
      <c r="C5558" t="str">
        <f>Data_checks!M5565</f>
        <v>D</v>
      </c>
    </row>
    <row r="5559" spans="1:3" x14ac:dyDescent="0.25">
      <c r="A5559">
        <f>Data_checks!K5566</f>
        <v>5552</v>
      </c>
      <c r="B5559" t="str">
        <f>Data_checks!L5566</f>
        <v>I</v>
      </c>
      <c r="C5559" t="str">
        <f>Data_checks!M5566</f>
        <v>S</v>
      </c>
    </row>
    <row r="5560" spans="1:3" x14ac:dyDescent="0.25">
      <c r="A5560">
        <f>Data_checks!K5567</f>
        <v>5553</v>
      </c>
      <c r="B5560" t="str">
        <f>Data_checks!L5567</f>
        <v>D</v>
      </c>
      <c r="C5560" t="str">
        <f>Data_checks!M5567</f>
        <v>D</v>
      </c>
    </row>
    <row r="5561" spans="1:3" x14ac:dyDescent="0.25">
      <c r="A5561">
        <f>Data_checks!K5568</f>
        <v>5554</v>
      </c>
      <c r="B5561" t="str">
        <f>Data_checks!L5568</f>
        <v>I</v>
      </c>
      <c r="C5561" t="str">
        <f>Data_checks!M5568</f>
        <v>I</v>
      </c>
    </row>
    <row r="5562" spans="1:3" x14ac:dyDescent="0.25">
      <c r="A5562">
        <f>Data_checks!K5569</f>
        <v>5555</v>
      </c>
      <c r="B5562" t="str">
        <f>Data_checks!L5569</f>
        <v>S</v>
      </c>
      <c r="C5562" t="str">
        <f>Data_checks!M5569</f>
        <v>H</v>
      </c>
    </row>
    <row r="5563" spans="1:3" x14ac:dyDescent="0.25">
      <c r="A5563">
        <f>Data_checks!K5570</f>
        <v>5556</v>
      </c>
      <c r="B5563" t="str">
        <f>Data_checks!L5570</f>
        <v>S</v>
      </c>
      <c r="C5563" t="str">
        <f>Data_checks!M5570</f>
        <v>H</v>
      </c>
    </row>
    <row r="5564" spans="1:3" x14ac:dyDescent="0.25">
      <c r="A5564">
        <f>Data_checks!K5571</f>
        <v>5557</v>
      </c>
      <c r="B5564" t="str">
        <f>Data_checks!L5571</f>
        <v>S</v>
      </c>
      <c r="C5564" t="str">
        <f>Data_checks!M5571</f>
        <v>H</v>
      </c>
    </row>
    <row r="5565" spans="1:3" x14ac:dyDescent="0.25">
      <c r="A5565">
        <f>Data_checks!K5572</f>
        <v>5558</v>
      </c>
      <c r="B5565" t="str">
        <f>Data_checks!L5572</f>
        <v>S</v>
      </c>
      <c r="C5565" t="str">
        <f>Data_checks!M5572</f>
        <v>H</v>
      </c>
    </row>
    <row r="5566" spans="1:3" x14ac:dyDescent="0.25">
      <c r="A5566">
        <f>Data_checks!K5573</f>
        <v>5559</v>
      </c>
      <c r="B5566" t="str">
        <f>Data_checks!L5573</f>
        <v>S</v>
      </c>
      <c r="C5566" t="str">
        <f>Data_checks!M5573</f>
        <v>H</v>
      </c>
    </row>
    <row r="5567" spans="1:3" x14ac:dyDescent="0.25">
      <c r="A5567">
        <f>Data_checks!K5574</f>
        <v>5560</v>
      </c>
      <c r="B5567" t="str">
        <f>Data_checks!L5574</f>
        <v>D</v>
      </c>
      <c r="C5567" t="str">
        <f>Data_checks!M5574</f>
        <v>D</v>
      </c>
    </row>
    <row r="5568" spans="1:3" x14ac:dyDescent="0.25">
      <c r="A5568">
        <f>Data_checks!K5575</f>
        <v>5561</v>
      </c>
      <c r="B5568" t="str">
        <f>Data_checks!L5575</f>
        <v>I</v>
      </c>
      <c r="C5568" t="str">
        <f>Data_checks!M5575</f>
        <v>I</v>
      </c>
    </row>
    <row r="5569" spans="1:3" x14ac:dyDescent="0.25">
      <c r="A5569">
        <f>Data_checks!K5576</f>
        <v>5562</v>
      </c>
      <c r="B5569" t="str">
        <f>Data_checks!L5576</f>
        <v>I</v>
      </c>
      <c r="C5569" t="str">
        <f>Data_checks!M5576</f>
        <v>H</v>
      </c>
    </row>
    <row r="5570" spans="1:3" x14ac:dyDescent="0.25">
      <c r="A5570">
        <f>Data_checks!K5577</f>
        <v>5563</v>
      </c>
      <c r="B5570" t="str">
        <f>Data_checks!L5577</f>
        <v>S</v>
      </c>
      <c r="C5570" t="str">
        <f>Data_checks!M5577</f>
        <v>I</v>
      </c>
    </row>
    <row r="5571" spans="1:3" x14ac:dyDescent="0.25">
      <c r="A5571">
        <f>Data_checks!K5578</f>
        <v>5564</v>
      </c>
      <c r="B5571" t="str">
        <f>Data_checks!L5578</f>
        <v>I</v>
      </c>
      <c r="C5571" t="str">
        <f>Data_checks!M5578</f>
        <v>D</v>
      </c>
    </row>
    <row r="5572" spans="1:3" x14ac:dyDescent="0.25">
      <c r="A5572">
        <f>Data_checks!K5579</f>
        <v>5565</v>
      </c>
      <c r="B5572" t="str">
        <f>Data_checks!L5579</f>
        <v>D</v>
      </c>
      <c r="C5572" t="str">
        <f>Data_checks!M5579</f>
        <v>D</v>
      </c>
    </row>
    <row r="5573" spans="1:3" x14ac:dyDescent="0.25">
      <c r="A5573">
        <f>Data_checks!K5580</f>
        <v>5566</v>
      </c>
      <c r="B5573" t="str">
        <f>Data_checks!L5580</f>
        <v>S</v>
      </c>
      <c r="C5573" t="str">
        <f>Data_checks!M5580</f>
        <v>S</v>
      </c>
    </row>
    <row r="5574" spans="1:3" x14ac:dyDescent="0.25">
      <c r="A5574">
        <f>Data_checks!K5581</f>
        <v>5567</v>
      </c>
      <c r="B5574" t="str">
        <f>Data_checks!L5581</f>
        <v>D</v>
      </c>
      <c r="C5574" t="str">
        <f>Data_checks!M5581</f>
        <v>D</v>
      </c>
    </row>
    <row r="5575" spans="1:3" x14ac:dyDescent="0.25">
      <c r="A5575">
        <f>Data_checks!K5582</f>
        <v>5568</v>
      </c>
      <c r="B5575" t="str">
        <f>Data_checks!L5582</f>
        <v>D</v>
      </c>
      <c r="C5575" t="str">
        <f>Data_checks!M5582</f>
        <v>D</v>
      </c>
    </row>
    <row r="5576" spans="1:3" x14ac:dyDescent="0.25">
      <c r="A5576">
        <f>Data_checks!K5583</f>
        <v>5569</v>
      </c>
      <c r="B5576" t="str">
        <f>Data_checks!L5583</f>
        <v>I</v>
      </c>
      <c r="C5576" t="str">
        <f>Data_checks!M5583</f>
        <v>H</v>
      </c>
    </row>
    <row r="5577" spans="1:3" x14ac:dyDescent="0.25">
      <c r="A5577">
        <f>Data_checks!K5584</f>
        <v>5570</v>
      </c>
      <c r="B5577" t="str">
        <f>Data_checks!L5584</f>
        <v>I</v>
      </c>
      <c r="C5577" t="str">
        <f>Data_checks!M5584</f>
        <v>H</v>
      </c>
    </row>
    <row r="5578" spans="1:3" x14ac:dyDescent="0.25">
      <c r="A5578">
        <f>Data_checks!K5585</f>
        <v>5571</v>
      </c>
      <c r="B5578" t="str">
        <f>Data_checks!L5585</f>
        <v>S</v>
      </c>
      <c r="C5578" t="str">
        <f>Data_checks!M5585</f>
        <v>H</v>
      </c>
    </row>
    <row r="5579" spans="1:3" x14ac:dyDescent="0.25">
      <c r="A5579">
        <f>Data_checks!K5586</f>
        <v>5572</v>
      </c>
      <c r="B5579" t="str">
        <f>Data_checks!L5586</f>
        <v>D</v>
      </c>
      <c r="C5579" t="str">
        <f>Data_checks!M5586</f>
        <v>D</v>
      </c>
    </row>
    <row r="5580" spans="1:3" x14ac:dyDescent="0.25">
      <c r="A5580">
        <f>Data_checks!K5587</f>
        <v>5573</v>
      </c>
      <c r="B5580" t="str">
        <f>Data_checks!L5587</f>
        <v>D</v>
      </c>
      <c r="C5580" t="str">
        <f>Data_checks!M5587</f>
        <v>D</v>
      </c>
    </row>
    <row r="5581" spans="1:3" x14ac:dyDescent="0.25">
      <c r="A5581">
        <f>Data_checks!K5588</f>
        <v>5574</v>
      </c>
      <c r="B5581" t="str">
        <f>Data_checks!L5588</f>
        <v>H</v>
      </c>
      <c r="C5581" t="str">
        <f>Data_checks!M5588</f>
        <v>H</v>
      </c>
    </row>
    <row r="5582" spans="1:3" x14ac:dyDescent="0.25">
      <c r="A5582">
        <f>Data_checks!K5589</f>
        <v>5575</v>
      </c>
      <c r="B5582" t="str">
        <f>Data_checks!L5589</f>
        <v>D</v>
      </c>
      <c r="C5582" t="str">
        <f>Data_checks!M5589</f>
        <v>D</v>
      </c>
    </row>
    <row r="5583" spans="1:3" x14ac:dyDescent="0.25">
      <c r="A5583">
        <f>Data_checks!K5590</f>
        <v>5576</v>
      </c>
      <c r="B5583" t="str">
        <f>Data_checks!L5590</f>
        <v>D</v>
      </c>
      <c r="C5583" t="str">
        <f>Data_checks!M5590</f>
        <v>D</v>
      </c>
    </row>
    <row r="5584" spans="1:3" x14ac:dyDescent="0.25">
      <c r="A5584">
        <f>Data_checks!K5591</f>
        <v>5577</v>
      </c>
      <c r="B5584" t="str">
        <f>Data_checks!L5591</f>
        <v>D</v>
      </c>
      <c r="C5584" t="str">
        <f>Data_checks!M5591</f>
        <v>D</v>
      </c>
    </row>
    <row r="5585" spans="1:3" x14ac:dyDescent="0.25">
      <c r="A5585">
        <f>Data_checks!K5592</f>
        <v>5578</v>
      </c>
      <c r="B5585" t="str">
        <f>Data_checks!L5592</f>
        <v>I</v>
      </c>
      <c r="C5585" t="str">
        <f>Data_checks!M5592</f>
        <v>D</v>
      </c>
    </row>
    <row r="5586" spans="1:3" x14ac:dyDescent="0.25">
      <c r="A5586">
        <f>Data_checks!K5593</f>
        <v>5579</v>
      </c>
      <c r="B5586" t="str">
        <f>Data_checks!L5593</f>
        <v>S</v>
      </c>
      <c r="C5586" t="str">
        <f>Data_checks!M5593</f>
        <v>D</v>
      </c>
    </row>
    <row r="5587" spans="1:3" x14ac:dyDescent="0.25">
      <c r="A5587">
        <f>Data_checks!K5594</f>
        <v>5580</v>
      </c>
      <c r="B5587" t="str">
        <f>Data_checks!L5594</f>
        <v>S</v>
      </c>
      <c r="C5587" t="str">
        <f>Data_checks!M5594</f>
        <v>H</v>
      </c>
    </row>
    <row r="5588" spans="1:3" x14ac:dyDescent="0.25">
      <c r="A5588">
        <f>Data_checks!K5595</f>
        <v>5581</v>
      </c>
      <c r="B5588" t="str">
        <f>Data_checks!L5595</f>
        <v>S</v>
      </c>
      <c r="C5588" t="str">
        <f>Data_checks!M5595</f>
        <v>H</v>
      </c>
    </row>
    <row r="5589" spans="1:3" x14ac:dyDescent="0.25">
      <c r="A5589">
        <f>Data_checks!K5596</f>
        <v>5582</v>
      </c>
      <c r="B5589" t="str">
        <f>Data_checks!L5596</f>
        <v>H</v>
      </c>
      <c r="C5589" t="str">
        <f>Data_checks!M5596</f>
        <v>H</v>
      </c>
    </row>
    <row r="5590" spans="1:3" x14ac:dyDescent="0.25">
      <c r="A5590">
        <f>Data_checks!K5597</f>
        <v>5583</v>
      </c>
      <c r="B5590" t="str">
        <f>Data_checks!L5597</f>
        <v>D</v>
      </c>
      <c r="C5590" t="str">
        <f>Data_checks!M5597</f>
        <v>D</v>
      </c>
    </row>
    <row r="5591" spans="1:3" x14ac:dyDescent="0.25">
      <c r="A5591">
        <f>Data_checks!K5598</f>
        <v>5584</v>
      </c>
      <c r="B5591" t="str">
        <f>Data_checks!L5598</f>
        <v>H</v>
      </c>
      <c r="C5591" t="str">
        <f>Data_checks!M5598</f>
        <v>H</v>
      </c>
    </row>
    <row r="5592" spans="1:3" x14ac:dyDescent="0.25">
      <c r="A5592">
        <f>Data_checks!K5599</f>
        <v>5585</v>
      </c>
      <c r="B5592" t="str">
        <f>Data_checks!L5599</f>
        <v>D</v>
      </c>
      <c r="C5592" t="str">
        <f>Data_checks!M5599</f>
        <v>D</v>
      </c>
    </row>
    <row r="5593" spans="1:3" x14ac:dyDescent="0.25">
      <c r="A5593">
        <f>Data_checks!K5600</f>
        <v>5586</v>
      </c>
      <c r="B5593" t="str">
        <f>Data_checks!L5600</f>
        <v>D</v>
      </c>
      <c r="C5593" t="str">
        <f>Data_checks!M5600</f>
        <v>D</v>
      </c>
    </row>
    <row r="5594" spans="1:3" x14ac:dyDescent="0.25">
      <c r="A5594">
        <f>Data_checks!K5601</f>
        <v>5587</v>
      </c>
      <c r="B5594" t="str">
        <f>Data_checks!L5601</f>
        <v>I</v>
      </c>
      <c r="C5594" t="str">
        <f>Data_checks!M5601</f>
        <v>D</v>
      </c>
    </row>
    <row r="5595" spans="1:3" x14ac:dyDescent="0.25">
      <c r="A5595">
        <f>Data_checks!K5602</f>
        <v>5588</v>
      </c>
      <c r="B5595" t="str">
        <f>Data_checks!L5602</f>
        <v>I</v>
      </c>
      <c r="C5595" t="str">
        <f>Data_checks!M5602</f>
        <v>D</v>
      </c>
    </row>
    <row r="5596" spans="1:3" x14ac:dyDescent="0.25">
      <c r="A5596">
        <f>Data_checks!K5603</f>
        <v>5589</v>
      </c>
      <c r="B5596" t="str">
        <f>Data_checks!L5603</f>
        <v>S</v>
      </c>
      <c r="C5596" t="str">
        <f>Data_checks!M5603</f>
        <v>H</v>
      </c>
    </row>
    <row r="5597" spans="1:3" x14ac:dyDescent="0.25">
      <c r="A5597">
        <f>Data_checks!K5604</f>
        <v>5590</v>
      </c>
      <c r="B5597" t="str">
        <f>Data_checks!L5604</f>
        <v>I</v>
      </c>
      <c r="C5597" t="str">
        <f>Data_checks!M5604</f>
        <v>I</v>
      </c>
    </row>
    <row r="5598" spans="1:3" x14ac:dyDescent="0.25">
      <c r="A5598">
        <f>Data_checks!K5605</f>
        <v>5591</v>
      </c>
      <c r="B5598" t="str">
        <f>Data_checks!L5605</f>
        <v>H</v>
      </c>
      <c r="C5598" t="str">
        <f>Data_checks!M5605</f>
        <v>H</v>
      </c>
    </row>
    <row r="5599" spans="1:3" x14ac:dyDescent="0.25">
      <c r="A5599">
        <f>Data_checks!K5606</f>
        <v>5592</v>
      </c>
      <c r="B5599" t="str">
        <f>Data_checks!L5606</f>
        <v>H</v>
      </c>
      <c r="C5599" t="str">
        <f>Data_checks!M5606</f>
        <v>S</v>
      </c>
    </row>
    <row r="5600" spans="1:3" x14ac:dyDescent="0.25">
      <c r="A5600">
        <f>Data_checks!K5607</f>
        <v>5593</v>
      </c>
      <c r="B5600" t="str">
        <f>Data_checks!L5607</f>
        <v>I</v>
      </c>
      <c r="C5600" t="str">
        <f>Data_checks!M5607</f>
        <v>D</v>
      </c>
    </row>
    <row r="5601" spans="1:3" x14ac:dyDescent="0.25">
      <c r="A5601">
        <f>Data_checks!K5608</f>
        <v>5594</v>
      </c>
      <c r="B5601" t="str">
        <f>Data_checks!L5608</f>
        <v>S</v>
      </c>
      <c r="C5601" t="str">
        <f>Data_checks!M5608</f>
        <v>H</v>
      </c>
    </row>
    <row r="5602" spans="1:3" x14ac:dyDescent="0.25">
      <c r="A5602">
        <f>Data_checks!K5609</f>
        <v>5595</v>
      </c>
      <c r="B5602" t="str">
        <f>Data_checks!L5609</f>
        <v>D</v>
      </c>
      <c r="C5602" t="str">
        <f>Data_checks!M5609</f>
        <v>D</v>
      </c>
    </row>
    <row r="5603" spans="1:3" x14ac:dyDescent="0.25">
      <c r="A5603">
        <f>Data_checks!K5610</f>
        <v>5596</v>
      </c>
      <c r="B5603" t="str">
        <f>Data_checks!L5610</f>
        <v>S</v>
      </c>
      <c r="C5603" t="str">
        <f>Data_checks!M5610</f>
        <v>H</v>
      </c>
    </row>
    <row r="5604" spans="1:3" x14ac:dyDescent="0.25">
      <c r="A5604">
        <f>Data_checks!K5611</f>
        <v>5597</v>
      </c>
      <c r="B5604" t="str">
        <f>Data_checks!L5611</f>
        <v>S</v>
      </c>
      <c r="C5604" t="str">
        <f>Data_checks!M5611</f>
        <v>H</v>
      </c>
    </row>
    <row r="5605" spans="1:3" x14ac:dyDescent="0.25">
      <c r="A5605">
        <f>Data_checks!K5612</f>
        <v>5598</v>
      </c>
      <c r="B5605" t="str">
        <f>Data_checks!L5612</f>
        <v>D</v>
      </c>
      <c r="C5605" t="str">
        <f>Data_checks!M5612</f>
        <v>D</v>
      </c>
    </row>
    <row r="5606" spans="1:3" x14ac:dyDescent="0.25">
      <c r="A5606">
        <f>Data_checks!K5613</f>
        <v>5599</v>
      </c>
      <c r="B5606" t="str">
        <f>Data_checks!L5613</f>
        <v>H</v>
      </c>
      <c r="C5606" t="str">
        <f>Data_checks!M5613</f>
        <v>S</v>
      </c>
    </row>
    <row r="5607" spans="1:3" x14ac:dyDescent="0.25">
      <c r="A5607">
        <f>Data_checks!K5614</f>
        <v>5600</v>
      </c>
      <c r="B5607" t="str">
        <f>Data_checks!L5614</f>
        <v>H</v>
      </c>
      <c r="C5607" t="str">
        <f>Data_checks!M5614</f>
        <v>H</v>
      </c>
    </row>
    <row r="5608" spans="1:3" x14ac:dyDescent="0.25">
      <c r="A5608">
        <f>Data_checks!K5615</f>
        <v>5601</v>
      </c>
      <c r="B5608" t="str">
        <f>Data_checks!L5615</f>
        <v>S</v>
      </c>
      <c r="C5608" t="str">
        <f>Data_checks!M5615</f>
        <v>I</v>
      </c>
    </row>
    <row r="5609" spans="1:3" x14ac:dyDescent="0.25">
      <c r="A5609">
        <f>Data_checks!K5616</f>
        <v>5602</v>
      </c>
      <c r="B5609" t="str">
        <f>Data_checks!L5616</f>
        <v>I</v>
      </c>
      <c r="C5609" t="str">
        <f>Data_checks!M5616</f>
        <v>S</v>
      </c>
    </row>
    <row r="5610" spans="1:3" x14ac:dyDescent="0.25">
      <c r="A5610">
        <f>Data_checks!K5617</f>
        <v>5603</v>
      </c>
      <c r="B5610" t="str">
        <f>Data_checks!L5617</f>
        <v>D</v>
      </c>
      <c r="C5610" t="str">
        <f>Data_checks!M5617</f>
        <v>D</v>
      </c>
    </row>
    <row r="5611" spans="1:3" x14ac:dyDescent="0.25">
      <c r="A5611">
        <f>Data_checks!K5618</f>
        <v>5604</v>
      </c>
      <c r="B5611" t="str">
        <f>Data_checks!L5618</f>
        <v>I</v>
      </c>
      <c r="C5611" t="str">
        <f>Data_checks!M5618</f>
        <v>I</v>
      </c>
    </row>
    <row r="5612" spans="1:3" x14ac:dyDescent="0.25">
      <c r="A5612">
        <f>Data_checks!K5619</f>
        <v>5605</v>
      </c>
      <c r="B5612" t="str">
        <f>Data_checks!L5619</f>
        <v>H</v>
      </c>
      <c r="C5612" t="str">
        <f>Data_checks!M5619</f>
        <v>S</v>
      </c>
    </row>
    <row r="5613" spans="1:3" x14ac:dyDescent="0.25">
      <c r="A5613">
        <f>Data_checks!K5620</f>
        <v>5606</v>
      </c>
      <c r="B5613" t="str">
        <f>Data_checks!L5620</f>
        <v>D</v>
      </c>
      <c r="C5613" t="str">
        <f>Data_checks!M5620</f>
        <v>D</v>
      </c>
    </row>
    <row r="5614" spans="1:3" x14ac:dyDescent="0.25">
      <c r="A5614">
        <f>Data_checks!K5621</f>
        <v>5607</v>
      </c>
      <c r="B5614" t="str">
        <f>Data_checks!L5621</f>
        <v>D</v>
      </c>
      <c r="C5614" t="str">
        <f>Data_checks!M5621</f>
        <v>D</v>
      </c>
    </row>
    <row r="5615" spans="1:3" x14ac:dyDescent="0.25">
      <c r="A5615">
        <f>Data_checks!K5622</f>
        <v>5608</v>
      </c>
      <c r="B5615" t="str">
        <f>Data_checks!L5622</f>
        <v>D</v>
      </c>
      <c r="C5615" t="str">
        <f>Data_checks!M5622</f>
        <v>D</v>
      </c>
    </row>
    <row r="5616" spans="1:3" x14ac:dyDescent="0.25">
      <c r="A5616">
        <f>Data_checks!K5623</f>
        <v>5609</v>
      </c>
      <c r="B5616" t="str">
        <f>Data_checks!L5623</f>
        <v>S</v>
      </c>
      <c r="C5616" t="str">
        <f>Data_checks!M5623</f>
        <v>H</v>
      </c>
    </row>
    <row r="5617" spans="1:3" x14ac:dyDescent="0.25">
      <c r="A5617">
        <f>Data_checks!K5624</f>
        <v>5610</v>
      </c>
      <c r="B5617" t="str">
        <f>Data_checks!L5624</f>
        <v>S</v>
      </c>
      <c r="C5617" t="str">
        <f>Data_checks!M5624</f>
        <v>H</v>
      </c>
    </row>
    <row r="5618" spans="1:3" x14ac:dyDescent="0.25">
      <c r="A5618">
        <f>Data_checks!K5625</f>
        <v>5611</v>
      </c>
      <c r="B5618" t="str">
        <f>Data_checks!L5625</f>
        <v>S</v>
      </c>
      <c r="C5618" t="str">
        <f>Data_checks!M5625</f>
        <v>H</v>
      </c>
    </row>
    <row r="5619" spans="1:3" x14ac:dyDescent="0.25">
      <c r="A5619">
        <f>Data_checks!K5626</f>
        <v>5612</v>
      </c>
      <c r="B5619" t="str">
        <f>Data_checks!L5626</f>
        <v>S</v>
      </c>
      <c r="C5619" t="str">
        <f>Data_checks!M5626</f>
        <v>H</v>
      </c>
    </row>
    <row r="5620" spans="1:3" x14ac:dyDescent="0.25">
      <c r="A5620">
        <f>Data_checks!K5627</f>
        <v>5613</v>
      </c>
      <c r="B5620" t="str">
        <f>Data_checks!L5627</f>
        <v>S</v>
      </c>
      <c r="C5620" t="str">
        <f>Data_checks!M5627</f>
        <v>H</v>
      </c>
    </row>
    <row r="5621" spans="1:3" x14ac:dyDescent="0.25">
      <c r="A5621">
        <f>Data_checks!K5628</f>
        <v>5614</v>
      </c>
      <c r="B5621" t="str">
        <f>Data_checks!L5628</f>
        <v>D</v>
      </c>
      <c r="C5621" t="str">
        <f>Data_checks!M5628</f>
        <v>D</v>
      </c>
    </row>
    <row r="5622" spans="1:3" x14ac:dyDescent="0.25">
      <c r="A5622">
        <f>Data_checks!K5629</f>
        <v>5615</v>
      </c>
      <c r="B5622" t="str">
        <f>Data_checks!L5629</f>
        <v>S</v>
      </c>
      <c r="C5622" t="str">
        <f>Data_checks!M5629</f>
        <v>H</v>
      </c>
    </row>
    <row r="5623" spans="1:3" x14ac:dyDescent="0.25">
      <c r="A5623">
        <f>Data_checks!K5630</f>
        <v>5616</v>
      </c>
      <c r="B5623" t="str">
        <f>Data_checks!L5630</f>
        <v>H</v>
      </c>
      <c r="C5623" t="str">
        <f>Data_checks!M5630</f>
        <v>H</v>
      </c>
    </row>
    <row r="5624" spans="1:3" x14ac:dyDescent="0.25">
      <c r="A5624">
        <f>Data_checks!K5631</f>
        <v>5617</v>
      </c>
      <c r="B5624" t="str">
        <f>Data_checks!L5631</f>
        <v>H</v>
      </c>
      <c r="C5624" t="str">
        <f>Data_checks!M5631</f>
        <v>H</v>
      </c>
    </row>
    <row r="5625" spans="1:3" x14ac:dyDescent="0.25">
      <c r="A5625">
        <f>Data_checks!K5632</f>
        <v>5618</v>
      </c>
      <c r="B5625" t="str">
        <f>Data_checks!L5632</f>
        <v>D</v>
      </c>
      <c r="C5625" t="str">
        <f>Data_checks!M5632</f>
        <v>D</v>
      </c>
    </row>
    <row r="5626" spans="1:3" x14ac:dyDescent="0.25">
      <c r="A5626">
        <f>Data_checks!K5633</f>
        <v>5619</v>
      </c>
      <c r="B5626" t="str">
        <f>Data_checks!L5633</f>
        <v>I</v>
      </c>
      <c r="C5626" t="str">
        <f>Data_checks!M5633</f>
        <v>D</v>
      </c>
    </row>
    <row r="5627" spans="1:3" x14ac:dyDescent="0.25">
      <c r="A5627">
        <f>Data_checks!K5634</f>
        <v>5620</v>
      </c>
      <c r="B5627" t="str">
        <f>Data_checks!L5634</f>
        <v>D</v>
      </c>
      <c r="C5627" t="str">
        <f>Data_checks!M5634</f>
        <v>D</v>
      </c>
    </row>
    <row r="5628" spans="1:3" x14ac:dyDescent="0.25">
      <c r="A5628">
        <f>Data_checks!K5635</f>
        <v>5621</v>
      </c>
      <c r="B5628" t="str">
        <f>Data_checks!L5635</f>
        <v>D</v>
      </c>
      <c r="C5628" t="str">
        <f>Data_checks!M5635</f>
        <v>D</v>
      </c>
    </row>
    <row r="5629" spans="1:3" x14ac:dyDescent="0.25">
      <c r="A5629">
        <f>Data_checks!K5636</f>
        <v>5622</v>
      </c>
      <c r="B5629" t="str">
        <f>Data_checks!L5636</f>
        <v>H</v>
      </c>
      <c r="C5629" t="str">
        <f>Data_checks!M5636</f>
        <v>S</v>
      </c>
    </row>
    <row r="5630" spans="1:3" x14ac:dyDescent="0.25">
      <c r="A5630">
        <f>Data_checks!K5637</f>
        <v>5623</v>
      </c>
      <c r="B5630" t="str">
        <f>Data_checks!L5637</f>
        <v>H</v>
      </c>
      <c r="C5630" t="str">
        <f>Data_checks!M5637</f>
        <v>H</v>
      </c>
    </row>
    <row r="5631" spans="1:3" x14ac:dyDescent="0.25">
      <c r="A5631">
        <f>Data_checks!K5638</f>
        <v>5624</v>
      </c>
      <c r="B5631" t="str">
        <f>Data_checks!L5638</f>
        <v>I</v>
      </c>
      <c r="C5631" t="str">
        <f>Data_checks!M5638</f>
        <v>D</v>
      </c>
    </row>
    <row r="5632" spans="1:3" x14ac:dyDescent="0.25">
      <c r="A5632">
        <f>Data_checks!K5639</f>
        <v>5625</v>
      </c>
      <c r="B5632" t="str">
        <f>Data_checks!L5639</f>
        <v>D</v>
      </c>
      <c r="C5632" t="str">
        <f>Data_checks!M5639</f>
        <v>D</v>
      </c>
    </row>
    <row r="5633" spans="1:3" x14ac:dyDescent="0.25">
      <c r="A5633">
        <f>Data_checks!K5640</f>
        <v>5626</v>
      </c>
      <c r="B5633" t="str">
        <f>Data_checks!L5640</f>
        <v>S</v>
      </c>
      <c r="C5633" t="str">
        <f>Data_checks!M5640</f>
        <v>H</v>
      </c>
    </row>
    <row r="5634" spans="1:3" x14ac:dyDescent="0.25">
      <c r="A5634">
        <f>Data_checks!K5641</f>
        <v>5627</v>
      </c>
      <c r="B5634" t="str">
        <f>Data_checks!L5641</f>
        <v>I</v>
      </c>
      <c r="C5634" t="str">
        <f>Data_checks!M5641</f>
        <v>S</v>
      </c>
    </row>
    <row r="5635" spans="1:3" x14ac:dyDescent="0.25">
      <c r="A5635">
        <f>Data_checks!K5642</f>
        <v>5628</v>
      </c>
      <c r="B5635" t="str">
        <f>Data_checks!L5642</f>
        <v>D</v>
      </c>
      <c r="C5635" t="str">
        <f>Data_checks!M5642</f>
        <v>D</v>
      </c>
    </row>
    <row r="5636" spans="1:3" x14ac:dyDescent="0.25">
      <c r="A5636">
        <f>Data_checks!K5643</f>
        <v>5629</v>
      </c>
      <c r="B5636" t="str">
        <f>Data_checks!L5643</f>
        <v>H</v>
      </c>
      <c r="C5636" t="str">
        <f>Data_checks!M5643</f>
        <v>H</v>
      </c>
    </row>
    <row r="5637" spans="1:3" x14ac:dyDescent="0.25">
      <c r="A5637">
        <f>Data_checks!K5644</f>
        <v>5630</v>
      </c>
      <c r="B5637" t="str">
        <f>Data_checks!L5644</f>
        <v>S</v>
      </c>
      <c r="C5637" t="str">
        <f>Data_checks!M5644</f>
        <v>I</v>
      </c>
    </row>
    <row r="5638" spans="1:3" x14ac:dyDescent="0.25">
      <c r="A5638">
        <f>Data_checks!K5645</f>
        <v>5631</v>
      </c>
      <c r="B5638" t="str">
        <f>Data_checks!L5645</f>
        <v>S</v>
      </c>
      <c r="C5638" t="str">
        <f>Data_checks!M5645</f>
        <v>H</v>
      </c>
    </row>
    <row r="5639" spans="1:3" x14ac:dyDescent="0.25">
      <c r="A5639">
        <f>Data_checks!K5646</f>
        <v>5632</v>
      </c>
      <c r="B5639" t="str">
        <f>Data_checks!L5646</f>
        <v>D</v>
      </c>
      <c r="C5639" t="str">
        <f>Data_checks!M5646</f>
        <v>D</v>
      </c>
    </row>
    <row r="5640" spans="1:3" x14ac:dyDescent="0.25">
      <c r="A5640">
        <f>Data_checks!K5647</f>
        <v>5633</v>
      </c>
      <c r="B5640" t="str">
        <f>Data_checks!L5647</f>
        <v>D</v>
      </c>
      <c r="C5640" t="str">
        <f>Data_checks!M5647</f>
        <v>D</v>
      </c>
    </row>
    <row r="5641" spans="1:3" x14ac:dyDescent="0.25">
      <c r="A5641">
        <f>Data_checks!K5648</f>
        <v>5634</v>
      </c>
      <c r="B5641" t="str">
        <f>Data_checks!L5648</f>
        <v>S</v>
      </c>
      <c r="C5641" t="str">
        <f>Data_checks!M5648</f>
        <v>H</v>
      </c>
    </row>
    <row r="5642" spans="1:3" x14ac:dyDescent="0.25">
      <c r="A5642">
        <f>Data_checks!K5649</f>
        <v>5635</v>
      </c>
      <c r="B5642" t="str">
        <f>Data_checks!L5649</f>
        <v>I</v>
      </c>
      <c r="C5642" t="str">
        <f>Data_checks!M5649</f>
        <v>S</v>
      </c>
    </row>
    <row r="5643" spans="1:3" x14ac:dyDescent="0.25">
      <c r="A5643">
        <f>Data_checks!K5650</f>
        <v>5636</v>
      </c>
      <c r="B5643" t="str">
        <f>Data_checks!L5650</f>
        <v>D</v>
      </c>
      <c r="C5643" t="str">
        <f>Data_checks!M5650</f>
        <v>D</v>
      </c>
    </row>
    <row r="5644" spans="1:3" x14ac:dyDescent="0.25">
      <c r="A5644">
        <f>Data_checks!K5651</f>
        <v>5637</v>
      </c>
      <c r="B5644" t="str">
        <f>Data_checks!L5651</f>
        <v>H</v>
      </c>
      <c r="C5644" t="str">
        <f>Data_checks!M5651</f>
        <v>H</v>
      </c>
    </row>
    <row r="5645" spans="1:3" x14ac:dyDescent="0.25">
      <c r="A5645">
        <f>Data_checks!K5652</f>
        <v>5638</v>
      </c>
      <c r="B5645" t="str">
        <f>Data_checks!L5652</f>
        <v>S</v>
      </c>
      <c r="C5645" t="str">
        <f>Data_checks!M5652</f>
        <v>H</v>
      </c>
    </row>
    <row r="5646" spans="1:3" x14ac:dyDescent="0.25">
      <c r="A5646">
        <f>Data_checks!K5653</f>
        <v>5639</v>
      </c>
      <c r="B5646" t="str">
        <f>Data_checks!L5653</f>
        <v>I</v>
      </c>
      <c r="C5646" t="str">
        <f>Data_checks!M5653</f>
        <v>I</v>
      </c>
    </row>
    <row r="5647" spans="1:3" x14ac:dyDescent="0.25">
      <c r="A5647">
        <f>Data_checks!K5654</f>
        <v>5640</v>
      </c>
      <c r="B5647" t="str">
        <f>Data_checks!L5654</f>
        <v>D</v>
      </c>
      <c r="C5647" t="str">
        <f>Data_checks!M5654</f>
        <v>D</v>
      </c>
    </row>
    <row r="5648" spans="1:3" x14ac:dyDescent="0.25">
      <c r="A5648">
        <f>Data_checks!K5655</f>
        <v>5641</v>
      </c>
      <c r="B5648" t="str">
        <f>Data_checks!L5655</f>
        <v>H</v>
      </c>
      <c r="C5648" t="str">
        <f>Data_checks!M5655</f>
        <v>H</v>
      </c>
    </row>
    <row r="5649" spans="1:3" x14ac:dyDescent="0.25">
      <c r="A5649">
        <f>Data_checks!K5656</f>
        <v>5642</v>
      </c>
      <c r="B5649" t="str">
        <f>Data_checks!L5656</f>
        <v>S</v>
      </c>
      <c r="C5649" t="str">
        <f>Data_checks!M5656</f>
        <v>H</v>
      </c>
    </row>
    <row r="5650" spans="1:3" x14ac:dyDescent="0.25">
      <c r="A5650">
        <f>Data_checks!K5657</f>
        <v>5643</v>
      </c>
      <c r="B5650" t="str">
        <f>Data_checks!L5657</f>
        <v>S</v>
      </c>
      <c r="C5650" t="str">
        <f>Data_checks!M5657</f>
        <v>H</v>
      </c>
    </row>
    <row r="5651" spans="1:3" x14ac:dyDescent="0.25">
      <c r="A5651">
        <f>Data_checks!K5658</f>
        <v>5644</v>
      </c>
      <c r="B5651" t="str">
        <f>Data_checks!L5658</f>
        <v>S</v>
      </c>
      <c r="C5651" t="str">
        <f>Data_checks!M5658</f>
        <v>H</v>
      </c>
    </row>
    <row r="5652" spans="1:3" x14ac:dyDescent="0.25">
      <c r="A5652">
        <f>Data_checks!K5659</f>
        <v>5645</v>
      </c>
      <c r="B5652" t="str">
        <f>Data_checks!L5659</f>
        <v>I</v>
      </c>
      <c r="C5652" t="str">
        <f>Data_checks!M5659</f>
        <v>D</v>
      </c>
    </row>
    <row r="5653" spans="1:3" x14ac:dyDescent="0.25">
      <c r="A5653">
        <f>Data_checks!K5660</f>
        <v>5646</v>
      </c>
      <c r="B5653" t="str">
        <f>Data_checks!L5660</f>
        <v>S</v>
      </c>
      <c r="C5653" t="str">
        <f>Data_checks!M5660</f>
        <v>H</v>
      </c>
    </row>
    <row r="5654" spans="1:3" x14ac:dyDescent="0.25">
      <c r="A5654">
        <f>Data_checks!K5661</f>
        <v>5647</v>
      </c>
      <c r="B5654" t="str">
        <f>Data_checks!L5661</f>
        <v>I</v>
      </c>
      <c r="C5654" t="str">
        <f>Data_checks!M5661</f>
        <v>S</v>
      </c>
    </row>
    <row r="5655" spans="1:3" x14ac:dyDescent="0.25">
      <c r="A5655">
        <f>Data_checks!K5662</f>
        <v>5648</v>
      </c>
      <c r="B5655" t="str">
        <f>Data_checks!L5662</f>
        <v>I</v>
      </c>
      <c r="C5655" t="str">
        <f>Data_checks!M5662</f>
        <v>H</v>
      </c>
    </row>
    <row r="5656" spans="1:3" x14ac:dyDescent="0.25">
      <c r="A5656">
        <f>Data_checks!K5663</f>
        <v>5649</v>
      </c>
      <c r="B5656" t="str">
        <f>Data_checks!L5663</f>
        <v>I</v>
      </c>
      <c r="C5656" t="str">
        <f>Data_checks!M5663</f>
        <v>D</v>
      </c>
    </row>
    <row r="5657" spans="1:3" x14ac:dyDescent="0.25">
      <c r="A5657">
        <f>Data_checks!K5664</f>
        <v>5650</v>
      </c>
      <c r="B5657" t="str">
        <f>Data_checks!L5664</f>
        <v>H</v>
      </c>
      <c r="C5657" t="str">
        <f>Data_checks!M5664</f>
        <v>S</v>
      </c>
    </row>
    <row r="5658" spans="1:3" x14ac:dyDescent="0.25">
      <c r="A5658">
        <f>Data_checks!K5665</f>
        <v>5651</v>
      </c>
      <c r="B5658" t="str">
        <f>Data_checks!L5665</f>
        <v>D</v>
      </c>
      <c r="C5658" t="str">
        <f>Data_checks!M5665</f>
        <v>D</v>
      </c>
    </row>
    <row r="5659" spans="1:3" x14ac:dyDescent="0.25">
      <c r="A5659">
        <f>Data_checks!K5666</f>
        <v>5652</v>
      </c>
      <c r="B5659" t="str">
        <f>Data_checks!L5666</f>
        <v>S</v>
      </c>
      <c r="C5659" t="str">
        <f>Data_checks!M5666</f>
        <v>I</v>
      </c>
    </row>
    <row r="5660" spans="1:3" x14ac:dyDescent="0.25">
      <c r="A5660">
        <f>Data_checks!K5667</f>
        <v>5653</v>
      </c>
      <c r="B5660" t="str">
        <f>Data_checks!L5667</f>
        <v>S</v>
      </c>
      <c r="C5660" t="str">
        <f>Data_checks!M5667</f>
        <v>D</v>
      </c>
    </row>
    <row r="5661" spans="1:3" x14ac:dyDescent="0.25">
      <c r="A5661">
        <f>Data_checks!K5668</f>
        <v>5654</v>
      </c>
      <c r="B5661" t="str">
        <f>Data_checks!L5668</f>
        <v>D</v>
      </c>
      <c r="C5661" t="str">
        <f>Data_checks!M5668</f>
        <v>D</v>
      </c>
    </row>
    <row r="5662" spans="1:3" x14ac:dyDescent="0.25">
      <c r="A5662">
        <f>Data_checks!K5669</f>
        <v>5655</v>
      </c>
      <c r="B5662" t="str">
        <f>Data_checks!L5669</f>
        <v>I</v>
      </c>
      <c r="C5662" t="str">
        <f>Data_checks!M5669</f>
        <v>I</v>
      </c>
    </row>
    <row r="5663" spans="1:3" x14ac:dyDescent="0.25">
      <c r="A5663">
        <f>Data_checks!K5670</f>
        <v>5656</v>
      </c>
      <c r="B5663" t="str">
        <f>Data_checks!L5670</f>
        <v>I</v>
      </c>
      <c r="C5663" t="str">
        <f>Data_checks!M5670</f>
        <v>D</v>
      </c>
    </row>
    <row r="5664" spans="1:3" x14ac:dyDescent="0.25">
      <c r="A5664">
        <f>Data_checks!K5671</f>
        <v>5657</v>
      </c>
      <c r="B5664" t="str">
        <f>Data_checks!L5671</f>
        <v>D</v>
      </c>
      <c r="C5664" t="str">
        <f>Data_checks!M5671</f>
        <v>D</v>
      </c>
    </row>
    <row r="5665" spans="1:3" x14ac:dyDescent="0.25">
      <c r="A5665">
        <f>Data_checks!K5672</f>
        <v>5658</v>
      </c>
      <c r="B5665" t="str">
        <f>Data_checks!L5672</f>
        <v>H</v>
      </c>
      <c r="C5665" t="str">
        <f>Data_checks!M5672</f>
        <v>H</v>
      </c>
    </row>
    <row r="5666" spans="1:3" x14ac:dyDescent="0.25">
      <c r="A5666">
        <f>Data_checks!K5673</f>
        <v>5659</v>
      </c>
      <c r="B5666" t="str">
        <f>Data_checks!L5673</f>
        <v>S</v>
      </c>
      <c r="C5666" t="str">
        <f>Data_checks!M5673</f>
        <v>H</v>
      </c>
    </row>
    <row r="5667" spans="1:3" x14ac:dyDescent="0.25">
      <c r="A5667">
        <f>Data_checks!K5674</f>
        <v>5660</v>
      </c>
      <c r="B5667" t="str">
        <f>Data_checks!L5674</f>
        <v>H</v>
      </c>
      <c r="C5667" t="str">
        <f>Data_checks!M5674</f>
        <v>H</v>
      </c>
    </row>
    <row r="5668" spans="1:3" x14ac:dyDescent="0.25">
      <c r="A5668">
        <f>Data_checks!K5675</f>
        <v>5661</v>
      </c>
      <c r="B5668" t="str">
        <f>Data_checks!L5675</f>
        <v>S</v>
      </c>
      <c r="C5668" t="str">
        <f>Data_checks!M5675</f>
        <v>H</v>
      </c>
    </row>
    <row r="5669" spans="1:3" x14ac:dyDescent="0.25">
      <c r="A5669">
        <f>Data_checks!K5676</f>
        <v>5662</v>
      </c>
      <c r="B5669" t="str">
        <f>Data_checks!L5676</f>
        <v>D</v>
      </c>
      <c r="C5669" t="str">
        <f>Data_checks!M5676</f>
        <v>D</v>
      </c>
    </row>
    <row r="5670" spans="1:3" x14ac:dyDescent="0.25">
      <c r="A5670">
        <f>Data_checks!K5677</f>
        <v>5663</v>
      </c>
      <c r="B5670" t="str">
        <f>Data_checks!L5677</f>
        <v>H</v>
      </c>
      <c r="C5670" t="str">
        <f>Data_checks!M5677</f>
        <v>H</v>
      </c>
    </row>
    <row r="5671" spans="1:3" x14ac:dyDescent="0.25">
      <c r="A5671">
        <f>Data_checks!K5678</f>
        <v>5664</v>
      </c>
      <c r="B5671" t="str">
        <f>Data_checks!L5678</f>
        <v>I</v>
      </c>
      <c r="C5671" t="str">
        <f>Data_checks!M5678</f>
        <v>I</v>
      </c>
    </row>
    <row r="5672" spans="1:3" x14ac:dyDescent="0.25">
      <c r="A5672">
        <f>Data_checks!K5679</f>
        <v>5665</v>
      </c>
      <c r="B5672" t="str">
        <f>Data_checks!L5679</f>
        <v>I</v>
      </c>
      <c r="C5672" t="str">
        <f>Data_checks!M5679</f>
        <v>I</v>
      </c>
    </row>
    <row r="5673" spans="1:3" x14ac:dyDescent="0.25">
      <c r="A5673">
        <f>Data_checks!K5680</f>
        <v>5666</v>
      </c>
      <c r="B5673" t="str">
        <f>Data_checks!L5680</f>
        <v>I</v>
      </c>
      <c r="C5673" t="str">
        <f>Data_checks!M5680</f>
        <v>D</v>
      </c>
    </row>
    <row r="5674" spans="1:3" x14ac:dyDescent="0.25">
      <c r="A5674">
        <f>Data_checks!K5681</f>
        <v>5667</v>
      </c>
      <c r="B5674" t="str">
        <f>Data_checks!L5681</f>
        <v>H</v>
      </c>
      <c r="C5674" t="str">
        <f>Data_checks!M5681</f>
        <v>S</v>
      </c>
    </row>
    <row r="5675" spans="1:3" x14ac:dyDescent="0.25">
      <c r="A5675">
        <f>Data_checks!K5682</f>
        <v>5668</v>
      </c>
      <c r="B5675" t="str">
        <f>Data_checks!L5682</f>
        <v>H</v>
      </c>
      <c r="C5675" t="str">
        <f>Data_checks!M5682</f>
        <v>H</v>
      </c>
    </row>
    <row r="5676" spans="1:3" x14ac:dyDescent="0.25">
      <c r="A5676">
        <f>Data_checks!K5683</f>
        <v>5669</v>
      </c>
      <c r="B5676" t="str">
        <f>Data_checks!L5683</f>
        <v>I</v>
      </c>
      <c r="C5676" t="str">
        <f>Data_checks!M5683</f>
        <v>D</v>
      </c>
    </row>
    <row r="5677" spans="1:3" x14ac:dyDescent="0.25">
      <c r="A5677">
        <f>Data_checks!K5684</f>
        <v>5670</v>
      </c>
      <c r="B5677" t="str">
        <f>Data_checks!L5684</f>
        <v>D</v>
      </c>
      <c r="C5677" t="str">
        <f>Data_checks!M5684</f>
        <v>D</v>
      </c>
    </row>
    <row r="5678" spans="1:3" x14ac:dyDescent="0.25">
      <c r="A5678">
        <f>Data_checks!K5685</f>
        <v>5671</v>
      </c>
      <c r="B5678" t="str">
        <f>Data_checks!L5685</f>
        <v>S</v>
      </c>
      <c r="C5678" t="str">
        <f>Data_checks!M5685</f>
        <v>H</v>
      </c>
    </row>
    <row r="5679" spans="1:3" x14ac:dyDescent="0.25">
      <c r="A5679">
        <f>Data_checks!K5686</f>
        <v>5672</v>
      </c>
      <c r="B5679" t="str">
        <f>Data_checks!L5686</f>
        <v>I</v>
      </c>
      <c r="C5679" t="str">
        <f>Data_checks!M5686</f>
        <v>S</v>
      </c>
    </row>
    <row r="5680" spans="1:3" x14ac:dyDescent="0.25">
      <c r="A5680">
        <f>Data_checks!K5687</f>
        <v>5673</v>
      </c>
      <c r="B5680" t="str">
        <f>Data_checks!L5687</f>
        <v>D</v>
      </c>
      <c r="C5680" t="str">
        <f>Data_checks!M5687</f>
        <v>D</v>
      </c>
    </row>
    <row r="5681" spans="1:3" x14ac:dyDescent="0.25">
      <c r="A5681">
        <f>Data_checks!K5688</f>
        <v>5674</v>
      </c>
      <c r="B5681" t="str">
        <f>Data_checks!L5688</f>
        <v>H</v>
      </c>
      <c r="C5681" t="str">
        <f>Data_checks!M5688</f>
        <v>H</v>
      </c>
    </row>
    <row r="5682" spans="1:3" x14ac:dyDescent="0.25">
      <c r="A5682">
        <f>Data_checks!K5689</f>
        <v>5675</v>
      </c>
      <c r="B5682" t="str">
        <f>Data_checks!L5689</f>
        <v>I</v>
      </c>
      <c r="C5682" t="str">
        <f>Data_checks!M5689</f>
        <v>I</v>
      </c>
    </row>
    <row r="5683" spans="1:3" x14ac:dyDescent="0.25">
      <c r="A5683">
        <f>Data_checks!K5690</f>
        <v>5676</v>
      </c>
      <c r="B5683" t="str">
        <f>Data_checks!L5690</f>
        <v>H</v>
      </c>
      <c r="C5683" t="str">
        <f>Data_checks!M5690</f>
        <v>H</v>
      </c>
    </row>
    <row r="5684" spans="1:3" x14ac:dyDescent="0.25">
      <c r="A5684">
        <f>Data_checks!K5691</f>
        <v>5677</v>
      </c>
      <c r="B5684" t="str">
        <f>Data_checks!L5691</f>
        <v>S</v>
      </c>
      <c r="C5684" t="str">
        <f>Data_checks!M5691</f>
        <v>H</v>
      </c>
    </row>
    <row r="5685" spans="1:3" x14ac:dyDescent="0.25">
      <c r="A5685">
        <f>Data_checks!K5692</f>
        <v>5678</v>
      </c>
      <c r="B5685" t="str">
        <f>Data_checks!L5692</f>
        <v>H</v>
      </c>
      <c r="C5685" t="str">
        <f>Data_checks!M5692</f>
        <v>H</v>
      </c>
    </row>
    <row r="5686" spans="1:3" x14ac:dyDescent="0.25">
      <c r="A5686">
        <f>Data_checks!K5693</f>
        <v>5679</v>
      </c>
      <c r="B5686" t="str">
        <f>Data_checks!L5693</f>
        <v>I</v>
      </c>
      <c r="C5686" t="str">
        <f>Data_checks!M5693</f>
        <v>S</v>
      </c>
    </row>
    <row r="5687" spans="1:3" x14ac:dyDescent="0.25">
      <c r="A5687">
        <f>Data_checks!K5694</f>
        <v>5680</v>
      </c>
      <c r="B5687" t="str">
        <f>Data_checks!L5694</f>
        <v>I</v>
      </c>
      <c r="C5687" t="str">
        <f>Data_checks!M5694</f>
        <v>D</v>
      </c>
    </row>
    <row r="5688" spans="1:3" x14ac:dyDescent="0.25">
      <c r="A5688">
        <f>Data_checks!K5695</f>
        <v>5681</v>
      </c>
      <c r="B5688" t="str">
        <f>Data_checks!L5695</f>
        <v>I</v>
      </c>
      <c r="C5688" t="str">
        <f>Data_checks!M5695</f>
        <v>D</v>
      </c>
    </row>
    <row r="5689" spans="1:3" x14ac:dyDescent="0.25">
      <c r="A5689">
        <f>Data_checks!K5696</f>
        <v>5682</v>
      </c>
      <c r="B5689" t="str">
        <f>Data_checks!L5696</f>
        <v>H</v>
      </c>
      <c r="C5689" t="str">
        <f>Data_checks!M5696</f>
        <v>H</v>
      </c>
    </row>
    <row r="5690" spans="1:3" x14ac:dyDescent="0.25">
      <c r="A5690">
        <f>Data_checks!K5697</f>
        <v>5683</v>
      </c>
      <c r="B5690" t="str">
        <f>Data_checks!L5697</f>
        <v>H</v>
      </c>
      <c r="C5690" t="str">
        <f>Data_checks!M5697</f>
        <v>H</v>
      </c>
    </row>
    <row r="5691" spans="1:3" x14ac:dyDescent="0.25">
      <c r="A5691">
        <f>Data_checks!K5698</f>
        <v>5684</v>
      </c>
      <c r="B5691" t="str">
        <f>Data_checks!L5698</f>
        <v>I</v>
      </c>
      <c r="C5691" t="str">
        <f>Data_checks!M5698</f>
        <v>S</v>
      </c>
    </row>
    <row r="5692" spans="1:3" x14ac:dyDescent="0.25">
      <c r="A5692">
        <f>Data_checks!K5699</f>
        <v>5685</v>
      </c>
      <c r="B5692" t="str">
        <f>Data_checks!L5699</f>
        <v>S</v>
      </c>
      <c r="C5692" t="str">
        <f>Data_checks!M5699</f>
        <v>H</v>
      </c>
    </row>
    <row r="5693" spans="1:3" x14ac:dyDescent="0.25">
      <c r="A5693">
        <f>Data_checks!K5700</f>
        <v>5686</v>
      </c>
      <c r="B5693" t="str">
        <f>Data_checks!L5700</f>
        <v>H</v>
      </c>
      <c r="C5693" t="str">
        <f>Data_checks!M5700</f>
        <v>H</v>
      </c>
    </row>
    <row r="5694" spans="1:3" x14ac:dyDescent="0.25">
      <c r="A5694">
        <f>Data_checks!K5701</f>
        <v>5687</v>
      </c>
      <c r="B5694" t="str">
        <f>Data_checks!L5701</f>
        <v>S</v>
      </c>
      <c r="C5694" t="str">
        <f>Data_checks!M5701</f>
        <v>H</v>
      </c>
    </row>
    <row r="5695" spans="1:3" x14ac:dyDescent="0.25">
      <c r="A5695">
        <f>Data_checks!K5702</f>
        <v>5688</v>
      </c>
      <c r="B5695" t="str">
        <f>Data_checks!L5702</f>
        <v>D</v>
      </c>
      <c r="C5695" t="str">
        <f>Data_checks!M5702</f>
        <v>D</v>
      </c>
    </row>
    <row r="5696" spans="1:3" x14ac:dyDescent="0.25">
      <c r="A5696">
        <f>Data_checks!K5703</f>
        <v>5689</v>
      </c>
      <c r="B5696" t="str">
        <f>Data_checks!L5703</f>
        <v>I</v>
      </c>
      <c r="C5696" t="str">
        <f>Data_checks!M5703</f>
        <v>S</v>
      </c>
    </row>
    <row r="5697" spans="1:3" x14ac:dyDescent="0.25">
      <c r="A5697">
        <f>Data_checks!K5704</f>
        <v>5690</v>
      </c>
      <c r="B5697" t="str">
        <f>Data_checks!L5704</f>
        <v>H</v>
      </c>
      <c r="C5697" t="str">
        <f>Data_checks!M5704</f>
        <v>H</v>
      </c>
    </row>
    <row r="5698" spans="1:3" x14ac:dyDescent="0.25">
      <c r="A5698">
        <f>Data_checks!K5705</f>
        <v>5691</v>
      </c>
      <c r="B5698" t="str">
        <f>Data_checks!L5705</f>
        <v>S</v>
      </c>
      <c r="C5698" t="str">
        <f>Data_checks!M5705</f>
        <v>H</v>
      </c>
    </row>
    <row r="5699" spans="1:3" x14ac:dyDescent="0.25">
      <c r="A5699">
        <f>Data_checks!K5706</f>
        <v>5692</v>
      </c>
      <c r="B5699" t="str">
        <f>Data_checks!L5706</f>
        <v>H</v>
      </c>
      <c r="C5699" t="str">
        <f>Data_checks!M5706</f>
        <v>H</v>
      </c>
    </row>
    <row r="5700" spans="1:3" x14ac:dyDescent="0.25">
      <c r="A5700">
        <f>Data_checks!K5707</f>
        <v>5693</v>
      </c>
      <c r="B5700" t="str">
        <f>Data_checks!L5707</f>
        <v>S</v>
      </c>
      <c r="C5700" t="str">
        <f>Data_checks!M5707</f>
        <v>H</v>
      </c>
    </row>
    <row r="5701" spans="1:3" x14ac:dyDescent="0.25">
      <c r="A5701">
        <f>Data_checks!K5708</f>
        <v>5694</v>
      </c>
      <c r="B5701" t="str">
        <f>Data_checks!L5708</f>
        <v>D</v>
      </c>
      <c r="C5701" t="str">
        <f>Data_checks!M5708</f>
        <v>D</v>
      </c>
    </row>
    <row r="5702" spans="1:3" x14ac:dyDescent="0.25">
      <c r="A5702">
        <f>Data_checks!K5709</f>
        <v>5695</v>
      </c>
      <c r="B5702" t="str">
        <f>Data_checks!L5709</f>
        <v>D</v>
      </c>
      <c r="C5702" t="str">
        <f>Data_checks!M5709</f>
        <v>D</v>
      </c>
    </row>
    <row r="5703" spans="1:3" x14ac:dyDescent="0.25">
      <c r="A5703">
        <f>Data_checks!K5710</f>
        <v>5696</v>
      </c>
      <c r="B5703" t="str">
        <f>Data_checks!L5710</f>
        <v>D</v>
      </c>
      <c r="C5703" t="str">
        <f>Data_checks!M5710</f>
        <v>D</v>
      </c>
    </row>
    <row r="5704" spans="1:3" x14ac:dyDescent="0.25">
      <c r="A5704">
        <f>Data_checks!K5711</f>
        <v>5697</v>
      </c>
      <c r="B5704" t="str">
        <f>Data_checks!L5711</f>
        <v>H</v>
      </c>
      <c r="C5704" t="str">
        <f>Data_checks!M5711</f>
        <v>S</v>
      </c>
    </row>
    <row r="5705" spans="1:3" x14ac:dyDescent="0.25">
      <c r="A5705">
        <f>Data_checks!K5712</f>
        <v>5698</v>
      </c>
      <c r="B5705" t="str">
        <f>Data_checks!L5712</f>
        <v>H</v>
      </c>
      <c r="C5705" t="str">
        <f>Data_checks!M5712</f>
        <v>H</v>
      </c>
    </row>
    <row r="5706" spans="1:3" x14ac:dyDescent="0.25">
      <c r="A5706">
        <f>Data_checks!K5713</f>
        <v>5699</v>
      </c>
      <c r="B5706" t="str">
        <f>Data_checks!L5713</f>
        <v>S</v>
      </c>
      <c r="C5706" t="str">
        <f>Data_checks!M5713</f>
        <v>I</v>
      </c>
    </row>
    <row r="5707" spans="1:3" x14ac:dyDescent="0.25">
      <c r="A5707">
        <f>Data_checks!K5714</f>
        <v>5700</v>
      </c>
      <c r="B5707" t="str">
        <f>Data_checks!L5714</f>
        <v>H</v>
      </c>
      <c r="C5707" t="str">
        <f>Data_checks!M5714</f>
        <v>H</v>
      </c>
    </row>
    <row r="5708" spans="1:3" x14ac:dyDescent="0.25">
      <c r="A5708">
        <f>Data_checks!K5715</f>
        <v>5701</v>
      </c>
      <c r="B5708" t="str">
        <f>Data_checks!L5715</f>
        <v>S</v>
      </c>
      <c r="C5708" t="str">
        <f>Data_checks!M5715</f>
        <v>H</v>
      </c>
    </row>
    <row r="5709" spans="1:3" x14ac:dyDescent="0.25">
      <c r="A5709">
        <f>Data_checks!K5716</f>
        <v>5702</v>
      </c>
      <c r="B5709" t="str">
        <f>Data_checks!L5716</f>
        <v>I</v>
      </c>
      <c r="C5709" t="str">
        <f>Data_checks!M5716</f>
        <v>S</v>
      </c>
    </row>
    <row r="5710" spans="1:3" x14ac:dyDescent="0.25">
      <c r="A5710">
        <f>Data_checks!K5717</f>
        <v>5703</v>
      </c>
      <c r="B5710" t="str">
        <f>Data_checks!L5717</f>
        <v>D</v>
      </c>
      <c r="C5710" t="str">
        <f>Data_checks!M5717</f>
        <v>D</v>
      </c>
    </row>
    <row r="5711" spans="1:3" x14ac:dyDescent="0.25">
      <c r="A5711">
        <f>Data_checks!K5718</f>
        <v>5704</v>
      </c>
      <c r="B5711" t="str">
        <f>Data_checks!L5718</f>
        <v>I</v>
      </c>
      <c r="C5711" t="str">
        <f>Data_checks!M5718</f>
        <v>I</v>
      </c>
    </row>
    <row r="5712" spans="1:3" x14ac:dyDescent="0.25">
      <c r="A5712">
        <f>Data_checks!K5719</f>
        <v>5705</v>
      </c>
      <c r="B5712" t="str">
        <f>Data_checks!L5719</f>
        <v>S</v>
      </c>
      <c r="C5712" t="str">
        <f>Data_checks!M5719</f>
        <v>D</v>
      </c>
    </row>
    <row r="5713" spans="1:3" x14ac:dyDescent="0.25">
      <c r="A5713">
        <f>Data_checks!K5720</f>
        <v>5706</v>
      </c>
      <c r="B5713" t="str">
        <f>Data_checks!L5720</f>
        <v>H</v>
      </c>
      <c r="C5713" t="str">
        <f>Data_checks!M5720</f>
        <v>H</v>
      </c>
    </row>
    <row r="5714" spans="1:3" x14ac:dyDescent="0.25">
      <c r="A5714">
        <f>Data_checks!K5721</f>
        <v>5707</v>
      </c>
      <c r="B5714" t="str">
        <f>Data_checks!L5721</f>
        <v>H</v>
      </c>
      <c r="C5714" t="str">
        <f>Data_checks!M5721</f>
        <v>H</v>
      </c>
    </row>
    <row r="5715" spans="1:3" x14ac:dyDescent="0.25">
      <c r="A5715">
        <f>Data_checks!K5722</f>
        <v>5708</v>
      </c>
      <c r="B5715" t="str">
        <f>Data_checks!L5722</f>
        <v>H</v>
      </c>
      <c r="C5715" t="str">
        <f>Data_checks!M5722</f>
        <v>H</v>
      </c>
    </row>
    <row r="5716" spans="1:3" x14ac:dyDescent="0.25">
      <c r="A5716">
        <f>Data_checks!K5723</f>
        <v>5709</v>
      </c>
      <c r="B5716" t="str">
        <f>Data_checks!L5723</f>
        <v>I</v>
      </c>
      <c r="C5716" t="str">
        <f>Data_checks!M5723</f>
        <v>I</v>
      </c>
    </row>
    <row r="5717" spans="1:3" x14ac:dyDescent="0.25">
      <c r="A5717">
        <f>Data_checks!K5724</f>
        <v>5710</v>
      </c>
      <c r="B5717" t="str">
        <f>Data_checks!L5724</f>
        <v>D</v>
      </c>
      <c r="C5717" t="str">
        <f>Data_checks!M5724</f>
        <v>D</v>
      </c>
    </row>
    <row r="5718" spans="1:3" x14ac:dyDescent="0.25">
      <c r="A5718">
        <f>Data_checks!K5725</f>
        <v>5711</v>
      </c>
      <c r="B5718" t="str">
        <f>Data_checks!L5725</f>
        <v>I</v>
      </c>
      <c r="C5718" t="str">
        <f>Data_checks!M5725</f>
        <v>I</v>
      </c>
    </row>
    <row r="5719" spans="1:3" x14ac:dyDescent="0.25">
      <c r="A5719">
        <f>Data_checks!K5726</f>
        <v>5712</v>
      </c>
      <c r="B5719" t="str">
        <f>Data_checks!L5726</f>
        <v>H</v>
      </c>
      <c r="C5719" t="str">
        <f>Data_checks!M5726</f>
        <v>H</v>
      </c>
    </row>
    <row r="5720" spans="1:3" x14ac:dyDescent="0.25">
      <c r="A5720">
        <f>Data_checks!K5727</f>
        <v>5713</v>
      </c>
      <c r="B5720" t="str">
        <f>Data_checks!L5727</f>
        <v>D</v>
      </c>
      <c r="C5720" t="str">
        <f>Data_checks!M5727</f>
        <v>D</v>
      </c>
    </row>
    <row r="5721" spans="1:3" x14ac:dyDescent="0.25">
      <c r="A5721">
        <f>Data_checks!K5728</f>
        <v>5714</v>
      </c>
      <c r="B5721" t="str">
        <f>Data_checks!L5728</f>
        <v>D</v>
      </c>
      <c r="C5721" t="str">
        <f>Data_checks!M5728</f>
        <v>D</v>
      </c>
    </row>
    <row r="5722" spans="1:3" x14ac:dyDescent="0.25">
      <c r="A5722">
        <f>Data_checks!K5729</f>
        <v>5715</v>
      </c>
      <c r="B5722" t="str">
        <f>Data_checks!L5729</f>
        <v>I</v>
      </c>
      <c r="C5722" t="str">
        <f>Data_checks!M5729</f>
        <v>I</v>
      </c>
    </row>
    <row r="5723" spans="1:3" x14ac:dyDescent="0.25">
      <c r="A5723">
        <f>Data_checks!K5730</f>
        <v>5716</v>
      </c>
      <c r="B5723" t="str">
        <f>Data_checks!L5730</f>
        <v>I</v>
      </c>
      <c r="C5723" t="str">
        <f>Data_checks!M5730</f>
        <v>I</v>
      </c>
    </row>
    <row r="5724" spans="1:3" x14ac:dyDescent="0.25">
      <c r="A5724">
        <f>Data_checks!K5731</f>
        <v>5717</v>
      </c>
      <c r="B5724" t="str">
        <f>Data_checks!L5731</f>
        <v>D</v>
      </c>
      <c r="C5724" t="str">
        <f>Data_checks!M5731</f>
        <v>D</v>
      </c>
    </row>
    <row r="5725" spans="1:3" x14ac:dyDescent="0.25">
      <c r="A5725">
        <f>Data_checks!K5732</f>
        <v>5718</v>
      </c>
      <c r="B5725" t="str">
        <f>Data_checks!L5732</f>
        <v>H</v>
      </c>
      <c r="C5725" t="str">
        <f>Data_checks!M5732</f>
        <v>H</v>
      </c>
    </row>
    <row r="5726" spans="1:3" x14ac:dyDescent="0.25">
      <c r="A5726">
        <f>Data_checks!K5733</f>
        <v>5719</v>
      </c>
      <c r="B5726" t="str">
        <f>Data_checks!L5733</f>
        <v>S</v>
      </c>
      <c r="C5726" t="str">
        <f>Data_checks!M5733</f>
        <v>H</v>
      </c>
    </row>
    <row r="5727" spans="1:3" x14ac:dyDescent="0.25">
      <c r="A5727">
        <f>Data_checks!K5734</f>
        <v>5720</v>
      </c>
      <c r="B5727" t="str">
        <f>Data_checks!L5734</f>
        <v>S</v>
      </c>
      <c r="C5727" t="str">
        <f>Data_checks!M5734</f>
        <v>H</v>
      </c>
    </row>
    <row r="5728" spans="1:3" x14ac:dyDescent="0.25">
      <c r="A5728">
        <f>Data_checks!K5735</f>
        <v>5721</v>
      </c>
      <c r="B5728" t="str">
        <f>Data_checks!L5735</f>
        <v>I</v>
      </c>
      <c r="C5728" t="str">
        <f>Data_checks!M5735</f>
        <v>D</v>
      </c>
    </row>
    <row r="5729" spans="1:3" x14ac:dyDescent="0.25">
      <c r="A5729">
        <f>Data_checks!K5736</f>
        <v>5722</v>
      </c>
      <c r="B5729" t="str">
        <f>Data_checks!L5736</f>
        <v>I</v>
      </c>
      <c r="C5729" t="str">
        <f>Data_checks!M5736</f>
        <v>S</v>
      </c>
    </row>
    <row r="5730" spans="1:3" x14ac:dyDescent="0.25">
      <c r="A5730">
        <f>Data_checks!K5737</f>
        <v>5723</v>
      </c>
      <c r="B5730" t="str">
        <f>Data_checks!L5737</f>
        <v>S</v>
      </c>
      <c r="C5730" t="str">
        <f>Data_checks!M5737</f>
        <v>H</v>
      </c>
    </row>
    <row r="5731" spans="1:3" x14ac:dyDescent="0.25">
      <c r="A5731">
        <f>Data_checks!K5738</f>
        <v>5724</v>
      </c>
      <c r="B5731" t="str">
        <f>Data_checks!L5738</f>
        <v>I</v>
      </c>
      <c r="C5731" t="str">
        <f>Data_checks!M5738</f>
        <v>S</v>
      </c>
    </row>
    <row r="5732" spans="1:3" x14ac:dyDescent="0.25">
      <c r="A5732">
        <f>Data_checks!K5739</f>
        <v>5725</v>
      </c>
      <c r="B5732" t="str">
        <f>Data_checks!L5739</f>
        <v>D</v>
      </c>
      <c r="C5732" t="str">
        <f>Data_checks!M5739</f>
        <v>D</v>
      </c>
    </row>
    <row r="5733" spans="1:3" x14ac:dyDescent="0.25">
      <c r="A5733">
        <f>Data_checks!K5740</f>
        <v>5726</v>
      </c>
      <c r="B5733" t="str">
        <f>Data_checks!L5740</f>
        <v>D</v>
      </c>
      <c r="C5733" t="str">
        <f>Data_checks!M5740</f>
        <v>D</v>
      </c>
    </row>
    <row r="5734" spans="1:3" x14ac:dyDescent="0.25">
      <c r="A5734">
        <f>Data_checks!K5741</f>
        <v>5727</v>
      </c>
      <c r="B5734" t="str">
        <f>Data_checks!L5741</f>
        <v>D</v>
      </c>
      <c r="C5734" t="str">
        <f>Data_checks!M5741</f>
        <v>D</v>
      </c>
    </row>
    <row r="5735" spans="1:3" x14ac:dyDescent="0.25">
      <c r="A5735">
        <f>Data_checks!K5742</f>
        <v>5728</v>
      </c>
      <c r="B5735" t="str">
        <f>Data_checks!L5742</f>
        <v>D</v>
      </c>
      <c r="C5735" t="str">
        <f>Data_checks!M5742</f>
        <v>D</v>
      </c>
    </row>
    <row r="5736" spans="1:3" x14ac:dyDescent="0.25">
      <c r="A5736">
        <f>Data_checks!K5743</f>
        <v>5729</v>
      </c>
      <c r="B5736" t="str">
        <f>Data_checks!L5743</f>
        <v>S</v>
      </c>
      <c r="C5736" t="str">
        <f>Data_checks!M5743</f>
        <v>H</v>
      </c>
    </row>
    <row r="5737" spans="1:3" x14ac:dyDescent="0.25">
      <c r="A5737">
        <f>Data_checks!K5744</f>
        <v>5730</v>
      </c>
      <c r="B5737" t="str">
        <f>Data_checks!L5744</f>
        <v>D</v>
      </c>
      <c r="C5737" t="str">
        <f>Data_checks!M5744</f>
        <v>D</v>
      </c>
    </row>
    <row r="5738" spans="1:3" x14ac:dyDescent="0.25">
      <c r="A5738">
        <f>Data_checks!K5745</f>
        <v>5731</v>
      </c>
      <c r="B5738" t="str">
        <f>Data_checks!L5745</f>
        <v>I</v>
      </c>
      <c r="C5738" t="str">
        <f>Data_checks!M5745</f>
        <v>H</v>
      </c>
    </row>
    <row r="5739" spans="1:3" x14ac:dyDescent="0.25">
      <c r="A5739">
        <f>Data_checks!K5746</f>
        <v>5732</v>
      </c>
      <c r="B5739" t="str">
        <f>Data_checks!L5746</f>
        <v>S</v>
      </c>
      <c r="C5739" t="str">
        <f>Data_checks!M5746</f>
        <v>H</v>
      </c>
    </row>
    <row r="5740" spans="1:3" x14ac:dyDescent="0.25">
      <c r="A5740">
        <f>Data_checks!K5747</f>
        <v>5733</v>
      </c>
      <c r="B5740" t="str">
        <f>Data_checks!L5747</f>
        <v>H</v>
      </c>
      <c r="C5740" t="str">
        <f>Data_checks!M5747</f>
        <v>D</v>
      </c>
    </row>
    <row r="5741" spans="1:3" x14ac:dyDescent="0.25">
      <c r="A5741">
        <f>Data_checks!K5748</f>
        <v>5734</v>
      </c>
      <c r="B5741" t="str">
        <f>Data_checks!L5748</f>
        <v>D</v>
      </c>
      <c r="C5741" t="str">
        <f>Data_checks!M5748</f>
        <v>D</v>
      </c>
    </row>
    <row r="5742" spans="1:3" x14ac:dyDescent="0.25">
      <c r="A5742">
        <f>Data_checks!K5749</f>
        <v>5735</v>
      </c>
      <c r="B5742" t="str">
        <f>Data_checks!L5749</f>
        <v>D</v>
      </c>
      <c r="C5742" t="str">
        <f>Data_checks!M5749</f>
        <v>D</v>
      </c>
    </row>
    <row r="5743" spans="1:3" x14ac:dyDescent="0.25">
      <c r="A5743">
        <f>Data_checks!K5750</f>
        <v>5736</v>
      </c>
      <c r="B5743" t="str">
        <f>Data_checks!L5750</f>
        <v>S</v>
      </c>
      <c r="C5743" t="str">
        <f>Data_checks!M5750</f>
        <v>H</v>
      </c>
    </row>
    <row r="5744" spans="1:3" x14ac:dyDescent="0.25">
      <c r="A5744">
        <f>Data_checks!K5751</f>
        <v>5737</v>
      </c>
      <c r="B5744" t="str">
        <f>Data_checks!L5751</f>
        <v>I</v>
      </c>
      <c r="C5744" t="str">
        <f>Data_checks!M5751</f>
        <v>H</v>
      </c>
    </row>
    <row r="5745" spans="1:3" x14ac:dyDescent="0.25">
      <c r="A5745">
        <f>Data_checks!K5752</f>
        <v>5738</v>
      </c>
      <c r="B5745" t="str">
        <f>Data_checks!L5752</f>
        <v>D</v>
      </c>
      <c r="C5745" t="str">
        <f>Data_checks!M5752</f>
        <v>D</v>
      </c>
    </row>
    <row r="5746" spans="1:3" x14ac:dyDescent="0.25">
      <c r="A5746">
        <f>Data_checks!K5753</f>
        <v>5739</v>
      </c>
      <c r="B5746" t="str">
        <f>Data_checks!L5753</f>
        <v>H</v>
      </c>
      <c r="C5746" t="str">
        <f>Data_checks!M5753</f>
        <v>H</v>
      </c>
    </row>
    <row r="5747" spans="1:3" x14ac:dyDescent="0.25">
      <c r="A5747">
        <f>Data_checks!K5754</f>
        <v>5740</v>
      </c>
      <c r="B5747" t="str">
        <f>Data_checks!L5754</f>
        <v>I</v>
      </c>
      <c r="C5747" t="str">
        <f>Data_checks!M5754</f>
        <v>S</v>
      </c>
    </row>
    <row r="5748" spans="1:3" x14ac:dyDescent="0.25">
      <c r="A5748">
        <f>Data_checks!K5755</f>
        <v>5741</v>
      </c>
      <c r="B5748" t="str">
        <f>Data_checks!L5755</f>
        <v>I</v>
      </c>
      <c r="C5748" t="str">
        <f>Data_checks!M5755</f>
        <v>H</v>
      </c>
    </row>
    <row r="5749" spans="1:3" x14ac:dyDescent="0.25">
      <c r="A5749">
        <f>Data_checks!K5756</f>
        <v>5742</v>
      </c>
      <c r="B5749" t="str">
        <f>Data_checks!L5756</f>
        <v>H</v>
      </c>
      <c r="C5749" t="str">
        <f>Data_checks!M5756</f>
        <v>H</v>
      </c>
    </row>
    <row r="5750" spans="1:3" x14ac:dyDescent="0.25">
      <c r="A5750">
        <f>Data_checks!K5757</f>
        <v>5743</v>
      </c>
      <c r="B5750" t="str">
        <f>Data_checks!L5757</f>
        <v>H</v>
      </c>
      <c r="C5750" t="str">
        <f>Data_checks!M5757</f>
        <v>H</v>
      </c>
    </row>
    <row r="5751" spans="1:3" x14ac:dyDescent="0.25">
      <c r="A5751">
        <f>Data_checks!K5758</f>
        <v>5744</v>
      </c>
      <c r="B5751" t="str">
        <f>Data_checks!L5758</f>
        <v>I</v>
      </c>
      <c r="C5751" t="str">
        <f>Data_checks!M5758</f>
        <v>S</v>
      </c>
    </row>
    <row r="5752" spans="1:3" x14ac:dyDescent="0.25">
      <c r="A5752">
        <f>Data_checks!K5759</f>
        <v>5745</v>
      </c>
      <c r="B5752" t="str">
        <f>Data_checks!L5759</f>
        <v>I</v>
      </c>
      <c r="C5752" t="str">
        <f>Data_checks!M5759</f>
        <v>I</v>
      </c>
    </row>
    <row r="5753" spans="1:3" x14ac:dyDescent="0.25">
      <c r="A5753">
        <f>Data_checks!K5760</f>
        <v>5746</v>
      </c>
      <c r="B5753" t="str">
        <f>Data_checks!L5760</f>
        <v>S</v>
      </c>
      <c r="C5753" t="str">
        <f>Data_checks!M5760</f>
        <v>H</v>
      </c>
    </row>
    <row r="5754" spans="1:3" x14ac:dyDescent="0.25">
      <c r="A5754">
        <f>Data_checks!K5761</f>
        <v>5747</v>
      </c>
      <c r="B5754" t="str">
        <f>Data_checks!L5761</f>
        <v>D</v>
      </c>
      <c r="C5754" t="str">
        <f>Data_checks!M5761</f>
        <v>D</v>
      </c>
    </row>
    <row r="5755" spans="1:3" x14ac:dyDescent="0.25">
      <c r="A5755">
        <f>Data_checks!K5762</f>
        <v>5748</v>
      </c>
      <c r="B5755" t="str">
        <f>Data_checks!L5762</f>
        <v>D</v>
      </c>
      <c r="C5755" t="str">
        <f>Data_checks!M5762</f>
        <v>D</v>
      </c>
    </row>
    <row r="5756" spans="1:3" x14ac:dyDescent="0.25">
      <c r="A5756">
        <f>Data_checks!K5763</f>
        <v>5749</v>
      </c>
      <c r="B5756" t="str">
        <f>Data_checks!L5763</f>
        <v>H</v>
      </c>
      <c r="C5756" t="str">
        <f>Data_checks!M5763</f>
        <v>H</v>
      </c>
    </row>
    <row r="5757" spans="1:3" x14ac:dyDescent="0.25">
      <c r="A5757">
        <f>Data_checks!K5764</f>
        <v>5750</v>
      </c>
      <c r="B5757" t="str">
        <f>Data_checks!L5764</f>
        <v>S</v>
      </c>
      <c r="C5757" t="str">
        <f>Data_checks!M5764</f>
        <v>I</v>
      </c>
    </row>
    <row r="5758" spans="1:3" x14ac:dyDescent="0.25">
      <c r="A5758">
        <f>Data_checks!K5765</f>
        <v>5751</v>
      </c>
      <c r="B5758" t="str">
        <f>Data_checks!L5765</f>
        <v>I</v>
      </c>
      <c r="C5758" t="str">
        <f>Data_checks!M5765</f>
        <v>D</v>
      </c>
    </row>
    <row r="5759" spans="1:3" x14ac:dyDescent="0.25">
      <c r="A5759">
        <f>Data_checks!K5766</f>
        <v>5752</v>
      </c>
      <c r="B5759" t="str">
        <f>Data_checks!L5766</f>
        <v>I</v>
      </c>
      <c r="C5759" t="str">
        <f>Data_checks!M5766</f>
        <v>S</v>
      </c>
    </row>
    <row r="5760" spans="1:3" x14ac:dyDescent="0.25">
      <c r="A5760">
        <f>Data_checks!K5767</f>
        <v>5753</v>
      </c>
      <c r="B5760" t="str">
        <f>Data_checks!L5767</f>
        <v>I</v>
      </c>
      <c r="C5760" t="str">
        <f>Data_checks!M5767</f>
        <v>I</v>
      </c>
    </row>
    <row r="5761" spans="1:3" x14ac:dyDescent="0.25">
      <c r="A5761">
        <f>Data_checks!K5768</f>
        <v>5754</v>
      </c>
      <c r="B5761" t="str">
        <f>Data_checks!L5768</f>
        <v>D</v>
      </c>
      <c r="C5761" t="str">
        <f>Data_checks!M5768</f>
        <v>D</v>
      </c>
    </row>
    <row r="5762" spans="1:3" x14ac:dyDescent="0.25">
      <c r="A5762">
        <f>Data_checks!K5769</f>
        <v>5755</v>
      </c>
      <c r="B5762" t="str">
        <f>Data_checks!L5769</f>
        <v>I</v>
      </c>
      <c r="C5762" t="str">
        <f>Data_checks!M5769</f>
        <v>I</v>
      </c>
    </row>
    <row r="5763" spans="1:3" x14ac:dyDescent="0.25">
      <c r="A5763">
        <f>Data_checks!K5770</f>
        <v>5756</v>
      </c>
      <c r="B5763" t="str">
        <f>Data_checks!L5770</f>
        <v>I</v>
      </c>
      <c r="C5763" t="str">
        <f>Data_checks!M5770</f>
        <v>S</v>
      </c>
    </row>
    <row r="5764" spans="1:3" x14ac:dyDescent="0.25">
      <c r="A5764">
        <f>Data_checks!K5771</f>
        <v>5757</v>
      </c>
      <c r="B5764" t="str">
        <f>Data_checks!L5771</f>
        <v>D</v>
      </c>
      <c r="C5764" t="str">
        <f>Data_checks!M5771</f>
        <v>D</v>
      </c>
    </row>
    <row r="5765" spans="1:3" x14ac:dyDescent="0.25">
      <c r="A5765">
        <f>Data_checks!K5772</f>
        <v>5758</v>
      </c>
      <c r="B5765" t="str">
        <f>Data_checks!L5772</f>
        <v>D</v>
      </c>
      <c r="C5765" t="str">
        <f>Data_checks!M5772</f>
        <v>D</v>
      </c>
    </row>
    <row r="5766" spans="1:3" x14ac:dyDescent="0.25">
      <c r="A5766">
        <f>Data_checks!K5773</f>
        <v>5759</v>
      </c>
      <c r="B5766" t="str">
        <f>Data_checks!L5773</f>
        <v>D</v>
      </c>
      <c r="C5766" t="str">
        <f>Data_checks!M5773</f>
        <v>D</v>
      </c>
    </row>
    <row r="5767" spans="1:3" x14ac:dyDescent="0.25">
      <c r="A5767">
        <f>Data_checks!K5774</f>
        <v>5760</v>
      </c>
      <c r="B5767" t="str">
        <f>Data_checks!L5774</f>
        <v>D</v>
      </c>
      <c r="C5767" t="str">
        <f>Data_checks!M5774</f>
        <v>D</v>
      </c>
    </row>
    <row r="5768" spans="1:3" x14ac:dyDescent="0.25">
      <c r="A5768">
        <f>Data_checks!K5775</f>
        <v>5761</v>
      </c>
      <c r="B5768" t="str">
        <f>Data_checks!L5775</f>
        <v>H</v>
      </c>
      <c r="C5768" t="str">
        <f>Data_checks!M5775</f>
        <v>H</v>
      </c>
    </row>
    <row r="5769" spans="1:3" x14ac:dyDescent="0.25">
      <c r="A5769">
        <f>Data_checks!K5776</f>
        <v>5762</v>
      </c>
      <c r="B5769" t="str">
        <f>Data_checks!L5776</f>
        <v>I</v>
      </c>
      <c r="C5769" t="str">
        <f>Data_checks!M5776</f>
        <v>S</v>
      </c>
    </row>
    <row r="5770" spans="1:3" x14ac:dyDescent="0.25">
      <c r="A5770">
        <f>Data_checks!K5777</f>
        <v>5763</v>
      </c>
      <c r="B5770" t="str">
        <f>Data_checks!L5777</f>
        <v>I</v>
      </c>
      <c r="C5770" t="str">
        <f>Data_checks!M5777</f>
        <v>I</v>
      </c>
    </row>
    <row r="5771" spans="1:3" x14ac:dyDescent="0.25">
      <c r="A5771">
        <f>Data_checks!K5778</f>
        <v>5764</v>
      </c>
      <c r="B5771" t="str">
        <f>Data_checks!L5778</f>
        <v>I</v>
      </c>
      <c r="C5771" t="str">
        <f>Data_checks!M5778</f>
        <v>D</v>
      </c>
    </row>
    <row r="5772" spans="1:3" x14ac:dyDescent="0.25">
      <c r="A5772">
        <f>Data_checks!K5779</f>
        <v>5765</v>
      </c>
      <c r="B5772" t="str">
        <f>Data_checks!L5779</f>
        <v>I</v>
      </c>
      <c r="C5772" t="str">
        <f>Data_checks!M5779</f>
        <v>I</v>
      </c>
    </row>
    <row r="5773" spans="1:3" x14ac:dyDescent="0.25">
      <c r="A5773">
        <f>Data_checks!K5780</f>
        <v>5766</v>
      </c>
      <c r="B5773" t="str">
        <f>Data_checks!L5780</f>
        <v>H</v>
      </c>
      <c r="C5773" t="str">
        <f>Data_checks!M5780</f>
        <v>H</v>
      </c>
    </row>
    <row r="5774" spans="1:3" x14ac:dyDescent="0.25">
      <c r="A5774">
        <f>Data_checks!K5781</f>
        <v>5767</v>
      </c>
      <c r="B5774" t="str">
        <f>Data_checks!L5781</f>
        <v>D</v>
      </c>
      <c r="C5774" t="str">
        <f>Data_checks!M5781</f>
        <v>D</v>
      </c>
    </row>
    <row r="5775" spans="1:3" x14ac:dyDescent="0.25">
      <c r="A5775">
        <f>Data_checks!K5782</f>
        <v>5768</v>
      </c>
      <c r="B5775" t="str">
        <f>Data_checks!L5782</f>
        <v>S</v>
      </c>
      <c r="C5775" t="str">
        <f>Data_checks!M5782</f>
        <v>I</v>
      </c>
    </row>
    <row r="5776" spans="1:3" x14ac:dyDescent="0.25">
      <c r="A5776">
        <f>Data_checks!K5783</f>
        <v>5769</v>
      </c>
      <c r="B5776" t="str">
        <f>Data_checks!L5783</f>
        <v>D</v>
      </c>
      <c r="C5776" t="str">
        <f>Data_checks!M5783</f>
        <v>D</v>
      </c>
    </row>
    <row r="5777" spans="1:3" x14ac:dyDescent="0.25">
      <c r="A5777">
        <f>Data_checks!K5784</f>
        <v>5770</v>
      </c>
      <c r="B5777" t="str">
        <f>Data_checks!L5784</f>
        <v>H</v>
      </c>
      <c r="C5777" t="str">
        <f>Data_checks!M5784</f>
        <v>I</v>
      </c>
    </row>
    <row r="5778" spans="1:3" x14ac:dyDescent="0.25">
      <c r="A5778">
        <f>Data_checks!K5785</f>
        <v>5771</v>
      </c>
      <c r="B5778" t="str">
        <f>Data_checks!L5785</f>
        <v>D</v>
      </c>
      <c r="C5778" t="str">
        <f>Data_checks!M5785</f>
        <v>D</v>
      </c>
    </row>
    <row r="5779" spans="1:3" x14ac:dyDescent="0.25">
      <c r="A5779">
        <f>Data_checks!K5786</f>
        <v>5772</v>
      </c>
      <c r="B5779" t="str">
        <f>Data_checks!L5786</f>
        <v>H</v>
      </c>
      <c r="C5779" t="str">
        <f>Data_checks!M5786</f>
        <v>I</v>
      </c>
    </row>
    <row r="5780" spans="1:3" x14ac:dyDescent="0.25">
      <c r="A5780">
        <f>Data_checks!K5787</f>
        <v>5773</v>
      </c>
      <c r="B5780" t="str">
        <f>Data_checks!L5787</f>
        <v>H</v>
      </c>
      <c r="C5780" t="str">
        <f>Data_checks!M5787</f>
        <v>H</v>
      </c>
    </row>
    <row r="5781" spans="1:3" x14ac:dyDescent="0.25">
      <c r="A5781">
        <f>Data_checks!K5788</f>
        <v>5774</v>
      </c>
      <c r="B5781" t="str">
        <f>Data_checks!L5788</f>
        <v>D</v>
      </c>
      <c r="C5781" t="str">
        <f>Data_checks!M5788</f>
        <v>D</v>
      </c>
    </row>
    <row r="5782" spans="1:3" x14ac:dyDescent="0.25">
      <c r="A5782">
        <f>Data_checks!K5789</f>
        <v>5775</v>
      </c>
      <c r="B5782" t="str">
        <f>Data_checks!L5789</f>
        <v>S</v>
      </c>
      <c r="C5782" t="str">
        <f>Data_checks!M5789</f>
        <v>S</v>
      </c>
    </row>
    <row r="5783" spans="1:3" x14ac:dyDescent="0.25">
      <c r="A5783">
        <f>Data_checks!K5790</f>
        <v>5776</v>
      </c>
      <c r="B5783" t="str">
        <f>Data_checks!L5790</f>
        <v>I</v>
      </c>
      <c r="C5783" t="str">
        <f>Data_checks!M5790</f>
        <v>S</v>
      </c>
    </row>
    <row r="5784" spans="1:3" x14ac:dyDescent="0.25">
      <c r="A5784">
        <f>Data_checks!K5791</f>
        <v>5777</v>
      </c>
      <c r="B5784" t="str">
        <f>Data_checks!L5791</f>
        <v>D</v>
      </c>
      <c r="C5784" t="str">
        <f>Data_checks!M5791</f>
        <v>D</v>
      </c>
    </row>
    <row r="5785" spans="1:3" x14ac:dyDescent="0.25">
      <c r="A5785">
        <f>Data_checks!K5792</f>
        <v>5778</v>
      </c>
      <c r="B5785" t="str">
        <f>Data_checks!L5792</f>
        <v>I</v>
      </c>
      <c r="C5785" t="str">
        <f>Data_checks!M5792</f>
        <v>S</v>
      </c>
    </row>
    <row r="5786" spans="1:3" x14ac:dyDescent="0.25">
      <c r="A5786">
        <f>Data_checks!K5793</f>
        <v>5779</v>
      </c>
      <c r="B5786" t="str">
        <f>Data_checks!L5793</f>
        <v>I</v>
      </c>
      <c r="C5786" t="str">
        <f>Data_checks!M5793</f>
        <v>S</v>
      </c>
    </row>
    <row r="5787" spans="1:3" x14ac:dyDescent="0.25">
      <c r="A5787">
        <f>Data_checks!K5794</f>
        <v>5780</v>
      </c>
      <c r="B5787" t="str">
        <f>Data_checks!L5794</f>
        <v>D</v>
      </c>
      <c r="C5787" t="str">
        <f>Data_checks!M5794</f>
        <v>D</v>
      </c>
    </row>
    <row r="5788" spans="1:3" x14ac:dyDescent="0.25">
      <c r="A5788">
        <f>Data_checks!K5795</f>
        <v>5781</v>
      </c>
      <c r="B5788" t="str">
        <f>Data_checks!L5795</f>
        <v>S</v>
      </c>
      <c r="C5788" t="str">
        <f>Data_checks!M5795</f>
        <v>S</v>
      </c>
    </row>
    <row r="5789" spans="1:3" x14ac:dyDescent="0.25">
      <c r="A5789">
        <f>Data_checks!K5796</f>
        <v>5782</v>
      </c>
      <c r="B5789" t="str">
        <f>Data_checks!L5796</f>
        <v>H</v>
      </c>
      <c r="C5789" t="str">
        <f>Data_checks!M5796</f>
        <v>H</v>
      </c>
    </row>
    <row r="5790" spans="1:3" x14ac:dyDescent="0.25">
      <c r="A5790">
        <f>Data_checks!K5797</f>
        <v>5783</v>
      </c>
      <c r="B5790" t="str">
        <f>Data_checks!L5797</f>
        <v>D</v>
      </c>
      <c r="C5790" t="str">
        <f>Data_checks!M5797</f>
        <v>D</v>
      </c>
    </row>
    <row r="5791" spans="1:3" x14ac:dyDescent="0.25">
      <c r="A5791">
        <f>Data_checks!K5798</f>
        <v>5784</v>
      </c>
      <c r="B5791" t="str">
        <f>Data_checks!L5798</f>
        <v>H</v>
      </c>
      <c r="C5791" t="str">
        <f>Data_checks!M5798</f>
        <v>S</v>
      </c>
    </row>
    <row r="5792" spans="1:3" x14ac:dyDescent="0.25">
      <c r="A5792">
        <f>Data_checks!K5799</f>
        <v>5785</v>
      </c>
      <c r="B5792" t="str">
        <f>Data_checks!L5799</f>
        <v>D</v>
      </c>
      <c r="C5792" t="str">
        <f>Data_checks!M5799</f>
        <v>D</v>
      </c>
    </row>
    <row r="5793" spans="1:3" x14ac:dyDescent="0.25">
      <c r="A5793">
        <f>Data_checks!K5800</f>
        <v>5786</v>
      </c>
      <c r="B5793" t="str">
        <f>Data_checks!L5800</f>
        <v>D</v>
      </c>
      <c r="C5793" t="str">
        <f>Data_checks!M5800</f>
        <v>D</v>
      </c>
    </row>
    <row r="5794" spans="1:3" x14ac:dyDescent="0.25">
      <c r="A5794">
        <f>Data_checks!K5801</f>
        <v>5787</v>
      </c>
      <c r="B5794" t="str">
        <f>Data_checks!L5801</f>
        <v>S</v>
      </c>
      <c r="C5794" t="str">
        <f>Data_checks!M5801</f>
        <v>D</v>
      </c>
    </row>
    <row r="5795" spans="1:3" x14ac:dyDescent="0.25">
      <c r="A5795">
        <f>Data_checks!K5802</f>
        <v>5788</v>
      </c>
      <c r="B5795" t="str">
        <f>Data_checks!L5802</f>
        <v>D</v>
      </c>
      <c r="C5795" t="str">
        <f>Data_checks!M5802</f>
        <v>D</v>
      </c>
    </row>
    <row r="5796" spans="1:3" x14ac:dyDescent="0.25">
      <c r="A5796">
        <f>Data_checks!K5803</f>
        <v>5789</v>
      </c>
      <c r="B5796" t="str">
        <f>Data_checks!L5803</f>
        <v>S</v>
      </c>
      <c r="C5796" t="str">
        <f>Data_checks!M5803</f>
        <v>S</v>
      </c>
    </row>
    <row r="5797" spans="1:3" x14ac:dyDescent="0.25">
      <c r="A5797">
        <f>Data_checks!K5804</f>
        <v>5790</v>
      </c>
      <c r="B5797" t="str">
        <f>Data_checks!L5804</f>
        <v>H</v>
      </c>
      <c r="C5797" t="str">
        <f>Data_checks!M5804</f>
        <v>H</v>
      </c>
    </row>
    <row r="5798" spans="1:3" x14ac:dyDescent="0.25">
      <c r="A5798">
        <f>Data_checks!K5805</f>
        <v>5791</v>
      </c>
      <c r="B5798" t="str">
        <f>Data_checks!L5805</f>
        <v>H</v>
      </c>
      <c r="C5798" t="str">
        <f>Data_checks!M5805</f>
        <v>H</v>
      </c>
    </row>
    <row r="5799" spans="1:3" x14ac:dyDescent="0.25">
      <c r="A5799">
        <f>Data_checks!K5806</f>
        <v>5792</v>
      </c>
      <c r="B5799" t="str">
        <f>Data_checks!L5806</f>
        <v>D</v>
      </c>
      <c r="C5799" t="str">
        <f>Data_checks!M5806</f>
        <v>D</v>
      </c>
    </row>
    <row r="5800" spans="1:3" x14ac:dyDescent="0.25">
      <c r="A5800">
        <f>Data_checks!K5807</f>
        <v>5793</v>
      </c>
      <c r="B5800" t="str">
        <f>Data_checks!L5807</f>
        <v>D</v>
      </c>
      <c r="C5800" t="str">
        <f>Data_checks!M5807</f>
        <v>D</v>
      </c>
    </row>
    <row r="5801" spans="1:3" x14ac:dyDescent="0.25">
      <c r="A5801">
        <f>Data_checks!K5808</f>
        <v>5794</v>
      </c>
      <c r="B5801" t="str">
        <f>Data_checks!L5808</f>
        <v>H</v>
      </c>
      <c r="C5801" t="str">
        <f>Data_checks!M5808</f>
        <v>H</v>
      </c>
    </row>
    <row r="5802" spans="1:3" x14ac:dyDescent="0.25">
      <c r="A5802">
        <f>Data_checks!K5809</f>
        <v>5795</v>
      </c>
      <c r="B5802" t="str">
        <f>Data_checks!L5809</f>
        <v>D</v>
      </c>
      <c r="C5802" t="str">
        <f>Data_checks!M5809</f>
        <v>D</v>
      </c>
    </row>
    <row r="5803" spans="1:3" x14ac:dyDescent="0.25">
      <c r="A5803">
        <f>Data_checks!K5810</f>
        <v>5796</v>
      </c>
      <c r="B5803" t="str">
        <f>Data_checks!L5810</f>
        <v>H</v>
      </c>
      <c r="C5803" t="str">
        <f>Data_checks!M5810</f>
        <v>H</v>
      </c>
    </row>
    <row r="5804" spans="1:3" x14ac:dyDescent="0.25">
      <c r="A5804">
        <f>Data_checks!K5811</f>
        <v>5797</v>
      </c>
      <c r="B5804" t="str">
        <f>Data_checks!L5811</f>
        <v>I</v>
      </c>
      <c r="C5804" t="str">
        <f>Data_checks!M5811</f>
        <v>I</v>
      </c>
    </row>
    <row r="5805" spans="1:3" x14ac:dyDescent="0.25">
      <c r="A5805">
        <f>Data_checks!K5812</f>
        <v>5798</v>
      </c>
      <c r="B5805" t="str">
        <f>Data_checks!L5812</f>
        <v>D</v>
      </c>
      <c r="C5805" t="str">
        <f>Data_checks!M5812</f>
        <v>D</v>
      </c>
    </row>
    <row r="5806" spans="1:3" x14ac:dyDescent="0.25">
      <c r="A5806">
        <f>Data_checks!K5813</f>
        <v>5799</v>
      </c>
      <c r="B5806" t="str">
        <f>Data_checks!L5813</f>
        <v>I</v>
      </c>
      <c r="C5806" t="str">
        <f>Data_checks!M5813</f>
        <v>S</v>
      </c>
    </row>
    <row r="5807" spans="1:3" x14ac:dyDescent="0.25">
      <c r="A5807">
        <f>Data_checks!K5814</f>
        <v>5800</v>
      </c>
      <c r="B5807" t="str">
        <f>Data_checks!L5814</f>
        <v>D</v>
      </c>
      <c r="C5807" t="str">
        <f>Data_checks!M5814</f>
        <v>D</v>
      </c>
    </row>
    <row r="5808" spans="1:3" x14ac:dyDescent="0.25">
      <c r="A5808">
        <f>Data_checks!K5815</f>
        <v>5801</v>
      </c>
      <c r="B5808" t="str">
        <f>Data_checks!L5815</f>
        <v>I</v>
      </c>
      <c r="C5808" t="str">
        <f>Data_checks!M5815</f>
        <v>D</v>
      </c>
    </row>
    <row r="5809" spans="1:3" x14ac:dyDescent="0.25">
      <c r="A5809">
        <f>Data_checks!K5816</f>
        <v>5802</v>
      </c>
      <c r="B5809" t="str">
        <f>Data_checks!L5816</f>
        <v>I</v>
      </c>
      <c r="C5809" t="str">
        <f>Data_checks!M5816</f>
        <v>I</v>
      </c>
    </row>
    <row r="5810" spans="1:3" x14ac:dyDescent="0.25">
      <c r="A5810">
        <f>Data_checks!K5817</f>
        <v>5803</v>
      </c>
      <c r="B5810" t="str">
        <f>Data_checks!L5817</f>
        <v>S</v>
      </c>
      <c r="C5810" t="str">
        <f>Data_checks!M5817</f>
        <v>H</v>
      </c>
    </row>
    <row r="5811" spans="1:3" x14ac:dyDescent="0.25">
      <c r="A5811">
        <f>Data_checks!K5818</f>
        <v>5804</v>
      </c>
      <c r="B5811" t="str">
        <f>Data_checks!L5818</f>
        <v>I</v>
      </c>
      <c r="C5811" t="str">
        <f>Data_checks!M5818</f>
        <v>I</v>
      </c>
    </row>
    <row r="5812" spans="1:3" x14ac:dyDescent="0.25">
      <c r="A5812">
        <f>Data_checks!K5819</f>
        <v>5805</v>
      </c>
      <c r="B5812" t="str">
        <f>Data_checks!L5819</f>
        <v>H</v>
      </c>
      <c r="C5812" t="str">
        <f>Data_checks!M5819</f>
        <v>H</v>
      </c>
    </row>
    <row r="5813" spans="1:3" x14ac:dyDescent="0.25">
      <c r="A5813">
        <f>Data_checks!K5820</f>
        <v>5806</v>
      </c>
      <c r="B5813" t="str">
        <f>Data_checks!L5820</f>
        <v>H</v>
      </c>
      <c r="C5813" t="str">
        <f>Data_checks!M5820</f>
        <v>S</v>
      </c>
    </row>
    <row r="5814" spans="1:3" x14ac:dyDescent="0.25">
      <c r="A5814">
        <f>Data_checks!K5821</f>
        <v>5807</v>
      </c>
      <c r="B5814" t="str">
        <f>Data_checks!L5821</f>
        <v>H</v>
      </c>
      <c r="C5814" t="str">
        <f>Data_checks!M5821</f>
        <v>H</v>
      </c>
    </row>
    <row r="5815" spans="1:3" x14ac:dyDescent="0.25">
      <c r="A5815">
        <f>Data_checks!K5822</f>
        <v>5808</v>
      </c>
      <c r="B5815" t="str">
        <f>Data_checks!L5822</f>
        <v>H</v>
      </c>
      <c r="C5815" t="str">
        <f>Data_checks!M5822</f>
        <v>H</v>
      </c>
    </row>
    <row r="5816" spans="1:3" x14ac:dyDescent="0.25">
      <c r="A5816">
        <f>Data_checks!K5823</f>
        <v>5809</v>
      </c>
      <c r="B5816" t="str">
        <f>Data_checks!L5823</f>
        <v>I</v>
      </c>
      <c r="C5816" t="str">
        <f>Data_checks!M5823</f>
        <v>S</v>
      </c>
    </row>
    <row r="5817" spans="1:3" x14ac:dyDescent="0.25">
      <c r="A5817">
        <f>Data_checks!K5824</f>
        <v>5810</v>
      </c>
      <c r="B5817" t="str">
        <f>Data_checks!L5824</f>
        <v>S</v>
      </c>
      <c r="C5817" t="str">
        <f>Data_checks!M5824</f>
        <v>H</v>
      </c>
    </row>
    <row r="5818" spans="1:3" x14ac:dyDescent="0.25">
      <c r="A5818">
        <f>Data_checks!K5825</f>
        <v>5811</v>
      </c>
      <c r="B5818" t="str">
        <f>Data_checks!L5825</f>
        <v>H</v>
      </c>
      <c r="C5818" t="str">
        <f>Data_checks!M5825</f>
        <v>H</v>
      </c>
    </row>
    <row r="5819" spans="1:3" x14ac:dyDescent="0.25">
      <c r="A5819">
        <f>Data_checks!K5826</f>
        <v>5812</v>
      </c>
      <c r="B5819" t="str">
        <f>Data_checks!L5826</f>
        <v>D</v>
      </c>
      <c r="C5819" t="str">
        <f>Data_checks!M5826</f>
        <v>D</v>
      </c>
    </row>
    <row r="5820" spans="1:3" x14ac:dyDescent="0.25">
      <c r="A5820">
        <f>Data_checks!K5827</f>
        <v>5813</v>
      </c>
      <c r="B5820" t="str">
        <f>Data_checks!L5827</f>
        <v>S</v>
      </c>
      <c r="C5820" t="str">
        <f>Data_checks!M5827</f>
        <v>S</v>
      </c>
    </row>
    <row r="5821" spans="1:3" x14ac:dyDescent="0.25">
      <c r="A5821">
        <f>Data_checks!K5828</f>
        <v>5814</v>
      </c>
      <c r="B5821" t="str">
        <f>Data_checks!L5828</f>
        <v>S</v>
      </c>
      <c r="C5821" t="str">
        <f>Data_checks!M5828</f>
        <v>H</v>
      </c>
    </row>
    <row r="5822" spans="1:3" x14ac:dyDescent="0.25">
      <c r="A5822">
        <f>Data_checks!K5829</f>
        <v>5815</v>
      </c>
      <c r="B5822" t="str">
        <f>Data_checks!L5829</f>
        <v>D</v>
      </c>
      <c r="C5822" t="str">
        <f>Data_checks!M5829</f>
        <v>D</v>
      </c>
    </row>
    <row r="5823" spans="1:3" x14ac:dyDescent="0.25">
      <c r="A5823">
        <f>Data_checks!K5830</f>
        <v>5816</v>
      </c>
      <c r="B5823" t="str">
        <f>Data_checks!L5830</f>
        <v>D</v>
      </c>
      <c r="C5823" t="str">
        <f>Data_checks!M5830</f>
        <v>D</v>
      </c>
    </row>
    <row r="5824" spans="1:3" x14ac:dyDescent="0.25">
      <c r="A5824">
        <f>Data_checks!K5831</f>
        <v>5817</v>
      </c>
      <c r="B5824" t="str">
        <f>Data_checks!L5831</f>
        <v>H</v>
      </c>
      <c r="C5824" t="str">
        <f>Data_checks!M5831</f>
        <v>H</v>
      </c>
    </row>
    <row r="5825" spans="1:3" x14ac:dyDescent="0.25">
      <c r="A5825">
        <f>Data_checks!K5832</f>
        <v>5818</v>
      </c>
      <c r="B5825" t="str">
        <f>Data_checks!L5832</f>
        <v>I</v>
      </c>
      <c r="C5825" t="str">
        <f>Data_checks!M5832</f>
        <v>D</v>
      </c>
    </row>
    <row r="5826" spans="1:3" x14ac:dyDescent="0.25">
      <c r="A5826">
        <f>Data_checks!K5833</f>
        <v>5819</v>
      </c>
      <c r="B5826" t="str">
        <f>Data_checks!L5833</f>
        <v>D</v>
      </c>
      <c r="C5826" t="str">
        <f>Data_checks!M5833</f>
        <v>D</v>
      </c>
    </row>
    <row r="5827" spans="1:3" x14ac:dyDescent="0.25">
      <c r="A5827">
        <f>Data_checks!K5834</f>
        <v>5820</v>
      </c>
      <c r="B5827" t="str">
        <f>Data_checks!L5834</f>
        <v>I</v>
      </c>
      <c r="C5827" t="str">
        <f>Data_checks!M5834</f>
        <v>H</v>
      </c>
    </row>
    <row r="5828" spans="1:3" x14ac:dyDescent="0.25">
      <c r="A5828">
        <f>Data_checks!K5835</f>
        <v>5821</v>
      </c>
      <c r="B5828" t="str">
        <f>Data_checks!L5835</f>
        <v>D</v>
      </c>
      <c r="C5828" t="str">
        <f>Data_checks!M5835</f>
        <v>D</v>
      </c>
    </row>
    <row r="5829" spans="1:3" x14ac:dyDescent="0.25">
      <c r="A5829">
        <f>Data_checks!K5836</f>
        <v>5822</v>
      </c>
      <c r="B5829" t="str">
        <f>Data_checks!L5836</f>
        <v>I</v>
      </c>
      <c r="C5829" t="str">
        <f>Data_checks!M5836</f>
        <v>H</v>
      </c>
    </row>
    <row r="5830" spans="1:3" x14ac:dyDescent="0.25">
      <c r="A5830">
        <f>Data_checks!K5837</f>
        <v>5823</v>
      </c>
      <c r="B5830" t="str">
        <f>Data_checks!L5837</f>
        <v>D</v>
      </c>
      <c r="C5830" t="str">
        <f>Data_checks!M5837</f>
        <v>D</v>
      </c>
    </row>
    <row r="5831" spans="1:3" x14ac:dyDescent="0.25">
      <c r="A5831">
        <f>Data_checks!K5838</f>
        <v>5824</v>
      </c>
      <c r="B5831" t="str">
        <f>Data_checks!L5838</f>
        <v>D</v>
      </c>
      <c r="C5831" t="str">
        <f>Data_checks!M5838</f>
        <v>D</v>
      </c>
    </row>
    <row r="5832" spans="1:3" x14ac:dyDescent="0.25">
      <c r="A5832">
        <f>Data_checks!K5839</f>
        <v>5825</v>
      </c>
      <c r="B5832" t="str">
        <f>Data_checks!L5839</f>
        <v>D</v>
      </c>
      <c r="C5832" t="str">
        <f>Data_checks!M5839</f>
        <v>D</v>
      </c>
    </row>
    <row r="5833" spans="1:3" x14ac:dyDescent="0.25">
      <c r="A5833">
        <f>Data_checks!K5840</f>
        <v>5826</v>
      </c>
      <c r="B5833" t="str">
        <f>Data_checks!L5840</f>
        <v>I</v>
      </c>
      <c r="C5833" t="str">
        <f>Data_checks!M5840</f>
        <v>I</v>
      </c>
    </row>
    <row r="5834" spans="1:3" x14ac:dyDescent="0.25">
      <c r="A5834">
        <f>Data_checks!K5841</f>
        <v>5827</v>
      </c>
      <c r="B5834" t="str">
        <f>Data_checks!L5841</f>
        <v>D</v>
      </c>
      <c r="C5834" t="str">
        <f>Data_checks!M5841</f>
        <v>D</v>
      </c>
    </row>
    <row r="5835" spans="1:3" x14ac:dyDescent="0.25">
      <c r="A5835">
        <f>Data_checks!K5842</f>
        <v>5828</v>
      </c>
      <c r="B5835" t="str">
        <f>Data_checks!L5842</f>
        <v>I</v>
      </c>
      <c r="C5835" t="str">
        <f>Data_checks!M5842</f>
        <v>I</v>
      </c>
    </row>
    <row r="5836" spans="1:3" x14ac:dyDescent="0.25">
      <c r="A5836">
        <f>Data_checks!K5843</f>
        <v>5829</v>
      </c>
      <c r="B5836" t="str">
        <f>Data_checks!L5843</f>
        <v>I</v>
      </c>
      <c r="C5836" t="str">
        <f>Data_checks!M5843</f>
        <v>S</v>
      </c>
    </row>
    <row r="5837" spans="1:3" x14ac:dyDescent="0.25">
      <c r="A5837">
        <f>Data_checks!K5844</f>
        <v>5830</v>
      </c>
      <c r="B5837" t="str">
        <f>Data_checks!L5844</f>
        <v>H</v>
      </c>
      <c r="C5837" t="str">
        <f>Data_checks!M5844</f>
        <v>H</v>
      </c>
    </row>
    <row r="5838" spans="1:3" x14ac:dyDescent="0.25">
      <c r="A5838">
        <f>Data_checks!K5845</f>
        <v>5831</v>
      </c>
      <c r="B5838" t="str">
        <f>Data_checks!L5845</f>
        <v>I</v>
      </c>
      <c r="C5838" t="str">
        <f>Data_checks!M5845</f>
        <v>I</v>
      </c>
    </row>
    <row r="5839" spans="1:3" x14ac:dyDescent="0.25">
      <c r="A5839">
        <f>Data_checks!K5846</f>
        <v>5832</v>
      </c>
      <c r="B5839" t="str">
        <f>Data_checks!L5846</f>
        <v>H</v>
      </c>
      <c r="C5839" t="str">
        <f>Data_checks!M5846</f>
        <v>H</v>
      </c>
    </row>
    <row r="5840" spans="1:3" x14ac:dyDescent="0.25">
      <c r="A5840">
        <f>Data_checks!K5847</f>
        <v>5833</v>
      </c>
      <c r="B5840" t="str">
        <f>Data_checks!L5847</f>
        <v>D</v>
      </c>
      <c r="C5840" t="str">
        <f>Data_checks!M5847</f>
        <v>D</v>
      </c>
    </row>
    <row r="5841" spans="1:3" x14ac:dyDescent="0.25">
      <c r="A5841">
        <f>Data_checks!K5848</f>
        <v>5834</v>
      </c>
      <c r="B5841" t="str">
        <f>Data_checks!L5848</f>
        <v>D</v>
      </c>
      <c r="C5841" t="str">
        <f>Data_checks!M5848</f>
        <v>D</v>
      </c>
    </row>
    <row r="5842" spans="1:3" x14ac:dyDescent="0.25">
      <c r="A5842">
        <f>Data_checks!K5849</f>
        <v>5835</v>
      </c>
      <c r="B5842" t="str">
        <f>Data_checks!L5849</f>
        <v>S</v>
      </c>
      <c r="C5842" t="str">
        <f>Data_checks!M5849</f>
        <v>H</v>
      </c>
    </row>
    <row r="5843" spans="1:3" x14ac:dyDescent="0.25">
      <c r="A5843">
        <f>Data_checks!K5850</f>
        <v>5836</v>
      </c>
      <c r="B5843" t="str">
        <f>Data_checks!L5850</f>
        <v>H</v>
      </c>
      <c r="C5843" t="str">
        <f>Data_checks!M5850</f>
        <v>H</v>
      </c>
    </row>
    <row r="5844" spans="1:3" x14ac:dyDescent="0.25">
      <c r="A5844">
        <f>Data_checks!K5851</f>
        <v>5837</v>
      </c>
      <c r="B5844" t="str">
        <f>Data_checks!L5851</f>
        <v>D</v>
      </c>
      <c r="C5844" t="str">
        <f>Data_checks!M5851</f>
        <v>D</v>
      </c>
    </row>
    <row r="5845" spans="1:3" x14ac:dyDescent="0.25">
      <c r="A5845">
        <f>Data_checks!K5852</f>
        <v>5838</v>
      </c>
      <c r="B5845" t="str">
        <f>Data_checks!L5852</f>
        <v>S</v>
      </c>
      <c r="C5845" t="str">
        <f>Data_checks!M5852</f>
        <v>H</v>
      </c>
    </row>
    <row r="5846" spans="1:3" x14ac:dyDescent="0.25">
      <c r="A5846">
        <f>Data_checks!K5853</f>
        <v>5839</v>
      </c>
      <c r="B5846" t="str">
        <f>Data_checks!L5853</f>
        <v>D</v>
      </c>
      <c r="C5846" t="str">
        <f>Data_checks!M5853</f>
        <v>D</v>
      </c>
    </row>
    <row r="5847" spans="1:3" x14ac:dyDescent="0.25">
      <c r="A5847">
        <f>Data_checks!K5854</f>
        <v>5840</v>
      </c>
      <c r="B5847" t="str">
        <f>Data_checks!L5854</f>
        <v>I</v>
      </c>
      <c r="C5847" t="str">
        <f>Data_checks!M5854</f>
        <v>D</v>
      </c>
    </row>
    <row r="5848" spans="1:3" x14ac:dyDescent="0.25">
      <c r="A5848">
        <f>Data_checks!K5855</f>
        <v>5841</v>
      </c>
      <c r="B5848" t="str">
        <f>Data_checks!L5855</f>
        <v>D</v>
      </c>
      <c r="C5848" t="str">
        <f>Data_checks!M5855</f>
        <v>D</v>
      </c>
    </row>
    <row r="5849" spans="1:3" x14ac:dyDescent="0.25">
      <c r="A5849">
        <f>Data_checks!K5856</f>
        <v>5842</v>
      </c>
      <c r="B5849" t="str">
        <f>Data_checks!L5856</f>
        <v>H</v>
      </c>
      <c r="C5849" t="str">
        <f>Data_checks!M5856</f>
        <v>H</v>
      </c>
    </row>
    <row r="5850" spans="1:3" x14ac:dyDescent="0.25">
      <c r="A5850">
        <f>Data_checks!K5857</f>
        <v>5843</v>
      </c>
      <c r="B5850" t="str">
        <f>Data_checks!L5857</f>
        <v>H</v>
      </c>
      <c r="C5850" t="str">
        <f>Data_checks!M5857</f>
        <v>H</v>
      </c>
    </row>
    <row r="5851" spans="1:3" x14ac:dyDescent="0.25">
      <c r="A5851">
        <f>Data_checks!K5858</f>
        <v>5844</v>
      </c>
      <c r="B5851" t="str">
        <f>Data_checks!L5858</f>
        <v>I</v>
      </c>
      <c r="C5851" t="str">
        <f>Data_checks!M5858</f>
        <v>H</v>
      </c>
    </row>
    <row r="5852" spans="1:3" x14ac:dyDescent="0.25">
      <c r="A5852">
        <f>Data_checks!K5859</f>
        <v>5845</v>
      </c>
      <c r="B5852" t="str">
        <f>Data_checks!L5859</f>
        <v>D</v>
      </c>
      <c r="C5852" t="str">
        <f>Data_checks!M5859</f>
        <v>D</v>
      </c>
    </row>
    <row r="5853" spans="1:3" x14ac:dyDescent="0.25">
      <c r="A5853">
        <f>Data_checks!K5860</f>
        <v>5846</v>
      </c>
      <c r="B5853" t="str">
        <f>Data_checks!L5860</f>
        <v>H</v>
      </c>
      <c r="C5853" t="str">
        <f>Data_checks!M5860</f>
        <v>H</v>
      </c>
    </row>
    <row r="5854" spans="1:3" x14ac:dyDescent="0.25">
      <c r="A5854">
        <f>Data_checks!K5861</f>
        <v>5847</v>
      </c>
      <c r="B5854" t="str">
        <f>Data_checks!L5861</f>
        <v>H</v>
      </c>
      <c r="C5854" t="str">
        <f>Data_checks!M5861</f>
        <v>S</v>
      </c>
    </row>
    <row r="5855" spans="1:3" x14ac:dyDescent="0.25">
      <c r="A5855">
        <f>Data_checks!K5862</f>
        <v>5848</v>
      </c>
      <c r="B5855" t="str">
        <f>Data_checks!L5862</f>
        <v>I</v>
      </c>
      <c r="C5855" t="str">
        <f>Data_checks!M5862</f>
        <v>D</v>
      </c>
    </row>
    <row r="5856" spans="1:3" x14ac:dyDescent="0.25">
      <c r="A5856">
        <f>Data_checks!K5863</f>
        <v>5849</v>
      </c>
      <c r="B5856" t="str">
        <f>Data_checks!L5863</f>
        <v>S</v>
      </c>
      <c r="C5856" t="str">
        <f>Data_checks!M5863</f>
        <v>H</v>
      </c>
    </row>
    <row r="5857" spans="1:3" x14ac:dyDescent="0.25">
      <c r="A5857">
        <f>Data_checks!K5864</f>
        <v>5850</v>
      </c>
      <c r="B5857" t="str">
        <f>Data_checks!L5864</f>
        <v>H</v>
      </c>
      <c r="C5857" t="str">
        <f>Data_checks!M5864</f>
        <v>H</v>
      </c>
    </row>
    <row r="5858" spans="1:3" x14ac:dyDescent="0.25">
      <c r="A5858">
        <f>Data_checks!K5865</f>
        <v>5851</v>
      </c>
      <c r="B5858" t="str">
        <f>Data_checks!L5865</f>
        <v>I</v>
      </c>
      <c r="C5858" t="str">
        <f>Data_checks!M5865</f>
        <v>S</v>
      </c>
    </row>
    <row r="5859" spans="1:3" x14ac:dyDescent="0.25">
      <c r="A5859">
        <f>Data_checks!K5866</f>
        <v>5852</v>
      </c>
      <c r="B5859" t="str">
        <f>Data_checks!L5866</f>
        <v>I</v>
      </c>
      <c r="C5859" t="str">
        <f>Data_checks!M5866</f>
        <v>I</v>
      </c>
    </row>
    <row r="5860" spans="1:3" x14ac:dyDescent="0.25">
      <c r="A5860">
        <f>Data_checks!K5867</f>
        <v>5853</v>
      </c>
      <c r="B5860" t="str">
        <f>Data_checks!L5867</f>
        <v>I</v>
      </c>
      <c r="C5860" t="str">
        <f>Data_checks!M5867</f>
        <v>I</v>
      </c>
    </row>
    <row r="5861" spans="1:3" x14ac:dyDescent="0.25">
      <c r="A5861">
        <f>Data_checks!K5868</f>
        <v>5854</v>
      </c>
      <c r="B5861" t="str">
        <f>Data_checks!L5868</f>
        <v>H</v>
      </c>
      <c r="C5861" t="str">
        <f>Data_checks!M5868</f>
        <v>H</v>
      </c>
    </row>
    <row r="5862" spans="1:3" x14ac:dyDescent="0.25">
      <c r="A5862">
        <f>Data_checks!K5869</f>
        <v>5855</v>
      </c>
      <c r="B5862" t="str">
        <f>Data_checks!L5869</f>
        <v>D</v>
      </c>
      <c r="C5862" t="str">
        <f>Data_checks!M5869</f>
        <v>D</v>
      </c>
    </row>
    <row r="5863" spans="1:3" x14ac:dyDescent="0.25">
      <c r="A5863">
        <f>Data_checks!K5870</f>
        <v>5856</v>
      </c>
      <c r="B5863" t="str">
        <f>Data_checks!L5870</f>
        <v>D</v>
      </c>
      <c r="C5863" t="str">
        <f>Data_checks!M5870</f>
        <v>D</v>
      </c>
    </row>
    <row r="5864" spans="1:3" x14ac:dyDescent="0.25">
      <c r="A5864">
        <f>Data_checks!K5871</f>
        <v>5857</v>
      </c>
      <c r="B5864" t="str">
        <f>Data_checks!L5871</f>
        <v>D</v>
      </c>
      <c r="C5864" t="str">
        <f>Data_checks!M5871</f>
        <v>D</v>
      </c>
    </row>
    <row r="5865" spans="1:3" x14ac:dyDescent="0.25">
      <c r="A5865">
        <f>Data_checks!K5872</f>
        <v>5858</v>
      </c>
      <c r="B5865" t="str">
        <f>Data_checks!L5872</f>
        <v>H</v>
      </c>
      <c r="C5865" t="str">
        <f>Data_checks!M5872</f>
        <v>H</v>
      </c>
    </row>
    <row r="5866" spans="1:3" x14ac:dyDescent="0.25">
      <c r="A5866">
        <f>Data_checks!K5873</f>
        <v>5859</v>
      </c>
      <c r="B5866" t="str">
        <f>Data_checks!L5873</f>
        <v>S</v>
      </c>
      <c r="C5866" t="str">
        <f>Data_checks!M5873</f>
        <v>H</v>
      </c>
    </row>
    <row r="5867" spans="1:3" x14ac:dyDescent="0.25">
      <c r="A5867">
        <f>Data_checks!K5874</f>
        <v>5860</v>
      </c>
      <c r="B5867" t="str">
        <f>Data_checks!L5874</f>
        <v>D</v>
      </c>
      <c r="C5867" t="str">
        <f>Data_checks!M5874</f>
        <v>D</v>
      </c>
    </row>
    <row r="5868" spans="1:3" x14ac:dyDescent="0.25">
      <c r="A5868">
        <f>Data_checks!K5875</f>
        <v>5861</v>
      </c>
      <c r="B5868" t="str">
        <f>Data_checks!L5875</f>
        <v>H</v>
      </c>
      <c r="C5868" t="str">
        <f>Data_checks!M5875</f>
        <v>H</v>
      </c>
    </row>
    <row r="5869" spans="1:3" x14ac:dyDescent="0.25">
      <c r="A5869">
        <f>Data_checks!K5876</f>
        <v>5862</v>
      </c>
      <c r="B5869" t="str">
        <f>Data_checks!L5876</f>
        <v>H</v>
      </c>
      <c r="C5869" t="str">
        <f>Data_checks!M5876</f>
        <v>H</v>
      </c>
    </row>
    <row r="5870" spans="1:3" x14ac:dyDescent="0.25">
      <c r="A5870">
        <f>Data_checks!K5877</f>
        <v>5863</v>
      </c>
      <c r="B5870" t="str">
        <f>Data_checks!L5877</f>
        <v>I</v>
      </c>
      <c r="C5870" t="str">
        <f>Data_checks!M5877</f>
        <v>I</v>
      </c>
    </row>
    <row r="5871" spans="1:3" x14ac:dyDescent="0.25">
      <c r="A5871">
        <f>Data_checks!K5878</f>
        <v>5864</v>
      </c>
      <c r="B5871" t="str">
        <f>Data_checks!L5878</f>
        <v>I</v>
      </c>
      <c r="C5871" t="str">
        <f>Data_checks!M5878</f>
        <v>I</v>
      </c>
    </row>
    <row r="5872" spans="1:3" x14ac:dyDescent="0.25">
      <c r="A5872">
        <f>Data_checks!K5879</f>
        <v>5865</v>
      </c>
      <c r="B5872" t="str">
        <f>Data_checks!L5879</f>
        <v>D</v>
      </c>
      <c r="C5872" t="str">
        <f>Data_checks!M5879</f>
        <v>D</v>
      </c>
    </row>
    <row r="5873" spans="1:3" x14ac:dyDescent="0.25">
      <c r="A5873">
        <f>Data_checks!K5880</f>
        <v>5866</v>
      </c>
      <c r="B5873" t="str">
        <f>Data_checks!L5880</f>
        <v>I</v>
      </c>
      <c r="C5873" t="str">
        <f>Data_checks!M5880</f>
        <v>H</v>
      </c>
    </row>
    <row r="5874" spans="1:3" x14ac:dyDescent="0.25">
      <c r="A5874">
        <f>Data_checks!K5881</f>
        <v>5867</v>
      </c>
      <c r="B5874" t="str">
        <f>Data_checks!L5881</f>
        <v>H</v>
      </c>
      <c r="C5874" t="str">
        <f>Data_checks!M5881</f>
        <v>H</v>
      </c>
    </row>
    <row r="5875" spans="1:3" x14ac:dyDescent="0.25">
      <c r="A5875">
        <f>Data_checks!K5882</f>
        <v>5868</v>
      </c>
      <c r="B5875" t="str">
        <f>Data_checks!L5882</f>
        <v>D</v>
      </c>
      <c r="C5875" t="str">
        <f>Data_checks!M5882</f>
        <v>D</v>
      </c>
    </row>
    <row r="5876" spans="1:3" x14ac:dyDescent="0.25">
      <c r="A5876">
        <f>Data_checks!K5883</f>
        <v>5869</v>
      </c>
      <c r="B5876" t="str">
        <f>Data_checks!L5883</f>
        <v>H</v>
      </c>
      <c r="C5876" t="str">
        <f>Data_checks!M5883</f>
        <v>H</v>
      </c>
    </row>
    <row r="5877" spans="1:3" x14ac:dyDescent="0.25">
      <c r="A5877">
        <f>Data_checks!K5884</f>
        <v>5870</v>
      </c>
      <c r="B5877" t="str">
        <f>Data_checks!L5884</f>
        <v>D</v>
      </c>
      <c r="C5877" t="str">
        <f>Data_checks!M5884</f>
        <v>D</v>
      </c>
    </row>
    <row r="5878" spans="1:3" x14ac:dyDescent="0.25">
      <c r="A5878">
        <f>Data_checks!K5885</f>
        <v>5871</v>
      </c>
      <c r="B5878" t="str">
        <f>Data_checks!L5885</f>
        <v>D</v>
      </c>
      <c r="C5878" t="str">
        <f>Data_checks!M5885</f>
        <v>D</v>
      </c>
    </row>
    <row r="5879" spans="1:3" x14ac:dyDescent="0.25">
      <c r="A5879">
        <f>Data_checks!K5886</f>
        <v>5872</v>
      </c>
      <c r="B5879" t="str">
        <f>Data_checks!L5886</f>
        <v>S</v>
      </c>
      <c r="C5879" t="str">
        <f>Data_checks!M5886</f>
        <v>I</v>
      </c>
    </row>
    <row r="5880" spans="1:3" x14ac:dyDescent="0.25">
      <c r="A5880">
        <f>Data_checks!K5887</f>
        <v>5873</v>
      </c>
      <c r="B5880" t="str">
        <f>Data_checks!L5887</f>
        <v>S</v>
      </c>
      <c r="C5880" t="str">
        <f>Data_checks!M5887</f>
        <v>H</v>
      </c>
    </row>
    <row r="5881" spans="1:3" x14ac:dyDescent="0.25">
      <c r="A5881">
        <f>Data_checks!K5888</f>
        <v>5874</v>
      </c>
      <c r="B5881" t="str">
        <f>Data_checks!L5888</f>
        <v>D</v>
      </c>
      <c r="C5881" t="str">
        <f>Data_checks!M5888</f>
        <v>D</v>
      </c>
    </row>
    <row r="5882" spans="1:3" x14ac:dyDescent="0.25">
      <c r="A5882">
        <f>Data_checks!K5889</f>
        <v>5875</v>
      </c>
      <c r="B5882" t="str">
        <f>Data_checks!L5889</f>
        <v>D</v>
      </c>
      <c r="C5882" t="str">
        <f>Data_checks!M5889</f>
        <v>D</v>
      </c>
    </row>
    <row r="5883" spans="1:3" x14ac:dyDescent="0.25">
      <c r="A5883">
        <f>Data_checks!K5890</f>
        <v>5876</v>
      </c>
      <c r="B5883" t="str">
        <f>Data_checks!L5890</f>
        <v>D</v>
      </c>
      <c r="C5883" t="str">
        <f>Data_checks!M5890</f>
        <v>D</v>
      </c>
    </row>
    <row r="5884" spans="1:3" x14ac:dyDescent="0.25">
      <c r="A5884">
        <f>Data_checks!K5891</f>
        <v>5877</v>
      </c>
      <c r="B5884" t="str">
        <f>Data_checks!L5891</f>
        <v>I</v>
      </c>
      <c r="C5884" t="str">
        <f>Data_checks!M5891</f>
        <v>D</v>
      </c>
    </row>
    <row r="5885" spans="1:3" x14ac:dyDescent="0.25">
      <c r="A5885">
        <f>Data_checks!K5892</f>
        <v>5878</v>
      </c>
      <c r="B5885" t="str">
        <f>Data_checks!L5892</f>
        <v>S</v>
      </c>
      <c r="C5885" t="str">
        <f>Data_checks!M5892</f>
        <v>H</v>
      </c>
    </row>
    <row r="5886" spans="1:3" x14ac:dyDescent="0.25">
      <c r="A5886">
        <f>Data_checks!K5893</f>
        <v>5879</v>
      </c>
      <c r="B5886" t="str">
        <f>Data_checks!L5893</f>
        <v>H</v>
      </c>
      <c r="C5886" t="str">
        <f>Data_checks!M5893</f>
        <v>H</v>
      </c>
    </row>
    <row r="5887" spans="1:3" x14ac:dyDescent="0.25">
      <c r="A5887">
        <f>Data_checks!K5894</f>
        <v>5880</v>
      </c>
      <c r="B5887" t="str">
        <f>Data_checks!L5894</f>
        <v>I</v>
      </c>
      <c r="C5887" t="str">
        <f>Data_checks!M5894</f>
        <v>D</v>
      </c>
    </row>
    <row r="5888" spans="1:3" x14ac:dyDescent="0.25">
      <c r="A5888">
        <f>Data_checks!K5895</f>
        <v>5881</v>
      </c>
      <c r="B5888" t="str">
        <f>Data_checks!L5895</f>
        <v>H</v>
      </c>
      <c r="C5888" t="str">
        <f>Data_checks!M5895</f>
        <v>H</v>
      </c>
    </row>
    <row r="5889" spans="1:3" x14ac:dyDescent="0.25">
      <c r="A5889">
        <f>Data_checks!K5896</f>
        <v>5882</v>
      </c>
      <c r="B5889" t="str">
        <f>Data_checks!L5896</f>
        <v>S</v>
      </c>
      <c r="C5889" t="str">
        <f>Data_checks!M5896</f>
        <v>H</v>
      </c>
    </row>
    <row r="5890" spans="1:3" x14ac:dyDescent="0.25">
      <c r="A5890">
        <f>Data_checks!K5897</f>
        <v>5883</v>
      </c>
      <c r="B5890" t="str">
        <f>Data_checks!L5897</f>
        <v>D</v>
      </c>
      <c r="C5890" t="str">
        <f>Data_checks!M5897</f>
        <v>D</v>
      </c>
    </row>
    <row r="5891" spans="1:3" x14ac:dyDescent="0.25">
      <c r="A5891">
        <f>Data_checks!K5898</f>
        <v>5884</v>
      </c>
      <c r="B5891" t="str">
        <f>Data_checks!L5898</f>
        <v>S</v>
      </c>
      <c r="C5891" t="str">
        <f>Data_checks!M5898</f>
        <v>H</v>
      </c>
    </row>
    <row r="5892" spans="1:3" x14ac:dyDescent="0.25">
      <c r="A5892">
        <f>Data_checks!K5899</f>
        <v>5885</v>
      </c>
      <c r="B5892" t="str">
        <f>Data_checks!L5899</f>
        <v>D</v>
      </c>
      <c r="C5892" t="str">
        <f>Data_checks!M5899</f>
        <v>D</v>
      </c>
    </row>
    <row r="5893" spans="1:3" x14ac:dyDescent="0.25">
      <c r="A5893">
        <f>Data_checks!K5900</f>
        <v>5886</v>
      </c>
      <c r="B5893" t="str">
        <f>Data_checks!L5900</f>
        <v>H</v>
      </c>
      <c r="C5893" t="str">
        <f>Data_checks!M5900</f>
        <v>H</v>
      </c>
    </row>
    <row r="5894" spans="1:3" x14ac:dyDescent="0.25">
      <c r="A5894">
        <f>Data_checks!K5901</f>
        <v>5887</v>
      </c>
      <c r="B5894" t="str">
        <f>Data_checks!L5901</f>
        <v>S</v>
      </c>
      <c r="C5894" t="str">
        <f>Data_checks!M5901</f>
        <v>H</v>
      </c>
    </row>
    <row r="5895" spans="1:3" x14ac:dyDescent="0.25">
      <c r="A5895">
        <f>Data_checks!K5902</f>
        <v>5888</v>
      </c>
      <c r="B5895" t="str">
        <f>Data_checks!L5902</f>
        <v>S</v>
      </c>
      <c r="C5895" t="str">
        <f>Data_checks!M5902</f>
        <v>H</v>
      </c>
    </row>
    <row r="5896" spans="1:3" x14ac:dyDescent="0.25">
      <c r="A5896">
        <f>Data_checks!K5903</f>
        <v>5889</v>
      </c>
      <c r="B5896" t="str">
        <f>Data_checks!L5903</f>
        <v>I</v>
      </c>
      <c r="C5896" t="str">
        <f>Data_checks!M5903</f>
        <v>I</v>
      </c>
    </row>
    <row r="5897" spans="1:3" x14ac:dyDescent="0.25">
      <c r="A5897">
        <f>Data_checks!K5904</f>
        <v>5890</v>
      </c>
      <c r="B5897" t="str">
        <f>Data_checks!L5904</f>
        <v>H</v>
      </c>
      <c r="C5897" t="str">
        <f>Data_checks!M5904</f>
        <v>H</v>
      </c>
    </row>
    <row r="5898" spans="1:3" x14ac:dyDescent="0.25">
      <c r="A5898">
        <f>Data_checks!K5905</f>
        <v>5891</v>
      </c>
      <c r="B5898" t="str">
        <f>Data_checks!L5905</f>
        <v>I</v>
      </c>
      <c r="C5898" t="str">
        <f>Data_checks!M5905</f>
        <v>H</v>
      </c>
    </row>
    <row r="5899" spans="1:3" x14ac:dyDescent="0.25">
      <c r="A5899">
        <f>Data_checks!K5906</f>
        <v>5892</v>
      </c>
      <c r="B5899" t="str">
        <f>Data_checks!L5906</f>
        <v>S</v>
      </c>
      <c r="C5899" t="str">
        <f>Data_checks!M5906</f>
        <v>H</v>
      </c>
    </row>
    <row r="5900" spans="1:3" x14ac:dyDescent="0.25">
      <c r="A5900">
        <f>Data_checks!K5907</f>
        <v>5893</v>
      </c>
      <c r="B5900" t="str">
        <f>Data_checks!L5907</f>
        <v>S</v>
      </c>
      <c r="C5900" t="str">
        <f>Data_checks!M5907</f>
        <v>H</v>
      </c>
    </row>
    <row r="5901" spans="1:3" x14ac:dyDescent="0.25">
      <c r="A5901">
        <f>Data_checks!K5908</f>
        <v>5894</v>
      </c>
      <c r="B5901" t="str">
        <f>Data_checks!L5908</f>
        <v>I</v>
      </c>
      <c r="C5901" t="str">
        <f>Data_checks!M5908</f>
        <v>D</v>
      </c>
    </row>
    <row r="5902" spans="1:3" x14ac:dyDescent="0.25">
      <c r="A5902">
        <f>Data_checks!K5909</f>
        <v>5895</v>
      </c>
      <c r="B5902" t="str">
        <f>Data_checks!L5909</f>
        <v>H</v>
      </c>
      <c r="C5902" t="str">
        <f>Data_checks!M5909</f>
        <v>H</v>
      </c>
    </row>
    <row r="5903" spans="1:3" x14ac:dyDescent="0.25">
      <c r="A5903">
        <f>Data_checks!K5910</f>
        <v>5896</v>
      </c>
      <c r="B5903" t="str">
        <f>Data_checks!L5910</f>
        <v>D</v>
      </c>
      <c r="C5903" t="str">
        <f>Data_checks!M5910</f>
        <v>D</v>
      </c>
    </row>
    <row r="5904" spans="1:3" x14ac:dyDescent="0.25">
      <c r="A5904">
        <f>Data_checks!K5911</f>
        <v>5897</v>
      </c>
      <c r="B5904" t="str">
        <f>Data_checks!L5911</f>
        <v>H</v>
      </c>
      <c r="C5904" t="str">
        <f>Data_checks!M5911</f>
        <v>S</v>
      </c>
    </row>
    <row r="5905" spans="1:3" x14ac:dyDescent="0.25">
      <c r="A5905">
        <f>Data_checks!K5912</f>
        <v>5898</v>
      </c>
      <c r="B5905" t="str">
        <f>Data_checks!L5912</f>
        <v>I</v>
      </c>
      <c r="C5905" t="str">
        <f>Data_checks!M5912</f>
        <v>I</v>
      </c>
    </row>
    <row r="5906" spans="1:3" x14ac:dyDescent="0.25">
      <c r="A5906">
        <f>Data_checks!K5913</f>
        <v>5899</v>
      </c>
      <c r="B5906" t="str">
        <f>Data_checks!L5913</f>
        <v>D</v>
      </c>
      <c r="C5906" t="str">
        <f>Data_checks!M5913</f>
        <v>D</v>
      </c>
    </row>
    <row r="5907" spans="1:3" x14ac:dyDescent="0.25">
      <c r="A5907">
        <f>Data_checks!K5914</f>
        <v>5900</v>
      </c>
      <c r="B5907" t="str">
        <f>Data_checks!L5914</f>
        <v>D</v>
      </c>
      <c r="C5907" t="str">
        <f>Data_checks!M5914</f>
        <v>D</v>
      </c>
    </row>
    <row r="5908" spans="1:3" x14ac:dyDescent="0.25">
      <c r="A5908">
        <f>Data_checks!K5915</f>
        <v>5901</v>
      </c>
      <c r="B5908" t="str">
        <f>Data_checks!L5915</f>
        <v>D</v>
      </c>
      <c r="C5908" t="str">
        <f>Data_checks!M5915</f>
        <v>D</v>
      </c>
    </row>
    <row r="5909" spans="1:3" x14ac:dyDescent="0.25">
      <c r="A5909">
        <f>Data_checks!K5916</f>
        <v>5902</v>
      </c>
      <c r="B5909" t="str">
        <f>Data_checks!L5916</f>
        <v>I</v>
      </c>
      <c r="C5909" t="str">
        <f>Data_checks!M5916</f>
        <v>D</v>
      </c>
    </row>
    <row r="5910" spans="1:3" x14ac:dyDescent="0.25">
      <c r="A5910">
        <f>Data_checks!K5917</f>
        <v>5903</v>
      </c>
      <c r="B5910" t="str">
        <f>Data_checks!L5917</f>
        <v>I</v>
      </c>
      <c r="C5910" t="str">
        <f>Data_checks!M5917</f>
        <v>H</v>
      </c>
    </row>
    <row r="5911" spans="1:3" x14ac:dyDescent="0.25">
      <c r="A5911">
        <f>Data_checks!K5918</f>
        <v>5904</v>
      </c>
      <c r="B5911" t="str">
        <f>Data_checks!L5918</f>
        <v>I</v>
      </c>
      <c r="C5911" t="str">
        <f>Data_checks!M5918</f>
        <v>I</v>
      </c>
    </row>
    <row r="5912" spans="1:3" x14ac:dyDescent="0.25">
      <c r="A5912">
        <f>Data_checks!K5919</f>
        <v>5905</v>
      </c>
      <c r="B5912" t="str">
        <f>Data_checks!L5919</f>
        <v>I</v>
      </c>
      <c r="C5912" t="str">
        <f>Data_checks!M5919</f>
        <v>S</v>
      </c>
    </row>
    <row r="5913" spans="1:3" x14ac:dyDescent="0.25">
      <c r="A5913">
        <f>Data_checks!K5920</f>
        <v>5906</v>
      </c>
      <c r="B5913" t="str">
        <f>Data_checks!L5920</f>
        <v>D</v>
      </c>
      <c r="C5913" t="str">
        <f>Data_checks!M5920</f>
        <v>D</v>
      </c>
    </row>
    <row r="5914" spans="1:3" x14ac:dyDescent="0.25">
      <c r="A5914">
        <f>Data_checks!K5921</f>
        <v>5907</v>
      </c>
      <c r="B5914" t="str">
        <f>Data_checks!L5921</f>
        <v>D</v>
      </c>
      <c r="C5914" t="str">
        <f>Data_checks!M5921</f>
        <v>D</v>
      </c>
    </row>
    <row r="5915" spans="1:3" x14ac:dyDescent="0.25">
      <c r="A5915">
        <f>Data_checks!K5922</f>
        <v>5908</v>
      </c>
      <c r="B5915" t="str">
        <f>Data_checks!L5922</f>
        <v>S</v>
      </c>
      <c r="C5915" t="str">
        <f>Data_checks!M5922</f>
        <v>H</v>
      </c>
    </row>
    <row r="5916" spans="1:3" x14ac:dyDescent="0.25">
      <c r="A5916">
        <f>Data_checks!K5923</f>
        <v>5909</v>
      </c>
      <c r="B5916" t="str">
        <f>Data_checks!L5923</f>
        <v>I</v>
      </c>
      <c r="C5916" t="str">
        <f>Data_checks!M5923</f>
        <v>I</v>
      </c>
    </row>
    <row r="5917" spans="1:3" x14ac:dyDescent="0.25">
      <c r="A5917">
        <f>Data_checks!K5924</f>
        <v>5910</v>
      </c>
      <c r="B5917" t="str">
        <f>Data_checks!L5924</f>
        <v>D</v>
      </c>
      <c r="C5917" t="str">
        <f>Data_checks!M5924</f>
        <v>D</v>
      </c>
    </row>
    <row r="5918" spans="1:3" x14ac:dyDescent="0.25">
      <c r="A5918">
        <f>Data_checks!K5925</f>
        <v>5911</v>
      </c>
      <c r="B5918" t="str">
        <f>Data_checks!L5925</f>
        <v>D</v>
      </c>
      <c r="C5918" t="str">
        <f>Data_checks!M5925</f>
        <v>D</v>
      </c>
    </row>
    <row r="5919" spans="1:3" x14ac:dyDescent="0.25">
      <c r="A5919">
        <f>Data_checks!K5926</f>
        <v>5912</v>
      </c>
      <c r="B5919" t="str">
        <f>Data_checks!L5926</f>
        <v>I</v>
      </c>
      <c r="C5919" t="str">
        <f>Data_checks!M5926</f>
        <v>S</v>
      </c>
    </row>
    <row r="5920" spans="1:3" x14ac:dyDescent="0.25">
      <c r="A5920">
        <f>Data_checks!K5927</f>
        <v>5913</v>
      </c>
      <c r="B5920" t="str">
        <f>Data_checks!L5927</f>
        <v>H</v>
      </c>
      <c r="C5920" t="str">
        <f>Data_checks!M5927</f>
        <v>S</v>
      </c>
    </row>
    <row r="5921" spans="1:3" x14ac:dyDescent="0.25">
      <c r="A5921">
        <f>Data_checks!K5928</f>
        <v>5914</v>
      </c>
      <c r="B5921" t="str">
        <f>Data_checks!L5928</f>
        <v>D</v>
      </c>
      <c r="C5921" t="str">
        <f>Data_checks!M5928</f>
        <v>D</v>
      </c>
    </row>
    <row r="5922" spans="1:3" x14ac:dyDescent="0.25">
      <c r="A5922">
        <f>Data_checks!K5929</f>
        <v>5915</v>
      </c>
      <c r="B5922" t="str">
        <f>Data_checks!L5929</f>
        <v>D</v>
      </c>
      <c r="C5922" t="str">
        <f>Data_checks!M5929</f>
        <v>D</v>
      </c>
    </row>
    <row r="5923" spans="1:3" x14ac:dyDescent="0.25">
      <c r="A5923">
        <f>Data_checks!K5930</f>
        <v>5916</v>
      </c>
      <c r="B5923" t="str">
        <f>Data_checks!L5930</f>
        <v>H</v>
      </c>
      <c r="C5923" t="str">
        <f>Data_checks!M5930</f>
        <v>H</v>
      </c>
    </row>
    <row r="5924" spans="1:3" x14ac:dyDescent="0.25">
      <c r="A5924">
        <f>Data_checks!K5931</f>
        <v>5917</v>
      </c>
      <c r="B5924" t="str">
        <f>Data_checks!L5931</f>
        <v>S</v>
      </c>
      <c r="C5924" t="str">
        <f>Data_checks!M5931</f>
        <v>H</v>
      </c>
    </row>
    <row r="5925" spans="1:3" x14ac:dyDescent="0.25">
      <c r="A5925">
        <f>Data_checks!K5932</f>
        <v>5918</v>
      </c>
      <c r="B5925" t="str">
        <f>Data_checks!L5932</f>
        <v>H</v>
      </c>
      <c r="C5925" t="str">
        <f>Data_checks!M5932</f>
        <v>H</v>
      </c>
    </row>
    <row r="5926" spans="1:3" x14ac:dyDescent="0.25">
      <c r="A5926">
        <f>Data_checks!K5933</f>
        <v>5919</v>
      </c>
      <c r="B5926" t="str">
        <f>Data_checks!L5933</f>
        <v>I</v>
      </c>
      <c r="C5926" t="str">
        <f>Data_checks!M5933</f>
        <v>D</v>
      </c>
    </row>
    <row r="5927" spans="1:3" x14ac:dyDescent="0.25">
      <c r="A5927">
        <f>Data_checks!K5934</f>
        <v>5920</v>
      </c>
      <c r="B5927" t="str">
        <f>Data_checks!L5934</f>
        <v>I</v>
      </c>
      <c r="C5927" t="str">
        <f>Data_checks!M5934</f>
        <v>S</v>
      </c>
    </row>
    <row r="5928" spans="1:3" x14ac:dyDescent="0.25">
      <c r="A5928">
        <f>Data_checks!K5935</f>
        <v>5921</v>
      </c>
      <c r="B5928" t="str">
        <f>Data_checks!L5935</f>
        <v>S</v>
      </c>
      <c r="C5928" t="str">
        <f>Data_checks!M5935</f>
        <v>H</v>
      </c>
    </row>
    <row r="5929" spans="1:3" x14ac:dyDescent="0.25">
      <c r="A5929">
        <f>Data_checks!K5936</f>
        <v>5922</v>
      </c>
      <c r="B5929" t="str">
        <f>Data_checks!L5936</f>
        <v>S</v>
      </c>
      <c r="C5929" t="str">
        <f>Data_checks!M5936</f>
        <v>H</v>
      </c>
    </row>
    <row r="5930" spans="1:3" x14ac:dyDescent="0.25">
      <c r="A5930">
        <f>Data_checks!K5937</f>
        <v>5923</v>
      </c>
      <c r="B5930" t="str">
        <f>Data_checks!L5937</f>
        <v>D</v>
      </c>
      <c r="C5930" t="str">
        <f>Data_checks!M5937</f>
        <v>D</v>
      </c>
    </row>
    <row r="5931" spans="1:3" x14ac:dyDescent="0.25">
      <c r="A5931">
        <f>Data_checks!K5938</f>
        <v>5924</v>
      </c>
      <c r="B5931" t="str">
        <f>Data_checks!L5938</f>
        <v>D</v>
      </c>
      <c r="C5931" t="str">
        <f>Data_checks!M5938</f>
        <v>D</v>
      </c>
    </row>
    <row r="5932" spans="1:3" x14ac:dyDescent="0.25">
      <c r="A5932">
        <f>Data_checks!K5939</f>
        <v>5925</v>
      </c>
      <c r="B5932" t="str">
        <f>Data_checks!L5939</f>
        <v>D</v>
      </c>
      <c r="C5932" t="str">
        <f>Data_checks!M5939</f>
        <v>D</v>
      </c>
    </row>
    <row r="5933" spans="1:3" x14ac:dyDescent="0.25">
      <c r="A5933">
        <f>Data_checks!K5940</f>
        <v>5926</v>
      </c>
      <c r="B5933" t="str">
        <f>Data_checks!L5940</f>
        <v>H</v>
      </c>
      <c r="C5933" t="str">
        <f>Data_checks!M5940</f>
        <v>H</v>
      </c>
    </row>
    <row r="5934" spans="1:3" x14ac:dyDescent="0.25">
      <c r="A5934">
        <f>Data_checks!K5941</f>
        <v>5927</v>
      </c>
      <c r="B5934" t="str">
        <f>Data_checks!L5941</f>
        <v>H</v>
      </c>
      <c r="C5934" t="str">
        <f>Data_checks!M5941</f>
        <v>S</v>
      </c>
    </row>
    <row r="5935" spans="1:3" x14ac:dyDescent="0.25">
      <c r="A5935">
        <f>Data_checks!K5942</f>
        <v>5928</v>
      </c>
      <c r="B5935" t="str">
        <f>Data_checks!L5942</f>
        <v>D</v>
      </c>
      <c r="C5935" t="str">
        <f>Data_checks!M5942</f>
        <v>D</v>
      </c>
    </row>
    <row r="5936" spans="1:3" x14ac:dyDescent="0.25">
      <c r="A5936">
        <f>Data_checks!K5943</f>
        <v>5929</v>
      </c>
      <c r="B5936" t="str">
        <f>Data_checks!L5943</f>
        <v>D</v>
      </c>
      <c r="C5936" t="str">
        <f>Data_checks!M5943</f>
        <v>D</v>
      </c>
    </row>
    <row r="5937" spans="1:3" x14ac:dyDescent="0.25">
      <c r="A5937">
        <f>Data_checks!K5944</f>
        <v>5930</v>
      </c>
      <c r="B5937" t="str">
        <f>Data_checks!L5944</f>
        <v>S</v>
      </c>
      <c r="C5937" t="str">
        <f>Data_checks!M5944</f>
        <v>S</v>
      </c>
    </row>
    <row r="5938" spans="1:3" x14ac:dyDescent="0.25">
      <c r="A5938">
        <f>Data_checks!K5945</f>
        <v>5931</v>
      </c>
      <c r="B5938" t="str">
        <f>Data_checks!L5945</f>
        <v>S</v>
      </c>
      <c r="C5938" t="str">
        <f>Data_checks!M5945</f>
        <v>H</v>
      </c>
    </row>
    <row r="5939" spans="1:3" x14ac:dyDescent="0.25">
      <c r="A5939">
        <f>Data_checks!K5946</f>
        <v>5932</v>
      </c>
      <c r="B5939" t="str">
        <f>Data_checks!L5946</f>
        <v>S</v>
      </c>
      <c r="C5939" t="str">
        <f>Data_checks!M5946</f>
        <v>H</v>
      </c>
    </row>
    <row r="5940" spans="1:3" x14ac:dyDescent="0.25">
      <c r="A5940">
        <f>Data_checks!K5947</f>
        <v>5933</v>
      </c>
      <c r="B5940" t="str">
        <f>Data_checks!L5947</f>
        <v>H</v>
      </c>
      <c r="C5940" t="str">
        <f>Data_checks!M5947</f>
        <v>H</v>
      </c>
    </row>
    <row r="5941" spans="1:3" x14ac:dyDescent="0.25">
      <c r="A5941">
        <f>Data_checks!K5948</f>
        <v>5934</v>
      </c>
      <c r="B5941" t="str">
        <f>Data_checks!L5948</f>
        <v>H</v>
      </c>
      <c r="C5941" t="str">
        <f>Data_checks!M5948</f>
        <v>I</v>
      </c>
    </row>
    <row r="5942" spans="1:3" x14ac:dyDescent="0.25">
      <c r="A5942">
        <f>Data_checks!K5949</f>
        <v>5935</v>
      </c>
      <c r="B5942" t="str">
        <f>Data_checks!L5949</f>
        <v>H</v>
      </c>
      <c r="C5942" t="str">
        <f>Data_checks!M5949</f>
        <v>S</v>
      </c>
    </row>
    <row r="5943" spans="1:3" x14ac:dyDescent="0.25">
      <c r="A5943">
        <f>Data_checks!K5950</f>
        <v>5936</v>
      </c>
      <c r="B5943" t="str">
        <f>Data_checks!L5950</f>
        <v>I</v>
      </c>
      <c r="C5943" t="str">
        <f>Data_checks!M5950</f>
        <v>H</v>
      </c>
    </row>
    <row r="5944" spans="1:3" x14ac:dyDescent="0.25">
      <c r="A5944">
        <f>Data_checks!K5951</f>
        <v>5937</v>
      </c>
      <c r="B5944" t="str">
        <f>Data_checks!L5951</f>
        <v>I</v>
      </c>
      <c r="C5944" t="str">
        <f>Data_checks!M5951</f>
        <v>S</v>
      </c>
    </row>
    <row r="5945" spans="1:3" x14ac:dyDescent="0.25">
      <c r="A5945">
        <f>Data_checks!K5952</f>
        <v>5938</v>
      </c>
      <c r="B5945" t="str">
        <f>Data_checks!L5952</f>
        <v>S</v>
      </c>
      <c r="C5945" t="str">
        <f>Data_checks!M5952</f>
        <v>H</v>
      </c>
    </row>
    <row r="5946" spans="1:3" x14ac:dyDescent="0.25">
      <c r="A5946">
        <f>Data_checks!K5953</f>
        <v>5939</v>
      </c>
      <c r="B5946" t="str">
        <f>Data_checks!L5953</f>
        <v>S</v>
      </c>
      <c r="C5946" t="str">
        <f>Data_checks!M5953</f>
        <v>H</v>
      </c>
    </row>
    <row r="5947" spans="1:3" x14ac:dyDescent="0.25">
      <c r="A5947">
        <f>Data_checks!K5954</f>
        <v>5940</v>
      </c>
      <c r="B5947" t="str">
        <f>Data_checks!L5954</f>
        <v>I</v>
      </c>
      <c r="C5947" t="str">
        <f>Data_checks!M5954</f>
        <v>I</v>
      </c>
    </row>
    <row r="5948" spans="1:3" x14ac:dyDescent="0.25">
      <c r="A5948">
        <f>Data_checks!K5955</f>
        <v>5941</v>
      </c>
      <c r="B5948" t="str">
        <f>Data_checks!L5955</f>
        <v>H</v>
      </c>
      <c r="C5948" t="str">
        <f>Data_checks!M5955</f>
        <v>H</v>
      </c>
    </row>
    <row r="5949" spans="1:3" x14ac:dyDescent="0.25">
      <c r="A5949">
        <f>Data_checks!K5956</f>
        <v>5942</v>
      </c>
      <c r="B5949" t="str">
        <f>Data_checks!L5956</f>
        <v>I</v>
      </c>
      <c r="C5949" t="str">
        <f>Data_checks!M5956</f>
        <v>I</v>
      </c>
    </row>
    <row r="5950" spans="1:3" x14ac:dyDescent="0.25">
      <c r="A5950">
        <f>Data_checks!K5957</f>
        <v>5943</v>
      </c>
      <c r="B5950" t="str">
        <f>Data_checks!L5957</f>
        <v>H</v>
      </c>
      <c r="C5950" t="str">
        <f>Data_checks!M5957</f>
        <v>S</v>
      </c>
    </row>
    <row r="5951" spans="1:3" x14ac:dyDescent="0.25">
      <c r="A5951">
        <f>Data_checks!K5958</f>
        <v>5944</v>
      </c>
      <c r="B5951" t="str">
        <f>Data_checks!L5958</f>
        <v>I</v>
      </c>
      <c r="C5951" t="str">
        <f>Data_checks!M5958</f>
        <v>H</v>
      </c>
    </row>
    <row r="5952" spans="1:3" x14ac:dyDescent="0.25">
      <c r="A5952">
        <f>Data_checks!K5959</f>
        <v>5945</v>
      </c>
      <c r="B5952" t="str">
        <f>Data_checks!L5959</f>
        <v>S</v>
      </c>
      <c r="C5952" t="str">
        <f>Data_checks!M5959</f>
        <v>H</v>
      </c>
    </row>
    <row r="5953" spans="1:3" x14ac:dyDescent="0.25">
      <c r="A5953">
        <f>Data_checks!K5960</f>
        <v>5946</v>
      </c>
      <c r="B5953" t="str">
        <f>Data_checks!L5960</f>
        <v>I</v>
      </c>
      <c r="C5953" t="str">
        <f>Data_checks!M5960</f>
        <v>D</v>
      </c>
    </row>
    <row r="5954" spans="1:3" x14ac:dyDescent="0.25">
      <c r="A5954">
        <f>Data_checks!K5961</f>
        <v>5947</v>
      </c>
      <c r="B5954" t="str">
        <f>Data_checks!L5961</f>
        <v>H</v>
      </c>
      <c r="C5954" t="str">
        <f>Data_checks!M5961</f>
        <v>S</v>
      </c>
    </row>
    <row r="5955" spans="1:3" x14ac:dyDescent="0.25">
      <c r="A5955">
        <f>Data_checks!K5962</f>
        <v>5948</v>
      </c>
      <c r="B5955" t="str">
        <f>Data_checks!L5962</f>
        <v>H</v>
      </c>
      <c r="C5955" t="str">
        <f>Data_checks!M5962</f>
        <v>H</v>
      </c>
    </row>
    <row r="5956" spans="1:3" x14ac:dyDescent="0.25">
      <c r="A5956">
        <f>Data_checks!K5963</f>
        <v>5949</v>
      </c>
      <c r="B5956" t="str">
        <f>Data_checks!L5963</f>
        <v>D</v>
      </c>
      <c r="C5956" t="str">
        <f>Data_checks!M5963</f>
        <v>D</v>
      </c>
    </row>
    <row r="5957" spans="1:3" x14ac:dyDescent="0.25">
      <c r="A5957">
        <f>Data_checks!K5964</f>
        <v>5950</v>
      </c>
      <c r="B5957" t="str">
        <f>Data_checks!L5964</f>
        <v>D</v>
      </c>
      <c r="C5957" t="str">
        <f>Data_checks!M5964</f>
        <v>D</v>
      </c>
    </row>
    <row r="5958" spans="1:3" x14ac:dyDescent="0.25">
      <c r="A5958">
        <f>Data_checks!K5965</f>
        <v>5951</v>
      </c>
      <c r="B5958" t="str">
        <f>Data_checks!L5965</f>
        <v>D</v>
      </c>
      <c r="C5958" t="str">
        <f>Data_checks!M5965</f>
        <v>D</v>
      </c>
    </row>
    <row r="5959" spans="1:3" x14ac:dyDescent="0.25">
      <c r="A5959">
        <f>Data_checks!K5966</f>
        <v>5952</v>
      </c>
      <c r="B5959" t="str">
        <f>Data_checks!L5966</f>
        <v>H</v>
      </c>
      <c r="C5959" t="str">
        <f>Data_checks!M5966</f>
        <v>H</v>
      </c>
    </row>
    <row r="5960" spans="1:3" x14ac:dyDescent="0.25">
      <c r="A5960">
        <f>Data_checks!K5967</f>
        <v>5953</v>
      </c>
      <c r="B5960" t="str">
        <f>Data_checks!L5967</f>
        <v>S</v>
      </c>
      <c r="C5960" t="str">
        <f>Data_checks!M5967</f>
        <v>H</v>
      </c>
    </row>
    <row r="5961" spans="1:3" x14ac:dyDescent="0.25">
      <c r="A5961">
        <f>Data_checks!K5968</f>
        <v>5954</v>
      </c>
      <c r="B5961" t="str">
        <f>Data_checks!L5968</f>
        <v>D</v>
      </c>
      <c r="C5961" t="str">
        <f>Data_checks!M5968</f>
        <v>D</v>
      </c>
    </row>
    <row r="5962" spans="1:3" x14ac:dyDescent="0.25">
      <c r="A5962">
        <f>Data_checks!K5969</f>
        <v>5955</v>
      </c>
      <c r="B5962" t="str">
        <f>Data_checks!L5969</f>
        <v>I</v>
      </c>
      <c r="C5962" t="str">
        <f>Data_checks!M5969</f>
        <v>D</v>
      </c>
    </row>
    <row r="5963" spans="1:3" x14ac:dyDescent="0.25">
      <c r="A5963">
        <f>Data_checks!K5970</f>
        <v>5956</v>
      </c>
      <c r="B5963" t="str">
        <f>Data_checks!L5970</f>
        <v>S</v>
      </c>
      <c r="C5963" t="str">
        <f>Data_checks!M5970</f>
        <v>H</v>
      </c>
    </row>
    <row r="5964" spans="1:3" x14ac:dyDescent="0.25">
      <c r="A5964">
        <f>Data_checks!K5971</f>
        <v>5957</v>
      </c>
      <c r="B5964" t="str">
        <f>Data_checks!L5971</f>
        <v>D</v>
      </c>
      <c r="C5964" t="str">
        <f>Data_checks!M5971</f>
        <v>D</v>
      </c>
    </row>
    <row r="5965" spans="1:3" x14ac:dyDescent="0.25">
      <c r="A5965">
        <f>Data_checks!K5972</f>
        <v>5958</v>
      </c>
      <c r="B5965" t="str">
        <f>Data_checks!L5972</f>
        <v>I</v>
      </c>
      <c r="C5965" t="str">
        <f>Data_checks!M5972</f>
        <v>S</v>
      </c>
    </row>
    <row r="5966" spans="1:3" x14ac:dyDescent="0.25">
      <c r="A5966">
        <f>Data_checks!K5973</f>
        <v>5959</v>
      </c>
      <c r="B5966" t="str">
        <f>Data_checks!L5973</f>
        <v>I</v>
      </c>
      <c r="C5966" t="str">
        <f>Data_checks!M5973</f>
        <v>D</v>
      </c>
    </row>
    <row r="5967" spans="1:3" x14ac:dyDescent="0.25">
      <c r="A5967">
        <f>Data_checks!K5974</f>
        <v>5960</v>
      </c>
      <c r="B5967" t="str">
        <f>Data_checks!L5974</f>
        <v>H</v>
      </c>
      <c r="C5967" t="str">
        <f>Data_checks!M5974</f>
        <v>H</v>
      </c>
    </row>
    <row r="5968" spans="1:3" x14ac:dyDescent="0.25">
      <c r="A5968">
        <f>Data_checks!K5975</f>
        <v>5961</v>
      </c>
      <c r="B5968" t="str">
        <f>Data_checks!L5975</f>
        <v>H</v>
      </c>
      <c r="C5968" t="str">
        <f>Data_checks!M5975</f>
        <v>H</v>
      </c>
    </row>
    <row r="5969" spans="1:3" x14ac:dyDescent="0.25">
      <c r="A5969">
        <f>Data_checks!K5976</f>
        <v>5962</v>
      </c>
      <c r="B5969" t="str">
        <f>Data_checks!L5976</f>
        <v>S</v>
      </c>
      <c r="C5969" t="str">
        <f>Data_checks!M5976</f>
        <v>S</v>
      </c>
    </row>
    <row r="5970" spans="1:3" x14ac:dyDescent="0.25">
      <c r="A5970">
        <f>Data_checks!K5977</f>
        <v>5963</v>
      </c>
      <c r="B5970" t="str">
        <f>Data_checks!L5977</f>
        <v>D</v>
      </c>
      <c r="C5970" t="str">
        <f>Data_checks!M5977</f>
        <v>D</v>
      </c>
    </row>
    <row r="5971" spans="1:3" x14ac:dyDescent="0.25">
      <c r="A5971">
        <f>Data_checks!K5978</f>
        <v>5964</v>
      </c>
      <c r="B5971" t="str">
        <f>Data_checks!L5978</f>
        <v>I</v>
      </c>
      <c r="C5971" t="str">
        <f>Data_checks!M5978</f>
        <v>S</v>
      </c>
    </row>
    <row r="5972" spans="1:3" x14ac:dyDescent="0.25">
      <c r="A5972">
        <f>Data_checks!K5979</f>
        <v>5965</v>
      </c>
      <c r="B5972" t="str">
        <f>Data_checks!L5979</f>
        <v>D</v>
      </c>
      <c r="C5972" t="str">
        <f>Data_checks!M5979</f>
        <v>D</v>
      </c>
    </row>
    <row r="5973" spans="1:3" x14ac:dyDescent="0.25">
      <c r="A5973">
        <f>Data_checks!K5980</f>
        <v>5966</v>
      </c>
      <c r="B5973" t="str">
        <f>Data_checks!L5980</f>
        <v>D</v>
      </c>
      <c r="C5973" t="str">
        <f>Data_checks!M5980</f>
        <v>D</v>
      </c>
    </row>
    <row r="5974" spans="1:3" x14ac:dyDescent="0.25">
      <c r="A5974">
        <f>Data_checks!K5981</f>
        <v>5967</v>
      </c>
      <c r="B5974" t="str">
        <f>Data_checks!L5981</f>
        <v>I</v>
      </c>
      <c r="C5974" t="str">
        <f>Data_checks!M5981</f>
        <v>S</v>
      </c>
    </row>
    <row r="5975" spans="1:3" x14ac:dyDescent="0.25">
      <c r="A5975">
        <f>Data_checks!K5982</f>
        <v>5968</v>
      </c>
      <c r="B5975" t="str">
        <f>Data_checks!L5982</f>
        <v>S</v>
      </c>
      <c r="C5975" t="str">
        <f>Data_checks!M5982</f>
        <v>H</v>
      </c>
    </row>
    <row r="5976" spans="1:3" x14ac:dyDescent="0.25">
      <c r="A5976">
        <f>Data_checks!K5983</f>
        <v>5969</v>
      </c>
      <c r="B5976" t="str">
        <f>Data_checks!L5983</f>
        <v>H</v>
      </c>
      <c r="C5976" t="str">
        <f>Data_checks!M5983</f>
        <v>H</v>
      </c>
    </row>
    <row r="5977" spans="1:3" x14ac:dyDescent="0.25">
      <c r="A5977">
        <f>Data_checks!K5984</f>
        <v>5970</v>
      </c>
      <c r="B5977" t="str">
        <f>Data_checks!L5984</f>
        <v>I</v>
      </c>
      <c r="C5977" t="str">
        <f>Data_checks!M5984</f>
        <v>S</v>
      </c>
    </row>
    <row r="5978" spans="1:3" x14ac:dyDescent="0.25">
      <c r="A5978">
        <f>Data_checks!K5985</f>
        <v>5971</v>
      </c>
      <c r="B5978" t="str">
        <f>Data_checks!L5985</f>
        <v>S</v>
      </c>
      <c r="C5978" t="str">
        <f>Data_checks!M5985</f>
        <v>H</v>
      </c>
    </row>
    <row r="5979" spans="1:3" x14ac:dyDescent="0.25">
      <c r="A5979">
        <f>Data_checks!K5986</f>
        <v>5972</v>
      </c>
      <c r="B5979" t="str">
        <f>Data_checks!L5986</f>
        <v>I</v>
      </c>
      <c r="C5979" t="str">
        <f>Data_checks!M5986</f>
        <v>I</v>
      </c>
    </row>
    <row r="5980" spans="1:3" x14ac:dyDescent="0.25">
      <c r="A5980">
        <f>Data_checks!K5987</f>
        <v>5973</v>
      </c>
      <c r="B5980" t="str">
        <f>Data_checks!L5987</f>
        <v>D</v>
      </c>
      <c r="C5980" t="str">
        <f>Data_checks!M5987</f>
        <v>D</v>
      </c>
    </row>
    <row r="5981" spans="1:3" x14ac:dyDescent="0.25">
      <c r="A5981">
        <f>Data_checks!K5988</f>
        <v>5974</v>
      </c>
      <c r="B5981" t="str">
        <f>Data_checks!L5988</f>
        <v>I</v>
      </c>
      <c r="C5981" t="str">
        <f>Data_checks!M5988</f>
        <v>D</v>
      </c>
    </row>
    <row r="5982" spans="1:3" x14ac:dyDescent="0.25">
      <c r="A5982">
        <f>Data_checks!K5989</f>
        <v>5975</v>
      </c>
      <c r="B5982" t="str">
        <f>Data_checks!L5989</f>
        <v>S</v>
      </c>
      <c r="C5982" t="str">
        <f>Data_checks!M5989</f>
        <v>H</v>
      </c>
    </row>
    <row r="5983" spans="1:3" x14ac:dyDescent="0.25">
      <c r="A5983">
        <f>Data_checks!K5990</f>
        <v>5976</v>
      </c>
      <c r="B5983" t="str">
        <f>Data_checks!L5990</f>
        <v>I</v>
      </c>
      <c r="C5983" t="str">
        <f>Data_checks!M5990</f>
        <v>I</v>
      </c>
    </row>
    <row r="5984" spans="1:3" x14ac:dyDescent="0.25">
      <c r="A5984">
        <f>Data_checks!K5991</f>
        <v>5977</v>
      </c>
      <c r="B5984" t="str">
        <f>Data_checks!L5991</f>
        <v>H</v>
      </c>
      <c r="C5984" t="str">
        <f>Data_checks!M5991</f>
        <v>S</v>
      </c>
    </row>
    <row r="5985" spans="1:3" x14ac:dyDescent="0.25">
      <c r="A5985">
        <f>Data_checks!K5992</f>
        <v>5978</v>
      </c>
      <c r="B5985" t="str">
        <f>Data_checks!L5992</f>
        <v>I</v>
      </c>
      <c r="C5985" t="str">
        <f>Data_checks!M5992</f>
        <v>S</v>
      </c>
    </row>
    <row r="5986" spans="1:3" x14ac:dyDescent="0.25">
      <c r="A5986">
        <f>Data_checks!K5993</f>
        <v>5979</v>
      </c>
      <c r="B5986" t="str">
        <f>Data_checks!L5993</f>
        <v>I</v>
      </c>
      <c r="C5986" t="str">
        <f>Data_checks!M5993</f>
        <v>S</v>
      </c>
    </row>
    <row r="5987" spans="1:3" x14ac:dyDescent="0.25">
      <c r="A5987">
        <f>Data_checks!K5994</f>
        <v>5980</v>
      </c>
      <c r="B5987" t="str">
        <f>Data_checks!L5994</f>
        <v>D</v>
      </c>
      <c r="C5987" t="str">
        <f>Data_checks!M5994</f>
        <v>D</v>
      </c>
    </row>
    <row r="5988" spans="1:3" x14ac:dyDescent="0.25">
      <c r="A5988">
        <f>Data_checks!K5995</f>
        <v>5981</v>
      </c>
      <c r="B5988" t="str">
        <f>Data_checks!L5995</f>
        <v>H</v>
      </c>
      <c r="C5988" t="str">
        <f>Data_checks!M5995</f>
        <v>H</v>
      </c>
    </row>
    <row r="5989" spans="1:3" x14ac:dyDescent="0.25">
      <c r="A5989">
        <f>Data_checks!K5996</f>
        <v>5982</v>
      </c>
      <c r="B5989" t="str">
        <f>Data_checks!L5996</f>
        <v>S</v>
      </c>
      <c r="C5989" t="str">
        <f>Data_checks!M5996</f>
        <v>I</v>
      </c>
    </row>
    <row r="5990" spans="1:3" x14ac:dyDescent="0.25">
      <c r="A5990">
        <f>Data_checks!K5997</f>
        <v>5983</v>
      </c>
      <c r="B5990" t="str">
        <f>Data_checks!L5997</f>
        <v>H</v>
      </c>
      <c r="C5990" t="str">
        <f>Data_checks!M5997</f>
        <v>H</v>
      </c>
    </row>
    <row r="5991" spans="1:3" x14ac:dyDescent="0.25">
      <c r="A5991">
        <f>Data_checks!K5998</f>
        <v>5984</v>
      </c>
      <c r="B5991" t="str">
        <f>Data_checks!L5998</f>
        <v>H</v>
      </c>
      <c r="C5991" t="str">
        <f>Data_checks!M5998</f>
        <v>H</v>
      </c>
    </row>
    <row r="5992" spans="1:3" x14ac:dyDescent="0.25">
      <c r="A5992">
        <f>Data_checks!K5999</f>
        <v>5985</v>
      </c>
      <c r="B5992" t="str">
        <f>Data_checks!L5999</f>
        <v>I</v>
      </c>
      <c r="C5992" t="str">
        <f>Data_checks!M5999</f>
        <v>D</v>
      </c>
    </row>
    <row r="5993" spans="1:3" x14ac:dyDescent="0.25">
      <c r="A5993">
        <f>Data_checks!K6000</f>
        <v>5986</v>
      </c>
      <c r="B5993" t="str">
        <f>Data_checks!L6000</f>
        <v>D</v>
      </c>
      <c r="C5993" t="str">
        <f>Data_checks!M6000</f>
        <v>D</v>
      </c>
    </row>
    <row r="5994" spans="1:3" x14ac:dyDescent="0.25">
      <c r="A5994">
        <f>Data_checks!K6001</f>
        <v>5987</v>
      </c>
      <c r="B5994" t="str">
        <f>Data_checks!L6001</f>
        <v>I</v>
      </c>
      <c r="C5994" t="str">
        <f>Data_checks!M6001</f>
        <v>S</v>
      </c>
    </row>
    <row r="5995" spans="1:3" x14ac:dyDescent="0.25">
      <c r="A5995">
        <f>Data_checks!K6002</f>
        <v>5988</v>
      </c>
      <c r="B5995" t="str">
        <f>Data_checks!L6002</f>
        <v>I</v>
      </c>
      <c r="C5995" t="str">
        <f>Data_checks!M6002</f>
        <v>H</v>
      </c>
    </row>
    <row r="5996" spans="1:3" x14ac:dyDescent="0.25">
      <c r="A5996">
        <f>Data_checks!K6003</f>
        <v>5989</v>
      </c>
      <c r="B5996" t="str">
        <f>Data_checks!L6003</f>
        <v>S</v>
      </c>
      <c r="C5996" t="str">
        <f>Data_checks!M6003</f>
        <v>H</v>
      </c>
    </row>
    <row r="5997" spans="1:3" x14ac:dyDescent="0.25">
      <c r="A5997">
        <f>Data_checks!K6004</f>
        <v>5990</v>
      </c>
      <c r="B5997" t="str">
        <f>Data_checks!L6004</f>
        <v>D</v>
      </c>
      <c r="C5997" t="str">
        <f>Data_checks!M6004</f>
        <v>D</v>
      </c>
    </row>
    <row r="5998" spans="1:3" x14ac:dyDescent="0.25">
      <c r="A5998">
        <f>Data_checks!K6005</f>
        <v>5991</v>
      </c>
      <c r="B5998" t="str">
        <f>Data_checks!L6005</f>
        <v>S</v>
      </c>
      <c r="C5998" t="str">
        <f>Data_checks!M6005</f>
        <v>H</v>
      </c>
    </row>
    <row r="5999" spans="1:3" x14ac:dyDescent="0.25">
      <c r="A5999">
        <f>Data_checks!K6006</f>
        <v>5992</v>
      </c>
      <c r="B5999" t="str">
        <f>Data_checks!L6006</f>
        <v>H</v>
      </c>
      <c r="C5999" t="str">
        <f>Data_checks!M6006</f>
        <v>H</v>
      </c>
    </row>
    <row r="6000" spans="1:3" x14ac:dyDescent="0.25">
      <c r="A6000">
        <f>Data_checks!K6007</f>
        <v>5993</v>
      </c>
      <c r="B6000" t="str">
        <f>Data_checks!L6007</f>
        <v>D</v>
      </c>
      <c r="C6000" t="str">
        <f>Data_checks!M6007</f>
        <v>D</v>
      </c>
    </row>
    <row r="6001" spans="1:3" x14ac:dyDescent="0.25">
      <c r="A6001">
        <f>Data_checks!K6008</f>
        <v>5994</v>
      </c>
      <c r="B6001" t="str">
        <f>Data_checks!L6008</f>
        <v>S</v>
      </c>
      <c r="C6001" t="str">
        <f>Data_checks!M6008</f>
        <v>I</v>
      </c>
    </row>
    <row r="6002" spans="1:3" x14ac:dyDescent="0.25">
      <c r="A6002">
        <f>Data_checks!K6009</f>
        <v>5995</v>
      </c>
      <c r="B6002" t="str">
        <f>Data_checks!L6009</f>
        <v>D</v>
      </c>
      <c r="C6002" t="str">
        <f>Data_checks!M6009</f>
        <v>D</v>
      </c>
    </row>
    <row r="6003" spans="1:3" x14ac:dyDescent="0.25">
      <c r="A6003">
        <f>Data_checks!K6010</f>
        <v>5996</v>
      </c>
      <c r="B6003" t="str">
        <f>Data_checks!L6010</f>
        <v>H</v>
      </c>
      <c r="C6003" t="str">
        <f>Data_checks!M6010</f>
        <v>H</v>
      </c>
    </row>
    <row r="6004" spans="1:3" x14ac:dyDescent="0.25">
      <c r="A6004">
        <f>Data_checks!K6011</f>
        <v>5997</v>
      </c>
      <c r="B6004" t="str">
        <f>Data_checks!L6011</f>
        <v>I</v>
      </c>
      <c r="C6004" t="str">
        <f>Data_checks!M6011</f>
        <v>S</v>
      </c>
    </row>
    <row r="6005" spans="1:3" x14ac:dyDescent="0.25">
      <c r="A6005">
        <f>Data_checks!K6012</f>
        <v>5998</v>
      </c>
      <c r="B6005" t="str">
        <f>Data_checks!L6012</f>
        <v>I</v>
      </c>
      <c r="C6005" t="str">
        <f>Data_checks!M6012</f>
        <v>H</v>
      </c>
    </row>
    <row r="6006" spans="1:3" x14ac:dyDescent="0.25">
      <c r="A6006">
        <f>Data_checks!K6013</f>
        <v>5999</v>
      </c>
      <c r="B6006" t="str">
        <f>Data_checks!L6013</f>
        <v>S</v>
      </c>
      <c r="C6006" t="str">
        <f>Data_checks!M6013</f>
        <v>H</v>
      </c>
    </row>
    <row r="6007" spans="1:3" x14ac:dyDescent="0.25">
      <c r="A6007">
        <f>Data_checks!K6014</f>
        <v>6000</v>
      </c>
      <c r="B6007" t="str">
        <f>Data_checks!L6014</f>
        <v>I</v>
      </c>
      <c r="C6007" t="str">
        <f>Data_checks!M6014</f>
        <v>H</v>
      </c>
    </row>
    <row r="6008" spans="1:3" x14ac:dyDescent="0.25">
      <c r="A6008">
        <f>Data_checks!K6015</f>
        <v>6001</v>
      </c>
      <c r="B6008" t="str">
        <f>Data_checks!L6015</f>
        <v>H</v>
      </c>
      <c r="C6008" t="str">
        <f>Data_checks!M6015</f>
        <v>H</v>
      </c>
    </row>
    <row r="6009" spans="1:3" x14ac:dyDescent="0.25">
      <c r="A6009">
        <f>Data_checks!K6016</f>
        <v>6002</v>
      </c>
      <c r="B6009" t="str">
        <f>Data_checks!L6016</f>
        <v>S</v>
      </c>
      <c r="C6009" t="str">
        <f>Data_checks!M6016</f>
        <v>D</v>
      </c>
    </row>
    <row r="6010" spans="1:3" x14ac:dyDescent="0.25">
      <c r="A6010">
        <f>Data_checks!K6017</f>
        <v>6003</v>
      </c>
      <c r="B6010" t="str">
        <f>Data_checks!L6017</f>
        <v>D</v>
      </c>
      <c r="C6010" t="str">
        <f>Data_checks!M6017</f>
        <v>D</v>
      </c>
    </row>
    <row r="6011" spans="1:3" x14ac:dyDescent="0.25">
      <c r="A6011">
        <f>Data_checks!K6018</f>
        <v>6004</v>
      </c>
      <c r="B6011" t="str">
        <f>Data_checks!L6018</f>
        <v>D</v>
      </c>
      <c r="C6011" t="str">
        <f>Data_checks!M6018</f>
        <v>D</v>
      </c>
    </row>
    <row r="6012" spans="1:3" x14ac:dyDescent="0.25">
      <c r="A6012">
        <f>Data_checks!K6019</f>
        <v>6005</v>
      </c>
      <c r="B6012" t="str">
        <f>Data_checks!L6019</f>
        <v>S</v>
      </c>
      <c r="C6012" t="str">
        <f>Data_checks!M6019</f>
        <v>H</v>
      </c>
    </row>
    <row r="6013" spans="1:3" x14ac:dyDescent="0.25">
      <c r="A6013">
        <f>Data_checks!K6020</f>
        <v>6006</v>
      </c>
      <c r="B6013" t="str">
        <f>Data_checks!L6020</f>
        <v>S</v>
      </c>
      <c r="C6013" t="str">
        <f>Data_checks!M6020</f>
        <v>H</v>
      </c>
    </row>
    <row r="6014" spans="1:3" x14ac:dyDescent="0.25">
      <c r="A6014">
        <f>Data_checks!K6021</f>
        <v>6007</v>
      </c>
      <c r="B6014" t="str">
        <f>Data_checks!L6021</f>
        <v>D</v>
      </c>
      <c r="C6014" t="str">
        <f>Data_checks!M6021</f>
        <v>D</v>
      </c>
    </row>
    <row r="6015" spans="1:3" x14ac:dyDescent="0.25">
      <c r="A6015">
        <f>Data_checks!K6022</f>
        <v>6008</v>
      </c>
      <c r="B6015" t="str">
        <f>Data_checks!L6022</f>
        <v>I</v>
      </c>
      <c r="C6015" t="str">
        <f>Data_checks!M6022</f>
        <v>D</v>
      </c>
    </row>
    <row r="6016" spans="1:3" x14ac:dyDescent="0.25">
      <c r="A6016">
        <f>Data_checks!K6023</f>
        <v>6009</v>
      </c>
      <c r="B6016" t="str">
        <f>Data_checks!L6023</f>
        <v>S</v>
      </c>
      <c r="C6016" t="str">
        <f>Data_checks!M6023</f>
        <v>H</v>
      </c>
    </row>
    <row r="6017" spans="1:3" x14ac:dyDescent="0.25">
      <c r="A6017">
        <f>Data_checks!K6024</f>
        <v>6010</v>
      </c>
      <c r="B6017" t="str">
        <f>Data_checks!L6024</f>
        <v>I</v>
      </c>
      <c r="C6017" t="str">
        <f>Data_checks!M6024</f>
        <v>I</v>
      </c>
    </row>
    <row r="6018" spans="1:3" x14ac:dyDescent="0.25">
      <c r="A6018">
        <f>Data_checks!K6025</f>
        <v>6011</v>
      </c>
      <c r="B6018" t="str">
        <f>Data_checks!L6025</f>
        <v>D</v>
      </c>
      <c r="C6018" t="str">
        <f>Data_checks!M6025</f>
        <v>D</v>
      </c>
    </row>
    <row r="6019" spans="1:3" x14ac:dyDescent="0.25">
      <c r="A6019">
        <f>Data_checks!K6026</f>
        <v>6012</v>
      </c>
      <c r="B6019" t="str">
        <f>Data_checks!L6026</f>
        <v>H</v>
      </c>
      <c r="C6019" t="str">
        <f>Data_checks!M6026</f>
        <v>H</v>
      </c>
    </row>
    <row r="6020" spans="1:3" x14ac:dyDescent="0.25">
      <c r="A6020">
        <f>Data_checks!K6027</f>
        <v>6013</v>
      </c>
      <c r="B6020" t="str">
        <f>Data_checks!L6027</f>
        <v>D</v>
      </c>
      <c r="C6020" t="str">
        <f>Data_checks!M6027</f>
        <v>D</v>
      </c>
    </row>
    <row r="6021" spans="1:3" x14ac:dyDescent="0.25">
      <c r="A6021">
        <f>Data_checks!K6028</f>
        <v>6014</v>
      </c>
      <c r="B6021" t="str">
        <f>Data_checks!L6028</f>
        <v>D</v>
      </c>
      <c r="C6021" t="str">
        <f>Data_checks!M6028</f>
        <v>D</v>
      </c>
    </row>
    <row r="6022" spans="1:3" x14ac:dyDescent="0.25">
      <c r="A6022">
        <f>Data_checks!K6029</f>
        <v>6015</v>
      </c>
      <c r="B6022" t="str">
        <f>Data_checks!L6029</f>
        <v>H</v>
      </c>
      <c r="C6022" t="str">
        <f>Data_checks!M6029</f>
        <v>H</v>
      </c>
    </row>
    <row r="6023" spans="1:3" x14ac:dyDescent="0.25">
      <c r="A6023">
        <f>Data_checks!K6030</f>
        <v>6016</v>
      </c>
      <c r="B6023" t="str">
        <f>Data_checks!L6030</f>
        <v>D</v>
      </c>
      <c r="C6023" t="str">
        <f>Data_checks!M6030</f>
        <v>D</v>
      </c>
    </row>
    <row r="6024" spans="1:3" x14ac:dyDescent="0.25">
      <c r="A6024">
        <f>Data_checks!K6031</f>
        <v>6017</v>
      </c>
      <c r="B6024" t="str">
        <f>Data_checks!L6031</f>
        <v>D</v>
      </c>
      <c r="C6024" t="str">
        <f>Data_checks!M6031</f>
        <v>D</v>
      </c>
    </row>
    <row r="6025" spans="1:3" x14ac:dyDescent="0.25">
      <c r="A6025">
        <f>Data_checks!K6032</f>
        <v>6018</v>
      </c>
      <c r="B6025" t="str">
        <f>Data_checks!L6032</f>
        <v>S</v>
      </c>
      <c r="C6025" t="str">
        <f>Data_checks!M6032</f>
        <v>H</v>
      </c>
    </row>
    <row r="6026" spans="1:3" x14ac:dyDescent="0.25">
      <c r="A6026">
        <f>Data_checks!K6033</f>
        <v>6019</v>
      </c>
      <c r="B6026" t="str">
        <f>Data_checks!L6033</f>
        <v>H</v>
      </c>
      <c r="C6026" t="str">
        <f>Data_checks!M6033</f>
        <v>H</v>
      </c>
    </row>
    <row r="6027" spans="1:3" x14ac:dyDescent="0.25">
      <c r="A6027">
        <f>Data_checks!K6034</f>
        <v>6020</v>
      </c>
      <c r="B6027" t="str">
        <f>Data_checks!L6034</f>
        <v>H</v>
      </c>
      <c r="C6027" t="str">
        <f>Data_checks!M6034</f>
        <v>H</v>
      </c>
    </row>
    <row r="6028" spans="1:3" x14ac:dyDescent="0.25">
      <c r="A6028">
        <f>Data_checks!K6035</f>
        <v>6021</v>
      </c>
      <c r="B6028" t="str">
        <f>Data_checks!L6035</f>
        <v>S</v>
      </c>
      <c r="C6028" t="str">
        <f>Data_checks!M6035</f>
        <v>H</v>
      </c>
    </row>
    <row r="6029" spans="1:3" x14ac:dyDescent="0.25">
      <c r="A6029">
        <f>Data_checks!K6036</f>
        <v>6022</v>
      </c>
      <c r="B6029" t="str">
        <f>Data_checks!L6036</f>
        <v>H</v>
      </c>
      <c r="C6029" t="str">
        <f>Data_checks!M6036</f>
        <v>S</v>
      </c>
    </row>
    <row r="6030" spans="1:3" x14ac:dyDescent="0.25">
      <c r="A6030">
        <f>Data_checks!K6037</f>
        <v>6023</v>
      </c>
      <c r="B6030" t="str">
        <f>Data_checks!L6037</f>
        <v>S</v>
      </c>
      <c r="C6030" t="str">
        <f>Data_checks!M6037</f>
        <v>H</v>
      </c>
    </row>
    <row r="6031" spans="1:3" x14ac:dyDescent="0.25">
      <c r="A6031">
        <f>Data_checks!K6038</f>
        <v>6024</v>
      </c>
      <c r="B6031" t="str">
        <f>Data_checks!L6038</f>
        <v>S</v>
      </c>
      <c r="C6031" t="str">
        <f>Data_checks!M6038</f>
        <v>H</v>
      </c>
    </row>
    <row r="6032" spans="1:3" x14ac:dyDescent="0.25">
      <c r="A6032">
        <f>Data_checks!K6039</f>
        <v>6025</v>
      </c>
      <c r="B6032" t="str">
        <f>Data_checks!L6039</f>
        <v>S</v>
      </c>
      <c r="C6032" t="str">
        <f>Data_checks!M6039</f>
        <v>H</v>
      </c>
    </row>
    <row r="6033" spans="1:3" x14ac:dyDescent="0.25">
      <c r="A6033">
        <f>Data_checks!K6040</f>
        <v>6026</v>
      </c>
      <c r="B6033" t="str">
        <f>Data_checks!L6040</f>
        <v>S</v>
      </c>
      <c r="C6033" t="str">
        <f>Data_checks!M6040</f>
        <v>H</v>
      </c>
    </row>
    <row r="6034" spans="1:3" x14ac:dyDescent="0.25">
      <c r="A6034">
        <f>Data_checks!K6041</f>
        <v>6027</v>
      </c>
      <c r="B6034" t="str">
        <f>Data_checks!L6041</f>
        <v>H</v>
      </c>
      <c r="C6034" t="str">
        <f>Data_checks!M6041</f>
        <v>H</v>
      </c>
    </row>
    <row r="6035" spans="1:3" x14ac:dyDescent="0.25">
      <c r="A6035">
        <f>Data_checks!K6042</f>
        <v>6028</v>
      </c>
      <c r="B6035" t="str">
        <f>Data_checks!L6042</f>
        <v>H</v>
      </c>
      <c r="C6035" t="str">
        <f>Data_checks!M6042</f>
        <v>S</v>
      </c>
    </row>
    <row r="6036" spans="1:3" x14ac:dyDescent="0.25">
      <c r="A6036">
        <f>Data_checks!K6043</f>
        <v>6029</v>
      </c>
      <c r="B6036" t="str">
        <f>Data_checks!L6043</f>
        <v>I</v>
      </c>
      <c r="C6036" t="str">
        <f>Data_checks!M6043</f>
        <v>I</v>
      </c>
    </row>
    <row r="6037" spans="1:3" x14ac:dyDescent="0.25">
      <c r="A6037">
        <f>Data_checks!K6044</f>
        <v>6030</v>
      </c>
      <c r="B6037" t="str">
        <f>Data_checks!L6044</f>
        <v>I</v>
      </c>
      <c r="C6037" t="str">
        <f>Data_checks!M6044</f>
        <v>H</v>
      </c>
    </row>
    <row r="6038" spans="1:3" x14ac:dyDescent="0.25">
      <c r="A6038">
        <f>Data_checks!K6045</f>
        <v>6031</v>
      </c>
      <c r="B6038" t="str">
        <f>Data_checks!L6045</f>
        <v>I</v>
      </c>
      <c r="C6038" t="str">
        <f>Data_checks!M6045</f>
        <v>D</v>
      </c>
    </row>
    <row r="6039" spans="1:3" x14ac:dyDescent="0.25">
      <c r="A6039">
        <f>Data_checks!K6046</f>
        <v>6032</v>
      </c>
      <c r="B6039" t="str">
        <f>Data_checks!L6046</f>
        <v>H</v>
      </c>
      <c r="C6039" t="str">
        <f>Data_checks!M6046</f>
        <v>H</v>
      </c>
    </row>
    <row r="6040" spans="1:3" x14ac:dyDescent="0.25">
      <c r="A6040">
        <f>Data_checks!K6047</f>
        <v>6033</v>
      </c>
      <c r="B6040" t="str">
        <f>Data_checks!L6047</f>
        <v>D</v>
      </c>
      <c r="C6040" t="str">
        <f>Data_checks!M6047</f>
        <v>D</v>
      </c>
    </row>
    <row r="6041" spans="1:3" x14ac:dyDescent="0.25">
      <c r="A6041">
        <f>Data_checks!K6048</f>
        <v>6034</v>
      </c>
      <c r="B6041" t="str">
        <f>Data_checks!L6048</f>
        <v>S</v>
      </c>
      <c r="C6041" t="str">
        <f>Data_checks!M6048</f>
        <v>H</v>
      </c>
    </row>
    <row r="6042" spans="1:3" x14ac:dyDescent="0.25">
      <c r="A6042">
        <f>Data_checks!K6049</f>
        <v>6035</v>
      </c>
      <c r="B6042" t="str">
        <f>Data_checks!L6049</f>
        <v>I</v>
      </c>
      <c r="C6042" t="str">
        <f>Data_checks!M6049</f>
        <v>S</v>
      </c>
    </row>
    <row r="6043" spans="1:3" x14ac:dyDescent="0.25">
      <c r="A6043">
        <f>Data_checks!K6050</f>
        <v>6036</v>
      </c>
      <c r="B6043" t="str">
        <f>Data_checks!L6050</f>
        <v>D</v>
      </c>
      <c r="C6043" t="str">
        <f>Data_checks!M6050</f>
        <v>D</v>
      </c>
    </row>
    <row r="6044" spans="1:3" x14ac:dyDescent="0.25">
      <c r="A6044">
        <f>Data_checks!K6051</f>
        <v>6037</v>
      </c>
      <c r="B6044" t="str">
        <f>Data_checks!L6051</f>
        <v>H</v>
      </c>
      <c r="C6044" t="str">
        <f>Data_checks!M6051</f>
        <v>S</v>
      </c>
    </row>
    <row r="6045" spans="1:3" x14ac:dyDescent="0.25">
      <c r="A6045">
        <f>Data_checks!K6052</f>
        <v>6038</v>
      </c>
      <c r="B6045" t="str">
        <f>Data_checks!L6052</f>
        <v>S</v>
      </c>
      <c r="C6045" t="str">
        <f>Data_checks!M6052</f>
        <v>H</v>
      </c>
    </row>
    <row r="6046" spans="1:3" x14ac:dyDescent="0.25">
      <c r="A6046">
        <f>Data_checks!K6053</f>
        <v>6039</v>
      </c>
      <c r="B6046" t="str">
        <f>Data_checks!L6053</f>
        <v>S</v>
      </c>
      <c r="C6046" t="str">
        <f>Data_checks!M6053</f>
        <v>H</v>
      </c>
    </row>
    <row r="6047" spans="1:3" x14ac:dyDescent="0.25">
      <c r="A6047">
        <f>Data_checks!K6054</f>
        <v>6040</v>
      </c>
      <c r="B6047" t="str">
        <f>Data_checks!L6054</f>
        <v>I</v>
      </c>
      <c r="C6047" t="str">
        <f>Data_checks!M6054</f>
        <v>H</v>
      </c>
    </row>
    <row r="6048" spans="1:3" x14ac:dyDescent="0.25">
      <c r="A6048">
        <f>Data_checks!K6055</f>
        <v>6041</v>
      </c>
      <c r="B6048" t="str">
        <f>Data_checks!L6055</f>
        <v>H</v>
      </c>
      <c r="C6048" t="str">
        <f>Data_checks!M6055</f>
        <v>H</v>
      </c>
    </row>
    <row r="6049" spans="1:3" x14ac:dyDescent="0.25">
      <c r="A6049">
        <f>Data_checks!K6056</f>
        <v>6042</v>
      </c>
      <c r="B6049" t="str">
        <f>Data_checks!L6056</f>
        <v>H</v>
      </c>
      <c r="C6049" t="str">
        <f>Data_checks!M6056</f>
        <v>H</v>
      </c>
    </row>
    <row r="6050" spans="1:3" x14ac:dyDescent="0.25">
      <c r="A6050">
        <f>Data_checks!K6057</f>
        <v>6043</v>
      </c>
      <c r="B6050" t="str">
        <f>Data_checks!L6057</f>
        <v>S</v>
      </c>
      <c r="C6050" t="str">
        <f>Data_checks!M6057</f>
        <v>H</v>
      </c>
    </row>
    <row r="6051" spans="1:3" x14ac:dyDescent="0.25">
      <c r="A6051">
        <f>Data_checks!K6058</f>
        <v>6044</v>
      </c>
      <c r="B6051" t="str">
        <f>Data_checks!L6058</f>
        <v>H</v>
      </c>
      <c r="C6051" t="str">
        <f>Data_checks!M6058</f>
        <v>H</v>
      </c>
    </row>
    <row r="6052" spans="1:3" x14ac:dyDescent="0.25">
      <c r="A6052">
        <f>Data_checks!K6059</f>
        <v>6045</v>
      </c>
      <c r="B6052" t="str">
        <f>Data_checks!L6059</f>
        <v>S</v>
      </c>
      <c r="C6052" t="str">
        <f>Data_checks!M6059</f>
        <v>H</v>
      </c>
    </row>
    <row r="6053" spans="1:3" x14ac:dyDescent="0.25">
      <c r="A6053">
        <f>Data_checks!K6060</f>
        <v>6046</v>
      </c>
      <c r="B6053" t="str">
        <f>Data_checks!L6060</f>
        <v>I</v>
      </c>
      <c r="C6053" t="str">
        <f>Data_checks!M6060</f>
        <v>S</v>
      </c>
    </row>
    <row r="6054" spans="1:3" x14ac:dyDescent="0.25">
      <c r="A6054">
        <f>Data_checks!K6061</f>
        <v>6047</v>
      </c>
      <c r="B6054" t="str">
        <f>Data_checks!L6061</f>
        <v>D</v>
      </c>
      <c r="C6054" t="str">
        <f>Data_checks!M6061</f>
        <v>D</v>
      </c>
    </row>
    <row r="6055" spans="1:3" x14ac:dyDescent="0.25">
      <c r="A6055">
        <f>Data_checks!K6062</f>
        <v>6048</v>
      </c>
      <c r="B6055" t="str">
        <f>Data_checks!L6062</f>
        <v>D</v>
      </c>
      <c r="C6055" t="str">
        <f>Data_checks!M6062</f>
        <v>D</v>
      </c>
    </row>
    <row r="6056" spans="1:3" x14ac:dyDescent="0.25">
      <c r="A6056">
        <f>Data_checks!K6063</f>
        <v>6049</v>
      </c>
      <c r="B6056" t="str">
        <f>Data_checks!L6063</f>
        <v>S</v>
      </c>
      <c r="C6056" t="str">
        <f>Data_checks!M6063</f>
        <v>H</v>
      </c>
    </row>
    <row r="6057" spans="1:3" x14ac:dyDescent="0.25">
      <c r="A6057">
        <f>Data_checks!K6064</f>
        <v>6050</v>
      </c>
      <c r="B6057" t="str">
        <f>Data_checks!L6064</f>
        <v>S</v>
      </c>
      <c r="C6057" t="str">
        <f>Data_checks!M6064</f>
        <v>H</v>
      </c>
    </row>
    <row r="6058" spans="1:3" x14ac:dyDescent="0.25">
      <c r="A6058">
        <f>Data_checks!K6065</f>
        <v>6051</v>
      </c>
      <c r="B6058" t="str">
        <f>Data_checks!L6065</f>
        <v>S</v>
      </c>
      <c r="C6058" t="str">
        <f>Data_checks!M6065</f>
        <v>H</v>
      </c>
    </row>
    <row r="6059" spans="1:3" x14ac:dyDescent="0.25">
      <c r="A6059">
        <f>Data_checks!K6066</f>
        <v>6052</v>
      </c>
      <c r="B6059" t="str">
        <f>Data_checks!L6066</f>
        <v>D</v>
      </c>
      <c r="C6059" t="str">
        <f>Data_checks!M6066</f>
        <v>D</v>
      </c>
    </row>
    <row r="6060" spans="1:3" x14ac:dyDescent="0.25">
      <c r="A6060">
        <f>Data_checks!K6067</f>
        <v>6053</v>
      </c>
      <c r="B6060" t="str">
        <f>Data_checks!L6067</f>
        <v>S</v>
      </c>
      <c r="C6060" t="str">
        <f>Data_checks!M6067</f>
        <v>H</v>
      </c>
    </row>
    <row r="6061" spans="1:3" x14ac:dyDescent="0.25">
      <c r="A6061">
        <f>Data_checks!K6068</f>
        <v>6054</v>
      </c>
      <c r="B6061" t="str">
        <f>Data_checks!L6068</f>
        <v>D</v>
      </c>
      <c r="C6061" t="str">
        <f>Data_checks!M6068</f>
        <v>D</v>
      </c>
    </row>
    <row r="6062" spans="1:3" x14ac:dyDescent="0.25">
      <c r="A6062">
        <f>Data_checks!K6069</f>
        <v>6055</v>
      </c>
      <c r="B6062" t="str">
        <f>Data_checks!L6069</f>
        <v>I</v>
      </c>
      <c r="C6062" t="str">
        <f>Data_checks!M6069</f>
        <v>I</v>
      </c>
    </row>
    <row r="6063" spans="1:3" x14ac:dyDescent="0.25">
      <c r="A6063">
        <f>Data_checks!K6070</f>
        <v>6056</v>
      </c>
      <c r="B6063" t="str">
        <f>Data_checks!L6070</f>
        <v>H</v>
      </c>
      <c r="C6063" t="str">
        <f>Data_checks!M6070</f>
        <v>H</v>
      </c>
    </row>
    <row r="6064" spans="1:3" x14ac:dyDescent="0.25">
      <c r="A6064">
        <f>Data_checks!K6071</f>
        <v>6057</v>
      </c>
      <c r="B6064" t="str">
        <f>Data_checks!L6071</f>
        <v>I</v>
      </c>
      <c r="C6064" t="str">
        <f>Data_checks!M6071</f>
        <v>I</v>
      </c>
    </row>
    <row r="6065" spans="1:3" x14ac:dyDescent="0.25">
      <c r="A6065">
        <f>Data_checks!K6072</f>
        <v>6058</v>
      </c>
      <c r="B6065" t="str">
        <f>Data_checks!L6072</f>
        <v>D</v>
      </c>
      <c r="C6065" t="str">
        <f>Data_checks!M6072</f>
        <v>D</v>
      </c>
    </row>
    <row r="6066" spans="1:3" x14ac:dyDescent="0.25">
      <c r="A6066">
        <f>Data_checks!K6073</f>
        <v>6059</v>
      </c>
      <c r="B6066" t="str">
        <f>Data_checks!L6073</f>
        <v>D</v>
      </c>
      <c r="C6066" t="str">
        <f>Data_checks!M6073</f>
        <v>D</v>
      </c>
    </row>
    <row r="6067" spans="1:3" x14ac:dyDescent="0.25">
      <c r="A6067">
        <f>Data_checks!K6074</f>
        <v>6060</v>
      </c>
      <c r="B6067" t="str">
        <f>Data_checks!L6074</f>
        <v>D</v>
      </c>
      <c r="C6067" t="str">
        <f>Data_checks!M6074</f>
        <v>D</v>
      </c>
    </row>
    <row r="6068" spans="1:3" x14ac:dyDescent="0.25">
      <c r="A6068">
        <f>Data_checks!K6075</f>
        <v>6061</v>
      </c>
      <c r="B6068" t="str">
        <f>Data_checks!L6075</f>
        <v>D</v>
      </c>
      <c r="C6068" t="str">
        <f>Data_checks!M6075</f>
        <v>D</v>
      </c>
    </row>
    <row r="6069" spans="1:3" x14ac:dyDescent="0.25">
      <c r="A6069">
        <f>Data_checks!K6076</f>
        <v>6062</v>
      </c>
      <c r="B6069" t="str">
        <f>Data_checks!L6076</f>
        <v>D</v>
      </c>
      <c r="C6069" t="str">
        <f>Data_checks!M6076</f>
        <v>D</v>
      </c>
    </row>
    <row r="6070" spans="1:3" x14ac:dyDescent="0.25">
      <c r="A6070">
        <f>Data_checks!K6077</f>
        <v>6063</v>
      </c>
      <c r="B6070" t="str">
        <f>Data_checks!L6077</f>
        <v>H</v>
      </c>
      <c r="C6070" t="str">
        <f>Data_checks!M6077</f>
        <v>S</v>
      </c>
    </row>
    <row r="6071" spans="1:3" x14ac:dyDescent="0.25">
      <c r="A6071">
        <f>Data_checks!K6078</f>
        <v>6064</v>
      </c>
      <c r="B6071" t="str">
        <f>Data_checks!L6078</f>
        <v>D</v>
      </c>
      <c r="C6071" t="str">
        <f>Data_checks!M6078</f>
        <v>D</v>
      </c>
    </row>
    <row r="6072" spans="1:3" x14ac:dyDescent="0.25">
      <c r="A6072">
        <f>Data_checks!K6079</f>
        <v>6065</v>
      </c>
      <c r="B6072" t="str">
        <f>Data_checks!L6079</f>
        <v>D</v>
      </c>
      <c r="C6072" t="str">
        <f>Data_checks!M6079</f>
        <v>D</v>
      </c>
    </row>
    <row r="6073" spans="1:3" x14ac:dyDescent="0.25">
      <c r="A6073">
        <f>Data_checks!K6080</f>
        <v>6066</v>
      </c>
      <c r="B6073" t="str">
        <f>Data_checks!L6080</f>
        <v>S</v>
      </c>
      <c r="C6073" t="str">
        <f>Data_checks!M6080</f>
        <v>H</v>
      </c>
    </row>
    <row r="6074" spans="1:3" x14ac:dyDescent="0.25">
      <c r="A6074">
        <f>Data_checks!K6081</f>
        <v>6067</v>
      </c>
      <c r="B6074" t="str">
        <f>Data_checks!L6081</f>
        <v>H</v>
      </c>
      <c r="C6074" t="str">
        <f>Data_checks!M6081</f>
        <v>I</v>
      </c>
    </row>
    <row r="6075" spans="1:3" x14ac:dyDescent="0.25">
      <c r="A6075">
        <f>Data_checks!K6082</f>
        <v>6068</v>
      </c>
      <c r="B6075" t="str">
        <f>Data_checks!L6082</f>
        <v>H</v>
      </c>
      <c r="C6075" t="str">
        <f>Data_checks!M6082</f>
        <v>H</v>
      </c>
    </row>
    <row r="6076" spans="1:3" x14ac:dyDescent="0.25">
      <c r="A6076">
        <f>Data_checks!K6083</f>
        <v>6069</v>
      </c>
      <c r="B6076" t="str">
        <f>Data_checks!L6083</f>
        <v>H</v>
      </c>
      <c r="C6076" t="str">
        <f>Data_checks!M6083</f>
        <v>H</v>
      </c>
    </row>
    <row r="6077" spans="1:3" x14ac:dyDescent="0.25">
      <c r="A6077">
        <f>Data_checks!K6084</f>
        <v>6070</v>
      </c>
      <c r="B6077" t="str">
        <f>Data_checks!L6084</f>
        <v>S</v>
      </c>
      <c r="C6077" t="str">
        <f>Data_checks!M6084</f>
        <v>H</v>
      </c>
    </row>
    <row r="6078" spans="1:3" x14ac:dyDescent="0.25">
      <c r="A6078">
        <f>Data_checks!K6085</f>
        <v>6071</v>
      </c>
      <c r="B6078" t="str">
        <f>Data_checks!L6085</f>
        <v>I</v>
      </c>
      <c r="C6078" t="str">
        <f>Data_checks!M6085</f>
        <v>S</v>
      </c>
    </row>
    <row r="6079" spans="1:3" x14ac:dyDescent="0.25">
      <c r="A6079">
        <f>Data_checks!K6086</f>
        <v>6072</v>
      </c>
      <c r="B6079" t="str">
        <f>Data_checks!L6086</f>
        <v>I</v>
      </c>
      <c r="C6079" t="str">
        <f>Data_checks!M6086</f>
        <v>D</v>
      </c>
    </row>
    <row r="6080" spans="1:3" x14ac:dyDescent="0.25">
      <c r="A6080">
        <f>Data_checks!K6087</f>
        <v>6073</v>
      </c>
      <c r="B6080" t="str">
        <f>Data_checks!L6087</f>
        <v>H</v>
      </c>
      <c r="C6080" t="str">
        <f>Data_checks!M6087</f>
        <v>S</v>
      </c>
    </row>
    <row r="6081" spans="1:3" x14ac:dyDescent="0.25">
      <c r="A6081">
        <f>Data_checks!K6088</f>
        <v>6074</v>
      </c>
      <c r="B6081" t="str">
        <f>Data_checks!L6088</f>
        <v>D</v>
      </c>
      <c r="C6081" t="str">
        <f>Data_checks!M6088</f>
        <v>D</v>
      </c>
    </row>
    <row r="6082" spans="1:3" x14ac:dyDescent="0.25">
      <c r="A6082">
        <f>Data_checks!K6089</f>
        <v>6075</v>
      </c>
      <c r="B6082" t="str">
        <f>Data_checks!L6089</f>
        <v>S</v>
      </c>
      <c r="C6082" t="str">
        <f>Data_checks!M6089</f>
        <v>I</v>
      </c>
    </row>
    <row r="6083" spans="1:3" x14ac:dyDescent="0.25">
      <c r="A6083">
        <f>Data_checks!K6090</f>
        <v>6076</v>
      </c>
      <c r="B6083" t="str">
        <f>Data_checks!L6090</f>
        <v>I</v>
      </c>
      <c r="C6083" t="str">
        <f>Data_checks!M6090</f>
        <v>D</v>
      </c>
    </row>
    <row r="6084" spans="1:3" x14ac:dyDescent="0.25">
      <c r="A6084">
        <f>Data_checks!K6091</f>
        <v>6077</v>
      </c>
      <c r="B6084" t="str">
        <f>Data_checks!L6091</f>
        <v>H</v>
      </c>
      <c r="C6084" t="str">
        <f>Data_checks!M6091</f>
        <v>H</v>
      </c>
    </row>
    <row r="6085" spans="1:3" x14ac:dyDescent="0.25">
      <c r="A6085">
        <f>Data_checks!K6092</f>
        <v>6078</v>
      </c>
      <c r="B6085" t="str">
        <f>Data_checks!L6092</f>
        <v>H</v>
      </c>
      <c r="C6085" t="str">
        <f>Data_checks!M6092</f>
        <v>H</v>
      </c>
    </row>
    <row r="6086" spans="1:3" x14ac:dyDescent="0.25">
      <c r="A6086">
        <f>Data_checks!K6093</f>
        <v>6079</v>
      </c>
      <c r="B6086" t="str">
        <f>Data_checks!L6093</f>
        <v>D</v>
      </c>
      <c r="C6086" t="str">
        <f>Data_checks!M6093</f>
        <v>D</v>
      </c>
    </row>
    <row r="6087" spans="1:3" x14ac:dyDescent="0.25">
      <c r="A6087">
        <f>Data_checks!K6094</f>
        <v>6080</v>
      </c>
      <c r="B6087" t="str">
        <f>Data_checks!L6094</f>
        <v>S</v>
      </c>
      <c r="C6087" t="str">
        <f>Data_checks!M6094</f>
        <v>I</v>
      </c>
    </row>
    <row r="6088" spans="1:3" x14ac:dyDescent="0.25">
      <c r="A6088">
        <f>Data_checks!K6095</f>
        <v>6081</v>
      </c>
      <c r="B6088" t="str">
        <f>Data_checks!L6095</f>
        <v>I</v>
      </c>
      <c r="C6088" t="str">
        <f>Data_checks!M6095</f>
        <v>S</v>
      </c>
    </row>
    <row r="6089" spans="1:3" x14ac:dyDescent="0.25">
      <c r="A6089">
        <f>Data_checks!K6096</f>
        <v>6082</v>
      </c>
      <c r="B6089" t="str">
        <f>Data_checks!L6096</f>
        <v>I</v>
      </c>
      <c r="C6089" t="str">
        <f>Data_checks!M6096</f>
        <v>S</v>
      </c>
    </row>
    <row r="6090" spans="1:3" x14ac:dyDescent="0.25">
      <c r="A6090">
        <f>Data_checks!K6097</f>
        <v>6083</v>
      </c>
      <c r="B6090" t="str">
        <f>Data_checks!L6097</f>
        <v>S</v>
      </c>
      <c r="C6090" t="str">
        <f>Data_checks!M6097</f>
        <v>H</v>
      </c>
    </row>
    <row r="6091" spans="1:3" x14ac:dyDescent="0.25">
      <c r="A6091">
        <f>Data_checks!K6098</f>
        <v>6084</v>
      </c>
      <c r="B6091" t="str">
        <f>Data_checks!L6098</f>
        <v>I</v>
      </c>
      <c r="C6091" t="str">
        <f>Data_checks!M6098</f>
        <v>I</v>
      </c>
    </row>
    <row r="6092" spans="1:3" x14ac:dyDescent="0.25">
      <c r="A6092">
        <f>Data_checks!K6099</f>
        <v>6085</v>
      </c>
      <c r="B6092" t="str">
        <f>Data_checks!L6099</f>
        <v>I</v>
      </c>
      <c r="C6092" t="str">
        <f>Data_checks!M6099</f>
        <v>D</v>
      </c>
    </row>
    <row r="6093" spans="1:3" x14ac:dyDescent="0.25">
      <c r="A6093">
        <f>Data_checks!K6100</f>
        <v>6086</v>
      </c>
      <c r="B6093" t="str">
        <f>Data_checks!L6100</f>
        <v>H</v>
      </c>
      <c r="C6093" t="str">
        <f>Data_checks!M6100</f>
        <v>H</v>
      </c>
    </row>
    <row r="6094" spans="1:3" x14ac:dyDescent="0.25">
      <c r="A6094">
        <f>Data_checks!K6101</f>
        <v>6087</v>
      </c>
      <c r="B6094" t="str">
        <f>Data_checks!L6101</f>
        <v>S</v>
      </c>
      <c r="C6094" t="str">
        <f>Data_checks!M6101</f>
        <v>H</v>
      </c>
    </row>
    <row r="6095" spans="1:3" x14ac:dyDescent="0.25">
      <c r="A6095">
        <f>Data_checks!K6102</f>
        <v>6088</v>
      </c>
      <c r="B6095" t="str">
        <f>Data_checks!L6102</f>
        <v>H</v>
      </c>
      <c r="C6095" t="str">
        <f>Data_checks!M6102</f>
        <v>H</v>
      </c>
    </row>
    <row r="6096" spans="1:3" x14ac:dyDescent="0.25">
      <c r="A6096">
        <f>Data_checks!K6103</f>
        <v>6089</v>
      </c>
      <c r="B6096" t="str">
        <f>Data_checks!L6103</f>
        <v>H</v>
      </c>
      <c r="C6096" t="str">
        <f>Data_checks!M6103</f>
        <v>S</v>
      </c>
    </row>
    <row r="6097" spans="1:3" x14ac:dyDescent="0.25">
      <c r="A6097">
        <f>Data_checks!K6104</f>
        <v>6090</v>
      </c>
      <c r="B6097" t="str">
        <f>Data_checks!L6104</f>
        <v>D</v>
      </c>
      <c r="C6097" t="str">
        <f>Data_checks!M6104</f>
        <v>D</v>
      </c>
    </row>
    <row r="6098" spans="1:3" x14ac:dyDescent="0.25">
      <c r="A6098">
        <f>Data_checks!K6105</f>
        <v>6091</v>
      </c>
      <c r="B6098" t="str">
        <f>Data_checks!L6105</f>
        <v>D</v>
      </c>
      <c r="C6098" t="str">
        <f>Data_checks!M6105</f>
        <v>D</v>
      </c>
    </row>
    <row r="6099" spans="1:3" x14ac:dyDescent="0.25">
      <c r="A6099">
        <f>Data_checks!K6106</f>
        <v>6092</v>
      </c>
      <c r="B6099" t="str">
        <f>Data_checks!L6106</f>
        <v>H</v>
      </c>
      <c r="C6099" t="str">
        <f>Data_checks!M6106</f>
        <v>S</v>
      </c>
    </row>
    <row r="6100" spans="1:3" x14ac:dyDescent="0.25">
      <c r="A6100">
        <f>Data_checks!K6107</f>
        <v>6093</v>
      </c>
      <c r="B6100" t="str">
        <f>Data_checks!L6107</f>
        <v>D</v>
      </c>
      <c r="C6100" t="str">
        <f>Data_checks!M6107</f>
        <v>D</v>
      </c>
    </row>
    <row r="6101" spans="1:3" x14ac:dyDescent="0.25">
      <c r="A6101">
        <f>Data_checks!K6108</f>
        <v>6094</v>
      </c>
      <c r="B6101" t="str">
        <f>Data_checks!L6108</f>
        <v>I</v>
      </c>
      <c r="C6101" t="str">
        <f>Data_checks!M6108</f>
        <v>S</v>
      </c>
    </row>
    <row r="6102" spans="1:3" x14ac:dyDescent="0.25">
      <c r="A6102">
        <f>Data_checks!K6109</f>
        <v>6095</v>
      </c>
      <c r="B6102" t="str">
        <f>Data_checks!L6109</f>
        <v>H</v>
      </c>
      <c r="C6102" t="str">
        <f>Data_checks!M6109</f>
        <v>H</v>
      </c>
    </row>
    <row r="6103" spans="1:3" x14ac:dyDescent="0.25">
      <c r="A6103">
        <f>Data_checks!K6110</f>
        <v>6096</v>
      </c>
      <c r="B6103" t="str">
        <f>Data_checks!L6110</f>
        <v>H</v>
      </c>
      <c r="C6103" t="str">
        <f>Data_checks!M6110</f>
        <v>S</v>
      </c>
    </row>
    <row r="6104" spans="1:3" x14ac:dyDescent="0.25">
      <c r="A6104">
        <f>Data_checks!K6111</f>
        <v>6097</v>
      </c>
      <c r="B6104" t="str">
        <f>Data_checks!L6111</f>
        <v>H</v>
      </c>
      <c r="C6104" t="str">
        <f>Data_checks!M6111</f>
        <v>H</v>
      </c>
    </row>
    <row r="6105" spans="1:3" x14ac:dyDescent="0.25">
      <c r="A6105">
        <f>Data_checks!K6112</f>
        <v>6098</v>
      </c>
      <c r="B6105" t="str">
        <f>Data_checks!L6112</f>
        <v>D</v>
      </c>
      <c r="C6105" t="str">
        <f>Data_checks!M6112</f>
        <v>D</v>
      </c>
    </row>
    <row r="6106" spans="1:3" x14ac:dyDescent="0.25">
      <c r="A6106">
        <f>Data_checks!K6113</f>
        <v>6099</v>
      </c>
      <c r="B6106" t="str">
        <f>Data_checks!L6113</f>
        <v>H</v>
      </c>
      <c r="C6106" t="str">
        <f>Data_checks!M6113</f>
        <v>H</v>
      </c>
    </row>
    <row r="6107" spans="1:3" x14ac:dyDescent="0.25">
      <c r="A6107">
        <f>Data_checks!K6114</f>
        <v>6100</v>
      </c>
      <c r="B6107" t="str">
        <f>Data_checks!L6114</f>
        <v>S</v>
      </c>
      <c r="C6107" t="str">
        <f>Data_checks!M6114</f>
        <v>H</v>
      </c>
    </row>
    <row r="6108" spans="1:3" x14ac:dyDescent="0.25">
      <c r="A6108">
        <f>Data_checks!K6115</f>
        <v>6101</v>
      </c>
      <c r="B6108" t="str">
        <f>Data_checks!L6115</f>
        <v>D</v>
      </c>
      <c r="C6108" t="str">
        <f>Data_checks!M6115</f>
        <v>D</v>
      </c>
    </row>
    <row r="6109" spans="1:3" x14ac:dyDescent="0.25">
      <c r="A6109">
        <f>Data_checks!K6116</f>
        <v>6102</v>
      </c>
      <c r="B6109" t="str">
        <f>Data_checks!L6116</f>
        <v>I</v>
      </c>
      <c r="C6109" t="str">
        <f>Data_checks!M6116</f>
        <v>D</v>
      </c>
    </row>
    <row r="6110" spans="1:3" x14ac:dyDescent="0.25">
      <c r="A6110">
        <f>Data_checks!K6117</f>
        <v>6103</v>
      </c>
      <c r="B6110" t="str">
        <f>Data_checks!L6117</f>
        <v>I</v>
      </c>
      <c r="C6110" t="str">
        <f>Data_checks!M6117</f>
        <v>H</v>
      </c>
    </row>
    <row r="6111" spans="1:3" x14ac:dyDescent="0.25">
      <c r="A6111">
        <f>Data_checks!K6118</f>
        <v>6104</v>
      </c>
      <c r="B6111" t="str">
        <f>Data_checks!L6118</f>
        <v>H</v>
      </c>
      <c r="C6111" t="str">
        <f>Data_checks!M6118</f>
        <v>S</v>
      </c>
    </row>
    <row r="6112" spans="1:3" x14ac:dyDescent="0.25">
      <c r="A6112">
        <f>Data_checks!K6119</f>
        <v>6105</v>
      </c>
      <c r="B6112" t="str">
        <f>Data_checks!L6119</f>
        <v>S</v>
      </c>
      <c r="C6112" t="str">
        <f>Data_checks!M6119</f>
        <v>H</v>
      </c>
    </row>
    <row r="6113" spans="1:3" x14ac:dyDescent="0.25">
      <c r="A6113">
        <f>Data_checks!K6120</f>
        <v>6106</v>
      </c>
      <c r="B6113" t="str">
        <f>Data_checks!L6120</f>
        <v>I</v>
      </c>
      <c r="C6113" t="str">
        <f>Data_checks!M6120</f>
        <v>D</v>
      </c>
    </row>
    <row r="6114" spans="1:3" x14ac:dyDescent="0.25">
      <c r="A6114">
        <f>Data_checks!K6121</f>
        <v>6107</v>
      </c>
      <c r="B6114" t="str">
        <f>Data_checks!L6121</f>
        <v>S</v>
      </c>
      <c r="C6114" t="str">
        <f>Data_checks!M6121</f>
        <v>H</v>
      </c>
    </row>
    <row r="6115" spans="1:3" x14ac:dyDescent="0.25">
      <c r="A6115">
        <f>Data_checks!K6122</f>
        <v>6108</v>
      </c>
      <c r="B6115" t="str">
        <f>Data_checks!L6122</f>
        <v>S</v>
      </c>
      <c r="C6115" t="str">
        <f>Data_checks!M6122</f>
        <v>H</v>
      </c>
    </row>
    <row r="6116" spans="1:3" x14ac:dyDescent="0.25">
      <c r="A6116">
        <f>Data_checks!K6123</f>
        <v>6109</v>
      </c>
      <c r="B6116" t="str">
        <f>Data_checks!L6123</f>
        <v>D</v>
      </c>
      <c r="C6116" t="str">
        <f>Data_checks!M6123</f>
        <v>D</v>
      </c>
    </row>
    <row r="6117" spans="1:3" x14ac:dyDescent="0.25">
      <c r="A6117">
        <f>Data_checks!K6124</f>
        <v>6110</v>
      </c>
      <c r="B6117" t="str">
        <f>Data_checks!L6124</f>
        <v>I</v>
      </c>
      <c r="C6117" t="str">
        <f>Data_checks!M6124</f>
        <v>S</v>
      </c>
    </row>
    <row r="6118" spans="1:3" x14ac:dyDescent="0.25">
      <c r="A6118">
        <f>Data_checks!K6125</f>
        <v>6111</v>
      </c>
      <c r="B6118" t="str">
        <f>Data_checks!L6125</f>
        <v>I</v>
      </c>
      <c r="C6118" t="str">
        <f>Data_checks!M6125</f>
        <v>D</v>
      </c>
    </row>
    <row r="6119" spans="1:3" x14ac:dyDescent="0.25">
      <c r="A6119">
        <f>Data_checks!K6126</f>
        <v>6112</v>
      </c>
      <c r="B6119" t="str">
        <f>Data_checks!L6126</f>
        <v>D</v>
      </c>
      <c r="C6119" t="str">
        <f>Data_checks!M6126</f>
        <v>D</v>
      </c>
    </row>
    <row r="6120" spans="1:3" x14ac:dyDescent="0.25">
      <c r="A6120">
        <f>Data_checks!K6127</f>
        <v>6113</v>
      </c>
      <c r="B6120" t="str">
        <f>Data_checks!L6127</f>
        <v>S</v>
      </c>
      <c r="C6120" t="str">
        <f>Data_checks!M6127</f>
        <v>H</v>
      </c>
    </row>
    <row r="6121" spans="1:3" x14ac:dyDescent="0.25">
      <c r="A6121">
        <f>Data_checks!K6128</f>
        <v>6114</v>
      </c>
      <c r="B6121" t="str">
        <f>Data_checks!L6128</f>
        <v>I</v>
      </c>
      <c r="C6121" t="str">
        <f>Data_checks!M6128</f>
        <v>I</v>
      </c>
    </row>
    <row r="6122" spans="1:3" x14ac:dyDescent="0.25">
      <c r="A6122">
        <f>Data_checks!K6129</f>
        <v>6115</v>
      </c>
      <c r="B6122" t="str">
        <f>Data_checks!L6129</f>
        <v>H</v>
      </c>
      <c r="C6122" t="str">
        <f>Data_checks!M6129</f>
        <v>H</v>
      </c>
    </row>
    <row r="6123" spans="1:3" x14ac:dyDescent="0.25">
      <c r="A6123">
        <f>Data_checks!K6130</f>
        <v>6116</v>
      </c>
      <c r="B6123" t="str">
        <f>Data_checks!L6130</f>
        <v>S</v>
      </c>
      <c r="C6123" t="str">
        <f>Data_checks!M6130</f>
        <v>H</v>
      </c>
    </row>
    <row r="6124" spans="1:3" x14ac:dyDescent="0.25">
      <c r="A6124">
        <f>Data_checks!K6131</f>
        <v>6117</v>
      </c>
      <c r="B6124" t="str">
        <f>Data_checks!L6131</f>
        <v>S</v>
      </c>
      <c r="C6124" t="str">
        <f>Data_checks!M6131</f>
        <v>H</v>
      </c>
    </row>
    <row r="6125" spans="1:3" x14ac:dyDescent="0.25">
      <c r="A6125">
        <f>Data_checks!K6132</f>
        <v>6118</v>
      </c>
      <c r="B6125" t="str">
        <f>Data_checks!L6132</f>
        <v>H</v>
      </c>
      <c r="C6125" t="str">
        <f>Data_checks!M6132</f>
        <v>H</v>
      </c>
    </row>
    <row r="6126" spans="1:3" x14ac:dyDescent="0.25">
      <c r="A6126">
        <f>Data_checks!K6133</f>
        <v>6119</v>
      </c>
      <c r="B6126" t="str">
        <f>Data_checks!L6133</f>
        <v>S</v>
      </c>
      <c r="C6126" t="str">
        <f>Data_checks!M6133</f>
        <v>I</v>
      </c>
    </row>
    <row r="6127" spans="1:3" x14ac:dyDescent="0.25">
      <c r="A6127">
        <f>Data_checks!K6134</f>
        <v>6120</v>
      </c>
      <c r="B6127" t="str">
        <f>Data_checks!L6134</f>
        <v>S</v>
      </c>
      <c r="C6127" t="str">
        <f>Data_checks!M6134</f>
        <v>H</v>
      </c>
    </row>
    <row r="6128" spans="1:3" x14ac:dyDescent="0.25">
      <c r="A6128">
        <f>Data_checks!K6135</f>
        <v>6121</v>
      </c>
      <c r="B6128" t="str">
        <f>Data_checks!L6135</f>
        <v>D</v>
      </c>
      <c r="C6128" t="str">
        <f>Data_checks!M6135</f>
        <v>D</v>
      </c>
    </row>
    <row r="6129" spans="1:3" x14ac:dyDescent="0.25">
      <c r="A6129">
        <f>Data_checks!K6136</f>
        <v>6122</v>
      </c>
      <c r="B6129" t="str">
        <f>Data_checks!L6136</f>
        <v>H</v>
      </c>
      <c r="C6129" t="str">
        <f>Data_checks!M6136</f>
        <v>H</v>
      </c>
    </row>
    <row r="6130" spans="1:3" x14ac:dyDescent="0.25">
      <c r="A6130">
        <f>Data_checks!K6137</f>
        <v>6123</v>
      </c>
      <c r="B6130" t="str">
        <f>Data_checks!L6137</f>
        <v>I</v>
      </c>
      <c r="C6130" t="str">
        <f>Data_checks!M6137</f>
        <v>D</v>
      </c>
    </row>
    <row r="6131" spans="1:3" x14ac:dyDescent="0.25">
      <c r="A6131">
        <f>Data_checks!K6138</f>
        <v>6124</v>
      </c>
      <c r="B6131" t="str">
        <f>Data_checks!L6138</f>
        <v>D</v>
      </c>
      <c r="C6131" t="str">
        <f>Data_checks!M6138</f>
        <v>D</v>
      </c>
    </row>
    <row r="6132" spans="1:3" x14ac:dyDescent="0.25">
      <c r="A6132">
        <f>Data_checks!K6139</f>
        <v>6125</v>
      </c>
      <c r="B6132" t="str">
        <f>Data_checks!L6139</f>
        <v>I</v>
      </c>
      <c r="C6132" t="str">
        <f>Data_checks!M6139</f>
        <v>S</v>
      </c>
    </row>
    <row r="6133" spans="1:3" x14ac:dyDescent="0.25">
      <c r="A6133">
        <f>Data_checks!K6140</f>
        <v>6126</v>
      </c>
      <c r="B6133" t="str">
        <f>Data_checks!L6140</f>
        <v>D</v>
      </c>
      <c r="C6133" t="str">
        <f>Data_checks!M6140</f>
        <v>D</v>
      </c>
    </row>
    <row r="6134" spans="1:3" x14ac:dyDescent="0.25">
      <c r="A6134">
        <f>Data_checks!K6141</f>
        <v>6127</v>
      </c>
      <c r="B6134" t="str">
        <f>Data_checks!L6141</f>
        <v>H</v>
      </c>
      <c r="C6134" t="str">
        <f>Data_checks!M6141</f>
        <v>H</v>
      </c>
    </row>
    <row r="6135" spans="1:3" x14ac:dyDescent="0.25">
      <c r="A6135">
        <f>Data_checks!K6142</f>
        <v>6128</v>
      </c>
      <c r="B6135" t="str">
        <f>Data_checks!L6142</f>
        <v>S</v>
      </c>
      <c r="C6135" t="str">
        <f>Data_checks!M6142</f>
        <v>D</v>
      </c>
    </row>
    <row r="6136" spans="1:3" x14ac:dyDescent="0.25">
      <c r="A6136">
        <f>Data_checks!K6143</f>
        <v>6129</v>
      </c>
      <c r="B6136" t="str">
        <f>Data_checks!L6143</f>
        <v>D</v>
      </c>
      <c r="C6136" t="str">
        <f>Data_checks!M6143</f>
        <v>D</v>
      </c>
    </row>
    <row r="6137" spans="1:3" x14ac:dyDescent="0.25">
      <c r="A6137">
        <f>Data_checks!K6144</f>
        <v>6130</v>
      </c>
      <c r="B6137" t="str">
        <f>Data_checks!L6144</f>
        <v>H</v>
      </c>
      <c r="C6137" t="str">
        <f>Data_checks!M6144</f>
        <v>H</v>
      </c>
    </row>
    <row r="6138" spans="1:3" x14ac:dyDescent="0.25">
      <c r="A6138">
        <f>Data_checks!K6145</f>
        <v>6131</v>
      </c>
      <c r="B6138" t="str">
        <f>Data_checks!L6145</f>
        <v>H</v>
      </c>
      <c r="C6138" t="str">
        <f>Data_checks!M6145</f>
        <v>H</v>
      </c>
    </row>
    <row r="6139" spans="1:3" x14ac:dyDescent="0.25">
      <c r="A6139">
        <f>Data_checks!K6146</f>
        <v>6132</v>
      </c>
      <c r="B6139" t="str">
        <f>Data_checks!L6146</f>
        <v>I</v>
      </c>
      <c r="C6139" t="str">
        <f>Data_checks!M6146</f>
        <v>S</v>
      </c>
    </row>
    <row r="6140" spans="1:3" x14ac:dyDescent="0.25">
      <c r="A6140">
        <f>Data_checks!K6147</f>
        <v>6133</v>
      </c>
      <c r="B6140" t="str">
        <f>Data_checks!L6147</f>
        <v>H</v>
      </c>
      <c r="C6140" t="str">
        <f>Data_checks!M6147</f>
        <v>S</v>
      </c>
    </row>
    <row r="6141" spans="1:3" x14ac:dyDescent="0.25">
      <c r="A6141">
        <f>Data_checks!K6148</f>
        <v>6134</v>
      </c>
      <c r="B6141" t="str">
        <f>Data_checks!L6148</f>
        <v>H</v>
      </c>
      <c r="C6141" t="str">
        <f>Data_checks!M6148</f>
        <v>H</v>
      </c>
    </row>
    <row r="6142" spans="1:3" x14ac:dyDescent="0.25">
      <c r="A6142">
        <f>Data_checks!K6149</f>
        <v>6135</v>
      </c>
      <c r="B6142" t="str">
        <f>Data_checks!L6149</f>
        <v>S</v>
      </c>
      <c r="C6142" t="str">
        <f>Data_checks!M6149</f>
        <v>H</v>
      </c>
    </row>
    <row r="6143" spans="1:3" x14ac:dyDescent="0.25">
      <c r="A6143">
        <f>Data_checks!K6150</f>
        <v>6136</v>
      </c>
      <c r="B6143" t="str">
        <f>Data_checks!L6150</f>
        <v>S</v>
      </c>
      <c r="C6143" t="str">
        <f>Data_checks!M6150</f>
        <v>H</v>
      </c>
    </row>
    <row r="6144" spans="1:3" x14ac:dyDescent="0.25">
      <c r="A6144">
        <f>Data_checks!K6151</f>
        <v>6137</v>
      </c>
      <c r="B6144" t="str">
        <f>Data_checks!L6151</f>
        <v>I</v>
      </c>
      <c r="C6144" t="str">
        <f>Data_checks!M6151</f>
        <v>S</v>
      </c>
    </row>
    <row r="6145" spans="1:3" x14ac:dyDescent="0.25">
      <c r="A6145">
        <f>Data_checks!K6152</f>
        <v>6138</v>
      </c>
      <c r="B6145" t="str">
        <f>Data_checks!L6152</f>
        <v>S</v>
      </c>
      <c r="C6145" t="str">
        <f>Data_checks!M6152</f>
        <v>H</v>
      </c>
    </row>
    <row r="6146" spans="1:3" x14ac:dyDescent="0.25">
      <c r="A6146">
        <f>Data_checks!K6153</f>
        <v>6139</v>
      </c>
      <c r="B6146" t="str">
        <f>Data_checks!L6153</f>
        <v>D</v>
      </c>
      <c r="C6146" t="str">
        <f>Data_checks!M6153</f>
        <v>D</v>
      </c>
    </row>
    <row r="6147" spans="1:3" x14ac:dyDescent="0.25">
      <c r="A6147">
        <f>Data_checks!K6154</f>
        <v>6140</v>
      </c>
      <c r="B6147" t="str">
        <f>Data_checks!L6154</f>
        <v>S</v>
      </c>
      <c r="C6147" t="str">
        <f>Data_checks!M6154</f>
        <v>H</v>
      </c>
    </row>
    <row r="6148" spans="1:3" x14ac:dyDescent="0.25">
      <c r="A6148">
        <f>Data_checks!K6155</f>
        <v>6141</v>
      </c>
      <c r="B6148" t="str">
        <f>Data_checks!L6155</f>
        <v>S</v>
      </c>
      <c r="C6148" t="str">
        <f>Data_checks!M6155</f>
        <v>I</v>
      </c>
    </row>
    <row r="6149" spans="1:3" x14ac:dyDescent="0.25">
      <c r="A6149">
        <f>Data_checks!K6156</f>
        <v>6142</v>
      </c>
      <c r="B6149" t="str">
        <f>Data_checks!L6156</f>
        <v>S</v>
      </c>
      <c r="C6149" t="str">
        <f>Data_checks!M6156</f>
        <v>H</v>
      </c>
    </row>
    <row r="6150" spans="1:3" x14ac:dyDescent="0.25">
      <c r="A6150">
        <f>Data_checks!K6157</f>
        <v>6143</v>
      </c>
      <c r="B6150" t="str">
        <f>Data_checks!L6157</f>
        <v>D</v>
      </c>
      <c r="C6150" t="str">
        <f>Data_checks!M6157</f>
        <v>D</v>
      </c>
    </row>
    <row r="6151" spans="1:3" x14ac:dyDescent="0.25">
      <c r="A6151">
        <f>Data_checks!K6158</f>
        <v>6144</v>
      </c>
      <c r="B6151" t="str">
        <f>Data_checks!L6158</f>
        <v>H</v>
      </c>
      <c r="C6151" t="str">
        <f>Data_checks!M6158</f>
        <v>H</v>
      </c>
    </row>
    <row r="6152" spans="1:3" x14ac:dyDescent="0.25">
      <c r="A6152">
        <f>Data_checks!K6159</f>
        <v>6145</v>
      </c>
      <c r="B6152" t="str">
        <f>Data_checks!L6159</f>
        <v>D</v>
      </c>
      <c r="C6152" t="str">
        <f>Data_checks!M6159</f>
        <v>D</v>
      </c>
    </row>
    <row r="6153" spans="1:3" x14ac:dyDescent="0.25">
      <c r="A6153">
        <f>Data_checks!K6160</f>
        <v>6146</v>
      </c>
      <c r="B6153" t="str">
        <f>Data_checks!L6160</f>
        <v>D</v>
      </c>
      <c r="C6153" t="str">
        <f>Data_checks!M6160</f>
        <v>D</v>
      </c>
    </row>
    <row r="6154" spans="1:3" x14ac:dyDescent="0.25">
      <c r="A6154">
        <f>Data_checks!K6161</f>
        <v>6147</v>
      </c>
      <c r="B6154" t="str">
        <f>Data_checks!L6161</f>
        <v>D</v>
      </c>
      <c r="C6154" t="str">
        <f>Data_checks!M6161</f>
        <v>D</v>
      </c>
    </row>
    <row r="6155" spans="1:3" x14ac:dyDescent="0.25">
      <c r="A6155">
        <f>Data_checks!K6162</f>
        <v>6148</v>
      </c>
      <c r="B6155" t="str">
        <f>Data_checks!L6162</f>
        <v>D</v>
      </c>
      <c r="C6155" t="str">
        <f>Data_checks!M6162</f>
        <v>D</v>
      </c>
    </row>
    <row r="6156" spans="1:3" x14ac:dyDescent="0.25">
      <c r="A6156">
        <f>Data_checks!K6163</f>
        <v>6149</v>
      </c>
      <c r="B6156" t="str">
        <f>Data_checks!L6163</f>
        <v>S</v>
      </c>
      <c r="C6156" t="str">
        <f>Data_checks!M6163</f>
        <v>H</v>
      </c>
    </row>
    <row r="6157" spans="1:3" x14ac:dyDescent="0.25">
      <c r="A6157">
        <f>Data_checks!K6164</f>
        <v>6150</v>
      </c>
      <c r="B6157" t="str">
        <f>Data_checks!L6164</f>
        <v>H</v>
      </c>
      <c r="C6157" t="str">
        <f>Data_checks!M6164</f>
        <v>I</v>
      </c>
    </row>
    <row r="6158" spans="1:3" x14ac:dyDescent="0.25">
      <c r="A6158">
        <f>Data_checks!K6165</f>
        <v>6151</v>
      </c>
      <c r="B6158" t="str">
        <f>Data_checks!L6165</f>
        <v>D</v>
      </c>
      <c r="C6158" t="str">
        <f>Data_checks!M6165</f>
        <v>D</v>
      </c>
    </row>
    <row r="6159" spans="1:3" x14ac:dyDescent="0.25">
      <c r="A6159">
        <f>Data_checks!K6166</f>
        <v>6152</v>
      </c>
      <c r="B6159" t="str">
        <f>Data_checks!L6166</f>
        <v>I</v>
      </c>
      <c r="C6159" t="str">
        <f>Data_checks!M6166</f>
        <v>I</v>
      </c>
    </row>
    <row r="6160" spans="1:3" x14ac:dyDescent="0.25">
      <c r="A6160">
        <f>Data_checks!K6167</f>
        <v>6153</v>
      </c>
      <c r="B6160" t="str">
        <f>Data_checks!L6167</f>
        <v>S</v>
      </c>
      <c r="C6160" t="str">
        <f>Data_checks!M6167</f>
        <v>H</v>
      </c>
    </row>
    <row r="6161" spans="1:3" x14ac:dyDescent="0.25">
      <c r="A6161">
        <f>Data_checks!K6168</f>
        <v>6154</v>
      </c>
      <c r="B6161" t="str">
        <f>Data_checks!L6168</f>
        <v>D</v>
      </c>
      <c r="C6161" t="str">
        <f>Data_checks!M6168</f>
        <v>D</v>
      </c>
    </row>
    <row r="6162" spans="1:3" x14ac:dyDescent="0.25">
      <c r="A6162">
        <f>Data_checks!K6169</f>
        <v>6155</v>
      </c>
      <c r="B6162" t="str">
        <f>Data_checks!L6169</f>
        <v>I</v>
      </c>
      <c r="C6162" t="str">
        <f>Data_checks!M6169</f>
        <v>I</v>
      </c>
    </row>
    <row r="6163" spans="1:3" x14ac:dyDescent="0.25">
      <c r="A6163">
        <f>Data_checks!K6170</f>
        <v>6156</v>
      </c>
      <c r="B6163" t="str">
        <f>Data_checks!L6170</f>
        <v>S</v>
      </c>
      <c r="C6163" t="str">
        <f>Data_checks!M6170</f>
        <v>H</v>
      </c>
    </row>
    <row r="6164" spans="1:3" x14ac:dyDescent="0.25">
      <c r="A6164">
        <f>Data_checks!K6171</f>
        <v>6157</v>
      </c>
      <c r="B6164" t="str">
        <f>Data_checks!L6171</f>
        <v>I</v>
      </c>
      <c r="C6164" t="str">
        <f>Data_checks!M6171</f>
        <v>D</v>
      </c>
    </row>
    <row r="6165" spans="1:3" x14ac:dyDescent="0.25">
      <c r="A6165">
        <f>Data_checks!K6172</f>
        <v>6158</v>
      </c>
      <c r="B6165" t="str">
        <f>Data_checks!L6172</f>
        <v>D</v>
      </c>
      <c r="C6165" t="str">
        <f>Data_checks!M6172</f>
        <v>D</v>
      </c>
    </row>
    <row r="6166" spans="1:3" x14ac:dyDescent="0.25">
      <c r="A6166">
        <f>Data_checks!K6173</f>
        <v>6159</v>
      </c>
      <c r="B6166" t="str">
        <f>Data_checks!L6173</f>
        <v>H</v>
      </c>
      <c r="C6166" t="str">
        <f>Data_checks!M6173</f>
        <v>H</v>
      </c>
    </row>
    <row r="6167" spans="1:3" x14ac:dyDescent="0.25">
      <c r="A6167">
        <f>Data_checks!K6174</f>
        <v>6160</v>
      </c>
      <c r="B6167" t="str">
        <f>Data_checks!L6174</f>
        <v>H</v>
      </c>
      <c r="C6167" t="str">
        <f>Data_checks!M6174</f>
        <v>H</v>
      </c>
    </row>
    <row r="6168" spans="1:3" x14ac:dyDescent="0.25">
      <c r="A6168">
        <f>Data_checks!K6175</f>
        <v>6161</v>
      </c>
      <c r="B6168" t="str">
        <f>Data_checks!L6175</f>
        <v>I</v>
      </c>
      <c r="C6168" t="str">
        <f>Data_checks!M6175</f>
        <v>D</v>
      </c>
    </row>
    <row r="6169" spans="1:3" x14ac:dyDescent="0.25">
      <c r="A6169">
        <f>Data_checks!K6176</f>
        <v>6162</v>
      </c>
      <c r="B6169" t="str">
        <f>Data_checks!L6176</f>
        <v>S</v>
      </c>
      <c r="C6169" t="str">
        <f>Data_checks!M6176</f>
        <v>S</v>
      </c>
    </row>
    <row r="6170" spans="1:3" x14ac:dyDescent="0.25">
      <c r="A6170">
        <f>Data_checks!K6177</f>
        <v>6163</v>
      </c>
      <c r="B6170" t="str">
        <f>Data_checks!L6177</f>
        <v>S</v>
      </c>
      <c r="C6170" t="str">
        <f>Data_checks!M6177</f>
        <v>I</v>
      </c>
    </row>
    <row r="6171" spans="1:3" x14ac:dyDescent="0.25">
      <c r="A6171">
        <f>Data_checks!K6178</f>
        <v>6164</v>
      </c>
      <c r="B6171" t="str">
        <f>Data_checks!L6178</f>
        <v>I</v>
      </c>
      <c r="C6171" t="str">
        <f>Data_checks!M6178</f>
        <v>S</v>
      </c>
    </row>
    <row r="6172" spans="1:3" x14ac:dyDescent="0.25">
      <c r="A6172">
        <f>Data_checks!K6179</f>
        <v>6165</v>
      </c>
      <c r="B6172" t="str">
        <f>Data_checks!L6179</f>
        <v>D</v>
      </c>
      <c r="C6172" t="str">
        <f>Data_checks!M6179</f>
        <v>D</v>
      </c>
    </row>
    <row r="6173" spans="1:3" x14ac:dyDescent="0.25">
      <c r="A6173">
        <f>Data_checks!K6180</f>
        <v>6166</v>
      </c>
      <c r="B6173" t="str">
        <f>Data_checks!L6180</f>
        <v>I</v>
      </c>
      <c r="C6173" t="str">
        <f>Data_checks!M6180</f>
        <v>D</v>
      </c>
    </row>
    <row r="6174" spans="1:3" x14ac:dyDescent="0.25">
      <c r="A6174">
        <f>Data_checks!K6181</f>
        <v>6167</v>
      </c>
      <c r="B6174" t="str">
        <f>Data_checks!L6181</f>
        <v>I</v>
      </c>
      <c r="C6174" t="str">
        <f>Data_checks!M6181</f>
        <v>S</v>
      </c>
    </row>
    <row r="6175" spans="1:3" x14ac:dyDescent="0.25">
      <c r="A6175">
        <f>Data_checks!K6182</f>
        <v>6168</v>
      </c>
      <c r="B6175" t="str">
        <f>Data_checks!L6182</f>
        <v>D</v>
      </c>
      <c r="C6175" t="str">
        <f>Data_checks!M6182</f>
        <v>D</v>
      </c>
    </row>
    <row r="6176" spans="1:3" x14ac:dyDescent="0.25">
      <c r="A6176">
        <f>Data_checks!K6183</f>
        <v>6169</v>
      </c>
      <c r="B6176" t="str">
        <f>Data_checks!L6183</f>
        <v>D</v>
      </c>
      <c r="C6176" t="str">
        <f>Data_checks!M6183</f>
        <v>D</v>
      </c>
    </row>
    <row r="6177" spans="1:3" x14ac:dyDescent="0.25">
      <c r="A6177">
        <f>Data_checks!K6184</f>
        <v>6170</v>
      </c>
      <c r="B6177" t="str">
        <f>Data_checks!L6184</f>
        <v>D</v>
      </c>
      <c r="C6177" t="str">
        <f>Data_checks!M6184</f>
        <v>D</v>
      </c>
    </row>
    <row r="6178" spans="1:3" x14ac:dyDescent="0.25">
      <c r="A6178">
        <f>Data_checks!K6185</f>
        <v>6171</v>
      </c>
      <c r="B6178" t="str">
        <f>Data_checks!L6185</f>
        <v>H</v>
      </c>
      <c r="C6178" t="str">
        <f>Data_checks!M6185</f>
        <v>H</v>
      </c>
    </row>
    <row r="6179" spans="1:3" x14ac:dyDescent="0.25">
      <c r="A6179">
        <f>Data_checks!K6186</f>
        <v>6172</v>
      </c>
      <c r="B6179" t="str">
        <f>Data_checks!L6186</f>
        <v>H</v>
      </c>
      <c r="C6179" t="str">
        <f>Data_checks!M6186</f>
        <v>H</v>
      </c>
    </row>
    <row r="6180" spans="1:3" x14ac:dyDescent="0.25">
      <c r="A6180">
        <f>Data_checks!K6187</f>
        <v>6173</v>
      </c>
      <c r="B6180" t="str">
        <f>Data_checks!L6187</f>
        <v>I</v>
      </c>
      <c r="C6180" t="str">
        <f>Data_checks!M6187</f>
        <v>H</v>
      </c>
    </row>
    <row r="6181" spans="1:3" x14ac:dyDescent="0.25">
      <c r="A6181">
        <f>Data_checks!K6188</f>
        <v>6174</v>
      </c>
      <c r="B6181" t="str">
        <f>Data_checks!L6188</f>
        <v>S</v>
      </c>
      <c r="C6181" t="str">
        <f>Data_checks!M6188</f>
        <v>I</v>
      </c>
    </row>
    <row r="6182" spans="1:3" x14ac:dyDescent="0.25">
      <c r="A6182">
        <f>Data_checks!K6189</f>
        <v>6175</v>
      </c>
      <c r="B6182" t="str">
        <f>Data_checks!L6189</f>
        <v>H</v>
      </c>
      <c r="C6182" t="str">
        <f>Data_checks!M6189</f>
        <v>H</v>
      </c>
    </row>
    <row r="6183" spans="1:3" x14ac:dyDescent="0.25">
      <c r="A6183">
        <f>Data_checks!K6190</f>
        <v>6176</v>
      </c>
      <c r="B6183" t="str">
        <f>Data_checks!L6190</f>
        <v>S</v>
      </c>
      <c r="C6183" t="str">
        <f>Data_checks!M6190</f>
        <v>H</v>
      </c>
    </row>
    <row r="6184" spans="1:3" x14ac:dyDescent="0.25">
      <c r="A6184">
        <f>Data_checks!K6191</f>
        <v>6177</v>
      </c>
      <c r="B6184" t="str">
        <f>Data_checks!L6191</f>
        <v>S</v>
      </c>
      <c r="C6184" t="str">
        <f>Data_checks!M6191</f>
        <v>H</v>
      </c>
    </row>
    <row r="6185" spans="1:3" x14ac:dyDescent="0.25">
      <c r="A6185">
        <f>Data_checks!K6192</f>
        <v>6178</v>
      </c>
      <c r="B6185" t="str">
        <f>Data_checks!L6192</f>
        <v>S</v>
      </c>
      <c r="C6185" t="str">
        <f>Data_checks!M6192</f>
        <v>H</v>
      </c>
    </row>
    <row r="6186" spans="1:3" x14ac:dyDescent="0.25">
      <c r="A6186">
        <f>Data_checks!K6193</f>
        <v>6179</v>
      </c>
      <c r="B6186" t="str">
        <f>Data_checks!L6193</f>
        <v>H</v>
      </c>
      <c r="C6186" t="str">
        <f>Data_checks!M6193</f>
        <v>H</v>
      </c>
    </row>
    <row r="6187" spans="1:3" x14ac:dyDescent="0.25">
      <c r="A6187">
        <f>Data_checks!K6194</f>
        <v>6180</v>
      </c>
      <c r="B6187" t="str">
        <f>Data_checks!L6194</f>
        <v>H</v>
      </c>
      <c r="C6187" t="str">
        <f>Data_checks!M6194</f>
        <v>H</v>
      </c>
    </row>
    <row r="6188" spans="1:3" x14ac:dyDescent="0.25">
      <c r="A6188">
        <f>Data_checks!K6195</f>
        <v>6181</v>
      </c>
      <c r="B6188" t="str">
        <f>Data_checks!L6195</f>
        <v>H</v>
      </c>
      <c r="C6188" t="str">
        <f>Data_checks!M6195</f>
        <v>H</v>
      </c>
    </row>
    <row r="6189" spans="1:3" x14ac:dyDescent="0.25">
      <c r="A6189">
        <f>Data_checks!K6196</f>
        <v>6182</v>
      </c>
      <c r="B6189" t="str">
        <f>Data_checks!L6196</f>
        <v>D</v>
      </c>
      <c r="C6189" t="str">
        <f>Data_checks!M6196</f>
        <v>D</v>
      </c>
    </row>
    <row r="6190" spans="1:3" x14ac:dyDescent="0.25">
      <c r="A6190">
        <f>Data_checks!K6197</f>
        <v>6183</v>
      </c>
      <c r="B6190" t="str">
        <f>Data_checks!L6197</f>
        <v>S</v>
      </c>
      <c r="C6190" t="str">
        <f>Data_checks!M6197</f>
        <v>H</v>
      </c>
    </row>
    <row r="6191" spans="1:3" x14ac:dyDescent="0.25">
      <c r="A6191">
        <f>Data_checks!K6198</f>
        <v>6184</v>
      </c>
      <c r="B6191" t="str">
        <f>Data_checks!L6198</f>
        <v>H</v>
      </c>
      <c r="C6191" t="str">
        <f>Data_checks!M6198</f>
        <v>S</v>
      </c>
    </row>
    <row r="6192" spans="1:3" x14ac:dyDescent="0.25">
      <c r="A6192">
        <f>Data_checks!K6199</f>
        <v>6185</v>
      </c>
      <c r="B6192" t="str">
        <f>Data_checks!L6199</f>
        <v>H</v>
      </c>
      <c r="C6192" t="str">
        <f>Data_checks!M6199</f>
        <v>H</v>
      </c>
    </row>
    <row r="6193" spans="1:3" x14ac:dyDescent="0.25">
      <c r="A6193">
        <f>Data_checks!K6200</f>
        <v>6186</v>
      </c>
      <c r="B6193" t="str">
        <f>Data_checks!L6200</f>
        <v>S</v>
      </c>
      <c r="C6193" t="str">
        <f>Data_checks!M6200</f>
        <v>D</v>
      </c>
    </row>
    <row r="6194" spans="1:3" x14ac:dyDescent="0.25">
      <c r="A6194">
        <f>Data_checks!K6201</f>
        <v>6187</v>
      </c>
      <c r="B6194" t="str">
        <f>Data_checks!L6201</f>
        <v>H</v>
      </c>
      <c r="C6194" t="str">
        <f>Data_checks!M6201</f>
        <v>H</v>
      </c>
    </row>
    <row r="6195" spans="1:3" x14ac:dyDescent="0.25">
      <c r="A6195">
        <f>Data_checks!K6202</f>
        <v>6188</v>
      </c>
      <c r="B6195" t="str">
        <f>Data_checks!L6202</f>
        <v>H</v>
      </c>
      <c r="C6195" t="str">
        <f>Data_checks!M6202</f>
        <v>H</v>
      </c>
    </row>
    <row r="6196" spans="1:3" x14ac:dyDescent="0.25">
      <c r="A6196">
        <f>Data_checks!K6203</f>
        <v>6189</v>
      </c>
      <c r="B6196" t="str">
        <f>Data_checks!L6203</f>
        <v>D</v>
      </c>
      <c r="C6196" t="str">
        <f>Data_checks!M6203</f>
        <v>D</v>
      </c>
    </row>
    <row r="6197" spans="1:3" x14ac:dyDescent="0.25">
      <c r="A6197">
        <f>Data_checks!K6204</f>
        <v>6190</v>
      </c>
      <c r="B6197" t="str">
        <f>Data_checks!L6204</f>
        <v>I</v>
      </c>
      <c r="C6197" t="str">
        <f>Data_checks!M6204</f>
        <v>S</v>
      </c>
    </row>
    <row r="6198" spans="1:3" x14ac:dyDescent="0.25">
      <c r="A6198">
        <f>Data_checks!K6205</f>
        <v>6191</v>
      </c>
      <c r="B6198" t="str">
        <f>Data_checks!L6205</f>
        <v>D</v>
      </c>
      <c r="C6198" t="str">
        <f>Data_checks!M6205</f>
        <v>D</v>
      </c>
    </row>
    <row r="6199" spans="1:3" x14ac:dyDescent="0.25">
      <c r="A6199">
        <f>Data_checks!K6206</f>
        <v>6192</v>
      </c>
      <c r="B6199" t="str">
        <f>Data_checks!L6206</f>
        <v>D</v>
      </c>
      <c r="C6199" t="str">
        <f>Data_checks!M6206</f>
        <v>D</v>
      </c>
    </row>
    <row r="6200" spans="1:3" x14ac:dyDescent="0.25">
      <c r="A6200">
        <f>Data_checks!K6207</f>
        <v>6193</v>
      </c>
      <c r="B6200" t="str">
        <f>Data_checks!L6207</f>
        <v>D</v>
      </c>
      <c r="C6200" t="str">
        <f>Data_checks!M6207</f>
        <v>D</v>
      </c>
    </row>
    <row r="6201" spans="1:3" x14ac:dyDescent="0.25">
      <c r="A6201">
        <f>Data_checks!K6208</f>
        <v>6194</v>
      </c>
      <c r="B6201" t="str">
        <f>Data_checks!L6208</f>
        <v>D</v>
      </c>
      <c r="C6201" t="str">
        <f>Data_checks!M6208</f>
        <v>D</v>
      </c>
    </row>
    <row r="6202" spans="1:3" x14ac:dyDescent="0.25">
      <c r="A6202">
        <f>Data_checks!K6209</f>
        <v>6195</v>
      </c>
      <c r="B6202" t="str">
        <f>Data_checks!L6209</f>
        <v>I</v>
      </c>
      <c r="C6202" t="str">
        <f>Data_checks!M6209</f>
        <v>S</v>
      </c>
    </row>
    <row r="6203" spans="1:3" x14ac:dyDescent="0.25">
      <c r="A6203">
        <f>Data_checks!K6210</f>
        <v>6196</v>
      </c>
      <c r="B6203" t="str">
        <f>Data_checks!L6210</f>
        <v>D</v>
      </c>
      <c r="C6203" t="str">
        <f>Data_checks!M6210</f>
        <v>D</v>
      </c>
    </row>
    <row r="6204" spans="1:3" x14ac:dyDescent="0.25">
      <c r="A6204">
        <f>Data_checks!K6211</f>
        <v>6197</v>
      </c>
      <c r="B6204" t="str">
        <f>Data_checks!L6211</f>
        <v>I</v>
      </c>
      <c r="C6204" t="str">
        <f>Data_checks!M6211</f>
        <v>I</v>
      </c>
    </row>
    <row r="6205" spans="1:3" x14ac:dyDescent="0.25">
      <c r="A6205">
        <f>Data_checks!K6212</f>
        <v>6198</v>
      </c>
      <c r="B6205" t="str">
        <f>Data_checks!L6212</f>
        <v>D</v>
      </c>
      <c r="C6205" t="str">
        <f>Data_checks!M6212</f>
        <v>D</v>
      </c>
    </row>
    <row r="6206" spans="1:3" x14ac:dyDescent="0.25">
      <c r="A6206">
        <f>Data_checks!K6213</f>
        <v>6199</v>
      </c>
      <c r="B6206" t="str">
        <f>Data_checks!L6213</f>
        <v>H</v>
      </c>
      <c r="C6206" t="str">
        <f>Data_checks!M6213</f>
        <v>S</v>
      </c>
    </row>
    <row r="6207" spans="1:3" x14ac:dyDescent="0.25">
      <c r="A6207">
        <f>Data_checks!K6214</f>
        <v>6200</v>
      </c>
      <c r="B6207" t="str">
        <f>Data_checks!L6214</f>
        <v>I</v>
      </c>
      <c r="C6207" t="str">
        <f>Data_checks!M6214</f>
        <v>S</v>
      </c>
    </row>
    <row r="6208" spans="1:3" x14ac:dyDescent="0.25">
      <c r="A6208">
        <f>Data_checks!K6215</f>
        <v>6201</v>
      </c>
      <c r="B6208" t="str">
        <f>Data_checks!L6215</f>
        <v>I</v>
      </c>
      <c r="C6208" t="str">
        <f>Data_checks!M6215</f>
        <v>I</v>
      </c>
    </row>
    <row r="6209" spans="1:3" x14ac:dyDescent="0.25">
      <c r="A6209">
        <f>Data_checks!K6216</f>
        <v>6202</v>
      </c>
      <c r="B6209" t="str">
        <f>Data_checks!L6216</f>
        <v>S</v>
      </c>
      <c r="C6209" t="str">
        <f>Data_checks!M6216</f>
        <v>H</v>
      </c>
    </row>
    <row r="6210" spans="1:3" x14ac:dyDescent="0.25">
      <c r="A6210">
        <f>Data_checks!K6217</f>
        <v>6203</v>
      </c>
      <c r="B6210" t="str">
        <f>Data_checks!L6217</f>
        <v>I</v>
      </c>
      <c r="C6210" t="str">
        <f>Data_checks!M6217</f>
        <v>D</v>
      </c>
    </row>
    <row r="6211" spans="1:3" x14ac:dyDescent="0.25">
      <c r="A6211">
        <f>Data_checks!K6218</f>
        <v>6204</v>
      </c>
      <c r="B6211" t="str">
        <f>Data_checks!L6218</f>
        <v>H</v>
      </c>
      <c r="C6211" t="str">
        <f>Data_checks!M6218</f>
        <v>H</v>
      </c>
    </row>
    <row r="6212" spans="1:3" x14ac:dyDescent="0.25">
      <c r="A6212">
        <f>Data_checks!K6219</f>
        <v>6205</v>
      </c>
      <c r="B6212" t="str">
        <f>Data_checks!L6219</f>
        <v>D</v>
      </c>
      <c r="C6212" t="str">
        <f>Data_checks!M6219</f>
        <v>D</v>
      </c>
    </row>
    <row r="6213" spans="1:3" x14ac:dyDescent="0.25">
      <c r="A6213">
        <f>Data_checks!K6220</f>
        <v>6206</v>
      </c>
      <c r="B6213" t="str">
        <f>Data_checks!L6220</f>
        <v>H</v>
      </c>
      <c r="C6213" t="str">
        <f>Data_checks!M6220</f>
        <v>I</v>
      </c>
    </row>
    <row r="6214" spans="1:3" x14ac:dyDescent="0.25">
      <c r="A6214">
        <f>Data_checks!K6221</f>
        <v>6207</v>
      </c>
      <c r="B6214" t="str">
        <f>Data_checks!L6221</f>
        <v>D</v>
      </c>
      <c r="C6214" t="str">
        <f>Data_checks!M6221</f>
        <v>D</v>
      </c>
    </row>
    <row r="6215" spans="1:3" x14ac:dyDescent="0.25">
      <c r="A6215">
        <f>Data_checks!K6222</f>
        <v>6208</v>
      </c>
      <c r="B6215" t="str">
        <f>Data_checks!L6222</f>
        <v>S</v>
      </c>
      <c r="C6215" t="str">
        <f>Data_checks!M6222</f>
        <v>H</v>
      </c>
    </row>
    <row r="6216" spans="1:3" x14ac:dyDescent="0.25">
      <c r="A6216">
        <f>Data_checks!K6223</f>
        <v>6209</v>
      </c>
      <c r="B6216" t="str">
        <f>Data_checks!L6223</f>
        <v>S</v>
      </c>
      <c r="C6216" t="str">
        <f>Data_checks!M6223</f>
        <v>H</v>
      </c>
    </row>
    <row r="6217" spans="1:3" x14ac:dyDescent="0.25">
      <c r="A6217">
        <f>Data_checks!K6224</f>
        <v>6210</v>
      </c>
      <c r="B6217" t="str">
        <f>Data_checks!L6224</f>
        <v>S</v>
      </c>
      <c r="C6217" t="str">
        <f>Data_checks!M6224</f>
        <v>S</v>
      </c>
    </row>
    <row r="6218" spans="1:3" x14ac:dyDescent="0.25">
      <c r="A6218">
        <f>Data_checks!K6225</f>
        <v>6211</v>
      </c>
      <c r="B6218" t="str">
        <f>Data_checks!L6225</f>
        <v>D</v>
      </c>
      <c r="C6218" t="str">
        <f>Data_checks!M6225</f>
        <v>D</v>
      </c>
    </row>
    <row r="6219" spans="1:3" x14ac:dyDescent="0.25">
      <c r="A6219">
        <f>Data_checks!K6226</f>
        <v>6212</v>
      </c>
      <c r="B6219" t="str">
        <f>Data_checks!L6226</f>
        <v>S</v>
      </c>
      <c r="C6219" t="str">
        <f>Data_checks!M6226</f>
        <v>I</v>
      </c>
    </row>
    <row r="6220" spans="1:3" x14ac:dyDescent="0.25">
      <c r="A6220">
        <f>Data_checks!K6227</f>
        <v>6213</v>
      </c>
      <c r="B6220" t="str">
        <f>Data_checks!L6227</f>
        <v>I</v>
      </c>
      <c r="C6220" t="str">
        <f>Data_checks!M6227</f>
        <v>D</v>
      </c>
    </row>
    <row r="6221" spans="1:3" x14ac:dyDescent="0.25">
      <c r="A6221">
        <f>Data_checks!K6228</f>
        <v>6214</v>
      </c>
      <c r="B6221" t="str">
        <f>Data_checks!L6228</f>
        <v>I</v>
      </c>
      <c r="C6221" t="str">
        <f>Data_checks!M6228</f>
        <v>D</v>
      </c>
    </row>
    <row r="6222" spans="1:3" x14ac:dyDescent="0.25">
      <c r="A6222">
        <f>Data_checks!K6229</f>
        <v>6215</v>
      </c>
      <c r="B6222" t="str">
        <f>Data_checks!L6229</f>
        <v>S</v>
      </c>
      <c r="C6222" t="str">
        <f>Data_checks!M6229</f>
        <v>H</v>
      </c>
    </row>
    <row r="6223" spans="1:3" x14ac:dyDescent="0.25">
      <c r="A6223">
        <f>Data_checks!K6230</f>
        <v>6216</v>
      </c>
      <c r="B6223" t="str">
        <f>Data_checks!L6230</f>
        <v>S</v>
      </c>
      <c r="C6223" t="str">
        <f>Data_checks!M6230</f>
        <v>H</v>
      </c>
    </row>
    <row r="6224" spans="1:3" x14ac:dyDescent="0.25">
      <c r="A6224">
        <f>Data_checks!K6231</f>
        <v>6217</v>
      </c>
      <c r="B6224" t="str">
        <f>Data_checks!L6231</f>
        <v>I</v>
      </c>
      <c r="C6224" t="str">
        <f>Data_checks!M6231</f>
        <v>H</v>
      </c>
    </row>
    <row r="6225" spans="1:3" x14ac:dyDescent="0.25">
      <c r="A6225">
        <f>Data_checks!K6232</f>
        <v>6218</v>
      </c>
      <c r="B6225" t="str">
        <f>Data_checks!L6232</f>
        <v>D</v>
      </c>
      <c r="C6225" t="str">
        <f>Data_checks!M6232</f>
        <v>D</v>
      </c>
    </row>
    <row r="6226" spans="1:3" x14ac:dyDescent="0.25">
      <c r="A6226">
        <f>Data_checks!K6233</f>
        <v>6219</v>
      </c>
      <c r="B6226" t="str">
        <f>Data_checks!L6233</f>
        <v>D</v>
      </c>
      <c r="C6226" t="str">
        <f>Data_checks!M6233</f>
        <v>D</v>
      </c>
    </row>
    <row r="6227" spans="1:3" x14ac:dyDescent="0.25">
      <c r="A6227">
        <f>Data_checks!K6234</f>
        <v>6220</v>
      </c>
      <c r="B6227" t="str">
        <f>Data_checks!L6234</f>
        <v>I</v>
      </c>
      <c r="C6227" t="str">
        <f>Data_checks!M6234</f>
        <v>D</v>
      </c>
    </row>
    <row r="6228" spans="1:3" x14ac:dyDescent="0.25">
      <c r="A6228">
        <f>Data_checks!K6235</f>
        <v>6221</v>
      </c>
      <c r="B6228" t="str">
        <f>Data_checks!L6235</f>
        <v>D</v>
      </c>
      <c r="C6228" t="str">
        <f>Data_checks!M6235</f>
        <v>D</v>
      </c>
    </row>
    <row r="6229" spans="1:3" x14ac:dyDescent="0.25">
      <c r="A6229">
        <f>Data_checks!K6236</f>
        <v>6222</v>
      </c>
      <c r="B6229" t="str">
        <f>Data_checks!L6236</f>
        <v>I</v>
      </c>
      <c r="C6229" t="str">
        <f>Data_checks!M6236</f>
        <v>I</v>
      </c>
    </row>
    <row r="6230" spans="1:3" x14ac:dyDescent="0.25">
      <c r="A6230">
        <f>Data_checks!K6237</f>
        <v>6223</v>
      </c>
      <c r="B6230" t="str">
        <f>Data_checks!L6237</f>
        <v>S</v>
      </c>
      <c r="C6230" t="str">
        <f>Data_checks!M6237</f>
        <v>S</v>
      </c>
    </row>
    <row r="6231" spans="1:3" x14ac:dyDescent="0.25">
      <c r="A6231">
        <f>Data_checks!K6238</f>
        <v>6224</v>
      </c>
      <c r="B6231" t="str">
        <f>Data_checks!L6238</f>
        <v>I</v>
      </c>
      <c r="C6231" t="str">
        <f>Data_checks!M6238</f>
        <v>D</v>
      </c>
    </row>
    <row r="6232" spans="1:3" x14ac:dyDescent="0.25">
      <c r="A6232">
        <f>Data_checks!K6239</f>
        <v>6225</v>
      </c>
      <c r="B6232" t="str">
        <f>Data_checks!L6239</f>
        <v>I</v>
      </c>
      <c r="C6232" t="str">
        <f>Data_checks!M6239</f>
        <v>D</v>
      </c>
    </row>
    <row r="6233" spans="1:3" x14ac:dyDescent="0.25">
      <c r="A6233">
        <f>Data_checks!K6240</f>
        <v>6226</v>
      </c>
      <c r="B6233" t="str">
        <f>Data_checks!L6240</f>
        <v>I</v>
      </c>
      <c r="C6233" t="str">
        <f>Data_checks!M6240</f>
        <v>H</v>
      </c>
    </row>
    <row r="6234" spans="1:3" x14ac:dyDescent="0.25">
      <c r="A6234">
        <f>Data_checks!K6241</f>
        <v>6227</v>
      </c>
      <c r="B6234" t="str">
        <f>Data_checks!L6241</f>
        <v>H</v>
      </c>
      <c r="C6234" t="str">
        <f>Data_checks!M6241</f>
        <v>S</v>
      </c>
    </row>
    <row r="6235" spans="1:3" x14ac:dyDescent="0.25">
      <c r="A6235">
        <f>Data_checks!K6242</f>
        <v>6228</v>
      </c>
      <c r="B6235" t="str">
        <f>Data_checks!L6242</f>
        <v>S</v>
      </c>
      <c r="C6235" t="str">
        <f>Data_checks!M6242</f>
        <v>H</v>
      </c>
    </row>
    <row r="6236" spans="1:3" x14ac:dyDescent="0.25">
      <c r="A6236">
        <f>Data_checks!K6243</f>
        <v>6229</v>
      </c>
      <c r="B6236" t="str">
        <f>Data_checks!L6243</f>
        <v>D</v>
      </c>
      <c r="C6236" t="str">
        <f>Data_checks!M6243</f>
        <v>D</v>
      </c>
    </row>
    <row r="6237" spans="1:3" x14ac:dyDescent="0.25">
      <c r="A6237">
        <f>Data_checks!K6244</f>
        <v>6230</v>
      </c>
      <c r="B6237" t="str">
        <f>Data_checks!L6244</f>
        <v>I</v>
      </c>
      <c r="C6237" t="str">
        <f>Data_checks!M6244</f>
        <v>D</v>
      </c>
    </row>
    <row r="6238" spans="1:3" x14ac:dyDescent="0.25">
      <c r="A6238">
        <f>Data_checks!K6245</f>
        <v>6231</v>
      </c>
      <c r="B6238" t="str">
        <f>Data_checks!L6245</f>
        <v>I</v>
      </c>
      <c r="C6238" t="str">
        <f>Data_checks!M6245</f>
        <v>I</v>
      </c>
    </row>
    <row r="6239" spans="1:3" x14ac:dyDescent="0.25">
      <c r="A6239">
        <f>Data_checks!K6246</f>
        <v>6232</v>
      </c>
      <c r="B6239" t="str">
        <f>Data_checks!L6246</f>
        <v>H</v>
      </c>
      <c r="C6239" t="str">
        <f>Data_checks!M6246</f>
        <v>H</v>
      </c>
    </row>
    <row r="6240" spans="1:3" x14ac:dyDescent="0.25">
      <c r="A6240">
        <f>Data_checks!K6247</f>
        <v>6233</v>
      </c>
      <c r="B6240" t="str">
        <f>Data_checks!L6247</f>
        <v>D</v>
      </c>
      <c r="C6240" t="str">
        <f>Data_checks!M6247</f>
        <v>D</v>
      </c>
    </row>
    <row r="6241" spans="1:3" x14ac:dyDescent="0.25">
      <c r="A6241">
        <f>Data_checks!K6248</f>
        <v>6234</v>
      </c>
      <c r="B6241" t="str">
        <f>Data_checks!L6248</f>
        <v>H</v>
      </c>
      <c r="C6241" t="str">
        <f>Data_checks!M6248</f>
        <v>H</v>
      </c>
    </row>
    <row r="6242" spans="1:3" x14ac:dyDescent="0.25">
      <c r="A6242">
        <f>Data_checks!K6249</f>
        <v>6235</v>
      </c>
      <c r="B6242" t="str">
        <f>Data_checks!L6249</f>
        <v>H</v>
      </c>
      <c r="C6242" t="str">
        <f>Data_checks!M6249</f>
        <v>H</v>
      </c>
    </row>
    <row r="6243" spans="1:3" x14ac:dyDescent="0.25">
      <c r="A6243">
        <f>Data_checks!K6250</f>
        <v>6236</v>
      </c>
      <c r="B6243" t="str">
        <f>Data_checks!L6250</f>
        <v>S</v>
      </c>
      <c r="C6243" t="str">
        <f>Data_checks!M6250</f>
        <v>I</v>
      </c>
    </row>
    <row r="6244" spans="1:3" x14ac:dyDescent="0.25">
      <c r="A6244">
        <f>Data_checks!K6251</f>
        <v>6237</v>
      </c>
      <c r="B6244" t="str">
        <f>Data_checks!L6251</f>
        <v>S</v>
      </c>
      <c r="C6244" t="str">
        <f>Data_checks!M6251</f>
        <v>I</v>
      </c>
    </row>
    <row r="6245" spans="1:3" x14ac:dyDescent="0.25">
      <c r="A6245">
        <f>Data_checks!K6252</f>
        <v>6238</v>
      </c>
      <c r="B6245" t="str">
        <f>Data_checks!L6252</f>
        <v>I</v>
      </c>
      <c r="C6245" t="str">
        <f>Data_checks!M6252</f>
        <v>S</v>
      </c>
    </row>
    <row r="6246" spans="1:3" x14ac:dyDescent="0.25">
      <c r="A6246">
        <f>Data_checks!K6253</f>
        <v>6239</v>
      </c>
      <c r="B6246" t="str">
        <f>Data_checks!L6253</f>
        <v>D</v>
      </c>
      <c r="C6246" t="str">
        <f>Data_checks!M6253</f>
        <v>D</v>
      </c>
    </row>
    <row r="6247" spans="1:3" x14ac:dyDescent="0.25">
      <c r="A6247">
        <f>Data_checks!K6254</f>
        <v>6240</v>
      </c>
      <c r="B6247" t="str">
        <f>Data_checks!L6254</f>
        <v>D</v>
      </c>
      <c r="C6247" t="str">
        <f>Data_checks!M6254</f>
        <v>D</v>
      </c>
    </row>
    <row r="6248" spans="1:3" x14ac:dyDescent="0.25">
      <c r="A6248">
        <f>Data_checks!K6255</f>
        <v>6241</v>
      </c>
      <c r="B6248" t="str">
        <f>Data_checks!L6255</f>
        <v>H</v>
      </c>
      <c r="C6248" t="str">
        <f>Data_checks!M6255</f>
        <v>H</v>
      </c>
    </row>
    <row r="6249" spans="1:3" x14ac:dyDescent="0.25">
      <c r="A6249">
        <f>Data_checks!K6256</f>
        <v>6242</v>
      </c>
      <c r="B6249" t="str">
        <f>Data_checks!L6256</f>
        <v>I</v>
      </c>
      <c r="C6249" t="str">
        <f>Data_checks!M6256</f>
        <v>D</v>
      </c>
    </row>
    <row r="6250" spans="1:3" x14ac:dyDescent="0.25">
      <c r="A6250">
        <f>Data_checks!K6257</f>
        <v>6243</v>
      </c>
      <c r="B6250" t="str">
        <f>Data_checks!L6257</f>
        <v>H</v>
      </c>
      <c r="C6250" t="str">
        <f>Data_checks!M6257</f>
        <v>H</v>
      </c>
    </row>
    <row r="6251" spans="1:3" x14ac:dyDescent="0.25">
      <c r="A6251">
        <f>Data_checks!K6258</f>
        <v>6244</v>
      </c>
      <c r="B6251" t="str">
        <f>Data_checks!L6258</f>
        <v>S</v>
      </c>
      <c r="C6251" t="str">
        <f>Data_checks!M6258</f>
        <v>I</v>
      </c>
    </row>
    <row r="6252" spans="1:3" x14ac:dyDescent="0.25">
      <c r="A6252">
        <f>Data_checks!K6259</f>
        <v>6245</v>
      </c>
      <c r="B6252" t="str">
        <f>Data_checks!L6259</f>
        <v>H</v>
      </c>
      <c r="C6252" t="str">
        <f>Data_checks!M6259</f>
        <v>H</v>
      </c>
    </row>
    <row r="6253" spans="1:3" x14ac:dyDescent="0.25">
      <c r="A6253">
        <f>Data_checks!K6260</f>
        <v>6246</v>
      </c>
      <c r="B6253" t="str">
        <f>Data_checks!L6260</f>
        <v>H</v>
      </c>
      <c r="C6253" t="str">
        <f>Data_checks!M6260</f>
        <v>H</v>
      </c>
    </row>
    <row r="6254" spans="1:3" x14ac:dyDescent="0.25">
      <c r="A6254">
        <f>Data_checks!K6261</f>
        <v>6247</v>
      </c>
      <c r="B6254" t="str">
        <f>Data_checks!L6261</f>
        <v>H</v>
      </c>
      <c r="C6254" t="str">
        <f>Data_checks!M6261</f>
        <v>H</v>
      </c>
    </row>
    <row r="6255" spans="1:3" x14ac:dyDescent="0.25">
      <c r="A6255">
        <f>Data_checks!K6262</f>
        <v>6248</v>
      </c>
      <c r="B6255" t="str">
        <f>Data_checks!L6262</f>
        <v>I</v>
      </c>
      <c r="C6255" t="str">
        <f>Data_checks!M6262</f>
        <v>I</v>
      </c>
    </row>
    <row r="6256" spans="1:3" x14ac:dyDescent="0.25">
      <c r="A6256">
        <f>Data_checks!K6263</f>
        <v>6249</v>
      </c>
      <c r="B6256" t="str">
        <f>Data_checks!L6263</f>
        <v>D</v>
      </c>
      <c r="C6256" t="str">
        <f>Data_checks!M6263</f>
        <v>D</v>
      </c>
    </row>
    <row r="6257" spans="1:3" x14ac:dyDescent="0.25">
      <c r="A6257">
        <f>Data_checks!K6264</f>
        <v>6250</v>
      </c>
      <c r="B6257" t="str">
        <f>Data_checks!L6264</f>
        <v>H</v>
      </c>
      <c r="C6257" t="str">
        <f>Data_checks!M6264</f>
        <v>S</v>
      </c>
    </row>
    <row r="6258" spans="1:3" x14ac:dyDescent="0.25">
      <c r="A6258">
        <f>Data_checks!K6265</f>
        <v>6251</v>
      </c>
      <c r="B6258" t="str">
        <f>Data_checks!L6265</f>
        <v>I</v>
      </c>
      <c r="C6258" t="str">
        <f>Data_checks!M6265</f>
        <v>H</v>
      </c>
    </row>
    <row r="6259" spans="1:3" x14ac:dyDescent="0.25">
      <c r="A6259">
        <f>Data_checks!K6266</f>
        <v>6252</v>
      </c>
      <c r="B6259" t="str">
        <f>Data_checks!L6266</f>
        <v>H</v>
      </c>
      <c r="C6259" t="str">
        <f>Data_checks!M6266</f>
        <v>H</v>
      </c>
    </row>
    <row r="6260" spans="1:3" x14ac:dyDescent="0.25">
      <c r="A6260">
        <f>Data_checks!K6267</f>
        <v>6253</v>
      </c>
      <c r="B6260" t="str">
        <f>Data_checks!L6267</f>
        <v>H</v>
      </c>
      <c r="C6260" t="str">
        <f>Data_checks!M6267</f>
        <v>H</v>
      </c>
    </row>
    <row r="6261" spans="1:3" x14ac:dyDescent="0.25">
      <c r="A6261">
        <f>Data_checks!K6268</f>
        <v>6254</v>
      </c>
      <c r="B6261" t="str">
        <f>Data_checks!L6268</f>
        <v>D</v>
      </c>
      <c r="C6261" t="str">
        <f>Data_checks!M6268</f>
        <v>D</v>
      </c>
    </row>
    <row r="6262" spans="1:3" x14ac:dyDescent="0.25">
      <c r="A6262">
        <f>Data_checks!K6269</f>
        <v>6255</v>
      </c>
      <c r="B6262" t="str">
        <f>Data_checks!L6269</f>
        <v>H</v>
      </c>
      <c r="C6262" t="str">
        <f>Data_checks!M6269</f>
        <v>D</v>
      </c>
    </row>
    <row r="6263" spans="1:3" x14ac:dyDescent="0.25">
      <c r="A6263">
        <f>Data_checks!K6270</f>
        <v>6256</v>
      </c>
      <c r="B6263" t="str">
        <f>Data_checks!L6270</f>
        <v>H</v>
      </c>
      <c r="C6263" t="str">
        <f>Data_checks!M6270</f>
        <v>H</v>
      </c>
    </row>
    <row r="6264" spans="1:3" x14ac:dyDescent="0.25">
      <c r="A6264">
        <f>Data_checks!K6271</f>
        <v>6257</v>
      </c>
      <c r="B6264" t="str">
        <f>Data_checks!L6271</f>
        <v>H</v>
      </c>
      <c r="C6264" t="str">
        <f>Data_checks!M6271</f>
        <v>H</v>
      </c>
    </row>
    <row r="6265" spans="1:3" x14ac:dyDescent="0.25">
      <c r="A6265">
        <f>Data_checks!K6272</f>
        <v>6258</v>
      </c>
      <c r="B6265" t="str">
        <f>Data_checks!L6272</f>
        <v>S</v>
      </c>
      <c r="C6265" t="str">
        <f>Data_checks!M6272</f>
        <v>H</v>
      </c>
    </row>
    <row r="6266" spans="1:3" x14ac:dyDescent="0.25">
      <c r="A6266">
        <f>Data_checks!K6273</f>
        <v>6259</v>
      </c>
      <c r="B6266" t="str">
        <f>Data_checks!L6273</f>
        <v>H</v>
      </c>
      <c r="C6266" t="str">
        <f>Data_checks!M6273</f>
        <v>H</v>
      </c>
    </row>
    <row r="6267" spans="1:3" x14ac:dyDescent="0.25">
      <c r="A6267">
        <f>Data_checks!K6274</f>
        <v>6260</v>
      </c>
      <c r="B6267" t="str">
        <f>Data_checks!L6274</f>
        <v>D</v>
      </c>
      <c r="C6267" t="str">
        <f>Data_checks!M6274</f>
        <v>D</v>
      </c>
    </row>
    <row r="6268" spans="1:3" x14ac:dyDescent="0.25">
      <c r="A6268">
        <f>Data_checks!K6275</f>
        <v>6261</v>
      </c>
      <c r="B6268" t="str">
        <f>Data_checks!L6275</f>
        <v>I</v>
      </c>
      <c r="C6268" t="str">
        <f>Data_checks!M6275</f>
        <v>S</v>
      </c>
    </row>
    <row r="6269" spans="1:3" x14ac:dyDescent="0.25">
      <c r="A6269">
        <f>Data_checks!K6276</f>
        <v>6262</v>
      </c>
      <c r="B6269" t="str">
        <f>Data_checks!L6276</f>
        <v>I</v>
      </c>
      <c r="C6269" t="str">
        <f>Data_checks!M6276</f>
        <v>I</v>
      </c>
    </row>
    <row r="6270" spans="1:3" x14ac:dyDescent="0.25">
      <c r="A6270">
        <f>Data_checks!K6277</f>
        <v>6263</v>
      </c>
      <c r="B6270" t="str">
        <f>Data_checks!L6277</f>
        <v>I</v>
      </c>
      <c r="C6270" t="str">
        <f>Data_checks!M6277</f>
        <v>D</v>
      </c>
    </row>
    <row r="6271" spans="1:3" x14ac:dyDescent="0.25">
      <c r="A6271">
        <f>Data_checks!K6278</f>
        <v>6264</v>
      </c>
      <c r="B6271" t="str">
        <f>Data_checks!L6278</f>
        <v>I</v>
      </c>
      <c r="C6271" t="str">
        <f>Data_checks!M6278</f>
        <v>I</v>
      </c>
    </row>
    <row r="6272" spans="1:3" x14ac:dyDescent="0.25">
      <c r="A6272">
        <f>Data_checks!K6279</f>
        <v>6265</v>
      </c>
      <c r="B6272" t="str">
        <f>Data_checks!L6279</f>
        <v>D</v>
      </c>
      <c r="C6272" t="str">
        <f>Data_checks!M6279</f>
        <v>D</v>
      </c>
    </row>
    <row r="6273" spans="1:3" x14ac:dyDescent="0.25">
      <c r="A6273">
        <f>Data_checks!K6280</f>
        <v>6266</v>
      </c>
      <c r="B6273" t="str">
        <f>Data_checks!L6280</f>
        <v>I</v>
      </c>
      <c r="C6273" t="str">
        <f>Data_checks!M6280</f>
        <v>I</v>
      </c>
    </row>
    <row r="6274" spans="1:3" x14ac:dyDescent="0.25">
      <c r="A6274">
        <f>Data_checks!K6281</f>
        <v>6267</v>
      </c>
      <c r="B6274" t="str">
        <f>Data_checks!L6281</f>
        <v>S</v>
      </c>
      <c r="C6274" t="str">
        <f>Data_checks!M6281</f>
        <v>H</v>
      </c>
    </row>
    <row r="6275" spans="1:3" x14ac:dyDescent="0.25">
      <c r="A6275">
        <f>Data_checks!K6282</f>
        <v>6268</v>
      </c>
      <c r="B6275" t="str">
        <f>Data_checks!L6282</f>
        <v>H</v>
      </c>
      <c r="C6275" t="str">
        <f>Data_checks!M6282</f>
        <v>H</v>
      </c>
    </row>
    <row r="6276" spans="1:3" x14ac:dyDescent="0.25">
      <c r="A6276">
        <f>Data_checks!K6283</f>
        <v>6269</v>
      </c>
      <c r="B6276" t="str">
        <f>Data_checks!L6283</f>
        <v>D</v>
      </c>
      <c r="C6276" t="str">
        <f>Data_checks!M6283</f>
        <v>D</v>
      </c>
    </row>
    <row r="6277" spans="1:3" x14ac:dyDescent="0.25">
      <c r="A6277">
        <f>Data_checks!K6284</f>
        <v>6270</v>
      </c>
      <c r="B6277" t="str">
        <f>Data_checks!L6284</f>
        <v>H</v>
      </c>
      <c r="C6277" t="str">
        <f>Data_checks!M6284</f>
        <v>S</v>
      </c>
    </row>
    <row r="6278" spans="1:3" x14ac:dyDescent="0.25">
      <c r="A6278">
        <f>Data_checks!K6285</f>
        <v>6271</v>
      </c>
      <c r="B6278" t="str">
        <f>Data_checks!L6285</f>
        <v>H</v>
      </c>
      <c r="C6278" t="str">
        <f>Data_checks!M6285</f>
        <v>H</v>
      </c>
    </row>
    <row r="6279" spans="1:3" x14ac:dyDescent="0.25">
      <c r="A6279">
        <f>Data_checks!K6286</f>
        <v>6272</v>
      </c>
      <c r="B6279" t="str">
        <f>Data_checks!L6286</f>
        <v>I</v>
      </c>
      <c r="C6279" t="str">
        <f>Data_checks!M6286</f>
        <v>D</v>
      </c>
    </row>
    <row r="6280" spans="1:3" x14ac:dyDescent="0.25">
      <c r="A6280">
        <f>Data_checks!K6287</f>
        <v>6273</v>
      </c>
      <c r="B6280" t="str">
        <f>Data_checks!L6287</f>
        <v>H</v>
      </c>
      <c r="C6280" t="str">
        <f>Data_checks!M6287</f>
        <v>H</v>
      </c>
    </row>
    <row r="6281" spans="1:3" x14ac:dyDescent="0.25">
      <c r="A6281">
        <f>Data_checks!K6288</f>
        <v>6274</v>
      </c>
      <c r="B6281" t="str">
        <f>Data_checks!L6288</f>
        <v>I</v>
      </c>
      <c r="C6281" t="str">
        <f>Data_checks!M6288</f>
        <v>H</v>
      </c>
    </row>
    <row r="6282" spans="1:3" x14ac:dyDescent="0.25">
      <c r="A6282">
        <f>Data_checks!K6289</f>
        <v>6275</v>
      </c>
      <c r="B6282" t="str">
        <f>Data_checks!L6289</f>
        <v>D</v>
      </c>
      <c r="C6282" t="str">
        <f>Data_checks!M6289</f>
        <v>D</v>
      </c>
    </row>
    <row r="6283" spans="1:3" x14ac:dyDescent="0.25">
      <c r="A6283">
        <f>Data_checks!K6290</f>
        <v>6276</v>
      </c>
      <c r="B6283" t="str">
        <f>Data_checks!L6290</f>
        <v>H</v>
      </c>
      <c r="C6283" t="str">
        <f>Data_checks!M6290</f>
        <v>H</v>
      </c>
    </row>
    <row r="6284" spans="1:3" x14ac:dyDescent="0.25">
      <c r="A6284">
        <f>Data_checks!K6291</f>
        <v>6277</v>
      </c>
      <c r="B6284" t="str">
        <f>Data_checks!L6291</f>
        <v>D</v>
      </c>
      <c r="C6284" t="str">
        <f>Data_checks!M6291</f>
        <v>D</v>
      </c>
    </row>
    <row r="6285" spans="1:3" x14ac:dyDescent="0.25">
      <c r="A6285">
        <f>Data_checks!K6292</f>
        <v>6278</v>
      </c>
      <c r="B6285" t="str">
        <f>Data_checks!L6292</f>
        <v>S</v>
      </c>
      <c r="C6285" t="str">
        <f>Data_checks!M6292</f>
        <v>H</v>
      </c>
    </row>
    <row r="6286" spans="1:3" x14ac:dyDescent="0.25">
      <c r="A6286">
        <f>Data_checks!K6293</f>
        <v>6279</v>
      </c>
      <c r="B6286" t="str">
        <f>Data_checks!L6293</f>
        <v>D</v>
      </c>
      <c r="C6286" t="str">
        <f>Data_checks!M6293</f>
        <v>D</v>
      </c>
    </row>
    <row r="6287" spans="1:3" x14ac:dyDescent="0.25">
      <c r="A6287">
        <f>Data_checks!K6294</f>
        <v>6280</v>
      </c>
      <c r="B6287" t="str">
        <f>Data_checks!L6294</f>
        <v>I</v>
      </c>
      <c r="C6287" t="str">
        <f>Data_checks!M6294</f>
        <v>H</v>
      </c>
    </row>
    <row r="6288" spans="1:3" x14ac:dyDescent="0.25">
      <c r="A6288">
        <f>Data_checks!K6295</f>
        <v>6281</v>
      </c>
      <c r="B6288" t="str">
        <f>Data_checks!L6295</f>
        <v>H</v>
      </c>
      <c r="C6288" t="str">
        <f>Data_checks!M6295</f>
        <v>H</v>
      </c>
    </row>
    <row r="6289" spans="1:3" x14ac:dyDescent="0.25">
      <c r="A6289">
        <f>Data_checks!K6296</f>
        <v>6282</v>
      </c>
      <c r="B6289" t="str">
        <f>Data_checks!L6296</f>
        <v>I</v>
      </c>
      <c r="C6289" t="str">
        <f>Data_checks!M6296</f>
        <v>I</v>
      </c>
    </row>
    <row r="6290" spans="1:3" x14ac:dyDescent="0.25">
      <c r="A6290">
        <f>Data_checks!K6297</f>
        <v>6283</v>
      </c>
      <c r="B6290" t="str">
        <f>Data_checks!L6297</f>
        <v>S</v>
      </c>
      <c r="C6290" t="str">
        <f>Data_checks!M6297</f>
        <v>H</v>
      </c>
    </row>
    <row r="6291" spans="1:3" x14ac:dyDescent="0.25">
      <c r="A6291">
        <f>Data_checks!K6298</f>
        <v>6284</v>
      </c>
      <c r="B6291" t="str">
        <f>Data_checks!L6298</f>
        <v>D</v>
      </c>
      <c r="C6291" t="str">
        <f>Data_checks!M6298</f>
        <v>D</v>
      </c>
    </row>
    <row r="6292" spans="1:3" x14ac:dyDescent="0.25">
      <c r="A6292">
        <f>Data_checks!K6299</f>
        <v>6285</v>
      </c>
      <c r="B6292" t="str">
        <f>Data_checks!L6299</f>
        <v>S</v>
      </c>
      <c r="C6292" t="str">
        <f>Data_checks!M6299</f>
        <v>H</v>
      </c>
    </row>
    <row r="6293" spans="1:3" x14ac:dyDescent="0.25">
      <c r="A6293">
        <f>Data_checks!K6300</f>
        <v>6286</v>
      </c>
      <c r="B6293" t="str">
        <f>Data_checks!L6300</f>
        <v>I</v>
      </c>
      <c r="C6293" t="str">
        <f>Data_checks!M6300</f>
        <v>I</v>
      </c>
    </row>
    <row r="6294" spans="1:3" x14ac:dyDescent="0.25">
      <c r="A6294">
        <f>Data_checks!K6301</f>
        <v>6287</v>
      </c>
      <c r="B6294" t="str">
        <f>Data_checks!L6301</f>
        <v>H</v>
      </c>
      <c r="C6294" t="str">
        <f>Data_checks!M6301</f>
        <v>S</v>
      </c>
    </row>
    <row r="6295" spans="1:3" x14ac:dyDescent="0.25">
      <c r="A6295">
        <f>Data_checks!K6302</f>
        <v>6288</v>
      </c>
      <c r="B6295" t="str">
        <f>Data_checks!L6302</f>
        <v>S</v>
      </c>
      <c r="C6295" t="str">
        <f>Data_checks!M6302</f>
        <v>H</v>
      </c>
    </row>
    <row r="6296" spans="1:3" x14ac:dyDescent="0.25">
      <c r="A6296">
        <f>Data_checks!K6303</f>
        <v>6289</v>
      </c>
      <c r="B6296" t="str">
        <f>Data_checks!L6303</f>
        <v>S</v>
      </c>
      <c r="C6296" t="str">
        <f>Data_checks!M6303</f>
        <v>H</v>
      </c>
    </row>
    <row r="6297" spans="1:3" x14ac:dyDescent="0.25">
      <c r="A6297">
        <f>Data_checks!K6304</f>
        <v>6290</v>
      </c>
      <c r="B6297" t="str">
        <f>Data_checks!L6304</f>
        <v>I</v>
      </c>
      <c r="C6297" t="str">
        <f>Data_checks!M6304</f>
        <v>D</v>
      </c>
    </row>
    <row r="6298" spans="1:3" x14ac:dyDescent="0.25">
      <c r="A6298">
        <f>Data_checks!K6305</f>
        <v>6291</v>
      </c>
      <c r="B6298" t="str">
        <f>Data_checks!L6305</f>
        <v>I</v>
      </c>
      <c r="C6298" t="str">
        <f>Data_checks!M6305</f>
        <v>I</v>
      </c>
    </row>
    <row r="6299" spans="1:3" x14ac:dyDescent="0.25">
      <c r="A6299">
        <f>Data_checks!K6306</f>
        <v>6292</v>
      </c>
      <c r="B6299" t="str">
        <f>Data_checks!L6306</f>
        <v>S</v>
      </c>
      <c r="C6299" t="str">
        <f>Data_checks!M6306</f>
        <v>H</v>
      </c>
    </row>
    <row r="6300" spans="1:3" x14ac:dyDescent="0.25">
      <c r="A6300">
        <f>Data_checks!K6307</f>
        <v>6293</v>
      </c>
      <c r="B6300" t="str">
        <f>Data_checks!L6307</f>
        <v>H</v>
      </c>
      <c r="C6300" t="str">
        <f>Data_checks!M6307</f>
        <v>H</v>
      </c>
    </row>
    <row r="6301" spans="1:3" x14ac:dyDescent="0.25">
      <c r="A6301">
        <f>Data_checks!K6308</f>
        <v>6294</v>
      </c>
      <c r="B6301" t="str">
        <f>Data_checks!L6308</f>
        <v>I</v>
      </c>
      <c r="C6301" t="str">
        <f>Data_checks!M6308</f>
        <v>D</v>
      </c>
    </row>
    <row r="6302" spans="1:3" x14ac:dyDescent="0.25">
      <c r="A6302">
        <f>Data_checks!K6309</f>
        <v>6295</v>
      </c>
      <c r="B6302" t="str">
        <f>Data_checks!L6309</f>
        <v>D</v>
      </c>
      <c r="C6302" t="str">
        <f>Data_checks!M6309</f>
        <v>D</v>
      </c>
    </row>
    <row r="6303" spans="1:3" x14ac:dyDescent="0.25">
      <c r="A6303">
        <f>Data_checks!K6310</f>
        <v>6296</v>
      </c>
      <c r="B6303" t="str">
        <f>Data_checks!L6310</f>
        <v>I</v>
      </c>
      <c r="C6303" t="str">
        <f>Data_checks!M6310</f>
        <v>S</v>
      </c>
    </row>
    <row r="6304" spans="1:3" x14ac:dyDescent="0.25">
      <c r="A6304">
        <f>Data_checks!K6311</f>
        <v>6297</v>
      </c>
      <c r="B6304" t="str">
        <f>Data_checks!L6311</f>
        <v>H</v>
      </c>
      <c r="C6304" t="str">
        <f>Data_checks!M6311</f>
        <v>H</v>
      </c>
    </row>
    <row r="6305" spans="1:3" x14ac:dyDescent="0.25">
      <c r="A6305">
        <f>Data_checks!K6312</f>
        <v>6298</v>
      </c>
      <c r="B6305" t="str">
        <f>Data_checks!L6312</f>
        <v>S</v>
      </c>
      <c r="C6305" t="str">
        <f>Data_checks!M6312</f>
        <v>H</v>
      </c>
    </row>
    <row r="6306" spans="1:3" x14ac:dyDescent="0.25">
      <c r="A6306">
        <f>Data_checks!K6313</f>
        <v>6299</v>
      </c>
      <c r="B6306" t="str">
        <f>Data_checks!L6313</f>
        <v>H</v>
      </c>
      <c r="C6306" t="str">
        <f>Data_checks!M6313</f>
        <v>H</v>
      </c>
    </row>
    <row r="6307" spans="1:3" x14ac:dyDescent="0.25">
      <c r="A6307">
        <f>Data_checks!K6314</f>
        <v>6300</v>
      </c>
      <c r="B6307" t="str">
        <f>Data_checks!L6314</f>
        <v>I</v>
      </c>
      <c r="C6307" t="str">
        <f>Data_checks!M6314</f>
        <v>S</v>
      </c>
    </row>
    <row r="6308" spans="1:3" x14ac:dyDescent="0.25">
      <c r="A6308">
        <f>Data_checks!K6315</f>
        <v>6301</v>
      </c>
      <c r="B6308" t="str">
        <f>Data_checks!L6315</f>
        <v>S</v>
      </c>
      <c r="C6308" t="str">
        <f>Data_checks!M6315</f>
        <v>H</v>
      </c>
    </row>
    <row r="6309" spans="1:3" x14ac:dyDescent="0.25">
      <c r="A6309">
        <f>Data_checks!K6316</f>
        <v>6302</v>
      </c>
      <c r="B6309" t="str">
        <f>Data_checks!L6316</f>
        <v>I</v>
      </c>
      <c r="C6309" t="str">
        <f>Data_checks!M6316</f>
        <v>D</v>
      </c>
    </row>
    <row r="6310" spans="1:3" x14ac:dyDescent="0.25">
      <c r="A6310">
        <f>Data_checks!K6317</f>
        <v>6303</v>
      </c>
      <c r="B6310" t="str">
        <f>Data_checks!L6317</f>
        <v>D</v>
      </c>
      <c r="C6310" t="str">
        <f>Data_checks!M6317</f>
        <v>D</v>
      </c>
    </row>
    <row r="6311" spans="1:3" x14ac:dyDescent="0.25">
      <c r="A6311">
        <f>Data_checks!K6318</f>
        <v>6304</v>
      </c>
      <c r="B6311" t="str">
        <f>Data_checks!L6318</f>
        <v>D</v>
      </c>
      <c r="C6311" t="str">
        <f>Data_checks!M6318</f>
        <v>D</v>
      </c>
    </row>
    <row r="6312" spans="1:3" x14ac:dyDescent="0.25">
      <c r="A6312">
        <f>Data_checks!K6319</f>
        <v>6305</v>
      </c>
      <c r="B6312" t="str">
        <f>Data_checks!L6319</f>
        <v>S</v>
      </c>
      <c r="C6312" t="str">
        <f>Data_checks!M6319</f>
        <v>H</v>
      </c>
    </row>
    <row r="6313" spans="1:3" x14ac:dyDescent="0.25">
      <c r="A6313">
        <f>Data_checks!K6320</f>
        <v>6306</v>
      </c>
      <c r="B6313" t="str">
        <f>Data_checks!L6320</f>
        <v>H</v>
      </c>
      <c r="C6313" t="str">
        <f>Data_checks!M6320</f>
        <v>H</v>
      </c>
    </row>
    <row r="6314" spans="1:3" x14ac:dyDescent="0.25">
      <c r="A6314">
        <f>Data_checks!K6321</f>
        <v>6307</v>
      </c>
      <c r="B6314" t="str">
        <f>Data_checks!L6321</f>
        <v>D</v>
      </c>
      <c r="C6314" t="str">
        <f>Data_checks!M6321</f>
        <v>D</v>
      </c>
    </row>
    <row r="6315" spans="1:3" x14ac:dyDescent="0.25">
      <c r="A6315">
        <f>Data_checks!K6322</f>
        <v>6308</v>
      </c>
      <c r="B6315" t="str">
        <f>Data_checks!L6322</f>
        <v>I</v>
      </c>
      <c r="C6315" t="str">
        <f>Data_checks!M6322</f>
        <v>I</v>
      </c>
    </row>
    <row r="6316" spans="1:3" x14ac:dyDescent="0.25">
      <c r="A6316">
        <f>Data_checks!K6323</f>
        <v>6309</v>
      </c>
      <c r="B6316" t="str">
        <f>Data_checks!L6323</f>
        <v>H</v>
      </c>
      <c r="C6316" t="str">
        <f>Data_checks!M6323</f>
        <v>H</v>
      </c>
    </row>
    <row r="6317" spans="1:3" x14ac:dyDescent="0.25">
      <c r="A6317">
        <f>Data_checks!K6324</f>
        <v>6310</v>
      </c>
      <c r="B6317" t="str">
        <f>Data_checks!L6324</f>
        <v>I</v>
      </c>
      <c r="C6317" t="str">
        <f>Data_checks!M6324</f>
        <v>S</v>
      </c>
    </row>
    <row r="6318" spans="1:3" x14ac:dyDescent="0.25">
      <c r="A6318">
        <f>Data_checks!K6325</f>
        <v>6311</v>
      </c>
      <c r="B6318" t="str">
        <f>Data_checks!L6325</f>
        <v>S</v>
      </c>
      <c r="C6318" t="str">
        <f>Data_checks!M6325</f>
        <v>H</v>
      </c>
    </row>
    <row r="6319" spans="1:3" x14ac:dyDescent="0.25">
      <c r="A6319">
        <f>Data_checks!K6326</f>
        <v>6312</v>
      </c>
      <c r="B6319" t="str">
        <f>Data_checks!L6326</f>
        <v>H</v>
      </c>
      <c r="C6319" t="str">
        <f>Data_checks!M6326</f>
        <v>H</v>
      </c>
    </row>
    <row r="6320" spans="1:3" x14ac:dyDescent="0.25">
      <c r="A6320">
        <f>Data_checks!K6327</f>
        <v>6313</v>
      </c>
      <c r="B6320" t="str">
        <f>Data_checks!L6327</f>
        <v>D</v>
      </c>
      <c r="C6320" t="str">
        <f>Data_checks!M6327</f>
        <v>D</v>
      </c>
    </row>
    <row r="6321" spans="1:3" x14ac:dyDescent="0.25">
      <c r="A6321">
        <f>Data_checks!K6328</f>
        <v>6314</v>
      </c>
      <c r="B6321" t="str">
        <f>Data_checks!L6328</f>
        <v>S</v>
      </c>
      <c r="C6321" t="str">
        <f>Data_checks!M6328</f>
        <v>H</v>
      </c>
    </row>
    <row r="6322" spans="1:3" x14ac:dyDescent="0.25">
      <c r="A6322">
        <f>Data_checks!K6329</f>
        <v>6315</v>
      </c>
      <c r="B6322" t="str">
        <f>Data_checks!L6329</f>
        <v>H</v>
      </c>
      <c r="C6322" t="str">
        <f>Data_checks!M6329</f>
        <v>H</v>
      </c>
    </row>
    <row r="6323" spans="1:3" x14ac:dyDescent="0.25">
      <c r="A6323">
        <f>Data_checks!K6330</f>
        <v>6316</v>
      </c>
      <c r="B6323" t="str">
        <f>Data_checks!L6330</f>
        <v>S</v>
      </c>
      <c r="C6323" t="str">
        <f>Data_checks!M6330</f>
        <v>H</v>
      </c>
    </row>
    <row r="6324" spans="1:3" x14ac:dyDescent="0.25">
      <c r="A6324">
        <f>Data_checks!K6331</f>
        <v>6317</v>
      </c>
      <c r="B6324" t="str">
        <f>Data_checks!L6331</f>
        <v>S</v>
      </c>
      <c r="C6324" t="str">
        <f>Data_checks!M6331</f>
        <v>H</v>
      </c>
    </row>
    <row r="6325" spans="1:3" x14ac:dyDescent="0.25">
      <c r="A6325">
        <f>Data_checks!K6332</f>
        <v>6318</v>
      </c>
      <c r="B6325" t="str">
        <f>Data_checks!L6332</f>
        <v>S</v>
      </c>
      <c r="C6325" t="str">
        <f>Data_checks!M6332</f>
        <v>H</v>
      </c>
    </row>
    <row r="6326" spans="1:3" x14ac:dyDescent="0.25">
      <c r="A6326">
        <f>Data_checks!K6333</f>
        <v>6319</v>
      </c>
      <c r="B6326" t="str">
        <f>Data_checks!L6333</f>
        <v>D</v>
      </c>
      <c r="C6326" t="str">
        <f>Data_checks!M6333</f>
        <v>D</v>
      </c>
    </row>
    <row r="6327" spans="1:3" x14ac:dyDescent="0.25">
      <c r="A6327">
        <f>Data_checks!K6334</f>
        <v>6320</v>
      </c>
      <c r="B6327" t="str">
        <f>Data_checks!L6334</f>
        <v>D</v>
      </c>
      <c r="C6327" t="str">
        <f>Data_checks!M6334</f>
        <v>D</v>
      </c>
    </row>
    <row r="6328" spans="1:3" x14ac:dyDescent="0.25">
      <c r="A6328">
        <f>Data_checks!K6335</f>
        <v>6321</v>
      </c>
      <c r="B6328" t="str">
        <f>Data_checks!L6335</f>
        <v>H</v>
      </c>
      <c r="C6328" t="str">
        <f>Data_checks!M6335</f>
        <v>H</v>
      </c>
    </row>
    <row r="6329" spans="1:3" x14ac:dyDescent="0.25">
      <c r="A6329">
        <f>Data_checks!K6336</f>
        <v>6322</v>
      </c>
      <c r="B6329" t="str">
        <f>Data_checks!L6336</f>
        <v>H</v>
      </c>
      <c r="C6329" t="str">
        <f>Data_checks!M6336</f>
        <v>H</v>
      </c>
    </row>
    <row r="6330" spans="1:3" x14ac:dyDescent="0.25">
      <c r="A6330">
        <f>Data_checks!K6337</f>
        <v>6323</v>
      </c>
      <c r="B6330" t="str">
        <f>Data_checks!L6337</f>
        <v>H</v>
      </c>
      <c r="C6330" t="str">
        <f>Data_checks!M6337</f>
        <v>H</v>
      </c>
    </row>
    <row r="6331" spans="1:3" x14ac:dyDescent="0.25">
      <c r="A6331">
        <f>Data_checks!K6338</f>
        <v>6324</v>
      </c>
      <c r="B6331" t="str">
        <f>Data_checks!L6338</f>
        <v>I</v>
      </c>
      <c r="C6331" t="str">
        <f>Data_checks!M6338</f>
        <v>H</v>
      </c>
    </row>
    <row r="6332" spans="1:3" x14ac:dyDescent="0.25">
      <c r="A6332">
        <f>Data_checks!K6339</f>
        <v>6325</v>
      </c>
      <c r="B6332" t="str">
        <f>Data_checks!L6339</f>
        <v>H</v>
      </c>
      <c r="C6332" t="str">
        <f>Data_checks!M6339</f>
        <v>H</v>
      </c>
    </row>
    <row r="6333" spans="1:3" x14ac:dyDescent="0.25">
      <c r="A6333">
        <f>Data_checks!K6340</f>
        <v>6326</v>
      </c>
      <c r="B6333" t="str">
        <f>Data_checks!L6340</f>
        <v>I</v>
      </c>
      <c r="C6333" t="str">
        <f>Data_checks!M6340</f>
        <v>D</v>
      </c>
    </row>
    <row r="6334" spans="1:3" x14ac:dyDescent="0.25">
      <c r="A6334">
        <f>Data_checks!K6341</f>
        <v>6327</v>
      </c>
      <c r="B6334" t="str">
        <f>Data_checks!L6341</f>
        <v>D</v>
      </c>
      <c r="C6334" t="str">
        <f>Data_checks!M6341</f>
        <v>D</v>
      </c>
    </row>
    <row r="6335" spans="1:3" x14ac:dyDescent="0.25">
      <c r="A6335">
        <f>Data_checks!K6342</f>
        <v>6328</v>
      </c>
      <c r="B6335" t="str">
        <f>Data_checks!L6342</f>
        <v>H</v>
      </c>
      <c r="C6335" t="str">
        <f>Data_checks!M6342</f>
        <v>H</v>
      </c>
    </row>
    <row r="6336" spans="1:3" x14ac:dyDescent="0.25">
      <c r="A6336">
        <f>Data_checks!K6343</f>
        <v>6329</v>
      </c>
      <c r="B6336" t="str">
        <f>Data_checks!L6343</f>
        <v>D</v>
      </c>
      <c r="C6336" t="str">
        <f>Data_checks!M6343</f>
        <v>D</v>
      </c>
    </row>
    <row r="6337" spans="1:3" x14ac:dyDescent="0.25">
      <c r="A6337">
        <f>Data_checks!K6344</f>
        <v>6330</v>
      </c>
      <c r="B6337" t="str">
        <f>Data_checks!L6344</f>
        <v>D</v>
      </c>
      <c r="C6337" t="str">
        <f>Data_checks!M6344</f>
        <v>D</v>
      </c>
    </row>
    <row r="6338" spans="1:3" x14ac:dyDescent="0.25">
      <c r="A6338">
        <f>Data_checks!K6345</f>
        <v>6331</v>
      </c>
      <c r="B6338" t="str">
        <f>Data_checks!L6345</f>
        <v>I</v>
      </c>
      <c r="C6338" t="str">
        <f>Data_checks!M6345</f>
        <v>S</v>
      </c>
    </row>
    <row r="6339" spans="1:3" x14ac:dyDescent="0.25">
      <c r="A6339">
        <f>Data_checks!K6346</f>
        <v>6332</v>
      </c>
      <c r="B6339" t="str">
        <f>Data_checks!L6346</f>
        <v>I</v>
      </c>
      <c r="C6339" t="str">
        <f>Data_checks!M6346</f>
        <v>S</v>
      </c>
    </row>
    <row r="6340" spans="1:3" x14ac:dyDescent="0.25">
      <c r="A6340">
        <f>Data_checks!K6347</f>
        <v>6333</v>
      </c>
      <c r="B6340" t="str">
        <f>Data_checks!L6347</f>
        <v>S</v>
      </c>
      <c r="C6340" t="str">
        <f>Data_checks!M6347</f>
        <v>I</v>
      </c>
    </row>
    <row r="6341" spans="1:3" x14ac:dyDescent="0.25">
      <c r="A6341">
        <f>Data_checks!K6348</f>
        <v>6334</v>
      </c>
      <c r="B6341" t="str">
        <f>Data_checks!L6348</f>
        <v>H</v>
      </c>
      <c r="C6341" t="str">
        <f>Data_checks!M6348</f>
        <v>D</v>
      </c>
    </row>
    <row r="6342" spans="1:3" x14ac:dyDescent="0.25">
      <c r="A6342">
        <f>Data_checks!K6349</f>
        <v>6335</v>
      </c>
      <c r="B6342" t="str">
        <f>Data_checks!L6349</f>
        <v>D</v>
      </c>
      <c r="C6342" t="str">
        <f>Data_checks!M6349</f>
        <v>D</v>
      </c>
    </row>
    <row r="6343" spans="1:3" x14ac:dyDescent="0.25">
      <c r="A6343">
        <f>Data_checks!K6350</f>
        <v>6336</v>
      </c>
      <c r="B6343" t="str">
        <f>Data_checks!L6350</f>
        <v>I</v>
      </c>
      <c r="C6343" t="str">
        <f>Data_checks!M6350</f>
        <v>I</v>
      </c>
    </row>
    <row r="6344" spans="1:3" x14ac:dyDescent="0.25">
      <c r="A6344">
        <f>Data_checks!K6351</f>
        <v>6337</v>
      </c>
      <c r="B6344" t="str">
        <f>Data_checks!L6351</f>
        <v>I</v>
      </c>
      <c r="C6344" t="str">
        <f>Data_checks!M6351</f>
        <v>I</v>
      </c>
    </row>
    <row r="6345" spans="1:3" x14ac:dyDescent="0.25">
      <c r="A6345">
        <f>Data_checks!K6352</f>
        <v>6338</v>
      </c>
      <c r="B6345" t="str">
        <f>Data_checks!L6352</f>
        <v>D</v>
      </c>
      <c r="C6345" t="str">
        <f>Data_checks!M6352</f>
        <v>D</v>
      </c>
    </row>
    <row r="6346" spans="1:3" x14ac:dyDescent="0.25">
      <c r="A6346">
        <f>Data_checks!K6353</f>
        <v>6339</v>
      </c>
      <c r="B6346" t="str">
        <f>Data_checks!L6353</f>
        <v>I</v>
      </c>
      <c r="C6346" t="str">
        <f>Data_checks!M6353</f>
        <v>D</v>
      </c>
    </row>
    <row r="6347" spans="1:3" x14ac:dyDescent="0.25">
      <c r="A6347">
        <f>Data_checks!K6354</f>
        <v>6340</v>
      </c>
      <c r="B6347" t="str">
        <f>Data_checks!L6354</f>
        <v>D</v>
      </c>
      <c r="C6347" t="str">
        <f>Data_checks!M6354</f>
        <v>D</v>
      </c>
    </row>
    <row r="6348" spans="1:3" x14ac:dyDescent="0.25">
      <c r="A6348">
        <f>Data_checks!K6355</f>
        <v>6341</v>
      </c>
      <c r="B6348" t="str">
        <f>Data_checks!L6355</f>
        <v>I</v>
      </c>
      <c r="C6348" t="str">
        <f>Data_checks!M6355</f>
        <v>H</v>
      </c>
    </row>
    <row r="6349" spans="1:3" x14ac:dyDescent="0.25">
      <c r="A6349">
        <f>Data_checks!K6356</f>
        <v>6342</v>
      </c>
      <c r="B6349" t="str">
        <f>Data_checks!L6356</f>
        <v>S</v>
      </c>
      <c r="C6349" t="str">
        <f>Data_checks!M6356</f>
        <v>I</v>
      </c>
    </row>
    <row r="6350" spans="1:3" x14ac:dyDescent="0.25">
      <c r="A6350">
        <f>Data_checks!K6357</f>
        <v>6343</v>
      </c>
      <c r="B6350" t="str">
        <f>Data_checks!L6357</f>
        <v>I</v>
      </c>
      <c r="C6350" t="str">
        <f>Data_checks!M6357</f>
        <v>I</v>
      </c>
    </row>
    <row r="6351" spans="1:3" x14ac:dyDescent="0.25">
      <c r="A6351">
        <f>Data_checks!K6358</f>
        <v>6344</v>
      </c>
      <c r="B6351" t="str">
        <f>Data_checks!L6358</f>
        <v>S</v>
      </c>
      <c r="C6351" t="str">
        <f>Data_checks!M6358</f>
        <v>H</v>
      </c>
    </row>
    <row r="6352" spans="1:3" x14ac:dyDescent="0.25">
      <c r="A6352">
        <f>Data_checks!K6359</f>
        <v>6345</v>
      </c>
      <c r="B6352" t="str">
        <f>Data_checks!L6359</f>
        <v>S</v>
      </c>
      <c r="C6352" t="str">
        <f>Data_checks!M6359</f>
        <v>S</v>
      </c>
    </row>
    <row r="6353" spans="1:3" x14ac:dyDescent="0.25">
      <c r="A6353">
        <f>Data_checks!K6360</f>
        <v>6346</v>
      </c>
      <c r="B6353" t="str">
        <f>Data_checks!L6360</f>
        <v>I</v>
      </c>
      <c r="C6353" t="str">
        <f>Data_checks!M6360</f>
        <v>I</v>
      </c>
    </row>
    <row r="6354" spans="1:3" x14ac:dyDescent="0.25">
      <c r="A6354">
        <f>Data_checks!K6361</f>
        <v>6347</v>
      </c>
      <c r="B6354" t="str">
        <f>Data_checks!L6361</f>
        <v>D</v>
      </c>
      <c r="C6354" t="str">
        <f>Data_checks!M6361</f>
        <v>D</v>
      </c>
    </row>
    <row r="6355" spans="1:3" x14ac:dyDescent="0.25">
      <c r="A6355">
        <f>Data_checks!K6362</f>
        <v>6348</v>
      </c>
      <c r="B6355" t="str">
        <f>Data_checks!L6362</f>
        <v>S</v>
      </c>
      <c r="C6355" t="str">
        <f>Data_checks!M6362</f>
        <v>D</v>
      </c>
    </row>
    <row r="6356" spans="1:3" x14ac:dyDescent="0.25">
      <c r="A6356">
        <f>Data_checks!K6363</f>
        <v>6349</v>
      </c>
      <c r="B6356" t="str">
        <f>Data_checks!L6363</f>
        <v>I</v>
      </c>
      <c r="C6356" t="str">
        <f>Data_checks!M6363</f>
        <v>D</v>
      </c>
    </row>
    <row r="6357" spans="1:3" x14ac:dyDescent="0.25">
      <c r="A6357">
        <f>Data_checks!K6364</f>
        <v>6350</v>
      </c>
      <c r="B6357" t="str">
        <f>Data_checks!L6364</f>
        <v>S</v>
      </c>
      <c r="C6357" t="str">
        <f>Data_checks!M6364</f>
        <v>H</v>
      </c>
    </row>
    <row r="6358" spans="1:3" x14ac:dyDescent="0.25">
      <c r="A6358">
        <f>Data_checks!K6365</f>
        <v>6351</v>
      </c>
      <c r="B6358" t="str">
        <f>Data_checks!L6365</f>
        <v>I</v>
      </c>
      <c r="C6358" t="str">
        <f>Data_checks!M6365</f>
        <v>H</v>
      </c>
    </row>
    <row r="6359" spans="1:3" x14ac:dyDescent="0.25">
      <c r="A6359">
        <f>Data_checks!K6366</f>
        <v>6352</v>
      </c>
      <c r="B6359" t="str">
        <f>Data_checks!L6366</f>
        <v>H</v>
      </c>
      <c r="C6359" t="str">
        <f>Data_checks!M6366</f>
        <v>H</v>
      </c>
    </row>
    <row r="6360" spans="1:3" x14ac:dyDescent="0.25">
      <c r="A6360">
        <f>Data_checks!K6367</f>
        <v>6353</v>
      </c>
      <c r="B6360" t="str">
        <f>Data_checks!L6367</f>
        <v>H</v>
      </c>
      <c r="C6360" t="str">
        <f>Data_checks!M6367</f>
        <v>H</v>
      </c>
    </row>
    <row r="6361" spans="1:3" x14ac:dyDescent="0.25">
      <c r="A6361">
        <f>Data_checks!K6368</f>
        <v>6354</v>
      </c>
      <c r="B6361" t="str">
        <f>Data_checks!L6368</f>
        <v>H</v>
      </c>
      <c r="C6361" t="str">
        <f>Data_checks!M6368</f>
        <v>H</v>
      </c>
    </row>
    <row r="6362" spans="1:3" x14ac:dyDescent="0.25">
      <c r="A6362">
        <f>Data_checks!K6369</f>
        <v>6355</v>
      </c>
      <c r="B6362" t="str">
        <f>Data_checks!L6369</f>
        <v>H</v>
      </c>
      <c r="C6362" t="str">
        <f>Data_checks!M6369</f>
        <v>I</v>
      </c>
    </row>
    <row r="6363" spans="1:3" x14ac:dyDescent="0.25">
      <c r="A6363">
        <f>Data_checks!K6370</f>
        <v>6356</v>
      </c>
      <c r="B6363" t="str">
        <f>Data_checks!L6370</f>
        <v>H</v>
      </c>
      <c r="C6363" t="str">
        <f>Data_checks!M6370</f>
        <v>H</v>
      </c>
    </row>
    <row r="6364" spans="1:3" x14ac:dyDescent="0.25">
      <c r="A6364">
        <f>Data_checks!K6371</f>
        <v>6357</v>
      </c>
      <c r="B6364" t="str">
        <f>Data_checks!L6371</f>
        <v>S</v>
      </c>
      <c r="C6364" t="str">
        <f>Data_checks!M6371</f>
        <v>H</v>
      </c>
    </row>
    <row r="6365" spans="1:3" x14ac:dyDescent="0.25">
      <c r="A6365">
        <f>Data_checks!K6372</f>
        <v>6358</v>
      </c>
      <c r="B6365" t="str">
        <f>Data_checks!L6372</f>
        <v>H</v>
      </c>
      <c r="C6365" t="str">
        <f>Data_checks!M6372</f>
        <v>H</v>
      </c>
    </row>
    <row r="6366" spans="1:3" x14ac:dyDescent="0.25">
      <c r="A6366">
        <f>Data_checks!K6373</f>
        <v>6359</v>
      </c>
      <c r="B6366" t="str">
        <f>Data_checks!L6373</f>
        <v>S</v>
      </c>
      <c r="C6366" t="str">
        <f>Data_checks!M6373</f>
        <v>H</v>
      </c>
    </row>
    <row r="6367" spans="1:3" x14ac:dyDescent="0.25">
      <c r="A6367">
        <f>Data_checks!K6374</f>
        <v>6360</v>
      </c>
      <c r="B6367" t="str">
        <f>Data_checks!L6374</f>
        <v>I</v>
      </c>
      <c r="C6367" t="str">
        <f>Data_checks!M6374</f>
        <v>S</v>
      </c>
    </row>
    <row r="6368" spans="1:3" x14ac:dyDescent="0.25">
      <c r="A6368">
        <f>Data_checks!K6375</f>
        <v>6361</v>
      </c>
      <c r="B6368" t="str">
        <f>Data_checks!L6375</f>
        <v>D</v>
      </c>
      <c r="C6368" t="str">
        <f>Data_checks!M6375</f>
        <v>D</v>
      </c>
    </row>
    <row r="6369" spans="1:3" x14ac:dyDescent="0.25">
      <c r="A6369">
        <f>Data_checks!K6376</f>
        <v>6362</v>
      </c>
      <c r="B6369" t="str">
        <f>Data_checks!L6376</f>
        <v>H</v>
      </c>
      <c r="C6369" t="str">
        <f>Data_checks!M6376</f>
        <v>H</v>
      </c>
    </row>
    <row r="6370" spans="1:3" x14ac:dyDescent="0.25">
      <c r="A6370">
        <f>Data_checks!K6377</f>
        <v>6363</v>
      </c>
      <c r="B6370" t="str">
        <f>Data_checks!L6377</f>
        <v>H</v>
      </c>
      <c r="C6370" t="str">
        <f>Data_checks!M6377</f>
        <v>H</v>
      </c>
    </row>
    <row r="6371" spans="1:3" x14ac:dyDescent="0.25">
      <c r="A6371">
        <f>Data_checks!K6378</f>
        <v>6364</v>
      </c>
      <c r="B6371" t="str">
        <f>Data_checks!L6378</f>
        <v>I</v>
      </c>
      <c r="C6371" t="str">
        <f>Data_checks!M6378</f>
        <v>H</v>
      </c>
    </row>
    <row r="6372" spans="1:3" x14ac:dyDescent="0.25">
      <c r="A6372">
        <f>Data_checks!K6379</f>
        <v>6365</v>
      </c>
      <c r="B6372" t="str">
        <f>Data_checks!L6379</f>
        <v>D</v>
      </c>
      <c r="C6372" t="str">
        <f>Data_checks!M6379</f>
        <v>D</v>
      </c>
    </row>
    <row r="6373" spans="1:3" x14ac:dyDescent="0.25">
      <c r="A6373">
        <f>Data_checks!K6380</f>
        <v>6366</v>
      </c>
      <c r="B6373" t="str">
        <f>Data_checks!L6380</f>
        <v>D</v>
      </c>
      <c r="C6373" t="str">
        <f>Data_checks!M6380</f>
        <v>D</v>
      </c>
    </row>
    <row r="6374" spans="1:3" x14ac:dyDescent="0.25">
      <c r="A6374">
        <f>Data_checks!K6381</f>
        <v>6367</v>
      </c>
      <c r="B6374" t="str">
        <f>Data_checks!L6381</f>
        <v>S</v>
      </c>
      <c r="C6374" t="str">
        <f>Data_checks!M6381</f>
        <v>I</v>
      </c>
    </row>
    <row r="6375" spans="1:3" x14ac:dyDescent="0.25">
      <c r="A6375">
        <f>Data_checks!K6382</f>
        <v>6368</v>
      </c>
      <c r="B6375" t="str">
        <f>Data_checks!L6382</f>
        <v>I</v>
      </c>
      <c r="C6375" t="str">
        <f>Data_checks!M6382</f>
        <v>D</v>
      </c>
    </row>
    <row r="6376" spans="1:3" x14ac:dyDescent="0.25">
      <c r="A6376">
        <f>Data_checks!K6383</f>
        <v>6369</v>
      </c>
      <c r="B6376" t="str">
        <f>Data_checks!L6383</f>
        <v>I</v>
      </c>
      <c r="C6376" t="str">
        <f>Data_checks!M6383</f>
        <v>I</v>
      </c>
    </row>
    <row r="6377" spans="1:3" x14ac:dyDescent="0.25">
      <c r="A6377">
        <f>Data_checks!K6384</f>
        <v>6370</v>
      </c>
      <c r="B6377" t="str">
        <f>Data_checks!L6384</f>
        <v>D</v>
      </c>
      <c r="C6377" t="str">
        <f>Data_checks!M6384</f>
        <v>D</v>
      </c>
    </row>
    <row r="6378" spans="1:3" x14ac:dyDescent="0.25">
      <c r="A6378">
        <f>Data_checks!K6385</f>
        <v>6371</v>
      </c>
      <c r="B6378" t="str">
        <f>Data_checks!L6385</f>
        <v>S</v>
      </c>
      <c r="C6378" t="str">
        <f>Data_checks!M6385</f>
        <v>H</v>
      </c>
    </row>
    <row r="6379" spans="1:3" x14ac:dyDescent="0.25">
      <c r="A6379">
        <f>Data_checks!K6386</f>
        <v>6372</v>
      </c>
      <c r="B6379" t="str">
        <f>Data_checks!L6386</f>
        <v>I</v>
      </c>
      <c r="C6379" t="str">
        <f>Data_checks!M6386</f>
        <v>S</v>
      </c>
    </row>
    <row r="6380" spans="1:3" x14ac:dyDescent="0.25">
      <c r="A6380">
        <f>Data_checks!K6387</f>
        <v>6373</v>
      </c>
      <c r="B6380" t="str">
        <f>Data_checks!L6387</f>
        <v>D</v>
      </c>
      <c r="C6380" t="str">
        <f>Data_checks!M6387</f>
        <v>D</v>
      </c>
    </row>
    <row r="6381" spans="1:3" x14ac:dyDescent="0.25">
      <c r="A6381">
        <f>Data_checks!K6388</f>
        <v>6374</v>
      </c>
      <c r="B6381" t="str">
        <f>Data_checks!L6388</f>
        <v>D</v>
      </c>
      <c r="C6381" t="str">
        <f>Data_checks!M6388</f>
        <v>D</v>
      </c>
    </row>
    <row r="6382" spans="1:3" x14ac:dyDescent="0.25">
      <c r="A6382">
        <f>Data_checks!K6389</f>
        <v>6375</v>
      </c>
      <c r="B6382" t="str">
        <f>Data_checks!L6389</f>
        <v>S</v>
      </c>
      <c r="C6382" t="str">
        <f>Data_checks!M6389</f>
        <v>H</v>
      </c>
    </row>
    <row r="6383" spans="1:3" x14ac:dyDescent="0.25">
      <c r="A6383">
        <f>Data_checks!K6390</f>
        <v>6376</v>
      </c>
      <c r="B6383" t="str">
        <f>Data_checks!L6390</f>
        <v>D</v>
      </c>
      <c r="C6383" t="str">
        <f>Data_checks!M6390</f>
        <v>D</v>
      </c>
    </row>
    <row r="6384" spans="1:3" x14ac:dyDescent="0.25">
      <c r="A6384">
        <f>Data_checks!K6391</f>
        <v>6377</v>
      </c>
      <c r="B6384" t="str">
        <f>Data_checks!L6391</f>
        <v>I</v>
      </c>
      <c r="C6384" t="str">
        <f>Data_checks!M6391</f>
        <v>S</v>
      </c>
    </row>
    <row r="6385" spans="1:3" x14ac:dyDescent="0.25">
      <c r="A6385">
        <f>Data_checks!K6392</f>
        <v>6378</v>
      </c>
      <c r="B6385" t="str">
        <f>Data_checks!L6392</f>
        <v>I</v>
      </c>
      <c r="C6385" t="str">
        <f>Data_checks!M6392</f>
        <v>H</v>
      </c>
    </row>
    <row r="6386" spans="1:3" x14ac:dyDescent="0.25">
      <c r="A6386">
        <f>Data_checks!K6393</f>
        <v>6379</v>
      </c>
      <c r="B6386" t="str">
        <f>Data_checks!L6393</f>
        <v>I</v>
      </c>
      <c r="C6386" t="str">
        <f>Data_checks!M6393</f>
        <v>S</v>
      </c>
    </row>
    <row r="6387" spans="1:3" x14ac:dyDescent="0.25">
      <c r="A6387">
        <f>Data_checks!K6394</f>
        <v>6380</v>
      </c>
      <c r="B6387" t="str">
        <f>Data_checks!L6394</f>
        <v>S</v>
      </c>
      <c r="C6387" t="str">
        <f>Data_checks!M6394</f>
        <v>H</v>
      </c>
    </row>
    <row r="6388" spans="1:3" x14ac:dyDescent="0.25">
      <c r="A6388">
        <f>Data_checks!K6395</f>
        <v>6381</v>
      </c>
      <c r="B6388" t="str">
        <f>Data_checks!L6395</f>
        <v>S</v>
      </c>
      <c r="C6388" t="str">
        <f>Data_checks!M6395</f>
        <v>H</v>
      </c>
    </row>
    <row r="6389" spans="1:3" x14ac:dyDescent="0.25">
      <c r="A6389">
        <f>Data_checks!K6396</f>
        <v>6382</v>
      </c>
      <c r="B6389" t="str">
        <f>Data_checks!L6396</f>
        <v>D</v>
      </c>
      <c r="C6389" t="str">
        <f>Data_checks!M6396</f>
        <v>D</v>
      </c>
    </row>
    <row r="6390" spans="1:3" x14ac:dyDescent="0.25">
      <c r="A6390">
        <f>Data_checks!K6397</f>
        <v>6383</v>
      </c>
      <c r="B6390" t="str">
        <f>Data_checks!L6397</f>
        <v>H</v>
      </c>
      <c r="C6390" t="str">
        <f>Data_checks!M6397</f>
        <v>H</v>
      </c>
    </row>
    <row r="6391" spans="1:3" x14ac:dyDescent="0.25">
      <c r="A6391">
        <f>Data_checks!K6398</f>
        <v>6384</v>
      </c>
      <c r="B6391" t="str">
        <f>Data_checks!L6398</f>
        <v>D</v>
      </c>
      <c r="C6391" t="str">
        <f>Data_checks!M6398</f>
        <v>D</v>
      </c>
    </row>
    <row r="6392" spans="1:3" x14ac:dyDescent="0.25">
      <c r="A6392">
        <f>Data_checks!K6399</f>
        <v>6385</v>
      </c>
      <c r="B6392" t="str">
        <f>Data_checks!L6399</f>
        <v>I</v>
      </c>
      <c r="C6392" t="str">
        <f>Data_checks!M6399</f>
        <v>S</v>
      </c>
    </row>
    <row r="6393" spans="1:3" x14ac:dyDescent="0.25">
      <c r="A6393">
        <f>Data_checks!K6400</f>
        <v>6386</v>
      </c>
      <c r="B6393" t="str">
        <f>Data_checks!L6400</f>
        <v>H</v>
      </c>
      <c r="C6393" t="str">
        <f>Data_checks!M6400</f>
        <v>H</v>
      </c>
    </row>
    <row r="6394" spans="1:3" x14ac:dyDescent="0.25">
      <c r="A6394">
        <f>Data_checks!K6401</f>
        <v>6387</v>
      </c>
      <c r="B6394" t="str">
        <f>Data_checks!L6401</f>
        <v>S</v>
      </c>
      <c r="C6394" t="str">
        <f>Data_checks!M6401</f>
        <v>H</v>
      </c>
    </row>
    <row r="6395" spans="1:3" x14ac:dyDescent="0.25">
      <c r="A6395">
        <f>Data_checks!K6402</f>
        <v>6388</v>
      </c>
      <c r="B6395" t="str">
        <f>Data_checks!L6402</f>
        <v>H</v>
      </c>
      <c r="C6395" t="str">
        <f>Data_checks!M6402</f>
        <v>H</v>
      </c>
    </row>
    <row r="6396" spans="1:3" x14ac:dyDescent="0.25">
      <c r="A6396">
        <f>Data_checks!K6403</f>
        <v>6389</v>
      </c>
      <c r="B6396" t="str">
        <f>Data_checks!L6403</f>
        <v>H</v>
      </c>
      <c r="C6396" t="str">
        <f>Data_checks!M6403</f>
        <v>H</v>
      </c>
    </row>
    <row r="6397" spans="1:3" x14ac:dyDescent="0.25">
      <c r="A6397">
        <f>Data_checks!K6404</f>
        <v>6390</v>
      </c>
      <c r="B6397" t="str">
        <f>Data_checks!L6404</f>
        <v>S</v>
      </c>
      <c r="C6397" t="str">
        <f>Data_checks!M6404</f>
        <v>H</v>
      </c>
    </row>
    <row r="6398" spans="1:3" x14ac:dyDescent="0.25">
      <c r="A6398">
        <f>Data_checks!K6405</f>
        <v>6391</v>
      </c>
      <c r="B6398" t="str">
        <f>Data_checks!L6405</f>
        <v>I</v>
      </c>
      <c r="C6398" t="str">
        <f>Data_checks!M6405</f>
        <v>S</v>
      </c>
    </row>
    <row r="6399" spans="1:3" x14ac:dyDescent="0.25">
      <c r="A6399">
        <f>Data_checks!K6406</f>
        <v>6392</v>
      </c>
      <c r="B6399" t="str">
        <f>Data_checks!L6406</f>
        <v>D</v>
      </c>
      <c r="C6399" t="str">
        <f>Data_checks!M6406</f>
        <v>D</v>
      </c>
    </row>
    <row r="6400" spans="1:3" x14ac:dyDescent="0.25">
      <c r="A6400">
        <f>Data_checks!K6407</f>
        <v>6393</v>
      </c>
      <c r="B6400" t="str">
        <f>Data_checks!L6407</f>
        <v>S</v>
      </c>
      <c r="C6400" t="str">
        <f>Data_checks!M6407</f>
        <v>I</v>
      </c>
    </row>
    <row r="6401" spans="1:3" x14ac:dyDescent="0.25">
      <c r="A6401">
        <f>Data_checks!K6408</f>
        <v>6394</v>
      </c>
      <c r="B6401" t="str">
        <f>Data_checks!L6408</f>
        <v>D</v>
      </c>
      <c r="C6401" t="str">
        <f>Data_checks!M6408</f>
        <v>D</v>
      </c>
    </row>
    <row r="6402" spans="1:3" x14ac:dyDescent="0.25">
      <c r="A6402">
        <f>Data_checks!K6409</f>
        <v>6395</v>
      </c>
      <c r="B6402" t="str">
        <f>Data_checks!L6409</f>
        <v>H</v>
      </c>
      <c r="C6402" t="str">
        <f>Data_checks!M6409</f>
        <v>H</v>
      </c>
    </row>
    <row r="6403" spans="1:3" x14ac:dyDescent="0.25">
      <c r="A6403">
        <f>Data_checks!K6410</f>
        <v>6396</v>
      </c>
      <c r="B6403" t="str">
        <f>Data_checks!L6410</f>
        <v>D</v>
      </c>
      <c r="C6403" t="str">
        <f>Data_checks!M6410</f>
        <v>D</v>
      </c>
    </row>
    <row r="6404" spans="1:3" x14ac:dyDescent="0.25">
      <c r="A6404">
        <f>Data_checks!K6411</f>
        <v>6397</v>
      </c>
      <c r="B6404" t="str">
        <f>Data_checks!L6411</f>
        <v>H</v>
      </c>
      <c r="C6404" t="str">
        <f>Data_checks!M6411</f>
        <v>H</v>
      </c>
    </row>
    <row r="6405" spans="1:3" x14ac:dyDescent="0.25">
      <c r="A6405">
        <f>Data_checks!K6412</f>
        <v>6398</v>
      </c>
      <c r="B6405" t="str">
        <f>Data_checks!L6412</f>
        <v>H</v>
      </c>
      <c r="C6405" t="str">
        <f>Data_checks!M6412</f>
        <v>H</v>
      </c>
    </row>
    <row r="6406" spans="1:3" x14ac:dyDescent="0.25">
      <c r="A6406">
        <f>Data_checks!K6413</f>
        <v>6399</v>
      </c>
      <c r="B6406" t="str">
        <f>Data_checks!L6413</f>
        <v>D</v>
      </c>
      <c r="C6406" t="str">
        <f>Data_checks!M6413</f>
        <v>D</v>
      </c>
    </row>
    <row r="6407" spans="1:3" x14ac:dyDescent="0.25">
      <c r="A6407">
        <f>Data_checks!K6414</f>
        <v>6400</v>
      </c>
      <c r="B6407" t="str">
        <f>Data_checks!L6414</f>
        <v>D</v>
      </c>
      <c r="C6407" t="str">
        <f>Data_checks!M6414</f>
        <v>D</v>
      </c>
    </row>
    <row r="6408" spans="1:3" x14ac:dyDescent="0.25">
      <c r="A6408">
        <f>Data_checks!K6415</f>
        <v>6401</v>
      </c>
      <c r="B6408" t="str">
        <f>Data_checks!L6415</f>
        <v>I</v>
      </c>
      <c r="C6408" t="str">
        <f>Data_checks!M6415</f>
        <v>D</v>
      </c>
    </row>
    <row r="6409" spans="1:3" x14ac:dyDescent="0.25">
      <c r="A6409">
        <f>Data_checks!K6416</f>
        <v>6402</v>
      </c>
      <c r="B6409" t="str">
        <f>Data_checks!L6416</f>
        <v>H</v>
      </c>
      <c r="C6409" t="str">
        <f>Data_checks!M6416</f>
        <v>H</v>
      </c>
    </row>
    <row r="6410" spans="1:3" x14ac:dyDescent="0.25">
      <c r="A6410">
        <f>Data_checks!K6417</f>
        <v>6403</v>
      </c>
      <c r="B6410" t="str">
        <f>Data_checks!L6417</f>
        <v>H</v>
      </c>
      <c r="C6410" t="str">
        <f>Data_checks!M6417</f>
        <v>H</v>
      </c>
    </row>
    <row r="6411" spans="1:3" x14ac:dyDescent="0.25">
      <c r="A6411">
        <f>Data_checks!K6418</f>
        <v>6404</v>
      </c>
      <c r="B6411" t="str">
        <f>Data_checks!L6418</f>
        <v>S</v>
      </c>
      <c r="C6411" t="str">
        <f>Data_checks!M6418</f>
        <v>H</v>
      </c>
    </row>
    <row r="6412" spans="1:3" x14ac:dyDescent="0.25">
      <c r="A6412">
        <f>Data_checks!K6419</f>
        <v>6405</v>
      </c>
      <c r="B6412" t="str">
        <f>Data_checks!L6419</f>
        <v>S</v>
      </c>
      <c r="C6412" t="str">
        <f>Data_checks!M6419</f>
        <v>H</v>
      </c>
    </row>
    <row r="6413" spans="1:3" x14ac:dyDescent="0.25">
      <c r="A6413">
        <f>Data_checks!K6420</f>
        <v>6406</v>
      </c>
      <c r="B6413" t="str">
        <f>Data_checks!L6420</f>
        <v>I</v>
      </c>
      <c r="C6413" t="str">
        <f>Data_checks!M6420</f>
        <v>S</v>
      </c>
    </row>
    <row r="6414" spans="1:3" x14ac:dyDescent="0.25">
      <c r="A6414">
        <f>Data_checks!K6421</f>
        <v>6407</v>
      </c>
      <c r="B6414" t="str">
        <f>Data_checks!L6421</f>
        <v>S</v>
      </c>
      <c r="C6414" t="str">
        <f>Data_checks!M6421</f>
        <v>H</v>
      </c>
    </row>
    <row r="6415" spans="1:3" x14ac:dyDescent="0.25">
      <c r="A6415">
        <f>Data_checks!K6422</f>
        <v>6408</v>
      </c>
      <c r="B6415" t="str">
        <f>Data_checks!L6422</f>
        <v>H</v>
      </c>
      <c r="C6415" t="str">
        <f>Data_checks!M6422</f>
        <v>S</v>
      </c>
    </row>
    <row r="6416" spans="1:3" x14ac:dyDescent="0.25">
      <c r="A6416">
        <f>Data_checks!K6423</f>
        <v>6409</v>
      </c>
      <c r="B6416" t="str">
        <f>Data_checks!L6423</f>
        <v>I</v>
      </c>
      <c r="C6416" t="str">
        <f>Data_checks!M6423</f>
        <v>I</v>
      </c>
    </row>
    <row r="6417" spans="1:3" x14ac:dyDescent="0.25">
      <c r="A6417">
        <f>Data_checks!K6424</f>
        <v>6410</v>
      </c>
      <c r="B6417" t="str">
        <f>Data_checks!L6424</f>
        <v>I</v>
      </c>
      <c r="C6417" t="str">
        <f>Data_checks!M6424</f>
        <v>S</v>
      </c>
    </row>
    <row r="6418" spans="1:3" x14ac:dyDescent="0.25">
      <c r="A6418">
        <f>Data_checks!K6425</f>
        <v>6411</v>
      </c>
      <c r="B6418" t="str">
        <f>Data_checks!L6425</f>
        <v>S</v>
      </c>
      <c r="C6418" t="str">
        <f>Data_checks!M6425</f>
        <v>H</v>
      </c>
    </row>
    <row r="6419" spans="1:3" x14ac:dyDescent="0.25">
      <c r="A6419">
        <f>Data_checks!K6426</f>
        <v>6412</v>
      </c>
      <c r="B6419" t="str">
        <f>Data_checks!L6426</f>
        <v>S</v>
      </c>
      <c r="C6419" t="str">
        <f>Data_checks!M6426</f>
        <v>H</v>
      </c>
    </row>
    <row r="6420" spans="1:3" x14ac:dyDescent="0.25">
      <c r="A6420">
        <f>Data_checks!K6427</f>
        <v>6413</v>
      </c>
      <c r="B6420" t="str">
        <f>Data_checks!L6427</f>
        <v>H</v>
      </c>
      <c r="C6420" t="str">
        <f>Data_checks!M6427</f>
        <v>H</v>
      </c>
    </row>
    <row r="6421" spans="1:3" x14ac:dyDescent="0.25">
      <c r="A6421">
        <f>Data_checks!K6428</f>
        <v>6414</v>
      </c>
      <c r="B6421" t="str">
        <f>Data_checks!L6428</f>
        <v>D</v>
      </c>
      <c r="C6421" t="str">
        <f>Data_checks!M6428</f>
        <v>D</v>
      </c>
    </row>
    <row r="6422" spans="1:3" x14ac:dyDescent="0.25">
      <c r="A6422">
        <f>Data_checks!K6429</f>
        <v>6415</v>
      </c>
      <c r="B6422" t="str">
        <f>Data_checks!L6429</f>
        <v>S</v>
      </c>
      <c r="C6422" t="str">
        <f>Data_checks!M6429</f>
        <v>H</v>
      </c>
    </row>
    <row r="6423" spans="1:3" x14ac:dyDescent="0.25">
      <c r="A6423">
        <f>Data_checks!K6430</f>
        <v>6416</v>
      </c>
      <c r="B6423" t="str">
        <f>Data_checks!L6430</f>
        <v>S</v>
      </c>
      <c r="C6423" t="str">
        <f>Data_checks!M6430</f>
        <v>H</v>
      </c>
    </row>
    <row r="6424" spans="1:3" x14ac:dyDescent="0.25">
      <c r="A6424">
        <f>Data_checks!K6431</f>
        <v>6417</v>
      </c>
      <c r="B6424" t="str">
        <f>Data_checks!L6431</f>
        <v>I</v>
      </c>
      <c r="C6424" t="str">
        <f>Data_checks!M6431</f>
        <v>I</v>
      </c>
    </row>
    <row r="6425" spans="1:3" x14ac:dyDescent="0.25">
      <c r="A6425">
        <f>Data_checks!K6432</f>
        <v>6418</v>
      </c>
      <c r="B6425" t="str">
        <f>Data_checks!L6432</f>
        <v>S</v>
      </c>
      <c r="C6425" t="str">
        <f>Data_checks!M6432</f>
        <v>H</v>
      </c>
    </row>
    <row r="6426" spans="1:3" x14ac:dyDescent="0.25">
      <c r="A6426">
        <f>Data_checks!K6433</f>
        <v>6419</v>
      </c>
      <c r="B6426" t="str">
        <f>Data_checks!L6433</f>
        <v>H</v>
      </c>
      <c r="C6426" t="str">
        <f>Data_checks!M6433</f>
        <v>H</v>
      </c>
    </row>
    <row r="6427" spans="1:3" x14ac:dyDescent="0.25">
      <c r="A6427">
        <f>Data_checks!K6434</f>
        <v>6420</v>
      </c>
      <c r="B6427" t="str">
        <f>Data_checks!L6434</f>
        <v>D</v>
      </c>
      <c r="C6427" t="str">
        <f>Data_checks!M6434</f>
        <v>D</v>
      </c>
    </row>
    <row r="6428" spans="1:3" x14ac:dyDescent="0.25">
      <c r="A6428">
        <f>Data_checks!K6435</f>
        <v>6421</v>
      </c>
      <c r="B6428" t="str">
        <f>Data_checks!L6435</f>
        <v>D</v>
      </c>
      <c r="C6428" t="str">
        <f>Data_checks!M6435</f>
        <v>D</v>
      </c>
    </row>
    <row r="6429" spans="1:3" x14ac:dyDescent="0.25">
      <c r="A6429">
        <f>Data_checks!K6436</f>
        <v>6422</v>
      </c>
      <c r="B6429" t="str">
        <f>Data_checks!L6436</f>
        <v>S</v>
      </c>
      <c r="C6429" t="str">
        <f>Data_checks!M6436</f>
        <v>H</v>
      </c>
    </row>
    <row r="6430" spans="1:3" x14ac:dyDescent="0.25">
      <c r="A6430">
        <f>Data_checks!K6437</f>
        <v>6423</v>
      </c>
      <c r="B6430" t="str">
        <f>Data_checks!L6437</f>
        <v>I</v>
      </c>
      <c r="C6430" t="str">
        <f>Data_checks!M6437</f>
        <v>D</v>
      </c>
    </row>
    <row r="6431" spans="1:3" x14ac:dyDescent="0.25">
      <c r="A6431">
        <f>Data_checks!K6438</f>
        <v>6424</v>
      </c>
      <c r="B6431" t="str">
        <f>Data_checks!L6438</f>
        <v>I</v>
      </c>
      <c r="C6431" t="str">
        <f>Data_checks!M6438</f>
        <v>H</v>
      </c>
    </row>
    <row r="6432" spans="1:3" x14ac:dyDescent="0.25">
      <c r="A6432">
        <f>Data_checks!K6439</f>
        <v>6425</v>
      </c>
      <c r="B6432" t="str">
        <f>Data_checks!L6439</f>
        <v>S</v>
      </c>
      <c r="C6432" t="str">
        <f>Data_checks!M6439</f>
        <v>D</v>
      </c>
    </row>
    <row r="6433" spans="1:3" x14ac:dyDescent="0.25">
      <c r="A6433">
        <f>Data_checks!K6440</f>
        <v>6426</v>
      </c>
      <c r="B6433" t="str">
        <f>Data_checks!L6440</f>
        <v>H</v>
      </c>
      <c r="C6433" t="str">
        <f>Data_checks!M6440</f>
        <v>S</v>
      </c>
    </row>
    <row r="6434" spans="1:3" x14ac:dyDescent="0.25">
      <c r="A6434">
        <f>Data_checks!K6441</f>
        <v>6427</v>
      </c>
      <c r="B6434" t="str">
        <f>Data_checks!L6441</f>
        <v>S</v>
      </c>
      <c r="C6434" t="str">
        <f>Data_checks!M6441</f>
        <v>H</v>
      </c>
    </row>
    <row r="6435" spans="1:3" x14ac:dyDescent="0.25">
      <c r="A6435">
        <f>Data_checks!K6442</f>
        <v>6428</v>
      </c>
      <c r="B6435" t="str">
        <f>Data_checks!L6442</f>
        <v>H</v>
      </c>
      <c r="C6435" t="str">
        <f>Data_checks!M6442</f>
        <v>H</v>
      </c>
    </row>
    <row r="6436" spans="1:3" x14ac:dyDescent="0.25">
      <c r="A6436">
        <f>Data_checks!K6443</f>
        <v>6429</v>
      </c>
      <c r="B6436" t="str">
        <f>Data_checks!L6443</f>
        <v>D</v>
      </c>
      <c r="C6436" t="str">
        <f>Data_checks!M6443</f>
        <v>D</v>
      </c>
    </row>
    <row r="6437" spans="1:3" x14ac:dyDescent="0.25">
      <c r="A6437">
        <f>Data_checks!K6444</f>
        <v>6430</v>
      </c>
      <c r="B6437" t="str">
        <f>Data_checks!L6444</f>
        <v>H</v>
      </c>
      <c r="C6437" t="str">
        <f>Data_checks!M6444</f>
        <v>S</v>
      </c>
    </row>
    <row r="6438" spans="1:3" x14ac:dyDescent="0.25">
      <c r="A6438">
        <f>Data_checks!K6445</f>
        <v>6431</v>
      </c>
      <c r="B6438" t="str">
        <f>Data_checks!L6445</f>
        <v>S</v>
      </c>
      <c r="C6438" t="str">
        <f>Data_checks!M6445</f>
        <v>S</v>
      </c>
    </row>
    <row r="6439" spans="1:3" x14ac:dyDescent="0.25">
      <c r="A6439">
        <f>Data_checks!K6446</f>
        <v>6432</v>
      </c>
      <c r="B6439" t="str">
        <f>Data_checks!L6446</f>
        <v>I</v>
      </c>
      <c r="C6439" t="str">
        <f>Data_checks!M6446</f>
        <v>D</v>
      </c>
    </row>
    <row r="6440" spans="1:3" x14ac:dyDescent="0.25">
      <c r="A6440">
        <f>Data_checks!K6447</f>
        <v>6433</v>
      </c>
      <c r="B6440" t="str">
        <f>Data_checks!L6447</f>
        <v>I</v>
      </c>
      <c r="C6440" t="str">
        <f>Data_checks!M6447</f>
        <v>I</v>
      </c>
    </row>
    <row r="6441" spans="1:3" x14ac:dyDescent="0.25">
      <c r="A6441">
        <f>Data_checks!K6448</f>
        <v>6434</v>
      </c>
      <c r="B6441" t="str">
        <f>Data_checks!L6448</f>
        <v>D</v>
      </c>
      <c r="C6441" t="str">
        <f>Data_checks!M6448</f>
        <v>D</v>
      </c>
    </row>
    <row r="6442" spans="1:3" x14ac:dyDescent="0.25">
      <c r="A6442">
        <f>Data_checks!K6449</f>
        <v>6435</v>
      </c>
      <c r="B6442" t="str">
        <f>Data_checks!L6449</f>
        <v>S</v>
      </c>
      <c r="C6442" t="str">
        <f>Data_checks!M6449</f>
        <v>D</v>
      </c>
    </row>
    <row r="6443" spans="1:3" x14ac:dyDescent="0.25">
      <c r="A6443">
        <f>Data_checks!K6450</f>
        <v>6436</v>
      </c>
      <c r="B6443" t="str">
        <f>Data_checks!L6450</f>
        <v>H</v>
      </c>
      <c r="C6443" t="str">
        <f>Data_checks!M6450</f>
        <v>H</v>
      </c>
    </row>
    <row r="6444" spans="1:3" x14ac:dyDescent="0.25">
      <c r="A6444">
        <f>Data_checks!K6451</f>
        <v>6437</v>
      </c>
      <c r="B6444" t="str">
        <f>Data_checks!L6451</f>
        <v>S</v>
      </c>
      <c r="C6444" t="str">
        <f>Data_checks!M6451</f>
        <v>H</v>
      </c>
    </row>
    <row r="6445" spans="1:3" x14ac:dyDescent="0.25">
      <c r="A6445">
        <f>Data_checks!K6452</f>
        <v>6438</v>
      </c>
      <c r="B6445" t="str">
        <f>Data_checks!L6452</f>
        <v>S</v>
      </c>
      <c r="C6445" t="str">
        <f>Data_checks!M6452</f>
        <v>H</v>
      </c>
    </row>
    <row r="6446" spans="1:3" x14ac:dyDescent="0.25">
      <c r="A6446">
        <f>Data_checks!K6453</f>
        <v>6439</v>
      </c>
      <c r="B6446" t="str">
        <f>Data_checks!L6453</f>
        <v>H</v>
      </c>
      <c r="C6446" t="str">
        <f>Data_checks!M6453</f>
        <v>H</v>
      </c>
    </row>
    <row r="6447" spans="1:3" x14ac:dyDescent="0.25">
      <c r="A6447">
        <f>Data_checks!K6454</f>
        <v>6440</v>
      </c>
      <c r="B6447" t="str">
        <f>Data_checks!L6454</f>
        <v>H</v>
      </c>
      <c r="C6447" t="str">
        <f>Data_checks!M6454</f>
        <v>S</v>
      </c>
    </row>
    <row r="6448" spans="1:3" x14ac:dyDescent="0.25">
      <c r="A6448">
        <f>Data_checks!K6455</f>
        <v>6441</v>
      </c>
      <c r="B6448" t="str">
        <f>Data_checks!L6455</f>
        <v>D</v>
      </c>
      <c r="C6448" t="str">
        <f>Data_checks!M6455</f>
        <v>D</v>
      </c>
    </row>
    <row r="6449" spans="1:3" x14ac:dyDescent="0.25">
      <c r="A6449">
        <f>Data_checks!K6456</f>
        <v>6442</v>
      </c>
      <c r="B6449" t="str">
        <f>Data_checks!L6456</f>
        <v>I</v>
      </c>
      <c r="C6449" t="str">
        <f>Data_checks!M6456</f>
        <v>I</v>
      </c>
    </row>
    <row r="6450" spans="1:3" x14ac:dyDescent="0.25">
      <c r="A6450">
        <f>Data_checks!K6457</f>
        <v>6443</v>
      </c>
      <c r="B6450" t="str">
        <f>Data_checks!L6457</f>
        <v>I</v>
      </c>
      <c r="C6450" t="str">
        <f>Data_checks!M6457</f>
        <v>H</v>
      </c>
    </row>
    <row r="6451" spans="1:3" x14ac:dyDescent="0.25">
      <c r="A6451">
        <f>Data_checks!K6458</f>
        <v>6444</v>
      </c>
      <c r="B6451" t="str">
        <f>Data_checks!L6458</f>
        <v>I</v>
      </c>
      <c r="C6451" t="str">
        <f>Data_checks!M6458</f>
        <v>D</v>
      </c>
    </row>
    <row r="6452" spans="1:3" x14ac:dyDescent="0.25">
      <c r="A6452">
        <f>Data_checks!K6459</f>
        <v>6445</v>
      </c>
      <c r="B6452" t="str">
        <f>Data_checks!L6459</f>
        <v>S</v>
      </c>
      <c r="C6452" t="str">
        <f>Data_checks!M6459</f>
        <v>H</v>
      </c>
    </row>
    <row r="6453" spans="1:3" x14ac:dyDescent="0.25">
      <c r="A6453">
        <f>Data_checks!K6460</f>
        <v>6446</v>
      </c>
      <c r="B6453" t="str">
        <f>Data_checks!L6460</f>
        <v>S</v>
      </c>
      <c r="C6453" t="str">
        <f>Data_checks!M6460</f>
        <v>H</v>
      </c>
    </row>
    <row r="6454" spans="1:3" x14ac:dyDescent="0.25">
      <c r="A6454">
        <f>Data_checks!K6461</f>
        <v>6447</v>
      </c>
      <c r="B6454" t="str">
        <f>Data_checks!L6461</f>
        <v>S</v>
      </c>
      <c r="C6454" t="str">
        <f>Data_checks!M6461</f>
        <v>H</v>
      </c>
    </row>
    <row r="6455" spans="1:3" x14ac:dyDescent="0.25">
      <c r="A6455">
        <f>Data_checks!K6462</f>
        <v>6448</v>
      </c>
      <c r="B6455" t="str">
        <f>Data_checks!L6462</f>
        <v>H</v>
      </c>
      <c r="C6455" t="str">
        <f>Data_checks!M6462</f>
        <v>H</v>
      </c>
    </row>
    <row r="6456" spans="1:3" x14ac:dyDescent="0.25">
      <c r="A6456">
        <f>Data_checks!K6463</f>
        <v>6449</v>
      </c>
      <c r="B6456" t="str">
        <f>Data_checks!L6463</f>
        <v>S</v>
      </c>
      <c r="C6456" t="str">
        <f>Data_checks!M6463</f>
        <v>H</v>
      </c>
    </row>
    <row r="6457" spans="1:3" x14ac:dyDescent="0.25">
      <c r="A6457">
        <f>Data_checks!K6464</f>
        <v>6450</v>
      </c>
      <c r="B6457" t="str">
        <f>Data_checks!L6464</f>
        <v>I</v>
      </c>
      <c r="C6457" t="str">
        <f>Data_checks!M6464</f>
        <v>D</v>
      </c>
    </row>
    <row r="6458" spans="1:3" x14ac:dyDescent="0.25">
      <c r="A6458">
        <f>Data_checks!K6465</f>
        <v>6451</v>
      </c>
      <c r="B6458" t="str">
        <f>Data_checks!L6465</f>
        <v>S</v>
      </c>
      <c r="C6458" t="str">
        <f>Data_checks!M6465</f>
        <v>S</v>
      </c>
    </row>
    <row r="6459" spans="1:3" x14ac:dyDescent="0.25">
      <c r="A6459">
        <f>Data_checks!K6466</f>
        <v>6452</v>
      </c>
      <c r="B6459" t="str">
        <f>Data_checks!L6466</f>
        <v>I</v>
      </c>
      <c r="C6459" t="str">
        <f>Data_checks!M6466</f>
        <v>S</v>
      </c>
    </row>
    <row r="6460" spans="1:3" x14ac:dyDescent="0.25">
      <c r="A6460">
        <f>Data_checks!K6467</f>
        <v>6453</v>
      </c>
      <c r="B6460" t="str">
        <f>Data_checks!L6467</f>
        <v>D</v>
      </c>
      <c r="C6460" t="str">
        <f>Data_checks!M6467</f>
        <v>D</v>
      </c>
    </row>
    <row r="6461" spans="1:3" x14ac:dyDescent="0.25">
      <c r="A6461">
        <f>Data_checks!K6468</f>
        <v>6454</v>
      </c>
      <c r="B6461" t="str">
        <f>Data_checks!L6468</f>
        <v>I</v>
      </c>
      <c r="C6461" t="str">
        <f>Data_checks!M6468</f>
        <v>D</v>
      </c>
    </row>
    <row r="6462" spans="1:3" x14ac:dyDescent="0.25">
      <c r="A6462">
        <f>Data_checks!K6469</f>
        <v>6455</v>
      </c>
      <c r="B6462" t="str">
        <f>Data_checks!L6469</f>
        <v>S</v>
      </c>
      <c r="C6462" t="str">
        <f>Data_checks!M6469</f>
        <v>S</v>
      </c>
    </row>
    <row r="6463" spans="1:3" x14ac:dyDescent="0.25">
      <c r="A6463">
        <f>Data_checks!K6470</f>
        <v>6456</v>
      </c>
      <c r="B6463" t="str">
        <f>Data_checks!L6470</f>
        <v>S</v>
      </c>
      <c r="C6463" t="str">
        <f>Data_checks!M6470</f>
        <v>H</v>
      </c>
    </row>
    <row r="6464" spans="1:3" x14ac:dyDescent="0.25">
      <c r="A6464">
        <f>Data_checks!K6471</f>
        <v>6457</v>
      </c>
      <c r="B6464" t="str">
        <f>Data_checks!L6471</f>
        <v>D</v>
      </c>
      <c r="C6464" t="str">
        <f>Data_checks!M6471</f>
        <v>D</v>
      </c>
    </row>
    <row r="6465" spans="1:3" x14ac:dyDescent="0.25">
      <c r="A6465">
        <f>Data_checks!K6472</f>
        <v>6458</v>
      </c>
      <c r="B6465" t="str">
        <f>Data_checks!L6472</f>
        <v>D</v>
      </c>
      <c r="C6465" t="str">
        <f>Data_checks!M6472</f>
        <v>D</v>
      </c>
    </row>
    <row r="6466" spans="1:3" x14ac:dyDescent="0.25">
      <c r="A6466">
        <f>Data_checks!K6473</f>
        <v>6459</v>
      </c>
      <c r="B6466" t="str">
        <f>Data_checks!L6473</f>
        <v>D</v>
      </c>
      <c r="C6466" t="str">
        <f>Data_checks!M6473</f>
        <v>D</v>
      </c>
    </row>
    <row r="6467" spans="1:3" x14ac:dyDescent="0.25">
      <c r="A6467">
        <f>Data_checks!K6474</f>
        <v>6460</v>
      </c>
      <c r="B6467" t="str">
        <f>Data_checks!L6474</f>
        <v>I</v>
      </c>
      <c r="C6467" t="str">
        <f>Data_checks!M6474</f>
        <v>I</v>
      </c>
    </row>
    <row r="6468" spans="1:3" x14ac:dyDescent="0.25">
      <c r="A6468">
        <f>Data_checks!K6475</f>
        <v>6461</v>
      </c>
      <c r="B6468" t="str">
        <f>Data_checks!L6475</f>
        <v>S</v>
      </c>
      <c r="C6468" t="str">
        <f>Data_checks!M6475</f>
        <v>H</v>
      </c>
    </row>
    <row r="6469" spans="1:3" x14ac:dyDescent="0.25">
      <c r="A6469">
        <f>Data_checks!K6476</f>
        <v>6462</v>
      </c>
      <c r="B6469" t="str">
        <f>Data_checks!L6476</f>
        <v>S</v>
      </c>
      <c r="C6469" t="str">
        <f>Data_checks!M6476</f>
        <v>H</v>
      </c>
    </row>
    <row r="6470" spans="1:3" x14ac:dyDescent="0.25">
      <c r="A6470">
        <f>Data_checks!K6477</f>
        <v>6463</v>
      </c>
      <c r="B6470" t="str">
        <f>Data_checks!L6477</f>
        <v>S</v>
      </c>
      <c r="C6470" t="str">
        <f>Data_checks!M6477</f>
        <v>H</v>
      </c>
    </row>
    <row r="6471" spans="1:3" x14ac:dyDescent="0.25">
      <c r="A6471">
        <f>Data_checks!K6478</f>
        <v>6464</v>
      </c>
      <c r="B6471" t="str">
        <f>Data_checks!L6478</f>
        <v>D</v>
      </c>
      <c r="C6471" t="str">
        <f>Data_checks!M6478</f>
        <v>D</v>
      </c>
    </row>
    <row r="6472" spans="1:3" x14ac:dyDescent="0.25">
      <c r="A6472">
        <f>Data_checks!K6479</f>
        <v>6465</v>
      </c>
      <c r="B6472" t="str">
        <f>Data_checks!L6479</f>
        <v>I</v>
      </c>
      <c r="C6472" t="str">
        <f>Data_checks!M6479</f>
        <v>H</v>
      </c>
    </row>
    <row r="6473" spans="1:3" x14ac:dyDescent="0.25">
      <c r="A6473">
        <f>Data_checks!K6480</f>
        <v>6466</v>
      </c>
      <c r="B6473" t="str">
        <f>Data_checks!L6480</f>
        <v>H</v>
      </c>
      <c r="C6473" t="str">
        <f>Data_checks!M6480</f>
        <v>H</v>
      </c>
    </row>
    <row r="6474" spans="1:3" x14ac:dyDescent="0.25">
      <c r="A6474">
        <f>Data_checks!K6481</f>
        <v>6467</v>
      </c>
      <c r="B6474" t="str">
        <f>Data_checks!L6481</f>
        <v>H</v>
      </c>
      <c r="C6474" t="str">
        <f>Data_checks!M6481</f>
        <v>S</v>
      </c>
    </row>
    <row r="6475" spans="1:3" x14ac:dyDescent="0.25">
      <c r="A6475">
        <f>Data_checks!K6482</f>
        <v>6468</v>
      </c>
      <c r="B6475" t="str">
        <f>Data_checks!L6482</f>
        <v>I</v>
      </c>
      <c r="C6475" t="str">
        <f>Data_checks!M6482</f>
        <v>D</v>
      </c>
    </row>
    <row r="6476" spans="1:3" x14ac:dyDescent="0.25">
      <c r="A6476">
        <f>Data_checks!K6483</f>
        <v>6469</v>
      </c>
      <c r="B6476" t="str">
        <f>Data_checks!L6483</f>
        <v>D</v>
      </c>
      <c r="C6476" t="str">
        <f>Data_checks!M6483</f>
        <v>D</v>
      </c>
    </row>
    <row r="6477" spans="1:3" x14ac:dyDescent="0.25">
      <c r="A6477">
        <f>Data_checks!K6484</f>
        <v>6470</v>
      </c>
      <c r="B6477" t="str">
        <f>Data_checks!L6484</f>
        <v>S</v>
      </c>
      <c r="C6477" t="str">
        <f>Data_checks!M6484</f>
        <v>S</v>
      </c>
    </row>
    <row r="6478" spans="1:3" x14ac:dyDescent="0.25">
      <c r="A6478">
        <f>Data_checks!K6485</f>
        <v>6471</v>
      </c>
      <c r="B6478" t="str">
        <f>Data_checks!L6485</f>
        <v>S</v>
      </c>
      <c r="C6478" t="str">
        <f>Data_checks!M6485</f>
        <v>H</v>
      </c>
    </row>
    <row r="6479" spans="1:3" x14ac:dyDescent="0.25">
      <c r="A6479">
        <f>Data_checks!K6486</f>
        <v>6472</v>
      </c>
      <c r="B6479" t="str">
        <f>Data_checks!L6486</f>
        <v>S</v>
      </c>
      <c r="C6479" t="str">
        <f>Data_checks!M6486</f>
        <v>H</v>
      </c>
    </row>
    <row r="6480" spans="1:3" x14ac:dyDescent="0.25">
      <c r="A6480">
        <f>Data_checks!K6487</f>
        <v>6473</v>
      </c>
      <c r="B6480" t="str">
        <f>Data_checks!L6487</f>
        <v>H</v>
      </c>
      <c r="C6480" t="str">
        <f>Data_checks!M6487</f>
        <v>H</v>
      </c>
    </row>
    <row r="6481" spans="1:3" x14ac:dyDescent="0.25">
      <c r="A6481">
        <f>Data_checks!K6488</f>
        <v>6474</v>
      </c>
      <c r="B6481" t="str">
        <f>Data_checks!L6488</f>
        <v>I</v>
      </c>
      <c r="C6481" t="str">
        <f>Data_checks!M6488</f>
        <v>I</v>
      </c>
    </row>
    <row r="6482" spans="1:3" x14ac:dyDescent="0.25">
      <c r="A6482">
        <f>Data_checks!K6489</f>
        <v>6475</v>
      </c>
      <c r="B6482" t="str">
        <f>Data_checks!L6489</f>
        <v>I</v>
      </c>
      <c r="C6482" t="str">
        <f>Data_checks!M6489</f>
        <v>I</v>
      </c>
    </row>
    <row r="6483" spans="1:3" x14ac:dyDescent="0.25">
      <c r="A6483">
        <f>Data_checks!K6490</f>
        <v>6476</v>
      </c>
      <c r="B6483" t="str">
        <f>Data_checks!L6490</f>
        <v>H</v>
      </c>
      <c r="C6483" t="str">
        <f>Data_checks!M6490</f>
        <v>S</v>
      </c>
    </row>
    <row r="6484" spans="1:3" x14ac:dyDescent="0.25">
      <c r="A6484">
        <f>Data_checks!K6491</f>
        <v>6477</v>
      </c>
      <c r="B6484" t="str">
        <f>Data_checks!L6491</f>
        <v>S</v>
      </c>
      <c r="C6484" t="str">
        <f>Data_checks!M6491</f>
        <v>I</v>
      </c>
    </row>
    <row r="6485" spans="1:3" x14ac:dyDescent="0.25">
      <c r="A6485">
        <f>Data_checks!K6492</f>
        <v>6478</v>
      </c>
      <c r="B6485" t="str">
        <f>Data_checks!L6492</f>
        <v>S</v>
      </c>
      <c r="C6485" t="str">
        <f>Data_checks!M6492</f>
        <v>H</v>
      </c>
    </row>
    <row r="6486" spans="1:3" x14ac:dyDescent="0.25">
      <c r="A6486">
        <f>Data_checks!K6493</f>
        <v>6479</v>
      </c>
      <c r="B6486" t="str">
        <f>Data_checks!L6493</f>
        <v>I</v>
      </c>
      <c r="C6486" t="str">
        <f>Data_checks!M6493</f>
        <v>D</v>
      </c>
    </row>
    <row r="6487" spans="1:3" x14ac:dyDescent="0.25">
      <c r="A6487">
        <f>Data_checks!K6494</f>
        <v>6480</v>
      </c>
      <c r="B6487" t="str">
        <f>Data_checks!L6494</f>
        <v>H</v>
      </c>
      <c r="C6487" t="str">
        <f>Data_checks!M6494</f>
        <v>H</v>
      </c>
    </row>
    <row r="6488" spans="1:3" x14ac:dyDescent="0.25">
      <c r="A6488">
        <f>Data_checks!K6495</f>
        <v>6481</v>
      </c>
      <c r="B6488" t="str">
        <f>Data_checks!L6495</f>
        <v>S</v>
      </c>
      <c r="C6488" t="str">
        <f>Data_checks!M6495</f>
        <v>H</v>
      </c>
    </row>
    <row r="6489" spans="1:3" x14ac:dyDescent="0.25">
      <c r="A6489">
        <f>Data_checks!K6496</f>
        <v>6482</v>
      </c>
      <c r="B6489" t="str">
        <f>Data_checks!L6496</f>
        <v>S</v>
      </c>
      <c r="C6489" t="str">
        <f>Data_checks!M6496</f>
        <v>S</v>
      </c>
    </row>
    <row r="6490" spans="1:3" x14ac:dyDescent="0.25">
      <c r="A6490">
        <f>Data_checks!K6497</f>
        <v>6483</v>
      </c>
      <c r="B6490" t="str">
        <f>Data_checks!L6497</f>
        <v>H</v>
      </c>
      <c r="C6490" t="str">
        <f>Data_checks!M6497</f>
        <v>S</v>
      </c>
    </row>
    <row r="6491" spans="1:3" x14ac:dyDescent="0.25">
      <c r="A6491">
        <f>Data_checks!K6498</f>
        <v>6484</v>
      </c>
      <c r="B6491" t="str">
        <f>Data_checks!L6498</f>
        <v>I</v>
      </c>
      <c r="C6491" t="str">
        <f>Data_checks!M6498</f>
        <v>I</v>
      </c>
    </row>
    <row r="6492" spans="1:3" x14ac:dyDescent="0.25">
      <c r="A6492">
        <f>Data_checks!K6499</f>
        <v>6485</v>
      </c>
      <c r="B6492" t="str">
        <f>Data_checks!L6499</f>
        <v>D</v>
      </c>
      <c r="C6492" t="str">
        <f>Data_checks!M6499</f>
        <v>D</v>
      </c>
    </row>
    <row r="6493" spans="1:3" x14ac:dyDescent="0.25">
      <c r="A6493">
        <f>Data_checks!K6500</f>
        <v>6486</v>
      </c>
      <c r="B6493" t="str">
        <f>Data_checks!L6500</f>
        <v>H</v>
      </c>
      <c r="C6493" t="str">
        <f>Data_checks!M6500</f>
        <v>H</v>
      </c>
    </row>
    <row r="6494" spans="1:3" x14ac:dyDescent="0.25">
      <c r="A6494">
        <f>Data_checks!K6501</f>
        <v>6487</v>
      </c>
      <c r="B6494" t="str">
        <f>Data_checks!L6501</f>
        <v>I</v>
      </c>
      <c r="C6494" t="str">
        <f>Data_checks!M6501</f>
        <v>I</v>
      </c>
    </row>
    <row r="6495" spans="1:3" x14ac:dyDescent="0.25">
      <c r="A6495">
        <f>Data_checks!K6502</f>
        <v>6488</v>
      </c>
      <c r="B6495" t="str">
        <f>Data_checks!L6502</f>
        <v>D</v>
      </c>
      <c r="C6495" t="str">
        <f>Data_checks!M6502</f>
        <v>D</v>
      </c>
    </row>
    <row r="6496" spans="1:3" x14ac:dyDescent="0.25">
      <c r="A6496">
        <f>Data_checks!K6503</f>
        <v>6489</v>
      </c>
      <c r="B6496" t="str">
        <f>Data_checks!L6503</f>
        <v>S</v>
      </c>
      <c r="C6496" t="str">
        <f>Data_checks!M6503</f>
        <v>H</v>
      </c>
    </row>
    <row r="6497" spans="1:3" x14ac:dyDescent="0.25">
      <c r="A6497">
        <f>Data_checks!K6504</f>
        <v>6490</v>
      </c>
      <c r="B6497" t="str">
        <f>Data_checks!L6504</f>
        <v>H</v>
      </c>
      <c r="C6497" t="str">
        <f>Data_checks!M6504</f>
        <v>H</v>
      </c>
    </row>
    <row r="6498" spans="1:3" x14ac:dyDescent="0.25">
      <c r="A6498">
        <f>Data_checks!K6505</f>
        <v>6491</v>
      </c>
      <c r="B6498" t="str">
        <f>Data_checks!L6505</f>
        <v>I</v>
      </c>
      <c r="C6498" t="str">
        <f>Data_checks!M6505</f>
        <v>S</v>
      </c>
    </row>
    <row r="6499" spans="1:3" x14ac:dyDescent="0.25">
      <c r="A6499">
        <f>Data_checks!K6506</f>
        <v>6492</v>
      </c>
      <c r="B6499" t="str">
        <f>Data_checks!L6506</f>
        <v>S</v>
      </c>
      <c r="C6499" t="str">
        <f>Data_checks!M6506</f>
        <v>S</v>
      </c>
    </row>
    <row r="6500" spans="1:3" x14ac:dyDescent="0.25">
      <c r="A6500">
        <f>Data_checks!K6507</f>
        <v>6493</v>
      </c>
      <c r="B6500" t="str">
        <f>Data_checks!L6507</f>
        <v>S</v>
      </c>
      <c r="C6500" t="str">
        <f>Data_checks!M6507</f>
        <v>H</v>
      </c>
    </row>
    <row r="6501" spans="1:3" x14ac:dyDescent="0.25">
      <c r="A6501">
        <f>Data_checks!K6508</f>
        <v>6494</v>
      </c>
      <c r="B6501" t="str">
        <f>Data_checks!L6508</f>
        <v>S</v>
      </c>
      <c r="C6501" t="str">
        <f>Data_checks!M6508</f>
        <v>H</v>
      </c>
    </row>
    <row r="6502" spans="1:3" x14ac:dyDescent="0.25">
      <c r="A6502">
        <f>Data_checks!K6509</f>
        <v>6495</v>
      </c>
      <c r="B6502" t="str">
        <f>Data_checks!L6509</f>
        <v>I</v>
      </c>
      <c r="C6502" t="str">
        <f>Data_checks!M6509</f>
        <v>D</v>
      </c>
    </row>
    <row r="6503" spans="1:3" x14ac:dyDescent="0.25">
      <c r="A6503">
        <f>Data_checks!K6510</f>
        <v>6496</v>
      </c>
      <c r="B6503" t="str">
        <f>Data_checks!L6510</f>
        <v>D</v>
      </c>
      <c r="C6503" t="str">
        <f>Data_checks!M6510</f>
        <v>D</v>
      </c>
    </row>
    <row r="6504" spans="1:3" x14ac:dyDescent="0.25">
      <c r="A6504">
        <f>Data_checks!K6511</f>
        <v>6497</v>
      </c>
      <c r="B6504" t="str">
        <f>Data_checks!L6511</f>
        <v>I</v>
      </c>
      <c r="C6504" t="str">
        <f>Data_checks!M6511</f>
        <v>H</v>
      </c>
    </row>
    <row r="6505" spans="1:3" x14ac:dyDescent="0.25">
      <c r="A6505">
        <f>Data_checks!K6512</f>
        <v>6498</v>
      </c>
      <c r="B6505" t="str">
        <f>Data_checks!L6512</f>
        <v>I</v>
      </c>
      <c r="C6505" t="str">
        <f>Data_checks!M6512</f>
        <v>D</v>
      </c>
    </row>
    <row r="6506" spans="1:3" x14ac:dyDescent="0.25">
      <c r="A6506">
        <f>Data_checks!K6513</f>
        <v>6499</v>
      </c>
      <c r="B6506" t="str">
        <f>Data_checks!L6513</f>
        <v>H</v>
      </c>
      <c r="C6506" t="str">
        <f>Data_checks!M6513</f>
        <v>H</v>
      </c>
    </row>
    <row r="6507" spans="1:3" x14ac:dyDescent="0.25">
      <c r="A6507">
        <f>Data_checks!K6514</f>
        <v>6500</v>
      </c>
      <c r="B6507" t="str">
        <f>Data_checks!L6514</f>
        <v>I</v>
      </c>
      <c r="C6507" t="str">
        <f>Data_checks!M6514</f>
        <v>I</v>
      </c>
    </row>
    <row r="6508" spans="1:3" x14ac:dyDescent="0.25">
      <c r="A6508">
        <f>Data_checks!K6515</f>
        <v>6501</v>
      </c>
      <c r="B6508" t="str">
        <f>Data_checks!L6515</f>
        <v>H</v>
      </c>
      <c r="C6508" t="str">
        <f>Data_checks!M6515</f>
        <v>H</v>
      </c>
    </row>
    <row r="6509" spans="1:3" x14ac:dyDescent="0.25">
      <c r="A6509">
        <f>Data_checks!K6516</f>
        <v>6502</v>
      </c>
      <c r="B6509" t="str">
        <f>Data_checks!L6516</f>
        <v>D</v>
      </c>
      <c r="C6509" t="str">
        <f>Data_checks!M6516</f>
        <v>D</v>
      </c>
    </row>
    <row r="6510" spans="1:3" x14ac:dyDescent="0.25">
      <c r="A6510">
        <f>Data_checks!K6517</f>
        <v>6503</v>
      </c>
      <c r="B6510" t="str">
        <f>Data_checks!L6517</f>
        <v>I</v>
      </c>
      <c r="C6510" t="str">
        <f>Data_checks!M6517</f>
        <v>I</v>
      </c>
    </row>
    <row r="6511" spans="1:3" x14ac:dyDescent="0.25">
      <c r="A6511">
        <f>Data_checks!K6518</f>
        <v>6504</v>
      </c>
      <c r="B6511" t="str">
        <f>Data_checks!L6518</f>
        <v>S</v>
      </c>
      <c r="C6511" t="str">
        <f>Data_checks!M6518</f>
        <v>H</v>
      </c>
    </row>
    <row r="6512" spans="1:3" x14ac:dyDescent="0.25">
      <c r="A6512">
        <f>Data_checks!K6519</f>
        <v>6505</v>
      </c>
      <c r="B6512" t="str">
        <f>Data_checks!L6519</f>
        <v>D</v>
      </c>
      <c r="C6512" t="str">
        <f>Data_checks!M6519</f>
        <v>D</v>
      </c>
    </row>
    <row r="6513" spans="1:3" x14ac:dyDescent="0.25">
      <c r="A6513">
        <f>Data_checks!K6520</f>
        <v>6506</v>
      </c>
      <c r="B6513" t="str">
        <f>Data_checks!L6520</f>
        <v>D</v>
      </c>
      <c r="C6513" t="str">
        <f>Data_checks!M6520</f>
        <v>D</v>
      </c>
    </row>
    <row r="6514" spans="1:3" x14ac:dyDescent="0.25">
      <c r="A6514">
        <f>Data_checks!K6521</f>
        <v>6507</v>
      </c>
      <c r="B6514" t="str">
        <f>Data_checks!L6521</f>
        <v>I</v>
      </c>
      <c r="C6514" t="str">
        <f>Data_checks!M6521</f>
        <v>I</v>
      </c>
    </row>
    <row r="6515" spans="1:3" x14ac:dyDescent="0.25">
      <c r="A6515">
        <f>Data_checks!K6522</f>
        <v>6508</v>
      </c>
      <c r="B6515" t="str">
        <f>Data_checks!L6522</f>
        <v>I</v>
      </c>
      <c r="C6515" t="str">
        <f>Data_checks!M6522</f>
        <v>D</v>
      </c>
    </row>
    <row r="6516" spans="1:3" x14ac:dyDescent="0.25">
      <c r="A6516">
        <f>Data_checks!K6523</f>
        <v>6509</v>
      </c>
      <c r="B6516" t="str">
        <f>Data_checks!L6523</f>
        <v>S</v>
      </c>
      <c r="C6516" t="str">
        <f>Data_checks!M6523</f>
        <v>I</v>
      </c>
    </row>
    <row r="6517" spans="1:3" x14ac:dyDescent="0.25">
      <c r="A6517">
        <f>Data_checks!K6524</f>
        <v>6510</v>
      </c>
      <c r="B6517" t="str">
        <f>Data_checks!L6524</f>
        <v>S</v>
      </c>
      <c r="C6517" t="str">
        <f>Data_checks!M6524</f>
        <v>H</v>
      </c>
    </row>
    <row r="6518" spans="1:3" x14ac:dyDescent="0.25">
      <c r="A6518">
        <f>Data_checks!K6525</f>
        <v>6511</v>
      </c>
      <c r="B6518" t="str">
        <f>Data_checks!L6525</f>
        <v>D</v>
      </c>
      <c r="C6518" t="str">
        <f>Data_checks!M6525</f>
        <v>D</v>
      </c>
    </row>
    <row r="6519" spans="1:3" x14ac:dyDescent="0.25">
      <c r="A6519">
        <f>Data_checks!K6526</f>
        <v>6512</v>
      </c>
      <c r="B6519" t="str">
        <f>Data_checks!L6526</f>
        <v>H</v>
      </c>
      <c r="C6519" t="str">
        <f>Data_checks!M6526</f>
        <v>H</v>
      </c>
    </row>
    <row r="6520" spans="1:3" x14ac:dyDescent="0.25">
      <c r="A6520">
        <f>Data_checks!K6527</f>
        <v>6513</v>
      </c>
      <c r="B6520" t="str">
        <f>Data_checks!L6527</f>
        <v>D</v>
      </c>
      <c r="C6520" t="str">
        <f>Data_checks!M6527</f>
        <v>D</v>
      </c>
    </row>
    <row r="6521" spans="1:3" x14ac:dyDescent="0.25">
      <c r="A6521">
        <f>Data_checks!K6528</f>
        <v>6514</v>
      </c>
      <c r="B6521" t="str">
        <f>Data_checks!L6528</f>
        <v>I</v>
      </c>
      <c r="C6521" t="str">
        <f>Data_checks!M6528</f>
        <v>I</v>
      </c>
    </row>
    <row r="6522" spans="1:3" x14ac:dyDescent="0.25">
      <c r="A6522">
        <f>Data_checks!K6529</f>
        <v>6515</v>
      </c>
      <c r="B6522" t="str">
        <f>Data_checks!L6529</f>
        <v>I</v>
      </c>
      <c r="C6522" t="str">
        <f>Data_checks!M6529</f>
        <v>H</v>
      </c>
    </row>
    <row r="6523" spans="1:3" x14ac:dyDescent="0.25">
      <c r="A6523">
        <f>Data_checks!K6530</f>
        <v>6516</v>
      </c>
      <c r="B6523" t="str">
        <f>Data_checks!L6530</f>
        <v>D</v>
      </c>
      <c r="C6523" t="str">
        <f>Data_checks!M6530</f>
        <v>D</v>
      </c>
    </row>
    <row r="6524" spans="1:3" x14ac:dyDescent="0.25">
      <c r="A6524">
        <f>Data_checks!K6531</f>
        <v>6517</v>
      </c>
      <c r="B6524" t="str">
        <f>Data_checks!L6531</f>
        <v>D</v>
      </c>
      <c r="C6524" t="str">
        <f>Data_checks!M6531</f>
        <v>D</v>
      </c>
    </row>
    <row r="6525" spans="1:3" x14ac:dyDescent="0.25">
      <c r="A6525">
        <f>Data_checks!K6532</f>
        <v>6518</v>
      </c>
      <c r="B6525" t="str">
        <f>Data_checks!L6532</f>
        <v>S</v>
      </c>
      <c r="C6525" t="str">
        <f>Data_checks!M6532</f>
        <v>H</v>
      </c>
    </row>
    <row r="6526" spans="1:3" x14ac:dyDescent="0.25">
      <c r="A6526">
        <f>Data_checks!K6533</f>
        <v>6519</v>
      </c>
      <c r="B6526" t="str">
        <f>Data_checks!L6533</f>
        <v>S</v>
      </c>
      <c r="C6526" t="str">
        <f>Data_checks!M6533</f>
        <v>S</v>
      </c>
    </row>
    <row r="6527" spans="1:3" x14ac:dyDescent="0.25">
      <c r="A6527">
        <f>Data_checks!K6534</f>
        <v>6520</v>
      </c>
      <c r="B6527" t="str">
        <f>Data_checks!L6534</f>
        <v>I</v>
      </c>
      <c r="C6527" t="str">
        <f>Data_checks!M6534</f>
        <v>D</v>
      </c>
    </row>
    <row r="6528" spans="1:3" x14ac:dyDescent="0.25">
      <c r="A6528">
        <f>Data_checks!K6535</f>
        <v>6521</v>
      </c>
      <c r="B6528" t="str">
        <f>Data_checks!L6535</f>
        <v>D</v>
      </c>
      <c r="C6528" t="str">
        <f>Data_checks!M6535</f>
        <v>D</v>
      </c>
    </row>
    <row r="6529" spans="1:3" x14ac:dyDescent="0.25">
      <c r="A6529">
        <f>Data_checks!K6536</f>
        <v>6522</v>
      </c>
      <c r="B6529" t="str">
        <f>Data_checks!L6536</f>
        <v>D</v>
      </c>
      <c r="C6529" t="str">
        <f>Data_checks!M6536</f>
        <v>D</v>
      </c>
    </row>
    <row r="6530" spans="1:3" x14ac:dyDescent="0.25">
      <c r="A6530">
        <f>Data_checks!K6537</f>
        <v>6523</v>
      </c>
      <c r="B6530" t="str">
        <f>Data_checks!L6537</f>
        <v>D</v>
      </c>
      <c r="C6530" t="str">
        <f>Data_checks!M6537</f>
        <v>D</v>
      </c>
    </row>
    <row r="6531" spans="1:3" x14ac:dyDescent="0.25">
      <c r="A6531">
        <f>Data_checks!K6538</f>
        <v>6524</v>
      </c>
      <c r="B6531" t="str">
        <f>Data_checks!L6538</f>
        <v>H</v>
      </c>
      <c r="C6531" t="str">
        <f>Data_checks!M6538</f>
        <v>S</v>
      </c>
    </row>
    <row r="6532" spans="1:3" x14ac:dyDescent="0.25">
      <c r="A6532">
        <f>Data_checks!K6539</f>
        <v>6525</v>
      </c>
      <c r="B6532" t="str">
        <f>Data_checks!L6539</f>
        <v>H</v>
      </c>
      <c r="C6532" t="str">
        <f>Data_checks!M6539</f>
        <v>H</v>
      </c>
    </row>
    <row r="6533" spans="1:3" x14ac:dyDescent="0.25">
      <c r="A6533">
        <f>Data_checks!K6540</f>
        <v>6526</v>
      </c>
      <c r="B6533" t="str">
        <f>Data_checks!L6540</f>
        <v>D</v>
      </c>
      <c r="C6533" t="str">
        <f>Data_checks!M6540</f>
        <v>D</v>
      </c>
    </row>
    <row r="6534" spans="1:3" x14ac:dyDescent="0.25">
      <c r="A6534">
        <f>Data_checks!K6541</f>
        <v>6527</v>
      </c>
      <c r="B6534" t="str">
        <f>Data_checks!L6541</f>
        <v>D</v>
      </c>
      <c r="C6534" t="str">
        <f>Data_checks!M6541</f>
        <v>D</v>
      </c>
    </row>
    <row r="6535" spans="1:3" x14ac:dyDescent="0.25">
      <c r="A6535">
        <f>Data_checks!K6542</f>
        <v>6528</v>
      </c>
      <c r="B6535" t="str">
        <f>Data_checks!L6542</f>
        <v>D</v>
      </c>
      <c r="C6535" t="str">
        <f>Data_checks!M6542</f>
        <v>D</v>
      </c>
    </row>
    <row r="6536" spans="1:3" x14ac:dyDescent="0.25">
      <c r="A6536">
        <f>Data_checks!K6543</f>
        <v>6529</v>
      </c>
      <c r="B6536" t="str">
        <f>Data_checks!L6543</f>
        <v>D</v>
      </c>
      <c r="C6536" t="str">
        <f>Data_checks!M6543</f>
        <v>D</v>
      </c>
    </row>
    <row r="6537" spans="1:3" x14ac:dyDescent="0.25">
      <c r="A6537">
        <f>Data_checks!K6544</f>
        <v>6530</v>
      </c>
      <c r="B6537" t="str">
        <f>Data_checks!L6544</f>
        <v>S</v>
      </c>
      <c r="C6537" t="str">
        <f>Data_checks!M6544</f>
        <v>H</v>
      </c>
    </row>
    <row r="6538" spans="1:3" x14ac:dyDescent="0.25">
      <c r="A6538">
        <f>Data_checks!K6545</f>
        <v>6531</v>
      </c>
      <c r="B6538" t="str">
        <f>Data_checks!L6545</f>
        <v>D</v>
      </c>
      <c r="C6538" t="str">
        <f>Data_checks!M6545</f>
        <v>D</v>
      </c>
    </row>
    <row r="6539" spans="1:3" x14ac:dyDescent="0.25">
      <c r="A6539">
        <f>Data_checks!K6546</f>
        <v>6532</v>
      </c>
      <c r="B6539" t="str">
        <f>Data_checks!L6546</f>
        <v>I</v>
      </c>
      <c r="C6539" t="str">
        <f>Data_checks!M6546</f>
        <v>S</v>
      </c>
    </row>
    <row r="6540" spans="1:3" x14ac:dyDescent="0.25">
      <c r="A6540">
        <f>Data_checks!K6547</f>
        <v>6533</v>
      </c>
      <c r="B6540" t="str">
        <f>Data_checks!L6547</f>
        <v>D</v>
      </c>
      <c r="C6540" t="str">
        <f>Data_checks!M6547</f>
        <v>D</v>
      </c>
    </row>
    <row r="6541" spans="1:3" x14ac:dyDescent="0.25">
      <c r="A6541">
        <f>Data_checks!K6548</f>
        <v>6534</v>
      </c>
      <c r="B6541" t="str">
        <f>Data_checks!L6548</f>
        <v>H</v>
      </c>
      <c r="C6541" t="str">
        <f>Data_checks!M6548</f>
        <v>S</v>
      </c>
    </row>
    <row r="6542" spans="1:3" x14ac:dyDescent="0.25">
      <c r="A6542">
        <f>Data_checks!K6549</f>
        <v>6535</v>
      </c>
      <c r="B6542" t="str">
        <f>Data_checks!L6549</f>
        <v>D</v>
      </c>
      <c r="C6542" t="str">
        <f>Data_checks!M6549</f>
        <v>D</v>
      </c>
    </row>
    <row r="6543" spans="1:3" x14ac:dyDescent="0.25">
      <c r="A6543">
        <f>Data_checks!K6550</f>
        <v>6536</v>
      </c>
      <c r="B6543" t="str">
        <f>Data_checks!L6550</f>
        <v>I</v>
      </c>
      <c r="C6543" t="str">
        <f>Data_checks!M6550</f>
        <v>D</v>
      </c>
    </row>
    <row r="6544" spans="1:3" x14ac:dyDescent="0.25">
      <c r="A6544">
        <f>Data_checks!K6551</f>
        <v>6537</v>
      </c>
      <c r="B6544" t="str">
        <f>Data_checks!L6551</f>
        <v>S</v>
      </c>
      <c r="C6544" t="str">
        <f>Data_checks!M6551</f>
        <v>H</v>
      </c>
    </row>
    <row r="6545" spans="1:3" x14ac:dyDescent="0.25">
      <c r="A6545">
        <f>Data_checks!K6552</f>
        <v>6538</v>
      </c>
      <c r="B6545" t="str">
        <f>Data_checks!L6552</f>
        <v>S</v>
      </c>
      <c r="C6545" t="str">
        <f>Data_checks!M6552</f>
        <v>H</v>
      </c>
    </row>
    <row r="6546" spans="1:3" x14ac:dyDescent="0.25">
      <c r="A6546">
        <f>Data_checks!K6553</f>
        <v>6539</v>
      </c>
      <c r="B6546" t="str">
        <f>Data_checks!L6553</f>
        <v>S</v>
      </c>
      <c r="C6546" t="str">
        <f>Data_checks!M6553</f>
        <v>D</v>
      </c>
    </row>
    <row r="6547" spans="1:3" x14ac:dyDescent="0.25">
      <c r="A6547">
        <f>Data_checks!K6554</f>
        <v>6540</v>
      </c>
      <c r="B6547" t="str">
        <f>Data_checks!L6554</f>
        <v>D</v>
      </c>
      <c r="C6547" t="str">
        <f>Data_checks!M6554</f>
        <v>D</v>
      </c>
    </row>
    <row r="6548" spans="1:3" x14ac:dyDescent="0.25">
      <c r="A6548">
        <f>Data_checks!K6555</f>
        <v>6541</v>
      </c>
      <c r="B6548" t="str">
        <f>Data_checks!L6555</f>
        <v>S</v>
      </c>
      <c r="C6548" t="str">
        <f>Data_checks!M6555</f>
        <v>S</v>
      </c>
    </row>
    <row r="6549" spans="1:3" x14ac:dyDescent="0.25">
      <c r="A6549">
        <f>Data_checks!K6556</f>
        <v>6542</v>
      </c>
      <c r="B6549" t="str">
        <f>Data_checks!L6556</f>
        <v>I</v>
      </c>
      <c r="C6549" t="str">
        <f>Data_checks!M6556</f>
        <v>D</v>
      </c>
    </row>
    <row r="6550" spans="1:3" x14ac:dyDescent="0.25">
      <c r="A6550">
        <f>Data_checks!K6557</f>
        <v>6543</v>
      </c>
      <c r="B6550" t="str">
        <f>Data_checks!L6557</f>
        <v>S</v>
      </c>
      <c r="C6550" t="str">
        <f>Data_checks!M6557</f>
        <v>I</v>
      </c>
    </row>
    <row r="6551" spans="1:3" x14ac:dyDescent="0.25">
      <c r="A6551">
        <f>Data_checks!K6558</f>
        <v>6544</v>
      </c>
      <c r="B6551" t="str">
        <f>Data_checks!L6558</f>
        <v>H</v>
      </c>
      <c r="C6551" t="str">
        <f>Data_checks!M6558</f>
        <v>H</v>
      </c>
    </row>
    <row r="6552" spans="1:3" x14ac:dyDescent="0.25">
      <c r="A6552">
        <f>Data_checks!K6559</f>
        <v>6545</v>
      </c>
      <c r="B6552" t="str">
        <f>Data_checks!L6559</f>
        <v>S</v>
      </c>
      <c r="C6552" t="str">
        <f>Data_checks!M6559</f>
        <v>I</v>
      </c>
    </row>
    <row r="6553" spans="1:3" x14ac:dyDescent="0.25">
      <c r="A6553">
        <f>Data_checks!K6560</f>
        <v>6546</v>
      </c>
      <c r="B6553" t="str">
        <f>Data_checks!L6560</f>
        <v>D</v>
      </c>
      <c r="C6553" t="str">
        <f>Data_checks!M6560</f>
        <v>D</v>
      </c>
    </row>
    <row r="6554" spans="1:3" x14ac:dyDescent="0.25">
      <c r="A6554">
        <f>Data_checks!K6561</f>
        <v>6547</v>
      </c>
      <c r="B6554" t="str">
        <f>Data_checks!L6561</f>
        <v>D</v>
      </c>
      <c r="C6554" t="str">
        <f>Data_checks!M6561</f>
        <v>D</v>
      </c>
    </row>
    <row r="6555" spans="1:3" x14ac:dyDescent="0.25">
      <c r="A6555">
        <f>Data_checks!K6562</f>
        <v>6548</v>
      </c>
      <c r="B6555" t="str">
        <f>Data_checks!L6562</f>
        <v>I</v>
      </c>
      <c r="C6555" t="str">
        <f>Data_checks!M6562</f>
        <v>H</v>
      </c>
    </row>
    <row r="6556" spans="1:3" x14ac:dyDescent="0.25">
      <c r="A6556">
        <f>Data_checks!K6563</f>
        <v>6549</v>
      </c>
      <c r="B6556" t="str">
        <f>Data_checks!L6563</f>
        <v>I</v>
      </c>
      <c r="C6556" t="str">
        <f>Data_checks!M6563</f>
        <v>S</v>
      </c>
    </row>
    <row r="6557" spans="1:3" x14ac:dyDescent="0.25">
      <c r="A6557">
        <f>Data_checks!K6564</f>
        <v>6550</v>
      </c>
      <c r="B6557" t="str">
        <f>Data_checks!L6564</f>
        <v>D</v>
      </c>
      <c r="C6557" t="str">
        <f>Data_checks!M6564</f>
        <v>D</v>
      </c>
    </row>
    <row r="6558" spans="1:3" x14ac:dyDescent="0.25">
      <c r="A6558">
        <f>Data_checks!K6565</f>
        <v>6551</v>
      </c>
      <c r="B6558" t="str">
        <f>Data_checks!L6565</f>
        <v>H</v>
      </c>
      <c r="C6558" t="str">
        <f>Data_checks!M6565</f>
        <v>H</v>
      </c>
    </row>
    <row r="6559" spans="1:3" x14ac:dyDescent="0.25">
      <c r="A6559">
        <f>Data_checks!K6566</f>
        <v>6552</v>
      </c>
      <c r="B6559" t="str">
        <f>Data_checks!L6566</f>
        <v>I</v>
      </c>
      <c r="C6559" t="str">
        <f>Data_checks!M6566</f>
        <v>D</v>
      </c>
    </row>
    <row r="6560" spans="1:3" x14ac:dyDescent="0.25">
      <c r="A6560">
        <f>Data_checks!K6567</f>
        <v>6553</v>
      </c>
      <c r="B6560" t="str">
        <f>Data_checks!L6567</f>
        <v>D</v>
      </c>
      <c r="C6560" t="str">
        <f>Data_checks!M6567</f>
        <v>D</v>
      </c>
    </row>
    <row r="6561" spans="1:3" x14ac:dyDescent="0.25">
      <c r="A6561">
        <f>Data_checks!K6568</f>
        <v>6554</v>
      </c>
      <c r="B6561" t="str">
        <f>Data_checks!L6568</f>
        <v>S</v>
      </c>
      <c r="C6561" t="str">
        <f>Data_checks!M6568</f>
        <v>H</v>
      </c>
    </row>
    <row r="6562" spans="1:3" x14ac:dyDescent="0.25">
      <c r="A6562">
        <f>Data_checks!K6569</f>
        <v>6555</v>
      </c>
      <c r="B6562" t="str">
        <f>Data_checks!L6569</f>
        <v>I</v>
      </c>
      <c r="C6562" t="str">
        <f>Data_checks!M6569</f>
        <v>S</v>
      </c>
    </row>
    <row r="6563" spans="1:3" x14ac:dyDescent="0.25">
      <c r="A6563">
        <f>Data_checks!K6570</f>
        <v>6556</v>
      </c>
      <c r="B6563" t="str">
        <f>Data_checks!L6570</f>
        <v>I</v>
      </c>
      <c r="C6563" t="str">
        <f>Data_checks!M6570</f>
        <v>D</v>
      </c>
    </row>
    <row r="6564" spans="1:3" x14ac:dyDescent="0.25">
      <c r="A6564">
        <f>Data_checks!K6571</f>
        <v>6557</v>
      </c>
      <c r="B6564" t="str">
        <f>Data_checks!L6571</f>
        <v>S</v>
      </c>
      <c r="C6564" t="str">
        <f>Data_checks!M6571</f>
        <v>H</v>
      </c>
    </row>
    <row r="6565" spans="1:3" x14ac:dyDescent="0.25">
      <c r="A6565">
        <f>Data_checks!K6572</f>
        <v>6558</v>
      </c>
      <c r="B6565" t="str">
        <f>Data_checks!L6572</f>
        <v>I</v>
      </c>
      <c r="C6565" t="str">
        <f>Data_checks!M6572</f>
        <v>H</v>
      </c>
    </row>
    <row r="6566" spans="1:3" x14ac:dyDescent="0.25">
      <c r="A6566">
        <f>Data_checks!K6573</f>
        <v>6559</v>
      </c>
      <c r="B6566" t="str">
        <f>Data_checks!L6573</f>
        <v>H</v>
      </c>
      <c r="C6566" t="str">
        <f>Data_checks!M6573</f>
        <v>H</v>
      </c>
    </row>
    <row r="6567" spans="1:3" x14ac:dyDescent="0.25">
      <c r="A6567">
        <f>Data_checks!K6574</f>
        <v>6560</v>
      </c>
      <c r="B6567" t="str">
        <f>Data_checks!L6574</f>
        <v>I</v>
      </c>
      <c r="C6567" t="str">
        <f>Data_checks!M6574</f>
        <v>D</v>
      </c>
    </row>
    <row r="6568" spans="1:3" x14ac:dyDescent="0.25">
      <c r="A6568">
        <f>Data_checks!K6575</f>
        <v>6561</v>
      </c>
      <c r="B6568" t="str">
        <f>Data_checks!L6575</f>
        <v>S</v>
      </c>
      <c r="C6568" t="str">
        <f>Data_checks!M6575</f>
        <v>D</v>
      </c>
    </row>
    <row r="6569" spans="1:3" x14ac:dyDescent="0.25">
      <c r="A6569">
        <f>Data_checks!K6576</f>
        <v>6562</v>
      </c>
      <c r="B6569" t="str">
        <f>Data_checks!L6576</f>
        <v>S</v>
      </c>
      <c r="C6569" t="str">
        <f>Data_checks!M6576</f>
        <v>I</v>
      </c>
    </row>
    <row r="6570" spans="1:3" x14ac:dyDescent="0.25">
      <c r="A6570">
        <f>Data_checks!K6577</f>
        <v>6563</v>
      </c>
      <c r="B6570" t="str">
        <f>Data_checks!L6577</f>
        <v>H</v>
      </c>
      <c r="C6570" t="str">
        <f>Data_checks!M6577</f>
        <v>H</v>
      </c>
    </row>
    <row r="6571" spans="1:3" x14ac:dyDescent="0.25">
      <c r="A6571">
        <f>Data_checks!K6578</f>
        <v>6564</v>
      </c>
      <c r="B6571" t="str">
        <f>Data_checks!L6578</f>
        <v>H</v>
      </c>
      <c r="C6571" t="str">
        <f>Data_checks!M6578</f>
        <v>H</v>
      </c>
    </row>
    <row r="6572" spans="1:3" x14ac:dyDescent="0.25">
      <c r="A6572">
        <f>Data_checks!K6579</f>
        <v>6565</v>
      </c>
      <c r="B6572" t="str">
        <f>Data_checks!L6579</f>
        <v>I</v>
      </c>
      <c r="C6572" t="str">
        <f>Data_checks!M6579</f>
        <v>S</v>
      </c>
    </row>
    <row r="6573" spans="1:3" x14ac:dyDescent="0.25">
      <c r="A6573">
        <f>Data_checks!K6580</f>
        <v>6566</v>
      </c>
      <c r="B6573" t="str">
        <f>Data_checks!L6580</f>
        <v>S</v>
      </c>
      <c r="C6573" t="str">
        <f>Data_checks!M6580</f>
        <v>H</v>
      </c>
    </row>
    <row r="6574" spans="1:3" x14ac:dyDescent="0.25">
      <c r="A6574">
        <f>Data_checks!K6581</f>
        <v>6567</v>
      </c>
      <c r="B6574" t="str">
        <f>Data_checks!L6581</f>
        <v>H</v>
      </c>
      <c r="C6574" t="str">
        <f>Data_checks!M6581</f>
        <v>I</v>
      </c>
    </row>
    <row r="6575" spans="1:3" x14ac:dyDescent="0.25">
      <c r="A6575">
        <f>Data_checks!K6582</f>
        <v>6568</v>
      </c>
      <c r="B6575" t="str">
        <f>Data_checks!L6582</f>
        <v>H</v>
      </c>
      <c r="C6575" t="str">
        <f>Data_checks!M6582</f>
        <v>H</v>
      </c>
    </row>
    <row r="6576" spans="1:3" x14ac:dyDescent="0.25">
      <c r="A6576">
        <f>Data_checks!K6583</f>
        <v>6569</v>
      </c>
      <c r="B6576" t="str">
        <f>Data_checks!L6583</f>
        <v>D</v>
      </c>
      <c r="C6576" t="str">
        <f>Data_checks!M6583</f>
        <v>D</v>
      </c>
    </row>
    <row r="6577" spans="1:3" x14ac:dyDescent="0.25">
      <c r="A6577">
        <f>Data_checks!K6584</f>
        <v>6570</v>
      </c>
      <c r="B6577" t="str">
        <f>Data_checks!L6584</f>
        <v>D</v>
      </c>
      <c r="C6577" t="str">
        <f>Data_checks!M6584</f>
        <v>D</v>
      </c>
    </row>
    <row r="6578" spans="1:3" x14ac:dyDescent="0.25">
      <c r="A6578">
        <f>Data_checks!K6585</f>
        <v>6571</v>
      </c>
      <c r="B6578" t="str">
        <f>Data_checks!L6585</f>
        <v>S</v>
      </c>
      <c r="C6578" t="str">
        <f>Data_checks!M6585</f>
        <v>H</v>
      </c>
    </row>
    <row r="6579" spans="1:3" x14ac:dyDescent="0.25">
      <c r="A6579">
        <f>Data_checks!K6586</f>
        <v>6572</v>
      </c>
      <c r="B6579" t="str">
        <f>Data_checks!L6586</f>
        <v>I</v>
      </c>
      <c r="C6579" t="str">
        <f>Data_checks!M6586</f>
        <v>I</v>
      </c>
    </row>
    <row r="6580" spans="1:3" x14ac:dyDescent="0.25">
      <c r="A6580">
        <f>Data_checks!K6587</f>
        <v>6573</v>
      </c>
      <c r="B6580" t="str">
        <f>Data_checks!L6587</f>
        <v>H</v>
      </c>
      <c r="C6580" t="str">
        <f>Data_checks!M6587</f>
        <v>H</v>
      </c>
    </row>
    <row r="6581" spans="1:3" x14ac:dyDescent="0.25">
      <c r="A6581">
        <f>Data_checks!K6588</f>
        <v>6574</v>
      </c>
      <c r="B6581" t="str">
        <f>Data_checks!L6588</f>
        <v>D</v>
      </c>
      <c r="C6581" t="str">
        <f>Data_checks!M6588</f>
        <v>D</v>
      </c>
    </row>
    <row r="6582" spans="1:3" x14ac:dyDescent="0.25">
      <c r="A6582">
        <f>Data_checks!K6589</f>
        <v>6575</v>
      </c>
      <c r="B6582" t="str">
        <f>Data_checks!L6589</f>
        <v>H</v>
      </c>
      <c r="C6582" t="str">
        <f>Data_checks!M6589</f>
        <v>H</v>
      </c>
    </row>
    <row r="6583" spans="1:3" x14ac:dyDescent="0.25">
      <c r="A6583">
        <f>Data_checks!K6590</f>
        <v>6576</v>
      </c>
      <c r="B6583" t="str">
        <f>Data_checks!L6590</f>
        <v>I</v>
      </c>
      <c r="C6583" t="str">
        <f>Data_checks!M6590</f>
        <v>D</v>
      </c>
    </row>
    <row r="6584" spans="1:3" x14ac:dyDescent="0.25">
      <c r="A6584">
        <f>Data_checks!K6591</f>
        <v>6577</v>
      </c>
      <c r="B6584" t="str">
        <f>Data_checks!L6591</f>
        <v>D</v>
      </c>
      <c r="C6584" t="str">
        <f>Data_checks!M6591</f>
        <v>D</v>
      </c>
    </row>
    <row r="6585" spans="1:3" x14ac:dyDescent="0.25">
      <c r="A6585">
        <f>Data_checks!K6592</f>
        <v>6578</v>
      </c>
      <c r="B6585" t="str">
        <f>Data_checks!L6592</f>
        <v>H</v>
      </c>
      <c r="C6585" t="str">
        <f>Data_checks!M6592</f>
        <v>H</v>
      </c>
    </row>
    <row r="6586" spans="1:3" x14ac:dyDescent="0.25">
      <c r="A6586">
        <f>Data_checks!K6593</f>
        <v>6579</v>
      </c>
      <c r="B6586" t="str">
        <f>Data_checks!L6593</f>
        <v>D</v>
      </c>
      <c r="C6586" t="str">
        <f>Data_checks!M6593</f>
        <v>D</v>
      </c>
    </row>
    <row r="6587" spans="1:3" x14ac:dyDescent="0.25">
      <c r="A6587">
        <f>Data_checks!K6594</f>
        <v>6580</v>
      </c>
      <c r="B6587" t="str">
        <f>Data_checks!L6594</f>
        <v>D</v>
      </c>
      <c r="C6587" t="str">
        <f>Data_checks!M6594</f>
        <v>D</v>
      </c>
    </row>
    <row r="6588" spans="1:3" x14ac:dyDescent="0.25">
      <c r="A6588">
        <f>Data_checks!K6595</f>
        <v>6581</v>
      </c>
      <c r="B6588" t="str">
        <f>Data_checks!L6595</f>
        <v>I</v>
      </c>
      <c r="C6588" t="str">
        <f>Data_checks!M6595</f>
        <v>D</v>
      </c>
    </row>
    <row r="6589" spans="1:3" x14ac:dyDescent="0.25">
      <c r="A6589">
        <f>Data_checks!K6596</f>
        <v>6582</v>
      </c>
      <c r="B6589" t="str">
        <f>Data_checks!L6596</f>
        <v>D</v>
      </c>
      <c r="C6589" t="str">
        <f>Data_checks!M6596</f>
        <v>D</v>
      </c>
    </row>
    <row r="6590" spans="1:3" x14ac:dyDescent="0.25">
      <c r="A6590">
        <f>Data_checks!K6597</f>
        <v>6583</v>
      </c>
      <c r="B6590" t="str">
        <f>Data_checks!L6597</f>
        <v>I</v>
      </c>
      <c r="C6590" t="str">
        <f>Data_checks!M6597</f>
        <v>H</v>
      </c>
    </row>
    <row r="6591" spans="1:3" x14ac:dyDescent="0.25">
      <c r="A6591">
        <f>Data_checks!K6598</f>
        <v>6584</v>
      </c>
      <c r="B6591" t="str">
        <f>Data_checks!L6598</f>
        <v>H</v>
      </c>
      <c r="C6591" t="str">
        <f>Data_checks!M6598</f>
        <v>H</v>
      </c>
    </row>
    <row r="6592" spans="1:3" x14ac:dyDescent="0.25">
      <c r="A6592">
        <f>Data_checks!K6599</f>
        <v>6585</v>
      </c>
      <c r="B6592" t="str">
        <f>Data_checks!L6599</f>
        <v>S</v>
      </c>
      <c r="C6592" t="str">
        <f>Data_checks!M6599</f>
        <v>H</v>
      </c>
    </row>
    <row r="6593" spans="1:3" x14ac:dyDescent="0.25">
      <c r="A6593">
        <f>Data_checks!K6600</f>
        <v>6586</v>
      </c>
      <c r="B6593" t="str">
        <f>Data_checks!L6600</f>
        <v>I</v>
      </c>
      <c r="C6593" t="str">
        <f>Data_checks!M6600</f>
        <v>S</v>
      </c>
    </row>
    <row r="6594" spans="1:3" x14ac:dyDescent="0.25">
      <c r="A6594">
        <f>Data_checks!K6601</f>
        <v>6587</v>
      </c>
      <c r="B6594" t="str">
        <f>Data_checks!L6601</f>
        <v>D</v>
      </c>
      <c r="C6594" t="str">
        <f>Data_checks!M6601</f>
        <v>D</v>
      </c>
    </row>
    <row r="6595" spans="1:3" x14ac:dyDescent="0.25">
      <c r="A6595">
        <f>Data_checks!K6602</f>
        <v>6588</v>
      </c>
      <c r="B6595" t="str">
        <f>Data_checks!L6602</f>
        <v>D</v>
      </c>
      <c r="C6595" t="str">
        <f>Data_checks!M6602</f>
        <v>D</v>
      </c>
    </row>
    <row r="6596" spans="1:3" x14ac:dyDescent="0.25">
      <c r="A6596">
        <f>Data_checks!K6603</f>
        <v>6589</v>
      </c>
      <c r="B6596" t="str">
        <f>Data_checks!L6603</f>
        <v>H</v>
      </c>
      <c r="C6596" t="str">
        <f>Data_checks!M6603</f>
        <v>H</v>
      </c>
    </row>
    <row r="6597" spans="1:3" x14ac:dyDescent="0.25">
      <c r="A6597">
        <f>Data_checks!K6604</f>
        <v>6590</v>
      </c>
      <c r="B6597" t="str">
        <f>Data_checks!L6604</f>
        <v>I</v>
      </c>
      <c r="C6597" t="str">
        <f>Data_checks!M6604</f>
        <v>H</v>
      </c>
    </row>
    <row r="6598" spans="1:3" x14ac:dyDescent="0.25">
      <c r="A6598">
        <f>Data_checks!K6605</f>
        <v>6591</v>
      </c>
      <c r="B6598" t="str">
        <f>Data_checks!L6605</f>
        <v>I</v>
      </c>
      <c r="C6598" t="str">
        <f>Data_checks!M6605</f>
        <v>D</v>
      </c>
    </row>
    <row r="6599" spans="1:3" x14ac:dyDescent="0.25">
      <c r="A6599">
        <f>Data_checks!K6606</f>
        <v>6592</v>
      </c>
      <c r="B6599" t="str">
        <f>Data_checks!L6606</f>
        <v>D</v>
      </c>
      <c r="C6599" t="str">
        <f>Data_checks!M6606</f>
        <v>D</v>
      </c>
    </row>
    <row r="6600" spans="1:3" x14ac:dyDescent="0.25">
      <c r="A6600">
        <f>Data_checks!K6607</f>
        <v>6593</v>
      </c>
      <c r="B6600" t="str">
        <f>Data_checks!L6607</f>
        <v>I</v>
      </c>
      <c r="C6600" t="str">
        <f>Data_checks!M6607</f>
        <v>H</v>
      </c>
    </row>
    <row r="6601" spans="1:3" x14ac:dyDescent="0.25">
      <c r="A6601">
        <f>Data_checks!K6608</f>
        <v>6594</v>
      </c>
      <c r="B6601" t="str">
        <f>Data_checks!L6608</f>
        <v>I</v>
      </c>
      <c r="C6601" t="str">
        <f>Data_checks!M6608</f>
        <v>D</v>
      </c>
    </row>
    <row r="6602" spans="1:3" x14ac:dyDescent="0.25">
      <c r="A6602">
        <f>Data_checks!K6609</f>
        <v>6595</v>
      </c>
      <c r="B6602" t="str">
        <f>Data_checks!L6609</f>
        <v>S</v>
      </c>
      <c r="C6602" t="str">
        <f>Data_checks!M6609</f>
        <v>H</v>
      </c>
    </row>
    <row r="6603" spans="1:3" x14ac:dyDescent="0.25">
      <c r="A6603">
        <f>Data_checks!K6610</f>
        <v>6596</v>
      </c>
      <c r="B6603" t="str">
        <f>Data_checks!L6610</f>
        <v>S</v>
      </c>
      <c r="C6603" t="str">
        <f>Data_checks!M6610</f>
        <v>H</v>
      </c>
    </row>
    <row r="6604" spans="1:3" x14ac:dyDescent="0.25">
      <c r="A6604">
        <f>Data_checks!K6611</f>
        <v>6597</v>
      </c>
      <c r="B6604" t="str">
        <f>Data_checks!L6611</f>
        <v>S</v>
      </c>
      <c r="C6604" t="str">
        <f>Data_checks!M6611</f>
        <v>H</v>
      </c>
    </row>
    <row r="6605" spans="1:3" x14ac:dyDescent="0.25">
      <c r="A6605">
        <f>Data_checks!K6612</f>
        <v>6598</v>
      </c>
      <c r="B6605" t="str">
        <f>Data_checks!L6612</f>
        <v>S</v>
      </c>
      <c r="C6605" t="str">
        <f>Data_checks!M6612</f>
        <v>H</v>
      </c>
    </row>
    <row r="6606" spans="1:3" x14ac:dyDescent="0.25">
      <c r="A6606">
        <f>Data_checks!K6613</f>
        <v>6599</v>
      </c>
      <c r="B6606" t="str">
        <f>Data_checks!L6613</f>
        <v>H</v>
      </c>
      <c r="C6606" t="str">
        <f>Data_checks!M6613</f>
        <v>S</v>
      </c>
    </row>
    <row r="6607" spans="1:3" x14ac:dyDescent="0.25">
      <c r="A6607">
        <f>Data_checks!K6614</f>
        <v>6600</v>
      </c>
      <c r="B6607" t="str">
        <f>Data_checks!L6614</f>
        <v>I</v>
      </c>
      <c r="C6607" t="str">
        <f>Data_checks!M6614</f>
        <v>D</v>
      </c>
    </row>
    <row r="6608" spans="1:3" x14ac:dyDescent="0.25">
      <c r="A6608">
        <f>Data_checks!K6615</f>
        <v>6601</v>
      </c>
      <c r="B6608" t="str">
        <f>Data_checks!L6615</f>
        <v>S</v>
      </c>
      <c r="C6608" t="str">
        <f>Data_checks!M6615</f>
        <v>I</v>
      </c>
    </row>
    <row r="6609" spans="1:3" x14ac:dyDescent="0.25">
      <c r="A6609">
        <f>Data_checks!K6616</f>
        <v>6602</v>
      </c>
      <c r="B6609" t="str">
        <f>Data_checks!L6616</f>
        <v>I</v>
      </c>
      <c r="C6609" t="str">
        <f>Data_checks!M6616</f>
        <v>I</v>
      </c>
    </row>
    <row r="6610" spans="1:3" x14ac:dyDescent="0.25">
      <c r="A6610">
        <f>Data_checks!K6617</f>
        <v>6603</v>
      </c>
      <c r="B6610" t="str">
        <f>Data_checks!L6617</f>
        <v>H</v>
      </c>
      <c r="C6610" t="str">
        <f>Data_checks!M6617</f>
        <v>H</v>
      </c>
    </row>
    <row r="6611" spans="1:3" x14ac:dyDescent="0.25">
      <c r="A6611">
        <f>Data_checks!K6618</f>
        <v>6604</v>
      </c>
      <c r="B6611" t="str">
        <f>Data_checks!L6618</f>
        <v>S</v>
      </c>
      <c r="C6611" t="str">
        <f>Data_checks!M6618</f>
        <v>I</v>
      </c>
    </row>
    <row r="6612" spans="1:3" x14ac:dyDescent="0.25">
      <c r="A6612">
        <f>Data_checks!K6619</f>
        <v>6605</v>
      </c>
      <c r="B6612" t="str">
        <f>Data_checks!L6619</f>
        <v>I</v>
      </c>
      <c r="C6612" t="str">
        <f>Data_checks!M6619</f>
        <v>D</v>
      </c>
    </row>
    <row r="6613" spans="1:3" x14ac:dyDescent="0.25">
      <c r="A6613">
        <f>Data_checks!K6620</f>
        <v>6606</v>
      </c>
      <c r="B6613" t="str">
        <f>Data_checks!L6620</f>
        <v>I</v>
      </c>
      <c r="C6613" t="str">
        <f>Data_checks!M6620</f>
        <v>S</v>
      </c>
    </row>
    <row r="6614" spans="1:3" x14ac:dyDescent="0.25">
      <c r="A6614">
        <f>Data_checks!K6621</f>
        <v>6607</v>
      </c>
      <c r="B6614" t="str">
        <f>Data_checks!L6621</f>
        <v>H</v>
      </c>
      <c r="C6614" t="str">
        <f>Data_checks!M6621</f>
        <v>H</v>
      </c>
    </row>
    <row r="6615" spans="1:3" x14ac:dyDescent="0.25">
      <c r="A6615">
        <f>Data_checks!K6622</f>
        <v>6608</v>
      </c>
      <c r="B6615" t="str">
        <f>Data_checks!L6622</f>
        <v>S</v>
      </c>
      <c r="C6615" t="str">
        <f>Data_checks!M6622</f>
        <v>H</v>
      </c>
    </row>
    <row r="6616" spans="1:3" x14ac:dyDescent="0.25">
      <c r="A6616">
        <f>Data_checks!K6623</f>
        <v>6609</v>
      </c>
      <c r="B6616" t="str">
        <f>Data_checks!L6623</f>
        <v>S</v>
      </c>
      <c r="C6616" t="str">
        <f>Data_checks!M6623</f>
        <v>H</v>
      </c>
    </row>
    <row r="6617" spans="1:3" x14ac:dyDescent="0.25">
      <c r="A6617">
        <f>Data_checks!K6624</f>
        <v>6610</v>
      </c>
      <c r="B6617" t="str">
        <f>Data_checks!L6624</f>
        <v>D</v>
      </c>
      <c r="C6617" t="str">
        <f>Data_checks!M6624</f>
        <v>D</v>
      </c>
    </row>
    <row r="6618" spans="1:3" x14ac:dyDescent="0.25">
      <c r="A6618">
        <f>Data_checks!K6625</f>
        <v>6611</v>
      </c>
      <c r="B6618" t="str">
        <f>Data_checks!L6625</f>
        <v>I</v>
      </c>
      <c r="C6618" t="str">
        <f>Data_checks!M6625</f>
        <v>I</v>
      </c>
    </row>
    <row r="6619" spans="1:3" x14ac:dyDescent="0.25">
      <c r="A6619">
        <f>Data_checks!K6626</f>
        <v>6612</v>
      </c>
      <c r="B6619" t="str">
        <f>Data_checks!L6626</f>
        <v>S</v>
      </c>
      <c r="C6619" t="str">
        <f>Data_checks!M6626</f>
        <v>H</v>
      </c>
    </row>
    <row r="6620" spans="1:3" x14ac:dyDescent="0.25">
      <c r="A6620">
        <f>Data_checks!K6627</f>
        <v>6613</v>
      </c>
      <c r="B6620" t="str">
        <f>Data_checks!L6627</f>
        <v>S</v>
      </c>
      <c r="C6620" t="str">
        <f>Data_checks!M6627</f>
        <v>H</v>
      </c>
    </row>
    <row r="6621" spans="1:3" x14ac:dyDescent="0.25">
      <c r="A6621">
        <f>Data_checks!K6628</f>
        <v>6614</v>
      </c>
      <c r="B6621" t="str">
        <f>Data_checks!L6628</f>
        <v>H</v>
      </c>
      <c r="C6621" t="str">
        <f>Data_checks!M6628</f>
        <v>H</v>
      </c>
    </row>
    <row r="6622" spans="1:3" x14ac:dyDescent="0.25">
      <c r="A6622">
        <f>Data_checks!K6629</f>
        <v>6615</v>
      </c>
      <c r="B6622" t="str">
        <f>Data_checks!L6629</f>
        <v>I</v>
      </c>
      <c r="C6622" t="str">
        <f>Data_checks!M6629</f>
        <v>I</v>
      </c>
    </row>
    <row r="6623" spans="1:3" x14ac:dyDescent="0.25">
      <c r="A6623">
        <f>Data_checks!K6630</f>
        <v>6616</v>
      </c>
      <c r="B6623" t="str">
        <f>Data_checks!L6630</f>
        <v>D</v>
      </c>
      <c r="C6623" t="str">
        <f>Data_checks!M6630</f>
        <v>D</v>
      </c>
    </row>
    <row r="6624" spans="1:3" x14ac:dyDescent="0.25">
      <c r="A6624">
        <f>Data_checks!K6631</f>
        <v>6617</v>
      </c>
      <c r="B6624" t="str">
        <f>Data_checks!L6631</f>
        <v>H</v>
      </c>
      <c r="C6624" t="str">
        <f>Data_checks!M6631</f>
        <v>S</v>
      </c>
    </row>
    <row r="6625" spans="1:3" x14ac:dyDescent="0.25">
      <c r="A6625">
        <f>Data_checks!K6632</f>
        <v>6618</v>
      </c>
      <c r="B6625" t="str">
        <f>Data_checks!L6632</f>
        <v>H</v>
      </c>
      <c r="C6625" t="str">
        <f>Data_checks!M6632</f>
        <v>H</v>
      </c>
    </row>
    <row r="6626" spans="1:3" x14ac:dyDescent="0.25">
      <c r="A6626">
        <f>Data_checks!K6633</f>
        <v>6619</v>
      </c>
      <c r="B6626" t="str">
        <f>Data_checks!L6633</f>
        <v>H</v>
      </c>
      <c r="C6626" t="str">
        <f>Data_checks!M6633</f>
        <v>H</v>
      </c>
    </row>
    <row r="6627" spans="1:3" x14ac:dyDescent="0.25">
      <c r="A6627">
        <f>Data_checks!K6634</f>
        <v>6620</v>
      </c>
      <c r="B6627" t="str">
        <f>Data_checks!L6634</f>
        <v>I</v>
      </c>
      <c r="C6627" t="str">
        <f>Data_checks!M6634</f>
        <v>I</v>
      </c>
    </row>
    <row r="6628" spans="1:3" x14ac:dyDescent="0.25">
      <c r="A6628">
        <f>Data_checks!K6635</f>
        <v>6621</v>
      </c>
      <c r="B6628" t="str">
        <f>Data_checks!L6635</f>
        <v>H</v>
      </c>
      <c r="C6628" t="str">
        <f>Data_checks!M6635</f>
        <v>H</v>
      </c>
    </row>
    <row r="6629" spans="1:3" x14ac:dyDescent="0.25">
      <c r="A6629">
        <f>Data_checks!K6636</f>
        <v>6622</v>
      </c>
      <c r="B6629" t="str">
        <f>Data_checks!L6636</f>
        <v>D</v>
      </c>
      <c r="C6629" t="str">
        <f>Data_checks!M6636</f>
        <v>D</v>
      </c>
    </row>
    <row r="6630" spans="1:3" x14ac:dyDescent="0.25">
      <c r="A6630">
        <f>Data_checks!K6637</f>
        <v>6623</v>
      </c>
      <c r="B6630" t="str">
        <f>Data_checks!L6637</f>
        <v>I</v>
      </c>
      <c r="C6630" t="str">
        <f>Data_checks!M6637</f>
        <v>D</v>
      </c>
    </row>
    <row r="6631" spans="1:3" x14ac:dyDescent="0.25">
      <c r="A6631">
        <f>Data_checks!K6638</f>
        <v>6624</v>
      </c>
      <c r="B6631" t="str">
        <f>Data_checks!L6638</f>
        <v>S</v>
      </c>
      <c r="C6631" t="str">
        <f>Data_checks!M6638</f>
        <v>H</v>
      </c>
    </row>
    <row r="6632" spans="1:3" x14ac:dyDescent="0.25">
      <c r="A6632">
        <f>Data_checks!K6639</f>
        <v>6625</v>
      </c>
      <c r="B6632" t="str">
        <f>Data_checks!L6639</f>
        <v>D</v>
      </c>
      <c r="C6632" t="str">
        <f>Data_checks!M6639</f>
        <v>D</v>
      </c>
    </row>
    <row r="6633" spans="1:3" x14ac:dyDescent="0.25">
      <c r="A6633">
        <f>Data_checks!K6640</f>
        <v>6626</v>
      </c>
      <c r="B6633" t="str">
        <f>Data_checks!L6640</f>
        <v>S</v>
      </c>
      <c r="C6633" t="str">
        <f>Data_checks!M6640</f>
        <v>H</v>
      </c>
    </row>
    <row r="6634" spans="1:3" x14ac:dyDescent="0.25">
      <c r="A6634">
        <f>Data_checks!K6641</f>
        <v>6627</v>
      </c>
      <c r="B6634" t="str">
        <f>Data_checks!L6641</f>
        <v>D</v>
      </c>
      <c r="C6634" t="str">
        <f>Data_checks!M6641</f>
        <v>D</v>
      </c>
    </row>
    <row r="6635" spans="1:3" x14ac:dyDescent="0.25">
      <c r="A6635">
        <f>Data_checks!K6642</f>
        <v>6628</v>
      </c>
      <c r="B6635" t="str">
        <f>Data_checks!L6642</f>
        <v>S</v>
      </c>
      <c r="C6635" t="str">
        <f>Data_checks!M6642</f>
        <v>H</v>
      </c>
    </row>
    <row r="6636" spans="1:3" x14ac:dyDescent="0.25">
      <c r="A6636">
        <f>Data_checks!K6643</f>
        <v>6629</v>
      </c>
      <c r="B6636" t="str">
        <f>Data_checks!L6643</f>
        <v>S</v>
      </c>
      <c r="C6636" t="str">
        <f>Data_checks!M6643</f>
        <v>H</v>
      </c>
    </row>
    <row r="6637" spans="1:3" x14ac:dyDescent="0.25">
      <c r="A6637">
        <f>Data_checks!K6644</f>
        <v>6630</v>
      </c>
      <c r="B6637" t="str">
        <f>Data_checks!L6644</f>
        <v>I</v>
      </c>
      <c r="C6637" t="str">
        <f>Data_checks!M6644</f>
        <v>S</v>
      </c>
    </row>
    <row r="6638" spans="1:3" x14ac:dyDescent="0.25">
      <c r="A6638">
        <f>Data_checks!K6645</f>
        <v>6631</v>
      </c>
      <c r="B6638" t="str">
        <f>Data_checks!L6645</f>
        <v>S</v>
      </c>
      <c r="C6638" t="str">
        <f>Data_checks!M6645</f>
        <v>H</v>
      </c>
    </row>
    <row r="6639" spans="1:3" x14ac:dyDescent="0.25">
      <c r="A6639">
        <f>Data_checks!K6646</f>
        <v>6632</v>
      </c>
      <c r="B6639" t="str">
        <f>Data_checks!L6646</f>
        <v>S</v>
      </c>
      <c r="C6639" t="str">
        <f>Data_checks!M6646</f>
        <v>I</v>
      </c>
    </row>
    <row r="6640" spans="1:3" x14ac:dyDescent="0.25">
      <c r="A6640">
        <f>Data_checks!K6647</f>
        <v>6633</v>
      </c>
      <c r="B6640" t="str">
        <f>Data_checks!L6647</f>
        <v>D</v>
      </c>
      <c r="C6640" t="str">
        <f>Data_checks!M6647</f>
        <v>D</v>
      </c>
    </row>
    <row r="6641" spans="1:3" x14ac:dyDescent="0.25">
      <c r="A6641">
        <f>Data_checks!K6648</f>
        <v>6634</v>
      </c>
      <c r="B6641" t="str">
        <f>Data_checks!L6648</f>
        <v>H</v>
      </c>
      <c r="C6641" t="str">
        <f>Data_checks!M6648</f>
        <v>H</v>
      </c>
    </row>
    <row r="6642" spans="1:3" x14ac:dyDescent="0.25">
      <c r="A6642">
        <f>Data_checks!K6649</f>
        <v>6635</v>
      </c>
      <c r="B6642" t="str">
        <f>Data_checks!L6649</f>
        <v>S</v>
      </c>
      <c r="C6642" t="str">
        <f>Data_checks!M6649</f>
        <v>H</v>
      </c>
    </row>
    <row r="6643" spans="1:3" x14ac:dyDescent="0.25">
      <c r="A6643">
        <f>Data_checks!K6650</f>
        <v>6636</v>
      </c>
      <c r="B6643" t="str">
        <f>Data_checks!L6650</f>
        <v>S</v>
      </c>
      <c r="C6643" t="str">
        <f>Data_checks!M6650</f>
        <v>H</v>
      </c>
    </row>
    <row r="6644" spans="1:3" x14ac:dyDescent="0.25">
      <c r="A6644">
        <f>Data_checks!K6651</f>
        <v>6637</v>
      </c>
      <c r="B6644" t="str">
        <f>Data_checks!L6651</f>
        <v>D</v>
      </c>
      <c r="C6644" t="str">
        <f>Data_checks!M6651</f>
        <v>D</v>
      </c>
    </row>
    <row r="6645" spans="1:3" x14ac:dyDescent="0.25">
      <c r="A6645">
        <f>Data_checks!K6652</f>
        <v>6638</v>
      </c>
      <c r="B6645" t="str">
        <f>Data_checks!L6652</f>
        <v>H</v>
      </c>
      <c r="C6645" t="str">
        <f>Data_checks!M6652</f>
        <v>H</v>
      </c>
    </row>
    <row r="6646" spans="1:3" x14ac:dyDescent="0.25">
      <c r="A6646">
        <f>Data_checks!K6653</f>
        <v>6639</v>
      </c>
      <c r="B6646" t="str">
        <f>Data_checks!L6653</f>
        <v>I</v>
      </c>
      <c r="C6646" t="str">
        <f>Data_checks!M6653</f>
        <v>I</v>
      </c>
    </row>
    <row r="6647" spans="1:3" x14ac:dyDescent="0.25">
      <c r="A6647">
        <f>Data_checks!K6654</f>
        <v>6640</v>
      </c>
      <c r="B6647" t="str">
        <f>Data_checks!L6654</f>
        <v>S</v>
      </c>
      <c r="C6647" t="str">
        <f>Data_checks!M6654</f>
        <v>H</v>
      </c>
    </row>
    <row r="6648" spans="1:3" x14ac:dyDescent="0.25">
      <c r="A6648">
        <f>Data_checks!K6655</f>
        <v>6641</v>
      </c>
      <c r="B6648" t="str">
        <f>Data_checks!L6655</f>
        <v>I</v>
      </c>
      <c r="C6648" t="str">
        <f>Data_checks!M6655</f>
        <v>D</v>
      </c>
    </row>
    <row r="6649" spans="1:3" x14ac:dyDescent="0.25">
      <c r="A6649">
        <f>Data_checks!K6656</f>
        <v>6642</v>
      </c>
      <c r="B6649" t="str">
        <f>Data_checks!L6656</f>
        <v>S</v>
      </c>
      <c r="C6649" t="str">
        <f>Data_checks!M6656</f>
        <v>H</v>
      </c>
    </row>
    <row r="6650" spans="1:3" x14ac:dyDescent="0.25">
      <c r="A6650">
        <f>Data_checks!K6657</f>
        <v>6643</v>
      </c>
      <c r="B6650" t="str">
        <f>Data_checks!L6657</f>
        <v>I</v>
      </c>
      <c r="C6650" t="str">
        <f>Data_checks!M6657</f>
        <v>D</v>
      </c>
    </row>
    <row r="6651" spans="1:3" x14ac:dyDescent="0.25">
      <c r="A6651">
        <f>Data_checks!K6658</f>
        <v>6644</v>
      </c>
      <c r="B6651" t="str">
        <f>Data_checks!L6658</f>
        <v>D</v>
      </c>
      <c r="C6651" t="str">
        <f>Data_checks!M6658</f>
        <v>D</v>
      </c>
    </row>
    <row r="6652" spans="1:3" x14ac:dyDescent="0.25">
      <c r="A6652">
        <f>Data_checks!K6659</f>
        <v>6645</v>
      </c>
      <c r="B6652" t="str">
        <f>Data_checks!L6659</f>
        <v>S</v>
      </c>
      <c r="C6652" t="str">
        <f>Data_checks!M6659</f>
        <v>H</v>
      </c>
    </row>
    <row r="6653" spans="1:3" x14ac:dyDescent="0.25">
      <c r="A6653">
        <f>Data_checks!K6660</f>
        <v>6646</v>
      </c>
      <c r="B6653" t="str">
        <f>Data_checks!L6660</f>
        <v>H</v>
      </c>
      <c r="C6653" t="str">
        <f>Data_checks!M6660</f>
        <v>H</v>
      </c>
    </row>
    <row r="6654" spans="1:3" x14ac:dyDescent="0.25">
      <c r="A6654">
        <f>Data_checks!K6661</f>
        <v>6647</v>
      </c>
      <c r="B6654" t="str">
        <f>Data_checks!L6661</f>
        <v>H</v>
      </c>
      <c r="C6654" t="str">
        <f>Data_checks!M6661</f>
        <v>H</v>
      </c>
    </row>
    <row r="6655" spans="1:3" x14ac:dyDescent="0.25">
      <c r="A6655">
        <f>Data_checks!K6662</f>
        <v>6648</v>
      </c>
      <c r="B6655" t="str">
        <f>Data_checks!L6662</f>
        <v>D</v>
      </c>
      <c r="C6655" t="str">
        <f>Data_checks!M6662</f>
        <v>D</v>
      </c>
    </row>
    <row r="6656" spans="1:3" x14ac:dyDescent="0.25">
      <c r="A6656">
        <f>Data_checks!K6663</f>
        <v>6649</v>
      </c>
      <c r="B6656" t="str">
        <f>Data_checks!L6663</f>
        <v>S</v>
      </c>
      <c r="C6656" t="str">
        <f>Data_checks!M6663</f>
        <v>H</v>
      </c>
    </row>
    <row r="6657" spans="1:3" x14ac:dyDescent="0.25">
      <c r="A6657">
        <f>Data_checks!K6664</f>
        <v>6650</v>
      </c>
      <c r="B6657" t="str">
        <f>Data_checks!L6664</f>
        <v>I</v>
      </c>
      <c r="C6657" t="str">
        <f>Data_checks!M6664</f>
        <v>I</v>
      </c>
    </row>
    <row r="6658" spans="1:3" x14ac:dyDescent="0.25">
      <c r="A6658">
        <f>Data_checks!K6665</f>
        <v>6651</v>
      </c>
      <c r="B6658" t="str">
        <f>Data_checks!L6665</f>
        <v>D</v>
      </c>
      <c r="C6658" t="str">
        <f>Data_checks!M6665</f>
        <v>D</v>
      </c>
    </row>
    <row r="6659" spans="1:3" x14ac:dyDescent="0.25">
      <c r="A6659">
        <f>Data_checks!K6666</f>
        <v>6652</v>
      </c>
      <c r="B6659" t="str">
        <f>Data_checks!L6666</f>
        <v>H</v>
      </c>
      <c r="C6659" t="str">
        <f>Data_checks!M6666</f>
        <v>H</v>
      </c>
    </row>
    <row r="6660" spans="1:3" x14ac:dyDescent="0.25">
      <c r="A6660">
        <f>Data_checks!K6667</f>
        <v>6653</v>
      </c>
      <c r="B6660" t="str">
        <f>Data_checks!L6667</f>
        <v>I</v>
      </c>
      <c r="C6660" t="str">
        <f>Data_checks!M6667</f>
        <v>H</v>
      </c>
    </row>
    <row r="6661" spans="1:3" x14ac:dyDescent="0.25">
      <c r="A6661">
        <f>Data_checks!K6668</f>
        <v>6654</v>
      </c>
      <c r="B6661" t="str">
        <f>Data_checks!L6668</f>
        <v>D</v>
      </c>
      <c r="C6661" t="str">
        <f>Data_checks!M6668</f>
        <v>D</v>
      </c>
    </row>
    <row r="6662" spans="1:3" x14ac:dyDescent="0.25">
      <c r="A6662">
        <f>Data_checks!K6669</f>
        <v>6655</v>
      </c>
      <c r="B6662" t="str">
        <f>Data_checks!L6669</f>
        <v>S</v>
      </c>
      <c r="C6662" t="str">
        <f>Data_checks!M6669</f>
        <v>H</v>
      </c>
    </row>
    <row r="6663" spans="1:3" x14ac:dyDescent="0.25">
      <c r="A6663">
        <f>Data_checks!K6670</f>
        <v>6656</v>
      </c>
      <c r="B6663" t="str">
        <f>Data_checks!L6670</f>
        <v>H</v>
      </c>
      <c r="C6663" t="str">
        <f>Data_checks!M6670</f>
        <v>H</v>
      </c>
    </row>
    <row r="6664" spans="1:3" x14ac:dyDescent="0.25">
      <c r="A6664">
        <f>Data_checks!K6671</f>
        <v>6657</v>
      </c>
      <c r="B6664" t="str">
        <f>Data_checks!L6671</f>
        <v>I</v>
      </c>
      <c r="C6664" t="str">
        <f>Data_checks!M6671</f>
        <v>I</v>
      </c>
    </row>
    <row r="6665" spans="1:3" x14ac:dyDescent="0.25">
      <c r="A6665">
        <f>Data_checks!K6672</f>
        <v>6658</v>
      </c>
      <c r="B6665" t="str">
        <f>Data_checks!L6672</f>
        <v>H</v>
      </c>
      <c r="C6665" t="str">
        <f>Data_checks!M6672</f>
        <v>H</v>
      </c>
    </row>
    <row r="6666" spans="1:3" x14ac:dyDescent="0.25">
      <c r="A6666">
        <f>Data_checks!K6673</f>
        <v>6659</v>
      </c>
      <c r="B6666" t="str">
        <f>Data_checks!L6673</f>
        <v>D</v>
      </c>
      <c r="C6666" t="str">
        <f>Data_checks!M6673</f>
        <v>D</v>
      </c>
    </row>
    <row r="6667" spans="1:3" x14ac:dyDescent="0.25">
      <c r="A6667">
        <f>Data_checks!K6674</f>
        <v>6660</v>
      </c>
      <c r="B6667" t="str">
        <f>Data_checks!L6674</f>
        <v>S</v>
      </c>
      <c r="C6667" t="str">
        <f>Data_checks!M6674</f>
        <v>H</v>
      </c>
    </row>
    <row r="6668" spans="1:3" x14ac:dyDescent="0.25">
      <c r="A6668">
        <f>Data_checks!K6675</f>
        <v>6661</v>
      </c>
      <c r="B6668" t="str">
        <f>Data_checks!L6675</f>
        <v>H</v>
      </c>
      <c r="C6668" t="str">
        <f>Data_checks!M6675</f>
        <v>H</v>
      </c>
    </row>
    <row r="6669" spans="1:3" x14ac:dyDescent="0.25">
      <c r="A6669">
        <f>Data_checks!K6676</f>
        <v>6662</v>
      </c>
      <c r="B6669" t="str">
        <f>Data_checks!L6676</f>
        <v>S</v>
      </c>
      <c r="C6669" t="str">
        <f>Data_checks!M6676</f>
        <v>H</v>
      </c>
    </row>
    <row r="6670" spans="1:3" x14ac:dyDescent="0.25">
      <c r="A6670">
        <f>Data_checks!K6677</f>
        <v>6663</v>
      </c>
      <c r="B6670" t="str">
        <f>Data_checks!L6677</f>
        <v>H</v>
      </c>
      <c r="C6670" t="str">
        <f>Data_checks!M6677</f>
        <v>H</v>
      </c>
    </row>
    <row r="6671" spans="1:3" x14ac:dyDescent="0.25">
      <c r="A6671">
        <f>Data_checks!K6678</f>
        <v>6664</v>
      </c>
      <c r="B6671" t="str">
        <f>Data_checks!L6678</f>
        <v>H</v>
      </c>
      <c r="C6671" t="str">
        <f>Data_checks!M6678</f>
        <v>S</v>
      </c>
    </row>
    <row r="6672" spans="1:3" x14ac:dyDescent="0.25">
      <c r="A6672">
        <f>Data_checks!K6679</f>
        <v>6665</v>
      </c>
      <c r="B6672" t="str">
        <f>Data_checks!L6679</f>
        <v>S</v>
      </c>
      <c r="C6672" t="str">
        <f>Data_checks!M6679</f>
        <v>S</v>
      </c>
    </row>
    <row r="6673" spans="1:3" x14ac:dyDescent="0.25">
      <c r="A6673">
        <f>Data_checks!K6680</f>
        <v>6666</v>
      </c>
      <c r="B6673" t="str">
        <f>Data_checks!L6680</f>
        <v>I</v>
      </c>
      <c r="C6673" t="str">
        <f>Data_checks!M6680</f>
        <v>H</v>
      </c>
    </row>
    <row r="6674" spans="1:3" x14ac:dyDescent="0.25">
      <c r="A6674">
        <f>Data_checks!K6681</f>
        <v>6667</v>
      </c>
      <c r="B6674" t="str">
        <f>Data_checks!L6681</f>
        <v>D</v>
      </c>
      <c r="C6674" t="str">
        <f>Data_checks!M6681</f>
        <v>D</v>
      </c>
    </row>
    <row r="6675" spans="1:3" x14ac:dyDescent="0.25">
      <c r="A6675">
        <f>Data_checks!K6682</f>
        <v>6668</v>
      </c>
      <c r="B6675" t="str">
        <f>Data_checks!L6682</f>
        <v>S</v>
      </c>
      <c r="C6675" t="str">
        <f>Data_checks!M6682</f>
        <v>H</v>
      </c>
    </row>
    <row r="6676" spans="1:3" x14ac:dyDescent="0.25">
      <c r="A6676">
        <f>Data_checks!K6683</f>
        <v>6669</v>
      </c>
      <c r="B6676" t="str">
        <f>Data_checks!L6683</f>
        <v>D</v>
      </c>
      <c r="C6676" t="str">
        <f>Data_checks!M6683</f>
        <v>D</v>
      </c>
    </row>
    <row r="6677" spans="1:3" x14ac:dyDescent="0.25">
      <c r="A6677">
        <f>Data_checks!K6684</f>
        <v>6670</v>
      </c>
      <c r="B6677" t="str">
        <f>Data_checks!L6684</f>
        <v>D</v>
      </c>
      <c r="C6677" t="str">
        <f>Data_checks!M6684</f>
        <v>D</v>
      </c>
    </row>
    <row r="6678" spans="1:3" x14ac:dyDescent="0.25">
      <c r="A6678">
        <f>Data_checks!K6685</f>
        <v>6671</v>
      </c>
      <c r="B6678" t="str">
        <f>Data_checks!L6685</f>
        <v>S</v>
      </c>
      <c r="C6678" t="str">
        <f>Data_checks!M6685</f>
        <v>H</v>
      </c>
    </row>
    <row r="6679" spans="1:3" x14ac:dyDescent="0.25">
      <c r="A6679">
        <f>Data_checks!K6686</f>
        <v>6672</v>
      </c>
      <c r="B6679" t="str">
        <f>Data_checks!L6686</f>
        <v>H</v>
      </c>
      <c r="C6679" t="str">
        <f>Data_checks!M6686</f>
        <v>H</v>
      </c>
    </row>
    <row r="6680" spans="1:3" x14ac:dyDescent="0.25">
      <c r="A6680">
        <f>Data_checks!K6687</f>
        <v>6673</v>
      </c>
      <c r="B6680" t="str">
        <f>Data_checks!L6687</f>
        <v>H</v>
      </c>
      <c r="C6680" t="str">
        <f>Data_checks!M6687</f>
        <v>H</v>
      </c>
    </row>
    <row r="6681" spans="1:3" x14ac:dyDescent="0.25">
      <c r="A6681">
        <f>Data_checks!K6688</f>
        <v>6674</v>
      </c>
      <c r="B6681" t="str">
        <f>Data_checks!L6688</f>
        <v>I</v>
      </c>
      <c r="C6681" t="str">
        <f>Data_checks!M6688</f>
        <v>D</v>
      </c>
    </row>
    <row r="6682" spans="1:3" x14ac:dyDescent="0.25">
      <c r="A6682">
        <f>Data_checks!K6689</f>
        <v>6675</v>
      </c>
      <c r="B6682" t="str">
        <f>Data_checks!L6689</f>
        <v>H</v>
      </c>
      <c r="C6682" t="str">
        <f>Data_checks!M6689</f>
        <v>H</v>
      </c>
    </row>
    <row r="6683" spans="1:3" x14ac:dyDescent="0.25">
      <c r="A6683">
        <f>Data_checks!K6690</f>
        <v>6676</v>
      </c>
      <c r="B6683" t="str">
        <f>Data_checks!L6690</f>
        <v>D</v>
      </c>
      <c r="C6683" t="str">
        <f>Data_checks!M6690</f>
        <v>D</v>
      </c>
    </row>
    <row r="6684" spans="1:3" x14ac:dyDescent="0.25">
      <c r="A6684">
        <f>Data_checks!K6691</f>
        <v>6677</v>
      </c>
      <c r="B6684" t="str">
        <f>Data_checks!L6691</f>
        <v>D</v>
      </c>
      <c r="C6684" t="str">
        <f>Data_checks!M6691</f>
        <v>D</v>
      </c>
    </row>
    <row r="6685" spans="1:3" x14ac:dyDescent="0.25">
      <c r="A6685">
        <f>Data_checks!K6692</f>
        <v>6678</v>
      </c>
      <c r="B6685" t="str">
        <f>Data_checks!L6692</f>
        <v>D</v>
      </c>
      <c r="C6685" t="str">
        <f>Data_checks!M6692</f>
        <v>D</v>
      </c>
    </row>
    <row r="6686" spans="1:3" x14ac:dyDescent="0.25">
      <c r="A6686">
        <f>Data_checks!K6693</f>
        <v>6679</v>
      </c>
      <c r="B6686" t="str">
        <f>Data_checks!L6693</f>
        <v>D</v>
      </c>
      <c r="C6686" t="str">
        <f>Data_checks!M6693</f>
        <v>D</v>
      </c>
    </row>
    <row r="6687" spans="1:3" x14ac:dyDescent="0.25">
      <c r="A6687">
        <f>Data_checks!K6694</f>
        <v>6680</v>
      </c>
      <c r="B6687" t="str">
        <f>Data_checks!L6694</f>
        <v>H</v>
      </c>
      <c r="C6687" t="str">
        <f>Data_checks!M6694</f>
        <v>H</v>
      </c>
    </row>
    <row r="6688" spans="1:3" x14ac:dyDescent="0.25">
      <c r="A6688">
        <f>Data_checks!K6695</f>
        <v>6681</v>
      </c>
      <c r="B6688" t="str">
        <f>Data_checks!L6695</f>
        <v>D</v>
      </c>
      <c r="C6688" t="str">
        <f>Data_checks!M6695</f>
        <v>D</v>
      </c>
    </row>
    <row r="6689" spans="1:3" x14ac:dyDescent="0.25">
      <c r="A6689">
        <f>Data_checks!K6696</f>
        <v>6682</v>
      </c>
      <c r="B6689" t="str">
        <f>Data_checks!L6696</f>
        <v>S</v>
      </c>
      <c r="C6689" t="str">
        <f>Data_checks!M6696</f>
        <v>D</v>
      </c>
    </row>
    <row r="6690" spans="1:3" x14ac:dyDescent="0.25">
      <c r="A6690">
        <f>Data_checks!K6697</f>
        <v>6683</v>
      </c>
      <c r="B6690" t="str">
        <f>Data_checks!L6697</f>
        <v>H</v>
      </c>
      <c r="C6690" t="str">
        <f>Data_checks!M6697</f>
        <v>H</v>
      </c>
    </row>
    <row r="6691" spans="1:3" x14ac:dyDescent="0.25">
      <c r="A6691">
        <f>Data_checks!K6698</f>
        <v>6684</v>
      </c>
      <c r="B6691" t="str">
        <f>Data_checks!L6698</f>
        <v>S</v>
      </c>
      <c r="C6691" t="str">
        <f>Data_checks!M6698</f>
        <v>S</v>
      </c>
    </row>
    <row r="6692" spans="1:3" x14ac:dyDescent="0.25">
      <c r="A6692">
        <f>Data_checks!K6699</f>
        <v>6685</v>
      </c>
      <c r="B6692" t="str">
        <f>Data_checks!L6699</f>
        <v>S</v>
      </c>
      <c r="C6692" t="str">
        <f>Data_checks!M6699</f>
        <v>H</v>
      </c>
    </row>
    <row r="6693" spans="1:3" x14ac:dyDescent="0.25">
      <c r="A6693">
        <f>Data_checks!K6700</f>
        <v>6686</v>
      </c>
      <c r="B6693" t="str">
        <f>Data_checks!L6700</f>
        <v>H</v>
      </c>
      <c r="C6693" t="str">
        <f>Data_checks!M6700</f>
        <v>H</v>
      </c>
    </row>
    <row r="6694" spans="1:3" x14ac:dyDescent="0.25">
      <c r="A6694">
        <f>Data_checks!K6701</f>
        <v>6687</v>
      </c>
      <c r="B6694" t="str">
        <f>Data_checks!L6701</f>
        <v>D</v>
      </c>
      <c r="C6694" t="str">
        <f>Data_checks!M6701</f>
        <v>D</v>
      </c>
    </row>
    <row r="6695" spans="1:3" x14ac:dyDescent="0.25">
      <c r="A6695">
        <f>Data_checks!K6702</f>
        <v>6688</v>
      </c>
      <c r="B6695" t="str">
        <f>Data_checks!L6702</f>
        <v>H</v>
      </c>
      <c r="C6695" t="str">
        <f>Data_checks!M6702</f>
        <v>H</v>
      </c>
    </row>
    <row r="6696" spans="1:3" x14ac:dyDescent="0.25">
      <c r="A6696">
        <f>Data_checks!K6703</f>
        <v>6689</v>
      </c>
      <c r="B6696" t="str">
        <f>Data_checks!L6703</f>
        <v>I</v>
      </c>
      <c r="C6696" t="str">
        <f>Data_checks!M6703</f>
        <v>D</v>
      </c>
    </row>
    <row r="6697" spans="1:3" x14ac:dyDescent="0.25">
      <c r="A6697">
        <f>Data_checks!K6704</f>
        <v>6690</v>
      </c>
      <c r="B6697" t="str">
        <f>Data_checks!L6704</f>
        <v>H</v>
      </c>
      <c r="C6697" t="str">
        <f>Data_checks!M6704</f>
        <v>S</v>
      </c>
    </row>
    <row r="6698" spans="1:3" x14ac:dyDescent="0.25">
      <c r="A6698">
        <f>Data_checks!K6705</f>
        <v>6691</v>
      </c>
      <c r="B6698" t="str">
        <f>Data_checks!L6705</f>
        <v>D</v>
      </c>
      <c r="C6698" t="str">
        <f>Data_checks!M6705</f>
        <v>D</v>
      </c>
    </row>
    <row r="6699" spans="1:3" x14ac:dyDescent="0.25">
      <c r="A6699">
        <f>Data_checks!K6706</f>
        <v>6692</v>
      </c>
      <c r="B6699" t="str">
        <f>Data_checks!L6706</f>
        <v>S</v>
      </c>
      <c r="C6699" t="str">
        <f>Data_checks!M6706</f>
        <v>I</v>
      </c>
    </row>
    <row r="6700" spans="1:3" x14ac:dyDescent="0.25">
      <c r="A6700">
        <f>Data_checks!K6707</f>
        <v>6693</v>
      </c>
      <c r="B6700" t="str">
        <f>Data_checks!L6707</f>
        <v>H</v>
      </c>
      <c r="C6700" t="str">
        <f>Data_checks!M6707</f>
        <v>H</v>
      </c>
    </row>
    <row r="6701" spans="1:3" x14ac:dyDescent="0.25">
      <c r="A6701">
        <f>Data_checks!K6708</f>
        <v>6694</v>
      </c>
      <c r="B6701" t="str">
        <f>Data_checks!L6708</f>
        <v>S</v>
      </c>
      <c r="C6701" t="str">
        <f>Data_checks!M6708</f>
        <v>I</v>
      </c>
    </row>
    <row r="6702" spans="1:3" x14ac:dyDescent="0.25">
      <c r="A6702">
        <f>Data_checks!K6709</f>
        <v>6695</v>
      </c>
      <c r="B6702" t="str">
        <f>Data_checks!L6709</f>
        <v>S</v>
      </c>
      <c r="C6702" t="str">
        <f>Data_checks!M6709</f>
        <v>H</v>
      </c>
    </row>
    <row r="6703" spans="1:3" x14ac:dyDescent="0.25">
      <c r="A6703">
        <f>Data_checks!K6710</f>
        <v>6696</v>
      </c>
      <c r="B6703" t="str">
        <f>Data_checks!L6710</f>
        <v>H</v>
      </c>
      <c r="C6703" t="str">
        <f>Data_checks!M6710</f>
        <v>I</v>
      </c>
    </row>
    <row r="6704" spans="1:3" x14ac:dyDescent="0.25">
      <c r="A6704">
        <f>Data_checks!K6711</f>
        <v>6697</v>
      </c>
      <c r="B6704" t="str">
        <f>Data_checks!L6711</f>
        <v>I</v>
      </c>
      <c r="C6704" t="str">
        <f>Data_checks!M6711</f>
        <v>I</v>
      </c>
    </row>
    <row r="6705" spans="1:3" x14ac:dyDescent="0.25">
      <c r="A6705">
        <f>Data_checks!K6712</f>
        <v>6698</v>
      </c>
      <c r="B6705" t="str">
        <f>Data_checks!L6712</f>
        <v>I</v>
      </c>
      <c r="C6705" t="str">
        <f>Data_checks!M6712</f>
        <v>I</v>
      </c>
    </row>
    <row r="6706" spans="1:3" x14ac:dyDescent="0.25">
      <c r="A6706">
        <f>Data_checks!K6713</f>
        <v>6699</v>
      </c>
      <c r="B6706" t="str">
        <f>Data_checks!L6713</f>
        <v>H</v>
      </c>
      <c r="C6706" t="str">
        <f>Data_checks!M6713</f>
        <v>I</v>
      </c>
    </row>
    <row r="6707" spans="1:3" x14ac:dyDescent="0.25">
      <c r="A6707">
        <f>Data_checks!K6714</f>
        <v>6700</v>
      </c>
      <c r="B6707" t="str">
        <f>Data_checks!L6714</f>
        <v>I</v>
      </c>
      <c r="C6707" t="str">
        <f>Data_checks!M6714</f>
        <v>S</v>
      </c>
    </row>
    <row r="6708" spans="1:3" x14ac:dyDescent="0.25">
      <c r="A6708">
        <f>Data_checks!K6715</f>
        <v>6701</v>
      </c>
      <c r="B6708" t="str">
        <f>Data_checks!L6715</f>
        <v>D</v>
      </c>
      <c r="C6708" t="str">
        <f>Data_checks!M6715</f>
        <v>D</v>
      </c>
    </row>
    <row r="6709" spans="1:3" x14ac:dyDescent="0.25">
      <c r="A6709">
        <f>Data_checks!K6716</f>
        <v>6702</v>
      </c>
      <c r="B6709" t="str">
        <f>Data_checks!L6716</f>
        <v>D</v>
      </c>
      <c r="C6709" t="str">
        <f>Data_checks!M6716</f>
        <v>D</v>
      </c>
    </row>
    <row r="6710" spans="1:3" x14ac:dyDescent="0.25">
      <c r="A6710">
        <f>Data_checks!K6717</f>
        <v>6703</v>
      </c>
      <c r="B6710" t="str">
        <f>Data_checks!L6717</f>
        <v>D</v>
      </c>
      <c r="C6710" t="str">
        <f>Data_checks!M6717</f>
        <v>D</v>
      </c>
    </row>
    <row r="6711" spans="1:3" x14ac:dyDescent="0.25">
      <c r="A6711">
        <f>Data_checks!K6718</f>
        <v>6704</v>
      </c>
      <c r="B6711" t="str">
        <f>Data_checks!L6718</f>
        <v>D</v>
      </c>
      <c r="C6711" t="str">
        <f>Data_checks!M6718</f>
        <v>D</v>
      </c>
    </row>
    <row r="6712" spans="1:3" x14ac:dyDescent="0.25">
      <c r="A6712">
        <f>Data_checks!K6719</f>
        <v>6705</v>
      </c>
      <c r="B6712" t="str">
        <f>Data_checks!L6719</f>
        <v>H</v>
      </c>
      <c r="C6712" t="str">
        <f>Data_checks!M6719</f>
        <v>H</v>
      </c>
    </row>
    <row r="6713" spans="1:3" x14ac:dyDescent="0.25">
      <c r="A6713">
        <f>Data_checks!K6720</f>
        <v>6706</v>
      </c>
      <c r="B6713" t="str">
        <f>Data_checks!L6720</f>
        <v>I</v>
      </c>
      <c r="C6713" t="str">
        <f>Data_checks!M6720</f>
        <v>D</v>
      </c>
    </row>
    <row r="6714" spans="1:3" x14ac:dyDescent="0.25">
      <c r="A6714">
        <f>Data_checks!K6721</f>
        <v>6707</v>
      </c>
      <c r="B6714" t="str">
        <f>Data_checks!L6721</f>
        <v>S</v>
      </c>
      <c r="C6714" t="str">
        <f>Data_checks!M6721</f>
        <v>H</v>
      </c>
    </row>
    <row r="6715" spans="1:3" x14ac:dyDescent="0.25">
      <c r="A6715">
        <f>Data_checks!K6722</f>
        <v>6708</v>
      </c>
      <c r="B6715" t="str">
        <f>Data_checks!L6722</f>
        <v>I</v>
      </c>
      <c r="C6715" t="str">
        <f>Data_checks!M6722</f>
        <v>S</v>
      </c>
    </row>
    <row r="6716" spans="1:3" x14ac:dyDescent="0.25">
      <c r="A6716">
        <f>Data_checks!K6723</f>
        <v>6709</v>
      </c>
      <c r="B6716" t="str">
        <f>Data_checks!L6723</f>
        <v>I</v>
      </c>
      <c r="C6716" t="str">
        <f>Data_checks!M6723</f>
        <v>S</v>
      </c>
    </row>
    <row r="6717" spans="1:3" x14ac:dyDescent="0.25">
      <c r="A6717">
        <f>Data_checks!K6724</f>
        <v>6710</v>
      </c>
      <c r="B6717" t="str">
        <f>Data_checks!L6724</f>
        <v>I</v>
      </c>
      <c r="C6717" t="str">
        <f>Data_checks!M6724</f>
        <v>S</v>
      </c>
    </row>
    <row r="6718" spans="1:3" x14ac:dyDescent="0.25">
      <c r="A6718">
        <f>Data_checks!K6725</f>
        <v>6711</v>
      </c>
      <c r="B6718" t="str">
        <f>Data_checks!L6725</f>
        <v>S</v>
      </c>
      <c r="C6718" t="str">
        <f>Data_checks!M6725</f>
        <v>S</v>
      </c>
    </row>
    <row r="6719" spans="1:3" x14ac:dyDescent="0.25">
      <c r="A6719">
        <f>Data_checks!K6726</f>
        <v>6712</v>
      </c>
      <c r="B6719" t="str">
        <f>Data_checks!L6726</f>
        <v>S</v>
      </c>
      <c r="C6719" t="str">
        <f>Data_checks!M6726</f>
        <v>H</v>
      </c>
    </row>
    <row r="6720" spans="1:3" x14ac:dyDescent="0.25">
      <c r="A6720">
        <f>Data_checks!K6727</f>
        <v>6713</v>
      </c>
      <c r="B6720" t="str">
        <f>Data_checks!L6727</f>
        <v>D</v>
      </c>
      <c r="C6720" t="str">
        <f>Data_checks!M6727</f>
        <v>D</v>
      </c>
    </row>
    <row r="6721" spans="1:3" x14ac:dyDescent="0.25">
      <c r="A6721">
        <f>Data_checks!K6728</f>
        <v>6714</v>
      </c>
      <c r="B6721" t="str">
        <f>Data_checks!L6728</f>
        <v>H</v>
      </c>
      <c r="C6721" t="str">
        <f>Data_checks!M6728</f>
        <v>H</v>
      </c>
    </row>
    <row r="6722" spans="1:3" x14ac:dyDescent="0.25">
      <c r="A6722">
        <f>Data_checks!K6729</f>
        <v>6715</v>
      </c>
      <c r="B6722" t="str">
        <f>Data_checks!L6729</f>
        <v>I</v>
      </c>
      <c r="C6722" t="str">
        <f>Data_checks!M6729</f>
        <v>S</v>
      </c>
    </row>
    <row r="6723" spans="1:3" x14ac:dyDescent="0.25">
      <c r="A6723">
        <f>Data_checks!K6730</f>
        <v>6716</v>
      </c>
      <c r="B6723" t="str">
        <f>Data_checks!L6730</f>
        <v>H</v>
      </c>
      <c r="C6723" t="str">
        <f>Data_checks!M6730</f>
        <v>S</v>
      </c>
    </row>
    <row r="6724" spans="1:3" x14ac:dyDescent="0.25">
      <c r="A6724">
        <f>Data_checks!K6731</f>
        <v>6717</v>
      </c>
      <c r="B6724" t="str">
        <f>Data_checks!L6731</f>
        <v>S</v>
      </c>
      <c r="C6724" t="str">
        <f>Data_checks!M6731</f>
        <v>I</v>
      </c>
    </row>
    <row r="6725" spans="1:3" x14ac:dyDescent="0.25">
      <c r="A6725">
        <f>Data_checks!K6732</f>
        <v>6718</v>
      </c>
      <c r="B6725" t="str">
        <f>Data_checks!L6732</f>
        <v>S</v>
      </c>
      <c r="C6725" t="str">
        <f>Data_checks!M6732</f>
        <v>H</v>
      </c>
    </row>
    <row r="6726" spans="1:3" x14ac:dyDescent="0.25">
      <c r="A6726">
        <f>Data_checks!K6733</f>
        <v>6719</v>
      </c>
      <c r="B6726" t="str">
        <f>Data_checks!L6733</f>
        <v>S</v>
      </c>
      <c r="C6726" t="str">
        <f>Data_checks!M6733</f>
        <v>S</v>
      </c>
    </row>
    <row r="6727" spans="1:3" x14ac:dyDescent="0.25">
      <c r="A6727">
        <f>Data_checks!K6734</f>
        <v>6720</v>
      </c>
      <c r="B6727" t="str">
        <f>Data_checks!L6734</f>
        <v>D</v>
      </c>
      <c r="C6727" t="str">
        <f>Data_checks!M6734</f>
        <v>D</v>
      </c>
    </row>
    <row r="6728" spans="1:3" x14ac:dyDescent="0.25">
      <c r="A6728">
        <f>Data_checks!K6735</f>
        <v>6721</v>
      </c>
      <c r="B6728" t="str">
        <f>Data_checks!L6735</f>
        <v>I</v>
      </c>
      <c r="C6728" t="str">
        <f>Data_checks!M6735</f>
        <v>D</v>
      </c>
    </row>
    <row r="6729" spans="1:3" x14ac:dyDescent="0.25">
      <c r="A6729">
        <f>Data_checks!K6736</f>
        <v>6722</v>
      </c>
      <c r="B6729" t="str">
        <f>Data_checks!L6736</f>
        <v>H</v>
      </c>
      <c r="C6729" t="str">
        <f>Data_checks!M6736</f>
        <v>H</v>
      </c>
    </row>
    <row r="6730" spans="1:3" x14ac:dyDescent="0.25">
      <c r="A6730">
        <f>Data_checks!K6737</f>
        <v>6723</v>
      </c>
      <c r="B6730" t="str">
        <f>Data_checks!L6737</f>
        <v>S</v>
      </c>
      <c r="C6730" t="str">
        <f>Data_checks!M6737</f>
        <v>H</v>
      </c>
    </row>
    <row r="6731" spans="1:3" x14ac:dyDescent="0.25">
      <c r="A6731">
        <f>Data_checks!K6738</f>
        <v>6724</v>
      </c>
      <c r="B6731" t="str">
        <f>Data_checks!L6738</f>
        <v>I</v>
      </c>
      <c r="C6731" t="str">
        <f>Data_checks!M6738</f>
        <v>H</v>
      </c>
    </row>
    <row r="6732" spans="1:3" x14ac:dyDescent="0.25">
      <c r="A6732">
        <f>Data_checks!K6739</f>
        <v>6725</v>
      </c>
      <c r="B6732" t="str">
        <f>Data_checks!L6739</f>
        <v>H</v>
      </c>
      <c r="C6732" t="str">
        <f>Data_checks!M6739</f>
        <v>H</v>
      </c>
    </row>
    <row r="6733" spans="1:3" x14ac:dyDescent="0.25">
      <c r="A6733">
        <f>Data_checks!K6740</f>
        <v>6726</v>
      </c>
      <c r="B6733" t="str">
        <f>Data_checks!L6740</f>
        <v>H</v>
      </c>
      <c r="C6733" t="str">
        <f>Data_checks!M6740</f>
        <v>H</v>
      </c>
    </row>
    <row r="6734" spans="1:3" x14ac:dyDescent="0.25">
      <c r="A6734">
        <f>Data_checks!K6741</f>
        <v>6727</v>
      </c>
      <c r="B6734" t="str">
        <f>Data_checks!L6741</f>
        <v>H</v>
      </c>
      <c r="C6734" t="str">
        <f>Data_checks!M6741</f>
        <v>S</v>
      </c>
    </row>
    <row r="6735" spans="1:3" x14ac:dyDescent="0.25">
      <c r="A6735">
        <f>Data_checks!K6742</f>
        <v>6728</v>
      </c>
      <c r="B6735" t="str">
        <f>Data_checks!L6742</f>
        <v>H</v>
      </c>
      <c r="C6735" t="str">
        <f>Data_checks!M6742</f>
        <v>H</v>
      </c>
    </row>
    <row r="6736" spans="1:3" x14ac:dyDescent="0.25">
      <c r="A6736">
        <f>Data_checks!K6743</f>
        <v>6729</v>
      </c>
      <c r="B6736" t="str">
        <f>Data_checks!L6743</f>
        <v>H</v>
      </c>
      <c r="C6736" t="str">
        <f>Data_checks!M6743</f>
        <v>H</v>
      </c>
    </row>
    <row r="6737" spans="1:3" x14ac:dyDescent="0.25">
      <c r="A6737">
        <f>Data_checks!K6744</f>
        <v>6730</v>
      </c>
      <c r="B6737" t="str">
        <f>Data_checks!L6744</f>
        <v>D</v>
      </c>
      <c r="C6737" t="str">
        <f>Data_checks!M6744</f>
        <v>D</v>
      </c>
    </row>
    <row r="6738" spans="1:3" x14ac:dyDescent="0.25">
      <c r="A6738">
        <f>Data_checks!K6745</f>
        <v>6731</v>
      </c>
      <c r="B6738" t="str">
        <f>Data_checks!L6745</f>
        <v>S</v>
      </c>
      <c r="C6738" t="str">
        <f>Data_checks!M6745</f>
        <v>I</v>
      </c>
    </row>
    <row r="6739" spans="1:3" x14ac:dyDescent="0.25">
      <c r="A6739">
        <f>Data_checks!K6746</f>
        <v>6732</v>
      </c>
      <c r="B6739" t="str">
        <f>Data_checks!L6746</f>
        <v>S</v>
      </c>
      <c r="C6739" t="str">
        <f>Data_checks!M6746</f>
        <v>I</v>
      </c>
    </row>
    <row r="6740" spans="1:3" x14ac:dyDescent="0.25">
      <c r="A6740">
        <f>Data_checks!K6747</f>
        <v>6733</v>
      </c>
      <c r="B6740" t="str">
        <f>Data_checks!L6747</f>
        <v>I</v>
      </c>
      <c r="C6740" t="str">
        <f>Data_checks!M6747</f>
        <v>D</v>
      </c>
    </row>
    <row r="6741" spans="1:3" x14ac:dyDescent="0.25">
      <c r="A6741">
        <f>Data_checks!K6748</f>
        <v>6734</v>
      </c>
      <c r="B6741" t="str">
        <f>Data_checks!L6748</f>
        <v>S</v>
      </c>
      <c r="C6741" t="str">
        <f>Data_checks!M6748</f>
        <v>H</v>
      </c>
    </row>
    <row r="6742" spans="1:3" x14ac:dyDescent="0.25">
      <c r="A6742">
        <f>Data_checks!K6749</f>
        <v>6735</v>
      </c>
      <c r="B6742" t="str">
        <f>Data_checks!L6749</f>
        <v>S</v>
      </c>
      <c r="C6742" t="str">
        <f>Data_checks!M6749</f>
        <v>H</v>
      </c>
    </row>
    <row r="6743" spans="1:3" x14ac:dyDescent="0.25">
      <c r="A6743">
        <f>Data_checks!K6750</f>
        <v>6736</v>
      </c>
      <c r="B6743" t="str">
        <f>Data_checks!L6750</f>
        <v>H</v>
      </c>
      <c r="C6743" t="str">
        <f>Data_checks!M6750</f>
        <v>S</v>
      </c>
    </row>
    <row r="6744" spans="1:3" x14ac:dyDescent="0.25">
      <c r="A6744">
        <f>Data_checks!K6751</f>
        <v>6737</v>
      </c>
      <c r="B6744" t="str">
        <f>Data_checks!L6751</f>
        <v>I</v>
      </c>
      <c r="C6744" t="str">
        <f>Data_checks!M6751</f>
        <v>S</v>
      </c>
    </row>
    <row r="6745" spans="1:3" x14ac:dyDescent="0.25">
      <c r="A6745">
        <f>Data_checks!K6752</f>
        <v>6738</v>
      </c>
      <c r="B6745" t="str">
        <f>Data_checks!L6752</f>
        <v>H</v>
      </c>
      <c r="C6745" t="str">
        <f>Data_checks!M6752</f>
        <v>H</v>
      </c>
    </row>
    <row r="6746" spans="1:3" x14ac:dyDescent="0.25">
      <c r="A6746">
        <f>Data_checks!K6753</f>
        <v>6739</v>
      </c>
      <c r="B6746" t="str">
        <f>Data_checks!L6753</f>
        <v>S</v>
      </c>
      <c r="C6746" t="str">
        <f>Data_checks!M6753</f>
        <v>H</v>
      </c>
    </row>
    <row r="6747" spans="1:3" x14ac:dyDescent="0.25">
      <c r="A6747">
        <f>Data_checks!K6754</f>
        <v>6740</v>
      </c>
      <c r="B6747" t="str">
        <f>Data_checks!L6754</f>
        <v>D</v>
      </c>
      <c r="C6747" t="str">
        <f>Data_checks!M6754</f>
        <v>D</v>
      </c>
    </row>
    <row r="6748" spans="1:3" x14ac:dyDescent="0.25">
      <c r="A6748">
        <f>Data_checks!K6755</f>
        <v>6741</v>
      </c>
      <c r="B6748" t="str">
        <f>Data_checks!L6755</f>
        <v>D</v>
      </c>
      <c r="C6748" t="str">
        <f>Data_checks!M6755</f>
        <v>D</v>
      </c>
    </row>
    <row r="6749" spans="1:3" x14ac:dyDescent="0.25">
      <c r="A6749">
        <f>Data_checks!K6756</f>
        <v>6742</v>
      </c>
      <c r="B6749" t="str">
        <f>Data_checks!L6756</f>
        <v>S</v>
      </c>
      <c r="C6749" t="str">
        <f>Data_checks!M6756</f>
        <v>H</v>
      </c>
    </row>
    <row r="6750" spans="1:3" x14ac:dyDescent="0.25">
      <c r="A6750">
        <f>Data_checks!K6757</f>
        <v>6743</v>
      </c>
      <c r="B6750" t="str">
        <f>Data_checks!L6757</f>
        <v>S</v>
      </c>
      <c r="C6750" t="str">
        <f>Data_checks!M6757</f>
        <v>H</v>
      </c>
    </row>
    <row r="6751" spans="1:3" x14ac:dyDescent="0.25">
      <c r="A6751">
        <f>Data_checks!K6758</f>
        <v>6744</v>
      </c>
      <c r="B6751" t="str">
        <f>Data_checks!L6758</f>
        <v>H</v>
      </c>
      <c r="C6751" t="str">
        <f>Data_checks!M6758</f>
        <v>I</v>
      </c>
    </row>
    <row r="6752" spans="1:3" x14ac:dyDescent="0.25">
      <c r="A6752">
        <f>Data_checks!K6759</f>
        <v>6745</v>
      </c>
      <c r="B6752" t="str">
        <f>Data_checks!L6759</f>
        <v>I</v>
      </c>
      <c r="C6752" t="str">
        <f>Data_checks!M6759</f>
        <v>I</v>
      </c>
    </row>
    <row r="6753" spans="1:3" x14ac:dyDescent="0.25">
      <c r="A6753">
        <f>Data_checks!K6760</f>
        <v>6746</v>
      </c>
      <c r="B6753" t="str">
        <f>Data_checks!L6760</f>
        <v>S</v>
      </c>
      <c r="C6753" t="str">
        <f>Data_checks!M6760</f>
        <v>H</v>
      </c>
    </row>
    <row r="6754" spans="1:3" x14ac:dyDescent="0.25">
      <c r="A6754">
        <f>Data_checks!K6761</f>
        <v>6747</v>
      </c>
      <c r="B6754" t="str">
        <f>Data_checks!L6761</f>
        <v>I</v>
      </c>
      <c r="C6754" t="str">
        <f>Data_checks!M6761</f>
        <v>S</v>
      </c>
    </row>
    <row r="6755" spans="1:3" x14ac:dyDescent="0.25">
      <c r="A6755">
        <f>Data_checks!K6762</f>
        <v>6748</v>
      </c>
      <c r="B6755" t="str">
        <f>Data_checks!L6762</f>
        <v>H</v>
      </c>
      <c r="C6755" t="str">
        <f>Data_checks!M6762</f>
        <v>I</v>
      </c>
    </row>
    <row r="6756" spans="1:3" x14ac:dyDescent="0.25">
      <c r="A6756">
        <f>Data_checks!K6763</f>
        <v>6749</v>
      </c>
      <c r="B6756" t="str">
        <f>Data_checks!L6763</f>
        <v>H</v>
      </c>
      <c r="C6756" t="str">
        <f>Data_checks!M6763</f>
        <v>S</v>
      </c>
    </row>
    <row r="6757" spans="1:3" x14ac:dyDescent="0.25">
      <c r="A6757">
        <f>Data_checks!K6764</f>
        <v>6750</v>
      </c>
      <c r="B6757" t="str">
        <f>Data_checks!L6764</f>
        <v>S</v>
      </c>
      <c r="C6757" t="str">
        <f>Data_checks!M6764</f>
        <v>H</v>
      </c>
    </row>
    <row r="6758" spans="1:3" x14ac:dyDescent="0.25">
      <c r="A6758">
        <f>Data_checks!K6765</f>
        <v>6751</v>
      </c>
      <c r="B6758" t="str">
        <f>Data_checks!L6765</f>
        <v>D</v>
      </c>
      <c r="C6758" t="str">
        <f>Data_checks!M6765</f>
        <v>D</v>
      </c>
    </row>
    <row r="6759" spans="1:3" x14ac:dyDescent="0.25">
      <c r="A6759">
        <f>Data_checks!K6766</f>
        <v>6752</v>
      </c>
      <c r="B6759" t="str">
        <f>Data_checks!L6766</f>
        <v>H</v>
      </c>
      <c r="C6759" t="str">
        <f>Data_checks!M6766</f>
        <v>H</v>
      </c>
    </row>
    <row r="6760" spans="1:3" x14ac:dyDescent="0.25">
      <c r="A6760">
        <f>Data_checks!K6767</f>
        <v>6753</v>
      </c>
      <c r="B6760" t="str">
        <f>Data_checks!L6767</f>
        <v>H</v>
      </c>
      <c r="C6760" t="str">
        <f>Data_checks!M6767</f>
        <v>H</v>
      </c>
    </row>
    <row r="6761" spans="1:3" x14ac:dyDescent="0.25">
      <c r="A6761">
        <f>Data_checks!K6768</f>
        <v>6754</v>
      </c>
      <c r="B6761" t="str">
        <f>Data_checks!L6768</f>
        <v>S</v>
      </c>
      <c r="C6761" t="str">
        <f>Data_checks!M6768</f>
        <v>H</v>
      </c>
    </row>
    <row r="6762" spans="1:3" x14ac:dyDescent="0.25">
      <c r="A6762">
        <f>Data_checks!K6769</f>
        <v>6755</v>
      </c>
      <c r="B6762" t="str">
        <f>Data_checks!L6769</f>
        <v>I</v>
      </c>
      <c r="C6762" t="str">
        <f>Data_checks!M6769</f>
        <v>I</v>
      </c>
    </row>
    <row r="6763" spans="1:3" x14ac:dyDescent="0.25">
      <c r="A6763">
        <f>Data_checks!K6770</f>
        <v>6756</v>
      </c>
      <c r="B6763" t="str">
        <f>Data_checks!L6770</f>
        <v>I</v>
      </c>
      <c r="C6763" t="str">
        <f>Data_checks!M6770</f>
        <v>D</v>
      </c>
    </row>
    <row r="6764" spans="1:3" x14ac:dyDescent="0.25">
      <c r="A6764">
        <f>Data_checks!K6771</f>
        <v>6757</v>
      </c>
      <c r="B6764" t="str">
        <f>Data_checks!L6771</f>
        <v>I</v>
      </c>
      <c r="C6764" t="str">
        <f>Data_checks!M6771</f>
        <v>H</v>
      </c>
    </row>
    <row r="6765" spans="1:3" x14ac:dyDescent="0.25">
      <c r="A6765">
        <f>Data_checks!K6772</f>
        <v>6758</v>
      </c>
      <c r="B6765" t="str">
        <f>Data_checks!L6772</f>
        <v>I</v>
      </c>
      <c r="C6765" t="str">
        <f>Data_checks!M6772</f>
        <v>S</v>
      </c>
    </row>
    <row r="6766" spans="1:3" x14ac:dyDescent="0.25">
      <c r="A6766">
        <f>Data_checks!K6773</f>
        <v>6759</v>
      </c>
      <c r="B6766" t="str">
        <f>Data_checks!L6773</f>
        <v>H</v>
      </c>
      <c r="C6766" t="str">
        <f>Data_checks!M6773</f>
        <v>H</v>
      </c>
    </row>
    <row r="6767" spans="1:3" x14ac:dyDescent="0.25">
      <c r="A6767">
        <f>Data_checks!K6774</f>
        <v>6760</v>
      </c>
      <c r="B6767" t="str">
        <f>Data_checks!L6774</f>
        <v>D</v>
      </c>
      <c r="C6767" t="str">
        <f>Data_checks!M6774</f>
        <v>D</v>
      </c>
    </row>
    <row r="6768" spans="1:3" x14ac:dyDescent="0.25">
      <c r="A6768">
        <f>Data_checks!K6775</f>
        <v>6761</v>
      </c>
      <c r="B6768" t="str">
        <f>Data_checks!L6775</f>
        <v>D</v>
      </c>
      <c r="C6768" t="str">
        <f>Data_checks!M6775</f>
        <v>D</v>
      </c>
    </row>
    <row r="6769" spans="1:3" x14ac:dyDescent="0.25">
      <c r="A6769">
        <f>Data_checks!K6776</f>
        <v>6762</v>
      </c>
      <c r="B6769" t="str">
        <f>Data_checks!L6776</f>
        <v>H</v>
      </c>
      <c r="C6769" t="str">
        <f>Data_checks!M6776</f>
        <v>H</v>
      </c>
    </row>
    <row r="6770" spans="1:3" x14ac:dyDescent="0.25">
      <c r="A6770">
        <f>Data_checks!K6777</f>
        <v>6763</v>
      </c>
      <c r="B6770" t="str">
        <f>Data_checks!L6777</f>
        <v>I</v>
      </c>
      <c r="C6770" t="str">
        <f>Data_checks!M6777</f>
        <v>S</v>
      </c>
    </row>
    <row r="6771" spans="1:3" x14ac:dyDescent="0.25">
      <c r="A6771">
        <f>Data_checks!K6778</f>
        <v>6764</v>
      </c>
      <c r="B6771" t="str">
        <f>Data_checks!L6778</f>
        <v>I</v>
      </c>
      <c r="C6771" t="str">
        <f>Data_checks!M6778</f>
        <v>D</v>
      </c>
    </row>
    <row r="6772" spans="1:3" x14ac:dyDescent="0.25">
      <c r="A6772">
        <f>Data_checks!K6779</f>
        <v>6765</v>
      </c>
      <c r="B6772" t="str">
        <f>Data_checks!L6779</f>
        <v>H</v>
      </c>
      <c r="C6772" t="str">
        <f>Data_checks!M6779</f>
        <v>H</v>
      </c>
    </row>
    <row r="6773" spans="1:3" x14ac:dyDescent="0.25">
      <c r="A6773">
        <f>Data_checks!K6780</f>
        <v>6766</v>
      </c>
      <c r="B6773" t="str">
        <f>Data_checks!L6780</f>
        <v>D</v>
      </c>
      <c r="C6773" t="str">
        <f>Data_checks!M6780</f>
        <v>D</v>
      </c>
    </row>
    <row r="6774" spans="1:3" x14ac:dyDescent="0.25">
      <c r="A6774">
        <f>Data_checks!K6781</f>
        <v>6767</v>
      </c>
      <c r="B6774" t="str">
        <f>Data_checks!L6781</f>
        <v>S</v>
      </c>
      <c r="C6774" t="str">
        <f>Data_checks!M6781</f>
        <v>H</v>
      </c>
    </row>
    <row r="6775" spans="1:3" x14ac:dyDescent="0.25">
      <c r="A6775">
        <f>Data_checks!K6782</f>
        <v>6768</v>
      </c>
      <c r="B6775" t="str">
        <f>Data_checks!L6782</f>
        <v>I</v>
      </c>
      <c r="C6775" t="str">
        <f>Data_checks!M6782</f>
        <v>S</v>
      </c>
    </row>
    <row r="6776" spans="1:3" x14ac:dyDescent="0.25">
      <c r="A6776">
        <f>Data_checks!K6783</f>
        <v>6769</v>
      </c>
      <c r="B6776" t="str">
        <f>Data_checks!L6783</f>
        <v>D</v>
      </c>
      <c r="C6776" t="str">
        <f>Data_checks!M6783</f>
        <v>D</v>
      </c>
    </row>
    <row r="6777" spans="1:3" x14ac:dyDescent="0.25">
      <c r="A6777">
        <f>Data_checks!K6784</f>
        <v>6770</v>
      </c>
      <c r="B6777" t="str">
        <f>Data_checks!L6784</f>
        <v>I</v>
      </c>
      <c r="C6777" t="str">
        <f>Data_checks!M6784</f>
        <v>I</v>
      </c>
    </row>
    <row r="6778" spans="1:3" x14ac:dyDescent="0.25">
      <c r="A6778">
        <f>Data_checks!K6785</f>
        <v>6771</v>
      </c>
      <c r="B6778" t="str">
        <f>Data_checks!L6785</f>
        <v>I</v>
      </c>
      <c r="C6778" t="str">
        <f>Data_checks!M6785</f>
        <v>H</v>
      </c>
    </row>
    <row r="6779" spans="1:3" x14ac:dyDescent="0.25">
      <c r="A6779">
        <f>Data_checks!K6786</f>
        <v>6772</v>
      </c>
      <c r="B6779" t="str">
        <f>Data_checks!L6786</f>
        <v>H</v>
      </c>
      <c r="C6779" t="str">
        <f>Data_checks!M6786</f>
        <v>H</v>
      </c>
    </row>
    <row r="6780" spans="1:3" x14ac:dyDescent="0.25">
      <c r="A6780">
        <f>Data_checks!K6787</f>
        <v>6773</v>
      </c>
      <c r="B6780" t="str">
        <f>Data_checks!L6787</f>
        <v>D</v>
      </c>
      <c r="C6780" t="str">
        <f>Data_checks!M6787</f>
        <v>D</v>
      </c>
    </row>
    <row r="6781" spans="1:3" x14ac:dyDescent="0.25">
      <c r="A6781">
        <f>Data_checks!K6788</f>
        <v>6774</v>
      </c>
      <c r="B6781" t="str">
        <f>Data_checks!L6788</f>
        <v>I</v>
      </c>
      <c r="C6781" t="str">
        <f>Data_checks!M6788</f>
        <v>I</v>
      </c>
    </row>
    <row r="6782" spans="1:3" x14ac:dyDescent="0.25">
      <c r="A6782">
        <f>Data_checks!K6789</f>
        <v>6775</v>
      </c>
      <c r="B6782" t="str">
        <f>Data_checks!L6789</f>
        <v>D</v>
      </c>
      <c r="C6782" t="str">
        <f>Data_checks!M6789</f>
        <v>D</v>
      </c>
    </row>
    <row r="6783" spans="1:3" x14ac:dyDescent="0.25">
      <c r="A6783">
        <f>Data_checks!K6790</f>
        <v>6776</v>
      </c>
      <c r="B6783" t="str">
        <f>Data_checks!L6790</f>
        <v>S</v>
      </c>
      <c r="C6783" t="str">
        <f>Data_checks!M6790</f>
        <v>H</v>
      </c>
    </row>
    <row r="6784" spans="1:3" x14ac:dyDescent="0.25">
      <c r="A6784">
        <f>Data_checks!K6791</f>
        <v>6777</v>
      </c>
      <c r="B6784" t="str">
        <f>Data_checks!L6791</f>
        <v>S</v>
      </c>
      <c r="C6784" t="str">
        <f>Data_checks!M6791</f>
        <v>H</v>
      </c>
    </row>
    <row r="6785" spans="1:3" x14ac:dyDescent="0.25">
      <c r="A6785">
        <f>Data_checks!K6792</f>
        <v>6778</v>
      </c>
      <c r="B6785" t="str">
        <f>Data_checks!L6792</f>
        <v>D</v>
      </c>
      <c r="C6785" t="str">
        <f>Data_checks!M6792</f>
        <v>D</v>
      </c>
    </row>
    <row r="6786" spans="1:3" x14ac:dyDescent="0.25">
      <c r="A6786">
        <f>Data_checks!K6793</f>
        <v>6779</v>
      </c>
      <c r="B6786" t="str">
        <f>Data_checks!L6793</f>
        <v>D</v>
      </c>
      <c r="C6786" t="str">
        <f>Data_checks!M6793</f>
        <v>D</v>
      </c>
    </row>
    <row r="6787" spans="1:3" x14ac:dyDescent="0.25">
      <c r="A6787">
        <f>Data_checks!K6794</f>
        <v>6780</v>
      </c>
      <c r="B6787" t="str">
        <f>Data_checks!L6794</f>
        <v>H</v>
      </c>
      <c r="C6787" t="str">
        <f>Data_checks!M6794</f>
        <v>H</v>
      </c>
    </row>
    <row r="6788" spans="1:3" x14ac:dyDescent="0.25">
      <c r="A6788">
        <f>Data_checks!K6795</f>
        <v>6781</v>
      </c>
      <c r="B6788" t="str">
        <f>Data_checks!L6795</f>
        <v>I</v>
      </c>
      <c r="C6788" t="str">
        <f>Data_checks!M6795</f>
        <v>I</v>
      </c>
    </row>
    <row r="6789" spans="1:3" x14ac:dyDescent="0.25">
      <c r="A6789">
        <f>Data_checks!K6796</f>
        <v>6782</v>
      </c>
      <c r="B6789" t="str">
        <f>Data_checks!L6796</f>
        <v>I</v>
      </c>
      <c r="C6789" t="str">
        <f>Data_checks!M6796</f>
        <v>D</v>
      </c>
    </row>
    <row r="6790" spans="1:3" x14ac:dyDescent="0.25">
      <c r="A6790">
        <f>Data_checks!K6797</f>
        <v>6783</v>
      </c>
      <c r="B6790" t="str">
        <f>Data_checks!L6797</f>
        <v>D</v>
      </c>
      <c r="C6790" t="str">
        <f>Data_checks!M6797</f>
        <v>D</v>
      </c>
    </row>
    <row r="6791" spans="1:3" x14ac:dyDescent="0.25">
      <c r="A6791">
        <f>Data_checks!K6798</f>
        <v>6784</v>
      </c>
      <c r="B6791" t="str">
        <f>Data_checks!L6798</f>
        <v>S</v>
      </c>
      <c r="C6791" t="str">
        <f>Data_checks!M6798</f>
        <v>H</v>
      </c>
    </row>
    <row r="6792" spans="1:3" x14ac:dyDescent="0.25">
      <c r="A6792">
        <f>Data_checks!K6799</f>
        <v>6785</v>
      </c>
      <c r="B6792" t="str">
        <f>Data_checks!L6799</f>
        <v>H</v>
      </c>
      <c r="C6792" t="str">
        <f>Data_checks!M6799</f>
        <v>H</v>
      </c>
    </row>
    <row r="6793" spans="1:3" x14ac:dyDescent="0.25">
      <c r="A6793">
        <f>Data_checks!K6800</f>
        <v>6786</v>
      </c>
      <c r="B6793" t="str">
        <f>Data_checks!L6800</f>
        <v>S</v>
      </c>
      <c r="C6793" t="str">
        <f>Data_checks!M6800</f>
        <v>H</v>
      </c>
    </row>
    <row r="6794" spans="1:3" x14ac:dyDescent="0.25">
      <c r="A6794">
        <f>Data_checks!K6801</f>
        <v>6787</v>
      </c>
      <c r="B6794" t="str">
        <f>Data_checks!L6801</f>
        <v>I</v>
      </c>
      <c r="C6794" t="str">
        <f>Data_checks!M6801</f>
        <v>S</v>
      </c>
    </row>
    <row r="6795" spans="1:3" x14ac:dyDescent="0.25">
      <c r="A6795">
        <f>Data_checks!K6802</f>
        <v>6788</v>
      </c>
      <c r="B6795" t="str">
        <f>Data_checks!L6802</f>
        <v>S</v>
      </c>
      <c r="C6795" t="str">
        <f>Data_checks!M6802</f>
        <v>I</v>
      </c>
    </row>
    <row r="6796" spans="1:3" x14ac:dyDescent="0.25">
      <c r="A6796">
        <f>Data_checks!K6803</f>
        <v>6789</v>
      </c>
      <c r="B6796" t="str">
        <f>Data_checks!L6803</f>
        <v>S</v>
      </c>
      <c r="C6796" t="str">
        <f>Data_checks!M6803</f>
        <v>D</v>
      </c>
    </row>
    <row r="6797" spans="1:3" x14ac:dyDescent="0.25">
      <c r="A6797">
        <f>Data_checks!K6804</f>
        <v>6790</v>
      </c>
      <c r="B6797" t="str">
        <f>Data_checks!L6804</f>
        <v>I</v>
      </c>
      <c r="C6797" t="str">
        <f>Data_checks!M6804</f>
        <v>H</v>
      </c>
    </row>
    <row r="6798" spans="1:3" x14ac:dyDescent="0.25">
      <c r="A6798">
        <f>Data_checks!K6805</f>
        <v>6791</v>
      </c>
      <c r="B6798" t="str">
        <f>Data_checks!L6805</f>
        <v>H</v>
      </c>
      <c r="C6798" t="str">
        <f>Data_checks!M6805</f>
        <v>S</v>
      </c>
    </row>
    <row r="6799" spans="1:3" x14ac:dyDescent="0.25">
      <c r="A6799">
        <f>Data_checks!K6806</f>
        <v>6792</v>
      </c>
      <c r="B6799" t="str">
        <f>Data_checks!L6806</f>
        <v>I</v>
      </c>
      <c r="C6799" t="str">
        <f>Data_checks!M6806</f>
        <v>D</v>
      </c>
    </row>
    <row r="6800" spans="1:3" x14ac:dyDescent="0.25">
      <c r="A6800">
        <f>Data_checks!K6807</f>
        <v>6793</v>
      </c>
      <c r="B6800" t="str">
        <f>Data_checks!L6807</f>
        <v>H</v>
      </c>
      <c r="C6800" t="str">
        <f>Data_checks!M6807</f>
        <v>H</v>
      </c>
    </row>
    <row r="6801" spans="1:3" x14ac:dyDescent="0.25">
      <c r="A6801">
        <f>Data_checks!K6808</f>
        <v>6794</v>
      </c>
      <c r="B6801" t="str">
        <f>Data_checks!L6808</f>
        <v>S</v>
      </c>
      <c r="C6801" t="str">
        <f>Data_checks!M6808</f>
        <v>H</v>
      </c>
    </row>
    <row r="6802" spans="1:3" x14ac:dyDescent="0.25">
      <c r="A6802">
        <f>Data_checks!K6809</f>
        <v>6795</v>
      </c>
      <c r="B6802" t="str">
        <f>Data_checks!L6809</f>
        <v>I</v>
      </c>
      <c r="C6802" t="str">
        <f>Data_checks!M6809</f>
        <v>I</v>
      </c>
    </row>
    <row r="6803" spans="1:3" x14ac:dyDescent="0.25">
      <c r="A6803">
        <f>Data_checks!K6810</f>
        <v>6796</v>
      </c>
      <c r="B6803" t="str">
        <f>Data_checks!L6810</f>
        <v>D</v>
      </c>
      <c r="C6803" t="str">
        <f>Data_checks!M6810</f>
        <v>D</v>
      </c>
    </row>
    <row r="6804" spans="1:3" x14ac:dyDescent="0.25">
      <c r="A6804">
        <f>Data_checks!K6811</f>
        <v>6797</v>
      </c>
      <c r="B6804" t="str">
        <f>Data_checks!L6811</f>
        <v>I</v>
      </c>
      <c r="C6804" t="str">
        <f>Data_checks!M6811</f>
        <v>D</v>
      </c>
    </row>
    <row r="6805" spans="1:3" x14ac:dyDescent="0.25">
      <c r="A6805">
        <f>Data_checks!K6812</f>
        <v>6798</v>
      </c>
      <c r="B6805" t="str">
        <f>Data_checks!L6812</f>
        <v>S</v>
      </c>
      <c r="C6805" t="str">
        <f>Data_checks!M6812</f>
        <v>H</v>
      </c>
    </row>
    <row r="6806" spans="1:3" x14ac:dyDescent="0.25">
      <c r="A6806">
        <f>Data_checks!K6813</f>
        <v>6799</v>
      </c>
      <c r="B6806" t="str">
        <f>Data_checks!L6813</f>
        <v>D</v>
      </c>
      <c r="C6806" t="str">
        <f>Data_checks!M6813</f>
        <v>D</v>
      </c>
    </row>
    <row r="6807" spans="1:3" x14ac:dyDescent="0.25">
      <c r="A6807">
        <f>Data_checks!K6814</f>
        <v>6800</v>
      </c>
      <c r="B6807" t="str">
        <f>Data_checks!L6814</f>
        <v>S</v>
      </c>
      <c r="C6807" t="str">
        <f>Data_checks!M6814</f>
        <v>H</v>
      </c>
    </row>
    <row r="6808" spans="1:3" x14ac:dyDescent="0.25">
      <c r="A6808">
        <f>Data_checks!K6815</f>
        <v>6801</v>
      </c>
      <c r="B6808" t="str">
        <f>Data_checks!L6815</f>
        <v>I</v>
      </c>
      <c r="C6808" t="str">
        <f>Data_checks!M6815</f>
        <v>H</v>
      </c>
    </row>
    <row r="6809" spans="1:3" x14ac:dyDescent="0.25">
      <c r="A6809">
        <f>Data_checks!K6816</f>
        <v>6802</v>
      </c>
      <c r="B6809" t="str">
        <f>Data_checks!L6816</f>
        <v>D</v>
      </c>
      <c r="C6809" t="str">
        <f>Data_checks!M6816</f>
        <v>D</v>
      </c>
    </row>
    <row r="6810" spans="1:3" x14ac:dyDescent="0.25">
      <c r="A6810">
        <f>Data_checks!K6817</f>
        <v>6803</v>
      </c>
      <c r="B6810" t="str">
        <f>Data_checks!L6817</f>
        <v>S</v>
      </c>
      <c r="C6810" t="str">
        <f>Data_checks!M6817</f>
        <v>H</v>
      </c>
    </row>
    <row r="6811" spans="1:3" x14ac:dyDescent="0.25">
      <c r="A6811">
        <f>Data_checks!K6818</f>
        <v>6804</v>
      </c>
      <c r="B6811" t="str">
        <f>Data_checks!L6818</f>
        <v>D</v>
      </c>
      <c r="C6811" t="str">
        <f>Data_checks!M6818</f>
        <v>D</v>
      </c>
    </row>
    <row r="6812" spans="1:3" x14ac:dyDescent="0.25">
      <c r="A6812">
        <f>Data_checks!K6819</f>
        <v>6805</v>
      </c>
      <c r="B6812" t="str">
        <f>Data_checks!L6819</f>
        <v>H</v>
      </c>
      <c r="C6812" t="str">
        <f>Data_checks!M6819</f>
        <v>S</v>
      </c>
    </row>
    <row r="6813" spans="1:3" x14ac:dyDescent="0.25">
      <c r="A6813">
        <f>Data_checks!K6820</f>
        <v>6806</v>
      </c>
      <c r="B6813" t="str">
        <f>Data_checks!L6820</f>
        <v>H</v>
      </c>
      <c r="C6813" t="str">
        <f>Data_checks!M6820</f>
        <v>H</v>
      </c>
    </row>
    <row r="6814" spans="1:3" x14ac:dyDescent="0.25">
      <c r="A6814">
        <f>Data_checks!K6821</f>
        <v>6807</v>
      </c>
      <c r="B6814" t="str">
        <f>Data_checks!L6821</f>
        <v>D</v>
      </c>
      <c r="C6814" t="str">
        <f>Data_checks!M6821</f>
        <v>D</v>
      </c>
    </row>
    <row r="6815" spans="1:3" x14ac:dyDescent="0.25">
      <c r="A6815">
        <f>Data_checks!K6822</f>
        <v>6808</v>
      </c>
      <c r="B6815" t="str">
        <f>Data_checks!L6822</f>
        <v>S</v>
      </c>
      <c r="C6815" t="str">
        <f>Data_checks!M6822</f>
        <v>S</v>
      </c>
    </row>
    <row r="6816" spans="1:3" x14ac:dyDescent="0.25">
      <c r="A6816">
        <f>Data_checks!K6823</f>
        <v>6809</v>
      </c>
      <c r="B6816" t="str">
        <f>Data_checks!L6823</f>
        <v>H</v>
      </c>
      <c r="C6816" t="str">
        <f>Data_checks!M6823</f>
        <v>H</v>
      </c>
    </row>
    <row r="6817" spans="1:3" x14ac:dyDescent="0.25">
      <c r="A6817">
        <f>Data_checks!K6824</f>
        <v>6810</v>
      </c>
      <c r="B6817" t="str">
        <f>Data_checks!L6824</f>
        <v>H</v>
      </c>
      <c r="C6817" t="str">
        <f>Data_checks!M6824</f>
        <v>H</v>
      </c>
    </row>
    <row r="6818" spans="1:3" x14ac:dyDescent="0.25">
      <c r="A6818">
        <f>Data_checks!K6825</f>
        <v>6811</v>
      </c>
      <c r="B6818" t="str">
        <f>Data_checks!L6825</f>
        <v>I</v>
      </c>
      <c r="C6818" t="str">
        <f>Data_checks!M6825</f>
        <v>D</v>
      </c>
    </row>
    <row r="6819" spans="1:3" x14ac:dyDescent="0.25">
      <c r="A6819">
        <f>Data_checks!K6826</f>
        <v>6812</v>
      </c>
      <c r="B6819" t="str">
        <f>Data_checks!L6826</f>
        <v>S</v>
      </c>
      <c r="C6819" t="str">
        <f>Data_checks!M6826</f>
        <v>S</v>
      </c>
    </row>
    <row r="6820" spans="1:3" x14ac:dyDescent="0.25">
      <c r="A6820">
        <f>Data_checks!K6827</f>
        <v>6813</v>
      </c>
      <c r="B6820" t="str">
        <f>Data_checks!L6827</f>
        <v>D</v>
      </c>
      <c r="C6820" t="str">
        <f>Data_checks!M6827</f>
        <v>D</v>
      </c>
    </row>
    <row r="6821" spans="1:3" x14ac:dyDescent="0.25">
      <c r="A6821">
        <f>Data_checks!K6828</f>
        <v>6814</v>
      </c>
      <c r="B6821" t="str">
        <f>Data_checks!L6828</f>
        <v>H</v>
      </c>
      <c r="C6821" t="str">
        <f>Data_checks!M6828</f>
        <v>H</v>
      </c>
    </row>
    <row r="6822" spans="1:3" x14ac:dyDescent="0.25">
      <c r="A6822">
        <f>Data_checks!K6829</f>
        <v>6815</v>
      </c>
      <c r="B6822" t="str">
        <f>Data_checks!L6829</f>
        <v>I</v>
      </c>
      <c r="C6822" t="str">
        <f>Data_checks!M6829</f>
        <v>I</v>
      </c>
    </row>
    <row r="6823" spans="1:3" x14ac:dyDescent="0.25">
      <c r="A6823">
        <f>Data_checks!K6830</f>
        <v>6816</v>
      </c>
      <c r="B6823" t="str">
        <f>Data_checks!L6830</f>
        <v>D</v>
      </c>
      <c r="C6823" t="str">
        <f>Data_checks!M6830</f>
        <v>D</v>
      </c>
    </row>
    <row r="6824" spans="1:3" x14ac:dyDescent="0.25">
      <c r="A6824">
        <f>Data_checks!K6831</f>
        <v>6817</v>
      </c>
      <c r="B6824" t="str">
        <f>Data_checks!L6831</f>
        <v>H</v>
      </c>
      <c r="C6824" t="str">
        <f>Data_checks!M6831</f>
        <v>S</v>
      </c>
    </row>
    <row r="6825" spans="1:3" x14ac:dyDescent="0.25">
      <c r="A6825">
        <f>Data_checks!K6832</f>
        <v>6818</v>
      </c>
      <c r="B6825" t="str">
        <f>Data_checks!L6832</f>
        <v>D</v>
      </c>
      <c r="C6825" t="str">
        <f>Data_checks!M6832</f>
        <v>D</v>
      </c>
    </row>
    <row r="6826" spans="1:3" x14ac:dyDescent="0.25">
      <c r="A6826">
        <f>Data_checks!K6833</f>
        <v>6819</v>
      </c>
      <c r="B6826" t="str">
        <f>Data_checks!L6833</f>
        <v>H</v>
      </c>
      <c r="C6826" t="str">
        <f>Data_checks!M6833</f>
        <v>H</v>
      </c>
    </row>
    <row r="6827" spans="1:3" x14ac:dyDescent="0.25">
      <c r="A6827">
        <f>Data_checks!K6834</f>
        <v>6820</v>
      </c>
      <c r="B6827" t="str">
        <f>Data_checks!L6834</f>
        <v>H</v>
      </c>
      <c r="C6827" t="str">
        <f>Data_checks!M6834</f>
        <v>H</v>
      </c>
    </row>
    <row r="6828" spans="1:3" x14ac:dyDescent="0.25">
      <c r="A6828">
        <f>Data_checks!K6835</f>
        <v>6821</v>
      </c>
      <c r="B6828" t="str">
        <f>Data_checks!L6835</f>
        <v>S</v>
      </c>
      <c r="C6828" t="str">
        <f>Data_checks!M6835</f>
        <v>H</v>
      </c>
    </row>
    <row r="6829" spans="1:3" x14ac:dyDescent="0.25">
      <c r="A6829">
        <f>Data_checks!K6836</f>
        <v>6822</v>
      </c>
      <c r="B6829" t="str">
        <f>Data_checks!L6836</f>
        <v>I</v>
      </c>
      <c r="C6829" t="str">
        <f>Data_checks!M6836</f>
        <v>I</v>
      </c>
    </row>
    <row r="6830" spans="1:3" x14ac:dyDescent="0.25">
      <c r="A6830">
        <f>Data_checks!K6837</f>
        <v>6823</v>
      </c>
      <c r="B6830" t="str">
        <f>Data_checks!L6837</f>
        <v>D</v>
      </c>
      <c r="C6830" t="str">
        <f>Data_checks!M6837</f>
        <v>D</v>
      </c>
    </row>
    <row r="6831" spans="1:3" x14ac:dyDescent="0.25">
      <c r="A6831">
        <f>Data_checks!K6838</f>
        <v>6824</v>
      </c>
      <c r="B6831" t="str">
        <f>Data_checks!L6838</f>
        <v>I</v>
      </c>
      <c r="C6831" t="str">
        <f>Data_checks!M6838</f>
        <v>D</v>
      </c>
    </row>
    <row r="6832" spans="1:3" x14ac:dyDescent="0.25">
      <c r="A6832">
        <f>Data_checks!K6839</f>
        <v>6825</v>
      </c>
      <c r="B6832" t="str">
        <f>Data_checks!L6839</f>
        <v>I</v>
      </c>
      <c r="C6832" t="str">
        <f>Data_checks!M6839</f>
        <v>I</v>
      </c>
    </row>
    <row r="6833" spans="1:3" x14ac:dyDescent="0.25">
      <c r="A6833">
        <f>Data_checks!K6840</f>
        <v>6826</v>
      </c>
      <c r="B6833" t="str">
        <f>Data_checks!L6840</f>
        <v>D</v>
      </c>
      <c r="C6833" t="str">
        <f>Data_checks!M6840</f>
        <v>D</v>
      </c>
    </row>
    <row r="6834" spans="1:3" x14ac:dyDescent="0.25">
      <c r="A6834">
        <f>Data_checks!K6841</f>
        <v>6827</v>
      </c>
      <c r="B6834" t="str">
        <f>Data_checks!L6841</f>
        <v>I</v>
      </c>
      <c r="C6834" t="str">
        <f>Data_checks!M6841</f>
        <v>D</v>
      </c>
    </row>
    <row r="6835" spans="1:3" x14ac:dyDescent="0.25">
      <c r="A6835">
        <f>Data_checks!K6842</f>
        <v>6828</v>
      </c>
      <c r="B6835" t="str">
        <f>Data_checks!L6842</f>
        <v>H</v>
      </c>
      <c r="C6835" t="str">
        <f>Data_checks!M6842</f>
        <v>H</v>
      </c>
    </row>
    <row r="6836" spans="1:3" x14ac:dyDescent="0.25">
      <c r="A6836">
        <f>Data_checks!K6843</f>
        <v>6829</v>
      </c>
      <c r="B6836" t="str">
        <f>Data_checks!L6843</f>
        <v>D</v>
      </c>
      <c r="C6836" t="str">
        <f>Data_checks!M6843</f>
        <v>D</v>
      </c>
    </row>
    <row r="6837" spans="1:3" x14ac:dyDescent="0.25">
      <c r="A6837">
        <f>Data_checks!K6844</f>
        <v>6830</v>
      </c>
      <c r="B6837" t="str">
        <f>Data_checks!L6844</f>
        <v>I</v>
      </c>
      <c r="C6837" t="str">
        <f>Data_checks!M6844</f>
        <v>H</v>
      </c>
    </row>
    <row r="6838" spans="1:3" x14ac:dyDescent="0.25">
      <c r="A6838">
        <f>Data_checks!K6845</f>
        <v>6831</v>
      </c>
      <c r="B6838" t="str">
        <f>Data_checks!L6845</f>
        <v>D</v>
      </c>
      <c r="C6838" t="str">
        <f>Data_checks!M6845</f>
        <v>D</v>
      </c>
    </row>
    <row r="6839" spans="1:3" x14ac:dyDescent="0.25">
      <c r="A6839">
        <f>Data_checks!K6846</f>
        <v>6832</v>
      </c>
      <c r="B6839" t="str">
        <f>Data_checks!L6846</f>
        <v>I</v>
      </c>
      <c r="C6839" t="str">
        <f>Data_checks!M6846</f>
        <v>D</v>
      </c>
    </row>
    <row r="6840" spans="1:3" x14ac:dyDescent="0.25">
      <c r="A6840">
        <f>Data_checks!K6847</f>
        <v>6833</v>
      </c>
      <c r="B6840" t="str">
        <f>Data_checks!L6847</f>
        <v>H</v>
      </c>
      <c r="C6840" t="str">
        <f>Data_checks!M6847</f>
        <v>S</v>
      </c>
    </row>
    <row r="6841" spans="1:3" x14ac:dyDescent="0.25">
      <c r="A6841">
        <f>Data_checks!K6848</f>
        <v>6834</v>
      </c>
      <c r="B6841" t="str">
        <f>Data_checks!L6848</f>
        <v>H</v>
      </c>
      <c r="C6841" t="str">
        <f>Data_checks!M6848</f>
        <v>S</v>
      </c>
    </row>
    <row r="6842" spans="1:3" x14ac:dyDescent="0.25">
      <c r="A6842">
        <f>Data_checks!K6849</f>
        <v>6835</v>
      </c>
      <c r="B6842" t="str">
        <f>Data_checks!L6849</f>
        <v>S</v>
      </c>
      <c r="C6842" t="str">
        <f>Data_checks!M6849</f>
        <v>H</v>
      </c>
    </row>
    <row r="6843" spans="1:3" x14ac:dyDescent="0.25">
      <c r="A6843">
        <f>Data_checks!K6850</f>
        <v>6836</v>
      </c>
      <c r="B6843" t="str">
        <f>Data_checks!L6850</f>
        <v>D</v>
      </c>
      <c r="C6843" t="str">
        <f>Data_checks!M6850</f>
        <v>D</v>
      </c>
    </row>
    <row r="6844" spans="1:3" x14ac:dyDescent="0.25">
      <c r="A6844">
        <f>Data_checks!K6851</f>
        <v>6837</v>
      </c>
      <c r="B6844" t="str">
        <f>Data_checks!L6851</f>
        <v>D</v>
      </c>
      <c r="C6844" t="str">
        <f>Data_checks!M6851</f>
        <v>D</v>
      </c>
    </row>
    <row r="6845" spans="1:3" x14ac:dyDescent="0.25">
      <c r="A6845">
        <f>Data_checks!K6852</f>
        <v>6838</v>
      </c>
      <c r="B6845" t="str">
        <f>Data_checks!L6852</f>
        <v>I</v>
      </c>
      <c r="C6845" t="str">
        <f>Data_checks!M6852</f>
        <v>H</v>
      </c>
    </row>
    <row r="6846" spans="1:3" x14ac:dyDescent="0.25">
      <c r="A6846">
        <f>Data_checks!K6853</f>
        <v>6839</v>
      </c>
      <c r="B6846" t="str">
        <f>Data_checks!L6853</f>
        <v>S</v>
      </c>
      <c r="C6846" t="str">
        <f>Data_checks!M6853</f>
        <v>H</v>
      </c>
    </row>
    <row r="6847" spans="1:3" x14ac:dyDescent="0.25">
      <c r="A6847">
        <f>Data_checks!K6854</f>
        <v>6840</v>
      </c>
      <c r="B6847" t="str">
        <f>Data_checks!L6854</f>
        <v>S</v>
      </c>
      <c r="C6847" t="str">
        <f>Data_checks!M6854</f>
        <v>I</v>
      </c>
    </row>
    <row r="6848" spans="1:3" x14ac:dyDescent="0.25">
      <c r="A6848">
        <f>Data_checks!K6855</f>
        <v>6841</v>
      </c>
      <c r="B6848" t="str">
        <f>Data_checks!L6855</f>
        <v>H</v>
      </c>
      <c r="C6848" t="str">
        <f>Data_checks!M6855</f>
        <v>H</v>
      </c>
    </row>
    <row r="6849" spans="1:3" x14ac:dyDescent="0.25">
      <c r="A6849">
        <f>Data_checks!K6856</f>
        <v>6842</v>
      </c>
      <c r="B6849" t="str">
        <f>Data_checks!L6856</f>
        <v>I</v>
      </c>
      <c r="C6849" t="str">
        <f>Data_checks!M6856</f>
        <v>D</v>
      </c>
    </row>
    <row r="6850" spans="1:3" x14ac:dyDescent="0.25">
      <c r="A6850">
        <f>Data_checks!K6857</f>
        <v>6843</v>
      </c>
      <c r="B6850" t="str">
        <f>Data_checks!L6857</f>
        <v>D</v>
      </c>
      <c r="C6850" t="str">
        <f>Data_checks!M6857</f>
        <v>D</v>
      </c>
    </row>
    <row r="6851" spans="1:3" x14ac:dyDescent="0.25">
      <c r="A6851">
        <f>Data_checks!K6858</f>
        <v>6844</v>
      </c>
      <c r="B6851" t="str">
        <f>Data_checks!L6858</f>
        <v>S</v>
      </c>
      <c r="C6851" t="str">
        <f>Data_checks!M6858</f>
        <v>H</v>
      </c>
    </row>
    <row r="6852" spans="1:3" x14ac:dyDescent="0.25">
      <c r="A6852">
        <f>Data_checks!K6859</f>
        <v>6845</v>
      </c>
      <c r="B6852" t="str">
        <f>Data_checks!L6859</f>
        <v>S</v>
      </c>
      <c r="C6852" t="str">
        <f>Data_checks!M6859</f>
        <v>H</v>
      </c>
    </row>
    <row r="6853" spans="1:3" x14ac:dyDescent="0.25">
      <c r="A6853">
        <f>Data_checks!K6860</f>
        <v>6846</v>
      </c>
      <c r="B6853" t="str">
        <f>Data_checks!L6860</f>
        <v>D</v>
      </c>
      <c r="C6853" t="str">
        <f>Data_checks!M6860</f>
        <v>D</v>
      </c>
    </row>
    <row r="6854" spans="1:3" x14ac:dyDescent="0.25">
      <c r="A6854">
        <f>Data_checks!K6861</f>
        <v>6847</v>
      </c>
      <c r="B6854" t="str">
        <f>Data_checks!L6861</f>
        <v>H</v>
      </c>
      <c r="C6854" t="str">
        <f>Data_checks!M6861</f>
        <v>H</v>
      </c>
    </row>
    <row r="6855" spans="1:3" x14ac:dyDescent="0.25">
      <c r="A6855">
        <f>Data_checks!K6862</f>
        <v>6848</v>
      </c>
      <c r="B6855" t="str">
        <f>Data_checks!L6862</f>
        <v>S</v>
      </c>
      <c r="C6855" t="str">
        <f>Data_checks!M6862</f>
        <v>S</v>
      </c>
    </row>
    <row r="6856" spans="1:3" x14ac:dyDescent="0.25">
      <c r="A6856">
        <f>Data_checks!K6863</f>
        <v>6849</v>
      </c>
      <c r="B6856" t="str">
        <f>Data_checks!L6863</f>
        <v>H</v>
      </c>
      <c r="C6856" t="str">
        <f>Data_checks!M6863</f>
        <v>H</v>
      </c>
    </row>
    <row r="6857" spans="1:3" x14ac:dyDescent="0.25">
      <c r="A6857">
        <f>Data_checks!K6864</f>
        <v>6850</v>
      </c>
      <c r="B6857" t="str">
        <f>Data_checks!L6864</f>
        <v>D</v>
      </c>
      <c r="C6857" t="str">
        <f>Data_checks!M6864</f>
        <v>D</v>
      </c>
    </row>
    <row r="6858" spans="1:3" x14ac:dyDescent="0.25">
      <c r="A6858">
        <f>Data_checks!K6865</f>
        <v>6851</v>
      </c>
      <c r="B6858" t="str">
        <f>Data_checks!L6865</f>
        <v>I</v>
      </c>
      <c r="C6858" t="str">
        <f>Data_checks!M6865</f>
        <v>S</v>
      </c>
    </row>
    <row r="6859" spans="1:3" x14ac:dyDescent="0.25">
      <c r="A6859">
        <f>Data_checks!K6866</f>
        <v>6852</v>
      </c>
      <c r="B6859" t="str">
        <f>Data_checks!L6866</f>
        <v>S</v>
      </c>
      <c r="C6859" t="str">
        <f>Data_checks!M6866</f>
        <v>H</v>
      </c>
    </row>
    <row r="6860" spans="1:3" x14ac:dyDescent="0.25">
      <c r="A6860">
        <f>Data_checks!K6867</f>
        <v>6853</v>
      </c>
      <c r="B6860" t="str">
        <f>Data_checks!L6867</f>
        <v>I</v>
      </c>
      <c r="C6860" t="str">
        <f>Data_checks!M6867</f>
        <v>I</v>
      </c>
    </row>
    <row r="6861" spans="1:3" x14ac:dyDescent="0.25">
      <c r="A6861">
        <f>Data_checks!K6868</f>
        <v>6854</v>
      </c>
      <c r="B6861" t="str">
        <f>Data_checks!L6868</f>
        <v>H</v>
      </c>
      <c r="C6861" t="str">
        <f>Data_checks!M6868</f>
        <v>H</v>
      </c>
    </row>
    <row r="6862" spans="1:3" x14ac:dyDescent="0.25">
      <c r="A6862">
        <f>Data_checks!K6869</f>
        <v>6855</v>
      </c>
      <c r="B6862" t="str">
        <f>Data_checks!L6869</f>
        <v>D</v>
      </c>
      <c r="C6862" t="str">
        <f>Data_checks!M6869</f>
        <v>D</v>
      </c>
    </row>
    <row r="6863" spans="1:3" x14ac:dyDescent="0.25">
      <c r="A6863">
        <f>Data_checks!K6870</f>
        <v>6856</v>
      </c>
      <c r="B6863" t="str">
        <f>Data_checks!L6870</f>
        <v>H</v>
      </c>
      <c r="C6863" t="str">
        <f>Data_checks!M6870</f>
        <v>H</v>
      </c>
    </row>
    <row r="6864" spans="1:3" x14ac:dyDescent="0.25">
      <c r="A6864">
        <f>Data_checks!K6871</f>
        <v>6857</v>
      </c>
      <c r="B6864" t="str">
        <f>Data_checks!L6871</f>
        <v>S</v>
      </c>
      <c r="C6864" t="str">
        <f>Data_checks!M6871</f>
        <v>H</v>
      </c>
    </row>
    <row r="6865" spans="1:3" x14ac:dyDescent="0.25">
      <c r="A6865">
        <f>Data_checks!K6872</f>
        <v>6858</v>
      </c>
      <c r="B6865" t="str">
        <f>Data_checks!L6872</f>
        <v>H</v>
      </c>
      <c r="C6865" t="str">
        <f>Data_checks!M6872</f>
        <v>H</v>
      </c>
    </row>
    <row r="6866" spans="1:3" x14ac:dyDescent="0.25">
      <c r="A6866">
        <f>Data_checks!K6873</f>
        <v>6859</v>
      </c>
      <c r="B6866" t="str">
        <f>Data_checks!L6873</f>
        <v>D</v>
      </c>
      <c r="C6866" t="str">
        <f>Data_checks!M6873</f>
        <v>D</v>
      </c>
    </row>
    <row r="6867" spans="1:3" x14ac:dyDescent="0.25">
      <c r="A6867">
        <f>Data_checks!K6874</f>
        <v>6860</v>
      </c>
      <c r="B6867" t="str">
        <f>Data_checks!L6874</f>
        <v>I</v>
      </c>
      <c r="C6867" t="str">
        <f>Data_checks!M6874</f>
        <v>D</v>
      </c>
    </row>
    <row r="6868" spans="1:3" x14ac:dyDescent="0.25">
      <c r="A6868">
        <f>Data_checks!K6875</f>
        <v>6861</v>
      </c>
      <c r="B6868" t="str">
        <f>Data_checks!L6875</f>
        <v>S</v>
      </c>
      <c r="C6868" t="str">
        <f>Data_checks!M6875</f>
        <v>H</v>
      </c>
    </row>
    <row r="6869" spans="1:3" x14ac:dyDescent="0.25">
      <c r="A6869">
        <f>Data_checks!K6876</f>
        <v>6862</v>
      </c>
      <c r="B6869" t="str">
        <f>Data_checks!L6876</f>
        <v>I</v>
      </c>
      <c r="C6869" t="str">
        <f>Data_checks!M6876</f>
        <v>H</v>
      </c>
    </row>
    <row r="6870" spans="1:3" x14ac:dyDescent="0.25">
      <c r="A6870">
        <f>Data_checks!K6877</f>
        <v>6863</v>
      </c>
      <c r="B6870" t="str">
        <f>Data_checks!L6877</f>
        <v>I</v>
      </c>
      <c r="C6870" t="str">
        <f>Data_checks!M6877</f>
        <v>D</v>
      </c>
    </row>
    <row r="6871" spans="1:3" x14ac:dyDescent="0.25">
      <c r="A6871">
        <f>Data_checks!K6878</f>
        <v>6864</v>
      </c>
      <c r="B6871" t="str">
        <f>Data_checks!L6878</f>
        <v>S</v>
      </c>
      <c r="C6871" t="str">
        <f>Data_checks!M6878</f>
        <v>H</v>
      </c>
    </row>
    <row r="6872" spans="1:3" x14ac:dyDescent="0.25">
      <c r="A6872">
        <f>Data_checks!K6879</f>
        <v>6865</v>
      </c>
      <c r="B6872" t="str">
        <f>Data_checks!L6879</f>
        <v>I</v>
      </c>
      <c r="C6872" t="str">
        <f>Data_checks!M6879</f>
        <v>I</v>
      </c>
    </row>
    <row r="6873" spans="1:3" x14ac:dyDescent="0.25">
      <c r="A6873">
        <f>Data_checks!K6880</f>
        <v>6866</v>
      </c>
      <c r="B6873" t="str">
        <f>Data_checks!L6880</f>
        <v>I</v>
      </c>
      <c r="C6873" t="str">
        <f>Data_checks!M6880</f>
        <v>S</v>
      </c>
    </row>
    <row r="6874" spans="1:3" x14ac:dyDescent="0.25">
      <c r="A6874">
        <f>Data_checks!K6881</f>
        <v>6867</v>
      </c>
      <c r="B6874" t="str">
        <f>Data_checks!L6881</f>
        <v>D</v>
      </c>
      <c r="C6874" t="str">
        <f>Data_checks!M6881</f>
        <v>D</v>
      </c>
    </row>
    <row r="6875" spans="1:3" x14ac:dyDescent="0.25">
      <c r="A6875">
        <f>Data_checks!K6882</f>
        <v>6868</v>
      </c>
      <c r="B6875" t="str">
        <f>Data_checks!L6882</f>
        <v>S</v>
      </c>
      <c r="C6875" t="str">
        <f>Data_checks!M6882</f>
        <v>H</v>
      </c>
    </row>
    <row r="6876" spans="1:3" x14ac:dyDescent="0.25">
      <c r="A6876">
        <f>Data_checks!K6883</f>
        <v>6869</v>
      </c>
      <c r="B6876" t="str">
        <f>Data_checks!L6883</f>
        <v>D</v>
      </c>
      <c r="C6876" t="str">
        <f>Data_checks!M6883</f>
        <v>D</v>
      </c>
    </row>
    <row r="6877" spans="1:3" x14ac:dyDescent="0.25">
      <c r="A6877">
        <f>Data_checks!K6884</f>
        <v>6870</v>
      </c>
      <c r="B6877" t="str">
        <f>Data_checks!L6884</f>
        <v>D</v>
      </c>
      <c r="C6877" t="str">
        <f>Data_checks!M6884</f>
        <v>D</v>
      </c>
    </row>
    <row r="6878" spans="1:3" x14ac:dyDescent="0.25">
      <c r="A6878">
        <f>Data_checks!K6885</f>
        <v>6871</v>
      </c>
      <c r="B6878" t="str">
        <f>Data_checks!L6885</f>
        <v>D</v>
      </c>
      <c r="C6878" t="str">
        <f>Data_checks!M6885</f>
        <v>D</v>
      </c>
    </row>
    <row r="6879" spans="1:3" x14ac:dyDescent="0.25">
      <c r="A6879">
        <f>Data_checks!K6886</f>
        <v>6872</v>
      </c>
      <c r="B6879" t="str">
        <f>Data_checks!L6886</f>
        <v>D</v>
      </c>
      <c r="C6879" t="str">
        <f>Data_checks!M6886</f>
        <v>D</v>
      </c>
    </row>
    <row r="6880" spans="1:3" x14ac:dyDescent="0.25">
      <c r="A6880">
        <f>Data_checks!K6887</f>
        <v>6873</v>
      </c>
      <c r="B6880" t="str">
        <f>Data_checks!L6887</f>
        <v>H</v>
      </c>
      <c r="C6880" t="str">
        <f>Data_checks!M6887</f>
        <v>H</v>
      </c>
    </row>
    <row r="6881" spans="1:3" x14ac:dyDescent="0.25">
      <c r="A6881">
        <f>Data_checks!K6888</f>
        <v>6874</v>
      </c>
      <c r="B6881" t="str">
        <f>Data_checks!L6888</f>
        <v>D</v>
      </c>
      <c r="C6881" t="str">
        <f>Data_checks!M6888</f>
        <v>D</v>
      </c>
    </row>
    <row r="6882" spans="1:3" x14ac:dyDescent="0.25">
      <c r="A6882">
        <f>Data_checks!K6889</f>
        <v>6875</v>
      </c>
      <c r="B6882" t="str">
        <f>Data_checks!L6889</f>
        <v>H</v>
      </c>
      <c r="C6882" t="str">
        <f>Data_checks!M6889</f>
        <v>H</v>
      </c>
    </row>
    <row r="6883" spans="1:3" x14ac:dyDescent="0.25">
      <c r="A6883">
        <f>Data_checks!K6890</f>
        <v>6876</v>
      </c>
      <c r="B6883" t="str">
        <f>Data_checks!L6890</f>
        <v>D</v>
      </c>
      <c r="C6883" t="str">
        <f>Data_checks!M6890</f>
        <v>D</v>
      </c>
    </row>
    <row r="6884" spans="1:3" x14ac:dyDescent="0.25">
      <c r="A6884">
        <f>Data_checks!K6891</f>
        <v>6877</v>
      </c>
      <c r="B6884" t="str">
        <f>Data_checks!L6891</f>
        <v>D</v>
      </c>
      <c r="C6884" t="str">
        <f>Data_checks!M6891</f>
        <v>D</v>
      </c>
    </row>
    <row r="6885" spans="1:3" x14ac:dyDescent="0.25">
      <c r="A6885">
        <f>Data_checks!K6892</f>
        <v>6878</v>
      </c>
      <c r="B6885" t="str">
        <f>Data_checks!L6892</f>
        <v>S</v>
      </c>
      <c r="C6885" t="str">
        <f>Data_checks!M6892</f>
        <v>H</v>
      </c>
    </row>
    <row r="6886" spans="1:3" x14ac:dyDescent="0.25">
      <c r="A6886">
        <f>Data_checks!K6893</f>
        <v>6879</v>
      </c>
      <c r="B6886" t="str">
        <f>Data_checks!L6893</f>
        <v>S</v>
      </c>
      <c r="C6886" t="str">
        <f>Data_checks!M6893</f>
        <v>I</v>
      </c>
    </row>
    <row r="6887" spans="1:3" x14ac:dyDescent="0.25">
      <c r="A6887">
        <f>Data_checks!K6894</f>
        <v>6880</v>
      </c>
      <c r="B6887" t="str">
        <f>Data_checks!L6894</f>
        <v>I</v>
      </c>
      <c r="C6887" t="str">
        <f>Data_checks!M6894</f>
        <v>S</v>
      </c>
    </row>
    <row r="6888" spans="1:3" x14ac:dyDescent="0.25">
      <c r="A6888">
        <f>Data_checks!K6895</f>
        <v>6881</v>
      </c>
      <c r="B6888" t="str">
        <f>Data_checks!L6895</f>
        <v>H</v>
      </c>
      <c r="C6888" t="str">
        <f>Data_checks!M6895</f>
        <v>H</v>
      </c>
    </row>
    <row r="6889" spans="1:3" x14ac:dyDescent="0.25">
      <c r="A6889">
        <f>Data_checks!K6896</f>
        <v>6882</v>
      </c>
      <c r="B6889" t="str">
        <f>Data_checks!L6896</f>
        <v>S</v>
      </c>
      <c r="C6889" t="str">
        <f>Data_checks!M6896</f>
        <v>H</v>
      </c>
    </row>
    <row r="6890" spans="1:3" x14ac:dyDescent="0.25">
      <c r="A6890">
        <f>Data_checks!K6897</f>
        <v>6883</v>
      </c>
      <c r="B6890" t="str">
        <f>Data_checks!L6897</f>
        <v>H</v>
      </c>
      <c r="C6890" t="str">
        <f>Data_checks!M6897</f>
        <v>H</v>
      </c>
    </row>
    <row r="6891" spans="1:3" x14ac:dyDescent="0.25">
      <c r="A6891">
        <f>Data_checks!K6898</f>
        <v>6884</v>
      </c>
      <c r="B6891" t="str">
        <f>Data_checks!L6898</f>
        <v>I</v>
      </c>
      <c r="C6891" t="str">
        <f>Data_checks!M6898</f>
        <v>H</v>
      </c>
    </row>
    <row r="6892" spans="1:3" x14ac:dyDescent="0.25">
      <c r="A6892">
        <f>Data_checks!K6899</f>
        <v>6885</v>
      </c>
      <c r="B6892" t="str">
        <f>Data_checks!L6899</f>
        <v>S</v>
      </c>
      <c r="C6892" t="str">
        <f>Data_checks!M6899</f>
        <v>H</v>
      </c>
    </row>
    <row r="6893" spans="1:3" x14ac:dyDescent="0.25">
      <c r="A6893">
        <f>Data_checks!K6900</f>
        <v>6886</v>
      </c>
      <c r="B6893" t="str">
        <f>Data_checks!L6900</f>
        <v>H</v>
      </c>
      <c r="C6893" t="str">
        <f>Data_checks!M6900</f>
        <v>H</v>
      </c>
    </row>
    <row r="6894" spans="1:3" x14ac:dyDescent="0.25">
      <c r="A6894">
        <f>Data_checks!K6901</f>
        <v>6887</v>
      </c>
      <c r="B6894" t="str">
        <f>Data_checks!L6901</f>
        <v>S</v>
      </c>
      <c r="C6894" t="str">
        <f>Data_checks!M6901</f>
        <v>S</v>
      </c>
    </row>
    <row r="6895" spans="1:3" x14ac:dyDescent="0.25">
      <c r="A6895">
        <f>Data_checks!K6902</f>
        <v>6888</v>
      </c>
      <c r="B6895" t="str">
        <f>Data_checks!L6902</f>
        <v>S</v>
      </c>
      <c r="C6895" t="str">
        <f>Data_checks!M6902</f>
        <v>H</v>
      </c>
    </row>
    <row r="6896" spans="1:3" x14ac:dyDescent="0.25">
      <c r="A6896">
        <f>Data_checks!K6903</f>
        <v>6889</v>
      </c>
      <c r="B6896" t="str">
        <f>Data_checks!L6903</f>
        <v>H</v>
      </c>
      <c r="C6896" t="str">
        <f>Data_checks!M6903</f>
        <v>H</v>
      </c>
    </row>
    <row r="6897" spans="1:3" x14ac:dyDescent="0.25">
      <c r="A6897">
        <f>Data_checks!K6904</f>
        <v>6890</v>
      </c>
      <c r="B6897" t="str">
        <f>Data_checks!L6904</f>
        <v>D</v>
      </c>
      <c r="C6897" t="str">
        <f>Data_checks!M6904</f>
        <v>D</v>
      </c>
    </row>
    <row r="6898" spans="1:3" x14ac:dyDescent="0.25">
      <c r="A6898">
        <f>Data_checks!K6905</f>
        <v>6891</v>
      </c>
      <c r="B6898" t="str">
        <f>Data_checks!L6905</f>
        <v>D</v>
      </c>
      <c r="C6898" t="str">
        <f>Data_checks!M6905</f>
        <v>D</v>
      </c>
    </row>
    <row r="6899" spans="1:3" x14ac:dyDescent="0.25">
      <c r="A6899">
        <f>Data_checks!K6906</f>
        <v>6892</v>
      </c>
      <c r="B6899" t="str">
        <f>Data_checks!L6906</f>
        <v>I</v>
      </c>
      <c r="C6899" t="str">
        <f>Data_checks!M6906</f>
        <v>H</v>
      </c>
    </row>
    <row r="6900" spans="1:3" x14ac:dyDescent="0.25">
      <c r="A6900">
        <f>Data_checks!K6907</f>
        <v>6893</v>
      </c>
      <c r="B6900" t="str">
        <f>Data_checks!L6907</f>
        <v>I</v>
      </c>
      <c r="C6900" t="str">
        <f>Data_checks!M6907</f>
        <v>S</v>
      </c>
    </row>
    <row r="6901" spans="1:3" x14ac:dyDescent="0.25">
      <c r="A6901">
        <f>Data_checks!K6908</f>
        <v>6894</v>
      </c>
      <c r="B6901" t="str">
        <f>Data_checks!L6908</f>
        <v>I</v>
      </c>
      <c r="C6901" t="str">
        <f>Data_checks!M6908</f>
        <v>H</v>
      </c>
    </row>
    <row r="6902" spans="1:3" x14ac:dyDescent="0.25">
      <c r="A6902">
        <f>Data_checks!K6909</f>
        <v>6895</v>
      </c>
      <c r="B6902" t="str">
        <f>Data_checks!L6909</f>
        <v>D</v>
      </c>
      <c r="C6902" t="str">
        <f>Data_checks!M6909</f>
        <v>D</v>
      </c>
    </row>
    <row r="6903" spans="1:3" x14ac:dyDescent="0.25">
      <c r="A6903">
        <f>Data_checks!K6910</f>
        <v>6896</v>
      </c>
      <c r="B6903" t="str">
        <f>Data_checks!L6910</f>
        <v>D</v>
      </c>
      <c r="C6903" t="str">
        <f>Data_checks!M6910</f>
        <v>D</v>
      </c>
    </row>
    <row r="6904" spans="1:3" x14ac:dyDescent="0.25">
      <c r="A6904">
        <f>Data_checks!K6911</f>
        <v>6897</v>
      </c>
      <c r="B6904" t="str">
        <f>Data_checks!L6911</f>
        <v>S</v>
      </c>
      <c r="C6904" t="str">
        <f>Data_checks!M6911</f>
        <v>I</v>
      </c>
    </row>
    <row r="6905" spans="1:3" x14ac:dyDescent="0.25">
      <c r="A6905">
        <f>Data_checks!K6912</f>
        <v>6898</v>
      </c>
      <c r="B6905" t="str">
        <f>Data_checks!L6912</f>
        <v>I</v>
      </c>
      <c r="C6905" t="str">
        <f>Data_checks!M6912</f>
        <v>I</v>
      </c>
    </row>
    <row r="6906" spans="1:3" x14ac:dyDescent="0.25">
      <c r="A6906">
        <f>Data_checks!K6913</f>
        <v>6899</v>
      </c>
      <c r="B6906" t="str">
        <f>Data_checks!L6913</f>
        <v>D</v>
      </c>
      <c r="C6906" t="str">
        <f>Data_checks!M6913</f>
        <v>D</v>
      </c>
    </row>
    <row r="6907" spans="1:3" x14ac:dyDescent="0.25">
      <c r="A6907">
        <f>Data_checks!K6914</f>
        <v>6900</v>
      </c>
      <c r="B6907" t="str">
        <f>Data_checks!L6914</f>
        <v>D</v>
      </c>
      <c r="C6907" t="str">
        <f>Data_checks!M6914</f>
        <v>D</v>
      </c>
    </row>
    <row r="6908" spans="1:3" x14ac:dyDescent="0.25">
      <c r="A6908">
        <f>Data_checks!K6915</f>
        <v>6901</v>
      </c>
      <c r="B6908" t="str">
        <f>Data_checks!L6915</f>
        <v>I</v>
      </c>
      <c r="C6908" t="str">
        <f>Data_checks!M6915</f>
        <v>D</v>
      </c>
    </row>
    <row r="6909" spans="1:3" x14ac:dyDescent="0.25">
      <c r="A6909">
        <f>Data_checks!K6916</f>
        <v>6902</v>
      </c>
      <c r="B6909" t="str">
        <f>Data_checks!L6916</f>
        <v>D</v>
      </c>
      <c r="C6909" t="str">
        <f>Data_checks!M6916</f>
        <v>D</v>
      </c>
    </row>
    <row r="6910" spans="1:3" x14ac:dyDescent="0.25">
      <c r="A6910">
        <f>Data_checks!K6917</f>
        <v>6903</v>
      </c>
      <c r="B6910" t="str">
        <f>Data_checks!L6917</f>
        <v>S</v>
      </c>
      <c r="C6910" t="str">
        <f>Data_checks!M6917</f>
        <v>H</v>
      </c>
    </row>
    <row r="6911" spans="1:3" x14ac:dyDescent="0.25">
      <c r="A6911">
        <f>Data_checks!K6918</f>
        <v>6904</v>
      </c>
      <c r="B6911" t="str">
        <f>Data_checks!L6918</f>
        <v>S</v>
      </c>
      <c r="C6911" t="str">
        <f>Data_checks!M6918</f>
        <v>H</v>
      </c>
    </row>
    <row r="6912" spans="1:3" x14ac:dyDescent="0.25">
      <c r="A6912">
        <f>Data_checks!K6919</f>
        <v>6905</v>
      </c>
      <c r="B6912" t="str">
        <f>Data_checks!L6919</f>
        <v>H</v>
      </c>
      <c r="C6912" t="str">
        <f>Data_checks!M6919</f>
        <v>H</v>
      </c>
    </row>
    <row r="6913" spans="1:3" x14ac:dyDescent="0.25">
      <c r="A6913">
        <f>Data_checks!K6920</f>
        <v>6906</v>
      </c>
      <c r="B6913" t="str">
        <f>Data_checks!L6920</f>
        <v>D</v>
      </c>
      <c r="C6913" t="str">
        <f>Data_checks!M6920</f>
        <v>D</v>
      </c>
    </row>
    <row r="6914" spans="1:3" x14ac:dyDescent="0.25">
      <c r="A6914">
        <f>Data_checks!K6921</f>
        <v>6907</v>
      </c>
      <c r="B6914" t="str">
        <f>Data_checks!L6921</f>
        <v>I</v>
      </c>
      <c r="C6914" t="str">
        <f>Data_checks!M6921</f>
        <v>D</v>
      </c>
    </row>
    <row r="6915" spans="1:3" x14ac:dyDescent="0.25">
      <c r="A6915">
        <f>Data_checks!K6922</f>
        <v>6908</v>
      </c>
      <c r="B6915" t="str">
        <f>Data_checks!L6922</f>
        <v>H</v>
      </c>
      <c r="C6915" t="str">
        <f>Data_checks!M6922</f>
        <v>H</v>
      </c>
    </row>
    <row r="6916" spans="1:3" x14ac:dyDescent="0.25">
      <c r="A6916">
        <f>Data_checks!K6923</f>
        <v>6909</v>
      </c>
      <c r="B6916" t="str">
        <f>Data_checks!L6923</f>
        <v>H</v>
      </c>
      <c r="C6916" t="str">
        <f>Data_checks!M6923</f>
        <v>H</v>
      </c>
    </row>
    <row r="6917" spans="1:3" x14ac:dyDescent="0.25">
      <c r="A6917">
        <f>Data_checks!K6924</f>
        <v>6910</v>
      </c>
      <c r="B6917" t="str">
        <f>Data_checks!L6924</f>
        <v>S</v>
      </c>
      <c r="C6917" t="str">
        <f>Data_checks!M6924</f>
        <v>H</v>
      </c>
    </row>
    <row r="6918" spans="1:3" x14ac:dyDescent="0.25">
      <c r="A6918">
        <f>Data_checks!K6925</f>
        <v>6911</v>
      </c>
      <c r="B6918" t="str">
        <f>Data_checks!L6925</f>
        <v>H</v>
      </c>
      <c r="C6918" t="str">
        <f>Data_checks!M6925</f>
        <v>H</v>
      </c>
    </row>
    <row r="6919" spans="1:3" x14ac:dyDescent="0.25">
      <c r="A6919">
        <f>Data_checks!K6926</f>
        <v>6912</v>
      </c>
      <c r="B6919" t="str">
        <f>Data_checks!L6926</f>
        <v>H</v>
      </c>
      <c r="C6919" t="str">
        <f>Data_checks!M6926</f>
        <v>H</v>
      </c>
    </row>
    <row r="6920" spans="1:3" x14ac:dyDescent="0.25">
      <c r="A6920">
        <f>Data_checks!K6927</f>
        <v>6913</v>
      </c>
      <c r="B6920" t="str">
        <f>Data_checks!L6927</f>
        <v>I</v>
      </c>
      <c r="C6920" t="str">
        <f>Data_checks!M6927</f>
        <v>D</v>
      </c>
    </row>
    <row r="6921" spans="1:3" x14ac:dyDescent="0.25">
      <c r="A6921">
        <f>Data_checks!K6928</f>
        <v>6914</v>
      </c>
      <c r="B6921" t="str">
        <f>Data_checks!L6928</f>
        <v>D</v>
      </c>
      <c r="C6921" t="str">
        <f>Data_checks!M6928</f>
        <v>D</v>
      </c>
    </row>
    <row r="6922" spans="1:3" x14ac:dyDescent="0.25">
      <c r="A6922">
        <f>Data_checks!K6929</f>
        <v>6915</v>
      </c>
      <c r="B6922" t="str">
        <f>Data_checks!L6929</f>
        <v>D</v>
      </c>
      <c r="C6922" t="str">
        <f>Data_checks!M6929</f>
        <v>D</v>
      </c>
    </row>
    <row r="6923" spans="1:3" x14ac:dyDescent="0.25">
      <c r="A6923">
        <f>Data_checks!K6930</f>
        <v>6916</v>
      </c>
      <c r="B6923" t="str">
        <f>Data_checks!L6930</f>
        <v>S</v>
      </c>
      <c r="C6923" t="str">
        <f>Data_checks!M6930</f>
        <v>H</v>
      </c>
    </row>
    <row r="6924" spans="1:3" x14ac:dyDescent="0.25">
      <c r="A6924">
        <f>Data_checks!K6931</f>
        <v>6917</v>
      </c>
      <c r="B6924" t="str">
        <f>Data_checks!L6931</f>
        <v>D</v>
      </c>
      <c r="C6924" t="str">
        <f>Data_checks!M6931</f>
        <v>D</v>
      </c>
    </row>
    <row r="6925" spans="1:3" x14ac:dyDescent="0.25">
      <c r="A6925">
        <f>Data_checks!K6932</f>
        <v>6918</v>
      </c>
      <c r="B6925" t="str">
        <f>Data_checks!L6932</f>
        <v>I</v>
      </c>
      <c r="C6925" t="str">
        <f>Data_checks!M6932</f>
        <v>I</v>
      </c>
    </row>
    <row r="6926" spans="1:3" x14ac:dyDescent="0.25">
      <c r="A6926">
        <f>Data_checks!K6933</f>
        <v>6919</v>
      </c>
      <c r="B6926" t="str">
        <f>Data_checks!L6933</f>
        <v>D</v>
      </c>
      <c r="C6926" t="str">
        <f>Data_checks!M6933</f>
        <v>D</v>
      </c>
    </row>
    <row r="6927" spans="1:3" x14ac:dyDescent="0.25">
      <c r="A6927">
        <f>Data_checks!K6934</f>
        <v>6920</v>
      </c>
      <c r="B6927" t="str">
        <f>Data_checks!L6934</f>
        <v>H</v>
      </c>
      <c r="C6927" t="str">
        <f>Data_checks!M6934</f>
        <v>H</v>
      </c>
    </row>
    <row r="6928" spans="1:3" x14ac:dyDescent="0.25">
      <c r="A6928">
        <f>Data_checks!K6935</f>
        <v>6921</v>
      </c>
      <c r="B6928" t="str">
        <f>Data_checks!L6935</f>
        <v>I</v>
      </c>
      <c r="C6928" t="str">
        <f>Data_checks!M6935</f>
        <v>I</v>
      </c>
    </row>
    <row r="6929" spans="1:3" x14ac:dyDescent="0.25">
      <c r="A6929">
        <f>Data_checks!K6936</f>
        <v>6922</v>
      </c>
      <c r="B6929" t="str">
        <f>Data_checks!L6936</f>
        <v>D</v>
      </c>
      <c r="C6929" t="str">
        <f>Data_checks!M6936</f>
        <v>D</v>
      </c>
    </row>
    <row r="6930" spans="1:3" x14ac:dyDescent="0.25">
      <c r="A6930">
        <f>Data_checks!K6937</f>
        <v>6923</v>
      </c>
      <c r="B6930" t="str">
        <f>Data_checks!L6937</f>
        <v>I</v>
      </c>
      <c r="C6930" t="str">
        <f>Data_checks!M6937</f>
        <v>D</v>
      </c>
    </row>
    <row r="6931" spans="1:3" x14ac:dyDescent="0.25">
      <c r="A6931">
        <f>Data_checks!K6938</f>
        <v>6924</v>
      </c>
      <c r="B6931" t="str">
        <f>Data_checks!L6938</f>
        <v>S</v>
      </c>
      <c r="C6931" t="str">
        <f>Data_checks!M6938</f>
        <v>H</v>
      </c>
    </row>
    <row r="6932" spans="1:3" x14ac:dyDescent="0.25">
      <c r="A6932">
        <f>Data_checks!K6939</f>
        <v>6925</v>
      </c>
      <c r="B6932" t="str">
        <f>Data_checks!L6939</f>
        <v>H</v>
      </c>
      <c r="C6932" t="str">
        <f>Data_checks!M6939</f>
        <v>H</v>
      </c>
    </row>
    <row r="6933" spans="1:3" x14ac:dyDescent="0.25">
      <c r="A6933">
        <f>Data_checks!K6940</f>
        <v>6926</v>
      </c>
      <c r="B6933" t="str">
        <f>Data_checks!L6940</f>
        <v>D</v>
      </c>
      <c r="C6933" t="str">
        <f>Data_checks!M6940</f>
        <v>D</v>
      </c>
    </row>
    <row r="6934" spans="1:3" x14ac:dyDescent="0.25">
      <c r="A6934">
        <f>Data_checks!K6941</f>
        <v>6927</v>
      </c>
      <c r="B6934" t="str">
        <f>Data_checks!L6941</f>
        <v>D</v>
      </c>
      <c r="C6934" t="str">
        <f>Data_checks!M6941</f>
        <v>D</v>
      </c>
    </row>
    <row r="6935" spans="1:3" x14ac:dyDescent="0.25">
      <c r="A6935">
        <f>Data_checks!K6942</f>
        <v>6928</v>
      </c>
      <c r="B6935" t="str">
        <f>Data_checks!L6942</f>
        <v>I</v>
      </c>
      <c r="C6935" t="str">
        <f>Data_checks!M6942</f>
        <v>S</v>
      </c>
    </row>
    <row r="6936" spans="1:3" x14ac:dyDescent="0.25">
      <c r="A6936">
        <f>Data_checks!K6943</f>
        <v>6929</v>
      </c>
      <c r="B6936" t="str">
        <f>Data_checks!L6943</f>
        <v>S</v>
      </c>
      <c r="C6936" t="str">
        <f>Data_checks!M6943</f>
        <v>S</v>
      </c>
    </row>
    <row r="6937" spans="1:3" x14ac:dyDescent="0.25">
      <c r="A6937">
        <f>Data_checks!K6944</f>
        <v>6930</v>
      </c>
      <c r="B6937" t="str">
        <f>Data_checks!L6944</f>
        <v>S</v>
      </c>
      <c r="C6937" t="str">
        <f>Data_checks!M6944</f>
        <v>D</v>
      </c>
    </row>
    <row r="6938" spans="1:3" x14ac:dyDescent="0.25">
      <c r="A6938">
        <f>Data_checks!K6945</f>
        <v>6931</v>
      </c>
      <c r="B6938" t="str">
        <f>Data_checks!L6945</f>
        <v>D</v>
      </c>
      <c r="C6938" t="str">
        <f>Data_checks!M6945</f>
        <v>D</v>
      </c>
    </row>
    <row r="6939" spans="1:3" x14ac:dyDescent="0.25">
      <c r="A6939">
        <f>Data_checks!K6946</f>
        <v>6932</v>
      </c>
      <c r="B6939" t="str">
        <f>Data_checks!L6946</f>
        <v>D</v>
      </c>
      <c r="C6939" t="str">
        <f>Data_checks!M6946</f>
        <v>D</v>
      </c>
    </row>
    <row r="6940" spans="1:3" x14ac:dyDescent="0.25">
      <c r="A6940">
        <f>Data_checks!K6947</f>
        <v>6933</v>
      </c>
      <c r="B6940" t="str">
        <f>Data_checks!L6947</f>
        <v>H</v>
      </c>
      <c r="C6940" t="str">
        <f>Data_checks!M6947</f>
        <v>H</v>
      </c>
    </row>
    <row r="6941" spans="1:3" x14ac:dyDescent="0.25">
      <c r="A6941">
        <f>Data_checks!K6948</f>
        <v>6934</v>
      </c>
      <c r="B6941" t="str">
        <f>Data_checks!L6948</f>
        <v>S</v>
      </c>
      <c r="C6941" t="str">
        <f>Data_checks!M6948</f>
        <v>H</v>
      </c>
    </row>
    <row r="6942" spans="1:3" x14ac:dyDescent="0.25">
      <c r="A6942">
        <f>Data_checks!K6949</f>
        <v>6935</v>
      </c>
      <c r="B6942" t="str">
        <f>Data_checks!L6949</f>
        <v>S</v>
      </c>
      <c r="C6942" t="str">
        <f>Data_checks!M6949</f>
        <v>H</v>
      </c>
    </row>
    <row r="6943" spans="1:3" x14ac:dyDescent="0.25">
      <c r="A6943">
        <f>Data_checks!K6950</f>
        <v>6936</v>
      </c>
      <c r="B6943" t="str">
        <f>Data_checks!L6950</f>
        <v>S</v>
      </c>
      <c r="C6943" t="str">
        <f>Data_checks!M6950</f>
        <v>H</v>
      </c>
    </row>
    <row r="6944" spans="1:3" x14ac:dyDescent="0.25">
      <c r="A6944">
        <f>Data_checks!K6951</f>
        <v>6937</v>
      </c>
      <c r="B6944" t="str">
        <f>Data_checks!L6951</f>
        <v>H</v>
      </c>
      <c r="C6944" t="str">
        <f>Data_checks!M6951</f>
        <v>H</v>
      </c>
    </row>
    <row r="6945" spans="1:3" x14ac:dyDescent="0.25">
      <c r="A6945">
        <f>Data_checks!K6952</f>
        <v>6938</v>
      </c>
      <c r="B6945" t="str">
        <f>Data_checks!L6952</f>
        <v>H</v>
      </c>
      <c r="C6945" t="str">
        <f>Data_checks!M6952</f>
        <v>S</v>
      </c>
    </row>
    <row r="6946" spans="1:3" x14ac:dyDescent="0.25">
      <c r="A6946">
        <f>Data_checks!K6953</f>
        <v>6939</v>
      </c>
      <c r="B6946" t="str">
        <f>Data_checks!L6953</f>
        <v>H</v>
      </c>
      <c r="C6946" t="str">
        <f>Data_checks!M6953</f>
        <v>H</v>
      </c>
    </row>
    <row r="6947" spans="1:3" x14ac:dyDescent="0.25">
      <c r="A6947">
        <f>Data_checks!K6954</f>
        <v>6940</v>
      </c>
      <c r="B6947" t="str">
        <f>Data_checks!L6954</f>
        <v>H</v>
      </c>
      <c r="C6947" t="str">
        <f>Data_checks!M6954</f>
        <v>H</v>
      </c>
    </row>
    <row r="6948" spans="1:3" x14ac:dyDescent="0.25">
      <c r="A6948">
        <f>Data_checks!K6955</f>
        <v>6941</v>
      </c>
      <c r="B6948" t="str">
        <f>Data_checks!L6955</f>
        <v>H</v>
      </c>
      <c r="C6948" t="str">
        <f>Data_checks!M6955</f>
        <v>H</v>
      </c>
    </row>
    <row r="6949" spans="1:3" x14ac:dyDescent="0.25">
      <c r="A6949">
        <f>Data_checks!K6956</f>
        <v>6942</v>
      </c>
      <c r="B6949" t="str">
        <f>Data_checks!L6956</f>
        <v>S</v>
      </c>
      <c r="C6949" t="str">
        <f>Data_checks!M6956</f>
        <v>I</v>
      </c>
    </row>
    <row r="6950" spans="1:3" x14ac:dyDescent="0.25">
      <c r="A6950">
        <f>Data_checks!K6957</f>
        <v>6943</v>
      </c>
      <c r="B6950" t="str">
        <f>Data_checks!L6957</f>
        <v>H</v>
      </c>
      <c r="C6950" t="str">
        <f>Data_checks!M6957</f>
        <v>H</v>
      </c>
    </row>
    <row r="6951" spans="1:3" x14ac:dyDescent="0.25">
      <c r="A6951">
        <f>Data_checks!K6958</f>
        <v>6944</v>
      </c>
      <c r="B6951" t="str">
        <f>Data_checks!L6958</f>
        <v>I</v>
      </c>
      <c r="C6951" t="str">
        <f>Data_checks!M6958</f>
        <v>I</v>
      </c>
    </row>
    <row r="6952" spans="1:3" x14ac:dyDescent="0.25">
      <c r="A6952">
        <f>Data_checks!K6959</f>
        <v>6945</v>
      </c>
      <c r="B6952" t="str">
        <f>Data_checks!L6959</f>
        <v>S</v>
      </c>
      <c r="C6952" t="str">
        <f>Data_checks!M6959</f>
        <v>H</v>
      </c>
    </row>
    <row r="6953" spans="1:3" x14ac:dyDescent="0.25">
      <c r="A6953">
        <f>Data_checks!K6960</f>
        <v>6946</v>
      </c>
      <c r="B6953" t="str">
        <f>Data_checks!L6960</f>
        <v>I</v>
      </c>
      <c r="C6953" t="str">
        <f>Data_checks!M6960</f>
        <v>I</v>
      </c>
    </row>
    <row r="6954" spans="1:3" x14ac:dyDescent="0.25">
      <c r="A6954">
        <f>Data_checks!K6961</f>
        <v>6947</v>
      </c>
      <c r="B6954" t="str">
        <f>Data_checks!L6961</f>
        <v>I</v>
      </c>
      <c r="C6954" t="str">
        <f>Data_checks!M6961</f>
        <v>S</v>
      </c>
    </row>
    <row r="6955" spans="1:3" x14ac:dyDescent="0.25">
      <c r="A6955">
        <f>Data_checks!K6962</f>
        <v>6948</v>
      </c>
      <c r="B6955" t="str">
        <f>Data_checks!L6962</f>
        <v>I</v>
      </c>
      <c r="C6955" t="str">
        <f>Data_checks!M6962</f>
        <v>I</v>
      </c>
    </row>
    <row r="6956" spans="1:3" x14ac:dyDescent="0.25">
      <c r="A6956">
        <f>Data_checks!K6963</f>
        <v>6949</v>
      </c>
      <c r="B6956" t="str">
        <f>Data_checks!L6963</f>
        <v>H</v>
      </c>
      <c r="C6956" t="str">
        <f>Data_checks!M6963</f>
        <v>H</v>
      </c>
    </row>
    <row r="6957" spans="1:3" x14ac:dyDescent="0.25">
      <c r="A6957">
        <f>Data_checks!K6964</f>
        <v>6950</v>
      </c>
      <c r="B6957" t="str">
        <f>Data_checks!L6964</f>
        <v>S</v>
      </c>
      <c r="C6957" t="str">
        <f>Data_checks!M6964</f>
        <v>I</v>
      </c>
    </row>
    <row r="6958" spans="1:3" x14ac:dyDescent="0.25">
      <c r="A6958">
        <f>Data_checks!K6965</f>
        <v>6951</v>
      </c>
      <c r="B6958" t="str">
        <f>Data_checks!L6965</f>
        <v>S</v>
      </c>
      <c r="C6958" t="str">
        <f>Data_checks!M6965</f>
        <v>H</v>
      </c>
    </row>
    <row r="6959" spans="1:3" x14ac:dyDescent="0.25">
      <c r="A6959">
        <f>Data_checks!K6966</f>
        <v>6952</v>
      </c>
      <c r="B6959" t="str">
        <f>Data_checks!L6966</f>
        <v>I</v>
      </c>
      <c r="C6959" t="str">
        <f>Data_checks!M6966</f>
        <v>I</v>
      </c>
    </row>
    <row r="6960" spans="1:3" x14ac:dyDescent="0.25">
      <c r="A6960">
        <f>Data_checks!K6967</f>
        <v>6953</v>
      </c>
      <c r="B6960" t="str">
        <f>Data_checks!L6967</f>
        <v>S</v>
      </c>
      <c r="C6960" t="str">
        <f>Data_checks!M6967</f>
        <v>H</v>
      </c>
    </row>
    <row r="6961" spans="1:3" x14ac:dyDescent="0.25">
      <c r="A6961">
        <f>Data_checks!K6968</f>
        <v>6954</v>
      </c>
      <c r="B6961" t="str">
        <f>Data_checks!L6968</f>
        <v>D</v>
      </c>
      <c r="C6961" t="str">
        <f>Data_checks!M6968</f>
        <v>D</v>
      </c>
    </row>
    <row r="6962" spans="1:3" x14ac:dyDescent="0.25">
      <c r="A6962">
        <f>Data_checks!K6969</f>
        <v>6955</v>
      </c>
      <c r="B6962" t="str">
        <f>Data_checks!L6969</f>
        <v>D</v>
      </c>
      <c r="C6962" t="str">
        <f>Data_checks!M6969</f>
        <v>D</v>
      </c>
    </row>
    <row r="6963" spans="1:3" x14ac:dyDescent="0.25">
      <c r="A6963">
        <f>Data_checks!K6970</f>
        <v>6956</v>
      </c>
      <c r="B6963" t="str">
        <f>Data_checks!L6970</f>
        <v>H</v>
      </c>
      <c r="C6963" t="str">
        <f>Data_checks!M6970</f>
        <v>H</v>
      </c>
    </row>
    <row r="6964" spans="1:3" x14ac:dyDescent="0.25">
      <c r="A6964">
        <f>Data_checks!K6971</f>
        <v>6957</v>
      </c>
      <c r="B6964" t="str">
        <f>Data_checks!L6971</f>
        <v>D</v>
      </c>
      <c r="C6964" t="str">
        <f>Data_checks!M6971</f>
        <v>D</v>
      </c>
    </row>
    <row r="6965" spans="1:3" x14ac:dyDescent="0.25">
      <c r="A6965">
        <f>Data_checks!K6972</f>
        <v>6958</v>
      </c>
      <c r="B6965" t="str">
        <f>Data_checks!L6972</f>
        <v>S</v>
      </c>
      <c r="C6965" t="str">
        <f>Data_checks!M6972</f>
        <v>S</v>
      </c>
    </row>
    <row r="6966" spans="1:3" x14ac:dyDescent="0.25">
      <c r="A6966">
        <f>Data_checks!K6973</f>
        <v>6959</v>
      </c>
      <c r="B6966" t="str">
        <f>Data_checks!L6973</f>
        <v>H</v>
      </c>
      <c r="C6966" t="str">
        <f>Data_checks!M6973</f>
        <v>H</v>
      </c>
    </row>
    <row r="6967" spans="1:3" x14ac:dyDescent="0.25">
      <c r="A6967">
        <f>Data_checks!K6974</f>
        <v>6960</v>
      </c>
      <c r="B6967" t="str">
        <f>Data_checks!L6974</f>
        <v>D</v>
      </c>
      <c r="C6967" t="str">
        <f>Data_checks!M6974</f>
        <v>D</v>
      </c>
    </row>
    <row r="6968" spans="1:3" x14ac:dyDescent="0.25">
      <c r="A6968">
        <f>Data_checks!K6975</f>
        <v>6961</v>
      </c>
      <c r="B6968" t="str">
        <f>Data_checks!L6975</f>
        <v>S</v>
      </c>
      <c r="C6968" t="str">
        <f>Data_checks!M6975</f>
        <v>H</v>
      </c>
    </row>
    <row r="6969" spans="1:3" x14ac:dyDescent="0.25">
      <c r="A6969">
        <f>Data_checks!K6976</f>
        <v>6962</v>
      </c>
      <c r="B6969" t="str">
        <f>Data_checks!L6976</f>
        <v>S</v>
      </c>
      <c r="C6969" t="str">
        <f>Data_checks!M6976</f>
        <v>S</v>
      </c>
    </row>
    <row r="6970" spans="1:3" x14ac:dyDescent="0.25">
      <c r="A6970">
        <f>Data_checks!K6977</f>
        <v>6963</v>
      </c>
      <c r="B6970" t="str">
        <f>Data_checks!L6977</f>
        <v>I</v>
      </c>
      <c r="C6970" t="str">
        <f>Data_checks!M6977</f>
        <v>S</v>
      </c>
    </row>
    <row r="6971" spans="1:3" x14ac:dyDescent="0.25">
      <c r="A6971">
        <f>Data_checks!K6978</f>
        <v>6964</v>
      </c>
      <c r="B6971" t="str">
        <f>Data_checks!L6978</f>
        <v>D</v>
      </c>
      <c r="C6971" t="str">
        <f>Data_checks!M6978</f>
        <v>D</v>
      </c>
    </row>
    <row r="6972" spans="1:3" x14ac:dyDescent="0.25">
      <c r="A6972">
        <f>Data_checks!K6979</f>
        <v>6965</v>
      </c>
      <c r="B6972" t="str">
        <f>Data_checks!L6979</f>
        <v>S</v>
      </c>
      <c r="C6972" t="str">
        <f>Data_checks!M6979</f>
        <v>H</v>
      </c>
    </row>
    <row r="6973" spans="1:3" x14ac:dyDescent="0.25">
      <c r="A6973">
        <f>Data_checks!K6980</f>
        <v>6966</v>
      </c>
      <c r="B6973" t="str">
        <f>Data_checks!L6980</f>
        <v>I</v>
      </c>
      <c r="C6973" t="str">
        <f>Data_checks!M6980</f>
        <v>D</v>
      </c>
    </row>
    <row r="6974" spans="1:3" x14ac:dyDescent="0.25">
      <c r="A6974">
        <f>Data_checks!K6981</f>
        <v>6967</v>
      </c>
      <c r="B6974" t="str">
        <f>Data_checks!L6981</f>
        <v>D</v>
      </c>
      <c r="C6974" t="str">
        <f>Data_checks!M6981</f>
        <v>D</v>
      </c>
    </row>
    <row r="6975" spans="1:3" x14ac:dyDescent="0.25">
      <c r="A6975">
        <f>Data_checks!K6982</f>
        <v>6968</v>
      </c>
      <c r="B6975" t="str">
        <f>Data_checks!L6982</f>
        <v>S</v>
      </c>
      <c r="C6975" t="str">
        <f>Data_checks!M6982</f>
        <v>H</v>
      </c>
    </row>
    <row r="6976" spans="1:3" x14ac:dyDescent="0.25">
      <c r="A6976">
        <f>Data_checks!K6983</f>
        <v>6969</v>
      </c>
      <c r="B6976" t="str">
        <f>Data_checks!L6983</f>
        <v>H</v>
      </c>
      <c r="C6976" t="str">
        <f>Data_checks!M6983</f>
        <v>H</v>
      </c>
    </row>
    <row r="6977" spans="1:3" x14ac:dyDescent="0.25">
      <c r="A6977">
        <f>Data_checks!K6984</f>
        <v>6970</v>
      </c>
      <c r="B6977" t="str">
        <f>Data_checks!L6984</f>
        <v>S</v>
      </c>
      <c r="C6977" t="str">
        <f>Data_checks!M6984</f>
        <v>H</v>
      </c>
    </row>
    <row r="6978" spans="1:3" x14ac:dyDescent="0.25">
      <c r="A6978">
        <f>Data_checks!K6985</f>
        <v>6971</v>
      </c>
      <c r="B6978" t="str">
        <f>Data_checks!L6985</f>
        <v>I</v>
      </c>
      <c r="C6978" t="str">
        <f>Data_checks!M6985</f>
        <v>I</v>
      </c>
    </row>
    <row r="6979" spans="1:3" x14ac:dyDescent="0.25">
      <c r="A6979">
        <f>Data_checks!K6986</f>
        <v>6972</v>
      </c>
      <c r="B6979" t="str">
        <f>Data_checks!L6986</f>
        <v>S</v>
      </c>
      <c r="C6979" t="str">
        <f>Data_checks!M6986</f>
        <v>I</v>
      </c>
    </row>
    <row r="6980" spans="1:3" x14ac:dyDescent="0.25">
      <c r="A6980">
        <f>Data_checks!K6987</f>
        <v>6973</v>
      </c>
      <c r="B6980" t="str">
        <f>Data_checks!L6987</f>
        <v>D</v>
      </c>
      <c r="C6980" t="str">
        <f>Data_checks!M6987</f>
        <v>D</v>
      </c>
    </row>
    <row r="6981" spans="1:3" x14ac:dyDescent="0.25">
      <c r="A6981">
        <f>Data_checks!K6988</f>
        <v>6974</v>
      </c>
      <c r="B6981" t="str">
        <f>Data_checks!L6988</f>
        <v>D</v>
      </c>
      <c r="C6981" t="str">
        <f>Data_checks!M6988</f>
        <v>D</v>
      </c>
    </row>
    <row r="6982" spans="1:3" x14ac:dyDescent="0.25">
      <c r="A6982">
        <f>Data_checks!K6989</f>
        <v>6975</v>
      </c>
      <c r="B6982" t="str">
        <f>Data_checks!L6989</f>
        <v>H</v>
      </c>
      <c r="C6982" t="str">
        <f>Data_checks!M6989</f>
        <v>H</v>
      </c>
    </row>
    <row r="6983" spans="1:3" x14ac:dyDescent="0.25">
      <c r="A6983">
        <f>Data_checks!K6990</f>
        <v>6976</v>
      </c>
      <c r="B6983" t="str">
        <f>Data_checks!L6990</f>
        <v>H</v>
      </c>
      <c r="C6983" t="str">
        <f>Data_checks!M6990</f>
        <v>S</v>
      </c>
    </row>
    <row r="6984" spans="1:3" x14ac:dyDescent="0.25">
      <c r="A6984">
        <f>Data_checks!K6991</f>
        <v>6977</v>
      </c>
      <c r="B6984" t="str">
        <f>Data_checks!L6991</f>
        <v>S</v>
      </c>
      <c r="C6984" t="str">
        <f>Data_checks!M6991</f>
        <v>H</v>
      </c>
    </row>
    <row r="6985" spans="1:3" x14ac:dyDescent="0.25">
      <c r="A6985">
        <f>Data_checks!K6992</f>
        <v>6978</v>
      </c>
      <c r="B6985" t="str">
        <f>Data_checks!L6992</f>
        <v>H</v>
      </c>
      <c r="C6985" t="str">
        <f>Data_checks!M6992</f>
        <v>H</v>
      </c>
    </row>
    <row r="6986" spans="1:3" x14ac:dyDescent="0.25">
      <c r="A6986">
        <f>Data_checks!K6993</f>
        <v>6979</v>
      </c>
      <c r="B6986" t="str">
        <f>Data_checks!L6993</f>
        <v>D</v>
      </c>
      <c r="C6986" t="str">
        <f>Data_checks!M6993</f>
        <v>D</v>
      </c>
    </row>
    <row r="6987" spans="1:3" x14ac:dyDescent="0.25">
      <c r="A6987">
        <f>Data_checks!K6994</f>
        <v>6980</v>
      </c>
      <c r="B6987" t="str">
        <f>Data_checks!L6994</f>
        <v>D</v>
      </c>
      <c r="C6987" t="str">
        <f>Data_checks!M6994</f>
        <v>D</v>
      </c>
    </row>
    <row r="6988" spans="1:3" x14ac:dyDescent="0.25">
      <c r="A6988">
        <f>Data_checks!K6995</f>
        <v>6981</v>
      </c>
      <c r="B6988" t="str">
        <f>Data_checks!L6995</f>
        <v>I</v>
      </c>
      <c r="C6988" t="str">
        <f>Data_checks!M6995</f>
        <v>I</v>
      </c>
    </row>
    <row r="6989" spans="1:3" x14ac:dyDescent="0.25">
      <c r="A6989">
        <f>Data_checks!K6996</f>
        <v>6982</v>
      </c>
      <c r="B6989" t="str">
        <f>Data_checks!L6996</f>
        <v>H</v>
      </c>
      <c r="C6989" t="str">
        <f>Data_checks!M6996</f>
        <v>I</v>
      </c>
    </row>
    <row r="6990" spans="1:3" x14ac:dyDescent="0.25">
      <c r="A6990">
        <f>Data_checks!K6997</f>
        <v>6983</v>
      </c>
      <c r="B6990" t="str">
        <f>Data_checks!L6997</f>
        <v>I</v>
      </c>
      <c r="C6990" t="str">
        <f>Data_checks!M6997</f>
        <v>I</v>
      </c>
    </row>
    <row r="6991" spans="1:3" x14ac:dyDescent="0.25">
      <c r="A6991">
        <f>Data_checks!K6998</f>
        <v>6984</v>
      </c>
      <c r="B6991" t="str">
        <f>Data_checks!L6998</f>
        <v>S</v>
      </c>
      <c r="C6991" t="str">
        <f>Data_checks!M6998</f>
        <v>I</v>
      </c>
    </row>
    <row r="6992" spans="1:3" x14ac:dyDescent="0.25">
      <c r="A6992">
        <f>Data_checks!K6999</f>
        <v>6985</v>
      </c>
      <c r="B6992" t="str">
        <f>Data_checks!L6999</f>
        <v>I</v>
      </c>
      <c r="C6992" t="str">
        <f>Data_checks!M6999</f>
        <v>D</v>
      </c>
    </row>
    <row r="6993" spans="1:3" x14ac:dyDescent="0.25">
      <c r="A6993">
        <f>Data_checks!K7000</f>
        <v>6986</v>
      </c>
      <c r="B6993" t="str">
        <f>Data_checks!L7000</f>
        <v>I</v>
      </c>
      <c r="C6993" t="str">
        <f>Data_checks!M7000</f>
        <v>H</v>
      </c>
    </row>
    <row r="6994" spans="1:3" x14ac:dyDescent="0.25">
      <c r="A6994">
        <f>Data_checks!K7001</f>
        <v>6987</v>
      </c>
      <c r="B6994" t="str">
        <f>Data_checks!L7001</f>
        <v>I</v>
      </c>
      <c r="C6994" t="str">
        <f>Data_checks!M7001</f>
        <v>H</v>
      </c>
    </row>
    <row r="6995" spans="1:3" x14ac:dyDescent="0.25">
      <c r="A6995">
        <f>Data_checks!K7002</f>
        <v>6988</v>
      </c>
      <c r="B6995" t="str">
        <f>Data_checks!L7002</f>
        <v>S</v>
      </c>
      <c r="C6995" t="str">
        <f>Data_checks!M7002</f>
        <v>H</v>
      </c>
    </row>
    <row r="6996" spans="1:3" x14ac:dyDescent="0.25">
      <c r="A6996">
        <f>Data_checks!K7003</f>
        <v>6989</v>
      </c>
      <c r="B6996" t="str">
        <f>Data_checks!L7003</f>
        <v>H</v>
      </c>
      <c r="C6996" t="str">
        <f>Data_checks!M7003</f>
        <v>H</v>
      </c>
    </row>
    <row r="6997" spans="1:3" x14ac:dyDescent="0.25">
      <c r="A6997">
        <f>Data_checks!K7004</f>
        <v>6990</v>
      </c>
      <c r="B6997" t="str">
        <f>Data_checks!L7004</f>
        <v>D</v>
      </c>
      <c r="C6997" t="str">
        <f>Data_checks!M7004</f>
        <v>D</v>
      </c>
    </row>
    <row r="6998" spans="1:3" x14ac:dyDescent="0.25">
      <c r="A6998">
        <f>Data_checks!K7005</f>
        <v>6991</v>
      </c>
      <c r="B6998" t="str">
        <f>Data_checks!L7005</f>
        <v>I</v>
      </c>
      <c r="C6998" t="str">
        <f>Data_checks!M7005</f>
        <v>H</v>
      </c>
    </row>
    <row r="6999" spans="1:3" x14ac:dyDescent="0.25">
      <c r="A6999">
        <f>Data_checks!K7006</f>
        <v>6992</v>
      </c>
      <c r="B6999" t="str">
        <f>Data_checks!L7006</f>
        <v>I</v>
      </c>
      <c r="C6999" t="str">
        <f>Data_checks!M7006</f>
        <v>S</v>
      </c>
    </row>
    <row r="7000" spans="1:3" x14ac:dyDescent="0.25">
      <c r="A7000">
        <f>Data_checks!K7007</f>
        <v>6993</v>
      </c>
      <c r="B7000" t="str">
        <f>Data_checks!L7007</f>
        <v>S</v>
      </c>
      <c r="C7000" t="str">
        <f>Data_checks!M7007</f>
        <v>D</v>
      </c>
    </row>
    <row r="7001" spans="1:3" x14ac:dyDescent="0.25">
      <c r="A7001">
        <f>Data_checks!K7008</f>
        <v>6994</v>
      </c>
      <c r="B7001" t="str">
        <f>Data_checks!L7008</f>
        <v>I</v>
      </c>
      <c r="C7001" t="str">
        <f>Data_checks!M7008</f>
        <v>S</v>
      </c>
    </row>
    <row r="7002" spans="1:3" x14ac:dyDescent="0.25">
      <c r="A7002">
        <f>Data_checks!K7009</f>
        <v>6995</v>
      </c>
      <c r="B7002" t="str">
        <f>Data_checks!L7009</f>
        <v>D</v>
      </c>
      <c r="C7002" t="str">
        <f>Data_checks!M7009</f>
        <v>D</v>
      </c>
    </row>
    <row r="7003" spans="1:3" x14ac:dyDescent="0.25">
      <c r="A7003">
        <f>Data_checks!K7010</f>
        <v>6996</v>
      </c>
      <c r="B7003" t="str">
        <f>Data_checks!L7010</f>
        <v>D</v>
      </c>
      <c r="C7003" t="str">
        <f>Data_checks!M7010</f>
        <v>D</v>
      </c>
    </row>
    <row r="7004" spans="1:3" x14ac:dyDescent="0.25">
      <c r="A7004">
        <f>Data_checks!K7011</f>
        <v>6997</v>
      </c>
      <c r="B7004" t="str">
        <f>Data_checks!L7011</f>
        <v>D</v>
      </c>
      <c r="C7004" t="str">
        <f>Data_checks!M7011</f>
        <v>D</v>
      </c>
    </row>
    <row r="7005" spans="1:3" x14ac:dyDescent="0.25">
      <c r="A7005">
        <f>Data_checks!K7012</f>
        <v>6998</v>
      </c>
      <c r="B7005" t="str">
        <f>Data_checks!L7012</f>
        <v>S</v>
      </c>
      <c r="C7005" t="str">
        <f>Data_checks!M7012</f>
        <v>H</v>
      </c>
    </row>
    <row r="7006" spans="1:3" x14ac:dyDescent="0.25">
      <c r="A7006">
        <f>Data_checks!K7013</f>
        <v>6999</v>
      </c>
      <c r="B7006" t="str">
        <f>Data_checks!L7013</f>
        <v>S</v>
      </c>
      <c r="C7006" t="str">
        <f>Data_checks!M7013</f>
        <v>H</v>
      </c>
    </row>
    <row r="7007" spans="1:3" x14ac:dyDescent="0.25">
      <c r="A7007">
        <f>Data_checks!K7014</f>
        <v>7000</v>
      </c>
      <c r="B7007" t="str">
        <f>Data_checks!L7014</f>
        <v>S</v>
      </c>
      <c r="C7007" t="str">
        <f>Data_checks!M7014</f>
        <v>H</v>
      </c>
    </row>
    <row r="7008" spans="1:3" x14ac:dyDescent="0.25">
      <c r="A7008">
        <f>Data_checks!K7015</f>
        <v>7001</v>
      </c>
      <c r="B7008" t="str">
        <f>Data_checks!L7015</f>
        <v>D</v>
      </c>
      <c r="C7008" t="str">
        <f>Data_checks!M7015</f>
        <v>D</v>
      </c>
    </row>
    <row r="7009" spans="1:3" x14ac:dyDescent="0.25">
      <c r="A7009">
        <f>Data_checks!K7016</f>
        <v>7002</v>
      </c>
      <c r="B7009" t="str">
        <f>Data_checks!L7016</f>
        <v>S</v>
      </c>
      <c r="C7009" t="str">
        <f>Data_checks!M7016</f>
        <v>H</v>
      </c>
    </row>
    <row r="7010" spans="1:3" x14ac:dyDescent="0.25">
      <c r="A7010">
        <f>Data_checks!K7017</f>
        <v>7003</v>
      </c>
      <c r="B7010" t="str">
        <f>Data_checks!L7017</f>
        <v>S</v>
      </c>
      <c r="C7010" t="str">
        <f>Data_checks!M7017</f>
        <v>S</v>
      </c>
    </row>
    <row r="7011" spans="1:3" x14ac:dyDescent="0.25">
      <c r="A7011">
        <f>Data_checks!K7018</f>
        <v>7004</v>
      </c>
      <c r="B7011" t="str">
        <f>Data_checks!L7018</f>
        <v>D</v>
      </c>
      <c r="C7011" t="str">
        <f>Data_checks!M7018</f>
        <v>D</v>
      </c>
    </row>
    <row r="7012" spans="1:3" x14ac:dyDescent="0.25">
      <c r="A7012">
        <f>Data_checks!K7019</f>
        <v>7005</v>
      </c>
      <c r="B7012" t="str">
        <f>Data_checks!L7019</f>
        <v>H</v>
      </c>
      <c r="C7012" t="str">
        <f>Data_checks!M7019</f>
        <v>H</v>
      </c>
    </row>
    <row r="7013" spans="1:3" x14ac:dyDescent="0.25">
      <c r="A7013">
        <f>Data_checks!K7020</f>
        <v>7006</v>
      </c>
      <c r="B7013" t="str">
        <f>Data_checks!L7020</f>
        <v>H</v>
      </c>
      <c r="C7013" t="str">
        <f>Data_checks!M7020</f>
        <v>H</v>
      </c>
    </row>
    <row r="7014" spans="1:3" x14ac:dyDescent="0.25">
      <c r="A7014">
        <f>Data_checks!K7021</f>
        <v>7007</v>
      </c>
      <c r="B7014" t="str">
        <f>Data_checks!L7021</f>
        <v>H</v>
      </c>
      <c r="C7014" t="str">
        <f>Data_checks!M7021</f>
        <v>H</v>
      </c>
    </row>
    <row r="7015" spans="1:3" x14ac:dyDescent="0.25">
      <c r="A7015">
        <f>Data_checks!K7022</f>
        <v>7008</v>
      </c>
      <c r="B7015" t="str">
        <f>Data_checks!L7022</f>
        <v>D</v>
      </c>
      <c r="C7015" t="str">
        <f>Data_checks!M7022</f>
        <v>D</v>
      </c>
    </row>
    <row r="7016" spans="1:3" x14ac:dyDescent="0.25">
      <c r="A7016">
        <f>Data_checks!K7023</f>
        <v>7009</v>
      </c>
      <c r="B7016" t="str">
        <f>Data_checks!L7023</f>
        <v>I</v>
      </c>
      <c r="C7016" t="str">
        <f>Data_checks!M7023</f>
        <v>I</v>
      </c>
    </row>
    <row r="7017" spans="1:3" x14ac:dyDescent="0.25">
      <c r="A7017">
        <f>Data_checks!K7024</f>
        <v>7010</v>
      </c>
      <c r="B7017" t="str">
        <f>Data_checks!L7024</f>
        <v>I</v>
      </c>
      <c r="C7017" t="str">
        <f>Data_checks!M7024</f>
        <v>S</v>
      </c>
    </row>
    <row r="7018" spans="1:3" x14ac:dyDescent="0.25">
      <c r="A7018">
        <f>Data_checks!K7025</f>
        <v>7011</v>
      </c>
      <c r="B7018" t="str">
        <f>Data_checks!L7025</f>
        <v>I</v>
      </c>
      <c r="C7018" t="str">
        <f>Data_checks!M7025</f>
        <v>I</v>
      </c>
    </row>
    <row r="7019" spans="1:3" x14ac:dyDescent="0.25">
      <c r="A7019">
        <f>Data_checks!K7026</f>
        <v>7012</v>
      </c>
      <c r="B7019" t="str">
        <f>Data_checks!L7026</f>
        <v>S</v>
      </c>
      <c r="C7019" t="str">
        <f>Data_checks!M7026</f>
        <v>H</v>
      </c>
    </row>
    <row r="7020" spans="1:3" x14ac:dyDescent="0.25">
      <c r="A7020">
        <f>Data_checks!K7027</f>
        <v>7013</v>
      </c>
      <c r="B7020" t="str">
        <f>Data_checks!L7027</f>
        <v>S</v>
      </c>
      <c r="C7020" t="str">
        <f>Data_checks!M7027</f>
        <v>H</v>
      </c>
    </row>
    <row r="7021" spans="1:3" x14ac:dyDescent="0.25">
      <c r="A7021">
        <f>Data_checks!K7028</f>
        <v>7014</v>
      </c>
      <c r="B7021" t="str">
        <f>Data_checks!L7028</f>
        <v>H</v>
      </c>
      <c r="C7021" t="str">
        <f>Data_checks!M7028</f>
        <v>H</v>
      </c>
    </row>
    <row r="7022" spans="1:3" x14ac:dyDescent="0.25">
      <c r="A7022">
        <f>Data_checks!K7029</f>
        <v>7015</v>
      </c>
      <c r="B7022" t="str">
        <f>Data_checks!L7029</f>
        <v>I</v>
      </c>
      <c r="C7022" t="str">
        <f>Data_checks!M7029</f>
        <v>S</v>
      </c>
    </row>
    <row r="7023" spans="1:3" x14ac:dyDescent="0.25">
      <c r="A7023">
        <f>Data_checks!K7030</f>
        <v>7016</v>
      </c>
      <c r="B7023" t="str">
        <f>Data_checks!L7030</f>
        <v>D</v>
      </c>
      <c r="C7023" t="str">
        <f>Data_checks!M7030</f>
        <v>D</v>
      </c>
    </row>
    <row r="7024" spans="1:3" x14ac:dyDescent="0.25">
      <c r="A7024">
        <f>Data_checks!K7031</f>
        <v>7017</v>
      </c>
      <c r="B7024" t="str">
        <f>Data_checks!L7031</f>
        <v>S</v>
      </c>
      <c r="C7024" t="str">
        <f>Data_checks!M7031</f>
        <v>H</v>
      </c>
    </row>
    <row r="7025" spans="1:3" x14ac:dyDescent="0.25">
      <c r="A7025">
        <f>Data_checks!K7032</f>
        <v>7018</v>
      </c>
      <c r="B7025" t="str">
        <f>Data_checks!L7032</f>
        <v>S</v>
      </c>
      <c r="C7025" t="str">
        <f>Data_checks!M7032</f>
        <v>H</v>
      </c>
    </row>
    <row r="7026" spans="1:3" x14ac:dyDescent="0.25">
      <c r="A7026">
        <f>Data_checks!K7033</f>
        <v>7019</v>
      </c>
      <c r="B7026" t="str">
        <f>Data_checks!L7033</f>
        <v>I</v>
      </c>
      <c r="C7026" t="str">
        <f>Data_checks!M7033</f>
        <v>I</v>
      </c>
    </row>
    <row r="7027" spans="1:3" x14ac:dyDescent="0.25">
      <c r="A7027">
        <f>Data_checks!K7034</f>
        <v>7020</v>
      </c>
      <c r="B7027" t="str">
        <f>Data_checks!L7034</f>
        <v>I</v>
      </c>
      <c r="C7027" t="str">
        <f>Data_checks!M7034</f>
        <v>I</v>
      </c>
    </row>
    <row r="7028" spans="1:3" x14ac:dyDescent="0.25">
      <c r="A7028">
        <f>Data_checks!K7035</f>
        <v>7021</v>
      </c>
      <c r="B7028" t="str">
        <f>Data_checks!L7035</f>
        <v>D</v>
      </c>
      <c r="C7028" t="str">
        <f>Data_checks!M7035</f>
        <v>D</v>
      </c>
    </row>
    <row r="7029" spans="1:3" x14ac:dyDescent="0.25">
      <c r="A7029">
        <f>Data_checks!K7036</f>
        <v>7022</v>
      </c>
      <c r="B7029" t="str">
        <f>Data_checks!L7036</f>
        <v>I</v>
      </c>
      <c r="C7029" t="str">
        <f>Data_checks!M7036</f>
        <v>I</v>
      </c>
    </row>
    <row r="7030" spans="1:3" x14ac:dyDescent="0.25">
      <c r="A7030">
        <f>Data_checks!K7037</f>
        <v>7023</v>
      </c>
      <c r="B7030" t="str">
        <f>Data_checks!L7037</f>
        <v>H</v>
      </c>
      <c r="C7030" t="str">
        <f>Data_checks!M7037</f>
        <v>H</v>
      </c>
    </row>
    <row r="7031" spans="1:3" x14ac:dyDescent="0.25">
      <c r="A7031">
        <f>Data_checks!K7038</f>
        <v>7024</v>
      </c>
      <c r="B7031" t="str">
        <f>Data_checks!L7038</f>
        <v>D</v>
      </c>
      <c r="C7031" t="str">
        <f>Data_checks!M7038</f>
        <v>D</v>
      </c>
    </row>
    <row r="7032" spans="1:3" x14ac:dyDescent="0.25">
      <c r="A7032">
        <f>Data_checks!K7039</f>
        <v>7025</v>
      </c>
      <c r="B7032" t="str">
        <f>Data_checks!L7039</f>
        <v>H</v>
      </c>
      <c r="C7032" t="str">
        <f>Data_checks!M7039</f>
        <v>H</v>
      </c>
    </row>
    <row r="7033" spans="1:3" x14ac:dyDescent="0.25">
      <c r="A7033">
        <f>Data_checks!K7040</f>
        <v>7026</v>
      </c>
      <c r="B7033" t="str">
        <f>Data_checks!L7040</f>
        <v>H</v>
      </c>
      <c r="C7033" t="str">
        <f>Data_checks!M7040</f>
        <v>H</v>
      </c>
    </row>
    <row r="7034" spans="1:3" x14ac:dyDescent="0.25">
      <c r="A7034">
        <f>Data_checks!K7041</f>
        <v>7027</v>
      </c>
      <c r="B7034" t="str">
        <f>Data_checks!L7041</f>
        <v>H</v>
      </c>
      <c r="C7034" t="str">
        <f>Data_checks!M7041</f>
        <v>H</v>
      </c>
    </row>
    <row r="7035" spans="1:3" x14ac:dyDescent="0.25">
      <c r="A7035">
        <f>Data_checks!K7042</f>
        <v>7028</v>
      </c>
      <c r="B7035" t="str">
        <f>Data_checks!L7042</f>
        <v>D</v>
      </c>
      <c r="C7035" t="str">
        <f>Data_checks!M7042</f>
        <v>D</v>
      </c>
    </row>
    <row r="7036" spans="1:3" x14ac:dyDescent="0.25">
      <c r="A7036">
        <f>Data_checks!K7043</f>
        <v>7029</v>
      </c>
      <c r="B7036" t="str">
        <f>Data_checks!L7043</f>
        <v>D</v>
      </c>
      <c r="C7036" t="str">
        <f>Data_checks!M7043</f>
        <v>D</v>
      </c>
    </row>
    <row r="7037" spans="1:3" x14ac:dyDescent="0.25">
      <c r="A7037">
        <f>Data_checks!K7044</f>
        <v>7030</v>
      </c>
      <c r="B7037" t="str">
        <f>Data_checks!L7044</f>
        <v>I</v>
      </c>
      <c r="C7037" t="str">
        <f>Data_checks!M7044</f>
        <v>H</v>
      </c>
    </row>
    <row r="7038" spans="1:3" x14ac:dyDescent="0.25">
      <c r="A7038">
        <f>Data_checks!K7045</f>
        <v>7031</v>
      </c>
      <c r="B7038" t="str">
        <f>Data_checks!L7045</f>
        <v>I</v>
      </c>
      <c r="C7038" t="str">
        <f>Data_checks!M7045</f>
        <v>S</v>
      </c>
    </row>
    <row r="7039" spans="1:3" x14ac:dyDescent="0.25">
      <c r="A7039">
        <f>Data_checks!K7046</f>
        <v>7032</v>
      </c>
      <c r="B7039" t="str">
        <f>Data_checks!L7046</f>
        <v>S</v>
      </c>
      <c r="C7039" t="str">
        <f>Data_checks!M7046</f>
        <v>I</v>
      </c>
    </row>
    <row r="7040" spans="1:3" x14ac:dyDescent="0.25">
      <c r="A7040">
        <f>Data_checks!K7047</f>
        <v>7033</v>
      </c>
      <c r="B7040" t="str">
        <f>Data_checks!L7047</f>
        <v>D</v>
      </c>
      <c r="C7040" t="str">
        <f>Data_checks!M7047</f>
        <v>D</v>
      </c>
    </row>
    <row r="7041" spans="1:3" x14ac:dyDescent="0.25">
      <c r="A7041">
        <f>Data_checks!K7048</f>
        <v>7034</v>
      </c>
      <c r="B7041" t="str">
        <f>Data_checks!L7048</f>
        <v>D</v>
      </c>
      <c r="C7041" t="str">
        <f>Data_checks!M7048</f>
        <v>D</v>
      </c>
    </row>
    <row r="7042" spans="1:3" x14ac:dyDescent="0.25">
      <c r="A7042">
        <f>Data_checks!K7049</f>
        <v>7035</v>
      </c>
      <c r="B7042" t="str">
        <f>Data_checks!L7049</f>
        <v>S</v>
      </c>
      <c r="C7042" t="str">
        <f>Data_checks!M7049</f>
        <v>H</v>
      </c>
    </row>
    <row r="7043" spans="1:3" x14ac:dyDescent="0.25">
      <c r="A7043">
        <f>Data_checks!K7050</f>
        <v>7036</v>
      </c>
      <c r="B7043" t="str">
        <f>Data_checks!L7050</f>
        <v>H</v>
      </c>
      <c r="C7043" t="str">
        <f>Data_checks!M7050</f>
        <v>H</v>
      </c>
    </row>
    <row r="7044" spans="1:3" x14ac:dyDescent="0.25">
      <c r="A7044">
        <f>Data_checks!K7051</f>
        <v>7037</v>
      </c>
      <c r="B7044" t="str">
        <f>Data_checks!L7051</f>
        <v>D</v>
      </c>
      <c r="C7044" t="str">
        <f>Data_checks!M7051</f>
        <v>D</v>
      </c>
    </row>
    <row r="7045" spans="1:3" x14ac:dyDescent="0.25">
      <c r="A7045">
        <f>Data_checks!K7052</f>
        <v>7038</v>
      </c>
      <c r="B7045" t="str">
        <f>Data_checks!L7052</f>
        <v>H</v>
      </c>
      <c r="C7045" t="str">
        <f>Data_checks!M7052</f>
        <v>H</v>
      </c>
    </row>
    <row r="7046" spans="1:3" x14ac:dyDescent="0.25">
      <c r="A7046">
        <f>Data_checks!K7053</f>
        <v>7039</v>
      </c>
      <c r="B7046" t="str">
        <f>Data_checks!L7053</f>
        <v>S</v>
      </c>
      <c r="C7046" t="str">
        <f>Data_checks!M7053</f>
        <v>H</v>
      </c>
    </row>
    <row r="7047" spans="1:3" x14ac:dyDescent="0.25">
      <c r="A7047">
        <f>Data_checks!K7054</f>
        <v>7040</v>
      </c>
      <c r="B7047" t="str">
        <f>Data_checks!L7054</f>
        <v>S</v>
      </c>
      <c r="C7047" t="str">
        <f>Data_checks!M7054</f>
        <v>D</v>
      </c>
    </row>
    <row r="7048" spans="1:3" x14ac:dyDescent="0.25">
      <c r="A7048">
        <f>Data_checks!K7055</f>
        <v>7041</v>
      </c>
      <c r="B7048" t="str">
        <f>Data_checks!L7055</f>
        <v>S</v>
      </c>
      <c r="C7048" t="str">
        <f>Data_checks!M7055</f>
        <v>H</v>
      </c>
    </row>
    <row r="7049" spans="1:3" x14ac:dyDescent="0.25">
      <c r="A7049">
        <f>Data_checks!K7056</f>
        <v>7042</v>
      </c>
      <c r="B7049" t="str">
        <f>Data_checks!L7056</f>
        <v>S</v>
      </c>
      <c r="C7049" t="str">
        <f>Data_checks!M7056</f>
        <v>H</v>
      </c>
    </row>
    <row r="7050" spans="1:3" x14ac:dyDescent="0.25">
      <c r="A7050">
        <f>Data_checks!K7057</f>
        <v>7043</v>
      </c>
      <c r="B7050" t="str">
        <f>Data_checks!L7057</f>
        <v>I</v>
      </c>
      <c r="C7050" t="str">
        <f>Data_checks!M7057</f>
        <v>S</v>
      </c>
    </row>
    <row r="7051" spans="1:3" x14ac:dyDescent="0.25">
      <c r="A7051">
        <f>Data_checks!K7058</f>
        <v>7044</v>
      </c>
      <c r="B7051" t="str">
        <f>Data_checks!L7058</f>
        <v>D</v>
      </c>
      <c r="C7051" t="str">
        <f>Data_checks!M7058</f>
        <v>D</v>
      </c>
    </row>
    <row r="7052" spans="1:3" x14ac:dyDescent="0.25">
      <c r="A7052">
        <f>Data_checks!K7059</f>
        <v>7045</v>
      </c>
      <c r="B7052" t="str">
        <f>Data_checks!L7059</f>
        <v>I</v>
      </c>
      <c r="C7052" t="str">
        <f>Data_checks!M7059</f>
        <v>H</v>
      </c>
    </row>
    <row r="7053" spans="1:3" x14ac:dyDescent="0.25">
      <c r="A7053">
        <f>Data_checks!K7060</f>
        <v>7046</v>
      </c>
      <c r="B7053" t="str">
        <f>Data_checks!L7060</f>
        <v>H</v>
      </c>
      <c r="C7053" t="str">
        <f>Data_checks!M7060</f>
        <v>H</v>
      </c>
    </row>
    <row r="7054" spans="1:3" x14ac:dyDescent="0.25">
      <c r="A7054">
        <f>Data_checks!K7061</f>
        <v>7047</v>
      </c>
      <c r="B7054" t="str">
        <f>Data_checks!L7061</f>
        <v>I</v>
      </c>
      <c r="C7054" t="str">
        <f>Data_checks!M7061</f>
        <v>H</v>
      </c>
    </row>
    <row r="7055" spans="1:3" x14ac:dyDescent="0.25">
      <c r="A7055">
        <f>Data_checks!K7062</f>
        <v>7048</v>
      </c>
      <c r="B7055" t="str">
        <f>Data_checks!L7062</f>
        <v>H</v>
      </c>
      <c r="C7055" t="str">
        <f>Data_checks!M7062</f>
        <v>H</v>
      </c>
    </row>
    <row r="7056" spans="1:3" x14ac:dyDescent="0.25">
      <c r="A7056">
        <f>Data_checks!K7063</f>
        <v>7049</v>
      </c>
      <c r="B7056" t="str">
        <f>Data_checks!L7063</f>
        <v>H</v>
      </c>
      <c r="C7056" t="str">
        <f>Data_checks!M7063</f>
        <v>S</v>
      </c>
    </row>
    <row r="7057" spans="1:3" x14ac:dyDescent="0.25">
      <c r="A7057">
        <f>Data_checks!K7064</f>
        <v>7050</v>
      </c>
      <c r="B7057" t="str">
        <f>Data_checks!L7064</f>
        <v>I</v>
      </c>
      <c r="C7057" t="str">
        <f>Data_checks!M7064</f>
        <v>S</v>
      </c>
    </row>
    <row r="7058" spans="1:3" x14ac:dyDescent="0.25">
      <c r="A7058">
        <f>Data_checks!K7065</f>
        <v>7051</v>
      </c>
      <c r="B7058" t="str">
        <f>Data_checks!L7065</f>
        <v>I</v>
      </c>
      <c r="C7058" t="str">
        <f>Data_checks!M7065</f>
        <v>I</v>
      </c>
    </row>
    <row r="7059" spans="1:3" x14ac:dyDescent="0.25">
      <c r="A7059">
        <f>Data_checks!K7066</f>
        <v>7052</v>
      </c>
      <c r="B7059" t="str">
        <f>Data_checks!L7066</f>
        <v>S</v>
      </c>
      <c r="C7059" t="str">
        <f>Data_checks!M7066</f>
        <v>H</v>
      </c>
    </row>
    <row r="7060" spans="1:3" x14ac:dyDescent="0.25">
      <c r="A7060">
        <f>Data_checks!K7067</f>
        <v>7053</v>
      </c>
      <c r="B7060" t="str">
        <f>Data_checks!L7067</f>
        <v>H</v>
      </c>
      <c r="C7060" t="str">
        <f>Data_checks!M7067</f>
        <v>H</v>
      </c>
    </row>
    <row r="7061" spans="1:3" x14ac:dyDescent="0.25">
      <c r="A7061">
        <f>Data_checks!K7068</f>
        <v>7054</v>
      </c>
      <c r="B7061" t="str">
        <f>Data_checks!L7068</f>
        <v>I</v>
      </c>
      <c r="C7061" t="str">
        <f>Data_checks!M7068</f>
        <v>I</v>
      </c>
    </row>
    <row r="7062" spans="1:3" x14ac:dyDescent="0.25">
      <c r="A7062">
        <f>Data_checks!K7069</f>
        <v>7055</v>
      </c>
      <c r="B7062" t="str">
        <f>Data_checks!L7069</f>
        <v>D</v>
      </c>
      <c r="C7062" t="str">
        <f>Data_checks!M7069</f>
        <v>D</v>
      </c>
    </row>
    <row r="7063" spans="1:3" x14ac:dyDescent="0.25">
      <c r="A7063">
        <f>Data_checks!K7070</f>
        <v>7056</v>
      </c>
      <c r="B7063" t="str">
        <f>Data_checks!L7070</f>
        <v>I</v>
      </c>
      <c r="C7063" t="str">
        <f>Data_checks!M7070</f>
        <v>D</v>
      </c>
    </row>
    <row r="7064" spans="1:3" x14ac:dyDescent="0.25">
      <c r="A7064">
        <f>Data_checks!K7071</f>
        <v>7057</v>
      </c>
      <c r="B7064" t="str">
        <f>Data_checks!L7071</f>
        <v>D</v>
      </c>
      <c r="C7064" t="str">
        <f>Data_checks!M7071</f>
        <v>D</v>
      </c>
    </row>
    <row r="7065" spans="1:3" x14ac:dyDescent="0.25">
      <c r="A7065">
        <f>Data_checks!K7072</f>
        <v>7058</v>
      </c>
      <c r="B7065" t="str">
        <f>Data_checks!L7072</f>
        <v>H</v>
      </c>
      <c r="C7065" t="str">
        <f>Data_checks!M7072</f>
        <v>H</v>
      </c>
    </row>
    <row r="7066" spans="1:3" x14ac:dyDescent="0.25">
      <c r="A7066">
        <f>Data_checks!K7073</f>
        <v>7059</v>
      </c>
      <c r="B7066" t="str">
        <f>Data_checks!L7073</f>
        <v>I</v>
      </c>
      <c r="C7066" t="str">
        <f>Data_checks!M7073</f>
        <v>I</v>
      </c>
    </row>
    <row r="7067" spans="1:3" x14ac:dyDescent="0.25">
      <c r="A7067">
        <f>Data_checks!K7074</f>
        <v>7060</v>
      </c>
      <c r="B7067" t="str">
        <f>Data_checks!L7074</f>
        <v>I</v>
      </c>
      <c r="C7067" t="str">
        <f>Data_checks!M7074</f>
        <v>D</v>
      </c>
    </row>
    <row r="7068" spans="1:3" x14ac:dyDescent="0.25">
      <c r="A7068">
        <f>Data_checks!K7075</f>
        <v>7061</v>
      </c>
      <c r="B7068" t="str">
        <f>Data_checks!L7075</f>
        <v>H</v>
      </c>
      <c r="C7068" t="str">
        <f>Data_checks!M7075</f>
        <v>H</v>
      </c>
    </row>
    <row r="7069" spans="1:3" x14ac:dyDescent="0.25">
      <c r="A7069">
        <f>Data_checks!K7076</f>
        <v>7062</v>
      </c>
      <c r="B7069" t="str">
        <f>Data_checks!L7076</f>
        <v>S</v>
      </c>
      <c r="C7069" t="str">
        <f>Data_checks!M7076</f>
        <v>H</v>
      </c>
    </row>
    <row r="7070" spans="1:3" x14ac:dyDescent="0.25">
      <c r="A7070">
        <f>Data_checks!K7077</f>
        <v>7063</v>
      </c>
      <c r="B7070" t="str">
        <f>Data_checks!L7077</f>
        <v>S</v>
      </c>
      <c r="C7070" t="str">
        <f>Data_checks!M7077</f>
        <v>S</v>
      </c>
    </row>
    <row r="7071" spans="1:3" x14ac:dyDescent="0.25">
      <c r="A7071">
        <f>Data_checks!K7078</f>
        <v>7064</v>
      </c>
      <c r="B7071" t="str">
        <f>Data_checks!L7078</f>
        <v>H</v>
      </c>
      <c r="C7071" t="str">
        <f>Data_checks!M7078</f>
        <v>S</v>
      </c>
    </row>
    <row r="7072" spans="1:3" x14ac:dyDescent="0.25">
      <c r="A7072">
        <f>Data_checks!K7079</f>
        <v>7065</v>
      </c>
      <c r="B7072" t="str">
        <f>Data_checks!L7079</f>
        <v>H</v>
      </c>
      <c r="C7072" t="str">
        <f>Data_checks!M7079</f>
        <v>H</v>
      </c>
    </row>
    <row r="7073" spans="1:3" x14ac:dyDescent="0.25">
      <c r="A7073">
        <f>Data_checks!K7080</f>
        <v>7066</v>
      </c>
      <c r="B7073" t="str">
        <f>Data_checks!L7080</f>
        <v>H</v>
      </c>
      <c r="C7073" t="str">
        <f>Data_checks!M7080</f>
        <v>H</v>
      </c>
    </row>
    <row r="7074" spans="1:3" x14ac:dyDescent="0.25">
      <c r="A7074">
        <f>Data_checks!K7081</f>
        <v>7067</v>
      </c>
      <c r="B7074" t="str">
        <f>Data_checks!L7081</f>
        <v>I</v>
      </c>
      <c r="C7074" t="str">
        <f>Data_checks!M7081</f>
        <v>S</v>
      </c>
    </row>
    <row r="7075" spans="1:3" x14ac:dyDescent="0.25">
      <c r="A7075">
        <f>Data_checks!K7082</f>
        <v>7068</v>
      </c>
      <c r="B7075" t="str">
        <f>Data_checks!L7082</f>
        <v>I</v>
      </c>
      <c r="C7075" t="str">
        <f>Data_checks!M7082</f>
        <v>S</v>
      </c>
    </row>
    <row r="7076" spans="1:3" x14ac:dyDescent="0.25">
      <c r="A7076">
        <f>Data_checks!K7083</f>
        <v>7069</v>
      </c>
      <c r="B7076" t="str">
        <f>Data_checks!L7083</f>
        <v>I</v>
      </c>
      <c r="C7076" t="str">
        <f>Data_checks!M7083</f>
        <v>I</v>
      </c>
    </row>
    <row r="7077" spans="1:3" x14ac:dyDescent="0.25">
      <c r="A7077">
        <f>Data_checks!K7084</f>
        <v>7070</v>
      </c>
      <c r="B7077" t="str">
        <f>Data_checks!L7084</f>
        <v>D</v>
      </c>
      <c r="C7077" t="str">
        <f>Data_checks!M7084</f>
        <v>D</v>
      </c>
    </row>
    <row r="7078" spans="1:3" x14ac:dyDescent="0.25">
      <c r="A7078">
        <f>Data_checks!K7085</f>
        <v>7071</v>
      </c>
      <c r="B7078" t="str">
        <f>Data_checks!L7085</f>
        <v>H</v>
      </c>
      <c r="C7078" t="str">
        <f>Data_checks!M7085</f>
        <v>H</v>
      </c>
    </row>
    <row r="7079" spans="1:3" x14ac:dyDescent="0.25">
      <c r="A7079">
        <f>Data_checks!K7086</f>
        <v>7072</v>
      </c>
      <c r="B7079" t="str">
        <f>Data_checks!L7086</f>
        <v>S</v>
      </c>
      <c r="C7079" t="str">
        <f>Data_checks!M7086</f>
        <v>H</v>
      </c>
    </row>
    <row r="7080" spans="1:3" x14ac:dyDescent="0.25">
      <c r="A7080">
        <f>Data_checks!K7087</f>
        <v>7073</v>
      </c>
      <c r="B7080" t="str">
        <f>Data_checks!L7087</f>
        <v>H</v>
      </c>
      <c r="C7080" t="str">
        <f>Data_checks!M7087</f>
        <v>H</v>
      </c>
    </row>
    <row r="7081" spans="1:3" x14ac:dyDescent="0.25">
      <c r="A7081">
        <f>Data_checks!K7088</f>
        <v>7074</v>
      </c>
      <c r="B7081" t="str">
        <f>Data_checks!L7088</f>
        <v>D</v>
      </c>
      <c r="C7081" t="str">
        <f>Data_checks!M7088</f>
        <v>D</v>
      </c>
    </row>
    <row r="7082" spans="1:3" x14ac:dyDescent="0.25">
      <c r="A7082">
        <f>Data_checks!K7089</f>
        <v>7075</v>
      </c>
      <c r="B7082" t="str">
        <f>Data_checks!L7089</f>
        <v>H</v>
      </c>
      <c r="C7082" t="str">
        <f>Data_checks!M7089</f>
        <v>H</v>
      </c>
    </row>
    <row r="7083" spans="1:3" x14ac:dyDescent="0.25">
      <c r="A7083">
        <f>Data_checks!K7090</f>
        <v>7076</v>
      </c>
      <c r="B7083" t="str">
        <f>Data_checks!L7090</f>
        <v>I</v>
      </c>
      <c r="C7083" t="str">
        <f>Data_checks!M7090</f>
        <v>I</v>
      </c>
    </row>
    <row r="7084" spans="1:3" x14ac:dyDescent="0.25">
      <c r="A7084">
        <f>Data_checks!K7091</f>
        <v>7077</v>
      </c>
      <c r="B7084" t="str">
        <f>Data_checks!L7091</f>
        <v>S</v>
      </c>
      <c r="C7084" t="str">
        <f>Data_checks!M7091</f>
        <v>H</v>
      </c>
    </row>
    <row r="7085" spans="1:3" x14ac:dyDescent="0.25">
      <c r="A7085">
        <f>Data_checks!K7092</f>
        <v>7078</v>
      </c>
      <c r="B7085" t="str">
        <f>Data_checks!L7092</f>
        <v>H</v>
      </c>
      <c r="C7085" t="str">
        <f>Data_checks!M7092</f>
        <v>H</v>
      </c>
    </row>
    <row r="7086" spans="1:3" x14ac:dyDescent="0.25">
      <c r="A7086">
        <f>Data_checks!K7093</f>
        <v>7079</v>
      </c>
      <c r="B7086" t="str">
        <f>Data_checks!L7093</f>
        <v>I</v>
      </c>
      <c r="C7086" t="str">
        <f>Data_checks!M7093</f>
        <v>D</v>
      </c>
    </row>
    <row r="7087" spans="1:3" x14ac:dyDescent="0.25">
      <c r="A7087">
        <f>Data_checks!K7094</f>
        <v>7080</v>
      </c>
      <c r="B7087" t="str">
        <f>Data_checks!L7094</f>
        <v>H</v>
      </c>
      <c r="C7087" t="str">
        <f>Data_checks!M7094</f>
        <v>H</v>
      </c>
    </row>
    <row r="7088" spans="1:3" x14ac:dyDescent="0.25">
      <c r="A7088">
        <f>Data_checks!K7095</f>
        <v>7081</v>
      </c>
      <c r="B7088" t="str">
        <f>Data_checks!L7095</f>
        <v>H</v>
      </c>
      <c r="C7088" t="str">
        <f>Data_checks!M7095</f>
        <v>S</v>
      </c>
    </row>
    <row r="7089" spans="1:3" x14ac:dyDescent="0.25">
      <c r="A7089">
        <f>Data_checks!K7096</f>
        <v>7082</v>
      </c>
      <c r="B7089" t="str">
        <f>Data_checks!L7096</f>
        <v>I</v>
      </c>
      <c r="C7089" t="str">
        <f>Data_checks!M7096</f>
        <v>H</v>
      </c>
    </row>
    <row r="7090" spans="1:3" x14ac:dyDescent="0.25">
      <c r="A7090">
        <f>Data_checks!K7097</f>
        <v>7083</v>
      </c>
      <c r="B7090" t="str">
        <f>Data_checks!L7097</f>
        <v>D</v>
      </c>
      <c r="C7090" t="str">
        <f>Data_checks!M7097</f>
        <v>D</v>
      </c>
    </row>
    <row r="7091" spans="1:3" x14ac:dyDescent="0.25">
      <c r="A7091">
        <f>Data_checks!K7098</f>
        <v>7084</v>
      </c>
      <c r="B7091" t="str">
        <f>Data_checks!L7098</f>
        <v>I</v>
      </c>
      <c r="C7091" t="str">
        <f>Data_checks!M7098</f>
        <v>S</v>
      </c>
    </row>
    <row r="7092" spans="1:3" x14ac:dyDescent="0.25">
      <c r="A7092">
        <f>Data_checks!K7099</f>
        <v>7085</v>
      </c>
      <c r="B7092" t="str">
        <f>Data_checks!L7099</f>
        <v>I</v>
      </c>
      <c r="C7092" t="str">
        <f>Data_checks!M7099</f>
        <v>H</v>
      </c>
    </row>
    <row r="7093" spans="1:3" x14ac:dyDescent="0.25">
      <c r="A7093">
        <f>Data_checks!K7100</f>
        <v>7086</v>
      </c>
      <c r="B7093" t="str">
        <f>Data_checks!L7100</f>
        <v>S</v>
      </c>
      <c r="C7093" t="str">
        <f>Data_checks!M7100</f>
        <v>H</v>
      </c>
    </row>
    <row r="7094" spans="1:3" x14ac:dyDescent="0.25">
      <c r="A7094">
        <f>Data_checks!K7101</f>
        <v>7087</v>
      </c>
      <c r="B7094" t="str">
        <f>Data_checks!L7101</f>
        <v>H</v>
      </c>
      <c r="C7094" t="str">
        <f>Data_checks!M7101</f>
        <v>H</v>
      </c>
    </row>
    <row r="7095" spans="1:3" x14ac:dyDescent="0.25">
      <c r="A7095">
        <f>Data_checks!K7102</f>
        <v>7088</v>
      </c>
      <c r="B7095" t="str">
        <f>Data_checks!L7102</f>
        <v>H</v>
      </c>
      <c r="C7095" t="str">
        <f>Data_checks!M7102</f>
        <v>H</v>
      </c>
    </row>
    <row r="7096" spans="1:3" x14ac:dyDescent="0.25">
      <c r="A7096">
        <f>Data_checks!K7103</f>
        <v>7089</v>
      </c>
      <c r="B7096" t="str">
        <f>Data_checks!L7103</f>
        <v>I</v>
      </c>
      <c r="C7096" t="str">
        <f>Data_checks!M7103</f>
        <v>H</v>
      </c>
    </row>
    <row r="7097" spans="1:3" x14ac:dyDescent="0.25">
      <c r="A7097">
        <f>Data_checks!K7104</f>
        <v>7090</v>
      </c>
      <c r="B7097" t="str">
        <f>Data_checks!L7104</f>
        <v>D</v>
      </c>
      <c r="C7097" t="str">
        <f>Data_checks!M7104</f>
        <v>D</v>
      </c>
    </row>
    <row r="7098" spans="1:3" x14ac:dyDescent="0.25">
      <c r="A7098">
        <f>Data_checks!K7105</f>
        <v>7091</v>
      </c>
      <c r="B7098" t="str">
        <f>Data_checks!L7105</f>
        <v>D</v>
      </c>
      <c r="C7098" t="str">
        <f>Data_checks!M7105</f>
        <v>D</v>
      </c>
    </row>
    <row r="7099" spans="1:3" x14ac:dyDescent="0.25">
      <c r="A7099">
        <f>Data_checks!K7106</f>
        <v>7092</v>
      </c>
      <c r="B7099" t="str">
        <f>Data_checks!L7106</f>
        <v>H</v>
      </c>
      <c r="C7099" t="str">
        <f>Data_checks!M7106</f>
        <v>H</v>
      </c>
    </row>
    <row r="7100" spans="1:3" x14ac:dyDescent="0.25">
      <c r="A7100">
        <f>Data_checks!K7107</f>
        <v>7093</v>
      </c>
      <c r="B7100" t="str">
        <f>Data_checks!L7107</f>
        <v>D</v>
      </c>
      <c r="C7100" t="str">
        <f>Data_checks!M7107</f>
        <v>D</v>
      </c>
    </row>
    <row r="7101" spans="1:3" x14ac:dyDescent="0.25">
      <c r="A7101">
        <f>Data_checks!K7108</f>
        <v>7094</v>
      </c>
      <c r="B7101" t="str">
        <f>Data_checks!L7108</f>
        <v>S</v>
      </c>
      <c r="C7101" t="str">
        <f>Data_checks!M7108</f>
        <v>H</v>
      </c>
    </row>
    <row r="7102" spans="1:3" x14ac:dyDescent="0.25">
      <c r="A7102">
        <f>Data_checks!K7109</f>
        <v>7095</v>
      </c>
      <c r="B7102" t="str">
        <f>Data_checks!L7109</f>
        <v>S</v>
      </c>
      <c r="C7102" t="str">
        <f>Data_checks!M7109</f>
        <v>H</v>
      </c>
    </row>
    <row r="7103" spans="1:3" x14ac:dyDescent="0.25">
      <c r="A7103">
        <f>Data_checks!K7110</f>
        <v>7096</v>
      </c>
      <c r="B7103" t="str">
        <f>Data_checks!L7110</f>
        <v>D</v>
      </c>
      <c r="C7103" t="str">
        <f>Data_checks!M7110</f>
        <v>D</v>
      </c>
    </row>
    <row r="7104" spans="1:3" x14ac:dyDescent="0.25">
      <c r="A7104">
        <f>Data_checks!K7111</f>
        <v>7097</v>
      </c>
      <c r="B7104" t="str">
        <f>Data_checks!L7111</f>
        <v>H</v>
      </c>
      <c r="C7104" t="str">
        <f>Data_checks!M7111</f>
        <v>H</v>
      </c>
    </row>
    <row r="7105" spans="1:3" x14ac:dyDescent="0.25">
      <c r="A7105">
        <f>Data_checks!K7112</f>
        <v>7098</v>
      </c>
      <c r="B7105" t="str">
        <f>Data_checks!L7112</f>
        <v>I</v>
      </c>
      <c r="C7105" t="str">
        <f>Data_checks!M7112</f>
        <v>H</v>
      </c>
    </row>
    <row r="7106" spans="1:3" x14ac:dyDescent="0.25">
      <c r="A7106">
        <f>Data_checks!K7113</f>
        <v>7099</v>
      </c>
      <c r="B7106" t="str">
        <f>Data_checks!L7113</f>
        <v>S</v>
      </c>
      <c r="C7106" t="str">
        <f>Data_checks!M7113</f>
        <v>H</v>
      </c>
    </row>
    <row r="7107" spans="1:3" x14ac:dyDescent="0.25">
      <c r="A7107">
        <f>Data_checks!K7114</f>
        <v>7100</v>
      </c>
      <c r="B7107" t="str">
        <f>Data_checks!L7114</f>
        <v>S</v>
      </c>
      <c r="C7107" t="str">
        <f>Data_checks!M7114</f>
        <v>H</v>
      </c>
    </row>
    <row r="7108" spans="1:3" x14ac:dyDescent="0.25">
      <c r="A7108">
        <f>Data_checks!K7115</f>
        <v>7101</v>
      </c>
      <c r="B7108" t="str">
        <f>Data_checks!L7115</f>
        <v>H</v>
      </c>
      <c r="C7108" t="str">
        <f>Data_checks!M7115</f>
        <v>S</v>
      </c>
    </row>
    <row r="7109" spans="1:3" x14ac:dyDescent="0.25">
      <c r="A7109">
        <f>Data_checks!K7116</f>
        <v>7102</v>
      </c>
      <c r="B7109" t="str">
        <f>Data_checks!L7116</f>
        <v>I</v>
      </c>
      <c r="C7109" t="str">
        <f>Data_checks!M7116</f>
        <v>H</v>
      </c>
    </row>
    <row r="7110" spans="1:3" x14ac:dyDescent="0.25">
      <c r="A7110">
        <f>Data_checks!K7117</f>
        <v>7103</v>
      </c>
      <c r="B7110" t="str">
        <f>Data_checks!L7117</f>
        <v>H</v>
      </c>
      <c r="C7110" t="str">
        <f>Data_checks!M7117</f>
        <v>H</v>
      </c>
    </row>
    <row r="7111" spans="1:3" x14ac:dyDescent="0.25">
      <c r="A7111">
        <f>Data_checks!K7118</f>
        <v>7104</v>
      </c>
      <c r="B7111" t="str">
        <f>Data_checks!L7118</f>
        <v>H</v>
      </c>
      <c r="C7111" t="str">
        <f>Data_checks!M7118</f>
        <v>S</v>
      </c>
    </row>
    <row r="7112" spans="1:3" x14ac:dyDescent="0.25">
      <c r="A7112">
        <f>Data_checks!K7119</f>
        <v>7105</v>
      </c>
      <c r="B7112" t="str">
        <f>Data_checks!L7119</f>
        <v>S</v>
      </c>
      <c r="C7112" t="str">
        <f>Data_checks!M7119</f>
        <v>D</v>
      </c>
    </row>
    <row r="7113" spans="1:3" x14ac:dyDescent="0.25">
      <c r="A7113">
        <f>Data_checks!K7120</f>
        <v>7106</v>
      </c>
      <c r="B7113" t="str">
        <f>Data_checks!L7120</f>
        <v>S</v>
      </c>
      <c r="C7113" t="str">
        <f>Data_checks!M7120</f>
        <v>H</v>
      </c>
    </row>
    <row r="7114" spans="1:3" x14ac:dyDescent="0.25">
      <c r="A7114">
        <f>Data_checks!K7121</f>
        <v>7107</v>
      </c>
      <c r="B7114" t="str">
        <f>Data_checks!L7121</f>
        <v>I</v>
      </c>
      <c r="C7114" t="str">
        <f>Data_checks!M7121</f>
        <v>D</v>
      </c>
    </row>
    <row r="7115" spans="1:3" x14ac:dyDescent="0.25">
      <c r="A7115">
        <f>Data_checks!K7122</f>
        <v>7108</v>
      </c>
      <c r="B7115" t="str">
        <f>Data_checks!L7122</f>
        <v>H</v>
      </c>
      <c r="C7115" t="str">
        <f>Data_checks!M7122</f>
        <v>S</v>
      </c>
    </row>
    <row r="7116" spans="1:3" x14ac:dyDescent="0.25">
      <c r="A7116">
        <f>Data_checks!K7123</f>
        <v>7109</v>
      </c>
      <c r="B7116" t="str">
        <f>Data_checks!L7123</f>
        <v>H</v>
      </c>
      <c r="C7116" t="str">
        <f>Data_checks!M7123</f>
        <v>H</v>
      </c>
    </row>
    <row r="7117" spans="1:3" x14ac:dyDescent="0.25">
      <c r="A7117">
        <f>Data_checks!K7124</f>
        <v>7110</v>
      </c>
      <c r="B7117" t="str">
        <f>Data_checks!L7124</f>
        <v>S</v>
      </c>
      <c r="C7117" t="str">
        <f>Data_checks!M7124</f>
        <v>H</v>
      </c>
    </row>
    <row r="7118" spans="1:3" x14ac:dyDescent="0.25">
      <c r="A7118">
        <f>Data_checks!K7125</f>
        <v>7111</v>
      </c>
      <c r="B7118" t="str">
        <f>Data_checks!L7125</f>
        <v>S</v>
      </c>
      <c r="C7118" t="str">
        <f>Data_checks!M7125</f>
        <v>S</v>
      </c>
    </row>
    <row r="7119" spans="1:3" x14ac:dyDescent="0.25">
      <c r="A7119">
        <f>Data_checks!K7126</f>
        <v>7112</v>
      </c>
      <c r="B7119" t="str">
        <f>Data_checks!L7126</f>
        <v>D</v>
      </c>
      <c r="C7119" t="str">
        <f>Data_checks!M7126</f>
        <v>D</v>
      </c>
    </row>
    <row r="7120" spans="1:3" x14ac:dyDescent="0.25">
      <c r="A7120">
        <f>Data_checks!K7127</f>
        <v>7113</v>
      </c>
      <c r="B7120" t="str">
        <f>Data_checks!L7127</f>
        <v>S</v>
      </c>
      <c r="C7120" t="str">
        <f>Data_checks!M7127</f>
        <v>H</v>
      </c>
    </row>
    <row r="7121" spans="1:3" x14ac:dyDescent="0.25">
      <c r="A7121">
        <f>Data_checks!K7128</f>
        <v>7114</v>
      </c>
      <c r="B7121" t="str">
        <f>Data_checks!L7128</f>
        <v>D</v>
      </c>
      <c r="C7121" t="str">
        <f>Data_checks!M7128</f>
        <v>D</v>
      </c>
    </row>
    <row r="7122" spans="1:3" x14ac:dyDescent="0.25">
      <c r="A7122">
        <f>Data_checks!K7129</f>
        <v>7115</v>
      </c>
      <c r="B7122" t="str">
        <f>Data_checks!L7129</f>
        <v>D</v>
      </c>
      <c r="C7122" t="str">
        <f>Data_checks!M7129</f>
        <v>D</v>
      </c>
    </row>
    <row r="7123" spans="1:3" x14ac:dyDescent="0.25">
      <c r="A7123">
        <f>Data_checks!K7130</f>
        <v>7116</v>
      </c>
      <c r="B7123" t="str">
        <f>Data_checks!L7130</f>
        <v>H</v>
      </c>
      <c r="C7123" t="str">
        <f>Data_checks!M7130</f>
        <v>H</v>
      </c>
    </row>
    <row r="7124" spans="1:3" x14ac:dyDescent="0.25">
      <c r="A7124">
        <f>Data_checks!K7131</f>
        <v>7117</v>
      </c>
      <c r="B7124" t="str">
        <f>Data_checks!L7131</f>
        <v>I</v>
      </c>
      <c r="C7124" t="str">
        <f>Data_checks!M7131</f>
        <v>I</v>
      </c>
    </row>
    <row r="7125" spans="1:3" x14ac:dyDescent="0.25">
      <c r="A7125">
        <f>Data_checks!K7132</f>
        <v>7118</v>
      </c>
      <c r="B7125" t="str">
        <f>Data_checks!L7132</f>
        <v>D</v>
      </c>
      <c r="C7125" t="str">
        <f>Data_checks!M7132</f>
        <v>D</v>
      </c>
    </row>
    <row r="7126" spans="1:3" x14ac:dyDescent="0.25">
      <c r="A7126">
        <f>Data_checks!K7133</f>
        <v>7119</v>
      </c>
      <c r="B7126" t="str">
        <f>Data_checks!L7133</f>
        <v>I</v>
      </c>
      <c r="C7126" t="str">
        <f>Data_checks!M7133</f>
        <v>I</v>
      </c>
    </row>
    <row r="7127" spans="1:3" x14ac:dyDescent="0.25">
      <c r="A7127">
        <f>Data_checks!K7134</f>
        <v>7120</v>
      </c>
      <c r="B7127" t="str">
        <f>Data_checks!L7134</f>
        <v>S</v>
      </c>
      <c r="C7127" t="str">
        <f>Data_checks!M7134</f>
        <v>H</v>
      </c>
    </row>
    <row r="7128" spans="1:3" x14ac:dyDescent="0.25">
      <c r="A7128">
        <f>Data_checks!K7135</f>
        <v>7121</v>
      </c>
      <c r="B7128" t="str">
        <f>Data_checks!L7135</f>
        <v>S</v>
      </c>
      <c r="C7128" t="str">
        <f>Data_checks!M7135</f>
        <v>H</v>
      </c>
    </row>
    <row r="7129" spans="1:3" x14ac:dyDescent="0.25">
      <c r="A7129">
        <f>Data_checks!K7136</f>
        <v>7122</v>
      </c>
      <c r="B7129" t="str">
        <f>Data_checks!L7136</f>
        <v>D</v>
      </c>
      <c r="C7129" t="str">
        <f>Data_checks!M7136</f>
        <v>D</v>
      </c>
    </row>
    <row r="7130" spans="1:3" x14ac:dyDescent="0.25">
      <c r="A7130">
        <f>Data_checks!K7137</f>
        <v>7123</v>
      </c>
      <c r="B7130" t="str">
        <f>Data_checks!L7137</f>
        <v>D</v>
      </c>
      <c r="C7130" t="str">
        <f>Data_checks!M7137</f>
        <v>D</v>
      </c>
    </row>
    <row r="7131" spans="1:3" x14ac:dyDescent="0.25">
      <c r="A7131">
        <f>Data_checks!K7138</f>
        <v>7124</v>
      </c>
      <c r="B7131" t="str">
        <f>Data_checks!L7138</f>
        <v>S</v>
      </c>
      <c r="C7131" t="str">
        <f>Data_checks!M7138</f>
        <v>H</v>
      </c>
    </row>
    <row r="7132" spans="1:3" x14ac:dyDescent="0.25">
      <c r="A7132">
        <f>Data_checks!K7139</f>
        <v>7125</v>
      </c>
      <c r="B7132" t="str">
        <f>Data_checks!L7139</f>
        <v>H</v>
      </c>
      <c r="C7132" t="str">
        <f>Data_checks!M7139</f>
        <v>H</v>
      </c>
    </row>
    <row r="7133" spans="1:3" x14ac:dyDescent="0.25">
      <c r="A7133">
        <f>Data_checks!K7140</f>
        <v>7126</v>
      </c>
      <c r="B7133" t="str">
        <f>Data_checks!L7140</f>
        <v>H</v>
      </c>
      <c r="C7133" t="str">
        <f>Data_checks!M7140</f>
        <v>H</v>
      </c>
    </row>
    <row r="7134" spans="1:3" x14ac:dyDescent="0.25">
      <c r="A7134">
        <f>Data_checks!K7141</f>
        <v>7127</v>
      </c>
      <c r="B7134" t="str">
        <f>Data_checks!L7141</f>
        <v>I</v>
      </c>
      <c r="C7134" t="str">
        <f>Data_checks!M7141</f>
        <v>I</v>
      </c>
    </row>
    <row r="7135" spans="1:3" x14ac:dyDescent="0.25">
      <c r="A7135">
        <f>Data_checks!K7142</f>
        <v>7128</v>
      </c>
      <c r="B7135" t="str">
        <f>Data_checks!L7142</f>
        <v>I</v>
      </c>
      <c r="C7135" t="str">
        <f>Data_checks!M7142</f>
        <v>S</v>
      </c>
    </row>
    <row r="7136" spans="1:3" x14ac:dyDescent="0.25">
      <c r="A7136">
        <f>Data_checks!K7143</f>
        <v>7129</v>
      </c>
      <c r="B7136" t="str">
        <f>Data_checks!L7143</f>
        <v>I</v>
      </c>
      <c r="C7136" t="str">
        <f>Data_checks!M7143</f>
        <v>I</v>
      </c>
    </row>
    <row r="7137" spans="1:3" x14ac:dyDescent="0.25">
      <c r="A7137">
        <f>Data_checks!K7144</f>
        <v>7130</v>
      </c>
      <c r="B7137" t="str">
        <f>Data_checks!L7144</f>
        <v>I</v>
      </c>
      <c r="C7137" t="str">
        <f>Data_checks!M7144</f>
        <v>I</v>
      </c>
    </row>
    <row r="7138" spans="1:3" x14ac:dyDescent="0.25">
      <c r="A7138">
        <f>Data_checks!K7145</f>
        <v>7131</v>
      </c>
      <c r="B7138" t="str">
        <f>Data_checks!L7145</f>
        <v>S</v>
      </c>
      <c r="C7138" t="str">
        <f>Data_checks!M7145</f>
        <v>D</v>
      </c>
    </row>
    <row r="7139" spans="1:3" x14ac:dyDescent="0.25">
      <c r="A7139">
        <f>Data_checks!K7146</f>
        <v>7132</v>
      </c>
      <c r="B7139" t="str">
        <f>Data_checks!L7146</f>
        <v>I</v>
      </c>
      <c r="C7139" t="str">
        <f>Data_checks!M7146</f>
        <v>D</v>
      </c>
    </row>
    <row r="7140" spans="1:3" x14ac:dyDescent="0.25">
      <c r="A7140">
        <f>Data_checks!K7147</f>
        <v>7133</v>
      </c>
      <c r="B7140" t="str">
        <f>Data_checks!L7147</f>
        <v>H</v>
      </c>
      <c r="C7140" t="str">
        <f>Data_checks!M7147</f>
        <v>H</v>
      </c>
    </row>
    <row r="7141" spans="1:3" x14ac:dyDescent="0.25">
      <c r="A7141">
        <f>Data_checks!K7148</f>
        <v>7134</v>
      </c>
      <c r="B7141" t="str">
        <f>Data_checks!L7148</f>
        <v>I</v>
      </c>
      <c r="C7141" t="str">
        <f>Data_checks!M7148</f>
        <v>D</v>
      </c>
    </row>
    <row r="7142" spans="1:3" x14ac:dyDescent="0.25">
      <c r="A7142">
        <f>Data_checks!K7149</f>
        <v>7135</v>
      </c>
      <c r="B7142" t="str">
        <f>Data_checks!L7149</f>
        <v>D</v>
      </c>
      <c r="C7142" t="str">
        <f>Data_checks!M7149</f>
        <v>D</v>
      </c>
    </row>
    <row r="7143" spans="1:3" x14ac:dyDescent="0.25">
      <c r="A7143">
        <f>Data_checks!K7150</f>
        <v>7136</v>
      </c>
      <c r="B7143" t="str">
        <f>Data_checks!L7150</f>
        <v>I</v>
      </c>
      <c r="C7143" t="str">
        <f>Data_checks!M7150</f>
        <v>H</v>
      </c>
    </row>
    <row r="7144" spans="1:3" x14ac:dyDescent="0.25">
      <c r="A7144">
        <f>Data_checks!K7151</f>
        <v>7137</v>
      </c>
      <c r="B7144" t="str">
        <f>Data_checks!L7151</f>
        <v>D</v>
      </c>
      <c r="C7144" t="str">
        <f>Data_checks!M7151</f>
        <v>D</v>
      </c>
    </row>
    <row r="7145" spans="1:3" x14ac:dyDescent="0.25">
      <c r="A7145">
        <f>Data_checks!K7152</f>
        <v>7138</v>
      </c>
      <c r="B7145" t="str">
        <f>Data_checks!L7152</f>
        <v>I</v>
      </c>
      <c r="C7145" t="str">
        <f>Data_checks!M7152</f>
        <v>D</v>
      </c>
    </row>
    <row r="7146" spans="1:3" x14ac:dyDescent="0.25">
      <c r="A7146">
        <f>Data_checks!K7153</f>
        <v>7139</v>
      </c>
      <c r="B7146" t="str">
        <f>Data_checks!L7153</f>
        <v>S</v>
      </c>
      <c r="C7146" t="str">
        <f>Data_checks!M7153</f>
        <v>H</v>
      </c>
    </row>
    <row r="7147" spans="1:3" x14ac:dyDescent="0.25">
      <c r="A7147">
        <f>Data_checks!K7154</f>
        <v>7140</v>
      </c>
      <c r="B7147" t="str">
        <f>Data_checks!L7154</f>
        <v>I</v>
      </c>
      <c r="C7147" t="str">
        <f>Data_checks!M7154</f>
        <v>I</v>
      </c>
    </row>
    <row r="7148" spans="1:3" x14ac:dyDescent="0.25">
      <c r="A7148">
        <f>Data_checks!K7155</f>
        <v>7141</v>
      </c>
      <c r="B7148" t="str">
        <f>Data_checks!L7155</f>
        <v>S</v>
      </c>
      <c r="C7148" t="str">
        <f>Data_checks!M7155</f>
        <v>S</v>
      </c>
    </row>
    <row r="7149" spans="1:3" x14ac:dyDescent="0.25">
      <c r="A7149">
        <f>Data_checks!K7156</f>
        <v>7142</v>
      </c>
      <c r="B7149" t="str">
        <f>Data_checks!L7156</f>
        <v>H</v>
      </c>
      <c r="C7149" t="str">
        <f>Data_checks!M7156</f>
        <v>H</v>
      </c>
    </row>
    <row r="7150" spans="1:3" x14ac:dyDescent="0.25">
      <c r="A7150">
        <f>Data_checks!K7157</f>
        <v>7143</v>
      </c>
      <c r="B7150" t="str">
        <f>Data_checks!L7157</f>
        <v>I</v>
      </c>
      <c r="C7150" t="str">
        <f>Data_checks!M7157</f>
        <v>I</v>
      </c>
    </row>
    <row r="7151" spans="1:3" x14ac:dyDescent="0.25">
      <c r="A7151">
        <f>Data_checks!K7158</f>
        <v>7144</v>
      </c>
      <c r="B7151" t="str">
        <f>Data_checks!L7158</f>
        <v>D</v>
      </c>
      <c r="C7151" t="str">
        <f>Data_checks!M7158</f>
        <v>D</v>
      </c>
    </row>
    <row r="7152" spans="1:3" x14ac:dyDescent="0.25">
      <c r="A7152">
        <f>Data_checks!K7159</f>
        <v>7145</v>
      </c>
      <c r="B7152" t="str">
        <f>Data_checks!L7159</f>
        <v>S</v>
      </c>
      <c r="C7152" t="str">
        <f>Data_checks!M7159</f>
        <v>H</v>
      </c>
    </row>
    <row r="7153" spans="1:3" x14ac:dyDescent="0.25">
      <c r="A7153">
        <f>Data_checks!K7160</f>
        <v>7146</v>
      </c>
      <c r="B7153" t="str">
        <f>Data_checks!L7160</f>
        <v>S</v>
      </c>
      <c r="C7153" t="str">
        <f>Data_checks!M7160</f>
        <v>H</v>
      </c>
    </row>
    <row r="7154" spans="1:3" x14ac:dyDescent="0.25">
      <c r="A7154">
        <f>Data_checks!K7161</f>
        <v>7147</v>
      </c>
      <c r="B7154" t="str">
        <f>Data_checks!L7161</f>
        <v>S</v>
      </c>
      <c r="C7154" t="str">
        <f>Data_checks!M7161</f>
        <v>H</v>
      </c>
    </row>
    <row r="7155" spans="1:3" x14ac:dyDescent="0.25">
      <c r="A7155">
        <f>Data_checks!K7162</f>
        <v>7148</v>
      </c>
      <c r="B7155" t="str">
        <f>Data_checks!L7162</f>
        <v>I</v>
      </c>
      <c r="C7155" t="str">
        <f>Data_checks!M7162</f>
        <v>S</v>
      </c>
    </row>
    <row r="7156" spans="1:3" x14ac:dyDescent="0.25">
      <c r="A7156">
        <f>Data_checks!K7163</f>
        <v>7149</v>
      </c>
      <c r="B7156" t="str">
        <f>Data_checks!L7163</f>
        <v>S</v>
      </c>
      <c r="C7156" t="str">
        <f>Data_checks!M7163</f>
        <v>I</v>
      </c>
    </row>
    <row r="7157" spans="1:3" x14ac:dyDescent="0.25">
      <c r="A7157">
        <f>Data_checks!K7164</f>
        <v>7150</v>
      </c>
      <c r="B7157" t="str">
        <f>Data_checks!L7164</f>
        <v>H</v>
      </c>
      <c r="C7157" t="str">
        <f>Data_checks!M7164</f>
        <v>H</v>
      </c>
    </row>
    <row r="7158" spans="1:3" x14ac:dyDescent="0.25">
      <c r="A7158">
        <f>Data_checks!K7165</f>
        <v>7151</v>
      </c>
      <c r="B7158" t="str">
        <f>Data_checks!L7165</f>
        <v>H</v>
      </c>
      <c r="C7158" t="str">
        <f>Data_checks!M7165</f>
        <v>H</v>
      </c>
    </row>
    <row r="7159" spans="1:3" x14ac:dyDescent="0.25">
      <c r="A7159">
        <f>Data_checks!K7166</f>
        <v>7152</v>
      </c>
      <c r="B7159" t="str">
        <f>Data_checks!L7166</f>
        <v>S</v>
      </c>
      <c r="C7159" t="str">
        <f>Data_checks!M7166</f>
        <v>H</v>
      </c>
    </row>
    <row r="7160" spans="1:3" x14ac:dyDescent="0.25">
      <c r="A7160">
        <f>Data_checks!K7167</f>
        <v>7153</v>
      </c>
      <c r="B7160" t="str">
        <f>Data_checks!L7167</f>
        <v>I</v>
      </c>
      <c r="C7160" t="str">
        <f>Data_checks!M7167</f>
        <v>D</v>
      </c>
    </row>
    <row r="7161" spans="1:3" x14ac:dyDescent="0.25">
      <c r="A7161">
        <f>Data_checks!K7168</f>
        <v>7154</v>
      </c>
      <c r="B7161" t="str">
        <f>Data_checks!L7168</f>
        <v>I</v>
      </c>
      <c r="C7161" t="str">
        <f>Data_checks!M7168</f>
        <v>I</v>
      </c>
    </row>
    <row r="7162" spans="1:3" x14ac:dyDescent="0.25">
      <c r="A7162">
        <f>Data_checks!K7169</f>
        <v>7155</v>
      </c>
      <c r="B7162" t="str">
        <f>Data_checks!L7169</f>
        <v>H</v>
      </c>
      <c r="C7162" t="str">
        <f>Data_checks!M7169</f>
        <v>H</v>
      </c>
    </row>
    <row r="7163" spans="1:3" x14ac:dyDescent="0.25">
      <c r="A7163">
        <f>Data_checks!K7170</f>
        <v>7156</v>
      </c>
      <c r="B7163" t="str">
        <f>Data_checks!L7170</f>
        <v>H</v>
      </c>
      <c r="C7163" t="str">
        <f>Data_checks!M7170</f>
        <v>H</v>
      </c>
    </row>
    <row r="7164" spans="1:3" x14ac:dyDescent="0.25">
      <c r="A7164">
        <f>Data_checks!K7171</f>
        <v>7157</v>
      </c>
      <c r="B7164" t="str">
        <f>Data_checks!L7171</f>
        <v>S</v>
      </c>
      <c r="C7164" t="str">
        <f>Data_checks!M7171</f>
        <v>H</v>
      </c>
    </row>
    <row r="7165" spans="1:3" x14ac:dyDescent="0.25">
      <c r="A7165">
        <f>Data_checks!K7172</f>
        <v>7158</v>
      </c>
      <c r="B7165" t="str">
        <f>Data_checks!L7172</f>
        <v>D</v>
      </c>
      <c r="C7165" t="str">
        <f>Data_checks!M7172</f>
        <v>D</v>
      </c>
    </row>
    <row r="7166" spans="1:3" x14ac:dyDescent="0.25">
      <c r="A7166">
        <f>Data_checks!K7173</f>
        <v>7159</v>
      </c>
      <c r="B7166" t="str">
        <f>Data_checks!L7173</f>
        <v>D</v>
      </c>
      <c r="C7166" t="str">
        <f>Data_checks!M7173</f>
        <v>D</v>
      </c>
    </row>
    <row r="7167" spans="1:3" x14ac:dyDescent="0.25">
      <c r="A7167">
        <f>Data_checks!K7174</f>
        <v>7160</v>
      </c>
      <c r="B7167" t="str">
        <f>Data_checks!L7174</f>
        <v>H</v>
      </c>
      <c r="C7167" t="str">
        <f>Data_checks!M7174</f>
        <v>H</v>
      </c>
    </row>
    <row r="7168" spans="1:3" x14ac:dyDescent="0.25">
      <c r="A7168">
        <f>Data_checks!K7175</f>
        <v>7161</v>
      </c>
      <c r="B7168" t="str">
        <f>Data_checks!L7175</f>
        <v>D</v>
      </c>
      <c r="C7168" t="str">
        <f>Data_checks!M7175</f>
        <v>D</v>
      </c>
    </row>
    <row r="7169" spans="1:3" x14ac:dyDescent="0.25">
      <c r="A7169">
        <f>Data_checks!K7176</f>
        <v>7162</v>
      </c>
      <c r="B7169" t="str">
        <f>Data_checks!L7176</f>
        <v>D</v>
      </c>
      <c r="C7169" t="str">
        <f>Data_checks!M7176</f>
        <v>D</v>
      </c>
    </row>
    <row r="7170" spans="1:3" x14ac:dyDescent="0.25">
      <c r="A7170">
        <f>Data_checks!K7177</f>
        <v>7163</v>
      </c>
      <c r="B7170" t="str">
        <f>Data_checks!L7177</f>
        <v>H</v>
      </c>
      <c r="C7170" t="str">
        <f>Data_checks!M7177</f>
        <v>I</v>
      </c>
    </row>
    <row r="7171" spans="1:3" x14ac:dyDescent="0.25">
      <c r="A7171">
        <f>Data_checks!K7178</f>
        <v>7164</v>
      </c>
      <c r="B7171" t="str">
        <f>Data_checks!L7178</f>
        <v>S</v>
      </c>
      <c r="C7171" t="str">
        <f>Data_checks!M7178</f>
        <v>H</v>
      </c>
    </row>
    <row r="7172" spans="1:3" x14ac:dyDescent="0.25">
      <c r="A7172">
        <f>Data_checks!K7179</f>
        <v>7165</v>
      </c>
      <c r="B7172" t="str">
        <f>Data_checks!L7179</f>
        <v>I</v>
      </c>
      <c r="C7172" t="str">
        <f>Data_checks!M7179</f>
        <v>S</v>
      </c>
    </row>
    <row r="7173" spans="1:3" x14ac:dyDescent="0.25">
      <c r="A7173">
        <f>Data_checks!K7180</f>
        <v>7166</v>
      </c>
      <c r="B7173" t="str">
        <f>Data_checks!L7180</f>
        <v>S</v>
      </c>
      <c r="C7173" t="str">
        <f>Data_checks!M7180</f>
        <v>S</v>
      </c>
    </row>
    <row r="7174" spans="1:3" x14ac:dyDescent="0.25">
      <c r="A7174">
        <f>Data_checks!K7181</f>
        <v>7167</v>
      </c>
      <c r="B7174" t="str">
        <f>Data_checks!L7181</f>
        <v>I</v>
      </c>
      <c r="C7174" t="str">
        <f>Data_checks!M7181</f>
        <v>D</v>
      </c>
    </row>
    <row r="7175" spans="1:3" x14ac:dyDescent="0.25">
      <c r="A7175">
        <f>Data_checks!K7182</f>
        <v>7168</v>
      </c>
      <c r="B7175" t="str">
        <f>Data_checks!L7182</f>
        <v>I</v>
      </c>
      <c r="C7175" t="str">
        <f>Data_checks!M7182</f>
        <v>I</v>
      </c>
    </row>
    <row r="7176" spans="1:3" x14ac:dyDescent="0.25">
      <c r="A7176">
        <f>Data_checks!K7183</f>
        <v>7169</v>
      </c>
      <c r="B7176" t="str">
        <f>Data_checks!L7183</f>
        <v>S</v>
      </c>
      <c r="C7176" t="str">
        <f>Data_checks!M7183</f>
        <v>H</v>
      </c>
    </row>
    <row r="7177" spans="1:3" x14ac:dyDescent="0.25">
      <c r="A7177">
        <f>Data_checks!K7184</f>
        <v>7170</v>
      </c>
      <c r="B7177" t="str">
        <f>Data_checks!L7184</f>
        <v>D</v>
      </c>
      <c r="C7177" t="str">
        <f>Data_checks!M7184</f>
        <v>D</v>
      </c>
    </row>
    <row r="7178" spans="1:3" x14ac:dyDescent="0.25">
      <c r="A7178">
        <f>Data_checks!K7185</f>
        <v>7171</v>
      </c>
      <c r="B7178" t="str">
        <f>Data_checks!L7185</f>
        <v>H</v>
      </c>
      <c r="C7178" t="str">
        <f>Data_checks!M7185</f>
        <v>S</v>
      </c>
    </row>
    <row r="7179" spans="1:3" x14ac:dyDescent="0.25">
      <c r="A7179">
        <f>Data_checks!K7186</f>
        <v>7172</v>
      </c>
      <c r="B7179" t="str">
        <f>Data_checks!L7186</f>
        <v>I</v>
      </c>
      <c r="C7179" t="str">
        <f>Data_checks!M7186</f>
        <v>I</v>
      </c>
    </row>
    <row r="7180" spans="1:3" x14ac:dyDescent="0.25">
      <c r="A7180">
        <f>Data_checks!K7187</f>
        <v>7173</v>
      </c>
      <c r="B7180" t="str">
        <f>Data_checks!L7187</f>
        <v>D</v>
      </c>
      <c r="C7180" t="str">
        <f>Data_checks!M7187</f>
        <v>D</v>
      </c>
    </row>
    <row r="7181" spans="1:3" x14ac:dyDescent="0.25">
      <c r="A7181">
        <f>Data_checks!K7188</f>
        <v>7174</v>
      </c>
      <c r="B7181" t="str">
        <f>Data_checks!L7188</f>
        <v>D</v>
      </c>
      <c r="C7181" t="str">
        <f>Data_checks!M7188</f>
        <v>D</v>
      </c>
    </row>
    <row r="7182" spans="1:3" x14ac:dyDescent="0.25">
      <c r="A7182">
        <f>Data_checks!K7189</f>
        <v>7175</v>
      </c>
      <c r="B7182" t="str">
        <f>Data_checks!L7189</f>
        <v>I</v>
      </c>
      <c r="C7182" t="str">
        <f>Data_checks!M7189</f>
        <v>I</v>
      </c>
    </row>
    <row r="7183" spans="1:3" x14ac:dyDescent="0.25">
      <c r="A7183">
        <f>Data_checks!K7190</f>
        <v>7176</v>
      </c>
      <c r="B7183" t="str">
        <f>Data_checks!L7190</f>
        <v>D</v>
      </c>
      <c r="C7183" t="str">
        <f>Data_checks!M7190</f>
        <v>D</v>
      </c>
    </row>
    <row r="7184" spans="1:3" x14ac:dyDescent="0.25">
      <c r="A7184">
        <f>Data_checks!K7191</f>
        <v>7177</v>
      </c>
      <c r="B7184" t="str">
        <f>Data_checks!L7191</f>
        <v>D</v>
      </c>
      <c r="C7184" t="str">
        <f>Data_checks!M7191</f>
        <v>D</v>
      </c>
    </row>
    <row r="7185" spans="1:3" x14ac:dyDescent="0.25">
      <c r="A7185">
        <f>Data_checks!K7192</f>
        <v>7178</v>
      </c>
      <c r="B7185" t="str">
        <f>Data_checks!L7192</f>
        <v>H</v>
      </c>
      <c r="C7185" t="str">
        <f>Data_checks!M7192</f>
        <v>H</v>
      </c>
    </row>
    <row r="7186" spans="1:3" x14ac:dyDescent="0.25">
      <c r="A7186">
        <f>Data_checks!K7193</f>
        <v>7179</v>
      </c>
      <c r="B7186" t="str">
        <f>Data_checks!L7193</f>
        <v>I</v>
      </c>
      <c r="C7186" t="str">
        <f>Data_checks!M7193</f>
        <v>I</v>
      </c>
    </row>
    <row r="7187" spans="1:3" x14ac:dyDescent="0.25">
      <c r="A7187">
        <f>Data_checks!K7194</f>
        <v>7180</v>
      </c>
      <c r="B7187" t="str">
        <f>Data_checks!L7194</f>
        <v>D</v>
      </c>
      <c r="C7187" t="str">
        <f>Data_checks!M7194</f>
        <v>D</v>
      </c>
    </row>
    <row r="7188" spans="1:3" x14ac:dyDescent="0.25">
      <c r="A7188">
        <f>Data_checks!K7195</f>
        <v>7181</v>
      </c>
      <c r="B7188" t="str">
        <f>Data_checks!L7195</f>
        <v>S</v>
      </c>
      <c r="C7188" t="str">
        <f>Data_checks!M7195</f>
        <v>D</v>
      </c>
    </row>
    <row r="7189" spans="1:3" x14ac:dyDescent="0.25">
      <c r="A7189">
        <f>Data_checks!K7196</f>
        <v>7182</v>
      </c>
      <c r="B7189" t="str">
        <f>Data_checks!L7196</f>
        <v>H</v>
      </c>
      <c r="C7189" t="str">
        <f>Data_checks!M7196</f>
        <v>H</v>
      </c>
    </row>
    <row r="7190" spans="1:3" x14ac:dyDescent="0.25">
      <c r="A7190">
        <f>Data_checks!K7197</f>
        <v>7183</v>
      </c>
      <c r="B7190" t="str">
        <f>Data_checks!L7197</f>
        <v>D</v>
      </c>
      <c r="C7190" t="str">
        <f>Data_checks!M7197</f>
        <v>D</v>
      </c>
    </row>
    <row r="7191" spans="1:3" x14ac:dyDescent="0.25">
      <c r="A7191">
        <f>Data_checks!K7198</f>
        <v>7184</v>
      </c>
      <c r="B7191" t="str">
        <f>Data_checks!L7198</f>
        <v>H</v>
      </c>
      <c r="C7191" t="str">
        <f>Data_checks!M7198</f>
        <v>H</v>
      </c>
    </row>
    <row r="7192" spans="1:3" x14ac:dyDescent="0.25">
      <c r="A7192">
        <f>Data_checks!K7199</f>
        <v>7185</v>
      </c>
      <c r="B7192" t="str">
        <f>Data_checks!L7199</f>
        <v>I</v>
      </c>
      <c r="C7192" t="str">
        <f>Data_checks!M7199</f>
        <v>I</v>
      </c>
    </row>
    <row r="7193" spans="1:3" x14ac:dyDescent="0.25">
      <c r="A7193">
        <f>Data_checks!K7200</f>
        <v>7186</v>
      </c>
      <c r="B7193" t="str">
        <f>Data_checks!L7200</f>
        <v>D</v>
      </c>
      <c r="C7193" t="str">
        <f>Data_checks!M7200</f>
        <v>D</v>
      </c>
    </row>
    <row r="7194" spans="1:3" x14ac:dyDescent="0.25">
      <c r="A7194">
        <f>Data_checks!K7201</f>
        <v>7187</v>
      </c>
      <c r="B7194" t="str">
        <f>Data_checks!L7201</f>
        <v>D</v>
      </c>
      <c r="C7194" t="str">
        <f>Data_checks!M7201</f>
        <v>D</v>
      </c>
    </row>
    <row r="7195" spans="1:3" x14ac:dyDescent="0.25">
      <c r="A7195">
        <f>Data_checks!K7202</f>
        <v>7188</v>
      </c>
      <c r="B7195" t="str">
        <f>Data_checks!L7202</f>
        <v>I</v>
      </c>
      <c r="C7195" t="str">
        <f>Data_checks!M7202</f>
        <v>S</v>
      </c>
    </row>
    <row r="7196" spans="1:3" x14ac:dyDescent="0.25">
      <c r="A7196">
        <f>Data_checks!K7203</f>
        <v>7189</v>
      </c>
      <c r="B7196" t="str">
        <f>Data_checks!L7203</f>
        <v>S</v>
      </c>
      <c r="C7196" t="str">
        <f>Data_checks!M7203</f>
        <v>I</v>
      </c>
    </row>
    <row r="7197" spans="1:3" x14ac:dyDescent="0.25">
      <c r="A7197">
        <f>Data_checks!K7204</f>
        <v>7190</v>
      </c>
      <c r="B7197" t="str">
        <f>Data_checks!L7204</f>
        <v>H</v>
      </c>
      <c r="C7197" t="str">
        <f>Data_checks!M7204</f>
        <v>H</v>
      </c>
    </row>
    <row r="7198" spans="1:3" x14ac:dyDescent="0.25">
      <c r="A7198">
        <f>Data_checks!K7205</f>
        <v>7191</v>
      </c>
      <c r="B7198" t="str">
        <f>Data_checks!L7205</f>
        <v>I</v>
      </c>
      <c r="C7198" t="str">
        <f>Data_checks!M7205</f>
        <v>I</v>
      </c>
    </row>
    <row r="7199" spans="1:3" x14ac:dyDescent="0.25">
      <c r="A7199">
        <f>Data_checks!K7206</f>
        <v>7192</v>
      </c>
      <c r="B7199" t="str">
        <f>Data_checks!L7206</f>
        <v>D</v>
      </c>
      <c r="C7199" t="str">
        <f>Data_checks!M7206</f>
        <v>D</v>
      </c>
    </row>
    <row r="7200" spans="1:3" x14ac:dyDescent="0.25">
      <c r="A7200">
        <f>Data_checks!K7207</f>
        <v>7193</v>
      </c>
      <c r="B7200" t="str">
        <f>Data_checks!L7207</f>
        <v>D</v>
      </c>
      <c r="C7200" t="str">
        <f>Data_checks!M7207</f>
        <v>D</v>
      </c>
    </row>
    <row r="7201" spans="1:3" x14ac:dyDescent="0.25">
      <c r="A7201">
        <f>Data_checks!K7208</f>
        <v>7194</v>
      </c>
      <c r="B7201" t="str">
        <f>Data_checks!L7208</f>
        <v>D</v>
      </c>
      <c r="C7201" t="str">
        <f>Data_checks!M7208</f>
        <v>D</v>
      </c>
    </row>
    <row r="7202" spans="1:3" x14ac:dyDescent="0.25">
      <c r="A7202">
        <f>Data_checks!K7209</f>
        <v>7195</v>
      </c>
      <c r="B7202" t="str">
        <f>Data_checks!L7209</f>
        <v>I</v>
      </c>
      <c r="C7202" t="str">
        <f>Data_checks!M7209</f>
        <v>S</v>
      </c>
    </row>
    <row r="7203" spans="1:3" x14ac:dyDescent="0.25">
      <c r="A7203">
        <f>Data_checks!K7210</f>
        <v>7196</v>
      </c>
      <c r="B7203" t="str">
        <f>Data_checks!L7210</f>
        <v>S</v>
      </c>
      <c r="C7203" t="str">
        <f>Data_checks!M7210</f>
        <v>H</v>
      </c>
    </row>
    <row r="7204" spans="1:3" x14ac:dyDescent="0.25">
      <c r="A7204">
        <f>Data_checks!K7211</f>
        <v>7197</v>
      </c>
      <c r="B7204" t="str">
        <f>Data_checks!L7211</f>
        <v>D</v>
      </c>
      <c r="C7204" t="str">
        <f>Data_checks!M7211</f>
        <v>D</v>
      </c>
    </row>
    <row r="7205" spans="1:3" x14ac:dyDescent="0.25">
      <c r="A7205">
        <f>Data_checks!K7212</f>
        <v>7198</v>
      </c>
      <c r="B7205" t="str">
        <f>Data_checks!L7212</f>
        <v>H</v>
      </c>
      <c r="C7205" t="str">
        <f>Data_checks!M7212</f>
        <v>H</v>
      </c>
    </row>
    <row r="7206" spans="1:3" x14ac:dyDescent="0.25">
      <c r="A7206">
        <f>Data_checks!K7213</f>
        <v>7199</v>
      </c>
      <c r="B7206" t="str">
        <f>Data_checks!L7213</f>
        <v>D</v>
      </c>
      <c r="C7206" t="str">
        <f>Data_checks!M7213</f>
        <v>D</v>
      </c>
    </row>
    <row r="7207" spans="1:3" x14ac:dyDescent="0.25">
      <c r="A7207">
        <f>Data_checks!K7214</f>
        <v>7200</v>
      </c>
      <c r="B7207" t="str">
        <f>Data_checks!L7214</f>
        <v>H</v>
      </c>
      <c r="C7207" t="str">
        <f>Data_checks!M7214</f>
        <v>D</v>
      </c>
    </row>
    <row r="7208" spans="1:3" x14ac:dyDescent="0.25">
      <c r="A7208">
        <f>Data_checks!K7215</f>
        <v>7201</v>
      </c>
      <c r="B7208" t="str">
        <f>Data_checks!L7215</f>
        <v>S</v>
      </c>
      <c r="C7208" t="str">
        <f>Data_checks!M7215</f>
        <v>H</v>
      </c>
    </row>
    <row r="7209" spans="1:3" x14ac:dyDescent="0.25">
      <c r="A7209">
        <f>Data_checks!K7216</f>
        <v>7202</v>
      </c>
      <c r="B7209" t="str">
        <f>Data_checks!L7216</f>
        <v>H</v>
      </c>
      <c r="C7209" t="str">
        <f>Data_checks!M7216</f>
        <v>H</v>
      </c>
    </row>
    <row r="7210" spans="1:3" x14ac:dyDescent="0.25">
      <c r="A7210">
        <f>Data_checks!K7217</f>
        <v>7203</v>
      </c>
      <c r="B7210" t="str">
        <f>Data_checks!L7217</f>
        <v>S</v>
      </c>
      <c r="C7210" t="str">
        <f>Data_checks!M7217</f>
        <v>H</v>
      </c>
    </row>
    <row r="7211" spans="1:3" x14ac:dyDescent="0.25">
      <c r="A7211">
        <f>Data_checks!K7218</f>
        <v>7204</v>
      </c>
      <c r="B7211" t="str">
        <f>Data_checks!L7218</f>
        <v>H</v>
      </c>
      <c r="C7211" t="str">
        <f>Data_checks!M7218</f>
        <v>H</v>
      </c>
    </row>
    <row r="7212" spans="1:3" x14ac:dyDescent="0.25">
      <c r="A7212">
        <f>Data_checks!K7219</f>
        <v>7205</v>
      </c>
      <c r="B7212" t="str">
        <f>Data_checks!L7219</f>
        <v>S</v>
      </c>
      <c r="C7212" t="str">
        <f>Data_checks!M7219</f>
        <v>H</v>
      </c>
    </row>
    <row r="7213" spans="1:3" x14ac:dyDescent="0.25">
      <c r="A7213">
        <f>Data_checks!K7220</f>
        <v>7206</v>
      </c>
      <c r="B7213" t="str">
        <f>Data_checks!L7220</f>
        <v>H</v>
      </c>
      <c r="C7213" t="str">
        <f>Data_checks!M7220</f>
        <v>H</v>
      </c>
    </row>
    <row r="7214" spans="1:3" x14ac:dyDescent="0.25">
      <c r="A7214">
        <f>Data_checks!K7221</f>
        <v>7207</v>
      </c>
      <c r="B7214" t="str">
        <f>Data_checks!L7221</f>
        <v>S</v>
      </c>
      <c r="C7214" t="str">
        <f>Data_checks!M7221</f>
        <v>H</v>
      </c>
    </row>
    <row r="7215" spans="1:3" x14ac:dyDescent="0.25">
      <c r="A7215">
        <f>Data_checks!K7222</f>
        <v>7208</v>
      </c>
      <c r="B7215" t="str">
        <f>Data_checks!L7222</f>
        <v>H</v>
      </c>
      <c r="C7215" t="str">
        <f>Data_checks!M7222</f>
        <v>H</v>
      </c>
    </row>
    <row r="7216" spans="1:3" x14ac:dyDescent="0.25">
      <c r="A7216">
        <f>Data_checks!K7223</f>
        <v>7209</v>
      </c>
      <c r="B7216" t="str">
        <f>Data_checks!L7223</f>
        <v>H</v>
      </c>
      <c r="C7216" t="str">
        <f>Data_checks!M7223</f>
        <v>H</v>
      </c>
    </row>
    <row r="7217" spans="1:3" x14ac:dyDescent="0.25">
      <c r="A7217">
        <f>Data_checks!K7224</f>
        <v>7210</v>
      </c>
      <c r="B7217" t="str">
        <f>Data_checks!L7224</f>
        <v>S</v>
      </c>
      <c r="C7217" t="str">
        <f>Data_checks!M7224</f>
        <v>H</v>
      </c>
    </row>
    <row r="7218" spans="1:3" x14ac:dyDescent="0.25">
      <c r="A7218">
        <f>Data_checks!K7225</f>
        <v>7211</v>
      </c>
      <c r="B7218" t="str">
        <f>Data_checks!L7225</f>
        <v>S</v>
      </c>
      <c r="C7218" t="str">
        <f>Data_checks!M7225</f>
        <v>H</v>
      </c>
    </row>
    <row r="7219" spans="1:3" x14ac:dyDescent="0.25">
      <c r="A7219">
        <f>Data_checks!K7226</f>
        <v>7212</v>
      </c>
      <c r="B7219" t="str">
        <f>Data_checks!L7226</f>
        <v>I</v>
      </c>
      <c r="C7219" t="str">
        <f>Data_checks!M7226</f>
        <v>D</v>
      </c>
    </row>
    <row r="7220" spans="1:3" x14ac:dyDescent="0.25">
      <c r="A7220">
        <f>Data_checks!K7227</f>
        <v>7213</v>
      </c>
      <c r="B7220" t="str">
        <f>Data_checks!L7227</f>
        <v>I</v>
      </c>
      <c r="C7220" t="str">
        <f>Data_checks!M7227</f>
        <v>S</v>
      </c>
    </row>
    <row r="7221" spans="1:3" x14ac:dyDescent="0.25">
      <c r="A7221">
        <f>Data_checks!K7228</f>
        <v>7214</v>
      </c>
      <c r="B7221" t="str">
        <f>Data_checks!L7228</f>
        <v>H</v>
      </c>
      <c r="C7221" t="str">
        <f>Data_checks!M7228</f>
        <v>H</v>
      </c>
    </row>
    <row r="7222" spans="1:3" x14ac:dyDescent="0.25">
      <c r="A7222">
        <f>Data_checks!K7229</f>
        <v>7215</v>
      </c>
      <c r="B7222" t="str">
        <f>Data_checks!L7229</f>
        <v>H</v>
      </c>
      <c r="C7222" t="str">
        <f>Data_checks!M7229</f>
        <v>H</v>
      </c>
    </row>
    <row r="7223" spans="1:3" x14ac:dyDescent="0.25">
      <c r="A7223">
        <f>Data_checks!K7230</f>
        <v>7216</v>
      </c>
      <c r="B7223" t="str">
        <f>Data_checks!L7230</f>
        <v>H</v>
      </c>
      <c r="C7223" t="str">
        <f>Data_checks!M7230</f>
        <v>I</v>
      </c>
    </row>
    <row r="7224" spans="1:3" x14ac:dyDescent="0.25">
      <c r="A7224">
        <f>Data_checks!K7231</f>
        <v>7217</v>
      </c>
      <c r="B7224" t="str">
        <f>Data_checks!L7231</f>
        <v>S</v>
      </c>
      <c r="C7224" t="str">
        <f>Data_checks!M7231</f>
        <v>H</v>
      </c>
    </row>
    <row r="7225" spans="1:3" x14ac:dyDescent="0.25">
      <c r="A7225">
        <f>Data_checks!K7232</f>
        <v>7218</v>
      </c>
      <c r="B7225" t="str">
        <f>Data_checks!L7232</f>
        <v>H</v>
      </c>
      <c r="C7225" t="str">
        <f>Data_checks!M7232</f>
        <v>H</v>
      </c>
    </row>
    <row r="7226" spans="1:3" x14ac:dyDescent="0.25">
      <c r="A7226">
        <f>Data_checks!K7233</f>
        <v>7219</v>
      </c>
      <c r="B7226" t="str">
        <f>Data_checks!L7233</f>
        <v>I</v>
      </c>
      <c r="C7226" t="str">
        <f>Data_checks!M7233</f>
        <v>D</v>
      </c>
    </row>
    <row r="7227" spans="1:3" x14ac:dyDescent="0.25">
      <c r="A7227">
        <f>Data_checks!K7234</f>
        <v>7220</v>
      </c>
      <c r="B7227" t="str">
        <f>Data_checks!L7234</f>
        <v>S</v>
      </c>
      <c r="C7227" t="str">
        <f>Data_checks!M7234</f>
        <v>H</v>
      </c>
    </row>
    <row r="7228" spans="1:3" x14ac:dyDescent="0.25">
      <c r="A7228">
        <f>Data_checks!K7235</f>
        <v>7221</v>
      </c>
      <c r="B7228" t="str">
        <f>Data_checks!L7235</f>
        <v>D</v>
      </c>
      <c r="C7228" t="str">
        <f>Data_checks!M7235</f>
        <v>D</v>
      </c>
    </row>
    <row r="7229" spans="1:3" x14ac:dyDescent="0.25">
      <c r="A7229">
        <f>Data_checks!K7236</f>
        <v>7222</v>
      </c>
      <c r="B7229" t="str">
        <f>Data_checks!L7236</f>
        <v>S</v>
      </c>
      <c r="C7229" t="str">
        <f>Data_checks!M7236</f>
        <v>I</v>
      </c>
    </row>
    <row r="7230" spans="1:3" x14ac:dyDescent="0.25">
      <c r="A7230">
        <f>Data_checks!K7237</f>
        <v>7223</v>
      </c>
      <c r="B7230" t="str">
        <f>Data_checks!L7237</f>
        <v>S</v>
      </c>
      <c r="C7230" t="str">
        <f>Data_checks!M7237</f>
        <v>H</v>
      </c>
    </row>
    <row r="7231" spans="1:3" x14ac:dyDescent="0.25">
      <c r="A7231">
        <f>Data_checks!K7238</f>
        <v>7224</v>
      </c>
      <c r="B7231" t="str">
        <f>Data_checks!L7238</f>
        <v>S</v>
      </c>
      <c r="C7231" t="str">
        <f>Data_checks!M7238</f>
        <v>H</v>
      </c>
    </row>
    <row r="7232" spans="1:3" x14ac:dyDescent="0.25">
      <c r="A7232">
        <f>Data_checks!K7239</f>
        <v>7225</v>
      </c>
      <c r="B7232" t="str">
        <f>Data_checks!L7239</f>
        <v>D</v>
      </c>
      <c r="C7232" t="str">
        <f>Data_checks!M7239</f>
        <v>D</v>
      </c>
    </row>
    <row r="7233" spans="1:3" x14ac:dyDescent="0.25">
      <c r="A7233">
        <f>Data_checks!K7240</f>
        <v>7226</v>
      </c>
      <c r="B7233" t="str">
        <f>Data_checks!L7240</f>
        <v>D</v>
      </c>
      <c r="C7233" t="str">
        <f>Data_checks!M7240</f>
        <v>D</v>
      </c>
    </row>
    <row r="7234" spans="1:3" x14ac:dyDescent="0.25">
      <c r="A7234">
        <f>Data_checks!K7241</f>
        <v>7227</v>
      </c>
      <c r="B7234" t="str">
        <f>Data_checks!L7241</f>
        <v>I</v>
      </c>
      <c r="C7234" t="str">
        <f>Data_checks!M7241</f>
        <v>I</v>
      </c>
    </row>
    <row r="7235" spans="1:3" x14ac:dyDescent="0.25">
      <c r="A7235">
        <f>Data_checks!K7242</f>
        <v>7228</v>
      </c>
      <c r="B7235" t="str">
        <f>Data_checks!L7242</f>
        <v>H</v>
      </c>
      <c r="C7235" t="str">
        <f>Data_checks!M7242</f>
        <v>I</v>
      </c>
    </row>
    <row r="7236" spans="1:3" x14ac:dyDescent="0.25">
      <c r="A7236">
        <f>Data_checks!K7243</f>
        <v>7229</v>
      </c>
      <c r="B7236" t="str">
        <f>Data_checks!L7243</f>
        <v>H</v>
      </c>
      <c r="C7236" t="str">
        <f>Data_checks!M7243</f>
        <v>H</v>
      </c>
    </row>
    <row r="7237" spans="1:3" x14ac:dyDescent="0.25">
      <c r="A7237">
        <f>Data_checks!K7244</f>
        <v>7230</v>
      </c>
      <c r="B7237" t="str">
        <f>Data_checks!L7244</f>
        <v>D</v>
      </c>
      <c r="C7237" t="str">
        <f>Data_checks!M7244</f>
        <v>D</v>
      </c>
    </row>
    <row r="7238" spans="1:3" x14ac:dyDescent="0.25">
      <c r="A7238">
        <f>Data_checks!K7245</f>
        <v>7231</v>
      </c>
      <c r="B7238" t="str">
        <f>Data_checks!L7245</f>
        <v>D</v>
      </c>
      <c r="C7238" t="str">
        <f>Data_checks!M7245</f>
        <v>D</v>
      </c>
    </row>
    <row r="7239" spans="1:3" x14ac:dyDescent="0.25">
      <c r="A7239">
        <f>Data_checks!K7246</f>
        <v>7232</v>
      </c>
      <c r="B7239" t="str">
        <f>Data_checks!L7246</f>
        <v>I</v>
      </c>
      <c r="C7239" t="str">
        <f>Data_checks!M7246</f>
        <v>D</v>
      </c>
    </row>
    <row r="7240" spans="1:3" x14ac:dyDescent="0.25">
      <c r="A7240">
        <f>Data_checks!K7247</f>
        <v>7233</v>
      </c>
      <c r="B7240" t="str">
        <f>Data_checks!L7247</f>
        <v>D</v>
      </c>
      <c r="C7240" t="str">
        <f>Data_checks!M7247</f>
        <v>D</v>
      </c>
    </row>
    <row r="7241" spans="1:3" x14ac:dyDescent="0.25">
      <c r="A7241">
        <f>Data_checks!K7248</f>
        <v>7234</v>
      </c>
      <c r="B7241" t="str">
        <f>Data_checks!L7248</f>
        <v>H</v>
      </c>
      <c r="C7241" t="str">
        <f>Data_checks!M7248</f>
        <v>H</v>
      </c>
    </row>
    <row r="7242" spans="1:3" x14ac:dyDescent="0.25">
      <c r="A7242">
        <f>Data_checks!K7249</f>
        <v>7235</v>
      </c>
      <c r="B7242" t="str">
        <f>Data_checks!L7249</f>
        <v>I</v>
      </c>
      <c r="C7242" t="str">
        <f>Data_checks!M7249</f>
        <v>H</v>
      </c>
    </row>
    <row r="7243" spans="1:3" x14ac:dyDescent="0.25">
      <c r="A7243">
        <f>Data_checks!K7250</f>
        <v>7236</v>
      </c>
      <c r="B7243" t="str">
        <f>Data_checks!L7250</f>
        <v>I</v>
      </c>
      <c r="C7243" t="str">
        <f>Data_checks!M7250</f>
        <v>D</v>
      </c>
    </row>
    <row r="7244" spans="1:3" x14ac:dyDescent="0.25">
      <c r="A7244">
        <f>Data_checks!K7251</f>
        <v>7237</v>
      </c>
      <c r="B7244" t="str">
        <f>Data_checks!L7251</f>
        <v>H</v>
      </c>
      <c r="C7244" t="str">
        <f>Data_checks!M7251</f>
        <v>H</v>
      </c>
    </row>
    <row r="7245" spans="1:3" x14ac:dyDescent="0.25">
      <c r="A7245">
        <f>Data_checks!K7252</f>
        <v>7238</v>
      </c>
      <c r="B7245" t="str">
        <f>Data_checks!L7252</f>
        <v>H</v>
      </c>
      <c r="C7245" t="str">
        <f>Data_checks!M7252</f>
        <v>H</v>
      </c>
    </row>
    <row r="7246" spans="1:3" x14ac:dyDescent="0.25">
      <c r="A7246">
        <f>Data_checks!K7253</f>
        <v>7239</v>
      </c>
      <c r="B7246" t="str">
        <f>Data_checks!L7253</f>
        <v>D</v>
      </c>
      <c r="C7246" t="str">
        <f>Data_checks!M7253</f>
        <v>D</v>
      </c>
    </row>
    <row r="7247" spans="1:3" x14ac:dyDescent="0.25">
      <c r="A7247">
        <f>Data_checks!K7254</f>
        <v>7240</v>
      </c>
      <c r="B7247" t="str">
        <f>Data_checks!L7254</f>
        <v>S</v>
      </c>
      <c r="C7247" t="str">
        <f>Data_checks!M7254</f>
        <v>H</v>
      </c>
    </row>
    <row r="7248" spans="1:3" x14ac:dyDescent="0.25">
      <c r="A7248">
        <f>Data_checks!K7255</f>
        <v>7241</v>
      </c>
      <c r="B7248" t="str">
        <f>Data_checks!L7255</f>
        <v>H</v>
      </c>
      <c r="C7248" t="str">
        <f>Data_checks!M7255</f>
        <v>H</v>
      </c>
    </row>
    <row r="7249" spans="1:3" x14ac:dyDescent="0.25">
      <c r="A7249">
        <f>Data_checks!K7256</f>
        <v>7242</v>
      </c>
      <c r="B7249" t="str">
        <f>Data_checks!L7256</f>
        <v>H</v>
      </c>
      <c r="C7249" t="str">
        <f>Data_checks!M7256</f>
        <v>H</v>
      </c>
    </row>
    <row r="7250" spans="1:3" x14ac:dyDescent="0.25">
      <c r="A7250">
        <f>Data_checks!K7257</f>
        <v>7243</v>
      </c>
      <c r="B7250" t="str">
        <f>Data_checks!L7257</f>
        <v>S</v>
      </c>
      <c r="C7250" t="str">
        <f>Data_checks!M7257</f>
        <v>H</v>
      </c>
    </row>
    <row r="7251" spans="1:3" x14ac:dyDescent="0.25">
      <c r="A7251">
        <f>Data_checks!K7258</f>
        <v>7244</v>
      </c>
      <c r="B7251" t="str">
        <f>Data_checks!L7258</f>
        <v>I</v>
      </c>
      <c r="C7251" t="str">
        <f>Data_checks!M7258</f>
        <v>H</v>
      </c>
    </row>
    <row r="7252" spans="1:3" x14ac:dyDescent="0.25">
      <c r="A7252">
        <f>Data_checks!K7259</f>
        <v>7245</v>
      </c>
      <c r="B7252" t="str">
        <f>Data_checks!L7259</f>
        <v>S</v>
      </c>
      <c r="C7252" t="str">
        <f>Data_checks!M7259</f>
        <v>I</v>
      </c>
    </row>
    <row r="7253" spans="1:3" x14ac:dyDescent="0.25">
      <c r="A7253">
        <f>Data_checks!K7260</f>
        <v>7246</v>
      </c>
      <c r="B7253" t="str">
        <f>Data_checks!L7260</f>
        <v>I</v>
      </c>
      <c r="C7253" t="str">
        <f>Data_checks!M7260</f>
        <v>I</v>
      </c>
    </row>
    <row r="7254" spans="1:3" x14ac:dyDescent="0.25">
      <c r="A7254">
        <f>Data_checks!K7261</f>
        <v>7247</v>
      </c>
      <c r="B7254" t="str">
        <f>Data_checks!L7261</f>
        <v>H</v>
      </c>
      <c r="C7254" t="str">
        <f>Data_checks!M7261</f>
        <v>H</v>
      </c>
    </row>
    <row r="7255" spans="1:3" x14ac:dyDescent="0.25">
      <c r="A7255">
        <f>Data_checks!K7262</f>
        <v>7248</v>
      </c>
      <c r="B7255" t="str">
        <f>Data_checks!L7262</f>
        <v>H</v>
      </c>
      <c r="C7255" t="str">
        <f>Data_checks!M7262</f>
        <v>H</v>
      </c>
    </row>
    <row r="7256" spans="1:3" x14ac:dyDescent="0.25">
      <c r="A7256">
        <f>Data_checks!K7263</f>
        <v>7249</v>
      </c>
      <c r="B7256" t="str">
        <f>Data_checks!L7263</f>
        <v>I</v>
      </c>
      <c r="C7256" t="str">
        <f>Data_checks!M7263</f>
        <v>D</v>
      </c>
    </row>
    <row r="7257" spans="1:3" x14ac:dyDescent="0.25">
      <c r="A7257">
        <f>Data_checks!K7264</f>
        <v>7250</v>
      </c>
      <c r="B7257" t="str">
        <f>Data_checks!L7264</f>
        <v>H</v>
      </c>
      <c r="C7257" t="str">
        <f>Data_checks!M7264</f>
        <v>H</v>
      </c>
    </row>
    <row r="7258" spans="1:3" x14ac:dyDescent="0.25">
      <c r="A7258">
        <f>Data_checks!K7265</f>
        <v>7251</v>
      </c>
      <c r="B7258" t="str">
        <f>Data_checks!L7265</f>
        <v>D</v>
      </c>
      <c r="C7258" t="str">
        <f>Data_checks!M7265</f>
        <v>D</v>
      </c>
    </row>
    <row r="7259" spans="1:3" x14ac:dyDescent="0.25">
      <c r="A7259">
        <f>Data_checks!K7266</f>
        <v>7252</v>
      </c>
      <c r="B7259" t="str">
        <f>Data_checks!L7266</f>
        <v>S</v>
      </c>
      <c r="C7259" t="str">
        <f>Data_checks!M7266</f>
        <v>H</v>
      </c>
    </row>
    <row r="7260" spans="1:3" x14ac:dyDescent="0.25">
      <c r="A7260">
        <f>Data_checks!K7267</f>
        <v>7253</v>
      </c>
      <c r="B7260" t="str">
        <f>Data_checks!L7267</f>
        <v>D</v>
      </c>
      <c r="C7260" t="str">
        <f>Data_checks!M7267</f>
        <v>D</v>
      </c>
    </row>
    <row r="7261" spans="1:3" x14ac:dyDescent="0.25">
      <c r="A7261">
        <f>Data_checks!K7268</f>
        <v>7254</v>
      </c>
      <c r="B7261" t="str">
        <f>Data_checks!L7268</f>
        <v>I</v>
      </c>
      <c r="C7261" t="str">
        <f>Data_checks!M7268</f>
        <v>D</v>
      </c>
    </row>
    <row r="7262" spans="1:3" x14ac:dyDescent="0.25">
      <c r="A7262">
        <f>Data_checks!K7269</f>
        <v>7255</v>
      </c>
      <c r="B7262" t="str">
        <f>Data_checks!L7269</f>
        <v>H</v>
      </c>
      <c r="C7262" t="str">
        <f>Data_checks!M7269</f>
        <v>H</v>
      </c>
    </row>
    <row r="7263" spans="1:3" x14ac:dyDescent="0.25">
      <c r="A7263">
        <f>Data_checks!K7270</f>
        <v>7256</v>
      </c>
      <c r="B7263" t="str">
        <f>Data_checks!L7270</f>
        <v>I</v>
      </c>
      <c r="C7263" t="str">
        <f>Data_checks!M7270</f>
        <v>D</v>
      </c>
    </row>
    <row r="7264" spans="1:3" x14ac:dyDescent="0.25">
      <c r="A7264">
        <f>Data_checks!K7271</f>
        <v>7257</v>
      </c>
      <c r="B7264" t="str">
        <f>Data_checks!L7271</f>
        <v>D</v>
      </c>
      <c r="C7264" t="str">
        <f>Data_checks!M7271</f>
        <v>D</v>
      </c>
    </row>
    <row r="7265" spans="1:3" x14ac:dyDescent="0.25">
      <c r="A7265">
        <f>Data_checks!K7272</f>
        <v>7258</v>
      </c>
      <c r="B7265" t="str">
        <f>Data_checks!L7272</f>
        <v>D</v>
      </c>
      <c r="C7265" t="str">
        <f>Data_checks!M7272</f>
        <v>D</v>
      </c>
    </row>
    <row r="7266" spans="1:3" x14ac:dyDescent="0.25">
      <c r="A7266">
        <f>Data_checks!K7273</f>
        <v>7259</v>
      </c>
      <c r="B7266" t="str">
        <f>Data_checks!L7273</f>
        <v>I</v>
      </c>
      <c r="C7266" t="str">
        <f>Data_checks!M7273</f>
        <v>I</v>
      </c>
    </row>
    <row r="7267" spans="1:3" x14ac:dyDescent="0.25">
      <c r="A7267">
        <f>Data_checks!K7274</f>
        <v>7260</v>
      </c>
      <c r="B7267" t="str">
        <f>Data_checks!L7274</f>
        <v>S</v>
      </c>
      <c r="C7267" t="str">
        <f>Data_checks!M7274</f>
        <v>H</v>
      </c>
    </row>
    <row r="7268" spans="1:3" x14ac:dyDescent="0.25">
      <c r="A7268">
        <f>Data_checks!K7275</f>
        <v>7261</v>
      </c>
      <c r="B7268" t="str">
        <f>Data_checks!L7275</f>
        <v>D</v>
      </c>
      <c r="C7268" t="str">
        <f>Data_checks!M7275</f>
        <v>D</v>
      </c>
    </row>
    <row r="7269" spans="1:3" x14ac:dyDescent="0.25">
      <c r="A7269">
        <f>Data_checks!K7276</f>
        <v>7262</v>
      </c>
      <c r="B7269" t="str">
        <f>Data_checks!L7276</f>
        <v>H</v>
      </c>
      <c r="C7269" t="str">
        <f>Data_checks!M7276</f>
        <v>H</v>
      </c>
    </row>
    <row r="7270" spans="1:3" x14ac:dyDescent="0.25">
      <c r="A7270">
        <f>Data_checks!K7277</f>
        <v>7263</v>
      </c>
      <c r="B7270" t="str">
        <f>Data_checks!L7277</f>
        <v>H</v>
      </c>
      <c r="C7270" t="str">
        <f>Data_checks!M7277</f>
        <v>H</v>
      </c>
    </row>
    <row r="7271" spans="1:3" x14ac:dyDescent="0.25">
      <c r="A7271">
        <f>Data_checks!K7278</f>
        <v>7264</v>
      </c>
      <c r="B7271" t="str">
        <f>Data_checks!L7278</f>
        <v>D</v>
      </c>
      <c r="C7271" t="str">
        <f>Data_checks!M7278</f>
        <v>D</v>
      </c>
    </row>
    <row r="7272" spans="1:3" x14ac:dyDescent="0.25">
      <c r="A7272">
        <f>Data_checks!K7279</f>
        <v>7265</v>
      </c>
      <c r="B7272" t="str">
        <f>Data_checks!L7279</f>
        <v>I</v>
      </c>
      <c r="C7272" t="str">
        <f>Data_checks!M7279</f>
        <v>S</v>
      </c>
    </row>
    <row r="7273" spans="1:3" x14ac:dyDescent="0.25">
      <c r="A7273">
        <f>Data_checks!K7280</f>
        <v>7266</v>
      </c>
      <c r="B7273" t="str">
        <f>Data_checks!L7280</f>
        <v>I</v>
      </c>
      <c r="C7273" t="str">
        <f>Data_checks!M7280</f>
        <v>I</v>
      </c>
    </row>
    <row r="7274" spans="1:3" x14ac:dyDescent="0.25">
      <c r="A7274">
        <f>Data_checks!K7281</f>
        <v>7267</v>
      </c>
      <c r="B7274" t="str">
        <f>Data_checks!L7281</f>
        <v>D</v>
      </c>
      <c r="C7274" t="str">
        <f>Data_checks!M7281</f>
        <v>D</v>
      </c>
    </row>
    <row r="7275" spans="1:3" x14ac:dyDescent="0.25">
      <c r="A7275">
        <f>Data_checks!K7282</f>
        <v>7268</v>
      </c>
      <c r="B7275" t="str">
        <f>Data_checks!L7282</f>
        <v>H</v>
      </c>
      <c r="C7275" t="str">
        <f>Data_checks!M7282</f>
        <v>S</v>
      </c>
    </row>
    <row r="7276" spans="1:3" x14ac:dyDescent="0.25">
      <c r="A7276">
        <f>Data_checks!K7283</f>
        <v>7269</v>
      </c>
      <c r="B7276" t="str">
        <f>Data_checks!L7283</f>
        <v>I</v>
      </c>
      <c r="C7276" t="str">
        <f>Data_checks!M7283</f>
        <v>S</v>
      </c>
    </row>
    <row r="7277" spans="1:3" x14ac:dyDescent="0.25">
      <c r="A7277">
        <f>Data_checks!K7284</f>
        <v>7270</v>
      </c>
      <c r="B7277" t="str">
        <f>Data_checks!L7284</f>
        <v>H</v>
      </c>
      <c r="C7277" t="str">
        <f>Data_checks!M7284</f>
        <v>S</v>
      </c>
    </row>
    <row r="7278" spans="1:3" x14ac:dyDescent="0.25">
      <c r="A7278">
        <f>Data_checks!K7285</f>
        <v>7271</v>
      </c>
      <c r="B7278" t="str">
        <f>Data_checks!L7285</f>
        <v>S</v>
      </c>
      <c r="C7278" t="str">
        <f>Data_checks!M7285</f>
        <v>H</v>
      </c>
    </row>
    <row r="7279" spans="1:3" x14ac:dyDescent="0.25">
      <c r="A7279">
        <f>Data_checks!K7286</f>
        <v>7272</v>
      </c>
      <c r="B7279" t="str">
        <f>Data_checks!L7286</f>
        <v>I</v>
      </c>
      <c r="C7279" t="str">
        <f>Data_checks!M7286</f>
        <v>I</v>
      </c>
    </row>
    <row r="7280" spans="1:3" x14ac:dyDescent="0.25">
      <c r="A7280">
        <f>Data_checks!K7287</f>
        <v>7273</v>
      </c>
      <c r="B7280" t="str">
        <f>Data_checks!L7287</f>
        <v>D</v>
      </c>
      <c r="C7280" t="str">
        <f>Data_checks!M7287</f>
        <v>D</v>
      </c>
    </row>
    <row r="7281" spans="1:3" x14ac:dyDescent="0.25">
      <c r="A7281">
        <f>Data_checks!K7288</f>
        <v>7274</v>
      </c>
      <c r="B7281" t="str">
        <f>Data_checks!L7288</f>
        <v>H</v>
      </c>
      <c r="C7281" t="str">
        <f>Data_checks!M7288</f>
        <v>S</v>
      </c>
    </row>
    <row r="7282" spans="1:3" x14ac:dyDescent="0.25">
      <c r="A7282">
        <f>Data_checks!K7289</f>
        <v>7275</v>
      </c>
      <c r="B7282" t="str">
        <f>Data_checks!L7289</f>
        <v>I</v>
      </c>
      <c r="C7282" t="str">
        <f>Data_checks!M7289</f>
        <v>D</v>
      </c>
    </row>
    <row r="7283" spans="1:3" x14ac:dyDescent="0.25">
      <c r="A7283">
        <f>Data_checks!K7290</f>
        <v>7276</v>
      </c>
      <c r="B7283" t="str">
        <f>Data_checks!L7290</f>
        <v>I</v>
      </c>
      <c r="C7283" t="str">
        <f>Data_checks!M7290</f>
        <v>S</v>
      </c>
    </row>
    <row r="7284" spans="1:3" x14ac:dyDescent="0.25">
      <c r="A7284">
        <f>Data_checks!K7291</f>
        <v>7277</v>
      </c>
      <c r="B7284" t="str">
        <f>Data_checks!L7291</f>
        <v>D</v>
      </c>
      <c r="C7284" t="str">
        <f>Data_checks!M7291</f>
        <v>D</v>
      </c>
    </row>
    <row r="7285" spans="1:3" x14ac:dyDescent="0.25">
      <c r="A7285">
        <f>Data_checks!K7292</f>
        <v>7278</v>
      </c>
      <c r="B7285" t="str">
        <f>Data_checks!L7292</f>
        <v>I</v>
      </c>
      <c r="C7285" t="str">
        <f>Data_checks!M7292</f>
        <v>I</v>
      </c>
    </row>
    <row r="7286" spans="1:3" x14ac:dyDescent="0.25">
      <c r="A7286">
        <f>Data_checks!K7293</f>
        <v>7279</v>
      </c>
      <c r="B7286" t="str">
        <f>Data_checks!L7293</f>
        <v>I</v>
      </c>
      <c r="C7286" t="str">
        <f>Data_checks!M7293</f>
        <v>D</v>
      </c>
    </row>
    <row r="7287" spans="1:3" x14ac:dyDescent="0.25">
      <c r="A7287">
        <f>Data_checks!K7294</f>
        <v>7280</v>
      </c>
      <c r="B7287" t="str">
        <f>Data_checks!L7294</f>
        <v>H</v>
      </c>
      <c r="C7287" t="str">
        <f>Data_checks!M7294</f>
        <v>H</v>
      </c>
    </row>
    <row r="7288" spans="1:3" x14ac:dyDescent="0.25">
      <c r="A7288">
        <f>Data_checks!K7295</f>
        <v>7281</v>
      </c>
      <c r="B7288" t="str">
        <f>Data_checks!L7295</f>
        <v>D</v>
      </c>
      <c r="C7288" t="str">
        <f>Data_checks!M7295</f>
        <v>D</v>
      </c>
    </row>
    <row r="7289" spans="1:3" x14ac:dyDescent="0.25">
      <c r="A7289">
        <f>Data_checks!K7296</f>
        <v>7282</v>
      </c>
      <c r="B7289" t="str">
        <f>Data_checks!L7296</f>
        <v>I</v>
      </c>
      <c r="C7289" t="str">
        <f>Data_checks!M7296</f>
        <v>I</v>
      </c>
    </row>
    <row r="7290" spans="1:3" x14ac:dyDescent="0.25">
      <c r="A7290">
        <f>Data_checks!K7297</f>
        <v>7283</v>
      </c>
      <c r="B7290" t="str">
        <f>Data_checks!L7297</f>
        <v>I</v>
      </c>
      <c r="C7290" t="str">
        <f>Data_checks!M7297</f>
        <v>I</v>
      </c>
    </row>
    <row r="7291" spans="1:3" x14ac:dyDescent="0.25">
      <c r="A7291">
        <f>Data_checks!K7298</f>
        <v>7284</v>
      </c>
      <c r="B7291" t="str">
        <f>Data_checks!L7298</f>
        <v>S</v>
      </c>
      <c r="C7291" t="str">
        <f>Data_checks!M7298</f>
        <v>H</v>
      </c>
    </row>
    <row r="7292" spans="1:3" x14ac:dyDescent="0.25">
      <c r="A7292">
        <f>Data_checks!K7299</f>
        <v>7285</v>
      </c>
      <c r="B7292" t="str">
        <f>Data_checks!L7299</f>
        <v>S</v>
      </c>
      <c r="C7292" t="str">
        <f>Data_checks!M7299</f>
        <v>S</v>
      </c>
    </row>
    <row r="7293" spans="1:3" x14ac:dyDescent="0.25">
      <c r="A7293">
        <f>Data_checks!K7300</f>
        <v>7286</v>
      </c>
      <c r="B7293" t="str">
        <f>Data_checks!L7300</f>
        <v>S</v>
      </c>
      <c r="C7293" t="str">
        <f>Data_checks!M7300</f>
        <v>H</v>
      </c>
    </row>
    <row r="7294" spans="1:3" x14ac:dyDescent="0.25">
      <c r="A7294">
        <f>Data_checks!K7301</f>
        <v>7287</v>
      </c>
      <c r="B7294" t="str">
        <f>Data_checks!L7301</f>
        <v>S</v>
      </c>
      <c r="C7294" t="str">
        <f>Data_checks!M7301</f>
        <v>H</v>
      </c>
    </row>
    <row r="7295" spans="1:3" x14ac:dyDescent="0.25">
      <c r="A7295">
        <f>Data_checks!K7302</f>
        <v>7288</v>
      </c>
      <c r="B7295" t="str">
        <f>Data_checks!L7302</f>
        <v>H</v>
      </c>
      <c r="C7295" t="str">
        <f>Data_checks!M7302</f>
        <v>H</v>
      </c>
    </row>
    <row r="7296" spans="1:3" x14ac:dyDescent="0.25">
      <c r="A7296">
        <f>Data_checks!K7303</f>
        <v>7289</v>
      </c>
      <c r="B7296" t="str">
        <f>Data_checks!L7303</f>
        <v>H</v>
      </c>
      <c r="C7296" t="str">
        <f>Data_checks!M7303</f>
        <v>H</v>
      </c>
    </row>
    <row r="7297" spans="1:3" x14ac:dyDescent="0.25">
      <c r="A7297">
        <f>Data_checks!K7304</f>
        <v>7290</v>
      </c>
      <c r="B7297" t="str">
        <f>Data_checks!L7304</f>
        <v>H</v>
      </c>
      <c r="C7297" t="str">
        <f>Data_checks!M7304</f>
        <v>H</v>
      </c>
    </row>
    <row r="7298" spans="1:3" x14ac:dyDescent="0.25">
      <c r="A7298">
        <f>Data_checks!K7305</f>
        <v>7291</v>
      </c>
      <c r="B7298" t="str">
        <f>Data_checks!L7305</f>
        <v>I</v>
      </c>
      <c r="C7298" t="str">
        <f>Data_checks!M7305</f>
        <v>D</v>
      </c>
    </row>
    <row r="7299" spans="1:3" x14ac:dyDescent="0.25">
      <c r="A7299">
        <f>Data_checks!K7306</f>
        <v>7292</v>
      </c>
      <c r="B7299" t="str">
        <f>Data_checks!L7306</f>
        <v>S</v>
      </c>
      <c r="C7299" t="str">
        <f>Data_checks!M7306</f>
        <v>H</v>
      </c>
    </row>
    <row r="7300" spans="1:3" x14ac:dyDescent="0.25">
      <c r="A7300">
        <f>Data_checks!K7307</f>
        <v>7293</v>
      </c>
      <c r="B7300" t="str">
        <f>Data_checks!L7307</f>
        <v>H</v>
      </c>
      <c r="C7300" t="str">
        <f>Data_checks!M7307</f>
        <v>H</v>
      </c>
    </row>
    <row r="7301" spans="1:3" x14ac:dyDescent="0.25">
      <c r="A7301">
        <f>Data_checks!K7308</f>
        <v>7294</v>
      </c>
      <c r="B7301" t="str">
        <f>Data_checks!L7308</f>
        <v>I</v>
      </c>
      <c r="C7301" t="str">
        <f>Data_checks!M7308</f>
        <v>H</v>
      </c>
    </row>
    <row r="7302" spans="1:3" x14ac:dyDescent="0.25">
      <c r="A7302">
        <f>Data_checks!K7309</f>
        <v>7295</v>
      </c>
      <c r="B7302" t="str">
        <f>Data_checks!L7309</f>
        <v>I</v>
      </c>
      <c r="C7302" t="str">
        <f>Data_checks!M7309</f>
        <v>D</v>
      </c>
    </row>
    <row r="7303" spans="1:3" x14ac:dyDescent="0.25">
      <c r="A7303">
        <f>Data_checks!K7310</f>
        <v>7296</v>
      </c>
      <c r="B7303" t="str">
        <f>Data_checks!L7310</f>
        <v>D</v>
      </c>
      <c r="C7303" t="str">
        <f>Data_checks!M7310</f>
        <v>D</v>
      </c>
    </row>
    <row r="7304" spans="1:3" x14ac:dyDescent="0.25">
      <c r="A7304">
        <f>Data_checks!K7311</f>
        <v>7297</v>
      </c>
      <c r="B7304" t="str">
        <f>Data_checks!L7311</f>
        <v>D</v>
      </c>
      <c r="C7304" t="str">
        <f>Data_checks!M7311</f>
        <v>D</v>
      </c>
    </row>
    <row r="7305" spans="1:3" x14ac:dyDescent="0.25">
      <c r="A7305">
        <f>Data_checks!K7312</f>
        <v>7298</v>
      </c>
      <c r="B7305" t="str">
        <f>Data_checks!L7312</f>
        <v>H</v>
      </c>
      <c r="C7305" t="str">
        <f>Data_checks!M7312</f>
        <v>H</v>
      </c>
    </row>
    <row r="7306" spans="1:3" x14ac:dyDescent="0.25">
      <c r="A7306">
        <f>Data_checks!K7313</f>
        <v>7299</v>
      </c>
      <c r="B7306" t="str">
        <f>Data_checks!L7313</f>
        <v>D</v>
      </c>
      <c r="C7306" t="str">
        <f>Data_checks!M7313</f>
        <v>D</v>
      </c>
    </row>
    <row r="7307" spans="1:3" x14ac:dyDescent="0.25">
      <c r="A7307">
        <f>Data_checks!K7314</f>
        <v>7300</v>
      </c>
      <c r="B7307" t="str">
        <f>Data_checks!L7314</f>
        <v>H</v>
      </c>
      <c r="C7307" t="str">
        <f>Data_checks!M7314</f>
        <v>H</v>
      </c>
    </row>
    <row r="7308" spans="1:3" x14ac:dyDescent="0.25">
      <c r="A7308">
        <f>Data_checks!K7315</f>
        <v>7301</v>
      </c>
      <c r="B7308" t="str">
        <f>Data_checks!L7315</f>
        <v>I</v>
      </c>
      <c r="C7308" t="str">
        <f>Data_checks!M7315</f>
        <v>S</v>
      </c>
    </row>
    <row r="7309" spans="1:3" x14ac:dyDescent="0.25">
      <c r="A7309">
        <f>Data_checks!K7316</f>
        <v>7302</v>
      </c>
      <c r="B7309" t="str">
        <f>Data_checks!L7316</f>
        <v>I</v>
      </c>
      <c r="C7309" t="str">
        <f>Data_checks!M7316</f>
        <v>I</v>
      </c>
    </row>
    <row r="7310" spans="1:3" x14ac:dyDescent="0.25">
      <c r="A7310">
        <f>Data_checks!K7317</f>
        <v>7303</v>
      </c>
      <c r="B7310" t="str">
        <f>Data_checks!L7317</f>
        <v>D</v>
      </c>
      <c r="C7310" t="str">
        <f>Data_checks!M7317</f>
        <v>D</v>
      </c>
    </row>
    <row r="7311" spans="1:3" x14ac:dyDescent="0.25">
      <c r="A7311">
        <f>Data_checks!K7318</f>
        <v>7304</v>
      </c>
      <c r="B7311" t="str">
        <f>Data_checks!L7318</f>
        <v>S</v>
      </c>
      <c r="C7311" t="str">
        <f>Data_checks!M7318</f>
        <v>H</v>
      </c>
    </row>
    <row r="7312" spans="1:3" x14ac:dyDescent="0.25">
      <c r="A7312">
        <f>Data_checks!K7319</f>
        <v>7305</v>
      </c>
      <c r="B7312" t="str">
        <f>Data_checks!L7319</f>
        <v>S</v>
      </c>
      <c r="C7312" t="str">
        <f>Data_checks!M7319</f>
        <v>I</v>
      </c>
    </row>
    <row r="7313" spans="1:3" x14ac:dyDescent="0.25">
      <c r="A7313">
        <f>Data_checks!K7320</f>
        <v>7306</v>
      </c>
      <c r="B7313" t="str">
        <f>Data_checks!L7320</f>
        <v>I</v>
      </c>
      <c r="C7313" t="str">
        <f>Data_checks!M7320</f>
        <v>S</v>
      </c>
    </row>
    <row r="7314" spans="1:3" x14ac:dyDescent="0.25">
      <c r="A7314">
        <f>Data_checks!K7321</f>
        <v>7307</v>
      </c>
      <c r="B7314" t="str">
        <f>Data_checks!L7321</f>
        <v>H</v>
      </c>
      <c r="C7314" t="str">
        <f>Data_checks!M7321</f>
        <v>H</v>
      </c>
    </row>
    <row r="7315" spans="1:3" x14ac:dyDescent="0.25">
      <c r="A7315">
        <f>Data_checks!K7322</f>
        <v>7308</v>
      </c>
      <c r="B7315" t="str">
        <f>Data_checks!L7322</f>
        <v>H</v>
      </c>
      <c r="C7315" t="str">
        <f>Data_checks!M7322</f>
        <v>H</v>
      </c>
    </row>
    <row r="7316" spans="1:3" x14ac:dyDescent="0.25">
      <c r="A7316">
        <f>Data_checks!K7323</f>
        <v>7309</v>
      </c>
      <c r="B7316" t="str">
        <f>Data_checks!L7323</f>
        <v>I</v>
      </c>
      <c r="C7316" t="str">
        <f>Data_checks!M7323</f>
        <v>S</v>
      </c>
    </row>
    <row r="7317" spans="1:3" x14ac:dyDescent="0.25">
      <c r="A7317">
        <f>Data_checks!K7324</f>
        <v>7310</v>
      </c>
      <c r="B7317" t="str">
        <f>Data_checks!L7324</f>
        <v>D</v>
      </c>
      <c r="C7317" t="str">
        <f>Data_checks!M7324</f>
        <v>D</v>
      </c>
    </row>
    <row r="7318" spans="1:3" x14ac:dyDescent="0.25">
      <c r="A7318">
        <f>Data_checks!K7325</f>
        <v>7311</v>
      </c>
      <c r="B7318" t="str">
        <f>Data_checks!L7325</f>
        <v>H</v>
      </c>
      <c r="C7318" t="str">
        <f>Data_checks!M7325</f>
        <v>H</v>
      </c>
    </row>
    <row r="7319" spans="1:3" x14ac:dyDescent="0.25">
      <c r="A7319">
        <f>Data_checks!K7326</f>
        <v>7312</v>
      </c>
      <c r="B7319" t="str">
        <f>Data_checks!L7326</f>
        <v>I</v>
      </c>
      <c r="C7319" t="str">
        <f>Data_checks!M7326</f>
        <v>D</v>
      </c>
    </row>
    <row r="7320" spans="1:3" x14ac:dyDescent="0.25">
      <c r="A7320">
        <f>Data_checks!K7327</f>
        <v>7313</v>
      </c>
      <c r="B7320" t="str">
        <f>Data_checks!L7327</f>
        <v>I</v>
      </c>
      <c r="C7320" t="str">
        <f>Data_checks!M7327</f>
        <v>S</v>
      </c>
    </row>
    <row r="7321" spans="1:3" x14ac:dyDescent="0.25">
      <c r="A7321">
        <f>Data_checks!K7328</f>
        <v>7314</v>
      </c>
      <c r="B7321" t="str">
        <f>Data_checks!L7328</f>
        <v>H</v>
      </c>
      <c r="C7321" t="str">
        <f>Data_checks!M7328</f>
        <v>H</v>
      </c>
    </row>
    <row r="7322" spans="1:3" x14ac:dyDescent="0.25">
      <c r="A7322">
        <f>Data_checks!K7329</f>
        <v>7315</v>
      </c>
      <c r="B7322" t="str">
        <f>Data_checks!L7329</f>
        <v>H</v>
      </c>
      <c r="C7322" t="str">
        <f>Data_checks!M7329</f>
        <v>H</v>
      </c>
    </row>
    <row r="7323" spans="1:3" x14ac:dyDescent="0.25">
      <c r="A7323">
        <f>Data_checks!K7330</f>
        <v>7316</v>
      </c>
      <c r="B7323" t="str">
        <f>Data_checks!L7330</f>
        <v>D</v>
      </c>
      <c r="C7323" t="str">
        <f>Data_checks!M7330</f>
        <v>D</v>
      </c>
    </row>
    <row r="7324" spans="1:3" x14ac:dyDescent="0.25">
      <c r="A7324">
        <f>Data_checks!K7331</f>
        <v>7317</v>
      </c>
      <c r="B7324" t="str">
        <f>Data_checks!L7331</f>
        <v>S</v>
      </c>
      <c r="C7324" t="str">
        <f>Data_checks!M7331</f>
        <v>S</v>
      </c>
    </row>
    <row r="7325" spans="1:3" x14ac:dyDescent="0.25">
      <c r="A7325">
        <f>Data_checks!K7332</f>
        <v>7318</v>
      </c>
      <c r="B7325" t="str">
        <f>Data_checks!L7332</f>
        <v>D</v>
      </c>
      <c r="C7325" t="str">
        <f>Data_checks!M7332</f>
        <v>D</v>
      </c>
    </row>
    <row r="7326" spans="1:3" x14ac:dyDescent="0.25">
      <c r="A7326">
        <f>Data_checks!K7333</f>
        <v>7319</v>
      </c>
      <c r="B7326" t="str">
        <f>Data_checks!L7333</f>
        <v>I</v>
      </c>
      <c r="C7326" t="str">
        <f>Data_checks!M7333</f>
        <v>I</v>
      </c>
    </row>
    <row r="7327" spans="1:3" x14ac:dyDescent="0.25">
      <c r="A7327">
        <f>Data_checks!K7334</f>
        <v>7320</v>
      </c>
      <c r="B7327" t="str">
        <f>Data_checks!L7334</f>
        <v>S</v>
      </c>
      <c r="C7327" t="str">
        <f>Data_checks!M7334</f>
        <v>S</v>
      </c>
    </row>
    <row r="7328" spans="1:3" x14ac:dyDescent="0.25">
      <c r="A7328">
        <f>Data_checks!K7335</f>
        <v>7321</v>
      </c>
      <c r="B7328" t="str">
        <f>Data_checks!L7335</f>
        <v>I</v>
      </c>
      <c r="C7328" t="str">
        <f>Data_checks!M7335</f>
        <v>D</v>
      </c>
    </row>
    <row r="7329" spans="1:3" x14ac:dyDescent="0.25">
      <c r="A7329">
        <f>Data_checks!K7336</f>
        <v>7322</v>
      </c>
      <c r="B7329" t="str">
        <f>Data_checks!L7336</f>
        <v>S</v>
      </c>
      <c r="C7329" t="str">
        <f>Data_checks!M7336</f>
        <v>D</v>
      </c>
    </row>
    <row r="7330" spans="1:3" x14ac:dyDescent="0.25">
      <c r="A7330">
        <f>Data_checks!K7337</f>
        <v>7323</v>
      </c>
      <c r="B7330" t="str">
        <f>Data_checks!L7337</f>
        <v>D</v>
      </c>
      <c r="C7330" t="str">
        <f>Data_checks!M7337</f>
        <v>D</v>
      </c>
    </row>
    <row r="7331" spans="1:3" x14ac:dyDescent="0.25">
      <c r="A7331">
        <f>Data_checks!K7338</f>
        <v>7324</v>
      </c>
      <c r="B7331" t="str">
        <f>Data_checks!L7338</f>
        <v>I</v>
      </c>
      <c r="C7331" t="str">
        <f>Data_checks!M7338</f>
        <v>D</v>
      </c>
    </row>
    <row r="7332" spans="1:3" x14ac:dyDescent="0.25">
      <c r="A7332">
        <f>Data_checks!K7339</f>
        <v>7325</v>
      </c>
      <c r="B7332" t="str">
        <f>Data_checks!L7339</f>
        <v>D</v>
      </c>
      <c r="C7332" t="str">
        <f>Data_checks!M7339</f>
        <v>D</v>
      </c>
    </row>
    <row r="7333" spans="1:3" x14ac:dyDescent="0.25">
      <c r="A7333">
        <f>Data_checks!K7340</f>
        <v>7326</v>
      </c>
      <c r="B7333" t="str">
        <f>Data_checks!L7340</f>
        <v>I</v>
      </c>
      <c r="C7333" t="str">
        <f>Data_checks!M7340</f>
        <v>H</v>
      </c>
    </row>
    <row r="7334" spans="1:3" x14ac:dyDescent="0.25">
      <c r="A7334">
        <f>Data_checks!K7341</f>
        <v>7327</v>
      </c>
      <c r="B7334" t="str">
        <f>Data_checks!L7341</f>
        <v>I</v>
      </c>
      <c r="C7334" t="str">
        <f>Data_checks!M7341</f>
        <v>D</v>
      </c>
    </row>
    <row r="7335" spans="1:3" x14ac:dyDescent="0.25">
      <c r="A7335">
        <f>Data_checks!K7342</f>
        <v>7328</v>
      </c>
      <c r="B7335" t="str">
        <f>Data_checks!L7342</f>
        <v>S</v>
      </c>
      <c r="C7335" t="str">
        <f>Data_checks!M7342</f>
        <v>I</v>
      </c>
    </row>
    <row r="7336" spans="1:3" x14ac:dyDescent="0.25">
      <c r="A7336">
        <f>Data_checks!K7343</f>
        <v>7329</v>
      </c>
      <c r="B7336" t="str">
        <f>Data_checks!L7343</f>
        <v>I</v>
      </c>
      <c r="C7336" t="str">
        <f>Data_checks!M7343</f>
        <v>I</v>
      </c>
    </row>
    <row r="7337" spans="1:3" x14ac:dyDescent="0.25">
      <c r="A7337">
        <f>Data_checks!K7344</f>
        <v>7330</v>
      </c>
      <c r="B7337" t="str">
        <f>Data_checks!L7344</f>
        <v>I</v>
      </c>
      <c r="C7337" t="str">
        <f>Data_checks!M7344</f>
        <v>S</v>
      </c>
    </row>
    <row r="7338" spans="1:3" x14ac:dyDescent="0.25">
      <c r="A7338">
        <f>Data_checks!K7345</f>
        <v>7331</v>
      </c>
      <c r="B7338" t="str">
        <f>Data_checks!L7345</f>
        <v>D</v>
      </c>
      <c r="C7338" t="str">
        <f>Data_checks!M7345</f>
        <v>D</v>
      </c>
    </row>
    <row r="7339" spans="1:3" x14ac:dyDescent="0.25">
      <c r="A7339">
        <f>Data_checks!K7346</f>
        <v>7332</v>
      </c>
      <c r="B7339" t="str">
        <f>Data_checks!L7346</f>
        <v>I</v>
      </c>
      <c r="C7339" t="str">
        <f>Data_checks!M7346</f>
        <v>D</v>
      </c>
    </row>
    <row r="7340" spans="1:3" x14ac:dyDescent="0.25">
      <c r="A7340">
        <f>Data_checks!K7347</f>
        <v>7333</v>
      </c>
      <c r="B7340" t="str">
        <f>Data_checks!L7347</f>
        <v>D</v>
      </c>
      <c r="C7340" t="str">
        <f>Data_checks!M7347</f>
        <v>D</v>
      </c>
    </row>
    <row r="7341" spans="1:3" x14ac:dyDescent="0.25">
      <c r="A7341">
        <f>Data_checks!K7348</f>
        <v>7334</v>
      </c>
      <c r="B7341" t="str">
        <f>Data_checks!L7348</f>
        <v>D</v>
      </c>
      <c r="C7341" t="str">
        <f>Data_checks!M7348</f>
        <v>D</v>
      </c>
    </row>
    <row r="7342" spans="1:3" x14ac:dyDescent="0.25">
      <c r="A7342">
        <f>Data_checks!K7349</f>
        <v>7335</v>
      </c>
      <c r="B7342" t="str">
        <f>Data_checks!L7349</f>
        <v>I</v>
      </c>
      <c r="C7342" t="str">
        <f>Data_checks!M7349</f>
        <v>I</v>
      </c>
    </row>
    <row r="7343" spans="1:3" x14ac:dyDescent="0.25">
      <c r="A7343">
        <f>Data_checks!K7350</f>
        <v>7336</v>
      </c>
      <c r="B7343" t="str">
        <f>Data_checks!L7350</f>
        <v>D</v>
      </c>
      <c r="C7343" t="str">
        <f>Data_checks!M7350</f>
        <v>D</v>
      </c>
    </row>
    <row r="7344" spans="1:3" x14ac:dyDescent="0.25">
      <c r="A7344">
        <f>Data_checks!K7351</f>
        <v>7337</v>
      </c>
      <c r="B7344" t="str">
        <f>Data_checks!L7351</f>
        <v>I</v>
      </c>
      <c r="C7344" t="str">
        <f>Data_checks!M7351</f>
        <v>H</v>
      </c>
    </row>
    <row r="7345" spans="1:3" x14ac:dyDescent="0.25">
      <c r="A7345">
        <f>Data_checks!K7352</f>
        <v>7338</v>
      </c>
      <c r="B7345" t="str">
        <f>Data_checks!L7352</f>
        <v>I</v>
      </c>
      <c r="C7345" t="str">
        <f>Data_checks!M7352</f>
        <v>D</v>
      </c>
    </row>
    <row r="7346" spans="1:3" x14ac:dyDescent="0.25">
      <c r="A7346">
        <f>Data_checks!K7353</f>
        <v>7339</v>
      </c>
      <c r="B7346" t="str">
        <f>Data_checks!L7353</f>
        <v>H</v>
      </c>
      <c r="C7346" t="str">
        <f>Data_checks!M7353</f>
        <v>S</v>
      </c>
    </row>
    <row r="7347" spans="1:3" x14ac:dyDescent="0.25">
      <c r="A7347">
        <f>Data_checks!K7354</f>
        <v>7340</v>
      </c>
      <c r="B7347" t="str">
        <f>Data_checks!L7354</f>
        <v>D</v>
      </c>
      <c r="C7347" t="str">
        <f>Data_checks!M7354</f>
        <v>D</v>
      </c>
    </row>
    <row r="7348" spans="1:3" x14ac:dyDescent="0.25">
      <c r="A7348">
        <f>Data_checks!K7355</f>
        <v>7341</v>
      </c>
      <c r="B7348" t="str">
        <f>Data_checks!L7355</f>
        <v>S</v>
      </c>
      <c r="C7348" t="str">
        <f>Data_checks!M7355</f>
        <v>H</v>
      </c>
    </row>
    <row r="7349" spans="1:3" x14ac:dyDescent="0.25">
      <c r="A7349">
        <f>Data_checks!K7356</f>
        <v>7342</v>
      </c>
      <c r="B7349" t="str">
        <f>Data_checks!L7356</f>
        <v>H</v>
      </c>
      <c r="C7349" t="str">
        <f>Data_checks!M7356</f>
        <v>H</v>
      </c>
    </row>
    <row r="7350" spans="1:3" x14ac:dyDescent="0.25">
      <c r="A7350">
        <f>Data_checks!K7357</f>
        <v>7343</v>
      </c>
      <c r="B7350" t="str">
        <f>Data_checks!L7357</f>
        <v>H</v>
      </c>
      <c r="C7350" t="str">
        <f>Data_checks!M7357</f>
        <v>S</v>
      </c>
    </row>
    <row r="7351" spans="1:3" x14ac:dyDescent="0.25">
      <c r="A7351">
        <f>Data_checks!K7358</f>
        <v>7344</v>
      </c>
      <c r="B7351" t="str">
        <f>Data_checks!L7358</f>
        <v>H</v>
      </c>
      <c r="C7351" t="str">
        <f>Data_checks!M7358</f>
        <v>H</v>
      </c>
    </row>
    <row r="7352" spans="1:3" x14ac:dyDescent="0.25">
      <c r="A7352">
        <f>Data_checks!K7359</f>
        <v>7345</v>
      </c>
      <c r="B7352" t="str">
        <f>Data_checks!L7359</f>
        <v>I</v>
      </c>
      <c r="C7352" t="str">
        <f>Data_checks!M7359</f>
        <v>H</v>
      </c>
    </row>
    <row r="7353" spans="1:3" x14ac:dyDescent="0.25">
      <c r="A7353">
        <f>Data_checks!K7360</f>
        <v>7346</v>
      </c>
      <c r="B7353" t="str">
        <f>Data_checks!L7360</f>
        <v>H</v>
      </c>
      <c r="C7353" t="str">
        <f>Data_checks!M7360</f>
        <v>H</v>
      </c>
    </row>
    <row r="7354" spans="1:3" x14ac:dyDescent="0.25">
      <c r="A7354">
        <f>Data_checks!K7361</f>
        <v>7347</v>
      </c>
      <c r="B7354" t="str">
        <f>Data_checks!L7361</f>
        <v>D</v>
      </c>
      <c r="C7354" t="str">
        <f>Data_checks!M7361</f>
        <v>D</v>
      </c>
    </row>
    <row r="7355" spans="1:3" x14ac:dyDescent="0.25">
      <c r="A7355">
        <f>Data_checks!K7362</f>
        <v>7348</v>
      </c>
      <c r="B7355" t="str">
        <f>Data_checks!L7362</f>
        <v>I</v>
      </c>
      <c r="C7355" t="str">
        <f>Data_checks!M7362</f>
        <v>S</v>
      </c>
    </row>
    <row r="7356" spans="1:3" x14ac:dyDescent="0.25">
      <c r="A7356">
        <f>Data_checks!K7363</f>
        <v>7349</v>
      </c>
      <c r="B7356" t="str">
        <f>Data_checks!L7363</f>
        <v>I</v>
      </c>
      <c r="C7356" t="str">
        <f>Data_checks!M7363</f>
        <v>H</v>
      </c>
    </row>
    <row r="7357" spans="1:3" x14ac:dyDescent="0.25">
      <c r="A7357">
        <f>Data_checks!K7364</f>
        <v>7350</v>
      </c>
      <c r="B7357" t="str">
        <f>Data_checks!L7364</f>
        <v>D</v>
      </c>
      <c r="C7357" t="str">
        <f>Data_checks!M7364</f>
        <v>D</v>
      </c>
    </row>
    <row r="7358" spans="1:3" x14ac:dyDescent="0.25">
      <c r="A7358">
        <f>Data_checks!K7365</f>
        <v>7351</v>
      </c>
      <c r="B7358" t="str">
        <f>Data_checks!L7365</f>
        <v>I</v>
      </c>
      <c r="C7358" t="str">
        <f>Data_checks!M7365</f>
        <v>I</v>
      </c>
    </row>
    <row r="7359" spans="1:3" x14ac:dyDescent="0.25">
      <c r="A7359">
        <f>Data_checks!K7366</f>
        <v>7352</v>
      </c>
      <c r="B7359" t="str">
        <f>Data_checks!L7366</f>
        <v>S</v>
      </c>
      <c r="C7359" t="str">
        <f>Data_checks!M7366</f>
        <v>H</v>
      </c>
    </row>
    <row r="7360" spans="1:3" x14ac:dyDescent="0.25">
      <c r="A7360">
        <f>Data_checks!K7367</f>
        <v>7353</v>
      </c>
      <c r="B7360" t="str">
        <f>Data_checks!L7367</f>
        <v>H</v>
      </c>
      <c r="C7360" t="str">
        <f>Data_checks!M7367</f>
        <v>H</v>
      </c>
    </row>
    <row r="7361" spans="1:3" x14ac:dyDescent="0.25">
      <c r="A7361">
        <f>Data_checks!K7368</f>
        <v>7354</v>
      </c>
      <c r="B7361" t="str">
        <f>Data_checks!L7368</f>
        <v>H</v>
      </c>
      <c r="C7361" t="str">
        <f>Data_checks!M7368</f>
        <v>H</v>
      </c>
    </row>
    <row r="7362" spans="1:3" x14ac:dyDescent="0.25">
      <c r="A7362">
        <f>Data_checks!K7369</f>
        <v>7355</v>
      </c>
      <c r="B7362" t="str">
        <f>Data_checks!L7369</f>
        <v>I</v>
      </c>
      <c r="C7362" t="str">
        <f>Data_checks!M7369</f>
        <v>S</v>
      </c>
    </row>
    <row r="7363" spans="1:3" x14ac:dyDescent="0.25">
      <c r="A7363">
        <f>Data_checks!K7370</f>
        <v>7356</v>
      </c>
      <c r="B7363" t="str">
        <f>Data_checks!L7370</f>
        <v>S</v>
      </c>
      <c r="C7363" t="str">
        <f>Data_checks!M7370</f>
        <v>H</v>
      </c>
    </row>
    <row r="7364" spans="1:3" x14ac:dyDescent="0.25">
      <c r="A7364">
        <f>Data_checks!K7371</f>
        <v>7357</v>
      </c>
      <c r="B7364" t="str">
        <f>Data_checks!L7371</f>
        <v>I</v>
      </c>
      <c r="C7364" t="str">
        <f>Data_checks!M7371</f>
        <v>I</v>
      </c>
    </row>
    <row r="7365" spans="1:3" x14ac:dyDescent="0.25">
      <c r="A7365">
        <f>Data_checks!K7372</f>
        <v>7358</v>
      </c>
      <c r="B7365" t="str">
        <f>Data_checks!L7372</f>
        <v>I</v>
      </c>
      <c r="C7365" t="str">
        <f>Data_checks!M7372</f>
        <v>S</v>
      </c>
    </row>
    <row r="7366" spans="1:3" x14ac:dyDescent="0.25">
      <c r="A7366">
        <f>Data_checks!K7373</f>
        <v>7359</v>
      </c>
      <c r="B7366" t="str">
        <f>Data_checks!L7373</f>
        <v>S</v>
      </c>
      <c r="C7366" t="str">
        <f>Data_checks!M7373</f>
        <v>H</v>
      </c>
    </row>
    <row r="7367" spans="1:3" x14ac:dyDescent="0.25">
      <c r="A7367">
        <f>Data_checks!K7374</f>
        <v>7360</v>
      </c>
      <c r="B7367" t="str">
        <f>Data_checks!L7374</f>
        <v>S</v>
      </c>
      <c r="C7367" t="str">
        <f>Data_checks!M7374</f>
        <v>H</v>
      </c>
    </row>
    <row r="7368" spans="1:3" x14ac:dyDescent="0.25">
      <c r="A7368">
        <f>Data_checks!K7375</f>
        <v>7361</v>
      </c>
      <c r="B7368" t="str">
        <f>Data_checks!L7375</f>
        <v>I</v>
      </c>
      <c r="C7368" t="str">
        <f>Data_checks!M7375</f>
        <v>D</v>
      </c>
    </row>
    <row r="7369" spans="1:3" x14ac:dyDescent="0.25">
      <c r="A7369">
        <f>Data_checks!K7376</f>
        <v>7362</v>
      </c>
      <c r="B7369" t="str">
        <f>Data_checks!L7376</f>
        <v>H</v>
      </c>
      <c r="C7369" t="str">
        <f>Data_checks!M7376</f>
        <v>H</v>
      </c>
    </row>
    <row r="7370" spans="1:3" x14ac:dyDescent="0.25">
      <c r="A7370">
        <f>Data_checks!K7377</f>
        <v>7363</v>
      </c>
      <c r="B7370" t="str">
        <f>Data_checks!L7377</f>
        <v>I</v>
      </c>
      <c r="C7370" t="str">
        <f>Data_checks!M7377</f>
        <v>I</v>
      </c>
    </row>
    <row r="7371" spans="1:3" x14ac:dyDescent="0.25">
      <c r="A7371">
        <f>Data_checks!K7378</f>
        <v>7364</v>
      </c>
      <c r="B7371" t="str">
        <f>Data_checks!L7378</f>
        <v>I</v>
      </c>
      <c r="C7371" t="str">
        <f>Data_checks!M7378</f>
        <v>D</v>
      </c>
    </row>
    <row r="7372" spans="1:3" x14ac:dyDescent="0.25">
      <c r="A7372">
        <f>Data_checks!K7379</f>
        <v>7365</v>
      </c>
      <c r="B7372" t="str">
        <f>Data_checks!L7379</f>
        <v>I</v>
      </c>
      <c r="C7372" t="str">
        <f>Data_checks!M7379</f>
        <v>H</v>
      </c>
    </row>
    <row r="7373" spans="1:3" x14ac:dyDescent="0.25">
      <c r="A7373">
        <f>Data_checks!K7380</f>
        <v>7366</v>
      </c>
      <c r="B7373" t="str">
        <f>Data_checks!L7380</f>
        <v>H</v>
      </c>
      <c r="C7373" t="str">
        <f>Data_checks!M7380</f>
        <v>H</v>
      </c>
    </row>
    <row r="7374" spans="1:3" x14ac:dyDescent="0.25">
      <c r="A7374">
        <f>Data_checks!K7381</f>
        <v>7367</v>
      </c>
      <c r="B7374" t="str">
        <f>Data_checks!L7381</f>
        <v>H</v>
      </c>
      <c r="C7374" t="str">
        <f>Data_checks!M7381</f>
        <v>H</v>
      </c>
    </row>
    <row r="7375" spans="1:3" x14ac:dyDescent="0.25">
      <c r="A7375">
        <f>Data_checks!K7382</f>
        <v>7368</v>
      </c>
      <c r="B7375" t="str">
        <f>Data_checks!L7382</f>
        <v>D</v>
      </c>
      <c r="C7375" t="str">
        <f>Data_checks!M7382</f>
        <v>D</v>
      </c>
    </row>
    <row r="7376" spans="1:3" x14ac:dyDescent="0.25">
      <c r="A7376">
        <f>Data_checks!K7383</f>
        <v>7369</v>
      </c>
      <c r="B7376" t="str">
        <f>Data_checks!L7383</f>
        <v>H</v>
      </c>
      <c r="C7376" t="str">
        <f>Data_checks!M7383</f>
        <v>H</v>
      </c>
    </row>
    <row r="7377" spans="1:3" x14ac:dyDescent="0.25">
      <c r="A7377">
        <f>Data_checks!K7384</f>
        <v>7370</v>
      </c>
      <c r="B7377" t="str">
        <f>Data_checks!L7384</f>
        <v>H</v>
      </c>
      <c r="C7377" t="str">
        <f>Data_checks!M7384</f>
        <v>S</v>
      </c>
    </row>
    <row r="7378" spans="1:3" x14ac:dyDescent="0.25">
      <c r="A7378">
        <f>Data_checks!K7385</f>
        <v>7371</v>
      </c>
      <c r="B7378" t="str">
        <f>Data_checks!L7385</f>
        <v>H</v>
      </c>
      <c r="C7378" t="str">
        <f>Data_checks!M7385</f>
        <v>H</v>
      </c>
    </row>
    <row r="7379" spans="1:3" x14ac:dyDescent="0.25">
      <c r="A7379">
        <f>Data_checks!K7386</f>
        <v>7372</v>
      </c>
      <c r="B7379" t="str">
        <f>Data_checks!L7386</f>
        <v>D</v>
      </c>
      <c r="C7379" t="str">
        <f>Data_checks!M7386</f>
        <v>D</v>
      </c>
    </row>
    <row r="7380" spans="1:3" x14ac:dyDescent="0.25">
      <c r="A7380">
        <f>Data_checks!K7387</f>
        <v>7373</v>
      </c>
      <c r="B7380" t="str">
        <f>Data_checks!L7387</f>
        <v>D</v>
      </c>
      <c r="C7380" t="str">
        <f>Data_checks!M7387</f>
        <v>D</v>
      </c>
    </row>
    <row r="7381" spans="1:3" x14ac:dyDescent="0.25">
      <c r="A7381">
        <f>Data_checks!K7388</f>
        <v>7374</v>
      </c>
      <c r="B7381" t="str">
        <f>Data_checks!L7388</f>
        <v>D</v>
      </c>
      <c r="C7381" t="str">
        <f>Data_checks!M7388</f>
        <v>D</v>
      </c>
    </row>
    <row r="7382" spans="1:3" x14ac:dyDescent="0.25">
      <c r="A7382">
        <f>Data_checks!K7389</f>
        <v>7375</v>
      </c>
      <c r="B7382" t="str">
        <f>Data_checks!L7389</f>
        <v>I</v>
      </c>
      <c r="C7382" t="str">
        <f>Data_checks!M7389</f>
        <v>I</v>
      </c>
    </row>
    <row r="7383" spans="1:3" x14ac:dyDescent="0.25">
      <c r="A7383">
        <f>Data_checks!K7390</f>
        <v>7376</v>
      </c>
      <c r="B7383" t="str">
        <f>Data_checks!L7390</f>
        <v>S</v>
      </c>
      <c r="C7383" t="str">
        <f>Data_checks!M7390</f>
        <v>S</v>
      </c>
    </row>
    <row r="7384" spans="1:3" x14ac:dyDescent="0.25">
      <c r="A7384">
        <f>Data_checks!K7391</f>
        <v>7377</v>
      </c>
      <c r="B7384" t="str">
        <f>Data_checks!L7391</f>
        <v>H</v>
      </c>
      <c r="C7384" t="str">
        <f>Data_checks!M7391</f>
        <v>S</v>
      </c>
    </row>
    <row r="7385" spans="1:3" x14ac:dyDescent="0.25">
      <c r="A7385">
        <f>Data_checks!K7392</f>
        <v>7378</v>
      </c>
      <c r="B7385" t="str">
        <f>Data_checks!L7392</f>
        <v>I</v>
      </c>
      <c r="C7385" t="str">
        <f>Data_checks!M7392</f>
        <v>S</v>
      </c>
    </row>
    <row r="7386" spans="1:3" x14ac:dyDescent="0.25">
      <c r="A7386">
        <f>Data_checks!K7393</f>
        <v>7379</v>
      </c>
      <c r="B7386" t="str">
        <f>Data_checks!L7393</f>
        <v>I</v>
      </c>
      <c r="C7386" t="str">
        <f>Data_checks!M7393</f>
        <v>H</v>
      </c>
    </row>
    <row r="7387" spans="1:3" x14ac:dyDescent="0.25">
      <c r="A7387">
        <f>Data_checks!K7394</f>
        <v>7380</v>
      </c>
      <c r="B7387" t="str">
        <f>Data_checks!L7394</f>
        <v>I</v>
      </c>
      <c r="C7387" t="str">
        <f>Data_checks!M7394</f>
        <v>I</v>
      </c>
    </row>
    <row r="7388" spans="1:3" x14ac:dyDescent="0.25">
      <c r="A7388">
        <f>Data_checks!K7395</f>
        <v>7381</v>
      </c>
      <c r="B7388" t="str">
        <f>Data_checks!L7395</f>
        <v>S</v>
      </c>
      <c r="C7388" t="str">
        <f>Data_checks!M7395</f>
        <v>H</v>
      </c>
    </row>
    <row r="7389" spans="1:3" x14ac:dyDescent="0.25">
      <c r="A7389">
        <f>Data_checks!K7396</f>
        <v>7382</v>
      </c>
      <c r="B7389" t="str">
        <f>Data_checks!L7396</f>
        <v>I</v>
      </c>
      <c r="C7389" t="str">
        <f>Data_checks!M7396</f>
        <v>I</v>
      </c>
    </row>
    <row r="7390" spans="1:3" x14ac:dyDescent="0.25">
      <c r="A7390">
        <f>Data_checks!K7397</f>
        <v>7383</v>
      </c>
      <c r="B7390" t="str">
        <f>Data_checks!L7397</f>
        <v>S</v>
      </c>
      <c r="C7390" t="str">
        <f>Data_checks!M7397</f>
        <v>H</v>
      </c>
    </row>
    <row r="7391" spans="1:3" x14ac:dyDescent="0.25">
      <c r="A7391">
        <f>Data_checks!K7398</f>
        <v>7384</v>
      </c>
      <c r="B7391" t="str">
        <f>Data_checks!L7398</f>
        <v>D</v>
      </c>
      <c r="C7391" t="str">
        <f>Data_checks!M7398</f>
        <v>D</v>
      </c>
    </row>
    <row r="7392" spans="1:3" x14ac:dyDescent="0.25">
      <c r="A7392">
        <f>Data_checks!K7399</f>
        <v>7385</v>
      </c>
      <c r="B7392" t="str">
        <f>Data_checks!L7399</f>
        <v>D</v>
      </c>
      <c r="C7392" t="str">
        <f>Data_checks!M7399</f>
        <v>D</v>
      </c>
    </row>
    <row r="7393" spans="1:3" x14ac:dyDescent="0.25">
      <c r="A7393">
        <f>Data_checks!K7400</f>
        <v>7386</v>
      </c>
      <c r="B7393" t="str">
        <f>Data_checks!L7400</f>
        <v>H</v>
      </c>
      <c r="C7393" t="str">
        <f>Data_checks!M7400</f>
        <v>H</v>
      </c>
    </row>
    <row r="7394" spans="1:3" x14ac:dyDescent="0.25">
      <c r="A7394">
        <f>Data_checks!K7401</f>
        <v>7387</v>
      </c>
      <c r="B7394" t="str">
        <f>Data_checks!L7401</f>
        <v>S</v>
      </c>
      <c r="C7394" t="str">
        <f>Data_checks!M7401</f>
        <v>H</v>
      </c>
    </row>
    <row r="7395" spans="1:3" x14ac:dyDescent="0.25">
      <c r="A7395">
        <f>Data_checks!K7402</f>
        <v>7388</v>
      </c>
      <c r="B7395" t="str">
        <f>Data_checks!L7402</f>
        <v>H</v>
      </c>
      <c r="C7395" t="str">
        <f>Data_checks!M7402</f>
        <v>D</v>
      </c>
    </row>
    <row r="7396" spans="1:3" x14ac:dyDescent="0.25">
      <c r="A7396">
        <f>Data_checks!K7403</f>
        <v>7389</v>
      </c>
      <c r="B7396" t="str">
        <f>Data_checks!L7403</f>
        <v>H</v>
      </c>
      <c r="C7396" t="str">
        <f>Data_checks!M7403</f>
        <v>H</v>
      </c>
    </row>
    <row r="7397" spans="1:3" x14ac:dyDescent="0.25">
      <c r="A7397">
        <f>Data_checks!K7404</f>
        <v>7390</v>
      </c>
      <c r="B7397" t="str">
        <f>Data_checks!L7404</f>
        <v>D</v>
      </c>
      <c r="C7397" t="str">
        <f>Data_checks!M7404</f>
        <v>D</v>
      </c>
    </row>
    <row r="7398" spans="1:3" x14ac:dyDescent="0.25">
      <c r="A7398">
        <f>Data_checks!K7405</f>
        <v>7391</v>
      </c>
      <c r="B7398" t="str">
        <f>Data_checks!L7405</f>
        <v>S</v>
      </c>
      <c r="C7398" t="str">
        <f>Data_checks!M7405</f>
        <v>H</v>
      </c>
    </row>
    <row r="7399" spans="1:3" x14ac:dyDescent="0.25">
      <c r="A7399">
        <f>Data_checks!K7406</f>
        <v>7392</v>
      </c>
      <c r="B7399" t="str">
        <f>Data_checks!L7406</f>
        <v>H</v>
      </c>
      <c r="C7399" t="str">
        <f>Data_checks!M7406</f>
        <v>H</v>
      </c>
    </row>
    <row r="7400" spans="1:3" x14ac:dyDescent="0.25">
      <c r="A7400">
        <f>Data_checks!K7407</f>
        <v>7393</v>
      </c>
      <c r="B7400" t="str">
        <f>Data_checks!L7407</f>
        <v>H</v>
      </c>
      <c r="C7400" t="str">
        <f>Data_checks!M7407</f>
        <v>H</v>
      </c>
    </row>
    <row r="7401" spans="1:3" x14ac:dyDescent="0.25">
      <c r="A7401">
        <f>Data_checks!K7408</f>
        <v>7394</v>
      </c>
      <c r="B7401" t="str">
        <f>Data_checks!L7408</f>
        <v>S</v>
      </c>
      <c r="C7401" t="str">
        <f>Data_checks!M7408</f>
        <v>H</v>
      </c>
    </row>
    <row r="7402" spans="1:3" x14ac:dyDescent="0.25">
      <c r="A7402">
        <f>Data_checks!K7409</f>
        <v>7395</v>
      </c>
      <c r="B7402" t="str">
        <f>Data_checks!L7409</f>
        <v>I</v>
      </c>
      <c r="C7402" t="str">
        <f>Data_checks!M7409</f>
        <v>S</v>
      </c>
    </row>
    <row r="7403" spans="1:3" x14ac:dyDescent="0.25">
      <c r="A7403">
        <f>Data_checks!K7410</f>
        <v>7396</v>
      </c>
      <c r="B7403" t="str">
        <f>Data_checks!L7410</f>
        <v>S</v>
      </c>
      <c r="C7403" t="str">
        <f>Data_checks!M7410</f>
        <v>H</v>
      </c>
    </row>
    <row r="7404" spans="1:3" x14ac:dyDescent="0.25">
      <c r="A7404">
        <f>Data_checks!K7411</f>
        <v>7397</v>
      </c>
      <c r="B7404" t="str">
        <f>Data_checks!L7411</f>
        <v>I</v>
      </c>
      <c r="C7404" t="str">
        <f>Data_checks!M7411</f>
        <v>S</v>
      </c>
    </row>
    <row r="7405" spans="1:3" x14ac:dyDescent="0.25">
      <c r="A7405">
        <f>Data_checks!K7412</f>
        <v>7398</v>
      </c>
      <c r="B7405" t="str">
        <f>Data_checks!L7412</f>
        <v>S</v>
      </c>
      <c r="C7405" t="str">
        <f>Data_checks!M7412</f>
        <v>H</v>
      </c>
    </row>
    <row r="7406" spans="1:3" x14ac:dyDescent="0.25">
      <c r="A7406">
        <f>Data_checks!K7413</f>
        <v>7399</v>
      </c>
      <c r="B7406" t="str">
        <f>Data_checks!L7413</f>
        <v>S</v>
      </c>
      <c r="C7406" t="str">
        <f>Data_checks!M7413</f>
        <v>H</v>
      </c>
    </row>
    <row r="7407" spans="1:3" x14ac:dyDescent="0.25">
      <c r="A7407">
        <f>Data_checks!K7414</f>
        <v>7400</v>
      </c>
      <c r="B7407" t="str">
        <f>Data_checks!L7414</f>
        <v>H</v>
      </c>
      <c r="C7407" t="str">
        <f>Data_checks!M7414</f>
        <v>H</v>
      </c>
    </row>
    <row r="7408" spans="1:3" x14ac:dyDescent="0.25">
      <c r="A7408">
        <f>Data_checks!K7415</f>
        <v>7401</v>
      </c>
      <c r="B7408" t="str">
        <f>Data_checks!L7415</f>
        <v>S</v>
      </c>
      <c r="C7408" t="str">
        <f>Data_checks!M7415</f>
        <v>H</v>
      </c>
    </row>
    <row r="7409" spans="1:3" x14ac:dyDescent="0.25">
      <c r="A7409">
        <f>Data_checks!K7416</f>
        <v>7402</v>
      </c>
      <c r="B7409" t="str">
        <f>Data_checks!L7416</f>
        <v>S</v>
      </c>
      <c r="C7409" t="str">
        <f>Data_checks!M7416</f>
        <v>H</v>
      </c>
    </row>
    <row r="7410" spans="1:3" x14ac:dyDescent="0.25">
      <c r="A7410">
        <f>Data_checks!K7417</f>
        <v>7403</v>
      </c>
      <c r="B7410" t="str">
        <f>Data_checks!L7417</f>
        <v>S</v>
      </c>
      <c r="C7410" t="str">
        <f>Data_checks!M7417</f>
        <v>D</v>
      </c>
    </row>
    <row r="7411" spans="1:3" x14ac:dyDescent="0.25">
      <c r="A7411">
        <f>Data_checks!K7418</f>
        <v>7404</v>
      </c>
      <c r="B7411" t="str">
        <f>Data_checks!L7418</f>
        <v>I</v>
      </c>
      <c r="C7411" t="str">
        <f>Data_checks!M7418</f>
        <v>D</v>
      </c>
    </row>
    <row r="7412" spans="1:3" x14ac:dyDescent="0.25">
      <c r="A7412">
        <f>Data_checks!K7419</f>
        <v>7405</v>
      </c>
      <c r="B7412" t="str">
        <f>Data_checks!L7419</f>
        <v>I</v>
      </c>
      <c r="C7412" t="str">
        <f>Data_checks!M7419</f>
        <v>S</v>
      </c>
    </row>
    <row r="7413" spans="1:3" x14ac:dyDescent="0.25">
      <c r="A7413">
        <f>Data_checks!K7420</f>
        <v>7406</v>
      </c>
      <c r="B7413" t="str">
        <f>Data_checks!L7420</f>
        <v>I</v>
      </c>
      <c r="C7413" t="str">
        <f>Data_checks!M7420</f>
        <v>S</v>
      </c>
    </row>
    <row r="7414" spans="1:3" x14ac:dyDescent="0.25">
      <c r="A7414">
        <f>Data_checks!K7421</f>
        <v>7407</v>
      </c>
      <c r="B7414" t="str">
        <f>Data_checks!L7421</f>
        <v>H</v>
      </c>
      <c r="C7414" t="str">
        <f>Data_checks!M7421</f>
        <v>H</v>
      </c>
    </row>
    <row r="7415" spans="1:3" x14ac:dyDescent="0.25">
      <c r="A7415">
        <f>Data_checks!K7422</f>
        <v>7408</v>
      </c>
      <c r="B7415" t="str">
        <f>Data_checks!L7422</f>
        <v>S</v>
      </c>
      <c r="C7415" t="str">
        <f>Data_checks!M7422</f>
        <v>H</v>
      </c>
    </row>
    <row r="7416" spans="1:3" x14ac:dyDescent="0.25">
      <c r="A7416">
        <f>Data_checks!K7423</f>
        <v>7409</v>
      </c>
      <c r="B7416" t="str">
        <f>Data_checks!L7423</f>
        <v>H</v>
      </c>
      <c r="C7416" t="str">
        <f>Data_checks!M7423</f>
        <v>H</v>
      </c>
    </row>
    <row r="7417" spans="1:3" x14ac:dyDescent="0.25">
      <c r="A7417">
        <f>Data_checks!K7424</f>
        <v>7410</v>
      </c>
      <c r="B7417" t="str">
        <f>Data_checks!L7424</f>
        <v>D</v>
      </c>
      <c r="C7417" t="str">
        <f>Data_checks!M7424</f>
        <v>D</v>
      </c>
    </row>
    <row r="7418" spans="1:3" x14ac:dyDescent="0.25">
      <c r="A7418">
        <f>Data_checks!K7425</f>
        <v>7411</v>
      </c>
      <c r="B7418" t="str">
        <f>Data_checks!L7425</f>
        <v>D</v>
      </c>
      <c r="C7418" t="str">
        <f>Data_checks!M7425</f>
        <v>D</v>
      </c>
    </row>
    <row r="7419" spans="1:3" x14ac:dyDescent="0.25">
      <c r="A7419">
        <f>Data_checks!K7426</f>
        <v>7412</v>
      </c>
      <c r="B7419" t="str">
        <f>Data_checks!L7426</f>
        <v>H</v>
      </c>
      <c r="C7419" t="str">
        <f>Data_checks!M7426</f>
        <v>H</v>
      </c>
    </row>
    <row r="7420" spans="1:3" x14ac:dyDescent="0.25">
      <c r="A7420">
        <f>Data_checks!K7427</f>
        <v>7413</v>
      </c>
      <c r="B7420" t="str">
        <f>Data_checks!L7427</f>
        <v>D</v>
      </c>
      <c r="C7420" t="str">
        <f>Data_checks!M7427</f>
        <v>D</v>
      </c>
    </row>
    <row r="7421" spans="1:3" x14ac:dyDescent="0.25">
      <c r="A7421">
        <f>Data_checks!K7428</f>
        <v>7414</v>
      </c>
      <c r="B7421" t="str">
        <f>Data_checks!L7428</f>
        <v>D</v>
      </c>
      <c r="C7421" t="str">
        <f>Data_checks!M7428</f>
        <v>D</v>
      </c>
    </row>
    <row r="7422" spans="1:3" x14ac:dyDescent="0.25">
      <c r="A7422">
        <f>Data_checks!K7429</f>
        <v>7415</v>
      </c>
      <c r="B7422" t="str">
        <f>Data_checks!L7429</f>
        <v>D</v>
      </c>
      <c r="C7422" t="str">
        <f>Data_checks!M7429</f>
        <v>D</v>
      </c>
    </row>
    <row r="7423" spans="1:3" x14ac:dyDescent="0.25">
      <c r="A7423">
        <f>Data_checks!K7430</f>
        <v>7416</v>
      </c>
      <c r="B7423" t="str">
        <f>Data_checks!L7430</f>
        <v>H</v>
      </c>
      <c r="C7423" t="str">
        <f>Data_checks!M7430</f>
        <v>S</v>
      </c>
    </row>
    <row r="7424" spans="1:3" x14ac:dyDescent="0.25">
      <c r="A7424">
        <f>Data_checks!K7431</f>
        <v>7417</v>
      </c>
      <c r="B7424" t="str">
        <f>Data_checks!L7431</f>
        <v>H</v>
      </c>
      <c r="C7424" t="str">
        <f>Data_checks!M7431</f>
        <v>H</v>
      </c>
    </row>
    <row r="7425" spans="1:3" x14ac:dyDescent="0.25">
      <c r="A7425">
        <f>Data_checks!K7432</f>
        <v>7418</v>
      </c>
      <c r="B7425" t="str">
        <f>Data_checks!L7432</f>
        <v>I</v>
      </c>
      <c r="C7425" t="str">
        <f>Data_checks!M7432</f>
        <v>S</v>
      </c>
    </row>
    <row r="7426" spans="1:3" x14ac:dyDescent="0.25">
      <c r="A7426">
        <f>Data_checks!K7433</f>
        <v>7419</v>
      </c>
      <c r="B7426" t="str">
        <f>Data_checks!L7433</f>
        <v>S</v>
      </c>
      <c r="C7426" t="str">
        <f>Data_checks!M7433</f>
        <v>H</v>
      </c>
    </row>
    <row r="7427" spans="1:3" x14ac:dyDescent="0.25">
      <c r="A7427">
        <f>Data_checks!K7434</f>
        <v>7420</v>
      </c>
      <c r="B7427" t="str">
        <f>Data_checks!L7434</f>
        <v>H</v>
      </c>
      <c r="C7427" t="str">
        <f>Data_checks!M7434</f>
        <v>H</v>
      </c>
    </row>
    <row r="7428" spans="1:3" x14ac:dyDescent="0.25">
      <c r="A7428">
        <f>Data_checks!K7435</f>
        <v>7421</v>
      </c>
      <c r="B7428" t="str">
        <f>Data_checks!L7435</f>
        <v>S</v>
      </c>
      <c r="C7428" t="str">
        <f>Data_checks!M7435</f>
        <v>H</v>
      </c>
    </row>
    <row r="7429" spans="1:3" x14ac:dyDescent="0.25">
      <c r="A7429">
        <f>Data_checks!K7436</f>
        <v>7422</v>
      </c>
      <c r="B7429" t="str">
        <f>Data_checks!L7436</f>
        <v>H</v>
      </c>
      <c r="C7429" t="str">
        <f>Data_checks!M7436</f>
        <v>H</v>
      </c>
    </row>
    <row r="7430" spans="1:3" x14ac:dyDescent="0.25">
      <c r="A7430">
        <f>Data_checks!K7437</f>
        <v>7423</v>
      </c>
      <c r="B7430" t="str">
        <f>Data_checks!L7437</f>
        <v>H</v>
      </c>
      <c r="C7430" t="str">
        <f>Data_checks!M7437</f>
        <v>S</v>
      </c>
    </row>
    <row r="7431" spans="1:3" x14ac:dyDescent="0.25">
      <c r="A7431">
        <f>Data_checks!K7438</f>
        <v>7424</v>
      </c>
      <c r="B7431" t="str">
        <f>Data_checks!L7438</f>
        <v>S</v>
      </c>
      <c r="C7431" t="str">
        <f>Data_checks!M7438</f>
        <v>H</v>
      </c>
    </row>
    <row r="7432" spans="1:3" x14ac:dyDescent="0.25">
      <c r="A7432">
        <f>Data_checks!K7439</f>
        <v>7425</v>
      </c>
      <c r="B7432" t="str">
        <f>Data_checks!L7439</f>
        <v>I</v>
      </c>
      <c r="C7432" t="str">
        <f>Data_checks!M7439</f>
        <v>S</v>
      </c>
    </row>
    <row r="7433" spans="1:3" x14ac:dyDescent="0.25">
      <c r="A7433">
        <f>Data_checks!K7440</f>
        <v>7426</v>
      </c>
      <c r="B7433" t="str">
        <f>Data_checks!L7440</f>
        <v>I</v>
      </c>
      <c r="C7433" t="str">
        <f>Data_checks!M7440</f>
        <v>H</v>
      </c>
    </row>
    <row r="7434" spans="1:3" x14ac:dyDescent="0.25">
      <c r="A7434">
        <f>Data_checks!K7441</f>
        <v>7427</v>
      </c>
      <c r="B7434" t="str">
        <f>Data_checks!L7441</f>
        <v>D</v>
      </c>
      <c r="C7434" t="str">
        <f>Data_checks!M7441</f>
        <v>D</v>
      </c>
    </row>
    <row r="7435" spans="1:3" x14ac:dyDescent="0.25">
      <c r="A7435">
        <f>Data_checks!K7442</f>
        <v>7428</v>
      </c>
      <c r="B7435" t="str">
        <f>Data_checks!L7442</f>
        <v>D</v>
      </c>
      <c r="C7435" t="str">
        <f>Data_checks!M7442</f>
        <v>D</v>
      </c>
    </row>
    <row r="7436" spans="1:3" x14ac:dyDescent="0.25">
      <c r="A7436">
        <f>Data_checks!K7443</f>
        <v>7429</v>
      </c>
      <c r="B7436" t="str">
        <f>Data_checks!L7443</f>
        <v>S</v>
      </c>
      <c r="C7436" t="str">
        <f>Data_checks!M7443</f>
        <v>D</v>
      </c>
    </row>
    <row r="7437" spans="1:3" x14ac:dyDescent="0.25">
      <c r="A7437">
        <f>Data_checks!K7444</f>
        <v>7430</v>
      </c>
      <c r="B7437" t="str">
        <f>Data_checks!L7444</f>
        <v>I</v>
      </c>
      <c r="C7437" t="str">
        <f>Data_checks!M7444</f>
        <v>S</v>
      </c>
    </row>
    <row r="7438" spans="1:3" x14ac:dyDescent="0.25">
      <c r="A7438">
        <f>Data_checks!K7445</f>
        <v>7431</v>
      </c>
      <c r="B7438" t="str">
        <f>Data_checks!L7445</f>
        <v>I</v>
      </c>
      <c r="C7438" t="str">
        <f>Data_checks!M7445</f>
        <v>S</v>
      </c>
    </row>
    <row r="7439" spans="1:3" x14ac:dyDescent="0.25">
      <c r="A7439">
        <f>Data_checks!K7446</f>
        <v>7432</v>
      </c>
      <c r="B7439" t="str">
        <f>Data_checks!L7446</f>
        <v>I</v>
      </c>
      <c r="C7439" t="str">
        <f>Data_checks!M7446</f>
        <v>D</v>
      </c>
    </row>
    <row r="7440" spans="1:3" x14ac:dyDescent="0.25">
      <c r="A7440">
        <f>Data_checks!K7447</f>
        <v>7433</v>
      </c>
      <c r="B7440" t="str">
        <f>Data_checks!L7447</f>
        <v>D</v>
      </c>
      <c r="C7440" t="str">
        <f>Data_checks!M7447</f>
        <v>D</v>
      </c>
    </row>
    <row r="7441" spans="1:3" x14ac:dyDescent="0.25">
      <c r="A7441">
        <f>Data_checks!K7448</f>
        <v>7434</v>
      </c>
      <c r="B7441" t="str">
        <f>Data_checks!L7448</f>
        <v>D</v>
      </c>
      <c r="C7441" t="str">
        <f>Data_checks!M7448</f>
        <v>D</v>
      </c>
    </row>
    <row r="7442" spans="1:3" x14ac:dyDescent="0.25">
      <c r="A7442">
        <f>Data_checks!K7449</f>
        <v>7435</v>
      </c>
      <c r="B7442" t="str">
        <f>Data_checks!L7449</f>
        <v>S</v>
      </c>
      <c r="C7442" t="str">
        <f>Data_checks!M7449</f>
        <v>H</v>
      </c>
    </row>
    <row r="7443" spans="1:3" x14ac:dyDescent="0.25">
      <c r="A7443">
        <f>Data_checks!K7450</f>
        <v>7436</v>
      </c>
      <c r="B7443" t="str">
        <f>Data_checks!L7450</f>
        <v>D</v>
      </c>
      <c r="C7443" t="str">
        <f>Data_checks!M7450</f>
        <v>D</v>
      </c>
    </row>
    <row r="7444" spans="1:3" x14ac:dyDescent="0.25">
      <c r="A7444">
        <f>Data_checks!K7451</f>
        <v>7437</v>
      </c>
      <c r="B7444" t="str">
        <f>Data_checks!L7451</f>
        <v>H</v>
      </c>
      <c r="C7444" t="str">
        <f>Data_checks!M7451</f>
        <v>H</v>
      </c>
    </row>
    <row r="7445" spans="1:3" x14ac:dyDescent="0.25">
      <c r="A7445">
        <f>Data_checks!K7452</f>
        <v>7438</v>
      </c>
      <c r="B7445" t="str">
        <f>Data_checks!L7452</f>
        <v>I</v>
      </c>
      <c r="C7445" t="str">
        <f>Data_checks!M7452</f>
        <v>D</v>
      </c>
    </row>
    <row r="7446" spans="1:3" x14ac:dyDescent="0.25">
      <c r="A7446">
        <f>Data_checks!K7453</f>
        <v>7439</v>
      </c>
      <c r="B7446" t="str">
        <f>Data_checks!L7453</f>
        <v>D</v>
      </c>
      <c r="C7446" t="str">
        <f>Data_checks!M7453</f>
        <v>D</v>
      </c>
    </row>
    <row r="7447" spans="1:3" x14ac:dyDescent="0.25">
      <c r="A7447">
        <f>Data_checks!K7454</f>
        <v>7440</v>
      </c>
      <c r="B7447" t="str">
        <f>Data_checks!L7454</f>
        <v>I</v>
      </c>
      <c r="C7447" t="str">
        <f>Data_checks!M7454</f>
        <v>I</v>
      </c>
    </row>
    <row r="7448" spans="1:3" x14ac:dyDescent="0.25">
      <c r="A7448">
        <f>Data_checks!K7455</f>
        <v>7441</v>
      </c>
      <c r="B7448" t="str">
        <f>Data_checks!L7455</f>
        <v>H</v>
      </c>
      <c r="C7448" t="str">
        <f>Data_checks!M7455</f>
        <v>H</v>
      </c>
    </row>
    <row r="7449" spans="1:3" x14ac:dyDescent="0.25">
      <c r="A7449">
        <f>Data_checks!K7456</f>
        <v>7442</v>
      </c>
      <c r="B7449" t="str">
        <f>Data_checks!L7456</f>
        <v>S</v>
      </c>
      <c r="C7449" t="str">
        <f>Data_checks!M7456</f>
        <v>I</v>
      </c>
    </row>
    <row r="7450" spans="1:3" x14ac:dyDescent="0.25">
      <c r="A7450">
        <f>Data_checks!K7457</f>
        <v>7443</v>
      </c>
      <c r="B7450" t="str">
        <f>Data_checks!L7457</f>
        <v>S</v>
      </c>
      <c r="C7450" t="str">
        <f>Data_checks!M7457</f>
        <v>S</v>
      </c>
    </row>
    <row r="7451" spans="1:3" x14ac:dyDescent="0.25">
      <c r="A7451">
        <f>Data_checks!K7458</f>
        <v>7444</v>
      </c>
      <c r="B7451" t="str">
        <f>Data_checks!L7458</f>
        <v>D</v>
      </c>
      <c r="C7451" t="str">
        <f>Data_checks!M7458</f>
        <v>D</v>
      </c>
    </row>
    <row r="7452" spans="1:3" x14ac:dyDescent="0.25">
      <c r="A7452">
        <f>Data_checks!K7459</f>
        <v>7445</v>
      </c>
      <c r="B7452" t="str">
        <f>Data_checks!L7459</f>
        <v>I</v>
      </c>
      <c r="C7452" t="str">
        <f>Data_checks!M7459</f>
        <v>H</v>
      </c>
    </row>
    <row r="7453" spans="1:3" x14ac:dyDescent="0.25">
      <c r="A7453">
        <f>Data_checks!K7460</f>
        <v>7446</v>
      </c>
      <c r="B7453" t="str">
        <f>Data_checks!L7460</f>
        <v>H</v>
      </c>
      <c r="C7453" t="str">
        <f>Data_checks!M7460</f>
        <v>H</v>
      </c>
    </row>
    <row r="7454" spans="1:3" x14ac:dyDescent="0.25">
      <c r="A7454">
        <f>Data_checks!K7461</f>
        <v>7447</v>
      </c>
      <c r="B7454" t="str">
        <f>Data_checks!L7461</f>
        <v>I</v>
      </c>
      <c r="C7454" t="str">
        <f>Data_checks!M7461</f>
        <v>H</v>
      </c>
    </row>
    <row r="7455" spans="1:3" x14ac:dyDescent="0.25">
      <c r="A7455">
        <f>Data_checks!K7462</f>
        <v>7448</v>
      </c>
      <c r="B7455" t="str">
        <f>Data_checks!L7462</f>
        <v>I</v>
      </c>
      <c r="C7455" t="str">
        <f>Data_checks!M7462</f>
        <v>H</v>
      </c>
    </row>
    <row r="7456" spans="1:3" x14ac:dyDescent="0.25">
      <c r="A7456">
        <f>Data_checks!K7463</f>
        <v>7449</v>
      </c>
      <c r="B7456" t="str">
        <f>Data_checks!L7463</f>
        <v>S</v>
      </c>
      <c r="C7456" t="str">
        <f>Data_checks!M7463</f>
        <v>H</v>
      </c>
    </row>
    <row r="7457" spans="1:3" x14ac:dyDescent="0.25">
      <c r="A7457">
        <f>Data_checks!K7464</f>
        <v>7450</v>
      </c>
      <c r="B7457" t="str">
        <f>Data_checks!L7464</f>
        <v>I</v>
      </c>
      <c r="C7457" t="str">
        <f>Data_checks!M7464</f>
        <v>S</v>
      </c>
    </row>
    <row r="7458" spans="1:3" x14ac:dyDescent="0.25">
      <c r="A7458">
        <f>Data_checks!K7465</f>
        <v>7451</v>
      </c>
      <c r="B7458" t="str">
        <f>Data_checks!L7465</f>
        <v>H</v>
      </c>
      <c r="C7458" t="str">
        <f>Data_checks!M7465</f>
        <v>H</v>
      </c>
    </row>
    <row r="7459" spans="1:3" x14ac:dyDescent="0.25">
      <c r="A7459">
        <f>Data_checks!K7466</f>
        <v>7452</v>
      </c>
      <c r="B7459" t="str">
        <f>Data_checks!L7466</f>
        <v>D</v>
      </c>
      <c r="C7459" t="str">
        <f>Data_checks!M7466</f>
        <v>D</v>
      </c>
    </row>
    <row r="7460" spans="1:3" x14ac:dyDescent="0.25">
      <c r="A7460">
        <f>Data_checks!K7467</f>
        <v>7453</v>
      </c>
      <c r="B7460" t="str">
        <f>Data_checks!L7467</f>
        <v>D</v>
      </c>
      <c r="C7460" t="str">
        <f>Data_checks!M7467</f>
        <v>D</v>
      </c>
    </row>
    <row r="7461" spans="1:3" x14ac:dyDescent="0.25">
      <c r="A7461">
        <f>Data_checks!K7468</f>
        <v>7454</v>
      </c>
      <c r="B7461" t="str">
        <f>Data_checks!L7468</f>
        <v>D</v>
      </c>
      <c r="C7461" t="str">
        <f>Data_checks!M7468</f>
        <v>D</v>
      </c>
    </row>
    <row r="7462" spans="1:3" x14ac:dyDescent="0.25">
      <c r="A7462">
        <f>Data_checks!K7469</f>
        <v>7455</v>
      </c>
      <c r="B7462" t="str">
        <f>Data_checks!L7469</f>
        <v>S</v>
      </c>
      <c r="C7462" t="str">
        <f>Data_checks!M7469</f>
        <v>H</v>
      </c>
    </row>
    <row r="7463" spans="1:3" x14ac:dyDescent="0.25">
      <c r="A7463">
        <f>Data_checks!K7470</f>
        <v>7456</v>
      </c>
      <c r="B7463" t="str">
        <f>Data_checks!L7470</f>
        <v>I</v>
      </c>
      <c r="C7463" t="str">
        <f>Data_checks!M7470</f>
        <v>S</v>
      </c>
    </row>
    <row r="7464" spans="1:3" x14ac:dyDescent="0.25">
      <c r="A7464">
        <f>Data_checks!K7471</f>
        <v>7457</v>
      </c>
      <c r="B7464" t="str">
        <f>Data_checks!L7471</f>
        <v>H</v>
      </c>
      <c r="C7464" t="str">
        <f>Data_checks!M7471</f>
        <v>H</v>
      </c>
    </row>
    <row r="7465" spans="1:3" x14ac:dyDescent="0.25">
      <c r="A7465">
        <f>Data_checks!K7472</f>
        <v>7458</v>
      </c>
      <c r="B7465" t="str">
        <f>Data_checks!L7472</f>
        <v>S</v>
      </c>
      <c r="C7465" t="str">
        <f>Data_checks!M7472</f>
        <v>I</v>
      </c>
    </row>
    <row r="7466" spans="1:3" x14ac:dyDescent="0.25">
      <c r="A7466">
        <f>Data_checks!K7473</f>
        <v>7459</v>
      </c>
      <c r="B7466" t="str">
        <f>Data_checks!L7473</f>
        <v>S</v>
      </c>
      <c r="C7466" t="str">
        <f>Data_checks!M7473</f>
        <v>H</v>
      </c>
    </row>
    <row r="7467" spans="1:3" x14ac:dyDescent="0.25">
      <c r="A7467">
        <f>Data_checks!K7474</f>
        <v>7460</v>
      </c>
      <c r="B7467" t="str">
        <f>Data_checks!L7474</f>
        <v>S</v>
      </c>
      <c r="C7467" t="str">
        <f>Data_checks!M7474</f>
        <v>H</v>
      </c>
    </row>
    <row r="7468" spans="1:3" x14ac:dyDescent="0.25">
      <c r="A7468">
        <f>Data_checks!K7475</f>
        <v>7461</v>
      </c>
      <c r="B7468" t="str">
        <f>Data_checks!L7475</f>
        <v>H</v>
      </c>
      <c r="C7468" t="str">
        <f>Data_checks!M7475</f>
        <v>H</v>
      </c>
    </row>
    <row r="7469" spans="1:3" x14ac:dyDescent="0.25">
      <c r="A7469">
        <f>Data_checks!K7476</f>
        <v>7462</v>
      </c>
      <c r="B7469" t="str">
        <f>Data_checks!L7476</f>
        <v>H</v>
      </c>
      <c r="C7469" t="str">
        <f>Data_checks!M7476</f>
        <v>H</v>
      </c>
    </row>
    <row r="7470" spans="1:3" x14ac:dyDescent="0.25">
      <c r="A7470">
        <f>Data_checks!K7477</f>
        <v>7463</v>
      </c>
      <c r="B7470" t="str">
        <f>Data_checks!L7477</f>
        <v>S</v>
      </c>
      <c r="C7470" t="str">
        <f>Data_checks!M7477</f>
        <v>I</v>
      </c>
    </row>
    <row r="7471" spans="1:3" x14ac:dyDescent="0.25">
      <c r="A7471">
        <f>Data_checks!K7478</f>
        <v>7464</v>
      </c>
      <c r="B7471" t="str">
        <f>Data_checks!L7478</f>
        <v>S</v>
      </c>
      <c r="C7471" t="str">
        <f>Data_checks!M7478</f>
        <v>H</v>
      </c>
    </row>
    <row r="7472" spans="1:3" x14ac:dyDescent="0.25">
      <c r="A7472">
        <f>Data_checks!K7479</f>
        <v>7465</v>
      </c>
      <c r="B7472" t="str">
        <f>Data_checks!L7479</f>
        <v>S</v>
      </c>
      <c r="C7472" t="str">
        <f>Data_checks!M7479</f>
        <v>H</v>
      </c>
    </row>
    <row r="7473" spans="1:3" x14ac:dyDescent="0.25">
      <c r="A7473">
        <f>Data_checks!K7480</f>
        <v>7466</v>
      </c>
      <c r="B7473" t="str">
        <f>Data_checks!L7480</f>
        <v>H</v>
      </c>
      <c r="C7473" t="str">
        <f>Data_checks!M7480</f>
        <v>H</v>
      </c>
    </row>
    <row r="7474" spans="1:3" x14ac:dyDescent="0.25">
      <c r="A7474">
        <f>Data_checks!K7481</f>
        <v>7467</v>
      </c>
      <c r="B7474" t="str">
        <f>Data_checks!L7481</f>
        <v>H</v>
      </c>
      <c r="C7474" t="str">
        <f>Data_checks!M7481</f>
        <v>H</v>
      </c>
    </row>
    <row r="7475" spans="1:3" x14ac:dyDescent="0.25">
      <c r="A7475">
        <f>Data_checks!K7482</f>
        <v>7468</v>
      </c>
      <c r="B7475" t="str">
        <f>Data_checks!L7482</f>
        <v>I</v>
      </c>
      <c r="C7475" t="str">
        <f>Data_checks!M7482</f>
        <v>I</v>
      </c>
    </row>
    <row r="7476" spans="1:3" x14ac:dyDescent="0.25">
      <c r="A7476">
        <f>Data_checks!K7483</f>
        <v>7469</v>
      </c>
      <c r="B7476" t="str">
        <f>Data_checks!L7483</f>
        <v>I</v>
      </c>
      <c r="C7476" t="str">
        <f>Data_checks!M7483</f>
        <v>D</v>
      </c>
    </row>
    <row r="7477" spans="1:3" x14ac:dyDescent="0.25">
      <c r="A7477">
        <f>Data_checks!K7484</f>
        <v>7470</v>
      </c>
      <c r="B7477" t="str">
        <f>Data_checks!L7484</f>
        <v>H</v>
      </c>
      <c r="C7477" t="str">
        <f>Data_checks!M7484</f>
        <v>H</v>
      </c>
    </row>
    <row r="7478" spans="1:3" x14ac:dyDescent="0.25">
      <c r="A7478">
        <f>Data_checks!K7485</f>
        <v>7471</v>
      </c>
      <c r="B7478" t="str">
        <f>Data_checks!L7485</f>
        <v>D</v>
      </c>
      <c r="C7478" t="str">
        <f>Data_checks!M7485</f>
        <v>D</v>
      </c>
    </row>
    <row r="7479" spans="1:3" x14ac:dyDescent="0.25">
      <c r="A7479">
        <f>Data_checks!K7486</f>
        <v>7472</v>
      </c>
      <c r="B7479" t="str">
        <f>Data_checks!L7486</f>
        <v>I</v>
      </c>
      <c r="C7479" t="str">
        <f>Data_checks!M7486</f>
        <v>D</v>
      </c>
    </row>
    <row r="7480" spans="1:3" x14ac:dyDescent="0.25">
      <c r="A7480">
        <f>Data_checks!K7487</f>
        <v>7473</v>
      </c>
      <c r="B7480" t="str">
        <f>Data_checks!L7487</f>
        <v>D</v>
      </c>
      <c r="C7480" t="str">
        <f>Data_checks!M7487</f>
        <v>D</v>
      </c>
    </row>
    <row r="7481" spans="1:3" x14ac:dyDescent="0.25">
      <c r="A7481">
        <f>Data_checks!K7488</f>
        <v>7474</v>
      </c>
      <c r="B7481" t="str">
        <f>Data_checks!L7488</f>
        <v>D</v>
      </c>
      <c r="C7481" t="str">
        <f>Data_checks!M7488</f>
        <v>D</v>
      </c>
    </row>
    <row r="7482" spans="1:3" x14ac:dyDescent="0.25">
      <c r="A7482">
        <f>Data_checks!K7489</f>
        <v>7475</v>
      </c>
      <c r="B7482" t="str">
        <f>Data_checks!L7489</f>
        <v>S</v>
      </c>
      <c r="C7482" t="str">
        <f>Data_checks!M7489</f>
        <v>H</v>
      </c>
    </row>
    <row r="7483" spans="1:3" x14ac:dyDescent="0.25">
      <c r="A7483">
        <f>Data_checks!K7490</f>
        <v>7476</v>
      </c>
      <c r="B7483" t="str">
        <f>Data_checks!L7490</f>
        <v>I</v>
      </c>
      <c r="C7483" t="str">
        <f>Data_checks!M7490</f>
        <v>H</v>
      </c>
    </row>
    <row r="7484" spans="1:3" x14ac:dyDescent="0.25">
      <c r="A7484">
        <f>Data_checks!K7491</f>
        <v>7477</v>
      </c>
      <c r="B7484" t="str">
        <f>Data_checks!L7491</f>
        <v>D</v>
      </c>
      <c r="C7484" t="str">
        <f>Data_checks!M7491</f>
        <v>D</v>
      </c>
    </row>
    <row r="7485" spans="1:3" x14ac:dyDescent="0.25">
      <c r="A7485">
        <f>Data_checks!K7492</f>
        <v>7478</v>
      </c>
      <c r="B7485" t="str">
        <f>Data_checks!L7492</f>
        <v>I</v>
      </c>
      <c r="C7485" t="str">
        <f>Data_checks!M7492</f>
        <v>S</v>
      </c>
    </row>
    <row r="7486" spans="1:3" x14ac:dyDescent="0.25">
      <c r="A7486">
        <f>Data_checks!K7493</f>
        <v>7479</v>
      </c>
      <c r="B7486" t="str">
        <f>Data_checks!L7493</f>
        <v>H</v>
      </c>
      <c r="C7486" t="str">
        <f>Data_checks!M7493</f>
        <v>H</v>
      </c>
    </row>
    <row r="7487" spans="1:3" x14ac:dyDescent="0.25">
      <c r="A7487">
        <f>Data_checks!K7494</f>
        <v>7480</v>
      </c>
      <c r="B7487" t="str">
        <f>Data_checks!L7494</f>
        <v>H</v>
      </c>
      <c r="C7487" t="str">
        <f>Data_checks!M7494</f>
        <v>H</v>
      </c>
    </row>
    <row r="7488" spans="1:3" x14ac:dyDescent="0.25">
      <c r="A7488">
        <f>Data_checks!K7495</f>
        <v>7481</v>
      </c>
      <c r="B7488" t="str">
        <f>Data_checks!L7495</f>
        <v>H</v>
      </c>
      <c r="C7488" t="str">
        <f>Data_checks!M7495</f>
        <v>H</v>
      </c>
    </row>
    <row r="7489" spans="1:3" x14ac:dyDescent="0.25">
      <c r="A7489">
        <f>Data_checks!K7496</f>
        <v>7482</v>
      </c>
      <c r="B7489" t="str">
        <f>Data_checks!L7496</f>
        <v>S</v>
      </c>
      <c r="C7489" t="str">
        <f>Data_checks!M7496</f>
        <v>H</v>
      </c>
    </row>
    <row r="7490" spans="1:3" x14ac:dyDescent="0.25">
      <c r="A7490">
        <f>Data_checks!K7497</f>
        <v>7483</v>
      </c>
      <c r="B7490" t="str">
        <f>Data_checks!L7497</f>
        <v>H</v>
      </c>
      <c r="C7490" t="str">
        <f>Data_checks!M7497</f>
        <v>S</v>
      </c>
    </row>
    <row r="7491" spans="1:3" x14ac:dyDescent="0.25">
      <c r="A7491">
        <f>Data_checks!K7498</f>
        <v>7484</v>
      </c>
      <c r="B7491" t="str">
        <f>Data_checks!L7498</f>
        <v>I</v>
      </c>
      <c r="C7491" t="str">
        <f>Data_checks!M7498</f>
        <v>I</v>
      </c>
    </row>
    <row r="7492" spans="1:3" x14ac:dyDescent="0.25">
      <c r="A7492">
        <f>Data_checks!K7499</f>
        <v>7485</v>
      </c>
      <c r="B7492" t="str">
        <f>Data_checks!L7499</f>
        <v>S</v>
      </c>
      <c r="C7492" t="str">
        <f>Data_checks!M7499</f>
        <v>H</v>
      </c>
    </row>
    <row r="7493" spans="1:3" x14ac:dyDescent="0.25">
      <c r="A7493">
        <f>Data_checks!K7500</f>
        <v>7486</v>
      </c>
      <c r="B7493" t="str">
        <f>Data_checks!L7500</f>
        <v>I</v>
      </c>
      <c r="C7493" t="str">
        <f>Data_checks!M7500</f>
        <v>I</v>
      </c>
    </row>
    <row r="7494" spans="1:3" x14ac:dyDescent="0.25">
      <c r="A7494">
        <f>Data_checks!K7501</f>
        <v>7487</v>
      </c>
      <c r="B7494" t="str">
        <f>Data_checks!L7501</f>
        <v>D</v>
      </c>
      <c r="C7494" t="str">
        <f>Data_checks!M7501</f>
        <v>D</v>
      </c>
    </row>
    <row r="7495" spans="1:3" x14ac:dyDescent="0.25">
      <c r="A7495">
        <f>Data_checks!K7502</f>
        <v>7488</v>
      </c>
      <c r="B7495" t="str">
        <f>Data_checks!L7502</f>
        <v>I</v>
      </c>
      <c r="C7495" t="str">
        <f>Data_checks!M7502</f>
        <v>I</v>
      </c>
    </row>
    <row r="7496" spans="1:3" x14ac:dyDescent="0.25">
      <c r="A7496">
        <f>Data_checks!K7503</f>
        <v>7489</v>
      </c>
      <c r="B7496" t="str">
        <f>Data_checks!L7503</f>
        <v>H</v>
      </c>
      <c r="C7496" t="str">
        <f>Data_checks!M7503</f>
        <v>H</v>
      </c>
    </row>
    <row r="7497" spans="1:3" x14ac:dyDescent="0.25">
      <c r="A7497">
        <f>Data_checks!K7504</f>
        <v>7490</v>
      </c>
      <c r="B7497" t="str">
        <f>Data_checks!L7504</f>
        <v>H</v>
      </c>
      <c r="C7497" t="str">
        <f>Data_checks!M7504</f>
        <v>H</v>
      </c>
    </row>
    <row r="7498" spans="1:3" x14ac:dyDescent="0.25">
      <c r="A7498">
        <f>Data_checks!K7505</f>
        <v>7491</v>
      </c>
      <c r="B7498" t="str">
        <f>Data_checks!L7505</f>
        <v>I</v>
      </c>
      <c r="C7498" t="str">
        <f>Data_checks!M7505</f>
        <v>S</v>
      </c>
    </row>
    <row r="7499" spans="1:3" x14ac:dyDescent="0.25">
      <c r="A7499">
        <f>Data_checks!K7506</f>
        <v>7492</v>
      </c>
      <c r="B7499" t="str">
        <f>Data_checks!L7506</f>
        <v>H</v>
      </c>
      <c r="C7499" t="str">
        <f>Data_checks!M7506</f>
        <v>S</v>
      </c>
    </row>
    <row r="7500" spans="1:3" x14ac:dyDescent="0.25">
      <c r="A7500">
        <f>Data_checks!K7507</f>
        <v>7493</v>
      </c>
      <c r="B7500" t="str">
        <f>Data_checks!L7507</f>
        <v>D</v>
      </c>
      <c r="C7500" t="str">
        <f>Data_checks!M7507</f>
        <v>D</v>
      </c>
    </row>
    <row r="7501" spans="1:3" x14ac:dyDescent="0.25">
      <c r="A7501">
        <f>Data_checks!K7508</f>
        <v>7494</v>
      </c>
      <c r="B7501" t="str">
        <f>Data_checks!L7508</f>
        <v>D</v>
      </c>
      <c r="C7501" t="str">
        <f>Data_checks!M7508</f>
        <v>D</v>
      </c>
    </row>
    <row r="7502" spans="1:3" x14ac:dyDescent="0.25">
      <c r="A7502">
        <f>Data_checks!K7509</f>
        <v>7495</v>
      </c>
      <c r="B7502" t="str">
        <f>Data_checks!L7509</f>
        <v>S</v>
      </c>
      <c r="C7502" t="str">
        <f>Data_checks!M7509</f>
        <v>H</v>
      </c>
    </row>
    <row r="7503" spans="1:3" x14ac:dyDescent="0.25">
      <c r="A7503">
        <f>Data_checks!K7510</f>
        <v>7496</v>
      </c>
      <c r="B7503" t="str">
        <f>Data_checks!L7510</f>
        <v>D</v>
      </c>
      <c r="C7503" t="str">
        <f>Data_checks!M7510</f>
        <v>D</v>
      </c>
    </row>
    <row r="7504" spans="1:3" x14ac:dyDescent="0.25">
      <c r="A7504">
        <f>Data_checks!K7511</f>
        <v>7497</v>
      </c>
      <c r="B7504" t="str">
        <f>Data_checks!L7511</f>
        <v>H</v>
      </c>
      <c r="C7504" t="str">
        <f>Data_checks!M7511</f>
        <v>H</v>
      </c>
    </row>
    <row r="7505" spans="1:3" x14ac:dyDescent="0.25">
      <c r="A7505">
        <f>Data_checks!K7512</f>
        <v>7498</v>
      </c>
      <c r="B7505" t="str">
        <f>Data_checks!L7512</f>
        <v>H</v>
      </c>
      <c r="C7505" t="str">
        <f>Data_checks!M7512</f>
        <v>H</v>
      </c>
    </row>
    <row r="7506" spans="1:3" x14ac:dyDescent="0.25">
      <c r="A7506">
        <f>Data_checks!K7513</f>
        <v>7499</v>
      </c>
      <c r="B7506" t="str">
        <f>Data_checks!L7513</f>
        <v>I</v>
      </c>
      <c r="C7506" t="str">
        <f>Data_checks!M7513</f>
        <v>S</v>
      </c>
    </row>
    <row r="7507" spans="1:3" x14ac:dyDescent="0.25">
      <c r="A7507">
        <f>Data_checks!K7514</f>
        <v>7500</v>
      </c>
      <c r="B7507" t="str">
        <f>Data_checks!L7514</f>
        <v>D</v>
      </c>
      <c r="C7507" t="str">
        <f>Data_checks!M7514</f>
        <v>D</v>
      </c>
    </row>
    <row r="7508" spans="1:3" x14ac:dyDescent="0.25">
      <c r="A7508">
        <f>Data_checks!K7515</f>
        <v>7501</v>
      </c>
      <c r="B7508" t="str">
        <f>Data_checks!L7515</f>
        <v>S</v>
      </c>
      <c r="C7508" t="str">
        <f>Data_checks!M7515</f>
        <v>S</v>
      </c>
    </row>
    <row r="7509" spans="1:3" x14ac:dyDescent="0.25">
      <c r="A7509">
        <f>Data_checks!K7516</f>
        <v>7502</v>
      </c>
      <c r="B7509" t="str">
        <f>Data_checks!L7516</f>
        <v>H</v>
      </c>
      <c r="C7509" t="str">
        <f>Data_checks!M7516</f>
        <v>H</v>
      </c>
    </row>
    <row r="7510" spans="1:3" x14ac:dyDescent="0.25">
      <c r="A7510">
        <f>Data_checks!K7517</f>
        <v>7503</v>
      </c>
      <c r="B7510" t="str">
        <f>Data_checks!L7517</f>
        <v>D</v>
      </c>
      <c r="C7510" t="str">
        <f>Data_checks!M7517</f>
        <v>D</v>
      </c>
    </row>
    <row r="7511" spans="1:3" x14ac:dyDescent="0.25">
      <c r="A7511">
        <f>Data_checks!K7518</f>
        <v>7504</v>
      </c>
      <c r="B7511" t="str">
        <f>Data_checks!L7518</f>
        <v>S</v>
      </c>
      <c r="C7511" t="str">
        <f>Data_checks!M7518</f>
        <v>H</v>
      </c>
    </row>
    <row r="7512" spans="1:3" x14ac:dyDescent="0.25">
      <c r="A7512">
        <f>Data_checks!K7519</f>
        <v>7505</v>
      </c>
      <c r="B7512" t="str">
        <f>Data_checks!L7519</f>
        <v>S</v>
      </c>
      <c r="C7512" t="str">
        <f>Data_checks!M7519</f>
        <v>H</v>
      </c>
    </row>
    <row r="7513" spans="1:3" x14ac:dyDescent="0.25">
      <c r="A7513">
        <f>Data_checks!K7520</f>
        <v>7506</v>
      </c>
      <c r="B7513" t="str">
        <f>Data_checks!L7520</f>
        <v>I</v>
      </c>
      <c r="C7513" t="str">
        <f>Data_checks!M7520</f>
        <v>D</v>
      </c>
    </row>
    <row r="7514" spans="1:3" x14ac:dyDescent="0.25">
      <c r="A7514">
        <f>Data_checks!K7521</f>
        <v>7507</v>
      </c>
      <c r="B7514" t="str">
        <f>Data_checks!L7521</f>
        <v>S</v>
      </c>
      <c r="C7514" t="str">
        <f>Data_checks!M7521</f>
        <v>H</v>
      </c>
    </row>
    <row r="7515" spans="1:3" x14ac:dyDescent="0.25">
      <c r="A7515">
        <f>Data_checks!K7522</f>
        <v>7508</v>
      </c>
      <c r="B7515" t="str">
        <f>Data_checks!L7522</f>
        <v>D</v>
      </c>
      <c r="C7515" t="str">
        <f>Data_checks!M7522</f>
        <v>D</v>
      </c>
    </row>
    <row r="7516" spans="1:3" x14ac:dyDescent="0.25">
      <c r="A7516">
        <f>Data_checks!K7523</f>
        <v>7509</v>
      </c>
      <c r="B7516" t="str">
        <f>Data_checks!L7523</f>
        <v>H</v>
      </c>
      <c r="C7516" t="str">
        <f>Data_checks!M7523</f>
        <v>S</v>
      </c>
    </row>
    <row r="7517" spans="1:3" x14ac:dyDescent="0.25">
      <c r="A7517">
        <f>Data_checks!K7524</f>
        <v>7510</v>
      </c>
      <c r="B7517" t="str">
        <f>Data_checks!L7524</f>
        <v>H</v>
      </c>
      <c r="C7517" t="str">
        <f>Data_checks!M7524</f>
        <v>H</v>
      </c>
    </row>
    <row r="7518" spans="1:3" x14ac:dyDescent="0.25">
      <c r="A7518">
        <f>Data_checks!K7525</f>
        <v>7511</v>
      </c>
      <c r="B7518" t="str">
        <f>Data_checks!L7525</f>
        <v>H</v>
      </c>
      <c r="C7518" t="str">
        <f>Data_checks!M7525</f>
        <v>S</v>
      </c>
    </row>
    <row r="7519" spans="1:3" x14ac:dyDescent="0.25">
      <c r="A7519">
        <f>Data_checks!K7526</f>
        <v>7512</v>
      </c>
      <c r="B7519" t="str">
        <f>Data_checks!L7526</f>
        <v>H</v>
      </c>
      <c r="C7519" t="str">
        <f>Data_checks!M7526</f>
        <v>S</v>
      </c>
    </row>
    <row r="7520" spans="1:3" x14ac:dyDescent="0.25">
      <c r="A7520">
        <f>Data_checks!K7527</f>
        <v>7513</v>
      </c>
      <c r="B7520" t="str">
        <f>Data_checks!L7527</f>
        <v>S</v>
      </c>
      <c r="C7520" t="str">
        <f>Data_checks!M7527</f>
        <v>H</v>
      </c>
    </row>
    <row r="7521" spans="1:3" x14ac:dyDescent="0.25">
      <c r="A7521">
        <f>Data_checks!K7528</f>
        <v>7514</v>
      </c>
      <c r="B7521" t="str">
        <f>Data_checks!L7528</f>
        <v>S</v>
      </c>
      <c r="C7521" t="str">
        <f>Data_checks!M7528</f>
        <v>H</v>
      </c>
    </row>
    <row r="7522" spans="1:3" x14ac:dyDescent="0.25">
      <c r="A7522">
        <f>Data_checks!K7529</f>
        <v>7515</v>
      </c>
      <c r="B7522" t="str">
        <f>Data_checks!L7529</f>
        <v>D</v>
      </c>
      <c r="C7522" t="str">
        <f>Data_checks!M7529</f>
        <v>D</v>
      </c>
    </row>
    <row r="7523" spans="1:3" x14ac:dyDescent="0.25">
      <c r="A7523">
        <f>Data_checks!K7530</f>
        <v>7516</v>
      </c>
      <c r="B7523" t="str">
        <f>Data_checks!L7530</f>
        <v>I</v>
      </c>
      <c r="C7523" t="str">
        <f>Data_checks!M7530</f>
        <v>D</v>
      </c>
    </row>
    <row r="7524" spans="1:3" x14ac:dyDescent="0.25">
      <c r="A7524">
        <f>Data_checks!K7531</f>
        <v>7517</v>
      </c>
      <c r="B7524" t="str">
        <f>Data_checks!L7531</f>
        <v>H</v>
      </c>
      <c r="C7524" t="str">
        <f>Data_checks!M7531</f>
        <v>H</v>
      </c>
    </row>
    <row r="7525" spans="1:3" x14ac:dyDescent="0.25">
      <c r="A7525">
        <f>Data_checks!K7532</f>
        <v>7518</v>
      </c>
      <c r="B7525" t="str">
        <f>Data_checks!L7532</f>
        <v>S</v>
      </c>
      <c r="C7525" t="str">
        <f>Data_checks!M7532</f>
        <v>S</v>
      </c>
    </row>
    <row r="7526" spans="1:3" x14ac:dyDescent="0.25">
      <c r="A7526">
        <f>Data_checks!K7533</f>
        <v>7519</v>
      </c>
      <c r="B7526" t="str">
        <f>Data_checks!L7533</f>
        <v>I</v>
      </c>
      <c r="C7526" t="str">
        <f>Data_checks!M7533</f>
        <v>I</v>
      </c>
    </row>
    <row r="7527" spans="1:3" x14ac:dyDescent="0.25">
      <c r="A7527">
        <f>Data_checks!K7534</f>
        <v>7520</v>
      </c>
      <c r="B7527" t="str">
        <f>Data_checks!L7534</f>
        <v>I</v>
      </c>
      <c r="C7527" t="str">
        <f>Data_checks!M7534</f>
        <v>S</v>
      </c>
    </row>
    <row r="7528" spans="1:3" x14ac:dyDescent="0.25">
      <c r="A7528">
        <f>Data_checks!K7535</f>
        <v>7521</v>
      </c>
      <c r="B7528" t="str">
        <f>Data_checks!L7535</f>
        <v>H</v>
      </c>
      <c r="C7528" t="str">
        <f>Data_checks!M7535</f>
        <v>H</v>
      </c>
    </row>
    <row r="7529" spans="1:3" x14ac:dyDescent="0.25">
      <c r="A7529">
        <f>Data_checks!K7536</f>
        <v>7522</v>
      </c>
      <c r="B7529" t="str">
        <f>Data_checks!L7536</f>
        <v>S</v>
      </c>
      <c r="C7529" t="str">
        <f>Data_checks!M7536</f>
        <v>H</v>
      </c>
    </row>
    <row r="7530" spans="1:3" x14ac:dyDescent="0.25">
      <c r="A7530">
        <f>Data_checks!K7537</f>
        <v>7523</v>
      </c>
      <c r="B7530" t="str">
        <f>Data_checks!L7537</f>
        <v>S</v>
      </c>
      <c r="C7530" t="str">
        <f>Data_checks!M7537</f>
        <v>H</v>
      </c>
    </row>
    <row r="7531" spans="1:3" x14ac:dyDescent="0.25">
      <c r="A7531">
        <f>Data_checks!K7538</f>
        <v>7524</v>
      </c>
      <c r="B7531" t="str">
        <f>Data_checks!L7538</f>
        <v>I</v>
      </c>
      <c r="C7531" t="str">
        <f>Data_checks!M7538</f>
        <v>I</v>
      </c>
    </row>
    <row r="7532" spans="1:3" x14ac:dyDescent="0.25">
      <c r="A7532">
        <f>Data_checks!K7539</f>
        <v>7525</v>
      </c>
      <c r="B7532" t="str">
        <f>Data_checks!L7539</f>
        <v>D</v>
      </c>
      <c r="C7532" t="str">
        <f>Data_checks!M7539</f>
        <v>D</v>
      </c>
    </row>
    <row r="7533" spans="1:3" x14ac:dyDescent="0.25">
      <c r="A7533">
        <f>Data_checks!K7540</f>
        <v>7526</v>
      </c>
      <c r="B7533" t="str">
        <f>Data_checks!L7540</f>
        <v>S</v>
      </c>
      <c r="C7533" t="str">
        <f>Data_checks!M7540</f>
        <v>H</v>
      </c>
    </row>
    <row r="7534" spans="1:3" x14ac:dyDescent="0.25">
      <c r="A7534">
        <f>Data_checks!K7541</f>
        <v>7527</v>
      </c>
      <c r="B7534" t="str">
        <f>Data_checks!L7541</f>
        <v>D</v>
      </c>
      <c r="C7534" t="str">
        <f>Data_checks!M7541</f>
        <v>D</v>
      </c>
    </row>
    <row r="7535" spans="1:3" x14ac:dyDescent="0.25">
      <c r="A7535">
        <f>Data_checks!K7542</f>
        <v>7528</v>
      </c>
      <c r="B7535" t="str">
        <f>Data_checks!L7542</f>
        <v>H</v>
      </c>
      <c r="C7535" t="str">
        <f>Data_checks!M7542</f>
        <v>H</v>
      </c>
    </row>
    <row r="7536" spans="1:3" x14ac:dyDescent="0.25">
      <c r="A7536">
        <f>Data_checks!K7543</f>
        <v>7529</v>
      </c>
      <c r="B7536" t="str">
        <f>Data_checks!L7543</f>
        <v>I</v>
      </c>
      <c r="C7536" t="str">
        <f>Data_checks!M7543</f>
        <v>I</v>
      </c>
    </row>
    <row r="7537" spans="1:3" x14ac:dyDescent="0.25">
      <c r="A7537">
        <f>Data_checks!K7544</f>
        <v>7530</v>
      </c>
      <c r="B7537" t="str">
        <f>Data_checks!L7544</f>
        <v>I</v>
      </c>
      <c r="C7537" t="str">
        <f>Data_checks!M7544</f>
        <v>D</v>
      </c>
    </row>
    <row r="7538" spans="1:3" x14ac:dyDescent="0.25">
      <c r="A7538">
        <f>Data_checks!K7545</f>
        <v>7531</v>
      </c>
      <c r="B7538" t="str">
        <f>Data_checks!L7545</f>
        <v>I</v>
      </c>
      <c r="C7538" t="str">
        <f>Data_checks!M7545</f>
        <v>I</v>
      </c>
    </row>
    <row r="7539" spans="1:3" x14ac:dyDescent="0.25">
      <c r="A7539">
        <f>Data_checks!K7546</f>
        <v>7532</v>
      </c>
      <c r="B7539" t="str">
        <f>Data_checks!L7546</f>
        <v>H</v>
      </c>
      <c r="C7539" t="str">
        <f>Data_checks!M7546</f>
        <v>H</v>
      </c>
    </row>
    <row r="7540" spans="1:3" x14ac:dyDescent="0.25">
      <c r="A7540">
        <f>Data_checks!K7547</f>
        <v>7533</v>
      </c>
      <c r="B7540" t="str">
        <f>Data_checks!L7547</f>
        <v>S</v>
      </c>
      <c r="C7540" t="str">
        <f>Data_checks!M7547</f>
        <v>H</v>
      </c>
    </row>
    <row r="7541" spans="1:3" x14ac:dyDescent="0.25">
      <c r="A7541">
        <f>Data_checks!K7548</f>
        <v>7534</v>
      </c>
      <c r="B7541" t="str">
        <f>Data_checks!L7548</f>
        <v>I</v>
      </c>
      <c r="C7541" t="str">
        <f>Data_checks!M7548</f>
        <v>I</v>
      </c>
    </row>
    <row r="7542" spans="1:3" x14ac:dyDescent="0.25">
      <c r="A7542">
        <f>Data_checks!K7549</f>
        <v>7535</v>
      </c>
      <c r="B7542" t="str">
        <f>Data_checks!L7549</f>
        <v>H</v>
      </c>
      <c r="C7542" t="str">
        <f>Data_checks!M7549</f>
        <v>H</v>
      </c>
    </row>
    <row r="7543" spans="1:3" x14ac:dyDescent="0.25">
      <c r="A7543">
        <f>Data_checks!K7550</f>
        <v>7536</v>
      </c>
      <c r="B7543" t="str">
        <f>Data_checks!L7550</f>
        <v>D</v>
      </c>
      <c r="C7543" t="str">
        <f>Data_checks!M7550</f>
        <v>D</v>
      </c>
    </row>
    <row r="7544" spans="1:3" x14ac:dyDescent="0.25">
      <c r="A7544">
        <f>Data_checks!K7551</f>
        <v>7537</v>
      </c>
      <c r="B7544" t="str">
        <f>Data_checks!L7551</f>
        <v>S</v>
      </c>
      <c r="C7544" t="str">
        <f>Data_checks!M7551</f>
        <v>H</v>
      </c>
    </row>
    <row r="7545" spans="1:3" x14ac:dyDescent="0.25">
      <c r="A7545">
        <f>Data_checks!K7552</f>
        <v>7538</v>
      </c>
      <c r="B7545" t="str">
        <f>Data_checks!L7552</f>
        <v>I</v>
      </c>
      <c r="C7545" t="str">
        <f>Data_checks!M7552</f>
        <v>S</v>
      </c>
    </row>
    <row r="7546" spans="1:3" x14ac:dyDescent="0.25">
      <c r="A7546">
        <f>Data_checks!K7553</f>
        <v>7539</v>
      </c>
      <c r="B7546" t="str">
        <f>Data_checks!L7553</f>
        <v>I</v>
      </c>
      <c r="C7546" t="str">
        <f>Data_checks!M7553</f>
        <v>S</v>
      </c>
    </row>
    <row r="7547" spans="1:3" x14ac:dyDescent="0.25">
      <c r="A7547">
        <f>Data_checks!K7554</f>
        <v>7540</v>
      </c>
      <c r="B7547" t="str">
        <f>Data_checks!L7554</f>
        <v>I</v>
      </c>
      <c r="C7547" t="str">
        <f>Data_checks!M7554</f>
        <v>S</v>
      </c>
    </row>
    <row r="7548" spans="1:3" x14ac:dyDescent="0.25">
      <c r="A7548">
        <f>Data_checks!K7555</f>
        <v>7541</v>
      </c>
      <c r="B7548" t="str">
        <f>Data_checks!L7555</f>
        <v>H</v>
      </c>
      <c r="C7548" t="str">
        <f>Data_checks!M7555</f>
        <v>H</v>
      </c>
    </row>
    <row r="7549" spans="1:3" x14ac:dyDescent="0.25">
      <c r="A7549">
        <f>Data_checks!K7556</f>
        <v>7542</v>
      </c>
      <c r="B7549" t="str">
        <f>Data_checks!L7556</f>
        <v>H</v>
      </c>
      <c r="C7549" t="str">
        <f>Data_checks!M7556</f>
        <v>H</v>
      </c>
    </row>
    <row r="7550" spans="1:3" x14ac:dyDescent="0.25">
      <c r="A7550">
        <f>Data_checks!K7557</f>
        <v>7543</v>
      </c>
      <c r="B7550" t="str">
        <f>Data_checks!L7557</f>
        <v>D</v>
      </c>
      <c r="C7550" t="str">
        <f>Data_checks!M7557</f>
        <v>D</v>
      </c>
    </row>
    <row r="7551" spans="1:3" x14ac:dyDescent="0.25">
      <c r="A7551">
        <f>Data_checks!K7558</f>
        <v>7544</v>
      </c>
      <c r="B7551" t="str">
        <f>Data_checks!L7558</f>
        <v>H</v>
      </c>
      <c r="C7551" t="str">
        <f>Data_checks!M7558</f>
        <v>H</v>
      </c>
    </row>
    <row r="7552" spans="1:3" x14ac:dyDescent="0.25">
      <c r="A7552">
        <f>Data_checks!K7559</f>
        <v>7545</v>
      </c>
      <c r="B7552" t="str">
        <f>Data_checks!L7559</f>
        <v>H</v>
      </c>
      <c r="C7552" t="str">
        <f>Data_checks!M7559</f>
        <v>H</v>
      </c>
    </row>
    <row r="7553" spans="1:3" x14ac:dyDescent="0.25">
      <c r="A7553">
        <f>Data_checks!K7560</f>
        <v>7546</v>
      </c>
      <c r="B7553" t="str">
        <f>Data_checks!L7560</f>
        <v>D</v>
      </c>
      <c r="C7553" t="str">
        <f>Data_checks!M7560</f>
        <v>D</v>
      </c>
    </row>
    <row r="7554" spans="1:3" x14ac:dyDescent="0.25">
      <c r="A7554">
        <f>Data_checks!K7561</f>
        <v>7547</v>
      </c>
      <c r="B7554" t="str">
        <f>Data_checks!L7561</f>
        <v>I</v>
      </c>
      <c r="C7554" t="str">
        <f>Data_checks!M7561</f>
        <v>I</v>
      </c>
    </row>
    <row r="7555" spans="1:3" x14ac:dyDescent="0.25">
      <c r="A7555">
        <f>Data_checks!K7562</f>
        <v>7548</v>
      </c>
      <c r="B7555" t="str">
        <f>Data_checks!L7562</f>
        <v>H</v>
      </c>
      <c r="C7555" t="str">
        <f>Data_checks!M7562</f>
        <v>S</v>
      </c>
    </row>
    <row r="7556" spans="1:3" x14ac:dyDescent="0.25">
      <c r="A7556">
        <f>Data_checks!K7563</f>
        <v>7549</v>
      </c>
      <c r="B7556" t="str">
        <f>Data_checks!L7563</f>
        <v>I</v>
      </c>
      <c r="C7556" t="str">
        <f>Data_checks!M7563</f>
        <v>H</v>
      </c>
    </row>
    <row r="7557" spans="1:3" x14ac:dyDescent="0.25">
      <c r="A7557">
        <f>Data_checks!K7564</f>
        <v>7550</v>
      </c>
      <c r="B7557" t="str">
        <f>Data_checks!L7564</f>
        <v>I</v>
      </c>
      <c r="C7557" t="str">
        <f>Data_checks!M7564</f>
        <v>H</v>
      </c>
    </row>
    <row r="7558" spans="1:3" x14ac:dyDescent="0.25">
      <c r="A7558">
        <f>Data_checks!K7565</f>
        <v>7551</v>
      </c>
      <c r="B7558" t="str">
        <f>Data_checks!L7565</f>
        <v>S</v>
      </c>
      <c r="C7558" t="str">
        <f>Data_checks!M7565</f>
        <v>S</v>
      </c>
    </row>
    <row r="7559" spans="1:3" x14ac:dyDescent="0.25">
      <c r="A7559">
        <f>Data_checks!K7566</f>
        <v>7552</v>
      </c>
      <c r="B7559" t="str">
        <f>Data_checks!L7566</f>
        <v>H</v>
      </c>
      <c r="C7559" t="str">
        <f>Data_checks!M7566</f>
        <v>H</v>
      </c>
    </row>
    <row r="7560" spans="1:3" x14ac:dyDescent="0.25">
      <c r="A7560">
        <f>Data_checks!K7567</f>
        <v>7553</v>
      </c>
      <c r="B7560" t="str">
        <f>Data_checks!L7567</f>
        <v>H</v>
      </c>
      <c r="C7560" t="str">
        <f>Data_checks!M7567</f>
        <v>H</v>
      </c>
    </row>
    <row r="7561" spans="1:3" x14ac:dyDescent="0.25">
      <c r="A7561">
        <f>Data_checks!K7568</f>
        <v>7554</v>
      </c>
      <c r="B7561" t="str">
        <f>Data_checks!L7568</f>
        <v>I</v>
      </c>
      <c r="C7561" t="str">
        <f>Data_checks!M7568</f>
        <v>D</v>
      </c>
    </row>
    <row r="7562" spans="1:3" x14ac:dyDescent="0.25">
      <c r="A7562">
        <f>Data_checks!K7569</f>
        <v>7555</v>
      </c>
      <c r="B7562" t="str">
        <f>Data_checks!L7569</f>
        <v>H</v>
      </c>
      <c r="C7562" t="str">
        <f>Data_checks!M7569</f>
        <v>S</v>
      </c>
    </row>
    <row r="7563" spans="1:3" x14ac:dyDescent="0.25">
      <c r="A7563">
        <f>Data_checks!K7570</f>
        <v>7556</v>
      </c>
      <c r="B7563" t="str">
        <f>Data_checks!L7570</f>
        <v>H</v>
      </c>
      <c r="C7563" t="str">
        <f>Data_checks!M7570</f>
        <v>H</v>
      </c>
    </row>
    <row r="7564" spans="1:3" x14ac:dyDescent="0.25">
      <c r="A7564">
        <f>Data_checks!K7571</f>
        <v>7557</v>
      </c>
      <c r="B7564" t="str">
        <f>Data_checks!L7571</f>
        <v>H</v>
      </c>
      <c r="C7564" t="str">
        <f>Data_checks!M7571</f>
        <v>H</v>
      </c>
    </row>
    <row r="7565" spans="1:3" x14ac:dyDescent="0.25">
      <c r="A7565">
        <f>Data_checks!K7572</f>
        <v>7558</v>
      </c>
      <c r="B7565" t="str">
        <f>Data_checks!L7572</f>
        <v>I</v>
      </c>
      <c r="C7565" t="str">
        <f>Data_checks!M7572</f>
        <v>S</v>
      </c>
    </row>
    <row r="7566" spans="1:3" x14ac:dyDescent="0.25">
      <c r="A7566">
        <f>Data_checks!K7573</f>
        <v>7559</v>
      </c>
      <c r="B7566" t="str">
        <f>Data_checks!L7573</f>
        <v>D</v>
      </c>
      <c r="C7566" t="str">
        <f>Data_checks!M7573</f>
        <v>D</v>
      </c>
    </row>
    <row r="7567" spans="1:3" x14ac:dyDescent="0.25">
      <c r="A7567">
        <f>Data_checks!K7574</f>
        <v>7560</v>
      </c>
      <c r="B7567" t="str">
        <f>Data_checks!L7574</f>
        <v>H</v>
      </c>
      <c r="C7567" t="str">
        <f>Data_checks!M7574</f>
        <v>H</v>
      </c>
    </row>
    <row r="7568" spans="1:3" x14ac:dyDescent="0.25">
      <c r="A7568">
        <f>Data_checks!K7575</f>
        <v>7561</v>
      </c>
      <c r="B7568" t="str">
        <f>Data_checks!L7575</f>
        <v>D</v>
      </c>
      <c r="C7568" t="str">
        <f>Data_checks!M7575</f>
        <v>D</v>
      </c>
    </row>
    <row r="7569" spans="1:3" x14ac:dyDescent="0.25">
      <c r="A7569">
        <f>Data_checks!K7576</f>
        <v>7562</v>
      </c>
      <c r="B7569" t="str">
        <f>Data_checks!L7576</f>
        <v>H</v>
      </c>
      <c r="C7569" t="str">
        <f>Data_checks!M7576</f>
        <v>H</v>
      </c>
    </row>
    <row r="7570" spans="1:3" x14ac:dyDescent="0.25">
      <c r="A7570">
        <f>Data_checks!K7577</f>
        <v>7563</v>
      </c>
      <c r="B7570" t="str">
        <f>Data_checks!L7577</f>
        <v>S</v>
      </c>
      <c r="C7570" t="str">
        <f>Data_checks!M7577</f>
        <v>H</v>
      </c>
    </row>
    <row r="7571" spans="1:3" x14ac:dyDescent="0.25">
      <c r="A7571">
        <f>Data_checks!K7578</f>
        <v>7564</v>
      </c>
      <c r="B7571" t="str">
        <f>Data_checks!L7578</f>
        <v>S</v>
      </c>
      <c r="C7571" t="str">
        <f>Data_checks!M7578</f>
        <v>H</v>
      </c>
    </row>
    <row r="7572" spans="1:3" x14ac:dyDescent="0.25">
      <c r="A7572">
        <f>Data_checks!K7579</f>
        <v>7565</v>
      </c>
      <c r="B7572" t="str">
        <f>Data_checks!L7579</f>
        <v>I</v>
      </c>
      <c r="C7572" t="str">
        <f>Data_checks!M7579</f>
        <v>S</v>
      </c>
    </row>
    <row r="7573" spans="1:3" x14ac:dyDescent="0.25">
      <c r="A7573">
        <f>Data_checks!K7580</f>
        <v>7566</v>
      </c>
      <c r="B7573" t="str">
        <f>Data_checks!L7580</f>
        <v>I</v>
      </c>
      <c r="C7573" t="str">
        <f>Data_checks!M7580</f>
        <v>H</v>
      </c>
    </row>
    <row r="7574" spans="1:3" x14ac:dyDescent="0.25">
      <c r="A7574">
        <f>Data_checks!K7581</f>
        <v>7567</v>
      </c>
      <c r="B7574" t="str">
        <f>Data_checks!L7581</f>
        <v>S</v>
      </c>
      <c r="C7574" t="str">
        <f>Data_checks!M7581</f>
        <v>H</v>
      </c>
    </row>
    <row r="7575" spans="1:3" x14ac:dyDescent="0.25">
      <c r="A7575">
        <f>Data_checks!K7582</f>
        <v>7568</v>
      </c>
      <c r="B7575" t="str">
        <f>Data_checks!L7582</f>
        <v>D</v>
      </c>
      <c r="C7575" t="str">
        <f>Data_checks!M7582</f>
        <v>D</v>
      </c>
    </row>
    <row r="7576" spans="1:3" x14ac:dyDescent="0.25">
      <c r="A7576">
        <f>Data_checks!K7583</f>
        <v>7569</v>
      </c>
      <c r="B7576" t="str">
        <f>Data_checks!L7583</f>
        <v>H</v>
      </c>
      <c r="C7576" t="str">
        <f>Data_checks!M7583</f>
        <v>S</v>
      </c>
    </row>
    <row r="7577" spans="1:3" x14ac:dyDescent="0.25">
      <c r="A7577">
        <f>Data_checks!K7584</f>
        <v>7570</v>
      </c>
      <c r="B7577" t="str">
        <f>Data_checks!L7584</f>
        <v>H</v>
      </c>
      <c r="C7577" t="str">
        <f>Data_checks!M7584</f>
        <v>H</v>
      </c>
    </row>
    <row r="7578" spans="1:3" x14ac:dyDescent="0.25">
      <c r="A7578">
        <f>Data_checks!K7585</f>
        <v>7571</v>
      </c>
      <c r="B7578" t="str">
        <f>Data_checks!L7585</f>
        <v>H</v>
      </c>
      <c r="C7578" t="str">
        <f>Data_checks!M7585</f>
        <v>H</v>
      </c>
    </row>
    <row r="7579" spans="1:3" x14ac:dyDescent="0.25">
      <c r="A7579">
        <f>Data_checks!K7586</f>
        <v>7572</v>
      </c>
      <c r="B7579" t="str">
        <f>Data_checks!L7586</f>
        <v>I</v>
      </c>
      <c r="C7579" t="str">
        <f>Data_checks!M7586</f>
        <v>D</v>
      </c>
    </row>
    <row r="7580" spans="1:3" x14ac:dyDescent="0.25">
      <c r="A7580">
        <f>Data_checks!K7587</f>
        <v>7573</v>
      </c>
      <c r="B7580" t="str">
        <f>Data_checks!L7587</f>
        <v>D</v>
      </c>
      <c r="C7580" t="str">
        <f>Data_checks!M7587</f>
        <v>D</v>
      </c>
    </row>
    <row r="7581" spans="1:3" x14ac:dyDescent="0.25">
      <c r="A7581">
        <f>Data_checks!K7588</f>
        <v>7574</v>
      </c>
      <c r="B7581" t="str">
        <f>Data_checks!L7588</f>
        <v>H</v>
      </c>
      <c r="C7581" t="str">
        <f>Data_checks!M7588</f>
        <v>H</v>
      </c>
    </row>
    <row r="7582" spans="1:3" x14ac:dyDescent="0.25">
      <c r="A7582">
        <f>Data_checks!K7589</f>
        <v>7575</v>
      </c>
      <c r="B7582" t="str">
        <f>Data_checks!L7589</f>
        <v>H</v>
      </c>
      <c r="C7582" t="str">
        <f>Data_checks!M7589</f>
        <v>H</v>
      </c>
    </row>
    <row r="7583" spans="1:3" x14ac:dyDescent="0.25">
      <c r="A7583">
        <f>Data_checks!K7590</f>
        <v>7576</v>
      </c>
      <c r="B7583" t="str">
        <f>Data_checks!L7590</f>
        <v>S</v>
      </c>
      <c r="C7583" t="str">
        <f>Data_checks!M7590</f>
        <v>H</v>
      </c>
    </row>
    <row r="7584" spans="1:3" x14ac:dyDescent="0.25">
      <c r="A7584">
        <f>Data_checks!K7591</f>
        <v>7577</v>
      </c>
      <c r="B7584" t="str">
        <f>Data_checks!L7591</f>
        <v>D</v>
      </c>
      <c r="C7584" t="str">
        <f>Data_checks!M7591</f>
        <v>D</v>
      </c>
    </row>
    <row r="7585" spans="1:3" x14ac:dyDescent="0.25">
      <c r="A7585">
        <f>Data_checks!K7592</f>
        <v>7578</v>
      </c>
      <c r="B7585" t="str">
        <f>Data_checks!L7592</f>
        <v>I</v>
      </c>
      <c r="C7585" t="str">
        <f>Data_checks!M7592</f>
        <v>D</v>
      </c>
    </row>
    <row r="7586" spans="1:3" x14ac:dyDescent="0.25">
      <c r="A7586">
        <f>Data_checks!K7593</f>
        <v>7579</v>
      </c>
      <c r="B7586" t="str">
        <f>Data_checks!L7593</f>
        <v>S</v>
      </c>
      <c r="C7586" t="str">
        <f>Data_checks!M7593</f>
        <v>H</v>
      </c>
    </row>
    <row r="7587" spans="1:3" x14ac:dyDescent="0.25">
      <c r="A7587">
        <f>Data_checks!K7594</f>
        <v>7580</v>
      </c>
      <c r="B7587" t="str">
        <f>Data_checks!L7594</f>
        <v>S</v>
      </c>
      <c r="C7587" t="str">
        <f>Data_checks!M7594</f>
        <v>H</v>
      </c>
    </row>
    <row r="7588" spans="1:3" x14ac:dyDescent="0.25">
      <c r="A7588">
        <f>Data_checks!K7595</f>
        <v>7581</v>
      </c>
      <c r="B7588" t="str">
        <f>Data_checks!L7595</f>
        <v>D</v>
      </c>
      <c r="C7588" t="str">
        <f>Data_checks!M7595</f>
        <v>D</v>
      </c>
    </row>
    <row r="7589" spans="1:3" x14ac:dyDescent="0.25">
      <c r="A7589">
        <f>Data_checks!K7596</f>
        <v>7582</v>
      </c>
      <c r="B7589" t="str">
        <f>Data_checks!L7596</f>
        <v>S</v>
      </c>
      <c r="C7589" t="str">
        <f>Data_checks!M7596</f>
        <v>H</v>
      </c>
    </row>
    <row r="7590" spans="1:3" x14ac:dyDescent="0.25">
      <c r="A7590">
        <f>Data_checks!K7597</f>
        <v>7583</v>
      </c>
      <c r="B7590" t="str">
        <f>Data_checks!L7597</f>
        <v>H</v>
      </c>
      <c r="C7590" t="str">
        <f>Data_checks!M7597</f>
        <v>S</v>
      </c>
    </row>
    <row r="7591" spans="1:3" x14ac:dyDescent="0.25">
      <c r="A7591">
        <f>Data_checks!K7598</f>
        <v>7584</v>
      </c>
      <c r="B7591" t="str">
        <f>Data_checks!L7598</f>
        <v>S</v>
      </c>
      <c r="C7591" t="str">
        <f>Data_checks!M7598</f>
        <v>H</v>
      </c>
    </row>
    <row r="7592" spans="1:3" x14ac:dyDescent="0.25">
      <c r="A7592">
        <f>Data_checks!K7599</f>
        <v>7585</v>
      </c>
      <c r="B7592" t="str">
        <f>Data_checks!L7599</f>
        <v>H</v>
      </c>
      <c r="C7592" t="str">
        <f>Data_checks!M7599</f>
        <v>H</v>
      </c>
    </row>
    <row r="7593" spans="1:3" x14ac:dyDescent="0.25">
      <c r="A7593">
        <f>Data_checks!K7600</f>
        <v>7586</v>
      </c>
      <c r="B7593" t="str">
        <f>Data_checks!L7600</f>
        <v>I</v>
      </c>
      <c r="C7593" t="str">
        <f>Data_checks!M7600</f>
        <v>I</v>
      </c>
    </row>
    <row r="7594" spans="1:3" x14ac:dyDescent="0.25">
      <c r="A7594">
        <f>Data_checks!K7601</f>
        <v>7587</v>
      </c>
      <c r="B7594" t="str">
        <f>Data_checks!L7601</f>
        <v>H</v>
      </c>
      <c r="C7594" t="str">
        <f>Data_checks!M7601</f>
        <v>D</v>
      </c>
    </row>
    <row r="7595" spans="1:3" x14ac:dyDescent="0.25">
      <c r="A7595">
        <f>Data_checks!K7602</f>
        <v>7588</v>
      </c>
      <c r="B7595" t="str">
        <f>Data_checks!L7602</f>
        <v>S</v>
      </c>
      <c r="C7595" t="str">
        <f>Data_checks!M7602</f>
        <v>I</v>
      </c>
    </row>
    <row r="7596" spans="1:3" x14ac:dyDescent="0.25">
      <c r="A7596">
        <f>Data_checks!K7603</f>
        <v>7589</v>
      </c>
      <c r="B7596" t="str">
        <f>Data_checks!L7603</f>
        <v>I</v>
      </c>
      <c r="C7596" t="str">
        <f>Data_checks!M7603</f>
        <v>I</v>
      </c>
    </row>
    <row r="7597" spans="1:3" x14ac:dyDescent="0.25">
      <c r="A7597">
        <f>Data_checks!K7604</f>
        <v>7590</v>
      </c>
      <c r="B7597" t="str">
        <f>Data_checks!L7604</f>
        <v>H</v>
      </c>
      <c r="C7597" t="str">
        <f>Data_checks!M7604</f>
        <v>H</v>
      </c>
    </row>
    <row r="7598" spans="1:3" x14ac:dyDescent="0.25">
      <c r="A7598">
        <f>Data_checks!K7605</f>
        <v>7591</v>
      </c>
      <c r="B7598" t="str">
        <f>Data_checks!L7605</f>
        <v>D</v>
      </c>
      <c r="C7598" t="str">
        <f>Data_checks!M7605</f>
        <v>D</v>
      </c>
    </row>
    <row r="7599" spans="1:3" x14ac:dyDescent="0.25">
      <c r="A7599">
        <f>Data_checks!K7606</f>
        <v>7592</v>
      </c>
      <c r="B7599" t="str">
        <f>Data_checks!L7606</f>
        <v>H</v>
      </c>
      <c r="C7599" t="str">
        <f>Data_checks!M7606</f>
        <v>H</v>
      </c>
    </row>
    <row r="7600" spans="1:3" x14ac:dyDescent="0.25">
      <c r="A7600">
        <f>Data_checks!K7607</f>
        <v>7593</v>
      </c>
      <c r="B7600" t="str">
        <f>Data_checks!L7607</f>
        <v>S</v>
      </c>
      <c r="C7600" t="str">
        <f>Data_checks!M7607</f>
        <v>S</v>
      </c>
    </row>
    <row r="7601" spans="1:3" x14ac:dyDescent="0.25">
      <c r="A7601">
        <f>Data_checks!K7608</f>
        <v>7594</v>
      </c>
      <c r="B7601" t="str">
        <f>Data_checks!L7608</f>
        <v>I</v>
      </c>
      <c r="C7601" t="str">
        <f>Data_checks!M7608</f>
        <v>S</v>
      </c>
    </row>
    <row r="7602" spans="1:3" x14ac:dyDescent="0.25">
      <c r="A7602">
        <f>Data_checks!K7609</f>
        <v>7595</v>
      </c>
      <c r="B7602" t="str">
        <f>Data_checks!L7609</f>
        <v>H</v>
      </c>
      <c r="C7602" t="str">
        <f>Data_checks!M7609</f>
        <v>H</v>
      </c>
    </row>
    <row r="7603" spans="1:3" x14ac:dyDescent="0.25">
      <c r="A7603">
        <f>Data_checks!K7610</f>
        <v>7596</v>
      </c>
      <c r="B7603" t="str">
        <f>Data_checks!L7610</f>
        <v>D</v>
      </c>
      <c r="C7603" t="str">
        <f>Data_checks!M7610</f>
        <v>D</v>
      </c>
    </row>
    <row r="7604" spans="1:3" x14ac:dyDescent="0.25">
      <c r="A7604">
        <f>Data_checks!K7611</f>
        <v>7597</v>
      </c>
      <c r="B7604" t="str">
        <f>Data_checks!L7611</f>
        <v>D</v>
      </c>
      <c r="C7604" t="str">
        <f>Data_checks!M7611</f>
        <v>D</v>
      </c>
    </row>
    <row r="7605" spans="1:3" x14ac:dyDescent="0.25">
      <c r="A7605">
        <f>Data_checks!K7612</f>
        <v>7598</v>
      </c>
      <c r="B7605" t="str">
        <f>Data_checks!L7612</f>
        <v>I</v>
      </c>
      <c r="C7605" t="str">
        <f>Data_checks!M7612</f>
        <v>I</v>
      </c>
    </row>
    <row r="7606" spans="1:3" x14ac:dyDescent="0.25">
      <c r="A7606">
        <f>Data_checks!K7613</f>
        <v>7599</v>
      </c>
      <c r="B7606" t="str">
        <f>Data_checks!L7613</f>
        <v>I</v>
      </c>
      <c r="C7606" t="str">
        <f>Data_checks!M7613</f>
        <v>D</v>
      </c>
    </row>
    <row r="7607" spans="1:3" x14ac:dyDescent="0.25">
      <c r="A7607">
        <f>Data_checks!K7614</f>
        <v>7600</v>
      </c>
      <c r="B7607" t="str">
        <f>Data_checks!L7614</f>
        <v>I</v>
      </c>
      <c r="C7607" t="str">
        <f>Data_checks!M7614</f>
        <v>D</v>
      </c>
    </row>
    <row r="7608" spans="1:3" x14ac:dyDescent="0.25">
      <c r="A7608">
        <f>Data_checks!K7615</f>
        <v>7601</v>
      </c>
      <c r="B7608" t="str">
        <f>Data_checks!L7615</f>
        <v>S</v>
      </c>
      <c r="C7608" t="str">
        <f>Data_checks!M7615</f>
        <v>I</v>
      </c>
    </row>
    <row r="7609" spans="1:3" x14ac:dyDescent="0.25">
      <c r="A7609">
        <f>Data_checks!K7616</f>
        <v>7602</v>
      </c>
      <c r="B7609" t="str">
        <f>Data_checks!L7616</f>
        <v>D</v>
      </c>
      <c r="C7609" t="str">
        <f>Data_checks!M7616</f>
        <v>D</v>
      </c>
    </row>
    <row r="7610" spans="1:3" x14ac:dyDescent="0.25">
      <c r="A7610">
        <f>Data_checks!K7617</f>
        <v>7603</v>
      </c>
      <c r="B7610" t="str">
        <f>Data_checks!L7617</f>
        <v>H</v>
      </c>
      <c r="C7610" t="str">
        <f>Data_checks!M7617</f>
        <v>H</v>
      </c>
    </row>
    <row r="7611" spans="1:3" x14ac:dyDescent="0.25">
      <c r="A7611">
        <f>Data_checks!K7618</f>
        <v>7604</v>
      </c>
      <c r="B7611" t="str">
        <f>Data_checks!L7618</f>
        <v>H</v>
      </c>
      <c r="C7611" t="str">
        <f>Data_checks!M7618</f>
        <v>H</v>
      </c>
    </row>
    <row r="7612" spans="1:3" x14ac:dyDescent="0.25">
      <c r="A7612">
        <f>Data_checks!K7619</f>
        <v>7605</v>
      </c>
      <c r="B7612" t="str">
        <f>Data_checks!L7619</f>
        <v>D</v>
      </c>
      <c r="C7612" t="str">
        <f>Data_checks!M7619</f>
        <v>D</v>
      </c>
    </row>
    <row r="7613" spans="1:3" x14ac:dyDescent="0.25">
      <c r="A7613">
        <f>Data_checks!K7620</f>
        <v>7606</v>
      </c>
      <c r="B7613" t="str">
        <f>Data_checks!L7620</f>
        <v>D</v>
      </c>
      <c r="C7613" t="str">
        <f>Data_checks!M7620</f>
        <v>D</v>
      </c>
    </row>
    <row r="7614" spans="1:3" x14ac:dyDescent="0.25">
      <c r="A7614">
        <f>Data_checks!K7621</f>
        <v>7607</v>
      </c>
      <c r="B7614" t="str">
        <f>Data_checks!L7621</f>
        <v>S</v>
      </c>
      <c r="C7614" t="str">
        <f>Data_checks!M7621</f>
        <v>D</v>
      </c>
    </row>
    <row r="7615" spans="1:3" x14ac:dyDescent="0.25">
      <c r="A7615">
        <f>Data_checks!K7622</f>
        <v>7608</v>
      </c>
      <c r="B7615" t="str">
        <f>Data_checks!L7622</f>
        <v>S</v>
      </c>
      <c r="C7615" t="str">
        <f>Data_checks!M7622</f>
        <v>H</v>
      </c>
    </row>
    <row r="7616" spans="1:3" x14ac:dyDescent="0.25">
      <c r="A7616">
        <f>Data_checks!K7623</f>
        <v>7609</v>
      </c>
      <c r="B7616" t="str">
        <f>Data_checks!L7623</f>
        <v>S</v>
      </c>
      <c r="C7616" t="str">
        <f>Data_checks!M7623</f>
        <v>H</v>
      </c>
    </row>
    <row r="7617" spans="1:3" x14ac:dyDescent="0.25">
      <c r="A7617">
        <f>Data_checks!K7624</f>
        <v>7610</v>
      </c>
      <c r="B7617" t="str">
        <f>Data_checks!L7624</f>
        <v>S</v>
      </c>
      <c r="C7617" t="str">
        <f>Data_checks!M7624</f>
        <v>S</v>
      </c>
    </row>
    <row r="7618" spans="1:3" x14ac:dyDescent="0.25">
      <c r="A7618">
        <f>Data_checks!K7625</f>
        <v>7611</v>
      </c>
      <c r="B7618" t="str">
        <f>Data_checks!L7625</f>
        <v>H</v>
      </c>
      <c r="C7618" t="str">
        <f>Data_checks!M7625</f>
        <v>I</v>
      </c>
    </row>
    <row r="7619" spans="1:3" x14ac:dyDescent="0.25">
      <c r="A7619">
        <f>Data_checks!K7626</f>
        <v>7612</v>
      </c>
      <c r="B7619" t="str">
        <f>Data_checks!L7626</f>
        <v>H</v>
      </c>
      <c r="C7619" t="str">
        <f>Data_checks!M7626</f>
        <v>H</v>
      </c>
    </row>
    <row r="7620" spans="1:3" x14ac:dyDescent="0.25">
      <c r="A7620">
        <f>Data_checks!K7627</f>
        <v>7613</v>
      </c>
      <c r="B7620" t="str">
        <f>Data_checks!L7627</f>
        <v>I</v>
      </c>
      <c r="C7620" t="str">
        <f>Data_checks!M7627</f>
        <v>I</v>
      </c>
    </row>
    <row r="7621" spans="1:3" x14ac:dyDescent="0.25">
      <c r="A7621">
        <f>Data_checks!K7628</f>
        <v>7614</v>
      </c>
      <c r="B7621" t="str">
        <f>Data_checks!L7628</f>
        <v>I</v>
      </c>
      <c r="C7621" t="str">
        <f>Data_checks!M7628</f>
        <v>D</v>
      </c>
    </row>
    <row r="7622" spans="1:3" x14ac:dyDescent="0.25">
      <c r="A7622">
        <f>Data_checks!K7629</f>
        <v>7615</v>
      </c>
      <c r="B7622" t="str">
        <f>Data_checks!L7629</f>
        <v>H</v>
      </c>
      <c r="C7622" t="str">
        <f>Data_checks!M7629</f>
        <v>H</v>
      </c>
    </row>
    <row r="7623" spans="1:3" x14ac:dyDescent="0.25">
      <c r="A7623">
        <f>Data_checks!K7630</f>
        <v>7616</v>
      </c>
      <c r="B7623" t="str">
        <f>Data_checks!L7630</f>
        <v>S</v>
      </c>
      <c r="C7623" t="str">
        <f>Data_checks!M7630</f>
        <v>D</v>
      </c>
    </row>
    <row r="7624" spans="1:3" x14ac:dyDescent="0.25">
      <c r="A7624">
        <f>Data_checks!K7631</f>
        <v>7617</v>
      </c>
      <c r="B7624" t="str">
        <f>Data_checks!L7631</f>
        <v>D</v>
      </c>
      <c r="C7624" t="str">
        <f>Data_checks!M7631</f>
        <v>D</v>
      </c>
    </row>
    <row r="7625" spans="1:3" x14ac:dyDescent="0.25">
      <c r="A7625">
        <f>Data_checks!K7632</f>
        <v>7618</v>
      </c>
      <c r="B7625" t="str">
        <f>Data_checks!L7632</f>
        <v>S</v>
      </c>
      <c r="C7625" t="str">
        <f>Data_checks!M7632</f>
        <v>H</v>
      </c>
    </row>
    <row r="7626" spans="1:3" x14ac:dyDescent="0.25">
      <c r="A7626">
        <f>Data_checks!K7633</f>
        <v>7619</v>
      </c>
      <c r="B7626" t="str">
        <f>Data_checks!L7633</f>
        <v>D</v>
      </c>
      <c r="C7626" t="str">
        <f>Data_checks!M7633</f>
        <v>D</v>
      </c>
    </row>
    <row r="7627" spans="1:3" x14ac:dyDescent="0.25">
      <c r="A7627">
        <f>Data_checks!K7634</f>
        <v>7620</v>
      </c>
      <c r="B7627" t="str">
        <f>Data_checks!L7634</f>
        <v>S</v>
      </c>
      <c r="C7627" t="str">
        <f>Data_checks!M7634</f>
        <v>H</v>
      </c>
    </row>
    <row r="7628" spans="1:3" x14ac:dyDescent="0.25">
      <c r="A7628">
        <f>Data_checks!K7635</f>
        <v>7621</v>
      </c>
      <c r="B7628" t="str">
        <f>Data_checks!L7635</f>
        <v>H</v>
      </c>
      <c r="C7628" t="str">
        <f>Data_checks!M7635</f>
        <v>H</v>
      </c>
    </row>
    <row r="7629" spans="1:3" x14ac:dyDescent="0.25">
      <c r="A7629">
        <f>Data_checks!K7636</f>
        <v>7622</v>
      </c>
      <c r="B7629" t="str">
        <f>Data_checks!L7636</f>
        <v>H</v>
      </c>
      <c r="C7629" t="str">
        <f>Data_checks!M7636</f>
        <v>H</v>
      </c>
    </row>
    <row r="7630" spans="1:3" x14ac:dyDescent="0.25">
      <c r="A7630">
        <f>Data_checks!K7637</f>
        <v>7623</v>
      </c>
      <c r="B7630" t="str">
        <f>Data_checks!L7637</f>
        <v>H</v>
      </c>
      <c r="C7630" t="str">
        <f>Data_checks!M7637</f>
        <v>H</v>
      </c>
    </row>
    <row r="7631" spans="1:3" x14ac:dyDescent="0.25">
      <c r="A7631">
        <f>Data_checks!K7638</f>
        <v>7624</v>
      </c>
      <c r="B7631" t="str">
        <f>Data_checks!L7638</f>
        <v>S</v>
      </c>
      <c r="C7631" t="str">
        <f>Data_checks!M7638</f>
        <v>H</v>
      </c>
    </row>
    <row r="7632" spans="1:3" x14ac:dyDescent="0.25">
      <c r="A7632">
        <f>Data_checks!K7639</f>
        <v>7625</v>
      </c>
      <c r="B7632" t="str">
        <f>Data_checks!L7639</f>
        <v>S</v>
      </c>
      <c r="C7632" t="str">
        <f>Data_checks!M7639</f>
        <v>H</v>
      </c>
    </row>
    <row r="7633" spans="1:3" x14ac:dyDescent="0.25">
      <c r="A7633">
        <f>Data_checks!K7640</f>
        <v>7626</v>
      </c>
      <c r="B7633" t="str">
        <f>Data_checks!L7640</f>
        <v>I</v>
      </c>
      <c r="C7633" t="str">
        <f>Data_checks!M7640</f>
        <v>S</v>
      </c>
    </row>
    <row r="7634" spans="1:3" x14ac:dyDescent="0.25">
      <c r="A7634">
        <f>Data_checks!K7641</f>
        <v>7627</v>
      </c>
      <c r="B7634" t="str">
        <f>Data_checks!L7641</f>
        <v>S</v>
      </c>
      <c r="C7634" t="str">
        <f>Data_checks!M7641</f>
        <v>H</v>
      </c>
    </row>
    <row r="7635" spans="1:3" x14ac:dyDescent="0.25">
      <c r="A7635">
        <f>Data_checks!K7642</f>
        <v>7628</v>
      </c>
      <c r="B7635" t="str">
        <f>Data_checks!L7642</f>
        <v>H</v>
      </c>
      <c r="C7635" t="str">
        <f>Data_checks!M7642</f>
        <v>H</v>
      </c>
    </row>
    <row r="7636" spans="1:3" x14ac:dyDescent="0.25">
      <c r="A7636">
        <f>Data_checks!K7643</f>
        <v>7629</v>
      </c>
      <c r="B7636" t="str">
        <f>Data_checks!L7643</f>
        <v>D</v>
      </c>
      <c r="C7636" t="str">
        <f>Data_checks!M7643</f>
        <v>D</v>
      </c>
    </row>
    <row r="7637" spans="1:3" x14ac:dyDescent="0.25">
      <c r="A7637">
        <f>Data_checks!K7644</f>
        <v>7630</v>
      </c>
      <c r="B7637" t="str">
        <f>Data_checks!L7644</f>
        <v>S</v>
      </c>
      <c r="C7637" t="str">
        <f>Data_checks!M7644</f>
        <v>S</v>
      </c>
    </row>
    <row r="7638" spans="1:3" x14ac:dyDescent="0.25">
      <c r="A7638">
        <f>Data_checks!K7645</f>
        <v>7631</v>
      </c>
      <c r="B7638" t="str">
        <f>Data_checks!L7645</f>
        <v>H</v>
      </c>
      <c r="C7638" t="str">
        <f>Data_checks!M7645</f>
        <v>H</v>
      </c>
    </row>
    <row r="7639" spans="1:3" x14ac:dyDescent="0.25">
      <c r="A7639">
        <f>Data_checks!K7646</f>
        <v>7632</v>
      </c>
      <c r="B7639" t="str">
        <f>Data_checks!L7646</f>
        <v>I</v>
      </c>
      <c r="C7639" t="str">
        <f>Data_checks!M7646</f>
        <v>I</v>
      </c>
    </row>
    <row r="7640" spans="1:3" x14ac:dyDescent="0.25">
      <c r="A7640">
        <f>Data_checks!K7647</f>
        <v>7633</v>
      </c>
      <c r="B7640" t="str">
        <f>Data_checks!L7647</f>
        <v>H</v>
      </c>
      <c r="C7640" t="str">
        <f>Data_checks!M7647</f>
        <v>S</v>
      </c>
    </row>
    <row r="7641" spans="1:3" x14ac:dyDescent="0.25">
      <c r="A7641">
        <f>Data_checks!K7648</f>
        <v>7634</v>
      </c>
      <c r="B7641" t="str">
        <f>Data_checks!L7648</f>
        <v>H</v>
      </c>
      <c r="C7641" t="str">
        <f>Data_checks!M7648</f>
        <v>H</v>
      </c>
    </row>
    <row r="7642" spans="1:3" x14ac:dyDescent="0.25">
      <c r="A7642">
        <f>Data_checks!K7649</f>
        <v>7635</v>
      </c>
      <c r="B7642" t="str">
        <f>Data_checks!L7649</f>
        <v>H</v>
      </c>
      <c r="C7642" t="str">
        <f>Data_checks!M7649</f>
        <v>H</v>
      </c>
    </row>
    <row r="7643" spans="1:3" x14ac:dyDescent="0.25">
      <c r="A7643">
        <f>Data_checks!K7650</f>
        <v>7636</v>
      </c>
      <c r="B7643" t="str">
        <f>Data_checks!L7650</f>
        <v>I</v>
      </c>
      <c r="C7643" t="str">
        <f>Data_checks!M7650</f>
        <v>H</v>
      </c>
    </row>
    <row r="7644" spans="1:3" x14ac:dyDescent="0.25">
      <c r="A7644">
        <f>Data_checks!K7651</f>
        <v>7637</v>
      </c>
      <c r="B7644" t="str">
        <f>Data_checks!L7651</f>
        <v>D</v>
      </c>
      <c r="C7644" t="str">
        <f>Data_checks!M7651</f>
        <v>D</v>
      </c>
    </row>
    <row r="7645" spans="1:3" x14ac:dyDescent="0.25">
      <c r="A7645">
        <f>Data_checks!K7652</f>
        <v>7638</v>
      </c>
      <c r="B7645" t="str">
        <f>Data_checks!L7652</f>
        <v>H</v>
      </c>
      <c r="C7645" t="str">
        <f>Data_checks!M7652</f>
        <v>H</v>
      </c>
    </row>
    <row r="7646" spans="1:3" x14ac:dyDescent="0.25">
      <c r="A7646">
        <f>Data_checks!K7653</f>
        <v>7639</v>
      </c>
      <c r="B7646" t="str">
        <f>Data_checks!L7653</f>
        <v>S</v>
      </c>
      <c r="C7646" t="str">
        <f>Data_checks!M7653</f>
        <v>H</v>
      </c>
    </row>
    <row r="7647" spans="1:3" x14ac:dyDescent="0.25">
      <c r="A7647">
        <f>Data_checks!K7654</f>
        <v>7640</v>
      </c>
      <c r="B7647" t="str">
        <f>Data_checks!L7654</f>
        <v>I</v>
      </c>
      <c r="C7647" t="str">
        <f>Data_checks!M7654</f>
        <v>I</v>
      </c>
    </row>
    <row r="7648" spans="1:3" x14ac:dyDescent="0.25">
      <c r="A7648">
        <f>Data_checks!K7655</f>
        <v>7641</v>
      </c>
      <c r="B7648" t="str">
        <f>Data_checks!L7655</f>
        <v>D</v>
      </c>
      <c r="C7648" t="str">
        <f>Data_checks!M7655</f>
        <v>D</v>
      </c>
    </row>
    <row r="7649" spans="1:3" x14ac:dyDescent="0.25">
      <c r="A7649">
        <f>Data_checks!K7656</f>
        <v>7642</v>
      </c>
      <c r="B7649" t="str">
        <f>Data_checks!L7656</f>
        <v>D</v>
      </c>
      <c r="C7649" t="str">
        <f>Data_checks!M7656</f>
        <v>D</v>
      </c>
    </row>
    <row r="7650" spans="1:3" x14ac:dyDescent="0.25">
      <c r="A7650">
        <f>Data_checks!K7657</f>
        <v>7643</v>
      </c>
      <c r="B7650" t="str">
        <f>Data_checks!L7657</f>
        <v>S</v>
      </c>
      <c r="C7650" t="str">
        <f>Data_checks!M7657</f>
        <v>H</v>
      </c>
    </row>
    <row r="7651" spans="1:3" x14ac:dyDescent="0.25">
      <c r="A7651">
        <f>Data_checks!K7658</f>
        <v>7644</v>
      </c>
      <c r="B7651" t="str">
        <f>Data_checks!L7658</f>
        <v>I</v>
      </c>
      <c r="C7651" t="str">
        <f>Data_checks!M7658</f>
        <v>S</v>
      </c>
    </row>
    <row r="7652" spans="1:3" x14ac:dyDescent="0.25">
      <c r="A7652">
        <f>Data_checks!K7659</f>
        <v>7645</v>
      </c>
      <c r="B7652" t="str">
        <f>Data_checks!L7659</f>
        <v>S</v>
      </c>
      <c r="C7652" t="str">
        <f>Data_checks!M7659</f>
        <v>H</v>
      </c>
    </row>
    <row r="7653" spans="1:3" x14ac:dyDescent="0.25">
      <c r="A7653">
        <f>Data_checks!K7660</f>
        <v>7646</v>
      </c>
      <c r="B7653" t="str">
        <f>Data_checks!L7660</f>
        <v>I</v>
      </c>
      <c r="C7653" t="str">
        <f>Data_checks!M7660</f>
        <v>I</v>
      </c>
    </row>
    <row r="7654" spans="1:3" x14ac:dyDescent="0.25">
      <c r="A7654">
        <f>Data_checks!K7661</f>
        <v>7647</v>
      </c>
      <c r="B7654" t="str">
        <f>Data_checks!L7661</f>
        <v>H</v>
      </c>
      <c r="C7654" t="str">
        <f>Data_checks!M7661</f>
        <v>H</v>
      </c>
    </row>
    <row r="7655" spans="1:3" x14ac:dyDescent="0.25">
      <c r="A7655">
        <f>Data_checks!K7662</f>
        <v>7648</v>
      </c>
      <c r="B7655" t="str">
        <f>Data_checks!L7662</f>
        <v>S</v>
      </c>
      <c r="C7655" t="str">
        <f>Data_checks!M7662</f>
        <v>H</v>
      </c>
    </row>
    <row r="7656" spans="1:3" x14ac:dyDescent="0.25">
      <c r="A7656">
        <f>Data_checks!K7663</f>
        <v>7649</v>
      </c>
      <c r="B7656" t="str">
        <f>Data_checks!L7663</f>
        <v>I</v>
      </c>
      <c r="C7656" t="str">
        <f>Data_checks!M7663</f>
        <v>I</v>
      </c>
    </row>
    <row r="7657" spans="1:3" x14ac:dyDescent="0.25">
      <c r="A7657">
        <f>Data_checks!K7664</f>
        <v>7650</v>
      </c>
      <c r="B7657" t="str">
        <f>Data_checks!L7664</f>
        <v>I</v>
      </c>
      <c r="C7657" t="str">
        <f>Data_checks!M7664</f>
        <v>D</v>
      </c>
    </row>
    <row r="7658" spans="1:3" x14ac:dyDescent="0.25">
      <c r="A7658">
        <f>Data_checks!K7665</f>
        <v>7651</v>
      </c>
      <c r="B7658" t="str">
        <f>Data_checks!L7665</f>
        <v>I</v>
      </c>
      <c r="C7658" t="str">
        <f>Data_checks!M7665</f>
        <v>D</v>
      </c>
    </row>
    <row r="7659" spans="1:3" x14ac:dyDescent="0.25">
      <c r="A7659">
        <f>Data_checks!K7666</f>
        <v>7652</v>
      </c>
      <c r="B7659" t="str">
        <f>Data_checks!L7666</f>
        <v>D</v>
      </c>
      <c r="C7659" t="str">
        <f>Data_checks!M7666</f>
        <v>D</v>
      </c>
    </row>
    <row r="7660" spans="1:3" x14ac:dyDescent="0.25">
      <c r="A7660">
        <f>Data_checks!K7667</f>
        <v>7653</v>
      </c>
      <c r="B7660" t="str">
        <f>Data_checks!L7667</f>
        <v>S</v>
      </c>
      <c r="C7660" t="str">
        <f>Data_checks!M7667</f>
        <v>S</v>
      </c>
    </row>
    <row r="7661" spans="1:3" x14ac:dyDescent="0.25">
      <c r="A7661">
        <f>Data_checks!K7668</f>
        <v>7654</v>
      </c>
      <c r="B7661" t="str">
        <f>Data_checks!L7668</f>
        <v>D</v>
      </c>
      <c r="C7661" t="str">
        <f>Data_checks!M7668</f>
        <v>D</v>
      </c>
    </row>
    <row r="7662" spans="1:3" x14ac:dyDescent="0.25">
      <c r="A7662">
        <f>Data_checks!K7669</f>
        <v>7655</v>
      </c>
      <c r="B7662" t="str">
        <f>Data_checks!L7669</f>
        <v>H</v>
      </c>
      <c r="C7662" t="str">
        <f>Data_checks!M7669</f>
        <v>H</v>
      </c>
    </row>
    <row r="7663" spans="1:3" x14ac:dyDescent="0.25">
      <c r="A7663">
        <f>Data_checks!K7670</f>
        <v>7656</v>
      </c>
      <c r="B7663" t="str">
        <f>Data_checks!L7670</f>
        <v>I</v>
      </c>
      <c r="C7663" t="str">
        <f>Data_checks!M7670</f>
        <v>S</v>
      </c>
    </row>
    <row r="7664" spans="1:3" x14ac:dyDescent="0.25">
      <c r="A7664">
        <f>Data_checks!K7671</f>
        <v>7657</v>
      </c>
      <c r="B7664" t="str">
        <f>Data_checks!L7671</f>
        <v>D</v>
      </c>
      <c r="C7664" t="str">
        <f>Data_checks!M7671</f>
        <v>D</v>
      </c>
    </row>
    <row r="7665" spans="1:3" x14ac:dyDescent="0.25">
      <c r="A7665">
        <f>Data_checks!K7672</f>
        <v>7658</v>
      </c>
      <c r="B7665" t="str">
        <f>Data_checks!L7672</f>
        <v>I</v>
      </c>
      <c r="C7665" t="str">
        <f>Data_checks!M7672</f>
        <v>D</v>
      </c>
    </row>
    <row r="7666" spans="1:3" x14ac:dyDescent="0.25">
      <c r="A7666">
        <f>Data_checks!K7673</f>
        <v>7659</v>
      </c>
      <c r="B7666" t="str">
        <f>Data_checks!L7673</f>
        <v>I</v>
      </c>
      <c r="C7666" t="str">
        <f>Data_checks!M7673</f>
        <v>I</v>
      </c>
    </row>
    <row r="7667" spans="1:3" x14ac:dyDescent="0.25">
      <c r="A7667">
        <f>Data_checks!K7674</f>
        <v>7660</v>
      </c>
      <c r="B7667" t="str">
        <f>Data_checks!L7674</f>
        <v>D</v>
      </c>
      <c r="C7667" t="str">
        <f>Data_checks!M7674</f>
        <v>D</v>
      </c>
    </row>
    <row r="7668" spans="1:3" x14ac:dyDescent="0.25">
      <c r="A7668">
        <f>Data_checks!K7675</f>
        <v>7661</v>
      </c>
      <c r="B7668" t="str">
        <f>Data_checks!L7675</f>
        <v>I</v>
      </c>
      <c r="C7668" t="str">
        <f>Data_checks!M7675</f>
        <v>I</v>
      </c>
    </row>
    <row r="7669" spans="1:3" x14ac:dyDescent="0.25">
      <c r="A7669">
        <f>Data_checks!K7676</f>
        <v>7662</v>
      </c>
      <c r="B7669" t="str">
        <f>Data_checks!L7676</f>
        <v>I</v>
      </c>
      <c r="C7669" t="str">
        <f>Data_checks!M7676</f>
        <v>I</v>
      </c>
    </row>
    <row r="7670" spans="1:3" x14ac:dyDescent="0.25">
      <c r="A7670">
        <f>Data_checks!K7677</f>
        <v>7663</v>
      </c>
      <c r="B7670" t="str">
        <f>Data_checks!L7677</f>
        <v>D</v>
      </c>
      <c r="C7670" t="str">
        <f>Data_checks!M7677</f>
        <v>D</v>
      </c>
    </row>
    <row r="7671" spans="1:3" x14ac:dyDescent="0.25">
      <c r="A7671">
        <f>Data_checks!K7678</f>
        <v>7664</v>
      </c>
      <c r="B7671" t="str">
        <f>Data_checks!L7678</f>
        <v>D</v>
      </c>
      <c r="C7671" t="str">
        <f>Data_checks!M7678</f>
        <v>D</v>
      </c>
    </row>
    <row r="7672" spans="1:3" x14ac:dyDescent="0.25">
      <c r="A7672">
        <f>Data_checks!K7679</f>
        <v>7665</v>
      </c>
      <c r="B7672" t="str">
        <f>Data_checks!L7679</f>
        <v>H</v>
      </c>
      <c r="C7672" t="str">
        <f>Data_checks!M7679</f>
        <v>H</v>
      </c>
    </row>
    <row r="7673" spans="1:3" x14ac:dyDescent="0.25">
      <c r="A7673">
        <f>Data_checks!K7680</f>
        <v>7666</v>
      </c>
      <c r="B7673" t="str">
        <f>Data_checks!L7680</f>
        <v>H</v>
      </c>
      <c r="C7673" t="str">
        <f>Data_checks!M7680</f>
        <v>H</v>
      </c>
    </row>
    <row r="7674" spans="1:3" x14ac:dyDescent="0.25">
      <c r="A7674">
        <f>Data_checks!K7681</f>
        <v>7667</v>
      </c>
      <c r="B7674" t="str">
        <f>Data_checks!L7681</f>
        <v>H</v>
      </c>
      <c r="C7674" t="str">
        <f>Data_checks!M7681</f>
        <v>H</v>
      </c>
    </row>
    <row r="7675" spans="1:3" x14ac:dyDescent="0.25">
      <c r="A7675">
        <f>Data_checks!K7682</f>
        <v>7668</v>
      </c>
      <c r="B7675" t="str">
        <f>Data_checks!L7682</f>
        <v>H</v>
      </c>
      <c r="C7675" t="str">
        <f>Data_checks!M7682</f>
        <v>H</v>
      </c>
    </row>
    <row r="7676" spans="1:3" x14ac:dyDescent="0.25">
      <c r="A7676">
        <f>Data_checks!K7683</f>
        <v>7669</v>
      </c>
      <c r="B7676" t="str">
        <f>Data_checks!L7683</f>
        <v>D</v>
      </c>
      <c r="C7676" t="str">
        <f>Data_checks!M7683</f>
        <v>D</v>
      </c>
    </row>
    <row r="7677" spans="1:3" x14ac:dyDescent="0.25">
      <c r="A7677">
        <f>Data_checks!K7684</f>
        <v>7670</v>
      </c>
      <c r="B7677" t="str">
        <f>Data_checks!L7684</f>
        <v>D</v>
      </c>
      <c r="C7677" t="str">
        <f>Data_checks!M7684</f>
        <v>D</v>
      </c>
    </row>
    <row r="7678" spans="1:3" x14ac:dyDescent="0.25">
      <c r="A7678">
        <f>Data_checks!K7685</f>
        <v>7671</v>
      </c>
      <c r="B7678" t="str">
        <f>Data_checks!L7685</f>
        <v>I</v>
      </c>
      <c r="C7678" t="str">
        <f>Data_checks!M7685</f>
        <v>S</v>
      </c>
    </row>
    <row r="7679" spans="1:3" x14ac:dyDescent="0.25">
      <c r="A7679">
        <f>Data_checks!K7686</f>
        <v>7672</v>
      </c>
      <c r="B7679" t="str">
        <f>Data_checks!L7686</f>
        <v>I</v>
      </c>
      <c r="C7679" t="str">
        <f>Data_checks!M7686</f>
        <v>I</v>
      </c>
    </row>
    <row r="7680" spans="1:3" x14ac:dyDescent="0.25">
      <c r="A7680">
        <f>Data_checks!K7687</f>
        <v>7673</v>
      </c>
      <c r="B7680" t="str">
        <f>Data_checks!L7687</f>
        <v>D</v>
      </c>
      <c r="C7680" t="str">
        <f>Data_checks!M7687</f>
        <v>D</v>
      </c>
    </row>
    <row r="7681" spans="1:3" x14ac:dyDescent="0.25">
      <c r="A7681">
        <f>Data_checks!K7688</f>
        <v>7674</v>
      </c>
      <c r="B7681" t="str">
        <f>Data_checks!L7688</f>
        <v>S</v>
      </c>
      <c r="C7681" t="str">
        <f>Data_checks!M7688</f>
        <v>I</v>
      </c>
    </row>
    <row r="7682" spans="1:3" x14ac:dyDescent="0.25">
      <c r="A7682">
        <f>Data_checks!K7689</f>
        <v>7675</v>
      </c>
      <c r="B7682" t="str">
        <f>Data_checks!L7689</f>
        <v>H</v>
      </c>
      <c r="C7682" t="str">
        <f>Data_checks!M7689</f>
        <v>H</v>
      </c>
    </row>
    <row r="7683" spans="1:3" x14ac:dyDescent="0.25">
      <c r="A7683">
        <f>Data_checks!K7690</f>
        <v>7676</v>
      </c>
      <c r="B7683" t="str">
        <f>Data_checks!L7690</f>
        <v>D</v>
      </c>
      <c r="C7683" t="str">
        <f>Data_checks!M7690</f>
        <v>D</v>
      </c>
    </row>
    <row r="7684" spans="1:3" x14ac:dyDescent="0.25">
      <c r="A7684">
        <f>Data_checks!K7691</f>
        <v>7677</v>
      </c>
      <c r="B7684" t="str">
        <f>Data_checks!L7691</f>
        <v>S</v>
      </c>
      <c r="C7684" t="str">
        <f>Data_checks!M7691</f>
        <v>I</v>
      </c>
    </row>
    <row r="7685" spans="1:3" x14ac:dyDescent="0.25">
      <c r="A7685">
        <f>Data_checks!K7692</f>
        <v>7678</v>
      </c>
      <c r="B7685" t="str">
        <f>Data_checks!L7692</f>
        <v>S</v>
      </c>
      <c r="C7685" t="str">
        <f>Data_checks!M7692</f>
        <v>H</v>
      </c>
    </row>
    <row r="7686" spans="1:3" x14ac:dyDescent="0.25">
      <c r="A7686">
        <f>Data_checks!K7693</f>
        <v>7679</v>
      </c>
      <c r="B7686" t="str">
        <f>Data_checks!L7693</f>
        <v>H</v>
      </c>
      <c r="C7686" t="str">
        <f>Data_checks!M7693</f>
        <v>H</v>
      </c>
    </row>
    <row r="7687" spans="1:3" x14ac:dyDescent="0.25">
      <c r="A7687">
        <f>Data_checks!K7694</f>
        <v>7680</v>
      </c>
      <c r="B7687" t="str">
        <f>Data_checks!L7694</f>
        <v>D</v>
      </c>
      <c r="C7687" t="str">
        <f>Data_checks!M7694</f>
        <v>D</v>
      </c>
    </row>
    <row r="7688" spans="1:3" x14ac:dyDescent="0.25">
      <c r="A7688">
        <f>Data_checks!K7695</f>
        <v>7681</v>
      </c>
      <c r="B7688" t="str">
        <f>Data_checks!L7695</f>
        <v>S</v>
      </c>
      <c r="C7688" t="str">
        <f>Data_checks!M7695</f>
        <v>H</v>
      </c>
    </row>
    <row r="7689" spans="1:3" x14ac:dyDescent="0.25">
      <c r="A7689">
        <f>Data_checks!K7696</f>
        <v>7682</v>
      </c>
      <c r="B7689" t="str">
        <f>Data_checks!L7696</f>
        <v>H</v>
      </c>
      <c r="C7689" t="str">
        <f>Data_checks!M7696</f>
        <v>H</v>
      </c>
    </row>
    <row r="7690" spans="1:3" x14ac:dyDescent="0.25">
      <c r="A7690">
        <f>Data_checks!K7697</f>
        <v>7683</v>
      </c>
      <c r="B7690" t="str">
        <f>Data_checks!L7697</f>
        <v>I</v>
      </c>
      <c r="C7690" t="str">
        <f>Data_checks!M7697</f>
        <v>S</v>
      </c>
    </row>
    <row r="7691" spans="1:3" x14ac:dyDescent="0.25">
      <c r="A7691">
        <f>Data_checks!K7698</f>
        <v>7684</v>
      </c>
      <c r="B7691" t="str">
        <f>Data_checks!L7698</f>
        <v>S</v>
      </c>
      <c r="C7691" t="str">
        <f>Data_checks!M7698</f>
        <v>H</v>
      </c>
    </row>
    <row r="7692" spans="1:3" x14ac:dyDescent="0.25">
      <c r="A7692">
        <f>Data_checks!K7699</f>
        <v>7685</v>
      </c>
      <c r="B7692" t="str">
        <f>Data_checks!L7699</f>
        <v>H</v>
      </c>
      <c r="C7692" t="str">
        <f>Data_checks!M7699</f>
        <v>S</v>
      </c>
    </row>
    <row r="7693" spans="1:3" x14ac:dyDescent="0.25">
      <c r="A7693">
        <f>Data_checks!K7700</f>
        <v>7686</v>
      </c>
      <c r="B7693" t="str">
        <f>Data_checks!L7700</f>
        <v>I</v>
      </c>
      <c r="C7693" t="str">
        <f>Data_checks!M7700</f>
        <v>D</v>
      </c>
    </row>
    <row r="7694" spans="1:3" x14ac:dyDescent="0.25">
      <c r="A7694">
        <f>Data_checks!K7701</f>
        <v>7687</v>
      </c>
      <c r="B7694" t="str">
        <f>Data_checks!L7701</f>
        <v>D</v>
      </c>
      <c r="C7694" t="str">
        <f>Data_checks!M7701</f>
        <v>D</v>
      </c>
    </row>
    <row r="7695" spans="1:3" x14ac:dyDescent="0.25">
      <c r="A7695">
        <f>Data_checks!K7702</f>
        <v>7688</v>
      </c>
      <c r="B7695" t="str">
        <f>Data_checks!L7702</f>
        <v>D</v>
      </c>
      <c r="C7695" t="str">
        <f>Data_checks!M7702</f>
        <v>D</v>
      </c>
    </row>
    <row r="7696" spans="1:3" x14ac:dyDescent="0.25">
      <c r="A7696">
        <f>Data_checks!K7703</f>
        <v>7689</v>
      </c>
      <c r="B7696" t="str">
        <f>Data_checks!L7703</f>
        <v>D</v>
      </c>
      <c r="C7696" t="str">
        <f>Data_checks!M7703</f>
        <v>D</v>
      </c>
    </row>
    <row r="7697" spans="1:3" x14ac:dyDescent="0.25">
      <c r="A7697">
        <f>Data_checks!K7704</f>
        <v>7690</v>
      </c>
      <c r="B7697" t="str">
        <f>Data_checks!L7704</f>
        <v>D</v>
      </c>
      <c r="C7697" t="str">
        <f>Data_checks!M7704</f>
        <v>D</v>
      </c>
    </row>
    <row r="7698" spans="1:3" x14ac:dyDescent="0.25">
      <c r="A7698">
        <f>Data_checks!K7705</f>
        <v>7691</v>
      </c>
      <c r="B7698" t="str">
        <f>Data_checks!L7705</f>
        <v>I</v>
      </c>
      <c r="C7698" t="str">
        <f>Data_checks!M7705</f>
        <v>H</v>
      </c>
    </row>
    <row r="7699" spans="1:3" x14ac:dyDescent="0.25">
      <c r="A7699">
        <f>Data_checks!K7706</f>
        <v>7692</v>
      </c>
      <c r="B7699" t="str">
        <f>Data_checks!L7706</f>
        <v>D</v>
      </c>
      <c r="C7699" t="str">
        <f>Data_checks!M7706</f>
        <v>D</v>
      </c>
    </row>
    <row r="7700" spans="1:3" x14ac:dyDescent="0.25">
      <c r="A7700">
        <f>Data_checks!K7707</f>
        <v>7693</v>
      </c>
      <c r="B7700" t="str">
        <f>Data_checks!L7707</f>
        <v>H</v>
      </c>
      <c r="C7700" t="str">
        <f>Data_checks!M7707</f>
        <v>H</v>
      </c>
    </row>
    <row r="7701" spans="1:3" x14ac:dyDescent="0.25">
      <c r="A7701">
        <f>Data_checks!K7708</f>
        <v>7694</v>
      </c>
      <c r="B7701" t="str">
        <f>Data_checks!L7708</f>
        <v>H</v>
      </c>
      <c r="C7701" t="str">
        <f>Data_checks!M7708</f>
        <v>H</v>
      </c>
    </row>
    <row r="7702" spans="1:3" x14ac:dyDescent="0.25">
      <c r="A7702">
        <f>Data_checks!K7709</f>
        <v>7695</v>
      </c>
      <c r="B7702" t="str">
        <f>Data_checks!L7709</f>
        <v>D</v>
      </c>
      <c r="C7702" t="str">
        <f>Data_checks!M7709</f>
        <v>D</v>
      </c>
    </row>
    <row r="7703" spans="1:3" x14ac:dyDescent="0.25">
      <c r="A7703">
        <f>Data_checks!K7710</f>
        <v>7696</v>
      </c>
      <c r="B7703" t="str">
        <f>Data_checks!L7710</f>
        <v>I</v>
      </c>
      <c r="C7703" t="str">
        <f>Data_checks!M7710</f>
        <v>I</v>
      </c>
    </row>
    <row r="7704" spans="1:3" x14ac:dyDescent="0.25">
      <c r="A7704">
        <f>Data_checks!K7711</f>
        <v>7697</v>
      </c>
      <c r="B7704" t="str">
        <f>Data_checks!L7711</f>
        <v>I</v>
      </c>
      <c r="C7704" t="str">
        <f>Data_checks!M7711</f>
        <v>I</v>
      </c>
    </row>
    <row r="7705" spans="1:3" x14ac:dyDescent="0.25">
      <c r="A7705">
        <f>Data_checks!K7712</f>
        <v>7698</v>
      </c>
      <c r="B7705" t="str">
        <f>Data_checks!L7712</f>
        <v>D</v>
      </c>
      <c r="C7705" t="str">
        <f>Data_checks!M7712</f>
        <v>D</v>
      </c>
    </row>
    <row r="7706" spans="1:3" x14ac:dyDescent="0.25">
      <c r="A7706">
        <f>Data_checks!K7713</f>
        <v>7699</v>
      </c>
      <c r="B7706" t="str">
        <f>Data_checks!L7713</f>
        <v>D</v>
      </c>
      <c r="C7706" t="str">
        <f>Data_checks!M7713</f>
        <v>D</v>
      </c>
    </row>
    <row r="7707" spans="1:3" x14ac:dyDescent="0.25">
      <c r="A7707">
        <f>Data_checks!K7714</f>
        <v>7700</v>
      </c>
      <c r="B7707" t="str">
        <f>Data_checks!L7714</f>
        <v>S</v>
      </c>
      <c r="C7707" t="str">
        <f>Data_checks!M7714</f>
        <v>H</v>
      </c>
    </row>
    <row r="7708" spans="1:3" x14ac:dyDescent="0.25">
      <c r="A7708">
        <f>Data_checks!K7715</f>
        <v>7701</v>
      </c>
      <c r="B7708" t="str">
        <f>Data_checks!L7715</f>
        <v>I</v>
      </c>
      <c r="C7708" t="str">
        <f>Data_checks!M7715</f>
        <v>I</v>
      </c>
    </row>
    <row r="7709" spans="1:3" x14ac:dyDescent="0.25">
      <c r="A7709">
        <f>Data_checks!K7716</f>
        <v>7702</v>
      </c>
      <c r="B7709" t="str">
        <f>Data_checks!L7716</f>
        <v>S</v>
      </c>
      <c r="C7709" t="str">
        <f>Data_checks!M7716</f>
        <v>S</v>
      </c>
    </row>
    <row r="7710" spans="1:3" x14ac:dyDescent="0.25">
      <c r="A7710">
        <f>Data_checks!K7717</f>
        <v>7703</v>
      </c>
      <c r="B7710" t="str">
        <f>Data_checks!L7717</f>
        <v>D</v>
      </c>
      <c r="C7710" t="str">
        <f>Data_checks!M7717</f>
        <v>D</v>
      </c>
    </row>
    <row r="7711" spans="1:3" x14ac:dyDescent="0.25">
      <c r="A7711">
        <f>Data_checks!K7718</f>
        <v>7704</v>
      </c>
      <c r="B7711" t="str">
        <f>Data_checks!L7718</f>
        <v>I</v>
      </c>
      <c r="C7711" t="str">
        <f>Data_checks!M7718</f>
        <v>I</v>
      </c>
    </row>
    <row r="7712" spans="1:3" x14ac:dyDescent="0.25">
      <c r="A7712">
        <f>Data_checks!K7719</f>
        <v>7705</v>
      </c>
      <c r="B7712" t="str">
        <f>Data_checks!L7719</f>
        <v>I</v>
      </c>
      <c r="C7712" t="str">
        <f>Data_checks!M7719</f>
        <v>I</v>
      </c>
    </row>
    <row r="7713" spans="1:3" x14ac:dyDescent="0.25">
      <c r="A7713">
        <f>Data_checks!K7720</f>
        <v>7706</v>
      </c>
      <c r="B7713" t="str">
        <f>Data_checks!L7720</f>
        <v>I</v>
      </c>
      <c r="C7713" t="str">
        <f>Data_checks!M7720</f>
        <v>I</v>
      </c>
    </row>
    <row r="7714" spans="1:3" x14ac:dyDescent="0.25">
      <c r="A7714">
        <f>Data_checks!K7721</f>
        <v>7707</v>
      </c>
      <c r="B7714" t="str">
        <f>Data_checks!L7721</f>
        <v>D</v>
      </c>
      <c r="C7714" t="str">
        <f>Data_checks!M7721</f>
        <v>D</v>
      </c>
    </row>
    <row r="7715" spans="1:3" x14ac:dyDescent="0.25">
      <c r="A7715">
        <f>Data_checks!K7722</f>
        <v>7708</v>
      </c>
      <c r="B7715" t="str">
        <f>Data_checks!L7722</f>
        <v>I</v>
      </c>
      <c r="C7715" t="str">
        <f>Data_checks!M7722</f>
        <v>I</v>
      </c>
    </row>
    <row r="7716" spans="1:3" x14ac:dyDescent="0.25">
      <c r="A7716">
        <f>Data_checks!K7723</f>
        <v>7709</v>
      </c>
      <c r="B7716" t="str">
        <f>Data_checks!L7723</f>
        <v>S</v>
      </c>
      <c r="C7716" t="str">
        <f>Data_checks!M7723</f>
        <v>H</v>
      </c>
    </row>
    <row r="7717" spans="1:3" x14ac:dyDescent="0.25">
      <c r="A7717">
        <f>Data_checks!K7724</f>
        <v>7710</v>
      </c>
      <c r="B7717" t="str">
        <f>Data_checks!L7724</f>
        <v>S</v>
      </c>
      <c r="C7717" t="str">
        <f>Data_checks!M7724</f>
        <v>I</v>
      </c>
    </row>
    <row r="7718" spans="1:3" x14ac:dyDescent="0.25">
      <c r="A7718">
        <f>Data_checks!K7725</f>
        <v>7711</v>
      </c>
      <c r="B7718" t="str">
        <f>Data_checks!L7725</f>
        <v>I</v>
      </c>
      <c r="C7718" t="str">
        <f>Data_checks!M7725</f>
        <v>S</v>
      </c>
    </row>
    <row r="7719" spans="1:3" x14ac:dyDescent="0.25">
      <c r="A7719">
        <f>Data_checks!K7726</f>
        <v>7712</v>
      </c>
      <c r="B7719" t="str">
        <f>Data_checks!L7726</f>
        <v>H</v>
      </c>
      <c r="C7719" t="str">
        <f>Data_checks!M7726</f>
        <v>H</v>
      </c>
    </row>
    <row r="7720" spans="1:3" x14ac:dyDescent="0.25">
      <c r="A7720">
        <f>Data_checks!K7727</f>
        <v>7713</v>
      </c>
      <c r="B7720" t="str">
        <f>Data_checks!L7727</f>
        <v>I</v>
      </c>
      <c r="C7720" t="str">
        <f>Data_checks!M7727</f>
        <v>H</v>
      </c>
    </row>
    <row r="7721" spans="1:3" x14ac:dyDescent="0.25">
      <c r="A7721">
        <f>Data_checks!K7728</f>
        <v>7714</v>
      </c>
      <c r="B7721" t="str">
        <f>Data_checks!L7728</f>
        <v>H</v>
      </c>
      <c r="C7721" t="str">
        <f>Data_checks!M7728</f>
        <v>I</v>
      </c>
    </row>
    <row r="7722" spans="1:3" x14ac:dyDescent="0.25">
      <c r="A7722">
        <f>Data_checks!K7729</f>
        <v>7715</v>
      </c>
      <c r="B7722" t="str">
        <f>Data_checks!L7729</f>
        <v>I</v>
      </c>
      <c r="C7722" t="str">
        <f>Data_checks!M7729</f>
        <v>I</v>
      </c>
    </row>
    <row r="7723" spans="1:3" x14ac:dyDescent="0.25">
      <c r="A7723">
        <f>Data_checks!K7730</f>
        <v>7716</v>
      </c>
      <c r="B7723" t="str">
        <f>Data_checks!L7730</f>
        <v>I</v>
      </c>
      <c r="C7723" t="str">
        <f>Data_checks!M7730</f>
        <v>S</v>
      </c>
    </row>
    <row r="7724" spans="1:3" x14ac:dyDescent="0.25">
      <c r="A7724">
        <f>Data_checks!K7731</f>
        <v>7717</v>
      </c>
      <c r="B7724" t="str">
        <f>Data_checks!L7731</f>
        <v>H</v>
      </c>
      <c r="C7724" t="str">
        <f>Data_checks!M7731</f>
        <v>H</v>
      </c>
    </row>
    <row r="7725" spans="1:3" x14ac:dyDescent="0.25">
      <c r="A7725">
        <f>Data_checks!K7732</f>
        <v>7718</v>
      </c>
      <c r="B7725" t="str">
        <f>Data_checks!L7732</f>
        <v>S</v>
      </c>
      <c r="C7725" t="str">
        <f>Data_checks!M7732</f>
        <v>D</v>
      </c>
    </row>
    <row r="7726" spans="1:3" x14ac:dyDescent="0.25">
      <c r="A7726">
        <f>Data_checks!K7733</f>
        <v>7719</v>
      </c>
      <c r="B7726" t="str">
        <f>Data_checks!L7733</f>
        <v>S</v>
      </c>
      <c r="C7726" t="str">
        <f>Data_checks!M7733</f>
        <v>H</v>
      </c>
    </row>
    <row r="7727" spans="1:3" x14ac:dyDescent="0.25">
      <c r="A7727">
        <f>Data_checks!K7734</f>
        <v>7720</v>
      </c>
      <c r="B7727" t="str">
        <f>Data_checks!L7734</f>
        <v>S</v>
      </c>
      <c r="C7727" t="str">
        <f>Data_checks!M7734</f>
        <v>H</v>
      </c>
    </row>
    <row r="7728" spans="1:3" x14ac:dyDescent="0.25">
      <c r="A7728">
        <f>Data_checks!K7735</f>
        <v>7721</v>
      </c>
      <c r="B7728" t="str">
        <f>Data_checks!L7735</f>
        <v>I</v>
      </c>
      <c r="C7728" t="str">
        <f>Data_checks!M7735</f>
        <v>S</v>
      </c>
    </row>
    <row r="7729" spans="1:3" x14ac:dyDescent="0.25">
      <c r="A7729">
        <f>Data_checks!K7736</f>
        <v>7722</v>
      </c>
      <c r="B7729" t="str">
        <f>Data_checks!L7736</f>
        <v>H</v>
      </c>
      <c r="C7729" t="str">
        <f>Data_checks!M7736</f>
        <v>S</v>
      </c>
    </row>
    <row r="7730" spans="1:3" x14ac:dyDescent="0.25">
      <c r="A7730">
        <f>Data_checks!K7737</f>
        <v>7723</v>
      </c>
      <c r="B7730" t="str">
        <f>Data_checks!L7737</f>
        <v>H</v>
      </c>
      <c r="C7730" t="str">
        <f>Data_checks!M7737</f>
        <v>H</v>
      </c>
    </row>
    <row r="7731" spans="1:3" x14ac:dyDescent="0.25">
      <c r="A7731">
        <f>Data_checks!K7738</f>
        <v>7724</v>
      </c>
      <c r="B7731" t="str">
        <f>Data_checks!L7738</f>
        <v>I</v>
      </c>
      <c r="C7731" t="str">
        <f>Data_checks!M7738</f>
        <v>S</v>
      </c>
    </row>
    <row r="7732" spans="1:3" x14ac:dyDescent="0.25">
      <c r="A7732">
        <f>Data_checks!K7739</f>
        <v>7725</v>
      </c>
      <c r="B7732" t="str">
        <f>Data_checks!L7739</f>
        <v>D</v>
      </c>
      <c r="C7732" t="str">
        <f>Data_checks!M7739</f>
        <v>D</v>
      </c>
    </row>
    <row r="7733" spans="1:3" x14ac:dyDescent="0.25">
      <c r="A7733">
        <f>Data_checks!K7740</f>
        <v>7726</v>
      </c>
      <c r="B7733" t="str">
        <f>Data_checks!L7740</f>
        <v>S</v>
      </c>
      <c r="C7733" t="str">
        <f>Data_checks!M7740</f>
        <v>H</v>
      </c>
    </row>
    <row r="7734" spans="1:3" x14ac:dyDescent="0.25">
      <c r="A7734">
        <f>Data_checks!K7741</f>
        <v>7727</v>
      </c>
      <c r="B7734" t="str">
        <f>Data_checks!L7741</f>
        <v>H</v>
      </c>
      <c r="C7734" t="str">
        <f>Data_checks!M7741</f>
        <v>H</v>
      </c>
    </row>
    <row r="7735" spans="1:3" x14ac:dyDescent="0.25">
      <c r="A7735">
        <f>Data_checks!K7742</f>
        <v>7728</v>
      </c>
      <c r="B7735" t="str">
        <f>Data_checks!L7742</f>
        <v>S</v>
      </c>
      <c r="C7735" t="str">
        <f>Data_checks!M7742</f>
        <v>H</v>
      </c>
    </row>
    <row r="7736" spans="1:3" x14ac:dyDescent="0.25">
      <c r="A7736">
        <f>Data_checks!K7743</f>
        <v>7729</v>
      </c>
      <c r="B7736" t="str">
        <f>Data_checks!L7743</f>
        <v>S</v>
      </c>
      <c r="C7736" t="str">
        <f>Data_checks!M7743</f>
        <v>H</v>
      </c>
    </row>
    <row r="7737" spans="1:3" x14ac:dyDescent="0.25">
      <c r="A7737">
        <f>Data_checks!K7744</f>
        <v>7730</v>
      </c>
      <c r="B7737" t="str">
        <f>Data_checks!L7744</f>
        <v>S</v>
      </c>
      <c r="C7737" t="str">
        <f>Data_checks!M7744</f>
        <v>H</v>
      </c>
    </row>
    <row r="7738" spans="1:3" x14ac:dyDescent="0.25">
      <c r="A7738">
        <f>Data_checks!K7745</f>
        <v>7731</v>
      </c>
      <c r="B7738" t="str">
        <f>Data_checks!L7745</f>
        <v>H</v>
      </c>
      <c r="C7738" t="str">
        <f>Data_checks!M7745</f>
        <v>H</v>
      </c>
    </row>
    <row r="7739" spans="1:3" x14ac:dyDescent="0.25">
      <c r="A7739">
        <f>Data_checks!K7746</f>
        <v>7732</v>
      </c>
      <c r="B7739" t="str">
        <f>Data_checks!L7746</f>
        <v>D</v>
      </c>
      <c r="C7739" t="str">
        <f>Data_checks!M7746</f>
        <v>D</v>
      </c>
    </row>
    <row r="7740" spans="1:3" x14ac:dyDescent="0.25">
      <c r="A7740">
        <f>Data_checks!K7747</f>
        <v>7733</v>
      </c>
      <c r="B7740" t="str">
        <f>Data_checks!L7747</f>
        <v>D</v>
      </c>
      <c r="C7740" t="str">
        <f>Data_checks!M7747</f>
        <v>D</v>
      </c>
    </row>
    <row r="7741" spans="1:3" x14ac:dyDescent="0.25">
      <c r="A7741">
        <f>Data_checks!K7748</f>
        <v>7734</v>
      </c>
      <c r="B7741" t="str">
        <f>Data_checks!L7748</f>
        <v>I</v>
      </c>
      <c r="C7741" t="str">
        <f>Data_checks!M7748</f>
        <v>D</v>
      </c>
    </row>
    <row r="7742" spans="1:3" x14ac:dyDescent="0.25">
      <c r="A7742">
        <f>Data_checks!K7749</f>
        <v>7735</v>
      </c>
      <c r="B7742" t="str">
        <f>Data_checks!L7749</f>
        <v>D</v>
      </c>
      <c r="C7742" t="str">
        <f>Data_checks!M7749</f>
        <v>D</v>
      </c>
    </row>
    <row r="7743" spans="1:3" x14ac:dyDescent="0.25">
      <c r="A7743">
        <f>Data_checks!K7750</f>
        <v>7736</v>
      </c>
      <c r="B7743" t="str">
        <f>Data_checks!L7750</f>
        <v>D</v>
      </c>
      <c r="C7743" t="str">
        <f>Data_checks!M7750</f>
        <v>D</v>
      </c>
    </row>
    <row r="7744" spans="1:3" x14ac:dyDescent="0.25">
      <c r="A7744">
        <f>Data_checks!K7751</f>
        <v>7737</v>
      </c>
      <c r="B7744" t="str">
        <f>Data_checks!L7751</f>
        <v>D</v>
      </c>
      <c r="C7744" t="str">
        <f>Data_checks!M7751</f>
        <v>D</v>
      </c>
    </row>
    <row r="7745" spans="1:3" x14ac:dyDescent="0.25">
      <c r="A7745">
        <f>Data_checks!K7752</f>
        <v>7738</v>
      </c>
      <c r="B7745" t="str">
        <f>Data_checks!L7752</f>
        <v>H</v>
      </c>
      <c r="C7745" t="str">
        <f>Data_checks!M7752</f>
        <v>H</v>
      </c>
    </row>
    <row r="7746" spans="1:3" x14ac:dyDescent="0.25">
      <c r="A7746">
        <f>Data_checks!K7753</f>
        <v>7739</v>
      </c>
      <c r="B7746" t="str">
        <f>Data_checks!L7753</f>
        <v>I</v>
      </c>
      <c r="C7746" t="str">
        <f>Data_checks!M7753</f>
        <v>D</v>
      </c>
    </row>
    <row r="7747" spans="1:3" x14ac:dyDescent="0.25">
      <c r="A7747">
        <f>Data_checks!K7754</f>
        <v>7740</v>
      </c>
      <c r="B7747" t="str">
        <f>Data_checks!L7754</f>
        <v>S</v>
      </c>
      <c r="C7747" t="str">
        <f>Data_checks!M7754</f>
        <v>H</v>
      </c>
    </row>
    <row r="7748" spans="1:3" x14ac:dyDescent="0.25">
      <c r="A7748">
        <f>Data_checks!K7755</f>
        <v>7741</v>
      </c>
      <c r="B7748" t="str">
        <f>Data_checks!L7755</f>
        <v>D</v>
      </c>
      <c r="C7748" t="str">
        <f>Data_checks!M7755</f>
        <v>D</v>
      </c>
    </row>
    <row r="7749" spans="1:3" x14ac:dyDescent="0.25">
      <c r="A7749">
        <f>Data_checks!K7756</f>
        <v>7742</v>
      </c>
      <c r="B7749" t="str">
        <f>Data_checks!L7756</f>
        <v>I</v>
      </c>
      <c r="C7749" t="str">
        <f>Data_checks!M7756</f>
        <v>D</v>
      </c>
    </row>
    <row r="7750" spans="1:3" x14ac:dyDescent="0.25">
      <c r="A7750">
        <f>Data_checks!K7757</f>
        <v>7743</v>
      </c>
      <c r="B7750" t="str">
        <f>Data_checks!L7757</f>
        <v>S</v>
      </c>
      <c r="C7750" t="str">
        <f>Data_checks!M7757</f>
        <v>H</v>
      </c>
    </row>
    <row r="7751" spans="1:3" x14ac:dyDescent="0.25">
      <c r="A7751">
        <f>Data_checks!K7758</f>
        <v>7744</v>
      </c>
      <c r="B7751" t="str">
        <f>Data_checks!L7758</f>
        <v>H</v>
      </c>
      <c r="C7751" t="str">
        <f>Data_checks!M7758</f>
        <v>H</v>
      </c>
    </row>
    <row r="7752" spans="1:3" x14ac:dyDescent="0.25">
      <c r="A7752">
        <f>Data_checks!K7759</f>
        <v>7745</v>
      </c>
      <c r="B7752" t="str">
        <f>Data_checks!L7759</f>
        <v>I</v>
      </c>
      <c r="C7752" t="str">
        <f>Data_checks!M7759</f>
        <v>H</v>
      </c>
    </row>
    <row r="7753" spans="1:3" x14ac:dyDescent="0.25">
      <c r="A7753">
        <f>Data_checks!K7760</f>
        <v>7746</v>
      </c>
      <c r="B7753" t="str">
        <f>Data_checks!L7760</f>
        <v>D</v>
      </c>
      <c r="C7753" t="str">
        <f>Data_checks!M7760</f>
        <v>D</v>
      </c>
    </row>
    <row r="7754" spans="1:3" x14ac:dyDescent="0.25">
      <c r="A7754">
        <f>Data_checks!K7761</f>
        <v>7747</v>
      </c>
      <c r="B7754" t="str">
        <f>Data_checks!L7761</f>
        <v>S</v>
      </c>
      <c r="C7754" t="str">
        <f>Data_checks!M7761</f>
        <v>H</v>
      </c>
    </row>
    <row r="7755" spans="1:3" x14ac:dyDescent="0.25">
      <c r="A7755">
        <f>Data_checks!K7762</f>
        <v>7748</v>
      </c>
      <c r="B7755" t="str">
        <f>Data_checks!L7762</f>
        <v>D</v>
      </c>
      <c r="C7755" t="str">
        <f>Data_checks!M7762</f>
        <v>D</v>
      </c>
    </row>
    <row r="7756" spans="1:3" x14ac:dyDescent="0.25">
      <c r="A7756">
        <f>Data_checks!K7763</f>
        <v>7749</v>
      </c>
      <c r="B7756" t="str">
        <f>Data_checks!L7763</f>
        <v>H</v>
      </c>
      <c r="C7756" t="str">
        <f>Data_checks!M7763</f>
        <v>H</v>
      </c>
    </row>
    <row r="7757" spans="1:3" x14ac:dyDescent="0.25">
      <c r="A7757">
        <f>Data_checks!K7764</f>
        <v>7750</v>
      </c>
      <c r="B7757" t="str">
        <f>Data_checks!L7764</f>
        <v>S</v>
      </c>
      <c r="C7757" t="str">
        <f>Data_checks!M7764</f>
        <v>S</v>
      </c>
    </row>
    <row r="7758" spans="1:3" x14ac:dyDescent="0.25">
      <c r="A7758">
        <f>Data_checks!K7765</f>
        <v>7751</v>
      </c>
      <c r="B7758" t="str">
        <f>Data_checks!L7765</f>
        <v>S</v>
      </c>
      <c r="C7758" t="str">
        <f>Data_checks!M7765</f>
        <v>H</v>
      </c>
    </row>
    <row r="7759" spans="1:3" x14ac:dyDescent="0.25">
      <c r="A7759">
        <f>Data_checks!K7766</f>
        <v>7752</v>
      </c>
      <c r="B7759" t="str">
        <f>Data_checks!L7766</f>
        <v>S</v>
      </c>
      <c r="C7759" t="str">
        <f>Data_checks!M7766</f>
        <v>H</v>
      </c>
    </row>
    <row r="7760" spans="1:3" x14ac:dyDescent="0.25">
      <c r="A7760">
        <f>Data_checks!K7767</f>
        <v>7753</v>
      </c>
      <c r="B7760" t="str">
        <f>Data_checks!L7767</f>
        <v>D</v>
      </c>
      <c r="C7760" t="str">
        <f>Data_checks!M7767</f>
        <v>D</v>
      </c>
    </row>
    <row r="7761" spans="1:3" x14ac:dyDescent="0.25">
      <c r="A7761">
        <f>Data_checks!K7768</f>
        <v>7754</v>
      </c>
      <c r="B7761" t="str">
        <f>Data_checks!L7768</f>
        <v>D</v>
      </c>
      <c r="C7761" t="str">
        <f>Data_checks!M7768</f>
        <v>D</v>
      </c>
    </row>
    <row r="7762" spans="1:3" x14ac:dyDescent="0.25">
      <c r="A7762">
        <f>Data_checks!K7769</f>
        <v>7755</v>
      </c>
      <c r="B7762" t="str">
        <f>Data_checks!L7769</f>
        <v>H</v>
      </c>
      <c r="C7762" t="str">
        <f>Data_checks!M7769</f>
        <v>S</v>
      </c>
    </row>
    <row r="7763" spans="1:3" x14ac:dyDescent="0.25">
      <c r="A7763">
        <f>Data_checks!K7770</f>
        <v>7756</v>
      </c>
      <c r="B7763" t="str">
        <f>Data_checks!L7770</f>
        <v>S</v>
      </c>
      <c r="C7763" t="str">
        <f>Data_checks!M7770</f>
        <v>H</v>
      </c>
    </row>
    <row r="7764" spans="1:3" x14ac:dyDescent="0.25">
      <c r="A7764">
        <f>Data_checks!K7771</f>
        <v>7757</v>
      </c>
      <c r="B7764" t="str">
        <f>Data_checks!L7771</f>
        <v>I</v>
      </c>
      <c r="C7764" t="str">
        <f>Data_checks!M7771</f>
        <v>S</v>
      </c>
    </row>
    <row r="7765" spans="1:3" x14ac:dyDescent="0.25">
      <c r="A7765">
        <f>Data_checks!K7772</f>
        <v>7758</v>
      </c>
      <c r="B7765" t="str">
        <f>Data_checks!L7772</f>
        <v>H</v>
      </c>
      <c r="C7765" t="str">
        <f>Data_checks!M7772</f>
        <v>H</v>
      </c>
    </row>
    <row r="7766" spans="1:3" x14ac:dyDescent="0.25">
      <c r="A7766">
        <f>Data_checks!K7773</f>
        <v>7759</v>
      </c>
      <c r="B7766" t="str">
        <f>Data_checks!L7773</f>
        <v>H</v>
      </c>
      <c r="C7766" t="str">
        <f>Data_checks!M7773</f>
        <v>H</v>
      </c>
    </row>
    <row r="7767" spans="1:3" x14ac:dyDescent="0.25">
      <c r="A7767">
        <f>Data_checks!K7774</f>
        <v>7760</v>
      </c>
      <c r="B7767" t="str">
        <f>Data_checks!L7774</f>
        <v>I</v>
      </c>
      <c r="C7767" t="str">
        <f>Data_checks!M7774</f>
        <v>D</v>
      </c>
    </row>
    <row r="7768" spans="1:3" x14ac:dyDescent="0.25">
      <c r="A7768">
        <f>Data_checks!K7775</f>
        <v>7761</v>
      </c>
      <c r="B7768" t="str">
        <f>Data_checks!L7775</f>
        <v>D</v>
      </c>
      <c r="C7768" t="str">
        <f>Data_checks!M7775</f>
        <v>D</v>
      </c>
    </row>
    <row r="7769" spans="1:3" x14ac:dyDescent="0.25">
      <c r="A7769">
        <f>Data_checks!K7776</f>
        <v>7762</v>
      </c>
      <c r="B7769" t="str">
        <f>Data_checks!L7776</f>
        <v>D</v>
      </c>
      <c r="C7769" t="str">
        <f>Data_checks!M7776</f>
        <v>D</v>
      </c>
    </row>
    <row r="7770" spans="1:3" x14ac:dyDescent="0.25">
      <c r="A7770">
        <f>Data_checks!K7777</f>
        <v>7763</v>
      </c>
      <c r="B7770" t="str">
        <f>Data_checks!L7777</f>
        <v>H</v>
      </c>
      <c r="C7770" t="str">
        <f>Data_checks!M7777</f>
        <v>H</v>
      </c>
    </row>
    <row r="7771" spans="1:3" x14ac:dyDescent="0.25">
      <c r="A7771">
        <f>Data_checks!K7778</f>
        <v>7764</v>
      </c>
      <c r="B7771" t="str">
        <f>Data_checks!L7778</f>
        <v>D</v>
      </c>
      <c r="C7771" t="str">
        <f>Data_checks!M7778</f>
        <v>D</v>
      </c>
    </row>
    <row r="7772" spans="1:3" x14ac:dyDescent="0.25">
      <c r="A7772">
        <f>Data_checks!K7779</f>
        <v>7765</v>
      </c>
      <c r="B7772" t="str">
        <f>Data_checks!L7779</f>
        <v>S</v>
      </c>
      <c r="C7772" t="str">
        <f>Data_checks!M7779</f>
        <v>H</v>
      </c>
    </row>
    <row r="7773" spans="1:3" x14ac:dyDescent="0.25">
      <c r="A7773">
        <f>Data_checks!K7780</f>
        <v>7766</v>
      </c>
      <c r="B7773" t="str">
        <f>Data_checks!L7780</f>
        <v>S</v>
      </c>
      <c r="C7773" t="str">
        <f>Data_checks!M7780</f>
        <v>H</v>
      </c>
    </row>
    <row r="7774" spans="1:3" x14ac:dyDescent="0.25">
      <c r="A7774">
        <f>Data_checks!K7781</f>
        <v>7767</v>
      </c>
      <c r="B7774" t="str">
        <f>Data_checks!L7781</f>
        <v>H</v>
      </c>
      <c r="C7774" t="str">
        <f>Data_checks!M7781</f>
        <v>H</v>
      </c>
    </row>
    <row r="7775" spans="1:3" x14ac:dyDescent="0.25">
      <c r="A7775">
        <f>Data_checks!K7782</f>
        <v>7768</v>
      </c>
      <c r="B7775" t="str">
        <f>Data_checks!L7782</f>
        <v>D</v>
      </c>
      <c r="C7775" t="str">
        <f>Data_checks!M7782</f>
        <v>D</v>
      </c>
    </row>
    <row r="7776" spans="1:3" x14ac:dyDescent="0.25">
      <c r="A7776">
        <f>Data_checks!K7783</f>
        <v>7769</v>
      </c>
      <c r="B7776" t="str">
        <f>Data_checks!L7783</f>
        <v>D</v>
      </c>
      <c r="C7776" t="str">
        <f>Data_checks!M7783</f>
        <v>D</v>
      </c>
    </row>
    <row r="7777" spans="1:3" x14ac:dyDescent="0.25">
      <c r="A7777">
        <f>Data_checks!K7784</f>
        <v>7770</v>
      </c>
      <c r="B7777" t="str">
        <f>Data_checks!L7784</f>
        <v>D</v>
      </c>
      <c r="C7777" t="str">
        <f>Data_checks!M7784</f>
        <v>D</v>
      </c>
    </row>
    <row r="7778" spans="1:3" x14ac:dyDescent="0.25">
      <c r="A7778">
        <f>Data_checks!K7785</f>
        <v>7771</v>
      </c>
      <c r="B7778" t="str">
        <f>Data_checks!L7785</f>
        <v>D</v>
      </c>
      <c r="C7778" t="str">
        <f>Data_checks!M7785</f>
        <v>D</v>
      </c>
    </row>
    <row r="7779" spans="1:3" x14ac:dyDescent="0.25">
      <c r="A7779">
        <f>Data_checks!K7786</f>
        <v>7772</v>
      </c>
      <c r="B7779" t="str">
        <f>Data_checks!L7786</f>
        <v>D</v>
      </c>
      <c r="C7779" t="str">
        <f>Data_checks!M7786</f>
        <v>D</v>
      </c>
    </row>
    <row r="7780" spans="1:3" x14ac:dyDescent="0.25">
      <c r="A7780">
        <f>Data_checks!K7787</f>
        <v>7773</v>
      </c>
      <c r="B7780" t="str">
        <f>Data_checks!L7787</f>
        <v>D</v>
      </c>
      <c r="C7780" t="str">
        <f>Data_checks!M7787</f>
        <v>D</v>
      </c>
    </row>
    <row r="7781" spans="1:3" x14ac:dyDescent="0.25">
      <c r="A7781">
        <f>Data_checks!K7788</f>
        <v>7774</v>
      </c>
      <c r="B7781" t="str">
        <f>Data_checks!L7788</f>
        <v>H</v>
      </c>
      <c r="C7781" t="str">
        <f>Data_checks!M7788</f>
        <v>S</v>
      </c>
    </row>
    <row r="7782" spans="1:3" x14ac:dyDescent="0.25">
      <c r="A7782">
        <f>Data_checks!K7789</f>
        <v>7775</v>
      </c>
      <c r="B7782" t="str">
        <f>Data_checks!L7789</f>
        <v>I</v>
      </c>
      <c r="C7782" t="str">
        <f>Data_checks!M7789</f>
        <v>D</v>
      </c>
    </row>
    <row r="7783" spans="1:3" x14ac:dyDescent="0.25">
      <c r="A7783">
        <f>Data_checks!K7790</f>
        <v>7776</v>
      </c>
      <c r="B7783" t="str">
        <f>Data_checks!L7790</f>
        <v>S</v>
      </c>
      <c r="C7783" t="str">
        <f>Data_checks!M7790</f>
        <v>H</v>
      </c>
    </row>
    <row r="7784" spans="1:3" x14ac:dyDescent="0.25">
      <c r="A7784">
        <f>Data_checks!K7791</f>
        <v>7777</v>
      </c>
      <c r="B7784" t="str">
        <f>Data_checks!L7791</f>
        <v>S</v>
      </c>
      <c r="C7784" t="str">
        <f>Data_checks!M7791</f>
        <v>H</v>
      </c>
    </row>
    <row r="7785" spans="1:3" x14ac:dyDescent="0.25">
      <c r="A7785">
        <f>Data_checks!K7792</f>
        <v>7778</v>
      </c>
      <c r="B7785" t="str">
        <f>Data_checks!L7792</f>
        <v>D</v>
      </c>
      <c r="C7785" t="str">
        <f>Data_checks!M7792</f>
        <v>D</v>
      </c>
    </row>
    <row r="7786" spans="1:3" x14ac:dyDescent="0.25">
      <c r="A7786">
        <f>Data_checks!K7793</f>
        <v>7779</v>
      </c>
      <c r="B7786" t="str">
        <f>Data_checks!L7793</f>
        <v>S</v>
      </c>
      <c r="C7786" t="str">
        <f>Data_checks!M7793</f>
        <v>H</v>
      </c>
    </row>
    <row r="7787" spans="1:3" x14ac:dyDescent="0.25">
      <c r="A7787">
        <f>Data_checks!K7794</f>
        <v>7780</v>
      </c>
      <c r="B7787" t="str">
        <f>Data_checks!L7794</f>
        <v>I</v>
      </c>
      <c r="C7787" t="str">
        <f>Data_checks!M7794</f>
        <v>D</v>
      </c>
    </row>
    <row r="7788" spans="1:3" x14ac:dyDescent="0.25">
      <c r="A7788">
        <f>Data_checks!K7795</f>
        <v>7781</v>
      </c>
      <c r="B7788" t="str">
        <f>Data_checks!L7795</f>
        <v>S</v>
      </c>
      <c r="C7788" t="str">
        <f>Data_checks!M7795</f>
        <v>H</v>
      </c>
    </row>
    <row r="7789" spans="1:3" x14ac:dyDescent="0.25">
      <c r="A7789">
        <f>Data_checks!K7796</f>
        <v>7782</v>
      </c>
      <c r="B7789" t="str">
        <f>Data_checks!L7796</f>
        <v>I</v>
      </c>
      <c r="C7789" t="str">
        <f>Data_checks!M7796</f>
        <v>S</v>
      </c>
    </row>
    <row r="7790" spans="1:3" x14ac:dyDescent="0.25">
      <c r="A7790">
        <f>Data_checks!K7797</f>
        <v>7783</v>
      </c>
      <c r="B7790" t="str">
        <f>Data_checks!L7797</f>
        <v>H</v>
      </c>
      <c r="C7790" t="str">
        <f>Data_checks!M7797</f>
        <v>H</v>
      </c>
    </row>
    <row r="7791" spans="1:3" x14ac:dyDescent="0.25">
      <c r="A7791">
        <f>Data_checks!K7798</f>
        <v>7784</v>
      </c>
      <c r="B7791" t="str">
        <f>Data_checks!L7798</f>
        <v>D</v>
      </c>
      <c r="C7791" t="str">
        <f>Data_checks!M7798</f>
        <v>D</v>
      </c>
    </row>
    <row r="7792" spans="1:3" x14ac:dyDescent="0.25">
      <c r="A7792">
        <f>Data_checks!K7799</f>
        <v>7785</v>
      </c>
      <c r="B7792" t="str">
        <f>Data_checks!L7799</f>
        <v>S</v>
      </c>
      <c r="C7792" t="str">
        <f>Data_checks!M7799</f>
        <v>S</v>
      </c>
    </row>
    <row r="7793" spans="1:3" x14ac:dyDescent="0.25">
      <c r="A7793">
        <f>Data_checks!K7800</f>
        <v>7786</v>
      </c>
      <c r="B7793" t="str">
        <f>Data_checks!L7800</f>
        <v>D</v>
      </c>
      <c r="C7793" t="str">
        <f>Data_checks!M7800</f>
        <v>D</v>
      </c>
    </row>
    <row r="7794" spans="1:3" x14ac:dyDescent="0.25">
      <c r="A7794">
        <f>Data_checks!K7801</f>
        <v>7787</v>
      </c>
      <c r="B7794" t="str">
        <f>Data_checks!L7801</f>
        <v>H</v>
      </c>
      <c r="C7794" t="str">
        <f>Data_checks!M7801</f>
        <v>H</v>
      </c>
    </row>
    <row r="7795" spans="1:3" x14ac:dyDescent="0.25">
      <c r="A7795">
        <f>Data_checks!K7802</f>
        <v>7788</v>
      </c>
      <c r="B7795" t="str">
        <f>Data_checks!L7802</f>
        <v>S</v>
      </c>
      <c r="C7795" t="str">
        <f>Data_checks!M7802</f>
        <v>H</v>
      </c>
    </row>
    <row r="7796" spans="1:3" x14ac:dyDescent="0.25">
      <c r="A7796">
        <f>Data_checks!K7803</f>
        <v>7789</v>
      </c>
      <c r="B7796" t="str">
        <f>Data_checks!L7803</f>
        <v>I</v>
      </c>
      <c r="C7796" t="str">
        <f>Data_checks!M7803</f>
        <v>S</v>
      </c>
    </row>
    <row r="7797" spans="1:3" x14ac:dyDescent="0.25">
      <c r="A7797">
        <f>Data_checks!K7804</f>
        <v>7790</v>
      </c>
      <c r="B7797" t="str">
        <f>Data_checks!L7804</f>
        <v>I</v>
      </c>
      <c r="C7797" t="str">
        <f>Data_checks!M7804</f>
        <v>H</v>
      </c>
    </row>
    <row r="7798" spans="1:3" x14ac:dyDescent="0.25">
      <c r="A7798">
        <f>Data_checks!K7805</f>
        <v>7791</v>
      </c>
      <c r="B7798" t="str">
        <f>Data_checks!L7805</f>
        <v>D</v>
      </c>
      <c r="C7798" t="str">
        <f>Data_checks!M7805</f>
        <v>D</v>
      </c>
    </row>
    <row r="7799" spans="1:3" x14ac:dyDescent="0.25">
      <c r="A7799">
        <f>Data_checks!K7806</f>
        <v>7792</v>
      </c>
      <c r="B7799" t="str">
        <f>Data_checks!L7806</f>
        <v>D</v>
      </c>
      <c r="C7799" t="str">
        <f>Data_checks!M7806</f>
        <v>D</v>
      </c>
    </row>
    <row r="7800" spans="1:3" x14ac:dyDescent="0.25">
      <c r="A7800">
        <f>Data_checks!K7807</f>
        <v>7793</v>
      </c>
      <c r="B7800" t="str">
        <f>Data_checks!L7807</f>
        <v>I</v>
      </c>
      <c r="C7800" t="str">
        <f>Data_checks!M7807</f>
        <v>I</v>
      </c>
    </row>
    <row r="7801" spans="1:3" x14ac:dyDescent="0.25">
      <c r="A7801">
        <f>Data_checks!K7808</f>
        <v>7794</v>
      </c>
      <c r="B7801" t="str">
        <f>Data_checks!L7808</f>
        <v>I</v>
      </c>
      <c r="C7801" t="str">
        <f>Data_checks!M7808</f>
        <v>D</v>
      </c>
    </row>
    <row r="7802" spans="1:3" x14ac:dyDescent="0.25">
      <c r="A7802">
        <f>Data_checks!K7809</f>
        <v>7795</v>
      </c>
      <c r="B7802" t="str">
        <f>Data_checks!L7809</f>
        <v>I</v>
      </c>
      <c r="C7802" t="str">
        <f>Data_checks!M7809</f>
        <v>I</v>
      </c>
    </row>
    <row r="7803" spans="1:3" x14ac:dyDescent="0.25">
      <c r="A7803">
        <f>Data_checks!K7810</f>
        <v>7796</v>
      </c>
      <c r="B7803" t="str">
        <f>Data_checks!L7810</f>
        <v>I</v>
      </c>
      <c r="C7803" t="str">
        <f>Data_checks!M7810</f>
        <v>I</v>
      </c>
    </row>
    <row r="7804" spans="1:3" x14ac:dyDescent="0.25">
      <c r="A7804">
        <f>Data_checks!K7811</f>
        <v>7797</v>
      </c>
      <c r="B7804" t="str">
        <f>Data_checks!L7811</f>
        <v>H</v>
      </c>
      <c r="C7804" t="str">
        <f>Data_checks!M7811</f>
        <v>H</v>
      </c>
    </row>
    <row r="7805" spans="1:3" x14ac:dyDescent="0.25">
      <c r="A7805">
        <f>Data_checks!K7812</f>
        <v>7798</v>
      </c>
      <c r="B7805" t="str">
        <f>Data_checks!L7812</f>
        <v>S</v>
      </c>
      <c r="C7805" t="str">
        <f>Data_checks!M7812</f>
        <v>H</v>
      </c>
    </row>
    <row r="7806" spans="1:3" x14ac:dyDescent="0.25">
      <c r="A7806">
        <f>Data_checks!K7813</f>
        <v>7799</v>
      </c>
      <c r="B7806" t="str">
        <f>Data_checks!L7813</f>
        <v>I</v>
      </c>
      <c r="C7806" t="str">
        <f>Data_checks!M7813</f>
        <v>S</v>
      </c>
    </row>
    <row r="7807" spans="1:3" x14ac:dyDescent="0.25">
      <c r="A7807">
        <f>Data_checks!K7814</f>
        <v>7800</v>
      </c>
      <c r="B7807" t="str">
        <f>Data_checks!L7814</f>
        <v>H</v>
      </c>
      <c r="C7807" t="str">
        <f>Data_checks!M7814</f>
        <v>S</v>
      </c>
    </row>
    <row r="7808" spans="1:3" x14ac:dyDescent="0.25">
      <c r="A7808">
        <f>Data_checks!K7815</f>
        <v>7801</v>
      </c>
      <c r="B7808" t="str">
        <f>Data_checks!L7815</f>
        <v>I</v>
      </c>
      <c r="C7808" t="str">
        <f>Data_checks!M7815</f>
        <v>I</v>
      </c>
    </row>
    <row r="7809" spans="1:3" x14ac:dyDescent="0.25">
      <c r="A7809">
        <f>Data_checks!K7816</f>
        <v>7802</v>
      </c>
      <c r="B7809" t="str">
        <f>Data_checks!L7816</f>
        <v>H</v>
      </c>
      <c r="C7809" t="str">
        <f>Data_checks!M7816</f>
        <v>H</v>
      </c>
    </row>
    <row r="7810" spans="1:3" x14ac:dyDescent="0.25">
      <c r="A7810">
        <f>Data_checks!K7817</f>
        <v>7803</v>
      </c>
      <c r="B7810" t="str">
        <f>Data_checks!L7817</f>
        <v>H</v>
      </c>
      <c r="C7810" t="str">
        <f>Data_checks!M7817</f>
        <v>H</v>
      </c>
    </row>
    <row r="7811" spans="1:3" x14ac:dyDescent="0.25">
      <c r="A7811">
        <f>Data_checks!K7818</f>
        <v>7804</v>
      </c>
      <c r="B7811" t="str">
        <f>Data_checks!L7818</f>
        <v>H</v>
      </c>
      <c r="C7811" t="str">
        <f>Data_checks!M7818</f>
        <v>H</v>
      </c>
    </row>
    <row r="7812" spans="1:3" x14ac:dyDescent="0.25">
      <c r="A7812">
        <f>Data_checks!K7819</f>
        <v>7805</v>
      </c>
      <c r="B7812" t="str">
        <f>Data_checks!L7819</f>
        <v>D</v>
      </c>
      <c r="C7812" t="str">
        <f>Data_checks!M7819</f>
        <v>D</v>
      </c>
    </row>
    <row r="7813" spans="1:3" x14ac:dyDescent="0.25">
      <c r="A7813">
        <f>Data_checks!K7820</f>
        <v>7806</v>
      </c>
      <c r="B7813" t="str">
        <f>Data_checks!L7820</f>
        <v>I</v>
      </c>
      <c r="C7813" t="str">
        <f>Data_checks!M7820</f>
        <v>S</v>
      </c>
    </row>
    <row r="7814" spans="1:3" x14ac:dyDescent="0.25">
      <c r="A7814">
        <f>Data_checks!K7821</f>
        <v>7807</v>
      </c>
      <c r="B7814" t="str">
        <f>Data_checks!L7821</f>
        <v>H</v>
      </c>
      <c r="C7814" t="str">
        <f>Data_checks!M7821</f>
        <v>H</v>
      </c>
    </row>
    <row r="7815" spans="1:3" x14ac:dyDescent="0.25">
      <c r="A7815">
        <f>Data_checks!K7822</f>
        <v>7808</v>
      </c>
      <c r="B7815" t="str">
        <f>Data_checks!L7822</f>
        <v>S</v>
      </c>
      <c r="C7815" t="str">
        <f>Data_checks!M7822</f>
        <v>H</v>
      </c>
    </row>
    <row r="7816" spans="1:3" x14ac:dyDescent="0.25">
      <c r="A7816">
        <f>Data_checks!K7823</f>
        <v>7809</v>
      </c>
      <c r="B7816" t="str">
        <f>Data_checks!L7823</f>
        <v>I</v>
      </c>
      <c r="C7816" t="str">
        <f>Data_checks!M7823</f>
        <v>S</v>
      </c>
    </row>
    <row r="7817" spans="1:3" x14ac:dyDescent="0.25">
      <c r="A7817">
        <f>Data_checks!K7824</f>
        <v>7810</v>
      </c>
      <c r="B7817" t="str">
        <f>Data_checks!L7824</f>
        <v>D</v>
      </c>
      <c r="C7817" t="str">
        <f>Data_checks!M7824</f>
        <v>D</v>
      </c>
    </row>
    <row r="7818" spans="1:3" x14ac:dyDescent="0.25">
      <c r="A7818">
        <f>Data_checks!K7825</f>
        <v>7811</v>
      </c>
      <c r="B7818" t="str">
        <f>Data_checks!L7825</f>
        <v>I</v>
      </c>
      <c r="C7818" t="str">
        <f>Data_checks!M7825</f>
        <v>D</v>
      </c>
    </row>
    <row r="7819" spans="1:3" x14ac:dyDescent="0.25">
      <c r="A7819">
        <f>Data_checks!K7826</f>
        <v>7812</v>
      </c>
      <c r="B7819" t="str">
        <f>Data_checks!L7826</f>
        <v>S</v>
      </c>
      <c r="C7819" t="str">
        <f>Data_checks!M7826</f>
        <v>I</v>
      </c>
    </row>
    <row r="7820" spans="1:3" x14ac:dyDescent="0.25">
      <c r="A7820">
        <f>Data_checks!K7827</f>
        <v>7813</v>
      </c>
      <c r="B7820" t="str">
        <f>Data_checks!L7827</f>
        <v>H</v>
      </c>
      <c r="C7820" t="str">
        <f>Data_checks!M7827</f>
        <v>H</v>
      </c>
    </row>
    <row r="7821" spans="1:3" x14ac:dyDescent="0.25">
      <c r="A7821">
        <f>Data_checks!K7828</f>
        <v>7814</v>
      </c>
      <c r="B7821" t="str">
        <f>Data_checks!L7828</f>
        <v>S</v>
      </c>
      <c r="C7821" t="str">
        <f>Data_checks!M7828</f>
        <v>S</v>
      </c>
    </row>
    <row r="7822" spans="1:3" x14ac:dyDescent="0.25">
      <c r="A7822">
        <f>Data_checks!K7829</f>
        <v>7815</v>
      </c>
      <c r="B7822" t="str">
        <f>Data_checks!L7829</f>
        <v>H</v>
      </c>
      <c r="C7822" t="str">
        <f>Data_checks!M7829</f>
        <v>H</v>
      </c>
    </row>
    <row r="7823" spans="1:3" x14ac:dyDescent="0.25">
      <c r="A7823">
        <f>Data_checks!K7830</f>
        <v>7816</v>
      </c>
      <c r="B7823" t="str">
        <f>Data_checks!L7830</f>
        <v>D</v>
      </c>
      <c r="C7823" t="str">
        <f>Data_checks!M7830</f>
        <v>D</v>
      </c>
    </row>
    <row r="7824" spans="1:3" x14ac:dyDescent="0.25">
      <c r="A7824">
        <f>Data_checks!K7831</f>
        <v>7817</v>
      </c>
      <c r="B7824" t="str">
        <f>Data_checks!L7831</f>
        <v>H</v>
      </c>
      <c r="C7824" t="str">
        <f>Data_checks!M7831</f>
        <v>S</v>
      </c>
    </row>
    <row r="7825" spans="1:3" x14ac:dyDescent="0.25">
      <c r="A7825">
        <f>Data_checks!K7832</f>
        <v>7818</v>
      </c>
      <c r="B7825" t="str">
        <f>Data_checks!L7832</f>
        <v>H</v>
      </c>
      <c r="C7825" t="str">
        <f>Data_checks!M7832</f>
        <v>H</v>
      </c>
    </row>
    <row r="7826" spans="1:3" x14ac:dyDescent="0.25">
      <c r="A7826">
        <f>Data_checks!K7833</f>
        <v>7819</v>
      </c>
      <c r="B7826" t="str">
        <f>Data_checks!L7833</f>
        <v>I</v>
      </c>
      <c r="C7826" t="str">
        <f>Data_checks!M7833</f>
        <v>I</v>
      </c>
    </row>
    <row r="7827" spans="1:3" x14ac:dyDescent="0.25">
      <c r="A7827">
        <f>Data_checks!K7834</f>
        <v>7820</v>
      </c>
      <c r="B7827" t="str">
        <f>Data_checks!L7834</f>
        <v>S</v>
      </c>
      <c r="C7827" t="str">
        <f>Data_checks!M7834</f>
        <v>D</v>
      </c>
    </row>
    <row r="7828" spans="1:3" x14ac:dyDescent="0.25">
      <c r="A7828">
        <f>Data_checks!K7835</f>
        <v>7821</v>
      </c>
      <c r="B7828" t="str">
        <f>Data_checks!L7835</f>
        <v>D</v>
      </c>
      <c r="C7828" t="str">
        <f>Data_checks!M7835</f>
        <v>D</v>
      </c>
    </row>
    <row r="7829" spans="1:3" x14ac:dyDescent="0.25">
      <c r="A7829">
        <f>Data_checks!K7836</f>
        <v>7822</v>
      </c>
      <c r="B7829" t="str">
        <f>Data_checks!L7836</f>
        <v>H</v>
      </c>
      <c r="C7829" t="str">
        <f>Data_checks!M7836</f>
        <v>H</v>
      </c>
    </row>
    <row r="7830" spans="1:3" x14ac:dyDescent="0.25">
      <c r="A7830">
        <f>Data_checks!K7837</f>
        <v>7823</v>
      </c>
      <c r="B7830" t="str">
        <f>Data_checks!L7837</f>
        <v>D</v>
      </c>
      <c r="C7830" t="str">
        <f>Data_checks!M7837</f>
        <v>D</v>
      </c>
    </row>
    <row r="7831" spans="1:3" x14ac:dyDescent="0.25">
      <c r="A7831">
        <f>Data_checks!K7838</f>
        <v>7824</v>
      </c>
      <c r="B7831" t="str">
        <f>Data_checks!L7838</f>
        <v>D</v>
      </c>
      <c r="C7831" t="str">
        <f>Data_checks!M7838</f>
        <v>D</v>
      </c>
    </row>
    <row r="7832" spans="1:3" x14ac:dyDescent="0.25">
      <c r="A7832">
        <f>Data_checks!K7839</f>
        <v>7825</v>
      </c>
      <c r="B7832" t="str">
        <f>Data_checks!L7839</f>
        <v>S</v>
      </c>
      <c r="C7832" t="str">
        <f>Data_checks!M7839</f>
        <v>I</v>
      </c>
    </row>
    <row r="7833" spans="1:3" x14ac:dyDescent="0.25">
      <c r="A7833">
        <f>Data_checks!K7840</f>
        <v>7826</v>
      </c>
      <c r="B7833" t="str">
        <f>Data_checks!L7840</f>
        <v>I</v>
      </c>
      <c r="C7833" t="str">
        <f>Data_checks!M7840</f>
        <v>H</v>
      </c>
    </row>
    <row r="7834" spans="1:3" x14ac:dyDescent="0.25">
      <c r="A7834">
        <f>Data_checks!K7841</f>
        <v>7827</v>
      </c>
      <c r="B7834" t="str">
        <f>Data_checks!L7841</f>
        <v>I</v>
      </c>
      <c r="C7834" t="str">
        <f>Data_checks!M7841</f>
        <v>H</v>
      </c>
    </row>
    <row r="7835" spans="1:3" x14ac:dyDescent="0.25">
      <c r="A7835">
        <f>Data_checks!K7842</f>
        <v>7828</v>
      </c>
      <c r="B7835" t="str">
        <f>Data_checks!L7842</f>
        <v>H</v>
      </c>
      <c r="C7835" t="str">
        <f>Data_checks!M7842</f>
        <v>H</v>
      </c>
    </row>
    <row r="7836" spans="1:3" x14ac:dyDescent="0.25">
      <c r="A7836">
        <f>Data_checks!K7843</f>
        <v>7829</v>
      </c>
      <c r="B7836" t="str">
        <f>Data_checks!L7843</f>
        <v>D</v>
      </c>
      <c r="C7836" t="str">
        <f>Data_checks!M7843</f>
        <v>D</v>
      </c>
    </row>
    <row r="7837" spans="1:3" x14ac:dyDescent="0.25">
      <c r="A7837">
        <f>Data_checks!K7844</f>
        <v>7830</v>
      </c>
      <c r="B7837" t="str">
        <f>Data_checks!L7844</f>
        <v>D</v>
      </c>
      <c r="C7837" t="str">
        <f>Data_checks!M7844</f>
        <v>D</v>
      </c>
    </row>
    <row r="7838" spans="1:3" x14ac:dyDescent="0.25">
      <c r="A7838">
        <f>Data_checks!K7845</f>
        <v>7831</v>
      </c>
      <c r="B7838" t="str">
        <f>Data_checks!L7845</f>
        <v>I</v>
      </c>
      <c r="C7838" t="str">
        <f>Data_checks!M7845</f>
        <v>S</v>
      </c>
    </row>
    <row r="7839" spans="1:3" x14ac:dyDescent="0.25">
      <c r="A7839">
        <f>Data_checks!K7846</f>
        <v>7832</v>
      </c>
      <c r="B7839" t="str">
        <f>Data_checks!L7846</f>
        <v>S</v>
      </c>
      <c r="C7839" t="str">
        <f>Data_checks!M7846</f>
        <v>H</v>
      </c>
    </row>
    <row r="7840" spans="1:3" x14ac:dyDescent="0.25">
      <c r="A7840">
        <f>Data_checks!K7847</f>
        <v>7833</v>
      </c>
      <c r="B7840" t="str">
        <f>Data_checks!L7847</f>
        <v>I</v>
      </c>
      <c r="C7840" t="str">
        <f>Data_checks!M7847</f>
        <v>H</v>
      </c>
    </row>
    <row r="7841" spans="1:3" x14ac:dyDescent="0.25">
      <c r="A7841">
        <f>Data_checks!K7848</f>
        <v>7834</v>
      </c>
      <c r="B7841" t="str">
        <f>Data_checks!L7848</f>
        <v>D</v>
      </c>
      <c r="C7841" t="str">
        <f>Data_checks!M7848</f>
        <v>D</v>
      </c>
    </row>
    <row r="7842" spans="1:3" x14ac:dyDescent="0.25">
      <c r="A7842">
        <f>Data_checks!K7849</f>
        <v>7835</v>
      </c>
      <c r="B7842" t="str">
        <f>Data_checks!L7849</f>
        <v>S</v>
      </c>
      <c r="C7842" t="str">
        <f>Data_checks!M7849</f>
        <v>S</v>
      </c>
    </row>
    <row r="7843" spans="1:3" x14ac:dyDescent="0.25">
      <c r="A7843">
        <f>Data_checks!K7850</f>
        <v>7836</v>
      </c>
      <c r="B7843" t="str">
        <f>Data_checks!L7850</f>
        <v>D</v>
      </c>
      <c r="C7843" t="str">
        <f>Data_checks!M7850</f>
        <v>D</v>
      </c>
    </row>
    <row r="7844" spans="1:3" x14ac:dyDescent="0.25">
      <c r="A7844">
        <f>Data_checks!K7851</f>
        <v>7837</v>
      </c>
      <c r="B7844" t="str">
        <f>Data_checks!L7851</f>
        <v>I</v>
      </c>
      <c r="C7844" t="str">
        <f>Data_checks!M7851</f>
        <v>I</v>
      </c>
    </row>
    <row r="7845" spans="1:3" x14ac:dyDescent="0.25">
      <c r="A7845">
        <f>Data_checks!K7852</f>
        <v>7838</v>
      </c>
      <c r="B7845" t="str">
        <f>Data_checks!L7852</f>
        <v>D</v>
      </c>
      <c r="C7845" t="str">
        <f>Data_checks!M7852</f>
        <v>D</v>
      </c>
    </row>
    <row r="7846" spans="1:3" x14ac:dyDescent="0.25">
      <c r="A7846">
        <f>Data_checks!K7853</f>
        <v>7839</v>
      </c>
      <c r="B7846" t="str">
        <f>Data_checks!L7853</f>
        <v>H</v>
      </c>
      <c r="C7846" t="str">
        <f>Data_checks!M7853</f>
        <v>H</v>
      </c>
    </row>
    <row r="7847" spans="1:3" x14ac:dyDescent="0.25">
      <c r="A7847">
        <f>Data_checks!K7854</f>
        <v>7840</v>
      </c>
      <c r="B7847" t="str">
        <f>Data_checks!L7854</f>
        <v>H</v>
      </c>
      <c r="C7847" t="str">
        <f>Data_checks!M7854</f>
        <v>H</v>
      </c>
    </row>
    <row r="7848" spans="1:3" x14ac:dyDescent="0.25">
      <c r="A7848">
        <f>Data_checks!K7855</f>
        <v>7841</v>
      </c>
      <c r="B7848" t="str">
        <f>Data_checks!L7855</f>
        <v>S</v>
      </c>
      <c r="C7848" t="str">
        <f>Data_checks!M7855</f>
        <v>H</v>
      </c>
    </row>
    <row r="7849" spans="1:3" x14ac:dyDescent="0.25">
      <c r="A7849">
        <f>Data_checks!K7856</f>
        <v>7842</v>
      </c>
      <c r="B7849" t="str">
        <f>Data_checks!L7856</f>
        <v>I</v>
      </c>
      <c r="C7849" t="str">
        <f>Data_checks!M7856</f>
        <v>D</v>
      </c>
    </row>
    <row r="7850" spans="1:3" x14ac:dyDescent="0.25">
      <c r="A7850">
        <f>Data_checks!K7857</f>
        <v>7843</v>
      </c>
      <c r="B7850" t="str">
        <f>Data_checks!L7857</f>
        <v>I</v>
      </c>
      <c r="C7850" t="str">
        <f>Data_checks!M7857</f>
        <v>D</v>
      </c>
    </row>
    <row r="7851" spans="1:3" x14ac:dyDescent="0.25">
      <c r="A7851">
        <f>Data_checks!K7858</f>
        <v>7844</v>
      </c>
      <c r="B7851" t="str">
        <f>Data_checks!L7858</f>
        <v>I</v>
      </c>
      <c r="C7851" t="str">
        <f>Data_checks!M7858</f>
        <v>S</v>
      </c>
    </row>
    <row r="7852" spans="1:3" x14ac:dyDescent="0.25">
      <c r="A7852">
        <f>Data_checks!K7859</f>
        <v>7845</v>
      </c>
      <c r="B7852" t="str">
        <f>Data_checks!L7859</f>
        <v>H</v>
      </c>
      <c r="C7852" t="str">
        <f>Data_checks!M7859</f>
        <v>H</v>
      </c>
    </row>
    <row r="7853" spans="1:3" x14ac:dyDescent="0.25">
      <c r="A7853">
        <f>Data_checks!K7860</f>
        <v>7846</v>
      </c>
      <c r="B7853" t="str">
        <f>Data_checks!L7860</f>
        <v>D</v>
      </c>
      <c r="C7853" t="str">
        <f>Data_checks!M7860</f>
        <v>D</v>
      </c>
    </row>
    <row r="7854" spans="1:3" x14ac:dyDescent="0.25">
      <c r="A7854">
        <f>Data_checks!K7861</f>
        <v>7847</v>
      </c>
      <c r="B7854" t="str">
        <f>Data_checks!L7861</f>
        <v>H</v>
      </c>
      <c r="C7854" t="str">
        <f>Data_checks!M7861</f>
        <v>H</v>
      </c>
    </row>
    <row r="7855" spans="1:3" x14ac:dyDescent="0.25">
      <c r="A7855">
        <f>Data_checks!K7862</f>
        <v>7848</v>
      </c>
      <c r="B7855" t="str">
        <f>Data_checks!L7862</f>
        <v>H</v>
      </c>
      <c r="C7855" t="str">
        <f>Data_checks!M7862</f>
        <v>H</v>
      </c>
    </row>
    <row r="7856" spans="1:3" x14ac:dyDescent="0.25">
      <c r="A7856">
        <f>Data_checks!K7863</f>
        <v>7849</v>
      </c>
      <c r="B7856" t="str">
        <f>Data_checks!L7863</f>
        <v>D</v>
      </c>
      <c r="C7856" t="str">
        <f>Data_checks!M7863</f>
        <v>D</v>
      </c>
    </row>
    <row r="7857" spans="1:3" x14ac:dyDescent="0.25">
      <c r="A7857">
        <f>Data_checks!K7864</f>
        <v>7850</v>
      </c>
      <c r="B7857" t="str">
        <f>Data_checks!L7864</f>
        <v>D</v>
      </c>
      <c r="C7857" t="str">
        <f>Data_checks!M7864</f>
        <v>D</v>
      </c>
    </row>
    <row r="7858" spans="1:3" x14ac:dyDescent="0.25">
      <c r="A7858">
        <f>Data_checks!K7865</f>
        <v>7851</v>
      </c>
      <c r="B7858" t="str">
        <f>Data_checks!L7865</f>
        <v>D</v>
      </c>
      <c r="C7858" t="str">
        <f>Data_checks!M7865</f>
        <v>D</v>
      </c>
    </row>
    <row r="7859" spans="1:3" x14ac:dyDescent="0.25">
      <c r="A7859">
        <f>Data_checks!K7866</f>
        <v>7852</v>
      </c>
      <c r="B7859" t="str">
        <f>Data_checks!L7866</f>
        <v>D</v>
      </c>
      <c r="C7859" t="str">
        <f>Data_checks!M7866</f>
        <v>D</v>
      </c>
    </row>
    <row r="7860" spans="1:3" x14ac:dyDescent="0.25">
      <c r="A7860">
        <f>Data_checks!K7867</f>
        <v>7853</v>
      </c>
      <c r="B7860" t="str">
        <f>Data_checks!L7867</f>
        <v>H</v>
      </c>
      <c r="C7860" t="str">
        <f>Data_checks!M7867</f>
        <v>I</v>
      </c>
    </row>
    <row r="7861" spans="1:3" x14ac:dyDescent="0.25">
      <c r="A7861">
        <f>Data_checks!K7868</f>
        <v>7854</v>
      </c>
      <c r="B7861" t="str">
        <f>Data_checks!L7868</f>
        <v>S</v>
      </c>
      <c r="C7861" t="str">
        <f>Data_checks!M7868</f>
        <v>H</v>
      </c>
    </row>
    <row r="7862" spans="1:3" x14ac:dyDescent="0.25">
      <c r="A7862">
        <f>Data_checks!K7869</f>
        <v>7855</v>
      </c>
      <c r="B7862" t="str">
        <f>Data_checks!L7869</f>
        <v>S</v>
      </c>
      <c r="C7862" t="str">
        <f>Data_checks!M7869</f>
        <v>S</v>
      </c>
    </row>
    <row r="7863" spans="1:3" x14ac:dyDescent="0.25">
      <c r="A7863">
        <f>Data_checks!K7870</f>
        <v>7856</v>
      </c>
      <c r="B7863" t="str">
        <f>Data_checks!L7870</f>
        <v>H</v>
      </c>
      <c r="C7863" t="str">
        <f>Data_checks!M7870</f>
        <v>H</v>
      </c>
    </row>
    <row r="7864" spans="1:3" x14ac:dyDescent="0.25">
      <c r="A7864">
        <f>Data_checks!K7871</f>
        <v>7857</v>
      </c>
      <c r="B7864" t="str">
        <f>Data_checks!L7871</f>
        <v>S</v>
      </c>
      <c r="C7864" t="str">
        <f>Data_checks!M7871</f>
        <v>D</v>
      </c>
    </row>
    <row r="7865" spans="1:3" x14ac:dyDescent="0.25">
      <c r="A7865">
        <f>Data_checks!K7872</f>
        <v>7858</v>
      </c>
      <c r="B7865" t="str">
        <f>Data_checks!L7872</f>
        <v>D</v>
      </c>
      <c r="C7865" t="str">
        <f>Data_checks!M7872</f>
        <v>D</v>
      </c>
    </row>
    <row r="7866" spans="1:3" x14ac:dyDescent="0.25">
      <c r="A7866">
        <f>Data_checks!K7873</f>
        <v>7859</v>
      </c>
      <c r="B7866" t="str">
        <f>Data_checks!L7873</f>
        <v>S</v>
      </c>
      <c r="C7866" t="str">
        <f>Data_checks!M7873</f>
        <v>H</v>
      </c>
    </row>
    <row r="7867" spans="1:3" x14ac:dyDescent="0.25">
      <c r="A7867">
        <f>Data_checks!K7874</f>
        <v>7860</v>
      </c>
      <c r="B7867" t="str">
        <f>Data_checks!L7874</f>
        <v>S</v>
      </c>
      <c r="C7867" t="str">
        <f>Data_checks!M7874</f>
        <v>I</v>
      </c>
    </row>
    <row r="7868" spans="1:3" x14ac:dyDescent="0.25">
      <c r="A7868">
        <f>Data_checks!K7875</f>
        <v>7861</v>
      </c>
      <c r="B7868" t="str">
        <f>Data_checks!L7875</f>
        <v>I</v>
      </c>
      <c r="C7868" t="str">
        <f>Data_checks!M7875</f>
        <v>H</v>
      </c>
    </row>
    <row r="7869" spans="1:3" x14ac:dyDescent="0.25">
      <c r="A7869">
        <f>Data_checks!K7876</f>
        <v>7862</v>
      </c>
      <c r="B7869" t="str">
        <f>Data_checks!L7876</f>
        <v>I</v>
      </c>
      <c r="C7869" t="str">
        <f>Data_checks!M7876</f>
        <v>D</v>
      </c>
    </row>
    <row r="7870" spans="1:3" x14ac:dyDescent="0.25">
      <c r="A7870">
        <f>Data_checks!K7877</f>
        <v>7863</v>
      </c>
      <c r="B7870" t="str">
        <f>Data_checks!L7877</f>
        <v>I</v>
      </c>
      <c r="C7870" t="str">
        <f>Data_checks!M7877</f>
        <v>D</v>
      </c>
    </row>
    <row r="7871" spans="1:3" x14ac:dyDescent="0.25">
      <c r="A7871">
        <f>Data_checks!K7878</f>
        <v>7864</v>
      </c>
      <c r="B7871" t="str">
        <f>Data_checks!L7878</f>
        <v>I</v>
      </c>
      <c r="C7871" t="str">
        <f>Data_checks!M7878</f>
        <v>H</v>
      </c>
    </row>
    <row r="7872" spans="1:3" x14ac:dyDescent="0.25">
      <c r="A7872">
        <f>Data_checks!K7879</f>
        <v>7865</v>
      </c>
      <c r="B7872" t="str">
        <f>Data_checks!L7879</f>
        <v>H</v>
      </c>
      <c r="C7872" t="str">
        <f>Data_checks!M7879</f>
        <v>H</v>
      </c>
    </row>
    <row r="7873" spans="1:3" x14ac:dyDescent="0.25">
      <c r="A7873">
        <f>Data_checks!K7880</f>
        <v>7866</v>
      </c>
      <c r="B7873" t="str">
        <f>Data_checks!L7880</f>
        <v>H</v>
      </c>
      <c r="C7873" t="str">
        <f>Data_checks!M7880</f>
        <v>H</v>
      </c>
    </row>
    <row r="7874" spans="1:3" x14ac:dyDescent="0.25">
      <c r="A7874">
        <f>Data_checks!K7881</f>
        <v>7867</v>
      </c>
      <c r="B7874" t="str">
        <f>Data_checks!L7881</f>
        <v>S</v>
      </c>
      <c r="C7874" t="str">
        <f>Data_checks!M7881</f>
        <v>I</v>
      </c>
    </row>
    <row r="7875" spans="1:3" x14ac:dyDescent="0.25">
      <c r="A7875">
        <f>Data_checks!K7882</f>
        <v>7868</v>
      </c>
      <c r="B7875" t="str">
        <f>Data_checks!L7882</f>
        <v>I</v>
      </c>
      <c r="C7875" t="str">
        <f>Data_checks!M7882</f>
        <v>S</v>
      </c>
    </row>
    <row r="7876" spans="1:3" x14ac:dyDescent="0.25">
      <c r="A7876">
        <f>Data_checks!K7883</f>
        <v>7869</v>
      </c>
      <c r="B7876" t="str">
        <f>Data_checks!L7883</f>
        <v>H</v>
      </c>
      <c r="C7876" t="str">
        <f>Data_checks!M7883</f>
        <v>H</v>
      </c>
    </row>
    <row r="7877" spans="1:3" x14ac:dyDescent="0.25">
      <c r="A7877">
        <f>Data_checks!K7884</f>
        <v>7870</v>
      </c>
      <c r="B7877" t="str">
        <f>Data_checks!L7884</f>
        <v>I</v>
      </c>
      <c r="C7877" t="str">
        <f>Data_checks!M7884</f>
        <v>D</v>
      </c>
    </row>
    <row r="7878" spans="1:3" x14ac:dyDescent="0.25">
      <c r="A7878">
        <f>Data_checks!K7885</f>
        <v>7871</v>
      </c>
      <c r="B7878" t="str">
        <f>Data_checks!L7885</f>
        <v>I</v>
      </c>
      <c r="C7878" t="str">
        <f>Data_checks!M7885</f>
        <v>S</v>
      </c>
    </row>
    <row r="7879" spans="1:3" x14ac:dyDescent="0.25">
      <c r="A7879">
        <f>Data_checks!K7886</f>
        <v>7872</v>
      </c>
      <c r="B7879" t="str">
        <f>Data_checks!L7886</f>
        <v>S</v>
      </c>
      <c r="C7879" t="str">
        <f>Data_checks!M7886</f>
        <v>H</v>
      </c>
    </row>
    <row r="7880" spans="1:3" x14ac:dyDescent="0.25">
      <c r="A7880">
        <f>Data_checks!K7887</f>
        <v>7873</v>
      </c>
      <c r="B7880" t="str">
        <f>Data_checks!L7887</f>
        <v>D</v>
      </c>
      <c r="C7880" t="str">
        <f>Data_checks!M7887</f>
        <v>D</v>
      </c>
    </row>
    <row r="7881" spans="1:3" x14ac:dyDescent="0.25">
      <c r="A7881">
        <f>Data_checks!K7888</f>
        <v>7874</v>
      </c>
      <c r="B7881" t="str">
        <f>Data_checks!L7888</f>
        <v>H</v>
      </c>
      <c r="C7881" t="str">
        <f>Data_checks!M7888</f>
        <v>H</v>
      </c>
    </row>
    <row r="7882" spans="1:3" x14ac:dyDescent="0.25">
      <c r="A7882">
        <f>Data_checks!K7889</f>
        <v>7875</v>
      </c>
      <c r="B7882" t="str">
        <f>Data_checks!L7889</f>
        <v>D</v>
      </c>
      <c r="C7882" t="str">
        <f>Data_checks!M7889</f>
        <v>D</v>
      </c>
    </row>
    <row r="7883" spans="1:3" x14ac:dyDescent="0.25">
      <c r="A7883">
        <f>Data_checks!K7890</f>
        <v>7876</v>
      </c>
      <c r="B7883" t="str">
        <f>Data_checks!L7890</f>
        <v>H</v>
      </c>
      <c r="C7883" t="str">
        <f>Data_checks!M7890</f>
        <v>H</v>
      </c>
    </row>
    <row r="7884" spans="1:3" x14ac:dyDescent="0.25">
      <c r="A7884">
        <f>Data_checks!K7891</f>
        <v>7877</v>
      </c>
      <c r="B7884" t="str">
        <f>Data_checks!L7891</f>
        <v>S</v>
      </c>
      <c r="C7884" t="str">
        <f>Data_checks!M7891</f>
        <v>H</v>
      </c>
    </row>
    <row r="7885" spans="1:3" x14ac:dyDescent="0.25">
      <c r="A7885">
        <f>Data_checks!K7892</f>
        <v>7878</v>
      </c>
      <c r="B7885" t="str">
        <f>Data_checks!L7892</f>
        <v>D</v>
      </c>
      <c r="C7885" t="str">
        <f>Data_checks!M7892</f>
        <v>D</v>
      </c>
    </row>
    <row r="7886" spans="1:3" x14ac:dyDescent="0.25">
      <c r="A7886">
        <f>Data_checks!K7893</f>
        <v>7879</v>
      </c>
      <c r="B7886" t="str">
        <f>Data_checks!L7893</f>
        <v>S</v>
      </c>
      <c r="C7886" t="str">
        <f>Data_checks!M7893</f>
        <v>I</v>
      </c>
    </row>
    <row r="7887" spans="1:3" x14ac:dyDescent="0.25">
      <c r="A7887">
        <f>Data_checks!K7894</f>
        <v>7880</v>
      </c>
      <c r="B7887" t="str">
        <f>Data_checks!L7894</f>
        <v>S</v>
      </c>
      <c r="C7887" t="str">
        <f>Data_checks!M7894</f>
        <v>H</v>
      </c>
    </row>
    <row r="7888" spans="1:3" x14ac:dyDescent="0.25">
      <c r="A7888">
        <f>Data_checks!K7895</f>
        <v>7881</v>
      </c>
      <c r="B7888" t="str">
        <f>Data_checks!L7895</f>
        <v>I</v>
      </c>
      <c r="C7888" t="str">
        <f>Data_checks!M7895</f>
        <v>I</v>
      </c>
    </row>
    <row r="7889" spans="1:3" x14ac:dyDescent="0.25">
      <c r="A7889">
        <f>Data_checks!K7896</f>
        <v>7882</v>
      </c>
      <c r="B7889" t="str">
        <f>Data_checks!L7896</f>
        <v>S</v>
      </c>
      <c r="C7889" t="str">
        <f>Data_checks!M7896</f>
        <v>I</v>
      </c>
    </row>
    <row r="7890" spans="1:3" x14ac:dyDescent="0.25">
      <c r="A7890">
        <f>Data_checks!K7897</f>
        <v>7883</v>
      </c>
      <c r="B7890" t="str">
        <f>Data_checks!L7897</f>
        <v>S</v>
      </c>
      <c r="C7890" t="str">
        <f>Data_checks!M7897</f>
        <v>S</v>
      </c>
    </row>
    <row r="7891" spans="1:3" x14ac:dyDescent="0.25">
      <c r="A7891">
        <f>Data_checks!K7898</f>
        <v>7884</v>
      </c>
      <c r="B7891" t="str">
        <f>Data_checks!L7898</f>
        <v>D</v>
      </c>
      <c r="C7891" t="str">
        <f>Data_checks!M7898</f>
        <v>D</v>
      </c>
    </row>
    <row r="7892" spans="1:3" x14ac:dyDescent="0.25">
      <c r="A7892">
        <f>Data_checks!K7899</f>
        <v>7885</v>
      </c>
      <c r="B7892" t="str">
        <f>Data_checks!L7899</f>
        <v>S</v>
      </c>
      <c r="C7892" t="str">
        <f>Data_checks!M7899</f>
        <v>H</v>
      </c>
    </row>
    <row r="7893" spans="1:3" x14ac:dyDescent="0.25">
      <c r="A7893">
        <f>Data_checks!K7900</f>
        <v>7886</v>
      </c>
      <c r="B7893" t="str">
        <f>Data_checks!L7900</f>
        <v>D</v>
      </c>
      <c r="C7893" t="str">
        <f>Data_checks!M7900</f>
        <v>D</v>
      </c>
    </row>
    <row r="7894" spans="1:3" x14ac:dyDescent="0.25">
      <c r="A7894">
        <f>Data_checks!K7901</f>
        <v>7887</v>
      </c>
      <c r="B7894" t="str">
        <f>Data_checks!L7901</f>
        <v>H</v>
      </c>
      <c r="C7894" t="str">
        <f>Data_checks!M7901</f>
        <v>H</v>
      </c>
    </row>
    <row r="7895" spans="1:3" x14ac:dyDescent="0.25">
      <c r="A7895">
        <f>Data_checks!K7902</f>
        <v>7888</v>
      </c>
      <c r="B7895" t="str">
        <f>Data_checks!L7902</f>
        <v>I</v>
      </c>
      <c r="C7895" t="str">
        <f>Data_checks!M7902</f>
        <v>I</v>
      </c>
    </row>
    <row r="7896" spans="1:3" x14ac:dyDescent="0.25">
      <c r="A7896">
        <f>Data_checks!K7903</f>
        <v>7889</v>
      </c>
      <c r="B7896" t="str">
        <f>Data_checks!L7903</f>
        <v>D</v>
      </c>
      <c r="C7896" t="str">
        <f>Data_checks!M7903</f>
        <v>D</v>
      </c>
    </row>
    <row r="7897" spans="1:3" x14ac:dyDescent="0.25">
      <c r="A7897">
        <f>Data_checks!K7904</f>
        <v>7890</v>
      </c>
      <c r="B7897" t="str">
        <f>Data_checks!L7904</f>
        <v>I</v>
      </c>
      <c r="C7897" t="str">
        <f>Data_checks!M7904</f>
        <v>S</v>
      </c>
    </row>
    <row r="7898" spans="1:3" x14ac:dyDescent="0.25">
      <c r="A7898">
        <f>Data_checks!K7905</f>
        <v>7891</v>
      </c>
      <c r="B7898" t="str">
        <f>Data_checks!L7905</f>
        <v>D</v>
      </c>
      <c r="C7898" t="str">
        <f>Data_checks!M7905</f>
        <v>D</v>
      </c>
    </row>
    <row r="7899" spans="1:3" x14ac:dyDescent="0.25">
      <c r="A7899">
        <f>Data_checks!K7906</f>
        <v>7892</v>
      </c>
      <c r="B7899" t="str">
        <f>Data_checks!L7906</f>
        <v>D</v>
      </c>
      <c r="C7899" t="str">
        <f>Data_checks!M7906</f>
        <v>D</v>
      </c>
    </row>
    <row r="7900" spans="1:3" x14ac:dyDescent="0.25">
      <c r="A7900">
        <f>Data_checks!K7907</f>
        <v>7893</v>
      </c>
      <c r="B7900" t="str">
        <f>Data_checks!L7907</f>
        <v>H</v>
      </c>
      <c r="C7900" t="str">
        <f>Data_checks!M7907</f>
        <v>H</v>
      </c>
    </row>
    <row r="7901" spans="1:3" x14ac:dyDescent="0.25">
      <c r="A7901">
        <f>Data_checks!K7908</f>
        <v>7894</v>
      </c>
      <c r="B7901" t="str">
        <f>Data_checks!L7908</f>
        <v>H</v>
      </c>
      <c r="C7901" t="str">
        <f>Data_checks!M7908</f>
        <v>H</v>
      </c>
    </row>
    <row r="7902" spans="1:3" x14ac:dyDescent="0.25">
      <c r="A7902">
        <f>Data_checks!K7909</f>
        <v>7895</v>
      </c>
      <c r="B7902" t="str">
        <f>Data_checks!L7909</f>
        <v>D</v>
      </c>
      <c r="C7902" t="str">
        <f>Data_checks!M7909</f>
        <v>D</v>
      </c>
    </row>
    <row r="7903" spans="1:3" x14ac:dyDescent="0.25">
      <c r="A7903">
        <f>Data_checks!K7910</f>
        <v>7896</v>
      </c>
      <c r="B7903" t="str">
        <f>Data_checks!L7910</f>
        <v>I</v>
      </c>
      <c r="C7903" t="str">
        <f>Data_checks!M7910</f>
        <v>I</v>
      </c>
    </row>
    <row r="7904" spans="1:3" x14ac:dyDescent="0.25">
      <c r="A7904">
        <f>Data_checks!K7911</f>
        <v>7897</v>
      </c>
      <c r="B7904" t="str">
        <f>Data_checks!L7911</f>
        <v>I</v>
      </c>
      <c r="C7904" t="str">
        <f>Data_checks!M7911</f>
        <v>D</v>
      </c>
    </row>
    <row r="7905" spans="1:3" x14ac:dyDescent="0.25">
      <c r="A7905">
        <f>Data_checks!K7912</f>
        <v>7898</v>
      </c>
      <c r="B7905" t="str">
        <f>Data_checks!L7912</f>
        <v>D</v>
      </c>
      <c r="C7905" t="str">
        <f>Data_checks!M7912</f>
        <v>D</v>
      </c>
    </row>
    <row r="7906" spans="1:3" x14ac:dyDescent="0.25">
      <c r="A7906">
        <f>Data_checks!K7913</f>
        <v>7899</v>
      </c>
      <c r="B7906" t="str">
        <f>Data_checks!L7913</f>
        <v>S</v>
      </c>
      <c r="C7906" t="str">
        <f>Data_checks!M7913</f>
        <v>H</v>
      </c>
    </row>
    <row r="7907" spans="1:3" x14ac:dyDescent="0.25">
      <c r="A7907">
        <f>Data_checks!K7914</f>
        <v>7900</v>
      </c>
      <c r="B7907" t="str">
        <f>Data_checks!L7914</f>
        <v>S</v>
      </c>
      <c r="C7907" t="str">
        <f>Data_checks!M7914</f>
        <v>H</v>
      </c>
    </row>
    <row r="7908" spans="1:3" x14ac:dyDescent="0.25">
      <c r="A7908">
        <f>Data_checks!K7915</f>
        <v>7901</v>
      </c>
      <c r="B7908" t="str">
        <f>Data_checks!L7915</f>
        <v>S</v>
      </c>
      <c r="C7908" t="str">
        <f>Data_checks!M7915</f>
        <v>H</v>
      </c>
    </row>
    <row r="7909" spans="1:3" x14ac:dyDescent="0.25">
      <c r="A7909">
        <f>Data_checks!K7916</f>
        <v>7902</v>
      </c>
      <c r="B7909" t="str">
        <f>Data_checks!L7916</f>
        <v>H</v>
      </c>
      <c r="C7909" t="str">
        <f>Data_checks!M7916</f>
        <v>H</v>
      </c>
    </row>
    <row r="7910" spans="1:3" x14ac:dyDescent="0.25">
      <c r="A7910">
        <f>Data_checks!K7917</f>
        <v>7903</v>
      </c>
      <c r="B7910" t="str">
        <f>Data_checks!L7917</f>
        <v>S</v>
      </c>
      <c r="C7910" t="str">
        <f>Data_checks!M7917</f>
        <v>H</v>
      </c>
    </row>
    <row r="7911" spans="1:3" x14ac:dyDescent="0.25">
      <c r="A7911">
        <f>Data_checks!K7918</f>
        <v>7904</v>
      </c>
      <c r="B7911" t="str">
        <f>Data_checks!L7918</f>
        <v>H</v>
      </c>
      <c r="C7911" t="str">
        <f>Data_checks!M7918</f>
        <v>H</v>
      </c>
    </row>
    <row r="7912" spans="1:3" x14ac:dyDescent="0.25">
      <c r="A7912">
        <f>Data_checks!K7919</f>
        <v>7905</v>
      </c>
      <c r="B7912" t="str">
        <f>Data_checks!L7919</f>
        <v>I</v>
      </c>
      <c r="C7912" t="str">
        <f>Data_checks!M7919</f>
        <v>H</v>
      </c>
    </row>
    <row r="7913" spans="1:3" x14ac:dyDescent="0.25">
      <c r="A7913">
        <f>Data_checks!K7920</f>
        <v>7906</v>
      </c>
      <c r="B7913" t="str">
        <f>Data_checks!L7920</f>
        <v>D</v>
      </c>
      <c r="C7913" t="str">
        <f>Data_checks!M7920</f>
        <v>D</v>
      </c>
    </row>
    <row r="7914" spans="1:3" x14ac:dyDescent="0.25">
      <c r="A7914">
        <f>Data_checks!K7921</f>
        <v>7907</v>
      </c>
      <c r="B7914" t="str">
        <f>Data_checks!L7921</f>
        <v>S</v>
      </c>
      <c r="C7914" t="str">
        <f>Data_checks!M7921</f>
        <v>H</v>
      </c>
    </row>
    <row r="7915" spans="1:3" x14ac:dyDescent="0.25">
      <c r="A7915">
        <f>Data_checks!K7922</f>
        <v>7908</v>
      </c>
      <c r="B7915" t="str">
        <f>Data_checks!L7922</f>
        <v>I</v>
      </c>
      <c r="C7915" t="str">
        <f>Data_checks!M7922</f>
        <v>I</v>
      </c>
    </row>
    <row r="7916" spans="1:3" x14ac:dyDescent="0.25">
      <c r="A7916">
        <f>Data_checks!K7923</f>
        <v>7909</v>
      </c>
      <c r="B7916" t="str">
        <f>Data_checks!L7923</f>
        <v>D</v>
      </c>
      <c r="C7916" t="str">
        <f>Data_checks!M7923</f>
        <v>D</v>
      </c>
    </row>
    <row r="7917" spans="1:3" x14ac:dyDescent="0.25">
      <c r="A7917">
        <f>Data_checks!K7924</f>
        <v>7910</v>
      </c>
      <c r="B7917" t="str">
        <f>Data_checks!L7924</f>
        <v>H</v>
      </c>
      <c r="C7917" t="str">
        <f>Data_checks!M7924</f>
        <v>H</v>
      </c>
    </row>
    <row r="7918" spans="1:3" x14ac:dyDescent="0.25">
      <c r="A7918">
        <f>Data_checks!K7925</f>
        <v>7911</v>
      </c>
      <c r="B7918" t="str">
        <f>Data_checks!L7925</f>
        <v>S</v>
      </c>
      <c r="C7918" t="str">
        <f>Data_checks!M7925</f>
        <v>I</v>
      </c>
    </row>
    <row r="7919" spans="1:3" x14ac:dyDescent="0.25">
      <c r="A7919">
        <f>Data_checks!K7926</f>
        <v>7912</v>
      </c>
      <c r="B7919" t="str">
        <f>Data_checks!L7926</f>
        <v>I</v>
      </c>
      <c r="C7919" t="str">
        <f>Data_checks!M7926</f>
        <v>D</v>
      </c>
    </row>
    <row r="7920" spans="1:3" x14ac:dyDescent="0.25">
      <c r="A7920">
        <f>Data_checks!K7927</f>
        <v>7913</v>
      </c>
      <c r="B7920" t="str">
        <f>Data_checks!L7927</f>
        <v>I</v>
      </c>
      <c r="C7920" t="str">
        <f>Data_checks!M7927</f>
        <v>S</v>
      </c>
    </row>
    <row r="7921" spans="1:3" x14ac:dyDescent="0.25">
      <c r="A7921">
        <f>Data_checks!K7928</f>
        <v>7914</v>
      </c>
      <c r="B7921" t="str">
        <f>Data_checks!L7928</f>
        <v>S</v>
      </c>
      <c r="C7921" t="str">
        <f>Data_checks!M7928</f>
        <v>H</v>
      </c>
    </row>
    <row r="7922" spans="1:3" x14ac:dyDescent="0.25">
      <c r="A7922">
        <f>Data_checks!K7929</f>
        <v>7915</v>
      </c>
      <c r="B7922" t="str">
        <f>Data_checks!L7929</f>
        <v>S</v>
      </c>
      <c r="C7922" t="str">
        <f>Data_checks!M7929</f>
        <v>H</v>
      </c>
    </row>
    <row r="7923" spans="1:3" x14ac:dyDescent="0.25">
      <c r="A7923">
        <f>Data_checks!K7930</f>
        <v>7916</v>
      </c>
      <c r="B7923" t="str">
        <f>Data_checks!L7930</f>
        <v>S</v>
      </c>
      <c r="C7923" t="str">
        <f>Data_checks!M7930</f>
        <v>S</v>
      </c>
    </row>
    <row r="7924" spans="1:3" x14ac:dyDescent="0.25">
      <c r="A7924">
        <f>Data_checks!K7931</f>
        <v>7917</v>
      </c>
      <c r="B7924" t="str">
        <f>Data_checks!L7931</f>
        <v>S</v>
      </c>
      <c r="C7924" t="str">
        <f>Data_checks!M7931</f>
        <v>H</v>
      </c>
    </row>
    <row r="7925" spans="1:3" x14ac:dyDescent="0.25">
      <c r="A7925">
        <f>Data_checks!K7932</f>
        <v>7918</v>
      </c>
      <c r="B7925" t="str">
        <f>Data_checks!L7932</f>
        <v>H</v>
      </c>
      <c r="C7925" t="str">
        <f>Data_checks!M7932</f>
        <v>H</v>
      </c>
    </row>
    <row r="7926" spans="1:3" x14ac:dyDescent="0.25">
      <c r="A7926">
        <f>Data_checks!K7933</f>
        <v>7919</v>
      </c>
      <c r="B7926" t="str">
        <f>Data_checks!L7933</f>
        <v>I</v>
      </c>
      <c r="C7926" t="str">
        <f>Data_checks!M7933</f>
        <v>I</v>
      </c>
    </row>
    <row r="7927" spans="1:3" x14ac:dyDescent="0.25">
      <c r="A7927">
        <f>Data_checks!K7934</f>
        <v>7920</v>
      </c>
      <c r="B7927" t="str">
        <f>Data_checks!L7934</f>
        <v>H</v>
      </c>
      <c r="C7927" t="str">
        <f>Data_checks!M7934</f>
        <v>H</v>
      </c>
    </row>
    <row r="7928" spans="1:3" x14ac:dyDescent="0.25">
      <c r="A7928">
        <f>Data_checks!K7935</f>
        <v>7921</v>
      </c>
      <c r="B7928" t="str">
        <f>Data_checks!L7935</f>
        <v>I</v>
      </c>
      <c r="C7928" t="str">
        <f>Data_checks!M7935</f>
        <v>D</v>
      </c>
    </row>
    <row r="7929" spans="1:3" x14ac:dyDescent="0.25">
      <c r="A7929">
        <f>Data_checks!K7936</f>
        <v>7922</v>
      </c>
      <c r="B7929" t="str">
        <f>Data_checks!L7936</f>
        <v>S</v>
      </c>
      <c r="C7929" t="str">
        <f>Data_checks!M7936</f>
        <v>H</v>
      </c>
    </row>
    <row r="7930" spans="1:3" x14ac:dyDescent="0.25">
      <c r="A7930">
        <f>Data_checks!K7937</f>
        <v>7923</v>
      </c>
      <c r="B7930" t="str">
        <f>Data_checks!L7937</f>
        <v>I</v>
      </c>
      <c r="C7930" t="str">
        <f>Data_checks!M7937</f>
        <v>I</v>
      </c>
    </row>
    <row r="7931" spans="1:3" x14ac:dyDescent="0.25">
      <c r="A7931">
        <f>Data_checks!K7938</f>
        <v>7924</v>
      </c>
      <c r="B7931" t="str">
        <f>Data_checks!L7938</f>
        <v>H</v>
      </c>
      <c r="C7931" t="str">
        <f>Data_checks!M7938</f>
        <v>H</v>
      </c>
    </row>
    <row r="7932" spans="1:3" x14ac:dyDescent="0.25">
      <c r="A7932">
        <f>Data_checks!K7939</f>
        <v>7925</v>
      </c>
      <c r="B7932" t="str">
        <f>Data_checks!L7939</f>
        <v>H</v>
      </c>
      <c r="C7932" t="str">
        <f>Data_checks!M7939</f>
        <v>H</v>
      </c>
    </row>
    <row r="7933" spans="1:3" x14ac:dyDescent="0.25">
      <c r="A7933">
        <f>Data_checks!K7940</f>
        <v>7926</v>
      </c>
      <c r="B7933" t="str">
        <f>Data_checks!L7940</f>
        <v>I</v>
      </c>
      <c r="C7933" t="str">
        <f>Data_checks!M7940</f>
        <v>S</v>
      </c>
    </row>
    <row r="7934" spans="1:3" x14ac:dyDescent="0.25">
      <c r="A7934">
        <f>Data_checks!K7941</f>
        <v>7927</v>
      </c>
      <c r="B7934" t="str">
        <f>Data_checks!L7941</f>
        <v>I</v>
      </c>
      <c r="C7934" t="str">
        <f>Data_checks!M7941</f>
        <v>I</v>
      </c>
    </row>
    <row r="7935" spans="1:3" x14ac:dyDescent="0.25">
      <c r="A7935">
        <f>Data_checks!K7942</f>
        <v>7928</v>
      </c>
      <c r="B7935" t="str">
        <f>Data_checks!L7942</f>
        <v>D</v>
      </c>
      <c r="C7935" t="str">
        <f>Data_checks!M7942</f>
        <v>D</v>
      </c>
    </row>
    <row r="7936" spans="1:3" x14ac:dyDescent="0.25">
      <c r="A7936">
        <f>Data_checks!K7943</f>
        <v>7929</v>
      </c>
      <c r="B7936" t="str">
        <f>Data_checks!L7943</f>
        <v>D</v>
      </c>
      <c r="C7936" t="str">
        <f>Data_checks!M7943</f>
        <v>D</v>
      </c>
    </row>
    <row r="7937" spans="1:3" x14ac:dyDescent="0.25">
      <c r="A7937">
        <f>Data_checks!K7944</f>
        <v>7930</v>
      </c>
      <c r="B7937" t="str">
        <f>Data_checks!L7944</f>
        <v>S</v>
      </c>
      <c r="C7937" t="str">
        <f>Data_checks!M7944</f>
        <v>H</v>
      </c>
    </row>
    <row r="7938" spans="1:3" x14ac:dyDescent="0.25">
      <c r="A7938">
        <f>Data_checks!K7945</f>
        <v>7931</v>
      </c>
      <c r="B7938" t="str">
        <f>Data_checks!L7945</f>
        <v>D</v>
      </c>
      <c r="C7938" t="str">
        <f>Data_checks!M7945</f>
        <v>D</v>
      </c>
    </row>
    <row r="7939" spans="1:3" x14ac:dyDescent="0.25">
      <c r="A7939">
        <f>Data_checks!K7946</f>
        <v>7932</v>
      </c>
      <c r="B7939" t="str">
        <f>Data_checks!L7946</f>
        <v>H</v>
      </c>
      <c r="C7939" t="str">
        <f>Data_checks!M7946</f>
        <v>H</v>
      </c>
    </row>
    <row r="7940" spans="1:3" x14ac:dyDescent="0.25">
      <c r="A7940">
        <f>Data_checks!K7947</f>
        <v>7933</v>
      </c>
      <c r="B7940" t="str">
        <f>Data_checks!L7947</f>
        <v>D</v>
      </c>
      <c r="C7940" t="str">
        <f>Data_checks!M7947</f>
        <v>D</v>
      </c>
    </row>
    <row r="7941" spans="1:3" x14ac:dyDescent="0.25">
      <c r="A7941">
        <f>Data_checks!K7948</f>
        <v>7934</v>
      </c>
      <c r="B7941" t="str">
        <f>Data_checks!L7948</f>
        <v>H</v>
      </c>
      <c r="C7941" t="str">
        <f>Data_checks!M7948</f>
        <v>H</v>
      </c>
    </row>
    <row r="7942" spans="1:3" x14ac:dyDescent="0.25">
      <c r="A7942">
        <f>Data_checks!K7949</f>
        <v>7935</v>
      </c>
      <c r="B7942" t="str">
        <f>Data_checks!L7949</f>
        <v>H</v>
      </c>
      <c r="C7942" t="str">
        <f>Data_checks!M7949</f>
        <v>H</v>
      </c>
    </row>
    <row r="7943" spans="1:3" x14ac:dyDescent="0.25">
      <c r="A7943">
        <f>Data_checks!K7950</f>
        <v>7936</v>
      </c>
      <c r="B7943" t="str">
        <f>Data_checks!L7950</f>
        <v>S</v>
      </c>
      <c r="C7943" t="str">
        <f>Data_checks!M7950</f>
        <v>H</v>
      </c>
    </row>
    <row r="7944" spans="1:3" x14ac:dyDescent="0.25">
      <c r="A7944">
        <f>Data_checks!K7951</f>
        <v>7937</v>
      </c>
      <c r="B7944" t="str">
        <f>Data_checks!L7951</f>
        <v>D</v>
      </c>
      <c r="C7944" t="str">
        <f>Data_checks!M7951</f>
        <v>D</v>
      </c>
    </row>
    <row r="7945" spans="1:3" x14ac:dyDescent="0.25">
      <c r="A7945">
        <f>Data_checks!K7952</f>
        <v>7938</v>
      </c>
      <c r="B7945" t="str">
        <f>Data_checks!L7952</f>
        <v>H</v>
      </c>
      <c r="C7945" t="str">
        <f>Data_checks!M7952</f>
        <v>S</v>
      </c>
    </row>
    <row r="7946" spans="1:3" x14ac:dyDescent="0.25">
      <c r="A7946">
        <f>Data_checks!K7953</f>
        <v>7939</v>
      </c>
      <c r="B7946" t="str">
        <f>Data_checks!L7953</f>
        <v>I</v>
      </c>
      <c r="C7946" t="str">
        <f>Data_checks!M7953</f>
        <v>D</v>
      </c>
    </row>
    <row r="7947" spans="1:3" x14ac:dyDescent="0.25">
      <c r="A7947">
        <f>Data_checks!K7954</f>
        <v>7940</v>
      </c>
      <c r="B7947" t="str">
        <f>Data_checks!L7954</f>
        <v>H</v>
      </c>
      <c r="C7947" t="str">
        <f>Data_checks!M7954</f>
        <v>H</v>
      </c>
    </row>
    <row r="7948" spans="1:3" x14ac:dyDescent="0.25">
      <c r="A7948">
        <f>Data_checks!K7955</f>
        <v>7941</v>
      </c>
      <c r="B7948" t="str">
        <f>Data_checks!L7955</f>
        <v>D</v>
      </c>
      <c r="C7948" t="str">
        <f>Data_checks!M7955</f>
        <v>D</v>
      </c>
    </row>
    <row r="7949" spans="1:3" x14ac:dyDescent="0.25">
      <c r="A7949">
        <f>Data_checks!K7956</f>
        <v>7942</v>
      </c>
      <c r="B7949" t="str">
        <f>Data_checks!L7956</f>
        <v>S</v>
      </c>
      <c r="C7949" t="str">
        <f>Data_checks!M7956</f>
        <v>H</v>
      </c>
    </row>
    <row r="7950" spans="1:3" x14ac:dyDescent="0.25">
      <c r="A7950">
        <f>Data_checks!K7957</f>
        <v>7943</v>
      </c>
      <c r="B7950" t="str">
        <f>Data_checks!L7957</f>
        <v>D</v>
      </c>
      <c r="C7950" t="str">
        <f>Data_checks!M7957</f>
        <v>D</v>
      </c>
    </row>
    <row r="7951" spans="1:3" x14ac:dyDescent="0.25">
      <c r="A7951">
        <f>Data_checks!K7958</f>
        <v>7944</v>
      </c>
      <c r="B7951" t="str">
        <f>Data_checks!L7958</f>
        <v>D</v>
      </c>
      <c r="C7951" t="str">
        <f>Data_checks!M7958</f>
        <v>D</v>
      </c>
    </row>
    <row r="7952" spans="1:3" x14ac:dyDescent="0.25">
      <c r="A7952">
        <f>Data_checks!K7959</f>
        <v>7945</v>
      </c>
      <c r="B7952" t="str">
        <f>Data_checks!L7959</f>
        <v>I</v>
      </c>
      <c r="C7952" t="str">
        <f>Data_checks!M7959</f>
        <v>D</v>
      </c>
    </row>
    <row r="7953" spans="1:3" x14ac:dyDescent="0.25">
      <c r="A7953">
        <f>Data_checks!K7960</f>
        <v>7946</v>
      </c>
      <c r="B7953" t="str">
        <f>Data_checks!L7960</f>
        <v>H</v>
      </c>
      <c r="C7953" t="str">
        <f>Data_checks!M7960</f>
        <v>H</v>
      </c>
    </row>
    <row r="7954" spans="1:3" x14ac:dyDescent="0.25">
      <c r="A7954">
        <f>Data_checks!K7961</f>
        <v>7947</v>
      </c>
      <c r="B7954" t="str">
        <f>Data_checks!L7961</f>
        <v>H</v>
      </c>
      <c r="C7954" t="str">
        <f>Data_checks!M7961</f>
        <v>H</v>
      </c>
    </row>
    <row r="7955" spans="1:3" x14ac:dyDescent="0.25">
      <c r="A7955">
        <f>Data_checks!K7962</f>
        <v>7948</v>
      </c>
      <c r="B7955" t="str">
        <f>Data_checks!L7962</f>
        <v>D</v>
      </c>
      <c r="C7955" t="str">
        <f>Data_checks!M7962</f>
        <v>D</v>
      </c>
    </row>
    <row r="7956" spans="1:3" x14ac:dyDescent="0.25">
      <c r="A7956">
        <f>Data_checks!K7963</f>
        <v>7949</v>
      </c>
      <c r="B7956" t="str">
        <f>Data_checks!L7963</f>
        <v>I</v>
      </c>
      <c r="C7956" t="str">
        <f>Data_checks!M7963</f>
        <v>H</v>
      </c>
    </row>
    <row r="7957" spans="1:3" x14ac:dyDescent="0.25">
      <c r="A7957">
        <f>Data_checks!K7964</f>
        <v>7950</v>
      </c>
      <c r="B7957" t="str">
        <f>Data_checks!L7964</f>
        <v>S</v>
      </c>
      <c r="C7957" t="str">
        <f>Data_checks!M7964</f>
        <v>H</v>
      </c>
    </row>
    <row r="7958" spans="1:3" x14ac:dyDescent="0.25">
      <c r="A7958">
        <f>Data_checks!K7965</f>
        <v>7951</v>
      </c>
      <c r="B7958" t="str">
        <f>Data_checks!L7965</f>
        <v>I</v>
      </c>
      <c r="C7958" t="str">
        <f>Data_checks!M7965</f>
        <v>D</v>
      </c>
    </row>
    <row r="7959" spans="1:3" x14ac:dyDescent="0.25">
      <c r="A7959">
        <f>Data_checks!K7966</f>
        <v>7952</v>
      </c>
      <c r="B7959" t="str">
        <f>Data_checks!L7966</f>
        <v>H</v>
      </c>
      <c r="C7959" t="str">
        <f>Data_checks!M7966</f>
        <v>H</v>
      </c>
    </row>
    <row r="7960" spans="1:3" x14ac:dyDescent="0.25">
      <c r="A7960">
        <f>Data_checks!K7967</f>
        <v>7953</v>
      </c>
      <c r="B7960" t="str">
        <f>Data_checks!L7967</f>
        <v>H</v>
      </c>
      <c r="C7960" t="str">
        <f>Data_checks!M7967</f>
        <v>H</v>
      </c>
    </row>
    <row r="7961" spans="1:3" x14ac:dyDescent="0.25">
      <c r="A7961">
        <f>Data_checks!K7968</f>
        <v>7954</v>
      </c>
      <c r="B7961" t="str">
        <f>Data_checks!L7968</f>
        <v>I</v>
      </c>
      <c r="C7961" t="str">
        <f>Data_checks!M7968</f>
        <v>D</v>
      </c>
    </row>
    <row r="7962" spans="1:3" x14ac:dyDescent="0.25">
      <c r="A7962">
        <f>Data_checks!K7969</f>
        <v>7955</v>
      </c>
      <c r="B7962" t="str">
        <f>Data_checks!L7969</f>
        <v>D</v>
      </c>
      <c r="C7962" t="str">
        <f>Data_checks!M7969</f>
        <v>D</v>
      </c>
    </row>
    <row r="7963" spans="1:3" x14ac:dyDescent="0.25">
      <c r="A7963">
        <f>Data_checks!K7970</f>
        <v>7956</v>
      </c>
      <c r="B7963" t="str">
        <f>Data_checks!L7970</f>
        <v>S</v>
      </c>
      <c r="C7963" t="str">
        <f>Data_checks!M7970</f>
        <v>H</v>
      </c>
    </row>
    <row r="7964" spans="1:3" x14ac:dyDescent="0.25">
      <c r="A7964">
        <f>Data_checks!K7971</f>
        <v>7957</v>
      </c>
      <c r="B7964" t="str">
        <f>Data_checks!L7971</f>
        <v>H</v>
      </c>
      <c r="C7964" t="str">
        <f>Data_checks!M7971</f>
        <v>H</v>
      </c>
    </row>
    <row r="7965" spans="1:3" x14ac:dyDescent="0.25">
      <c r="A7965">
        <f>Data_checks!K7972</f>
        <v>7958</v>
      </c>
      <c r="B7965" t="str">
        <f>Data_checks!L7972</f>
        <v>S</v>
      </c>
      <c r="C7965" t="str">
        <f>Data_checks!M7972</f>
        <v>H</v>
      </c>
    </row>
    <row r="7966" spans="1:3" x14ac:dyDescent="0.25">
      <c r="A7966">
        <f>Data_checks!K7973</f>
        <v>7959</v>
      </c>
      <c r="B7966" t="str">
        <f>Data_checks!L7973</f>
        <v>H</v>
      </c>
      <c r="C7966" t="str">
        <f>Data_checks!M7973</f>
        <v>H</v>
      </c>
    </row>
    <row r="7967" spans="1:3" x14ac:dyDescent="0.25">
      <c r="A7967">
        <f>Data_checks!K7974</f>
        <v>7960</v>
      </c>
      <c r="B7967" t="str">
        <f>Data_checks!L7974</f>
        <v>D</v>
      </c>
      <c r="C7967" t="str">
        <f>Data_checks!M7974</f>
        <v>D</v>
      </c>
    </row>
    <row r="7968" spans="1:3" x14ac:dyDescent="0.25">
      <c r="A7968">
        <f>Data_checks!K7975</f>
        <v>7961</v>
      </c>
      <c r="B7968" t="str">
        <f>Data_checks!L7975</f>
        <v>S</v>
      </c>
      <c r="C7968" t="str">
        <f>Data_checks!M7975</f>
        <v>H</v>
      </c>
    </row>
    <row r="7969" spans="1:3" x14ac:dyDescent="0.25">
      <c r="A7969">
        <f>Data_checks!K7976</f>
        <v>7962</v>
      </c>
      <c r="B7969" t="str">
        <f>Data_checks!L7976</f>
        <v>D</v>
      </c>
      <c r="C7969" t="str">
        <f>Data_checks!M7976</f>
        <v>D</v>
      </c>
    </row>
    <row r="7970" spans="1:3" x14ac:dyDescent="0.25">
      <c r="A7970">
        <f>Data_checks!K7977</f>
        <v>7963</v>
      </c>
      <c r="B7970" t="str">
        <f>Data_checks!L7977</f>
        <v>H</v>
      </c>
      <c r="C7970" t="str">
        <f>Data_checks!M7977</f>
        <v>H</v>
      </c>
    </row>
    <row r="7971" spans="1:3" x14ac:dyDescent="0.25">
      <c r="A7971">
        <f>Data_checks!K7978</f>
        <v>7964</v>
      </c>
      <c r="B7971" t="str">
        <f>Data_checks!L7978</f>
        <v>I</v>
      </c>
      <c r="C7971" t="str">
        <f>Data_checks!M7978</f>
        <v>D</v>
      </c>
    </row>
    <row r="7972" spans="1:3" x14ac:dyDescent="0.25">
      <c r="A7972">
        <f>Data_checks!K7979</f>
        <v>7965</v>
      </c>
      <c r="B7972" t="str">
        <f>Data_checks!L7979</f>
        <v>D</v>
      </c>
      <c r="C7972" t="str">
        <f>Data_checks!M7979</f>
        <v>D</v>
      </c>
    </row>
    <row r="7973" spans="1:3" x14ac:dyDescent="0.25">
      <c r="A7973">
        <f>Data_checks!K7980</f>
        <v>7966</v>
      </c>
      <c r="B7973" t="str">
        <f>Data_checks!L7980</f>
        <v>D</v>
      </c>
      <c r="C7973" t="str">
        <f>Data_checks!M7980</f>
        <v>D</v>
      </c>
    </row>
    <row r="7974" spans="1:3" x14ac:dyDescent="0.25">
      <c r="A7974">
        <f>Data_checks!K7981</f>
        <v>7967</v>
      </c>
      <c r="B7974" t="str">
        <f>Data_checks!L7981</f>
        <v>S</v>
      </c>
      <c r="C7974" t="str">
        <f>Data_checks!M7981</f>
        <v>I</v>
      </c>
    </row>
    <row r="7975" spans="1:3" x14ac:dyDescent="0.25">
      <c r="A7975">
        <f>Data_checks!K7982</f>
        <v>7968</v>
      </c>
      <c r="B7975" t="str">
        <f>Data_checks!L7982</f>
        <v>D</v>
      </c>
      <c r="C7975" t="str">
        <f>Data_checks!M7982</f>
        <v>D</v>
      </c>
    </row>
    <row r="7976" spans="1:3" x14ac:dyDescent="0.25">
      <c r="A7976">
        <f>Data_checks!K7983</f>
        <v>7969</v>
      </c>
      <c r="B7976" t="str">
        <f>Data_checks!L7983</f>
        <v>H</v>
      </c>
      <c r="C7976" t="str">
        <f>Data_checks!M7983</f>
        <v>H</v>
      </c>
    </row>
    <row r="7977" spans="1:3" x14ac:dyDescent="0.25">
      <c r="A7977">
        <f>Data_checks!K7984</f>
        <v>7970</v>
      </c>
      <c r="B7977" t="str">
        <f>Data_checks!L7984</f>
        <v>H</v>
      </c>
      <c r="C7977" t="str">
        <f>Data_checks!M7984</f>
        <v>H</v>
      </c>
    </row>
    <row r="7978" spans="1:3" x14ac:dyDescent="0.25">
      <c r="A7978">
        <f>Data_checks!K7985</f>
        <v>7971</v>
      </c>
      <c r="B7978" t="str">
        <f>Data_checks!L7985</f>
        <v>H</v>
      </c>
      <c r="C7978" t="str">
        <f>Data_checks!M7985</f>
        <v>S</v>
      </c>
    </row>
    <row r="7979" spans="1:3" x14ac:dyDescent="0.25">
      <c r="A7979">
        <f>Data_checks!K7986</f>
        <v>7972</v>
      </c>
      <c r="B7979" t="str">
        <f>Data_checks!L7986</f>
        <v>H</v>
      </c>
      <c r="C7979" t="str">
        <f>Data_checks!M7986</f>
        <v>H</v>
      </c>
    </row>
    <row r="7980" spans="1:3" x14ac:dyDescent="0.25">
      <c r="A7980">
        <f>Data_checks!K7987</f>
        <v>7973</v>
      </c>
      <c r="B7980" t="str">
        <f>Data_checks!L7987</f>
        <v>D</v>
      </c>
      <c r="C7980" t="str">
        <f>Data_checks!M7987</f>
        <v>D</v>
      </c>
    </row>
    <row r="7981" spans="1:3" x14ac:dyDescent="0.25">
      <c r="A7981">
        <f>Data_checks!K7988</f>
        <v>7974</v>
      </c>
      <c r="B7981" t="str">
        <f>Data_checks!L7988</f>
        <v>I</v>
      </c>
      <c r="C7981" t="str">
        <f>Data_checks!M7988</f>
        <v>H</v>
      </c>
    </row>
    <row r="7982" spans="1:3" x14ac:dyDescent="0.25">
      <c r="A7982">
        <f>Data_checks!K7989</f>
        <v>7975</v>
      </c>
      <c r="B7982" t="str">
        <f>Data_checks!L7989</f>
        <v>S</v>
      </c>
      <c r="C7982" t="str">
        <f>Data_checks!M7989</f>
        <v>H</v>
      </c>
    </row>
    <row r="7983" spans="1:3" x14ac:dyDescent="0.25">
      <c r="A7983">
        <f>Data_checks!K7990</f>
        <v>7976</v>
      </c>
      <c r="B7983" t="str">
        <f>Data_checks!L7990</f>
        <v>H</v>
      </c>
      <c r="C7983" t="str">
        <f>Data_checks!M7990</f>
        <v>S</v>
      </c>
    </row>
    <row r="7984" spans="1:3" x14ac:dyDescent="0.25">
      <c r="A7984">
        <f>Data_checks!K7991</f>
        <v>7977</v>
      </c>
      <c r="B7984" t="str">
        <f>Data_checks!L7991</f>
        <v>I</v>
      </c>
      <c r="C7984" t="str">
        <f>Data_checks!M7991</f>
        <v>I</v>
      </c>
    </row>
    <row r="7985" spans="1:3" x14ac:dyDescent="0.25">
      <c r="A7985">
        <f>Data_checks!K7992</f>
        <v>7978</v>
      </c>
      <c r="B7985" t="str">
        <f>Data_checks!L7992</f>
        <v>H</v>
      </c>
      <c r="C7985" t="str">
        <f>Data_checks!M7992</f>
        <v>H</v>
      </c>
    </row>
    <row r="7986" spans="1:3" x14ac:dyDescent="0.25">
      <c r="A7986">
        <f>Data_checks!K7993</f>
        <v>7979</v>
      </c>
      <c r="B7986" t="str">
        <f>Data_checks!L7993</f>
        <v>S</v>
      </c>
      <c r="C7986" t="str">
        <f>Data_checks!M7993</f>
        <v>H</v>
      </c>
    </row>
    <row r="7987" spans="1:3" x14ac:dyDescent="0.25">
      <c r="A7987">
        <f>Data_checks!K7994</f>
        <v>7980</v>
      </c>
      <c r="B7987" t="str">
        <f>Data_checks!L7994</f>
        <v>I</v>
      </c>
      <c r="C7987" t="str">
        <f>Data_checks!M7994</f>
        <v>I</v>
      </c>
    </row>
    <row r="7988" spans="1:3" x14ac:dyDescent="0.25">
      <c r="A7988">
        <f>Data_checks!K7995</f>
        <v>7981</v>
      </c>
      <c r="B7988" t="str">
        <f>Data_checks!L7995</f>
        <v>S</v>
      </c>
      <c r="C7988" t="str">
        <f>Data_checks!M7995</f>
        <v>I</v>
      </c>
    </row>
    <row r="7989" spans="1:3" x14ac:dyDescent="0.25">
      <c r="A7989">
        <f>Data_checks!K7996</f>
        <v>7982</v>
      </c>
      <c r="B7989" t="str">
        <f>Data_checks!L7996</f>
        <v>S</v>
      </c>
      <c r="C7989" t="str">
        <f>Data_checks!M7996</f>
        <v>H</v>
      </c>
    </row>
    <row r="7990" spans="1:3" x14ac:dyDescent="0.25">
      <c r="A7990">
        <f>Data_checks!K7997</f>
        <v>7983</v>
      </c>
      <c r="B7990" t="str">
        <f>Data_checks!L7997</f>
        <v>S</v>
      </c>
      <c r="C7990" t="str">
        <f>Data_checks!M7997</f>
        <v>I</v>
      </c>
    </row>
    <row r="7991" spans="1:3" x14ac:dyDescent="0.25">
      <c r="A7991">
        <f>Data_checks!K7998</f>
        <v>7984</v>
      </c>
      <c r="B7991" t="str">
        <f>Data_checks!L7998</f>
        <v>S</v>
      </c>
      <c r="C7991" t="str">
        <f>Data_checks!M7998</f>
        <v>H</v>
      </c>
    </row>
    <row r="7992" spans="1:3" x14ac:dyDescent="0.25">
      <c r="A7992">
        <f>Data_checks!K7999</f>
        <v>7985</v>
      </c>
      <c r="B7992" t="str">
        <f>Data_checks!L7999</f>
        <v>I</v>
      </c>
      <c r="C7992" t="str">
        <f>Data_checks!M7999</f>
        <v>I</v>
      </c>
    </row>
    <row r="7993" spans="1:3" x14ac:dyDescent="0.25">
      <c r="A7993">
        <f>Data_checks!K8000</f>
        <v>7986</v>
      </c>
      <c r="B7993" t="str">
        <f>Data_checks!L8000</f>
        <v>I</v>
      </c>
      <c r="C7993" t="str">
        <f>Data_checks!M8000</f>
        <v>I</v>
      </c>
    </row>
    <row r="7994" spans="1:3" x14ac:dyDescent="0.25">
      <c r="A7994">
        <f>Data_checks!K8001</f>
        <v>7987</v>
      </c>
      <c r="B7994" t="str">
        <f>Data_checks!L8001</f>
        <v>D</v>
      </c>
      <c r="C7994" t="str">
        <f>Data_checks!M8001</f>
        <v>D</v>
      </c>
    </row>
    <row r="7995" spans="1:3" x14ac:dyDescent="0.25">
      <c r="A7995">
        <f>Data_checks!K8002</f>
        <v>7988</v>
      </c>
      <c r="B7995" t="str">
        <f>Data_checks!L8002</f>
        <v>D</v>
      </c>
      <c r="C7995" t="str">
        <f>Data_checks!M8002</f>
        <v>D</v>
      </c>
    </row>
    <row r="7996" spans="1:3" x14ac:dyDescent="0.25">
      <c r="A7996">
        <f>Data_checks!K8003</f>
        <v>7989</v>
      </c>
      <c r="B7996" t="str">
        <f>Data_checks!L8003</f>
        <v>S</v>
      </c>
      <c r="C7996" t="str">
        <f>Data_checks!M8003</f>
        <v>H</v>
      </c>
    </row>
    <row r="7997" spans="1:3" x14ac:dyDescent="0.25">
      <c r="A7997">
        <f>Data_checks!K8004</f>
        <v>7990</v>
      </c>
      <c r="B7997" t="str">
        <f>Data_checks!L8004</f>
        <v>I</v>
      </c>
      <c r="C7997" t="str">
        <f>Data_checks!M8004</f>
        <v>D</v>
      </c>
    </row>
    <row r="7998" spans="1:3" x14ac:dyDescent="0.25">
      <c r="A7998">
        <f>Data_checks!K8005</f>
        <v>7991</v>
      </c>
      <c r="B7998" t="str">
        <f>Data_checks!L8005</f>
        <v>I</v>
      </c>
      <c r="C7998" t="str">
        <f>Data_checks!M8005</f>
        <v>I</v>
      </c>
    </row>
    <row r="7999" spans="1:3" x14ac:dyDescent="0.25">
      <c r="A7999">
        <f>Data_checks!K8006</f>
        <v>7992</v>
      </c>
      <c r="B7999" t="str">
        <f>Data_checks!L8006</f>
        <v>H</v>
      </c>
      <c r="C7999" t="str">
        <f>Data_checks!M8006</f>
        <v>S</v>
      </c>
    </row>
    <row r="8000" spans="1:3" x14ac:dyDescent="0.25">
      <c r="A8000">
        <f>Data_checks!K8007</f>
        <v>7993</v>
      </c>
      <c r="B8000" t="str">
        <f>Data_checks!L8007</f>
        <v>I</v>
      </c>
      <c r="C8000" t="str">
        <f>Data_checks!M8007</f>
        <v>I</v>
      </c>
    </row>
    <row r="8001" spans="1:3" x14ac:dyDescent="0.25">
      <c r="A8001">
        <f>Data_checks!K8008</f>
        <v>7994</v>
      </c>
      <c r="B8001" t="str">
        <f>Data_checks!L8008</f>
        <v>S</v>
      </c>
      <c r="C8001" t="str">
        <f>Data_checks!M8008</f>
        <v>H</v>
      </c>
    </row>
    <row r="8002" spans="1:3" x14ac:dyDescent="0.25">
      <c r="A8002">
        <f>Data_checks!K8009</f>
        <v>7995</v>
      </c>
      <c r="B8002" t="str">
        <f>Data_checks!L8009</f>
        <v>I</v>
      </c>
      <c r="C8002" t="str">
        <f>Data_checks!M8009</f>
        <v>I</v>
      </c>
    </row>
    <row r="8003" spans="1:3" x14ac:dyDescent="0.25">
      <c r="A8003">
        <f>Data_checks!K8010</f>
        <v>7996</v>
      </c>
      <c r="B8003" t="str">
        <f>Data_checks!L8010</f>
        <v>D</v>
      </c>
      <c r="C8003" t="str">
        <f>Data_checks!M8010</f>
        <v>D</v>
      </c>
    </row>
    <row r="8004" spans="1:3" x14ac:dyDescent="0.25">
      <c r="A8004">
        <f>Data_checks!K8011</f>
        <v>7997</v>
      </c>
      <c r="B8004" t="str">
        <f>Data_checks!L8011</f>
        <v>I</v>
      </c>
      <c r="C8004" t="str">
        <f>Data_checks!M8011</f>
        <v>I</v>
      </c>
    </row>
    <row r="8005" spans="1:3" x14ac:dyDescent="0.25">
      <c r="A8005">
        <f>Data_checks!K8012</f>
        <v>7998</v>
      </c>
      <c r="B8005" t="str">
        <f>Data_checks!L8012</f>
        <v>D</v>
      </c>
      <c r="C8005" t="str">
        <f>Data_checks!M8012</f>
        <v>D</v>
      </c>
    </row>
    <row r="8006" spans="1:3" x14ac:dyDescent="0.25">
      <c r="A8006">
        <f>Data_checks!K8013</f>
        <v>7999</v>
      </c>
      <c r="B8006" t="str">
        <f>Data_checks!L8013</f>
        <v>D</v>
      </c>
      <c r="C8006" t="str">
        <f>Data_checks!M8013</f>
        <v>D</v>
      </c>
    </row>
    <row r="8007" spans="1:3" x14ac:dyDescent="0.25">
      <c r="A8007">
        <f>Data_checks!K8014</f>
        <v>8000</v>
      </c>
      <c r="B8007" t="str">
        <f>Data_checks!L8014</f>
        <v>H</v>
      </c>
      <c r="C8007" t="str">
        <f>Data_checks!M8014</f>
        <v>H</v>
      </c>
    </row>
    <row r="8008" spans="1:3" x14ac:dyDescent="0.25">
      <c r="A8008">
        <f>Data_checks!K8015</f>
        <v>8001</v>
      </c>
      <c r="B8008" t="str">
        <f>Data_checks!L8015</f>
        <v>D</v>
      </c>
      <c r="C8008" t="str">
        <f>Data_checks!M8015</f>
        <v>D</v>
      </c>
    </row>
    <row r="8009" spans="1:3" x14ac:dyDescent="0.25">
      <c r="A8009">
        <f>Data_checks!K8016</f>
        <v>8002</v>
      </c>
      <c r="B8009" t="str">
        <f>Data_checks!L8016</f>
        <v>I</v>
      </c>
      <c r="C8009" t="str">
        <f>Data_checks!M8016</f>
        <v>D</v>
      </c>
    </row>
    <row r="8010" spans="1:3" x14ac:dyDescent="0.25">
      <c r="A8010">
        <f>Data_checks!K8017</f>
        <v>8003</v>
      </c>
      <c r="B8010" t="str">
        <f>Data_checks!L8017</f>
        <v>H</v>
      </c>
      <c r="C8010" t="str">
        <f>Data_checks!M8017</f>
        <v>H</v>
      </c>
    </row>
    <row r="8011" spans="1:3" x14ac:dyDescent="0.25">
      <c r="A8011">
        <f>Data_checks!K8018</f>
        <v>8004</v>
      </c>
      <c r="B8011" t="str">
        <f>Data_checks!L8018</f>
        <v>I</v>
      </c>
      <c r="C8011" t="str">
        <f>Data_checks!M8018</f>
        <v>D</v>
      </c>
    </row>
    <row r="8012" spans="1:3" x14ac:dyDescent="0.25">
      <c r="A8012">
        <f>Data_checks!K8019</f>
        <v>8005</v>
      </c>
      <c r="B8012" t="str">
        <f>Data_checks!L8019</f>
        <v>D</v>
      </c>
      <c r="C8012" t="str">
        <f>Data_checks!M8019</f>
        <v>D</v>
      </c>
    </row>
    <row r="8013" spans="1:3" x14ac:dyDescent="0.25">
      <c r="A8013">
        <f>Data_checks!K8020</f>
        <v>8006</v>
      </c>
      <c r="B8013" t="str">
        <f>Data_checks!L8020</f>
        <v>H</v>
      </c>
      <c r="C8013" t="str">
        <f>Data_checks!M8020</f>
        <v>H</v>
      </c>
    </row>
    <row r="8014" spans="1:3" x14ac:dyDescent="0.25">
      <c r="A8014">
        <f>Data_checks!K8021</f>
        <v>8007</v>
      </c>
      <c r="B8014" t="str">
        <f>Data_checks!L8021</f>
        <v>H</v>
      </c>
      <c r="C8014" t="str">
        <f>Data_checks!M8021</f>
        <v>H</v>
      </c>
    </row>
    <row r="8015" spans="1:3" x14ac:dyDescent="0.25">
      <c r="A8015">
        <f>Data_checks!K8022</f>
        <v>8008</v>
      </c>
      <c r="B8015" t="str">
        <f>Data_checks!L8022</f>
        <v>D</v>
      </c>
      <c r="C8015" t="str">
        <f>Data_checks!M8022</f>
        <v>D</v>
      </c>
    </row>
    <row r="8016" spans="1:3" x14ac:dyDescent="0.25">
      <c r="A8016">
        <f>Data_checks!K8023</f>
        <v>8009</v>
      </c>
      <c r="B8016" t="str">
        <f>Data_checks!L8023</f>
        <v>I</v>
      </c>
      <c r="C8016" t="str">
        <f>Data_checks!M8023</f>
        <v>S</v>
      </c>
    </row>
    <row r="8017" spans="1:3" x14ac:dyDescent="0.25">
      <c r="A8017">
        <f>Data_checks!K8024</f>
        <v>8010</v>
      </c>
      <c r="B8017" t="str">
        <f>Data_checks!L8024</f>
        <v>H</v>
      </c>
      <c r="C8017" t="str">
        <f>Data_checks!M8024</f>
        <v>I</v>
      </c>
    </row>
    <row r="8018" spans="1:3" x14ac:dyDescent="0.25">
      <c r="A8018">
        <f>Data_checks!K8025</f>
        <v>8011</v>
      </c>
      <c r="B8018" t="str">
        <f>Data_checks!L8025</f>
        <v>H</v>
      </c>
      <c r="C8018" t="str">
        <f>Data_checks!M8025</f>
        <v>S</v>
      </c>
    </row>
    <row r="8019" spans="1:3" x14ac:dyDescent="0.25">
      <c r="A8019">
        <f>Data_checks!K8026</f>
        <v>8012</v>
      </c>
      <c r="B8019" t="str">
        <f>Data_checks!L8026</f>
        <v>D</v>
      </c>
      <c r="C8019" t="str">
        <f>Data_checks!M8026</f>
        <v>D</v>
      </c>
    </row>
    <row r="8020" spans="1:3" x14ac:dyDescent="0.25">
      <c r="A8020">
        <f>Data_checks!K8027</f>
        <v>8013</v>
      </c>
      <c r="B8020" t="str">
        <f>Data_checks!L8027</f>
        <v>I</v>
      </c>
      <c r="C8020" t="str">
        <f>Data_checks!M8027</f>
        <v>D</v>
      </c>
    </row>
    <row r="8021" spans="1:3" x14ac:dyDescent="0.25">
      <c r="A8021">
        <f>Data_checks!K8028</f>
        <v>8014</v>
      </c>
      <c r="B8021" t="str">
        <f>Data_checks!L8028</f>
        <v>I</v>
      </c>
      <c r="C8021" t="str">
        <f>Data_checks!M8028</f>
        <v>S</v>
      </c>
    </row>
    <row r="8022" spans="1:3" x14ac:dyDescent="0.25">
      <c r="A8022">
        <f>Data_checks!K8029</f>
        <v>8015</v>
      </c>
      <c r="B8022" t="str">
        <f>Data_checks!L8029</f>
        <v>H</v>
      </c>
      <c r="C8022" t="str">
        <f>Data_checks!M8029</f>
        <v>H</v>
      </c>
    </row>
    <row r="8023" spans="1:3" x14ac:dyDescent="0.25">
      <c r="A8023">
        <f>Data_checks!K8030</f>
        <v>8016</v>
      </c>
      <c r="B8023" t="str">
        <f>Data_checks!L8030</f>
        <v>D</v>
      </c>
      <c r="C8023" t="str">
        <f>Data_checks!M8030</f>
        <v>D</v>
      </c>
    </row>
    <row r="8024" spans="1:3" x14ac:dyDescent="0.25">
      <c r="A8024">
        <f>Data_checks!K8031</f>
        <v>8017</v>
      </c>
      <c r="B8024" t="str">
        <f>Data_checks!L8031</f>
        <v>I</v>
      </c>
      <c r="C8024" t="str">
        <f>Data_checks!M8031</f>
        <v>D</v>
      </c>
    </row>
    <row r="8025" spans="1:3" x14ac:dyDescent="0.25">
      <c r="A8025">
        <f>Data_checks!K8032</f>
        <v>8018</v>
      </c>
      <c r="B8025" t="str">
        <f>Data_checks!L8032</f>
        <v>S</v>
      </c>
      <c r="C8025" t="str">
        <f>Data_checks!M8032</f>
        <v>H</v>
      </c>
    </row>
    <row r="8026" spans="1:3" x14ac:dyDescent="0.25">
      <c r="A8026">
        <f>Data_checks!K8033</f>
        <v>8019</v>
      </c>
      <c r="B8026" t="str">
        <f>Data_checks!L8033</f>
        <v>D</v>
      </c>
      <c r="C8026" t="str">
        <f>Data_checks!M8033</f>
        <v>D</v>
      </c>
    </row>
    <row r="8027" spans="1:3" x14ac:dyDescent="0.25">
      <c r="A8027">
        <f>Data_checks!K8034</f>
        <v>8020</v>
      </c>
      <c r="B8027" t="str">
        <f>Data_checks!L8034</f>
        <v>H</v>
      </c>
      <c r="C8027" t="str">
        <f>Data_checks!M8034</f>
        <v>H</v>
      </c>
    </row>
    <row r="8028" spans="1:3" x14ac:dyDescent="0.25">
      <c r="A8028">
        <f>Data_checks!K8035</f>
        <v>8021</v>
      </c>
      <c r="B8028" t="str">
        <f>Data_checks!L8035</f>
        <v>D</v>
      </c>
      <c r="C8028" t="str">
        <f>Data_checks!M8035</f>
        <v>D</v>
      </c>
    </row>
    <row r="8029" spans="1:3" x14ac:dyDescent="0.25">
      <c r="A8029">
        <f>Data_checks!K8036</f>
        <v>8022</v>
      </c>
      <c r="B8029" t="str">
        <f>Data_checks!L8036</f>
        <v>I</v>
      </c>
      <c r="C8029" t="str">
        <f>Data_checks!M8036</f>
        <v>S</v>
      </c>
    </row>
    <row r="8030" spans="1:3" x14ac:dyDescent="0.25">
      <c r="A8030">
        <f>Data_checks!K8037</f>
        <v>8023</v>
      </c>
      <c r="B8030" t="str">
        <f>Data_checks!L8037</f>
        <v>D</v>
      </c>
      <c r="C8030" t="str">
        <f>Data_checks!M8037</f>
        <v>D</v>
      </c>
    </row>
    <row r="8031" spans="1:3" x14ac:dyDescent="0.25">
      <c r="A8031">
        <f>Data_checks!K8038</f>
        <v>8024</v>
      </c>
      <c r="B8031" t="str">
        <f>Data_checks!L8038</f>
        <v>S</v>
      </c>
      <c r="C8031" t="str">
        <f>Data_checks!M8038</f>
        <v>I</v>
      </c>
    </row>
    <row r="8032" spans="1:3" x14ac:dyDescent="0.25">
      <c r="A8032">
        <f>Data_checks!K8039</f>
        <v>8025</v>
      </c>
      <c r="B8032" t="str">
        <f>Data_checks!L8039</f>
        <v>S</v>
      </c>
      <c r="C8032" t="str">
        <f>Data_checks!M8039</f>
        <v>I</v>
      </c>
    </row>
    <row r="8033" spans="1:3" x14ac:dyDescent="0.25">
      <c r="A8033">
        <f>Data_checks!K8040</f>
        <v>8026</v>
      </c>
      <c r="B8033" t="str">
        <f>Data_checks!L8040</f>
        <v>D</v>
      </c>
      <c r="C8033" t="str">
        <f>Data_checks!M8040</f>
        <v>D</v>
      </c>
    </row>
    <row r="8034" spans="1:3" x14ac:dyDescent="0.25">
      <c r="A8034">
        <f>Data_checks!K8041</f>
        <v>8027</v>
      </c>
      <c r="B8034" t="str">
        <f>Data_checks!L8041</f>
        <v>H</v>
      </c>
      <c r="C8034" t="str">
        <f>Data_checks!M8041</f>
        <v>H</v>
      </c>
    </row>
    <row r="8035" spans="1:3" x14ac:dyDescent="0.25">
      <c r="A8035">
        <f>Data_checks!K8042</f>
        <v>8028</v>
      </c>
      <c r="B8035" t="str">
        <f>Data_checks!L8042</f>
        <v>D</v>
      </c>
      <c r="C8035" t="str">
        <f>Data_checks!M8042</f>
        <v>D</v>
      </c>
    </row>
    <row r="8036" spans="1:3" x14ac:dyDescent="0.25">
      <c r="A8036">
        <f>Data_checks!K8043</f>
        <v>8029</v>
      </c>
      <c r="B8036" t="str">
        <f>Data_checks!L8043</f>
        <v>H</v>
      </c>
      <c r="C8036" t="str">
        <f>Data_checks!M8043</f>
        <v>H</v>
      </c>
    </row>
    <row r="8037" spans="1:3" x14ac:dyDescent="0.25">
      <c r="A8037">
        <f>Data_checks!K8044</f>
        <v>8030</v>
      </c>
      <c r="B8037" t="str">
        <f>Data_checks!L8044</f>
        <v>I</v>
      </c>
      <c r="C8037" t="str">
        <f>Data_checks!M8044</f>
        <v>S</v>
      </c>
    </row>
    <row r="8038" spans="1:3" x14ac:dyDescent="0.25">
      <c r="A8038">
        <f>Data_checks!K8045</f>
        <v>8031</v>
      </c>
      <c r="B8038" t="str">
        <f>Data_checks!L8045</f>
        <v>I</v>
      </c>
      <c r="C8038" t="str">
        <f>Data_checks!M8045</f>
        <v>I</v>
      </c>
    </row>
    <row r="8039" spans="1:3" x14ac:dyDescent="0.25">
      <c r="A8039">
        <f>Data_checks!K8046</f>
        <v>8032</v>
      </c>
      <c r="B8039" t="str">
        <f>Data_checks!L8046</f>
        <v>S</v>
      </c>
      <c r="C8039" t="str">
        <f>Data_checks!M8046</f>
        <v>H</v>
      </c>
    </row>
    <row r="8040" spans="1:3" x14ac:dyDescent="0.25">
      <c r="A8040">
        <f>Data_checks!K8047</f>
        <v>8033</v>
      </c>
      <c r="B8040" t="str">
        <f>Data_checks!L8047</f>
        <v>D</v>
      </c>
      <c r="C8040" t="str">
        <f>Data_checks!M8047</f>
        <v>D</v>
      </c>
    </row>
    <row r="8041" spans="1:3" x14ac:dyDescent="0.25">
      <c r="A8041">
        <f>Data_checks!K8048</f>
        <v>8034</v>
      </c>
      <c r="B8041" t="str">
        <f>Data_checks!L8048</f>
        <v>D</v>
      </c>
      <c r="C8041" t="str">
        <f>Data_checks!M8048</f>
        <v>D</v>
      </c>
    </row>
    <row r="8042" spans="1:3" x14ac:dyDescent="0.25">
      <c r="A8042">
        <f>Data_checks!K8049</f>
        <v>8035</v>
      </c>
      <c r="B8042" t="str">
        <f>Data_checks!L8049</f>
        <v>I</v>
      </c>
      <c r="C8042" t="str">
        <f>Data_checks!M8049</f>
        <v>D</v>
      </c>
    </row>
    <row r="8043" spans="1:3" x14ac:dyDescent="0.25">
      <c r="A8043">
        <f>Data_checks!K8050</f>
        <v>8036</v>
      </c>
      <c r="B8043" t="str">
        <f>Data_checks!L8050</f>
        <v>S</v>
      </c>
      <c r="C8043" t="str">
        <f>Data_checks!M8050</f>
        <v>H</v>
      </c>
    </row>
    <row r="8044" spans="1:3" x14ac:dyDescent="0.25">
      <c r="A8044">
        <f>Data_checks!K8051</f>
        <v>8037</v>
      </c>
      <c r="B8044" t="str">
        <f>Data_checks!L8051</f>
        <v>D</v>
      </c>
      <c r="C8044" t="str">
        <f>Data_checks!M8051</f>
        <v>D</v>
      </c>
    </row>
    <row r="8045" spans="1:3" x14ac:dyDescent="0.25">
      <c r="A8045">
        <f>Data_checks!K8052</f>
        <v>8038</v>
      </c>
      <c r="B8045" t="str">
        <f>Data_checks!L8052</f>
        <v>H</v>
      </c>
      <c r="C8045" t="str">
        <f>Data_checks!M8052</f>
        <v>H</v>
      </c>
    </row>
    <row r="8046" spans="1:3" x14ac:dyDescent="0.25">
      <c r="A8046">
        <f>Data_checks!K8053</f>
        <v>8039</v>
      </c>
      <c r="B8046" t="str">
        <f>Data_checks!L8053</f>
        <v>H</v>
      </c>
      <c r="C8046" t="str">
        <f>Data_checks!M8053</f>
        <v>H</v>
      </c>
    </row>
    <row r="8047" spans="1:3" x14ac:dyDescent="0.25">
      <c r="A8047">
        <f>Data_checks!K8054</f>
        <v>8040</v>
      </c>
      <c r="B8047" t="str">
        <f>Data_checks!L8054</f>
        <v>S</v>
      </c>
      <c r="C8047" t="str">
        <f>Data_checks!M8054</f>
        <v>S</v>
      </c>
    </row>
    <row r="8048" spans="1:3" x14ac:dyDescent="0.25">
      <c r="A8048">
        <f>Data_checks!K8055</f>
        <v>8041</v>
      </c>
      <c r="B8048" t="str">
        <f>Data_checks!L8055</f>
        <v>D</v>
      </c>
      <c r="C8048" t="str">
        <f>Data_checks!M8055</f>
        <v>D</v>
      </c>
    </row>
    <row r="8049" spans="1:3" x14ac:dyDescent="0.25">
      <c r="A8049">
        <f>Data_checks!K8056</f>
        <v>8042</v>
      </c>
      <c r="B8049" t="str">
        <f>Data_checks!L8056</f>
        <v>D</v>
      </c>
      <c r="C8049" t="str">
        <f>Data_checks!M8056</f>
        <v>D</v>
      </c>
    </row>
    <row r="8050" spans="1:3" x14ac:dyDescent="0.25">
      <c r="A8050">
        <f>Data_checks!K8057</f>
        <v>8043</v>
      </c>
      <c r="B8050" t="str">
        <f>Data_checks!L8057</f>
        <v>D</v>
      </c>
      <c r="C8050" t="str">
        <f>Data_checks!M8057</f>
        <v>D</v>
      </c>
    </row>
    <row r="8051" spans="1:3" x14ac:dyDescent="0.25">
      <c r="A8051">
        <f>Data_checks!K8058</f>
        <v>8044</v>
      </c>
      <c r="B8051" t="str">
        <f>Data_checks!L8058</f>
        <v>H</v>
      </c>
      <c r="C8051" t="str">
        <f>Data_checks!M8058</f>
        <v>S</v>
      </c>
    </row>
    <row r="8052" spans="1:3" x14ac:dyDescent="0.25">
      <c r="A8052">
        <f>Data_checks!K8059</f>
        <v>8045</v>
      </c>
      <c r="B8052" t="str">
        <f>Data_checks!L8059</f>
        <v>H</v>
      </c>
      <c r="C8052" t="str">
        <f>Data_checks!M8059</f>
        <v>S</v>
      </c>
    </row>
    <row r="8053" spans="1:3" x14ac:dyDescent="0.25">
      <c r="A8053">
        <f>Data_checks!K8060</f>
        <v>8046</v>
      </c>
      <c r="B8053" t="str">
        <f>Data_checks!L8060</f>
        <v>D</v>
      </c>
      <c r="C8053" t="str">
        <f>Data_checks!M8060</f>
        <v>D</v>
      </c>
    </row>
    <row r="8054" spans="1:3" x14ac:dyDescent="0.25">
      <c r="A8054">
        <f>Data_checks!K8061</f>
        <v>8047</v>
      </c>
      <c r="B8054" t="str">
        <f>Data_checks!L8061</f>
        <v>I</v>
      </c>
      <c r="C8054" t="str">
        <f>Data_checks!M8061</f>
        <v>I</v>
      </c>
    </row>
    <row r="8055" spans="1:3" x14ac:dyDescent="0.25">
      <c r="A8055">
        <f>Data_checks!K8062</f>
        <v>8048</v>
      </c>
      <c r="B8055" t="str">
        <f>Data_checks!L8062</f>
        <v>I</v>
      </c>
      <c r="C8055" t="str">
        <f>Data_checks!M8062</f>
        <v>S</v>
      </c>
    </row>
    <row r="8056" spans="1:3" x14ac:dyDescent="0.25">
      <c r="A8056">
        <f>Data_checks!K8063</f>
        <v>8049</v>
      </c>
      <c r="B8056" t="str">
        <f>Data_checks!L8063</f>
        <v>D</v>
      </c>
      <c r="C8056" t="str">
        <f>Data_checks!M8063</f>
        <v>D</v>
      </c>
    </row>
    <row r="8057" spans="1:3" x14ac:dyDescent="0.25">
      <c r="A8057">
        <f>Data_checks!K8064</f>
        <v>8050</v>
      </c>
      <c r="B8057" t="str">
        <f>Data_checks!L8064</f>
        <v>D</v>
      </c>
      <c r="C8057" t="str">
        <f>Data_checks!M8064</f>
        <v>D</v>
      </c>
    </row>
    <row r="8058" spans="1:3" x14ac:dyDescent="0.25">
      <c r="A8058">
        <f>Data_checks!K8065</f>
        <v>8051</v>
      </c>
      <c r="B8058" t="str">
        <f>Data_checks!L8065</f>
        <v>S</v>
      </c>
      <c r="C8058" t="str">
        <f>Data_checks!M8065</f>
        <v>H</v>
      </c>
    </row>
    <row r="8059" spans="1:3" x14ac:dyDescent="0.25">
      <c r="A8059">
        <f>Data_checks!K8066</f>
        <v>8052</v>
      </c>
      <c r="B8059" t="str">
        <f>Data_checks!L8066</f>
        <v>D</v>
      </c>
      <c r="C8059" t="str">
        <f>Data_checks!M8066</f>
        <v>D</v>
      </c>
    </row>
    <row r="8060" spans="1:3" x14ac:dyDescent="0.25">
      <c r="A8060">
        <f>Data_checks!K8067</f>
        <v>8053</v>
      </c>
      <c r="B8060" t="str">
        <f>Data_checks!L8067</f>
        <v>H</v>
      </c>
      <c r="C8060" t="str">
        <f>Data_checks!M8067</f>
        <v>H</v>
      </c>
    </row>
    <row r="8061" spans="1:3" x14ac:dyDescent="0.25">
      <c r="A8061">
        <f>Data_checks!K8068</f>
        <v>8054</v>
      </c>
      <c r="B8061" t="str">
        <f>Data_checks!L8068</f>
        <v>S</v>
      </c>
      <c r="C8061" t="str">
        <f>Data_checks!M8068</f>
        <v>H</v>
      </c>
    </row>
    <row r="8062" spans="1:3" x14ac:dyDescent="0.25">
      <c r="A8062">
        <f>Data_checks!K8069</f>
        <v>8055</v>
      </c>
      <c r="B8062" t="str">
        <f>Data_checks!L8069</f>
        <v>D</v>
      </c>
      <c r="C8062" t="str">
        <f>Data_checks!M8069</f>
        <v>D</v>
      </c>
    </row>
    <row r="8063" spans="1:3" x14ac:dyDescent="0.25">
      <c r="A8063">
        <f>Data_checks!K8070</f>
        <v>8056</v>
      </c>
      <c r="B8063" t="str">
        <f>Data_checks!L8070</f>
        <v>I</v>
      </c>
      <c r="C8063" t="str">
        <f>Data_checks!M8070</f>
        <v>S</v>
      </c>
    </row>
    <row r="8064" spans="1:3" x14ac:dyDescent="0.25">
      <c r="A8064">
        <f>Data_checks!K8071</f>
        <v>8057</v>
      </c>
      <c r="B8064" t="str">
        <f>Data_checks!L8071</f>
        <v>I</v>
      </c>
      <c r="C8064" t="str">
        <f>Data_checks!M8071</f>
        <v>D</v>
      </c>
    </row>
    <row r="8065" spans="1:3" x14ac:dyDescent="0.25">
      <c r="A8065">
        <f>Data_checks!K8072</f>
        <v>8058</v>
      </c>
      <c r="B8065" t="str">
        <f>Data_checks!L8072</f>
        <v>D</v>
      </c>
      <c r="C8065" t="str">
        <f>Data_checks!M8072</f>
        <v>D</v>
      </c>
    </row>
    <row r="8066" spans="1:3" x14ac:dyDescent="0.25">
      <c r="A8066">
        <f>Data_checks!K8073</f>
        <v>8059</v>
      </c>
      <c r="B8066" t="str">
        <f>Data_checks!L8073</f>
        <v>I</v>
      </c>
      <c r="C8066" t="str">
        <f>Data_checks!M8073</f>
        <v>I</v>
      </c>
    </row>
    <row r="8067" spans="1:3" x14ac:dyDescent="0.25">
      <c r="A8067">
        <f>Data_checks!K8074</f>
        <v>8060</v>
      </c>
      <c r="B8067" t="str">
        <f>Data_checks!L8074</f>
        <v>I</v>
      </c>
      <c r="C8067" t="str">
        <f>Data_checks!M8074</f>
        <v>S</v>
      </c>
    </row>
    <row r="8068" spans="1:3" x14ac:dyDescent="0.25">
      <c r="A8068">
        <f>Data_checks!K8075</f>
        <v>8061</v>
      </c>
      <c r="B8068" t="str">
        <f>Data_checks!L8075</f>
        <v>H</v>
      </c>
      <c r="C8068" t="str">
        <f>Data_checks!M8075</f>
        <v>H</v>
      </c>
    </row>
    <row r="8069" spans="1:3" x14ac:dyDescent="0.25">
      <c r="A8069">
        <f>Data_checks!K8076</f>
        <v>8062</v>
      </c>
      <c r="B8069" t="str">
        <f>Data_checks!L8076</f>
        <v>S</v>
      </c>
      <c r="C8069" t="str">
        <f>Data_checks!M8076</f>
        <v>H</v>
      </c>
    </row>
    <row r="8070" spans="1:3" x14ac:dyDescent="0.25">
      <c r="A8070">
        <f>Data_checks!K8077</f>
        <v>8063</v>
      </c>
      <c r="B8070" t="str">
        <f>Data_checks!L8077</f>
        <v>D</v>
      </c>
      <c r="C8070" t="str">
        <f>Data_checks!M8077</f>
        <v>D</v>
      </c>
    </row>
    <row r="8071" spans="1:3" x14ac:dyDescent="0.25">
      <c r="A8071">
        <f>Data_checks!K8078</f>
        <v>8064</v>
      </c>
      <c r="B8071" t="str">
        <f>Data_checks!L8078</f>
        <v>S</v>
      </c>
      <c r="C8071" t="str">
        <f>Data_checks!M8078</f>
        <v>D</v>
      </c>
    </row>
    <row r="8072" spans="1:3" x14ac:dyDescent="0.25">
      <c r="A8072">
        <f>Data_checks!K8079</f>
        <v>8065</v>
      </c>
      <c r="B8072" t="str">
        <f>Data_checks!L8079</f>
        <v>H</v>
      </c>
      <c r="C8072" t="str">
        <f>Data_checks!M8079</f>
        <v>H</v>
      </c>
    </row>
    <row r="8073" spans="1:3" x14ac:dyDescent="0.25">
      <c r="A8073">
        <f>Data_checks!K8080</f>
        <v>8066</v>
      </c>
      <c r="B8073" t="str">
        <f>Data_checks!L8080</f>
        <v>S</v>
      </c>
      <c r="C8073" t="str">
        <f>Data_checks!M8080</f>
        <v>S</v>
      </c>
    </row>
    <row r="8074" spans="1:3" x14ac:dyDescent="0.25">
      <c r="A8074">
        <f>Data_checks!K8081</f>
        <v>8067</v>
      </c>
      <c r="B8074" t="str">
        <f>Data_checks!L8081</f>
        <v>D</v>
      </c>
      <c r="C8074" t="str">
        <f>Data_checks!M8081</f>
        <v>D</v>
      </c>
    </row>
    <row r="8075" spans="1:3" x14ac:dyDescent="0.25">
      <c r="A8075">
        <f>Data_checks!K8082</f>
        <v>8068</v>
      </c>
      <c r="B8075" t="str">
        <f>Data_checks!L8082</f>
        <v>D</v>
      </c>
      <c r="C8075" t="str">
        <f>Data_checks!M8082</f>
        <v>D</v>
      </c>
    </row>
    <row r="8076" spans="1:3" x14ac:dyDescent="0.25">
      <c r="A8076">
        <f>Data_checks!K8083</f>
        <v>8069</v>
      </c>
      <c r="B8076" t="str">
        <f>Data_checks!L8083</f>
        <v>H</v>
      </c>
      <c r="C8076" t="str">
        <f>Data_checks!M8083</f>
        <v>H</v>
      </c>
    </row>
    <row r="8077" spans="1:3" x14ac:dyDescent="0.25">
      <c r="A8077">
        <f>Data_checks!K8084</f>
        <v>8070</v>
      </c>
      <c r="B8077" t="str">
        <f>Data_checks!L8084</f>
        <v>I</v>
      </c>
      <c r="C8077" t="str">
        <f>Data_checks!M8084</f>
        <v>I</v>
      </c>
    </row>
    <row r="8078" spans="1:3" x14ac:dyDescent="0.25">
      <c r="A8078">
        <f>Data_checks!K8085</f>
        <v>8071</v>
      </c>
      <c r="B8078" t="str">
        <f>Data_checks!L8085</f>
        <v>I</v>
      </c>
      <c r="C8078" t="str">
        <f>Data_checks!M8085</f>
        <v>H</v>
      </c>
    </row>
    <row r="8079" spans="1:3" x14ac:dyDescent="0.25">
      <c r="A8079">
        <f>Data_checks!K8086</f>
        <v>8072</v>
      </c>
      <c r="B8079" t="str">
        <f>Data_checks!L8086</f>
        <v>I</v>
      </c>
      <c r="C8079" t="str">
        <f>Data_checks!M8086</f>
        <v>H</v>
      </c>
    </row>
    <row r="8080" spans="1:3" x14ac:dyDescent="0.25">
      <c r="A8080">
        <f>Data_checks!K8087</f>
        <v>8073</v>
      </c>
      <c r="B8080" t="str">
        <f>Data_checks!L8087</f>
        <v>I</v>
      </c>
      <c r="C8080" t="str">
        <f>Data_checks!M8087</f>
        <v>D</v>
      </c>
    </row>
    <row r="8081" spans="1:3" x14ac:dyDescent="0.25">
      <c r="A8081">
        <f>Data_checks!K8088</f>
        <v>8074</v>
      </c>
      <c r="B8081" t="str">
        <f>Data_checks!L8088</f>
        <v>S</v>
      </c>
      <c r="C8081" t="str">
        <f>Data_checks!M8088</f>
        <v>I</v>
      </c>
    </row>
    <row r="8082" spans="1:3" x14ac:dyDescent="0.25">
      <c r="A8082">
        <f>Data_checks!K8089</f>
        <v>8075</v>
      </c>
      <c r="B8082" t="str">
        <f>Data_checks!L8089</f>
        <v>I</v>
      </c>
      <c r="C8082" t="str">
        <f>Data_checks!M8089</f>
        <v>D</v>
      </c>
    </row>
    <row r="8083" spans="1:3" x14ac:dyDescent="0.25">
      <c r="A8083">
        <f>Data_checks!K8090</f>
        <v>8076</v>
      </c>
      <c r="B8083" t="str">
        <f>Data_checks!L8090</f>
        <v>H</v>
      </c>
      <c r="C8083" t="str">
        <f>Data_checks!M8090</f>
        <v>H</v>
      </c>
    </row>
    <row r="8084" spans="1:3" x14ac:dyDescent="0.25">
      <c r="A8084">
        <f>Data_checks!K8091</f>
        <v>8077</v>
      </c>
      <c r="B8084" t="str">
        <f>Data_checks!L8091</f>
        <v>H</v>
      </c>
      <c r="C8084" t="str">
        <f>Data_checks!M8091</f>
        <v>H</v>
      </c>
    </row>
    <row r="8085" spans="1:3" x14ac:dyDescent="0.25">
      <c r="A8085">
        <f>Data_checks!K8092</f>
        <v>8078</v>
      </c>
      <c r="B8085" t="str">
        <f>Data_checks!L8092</f>
        <v>D</v>
      </c>
      <c r="C8085" t="str">
        <f>Data_checks!M8092</f>
        <v>D</v>
      </c>
    </row>
    <row r="8086" spans="1:3" x14ac:dyDescent="0.25">
      <c r="A8086">
        <f>Data_checks!K8093</f>
        <v>8079</v>
      </c>
      <c r="B8086" t="str">
        <f>Data_checks!L8093</f>
        <v>S</v>
      </c>
      <c r="C8086" t="str">
        <f>Data_checks!M8093</f>
        <v>D</v>
      </c>
    </row>
    <row r="8087" spans="1:3" x14ac:dyDescent="0.25">
      <c r="A8087">
        <f>Data_checks!K8094</f>
        <v>8080</v>
      </c>
      <c r="B8087" t="str">
        <f>Data_checks!L8094</f>
        <v>S</v>
      </c>
      <c r="C8087" t="str">
        <f>Data_checks!M8094</f>
        <v>I</v>
      </c>
    </row>
    <row r="8088" spans="1:3" x14ac:dyDescent="0.25">
      <c r="A8088">
        <f>Data_checks!K8095</f>
        <v>8081</v>
      </c>
      <c r="B8088" t="str">
        <f>Data_checks!L8095</f>
        <v>I</v>
      </c>
      <c r="C8088" t="str">
        <f>Data_checks!M8095</f>
        <v>D</v>
      </c>
    </row>
    <row r="8089" spans="1:3" x14ac:dyDescent="0.25">
      <c r="A8089">
        <f>Data_checks!K8096</f>
        <v>8082</v>
      </c>
      <c r="B8089" t="str">
        <f>Data_checks!L8096</f>
        <v>I</v>
      </c>
      <c r="C8089" t="str">
        <f>Data_checks!M8096</f>
        <v>I</v>
      </c>
    </row>
    <row r="8090" spans="1:3" x14ac:dyDescent="0.25">
      <c r="A8090">
        <f>Data_checks!K8097</f>
        <v>8083</v>
      </c>
      <c r="B8090" t="str">
        <f>Data_checks!L8097</f>
        <v>D</v>
      </c>
      <c r="C8090" t="str">
        <f>Data_checks!M8097</f>
        <v>D</v>
      </c>
    </row>
    <row r="8091" spans="1:3" x14ac:dyDescent="0.25">
      <c r="A8091">
        <f>Data_checks!K8098</f>
        <v>8084</v>
      </c>
      <c r="B8091" t="str">
        <f>Data_checks!L8098</f>
        <v>I</v>
      </c>
      <c r="C8091" t="str">
        <f>Data_checks!M8098</f>
        <v>I</v>
      </c>
    </row>
    <row r="8092" spans="1:3" x14ac:dyDescent="0.25">
      <c r="A8092">
        <f>Data_checks!K8099</f>
        <v>8085</v>
      </c>
      <c r="B8092" t="str">
        <f>Data_checks!L8099</f>
        <v>I</v>
      </c>
      <c r="C8092" t="str">
        <f>Data_checks!M8099</f>
        <v>D</v>
      </c>
    </row>
    <row r="8093" spans="1:3" x14ac:dyDescent="0.25">
      <c r="A8093">
        <f>Data_checks!K8100</f>
        <v>8086</v>
      </c>
      <c r="B8093" t="str">
        <f>Data_checks!L8100</f>
        <v>H</v>
      </c>
      <c r="C8093" t="str">
        <f>Data_checks!M8100</f>
        <v>S</v>
      </c>
    </row>
    <row r="8094" spans="1:3" x14ac:dyDescent="0.25">
      <c r="A8094">
        <f>Data_checks!K8101</f>
        <v>8087</v>
      </c>
      <c r="B8094" t="str">
        <f>Data_checks!L8101</f>
        <v>S</v>
      </c>
      <c r="C8094" t="str">
        <f>Data_checks!M8101</f>
        <v>H</v>
      </c>
    </row>
    <row r="8095" spans="1:3" x14ac:dyDescent="0.25">
      <c r="A8095">
        <f>Data_checks!K8102</f>
        <v>8088</v>
      </c>
      <c r="B8095" t="str">
        <f>Data_checks!L8102</f>
        <v>S</v>
      </c>
      <c r="C8095" t="str">
        <f>Data_checks!M8102</f>
        <v>I</v>
      </c>
    </row>
    <row r="8096" spans="1:3" x14ac:dyDescent="0.25">
      <c r="A8096">
        <f>Data_checks!K8103</f>
        <v>8089</v>
      </c>
      <c r="B8096" t="str">
        <f>Data_checks!L8103</f>
        <v>D</v>
      </c>
      <c r="C8096" t="str">
        <f>Data_checks!M8103</f>
        <v>D</v>
      </c>
    </row>
    <row r="8097" spans="1:3" x14ac:dyDescent="0.25">
      <c r="A8097">
        <f>Data_checks!K8104</f>
        <v>8090</v>
      </c>
      <c r="B8097" t="str">
        <f>Data_checks!L8104</f>
        <v>I</v>
      </c>
      <c r="C8097" t="str">
        <f>Data_checks!M8104</f>
        <v>I</v>
      </c>
    </row>
    <row r="8098" spans="1:3" x14ac:dyDescent="0.25">
      <c r="A8098">
        <f>Data_checks!K8105</f>
        <v>8091</v>
      </c>
      <c r="B8098" t="str">
        <f>Data_checks!L8105</f>
        <v>S</v>
      </c>
      <c r="C8098" t="str">
        <f>Data_checks!M8105</f>
        <v>H</v>
      </c>
    </row>
    <row r="8099" spans="1:3" x14ac:dyDescent="0.25">
      <c r="A8099">
        <f>Data_checks!K8106</f>
        <v>8092</v>
      </c>
      <c r="B8099" t="str">
        <f>Data_checks!L8106</f>
        <v>D</v>
      </c>
      <c r="C8099" t="str">
        <f>Data_checks!M8106</f>
        <v>D</v>
      </c>
    </row>
    <row r="8100" spans="1:3" x14ac:dyDescent="0.25">
      <c r="A8100">
        <f>Data_checks!K8107</f>
        <v>8093</v>
      </c>
      <c r="B8100" t="str">
        <f>Data_checks!L8107</f>
        <v>H</v>
      </c>
      <c r="C8100" t="str">
        <f>Data_checks!M8107</f>
        <v>H</v>
      </c>
    </row>
    <row r="8101" spans="1:3" x14ac:dyDescent="0.25">
      <c r="A8101">
        <f>Data_checks!K8108</f>
        <v>8094</v>
      </c>
      <c r="B8101" t="str">
        <f>Data_checks!L8108</f>
        <v>S</v>
      </c>
      <c r="C8101" t="str">
        <f>Data_checks!M8108</f>
        <v>S</v>
      </c>
    </row>
    <row r="8102" spans="1:3" x14ac:dyDescent="0.25">
      <c r="A8102">
        <f>Data_checks!K8109</f>
        <v>8095</v>
      </c>
      <c r="B8102" t="str">
        <f>Data_checks!L8109</f>
        <v>D</v>
      </c>
      <c r="C8102" t="str">
        <f>Data_checks!M8109</f>
        <v>D</v>
      </c>
    </row>
    <row r="8103" spans="1:3" x14ac:dyDescent="0.25">
      <c r="A8103">
        <f>Data_checks!K8110</f>
        <v>8096</v>
      </c>
      <c r="B8103" t="str">
        <f>Data_checks!L8110</f>
        <v>D</v>
      </c>
      <c r="C8103" t="str">
        <f>Data_checks!M8110</f>
        <v>D</v>
      </c>
    </row>
    <row r="8104" spans="1:3" x14ac:dyDescent="0.25">
      <c r="A8104">
        <f>Data_checks!K8111</f>
        <v>8097</v>
      </c>
      <c r="B8104" t="str">
        <f>Data_checks!L8111</f>
        <v>H</v>
      </c>
      <c r="C8104" t="str">
        <f>Data_checks!M8111</f>
        <v>H</v>
      </c>
    </row>
    <row r="8105" spans="1:3" x14ac:dyDescent="0.25">
      <c r="A8105">
        <f>Data_checks!K8112</f>
        <v>8098</v>
      </c>
      <c r="B8105" t="str">
        <f>Data_checks!L8112</f>
        <v>I</v>
      </c>
      <c r="C8105" t="str">
        <f>Data_checks!M8112</f>
        <v>D</v>
      </c>
    </row>
    <row r="8106" spans="1:3" x14ac:dyDescent="0.25">
      <c r="A8106">
        <f>Data_checks!K8113</f>
        <v>8099</v>
      </c>
      <c r="B8106" t="str">
        <f>Data_checks!L8113</f>
        <v>I</v>
      </c>
      <c r="C8106" t="str">
        <f>Data_checks!M8113</f>
        <v>H</v>
      </c>
    </row>
    <row r="8107" spans="1:3" x14ac:dyDescent="0.25">
      <c r="A8107">
        <f>Data_checks!K8114</f>
        <v>8100</v>
      </c>
      <c r="B8107" t="str">
        <f>Data_checks!L8114</f>
        <v>D</v>
      </c>
      <c r="C8107" t="str">
        <f>Data_checks!M8114</f>
        <v>D</v>
      </c>
    </row>
    <row r="8108" spans="1:3" x14ac:dyDescent="0.25">
      <c r="A8108">
        <f>Data_checks!K8115</f>
        <v>8101</v>
      </c>
      <c r="B8108" t="str">
        <f>Data_checks!L8115</f>
        <v>I</v>
      </c>
      <c r="C8108" t="str">
        <f>Data_checks!M8115</f>
        <v>H</v>
      </c>
    </row>
    <row r="8109" spans="1:3" x14ac:dyDescent="0.25">
      <c r="A8109">
        <f>Data_checks!K8116</f>
        <v>8102</v>
      </c>
      <c r="B8109" t="str">
        <f>Data_checks!L8116</f>
        <v>D</v>
      </c>
      <c r="C8109" t="str">
        <f>Data_checks!M8116</f>
        <v>D</v>
      </c>
    </row>
    <row r="8110" spans="1:3" x14ac:dyDescent="0.25">
      <c r="A8110">
        <f>Data_checks!K8117</f>
        <v>8103</v>
      </c>
      <c r="B8110" t="str">
        <f>Data_checks!L8117</f>
        <v>S</v>
      </c>
      <c r="C8110" t="str">
        <f>Data_checks!M8117</f>
        <v>H</v>
      </c>
    </row>
    <row r="8111" spans="1:3" x14ac:dyDescent="0.25">
      <c r="A8111">
        <f>Data_checks!K8118</f>
        <v>8104</v>
      </c>
      <c r="B8111" t="str">
        <f>Data_checks!L8118</f>
        <v>I</v>
      </c>
      <c r="C8111" t="str">
        <f>Data_checks!M8118</f>
        <v>S</v>
      </c>
    </row>
    <row r="8112" spans="1:3" x14ac:dyDescent="0.25">
      <c r="A8112">
        <f>Data_checks!K8119</f>
        <v>8105</v>
      </c>
      <c r="B8112" t="str">
        <f>Data_checks!L8119</f>
        <v>S</v>
      </c>
      <c r="C8112" t="str">
        <f>Data_checks!M8119</f>
        <v>I</v>
      </c>
    </row>
    <row r="8113" spans="1:3" x14ac:dyDescent="0.25">
      <c r="A8113">
        <f>Data_checks!K8120</f>
        <v>8106</v>
      </c>
      <c r="B8113" t="str">
        <f>Data_checks!L8120</f>
        <v>D</v>
      </c>
      <c r="C8113" t="str">
        <f>Data_checks!M8120</f>
        <v>D</v>
      </c>
    </row>
    <row r="8114" spans="1:3" x14ac:dyDescent="0.25">
      <c r="A8114">
        <f>Data_checks!K8121</f>
        <v>8107</v>
      </c>
      <c r="B8114" t="str">
        <f>Data_checks!L8121</f>
        <v>S</v>
      </c>
      <c r="C8114" t="str">
        <f>Data_checks!M8121</f>
        <v>H</v>
      </c>
    </row>
    <row r="8115" spans="1:3" x14ac:dyDescent="0.25">
      <c r="A8115">
        <f>Data_checks!K8122</f>
        <v>8108</v>
      </c>
      <c r="B8115" t="str">
        <f>Data_checks!L8122</f>
        <v>S</v>
      </c>
      <c r="C8115" t="str">
        <f>Data_checks!M8122</f>
        <v>I</v>
      </c>
    </row>
    <row r="8116" spans="1:3" x14ac:dyDescent="0.25">
      <c r="A8116">
        <f>Data_checks!K8123</f>
        <v>8109</v>
      </c>
      <c r="B8116" t="str">
        <f>Data_checks!L8123</f>
        <v>D</v>
      </c>
      <c r="C8116" t="str">
        <f>Data_checks!M8123</f>
        <v>D</v>
      </c>
    </row>
    <row r="8117" spans="1:3" x14ac:dyDescent="0.25">
      <c r="A8117">
        <f>Data_checks!K8124</f>
        <v>8110</v>
      </c>
      <c r="B8117" t="str">
        <f>Data_checks!L8124</f>
        <v>S</v>
      </c>
      <c r="C8117" t="str">
        <f>Data_checks!M8124</f>
        <v>H</v>
      </c>
    </row>
    <row r="8118" spans="1:3" x14ac:dyDescent="0.25">
      <c r="A8118">
        <f>Data_checks!K8125</f>
        <v>8111</v>
      </c>
      <c r="B8118" t="str">
        <f>Data_checks!L8125</f>
        <v>D</v>
      </c>
      <c r="C8118" t="str">
        <f>Data_checks!M8125</f>
        <v>D</v>
      </c>
    </row>
    <row r="8119" spans="1:3" x14ac:dyDescent="0.25">
      <c r="A8119">
        <f>Data_checks!K8126</f>
        <v>8112</v>
      </c>
      <c r="B8119" t="str">
        <f>Data_checks!L8126</f>
        <v>S</v>
      </c>
      <c r="C8119" t="str">
        <f>Data_checks!M8126</f>
        <v>H</v>
      </c>
    </row>
    <row r="8120" spans="1:3" x14ac:dyDescent="0.25">
      <c r="A8120">
        <f>Data_checks!K8127</f>
        <v>8113</v>
      </c>
      <c r="B8120" t="str">
        <f>Data_checks!L8127</f>
        <v>D</v>
      </c>
      <c r="C8120" t="str">
        <f>Data_checks!M8127</f>
        <v>D</v>
      </c>
    </row>
    <row r="8121" spans="1:3" x14ac:dyDescent="0.25">
      <c r="A8121">
        <f>Data_checks!K8128</f>
        <v>8114</v>
      </c>
      <c r="B8121" t="str">
        <f>Data_checks!L8128</f>
        <v>I</v>
      </c>
      <c r="C8121" t="str">
        <f>Data_checks!M8128</f>
        <v>H</v>
      </c>
    </row>
    <row r="8122" spans="1:3" x14ac:dyDescent="0.25">
      <c r="A8122">
        <f>Data_checks!K8129</f>
        <v>8115</v>
      </c>
      <c r="B8122" t="str">
        <f>Data_checks!L8129</f>
        <v>I</v>
      </c>
      <c r="C8122" t="str">
        <f>Data_checks!M8129</f>
        <v>S</v>
      </c>
    </row>
    <row r="8123" spans="1:3" x14ac:dyDescent="0.25">
      <c r="A8123">
        <f>Data_checks!K8130</f>
        <v>8116</v>
      </c>
      <c r="B8123" t="str">
        <f>Data_checks!L8130</f>
        <v>S</v>
      </c>
      <c r="C8123" t="str">
        <f>Data_checks!M8130</f>
        <v>S</v>
      </c>
    </row>
    <row r="8124" spans="1:3" x14ac:dyDescent="0.25">
      <c r="A8124">
        <f>Data_checks!K8131</f>
        <v>8117</v>
      </c>
      <c r="B8124" t="str">
        <f>Data_checks!L8131</f>
        <v>D</v>
      </c>
      <c r="C8124" t="str">
        <f>Data_checks!M8131</f>
        <v>D</v>
      </c>
    </row>
    <row r="8125" spans="1:3" x14ac:dyDescent="0.25">
      <c r="A8125">
        <f>Data_checks!K8132</f>
        <v>8118</v>
      </c>
      <c r="B8125" t="str">
        <f>Data_checks!L8132</f>
        <v>S</v>
      </c>
      <c r="C8125" t="str">
        <f>Data_checks!M8132</f>
        <v>H</v>
      </c>
    </row>
    <row r="8126" spans="1:3" x14ac:dyDescent="0.25">
      <c r="A8126">
        <f>Data_checks!K8133</f>
        <v>8119</v>
      </c>
      <c r="B8126" t="str">
        <f>Data_checks!L8133</f>
        <v>H</v>
      </c>
      <c r="C8126" t="str">
        <f>Data_checks!M8133</f>
        <v>H</v>
      </c>
    </row>
    <row r="8127" spans="1:3" x14ac:dyDescent="0.25">
      <c r="A8127">
        <f>Data_checks!K8134</f>
        <v>8120</v>
      </c>
      <c r="B8127" t="str">
        <f>Data_checks!L8134</f>
        <v>S</v>
      </c>
      <c r="C8127" t="str">
        <f>Data_checks!M8134</f>
        <v>I</v>
      </c>
    </row>
    <row r="8128" spans="1:3" x14ac:dyDescent="0.25">
      <c r="A8128">
        <f>Data_checks!K8135</f>
        <v>8121</v>
      </c>
      <c r="B8128" t="str">
        <f>Data_checks!L8135</f>
        <v>H</v>
      </c>
      <c r="C8128" t="str">
        <f>Data_checks!M8135</f>
        <v>H</v>
      </c>
    </row>
    <row r="8129" spans="1:3" x14ac:dyDescent="0.25">
      <c r="A8129">
        <f>Data_checks!K8136</f>
        <v>8122</v>
      </c>
      <c r="B8129" t="str">
        <f>Data_checks!L8136</f>
        <v>D</v>
      </c>
      <c r="C8129" t="str">
        <f>Data_checks!M8136</f>
        <v>D</v>
      </c>
    </row>
    <row r="8130" spans="1:3" x14ac:dyDescent="0.25">
      <c r="A8130">
        <f>Data_checks!K8137</f>
        <v>8123</v>
      </c>
      <c r="B8130" t="str">
        <f>Data_checks!L8137</f>
        <v>I</v>
      </c>
      <c r="C8130" t="str">
        <f>Data_checks!M8137</f>
        <v>D</v>
      </c>
    </row>
    <row r="8131" spans="1:3" x14ac:dyDescent="0.25">
      <c r="A8131">
        <f>Data_checks!K8138</f>
        <v>8124</v>
      </c>
      <c r="B8131" t="str">
        <f>Data_checks!L8138</f>
        <v>H</v>
      </c>
      <c r="C8131" t="str">
        <f>Data_checks!M8138</f>
        <v>S</v>
      </c>
    </row>
    <row r="8132" spans="1:3" x14ac:dyDescent="0.25">
      <c r="A8132">
        <f>Data_checks!K8139</f>
        <v>8125</v>
      </c>
      <c r="B8132" t="str">
        <f>Data_checks!L8139</f>
        <v>H</v>
      </c>
      <c r="C8132" t="str">
        <f>Data_checks!M8139</f>
        <v>H</v>
      </c>
    </row>
    <row r="8133" spans="1:3" x14ac:dyDescent="0.25">
      <c r="A8133">
        <f>Data_checks!K8140</f>
        <v>8126</v>
      </c>
      <c r="B8133" t="str">
        <f>Data_checks!L8140</f>
        <v>H</v>
      </c>
      <c r="C8133" t="str">
        <f>Data_checks!M8140</f>
        <v>H</v>
      </c>
    </row>
    <row r="8134" spans="1:3" x14ac:dyDescent="0.25">
      <c r="A8134">
        <f>Data_checks!K8141</f>
        <v>8127</v>
      </c>
      <c r="B8134" t="str">
        <f>Data_checks!L8141</f>
        <v>H</v>
      </c>
      <c r="C8134" t="str">
        <f>Data_checks!M8141</f>
        <v>S</v>
      </c>
    </row>
    <row r="8135" spans="1:3" x14ac:dyDescent="0.25">
      <c r="A8135">
        <f>Data_checks!K8142</f>
        <v>8128</v>
      </c>
      <c r="B8135" t="str">
        <f>Data_checks!L8142</f>
        <v>S</v>
      </c>
      <c r="C8135" t="str">
        <f>Data_checks!M8142</f>
        <v>D</v>
      </c>
    </row>
    <row r="8136" spans="1:3" x14ac:dyDescent="0.25">
      <c r="A8136">
        <f>Data_checks!K8143</f>
        <v>8129</v>
      </c>
      <c r="B8136" t="str">
        <f>Data_checks!L8143</f>
        <v>H</v>
      </c>
      <c r="C8136" t="str">
        <f>Data_checks!M8143</f>
        <v>H</v>
      </c>
    </row>
    <row r="8137" spans="1:3" x14ac:dyDescent="0.25">
      <c r="A8137">
        <f>Data_checks!K8144</f>
        <v>8130</v>
      </c>
      <c r="B8137" t="str">
        <f>Data_checks!L8144</f>
        <v>H</v>
      </c>
      <c r="C8137" t="str">
        <f>Data_checks!M8144</f>
        <v>S</v>
      </c>
    </row>
    <row r="8138" spans="1:3" x14ac:dyDescent="0.25">
      <c r="A8138">
        <f>Data_checks!K8145</f>
        <v>8131</v>
      </c>
      <c r="B8138" t="str">
        <f>Data_checks!L8145</f>
        <v>I</v>
      </c>
      <c r="C8138" t="str">
        <f>Data_checks!M8145</f>
        <v>I</v>
      </c>
    </row>
    <row r="8139" spans="1:3" x14ac:dyDescent="0.25">
      <c r="A8139">
        <f>Data_checks!K8146</f>
        <v>8132</v>
      </c>
      <c r="B8139" t="str">
        <f>Data_checks!L8146</f>
        <v>H</v>
      </c>
      <c r="C8139" t="str">
        <f>Data_checks!M8146</f>
        <v>H</v>
      </c>
    </row>
    <row r="8140" spans="1:3" x14ac:dyDescent="0.25">
      <c r="A8140">
        <f>Data_checks!K8147</f>
        <v>8133</v>
      </c>
      <c r="B8140" t="str">
        <f>Data_checks!L8147</f>
        <v>S</v>
      </c>
      <c r="C8140" t="str">
        <f>Data_checks!M8147</f>
        <v>H</v>
      </c>
    </row>
    <row r="8141" spans="1:3" x14ac:dyDescent="0.25">
      <c r="A8141">
        <f>Data_checks!K8148</f>
        <v>8134</v>
      </c>
      <c r="B8141" t="str">
        <f>Data_checks!L8148</f>
        <v>S</v>
      </c>
      <c r="C8141" t="str">
        <f>Data_checks!M8148</f>
        <v>H</v>
      </c>
    </row>
    <row r="8142" spans="1:3" x14ac:dyDescent="0.25">
      <c r="A8142">
        <f>Data_checks!K8149</f>
        <v>8135</v>
      </c>
      <c r="B8142" t="str">
        <f>Data_checks!L8149</f>
        <v>H</v>
      </c>
      <c r="C8142" t="str">
        <f>Data_checks!M8149</f>
        <v>H</v>
      </c>
    </row>
    <row r="8143" spans="1:3" x14ac:dyDescent="0.25">
      <c r="A8143">
        <f>Data_checks!K8150</f>
        <v>8136</v>
      </c>
      <c r="B8143" t="str">
        <f>Data_checks!L8150</f>
        <v>I</v>
      </c>
      <c r="C8143" t="str">
        <f>Data_checks!M8150</f>
        <v>I</v>
      </c>
    </row>
    <row r="8144" spans="1:3" x14ac:dyDescent="0.25">
      <c r="A8144">
        <f>Data_checks!K8151</f>
        <v>8137</v>
      </c>
      <c r="B8144" t="str">
        <f>Data_checks!L8151</f>
        <v>D</v>
      </c>
      <c r="C8144" t="str">
        <f>Data_checks!M8151</f>
        <v>D</v>
      </c>
    </row>
    <row r="8145" spans="1:3" x14ac:dyDescent="0.25">
      <c r="A8145">
        <f>Data_checks!K8152</f>
        <v>8138</v>
      </c>
      <c r="B8145" t="str">
        <f>Data_checks!L8152</f>
        <v>D</v>
      </c>
      <c r="C8145" t="str">
        <f>Data_checks!M8152</f>
        <v>D</v>
      </c>
    </row>
    <row r="8146" spans="1:3" x14ac:dyDescent="0.25">
      <c r="A8146">
        <f>Data_checks!K8153</f>
        <v>8139</v>
      </c>
      <c r="B8146" t="str">
        <f>Data_checks!L8153</f>
        <v>D</v>
      </c>
      <c r="C8146" t="str">
        <f>Data_checks!M8153</f>
        <v>D</v>
      </c>
    </row>
    <row r="8147" spans="1:3" x14ac:dyDescent="0.25">
      <c r="A8147">
        <f>Data_checks!K8154</f>
        <v>8140</v>
      </c>
      <c r="B8147" t="str">
        <f>Data_checks!L8154</f>
        <v>D</v>
      </c>
      <c r="C8147" t="str">
        <f>Data_checks!M8154</f>
        <v>D</v>
      </c>
    </row>
    <row r="8148" spans="1:3" x14ac:dyDescent="0.25">
      <c r="A8148">
        <f>Data_checks!K8155</f>
        <v>8141</v>
      </c>
      <c r="B8148" t="str">
        <f>Data_checks!L8155</f>
        <v>S</v>
      </c>
      <c r="C8148" t="str">
        <f>Data_checks!M8155</f>
        <v>D</v>
      </c>
    </row>
    <row r="8149" spans="1:3" x14ac:dyDescent="0.25">
      <c r="A8149">
        <f>Data_checks!K8156</f>
        <v>8142</v>
      </c>
      <c r="B8149" t="str">
        <f>Data_checks!L8156</f>
        <v>H</v>
      </c>
      <c r="C8149" t="str">
        <f>Data_checks!M8156</f>
        <v>H</v>
      </c>
    </row>
    <row r="8150" spans="1:3" x14ac:dyDescent="0.25">
      <c r="A8150">
        <f>Data_checks!K8157</f>
        <v>8143</v>
      </c>
      <c r="B8150" t="str">
        <f>Data_checks!L8157</f>
        <v>I</v>
      </c>
      <c r="C8150" t="str">
        <f>Data_checks!M8157</f>
        <v>I</v>
      </c>
    </row>
    <row r="8151" spans="1:3" x14ac:dyDescent="0.25">
      <c r="A8151">
        <f>Data_checks!K8158</f>
        <v>8144</v>
      </c>
      <c r="B8151" t="str">
        <f>Data_checks!L8158</f>
        <v>S</v>
      </c>
      <c r="C8151" t="str">
        <f>Data_checks!M8158</f>
        <v>H</v>
      </c>
    </row>
    <row r="8152" spans="1:3" x14ac:dyDescent="0.25">
      <c r="A8152">
        <f>Data_checks!K8159</f>
        <v>8145</v>
      </c>
      <c r="B8152" t="str">
        <f>Data_checks!L8159</f>
        <v>S</v>
      </c>
      <c r="C8152" t="str">
        <f>Data_checks!M8159</f>
        <v>H</v>
      </c>
    </row>
    <row r="8153" spans="1:3" x14ac:dyDescent="0.25">
      <c r="A8153">
        <f>Data_checks!K8160</f>
        <v>8146</v>
      </c>
      <c r="B8153" t="str">
        <f>Data_checks!L8160</f>
        <v>S</v>
      </c>
      <c r="C8153" t="str">
        <f>Data_checks!M8160</f>
        <v>S</v>
      </c>
    </row>
    <row r="8154" spans="1:3" x14ac:dyDescent="0.25">
      <c r="A8154">
        <f>Data_checks!K8161</f>
        <v>8147</v>
      </c>
      <c r="B8154" t="str">
        <f>Data_checks!L8161</f>
        <v>I</v>
      </c>
      <c r="C8154" t="str">
        <f>Data_checks!M8161</f>
        <v>D</v>
      </c>
    </row>
    <row r="8155" spans="1:3" x14ac:dyDescent="0.25">
      <c r="A8155">
        <f>Data_checks!K8162</f>
        <v>8148</v>
      </c>
      <c r="B8155" t="str">
        <f>Data_checks!L8162</f>
        <v>I</v>
      </c>
      <c r="C8155" t="str">
        <f>Data_checks!M8162</f>
        <v>D</v>
      </c>
    </row>
    <row r="8156" spans="1:3" x14ac:dyDescent="0.25">
      <c r="A8156">
        <f>Data_checks!K8163</f>
        <v>8149</v>
      </c>
      <c r="B8156" t="str">
        <f>Data_checks!L8163</f>
        <v>I</v>
      </c>
      <c r="C8156" t="str">
        <f>Data_checks!M8163</f>
        <v>S</v>
      </c>
    </row>
    <row r="8157" spans="1:3" x14ac:dyDescent="0.25">
      <c r="A8157">
        <f>Data_checks!K8164</f>
        <v>8150</v>
      </c>
      <c r="B8157" t="str">
        <f>Data_checks!L8164</f>
        <v>S</v>
      </c>
      <c r="C8157" t="str">
        <f>Data_checks!M8164</f>
        <v>H</v>
      </c>
    </row>
    <row r="8158" spans="1:3" x14ac:dyDescent="0.25">
      <c r="A8158">
        <f>Data_checks!K8165</f>
        <v>8151</v>
      </c>
      <c r="B8158" t="str">
        <f>Data_checks!L8165</f>
        <v>I</v>
      </c>
      <c r="C8158" t="str">
        <f>Data_checks!M8165</f>
        <v>S</v>
      </c>
    </row>
    <row r="8159" spans="1:3" x14ac:dyDescent="0.25">
      <c r="A8159">
        <f>Data_checks!K8166</f>
        <v>8152</v>
      </c>
      <c r="B8159" t="str">
        <f>Data_checks!L8166</f>
        <v>D</v>
      </c>
      <c r="C8159" t="str">
        <f>Data_checks!M8166</f>
        <v>D</v>
      </c>
    </row>
    <row r="8160" spans="1:3" x14ac:dyDescent="0.25">
      <c r="A8160">
        <f>Data_checks!K8167</f>
        <v>8153</v>
      </c>
      <c r="B8160" t="str">
        <f>Data_checks!L8167</f>
        <v>S</v>
      </c>
      <c r="C8160" t="str">
        <f>Data_checks!M8167</f>
        <v>H</v>
      </c>
    </row>
    <row r="8161" spans="1:3" x14ac:dyDescent="0.25">
      <c r="A8161">
        <f>Data_checks!K8168</f>
        <v>8154</v>
      </c>
      <c r="B8161" t="str">
        <f>Data_checks!L8168</f>
        <v>D</v>
      </c>
      <c r="C8161" t="str">
        <f>Data_checks!M8168</f>
        <v>D</v>
      </c>
    </row>
    <row r="8162" spans="1:3" x14ac:dyDescent="0.25">
      <c r="A8162">
        <f>Data_checks!K8169</f>
        <v>8155</v>
      </c>
      <c r="B8162" t="str">
        <f>Data_checks!L8169</f>
        <v>I</v>
      </c>
      <c r="C8162" t="str">
        <f>Data_checks!M8169</f>
        <v>H</v>
      </c>
    </row>
    <row r="8163" spans="1:3" x14ac:dyDescent="0.25">
      <c r="A8163">
        <f>Data_checks!K8170</f>
        <v>8156</v>
      </c>
      <c r="B8163" t="str">
        <f>Data_checks!L8170</f>
        <v>D</v>
      </c>
      <c r="C8163" t="str">
        <f>Data_checks!M8170</f>
        <v>D</v>
      </c>
    </row>
    <row r="8164" spans="1:3" x14ac:dyDescent="0.25">
      <c r="A8164">
        <f>Data_checks!K8171</f>
        <v>8157</v>
      </c>
      <c r="B8164" t="str">
        <f>Data_checks!L8171</f>
        <v>D</v>
      </c>
      <c r="C8164" t="str">
        <f>Data_checks!M8171</f>
        <v>D</v>
      </c>
    </row>
    <row r="8165" spans="1:3" x14ac:dyDescent="0.25">
      <c r="A8165">
        <f>Data_checks!K8172</f>
        <v>8158</v>
      </c>
      <c r="B8165" t="str">
        <f>Data_checks!L8172</f>
        <v>D</v>
      </c>
      <c r="C8165" t="str">
        <f>Data_checks!M8172</f>
        <v>D</v>
      </c>
    </row>
    <row r="8166" spans="1:3" x14ac:dyDescent="0.25">
      <c r="A8166">
        <f>Data_checks!K8173</f>
        <v>8159</v>
      </c>
      <c r="B8166" t="str">
        <f>Data_checks!L8173</f>
        <v>H</v>
      </c>
      <c r="C8166" t="str">
        <f>Data_checks!M8173</f>
        <v>H</v>
      </c>
    </row>
    <row r="8167" spans="1:3" x14ac:dyDescent="0.25">
      <c r="A8167">
        <f>Data_checks!K8174</f>
        <v>8160</v>
      </c>
      <c r="B8167" t="str">
        <f>Data_checks!L8174</f>
        <v>D</v>
      </c>
      <c r="C8167" t="str">
        <f>Data_checks!M8174</f>
        <v>D</v>
      </c>
    </row>
    <row r="8168" spans="1:3" x14ac:dyDescent="0.25">
      <c r="A8168">
        <f>Data_checks!K8175</f>
        <v>8161</v>
      </c>
      <c r="B8168" t="str">
        <f>Data_checks!L8175</f>
        <v>H</v>
      </c>
      <c r="C8168" t="str">
        <f>Data_checks!M8175</f>
        <v>H</v>
      </c>
    </row>
    <row r="8169" spans="1:3" x14ac:dyDescent="0.25">
      <c r="A8169">
        <f>Data_checks!K8176</f>
        <v>8162</v>
      </c>
      <c r="B8169" t="str">
        <f>Data_checks!L8176</f>
        <v>I</v>
      </c>
      <c r="C8169" t="str">
        <f>Data_checks!M8176</f>
        <v>H</v>
      </c>
    </row>
    <row r="8170" spans="1:3" x14ac:dyDescent="0.25">
      <c r="A8170">
        <f>Data_checks!K8177</f>
        <v>8163</v>
      </c>
      <c r="B8170" t="str">
        <f>Data_checks!L8177</f>
        <v>D</v>
      </c>
      <c r="C8170" t="str">
        <f>Data_checks!M8177</f>
        <v>D</v>
      </c>
    </row>
    <row r="8171" spans="1:3" x14ac:dyDescent="0.25">
      <c r="A8171">
        <f>Data_checks!K8178</f>
        <v>8164</v>
      </c>
      <c r="B8171" t="str">
        <f>Data_checks!L8178</f>
        <v>H</v>
      </c>
      <c r="C8171" t="str">
        <f>Data_checks!M8178</f>
        <v>H</v>
      </c>
    </row>
    <row r="8172" spans="1:3" x14ac:dyDescent="0.25">
      <c r="A8172">
        <f>Data_checks!K8179</f>
        <v>8165</v>
      </c>
      <c r="B8172" t="str">
        <f>Data_checks!L8179</f>
        <v>S</v>
      </c>
      <c r="C8172" t="str">
        <f>Data_checks!M8179</f>
        <v>H</v>
      </c>
    </row>
    <row r="8173" spans="1:3" x14ac:dyDescent="0.25">
      <c r="A8173">
        <f>Data_checks!K8180</f>
        <v>8166</v>
      </c>
      <c r="B8173" t="str">
        <f>Data_checks!L8180</f>
        <v>H</v>
      </c>
      <c r="C8173" t="str">
        <f>Data_checks!M8180</f>
        <v>D</v>
      </c>
    </row>
    <row r="8174" spans="1:3" x14ac:dyDescent="0.25">
      <c r="A8174">
        <f>Data_checks!K8181</f>
        <v>8167</v>
      </c>
      <c r="B8174" t="str">
        <f>Data_checks!L8181</f>
        <v>I</v>
      </c>
      <c r="C8174" t="str">
        <f>Data_checks!M8181</f>
        <v>S</v>
      </c>
    </row>
    <row r="8175" spans="1:3" x14ac:dyDescent="0.25">
      <c r="A8175">
        <f>Data_checks!K8182</f>
        <v>8168</v>
      </c>
      <c r="B8175" t="str">
        <f>Data_checks!L8182</f>
        <v>I</v>
      </c>
      <c r="C8175" t="str">
        <f>Data_checks!M8182</f>
        <v>S</v>
      </c>
    </row>
    <row r="8176" spans="1:3" x14ac:dyDescent="0.25">
      <c r="A8176">
        <f>Data_checks!K8183</f>
        <v>8169</v>
      </c>
      <c r="B8176" t="str">
        <f>Data_checks!L8183</f>
        <v>I</v>
      </c>
      <c r="C8176" t="str">
        <f>Data_checks!M8183</f>
        <v>D</v>
      </c>
    </row>
    <row r="8177" spans="1:3" x14ac:dyDescent="0.25">
      <c r="A8177">
        <f>Data_checks!K8184</f>
        <v>8170</v>
      </c>
      <c r="B8177" t="str">
        <f>Data_checks!L8184</f>
        <v>I</v>
      </c>
      <c r="C8177" t="str">
        <f>Data_checks!M8184</f>
        <v>S</v>
      </c>
    </row>
    <row r="8178" spans="1:3" x14ac:dyDescent="0.25">
      <c r="A8178">
        <f>Data_checks!K8185</f>
        <v>8171</v>
      </c>
      <c r="B8178" t="str">
        <f>Data_checks!L8185</f>
        <v>S</v>
      </c>
      <c r="C8178" t="str">
        <f>Data_checks!M8185</f>
        <v>H</v>
      </c>
    </row>
    <row r="8179" spans="1:3" x14ac:dyDescent="0.25">
      <c r="A8179">
        <f>Data_checks!K8186</f>
        <v>8172</v>
      </c>
      <c r="B8179" t="str">
        <f>Data_checks!L8186</f>
        <v>H</v>
      </c>
      <c r="C8179" t="str">
        <f>Data_checks!M8186</f>
        <v>S</v>
      </c>
    </row>
    <row r="8180" spans="1:3" x14ac:dyDescent="0.25">
      <c r="A8180">
        <f>Data_checks!K8187</f>
        <v>8173</v>
      </c>
      <c r="B8180" t="str">
        <f>Data_checks!L8187</f>
        <v>H</v>
      </c>
      <c r="C8180" t="str">
        <f>Data_checks!M8187</f>
        <v>H</v>
      </c>
    </row>
    <row r="8181" spans="1:3" x14ac:dyDescent="0.25">
      <c r="A8181">
        <f>Data_checks!K8188</f>
        <v>8174</v>
      </c>
      <c r="B8181" t="str">
        <f>Data_checks!L8188</f>
        <v>D</v>
      </c>
      <c r="C8181" t="str">
        <f>Data_checks!M8188</f>
        <v>D</v>
      </c>
    </row>
    <row r="8182" spans="1:3" x14ac:dyDescent="0.25">
      <c r="A8182">
        <f>Data_checks!K8189</f>
        <v>8175</v>
      </c>
      <c r="B8182" t="str">
        <f>Data_checks!L8189</f>
        <v>S</v>
      </c>
      <c r="C8182" t="str">
        <f>Data_checks!M8189</f>
        <v>H</v>
      </c>
    </row>
    <row r="8183" spans="1:3" x14ac:dyDescent="0.25">
      <c r="A8183">
        <f>Data_checks!K8190</f>
        <v>8176</v>
      </c>
      <c r="B8183" t="str">
        <f>Data_checks!L8190</f>
        <v>S</v>
      </c>
      <c r="C8183" t="str">
        <f>Data_checks!M8190</f>
        <v>D</v>
      </c>
    </row>
    <row r="8184" spans="1:3" x14ac:dyDescent="0.25">
      <c r="A8184">
        <f>Data_checks!K8191</f>
        <v>8177</v>
      </c>
      <c r="B8184" t="str">
        <f>Data_checks!L8191</f>
        <v>D</v>
      </c>
      <c r="C8184" t="str">
        <f>Data_checks!M8191</f>
        <v>D</v>
      </c>
    </row>
    <row r="8185" spans="1:3" x14ac:dyDescent="0.25">
      <c r="A8185">
        <f>Data_checks!K8192</f>
        <v>8178</v>
      </c>
      <c r="B8185" t="str">
        <f>Data_checks!L8192</f>
        <v>I</v>
      </c>
      <c r="C8185" t="str">
        <f>Data_checks!M8192</f>
        <v>S</v>
      </c>
    </row>
    <row r="8186" spans="1:3" x14ac:dyDescent="0.25">
      <c r="A8186">
        <f>Data_checks!K8193</f>
        <v>8179</v>
      </c>
      <c r="B8186" t="str">
        <f>Data_checks!L8193</f>
        <v>S</v>
      </c>
      <c r="C8186" t="str">
        <f>Data_checks!M8193</f>
        <v>H</v>
      </c>
    </row>
    <row r="8187" spans="1:3" x14ac:dyDescent="0.25">
      <c r="A8187">
        <f>Data_checks!K8194</f>
        <v>8180</v>
      </c>
      <c r="B8187" t="str">
        <f>Data_checks!L8194</f>
        <v>D</v>
      </c>
      <c r="C8187" t="str">
        <f>Data_checks!M8194</f>
        <v>D</v>
      </c>
    </row>
    <row r="8188" spans="1:3" x14ac:dyDescent="0.25">
      <c r="A8188">
        <f>Data_checks!K8195</f>
        <v>8181</v>
      </c>
      <c r="B8188" t="str">
        <f>Data_checks!L8195</f>
        <v>H</v>
      </c>
      <c r="C8188" t="str">
        <f>Data_checks!M8195</f>
        <v>I</v>
      </c>
    </row>
    <row r="8189" spans="1:3" x14ac:dyDescent="0.25">
      <c r="A8189">
        <f>Data_checks!K8196</f>
        <v>8182</v>
      </c>
      <c r="B8189" t="str">
        <f>Data_checks!L8196</f>
        <v>D</v>
      </c>
      <c r="C8189" t="str">
        <f>Data_checks!M8196</f>
        <v>D</v>
      </c>
    </row>
    <row r="8190" spans="1:3" x14ac:dyDescent="0.25">
      <c r="A8190">
        <f>Data_checks!K8197</f>
        <v>8183</v>
      </c>
      <c r="B8190" t="str">
        <f>Data_checks!L8197</f>
        <v>H</v>
      </c>
      <c r="C8190" t="str">
        <f>Data_checks!M8197</f>
        <v>H</v>
      </c>
    </row>
    <row r="8191" spans="1:3" x14ac:dyDescent="0.25">
      <c r="A8191">
        <f>Data_checks!K8198</f>
        <v>8184</v>
      </c>
      <c r="B8191" t="str">
        <f>Data_checks!L8198</f>
        <v>S</v>
      </c>
      <c r="C8191" t="str">
        <f>Data_checks!M8198</f>
        <v>H</v>
      </c>
    </row>
    <row r="8192" spans="1:3" x14ac:dyDescent="0.25">
      <c r="A8192">
        <f>Data_checks!K8199</f>
        <v>8185</v>
      </c>
      <c r="B8192" t="str">
        <f>Data_checks!L8199</f>
        <v>H</v>
      </c>
      <c r="C8192" t="str">
        <f>Data_checks!M8199</f>
        <v>H</v>
      </c>
    </row>
    <row r="8193" spans="1:3" x14ac:dyDescent="0.25">
      <c r="A8193">
        <f>Data_checks!K8200</f>
        <v>8186</v>
      </c>
      <c r="B8193" t="str">
        <f>Data_checks!L8200</f>
        <v>D</v>
      </c>
      <c r="C8193" t="str">
        <f>Data_checks!M8200</f>
        <v>D</v>
      </c>
    </row>
    <row r="8194" spans="1:3" x14ac:dyDescent="0.25">
      <c r="A8194">
        <f>Data_checks!K8201</f>
        <v>8187</v>
      </c>
      <c r="B8194" t="str">
        <f>Data_checks!L8201</f>
        <v>I</v>
      </c>
      <c r="C8194" t="str">
        <f>Data_checks!M8201</f>
        <v>I</v>
      </c>
    </row>
    <row r="8195" spans="1:3" x14ac:dyDescent="0.25">
      <c r="A8195">
        <f>Data_checks!K8202</f>
        <v>8188</v>
      </c>
      <c r="B8195" t="str">
        <f>Data_checks!L8202</f>
        <v>H</v>
      </c>
      <c r="C8195" t="str">
        <f>Data_checks!M8202</f>
        <v>H</v>
      </c>
    </row>
    <row r="8196" spans="1:3" x14ac:dyDescent="0.25">
      <c r="A8196">
        <f>Data_checks!K8203</f>
        <v>8189</v>
      </c>
      <c r="B8196" t="str">
        <f>Data_checks!L8203</f>
        <v>S</v>
      </c>
      <c r="C8196" t="str">
        <f>Data_checks!M8203</f>
        <v>H</v>
      </c>
    </row>
    <row r="8197" spans="1:3" x14ac:dyDescent="0.25">
      <c r="A8197">
        <f>Data_checks!K8204</f>
        <v>8190</v>
      </c>
      <c r="B8197" t="str">
        <f>Data_checks!L8204</f>
        <v>I</v>
      </c>
      <c r="C8197" t="str">
        <f>Data_checks!M8204</f>
        <v>S</v>
      </c>
    </row>
    <row r="8198" spans="1:3" x14ac:dyDescent="0.25">
      <c r="A8198">
        <f>Data_checks!K8205</f>
        <v>8191</v>
      </c>
      <c r="B8198" t="str">
        <f>Data_checks!L8205</f>
        <v>I</v>
      </c>
      <c r="C8198" t="str">
        <f>Data_checks!M8205</f>
        <v>S</v>
      </c>
    </row>
    <row r="8199" spans="1:3" x14ac:dyDescent="0.25">
      <c r="A8199">
        <f>Data_checks!K8206</f>
        <v>8192</v>
      </c>
      <c r="B8199" t="str">
        <f>Data_checks!L8206</f>
        <v>I</v>
      </c>
      <c r="C8199" t="str">
        <f>Data_checks!M8206</f>
        <v>D</v>
      </c>
    </row>
    <row r="8200" spans="1:3" x14ac:dyDescent="0.25">
      <c r="A8200">
        <f>Data_checks!K8207</f>
        <v>8193</v>
      </c>
      <c r="B8200" t="str">
        <f>Data_checks!L8207</f>
        <v>I</v>
      </c>
      <c r="C8200" t="str">
        <f>Data_checks!M8207</f>
        <v>I</v>
      </c>
    </row>
    <row r="8201" spans="1:3" x14ac:dyDescent="0.25">
      <c r="A8201">
        <f>Data_checks!K8208</f>
        <v>8194</v>
      </c>
      <c r="B8201" t="str">
        <f>Data_checks!L8208</f>
        <v>D</v>
      </c>
      <c r="C8201" t="str">
        <f>Data_checks!M8208</f>
        <v>D</v>
      </c>
    </row>
    <row r="8202" spans="1:3" x14ac:dyDescent="0.25">
      <c r="A8202">
        <f>Data_checks!K8209</f>
        <v>8195</v>
      </c>
      <c r="B8202" t="str">
        <f>Data_checks!L8209</f>
        <v>S</v>
      </c>
      <c r="C8202" t="str">
        <f>Data_checks!M8209</f>
        <v>H</v>
      </c>
    </row>
    <row r="8203" spans="1:3" x14ac:dyDescent="0.25">
      <c r="A8203">
        <f>Data_checks!K8210</f>
        <v>8196</v>
      </c>
      <c r="B8203" t="str">
        <f>Data_checks!L8210</f>
        <v>D</v>
      </c>
      <c r="C8203" t="str">
        <f>Data_checks!M8210</f>
        <v>D</v>
      </c>
    </row>
    <row r="8204" spans="1:3" x14ac:dyDescent="0.25">
      <c r="A8204">
        <f>Data_checks!K8211</f>
        <v>8197</v>
      </c>
      <c r="B8204" t="str">
        <f>Data_checks!L8211</f>
        <v>D</v>
      </c>
      <c r="C8204" t="str">
        <f>Data_checks!M8211</f>
        <v>D</v>
      </c>
    </row>
    <row r="8205" spans="1:3" x14ac:dyDescent="0.25">
      <c r="A8205">
        <f>Data_checks!K8212</f>
        <v>8198</v>
      </c>
      <c r="B8205" t="str">
        <f>Data_checks!L8212</f>
        <v>I</v>
      </c>
      <c r="C8205" t="str">
        <f>Data_checks!M8212</f>
        <v>I</v>
      </c>
    </row>
    <row r="8206" spans="1:3" x14ac:dyDescent="0.25">
      <c r="A8206">
        <f>Data_checks!K8213</f>
        <v>8199</v>
      </c>
      <c r="B8206" t="str">
        <f>Data_checks!L8213</f>
        <v>S</v>
      </c>
      <c r="C8206" t="str">
        <f>Data_checks!M8213</f>
        <v>H</v>
      </c>
    </row>
    <row r="8207" spans="1:3" x14ac:dyDescent="0.25">
      <c r="A8207">
        <f>Data_checks!K8214</f>
        <v>8200</v>
      </c>
      <c r="B8207" t="str">
        <f>Data_checks!L8214</f>
        <v>D</v>
      </c>
      <c r="C8207" t="str">
        <f>Data_checks!M8214</f>
        <v>D</v>
      </c>
    </row>
    <row r="8208" spans="1:3" x14ac:dyDescent="0.25">
      <c r="A8208">
        <f>Data_checks!K8215</f>
        <v>8201</v>
      </c>
      <c r="B8208" t="str">
        <f>Data_checks!L8215</f>
        <v>H</v>
      </c>
      <c r="C8208" t="str">
        <f>Data_checks!M8215</f>
        <v>H</v>
      </c>
    </row>
    <row r="8209" spans="1:3" x14ac:dyDescent="0.25">
      <c r="A8209">
        <f>Data_checks!K8216</f>
        <v>8202</v>
      </c>
      <c r="B8209" t="str">
        <f>Data_checks!L8216</f>
        <v>S</v>
      </c>
      <c r="C8209" t="str">
        <f>Data_checks!M8216</f>
        <v>H</v>
      </c>
    </row>
    <row r="8210" spans="1:3" x14ac:dyDescent="0.25">
      <c r="A8210">
        <f>Data_checks!K8217</f>
        <v>8203</v>
      </c>
      <c r="B8210" t="str">
        <f>Data_checks!L8217</f>
        <v>I</v>
      </c>
      <c r="C8210" t="str">
        <f>Data_checks!M8217</f>
        <v>I</v>
      </c>
    </row>
    <row r="8211" spans="1:3" x14ac:dyDescent="0.25">
      <c r="A8211">
        <f>Data_checks!K8218</f>
        <v>8204</v>
      </c>
      <c r="B8211" t="str">
        <f>Data_checks!L8218</f>
        <v>S</v>
      </c>
      <c r="C8211" t="str">
        <f>Data_checks!M8218</f>
        <v>D</v>
      </c>
    </row>
    <row r="8212" spans="1:3" x14ac:dyDescent="0.25">
      <c r="A8212">
        <f>Data_checks!K8219</f>
        <v>8205</v>
      </c>
      <c r="B8212" t="str">
        <f>Data_checks!L8219</f>
        <v>I</v>
      </c>
      <c r="C8212" t="str">
        <f>Data_checks!M8219</f>
        <v>S</v>
      </c>
    </row>
    <row r="8213" spans="1:3" x14ac:dyDescent="0.25">
      <c r="A8213">
        <f>Data_checks!K8220</f>
        <v>8206</v>
      </c>
      <c r="B8213" t="str">
        <f>Data_checks!L8220</f>
        <v>S</v>
      </c>
      <c r="C8213" t="str">
        <f>Data_checks!M8220</f>
        <v>H</v>
      </c>
    </row>
    <row r="8214" spans="1:3" x14ac:dyDescent="0.25">
      <c r="A8214">
        <f>Data_checks!K8221</f>
        <v>8207</v>
      </c>
      <c r="B8214" t="str">
        <f>Data_checks!L8221</f>
        <v>H</v>
      </c>
      <c r="C8214" t="str">
        <f>Data_checks!M8221</f>
        <v>H</v>
      </c>
    </row>
    <row r="8215" spans="1:3" x14ac:dyDescent="0.25">
      <c r="A8215">
        <f>Data_checks!K8222</f>
        <v>8208</v>
      </c>
      <c r="B8215" t="str">
        <f>Data_checks!L8222</f>
        <v>D</v>
      </c>
      <c r="C8215" t="str">
        <f>Data_checks!M8222</f>
        <v>D</v>
      </c>
    </row>
    <row r="8216" spans="1:3" x14ac:dyDescent="0.25">
      <c r="A8216">
        <f>Data_checks!K8223</f>
        <v>8209</v>
      </c>
      <c r="B8216" t="str">
        <f>Data_checks!L8223</f>
        <v>H</v>
      </c>
      <c r="C8216" t="str">
        <f>Data_checks!M8223</f>
        <v>H</v>
      </c>
    </row>
    <row r="8217" spans="1:3" x14ac:dyDescent="0.25">
      <c r="A8217">
        <f>Data_checks!K8224</f>
        <v>8210</v>
      </c>
      <c r="B8217" t="str">
        <f>Data_checks!L8224</f>
        <v>H</v>
      </c>
      <c r="C8217" t="str">
        <f>Data_checks!M8224</f>
        <v>H</v>
      </c>
    </row>
    <row r="8218" spans="1:3" x14ac:dyDescent="0.25">
      <c r="A8218">
        <f>Data_checks!K8225</f>
        <v>8211</v>
      </c>
      <c r="B8218" t="str">
        <f>Data_checks!L8225</f>
        <v>H</v>
      </c>
      <c r="C8218" t="str">
        <f>Data_checks!M8225</f>
        <v>I</v>
      </c>
    </row>
    <row r="8219" spans="1:3" x14ac:dyDescent="0.25">
      <c r="A8219">
        <f>Data_checks!K8226</f>
        <v>8212</v>
      </c>
      <c r="B8219" t="str">
        <f>Data_checks!L8226</f>
        <v>I</v>
      </c>
      <c r="C8219" t="str">
        <f>Data_checks!M8226</f>
        <v>S</v>
      </c>
    </row>
    <row r="8220" spans="1:3" x14ac:dyDescent="0.25">
      <c r="A8220">
        <f>Data_checks!K8227</f>
        <v>8213</v>
      </c>
      <c r="B8220" t="str">
        <f>Data_checks!L8227</f>
        <v>H</v>
      </c>
      <c r="C8220" t="str">
        <f>Data_checks!M8227</f>
        <v>H</v>
      </c>
    </row>
    <row r="8221" spans="1:3" x14ac:dyDescent="0.25">
      <c r="A8221">
        <f>Data_checks!K8228</f>
        <v>8214</v>
      </c>
      <c r="B8221" t="str">
        <f>Data_checks!L8228</f>
        <v>S</v>
      </c>
      <c r="C8221" t="str">
        <f>Data_checks!M8228</f>
        <v>H</v>
      </c>
    </row>
    <row r="8222" spans="1:3" x14ac:dyDescent="0.25">
      <c r="A8222">
        <f>Data_checks!K8229</f>
        <v>8215</v>
      </c>
      <c r="B8222" t="str">
        <f>Data_checks!L8229</f>
        <v>H</v>
      </c>
      <c r="C8222" t="str">
        <f>Data_checks!M8229</f>
        <v>H</v>
      </c>
    </row>
    <row r="8223" spans="1:3" x14ac:dyDescent="0.25">
      <c r="A8223">
        <f>Data_checks!K8230</f>
        <v>8216</v>
      </c>
      <c r="B8223" t="str">
        <f>Data_checks!L8230</f>
        <v>S</v>
      </c>
      <c r="C8223" t="str">
        <f>Data_checks!M8230</f>
        <v>H</v>
      </c>
    </row>
    <row r="8224" spans="1:3" x14ac:dyDescent="0.25">
      <c r="A8224">
        <f>Data_checks!K8231</f>
        <v>8217</v>
      </c>
      <c r="B8224" t="str">
        <f>Data_checks!L8231</f>
        <v>I</v>
      </c>
      <c r="C8224" t="str">
        <f>Data_checks!M8231</f>
        <v>D</v>
      </c>
    </row>
    <row r="8225" spans="1:3" x14ac:dyDescent="0.25">
      <c r="A8225">
        <f>Data_checks!K8232</f>
        <v>8218</v>
      </c>
      <c r="B8225" t="str">
        <f>Data_checks!L8232</f>
        <v>H</v>
      </c>
      <c r="C8225" t="str">
        <f>Data_checks!M8232</f>
        <v>I</v>
      </c>
    </row>
    <row r="8226" spans="1:3" x14ac:dyDescent="0.25">
      <c r="A8226">
        <f>Data_checks!K8233</f>
        <v>8219</v>
      </c>
      <c r="B8226" t="str">
        <f>Data_checks!L8233</f>
        <v>H</v>
      </c>
      <c r="C8226" t="str">
        <f>Data_checks!M8233</f>
        <v>H</v>
      </c>
    </row>
    <row r="8227" spans="1:3" x14ac:dyDescent="0.25">
      <c r="A8227">
        <f>Data_checks!K8234</f>
        <v>8220</v>
      </c>
      <c r="B8227" t="str">
        <f>Data_checks!L8234</f>
        <v>H</v>
      </c>
      <c r="C8227" t="str">
        <f>Data_checks!M8234</f>
        <v>H</v>
      </c>
    </row>
    <row r="8228" spans="1:3" x14ac:dyDescent="0.25">
      <c r="A8228">
        <f>Data_checks!K8235</f>
        <v>8221</v>
      </c>
      <c r="B8228" t="str">
        <f>Data_checks!L8235</f>
        <v>I</v>
      </c>
      <c r="C8228" t="str">
        <f>Data_checks!M8235</f>
        <v>S</v>
      </c>
    </row>
    <row r="8229" spans="1:3" x14ac:dyDescent="0.25">
      <c r="A8229">
        <f>Data_checks!K8236</f>
        <v>8222</v>
      </c>
      <c r="B8229" t="str">
        <f>Data_checks!L8236</f>
        <v>H</v>
      </c>
      <c r="C8229" t="str">
        <f>Data_checks!M8236</f>
        <v>H</v>
      </c>
    </row>
    <row r="8230" spans="1:3" x14ac:dyDescent="0.25">
      <c r="A8230">
        <f>Data_checks!K8237</f>
        <v>8223</v>
      </c>
      <c r="B8230" t="str">
        <f>Data_checks!L8237</f>
        <v>S</v>
      </c>
      <c r="C8230" t="str">
        <f>Data_checks!M8237</f>
        <v>H</v>
      </c>
    </row>
    <row r="8231" spans="1:3" x14ac:dyDescent="0.25">
      <c r="A8231">
        <f>Data_checks!K8238</f>
        <v>8224</v>
      </c>
      <c r="B8231" t="str">
        <f>Data_checks!L8238</f>
        <v>D</v>
      </c>
      <c r="C8231" t="str">
        <f>Data_checks!M8238</f>
        <v>D</v>
      </c>
    </row>
    <row r="8232" spans="1:3" x14ac:dyDescent="0.25">
      <c r="A8232">
        <f>Data_checks!K8239</f>
        <v>8225</v>
      </c>
      <c r="B8232" t="str">
        <f>Data_checks!L8239</f>
        <v>D</v>
      </c>
      <c r="C8232" t="str">
        <f>Data_checks!M8239</f>
        <v>D</v>
      </c>
    </row>
    <row r="8233" spans="1:3" x14ac:dyDescent="0.25">
      <c r="A8233">
        <f>Data_checks!K8240</f>
        <v>8226</v>
      </c>
      <c r="B8233" t="str">
        <f>Data_checks!L8240</f>
        <v>H</v>
      </c>
      <c r="C8233" t="str">
        <f>Data_checks!M8240</f>
        <v>H</v>
      </c>
    </row>
    <row r="8234" spans="1:3" x14ac:dyDescent="0.25">
      <c r="A8234">
        <f>Data_checks!K8241</f>
        <v>8227</v>
      </c>
      <c r="B8234" t="str">
        <f>Data_checks!L8241</f>
        <v>D</v>
      </c>
      <c r="C8234" t="str">
        <f>Data_checks!M8241</f>
        <v>D</v>
      </c>
    </row>
    <row r="8235" spans="1:3" x14ac:dyDescent="0.25">
      <c r="A8235">
        <f>Data_checks!K8242</f>
        <v>8228</v>
      </c>
      <c r="B8235" t="str">
        <f>Data_checks!L8242</f>
        <v>S</v>
      </c>
      <c r="C8235" t="str">
        <f>Data_checks!M8242</f>
        <v>H</v>
      </c>
    </row>
    <row r="8236" spans="1:3" x14ac:dyDescent="0.25">
      <c r="A8236">
        <f>Data_checks!K8243</f>
        <v>8229</v>
      </c>
      <c r="B8236" t="str">
        <f>Data_checks!L8243</f>
        <v>D</v>
      </c>
      <c r="C8236" t="str">
        <f>Data_checks!M8243</f>
        <v>D</v>
      </c>
    </row>
    <row r="8237" spans="1:3" x14ac:dyDescent="0.25">
      <c r="A8237">
        <f>Data_checks!K8244</f>
        <v>8230</v>
      </c>
      <c r="B8237" t="str">
        <f>Data_checks!L8244</f>
        <v>H</v>
      </c>
      <c r="C8237" t="str">
        <f>Data_checks!M8244</f>
        <v>H</v>
      </c>
    </row>
    <row r="8238" spans="1:3" x14ac:dyDescent="0.25">
      <c r="A8238">
        <f>Data_checks!K8245</f>
        <v>8231</v>
      </c>
      <c r="B8238" t="str">
        <f>Data_checks!L8245</f>
        <v>S</v>
      </c>
      <c r="C8238" t="str">
        <f>Data_checks!M8245</f>
        <v>H</v>
      </c>
    </row>
    <row r="8239" spans="1:3" x14ac:dyDescent="0.25">
      <c r="A8239">
        <f>Data_checks!K8246</f>
        <v>8232</v>
      </c>
      <c r="B8239" t="str">
        <f>Data_checks!L8246</f>
        <v>D</v>
      </c>
      <c r="C8239" t="str">
        <f>Data_checks!M8246</f>
        <v>D</v>
      </c>
    </row>
    <row r="8240" spans="1:3" x14ac:dyDescent="0.25">
      <c r="A8240">
        <f>Data_checks!K8247</f>
        <v>8233</v>
      </c>
      <c r="B8240" t="str">
        <f>Data_checks!L8247</f>
        <v>H</v>
      </c>
      <c r="C8240" t="str">
        <f>Data_checks!M8247</f>
        <v>H</v>
      </c>
    </row>
    <row r="8241" spans="1:3" x14ac:dyDescent="0.25">
      <c r="A8241">
        <f>Data_checks!K8248</f>
        <v>8234</v>
      </c>
      <c r="B8241" t="str">
        <f>Data_checks!L8248</f>
        <v>I</v>
      </c>
      <c r="C8241" t="str">
        <f>Data_checks!M8248</f>
        <v>I</v>
      </c>
    </row>
    <row r="8242" spans="1:3" x14ac:dyDescent="0.25">
      <c r="A8242">
        <f>Data_checks!K8249</f>
        <v>8235</v>
      </c>
      <c r="B8242" t="str">
        <f>Data_checks!L8249</f>
        <v>H</v>
      </c>
      <c r="C8242" t="str">
        <f>Data_checks!M8249</f>
        <v>S</v>
      </c>
    </row>
    <row r="8243" spans="1:3" x14ac:dyDescent="0.25">
      <c r="A8243">
        <f>Data_checks!K8250</f>
        <v>8236</v>
      </c>
      <c r="B8243" t="str">
        <f>Data_checks!L8250</f>
        <v>D</v>
      </c>
      <c r="C8243" t="str">
        <f>Data_checks!M8250</f>
        <v>D</v>
      </c>
    </row>
    <row r="8244" spans="1:3" x14ac:dyDescent="0.25">
      <c r="A8244">
        <f>Data_checks!K8251</f>
        <v>8237</v>
      </c>
      <c r="B8244" t="str">
        <f>Data_checks!L8251</f>
        <v>I</v>
      </c>
      <c r="C8244" t="str">
        <f>Data_checks!M8251</f>
        <v>D</v>
      </c>
    </row>
    <row r="8245" spans="1:3" x14ac:dyDescent="0.25">
      <c r="A8245">
        <f>Data_checks!K8252</f>
        <v>8238</v>
      </c>
      <c r="B8245" t="str">
        <f>Data_checks!L8252</f>
        <v>I</v>
      </c>
      <c r="C8245" t="str">
        <f>Data_checks!M8252</f>
        <v>I</v>
      </c>
    </row>
    <row r="8246" spans="1:3" x14ac:dyDescent="0.25">
      <c r="A8246">
        <f>Data_checks!K8253</f>
        <v>8239</v>
      </c>
      <c r="B8246" t="str">
        <f>Data_checks!L8253</f>
        <v>H</v>
      </c>
      <c r="C8246" t="str">
        <f>Data_checks!M8253</f>
        <v>H</v>
      </c>
    </row>
    <row r="8247" spans="1:3" x14ac:dyDescent="0.25">
      <c r="A8247">
        <f>Data_checks!K8254</f>
        <v>8240</v>
      </c>
      <c r="B8247" t="str">
        <f>Data_checks!L8254</f>
        <v>S</v>
      </c>
      <c r="C8247" t="str">
        <f>Data_checks!M8254</f>
        <v>H</v>
      </c>
    </row>
    <row r="8248" spans="1:3" x14ac:dyDescent="0.25">
      <c r="A8248">
        <f>Data_checks!K8255</f>
        <v>8241</v>
      </c>
      <c r="B8248" t="str">
        <f>Data_checks!L8255</f>
        <v>I</v>
      </c>
      <c r="C8248" t="str">
        <f>Data_checks!M8255</f>
        <v>S</v>
      </c>
    </row>
    <row r="8249" spans="1:3" x14ac:dyDescent="0.25">
      <c r="A8249">
        <f>Data_checks!K8256</f>
        <v>8242</v>
      </c>
      <c r="B8249" t="str">
        <f>Data_checks!L8256</f>
        <v>S</v>
      </c>
      <c r="C8249" t="str">
        <f>Data_checks!M8256</f>
        <v>H</v>
      </c>
    </row>
    <row r="8250" spans="1:3" x14ac:dyDescent="0.25">
      <c r="A8250">
        <f>Data_checks!K8257</f>
        <v>8243</v>
      </c>
      <c r="B8250" t="str">
        <f>Data_checks!L8257</f>
        <v>D</v>
      </c>
      <c r="C8250" t="str">
        <f>Data_checks!M8257</f>
        <v>D</v>
      </c>
    </row>
    <row r="8251" spans="1:3" x14ac:dyDescent="0.25">
      <c r="A8251">
        <f>Data_checks!K8258</f>
        <v>8244</v>
      </c>
      <c r="B8251" t="str">
        <f>Data_checks!L8258</f>
        <v>S</v>
      </c>
      <c r="C8251" t="str">
        <f>Data_checks!M8258</f>
        <v>I</v>
      </c>
    </row>
    <row r="8252" spans="1:3" x14ac:dyDescent="0.25">
      <c r="A8252">
        <f>Data_checks!K8259</f>
        <v>8245</v>
      </c>
      <c r="B8252" t="str">
        <f>Data_checks!L8259</f>
        <v>H</v>
      </c>
      <c r="C8252" t="str">
        <f>Data_checks!M8259</f>
        <v>S</v>
      </c>
    </row>
    <row r="8253" spans="1:3" x14ac:dyDescent="0.25">
      <c r="A8253">
        <f>Data_checks!K8260</f>
        <v>8246</v>
      </c>
      <c r="B8253" t="str">
        <f>Data_checks!L8260</f>
        <v>H</v>
      </c>
      <c r="C8253" t="str">
        <f>Data_checks!M8260</f>
        <v>H</v>
      </c>
    </row>
    <row r="8254" spans="1:3" x14ac:dyDescent="0.25">
      <c r="A8254">
        <f>Data_checks!K8261</f>
        <v>8247</v>
      </c>
      <c r="B8254" t="str">
        <f>Data_checks!L8261</f>
        <v>H</v>
      </c>
      <c r="C8254" t="str">
        <f>Data_checks!M8261</f>
        <v>H</v>
      </c>
    </row>
    <row r="8255" spans="1:3" x14ac:dyDescent="0.25">
      <c r="A8255">
        <f>Data_checks!K8262</f>
        <v>8248</v>
      </c>
      <c r="B8255" t="str">
        <f>Data_checks!L8262</f>
        <v>I</v>
      </c>
      <c r="C8255" t="str">
        <f>Data_checks!M8262</f>
        <v>H</v>
      </c>
    </row>
    <row r="8256" spans="1:3" x14ac:dyDescent="0.25">
      <c r="A8256">
        <f>Data_checks!K8263</f>
        <v>8249</v>
      </c>
      <c r="B8256" t="str">
        <f>Data_checks!L8263</f>
        <v>H</v>
      </c>
      <c r="C8256" t="str">
        <f>Data_checks!M8263</f>
        <v>H</v>
      </c>
    </row>
    <row r="8257" spans="1:3" x14ac:dyDescent="0.25">
      <c r="A8257">
        <f>Data_checks!K8264</f>
        <v>8250</v>
      </c>
      <c r="B8257" t="str">
        <f>Data_checks!L8264</f>
        <v>D</v>
      </c>
      <c r="C8257" t="str">
        <f>Data_checks!M8264</f>
        <v>D</v>
      </c>
    </row>
    <row r="8258" spans="1:3" x14ac:dyDescent="0.25">
      <c r="A8258">
        <f>Data_checks!K8265</f>
        <v>8251</v>
      </c>
      <c r="B8258" t="str">
        <f>Data_checks!L8265</f>
        <v>D</v>
      </c>
      <c r="C8258" t="str">
        <f>Data_checks!M8265</f>
        <v>D</v>
      </c>
    </row>
    <row r="8259" spans="1:3" x14ac:dyDescent="0.25">
      <c r="A8259">
        <f>Data_checks!K8266</f>
        <v>8252</v>
      </c>
      <c r="B8259" t="str">
        <f>Data_checks!L8266</f>
        <v>H</v>
      </c>
      <c r="C8259" t="str">
        <f>Data_checks!M8266</f>
        <v>H</v>
      </c>
    </row>
    <row r="8260" spans="1:3" x14ac:dyDescent="0.25">
      <c r="A8260">
        <f>Data_checks!K8267</f>
        <v>8253</v>
      </c>
      <c r="B8260" t="str">
        <f>Data_checks!L8267</f>
        <v>H</v>
      </c>
      <c r="C8260" t="str">
        <f>Data_checks!M8267</f>
        <v>H</v>
      </c>
    </row>
    <row r="8261" spans="1:3" x14ac:dyDescent="0.25">
      <c r="A8261">
        <f>Data_checks!K8268</f>
        <v>8254</v>
      </c>
      <c r="B8261" t="str">
        <f>Data_checks!L8268</f>
        <v>S</v>
      </c>
      <c r="C8261" t="str">
        <f>Data_checks!M8268</f>
        <v>H</v>
      </c>
    </row>
    <row r="8262" spans="1:3" x14ac:dyDescent="0.25">
      <c r="A8262">
        <f>Data_checks!K8269</f>
        <v>8255</v>
      </c>
      <c r="B8262" t="str">
        <f>Data_checks!L8269</f>
        <v>H</v>
      </c>
      <c r="C8262" t="str">
        <f>Data_checks!M8269</f>
        <v>H</v>
      </c>
    </row>
    <row r="8263" spans="1:3" x14ac:dyDescent="0.25">
      <c r="A8263">
        <f>Data_checks!K8270</f>
        <v>8256</v>
      </c>
      <c r="B8263" t="str">
        <f>Data_checks!L8270</f>
        <v>S</v>
      </c>
      <c r="C8263" t="str">
        <f>Data_checks!M8270</f>
        <v>H</v>
      </c>
    </row>
    <row r="8264" spans="1:3" x14ac:dyDescent="0.25">
      <c r="A8264">
        <f>Data_checks!K8271</f>
        <v>8257</v>
      </c>
      <c r="B8264" t="str">
        <f>Data_checks!L8271</f>
        <v>S</v>
      </c>
      <c r="C8264" t="str">
        <f>Data_checks!M8271</f>
        <v>H</v>
      </c>
    </row>
    <row r="8265" spans="1:3" x14ac:dyDescent="0.25">
      <c r="A8265">
        <f>Data_checks!K8272</f>
        <v>8258</v>
      </c>
      <c r="B8265" t="str">
        <f>Data_checks!L8272</f>
        <v>H</v>
      </c>
      <c r="C8265" t="str">
        <f>Data_checks!M8272</f>
        <v>H</v>
      </c>
    </row>
    <row r="8266" spans="1:3" x14ac:dyDescent="0.25">
      <c r="A8266">
        <f>Data_checks!K8273</f>
        <v>8259</v>
      </c>
      <c r="B8266" t="str">
        <f>Data_checks!L8273</f>
        <v>H</v>
      </c>
      <c r="C8266" t="str">
        <f>Data_checks!M8273</f>
        <v>S</v>
      </c>
    </row>
    <row r="8267" spans="1:3" x14ac:dyDescent="0.25">
      <c r="A8267">
        <f>Data_checks!K8274</f>
        <v>8260</v>
      </c>
      <c r="B8267" t="str">
        <f>Data_checks!L8274</f>
        <v>S</v>
      </c>
      <c r="C8267" t="str">
        <f>Data_checks!M8274</f>
        <v>H</v>
      </c>
    </row>
    <row r="8268" spans="1:3" x14ac:dyDescent="0.25">
      <c r="A8268">
        <f>Data_checks!K8275</f>
        <v>8261</v>
      </c>
      <c r="B8268" t="str">
        <f>Data_checks!L8275</f>
        <v>I</v>
      </c>
      <c r="C8268" t="str">
        <f>Data_checks!M8275</f>
        <v>I</v>
      </c>
    </row>
    <row r="8269" spans="1:3" x14ac:dyDescent="0.25">
      <c r="A8269">
        <f>Data_checks!K8276</f>
        <v>8262</v>
      </c>
      <c r="B8269" t="str">
        <f>Data_checks!L8276</f>
        <v>D</v>
      </c>
      <c r="C8269" t="str">
        <f>Data_checks!M8276</f>
        <v>D</v>
      </c>
    </row>
    <row r="8270" spans="1:3" x14ac:dyDescent="0.25">
      <c r="A8270">
        <f>Data_checks!K8277</f>
        <v>8263</v>
      </c>
      <c r="B8270" t="str">
        <f>Data_checks!L8277</f>
        <v>D</v>
      </c>
      <c r="C8270" t="str">
        <f>Data_checks!M8277</f>
        <v>D</v>
      </c>
    </row>
    <row r="8271" spans="1:3" x14ac:dyDescent="0.25">
      <c r="A8271">
        <f>Data_checks!K8278</f>
        <v>8264</v>
      </c>
      <c r="B8271" t="str">
        <f>Data_checks!L8278</f>
        <v>D</v>
      </c>
      <c r="C8271" t="str">
        <f>Data_checks!M8278</f>
        <v>D</v>
      </c>
    </row>
    <row r="8272" spans="1:3" x14ac:dyDescent="0.25">
      <c r="A8272">
        <f>Data_checks!K8279</f>
        <v>8265</v>
      </c>
      <c r="B8272" t="str">
        <f>Data_checks!L8279</f>
        <v>I</v>
      </c>
      <c r="C8272" t="str">
        <f>Data_checks!M8279</f>
        <v>I</v>
      </c>
    </row>
    <row r="8273" spans="1:3" x14ac:dyDescent="0.25">
      <c r="A8273">
        <f>Data_checks!K8280</f>
        <v>8266</v>
      </c>
      <c r="B8273" t="str">
        <f>Data_checks!L8280</f>
        <v>I</v>
      </c>
      <c r="C8273" t="str">
        <f>Data_checks!M8280</f>
        <v>D</v>
      </c>
    </row>
    <row r="8274" spans="1:3" x14ac:dyDescent="0.25">
      <c r="A8274">
        <f>Data_checks!K8281</f>
        <v>8267</v>
      </c>
      <c r="B8274" t="str">
        <f>Data_checks!L8281</f>
        <v>H</v>
      </c>
      <c r="C8274" t="str">
        <f>Data_checks!M8281</f>
        <v>I</v>
      </c>
    </row>
    <row r="8275" spans="1:3" x14ac:dyDescent="0.25">
      <c r="A8275">
        <f>Data_checks!K8282</f>
        <v>8268</v>
      </c>
      <c r="B8275" t="str">
        <f>Data_checks!L8282</f>
        <v>S</v>
      </c>
      <c r="C8275" t="str">
        <f>Data_checks!M8282</f>
        <v>H</v>
      </c>
    </row>
    <row r="8276" spans="1:3" x14ac:dyDescent="0.25">
      <c r="A8276">
        <f>Data_checks!K8283</f>
        <v>8269</v>
      </c>
      <c r="B8276" t="str">
        <f>Data_checks!L8283</f>
        <v>H</v>
      </c>
      <c r="C8276" t="str">
        <f>Data_checks!M8283</f>
        <v>H</v>
      </c>
    </row>
    <row r="8277" spans="1:3" x14ac:dyDescent="0.25">
      <c r="A8277">
        <f>Data_checks!K8284</f>
        <v>8270</v>
      </c>
      <c r="B8277" t="str">
        <f>Data_checks!L8284</f>
        <v>I</v>
      </c>
      <c r="C8277" t="str">
        <f>Data_checks!M8284</f>
        <v>I</v>
      </c>
    </row>
    <row r="8278" spans="1:3" x14ac:dyDescent="0.25">
      <c r="A8278">
        <f>Data_checks!K8285</f>
        <v>8271</v>
      </c>
      <c r="B8278" t="str">
        <f>Data_checks!L8285</f>
        <v>H</v>
      </c>
      <c r="C8278" t="str">
        <f>Data_checks!M8285</f>
        <v>H</v>
      </c>
    </row>
    <row r="8279" spans="1:3" x14ac:dyDescent="0.25">
      <c r="A8279">
        <f>Data_checks!K8286</f>
        <v>8272</v>
      </c>
      <c r="B8279" t="str">
        <f>Data_checks!L8286</f>
        <v>S</v>
      </c>
      <c r="C8279" t="str">
        <f>Data_checks!M8286</f>
        <v>S</v>
      </c>
    </row>
    <row r="8280" spans="1:3" x14ac:dyDescent="0.25">
      <c r="A8280">
        <f>Data_checks!K8287</f>
        <v>8273</v>
      </c>
      <c r="B8280" t="str">
        <f>Data_checks!L8287</f>
        <v>D</v>
      </c>
      <c r="C8280" t="str">
        <f>Data_checks!M8287</f>
        <v>D</v>
      </c>
    </row>
    <row r="8281" spans="1:3" x14ac:dyDescent="0.25">
      <c r="A8281">
        <f>Data_checks!K8288</f>
        <v>8274</v>
      </c>
      <c r="B8281" t="str">
        <f>Data_checks!L8288</f>
        <v>D</v>
      </c>
      <c r="C8281" t="str">
        <f>Data_checks!M8288</f>
        <v>D</v>
      </c>
    </row>
    <row r="8282" spans="1:3" x14ac:dyDescent="0.25">
      <c r="A8282">
        <f>Data_checks!K8289</f>
        <v>8275</v>
      </c>
      <c r="B8282" t="str">
        <f>Data_checks!L8289</f>
        <v>I</v>
      </c>
      <c r="C8282" t="str">
        <f>Data_checks!M8289</f>
        <v>S</v>
      </c>
    </row>
    <row r="8283" spans="1:3" x14ac:dyDescent="0.25">
      <c r="A8283">
        <f>Data_checks!K8290</f>
        <v>8276</v>
      </c>
      <c r="B8283" t="str">
        <f>Data_checks!L8290</f>
        <v>D</v>
      </c>
      <c r="C8283" t="str">
        <f>Data_checks!M8290</f>
        <v>D</v>
      </c>
    </row>
    <row r="8284" spans="1:3" x14ac:dyDescent="0.25">
      <c r="A8284">
        <f>Data_checks!K8291</f>
        <v>8277</v>
      </c>
      <c r="B8284" t="str">
        <f>Data_checks!L8291</f>
        <v>D</v>
      </c>
      <c r="C8284" t="str">
        <f>Data_checks!M8291</f>
        <v>D</v>
      </c>
    </row>
    <row r="8285" spans="1:3" x14ac:dyDescent="0.25">
      <c r="A8285">
        <f>Data_checks!K8292</f>
        <v>8278</v>
      </c>
      <c r="B8285" t="str">
        <f>Data_checks!L8292</f>
        <v>D</v>
      </c>
      <c r="C8285" t="str">
        <f>Data_checks!M8292</f>
        <v>D</v>
      </c>
    </row>
    <row r="8286" spans="1:3" x14ac:dyDescent="0.25">
      <c r="A8286">
        <f>Data_checks!K8293</f>
        <v>8279</v>
      </c>
      <c r="B8286" t="str">
        <f>Data_checks!L8293</f>
        <v>S</v>
      </c>
      <c r="C8286" t="str">
        <f>Data_checks!M8293</f>
        <v>H</v>
      </c>
    </row>
    <row r="8287" spans="1:3" x14ac:dyDescent="0.25">
      <c r="A8287">
        <f>Data_checks!K8294</f>
        <v>8280</v>
      </c>
      <c r="B8287" t="str">
        <f>Data_checks!L8294</f>
        <v>S</v>
      </c>
      <c r="C8287" t="str">
        <f>Data_checks!M8294</f>
        <v>H</v>
      </c>
    </row>
    <row r="8288" spans="1:3" x14ac:dyDescent="0.25">
      <c r="A8288">
        <f>Data_checks!K8295</f>
        <v>8281</v>
      </c>
      <c r="B8288" t="str">
        <f>Data_checks!L8295</f>
        <v>S</v>
      </c>
      <c r="C8288" t="str">
        <f>Data_checks!M8295</f>
        <v>H</v>
      </c>
    </row>
    <row r="8289" spans="1:3" x14ac:dyDescent="0.25">
      <c r="A8289">
        <f>Data_checks!K8296</f>
        <v>8282</v>
      </c>
      <c r="B8289" t="str">
        <f>Data_checks!L8296</f>
        <v>D</v>
      </c>
      <c r="C8289" t="str">
        <f>Data_checks!M8296</f>
        <v>D</v>
      </c>
    </row>
    <row r="8290" spans="1:3" x14ac:dyDescent="0.25">
      <c r="A8290">
        <f>Data_checks!K8297</f>
        <v>8283</v>
      </c>
      <c r="B8290" t="str">
        <f>Data_checks!L8297</f>
        <v>H</v>
      </c>
      <c r="C8290" t="str">
        <f>Data_checks!M8297</f>
        <v>H</v>
      </c>
    </row>
    <row r="8291" spans="1:3" x14ac:dyDescent="0.25">
      <c r="A8291">
        <f>Data_checks!K8298</f>
        <v>8284</v>
      </c>
      <c r="B8291" t="str">
        <f>Data_checks!L8298</f>
        <v>H</v>
      </c>
      <c r="C8291" t="str">
        <f>Data_checks!M8298</f>
        <v>S</v>
      </c>
    </row>
    <row r="8292" spans="1:3" x14ac:dyDescent="0.25">
      <c r="A8292">
        <f>Data_checks!K8299</f>
        <v>8285</v>
      </c>
      <c r="B8292" t="str">
        <f>Data_checks!L8299</f>
        <v>I</v>
      </c>
      <c r="C8292" t="str">
        <f>Data_checks!M8299</f>
        <v>S</v>
      </c>
    </row>
    <row r="8293" spans="1:3" x14ac:dyDescent="0.25">
      <c r="A8293">
        <f>Data_checks!K8300</f>
        <v>8286</v>
      </c>
      <c r="B8293" t="str">
        <f>Data_checks!L8300</f>
        <v>S</v>
      </c>
      <c r="C8293" t="str">
        <f>Data_checks!M8300</f>
        <v>H</v>
      </c>
    </row>
    <row r="8294" spans="1:3" x14ac:dyDescent="0.25">
      <c r="A8294">
        <f>Data_checks!K8301</f>
        <v>8287</v>
      </c>
      <c r="B8294" t="str">
        <f>Data_checks!L8301</f>
        <v>D</v>
      </c>
      <c r="C8294" t="str">
        <f>Data_checks!M8301</f>
        <v>D</v>
      </c>
    </row>
    <row r="8295" spans="1:3" x14ac:dyDescent="0.25">
      <c r="A8295">
        <f>Data_checks!K8302</f>
        <v>8288</v>
      </c>
      <c r="B8295" t="str">
        <f>Data_checks!L8302</f>
        <v>S</v>
      </c>
      <c r="C8295" t="str">
        <f>Data_checks!M8302</f>
        <v>H</v>
      </c>
    </row>
    <row r="8296" spans="1:3" x14ac:dyDescent="0.25">
      <c r="A8296">
        <f>Data_checks!K8303</f>
        <v>8289</v>
      </c>
      <c r="B8296" t="str">
        <f>Data_checks!L8303</f>
        <v>I</v>
      </c>
      <c r="C8296" t="str">
        <f>Data_checks!M8303</f>
        <v>I</v>
      </c>
    </row>
    <row r="8297" spans="1:3" x14ac:dyDescent="0.25">
      <c r="A8297">
        <f>Data_checks!K8304</f>
        <v>8290</v>
      </c>
      <c r="B8297" t="str">
        <f>Data_checks!L8304</f>
        <v>I</v>
      </c>
      <c r="C8297" t="str">
        <f>Data_checks!M8304</f>
        <v>H</v>
      </c>
    </row>
    <row r="8298" spans="1:3" x14ac:dyDescent="0.25">
      <c r="A8298">
        <f>Data_checks!K8305</f>
        <v>8291</v>
      </c>
      <c r="B8298" t="str">
        <f>Data_checks!L8305</f>
        <v>S</v>
      </c>
      <c r="C8298" t="str">
        <f>Data_checks!M8305</f>
        <v>I</v>
      </c>
    </row>
    <row r="8299" spans="1:3" x14ac:dyDescent="0.25">
      <c r="A8299">
        <f>Data_checks!K8306</f>
        <v>8292</v>
      </c>
      <c r="B8299" t="str">
        <f>Data_checks!L8306</f>
        <v>H</v>
      </c>
      <c r="C8299" t="str">
        <f>Data_checks!M8306</f>
        <v>S</v>
      </c>
    </row>
    <row r="8300" spans="1:3" x14ac:dyDescent="0.25">
      <c r="A8300">
        <f>Data_checks!K8307</f>
        <v>8293</v>
      </c>
      <c r="B8300" t="str">
        <f>Data_checks!L8307</f>
        <v>S</v>
      </c>
      <c r="C8300" t="str">
        <f>Data_checks!M8307</f>
        <v>H</v>
      </c>
    </row>
    <row r="8301" spans="1:3" x14ac:dyDescent="0.25">
      <c r="A8301">
        <f>Data_checks!K8308</f>
        <v>8294</v>
      </c>
      <c r="B8301" t="str">
        <f>Data_checks!L8308</f>
        <v>H</v>
      </c>
      <c r="C8301" t="str">
        <f>Data_checks!M8308</f>
        <v>H</v>
      </c>
    </row>
    <row r="8302" spans="1:3" x14ac:dyDescent="0.25">
      <c r="A8302">
        <f>Data_checks!K8309</f>
        <v>8295</v>
      </c>
      <c r="B8302" t="str">
        <f>Data_checks!L8309</f>
        <v>H</v>
      </c>
      <c r="C8302" t="str">
        <f>Data_checks!M8309</f>
        <v>H</v>
      </c>
    </row>
    <row r="8303" spans="1:3" x14ac:dyDescent="0.25">
      <c r="A8303">
        <f>Data_checks!K8310</f>
        <v>8296</v>
      </c>
      <c r="B8303" t="str">
        <f>Data_checks!L8310</f>
        <v>H</v>
      </c>
      <c r="C8303" t="str">
        <f>Data_checks!M8310</f>
        <v>S</v>
      </c>
    </row>
    <row r="8304" spans="1:3" x14ac:dyDescent="0.25">
      <c r="A8304">
        <f>Data_checks!K8311</f>
        <v>8297</v>
      </c>
      <c r="B8304" t="str">
        <f>Data_checks!L8311</f>
        <v>D</v>
      </c>
      <c r="C8304" t="str">
        <f>Data_checks!M8311</f>
        <v>D</v>
      </c>
    </row>
    <row r="8305" spans="1:3" x14ac:dyDescent="0.25">
      <c r="A8305">
        <f>Data_checks!K8312</f>
        <v>8298</v>
      </c>
      <c r="B8305" t="str">
        <f>Data_checks!L8312</f>
        <v>S</v>
      </c>
      <c r="C8305" t="str">
        <f>Data_checks!M8312</f>
        <v>D</v>
      </c>
    </row>
    <row r="8306" spans="1:3" x14ac:dyDescent="0.25">
      <c r="A8306">
        <f>Data_checks!K8313</f>
        <v>8299</v>
      </c>
      <c r="B8306" t="str">
        <f>Data_checks!L8313</f>
        <v>I</v>
      </c>
      <c r="C8306" t="str">
        <f>Data_checks!M8313</f>
        <v>I</v>
      </c>
    </row>
    <row r="8307" spans="1:3" x14ac:dyDescent="0.25">
      <c r="A8307">
        <f>Data_checks!K8314</f>
        <v>8300</v>
      </c>
      <c r="B8307" t="str">
        <f>Data_checks!L8314</f>
        <v>S</v>
      </c>
      <c r="C8307" t="str">
        <f>Data_checks!M8314</f>
        <v>H</v>
      </c>
    </row>
    <row r="8308" spans="1:3" x14ac:dyDescent="0.25">
      <c r="A8308">
        <f>Data_checks!K8315</f>
        <v>8301</v>
      </c>
      <c r="B8308" t="str">
        <f>Data_checks!L8315</f>
        <v>H</v>
      </c>
      <c r="C8308" t="str">
        <f>Data_checks!M8315</f>
        <v>H</v>
      </c>
    </row>
    <row r="8309" spans="1:3" x14ac:dyDescent="0.25">
      <c r="A8309">
        <f>Data_checks!K8316</f>
        <v>8302</v>
      </c>
      <c r="B8309" t="str">
        <f>Data_checks!L8316</f>
        <v>H</v>
      </c>
      <c r="C8309" t="str">
        <f>Data_checks!M8316</f>
        <v>H</v>
      </c>
    </row>
    <row r="8310" spans="1:3" x14ac:dyDescent="0.25">
      <c r="A8310">
        <f>Data_checks!K8317</f>
        <v>8303</v>
      </c>
      <c r="B8310" t="str">
        <f>Data_checks!L8317</f>
        <v>I</v>
      </c>
      <c r="C8310" t="str">
        <f>Data_checks!M8317</f>
        <v>S</v>
      </c>
    </row>
    <row r="8311" spans="1:3" x14ac:dyDescent="0.25">
      <c r="A8311">
        <f>Data_checks!K8318</f>
        <v>8304</v>
      </c>
      <c r="B8311" t="str">
        <f>Data_checks!L8318</f>
        <v>S</v>
      </c>
      <c r="C8311" t="str">
        <f>Data_checks!M8318</f>
        <v>H</v>
      </c>
    </row>
    <row r="8312" spans="1:3" x14ac:dyDescent="0.25">
      <c r="A8312">
        <f>Data_checks!K8319</f>
        <v>8305</v>
      </c>
      <c r="B8312" t="str">
        <f>Data_checks!L8319</f>
        <v>H</v>
      </c>
      <c r="C8312" t="str">
        <f>Data_checks!M8319</f>
        <v>H</v>
      </c>
    </row>
    <row r="8313" spans="1:3" x14ac:dyDescent="0.25">
      <c r="A8313">
        <f>Data_checks!K8320</f>
        <v>8306</v>
      </c>
      <c r="B8313" t="str">
        <f>Data_checks!L8320</f>
        <v>D</v>
      </c>
      <c r="C8313" t="str">
        <f>Data_checks!M8320</f>
        <v>D</v>
      </c>
    </row>
    <row r="8314" spans="1:3" x14ac:dyDescent="0.25">
      <c r="A8314">
        <f>Data_checks!K8321</f>
        <v>8307</v>
      </c>
      <c r="B8314" t="str">
        <f>Data_checks!L8321</f>
        <v>S</v>
      </c>
      <c r="C8314" t="str">
        <f>Data_checks!M8321</f>
        <v>S</v>
      </c>
    </row>
    <row r="8315" spans="1:3" x14ac:dyDescent="0.25">
      <c r="A8315">
        <f>Data_checks!K8322</f>
        <v>8308</v>
      </c>
      <c r="B8315" t="str">
        <f>Data_checks!L8322</f>
        <v>D</v>
      </c>
      <c r="C8315" t="str">
        <f>Data_checks!M8322</f>
        <v>D</v>
      </c>
    </row>
    <row r="8316" spans="1:3" x14ac:dyDescent="0.25">
      <c r="A8316">
        <f>Data_checks!K8323</f>
        <v>8309</v>
      </c>
      <c r="B8316" t="str">
        <f>Data_checks!L8323</f>
        <v>H</v>
      </c>
      <c r="C8316" t="str">
        <f>Data_checks!M8323</f>
        <v>H</v>
      </c>
    </row>
    <row r="8317" spans="1:3" x14ac:dyDescent="0.25">
      <c r="A8317">
        <f>Data_checks!K8324</f>
        <v>8310</v>
      </c>
      <c r="B8317" t="str">
        <f>Data_checks!L8324</f>
        <v>H</v>
      </c>
      <c r="C8317" t="str">
        <f>Data_checks!M8324</f>
        <v>H</v>
      </c>
    </row>
    <row r="8318" spans="1:3" x14ac:dyDescent="0.25">
      <c r="A8318">
        <f>Data_checks!K8325</f>
        <v>8311</v>
      </c>
      <c r="B8318" t="str">
        <f>Data_checks!L8325</f>
        <v>D</v>
      </c>
      <c r="C8318" t="str">
        <f>Data_checks!M8325</f>
        <v>D</v>
      </c>
    </row>
    <row r="8319" spans="1:3" x14ac:dyDescent="0.25">
      <c r="A8319">
        <f>Data_checks!K8326</f>
        <v>8312</v>
      </c>
      <c r="B8319" t="str">
        <f>Data_checks!L8326</f>
        <v>D</v>
      </c>
      <c r="C8319" t="str">
        <f>Data_checks!M8326</f>
        <v>D</v>
      </c>
    </row>
    <row r="8320" spans="1:3" x14ac:dyDescent="0.25">
      <c r="A8320">
        <f>Data_checks!K8327</f>
        <v>8313</v>
      </c>
      <c r="B8320" t="str">
        <f>Data_checks!L8327</f>
        <v>H</v>
      </c>
      <c r="C8320" t="str">
        <f>Data_checks!M8327</f>
        <v>H</v>
      </c>
    </row>
    <row r="8321" spans="1:3" x14ac:dyDescent="0.25">
      <c r="A8321">
        <f>Data_checks!K8328</f>
        <v>8314</v>
      </c>
      <c r="B8321" t="str">
        <f>Data_checks!L8328</f>
        <v>I</v>
      </c>
      <c r="C8321" t="str">
        <f>Data_checks!M8328</f>
        <v>I</v>
      </c>
    </row>
    <row r="8322" spans="1:3" x14ac:dyDescent="0.25">
      <c r="A8322">
        <f>Data_checks!K8329</f>
        <v>8315</v>
      </c>
      <c r="B8322" t="str">
        <f>Data_checks!L8329</f>
        <v>D</v>
      </c>
      <c r="C8322" t="str">
        <f>Data_checks!M8329</f>
        <v>D</v>
      </c>
    </row>
    <row r="8323" spans="1:3" x14ac:dyDescent="0.25">
      <c r="A8323">
        <f>Data_checks!K8330</f>
        <v>8316</v>
      </c>
      <c r="B8323" t="str">
        <f>Data_checks!L8330</f>
        <v>S</v>
      </c>
      <c r="C8323" t="str">
        <f>Data_checks!M8330</f>
        <v>H</v>
      </c>
    </row>
    <row r="8324" spans="1:3" x14ac:dyDescent="0.25">
      <c r="A8324">
        <f>Data_checks!K8331</f>
        <v>8317</v>
      </c>
      <c r="B8324" t="str">
        <f>Data_checks!L8331</f>
        <v>D</v>
      </c>
      <c r="C8324" t="str">
        <f>Data_checks!M8331</f>
        <v>D</v>
      </c>
    </row>
    <row r="8325" spans="1:3" x14ac:dyDescent="0.25">
      <c r="A8325">
        <f>Data_checks!K8332</f>
        <v>8318</v>
      </c>
      <c r="B8325" t="str">
        <f>Data_checks!L8332</f>
        <v>S</v>
      </c>
      <c r="C8325" t="str">
        <f>Data_checks!M8332</f>
        <v>S</v>
      </c>
    </row>
    <row r="8326" spans="1:3" x14ac:dyDescent="0.25">
      <c r="A8326">
        <f>Data_checks!K8333</f>
        <v>8319</v>
      </c>
      <c r="B8326" t="str">
        <f>Data_checks!L8333</f>
        <v>I</v>
      </c>
      <c r="C8326" t="str">
        <f>Data_checks!M8333</f>
        <v>S</v>
      </c>
    </row>
    <row r="8327" spans="1:3" x14ac:dyDescent="0.25">
      <c r="A8327">
        <f>Data_checks!K8334</f>
        <v>8320</v>
      </c>
      <c r="B8327" t="str">
        <f>Data_checks!L8334</f>
        <v>S</v>
      </c>
      <c r="C8327" t="str">
        <f>Data_checks!M8334</f>
        <v>I</v>
      </c>
    </row>
    <row r="8328" spans="1:3" x14ac:dyDescent="0.25">
      <c r="A8328">
        <f>Data_checks!K8335</f>
        <v>8321</v>
      </c>
      <c r="B8328" t="str">
        <f>Data_checks!L8335</f>
        <v>S</v>
      </c>
      <c r="C8328" t="str">
        <f>Data_checks!M8335</f>
        <v>H</v>
      </c>
    </row>
    <row r="8329" spans="1:3" x14ac:dyDescent="0.25">
      <c r="A8329">
        <f>Data_checks!K8336</f>
        <v>8322</v>
      </c>
      <c r="B8329" t="str">
        <f>Data_checks!L8336</f>
        <v>S</v>
      </c>
      <c r="C8329" t="str">
        <f>Data_checks!M8336</f>
        <v>H</v>
      </c>
    </row>
    <row r="8330" spans="1:3" x14ac:dyDescent="0.25">
      <c r="A8330">
        <f>Data_checks!K8337</f>
        <v>8323</v>
      </c>
      <c r="B8330" t="str">
        <f>Data_checks!L8337</f>
        <v>H</v>
      </c>
      <c r="C8330" t="str">
        <f>Data_checks!M8337</f>
        <v>H</v>
      </c>
    </row>
    <row r="8331" spans="1:3" x14ac:dyDescent="0.25">
      <c r="A8331">
        <f>Data_checks!K8338</f>
        <v>8324</v>
      </c>
      <c r="B8331" t="str">
        <f>Data_checks!L8338</f>
        <v>D</v>
      </c>
      <c r="C8331" t="str">
        <f>Data_checks!M8338</f>
        <v>D</v>
      </c>
    </row>
    <row r="8332" spans="1:3" x14ac:dyDescent="0.25">
      <c r="A8332">
        <f>Data_checks!K8339</f>
        <v>8325</v>
      </c>
      <c r="B8332" t="str">
        <f>Data_checks!L8339</f>
        <v>D</v>
      </c>
      <c r="C8332" t="str">
        <f>Data_checks!M8339</f>
        <v>D</v>
      </c>
    </row>
    <row r="8333" spans="1:3" x14ac:dyDescent="0.25">
      <c r="A8333">
        <f>Data_checks!K8340</f>
        <v>8326</v>
      </c>
      <c r="B8333" t="str">
        <f>Data_checks!L8340</f>
        <v>I</v>
      </c>
      <c r="C8333" t="str">
        <f>Data_checks!M8340</f>
        <v>D</v>
      </c>
    </row>
    <row r="8334" spans="1:3" x14ac:dyDescent="0.25">
      <c r="A8334">
        <f>Data_checks!K8341</f>
        <v>8327</v>
      </c>
      <c r="B8334" t="str">
        <f>Data_checks!L8341</f>
        <v>H</v>
      </c>
      <c r="C8334" t="str">
        <f>Data_checks!M8341</f>
        <v>H</v>
      </c>
    </row>
    <row r="8335" spans="1:3" x14ac:dyDescent="0.25">
      <c r="A8335">
        <f>Data_checks!K8342</f>
        <v>8328</v>
      </c>
      <c r="B8335" t="str">
        <f>Data_checks!L8342</f>
        <v>I</v>
      </c>
      <c r="C8335" t="str">
        <f>Data_checks!M8342</f>
        <v>H</v>
      </c>
    </row>
    <row r="8336" spans="1:3" x14ac:dyDescent="0.25">
      <c r="A8336">
        <f>Data_checks!K8343</f>
        <v>8329</v>
      </c>
      <c r="B8336" t="str">
        <f>Data_checks!L8343</f>
        <v>H</v>
      </c>
      <c r="C8336" t="str">
        <f>Data_checks!M8343</f>
        <v>S</v>
      </c>
    </row>
    <row r="8337" spans="1:3" x14ac:dyDescent="0.25">
      <c r="A8337">
        <f>Data_checks!K8344</f>
        <v>8330</v>
      </c>
      <c r="B8337" t="str">
        <f>Data_checks!L8344</f>
        <v>H</v>
      </c>
      <c r="C8337" t="str">
        <f>Data_checks!M8344</f>
        <v>H</v>
      </c>
    </row>
    <row r="8338" spans="1:3" x14ac:dyDescent="0.25">
      <c r="A8338">
        <f>Data_checks!K8345</f>
        <v>8331</v>
      </c>
      <c r="B8338" t="str">
        <f>Data_checks!L8345</f>
        <v>I</v>
      </c>
      <c r="C8338" t="str">
        <f>Data_checks!M8345</f>
        <v>I</v>
      </c>
    </row>
    <row r="8339" spans="1:3" x14ac:dyDescent="0.25">
      <c r="A8339">
        <f>Data_checks!K8346</f>
        <v>8332</v>
      </c>
      <c r="B8339" t="str">
        <f>Data_checks!L8346</f>
        <v>H</v>
      </c>
      <c r="C8339" t="str">
        <f>Data_checks!M8346</f>
        <v>H</v>
      </c>
    </row>
    <row r="8340" spans="1:3" x14ac:dyDescent="0.25">
      <c r="A8340">
        <f>Data_checks!K8347</f>
        <v>8333</v>
      </c>
      <c r="B8340" t="str">
        <f>Data_checks!L8347</f>
        <v>I</v>
      </c>
      <c r="C8340" t="str">
        <f>Data_checks!M8347</f>
        <v>H</v>
      </c>
    </row>
    <row r="8341" spans="1:3" x14ac:dyDescent="0.25">
      <c r="A8341">
        <f>Data_checks!K8348</f>
        <v>8334</v>
      </c>
      <c r="B8341" t="str">
        <f>Data_checks!L8348</f>
        <v>S</v>
      </c>
      <c r="C8341" t="str">
        <f>Data_checks!M8348</f>
        <v>H</v>
      </c>
    </row>
    <row r="8342" spans="1:3" x14ac:dyDescent="0.25">
      <c r="A8342">
        <f>Data_checks!K8349</f>
        <v>8335</v>
      </c>
      <c r="B8342" t="str">
        <f>Data_checks!L8349</f>
        <v>S</v>
      </c>
      <c r="C8342" t="str">
        <f>Data_checks!M8349</f>
        <v>D</v>
      </c>
    </row>
    <row r="8343" spans="1:3" x14ac:dyDescent="0.25">
      <c r="A8343">
        <f>Data_checks!K8350</f>
        <v>8336</v>
      </c>
      <c r="B8343" t="str">
        <f>Data_checks!L8350</f>
        <v>H</v>
      </c>
      <c r="C8343" t="str">
        <f>Data_checks!M8350</f>
        <v>H</v>
      </c>
    </row>
    <row r="8344" spans="1:3" x14ac:dyDescent="0.25">
      <c r="A8344">
        <f>Data_checks!K8351</f>
        <v>8337</v>
      </c>
      <c r="B8344" t="str">
        <f>Data_checks!L8351</f>
        <v>I</v>
      </c>
      <c r="C8344" t="str">
        <f>Data_checks!M8351</f>
        <v>I</v>
      </c>
    </row>
    <row r="8345" spans="1:3" x14ac:dyDescent="0.25">
      <c r="A8345">
        <f>Data_checks!K8352</f>
        <v>8338</v>
      </c>
      <c r="B8345" t="str">
        <f>Data_checks!L8352</f>
        <v>I</v>
      </c>
      <c r="C8345" t="str">
        <f>Data_checks!M8352</f>
        <v>D</v>
      </c>
    </row>
    <row r="8346" spans="1:3" x14ac:dyDescent="0.25">
      <c r="A8346">
        <f>Data_checks!K8353</f>
        <v>8339</v>
      </c>
      <c r="B8346" t="str">
        <f>Data_checks!L8353</f>
        <v>S</v>
      </c>
      <c r="C8346" t="str">
        <f>Data_checks!M8353</f>
        <v>H</v>
      </c>
    </row>
    <row r="8347" spans="1:3" x14ac:dyDescent="0.25">
      <c r="A8347">
        <f>Data_checks!K8354</f>
        <v>8340</v>
      </c>
      <c r="B8347" t="str">
        <f>Data_checks!L8354</f>
        <v>I</v>
      </c>
      <c r="C8347" t="str">
        <f>Data_checks!M8354</f>
        <v>I</v>
      </c>
    </row>
    <row r="8348" spans="1:3" x14ac:dyDescent="0.25">
      <c r="A8348">
        <f>Data_checks!K8355</f>
        <v>8341</v>
      </c>
      <c r="B8348" t="str">
        <f>Data_checks!L8355</f>
        <v>S</v>
      </c>
      <c r="C8348" t="str">
        <f>Data_checks!M8355</f>
        <v>H</v>
      </c>
    </row>
    <row r="8349" spans="1:3" x14ac:dyDescent="0.25">
      <c r="A8349">
        <f>Data_checks!K8356</f>
        <v>8342</v>
      </c>
      <c r="B8349" t="str">
        <f>Data_checks!L8356</f>
        <v>D</v>
      </c>
      <c r="C8349" t="str">
        <f>Data_checks!M8356</f>
        <v>D</v>
      </c>
    </row>
    <row r="8350" spans="1:3" x14ac:dyDescent="0.25">
      <c r="A8350">
        <f>Data_checks!K8357</f>
        <v>8343</v>
      </c>
      <c r="B8350" t="str">
        <f>Data_checks!L8357</f>
        <v>D</v>
      </c>
      <c r="C8350" t="str">
        <f>Data_checks!M8357</f>
        <v>D</v>
      </c>
    </row>
    <row r="8351" spans="1:3" x14ac:dyDescent="0.25">
      <c r="A8351">
        <f>Data_checks!K8358</f>
        <v>8344</v>
      </c>
      <c r="B8351" t="str">
        <f>Data_checks!L8358</f>
        <v>S</v>
      </c>
      <c r="C8351" t="str">
        <f>Data_checks!M8358</f>
        <v>S</v>
      </c>
    </row>
    <row r="8352" spans="1:3" x14ac:dyDescent="0.25">
      <c r="A8352">
        <f>Data_checks!K8359</f>
        <v>8345</v>
      </c>
      <c r="B8352" t="str">
        <f>Data_checks!L8359</f>
        <v>S</v>
      </c>
      <c r="C8352" t="str">
        <f>Data_checks!M8359</f>
        <v>H</v>
      </c>
    </row>
    <row r="8353" spans="1:3" x14ac:dyDescent="0.25">
      <c r="A8353">
        <f>Data_checks!K8360</f>
        <v>8346</v>
      </c>
      <c r="B8353" t="str">
        <f>Data_checks!L8360</f>
        <v>H</v>
      </c>
      <c r="C8353" t="str">
        <f>Data_checks!M8360</f>
        <v>H</v>
      </c>
    </row>
    <row r="8354" spans="1:3" x14ac:dyDescent="0.25">
      <c r="A8354">
        <f>Data_checks!K8361</f>
        <v>8347</v>
      </c>
      <c r="B8354" t="str">
        <f>Data_checks!L8361</f>
        <v>S</v>
      </c>
      <c r="C8354" t="str">
        <f>Data_checks!M8361</f>
        <v>H</v>
      </c>
    </row>
    <row r="8355" spans="1:3" x14ac:dyDescent="0.25">
      <c r="A8355">
        <f>Data_checks!K8362</f>
        <v>8348</v>
      </c>
      <c r="B8355" t="str">
        <f>Data_checks!L8362</f>
        <v>D</v>
      </c>
      <c r="C8355" t="str">
        <f>Data_checks!M8362</f>
        <v>D</v>
      </c>
    </row>
    <row r="8356" spans="1:3" x14ac:dyDescent="0.25">
      <c r="A8356">
        <f>Data_checks!K8363</f>
        <v>8349</v>
      </c>
      <c r="B8356" t="str">
        <f>Data_checks!L8363</f>
        <v>S</v>
      </c>
      <c r="C8356" t="str">
        <f>Data_checks!M8363</f>
        <v>H</v>
      </c>
    </row>
    <row r="8357" spans="1:3" x14ac:dyDescent="0.25">
      <c r="A8357">
        <f>Data_checks!K8364</f>
        <v>8350</v>
      </c>
      <c r="B8357" t="str">
        <f>Data_checks!L8364</f>
        <v>H</v>
      </c>
      <c r="C8357" t="str">
        <f>Data_checks!M8364</f>
        <v>S</v>
      </c>
    </row>
    <row r="8358" spans="1:3" x14ac:dyDescent="0.25">
      <c r="A8358">
        <f>Data_checks!K8365</f>
        <v>8351</v>
      </c>
      <c r="B8358" t="str">
        <f>Data_checks!L8365</f>
        <v>S</v>
      </c>
      <c r="C8358" t="str">
        <f>Data_checks!M8365</f>
        <v>H</v>
      </c>
    </row>
    <row r="8359" spans="1:3" x14ac:dyDescent="0.25">
      <c r="A8359">
        <f>Data_checks!K8366</f>
        <v>8352</v>
      </c>
      <c r="B8359" t="str">
        <f>Data_checks!L8366</f>
        <v>D</v>
      </c>
      <c r="C8359" t="str">
        <f>Data_checks!M8366</f>
        <v>D</v>
      </c>
    </row>
    <row r="8360" spans="1:3" x14ac:dyDescent="0.25">
      <c r="A8360">
        <f>Data_checks!K8367</f>
        <v>8353</v>
      </c>
      <c r="B8360" t="str">
        <f>Data_checks!L8367</f>
        <v>H</v>
      </c>
      <c r="C8360" t="str">
        <f>Data_checks!M8367</f>
        <v>H</v>
      </c>
    </row>
    <row r="8361" spans="1:3" x14ac:dyDescent="0.25">
      <c r="A8361">
        <f>Data_checks!K8368</f>
        <v>8354</v>
      </c>
      <c r="B8361" t="str">
        <f>Data_checks!L8368</f>
        <v>I</v>
      </c>
      <c r="C8361" t="str">
        <f>Data_checks!M8368</f>
        <v>D</v>
      </c>
    </row>
    <row r="8362" spans="1:3" x14ac:dyDescent="0.25">
      <c r="A8362">
        <f>Data_checks!K8369</f>
        <v>8355</v>
      </c>
      <c r="B8362" t="str">
        <f>Data_checks!L8369</f>
        <v>I</v>
      </c>
      <c r="C8362" t="str">
        <f>Data_checks!M8369</f>
        <v>I</v>
      </c>
    </row>
    <row r="8363" spans="1:3" x14ac:dyDescent="0.25">
      <c r="A8363">
        <f>Data_checks!K8370</f>
        <v>8356</v>
      </c>
      <c r="B8363" t="str">
        <f>Data_checks!L8370</f>
        <v>I</v>
      </c>
      <c r="C8363" t="str">
        <f>Data_checks!M8370</f>
        <v>H</v>
      </c>
    </row>
    <row r="8364" spans="1:3" x14ac:dyDescent="0.25">
      <c r="A8364">
        <f>Data_checks!K8371</f>
        <v>8357</v>
      </c>
      <c r="B8364" t="str">
        <f>Data_checks!L8371</f>
        <v>S</v>
      </c>
      <c r="C8364" t="str">
        <f>Data_checks!M8371</f>
        <v>H</v>
      </c>
    </row>
    <row r="8365" spans="1:3" x14ac:dyDescent="0.25">
      <c r="A8365">
        <f>Data_checks!K8372</f>
        <v>8358</v>
      </c>
      <c r="B8365" t="str">
        <f>Data_checks!L8372</f>
        <v>H</v>
      </c>
      <c r="C8365" t="str">
        <f>Data_checks!M8372</f>
        <v>H</v>
      </c>
    </row>
    <row r="8366" spans="1:3" x14ac:dyDescent="0.25">
      <c r="A8366">
        <f>Data_checks!K8373</f>
        <v>8359</v>
      </c>
      <c r="B8366" t="str">
        <f>Data_checks!L8373</f>
        <v>H</v>
      </c>
      <c r="C8366" t="str">
        <f>Data_checks!M8373</f>
        <v>S</v>
      </c>
    </row>
    <row r="8367" spans="1:3" x14ac:dyDescent="0.25">
      <c r="A8367">
        <f>Data_checks!K8374</f>
        <v>8360</v>
      </c>
      <c r="B8367" t="str">
        <f>Data_checks!L8374</f>
        <v>D</v>
      </c>
      <c r="C8367" t="str">
        <f>Data_checks!M8374</f>
        <v>D</v>
      </c>
    </row>
    <row r="8368" spans="1:3" x14ac:dyDescent="0.25">
      <c r="A8368">
        <f>Data_checks!K8375</f>
        <v>8361</v>
      </c>
      <c r="B8368" t="str">
        <f>Data_checks!L8375</f>
        <v>S</v>
      </c>
      <c r="C8368" t="str">
        <f>Data_checks!M8375</f>
        <v>H</v>
      </c>
    </row>
    <row r="8369" spans="1:3" x14ac:dyDescent="0.25">
      <c r="A8369">
        <f>Data_checks!K8376</f>
        <v>8362</v>
      </c>
      <c r="B8369" t="str">
        <f>Data_checks!L8376</f>
        <v>H</v>
      </c>
      <c r="C8369" t="str">
        <f>Data_checks!M8376</f>
        <v>H</v>
      </c>
    </row>
    <row r="8370" spans="1:3" x14ac:dyDescent="0.25">
      <c r="A8370">
        <f>Data_checks!K8377</f>
        <v>8363</v>
      </c>
      <c r="B8370" t="str">
        <f>Data_checks!L8377</f>
        <v>D</v>
      </c>
      <c r="C8370" t="str">
        <f>Data_checks!M8377</f>
        <v>D</v>
      </c>
    </row>
    <row r="8371" spans="1:3" x14ac:dyDescent="0.25">
      <c r="A8371">
        <f>Data_checks!K8378</f>
        <v>8364</v>
      </c>
      <c r="B8371" t="str">
        <f>Data_checks!L8378</f>
        <v>S</v>
      </c>
      <c r="C8371" t="str">
        <f>Data_checks!M8378</f>
        <v>H</v>
      </c>
    </row>
    <row r="8372" spans="1:3" x14ac:dyDescent="0.25">
      <c r="A8372">
        <f>Data_checks!K8379</f>
        <v>8365</v>
      </c>
      <c r="B8372" t="str">
        <f>Data_checks!L8379</f>
        <v>S</v>
      </c>
      <c r="C8372" t="str">
        <f>Data_checks!M8379</f>
        <v>S</v>
      </c>
    </row>
    <row r="8373" spans="1:3" x14ac:dyDescent="0.25">
      <c r="A8373">
        <f>Data_checks!K8380</f>
        <v>8366</v>
      </c>
      <c r="B8373" t="str">
        <f>Data_checks!L8380</f>
        <v>D</v>
      </c>
      <c r="C8373" t="str">
        <f>Data_checks!M8380</f>
        <v>D</v>
      </c>
    </row>
    <row r="8374" spans="1:3" x14ac:dyDescent="0.25">
      <c r="A8374">
        <f>Data_checks!K8381</f>
        <v>8367</v>
      </c>
      <c r="B8374" t="str">
        <f>Data_checks!L8381</f>
        <v>H</v>
      </c>
      <c r="C8374" t="str">
        <f>Data_checks!M8381</f>
        <v>S</v>
      </c>
    </row>
    <row r="8375" spans="1:3" x14ac:dyDescent="0.25">
      <c r="A8375">
        <f>Data_checks!K8382</f>
        <v>8368</v>
      </c>
      <c r="B8375" t="str">
        <f>Data_checks!L8382</f>
        <v>I</v>
      </c>
      <c r="C8375" t="str">
        <f>Data_checks!M8382</f>
        <v>H</v>
      </c>
    </row>
    <row r="8376" spans="1:3" x14ac:dyDescent="0.25">
      <c r="A8376">
        <f>Data_checks!K8383</f>
        <v>8369</v>
      </c>
      <c r="B8376" t="str">
        <f>Data_checks!L8383</f>
        <v>D</v>
      </c>
      <c r="C8376" t="str">
        <f>Data_checks!M8383</f>
        <v>D</v>
      </c>
    </row>
    <row r="8377" spans="1:3" x14ac:dyDescent="0.25">
      <c r="A8377">
        <f>Data_checks!K8384</f>
        <v>8370</v>
      </c>
      <c r="B8377" t="str">
        <f>Data_checks!L8384</f>
        <v>D</v>
      </c>
      <c r="C8377" t="str">
        <f>Data_checks!M8384</f>
        <v>D</v>
      </c>
    </row>
    <row r="8378" spans="1:3" x14ac:dyDescent="0.25">
      <c r="A8378">
        <f>Data_checks!K8385</f>
        <v>8371</v>
      </c>
      <c r="B8378" t="str">
        <f>Data_checks!L8385</f>
        <v>H</v>
      </c>
      <c r="C8378" t="str">
        <f>Data_checks!M8385</f>
        <v>H</v>
      </c>
    </row>
    <row r="8379" spans="1:3" x14ac:dyDescent="0.25">
      <c r="A8379">
        <f>Data_checks!K8386</f>
        <v>8372</v>
      </c>
      <c r="B8379" t="str">
        <f>Data_checks!L8386</f>
        <v>I</v>
      </c>
      <c r="C8379" t="str">
        <f>Data_checks!M8386</f>
        <v>S</v>
      </c>
    </row>
    <row r="8380" spans="1:3" x14ac:dyDescent="0.25">
      <c r="A8380">
        <f>Data_checks!K8387</f>
        <v>8373</v>
      </c>
      <c r="B8380" t="str">
        <f>Data_checks!L8387</f>
        <v>H</v>
      </c>
      <c r="C8380" t="str">
        <f>Data_checks!M8387</f>
        <v>H</v>
      </c>
    </row>
    <row r="8381" spans="1:3" x14ac:dyDescent="0.25">
      <c r="A8381">
        <f>Data_checks!K8388</f>
        <v>8374</v>
      </c>
      <c r="B8381" t="str">
        <f>Data_checks!L8388</f>
        <v>I</v>
      </c>
      <c r="C8381" t="str">
        <f>Data_checks!M8388</f>
        <v>D</v>
      </c>
    </row>
    <row r="8382" spans="1:3" x14ac:dyDescent="0.25">
      <c r="A8382">
        <f>Data_checks!K8389</f>
        <v>8375</v>
      </c>
      <c r="B8382" t="str">
        <f>Data_checks!L8389</f>
        <v>D</v>
      </c>
      <c r="C8382" t="str">
        <f>Data_checks!M8389</f>
        <v>D</v>
      </c>
    </row>
    <row r="8383" spans="1:3" x14ac:dyDescent="0.25">
      <c r="A8383">
        <f>Data_checks!K8390</f>
        <v>8376</v>
      </c>
      <c r="B8383" t="str">
        <f>Data_checks!L8390</f>
        <v>D</v>
      </c>
      <c r="C8383" t="str">
        <f>Data_checks!M8390</f>
        <v>D</v>
      </c>
    </row>
    <row r="8384" spans="1:3" x14ac:dyDescent="0.25">
      <c r="A8384">
        <f>Data_checks!K8391</f>
        <v>8377</v>
      </c>
      <c r="B8384" t="str">
        <f>Data_checks!L8391</f>
        <v>I</v>
      </c>
      <c r="C8384" t="str">
        <f>Data_checks!M8391</f>
        <v>H</v>
      </c>
    </row>
    <row r="8385" spans="1:3" x14ac:dyDescent="0.25">
      <c r="A8385">
        <f>Data_checks!K8392</f>
        <v>8378</v>
      </c>
      <c r="B8385" t="str">
        <f>Data_checks!L8392</f>
        <v>H</v>
      </c>
      <c r="C8385" t="str">
        <f>Data_checks!M8392</f>
        <v>H</v>
      </c>
    </row>
    <row r="8386" spans="1:3" x14ac:dyDescent="0.25">
      <c r="A8386">
        <f>Data_checks!K8393</f>
        <v>8379</v>
      </c>
      <c r="B8386" t="str">
        <f>Data_checks!L8393</f>
        <v>D</v>
      </c>
      <c r="C8386" t="str">
        <f>Data_checks!M8393</f>
        <v>D</v>
      </c>
    </row>
    <row r="8387" spans="1:3" x14ac:dyDescent="0.25">
      <c r="A8387">
        <f>Data_checks!K8394</f>
        <v>8380</v>
      </c>
      <c r="B8387" t="str">
        <f>Data_checks!L8394</f>
        <v>H</v>
      </c>
      <c r="C8387" t="str">
        <f>Data_checks!M8394</f>
        <v>I</v>
      </c>
    </row>
    <row r="8388" spans="1:3" x14ac:dyDescent="0.25">
      <c r="A8388">
        <f>Data_checks!K8395</f>
        <v>8381</v>
      </c>
      <c r="B8388" t="str">
        <f>Data_checks!L8395</f>
        <v>D</v>
      </c>
      <c r="C8388" t="str">
        <f>Data_checks!M8395</f>
        <v>D</v>
      </c>
    </row>
    <row r="8389" spans="1:3" x14ac:dyDescent="0.25">
      <c r="A8389">
        <f>Data_checks!K8396</f>
        <v>8382</v>
      </c>
      <c r="B8389" t="str">
        <f>Data_checks!L8396</f>
        <v>I</v>
      </c>
      <c r="C8389" t="str">
        <f>Data_checks!M8396</f>
        <v>D</v>
      </c>
    </row>
    <row r="8390" spans="1:3" x14ac:dyDescent="0.25">
      <c r="A8390">
        <f>Data_checks!K8397</f>
        <v>8383</v>
      </c>
      <c r="B8390" t="str">
        <f>Data_checks!L8397</f>
        <v>S</v>
      </c>
      <c r="C8390" t="str">
        <f>Data_checks!M8397</f>
        <v>H</v>
      </c>
    </row>
    <row r="8391" spans="1:3" x14ac:dyDescent="0.25">
      <c r="A8391">
        <f>Data_checks!K8398</f>
        <v>8384</v>
      </c>
      <c r="B8391" t="str">
        <f>Data_checks!L8398</f>
        <v>I</v>
      </c>
      <c r="C8391" t="str">
        <f>Data_checks!M8398</f>
        <v>I</v>
      </c>
    </row>
    <row r="8392" spans="1:3" x14ac:dyDescent="0.25">
      <c r="A8392">
        <f>Data_checks!K8399</f>
        <v>8385</v>
      </c>
      <c r="B8392" t="str">
        <f>Data_checks!L8399</f>
        <v>D</v>
      </c>
      <c r="C8392" t="str">
        <f>Data_checks!M8399</f>
        <v>D</v>
      </c>
    </row>
    <row r="8393" spans="1:3" x14ac:dyDescent="0.25">
      <c r="A8393">
        <f>Data_checks!K8400</f>
        <v>8386</v>
      </c>
      <c r="B8393" t="str">
        <f>Data_checks!L8400</f>
        <v>I</v>
      </c>
      <c r="C8393" t="str">
        <f>Data_checks!M8400</f>
        <v>D</v>
      </c>
    </row>
    <row r="8394" spans="1:3" x14ac:dyDescent="0.25">
      <c r="A8394">
        <f>Data_checks!K8401</f>
        <v>8387</v>
      </c>
      <c r="B8394" t="str">
        <f>Data_checks!L8401</f>
        <v>D</v>
      </c>
      <c r="C8394" t="str">
        <f>Data_checks!M8401</f>
        <v>D</v>
      </c>
    </row>
    <row r="8395" spans="1:3" x14ac:dyDescent="0.25">
      <c r="A8395">
        <f>Data_checks!K8402</f>
        <v>8388</v>
      </c>
      <c r="B8395" t="str">
        <f>Data_checks!L8402</f>
        <v>I</v>
      </c>
      <c r="C8395" t="str">
        <f>Data_checks!M8402</f>
        <v>I</v>
      </c>
    </row>
    <row r="8396" spans="1:3" x14ac:dyDescent="0.25">
      <c r="A8396">
        <f>Data_checks!K8403</f>
        <v>8389</v>
      </c>
      <c r="B8396" t="str">
        <f>Data_checks!L8403</f>
        <v>H</v>
      </c>
      <c r="C8396" t="str">
        <f>Data_checks!M8403</f>
        <v>S</v>
      </c>
    </row>
    <row r="8397" spans="1:3" x14ac:dyDescent="0.25">
      <c r="A8397">
        <f>Data_checks!K8404</f>
        <v>8390</v>
      </c>
      <c r="B8397" t="str">
        <f>Data_checks!L8404</f>
        <v>I</v>
      </c>
      <c r="C8397" t="str">
        <f>Data_checks!M8404</f>
        <v>S</v>
      </c>
    </row>
    <row r="8398" spans="1:3" x14ac:dyDescent="0.25">
      <c r="A8398">
        <f>Data_checks!K8405</f>
        <v>8391</v>
      </c>
      <c r="B8398" t="str">
        <f>Data_checks!L8405</f>
        <v>S</v>
      </c>
      <c r="C8398" t="str">
        <f>Data_checks!M8405</f>
        <v>D</v>
      </c>
    </row>
    <row r="8399" spans="1:3" x14ac:dyDescent="0.25">
      <c r="A8399">
        <f>Data_checks!K8406</f>
        <v>8392</v>
      </c>
      <c r="B8399" t="str">
        <f>Data_checks!L8406</f>
        <v>H</v>
      </c>
      <c r="C8399" t="str">
        <f>Data_checks!M8406</f>
        <v>H</v>
      </c>
    </row>
    <row r="8400" spans="1:3" x14ac:dyDescent="0.25">
      <c r="A8400">
        <f>Data_checks!K8407</f>
        <v>8393</v>
      </c>
      <c r="B8400" t="str">
        <f>Data_checks!L8407</f>
        <v>H</v>
      </c>
      <c r="C8400" t="str">
        <f>Data_checks!M8407</f>
        <v>S</v>
      </c>
    </row>
    <row r="8401" spans="1:3" x14ac:dyDescent="0.25">
      <c r="A8401">
        <f>Data_checks!K8408</f>
        <v>8394</v>
      </c>
      <c r="B8401" t="str">
        <f>Data_checks!L8408</f>
        <v>S</v>
      </c>
      <c r="C8401" t="str">
        <f>Data_checks!M8408</f>
        <v>D</v>
      </c>
    </row>
    <row r="8402" spans="1:3" x14ac:dyDescent="0.25">
      <c r="A8402">
        <f>Data_checks!K8409</f>
        <v>8395</v>
      </c>
      <c r="B8402" t="str">
        <f>Data_checks!L8409</f>
        <v>S</v>
      </c>
      <c r="C8402" t="str">
        <f>Data_checks!M8409</f>
        <v>H</v>
      </c>
    </row>
    <row r="8403" spans="1:3" x14ac:dyDescent="0.25">
      <c r="A8403">
        <f>Data_checks!K8410</f>
        <v>8396</v>
      </c>
      <c r="B8403" t="str">
        <f>Data_checks!L8410</f>
        <v>D</v>
      </c>
      <c r="C8403" t="str">
        <f>Data_checks!M8410</f>
        <v>D</v>
      </c>
    </row>
    <row r="8404" spans="1:3" x14ac:dyDescent="0.25">
      <c r="A8404">
        <f>Data_checks!K8411</f>
        <v>8397</v>
      </c>
      <c r="B8404" t="str">
        <f>Data_checks!L8411</f>
        <v>H</v>
      </c>
      <c r="C8404" t="str">
        <f>Data_checks!M8411</f>
        <v>S</v>
      </c>
    </row>
    <row r="8405" spans="1:3" x14ac:dyDescent="0.25">
      <c r="A8405">
        <f>Data_checks!K8412</f>
        <v>8398</v>
      </c>
      <c r="B8405" t="str">
        <f>Data_checks!L8412</f>
        <v>S</v>
      </c>
      <c r="C8405" t="str">
        <f>Data_checks!M8412</f>
        <v>I</v>
      </c>
    </row>
    <row r="8406" spans="1:3" x14ac:dyDescent="0.25">
      <c r="A8406">
        <f>Data_checks!K8413</f>
        <v>8399</v>
      </c>
      <c r="B8406" t="str">
        <f>Data_checks!L8413</f>
        <v>S</v>
      </c>
      <c r="C8406" t="str">
        <f>Data_checks!M8413</f>
        <v>I</v>
      </c>
    </row>
    <row r="8407" spans="1:3" x14ac:dyDescent="0.25">
      <c r="A8407">
        <f>Data_checks!K8414</f>
        <v>8400</v>
      </c>
      <c r="B8407" t="str">
        <f>Data_checks!L8414</f>
        <v>H</v>
      </c>
      <c r="C8407" t="str">
        <f>Data_checks!M8414</f>
        <v>H</v>
      </c>
    </row>
    <row r="8408" spans="1:3" x14ac:dyDescent="0.25">
      <c r="A8408">
        <f>Data_checks!K8415</f>
        <v>8401</v>
      </c>
      <c r="B8408" t="str">
        <f>Data_checks!L8415</f>
        <v>S</v>
      </c>
      <c r="C8408" t="str">
        <f>Data_checks!M8415</f>
        <v>D</v>
      </c>
    </row>
    <row r="8409" spans="1:3" x14ac:dyDescent="0.25">
      <c r="A8409">
        <f>Data_checks!K8416</f>
        <v>8402</v>
      </c>
      <c r="B8409" t="str">
        <f>Data_checks!L8416</f>
        <v>D</v>
      </c>
      <c r="C8409" t="str">
        <f>Data_checks!M8416</f>
        <v>D</v>
      </c>
    </row>
    <row r="8410" spans="1:3" x14ac:dyDescent="0.25">
      <c r="A8410">
        <f>Data_checks!K8417</f>
        <v>8403</v>
      </c>
      <c r="B8410" t="str">
        <f>Data_checks!L8417</f>
        <v>I</v>
      </c>
      <c r="C8410" t="str">
        <f>Data_checks!M8417</f>
        <v>S</v>
      </c>
    </row>
    <row r="8411" spans="1:3" x14ac:dyDescent="0.25">
      <c r="A8411">
        <f>Data_checks!K8418</f>
        <v>8404</v>
      </c>
      <c r="B8411" t="str">
        <f>Data_checks!L8418</f>
        <v>D</v>
      </c>
      <c r="C8411" t="str">
        <f>Data_checks!M8418</f>
        <v>D</v>
      </c>
    </row>
    <row r="8412" spans="1:3" x14ac:dyDescent="0.25">
      <c r="A8412">
        <f>Data_checks!K8419</f>
        <v>8405</v>
      </c>
      <c r="B8412" t="str">
        <f>Data_checks!L8419</f>
        <v>I</v>
      </c>
      <c r="C8412" t="str">
        <f>Data_checks!M8419</f>
        <v>S</v>
      </c>
    </row>
    <row r="8413" spans="1:3" x14ac:dyDescent="0.25">
      <c r="A8413">
        <f>Data_checks!K8420</f>
        <v>8406</v>
      </c>
      <c r="B8413" t="str">
        <f>Data_checks!L8420</f>
        <v>I</v>
      </c>
      <c r="C8413" t="str">
        <f>Data_checks!M8420</f>
        <v>H</v>
      </c>
    </row>
    <row r="8414" spans="1:3" x14ac:dyDescent="0.25">
      <c r="A8414">
        <f>Data_checks!K8421</f>
        <v>8407</v>
      </c>
      <c r="B8414" t="str">
        <f>Data_checks!L8421</f>
        <v>H</v>
      </c>
      <c r="C8414" t="str">
        <f>Data_checks!M8421</f>
        <v>H</v>
      </c>
    </row>
    <row r="8415" spans="1:3" x14ac:dyDescent="0.25">
      <c r="A8415">
        <f>Data_checks!K8422</f>
        <v>8408</v>
      </c>
      <c r="B8415" t="str">
        <f>Data_checks!L8422</f>
        <v>S</v>
      </c>
      <c r="C8415" t="str">
        <f>Data_checks!M8422</f>
        <v>H</v>
      </c>
    </row>
    <row r="8416" spans="1:3" x14ac:dyDescent="0.25">
      <c r="A8416">
        <f>Data_checks!K8423</f>
        <v>8409</v>
      </c>
      <c r="B8416" t="str">
        <f>Data_checks!L8423</f>
        <v>D</v>
      </c>
      <c r="C8416" t="str">
        <f>Data_checks!M8423</f>
        <v>D</v>
      </c>
    </row>
    <row r="8417" spans="1:3" x14ac:dyDescent="0.25">
      <c r="A8417">
        <f>Data_checks!K8424</f>
        <v>8410</v>
      </c>
      <c r="B8417" t="str">
        <f>Data_checks!L8424</f>
        <v>I</v>
      </c>
      <c r="C8417" t="str">
        <f>Data_checks!M8424</f>
        <v>D</v>
      </c>
    </row>
    <row r="8418" spans="1:3" x14ac:dyDescent="0.25">
      <c r="A8418">
        <f>Data_checks!K8425</f>
        <v>8411</v>
      </c>
      <c r="B8418" t="str">
        <f>Data_checks!L8425</f>
        <v>H</v>
      </c>
      <c r="C8418" t="str">
        <f>Data_checks!M8425</f>
        <v>S</v>
      </c>
    </row>
    <row r="8419" spans="1:3" x14ac:dyDescent="0.25">
      <c r="A8419">
        <f>Data_checks!K8426</f>
        <v>8412</v>
      </c>
      <c r="B8419" t="str">
        <f>Data_checks!L8426</f>
        <v>H</v>
      </c>
      <c r="C8419" t="str">
        <f>Data_checks!M8426</f>
        <v>H</v>
      </c>
    </row>
    <row r="8420" spans="1:3" x14ac:dyDescent="0.25">
      <c r="A8420">
        <f>Data_checks!K8427</f>
        <v>8413</v>
      </c>
      <c r="B8420" t="str">
        <f>Data_checks!L8427</f>
        <v>D</v>
      </c>
      <c r="C8420" t="str">
        <f>Data_checks!M8427</f>
        <v>D</v>
      </c>
    </row>
    <row r="8421" spans="1:3" x14ac:dyDescent="0.25">
      <c r="A8421">
        <f>Data_checks!K8428</f>
        <v>8414</v>
      </c>
      <c r="B8421" t="str">
        <f>Data_checks!L8428</f>
        <v>D</v>
      </c>
      <c r="C8421" t="str">
        <f>Data_checks!M8428</f>
        <v>D</v>
      </c>
    </row>
    <row r="8422" spans="1:3" x14ac:dyDescent="0.25">
      <c r="A8422">
        <f>Data_checks!K8429</f>
        <v>8415</v>
      </c>
      <c r="B8422" t="str">
        <f>Data_checks!L8429</f>
        <v>H</v>
      </c>
      <c r="C8422" t="str">
        <f>Data_checks!M8429</f>
        <v>H</v>
      </c>
    </row>
    <row r="8423" spans="1:3" x14ac:dyDescent="0.25">
      <c r="A8423">
        <f>Data_checks!K8430</f>
        <v>8416</v>
      </c>
      <c r="B8423" t="str">
        <f>Data_checks!L8430</f>
        <v>I</v>
      </c>
      <c r="C8423" t="str">
        <f>Data_checks!M8430</f>
        <v>I</v>
      </c>
    </row>
    <row r="8424" spans="1:3" x14ac:dyDescent="0.25">
      <c r="A8424">
        <f>Data_checks!K8431</f>
        <v>8417</v>
      </c>
      <c r="B8424" t="str">
        <f>Data_checks!L8431</f>
        <v>S</v>
      </c>
      <c r="C8424" t="str">
        <f>Data_checks!M8431</f>
        <v>H</v>
      </c>
    </row>
    <row r="8425" spans="1:3" x14ac:dyDescent="0.25">
      <c r="A8425">
        <f>Data_checks!K8432</f>
        <v>8418</v>
      </c>
      <c r="B8425" t="str">
        <f>Data_checks!L8432</f>
        <v>I</v>
      </c>
      <c r="C8425" t="str">
        <f>Data_checks!M8432</f>
        <v>S</v>
      </c>
    </row>
    <row r="8426" spans="1:3" x14ac:dyDescent="0.25">
      <c r="A8426">
        <f>Data_checks!K8433</f>
        <v>8419</v>
      </c>
      <c r="B8426" t="str">
        <f>Data_checks!L8433</f>
        <v>D</v>
      </c>
      <c r="C8426" t="str">
        <f>Data_checks!M8433</f>
        <v>D</v>
      </c>
    </row>
    <row r="8427" spans="1:3" x14ac:dyDescent="0.25">
      <c r="A8427">
        <f>Data_checks!K8434</f>
        <v>8420</v>
      </c>
      <c r="B8427" t="str">
        <f>Data_checks!L8434</f>
        <v>H</v>
      </c>
      <c r="C8427" t="str">
        <f>Data_checks!M8434</f>
        <v>H</v>
      </c>
    </row>
    <row r="8428" spans="1:3" x14ac:dyDescent="0.25">
      <c r="A8428">
        <f>Data_checks!K8435</f>
        <v>8421</v>
      </c>
      <c r="B8428" t="str">
        <f>Data_checks!L8435</f>
        <v>H</v>
      </c>
      <c r="C8428" t="str">
        <f>Data_checks!M8435</f>
        <v>H</v>
      </c>
    </row>
    <row r="8429" spans="1:3" x14ac:dyDescent="0.25">
      <c r="A8429">
        <f>Data_checks!K8436</f>
        <v>8422</v>
      </c>
      <c r="B8429" t="str">
        <f>Data_checks!L8436</f>
        <v>D</v>
      </c>
      <c r="C8429" t="str">
        <f>Data_checks!M8436</f>
        <v>D</v>
      </c>
    </row>
    <row r="8430" spans="1:3" x14ac:dyDescent="0.25">
      <c r="A8430">
        <f>Data_checks!K8437</f>
        <v>8423</v>
      </c>
      <c r="B8430" t="str">
        <f>Data_checks!L8437</f>
        <v>I</v>
      </c>
      <c r="C8430" t="str">
        <f>Data_checks!M8437</f>
        <v>S</v>
      </c>
    </row>
    <row r="8431" spans="1:3" x14ac:dyDescent="0.25">
      <c r="A8431">
        <f>Data_checks!K8438</f>
        <v>8424</v>
      </c>
      <c r="B8431" t="str">
        <f>Data_checks!L8438</f>
        <v>S</v>
      </c>
      <c r="C8431" t="str">
        <f>Data_checks!M8438</f>
        <v>H</v>
      </c>
    </row>
    <row r="8432" spans="1:3" x14ac:dyDescent="0.25">
      <c r="A8432">
        <f>Data_checks!K8439</f>
        <v>8425</v>
      </c>
      <c r="B8432" t="str">
        <f>Data_checks!L8439</f>
        <v>I</v>
      </c>
      <c r="C8432" t="str">
        <f>Data_checks!M8439</f>
        <v>D</v>
      </c>
    </row>
    <row r="8433" spans="1:3" x14ac:dyDescent="0.25">
      <c r="A8433">
        <f>Data_checks!K8440</f>
        <v>8426</v>
      </c>
      <c r="B8433" t="str">
        <f>Data_checks!L8440</f>
        <v>S</v>
      </c>
      <c r="C8433" t="str">
        <f>Data_checks!M8440</f>
        <v>H</v>
      </c>
    </row>
    <row r="8434" spans="1:3" x14ac:dyDescent="0.25">
      <c r="A8434">
        <f>Data_checks!K8441</f>
        <v>8427</v>
      </c>
      <c r="B8434" t="str">
        <f>Data_checks!L8441</f>
        <v>D</v>
      </c>
      <c r="C8434" t="str">
        <f>Data_checks!M8441</f>
        <v>D</v>
      </c>
    </row>
    <row r="8435" spans="1:3" x14ac:dyDescent="0.25">
      <c r="A8435">
        <f>Data_checks!K8442</f>
        <v>8428</v>
      </c>
      <c r="B8435" t="str">
        <f>Data_checks!L8442</f>
        <v>I</v>
      </c>
      <c r="C8435" t="str">
        <f>Data_checks!M8442</f>
        <v>S</v>
      </c>
    </row>
    <row r="8436" spans="1:3" x14ac:dyDescent="0.25">
      <c r="A8436">
        <f>Data_checks!K8443</f>
        <v>8429</v>
      </c>
      <c r="B8436" t="str">
        <f>Data_checks!L8443</f>
        <v>H</v>
      </c>
      <c r="C8436" t="str">
        <f>Data_checks!M8443</f>
        <v>S</v>
      </c>
    </row>
    <row r="8437" spans="1:3" x14ac:dyDescent="0.25">
      <c r="A8437">
        <f>Data_checks!K8444</f>
        <v>8430</v>
      </c>
      <c r="B8437" t="str">
        <f>Data_checks!L8444</f>
        <v>D</v>
      </c>
      <c r="C8437" t="str">
        <f>Data_checks!M8444</f>
        <v>D</v>
      </c>
    </row>
    <row r="8438" spans="1:3" x14ac:dyDescent="0.25">
      <c r="A8438">
        <f>Data_checks!K8445</f>
        <v>8431</v>
      </c>
      <c r="B8438" t="str">
        <f>Data_checks!L8445</f>
        <v>I</v>
      </c>
      <c r="C8438" t="str">
        <f>Data_checks!M8445</f>
        <v>I</v>
      </c>
    </row>
    <row r="8439" spans="1:3" x14ac:dyDescent="0.25">
      <c r="A8439">
        <f>Data_checks!K8446</f>
        <v>8432</v>
      </c>
      <c r="B8439" t="str">
        <f>Data_checks!L8446</f>
        <v>H</v>
      </c>
      <c r="C8439" t="str">
        <f>Data_checks!M8446</f>
        <v>H</v>
      </c>
    </row>
    <row r="8440" spans="1:3" x14ac:dyDescent="0.25">
      <c r="A8440">
        <f>Data_checks!K8447</f>
        <v>8433</v>
      </c>
      <c r="B8440" t="str">
        <f>Data_checks!L8447</f>
        <v>D</v>
      </c>
      <c r="C8440" t="str">
        <f>Data_checks!M8447</f>
        <v>D</v>
      </c>
    </row>
    <row r="8441" spans="1:3" x14ac:dyDescent="0.25">
      <c r="A8441">
        <f>Data_checks!K8448</f>
        <v>8434</v>
      </c>
      <c r="B8441" t="str">
        <f>Data_checks!L8448</f>
        <v>D</v>
      </c>
      <c r="C8441" t="str">
        <f>Data_checks!M8448</f>
        <v>D</v>
      </c>
    </row>
    <row r="8442" spans="1:3" x14ac:dyDescent="0.25">
      <c r="A8442">
        <f>Data_checks!K8449</f>
        <v>8435</v>
      </c>
      <c r="B8442" t="str">
        <f>Data_checks!L8449</f>
        <v>D</v>
      </c>
      <c r="C8442" t="str">
        <f>Data_checks!M8449</f>
        <v>D</v>
      </c>
    </row>
    <row r="8443" spans="1:3" x14ac:dyDescent="0.25">
      <c r="A8443">
        <f>Data_checks!K8450</f>
        <v>8436</v>
      </c>
      <c r="B8443" t="str">
        <f>Data_checks!L8450</f>
        <v>S</v>
      </c>
      <c r="C8443" t="str">
        <f>Data_checks!M8450</f>
        <v>H</v>
      </c>
    </row>
    <row r="8444" spans="1:3" x14ac:dyDescent="0.25">
      <c r="A8444">
        <f>Data_checks!K8451</f>
        <v>8437</v>
      </c>
      <c r="B8444" t="str">
        <f>Data_checks!L8451</f>
        <v>S</v>
      </c>
      <c r="C8444" t="str">
        <f>Data_checks!M8451</f>
        <v>H</v>
      </c>
    </row>
    <row r="8445" spans="1:3" x14ac:dyDescent="0.25">
      <c r="A8445">
        <f>Data_checks!K8452</f>
        <v>8438</v>
      </c>
      <c r="B8445" t="str">
        <f>Data_checks!L8452</f>
        <v>D</v>
      </c>
      <c r="C8445" t="str">
        <f>Data_checks!M8452</f>
        <v>D</v>
      </c>
    </row>
    <row r="8446" spans="1:3" x14ac:dyDescent="0.25">
      <c r="A8446">
        <f>Data_checks!K8453</f>
        <v>8439</v>
      </c>
      <c r="B8446" t="str">
        <f>Data_checks!L8453</f>
        <v>S</v>
      </c>
      <c r="C8446" t="str">
        <f>Data_checks!M8453</f>
        <v>H</v>
      </c>
    </row>
    <row r="8447" spans="1:3" x14ac:dyDescent="0.25">
      <c r="A8447">
        <f>Data_checks!K8454</f>
        <v>8440</v>
      </c>
      <c r="B8447" t="str">
        <f>Data_checks!L8454</f>
        <v>D</v>
      </c>
      <c r="C8447" t="str">
        <f>Data_checks!M8454</f>
        <v>D</v>
      </c>
    </row>
    <row r="8448" spans="1:3" x14ac:dyDescent="0.25">
      <c r="A8448">
        <f>Data_checks!K8455</f>
        <v>8441</v>
      </c>
      <c r="B8448" t="str">
        <f>Data_checks!L8455</f>
        <v>S</v>
      </c>
      <c r="C8448" t="str">
        <f>Data_checks!M8455</f>
        <v>S</v>
      </c>
    </row>
    <row r="8449" spans="1:3" x14ac:dyDescent="0.25">
      <c r="A8449">
        <f>Data_checks!K8456</f>
        <v>8442</v>
      </c>
      <c r="B8449" t="str">
        <f>Data_checks!L8456</f>
        <v>I</v>
      </c>
      <c r="C8449" t="str">
        <f>Data_checks!M8456</f>
        <v>D</v>
      </c>
    </row>
    <row r="8450" spans="1:3" x14ac:dyDescent="0.25">
      <c r="A8450">
        <f>Data_checks!K8457</f>
        <v>8443</v>
      </c>
      <c r="B8450" t="str">
        <f>Data_checks!L8457</f>
        <v>D</v>
      </c>
      <c r="C8450" t="str">
        <f>Data_checks!M8457</f>
        <v>D</v>
      </c>
    </row>
    <row r="8451" spans="1:3" x14ac:dyDescent="0.25">
      <c r="A8451">
        <f>Data_checks!K8458</f>
        <v>8444</v>
      </c>
      <c r="B8451" t="str">
        <f>Data_checks!L8458</f>
        <v>H</v>
      </c>
      <c r="C8451" t="str">
        <f>Data_checks!M8458</f>
        <v>H</v>
      </c>
    </row>
    <row r="8452" spans="1:3" x14ac:dyDescent="0.25">
      <c r="A8452">
        <f>Data_checks!K8459</f>
        <v>8445</v>
      </c>
      <c r="B8452" t="str">
        <f>Data_checks!L8459</f>
        <v>D</v>
      </c>
      <c r="C8452" t="str">
        <f>Data_checks!M8459</f>
        <v>D</v>
      </c>
    </row>
    <row r="8453" spans="1:3" x14ac:dyDescent="0.25">
      <c r="A8453">
        <f>Data_checks!K8460</f>
        <v>8446</v>
      </c>
      <c r="B8453" t="str">
        <f>Data_checks!L8460</f>
        <v>H</v>
      </c>
      <c r="C8453" t="str">
        <f>Data_checks!M8460</f>
        <v>H</v>
      </c>
    </row>
    <row r="8454" spans="1:3" x14ac:dyDescent="0.25">
      <c r="A8454">
        <f>Data_checks!K8461</f>
        <v>8447</v>
      </c>
      <c r="B8454" t="str">
        <f>Data_checks!L8461</f>
        <v>S</v>
      </c>
      <c r="C8454" t="str">
        <f>Data_checks!M8461</f>
        <v>H</v>
      </c>
    </row>
    <row r="8455" spans="1:3" x14ac:dyDescent="0.25">
      <c r="A8455">
        <f>Data_checks!K8462</f>
        <v>8448</v>
      </c>
      <c r="B8455" t="str">
        <f>Data_checks!L8462</f>
        <v>S</v>
      </c>
      <c r="C8455" t="str">
        <f>Data_checks!M8462</f>
        <v>H</v>
      </c>
    </row>
    <row r="8456" spans="1:3" x14ac:dyDescent="0.25">
      <c r="A8456">
        <f>Data_checks!K8463</f>
        <v>8449</v>
      </c>
      <c r="B8456" t="str">
        <f>Data_checks!L8463</f>
        <v>I</v>
      </c>
      <c r="C8456" t="str">
        <f>Data_checks!M8463</f>
        <v>H</v>
      </c>
    </row>
    <row r="8457" spans="1:3" x14ac:dyDescent="0.25">
      <c r="A8457">
        <f>Data_checks!K8464</f>
        <v>8450</v>
      </c>
      <c r="B8457" t="str">
        <f>Data_checks!L8464</f>
        <v>I</v>
      </c>
      <c r="C8457" t="str">
        <f>Data_checks!M8464</f>
        <v>D</v>
      </c>
    </row>
    <row r="8458" spans="1:3" x14ac:dyDescent="0.25">
      <c r="A8458">
        <f>Data_checks!K8465</f>
        <v>8451</v>
      </c>
      <c r="B8458" t="str">
        <f>Data_checks!L8465</f>
        <v>H</v>
      </c>
      <c r="C8458" t="str">
        <f>Data_checks!M8465</f>
        <v>H</v>
      </c>
    </row>
    <row r="8459" spans="1:3" x14ac:dyDescent="0.25">
      <c r="A8459">
        <f>Data_checks!K8466</f>
        <v>8452</v>
      </c>
      <c r="B8459" t="str">
        <f>Data_checks!L8466</f>
        <v>S</v>
      </c>
      <c r="C8459" t="str">
        <f>Data_checks!M8466</f>
        <v>H</v>
      </c>
    </row>
    <row r="8460" spans="1:3" x14ac:dyDescent="0.25">
      <c r="A8460">
        <f>Data_checks!K8467</f>
        <v>8453</v>
      </c>
      <c r="B8460" t="str">
        <f>Data_checks!L8467</f>
        <v>I</v>
      </c>
      <c r="C8460" t="str">
        <f>Data_checks!M8467</f>
        <v>D</v>
      </c>
    </row>
    <row r="8461" spans="1:3" x14ac:dyDescent="0.25">
      <c r="A8461">
        <f>Data_checks!K8468</f>
        <v>8454</v>
      </c>
      <c r="B8461" t="str">
        <f>Data_checks!L8468</f>
        <v>I</v>
      </c>
      <c r="C8461" t="str">
        <f>Data_checks!M8468</f>
        <v>I</v>
      </c>
    </row>
    <row r="8462" spans="1:3" x14ac:dyDescent="0.25">
      <c r="A8462">
        <f>Data_checks!K8469</f>
        <v>8455</v>
      </c>
      <c r="B8462" t="str">
        <f>Data_checks!L8469</f>
        <v>H</v>
      </c>
      <c r="C8462" t="str">
        <f>Data_checks!M8469</f>
        <v>H</v>
      </c>
    </row>
    <row r="8463" spans="1:3" x14ac:dyDescent="0.25">
      <c r="A8463">
        <f>Data_checks!K8470</f>
        <v>8456</v>
      </c>
      <c r="B8463" t="str">
        <f>Data_checks!L8470</f>
        <v>I</v>
      </c>
      <c r="C8463" t="str">
        <f>Data_checks!M8470</f>
        <v>S</v>
      </c>
    </row>
    <row r="8464" spans="1:3" x14ac:dyDescent="0.25">
      <c r="A8464">
        <f>Data_checks!K8471</f>
        <v>8457</v>
      </c>
      <c r="B8464" t="str">
        <f>Data_checks!L8471</f>
        <v>D</v>
      </c>
      <c r="C8464" t="str">
        <f>Data_checks!M8471</f>
        <v>D</v>
      </c>
    </row>
    <row r="8465" spans="1:3" x14ac:dyDescent="0.25">
      <c r="A8465">
        <f>Data_checks!K8472</f>
        <v>8458</v>
      </c>
      <c r="B8465" t="str">
        <f>Data_checks!L8472</f>
        <v>S</v>
      </c>
      <c r="C8465" t="str">
        <f>Data_checks!M8472</f>
        <v>H</v>
      </c>
    </row>
    <row r="8466" spans="1:3" x14ac:dyDescent="0.25">
      <c r="A8466">
        <f>Data_checks!K8473</f>
        <v>8459</v>
      </c>
      <c r="B8466" t="str">
        <f>Data_checks!L8473</f>
        <v>H</v>
      </c>
      <c r="C8466" t="str">
        <f>Data_checks!M8473</f>
        <v>H</v>
      </c>
    </row>
    <row r="8467" spans="1:3" x14ac:dyDescent="0.25">
      <c r="A8467">
        <f>Data_checks!K8474</f>
        <v>8460</v>
      </c>
      <c r="B8467" t="str">
        <f>Data_checks!L8474</f>
        <v>D</v>
      </c>
      <c r="C8467" t="str">
        <f>Data_checks!M8474</f>
        <v>D</v>
      </c>
    </row>
    <row r="8468" spans="1:3" x14ac:dyDescent="0.25">
      <c r="A8468">
        <f>Data_checks!K8475</f>
        <v>8461</v>
      </c>
      <c r="B8468" t="str">
        <f>Data_checks!L8475</f>
        <v>I</v>
      </c>
      <c r="C8468" t="str">
        <f>Data_checks!M8475</f>
        <v>D</v>
      </c>
    </row>
    <row r="8469" spans="1:3" x14ac:dyDescent="0.25">
      <c r="A8469">
        <f>Data_checks!K8476</f>
        <v>8462</v>
      </c>
      <c r="B8469" t="str">
        <f>Data_checks!L8476</f>
        <v>S</v>
      </c>
      <c r="C8469" t="str">
        <f>Data_checks!M8476</f>
        <v>H</v>
      </c>
    </row>
    <row r="8470" spans="1:3" x14ac:dyDescent="0.25">
      <c r="A8470">
        <f>Data_checks!K8477</f>
        <v>8463</v>
      </c>
      <c r="B8470" t="str">
        <f>Data_checks!L8477</f>
        <v>I</v>
      </c>
      <c r="C8470" t="str">
        <f>Data_checks!M8477</f>
        <v>I</v>
      </c>
    </row>
    <row r="8471" spans="1:3" x14ac:dyDescent="0.25">
      <c r="A8471">
        <f>Data_checks!K8478</f>
        <v>8464</v>
      </c>
      <c r="B8471" t="str">
        <f>Data_checks!L8478</f>
        <v>H</v>
      </c>
      <c r="C8471" t="str">
        <f>Data_checks!M8478</f>
        <v>H</v>
      </c>
    </row>
    <row r="8472" spans="1:3" x14ac:dyDescent="0.25">
      <c r="A8472">
        <f>Data_checks!K8479</f>
        <v>8465</v>
      </c>
      <c r="B8472" t="str">
        <f>Data_checks!L8479</f>
        <v>S</v>
      </c>
      <c r="C8472" t="str">
        <f>Data_checks!M8479</f>
        <v>H</v>
      </c>
    </row>
    <row r="8473" spans="1:3" x14ac:dyDescent="0.25">
      <c r="A8473">
        <f>Data_checks!K8480</f>
        <v>8466</v>
      </c>
      <c r="B8473" t="str">
        <f>Data_checks!L8480</f>
        <v>H</v>
      </c>
      <c r="C8473" t="str">
        <f>Data_checks!M8480</f>
        <v>H</v>
      </c>
    </row>
    <row r="8474" spans="1:3" x14ac:dyDescent="0.25">
      <c r="A8474">
        <f>Data_checks!K8481</f>
        <v>8467</v>
      </c>
      <c r="B8474" t="str">
        <f>Data_checks!L8481</f>
        <v>S</v>
      </c>
      <c r="C8474" t="str">
        <f>Data_checks!M8481</f>
        <v>S</v>
      </c>
    </row>
    <row r="8475" spans="1:3" x14ac:dyDescent="0.25">
      <c r="A8475">
        <f>Data_checks!K8482</f>
        <v>8468</v>
      </c>
      <c r="B8475" t="str">
        <f>Data_checks!L8482</f>
        <v>D</v>
      </c>
      <c r="C8475" t="str">
        <f>Data_checks!M8482</f>
        <v>D</v>
      </c>
    </row>
    <row r="8476" spans="1:3" x14ac:dyDescent="0.25">
      <c r="A8476">
        <f>Data_checks!K8483</f>
        <v>8469</v>
      </c>
      <c r="B8476" t="str">
        <f>Data_checks!L8483</f>
        <v>H</v>
      </c>
      <c r="C8476" t="str">
        <f>Data_checks!M8483</f>
        <v>H</v>
      </c>
    </row>
    <row r="8477" spans="1:3" x14ac:dyDescent="0.25">
      <c r="A8477">
        <f>Data_checks!K8484</f>
        <v>8470</v>
      </c>
      <c r="B8477" t="str">
        <f>Data_checks!L8484</f>
        <v>S</v>
      </c>
      <c r="C8477" t="str">
        <f>Data_checks!M8484</f>
        <v>H</v>
      </c>
    </row>
    <row r="8478" spans="1:3" x14ac:dyDescent="0.25">
      <c r="A8478">
        <f>Data_checks!K8485</f>
        <v>8471</v>
      </c>
      <c r="B8478" t="str">
        <f>Data_checks!L8485</f>
        <v>I</v>
      </c>
      <c r="C8478" t="str">
        <f>Data_checks!M8485</f>
        <v>D</v>
      </c>
    </row>
    <row r="8479" spans="1:3" x14ac:dyDescent="0.25">
      <c r="A8479">
        <f>Data_checks!K8486</f>
        <v>8472</v>
      </c>
      <c r="B8479" t="str">
        <f>Data_checks!L8486</f>
        <v>S</v>
      </c>
      <c r="C8479" t="str">
        <f>Data_checks!M8486</f>
        <v>H</v>
      </c>
    </row>
    <row r="8480" spans="1:3" x14ac:dyDescent="0.25">
      <c r="A8480">
        <f>Data_checks!K8487</f>
        <v>8473</v>
      </c>
      <c r="B8480" t="str">
        <f>Data_checks!L8487</f>
        <v>H</v>
      </c>
      <c r="C8480" t="str">
        <f>Data_checks!M8487</f>
        <v>H</v>
      </c>
    </row>
    <row r="8481" spans="1:3" x14ac:dyDescent="0.25">
      <c r="A8481">
        <f>Data_checks!K8488</f>
        <v>8474</v>
      </c>
      <c r="B8481" t="str">
        <f>Data_checks!L8488</f>
        <v>H</v>
      </c>
      <c r="C8481" t="str">
        <f>Data_checks!M8488</f>
        <v>H</v>
      </c>
    </row>
    <row r="8482" spans="1:3" x14ac:dyDescent="0.25">
      <c r="A8482">
        <f>Data_checks!K8489</f>
        <v>8475</v>
      </c>
      <c r="B8482" t="str">
        <f>Data_checks!L8489</f>
        <v>D</v>
      </c>
      <c r="C8482" t="str">
        <f>Data_checks!M8489</f>
        <v>D</v>
      </c>
    </row>
    <row r="8483" spans="1:3" x14ac:dyDescent="0.25">
      <c r="A8483">
        <f>Data_checks!K8490</f>
        <v>8476</v>
      </c>
      <c r="B8483" t="str">
        <f>Data_checks!L8490</f>
        <v>I</v>
      </c>
      <c r="C8483" t="str">
        <f>Data_checks!M8490</f>
        <v>H</v>
      </c>
    </row>
    <row r="8484" spans="1:3" x14ac:dyDescent="0.25">
      <c r="A8484">
        <f>Data_checks!K8491</f>
        <v>8477</v>
      </c>
      <c r="B8484" t="str">
        <f>Data_checks!L8491</f>
        <v>H</v>
      </c>
      <c r="C8484" t="str">
        <f>Data_checks!M8491</f>
        <v>H</v>
      </c>
    </row>
    <row r="8485" spans="1:3" x14ac:dyDescent="0.25">
      <c r="A8485">
        <f>Data_checks!K8492</f>
        <v>8478</v>
      </c>
      <c r="B8485" t="str">
        <f>Data_checks!L8492</f>
        <v>I</v>
      </c>
      <c r="C8485" t="str">
        <f>Data_checks!M8492</f>
        <v>I</v>
      </c>
    </row>
    <row r="8486" spans="1:3" x14ac:dyDescent="0.25">
      <c r="A8486">
        <f>Data_checks!K8493</f>
        <v>8479</v>
      </c>
      <c r="B8486" t="str">
        <f>Data_checks!L8493</f>
        <v>H</v>
      </c>
      <c r="C8486" t="str">
        <f>Data_checks!M8493</f>
        <v>I</v>
      </c>
    </row>
    <row r="8487" spans="1:3" x14ac:dyDescent="0.25">
      <c r="A8487">
        <f>Data_checks!K8494</f>
        <v>8480</v>
      </c>
      <c r="B8487" t="str">
        <f>Data_checks!L8494</f>
        <v>I</v>
      </c>
      <c r="C8487" t="str">
        <f>Data_checks!M8494</f>
        <v>S</v>
      </c>
    </row>
    <row r="8488" spans="1:3" x14ac:dyDescent="0.25">
      <c r="A8488">
        <f>Data_checks!K8495</f>
        <v>8481</v>
      </c>
      <c r="B8488" t="str">
        <f>Data_checks!L8495</f>
        <v>H</v>
      </c>
      <c r="C8488" t="str">
        <f>Data_checks!M8495</f>
        <v>H</v>
      </c>
    </row>
    <row r="8489" spans="1:3" x14ac:dyDescent="0.25">
      <c r="A8489">
        <f>Data_checks!K8496</f>
        <v>8482</v>
      </c>
      <c r="B8489" t="str">
        <f>Data_checks!L8496</f>
        <v>H</v>
      </c>
      <c r="C8489" t="str">
        <f>Data_checks!M8496</f>
        <v>H</v>
      </c>
    </row>
    <row r="8490" spans="1:3" x14ac:dyDescent="0.25">
      <c r="A8490">
        <f>Data_checks!K8497</f>
        <v>8483</v>
      </c>
      <c r="B8490" t="str">
        <f>Data_checks!L8497</f>
        <v>H</v>
      </c>
      <c r="C8490" t="str">
        <f>Data_checks!M8497</f>
        <v>S</v>
      </c>
    </row>
    <row r="8491" spans="1:3" x14ac:dyDescent="0.25">
      <c r="A8491">
        <f>Data_checks!K8498</f>
        <v>8484</v>
      </c>
      <c r="B8491" t="str">
        <f>Data_checks!L8498</f>
        <v>D</v>
      </c>
      <c r="C8491" t="str">
        <f>Data_checks!M8498</f>
        <v>D</v>
      </c>
    </row>
    <row r="8492" spans="1:3" x14ac:dyDescent="0.25">
      <c r="A8492">
        <f>Data_checks!K8499</f>
        <v>8485</v>
      </c>
      <c r="B8492" t="str">
        <f>Data_checks!L8499</f>
        <v>H</v>
      </c>
      <c r="C8492" t="str">
        <f>Data_checks!M8499</f>
        <v>H</v>
      </c>
    </row>
    <row r="8493" spans="1:3" x14ac:dyDescent="0.25">
      <c r="A8493">
        <f>Data_checks!K8500</f>
        <v>8486</v>
      </c>
      <c r="B8493" t="str">
        <f>Data_checks!L8500</f>
        <v>H</v>
      </c>
      <c r="C8493" t="str">
        <f>Data_checks!M8500</f>
        <v>S</v>
      </c>
    </row>
    <row r="8494" spans="1:3" x14ac:dyDescent="0.25">
      <c r="A8494">
        <f>Data_checks!K8501</f>
        <v>8487</v>
      </c>
      <c r="B8494" t="str">
        <f>Data_checks!L8501</f>
        <v>D</v>
      </c>
      <c r="C8494" t="str">
        <f>Data_checks!M8501</f>
        <v>D</v>
      </c>
    </row>
    <row r="8495" spans="1:3" x14ac:dyDescent="0.25">
      <c r="A8495">
        <f>Data_checks!K8502</f>
        <v>8488</v>
      </c>
      <c r="B8495" t="str">
        <f>Data_checks!L8502</f>
        <v>H</v>
      </c>
      <c r="C8495" t="str">
        <f>Data_checks!M8502</f>
        <v>H</v>
      </c>
    </row>
    <row r="8496" spans="1:3" x14ac:dyDescent="0.25">
      <c r="A8496">
        <f>Data_checks!K8503</f>
        <v>8489</v>
      </c>
      <c r="B8496" t="str">
        <f>Data_checks!L8503</f>
        <v>H</v>
      </c>
      <c r="C8496" t="str">
        <f>Data_checks!M8503</f>
        <v>H</v>
      </c>
    </row>
    <row r="8497" spans="1:3" x14ac:dyDescent="0.25">
      <c r="A8497">
        <f>Data_checks!K8504</f>
        <v>8490</v>
      </c>
      <c r="B8497" t="str">
        <f>Data_checks!L8504</f>
        <v>I</v>
      </c>
      <c r="C8497" t="str">
        <f>Data_checks!M8504</f>
        <v>H</v>
      </c>
    </row>
    <row r="8498" spans="1:3" x14ac:dyDescent="0.25">
      <c r="A8498">
        <f>Data_checks!K8505</f>
        <v>8491</v>
      </c>
      <c r="B8498" t="str">
        <f>Data_checks!L8505</f>
        <v>H</v>
      </c>
      <c r="C8498" t="str">
        <f>Data_checks!M8505</f>
        <v>H</v>
      </c>
    </row>
    <row r="8499" spans="1:3" x14ac:dyDescent="0.25">
      <c r="A8499">
        <f>Data_checks!K8506</f>
        <v>8492</v>
      </c>
      <c r="B8499" t="str">
        <f>Data_checks!L8506</f>
        <v>S</v>
      </c>
      <c r="C8499" t="str">
        <f>Data_checks!M8506</f>
        <v>H</v>
      </c>
    </row>
    <row r="8500" spans="1:3" x14ac:dyDescent="0.25">
      <c r="A8500">
        <f>Data_checks!K8507</f>
        <v>8493</v>
      </c>
      <c r="B8500" t="str">
        <f>Data_checks!L8507</f>
        <v>H</v>
      </c>
      <c r="C8500" t="str">
        <f>Data_checks!M8507</f>
        <v>H</v>
      </c>
    </row>
    <row r="8501" spans="1:3" x14ac:dyDescent="0.25">
      <c r="A8501">
        <f>Data_checks!K8508</f>
        <v>8494</v>
      </c>
      <c r="B8501" t="str">
        <f>Data_checks!L8508</f>
        <v>S</v>
      </c>
      <c r="C8501" t="str">
        <f>Data_checks!M8508</f>
        <v>H</v>
      </c>
    </row>
    <row r="8502" spans="1:3" x14ac:dyDescent="0.25">
      <c r="A8502">
        <f>Data_checks!K8509</f>
        <v>8495</v>
      </c>
      <c r="B8502" t="str">
        <f>Data_checks!L8509</f>
        <v>S</v>
      </c>
      <c r="C8502" t="str">
        <f>Data_checks!M8509</f>
        <v>S</v>
      </c>
    </row>
    <row r="8503" spans="1:3" x14ac:dyDescent="0.25">
      <c r="A8503">
        <f>Data_checks!K8510</f>
        <v>8496</v>
      </c>
      <c r="B8503" t="str">
        <f>Data_checks!L8510</f>
        <v>S</v>
      </c>
      <c r="C8503" t="str">
        <f>Data_checks!M8510</f>
        <v>H</v>
      </c>
    </row>
    <row r="8504" spans="1:3" x14ac:dyDescent="0.25">
      <c r="A8504">
        <f>Data_checks!K8511</f>
        <v>8497</v>
      </c>
      <c r="B8504" t="str">
        <f>Data_checks!L8511</f>
        <v>H</v>
      </c>
      <c r="C8504" t="str">
        <f>Data_checks!M8511</f>
        <v>S</v>
      </c>
    </row>
    <row r="8505" spans="1:3" x14ac:dyDescent="0.25">
      <c r="A8505">
        <f>Data_checks!K8512</f>
        <v>8498</v>
      </c>
      <c r="B8505" t="str">
        <f>Data_checks!L8512</f>
        <v>D</v>
      </c>
      <c r="C8505" t="str">
        <f>Data_checks!M8512</f>
        <v>D</v>
      </c>
    </row>
    <row r="8506" spans="1:3" x14ac:dyDescent="0.25">
      <c r="A8506">
        <f>Data_checks!K8513</f>
        <v>8499</v>
      </c>
      <c r="B8506" t="str">
        <f>Data_checks!L8513</f>
        <v>H</v>
      </c>
      <c r="C8506" t="str">
        <f>Data_checks!M8513</f>
        <v>H</v>
      </c>
    </row>
    <row r="8507" spans="1:3" x14ac:dyDescent="0.25">
      <c r="A8507">
        <f>Data_checks!K8514</f>
        <v>8500</v>
      </c>
      <c r="B8507" t="str">
        <f>Data_checks!L8514</f>
        <v>S</v>
      </c>
      <c r="C8507" t="str">
        <f>Data_checks!M8514</f>
        <v>H</v>
      </c>
    </row>
    <row r="8508" spans="1:3" x14ac:dyDescent="0.25">
      <c r="A8508">
        <f>Data_checks!K8515</f>
        <v>8501</v>
      </c>
      <c r="B8508" t="str">
        <f>Data_checks!L8515</f>
        <v>H</v>
      </c>
      <c r="C8508" t="str">
        <f>Data_checks!M8515</f>
        <v>H</v>
      </c>
    </row>
    <row r="8509" spans="1:3" x14ac:dyDescent="0.25">
      <c r="A8509">
        <f>Data_checks!K8516</f>
        <v>8502</v>
      </c>
      <c r="B8509" t="str">
        <f>Data_checks!L8516</f>
        <v>H</v>
      </c>
      <c r="C8509" t="str">
        <f>Data_checks!M8516</f>
        <v>H</v>
      </c>
    </row>
    <row r="8510" spans="1:3" x14ac:dyDescent="0.25">
      <c r="A8510">
        <f>Data_checks!K8517</f>
        <v>8503</v>
      </c>
      <c r="B8510" t="str">
        <f>Data_checks!L8517</f>
        <v>I</v>
      </c>
      <c r="C8510" t="str">
        <f>Data_checks!M8517</f>
        <v>S</v>
      </c>
    </row>
    <row r="8511" spans="1:3" x14ac:dyDescent="0.25">
      <c r="A8511">
        <f>Data_checks!K8518</f>
        <v>8504</v>
      </c>
      <c r="B8511" t="str">
        <f>Data_checks!L8518</f>
        <v>H</v>
      </c>
      <c r="C8511" t="str">
        <f>Data_checks!M8518</f>
        <v>H</v>
      </c>
    </row>
    <row r="8512" spans="1:3" x14ac:dyDescent="0.25">
      <c r="A8512">
        <f>Data_checks!K8519</f>
        <v>8505</v>
      </c>
      <c r="B8512" t="str">
        <f>Data_checks!L8519</f>
        <v>S</v>
      </c>
      <c r="C8512" t="str">
        <f>Data_checks!M8519</f>
        <v>H</v>
      </c>
    </row>
    <row r="8513" spans="1:3" x14ac:dyDescent="0.25">
      <c r="A8513">
        <f>Data_checks!K8520</f>
        <v>8506</v>
      </c>
      <c r="B8513" t="str">
        <f>Data_checks!L8520</f>
        <v>S</v>
      </c>
      <c r="C8513" t="str">
        <f>Data_checks!M8520</f>
        <v>H</v>
      </c>
    </row>
    <row r="8514" spans="1:3" x14ac:dyDescent="0.25">
      <c r="A8514">
        <f>Data_checks!K8521</f>
        <v>8507</v>
      </c>
      <c r="B8514" t="str">
        <f>Data_checks!L8521</f>
        <v>D</v>
      </c>
      <c r="C8514" t="str">
        <f>Data_checks!M8521</f>
        <v>D</v>
      </c>
    </row>
    <row r="8515" spans="1:3" x14ac:dyDescent="0.25">
      <c r="A8515">
        <f>Data_checks!K8522</f>
        <v>8508</v>
      </c>
      <c r="B8515" t="str">
        <f>Data_checks!L8522</f>
        <v>D</v>
      </c>
      <c r="C8515" t="str">
        <f>Data_checks!M8522</f>
        <v>D</v>
      </c>
    </row>
    <row r="8516" spans="1:3" x14ac:dyDescent="0.25">
      <c r="A8516">
        <f>Data_checks!K8523</f>
        <v>8509</v>
      </c>
      <c r="B8516" t="str">
        <f>Data_checks!L8523</f>
        <v>H</v>
      </c>
      <c r="C8516" t="str">
        <f>Data_checks!M8523</f>
        <v>H</v>
      </c>
    </row>
    <row r="8517" spans="1:3" x14ac:dyDescent="0.25">
      <c r="A8517">
        <f>Data_checks!K8524</f>
        <v>8510</v>
      </c>
      <c r="B8517" t="str">
        <f>Data_checks!L8524</f>
        <v>D</v>
      </c>
      <c r="C8517" t="str">
        <f>Data_checks!M8524</f>
        <v>D</v>
      </c>
    </row>
    <row r="8518" spans="1:3" x14ac:dyDescent="0.25">
      <c r="A8518">
        <f>Data_checks!K8525</f>
        <v>8511</v>
      </c>
      <c r="B8518" t="str">
        <f>Data_checks!L8525</f>
        <v>S</v>
      </c>
      <c r="C8518" t="str">
        <f>Data_checks!M8525</f>
        <v>S</v>
      </c>
    </row>
    <row r="8519" spans="1:3" x14ac:dyDescent="0.25">
      <c r="A8519">
        <f>Data_checks!K8526</f>
        <v>8512</v>
      </c>
      <c r="B8519" t="str">
        <f>Data_checks!L8526</f>
        <v>H</v>
      </c>
      <c r="C8519" t="str">
        <f>Data_checks!M8526</f>
        <v>H</v>
      </c>
    </row>
    <row r="8520" spans="1:3" x14ac:dyDescent="0.25">
      <c r="A8520">
        <f>Data_checks!K8527</f>
        <v>8513</v>
      </c>
      <c r="B8520" t="str">
        <f>Data_checks!L8527</f>
        <v>H</v>
      </c>
      <c r="C8520" t="str">
        <f>Data_checks!M8527</f>
        <v>S</v>
      </c>
    </row>
    <row r="8521" spans="1:3" x14ac:dyDescent="0.25">
      <c r="A8521">
        <f>Data_checks!K8528</f>
        <v>8514</v>
      </c>
      <c r="B8521" t="str">
        <f>Data_checks!L8528</f>
        <v>I</v>
      </c>
      <c r="C8521" t="str">
        <f>Data_checks!M8528</f>
        <v>I</v>
      </c>
    </row>
    <row r="8522" spans="1:3" x14ac:dyDescent="0.25">
      <c r="A8522">
        <f>Data_checks!K8529</f>
        <v>8515</v>
      </c>
      <c r="B8522" t="str">
        <f>Data_checks!L8529</f>
        <v>S</v>
      </c>
      <c r="C8522" t="str">
        <f>Data_checks!M8529</f>
        <v>H</v>
      </c>
    </row>
    <row r="8523" spans="1:3" x14ac:dyDescent="0.25">
      <c r="A8523">
        <f>Data_checks!K8530</f>
        <v>8516</v>
      </c>
      <c r="B8523" t="str">
        <f>Data_checks!L8530</f>
        <v>H</v>
      </c>
      <c r="C8523" t="str">
        <f>Data_checks!M8530</f>
        <v>H</v>
      </c>
    </row>
    <row r="8524" spans="1:3" x14ac:dyDescent="0.25">
      <c r="A8524">
        <f>Data_checks!K8531</f>
        <v>8517</v>
      </c>
      <c r="B8524" t="str">
        <f>Data_checks!L8531</f>
        <v>H</v>
      </c>
      <c r="C8524" t="str">
        <f>Data_checks!M8531</f>
        <v>S</v>
      </c>
    </row>
    <row r="8525" spans="1:3" x14ac:dyDescent="0.25">
      <c r="A8525">
        <f>Data_checks!K8532</f>
        <v>8518</v>
      </c>
      <c r="B8525" t="str">
        <f>Data_checks!L8532</f>
        <v>I</v>
      </c>
      <c r="C8525" t="str">
        <f>Data_checks!M8532</f>
        <v>I</v>
      </c>
    </row>
    <row r="8526" spans="1:3" x14ac:dyDescent="0.25">
      <c r="A8526">
        <f>Data_checks!K8533</f>
        <v>8519</v>
      </c>
      <c r="B8526" t="str">
        <f>Data_checks!L8533</f>
        <v>H</v>
      </c>
      <c r="C8526" t="str">
        <f>Data_checks!M8533</f>
        <v>H</v>
      </c>
    </row>
    <row r="8527" spans="1:3" x14ac:dyDescent="0.25">
      <c r="A8527">
        <f>Data_checks!K8534</f>
        <v>8520</v>
      </c>
      <c r="B8527" t="str">
        <f>Data_checks!L8534</f>
        <v>I</v>
      </c>
      <c r="C8527" t="str">
        <f>Data_checks!M8534</f>
        <v>S</v>
      </c>
    </row>
    <row r="8528" spans="1:3" x14ac:dyDescent="0.25">
      <c r="A8528">
        <f>Data_checks!K8535</f>
        <v>8521</v>
      </c>
      <c r="B8528" t="str">
        <f>Data_checks!L8535</f>
        <v>S</v>
      </c>
      <c r="C8528" t="str">
        <f>Data_checks!M8535</f>
        <v>H</v>
      </c>
    </row>
    <row r="8529" spans="1:3" x14ac:dyDescent="0.25">
      <c r="A8529">
        <f>Data_checks!K8536</f>
        <v>8522</v>
      </c>
      <c r="B8529" t="str">
        <f>Data_checks!L8536</f>
        <v>I</v>
      </c>
      <c r="C8529" t="str">
        <f>Data_checks!M8536</f>
        <v>H</v>
      </c>
    </row>
    <row r="8530" spans="1:3" x14ac:dyDescent="0.25">
      <c r="A8530">
        <f>Data_checks!K8537</f>
        <v>8523</v>
      </c>
      <c r="B8530" t="str">
        <f>Data_checks!L8537</f>
        <v>D</v>
      </c>
      <c r="C8530" t="str">
        <f>Data_checks!M8537</f>
        <v>D</v>
      </c>
    </row>
    <row r="8531" spans="1:3" x14ac:dyDescent="0.25">
      <c r="A8531">
        <f>Data_checks!K8538</f>
        <v>8524</v>
      </c>
      <c r="B8531" t="str">
        <f>Data_checks!L8538</f>
        <v>S</v>
      </c>
      <c r="C8531" t="str">
        <f>Data_checks!M8538</f>
        <v>H</v>
      </c>
    </row>
    <row r="8532" spans="1:3" x14ac:dyDescent="0.25">
      <c r="A8532">
        <f>Data_checks!K8539</f>
        <v>8525</v>
      </c>
      <c r="B8532" t="str">
        <f>Data_checks!L8539</f>
        <v>S</v>
      </c>
      <c r="C8532" t="str">
        <f>Data_checks!M8539</f>
        <v>I</v>
      </c>
    </row>
    <row r="8533" spans="1:3" x14ac:dyDescent="0.25">
      <c r="A8533">
        <f>Data_checks!K8540</f>
        <v>8526</v>
      </c>
      <c r="B8533" t="str">
        <f>Data_checks!L8540</f>
        <v>D</v>
      </c>
      <c r="C8533" t="str">
        <f>Data_checks!M8540</f>
        <v>D</v>
      </c>
    </row>
    <row r="8534" spans="1:3" x14ac:dyDescent="0.25">
      <c r="A8534">
        <f>Data_checks!K8541</f>
        <v>8527</v>
      </c>
      <c r="B8534" t="str">
        <f>Data_checks!L8541</f>
        <v>S</v>
      </c>
      <c r="C8534" t="str">
        <f>Data_checks!M8541</f>
        <v>I</v>
      </c>
    </row>
    <row r="8535" spans="1:3" x14ac:dyDescent="0.25">
      <c r="A8535">
        <f>Data_checks!K8542</f>
        <v>8528</v>
      </c>
      <c r="B8535" t="str">
        <f>Data_checks!L8542</f>
        <v>S</v>
      </c>
      <c r="C8535" t="str">
        <f>Data_checks!M8542</f>
        <v>H</v>
      </c>
    </row>
    <row r="8536" spans="1:3" x14ac:dyDescent="0.25">
      <c r="A8536">
        <f>Data_checks!K8543</f>
        <v>8529</v>
      </c>
      <c r="B8536" t="str">
        <f>Data_checks!L8543</f>
        <v>H</v>
      </c>
      <c r="C8536" t="str">
        <f>Data_checks!M8543</f>
        <v>H</v>
      </c>
    </row>
    <row r="8537" spans="1:3" x14ac:dyDescent="0.25">
      <c r="A8537">
        <f>Data_checks!K8544</f>
        <v>8530</v>
      </c>
      <c r="B8537" t="str">
        <f>Data_checks!L8544</f>
        <v>D</v>
      </c>
      <c r="C8537" t="str">
        <f>Data_checks!M8544</f>
        <v>D</v>
      </c>
    </row>
    <row r="8538" spans="1:3" x14ac:dyDescent="0.25">
      <c r="A8538">
        <f>Data_checks!K8545</f>
        <v>8531</v>
      </c>
      <c r="B8538" t="str">
        <f>Data_checks!L8545</f>
        <v>S</v>
      </c>
      <c r="C8538" t="str">
        <f>Data_checks!M8545</f>
        <v>H</v>
      </c>
    </row>
    <row r="8539" spans="1:3" x14ac:dyDescent="0.25">
      <c r="A8539">
        <f>Data_checks!K8546</f>
        <v>8532</v>
      </c>
      <c r="B8539" t="str">
        <f>Data_checks!L8546</f>
        <v>S</v>
      </c>
      <c r="C8539" t="str">
        <f>Data_checks!M8546</f>
        <v>H</v>
      </c>
    </row>
    <row r="8540" spans="1:3" x14ac:dyDescent="0.25">
      <c r="A8540">
        <f>Data_checks!K8547</f>
        <v>8533</v>
      </c>
      <c r="B8540" t="str">
        <f>Data_checks!L8547</f>
        <v>I</v>
      </c>
      <c r="C8540" t="str">
        <f>Data_checks!M8547</f>
        <v>H</v>
      </c>
    </row>
    <row r="8541" spans="1:3" x14ac:dyDescent="0.25">
      <c r="A8541">
        <f>Data_checks!K8548</f>
        <v>8534</v>
      </c>
      <c r="B8541" t="str">
        <f>Data_checks!L8548</f>
        <v>D</v>
      </c>
      <c r="C8541" t="str">
        <f>Data_checks!M8548</f>
        <v>D</v>
      </c>
    </row>
    <row r="8542" spans="1:3" x14ac:dyDescent="0.25">
      <c r="A8542">
        <f>Data_checks!K8549</f>
        <v>8535</v>
      </c>
      <c r="B8542" t="str">
        <f>Data_checks!L8549</f>
        <v>S</v>
      </c>
      <c r="C8542" t="str">
        <f>Data_checks!M8549</f>
        <v>D</v>
      </c>
    </row>
    <row r="8543" spans="1:3" x14ac:dyDescent="0.25">
      <c r="A8543">
        <f>Data_checks!K8550</f>
        <v>8536</v>
      </c>
      <c r="B8543" t="str">
        <f>Data_checks!L8550</f>
        <v>I</v>
      </c>
      <c r="C8543" t="str">
        <f>Data_checks!M8550</f>
        <v>D</v>
      </c>
    </row>
    <row r="8544" spans="1:3" x14ac:dyDescent="0.25">
      <c r="A8544">
        <f>Data_checks!K8551</f>
        <v>8537</v>
      </c>
      <c r="B8544" t="str">
        <f>Data_checks!L8551</f>
        <v>I</v>
      </c>
      <c r="C8544" t="str">
        <f>Data_checks!M8551</f>
        <v>H</v>
      </c>
    </row>
    <row r="8545" spans="1:3" x14ac:dyDescent="0.25">
      <c r="A8545">
        <f>Data_checks!K8552</f>
        <v>8538</v>
      </c>
      <c r="B8545" t="str">
        <f>Data_checks!L8552</f>
        <v>D</v>
      </c>
      <c r="C8545" t="str">
        <f>Data_checks!M8552</f>
        <v>D</v>
      </c>
    </row>
    <row r="8546" spans="1:3" x14ac:dyDescent="0.25">
      <c r="A8546">
        <f>Data_checks!K8553</f>
        <v>8539</v>
      </c>
      <c r="B8546" t="str">
        <f>Data_checks!L8553</f>
        <v>D</v>
      </c>
      <c r="C8546" t="str">
        <f>Data_checks!M8553</f>
        <v>D</v>
      </c>
    </row>
    <row r="8547" spans="1:3" x14ac:dyDescent="0.25">
      <c r="A8547">
        <f>Data_checks!K8554</f>
        <v>8540</v>
      </c>
      <c r="B8547" t="str">
        <f>Data_checks!L8554</f>
        <v>I</v>
      </c>
      <c r="C8547" t="str">
        <f>Data_checks!M8554</f>
        <v>I</v>
      </c>
    </row>
    <row r="8548" spans="1:3" x14ac:dyDescent="0.25">
      <c r="A8548">
        <f>Data_checks!K8555</f>
        <v>8541</v>
      </c>
      <c r="B8548" t="str">
        <f>Data_checks!L8555</f>
        <v>H</v>
      </c>
      <c r="C8548" t="str">
        <f>Data_checks!M8555</f>
        <v>H</v>
      </c>
    </row>
    <row r="8549" spans="1:3" x14ac:dyDescent="0.25">
      <c r="A8549">
        <f>Data_checks!K8556</f>
        <v>8542</v>
      </c>
      <c r="B8549" t="str">
        <f>Data_checks!L8556</f>
        <v>H</v>
      </c>
      <c r="C8549" t="str">
        <f>Data_checks!M8556</f>
        <v>H</v>
      </c>
    </row>
    <row r="8550" spans="1:3" x14ac:dyDescent="0.25">
      <c r="A8550">
        <f>Data_checks!K8557</f>
        <v>8543</v>
      </c>
      <c r="B8550" t="str">
        <f>Data_checks!L8557</f>
        <v>I</v>
      </c>
      <c r="C8550" t="str">
        <f>Data_checks!M8557</f>
        <v>D</v>
      </c>
    </row>
    <row r="8551" spans="1:3" x14ac:dyDescent="0.25">
      <c r="A8551">
        <f>Data_checks!K8558</f>
        <v>8544</v>
      </c>
      <c r="B8551" t="str">
        <f>Data_checks!L8558</f>
        <v>I</v>
      </c>
      <c r="C8551" t="str">
        <f>Data_checks!M8558</f>
        <v>D</v>
      </c>
    </row>
    <row r="8552" spans="1:3" x14ac:dyDescent="0.25">
      <c r="A8552">
        <f>Data_checks!K8559</f>
        <v>8545</v>
      </c>
      <c r="B8552" t="str">
        <f>Data_checks!L8559</f>
        <v>D</v>
      </c>
      <c r="C8552" t="str">
        <f>Data_checks!M8559</f>
        <v>D</v>
      </c>
    </row>
    <row r="8553" spans="1:3" x14ac:dyDescent="0.25">
      <c r="A8553">
        <f>Data_checks!K8560</f>
        <v>8546</v>
      </c>
      <c r="B8553" t="str">
        <f>Data_checks!L8560</f>
        <v>H</v>
      </c>
      <c r="C8553" t="str">
        <f>Data_checks!M8560</f>
        <v>H</v>
      </c>
    </row>
    <row r="8554" spans="1:3" x14ac:dyDescent="0.25">
      <c r="A8554">
        <f>Data_checks!K8561</f>
        <v>8547</v>
      </c>
      <c r="B8554" t="str">
        <f>Data_checks!L8561</f>
        <v>D</v>
      </c>
      <c r="C8554" t="str">
        <f>Data_checks!M8561</f>
        <v>D</v>
      </c>
    </row>
    <row r="8555" spans="1:3" x14ac:dyDescent="0.25">
      <c r="A8555">
        <f>Data_checks!K8562</f>
        <v>8548</v>
      </c>
      <c r="B8555" t="str">
        <f>Data_checks!L8562</f>
        <v>D</v>
      </c>
      <c r="C8555" t="str">
        <f>Data_checks!M8562</f>
        <v>D</v>
      </c>
    </row>
    <row r="8556" spans="1:3" x14ac:dyDescent="0.25">
      <c r="A8556">
        <f>Data_checks!K8563</f>
        <v>8549</v>
      </c>
      <c r="B8556" t="str">
        <f>Data_checks!L8563</f>
        <v>S</v>
      </c>
      <c r="C8556" t="str">
        <f>Data_checks!M8563</f>
        <v>I</v>
      </c>
    </row>
    <row r="8557" spans="1:3" x14ac:dyDescent="0.25">
      <c r="A8557">
        <f>Data_checks!K8564</f>
        <v>8550</v>
      </c>
      <c r="B8557" t="str">
        <f>Data_checks!L8564</f>
        <v>S</v>
      </c>
      <c r="C8557" t="str">
        <f>Data_checks!M8564</f>
        <v>H</v>
      </c>
    </row>
    <row r="8558" spans="1:3" x14ac:dyDescent="0.25">
      <c r="A8558">
        <f>Data_checks!K8565</f>
        <v>8551</v>
      </c>
      <c r="B8558" t="str">
        <f>Data_checks!L8565</f>
        <v>D</v>
      </c>
      <c r="C8558" t="str">
        <f>Data_checks!M8565</f>
        <v>D</v>
      </c>
    </row>
    <row r="8559" spans="1:3" x14ac:dyDescent="0.25">
      <c r="A8559">
        <f>Data_checks!K8566</f>
        <v>8552</v>
      </c>
      <c r="B8559" t="str">
        <f>Data_checks!L8566</f>
        <v>S</v>
      </c>
      <c r="C8559" t="str">
        <f>Data_checks!M8566</f>
        <v>H</v>
      </c>
    </row>
    <row r="8560" spans="1:3" x14ac:dyDescent="0.25">
      <c r="A8560">
        <f>Data_checks!K8567</f>
        <v>8553</v>
      </c>
      <c r="B8560" t="str">
        <f>Data_checks!L8567</f>
        <v>D</v>
      </c>
      <c r="C8560" t="str">
        <f>Data_checks!M8567</f>
        <v>D</v>
      </c>
    </row>
    <row r="8561" spans="1:3" x14ac:dyDescent="0.25">
      <c r="A8561">
        <f>Data_checks!K8568</f>
        <v>8554</v>
      </c>
      <c r="B8561" t="str">
        <f>Data_checks!L8568</f>
        <v>S</v>
      </c>
      <c r="C8561" t="str">
        <f>Data_checks!M8568</f>
        <v>S</v>
      </c>
    </row>
    <row r="8562" spans="1:3" x14ac:dyDescent="0.25">
      <c r="A8562">
        <f>Data_checks!K8569</f>
        <v>8555</v>
      </c>
      <c r="B8562" t="str">
        <f>Data_checks!L8569</f>
        <v>S</v>
      </c>
      <c r="C8562" t="str">
        <f>Data_checks!M8569</f>
        <v>H</v>
      </c>
    </row>
    <row r="8563" spans="1:3" x14ac:dyDescent="0.25">
      <c r="A8563">
        <f>Data_checks!K8570</f>
        <v>8556</v>
      </c>
      <c r="B8563" t="str">
        <f>Data_checks!L8570</f>
        <v>H</v>
      </c>
      <c r="C8563" t="str">
        <f>Data_checks!M8570</f>
        <v>H</v>
      </c>
    </row>
    <row r="8564" spans="1:3" x14ac:dyDescent="0.25">
      <c r="A8564">
        <f>Data_checks!K8571</f>
        <v>8557</v>
      </c>
      <c r="B8564" t="str">
        <f>Data_checks!L8571</f>
        <v>S</v>
      </c>
      <c r="C8564" t="str">
        <f>Data_checks!M8571</f>
        <v>H</v>
      </c>
    </row>
    <row r="8565" spans="1:3" x14ac:dyDescent="0.25">
      <c r="A8565">
        <f>Data_checks!K8572</f>
        <v>8558</v>
      </c>
      <c r="B8565" t="str">
        <f>Data_checks!L8572</f>
        <v>S</v>
      </c>
      <c r="C8565" t="str">
        <f>Data_checks!M8572</f>
        <v>I</v>
      </c>
    </row>
    <row r="8566" spans="1:3" x14ac:dyDescent="0.25">
      <c r="A8566">
        <f>Data_checks!K8573</f>
        <v>8559</v>
      </c>
      <c r="B8566" t="str">
        <f>Data_checks!L8573</f>
        <v>H</v>
      </c>
      <c r="C8566" t="str">
        <f>Data_checks!M8573</f>
        <v>H</v>
      </c>
    </row>
    <row r="8567" spans="1:3" x14ac:dyDescent="0.25">
      <c r="A8567">
        <f>Data_checks!K8574</f>
        <v>8560</v>
      </c>
      <c r="B8567" t="str">
        <f>Data_checks!L8574</f>
        <v>H</v>
      </c>
      <c r="C8567" t="str">
        <f>Data_checks!M8574</f>
        <v>H</v>
      </c>
    </row>
    <row r="8568" spans="1:3" x14ac:dyDescent="0.25">
      <c r="A8568">
        <f>Data_checks!K8575</f>
        <v>8561</v>
      </c>
      <c r="B8568" t="str">
        <f>Data_checks!L8575</f>
        <v>I</v>
      </c>
      <c r="C8568" t="str">
        <f>Data_checks!M8575</f>
        <v>I</v>
      </c>
    </row>
    <row r="8569" spans="1:3" x14ac:dyDescent="0.25">
      <c r="A8569">
        <f>Data_checks!K8576</f>
        <v>8562</v>
      </c>
      <c r="B8569" t="str">
        <f>Data_checks!L8576</f>
        <v>S</v>
      </c>
      <c r="C8569" t="str">
        <f>Data_checks!M8576</f>
        <v>H</v>
      </c>
    </row>
    <row r="8570" spans="1:3" x14ac:dyDescent="0.25">
      <c r="A8570">
        <f>Data_checks!K8577</f>
        <v>8563</v>
      </c>
      <c r="B8570" t="str">
        <f>Data_checks!L8577</f>
        <v>S</v>
      </c>
      <c r="C8570" t="str">
        <f>Data_checks!M8577</f>
        <v>H</v>
      </c>
    </row>
    <row r="8571" spans="1:3" x14ac:dyDescent="0.25">
      <c r="A8571">
        <f>Data_checks!K8578</f>
        <v>8564</v>
      </c>
      <c r="B8571" t="str">
        <f>Data_checks!L8578</f>
        <v>H</v>
      </c>
      <c r="C8571" t="str">
        <f>Data_checks!M8578</f>
        <v>H</v>
      </c>
    </row>
    <row r="8572" spans="1:3" x14ac:dyDescent="0.25">
      <c r="A8572">
        <f>Data_checks!K8579</f>
        <v>8565</v>
      </c>
      <c r="B8572" t="str">
        <f>Data_checks!L8579</f>
        <v>S</v>
      </c>
      <c r="C8572" t="str">
        <f>Data_checks!M8579</f>
        <v>H</v>
      </c>
    </row>
    <row r="8573" spans="1:3" x14ac:dyDescent="0.25">
      <c r="A8573">
        <f>Data_checks!K8580</f>
        <v>8566</v>
      </c>
      <c r="B8573" t="str">
        <f>Data_checks!L8580</f>
        <v>D</v>
      </c>
      <c r="C8573" t="str">
        <f>Data_checks!M8580</f>
        <v>D</v>
      </c>
    </row>
    <row r="8574" spans="1:3" x14ac:dyDescent="0.25">
      <c r="A8574">
        <f>Data_checks!K8581</f>
        <v>8567</v>
      </c>
      <c r="B8574" t="str">
        <f>Data_checks!L8581</f>
        <v>H</v>
      </c>
      <c r="C8574" t="str">
        <f>Data_checks!M8581</f>
        <v>H</v>
      </c>
    </row>
    <row r="8575" spans="1:3" x14ac:dyDescent="0.25">
      <c r="A8575">
        <f>Data_checks!K8582</f>
        <v>8568</v>
      </c>
      <c r="B8575" t="str">
        <f>Data_checks!L8582</f>
        <v>S</v>
      </c>
      <c r="C8575" t="str">
        <f>Data_checks!M8582</f>
        <v>I</v>
      </c>
    </row>
    <row r="8576" spans="1:3" x14ac:dyDescent="0.25">
      <c r="A8576">
        <f>Data_checks!K8583</f>
        <v>8569</v>
      </c>
      <c r="B8576" t="str">
        <f>Data_checks!L8583</f>
        <v>I</v>
      </c>
      <c r="C8576" t="str">
        <f>Data_checks!M8583</f>
        <v>S</v>
      </c>
    </row>
    <row r="8577" spans="1:3" x14ac:dyDescent="0.25">
      <c r="A8577">
        <f>Data_checks!K8584</f>
        <v>8570</v>
      </c>
      <c r="B8577" t="str">
        <f>Data_checks!L8584</f>
        <v>S</v>
      </c>
      <c r="C8577" t="str">
        <f>Data_checks!M8584</f>
        <v>S</v>
      </c>
    </row>
    <row r="8578" spans="1:3" x14ac:dyDescent="0.25">
      <c r="A8578">
        <f>Data_checks!K8585</f>
        <v>8571</v>
      </c>
      <c r="B8578" t="str">
        <f>Data_checks!L8585</f>
        <v>H</v>
      </c>
      <c r="C8578" t="str">
        <f>Data_checks!M8585</f>
        <v>H</v>
      </c>
    </row>
    <row r="8579" spans="1:3" x14ac:dyDescent="0.25">
      <c r="A8579">
        <f>Data_checks!K8586</f>
        <v>8572</v>
      </c>
      <c r="B8579" t="str">
        <f>Data_checks!L8586</f>
        <v>H</v>
      </c>
      <c r="C8579" t="str">
        <f>Data_checks!M8586</f>
        <v>I</v>
      </c>
    </row>
    <row r="8580" spans="1:3" x14ac:dyDescent="0.25">
      <c r="A8580">
        <f>Data_checks!K8587</f>
        <v>8573</v>
      </c>
      <c r="B8580" t="str">
        <f>Data_checks!L8587</f>
        <v>H</v>
      </c>
      <c r="C8580" t="str">
        <f>Data_checks!M8587</f>
        <v>H</v>
      </c>
    </row>
    <row r="8581" spans="1:3" x14ac:dyDescent="0.25">
      <c r="A8581">
        <f>Data_checks!K8588</f>
        <v>8574</v>
      </c>
      <c r="B8581" t="str">
        <f>Data_checks!L8588</f>
        <v>D</v>
      </c>
      <c r="C8581" t="str">
        <f>Data_checks!M8588</f>
        <v>D</v>
      </c>
    </row>
    <row r="8582" spans="1:3" x14ac:dyDescent="0.25">
      <c r="A8582">
        <f>Data_checks!K8589</f>
        <v>8575</v>
      </c>
      <c r="B8582" t="str">
        <f>Data_checks!L8589</f>
        <v>H</v>
      </c>
      <c r="C8582" t="str">
        <f>Data_checks!M8589</f>
        <v>S</v>
      </c>
    </row>
    <row r="8583" spans="1:3" x14ac:dyDescent="0.25">
      <c r="A8583">
        <f>Data_checks!K8590</f>
        <v>8576</v>
      </c>
      <c r="B8583" t="str">
        <f>Data_checks!L8590</f>
        <v>S</v>
      </c>
      <c r="C8583" t="str">
        <f>Data_checks!M8590</f>
        <v>D</v>
      </c>
    </row>
    <row r="8584" spans="1:3" x14ac:dyDescent="0.25">
      <c r="A8584">
        <f>Data_checks!K8591</f>
        <v>8577</v>
      </c>
      <c r="B8584" t="str">
        <f>Data_checks!L8591</f>
        <v>S</v>
      </c>
      <c r="C8584" t="str">
        <f>Data_checks!M8591</f>
        <v>H</v>
      </c>
    </row>
    <row r="8585" spans="1:3" x14ac:dyDescent="0.25">
      <c r="A8585">
        <f>Data_checks!K8592</f>
        <v>8578</v>
      </c>
      <c r="B8585" t="str">
        <f>Data_checks!L8592</f>
        <v>D</v>
      </c>
      <c r="C8585" t="str">
        <f>Data_checks!M8592</f>
        <v>D</v>
      </c>
    </row>
    <row r="8586" spans="1:3" x14ac:dyDescent="0.25">
      <c r="A8586">
        <f>Data_checks!K8593</f>
        <v>8579</v>
      </c>
      <c r="B8586" t="str">
        <f>Data_checks!L8593</f>
        <v>I</v>
      </c>
      <c r="C8586" t="str">
        <f>Data_checks!M8593</f>
        <v>I</v>
      </c>
    </row>
    <row r="8587" spans="1:3" x14ac:dyDescent="0.25">
      <c r="A8587">
        <f>Data_checks!K8594</f>
        <v>8580</v>
      </c>
      <c r="B8587" t="str">
        <f>Data_checks!L8594</f>
        <v>I</v>
      </c>
      <c r="C8587" t="str">
        <f>Data_checks!M8594</f>
        <v>D</v>
      </c>
    </row>
    <row r="8588" spans="1:3" x14ac:dyDescent="0.25">
      <c r="A8588">
        <f>Data_checks!K8595</f>
        <v>8581</v>
      </c>
      <c r="B8588" t="str">
        <f>Data_checks!L8595</f>
        <v>S</v>
      </c>
      <c r="C8588" t="str">
        <f>Data_checks!M8595</f>
        <v>H</v>
      </c>
    </row>
    <row r="8589" spans="1:3" x14ac:dyDescent="0.25">
      <c r="A8589">
        <f>Data_checks!K8596</f>
        <v>8582</v>
      </c>
      <c r="B8589" t="str">
        <f>Data_checks!L8596</f>
        <v>I</v>
      </c>
      <c r="C8589" t="str">
        <f>Data_checks!M8596</f>
        <v>D</v>
      </c>
    </row>
    <row r="8590" spans="1:3" x14ac:dyDescent="0.25">
      <c r="A8590">
        <f>Data_checks!K8597</f>
        <v>8583</v>
      </c>
      <c r="B8590" t="str">
        <f>Data_checks!L8597</f>
        <v>I</v>
      </c>
      <c r="C8590" t="str">
        <f>Data_checks!M8597</f>
        <v>I</v>
      </c>
    </row>
    <row r="8591" spans="1:3" x14ac:dyDescent="0.25">
      <c r="A8591">
        <f>Data_checks!K8598</f>
        <v>8584</v>
      </c>
      <c r="B8591" t="str">
        <f>Data_checks!L8598</f>
        <v>D</v>
      </c>
      <c r="C8591" t="str">
        <f>Data_checks!M8598</f>
        <v>D</v>
      </c>
    </row>
    <row r="8592" spans="1:3" x14ac:dyDescent="0.25">
      <c r="A8592">
        <f>Data_checks!K8599</f>
        <v>8585</v>
      </c>
      <c r="B8592" t="str">
        <f>Data_checks!L8599</f>
        <v>S</v>
      </c>
      <c r="C8592" t="str">
        <f>Data_checks!M8599</f>
        <v>H</v>
      </c>
    </row>
    <row r="8593" spans="1:3" x14ac:dyDescent="0.25">
      <c r="A8593">
        <f>Data_checks!K8600</f>
        <v>8586</v>
      </c>
      <c r="B8593" t="str">
        <f>Data_checks!L8600</f>
        <v>S</v>
      </c>
      <c r="C8593" t="str">
        <f>Data_checks!M8600</f>
        <v>H</v>
      </c>
    </row>
    <row r="8594" spans="1:3" x14ac:dyDescent="0.25">
      <c r="A8594">
        <f>Data_checks!K8601</f>
        <v>8587</v>
      </c>
      <c r="B8594" t="str">
        <f>Data_checks!L8601</f>
        <v>S</v>
      </c>
      <c r="C8594" t="str">
        <f>Data_checks!M8601</f>
        <v>S</v>
      </c>
    </row>
    <row r="8595" spans="1:3" x14ac:dyDescent="0.25">
      <c r="A8595">
        <f>Data_checks!K8602</f>
        <v>8588</v>
      </c>
      <c r="B8595" t="str">
        <f>Data_checks!L8602</f>
        <v>D</v>
      </c>
      <c r="C8595" t="str">
        <f>Data_checks!M8602</f>
        <v>D</v>
      </c>
    </row>
    <row r="8596" spans="1:3" x14ac:dyDescent="0.25">
      <c r="A8596">
        <f>Data_checks!K8603</f>
        <v>8589</v>
      </c>
      <c r="B8596" t="str">
        <f>Data_checks!L8603</f>
        <v>H</v>
      </c>
      <c r="C8596" t="str">
        <f>Data_checks!M8603</f>
        <v>H</v>
      </c>
    </row>
    <row r="8597" spans="1:3" x14ac:dyDescent="0.25">
      <c r="A8597">
        <f>Data_checks!K8604</f>
        <v>8590</v>
      </c>
      <c r="B8597" t="str">
        <f>Data_checks!L8604</f>
        <v>D</v>
      </c>
      <c r="C8597" t="str">
        <f>Data_checks!M8604</f>
        <v>D</v>
      </c>
    </row>
    <row r="8598" spans="1:3" x14ac:dyDescent="0.25">
      <c r="A8598">
        <f>Data_checks!K8605</f>
        <v>8591</v>
      </c>
      <c r="B8598" t="str">
        <f>Data_checks!L8605</f>
        <v>H</v>
      </c>
      <c r="C8598" t="str">
        <f>Data_checks!M8605</f>
        <v>H</v>
      </c>
    </row>
    <row r="8599" spans="1:3" x14ac:dyDescent="0.25">
      <c r="A8599">
        <f>Data_checks!K8606</f>
        <v>8592</v>
      </c>
      <c r="B8599" t="str">
        <f>Data_checks!L8606</f>
        <v>H</v>
      </c>
      <c r="C8599" t="str">
        <f>Data_checks!M8606</f>
        <v>H</v>
      </c>
    </row>
    <row r="8600" spans="1:3" x14ac:dyDescent="0.25">
      <c r="A8600">
        <f>Data_checks!K8607</f>
        <v>8593</v>
      </c>
      <c r="B8600" t="str">
        <f>Data_checks!L8607</f>
        <v>I</v>
      </c>
      <c r="C8600" t="str">
        <f>Data_checks!M8607</f>
        <v>S</v>
      </c>
    </row>
    <row r="8601" spans="1:3" x14ac:dyDescent="0.25">
      <c r="A8601">
        <f>Data_checks!K8608</f>
        <v>8594</v>
      </c>
      <c r="B8601" t="str">
        <f>Data_checks!L8608</f>
        <v>D</v>
      </c>
      <c r="C8601" t="str">
        <f>Data_checks!M8608</f>
        <v>D</v>
      </c>
    </row>
    <row r="8602" spans="1:3" x14ac:dyDescent="0.25">
      <c r="A8602">
        <f>Data_checks!K8609</f>
        <v>8595</v>
      </c>
      <c r="B8602" t="str">
        <f>Data_checks!L8609</f>
        <v>I</v>
      </c>
      <c r="C8602" t="str">
        <f>Data_checks!M8609</f>
        <v>I</v>
      </c>
    </row>
    <row r="8603" spans="1:3" x14ac:dyDescent="0.25">
      <c r="A8603">
        <f>Data_checks!K8610</f>
        <v>8596</v>
      </c>
      <c r="B8603" t="str">
        <f>Data_checks!L8610</f>
        <v>D</v>
      </c>
      <c r="C8603" t="str">
        <f>Data_checks!M8610</f>
        <v>D</v>
      </c>
    </row>
    <row r="8604" spans="1:3" x14ac:dyDescent="0.25">
      <c r="A8604">
        <f>Data_checks!K8611</f>
        <v>8597</v>
      </c>
      <c r="B8604" t="str">
        <f>Data_checks!L8611</f>
        <v>I</v>
      </c>
      <c r="C8604" t="str">
        <f>Data_checks!M8611</f>
        <v>H</v>
      </c>
    </row>
    <row r="8605" spans="1:3" x14ac:dyDescent="0.25">
      <c r="A8605">
        <f>Data_checks!K8612</f>
        <v>8598</v>
      </c>
      <c r="B8605" t="str">
        <f>Data_checks!L8612</f>
        <v>H</v>
      </c>
      <c r="C8605" t="str">
        <f>Data_checks!M8612</f>
        <v>H</v>
      </c>
    </row>
    <row r="8606" spans="1:3" x14ac:dyDescent="0.25">
      <c r="A8606">
        <f>Data_checks!K8613</f>
        <v>8599</v>
      </c>
      <c r="B8606" t="str">
        <f>Data_checks!L8613</f>
        <v>S</v>
      </c>
      <c r="C8606" t="str">
        <f>Data_checks!M8613</f>
        <v>H</v>
      </c>
    </row>
    <row r="8607" spans="1:3" x14ac:dyDescent="0.25">
      <c r="A8607">
        <f>Data_checks!K8614</f>
        <v>8600</v>
      </c>
      <c r="B8607" t="str">
        <f>Data_checks!L8614</f>
        <v>S</v>
      </c>
      <c r="C8607" t="str">
        <f>Data_checks!M8614</f>
        <v>S</v>
      </c>
    </row>
    <row r="8608" spans="1:3" x14ac:dyDescent="0.25">
      <c r="A8608">
        <f>Data_checks!K8615</f>
        <v>8601</v>
      </c>
      <c r="B8608" t="str">
        <f>Data_checks!L8615</f>
        <v>D</v>
      </c>
      <c r="C8608" t="str">
        <f>Data_checks!M8615</f>
        <v>D</v>
      </c>
    </row>
    <row r="8609" spans="1:3" x14ac:dyDescent="0.25">
      <c r="A8609">
        <f>Data_checks!K8616</f>
        <v>8602</v>
      </c>
      <c r="B8609" t="str">
        <f>Data_checks!L8616</f>
        <v>S</v>
      </c>
      <c r="C8609" t="str">
        <f>Data_checks!M8616</f>
        <v>H</v>
      </c>
    </row>
    <row r="8610" spans="1:3" x14ac:dyDescent="0.25">
      <c r="A8610">
        <f>Data_checks!K8617</f>
        <v>8603</v>
      </c>
      <c r="B8610" t="str">
        <f>Data_checks!L8617</f>
        <v>D</v>
      </c>
      <c r="C8610" t="str">
        <f>Data_checks!M8617</f>
        <v>D</v>
      </c>
    </row>
    <row r="8611" spans="1:3" x14ac:dyDescent="0.25">
      <c r="A8611">
        <f>Data_checks!K8618</f>
        <v>8604</v>
      </c>
      <c r="B8611" t="str">
        <f>Data_checks!L8618</f>
        <v>S</v>
      </c>
      <c r="C8611" t="str">
        <f>Data_checks!M8618</f>
        <v>H</v>
      </c>
    </row>
    <row r="8612" spans="1:3" x14ac:dyDescent="0.25">
      <c r="A8612">
        <f>Data_checks!K8619</f>
        <v>8605</v>
      </c>
      <c r="B8612" t="str">
        <f>Data_checks!L8619</f>
        <v>S</v>
      </c>
      <c r="C8612" t="str">
        <f>Data_checks!M8619</f>
        <v>H</v>
      </c>
    </row>
    <row r="8613" spans="1:3" x14ac:dyDescent="0.25">
      <c r="A8613">
        <f>Data_checks!K8620</f>
        <v>8606</v>
      </c>
      <c r="B8613" t="str">
        <f>Data_checks!L8620</f>
        <v>I</v>
      </c>
      <c r="C8613" t="str">
        <f>Data_checks!M8620</f>
        <v>H</v>
      </c>
    </row>
    <row r="8614" spans="1:3" x14ac:dyDescent="0.25">
      <c r="A8614">
        <f>Data_checks!K8621</f>
        <v>8607</v>
      </c>
      <c r="B8614" t="str">
        <f>Data_checks!L8621</f>
        <v>H</v>
      </c>
      <c r="C8614" t="str">
        <f>Data_checks!M8621</f>
        <v>H</v>
      </c>
    </row>
    <row r="8615" spans="1:3" x14ac:dyDescent="0.25">
      <c r="A8615">
        <f>Data_checks!K8622</f>
        <v>8608</v>
      </c>
      <c r="B8615" t="str">
        <f>Data_checks!L8622</f>
        <v>H</v>
      </c>
      <c r="C8615" t="str">
        <f>Data_checks!M8622</f>
        <v>S</v>
      </c>
    </row>
    <row r="8616" spans="1:3" x14ac:dyDescent="0.25">
      <c r="A8616">
        <f>Data_checks!K8623</f>
        <v>8609</v>
      </c>
      <c r="B8616" t="str">
        <f>Data_checks!L8623</f>
        <v>I</v>
      </c>
      <c r="C8616" t="str">
        <f>Data_checks!M8623</f>
        <v>I</v>
      </c>
    </row>
    <row r="8617" spans="1:3" x14ac:dyDescent="0.25">
      <c r="A8617">
        <f>Data_checks!K8624</f>
        <v>8610</v>
      </c>
      <c r="B8617" t="str">
        <f>Data_checks!L8624</f>
        <v>S</v>
      </c>
      <c r="C8617" t="str">
        <f>Data_checks!M8624</f>
        <v>H</v>
      </c>
    </row>
    <row r="8618" spans="1:3" x14ac:dyDescent="0.25">
      <c r="A8618">
        <f>Data_checks!K8625</f>
        <v>8611</v>
      </c>
      <c r="B8618" t="str">
        <f>Data_checks!L8625</f>
        <v>D</v>
      </c>
      <c r="C8618" t="str">
        <f>Data_checks!M8625</f>
        <v>D</v>
      </c>
    </row>
    <row r="8619" spans="1:3" x14ac:dyDescent="0.25">
      <c r="A8619">
        <f>Data_checks!K8626</f>
        <v>8612</v>
      </c>
      <c r="B8619" t="str">
        <f>Data_checks!L8626</f>
        <v>H</v>
      </c>
      <c r="C8619" t="str">
        <f>Data_checks!M8626</f>
        <v>H</v>
      </c>
    </row>
    <row r="8620" spans="1:3" x14ac:dyDescent="0.25">
      <c r="A8620">
        <f>Data_checks!K8627</f>
        <v>8613</v>
      </c>
      <c r="B8620" t="str">
        <f>Data_checks!L8627</f>
        <v>I</v>
      </c>
      <c r="C8620" t="str">
        <f>Data_checks!M8627</f>
        <v>D</v>
      </c>
    </row>
    <row r="8621" spans="1:3" x14ac:dyDescent="0.25">
      <c r="A8621">
        <f>Data_checks!K8628</f>
        <v>8614</v>
      </c>
      <c r="B8621" t="str">
        <f>Data_checks!L8628</f>
        <v>D</v>
      </c>
      <c r="C8621" t="str">
        <f>Data_checks!M8628</f>
        <v>D</v>
      </c>
    </row>
    <row r="8622" spans="1:3" x14ac:dyDescent="0.25">
      <c r="A8622">
        <f>Data_checks!K8629</f>
        <v>8615</v>
      </c>
      <c r="B8622" t="str">
        <f>Data_checks!L8629</f>
        <v>H</v>
      </c>
      <c r="C8622" t="str">
        <f>Data_checks!M8629</f>
        <v>H</v>
      </c>
    </row>
    <row r="8623" spans="1:3" x14ac:dyDescent="0.25">
      <c r="A8623">
        <f>Data_checks!K8630</f>
        <v>8616</v>
      </c>
      <c r="B8623" t="str">
        <f>Data_checks!L8630</f>
        <v>S</v>
      </c>
      <c r="C8623" t="str">
        <f>Data_checks!M8630</f>
        <v>I</v>
      </c>
    </row>
    <row r="8624" spans="1:3" x14ac:dyDescent="0.25">
      <c r="A8624">
        <f>Data_checks!K8631</f>
        <v>8617</v>
      </c>
      <c r="B8624" t="str">
        <f>Data_checks!L8631</f>
        <v>H</v>
      </c>
      <c r="C8624" t="str">
        <f>Data_checks!M8631</f>
        <v>H</v>
      </c>
    </row>
    <row r="8625" spans="1:3" x14ac:dyDescent="0.25">
      <c r="A8625">
        <f>Data_checks!K8632</f>
        <v>8618</v>
      </c>
      <c r="B8625" t="str">
        <f>Data_checks!L8632</f>
        <v>I</v>
      </c>
      <c r="C8625" t="str">
        <f>Data_checks!M8632</f>
        <v>D</v>
      </c>
    </row>
    <row r="8626" spans="1:3" x14ac:dyDescent="0.25">
      <c r="A8626">
        <f>Data_checks!K8633</f>
        <v>8619</v>
      </c>
      <c r="B8626" t="str">
        <f>Data_checks!L8633</f>
        <v>H</v>
      </c>
      <c r="C8626" t="str">
        <f>Data_checks!M8633</f>
        <v>H</v>
      </c>
    </row>
    <row r="8627" spans="1:3" x14ac:dyDescent="0.25">
      <c r="A8627">
        <f>Data_checks!K8634</f>
        <v>8620</v>
      </c>
      <c r="B8627" t="str">
        <f>Data_checks!L8634</f>
        <v>H</v>
      </c>
      <c r="C8627" t="str">
        <f>Data_checks!M8634</f>
        <v>H</v>
      </c>
    </row>
    <row r="8628" spans="1:3" x14ac:dyDescent="0.25">
      <c r="A8628">
        <f>Data_checks!K8635</f>
        <v>8621</v>
      </c>
      <c r="B8628" t="str">
        <f>Data_checks!L8635</f>
        <v>D</v>
      </c>
      <c r="C8628" t="str">
        <f>Data_checks!M8635</f>
        <v>D</v>
      </c>
    </row>
    <row r="8629" spans="1:3" x14ac:dyDescent="0.25">
      <c r="A8629">
        <f>Data_checks!K8636</f>
        <v>8622</v>
      </c>
      <c r="B8629" t="str">
        <f>Data_checks!L8636</f>
        <v>S</v>
      </c>
      <c r="C8629" t="str">
        <f>Data_checks!M8636</f>
        <v>H</v>
      </c>
    </row>
    <row r="8630" spans="1:3" x14ac:dyDescent="0.25">
      <c r="A8630">
        <f>Data_checks!K8637</f>
        <v>8623</v>
      </c>
      <c r="B8630" t="str">
        <f>Data_checks!L8637</f>
        <v>D</v>
      </c>
      <c r="C8630" t="str">
        <f>Data_checks!M8637</f>
        <v>D</v>
      </c>
    </row>
    <row r="8631" spans="1:3" x14ac:dyDescent="0.25">
      <c r="A8631">
        <f>Data_checks!K8638</f>
        <v>8624</v>
      </c>
      <c r="B8631" t="str">
        <f>Data_checks!L8638</f>
        <v>I</v>
      </c>
      <c r="C8631" t="str">
        <f>Data_checks!M8638</f>
        <v>I</v>
      </c>
    </row>
    <row r="8632" spans="1:3" x14ac:dyDescent="0.25">
      <c r="A8632">
        <f>Data_checks!K8639</f>
        <v>8625</v>
      </c>
      <c r="B8632" t="str">
        <f>Data_checks!L8639</f>
        <v>D</v>
      </c>
      <c r="C8632" t="str">
        <f>Data_checks!M8639</f>
        <v>D</v>
      </c>
    </row>
    <row r="8633" spans="1:3" x14ac:dyDescent="0.25">
      <c r="A8633">
        <f>Data_checks!K8640</f>
        <v>8626</v>
      </c>
      <c r="B8633" t="str">
        <f>Data_checks!L8640</f>
        <v>S</v>
      </c>
      <c r="C8633" t="str">
        <f>Data_checks!M8640</f>
        <v>H</v>
      </c>
    </row>
    <row r="8634" spans="1:3" x14ac:dyDescent="0.25">
      <c r="A8634">
        <f>Data_checks!K8641</f>
        <v>8627</v>
      </c>
      <c r="B8634" t="str">
        <f>Data_checks!L8641</f>
        <v>I</v>
      </c>
      <c r="C8634" t="str">
        <f>Data_checks!M8641</f>
        <v>D</v>
      </c>
    </row>
    <row r="8635" spans="1:3" x14ac:dyDescent="0.25">
      <c r="A8635">
        <f>Data_checks!K8642</f>
        <v>8628</v>
      </c>
      <c r="B8635" t="str">
        <f>Data_checks!L8642</f>
        <v>I</v>
      </c>
      <c r="C8635" t="str">
        <f>Data_checks!M8642</f>
        <v>I</v>
      </c>
    </row>
    <row r="8636" spans="1:3" x14ac:dyDescent="0.25">
      <c r="A8636">
        <f>Data_checks!K8643</f>
        <v>8629</v>
      </c>
      <c r="B8636" t="str">
        <f>Data_checks!L8643</f>
        <v>H</v>
      </c>
      <c r="C8636" t="str">
        <f>Data_checks!M8643</f>
        <v>H</v>
      </c>
    </row>
    <row r="8637" spans="1:3" x14ac:dyDescent="0.25">
      <c r="A8637">
        <f>Data_checks!K8644</f>
        <v>8630</v>
      </c>
      <c r="B8637" t="str">
        <f>Data_checks!L8644</f>
        <v>H</v>
      </c>
      <c r="C8637" t="str">
        <f>Data_checks!M8644</f>
        <v>I</v>
      </c>
    </row>
    <row r="8638" spans="1:3" x14ac:dyDescent="0.25">
      <c r="A8638">
        <f>Data_checks!K8645</f>
        <v>8631</v>
      </c>
      <c r="B8638" t="str">
        <f>Data_checks!L8645</f>
        <v>D</v>
      </c>
      <c r="C8638" t="str">
        <f>Data_checks!M8645</f>
        <v>D</v>
      </c>
    </row>
    <row r="8639" spans="1:3" x14ac:dyDescent="0.25">
      <c r="A8639">
        <f>Data_checks!K8646</f>
        <v>8632</v>
      </c>
      <c r="B8639" t="str">
        <f>Data_checks!L8646</f>
        <v>S</v>
      </c>
      <c r="C8639" t="str">
        <f>Data_checks!M8646</f>
        <v>H</v>
      </c>
    </row>
    <row r="8640" spans="1:3" x14ac:dyDescent="0.25">
      <c r="A8640">
        <f>Data_checks!K8647</f>
        <v>8633</v>
      </c>
      <c r="B8640" t="str">
        <f>Data_checks!L8647</f>
        <v>H</v>
      </c>
      <c r="C8640" t="str">
        <f>Data_checks!M8647</f>
        <v>S</v>
      </c>
    </row>
    <row r="8641" spans="1:3" x14ac:dyDescent="0.25">
      <c r="A8641">
        <f>Data_checks!K8648</f>
        <v>8634</v>
      </c>
      <c r="B8641" t="str">
        <f>Data_checks!L8648</f>
        <v>S</v>
      </c>
      <c r="C8641" t="str">
        <f>Data_checks!M8648</f>
        <v>H</v>
      </c>
    </row>
    <row r="8642" spans="1:3" x14ac:dyDescent="0.25">
      <c r="A8642">
        <f>Data_checks!K8649</f>
        <v>8635</v>
      </c>
      <c r="B8642" t="str">
        <f>Data_checks!L8649</f>
        <v>D</v>
      </c>
      <c r="C8642" t="str">
        <f>Data_checks!M8649</f>
        <v>D</v>
      </c>
    </row>
    <row r="8643" spans="1:3" x14ac:dyDescent="0.25">
      <c r="A8643">
        <f>Data_checks!K8650</f>
        <v>8636</v>
      </c>
      <c r="B8643" t="str">
        <f>Data_checks!L8650</f>
        <v>D</v>
      </c>
      <c r="C8643" t="str">
        <f>Data_checks!M8650</f>
        <v>D</v>
      </c>
    </row>
    <row r="8644" spans="1:3" x14ac:dyDescent="0.25">
      <c r="A8644">
        <f>Data_checks!K8651</f>
        <v>8637</v>
      </c>
      <c r="B8644" t="str">
        <f>Data_checks!L8651</f>
        <v>S</v>
      </c>
      <c r="C8644" t="str">
        <f>Data_checks!M8651</f>
        <v>H</v>
      </c>
    </row>
    <row r="8645" spans="1:3" x14ac:dyDescent="0.25">
      <c r="A8645">
        <f>Data_checks!K8652</f>
        <v>8638</v>
      </c>
      <c r="B8645" t="str">
        <f>Data_checks!L8652</f>
        <v>S</v>
      </c>
      <c r="C8645" t="str">
        <f>Data_checks!M8652</f>
        <v>H</v>
      </c>
    </row>
    <row r="8646" spans="1:3" x14ac:dyDescent="0.25">
      <c r="A8646">
        <f>Data_checks!K8653</f>
        <v>8639</v>
      </c>
      <c r="B8646" t="str">
        <f>Data_checks!L8653</f>
        <v>D</v>
      </c>
      <c r="C8646" t="str">
        <f>Data_checks!M8653</f>
        <v>D</v>
      </c>
    </row>
    <row r="8647" spans="1:3" x14ac:dyDescent="0.25">
      <c r="A8647">
        <f>Data_checks!K8654</f>
        <v>8640</v>
      </c>
      <c r="B8647" t="str">
        <f>Data_checks!L8654</f>
        <v>I</v>
      </c>
      <c r="C8647" t="str">
        <f>Data_checks!M8654</f>
        <v>S</v>
      </c>
    </row>
    <row r="8648" spans="1:3" x14ac:dyDescent="0.25">
      <c r="A8648">
        <f>Data_checks!K8655</f>
        <v>8641</v>
      </c>
      <c r="B8648" t="str">
        <f>Data_checks!L8655</f>
        <v>S</v>
      </c>
      <c r="C8648" t="str">
        <f>Data_checks!M8655</f>
        <v>H</v>
      </c>
    </row>
    <row r="8649" spans="1:3" x14ac:dyDescent="0.25">
      <c r="A8649">
        <f>Data_checks!K8656</f>
        <v>8642</v>
      </c>
      <c r="B8649" t="str">
        <f>Data_checks!L8656</f>
        <v>D</v>
      </c>
      <c r="C8649" t="str">
        <f>Data_checks!M8656</f>
        <v>D</v>
      </c>
    </row>
    <row r="8650" spans="1:3" x14ac:dyDescent="0.25">
      <c r="A8650">
        <f>Data_checks!K8657</f>
        <v>8643</v>
      </c>
      <c r="B8650" t="str">
        <f>Data_checks!L8657</f>
        <v>D</v>
      </c>
      <c r="C8650" t="str">
        <f>Data_checks!M8657</f>
        <v>D</v>
      </c>
    </row>
    <row r="8651" spans="1:3" x14ac:dyDescent="0.25">
      <c r="A8651">
        <f>Data_checks!K8658</f>
        <v>8644</v>
      </c>
      <c r="B8651" t="str">
        <f>Data_checks!L8658</f>
        <v>D</v>
      </c>
      <c r="C8651" t="str">
        <f>Data_checks!M8658</f>
        <v>D</v>
      </c>
    </row>
    <row r="8652" spans="1:3" x14ac:dyDescent="0.25">
      <c r="A8652">
        <f>Data_checks!K8659</f>
        <v>8645</v>
      </c>
      <c r="B8652" t="str">
        <f>Data_checks!L8659</f>
        <v>I</v>
      </c>
      <c r="C8652" t="str">
        <f>Data_checks!M8659</f>
        <v>I</v>
      </c>
    </row>
    <row r="8653" spans="1:3" x14ac:dyDescent="0.25">
      <c r="A8653">
        <f>Data_checks!K8660</f>
        <v>8646</v>
      </c>
      <c r="B8653" t="str">
        <f>Data_checks!L8660</f>
        <v>I</v>
      </c>
      <c r="C8653" t="str">
        <f>Data_checks!M8660</f>
        <v>I</v>
      </c>
    </row>
    <row r="8654" spans="1:3" x14ac:dyDescent="0.25">
      <c r="A8654">
        <f>Data_checks!K8661</f>
        <v>8647</v>
      </c>
      <c r="B8654" t="str">
        <f>Data_checks!L8661</f>
        <v>H</v>
      </c>
      <c r="C8654" t="str">
        <f>Data_checks!M8661</f>
        <v>H</v>
      </c>
    </row>
    <row r="8655" spans="1:3" x14ac:dyDescent="0.25">
      <c r="A8655">
        <f>Data_checks!K8662</f>
        <v>8648</v>
      </c>
      <c r="B8655" t="str">
        <f>Data_checks!L8662</f>
        <v>H</v>
      </c>
      <c r="C8655" t="str">
        <f>Data_checks!M8662</f>
        <v>H</v>
      </c>
    </row>
    <row r="8656" spans="1:3" x14ac:dyDescent="0.25">
      <c r="A8656">
        <f>Data_checks!K8663</f>
        <v>8649</v>
      </c>
      <c r="B8656" t="str">
        <f>Data_checks!L8663</f>
        <v>H</v>
      </c>
      <c r="C8656" t="str">
        <f>Data_checks!M8663</f>
        <v>S</v>
      </c>
    </row>
    <row r="8657" spans="1:3" x14ac:dyDescent="0.25">
      <c r="A8657">
        <f>Data_checks!K8664</f>
        <v>8650</v>
      </c>
      <c r="B8657" t="str">
        <f>Data_checks!L8664</f>
        <v>I</v>
      </c>
      <c r="C8657" t="str">
        <f>Data_checks!M8664</f>
        <v>S</v>
      </c>
    </row>
    <row r="8658" spans="1:3" x14ac:dyDescent="0.25">
      <c r="A8658">
        <f>Data_checks!K8665</f>
        <v>8651</v>
      </c>
      <c r="B8658" t="str">
        <f>Data_checks!L8665</f>
        <v>D</v>
      </c>
      <c r="C8658" t="str">
        <f>Data_checks!M8665</f>
        <v>D</v>
      </c>
    </row>
    <row r="8659" spans="1:3" x14ac:dyDescent="0.25">
      <c r="A8659">
        <f>Data_checks!K8666</f>
        <v>8652</v>
      </c>
      <c r="B8659" t="str">
        <f>Data_checks!L8666</f>
        <v>H</v>
      </c>
      <c r="C8659" t="str">
        <f>Data_checks!M8666</f>
        <v>H</v>
      </c>
    </row>
    <row r="8660" spans="1:3" x14ac:dyDescent="0.25">
      <c r="A8660">
        <f>Data_checks!K8667</f>
        <v>8653</v>
      </c>
      <c r="B8660" t="str">
        <f>Data_checks!L8667</f>
        <v>I</v>
      </c>
      <c r="C8660" t="str">
        <f>Data_checks!M8667</f>
        <v>D</v>
      </c>
    </row>
    <row r="8661" spans="1:3" x14ac:dyDescent="0.25">
      <c r="A8661">
        <f>Data_checks!K8668</f>
        <v>8654</v>
      </c>
      <c r="B8661" t="str">
        <f>Data_checks!L8668</f>
        <v>H</v>
      </c>
      <c r="C8661" t="str">
        <f>Data_checks!M8668</f>
        <v>S</v>
      </c>
    </row>
    <row r="8662" spans="1:3" x14ac:dyDescent="0.25">
      <c r="A8662">
        <f>Data_checks!K8669</f>
        <v>8655</v>
      </c>
      <c r="B8662" t="str">
        <f>Data_checks!L8669</f>
        <v>D</v>
      </c>
      <c r="C8662" t="str">
        <f>Data_checks!M8669</f>
        <v>D</v>
      </c>
    </row>
    <row r="8663" spans="1:3" x14ac:dyDescent="0.25">
      <c r="A8663">
        <f>Data_checks!K8670</f>
        <v>8656</v>
      </c>
      <c r="B8663" t="str">
        <f>Data_checks!L8670</f>
        <v>D</v>
      </c>
      <c r="C8663" t="str">
        <f>Data_checks!M8670</f>
        <v>D</v>
      </c>
    </row>
    <row r="8664" spans="1:3" x14ac:dyDescent="0.25">
      <c r="A8664">
        <f>Data_checks!K8671</f>
        <v>8657</v>
      </c>
      <c r="B8664" t="str">
        <f>Data_checks!L8671</f>
        <v>D</v>
      </c>
      <c r="C8664" t="str">
        <f>Data_checks!M8671</f>
        <v>D</v>
      </c>
    </row>
    <row r="8665" spans="1:3" x14ac:dyDescent="0.25">
      <c r="A8665">
        <f>Data_checks!K8672</f>
        <v>8658</v>
      </c>
      <c r="B8665" t="str">
        <f>Data_checks!L8672</f>
        <v>D</v>
      </c>
      <c r="C8665" t="str">
        <f>Data_checks!M8672</f>
        <v>D</v>
      </c>
    </row>
    <row r="8666" spans="1:3" x14ac:dyDescent="0.25">
      <c r="A8666">
        <f>Data_checks!K8673</f>
        <v>8659</v>
      </c>
      <c r="B8666" t="str">
        <f>Data_checks!L8673</f>
        <v>I</v>
      </c>
      <c r="C8666" t="str">
        <f>Data_checks!M8673</f>
        <v>H</v>
      </c>
    </row>
    <row r="8667" spans="1:3" x14ac:dyDescent="0.25">
      <c r="A8667">
        <f>Data_checks!K8674</f>
        <v>8660</v>
      </c>
      <c r="B8667" t="str">
        <f>Data_checks!L8674</f>
        <v>S</v>
      </c>
      <c r="C8667" t="str">
        <f>Data_checks!M8674</f>
        <v>D</v>
      </c>
    </row>
    <row r="8668" spans="1:3" x14ac:dyDescent="0.25">
      <c r="A8668">
        <f>Data_checks!K8675</f>
        <v>8661</v>
      </c>
      <c r="B8668" t="str">
        <f>Data_checks!L8675</f>
        <v>I</v>
      </c>
      <c r="C8668" t="str">
        <f>Data_checks!M8675</f>
        <v>D</v>
      </c>
    </row>
    <row r="8669" spans="1:3" x14ac:dyDescent="0.25">
      <c r="A8669">
        <f>Data_checks!K8676</f>
        <v>8662</v>
      </c>
      <c r="B8669" t="str">
        <f>Data_checks!L8676</f>
        <v>D</v>
      </c>
      <c r="C8669" t="str">
        <f>Data_checks!M8676</f>
        <v>D</v>
      </c>
    </row>
    <row r="8670" spans="1:3" x14ac:dyDescent="0.25">
      <c r="A8670">
        <f>Data_checks!K8677</f>
        <v>8663</v>
      </c>
      <c r="B8670" t="str">
        <f>Data_checks!L8677</f>
        <v>H</v>
      </c>
      <c r="C8670" t="str">
        <f>Data_checks!M8677</f>
        <v>H</v>
      </c>
    </row>
    <row r="8671" spans="1:3" x14ac:dyDescent="0.25">
      <c r="A8671">
        <f>Data_checks!K8678</f>
        <v>8664</v>
      </c>
      <c r="B8671" t="str">
        <f>Data_checks!L8678</f>
        <v>D</v>
      </c>
      <c r="C8671" t="str">
        <f>Data_checks!M8678</f>
        <v>D</v>
      </c>
    </row>
    <row r="8672" spans="1:3" x14ac:dyDescent="0.25">
      <c r="A8672">
        <f>Data_checks!K8679</f>
        <v>8665</v>
      </c>
      <c r="B8672" t="str">
        <f>Data_checks!L8679</f>
        <v>D</v>
      </c>
      <c r="C8672" t="str">
        <f>Data_checks!M8679</f>
        <v>D</v>
      </c>
    </row>
    <row r="8673" spans="1:3" x14ac:dyDescent="0.25">
      <c r="A8673">
        <f>Data_checks!K8680</f>
        <v>8666</v>
      </c>
      <c r="B8673" t="str">
        <f>Data_checks!L8680</f>
        <v>S</v>
      </c>
      <c r="C8673" t="str">
        <f>Data_checks!M8680</f>
        <v>H</v>
      </c>
    </row>
    <row r="8674" spans="1:3" x14ac:dyDescent="0.25">
      <c r="A8674">
        <f>Data_checks!K8681</f>
        <v>8667</v>
      </c>
      <c r="B8674" t="str">
        <f>Data_checks!L8681</f>
        <v>S</v>
      </c>
      <c r="C8674" t="str">
        <f>Data_checks!M8681</f>
        <v>H</v>
      </c>
    </row>
    <row r="8675" spans="1:3" x14ac:dyDescent="0.25">
      <c r="A8675">
        <f>Data_checks!K8682</f>
        <v>8668</v>
      </c>
      <c r="B8675" t="str">
        <f>Data_checks!L8682</f>
        <v>S</v>
      </c>
      <c r="C8675" t="str">
        <f>Data_checks!M8682</f>
        <v>H</v>
      </c>
    </row>
    <row r="8676" spans="1:3" x14ac:dyDescent="0.25">
      <c r="A8676">
        <f>Data_checks!K8683</f>
        <v>8669</v>
      </c>
      <c r="B8676" t="str">
        <f>Data_checks!L8683</f>
        <v>H</v>
      </c>
      <c r="C8676" t="str">
        <f>Data_checks!M8683</f>
        <v>H</v>
      </c>
    </row>
    <row r="8677" spans="1:3" x14ac:dyDescent="0.25">
      <c r="A8677">
        <f>Data_checks!K8684</f>
        <v>8670</v>
      </c>
      <c r="B8677" t="str">
        <f>Data_checks!L8684</f>
        <v>S</v>
      </c>
      <c r="C8677" t="str">
        <f>Data_checks!M8684</f>
        <v>H</v>
      </c>
    </row>
    <row r="8678" spans="1:3" x14ac:dyDescent="0.25">
      <c r="A8678">
        <f>Data_checks!K8685</f>
        <v>8671</v>
      </c>
      <c r="B8678" t="str">
        <f>Data_checks!L8685</f>
        <v>H</v>
      </c>
      <c r="C8678" t="str">
        <f>Data_checks!M8685</f>
        <v>S</v>
      </c>
    </row>
    <row r="8679" spans="1:3" x14ac:dyDescent="0.25">
      <c r="A8679">
        <f>Data_checks!K8686</f>
        <v>8672</v>
      </c>
      <c r="B8679" t="str">
        <f>Data_checks!L8686</f>
        <v>D</v>
      </c>
      <c r="C8679" t="str">
        <f>Data_checks!M8686</f>
        <v>D</v>
      </c>
    </row>
    <row r="8680" spans="1:3" x14ac:dyDescent="0.25">
      <c r="A8680">
        <f>Data_checks!K8687</f>
        <v>8673</v>
      </c>
      <c r="B8680" t="str">
        <f>Data_checks!L8687</f>
        <v>D</v>
      </c>
      <c r="C8680" t="str">
        <f>Data_checks!M8687</f>
        <v>D</v>
      </c>
    </row>
    <row r="8681" spans="1:3" x14ac:dyDescent="0.25">
      <c r="A8681">
        <f>Data_checks!K8688</f>
        <v>8674</v>
      </c>
      <c r="B8681" t="str">
        <f>Data_checks!L8688</f>
        <v>I</v>
      </c>
      <c r="C8681" t="str">
        <f>Data_checks!M8688</f>
        <v>H</v>
      </c>
    </row>
    <row r="8682" spans="1:3" x14ac:dyDescent="0.25">
      <c r="A8682">
        <f>Data_checks!K8689</f>
        <v>8675</v>
      </c>
      <c r="B8682" t="str">
        <f>Data_checks!L8689</f>
        <v>D</v>
      </c>
      <c r="C8682" t="str">
        <f>Data_checks!M8689</f>
        <v>D</v>
      </c>
    </row>
    <row r="8683" spans="1:3" x14ac:dyDescent="0.25">
      <c r="A8683">
        <f>Data_checks!K8690</f>
        <v>8676</v>
      </c>
      <c r="B8683" t="str">
        <f>Data_checks!L8690</f>
        <v>D</v>
      </c>
      <c r="C8683" t="str">
        <f>Data_checks!M8690</f>
        <v>D</v>
      </c>
    </row>
    <row r="8684" spans="1:3" x14ac:dyDescent="0.25">
      <c r="A8684">
        <f>Data_checks!K8691</f>
        <v>8677</v>
      </c>
      <c r="B8684" t="str">
        <f>Data_checks!L8691</f>
        <v>I</v>
      </c>
      <c r="C8684" t="str">
        <f>Data_checks!M8691</f>
        <v>I</v>
      </c>
    </row>
    <row r="8685" spans="1:3" x14ac:dyDescent="0.25">
      <c r="A8685">
        <f>Data_checks!K8692</f>
        <v>8678</v>
      </c>
      <c r="B8685" t="str">
        <f>Data_checks!L8692</f>
        <v>H</v>
      </c>
      <c r="C8685" t="str">
        <f>Data_checks!M8692</f>
        <v>H</v>
      </c>
    </row>
    <row r="8686" spans="1:3" x14ac:dyDescent="0.25">
      <c r="A8686">
        <f>Data_checks!K8693</f>
        <v>8679</v>
      </c>
      <c r="B8686" t="str">
        <f>Data_checks!L8693</f>
        <v>I</v>
      </c>
      <c r="C8686" t="str">
        <f>Data_checks!M8693</f>
        <v>I</v>
      </c>
    </row>
    <row r="8687" spans="1:3" x14ac:dyDescent="0.25">
      <c r="A8687">
        <f>Data_checks!K8694</f>
        <v>8680</v>
      </c>
      <c r="B8687" t="str">
        <f>Data_checks!L8694</f>
        <v>I</v>
      </c>
      <c r="C8687" t="str">
        <f>Data_checks!M8694</f>
        <v>H</v>
      </c>
    </row>
    <row r="8688" spans="1:3" x14ac:dyDescent="0.25">
      <c r="A8688">
        <f>Data_checks!K8695</f>
        <v>8681</v>
      </c>
      <c r="B8688" t="str">
        <f>Data_checks!L8695</f>
        <v>D</v>
      </c>
      <c r="C8688" t="str">
        <f>Data_checks!M8695</f>
        <v>D</v>
      </c>
    </row>
    <row r="8689" spans="1:3" x14ac:dyDescent="0.25">
      <c r="A8689">
        <f>Data_checks!K8696</f>
        <v>8682</v>
      </c>
      <c r="B8689" t="str">
        <f>Data_checks!L8696</f>
        <v>D</v>
      </c>
      <c r="C8689" t="str">
        <f>Data_checks!M8696</f>
        <v>D</v>
      </c>
    </row>
    <row r="8690" spans="1:3" x14ac:dyDescent="0.25">
      <c r="A8690">
        <f>Data_checks!K8697</f>
        <v>8683</v>
      </c>
      <c r="B8690" t="str">
        <f>Data_checks!L8697</f>
        <v>I</v>
      </c>
      <c r="C8690" t="str">
        <f>Data_checks!M8697</f>
        <v>D</v>
      </c>
    </row>
    <row r="8691" spans="1:3" x14ac:dyDescent="0.25">
      <c r="A8691">
        <f>Data_checks!K8698</f>
        <v>8684</v>
      </c>
      <c r="B8691" t="str">
        <f>Data_checks!L8698</f>
        <v>S</v>
      </c>
      <c r="C8691" t="str">
        <f>Data_checks!M8698</f>
        <v>H</v>
      </c>
    </row>
    <row r="8692" spans="1:3" x14ac:dyDescent="0.25">
      <c r="A8692">
        <f>Data_checks!K8699</f>
        <v>8685</v>
      </c>
      <c r="B8692" t="str">
        <f>Data_checks!L8699</f>
        <v>S</v>
      </c>
      <c r="C8692" t="str">
        <f>Data_checks!M8699</f>
        <v>H</v>
      </c>
    </row>
    <row r="8693" spans="1:3" x14ac:dyDescent="0.25">
      <c r="A8693">
        <f>Data_checks!K8700</f>
        <v>8686</v>
      </c>
      <c r="B8693" t="str">
        <f>Data_checks!L8700</f>
        <v>D</v>
      </c>
      <c r="C8693" t="str">
        <f>Data_checks!M8700</f>
        <v>D</v>
      </c>
    </row>
    <row r="8694" spans="1:3" x14ac:dyDescent="0.25">
      <c r="A8694">
        <f>Data_checks!K8701</f>
        <v>8687</v>
      </c>
      <c r="B8694" t="str">
        <f>Data_checks!L8701</f>
        <v>D</v>
      </c>
      <c r="C8694" t="str">
        <f>Data_checks!M8701</f>
        <v>D</v>
      </c>
    </row>
    <row r="8695" spans="1:3" x14ac:dyDescent="0.25">
      <c r="A8695">
        <f>Data_checks!K8702</f>
        <v>8688</v>
      </c>
      <c r="B8695" t="str">
        <f>Data_checks!L8702</f>
        <v>H</v>
      </c>
      <c r="C8695" t="str">
        <f>Data_checks!M8702</f>
        <v>H</v>
      </c>
    </row>
    <row r="8696" spans="1:3" x14ac:dyDescent="0.25">
      <c r="A8696">
        <f>Data_checks!K8703</f>
        <v>8689</v>
      </c>
      <c r="B8696" t="str">
        <f>Data_checks!L8703</f>
        <v>I</v>
      </c>
      <c r="C8696" t="str">
        <f>Data_checks!M8703</f>
        <v>S</v>
      </c>
    </row>
    <row r="8697" spans="1:3" x14ac:dyDescent="0.25">
      <c r="A8697">
        <f>Data_checks!K8704</f>
        <v>8690</v>
      </c>
      <c r="B8697" t="str">
        <f>Data_checks!L8704</f>
        <v>D</v>
      </c>
      <c r="C8697" t="str">
        <f>Data_checks!M8704</f>
        <v>D</v>
      </c>
    </row>
    <row r="8698" spans="1:3" x14ac:dyDescent="0.25">
      <c r="A8698">
        <f>Data_checks!K8705</f>
        <v>8691</v>
      </c>
      <c r="B8698" t="str">
        <f>Data_checks!L8705</f>
        <v>S</v>
      </c>
      <c r="C8698" t="str">
        <f>Data_checks!M8705</f>
        <v>H</v>
      </c>
    </row>
    <row r="8699" spans="1:3" x14ac:dyDescent="0.25">
      <c r="A8699">
        <f>Data_checks!K8706</f>
        <v>8692</v>
      </c>
      <c r="B8699" t="str">
        <f>Data_checks!L8706</f>
        <v>S</v>
      </c>
      <c r="C8699" t="str">
        <f>Data_checks!M8706</f>
        <v>H</v>
      </c>
    </row>
    <row r="8700" spans="1:3" x14ac:dyDescent="0.25">
      <c r="A8700">
        <f>Data_checks!K8707</f>
        <v>8693</v>
      </c>
      <c r="B8700" t="str">
        <f>Data_checks!L8707</f>
        <v>D</v>
      </c>
      <c r="C8700" t="str">
        <f>Data_checks!M8707</f>
        <v>D</v>
      </c>
    </row>
    <row r="8701" spans="1:3" x14ac:dyDescent="0.25">
      <c r="A8701">
        <f>Data_checks!K8708</f>
        <v>8694</v>
      </c>
      <c r="B8701" t="str">
        <f>Data_checks!L8708</f>
        <v>S</v>
      </c>
      <c r="C8701" t="str">
        <f>Data_checks!M8708</f>
        <v>H</v>
      </c>
    </row>
    <row r="8702" spans="1:3" x14ac:dyDescent="0.25">
      <c r="A8702">
        <f>Data_checks!K8709</f>
        <v>8695</v>
      </c>
      <c r="B8702" t="str">
        <f>Data_checks!L8709</f>
        <v>H</v>
      </c>
      <c r="C8702" t="str">
        <f>Data_checks!M8709</f>
        <v>H</v>
      </c>
    </row>
    <row r="8703" spans="1:3" x14ac:dyDescent="0.25">
      <c r="A8703">
        <f>Data_checks!K8710</f>
        <v>8696</v>
      </c>
      <c r="B8703" t="str">
        <f>Data_checks!L8710</f>
        <v>D</v>
      </c>
      <c r="C8703" t="str">
        <f>Data_checks!M8710</f>
        <v>D</v>
      </c>
    </row>
    <row r="8704" spans="1:3" x14ac:dyDescent="0.25">
      <c r="A8704">
        <f>Data_checks!K8711</f>
        <v>8697</v>
      </c>
      <c r="B8704" t="str">
        <f>Data_checks!L8711</f>
        <v>S</v>
      </c>
      <c r="C8704" t="str">
        <f>Data_checks!M8711</f>
        <v>H</v>
      </c>
    </row>
    <row r="8705" spans="1:3" x14ac:dyDescent="0.25">
      <c r="A8705">
        <f>Data_checks!K8712</f>
        <v>8698</v>
      </c>
      <c r="B8705" t="str">
        <f>Data_checks!L8712</f>
        <v>S</v>
      </c>
      <c r="C8705" t="str">
        <f>Data_checks!M8712</f>
        <v>H</v>
      </c>
    </row>
    <row r="8706" spans="1:3" x14ac:dyDescent="0.25">
      <c r="A8706">
        <f>Data_checks!K8713</f>
        <v>8699</v>
      </c>
      <c r="B8706" t="str">
        <f>Data_checks!L8713</f>
        <v>H</v>
      </c>
      <c r="C8706" t="str">
        <f>Data_checks!M8713</f>
        <v>H</v>
      </c>
    </row>
    <row r="8707" spans="1:3" x14ac:dyDescent="0.25">
      <c r="A8707">
        <f>Data_checks!K8714</f>
        <v>8700</v>
      </c>
      <c r="B8707" t="str">
        <f>Data_checks!L8714</f>
        <v>I</v>
      </c>
      <c r="C8707" t="str">
        <f>Data_checks!M8714</f>
        <v>H</v>
      </c>
    </row>
    <row r="8708" spans="1:3" x14ac:dyDescent="0.25">
      <c r="A8708">
        <f>Data_checks!K8715</f>
        <v>8701</v>
      </c>
      <c r="B8708" t="str">
        <f>Data_checks!L8715</f>
        <v>H</v>
      </c>
      <c r="C8708" t="str">
        <f>Data_checks!M8715</f>
        <v>S</v>
      </c>
    </row>
    <row r="8709" spans="1:3" x14ac:dyDescent="0.25">
      <c r="A8709">
        <f>Data_checks!K8716</f>
        <v>8702</v>
      </c>
      <c r="B8709" t="str">
        <f>Data_checks!L8716</f>
        <v>H</v>
      </c>
      <c r="C8709" t="str">
        <f>Data_checks!M8716</f>
        <v>H</v>
      </c>
    </row>
    <row r="8710" spans="1:3" x14ac:dyDescent="0.25">
      <c r="A8710">
        <f>Data_checks!K8717</f>
        <v>8703</v>
      </c>
      <c r="B8710" t="str">
        <f>Data_checks!L8717</f>
        <v>S</v>
      </c>
      <c r="C8710" t="str">
        <f>Data_checks!M8717</f>
        <v>H</v>
      </c>
    </row>
    <row r="8711" spans="1:3" x14ac:dyDescent="0.25">
      <c r="A8711">
        <f>Data_checks!K8718</f>
        <v>8704</v>
      </c>
      <c r="B8711" t="str">
        <f>Data_checks!L8718</f>
        <v>S</v>
      </c>
      <c r="C8711" t="str">
        <f>Data_checks!M8718</f>
        <v>H</v>
      </c>
    </row>
    <row r="8712" spans="1:3" x14ac:dyDescent="0.25">
      <c r="A8712">
        <f>Data_checks!K8719</f>
        <v>8705</v>
      </c>
      <c r="B8712" t="str">
        <f>Data_checks!L8719</f>
        <v>H</v>
      </c>
      <c r="C8712" t="str">
        <f>Data_checks!M8719</f>
        <v>H</v>
      </c>
    </row>
    <row r="8713" spans="1:3" x14ac:dyDescent="0.25">
      <c r="A8713">
        <f>Data_checks!K8720</f>
        <v>8706</v>
      </c>
      <c r="B8713" t="str">
        <f>Data_checks!L8720</f>
        <v>H</v>
      </c>
      <c r="C8713" t="str">
        <f>Data_checks!M8720</f>
        <v>H</v>
      </c>
    </row>
    <row r="8714" spans="1:3" x14ac:dyDescent="0.25">
      <c r="A8714">
        <f>Data_checks!K8721</f>
        <v>8707</v>
      </c>
      <c r="B8714" t="str">
        <f>Data_checks!L8721</f>
        <v>S</v>
      </c>
      <c r="C8714" t="str">
        <f>Data_checks!M8721</f>
        <v>I</v>
      </c>
    </row>
    <row r="8715" spans="1:3" x14ac:dyDescent="0.25">
      <c r="A8715">
        <f>Data_checks!K8722</f>
        <v>8708</v>
      </c>
      <c r="B8715" t="str">
        <f>Data_checks!L8722</f>
        <v>S</v>
      </c>
      <c r="C8715" t="str">
        <f>Data_checks!M8722</f>
        <v>H</v>
      </c>
    </row>
    <row r="8716" spans="1:3" x14ac:dyDescent="0.25">
      <c r="A8716">
        <f>Data_checks!K8723</f>
        <v>8709</v>
      </c>
      <c r="B8716" t="str">
        <f>Data_checks!L8723</f>
        <v>I</v>
      </c>
      <c r="C8716" t="str">
        <f>Data_checks!M8723</f>
        <v>I</v>
      </c>
    </row>
    <row r="8717" spans="1:3" x14ac:dyDescent="0.25">
      <c r="A8717">
        <f>Data_checks!K8724</f>
        <v>8710</v>
      </c>
      <c r="B8717" t="str">
        <f>Data_checks!L8724</f>
        <v>S</v>
      </c>
      <c r="C8717" t="str">
        <f>Data_checks!M8724</f>
        <v>H</v>
      </c>
    </row>
    <row r="8718" spans="1:3" x14ac:dyDescent="0.25">
      <c r="A8718">
        <f>Data_checks!K8725</f>
        <v>8711</v>
      </c>
      <c r="B8718" t="str">
        <f>Data_checks!L8725</f>
        <v>I</v>
      </c>
      <c r="C8718" t="str">
        <f>Data_checks!M8725</f>
        <v>S</v>
      </c>
    </row>
    <row r="8719" spans="1:3" x14ac:dyDescent="0.25">
      <c r="A8719">
        <f>Data_checks!K8726</f>
        <v>8712</v>
      </c>
      <c r="B8719" t="str">
        <f>Data_checks!L8726</f>
        <v>I</v>
      </c>
      <c r="C8719" t="str">
        <f>Data_checks!M8726</f>
        <v>H</v>
      </c>
    </row>
    <row r="8720" spans="1:3" x14ac:dyDescent="0.25">
      <c r="A8720">
        <f>Data_checks!K8727</f>
        <v>8713</v>
      </c>
      <c r="B8720" t="str">
        <f>Data_checks!L8727</f>
        <v>S</v>
      </c>
      <c r="C8720" t="str">
        <f>Data_checks!M8727</f>
        <v>H</v>
      </c>
    </row>
    <row r="8721" spans="1:3" x14ac:dyDescent="0.25">
      <c r="A8721">
        <f>Data_checks!K8728</f>
        <v>8714</v>
      </c>
      <c r="B8721" t="str">
        <f>Data_checks!L8728</f>
        <v>D</v>
      </c>
      <c r="C8721" t="str">
        <f>Data_checks!M8728</f>
        <v>D</v>
      </c>
    </row>
    <row r="8722" spans="1:3" x14ac:dyDescent="0.25">
      <c r="A8722">
        <f>Data_checks!K8729</f>
        <v>8715</v>
      </c>
      <c r="B8722" t="str">
        <f>Data_checks!L8729</f>
        <v>D</v>
      </c>
      <c r="C8722" t="str">
        <f>Data_checks!M8729</f>
        <v>D</v>
      </c>
    </row>
    <row r="8723" spans="1:3" x14ac:dyDescent="0.25">
      <c r="A8723">
        <f>Data_checks!K8730</f>
        <v>8716</v>
      </c>
      <c r="B8723" t="str">
        <f>Data_checks!L8730</f>
        <v>S</v>
      </c>
      <c r="C8723" t="str">
        <f>Data_checks!M8730</f>
        <v>H</v>
      </c>
    </row>
    <row r="8724" spans="1:3" x14ac:dyDescent="0.25">
      <c r="A8724">
        <f>Data_checks!K8731</f>
        <v>8717</v>
      </c>
      <c r="B8724" t="str">
        <f>Data_checks!L8731</f>
        <v>D</v>
      </c>
      <c r="C8724" t="str">
        <f>Data_checks!M8731</f>
        <v>D</v>
      </c>
    </row>
    <row r="8725" spans="1:3" x14ac:dyDescent="0.25">
      <c r="A8725">
        <f>Data_checks!K8732</f>
        <v>8718</v>
      </c>
      <c r="B8725" t="str">
        <f>Data_checks!L8732</f>
        <v>D</v>
      </c>
      <c r="C8725" t="str">
        <f>Data_checks!M8732</f>
        <v>D</v>
      </c>
    </row>
    <row r="8726" spans="1:3" x14ac:dyDescent="0.25">
      <c r="A8726">
        <f>Data_checks!K8733</f>
        <v>8719</v>
      </c>
      <c r="B8726" t="str">
        <f>Data_checks!L8733</f>
        <v>H</v>
      </c>
      <c r="C8726" t="str">
        <f>Data_checks!M8733</f>
        <v>S</v>
      </c>
    </row>
    <row r="8727" spans="1:3" x14ac:dyDescent="0.25">
      <c r="A8727">
        <f>Data_checks!K8734</f>
        <v>8720</v>
      </c>
      <c r="B8727" t="str">
        <f>Data_checks!L8734</f>
        <v>S</v>
      </c>
      <c r="C8727" t="str">
        <f>Data_checks!M8734</f>
        <v>S</v>
      </c>
    </row>
    <row r="8728" spans="1:3" x14ac:dyDescent="0.25">
      <c r="A8728">
        <f>Data_checks!K8735</f>
        <v>8721</v>
      </c>
      <c r="B8728" t="str">
        <f>Data_checks!L8735</f>
        <v>I</v>
      </c>
      <c r="C8728" t="str">
        <f>Data_checks!M8735</f>
        <v>I</v>
      </c>
    </row>
    <row r="8729" spans="1:3" x14ac:dyDescent="0.25">
      <c r="A8729">
        <f>Data_checks!K8736</f>
        <v>8722</v>
      </c>
      <c r="B8729" t="str">
        <f>Data_checks!L8736</f>
        <v>H</v>
      </c>
      <c r="C8729" t="str">
        <f>Data_checks!M8736</f>
        <v>H</v>
      </c>
    </row>
    <row r="8730" spans="1:3" x14ac:dyDescent="0.25">
      <c r="A8730">
        <f>Data_checks!K8737</f>
        <v>8723</v>
      </c>
      <c r="B8730" t="str">
        <f>Data_checks!L8737</f>
        <v>D</v>
      </c>
      <c r="C8730" t="str">
        <f>Data_checks!M8737</f>
        <v>D</v>
      </c>
    </row>
    <row r="8731" spans="1:3" x14ac:dyDescent="0.25">
      <c r="A8731">
        <f>Data_checks!K8738</f>
        <v>8724</v>
      </c>
      <c r="B8731" t="str">
        <f>Data_checks!L8738</f>
        <v>H</v>
      </c>
      <c r="C8731" t="str">
        <f>Data_checks!M8738</f>
        <v>H</v>
      </c>
    </row>
    <row r="8732" spans="1:3" x14ac:dyDescent="0.25">
      <c r="A8732">
        <f>Data_checks!K8739</f>
        <v>8725</v>
      </c>
      <c r="B8732" t="str">
        <f>Data_checks!L8739</f>
        <v>H</v>
      </c>
      <c r="C8732" t="str">
        <f>Data_checks!M8739</f>
        <v>H</v>
      </c>
    </row>
    <row r="8733" spans="1:3" x14ac:dyDescent="0.25">
      <c r="A8733">
        <f>Data_checks!K8740</f>
        <v>8726</v>
      </c>
      <c r="B8733" t="str">
        <f>Data_checks!L8740</f>
        <v>I</v>
      </c>
      <c r="C8733" t="str">
        <f>Data_checks!M8740</f>
        <v>I</v>
      </c>
    </row>
    <row r="8734" spans="1:3" x14ac:dyDescent="0.25">
      <c r="A8734">
        <f>Data_checks!K8741</f>
        <v>8727</v>
      </c>
      <c r="B8734" t="str">
        <f>Data_checks!L8741</f>
        <v>D</v>
      </c>
      <c r="C8734" t="str">
        <f>Data_checks!M8741</f>
        <v>D</v>
      </c>
    </row>
    <row r="8735" spans="1:3" x14ac:dyDescent="0.25">
      <c r="A8735">
        <f>Data_checks!K8742</f>
        <v>8728</v>
      </c>
      <c r="B8735" t="str">
        <f>Data_checks!L8742</f>
        <v>H</v>
      </c>
      <c r="C8735" t="str">
        <f>Data_checks!M8742</f>
        <v>H</v>
      </c>
    </row>
    <row r="8736" spans="1:3" x14ac:dyDescent="0.25">
      <c r="A8736">
        <f>Data_checks!K8743</f>
        <v>8729</v>
      </c>
      <c r="B8736" t="str">
        <f>Data_checks!L8743</f>
        <v>H</v>
      </c>
      <c r="C8736" t="str">
        <f>Data_checks!M8743</f>
        <v>H</v>
      </c>
    </row>
    <row r="8737" spans="1:3" x14ac:dyDescent="0.25">
      <c r="A8737">
        <f>Data_checks!K8744</f>
        <v>8730</v>
      </c>
      <c r="B8737" t="str">
        <f>Data_checks!L8744</f>
        <v>S</v>
      </c>
      <c r="C8737" t="str">
        <f>Data_checks!M8744</f>
        <v>S</v>
      </c>
    </row>
    <row r="8738" spans="1:3" x14ac:dyDescent="0.25">
      <c r="A8738">
        <f>Data_checks!K8745</f>
        <v>8731</v>
      </c>
      <c r="B8738" t="str">
        <f>Data_checks!L8745</f>
        <v>D</v>
      </c>
      <c r="C8738" t="str">
        <f>Data_checks!M8745</f>
        <v>D</v>
      </c>
    </row>
    <row r="8739" spans="1:3" x14ac:dyDescent="0.25">
      <c r="A8739">
        <f>Data_checks!K8746</f>
        <v>8732</v>
      </c>
      <c r="B8739" t="str">
        <f>Data_checks!L8746</f>
        <v>S</v>
      </c>
      <c r="C8739" t="str">
        <f>Data_checks!M8746</f>
        <v>H</v>
      </c>
    </row>
    <row r="8740" spans="1:3" x14ac:dyDescent="0.25">
      <c r="A8740">
        <f>Data_checks!K8747</f>
        <v>8733</v>
      </c>
      <c r="B8740" t="str">
        <f>Data_checks!L8747</f>
        <v>S</v>
      </c>
      <c r="C8740" t="str">
        <f>Data_checks!M8747</f>
        <v>I</v>
      </c>
    </row>
    <row r="8741" spans="1:3" x14ac:dyDescent="0.25">
      <c r="A8741">
        <f>Data_checks!K8748</f>
        <v>8734</v>
      </c>
      <c r="B8741" t="str">
        <f>Data_checks!L8748</f>
        <v>I</v>
      </c>
      <c r="C8741" t="str">
        <f>Data_checks!M8748</f>
        <v>D</v>
      </c>
    </row>
    <row r="8742" spans="1:3" x14ac:dyDescent="0.25">
      <c r="A8742">
        <f>Data_checks!K8749</f>
        <v>8735</v>
      </c>
      <c r="B8742" t="str">
        <f>Data_checks!L8749</f>
        <v>S</v>
      </c>
      <c r="C8742" t="str">
        <f>Data_checks!M8749</f>
        <v>H</v>
      </c>
    </row>
    <row r="8743" spans="1:3" x14ac:dyDescent="0.25">
      <c r="A8743">
        <f>Data_checks!K8750</f>
        <v>8736</v>
      </c>
      <c r="B8743" t="str">
        <f>Data_checks!L8750</f>
        <v>I</v>
      </c>
      <c r="C8743" t="str">
        <f>Data_checks!M8750</f>
        <v>I</v>
      </c>
    </row>
    <row r="8744" spans="1:3" x14ac:dyDescent="0.25">
      <c r="A8744">
        <f>Data_checks!K8751</f>
        <v>8737</v>
      </c>
      <c r="B8744" t="str">
        <f>Data_checks!L8751</f>
        <v>I</v>
      </c>
      <c r="C8744" t="str">
        <f>Data_checks!M8751</f>
        <v>I</v>
      </c>
    </row>
    <row r="8745" spans="1:3" x14ac:dyDescent="0.25">
      <c r="A8745">
        <f>Data_checks!K8752</f>
        <v>8738</v>
      </c>
      <c r="B8745" t="str">
        <f>Data_checks!L8752</f>
        <v>H</v>
      </c>
      <c r="C8745" t="str">
        <f>Data_checks!M8752</f>
        <v>H</v>
      </c>
    </row>
    <row r="8746" spans="1:3" x14ac:dyDescent="0.25">
      <c r="A8746">
        <f>Data_checks!K8753</f>
        <v>8739</v>
      </c>
      <c r="B8746" t="str">
        <f>Data_checks!L8753</f>
        <v>S</v>
      </c>
      <c r="C8746" t="str">
        <f>Data_checks!M8753</f>
        <v>I</v>
      </c>
    </row>
    <row r="8747" spans="1:3" x14ac:dyDescent="0.25">
      <c r="A8747">
        <f>Data_checks!K8754</f>
        <v>8740</v>
      </c>
      <c r="B8747" t="str">
        <f>Data_checks!L8754</f>
        <v>D</v>
      </c>
      <c r="C8747" t="str">
        <f>Data_checks!M8754</f>
        <v>D</v>
      </c>
    </row>
    <row r="8748" spans="1:3" x14ac:dyDescent="0.25">
      <c r="A8748">
        <f>Data_checks!K8755</f>
        <v>8741</v>
      </c>
      <c r="B8748" t="str">
        <f>Data_checks!L8755</f>
        <v>S</v>
      </c>
      <c r="C8748" t="str">
        <f>Data_checks!M8755</f>
        <v>S</v>
      </c>
    </row>
    <row r="8749" spans="1:3" x14ac:dyDescent="0.25">
      <c r="A8749">
        <f>Data_checks!K8756</f>
        <v>8742</v>
      </c>
      <c r="B8749" t="str">
        <f>Data_checks!L8756</f>
        <v>H</v>
      </c>
      <c r="C8749" t="str">
        <f>Data_checks!M8756</f>
        <v>H</v>
      </c>
    </row>
    <row r="8750" spans="1:3" x14ac:dyDescent="0.25">
      <c r="A8750">
        <f>Data_checks!K8757</f>
        <v>8743</v>
      </c>
      <c r="B8750" t="str">
        <f>Data_checks!L8757</f>
        <v>D</v>
      </c>
      <c r="C8750" t="str">
        <f>Data_checks!M8757</f>
        <v>D</v>
      </c>
    </row>
    <row r="8751" spans="1:3" x14ac:dyDescent="0.25">
      <c r="A8751">
        <f>Data_checks!K8758</f>
        <v>8744</v>
      </c>
      <c r="B8751" t="str">
        <f>Data_checks!L8758</f>
        <v>D</v>
      </c>
      <c r="C8751" t="str">
        <f>Data_checks!M8758</f>
        <v>D</v>
      </c>
    </row>
    <row r="8752" spans="1:3" x14ac:dyDescent="0.25">
      <c r="A8752">
        <f>Data_checks!K8759</f>
        <v>8745</v>
      </c>
      <c r="B8752" t="str">
        <f>Data_checks!L8759</f>
        <v>D</v>
      </c>
      <c r="C8752" t="str">
        <f>Data_checks!M8759</f>
        <v>D</v>
      </c>
    </row>
    <row r="8753" spans="1:3" x14ac:dyDescent="0.25">
      <c r="A8753">
        <f>Data_checks!K8760</f>
        <v>8746</v>
      </c>
      <c r="B8753" t="str">
        <f>Data_checks!L8760</f>
        <v>I</v>
      </c>
      <c r="C8753" t="str">
        <f>Data_checks!M8760</f>
        <v>I</v>
      </c>
    </row>
    <row r="8754" spans="1:3" x14ac:dyDescent="0.25">
      <c r="A8754">
        <f>Data_checks!K8761</f>
        <v>8747</v>
      </c>
      <c r="B8754" t="str">
        <f>Data_checks!L8761</f>
        <v>I</v>
      </c>
      <c r="C8754" t="str">
        <f>Data_checks!M8761</f>
        <v>D</v>
      </c>
    </row>
    <row r="8755" spans="1:3" x14ac:dyDescent="0.25">
      <c r="A8755">
        <f>Data_checks!K8762</f>
        <v>8748</v>
      </c>
      <c r="B8755" t="str">
        <f>Data_checks!L8762</f>
        <v>I</v>
      </c>
      <c r="C8755" t="str">
        <f>Data_checks!M8762</f>
        <v>D</v>
      </c>
    </row>
    <row r="8756" spans="1:3" x14ac:dyDescent="0.25">
      <c r="A8756">
        <f>Data_checks!K8763</f>
        <v>8749</v>
      </c>
      <c r="B8756" t="str">
        <f>Data_checks!L8763</f>
        <v>D</v>
      </c>
      <c r="C8756" t="str">
        <f>Data_checks!M8763</f>
        <v>D</v>
      </c>
    </row>
    <row r="8757" spans="1:3" x14ac:dyDescent="0.25">
      <c r="A8757">
        <f>Data_checks!K8764</f>
        <v>8750</v>
      </c>
      <c r="B8757" t="str">
        <f>Data_checks!L8764</f>
        <v>I</v>
      </c>
      <c r="C8757" t="str">
        <f>Data_checks!M8764</f>
        <v>S</v>
      </c>
    </row>
    <row r="8758" spans="1:3" x14ac:dyDescent="0.25">
      <c r="A8758">
        <f>Data_checks!K8765</f>
        <v>8751</v>
      </c>
      <c r="B8758" t="str">
        <f>Data_checks!L8765</f>
        <v>H</v>
      </c>
      <c r="C8758" t="str">
        <f>Data_checks!M8765</f>
        <v>H</v>
      </c>
    </row>
    <row r="8759" spans="1:3" x14ac:dyDescent="0.25">
      <c r="A8759">
        <f>Data_checks!K8766</f>
        <v>8752</v>
      </c>
      <c r="B8759" t="str">
        <f>Data_checks!L8766</f>
        <v>D</v>
      </c>
      <c r="C8759" t="str">
        <f>Data_checks!M8766</f>
        <v>D</v>
      </c>
    </row>
    <row r="8760" spans="1:3" x14ac:dyDescent="0.25">
      <c r="A8760">
        <f>Data_checks!K8767</f>
        <v>8753</v>
      </c>
      <c r="B8760" t="str">
        <f>Data_checks!L8767</f>
        <v>D</v>
      </c>
      <c r="C8760" t="str">
        <f>Data_checks!M8767</f>
        <v>D</v>
      </c>
    </row>
    <row r="8761" spans="1:3" x14ac:dyDescent="0.25">
      <c r="A8761">
        <f>Data_checks!K8768</f>
        <v>8754</v>
      </c>
      <c r="B8761" t="str">
        <f>Data_checks!L8768</f>
        <v>H</v>
      </c>
      <c r="C8761" t="str">
        <f>Data_checks!M8768</f>
        <v>H</v>
      </c>
    </row>
    <row r="8762" spans="1:3" x14ac:dyDescent="0.25">
      <c r="A8762">
        <f>Data_checks!K8769</f>
        <v>8755</v>
      </c>
      <c r="B8762" t="str">
        <f>Data_checks!L8769</f>
        <v>H</v>
      </c>
      <c r="C8762" t="str">
        <f>Data_checks!M8769</f>
        <v>H</v>
      </c>
    </row>
    <row r="8763" spans="1:3" x14ac:dyDescent="0.25">
      <c r="A8763">
        <f>Data_checks!K8770</f>
        <v>8756</v>
      </c>
      <c r="B8763" t="str">
        <f>Data_checks!L8770</f>
        <v>I</v>
      </c>
      <c r="C8763" t="str">
        <f>Data_checks!M8770</f>
        <v>H</v>
      </c>
    </row>
    <row r="8764" spans="1:3" x14ac:dyDescent="0.25">
      <c r="A8764">
        <f>Data_checks!K8771</f>
        <v>8757</v>
      </c>
      <c r="B8764" t="str">
        <f>Data_checks!L8771</f>
        <v>D</v>
      </c>
      <c r="C8764" t="str">
        <f>Data_checks!M8771</f>
        <v>D</v>
      </c>
    </row>
    <row r="8765" spans="1:3" x14ac:dyDescent="0.25">
      <c r="A8765">
        <f>Data_checks!K8772</f>
        <v>8758</v>
      </c>
      <c r="B8765" t="str">
        <f>Data_checks!L8772</f>
        <v>H</v>
      </c>
      <c r="C8765" t="str">
        <f>Data_checks!M8772</f>
        <v>H</v>
      </c>
    </row>
    <row r="8766" spans="1:3" x14ac:dyDescent="0.25">
      <c r="A8766">
        <f>Data_checks!K8773</f>
        <v>8759</v>
      </c>
      <c r="B8766" t="str">
        <f>Data_checks!L8773</f>
        <v>S</v>
      </c>
      <c r="C8766" t="str">
        <f>Data_checks!M8773</f>
        <v>H</v>
      </c>
    </row>
    <row r="8767" spans="1:3" x14ac:dyDescent="0.25">
      <c r="A8767">
        <f>Data_checks!K8774</f>
        <v>8760</v>
      </c>
      <c r="B8767" t="str">
        <f>Data_checks!L8774</f>
        <v>I</v>
      </c>
      <c r="C8767" t="str">
        <f>Data_checks!M8774</f>
        <v>S</v>
      </c>
    </row>
    <row r="8768" spans="1:3" x14ac:dyDescent="0.25">
      <c r="A8768">
        <f>Data_checks!K8775</f>
        <v>8761</v>
      </c>
      <c r="B8768" t="str">
        <f>Data_checks!L8775</f>
        <v>H</v>
      </c>
      <c r="C8768" t="str">
        <f>Data_checks!M8775</f>
        <v>H</v>
      </c>
    </row>
    <row r="8769" spans="1:3" x14ac:dyDescent="0.25">
      <c r="A8769">
        <f>Data_checks!K8776</f>
        <v>8762</v>
      </c>
      <c r="B8769" t="str">
        <f>Data_checks!L8776</f>
        <v>H</v>
      </c>
      <c r="C8769" t="str">
        <f>Data_checks!M8776</f>
        <v>H</v>
      </c>
    </row>
    <row r="8770" spans="1:3" x14ac:dyDescent="0.25">
      <c r="A8770">
        <f>Data_checks!K8777</f>
        <v>8763</v>
      </c>
      <c r="B8770" t="str">
        <f>Data_checks!L8777</f>
        <v>S</v>
      </c>
      <c r="C8770" t="str">
        <f>Data_checks!M8777</f>
        <v>H</v>
      </c>
    </row>
    <row r="8771" spans="1:3" x14ac:dyDescent="0.25">
      <c r="A8771">
        <f>Data_checks!K8778</f>
        <v>8764</v>
      </c>
      <c r="B8771" t="str">
        <f>Data_checks!L8778</f>
        <v>H</v>
      </c>
      <c r="C8771" t="str">
        <f>Data_checks!M8778</f>
        <v>H</v>
      </c>
    </row>
    <row r="8772" spans="1:3" x14ac:dyDescent="0.25">
      <c r="A8772">
        <f>Data_checks!K8779</f>
        <v>8765</v>
      </c>
      <c r="B8772" t="str">
        <f>Data_checks!L8779</f>
        <v>I</v>
      </c>
      <c r="C8772" t="str">
        <f>Data_checks!M8779</f>
        <v>S</v>
      </c>
    </row>
    <row r="8773" spans="1:3" x14ac:dyDescent="0.25">
      <c r="A8773">
        <f>Data_checks!K8780</f>
        <v>8766</v>
      </c>
      <c r="B8773" t="str">
        <f>Data_checks!L8780</f>
        <v>S</v>
      </c>
      <c r="C8773" t="str">
        <f>Data_checks!M8780</f>
        <v>H</v>
      </c>
    </row>
    <row r="8774" spans="1:3" x14ac:dyDescent="0.25">
      <c r="A8774">
        <f>Data_checks!K8781</f>
        <v>8767</v>
      </c>
      <c r="B8774" t="str">
        <f>Data_checks!L8781</f>
        <v>H</v>
      </c>
      <c r="C8774" t="str">
        <f>Data_checks!M8781</f>
        <v>H</v>
      </c>
    </row>
    <row r="8775" spans="1:3" x14ac:dyDescent="0.25">
      <c r="A8775">
        <f>Data_checks!K8782</f>
        <v>8768</v>
      </c>
      <c r="B8775" t="str">
        <f>Data_checks!L8782</f>
        <v>I</v>
      </c>
      <c r="C8775" t="str">
        <f>Data_checks!M8782</f>
        <v>S</v>
      </c>
    </row>
    <row r="8776" spans="1:3" x14ac:dyDescent="0.25">
      <c r="A8776">
        <f>Data_checks!K8783</f>
        <v>8769</v>
      </c>
      <c r="B8776" t="str">
        <f>Data_checks!L8783</f>
        <v>H</v>
      </c>
      <c r="C8776" t="str">
        <f>Data_checks!M8783</f>
        <v>H</v>
      </c>
    </row>
    <row r="8777" spans="1:3" x14ac:dyDescent="0.25">
      <c r="A8777">
        <f>Data_checks!K8784</f>
        <v>8770</v>
      </c>
      <c r="B8777" t="str">
        <f>Data_checks!L8784</f>
        <v>H</v>
      </c>
      <c r="C8777" t="str">
        <f>Data_checks!M8784</f>
        <v>H</v>
      </c>
    </row>
    <row r="8778" spans="1:3" x14ac:dyDescent="0.25">
      <c r="A8778">
        <f>Data_checks!K8785</f>
        <v>8771</v>
      </c>
      <c r="B8778" t="str">
        <f>Data_checks!L8785</f>
        <v>H</v>
      </c>
      <c r="C8778" t="str">
        <f>Data_checks!M8785</f>
        <v>S</v>
      </c>
    </row>
    <row r="8779" spans="1:3" x14ac:dyDescent="0.25">
      <c r="A8779">
        <f>Data_checks!K8786</f>
        <v>8772</v>
      </c>
      <c r="B8779" t="str">
        <f>Data_checks!L8786</f>
        <v>H</v>
      </c>
      <c r="C8779" t="str">
        <f>Data_checks!M8786</f>
        <v>H</v>
      </c>
    </row>
    <row r="8780" spans="1:3" x14ac:dyDescent="0.25">
      <c r="A8780">
        <f>Data_checks!K8787</f>
        <v>8773</v>
      </c>
      <c r="B8780" t="str">
        <f>Data_checks!L8787</f>
        <v>H</v>
      </c>
      <c r="C8780" t="str">
        <f>Data_checks!M8787</f>
        <v>I</v>
      </c>
    </row>
    <row r="8781" spans="1:3" x14ac:dyDescent="0.25">
      <c r="A8781">
        <f>Data_checks!K8788</f>
        <v>8774</v>
      </c>
      <c r="B8781" t="str">
        <f>Data_checks!L8788</f>
        <v>I</v>
      </c>
      <c r="C8781" t="str">
        <f>Data_checks!M8788</f>
        <v>S</v>
      </c>
    </row>
    <row r="8782" spans="1:3" x14ac:dyDescent="0.25">
      <c r="A8782">
        <f>Data_checks!K8789</f>
        <v>8775</v>
      </c>
      <c r="B8782" t="str">
        <f>Data_checks!L8789</f>
        <v>H</v>
      </c>
      <c r="C8782" t="str">
        <f>Data_checks!M8789</f>
        <v>H</v>
      </c>
    </row>
    <row r="8783" spans="1:3" x14ac:dyDescent="0.25">
      <c r="A8783">
        <f>Data_checks!K8790</f>
        <v>8776</v>
      </c>
      <c r="B8783" t="str">
        <f>Data_checks!L8790</f>
        <v>H</v>
      </c>
      <c r="C8783" t="str">
        <f>Data_checks!M8790</f>
        <v>H</v>
      </c>
    </row>
    <row r="8784" spans="1:3" x14ac:dyDescent="0.25">
      <c r="A8784">
        <f>Data_checks!K8791</f>
        <v>8777</v>
      </c>
      <c r="B8784" t="str">
        <f>Data_checks!L8791</f>
        <v>S</v>
      </c>
      <c r="C8784" t="str">
        <f>Data_checks!M8791</f>
        <v>H</v>
      </c>
    </row>
    <row r="8785" spans="1:3" x14ac:dyDescent="0.25">
      <c r="A8785">
        <f>Data_checks!K8792</f>
        <v>8778</v>
      </c>
      <c r="B8785" t="str">
        <f>Data_checks!L8792</f>
        <v>S</v>
      </c>
      <c r="C8785" t="str">
        <f>Data_checks!M8792</f>
        <v>H</v>
      </c>
    </row>
    <row r="8786" spans="1:3" x14ac:dyDescent="0.25">
      <c r="A8786">
        <f>Data_checks!K8793</f>
        <v>8779</v>
      </c>
      <c r="B8786" t="str">
        <f>Data_checks!L8793</f>
        <v>H</v>
      </c>
      <c r="C8786" t="str">
        <f>Data_checks!M8793</f>
        <v>H</v>
      </c>
    </row>
    <row r="8787" spans="1:3" x14ac:dyDescent="0.25">
      <c r="A8787">
        <f>Data_checks!K8794</f>
        <v>8780</v>
      </c>
      <c r="B8787" t="str">
        <f>Data_checks!L8794</f>
        <v>H</v>
      </c>
      <c r="C8787" t="str">
        <f>Data_checks!M8794</f>
        <v>H</v>
      </c>
    </row>
    <row r="8788" spans="1:3" x14ac:dyDescent="0.25">
      <c r="A8788">
        <f>Data_checks!K8795</f>
        <v>8781</v>
      </c>
      <c r="B8788" t="str">
        <f>Data_checks!L8795</f>
        <v>S</v>
      </c>
      <c r="C8788" t="str">
        <f>Data_checks!M8795</f>
        <v>H</v>
      </c>
    </row>
    <row r="8789" spans="1:3" x14ac:dyDescent="0.25">
      <c r="A8789">
        <f>Data_checks!K8796</f>
        <v>8782</v>
      </c>
      <c r="B8789" t="str">
        <f>Data_checks!L8796</f>
        <v>H</v>
      </c>
      <c r="C8789" t="str">
        <f>Data_checks!M8796</f>
        <v>H</v>
      </c>
    </row>
    <row r="8790" spans="1:3" x14ac:dyDescent="0.25">
      <c r="A8790">
        <f>Data_checks!K8797</f>
        <v>8783</v>
      </c>
      <c r="B8790" t="str">
        <f>Data_checks!L8797</f>
        <v>D</v>
      </c>
      <c r="C8790" t="str">
        <f>Data_checks!M8797</f>
        <v>D</v>
      </c>
    </row>
    <row r="8791" spans="1:3" x14ac:dyDescent="0.25">
      <c r="A8791">
        <f>Data_checks!K8798</f>
        <v>8784</v>
      </c>
      <c r="B8791" t="str">
        <f>Data_checks!L8798</f>
        <v>H</v>
      </c>
      <c r="C8791" t="str">
        <f>Data_checks!M8798</f>
        <v>I</v>
      </c>
    </row>
    <row r="8792" spans="1:3" x14ac:dyDescent="0.25">
      <c r="A8792">
        <f>Data_checks!K8799</f>
        <v>8785</v>
      </c>
      <c r="B8792" t="str">
        <f>Data_checks!L8799</f>
        <v>S</v>
      </c>
      <c r="C8792" t="str">
        <f>Data_checks!M8799</f>
        <v>I</v>
      </c>
    </row>
    <row r="8793" spans="1:3" x14ac:dyDescent="0.25">
      <c r="A8793">
        <f>Data_checks!K8800</f>
        <v>8786</v>
      </c>
      <c r="B8793" t="str">
        <f>Data_checks!L8800</f>
        <v>I</v>
      </c>
      <c r="C8793" t="str">
        <f>Data_checks!M8800</f>
        <v>D</v>
      </c>
    </row>
    <row r="8794" spans="1:3" x14ac:dyDescent="0.25">
      <c r="A8794">
        <f>Data_checks!K8801</f>
        <v>8787</v>
      </c>
      <c r="B8794" t="str">
        <f>Data_checks!L8801</f>
        <v>H</v>
      </c>
      <c r="C8794" t="str">
        <f>Data_checks!M8801</f>
        <v>I</v>
      </c>
    </row>
    <row r="8795" spans="1:3" x14ac:dyDescent="0.25">
      <c r="A8795">
        <f>Data_checks!K8802</f>
        <v>8788</v>
      </c>
      <c r="B8795" t="str">
        <f>Data_checks!L8802</f>
        <v>D</v>
      </c>
      <c r="C8795" t="str">
        <f>Data_checks!M8802</f>
        <v>D</v>
      </c>
    </row>
    <row r="8796" spans="1:3" x14ac:dyDescent="0.25">
      <c r="A8796">
        <f>Data_checks!K8803</f>
        <v>8789</v>
      </c>
      <c r="B8796" t="str">
        <f>Data_checks!L8803</f>
        <v>I</v>
      </c>
      <c r="C8796" t="str">
        <f>Data_checks!M8803</f>
        <v>D</v>
      </c>
    </row>
    <row r="8797" spans="1:3" x14ac:dyDescent="0.25">
      <c r="A8797">
        <f>Data_checks!K8804</f>
        <v>8790</v>
      </c>
      <c r="B8797" t="str">
        <f>Data_checks!L8804</f>
        <v>S</v>
      </c>
      <c r="C8797" t="str">
        <f>Data_checks!M8804</f>
        <v>H</v>
      </c>
    </row>
    <row r="8798" spans="1:3" x14ac:dyDescent="0.25">
      <c r="A8798">
        <f>Data_checks!K8805</f>
        <v>8791</v>
      </c>
      <c r="B8798" t="str">
        <f>Data_checks!L8805</f>
        <v>S</v>
      </c>
      <c r="C8798" t="str">
        <f>Data_checks!M8805</f>
        <v>H</v>
      </c>
    </row>
    <row r="8799" spans="1:3" x14ac:dyDescent="0.25">
      <c r="A8799">
        <f>Data_checks!K8806</f>
        <v>8792</v>
      </c>
      <c r="B8799" t="str">
        <f>Data_checks!L8806</f>
        <v>S</v>
      </c>
      <c r="C8799" t="str">
        <f>Data_checks!M8806</f>
        <v>H</v>
      </c>
    </row>
    <row r="8800" spans="1:3" x14ac:dyDescent="0.25">
      <c r="A8800">
        <f>Data_checks!K8807</f>
        <v>8793</v>
      </c>
      <c r="B8800" t="str">
        <f>Data_checks!L8807</f>
        <v>D</v>
      </c>
      <c r="C8800" t="str">
        <f>Data_checks!M8807</f>
        <v>D</v>
      </c>
    </row>
    <row r="8801" spans="1:3" x14ac:dyDescent="0.25">
      <c r="A8801">
        <f>Data_checks!K8808</f>
        <v>8794</v>
      </c>
      <c r="B8801" t="str">
        <f>Data_checks!L8808</f>
        <v>H</v>
      </c>
      <c r="C8801" t="str">
        <f>Data_checks!M8808</f>
        <v>H</v>
      </c>
    </row>
    <row r="8802" spans="1:3" x14ac:dyDescent="0.25">
      <c r="A8802">
        <f>Data_checks!K8809</f>
        <v>8795</v>
      </c>
      <c r="B8802" t="str">
        <f>Data_checks!L8809</f>
        <v>S</v>
      </c>
      <c r="C8802" t="str">
        <f>Data_checks!M8809</f>
        <v>H</v>
      </c>
    </row>
    <row r="8803" spans="1:3" x14ac:dyDescent="0.25">
      <c r="A8803">
        <f>Data_checks!K8810</f>
        <v>8796</v>
      </c>
      <c r="B8803" t="str">
        <f>Data_checks!L8810</f>
        <v>I</v>
      </c>
      <c r="C8803" t="str">
        <f>Data_checks!M8810</f>
        <v>H</v>
      </c>
    </row>
    <row r="8804" spans="1:3" x14ac:dyDescent="0.25">
      <c r="A8804">
        <f>Data_checks!K8811</f>
        <v>8797</v>
      </c>
      <c r="B8804" t="str">
        <f>Data_checks!L8811</f>
        <v>D</v>
      </c>
      <c r="C8804" t="str">
        <f>Data_checks!M8811</f>
        <v>D</v>
      </c>
    </row>
    <row r="8805" spans="1:3" x14ac:dyDescent="0.25">
      <c r="A8805">
        <f>Data_checks!K8812</f>
        <v>8798</v>
      </c>
      <c r="B8805" t="str">
        <f>Data_checks!L8812</f>
        <v>H</v>
      </c>
      <c r="C8805" t="str">
        <f>Data_checks!M8812</f>
        <v>H</v>
      </c>
    </row>
    <row r="8806" spans="1:3" x14ac:dyDescent="0.25">
      <c r="A8806">
        <f>Data_checks!K8813</f>
        <v>8799</v>
      </c>
      <c r="B8806" t="str">
        <f>Data_checks!L8813</f>
        <v>S</v>
      </c>
      <c r="C8806" t="str">
        <f>Data_checks!M8813</f>
        <v>H</v>
      </c>
    </row>
    <row r="8807" spans="1:3" x14ac:dyDescent="0.25">
      <c r="A8807">
        <f>Data_checks!K8814</f>
        <v>8800</v>
      </c>
      <c r="B8807" t="str">
        <f>Data_checks!L8814</f>
        <v>S</v>
      </c>
      <c r="C8807" t="str">
        <f>Data_checks!M8814</f>
        <v>H</v>
      </c>
    </row>
    <row r="8808" spans="1:3" x14ac:dyDescent="0.25">
      <c r="A8808">
        <f>Data_checks!K8815</f>
        <v>8801</v>
      </c>
      <c r="B8808" t="str">
        <f>Data_checks!L8815</f>
        <v>H</v>
      </c>
      <c r="C8808" t="str">
        <f>Data_checks!M8815</f>
        <v>H</v>
      </c>
    </row>
    <row r="8809" spans="1:3" x14ac:dyDescent="0.25">
      <c r="A8809">
        <f>Data_checks!K8816</f>
        <v>8802</v>
      </c>
      <c r="B8809" t="str">
        <f>Data_checks!L8816</f>
        <v>H</v>
      </c>
      <c r="C8809" t="str">
        <f>Data_checks!M8816</f>
        <v>H</v>
      </c>
    </row>
    <row r="8810" spans="1:3" x14ac:dyDescent="0.25">
      <c r="A8810">
        <f>Data_checks!K8817</f>
        <v>8803</v>
      </c>
      <c r="B8810" t="str">
        <f>Data_checks!L8817</f>
        <v>S</v>
      </c>
      <c r="C8810" t="str">
        <f>Data_checks!M8817</f>
        <v>H</v>
      </c>
    </row>
    <row r="8811" spans="1:3" x14ac:dyDescent="0.25">
      <c r="A8811">
        <f>Data_checks!K8818</f>
        <v>8804</v>
      </c>
      <c r="B8811" t="str">
        <f>Data_checks!L8818</f>
        <v>H</v>
      </c>
      <c r="C8811" t="str">
        <f>Data_checks!M8818</f>
        <v>H</v>
      </c>
    </row>
    <row r="8812" spans="1:3" x14ac:dyDescent="0.25">
      <c r="A8812">
        <f>Data_checks!K8819</f>
        <v>8805</v>
      </c>
      <c r="B8812" t="str">
        <f>Data_checks!L8819</f>
        <v>D</v>
      </c>
      <c r="C8812" t="str">
        <f>Data_checks!M8819</f>
        <v>D</v>
      </c>
    </row>
    <row r="8813" spans="1:3" x14ac:dyDescent="0.25">
      <c r="A8813">
        <f>Data_checks!K8820</f>
        <v>8806</v>
      </c>
      <c r="B8813" t="str">
        <f>Data_checks!L8820</f>
        <v>I</v>
      </c>
      <c r="C8813" t="str">
        <f>Data_checks!M8820</f>
        <v>D</v>
      </c>
    </row>
    <row r="8814" spans="1:3" x14ac:dyDescent="0.25">
      <c r="A8814">
        <f>Data_checks!K8821</f>
        <v>8807</v>
      </c>
      <c r="B8814" t="str">
        <f>Data_checks!L8821</f>
        <v>D</v>
      </c>
      <c r="C8814" t="str">
        <f>Data_checks!M8821</f>
        <v>D</v>
      </c>
    </row>
    <row r="8815" spans="1:3" x14ac:dyDescent="0.25">
      <c r="A8815">
        <f>Data_checks!K8822</f>
        <v>8808</v>
      </c>
      <c r="B8815" t="str">
        <f>Data_checks!L8822</f>
        <v>S</v>
      </c>
      <c r="C8815" t="str">
        <f>Data_checks!M8822</f>
        <v>S</v>
      </c>
    </row>
    <row r="8816" spans="1:3" x14ac:dyDescent="0.25">
      <c r="A8816">
        <f>Data_checks!K8823</f>
        <v>8809</v>
      </c>
      <c r="B8816" t="str">
        <f>Data_checks!L8823</f>
        <v>I</v>
      </c>
      <c r="C8816" t="str">
        <f>Data_checks!M8823</f>
        <v>D</v>
      </c>
    </row>
    <row r="8817" spans="1:3" x14ac:dyDescent="0.25">
      <c r="A8817">
        <f>Data_checks!K8824</f>
        <v>8810</v>
      </c>
      <c r="B8817" t="str">
        <f>Data_checks!L8824</f>
        <v>I</v>
      </c>
      <c r="C8817" t="str">
        <f>Data_checks!M8824</f>
        <v>I</v>
      </c>
    </row>
    <row r="8818" spans="1:3" x14ac:dyDescent="0.25">
      <c r="A8818">
        <f>Data_checks!K8825</f>
        <v>8811</v>
      </c>
      <c r="B8818" t="str">
        <f>Data_checks!L8825</f>
        <v>I</v>
      </c>
      <c r="C8818" t="str">
        <f>Data_checks!M8825</f>
        <v>S</v>
      </c>
    </row>
    <row r="8819" spans="1:3" x14ac:dyDescent="0.25">
      <c r="A8819">
        <f>Data_checks!K8826</f>
        <v>8812</v>
      </c>
      <c r="B8819" t="str">
        <f>Data_checks!L8826</f>
        <v>S</v>
      </c>
      <c r="C8819" t="str">
        <f>Data_checks!M8826</f>
        <v>H</v>
      </c>
    </row>
    <row r="8820" spans="1:3" x14ac:dyDescent="0.25">
      <c r="A8820">
        <f>Data_checks!K8827</f>
        <v>8813</v>
      </c>
      <c r="B8820" t="str">
        <f>Data_checks!L8827</f>
        <v>S</v>
      </c>
      <c r="C8820" t="str">
        <f>Data_checks!M8827</f>
        <v>I</v>
      </c>
    </row>
    <row r="8821" spans="1:3" x14ac:dyDescent="0.25">
      <c r="A8821">
        <f>Data_checks!K8828</f>
        <v>8814</v>
      </c>
      <c r="B8821" t="str">
        <f>Data_checks!L8828</f>
        <v>D</v>
      </c>
      <c r="C8821" t="str">
        <f>Data_checks!M8828</f>
        <v>D</v>
      </c>
    </row>
    <row r="8822" spans="1:3" x14ac:dyDescent="0.25">
      <c r="A8822">
        <f>Data_checks!K8829</f>
        <v>8815</v>
      </c>
      <c r="B8822" t="str">
        <f>Data_checks!L8829</f>
        <v>H</v>
      </c>
      <c r="C8822" t="str">
        <f>Data_checks!M8829</f>
        <v>H</v>
      </c>
    </row>
    <row r="8823" spans="1:3" x14ac:dyDescent="0.25">
      <c r="A8823">
        <f>Data_checks!K8830</f>
        <v>8816</v>
      </c>
      <c r="B8823" t="str">
        <f>Data_checks!L8830</f>
        <v>I</v>
      </c>
      <c r="C8823" t="str">
        <f>Data_checks!M8830</f>
        <v>D</v>
      </c>
    </row>
    <row r="8824" spans="1:3" x14ac:dyDescent="0.25">
      <c r="A8824">
        <f>Data_checks!K8831</f>
        <v>8817</v>
      </c>
      <c r="B8824" t="str">
        <f>Data_checks!L8831</f>
        <v>D</v>
      </c>
      <c r="C8824" t="str">
        <f>Data_checks!M8831</f>
        <v>D</v>
      </c>
    </row>
    <row r="8825" spans="1:3" x14ac:dyDescent="0.25">
      <c r="A8825">
        <f>Data_checks!K8832</f>
        <v>8818</v>
      </c>
      <c r="B8825" t="str">
        <f>Data_checks!L8832</f>
        <v>D</v>
      </c>
      <c r="C8825" t="str">
        <f>Data_checks!M8832</f>
        <v>D</v>
      </c>
    </row>
    <row r="8826" spans="1:3" x14ac:dyDescent="0.25">
      <c r="A8826">
        <f>Data_checks!K8833</f>
        <v>8819</v>
      </c>
      <c r="B8826" t="str">
        <f>Data_checks!L8833</f>
        <v>S</v>
      </c>
      <c r="C8826" t="str">
        <f>Data_checks!M8833</f>
        <v>H</v>
      </c>
    </row>
    <row r="8827" spans="1:3" x14ac:dyDescent="0.25">
      <c r="A8827">
        <f>Data_checks!K8834</f>
        <v>8820</v>
      </c>
      <c r="B8827" t="str">
        <f>Data_checks!L8834</f>
        <v>I</v>
      </c>
      <c r="C8827" t="str">
        <f>Data_checks!M8834</f>
        <v>D</v>
      </c>
    </row>
    <row r="8828" spans="1:3" x14ac:dyDescent="0.25">
      <c r="A8828">
        <f>Data_checks!K8835</f>
        <v>8821</v>
      </c>
      <c r="B8828" t="str">
        <f>Data_checks!L8835</f>
        <v>D</v>
      </c>
      <c r="C8828" t="str">
        <f>Data_checks!M8835</f>
        <v>D</v>
      </c>
    </row>
    <row r="8829" spans="1:3" x14ac:dyDescent="0.25">
      <c r="A8829">
        <f>Data_checks!K8836</f>
        <v>8822</v>
      </c>
      <c r="B8829" t="str">
        <f>Data_checks!L8836</f>
        <v>S</v>
      </c>
      <c r="C8829" t="str">
        <f>Data_checks!M8836</f>
        <v>H</v>
      </c>
    </row>
    <row r="8830" spans="1:3" x14ac:dyDescent="0.25">
      <c r="A8830">
        <f>Data_checks!K8837</f>
        <v>8823</v>
      </c>
      <c r="B8830" t="str">
        <f>Data_checks!L8837</f>
        <v>H</v>
      </c>
      <c r="C8830" t="str">
        <f>Data_checks!M8837</f>
        <v>H</v>
      </c>
    </row>
    <row r="8831" spans="1:3" x14ac:dyDescent="0.25">
      <c r="A8831">
        <f>Data_checks!K8838</f>
        <v>8824</v>
      </c>
      <c r="B8831" t="str">
        <f>Data_checks!L8838</f>
        <v>H</v>
      </c>
      <c r="C8831" t="str">
        <f>Data_checks!M8838</f>
        <v>S</v>
      </c>
    </row>
    <row r="8832" spans="1:3" x14ac:dyDescent="0.25">
      <c r="A8832">
        <f>Data_checks!K8839</f>
        <v>8825</v>
      </c>
      <c r="B8832" t="str">
        <f>Data_checks!L8839</f>
        <v>I</v>
      </c>
      <c r="C8832" t="str">
        <f>Data_checks!M8839</f>
        <v>D</v>
      </c>
    </row>
    <row r="8833" spans="1:3" x14ac:dyDescent="0.25">
      <c r="A8833">
        <f>Data_checks!K8840</f>
        <v>8826</v>
      </c>
      <c r="B8833" t="str">
        <f>Data_checks!L8840</f>
        <v>H</v>
      </c>
      <c r="C8833" t="str">
        <f>Data_checks!M8840</f>
        <v>H</v>
      </c>
    </row>
    <row r="8834" spans="1:3" x14ac:dyDescent="0.25">
      <c r="A8834">
        <f>Data_checks!K8841</f>
        <v>8827</v>
      </c>
      <c r="B8834" t="str">
        <f>Data_checks!L8841</f>
        <v>D</v>
      </c>
      <c r="C8834" t="str">
        <f>Data_checks!M8841</f>
        <v>D</v>
      </c>
    </row>
    <row r="8835" spans="1:3" x14ac:dyDescent="0.25">
      <c r="A8835">
        <f>Data_checks!K8842</f>
        <v>8828</v>
      </c>
      <c r="B8835" t="str">
        <f>Data_checks!L8842</f>
        <v>I</v>
      </c>
      <c r="C8835" t="str">
        <f>Data_checks!M8842</f>
        <v>S</v>
      </c>
    </row>
    <row r="8836" spans="1:3" x14ac:dyDescent="0.25">
      <c r="A8836">
        <f>Data_checks!K8843</f>
        <v>8829</v>
      </c>
      <c r="B8836" t="str">
        <f>Data_checks!L8843</f>
        <v>S</v>
      </c>
      <c r="C8836" t="str">
        <f>Data_checks!M8843</f>
        <v>H</v>
      </c>
    </row>
    <row r="8837" spans="1:3" x14ac:dyDescent="0.25">
      <c r="A8837">
        <f>Data_checks!K8844</f>
        <v>8830</v>
      </c>
      <c r="B8837" t="str">
        <f>Data_checks!L8844</f>
        <v>D</v>
      </c>
      <c r="C8837" t="str">
        <f>Data_checks!M8844</f>
        <v>D</v>
      </c>
    </row>
    <row r="8838" spans="1:3" x14ac:dyDescent="0.25">
      <c r="A8838">
        <f>Data_checks!K8845</f>
        <v>8831</v>
      </c>
      <c r="B8838" t="str">
        <f>Data_checks!L8845</f>
        <v>D</v>
      </c>
      <c r="C8838" t="str">
        <f>Data_checks!M8845</f>
        <v>D</v>
      </c>
    </row>
    <row r="8839" spans="1:3" x14ac:dyDescent="0.25">
      <c r="A8839">
        <f>Data_checks!K8846</f>
        <v>8832</v>
      </c>
      <c r="B8839" t="str">
        <f>Data_checks!L8846</f>
        <v>H</v>
      </c>
      <c r="C8839" t="str">
        <f>Data_checks!M8846</f>
        <v>H</v>
      </c>
    </row>
    <row r="8840" spans="1:3" x14ac:dyDescent="0.25">
      <c r="A8840">
        <f>Data_checks!K8847</f>
        <v>8833</v>
      </c>
      <c r="B8840" t="str">
        <f>Data_checks!L8847</f>
        <v>H</v>
      </c>
      <c r="C8840" t="str">
        <f>Data_checks!M8847</f>
        <v>H</v>
      </c>
    </row>
    <row r="8841" spans="1:3" x14ac:dyDescent="0.25">
      <c r="A8841">
        <f>Data_checks!K8848</f>
        <v>8834</v>
      </c>
      <c r="B8841" t="str">
        <f>Data_checks!L8848</f>
        <v>D</v>
      </c>
      <c r="C8841" t="str">
        <f>Data_checks!M8848</f>
        <v>D</v>
      </c>
    </row>
    <row r="8842" spans="1:3" x14ac:dyDescent="0.25">
      <c r="A8842">
        <f>Data_checks!K8849</f>
        <v>8835</v>
      </c>
      <c r="B8842" t="str">
        <f>Data_checks!L8849</f>
        <v>I</v>
      </c>
      <c r="C8842" t="str">
        <f>Data_checks!M8849</f>
        <v>D</v>
      </c>
    </row>
    <row r="8843" spans="1:3" x14ac:dyDescent="0.25">
      <c r="A8843">
        <f>Data_checks!K8850</f>
        <v>8836</v>
      </c>
      <c r="B8843" t="str">
        <f>Data_checks!L8850</f>
        <v>H</v>
      </c>
      <c r="C8843" t="str">
        <f>Data_checks!M8850</f>
        <v>H</v>
      </c>
    </row>
    <row r="8844" spans="1:3" x14ac:dyDescent="0.25">
      <c r="A8844">
        <f>Data_checks!K8851</f>
        <v>8837</v>
      </c>
      <c r="B8844" t="str">
        <f>Data_checks!L8851</f>
        <v>H</v>
      </c>
      <c r="C8844" t="str">
        <f>Data_checks!M8851</f>
        <v>H</v>
      </c>
    </row>
    <row r="8845" spans="1:3" x14ac:dyDescent="0.25">
      <c r="A8845">
        <f>Data_checks!K8852</f>
        <v>8838</v>
      </c>
      <c r="B8845" t="str">
        <f>Data_checks!L8852</f>
        <v>I</v>
      </c>
      <c r="C8845" t="str">
        <f>Data_checks!M8852</f>
        <v>D</v>
      </c>
    </row>
    <row r="8846" spans="1:3" x14ac:dyDescent="0.25">
      <c r="A8846">
        <f>Data_checks!K8853</f>
        <v>8839</v>
      </c>
      <c r="B8846" t="str">
        <f>Data_checks!L8853</f>
        <v>S</v>
      </c>
      <c r="C8846" t="str">
        <f>Data_checks!M8853</f>
        <v>H</v>
      </c>
    </row>
    <row r="8847" spans="1:3" x14ac:dyDescent="0.25">
      <c r="A8847">
        <f>Data_checks!K8854</f>
        <v>8840</v>
      </c>
      <c r="B8847" t="str">
        <f>Data_checks!L8854</f>
        <v>I</v>
      </c>
      <c r="C8847" t="str">
        <f>Data_checks!M8854</f>
        <v>D</v>
      </c>
    </row>
    <row r="8848" spans="1:3" x14ac:dyDescent="0.25">
      <c r="A8848">
        <f>Data_checks!K8855</f>
        <v>8841</v>
      </c>
      <c r="B8848" t="str">
        <f>Data_checks!L8855</f>
        <v>I</v>
      </c>
      <c r="C8848" t="str">
        <f>Data_checks!M8855</f>
        <v>S</v>
      </c>
    </row>
    <row r="8849" spans="1:3" x14ac:dyDescent="0.25">
      <c r="A8849">
        <f>Data_checks!K8856</f>
        <v>8842</v>
      </c>
      <c r="B8849" t="str">
        <f>Data_checks!L8856</f>
        <v>S</v>
      </c>
      <c r="C8849" t="str">
        <f>Data_checks!M8856</f>
        <v>H</v>
      </c>
    </row>
    <row r="8850" spans="1:3" x14ac:dyDescent="0.25">
      <c r="A8850">
        <f>Data_checks!K8857</f>
        <v>8843</v>
      </c>
      <c r="B8850" t="str">
        <f>Data_checks!L8857</f>
        <v>D</v>
      </c>
      <c r="C8850" t="str">
        <f>Data_checks!M8857</f>
        <v>D</v>
      </c>
    </row>
    <row r="8851" spans="1:3" x14ac:dyDescent="0.25">
      <c r="A8851">
        <f>Data_checks!K8858</f>
        <v>8844</v>
      </c>
      <c r="B8851" t="str">
        <f>Data_checks!L8858</f>
        <v>I</v>
      </c>
      <c r="C8851" t="str">
        <f>Data_checks!M8858</f>
        <v>H</v>
      </c>
    </row>
    <row r="8852" spans="1:3" x14ac:dyDescent="0.25">
      <c r="A8852">
        <f>Data_checks!K8859</f>
        <v>8845</v>
      </c>
      <c r="B8852" t="str">
        <f>Data_checks!L8859</f>
        <v>D</v>
      </c>
      <c r="C8852" t="str">
        <f>Data_checks!M8859</f>
        <v>D</v>
      </c>
    </row>
    <row r="8853" spans="1:3" x14ac:dyDescent="0.25">
      <c r="A8853">
        <f>Data_checks!K8860</f>
        <v>8846</v>
      </c>
      <c r="B8853" t="str">
        <f>Data_checks!L8860</f>
        <v>I</v>
      </c>
      <c r="C8853" t="str">
        <f>Data_checks!M8860</f>
        <v>S</v>
      </c>
    </row>
    <row r="8854" spans="1:3" x14ac:dyDescent="0.25">
      <c r="A8854">
        <f>Data_checks!K8861</f>
        <v>8847</v>
      </c>
      <c r="B8854" t="str">
        <f>Data_checks!L8861</f>
        <v>D</v>
      </c>
      <c r="C8854" t="str">
        <f>Data_checks!M8861</f>
        <v>D</v>
      </c>
    </row>
    <row r="8855" spans="1:3" x14ac:dyDescent="0.25">
      <c r="A8855">
        <f>Data_checks!K8862</f>
        <v>8848</v>
      </c>
      <c r="B8855" t="str">
        <f>Data_checks!L8862</f>
        <v>S</v>
      </c>
      <c r="C8855" t="str">
        <f>Data_checks!M8862</f>
        <v>S</v>
      </c>
    </row>
    <row r="8856" spans="1:3" x14ac:dyDescent="0.25">
      <c r="A8856">
        <f>Data_checks!K8863</f>
        <v>8849</v>
      </c>
      <c r="B8856" t="str">
        <f>Data_checks!L8863</f>
        <v>H</v>
      </c>
      <c r="C8856" t="str">
        <f>Data_checks!M8863</f>
        <v>H</v>
      </c>
    </row>
    <row r="8857" spans="1:3" x14ac:dyDescent="0.25">
      <c r="A8857">
        <f>Data_checks!K8864</f>
        <v>8850</v>
      </c>
      <c r="B8857" t="str">
        <f>Data_checks!L8864</f>
        <v>S</v>
      </c>
      <c r="C8857" t="str">
        <f>Data_checks!M8864</f>
        <v>H</v>
      </c>
    </row>
    <row r="8858" spans="1:3" x14ac:dyDescent="0.25">
      <c r="A8858">
        <f>Data_checks!K8865</f>
        <v>8851</v>
      </c>
      <c r="B8858" t="str">
        <f>Data_checks!L8865</f>
        <v>S</v>
      </c>
      <c r="C8858" t="str">
        <f>Data_checks!M8865</f>
        <v>H</v>
      </c>
    </row>
    <row r="8859" spans="1:3" x14ac:dyDescent="0.25">
      <c r="A8859">
        <f>Data_checks!K8866</f>
        <v>8852</v>
      </c>
      <c r="B8859" t="str">
        <f>Data_checks!L8866</f>
        <v>D</v>
      </c>
      <c r="C8859" t="str">
        <f>Data_checks!M8866</f>
        <v>D</v>
      </c>
    </row>
    <row r="8860" spans="1:3" x14ac:dyDescent="0.25">
      <c r="A8860">
        <f>Data_checks!K8867</f>
        <v>8853</v>
      </c>
      <c r="B8860" t="str">
        <f>Data_checks!L8867</f>
        <v>D</v>
      </c>
      <c r="C8860" t="str">
        <f>Data_checks!M8867</f>
        <v>D</v>
      </c>
    </row>
    <row r="8861" spans="1:3" x14ac:dyDescent="0.25">
      <c r="A8861">
        <f>Data_checks!K8868</f>
        <v>8854</v>
      </c>
      <c r="B8861" t="str">
        <f>Data_checks!L8868</f>
        <v>D</v>
      </c>
      <c r="C8861" t="str">
        <f>Data_checks!M8868</f>
        <v>D</v>
      </c>
    </row>
    <row r="8862" spans="1:3" x14ac:dyDescent="0.25">
      <c r="A8862">
        <f>Data_checks!K8869</f>
        <v>8855</v>
      </c>
      <c r="B8862" t="str">
        <f>Data_checks!L8869</f>
        <v>D</v>
      </c>
      <c r="C8862" t="str">
        <f>Data_checks!M8869</f>
        <v>D</v>
      </c>
    </row>
    <row r="8863" spans="1:3" x14ac:dyDescent="0.25">
      <c r="A8863">
        <f>Data_checks!K8870</f>
        <v>8856</v>
      </c>
      <c r="B8863" t="str">
        <f>Data_checks!L8870</f>
        <v>I</v>
      </c>
      <c r="C8863" t="str">
        <f>Data_checks!M8870</f>
        <v>D</v>
      </c>
    </row>
    <row r="8864" spans="1:3" x14ac:dyDescent="0.25">
      <c r="A8864">
        <f>Data_checks!K8871</f>
        <v>8857</v>
      </c>
      <c r="B8864" t="str">
        <f>Data_checks!L8871</f>
        <v>D</v>
      </c>
      <c r="C8864" t="str">
        <f>Data_checks!M8871</f>
        <v>D</v>
      </c>
    </row>
    <row r="8865" spans="1:3" x14ac:dyDescent="0.25">
      <c r="A8865">
        <f>Data_checks!K8872</f>
        <v>8858</v>
      </c>
      <c r="B8865" t="str">
        <f>Data_checks!L8872</f>
        <v>S</v>
      </c>
      <c r="C8865" t="str">
        <f>Data_checks!M8872</f>
        <v>H</v>
      </c>
    </row>
    <row r="8866" spans="1:3" x14ac:dyDescent="0.25">
      <c r="A8866">
        <f>Data_checks!K8873</f>
        <v>8859</v>
      </c>
      <c r="B8866" t="str">
        <f>Data_checks!L8873</f>
        <v>I</v>
      </c>
      <c r="C8866" t="str">
        <f>Data_checks!M8873</f>
        <v>S</v>
      </c>
    </row>
    <row r="8867" spans="1:3" x14ac:dyDescent="0.25">
      <c r="A8867">
        <f>Data_checks!K8874</f>
        <v>8860</v>
      </c>
      <c r="B8867" t="str">
        <f>Data_checks!L8874</f>
        <v>D</v>
      </c>
      <c r="C8867" t="str">
        <f>Data_checks!M8874</f>
        <v>D</v>
      </c>
    </row>
    <row r="8868" spans="1:3" x14ac:dyDescent="0.25">
      <c r="A8868">
        <f>Data_checks!K8875</f>
        <v>8861</v>
      </c>
      <c r="B8868" t="str">
        <f>Data_checks!L8875</f>
        <v>H</v>
      </c>
      <c r="C8868" t="str">
        <f>Data_checks!M8875</f>
        <v>H</v>
      </c>
    </row>
    <row r="8869" spans="1:3" x14ac:dyDescent="0.25">
      <c r="A8869">
        <f>Data_checks!K8876</f>
        <v>8862</v>
      </c>
      <c r="B8869" t="str">
        <f>Data_checks!L8876</f>
        <v>S</v>
      </c>
      <c r="C8869" t="str">
        <f>Data_checks!M8876</f>
        <v>H</v>
      </c>
    </row>
    <row r="8870" spans="1:3" x14ac:dyDescent="0.25">
      <c r="A8870">
        <f>Data_checks!K8877</f>
        <v>8863</v>
      </c>
      <c r="B8870" t="str">
        <f>Data_checks!L8877</f>
        <v>D</v>
      </c>
      <c r="C8870" t="str">
        <f>Data_checks!M8877</f>
        <v>D</v>
      </c>
    </row>
    <row r="8871" spans="1:3" x14ac:dyDescent="0.25">
      <c r="A8871">
        <f>Data_checks!K8878</f>
        <v>8864</v>
      </c>
      <c r="B8871" t="str">
        <f>Data_checks!L8878</f>
        <v>D</v>
      </c>
      <c r="C8871" t="str">
        <f>Data_checks!M8878</f>
        <v>D</v>
      </c>
    </row>
    <row r="8872" spans="1:3" x14ac:dyDescent="0.25">
      <c r="A8872">
        <f>Data_checks!K8879</f>
        <v>8865</v>
      </c>
      <c r="B8872" t="str">
        <f>Data_checks!L8879</f>
        <v>H</v>
      </c>
      <c r="C8872" t="str">
        <f>Data_checks!M8879</f>
        <v>S</v>
      </c>
    </row>
    <row r="8873" spans="1:3" x14ac:dyDescent="0.25">
      <c r="A8873">
        <f>Data_checks!K8880</f>
        <v>8866</v>
      </c>
      <c r="B8873" t="str">
        <f>Data_checks!L8880</f>
        <v>I</v>
      </c>
      <c r="C8873" t="str">
        <f>Data_checks!M8880</f>
        <v>S</v>
      </c>
    </row>
    <row r="8874" spans="1:3" x14ac:dyDescent="0.25">
      <c r="A8874">
        <f>Data_checks!K8881</f>
        <v>8867</v>
      </c>
      <c r="B8874" t="str">
        <f>Data_checks!L8881</f>
        <v>D</v>
      </c>
      <c r="C8874" t="str">
        <f>Data_checks!M8881</f>
        <v>D</v>
      </c>
    </row>
    <row r="8875" spans="1:3" x14ac:dyDescent="0.25">
      <c r="A8875">
        <f>Data_checks!K8882</f>
        <v>8868</v>
      </c>
      <c r="B8875" t="str">
        <f>Data_checks!L8882</f>
        <v>I</v>
      </c>
      <c r="C8875" t="str">
        <f>Data_checks!M8882</f>
        <v>I</v>
      </c>
    </row>
    <row r="8876" spans="1:3" x14ac:dyDescent="0.25">
      <c r="A8876">
        <f>Data_checks!K8883</f>
        <v>8869</v>
      </c>
      <c r="B8876" t="str">
        <f>Data_checks!L8883</f>
        <v>S</v>
      </c>
      <c r="C8876" t="str">
        <f>Data_checks!M8883</f>
        <v>H</v>
      </c>
    </row>
    <row r="8877" spans="1:3" x14ac:dyDescent="0.25">
      <c r="A8877">
        <f>Data_checks!K8884</f>
        <v>8870</v>
      </c>
      <c r="B8877" t="str">
        <f>Data_checks!L8884</f>
        <v>H</v>
      </c>
      <c r="C8877" t="str">
        <f>Data_checks!M8884</f>
        <v>H</v>
      </c>
    </row>
    <row r="8878" spans="1:3" x14ac:dyDescent="0.25">
      <c r="A8878">
        <f>Data_checks!K8885</f>
        <v>8871</v>
      </c>
      <c r="B8878" t="str">
        <f>Data_checks!L8885</f>
        <v>H</v>
      </c>
      <c r="C8878" t="str">
        <f>Data_checks!M8885</f>
        <v>H</v>
      </c>
    </row>
    <row r="8879" spans="1:3" x14ac:dyDescent="0.25">
      <c r="A8879">
        <f>Data_checks!K8886</f>
        <v>8872</v>
      </c>
      <c r="B8879" t="str">
        <f>Data_checks!L8886</f>
        <v>I</v>
      </c>
      <c r="C8879" t="str">
        <f>Data_checks!M8886</f>
        <v>H</v>
      </c>
    </row>
    <row r="8880" spans="1:3" x14ac:dyDescent="0.25">
      <c r="A8880">
        <f>Data_checks!K8887</f>
        <v>8873</v>
      </c>
      <c r="B8880" t="str">
        <f>Data_checks!L8887</f>
        <v>H</v>
      </c>
      <c r="C8880" t="str">
        <f>Data_checks!M8887</f>
        <v>H</v>
      </c>
    </row>
    <row r="8881" spans="1:3" x14ac:dyDescent="0.25">
      <c r="A8881">
        <f>Data_checks!K8888</f>
        <v>8874</v>
      </c>
      <c r="B8881" t="str">
        <f>Data_checks!L8888</f>
        <v>H</v>
      </c>
      <c r="C8881" t="str">
        <f>Data_checks!M8888</f>
        <v>S</v>
      </c>
    </row>
    <row r="8882" spans="1:3" x14ac:dyDescent="0.25">
      <c r="A8882">
        <f>Data_checks!K8889</f>
        <v>8875</v>
      </c>
      <c r="B8882" t="str">
        <f>Data_checks!L8889</f>
        <v>H</v>
      </c>
      <c r="C8882" t="str">
        <f>Data_checks!M8889</f>
        <v>H</v>
      </c>
    </row>
    <row r="8883" spans="1:3" x14ac:dyDescent="0.25">
      <c r="A8883">
        <f>Data_checks!K8890</f>
        <v>8876</v>
      </c>
      <c r="B8883" t="str">
        <f>Data_checks!L8890</f>
        <v>D</v>
      </c>
      <c r="C8883" t="str">
        <f>Data_checks!M8890</f>
        <v>D</v>
      </c>
    </row>
    <row r="8884" spans="1:3" x14ac:dyDescent="0.25">
      <c r="A8884">
        <f>Data_checks!K8891</f>
        <v>8877</v>
      </c>
      <c r="B8884" t="str">
        <f>Data_checks!L8891</f>
        <v>H</v>
      </c>
      <c r="C8884" t="str">
        <f>Data_checks!M8891</f>
        <v>H</v>
      </c>
    </row>
    <row r="8885" spans="1:3" x14ac:dyDescent="0.25">
      <c r="A8885">
        <f>Data_checks!K8892</f>
        <v>8878</v>
      </c>
      <c r="B8885" t="str">
        <f>Data_checks!L8892</f>
        <v>I</v>
      </c>
      <c r="C8885" t="str">
        <f>Data_checks!M8892</f>
        <v>I</v>
      </c>
    </row>
    <row r="8886" spans="1:3" x14ac:dyDescent="0.25">
      <c r="A8886">
        <f>Data_checks!K8893</f>
        <v>8879</v>
      </c>
      <c r="B8886" t="str">
        <f>Data_checks!L8893</f>
        <v>H</v>
      </c>
      <c r="C8886" t="str">
        <f>Data_checks!M8893</f>
        <v>H</v>
      </c>
    </row>
    <row r="8887" spans="1:3" x14ac:dyDescent="0.25">
      <c r="A8887">
        <f>Data_checks!K8894</f>
        <v>8880</v>
      </c>
      <c r="B8887" t="str">
        <f>Data_checks!L8894</f>
        <v>H</v>
      </c>
      <c r="C8887" t="str">
        <f>Data_checks!M8894</f>
        <v>H</v>
      </c>
    </row>
    <row r="8888" spans="1:3" x14ac:dyDescent="0.25">
      <c r="A8888">
        <f>Data_checks!K8895</f>
        <v>8881</v>
      </c>
      <c r="B8888" t="str">
        <f>Data_checks!L8895</f>
        <v>S</v>
      </c>
      <c r="C8888" t="str">
        <f>Data_checks!M8895</f>
        <v>H</v>
      </c>
    </row>
    <row r="8889" spans="1:3" x14ac:dyDescent="0.25">
      <c r="A8889">
        <f>Data_checks!K8896</f>
        <v>8882</v>
      </c>
      <c r="B8889" t="str">
        <f>Data_checks!L8896</f>
        <v>S</v>
      </c>
      <c r="C8889" t="str">
        <f>Data_checks!M8896</f>
        <v>H</v>
      </c>
    </row>
    <row r="8890" spans="1:3" x14ac:dyDescent="0.25">
      <c r="A8890">
        <f>Data_checks!K8897</f>
        <v>8883</v>
      </c>
      <c r="B8890" t="str">
        <f>Data_checks!L8897</f>
        <v>I</v>
      </c>
      <c r="C8890" t="str">
        <f>Data_checks!M8897</f>
        <v>I</v>
      </c>
    </row>
    <row r="8891" spans="1:3" x14ac:dyDescent="0.25">
      <c r="A8891">
        <f>Data_checks!K8898</f>
        <v>8884</v>
      </c>
      <c r="B8891" t="str">
        <f>Data_checks!L8898</f>
        <v>S</v>
      </c>
      <c r="C8891" t="str">
        <f>Data_checks!M8898</f>
        <v>H</v>
      </c>
    </row>
    <row r="8892" spans="1:3" x14ac:dyDescent="0.25">
      <c r="A8892">
        <f>Data_checks!K8899</f>
        <v>8885</v>
      </c>
      <c r="B8892" t="str">
        <f>Data_checks!L8899</f>
        <v>I</v>
      </c>
      <c r="C8892" t="str">
        <f>Data_checks!M8899</f>
        <v>H</v>
      </c>
    </row>
    <row r="8893" spans="1:3" x14ac:dyDescent="0.25">
      <c r="A8893">
        <f>Data_checks!K8900</f>
        <v>8886</v>
      </c>
      <c r="B8893" t="str">
        <f>Data_checks!L8900</f>
        <v>S</v>
      </c>
      <c r="C8893" t="str">
        <f>Data_checks!M8900</f>
        <v>H</v>
      </c>
    </row>
    <row r="8894" spans="1:3" x14ac:dyDescent="0.25">
      <c r="A8894">
        <f>Data_checks!K8901</f>
        <v>8887</v>
      </c>
      <c r="B8894" t="str">
        <f>Data_checks!L8901</f>
        <v>I</v>
      </c>
      <c r="C8894" t="str">
        <f>Data_checks!M8901</f>
        <v>D</v>
      </c>
    </row>
    <row r="8895" spans="1:3" x14ac:dyDescent="0.25">
      <c r="A8895">
        <f>Data_checks!K8902</f>
        <v>8888</v>
      </c>
      <c r="B8895" t="str">
        <f>Data_checks!L8902</f>
        <v>D</v>
      </c>
      <c r="C8895" t="str">
        <f>Data_checks!M8902</f>
        <v>D</v>
      </c>
    </row>
    <row r="8896" spans="1:3" x14ac:dyDescent="0.25">
      <c r="A8896">
        <f>Data_checks!K8903</f>
        <v>8889</v>
      </c>
      <c r="B8896" t="str">
        <f>Data_checks!L8903</f>
        <v>H</v>
      </c>
      <c r="C8896" t="str">
        <f>Data_checks!M8903</f>
        <v>S</v>
      </c>
    </row>
    <row r="8897" spans="1:3" x14ac:dyDescent="0.25">
      <c r="A8897">
        <f>Data_checks!K8904</f>
        <v>8890</v>
      </c>
      <c r="B8897" t="str">
        <f>Data_checks!L8904</f>
        <v>I</v>
      </c>
      <c r="C8897" t="str">
        <f>Data_checks!M8904</f>
        <v>S</v>
      </c>
    </row>
    <row r="8898" spans="1:3" x14ac:dyDescent="0.25">
      <c r="A8898">
        <f>Data_checks!K8905</f>
        <v>8891</v>
      </c>
      <c r="B8898" t="str">
        <f>Data_checks!L8905</f>
        <v>D</v>
      </c>
      <c r="C8898" t="str">
        <f>Data_checks!M8905</f>
        <v>D</v>
      </c>
    </row>
    <row r="8899" spans="1:3" x14ac:dyDescent="0.25">
      <c r="A8899">
        <f>Data_checks!K8906</f>
        <v>8892</v>
      </c>
      <c r="B8899" t="str">
        <f>Data_checks!L8906</f>
        <v>I</v>
      </c>
      <c r="C8899" t="str">
        <f>Data_checks!M8906</f>
        <v>S</v>
      </c>
    </row>
    <row r="8900" spans="1:3" x14ac:dyDescent="0.25">
      <c r="A8900">
        <f>Data_checks!K8907</f>
        <v>8893</v>
      </c>
      <c r="B8900" t="str">
        <f>Data_checks!L8907</f>
        <v>S</v>
      </c>
      <c r="C8900" t="str">
        <f>Data_checks!M8907</f>
        <v>H</v>
      </c>
    </row>
    <row r="8901" spans="1:3" x14ac:dyDescent="0.25">
      <c r="A8901">
        <f>Data_checks!K8908</f>
        <v>8894</v>
      </c>
      <c r="B8901" t="str">
        <f>Data_checks!L8908</f>
        <v>S</v>
      </c>
      <c r="C8901" t="str">
        <f>Data_checks!M8908</f>
        <v>S</v>
      </c>
    </row>
    <row r="8902" spans="1:3" x14ac:dyDescent="0.25">
      <c r="A8902">
        <f>Data_checks!K8909</f>
        <v>8895</v>
      </c>
      <c r="B8902" t="str">
        <f>Data_checks!L8909</f>
        <v>S</v>
      </c>
      <c r="C8902" t="str">
        <f>Data_checks!M8909</f>
        <v>H</v>
      </c>
    </row>
    <row r="8903" spans="1:3" x14ac:dyDescent="0.25">
      <c r="A8903">
        <f>Data_checks!K8910</f>
        <v>8896</v>
      </c>
      <c r="B8903" t="str">
        <f>Data_checks!L8910</f>
        <v>S</v>
      </c>
      <c r="C8903" t="str">
        <f>Data_checks!M8910</f>
        <v>H</v>
      </c>
    </row>
    <row r="8904" spans="1:3" x14ac:dyDescent="0.25">
      <c r="A8904">
        <f>Data_checks!K8911</f>
        <v>8897</v>
      </c>
      <c r="B8904" t="str">
        <f>Data_checks!L8911</f>
        <v>S</v>
      </c>
      <c r="C8904" t="str">
        <f>Data_checks!M8911</f>
        <v>I</v>
      </c>
    </row>
    <row r="8905" spans="1:3" x14ac:dyDescent="0.25">
      <c r="A8905">
        <f>Data_checks!K8912</f>
        <v>8898</v>
      </c>
      <c r="B8905" t="str">
        <f>Data_checks!L8912</f>
        <v>D</v>
      </c>
      <c r="C8905" t="str">
        <f>Data_checks!M8912</f>
        <v>D</v>
      </c>
    </row>
    <row r="8906" spans="1:3" x14ac:dyDescent="0.25">
      <c r="A8906">
        <f>Data_checks!K8913</f>
        <v>8899</v>
      </c>
      <c r="B8906" t="str">
        <f>Data_checks!L8913</f>
        <v>D</v>
      </c>
      <c r="C8906" t="str">
        <f>Data_checks!M8913</f>
        <v>D</v>
      </c>
    </row>
    <row r="8907" spans="1:3" x14ac:dyDescent="0.25">
      <c r="A8907">
        <f>Data_checks!K8914</f>
        <v>8900</v>
      </c>
      <c r="B8907" t="str">
        <f>Data_checks!L8914</f>
        <v>I</v>
      </c>
      <c r="C8907" t="str">
        <f>Data_checks!M8914</f>
        <v>H</v>
      </c>
    </row>
    <row r="8908" spans="1:3" x14ac:dyDescent="0.25">
      <c r="A8908">
        <f>Data_checks!K8915</f>
        <v>8901</v>
      </c>
      <c r="B8908" t="str">
        <f>Data_checks!L8915</f>
        <v>H</v>
      </c>
      <c r="C8908" t="str">
        <f>Data_checks!M8915</f>
        <v>H</v>
      </c>
    </row>
    <row r="8909" spans="1:3" x14ac:dyDescent="0.25">
      <c r="A8909">
        <f>Data_checks!K8916</f>
        <v>8902</v>
      </c>
      <c r="B8909" t="str">
        <f>Data_checks!L8916</f>
        <v>I</v>
      </c>
      <c r="C8909" t="str">
        <f>Data_checks!M8916</f>
        <v>D</v>
      </c>
    </row>
    <row r="8910" spans="1:3" x14ac:dyDescent="0.25">
      <c r="A8910">
        <f>Data_checks!K8917</f>
        <v>8903</v>
      </c>
      <c r="B8910" t="str">
        <f>Data_checks!L8917</f>
        <v>D</v>
      </c>
      <c r="C8910" t="str">
        <f>Data_checks!M8917</f>
        <v>D</v>
      </c>
    </row>
    <row r="8911" spans="1:3" x14ac:dyDescent="0.25">
      <c r="A8911">
        <f>Data_checks!K8918</f>
        <v>8904</v>
      </c>
      <c r="B8911" t="str">
        <f>Data_checks!L8918</f>
        <v>S</v>
      </c>
      <c r="C8911" t="str">
        <f>Data_checks!M8918</f>
        <v>H</v>
      </c>
    </row>
    <row r="8912" spans="1:3" x14ac:dyDescent="0.25">
      <c r="A8912">
        <f>Data_checks!K8919</f>
        <v>8905</v>
      </c>
      <c r="B8912" t="str">
        <f>Data_checks!L8919</f>
        <v>S</v>
      </c>
      <c r="C8912" t="str">
        <f>Data_checks!M8919</f>
        <v>H</v>
      </c>
    </row>
    <row r="8913" spans="1:3" x14ac:dyDescent="0.25">
      <c r="A8913">
        <f>Data_checks!K8920</f>
        <v>8906</v>
      </c>
      <c r="B8913" t="str">
        <f>Data_checks!L8920</f>
        <v>H</v>
      </c>
      <c r="C8913" t="str">
        <f>Data_checks!M8920</f>
        <v>H</v>
      </c>
    </row>
    <row r="8914" spans="1:3" x14ac:dyDescent="0.25">
      <c r="A8914">
        <f>Data_checks!K8921</f>
        <v>8907</v>
      </c>
      <c r="B8914" t="str">
        <f>Data_checks!L8921</f>
        <v>S</v>
      </c>
      <c r="C8914" t="str">
        <f>Data_checks!M8921</f>
        <v>H</v>
      </c>
    </row>
    <row r="8915" spans="1:3" x14ac:dyDescent="0.25">
      <c r="A8915">
        <f>Data_checks!K8922</f>
        <v>8908</v>
      </c>
      <c r="B8915" t="str">
        <f>Data_checks!L8922</f>
        <v>H</v>
      </c>
      <c r="C8915" t="str">
        <f>Data_checks!M8922</f>
        <v>S</v>
      </c>
    </row>
    <row r="8916" spans="1:3" x14ac:dyDescent="0.25">
      <c r="A8916">
        <f>Data_checks!K8923</f>
        <v>8909</v>
      </c>
      <c r="B8916" t="str">
        <f>Data_checks!L8923</f>
        <v>H</v>
      </c>
      <c r="C8916" t="str">
        <f>Data_checks!M8923</f>
        <v>S</v>
      </c>
    </row>
    <row r="8917" spans="1:3" x14ac:dyDescent="0.25">
      <c r="A8917">
        <f>Data_checks!K8924</f>
        <v>8910</v>
      </c>
      <c r="B8917" t="str">
        <f>Data_checks!L8924</f>
        <v>S</v>
      </c>
      <c r="C8917" t="str">
        <f>Data_checks!M8924</f>
        <v>H</v>
      </c>
    </row>
    <row r="8918" spans="1:3" x14ac:dyDescent="0.25">
      <c r="A8918">
        <f>Data_checks!K8925</f>
        <v>8911</v>
      </c>
      <c r="B8918" t="str">
        <f>Data_checks!L8925</f>
        <v>S</v>
      </c>
      <c r="C8918" t="str">
        <f>Data_checks!M8925</f>
        <v>H</v>
      </c>
    </row>
    <row r="8919" spans="1:3" x14ac:dyDescent="0.25">
      <c r="A8919">
        <f>Data_checks!K8926</f>
        <v>8912</v>
      </c>
      <c r="B8919" t="str">
        <f>Data_checks!L8926</f>
        <v>D</v>
      </c>
      <c r="C8919" t="str">
        <f>Data_checks!M8926</f>
        <v>D</v>
      </c>
    </row>
    <row r="8920" spans="1:3" x14ac:dyDescent="0.25">
      <c r="A8920">
        <f>Data_checks!K8927</f>
        <v>8913</v>
      </c>
      <c r="B8920" t="str">
        <f>Data_checks!L8927</f>
        <v>S</v>
      </c>
      <c r="C8920" t="str">
        <f>Data_checks!M8927</f>
        <v>H</v>
      </c>
    </row>
    <row r="8921" spans="1:3" x14ac:dyDescent="0.25">
      <c r="A8921">
        <f>Data_checks!K8928</f>
        <v>8914</v>
      </c>
      <c r="B8921" t="str">
        <f>Data_checks!L8928</f>
        <v>D</v>
      </c>
      <c r="C8921" t="str">
        <f>Data_checks!M8928</f>
        <v>D</v>
      </c>
    </row>
    <row r="8922" spans="1:3" x14ac:dyDescent="0.25">
      <c r="A8922">
        <f>Data_checks!K8929</f>
        <v>8915</v>
      </c>
      <c r="B8922" t="str">
        <f>Data_checks!L8929</f>
        <v>D</v>
      </c>
      <c r="C8922" t="str">
        <f>Data_checks!M8929</f>
        <v>D</v>
      </c>
    </row>
    <row r="8923" spans="1:3" x14ac:dyDescent="0.25">
      <c r="A8923">
        <f>Data_checks!K8930</f>
        <v>8916</v>
      </c>
      <c r="B8923" t="str">
        <f>Data_checks!L8930</f>
        <v>H</v>
      </c>
      <c r="C8923" t="str">
        <f>Data_checks!M8930</f>
        <v>H</v>
      </c>
    </row>
    <row r="8924" spans="1:3" x14ac:dyDescent="0.25">
      <c r="A8924">
        <f>Data_checks!K8931</f>
        <v>8917</v>
      </c>
      <c r="B8924" t="str">
        <f>Data_checks!L8931</f>
        <v>S</v>
      </c>
      <c r="C8924" t="str">
        <f>Data_checks!M8931</f>
        <v>H</v>
      </c>
    </row>
    <row r="8925" spans="1:3" x14ac:dyDescent="0.25">
      <c r="A8925">
        <f>Data_checks!K8932</f>
        <v>8918</v>
      </c>
      <c r="B8925" t="str">
        <f>Data_checks!L8932</f>
        <v>H</v>
      </c>
      <c r="C8925" t="str">
        <f>Data_checks!M8932</f>
        <v>S</v>
      </c>
    </row>
    <row r="8926" spans="1:3" x14ac:dyDescent="0.25">
      <c r="A8926">
        <f>Data_checks!K8933</f>
        <v>8919</v>
      </c>
      <c r="B8926" t="str">
        <f>Data_checks!L8933</f>
        <v>H</v>
      </c>
      <c r="C8926" t="str">
        <f>Data_checks!M8933</f>
        <v>S</v>
      </c>
    </row>
    <row r="8927" spans="1:3" x14ac:dyDescent="0.25">
      <c r="A8927">
        <f>Data_checks!K8934</f>
        <v>8920</v>
      </c>
      <c r="B8927" t="str">
        <f>Data_checks!L8934</f>
        <v>S</v>
      </c>
      <c r="C8927" t="str">
        <f>Data_checks!M8934</f>
        <v>H</v>
      </c>
    </row>
    <row r="8928" spans="1:3" x14ac:dyDescent="0.25">
      <c r="A8928">
        <f>Data_checks!K8935</f>
        <v>8921</v>
      </c>
      <c r="B8928" t="str">
        <f>Data_checks!L8935</f>
        <v>H</v>
      </c>
      <c r="C8928" t="str">
        <f>Data_checks!M8935</f>
        <v>H</v>
      </c>
    </row>
    <row r="8929" spans="1:3" x14ac:dyDescent="0.25">
      <c r="A8929">
        <f>Data_checks!K8936</f>
        <v>8922</v>
      </c>
      <c r="B8929" t="str">
        <f>Data_checks!L8936</f>
        <v>S</v>
      </c>
      <c r="C8929" t="str">
        <f>Data_checks!M8936</f>
        <v>H</v>
      </c>
    </row>
    <row r="8930" spans="1:3" x14ac:dyDescent="0.25">
      <c r="A8930">
        <f>Data_checks!K8937</f>
        <v>8923</v>
      </c>
      <c r="B8930" t="str">
        <f>Data_checks!L8937</f>
        <v>D</v>
      </c>
      <c r="C8930" t="str">
        <f>Data_checks!M8937</f>
        <v>D</v>
      </c>
    </row>
    <row r="8931" spans="1:3" x14ac:dyDescent="0.25">
      <c r="A8931">
        <f>Data_checks!K8938</f>
        <v>8924</v>
      </c>
      <c r="B8931" t="str">
        <f>Data_checks!L8938</f>
        <v>H</v>
      </c>
      <c r="C8931" t="str">
        <f>Data_checks!M8938</f>
        <v>H</v>
      </c>
    </row>
    <row r="8932" spans="1:3" x14ac:dyDescent="0.25">
      <c r="A8932">
        <f>Data_checks!K8939</f>
        <v>8925</v>
      </c>
      <c r="B8932" t="str">
        <f>Data_checks!L8939</f>
        <v>I</v>
      </c>
      <c r="C8932" t="str">
        <f>Data_checks!M8939</f>
        <v>D</v>
      </c>
    </row>
    <row r="8933" spans="1:3" x14ac:dyDescent="0.25">
      <c r="A8933">
        <f>Data_checks!K8940</f>
        <v>8926</v>
      </c>
      <c r="B8933" t="str">
        <f>Data_checks!L8940</f>
        <v>S</v>
      </c>
      <c r="C8933" t="str">
        <f>Data_checks!M8940</f>
        <v>H</v>
      </c>
    </row>
    <row r="8934" spans="1:3" x14ac:dyDescent="0.25">
      <c r="A8934">
        <f>Data_checks!K8941</f>
        <v>8927</v>
      </c>
      <c r="B8934" t="str">
        <f>Data_checks!L8941</f>
        <v>H</v>
      </c>
      <c r="C8934" t="str">
        <f>Data_checks!M8941</f>
        <v>H</v>
      </c>
    </row>
    <row r="8935" spans="1:3" x14ac:dyDescent="0.25">
      <c r="A8935">
        <f>Data_checks!K8942</f>
        <v>8928</v>
      </c>
      <c r="B8935" t="str">
        <f>Data_checks!L8942</f>
        <v>D</v>
      </c>
      <c r="C8935" t="str">
        <f>Data_checks!M8942</f>
        <v>D</v>
      </c>
    </row>
    <row r="8936" spans="1:3" x14ac:dyDescent="0.25">
      <c r="A8936">
        <f>Data_checks!K8943</f>
        <v>8929</v>
      </c>
      <c r="B8936" t="str">
        <f>Data_checks!L8943</f>
        <v>S</v>
      </c>
      <c r="C8936" t="str">
        <f>Data_checks!M8943</f>
        <v>H</v>
      </c>
    </row>
    <row r="8937" spans="1:3" x14ac:dyDescent="0.25">
      <c r="A8937">
        <f>Data_checks!K8944</f>
        <v>8930</v>
      </c>
      <c r="B8937" t="str">
        <f>Data_checks!L8944</f>
        <v>H</v>
      </c>
      <c r="C8937" t="str">
        <f>Data_checks!M8944</f>
        <v>H</v>
      </c>
    </row>
    <row r="8938" spans="1:3" x14ac:dyDescent="0.25">
      <c r="A8938">
        <f>Data_checks!K8945</f>
        <v>8931</v>
      </c>
      <c r="B8938" t="str">
        <f>Data_checks!L8945</f>
        <v>S</v>
      </c>
      <c r="C8938" t="str">
        <f>Data_checks!M8945</f>
        <v>H</v>
      </c>
    </row>
    <row r="8939" spans="1:3" x14ac:dyDescent="0.25">
      <c r="A8939">
        <f>Data_checks!K8946</f>
        <v>8932</v>
      </c>
      <c r="B8939" t="str">
        <f>Data_checks!L8946</f>
        <v>S</v>
      </c>
      <c r="C8939" t="str">
        <f>Data_checks!M8946</f>
        <v>I</v>
      </c>
    </row>
    <row r="8940" spans="1:3" x14ac:dyDescent="0.25">
      <c r="A8940">
        <f>Data_checks!K8947</f>
        <v>8933</v>
      </c>
      <c r="B8940" t="str">
        <f>Data_checks!L8947</f>
        <v>S</v>
      </c>
      <c r="C8940" t="str">
        <f>Data_checks!M8947</f>
        <v>I</v>
      </c>
    </row>
    <row r="8941" spans="1:3" x14ac:dyDescent="0.25">
      <c r="A8941">
        <f>Data_checks!K8948</f>
        <v>8934</v>
      </c>
      <c r="B8941" t="str">
        <f>Data_checks!L8948</f>
        <v>I</v>
      </c>
      <c r="C8941" t="str">
        <f>Data_checks!M8948</f>
        <v>D</v>
      </c>
    </row>
    <row r="8942" spans="1:3" x14ac:dyDescent="0.25">
      <c r="A8942">
        <f>Data_checks!K8949</f>
        <v>8935</v>
      </c>
      <c r="B8942" t="str">
        <f>Data_checks!L8949</f>
        <v>S</v>
      </c>
      <c r="C8942" t="str">
        <f>Data_checks!M8949</f>
        <v>H</v>
      </c>
    </row>
    <row r="8943" spans="1:3" x14ac:dyDescent="0.25">
      <c r="A8943">
        <f>Data_checks!K8950</f>
        <v>8936</v>
      </c>
      <c r="B8943" t="str">
        <f>Data_checks!L8950</f>
        <v>D</v>
      </c>
      <c r="C8943" t="str">
        <f>Data_checks!M8950</f>
        <v>D</v>
      </c>
    </row>
    <row r="8944" spans="1:3" x14ac:dyDescent="0.25">
      <c r="A8944">
        <f>Data_checks!K8951</f>
        <v>8937</v>
      </c>
      <c r="B8944" t="str">
        <f>Data_checks!L8951</f>
        <v>H</v>
      </c>
      <c r="C8944" t="str">
        <f>Data_checks!M8951</f>
        <v>H</v>
      </c>
    </row>
    <row r="8945" spans="1:3" x14ac:dyDescent="0.25">
      <c r="A8945">
        <f>Data_checks!K8952</f>
        <v>8938</v>
      </c>
      <c r="B8945" t="str">
        <f>Data_checks!L8952</f>
        <v>D</v>
      </c>
      <c r="C8945" t="str">
        <f>Data_checks!M8952</f>
        <v>D</v>
      </c>
    </row>
    <row r="8946" spans="1:3" x14ac:dyDescent="0.25">
      <c r="A8946">
        <f>Data_checks!K8953</f>
        <v>8939</v>
      </c>
      <c r="B8946" t="str">
        <f>Data_checks!L8953</f>
        <v>D</v>
      </c>
      <c r="C8946" t="str">
        <f>Data_checks!M8953</f>
        <v>D</v>
      </c>
    </row>
    <row r="8947" spans="1:3" x14ac:dyDescent="0.25">
      <c r="A8947">
        <f>Data_checks!K8954</f>
        <v>8940</v>
      </c>
      <c r="B8947" t="str">
        <f>Data_checks!L8954</f>
        <v>D</v>
      </c>
      <c r="C8947" t="str">
        <f>Data_checks!M8954</f>
        <v>D</v>
      </c>
    </row>
    <row r="8948" spans="1:3" x14ac:dyDescent="0.25">
      <c r="A8948">
        <f>Data_checks!K8955</f>
        <v>8941</v>
      </c>
      <c r="B8948" t="str">
        <f>Data_checks!L8955</f>
        <v>D</v>
      </c>
      <c r="C8948" t="str">
        <f>Data_checks!M8955</f>
        <v>D</v>
      </c>
    </row>
    <row r="8949" spans="1:3" x14ac:dyDescent="0.25">
      <c r="A8949">
        <f>Data_checks!K8956</f>
        <v>8942</v>
      </c>
      <c r="B8949" t="str">
        <f>Data_checks!L8956</f>
        <v>I</v>
      </c>
      <c r="C8949" t="str">
        <f>Data_checks!M8956</f>
        <v>I</v>
      </c>
    </row>
    <row r="8950" spans="1:3" x14ac:dyDescent="0.25">
      <c r="A8950">
        <f>Data_checks!K8957</f>
        <v>8943</v>
      </c>
      <c r="B8950" t="str">
        <f>Data_checks!L8957</f>
        <v>I</v>
      </c>
      <c r="C8950" t="str">
        <f>Data_checks!M8957</f>
        <v>H</v>
      </c>
    </row>
    <row r="8951" spans="1:3" x14ac:dyDescent="0.25">
      <c r="A8951">
        <f>Data_checks!K8958</f>
        <v>8944</v>
      </c>
      <c r="B8951" t="str">
        <f>Data_checks!L8958</f>
        <v>S</v>
      </c>
      <c r="C8951" t="str">
        <f>Data_checks!M8958</f>
        <v>H</v>
      </c>
    </row>
    <row r="8952" spans="1:3" x14ac:dyDescent="0.25">
      <c r="A8952">
        <f>Data_checks!K8959</f>
        <v>8945</v>
      </c>
      <c r="B8952" t="str">
        <f>Data_checks!L8959</f>
        <v>D</v>
      </c>
      <c r="C8952" t="str">
        <f>Data_checks!M8959</f>
        <v>D</v>
      </c>
    </row>
    <row r="8953" spans="1:3" x14ac:dyDescent="0.25">
      <c r="A8953">
        <f>Data_checks!K8960</f>
        <v>8946</v>
      </c>
      <c r="B8953" t="str">
        <f>Data_checks!L8960</f>
        <v>H</v>
      </c>
      <c r="C8953" t="str">
        <f>Data_checks!M8960</f>
        <v>H</v>
      </c>
    </row>
    <row r="8954" spans="1:3" x14ac:dyDescent="0.25">
      <c r="A8954">
        <f>Data_checks!K8961</f>
        <v>8947</v>
      </c>
      <c r="B8954" t="str">
        <f>Data_checks!L8961</f>
        <v>S</v>
      </c>
      <c r="C8954" t="str">
        <f>Data_checks!M8961</f>
        <v>H</v>
      </c>
    </row>
    <row r="8955" spans="1:3" x14ac:dyDescent="0.25">
      <c r="A8955">
        <f>Data_checks!K8962</f>
        <v>8948</v>
      </c>
      <c r="B8955" t="str">
        <f>Data_checks!L8962</f>
        <v>I</v>
      </c>
      <c r="C8955" t="str">
        <f>Data_checks!M8962</f>
        <v>D</v>
      </c>
    </row>
    <row r="8956" spans="1:3" x14ac:dyDescent="0.25">
      <c r="A8956">
        <f>Data_checks!K8963</f>
        <v>8949</v>
      </c>
      <c r="B8956" t="str">
        <f>Data_checks!L8963</f>
        <v>H</v>
      </c>
      <c r="C8956" t="str">
        <f>Data_checks!M8963</f>
        <v>D</v>
      </c>
    </row>
    <row r="8957" spans="1:3" x14ac:dyDescent="0.25">
      <c r="A8957">
        <f>Data_checks!K8964</f>
        <v>8950</v>
      </c>
      <c r="B8957" t="str">
        <f>Data_checks!L8964</f>
        <v>S</v>
      </c>
      <c r="C8957" t="str">
        <f>Data_checks!M8964</f>
        <v>I</v>
      </c>
    </row>
    <row r="8958" spans="1:3" x14ac:dyDescent="0.25">
      <c r="A8958">
        <f>Data_checks!K8965</f>
        <v>8951</v>
      </c>
      <c r="B8958" t="str">
        <f>Data_checks!L8965</f>
        <v>S</v>
      </c>
      <c r="C8958" t="str">
        <f>Data_checks!M8965</f>
        <v>H</v>
      </c>
    </row>
    <row r="8959" spans="1:3" x14ac:dyDescent="0.25">
      <c r="A8959">
        <f>Data_checks!K8966</f>
        <v>8952</v>
      </c>
      <c r="B8959" t="str">
        <f>Data_checks!L8966</f>
        <v>S</v>
      </c>
      <c r="C8959" t="str">
        <f>Data_checks!M8966</f>
        <v>H</v>
      </c>
    </row>
    <row r="8960" spans="1:3" x14ac:dyDescent="0.25">
      <c r="A8960">
        <f>Data_checks!K8967</f>
        <v>8953</v>
      </c>
      <c r="B8960" t="str">
        <f>Data_checks!L8967</f>
        <v>I</v>
      </c>
      <c r="C8960" t="str">
        <f>Data_checks!M8967</f>
        <v>I</v>
      </c>
    </row>
    <row r="8961" spans="1:3" x14ac:dyDescent="0.25">
      <c r="A8961">
        <f>Data_checks!K8968</f>
        <v>8954</v>
      </c>
      <c r="B8961" t="str">
        <f>Data_checks!L8968</f>
        <v>D</v>
      </c>
      <c r="C8961" t="str">
        <f>Data_checks!M8968</f>
        <v>D</v>
      </c>
    </row>
    <row r="8962" spans="1:3" x14ac:dyDescent="0.25">
      <c r="A8962">
        <f>Data_checks!K8969</f>
        <v>8955</v>
      </c>
      <c r="B8962" t="str">
        <f>Data_checks!L8969</f>
        <v>I</v>
      </c>
      <c r="C8962" t="str">
        <f>Data_checks!M8969</f>
        <v>D</v>
      </c>
    </row>
    <row r="8963" spans="1:3" x14ac:dyDescent="0.25">
      <c r="A8963">
        <f>Data_checks!K8970</f>
        <v>8956</v>
      </c>
      <c r="B8963" t="str">
        <f>Data_checks!L8970</f>
        <v>D</v>
      </c>
      <c r="C8963" t="str">
        <f>Data_checks!M8970</f>
        <v>D</v>
      </c>
    </row>
    <row r="8964" spans="1:3" x14ac:dyDescent="0.25">
      <c r="A8964">
        <f>Data_checks!K8971</f>
        <v>8957</v>
      </c>
      <c r="B8964" t="str">
        <f>Data_checks!L8971</f>
        <v>D</v>
      </c>
      <c r="C8964" t="str">
        <f>Data_checks!M8971</f>
        <v>D</v>
      </c>
    </row>
    <row r="8965" spans="1:3" x14ac:dyDescent="0.25">
      <c r="A8965">
        <f>Data_checks!K8972</f>
        <v>8958</v>
      </c>
      <c r="B8965" t="str">
        <f>Data_checks!L8972</f>
        <v>H</v>
      </c>
      <c r="C8965" t="str">
        <f>Data_checks!M8972</f>
        <v>H</v>
      </c>
    </row>
    <row r="8966" spans="1:3" x14ac:dyDescent="0.25">
      <c r="A8966">
        <f>Data_checks!K8973</f>
        <v>8959</v>
      </c>
      <c r="B8966" t="str">
        <f>Data_checks!L8973</f>
        <v>I</v>
      </c>
      <c r="C8966" t="str">
        <f>Data_checks!M8973</f>
        <v>D</v>
      </c>
    </row>
    <row r="8967" spans="1:3" x14ac:dyDescent="0.25">
      <c r="A8967">
        <f>Data_checks!K8974</f>
        <v>8960</v>
      </c>
      <c r="B8967" t="str">
        <f>Data_checks!L8974</f>
        <v>I</v>
      </c>
      <c r="C8967" t="str">
        <f>Data_checks!M8974</f>
        <v>I</v>
      </c>
    </row>
    <row r="8968" spans="1:3" x14ac:dyDescent="0.25">
      <c r="A8968">
        <f>Data_checks!K8975</f>
        <v>8961</v>
      </c>
      <c r="B8968" t="str">
        <f>Data_checks!L8975</f>
        <v>D</v>
      </c>
      <c r="C8968" t="str">
        <f>Data_checks!M8975</f>
        <v>D</v>
      </c>
    </row>
    <row r="8969" spans="1:3" x14ac:dyDescent="0.25">
      <c r="A8969">
        <f>Data_checks!K8976</f>
        <v>8962</v>
      </c>
      <c r="B8969" t="str">
        <f>Data_checks!L8976</f>
        <v>H</v>
      </c>
      <c r="C8969" t="str">
        <f>Data_checks!M8976</f>
        <v>H</v>
      </c>
    </row>
    <row r="8970" spans="1:3" x14ac:dyDescent="0.25">
      <c r="A8970">
        <f>Data_checks!K8977</f>
        <v>8963</v>
      </c>
      <c r="B8970" t="str">
        <f>Data_checks!L8977</f>
        <v>H</v>
      </c>
      <c r="C8970" t="str">
        <f>Data_checks!M8977</f>
        <v>H</v>
      </c>
    </row>
    <row r="8971" spans="1:3" x14ac:dyDescent="0.25">
      <c r="A8971">
        <f>Data_checks!K8978</f>
        <v>8964</v>
      </c>
      <c r="B8971" t="str">
        <f>Data_checks!L8978</f>
        <v>I</v>
      </c>
      <c r="C8971" t="str">
        <f>Data_checks!M8978</f>
        <v>I</v>
      </c>
    </row>
    <row r="8972" spans="1:3" x14ac:dyDescent="0.25">
      <c r="A8972">
        <f>Data_checks!K8979</f>
        <v>8965</v>
      </c>
      <c r="B8972" t="str">
        <f>Data_checks!L8979</f>
        <v>H</v>
      </c>
      <c r="C8972" t="str">
        <f>Data_checks!M8979</f>
        <v>H</v>
      </c>
    </row>
    <row r="8973" spans="1:3" x14ac:dyDescent="0.25">
      <c r="A8973">
        <f>Data_checks!K8980</f>
        <v>8966</v>
      </c>
      <c r="B8973" t="str">
        <f>Data_checks!L8980</f>
        <v>D</v>
      </c>
      <c r="C8973" t="str">
        <f>Data_checks!M8980</f>
        <v>D</v>
      </c>
    </row>
    <row r="8974" spans="1:3" x14ac:dyDescent="0.25">
      <c r="A8974">
        <f>Data_checks!K8981</f>
        <v>8967</v>
      </c>
      <c r="B8974" t="str">
        <f>Data_checks!L8981</f>
        <v>D</v>
      </c>
      <c r="C8974" t="str">
        <f>Data_checks!M8981</f>
        <v>D</v>
      </c>
    </row>
    <row r="8975" spans="1:3" x14ac:dyDescent="0.25">
      <c r="A8975">
        <f>Data_checks!K8982</f>
        <v>8968</v>
      </c>
      <c r="B8975" t="str">
        <f>Data_checks!L8982</f>
        <v>I</v>
      </c>
      <c r="C8975" t="str">
        <f>Data_checks!M8982</f>
        <v>D</v>
      </c>
    </row>
    <row r="8976" spans="1:3" x14ac:dyDescent="0.25">
      <c r="A8976">
        <f>Data_checks!K8983</f>
        <v>8969</v>
      </c>
      <c r="B8976" t="str">
        <f>Data_checks!L8983</f>
        <v>H</v>
      </c>
      <c r="C8976" t="str">
        <f>Data_checks!M8983</f>
        <v>H</v>
      </c>
    </row>
    <row r="8977" spans="1:3" x14ac:dyDescent="0.25">
      <c r="A8977">
        <f>Data_checks!K8984</f>
        <v>8970</v>
      </c>
      <c r="B8977" t="str">
        <f>Data_checks!L8984</f>
        <v>H</v>
      </c>
      <c r="C8977" t="str">
        <f>Data_checks!M8984</f>
        <v>H</v>
      </c>
    </row>
    <row r="8978" spans="1:3" x14ac:dyDescent="0.25">
      <c r="A8978">
        <f>Data_checks!K8985</f>
        <v>8971</v>
      </c>
      <c r="B8978" t="str">
        <f>Data_checks!L8985</f>
        <v>H</v>
      </c>
      <c r="C8978" t="str">
        <f>Data_checks!M8985</f>
        <v>H</v>
      </c>
    </row>
    <row r="8979" spans="1:3" x14ac:dyDescent="0.25">
      <c r="A8979">
        <f>Data_checks!K8986</f>
        <v>8972</v>
      </c>
      <c r="B8979" t="str">
        <f>Data_checks!L8986</f>
        <v>D</v>
      </c>
      <c r="C8979" t="str">
        <f>Data_checks!M8986</f>
        <v>D</v>
      </c>
    </row>
    <row r="8980" spans="1:3" x14ac:dyDescent="0.25">
      <c r="A8980">
        <f>Data_checks!K8987</f>
        <v>8973</v>
      </c>
      <c r="B8980" t="str">
        <f>Data_checks!L8987</f>
        <v>I</v>
      </c>
      <c r="C8980" t="str">
        <f>Data_checks!M8987</f>
        <v>D</v>
      </c>
    </row>
    <row r="8981" spans="1:3" x14ac:dyDescent="0.25">
      <c r="A8981">
        <f>Data_checks!K8988</f>
        <v>8974</v>
      </c>
      <c r="B8981" t="str">
        <f>Data_checks!L8988</f>
        <v>I</v>
      </c>
      <c r="C8981" t="str">
        <f>Data_checks!M8988</f>
        <v>I</v>
      </c>
    </row>
    <row r="8982" spans="1:3" x14ac:dyDescent="0.25">
      <c r="A8982">
        <f>Data_checks!K8989</f>
        <v>8975</v>
      </c>
      <c r="B8982" t="str">
        <f>Data_checks!L8989</f>
        <v>H</v>
      </c>
      <c r="C8982" t="str">
        <f>Data_checks!M8989</f>
        <v>H</v>
      </c>
    </row>
    <row r="8983" spans="1:3" x14ac:dyDescent="0.25">
      <c r="A8983">
        <f>Data_checks!K8990</f>
        <v>8976</v>
      </c>
      <c r="B8983" t="str">
        <f>Data_checks!L8990</f>
        <v>S</v>
      </c>
      <c r="C8983" t="str">
        <f>Data_checks!M8990</f>
        <v>H</v>
      </c>
    </row>
    <row r="8984" spans="1:3" x14ac:dyDescent="0.25">
      <c r="A8984">
        <f>Data_checks!K8991</f>
        <v>8977</v>
      </c>
      <c r="B8984" t="str">
        <f>Data_checks!L8991</f>
        <v>S</v>
      </c>
      <c r="C8984" t="str">
        <f>Data_checks!M8991</f>
        <v>H</v>
      </c>
    </row>
    <row r="8985" spans="1:3" x14ac:dyDescent="0.25">
      <c r="A8985">
        <f>Data_checks!K8992</f>
        <v>8978</v>
      </c>
      <c r="B8985" t="str">
        <f>Data_checks!L8992</f>
        <v>D</v>
      </c>
      <c r="C8985" t="str">
        <f>Data_checks!M8992</f>
        <v>D</v>
      </c>
    </row>
    <row r="8986" spans="1:3" x14ac:dyDescent="0.25">
      <c r="A8986">
        <f>Data_checks!K8993</f>
        <v>8979</v>
      </c>
      <c r="B8986" t="str">
        <f>Data_checks!L8993</f>
        <v>I</v>
      </c>
      <c r="C8986" t="str">
        <f>Data_checks!M8993</f>
        <v>H</v>
      </c>
    </row>
    <row r="8987" spans="1:3" x14ac:dyDescent="0.25">
      <c r="A8987">
        <f>Data_checks!K8994</f>
        <v>8980</v>
      </c>
      <c r="B8987" t="str">
        <f>Data_checks!L8994</f>
        <v>H</v>
      </c>
      <c r="C8987" t="str">
        <f>Data_checks!M8994</f>
        <v>H</v>
      </c>
    </row>
    <row r="8988" spans="1:3" x14ac:dyDescent="0.25">
      <c r="A8988">
        <f>Data_checks!K8995</f>
        <v>8981</v>
      </c>
      <c r="B8988" t="str">
        <f>Data_checks!L8995</f>
        <v>H</v>
      </c>
      <c r="C8988" t="str">
        <f>Data_checks!M8995</f>
        <v>H</v>
      </c>
    </row>
    <row r="8989" spans="1:3" x14ac:dyDescent="0.25">
      <c r="A8989">
        <f>Data_checks!K8996</f>
        <v>8982</v>
      </c>
      <c r="B8989" t="str">
        <f>Data_checks!L8996</f>
        <v>D</v>
      </c>
      <c r="C8989" t="str">
        <f>Data_checks!M8996</f>
        <v>D</v>
      </c>
    </row>
    <row r="8990" spans="1:3" x14ac:dyDescent="0.25">
      <c r="A8990">
        <f>Data_checks!K8997</f>
        <v>8983</v>
      </c>
      <c r="B8990" t="str">
        <f>Data_checks!L8997</f>
        <v>H</v>
      </c>
      <c r="C8990" t="str">
        <f>Data_checks!M8997</f>
        <v>H</v>
      </c>
    </row>
    <row r="8991" spans="1:3" x14ac:dyDescent="0.25">
      <c r="A8991">
        <f>Data_checks!K8998</f>
        <v>8984</v>
      </c>
      <c r="B8991" t="str">
        <f>Data_checks!L8998</f>
        <v>I</v>
      </c>
      <c r="C8991" t="str">
        <f>Data_checks!M8998</f>
        <v>I</v>
      </c>
    </row>
    <row r="8992" spans="1:3" x14ac:dyDescent="0.25">
      <c r="A8992">
        <f>Data_checks!K8999</f>
        <v>8985</v>
      </c>
      <c r="B8992" t="str">
        <f>Data_checks!L8999</f>
        <v>H</v>
      </c>
      <c r="C8992" t="str">
        <f>Data_checks!M8999</f>
        <v>H</v>
      </c>
    </row>
    <row r="8993" spans="1:3" x14ac:dyDescent="0.25">
      <c r="A8993">
        <f>Data_checks!K9000</f>
        <v>8986</v>
      </c>
      <c r="B8993" t="str">
        <f>Data_checks!L9000</f>
        <v>H</v>
      </c>
      <c r="C8993" t="str">
        <f>Data_checks!M9000</f>
        <v>H</v>
      </c>
    </row>
    <row r="8994" spans="1:3" x14ac:dyDescent="0.25">
      <c r="A8994">
        <f>Data_checks!K9001</f>
        <v>8987</v>
      </c>
      <c r="B8994" t="str">
        <f>Data_checks!L9001</f>
        <v>D</v>
      </c>
      <c r="C8994" t="str">
        <f>Data_checks!M9001</f>
        <v>D</v>
      </c>
    </row>
    <row r="8995" spans="1:3" x14ac:dyDescent="0.25">
      <c r="A8995">
        <f>Data_checks!K9002</f>
        <v>8988</v>
      </c>
      <c r="B8995" t="str">
        <f>Data_checks!L9002</f>
        <v>D</v>
      </c>
      <c r="C8995" t="str">
        <f>Data_checks!M9002</f>
        <v>D</v>
      </c>
    </row>
    <row r="8996" spans="1:3" x14ac:dyDescent="0.25">
      <c r="A8996">
        <f>Data_checks!K9003</f>
        <v>8989</v>
      </c>
      <c r="B8996" t="str">
        <f>Data_checks!L9003</f>
        <v>S</v>
      </c>
      <c r="C8996" t="str">
        <f>Data_checks!M9003</f>
        <v>H</v>
      </c>
    </row>
    <row r="8997" spans="1:3" x14ac:dyDescent="0.25">
      <c r="A8997">
        <f>Data_checks!K9004</f>
        <v>8990</v>
      </c>
      <c r="B8997" t="str">
        <f>Data_checks!L9004</f>
        <v>H</v>
      </c>
      <c r="C8997" t="str">
        <f>Data_checks!M9004</f>
        <v>S</v>
      </c>
    </row>
    <row r="8998" spans="1:3" x14ac:dyDescent="0.25">
      <c r="A8998">
        <f>Data_checks!K9005</f>
        <v>8991</v>
      </c>
      <c r="B8998" t="str">
        <f>Data_checks!L9005</f>
        <v>I</v>
      </c>
      <c r="C8998" t="str">
        <f>Data_checks!M9005</f>
        <v>D</v>
      </c>
    </row>
    <row r="8999" spans="1:3" x14ac:dyDescent="0.25">
      <c r="A8999">
        <f>Data_checks!K9006</f>
        <v>8992</v>
      </c>
      <c r="B8999" t="str">
        <f>Data_checks!L9006</f>
        <v>D</v>
      </c>
      <c r="C8999" t="str">
        <f>Data_checks!M9006</f>
        <v>D</v>
      </c>
    </row>
    <row r="9000" spans="1:3" x14ac:dyDescent="0.25">
      <c r="A9000">
        <f>Data_checks!K9007</f>
        <v>8993</v>
      </c>
      <c r="B9000" t="str">
        <f>Data_checks!L9007</f>
        <v>D</v>
      </c>
      <c r="C9000" t="str">
        <f>Data_checks!M9007</f>
        <v>D</v>
      </c>
    </row>
    <row r="9001" spans="1:3" x14ac:dyDescent="0.25">
      <c r="A9001">
        <f>Data_checks!K9008</f>
        <v>8994</v>
      </c>
      <c r="B9001" t="str">
        <f>Data_checks!L9008</f>
        <v>D</v>
      </c>
      <c r="C9001" t="str">
        <f>Data_checks!M9008</f>
        <v>D</v>
      </c>
    </row>
    <row r="9002" spans="1:3" x14ac:dyDescent="0.25">
      <c r="A9002">
        <f>Data_checks!K9009</f>
        <v>8995</v>
      </c>
      <c r="B9002" t="str">
        <f>Data_checks!L9009</f>
        <v>S</v>
      </c>
      <c r="C9002" t="str">
        <f>Data_checks!M9009</f>
        <v>I</v>
      </c>
    </row>
    <row r="9003" spans="1:3" x14ac:dyDescent="0.25">
      <c r="A9003">
        <f>Data_checks!K9010</f>
        <v>8996</v>
      </c>
      <c r="B9003" t="str">
        <f>Data_checks!L9010</f>
        <v>D</v>
      </c>
      <c r="C9003" t="str">
        <f>Data_checks!M9010</f>
        <v>D</v>
      </c>
    </row>
    <row r="9004" spans="1:3" x14ac:dyDescent="0.25">
      <c r="A9004">
        <f>Data_checks!K9011</f>
        <v>8997</v>
      </c>
      <c r="B9004" t="str">
        <f>Data_checks!L9011</f>
        <v>I</v>
      </c>
      <c r="C9004" t="str">
        <f>Data_checks!M9011</f>
        <v>D</v>
      </c>
    </row>
    <row r="9005" spans="1:3" x14ac:dyDescent="0.25">
      <c r="A9005">
        <f>Data_checks!K9012</f>
        <v>8998</v>
      </c>
      <c r="B9005" t="str">
        <f>Data_checks!L9012</f>
        <v>H</v>
      </c>
      <c r="C9005" t="str">
        <f>Data_checks!M9012</f>
        <v>H</v>
      </c>
    </row>
    <row r="9006" spans="1:3" x14ac:dyDescent="0.25">
      <c r="A9006">
        <f>Data_checks!K9013</f>
        <v>8999</v>
      </c>
      <c r="B9006" t="str">
        <f>Data_checks!L9013</f>
        <v>I</v>
      </c>
      <c r="C9006" t="str">
        <f>Data_checks!M9013</f>
        <v>S</v>
      </c>
    </row>
    <row r="9007" spans="1:3" x14ac:dyDescent="0.25">
      <c r="A9007">
        <f>Data_checks!K9014</f>
        <v>9000</v>
      </c>
      <c r="B9007" t="str">
        <f>Data_checks!L9014</f>
        <v>I</v>
      </c>
      <c r="C9007" t="str">
        <f>Data_checks!M9014</f>
        <v>I</v>
      </c>
    </row>
    <row r="9008" spans="1:3" x14ac:dyDescent="0.25">
      <c r="A9008">
        <f>Data_checks!K9015</f>
        <v>9001</v>
      </c>
      <c r="B9008" t="str">
        <f>Data_checks!L9015</f>
        <v>I</v>
      </c>
      <c r="C9008" t="str">
        <f>Data_checks!M9015</f>
        <v>D</v>
      </c>
    </row>
    <row r="9009" spans="1:3" x14ac:dyDescent="0.25">
      <c r="A9009">
        <f>Data_checks!K9016</f>
        <v>9002</v>
      </c>
      <c r="B9009" t="str">
        <f>Data_checks!L9016</f>
        <v>D</v>
      </c>
      <c r="C9009" t="str">
        <f>Data_checks!M9016</f>
        <v>D</v>
      </c>
    </row>
    <row r="9010" spans="1:3" x14ac:dyDescent="0.25">
      <c r="A9010">
        <f>Data_checks!K9017</f>
        <v>9003</v>
      </c>
      <c r="B9010" t="str">
        <f>Data_checks!L9017</f>
        <v>S</v>
      </c>
      <c r="C9010" t="str">
        <f>Data_checks!M9017</f>
        <v>H</v>
      </c>
    </row>
    <row r="9011" spans="1:3" x14ac:dyDescent="0.25">
      <c r="A9011">
        <f>Data_checks!K9018</f>
        <v>9004</v>
      </c>
      <c r="B9011" t="str">
        <f>Data_checks!L9018</f>
        <v>H</v>
      </c>
      <c r="C9011" t="str">
        <f>Data_checks!M9018</f>
        <v>H</v>
      </c>
    </row>
    <row r="9012" spans="1:3" x14ac:dyDescent="0.25">
      <c r="A9012">
        <f>Data_checks!K9019</f>
        <v>9005</v>
      </c>
      <c r="B9012" t="str">
        <f>Data_checks!L9019</f>
        <v>S</v>
      </c>
      <c r="C9012" t="str">
        <f>Data_checks!M9019</f>
        <v>S</v>
      </c>
    </row>
    <row r="9013" spans="1:3" x14ac:dyDescent="0.25">
      <c r="A9013">
        <f>Data_checks!K9020</f>
        <v>9006</v>
      </c>
      <c r="B9013" t="str">
        <f>Data_checks!L9020</f>
        <v>H</v>
      </c>
      <c r="C9013" t="str">
        <f>Data_checks!M9020</f>
        <v>H</v>
      </c>
    </row>
    <row r="9014" spans="1:3" x14ac:dyDescent="0.25">
      <c r="A9014">
        <f>Data_checks!K9021</f>
        <v>9007</v>
      </c>
      <c r="B9014" t="str">
        <f>Data_checks!L9021</f>
        <v>I</v>
      </c>
      <c r="C9014" t="str">
        <f>Data_checks!M9021</f>
        <v>H</v>
      </c>
    </row>
    <row r="9015" spans="1:3" x14ac:dyDescent="0.25">
      <c r="A9015">
        <f>Data_checks!K9022</f>
        <v>9008</v>
      </c>
      <c r="B9015" t="str">
        <f>Data_checks!L9022</f>
        <v>S</v>
      </c>
      <c r="C9015" t="str">
        <f>Data_checks!M9022</f>
        <v>D</v>
      </c>
    </row>
    <row r="9016" spans="1:3" x14ac:dyDescent="0.25">
      <c r="A9016">
        <f>Data_checks!K9023</f>
        <v>9009</v>
      </c>
      <c r="B9016" t="str">
        <f>Data_checks!L9023</f>
        <v>D</v>
      </c>
      <c r="C9016" t="str">
        <f>Data_checks!M9023</f>
        <v>D</v>
      </c>
    </row>
    <row r="9017" spans="1:3" x14ac:dyDescent="0.25">
      <c r="A9017">
        <f>Data_checks!K9024</f>
        <v>9010</v>
      </c>
      <c r="B9017" t="str">
        <f>Data_checks!L9024</f>
        <v>H</v>
      </c>
      <c r="C9017" t="str">
        <f>Data_checks!M9024</f>
        <v>H</v>
      </c>
    </row>
    <row r="9018" spans="1:3" x14ac:dyDescent="0.25">
      <c r="A9018">
        <f>Data_checks!K9025</f>
        <v>9011</v>
      </c>
      <c r="B9018" t="str">
        <f>Data_checks!L9025</f>
        <v>D</v>
      </c>
      <c r="C9018" t="str">
        <f>Data_checks!M9025</f>
        <v>D</v>
      </c>
    </row>
    <row r="9019" spans="1:3" x14ac:dyDescent="0.25">
      <c r="A9019">
        <f>Data_checks!K9026</f>
        <v>9012</v>
      </c>
      <c r="B9019" t="str">
        <f>Data_checks!L9026</f>
        <v>S</v>
      </c>
      <c r="C9019" t="str">
        <f>Data_checks!M9026</f>
        <v>H</v>
      </c>
    </row>
    <row r="9020" spans="1:3" x14ac:dyDescent="0.25">
      <c r="A9020">
        <f>Data_checks!K9027</f>
        <v>9013</v>
      </c>
      <c r="B9020" t="str">
        <f>Data_checks!L9027</f>
        <v>H</v>
      </c>
      <c r="C9020" t="str">
        <f>Data_checks!M9027</f>
        <v>S</v>
      </c>
    </row>
    <row r="9021" spans="1:3" x14ac:dyDescent="0.25">
      <c r="A9021">
        <f>Data_checks!K9028</f>
        <v>9014</v>
      </c>
      <c r="B9021" t="str">
        <f>Data_checks!L9028</f>
        <v>D</v>
      </c>
      <c r="C9021" t="str">
        <f>Data_checks!M9028</f>
        <v>D</v>
      </c>
    </row>
    <row r="9022" spans="1:3" x14ac:dyDescent="0.25">
      <c r="A9022">
        <f>Data_checks!K9029</f>
        <v>9015</v>
      </c>
      <c r="B9022" t="str">
        <f>Data_checks!L9029</f>
        <v>I</v>
      </c>
      <c r="C9022" t="str">
        <f>Data_checks!M9029</f>
        <v>I</v>
      </c>
    </row>
    <row r="9023" spans="1:3" x14ac:dyDescent="0.25">
      <c r="A9023">
        <f>Data_checks!K9030</f>
        <v>9016</v>
      </c>
      <c r="B9023" t="str">
        <f>Data_checks!L9030</f>
        <v>H</v>
      </c>
      <c r="C9023" t="str">
        <f>Data_checks!M9030</f>
        <v>H</v>
      </c>
    </row>
    <row r="9024" spans="1:3" x14ac:dyDescent="0.25">
      <c r="A9024">
        <f>Data_checks!K9031</f>
        <v>9017</v>
      </c>
      <c r="B9024" t="str">
        <f>Data_checks!L9031</f>
        <v>S</v>
      </c>
      <c r="C9024" t="str">
        <f>Data_checks!M9031</f>
        <v>S</v>
      </c>
    </row>
    <row r="9025" spans="1:3" x14ac:dyDescent="0.25">
      <c r="A9025">
        <f>Data_checks!K9032</f>
        <v>9018</v>
      </c>
      <c r="B9025" t="str">
        <f>Data_checks!L9032</f>
        <v>S</v>
      </c>
      <c r="C9025" t="str">
        <f>Data_checks!M9032</f>
        <v>H</v>
      </c>
    </row>
    <row r="9026" spans="1:3" x14ac:dyDescent="0.25">
      <c r="A9026">
        <f>Data_checks!K9033</f>
        <v>9019</v>
      </c>
      <c r="B9026" t="str">
        <f>Data_checks!L9033</f>
        <v>I</v>
      </c>
      <c r="C9026" t="str">
        <f>Data_checks!M9033</f>
        <v>S</v>
      </c>
    </row>
    <row r="9027" spans="1:3" x14ac:dyDescent="0.25">
      <c r="A9027">
        <f>Data_checks!K9034</f>
        <v>9020</v>
      </c>
      <c r="B9027" t="str">
        <f>Data_checks!L9034</f>
        <v>D</v>
      </c>
      <c r="C9027" t="str">
        <f>Data_checks!M9034</f>
        <v>D</v>
      </c>
    </row>
    <row r="9028" spans="1:3" x14ac:dyDescent="0.25">
      <c r="A9028">
        <f>Data_checks!K9035</f>
        <v>9021</v>
      </c>
      <c r="B9028" t="str">
        <f>Data_checks!L9035</f>
        <v>D</v>
      </c>
      <c r="C9028" t="str">
        <f>Data_checks!M9035</f>
        <v>D</v>
      </c>
    </row>
    <row r="9029" spans="1:3" x14ac:dyDescent="0.25">
      <c r="A9029">
        <f>Data_checks!K9036</f>
        <v>9022</v>
      </c>
      <c r="B9029" t="str">
        <f>Data_checks!L9036</f>
        <v>H</v>
      </c>
      <c r="C9029" t="str">
        <f>Data_checks!M9036</f>
        <v>S</v>
      </c>
    </row>
    <row r="9030" spans="1:3" x14ac:dyDescent="0.25">
      <c r="A9030">
        <f>Data_checks!K9037</f>
        <v>9023</v>
      </c>
      <c r="B9030" t="str">
        <f>Data_checks!L9037</f>
        <v>S</v>
      </c>
      <c r="C9030" t="str">
        <f>Data_checks!M9037</f>
        <v>H</v>
      </c>
    </row>
    <row r="9031" spans="1:3" x14ac:dyDescent="0.25">
      <c r="A9031">
        <f>Data_checks!K9038</f>
        <v>9024</v>
      </c>
      <c r="B9031" t="str">
        <f>Data_checks!L9038</f>
        <v>I</v>
      </c>
      <c r="C9031" t="str">
        <f>Data_checks!M9038</f>
        <v>H</v>
      </c>
    </row>
    <row r="9032" spans="1:3" x14ac:dyDescent="0.25">
      <c r="A9032">
        <f>Data_checks!K9039</f>
        <v>9025</v>
      </c>
      <c r="B9032" t="str">
        <f>Data_checks!L9039</f>
        <v>H</v>
      </c>
      <c r="C9032" t="str">
        <f>Data_checks!M9039</f>
        <v>H</v>
      </c>
    </row>
    <row r="9033" spans="1:3" x14ac:dyDescent="0.25">
      <c r="A9033">
        <f>Data_checks!K9040</f>
        <v>9026</v>
      </c>
      <c r="B9033" t="str">
        <f>Data_checks!L9040</f>
        <v>S</v>
      </c>
      <c r="C9033" t="str">
        <f>Data_checks!M9040</f>
        <v>S</v>
      </c>
    </row>
    <row r="9034" spans="1:3" x14ac:dyDescent="0.25">
      <c r="A9034">
        <f>Data_checks!K9041</f>
        <v>9027</v>
      </c>
      <c r="B9034" t="str">
        <f>Data_checks!L9041</f>
        <v>S</v>
      </c>
      <c r="C9034" t="str">
        <f>Data_checks!M9041</f>
        <v>I</v>
      </c>
    </row>
    <row r="9035" spans="1:3" x14ac:dyDescent="0.25">
      <c r="A9035">
        <f>Data_checks!K9042</f>
        <v>9028</v>
      </c>
      <c r="B9035" t="str">
        <f>Data_checks!L9042</f>
        <v>I</v>
      </c>
      <c r="C9035" t="str">
        <f>Data_checks!M9042</f>
        <v>D</v>
      </c>
    </row>
    <row r="9036" spans="1:3" x14ac:dyDescent="0.25">
      <c r="A9036">
        <f>Data_checks!K9043</f>
        <v>9029</v>
      </c>
      <c r="B9036" t="str">
        <f>Data_checks!L9043</f>
        <v>H</v>
      </c>
      <c r="C9036" t="str">
        <f>Data_checks!M9043</f>
        <v>H</v>
      </c>
    </row>
    <row r="9037" spans="1:3" x14ac:dyDescent="0.25">
      <c r="A9037">
        <f>Data_checks!K9044</f>
        <v>9030</v>
      </c>
      <c r="B9037" t="str">
        <f>Data_checks!L9044</f>
        <v>D</v>
      </c>
      <c r="C9037" t="str">
        <f>Data_checks!M9044</f>
        <v>D</v>
      </c>
    </row>
    <row r="9038" spans="1:3" x14ac:dyDescent="0.25">
      <c r="A9038">
        <f>Data_checks!K9045</f>
        <v>9031</v>
      </c>
      <c r="B9038" t="str">
        <f>Data_checks!L9045</f>
        <v>D</v>
      </c>
      <c r="C9038" t="str">
        <f>Data_checks!M9045</f>
        <v>D</v>
      </c>
    </row>
    <row r="9039" spans="1:3" x14ac:dyDescent="0.25">
      <c r="A9039">
        <f>Data_checks!K9046</f>
        <v>9032</v>
      </c>
      <c r="B9039" t="str">
        <f>Data_checks!L9046</f>
        <v>H</v>
      </c>
      <c r="C9039" t="str">
        <f>Data_checks!M9046</f>
        <v>H</v>
      </c>
    </row>
    <row r="9040" spans="1:3" x14ac:dyDescent="0.25">
      <c r="A9040">
        <f>Data_checks!K9047</f>
        <v>9033</v>
      </c>
      <c r="B9040" t="str">
        <f>Data_checks!L9047</f>
        <v>D</v>
      </c>
      <c r="C9040" t="str">
        <f>Data_checks!M9047</f>
        <v>D</v>
      </c>
    </row>
    <row r="9041" spans="1:3" x14ac:dyDescent="0.25">
      <c r="A9041">
        <f>Data_checks!K9048</f>
        <v>9034</v>
      </c>
      <c r="B9041" t="str">
        <f>Data_checks!L9048</f>
        <v>D</v>
      </c>
      <c r="C9041" t="str">
        <f>Data_checks!M9048</f>
        <v>D</v>
      </c>
    </row>
    <row r="9042" spans="1:3" x14ac:dyDescent="0.25">
      <c r="A9042">
        <f>Data_checks!K9049</f>
        <v>9035</v>
      </c>
      <c r="B9042" t="str">
        <f>Data_checks!L9049</f>
        <v>I</v>
      </c>
      <c r="C9042" t="str">
        <f>Data_checks!M9049</f>
        <v>S</v>
      </c>
    </row>
    <row r="9043" spans="1:3" x14ac:dyDescent="0.25">
      <c r="A9043">
        <f>Data_checks!K9050</f>
        <v>9036</v>
      </c>
      <c r="B9043" t="str">
        <f>Data_checks!L9050</f>
        <v>S</v>
      </c>
      <c r="C9043" t="str">
        <f>Data_checks!M9050</f>
        <v>S</v>
      </c>
    </row>
    <row r="9044" spans="1:3" x14ac:dyDescent="0.25">
      <c r="A9044">
        <f>Data_checks!K9051</f>
        <v>9037</v>
      </c>
      <c r="B9044" t="str">
        <f>Data_checks!L9051</f>
        <v>H</v>
      </c>
      <c r="C9044" t="str">
        <f>Data_checks!M9051</f>
        <v>H</v>
      </c>
    </row>
    <row r="9045" spans="1:3" x14ac:dyDescent="0.25">
      <c r="A9045">
        <f>Data_checks!K9052</f>
        <v>9038</v>
      </c>
      <c r="B9045" t="str">
        <f>Data_checks!L9052</f>
        <v>S</v>
      </c>
      <c r="C9045" t="str">
        <f>Data_checks!M9052</f>
        <v>H</v>
      </c>
    </row>
    <row r="9046" spans="1:3" x14ac:dyDescent="0.25">
      <c r="A9046">
        <f>Data_checks!K9053</f>
        <v>9039</v>
      </c>
      <c r="B9046" t="str">
        <f>Data_checks!L9053</f>
        <v>H</v>
      </c>
      <c r="C9046" t="str">
        <f>Data_checks!M9053</f>
        <v>H</v>
      </c>
    </row>
    <row r="9047" spans="1:3" x14ac:dyDescent="0.25">
      <c r="A9047">
        <f>Data_checks!K9054</f>
        <v>9040</v>
      </c>
      <c r="B9047" t="str">
        <f>Data_checks!L9054</f>
        <v>H</v>
      </c>
      <c r="C9047" t="str">
        <f>Data_checks!M9054</f>
        <v>H</v>
      </c>
    </row>
    <row r="9048" spans="1:3" x14ac:dyDescent="0.25">
      <c r="A9048">
        <f>Data_checks!K9055</f>
        <v>9041</v>
      </c>
      <c r="B9048" t="str">
        <f>Data_checks!L9055</f>
        <v>H</v>
      </c>
      <c r="C9048" t="str">
        <f>Data_checks!M9055</f>
        <v>S</v>
      </c>
    </row>
    <row r="9049" spans="1:3" x14ac:dyDescent="0.25">
      <c r="A9049">
        <f>Data_checks!K9056</f>
        <v>9042</v>
      </c>
      <c r="B9049" t="str">
        <f>Data_checks!L9056</f>
        <v>D</v>
      </c>
      <c r="C9049" t="str">
        <f>Data_checks!M9056</f>
        <v>D</v>
      </c>
    </row>
    <row r="9050" spans="1:3" x14ac:dyDescent="0.25">
      <c r="A9050">
        <f>Data_checks!K9057</f>
        <v>9043</v>
      </c>
      <c r="B9050" t="str">
        <f>Data_checks!L9057</f>
        <v>I</v>
      </c>
      <c r="C9050" t="str">
        <f>Data_checks!M9057</f>
        <v>D</v>
      </c>
    </row>
    <row r="9051" spans="1:3" x14ac:dyDescent="0.25">
      <c r="A9051">
        <f>Data_checks!K9058</f>
        <v>9044</v>
      </c>
      <c r="B9051" t="str">
        <f>Data_checks!L9058</f>
        <v>D</v>
      </c>
      <c r="C9051" t="str">
        <f>Data_checks!M9058</f>
        <v>D</v>
      </c>
    </row>
    <row r="9052" spans="1:3" x14ac:dyDescent="0.25">
      <c r="A9052">
        <f>Data_checks!K9059</f>
        <v>9045</v>
      </c>
      <c r="B9052" t="str">
        <f>Data_checks!L9059</f>
        <v>I</v>
      </c>
      <c r="C9052" t="str">
        <f>Data_checks!M9059</f>
        <v>H</v>
      </c>
    </row>
    <row r="9053" spans="1:3" x14ac:dyDescent="0.25">
      <c r="A9053">
        <f>Data_checks!K9060</f>
        <v>9046</v>
      </c>
      <c r="B9053" t="str">
        <f>Data_checks!L9060</f>
        <v>H</v>
      </c>
      <c r="C9053" t="str">
        <f>Data_checks!M9060</f>
        <v>H</v>
      </c>
    </row>
    <row r="9054" spans="1:3" x14ac:dyDescent="0.25">
      <c r="A9054">
        <f>Data_checks!K9061</f>
        <v>9047</v>
      </c>
      <c r="B9054" t="str">
        <f>Data_checks!L9061</f>
        <v>H</v>
      </c>
      <c r="C9054" t="str">
        <f>Data_checks!M9061</f>
        <v>H</v>
      </c>
    </row>
    <row r="9055" spans="1:3" x14ac:dyDescent="0.25">
      <c r="A9055">
        <f>Data_checks!K9062</f>
        <v>9048</v>
      </c>
      <c r="B9055" t="str">
        <f>Data_checks!L9062</f>
        <v>I</v>
      </c>
      <c r="C9055" t="str">
        <f>Data_checks!M9062</f>
        <v>I</v>
      </c>
    </row>
    <row r="9056" spans="1:3" x14ac:dyDescent="0.25">
      <c r="A9056">
        <f>Data_checks!K9063</f>
        <v>9049</v>
      </c>
      <c r="B9056" t="str">
        <f>Data_checks!L9063</f>
        <v>H</v>
      </c>
      <c r="C9056" t="str">
        <f>Data_checks!M9063</f>
        <v>H</v>
      </c>
    </row>
    <row r="9057" spans="1:3" x14ac:dyDescent="0.25">
      <c r="A9057">
        <f>Data_checks!K9064</f>
        <v>9050</v>
      </c>
      <c r="B9057" t="str">
        <f>Data_checks!L9064</f>
        <v>D</v>
      </c>
      <c r="C9057" t="str">
        <f>Data_checks!M9064</f>
        <v>D</v>
      </c>
    </row>
    <row r="9058" spans="1:3" x14ac:dyDescent="0.25">
      <c r="A9058">
        <f>Data_checks!K9065</f>
        <v>9051</v>
      </c>
      <c r="B9058" t="str">
        <f>Data_checks!L9065</f>
        <v>S</v>
      </c>
      <c r="C9058" t="str">
        <f>Data_checks!M9065</f>
        <v>H</v>
      </c>
    </row>
    <row r="9059" spans="1:3" x14ac:dyDescent="0.25">
      <c r="A9059">
        <f>Data_checks!K9066</f>
        <v>9052</v>
      </c>
      <c r="B9059" t="str">
        <f>Data_checks!L9066</f>
        <v>I</v>
      </c>
      <c r="C9059" t="str">
        <f>Data_checks!M9066</f>
        <v>I</v>
      </c>
    </row>
    <row r="9060" spans="1:3" x14ac:dyDescent="0.25">
      <c r="A9060">
        <f>Data_checks!K9067</f>
        <v>9053</v>
      </c>
      <c r="B9060" t="str">
        <f>Data_checks!L9067</f>
        <v>D</v>
      </c>
      <c r="C9060" t="str">
        <f>Data_checks!M9067</f>
        <v>D</v>
      </c>
    </row>
    <row r="9061" spans="1:3" x14ac:dyDescent="0.25">
      <c r="A9061">
        <f>Data_checks!K9068</f>
        <v>9054</v>
      </c>
      <c r="B9061" t="str">
        <f>Data_checks!L9068</f>
        <v>H</v>
      </c>
      <c r="C9061" t="str">
        <f>Data_checks!M9068</f>
        <v>H</v>
      </c>
    </row>
    <row r="9062" spans="1:3" x14ac:dyDescent="0.25">
      <c r="A9062">
        <f>Data_checks!K9069</f>
        <v>9055</v>
      </c>
      <c r="B9062" t="str">
        <f>Data_checks!L9069</f>
        <v>D</v>
      </c>
      <c r="C9062" t="str">
        <f>Data_checks!M9069</f>
        <v>D</v>
      </c>
    </row>
    <row r="9063" spans="1:3" x14ac:dyDescent="0.25">
      <c r="A9063">
        <f>Data_checks!K9070</f>
        <v>9056</v>
      </c>
      <c r="B9063" t="str">
        <f>Data_checks!L9070</f>
        <v>S</v>
      </c>
      <c r="C9063" t="str">
        <f>Data_checks!M9070</f>
        <v>I</v>
      </c>
    </row>
    <row r="9064" spans="1:3" x14ac:dyDescent="0.25">
      <c r="A9064">
        <f>Data_checks!K9071</f>
        <v>9057</v>
      </c>
      <c r="B9064" t="str">
        <f>Data_checks!L9071</f>
        <v>I</v>
      </c>
      <c r="C9064" t="str">
        <f>Data_checks!M9071</f>
        <v>D</v>
      </c>
    </row>
    <row r="9065" spans="1:3" x14ac:dyDescent="0.25">
      <c r="A9065">
        <f>Data_checks!K9072</f>
        <v>9058</v>
      </c>
      <c r="B9065" t="str">
        <f>Data_checks!L9072</f>
        <v>S</v>
      </c>
      <c r="C9065" t="str">
        <f>Data_checks!M9072</f>
        <v>H</v>
      </c>
    </row>
    <row r="9066" spans="1:3" x14ac:dyDescent="0.25">
      <c r="A9066">
        <f>Data_checks!K9073</f>
        <v>9059</v>
      </c>
      <c r="B9066" t="str">
        <f>Data_checks!L9073</f>
        <v>D</v>
      </c>
      <c r="C9066" t="str">
        <f>Data_checks!M9073</f>
        <v>D</v>
      </c>
    </row>
    <row r="9067" spans="1:3" x14ac:dyDescent="0.25">
      <c r="A9067">
        <f>Data_checks!K9074</f>
        <v>9060</v>
      </c>
      <c r="B9067" t="str">
        <f>Data_checks!L9074</f>
        <v>S</v>
      </c>
      <c r="C9067" t="str">
        <f>Data_checks!M9074</f>
        <v>H</v>
      </c>
    </row>
    <row r="9068" spans="1:3" x14ac:dyDescent="0.25">
      <c r="A9068">
        <f>Data_checks!K9075</f>
        <v>9061</v>
      </c>
      <c r="B9068" t="str">
        <f>Data_checks!L9075</f>
        <v>I</v>
      </c>
      <c r="C9068" t="str">
        <f>Data_checks!M9075</f>
        <v>D</v>
      </c>
    </row>
    <row r="9069" spans="1:3" x14ac:dyDescent="0.25">
      <c r="A9069">
        <f>Data_checks!K9076</f>
        <v>9062</v>
      </c>
      <c r="B9069" t="str">
        <f>Data_checks!L9076</f>
        <v>S</v>
      </c>
      <c r="C9069" t="str">
        <f>Data_checks!M9076</f>
        <v>I</v>
      </c>
    </row>
    <row r="9070" spans="1:3" x14ac:dyDescent="0.25">
      <c r="A9070">
        <f>Data_checks!K9077</f>
        <v>9063</v>
      </c>
      <c r="B9070" t="str">
        <f>Data_checks!L9077</f>
        <v>D</v>
      </c>
      <c r="C9070" t="str">
        <f>Data_checks!M9077</f>
        <v>D</v>
      </c>
    </row>
    <row r="9071" spans="1:3" x14ac:dyDescent="0.25">
      <c r="A9071">
        <f>Data_checks!K9078</f>
        <v>9064</v>
      </c>
      <c r="B9071" t="str">
        <f>Data_checks!L9078</f>
        <v>S</v>
      </c>
      <c r="C9071" t="str">
        <f>Data_checks!M9078</f>
        <v>H</v>
      </c>
    </row>
    <row r="9072" spans="1:3" x14ac:dyDescent="0.25">
      <c r="A9072">
        <f>Data_checks!K9079</f>
        <v>9065</v>
      </c>
      <c r="B9072" t="str">
        <f>Data_checks!L9079</f>
        <v>H</v>
      </c>
      <c r="C9072" t="str">
        <f>Data_checks!M9079</f>
        <v>H</v>
      </c>
    </row>
    <row r="9073" spans="1:3" x14ac:dyDescent="0.25">
      <c r="A9073">
        <f>Data_checks!K9080</f>
        <v>9066</v>
      </c>
      <c r="B9073" t="str">
        <f>Data_checks!L9080</f>
        <v>S</v>
      </c>
      <c r="C9073" t="str">
        <f>Data_checks!M9080</f>
        <v>H</v>
      </c>
    </row>
    <row r="9074" spans="1:3" x14ac:dyDescent="0.25">
      <c r="A9074">
        <f>Data_checks!K9081</f>
        <v>9067</v>
      </c>
      <c r="B9074" t="str">
        <f>Data_checks!L9081</f>
        <v>I</v>
      </c>
      <c r="C9074" t="str">
        <f>Data_checks!M9081</f>
        <v>S</v>
      </c>
    </row>
    <row r="9075" spans="1:3" x14ac:dyDescent="0.25">
      <c r="A9075">
        <f>Data_checks!K9082</f>
        <v>9068</v>
      </c>
      <c r="B9075" t="str">
        <f>Data_checks!L9082</f>
        <v>H</v>
      </c>
      <c r="C9075" t="str">
        <f>Data_checks!M9082</f>
        <v>S</v>
      </c>
    </row>
    <row r="9076" spans="1:3" x14ac:dyDescent="0.25">
      <c r="A9076">
        <f>Data_checks!K9083</f>
        <v>9069</v>
      </c>
      <c r="B9076" t="str">
        <f>Data_checks!L9083</f>
        <v>D</v>
      </c>
      <c r="C9076" t="str">
        <f>Data_checks!M9083</f>
        <v>D</v>
      </c>
    </row>
    <row r="9077" spans="1:3" x14ac:dyDescent="0.25">
      <c r="A9077">
        <f>Data_checks!K9084</f>
        <v>9070</v>
      </c>
      <c r="B9077" t="str">
        <f>Data_checks!L9084</f>
        <v>D</v>
      </c>
      <c r="C9077" t="str">
        <f>Data_checks!M9084</f>
        <v>D</v>
      </c>
    </row>
    <row r="9078" spans="1:3" x14ac:dyDescent="0.25">
      <c r="A9078">
        <f>Data_checks!K9085</f>
        <v>9071</v>
      </c>
      <c r="B9078" t="str">
        <f>Data_checks!L9085</f>
        <v>D</v>
      </c>
      <c r="C9078" t="str">
        <f>Data_checks!M9085</f>
        <v>D</v>
      </c>
    </row>
    <row r="9079" spans="1:3" x14ac:dyDescent="0.25">
      <c r="A9079">
        <f>Data_checks!K9086</f>
        <v>9072</v>
      </c>
      <c r="B9079" t="str">
        <f>Data_checks!L9086</f>
        <v>D</v>
      </c>
      <c r="C9079" t="str">
        <f>Data_checks!M9086</f>
        <v>D</v>
      </c>
    </row>
    <row r="9080" spans="1:3" x14ac:dyDescent="0.25">
      <c r="A9080">
        <f>Data_checks!K9087</f>
        <v>9073</v>
      </c>
      <c r="B9080" t="str">
        <f>Data_checks!L9087</f>
        <v>D</v>
      </c>
      <c r="C9080" t="str">
        <f>Data_checks!M9087</f>
        <v>D</v>
      </c>
    </row>
    <row r="9081" spans="1:3" x14ac:dyDescent="0.25">
      <c r="A9081">
        <f>Data_checks!K9088</f>
        <v>9074</v>
      </c>
      <c r="B9081" t="str">
        <f>Data_checks!L9088</f>
        <v>D</v>
      </c>
      <c r="C9081" t="str">
        <f>Data_checks!M9088</f>
        <v>D</v>
      </c>
    </row>
    <row r="9082" spans="1:3" x14ac:dyDescent="0.25">
      <c r="A9082">
        <f>Data_checks!K9089</f>
        <v>9075</v>
      </c>
      <c r="B9082" t="str">
        <f>Data_checks!L9089</f>
        <v>S</v>
      </c>
      <c r="C9082" t="str">
        <f>Data_checks!M9089</f>
        <v>H</v>
      </c>
    </row>
    <row r="9083" spans="1:3" x14ac:dyDescent="0.25">
      <c r="A9083">
        <f>Data_checks!K9090</f>
        <v>9076</v>
      </c>
      <c r="B9083" t="str">
        <f>Data_checks!L9090</f>
        <v>H</v>
      </c>
      <c r="C9083" t="str">
        <f>Data_checks!M9090</f>
        <v>H</v>
      </c>
    </row>
    <row r="9084" spans="1:3" x14ac:dyDescent="0.25">
      <c r="A9084">
        <f>Data_checks!K9091</f>
        <v>9077</v>
      </c>
      <c r="B9084" t="str">
        <f>Data_checks!L9091</f>
        <v>D</v>
      </c>
      <c r="C9084" t="str">
        <f>Data_checks!M9091</f>
        <v>D</v>
      </c>
    </row>
    <row r="9085" spans="1:3" x14ac:dyDescent="0.25">
      <c r="A9085">
        <f>Data_checks!K9092</f>
        <v>9078</v>
      </c>
      <c r="B9085" t="str">
        <f>Data_checks!L9092</f>
        <v>S</v>
      </c>
      <c r="C9085" t="str">
        <f>Data_checks!M9092</f>
        <v>I</v>
      </c>
    </row>
    <row r="9086" spans="1:3" x14ac:dyDescent="0.25">
      <c r="A9086">
        <f>Data_checks!K9093</f>
        <v>9079</v>
      </c>
      <c r="B9086" t="str">
        <f>Data_checks!L9093</f>
        <v>I</v>
      </c>
      <c r="C9086" t="str">
        <f>Data_checks!M9093</f>
        <v>H</v>
      </c>
    </row>
    <row r="9087" spans="1:3" x14ac:dyDescent="0.25">
      <c r="A9087">
        <f>Data_checks!K9094</f>
        <v>9080</v>
      </c>
      <c r="B9087" t="str">
        <f>Data_checks!L9094</f>
        <v>I</v>
      </c>
      <c r="C9087" t="str">
        <f>Data_checks!M9094</f>
        <v>D</v>
      </c>
    </row>
    <row r="9088" spans="1:3" x14ac:dyDescent="0.25">
      <c r="A9088">
        <f>Data_checks!K9095</f>
        <v>9081</v>
      </c>
      <c r="B9088" t="str">
        <f>Data_checks!L9095</f>
        <v>S</v>
      </c>
      <c r="C9088" t="str">
        <f>Data_checks!M9095</f>
        <v>H</v>
      </c>
    </row>
    <row r="9089" spans="1:3" x14ac:dyDescent="0.25">
      <c r="A9089">
        <f>Data_checks!K9096</f>
        <v>9082</v>
      </c>
      <c r="B9089" t="str">
        <f>Data_checks!L9096</f>
        <v>H</v>
      </c>
      <c r="C9089" t="str">
        <f>Data_checks!M9096</f>
        <v>H</v>
      </c>
    </row>
    <row r="9090" spans="1:3" x14ac:dyDescent="0.25">
      <c r="A9090">
        <f>Data_checks!K9097</f>
        <v>9083</v>
      </c>
      <c r="B9090" t="str">
        <f>Data_checks!L9097</f>
        <v>S</v>
      </c>
      <c r="C9090" t="str">
        <f>Data_checks!M9097</f>
        <v>H</v>
      </c>
    </row>
    <row r="9091" spans="1:3" x14ac:dyDescent="0.25">
      <c r="A9091">
        <f>Data_checks!K9098</f>
        <v>9084</v>
      </c>
      <c r="B9091" t="str">
        <f>Data_checks!L9098</f>
        <v>D</v>
      </c>
      <c r="C9091" t="str">
        <f>Data_checks!M9098</f>
        <v>D</v>
      </c>
    </row>
    <row r="9092" spans="1:3" x14ac:dyDescent="0.25">
      <c r="A9092">
        <f>Data_checks!K9099</f>
        <v>9085</v>
      </c>
      <c r="B9092" t="str">
        <f>Data_checks!L9099</f>
        <v>S</v>
      </c>
      <c r="C9092" t="str">
        <f>Data_checks!M9099</f>
        <v>S</v>
      </c>
    </row>
    <row r="9093" spans="1:3" x14ac:dyDescent="0.25">
      <c r="A9093">
        <f>Data_checks!K9100</f>
        <v>9086</v>
      </c>
      <c r="B9093" t="str">
        <f>Data_checks!L9100</f>
        <v>D</v>
      </c>
      <c r="C9093" t="str">
        <f>Data_checks!M9100</f>
        <v>D</v>
      </c>
    </row>
    <row r="9094" spans="1:3" x14ac:dyDescent="0.25">
      <c r="A9094">
        <f>Data_checks!K9101</f>
        <v>9087</v>
      </c>
      <c r="B9094" t="str">
        <f>Data_checks!L9101</f>
        <v>S</v>
      </c>
      <c r="C9094" t="str">
        <f>Data_checks!M9101</f>
        <v>H</v>
      </c>
    </row>
    <row r="9095" spans="1:3" x14ac:dyDescent="0.25">
      <c r="A9095">
        <f>Data_checks!K9102</f>
        <v>9088</v>
      </c>
      <c r="B9095" t="str">
        <f>Data_checks!L9102</f>
        <v>I</v>
      </c>
      <c r="C9095" t="str">
        <f>Data_checks!M9102</f>
        <v>S</v>
      </c>
    </row>
    <row r="9096" spans="1:3" x14ac:dyDescent="0.25">
      <c r="A9096">
        <f>Data_checks!K9103</f>
        <v>9089</v>
      </c>
      <c r="B9096" t="str">
        <f>Data_checks!L9103</f>
        <v>S</v>
      </c>
      <c r="C9096" t="str">
        <f>Data_checks!M9103</f>
        <v>H</v>
      </c>
    </row>
    <row r="9097" spans="1:3" x14ac:dyDescent="0.25">
      <c r="A9097">
        <f>Data_checks!K9104</f>
        <v>9090</v>
      </c>
      <c r="B9097" t="str">
        <f>Data_checks!L9104</f>
        <v>S</v>
      </c>
      <c r="C9097" t="str">
        <f>Data_checks!M9104</f>
        <v>S</v>
      </c>
    </row>
    <row r="9098" spans="1:3" x14ac:dyDescent="0.25">
      <c r="A9098">
        <f>Data_checks!K9105</f>
        <v>9091</v>
      </c>
      <c r="B9098" t="str">
        <f>Data_checks!L9105</f>
        <v>S</v>
      </c>
      <c r="C9098" t="str">
        <f>Data_checks!M9105</f>
        <v>H</v>
      </c>
    </row>
    <row r="9099" spans="1:3" x14ac:dyDescent="0.25">
      <c r="A9099">
        <f>Data_checks!K9106</f>
        <v>9092</v>
      </c>
      <c r="B9099" t="str">
        <f>Data_checks!L9106</f>
        <v>H</v>
      </c>
      <c r="C9099" t="str">
        <f>Data_checks!M9106</f>
        <v>H</v>
      </c>
    </row>
    <row r="9100" spans="1:3" x14ac:dyDescent="0.25">
      <c r="A9100">
        <f>Data_checks!K9107</f>
        <v>9093</v>
      </c>
      <c r="B9100" t="str">
        <f>Data_checks!L9107</f>
        <v>D</v>
      </c>
      <c r="C9100" t="str">
        <f>Data_checks!M9107</f>
        <v>D</v>
      </c>
    </row>
    <row r="9101" spans="1:3" x14ac:dyDescent="0.25">
      <c r="A9101">
        <f>Data_checks!K9108</f>
        <v>9094</v>
      </c>
      <c r="B9101" t="str">
        <f>Data_checks!L9108</f>
        <v>H</v>
      </c>
      <c r="C9101" t="str">
        <f>Data_checks!M9108</f>
        <v>S</v>
      </c>
    </row>
    <row r="9102" spans="1:3" x14ac:dyDescent="0.25">
      <c r="A9102">
        <f>Data_checks!K9109</f>
        <v>9095</v>
      </c>
      <c r="B9102" t="str">
        <f>Data_checks!L9109</f>
        <v>I</v>
      </c>
      <c r="C9102" t="str">
        <f>Data_checks!M9109</f>
        <v>S</v>
      </c>
    </row>
    <row r="9103" spans="1:3" x14ac:dyDescent="0.25">
      <c r="A9103">
        <f>Data_checks!K9110</f>
        <v>9096</v>
      </c>
      <c r="B9103" t="str">
        <f>Data_checks!L9110</f>
        <v>H</v>
      </c>
      <c r="C9103" t="str">
        <f>Data_checks!M9110</f>
        <v>H</v>
      </c>
    </row>
    <row r="9104" spans="1:3" x14ac:dyDescent="0.25">
      <c r="A9104">
        <f>Data_checks!K9111</f>
        <v>9097</v>
      </c>
      <c r="B9104" t="str">
        <f>Data_checks!L9111</f>
        <v>H</v>
      </c>
      <c r="C9104" t="str">
        <f>Data_checks!M9111</f>
        <v>H</v>
      </c>
    </row>
    <row r="9105" spans="1:3" x14ac:dyDescent="0.25">
      <c r="A9105">
        <f>Data_checks!K9112</f>
        <v>9098</v>
      </c>
      <c r="B9105" t="str">
        <f>Data_checks!L9112</f>
        <v>S</v>
      </c>
      <c r="C9105" t="str">
        <f>Data_checks!M9112</f>
        <v>H</v>
      </c>
    </row>
    <row r="9106" spans="1:3" x14ac:dyDescent="0.25">
      <c r="A9106">
        <f>Data_checks!K9113</f>
        <v>9099</v>
      </c>
      <c r="B9106" t="str">
        <f>Data_checks!L9113</f>
        <v>I</v>
      </c>
      <c r="C9106" t="str">
        <f>Data_checks!M9113</f>
        <v>I</v>
      </c>
    </row>
    <row r="9107" spans="1:3" x14ac:dyDescent="0.25">
      <c r="A9107">
        <f>Data_checks!K9114</f>
        <v>9100</v>
      </c>
      <c r="B9107" t="str">
        <f>Data_checks!L9114</f>
        <v>D</v>
      </c>
      <c r="C9107" t="str">
        <f>Data_checks!M9114</f>
        <v>D</v>
      </c>
    </row>
    <row r="9108" spans="1:3" x14ac:dyDescent="0.25">
      <c r="A9108">
        <f>Data_checks!K9115</f>
        <v>9101</v>
      </c>
      <c r="B9108" t="str">
        <f>Data_checks!L9115</f>
        <v>H</v>
      </c>
      <c r="C9108" t="str">
        <f>Data_checks!M9115</f>
        <v>H</v>
      </c>
    </row>
    <row r="9109" spans="1:3" x14ac:dyDescent="0.25">
      <c r="A9109">
        <f>Data_checks!K9116</f>
        <v>9102</v>
      </c>
      <c r="B9109" t="str">
        <f>Data_checks!L9116</f>
        <v>D</v>
      </c>
      <c r="C9109" t="str">
        <f>Data_checks!M9116</f>
        <v>D</v>
      </c>
    </row>
    <row r="9110" spans="1:3" x14ac:dyDescent="0.25">
      <c r="A9110">
        <f>Data_checks!K9117</f>
        <v>9103</v>
      </c>
      <c r="B9110" t="str">
        <f>Data_checks!L9117</f>
        <v>S</v>
      </c>
      <c r="C9110" t="str">
        <f>Data_checks!M9117</f>
        <v>H</v>
      </c>
    </row>
    <row r="9111" spans="1:3" x14ac:dyDescent="0.25">
      <c r="A9111">
        <f>Data_checks!K9118</f>
        <v>9104</v>
      </c>
      <c r="B9111" t="str">
        <f>Data_checks!L9118</f>
        <v>S</v>
      </c>
      <c r="C9111" t="str">
        <f>Data_checks!M9118</f>
        <v>H</v>
      </c>
    </row>
    <row r="9112" spans="1:3" x14ac:dyDescent="0.25">
      <c r="A9112">
        <f>Data_checks!K9119</f>
        <v>9105</v>
      </c>
      <c r="B9112" t="str">
        <f>Data_checks!L9119</f>
        <v>H</v>
      </c>
      <c r="C9112" t="str">
        <f>Data_checks!M9119</f>
        <v>I</v>
      </c>
    </row>
    <row r="9113" spans="1:3" x14ac:dyDescent="0.25">
      <c r="A9113">
        <f>Data_checks!K9120</f>
        <v>9106</v>
      </c>
      <c r="B9113" t="str">
        <f>Data_checks!L9120</f>
        <v>S</v>
      </c>
      <c r="C9113" t="str">
        <f>Data_checks!M9120</f>
        <v>H</v>
      </c>
    </row>
    <row r="9114" spans="1:3" x14ac:dyDescent="0.25">
      <c r="A9114">
        <f>Data_checks!K9121</f>
        <v>9107</v>
      </c>
      <c r="B9114" t="str">
        <f>Data_checks!L9121</f>
        <v>S</v>
      </c>
      <c r="C9114" t="str">
        <f>Data_checks!M9121</f>
        <v>H</v>
      </c>
    </row>
    <row r="9115" spans="1:3" x14ac:dyDescent="0.25">
      <c r="A9115">
        <f>Data_checks!K9122</f>
        <v>9108</v>
      </c>
      <c r="B9115" t="str">
        <f>Data_checks!L9122</f>
        <v>H</v>
      </c>
      <c r="C9115" t="str">
        <f>Data_checks!M9122</f>
        <v>H</v>
      </c>
    </row>
    <row r="9116" spans="1:3" x14ac:dyDescent="0.25">
      <c r="A9116">
        <f>Data_checks!K9123</f>
        <v>9109</v>
      </c>
      <c r="B9116" t="str">
        <f>Data_checks!L9123</f>
        <v>D</v>
      </c>
      <c r="C9116" t="str">
        <f>Data_checks!M9123</f>
        <v>D</v>
      </c>
    </row>
    <row r="9117" spans="1:3" x14ac:dyDescent="0.25">
      <c r="A9117">
        <f>Data_checks!K9124</f>
        <v>9110</v>
      </c>
      <c r="B9117" t="str">
        <f>Data_checks!L9124</f>
        <v>H</v>
      </c>
      <c r="C9117" t="str">
        <f>Data_checks!M9124</f>
        <v>H</v>
      </c>
    </row>
    <row r="9118" spans="1:3" x14ac:dyDescent="0.25">
      <c r="A9118">
        <f>Data_checks!K9125</f>
        <v>9111</v>
      </c>
      <c r="B9118" t="str">
        <f>Data_checks!L9125</f>
        <v>H</v>
      </c>
      <c r="C9118" t="str">
        <f>Data_checks!M9125</f>
        <v>I</v>
      </c>
    </row>
    <row r="9119" spans="1:3" x14ac:dyDescent="0.25">
      <c r="A9119">
        <f>Data_checks!K9126</f>
        <v>9112</v>
      </c>
      <c r="B9119" t="str">
        <f>Data_checks!L9126</f>
        <v>I</v>
      </c>
      <c r="C9119" t="str">
        <f>Data_checks!M9126</f>
        <v>S</v>
      </c>
    </row>
    <row r="9120" spans="1:3" x14ac:dyDescent="0.25">
      <c r="A9120">
        <f>Data_checks!K9127</f>
        <v>9113</v>
      </c>
      <c r="B9120" t="str">
        <f>Data_checks!L9127</f>
        <v>D</v>
      </c>
      <c r="C9120" t="str">
        <f>Data_checks!M9127</f>
        <v>D</v>
      </c>
    </row>
    <row r="9121" spans="1:3" x14ac:dyDescent="0.25">
      <c r="A9121">
        <f>Data_checks!K9128</f>
        <v>9114</v>
      </c>
      <c r="B9121" t="str">
        <f>Data_checks!L9128</f>
        <v>S</v>
      </c>
      <c r="C9121" t="str">
        <f>Data_checks!M9128</f>
        <v>H</v>
      </c>
    </row>
    <row r="9122" spans="1:3" x14ac:dyDescent="0.25">
      <c r="A9122">
        <f>Data_checks!K9129</f>
        <v>9115</v>
      </c>
      <c r="B9122" t="str">
        <f>Data_checks!L9129</f>
        <v>I</v>
      </c>
      <c r="C9122" t="str">
        <f>Data_checks!M9129</f>
        <v>D</v>
      </c>
    </row>
    <row r="9123" spans="1:3" x14ac:dyDescent="0.25">
      <c r="A9123">
        <f>Data_checks!K9130</f>
        <v>9116</v>
      </c>
      <c r="B9123" t="str">
        <f>Data_checks!L9130</f>
        <v>H</v>
      </c>
      <c r="C9123" t="str">
        <f>Data_checks!M9130</f>
        <v>H</v>
      </c>
    </row>
    <row r="9124" spans="1:3" x14ac:dyDescent="0.25">
      <c r="A9124">
        <f>Data_checks!K9131</f>
        <v>9117</v>
      </c>
      <c r="B9124" t="str">
        <f>Data_checks!L9131</f>
        <v>D</v>
      </c>
      <c r="C9124" t="str">
        <f>Data_checks!M9131</f>
        <v>D</v>
      </c>
    </row>
    <row r="9125" spans="1:3" x14ac:dyDescent="0.25">
      <c r="A9125">
        <f>Data_checks!K9132</f>
        <v>9118</v>
      </c>
      <c r="B9125" t="str">
        <f>Data_checks!L9132</f>
        <v>S</v>
      </c>
      <c r="C9125" t="str">
        <f>Data_checks!M9132</f>
        <v>H</v>
      </c>
    </row>
    <row r="9126" spans="1:3" x14ac:dyDescent="0.25">
      <c r="A9126">
        <f>Data_checks!K9133</f>
        <v>9119</v>
      </c>
      <c r="B9126" t="str">
        <f>Data_checks!L9133</f>
        <v>I</v>
      </c>
      <c r="C9126" t="str">
        <f>Data_checks!M9133</f>
        <v>I</v>
      </c>
    </row>
    <row r="9127" spans="1:3" x14ac:dyDescent="0.25">
      <c r="A9127">
        <f>Data_checks!K9134</f>
        <v>9120</v>
      </c>
      <c r="B9127" t="str">
        <f>Data_checks!L9134</f>
        <v>I</v>
      </c>
      <c r="C9127" t="str">
        <f>Data_checks!M9134</f>
        <v>H</v>
      </c>
    </row>
    <row r="9128" spans="1:3" x14ac:dyDescent="0.25">
      <c r="A9128">
        <f>Data_checks!K9135</f>
        <v>9121</v>
      </c>
      <c r="B9128" t="str">
        <f>Data_checks!L9135</f>
        <v>S</v>
      </c>
      <c r="C9128" t="str">
        <f>Data_checks!M9135</f>
        <v>H</v>
      </c>
    </row>
    <row r="9129" spans="1:3" x14ac:dyDescent="0.25">
      <c r="A9129">
        <f>Data_checks!K9136</f>
        <v>9122</v>
      </c>
      <c r="B9129" t="str">
        <f>Data_checks!L9136</f>
        <v>H</v>
      </c>
      <c r="C9129" t="str">
        <f>Data_checks!M9136</f>
        <v>H</v>
      </c>
    </row>
    <row r="9130" spans="1:3" x14ac:dyDescent="0.25">
      <c r="A9130">
        <f>Data_checks!K9137</f>
        <v>9123</v>
      </c>
      <c r="B9130" t="str">
        <f>Data_checks!L9137</f>
        <v>D</v>
      </c>
      <c r="C9130" t="str">
        <f>Data_checks!M9137</f>
        <v>D</v>
      </c>
    </row>
    <row r="9131" spans="1:3" x14ac:dyDescent="0.25">
      <c r="A9131">
        <f>Data_checks!K9138</f>
        <v>9124</v>
      </c>
      <c r="B9131" t="str">
        <f>Data_checks!L9138</f>
        <v>H</v>
      </c>
      <c r="C9131" t="str">
        <f>Data_checks!M9138</f>
        <v>H</v>
      </c>
    </row>
    <row r="9132" spans="1:3" x14ac:dyDescent="0.25">
      <c r="A9132">
        <f>Data_checks!K9139</f>
        <v>9125</v>
      </c>
      <c r="B9132" t="str">
        <f>Data_checks!L9139</f>
        <v>D</v>
      </c>
      <c r="C9132" t="str">
        <f>Data_checks!M9139</f>
        <v>D</v>
      </c>
    </row>
    <row r="9133" spans="1:3" x14ac:dyDescent="0.25">
      <c r="A9133">
        <f>Data_checks!K9140</f>
        <v>9126</v>
      </c>
      <c r="B9133" t="str">
        <f>Data_checks!L9140</f>
        <v>I</v>
      </c>
      <c r="C9133" t="str">
        <f>Data_checks!M9140</f>
        <v>H</v>
      </c>
    </row>
    <row r="9134" spans="1:3" x14ac:dyDescent="0.25">
      <c r="A9134">
        <f>Data_checks!K9141</f>
        <v>9127</v>
      </c>
      <c r="B9134" t="str">
        <f>Data_checks!L9141</f>
        <v>D</v>
      </c>
      <c r="C9134" t="str">
        <f>Data_checks!M9141</f>
        <v>D</v>
      </c>
    </row>
    <row r="9135" spans="1:3" x14ac:dyDescent="0.25">
      <c r="A9135">
        <f>Data_checks!K9142</f>
        <v>9128</v>
      </c>
      <c r="B9135" t="str">
        <f>Data_checks!L9142</f>
        <v>H</v>
      </c>
      <c r="C9135" t="str">
        <f>Data_checks!M9142</f>
        <v>H</v>
      </c>
    </row>
    <row r="9136" spans="1:3" x14ac:dyDescent="0.25">
      <c r="A9136">
        <f>Data_checks!K9143</f>
        <v>9129</v>
      </c>
      <c r="B9136" t="str">
        <f>Data_checks!L9143</f>
        <v>D</v>
      </c>
      <c r="C9136" t="str">
        <f>Data_checks!M9143</f>
        <v>D</v>
      </c>
    </row>
    <row r="9137" spans="1:3" x14ac:dyDescent="0.25">
      <c r="A9137">
        <f>Data_checks!K9144</f>
        <v>9130</v>
      </c>
      <c r="B9137" t="str">
        <f>Data_checks!L9144</f>
        <v>I</v>
      </c>
      <c r="C9137" t="str">
        <f>Data_checks!M9144</f>
        <v>D</v>
      </c>
    </row>
    <row r="9138" spans="1:3" x14ac:dyDescent="0.25">
      <c r="A9138">
        <f>Data_checks!K9145</f>
        <v>9131</v>
      </c>
      <c r="B9138" t="str">
        <f>Data_checks!L9145</f>
        <v>S</v>
      </c>
      <c r="C9138" t="str">
        <f>Data_checks!M9145</f>
        <v>H</v>
      </c>
    </row>
    <row r="9139" spans="1:3" x14ac:dyDescent="0.25">
      <c r="A9139">
        <f>Data_checks!K9146</f>
        <v>9132</v>
      </c>
      <c r="B9139" t="str">
        <f>Data_checks!L9146</f>
        <v>D</v>
      </c>
      <c r="C9139" t="str">
        <f>Data_checks!M9146</f>
        <v>D</v>
      </c>
    </row>
    <row r="9140" spans="1:3" x14ac:dyDescent="0.25">
      <c r="A9140">
        <f>Data_checks!K9147</f>
        <v>9133</v>
      </c>
      <c r="B9140" t="str">
        <f>Data_checks!L9147</f>
        <v>H</v>
      </c>
      <c r="C9140" t="str">
        <f>Data_checks!M9147</f>
        <v>S</v>
      </c>
    </row>
    <row r="9141" spans="1:3" x14ac:dyDescent="0.25">
      <c r="A9141">
        <f>Data_checks!K9148</f>
        <v>9134</v>
      </c>
      <c r="B9141" t="str">
        <f>Data_checks!L9148</f>
        <v>I</v>
      </c>
      <c r="C9141" t="str">
        <f>Data_checks!M9148</f>
        <v>S</v>
      </c>
    </row>
    <row r="9142" spans="1:3" x14ac:dyDescent="0.25">
      <c r="A9142">
        <f>Data_checks!K9149</f>
        <v>9135</v>
      </c>
      <c r="B9142" t="str">
        <f>Data_checks!L9149</f>
        <v>S</v>
      </c>
      <c r="C9142" t="str">
        <f>Data_checks!M9149</f>
        <v>H</v>
      </c>
    </row>
    <row r="9143" spans="1:3" x14ac:dyDescent="0.25">
      <c r="A9143">
        <f>Data_checks!K9150</f>
        <v>9136</v>
      </c>
      <c r="B9143" t="str">
        <f>Data_checks!L9150</f>
        <v>D</v>
      </c>
      <c r="C9143" t="str">
        <f>Data_checks!M9150</f>
        <v>D</v>
      </c>
    </row>
    <row r="9144" spans="1:3" x14ac:dyDescent="0.25">
      <c r="A9144">
        <f>Data_checks!K9151</f>
        <v>9137</v>
      </c>
      <c r="B9144" t="str">
        <f>Data_checks!L9151</f>
        <v>D</v>
      </c>
      <c r="C9144" t="str">
        <f>Data_checks!M9151</f>
        <v>D</v>
      </c>
    </row>
    <row r="9145" spans="1:3" x14ac:dyDescent="0.25">
      <c r="A9145">
        <f>Data_checks!K9152</f>
        <v>9138</v>
      </c>
      <c r="B9145" t="str">
        <f>Data_checks!L9152</f>
        <v>H</v>
      </c>
      <c r="C9145" t="str">
        <f>Data_checks!M9152</f>
        <v>H</v>
      </c>
    </row>
    <row r="9146" spans="1:3" x14ac:dyDescent="0.25">
      <c r="A9146">
        <f>Data_checks!K9153</f>
        <v>9139</v>
      </c>
      <c r="B9146" t="str">
        <f>Data_checks!L9153</f>
        <v>H</v>
      </c>
      <c r="C9146" t="str">
        <f>Data_checks!M9153</f>
        <v>H</v>
      </c>
    </row>
    <row r="9147" spans="1:3" x14ac:dyDescent="0.25">
      <c r="A9147">
        <f>Data_checks!K9154</f>
        <v>9140</v>
      </c>
      <c r="B9147" t="str">
        <f>Data_checks!L9154</f>
        <v>I</v>
      </c>
      <c r="C9147" t="str">
        <f>Data_checks!M9154</f>
        <v>S</v>
      </c>
    </row>
    <row r="9148" spans="1:3" x14ac:dyDescent="0.25">
      <c r="A9148">
        <f>Data_checks!K9155</f>
        <v>9141</v>
      </c>
      <c r="B9148" t="str">
        <f>Data_checks!L9155</f>
        <v>S</v>
      </c>
      <c r="C9148" t="str">
        <f>Data_checks!M9155</f>
        <v>H</v>
      </c>
    </row>
    <row r="9149" spans="1:3" x14ac:dyDescent="0.25">
      <c r="A9149">
        <f>Data_checks!K9156</f>
        <v>9142</v>
      </c>
      <c r="B9149" t="str">
        <f>Data_checks!L9156</f>
        <v>I</v>
      </c>
      <c r="C9149" t="str">
        <f>Data_checks!M9156</f>
        <v>S</v>
      </c>
    </row>
    <row r="9150" spans="1:3" x14ac:dyDescent="0.25">
      <c r="A9150">
        <f>Data_checks!K9157</f>
        <v>9143</v>
      </c>
      <c r="B9150" t="str">
        <f>Data_checks!L9157</f>
        <v>D</v>
      </c>
      <c r="C9150" t="str">
        <f>Data_checks!M9157</f>
        <v>D</v>
      </c>
    </row>
    <row r="9151" spans="1:3" x14ac:dyDescent="0.25">
      <c r="A9151">
        <f>Data_checks!K9158</f>
        <v>9144</v>
      </c>
      <c r="B9151" t="str">
        <f>Data_checks!L9158</f>
        <v>H</v>
      </c>
      <c r="C9151" t="str">
        <f>Data_checks!M9158</f>
        <v>H</v>
      </c>
    </row>
    <row r="9152" spans="1:3" x14ac:dyDescent="0.25">
      <c r="A9152">
        <f>Data_checks!K9159</f>
        <v>9145</v>
      </c>
      <c r="B9152" t="str">
        <f>Data_checks!L9159</f>
        <v>S</v>
      </c>
      <c r="C9152" t="str">
        <f>Data_checks!M9159</f>
        <v>H</v>
      </c>
    </row>
    <row r="9153" spans="1:3" x14ac:dyDescent="0.25">
      <c r="A9153">
        <f>Data_checks!K9160</f>
        <v>9146</v>
      </c>
      <c r="B9153" t="str">
        <f>Data_checks!L9160</f>
        <v>S</v>
      </c>
      <c r="C9153" t="str">
        <f>Data_checks!M9160</f>
        <v>H</v>
      </c>
    </row>
    <row r="9154" spans="1:3" x14ac:dyDescent="0.25">
      <c r="A9154">
        <f>Data_checks!K9161</f>
        <v>9147</v>
      </c>
      <c r="B9154" t="str">
        <f>Data_checks!L9161</f>
        <v>S</v>
      </c>
      <c r="C9154" t="str">
        <f>Data_checks!M9161</f>
        <v>H</v>
      </c>
    </row>
    <row r="9155" spans="1:3" x14ac:dyDescent="0.25">
      <c r="A9155">
        <f>Data_checks!K9162</f>
        <v>9148</v>
      </c>
      <c r="B9155" t="str">
        <f>Data_checks!L9162</f>
        <v>D</v>
      </c>
      <c r="C9155" t="str">
        <f>Data_checks!M9162</f>
        <v>D</v>
      </c>
    </row>
    <row r="9156" spans="1:3" x14ac:dyDescent="0.25">
      <c r="A9156">
        <f>Data_checks!K9163</f>
        <v>9149</v>
      </c>
      <c r="B9156" t="str">
        <f>Data_checks!L9163</f>
        <v>D</v>
      </c>
      <c r="C9156" t="str">
        <f>Data_checks!M9163</f>
        <v>D</v>
      </c>
    </row>
    <row r="9157" spans="1:3" x14ac:dyDescent="0.25">
      <c r="A9157">
        <f>Data_checks!K9164</f>
        <v>9150</v>
      </c>
      <c r="B9157" t="str">
        <f>Data_checks!L9164</f>
        <v>H</v>
      </c>
      <c r="C9157" t="str">
        <f>Data_checks!M9164</f>
        <v>H</v>
      </c>
    </row>
    <row r="9158" spans="1:3" x14ac:dyDescent="0.25">
      <c r="A9158">
        <f>Data_checks!K9165</f>
        <v>9151</v>
      </c>
      <c r="B9158" t="str">
        <f>Data_checks!L9165</f>
        <v>H</v>
      </c>
      <c r="C9158" t="str">
        <f>Data_checks!M9165</f>
        <v>H</v>
      </c>
    </row>
    <row r="9159" spans="1:3" x14ac:dyDescent="0.25">
      <c r="A9159">
        <f>Data_checks!K9166</f>
        <v>9152</v>
      </c>
      <c r="B9159" t="str">
        <f>Data_checks!L9166</f>
        <v>I</v>
      </c>
      <c r="C9159" t="str">
        <f>Data_checks!M9166</f>
        <v>I</v>
      </c>
    </row>
    <row r="9160" spans="1:3" x14ac:dyDescent="0.25">
      <c r="A9160">
        <f>Data_checks!K9167</f>
        <v>9153</v>
      </c>
      <c r="B9160" t="str">
        <f>Data_checks!L9167</f>
        <v>D</v>
      </c>
      <c r="C9160" t="str">
        <f>Data_checks!M9167</f>
        <v>D</v>
      </c>
    </row>
    <row r="9161" spans="1:3" x14ac:dyDescent="0.25">
      <c r="A9161">
        <f>Data_checks!K9168</f>
        <v>9154</v>
      </c>
      <c r="B9161" t="str">
        <f>Data_checks!L9168</f>
        <v>D</v>
      </c>
      <c r="C9161" t="str">
        <f>Data_checks!M9168</f>
        <v>D</v>
      </c>
    </row>
    <row r="9162" spans="1:3" x14ac:dyDescent="0.25">
      <c r="A9162">
        <f>Data_checks!K9169</f>
        <v>9155</v>
      </c>
      <c r="B9162" t="str">
        <f>Data_checks!L9169</f>
        <v>H</v>
      </c>
      <c r="C9162" t="str">
        <f>Data_checks!M9169</f>
        <v>S</v>
      </c>
    </row>
    <row r="9163" spans="1:3" x14ac:dyDescent="0.25">
      <c r="A9163">
        <f>Data_checks!K9170</f>
        <v>9156</v>
      </c>
      <c r="B9163" t="str">
        <f>Data_checks!L9170</f>
        <v>I</v>
      </c>
      <c r="C9163" t="str">
        <f>Data_checks!M9170</f>
        <v>I</v>
      </c>
    </row>
    <row r="9164" spans="1:3" x14ac:dyDescent="0.25">
      <c r="A9164">
        <f>Data_checks!K9171</f>
        <v>9157</v>
      </c>
      <c r="B9164" t="str">
        <f>Data_checks!L9171</f>
        <v>I</v>
      </c>
      <c r="C9164" t="str">
        <f>Data_checks!M9171</f>
        <v>S</v>
      </c>
    </row>
    <row r="9165" spans="1:3" x14ac:dyDescent="0.25">
      <c r="A9165">
        <f>Data_checks!K9172</f>
        <v>9158</v>
      </c>
      <c r="B9165" t="str">
        <f>Data_checks!L9172</f>
        <v>D</v>
      </c>
      <c r="C9165" t="str">
        <f>Data_checks!M9172</f>
        <v>D</v>
      </c>
    </row>
    <row r="9166" spans="1:3" x14ac:dyDescent="0.25">
      <c r="A9166">
        <f>Data_checks!K9173</f>
        <v>9159</v>
      </c>
      <c r="B9166" t="str">
        <f>Data_checks!L9173</f>
        <v>D</v>
      </c>
      <c r="C9166" t="str">
        <f>Data_checks!M9173</f>
        <v>D</v>
      </c>
    </row>
    <row r="9167" spans="1:3" x14ac:dyDescent="0.25">
      <c r="A9167">
        <f>Data_checks!K9174</f>
        <v>9160</v>
      </c>
      <c r="B9167" t="str">
        <f>Data_checks!L9174</f>
        <v>H</v>
      </c>
      <c r="C9167" t="str">
        <f>Data_checks!M9174</f>
        <v>D</v>
      </c>
    </row>
    <row r="9168" spans="1:3" x14ac:dyDescent="0.25">
      <c r="A9168">
        <f>Data_checks!K9175</f>
        <v>9161</v>
      </c>
      <c r="B9168" t="str">
        <f>Data_checks!L9175</f>
        <v>H</v>
      </c>
      <c r="C9168" t="str">
        <f>Data_checks!M9175</f>
        <v>H</v>
      </c>
    </row>
    <row r="9169" spans="1:3" x14ac:dyDescent="0.25">
      <c r="A9169">
        <f>Data_checks!K9176</f>
        <v>9162</v>
      </c>
      <c r="B9169" t="str">
        <f>Data_checks!L9176</f>
        <v>D</v>
      </c>
      <c r="C9169" t="str">
        <f>Data_checks!M9176</f>
        <v>D</v>
      </c>
    </row>
    <row r="9170" spans="1:3" x14ac:dyDescent="0.25">
      <c r="A9170">
        <f>Data_checks!K9177</f>
        <v>9163</v>
      </c>
      <c r="B9170" t="str">
        <f>Data_checks!L9177</f>
        <v>D</v>
      </c>
      <c r="C9170" t="str">
        <f>Data_checks!M9177</f>
        <v>D</v>
      </c>
    </row>
    <row r="9171" spans="1:3" x14ac:dyDescent="0.25">
      <c r="A9171">
        <f>Data_checks!K9178</f>
        <v>9164</v>
      </c>
      <c r="B9171" t="str">
        <f>Data_checks!L9178</f>
        <v>S</v>
      </c>
      <c r="C9171" t="str">
        <f>Data_checks!M9178</f>
        <v>I</v>
      </c>
    </row>
    <row r="9172" spans="1:3" x14ac:dyDescent="0.25">
      <c r="A9172">
        <f>Data_checks!K9179</f>
        <v>9165</v>
      </c>
      <c r="B9172" t="str">
        <f>Data_checks!L9179</f>
        <v>D</v>
      </c>
      <c r="C9172" t="str">
        <f>Data_checks!M9179</f>
        <v>D</v>
      </c>
    </row>
    <row r="9173" spans="1:3" x14ac:dyDescent="0.25">
      <c r="A9173">
        <f>Data_checks!K9180</f>
        <v>9166</v>
      </c>
      <c r="B9173" t="str">
        <f>Data_checks!L9180</f>
        <v>S</v>
      </c>
      <c r="C9173" t="str">
        <f>Data_checks!M9180</f>
        <v>H</v>
      </c>
    </row>
    <row r="9174" spans="1:3" x14ac:dyDescent="0.25">
      <c r="A9174">
        <f>Data_checks!K9181</f>
        <v>9167</v>
      </c>
      <c r="B9174" t="str">
        <f>Data_checks!L9181</f>
        <v>S</v>
      </c>
      <c r="C9174" t="str">
        <f>Data_checks!M9181</f>
        <v>H</v>
      </c>
    </row>
    <row r="9175" spans="1:3" x14ac:dyDescent="0.25">
      <c r="A9175">
        <f>Data_checks!K9182</f>
        <v>9168</v>
      </c>
      <c r="B9175" t="str">
        <f>Data_checks!L9182</f>
        <v>S</v>
      </c>
      <c r="C9175" t="str">
        <f>Data_checks!M9182</f>
        <v>H</v>
      </c>
    </row>
    <row r="9176" spans="1:3" x14ac:dyDescent="0.25">
      <c r="A9176">
        <f>Data_checks!K9183</f>
        <v>9169</v>
      </c>
      <c r="B9176" t="str">
        <f>Data_checks!L9183</f>
        <v>S</v>
      </c>
      <c r="C9176" t="str">
        <f>Data_checks!M9183</f>
        <v>H</v>
      </c>
    </row>
    <row r="9177" spans="1:3" x14ac:dyDescent="0.25">
      <c r="A9177">
        <f>Data_checks!K9184</f>
        <v>9170</v>
      </c>
      <c r="B9177" t="str">
        <f>Data_checks!L9184</f>
        <v>D</v>
      </c>
      <c r="C9177" t="str">
        <f>Data_checks!M9184</f>
        <v>D</v>
      </c>
    </row>
    <row r="9178" spans="1:3" x14ac:dyDescent="0.25">
      <c r="A9178">
        <f>Data_checks!K9185</f>
        <v>9171</v>
      </c>
      <c r="B9178" t="str">
        <f>Data_checks!L9185</f>
        <v>S</v>
      </c>
      <c r="C9178" t="str">
        <f>Data_checks!M9185</f>
        <v>D</v>
      </c>
    </row>
    <row r="9179" spans="1:3" x14ac:dyDescent="0.25">
      <c r="A9179">
        <f>Data_checks!K9186</f>
        <v>9172</v>
      </c>
      <c r="B9179" t="str">
        <f>Data_checks!L9186</f>
        <v>H</v>
      </c>
      <c r="C9179" t="str">
        <f>Data_checks!M9186</f>
        <v>H</v>
      </c>
    </row>
    <row r="9180" spans="1:3" x14ac:dyDescent="0.25">
      <c r="A9180">
        <f>Data_checks!K9187</f>
        <v>9173</v>
      </c>
      <c r="B9180" t="str">
        <f>Data_checks!L9187</f>
        <v>D</v>
      </c>
      <c r="C9180" t="str">
        <f>Data_checks!M9187</f>
        <v>D</v>
      </c>
    </row>
    <row r="9181" spans="1:3" x14ac:dyDescent="0.25">
      <c r="A9181">
        <f>Data_checks!K9188</f>
        <v>9174</v>
      </c>
      <c r="B9181" t="str">
        <f>Data_checks!L9188</f>
        <v>I</v>
      </c>
      <c r="C9181" t="str">
        <f>Data_checks!M9188</f>
        <v>D</v>
      </c>
    </row>
    <row r="9182" spans="1:3" x14ac:dyDescent="0.25">
      <c r="A9182">
        <f>Data_checks!K9189</f>
        <v>9175</v>
      </c>
      <c r="B9182" t="str">
        <f>Data_checks!L9189</f>
        <v>H</v>
      </c>
      <c r="C9182" t="str">
        <f>Data_checks!M9189</f>
        <v>H</v>
      </c>
    </row>
    <row r="9183" spans="1:3" x14ac:dyDescent="0.25">
      <c r="A9183">
        <f>Data_checks!K9190</f>
        <v>9176</v>
      </c>
      <c r="B9183" t="str">
        <f>Data_checks!L9190</f>
        <v>S</v>
      </c>
      <c r="C9183" t="str">
        <f>Data_checks!M9190</f>
        <v>S</v>
      </c>
    </row>
    <row r="9184" spans="1:3" x14ac:dyDescent="0.25">
      <c r="A9184">
        <f>Data_checks!K9191</f>
        <v>9177</v>
      </c>
      <c r="B9184" t="str">
        <f>Data_checks!L9191</f>
        <v>H</v>
      </c>
      <c r="C9184" t="str">
        <f>Data_checks!M9191</f>
        <v>H</v>
      </c>
    </row>
    <row r="9185" spans="1:3" x14ac:dyDescent="0.25">
      <c r="A9185">
        <f>Data_checks!K9192</f>
        <v>9178</v>
      </c>
      <c r="B9185" t="str">
        <f>Data_checks!L9192</f>
        <v>S</v>
      </c>
      <c r="C9185" t="str">
        <f>Data_checks!M9192</f>
        <v>H</v>
      </c>
    </row>
    <row r="9186" spans="1:3" x14ac:dyDescent="0.25">
      <c r="A9186">
        <f>Data_checks!K9193</f>
        <v>9179</v>
      </c>
      <c r="B9186" t="str">
        <f>Data_checks!L9193</f>
        <v>S</v>
      </c>
      <c r="C9186" t="str">
        <f>Data_checks!M9193</f>
        <v>H</v>
      </c>
    </row>
    <row r="9187" spans="1:3" x14ac:dyDescent="0.25">
      <c r="A9187">
        <f>Data_checks!K9194</f>
        <v>9180</v>
      </c>
      <c r="B9187" t="str">
        <f>Data_checks!L9194</f>
        <v>D</v>
      </c>
      <c r="C9187" t="str">
        <f>Data_checks!M9194</f>
        <v>D</v>
      </c>
    </row>
    <row r="9188" spans="1:3" x14ac:dyDescent="0.25">
      <c r="A9188">
        <f>Data_checks!K9195</f>
        <v>9181</v>
      </c>
      <c r="B9188" t="str">
        <f>Data_checks!L9195</f>
        <v>I</v>
      </c>
      <c r="C9188" t="str">
        <f>Data_checks!M9195</f>
        <v>S</v>
      </c>
    </row>
    <row r="9189" spans="1:3" x14ac:dyDescent="0.25">
      <c r="A9189">
        <f>Data_checks!K9196</f>
        <v>9182</v>
      </c>
      <c r="B9189" t="str">
        <f>Data_checks!L9196</f>
        <v>H</v>
      </c>
      <c r="C9189" t="str">
        <f>Data_checks!M9196</f>
        <v>H</v>
      </c>
    </row>
    <row r="9190" spans="1:3" x14ac:dyDescent="0.25">
      <c r="A9190">
        <f>Data_checks!K9197</f>
        <v>9183</v>
      </c>
      <c r="B9190" t="str">
        <f>Data_checks!L9197</f>
        <v>I</v>
      </c>
      <c r="C9190" t="str">
        <f>Data_checks!M9197</f>
        <v>S</v>
      </c>
    </row>
    <row r="9191" spans="1:3" x14ac:dyDescent="0.25">
      <c r="A9191">
        <f>Data_checks!K9198</f>
        <v>9184</v>
      </c>
      <c r="B9191" t="str">
        <f>Data_checks!L9198</f>
        <v>I</v>
      </c>
      <c r="C9191" t="str">
        <f>Data_checks!M9198</f>
        <v>D</v>
      </c>
    </row>
    <row r="9192" spans="1:3" x14ac:dyDescent="0.25">
      <c r="A9192">
        <f>Data_checks!K9199</f>
        <v>9185</v>
      </c>
      <c r="B9192" t="str">
        <f>Data_checks!L9199</f>
        <v>H</v>
      </c>
      <c r="C9192" t="str">
        <f>Data_checks!M9199</f>
        <v>H</v>
      </c>
    </row>
    <row r="9193" spans="1:3" x14ac:dyDescent="0.25">
      <c r="A9193">
        <f>Data_checks!K9200</f>
        <v>9186</v>
      </c>
      <c r="B9193" t="str">
        <f>Data_checks!L9200</f>
        <v>S</v>
      </c>
      <c r="C9193" t="str">
        <f>Data_checks!M9200</f>
        <v>H</v>
      </c>
    </row>
    <row r="9194" spans="1:3" x14ac:dyDescent="0.25">
      <c r="A9194">
        <f>Data_checks!K9201</f>
        <v>9187</v>
      </c>
      <c r="B9194" t="str">
        <f>Data_checks!L9201</f>
        <v>H</v>
      </c>
      <c r="C9194" t="str">
        <f>Data_checks!M9201</f>
        <v>H</v>
      </c>
    </row>
    <row r="9195" spans="1:3" x14ac:dyDescent="0.25">
      <c r="A9195">
        <f>Data_checks!K9202</f>
        <v>9188</v>
      </c>
      <c r="B9195" t="str">
        <f>Data_checks!L9202</f>
        <v>D</v>
      </c>
      <c r="C9195" t="str">
        <f>Data_checks!M9202</f>
        <v>D</v>
      </c>
    </row>
    <row r="9196" spans="1:3" x14ac:dyDescent="0.25">
      <c r="A9196">
        <f>Data_checks!K9203</f>
        <v>9189</v>
      </c>
      <c r="B9196" t="str">
        <f>Data_checks!L9203</f>
        <v>H</v>
      </c>
      <c r="C9196" t="str">
        <f>Data_checks!M9203</f>
        <v>S</v>
      </c>
    </row>
    <row r="9197" spans="1:3" x14ac:dyDescent="0.25">
      <c r="A9197">
        <f>Data_checks!K9204</f>
        <v>9190</v>
      </c>
      <c r="B9197" t="str">
        <f>Data_checks!L9204</f>
        <v>S</v>
      </c>
      <c r="C9197" t="str">
        <f>Data_checks!M9204</f>
        <v>H</v>
      </c>
    </row>
    <row r="9198" spans="1:3" x14ac:dyDescent="0.25">
      <c r="A9198">
        <f>Data_checks!K9205</f>
        <v>9191</v>
      </c>
      <c r="B9198" t="str">
        <f>Data_checks!L9205</f>
        <v>D</v>
      </c>
      <c r="C9198" t="str">
        <f>Data_checks!M9205</f>
        <v>D</v>
      </c>
    </row>
    <row r="9199" spans="1:3" x14ac:dyDescent="0.25">
      <c r="A9199">
        <f>Data_checks!K9206</f>
        <v>9192</v>
      </c>
      <c r="B9199" t="str">
        <f>Data_checks!L9206</f>
        <v>D</v>
      </c>
      <c r="C9199" t="str">
        <f>Data_checks!M9206</f>
        <v>D</v>
      </c>
    </row>
    <row r="9200" spans="1:3" x14ac:dyDescent="0.25">
      <c r="A9200">
        <f>Data_checks!K9207</f>
        <v>9193</v>
      </c>
      <c r="B9200" t="str">
        <f>Data_checks!L9207</f>
        <v>H</v>
      </c>
      <c r="C9200" t="str">
        <f>Data_checks!M9207</f>
        <v>H</v>
      </c>
    </row>
    <row r="9201" spans="1:3" x14ac:dyDescent="0.25">
      <c r="A9201">
        <f>Data_checks!K9208</f>
        <v>9194</v>
      </c>
      <c r="B9201" t="str">
        <f>Data_checks!L9208</f>
        <v>I</v>
      </c>
      <c r="C9201" t="str">
        <f>Data_checks!M9208</f>
        <v>I</v>
      </c>
    </row>
    <row r="9202" spans="1:3" x14ac:dyDescent="0.25">
      <c r="A9202">
        <f>Data_checks!K9209</f>
        <v>9195</v>
      </c>
      <c r="B9202" t="str">
        <f>Data_checks!L9209</f>
        <v>S</v>
      </c>
      <c r="C9202" t="str">
        <f>Data_checks!M9209</f>
        <v>S</v>
      </c>
    </row>
    <row r="9203" spans="1:3" x14ac:dyDescent="0.25">
      <c r="A9203">
        <f>Data_checks!K9210</f>
        <v>9196</v>
      </c>
      <c r="B9203" t="str">
        <f>Data_checks!L9210</f>
        <v>S</v>
      </c>
      <c r="C9203" t="str">
        <f>Data_checks!M9210</f>
        <v>H</v>
      </c>
    </row>
    <row r="9204" spans="1:3" x14ac:dyDescent="0.25">
      <c r="A9204">
        <f>Data_checks!K9211</f>
        <v>9197</v>
      </c>
      <c r="B9204" t="str">
        <f>Data_checks!L9211</f>
        <v>S</v>
      </c>
      <c r="C9204" t="str">
        <f>Data_checks!M9211</f>
        <v>H</v>
      </c>
    </row>
    <row r="9205" spans="1:3" x14ac:dyDescent="0.25">
      <c r="A9205">
        <f>Data_checks!K9212</f>
        <v>9198</v>
      </c>
      <c r="B9205" t="str">
        <f>Data_checks!L9212</f>
        <v>D</v>
      </c>
      <c r="C9205" t="str">
        <f>Data_checks!M9212</f>
        <v>D</v>
      </c>
    </row>
    <row r="9206" spans="1:3" x14ac:dyDescent="0.25">
      <c r="A9206">
        <f>Data_checks!K9213</f>
        <v>9199</v>
      </c>
      <c r="B9206" t="str">
        <f>Data_checks!L9213</f>
        <v>D</v>
      </c>
      <c r="C9206" t="str">
        <f>Data_checks!M9213</f>
        <v>D</v>
      </c>
    </row>
    <row r="9207" spans="1:3" x14ac:dyDescent="0.25">
      <c r="A9207">
        <f>Data_checks!K9214</f>
        <v>9200</v>
      </c>
      <c r="B9207" t="str">
        <f>Data_checks!L9214</f>
        <v>H</v>
      </c>
      <c r="C9207" t="str">
        <f>Data_checks!M9214</f>
        <v>S</v>
      </c>
    </row>
    <row r="9208" spans="1:3" x14ac:dyDescent="0.25">
      <c r="A9208">
        <f>Data_checks!K9215</f>
        <v>9201</v>
      </c>
      <c r="B9208" t="str">
        <f>Data_checks!L9215</f>
        <v>H</v>
      </c>
      <c r="C9208" t="str">
        <f>Data_checks!M9215</f>
        <v>H</v>
      </c>
    </row>
    <row r="9209" spans="1:3" x14ac:dyDescent="0.25">
      <c r="A9209">
        <f>Data_checks!K9216</f>
        <v>9202</v>
      </c>
      <c r="B9209" t="str">
        <f>Data_checks!L9216</f>
        <v>H</v>
      </c>
      <c r="C9209" t="str">
        <f>Data_checks!M9216</f>
        <v>H</v>
      </c>
    </row>
    <row r="9210" spans="1:3" x14ac:dyDescent="0.25">
      <c r="A9210">
        <f>Data_checks!K9217</f>
        <v>9203</v>
      </c>
      <c r="B9210" t="str">
        <f>Data_checks!L9217</f>
        <v>D</v>
      </c>
      <c r="C9210" t="str">
        <f>Data_checks!M9217</f>
        <v>D</v>
      </c>
    </row>
    <row r="9211" spans="1:3" x14ac:dyDescent="0.25">
      <c r="A9211">
        <f>Data_checks!K9218</f>
        <v>9204</v>
      </c>
      <c r="B9211" t="str">
        <f>Data_checks!L9218</f>
        <v>I</v>
      </c>
      <c r="C9211" t="str">
        <f>Data_checks!M9218</f>
        <v>I</v>
      </c>
    </row>
    <row r="9212" spans="1:3" x14ac:dyDescent="0.25">
      <c r="A9212">
        <f>Data_checks!K9219</f>
        <v>9205</v>
      </c>
      <c r="B9212" t="str">
        <f>Data_checks!L9219</f>
        <v>H</v>
      </c>
      <c r="C9212" t="str">
        <f>Data_checks!M9219</f>
        <v>H</v>
      </c>
    </row>
    <row r="9213" spans="1:3" x14ac:dyDescent="0.25">
      <c r="A9213">
        <f>Data_checks!K9220</f>
        <v>9206</v>
      </c>
      <c r="B9213" t="str">
        <f>Data_checks!L9220</f>
        <v>S</v>
      </c>
      <c r="C9213" t="str">
        <f>Data_checks!M9220</f>
        <v>H</v>
      </c>
    </row>
    <row r="9214" spans="1:3" x14ac:dyDescent="0.25">
      <c r="A9214">
        <f>Data_checks!K9221</f>
        <v>9207</v>
      </c>
      <c r="B9214" t="str">
        <f>Data_checks!L9221</f>
        <v>D</v>
      </c>
      <c r="C9214" t="str">
        <f>Data_checks!M9221</f>
        <v>D</v>
      </c>
    </row>
    <row r="9215" spans="1:3" x14ac:dyDescent="0.25">
      <c r="A9215">
        <f>Data_checks!K9222</f>
        <v>9208</v>
      </c>
      <c r="B9215" t="str">
        <f>Data_checks!L9222</f>
        <v>I</v>
      </c>
      <c r="C9215" t="str">
        <f>Data_checks!M9222</f>
        <v>D</v>
      </c>
    </row>
    <row r="9216" spans="1:3" x14ac:dyDescent="0.25">
      <c r="A9216">
        <f>Data_checks!K9223</f>
        <v>9209</v>
      </c>
      <c r="B9216" t="str">
        <f>Data_checks!L9223</f>
        <v>I</v>
      </c>
      <c r="C9216" t="str">
        <f>Data_checks!M9223</f>
        <v>S</v>
      </c>
    </row>
    <row r="9217" spans="1:3" x14ac:dyDescent="0.25">
      <c r="A9217">
        <f>Data_checks!K9224</f>
        <v>9210</v>
      </c>
      <c r="B9217" t="str">
        <f>Data_checks!L9224</f>
        <v>I</v>
      </c>
      <c r="C9217" t="str">
        <f>Data_checks!M9224</f>
        <v>H</v>
      </c>
    </row>
    <row r="9218" spans="1:3" x14ac:dyDescent="0.25">
      <c r="A9218">
        <f>Data_checks!K9225</f>
        <v>9211</v>
      </c>
      <c r="B9218" t="str">
        <f>Data_checks!L9225</f>
        <v>H</v>
      </c>
      <c r="C9218" t="str">
        <f>Data_checks!M9225</f>
        <v>H</v>
      </c>
    </row>
    <row r="9219" spans="1:3" x14ac:dyDescent="0.25">
      <c r="A9219">
        <f>Data_checks!K9226</f>
        <v>9212</v>
      </c>
      <c r="B9219" t="str">
        <f>Data_checks!L9226</f>
        <v>D</v>
      </c>
      <c r="C9219" t="str">
        <f>Data_checks!M9226</f>
        <v>D</v>
      </c>
    </row>
    <row r="9220" spans="1:3" x14ac:dyDescent="0.25">
      <c r="A9220">
        <f>Data_checks!K9227</f>
        <v>9213</v>
      </c>
      <c r="B9220" t="str">
        <f>Data_checks!L9227</f>
        <v>D</v>
      </c>
      <c r="C9220" t="str">
        <f>Data_checks!M9227</f>
        <v>D</v>
      </c>
    </row>
    <row r="9221" spans="1:3" x14ac:dyDescent="0.25">
      <c r="A9221">
        <f>Data_checks!K9228</f>
        <v>9214</v>
      </c>
      <c r="B9221" t="str">
        <f>Data_checks!L9228</f>
        <v>D</v>
      </c>
      <c r="C9221" t="str">
        <f>Data_checks!M9228</f>
        <v>D</v>
      </c>
    </row>
    <row r="9222" spans="1:3" x14ac:dyDescent="0.25">
      <c r="A9222">
        <f>Data_checks!K9229</f>
        <v>9215</v>
      </c>
      <c r="B9222" t="str">
        <f>Data_checks!L9229</f>
        <v>H</v>
      </c>
      <c r="C9222" t="str">
        <f>Data_checks!M9229</f>
        <v>H</v>
      </c>
    </row>
    <row r="9223" spans="1:3" x14ac:dyDescent="0.25">
      <c r="A9223">
        <f>Data_checks!K9230</f>
        <v>9216</v>
      </c>
      <c r="B9223" t="str">
        <f>Data_checks!L9230</f>
        <v>S</v>
      </c>
      <c r="C9223" t="str">
        <f>Data_checks!M9230</f>
        <v>H</v>
      </c>
    </row>
    <row r="9224" spans="1:3" x14ac:dyDescent="0.25">
      <c r="A9224">
        <f>Data_checks!K9231</f>
        <v>9217</v>
      </c>
      <c r="B9224" t="str">
        <f>Data_checks!L9231</f>
        <v>I</v>
      </c>
      <c r="C9224" t="str">
        <f>Data_checks!M9231</f>
        <v>I</v>
      </c>
    </row>
    <row r="9225" spans="1:3" x14ac:dyDescent="0.25">
      <c r="A9225">
        <f>Data_checks!K9232</f>
        <v>9218</v>
      </c>
      <c r="B9225" t="str">
        <f>Data_checks!L9232</f>
        <v>H</v>
      </c>
      <c r="C9225" t="str">
        <f>Data_checks!M9232</f>
        <v>H</v>
      </c>
    </row>
    <row r="9226" spans="1:3" x14ac:dyDescent="0.25">
      <c r="A9226">
        <f>Data_checks!K9233</f>
        <v>9219</v>
      </c>
      <c r="B9226" t="str">
        <f>Data_checks!L9233</f>
        <v>H</v>
      </c>
      <c r="C9226" t="str">
        <f>Data_checks!M9233</f>
        <v>S</v>
      </c>
    </row>
    <row r="9227" spans="1:3" x14ac:dyDescent="0.25">
      <c r="A9227">
        <f>Data_checks!K9234</f>
        <v>9220</v>
      </c>
      <c r="B9227" t="str">
        <f>Data_checks!L9234</f>
        <v>H</v>
      </c>
      <c r="C9227" t="str">
        <f>Data_checks!M9234</f>
        <v>S</v>
      </c>
    </row>
    <row r="9228" spans="1:3" x14ac:dyDescent="0.25">
      <c r="A9228">
        <f>Data_checks!K9235</f>
        <v>9221</v>
      </c>
      <c r="B9228" t="str">
        <f>Data_checks!L9235</f>
        <v>S</v>
      </c>
      <c r="C9228" t="str">
        <f>Data_checks!M9235</f>
        <v>I</v>
      </c>
    </row>
    <row r="9229" spans="1:3" x14ac:dyDescent="0.25">
      <c r="A9229">
        <f>Data_checks!K9236</f>
        <v>9222</v>
      </c>
      <c r="B9229" t="str">
        <f>Data_checks!L9236</f>
        <v>D</v>
      </c>
      <c r="C9229" t="str">
        <f>Data_checks!M9236</f>
        <v>D</v>
      </c>
    </row>
    <row r="9230" spans="1:3" x14ac:dyDescent="0.25">
      <c r="A9230">
        <f>Data_checks!K9237</f>
        <v>9223</v>
      </c>
      <c r="B9230" t="str">
        <f>Data_checks!L9237</f>
        <v>S</v>
      </c>
      <c r="C9230" t="str">
        <f>Data_checks!M9237</f>
        <v>H</v>
      </c>
    </row>
    <row r="9231" spans="1:3" x14ac:dyDescent="0.25">
      <c r="A9231">
        <f>Data_checks!K9238</f>
        <v>9224</v>
      </c>
      <c r="B9231" t="str">
        <f>Data_checks!L9238</f>
        <v>H</v>
      </c>
      <c r="C9231" t="str">
        <f>Data_checks!M9238</f>
        <v>H</v>
      </c>
    </row>
    <row r="9232" spans="1:3" x14ac:dyDescent="0.25">
      <c r="A9232">
        <f>Data_checks!K9239</f>
        <v>9225</v>
      </c>
      <c r="B9232" t="str">
        <f>Data_checks!L9239</f>
        <v>I</v>
      </c>
      <c r="C9232" t="str">
        <f>Data_checks!M9239</f>
        <v>H</v>
      </c>
    </row>
    <row r="9233" spans="1:3" x14ac:dyDescent="0.25">
      <c r="A9233">
        <f>Data_checks!K9240</f>
        <v>9226</v>
      </c>
      <c r="B9233" t="str">
        <f>Data_checks!L9240</f>
        <v>H</v>
      </c>
      <c r="C9233" t="str">
        <f>Data_checks!M9240</f>
        <v>S</v>
      </c>
    </row>
    <row r="9234" spans="1:3" x14ac:dyDescent="0.25">
      <c r="A9234">
        <f>Data_checks!K9241</f>
        <v>9227</v>
      </c>
      <c r="B9234" t="str">
        <f>Data_checks!L9241</f>
        <v>H</v>
      </c>
      <c r="C9234" t="str">
        <f>Data_checks!M9241</f>
        <v>H</v>
      </c>
    </row>
    <row r="9235" spans="1:3" x14ac:dyDescent="0.25">
      <c r="A9235">
        <f>Data_checks!K9242</f>
        <v>9228</v>
      </c>
      <c r="B9235" t="str">
        <f>Data_checks!L9242</f>
        <v>I</v>
      </c>
      <c r="C9235" t="str">
        <f>Data_checks!M9242</f>
        <v>D</v>
      </c>
    </row>
    <row r="9236" spans="1:3" x14ac:dyDescent="0.25">
      <c r="A9236">
        <f>Data_checks!K9243</f>
        <v>9229</v>
      </c>
      <c r="B9236" t="str">
        <f>Data_checks!L9243</f>
        <v>D</v>
      </c>
      <c r="C9236" t="str">
        <f>Data_checks!M9243</f>
        <v>D</v>
      </c>
    </row>
    <row r="9237" spans="1:3" x14ac:dyDescent="0.25">
      <c r="A9237">
        <f>Data_checks!K9244</f>
        <v>9230</v>
      </c>
      <c r="B9237" t="str">
        <f>Data_checks!L9244</f>
        <v>I</v>
      </c>
      <c r="C9237" t="str">
        <f>Data_checks!M9244</f>
        <v>I</v>
      </c>
    </row>
    <row r="9238" spans="1:3" x14ac:dyDescent="0.25">
      <c r="A9238">
        <f>Data_checks!K9245</f>
        <v>9231</v>
      </c>
      <c r="B9238" t="str">
        <f>Data_checks!L9245</f>
        <v>D</v>
      </c>
      <c r="C9238" t="str">
        <f>Data_checks!M9245</f>
        <v>D</v>
      </c>
    </row>
    <row r="9239" spans="1:3" x14ac:dyDescent="0.25">
      <c r="A9239">
        <f>Data_checks!K9246</f>
        <v>9232</v>
      </c>
      <c r="B9239" t="str">
        <f>Data_checks!L9246</f>
        <v>D</v>
      </c>
      <c r="C9239" t="str">
        <f>Data_checks!M9246</f>
        <v>D</v>
      </c>
    </row>
    <row r="9240" spans="1:3" x14ac:dyDescent="0.25">
      <c r="A9240">
        <f>Data_checks!K9247</f>
        <v>9233</v>
      </c>
      <c r="B9240" t="str">
        <f>Data_checks!L9247</f>
        <v>H</v>
      </c>
      <c r="C9240" t="str">
        <f>Data_checks!M9247</f>
        <v>H</v>
      </c>
    </row>
    <row r="9241" spans="1:3" x14ac:dyDescent="0.25">
      <c r="A9241">
        <f>Data_checks!K9248</f>
        <v>9234</v>
      </c>
      <c r="B9241" t="str">
        <f>Data_checks!L9248</f>
        <v>H</v>
      </c>
      <c r="C9241" t="str">
        <f>Data_checks!M9248</f>
        <v>H</v>
      </c>
    </row>
    <row r="9242" spans="1:3" x14ac:dyDescent="0.25">
      <c r="A9242">
        <f>Data_checks!K9249</f>
        <v>9235</v>
      </c>
      <c r="B9242" t="str">
        <f>Data_checks!L9249</f>
        <v>S</v>
      </c>
      <c r="C9242" t="str">
        <f>Data_checks!M9249</f>
        <v>H</v>
      </c>
    </row>
    <row r="9243" spans="1:3" x14ac:dyDescent="0.25">
      <c r="A9243">
        <f>Data_checks!K9250</f>
        <v>9236</v>
      </c>
      <c r="B9243" t="str">
        <f>Data_checks!L9250</f>
        <v>D</v>
      </c>
      <c r="C9243" t="str">
        <f>Data_checks!M9250</f>
        <v>D</v>
      </c>
    </row>
    <row r="9244" spans="1:3" x14ac:dyDescent="0.25">
      <c r="A9244">
        <f>Data_checks!K9251</f>
        <v>9237</v>
      </c>
      <c r="B9244" t="str">
        <f>Data_checks!L9251</f>
        <v>D</v>
      </c>
      <c r="C9244" t="str">
        <f>Data_checks!M9251</f>
        <v>D</v>
      </c>
    </row>
    <row r="9245" spans="1:3" x14ac:dyDescent="0.25">
      <c r="A9245">
        <f>Data_checks!K9252</f>
        <v>9238</v>
      </c>
      <c r="B9245" t="str">
        <f>Data_checks!L9252</f>
        <v>D</v>
      </c>
      <c r="C9245" t="str">
        <f>Data_checks!M9252</f>
        <v>D</v>
      </c>
    </row>
    <row r="9246" spans="1:3" x14ac:dyDescent="0.25">
      <c r="A9246">
        <f>Data_checks!K9253</f>
        <v>9239</v>
      </c>
      <c r="B9246" t="str">
        <f>Data_checks!L9253</f>
        <v>S</v>
      </c>
      <c r="C9246" t="str">
        <f>Data_checks!M9253</f>
        <v>H</v>
      </c>
    </row>
    <row r="9247" spans="1:3" x14ac:dyDescent="0.25">
      <c r="A9247">
        <f>Data_checks!K9254</f>
        <v>9240</v>
      </c>
      <c r="B9247" t="str">
        <f>Data_checks!L9254</f>
        <v>H</v>
      </c>
      <c r="C9247" t="str">
        <f>Data_checks!M9254</f>
        <v>H</v>
      </c>
    </row>
    <row r="9248" spans="1:3" x14ac:dyDescent="0.25">
      <c r="A9248">
        <f>Data_checks!K9255</f>
        <v>9241</v>
      </c>
      <c r="B9248" t="str">
        <f>Data_checks!L9255</f>
        <v>I</v>
      </c>
      <c r="C9248" t="str">
        <f>Data_checks!M9255</f>
        <v>I</v>
      </c>
    </row>
    <row r="9249" spans="1:3" x14ac:dyDescent="0.25">
      <c r="A9249">
        <f>Data_checks!K9256</f>
        <v>9242</v>
      </c>
      <c r="B9249" t="str">
        <f>Data_checks!L9256</f>
        <v>D</v>
      </c>
      <c r="C9249" t="str">
        <f>Data_checks!M9256</f>
        <v>D</v>
      </c>
    </row>
    <row r="9250" spans="1:3" x14ac:dyDescent="0.25">
      <c r="A9250">
        <f>Data_checks!K9257</f>
        <v>9243</v>
      </c>
      <c r="B9250" t="str">
        <f>Data_checks!L9257</f>
        <v>I</v>
      </c>
      <c r="C9250" t="str">
        <f>Data_checks!M9257</f>
        <v>I</v>
      </c>
    </row>
    <row r="9251" spans="1:3" x14ac:dyDescent="0.25">
      <c r="A9251">
        <f>Data_checks!K9258</f>
        <v>9244</v>
      </c>
      <c r="B9251" t="str">
        <f>Data_checks!L9258</f>
        <v>H</v>
      </c>
      <c r="C9251" t="str">
        <f>Data_checks!M9258</f>
        <v>H</v>
      </c>
    </row>
    <row r="9252" spans="1:3" x14ac:dyDescent="0.25">
      <c r="A9252">
        <f>Data_checks!K9259</f>
        <v>9245</v>
      </c>
      <c r="B9252" t="str">
        <f>Data_checks!L9259</f>
        <v>H</v>
      </c>
      <c r="C9252" t="str">
        <f>Data_checks!M9259</f>
        <v>H</v>
      </c>
    </row>
    <row r="9253" spans="1:3" x14ac:dyDescent="0.25">
      <c r="A9253">
        <f>Data_checks!K9260</f>
        <v>9246</v>
      </c>
      <c r="B9253" t="str">
        <f>Data_checks!L9260</f>
        <v>I</v>
      </c>
      <c r="C9253" t="str">
        <f>Data_checks!M9260</f>
        <v>H</v>
      </c>
    </row>
    <row r="9254" spans="1:3" x14ac:dyDescent="0.25">
      <c r="A9254">
        <f>Data_checks!K9261</f>
        <v>9247</v>
      </c>
      <c r="B9254" t="str">
        <f>Data_checks!L9261</f>
        <v>I</v>
      </c>
      <c r="C9254" t="str">
        <f>Data_checks!M9261</f>
        <v>D</v>
      </c>
    </row>
    <row r="9255" spans="1:3" x14ac:dyDescent="0.25">
      <c r="A9255">
        <f>Data_checks!K9262</f>
        <v>9248</v>
      </c>
      <c r="B9255" t="str">
        <f>Data_checks!L9262</f>
        <v>S</v>
      </c>
      <c r="C9255" t="str">
        <f>Data_checks!M9262</f>
        <v>I</v>
      </c>
    </row>
    <row r="9256" spans="1:3" x14ac:dyDescent="0.25">
      <c r="A9256">
        <f>Data_checks!K9263</f>
        <v>9249</v>
      </c>
      <c r="B9256" t="str">
        <f>Data_checks!L9263</f>
        <v>I</v>
      </c>
      <c r="C9256" t="str">
        <f>Data_checks!M9263</f>
        <v>D</v>
      </c>
    </row>
    <row r="9257" spans="1:3" x14ac:dyDescent="0.25">
      <c r="A9257">
        <f>Data_checks!K9264</f>
        <v>9250</v>
      </c>
      <c r="B9257" t="str">
        <f>Data_checks!L9264</f>
        <v>H</v>
      </c>
      <c r="C9257" t="str">
        <f>Data_checks!M9264</f>
        <v>H</v>
      </c>
    </row>
    <row r="9258" spans="1:3" x14ac:dyDescent="0.25">
      <c r="A9258">
        <f>Data_checks!K9265</f>
        <v>9251</v>
      </c>
      <c r="B9258" t="str">
        <f>Data_checks!L9265</f>
        <v>I</v>
      </c>
      <c r="C9258" t="str">
        <f>Data_checks!M9265</f>
        <v>H</v>
      </c>
    </row>
    <row r="9259" spans="1:3" x14ac:dyDescent="0.25">
      <c r="A9259">
        <f>Data_checks!K9266</f>
        <v>9252</v>
      </c>
      <c r="B9259" t="str">
        <f>Data_checks!L9266</f>
        <v>H</v>
      </c>
      <c r="C9259" t="str">
        <f>Data_checks!M9266</f>
        <v>H</v>
      </c>
    </row>
    <row r="9260" spans="1:3" x14ac:dyDescent="0.25">
      <c r="A9260">
        <f>Data_checks!K9267</f>
        <v>9253</v>
      </c>
      <c r="B9260" t="str">
        <f>Data_checks!L9267</f>
        <v>D</v>
      </c>
      <c r="C9260" t="str">
        <f>Data_checks!M9267</f>
        <v>D</v>
      </c>
    </row>
    <row r="9261" spans="1:3" x14ac:dyDescent="0.25">
      <c r="A9261">
        <f>Data_checks!K9268</f>
        <v>9254</v>
      </c>
      <c r="B9261" t="str">
        <f>Data_checks!L9268</f>
        <v>H</v>
      </c>
      <c r="C9261" t="str">
        <f>Data_checks!M9268</f>
        <v>S</v>
      </c>
    </row>
    <row r="9262" spans="1:3" x14ac:dyDescent="0.25">
      <c r="A9262">
        <f>Data_checks!K9269</f>
        <v>9255</v>
      </c>
      <c r="B9262" t="str">
        <f>Data_checks!L9269</f>
        <v>S</v>
      </c>
      <c r="C9262" t="str">
        <f>Data_checks!M9269</f>
        <v>I</v>
      </c>
    </row>
    <row r="9263" spans="1:3" x14ac:dyDescent="0.25">
      <c r="A9263">
        <f>Data_checks!K9270</f>
        <v>9256</v>
      </c>
      <c r="B9263" t="str">
        <f>Data_checks!L9270</f>
        <v>I</v>
      </c>
      <c r="C9263" t="str">
        <f>Data_checks!M9270</f>
        <v>I</v>
      </c>
    </row>
    <row r="9264" spans="1:3" x14ac:dyDescent="0.25">
      <c r="A9264">
        <f>Data_checks!K9271</f>
        <v>9257</v>
      </c>
      <c r="B9264" t="str">
        <f>Data_checks!L9271</f>
        <v>I</v>
      </c>
      <c r="C9264" t="str">
        <f>Data_checks!M9271</f>
        <v>H</v>
      </c>
    </row>
    <row r="9265" spans="1:3" x14ac:dyDescent="0.25">
      <c r="A9265">
        <f>Data_checks!K9272</f>
        <v>9258</v>
      </c>
      <c r="B9265" t="str">
        <f>Data_checks!L9272</f>
        <v>S</v>
      </c>
      <c r="C9265" t="str">
        <f>Data_checks!M9272</f>
        <v>H</v>
      </c>
    </row>
    <row r="9266" spans="1:3" x14ac:dyDescent="0.25">
      <c r="A9266">
        <f>Data_checks!K9273</f>
        <v>9259</v>
      </c>
      <c r="B9266" t="str">
        <f>Data_checks!L9273</f>
        <v>I</v>
      </c>
      <c r="C9266" t="str">
        <f>Data_checks!M9273</f>
        <v>S</v>
      </c>
    </row>
    <row r="9267" spans="1:3" x14ac:dyDescent="0.25">
      <c r="A9267">
        <f>Data_checks!K9274</f>
        <v>9260</v>
      </c>
      <c r="B9267" t="str">
        <f>Data_checks!L9274</f>
        <v>S</v>
      </c>
      <c r="C9267" t="str">
        <f>Data_checks!M9274</f>
        <v>H</v>
      </c>
    </row>
    <row r="9268" spans="1:3" x14ac:dyDescent="0.25">
      <c r="A9268">
        <f>Data_checks!K9275</f>
        <v>9261</v>
      </c>
      <c r="B9268" t="str">
        <f>Data_checks!L9275</f>
        <v>I</v>
      </c>
      <c r="C9268" t="str">
        <f>Data_checks!M9275</f>
        <v>H</v>
      </c>
    </row>
    <row r="9269" spans="1:3" x14ac:dyDescent="0.25">
      <c r="A9269">
        <f>Data_checks!K9276</f>
        <v>9262</v>
      </c>
      <c r="B9269" t="str">
        <f>Data_checks!L9276</f>
        <v>S</v>
      </c>
      <c r="C9269" t="str">
        <f>Data_checks!M9276</f>
        <v>H</v>
      </c>
    </row>
    <row r="9270" spans="1:3" x14ac:dyDescent="0.25">
      <c r="A9270">
        <f>Data_checks!K9277</f>
        <v>9263</v>
      </c>
      <c r="B9270" t="str">
        <f>Data_checks!L9277</f>
        <v>D</v>
      </c>
      <c r="C9270" t="str">
        <f>Data_checks!M9277</f>
        <v>D</v>
      </c>
    </row>
    <row r="9271" spans="1:3" x14ac:dyDescent="0.25">
      <c r="A9271">
        <f>Data_checks!K9278</f>
        <v>9264</v>
      </c>
      <c r="B9271" t="str">
        <f>Data_checks!L9278</f>
        <v>H</v>
      </c>
      <c r="C9271" t="str">
        <f>Data_checks!M9278</f>
        <v>S</v>
      </c>
    </row>
    <row r="9272" spans="1:3" x14ac:dyDescent="0.25">
      <c r="A9272">
        <f>Data_checks!K9279</f>
        <v>9265</v>
      </c>
      <c r="B9272" t="str">
        <f>Data_checks!L9279</f>
        <v>I</v>
      </c>
      <c r="C9272" t="str">
        <f>Data_checks!M9279</f>
        <v>S</v>
      </c>
    </row>
    <row r="9273" spans="1:3" x14ac:dyDescent="0.25">
      <c r="A9273">
        <f>Data_checks!K9280</f>
        <v>9266</v>
      </c>
      <c r="B9273" t="str">
        <f>Data_checks!L9280</f>
        <v>S</v>
      </c>
      <c r="C9273" t="str">
        <f>Data_checks!M9280</f>
        <v>H</v>
      </c>
    </row>
    <row r="9274" spans="1:3" x14ac:dyDescent="0.25">
      <c r="A9274">
        <f>Data_checks!K9281</f>
        <v>9267</v>
      </c>
      <c r="B9274" t="str">
        <f>Data_checks!L9281</f>
        <v>H</v>
      </c>
      <c r="C9274" t="str">
        <f>Data_checks!M9281</f>
        <v>H</v>
      </c>
    </row>
    <row r="9275" spans="1:3" x14ac:dyDescent="0.25">
      <c r="A9275">
        <f>Data_checks!K9282</f>
        <v>9268</v>
      </c>
      <c r="B9275" t="str">
        <f>Data_checks!L9282</f>
        <v>D</v>
      </c>
      <c r="C9275" t="str">
        <f>Data_checks!M9282</f>
        <v>D</v>
      </c>
    </row>
    <row r="9276" spans="1:3" x14ac:dyDescent="0.25">
      <c r="A9276">
        <f>Data_checks!K9283</f>
        <v>9269</v>
      </c>
      <c r="B9276" t="str">
        <f>Data_checks!L9283</f>
        <v>D</v>
      </c>
      <c r="C9276" t="str">
        <f>Data_checks!M9283</f>
        <v>D</v>
      </c>
    </row>
    <row r="9277" spans="1:3" x14ac:dyDescent="0.25">
      <c r="A9277">
        <f>Data_checks!K9284</f>
        <v>9270</v>
      </c>
      <c r="B9277" t="str">
        <f>Data_checks!L9284</f>
        <v>H</v>
      </c>
      <c r="C9277" t="str">
        <f>Data_checks!M9284</f>
        <v>H</v>
      </c>
    </row>
    <row r="9278" spans="1:3" x14ac:dyDescent="0.25">
      <c r="A9278">
        <f>Data_checks!K9285</f>
        <v>9271</v>
      </c>
      <c r="B9278" t="str">
        <f>Data_checks!L9285</f>
        <v>S</v>
      </c>
      <c r="C9278" t="str">
        <f>Data_checks!M9285</f>
        <v>S</v>
      </c>
    </row>
    <row r="9279" spans="1:3" x14ac:dyDescent="0.25">
      <c r="A9279">
        <f>Data_checks!K9286</f>
        <v>9272</v>
      </c>
      <c r="B9279" t="str">
        <f>Data_checks!L9286</f>
        <v>H</v>
      </c>
      <c r="C9279" t="str">
        <f>Data_checks!M9286</f>
        <v>H</v>
      </c>
    </row>
    <row r="9280" spans="1:3" x14ac:dyDescent="0.25">
      <c r="A9280">
        <f>Data_checks!K9287</f>
        <v>9273</v>
      </c>
      <c r="B9280" t="str">
        <f>Data_checks!L9287</f>
        <v>H</v>
      </c>
      <c r="C9280" t="str">
        <f>Data_checks!M9287</f>
        <v>H</v>
      </c>
    </row>
    <row r="9281" spans="1:3" x14ac:dyDescent="0.25">
      <c r="A9281">
        <f>Data_checks!K9288</f>
        <v>9274</v>
      </c>
      <c r="B9281" t="str">
        <f>Data_checks!L9288</f>
        <v>S</v>
      </c>
      <c r="C9281" t="str">
        <f>Data_checks!M9288</f>
        <v>S</v>
      </c>
    </row>
    <row r="9282" spans="1:3" x14ac:dyDescent="0.25">
      <c r="A9282">
        <f>Data_checks!K9289</f>
        <v>9275</v>
      </c>
      <c r="B9282" t="str">
        <f>Data_checks!L9289</f>
        <v>D</v>
      </c>
      <c r="C9282" t="str">
        <f>Data_checks!M9289</f>
        <v>D</v>
      </c>
    </row>
    <row r="9283" spans="1:3" x14ac:dyDescent="0.25">
      <c r="A9283">
        <f>Data_checks!K9290</f>
        <v>9276</v>
      </c>
      <c r="B9283" t="str">
        <f>Data_checks!L9290</f>
        <v>H</v>
      </c>
      <c r="C9283" t="str">
        <f>Data_checks!M9290</f>
        <v>H</v>
      </c>
    </row>
    <row r="9284" spans="1:3" x14ac:dyDescent="0.25">
      <c r="A9284">
        <f>Data_checks!K9291</f>
        <v>9277</v>
      </c>
      <c r="B9284" t="str">
        <f>Data_checks!L9291</f>
        <v>I</v>
      </c>
      <c r="C9284" t="str">
        <f>Data_checks!M9291</f>
        <v>I</v>
      </c>
    </row>
    <row r="9285" spans="1:3" x14ac:dyDescent="0.25">
      <c r="A9285">
        <f>Data_checks!K9292</f>
        <v>9278</v>
      </c>
      <c r="B9285" t="str">
        <f>Data_checks!L9292</f>
        <v>H</v>
      </c>
      <c r="C9285" t="str">
        <f>Data_checks!M9292</f>
        <v>H</v>
      </c>
    </row>
    <row r="9286" spans="1:3" x14ac:dyDescent="0.25">
      <c r="A9286">
        <f>Data_checks!K9293</f>
        <v>9279</v>
      </c>
      <c r="B9286" t="str">
        <f>Data_checks!L9293</f>
        <v>H</v>
      </c>
      <c r="C9286" t="str">
        <f>Data_checks!M9293</f>
        <v>H</v>
      </c>
    </row>
    <row r="9287" spans="1:3" x14ac:dyDescent="0.25">
      <c r="A9287">
        <f>Data_checks!K9294</f>
        <v>9280</v>
      </c>
      <c r="B9287" t="str">
        <f>Data_checks!L9294</f>
        <v>H</v>
      </c>
      <c r="C9287" t="str">
        <f>Data_checks!M9294</f>
        <v>H</v>
      </c>
    </row>
    <row r="9288" spans="1:3" x14ac:dyDescent="0.25">
      <c r="A9288">
        <f>Data_checks!K9295</f>
        <v>9281</v>
      </c>
      <c r="B9288" t="str">
        <f>Data_checks!L9295</f>
        <v>I</v>
      </c>
      <c r="C9288" t="str">
        <f>Data_checks!M9295</f>
        <v>S</v>
      </c>
    </row>
    <row r="9289" spans="1:3" x14ac:dyDescent="0.25">
      <c r="A9289">
        <f>Data_checks!K9296</f>
        <v>9282</v>
      </c>
      <c r="B9289" t="str">
        <f>Data_checks!L9296</f>
        <v>S</v>
      </c>
      <c r="C9289" t="str">
        <f>Data_checks!M9296</f>
        <v>H</v>
      </c>
    </row>
    <row r="9290" spans="1:3" x14ac:dyDescent="0.25">
      <c r="A9290">
        <f>Data_checks!K9297</f>
        <v>9283</v>
      </c>
      <c r="B9290" t="str">
        <f>Data_checks!L9297</f>
        <v>I</v>
      </c>
      <c r="C9290" t="str">
        <f>Data_checks!M9297</f>
        <v>S</v>
      </c>
    </row>
    <row r="9291" spans="1:3" x14ac:dyDescent="0.25">
      <c r="A9291">
        <f>Data_checks!K9298</f>
        <v>9284</v>
      </c>
      <c r="B9291" t="str">
        <f>Data_checks!L9298</f>
        <v>S</v>
      </c>
      <c r="C9291" t="str">
        <f>Data_checks!M9298</f>
        <v>H</v>
      </c>
    </row>
    <row r="9292" spans="1:3" x14ac:dyDescent="0.25">
      <c r="A9292">
        <f>Data_checks!K9299</f>
        <v>9285</v>
      </c>
      <c r="B9292" t="str">
        <f>Data_checks!L9299</f>
        <v>H</v>
      </c>
      <c r="C9292" t="str">
        <f>Data_checks!M9299</f>
        <v>S</v>
      </c>
    </row>
    <row r="9293" spans="1:3" x14ac:dyDescent="0.25">
      <c r="A9293">
        <f>Data_checks!K9300</f>
        <v>9286</v>
      </c>
      <c r="B9293" t="str">
        <f>Data_checks!L9300</f>
        <v>I</v>
      </c>
      <c r="C9293" t="str">
        <f>Data_checks!M9300</f>
        <v>H</v>
      </c>
    </row>
    <row r="9294" spans="1:3" x14ac:dyDescent="0.25">
      <c r="A9294">
        <f>Data_checks!K9301</f>
        <v>9287</v>
      </c>
      <c r="B9294" t="str">
        <f>Data_checks!L9301</f>
        <v>D</v>
      </c>
      <c r="C9294" t="str">
        <f>Data_checks!M9301</f>
        <v>D</v>
      </c>
    </row>
    <row r="9295" spans="1:3" x14ac:dyDescent="0.25">
      <c r="A9295">
        <f>Data_checks!K9302</f>
        <v>9288</v>
      </c>
      <c r="B9295" t="str">
        <f>Data_checks!L9302</f>
        <v>D</v>
      </c>
      <c r="C9295" t="str">
        <f>Data_checks!M9302</f>
        <v>D</v>
      </c>
    </row>
    <row r="9296" spans="1:3" x14ac:dyDescent="0.25">
      <c r="A9296">
        <f>Data_checks!K9303</f>
        <v>9289</v>
      </c>
      <c r="B9296" t="str">
        <f>Data_checks!L9303</f>
        <v>I</v>
      </c>
      <c r="C9296" t="str">
        <f>Data_checks!M9303</f>
        <v>S</v>
      </c>
    </row>
    <row r="9297" spans="1:3" x14ac:dyDescent="0.25">
      <c r="A9297">
        <f>Data_checks!K9304</f>
        <v>9290</v>
      </c>
      <c r="B9297" t="str">
        <f>Data_checks!L9304</f>
        <v>S</v>
      </c>
      <c r="C9297" t="str">
        <f>Data_checks!M9304</f>
        <v>H</v>
      </c>
    </row>
    <row r="9298" spans="1:3" x14ac:dyDescent="0.25">
      <c r="A9298">
        <f>Data_checks!K9305</f>
        <v>9291</v>
      </c>
      <c r="B9298" t="str">
        <f>Data_checks!L9305</f>
        <v>H</v>
      </c>
      <c r="C9298" t="str">
        <f>Data_checks!M9305</f>
        <v>S</v>
      </c>
    </row>
    <row r="9299" spans="1:3" x14ac:dyDescent="0.25">
      <c r="A9299">
        <f>Data_checks!K9306</f>
        <v>9292</v>
      </c>
      <c r="B9299" t="str">
        <f>Data_checks!L9306</f>
        <v>S</v>
      </c>
      <c r="C9299" t="str">
        <f>Data_checks!M9306</f>
        <v>H</v>
      </c>
    </row>
    <row r="9300" spans="1:3" x14ac:dyDescent="0.25">
      <c r="A9300">
        <f>Data_checks!K9307</f>
        <v>9293</v>
      </c>
      <c r="B9300" t="str">
        <f>Data_checks!L9307</f>
        <v>H</v>
      </c>
      <c r="C9300" t="str">
        <f>Data_checks!M9307</f>
        <v>H</v>
      </c>
    </row>
    <row r="9301" spans="1:3" x14ac:dyDescent="0.25">
      <c r="A9301">
        <f>Data_checks!K9308</f>
        <v>9294</v>
      </c>
      <c r="B9301" t="str">
        <f>Data_checks!L9308</f>
        <v>I</v>
      </c>
      <c r="C9301" t="str">
        <f>Data_checks!M9308</f>
        <v>D</v>
      </c>
    </row>
    <row r="9302" spans="1:3" x14ac:dyDescent="0.25">
      <c r="A9302">
        <f>Data_checks!K9309</f>
        <v>9295</v>
      </c>
      <c r="B9302" t="str">
        <f>Data_checks!L9309</f>
        <v>D</v>
      </c>
      <c r="C9302" t="str">
        <f>Data_checks!M9309</f>
        <v>D</v>
      </c>
    </row>
    <row r="9303" spans="1:3" x14ac:dyDescent="0.25">
      <c r="A9303">
        <f>Data_checks!K9310</f>
        <v>9296</v>
      </c>
      <c r="B9303" t="str">
        <f>Data_checks!L9310</f>
        <v>I</v>
      </c>
      <c r="C9303" t="str">
        <f>Data_checks!M9310</f>
        <v>S</v>
      </c>
    </row>
    <row r="9304" spans="1:3" x14ac:dyDescent="0.25">
      <c r="A9304">
        <f>Data_checks!K9311</f>
        <v>9297</v>
      </c>
      <c r="B9304" t="str">
        <f>Data_checks!L9311</f>
        <v>I</v>
      </c>
      <c r="C9304" t="str">
        <f>Data_checks!M9311</f>
        <v>H</v>
      </c>
    </row>
    <row r="9305" spans="1:3" x14ac:dyDescent="0.25">
      <c r="A9305">
        <f>Data_checks!K9312</f>
        <v>9298</v>
      </c>
      <c r="B9305" t="str">
        <f>Data_checks!L9312</f>
        <v>H</v>
      </c>
      <c r="C9305" t="str">
        <f>Data_checks!M9312</f>
        <v>H</v>
      </c>
    </row>
    <row r="9306" spans="1:3" x14ac:dyDescent="0.25">
      <c r="A9306">
        <f>Data_checks!K9313</f>
        <v>9299</v>
      </c>
      <c r="B9306" t="str">
        <f>Data_checks!L9313</f>
        <v>S</v>
      </c>
      <c r="C9306" t="str">
        <f>Data_checks!M9313</f>
        <v>H</v>
      </c>
    </row>
    <row r="9307" spans="1:3" x14ac:dyDescent="0.25">
      <c r="A9307">
        <f>Data_checks!K9314</f>
        <v>9300</v>
      </c>
      <c r="B9307" t="str">
        <f>Data_checks!L9314</f>
        <v>I</v>
      </c>
      <c r="C9307" t="str">
        <f>Data_checks!M9314</f>
        <v>S</v>
      </c>
    </row>
    <row r="9308" spans="1:3" x14ac:dyDescent="0.25">
      <c r="A9308">
        <f>Data_checks!K9315</f>
        <v>9301</v>
      </c>
      <c r="B9308" t="str">
        <f>Data_checks!L9315</f>
        <v>H</v>
      </c>
      <c r="C9308" t="str">
        <f>Data_checks!M9315</f>
        <v>H</v>
      </c>
    </row>
    <row r="9309" spans="1:3" x14ac:dyDescent="0.25">
      <c r="A9309">
        <f>Data_checks!K9316</f>
        <v>9302</v>
      </c>
      <c r="B9309" t="str">
        <f>Data_checks!L9316</f>
        <v>H</v>
      </c>
      <c r="C9309" t="str">
        <f>Data_checks!M9316</f>
        <v>H</v>
      </c>
    </row>
    <row r="9310" spans="1:3" x14ac:dyDescent="0.25">
      <c r="A9310">
        <f>Data_checks!K9317</f>
        <v>9303</v>
      </c>
      <c r="B9310" t="str">
        <f>Data_checks!L9317</f>
        <v>H</v>
      </c>
      <c r="C9310" t="str">
        <f>Data_checks!M9317</f>
        <v>H</v>
      </c>
    </row>
    <row r="9311" spans="1:3" x14ac:dyDescent="0.25">
      <c r="A9311">
        <f>Data_checks!K9318</f>
        <v>9304</v>
      </c>
      <c r="B9311" t="str">
        <f>Data_checks!L9318</f>
        <v>H</v>
      </c>
      <c r="C9311" t="str">
        <f>Data_checks!M9318</f>
        <v>H</v>
      </c>
    </row>
    <row r="9312" spans="1:3" x14ac:dyDescent="0.25">
      <c r="A9312">
        <f>Data_checks!K9319</f>
        <v>9305</v>
      </c>
      <c r="B9312" t="str">
        <f>Data_checks!L9319</f>
        <v>I</v>
      </c>
      <c r="C9312" t="str">
        <f>Data_checks!M9319</f>
        <v>I</v>
      </c>
    </row>
    <row r="9313" spans="1:3" x14ac:dyDescent="0.25">
      <c r="A9313">
        <f>Data_checks!K9320</f>
        <v>9306</v>
      </c>
      <c r="B9313" t="str">
        <f>Data_checks!L9320</f>
        <v>D</v>
      </c>
      <c r="C9313" t="str">
        <f>Data_checks!M9320</f>
        <v>D</v>
      </c>
    </row>
    <row r="9314" spans="1:3" x14ac:dyDescent="0.25">
      <c r="A9314">
        <f>Data_checks!K9321</f>
        <v>9307</v>
      </c>
      <c r="B9314" t="str">
        <f>Data_checks!L9321</f>
        <v>I</v>
      </c>
      <c r="C9314" t="str">
        <f>Data_checks!M9321</f>
        <v>D</v>
      </c>
    </row>
    <row r="9315" spans="1:3" x14ac:dyDescent="0.25">
      <c r="A9315">
        <f>Data_checks!K9322</f>
        <v>9308</v>
      </c>
      <c r="B9315" t="str">
        <f>Data_checks!L9322</f>
        <v>D</v>
      </c>
      <c r="C9315" t="str">
        <f>Data_checks!M9322</f>
        <v>D</v>
      </c>
    </row>
    <row r="9316" spans="1:3" x14ac:dyDescent="0.25">
      <c r="A9316">
        <f>Data_checks!K9323</f>
        <v>9309</v>
      </c>
      <c r="B9316" t="str">
        <f>Data_checks!L9323</f>
        <v>S</v>
      </c>
      <c r="C9316" t="str">
        <f>Data_checks!M9323</f>
        <v>S</v>
      </c>
    </row>
    <row r="9317" spans="1:3" x14ac:dyDescent="0.25">
      <c r="A9317">
        <f>Data_checks!K9324</f>
        <v>9310</v>
      </c>
      <c r="B9317" t="str">
        <f>Data_checks!L9324</f>
        <v>I</v>
      </c>
      <c r="C9317" t="str">
        <f>Data_checks!M9324</f>
        <v>D</v>
      </c>
    </row>
    <row r="9318" spans="1:3" x14ac:dyDescent="0.25">
      <c r="A9318">
        <f>Data_checks!K9325</f>
        <v>9311</v>
      </c>
      <c r="B9318" t="str">
        <f>Data_checks!L9325</f>
        <v>D</v>
      </c>
      <c r="C9318" t="str">
        <f>Data_checks!M9325</f>
        <v>D</v>
      </c>
    </row>
    <row r="9319" spans="1:3" x14ac:dyDescent="0.25">
      <c r="A9319">
        <f>Data_checks!K9326</f>
        <v>9312</v>
      </c>
      <c r="B9319" t="str">
        <f>Data_checks!L9326</f>
        <v>D</v>
      </c>
      <c r="C9319" t="str">
        <f>Data_checks!M9326</f>
        <v>D</v>
      </c>
    </row>
    <row r="9320" spans="1:3" x14ac:dyDescent="0.25">
      <c r="A9320">
        <f>Data_checks!K9327</f>
        <v>9313</v>
      </c>
      <c r="B9320" t="str">
        <f>Data_checks!L9327</f>
        <v>I</v>
      </c>
      <c r="C9320" t="str">
        <f>Data_checks!M9327</f>
        <v>S</v>
      </c>
    </row>
    <row r="9321" spans="1:3" x14ac:dyDescent="0.25">
      <c r="A9321">
        <f>Data_checks!K9328</f>
        <v>9314</v>
      </c>
      <c r="B9321" t="str">
        <f>Data_checks!L9328</f>
        <v>I</v>
      </c>
      <c r="C9321" t="str">
        <f>Data_checks!M9328</f>
        <v>S</v>
      </c>
    </row>
    <row r="9322" spans="1:3" x14ac:dyDescent="0.25">
      <c r="A9322">
        <f>Data_checks!K9329</f>
        <v>9315</v>
      </c>
      <c r="B9322" t="str">
        <f>Data_checks!L9329</f>
        <v>I</v>
      </c>
      <c r="C9322" t="str">
        <f>Data_checks!M9329</f>
        <v>S</v>
      </c>
    </row>
    <row r="9323" spans="1:3" x14ac:dyDescent="0.25">
      <c r="A9323">
        <f>Data_checks!K9330</f>
        <v>9316</v>
      </c>
      <c r="B9323" t="str">
        <f>Data_checks!L9330</f>
        <v>H</v>
      </c>
      <c r="C9323" t="str">
        <f>Data_checks!M9330</f>
        <v>S</v>
      </c>
    </row>
    <row r="9324" spans="1:3" x14ac:dyDescent="0.25">
      <c r="A9324">
        <f>Data_checks!K9331</f>
        <v>9317</v>
      </c>
      <c r="B9324" t="str">
        <f>Data_checks!L9331</f>
        <v>I</v>
      </c>
      <c r="C9324" t="str">
        <f>Data_checks!M9331</f>
        <v>I</v>
      </c>
    </row>
    <row r="9325" spans="1:3" x14ac:dyDescent="0.25">
      <c r="A9325">
        <f>Data_checks!K9332</f>
        <v>9318</v>
      </c>
      <c r="B9325" t="str">
        <f>Data_checks!L9332</f>
        <v>H</v>
      </c>
      <c r="C9325" t="str">
        <f>Data_checks!M9332</f>
        <v>H</v>
      </c>
    </row>
    <row r="9326" spans="1:3" x14ac:dyDescent="0.25">
      <c r="A9326">
        <f>Data_checks!K9333</f>
        <v>9319</v>
      </c>
      <c r="B9326" t="str">
        <f>Data_checks!L9333</f>
        <v>I</v>
      </c>
      <c r="C9326" t="str">
        <f>Data_checks!M9333</f>
        <v>I</v>
      </c>
    </row>
    <row r="9327" spans="1:3" x14ac:dyDescent="0.25">
      <c r="A9327">
        <f>Data_checks!K9334</f>
        <v>9320</v>
      </c>
      <c r="B9327" t="str">
        <f>Data_checks!L9334</f>
        <v>I</v>
      </c>
      <c r="C9327" t="str">
        <f>Data_checks!M9334</f>
        <v>D</v>
      </c>
    </row>
    <row r="9328" spans="1:3" x14ac:dyDescent="0.25">
      <c r="A9328">
        <f>Data_checks!K9335</f>
        <v>9321</v>
      </c>
      <c r="B9328" t="str">
        <f>Data_checks!L9335</f>
        <v>S</v>
      </c>
      <c r="C9328" t="str">
        <f>Data_checks!M9335</f>
        <v>H</v>
      </c>
    </row>
    <row r="9329" spans="1:3" x14ac:dyDescent="0.25">
      <c r="A9329">
        <f>Data_checks!K9336</f>
        <v>9322</v>
      </c>
      <c r="B9329" t="str">
        <f>Data_checks!L9336</f>
        <v>D</v>
      </c>
      <c r="C9329" t="str">
        <f>Data_checks!M9336</f>
        <v>D</v>
      </c>
    </row>
    <row r="9330" spans="1:3" x14ac:dyDescent="0.25">
      <c r="A9330">
        <f>Data_checks!K9337</f>
        <v>9323</v>
      </c>
      <c r="B9330" t="str">
        <f>Data_checks!L9337</f>
        <v>D</v>
      </c>
      <c r="C9330" t="str">
        <f>Data_checks!M9337</f>
        <v>D</v>
      </c>
    </row>
    <row r="9331" spans="1:3" x14ac:dyDescent="0.25">
      <c r="A9331">
        <f>Data_checks!K9338</f>
        <v>9324</v>
      </c>
      <c r="B9331" t="str">
        <f>Data_checks!L9338</f>
        <v>S</v>
      </c>
      <c r="C9331" t="str">
        <f>Data_checks!M9338</f>
        <v>I</v>
      </c>
    </row>
    <row r="9332" spans="1:3" x14ac:dyDescent="0.25">
      <c r="A9332">
        <f>Data_checks!K9339</f>
        <v>9325</v>
      </c>
      <c r="B9332" t="str">
        <f>Data_checks!L9339</f>
        <v>H</v>
      </c>
      <c r="C9332" t="str">
        <f>Data_checks!M9339</f>
        <v>S</v>
      </c>
    </row>
    <row r="9333" spans="1:3" x14ac:dyDescent="0.25">
      <c r="A9333">
        <f>Data_checks!K9340</f>
        <v>9326</v>
      </c>
      <c r="B9333" t="str">
        <f>Data_checks!L9340</f>
        <v>D</v>
      </c>
      <c r="C9333" t="str">
        <f>Data_checks!M9340</f>
        <v>D</v>
      </c>
    </row>
    <row r="9334" spans="1:3" x14ac:dyDescent="0.25">
      <c r="A9334">
        <f>Data_checks!K9341</f>
        <v>9327</v>
      </c>
      <c r="B9334" t="str">
        <f>Data_checks!L9341</f>
        <v>D</v>
      </c>
      <c r="C9334" t="str">
        <f>Data_checks!M9341</f>
        <v>D</v>
      </c>
    </row>
    <row r="9335" spans="1:3" x14ac:dyDescent="0.25">
      <c r="A9335">
        <f>Data_checks!K9342</f>
        <v>9328</v>
      </c>
      <c r="B9335" t="str">
        <f>Data_checks!L9342</f>
        <v>D</v>
      </c>
      <c r="C9335" t="str">
        <f>Data_checks!M9342</f>
        <v>D</v>
      </c>
    </row>
    <row r="9336" spans="1:3" x14ac:dyDescent="0.25">
      <c r="A9336">
        <f>Data_checks!K9343</f>
        <v>9329</v>
      </c>
      <c r="B9336" t="str">
        <f>Data_checks!L9343</f>
        <v>H</v>
      </c>
      <c r="C9336" t="str">
        <f>Data_checks!M9343</f>
        <v>H</v>
      </c>
    </row>
    <row r="9337" spans="1:3" x14ac:dyDescent="0.25">
      <c r="A9337">
        <f>Data_checks!K9344</f>
        <v>9330</v>
      </c>
      <c r="B9337" t="str">
        <f>Data_checks!L9344</f>
        <v>H</v>
      </c>
      <c r="C9337" t="str">
        <f>Data_checks!M9344</f>
        <v>H</v>
      </c>
    </row>
    <row r="9338" spans="1:3" x14ac:dyDescent="0.25">
      <c r="A9338">
        <f>Data_checks!K9345</f>
        <v>9331</v>
      </c>
      <c r="B9338" t="str">
        <f>Data_checks!L9345</f>
        <v>S</v>
      </c>
      <c r="C9338" t="str">
        <f>Data_checks!M9345</f>
        <v>H</v>
      </c>
    </row>
    <row r="9339" spans="1:3" x14ac:dyDescent="0.25">
      <c r="A9339">
        <f>Data_checks!K9346</f>
        <v>9332</v>
      </c>
      <c r="B9339" t="str">
        <f>Data_checks!L9346</f>
        <v>S</v>
      </c>
      <c r="C9339" t="str">
        <f>Data_checks!M9346</f>
        <v>S</v>
      </c>
    </row>
    <row r="9340" spans="1:3" x14ac:dyDescent="0.25">
      <c r="A9340">
        <f>Data_checks!K9347</f>
        <v>9333</v>
      </c>
      <c r="B9340" t="str">
        <f>Data_checks!L9347</f>
        <v>I</v>
      </c>
      <c r="C9340" t="str">
        <f>Data_checks!M9347</f>
        <v>D</v>
      </c>
    </row>
    <row r="9341" spans="1:3" x14ac:dyDescent="0.25">
      <c r="A9341">
        <f>Data_checks!K9348</f>
        <v>9334</v>
      </c>
      <c r="B9341" t="str">
        <f>Data_checks!L9348</f>
        <v>D</v>
      </c>
      <c r="C9341" t="str">
        <f>Data_checks!M9348</f>
        <v>D</v>
      </c>
    </row>
    <row r="9342" spans="1:3" x14ac:dyDescent="0.25">
      <c r="A9342">
        <f>Data_checks!K9349</f>
        <v>9335</v>
      </c>
      <c r="B9342" t="str">
        <f>Data_checks!L9349</f>
        <v>I</v>
      </c>
      <c r="C9342" t="str">
        <f>Data_checks!M9349</f>
        <v>D</v>
      </c>
    </row>
    <row r="9343" spans="1:3" x14ac:dyDescent="0.25">
      <c r="A9343">
        <f>Data_checks!K9350</f>
        <v>9336</v>
      </c>
      <c r="B9343" t="str">
        <f>Data_checks!L9350</f>
        <v>I</v>
      </c>
      <c r="C9343" t="str">
        <f>Data_checks!M9350</f>
        <v>I</v>
      </c>
    </row>
    <row r="9344" spans="1:3" x14ac:dyDescent="0.25">
      <c r="A9344">
        <f>Data_checks!K9351</f>
        <v>9337</v>
      </c>
      <c r="B9344" t="str">
        <f>Data_checks!L9351</f>
        <v>I</v>
      </c>
      <c r="C9344" t="str">
        <f>Data_checks!M9351</f>
        <v>D</v>
      </c>
    </row>
    <row r="9345" spans="1:3" x14ac:dyDescent="0.25">
      <c r="A9345">
        <f>Data_checks!K9352</f>
        <v>9338</v>
      </c>
      <c r="B9345" t="str">
        <f>Data_checks!L9352</f>
        <v>H</v>
      </c>
      <c r="C9345" t="str">
        <f>Data_checks!M9352</f>
        <v>H</v>
      </c>
    </row>
    <row r="9346" spans="1:3" x14ac:dyDescent="0.25">
      <c r="A9346">
        <f>Data_checks!K9353</f>
        <v>9339</v>
      </c>
      <c r="B9346" t="str">
        <f>Data_checks!L9353</f>
        <v>D</v>
      </c>
      <c r="C9346" t="str">
        <f>Data_checks!M9353</f>
        <v>D</v>
      </c>
    </row>
    <row r="9347" spans="1:3" x14ac:dyDescent="0.25">
      <c r="A9347">
        <f>Data_checks!K9354</f>
        <v>9340</v>
      </c>
      <c r="B9347" t="str">
        <f>Data_checks!L9354</f>
        <v>D</v>
      </c>
      <c r="C9347" t="str">
        <f>Data_checks!M9354</f>
        <v>D</v>
      </c>
    </row>
    <row r="9348" spans="1:3" x14ac:dyDescent="0.25">
      <c r="A9348">
        <f>Data_checks!K9355</f>
        <v>9341</v>
      </c>
      <c r="B9348" t="str">
        <f>Data_checks!L9355</f>
        <v>D</v>
      </c>
      <c r="C9348" t="str">
        <f>Data_checks!M9355</f>
        <v>D</v>
      </c>
    </row>
    <row r="9349" spans="1:3" x14ac:dyDescent="0.25">
      <c r="A9349">
        <f>Data_checks!K9356</f>
        <v>9342</v>
      </c>
      <c r="B9349" t="str">
        <f>Data_checks!L9356</f>
        <v>I</v>
      </c>
      <c r="C9349" t="str">
        <f>Data_checks!M9356</f>
        <v>S</v>
      </c>
    </row>
    <row r="9350" spans="1:3" x14ac:dyDescent="0.25">
      <c r="A9350">
        <f>Data_checks!K9357</f>
        <v>9343</v>
      </c>
      <c r="B9350" t="str">
        <f>Data_checks!L9357</f>
        <v>S</v>
      </c>
      <c r="C9350" t="str">
        <f>Data_checks!M9357</f>
        <v>H</v>
      </c>
    </row>
    <row r="9351" spans="1:3" x14ac:dyDescent="0.25">
      <c r="A9351">
        <f>Data_checks!K9358</f>
        <v>9344</v>
      </c>
      <c r="B9351" t="str">
        <f>Data_checks!L9358</f>
        <v>S</v>
      </c>
      <c r="C9351" t="str">
        <f>Data_checks!M9358</f>
        <v>H</v>
      </c>
    </row>
    <row r="9352" spans="1:3" x14ac:dyDescent="0.25">
      <c r="A9352">
        <f>Data_checks!K9359</f>
        <v>9345</v>
      </c>
      <c r="B9352" t="str">
        <f>Data_checks!L9359</f>
        <v>S</v>
      </c>
      <c r="C9352" t="str">
        <f>Data_checks!M9359</f>
        <v>S</v>
      </c>
    </row>
    <row r="9353" spans="1:3" x14ac:dyDescent="0.25">
      <c r="A9353">
        <f>Data_checks!K9360</f>
        <v>9346</v>
      </c>
      <c r="B9353" t="str">
        <f>Data_checks!L9360</f>
        <v>I</v>
      </c>
      <c r="C9353" t="str">
        <f>Data_checks!M9360</f>
        <v>D</v>
      </c>
    </row>
    <row r="9354" spans="1:3" x14ac:dyDescent="0.25">
      <c r="A9354">
        <f>Data_checks!K9361</f>
        <v>9347</v>
      </c>
      <c r="B9354" t="str">
        <f>Data_checks!L9361</f>
        <v>S</v>
      </c>
      <c r="C9354" t="str">
        <f>Data_checks!M9361</f>
        <v>S</v>
      </c>
    </row>
    <row r="9355" spans="1:3" x14ac:dyDescent="0.25">
      <c r="A9355">
        <f>Data_checks!K9362</f>
        <v>9348</v>
      </c>
      <c r="B9355" t="str">
        <f>Data_checks!L9362</f>
        <v>I</v>
      </c>
      <c r="C9355" t="str">
        <f>Data_checks!M9362</f>
        <v>D</v>
      </c>
    </row>
    <row r="9356" spans="1:3" x14ac:dyDescent="0.25">
      <c r="A9356">
        <f>Data_checks!K9363</f>
        <v>9349</v>
      </c>
      <c r="B9356" t="str">
        <f>Data_checks!L9363</f>
        <v>H</v>
      </c>
      <c r="C9356" t="str">
        <f>Data_checks!M9363</f>
        <v>H</v>
      </c>
    </row>
    <row r="9357" spans="1:3" x14ac:dyDescent="0.25">
      <c r="A9357">
        <f>Data_checks!K9364</f>
        <v>9350</v>
      </c>
      <c r="B9357" t="str">
        <f>Data_checks!L9364</f>
        <v>D</v>
      </c>
      <c r="C9357" t="str">
        <f>Data_checks!M9364</f>
        <v>D</v>
      </c>
    </row>
    <row r="9358" spans="1:3" x14ac:dyDescent="0.25">
      <c r="A9358">
        <f>Data_checks!K9365</f>
        <v>9351</v>
      </c>
      <c r="B9358" t="str">
        <f>Data_checks!L9365</f>
        <v>D</v>
      </c>
      <c r="C9358" t="str">
        <f>Data_checks!M9365</f>
        <v>D</v>
      </c>
    </row>
    <row r="9359" spans="1:3" x14ac:dyDescent="0.25">
      <c r="A9359">
        <f>Data_checks!K9366</f>
        <v>9352</v>
      </c>
      <c r="B9359" t="str">
        <f>Data_checks!L9366</f>
        <v>S</v>
      </c>
      <c r="C9359" t="str">
        <f>Data_checks!M9366</f>
        <v>I</v>
      </c>
    </row>
    <row r="9360" spans="1:3" x14ac:dyDescent="0.25">
      <c r="A9360">
        <f>Data_checks!K9367</f>
        <v>9353</v>
      </c>
      <c r="B9360" t="str">
        <f>Data_checks!L9367</f>
        <v>I</v>
      </c>
      <c r="C9360" t="str">
        <f>Data_checks!M9367</f>
        <v>D</v>
      </c>
    </row>
    <row r="9361" spans="1:3" x14ac:dyDescent="0.25">
      <c r="A9361">
        <f>Data_checks!K9368</f>
        <v>9354</v>
      </c>
      <c r="B9361" t="str">
        <f>Data_checks!L9368</f>
        <v>I</v>
      </c>
      <c r="C9361" t="str">
        <f>Data_checks!M9368</f>
        <v>I</v>
      </c>
    </row>
    <row r="9362" spans="1:3" x14ac:dyDescent="0.25">
      <c r="A9362">
        <f>Data_checks!K9369</f>
        <v>9355</v>
      </c>
      <c r="B9362" t="str">
        <f>Data_checks!L9369</f>
        <v>H</v>
      </c>
      <c r="C9362" t="str">
        <f>Data_checks!M9369</f>
        <v>H</v>
      </c>
    </row>
    <row r="9363" spans="1:3" x14ac:dyDescent="0.25">
      <c r="A9363">
        <f>Data_checks!K9370</f>
        <v>9356</v>
      </c>
      <c r="B9363" t="str">
        <f>Data_checks!L9370</f>
        <v>D</v>
      </c>
      <c r="C9363" t="str">
        <f>Data_checks!M9370</f>
        <v>D</v>
      </c>
    </row>
    <row r="9364" spans="1:3" x14ac:dyDescent="0.25">
      <c r="A9364">
        <f>Data_checks!K9371</f>
        <v>9357</v>
      </c>
      <c r="B9364" t="str">
        <f>Data_checks!L9371</f>
        <v>I</v>
      </c>
      <c r="C9364" t="str">
        <f>Data_checks!M9371</f>
        <v>S</v>
      </c>
    </row>
    <row r="9365" spans="1:3" x14ac:dyDescent="0.25">
      <c r="A9365">
        <f>Data_checks!K9372</f>
        <v>9358</v>
      </c>
      <c r="B9365" t="str">
        <f>Data_checks!L9372</f>
        <v>S</v>
      </c>
      <c r="C9365" t="str">
        <f>Data_checks!M9372</f>
        <v>H</v>
      </c>
    </row>
    <row r="9366" spans="1:3" x14ac:dyDescent="0.25">
      <c r="A9366">
        <f>Data_checks!K9373</f>
        <v>9359</v>
      </c>
      <c r="B9366" t="str">
        <f>Data_checks!L9373</f>
        <v>D</v>
      </c>
      <c r="C9366" t="str">
        <f>Data_checks!M9373</f>
        <v>D</v>
      </c>
    </row>
    <row r="9367" spans="1:3" x14ac:dyDescent="0.25">
      <c r="A9367">
        <f>Data_checks!K9374</f>
        <v>9360</v>
      </c>
      <c r="B9367" t="str">
        <f>Data_checks!L9374</f>
        <v>S</v>
      </c>
      <c r="C9367" t="str">
        <f>Data_checks!M9374</f>
        <v>H</v>
      </c>
    </row>
    <row r="9368" spans="1:3" x14ac:dyDescent="0.25">
      <c r="A9368">
        <f>Data_checks!K9375</f>
        <v>9361</v>
      </c>
      <c r="B9368" t="str">
        <f>Data_checks!L9375</f>
        <v>S</v>
      </c>
      <c r="C9368" t="str">
        <f>Data_checks!M9375</f>
        <v>H</v>
      </c>
    </row>
    <row r="9369" spans="1:3" x14ac:dyDescent="0.25">
      <c r="A9369">
        <f>Data_checks!K9376</f>
        <v>9362</v>
      </c>
      <c r="B9369" t="str">
        <f>Data_checks!L9376</f>
        <v>S</v>
      </c>
      <c r="C9369" t="str">
        <f>Data_checks!M9376</f>
        <v>H</v>
      </c>
    </row>
    <row r="9370" spans="1:3" x14ac:dyDescent="0.25">
      <c r="A9370">
        <f>Data_checks!K9377</f>
        <v>9363</v>
      </c>
      <c r="B9370" t="str">
        <f>Data_checks!L9377</f>
        <v>D</v>
      </c>
      <c r="C9370" t="str">
        <f>Data_checks!M9377</f>
        <v>D</v>
      </c>
    </row>
    <row r="9371" spans="1:3" x14ac:dyDescent="0.25">
      <c r="A9371">
        <f>Data_checks!K9378</f>
        <v>9364</v>
      </c>
      <c r="B9371" t="str">
        <f>Data_checks!L9378</f>
        <v>H</v>
      </c>
      <c r="C9371" t="str">
        <f>Data_checks!M9378</f>
        <v>H</v>
      </c>
    </row>
    <row r="9372" spans="1:3" x14ac:dyDescent="0.25">
      <c r="A9372">
        <f>Data_checks!K9379</f>
        <v>9365</v>
      </c>
      <c r="B9372" t="str">
        <f>Data_checks!L9379</f>
        <v>I</v>
      </c>
      <c r="C9372" t="str">
        <f>Data_checks!M9379</f>
        <v>I</v>
      </c>
    </row>
    <row r="9373" spans="1:3" x14ac:dyDescent="0.25">
      <c r="A9373">
        <f>Data_checks!K9380</f>
        <v>9366</v>
      </c>
      <c r="B9373" t="str">
        <f>Data_checks!L9380</f>
        <v>D</v>
      </c>
      <c r="C9373" t="str">
        <f>Data_checks!M9380</f>
        <v>D</v>
      </c>
    </row>
    <row r="9374" spans="1:3" x14ac:dyDescent="0.25">
      <c r="A9374">
        <f>Data_checks!K9381</f>
        <v>9367</v>
      </c>
      <c r="B9374" t="str">
        <f>Data_checks!L9381</f>
        <v>D</v>
      </c>
      <c r="C9374" t="str">
        <f>Data_checks!M9381</f>
        <v>D</v>
      </c>
    </row>
    <row r="9375" spans="1:3" x14ac:dyDescent="0.25">
      <c r="A9375">
        <f>Data_checks!K9382</f>
        <v>9368</v>
      </c>
      <c r="B9375" t="str">
        <f>Data_checks!L9382</f>
        <v>S</v>
      </c>
      <c r="C9375" t="str">
        <f>Data_checks!M9382</f>
        <v>H</v>
      </c>
    </row>
    <row r="9376" spans="1:3" x14ac:dyDescent="0.25">
      <c r="A9376">
        <f>Data_checks!K9383</f>
        <v>9369</v>
      </c>
      <c r="B9376" t="str">
        <f>Data_checks!L9383</f>
        <v>D</v>
      </c>
      <c r="C9376" t="str">
        <f>Data_checks!M9383</f>
        <v>D</v>
      </c>
    </row>
    <row r="9377" spans="1:3" x14ac:dyDescent="0.25">
      <c r="A9377">
        <f>Data_checks!K9384</f>
        <v>9370</v>
      </c>
      <c r="B9377" t="str">
        <f>Data_checks!L9384</f>
        <v>S</v>
      </c>
      <c r="C9377" t="str">
        <f>Data_checks!M9384</f>
        <v>H</v>
      </c>
    </row>
    <row r="9378" spans="1:3" x14ac:dyDescent="0.25">
      <c r="A9378">
        <f>Data_checks!K9385</f>
        <v>9371</v>
      </c>
      <c r="B9378" t="str">
        <f>Data_checks!L9385</f>
        <v>H</v>
      </c>
      <c r="C9378" t="str">
        <f>Data_checks!M9385</f>
        <v>H</v>
      </c>
    </row>
    <row r="9379" spans="1:3" x14ac:dyDescent="0.25">
      <c r="A9379">
        <f>Data_checks!K9386</f>
        <v>9372</v>
      </c>
      <c r="B9379" t="str">
        <f>Data_checks!L9386</f>
        <v>I</v>
      </c>
      <c r="C9379" t="str">
        <f>Data_checks!M9386</f>
        <v>I</v>
      </c>
    </row>
    <row r="9380" spans="1:3" x14ac:dyDescent="0.25">
      <c r="A9380">
        <f>Data_checks!K9387</f>
        <v>9373</v>
      </c>
      <c r="B9380" t="str">
        <f>Data_checks!L9387</f>
        <v>D</v>
      </c>
      <c r="C9380" t="str">
        <f>Data_checks!M9387</f>
        <v>D</v>
      </c>
    </row>
    <row r="9381" spans="1:3" x14ac:dyDescent="0.25">
      <c r="A9381">
        <f>Data_checks!K9388</f>
        <v>9374</v>
      </c>
      <c r="B9381" t="str">
        <f>Data_checks!L9388</f>
        <v>D</v>
      </c>
      <c r="C9381" t="str">
        <f>Data_checks!M9388</f>
        <v>D</v>
      </c>
    </row>
    <row r="9382" spans="1:3" x14ac:dyDescent="0.25">
      <c r="A9382">
        <f>Data_checks!K9389</f>
        <v>9375</v>
      </c>
      <c r="B9382" t="str">
        <f>Data_checks!L9389</f>
        <v>I</v>
      </c>
      <c r="C9382" t="str">
        <f>Data_checks!M9389</f>
        <v>D</v>
      </c>
    </row>
    <row r="9383" spans="1:3" x14ac:dyDescent="0.25">
      <c r="A9383">
        <f>Data_checks!K9390</f>
        <v>9376</v>
      </c>
      <c r="B9383" t="str">
        <f>Data_checks!L9390</f>
        <v>S</v>
      </c>
      <c r="C9383" t="str">
        <f>Data_checks!M9390</f>
        <v>I</v>
      </c>
    </row>
    <row r="9384" spans="1:3" x14ac:dyDescent="0.25">
      <c r="A9384">
        <f>Data_checks!K9391</f>
        <v>9377</v>
      </c>
      <c r="B9384" t="str">
        <f>Data_checks!L9391</f>
        <v>S</v>
      </c>
      <c r="C9384" t="str">
        <f>Data_checks!M9391</f>
        <v>H</v>
      </c>
    </row>
    <row r="9385" spans="1:3" x14ac:dyDescent="0.25">
      <c r="A9385">
        <f>Data_checks!K9392</f>
        <v>9378</v>
      </c>
      <c r="B9385" t="str">
        <f>Data_checks!L9392</f>
        <v>D</v>
      </c>
      <c r="C9385" t="str">
        <f>Data_checks!M9392</f>
        <v>D</v>
      </c>
    </row>
    <row r="9386" spans="1:3" x14ac:dyDescent="0.25">
      <c r="A9386">
        <f>Data_checks!K9393</f>
        <v>9379</v>
      </c>
      <c r="B9386" t="str">
        <f>Data_checks!L9393</f>
        <v>H</v>
      </c>
      <c r="C9386" t="str">
        <f>Data_checks!M9393</f>
        <v>H</v>
      </c>
    </row>
    <row r="9387" spans="1:3" x14ac:dyDescent="0.25">
      <c r="A9387">
        <f>Data_checks!K9394</f>
        <v>9380</v>
      </c>
      <c r="B9387" t="str">
        <f>Data_checks!L9394</f>
        <v>D</v>
      </c>
      <c r="C9387" t="str">
        <f>Data_checks!M9394</f>
        <v>D</v>
      </c>
    </row>
    <row r="9388" spans="1:3" x14ac:dyDescent="0.25">
      <c r="A9388">
        <f>Data_checks!K9395</f>
        <v>9381</v>
      </c>
      <c r="B9388" t="str">
        <f>Data_checks!L9395</f>
        <v>I</v>
      </c>
      <c r="C9388" t="str">
        <f>Data_checks!M9395</f>
        <v>I</v>
      </c>
    </row>
    <row r="9389" spans="1:3" x14ac:dyDescent="0.25">
      <c r="A9389">
        <f>Data_checks!K9396</f>
        <v>9382</v>
      </c>
      <c r="B9389" t="str">
        <f>Data_checks!L9396</f>
        <v>I</v>
      </c>
      <c r="C9389" t="str">
        <f>Data_checks!M9396</f>
        <v>D</v>
      </c>
    </row>
    <row r="9390" spans="1:3" x14ac:dyDescent="0.25">
      <c r="A9390">
        <f>Data_checks!K9397</f>
        <v>9383</v>
      </c>
      <c r="B9390" t="str">
        <f>Data_checks!L9397</f>
        <v>S</v>
      </c>
      <c r="C9390" t="str">
        <f>Data_checks!M9397</f>
        <v>H</v>
      </c>
    </row>
    <row r="9391" spans="1:3" x14ac:dyDescent="0.25">
      <c r="A9391">
        <f>Data_checks!K9398</f>
        <v>9384</v>
      </c>
      <c r="B9391" t="str">
        <f>Data_checks!L9398</f>
        <v>H</v>
      </c>
      <c r="C9391" t="str">
        <f>Data_checks!M9398</f>
        <v>H</v>
      </c>
    </row>
    <row r="9392" spans="1:3" x14ac:dyDescent="0.25">
      <c r="A9392">
        <f>Data_checks!K9399</f>
        <v>9385</v>
      </c>
      <c r="B9392" t="str">
        <f>Data_checks!L9399</f>
        <v>H</v>
      </c>
      <c r="C9392" t="str">
        <f>Data_checks!M9399</f>
        <v>S</v>
      </c>
    </row>
    <row r="9393" spans="1:3" x14ac:dyDescent="0.25">
      <c r="A9393">
        <f>Data_checks!K9400</f>
        <v>9386</v>
      </c>
      <c r="B9393" t="str">
        <f>Data_checks!L9400</f>
        <v>D</v>
      </c>
      <c r="C9393" t="str">
        <f>Data_checks!M9400</f>
        <v>D</v>
      </c>
    </row>
    <row r="9394" spans="1:3" x14ac:dyDescent="0.25">
      <c r="A9394">
        <f>Data_checks!K9401</f>
        <v>9387</v>
      </c>
      <c r="B9394" t="str">
        <f>Data_checks!L9401</f>
        <v>I</v>
      </c>
      <c r="C9394" t="str">
        <f>Data_checks!M9401</f>
        <v>D</v>
      </c>
    </row>
    <row r="9395" spans="1:3" x14ac:dyDescent="0.25">
      <c r="A9395">
        <f>Data_checks!K9402</f>
        <v>9388</v>
      </c>
      <c r="B9395" t="str">
        <f>Data_checks!L9402</f>
        <v>D</v>
      </c>
      <c r="C9395" t="str">
        <f>Data_checks!M9402</f>
        <v>D</v>
      </c>
    </row>
    <row r="9396" spans="1:3" x14ac:dyDescent="0.25">
      <c r="A9396">
        <f>Data_checks!K9403</f>
        <v>9389</v>
      </c>
      <c r="B9396" t="str">
        <f>Data_checks!L9403</f>
        <v>D</v>
      </c>
      <c r="C9396" t="str">
        <f>Data_checks!M9403</f>
        <v>D</v>
      </c>
    </row>
    <row r="9397" spans="1:3" x14ac:dyDescent="0.25">
      <c r="A9397">
        <f>Data_checks!K9404</f>
        <v>9390</v>
      </c>
      <c r="B9397" t="str">
        <f>Data_checks!L9404</f>
        <v>H</v>
      </c>
      <c r="C9397" t="str">
        <f>Data_checks!M9404</f>
        <v>H</v>
      </c>
    </row>
    <row r="9398" spans="1:3" x14ac:dyDescent="0.25">
      <c r="A9398">
        <f>Data_checks!K9405</f>
        <v>9391</v>
      </c>
      <c r="B9398" t="str">
        <f>Data_checks!L9405</f>
        <v>I</v>
      </c>
      <c r="C9398" t="str">
        <f>Data_checks!M9405</f>
        <v>I</v>
      </c>
    </row>
    <row r="9399" spans="1:3" x14ac:dyDescent="0.25">
      <c r="A9399">
        <f>Data_checks!K9406</f>
        <v>9392</v>
      </c>
      <c r="B9399" t="str">
        <f>Data_checks!L9406</f>
        <v>H</v>
      </c>
      <c r="C9399" t="str">
        <f>Data_checks!M9406</f>
        <v>H</v>
      </c>
    </row>
    <row r="9400" spans="1:3" x14ac:dyDescent="0.25">
      <c r="A9400">
        <f>Data_checks!K9407</f>
        <v>9393</v>
      </c>
      <c r="B9400" t="str">
        <f>Data_checks!L9407</f>
        <v>S</v>
      </c>
      <c r="C9400" t="str">
        <f>Data_checks!M9407</f>
        <v>H</v>
      </c>
    </row>
    <row r="9401" spans="1:3" x14ac:dyDescent="0.25">
      <c r="A9401">
        <f>Data_checks!K9408</f>
        <v>9394</v>
      </c>
      <c r="B9401" t="str">
        <f>Data_checks!L9408</f>
        <v>H</v>
      </c>
      <c r="C9401" t="str">
        <f>Data_checks!M9408</f>
        <v>S</v>
      </c>
    </row>
    <row r="9402" spans="1:3" x14ac:dyDescent="0.25">
      <c r="A9402">
        <f>Data_checks!K9409</f>
        <v>9395</v>
      </c>
      <c r="B9402" t="str">
        <f>Data_checks!L9409</f>
        <v>D</v>
      </c>
      <c r="C9402" t="str">
        <f>Data_checks!M9409</f>
        <v>D</v>
      </c>
    </row>
    <row r="9403" spans="1:3" x14ac:dyDescent="0.25">
      <c r="A9403">
        <f>Data_checks!K9410</f>
        <v>9396</v>
      </c>
      <c r="B9403" t="str">
        <f>Data_checks!L9410</f>
        <v>S</v>
      </c>
      <c r="C9403" t="str">
        <f>Data_checks!M9410</f>
        <v>H</v>
      </c>
    </row>
    <row r="9404" spans="1:3" x14ac:dyDescent="0.25">
      <c r="A9404">
        <f>Data_checks!K9411</f>
        <v>9397</v>
      </c>
      <c r="B9404" t="str">
        <f>Data_checks!L9411</f>
        <v>I</v>
      </c>
      <c r="C9404" t="str">
        <f>Data_checks!M9411</f>
        <v>S</v>
      </c>
    </row>
    <row r="9405" spans="1:3" x14ac:dyDescent="0.25">
      <c r="A9405">
        <f>Data_checks!K9412</f>
        <v>9398</v>
      </c>
      <c r="B9405" t="str">
        <f>Data_checks!L9412</f>
        <v>S</v>
      </c>
      <c r="C9405" t="str">
        <f>Data_checks!M9412</f>
        <v>H</v>
      </c>
    </row>
    <row r="9406" spans="1:3" x14ac:dyDescent="0.25">
      <c r="A9406">
        <f>Data_checks!K9413</f>
        <v>9399</v>
      </c>
      <c r="B9406" t="str">
        <f>Data_checks!L9413</f>
        <v>S</v>
      </c>
      <c r="C9406" t="str">
        <f>Data_checks!M9413</f>
        <v>S</v>
      </c>
    </row>
    <row r="9407" spans="1:3" x14ac:dyDescent="0.25">
      <c r="A9407">
        <f>Data_checks!K9414</f>
        <v>9400</v>
      </c>
      <c r="B9407" t="str">
        <f>Data_checks!L9414</f>
        <v>D</v>
      </c>
      <c r="C9407" t="str">
        <f>Data_checks!M9414</f>
        <v>D</v>
      </c>
    </row>
    <row r="9408" spans="1:3" x14ac:dyDescent="0.25">
      <c r="A9408">
        <f>Data_checks!K9415</f>
        <v>9401</v>
      </c>
      <c r="B9408" t="str">
        <f>Data_checks!L9415</f>
        <v>S</v>
      </c>
      <c r="C9408" t="str">
        <f>Data_checks!M9415</f>
        <v>S</v>
      </c>
    </row>
    <row r="9409" spans="1:3" x14ac:dyDescent="0.25">
      <c r="A9409">
        <f>Data_checks!K9416</f>
        <v>9402</v>
      </c>
      <c r="B9409" t="str">
        <f>Data_checks!L9416</f>
        <v>S</v>
      </c>
      <c r="C9409" t="str">
        <f>Data_checks!M9416</f>
        <v>D</v>
      </c>
    </row>
    <row r="9410" spans="1:3" x14ac:dyDescent="0.25">
      <c r="A9410">
        <f>Data_checks!K9417</f>
        <v>9403</v>
      </c>
      <c r="B9410" t="str">
        <f>Data_checks!L9417</f>
        <v>S</v>
      </c>
      <c r="C9410" t="str">
        <f>Data_checks!M9417</f>
        <v>I</v>
      </c>
    </row>
    <row r="9411" spans="1:3" x14ac:dyDescent="0.25">
      <c r="A9411">
        <f>Data_checks!K9418</f>
        <v>9404</v>
      </c>
      <c r="B9411" t="str">
        <f>Data_checks!L9418</f>
        <v>D</v>
      </c>
      <c r="C9411" t="str">
        <f>Data_checks!M9418</f>
        <v>D</v>
      </c>
    </row>
    <row r="9412" spans="1:3" x14ac:dyDescent="0.25">
      <c r="A9412">
        <f>Data_checks!K9419</f>
        <v>9405</v>
      </c>
      <c r="B9412" t="str">
        <f>Data_checks!L9419</f>
        <v>D</v>
      </c>
      <c r="C9412" t="str">
        <f>Data_checks!M9419</f>
        <v>D</v>
      </c>
    </row>
    <row r="9413" spans="1:3" x14ac:dyDescent="0.25">
      <c r="A9413">
        <f>Data_checks!K9420</f>
        <v>9406</v>
      </c>
      <c r="B9413" t="str">
        <f>Data_checks!L9420</f>
        <v>D</v>
      </c>
      <c r="C9413" t="str">
        <f>Data_checks!M9420</f>
        <v>D</v>
      </c>
    </row>
    <row r="9414" spans="1:3" x14ac:dyDescent="0.25">
      <c r="A9414">
        <f>Data_checks!K9421</f>
        <v>9407</v>
      </c>
      <c r="B9414" t="str">
        <f>Data_checks!L9421</f>
        <v>I</v>
      </c>
      <c r="C9414" t="str">
        <f>Data_checks!M9421</f>
        <v>S</v>
      </c>
    </row>
    <row r="9415" spans="1:3" x14ac:dyDescent="0.25">
      <c r="A9415">
        <f>Data_checks!K9422</f>
        <v>9408</v>
      </c>
      <c r="B9415" t="str">
        <f>Data_checks!L9422</f>
        <v>S</v>
      </c>
      <c r="C9415" t="str">
        <f>Data_checks!M9422</f>
        <v>S</v>
      </c>
    </row>
    <row r="9416" spans="1:3" x14ac:dyDescent="0.25">
      <c r="A9416">
        <f>Data_checks!K9423</f>
        <v>9409</v>
      </c>
      <c r="B9416" t="str">
        <f>Data_checks!L9423</f>
        <v>I</v>
      </c>
      <c r="C9416" t="str">
        <f>Data_checks!M9423</f>
        <v>D</v>
      </c>
    </row>
    <row r="9417" spans="1:3" x14ac:dyDescent="0.25">
      <c r="A9417">
        <f>Data_checks!K9424</f>
        <v>9410</v>
      </c>
      <c r="B9417" t="str">
        <f>Data_checks!L9424</f>
        <v>H</v>
      </c>
      <c r="C9417" t="str">
        <f>Data_checks!M9424</f>
        <v>H</v>
      </c>
    </row>
    <row r="9418" spans="1:3" x14ac:dyDescent="0.25">
      <c r="A9418">
        <f>Data_checks!K9425</f>
        <v>9411</v>
      </c>
      <c r="B9418" t="str">
        <f>Data_checks!L9425</f>
        <v>I</v>
      </c>
      <c r="C9418" t="str">
        <f>Data_checks!M9425</f>
        <v>S</v>
      </c>
    </row>
    <row r="9419" spans="1:3" x14ac:dyDescent="0.25">
      <c r="A9419">
        <f>Data_checks!K9426</f>
        <v>9412</v>
      </c>
      <c r="B9419" t="str">
        <f>Data_checks!L9426</f>
        <v>I</v>
      </c>
      <c r="C9419" t="str">
        <f>Data_checks!M9426</f>
        <v>D</v>
      </c>
    </row>
    <row r="9420" spans="1:3" x14ac:dyDescent="0.25">
      <c r="A9420">
        <f>Data_checks!K9427</f>
        <v>9413</v>
      </c>
      <c r="B9420" t="str">
        <f>Data_checks!L9427</f>
        <v>S</v>
      </c>
      <c r="C9420" t="str">
        <f>Data_checks!M9427</f>
        <v>H</v>
      </c>
    </row>
    <row r="9421" spans="1:3" x14ac:dyDescent="0.25">
      <c r="A9421">
        <f>Data_checks!K9428</f>
        <v>9414</v>
      </c>
      <c r="B9421" t="str">
        <f>Data_checks!L9428</f>
        <v>H</v>
      </c>
      <c r="C9421" t="str">
        <f>Data_checks!M9428</f>
        <v>H</v>
      </c>
    </row>
    <row r="9422" spans="1:3" x14ac:dyDescent="0.25">
      <c r="A9422">
        <f>Data_checks!K9429</f>
        <v>9415</v>
      </c>
      <c r="B9422" t="str">
        <f>Data_checks!L9429</f>
        <v>I</v>
      </c>
      <c r="C9422" t="str">
        <f>Data_checks!M9429</f>
        <v>S</v>
      </c>
    </row>
    <row r="9423" spans="1:3" x14ac:dyDescent="0.25">
      <c r="A9423">
        <f>Data_checks!K9430</f>
        <v>9416</v>
      </c>
      <c r="B9423" t="str">
        <f>Data_checks!L9430</f>
        <v>I</v>
      </c>
      <c r="C9423" t="str">
        <f>Data_checks!M9430</f>
        <v>I</v>
      </c>
    </row>
    <row r="9424" spans="1:3" x14ac:dyDescent="0.25">
      <c r="A9424">
        <f>Data_checks!K9431</f>
        <v>9417</v>
      </c>
      <c r="B9424" t="str">
        <f>Data_checks!L9431</f>
        <v>I</v>
      </c>
      <c r="C9424" t="str">
        <f>Data_checks!M9431</f>
        <v>I</v>
      </c>
    </row>
    <row r="9425" spans="1:3" x14ac:dyDescent="0.25">
      <c r="A9425">
        <f>Data_checks!K9432</f>
        <v>9418</v>
      </c>
      <c r="B9425" t="str">
        <f>Data_checks!L9432</f>
        <v>S</v>
      </c>
      <c r="C9425" t="str">
        <f>Data_checks!M9432</f>
        <v>H</v>
      </c>
    </row>
    <row r="9426" spans="1:3" x14ac:dyDescent="0.25">
      <c r="A9426">
        <f>Data_checks!K9433</f>
        <v>9419</v>
      </c>
      <c r="B9426" t="str">
        <f>Data_checks!L9433</f>
        <v>S</v>
      </c>
      <c r="C9426" t="str">
        <f>Data_checks!M9433</f>
        <v>H</v>
      </c>
    </row>
    <row r="9427" spans="1:3" x14ac:dyDescent="0.25">
      <c r="A9427">
        <f>Data_checks!K9434</f>
        <v>9420</v>
      </c>
      <c r="B9427" t="str">
        <f>Data_checks!L9434</f>
        <v>S</v>
      </c>
      <c r="C9427" t="str">
        <f>Data_checks!M9434</f>
        <v>H</v>
      </c>
    </row>
    <row r="9428" spans="1:3" x14ac:dyDescent="0.25">
      <c r="A9428">
        <f>Data_checks!K9435</f>
        <v>9421</v>
      </c>
      <c r="B9428" t="str">
        <f>Data_checks!L9435</f>
        <v>H</v>
      </c>
      <c r="C9428" t="str">
        <f>Data_checks!M9435</f>
        <v>H</v>
      </c>
    </row>
    <row r="9429" spans="1:3" x14ac:dyDescent="0.25">
      <c r="A9429">
        <f>Data_checks!K9436</f>
        <v>9422</v>
      </c>
      <c r="B9429" t="str">
        <f>Data_checks!L9436</f>
        <v>S</v>
      </c>
      <c r="C9429" t="str">
        <f>Data_checks!M9436</f>
        <v>H</v>
      </c>
    </row>
    <row r="9430" spans="1:3" x14ac:dyDescent="0.25">
      <c r="A9430">
        <f>Data_checks!K9437</f>
        <v>9423</v>
      </c>
      <c r="B9430" t="str">
        <f>Data_checks!L9437</f>
        <v>H</v>
      </c>
      <c r="C9430" t="str">
        <f>Data_checks!M9437</f>
        <v>S</v>
      </c>
    </row>
    <row r="9431" spans="1:3" x14ac:dyDescent="0.25">
      <c r="A9431">
        <f>Data_checks!K9438</f>
        <v>9424</v>
      </c>
      <c r="B9431" t="str">
        <f>Data_checks!L9438</f>
        <v>I</v>
      </c>
      <c r="C9431" t="str">
        <f>Data_checks!M9438</f>
        <v>H</v>
      </c>
    </row>
    <row r="9432" spans="1:3" x14ac:dyDescent="0.25">
      <c r="A9432">
        <f>Data_checks!K9439</f>
        <v>9425</v>
      </c>
      <c r="B9432" t="str">
        <f>Data_checks!L9439</f>
        <v>H</v>
      </c>
      <c r="C9432" t="str">
        <f>Data_checks!M9439</f>
        <v>S</v>
      </c>
    </row>
    <row r="9433" spans="1:3" x14ac:dyDescent="0.25">
      <c r="A9433">
        <f>Data_checks!K9440</f>
        <v>9426</v>
      </c>
      <c r="B9433" t="str">
        <f>Data_checks!L9440</f>
        <v>H</v>
      </c>
      <c r="C9433" t="str">
        <f>Data_checks!M9440</f>
        <v>H</v>
      </c>
    </row>
    <row r="9434" spans="1:3" x14ac:dyDescent="0.25">
      <c r="A9434">
        <f>Data_checks!K9441</f>
        <v>9427</v>
      </c>
      <c r="B9434" t="str">
        <f>Data_checks!L9441</f>
        <v>I</v>
      </c>
      <c r="C9434" t="str">
        <f>Data_checks!M9441</f>
        <v>S</v>
      </c>
    </row>
    <row r="9435" spans="1:3" x14ac:dyDescent="0.25">
      <c r="A9435">
        <f>Data_checks!K9442</f>
        <v>9428</v>
      </c>
      <c r="B9435" t="str">
        <f>Data_checks!L9442</f>
        <v>D</v>
      </c>
      <c r="C9435" t="str">
        <f>Data_checks!M9442</f>
        <v>D</v>
      </c>
    </row>
    <row r="9436" spans="1:3" x14ac:dyDescent="0.25">
      <c r="A9436">
        <f>Data_checks!K9443</f>
        <v>9429</v>
      </c>
      <c r="B9436" t="str">
        <f>Data_checks!L9443</f>
        <v>I</v>
      </c>
      <c r="C9436" t="str">
        <f>Data_checks!M9443</f>
        <v>D</v>
      </c>
    </row>
    <row r="9437" spans="1:3" x14ac:dyDescent="0.25">
      <c r="A9437">
        <f>Data_checks!K9444</f>
        <v>9430</v>
      </c>
      <c r="B9437" t="str">
        <f>Data_checks!L9444</f>
        <v>I</v>
      </c>
      <c r="C9437" t="str">
        <f>Data_checks!M9444</f>
        <v>I</v>
      </c>
    </row>
    <row r="9438" spans="1:3" x14ac:dyDescent="0.25">
      <c r="A9438">
        <f>Data_checks!K9445</f>
        <v>9431</v>
      </c>
      <c r="B9438" t="str">
        <f>Data_checks!L9445</f>
        <v>D</v>
      </c>
      <c r="C9438" t="str">
        <f>Data_checks!M9445</f>
        <v>D</v>
      </c>
    </row>
    <row r="9439" spans="1:3" x14ac:dyDescent="0.25">
      <c r="A9439">
        <f>Data_checks!K9446</f>
        <v>9432</v>
      </c>
      <c r="B9439" t="str">
        <f>Data_checks!L9446</f>
        <v>H</v>
      </c>
      <c r="C9439" t="str">
        <f>Data_checks!M9446</f>
        <v>H</v>
      </c>
    </row>
    <row r="9440" spans="1:3" x14ac:dyDescent="0.25">
      <c r="A9440">
        <f>Data_checks!K9447</f>
        <v>9433</v>
      </c>
      <c r="B9440" t="str">
        <f>Data_checks!L9447</f>
        <v>I</v>
      </c>
      <c r="C9440" t="str">
        <f>Data_checks!M9447</f>
        <v>H</v>
      </c>
    </row>
    <row r="9441" spans="1:3" x14ac:dyDescent="0.25">
      <c r="A9441">
        <f>Data_checks!K9448</f>
        <v>9434</v>
      </c>
      <c r="B9441" t="str">
        <f>Data_checks!L9448</f>
        <v>S</v>
      </c>
      <c r="C9441" t="str">
        <f>Data_checks!M9448</f>
        <v>I</v>
      </c>
    </row>
    <row r="9442" spans="1:3" x14ac:dyDescent="0.25">
      <c r="A9442">
        <f>Data_checks!K9449</f>
        <v>9435</v>
      </c>
      <c r="B9442" t="str">
        <f>Data_checks!L9449</f>
        <v>D</v>
      </c>
      <c r="C9442" t="str">
        <f>Data_checks!M9449</f>
        <v>D</v>
      </c>
    </row>
    <row r="9443" spans="1:3" x14ac:dyDescent="0.25">
      <c r="A9443">
        <f>Data_checks!K9450</f>
        <v>9436</v>
      </c>
      <c r="B9443" t="str">
        <f>Data_checks!L9450</f>
        <v>H</v>
      </c>
      <c r="C9443" t="str">
        <f>Data_checks!M9450</f>
        <v>H</v>
      </c>
    </row>
    <row r="9444" spans="1:3" x14ac:dyDescent="0.25">
      <c r="A9444">
        <f>Data_checks!K9451</f>
        <v>9437</v>
      </c>
      <c r="B9444" t="str">
        <f>Data_checks!L9451</f>
        <v>H</v>
      </c>
      <c r="C9444" t="str">
        <f>Data_checks!M9451</f>
        <v>H</v>
      </c>
    </row>
    <row r="9445" spans="1:3" x14ac:dyDescent="0.25">
      <c r="A9445">
        <f>Data_checks!K9452</f>
        <v>9438</v>
      </c>
      <c r="B9445" t="str">
        <f>Data_checks!L9452</f>
        <v>I</v>
      </c>
      <c r="C9445" t="str">
        <f>Data_checks!M9452</f>
        <v>D</v>
      </c>
    </row>
    <row r="9446" spans="1:3" x14ac:dyDescent="0.25">
      <c r="A9446">
        <f>Data_checks!K9453</f>
        <v>9439</v>
      </c>
      <c r="B9446" t="str">
        <f>Data_checks!L9453</f>
        <v>D</v>
      </c>
      <c r="C9446" t="str">
        <f>Data_checks!M9453</f>
        <v>D</v>
      </c>
    </row>
    <row r="9447" spans="1:3" x14ac:dyDescent="0.25">
      <c r="A9447">
        <f>Data_checks!K9454</f>
        <v>9440</v>
      </c>
      <c r="B9447" t="str">
        <f>Data_checks!L9454</f>
        <v>I</v>
      </c>
      <c r="C9447" t="str">
        <f>Data_checks!M9454</f>
        <v>S</v>
      </c>
    </row>
    <row r="9448" spans="1:3" x14ac:dyDescent="0.25">
      <c r="A9448">
        <f>Data_checks!K9455</f>
        <v>9441</v>
      </c>
      <c r="B9448" t="str">
        <f>Data_checks!L9455</f>
        <v>I</v>
      </c>
      <c r="C9448" t="str">
        <f>Data_checks!M9455</f>
        <v>H</v>
      </c>
    </row>
    <row r="9449" spans="1:3" x14ac:dyDescent="0.25">
      <c r="A9449">
        <f>Data_checks!K9456</f>
        <v>9442</v>
      </c>
      <c r="B9449" t="str">
        <f>Data_checks!L9456</f>
        <v>S</v>
      </c>
      <c r="C9449" t="str">
        <f>Data_checks!M9456</f>
        <v>H</v>
      </c>
    </row>
    <row r="9450" spans="1:3" x14ac:dyDescent="0.25">
      <c r="A9450">
        <f>Data_checks!K9457</f>
        <v>9443</v>
      </c>
      <c r="B9450" t="str">
        <f>Data_checks!L9457</f>
        <v>I</v>
      </c>
      <c r="C9450" t="str">
        <f>Data_checks!M9457</f>
        <v>I</v>
      </c>
    </row>
    <row r="9451" spans="1:3" x14ac:dyDescent="0.25">
      <c r="A9451">
        <f>Data_checks!K9458</f>
        <v>9444</v>
      </c>
      <c r="B9451" t="str">
        <f>Data_checks!L9458</f>
        <v>I</v>
      </c>
      <c r="C9451" t="str">
        <f>Data_checks!M9458</f>
        <v>H</v>
      </c>
    </row>
    <row r="9452" spans="1:3" x14ac:dyDescent="0.25">
      <c r="A9452">
        <f>Data_checks!K9459</f>
        <v>9445</v>
      </c>
      <c r="B9452" t="str">
        <f>Data_checks!L9459</f>
        <v>H</v>
      </c>
      <c r="C9452" t="str">
        <f>Data_checks!M9459</f>
        <v>H</v>
      </c>
    </row>
    <row r="9453" spans="1:3" x14ac:dyDescent="0.25">
      <c r="A9453">
        <f>Data_checks!K9460</f>
        <v>9446</v>
      </c>
      <c r="B9453" t="str">
        <f>Data_checks!L9460</f>
        <v>D</v>
      </c>
      <c r="C9453" t="str">
        <f>Data_checks!M9460</f>
        <v>D</v>
      </c>
    </row>
    <row r="9454" spans="1:3" x14ac:dyDescent="0.25">
      <c r="A9454">
        <f>Data_checks!K9461</f>
        <v>9447</v>
      </c>
      <c r="B9454" t="str">
        <f>Data_checks!L9461</f>
        <v>H</v>
      </c>
      <c r="C9454" t="str">
        <f>Data_checks!M9461</f>
        <v>S</v>
      </c>
    </row>
    <row r="9455" spans="1:3" x14ac:dyDescent="0.25">
      <c r="A9455">
        <f>Data_checks!K9462</f>
        <v>9448</v>
      </c>
      <c r="B9455" t="str">
        <f>Data_checks!L9462</f>
        <v>D</v>
      </c>
      <c r="C9455" t="str">
        <f>Data_checks!M9462</f>
        <v>D</v>
      </c>
    </row>
    <row r="9456" spans="1:3" x14ac:dyDescent="0.25">
      <c r="A9456">
        <f>Data_checks!K9463</f>
        <v>9449</v>
      </c>
      <c r="B9456" t="str">
        <f>Data_checks!L9463</f>
        <v>I</v>
      </c>
      <c r="C9456" t="str">
        <f>Data_checks!M9463</f>
        <v>S</v>
      </c>
    </row>
    <row r="9457" spans="1:3" x14ac:dyDescent="0.25">
      <c r="A9457">
        <f>Data_checks!K9464</f>
        <v>9450</v>
      </c>
      <c r="B9457" t="str">
        <f>Data_checks!L9464</f>
        <v>H</v>
      </c>
      <c r="C9457" t="str">
        <f>Data_checks!M9464</f>
        <v>S</v>
      </c>
    </row>
    <row r="9458" spans="1:3" x14ac:dyDescent="0.25">
      <c r="A9458">
        <f>Data_checks!K9465</f>
        <v>9451</v>
      </c>
      <c r="B9458" t="str">
        <f>Data_checks!L9465</f>
        <v>D</v>
      </c>
      <c r="C9458" t="str">
        <f>Data_checks!M9465</f>
        <v>D</v>
      </c>
    </row>
    <row r="9459" spans="1:3" x14ac:dyDescent="0.25">
      <c r="A9459">
        <f>Data_checks!K9466</f>
        <v>9452</v>
      </c>
      <c r="B9459" t="str">
        <f>Data_checks!L9466</f>
        <v>H</v>
      </c>
      <c r="C9459" t="str">
        <f>Data_checks!M9466</f>
        <v>I</v>
      </c>
    </row>
    <row r="9460" spans="1:3" x14ac:dyDescent="0.25">
      <c r="A9460">
        <f>Data_checks!K9467</f>
        <v>9453</v>
      </c>
      <c r="B9460" t="str">
        <f>Data_checks!L9467</f>
        <v>D</v>
      </c>
      <c r="C9460" t="str">
        <f>Data_checks!M9467</f>
        <v>D</v>
      </c>
    </row>
    <row r="9461" spans="1:3" x14ac:dyDescent="0.25">
      <c r="A9461">
        <f>Data_checks!K9468</f>
        <v>9454</v>
      </c>
      <c r="B9461" t="str">
        <f>Data_checks!L9468</f>
        <v>D</v>
      </c>
      <c r="C9461" t="str">
        <f>Data_checks!M9468</f>
        <v>D</v>
      </c>
    </row>
    <row r="9462" spans="1:3" x14ac:dyDescent="0.25">
      <c r="A9462">
        <f>Data_checks!K9469</f>
        <v>9455</v>
      </c>
      <c r="B9462" t="str">
        <f>Data_checks!L9469</f>
        <v>H</v>
      </c>
      <c r="C9462" t="str">
        <f>Data_checks!M9469</f>
        <v>H</v>
      </c>
    </row>
    <row r="9463" spans="1:3" x14ac:dyDescent="0.25">
      <c r="A9463">
        <f>Data_checks!K9470</f>
        <v>9456</v>
      </c>
      <c r="B9463" t="str">
        <f>Data_checks!L9470</f>
        <v>I</v>
      </c>
      <c r="C9463" t="str">
        <f>Data_checks!M9470</f>
        <v>I</v>
      </c>
    </row>
    <row r="9464" spans="1:3" x14ac:dyDescent="0.25">
      <c r="A9464">
        <f>Data_checks!K9471</f>
        <v>9457</v>
      </c>
      <c r="B9464" t="str">
        <f>Data_checks!L9471</f>
        <v>D</v>
      </c>
      <c r="C9464" t="str">
        <f>Data_checks!M9471</f>
        <v>D</v>
      </c>
    </row>
    <row r="9465" spans="1:3" x14ac:dyDescent="0.25">
      <c r="A9465">
        <f>Data_checks!K9472</f>
        <v>9458</v>
      </c>
      <c r="B9465" t="str">
        <f>Data_checks!L9472</f>
        <v>D</v>
      </c>
      <c r="C9465" t="str">
        <f>Data_checks!M9472</f>
        <v>D</v>
      </c>
    </row>
    <row r="9466" spans="1:3" x14ac:dyDescent="0.25">
      <c r="A9466">
        <f>Data_checks!K9473</f>
        <v>9459</v>
      </c>
      <c r="B9466" t="str">
        <f>Data_checks!L9473</f>
        <v>S</v>
      </c>
      <c r="C9466" t="str">
        <f>Data_checks!M9473</f>
        <v>H</v>
      </c>
    </row>
    <row r="9467" spans="1:3" x14ac:dyDescent="0.25">
      <c r="A9467">
        <f>Data_checks!K9474</f>
        <v>9460</v>
      </c>
      <c r="B9467" t="str">
        <f>Data_checks!L9474</f>
        <v>I</v>
      </c>
      <c r="C9467" t="str">
        <f>Data_checks!M9474</f>
        <v>D</v>
      </c>
    </row>
    <row r="9468" spans="1:3" x14ac:dyDescent="0.25">
      <c r="A9468">
        <f>Data_checks!K9475</f>
        <v>9461</v>
      </c>
      <c r="B9468" t="str">
        <f>Data_checks!L9475</f>
        <v>H</v>
      </c>
      <c r="C9468" t="str">
        <f>Data_checks!M9475</f>
        <v>H</v>
      </c>
    </row>
    <row r="9469" spans="1:3" x14ac:dyDescent="0.25">
      <c r="A9469">
        <f>Data_checks!K9476</f>
        <v>9462</v>
      </c>
      <c r="B9469" t="str">
        <f>Data_checks!L9476</f>
        <v>D</v>
      </c>
      <c r="C9469" t="str">
        <f>Data_checks!M9476</f>
        <v>D</v>
      </c>
    </row>
    <row r="9470" spans="1:3" x14ac:dyDescent="0.25">
      <c r="A9470">
        <f>Data_checks!K9477</f>
        <v>9463</v>
      </c>
      <c r="B9470" t="str">
        <f>Data_checks!L9477</f>
        <v>S</v>
      </c>
      <c r="C9470" t="str">
        <f>Data_checks!M9477</f>
        <v>S</v>
      </c>
    </row>
    <row r="9471" spans="1:3" x14ac:dyDescent="0.25">
      <c r="A9471">
        <f>Data_checks!K9478</f>
        <v>9464</v>
      </c>
      <c r="B9471" t="str">
        <f>Data_checks!L9478</f>
        <v>D</v>
      </c>
      <c r="C9471" t="str">
        <f>Data_checks!M9478</f>
        <v>D</v>
      </c>
    </row>
    <row r="9472" spans="1:3" x14ac:dyDescent="0.25">
      <c r="A9472">
        <f>Data_checks!K9479</f>
        <v>9465</v>
      </c>
      <c r="B9472" t="str">
        <f>Data_checks!L9479</f>
        <v>I</v>
      </c>
      <c r="C9472" t="str">
        <f>Data_checks!M9479</f>
        <v>I</v>
      </c>
    </row>
    <row r="9473" spans="1:3" x14ac:dyDescent="0.25">
      <c r="A9473">
        <f>Data_checks!K9480</f>
        <v>9466</v>
      </c>
      <c r="B9473" t="str">
        <f>Data_checks!L9480</f>
        <v>D</v>
      </c>
      <c r="C9473" t="str">
        <f>Data_checks!M9480</f>
        <v>D</v>
      </c>
    </row>
    <row r="9474" spans="1:3" x14ac:dyDescent="0.25">
      <c r="A9474">
        <f>Data_checks!K9481</f>
        <v>9467</v>
      </c>
      <c r="B9474" t="str">
        <f>Data_checks!L9481</f>
        <v>D</v>
      </c>
      <c r="C9474" t="str">
        <f>Data_checks!M9481</f>
        <v>D</v>
      </c>
    </row>
    <row r="9475" spans="1:3" x14ac:dyDescent="0.25">
      <c r="A9475">
        <f>Data_checks!K9482</f>
        <v>9468</v>
      </c>
      <c r="B9475" t="str">
        <f>Data_checks!L9482</f>
        <v>S</v>
      </c>
      <c r="C9475" t="str">
        <f>Data_checks!M9482</f>
        <v>H</v>
      </c>
    </row>
    <row r="9476" spans="1:3" x14ac:dyDescent="0.25">
      <c r="A9476">
        <f>Data_checks!K9483</f>
        <v>9469</v>
      </c>
      <c r="B9476" t="str">
        <f>Data_checks!L9483</f>
        <v>I</v>
      </c>
      <c r="C9476" t="str">
        <f>Data_checks!M9483</f>
        <v>D</v>
      </c>
    </row>
    <row r="9477" spans="1:3" x14ac:dyDescent="0.25">
      <c r="A9477">
        <f>Data_checks!K9484</f>
        <v>9470</v>
      </c>
      <c r="B9477" t="str">
        <f>Data_checks!L9484</f>
        <v>I</v>
      </c>
      <c r="C9477" t="str">
        <f>Data_checks!M9484</f>
        <v>S</v>
      </c>
    </row>
    <row r="9478" spans="1:3" x14ac:dyDescent="0.25">
      <c r="A9478">
        <f>Data_checks!K9485</f>
        <v>9471</v>
      </c>
      <c r="B9478" t="str">
        <f>Data_checks!L9485</f>
        <v>I</v>
      </c>
      <c r="C9478" t="str">
        <f>Data_checks!M9485</f>
        <v>S</v>
      </c>
    </row>
    <row r="9479" spans="1:3" x14ac:dyDescent="0.25">
      <c r="A9479">
        <f>Data_checks!K9486</f>
        <v>9472</v>
      </c>
      <c r="B9479" t="str">
        <f>Data_checks!L9486</f>
        <v>S</v>
      </c>
      <c r="C9479" t="str">
        <f>Data_checks!M9486</f>
        <v>H</v>
      </c>
    </row>
    <row r="9480" spans="1:3" x14ac:dyDescent="0.25">
      <c r="A9480">
        <f>Data_checks!K9487</f>
        <v>9473</v>
      </c>
      <c r="B9480" t="str">
        <f>Data_checks!L9487</f>
        <v>D</v>
      </c>
      <c r="C9480" t="str">
        <f>Data_checks!M9487</f>
        <v>D</v>
      </c>
    </row>
    <row r="9481" spans="1:3" x14ac:dyDescent="0.25">
      <c r="A9481">
        <f>Data_checks!K9488</f>
        <v>9474</v>
      </c>
      <c r="B9481" t="str">
        <f>Data_checks!L9488</f>
        <v>H</v>
      </c>
      <c r="C9481" t="str">
        <f>Data_checks!M9488</f>
        <v>H</v>
      </c>
    </row>
    <row r="9482" spans="1:3" x14ac:dyDescent="0.25">
      <c r="A9482">
        <f>Data_checks!K9489</f>
        <v>9475</v>
      </c>
      <c r="B9482" t="str">
        <f>Data_checks!L9489</f>
        <v>H</v>
      </c>
      <c r="C9482" t="str">
        <f>Data_checks!M9489</f>
        <v>H</v>
      </c>
    </row>
    <row r="9483" spans="1:3" x14ac:dyDescent="0.25">
      <c r="A9483">
        <f>Data_checks!K9490</f>
        <v>9476</v>
      </c>
      <c r="B9483" t="str">
        <f>Data_checks!L9490</f>
        <v>S</v>
      </c>
      <c r="C9483" t="str">
        <f>Data_checks!M9490</f>
        <v>H</v>
      </c>
    </row>
    <row r="9484" spans="1:3" x14ac:dyDescent="0.25">
      <c r="A9484">
        <f>Data_checks!K9491</f>
        <v>9477</v>
      </c>
      <c r="B9484" t="str">
        <f>Data_checks!L9491</f>
        <v>I</v>
      </c>
      <c r="C9484" t="str">
        <f>Data_checks!M9491</f>
        <v>I</v>
      </c>
    </row>
    <row r="9485" spans="1:3" x14ac:dyDescent="0.25">
      <c r="A9485">
        <f>Data_checks!K9492</f>
        <v>9478</v>
      </c>
      <c r="B9485" t="str">
        <f>Data_checks!L9492</f>
        <v>S</v>
      </c>
      <c r="C9485" t="str">
        <f>Data_checks!M9492</f>
        <v>H</v>
      </c>
    </row>
    <row r="9486" spans="1:3" x14ac:dyDescent="0.25">
      <c r="A9486">
        <f>Data_checks!K9493</f>
        <v>9479</v>
      </c>
      <c r="B9486" t="str">
        <f>Data_checks!L9493</f>
        <v>S</v>
      </c>
      <c r="C9486" t="str">
        <f>Data_checks!M9493</f>
        <v>H</v>
      </c>
    </row>
    <row r="9487" spans="1:3" x14ac:dyDescent="0.25">
      <c r="A9487">
        <f>Data_checks!K9494</f>
        <v>9480</v>
      </c>
      <c r="B9487" t="str">
        <f>Data_checks!L9494</f>
        <v>H</v>
      </c>
      <c r="C9487" t="str">
        <f>Data_checks!M9494</f>
        <v>H</v>
      </c>
    </row>
    <row r="9488" spans="1:3" x14ac:dyDescent="0.25">
      <c r="A9488">
        <f>Data_checks!K9495</f>
        <v>9481</v>
      </c>
      <c r="B9488" t="str">
        <f>Data_checks!L9495</f>
        <v>I</v>
      </c>
      <c r="C9488" t="str">
        <f>Data_checks!M9495</f>
        <v>S</v>
      </c>
    </row>
    <row r="9489" spans="1:3" x14ac:dyDescent="0.25">
      <c r="A9489">
        <f>Data_checks!K9496</f>
        <v>9482</v>
      </c>
      <c r="B9489" t="str">
        <f>Data_checks!L9496</f>
        <v>H</v>
      </c>
      <c r="C9489" t="str">
        <f>Data_checks!M9496</f>
        <v>H</v>
      </c>
    </row>
    <row r="9490" spans="1:3" x14ac:dyDescent="0.25">
      <c r="A9490">
        <f>Data_checks!K9497</f>
        <v>9483</v>
      </c>
      <c r="B9490" t="str">
        <f>Data_checks!L9497</f>
        <v>H</v>
      </c>
      <c r="C9490" t="str">
        <f>Data_checks!M9497</f>
        <v>H</v>
      </c>
    </row>
    <row r="9491" spans="1:3" x14ac:dyDescent="0.25">
      <c r="A9491">
        <f>Data_checks!K9498</f>
        <v>9484</v>
      </c>
      <c r="B9491" t="str">
        <f>Data_checks!L9498</f>
        <v>H</v>
      </c>
      <c r="C9491" t="str">
        <f>Data_checks!M9498</f>
        <v>H</v>
      </c>
    </row>
    <row r="9492" spans="1:3" x14ac:dyDescent="0.25">
      <c r="A9492">
        <f>Data_checks!K9499</f>
        <v>9485</v>
      </c>
      <c r="B9492" t="str">
        <f>Data_checks!L9499</f>
        <v>H</v>
      </c>
      <c r="C9492" t="str">
        <f>Data_checks!M9499</f>
        <v>H</v>
      </c>
    </row>
    <row r="9493" spans="1:3" x14ac:dyDescent="0.25">
      <c r="A9493">
        <f>Data_checks!K9500</f>
        <v>9486</v>
      </c>
      <c r="B9493" t="str">
        <f>Data_checks!L9500</f>
        <v>I</v>
      </c>
      <c r="C9493" t="str">
        <f>Data_checks!M9500</f>
        <v>I</v>
      </c>
    </row>
    <row r="9494" spans="1:3" x14ac:dyDescent="0.25">
      <c r="A9494">
        <f>Data_checks!K9501</f>
        <v>9487</v>
      </c>
      <c r="B9494" t="str">
        <f>Data_checks!L9501</f>
        <v>S</v>
      </c>
      <c r="C9494" t="str">
        <f>Data_checks!M9501</f>
        <v>H</v>
      </c>
    </row>
    <row r="9495" spans="1:3" x14ac:dyDescent="0.25">
      <c r="A9495">
        <f>Data_checks!K9502</f>
        <v>9488</v>
      </c>
      <c r="B9495" t="str">
        <f>Data_checks!L9502</f>
        <v>D</v>
      </c>
      <c r="C9495" t="str">
        <f>Data_checks!M9502</f>
        <v>D</v>
      </c>
    </row>
    <row r="9496" spans="1:3" x14ac:dyDescent="0.25">
      <c r="A9496">
        <f>Data_checks!K9503</f>
        <v>9489</v>
      </c>
      <c r="B9496" t="str">
        <f>Data_checks!L9503</f>
        <v>I</v>
      </c>
      <c r="C9496" t="str">
        <f>Data_checks!M9503</f>
        <v>H</v>
      </c>
    </row>
    <row r="9497" spans="1:3" x14ac:dyDescent="0.25">
      <c r="A9497">
        <f>Data_checks!K9504</f>
        <v>9490</v>
      </c>
      <c r="B9497" t="str">
        <f>Data_checks!L9504</f>
        <v>I</v>
      </c>
      <c r="C9497" t="str">
        <f>Data_checks!M9504</f>
        <v>S</v>
      </c>
    </row>
    <row r="9498" spans="1:3" x14ac:dyDescent="0.25">
      <c r="A9498">
        <f>Data_checks!K9505</f>
        <v>9491</v>
      </c>
      <c r="B9498" t="str">
        <f>Data_checks!L9505</f>
        <v>D</v>
      </c>
      <c r="C9498" t="str">
        <f>Data_checks!M9505</f>
        <v>D</v>
      </c>
    </row>
    <row r="9499" spans="1:3" x14ac:dyDescent="0.25">
      <c r="A9499">
        <f>Data_checks!K9506</f>
        <v>9492</v>
      </c>
      <c r="B9499" t="str">
        <f>Data_checks!L9506</f>
        <v>H</v>
      </c>
      <c r="C9499" t="str">
        <f>Data_checks!M9506</f>
        <v>S</v>
      </c>
    </row>
    <row r="9500" spans="1:3" x14ac:dyDescent="0.25">
      <c r="A9500">
        <f>Data_checks!K9507</f>
        <v>9493</v>
      </c>
      <c r="B9500" t="str">
        <f>Data_checks!L9507</f>
        <v>S</v>
      </c>
      <c r="C9500" t="str">
        <f>Data_checks!M9507</f>
        <v>H</v>
      </c>
    </row>
    <row r="9501" spans="1:3" x14ac:dyDescent="0.25">
      <c r="A9501">
        <f>Data_checks!K9508</f>
        <v>9494</v>
      </c>
      <c r="B9501" t="str">
        <f>Data_checks!L9508</f>
        <v>I</v>
      </c>
      <c r="C9501" t="str">
        <f>Data_checks!M9508</f>
        <v>H</v>
      </c>
    </row>
    <row r="9502" spans="1:3" x14ac:dyDescent="0.25">
      <c r="A9502">
        <f>Data_checks!K9509</f>
        <v>9495</v>
      </c>
      <c r="B9502" t="str">
        <f>Data_checks!L9509</f>
        <v>I</v>
      </c>
      <c r="C9502" t="str">
        <f>Data_checks!M9509</f>
        <v>D</v>
      </c>
    </row>
    <row r="9503" spans="1:3" x14ac:dyDescent="0.25">
      <c r="A9503">
        <f>Data_checks!K9510</f>
        <v>9496</v>
      </c>
      <c r="B9503" t="str">
        <f>Data_checks!L9510</f>
        <v>H</v>
      </c>
      <c r="C9503" t="str">
        <f>Data_checks!M9510</f>
        <v>S</v>
      </c>
    </row>
    <row r="9504" spans="1:3" x14ac:dyDescent="0.25">
      <c r="A9504">
        <f>Data_checks!K9511</f>
        <v>9497</v>
      </c>
      <c r="B9504" t="str">
        <f>Data_checks!L9511</f>
        <v>I</v>
      </c>
      <c r="C9504" t="str">
        <f>Data_checks!M9511</f>
        <v>I</v>
      </c>
    </row>
    <row r="9505" spans="1:3" x14ac:dyDescent="0.25">
      <c r="A9505">
        <f>Data_checks!K9512</f>
        <v>9498</v>
      </c>
      <c r="B9505" t="str">
        <f>Data_checks!L9512</f>
        <v>S</v>
      </c>
      <c r="C9505" t="str">
        <f>Data_checks!M9512</f>
        <v>H</v>
      </c>
    </row>
    <row r="9506" spans="1:3" x14ac:dyDescent="0.25">
      <c r="A9506">
        <f>Data_checks!K9513</f>
        <v>9499</v>
      </c>
      <c r="B9506" t="str">
        <f>Data_checks!L9513</f>
        <v>I</v>
      </c>
      <c r="C9506" t="str">
        <f>Data_checks!M9513</f>
        <v>H</v>
      </c>
    </row>
    <row r="9507" spans="1:3" x14ac:dyDescent="0.25">
      <c r="A9507">
        <f>Data_checks!K9514</f>
        <v>9500</v>
      </c>
      <c r="B9507" t="str">
        <f>Data_checks!L9514</f>
        <v>H</v>
      </c>
      <c r="C9507" t="str">
        <f>Data_checks!M9514</f>
        <v>H</v>
      </c>
    </row>
    <row r="9508" spans="1:3" x14ac:dyDescent="0.25">
      <c r="A9508">
        <f>Data_checks!K9515</f>
        <v>9501</v>
      </c>
      <c r="B9508" t="str">
        <f>Data_checks!L9515</f>
        <v>D</v>
      </c>
      <c r="C9508" t="str">
        <f>Data_checks!M9515</f>
        <v>D</v>
      </c>
    </row>
    <row r="9509" spans="1:3" x14ac:dyDescent="0.25">
      <c r="A9509">
        <f>Data_checks!K9516</f>
        <v>9502</v>
      </c>
      <c r="B9509" t="str">
        <f>Data_checks!L9516</f>
        <v>D</v>
      </c>
      <c r="C9509" t="str">
        <f>Data_checks!M9516</f>
        <v>D</v>
      </c>
    </row>
    <row r="9510" spans="1:3" x14ac:dyDescent="0.25">
      <c r="A9510">
        <f>Data_checks!K9517</f>
        <v>9503</v>
      </c>
      <c r="B9510" t="str">
        <f>Data_checks!L9517</f>
        <v>S</v>
      </c>
      <c r="C9510" t="str">
        <f>Data_checks!M9517</f>
        <v>H</v>
      </c>
    </row>
    <row r="9511" spans="1:3" x14ac:dyDescent="0.25">
      <c r="A9511">
        <f>Data_checks!K9518</f>
        <v>9504</v>
      </c>
      <c r="B9511" t="str">
        <f>Data_checks!L9518</f>
        <v>S</v>
      </c>
      <c r="C9511" t="str">
        <f>Data_checks!M9518</f>
        <v>H</v>
      </c>
    </row>
    <row r="9512" spans="1:3" x14ac:dyDescent="0.25">
      <c r="A9512">
        <f>Data_checks!K9519</f>
        <v>9505</v>
      </c>
      <c r="B9512" t="str">
        <f>Data_checks!L9519</f>
        <v>D</v>
      </c>
      <c r="C9512" t="str">
        <f>Data_checks!M9519</f>
        <v>D</v>
      </c>
    </row>
    <row r="9513" spans="1:3" x14ac:dyDescent="0.25">
      <c r="A9513">
        <f>Data_checks!K9520</f>
        <v>9506</v>
      </c>
      <c r="B9513" t="str">
        <f>Data_checks!L9520</f>
        <v>I</v>
      </c>
      <c r="C9513" t="str">
        <f>Data_checks!M9520</f>
        <v>D</v>
      </c>
    </row>
    <row r="9514" spans="1:3" x14ac:dyDescent="0.25">
      <c r="A9514">
        <f>Data_checks!K9521</f>
        <v>9507</v>
      </c>
      <c r="B9514" t="str">
        <f>Data_checks!L9521</f>
        <v>H</v>
      </c>
      <c r="C9514" t="str">
        <f>Data_checks!M9521</f>
        <v>H</v>
      </c>
    </row>
    <row r="9515" spans="1:3" x14ac:dyDescent="0.25">
      <c r="A9515">
        <f>Data_checks!K9522</f>
        <v>9508</v>
      </c>
      <c r="B9515" t="str">
        <f>Data_checks!L9522</f>
        <v>I</v>
      </c>
      <c r="C9515" t="str">
        <f>Data_checks!M9522</f>
        <v>D</v>
      </c>
    </row>
    <row r="9516" spans="1:3" x14ac:dyDescent="0.25">
      <c r="A9516">
        <f>Data_checks!K9523</f>
        <v>9509</v>
      </c>
      <c r="B9516" t="str">
        <f>Data_checks!L9523</f>
        <v>S</v>
      </c>
      <c r="C9516" t="str">
        <f>Data_checks!M9523</f>
        <v>H</v>
      </c>
    </row>
    <row r="9517" spans="1:3" x14ac:dyDescent="0.25">
      <c r="A9517">
        <f>Data_checks!K9524</f>
        <v>9510</v>
      </c>
      <c r="B9517" t="str">
        <f>Data_checks!L9524</f>
        <v>D</v>
      </c>
      <c r="C9517" t="str">
        <f>Data_checks!M9524</f>
        <v>D</v>
      </c>
    </row>
    <row r="9518" spans="1:3" x14ac:dyDescent="0.25">
      <c r="A9518">
        <f>Data_checks!K9525</f>
        <v>9511</v>
      </c>
      <c r="B9518" t="str">
        <f>Data_checks!L9525</f>
        <v>I</v>
      </c>
      <c r="C9518" t="str">
        <f>Data_checks!M9525</f>
        <v>D</v>
      </c>
    </row>
    <row r="9519" spans="1:3" x14ac:dyDescent="0.25">
      <c r="A9519">
        <f>Data_checks!K9526</f>
        <v>9512</v>
      </c>
      <c r="B9519" t="str">
        <f>Data_checks!L9526</f>
        <v>I</v>
      </c>
      <c r="C9519" t="str">
        <f>Data_checks!M9526</f>
        <v>S</v>
      </c>
    </row>
    <row r="9520" spans="1:3" x14ac:dyDescent="0.25">
      <c r="A9520">
        <f>Data_checks!K9527</f>
        <v>9513</v>
      </c>
      <c r="B9520" t="str">
        <f>Data_checks!L9527</f>
        <v>H</v>
      </c>
      <c r="C9520" t="str">
        <f>Data_checks!M9527</f>
        <v>H</v>
      </c>
    </row>
    <row r="9521" spans="1:3" x14ac:dyDescent="0.25">
      <c r="A9521">
        <f>Data_checks!K9528</f>
        <v>9514</v>
      </c>
      <c r="B9521" t="str">
        <f>Data_checks!L9528</f>
        <v>H</v>
      </c>
      <c r="C9521" t="str">
        <f>Data_checks!M9528</f>
        <v>H</v>
      </c>
    </row>
    <row r="9522" spans="1:3" x14ac:dyDescent="0.25">
      <c r="A9522">
        <f>Data_checks!K9529</f>
        <v>9515</v>
      </c>
      <c r="B9522" t="str">
        <f>Data_checks!L9529</f>
        <v>S</v>
      </c>
      <c r="C9522" t="str">
        <f>Data_checks!M9529</f>
        <v>H</v>
      </c>
    </row>
    <row r="9523" spans="1:3" x14ac:dyDescent="0.25">
      <c r="A9523">
        <f>Data_checks!K9530</f>
        <v>9516</v>
      </c>
      <c r="B9523" t="str">
        <f>Data_checks!L9530</f>
        <v>S</v>
      </c>
      <c r="C9523" t="str">
        <f>Data_checks!M9530</f>
        <v>H</v>
      </c>
    </row>
    <row r="9524" spans="1:3" x14ac:dyDescent="0.25">
      <c r="A9524">
        <f>Data_checks!K9531</f>
        <v>9517</v>
      </c>
      <c r="B9524" t="str">
        <f>Data_checks!L9531</f>
        <v>D</v>
      </c>
      <c r="C9524" t="str">
        <f>Data_checks!M9531</f>
        <v>D</v>
      </c>
    </row>
    <row r="9525" spans="1:3" x14ac:dyDescent="0.25">
      <c r="A9525">
        <f>Data_checks!K9532</f>
        <v>9518</v>
      </c>
      <c r="B9525" t="str">
        <f>Data_checks!L9532</f>
        <v>I</v>
      </c>
      <c r="C9525" t="str">
        <f>Data_checks!M9532</f>
        <v>S</v>
      </c>
    </row>
    <row r="9526" spans="1:3" x14ac:dyDescent="0.25">
      <c r="A9526">
        <f>Data_checks!K9533</f>
        <v>9519</v>
      </c>
      <c r="B9526" t="str">
        <f>Data_checks!L9533</f>
        <v>I</v>
      </c>
      <c r="C9526" t="str">
        <f>Data_checks!M9533</f>
        <v>I</v>
      </c>
    </row>
    <row r="9527" spans="1:3" x14ac:dyDescent="0.25">
      <c r="A9527">
        <f>Data_checks!K9534</f>
        <v>9520</v>
      </c>
      <c r="B9527" t="str">
        <f>Data_checks!L9534</f>
        <v>S</v>
      </c>
      <c r="C9527" t="str">
        <f>Data_checks!M9534</f>
        <v>H</v>
      </c>
    </row>
    <row r="9528" spans="1:3" x14ac:dyDescent="0.25">
      <c r="A9528">
        <f>Data_checks!K9535</f>
        <v>9521</v>
      </c>
      <c r="B9528" t="str">
        <f>Data_checks!L9535</f>
        <v>I</v>
      </c>
      <c r="C9528" t="str">
        <f>Data_checks!M9535</f>
        <v>S</v>
      </c>
    </row>
    <row r="9529" spans="1:3" x14ac:dyDescent="0.25">
      <c r="A9529">
        <f>Data_checks!K9536</f>
        <v>9522</v>
      </c>
      <c r="B9529" t="str">
        <f>Data_checks!L9536</f>
        <v>H</v>
      </c>
      <c r="C9529" t="str">
        <f>Data_checks!M9536</f>
        <v>H</v>
      </c>
    </row>
    <row r="9530" spans="1:3" x14ac:dyDescent="0.25">
      <c r="A9530">
        <f>Data_checks!K9537</f>
        <v>9523</v>
      </c>
      <c r="B9530" t="str">
        <f>Data_checks!L9537</f>
        <v>S</v>
      </c>
      <c r="C9530" t="str">
        <f>Data_checks!M9537</f>
        <v>I</v>
      </c>
    </row>
    <row r="9531" spans="1:3" x14ac:dyDescent="0.25">
      <c r="A9531">
        <f>Data_checks!K9538</f>
        <v>9524</v>
      </c>
      <c r="B9531" t="str">
        <f>Data_checks!L9538</f>
        <v>H</v>
      </c>
      <c r="C9531" t="str">
        <f>Data_checks!M9538</f>
        <v>H</v>
      </c>
    </row>
    <row r="9532" spans="1:3" x14ac:dyDescent="0.25">
      <c r="A9532">
        <f>Data_checks!K9539</f>
        <v>9525</v>
      </c>
      <c r="B9532" t="str">
        <f>Data_checks!L9539</f>
        <v>H</v>
      </c>
      <c r="C9532" t="str">
        <f>Data_checks!M9539</f>
        <v>I</v>
      </c>
    </row>
    <row r="9533" spans="1:3" x14ac:dyDescent="0.25">
      <c r="A9533">
        <f>Data_checks!K9540</f>
        <v>9526</v>
      </c>
      <c r="B9533" t="str">
        <f>Data_checks!L9540</f>
        <v>I</v>
      </c>
      <c r="C9533" t="str">
        <f>Data_checks!M9540</f>
        <v>S</v>
      </c>
    </row>
    <row r="9534" spans="1:3" x14ac:dyDescent="0.25">
      <c r="A9534">
        <f>Data_checks!K9541</f>
        <v>9527</v>
      </c>
      <c r="B9534" t="str">
        <f>Data_checks!L9541</f>
        <v>I</v>
      </c>
      <c r="C9534" t="str">
        <f>Data_checks!M9541</f>
        <v>H</v>
      </c>
    </row>
    <row r="9535" spans="1:3" x14ac:dyDescent="0.25">
      <c r="A9535">
        <f>Data_checks!K9542</f>
        <v>9528</v>
      </c>
      <c r="B9535" t="str">
        <f>Data_checks!L9542</f>
        <v>H</v>
      </c>
      <c r="C9535" t="str">
        <f>Data_checks!M9542</f>
        <v>H</v>
      </c>
    </row>
    <row r="9536" spans="1:3" x14ac:dyDescent="0.25">
      <c r="A9536">
        <f>Data_checks!K9543</f>
        <v>9529</v>
      </c>
      <c r="B9536" t="str">
        <f>Data_checks!L9543</f>
        <v>H</v>
      </c>
      <c r="C9536" t="str">
        <f>Data_checks!M9543</f>
        <v>H</v>
      </c>
    </row>
    <row r="9537" spans="1:3" x14ac:dyDescent="0.25">
      <c r="A9537">
        <f>Data_checks!K9544</f>
        <v>9530</v>
      </c>
      <c r="B9537" t="str">
        <f>Data_checks!L9544</f>
        <v>H</v>
      </c>
      <c r="C9537" t="str">
        <f>Data_checks!M9544</f>
        <v>H</v>
      </c>
    </row>
    <row r="9538" spans="1:3" x14ac:dyDescent="0.25">
      <c r="A9538">
        <f>Data_checks!K9545</f>
        <v>9531</v>
      </c>
      <c r="B9538" t="str">
        <f>Data_checks!L9545</f>
        <v>I</v>
      </c>
      <c r="C9538" t="str">
        <f>Data_checks!M9545</f>
        <v>I</v>
      </c>
    </row>
    <row r="9539" spans="1:3" x14ac:dyDescent="0.25">
      <c r="A9539">
        <f>Data_checks!K9546</f>
        <v>9532</v>
      </c>
      <c r="B9539" t="str">
        <f>Data_checks!L9546</f>
        <v>S</v>
      </c>
      <c r="C9539" t="str">
        <f>Data_checks!M9546</f>
        <v>S</v>
      </c>
    </row>
    <row r="9540" spans="1:3" x14ac:dyDescent="0.25">
      <c r="A9540">
        <f>Data_checks!K9547</f>
        <v>9533</v>
      </c>
      <c r="B9540" t="str">
        <f>Data_checks!L9547</f>
        <v>H</v>
      </c>
      <c r="C9540" t="str">
        <f>Data_checks!M9547</f>
        <v>H</v>
      </c>
    </row>
    <row r="9541" spans="1:3" x14ac:dyDescent="0.25">
      <c r="A9541">
        <f>Data_checks!K9548</f>
        <v>9534</v>
      </c>
      <c r="B9541" t="str">
        <f>Data_checks!L9548</f>
        <v>I</v>
      </c>
      <c r="C9541" t="str">
        <f>Data_checks!M9548</f>
        <v>S</v>
      </c>
    </row>
    <row r="9542" spans="1:3" x14ac:dyDescent="0.25">
      <c r="A9542">
        <f>Data_checks!K9549</f>
        <v>9535</v>
      </c>
      <c r="B9542" t="str">
        <f>Data_checks!L9549</f>
        <v>I</v>
      </c>
      <c r="C9542" t="str">
        <f>Data_checks!M9549</f>
        <v>D</v>
      </c>
    </row>
    <row r="9543" spans="1:3" x14ac:dyDescent="0.25">
      <c r="A9543">
        <f>Data_checks!K9550</f>
        <v>9536</v>
      </c>
      <c r="B9543" t="str">
        <f>Data_checks!L9550</f>
        <v>S</v>
      </c>
      <c r="C9543" t="str">
        <f>Data_checks!M9550</f>
        <v>H</v>
      </c>
    </row>
    <row r="9544" spans="1:3" x14ac:dyDescent="0.25">
      <c r="A9544">
        <f>Data_checks!K9551</f>
        <v>9537</v>
      </c>
      <c r="B9544" t="str">
        <f>Data_checks!L9551</f>
        <v>H</v>
      </c>
      <c r="C9544" t="str">
        <f>Data_checks!M9551</f>
        <v>H</v>
      </c>
    </row>
    <row r="9545" spans="1:3" x14ac:dyDescent="0.25">
      <c r="A9545">
        <f>Data_checks!K9552</f>
        <v>9538</v>
      </c>
      <c r="B9545" t="str">
        <f>Data_checks!L9552</f>
        <v>D</v>
      </c>
      <c r="C9545" t="str">
        <f>Data_checks!M9552</f>
        <v>D</v>
      </c>
    </row>
    <row r="9546" spans="1:3" x14ac:dyDescent="0.25">
      <c r="A9546">
        <f>Data_checks!K9553</f>
        <v>9539</v>
      </c>
      <c r="B9546" t="str">
        <f>Data_checks!L9553</f>
        <v>H</v>
      </c>
      <c r="C9546" t="str">
        <f>Data_checks!M9553</f>
        <v>H</v>
      </c>
    </row>
    <row r="9547" spans="1:3" x14ac:dyDescent="0.25">
      <c r="A9547">
        <f>Data_checks!K9554</f>
        <v>9540</v>
      </c>
      <c r="B9547" t="str">
        <f>Data_checks!L9554</f>
        <v>D</v>
      </c>
      <c r="C9547" t="str">
        <f>Data_checks!M9554</f>
        <v>D</v>
      </c>
    </row>
    <row r="9548" spans="1:3" x14ac:dyDescent="0.25">
      <c r="A9548">
        <f>Data_checks!K9555</f>
        <v>9541</v>
      </c>
      <c r="B9548" t="str">
        <f>Data_checks!L9555</f>
        <v>H</v>
      </c>
      <c r="C9548" t="str">
        <f>Data_checks!M9555</f>
        <v>D</v>
      </c>
    </row>
    <row r="9549" spans="1:3" x14ac:dyDescent="0.25">
      <c r="A9549">
        <f>Data_checks!K9556</f>
        <v>9542</v>
      </c>
      <c r="B9549" t="str">
        <f>Data_checks!L9556</f>
        <v>I</v>
      </c>
      <c r="C9549" t="str">
        <f>Data_checks!M9556</f>
        <v>D</v>
      </c>
    </row>
    <row r="9550" spans="1:3" x14ac:dyDescent="0.25">
      <c r="A9550">
        <f>Data_checks!K9557</f>
        <v>9543</v>
      </c>
      <c r="B9550" t="str">
        <f>Data_checks!L9557</f>
        <v>D</v>
      </c>
      <c r="C9550" t="str">
        <f>Data_checks!M9557</f>
        <v>D</v>
      </c>
    </row>
    <row r="9551" spans="1:3" x14ac:dyDescent="0.25">
      <c r="A9551">
        <f>Data_checks!K9558</f>
        <v>9544</v>
      </c>
      <c r="B9551" t="str">
        <f>Data_checks!L9558</f>
        <v>H</v>
      </c>
      <c r="C9551" t="str">
        <f>Data_checks!M9558</f>
        <v>H</v>
      </c>
    </row>
    <row r="9552" spans="1:3" x14ac:dyDescent="0.25">
      <c r="A9552">
        <f>Data_checks!K9559</f>
        <v>9545</v>
      </c>
      <c r="B9552" t="str">
        <f>Data_checks!L9559</f>
        <v>D</v>
      </c>
      <c r="C9552" t="str">
        <f>Data_checks!M9559</f>
        <v>D</v>
      </c>
    </row>
    <row r="9553" spans="1:3" x14ac:dyDescent="0.25">
      <c r="A9553">
        <f>Data_checks!K9560</f>
        <v>9546</v>
      </c>
      <c r="B9553" t="str">
        <f>Data_checks!L9560</f>
        <v>S</v>
      </c>
      <c r="C9553" t="str">
        <f>Data_checks!M9560</f>
        <v>H</v>
      </c>
    </row>
    <row r="9554" spans="1:3" x14ac:dyDescent="0.25">
      <c r="A9554">
        <f>Data_checks!K9561</f>
        <v>9547</v>
      </c>
      <c r="B9554" t="str">
        <f>Data_checks!L9561</f>
        <v>D</v>
      </c>
      <c r="C9554" t="str">
        <f>Data_checks!M9561</f>
        <v>D</v>
      </c>
    </row>
    <row r="9555" spans="1:3" x14ac:dyDescent="0.25">
      <c r="A9555">
        <f>Data_checks!K9562</f>
        <v>9548</v>
      </c>
      <c r="B9555" t="str">
        <f>Data_checks!L9562</f>
        <v>H</v>
      </c>
      <c r="C9555" t="str">
        <f>Data_checks!M9562</f>
        <v>S</v>
      </c>
    </row>
    <row r="9556" spans="1:3" x14ac:dyDescent="0.25">
      <c r="A9556">
        <f>Data_checks!K9563</f>
        <v>9549</v>
      </c>
      <c r="B9556" t="str">
        <f>Data_checks!L9563</f>
        <v>S</v>
      </c>
      <c r="C9556" t="str">
        <f>Data_checks!M9563</f>
        <v>D</v>
      </c>
    </row>
    <row r="9557" spans="1:3" x14ac:dyDescent="0.25">
      <c r="A9557">
        <f>Data_checks!K9564</f>
        <v>9550</v>
      </c>
      <c r="B9557" t="str">
        <f>Data_checks!L9564</f>
        <v>D</v>
      </c>
      <c r="C9557" t="str">
        <f>Data_checks!M9564</f>
        <v>D</v>
      </c>
    </row>
    <row r="9558" spans="1:3" x14ac:dyDescent="0.25">
      <c r="A9558">
        <f>Data_checks!K9565</f>
        <v>9551</v>
      </c>
      <c r="B9558" t="str">
        <f>Data_checks!L9565</f>
        <v>S</v>
      </c>
      <c r="C9558" t="str">
        <f>Data_checks!M9565</f>
        <v>H</v>
      </c>
    </row>
    <row r="9559" spans="1:3" x14ac:dyDescent="0.25">
      <c r="A9559">
        <f>Data_checks!K9566</f>
        <v>9552</v>
      </c>
      <c r="B9559" t="str">
        <f>Data_checks!L9566</f>
        <v>H</v>
      </c>
      <c r="C9559" t="str">
        <f>Data_checks!M9566</f>
        <v>H</v>
      </c>
    </row>
    <row r="9560" spans="1:3" x14ac:dyDescent="0.25">
      <c r="A9560">
        <f>Data_checks!K9567</f>
        <v>9553</v>
      </c>
      <c r="B9560" t="str">
        <f>Data_checks!L9567</f>
        <v>D</v>
      </c>
      <c r="C9560" t="str">
        <f>Data_checks!M9567</f>
        <v>D</v>
      </c>
    </row>
    <row r="9561" spans="1:3" x14ac:dyDescent="0.25">
      <c r="A9561">
        <f>Data_checks!K9568</f>
        <v>9554</v>
      </c>
      <c r="B9561" t="str">
        <f>Data_checks!L9568</f>
        <v>D</v>
      </c>
      <c r="C9561" t="str">
        <f>Data_checks!M9568</f>
        <v>D</v>
      </c>
    </row>
    <row r="9562" spans="1:3" x14ac:dyDescent="0.25">
      <c r="A9562">
        <f>Data_checks!K9569</f>
        <v>9555</v>
      </c>
      <c r="B9562" t="str">
        <f>Data_checks!L9569</f>
        <v>H</v>
      </c>
      <c r="C9562" t="str">
        <f>Data_checks!M9569</f>
        <v>H</v>
      </c>
    </row>
    <row r="9563" spans="1:3" x14ac:dyDescent="0.25">
      <c r="A9563">
        <f>Data_checks!K9570</f>
        <v>9556</v>
      </c>
      <c r="B9563" t="str">
        <f>Data_checks!L9570</f>
        <v>S</v>
      </c>
      <c r="C9563" t="str">
        <f>Data_checks!M9570</f>
        <v>I</v>
      </c>
    </row>
    <row r="9564" spans="1:3" x14ac:dyDescent="0.25">
      <c r="A9564">
        <f>Data_checks!K9571</f>
        <v>9557</v>
      </c>
      <c r="B9564" t="str">
        <f>Data_checks!L9571</f>
        <v>D</v>
      </c>
      <c r="C9564" t="str">
        <f>Data_checks!M9571</f>
        <v>D</v>
      </c>
    </row>
    <row r="9565" spans="1:3" x14ac:dyDescent="0.25">
      <c r="A9565">
        <f>Data_checks!K9572</f>
        <v>9558</v>
      </c>
      <c r="B9565" t="str">
        <f>Data_checks!L9572</f>
        <v>I</v>
      </c>
      <c r="C9565" t="str">
        <f>Data_checks!M9572</f>
        <v>I</v>
      </c>
    </row>
    <row r="9566" spans="1:3" x14ac:dyDescent="0.25">
      <c r="A9566">
        <f>Data_checks!K9573</f>
        <v>9559</v>
      </c>
      <c r="B9566" t="str">
        <f>Data_checks!L9573</f>
        <v>H</v>
      </c>
      <c r="C9566" t="str">
        <f>Data_checks!M9573</f>
        <v>H</v>
      </c>
    </row>
    <row r="9567" spans="1:3" x14ac:dyDescent="0.25">
      <c r="A9567">
        <f>Data_checks!K9574</f>
        <v>9560</v>
      </c>
      <c r="B9567" t="str">
        <f>Data_checks!L9574</f>
        <v>S</v>
      </c>
      <c r="C9567" t="str">
        <f>Data_checks!M9574</f>
        <v>I</v>
      </c>
    </row>
    <row r="9568" spans="1:3" x14ac:dyDescent="0.25">
      <c r="A9568">
        <f>Data_checks!K9575</f>
        <v>9561</v>
      </c>
      <c r="B9568" t="str">
        <f>Data_checks!L9575</f>
        <v>I</v>
      </c>
      <c r="C9568" t="str">
        <f>Data_checks!M9575</f>
        <v>D</v>
      </c>
    </row>
    <row r="9569" spans="1:3" x14ac:dyDescent="0.25">
      <c r="A9569">
        <f>Data_checks!K9576</f>
        <v>9562</v>
      </c>
      <c r="B9569" t="str">
        <f>Data_checks!L9576</f>
        <v>I</v>
      </c>
      <c r="C9569" t="str">
        <f>Data_checks!M9576</f>
        <v>H</v>
      </c>
    </row>
    <row r="9570" spans="1:3" x14ac:dyDescent="0.25">
      <c r="A9570">
        <f>Data_checks!K9577</f>
        <v>9563</v>
      </c>
      <c r="B9570" t="str">
        <f>Data_checks!L9577</f>
        <v>S</v>
      </c>
      <c r="C9570" t="str">
        <f>Data_checks!M9577</f>
        <v>H</v>
      </c>
    </row>
    <row r="9571" spans="1:3" x14ac:dyDescent="0.25">
      <c r="A9571">
        <f>Data_checks!K9578</f>
        <v>9564</v>
      </c>
      <c r="B9571" t="str">
        <f>Data_checks!L9578</f>
        <v>H</v>
      </c>
      <c r="C9571" t="str">
        <f>Data_checks!M9578</f>
        <v>H</v>
      </c>
    </row>
    <row r="9572" spans="1:3" x14ac:dyDescent="0.25">
      <c r="A9572">
        <f>Data_checks!K9579</f>
        <v>9565</v>
      </c>
      <c r="B9572" t="str">
        <f>Data_checks!L9579</f>
        <v>D</v>
      </c>
      <c r="C9572" t="str">
        <f>Data_checks!M9579</f>
        <v>D</v>
      </c>
    </row>
    <row r="9573" spans="1:3" x14ac:dyDescent="0.25">
      <c r="A9573">
        <f>Data_checks!K9580</f>
        <v>9566</v>
      </c>
      <c r="B9573" t="str">
        <f>Data_checks!L9580</f>
        <v>S</v>
      </c>
      <c r="C9573" t="str">
        <f>Data_checks!M9580</f>
        <v>H</v>
      </c>
    </row>
    <row r="9574" spans="1:3" x14ac:dyDescent="0.25">
      <c r="A9574">
        <f>Data_checks!K9581</f>
        <v>9567</v>
      </c>
      <c r="B9574" t="str">
        <f>Data_checks!L9581</f>
        <v>H</v>
      </c>
      <c r="C9574" t="str">
        <f>Data_checks!M9581</f>
        <v>H</v>
      </c>
    </row>
    <row r="9575" spans="1:3" x14ac:dyDescent="0.25">
      <c r="A9575">
        <f>Data_checks!K9582</f>
        <v>9568</v>
      </c>
      <c r="B9575" t="str">
        <f>Data_checks!L9582</f>
        <v>S</v>
      </c>
      <c r="C9575" t="str">
        <f>Data_checks!M9582</f>
        <v>H</v>
      </c>
    </row>
    <row r="9576" spans="1:3" x14ac:dyDescent="0.25">
      <c r="A9576">
        <f>Data_checks!K9583</f>
        <v>9569</v>
      </c>
      <c r="B9576" t="str">
        <f>Data_checks!L9583</f>
        <v>H</v>
      </c>
      <c r="C9576" t="str">
        <f>Data_checks!M9583</f>
        <v>H</v>
      </c>
    </row>
    <row r="9577" spans="1:3" x14ac:dyDescent="0.25">
      <c r="A9577">
        <f>Data_checks!K9584</f>
        <v>9570</v>
      </c>
      <c r="B9577" t="str">
        <f>Data_checks!L9584</f>
        <v>I</v>
      </c>
      <c r="C9577" t="str">
        <f>Data_checks!M9584</f>
        <v>D</v>
      </c>
    </row>
    <row r="9578" spans="1:3" x14ac:dyDescent="0.25">
      <c r="A9578">
        <f>Data_checks!K9585</f>
        <v>9571</v>
      </c>
      <c r="B9578" t="str">
        <f>Data_checks!L9585</f>
        <v>H</v>
      </c>
      <c r="C9578" t="str">
        <f>Data_checks!M9585</f>
        <v>H</v>
      </c>
    </row>
    <row r="9579" spans="1:3" x14ac:dyDescent="0.25">
      <c r="A9579">
        <f>Data_checks!K9586</f>
        <v>9572</v>
      </c>
      <c r="B9579" t="str">
        <f>Data_checks!L9586</f>
        <v>I</v>
      </c>
      <c r="C9579" t="str">
        <f>Data_checks!M9586</f>
        <v>D</v>
      </c>
    </row>
    <row r="9580" spans="1:3" x14ac:dyDescent="0.25">
      <c r="A9580">
        <f>Data_checks!K9587</f>
        <v>9573</v>
      </c>
      <c r="B9580" t="str">
        <f>Data_checks!L9587</f>
        <v>S</v>
      </c>
      <c r="C9580" t="str">
        <f>Data_checks!M9587</f>
        <v>I</v>
      </c>
    </row>
    <row r="9581" spans="1:3" x14ac:dyDescent="0.25">
      <c r="A9581">
        <f>Data_checks!K9588</f>
        <v>9574</v>
      </c>
      <c r="B9581" t="str">
        <f>Data_checks!L9588</f>
        <v>D</v>
      </c>
      <c r="C9581" t="str">
        <f>Data_checks!M9588</f>
        <v>D</v>
      </c>
    </row>
    <row r="9582" spans="1:3" x14ac:dyDescent="0.25">
      <c r="A9582">
        <f>Data_checks!K9589</f>
        <v>9575</v>
      </c>
      <c r="B9582" t="str">
        <f>Data_checks!L9589</f>
        <v>S</v>
      </c>
      <c r="C9582" t="str">
        <f>Data_checks!M9589</f>
        <v>H</v>
      </c>
    </row>
    <row r="9583" spans="1:3" x14ac:dyDescent="0.25">
      <c r="A9583">
        <f>Data_checks!K9590</f>
        <v>9576</v>
      </c>
      <c r="B9583" t="str">
        <f>Data_checks!L9590</f>
        <v>H</v>
      </c>
      <c r="C9583" t="str">
        <f>Data_checks!M9590</f>
        <v>D</v>
      </c>
    </row>
    <row r="9584" spans="1:3" x14ac:dyDescent="0.25">
      <c r="A9584">
        <f>Data_checks!K9591</f>
        <v>9577</v>
      </c>
      <c r="B9584" t="str">
        <f>Data_checks!L9591</f>
        <v>S</v>
      </c>
      <c r="C9584" t="str">
        <f>Data_checks!M9591</f>
        <v>H</v>
      </c>
    </row>
    <row r="9585" spans="1:3" x14ac:dyDescent="0.25">
      <c r="A9585">
        <f>Data_checks!K9592</f>
        <v>9578</v>
      </c>
      <c r="B9585" t="str">
        <f>Data_checks!L9592</f>
        <v>S</v>
      </c>
      <c r="C9585" t="str">
        <f>Data_checks!M9592</f>
        <v>S</v>
      </c>
    </row>
    <row r="9586" spans="1:3" x14ac:dyDescent="0.25">
      <c r="A9586">
        <f>Data_checks!K9593</f>
        <v>9579</v>
      </c>
      <c r="B9586" t="str">
        <f>Data_checks!L9593</f>
        <v>S</v>
      </c>
      <c r="C9586" t="str">
        <f>Data_checks!M9593</f>
        <v>D</v>
      </c>
    </row>
    <row r="9587" spans="1:3" x14ac:dyDescent="0.25">
      <c r="A9587">
        <f>Data_checks!K9594</f>
        <v>9580</v>
      </c>
      <c r="B9587" t="str">
        <f>Data_checks!L9594</f>
        <v>I</v>
      </c>
      <c r="C9587" t="str">
        <f>Data_checks!M9594</f>
        <v>S</v>
      </c>
    </row>
    <row r="9588" spans="1:3" x14ac:dyDescent="0.25">
      <c r="A9588">
        <f>Data_checks!K9595</f>
        <v>9581</v>
      </c>
      <c r="B9588" t="str">
        <f>Data_checks!L9595</f>
        <v>I</v>
      </c>
      <c r="C9588" t="str">
        <f>Data_checks!M9595</f>
        <v>D</v>
      </c>
    </row>
    <row r="9589" spans="1:3" x14ac:dyDescent="0.25">
      <c r="A9589">
        <f>Data_checks!K9596</f>
        <v>9582</v>
      </c>
      <c r="B9589" t="str">
        <f>Data_checks!L9596</f>
        <v>H</v>
      </c>
      <c r="C9589" t="str">
        <f>Data_checks!M9596</f>
        <v>H</v>
      </c>
    </row>
    <row r="9590" spans="1:3" x14ac:dyDescent="0.25">
      <c r="A9590">
        <f>Data_checks!K9597</f>
        <v>9583</v>
      </c>
      <c r="B9590" t="str">
        <f>Data_checks!L9597</f>
        <v>D</v>
      </c>
      <c r="C9590" t="str">
        <f>Data_checks!M9597</f>
        <v>D</v>
      </c>
    </row>
    <row r="9591" spans="1:3" x14ac:dyDescent="0.25">
      <c r="A9591">
        <f>Data_checks!K9598</f>
        <v>9584</v>
      </c>
      <c r="B9591" t="str">
        <f>Data_checks!L9598</f>
        <v>I</v>
      </c>
      <c r="C9591" t="str">
        <f>Data_checks!M9598</f>
        <v>D</v>
      </c>
    </row>
    <row r="9592" spans="1:3" x14ac:dyDescent="0.25">
      <c r="A9592">
        <f>Data_checks!K9599</f>
        <v>9585</v>
      </c>
      <c r="B9592" t="str">
        <f>Data_checks!L9599</f>
        <v>S</v>
      </c>
      <c r="C9592" t="str">
        <f>Data_checks!M9599</f>
        <v>H</v>
      </c>
    </row>
    <row r="9593" spans="1:3" x14ac:dyDescent="0.25">
      <c r="A9593">
        <f>Data_checks!K9600</f>
        <v>9586</v>
      </c>
      <c r="B9593" t="str">
        <f>Data_checks!L9600</f>
        <v>I</v>
      </c>
      <c r="C9593" t="str">
        <f>Data_checks!M9600</f>
        <v>I</v>
      </c>
    </row>
    <row r="9594" spans="1:3" x14ac:dyDescent="0.25">
      <c r="A9594">
        <f>Data_checks!K9601</f>
        <v>9587</v>
      </c>
      <c r="B9594" t="str">
        <f>Data_checks!L9601</f>
        <v>H</v>
      </c>
      <c r="C9594" t="str">
        <f>Data_checks!M9601</f>
        <v>S</v>
      </c>
    </row>
    <row r="9595" spans="1:3" x14ac:dyDescent="0.25">
      <c r="A9595">
        <f>Data_checks!K9602</f>
        <v>9588</v>
      </c>
      <c r="B9595" t="str">
        <f>Data_checks!L9602</f>
        <v>S</v>
      </c>
      <c r="C9595" t="str">
        <f>Data_checks!M9602</f>
        <v>I</v>
      </c>
    </row>
    <row r="9596" spans="1:3" x14ac:dyDescent="0.25">
      <c r="A9596">
        <f>Data_checks!K9603</f>
        <v>9589</v>
      </c>
      <c r="B9596" t="str">
        <f>Data_checks!L9603</f>
        <v>D</v>
      </c>
      <c r="C9596" t="str">
        <f>Data_checks!M9603</f>
        <v>D</v>
      </c>
    </row>
    <row r="9597" spans="1:3" x14ac:dyDescent="0.25">
      <c r="A9597">
        <f>Data_checks!K9604</f>
        <v>9590</v>
      </c>
      <c r="B9597" t="str">
        <f>Data_checks!L9604</f>
        <v>H</v>
      </c>
      <c r="C9597" t="str">
        <f>Data_checks!M9604</f>
        <v>H</v>
      </c>
    </row>
    <row r="9598" spans="1:3" x14ac:dyDescent="0.25">
      <c r="A9598">
        <f>Data_checks!K9605</f>
        <v>9591</v>
      </c>
      <c r="B9598" t="str">
        <f>Data_checks!L9605</f>
        <v>S</v>
      </c>
      <c r="C9598" t="str">
        <f>Data_checks!M9605</f>
        <v>H</v>
      </c>
    </row>
    <row r="9599" spans="1:3" x14ac:dyDescent="0.25">
      <c r="A9599">
        <f>Data_checks!K9606</f>
        <v>9592</v>
      </c>
      <c r="B9599" t="str">
        <f>Data_checks!L9606</f>
        <v>I</v>
      </c>
      <c r="C9599" t="str">
        <f>Data_checks!M9606</f>
        <v>S</v>
      </c>
    </row>
    <row r="9600" spans="1:3" x14ac:dyDescent="0.25">
      <c r="A9600">
        <f>Data_checks!K9607</f>
        <v>9593</v>
      </c>
      <c r="B9600" t="str">
        <f>Data_checks!L9607</f>
        <v>H</v>
      </c>
      <c r="C9600" t="str">
        <f>Data_checks!M9607</f>
        <v>H</v>
      </c>
    </row>
    <row r="9601" spans="1:3" x14ac:dyDescent="0.25">
      <c r="A9601">
        <f>Data_checks!K9608</f>
        <v>9594</v>
      </c>
      <c r="B9601" t="str">
        <f>Data_checks!L9608</f>
        <v>I</v>
      </c>
      <c r="C9601" t="str">
        <f>Data_checks!M9608</f>
        <v>I</v>
      </c>
    </row>
    <row r="9602" spans="1:3" x14ac:dyDescent="0.25">
      <c r="A9602">
        <f>Data_checks!K9609</f>
        <v>9595</v>
      </c>
      <c r="B9602" t="str">
        <f>Data_checks!L9609</f>
        <v>I</v>
      </c>
      <c r="C9602" t="str">
        <f>Data_checks!M9609</f>
        <v>I</v>
      </c>
    </row>
    <row r="9603" spans="1:3" x14ac:dyDescent="0.25">
      <c r="A9603">
        <f>Data_checks!K9610</f>
        <v>9596</v>
      </c>
      <c r="B9603" t="str">
        <f>Data_checks!L9610</f>
        <v>S</v>
      </c>
      <c r="C9603" t="str">
        <f>Data_checks!M9610</f>
        <v>H</v>
      </c>
    </row>
    <row r="9604" spans="1:3" x14ac:dyDescent="0.25">
      <c r="A9604">
        <f>Data_checks!K9611</f>
        <v>9597</v>
      </c>
      <c r="B9604" t="str">
        <f>Data_checks!L9611</f>
        <v>S</v>
      </c>
      <c r="C9604" t="str">
        <f>Data_checks!M9611</f>
        <v>S</v>
      </c>
    </row>
    <row r="9605" spans="1:3" x14ac:dyDescent="0.25">
      <c r="A9605">
        <f>Data_checks!K9612</f>
        <v>9598</v>
      </c>
      <c r="B9605" t="str">
        <f>Data_checks!L9612</f>
        <v>H</v>
      </c>
      <c r="C9605" t="str">
        <f>Data_checks!M9612</f>
        <v>H</v>
      </c>
    </row>
    <row r="9606" spans="1:3" x14ac:dyDescent="0.25">
      <c r="A9606">
        <f>Data_checks!K9613</f>
        <v>9599</v>
      </c>
      <c r="B9606" t="str">
        <f>Data_checks!L9613</f>
        <v>D</v>
      </c>
      <c r="C9606" t="str">
        <f>Data_checks!M9613</f>
        <v>D</v>
      </c>
    </row>
    <row r="9607" spans="1:3" x14ac:dyDescent="0.25">
      <c r="A9607">
        <f>Data_checks!K9614</f>
        <v>9600</v>
      </c>
      <c r="B9607" t="str">
        <f>Data_checks!L9614</f>
        <v>S</v>
      </c>
      <c r="C9607" t="str">
        <f>Data_checks!M9614</f>
        <v>H</v>
      </c>
    </row>
    <row r="9608" spans="1:3" x14ac:dyDescent="0.25">
      <c r="A9608">
        <f>Data_checks!K9615</f>
        <v>9601</v>
      </c>
      <c r="B9608" t="str">
        <f>Data_checks!L9615</f>
        <v>I</v>
      </c>
      <c r="C9608" t="str">
        <f>Data_checks!M9615</f>
        <v>I</v>
      </c>
    </row>
    <row r="9609" spans="1:3" x14ac:dyDescent="0.25">
      <c r="A9609">
        <f>Data_checks!K9616</f>
        <v>9602</v>
      </c>
      <c r="B9609" t="str">
        <f>Data_checks!L9616</f>
        <v>S</v>
      </c>
      <c r="C9609" t="str">
        <f>Data_checks!M9616</f>
        <v>S</v>
      </c>
    </row>
    <row r="9610" spans="1:3" x14ac:dyDescent="0.25">
      <c r="A9610">
        <f>Data_checks!K9617</f>
        <v>9603</v>
      </c>
      <c r="B9610" t="str">
        <f>Data_checks!L9617</f>
        <v>S</v>
      </c>
      <c r="C9610" t="str">
        <f>Data_checks!M9617</f>
        <v>H</v>
      </c>
    </row>
    <row r="9611" spans="1:3" x14ac:dyDescent="0.25">
      <c r="A9611">
        <f>Data_checks!K9618</f>
        <v>9604</v>
      </c>
      <c r="B9611" t="str">
        <f>Data_checks!L9618</f>
        <v>D</v>
      </c>
      <c r="C9611" t="str">
        <f>Data_checks!M9618</f>
        <v>D</v>
      </c>
    </row>
    <row r="9612" spans="1:3" x14ac:dyDescent="0.25">
      <c r="A9612">
        <f>Data_checks!K9619</f>
        <v>9605</v>
      </c>
      <c r="B9612" t="str">
        <f>Data_checks!L9619</f>
        <v>S</v>
      </c>
      <c r="C9612" t="str">
        <f>Data_checks!M9619</f>
        <v>H</v>
      </c>
    </row>
    <row r="9613" spans="1:3" x14ac:dyDescent="0.25">
      <c r="A9613">
        <f>Data_checks!K9620</f>
        <v>9606</v>
      </c>
      <c r="B9613" t="str">
        <f>Data_checks!L9620</f>
        <v>D</v>
      </c>
      <c r="C9613" t="str">
        <f>Data_checks!M9620</f>
        <v>D</v>
      </c>
    </row>
    <row r="9614" spans="1:3" x14ac:dyDescent="0.25">
      <c r="A9614">
        <f>Data_checks!K9621</f>
        <v>9607</v>
      </c>
      <c r="B9614" t="str">
        <f>Data_checks!L9621</f>
        <v>S</v>
      </c>
      <c r="C9614" t="str">
        <f>Data_checks!M9621</f>
        <v>H</v>
      </c>
    </row>
    <row r="9615" spans="1:3" x14ac:dyDescent="0.25">
      <c r="A9615">
        <f>Data_checks!K9622</f>
        <v>9608</v>
      </c>
      <c r="B9615" t="str">
        <f>Data_checks!L9622</f>
        <v>D</v>
      </c>
      <c r="C9615" t="str">
        <f>Data_checks!M9622</f>
        <v>D</v>
      </c>
    </row>
    <row r="9616" spans="1:3" x14ac:dyDescent="0.25">
      <c r="A9616">
        <f>Data_checks!K9623</f>
        <v>9609</v>
      </c>
      <c r="B9616" t="str">
        <f>Data_checks!L9623</f>
        <v>D</v>
      </c>
      <c r="C9616" t="str">
        <f>Data_checks!M9623</f>
        <v>D</v>
      </c>
    </row>
    <row r="9617" spans="1:3" x14ac:dyDescent="0.25">
      <c r="A9617">
        <f>Data_checks!K9624</f>
        <v>9610</v>
      </c>
      <c r="B9617" t="str">
        <f>Data_checks!L9624</f>
        <v>H</v>
      </c>
      <c r="C9617" t="str">
        <f>Data_checks!M9624</f>
        <v>S</v>
      </c>
    </row>
    <row r="9618" spans="1:3" x14ac:dyDescent="0.25">
      <c r="A9618">
        <f>Data_checks!K9625</f>
        <v>9611</v>
      </c>
      <c r="B9618" t="str">
        <f>Data_checks!L9625</f>
        <v>H</v>
      </c>
      <c r="C9618" t="str">
        <f>Data_checks!M9625</f>
        <v>S</v>
      </c>
    </row>
    <row r="9619" spans="1:3" x14ac:dyDescent="0.25">
      <c r="A9619">
        <f>Data_checks!K9626</f>
        <v>9612</v>
      </c>
      <c r="B9619" t="str">
        <f>Data_checks!L9626</f>
        <v>D</v>
      </c>
      <c r="C9619" t="str">
        <f>Data_checks!M9626</f>
        <v>D</v>
      </c>
    </row>
    <row r="9620" spans="1:3" x14ac:dyDescent="0.25">
      <c r="A9620">
        <f>Data_checks!K9627</f>
        <v>9613</v>
      </c>
      <c r="B9620" t="str">
        <f>Data_checks!L9627</f>
        <v>D</v>
      </c>
      <c r="C9620" t="str">
        <f>Data_checks!M9627</f>
        <v>D</v>
      </c>
    </row>
    <row r="9621" spans="1:3" x14ac:dyDescent="0.25">
      <c r="A9621">
        <f>Data_checks!K9628</f>
        <v>9614</v>
      </c>
      <c r="B9621" t="str">
        <f>Data_checks!L9628</f>
        <v>D</v>
      </c>
      <c r="C9621" t="str">
        <f>Data_checks!M9628</f>
        <v>D</v>
      </c>
    </row>
    <row r="9622" spans="1:3" x14ac:dyDescent="0.25">
      <c r="A9622">
        <f>Data_checks!K9629</f>
        <v>9615</v>
      </c>
      <c r="B9622" t="str">
        <f>Data_checks!L9629</f>
        <v>S</v>
      </c>
      <c r="C9622" t="str">
        <f>Data_checks!M9629</f>
        <v>I</v>
      </c>
    </row>
    <row r="9623" spans="1:3" x14ac:dyDescent="0.25">
      <c r="A9623">
        <f>Data_checks!K9630</f>
        <v>9616</v>
      </c>
      <c r="B9623" t="str">
        <f>Data_checks!L9630</f>
        <v>S</v>
      </c>
      <c r="C9623" t="str">
        <f>Data_checks!M9630</f>
        <v>H</v>
      </c>
    </row>
    <row r="9624" spans="1:3" x14ac:dyDescent="0.25">
      <c r="A9624">
        <f>Data_checks!K9631</f>
        <v>9617</v>
      </c>
      <c r="B9624" t="str">
        <f>Data_checks!L9631</f>
        <v>S</v>
      </c>
      <c r="C9624" t="str">
        <f>Data_checks!M9631</f>
        <v>H</v>
      </c>
    </row>
    <row r="9625" spans="1:3" x14ac:dyDescent="0.25">
      <c r="A9625">
        <f>Data_checks!K9632</f>
        <v>9618</v>
      </c>
      <c r="B9625" t="str">
        <f>Data_checks!L9632</f>
        <v>I</v>
      </c>
      <c r="C9625" t="str">
        <f>Data_checks!M9632</f>
        <v>I</v>
      </c>
    </row>
    <row r="9626" spans="1:3" x14ac:dyDescent="0.25">
      <c r="A9626">
        <f>Data_checks!K9633</f>
        <v>9619</v>
      </c>
      <c r="B9626" t="str">
        <f>Data_checks!L9633</f>
        <v>I</v>
      </c>
      <c r="C9626" t="str">
        <f>Data_checks!M9633</f>
        <v>S</v>
      </c>
    </row>
    <row r="9627" spans="1:3" x14ac:dyDescent="0.25">
      <c r="A9627">
        <f>Data_checks!K9634</f>
        <v>9620</v>
      </c>
      <c r="B9627" t="str">
        <f>Data_checks!L9634</f>
        <v>H</v>
      </c>
      <c r="C9627" t="str">
        <f>Data_checks!M9634</f>
        <v>S</v>
      </c>
    </row>
    <row r="9628" spans="1:3" x14ac:dyDescent="0.25">
      <c r="A9628">
        <f>Data_checks!K9635</f>
        <v>9621</v>
      </c>
      <c r="B9628" t="str">
        <f>Data_checks!L9635</f>
        <v>H</v>
      </c>
      <c r="C9628" t="str">
        <f>Data_checks!M9635</f>
        <v>H</v>
      </c>
    </row>
    <row r="9629" spans="1:3" x14ac:dyDescent="0.25">
      <c r="A9629">
        <f>Data_checks!K9636</f>
        <v>9622</v>
      </c>
      <c r="B9629" t="str">
        <f>Data_checks!L9636</f>
        <v>S</v>
      </c>
      <c r="C9629" t="str">
        <f>Data_checks!M9636</f>
        <v>H</v>
      </c>
    </row>
    <row r="9630" spans="1:3" x14ac:dyDescent="0.25">
      <c r="A9630">
        <f>Data_checks!K9637</f>
        <v>9623</v>
      </c>
      <c r="B9630" t="str">
        <f>Data_checks!L9637</f>
        <v>H</v>
      </c>
      <c r="C9630" t="str">
        <f>Data_checks!M9637</f>
        <v>H</v>
      </c>
    </row>
    <row r="9631" spans="1:3" x14ac:dyDescent="0.25">
      <c r="A9631">
        <f>Data_checks!K9638</f>
        <v>9624</v>
      </c>
      <c r="B9631" t="str">
        <f>Data_checks!L9638</f>
        <v>H</v>
      </c>
      <c r="C9631" t="str">
        <f>Data_checks!M9638</f>
        <v>H</v>
      </c>
    </row>
    <row r="9632" spans="1:3" x14ac:dyDescent="0.25">
      <c r="A9632">
        <f>Data_checks!K9639</f>
        <v>9625</v>
      </c>
      <c r="B9632" t="str">
        <f>Data_checks!L9639</f>
        <v>D</v>
      </c>
      <c r="C9632" t="str">
        <f>Data_checks!M9639</f>
        <v>D</v>
      </c>
    </row>
    <row r="9633" spans="1:3" x14ac:dyDescent="0.25">
      <c r="A9633">
        <f>Data_checks!K9640</f>
        <v>9626</v>
      </c>
      <c r="B9633" t="str">
        <f>Data_checks!L9640</f>
        <v>I</v>
      </c>
      <c r="C9633" t="str">
        <f>Data_checks!M9640</f>
        <v>I</v>
      </c>
    </row>
    <row r="9634" spans="1:3" x14ac:dyDescent="0.25">
      <c r="A9634">
        <f>Data_checks!K9641</f>
        <v>9627</v>
      </c>
      <c r="B9634" t="str">
        <f>Data_checks!L9641</f>
        <v>S</v>
      </c>
      <c r="C9634" t="str">
        <f>Data_checks!M9641</f>
        <v>I</v>
      </c>
    </row>
    <row r="9635" spans="1:3" x14ac:dyDescent="0.25">
      <c r="A9635">
        <f>Data_checks!K9642</f>
        <v>9628</v>
      </c>
      <c r="B9635" t="str">
        <f>Data_checks!L9642</f>
        <v>S</v>
      </c>
      <c r="C9635" t="str">
        <f>Data_checks!M9642</f>
        <v>H</v>
      </c>
    </row>
    <row r="9636" spans="1:3" x14ac:dyDescent="0.25">
      <c r="A9636">
        <f>Data_checks!K9643</f>
        <v>9629</v>
      </c>
      <c r="B9636" t="str">
        <f>Data_checks!L9643</f>
        <v>S</v>
      </c>
      <c r="C9636" t="str">
        <f>Data_checks!M9643</f>
        <v>H</v>
      </c>
    </row>
    <row r="9637" spans="1:3" x14ac:dyDescent="0.25">
      <c r="A9637">
        <f>Data_checks!K9644</f>
        <v>9630</v>
      </c>
      <c r="B9637" t="str">
        <f>Data_checks!L9644</f>
        <v>H</v>
      </c>
      <c r="C9637" t="str">
        <f>Data_checks!M9644</f>
        <v>H</v>
      </c>
    </row>
    <row r="9638" spans="1:3" x14ac:dyDescent="0.25">
      <c r="A9638">
        <f>Data_checks!K9645</f>
        <v>9631</v>
      </c>
      <c r="B9638" t="str">
        <f>Data_checks!L9645</f>
        <v>S</v>
      </c>
      <c r="C9638" t="str">
        <f>Data_checks!M9645</f>
        <v>I</v>
      </c>
    </row>
    <row r="9639" spans="1:3" x14ac:dyDescent="0.25">
      <c r="A9639">
        <f>Data_checks!K9646</f>
        <v>9632</v>
      </c>
      <c r="B9639" t="str">
        <f>Data_checks!L9646</f>
        <v>I</v>
      </c>
      <c r="C9639" t="str">
        <f>Data_checks!M9646</f>
        <v>D</v>
      </c>
    </row>
    <row r="9640" spans="1:3" x14ac:dyDescent="0.25">
      <c r="A9640">
        <f>Data_checks!K9647</f>
        <v>9633</v>
      </c>
      <c r="B9640" t="str">
        <f>Data_checks!L9647</f>
        <v>H</v>
      </c>
      <c r="C9640" t="str">
        <f>Data_checks!M9647</f>
        <v>I</v>
      </c>
    </row>
    <row r="9641" spans="1:3" x14ac:dyDescent="0.25">
      <c r="A9641">
        <f>Data_checks!K9648</f>
        <v>9634</v>
      </c>
      <c r="B9641" t="str">
        <f>Data_checks!L9648</f>
        <v>D</v>
      </c>
      <c r="C9641" t="str">
        <f>Data_checks!M9648</f>
        <v>D</v>
      </c>
    </row>
    <row r="9642" spans="1:3" x14ac:dyDescent="0.25">
      <c r="A9642">
        <f>Data_checks!K9649</f>
        <v>9635</v>
      </c>
      <c r="B9642" t="str">
        <f>Data_checks!L9649</f>
        <v>H</v>
      </c>
      <c r="C9642" t="str">
        <f>Data_checks!M9649</f>
        <v>H</v>
      </c>
    </row>
    <row r="9643" spans="1:3" x14ac:dyDescent="0.25">
      <c r="A9643">
        <f>Data_checks!K9650</f>
        <v>9636</v>
      </c>
      <c r="B9643" t="str">
        <f>Data_checks!L9650</f>
        <v>S</v>
      </c>
      <c r="C9643" t="str">
        <f>Data_checks!M9650</f>
        <v>H</v>
      </c>
    </row>
    <row r="9644" spans="1:3" x14ac:dyDescent="0.25">
      <c r="A9644">
        <f>Data_checks!K9651</f>
        <v>9637</v>
      </c>
      <c r="B9644" t="str">
        <f>Data_checks!L9651</f>
        <v>I</v>
      </c>
      <c r="C9644" t="str">
        <f>Data_checks!M9651</f>
        <v>D</v>
      </c>
    </row>
    <row r="9645" spans="1:3" x14ac:dyDescent="0.25">
      <c r="A9645">
        <f>Data_checks!K9652</f>
        <v>9638</v>
      </c>
      <c r="B9645" t="str">
        <f>Data_checks!L9652</f>
        <v>D</v>
      </c>
      <c r="C9645" t="str">
        <f>Data_checks!M9652</f>
        <v>D</v>
      </c>
    </row>
    <row r="9646" spans="1:3" x14ac:dyDescent="0.25">
      <c r="A9646">
        <f>Data_checks!K9653</f>
        <v>9639</v>
      </c>
      <c r="B9646" t="str">
        <f>Data_checks!L9653</f>
        <v>H</v>
      </c>
      <c r="C9646" t="str">
        <f>Data_checks!M9653</f>
        <v>H</v>
      </c>
    </row>
    <row r="9647" spans="1:3" x14ac:dyDescent="0.25">
      <c r="A9647">
        <f>Data_checks!K9654</f>
        <v>9640</v>
      </c>
      <c r="B9647" t="str">
        <f>Data_checks!L9654</f>
        <v>I</v>
      </c>
      <c r="C9647" t="str">
        <f>Data_checks!M9654</f>
        <v>D</v>
      </c>
    </row>
    <row r="9648" spans="1:3" x14ac:dyDescent="0.25">
      <c r="A9648">
        <f>Data_checks!K9655</f>
        <v>9641</v>
      </c>
      <c r="B9648" t="str">
        <f>Data_checks!L9655</f>
        <v>I</v>
      </c>
      <c r="C9648" t="str">
        <f>Data_checks!M9655</f>
        <v>D</v>
      </c>
    </row>
    <row r="9649" spans="1:3" x14ac:dyDescent="0.25">
      <c r="A9649">
        <f>Data_checks!K9656</f>
        <v>9642</v>
      </c>
      <c r="B9649" t="str">
        <f>Data_checks!L9656</f>
        <v>S</v>
      </c>
      <c r="C9649" t="str">
        <f>Data_checks!M9656</f>
        <v>D</v>
      </c>
    </row>
    <row r="9650" spans="1:3" x14ac:dyDescent="0.25">
      <c r="A9650">
        <f>Data_checks!K9657</f>
        <v>9643</v>
      </c>
      <c r="B9650" t="str">
        <f>Data_checks!L9657</f>
        <v>H</v>
      </c>
      <c r="C9650" t="str">
        <f>Data_checks!M9657</f>
        <v>H</v>
      </c>
    </row>
    <row r="9651" spans="1:3" x14ac:dyDescent="0.25">
      <c r="A9651">
        <f>Data_checks!K9658</f>
        <v>9644</v>
      </c>
      <c r="B9651" t="str">
        <f>Data_checks!L9658</f>
        <v>S</v>
      </c>
      <c r="C9651" t="str">
        <f>Data_checks!M9658</f>
        <v>H</v>
      </c>
    </row>
    <row r="9652" spans="1:3" x14ac:dyDescent="0.25">
      <c r="A9652">
        <f>Data_checks!K9659</f>
        <v>9645</v>
      </c>
      <c r="B9652" t="str">
        <f>Data_checks!L9659</f>
        <v>H</v>
      </c>
      <c r="C9652" t="str">
        <f>Data_checks!M9659</f>
        <v>H</v>
      </c>
    </row>
    <row r="9653" spans="1:3" x14ac:dyDescent="0.25">
      <c r="A9653">
        <f>Data_checks!K9660</f>
        <v>9646</v>
      </c>
      <c r="B9653" t="str">
        <f>Data_checks!L9660</f>
        <v>H</v>
      </c>
      <c r="C9653" t="str">
        <f>Data_checks!M9660</f>
        <v>H</v>
      </c>
    </row>
    <row r="9654" spans="1:3" x14ac:dyDescent="0.25">
      <c r="A9654">
        <f>Data_checks!K9661</f>
        <v>9647</v>
      </c>
      <c r="B9654" t="str">
        <f>Data_checks!L9661</f>
        <v>H</v>
      </c>
      <c r="C9654" t="str">
        <f>Data_checks!M9661</f>
        <v>H</v>
      </c>
    </row>
    <row r="9655" spans="1:3" x14ac:dyDescent="0.25">
      <c r="A9655">
        <f>Data_checks!K9662</f>
        <v>9648</v>
      </c>
      <c r="B9655" t="str">
        <f>Data_checks!L9662</f>
        <v>D</v>
      </c>
      <c r="C9655" t="str">
        <f>Data_checks!M9662</f>
        <v>D</v>
      </c>
    </row>
    <row r="9656" spans="1:3" x14ac:dyDescent="0.25">
      <c r="A9656">
        <f>Data_checks!K9663</f>
        <v>9649</v>
      </c>
      <c r="B9656" t="str">
        <f>Data_checks!L9663</f>
        <v>H</v>
      </c>
      <c r="C9656" t="str">
        <f>Data_checks!M9663</f>
        <v>H</v>
      </c>
    </row>
    <row r="9657" spans="1:3" x14ac:dyDescent="0.25">
      <c r="A9657">
        <f>Data_checks!K9664</f>
        <v>9650</v>
      </c>
      <c r="B9657" t="str">
        <f>Data_checks!L9664</f>
        <v>S</v>
      </c>
      <c r="C9657" t="str">
        <f>Data_checks!M9664</f>
        <v>H</v>
      </c>
    </row>
    <row r="9658" spans="1:3" x14ac:dyDescent="0.25">
      <c r="A9658">
        <f>Data_checks!K9665</f>
        <v>9651</v>
      </c>
      <c r="B9658" t="str">
        <f>Data_checks!L9665</f>
        <v>H</v>
      </c>
      <c r="C9658" t="str">
        <f>Data_checks!M9665</f>
        <v>H</v>
      </c>
    </row>
    <row r="9659" spans="1:3" x14ac:dyDescent="0.25">
      <c r="A9659">
        <f>Data_checks!K9666</f>
        <v>9652</v>
      </c>
      <c r="B9659" t="str">
        <f>Data_checks!L9666</f>
        <v>H</v>
      </c>
      <c r="C9659" t="str">
        <f>Data_checks!M9666</f>
        <v>S</v>
      </c>
    </row>
    <row r="9660" spans="1:3" x14ac:dyDescent="0.25">
      <c r="A9660">
        <f>Data_checks!K9667</f>
        <v>9653</v>
      </c>
      <c r="B9660" t="str">
        <f>Data_checks!L9667</f>
        <v>I</v>
      </c>
      <c r="C9660" t="str">
        <f>Data_checks!M9667</f>
        <v>D</v>
      </c>
    </row>
    <row r="9661" spans="1:3" x14ac:dyDescent="0.25">
      <c r="A9661">
        <f>Data_checks!K9668</f>
        <v>9654</v>
      </c>
      <c r="B9661" t="str">
        <f>Data_checks!L9668</f>
        <v>H</v>
      </c>
      <c r="C9661" t="str">
        <f>Data_checks!M9668</f>
        <v>H</v>
      </c>
    </row>
    <row r="9662" spans="1:3" x14ac:dyDescent="0.25">
      <c r="A9662">
        <f>Data_checks!K9669</f>
        <v>9655</v>
      </c>
      <c r="B9662" t="str">
        <f>Data_checks!L9669</f>
        <v>S</v>
      </c>
      <c r="C9662" t="str">
        <f>Data_checks!M9669</f>
        <v>H</v>
      </c>
    </row>
    <row r="9663" spans="1:3" x14ac:dyDescent="0.25">
      <c r="A9663">
        <f>Data_checks!K9670</f>
        <v>9656</v>
      </c>
      <c r="B9663" t="str">
        <f>Data_checks!L9670</f>
        <v>D</v>
      </c>
      <c r="C9663" t="str">
        <f>Data_checks!M9670</f>
        <v>D</v>
      </c>
    </row>
    <row r="9664" spans="1:3" x14ac:dyDescent="0.25">
      <c r="A9664">
        <f>Data_checks!K9671</f>
        <v>9657</v>
      </c>
      <c r="B9664" t="str">
        <f>Data_checks!L9671</f>
        <v>H</v>
      </c>
      <c r="C9664" t="str">
        <f>Data_checks!M9671</f>
        <v>H</v>
      </c>
    </row>
    <row r="9665" spans="1:3" x14ac:dyDescent="0.25">
      <c r="A9665">
        <f>Data_checks!K9672</f>
        <v>9658</v>
      </c>
      <c r="B9665" t="str">
        <f>Data_checks!L9672</f>
        <v>D</v>
      </c>
      <c r="C9665" t="str">
        <f>Data_checks!M9672</f>
        <v>D</v>
      </c>
    </row>
    <row r="9666" spans="1:3" x14ac:dyDescent="0.25">
      <c r="A9666">
        <f>Data_checks!K9673</f>
        <v>9659</v>
      </c>
      <c r="B9666" t="str">
        <f>Data_checks!L9673</f>
        <v>I</v>
      </c>
      <c r="C9666" t="str">
        <f>Data_checks!M9673</f>
        <v>D</v>
      </c>
    </row>
    <row r="9667" spans="1:3" x14ac:dyDescent="0.25">
      <c r="A9667">
        <f>Data_checks!K9674</f>
        <v>9660</v>
      </c>
      <c r="B9667" t="str">
        <f>Data_checks!L9674</f>
        <v>D</v>
      </c>
      <c r="C9667" t="str">
        <f>Data_checks!M9674</f>
        <v>D</v>
      </c>
    </row>
    <row r="9668" spans="1:3" x14ac:dyDescent="0.25">
      <c r="A9668">
        <f>Data_checks!K9675</f>
        <v>9661</v>
      </c>
      <c r="B9668" t="str">
        <f>Data_checks!L9675</f>
        <v>I</v>
      </c>
      <c r="C9668" t="str">
        <f>Data_checks!M9675</f>
        <v>S</v>
      </c>
    </row>
    <row r="9669" spans="1:3" x14ac:dyDescent="0.25">
      <c r="A9669">
        <f>Data_checks!K9676</f>
        <v>9662</v>
      </c>
      <c r="B9669" t="str">
        <f>Data_checks!L9676</f>
        <v>S</v>
      </c>
      <c r="C9669" t="str">
        <f>Data_checks!M9676</f>
        <v>H</v>
      </c>
    </row>
    <row r="9670" spans="1:3" x14ac:dyDescent="0.25">
      <c r="A9670">
        <f>Data_checks!K9677</f>
        <v>9663</v>
      </c>
      <c r="B9670" t="str">
        <f>Data_checks!L9677</f>
        <v>I</v>
      </c>
      <c r="C9670" t="str">
        <f>Data_checks!M9677</f>
        <v>I</v>
      </c>
    </row>
    <row r="9671" spans="1:3" x14ac:dyDescent="0.25">
      <c r="A9671">
        <f>Data_checks!K9678</f>
        <v>9664</v>
      </c>
      <c r="B9671" t="str">
        <f>Data_checks!L9678</f>
        <v>H</v>
      </c>
      <c r="C9671" t="str">
        <f>Data_checks!M9678</f>
        <v>H</v>
      </c>
    </row>
    <row r="9672" spans="1:3" x14ac:dyDescent="0.25">
      <c r="A9672">
        <f>Data_checks!K9679</f>
        <v>9665</v>
      </c>
      <c r="B9672" t="str">
        <f>Data_checks!L9679</f>
        <v>D</v>
      </c>
      <c r="C9672" t="str">
        <f>Data_checks!M9679</f>
        <v>D</v>
      </c>
    </row>
    <row r="9673" spans="1:3" x14ac:dyDescent="0.25">
      <c r="A9673">
        <f>Data_checks!K9680</f>
        <v>9666</v>
      </c>
      <c r="B9673" t="str">
        <f>Data_checks!L9680</f>
        <v>I</v>
      </c>
      <c r="C9673" t="str">
        <f>Data_checks!M9680</f>
        <v>H</v>
      </c>
    </row>
    <row r="9674" spans="1:3" x14ac:dyDescent="0.25">
      <c r="A9674">
        <f>Data_checks!K9681</f>
        <v>9667</v>
      </c>
      <c r="B9674" t="str">
        <f>Data_checks!L9681</f>
        <v>I</v>
      </c>
      <c r="C9674" t="str">
        <f>Data_checks!M9681</f>
        <v>D</v>
      </c>
    </row>
    <row r="9675" spans="1:3" x14ac:dyDescent="0.25">
      <c r="A9675">
        <f>Data_checks!K9682</f>
        <v>9668</v>
      </c>
      <c r="B9675" t="str">
        <f>Data_checks!L9682</f>
        <v>H</v>
      </c>
      <c r="C9675" t="str">
        <f>Data_checks!M9682</f>
        <v>H</v>
      </c>
    </row>
    <row r="9676" spans="1:3" x14ac:dyDescent="0.25">
      <c r="A9676">
        <f>Data_checks!K9683</f>
        <v>9669</v>
      </c>
      <c r="B9676" t="str">
        <f>Data_checks!L9683</f>
        <v>H</v>
      </c>
      <c r="C9676" t="str">
        <f>Data_checks!M9683</f>
        <v>H</v>
      </c>
    </row>
    <row r="9677" spans="1:3" x14ac:dyDescent="0.25">
      <c r="A9677">
        <f>Data_checks!K9684</f>
        <v>9670</v>
      </c>
      <c r="B9677" t="str">
        <f>Data_checks!L9684</f>
        <v>S</v>
      </c>
      <c r="C9677" t="str">
        <f>Data_checks!M9684</f>
        <v>S</v>
      </c>
    </row>
    <row r="9678" spans="1:3" x14ac:dyDescent="0.25">
      <c r="A9678">
        <f>Data_checks!K9685</f>
        <v>9671</v>
      </c>
      <c r="B9678" t="str">
        <f>Data_checks!L9685</f>
        <v>I</v>
      </c>
      <c r="C9678" t="str">
        <f>Data_checks!M9685</f>
        <v>I</v>
      </c>
    </row>
    <row r="9679" spans="1:3" x14ac:dyDescent="0.25">
      <c r="A9679">
        <f>Data_checks!K9686</f>
        <v>9672</v>
      </c>
      <c r="B9679" t="str">
        <f>Data_checks!L9686</f>
        <v>H</v>
      </c>
      <c r="C9679" t="str">
        <f>Data_checks!M9686</f>
        <v>H</v>
      </c>
    </row>
    <row r="9680" spans="1:3" x14ac:dyDescent="0.25">
      <c r="A9680">
        <f>Data_checks!K9687</f>
        <v>9673</v>
      </c>
      <c r="B9680" t="str">
        <f>Data_checks!L9687</f>
        <v>S</v>
      </c>
      <c r="C9680" t="str">
        <f>Data_checks!M9687</f>
        <v>H</v>
      </c>
    </row>
    <row r="9681" spans="1:3" x14ac:dyDescent="0.25">
      <c r="A9681">
        <f>Data_checks!K9688</f>
        <v>9674</v>
      </c>
      <c r="B9681" t="str">
        <f>Data_checks!L9688</f>
        <v>S</v>
      </c>
      <c r="C9681" t="str">
        <f>Data_checks!M9688</f>
        <v>H</v>
      </c>
    </row>
    <row r="9682" spans="1:3" x14ac:dyDescent="0.25">
      <c r="A9682">
        <f>Data_checks!K9689</f>
        <v>9675</v>
      </c>
      <c r="B9682" t="str">
        <f>Data_checks!L9689</f>
        <v>H</v>
      </c>
      <c r="C9682" t="str">
        <f>Data_checks!M9689</f>
        <v>H</v>
      </c>
    </row>
    <row r="9683" spans="1:3" x14ac:dyDescent="0.25">
      <c r="A9683">
        <f>Data_checks!K9690</f>
        <v>9676</v>
      </c>
      <c r="B9683" t="str">
        <f>Data_checks!L9690</f>
        <v>I</v>
      </c>
      <c r="C9683" t="str">
        <f>Data_checks!M9690</f>
        <v>I</v>
      </c>
    </row>
    <row r="9684" spans="1:3" x14ac:dyDescent="0.25">
      <c r="A9684">
        <f>Data_checks!K9691</f>
        <v>9677</v>
      </c>
      <c r="B9684" t="str">
        <f>Data_checks!L9691</f>
        <v>S</v>
      </c>
      <c r="C9684" t="str">
        <f>Data_checks!M9691</f>
        <v>H</v>
      </c>
    </row>
    <row r="9685" spans="1:3" x14ac:dyDescent="0.25">
      <c r="A9685">
        <f>Data_checks!K9692</f>
        <v>9678</v>
      </c>
      <c r="B9685" t="str">
        <f>Data_checks!L9692</f>
        <v>S</v>
      </c>
      <c r="C9685" t="str">
        <f>Data_checks!M9692</f>
        <v>H</v>
      </c>
    </row>
    <row r="9686" spans="1:3" x14ac:dyDescent="0.25">
      <c r="A9686">
        <f>Data_checks!K9693</f>
        <v>9679</v>
      </c>
      <c r="B9686" t="str">
        <f>Data_checks!L9693</f>
        <v>D</v>
      </c>
      <c r="C9686" t="str">
        <f>Data_checks!M9693</f>
        <v>D</v>
      </c>
    </row>
    <row r="9687" spans="1:3" x14ac:dyDescent="0.25">
      <c r="A9687">
        <f>Data_checks!K9694</f>
        <v>9680</v>
      </c>
      <c r="B9687" t="str">
        <f>Data_checks!L9694</f>
        <v>S</v>
      </c>
      <c r="C9687" t="str">
        <f>Data_checks!M9694</f>
        <v>H</v>
      </c>
    </row>
    <row r="9688" spans="1:3" x14ac:dyDescent="0.25">
      <c r="A9688">
        <f>Data_checks!K9695</f>
        <v>9681</v>
      </c>
      <c r="B9688" t="str">
        <f>Data_checks!L9695</f>
        <v>D</v>
      </c>
      <c r="C9688" t="str">
        <f>Data_checks!M9695</f>
        <v>D</v>
      </c>
    </row>
    <row r="9689" spans="1:3" x14ac:dyDescent="0.25">
      <c r="A9689">
        <f>Data_checks!K9696</f>
        <v>9682</v>
      </c>
      <c r="B9689" t="str">
        <f>Data_checks!L9696</f>
        <v>D</v>
      </c>
      <c r="C9689" t="str">
        <f>Data_checks!M9696</f>
        <v>D</v>
      </c>
    </row>
    <row r="9690" spans="1:3" x14ac:dyDescent="0.25">
      <c r="A9690">
        <f>Data_checks!K9697</f>
        <v>9683</v>
      </c>
      <c r="B9690" t="str">
        <f>Data_checks!L9697</f>
        <v>D</v>
      </c>
      <c r="C9690" t="str">
        <f>Data_checks!M9697</f>
        <v>D</v>
      </c>
    </row>
    <row r="9691" spans="1:3" x14ac:dyDescent="0.25">
      <c r="A9691">
        <f>Data_checks!K9698</f>
        <v>9684</v>
      </c>
      <c r="B9691" t="str">
        <f>Data_checks!L9698</f>
        <v>S</v>
      </c>
      <c r="C9691" t="str">
        <f>Data_checks!M9698</f>
        <v>H</v>
      </c>
    </row>
    <row r="9692" spans="1:3" x14ac:dyDescent="0.25">
      <c r="A9692">
        <f>Data_checks!K9699</f>
        <v>9685</v>
      </c>
      <c r="B9692" t="str">
        <f>Data_checks!L9699</f>
        <v>I</v>
      </c>
      <c r="C9692" t="str">
        <f>Data_checks!M9699</f>
        <v>I</v>
      </c>
    </row>
    <row r="9693" spans="1:3" x14ac:dyDescent="0.25">
      <c r="A9693">
        <f>Data_checks!K9700</f>
        <v>9686</v>
      </c>
      <c r="B9693" t="str">
        <f>Data_checks!L9700</f>
        <v>S</v>
      </c>
      <c r="C9693" t="str">
        <f>Data_checks!M9700</f>
        <v>H</v>
      </c>
    </row>
    <row r="9694" spans="1:3" x14ac:dyDescent="0.25">
      <c r="A9694">
        <f>Data_checks!K9701</f>
        <v>9687</v>
      </c>
      <c r="B9694" t="str">
        <f>Data_checks!L9701</f>
        <v>D</v>
      </c>
      <c r="C9694" t="str">
        <f>Data_checks!M9701</f>
        <v>D</v>
      </c>
    </row>
    <row r="9695" spans="1:3" x14ac:dyDescent="0.25">
      <c r="A9695">
        <f>Data_checks!K9702</f>
        <v>9688</v>
      </c>
      <c r="B9695" t="str">
        <f>Data_checks!L9702</f>
        <v>I</v>
      </c>
      <c r="C9695" t="str">
        <f>Data_checks!M9702</f>
        <v>S</v>
      </c>
    </row>
    <row r="9696" spans="1:3" x14ac:dyDescent="0.25">
      <c r="A9696">
        <f>Data_checks!K9703</f>
        <v>9689</v>
      </c>
      <c r="B9696" t="str">
        <f>Data_checks!L9703</f>
        <v>D</v>
      </c>
      <c r="C9696" t="str">
        <f>Data_checks!M9703</f>
        <v>D</v>
      </c>
    </row>
    <row r="9697" spans="1:3" x14ac:dyDescent="0.25">
      <c r="A9697">
        <f>Data_checks!K9704</f>
        <v>9690</v>
      </c>
      <c r="B9697" t="str">
        <f>Data_checks!L9704</f>
        <v>S</v>
      </c>
      <c r="C9697" t="str">
        <f>Data_checks!M9704</f>
        <v>H</v>
      </c>
    </row>
    <row r="9698" spans="1:3" x14ac:dyDescent="0.25">
      <c r="A9698">
        <f>Data_checks!K9705</f>
        <v>9691</v>
      </c>
      <c r="B9698" t="str">
        <f>Data_checks!L9705</f>
        <v>H</v>
      </c>
      <c r="C9698" t="str">
        <f>Data_checks!M9705</f>
        <v>H</v>
      </c>
    </row>
    <row r="9699" spans="1:3" x14ac:dyDescent="0.25">
      <c r="A9699">
        <f>Data_checks!K9706</f>
        <v>9692</v>
      </c>
      <c r="B9699" t="str">
        <f>Data_checks!L9706</f>
        <v>I</v>
      </c>
      <c r="C9699" t="str">
        <f>Data_checks!M9706</f>
        <v>S</v>
      </c>
    </row>
    <row r="9700" spans="1:3" x14ac:dyDescent="0.25">
      <c r="A9700">
        <f>Data_checks!K9707</f>
        <v>9693</v>
      </c>
      <c r="B9700" t="str">
        <f>Data_checks!L9707</f>
        <v>H</v>
      </c>
      <c r="C9700" t="str">
        <f>Data_checks!M9707</f>
        <v>H</v>
      </c>
    </row>
    <row r="9701" spans="1:3" x14ac:dyDescent="0.25">
      <c r="A9701">
        <f>Data_checks!K9708</f>
        <v>9694</v>
      </c>
      <c r="B9701" t="str">
        <f>Data_checks!L9708</f>
        <v>S</v>
      </c>
      <c r="C9701" t="str">
        <f>Data_checks!M9708</f>
        <v>D</v>
      </c>
    </row>
    <row r="9702" spans="1:3" x14ac:dyDescent="0.25">
      <c r="A9702">
        <f>Data_checks!K9709</f>
        <v>9695</v>
      </c>
      <c r="B9702" t="str">
        <f>Data_checks!L9709</f>
        <v>S</v>
      </c>
      <c r="C9702" t="str">
        <f>Data_checks!M9709</f>
        <v>H</v>
      </c>
    </row>
    <row r="9703" spans="1:3" x14ac:dyDescent="0.25">
      <c r="A9703">
        <f>Data_checks!K9710</f>
        <v>9696</v>
      </c>
      <c r="B9703" t="str">
        <f>Data_checks!L9710</f>
        <v>H</v>
      </c>
      <c r="C9703" t="str">
        <f>Data_checks!M9710</f>
        <v>H</v>
      </c>
    </row>
    <row r="9704" spans="1:3" x14ac:dyDescent="0.25">
      <c r="A9704">
        <f>Data_checks!K9711</f>
        <v>9697</v>
      </c>
      <c r="B9704" t="str">
        <f>Data_checks!L9711</f>
        <v>S</v>
      </c>
      <c r="C9704" t="str">
        <f>Data_checks!M9711</f>
        <v>H</v>
      </c>
    </row>
    <row r="9705" spans="1:3" x14ac:dyDescent="0.25">
      <c r="A9705">
        <f>Data_checks!K9712</f>
        <v>9698</v>
      </c>
      <c r="B9705" t="str">
        <f>Data_checks!L9712</f>
        <v>H</v>
      </c>
      <c r="C9705" t="str">
        <f>Data_checks!M9712</f>
        <v>H</v>
      </c>
    </row>
    <row r="9706" spans="1:3" x14ac:dyDescent="0.25">
      <c r="A9706">
        <f>Data_checks!K9713</f>
        <v>9699</v>
      </c>
      <c r="B9706" t="str">
        <f>Data_checks!L9713</f>
        <v>I</v>
      </c>
      <c r="C9706" t="str">
        <f>Data_checks!M9713</f>
        <v>D</v>
      </c>
    </row>
    <row r="9707" spans="1:3" x14ac:dyDescent="0.25">
      <c r="A9707">
        <f>Data_checks!K9714</f>
        <v>9700</v>
      </c>
      <c r="B9707" t="str">
        <f>Data_checks!L9714</f>
        <v>S</v>
      </c>
      <c r="C9707" t="str">
        <f>Data_checks!M9714</f>
        <v>H</v>
      </c>
    </row>
    <row r="9708" spans="1:3" x14ac:dyDescent="0.25">
      <c r="A9708">
        <f>Data_checks!K9715</f>
        <v>9701</v>
      </c>
      <c r="B9708" t="str">
        <f>Data_checks!L9715</f>
        <v>I</v>
      </c>
      <c r="C9708" t="str">
        <f>Data_checks!M9715</f>
        <v>I</v>
      </c>
    </row>
    <row r="9709" spans="1:3" x14ac:dyDescent="0.25">
      <c r="A9709">
        <f>Data_checks!K9716</f>
        <v>9702</v>
      </c>
      <c r="B9709" t="str">
        <f>Data_checks!L9716</f>
        <v>D</v>
      </c>
      <c r="C9709" t="str">
        <f>Data_checks!M9716</f>
        <v>D</v>
      </c>
    </row>
    <row r="9710" spans="1:3" x14ac:dyDescent="0.25">
      <c r="A9710">
        <f>Data_checks!K9717</f>
        <v>9703</v>
      </c>
      <c r="B9710" t="str">
        <f>Data_checks!L9717</f>
        <v>S</v>
      </c>
      <c r="C9710" t="str">
        <f>Data_checks!M9717</f>
        <v>H</v>
      </c>
    </row>
    <row r="9711" spans="1:3" x14ac:dyDescent="0.25">
      <c r="A9711">
        <f>Data_checks!K9718</f>
        <v>9704</v>
      </c>
      <c r="B9711" t="str">
        <f>Data_checks!L9718</f>
        <v>H</v>
      </c>
      <c r="C9711" t="str">
        <f>Data_checks!M9718</f>
        <v>H</v>
      </c>
    </row>
    <row r="9712" spans="1:3" x14ac:dyDescent="0.25">
      <c r="A9712">
        <f>Data_checks!K9719</f>
        <v>9705</v>
      </c>
      <c r="B9712" t="str">
        <f>Data_checks!L9719</f>
        <v>H</v>
      </c>
      <c r="C9712" t="str">
        <f>Data_checks!M9719</f>
        <v>H</v>
      </c>
    </row>
    <row r="9713" spans="1:3" x14ac:dyDescent="0.25">
      <c r="A9713">
        <f>Data_checks!K9720</f>
        <v>9706</v>
      </c>
      <c r="B9713" t="str">
        <f>Data_checks!L9720</f>
        <v>D</v>
      </c>
      <c r="C9713" t="str">
        <f>Data_checks!M9720</f>
        <v>D</v>
      </c>
    </row>
    <row r="9714" spans="1:3" x14ac:dyDescent="0.25">
      <c r="A9714">
        <f>Data_checks!K9721</f>
        <v>9707</v>
      </c>
      <c r="B9714" t="str">
        <f>Data_checks!L9721</f>
        <v>I</v>
      </c>
      <c r="C9714" t="str">
        <f>Data_checks!M9721</f>
        <v>S</v>
      </c>
    </row>
    <row r="9715" spans="1:3" x14ac:dyDescent="0.25">
      <c r="A9715">
        <f>Data_checks!K9722</f>
        <v>9708</v>
      </c>
      <c r="B9715" t="str">
        <f>Data_checks!L9722</f>
        <v>S</v>
      </c>
      <c r="C9715" t="str">
        <f>Data_checks!M9722</f>
        <v>H</v>
      </c>
    </row>
    <row r="9716" spans="1:3" x14ac:dyDescent="0.25">
      <c r="A9716">
        <f>Data_checks!K9723</f>
        <v>9709</v>
      </c>
      <c r="B9716" t="str">
        <f>Data_checks!L9723</f>
        <v>D</v>
      </c>
      <c r="C9716" t="str">
        <f>Data_checks!M9723</f>
        <v>D</v>
      </c>
    </row>
    <row r="9717" spans="1:3" x14ac:dyDescent="0.25">
      <c r="A9717">
        <f>Data_checks!K9724</f>
        <v>9710</v>
      </c>
      <c r="B9717" t="str">
        <f>Data_checks!L9724</f>
        <v>S</v>
      </c>
      <c r="C9717" t="str">
        <f>Data_checks!M9724</f>
        <v>H</v>
      </c>
    </row>
    <row r="9718" spans="1:3" x14ac:dyDescent="0.25">
      <c r="A9718">
        <f>Data_checks!K9725</f>
        <v>9711</v>
      </c>
      <c r="B9718" t="str">
        <f>Data_checks!L9725</f>
        <v>S</v>
      </c>
      <c r="C9718" t="str">
        <f>Data_checks!M9725</f>
        <v>I</v>
      </c>
    </row>
    <row r="9719" spans="1:3" x14ac:dyDescent="0.25">
      <c r="A9719">
        <f>Data_checks!K9726</f>
        <v>9712</v>
      </c>
      <c r="B9719" t="str">
        <f>Data_checks!L9726</f>
        <v>D</v>
      </c>
      <c r="C9719" t="str">
        <f>Data_checks!M9726</f>
        <v>D</v>
      </c>
    </row>
    <row r="9720" spans="1:3" x14ac:dyDescent="0.25">
      <c r="A9720">
        <f>Data_checks!K9727</f>
        <v>9713</v>
      </c>
      <c r="B9720" t="str">
        <f>Data_checks!L9727</f>
        <v>S</v>
      </c>
      <c r="C9720" t="str">
        <f>Data_checks!M9727</f>
        <v>H</v>
      </c>
    </row>
    <row r="9721" spans="1:3" x14ac:dyDescent="0.25">
      <c r="A9721">
        <f>Data_checks!K9728</f>
        <v>9714</v>
      </c>
      <c r="B9721" t="str">
        <f>Data_checks!L9728</f>
        <v>D</v>
      </c>
      <c r="C9721" t="str">
        <f>Data_checks!M9728</f>
        <v>D</v>
      </c>
    </row>
    <row r="9722" spans="1:3" x14ac:dyDescent="0.25">
      <c r="A9722">
        <f>Data_checks!K9729</f>
        <v>9715</v>
      </c>
      <c r="B9722" t="str">
        <f>Data_checks!L9729</f>
        <v>D</v>
      </c>
      <c r="C9722" t="str">
        <f>Data_checks!M9729</f>
        <v>D</v>
      </c>
    </row>
    <row r="9723" spans="1:3" x14ac:dyDescent="0.25">
      <c r="A9723">
        <f>Data_checks!K9730</f>
        <v>9716</v>
      </c>
      <c r="B9723" t="str">
        <f>Data_checks!L9730</f>
        <v>S</v>
      </c>
      <c r="C9723" t="str">
        <f>Data_checks!M9730</f>
        <v>H</v>
      </c>
    </row>
    <row r="9724" spans="1:3" x14ac:dyDescent="0.25">
      <c r="A9724">
        <f>Data_checks!K9731</f>
        <v>9717</v>
      </c>
      <c r="B9724" t="str">
        <f>Data_checks!L9731</f>
        <v>D</v>
      </c>
      <c r="C9724" t="str">
        <f>Data_checks!M9731</f>
        <v>D</v>
      </c>
    </row>
    <row r="9725" spans="1:3" x14ac:dyDescent="0.25">
      <c r="A9725">
        <f>Data_checks!K9732</f>
        <v>9718</v>
      </c>
      <c r="B9725" t="str">
        <f>Data_checks!L9732</f>
        <v>S</v>
      </c>
      <c r="C9725" t="str">
        <f>Data_checks!M9732</f>
        <v>H</v>
      </c>
    </row>
    <row r="9726" spans="1:3" x14ac:dyDescent="0.25">
      <c r="A9726">
        <f>Data_checks!K9733</f>
        <v>9719</v>
      </c>
      <c r="B9726" t="str">
        <f>Data_checks!L9733</f>
        <v>D</v>
      </c>
      <c r="C9726" t="str">
        <f>Data_checks!M9733</f>
        <v>D</v>
      </c>
    </row>
    <row r="9727" spans="1:3" x14ac:dyDescent="0.25">
      <c r="A9727">
        <f>Data_checks!K9734</f>
        <v>9720</v>
      </c>
      <c r="B9727" t="str">
        <f>Data_checks!L9734</f>
        <v>D</v>
      </c>
      <c r="C9727" t="str">
        <f>Data_checks!M9734</f>
        <v>D</v>
      </c>
    </row>
    <row r="9728" spans="1:3" x14ac:dyDescent="0.25">
      <c r="A9728">
        <f>Data_checks!K9735</f>
        <v>9721</v>
      </c>
      <c r="B9728" t="str">
        <f>Data_checks!L9735</f>
        <v>I</v>
      </c>
      <c r="C9728" t="str">
        <f>Data_checks!M9735</f>
        <v>I</v>
      </c>
    </row>
    <row r="9729" spans="1:3" x14ac:dyDescent="0.25">
      <c r="A9729">
        <f>Data_checks!K9736</f>
        <v>9722</v>
      </c>
      <c r="B9729" t="str">
        <f>Data_checks!L9736</f>
        <v>H</v>
      </c>
      <c r="C9729" t="str">
        <f>Data_checks!M9736</f>
        <v>H</v>
      </c>
    </row>
    <row r="9730" spans="1:3" x14ac:dyDescent="0.25">
      <c r="A9730">
        <f>Data_checks!K9737</f>
        <v>9723</v>
      </c>
      <c r="B9730" t="str">
        <f>Data_checks!L9737</f>
        <v>D</v>
      </c>
      <c r="C9730" t="str">
        <f>Data_checks!M9737</f>
        <v>D</v>
      </c>
    </row>
    <row r="9731" spans="1:3" x14ac:dyDescent="0.25">
      <c r="A9731">
        <f>Data_checks!K9738</f>
        <v>9724</v>
      </c>
      <c r="B9731" t="str">
        <f>Data_checks!L9738</f>
        <v>D</v>
      </c>
      <c r="C9731" t="str">
        <f>Data_checks!M9738</f>
        <v>D</v>
      </c>
    </row>
    <row r="9732" spans="1:3" x14ac:dyDescent="0.25">
      <c r="A9732">
        <f>Data_checks!K9739</f>
        <v>9725</v>
      </c>
      <c r="B9732" t="str">
        <f>Data_checks!L9739</f>
        <v>I</v>
      </c>
      <c r="C9732" t="str">
        <f>Data_checks!M9739</f>
        <v>D</v>
      </c>
    </row>
    <row r="9733" spans="1:3" x14ac:dyDescent="0.25">
      <c r="A9733">
        <f>Data_checks!K9740</f>
        <v>9726</v>
      </c>
      <c r="B9733" t="str">
        <f>Data_checks!L9740</f>
        <v>I</v>
      </c>
      <c r="C9733" t="str">
        <f>Data_checks!M9740</f>
        <v>I</v>
      </c>
    </row>
    <row r="9734" spans="1:3" x14ac:dyDescent="0.25">
      <c r="A9734">
        <f>Data_checks!K9741</f>
        <v>9727</v>
      </c>
      <c r="B9734" t="str">
        <f>Data_checks!L9741</f>
        <v>S</v>
      </c>
      <c r="C9734" t="str">
        <f>Data_checks!M9741</f>
        <v>H</v>
      </c>
    </row>
    <row r="9735" spans="1:3" x14ac:dyDescent="0.25">
      <c r="A9735">
        <f>Data_checks!K9742</f>
        <v>9728</v>
      </c>
      <c r="B9735" t="str">
        <f>Data_checks!L9742</f>
        <v>H</v>
      </c>
      <c r="C9735" t="str">
        <f>Data_checks!M9742</f>
        <v>H</v>
      </c>
    </row>
    <row r="9736" spans="1:3" x14ac:dyDescent="0.25">
      <c r="A9736">
        <f>Data_checks!K9743</f>
        <v>9729</v>
      </c>
      <c r="B9736" t="str">
        <f>Data_checks!L9743</f>
        <v>D</v>
      </c>
      <c r="C9736" t="str">
        <f>Data_checks!M9743</f>
        <v>D</v>
      </c>
    </row>
    <row r="9737" spans="1:3" x14ac:dyDescent="0.25">
      <c r="A9737">
        <f>Data_checks!K9744</f>
        <v>9730</v>
      </c>
      <c r="B9737" t="str">
        <f>Data_checks!L9744</f>
        <v>H</v>
      </c>
      <c r="C9737" t="str">
        <f>Data_checks!M9744</f>
        <v>H</v>
      </c>
    </row>
    <row r="9738" spans="1:3" x14ac:dyDescent="0.25">
      <c r="A9738">
        <f>Data_checks!K9745</f>
        <v>9731</v>
      </c>
      <c r="B9738" t="str">
        <f>Data_checks!L9745</f>
        <v>I</v>
      </c>
      <c r="C9738" t="str">
        <f>Data_checks!M9745</f>
        <v>S</v>
      </c>
    </row>
    <row r="9739" spans="1:3" x14ac:dyDescent="0.25">
      <c r="A9739">
        <f>Data_checks!K9746</f>
        <v>9732</v>
      </c>
      <c r="B9739" t="str">
        <f>Data_checks!L9746</f>
        <v>H</v>
      </c>
      <c r="C9739" t="str">
        <f>Data_checks!M9746</f>
        <v>H</v>
      </c>
    </row>
    <row r="9740" spans="1:3" x14ac:dyDescent="0.25">
      <c r="A9740">
        <f>Data_checks!K9747</f>
        <v>9733</v>
      </c>
      <c r="B9740" t="str">
        <f>Data_checks!L9747</f>
        <v>D</v>
      </c>
      <c r="C9740" t="str">
        <f>Data_checks!M9747</f>
        <v>D</v>
      </c>
    </row>
    <row r="9741" spans="1:3" x14ac:dyDescent="0.25">
      <c r="A9741">
        <f>Data_checks!K9748</f>
        <v>9734</v>
      </c>
      <c r="B9741" t="str">
        <f>Data_checks!L9748</f>
        <v>H</v>
      </c>
      <c r="C9741" t="str">
        <f>Data_checks!M9748</f>
        <v>I</v>
      </c>
    </row>
    <row r="9742" spans="1:3" x14ac:dyDescent="0.25">
      <c r="A9742">
        <f>Data_checks!K9749</f>
        <v>9735</v>
      </c>
      <c r="B9742" t="str">
        <f>Data_checks!L9749</f>
        <v>S</v>
      </c>
      <c r="C9742" t="str">
        <f>Data_checks!M9749</f>
        <v>H</v>
      </c>
    </row>
    <row r="9743" spans="1:3" x14ac:dyDescent="0.25">
      <c r="A9743">
        <f>Data_checks!K9750</f>
        <v>9736</v>
      </c>
      <c r="B9743" t="str">
        <f>Data_checks!L9750</f>
        <v>I</v>
      </c>
      <c r="C9743" t="str">
        <f>Data_checks!M9750</f>
        <v>H</v>
      </c>
    </row>
    <row r="9744" spans="1:3" x14ac:dyDescent="0.25">
      <c r="A9744">
        <f>Data_checks!K9751</f>
        <v>9737</v>
      </c>
      <c r="B9744" t="str">
        <f>Data_checks!L9751</f>
        <v>I</v>
      </c>
      <c r="C9744" t="str">
        <f>Data_checks!M9751</f>
        <v>S</v>
      </c>
    </row>
    <row r="9745" spans="1:3" x14ac:dyDescent="0.25">
      <c r="A9745">
        <f>Data_checks!K9752</f>
        <v>9738</v>
      </c>
      <c r="B9745" t="str">
        <f>Data_checks!L9752</f>
        <v>H</v>
      </c>
      <c r="C9745" t="str">
        <f>Data_checks!M9752</f>
        <v>S</v>
      </c>
    </row>
    <row r="9746" spans="1:3" x14ac:dyDescent="0.25">
      <c r="A9746">
        <f>Data_checks!K9753</f>
        <v>9739</v>
      </c>
      <c r="B9746" t="str">
        <f>Data_checks!L9753</f>
        <v>I</v>
      </c>
      <c r="C9746" t="str">
        <f>Data_checks!M9753</f>
        <v>H</v>
      </c>
    </row>
    <row r="9747" spans="1:3" x14ac:dyDescent="0.25">
      <c r="A9747">
        <f>Data_checks!K9754</f>
        <v>9740</v>
      </c>
      <c r="B9747" t="str">
        <f>Data_checks!L9754</f>
        <v>S</v>
      </c>
      <c r="C9747" t="str">
        <f>Data_checks!M9754</f>
        <v>I</v>
      </c>
    </row>
    <row r="9748" spans="1:3" x14ac:dyDescent="0.25">
      <c r="A9748">
        <f>Data_checks!K9755</f>
        <v>9741</v>
      </c>
      <c r="B9748" t="str">
        <f>Data_checks!L9755</f>
        <v>H</v>
      </c>
      <c r="C9748" t="str">
        <f>Data_checks!M9755</f>
        <v>H</v>
      </c>
    </row>
    <row r="9749" spans="1:3" x14ac:dyDescent="0.25">
      <c r="A9749">
        <f>Data_checks!K9756</f>
        <v>9742</v>
      </c>
      <c r="B9749" t="str">
        <f>Data_checks!L9756</f>
        <v>I</v>
      </c>
      <c r="C9749" t="str">
        <f>Data_checks!M9756</f>
        <v>S</v>
      </c>
    </row>
    <row r="9750" spans="1:3" x14ac:dyDescent="0.25">
      <c r="A9750">
        <f>Data_checks!K9757</f>
        <v>9743</v>
      </c>
      <c r="B9750" t="str">
        <f>Data_checks!L9757</f>
        <v>H</v>
      </c>
      <c r="C9750" t="str">
        <f>Data_checks!M9757</f>
        <v>H</v>
      </c>
    </row>
    <row r="9751" spans="1:3" x14ac:dyDescent="0.25">
      <c r="A9751">
        <f>Data_checks!K9758</f>
        <v>9744</v>
      </c>
      <c r="B9751" t="str">
        <f>Data_checks!L9758</f>
        <v>H</v>
      </c>
      <c r="C9751" t="str">
        <f>Data_checks!M9758</f>
        <v>H</v>
      </c>
    </row>
    <row r="9752" spans="1:3" x14ac:dyDescent="0.25">
      <c r="A9752">
        <f>Data_checks!K9759</f>
        <v>9745</v>
      </c>
      <c r="B9752" t="str">
        <f>Data_checks!L9759</f>
        <v>I</v>
      </c>
      <c r="C9752" t="str">
        <f>Data_checks!M9759</f>
        <v>D</v>
      </c>
    </row>
    <row r="9753" spans="1:3" x14ac:dyDescent="0.25">
      <c r="A9753">
        <f>Data_checks!K9760</f>
        <v>9746</v>
      </c>
      <c r="B9753" t="str">
        <f>Data_checks!L9760</f>
        <v>I</v>
      </c>
      <c r="C9753" t="str">
        <f>Data_checks!M9760</f>
        <v>D</v>
      </c>
    </row>
    <row r="9754" spans="1:3" x14ac:dyDescent="0.25">
      <c r="A9754">
        <f>Data_checks!K9761</f>
        <v>9747</v>
      </c>
      <c r="B9754" t="str">
        <f>Data_checks!L9761</f>
        <v>S</v>
      </c>
      <c r="C9754" t="str">
        <f>Data_checks!M9761</f>
        <v>I</v>
      </c>
    </row>
    <row r="9755" spans="1:3" x14ac:dyDescent="0.25">
      <c r="A9755">
        <f>Data_checks!K9762</f>
        <v>9748</v>
      </c>
      <c r="B9755" t="str">
        <f>Data_checks!L9762</f>
        <v>I</v>
      </c>
      <c r="C9755" t="str">
        <f>Data_checks!M9762</f>
        <v>I</v>
      </c>
    </row>
    <row r="9756" spans="1:3" x14ac:dyDescent="0.25">
      <c r="A9756">
        <f>Data_checks!K9763</f>
        <v>9749</v>
      </c>
      <c r="B9756" t="str">
        <f>Data_checks!L9763</f>
        <v>S</v>
      </c>
      <c r="C9756" t="str">
        <f>Data_checks!M9763</f>
        <v>H</v>
      </c>
    </row>
    <row r="9757" spans="1:3" x14ac:dyDescent="0.25">
      <c r="A9757">
        <f>Data_checks!K9764</f>
        <v>9750</v>
      </c>
      <c r="B9757" t="str">
        <f>Data_checks!L9764</f>
        <v>S</v>
      </c>
      <c r="C9757" t="str">
        <f>Data_checks!M9764</f>
        <v>H</v>
      </c>
    </row>
    <row r="9758" spans="1:3" x14ac:dyDescent="0.25">
      <c r="A9758">
        <f>Data_checks!K9765</f>
        <v>9751</v>
      </c>
      <c r="B9758" t="str">
        <f>Data_checks!L9765</f>
        <v>I</v>
      </c>
      <c r="C9758" t="str">
        <f>Data_checks!M9765</f>
        <v>D</v>
      </c>
    </row>
    <row r="9759" spans="1:3" x14ac:dyDescent="0.25">
      <c r="A9759">
        <f>Data_checks!K9766</f>
        <v>9752</v>
      </c>
      <c r="B9759" t="str">
        <f>Data_checks!L9766</f>
        <v>D</v>
      </c>
      <c r="C9759" t="str">
        <f>Data_checks!M9766</f>
        <v>D</v>
      </c>
    </row>
    <row r="9760" spans="1:3" x14ac:dyDescent="0.25">
      <c r="A9760">
        <f>Data_checks!K9767</f>
        <v>9753</v>
      </c>
      <c r="B9760" t="str">
        <f>Data_checks!L9767</f>
        <v>H</v>
      </c>
      <c r="C9760" t="str">
        <f>Data_checks!M9767</f>
        <v>H</v>
      </c>
    </row>
    <row r="9761" spans="1:3" x14ac:dyDescent="0.25">
      <c r="A9761">
        <f>Data_checks!K9768</f>
        <v>9754</v>
      </c>
      <c r="B9761" t="str">
        <f>Data_checks!L9768</f>
        <v>D</v>
      </c>
      <c r="C9761" t="str">
        <f>Data_checks!M9768</f>
        <v>D</v>
      </c>
    </row>
    <row r="9762" spans="1:3" x14ac:dyDescent="0.25">
      <c r="A9762">
        <f>Data_checks!K9769</f>
        <v>9755</v>
      </c>
      <c r="B9762" t="str">
        <f>Data_checks!L9769</f>
        <v>S</v>
      </c>
      <c r="C9762" t="str">
        <f>Data_checks!M9769</f>
        <v>H</v>
      </c>
    </row>
    <row r="9763" spans="1:3" x14ac:dyDescent="0.25">
      <c r="A9763">
        <f>Data_checks!K9770</f>
        <v>9756</v>
      </c>
      <c r="B9763" t="str">
        <f>Data_checks!L9770</f>
        <v>I</v>
      </c>
      <c r="C9763" t="str">
        <f>Data_checks!M9770</f>
        <v>I</v>
      </c>
    </row>
    <row r="9764" spans="1:3" x14ac:dyDescent="0.25">
      <c r="A9764">
        <f>Data_checks!K9771</f>
        <v>9757</v>
      </c>
      <c r="B9764" t="str">
        <f>Data_checks!L9771</f>
        <v>H</v>
      </c>
      <c r="C9764" t="str">
        <f>Data_checks!M9771</f>
        <v>H</v>
      </c>
    </row>
    <row r="9765" spans="1:3" x14ac:dyDescent="0.25">
      <c r="A9765">
        <f>Data_checks!K9772</f>
        <v>9758</v>
      </c>
      <c r="B9765" t="str">
        <f>Data_checks!L9772</f>
        <v>I</v>
      </c>
      <c r="C9765" t="str">
        <f>Data_checks!M9772</f>
        <v>D</v>
      </c>
    </row>
    <row r="9766" spans="1:3" x14ac:dyDescent="0.25">
      <c r="A9766">
        <f>Data_checks!K9773</f>
        <v>9759</v>
      </c>
      <c r="B9766" t="str">
        <f>Data_checks!L9773</f>
        <v>D</v>
      </c>
      <c r="C9766" t="str">
        <f>Data_checks!M9773</f>
        <v>D</v>
      </c>
    </row>
    <row r="9767" spans="1:3" x14ac:dyDescent="0.25">
      <c r="A9767">
        <f>Data_checks!K9774</f>
        <v>9760</v>
      </c>
      <c r="B9767" t="str">
        <f>Data_checks!L9774</f>
        <v>H</v>
      </c>
      <c r="C9767" t="str">
        <f>Data_checks!M9774</f>
        <v>S</v>
      </c>
    </row>
    <row r="9768" spans="1:3" x14ac:dyDescent="0.25">
      <c r="A9768">
        <f>Data_checks!K9775</f>
        <v>9761</v>
      </c>
      <c r="B9768" t="str">
        <f>Data_checks!L9775</f>
        <v>D</v>
      </c>
      <c r="C9768" t="str">
        <f>Data_checks!M9775</f>
        <v>D</v>
      </c>
    </row>
    <row r="9769" spans="1:3" x14ac:dyDescent="0.25">
      <c r="A9769">
        <f>Data_checks!K9776</f>
        <v>9762</v>
      </c>
      <c r="B9769" t="str">
        <f>Data_checks!L9776</f>
        <v>S</v>
      </c>
      <c r="C9769" t="str">
        <f>Data_checks!M9776</f>
        <v>H</v>
      </c>
    </row>
    <row r="9770" spans="1:3" x14ac:dyDescent="0.25">
      <c r="A9770">
        <f>Data_checks!K9777</f>
        <v>9763</v>
      </c>
      <c r="B9770" t="str">
        <f>Data_checks!L9777</f>
        <v>I</v>
      </c>
      <c r="C9770" t="str">
        <f>Data_checks!M9777</f>
        <v>S</v>
      </c>
    </row>
    <row r="9771" spans="1:3" x14ac:dyDescent="0.25">
      <c r="A9771">
        <f>Data_checks!K9778</f>
        <v>9764</v>
      </c>
      <c r="B9771" t="str">
        <f>Data_checks!L9778</f>
        <v>I</v>
      </c>
      <c r="C9771" t="str">
        <f>Data_checks!M9778</f>
        <v>S</v>
      </c>
    </row>
    <row r="9772" spans="1:3" x14ac:dyDescent="0.25">
      <c r="A9772">
        <f>Data_checks!K9779</f>
        <v>9765</v>
      </c>
      <c r="B9772" t="str">
        <f>Data_checks!L9779</f>
        <v>D</v>
      </c>
      <c r="C9772" t="str">
        <f>Data_checks!M9779</f>
        <v>D</v>
      </c>
    </row>
    <row r="9773" spans="1:3" x14ac:dyDescent="0.25">
      <c r="A9773">
        <f>Data_checks!K9780</f>
        <v>9766</v>
      </c>
      <c r="B9773" t="str">
        <f>Data_checks!L9780</f>
        <v>S</v>
      </c>
      <c r="C9773" t="str">
        <f>Data_checks!M9780</f>
        <v>H</v>
      </c>
    </row>
    <row r="9774" spans="1:3" x14ac:dyDescent="0.25">
      <c r="A9774">
        <f>Data_checks!K9781</f>
        <v>9767</v>
      </c>
      <c r="B9774" t="str">
        <f>Data_checks!L9781</f>
        <v>D</v>
      </c>
      <c r="C9774" t="str">
        <f>Data_checks!M9781</f>
        <v>D</v>
      </c>
    </row>
    <row r="9775" spans="1:3" x14ac:dyDescent="0.25">
      <c r="A9775">
        <f>Data_checks!K9782</f>
        <v>9768</v>
      </c>
      <c r="B9775" t="str">
        <f>Data_checks!L9782</f>
        <v>S</v>
      </c>
      <c r="C9775" t="str">
        <f>Data_checks!M9782</f>
        <v>I</v>
      </c>
    </row>
    <row r="9776" spans="1:3" x14ac:dyDescent="0.25">
      <c r="A9776">
        <f>Data_checks!K9783</f>
        <v>9769</v>
      </c>
      <c r="B9776" t="str">
        <f>Data_checks!L9783</f>
        <v>D</v>
      </c>
      <c r="C9776" t="str">
        <f>Data_checks!M9783</f>
        <v>D</v>
      </c>
    </row>
    <row r="9777" spans="1:3" x14ac:dyDescent="0.25">
      <c r="A9777">
        <f>Data_checks!K9784</f>
        <v>9770</v>
      </c>
      <c r="B9777" t="str">
        <f>Data_checks!L9784</f>
        <v>D</v>
      </c>
      <c r="C9777" t="str">
        <f>Data_checks!M9784</f>
        <v>D</v>
      </c>
    </row>
    <row r="9778" spans="1:3" x14ac:dyDescent="0.25">
      <c r="A9778">
        <f>Data_checks!K9785</f>
        <v>9771</v>
      </c>
      <c r="B9778" t="str">
        <f>Data_checks!L9785</f>
        <v>S</v>
      </c>
      <c r="C9778" t="str">
        <f>Data_checks!M9785</f>
        <v>S</v>
      </c>
    </row>
    <row r="9779" spans="1:3" x14ac:dyDescent="0.25">
      <c r="A9779">
        <f>Data_checks!K9786</f>
        <v>9772</v>
      </c>
      <c r="B9779" t="str">
        <f>Data_checks!L9786</f>
        <v>I</v>
      </c>
      <c r="C9779" t="str">
        <f>Data_checks!M9786</f>
        <v>S</v>
      </c>
    </row>
    <row r="9780" spans="1:3" x14ac:dyDescent="0.25">
      <c r="A9780">
        <f>Data_checks!K9787</f>
        <v>9773</v>
      </c>
      <c r="B9780" t="str">
        <f>Data_checks!L9787</f>
        <v>S</v>
      </c>
      <c r="C9780" t="str">
        <f>Data_checks!M9787</f>
        <v>H</v>
      </c>
    </row>
    <row r="9781" spans="1:3" x14ac:dyDescent="0.25">
      <c r="A9781">
        <f>Data_checks!K9788</f>
        <v>9774</v>
      </c>
      <c r="B9781" t="str">
        <f>Data_checks!L9788</f>
        <v>D</v>
      </c>
      <c r="C9781" t="str">
        <f>Data_checks!M9788</f>
        <v>D</v>
      </c>
    </row>
    <row r="9782" spans="1:3" x14ac:dyDescent="0.25">
      <c r="A9782">
        <f>Data_checks!K9789</f>
        <v>9775</v>
      </c>
      <c r="B9782" t="str">
        <f>Data_checks!L9789</f>
        <v>H</v>
      </c>
      <c r="C9782" t="str">
        <f>Data_checks!M9789</f>
        <v>H</v>
      </c>
    </row>
    <row r="9783" spans="1:3" x14ac:dyDescent="0.25">
      <c r="A9783">
        <f>Data_checks!K9790</f>
        <v>9776</v>
      </c>
      <c r="B9783" t="str">
        <f>Data_checks!L9790</f>
        <v>S</v>
      </c>
      <c r="C9783" t="str">
        <f>Data_checks!M9790</f>
        <v>H</v>
      </c>
    </row>
    <row r="9784" spans="1:3" x14ac:dyDescent="0.25">
      <c r="A9784">
        <f>Data_checks!K9791</f>
        <v>9777</v>
      </c>
      <c r="B9784" t="str">
        <f>Data_checks!L9791</f>
        <v>H</v>
      </c>
      <c r="C9784" t="str">
        <f>Data_checks!M9791</f>
        <v>H</v>
      </c>
    </row>
    <row r="9785" spans="1:3" x14ac:dyDescent="0.25">
      <c r="A9785">
        <f>Data_checks!K9792</f>
        <v>9778</v>
      </c>
      <c r="B9785" t="str">
        <f>Data_checks!L9792</f>
        <v>H</v>
      </c>
      <c r="C9785" t="str">
        <f>Data_checks!M9792</f>
        <v>H</v>
      </c>
    </row>
    <row r="9786" spans="1:3" x14ac:dyDescent="0.25">
      <c r="A9786">
        <f>Data_checks!K9793</f>
        <v>9779</v>
      </c>
      <c r="B9786" t="str">
        <f>Data_checks!L9793</f>
        <v>I</v>
      </c>
      <c r="C9786" t="str">
        <f>Data_checks!M9793</f>
        <v>D</v>
      </c>
    </row>
    <row r="9787" spans="1:3" x14ac:dyDescent="0.25">
      <c r="A9787">
        <f>Data_checks!K9794</f>
        <v>9780</v>
      </c>
      <c r="B9787" t="str">
        <f>Data_checks!L9794</f>
        <v>I</v>
      </c>
      <c r="C9787" t="str">
        <f>Data_checks!M9794</f>
        <v>H</v>
      </c>
    </row>
    <row r="9788" spans="1:3" x14ac:dyDescent="0.25">
      <c r="A9788">
        <f>Data_checks!K9795</f>
        <v>9781</v>
      </c>
      <c r="B9788" t="str">
        <f>Data_checks!L9795</f>
        <v>S</v>
      </c>
      <c r="C9788" t="str">
        <f>Data_checks!M9795</f>
        <v>H</v>
      </c>
    </row>
    <row r="9789" spans="1:3" x14ac:dyDescent="0.25">
      <c r="A9789">
        <f>Data_checks!K9796</f>
        <v>9782</v>
      </c>
      <c r="B9789" t="str">
        <f>Data_checks!L9796</f>
        <v>S</v>
      </c>
      <c r="C9789" t="str">
        <f>Data_checks!M9796</f>
        <v>H</v>
      </c>
    </row>
    <row r="9790" spans="1:3" x14ac:dyDescent="0.25">
      <c r="A9790">
        <f>Data_checks!K9797</f>
        <v>9783</v>
      </c>
      <c r="B9790" t="str">
        <f>Data_checks!L9797</f>
        <v>S</v>
      </c>
      <c r="C9790" t="str">
        <f>Data_checks!M9797</f>
        <v>S</v>
      </c>
    </row>
    <row r="9791" spans="1:3" x14ac:dyDescent="0.25">
      <c r="A9791">
        <f>Data_checks!K9798</f>
        <v>9784</v>
      </c>
      <c r="B9791" t="str">
        <f>Data_checks!L9798</f>
        <v>H</v>
      </c>
      <c r="C9791" t="str">
        <f>Data_checks!M9798</f>
        <v>S</v>
      </c>
    </row>
    <row r="9792" spans="1:3" x14ac:dyDescent="0.25">
      <c r="A9792">
        <f>Data_checks!K9799</f>
        <v>9785</v>
      </c>
      <c r="B9792" t="str">
        <f>Data_checks!L9799</f>
        <v>H</v>
      </c>
      <c r="C9792" t="str">
        <f>Data_checks!M9799</f>
        <v>H</v>
      </c>
    </row>
    <row r="9793" spans="1:3" x14ac:dyDescent="0.25">
      <c r="A9793">
        <f>Data_checks!K9800</f>
        <v>9786</v>
      </c>
      <c r="B9793" t="str">
        <f>Data_checks!L9800</f>
        <v>D</v>
      </c>
      <c r="C9793" t="str">
        <f>Data_checks!M9800</f>
        <v>D</v>
      </c>
    </row>
    <row r="9794" spans="1:3" x14ac:dyDescent="0.25">
      <c r="A9794">
        <f>Data_checks!K9801</f>
        <v>9787</v>
      </c>
      <c r="B9794" t="str">
        <f>Data_checks!L9801</f>
        <v>S</v>
      </c>
      <c r="C9794" t="str">
        <f>Data_checks!M9801</f>
        <v>H</v>
      </c>
    </row>
    <row r="9795" spans="1:3" x14ac:dyDescent="0.25">
      <c r="A9795">
        <f>Data_checks!K9802</f>
        <v>9788</v>
      </c>
      <c r="B9795" t="str">
        <f>Data_checks!L9802</f>
        <v>H</v>
      </c>
      <c r="C9795" t="str">
        <f>Data_checks!M9802</f>
        <v>H</v>
      </c>
    </row>
    <row r="9796" spans="1:3" x14ac:dyDescent="0.25">
      <c r="A9796">
        <f>Data_checks!K9803</f>
        <v>9789</v>
      </c>
      <c r="B9796" t="str">
        <f>Data_checks!L9803</f>
        <v>I</v>
      </c>
      <c r="C9796" t="str">
        <f>Data_checks!M9803</f>
        <v>S</v>
      </c>
    </row>
    <row r="9797" spans="1:3" x14ac:dyDescent="0.25">
      <c r="A9797">
        <f>Data_checks!K9804</f>
        <v>9790</v>
      </c>
      <c r="B9797" t="str">
        <f>Data_checks!L9804</f>
        <v>H</v>
      </c>
      <c r="C9797" t="str">
        <f>Data_checks!M9804</f>
        <v>S</v>
      </c>
    </row>
    <row r="9798" spans="1:3" x14ac:dyDescent="0.25">
      <c r="A9798">
        <f>Data_checks!K9805</f>
        <v>9791</v>
      </c>
      <c r="B9798" t="str">
        <f>Data_checks!L9805</f>
        <v>S</v>
      </c>
      <c r="C9798" t="str">
        <f>Data_checks!M9805</f>
        <v>H</v>
      </c>
    </row>
    <row r="9799" spans="1:3" x14ac:dyDescent="0.25">
      <c r="A9799">
        <f>Data_checks!K9806</f>
        <v>9792</v>
      </c>
      <c r="B9799" t="str">
        <f>Data_checks!L9806</f>
        <v>I</v>
      </c>
      <c r="C9799" t="str">
        <f>Data_checks!M9806</f>
        <v>D</v>
      </c>
    </row>
    <row r="9800" spans="1:3" x14ac:dyDescent="0.25">
      <c r="A9800">
        <f>Data_checks!K9807</f>
        <v>9793</v>
      </c>
      <c r="B9800" t="str">
        <f>Data_checks!L9807</f>
        <v>D</v>
      </c>
      <c r="C9800" t="str">
        <f>Data_checks!M9807</f>
        <v>D</v>
      </c>
    </row>
    <row r="9801" spans="1:3" x14ac:dyDescent="0.25">
      <c r="A9801">
        <f>Data_checks!K9808</f>
        <v>9794</v>
      </c>
      <c r="B9801" t="str">
        <f>Data_checks!L9808</f>
        <v>H</v>
      </c>
      <c r="C9801" t="str">
        <f>Data_checks!M9808</f>
        <v>H</v>
      </c>
    </row>
    <row r="9802" spans="1:3" x14ac:dyDescent="0.25">
      <c r="A9802">
        <f>Data_checks!K9809</f>
        <v>9795</v>
      </c>
      <c r="B9802" t="str">
        <f>Data_checks!L9809</f>
        <v>H</v>
      </c>
      <c r="C9802" t="str">
        <f>Data_checks!M9809</f>
        <v>H</v>
      </c>
    </row>
    <row r="9803" spans="1:3" x14ac:dyDescent="0.25">
      <c r="A9803">
        <f>Data_checks!K9810</f>
        <v>9796</v>
      </c>
      <c r="B9803" t="str">
        <f>Data_checks!L9810</f>
        <v>S</v>
      </c>
      <c r="C9803" t="str">
        <f>Data_checks!M9810</f>
        <v>H</v>
      </c>
    </row>
    <row r="9804" spans="1:3" x14ac:dyDescent="0.25">
      <c r="A9804">
        <f>Data_checks!K9811</f>
        <v>9797</v>
      </c>
      <c r="B9804" t="str">
        <f>Data_checks!L9811</f>
        <v>H</v>
      </c>
      <c r="C9804" t="str">
        <f>Data_checks!M9811</f>
        <v>H</v>
      </c>
    </row>
    <row r="9805" spans="1:3" x14ac:dyDescent="0.25">
      <c r="A9805">
        <f>Data_checks!K9812</f>
        <v>9798</v>
      </c>
      <c r="B9805" t="str">
        <f>Data_checks!L9812</f>
        <v>I</v>
      </c>
      <c r="C9805" t="str">
        <f>Data_checks!M9812</f>
        <v>I</v>
      </c>
    </row>
    <row r="9806" spans="1:3" x14ac:dyDescent="0.25">
      <c r="A9806">
        <f>Data_checks!K9813</f>
        <v>9799</v>
      </c>
      <c r="B9806" t="str">
        <f>Data_checks!L9813</f>
        <v>I</v>
      </c>
      <c r="C9806" t="str">
        <f>Data_checks!M9813</f>
        <v>D</v>
      </c>
    </row>
    <row r="9807" spans="1:3" x14ac:dyDescent="0.25">
      <c r="A9807">
        <f>Data_checks!K9814</f>
        <v>9800</v>
      </c>
      <c r="B9807" t="str">
        <f>Data_checks!L9814</f>
        <v>D</v>
      </c>
      <c r="C9807" t="str">
        <f>Data_checks!M9814</f>
        <v>D</v>
      </c>
    </row>
    <row r="9808" spans="1:3" x14ac:dyDescent="0.25">
      <c r="A9808">
        <f>Data_checks!K9815</f>
        <v>9801</v>
      </c>
      <c r="B9808" t="str">
        <f>Data_checks!L9815</f>
        <v>H</v>
      </c>
      <c r="C9808" t="str">
        <f>Data_checks!M9815</f>
        <v>H</v>
      </c>
    </row>
    <row r="9809" spans="1:3" x14ac:dyDescent="0.25">
      <c r="A9809">
        <f>Data_checks!K9816</f>
        <v>9802</v>
      </c>
      <c r="B9809" t="str">
        <f>Data_checks!L9816</f>
        <v>I</v>
      </c>
      <c r="C9809" t="str">
        <f>Data_checks!M9816</f>
        <v>D</v>
      </c>
    </row>
    <row r="9810" spans="1:3" x14ac:dyDescent="0.25">
      <c r="A9810">
        <f>Data_checks!K9817</f>
        <v>9803</v>
      </c>
      <c r="B9810" t="str">
        <f>Data_checks!L9817</f>
        <v>I</v>
      </c>
      <c r="C9810" t="str">
        <f>Data_checks!M9817</f>
        <v>H</v>
      </c>
    </row>
    <row r="9811" spans="1:3" x14ac:dyDescent="0.25">
      <c r="A9811">
        <f>Data_checks!K9818</f>
        <v>9804</v>
      </c>
      <c r="B9811" t="str">
        <f>Data_checks!L9818</f>
        <v>H</v>
      </c>
      <c r="C9811" t="str">
        <f>Data_checks!M9818</f>
        <v>H</v>
      </c>
    </row>
    <row r="9812" spans="1:3" x14ac:dyDescent="0.25">
      <c r="A9812">
        <f>Data_checks!K9819</f>
        <v>9805</v>
      </c>
      <c r="B9812" t="str">
        <f>Data_checks!L9819</f>
        <v>H</v>
      </c>
      <c r="C9812" t="str">
        <f>Data_checks!M9819</f>
        <v>H</v>
      </c>
    </row>
    <row r="9813" spans="1:3" x14ac:dyDescent="0.25">
      <c r="A9813">
        <f>Data_checks!K9820</f>
        <v>9806</v>
      </c>
      <c r="B9813" t="str">
        <f>Data_checks!L9820</f>
        <v>S</v>
      </c>
      <c r="C9813" t="str">
        <f>Data_checks!M9820</f>
        <v>H</v>
      </c>
    </row>
    <row r="9814" spans="1:3" x14ac:dyDescent="0.25">
      <c r="A9814">
        <f>Data_checks!K9821</f>
        <v>9807</v>
      </c>
      <c r="B9814" t="str">
        <f>Data_checks!L9821</f>
        <v>I</v>
      </c>
      <c r="C9814" t="str">
        <f>Data_checks!M9821</f>
        <v>I</v>
      </c>
    </row>
    <row r="9815" spans="1:3" x14ac:dyDescent="0.25">
      <c r="A9815">
        <f>Data_checks!K9822</f>
        <v>9808</v>
      </c>
      <c r="B9815" t="str">
        <f>Data_checks!L9822</f>
        <v>D</v>
      </c>
      <c r="C9815" t="str">
        <f>Data_checks!M9822</f>
        <v>D</v>
      </c>
    </row>
    <row r="9816" spans="1:3" x14ac:dyDescent="0.25">
      <c r="A9816">
        <f>Data_checks!K9823</f>
        <v>9809</v>
      </c>
      <c r="B9816" t="str">
        <f>Data_checks!L9823</f>
        <v>D</v>
      </c>
      <c r="C9816" t="str">
        <f>Data_checks!M9823</f>
        <v>D</v>
      </c>
    </row>
    <row r="9817" spans="1:3" x14ac:dyDescent="0.25">
      <c r="A9817">
        <f>Data_checks!K9824</f>
        <v>9810</v>
      </c>
      <c r="B9817" t="str">
        <f>Data_checks!L9824</f>
        <v>D</v>
      </c>
      <c r="C9817" t="str">
        <f>Data_checks!M9824</f>
        <v>D</v>
      </c>
    </row>
    <row r="9818" spans="1:3" x14ac:dyDescent="0.25">
      <c r="A9818">
        <f>Data_checks!K9825</f>
        <v>9811</v>
      </c>
      <c r="B9818" t="str">
        <f>Data_checks!L9825</f>
        <v>H</v>
      </c>
      <c r="C9818" t="str">
        <f>Data_checks!M9825</f>
        <v>H</v>
      </c>
    </row>
    <row r="9819" spans="1:3" x14ac:dyDescent="0.25">
      <c r="A9819">
        <f>Data_checks!K9826</f>
        <v>9812</v>
      </c>
      <c r="B9819" t="str">
        <f>Data_checks!L9826</f>
        <v>D</v>
      </c>
      <c r="C9819" t="str">
        <f>Data_checks!M9826</f>
        <v>D</v>
      </c>
    </row>
    <row r="9820" spans="1:3" x14ac:dyDescent="0.25">
      <c r="A9820">
        <f>Data_checks!K9827</f>
        <v>9813</v>
      </c>
      <c r="B9820" t="str">
        <f>Data_checks!L9827</f>
        <v>D</v>
      </c>
      <c r="C9820" t="str">
        <f>Data_checks!M9827</f>
        <v>D</v>
      </c>
    </row>
    <row r="9821" spans="1:3" x14ac:dyDescent="0.25">
      <c r="A9821">
        <f>Data_checks!K9828</f>
        <v>9814</v>
      </c>
      <c r="B9821" t="str">
        <f>Data_checks!L9828</f>
        <v>S</v>
      </c>
      <c r="C9821" t="str">
        <f>Data_checks!M9828</f>
        <v>H</v>
      </c>
    </row>
    <row r="9822" spans="1:3" x14ac:dyDescent="0.25">
      <c r="A9822">
        <f>Data_checks!K9829</f>
        <v>9815</v>
      </c>
      <c r="B9822" t="str">
        <f>Data_checks!L9829</f>
        <v>H</v>
      </c>
      <c r="C9822" t="str">
        <f>Data_checks!M9829</f>
        <v>S</v>
      </c>
    </row>
    <row r="9823" spans="1:3" x14ac:dyDescent="0.25">
      <c r="A9823">
        <f>Data_checks!K9830</f>
        <v>9816</v>
      </c>
      <c r="B9823" t="str">
        <f>Data_checks!L9830</f>
        <v>S</v>
      </c>
      <c r="C9823" t="str">
        <f>Data_checks!M9830</f>
        <v>H</v>
      </c>
    </row>
    <row r="9824" spans="1:3" x14ac:dyDescent="0.25">
      <c r="A9824">
        <f>Data_checks!K9831</f>
        <v>9817</v>
      </c>
      <c r="B9824" t="str">
        <f>Data_checks!L9831</f>
        <v>H</v>
      </c>
      <c r="C9824" t="str">
        <f>Data_checks!M9831</f>
        <v>H</v>
      </c>
    </row>
    <row r="9825" spans="1:3" x14ac:dyDescent="0.25">
      <c r="A9825">
        <f>Data_checks!K9832</f>
        <v>9818</v>
      </c>
      <c r="B9825" t="str">
        <f>Data_checks!L9832</f>
        <v>I</v>
      </c>
      <c r="C9825" t="str">
        <f>Data_checks!M9832</f>
        <v>S</v>
      </c>
    </row>
    <row r="9826" spans="1:3" x14ac:dyDescent="0.25">
      <c r="A9826">
        <f>Data_checks!K9833</f>
        <v>9819</v>
      </c>
      <c r="B9826" t="str">
        <f>Data_checks!L9833</f>
        <v>S</v>
      </c>
      <c r="C9826" t="str">
        <f>Data_checks!M9833</f>
        <v>H</v>
      </c>
    </row>
    <row r="9827" spans="1:3" x14ac:dyDescent="0.25">
      <c r="A9827">
        <f>Data_checks!K9834</f>
        <v>9820</v>
      </c>
      <c r="B9827" t="str">
        <f>Data_checks!L9834</f>
        <v>H</v>
      </c>
      <c r="C9827" t="str">
        <f>Data_checks!M9834</f>
        <v>S</v>
      </c>
    </row>
    <row r="9828" spans="1:3" x14ac:dyDescent="0.25">
      <c r="A9828">
        <f>Data_checks!K9835</f>
        <v>9821</v>
      </c>
      <c r="B9828" t="str">
        <f>Data_checks!L9835</f>
        <v>I</v>
      </c>
      <c r="C9828" t="str">
        <f>Data_checks!M9835</f>
        <v>D</v>
      </c>
    </row>
    <row r="9829" spans="1:3" x14ac:dyDescent="0.25">
      <c r="A9829">
        <f>Data_checks!K9836</f>
        <v>9822</v>
      </c>
      <c r="B9829" t="str">
        <f>Data_checks!L9836</f>
        <v>S</v>
      </c>
      <c r="C9829" t="str">
        <f>Data_checks!M9836</f>
        <v>H</v>
      </c>
    </row>
    <row r="9830" spans="1:3" x14ac:dyDescent="0.25">
      <c r="A9830">
        <f>Data_checks!K9837</f>
        <v>9823</v>
      </c>
      <c r="B9830" t="str">
        <f>Data_checks!L9837</f>
        <v>S</v>
      </c>
      <c r="C9830" t="str">
        <f>Data_checks!M9837</f>
        <v>H</v>
      </c>
    </row>
    <row r="9831" spans="1:3" x14ac:dyDescent="0.25">
      <c r="A9831">
        <f>Data_checks!K9838</f>
        <v>9824</v>
      </c>
      <c r="B9831" t="str">
        <f>Data_checks!L9838</f>
        <v>S</v>
      </c>
      <c r="C9831" t="str">
        <f>Data_checks!M9838</f>
        <v>H</v>
      </c>
    </row>
    <row r="9832" spans="1:3" x14ac:dyDescent="0.25">
      <c r="A9832">
        <f>Data_checks!K9839</f>
        <v>9825</v>
      </c>
      <c r="B9832" t="str">
        <f>Data_checks!L9839</f>
        <v>S</v>
      </c>
      <c r="C9832" t="str">
        <f>Data_checks!M9839</f>
        <v>I</v>
      </c>
    </row>
    <row r="9833" spans="1:3" x14ac:dyDescent="0.25">
      <c r="A9833">
        <f>Data_checks!K9840</f>
        <v>9826</v>
      </c>
      <c r="B9833" t="str">
        <f>Data_checks!L9840</f>
        <v>I</v>
      </c>
      <c r="C9833" t="str">
        <f>Data_checks!M9840</f>
        <v>I</v>
      </c>
    </row>
    <row r="9834" spans="1:3" x14ac:dyDescent="0.25">
      <c r="A9834">
        <f>Data_checks!K9841</f>
        <v>9827</v>
      </c>
      <c r="B9834" t="str">
        <f>Data_checks!L9841</f>
        <v>S</v>
      </c>
      <c r="C9834" t="str">
        <f>Data_checks!M9841</f>
        <v>H</v>
      </c>
    </row>
    <row r="9835" spans="1:3" x14ac:dyDescent="0.25">
      <c r="A9835">
        <f>Data_checks!K9842</f>
        <v>9828</v>
      </c>
      <c r="B9835" t="str">
        <f>Data_checks!L9842</f>
        <v>H</v>
      </c>
      <c r="C9835" t="str">
        <f>Data_checks!M9842</f>
        <v>H</v>
      </c>
    </row>
    <row r="9836" spans="1:3" x14ac:dyDescent="0.25">
      <c r="A9836">
        <f>Data_checks!K9843</f>
        <v>9829</v>
      </c>
      <c r="B9836" t="str">
        <f>Data_checks!L9843</f>
        <v>H</v>
      </c>
      <c r="C9836" t="str">
        <f>Data_checks!M9843</f>
        <v>H</v>
      </c>
    </row>
    <row r="9837" spans="1:3" x14ac:dyDescent="0.25">
      <c r="A9837">
        <f>Data_checks!K9844</f>
        <v>9830</v>
      </c>
      <c r="B9837" t="str">
        <f>Data_checks!L9844</f>
        <v>H</v>
      </c>
      <c r="C9837" t="str">
        <f>Data_checks!M9844</f>
        <v>H</v>
      </c>
    </row>
    <row r="9838" spans="1:3" x14ac:dyDescent="0.25">
      <c r="A9838">
        <f>Data_checks!K9845</f>
        <v>9831</v>
      </c>
      <c r="B9838" t="str">
        <f>Data_checks!L9845</f>
        <v>I</v>
      </c>
      <c r="C9838" t="str">
        <f>Data_checks!M9845</f>
        <v>S</v>
      </c>
    </row>
    <row r="9839" spans="1:3" x14ac:dyDescent="0.25">
      <c r="A9839">
        <f>Data_checks!K9846</f>
        <v>9832</v>
      </c>
      <c r="B9839" t="str">
        <f>Data_checks!L9846</f>
        <v>S</v>
      </c>
      <c r="C9839" t="str">
        <f>Data_checks!M9846</f>
        <v>H</v>
      </c>
    </row>
    <row r="9840" spans="1:3" x14ac:dyDescent="0.25">
      <c r="A9840">
        <f>Data_checks!K9847</f>
        <v>9833</v>
      </c>
      <c r="B9840" t="str">
        <f>Data_checks!L9847</f>
        <v>S</v>
      </c>
      <c r="C9840" t="str">
        <f>Data_checks!M9847</f>
        <v>I</v>
      </c>
    </row>
    <row r="9841" spans="1:3" x14ac:dyDescent="0.25">
      <c r="A9841">
        <f>Data_checks!K9848</f>
        <v>9834</v>
      </c>
      <c r="B9841" t="str">
        <f>Data_checks!L9848</f>
        <v>S</v>
      </c>
      <c r="C9841" t="str">
        <f>Data_checks!M9848</f>
        <v>H</v>
      </c>
    </row>
    <row r="9842" spans="1:3" x14ac:dyDescent="0.25">
      <c r="A9842">
        <f>Data_checks!K9849</f>
        <v>9835</v>
      </c>
      <c r="B9842" t="str">
        <f>Data_checks!L9849</f>
        <v>D</v>
      </c>
      <c r="C9842" t="str">
        <f>Data_checks!M9849</f>
        <v>D</v>
      </c>
    </row>
    <row r="9843" spans="1:3" x14ac:dyDescent="0.25">
      <c r="A9843">
        <f>Data_checks!K9850</f>
        <v>9836</v>
      </c>
      <c r="B9843" t="str">
        <f>Data_checks!L9850</f>
        <v>H</v>
      </c>
      <c r="C9843" t="str">
        <f>Data_checks!M9850</f>
        <v>H</v>
      </c>
    </row>
    <row r="9844" spans="1:3" x14ac:dyDescent="0.25">
      <c r="A9844">
        <f>Data_checks!K9851</f>
        <v>9837</v>
      </c>
      <c r="B9844" t="str">
        <f>Data_checks!L9851</f>
        <v>D</v>
      </c>
      <c r="C9844" t="str">
        <f>Data_checks!M9851</f>
        <v>D</v>
      </c>
    </row>
    <row r="9845" spans="1:3" x14ac:dyDescent="0.25">
      <c r="A9845">
        <f>Data_checks!K9852</f>
        <v>9838</v>
      </c>
      <c r="B9845" t="str">
        <f>Data_checks!L9852</f>
        <v>I</v>
      </c>
      <c r="C9845" t="str">
        <f>Data_checks!M9852</f>
        <v>I</v>
      </c>
    </row>
    <row r="9846" spans="1:3" x14ac:dyDescent="0.25">
      <c r="A9846">
        <f>Data_checks!K9853</f>
        <v>9839</v>
      </c>
      <c r="B9846" t="str">
        <f>Data_checks!L9853</f>
        <v>S</v>
      </c>
      <c r="C9846" t="str">
        <f>Data_checks!M9853</f>
        <v>D</v>
      </c>
    </row>
    <row r="9847" spans="1:3" x14ac:dyDescent="0.25">
      <c r="A9847">
        <f>Data_checks!K9854</f>
        <v>9840</v>
      </c>
      <c r="B9847" t="str">
        <f>Data_checks!L9854</f>
        <v>D</v>
      </c>
      <c r="C9847" t="str">
        <f>Data_checks!M9854</f>
        <v>D</v>
      </c>
    </row>
    <row r="9848" spans="1:3" x14ac:dyDescent="0.25">
      <c r="A9848">
        <f>Data_checks!K9855</f>
        <v>9841</v>
      </c>
      <c r="B9848" t="str">
        <f>Data_checks!L9855</f>
        <v>H</v>
      </c>
      <c r="C9848" t="str">
        <f>Data_checks!M9855</f>
        <v>H</v>
      </c>
    </row>
    <row r="9849" spans="1:3" x14ac:dyDescent="0.25">
      <c r="A9849">
        <f>Data_checks!K9856</f>
        <v>9842</v>
      </c>
      <c r="B9849" t="str">
        <f>Data_checks!L9856</f>
        <v>D</v>
      </c>
      <c r="C9849" t="str">
        <f>Data_checks!M9856</f>
        <v>D</v>
      </c>
    </row>
    <row r="9850" spans="1:3" x14ac:dyDescent="0.25">
      <c r="A9850">
        <f>Data_checks!K9857</f>
        <v>9843</v>
      </c>
      <c r="B9850" t="str">
        <f>Data_checks!L9857</f>
        <v>D</v>
      </c>
      <c r="C9850" t="str">
        <f>Data_checks!M9857</f>
        <v>D</v>
      </c>
    </row>
    <row r="9851" spans="1:3" x14ac:dyDescent="0.25">
      <c r="A9851">
        <f>Data_checks!K9858</f>
        <v>9844</v>
      </c>
      <c r="B9851" t="str">
        <f>Data_checks!L9858</f>
        <v>D</v>
      </c>
      <c r="C9851" t="str">
        <f>Data_checks!M9858</f>
        <v>D</v>
      </c>
    </row>
    <row r="9852" spans="1:3" x14ac:dyDescent="0.25">
      <c r="A9852">
        <f>Data_checks!K9859</f>
        <v>9845</v>
      </c>
      <c r="B9852" t="str">
        <f>Data_checks!L9859</f>
        <v>H</v>
      </c>
      <c r="C9852" t="str">
        <f>Data_checks!M9859</f>
        <v>H</v>
      </c>
    </row>
    <row r="9853" spans="1:3" x14ac:dyDescent="0.25">
      <c r="A9853">
        <f>Data_checks!K9860</f>
        <v>9846</v>
      </c>
      <c r="B9853" t="str">
        <f>Data_checks!L9860</f>
        <v>D</v>
      </c>
      <c r="C9853" t="str">
        <f>Data_checks!M9860</f>
        <v>D</v>
      </c>
    </row>
    <row r="9854" spans="1:3" x14ac:dyDescent="0.25">
      <c r="A9854">
        <f>Data_checks!K9861</f>
        <v>9847</v>
      </c>
      <c r="B9854" t="str">
        <f>Data_checks!L9861</f>
        <v>S</v>
      </c>
      <c r="C9854" t="str">
        <f>Data_checks!M9861</f>
        <v>H</v>
      </c>
    </row>
    <row r="9855" spans="1:3" x14ac:dyDescent="0.25">
      <c r="A9855">
        <f>Data_checks!K9862</f>
        <v>9848</v>
      </c>
      <c r="B9855" t="str">
        <f>Data_checks!L9862</f>
        <v>S</v>
      </c>
      <c r="C9855" t="str">
        <f>Data_checks!M9862</f>
        <v>H</v>
      </c>
    </row>
    <row r="9856" spans="1:3" x14ac:dyDescent="0.25">
      <c r="A9856">
        <f>Data_checks!K9863</f>
        <v>9849</v>
      </c>
      <c r="B9856" t="str">
        <f>Data_checks!L9863</f>
        <v>I</v>
      </c>
      <c r="C9856" t="str">
        <f>Data_checks!M9863</f>
        <v>S</v>
      </c>
    </row>
    <row r="9857" spans="1:3" x14ac:dyDescent="0.25">
      <c r="A9857">
        <f>Data_checks!K9864</f>
        <v>9850</v>
      </c>
      <c r="B9857" t="str">
        <f>Data_checks!L9864</f>
        <v>H</v>
      </c>
      <c r="C9857" t="str">
        <f>Data_checks!M9864</f>
        <v>S</v>
      </c>
    </row>
    <row r="9858" spans="1:3" x14ac:dyDescent="0.25">
      <c r="A9858">
        <f>Data_checks!K9865</f>
        <v>9851</v>
      </c>
      <c r="B9858" t="str">
        <f>Data_checks!L9865</f>
        <v>H</v>
      </c>
      <c r="C9858" t="str">
        <f>Data_checks!M9865</f>
        <v>S</v>
      </c>
    </row>
    <row r="9859" spans="1:3" x14ac:dyDescent="0.25">
      <c r="A9859">
        <f>Data_checks!K9866</f>
        <v>9852</v>
      </c>
      <c r="B9859" t="str">
        <f>Data_checks!L9866</f>
        <v>D</v>
      </c>
      <c r="C9859" t="str">
        <f>Data_checks!M9866</f>
        <v>D</v>
      </c>
    </row>
    <row r="9860" spans="1:3" x14ac:dyDescent="0.25">
      <c r="A9860">
        <f>Data_checks!K9867</f>
        <v>9853</v>
      </c>
      <c r="B9860" t="str">
        <f>Data_checks!L9867</f>
        <v>H</v>
      </c>
      <c r="C9860" t="str">
        <f>Data_checks!M9867</f>
        <v>H</v>
      </c>
    </row>
    <row r="9861" spans="1:3" x14ac:dyDescent="0.25">
      <c r="A9861">
        <f>Data_checks!K9868</f>
        <v>9854</v>
      </c>
      <c r="B9861" t="str">
        <f>Data_checks!L9868</f>
        <v>D</v>
      </c>
      <c r="C9861" t="str">
        <f>Data_checks!M9868</f>
        <v>D</v>
      </c>
    </row>
    <row r="9862" spans="1:3" x14ac:dyDescent="0.25">
      <c r="A9862">
        <f>Data_checks!K9869</f>
        <v>9855</v>
      </c>
      <c r="B9862" t="str">
        <f>Data_checks!L9869</f>
        <v>S</v>
      </c>
      <c r="C9862" t="str">
        <f>Data_checks!M9869</f>
        <v>H</v>
      </c>
    </row>
    <row r="9863" spans="1:3" x14ac:dyDescent="0.25">
      <c r="A9863">
        <f>Data_checks!K9870</f>
        <v>9856</v>
      </c>
      <c r="B9863" t="str">
        <f>Data_checks!L9870</f>
        <v>S</v>
      </c>
      <c r="C9863" t="str">
        <f>Data_checks!M9870</f>
        <v>H</v>
      </c>
    </row>
    <row r="9864" spans="1:3" x14ac:dyDescent="0.25">
      <c r="A9864">
        <f>Data_checks!K9871</f>
        <v>9857</v>
      </c>
      <c r="B9864" t="str">
        <f>Data_checks!L9871</f>
        <v>H</v>
      </c>
      <c r="C9864" t="str">
        <f>Data_checks!M9871</f>
        <v>H</v>
      </c>
    </row>
    <row r="9865" spans="1:3" x14ac:dyDescent="0.25">
      <c r="A9865">
        <f>Data_checks!K9872</f>
        <v>9858</v>
      </c>
      <c r="B9865" t="str">
        <f>Data_checks!L9872</f>
        <v>S</v>
      </c>
      <c r="C9865" t="str">
        <f>Data_checks!M9872</f>
        <v>H</v>
      </c>
    </row>
    <row r="9866" spans="1:3" x14ac:dyDescent="0.25">
      <c r="A9866">
        <f>Data_checks!K9873</f>
        <v>9859</v>
      </c>
      <c r="B9866" t="str">
        <f>Data_checks!L9873</f>
        <v>D</v>
      </c>
      <c r="C9866" t="str">
        <f>Data_checks!M9873</f>
        <v>D</v>
      </c>
    </row>
    <row r="9867" spans="1:3" x14ac:dyDescent="0.25">
      <c r="A9867">
        <f>Data_checks!K9874</f>
        <v>9860</v>
      </c>
      <c r="B9867" t="str">
        <f>Data_checks!L9874</f>
        <v>I</v>
      </c>
      <c r="C9867" t="str">
        <f>Data_checks!M9874</f>
        <v>I</v>
      </c>
    </row>
    <row r="9868" spans="1:3" x14ac:dyDescent="0.25">
      <c r="A9868">
        <f>Data_checks!K9875</f>
        <v>9861</v>
      </c>
      <c r="B9868" t="str">
        <f>Data_checks!L9875</f>
        <v>H</v>
      </c>
      <c r="C9868" t="str">
        <f>Data_checks!M9875</f>
        <v>H</v>
      </c>
    </row>
    <row r="9869" spans="1:3" x14ac:dyDescent="0.25">
      <c r="A9869">
        <f>Data_checks!K9876</f>
        <v>9862</v>
      </c>
      <c r="B9869" t="str">
        <f>Data_checks!L9876</f>
        <v>S</v>
      </c>
      <c r="C9869" t="str">
        <f>Data_checks!M9876</f>
        <v>I</v>
      </c>
    </row>
    <row r="9870" spans="1:3" x14ac:dyDescent="0.25">
      <c r="A9870">
        <f>Data_checks!K9877</f>
        <v>9863</v>
      </c>
      <c r="B9870" t="str">
        <f>Data_checks!L9877</f>
        <v>D</v>
      </c>
      <c r="C9870" t="str">
        <f>Data_checks!M9877</f>
        <v>D</v>
      </c>
    </row>
    <row r="9871" spans="1:3" x14ac:dyDescent="0.25">
      <c r="A9871">
        <f>Data_checks!K9878</f>
        <v>9864</v>
      </c>
      <c r="B9871" t="str">
        <f>Data_checks!L9878</f>
        <v>I</v>
      </c>
      <c r="C9871" t="str">
        <f>Data_checks!M9878</f>
        <v>S</v>
      </c>
    </row>
    <row r="9872" spans="1:3" x14ac:dyDescent="0.25">
      <c r="A9872">
        <f>Data_checks!K9879</f>
        <v>9865</v>
      </c>
      <c r="B9872" t="str">
        <f>Data_checks!L9879</f>
        <v>H</v>
      </c>
      <c r="C9872" t="str">
        <f>Data_checks!M9879</f>
        <v>H</v>
      </c>
    </row>
    <row r="9873" spans="1:3" x14ac:dyDescent="0.25">
      <c r="A9873">
        <f>Data_checks!K9880</f>
        <v>9866</v>
      </c>
      <c r="B9873" t="str">
        <f>Data_checks!L9880</f>
        <v>H</v>
      </c>
      <c r="C9873" t="str">
        <f>Data_checks!M9880</f>
        <v>H</v>
      </c>
    </row>
    <row r="9874" spans="1:3" x14ac:dyDescent="0.25">
      <c r="A9874">
        <f>Data_checks!K9881</f>
        <v>9867</v>
      </c>
      <c r="B9874" t="str">
        <f>Data_checks!L9881</f>
        <v>I</v>
      </c>
      <c r="C9874" t="str">
        <f>Data_checks!M9881</f>
        <v>H</v>
      </c>
    </row>
    <row r="9875" spans="1:3" x14ac:dyDescent="0.25">
      <c r="A9875">
        <f>Data_checks!K9882</f>
        <v>9868</v>
      </c>
      <c r="B9875" t="str">
        <f>Data_checks!L9882</f>
        <v>D</v>
      </c>
      <c r="C9875" t="str">
        <f>Data_checks!M9882</f>
        <v>D</v>
      </c>
    </row>
    <row r="9876" spans="1:3" x14ac:dyDescent="0.25">
      <c r="A9876">
        <f>Data_checks!K9883</f>
        <v>9869</v>
      </c>
      <c r="B9876" t="str">
        <f>Data_checks!L9883</f>
        <v>D</v>
      </c>
      <c r="C9876" t="str">
        <f>Data_checks!M9883</f>
        <v>D</v>
      </c>
    </row>
    <row r="9877" spans="1:3" x14ac:dyDescent="0.25">
      <c r="A9877">
        <f>Data_checks!K9884</f>
        <v>9870</v>
      </c>
      <c r="B9877" t="str">
        <f>Data_checks!L9884</f>
        <v>S</v>
      </c>
      <c r="C9877" t="str">
        <f>Data_checks!M9884</f>
        <v>H</v>
      </c>
    </row>
    <row r="9878" spans="1:3" x14ac:dyDescent="0.25">
      <c r="A9878">
        <f>Data_checks!K9885</f>
        <v>9871</v>
      </c>
      <c r="B9878" t="str">
        <f>Data_checks!L9885</f>
        <v>H</v>
      </c>
      <c r="C9878" t="str">
        <f>Data_checks!M9885</f>
        <v>S</v>
      </c>
    </row>
    <row r="9879" spans="1:3" x14ac:dyDescent="0.25">
      <c r="A9879">
        <f>Data_checks!K9886</f>
        <v>9872</v>
      </c>
      <c r="B9879" t="str">
        <f>Data_checks!L9886</f>
        <v>H</v>
      </c>
      <c r="C9879" t="str">
        <f>Data_checks!M9886</f>
        <v>H</v>
      </c>
    </row>
    <row r="9880" spans="1:3" x14ac:dyDescent="0.25">
      <c r="A9880">
        <f>Data_checks!K9887</f>
        <v>9873</v>
      </c>
      <c r="B9880" t="str">
        <f>Data_checks!L9887</f>
        <v>I</v>
      </c>
      <c r="C9880" t="str">
        <f>Data_checks!M9887</f>
        <v>D</v>
      </c>
    </row>
    <row r="9881" spans="1:3" x14ac:dyDescent="0.25">
      <c r="A9881">
        <f>Data_checks!K9888</f>
        <v>9874</v>
      </c>
      <c r="B9881" t="str">
        <f>Data_checks!L9888</f>
        <v>H</v>
      </c>
      <c r="C9881" t="str">
        <f>Data_checks!M9888</f>
        <v>H</v>
      </c>
    </row>
    <row r="9882" spans="1:3" x14ac:dyDescent="0.25">
      <c r="A9882">
        <f>Data_checks!K9889</f>
        <v>9875</v>
      </c>
      <c r="B9882" t="str">
        <f>Data_checks!L9889</f>
        <v>S</v>
      </c>
      <c r="C9882" t="str">
        <f>Data_checks!M9889</f>
        <v>H</v>
      </c>
    </row>
    <row r="9883" spans="1:3" x14ac:dyDescent="0.25">
      <c r="A9883">
        <f>Data_checks!K9890</f>
        <v>9876</v>
      </c>
      <c r="B9883" t="str">
        <f>Data_checks!L9890</f>
        <v>S</v>
      </c>
      <c r="C9883" t="str">
        <f>Data_checks!M9890</f>
        <v>H</v>
      </c>
    </row>
    <row r="9884" spans="1:3" x14ac:dyDescent="0.25">
      <c r="A9884">
        <f>Data_checks!K9891</f>
        <v>9877</v>
      </c>
      <c r="B9884" t="str">
        <f>Data_checks!L9891</f>
        <v>S</v>
      </c>
      <c r="C9884" t="str">
        <f>Data_checks!M9891</f>
        <v>H</v>
      </c>
    </row>
    <row r="9885" spans="1:3" x14ac:dyDescent="0.25">
      <c r="A9885">
        <f>Data_checks!K9892</f>
        <v>9878</v>
      </c>
      <c r="B9885" t="str">
        <f>Data_checks!L9892</f>
        <v>H</v>
      </c>
      <c r="C9885" t="str">
        <f>Data_checks!M9892</f>
        <v>H</v>
      </c>
    </row>
    <row r="9886" spans="1:3" x14ac:dyDescent="0.25">
      <c r="A9886">
        <f>Data_checks!K9893</f>
        <v>9879</v>
      </c>
      <c r="B9886" t="str">
        <f>Data_checks!L9893</f>
        <v>H</v>
      </c>
      <c r="C9886" t="str">
        <f>Data_checks!M9893</f>
        <v>S</v>
      </c>
    </row>
    <row r="9887" spans="1:3" x14ac:dyDescent="0.25">
      <c r="A9887">
        <f>Data_checks!K9894</f>
        <v>9880</v>
      </c>
      <c r="B9887" t="str">
        <f>Data_checks!L9894</f>
        <v>S</v>
      </c>
      <c r="C9887" t="str">
        <f>Data_checks!M9894</f>
        <v>S</v>
      </c>
    </row>
    <row r="9888" spans="1:3" x14ac:dyDescent="0.25">
      <c r="A9888">
        <f>Data_checks!K9895</f>
        <v>9881</v>
      </c>
      <c r="B9888" t="str">
        <f>Data_checks!L9895</f>
        <v>D</v>
      </c>
      <c r="C9888" t="str">
        <f>Data_checks!M9895</f>
        <v>D</v>
      </c>
    </row>
    <row r="9889" spans="1:3" x14ac:dyDescent="0.25">
      <c r="A9889">
        <f>Data_checks!K9896</f>
        <v>9882</v>
      </c>
      <c r="B9889" t="str">
        <f>Data_checks!L9896</f>
        <v>S</v>
      </c>
      <c r="C9889" t="str">
        <f>Data_checks!M9896</f>
        <v>H</v>
      </c>
    </row>
    <row r="9890" spans="1:3" x14ac:dyDescent="0.25">
      <c r="A9890">
        <f>Data_checks!K9897</f>
        <v>9883</v>
      </c>
      <c r="B9890" t="str">
        <f>Data_checks!L9897</f>
        <v>D</v>
      </c>
      <c r="C9890" t="str">
        <f>Data_checks!M9897</f>
        <v>D</v>
      </c>
    </row>
    <row r="9891" spans="1:3" x14ac:dyDescent="0.25">
      <c r="A9891">
        <f>Data_checks!K9898</f>
        <v>9884</v>
      </c>
      <c r="B9891" t="str">
        <f>Data_checks!L9898</f>
        <v>S</v>
      </c>
      <c r="C9891" t="str">
        <f>Data_checks!M9898</f>
        <v>H</v>
      </c>
    </row>
    <row r="9892" spans="1:3" x14ac:dyDescent="0.25">
      <c r="A9892">
        <f>Data_checks!K9899</f>
        <v>9885</v>
      </c>
      <c r="B9892" t="str">
        <f>Data_checks!L9899</f>
        <v>H</v>
      </c>
      <c r="C9892" t="str">
        <f>Data_checks!M9899</f>
        <v>H</v>
      </c>
    </row>
    <row r="9893" spans="1:3" x14ac:dyDescent="0.25">
      <c r="A9893">
        <f>Data_checks!K9900</f>
        <v>9886</v>
      </c>
      <c r="B9893" t="str">
        <f>Data_checks!L9900</f>
        <v>I</v>
      </c>
      <c r="C9893" t="str">
        <f>Data_checks!M9900</f>
        <v>S</v>
      </c>
    </row>
    <row r="9894" spans="1:3" x14ac:dyDescent="0.25">
      <c r="A9894">
        <f>Data_checks!K9901</f>
        <v>9887</v>
      </c>
      <c r="B9894" t="str">
        <f>Data_checks!L9901</f>
        <v>I</v>
      </c>
      <c r="C9894" t="str">
        <f>Data_checks!M9901</f>
        <v>D</v>
      </c>
    </row>
    <row r="9895" spans="1:3" x14ac:dyDescent="0.25">
      <c r="A9895">
        <f>Data_checks!K9902</f>
        <v>9888</v>
      </c>
      <c r="B9895" t="str">
        <f>Data_checks!L9902</f>
        <v>S</v>
      </c>
      <c r="C9895" t="str">
        <f>Data_checks!M9902</f>
        <v>H</v>
      </c>
    </row>
    <row r="9896" spans="1:3" x14ac:dyDescent="0.25">
      <c r="A9896">
        <f>Data_checks!K9903</f>
        <v>9889</v>
      </c>
      <c r="B9896" t="str">
        <f>Data_checks!L9903</f>
        <v>I</v>
      </c>
      <c r="C9896" t="str">
        <f>Data_checks!M9903</f>
        <v>I</v>
      </c>
    </row>
    <row r="9897" spans="1:3" x14ac:dyDescent="0.25">
      <c r="A9897">
        <f>Data_checks!K9904</f>
        <v>9890</v>
      </c>
      <c r="B9897" t="str">
        <f>Data_checks!L9904</f>
        <v>I</v>
      </c>
      <c r="C9897" t="str">
        <f>Data_checks!M9904</f>
        <v>I</v>
      </c>
    </row>
    <row r="9898" spans="1:3" x14ac:dyDescent="0.25">
      <c r="A9898">
        <f>Data_checks!K9905</f>
        <v>9891</v>
      </c>
      <c r="B9898" t="str">
        <f>Data_checks!L9905</f>
        <v>H</v>
      </c>
      <c r="C9898" t="str">
        <f>Data_checks!M9905</f>
        <v>H</v>
      </c>
    </row>
    <row r="9899" spans="1:3" x14ac:dyDescent="0.25">
      <c r="A9899">
        <f>Data_checks!K9906</f>
        <v>9892</v>
      </c>
      <c r="B9899" t="str">
        <f>Data_checks!L9906</f>
        <v>D</v>
      </c>
      <c r="C9899" t="str">
        <f>Data_checks!M9906</f>
        <v>D</v>
      </c>
    </row>
    <row r="9900" spans="1:3" x14ac:dyDescent="0.25">
      <c r="A9900">
        <f>Data_checks!K9907</f>
        <v>9893</v>
      </c>
      <c r="B9900" t="str">
        <f>Data_checks!L9907</f>
        <v>I</v>
      </c>
      <c r="C9900" t="str">
        <f>Data_checks!M9907</f>
        <v>D</v>
      </c>
    </row>
    <row r="9901" spans="1:3" x14ac:dyDescent="0.25">
      <c r="A9901">
        <f>Data_checks!K9908</f>
        <v>9894</v>
      </c>
      <c r="B9901" t="str">
        <f>Data_checks!L9908</f>
        <v>I</v>
      </c>
      <c r="C9901" t="str">
        <f>Data_checks!M9908</f>
        <v>D</v>
      </c>
    </row>
    <row r="9902" spans="1:3" x14ac:dyDescent="0.25">
      <c r="A9902">
        <f>Data_checks!K9909</f>
        <v>9895</v>
      </c>
      <c r="B9902" t="str">
        <f>Data_checks!L9909</f>
        <v>S</v>
      </c>
      <c r="C9902" t="str">
        <f>Data_checks!M9909</f>
        <v>H</v>
      </c>
    </row>
    <row r="9903" spans="1:3" x14ac:dyDescent="0.25">
      <c r="A9903">
        <f>Data_checks!K9910</f>
        <v>9896</v>
      </c>
      <c r="B9903" t="str">
        <f>Data_checks!L9910</f>
        <v>I</v>
      </c>
      <c r="C9903" t="str">
        <f>Data_checks!M9910</f>
        <v>D</v>
      </c>
    </row>
    <row r="9904" spans="1:3" x14ac:dyDescent="0.25">
      <c r="A9904">
        <f>Data_checks!K9911</f>
        <v>9897</v>
      </c>
      <c r="B9904" t="str">
        <f>Data_checks!L9911</f>
        <v>D</v>
      </c>
      <c r="C9904" t="str">
        <f>Data_checks!M9911</f>
        <v>D</v>
      </c>
    </row>
    <row r="9905" spans="1:3" x14ac:dyDescent="0.25">
      <c r="A9905">
        <f>Data_checks!K9912</f>
        <v>9898</v>
      </c>
      <c r="B9905" t="str">
        <f>Data_checks!L9912</f>
        <v>S</v>
      </c>
      <c r="C9905" t="str">
        <f>Data_checks!M9912</f>
        <v>H</v>
      </c>
    </row>
    <row r="9906" spans="1:3" x14ac:dyDescent="0.25">
      <c r="A9906">
        <f>Data_checks!K9913</f>
        <v>9899</v>
      </c>
      <c r="B9906" t="str">
        <f>Data_checks!L9913</f>
        <v>S</v>
      </c>
      <c r="C9906" t="str">
        <f>Data_checks!M9913</f>
        <v>H</v>
      </c>
    </row>
    <row r="9907" spans="1:3" x14ac:dyDescent="0.25">
      <c r="A9907">
        <f>Data_checks!K9914</f>
        <v>9900</v>
      </c>
      <c r="B9907" t="str">
        <f>Data_checks!L9914</f>
        <v>D</v>
      </c>
      <c r="C9907" t="str">
        <f>Data_checks!M9914</f>
        <v>D</v>
      </c>
    </row>
    <row r="9908" spans="1:3" x14ac:dyDescent="0.25">
      <c r="A9908">
        <f>Data_checks!K9915</f>
        <v>9901</v>
      </c>
      <c r="B9908" t="str">
        <f>Data_checks!L9915</f>
        <v>D</v>
      </c>
      <c r="C9908" t="str">
        <f>Data_checks!M9915</f>
        <v>D</v>
      </c>
    </row>
    <row r="9909" spans="1:3" x14ac:dyDescent="0.25">
      <c r="A9909">
        <f>Data_checks!K9916</f>
        <v>9902</v>
      </c>
      <c r="B9909" t="str">
        <f>Data_checks!L9916</f>
        <v>S</v>
      </c>
      <c r="C9909" t="str">
        <f>Data_checks!M9916</f>
        <v>H</v>
      </c>
    </row>
    <row r="9910" spans="1:3" x14ac:dyDescent="0.25">
      <c r="A9910">
        <f>Data_checks!K9917</f>
        <v>9903</v>
      </c>
      <c r="B9910" t="str">
        <f>Data_checks!L9917</f>
        <v>S</v>
      </c>
      <c r="C9910" t="str">
        <f>Data_checks!M9917</f>
        <v>H</v>
      </c>
    </row>
    <row r="9911" spans="1:3" x14ac:dyDescent="0.25">
      <c r="A9911">
        <f>Data_checks!K9918</f>
        <v>9904</v>
      </c>
      <c r="B9911" t="str">
        <f>Data_checks!L9918</f>
        <v>I</v>
      </c>
      <c r="C9911" t="str">
        <f>Data_checks!M9918</f>
        <v>D</v>
      </c>
    </row>
    <row r="9912" spans="1:3" x14ac:dyDescent="0.25">
      <c r="A9912">
        <f>Data_checks!K9919</f>
        <v>9905</v>
      </c>
      <c r="B9912" t="str">
        <f>Data_checks!L9919</f>
        <v>D</v>
      </c>
      <c r="C9912" t="str">
        <f>Data_checks!M9919</f>
        <v>D</v>
      </c>
    </row>
    <row r="9913" spans="1:3" x14ac:dyDescent="0.25">
      <c r="A9913">
        <f>Data_checks!K9920</f>
        <v>9906</v>
      </c>
      <c r="B9913" t="str">
        <f>Data_checks!L9920</f>
        <v>D</v>
      </c>
      <c r="C9913" t="str">
        <f>Data_checks!M9920</f>
        <v>D</v>
      </c>
    </row>
    <row r="9914" spans="1:3" x14ac:dyDescent="0.25">
      <c r="A9914">
        <f>Data_checks!K9921</f>
        <v>9907</v>
      </c>
      <c r="B9914" t="str">
        <f>Data_checks!L9921</f>
        <v>I</v>
      </c>
      <c r="C9914" t="str">
        <f>Data_checks!M9921</f>
        <v>D</v>
      </c>
    </row>
    <row r="9915" spans="1:3" x14ac:dyDescent="0.25">
      <c r="A9915">
        <f>Data_checks!K9922</f>
        <v>9908</v>
      </c>
      <c r="B9915" t="str">
        <f>Data_checks!L9922</f>
        <v>H</v>
      </c>
      <c r="C9915" t="str">
        <f>Data_checks!M9922</f>
        <v>H</v>
      </c>
    </row>
    <row r="9916" spans="1:3" x14ac:dyDescent="0.25">
      <c r="A9916">
        <f>Data_checks!K9923</f>
        <v>9909</v>
      </c>
      <c r="B9916" t="str">
        <f>Data_checks!L9923</f>
        <v>I</v>
      </c>
      <c r="C9916" t="str">
        <f>Data_checks!M9923</f>
        <v>H</v>
      </c>
    </row>
    <row r="9917" spans="1:3" x14ac:dyDescent="0.25">
      <c r="A9917">
        <f>Data_checks!K9924</f>
        <v>9910</v>
      </c>
      <c r="B9917" t="str">
        <f>Data_checks!L9924</f>
        <v>S</v>
      </c>
      <c r="C9917" t="str">
        <f>Data_checks!M9924</f>
        <v>S</v>
      </c>
    </row>
    <row r="9918" spans="1:3" x14ac:dyDescent="0.25">
      <c r="A9918">
        <f>Data_checks!K9925</f>
        <v>9911</v>
      </c>
      <c r="B9918" t="str">
        <f>Data_checks!L9925</f>
        <v>H</v>
      </c>
      <c r="C9918" t="str">
        <f>Data_checks!M9925</f>
        <v>H</v>
      </c>
    </row>
    <row r="9919" spans="1:3" x14ac:dyDescent="0.25">
      <c r="A9919">
        <f>Data_checks!K9926</f>
        <v>9912</v>
      </c>
      <c r="B9919" t="str">
        <f>Data_checks!L9926</f>
        <v>S</v>
      </c>
      <c r="C9919" t="str">
        <f>Data_checks!M9926</f>
        <v>H</v>
      </c>
    </row>
    <row r="9920" spans="1:3" x14ac:dyDescent="0.25">
      <c r="A9920">
        <f>Data_checks!K9927</f>
        <v>9913</v>
      </c>
      <c r="B9920" t="str">
        <f>Data_checks!L9927</f>
        <v>D</v>
      </c>
      <c r="C9920" t="str">
        <f>Data_checks!M9927</f>
        <v>D</v>
      </c>
    </row>
    <row r="9921" spans="1:3" x14ac:dyDescent="0.25">
      <c r="A9921">
        <f>Data_checks!K9928</f>
        <v>9914</v>
      </c>
      <c r="B9921" t="str">
        <f>Data_checks!L9928</f>
        <v>H</v>
      </c>
      <c r="C9921" t="str">
        <f>Data_checks!M9928</f>
        <v>H</v>
      </c>
    </row>
    <row r="9922" spans="1:3" x14ac:dyDescent="0.25">
      <c r="A9922">
        <f>Data_checks!K9929</f>
        <v>9915</v>
      </c>
      <c r="B9922" t="str">
        <f>Data_checks!L9929</f>
        <v>H</v>
      </c>
      <c r="C9922" t="str">
        <f>Data_checks!M9929</f>
        <v>H</v>
      </c>
    </row>
    <row r="9923" spans="1:3" x14ac:dyDescent="0.25">
      <c r="A9923">
        <f>Data_checks!K9930</f>
        <v>9916</v>
      </c>
      <c r="B9923" t="str">
        <f>Data_checks!L9930</f>
        <v>I</v>
      </c>
      <c r="C9923" t="str">
        <f>Data_checks!M9930</f>
        <v>I</v>
      </c>
    </row>
    <row r="9924" spans="1:3" x14ac:dyDescent="0.25">
      <c r="A9924">
        <f>Data_checks!K9931</f>
        <v>9917</v>
      </c>
      <c r="B9924" t="str">
        <f>Data_checks!L9931</f>
        <v>I</v>
      </c>
      <c r="C9924" t="str">
        <f>Data_checks!M9931</f>
        <v>S</v>
      </c>
    </row>
    <row r="9925" spans="1:3" x14ac:dyDescent="0.25">
      <c r="A9925">
        <f>Data_checks!K9932</f>
        <v>9918</v>
      </c>
      <c r="B9925" t="str">
        <f>Data_checks!L9932</f>
        <v>S</v>
      </c>
      <c r="C9925" t="str">
        <f>Data_checks!M9932</f>
        <v>S</v>
      </c>
    </row>
    <row r="9926" spans="1:3" x14ac:dyDescent="0.25">
      <c r="A9926">
        <f>Data_checks!K9933</f>
        <v>9919</v>
      </c>
      <c r="B9926" t="str">
        <f>Data_checks!L9933</f>
        <v>S</v>
      </c>
      <c r="C9926" t="str">
        <f>Data_checks!M9933</f>
        <v>H</v>
      </c>
    </row>
    <row r="9927" spans="1:3" x14ac:dyDescent="0.25">
      <c r="A9927">
        <f>Data_checks!K9934</f>
        <v>9920</v>
      </c>
      <c r="B9927" t="str">
        <f>Data_checks!L9934</f>
        <v>I</v>
      </c>
      <c r="C9927" t="str">
        <f>Data_checks!M9934</f>
        <v>D</v>
      </c>
    </row>
    <row r="9928" spans="1:3" x14ac:dyDescent="0.25">
      <c r="A9928">
        <f>Data_checks!K9935</f>
        <v>9921</v>
      </c>
      <c r="B9928" t="str">
        <f>Data_checks!L9935</f>
        <v>I</v>
      </c>
      <c r="C9928" t="str">
        <f>Data_checks!M9935</f>
        <v>I</v>
      </c>
    </row>
    <row r="9929" spans="1:3" x14ac:dyDescent="0.25">
      <c r="A9929">
        <f>Data_checks!K9936</f>
        <v>9922</v>
      </c>
      <c r="B9929" t="str">
        <f>Data_checks!L9936</f>
        <v>D</v>
      </c>
      <c r="C9929" t="str">
        <f>Data_checks!M9936</f>
        <v>D</v>
      </c>
    </row>
    <row r="9930" spans="1:3" x14ac:dyDescent="0.25">
      <c r="A9930">
        <f>Data_checks!K9937</f>
        <v>9923</v>
      </c>
      <c r="B9930" t="str">
        <f>Data_checks!L9937</f>
        <v>S</v>
      </c>
      <c r="C9930" t="str">
        <f>Data_checks!M9937</f>
        <v>I</v>
      </c>
    </row>
    <row r="9931" spans="1:3" x14ac:dyDescent="0.25">
      <c r="A9931">
        <f>Data_checks!K9938</f>
        <v>9924</v>
      </c>
      <c r="B9931" t="str">
        <f>Data_checks!L9938</f>
        <v>D</v>
      </c>
      <c r="C9931" t="str">
        <f>Data_checks!M9938</f>
        <v>D</v>
      </c>
    </row>
    <row r="9932" spans="1:3" x14ac:dyDescent="0.25">
      <c r="A9932">
        <f>Data_checks!K9939</f>
        <v>9925</v>
      </c>
      <c r="B9932" t="str">
        <f>Data_checks!L9939</f>
        <v>H</v>
      </c>
      <c r="C9932" t="str">
        <f>Data_checks!M9939</f>
        <v>H</v>
      </c>
    </row>
    <row r="9933" spans="1:3" x14ac:dyDescent="0.25">
      <c r="A9933">
        <f>Data_checks!K9940</f>
        <v>9926</v>
      </c>
      <c r="B9933" t="str">
        <f>Data_checks!L9940</f>
        <v>D</v>
      </c>
      <c r="C9933" t="str">
        <f>Data_checks!M9940</f>
        <v>D</v>
      </c>
    </row>
    <row r="9934" spans="1:3" x14ac:dyDescent="0.25">
      <c r="A9934">
        <f>Data_checks!K9941</f>
        <v>9927</v>
      </c>
      <c r="B9934" t="str">
        <f>Data_checks!L9941</f>
        <v>H</v>
      </c>
      <c r="C9934" t="str">
        <f>Data_checks!M9941</f>
        <v>H</v>
      </c>
    </row>
    <row r="9935" spans="1:3" x14ac:dyDescent="0.25">
      <c r="A9935">
        <f>Data_checks!K9942</f>
        <v>9928</v>
      </c>
      <c r="B9935" t="str">
        <f>Data_checks!L9942</f>
        <v>S</v>
      </c>
      <c r="C9935" t="str">
        <f>Data_checks!M9942</f>
        <v>S</v>
      </c>
    </row>
    <row r="9936" spans="1:3" x14ac:dyDescent="0.25">
      <c r="A9936">
        <f>Data_checks!K9943</f>
        <v>9929</v>
      </c>
      <c r="B9936" t="str">
        <f>Data_checks!L9943</f>
        <v>H</v>
      </c>
      <c r="C9936" t="str">
        <f>Data_checks!M9943</f>
        <v>S</v>
      </c>
    </row>
    <row r="9937" spans="1:3" x14ac:dyDescent="0.25">
      <c r="A9937">
        <f>Data_checks!K9944</f>
        <v>9930</v>
      </c>
      <c r="B9937" t="str">
        <f>Data_checks!L9944</f>
        <v>D</v>
      </c>
      <c r="C9937" t="str">
        <f>Data_checks!M9944</f>
        <v>D</v>
      </c>
    </row>
    <row r="9938" spans="1:3" x14ac:dyDescent="0.25">
      <c r="A9938">
        <f>Data_checks!K9945</f>
        <v>9931</v>
      </c>
      <c r="B9938" t="str">
        <f>Data_checks!L9945</f>
        <v>I</v>
      </c>
      <c r="C9938" t="str">
        <f>Data_checks!M9945</f>
        <v>D</v>
      </c>
    </row>
    <row r="9939" spans="1:3" x14ac:dyDescent="0.25">
      <c r="A9939">
        <f>Data_checks!K9946</f>
        <v>9932</v>
      </c>
      <c r="B9939" t="str">
        <f>Data_checks!L9946</f>
        <v>S</v>
      </c>
      <c r="C9939" t="str">
        <f>Data_checks!M9946</f>
        <v>S</v>
      </c>
    </row>
    <row r="9940" spans="1:3" x14ac:dyDescent="0.25">
      <c r="A9940">
        <f>Data_checks!K9947</f>
        <v>9933</v>
      </c>
      <c r="B9940" t="str">
        <f>Data_checks!L9947</f>
        <v>I</v>
      </c>
      <c r="C9940" t="str">
        <f>Data_checks!M9947</f>
        <v>I</v>
      </c>
    </row>
    <row r="9941" spans="1:3" x14ac:dyDescent="0.25">
      <c r="A9941">
        <f>Data_checks!K9948</f>
        <v>9934</v>
      </c>
      <c r="B9941" t="str">
        <f>Data_checks!L9948</f>
        <v>S</v>
      </c>
      <c r="C9941" t="str">
        <f>Data_checks!M9948</f>
        <v>H</v>
      </c>
    </row>
    <row r="9942" spans="1:3" x14ac:dyDescent="0.25">
      <c r="A9942">
        <f>Data_checks!K9949</f>
        <v>9935</v>
      </c>
      <c r="B9942" t="str">
        <f>Data_checks!L9949</f>
        <v>I</v>
      </c>
      <c r="C9942" t="str">
        <f>Data_checks!M9949</f>
        <v>S</v>
      </c>
    </row>
    <row r="9943" spans="1:3" x14ac:dyDescent="0.25">
      <c r="A9943">
        <f>Data_checks!K9950</f>
        <v>9936</v>
      </c>
      <c r="B9943" t="str">
        <f>Data_checks!L9950</f>
        <v>H</v>
      </c>
      <c r="C9943" t="str">
        <f>Data_checks!M9950</f>
        <v>H</v>
      </c>
    </row>
    <row r="9944" spans="1:3" x14ac:dyDescent="0.25">
      <c r="A9944">
        <f>Data_checks!K9951</f>
        <v>9937</v>
      </c>
      <c r="B9944" t="str">
        <f>Data_checks!L9951</f>
        <v>H</v>
      </c>
      <c r="C9944" t="str">
        <f>Data_checks!M9951</f>
        <v>H</v>
      </c>
    </row>
    <row r="9945" spans="1:3" x14ac:dyDescent="0.25">
      <c r="A9945">
        <f>Data_checks!K9952</f>
        <v>9938</v>
      </c>
      <c r="B9945" t="str">
        <f>Data_checks!L9952</f>
        <v>D</v>
      </c>
      <c r="C9945" t="str">
        <f>Data_checks!M9952</f>
        <v>D</v>
      </c>
    </row>
    <row r="9946" spans="1:3" x14ac:dyDescent="0.25">
      <c r="A9946">
        <f>Data_checks!K9953</f>
        <v>9939</v>
      </c>
      <c r="B9946" t="str">
        <f>Data_checks!L9953</f>
        <v>S</v>
      </c>
      <c r="C9946" t="str">
        <f>Data_checks!M9953</f>
        <v>S</v>
      </c>
    </row>
    <row r="9947" spans="1:3" x14ac:dyDescent="0.25">
      <c r="A9947">
        <f>Data_checks!K9954</f>
        <v>9940</v>
      </c>
      <c r="B9947" t="str">
        <f>Data_checks!L9954</f>
        <v>S</v>
      </c>
      <c r="C9947" t="str">
        <f>Data_checks!M9954</f>
        <v>H</v>
      </c>
    </row>
    <row r="9948" spans="1:3" x14ac:dyDescent="0.25">
      <c r="A9948">
        <f>Data_checks!K9955</f>
        <v>9941</v>
      </c>
      <c r="B9948" t="str">
        <f>Data_checks!L9955</f>
        <v>H</v>
      </c>
      <c r="C9948" t="str">
        <f>Data_checks!M9955</f>
        <v>H</v>
      </c>
    </row>
    <row r="9949" spans="1:3" x14ac:dyDescent="0.25">
      <c r="A9949">
        <f>Data_checks!K9956</f>
        <v>9942</v>
      </c>
      <c r="B9949" t="str">
        <f>Data_checks!L9956</f>
        <v>H</v>
      </c>
      <c r="C9949" t="str">
        <f>Data_checks!M9956</f>
        <v>H</v>
      </c>
    </row>
    <row r="9950" spans="1:3" x14ac:dyDescent="0.25">
      <c r="A9950">
        <f>Data_checks!K9957</f>
        <v>9943</v>
      </c>
      <c r="B9950" t="str">
        <f>Data_checks!L9957</f>
        <v>I</v>
      </c>
      <c r="C9950" t="str">
        <f>Data_checks!M9957</f>
        <v>S</v>
      </c>
    </row>
    <row r="9951" spans="1:3" x14ac:dyDescent="0.25">
      <c r="A9951">
        <f>Data_checks!K9958</f>
        <v>9944</v>
      </c>
      <c r="B9951" t="str">
        <f>Data_checks!L9958</f>
        <v>D</v>
      </c>
      <c r="C9951" t="str">
        <f>Data_checks!M9958</f>
        <v>D</v>
      </c>
    </row>
    <row r="9952" spans="1:3" x14ac:dyDescent="0.25">
      <c r="A9952">
        <f>Data_checks!K9959</f>
        <v>9945</v>
      </c>
      <c r="B9952" t="str">
        <f>Data_checks!L9959</f>
        <v>S</v>
      </c>
      <c r="C9952" t="str">
        <f>Data_checks!M9959</f>
        <v>H</v>
      </c>
    </row>
    <row r="9953" spans="1:3" x14ac:dyDescent="0.25">
      <c r="A9953">
        <f>Data_checks!K9960</f>
        <v>9946</v>
      </c>
      <c r="B9953" t="str">
        <f>Data_checks!L9960</f>
        <v>S</v>
      </c>
      <c r="C9953" t="str">
        <f>Data_checks!M9960</f>
        <v>H</v>
      </c>
    </row>
    <row r="9954" spans="1:3" x14ac:dyDescent="0.25">
      <c r="A9954">
        <f>Data_checks!K9961</f>
        <v>9947</v>
      </c>
      <c r="B9954" t="str">
        <f>Data_checks!L9961</f>
        <v>S</v>
      </c>
      <c r="C9954" t="str">
        <f>Data_checks!M9961</f>
        <v>H</v>
      </c>
    </row>
    <row r="9955" spans="1:3" x14ac:dyDescent="0.25">
      <c r="A9955">
        <f>Data_checks!K9962</f>
        <v>9948</v>
      </c>
      <c r="B9955" t="str">
        <f>Data_checks!L9962</f>
        <v>S</v>
      </c>
      <c r="C9955" t="str">
        <f>Data_checks!M9962</f>
        <v>H</v>
      </c>
    </row>
    <row r="9956" spans="1:3" x14ac:dyDescent="0.25">
      <c r="A9956">
        <f>Data_checks!K9963</f>
        <v>9949</v>
      </c>
      <c r="B9956" t="str">
        <f>Data_checks!L9963</f>
        <v>I</v>
      </c>
      <c r="C9956" t="str">
        <f>Data_checks!M9963</f>
        <v>D</v>
      </c>
    </row>
    <row r="9957" spans="1:3" x14ac:dyDescent="0.25">
      <c r="A9957">
        <f>Data_checks!K9964</f>
        <v>9950</v>
      </c>
      <c r="B9957" t="str">
        <f>Data_checks!L9964</f>
        <v>S</v>
      </c>
      <c r="C9957" t="str">
        <f>Data_checks!M9964</f>
        <v>H</v>
      </c>
    </row>
    <row r="9958" spans="1:3" x14ac:dyDescent="0.25">
      <c r="A9958">
        <f>Data_checks!K9965</f>
        <v>9951</v>
      </c>
      <c r="B9958" t="str">
        <f>Data_checks!L9965</f>
        <v>S</v>
      </c>
      <c r="C9958" t="str">
        <f>Data_checks!M9965</f>
        <v>H</v>
      </c>
    </row>
    <row r="9959" spans="1:3" x14ac:dyDescent="0.25">
      <c r="A9959">
        <f>Data_checks!K9966</f>
        <v>9952</v>
      </c>
      <c r="B9959" t="str">
        <f>Data_checks!L9966</f>
        <v>S</v>
      </c>
      <c r="C9959" t="str">
        <f>Data_checks!M9966</f>
        <v>I</v>
      </c>
    </row>
    <row r="9960" spans="1:3" x14ac:dyDescent="0.25">
      <c r="A9960">
        <f>Data_checks!K9967</f>
        <v>9953</v>
      </c>
      <c r="B9960" t="str">
        <f>Data_checks!L9967</f>
        <v>D</v>
      </c>
      <c r="C9960" t="str">
        <f>Data_checks!M9967</f>
        <v>D</v>
      </c>
    </row>
    <row r="9961" spans="1:3" x14ac:dyDescent="0.25">
      <c r="A9961">
        <f>Data_checks!K9968</f>
        <v>9954</v>
      </c>
      <c r="B9961" t="str">
        <f>Data_checks!L9968</f>
        <v>D</v>
      </c>
      <c r="C9961" t="str">
        <f>Data_checks!M9968</f>
        <v>D</v>
      </c>
    </row>
    <row r="9962" spans="1:3" x14ac:dyDescent="0.25">
      <c r="A9962">
        <f>Data_checks!K9969</f>
        <v>9955</v>
      </c>
      <c r="B9962" t="str">
        <f>Data_checks!L9969</f>
        <v>I</v>
      </c>
      <c r="C9962" t="str">
        <f>Data_checks!M9969</f>
        <v>I</v>
      </c>
    </row>
    <row r="9963" spans="1:3" x14ac:dyDescent="0.25">
      <c r="A9963">
        <f>Data_checks!K9970</f>
        <v>9956</v>
      </c>
      <c r="B9963" t="str">
        <f>Data_checks!L9970</f>
        <v>D</v>
      </c>
      <c r="C9963" t="str">
        <f>Data_checks!M9970</f>
        <v>D</v>
      </c>
    </row>
    <row r="9964" spans="1:3" x14ac:dyDescent="0.25">
      <c r="A9964">
        <f>Data_checks!K9971</f>
        <v>9957</v>
      </c>
      <c r="B9964" t="str">
        <f>Data_checks!L9971</f>
        <v>I</v>
      </c>
      <c r="C9964" t="str">
        <f>Data_checks!M9971</f>
        <v>S</v>
      </c>
    </row>
    <row r="9965" spans="1:3" x14ac:dyDescent="0.25">
      <c r="A9965">
        <f>Data_checks!K9972</f>
        <v>9958</v>
      </c>
      <c r="B9965" t="str">
        <f>Data_checks!L9972</f>
        <v>D</v>
      </c>
      <c r="C9965" t="str">
        <f>Data_checks!M9972</f>
        <v>D</v>
      </c>
    </row>
    <row r="9966" spans="1:3" x14ac:dyDescent="0.25">
      <c r="A9966">
        <f>Data_checks!K9973</f>
        <v>9959</v>
      </c>
      <c r="B9966" t="str">
        <f>Data_checks!L9973</f>
        <v>H</v>
      </c>
      <c r="C9966" t="str">
        <f>Data_checks!M9973</f>
        <v>S</v>
      </c>
    </row>
    <row r="9967" spans="1:3" x14ac:dyDescent="0.25">
      <c r="A9967">
        <f>Data_checks!K9974</f>
        <v>9960</v>
      </c>
      <c r="B9967" t="str">
        <f>Data_checks!L9974</f>
        <v>H</v>
      </c>
      <c r="C9967" t="str">
        <f>Data_checks!M9974</f>
        <v>H</v>
      </c>
    </row>
    <row r="9968" spans="1:3" x14ac:dyDescent="0.25">
      <c r="A9968">
        <f>Data_checks!K9975</f>
        <v>9961</v>
      </c>
      <c r="B9968" t="str">
        <f>Data_checks!L9975</f>
        <v>S</v>
      </c>
      <c r="C9968" t="str">
        <f>Data_checks!M9975</f>
        <v>H</v>
      </c>
    </row>
    <row r="9969" spans="1:3" x14ac:dyDescent="0.25">
      <c r="A9969">
        <f>Data_checks!K9976</f>
        <v>9962</v>
      </c>
      <c r="B9969" t="str">
        <f>Data_checks!L9976</f>
        <v>I</v>
      </c>
      <c r="C9969" t="str">
        <f>Data_checks!M9976</f>
        <v>S</v>
      </c>
    </row>
    <row r="9970" spans="1:3" x14ac:dyDescent="0.25">
      <c r="A9970">
        <f>Data_checks!K9977</f>
        <v>9963</v>
      </c>
      <c r="B9970" t="str">
        <f>Data_checks!L9977</f>
        <v>D</v>
      </c>
      <c r="C9970" t="str">
        <f>Data_checks!M9977</f>
        <v>D</v>
      </c>
    </row>
    <row r="9971" spans="1:3" x14ac:dyDescent="0.25">
      <c r="A9971">
        <f>Data_checks!K9978</f>
        <v>9964</v>
      </c>
      <c r="B9971" t="str">
        <f>Data_checks!L9978</f>
        <v>H</v>
      </c>
      <c r="C9971" t="str">
        <f>Data_checks!M9978</f>
        <v>H</v>
      </c>
    </row>
    <row r="9972" spans="1:3" x14ac:dyDescent="0.25">
      <c r="A9972">
        <f>Data_checks!K9979</f>
        <v>9965</v>
      </c>
      <c r="B9972" t="str">
        <f>Data_checks!L9979</f>
        <v>H</v>
      </c>
      <c r="C9972" t="str">
        <f>Data_checks!M9979</f>
        <v>H</v>
      </c>
    </row>
    <row r="9973" spans="1:3" x14ac:dyDescent="0.25">
      <c r="A9973">
        <f>Data_checks!K9980</f>
        <v>9966</v>
      </c>
      <c r="B9973" t="str">
        <f>Data_checks!L9980</f>
        <v>H</v>
      </c>
      <c r="C9973" t="str">
        <f>Data_checks!M9980</f>
        <v>H</v>
      </c>
    </row>
    <row r="9974" spans="1:3" x14ac:dyDescent="0.25">
      <c r="A9974">
        <f>Data_checks!K9981</f>
        <v>9967</v>
      </c>
      <c r="B9974" t="str">
        <f>Data_checks!L9981</f>
        <v>D</v>
      </c>
      <c r="C9974" t="str">
        <f>Data_checks!M9981</f>
        <v>D</v>
      </c>
    </row>
    <row r="9975" spans="1:3" x14ac:dyDescent="0.25">
      <c r="A9975">
        <f>Data_checks!K9982</f>
        <v>9968</v>
      </c>
      <c r="B9975" t="str">
        <f>Data_checks!L9982</f>
        <v>D</v>
      </c>
      <c r="C9975" t="str">
        <f>Data_checks!M9982</f>
        <v>D</v>
      </c>
    </row>
    <row r="9976" spans="1:3" x14ac:dyDescent="0.25">
      <c r="A9976">
        <f>Data_checks!K9983</f>
        <v>9969</v>
      </c>
      <c r="B9976" t="str">
        <f>Data_checks!L9983</f>
        <v>D</v>
      </c>
      <c r="C9976" t="str">
        <f>Data_checks!M9983</f>
        <v>D</v>
      </c>
    </row>
    <row r="9977" spans="1:3" x14ac:dyDescent="0.25">
      <c r="A9977">
        <f>Data_checks!K9984</f>
        <v>9970</v>
      </c>
      <c r="B9977" t="str">
        <f>Data_checks!L9984</f>
        <v>I</v>
      </c>
      <c r="C9977" t="str">
        <f>Data_checks!M9984</f>
        <v>D</v>
      </c>
    </row>
    <row r="9978" spans="1:3" x14ac:dyDescent="0.25">
      <c r="A9978">
        <f>Data_checks!K9985</f>
        <v>9971</v>
      </c>
      <c r="B9978" t="str">
        <f>Data_checks!L9985</f>
        <v>D</v>
      </c>
      <c r="C9978" t="str">
        <f>Data_checks!M9985</f>
        <v>D</v>
      </c>
    </row>
    <row r="9979" spans="1:3" x14ac:dyDescent="0.25">
      <c r="A9979">
        <f>Data_checks!K9986</f>
        <v>9972</v>
      </c>
      <c r="B9979" t="str">
        <f>Data_checks!L9986</f>
        <v>S</v>
      </c>
      <c r="C9979" t="str">
        <f>Data_checks!M9986</f>
        <v>H</v>
      </c>
    </row>
    <row r="9980" spans="1:3" x14ac:dyDescent="0.25">
      <c r="A9980">
        <f>Data_checks!K9987</f>
        <v>9973</v>
      </c>
      <c r="B9980" t="str">
        <f>Data_checks!L9987</f>
        <v>S</v>
      </c>
      <c r="C9980" t="str">
        <f>Data_checks!M9987</f>
        <v>H</v>
      </c>
    </row>
    <row r="9981" spans="1:3" x14ac:dyDescent="0.25">
      <c r="A9981">
        <f>Data_checks!K9988</f>
        <v>9974</v>
      </c>
      <c r="B9981" t="str">
        <f>Data_checks!L9988</f>
        <v>D</v>
      </c>
      <c r="C9981" t="str">
        <f>Data_checks!M9988</f>
        <v>D</v>
      </c>
    </row>
    <row r="9982" spans="1:3" x14ac:dyDescent="0.25">
      <c r="A9982">
        <f>Data_checks!K9989</f>
        <v>9975</v>
      </c>
      <c r="B9982" t="str">
        <f>Data_checks!L9989</f>
        <v>S</v>
      </c>
      <c r="C9982" t="str">
        <f>Data_checks!M9989</f>
        <v>H</v>
      </c>
    </row>
    <row r="9983" spans="1:3" x14ac:dyDescent="0.25">
      <c r="A9983">
        <f>Data_checks!K9990</f>
        <v>9976</v>
      </c>
      <c r="B9983" t="str">
        <f>Data_checks!L9990</f>
        <v>H</v>
      </c>
      <c r="C9983" t="str">
        <f>Data_checks!M9990</f>
        <v>H</v>
      </c>
    </row>
    <row r="9984" spans="1:3" x14ac:dyDescent="0.25">
      <c r="A9984">
        <f>Data_checks!K9991</f>
        <v>9977</v>
      </c>
      <c r="B9984" t="str">
        <f>Data_checks!L9991</f>
        <v>D</v>
      </c>
      <c r="C9984" t="str">
        <f>Data_checks!M9991</f>
        <v>D</v>
      </c>
    </row>
    <row r="9985" spans="1:3" x14ac:dyDescent="0.25">
      <c r="A9985">
        <f>Data_checks!K9992</f>
        <v>9978</v>
      </c>
      <c r="B9985" t="str">
        <f>Data_checks!L9992</f>
        <v>H</v>
      </c>
      <c r="C9985" t="str">
        <f>Data_checks!M9992</f>
        <v>H</v>
      </c>
    </row>
    <row r="9986" spans="1:3" x14ac:dyDescent="0.25">
      <c r="A9986">
        <f>Data_checks!K9993</f>
        <v>9979</v>
      </c>
      <c r="B9986" t="str">
        <f>Data_checks!L9993</f>
        <v>H</v>
      </c>
      <c r="C9986" t="str">
        <f>Data_checks!M9993</f>
        <v>H</v>
      </c>
    </row>
    <row r="9987" spans="1:3" x14ac:dyDescent="0.25">
      <c r="A9987">
        <f>Data_checks!K9994</f>
        <v>9980</v>
      </c>
      <c r="B9987" t="str">
        <f>Data_checks!L9994</f>
        <v>S</v>
      </c>
      <c r="C9987" t="str">
        <f>Data_checks!M9994</f>
        <v>H</v>
      </c>
    </row>
    <row r="9988" spans="1:3" x14ac:dyDescent="0.25">
      <c r="A9988">
        <f>Data_checks!K9995</f>
        <v>9981</v>
      </c>
      <c r="B9988" t="str">
        <f>Data_checks!L9995</f>
        <v>H</v>
      </c>
      <c r="C9988" t="str">
        <f>Data_checks!M9995</f>
        <v>H</v>
      </c>
    </row>
    <row r="9989" spans="1:3" x14ac:dyDescent="0.25">
      <c r="A9989">
        <f>Data_checks!K9996</f>
        <v>9982</v>
      </c>
      <c r="B9989" t="str">
        <f>Data_checks!L9996</f>
        <v>I</v>
      </c>
      <c r="C9989" t="str">
        <f>Data_checks!M9996</f>
        <v>D</v>
      </c>
    </row>
    <row r="9990" spans="1:3" x14ac:dyDescent="0.25">
      <c r="A9990">
        <f>Data_checks!K9997</f>
        <v>9983</v>
      </c>
      <c r="B9990" t="str">
        <f>Data_checks!L9997</f>
        <v>D</v>
      </c>
      <c r="C9990" t="str">
        <f>Data_checks!M9997</f>
        <v>D</v>
      </c>
    </row>
    <row r="9991" spans="1:3" x14ac:dyDescent="0.25">
      <c r="A9991">
        <f>Data_checks!K9998</f>
        <v>9984</v>
      </c>
      <c r="B9991" t="str">
        <f>Data_checks!L9998</f>
        <v>I</v>
      </c>
      <c r="C9991" t="str">
        <f>Data_checks!M9998</f>
        <v>H</v>
      </c>
    </row>
    <row r="9992" spans="1:3" x14ac:dyDescent="0.25">
      <c r="A9992">
        <f>Data_checks!K9999</f>
        <v>9985</v>
      </c>
      <c r="B9992" t="str">
        <f>Data_checks!L9999</f>
        <v>S</v>
      </c>
      <c r="C9992" t="str">
        <f>Data_checks!M9999</f>
        <v>H</v>
      </c>
    </row>
    <row r="9993" spans="1:3" x14ac:dyDescent="0.25">
      <c r="A9993">
        <f>Data_checks!K10000</f>
        <v>9986</v>
      </c>
      <c r="B9993" t="str">
        <f>Data_checks!L10000</f>
        <v>I</v>
      </c>
      <c r="C9993" t="str">
        <f>Data_checks!M10000</f>
        <v>H</v>
      </c>
    </row>
    <row r="9994" spans="1:3" x14ac:dyDescent="0.25">
      <c r="A9994">
        <f>Data_checks!K10001</f>
        <v>9987</v>
      </c>
      <c r="B9994" t="str">
        <f>Data_checks!L10001</f>
        <v>S</v>
      </c>
      <c r="C9994" t="str">
        <f>Data_checks!M10001</f>
        <v>H</v>
      </c>
    </row>
    <row r="9995" spans="1:3" x14ac:dyDescent="0.25">
      <c r="A9995">
        <f>Data_checks!K10002</f>
        <v>9988</v>
      </c>
      <c r="B9995" t="str">
        <f>Data_checks!L10002</f>
        <v>I</v>
      </c>
      <c r="C9995" t="str">
        <f>Data_checks!M10002</f>
        <v>S</v>
      </c>
    </row>
    <row r="9996" spans="1:3" x14ac:dyDescent="0.25">
      <c r="A9996">
        <f>Data_checks!K10003</f>
        <v>9989</v>
      </c>
      <c r="B9996" t="str">
        <f>Data_checks!L10003</f>
        <v>I</v>
      </c>
      <c r="C9996" t="str">
        <f>Data_checks!M10003</f>
        <v>I</v>
      </c>
    </row>
    <row r="9997" spans="1:3" x14ac:dyDescent="0.25">
      <c r="A9997">
        <f>Data_checks!K10004</f>
        <v>9990</v>
      </c>
      <c r="B9997" t="str">
        <f>Data_checks!L10004</f>
        <v>H</v>
      </c>
      <c r="C9997" t="str">
        <f>Data_checks!M10004</f>
        <v>H</v>
      </c>
    </row>
    <row r="9998" spans="1:3" x14ac:dyDescent="0.25">
      <c r="A9998">
        <f>Data_checks!K10005</f>
        <v>9991</v>
      </c>
      <c r="B9998" t="str">
        <f>Data_checks!L10005</f>
        <v>D</v>
      </c>
      <c r="C9998" t="str">
        <f>Data_checks!M10005</f>
        <v>D</v>
      </c>
    </row>
    <row r="9999" spans="1:3" x14ac:dyDescent="0.25">
      <c r="A9999">
        <f>Data_checks!K10006</f>
        <v>9992</v>
      </c>
      <c r="B9999" t="str">
        <f>Data_checks!L10006</f>
        <v>I</v>
      </c>
      <c r="C9999" t="str">
        <f>Data_checks!M10006</f>
        <v>S</v>
      </c>
    </row>
    <row r="10000" spans="1:3" x14ac:dyDescent="0.25">
      <c r="A10000">
        <f>Data_checks!K10007</f>
        <v>9993</v>
      </c>
      <c r="B10000" t="str">
        <f>Data_checks!L10007</f>
        <v>D</v>
      </c>
      <c r="C10000" t="str">
        <f>Data_checks!M10007</f>
        <v>D</v>
      </c>
    </row>
    <row r="10001" spans="1:3" x14ac:dyDescent="0.25">
      <c r="A10001">
        <f>Data_checks!K10008</f>
        <v>9994</v>
      </c>
      <c r="B10001" t="str">
        <f>Data_checks!L10008</f>
        <v>S</v>
      </c>
      <c r="C10001" t="str">
        <f>Data_checks!M10008</f>
        <v>H</v>
      </c>
    </row>
    <row r="10002" spans="1:3" x14ac:dyDescent="0.25">
      <c r="A10002">
        <f>Data_checks!K10009</f>
        <v>9995</v>
      </c>
      <c r="B10002" t="str">
        <f>Data_checks!L10009</f>
        <v>H</v>
      </c>
      <c r="C10002" t="str">
        <f>Data_checks!M10009</f>
        <v>H</v>
      </c>
    </row>
    <row r="10003" spans="1:3" x14ac:dyDescent="0.25">
      <c r="A10003">
        <f>Data_checks!K10010</f>
        <v>9996</v>
      </c>
      <c r="B10003" t="str">
        <f>Data_checks!L10010</f>
        <v>D</v>
      </c>
      <c r="C10003" t="str">
        <f>Data_checks!M10010</f>
        <v>D</v>
      </c>
    </row>
    <row r="10004" spans="1:3" x14ac:dyDescent="0.25">
      <c r="A10004">
        <f>Data_checks!K10011</f>
        <v>9997</v>
      </c>
      <c r="B10004" t="str">
        <f>Data_checks!L10011</f>
        <v>D</v>
      </c>
      <c r="C10004" t="str">
        <f>Data_checks!M10011</f>
        <v>D</v>
      </c>
    </row>
    <row r="10005" spans="1:3" x14ac:dyDescent="0.25">
      <c r="A10005">
        <f>Data_checks!K10012</f>
        <v>9998</v>
      </c>
      <c r="B10005" t="str">
        <f>Data_checks!L10012</f>
        <v>I</v>
      </c>
      <c r="C10005" t="str">
        <f>Data_checks!M10012</f>
        <v>D</v>
      </c>
    </row>
    <row r="10006" spans="1:3" x14ac:dyDescent="0.25">
      <c r="A10006">
        <f>Data_checks!K10013</f>
        <v>9999</v>
      </c>
      <c r="B10006" t="str">
        <f>Data_checks!L10013</f>
        <v>H</v>
      </c>
      <c r="C10006" t="str">
        <f>Data_checks!M10013</f>
        <v>H</v>
      </c>
    </row>
    <row r="10007" spans="1:3" x14ac:dyDescent="0.25">
      <c r="A10007">
        <f>Data_checks!K10014</f>
        <v>10000</v>
      </c>
      <c r="B10007" t="str">
        <f>Data_checks!L10014</f>
        <v>D</v>
      </c>
      <c r="C10007" t="str">
        <f>Data_checks!M10014</f>
        <v>D</v>
      </c>
    </row>
    <row r="10008" spans="1:3" x14ac:dyDescent="0.25">
      <c r="A10008">
        <f>Data_checks!K10015</f>
        <v>10001</v>
      </c>
      <c r="B10008" t="str">
        <f>Data_checks!L10015</f>
        <v>D</v>
      </c>
      <c r="C10008" t="str">
        <f>Data_checks!M10015</f>
        <v>D</v>
      </c>
    </row>
    <row r="10009" spans="1:3" x14ac:dyDescent="0.25">
      <c r="A10009">
        <f>Data_checks!K10016</f>
        <v>10002</v>
      </c>
      <c r="B10009" t="str">
        <f>Data_checks!L10016</f>
        <v>D</v>
      </c>
      <c r="C10009" t="str">
        <f>Data_checks!M10016</f>
        <v>D</v>
      </c>
    </row>
    <row r="10010" spans="1:3" x14ac:dyDescent="0.25">
      <c r="A10010">
        <f>Data_checks!K10017</f>
        <v>10003</v>
      </c>
      <c r="B10010" t="str">
        <f>Data_checks!L10017</f>
        <v>I</v>
      </c>
      <c r="C10010" t="str">
        <f>Data_checks!M10017</f>
        <v>D</v>
      </c>
    </row>
    <row r="10011" spans="1:3" x14ac:dyDescent="0.25">
      <c r="A10011">
        <f>Data_checks!K10018</f>
        <v>10004</v>
      </c>
      <c r="B10011" t="str">
        <f>Data_checks!L10018</f>
        <v>I</v>
      </c>
      <c r="C10011" t="str">
        <f>Data_checks!M10018</f>
        <v>D</v>
      </c>
    </row>
    <row r="10012" spans="1:3" x14ac:dyDescent="0.25">
      <c r="A10012">
        <f>Data_checks!K10019</f>
        <v>10005</v>
      </c>
      <c r="B10012" t="str">
        <f>Data_checks!L10019</f>
        <v>H</v>
      </c>
      <c r="C10012" t="str">
        <f>Data_checks!M10019</f>
        <v>H</v>
      </c>
    </row>
    <row r="10013" spans="1:3" x14ac:dyDescent="0.25">
      <c r="A10013">
        <f>Data_checks!K10020</f>
        <v>10006</v>
      </c>
      <c r="B10013" t="str">
        <f>Data_checks!L10020</f>
        <v>I</v>
      </c>
      <c r="C10013" t="str">
        <f>Data_checks!M10020</f>
        <v>I</v>
      </c>
    </row>
    <row r="10014" spans="1:3" x14ac:dyDescent="0.25">
      <c r="A10014">
        <f>Data_checks!K10021</f>
        <v>10007</v>
      </c>
      <c r="B10014" t="str">
        <f>Data_checks!L10021</f>
        <v>D</v>
      </c>
      <c r="C10014" t="str">
        <f>Data_checks!M10021</f>
        <v>D</v>
      </c>
    </row>
    <row r="10015" spans="1:3" x14ac:dyDescent="0.25">
      <c r="A10015">
        <f>Data_checks!K10022</f>
        <v>10008</v>
      </c>
      <c r="B10015" t="str">
        <f>Data_checks!L10022</f>
        <v>D</v>
      </c>
      <c r="C10015" t="str">
        <f>Data_checks!M10022</f>
        <v>D</v>
      </c>
    </row>
    <row r="10016" spans="1:3" x14ac:dyDescent="0.25">
      <c r="A10016">
        <f>Data_checks!K10023</f>
        <v>10009</v>
      </c>
      <c r="B10016" t="str">
        <f>Data_checks!L10023</f>
        <v>S</v>
      </c>
      <c r="C10016" t="str">
        <f>Data_checks!M10023</f>
        <v>H</v>
      </c>
    </row>
    <row r="10017" spans="1:3" x14ac:dyDescent="0.25">
      <c r="A10017">
        <f>Data_checks!K10024</f>
        <v>10010</v>
      </c>
      <c r="B10017" t="str">
        <f>Data_checks!L10024</f>
        <v>I</v>
      </c>
      <c r="C10017" t="str">
        <f>Data_checks!M10024</f>
        <v>D</v>
      </c>
    </row>
    <row r="10018" spans="1:3" x14ac:dyDescent="0.25">
      <c r="A10018">
        <f>Data_checks!K10025</f>
        <v>10011</v>
      </c>
      <c r="B10018" t="str">
        <f>Data_checks!L10025</f>
        <v>I</v>
      </c>
      <c r="C10018" t="str">
        <f>Data_checks!M10025</f>
        <v>H</v>
      </c>
    </row>
    <row r="10019" spans="1:3" x14ac:dyDescent="0.25">
      <c r="A10019">
        <f>Data_checks!K10026</f>
        <v>10012</v>
      </c>
      <c r="B10019" t="str">
        <f>Data_checks!L10026</f>
        <v>I</v>
      </c>
      <c r="C10019" t="str">
        <f>Data_checks!M10026</f>
        <v>I</v>
      </c>
    </row>
    <row r="10020" spans="1:3" x14ac:dyDescent="0.25">
      <c r="A10020">
        <f>Data_checks!K10027</f>
        <v>10013</v>
      </c>
      <c r="B10020" t="str">
        <f>Data_checks!L10027</f>
        <v>H</v>
      </c>
      <c r="C10020" t="str">
        <f>Data_checks!M10027</f>
        <v>H</v>
      </c>
    </row>
    <row r="10021" spans="1:3" x14ac:dyDescent="0.25">
      <c r="A10021">
        <f>Data_checks!K10028</f>
        <v>10014</v>
      </c>
      <c r="B10021" t="str">
        <f>Data_checks!L10028</f>
        <v>D</v>
      </c>
      <c r="C10021" t="str">
        <f>Data_checks!M10028</f>
        <v>D</v>
      </c>
    </row>
    <row r="10022" spans="1:3" x14ac:dyDescent="0.25">
      <c r="A10022">
        <f>Data_checks!K10029</f>
        <v>10015</v>
      </c>
      <c r="B10022" t="str">
        <f>Data_checks!L10029</f>
        <v>H</v>
      </c>
      <c r="C10022" t="str">
        <f>Data_checks!M10029</f>
        <v>H</v>
      </c>
    </row>
    <row r="10023" spans="1:3" x14ac:dyDescent="0.25">
      <c r="A10023">
        <f>Data_checks!K10030</f>
        <v>10016</v>
      </c>
      <c r="B10023" t="str">
        <f>Data_checks!L10030</f>
        <v>I</v>
      </c>
      <c r="C10023" t="str">
        <f>Data_checks!M10030</f>
        <v>I</v>
      </c>
    </row>
    <row r="10024" spans="1:3" x14ac:dyDescent="0.25">
      <c r="A10024">
        <f>Data_checks!K10031</f>
        <v>10017</v>
      </c>
      <c r="B10024" t="str">
        <f>Data_checks!L10031</f>
        <v>D</v>
      </c>
      <c r="C10024" t="str">
        <f>Data_checks!M10031</f>
        <v>D</v>
      </c>
    </row>
    <row r="10025" spans="1:3" x14ac:dyDescent="0.25">
      <c r="A10025">
        <f>Data_checks!K10032</f>
        <v>10018</v>
      </c>
      <c r="B10025" t="str">
        <f>Data_checks!L10032</f>
        <v>I</v>
      </c>
      <c r="C10025" t="str">
        <f>Data_checks!M10032</f>
        <v>I</v>
      </c>
    </row>
    <row r="10026" spans="1:3" x14ac:dyDescent="0.25">
      <c r="A10026">
        <f>Data_checks!K10033</f>
        <v>10019</v>
      </c>
      <c r="B10026" t="str">
        <f>Data_checks!L10033</f>
        <v>I</v>
      </c>
      <c r="C10026" t="str">
        <f>Data_checks!M10033</f>
        <v>D</v>
      </c>
    </row>
    <row r="10027" spans="1:3" x14ac:dyDescent="0.25">
      <c r="A10027">
        <f>Data_checks!K10034</f>
        <v>10020</v>
      </c>
      <c r="B10027" t="str">
        <f>Data_checks!L10034</f>
        <v>S</v>
      </c>
      <c r="C10027" t="str">
        <f>Data_checks!M10034</f>
        <v>S</v>
      </c>
    </row>
    <row r="10028" spans="1:3" x14ac:dyDescent="0.25">
      <c r="A10028">
        <f>Data_checks!K10035</f>
        <v>10021</v>
      </c>
      <c r="B10028" t="str">
        <f>Data_checks!L10035</f>
        <v>H</v>
      </c>
      <c r="C10028" t="str">
        <f>Data_checks!M10035</f>
        <v>H</v>
      </c>
    </row>
    <row r="10029" spans="1:3" x14ac:dyDescent="0.25">
      <c r="A10029">
        <f>Data_checks!K10036</f>
        <v>10022</v>
      </c>
      <c r="B10029" t="str">
        <f>Data_checks!L10036</f>
        <v>D</v>
      </c>
      <c r="C10029" t="str">
        <f>Data_checks!M10036</f>
        <v>D</v>
      </c>
    </row>
    <row r="10030" spans="1:3" x14ac:dyDescent="0.25">
      <c r="A10030">
        <f>Data_checks!K10037</f>
        <v>10023</v>
      </c>
      <c r="B10030" t="str">
        <f>Data_checks!L10037</f>
        <v>S</v>
      </c>
      <c r="C10030" t="str">
        <f>Data_checks!M10037</f>
        <v>S</v>
      </c>
    </row>
    <row r="10031" spans="1:3" x14ac:dyDescent="0.25">
      <c r="A10031">
        <f>Data_checks!K10038</f>
        <v>10024</v>
      </c>
      <c r="B10031" t="str">
        <f>Data_checks!L10038</f>
        <v>D</v>
      </c>
      <c r="C10031" t="str">
        <f>Data_checks!M10038</f>
        <v>D</v>
      </c>
    </row>
    <row r="10032" spans="1:3" x14ac:dyDescent="0.25">
      <c r="A10032">
        <f>Data_checks!K10039</f>
        <v>10025</v>
      </c>
      <c r="B10032" t="str">
        <f>Data_checks!L10039</f>
        <v>H</v>
      </c>
      <c r="C10032" t="str">
        <f>Data_checks!M10039</f>
        <v>S</v>
      </c>
    </row>
    <row r="10033" spans="1:3" x14ac:dyDescent="0.25">
      <c r="A10033">
        <f>Data_checks!K10040</f>
        <v>10026</v>
      </c>
      <c r="B10033" t="str">
        <f>Data_checks!L10040</f>
        <v>H</v>
      </c>
      <c r="C10033" t="str">
        <f>Data_checks!M10040</f>
        <v>H</v>
      </c>
    </row>
    <row r="10034" spans="1:3" x14ac:dyDescent="0.25">
      <c r="A10034">
        <f>Data_checks!K10041</f>
        <v>10027</v>
      </c>
      <c r="B10034" t="str">
        <f>Data_checks!L10041</f>
        <v>D</v>
      </c>
      <c r="C10034" t="str">
        <f>Data_checks!M10041</f>
        <v>D</v>
      </c>
    </row>
    <row r="10035" spans="1:3" x14ac:dyDescent="0.25">
      <c r="A10035">
        <f>Data_checks!K10042</f>
        <v>10028</v>
      </c>
      <c r="B10035" t="str">
        <f>Data_checks!L10042</f>
        <v>D</v>
      </c>
      <c r="C10035" t="str">
        <f>Data_checks!M10042</f>
        <v>D</v>
      </c>
    </row>
    <row r="10036" spans="1:3" x14ac:dyDescent="0.25">
      <c r="A10036">
        <f>Data_checks!K10043</f>
        <v>10029</v>
      </c>
      <c r="B10036" t="str">
        <f>Data_checks!L10043</f>
        <v>I</v>
      </c>
      <c r="C10036" t="str">
        <f>Data_checks!M10043</f>
        <v>S</v>
      </c>
    </row>
    <row r="10037" spans="1:3" x14ac:dyDescent="0.25">
      <c r="A10037">
        <f>Data_checks!K10044</f>
        <v>10030</v>
      </c>
      <c r="B10037" t="str">
        <f>Data_checks!L10044</f>
        <v>I</v>
      </c>
      <c r="C10037" t="str">
        <f>Data_checks!M10044</f>
        <v>H</v>
      </c>
    </row>
    <row r="10038" spans="1:3" x14ac:dyDescent="0.25">
      <c r="A10038">
        <f>Data_checks!K10045</f>
        <v>10031</v>
      </c>
      <c r="B10038" t="str">
        <f>Data_checks!L10045</f>
        <v>I</v>
      </c>
      <c r="C10038" t="str">
        <f>Data_checks!M10045</f>
        <v>D</v>
      </c>
    </row>
    <row r="10039" spans="1:3" x14ac:dyDescent="0.25">
      <c r="A10039">
        <f>Data_checks!K10046</f>
        <v>10032</v>
      </c>
      <c r="B10039" t="str">
        <f>Data_checks!L10046</f>
        <v>H</v>
      </c>
      <c r="C10039" t="str">
        <f>Data_checks!M10046</f>
        <v>S</v>
      </c>
    </row>
    <row r="10040" spans="1:3" x14ac:dyDescent="0.25">
      <c r="A10040">
        <f>Data_checks!K10047</f>
        <v>10033</v>
      </c>
      <c r="B10040" t="str">
        <f>Data_checks!L10047</f>
        <v>D</v>
      </c>
      <c r="C10040" t="str">
        <f>Data_checks!M10047</f>
        <v>D</v>
      </c>
    </row>
    <row r="10041" spans="1:3" x14ac:dyDescent="0.25">
      <c r="A10041">
        <f>Data_checks!K10048</f>
        <v>10034</v>
      </c>
      <c r="B10041" t="str">
        <f>Data_checks!L10048</f>
        <v>D</v>
      </c>
      <c r="C10041" t="str">
        <f>Data_checks!M10048</f>
        <v>D</v>
      </c>
    </row>
    <row r="10042" spans="1:3" x14ac:dyDescent="0.25">
      <c r="A10042">
        <f>Data_checks!K10049</f>
        <v>10035</v>
      </c>
      <c r="B10042" t="str">
        <f>Data_checks!L10049</f>
        <v>S</v>
      </c>
      <c r="C10042" t="str">
        <f>Data_checks!M10049</f>
        <v>H</v>
      </c>
    </row>
    <row r="10043" spans="1:3" x14ac:dyDescent="0.25">
      <c r="A10043">
        <f>Data_checks!K10050</f>
        <v>10036</v>
      </c>
      <c r="B10043" t="str">
        <f>Data_checks!L10050</f>
        <v>D</v>
      </c>
      <c r="C10043" t="str">
        <f>Data_checks!M10050</f>
        <v>D</v>
      </c>
    </row>
    <row r="10044" spans="1:3" x14ac:dyDescent="0.25">
      <c r="A10044">
        <f>Data_checks!K10051</f>
        <v>10037</v>
      </c>
      <c r="B10044" t="str">
        <f>Data_checks!L10051</f>
        <v>D</v>
      </c>
      <c r="C10044" t="str">
        <f>Data_checks!M10051</f>
        <v>D</v>
      </c>
    </row>
    <row r="10045" spans="1:3" x14ac:dyDescent="0.25">
      <c r="A10045">
        <f>Data_checks!K10052</f>
        <v>10038</v>
      </c>
      <c r="B10045" t="str">
        <f>Data_checks!L10052</f>
        <v>D</v>
      </c>
      <c r="C10045" t="str">
        <f>Data_checks!M10052</f>
        <v>D</v>
      </c>
    </row>
    <row r="10046" spans="1:3" x14ac:dyDescent="0.25">
      <c r="A10046">
        <f>Data_checks!K10053</f>
        <v>10039</v>
      </c>
      <c r="B10046" t="str">
        <f>Data_checks!L10053</f>
        <v>S</v>
      </c>
      <c r="C10046" t="str">
        <f>Data_checks!M10053</f>
        <v>H</v>
      </c>
    </row>
    <row r="10047" spans="1:3" x14ac:dyDescent="0.25">
      <c r="A10047">
        <f>Data_checks!K10054</f>
        <v>10040</v>
      </c>
      <c r="B10047" t="str">
        <f>Data_checks!L10054</f>
        <v>S</v>
      </c>
      <c r="C10047" t="str">
        <f>Data_checks!M10054</f>
        <v>H</v>
      </c>
    </row>
    <row r="10048" spans="1:3" x14ac:dyDescent="0.25">
      <c r="A10048">
        <f>Data_checks!K10055</f>
        <v>10041</v>
      </c>
      <c r="B10048" t="str">
        <f>Data_checks!L10055</f>
        <v>I</v>
      </c>
      <c r="C10048" t="str">
        <f>Data_checks!M10055</f>
        <v>I</v>
      </c>
    </row>
    <row r="10049" spans="1:3" x14ac:dyDescent="0.25">
      <c r="A10049">
        <f>Data_checks!K10056</f>
        <v>10042</v>
      </c>
      <c r="B10049" t="str">
        <f>Data_checks!L10056</f>
        <v>I</v>
      </c>
      <c r="C10049" t="str">
        <f>Data_checks!M10056</f>
        <v>H</v>
      </c>
    </row>
    <row r="10050" spans="1:3" x14ac:dyDescent="0.25">
      <c r="A10050">
        <f>Data_checks!K10057</f>
        <v>10043</v>
      </c>
      <c r="B10050" t="str">
        <f>Data_checks!L10057</f>
        <v>I</v>
      </c>
      <c r="C10050" t="str">
        <f>Data_checks!M10057</f>
        <v>D</v>
      </c>
    </row>
    <row r="10051" spans="1:3" x14ac:dyDescent="0.25">
      <c r="A10051">
        <f>Data_checks!K10058</f>
        <v>10044</v>
      </c>
      <c r="B10051" t="str">
        <f>Data_checks!L10058</f>
        <v>D</v>
      </c>
      <c r="C10051" t="str">
        <f>Data_checks!M10058</f>
        <v>D</v>
      </c>
    </row>
    <row r="10052" spans="1:3" x14ac:dyDescent="0.25">
      <c r="A10052">
        <f>Data_checks!K10059</f>
        <v>10045</v>
      </c>
      <c r="B10052" t="str">
        <f>Data_checks!L10059</f>
        <v>I</v>
      </c>
      <c r="C10052" t="str">
        <f>Data_checks!M10059</f>
        <v>S</v>
      </c>
    </row>
    <row r="10053" spans="1:3" x14ac:dyDescent="0.25">
      <c r="A10053">
        <f>Data_checks!K10060</f>
        <v>10046</v>
      </c>
      <c r="B10053" t="str">
        <f>Data_checks!L10060</f>
        <v>D</v>
      </c>
      <c r="C10053" t="str">
        <f>Data_checks!M10060</f>
        <v>D</v>
      </c>
    </row>
    <row r="10054" spans="1:3" x14ac:dyDescent="0.25">
      <c r="A10054">
        <f>Data_checks!K10061</f>
        <v>10047</v>
      </c>
      <c r="B10054" t="str">
        <f>Data_checks!L10061</f>
        <v>D</v>
      </c>
      <c r="C10054" t="str">
        <f>Data_checks!M10061</f>
        <v>D</v>
      </c>
    </row>
    <row r="10055" spans="1:3" x14ac:dyDescent="0.25">
      <c r="A10055">
        <f>Data_checks!K10062</f>
        <v>10048</v>
      </c>
      <c r="B10055" t="str">
        <f>Data_checks!L10062</f>
        <v>D</v>
      </c>
      <c r="C10055" t="str">
        <f>Data_checks!M10062</f>
        <v>D</v>
      </c>
    </row>
    <row r="10056" spans="1:3" x14ac:dyDescent="0.25">
      <c r="A10056">
        <f>Data_checks!K10063</f>
        <v>10049</v>
      </c>
      <c r="B10056" t="str">
        <f>Data_checks!L10063</f>
        <v>I</v>
      </c>
      <c r="C10056" t="str">
        <f>Data_checks!M10063</f>
        <v>S</v>
      </c>
    </row>
    <row r="10057" spans="1:3" x14ac:dyDescent="0.25">
      <c r="A10057">
        <f>Data_checks!K10064</f>
        <v>10050</v>
      </c>
      <c r="B10057" t="str">
        <f>Data_checks!L10064</f>
        <v>D</v>
      </c>
      <c r="C10057" t="str">
        <f>Data_checks!M10064</f>
        <v>D</v>
      </c>
    </row>
    <row r="10058" spans="1:3" x14ac:dyDescent="0.25">
      <c r="A10058">
        <f>Data_checks!K10065</f>
        <v>10051</v>
      </c>
      <c r="B10058" t="str">
        <f>Data_checks!L10065</f>
        <v>S</v>
      </c>
      <c r="C10058" t="str">
        <f>Data_checks!M10065</f>
        <v>H</v>
      </c>
    </row>
    <row r="10059" spans="1:3" x14ac:dyDescent="0.25">
      <c r="A10059">
        <f>Data_checks!K10066</f>
        <v>10052</v>
      </c>
      <c r="B10059" t="str">
        <f>Data_checks!L10066</f>
        <v>S</v>
      </c>
      <c r="C10059" t="str">
        <f>Data_checks!M10066</f>
        <v>H</v>
      </c>
    </row>
    <row r="10060" spans="1:3" x14ac:dyDescent="0.25">
      <c r="A10060">
        <f>Data_checks!K10067</f>
        <v>10053</v>
      </c>
      <c r="B10060" t="str">
        <f>Data_checks!L10067</f>
        <v>S</v>
      </c>
      <c r="C10060" t="str">
        <f>Data_checks!M10067</f>
        <v>H</v>
      </c>
    </row>
    <row r="10061" spans="1:3" x14ac:dyDescent="0.25">
      <c r="A10061">
        <f>Data_checks!K10068</f>
        <v>10054</v>
      </c>
      <c r="B10061" t="str">
        <f>Data_checks!L10068</f>
        <v>I</v>
      </c>
      <c r="C10061" t="str">
        <f>Data_checks!M10068</f>
        <v>D</v>
      </c>
    </row>
    <row r="10062" spans="1:3" x14ac:dyDescent="0.25">
      <c r="A10062">
        <f>Data_checks!K10069</f>
        <v>10055</v>
      </c>
      <c r="B10062" t="str">
        <f>Data_checks!L10069</f>
        <v>S</v>
      </c>
      <c r="C10062" t="str">
        <f>Data_checks!M10069</f>
        <v>H</v>
      </c>
    </row>
    <row r="10063" spans="1:3" x14ac:dyDescent="0.25">
      <c r="A10063">
        <f>Data_checks!K10070</f>
        <v>10056</v>
      </c>
      <c r="B10063" t="str">
        <f>Data_checks!L10070</f>
        <v>S</v>
      </c>
      <c r="C10063" t="str">
        <f>Data_checks!M10070</f>
        <v>H</v>
      </c>
    </row>
    <row r="10064" spans="1:3" x14ac:dyDescent="0.25">
      <c r="A10064">
        <f>Data_checks!K10071</f>
        <v>10057</v>
      </c>
      <c r="B10064" t="str">
        <f>Data_checks!L10071</f>
        <v>H</v>
      </c>
      <c r="C10064" t="str">
        <f>Data_checks!M10071</f>
        <v>H</v>
      </c>
    </row>
    <row r="10065" spans="1:3" x14ac:dyDescent="0.25">
      <c r="A10065">
        <f>Data_checks!K10072</f>
        <v>10058</v>
      </c>
      <c r="B10065" t="str">
        <f>Data_checks!L10072</f>
        <v>I</v>
      </c>
      <c r="C10065" t="str">
        <f>Data_checks!M10072</f>
        <v>S</v>
      </c>
    </row>
    <row r="10066" spans="1:3" x14ac:dyDescent="0.25">
      <c r="A10066">
        <f>Data_checks!K10073</f>
        <v>10059</v>
      </c>
      <c r="B10066" t="str">
        <f>Data_checks!L10073</f>
        <v>S</v>
      </c>
      <c r="C10066" t="str">
        <f>Data_checks!M10073</f>
        <v>H</v>
      </c>
    </row>
    <row r="10067" spans="1:3" x14ac:dyDescent="0.25">
      <c r="A10067">
        <f>Data_checks!K10074</f>
        <v>10060</v>
      </c>
      <c r="B10067" t="str">
        <f>Data_checks!L10074</f>
        <v>S</v>
      </c>
      <c r="C10067" t="str">
        <f>Data_checks!M10074</f>
        <v>H</v>
      </c>
    </row>
    <row r="10068" spans="1:3" x14ac:dyDescent="0.25">
      <c r="A10068">
        <f>Data_checks!K10075</f>
        <v>10061</v>
      </c>
      <c r="B10068" t="str">
        <f>Data_checks!L10075</f>
        <v>S</v>
      </c>
      <c r="C10068" t="str">
        <f>Data_checks!M10075</f>
        <v>H</v>
      </c>
    </row>
    <row r="10069" spans="1:3" x14ac:dyDescent="0.25">
      <c r="A10069">
        <f>Data_checks!K10076</f>
        <v>10062</v>
      </c>
      <c r="B10069" t="str">
        <f>Data_checks!L10076</f>
        <v>H</v>
      </c>
      <c r="C10069" t="str">
        <f>Data_checks!M10076</f>
        <v>S</v>
      </c>
    </row>
    <row r="10070" spans="1:3" x14ac:dyDescent="0.25">
      <c r="A10070">
        <f>Data_checks!K10077</f>
        <v>10063</v>
      </c>
      <c r="B10070" t="str">
        <f>Data_checks!L10077</f>
        <v>H</v>
      </c>
      <c r="C10070" t="str">
        <f>Data_checks!M10077</f>
        <v>H</v>
      </c>
    </row>
    <row r="10071" spans="1:3" x14ac:dyDescent="0.25">
      <c r="A10071">
        <f>Data_checks!K10078</f>
        <v>10064</v>
      </c>
      <c r="B10071" t="str">
        <f>Data_checks!L10078</f>
        <v>D</v>
      </c>
      <c r="C10071" t="str">
        <f>Data_checks!M10078</f>
        <v>D</v>
      </c>
    </row>
    <row r="10072" spans="1:3" x14ac:dyDescent="0.25">
      <c r="A10072">
        <f>Data_checks!K10079</f>
        <v>10065</v>
      </c>
      <c r="B10072" t="str">
        <f>Data_checks!L10079</f>
        <v>I</v>
      </c>
      <c r="C10072" t="str">
        <f>Data_checks!M10079</f>
        <v>I</v>
      </c>
    </row>
    <row r="10073" spans="1:3" x14ac:dyDescent="0.25">
      <c r="A10073">
        <f>Data_checks!K10080</f>
        <v>10066</v>
      </c>
      <c r="B10073" t="str">
        <f>Data_checks!L10080</f>
        <v>D</v>
      </c>
      <c r="C10073" t="str">
        <f>Data_checks!M10080</f>
        <v>D</v>
      </c>
    </row>
    <row r="10074" spans="1:3" x14ac:dyDescent="0.25">
      <c r="A10074">
        <f>Data_checks!K10081</f>
        <v>10067</v>
      </c>
      <c r="B10074" t="str">
        <f>Data_checks!L10081</f>
        <v>I</v>
      </c>
      <c r="C10074" t="str">
        <f>Data_checks!M10081</f>
        <v>S</v>
      </c>
    </row>
    <row r="10075" spans="1:3" x14ac:dyDescent="0.25">
      <c r="A10075">
        <f>Data_checks!K10082</f>
        <v>10068</v>
      </c>
      <c r="B10075" t="str">
        <f>Data_checks!L10082</f>
        <v>S</v>
      </c>
      <c r="C10075" t="str">
        <f>Data_checks!M10082</f>
        <v>H</v>
      </c>
    </row>
    <row r="10076" spans="1:3" x14ac:dyDescent="0.25">
      <c r="A10076">
        <f>Data_checks!K10083</f>
        <v>10069</v>
      </c>
      <c r="B10076" t="str">
        <f>Data_checks!L10083</f>
        <v>H</v>
      </c>
      <c r="C10076" t="str">
        <f>Data_checks!M10083</f>
        <v>H</v>
      </c>
    </row>
    <row r="10077" spans="1:3" x14ac:dyDescent="0.25">
      <c r="A10077">
        <f>Data_checks!K10084</f>
        <v>10070</v>
      </c>
      <c r="B10077" t="str">
        <f>Data_checks!L10084</f>
        <v>D</v>
      </c>
      <c r="C10077" t="str">
        <f>Data_checks!M10084</f>
        <v>D</v>
      </c>
    </row>
    <row r="10078" spans="1:3" x14ac:dyDescent="0.25">
      <c r="A10078">
        <f>Data_checks!K10085</f>
        <v>10071</v>
      </c>
      <c r="B10078" t="str">
        <f>Data_checks!L10085</f>
        <v>D</v>
      </c>
      <c r="C10078" t="str">
        <f>Data_checks!M10085</f>
        <v>D</v>
      </c>
    </row>
    <row r="10079" spans="1:3" x14ac:dyDescent="0.25">
      <c r="A10079">
        <f>Data_checks!K10086</f>
        <v>10072</v>
      </c>
      <c r="B10079" t="str">
        <f>Data_checks!L10086</f>
        <v>H</v>
      </c>
      <c r="C10079" t="str">
        <f>Data_checks!M10086</f>
        <v>H</v>
      </c>
    </row>
    <row r="10080" spans="1:3" x14ac:dyDescent="0.25">
      <c r="A10080">
        <f>Data_checks!K10087</f>
        <v>10073</v>
      </c>
      <c r="B10080" t="str">
        <f>Data_checks!L10087</f>
        <v>H</v>
      </c>
      <c r="C10080" t="str">
        <f>Data_checks!M10087</f>
        <v>H</v>
      </c>
    </row>
    <row r="10081" spans="1:3" x14ac:dyDescent="0.25">
      <c r="A10081">
        <f>Data_checks!K10088</f>
        <v>10074</v>
      </c>
      <c r="B10081" t="str">
        <f>Data_checks!L10088</f>
        <v>H</v>
      </c>
      <c r="C10081" t="str">
        <f>Data_checks!M10088</f>
        <v>H</v>
      </c>
    </row>
    <row r="10082" spans="1:3" x14ac:dyDescent="0.25">
      <c r="A10082">
        <f>Data_checks!K10089</f>
        <v>10075</v>
      </c>
      <c r="B10082" t="str">
        <f>Data_checks!L10089</f>
        <v>I</v>
      </c>
      <c r="C10082" t="str">
        <f>Data_checks!M10089</f>
        <v>I</v>
      </c>
    </row>
    <row r="10083" spans="1:3" x14ac:dyDescent="0.25">
      <c r="A10083">
        <f>Data_checks!K10090</f>
        <v>10076</v>
      </c>
      <c r="B10083" t="str">
        <f>Data_checks!L10090</f>
        <v>D</v>
      </c>
      <c r="C10083" t="str">
        <f>Data_checks!M10090</f>
        <v>D</v>
      </c>
    </row>
    <row r="10084" spans="1:3" x14ac:dyDescent="0.25">
      <c r="A10084">
        <f>Data_checks!K10091</f>
        <v>10077</v>
      </c>
      <c r="B10084" t="str">
        <f>Data_checks!L10091</f>
        <v>D</v>
      </c>
      <c r="C10084" t="str">
        <f>Data_checks!M10091</f>
        <v>D</v>
      </c>
    </row>
    <row r="10085" spans="1:3" x14ac:dyDescent="0.25">
      <c r="A10085">
        <f>Data_checks!K10092</f>
        <v>10078</v>
      </c>
      <c r="B10085" t="str">
        <f>Data_checks!L10092</f>
        <v>S</v>
      </c>
      <c r="C10085" t="str">
        <f>Data_checks!M10092</f>
        <v>H</v>
      </c>
    </row>
    <row r="10086" spans="1:3" x14ac:dyDescent="0.25">
      <c r="A10086">
        <f>Data_checks!K10093</f>
        <v>10079</v>
      </c>
      <c r="B10086" t="str">
        <f>Data_checks!L10093</f>
        <v>D</v>
      </c>
      <c r="C10086" t="str">
        <f>Data_checks!M10093</f>
        <v>D</v>
      </c>
    </row>
    <row r="10087" spans="1:3" x14ac:dyDescent="0.25">
      <c r="A10087">
        <f>Data_checks!K10094</f>
        <v>10080</v>
      </c>
      <c r="B10087" t="str">
        <f>Data_checks!L10094</f>
        <v>D</v>
      </c>
      <c r="C10087" t="str">
        <f>Data_checks!M10094</f>
        <v>D</v>
      </c>
    </row>
    <row r="10088" spans="1:3" x14ac:dyDescent="0.25">
      <c r="A10088">
        <f>Data_checks!K10095</f>
        <v>10081</v>
      </c>
      <c r="B10088" t="str">
        <f>Data_checks!L10095</f>
        <v>D</v>
      </c>
      <c r="C10088" t="str">
        <f>Data_checks!M10095</f>
        <v>D</v>
      </c>
    </row>
    <row r="10089" spans="1:3" x14ac:dyDescent="0.25">
      <c r="A10089">
        <f>Data_checks!K10096</f>
        <v>10082</v>
      </c>
      <c r="B10089" t="str">
        <f>Data_checks!L10096</f>
        <v>S</v>
      </c>
      <c r="C10089" t="str">
        <f>Data_checks!M10096</f>
        <v>H</v>
      </c>
    </row>
    <row r="10090" spans="1:3" x14ac:dyDescent="0.25">
      <c r="A10090">
        <f>Data_checks!K10097</f>
        <v>10083</v>
      </c>
      <c r="B10090" t="str">
        <f>Data_checks!L10097</f>
        <v>I</v>
      </c>
      <c r="C10090" t="str">
        <f>Data_checks!M10097</f>
        <v>S</v>
      </c>
    </row>
    <row r="10091" spans="1:3" x14ac:dyDescent="0.25">
      <c r="A10091">
        <f>Data_checks!K10098</f>
        <v>10084</v>
      </c>
      <c r="B10091" t="str">
        <f>Data_checks!L10098</f>
        <v>S</v>
      </c>
      <c r="C10091" t="str">
        <f>Data_checks!M10098</f>
        <v>H</v>
      </c>
    </row>
    <row r="10092" spans="1:3" x14ac:dyDescent="0.25">
      <c r="A10092">
        <f>Data_checks!K10099</f>
        <v>10085</v>
      </c>
      <c r="B10092" t="str">
        <f>Data_checks!L10099</f>
        <v>D</v>
      </c>
      <c r="C10092" t="str">
        <f>Data_checks!M10099</f>
        <v>D</v>
      </c>
    </row>
    <row r="10093" spans="1:3" x14ac:dyDescent="0.25">
      <c r="A10093">
        <f>Data_checks!K10100</f>
        <v>10086</v>
      </c>
      <c r="B10093" t="str">
        <f>Data_checks!L10100</f>
        <v>S</v>
      </c>
      <c r="C10093" t="str">
        <f>Data_checks!M10100</f>
        <v>S</v>
      </c>
    </row>
    <row r="10094" spans="1:3" x14ac:dyDescent="0.25">
      <c r="A10094">
        <f>Data_checks!K10101</f>
        <v>10087</v>
      </c>
      <c r="B10094" t="str">
        <f>Data_checks!L10101</f>
        <v>H</v>
      </c>
      <c r="C10094" t="str">
        <f>Data_checks!M10101</f>
        <v>H</v>
      </c>
    </row>
    <row r="10095" spans="1:3" x14ac:dyDescent="0.25">
      <c r="A10095">
        <f>Data_checks!K10102</f>
        <v>10088</v>
      </c>
      <c r="B10095" t="str">
        <f>Data_checks!L10102</f>
        <v>D</v>
      </c>
      <c r="C10095" t="str">
        <f>Data_checks!M10102</f>
        <v>D</v>
      </c>
    </row>
    <row r="10096" spans="1:3" x14ac:dyDescent="0.25">
      <c r="A10096">
        <f>Data_checks!K10103</f>
        <v>10089</v>
      </c>
      <c r="B10096" t="str">
        <f>Data_checks!L10103</f>
        <v>H</v>
      </c>
      <c r="C10096" t="str">
        <f>Data_checks!M10103</f>
        <v>S</v>
      </c>
    </row>
    <row r="10097" spans="1:3" x14ac:dyDescent="0.25">
      <c r="A10097">
        <f>Data_checks!K10104</f>
        <v>10090</v>
      </c>
      <c r="B10097" t="str">
        <f>Data_checks!L10104</f>
        <v>D</v>
      </c>
      <c r="C10097" t="str">
        <f>Data_checks!M10104</f>
        <v>D</v>
      </c>
    </row>
    <row r="10098" spans="1:3" x14ac:dyDescent="0.25">
      <c r="A10098">
        <f>Data_checks!K10105</f>
        <v>10091</v>
      </c>
      <c r="B10098" t="str">
        <f>Data_checks!L10105</f>
        <v>H</v>
      </c>
      <c r="C10098" t="str">
        <f>Data_checks!M10105</f>
        <v>H</v>
      </c>
    </row>
    <row r="10099" spans="1:3" x14ac:dyDescent="0.25">
      <c r="A10099">
        <f>Data_checks!K10106</f>
        <v>10092</v>
      </c>
      <c r="B10099" t="str">
        <f>Data_checks!L10106</f>
        <v>D</v>
      </c>
      <c r="C10099" t="str">
        <f>Data_checks!M10106</f>
        <v>D</v>
      </c>
    </row>
    <row r="10100" spans="1:3" x14ac:dyDescent="0.25">
      <c r="A10100">
        <f>Data_checks!K10107</f>
        <v>10093</v>
      </c>
      <c r="B10100" t="str">
        <f>Data_checks!L10107</f>
        <v>I</v>
      </c>
      <c r="C10100" t="str">
        <f>Data_checks!M10107</f>
        <v>I</v>
      </c>
    </row>
    <row r="10101" spans="1:3" x14ac:dyDescent="0.25">
      <c r="A10101">
        <f>Data_checks!K10108</f>
        <v>10094</v>
      </c>
      <c r="B10101" t="str">
        <f>Data_checks!L10108</f>
        <v>D</v>
      </c>
      <c r="C10101" t="str">
        <f>Data_checks!M10108</f>
        <v>D</v>
      </c>
    </row>
    <row r="10102" spans="1:3" x14ac:dyDescent="0.25">
      <c r="A10102">
        <f>Data_checks!K10109</f>
        <v>10095</v>
      </c>
      <c r="B10102" t="str">
        <f>Data_checks!L10109</f>
        <v>H</v>
      </c>
      <c r="C10102" t="str">
        <f>Data_checks!M10109</f>
        <v>H</v>
      </c>
    </row>
    <row r="10103" spans="1:3" x14ac:dyDescent="0.25">
      <c r="A10103">
        <f>Data_checks!K10110</f>
        <v>10096</v>
      </c>
      <c r="B10103" t="str">
        <f>Data_checks!L10110</f>
        <v>H</v>
      </c>
      <c r="C10103" t="str">
        <f>Data_checks!M10110</f>
        <v>H</v>
      </c>
    </row>
    <row r="10104" spans="1:3" x14ac:dyDescent="0.25">
      <c r="A10104">
        <f>Data_checks!K10111</f>
        <v>10097</v>
      </c>
      <c r="B10104" t="str">
        <f>Data_checks!L10111</f>
        <v>I</v>
      </c>
      <c r="C10104" t="str">
        <f>Data_checks!M10111</f>
        <v>I</v>
      </c>
    </row>
    <row r="10105" spans="1:3" x14ac:dyDescent="0.25">
      <c r="A10105">
        <f>Data_checks!K10112</f>
        <v>10098</v>
      </c>
      <c r="B10105" t="str">
        <f>Data_checks!L10112</f>
        <v>H</v>
      </c>
      <c r="C10105" t="str">
        <f>Data_checks!M10112</f>
        <v>H</v>
      </c>
    </row>
    <row r="10106" spans="1:3" x14ac:dyDescent="0.25">
      <c r="A10106">
        <f>Data_checks!K10113</f>
        <v>10099</v>
      </c>
      <c r="B10106" t="str">
        <f>Data_checks!L10113</f>
        <v>S</v>
      </c>
      <c r="C10106" t="str">
        <f>Data_checks!M10113</f>
        <v>H</v>
      </c>
    </row>
    <row r="10107" spans="1:3" x14ac:dyDescent="0.25">
      <c r="A10107">
        <f>Data_checks!K10114</f>
        <v>10100</v>
      </c>
      <c r="B10107" t="str">
        <f>Data_checks!L10114</f>
        <v>I</v>
      </c>
      <c r="C10107" t="str">
        <f>Data_checks!M10114</f>
        <v>I</v>
      </c>
    </row>
    <row r="10108" spans="1:3" x14ac:dyDescent="0.25">
      <c r="A10108">
        <f>Data_checks!K10115</f>
        <v>10101</v>
      </c>
      <c r="B10108" t="str">
        <f>Data_checks!L10115</f>
        <v>I</v>
      </c>
      <c r="C10108" t="str">
        <f>Data_checks!M10115</f>
        <v>I</v>
      </c>
    </row>
    <row r="10109" spans="1:3" x14ac:dyDescent="0.25">
      <c r="A10109">
        <f>Data_checks!K10116</f>
        <v>10102</v>
      </c>
      <c r="B10109" t="str">
        <f>Data_checks!L10116</f>
        <v>H</v>
      </c>
      <c r="C10109" t="str">
        <f>Data_checks!M10116</f>
        <v>H</v>
      </c>
    </row>
    <row r="10110" spans="1:3" x14ac:dyDescent="0.25">
      <c r="A10110">
        <f>Data_checks!K10117</f>
        <v>10103</v>
      </c>
      <c r="B10110" t="str">
        <f>Data_checks!L10117</f>
        <v>I</v>
      </c>
      <c r="C10110" t="str">
        <f>Data_checks!M10117</f>
        <v>D</v>
      </c>
    </row>
    <row r="10111" spans="1:3" x14ac:dyDescent="0.25">
      <c r="A10111">
        <f>Data_checks!K10118</f>
        <v>10104</v>
      </c>
      <c r="B10111" t="str">
        <f>Data_checks!L10118</f>
        <v>H</v>
      </c>
      <c r="C10111" t="str">
        <f>Data_checks!M10118</f>
        <v>D</v>
      </c>
    </row>
    <row r="10112" spans="1:3" x14ac:dyDescent="0.25">
      <c r="A10112">
        <f>Data_checks!K10119</f>
        <v>10105</v>
      </c>
      <c r="B10112" t="str">
        <f>Data_checks!L10119</f>
        <v>H</v>
      </c>
      <c r="C10112" t="str">
        <f>Data_checks!M10119</f>
        <v>H</v>
      </c>
    </row>
    <row r="10113" spans="1:3" x14ac:dyDescent="0.25">
      <c r="A10113">
        <f>Data_checks!K10120</f>
        <v>10106</v>
      </c>
      <c r="B10113" t="str">
        <f>Data_checks!L10120</f>
        <v>I</v>
      </c>
      <c r="C10113" t="str">
        <f>Data_checks!M10120</f>
        <v>I</v>
      </c>
    </row>
    <row r="10114" spans="1:3" x14ac:dyDescent="0.25">
      <c r="A10114">
        <f>Data_checks!K10121</f>
        <v>10107</v>
      </c>
      <c r="B10114" t="str">
        <f>Data_checks!L10121</f>
        <v>I</v>
      </c>
      <c r="C10114" t="str">
        <f>Data_checks!M10121</f>
        <v>I</v>
      </c>
    </row>
    <row r="10115" spans="1:3" x14ac:dyDescent="0.25">
      <c r="A10115">
        <f>Data_checks!K10122</f>
        <v>10108</v>
      </c>
      <c r="B10115" t="str">
        <f>Data_checks!L10122</f>
        <v>I</v>
      </c>
      <c r="C10115" t="str">
        <f>Data_checks!M10122</f>
        <v>S</v>
      </c>
    </row>
    <row r="10116" spans="1:3" x14ac:dyDescent="0.25">
      <c r="A10116">
        <f>Data_checks!K10123</f>
        <v>10109</v>
      </c>
      <c r="B10116" t="str">
        <f>Data_checks!L10123</f>
        <v>S</v>
      </c>
      <c r="C10116" t="str">
        <f>Data_checks!M10123</f>
        <v>D</v>
      </c>
    </row>
    <row r="10117" spans="1:3" x14ac:dyDescent="0.25">
      <c r="A10117">
        <f>Data_checks!K10124</f>
        <v>10110</v>
      </c>
      <c r="B10117" t="str">
        <f>Data_checks!L10124</f>
        <v>D</v>
      </c>
      <c r="C10117" t="str">
        <f>Data_checks!M10124</f>
        <v>D</v>
      </c>
    </row>
    <row r="10118" spans="1:3" x14ac:dyDescent="0.25">
      <c r="A10118">
        <f>Data_checks!K10125</f>
        <v>10111</v>
      </c>
      <c r="B10118" t="str">
        <f>Data_checks!L10125</f>
        <v>S</v>
      </c>
      <c r="C10118" t="str">
        <f>Data_checks!M10125</f>
        <v>H</v>
      </c>
    </row>
    <row r="10119" spans="1:3" x14ac:dyDescent="0.25">
      <c r="A10119">
        <f>Data_checks!K10126</f>
        <v>10112</v>
      </c>
      <c r="B10119" t="str">
        <f>Data_checks!L10126</f>
        <v>H</v>
      </c>
      <c r="C10119" t="str">
        <f>Data_checks!M10126</f>
        <v>H</v>
      </c>
    </row>
    <row r="10120" spans="1:3" x14ac:dyDescent="0.25">
      <c r="A10120">
        <f>Data_checks!K10127</f>
        <v>10113</v>
      </c>
      <c r="B10120" t="str">
        <f>Data_checks!L10127</f>
        <v>H</v>
      </c>
      <c r="C10120" t="str">
        <f>Data_checks!M10127</f>
        <v>H</v>
      </c>
    </row>
    <row r="10121" spans="1:3" x14ac:dyDescent="0.25">
      <c r="A10121">
        <f>Data_checks!K10128</f>
        <v>10114</v>
      </c>
      <c r="B10121" t="str">
        <f>Data_checks!L10128</f>
        <v>D</v>
      </c>
      <c r="C10121" t="str">
        <f>Data_checks!M10128</f>
        <v>D</v>
      </c>
    </row>
    <row r="10122" spans="1:3" x14ac:dyDescent="0.25">
      <c r="A10122">
        <f>Data_checks!K10129</f>
        <v>10115</v>
      </c>
      <c r="B10122" t="str">
        <f>Data_checks!L10129</f>
        <v>D</v>
      </c>
      <c r="C10122" t="str">
        <f>Data_checks!M10129</f>
        <v>D</v>
      </c>
    </row>
    <row r="10123" spans="1:3" x14ac:dyDescent="0.25">
      <c r="A10123">
        <f>Data_checks!K10130</f>
        <v>10116</v>
      </c>
      <c r="B10123" t="str">
        <f>Data_checks!L10130</f>
        <v>S</v>
      </c>
      <c r="C10123" t="str">
        <f>Data_checks!M10130</f>
        <v>H</v>
      </c>
    </row>
    <row r="10124" spans="1:3" x14ac:dyDescent="0.25">
      <c r="A10124">
        <f>Data_checks!K10131</f>
        <v>10117</v>
      </c>
      <c r="B10124" t="str">
        <f>Data_checks!L10131</f>
        <v>D</v>
      </c>
      <c r="C10124" t="str">
        <f>Data_checks!M10131</f>
        <v>D</v>
      </c>
    </row>
    <row r="10125" spans="1:3" x14ac:dyDescent="0.25">
      <c r="A10125">
        <f>Data_checks!K10132</f>
        <v>10118</v>
      </c>
      <c r="B10125" t="str">
        <f>Data_checks!L10132</f>
        <v>I</v>
      </c>
      <c r="C10125" t="str">
        <f>Data_checks!M10132</f>
        <v>D</v>
      </c>
    </row>
    <row r="10126" spans="1:3" x14ac:dyDescent="0.25">
      <c r="A10126">
        <f>Data_checks!K10133</f>
        <v>10119</v>
      </c>
      <c r="B10126" t="str">
        <f>Data_checks!L10133</f>
        <v>S</v>
      </c>
      <c r="C10126" t="str">
        <f>Data_checks!M10133</f>
        <v>H</v>
      </c>
    </row>
    <row r="10127" spans="1:3" x14ac:dyDescent="0.25">
      <c r="A10127">
        <f>Data_checks!K10134</f>
        <v>10120</v>
      </c>
      <c r="B10127" t="str">
        <f>Data_checks!L10134</f>
        <v>D</v>
      </c>
      <c r="C10127" t="str">
        <f>Data_checks!M10134</f>
        <v>D</v>
      </c>
    </row>
    <row r="10128" spans="1:3" x14ac:dyDescent="0.25">
      <c r="A10128">
        <f>Data_checks!K10135</f>
        <v>10121</v>
      </c>
      <c r="B10128" t="str">
        <f>Data_checks!L10135</f>
        <v>I</v>
      </c>
      <c r="C10128" t="str">
        <f>Data_checks!M10135</f>
        <v>H</v>
      </c>
    </row>
    <row r="10129" spans="1:3" x14ac:dyDescent="0.25">
      <c r="A10129">
        <f>Data_checks!K10136</f>
        <v>10122</v>
      </c>
      <c r="B10129" t="str">
        <f>Data_checks!L10136</f>
        <v>I</v>
      </c>
      <c r="C10129" t="str">
        <f>Data_checks!M10136</f>
        <v>S</v>
      </c>
    </row>
    <row r="10130" spans="1:3" x14ac:dyDescent="0.25">
      <c r="A10130">
        <f>Data_checks!K10137</f>
        <v>10123</v>
      </c>
      <c r="B10130" t="str">
        <f>Data_checks!L10137</f>
        <v>H</v>
      </c>
      <c r="C10130" t="str">
        <f>Data_checks!M10137</f>
        <v>H</v>
      </c>
    </row>
    <row r="10131" spans="1:3" x14ac:dyDescent="0.25">
      <c r="A10131">
        <f>Data_checks!K10138</f>
        <v>10124</v>
      </c>
      <c r="B10131" t="str">
        <f>Data_checks!L10138</f>
        <v>I</v>
      </c>
      <c r="C10131" t="str">
        <f>Data_checks!M10138</f>
        <v>D</v>
      </c>
    </row>
    <row r="10132" spans="1:3" x14ac:dyDescent="0.25">
      <c r="A10132">
        <f>Data_checks!K10139</f>
        <v>10125</v>
      </c>
      <c r="B10132" t="str">
        <f>Data_checks!L10139</f>
        <v>H</v>
      </c>
      <c r="C10132" t="str">
        <f>Data_checks!M10139</f>
        <v>H</v>
      </c>
    </row>
    <row r="10133" spans="1:3" x14ac:dyDescent="0.25">
      <c r="A10133">
        <f>Data_checks!K10140</f>
        <v>10126</v>
      </c>
      <c r="B10133" t="str">
        <f>Data_checks!L10140</f>
        <v>H</v>
      </c>
      <c r="C10133" t="str">
        <f>Data_checks!M10140</f>
        <v>H</v>
      </c>
    </row>
    <row r="10134" spans="1:3" x14ac:dyDescent="0.25">
      <c r="A10134">
        <f>Data_checks!K10141</f>
        <v>10127</v>
      </c>
      <c r="B10134" t="str">
        <f>Data_checks!L10141</f>
        <v>S</v>
      </c>
      <c r="C10134" t="str">
        <f>Data_checks!M10141</f>
        <v>H</v>
      </c>
    </row>
    <row r="10135" spans="1:3" x14ac:dyDescent="0.25">
      <c r="A10135">
        <f>Data_checks!K10142</f>
        <v>10128</v>
      </c>
      <c r="B10135" t="str">
        <f>Data_checks!L10142</f>
        <v>D</v>
      </c>
      <c r="C10135" t="str">
        <f>Data_checks!M10142</f>
        <v>D</v>
      </c>
    </row>
    <row r="10136" spans="1:3" x14ac:dyDescent="0.25">
      <c r="A10136">
        <f>Data_checks!K10143</f>
        <v>10129</v>
      </c>
      <c r="B10136" t="str">
        <f>Data_checks!L10143</f>
        <v>I</v>
      </c>
      <c r="C10136" t="str">
        <f>Data_checks!M10143</f>
        <v>S</v>
      </c>
    </row>
    <row r="10137" spans="1:3" x14ac:dyDescent="0.25">
      <c r="A10137">
        <f>Data_checks!K10144</f>
        <v>10130</v>
      </c>
      <c r="B10137" t="str">
        <f>Data_checks!L10144</f>
        <v>I</v>
      </c>
      <c r="C10137" t="str">
        <f>Data_checks!M10144</f>
        <v>D</v>
      </c>
    </row>
    <row r="10138" spans="1:3" x14ac:dyDescent="0.25">
      <c r="A10138">
        <f>Data_checks!K10145</f>
        <v>10131</v>
      </c>
      <c r="B10138" t="str">
        <f>Data_checks!L10145</f>
        <v>I</v>
      </c>
      <c r="C10138" t="str">
        <f>Data_checks!M10145</f>
        <v>D</v>
      </c>
    </row>
    <row r="10139" spans="1:3" x14ac:dyDescent="0.25">
      <c r="A10139">
        <f>Data_checks!K10146</f>
        <v>10132</v>
      </c>
      <c r="B10139" t="str">
        <f>Data_checks!L10146</f>
        <v>H</v>
      </c>
      <c r="C10139" t="str">
        <f>Data_checks!M10146</f>
        <v>H</v>
      </c>
    </row>
    <row r="10140" spans="1:3" x14ac:dyDescent="0.25">
      <c r="A10140">
        <f>Data_checks!K10147</f>
        <v>10133</v>
      </c>
      <c r="B10140" t="str">
        <f>Data_checks!L10147</f>
        <v>I</v>
      </c>
      <c r="C10140" t="str">
        <f>Data_checks!M10147</f>
        <v>H</v>
      </c>
    </row>
    <row r="10141" spans="1:3" x14ac:dyDescent="0.25">
      <c r="A10141">
        <f>Data_checks!K10148</f>
        <v>10134</v>
      </c>
      <c r="B10141" t="str">
        <f>Data_checks!L10148</f>
        <v>D</v>
      </c>
      <c r="C10141" t="str">
        <f>Data_checks!M10148</f>
        <v>D</v>
      </c>
    </row>
    <row r="10142" spans="1:3" x14ac:dyDescent="0.25">
      <c r="A10142">
        <f>Data_checks!K10149</f>
        <v>10135</v>
      </c>
      <c r="B10142" t="str">
        <f>Data_checks!L10149</f>
        <v>I</v>
      </c>
      <c r="C10142" t="str">
        <f>Data_checks!M10149</f>
        <v>I</v>
      </c>
    </row>
    <row r="10143" spans="1:3" x14ac:dyDescent="0.25">
      <c r="A10143">
        <f>Data_checks!K10150</f>
        <v>10136</v>
      </c>
      <c r="B10143" t="str">
        <f>Data_checks!L10150</f>
        <v>I</v>
      </c>
      <c r="C10143" t="str">
        <f>Data_checks!M10150</f>
        <v>S</v>
      </c>
    </row>
    <row r="10144" spans="1:3" x14ac:dyDescent="0.25">
      <c r="A10144">
        <f>Data_checks!K10151</f>
        <v>10137</v>
      </c>
      <c r="B10144" t="str">
        <f>Data_checks!L10151</f>
        <v>H</v>
      </c>
      <c r="C10144" t="str">
        <f>Data_checks!M10151</f>
        <v>H</v>
      </c>
    </row>
    <row r="10145" spans="1:3" x14ac:dyDescent="0.25">
      <c r="A10145">
        <f>Data_checks!K10152</f>
        <v>10138</v>
      </c>
      <c r="B10145" t="str">
        <f>Data_checks!L10152</f>
        <v>S</v>
      </c>
      <c r="C10145" t="str">
        <f>Data_checks!M10152</f>
        <v>S</v>
      </c>
    </row>
    <row r="10146" spans="1:3" x14ac:dyDescent="0.25">
      <c r="A10146">
        <f>Data_checks!K10153</f>
        <v>10139</v>
      </c>
      <c r="B10146" t="str">
        <f>Data_checks!L10153</f>
        <v>H</v>
      </c>
      <c r="C10146" t="str">
        <f>Data_checks!M10153</f>
        <v>H</v>
      </c>
    </row>
    <row r="10147" spans="1:3" x14ac:dyDescent="0.25">
      <c r="A10147">
        <f>Data_checks!K10154</f>
        <v>10140</v>
      </c>
      <c r="B10147" t="str">
        <f>Data_checks!L10154</f>
        <v>I</v>
      </c>
      <c r="C10147" t="str">
        <f>Data_checks!M10154</f>
        <v>I</v>
      </c>
    </row>
    <row r="10148" spans="1:3" x14ac:dyDescent="0.25">
      <c r="A10148">
        <f>Data_checks!K10155</f>
        <v>10141</v>
      </c>
      <c r="B10148" t="str">
        <f>Data_checks!L10155</f>
        <v>S</v>
      </c>
      <c r="C10148" t="str">
        <f>Data_checks!M10155</f>
        <v>H</v>
      </c>
    </row>
    <row r="10149" spans="1:3" x14ac:dyDescent="0.25">
      <c r="A10149">
        <f>Data_checks!K10156</f>
        <v>10142</v>
      </c>
      <c r="B10149" t="str">
        <f>Data_checks!L10156</f>
        <v>I</v>
      </c>
      <c r="C10149" t="str">
        <f>Data_checks!M10156</f>
        <v>I</v>
      </c>
    </row>
    <row r="10150" spans="1:3" x14ac:dyDescent="0.25">
      <c r="A10150">
        <f>Data_checks!K10157</f>
        <v>10143</v>
      </c>
      <c r="B10150" t="str">
        <f>Data_checks!L10157</f>
        <v>D</v>
      </c>
      <c r="C10150" t="str">
        <f>Data_checks!M10157</f>
        <v>D</v>
      </c>
    </row>
    <row r="10151" spans="1:3" x14ac:dyDescent="0.25">
      <c r="A10151">
        <f>Data_checks!K10158</f>
        <v>10144</v>
      </c>
      <c r="B10151" t="str">
        <f>Data_checks!L10158</f>
        <v>D</v>
      </c>
      <c r="C10151" t="str">
        <f>Data_checks!M10158</f>
        <v>D</v>
      </c>
    </row>
    <row r="10152" spans="1:3" x14ac:dyDescent="0.25">
      <c r="A10152">
        <f>Data_checks!K10159</f>
        <v>10145</v>
      </c>
      <c r="B10152" t="str">
        <f>Data_checks!L10159</f>
        <v>S</v>
      </c>
      <c r="C10152" t="str">
        <f>Data_checks!M10159</f>
        <v>H</v>
      </c>
    </row>
    <row r="10153" spans="1:3" x14ac:dyDescent="0.25">
      <c r="A10153">
        <f>Data_checks!K10160</f>
        <v>10146</v>
      </c>
      <c r="B10153" t="str">
        <f>Data_checks!L10160</f>
        <v>D</v>
      </c>
      <c r="C10153" t="str">
        <f>Data_checks!M10160</f>
        <v>D</v>
      </c>
    </row>
    <row r="10154" spans="1:3" x14ac:dyDescent="0.25">
      <c r="A10154">
        <f>Data_checks!K10161</f>
        <v>10147</v>
      </c>
      <c r="B10154" t="str">
        <f>Data_checks!L10161</f>
        <v>I</v>
      </c>
      <c r="C10154" t="str">
        <f>Data_checks!M10161</f>
        <v>I</v>
      </c>
    </row>
    <row r="10155" spans="1:3" x14ac:dyDescent="0.25">
      <c r="A10155">
        <f>Data_checks!K10162</f>
        <v>10148</v>
      </c>
      <c r="B10155" t="str">
        <f>Data_checks!L10162</f>
        <v>D</v>
      </c>
      <c r="C10155" t="str">
        <f>Data_checks!M10162</f>
        <v>D</v>
      </c>
    </row>
    <row r="10156" spans="1:3" x14ac:dyDescent="0.25">
      <c r="A10156">
        <f>Data_checks!K10163</f>
        <v>10149</v>
      </c>
      <c r="B10156" t="str">
        <f>Data_checks!L10163</f>
        <v>D</v>
      </c>
      <c r="C10156" t="str">
        <f>Data_checks!M10163</f>
        <v>D</v>
      </c>
    </row>
    <row r="10157" spans="1:3" x14ac:dyDescent="0.25">
      <c r="A10157">
        <f>Data_checks!K10164</f>
        <v>10150</v>
      </c>
      <c r="B10157" t="str">
        <f>Data_checks!L10164</f>
        <v>I</v>
      </c>
      <c r="C10157" t="str">
        <f>Data_checks!M10164</f>
        <v>D</v>
      </c>
    </row>
    <row r="10158" spans="1:3" x14ac:dyDescent="0.25">
      <c r="A10158">
        <f>Data_checks!K10165</f>
        <v>10151</v>
      </c>
      <c r="B10158" t="str">
        <f>Data_checks!L10165</f>
        <v>I</v>
      </c>
      <c r="C10158" t="str">
        <f>Data_checks!M10165</f>
        <v>H</v>
      </c>
    </row>
    <row r="10159" spans="1:3" x14ac:dyDescent="0.25">
      <c r="A10159">
        <f>Data_checks!K10166</f>
        <v>10152</v>
      </c>
      <c r="B10159" t="str">
        <f>Data_checks!L10166</f>
        <v>I</v>
      </c>
      <c r="C10159" t="str">
        <f>Data_checks!M10166</f>
        <v>S</v>
      </c>
    </row>
    <row r="10160" spans="1:3" x14ac:dyDescent="0.25">
      <c r="A10160">
        <f>Data_checks!K10167</f>
        <v>10153</v>
      </c>
      <c r="B10160" t="str">
        <f>Data_checks!L10167</f>
        <v>H</v>
      </c>
      <c r="C10160" t="str">
        <f>Data_checks!M10167</f>
        <v>H</v>
      </c>
    </row>
    <row r="10161" spans="1:3" x14ac:dyDescent="0.25">
      <c r="A10161">
        <f>Data_checks!K10168</f>
        <v>10154</v>
      </c>
      <c r="B10161" t="str">
        <f>Data_checks!L10168</f>
        <v>H</v>
      </c>
      <c r="C10161" t="str">
        <f>Data_checks!M10168</f>
        <v>H</v>
      </c>
    </row>
    <row r="10162" spans="1:3" x14ac:dyDescent="0.25">
      <c r="A10162">
        <f>Data_checks!K10169</f>
        <v>10155</v>
      </c>
      <c r="B10162" t="str">
        <f>Data_checks!L10169</f>
        <v>I</v>
      </c>
      <c r="C10162" t="str">
        <f>Data_checks!M10169</f>
        <v>S</v>
      </c>
    </row>
    <row r="10163" spans="1:3" x14ac:dyDescent="0.25">
      <c r="A10163">
        <f>Data_checks!K10170</f>
        <v>10156</v>
      </c>
      <c r="B10163" t="str">
        <f>Data_checks!L10170</f>
        <v>H</v>
      </c>
      <c r="C10163" t="str">
        <f>Data_checks!M10170</f>
        <v>H</v>
      </c>
    </row>
    <row r="10164" spans="1:3" x14ac:dyDescent="0.25">
      <c r="A10164">
        <f>Data_checks!K10171</f>
        <v>10157</v>
      </c>
      <c r="B10164" t="str">
        <f>Data_checks!L10171</f>
        <v>H</v>
      </c>
      <c r="C10164" t="str">
        <f>Data_checks!M10171</f>
        <v>H</v>
      </c>
    </row>
    <row r="10165" spans="1:3" x14ac:dyDescent="0.25">
      <c r="A10165">
        <f>Data_checks!K10172</f>
        <v>10158</v>
      </c>
      <c r="B10165" t="str">
        <f>Data_checks!L10172</f>
        <v>D</v>
      </c>
      <c r="C10165" t="str">
        <f>Data_checks!M10172</f>
        <v>D</v>
      </c>
    </row>
    <row r="10166" spans="1:3" x14ac:dyDescent="0.25">
      <c r="A10166">
        <f>Data_checks!K10173</f>
        <v>10159</v>
      </c>
      <c r="B10166" t="str">
        <f>Data_checks!L10173</f>
        <v>D</v>
      </c>
      <c r="C10166" t="str">
        <f>Data_checks!M10173</f>
        <v>D</v>
      </c>
    </row>
    <row r="10167" spans="1:3" x14ac:dyDescent="0.25">
      <c r="A10167">
        <f>Data_checks!K10174</f>
        <v>10160</v>
      </c>
      <c r="B10167" t="str">
        <f>Data_checks!L10174</f>
        <v>I</v>
      </c>
      <c r="C10167" t="str">
        <f>Data_checks!M10174</f>
        <v>S</v>
      </c>
    </row>
    <row r="10168" spans="1:3" x14ac:dyDescent="0.25">
      <c r="A10168">
        <f>Data_checks!K10175</f>
        <v>10161</v>
      </c>
      <c r="B10168" t="str">
        <f>Data_checks!L10175</f>
        <v>H</v>
      </c>
      <c r="C10168" t="str">
        <f>Data_checks!M10175</f>
        <v>H</v>
      </c>
    </row>
    <row r="10169" spans="1:3" x14ac:dyDescent="0.25">
      <c r="A10169">
        <f>Data_checks!K10176</f>
        <v>10162</v>
      </c>
      <c r="B10169" t="str">
        <f>Data_checks!L10176</f>
        <v>I</v>
      </c>
      <c r="C10169" t="str">
        <f>Data_checks!M10176</f>
        <v>S</v>
      </c>
    </row>
    <row r="10170" spans="1:3" x14ac:dyDescent="0.25">
      <c r="A10170">
        <f>Data_checks!K10177</f>
        <v>10163</v>
      </c>
      <c r="B10170" t="str">
        <f>Data_checks!L10177</f>
        <v>D</v>
      </c>
      <c r="C10170" t="str">
        <f>Data_checks!M10177</f>
        <v>D</v>
      </c>
    </row>
    <row r="10171" spans="1:3" x14ac:dyDescent="0.25">
      <c r="A10171">
        <f>Data_checks!K10178</f>
        <v>10164</v>
      </c>
      <c r="B10171" t="str">
        <f>Data_checks!L10178</f>
        <v>S</v>
      </c>
      <c r="C10171" t="str">
        <f>Data_checks!M10178</f>
        <v>H</v>
      </c>
    </row>
    <row r="10172" spans="1:3" x14ac:dyDescent="0.25">
      <c r="A10172">
        <f>Data_checks!K10179</f>
        <v>10165</v>
      </c>
      <c r="B10172" t="str">
        <f>Data_checks!L10179</f>
        <v>I</v>
      </c>
      <c r="C10172" t="str">
        <f>Data_checks!M10179</f>
        <v>S</v>
      </c>
    </row>
    <row r="10173" spans="1:3" x14ac:dyDescent="0.25">
      <c r="A10173">
        <f>Data_checks!K10180</f>
        <v>10166</v>
      </c>
      <c r="B10173" t="str">
        <f>Data_checks!L10180</f>
        <v>I</v>
      </c>
      <c r="C10173" t="str">
        <f>Data_checks!M10180</f>
        <v>S</v>
      </c>
    </row>
    <row r="10174" spans="1:3" x14ac:dyDescent="0.25">
      <c r="A10174">
        <f>Data_checks!K10181</f>
        <v>10167</v>
      </c>
      <c r="B10174" t="str">
        <f>Data_checks!L10181</f>
        <v>D</v>
      </c>
      <c r="C10174" t="str">
        <f>Data_checks!M10181</f>
        <v>D</v>
      </c>
    </row>
    <row r="10175" spans="1:3" x14ac:dyDescent="0.25">
      <c r="A10175">
        <f>Data_checks!K10182</f>
        <v>10168</v>
      </c>
      <c r="B10175" t="str">
        <f>Data_checks!L10182</f>
        <v>H</v>
      </c>
      <c r="C10175" t="str">
        <f>Data_checks!M10182</f>
        <v>H</v>
      </c>
    </row>
    <row r="10176" spans="1:3" x14ac:dyDescent="0.25">
      <c r="A10176">
        <f>Data_checks!K10183</f>
        <v>10169</v>
      </c>
      <c r="B10176" t="str">
        <f>Data_checks!L10183</f>
        <v>D</v>
      </c>
      <c r="C10176" t="str">
        <f>Data_checks!M10183</f>
        <v>D</v>
      </c>
    </row>
    <row r="10177" spans="1:3" x14ac:dyDescent="0.25">
      <c r="A10177">
        <f>Data_checks!K10184</f>
        <v>10170</v>
      </c>
      <c r="B10177" t="str">
        <f>Data_checks!L10184</f>
        <v>H</v>
      </c>
      <c r="C10177" t="str">
        <f>Data_checks!M10184</f>
        <v>H</v>
      </c>
    </row>
    <row r="10178" spans="1:3" x14ac:dyDescent="0.25">
      <c r="A10178">
        <f>Data_checks!K10185</f>
        <v>10171</v>
      </c>
      <c r="B10178" t="str">
        <f>Data_checks!L10185</f>
        <v>H</v>
      </c>
      <c r="C10178" t="str">
        <f>Data_checks!M10185</f>
        <v>H</v>
      </c>
    </row>
    <row r="10179" spans="1:3" x14ac:dyDescent="0.25">
      <c r="A10179">
        <f>Data_checks!K10186</f>
        <v>10172</v>
      </c>
      <c r="B10179" t="str">
        <f>Data_checks!L10186</f>
        <v>S</v>
      </c>
      <c r="C10179" t="str">
        <f>Data_checks!M10186</f>
        <v>H</v>
      </c>
    </row>
    <row r="10180" spans="1:3" x14ac:dyDescent="0.25">
      <c r="A10180">
        <f>Data_checks!K10187</f>
        <v>10173</v>
      </c>
      <c r="B10180" t="str">
        <f>Data_checks!L10187</f>
        <v>I</v>
      </c>
      <c r="C10180" t="str">
        <f>Data_checks!M10187</f>
        <v>H</v>
      </c>
    </row>
    <row r="10181" spans="1:3" x14ac:dyDescent="0.25">
      <c r="A10181">
        <f>Data_checks!K10188</f>
        <v>10174</v>
      </c>
      <c r="B10181" t="str">
        <f>Data_checks!L10188</f>
        <v>S</v>
      </c>
      <c r="C10181" t="str">
        <f>Data_checks!M10188</f>
        <v>H</v>
      </c>
    </row>
    <row r="10182" spans="1:3" x14ac:dyDescent="0.25">
      <c r="A10182">
        <f>Data_checks!K10189</f>
        <v>10175</v>
      </c>
      <c r="B10182" t="str">
        <f>Data_checks!L10189</f>
        <v>H</v>
      </c>
      <c r="C10182" t="str">
        <f>Data_checks!M10189</f>
        <v>H</v>
      </c>
    </row>
    <row r="10183" spans="1:3" x14ac:dyDescent="0.25">
      <c r="A10183">
        <f>Data_checks!K10190</f>
        <v>10176</v>
      </c>
      <c r="B10183" t="str">
        <f>Data_checks!L10190</f>
        <v>H</v>
      </c>
      <c r="C10183" t="str">
        <f>Data_checks!M10190</f>
        <v>H</v>
      </c>
    </row>
    <row r="10184" spans="1:3" x14ac:dyDescent="0.25">
      <c r="A10184">
        <f>Data_checks!K10191</f>
        <v>10177</v>
      </c>
      <c r="B10184" t="str">
        <f>Data_checks!L10191</f>
        <v>D</v>
      </c>
      <c r="C10184" t="str">
        <f>Data_checks!M10191</f>
        <v>D</v>
      </c>
    </row>
    <row r="10185" spans="1:3" x14ac:dyDescent="0.25">
      <c r="A10185">
        <f>Data_checks!K10192</f>
        <v>10178</v>
      </c>
      <c r="B10185" t="str">
        <f>Data_checks!L10192</f>
        <v>I</v>
      </c>
      <c r="C10185" t="str">
        <f>Data_checks!M10192</f>
        <v>H</v>
      </c>
    </row>
    <row r="10186" spans="1:3" x14ac:dyDescent="0.25">
      <c r="A10186">
        <f>Data_checks!K10193</f>
        <v>10179</v>
      </c>
      <c r="B10186" t="str">
        <f>Data_checks!L10193</f>
        <v>I</v>
      </c>
      <c r="C10186" t="str">
        <f>Data_checks!M10193</f>
        <v>D</v>
      </c>
    </row>
    <row r="10187" spans="1:3" x14ac:dyDescent="0.25">
      <c r="A10187">
        <f>Data_checks!K10194</f>
        <v>10180</v>
      </c>
      <c r="B10187" t="str">
        <f>Data_checks!L10194</f>
        <v>S</v>
      </c>
      <c r="C10187" t="str">
        <f>Data_checks!M10194</f>
        <v>H</v>
      </c>
    </row>
    <row r="10188" spans="1:3" x14ac:dyDescent="0.25">
      <c r="A10188">
        <f>Data_checks!K10195</f>
        <v>10181</v>
      </c>
      <c r="B10188" t="str">
        <f>Data_checks!L10195</f>
        <v>D</v>
      </c>
      <c r="C10188" t="str">
        <f>Data_checks!M10195</f>
        <v>D</v>
      </c>
    </row>
    <row r="10189" spans="1:3" x14ac:dyDescent="0.25">
      <c r="A10189">
        <f>Data_checks!K10196</f>
        <v>10182</v>
      </c>
      <c r="B10189" t="str">
        <f>Data_checks!L10196</f>
        <v>H</v>
      </c>
      <c r="C10189" t="str">
        <f>Data_checks!M10196</f>
        <v>H</v>
      </c>
    </row>
    <row r="10190" spans="1:3" x14ac:dyDescent="0.25">
      <c r="A10190">
        <f>Data_checks!K10197</f>
        <v>10183</v>
      </c>
      <c r="B10190" t="str">
        <f>Data_checks!L10197</f>
        <v>H</v>
      </c>
      <c r="C10190" t="str">
        <f>Data_checks!M10197</f>
        <v>S</v>
      </c>
    </row>
    <row r="10191" spans="1:3" x14ac:dyDescent="0.25">
      <c r="A10191">
        <f>Data_checks!K10198</f>
        <v>10184</v>
      </c>
      <c r="B10191" t="str">
        <f>Data_checks!L10198</f>
        <v>S</v>
      </c>
      <c r="C10191" t="str">
        <f>Data_checks!M10198</f>
        <v>H</v>
      </c>
    </row>
    <row r="10192" spans="1:3" x14ac:dyDescent="0.25">
      <c r="A10192">
        <f>Data_checks!K10199</f>
        <v>10185</v>
      </c>
      <c r="B10192" t="str">
        <f>Data_checks!L10199</f>
        <v>S</v>
      </c>
      <c r="C10192" t="str">
        <f>Data_checks!M10199</f>
        <v>H</v>
      </c>
    </row>
    <row r="10193" spans="1:3" x14ac:dyDescent="0.25">
      <c r="A10193">
        <f>Data_checks!K10200</f>
        <v>10186</v>
      </c>
      <c r="B10193" t="str">
        <f>Data_checks!L10200</f>
        <v>D</v>
      </c>
      <c r="C10193" t="str">
        <f>Data_checks!M10200</f>
        <v>D</v>
      </c>
    </row>
    <row r="10194" spans="1:3" x14ac:dyDescent="0.25">
      <c r="A10194">
        <f>Data_checks!K10201</f>
        <v>10187</v>
      </c>
      <c r="B10194" t="str">
        <f>Data_checks!L10201</f>
        <v>H</v>
      </c>
      <c r="C10194" t="str">
        <f>Data_checks!M10201</f>
        <v>H</v>
      </c>
    </row>
    <row r="10195" spans="1:3" x14ac:dyDescent="0.25">
      <c r="A10195">
        <f>Data_checks!K10202</f>
        <v>10188</v>
      </c>
      <c r="B10195" t="str">
        <f>Data_checks!L10202</f>
        <v>D</v>
      </c>
      <c r="C10195" t="str">
        <f>Data_checks!M10202</f>
        <v>D</v>
      </c>
    </row>
    <row r="10196" spans="1:3" x14ac:dyDescent="0.25">
      <c r="A10196">
        <f>Data_checks!K10203</f>
        <v>10189</v>
      </c>
      <c r="B10196" t="str">
        <f>Data_checks!L10203</f>
        <v>I</v>
      </c>
      <c r="C10196" t="str">
        <f>Data_checks!M10203</f>
        <v>S</v>
      </c>
    </row>
    <row r="10197" spans="1:3" x14ac:dyDescent="0.25">
      <c r="A10197">
        <f>Data_checks!K10204</f>
        <v>10190</v>
      </c>
      <c r="B10197" t="str">
        <f>Data_checks!L10204</f>
        <v>S</v>
      </c>
      <c r="C10197" t="str">
        <f>Data_checks!M10204</f>
        <v>H</v>
      </c>
    </row>
    <row r="10198" spans="1:3" x14ac:dyDescent="0.25">
      <c r="A10198">
        <f>Data_checks!K10205</f>
        <v>10191</v>
      </c>
      <c r="B10198" t="str">
        <f>Data_checks!L10205</f>
        <v>H</v>
      </c>
      <c r="C10198" t="str">
        <f>Data_checks!M10205</f>
        <v>H</v>
      </c>
    </row>
    <row r="10199" spans="1:3" x14ac:dyDescent="0.25">
      <c r="A10199">
        <f>Data_checks!K10206</f>
        <v>10192</v>
      </c>
      <c r="B10199" t="str">
        <f>Data_checks!L10206</f>
        <v>I</v>
      </c>
      <c r="C10199" t="str">
        <f>Data_checks!M10206</f>
        <v>S</v>
      </c>
    </row>
    <row r="10200" spans="1:3" x14ac:dyDescent="0.25">
      <c r="A10200">
        <f>Data_checks!K10207</f>
        <v>10193</v>
      </c>
      <c r="B10200" t="str">
        <f>Data_checks!L10207</f>
        <v>S</v>
      </c>
      <c r="C10200" t="str">
        <f>Data_checks!M10207</f>
        <v>H</v>
      </c>
    </row>
    <row r="10201" spans="1:3" x14ac:dyDescent="0.25">
      <c r="A10201">
        <f>Data_checks!K10208</f>
        <v>10194</v>
      </c>
      <c r="B10201" t="str">
        <f>Data_checks!L10208</f>
        <v>S</v>
      </c>
      <c r="C10201" t="str">
        <f>Data_checks!M10208</f>
        <v>H</v>
      </c>
    </row>
    <row r="10202" spans="1:3" x14ac:dyDescent="0.25">
      <c r="A10202">
        <f>Data_checks!K10209</f>
        <v>10195</v>
      </c>
      <c r="B10202" t="str">
        <f>Data_checks!L10209</f>
        <v>I</v>
      </c>
      <c r="C10202" t="str">
        <f>Data_checks!M10209</f>
        <v>S</v>
      </c>
    </row>
    <row r="10203" spans="1:3" x14ac:dyDescent="0.25">
      <c r="A10203">
        <f>Data_checks!K10210</f>
        <v>10196</v>
      </c>
      <c r="B10203" t="str">
        <f>Data_checks!L10210</f>
        <v>S</v>
      </c>
      <c r="C10203" t="str">
        <f>Data_checks!M10210</f>
        <v>S</v>
      </c>
    </row>
    <row r="10204" spans="1:3" x14ac:dyDescent="0.25">
      <c r="A10204">
        <f>Data_checks!K10211</f>
        <v>10197</v>
      </c>
      <c r="B10204" t="str">
        <f>Data_checks!L10211</f>
        <v>I</v>
      </c>
      <c r="C10204" t="str">
        <f>Data_checks!M10211</f>
        <v>I</v>
      </c>
    </row>
    <row r="10205" spans="1:3" x14ac:dyDescent="0.25">
      <c r="A10205">
        <f>Data_checks!K10212</f>
        <v>10198</v>
      </c>
      <c r="B10205" t="str">
        <f>Data_checks!L10212</f>
        <v>H</v>
      </c>
      <c r="C10205" t="str">
        <f>Data_checks!M10212</f>
        <v>H</v>
      </c>
    </row>
    <row r="10206" spans="1:3" x14ac:dyDescent="0.25">
      <c r="A10206">
        <f>Data_checks!K10213</f>
        <v>10199</v>
      </c>
      <c r="B10206" t="str">
        <f>Data_checks!L10213</f>
        <v>H</v>
      </c>
      <c r="C10206" t="str">
        <f>Data_checks!M10213</f>
        <v>H</v>
      </c>
    </row>
    <row r="10207" spans="1:3" x14ac:dyDescent="0.25">
      <c r="A10207">
        <f>Data_checks!K10214</f>
        <v>10200</v>
      </c>
      <c r="B10207" t="str">
        <f>Data_checks!L10214</f>
        <v>D</v>
      </c>
      <c r="C10207" t="str">
        <f>Data_checks!M10214</f>
        <v>D</v>
      </c>
    </row>
    <row r="10208" spans="1:3" x14ac:dyDescent="0.25">
      <c r="A10208">
        <f>Data_checks!K10215</f>
        <v>10201</v>
      </c>
      <c r="B10208" t="str">
        <f>Data_checks!L10215</f>
        <v>S</v>
      </c>
      <c r="C10208" t="str">
        <f>Data_checks!M10215</f>
        <v>D</v>
      </c>
    </row>
    <row r="10209" spans="1:3" x14ac:dyDescent="0.25">
      <c r="A10209">
        <f>Data_checks!K10216</f>
        <v>10202</v>
      </c>
      <c r="B10209" t="str">
        <f>Data_checks!L10216</f>
        <v>S</v>
      </c>
      <c r="C10209" t="str">
        <f>Data_checks!M10216</f>
        <v>H</v>
      </c>
    </row>
    <row r="10210" spans="1:3" x14ac:dyDescent="0.25">
      <c r="A10210">
        <f>Data_checks!K10217</f>
        <v>10203</v>
      </c>
      <c r="B10210" t="str">
        <f>Data_checks!L10217</f>
        <v>D</v>
      </c>
      <c r="C10210" t="str">
        <f>Data_checks!M10217</f>
        <v>D</v>
      </c>
    </row>
    <row r="10211" spans="1:3" x14ac:dyDescent="0.25">
      <c r="A10211">
        <f>Data_checks!K10218</f>
        <v>10204</v>
      </c>
      <c r="B10211" t="str">
        <f>Data_checks!L10218</f>
        <v>I</v>
      </c>
      <c r="C10211" t="str">
        <f>Data_checks!M10218</f>
        <v>I</v>
      </c>
    </row>
    <row r="10212" spans="1:3" x14ac:dyDescent="0.25">
      <c r="A10212">
        <f>Data_checks!K10219</f>
        <v>10205</v>
      </c>
      <c r="B10212" t="str">
        <f>Data_checks!L10219</f>
        <v>D</v>
      </c>
      <c r="C10212" t="str">
        <f>Data_checks!M10219</f>
        <v>D</v>
      </c>
    </row>
    <row r="10213" spans="1:3" x14ac:dyDescent="0.25">
      <c r="A10213">
        <f>Data_checks!K10220</f>
        <v>10206</v>
      </c>
      <c r="B10213" t="str">
        <f>Data_checks!L10220</f>
        <v>I</v>
      </c>
      <c r="C10213" t="str">
        <f>Data_checks!M10220</f>
        <v>H</v>
      </c>
    </row>
    <row r="10214" spans="1:3" x14ac:dyDescent="0.25">
      <c r="A10214">
        <f>Data_checks!K10221</f>
        <v>10207</v>
      </c>
      <c r="B10214" t="str">
        <f>Data_checks!L10221</f>
        <v>D</v>
      </c>
      <c r="C10214" t="str">
        <f>Data_checks!M10221</f>
        <v>D</v>
      </c>
    </row>
    <row r="10215" spans="1:3" x14ac:dyDescent="0.25">
      <c r="A10215">
        <f>Data_checks!K10222</f>
        <v>10208</v>
      </c>
      <c r="B10215" t="str">
        <f>Data_checks!L10222</f>
        <v>I</v>
      </c>
      <c r="C10215" t="str">
        <f>Data_checks!M10222</f>
        <v>D</v>
      </c>
    </row>
    <row r="10216" spans="1:3" x14ac:dyDescent="0.25">
      <c r="A10216">
        <f>Data_checks!K10223</f>
        <v>10209</v>
      </c>
      <c r="B10216" t="str">
        <f>Data_checks!L10223</f>
        <v>D</v>
      </c>
      <c r="C10216" t="str">
        <f>Data_checks!M10223</f>
        <v>D</v>
      </c>
    </row>
    <row r="10217" spans="1:3" x14ac:dyDescent="0.25">
      <c r="A10217">
        <f>Data_checks!K10224</f>
        <v>10210</v>
      </c>
      <c r="B10217" t="str">
        <f>Data_checks!L10224</f>
        <v>I</v>
      </c>
      <c r="C10217" t="str">
        <f>Data_checks!M10224</f>
        <v>D</v>
      </c>
    </row>
    <row r="10218" spans="1:3" x14ac:dyDescent="0.25">
      <c r="A10218">
        <f>Data_checks!K10225</f>
        <v>10211</v>
      </c>
      <c r="B10218" t="str">
        <f>Data_checks!L10225</f>
        <v>H</v>
      </c>
      <c r="C10218" t="str">
        <f>Data_checks!M10225</f>
        <v>H</v>
      </c>
    </row>
    <row r="10219" spans="1:3" x14ac:dyDescent="0.25">
      <c r="A10219">
        <f>Data_checks!K10226</f>
        <v>10212</v>
      </c>
      <c r="B10219" t="str">
        <f>Data_checks!L10226</f>
        <v>I</v>
      </c>
      <c r="C10219" t="str">
        <f>Data_checks!M10226</f>
        <v>I</v>
      </c>
    </row>
    <row r="10220" spans="1:3" x14ac:dyDescent="0.25">
      <c r="A10220">
        <f>Data_checks!K10227</f>
        <v>10213</v>
      </c>
      <c r="B10220" t="str">
        <f>Data_checks!L10227</f>
        <v>D</v>
      </c>
      <c r="C10220" t="str">
        <f>Data_checks!M10227</f>
        <v>D</v>
      </c>
    </row>
    <row r="10221" spans="1:3" x14ac:dyDescent="0.25">
      <c r="A10221">
        <f>Data_checks!K10228</f>
        <v>10214</v>
      </c>
      <c r="B10221" t="str">
        <f>Data_checks!L10228</f>
        <v>I</v>
      </c>
      <c r="C10221" t="str">
        <f>Data_checks!M10228</f>
        <v>S</v>
      </c>
    </row>
    <row r="10222" spans="1:3" x14ac:dyDescent="0.25">
      <c r="A10222">
        <f>Data_checks!K10229</f>
        <v>10215</v>
      </c>
      <c r="B10222" t="str">
        <f>Data_checks!L10229</f>
        <v>I</v>
      </c>
      <c r="C10222" t="str">
        <f>Data_checks!M10229</f>
        <v>H</v>
      </c>
    </row>
    <row r="10223" spans="1:3" x14ac:dyDescent="0.25">
      <c r="A10223">
        <f>Data_checks!K10230</f>
        <v>10216</v>
      </c>
      <c r="B10223" t="str">
        <f>Data_checks!L10230</f>
        <v>I</v>
      </c>
      <c r="C10223" t="str">
        <f>Data_checks!M10230</f>
        <v>H</v>
      </c>
    </row>
    <row r="10224" spans="1:3" x14ac:dyDescent="0.25">
      <c r="A10224">
        <f>Data_checks!K10231</f>
        <v>10217</v>
      </c>
      <c r="B10224" t="str">
        <f>Data_checks!L10231</f>
        <v>D</v>
      </c>
      <c r="C10224" t="str">
        <f>Data_checks!M10231</f>
        <v>D</v>
      </c>
    </row>
    <row r="10225" spans="1:3" x14ac:dyDescent="0.25">
      <c r="A10225">
        <f>Data_checks!K10232</f>
        <v>10218</v>
      </c>
      <c r="B10225" t="str">
        <f>Data_checks!L10232</f>
        <v>S</v>
      </c>
      <c r="C10225" t="str">
        <f>Data_checks!M10232</f>
        <v>H</v>
      </c>
    </row>
    <row r="10226" spans="1:3" x14ac:dyDescent="0.25">
      <c r="A10226">
        <f>Data_checks!K10233</f>
        <v>10219</v>
      </c>
      <c r="B10226" t="str">
        <f>Data_checks!L10233</f>
        <v>D</v>
      </c>
      <c r="C10226" t="str">
        <f>Data_checks!M10233</f>
        <v>D</v>
      </c>
    </row>
    <row r="10227" spans="1:3" x14ac:dyDescent="0.25">
      <c r="A10227">
        <f>Data_checks!K10234</f>
        <v>10220</v>
      </c>
      <c r="B10227" t="str">
        <f>Data_checks!L10234</f>
        <v>D</v>
      </c>
      <c r="C10227" t="str">
        <f>Data_checks!M10234</f>
        <v>D</v>
      </c>
    </row>
    <row r="10228" spans="1:3" x14ac:dyDescent="0.25">
      <c r="A10228">
        <f>Data_checks!K10235</f>
        <v>10221</v>
      </c>
      <c r="B10228" t="str">
        <f>Data_checks!L10235</f>
        <v>H</v>
      </c>
      <c r="C10228" t="str">
        <f>Data_checks!M10235</f>
        <v>H</v>
      </c>
    </row>
    <row r="10229" spans="1:3" x14ac:dyDescent="0.25">
      <c r="A10229">
        <f>Data_checks!K10236</f>
        <v>10222</v>
      </c>
      <c r="B10229" t="str">
        <f>Data_checks!L10236</f>
        <v>D</v>
      </c>
      <c r="C10229" t="str">
        <f>Data_checks!M10236</f>
        <v>D</v>
      </c>
    </row>
    <row r="10230" spans="1:3" x14ac:dyDescent="0.25">
      <c r="A10230">
        <f>Data_checks!K10237</f>
        <v>10223</v>
      </c>
      <c r="B10230" t="str">
        <f>Data_checks!L10237</f>
        <v>D</v>
      </c>
      <c r="C10230" t="str">
        <f>Data_checks!M10237</f>
        <v>D</v>
      </c>
    </row>
    <row r="10231" spans="1:3" x14ac:dyDescent="0.25">
      <c r="A10231">
        <f>Data_checks!K10238</f>
        <v>10224</v>
      </c>
      <c r="B10231" t="str">
        <f>Data_checks!L10238</f>
        <v>S</v>
      </c>
      <c r="C10231" t="str">
        <f>Data_checks!M10238</f>
        <v>H</v>
      </c>
    </row>
    <row r="10232" spans="1:3" x14ac:dyDescent="0.25">
      <c r="A10232">
        <f>Data_checks!K10239</f>
        <v>10225</v>
      </c>
      <c r="B10232" t="str">
        <f>Data_checks!L10239</f>
        <v>D</v>
      </c>
      <c r="C10232" t="str">
        <f>Data_checks!M10239</f>
        <v>D</v>
      </c>
    </row>
    <row r="10233" spans="1:3" x14ac:dyDescent="0.25">
      <c r="A10233">
        <f>Data_checks!K10240</f>
        <v>10226</v>
      </c>
      <c r="B10233" t="str">
        <f>Data_checks!L10240</f>
        <v>D</v>
      </c>
      <c r="C10233" t="str">
        <f>Data_checks!M10240</f>
        <v>D</v>
      </c>
    </row>
    <row r="10234" spans="1:3" x14ac:dyDescent="0.25">
      <c r="A10234">
        <f>Data_checks!K10241</f>
        <v>10227</v>
      </c>
      <c r="B10234" t="str">
        <f>Data_checks!L10241</f>
        <v>S</v>
      </c>
      <c r="C10234" t="str">
        <f>Data_checks!M10241</f>
        <v>H</v>
      </c>
    </row>
    <row r="10235" spans="1:3" x14ac:dyDescent="0.25">
      <c r="A10235">
        <f>Data_checks!K10242</f>
        <v>10228</v>
      </c>
      <c r="B10235" t="str">
        <f>Data_checks!L10242</f>
        <v>H</v>
      </c>
      <c r="C10235" t="str">
        <f>Data_checks!M10242</f>
        <v>H</v>
      </c>
    </row>
    <row r="10236" spans="1:3" x14ac:dyDescent="0.25">
      <c r="A10236">
        <f>Data_checks!K10243</f>
        <v>10229</v>
      </c>
      <c r="B10236" t="str">
        <f>Data_checks!L10243</f>
        <v>S</v>
      </c>
      <c r="C10236" t="str">
        <f>Data_checks!M10243</f>
        <v>S</v>
      </c>
    </row>
    <row r="10237" spans="1:3" x14ac:dyDescent="0.25">
      <c r="A10237">
        <f>Data_checks!K10244</f>
        <v>10230</v>
      </c>
      <c r="B10237" t="str">
        <f>Data_checks!L10244</f>
        <v>S</v>
      </c>
      <c r="C10237" t="str">
        <f>Data_checks!M10244</f>
        <v>H</v>
      </c>
    </row>
    <row r="10238" spans="1:3" x14ac:dyDescent="0.25">
      <c r="A10238">
        <f>Data_checks!K10245</f>
        <v>10231</v>
      </c>
      <c r="B10238" t="str">
        <f>Data_checks!L10245</f>
        <v>S</v>
      </c>
      <c r="C10238" t="str">
        <f>Data_checks!M10245</f>
        <v>H</v>
      </c>
    </row>
    <row r="10239" spans="1:3" x14ac:dyDescent="0.25">
      <c r="A10239">
        <f>Data_checks!K10246</f>
        <v>10232</v>
      </c>
      <c r="B10239" t="str">
        <f>Data_checks!L10246</f>
        <v>H</v>
      </c>
      <c r="C10239" t="str">
        <f>Data_checks!M10246</f>
        <v>H</v>
      </c>
    </row>
    <row r="10240" spans="1:3" x14ac:dyDescent="0.25">
      <c r="A10240">
        <f>Data_checks!K10247</f>
        <v>10233</v>
      </c>
      <c r="B10240" t="str">
        <f>Data_checks!L10247</f>
        <v>I</v>
      </c>
      <c r="C10240" t="str">
        <f>Data_checks!M10247</f>
        <v>I</v>
      </c>
    </row>
    <row r="10241" spans="1:3" x14ac:dyDescent="0.25">
      <c r="A10241">
        <f>Data_checks!K10248</f>
        <v>10234</v>
      </c>
      <c r="B10241" t="str">
        <f>Data_checks!L10248</f>
        <v>I</v>
      </c>
      <c r="C10241" t="str">
        <f>Data_checks!M10248</f>
        <v>D</v>
      </c>
    </row>
    <row r="10242" spans="1:3" x14ac:dyDescent="0.25">
      <c r="A10242">
        <f>Data_checks!K10249</f>
        <v>10235</v>
      </c>
      <c r="B10242" t="str">
        <f>Data_checks!L10249</f>
        <v>D</v>
      </c>
      <c r="C10242" t="str">
        <f>Data_checks!M10249</f>
        <v>D</v>
      </c>
    </row>
    <row r="10243" spans="1:3" x14ac:dyDescent="0.25">
      <c r="A10243">
        <f>Data_checks!K10250</f>
        <v>10236</v>
      </c>
      <c r="B10243" t="str">
        <f>Data_checks!L10250</f>
        <v>H</v>
      </c>
      <c r="C10243" t="str">
        <f>Data_checks!M10250</f>
        <v>H</v>
      </c>
    </row>
    <row r="10244" spans="1:3" x14ac:dyDescent="0.25">
      <c r="A10244">
        <f>Data_checks!K10251</f>
        <v>10237</v>
      </c>
      <c r="B10244" t="str">
        <f>Data_checks!L10251</f>
        <v>D</v>
      </c>
      <c r="C10244" t="str">
        <f>Data_checks!M10251</f>
        <v>D</v>
      </c>
    </row>
    <row r="10245" spans="1:3" x14ac:dyDescent="0.25">
      <c r="A10245">
        <f>Data_checks!K10252</f>
        <v>10238</v>
      </c>
      <c r="B10245" t="str">
        <f>Data_checks!L10252</f>
        <v>S</v>
      </c>
      <c r="C10245" t="str">
        <f>Data_checks!M10252</f>
        <v>H</v>
      </c>
    </row>
    <row r="10246" spans="1:3" x14ac:dyDescent="0.25">
      <c r="A10246">
        <f>Data_checks!K10253</f>
        <v>10239</v>
      </c>
      <c r="B10246" t="str">
        <f>Data_checks!L10253</f>
        <v>D</v>
      </c>
      <c r="C10246" t="str">
        <f>Data_checks!M10253</f>
        <v>D</v>
      </c>
    </row>
    <row r="10247" spans="1:3" x14ac:dyDescent="0.25">
      <c r="A10247">
        <f>Data_checks!K10254</f>
        <v>10240</v>
      </c>
      <c r="B10247" t="str">
        <f>Data_checks!L10254</f>
        <v>D</v>
      </c>
      <c r="C10247" t="str">
        <f>Data_checks!M10254</f>
        <v>D</v>
      </c>
    </row>
    <row r="10248" spans="1:3" x14ac:dyDescent="0.25">
      <c r="A10248">
        <f>Data_checks!K10255</f>
        <v>10241</v>
      </c>
      <c r="B10248" t="str">
        <f>Data_checks!L10255</f>
        <v>D</v>
      </c>
      <c r="C10248" t="str">
        <f>Data_checks!M10255</f>
        <v>D</v>
      </c>
    </row>
    <row r="10249" spans="1:3" x14ac:dyDescent="0.25">
      <c r="A10249">
        <f>Data_checks!K10256</f>
        <v>10242</v>
      </c>
      <c r="B10249" t="str">
        <f>Data_checks!L10256</f>
        <v>H</v>
      </c>
      <c r="C10249" t="str">
        <f>Data_checks!M10256</f>
        <v>H</v>
      </c>
    </row>
    <row r="10250" spans="1:3" x14ac:dyDescent="0.25">
      <c r="A10250">
        <f>Data_checks!K10257</f>
        <v>10243</v>
      </c>
      <c r="B10250" t="str">
        <f>Data_checks!L10257</f>
        <v>H</v>
      </c>
      <c r="C10250" t="str">
        <f>Data_checks!M10257</f>
        <v>H</v>
      </c>
    </row>
    <row r="10251" spans="1:3" x14ac:dyDescent="0.25">
      <c r="A10251">
        <f>Data_checks!K10258</f>
        <v>10244</v>
      </c>
      <c r="B10251" t="str">
        <f>Data_checks!L10258</f>
        <v>H</v>
      </c>
      <c r="C10251" t="str">
        <f>Data_checks!M10258</f>
        <v>H</v>
      </c>
    </row>
    <row r="10252" spans="1:3" x14ac:dyDescent="0.25">
      <c r="A10252">
        <f>Data_checks!K10259</f>
        <v>10245</v>
      </c>
      <c r="B10252" t="str">
        <f>Data_checks!L10259</f>
        <v>H</v>
      </c>
      <c r="C10252" t="str">
        <f>Data_checks!M10259</f>
        <v>H</v>
      </c>
    </row>
    <row r="10253" spans="1:3" x14ac:dyDescent="0.25">
      <c r="A10253">
        <f>Data_checks!K10260</f>
        <v>10246</v>
      </c>
      <c r="B10253" t="str">
        <f>Data_checks!L10260</f>
        <v>D</v>
      </c>
      <c r="C10253" t="str">
        <f>Data_checks!M10260</f>
        <v>D</v>
      </c>
    </row>
    <row r="10254" spans="1:3" x14ac:dyDescent="0.25">
      <c r="A10254">
        <f>Data_checks!K10261</f>
        <v>10247</v>
      </c>
      <c r="B10254" t="str">
        <f>Data_checks!L10261</f>
        <v>S</v>
      </c>
      <c r="C10254" t="str">
        <f>Data_checks!M10261</f>
        <v>D</v>
      </c>
    </row>
    <row r="10255" spans="1:3" x14ac:dyDescent="0.25">
      <c r="A10255">
        <f>Data_checks!K10262</f>
        <v>10248</v>
      </c>
      <c r="B10255" t="str">
        <f>Data_checks!L10262</f>
        <v>I</v>
      </c>
      <c r="C10255" t="str">
        <f>Data_checks!M10262</f>
        <v>I</v>
      </c>
    </row>
    <row r="10256" spans="1:3" x14ac:dyDescent="0.25">
      <c r="A10256">
        <f>Data_checks!K10263</f>
        <v>10249</v>
      </c>
      <c r="B10256" t="str">
        <f>Data_checks!L10263</f>
        <v>S</v>
      </c>
      <c r="C10256" t="str">
        <f>Data_checks!M10263</f>
        <v>H</v>
      </c>
    </row>
    <row r="10257" spans="1:3" x14ac:dyDescent="0.25">
      <c r="A10257">
        <f>Data_checks!K10264</f>
        <v>10250</v>
      </c>
      <c r="B10257" t="str">
        <f>Data_checks!L10264</f>
        <v>S</v>
      </c>
      <c r="C10257" t="str">
        <f>Data_checks!M10264</f>
        <v>D</v>
      </c>
    </row>
    <row r="10258" spans="1:3" x14ac:dyDescent="0.25">
      <c r="A10258">
        <f>Data_checks!K10265</f>
        <v>10251</v>
      </c>
      <c r="B10258" t="str">
        <f>Data_checks!L10265</f>
        <v>I</v>
      </c>
      <c r="C10258" t="str">
        <f>Data_checks!M10265</f>
        <v>S</v>
      </c>
    </row>
    <row r="10259" spans="1:3" x14ac:dyDescent="0.25">
      <c r="A10259">
        <f>Data_checks!K10266</f>
        <v>10252</v>
      </c>
      <c r="B10259" t="str">
        <f>Data_checks!L10266</f>
        <v>D</v>
      </c>
      <c r="C10259" t="str">
        <f>Data_checks!M10266</f>
        <v>D</v>
      </c>
    </row>
    <row r="10260" spans="1:3" x14ac:dyDescent="0.25">
      <c r="A10260">
        <f>Data_checks!K10267</f>
        <v>10253</v>
      </c>
      <c r="B10260" t="str">
        <f>Data_checks!L10267</f>
        <v>S</v>
      </c>
      <c r="C10260" t="str">
        <f>Data_checks!M10267</f>
        <v>D</v>
      </c>
    </row>
    <row r="10261" spans="1:3" x14ac:dyDescent="0.25">
      <c r="A10261">
        <f>Data_checks!K10268</f>
        <v>10254</v>
      </c>
      <c r="B10261" t="str">
        <f>Data_checks!L10268</f>
        <v>D</v>
      </c>
      <c r="C10261" t="str">
        <f>Data_checks!M10268</f>
        <v>D</v>
      </c>
    </row>
    <row r="10262" spans="1:3" x14ac:dyDescent="0.25">
      <c r="A10262">
        <f>Data_checks!K10269</f>
        <v>10255</v>
      </c>
      <c r="B10262" t="str">
        <f>Data_checks!L10269</f>
        <v>D</v>
      </c>
      <c r="C10262" t="str">
        <f>Data_checks!M10269</f>
        <v>D</v>
      </c>
    </row>
    <row r="10263" spans="1:3" x14ac:dyDescent="0.25">
      <c r="A10263">
        <f>Data_checks!K10270</f>
        <v>10256</v>
      </c>
      <c r="B10263" t="str">
        <f>Data_checks!L10270</f>
        <v>D</v>
      </c>
      <c r="C10263" t="str">
        <f>Data_checks!M10270</f>
        <v>D</v>
      </c>
    </row>
    <row r="10264" spans="1:3" x14ac:dyDescent="0.25">
      <c r="A10264">
        <f>Data_checks!K10271</f>
        <v>10257</v>
      </c>
      <c r="B10264" t="str">
        <f>Data_checks!L10271</f>
        <v>H</v>
      </c>
      <c r="C10264" t="str">
        <f>Data_checks!M10271</f>
        <v>H</v>
      </c>
    </row>
    <row r="10265" spans="1:3" x14ac:dyDescent="0.25">
      <c r="A10265">
        <f>Data_checks!K10272</f>
        <v>10258</v>
      </c>
      <c r="B10265" t="str">
        <f>Data_checks!L10272</f>
        <v>D</v>
      </c>
      <c r="C10265" t="str">
        <f>Data_checks!M10272</f>
        <v>D</v>
      </c>
    </row>
    <row r="10266" spans="1:3" x14ac:dyDescent="0.25">
      <c r="A10266">
        <f>Data_checks!K10273</f>
        <v>10259</v>
      </c>
      <c r="B10266" t="str">
        <f>Data_checks!L10273</f>
        <v>H</v>
      </c>
      <c r="C10266" t="str">
        <f>Data_checks!M10273</f>
        <v>H</v>
      </c>
    </row>
    <row r="10267" spans="1:3" x14ac:dyDescent="0.25">
      <c r="A10267">
        <f>Data_checks!K10274</f>
        <v>10260</v>
      </c>
      <c r="B10267" t="str">
        <f>Data_checks!L10274</f>
        <v>H</v>
      </c>
      <c r="C10267" t="str">
        <f>Data_checks!M10274</f>
        <v>H</v>
      </c>
    </row>
    <row r="10268" spans="1:3" x14ac:dyDescent="0.25">
      <c r="A10268">
        <f>Data_checks!K10275</f>
        <v>10261</v>
      </c>
      <c r="B10268" t="str">
        <f>Data_checks!L10275</f>
        <v>S</v>
      </c>
      <c r="C10268" t="str">
        <f>Data_checks!M10275</f>
        <v>H</v>
      </c>
    </row>
    <row r="10269" spans="1:3" x14ac:dyDescent="0.25">
      <c r="A10269">
        <f>Data_checks!K10276</f>
        <v>10262</v>
      </c>
      <c r="B10269" t="str">
        <f>Data_checks!L10276</f>
        <v>S</v>
      </c>
      <c r="C10269" t="str">
        <f>Data_checks!M10276</f>
        <v>H</v>
      </c>
    </row>
    <row r="10270" spans="1:3" x14ac:dyDescent="0.25">
      <c r="A10270">
        <f>Data_checks!K10277</f>
        <v>10263</v>
      </c>
      <c r="B10270" t="str">
        <f>Data_checks!L10277</f>
        <v>H</v>
      </c>
      <c r="C10270" t="str">
        <f>Data_checks!M10277</f>
        <v>H</v>
      </c>
    </row>
    <row r="10271" spans="1:3" x14ac:dyDescent="0.25">
      <c r="A10271">
        <f>Data_checks!K10278</f>
        <v>10264</v>
      </c>
      <c r="B10271" t="str">
        <f>Data_checks!L10278</f>
        <v>S</v>
      </c>
      <c r="C10271" t="str">
        <f>Data_checks!M10278</f>
        <v>H</v>
      </c>
    </row>
    <row r="10272" spans="1:3" x14ac:dyDescent="0.25">
      <c r="A10272">
        <f>Data_checks!K10279</f>
        <v>10265</v>
      </c>
      <c r="B10272" t="str">
        <f>Data_checks!L10279</f>
        <v>D</v>
      </c>
      <c r="C10272" t="str">
        <f>Data_checks!M10279</f>
        <v>D</v>
      </c>
    </row>
    <row r="10273" spans="1:3" x14ac:dyDescent="0.25">
      <c r="A10273">
        <f>Data_checks!K10280</f>
        <v>10266</v>
      </c>
      <c r="B10273" t="str">
        <f>Data_checks!L10280</f>
        <v>H</v>
      </c>
      <c r="C10273" t="str">
        <f>Data_checks!M10280</f>
        <v>H</v>
      </c>
    </row>
    <row r="10274" spans="1:3" x14ac:dyDescent="0.25">
      <c r="A10274">
        <f>Data_checks!K10281</f>
        <v>10267</v>
      </c>
      <c r="B10274" t="str">
        <f>Data_checks!L10281</f>
        <v>I</v>
      </c>
      <c r="C10274" t="str">
        <f>Data_checks!M10281</f>
        <v>H</v>
      </c>
    </row>
    <row r="10275" spans="1:3" x14ac:dyDescent="0.25">
      <c r="A10275">
        <f>Data_checks!K10282</f>
        <v>10268</v>
      </c>
      <c r="B10275" t="str">
        <f>Data_checks!L10282</f>
        <v>I</v>
      </c>
      <c r="C10275" t="str">
        <f>Data_checks!M10282</f>
        <v>S</v>
      </c>
    </row>
    <row r="10276" spans="1:3" x14ac:dyDescent="0.25">
      <c r="A10276">
        <f>Data_checks!K10283</f>
        <v>10269</v>
      </c>
      <c r="B10276" t="str">
        <f>Data_checks!L10283</f>
        <v>S</v>
      </c>
      <c r="C10276" t="str">
        <f>Data_checks!M10283</f>
        <v>I</v>
      </c>
    </row>
    <row r="10277" spans="1:3" x14ac:dyDescent="0.25">
      <c r="A10277">
        <f>Data_checks!K10284</f>
        <v>10270</v>
      </c>
      <c r="B10277" t="str">
        <f>Data_checks!L10284</f>
        <v>D</v>
      </c>
      <c r="C10277" t="str">
        <f>Data_checks!M10284</f>
        <v>D</v>
      </c>
    </row>
    <row r="10278" spans="1:3" x14ac:dyDescent="0.25">
      <c r="A10278">
        <f>Data_checks!K10285</f>
        <v>10271</v>
      </c>
      <c r="B10278" t="str">
        <f>Data_checks!L10285</f>
        <v>I</v>
      </c>
      <c r="C10278" t="str">
        <f>Data_checks!M10285</f>
        <v>S</v>
      </c>
    </row>
    <row r="10279" spans="1:3" x14ac:dyDescent="0.25">
      <c r="A10279">
        <f>Data_checks!K10286</f>
        <v>10272</v>
      </c>
      <c r="B10279" t="str">
        <f>Data_checks!L10286</f>
        <v>H</v>
      </c>
      <c r="C10279" t="str">
        <f>Data_checks!M10286</f>
        <v>H</v>
      </c>
    </row>
    <row r="10280" spans="1:3" x14ac:dyDescent="0.25">
      <c r="A10280">
        <f>Data_checks!K10287</f>
        <v>10273</v>
      </c>
      <c r="B10280" t="str">
        <f>Data_checks!L10287</f>
        <v>D</v>
      </c>
      <c r="C10280" t="str">
        <f>Data_checks!M10287</f>
        <v>D</v>
      </c>
    </row>
    <row r="10281" spans="1:3" x14ac:dyDescent="0.25">
      <c r="A10281">
        <f>Data_checks!K10288</f>
        <v>10274</v>
      </c>
      <c r="B10281" t="str">
        <f>Data_checks!L10288</f>
        <v>I</v>
      </c>
      <c r="C10281" t="str">
        <f>Data_checks!M10288</f>
        <v>I</v>
      </c>
    </row>
    <row r="10282" spans="1:3" x14ac:dyDescent="0.25">
      <c r="A10282">
        <f>Data_checks!K10289</f>
        <v>10275</v>
      </c>
      <c r="B10282" t="str">
        <f>Data_checks!L10289</f>
        <v>D</v>
      </c>
      <c r="C10282" t="str">
        <f>Data_checks!M10289</f>
        <v>D</v>
      </c>
    </row>
    <row r="10283" spans="1:3" x14ac:dyDescent="0.25">
      <c r="A10283">
        <f>Data_checks!K10290</f>
        <v>10276</v>
      </c>
      <c r="B10283" t="str">
        <f>Data_checks!L10290</f>
        <v>I</v>
      </c>
      <c r="C10283" t="str">
        <f>Data_checks!M10290</f>
        <v>D</v>
      </c>
    </row>
    <row r="10284" spans="1:3" x14ac:dyDescent="0.25">
      <c r="A10284">
        <f>Data_checks!K10291</f>
        <v>10277</v>
      </c>
      <c r="B10284" t="str">
        <f>Data_checks!L10291</f>
        <v>H</v>
      </c>
      <c r="C10284" t="str">
        <f>Data_checks!M10291</f>
        <v>S</v>
      </c>
    </row>
    <row r="10285" spans="1:3" x14ac:dyDescent="0.25">
      <c r="A10285">
        <f>Data_checks!K10292</f>
        <v>10278</v>
      </c>
      <c r="B10285" t="str">
        <f>Data_checks!L10292</f>
        <v>H</v>
      </c>
      <c r="C10285" t="str">
        <f>Data_checks!M10292</f>
        <v>H</v>
      </c>
    </row>
    <row r="10286" spans="1:3" x14ac:dyDescent="0.25">
      <c r="A10286">
        <f>Data_checks!K10293</f>
        <v>10279</v>
      </c>
      <c r="B10286" t="str">
        <f>Data_checks!L10293</f>
        <v>H</v>
      </c>
      <c r="C10286" t="str">
        <f>Data_checks!M10293</f>
        <v>H</v>
      </c>
    </row>
    <row r="10287" spans="1:3" x14ac:dyDescent="0.25">
      <c r="A10287">
        <f>Data_checks!K10294</f>
        <v>10280</v>
      </c>
      <c r="B10287" t="str">
        <f>Data_checks!L10294</f>
        <v>I</v>
      </c>
      <c r="C10287" t="str">
        <f>Data_checks!M10294</f>
        <v>D</v>
      </c>
    </row>
    <row r="10288" spans="1:3" x14ac:dyDescent="0.25">
      <c r="A10288">
        <f>Data_checks!K10295</f>
        <v>10281</v>
      </c>
      <c r="B10288" t="str">
        <f>Data_checks!L10295</f>
        <v>S</v>
      </c>
      <c r="C10288" t="str">
        <f>Data_checks!M10295</f>
        <v>H</v>
      </c>
    </row>
    <row r="10289" spans="1:3" x14ac:dyDescent="0.25">
      <c r="A10289">
        <f>Data_checks!K10296</f>
        <v>10282</v>
      </c>
      <c r="B10289" t="str">
        <f>Data_checks!L10296</f>
        <v>S</v>
      </c>
      <c r="C10289" t="str">
        <f>Data_checks!M10296</f>
        <v>S</v>
      </c>
    </row>
    <row r="10290" spans="1:3" x14ac:dyDescent="0.25">
      <c r="A10290">
        <f>Data_checks!K10297</f>
        <v>10283</v>
      </c>
      <c r="B10290" t="str">
        <f>Data_checks!L10297</f>
        <v>H</v>
      </c>
      <c r="C10290" t="str">
        <f>Data_checks!M10297</f>
        <v>H</v>
      </c>
    </row>
    <row r="10291" spans="1:3" x14ac:dyDescent="0.25">
      <c r="A10291">
        <f>Data_checks!K10298</f>
        <v>10284</v>
      </c>
      <c r="B10291" t="str">
        <f>Data_checks!L10298</f>
        <v>I</v>
      </c>
      <c r="C10291" t="str">
        <f>Data_checks!M10298</f>
        <v>D</v>
      </c>
    </row>
    <row r="10292" spans="1:3" x14ac:dyDescent="0.25">
      <c r="A10292">
        <f>Data_checks!K10299</f>
        <v>10285</v>
      </c>
      <c r="B10292" t="str">
        <f>Data_checks!L10299</f>
        <v>S</v>
      </c>
      <c r="C10292" t="str">
        <f>Data_checks!M10299</f>
        <v>H</v>
      </c>
    </row>
    <row r="10293" spans="1:3" x14ac:dyDescent="0.25">
      <c r="A10293">
        <f>Data_checks!K10300</f>
        <v>10286</v>
      </c>
      <c r="B10293" t="str">
        <f>Data_checks!L10300</f>
        <v>D</v>
      </c>
      <c r="C10293" t="str">
        <f>Data_checks!M10300</f>
        <v>D</v>
      </c>
    </row>
    <row r="10294" spans="1:3" x14ac:dyDescent="0.25">
      <c r="A10294">
        <f>Data_checks!K10301</f>
        <v>10287</v>
      </c>
      <c r="B10294" t="str">
        <f>Data_checks!L10301</f>
        <v>D</v>
      </c>
      <c r="C10294" t="str">
        <f>Data_checks!M10301</f>
        <v>D</v>
      </c>
    </row>
    <row r="10295" spans="1:3" x14ac:dyDescent="0.25">
      <c r="A10295">
        <f>Data_checks!K10302</f>
        <v>10288</v>
      </c>
      <c r="B10295" t="str">
        <f>Data_checks!L10302</f>
        <v>H</v>
      </c>
      <c r="C10295" t="str">
        <f>Data_checks!M10302</f>
        <v>H</v>
      </c>
    </row>
    <row r="10296" spans="1:3" x14ac:dyDescent="0.25">
      <c r="A10296">
        <f>Data_checks!K10303</f>
        <v>10289</v>
      </c>
      <c r="B10296" t="str">
        <f>Data_checks!L10303</f>
        <v>D</v>
      </c>
      <c r="C10296" t="str">
        <f>Data_checks!M10303</f>
        <v>D</v>
      </c>
    </row>
    <row r="10297" spans="1:3" x14ac:dyDescent="0.25">
      <c r="A10297">
        <f>Data_checks!K10304</f>
        <v>10290</v>
      </c>
      <c r="B10297" t="str">
        <f>Data_checks!L10304</f>
        <v>I</v>
      </c>
      <c r="C10297" t="str">
        <f>Data_checks!M10304</f>
        <v>S</v>
      </c>
    </row>
    <row r="10298" spans="1:3" x14ac:dyDescent="0.25">
      <c r="A10298">
        <f>Data_checks!K10305</f>
        <v>10291</v>
      </c>
      <c r="B10298" t="str">
        <f>Data_checks!L10305</f>
        <v>S</v>
      </c>
      <c r="C10298" t="str">
        <f>Data_checks!M10305</f>
        <v>H</v>
      </c>
    </row>
    <row r="10299" spans="1:3" x14ac:dyDescent="0.25">
      <c r="A10299">
        <f>Data_checks!K10306</f>
        <v>10292</v>
      </c>
      <c r="B10299" t="str">
        <f>Data_checks!L10306</f>
        <v>S</v>
      </c>
      <c r="C10299" t="str">
        <f>Data_checks!M10306</f>
        <v>I</v>
      </c>
    </row>
    <row r="10300" spans="1:3" x14ac:dyDescent="0.25">
      <c r="A10300">
        <f>Data_checks!K10307</f>
        <v>10293</v>
      </c>
      <c r="B10300" t="str">
        <f>Data_checks!L10307</f>
        <v>I</v>
      </c>
      <c r="C10300" t="str">
        <f>Data_checks!M10307</f>
        <v>H</v>
      </c>
    </row>
    <row r="10301" spans="1:3" x14ac:dyDescent="0.25">
      <c r="A10301">
        <f>Data_checks!K10308</f>
        <v>10294</v>
      </c>
      <c r="B10301" t="str">
        <f>Data_checks!L10308</f>
        <v>H</v>
      </c>
      <c r="C10301" t="str">
        <f>Data_checks!M10308</f>
        <v>H</v>
      </c>
    </row>
    <row r="10302" spans="1:3" x14ac:dyDescent="0.25">
      <c r="A10302">
        <f>Data_checks!K10309</f>
        <v>10295</v>
      </c>
      <c r="B10302" t="str">
        <f>Data_checks!L10309</f>
        <v>S</v>
      </c>
      <c r="C10302" t="str">
        <f>Data_checks!M10309</f>
        <v>H</v>
      </c>
    </row>
    <row r="10303" spans="1:3" x14ac:dyDescent="0.25">
      <c r="A10303">
        <f>Data_checks!K10310</f>
        <v>10296</v>
      </c>
      <c r="B10303" t="str">
        <f>Data_checks!L10310</f>
        <v>H</v>
      </c>
      <c r="C10303" t="str">
        <f>Data_checks!M10310</f>
        <v>S</v>
      </c>
    </row>
    <row r="10304" spans="1:3" x14ac:dyDescent="0.25">
      <c r="A10304">
        <f>Data_checks!K10311</f>
        <v>10297</v>
      </c>
      <c r="B10304" t="str">
        <f>Data_checks!L10311</f>
        <v>D</v>
      </c>
      <c r="C10304" t="str">
        <f>Data_checks!M10311</f>
        <v>D</v>
      </c>
    </row>
    <row r="10305" spans="1:3" x14ac:dyDescent="0.25">
      <c r="A10305">
        <f>Data_checks!K10312</f>
        <v>10298</v>
      </c>
      <c r="B10305" t="str">
        <f>Data_checks!L10312</f>
        <v>D</v>
      </c>
      <c r="C10305" t="str">
        <f>Data_checks!M10312</f>
        <v>D</v>
      </c>
    </row>
    <row r="10306" spans="1:3" x14ac:dyDescent="0.25">
      <c r="A10306">
        <f>Data_checks!K10313</f>
        <v>10299</v>
      </c>
      <c r="B10306" t="str">
        <f>Data_checks!L10313</f>
        <v>D</v>
      </c>
      <c r="C10306" t="str">
        <f>Data_checks!M10313</f>
        <v>D</v>
      </c>
    </row>
    <row r="10307" spans="1:3" x14ac:dyDescent="0.25">
      <c r="A10307">
        <f>Data_checks!K10314</f>
        <v>10300</v>
      </c>
      <c r="B10307" t="str">
        <f>Data_checks!L10314</f>
        <v>H</v>
      </c>
      <c r="C10307" t="str">
        <f>Data_checks!M10314</f>
        <v>H</v>
      </c>
    </row>
    <row r="10308" spans="1:3" x14ac:dyDescent="0.25">
      <c r="A10308">
        <f>Data_checks!K10315</f>
        <v>10301</v>
      </c>
      <c r="B10308" t="str">
        <f>Data_checks!L10315</f>
        <v>H</v>
      </c>
      <c r="C10308" t="str">
        <f>Data_checks!M10315</f>
        <v>H</v>
      </c>
    </row>
    <row r="10309" spans="1:3" x14ac:dyDescent="0.25">
      <c r="A10309">
        <f>Data_checks!K10316</f>
        <v>10302</v>
      </c>
      <c r="B10309" t="str">
        <f>Data_checks!L10316</f>
        <v>I</v>
      </c>
      <c r="C10309" t="str">
        <f>Data_checks!M10316</f>
        <v>I</v>
      </c>
    </row>
    <row r="10310" spans="1:3" x14ac:dyDescent="0.25">
      <c r="A10310">
        <f>Data_checks!K10317</f>
        <v>10303</v>
      </c>
      <c r="B10310" t="str">
        <f>Data_checks!L10317</f>
        <v>H</v>
      </c>
      <c r="C10310" t="str">
        <f>Data_checks!M10317</f>
        <v>H</v>
      </c>
    </row>
    <row r="10311" spans="1:3" x14ac:dyDescent="0.25">
      <c r="A10311">
        <f>Data_checks!K10318</f>
        <v>10304</v>
      </c>
      <c r="B10311" t="str">
        <f>Data_checks!L10318</f>
        <v>H</v>
      </c>
      <c r="C10311" t="str">
        <f>Data_checks!M10318</f>
        <v>H</v>
      </c>
    </row>
    <row r="10312" spans="1:3" x14ac:dyDescent="0.25">
      <c r="A10312">
        <f>Data_checks!K10319</f>
        <v>10305</v>
      </c>
      <c r="B10312" t="str">
        <f>Data_checks!L10319</f>
        <v>H</v>
      </c>
      <c r="C10312" t="str">
        <f>Data_checks!M10319</f>
        <v>H</v>
      </c>
    </row>
    <row r="10313" spans="1:3" x14ac:dyDescent="0.25">
      <c r="A10313">
        <f>Data_checks!K10320</f>
        <v>10306</v>
      </c>
      <c r="B10313" t="str">
        <f>Data_checks!L10320</f>
        <v>D</v>
      </c>
      <c r="C10313" t="str">
        <f>Data_checks!M10320</f>
        <v>D</v>
      </c>
    </row>
    <row r="10314" spans="1:3" x14ac:dyDescent="0.25">
      <c r="A10314">
        <f>Data_checks!K10321</f>
        <v>10307</v>
      </c>
      <c r="B10314" t="str">
        <f>Data_checks!L10321</f>
        <v>H</v>
      </c>
      <c r="C10314" t="str">
        <f>Data_checks!M10321</f>
        <v>H</v>
      </c>
    </row>
    <row r="10315" spans="1:3" x14ac:dyDescent="0.25">
      <c r="A10315">
        <f>Data_checks!K10322</f>
        <v>10308</v>
      </c>
      <c r="B10315" t="str">
        <f>Data_checks!L10322</f>
        <v>I</v>
      </c>
      <c r="C10315" t="str">
        <f>Data_checks!M10322</f>
        <v>S</v>
      </c>
    </row>
    <row r="10316" spans="1:3" x14ac:dyDescent="0.25">
      <c r="A10316">
        <f>Data_checks!K10323</f>
        <v>10309</v>
      </c>
      <c r="B10316" t="str">
        <f>Data_checks!L10323</f>
        <v>I</v>
      </c>
      <c r="C10316" t="str">
        <f>Data_checks!M10323</f>
        <v>D</v>
      </c>
    </row>
    <row r="10317" spans="1:3" x14ac:dyDescent="0.25">
      <c r="A10317">
        <f>Data_checks!K10324</f>
        <v>10310</v>
      </c>
      <c r="B10317" t="str">
        <f>Data_checks!L10324</f>
        <v>D</v>
      </c>
      <c r="C10317" t="str">
        <f>Data_checks!M10324</f>
        <v>D</v>
      </c>
    </row>
    <row r="10318" spans="1:3" x14ac:dyDescent="0.25">
      <c r="A10318">
        <f>Data_checks!K10325</f>
        <v>10311</v>
      </c>
      <c r="B10318" t="str">
        <f>Data_checks!L10325</f>
        <v>H</v>
      </c>
      <c r="C10318" t="str">
        <f>Data_checks!M10325</f>
        <v>H</v>
      </c>
    </row>
    <row r="10319" spans="1:3" x14ac:dyDescent="0.25">
      <c r="A10319">
        <f>Data_checks!K10326</f>
        <v>10312</v>
      </c>
      <c r="B10319" t="str">
        <f>Data_checks!L10326</f>
        <v>H</v>
      </c>
      <c r="C10319" t="str">
        <f>Data_checks!M10326</f>
        <v>S</v>
      </c>
    </row>
    <row r="10320" spans="1:3" x14ac:dyDescent="0.25">
      <c r="A10320">
        <f>Data_checks!K10327</f>
        <v>10313</v>
      </c>
      <c r="B10320" t="str">
        <f>Data_checks!L10327</f>
        <v>S</v>
      </c>
      <c r="C10320" t="str">
        <f>Data_checks!M10327</f>
        <v>H</v>
      </c>
    </row>
    <row r="10321" spans="1:3" x14ac:dyDescent="0.25">
      <c r="A10321">
        <f>Data_checks!K10328</f>
        <v>10314</v>
      </c>
      <c r="B10321" t="str">
        <f>Data_checks!L10328</f>
        <v>H</v>
      </c>
      <c r="C10321" t="str">
        <f>Data_checks!M10328</f>
        <v>H</v>
      </c>
    </row>
    <row r="10322" spans="1:3" x14ac:dyDescent="0.25">
      <c r="A10322">
        <f>Data_checks!K10329</f>
        <v>10315</v>
      </c>
      <c r="B10322" t="str">
        <f>Data_checks!L10329</f>
        <v>I</v>
      </c>
      <c r="C10322" t="str">
        <f>Data_checks!M10329</f>
        <v>H</v>
      </c>
    </row>
    <row r="10323" spans="1:3" x14ac:dyDescent="0.25">
      <c r="A10323">
        <f>Data_checks!K10330</f>
        <v>10316</v>
      </c>
      <c r="B10323" t="str">
        <f>Data_checks!L10330</f>
        <v>S</v>
      </c>
      <c r="C10323" t="str">
        <f>Data_checks!M10330</f>
        <v>H</v>
      </c>
    </row>
    <row r="10324" spans="1:3" x14ac:dyDescent="0.25">
      <c r="A10324">
        <f>Data_checks!K10331</f>
        <v>10317</v>
      </c>
      <c r="B10324" t="str">
        <f>Data_checks!L10331</f>
        <v>S</v>
      </c>
      <c r="C10324" t="str">
        <f>Data_checks!M10331</f>
        <v>D</v>
      </c>
    </row>
    <row r="10325" spans="1:3" x14ac:dyDescent="0.25">
      <c r="A10325">
        <f>Data_checks!K10332</f>
        <v>10318</v>
      </c>
      <c r="B10325" t="str">
        <f>Data_checks!L10332</f>
        <v>H</v>
      </c>
      <c r="C10325" t="str">
        <f>Data_checks!M10332</f>
        <v>H</v>
      </c>
    </row>
    <row r="10326" spans="1:3" x14ac:dyDescent="0.25">
      <c r="A10326">
        <f>Data_checks!K10333</f>
        <v>10319</v>
      </c>
      <c r="B10326" t="str">
        <f>Data_checks!L10333</f>
        <v>D</v>
      </c>
      <c r="C10326" t="str">
        <f>Data_checks!M10333</f>
        <v>D</v>
      </c>
    </row>
    <row r="10327" spans="1:3" x14ac:dyDescent="0.25">
      <c r="A10327">
        <f>Data_checks!K10334</f>
        <v>10320</v>
      </c>
      <c r="B10327" t="str">
        <f>Data_checks!L10334</f>
        <v>H</v>
      </c>
      <c r="C10327" t="str">
        <f>Data_checks!M10334</f>
        <v>H</v>
      </c>
    </row>
    <row r="10328" spans="1:3" x14ac:dyDescent="0.25">
      <c r="A10328">
        <f>Data_checks!K10335</f>
        <v>10321</v>
      </c>
      <c r="B10328" t="str">
        <f>Data_checks!L10335</f>
        <v>H</v>
      </c>
      <c r="C10328" t="str">
        <f>Data_checks!M10335</f>
        <v>H</v>
      </c>
    </row>
    <row r="10329" spans="1:3" x14ac:dyDescent="0.25">
      <c r="A10329">
        <f>Data_checks!K10336</f>
        <v>10322</v>
      </c>
      <c r="B10329" t="str">
        <f>Data_checks!L10336</f>
        <v>H</v>
      </c>
      <c r="C10329" t="str">
        <f>Data_checks!M10336</f>
        <v>H</v>
      </c>
    </row>
    <row r="10330" spans="1:3" x14ac:dyDescent="0.25">
      <c r="A10330">
        <f>Data_checks!K10337</f>
        <v>10323</v>
      </c>
      <c r="B10330" t="str">
        <f>Data_checks!L10337</f>
        <v>I</v>
      </c>
      <c r="C10330" t="str">
        <f>Data_checks!M10337</f>
        <v>I</v>
      </c>
    </row>
    <row r="10331" spans="1:3" x14ac:dyDescent="0.25">
      <c r="A10331">
        <f>Data_checks!K10338</f>
        <v>10324</v>
      </c>
      <c r="B10331" t="str">
        <f>Data_checks!L10338</f>
        <v>S</v>
      </c>
      <c r="C10331" t="str">
        <f>Data_checks!M10338</f>
        <v>H</v>
      </c>
    </row>
    <row r="10332" spans="1:3" x14ac:dyDescent="0.25">
      <c r="A10332">
        <f>Data_checks!K10339</f>
        <v>10325</v>
      </c>
      <c r="B10332" t="str">
        <f>Data_checks!L10339</f>
        <v>H</v>
      </c>
      <c r="C10332" t="str">
        <f>Data_checks!M10339</f>
        <v>H</v>
      </c>
    </row>
    <row r="10333" spans="1:3" x14ac:dyDescent="0.25">
      <c r="A10333">
        <f>Data_checks!K10340</f>
        <v>10326</v>
      </c>
      <c r="B10333" t="str">
        <f>Data_checks!L10340</f>
        <v>S</v>
      </c>
      <c r="C10333" t="str">
        <f>Data_checks!M10340</f>
        <v>H</v>
      </c>
    </row>
    <row r="10334" spans="1:3" x14ac:dyDescent="0.25">
      <c r="A10334">
        <f>Data_checks!K10341</f>
        <v>10327</v>
      </c>
      <c r="B10334" t="str">
        <f>Data_checks!L10341</f>
        <v>I</v>
      </c>
      <c r="C10334" t="str">
        <f>Data_checks!M10341</f>
        <v>S</v>
      </c>
    </row>
    <row r="10335" spans="1:3" x14ac:dyDescent="0.25">
      <c r="A10335">
        <f>Data_checks!K10342</f>
        <v>10328</v>
      </c>
      <c r="B10335" t="str">
        <f>Data_checks!L10342</f>
        <v>D</v>
      </c>
      <c r="C10335" t="str">
        <f>Data_checks!M10342</f>
        <v>D</v>
      </c>
    </row>
    <row r="10336" spans="1:3" x14ac:dyDescent="0.25">
      <c r="A10336">
        <f>Data_checks!K10343</f>
        <v>10329</v>
      </c>
      <c r="B10336" t="str">
        <f>Data_checks!L10343</f>
        <v>S</v>
      </c>
      <c r="C10336" t="str">
        <f>Data_checks!M10343</f>
        <v>H</v>
      </c>
    </row>
    <row r="10337" spans="1:3" x14ac:dyDescent="0.25">
      <c r="A10337">
        <f>Data_checks!K10344</f>
        <v>10330</v>
      </c>
      <c r="B10337" t="str">
        <f>Data_checks!L10344</f>
        <v>H</v>
      </c>
      <c r="C10337" t="str">
        <f>Data_checks!M10344</f>
        <v>H</v>
      </c>
    </row>
    <row r="10338" spans="1:3" x14ac:dyDescent="0.25">
      <c r="A10338">
        <f>Data_checks!K10345</f>
        <v>10331</v>
      </c>
      <c r="B10338" t="str">
        <f>Data_checks!L10345</f>
        <v>H</v>
      </c>
      <c r="C10338" t="str">
        <f>Data_checks!M10345</f>
        <v>H</v>
      </c>
    </row>
    <row r="10339" spans="1:3" x14ac:dyDescent="0.25">
      <c r="A10339">
        <f>Data_checks!K10346</f>
        <v>10332</v>
      </c>
      <c r="B10339" t="str">
        <f>Data_checks!L10346</f>
        <v>I</v>
      </c>
      <c r="C10339" t="str">
        <f>Data_checks!M10346</f>
        <v>D</v>
      </c>
    </row>
    <row r="10340" spans="1:3" x14ac:dyDescent="0.25">
      <c r="A10340">
        <f>Data_checks!K10347</f>
        <v>10333</v>
      </c>
      <c r="B10340" t="str">
        <f>Data_checks!L10347</f>
        <v>D</v>
      </c>
      <c r="C10340" t="str">
        <f>Data_checks!M10347</f>
        <v>D</v>
      </c>
    </row>
    <row r="10341" spans="1:3" x14ac:dyDescent="0.25">
      <c r="A10341">
        <f>Data_checks!K10348</f>
        <v>10334</v>
      </c>
      <c r="B10341" t="str">
        <f>Data_checks!L10348</f>
        <v>S</v>
      </c>
      <c r="C10341" t="str">
        <f>Data_checks!M10348</f>
        <v>H</v>
      </c>
    </row>
    <row r="10342" spans="1:3" x14ac:dyDescent="0.25">
      <c r="A10342">
        <f>Data_checks!K10349</f>
        <v>10335</v>
      </c>
      <c r="B10342" t="str">
        <f>Data_checks!L10349</f>
        <v>I</v>
      </c>
      <c r="C10342" t="str">
        <f>Data_checks!M10349</f>
        <v>S</v>
      </c>
    </row>
    <row r="10343" spans="1:3" x14ac:dyDescent="0.25">
      <c r="A10343">
        <f>Data_checks!K10350</f>
        <v>10336</v>
      </c>
      <c r="B10343" t="str">
        <f>Data_checks!L10350</f>
        <v>H</v>
      </c>
      <c r="C10343" t="str">
        <f>Data_checks!M10350</f>
        <v>D</v>
      </c>
    </row>
    <row r="10344" spans="1:3" x14ac:dyDescent="0.25">
      <c r="A10344">
        <f>Data_checks!K10351</f>
        <v>10337</v>
      </c>
      <c r="B10344" t="str">
        <f>Data_checks!L10351</f>
        <v>I</v>
      </c>
      <c r="C10344" t="str">
        <f>Data_checks!M10351</f>
        <v>S</v>
      </c>
    </row>
    <row r="10345" spans="1:3" x14ac:dyDescent="0.25">
      <c r="A10345">
        <f>Data_checks!K10352</f>
        <v>10338</v>
      </c>
      <c r="B10345" t="str">
        <f>Data_checks!L10352</f>
        <v>D</v>
      </c>
      <c r="C10345" t="str">
        <f>Data_checks!M10352</f>
        <v>D</v>
      </c>
    </row>
    <row r="10346" spans="1:3" x14ac:dyDescent="0.25">
      <c r="A10346">
        <f>Data_checks!K10353</f>
        <v>10339</v>
      </c>
      <c r="B10346" t="str">
        <f>Data_checks!L10353</f>
        <v>I</v>
      </c>
      <c r="C10346" t="str">
        <f>Data_checks!M10353</f>
        <v>S</v>
      </c>
    </row>
    <row r="10347" spans="1:3" x14ac:dyDescent="0.25">
      <c r="A10347">
        <f>Data_checks!K10354</f>
        <v>10340</v>
      </c>
      <c r="B10347" t="str">
        <f>Data_checks!L10354</f>
        <v>H</v>
      </c>
      <c r="C10347" t="str">
        <f>Data_checks!M10354</f>
        <v>D</v>
      </c>
    </row>
    <row r="10348" spans="1:3" x14ac:dyDescent="0.25">
      <c r="A10348">
        <f>Data_checks!K10355</f>
        <v>10341</v>
      </c>
      <c r="B10348" t="str">
        <f>Data_checks!L10355</f>
        <v>D</v>
      </c>
      <c r="C10348" t="str">
        <f>Data_checks!M10355</f>
        <v>D</v>
      </c>
    </row>
    <row r="10349" spans="1:3" x14ac:dyDescent="0.25">
      <c r="A10349">
        <f>Data_checks!K10356</f>
        <v>10342</v>
      </c>
      <c r="B10349" t="str">
        <f>Data_checks!L10356</f>
        <v>H</v>
      </c>
      <c r="C10349" t="str">
        <f>Data_checks!M10356</f>
        <v>S</v>
      </c>
    </row>
    <row r="10350" spans="1:3" x14ac:dyDescent="0.25">
      <c r="A10350">
        <f>Data_checks!K10357</f>
        <v>10343</v>
      </c>
      <c r="B10350" t="str">
        <f>Data_checks!L10357</f>
        <v>S</v>
      </c>
      <c r="C10350" t="str">
        <f>Data_checks!M10357</f>
        <v>H</v>
      </c>
    </row>
    <row r="10351" spans="1:3" x14ac:dyDescent="0.25">
      <c r="A10351">
        <f>Data_checks!K10358</f>
        <v>10344</v>
      </c>
      <c r="B10351" t="str">
        <f>Data_checks!L10358</f>
        <v>H</v>
      </c>
      <c r="C10351" t="str">
        <f>Data_checks!M10358</f>
        <v>H</v>
      </c>
    </row>
    <row r="10352" spans="1:3" x14ac:dyDescent="0.25">
      <c r="A10352">
        <f>Data_checks!K10359</f>
        <v>10345</v>
      </c>
      <c r="B10352" t="str">
        <f>Data_checks!L10359</f>
        <v>H</v>
      </c>
      <c r="C10352" t="str">
        <f>Data_checks!M10359</f>
        <v>H</v>
      </c>
    </row>
    <row r="10353" spans="1:3" x14ac:dyDescent="0.25">
      <c r="A10353">
        <f>Data_checks!K10360</f>
        <v>10346</v>
      </c>
      <c r="B10353" t="str">
        <f>Data_checks!L10360</f>
        <v>S</v>
      </c>
      <c r="C10353" t="str">
        <f>Data_checks!M10360</f>
        <v>H</v>
      </c>
    </row>
    <row r="10354" spans="1:3" x14ac:dyDescent="0.25">
      <c r="A10354">
        <f>Data_checks!K10361</f>
        <v>10347</v>
      </c>
      <c r="B10354" t="str">
        <f>Data_checks!L10361</f>
        <v>S</v>
      </c>
      <c r="C10354" t="str">
        <f>Data_checks!M10361</f>
        <v>H</v>
      </c>
    </row>
    <row r="10355" spans="1:3" x14ac:dyDescent="0.25">
      <c r="A10355">
        <f>Data_checks!K10362</f>
        <v>10348</v>
      </c>
      <c r="B10355" t="str">
        <f>Data_checks!L10362</f>
        <v>S</v>
      </c>
      <c r="C10355" t="str">
        <f>Data_checks!M10362</f>
        <v>H</v>
      </c>
    </row>
    <row r="10356" spans="1:3" x14ac:dyDescent="0.25">
      <c r="A10356">
        <f>Data_checks!K10363</f>
        <v>10349</v>
      </c>
      <c r="B10356" t="str">
        <f>Data_checks!L10363</f>
        <v>S</v>
      </c>
      <c r="C10356" t="str">
        <f>Data_checks!M10363</f>
        <v>H</v>
      </c>
    </row>
    <row r="10357" spans="1:3" x14ac:dyDescent="0.25">
      <c r="A10357">
        <f>Data_checks!K10364</f>
        <v>10350</v>
      </c>
      <c r="B10357" t="str">
        <f>Data_checks!L10364</f>
        <v>I</v>
      </c>
      <c r="C10357" t="str">
        <f>Data_checks!M10364</f>
        <v>H</v>
      </c>
    </row>
    <row r="10358" spans="1:3" x14ac:dyDescent="0.25">
      <c r="A10358">
        <f>Data_checks!K10365</f>
        <v>10351</v>
      </c>
      <c r="B10358" t="str">
        <f>Data_checks!L10365</f>
        <v>I</v>
      </c>
      <c r="C10358" t="str">
        <f>Data_checks!M10365</f>
        <v>I</v>
      </c>
    </row>
    <row r="10359" spans="1:3" x14ac:dyDescent="0.25">
      <c r="A10359">
        <f>Data_checks!K10366</f>
        <v>10352</v>
      </c>
      <c r="B10359" t="str">
        <f>Data_checks!L10366</f>
        <v>D</v>
      </c>
      <c r="C10359" t="str">
        <f>Data_checks!M10366</f>
        <v>D</v>
      </c>
    </row>
    <row r="10360" spans="1:3" x14ac:dyDescent="0.25">
      <c r="A10360">
        <f>Data_checks!K10367</f>
        <v>10353</v>
      </c>
      <c r="B10360" t="str">
        <f>Data_checks!L10367</f>
        <v>S</v>
      </c>
      <c r="C10360" t="str">
        <f>Data_checks!M10367</f>
        <v>H</v>
      </c>
    </row>
    <row r="10361" spans="1:3" x14ac:dyDescent="0.25">
      <c r="A10361">
        <f>Data_checks!K10368</f>
        <v>10354</v>
      </c>
      <c r="B10361" t="str">
        <f>Data_checks!L10368</f>
        <v>H</v>
      </c>
      <c r="C10361" t="str">
        <f>Data_checks!M10368</f>
        <v>H</v>
      </c>
    </row>
    <row r="10362" spans="1:3" x14ac:dyDescent="0.25">
      <c r="A10362">
        <f>Data_checks!K10369</f>
        <v>10355</v>
      </c>
      <c r="B10362" t="str">
        <f>Data_checks!L10369</f>
        <v>I</v>
      </c>
      <c r="C10362" t="str">
        <f>Data_checks!M10369</f>
        <v>D</v>
      </c>
    </row>
    <row r="10363" spans="1:3" x14ac:dyDescent="0.25">
      <c r="A10363">
        <f>Data_checks!K10370</f>
        <v>10356</v>
      </c>
      <c r="B10363" t="str">
        <f>Data_checks!L10370</f>
        <v>I</v>
      </c>
      <c r="C10363" t="str">
        <f>Data_checks!M10370</f>
        <v>D</v>
      </c>
    </row>
    <row r="10364" spans="1:3" x14ac:dyDescent="0.25">
      <c r="A10364">
        <f>Data_checks!K10371</f>
        <v>10357</v>
      </c>
      <c r="B10364" t="str">
        <f>Data_checks!L10371</f>
        <v>I</v>
      </c>
      <c r="C10364" t="str">
        <f>Data_checks!M10371</f>
        <v>S</v>
      </c>
    </row>
    <row r="10365" spans="1:3" x14ac:dyDescent="0.25">
      <c r="A10365">
        <f>Data_checks!K10372</f>
        <v>10358</v>
      </c>
      <c r="B10365" t="str">
        <f>Data_checks!L10372</f>
        <v>S</v>
      </c>
      <c r="C10365" t="str">
        <f>Data_checks!M10372</f>
        <v>H</v>
      </c>
    </row>
    <row r="10366" spans="1:3" x14ac:dyDescent="0.25">
      <c r="A10366">
        <f>Data_checks!K10373</f>
        <v>10359</v>
      </c>
      <c r="B10366" t="str">
        <f>Data_checks!L10373</f>
        <v>D</v>
      </c>
      <c r="C10366" t="str">
        <f>Data_checks!M10373</f>
        <v>D</v>
      </c>
    </row>
    <row r="10367" spans="1:3" x14ac:dyDescent="0.25">
      <c r="A10367">
        <f>Data_checks!K10374</f>
        <v>10360</v>
      </c>
      <c r="B10367" t="str">
        <f>Data_checks!L10374</f>
        <v>S</v>
      </c>
      <c r="C10367" t="str">
        <f>Data_checks!M10374</f>
        <v>S</v>
      </c>
    </row>
    <row r="10368" spans="1:3" x14ac:dyDescent="0.25">
      <c r="A10368">
        <f>Data_checks!K10375</f>
        <v>10361</v>
      </c>
      <c r="B10368" t="str">
        <f>Data_checks!L10375</f>
        <v>D</v>
      </c>
      <c r="C10368" t="str">
        <f>Data_checks!M10375</f>
        <v>D</v>
      </c>
    </row>
    <row r="10369" spans="1:3" x14ac:dyDescent="0.25">
      <c r="A10369">
        <f>Data_checks!K10376</f>
        <v>10362</v>
      </c>
      <c r="B10369" t="str">
        <f>Data_checks!L10376</f>
        <v>H</v>
      </c>
      <c r="C10369" t="str">
        <f>Data_checks!M10376</f>
        <v>H</v>
      </c>
    </row>
    <row r="10370" spans="1:3" x14ac:dyDescent="0.25">
      <c r="A10370">
        <f>Data_checks!K10377</f>
        <v>10363</v>
      </c>
      <c r="B10370" t="str">
        <f>Data_checks!L10377</f>
        <v>S</v>
      </c>
      <c r="C10370" t="str">
        <f>Data_checks!M10377</f>
        <v>S</v>
      </c>
    </row>
    <row r="10371" spans="1:3" x14ac:dyDescent="0.25">
      <c r="A10371">
        <f>Data_checks!K10378</f>
        <v>10364</v>
      </c>
      <c r="B10371" t="str">
        <f>Data_checks!L10378</f>
        <v>D</v>
      </c>
      <c r="C10371" t="str">
        <f>Data_checks!M10378</f>
        <v>D</v>
      </c>
    </row>
    <row r="10372" spans="1:3" x14ac:dyDescent="0.25">
      <c r="A10372">
        <f>Data_checks!K10379</f>
        <v>10365</v>
      </c>
      <c r="B10372" t="str">
        <f>Data_checks!L10379</f>
        <v>H</v>
      </c>
      <c r="C10372" t="str">
        <f>Data_checks!M10379</f>
        <v>I</v>
      </c>
    </row>
    <row r="10373" spans="1:3" x14ac:dyDescent="0.25">
      <c r="A10373">
        <f>Data_checks!K10380</f>
        <v>10366</v>
      </c>
      <c r="B10373" t="str">
        <f>Data_checks!L10380</f>
        <v>H</v>
      </c>
      <c r="C10373" t="str">
        <f>Data_checks!M10380</f>
        <v>H</v>
      </c>
    </row>
    <row r="10374" spans="1:3" x14ac:dyDescent="0.25">
      <c r="A10374">
        <f>Data_checks!K10381</f>
        <v>10367</v>
      </c>
      <c r="B10374" t="str">
        <f>Data_checks!L10381</f>
        <v>H</v>
      </c>
      <c r="C10374" t="str">
        <f>Data_checks!M10381</f>
        <v>H</v>
      </c>
    </row>
    <row r="10375" spans="1:3" x14ac:dyDescent="0.25">
      <c r="A10375">
        <f>Data_checks!K10382</f>
        <v>10368</v>
      </c>
      <c r="B10375" t="str">
        <f>Data_checks!L10382</f>
        <v>I</v>
      </c>
      <c r="C10375" t="str">
        <f>Data_checks!M10382</f>
        <v>S</v>
      </c>
    </row>
    <row r="10376" spans="1:3" x14ac:dyDescent="0.25">
      <c r="A10376">
        <f>Data_checks!K10383</f>
        <v>10369</v>
      </c>
      <c r="B10376" t="str">
        <f>Data_checks!L10383</f>
        <v>I</v>
      </c>
      <c r="C10376" t="str">
        <f>Data_checks!M10383</f>
        <v>D</v>
      </c>
    </row>
    <row r="10377" spans="1:3" x14ac:dyDescent="0.25">
      <c r="A10377">
        <f>Data_checks!K10384</f>
        <v>10370</v>
      </c>
      <c r="B10377" t="str">
        <f>Data_checks!L10384</f>
        <v>I</v>
      </c>
      <c r="C10377" t="str">
        <f>Data_checks!M10384</f>
        <v>S</v>
      </c>
    </row>
    <row r="10378" spans="1:3" x14ac:dyDescent="0.25">
      <c r="A10378">
        <f>Data_checks!K10385</f>
        <v>10371</v>
      </c>
      <c r="B10378" t="str">
        <f>Data_checks!L10385</f>
        <v>H</v>
      </c>
      <c r="C10378" t="str">
        <f>Data_checks!M10385</f>
        <v>H</v>
      </c>
    </row>
    <row r="10379" spans="1:3" x14ac:dyDescent="0.25">
      <c r="A10379">
        <f>Data_checks!K10386</f>
        <v>10372</v>
      </c>
      <c r="B10379" t="str">
        <f>Data_checks!L10386</f>
        <v>H</v>
      </c>
      <c r="C10379" t="str">
        <f>Data_checks!M10386</f>
        <v>S</v>
      </c>
    </row>
    <row r="10380" spans="1:3" x14ac:dyDescent="0.25">
      <c r="A10380">
        <f>Data_checks!K10387</f>
        <v>10373</v>
      </c>
      <c r="B10380" t="str">
        <f>Data_checks!L10387</f>
        <v>D</v>
      </c>
      <c r="C10380" t="str">
        <f>Data_checks!M10387</f>
        <v>D</v>
      </c>
    </row>
    <row r="10381" spans="1:3" x14ac:dyDescent="0.25">
      <c r="A10381">
        <f>Data_checks!K10388</f>
        <v>10374</v>
      </c>
      <c r="B10381" t="str">
        <f>Data_checks!L10388</f>
        <v>H</v>
      </c>
      <c r="C10381" t="str">
        <f>Data_checks!M10388</f>
        <v>H</v>
      </c>
    </row>
    <row r="10382" spans="1:3" x14ac:dyDescent="0.25">
      <c r="A10382">
        <f>Data_checks!K10389</f>
        <v>10375</v>
      </c>
      <c r="B10382" t="str">
        <f>Data_checks!L10389</f>
        <v>D</v>
      </c>
      <c r="C10382" t="str">
        <f>Data_checks!M10389</f>
        <v>D</v>
      </c>
    </row>
    <row r="10383" spans="1:3" x14ac:dyDescent="0.25">
      <c r="A10383">
        <f>Data_checks!K10390</f>
        <v>10376</v>
      </c>
      <c r="B10383" t="str">
        <f>Data_checks!L10390</f>
        <v>S</v>
      </c>
      <c r="C10383" t="str">
        <f>Data_checks!M10390</f>
        <v>S</v>
      </c>
    </row>
    <row r="10384" spans="1:3" x14ac:dyDescent="0.25">
      <c r="A10384">
        <f>Data_checks!K10391</f>
        <v>10377</v>
      </c>
      <c r="B10384" t="str">
        <f>Data_checks!L10391</f>
        <v>D</v>
      </c>
      <c r="C10384" t="str">
        <f>Data_checks!M10391</f>
        <v>D</v>
      </c>
    </row>
    <row r="10385" spans="1:3" x14ac:dyDescent="0.25">
      <c r="A10385">
        <f>Data_checks!K10392</f>
        <v>10378</v>
      </c>
      <c r="B10385" t="str">
        <f>Data_checks!L10392</f>
        <v>H</v>
      </c>
      <c r="C10385" t="str">
        <f>Data_checks!M10392</f>
        <v>S</v>
      </c>
    </row>
    <row r="10386" spans="1:3" x14ac:dyDescent="0.25">
      <c r="A10386">
        <f>Data_checks!K10393</f>
        <v>10379</v>
      </c>
      <c r="B10386" t="str">
        <f>Data_checks!L10393</f>
        <v>I</v>
      </c>
      <c r="C10386" t="str">
        <f>Data_checks!M10393</f>
        <v>H</v>
      </c>
    </row>
    <row r="10387" spans="1:3" x14ac:dyDescent="0.25">
      <c r="A10387">
        <f>Data_checks!K10394</f>
        <v>10380</v>
      </c>
      <c r="B10387" t="str">
        <f>Data_checks!L10394</f>
        <v>H</v>
      </c>
      <c r="C10387" t="str">
        <f>Data_checks!M10394</f>
        <v>H</v>
      </c>
    </row>
    <row r="10388" spans="1:3" x14ac:dyDescent="0.25">
      <c r="A10388">
        <f>Data_checks!K10395</f>
        <v>10381</v>
      </c>
      <c r="B10388" t="str">
        <f>Data_checks!L10395</f>
        <v>I</v>
      </c>
      <c r="C10388" t="str">
        <f>Data_checks!M10395</f>
        <v>S</v>
      </c>
    </row>
    <row r="10389" spans="1:3" x14ac:dyDescent="0.25">
      <c r="A10389">
        <f>Data_checks!K10396</f>
        <v>10382</v>
      </c>
      <c r="B10389" t="str">
        <f>Data_checks!L10396</f>
        <v>S</v>
      </c>
      <c r="C10389" t="str">
        <f>Data_checks!M10396</f>
        <v>H</v>
      </c>
    </row>
    <row r="10390" spans="1:3" x14ac:dyDescent="0.25">
      <c r="A10390">
        <f>Data_checks!K10397</f>
        <v>10383</v>
      </c>
      <c r="B10390" t="str">
        <f>Data_checks!L10397</f>
        <v>D</v>
      </c>
      <c r="C10390" t="str">
        <f>Data_checks!M10397</f>
        <v>D</v>
      </c>
    </row>
    <row r="10391" spans="1:3" x14ac:dyDescent="0.25">
      <c r="A10391">
        <f>Data_checks!K10398</f>
        <v>10384</v>
      </c>
      <c r="B10391" t="str">
        <f>Data_checks!L10398</f>
        <v>S</v>
      </c>
      <c r="C10391" t="str">
        <f>Data_checks!M10398</f>
        <v>H</v>
      </c>
    </row>
    <row r="10392" spans="1:3" x14ac:dyDescent="0.25">
      <c r="A10392">
        <f>Data_checks!K10399</f>
        <v>10385</v>
      </c>
      <c r="B10392" t="str">
        <f>Data_checks!L10399</f>
        <v>I</v>
      </c>
      <c r="C10392" t="str">
        <f>Data_checks!M10399</f>
        <v>D</v>
      </c>
    </row>
    <row r="10393" spans="1:3" x14ac:dyDescent="0.25">
      <c r="A10393">
        <f>Data_checks!K10400</f>
        <v>10386</v>
      </c>
      <c r="B10393" t="str">
        <f>Data_checks!L10400</f>
        <v>S</v>
      </c>
      <c r="C10393" t="str">
        <f>Data_checks!M10400</f>
        <v>H</v>
      </c>
    </row>
    <row r="10394" spans="1:3" x14ac:dyDescent="0.25">
      <c r="A10394">
        <f>Data_checks!K10401</f>
        <v>10387</v>
      </c>
      <c r="B10394" t="str">
        <f>Data_checks!L10401</f>
        <v>I</v>
      </c>
      <c r="C10394" t="str">
        <f>Data_checks!M10401</f>
        <v>S</v>
      </c>
    </row>
    <row r="10395" spans="1:3" x14ac:dyDescent="0.25">
      <c r="A10395">
        <f>Data_checks!K10402</f>
        <v>10388</v>
      </c>
      <c r="B10395" t="str">
        <f>Data_checks!L10402</f>
        <v>D</v>
      </c>
      <c r="C10395" t="str">
        <f>Data_checks!M10402</f>
        <v>D</v>
      </c>
    </row>
    <row r="10396" spans="1:3" x14ac:dyDescent="0.25">
      <c r="A10396">
        <f>Data_checks!K10403</f>
        <v>10389</v>
      </c>
      <c r="B10396" t="str">
        <f>Data_checks!L10403</f>
        <v>I</v>
      </c>
      <c r="C10396" t="str">
        <f>Data_checks!M10403</f>
        <v>H</v>
      </c>
    </row>
    <row r="10397" spans="1:3" x14ac:dyDescent="0.25">
      <c r="A10397">
        <f>Data_checks!K10404</f>
        <v>10390</v>
      </c>
      <c r="B10397" t="str">
        <f>Data_checks!L10404</f>
        <v>I</v>
      </c>
      <c r="C10397" t="str">
        <f>Data_checks!M10404</f>
        <v>D</v>
      </c>
    </row>
    <row r="10398" spans="1:3" x14ac:dyDescent="0.25">
      <c r="A10398">
        <f>Data_checks!K10405</f>
        <v>10391</v>
      </c>
      <c r="B10398" t="str">
        <f>Data_checks!L10405</f>
        <v>D</v>
      </c>
      <c r="C10398" t="str">
        <f>Data_checks!M10405</f>
        <v>D</v>
      </c>
    </row>
    <row r="10399" spans="1:3" x14ac:dyDescent="0.25">
      <c r="A10399">
        <f>Data_checks!K10406</f>
        <v>10392</v>
      </c>
      <c r="B10399" t="str">
        <f>Data_checks!L10406</f>
        <v>S</v>
      </c>
      <c r="C10399" t="str">
        <f>Data_checks!M10406</f>
        <v>D</v>
      </c>
    </row>
    <row r="10400" spans="1:3" x14ac:dyDescent="0.25">
      <c r="A10400">
        <f>Data_checks!K10407</f>
        <v>10393</v>
      </c>
      <c r="B10400" t="str">
        <f>Data_checks!L10407</f>
        <v>I</v>
      </c>
      <c r="C10400" t="str">
        <f>Data_checks!M10407</f>
        <v>D</v>
      </c>
    </row>
    <row r="10401" spans="1:3" x14ac:dyDescent="0.25">
      <c r="A10401">
        <f>Data_checks!K10408</f>
        <v>10394</v>
      </c>
      <c r="B10401" t="str">
        <f>Data_checks!L10408</f>
        <v>H</v>
      </c>
      <c r="C10401" t="str">
        <f>Data_checks!M10408</f>
        <v>H</v>
      </c>
    </row>
    <row r="10402" spans="1:3" x14ac:dyDescent="0.25">
      <c r="A10402">
        <f>Data_checks!K10409</f>
        <v>10395</v>
      </c>
      <c r="B10402" t="str">
        <f>Data_checks!L10409</f>
        <v>I</v>
      </c>
      <c r="C10402" t="str">
        <f>Data_checks!M10409</f>
        <v>I</v>
      </c>
    </row>
    <row r="10403" spans="1:3" x14ac:dyDescent="0.25">
      <c r="A10403">
        <f>Data_checks!K10410</f>
        <v>10396</v>
      </c>
      <c r="B10403" t="str">
        <f>Data_checks!L10410</f>
        <v>D</v>
      </c>
      <c r="C10403" t="str">
        <f>Data_checks!M10410</f>
        <v>D</v>
      </c>
    </row>
    <row r="10404" spans="1:3" x14ac:dyDescent="0.25">
      <c r="A10404">
        <f>Data_checks!K10411</f>
        <v>10397</v>
      </c>
      <c r="B10404" t="str">
        <f>Data_checks!L10411</f>
        <v>D</v>
      </c>
      <c r="C10404" t="str">
        <f>Data_checks!M10411</f>
        <v>D</v>
      </c>
    </row>
    <row r="10405" spans="1:3" x14ac:dyDescent="0.25">
      <c r="A10405">
        <f>Data_checks!K10412</f>
        <v>10398</v>
      </c>
      <c r="B10405" t="str">
        <f>Data_checks!L10412</f>
        <v>D</v>
      </c>
      <c r="C10405" t="str">
        <f>Data_checks!M10412</f>
        <v>D</v>
      </c>
    </row>
    <row r="10406" spans="1:3" x14ac:dyDescent="0.25">
      <c r="A10406">
        <f>Data_checks!K10413</f>
        <v>10399</v>
      </c>
      <c r="B10406" t="str">
        <f>Data_checks!L10413</f>
        <v>S</v>
      </c>
      <c r="C10406" t="str">
        <f>Data_checks!M10413</f>
        <v>H</v>
      </c>
    </row>
    <row r="10407" spans="1:3" x14ac:dyDescent="0.25">
      <c r="A10407">
        <f>Data_checks!K10414</f>
        <v>10400</v>
      </c>
      <c r="B10407" t="str">
        <f>Data_checks!L10414</f>
        <v>H</v>
      </c>
      <c r="C10407" t="str">
        <f>Data_checks!M10414</f>
        <v>H</v>
      </c>
    </row>
    <row r="10408" spans="1:3" x14ac:dyDescent="0.25">
      <c r="A10408">
        <f>Data_checks!K10415</f>
        <v>10401</v>
      </c>
      <c r="B10408" t="str">
        <f>Data_checks!L10415</f>
        <v>S</v>
      </c>
      <c r="C10408" t="str">
        <f>Data_checks!M10415</f>
        <v>H</v>
      </c>
    </row>
    <row r="10409" spans="1:3" x14ac:dyDescent="0.25">
      <c r="A10409">
        <f>Data_checks!K10416</f>
        <v>10402</v>
      </c>
      <c r="B10409" t="str">
        <f>Data_checks!L10416</f>
        <v>D</v>
      </c>
      <c r="C10409" t="str">
        <f>Data_checks!M10416</f>
        <v>D</v>
      </c>
    </row>
    <row r="10410" spans="1:3" x14ac:dyDescent="0.25">
      <c r="A10410">
        <f>Data_checks!K10417</f>
        <v>10403</v>
      </c>
      <c r="B10410" t="str">
        <f>Data_checks!L10417</f>
        <v>S</v>
      </c>
      <c r="C10410" t="str">
        <f>Data_checks!M10417</f>
        <v>H</v>
      </c>
    </row>
    <row r="10411" spans="1:3" x14ac:dyDescent="0.25">
      <c r="A10411">
        <f>Data_checks!K10418</f>
        <v>10404</v>
      </c>
      <c r="B10411" t="str">
        <f>Data_checks!L10418</f>
        <v>S</v>
      </c>
      <c r="C10411" t="str">
        <f>Data_checks!M10418</f>
        <v>H</v>
      </c>
    </row>
    <row r="10412" spans="1:3" x14ac:dyDescent="0.25">
      <c r="A10412">
        <f>Data_checks!K10419</f>
        <v>10405</v>
      </c>
      <c r="B10412" t="str">
        <f>Data_checks!L10419</f>
        <v>H</v>
      </c>
      <c r="C10412" t="str">
        <f>Data_checks!M10419</f>
        <v>S</v>
      </c>
    </row>
    <row r="10413" spans="1:3" x14ac:dyDescent="0.25">
      <c r="A10413">
        <f>Data_checks!K10420</f>
        <v>10406</v>
      </c>
      <c r="B10413" t="str">
        <f>Data_checks!L10420</f>
        <v>S</v>
      </c>
      <c r="C10413" t="str">
        <f>Data_checks!M10420</f>
        <v>D</v>
      </c>
    </row>
    <row r="10414" spans="1:3" x14ac:dyDescent="0.25">
      <c r="A10414">
        <f>Data_checks!K10421</f>
        <v>10407</v>
      </c>
      <c r="B10414" t="str">
        <f>Data_checks!L10421</f>
        <v>I</v>
      </c>
      <c r="C10414" t="str">
        <f>Data_checks!M10421</f>
        <v>I</v>
      </c>
    </row>
    <row r="10415" spans="1:3" x14ac:dyDescent="0.25">
      <c r="A10415">
        <f>Data_checks!K10422</f>
        <v>10408</v>
      </c>
      <c r="B10415" t="str">
        <f>Data_checks!L10422</f>
        <v>S</v>
      </c>
      <c r="C10415" t="str">
        <f>Data_checks!M10422</f>
        <v>H</v>
      </c>
    </row>
    <row r="10416" spans="1:3" x14ac:dyDescent="0.25">
      <c r="A10416">
        <f>Data_checks!K10423</f>
        <v>10409</v>
      </c>
      <c r="B10416" t="str">
        <f>Data_checks!L10423</f>
        <v>D</v>
      </c>
      <c r="C10416" t="str">
        <f>Data_checks!M10423</f>
        <v>D</v>
      </c>
    </row>
    <row r="10417" spans="1:3" x14ac:dyDescent="0.25">
      <c r="A10417">
        <f>Data_checks!K10424</f>
        <v>10410</v>
      </c>
      <c r="B10417" t="str">
        <f>Data_checks!L10424</f>
        <v>S</v>
      </c>
      <c r="C10417" t="str">
        <f>Data_checks!M10424</f>
        <v>H</v>
      </c>
    </row>
    <row r="10418" spans="1:3" x14ac:dyDescent="0.25">
      <c r="A10418">
        <f>Data_checks!K10425</f>
        <v>10411</v>
      </c>
      <c r="B10418" t="str">
        <f>Data_checks!L10425</f>
        <v>S</v>
      </c>
      <c r="C10418" t="str">
        <f>Data_checks!M10425</f>
        <v>H</v>
      </c>
    </row>
    <row r="10419" spans="1:3" x14ac:dyDescent="0.25">
      <c r="A10419">
        <f>Data_checks!K10426</f>
        <v>10412</v>
      </c>
      <c r="B10419" t="str">
        <f>Data_checks!L10426</f>
        <v>S</v>
      </c>
      <c r="C10419" t="str">
        <f>Data_checks!M10426</f>
        <v>H</v>
      </c>
    </row>
    <row r="10420" spans="1:3" x14ac:dyDescent="0.25">
      <c r="A10420">
        <f>Data_checks!K10427</f>
        <v>10413</v>
      </c>
      <c r="B10420" t="str">
        <f>Data_checks!L10427</f>
        <v>D</v>
      </c>
      <c r="C10420" t="str">
        <f>Data_checks!M10427</f>
        <v>D</v>
      </c>
    </row>
    <row r="10421" spans="1:3" x14ac:dyDescent="0.25">
      <c r="A10421">
        <f>Data_checks!K10428</f>
        <v>10414</v>
      </c>
      <c r="B10421" t="str">
        <f>Data_checks!L10428</f>
        <v>S</v>
      </c>
      <c r="C10421" t="str">
        <f>Data_checks!M10428</f>
        <v>H</v>
      </c>
    </row>
    <row r="10422" spans="1:3" x14ac:dyDescent="0.25">
      <c r="A10422">
        <f>Data_checks!K10429</f>
        <v>10415</v>
      </c>
      <c r="B10422" t="str">
        <f>Data_checks!L10429</f>
        <v>I</v>
      </c>
      <c r="C10422" t="str">
        <f>Data_checks!M10429</f>
        <v>S</v>
      </c>
    </row>
    <row r="10423" spans="1:3" x14ac:dyDescent="0.25">
      <c r="A10423">
        <f>Data_checks!K10430</f>
        <v>10416</v>
      </c>
      <c r="B10423" t="str">
        <f>Data_checks!L10430</f>
        <v>I</v>
      </c>
      <c r="C10423" t="str">
        <f>Data_checks!M10430</f>
        <v>H</v>
      </c>
    </row>
    <row r="10424" spans="1:3" x14ac:dyDescent="0.25">
      <c r="A10424">
        <f>Data_checks!K10431</f>
        <v>10417</v>
      </c>
      <c r="B10424" t="str">
        <f>Data_checks!L10431</f>
        <v>D</v>
      </c>
      <c r="C10424" t="str">
        <f>Data_checks!M10431</f>
        <v>D</v>
      </c>
    </row>
    <row r="10425" spans="1:3" x14ac:dyDescent="0.25">
      <c r="A10425">
        <f>Data_checks!K10432</f>
        <v>10418</v>
      </c>
      <c r="B10425" t="str">
        <f>Data_checks!L10432</f>
        <v>I</v>
      </c>
      <c r="C10425" t="str">
        <f>Data_checks!M10432</f>
        <v>I</v>
      </c>
    </row>
    <row r="10426" spans="1:3" x14ac:dyDescent="0.25">
      <c r="A10426">
        <f>Data_checks!K10433</f>
        <v>10419</v>
      </c>
      <c r="B10426" t="str">
        <f>Data_checks!L10433</f>
        <v>D</v>
      </c>
      <c r="C10426" t="str">
        <f>Data_checks!M10433</f>
        <v>D</v>
      </c>
    </row>
    <row r="10427" spans="1:3" x14ac:dyDescent="0.25">
      <c r="A10427">
        <f>Data_checks!K10434</f>
        <v>10420</v>
      </c>
      <c r="B10427" t="str">
        <f>Data_checks!L10434</f>
        <v>S</v>
      </c>
      <c r="C10427" t="str">
        <f>Data_checks!M10434</f>
        <v>H</v>
      </c>
    </row>
    <row r="10428" spans="1:3" x14ac:dyDescent="0.25">
      <c r="A10428">
        <f>Data_checks!K10435</f>
        <v>10421</v>
      </c>
      <c r="B10428" t="str">
        <f>Data_checks!L10435</f>
        <v>H</v>
      </c>
      <c r="C10428" t="str">
        <f>Data_checks!M10435</f>
        <v>H</v>
      </c>
    </row>
    <row r="10429" spans="1:3" x14ac:dyDescent="0.25">
      <c r="A10429">
        <f>Data_checks!K10436</f>
        <v>10422</v>
      </c>
      <c r="B10429" t="str">
        <f>Data_checks!L10436</f>
        <v>H</v>
      </c>
      <c r="C10429" t="str">
        <f>Data_checks!M10436</f>
        <v>H</v>
      </c>
    </row>
    <row r="10430" spans="1:3" x14ac:dyDescent="0.25">
      <c r="A10430">
        <f>Data_checks!K10437</f>
        <v>10423</v>
      </c>
      <c r="B10430" t="str">
        <f>Data_checks!L10437</f>
        <v>S</v>
      </c>
      <c r="C10430" t="str">
        <f>Data_checks!M10437</f>
        <v>D</v>
      </c>
    </row>
    <row r="10431" spans="1:3" x14ac:dyDescent="0.25">
      <c r="A10431">
        <f>Data_checks!K10438</f>
        <v>10424</v>
      </c>
      <c r="B10431" t="str">
        <f>Data_checks!L10438</f>
        <v>I</v>
      </c>
      <c r="C10431" t="str">
        <f>Data_checks!M10438</f>
        <v>D</v>
      </c>
    </row>
    <row r="10432" spans="1:3" x14ac:dyDescent="0.25">
      <c r="A10432">
        <f>Data_checks!K10439</f>
        <v>10425</v>
      </c>
      <c r="B10432" t="str">
        <f>Data_checks!L10439</f>
        <v>S</v>
      </c>
      <c r="C10432" t="str">
        <f>Data_checks!M10439</f>
        <v>H</v>
      </c>
    </row>
    <row r="10433" spans="1:3" x14ac:dyDescent="0.25">
      <c r="A10433">
        <f>Data_checks!K10440</f>
        <v>10426</v>
      </c>
      <c r="B10433" t="str">
        <f>Data_checks!L10440</f>
        <v>D</v>
      </c>
      <c r="C10433" t="str">
        <f>Data_checks!M10440</f>
        <v>D</v>
      </c>
    </row>
    <row r="10434" spans="1:3" x14ac:dyDescent="0.25">
      <c r="A10434">
        <f>Data_checks!K10441</f>
        <v>10427</v>
      </c>
      <c r="B10434" t="str">
        <f>Data_checks!L10441</f>
        <v>S</v>
      </c>
      <c r="C10434" t="str">
        <f>Data_checks!M10441</f>
        <v>H</v>
      </c>
    </row>
    <row r="10435" spans="1:3" x14ac:dyDescent="0.25">
      <c r="A10435">
        <f>Data_checks!K10442</f>
        <v>10428</v>
      </c>
      <c r="B10435" t="str">
        <f>Data_checks!L10442</f>
        <v>H</v>
      </c>
      <c r="C10435" t="str">
        <f>Data_checks!M10442</f>
        <v>H</v>
      </c>
    </row>
    <row r="10436" spans="1:3" x14ac:dyDescent="0.25">
      <c r="A10436">
        <f>Data_checks!K10443</f>
        <v>10429</v>
      </c>
      <c r="B10436" t="str">
        <f>Data_checks!L10443</f>
        <v>I</v>
      </c>
      <c r="C10436" t="str">
        <f>Data_checks!M10443</f>
        <v>D</v>
      </c>
    </row>
    <row r="10437" spans="1:3" x14ac:dyDescent="0.25">
      <c r="A10437">
        <f>Data_checks!K10444</f>
        <v>10430</v>
      </c>
      <c r="B10437" t="str">
        <f>Data_checks!L10444</f>
        <v>H</v>
      </c>
      <c r="C10437" t="str">
        <f>Data_checks!M10444</f>
        <v>H</v>
      </c>
    </row>
    <row r="10438" spans="1:3" x14ac:dyDescent="0.25">
      <c r="A10438">
        <f>Data_checks!K10445</f>
        <v>10431</v>
      </c>
      <c r="B10438" t="str">
        <f>Data_checks!L10445</f>
        <v>D</v>
      </c>
      <c r="C10438" t="str">
        <f>Data_checks!M10445</f>
        <v>D</v>
      </c>
    </row>
    <row r="10439" spans="1:3" x14ac:dyDescent="0.25">
      <c r="A10439">
        <f>Data_checks!K10446</f>
        <v>10432</v>
      </c>
      <c r="B10439" t="str">
        <f>Data_checks!L10446</f>
        <v>I</v>
      </c>
      <c r="C10439" t="str">
        <f>Data_checks!M10446</f>
        <v>D</v>
      </c>
    </row>
    <row r="10440" spans="1:3" x14ac:dyDescent="0.25">
      <c r="A10440">
        <f>Data_checks!K10447</f>
        <v>10433</v>
      </c>
      <c r="B10440" t="str">
        <f>Data_checks!L10447</f>
        <v>S</v>
      </c>
      <c r="C10440" t="str">
        <f>Data_checks!M10447</f>
        <v>H</v>
      </c>
    </row>
    <row r="10441" spans="1:3" x14ac:dyDescent="0.25">
      <c r="A10441">
        <f>Data_checks!K10448</f>
        <v>10434</v>
      </c>
      <c r="B10441" t="str">
        <f>Data_checks!L10448</f>
        <v>S</v>
      </c>
      <c r="C10441" t="str">
        <f>Data_checks!M10448</f>
        <v>H</v>
      </c>
    </row>
    <row r="10442" spans="1:3" x14ac:dyDescent="0.25">
      <c r="A10442">
        <f>Data_checks!K10449</f>
        <v>10435</v>
      </c>
      <c r="B10442" t="str">
        <f>Data_checks!L10449</f>
        <v>I</v>
      </c>
      <c r="C10442" t="str">
        <f>Data_checks!M10449</f>
        <v>D</v>
      </c>
    </row>
    <row r="10443" spans="1:3" x14ac:dyDescent="0.25">
      <c r="A10443">
        <f>Data_checks!K10450</f>
        <v>10436</v>
      </c>
      <c r="B10443" t="str">
        <f>Data_checks!L10450</f>
        <v>S</v>
      </c>
      <c r="C10443" t="str">
        <f>Data_checks!M10450</f>
        <v>H</v>
      </c>
    </row>
    <row r="10444" spans="1:3" x14ac:dyDescent="0.25">
      <c r="A10444">
        <f>Data_checks!K10451</f>
        <v>10437</v>
      </c>
      <c r="B10444" t="str">
        <f>Data_checks!L10451</f>
        <v>I</v>
      </c>
      <c r="C10444" t="str">
        <f>Data_checks!M10451</f>
        <v>H</v>
      </c>
    </row>
    <row r="10445" spans="1:3" x14ac:dyDescent="0.25">
      <c r="A10445">
        <f>Data_checks!K10452</f>
        <v>10438</v>
      </c>
      <c r="B10445" t="str">
        <f>Data_checks!L10452</f>
        <v>D</v>
      </c>
      <c r="C10445" t="str">
        <f>Data_checks!M10452</f>
        <v>D</v>
      </c>
    </row>
    <row r="10446" spans="1:3" x14ac:dyDescent="0.25">
      <c r="A10446">
        <f>Data_checks!K10453</f>
        <v>10439</v>
      </c>
      <c r="B10446" t="str">
        <f>Data_checks!L10453</f>
        <v>H</v>
      </c>
      <c r="C10446" t="str">
        <f>Data_checks!M10453</f>
        <v>H</v>
      </c>
    </row>
    <row r="10447" spans="1:3" x14ac:dyDescent="0.25">
      <c r="A10447">
        <f>Data_checks!K10454</f>
        <v>10440</v>
      </c>
      <c r="B10447" t="str">
        <f>Data_checks!L10454</f>
        <v>I</v>
      </c>
      <c r="C10447" t="str">
        <f>Data_checks!M10454</f>
        <v>D</v>
      </c>
    </row>
    <row r="10448" spans="1:3" x14ac:dyDescent="0.25">
      <c r="A10448">
        <f>Data_checks!K10455</f>
        <v>10441</v>
      </c>
      <c r="B10448" t="str">
        <f>Data_checks!L10455</f>
        <v>H</v>
      </c>
      <c r="C10448" t="str">
        <f>Data_checks!M10455</f>
        <v>S</v>
      </c>
    </row>
    <row r="10449" spans="1:3" x14ac:dyDescent="0.25">
      <c r="A10449">
        <f>Data_checks!K10456</f>
        <v>10442</v>
      </c>
      <c r="B10449" t="str">
        <f>Data_checks!L10456</f>
        <v>I</v>
      </c>
      <c r="C10449" t="str">
        <f>Data_checks!M10456</f>
        <v>I</v>
      </c>
    </row>
    <row r="10450" spans="1:3" x14ac:dyDescent="0.25">
      <c r="A10450">
        <f>Data_checks!K10457</f>
        <v>10443</v>
      </c>
      <c r="B10450" t="str">
        <f>Data_checks!L10457</f>
        <v>H</v>
      </c>
      <c r="C10450" t="str">
        <f>Data_checks!M10457</f>
        <v>H</v>
      </c>
    </row>
    <row r="10451" spans="1:3" x14ac:dyDescent="0.25">
      <c r="A10451">
        <f>Data_checks!K10458</f>
        <v>10444</v>
      </c>
      <c r="B10451" t="str">
        <f>Data_checks!L10458</f>
        <v>D</v>
      </c>
      <c r="C10451" t="str">
        <f>Data_checks!M10458</f>
        <v>D</v>
      </c>
    </row>
    <row r="10452" spans="1:3" x14ac:dyDescent="0.25">
      <c r="A10452">
        <f>Data_checks!K10459</f>
        <v>10445</v>
      </c>
      <c r="B10452" t="str">
        <f>Data_checks!L10459</f>
        <v>H</v>
      </c>
      <c r="C10452" t="str">
        <f>Data_checks!M10459</f>
        <v>H</v>
      </c>
    </row>
    <row r="10453" spans="1:3" x14ac:dyDescent="0.25">
      <c r="A10453">
        <f>Data_checks!K10460</f>
        <v>10446</v>
      </c>
      <c r="B10453" t="str">
        <f>Data_checks!L10460</f>
        <v>H</v>
      </c>
      <c r="C10453" t="str">
        <f>Data_checks!M10460</f>
        <v>H</v>
      </c>
    </row>
    <row r="10454" spans="1:3" x14ac:dyDescent="0.25">
      <c r="A10454">
        <f>Data_checks!K10461</f>
        <v>10447</v>
      </c>
      <c r="B10454" t="str">
        <f>Data_checks!L10461</f>
        <v>H</v>
      </c>
      <c r="C10454" t="str">
        <f>Data_checks!M10461</f>
        <v>H</v>
      </c>
    </row>
    <row r="10455" spans="1:3" x14ac:dyDescent="0.25">
      <c r="A10455">
        <f>Data_checks!K10462</f>
        <v>10448</v>
      </c>
      <c r="B10455" t="str">
        <f>Data_checks!L10462</f>
        <v>H</v>
      </c>
      <c r="C10455" t="str">
        <f>Data_checks!M10462</f>
        <v>H</v>
      </c>
    </row>
    <row r="10456" spans="1:3" x14ac:dyDescent="0.25">
      <c r="A10456">
        <f>Data_checks!K10463</f>
        <v>10449</v>
      </c>
      <c r="B10456" t="str">
        <f>Data_checks!L10463</f>
        <v>H</v>
      </c>
      <c r="C10456" t="str">
        <f>Data_checks!M10463</f>
        <v>H</v>
      </c>
    </row>
    <row r="10457" spans="1:3" x14ac:dyDescent="0.25">
      <c r="A10457">
        <f>Data_checks!K10464</f>
        <v>10450</v>
      </c>
      <c r="B10457" t="str">
        <f>Data_checks!L10464</f>
        <v>D</v>
      </c>
      <c r="C10457" t="str">
        <f>Data_checks!M10464</f>
        <v>D</v>
      </c>
    </row>
    <row r="10458" spans="1:3" x14ac:dyDescent="0.25">
      <c r="A10458">
        <f>Data_checks!K10465</f>
        <v>10451</v>
      </c>
      <c r="B10458" t="str">
        <f>Data_checks!L10465</f>
        <v>S</v>
      </c>
      <c r="C10458" t="str">
        <f>Data_checks!M10465</f>
        <v>H</v>
      </c>
    </row>
    <row r="10459" spans="1:3" x14ac:dyDescent="0.25">
      <c r="A10459">
        <f>Data_checks!K10466</f>
        <v>10452</v>
      </c>
      <c r="B10459" t="str">
        <f>Data_checks!L10466</f>
        <v>I</v>
      </c>
      <c r="C10459" t="str">
        <f>Data_checks!M10466</f>
        <v>I</v>
      </c>
    </row>
    <row r="10460" spans="1:3" x14ac:dyDescent="0.25">
      <c r="A10460">
        <f>Data_checks!K10467</f>
        <v>10453</v>
      </c>
      <c r="B10460" t="str">
        <f>Data_checks!L10467</f>
        <v>H</v>
      </c>
      <c r="C10460" t="str">
        <f>Data_checks!M10467</f>
        <v>H</v>
      </c>
    </row>
    <row r="10461" spans="1:3" x14ac:dyDescent="0.25">
      <c r="A10461">
        <f>Data_checks!K10468</f>
        <v>10454</v>
      </c>
      <c r="B10461" t="str">
        <f>Data_checks!L10468</f>
        <v>H</v>
      </c>
      <c r="C10461" t="str">
        <f>Data_checks!M10468</f>
        <v>H</v>
      </c>
    </row>
    <row r="10462" spans="1:3" x14ac:dyDescent="0.25">
      <c r="A10462">
        <f>Data_checks!K10469</f>
        <v>10455</v>
      </c>
      <c r="B10462" t="str">
        <f>Data_checks!L10469</f>
        <v>S</v>
      </c>
      <c r="C10462" t="str">
        <f>Data_checks!M10469</f>
        <v>H</v>
      </c>
    </row>
    <row r="10463" spans="1:3" x14ac:dyDescent="0.25">
      <c r="A10463">
        <f>Data_checks!K10470</f>
        <v>10456</v>
      </c>
      <c r="B10463" t="str">
        <f>Data_checks!L10470</f>
        <v>H</v>
      </c>
      <c r="C10463" t="str">
        <f>Data_checks!M10470</f>
        <v>H</v>
      </c>
    </row>
    <row r="10464" spans="1:3" x14ac:dyDescent="0.25">
      <c r="A10464">
        <f>Data_checks!K10471</f>
        <v>10457</v>
      </c>
      <c r="B10464" t="str">
        <f>Data_checks!L10471</f>
        <v>D</v>
      </c>
      <c r="C10464" t="str">
        <f>Data_checks!M10471</f>
        <v>D</v>
      </c>
    </row>
    <row r="10465" spans="1:3" x14ac:dyDescent="0.25">
      <c r="A10465">
        <f>Data_checks!K10472</f>
        <v>10458</v>
      </c>
      <c r="B10465" t="str">
        <f>Data_checks!L10472</f>
        <v>I</v>
      </c>
      <c r="C10465" t="str">
        <f>Data_checks!M10472</f>
        <v>D</v>
      </c>
    </row>
    <row r="10466" spans="1:3" x14ac:dyDescent="0.25">
      <c r="A10466">
        <f>Data_checks!K10473</f>
        <v>10459</v>
      </c>
      <c r="B10466" t="str">
        <f>Data_checks!L10473</f>
        <v>D</v>
      </c>
      <c r="C10466" t="str">
        <f>Data_checks!M10473</f>
        <v>D</v>
      </c>
    </row>
    <row r="10467" spans="1:3" x14ac:dyDescent="0.25">
      <c r="A10467">
        <f>Data_checks!K10474</f>
        <v>10460</v>
      </c>
      <c r="B10467" t="str">
        <f>Data_checks!L10474</f>
        <v>D</v>
      </c>
      <c r="C10467" t="str">
        <f>Data_checks!M10474</f>
        <v>D</v>
      </c>
    </row>
    <row r="10468" spans="1:3" x14ac:dyDescent="0.25">
      <c r="A10468">
        <f>Data_checks!K10475</f>
        <v>10461</v>
      </c>
      <c r="B10468" t="str">
        <f>Data_checks!L10475</f>
        <v>I</v>
      </c>
      <c r="C10468" t="str">
        <f>Data_checks!M10475</f>
        <v>H</v>
      </c>
    </row>
    <row r="10469" spans="1:3" x14ac:dyDescent="0.25">
      <c r="A10469">
        <f>Data_checks!K10476</f>
        <v>10462</v>
      </c>
      <c r="B10469" t="str">
        <f>Data_checks!L10476</f>
        <v>H</v>
      </c>
      <c r="C10469" t="str">
        <f>Data_checks!M10476</f>
        <v>H</v>
      </c>
    </row>
    <row r="10470" spans="1:3" x14ac:dyDescent="0.25">
      <c r="A10470">
        <f>Data_checks!K10477</f>
        <v>10463</v>
      </c>
      <c r="B10470" t="str">
        <f>Data_checks!L10477</f>
        <v>D</v>
      </c>
      <c r="C10470" t="str">
        <f>Data_checks!M10477</f>
        <v>D</v>
      </c>
    </row>
    <row r="10471" spans="1:3" x14ac:dyDescent="0.25">
      <c r="A10471">
        <f>Data_checks!K10478</f>
        <v>10464</v>
      </c>
      <c r="B10471" t="str">
        <f>Data_checks!L10478</f>
        <v>D</v>
      </c>
      <c r="C10471" t="str">
        <f>Data_checks!M10478</f>
        <v>D</v>
      </c>
    </row>
    <row r="10472" spans="1:3" x14ac:dyDescent="0.25">
      <c r="A10472">
        <f>Data_checks!K10479</f>
        <v>10465</v>
      </c>
      <c r="B10472" t="str">
        <f>Data_checks!L10479</f>
        <v>D</v>
      </c>
      <c r="C10472" t="str">
        <f>Data_checks!M10479</f>
        <v>D</v>
      </c>
    </row>
    <row r="10473" spans="1:3" x14ac:dyDescent="0.25">
      <c r="A10473">
        <f>Data_checks!K10480</f>
        <v>10466</v>
      </c>
      <c r="B10473" t="str">
        <f>Data_checks!L10480</f>
        <v>D</v>
      </c>
      <c r="C10473" t="str">
        <f>Data_checks!M10480</f>
        <v>D</v>
      </c>
    </row>
    <row r="10474" spans="1:3" x14ac:dyDescent="0.25">
      <c r="A10474">
        <f>Data_checks!K10481</f>
        <v>10467</v>
      </c>
      <c r="B10474" t="str">
        <f>Data_checks!L10481</f>
        <v>H</v>
      </c>
      <c r="C10474" t="str">
        <f>Data_checks!M10481</f>
        <v>H</v>
      </c>
    </row>
    <row r="10475" spans="1:3" x14ac:dyDescent="0.25">
      <c r="A10475">
        <f>Data_checks!K10482</f>
        <v>10468</v>
      </c>
      <c r="B10475" t="str">
        <f>Data_checks!L10482</f>
        <v>D</v>
      </c>
      <c r="C10475" t="str">
        <f>Data_checks!M10482</f>
        <v>D</v>
      </c>
    </row>
    <row r="10476" spans="1:3" x14ac:dyDescent="0.25">
      <c r="A10476">
        <f>Data_checks!K10483</f>
        <v>10469</v>
      </c>
      <c r="B10476" t="str">
        <f>Data_checks!L10483</f>
        <v>D</v>
      </c>
      <c r="C10476" t="str">
        <f>Data_checks!M10483</f>
        <v>D</v>
      </c>
    </row>
    <row r="10477" spans="1:3" x14ac:dyDescent="0.25">
      <c r="A10477">
        <f>Data_checks!K10484</f>
        <v>10470</v>
      </c>
      <c r="B10477" t="str">
        <f>Data_checks!L10484</f>
        <v>S</v>
      </c>
      <c r="C10477" t="str">
        <f>Data_checks!M10484</f>
        <v>H</v>
      </c>
    </row>
    <row r="10478" spans="1:3" x14ac:dyDescent="0.25">
      <c r="A10478">
        <f>Data_checks!K10485</f>
        <v>10471</v>
      </c>
      <c r="B10478" t="str">
        <f>Data_checks!L10485</f>
        <v>H</v>
      </c>
      <c r="C10478" t="str">
        <f>Data_checks!M10485</f>
        <v>H</v>
      </c>
    </row>
    <row r="10479" spans="1:3" x14ac:dyDescent="0.25">
      <c r="A10479">
        <f>Data_checks!K10486</f>
        <v>10472</v>
      </c>
      <c r="B10479" t="str">
        <f>Data_checks!L10486</f>
        <v>S</v>
      </c>
      <c r="C10479" t="str">
        <f>Data_checks!M10486</f>
        <v>S</v>
      </c>
    </row>
    <row r="10480" spans="1:3" x14ac:dyDescent="0.25">
      <c r="A10480">
        <f>Data_checks!K10487</f>
        <v>10473</v>
      </c>
      <c r="B10480" t="str">
        <f>Data_checks!L10487</f>
        <v>S</v>
      </c>
      <c r="C10480" t="str">
        <f>Data_checks!M10487</f>
        <v>H</v>
      </c>
    </row>
    <row r="10481" spans="1:3" x14ac:dyDescent="0.25">
      <c r="A10481">
        <f>Data_checks!K10488</f>
        <v>10474</v>
      </c>
      <c r="B10481" t="str">
        <f>Data_checks!L10488</f>
        <v>H</v>
      </c>
      <c r="C10481" t="str">
        <f>Data_checks!M10488</f>
        <v>H</v>
      </c>
    </row>
    <row r="10482" spans="1:3" x14ac:dyDescent="0.25">
      <c r="A10482">
        <f>Data_checks!K10489</f>
        <v>10475</v>
      </c>
      <c r="B10482" t="str">
        <f>Data_checks!L10489</f>
        <v>I</v>
      </c>
      <c r="C10482" t="str">
        <f>Data_checks!M10489</f>
        <v>D</v>
      </c>
    </row>
    <row r="10483" spans="1:3" x14ac:dyDescent="0.25">
      <c r="A10483">
        <f>Data_checks!K10490</f>
        <v>10476</v>
      </c>
      <c r="B10483" t="str">
        <f>Data_checks!L10490</f>
        <v>H</v>
      </c>
      <c r="C10483" t="str">
        <f>Data_checks!M10490</f>
        <v>H</v>
      </c>
    </row>
    <row r="10484" spans="1:3" x14ac:dyDescent="0.25">
      <c r="A10484">
        <f>Data_checks!K10491</f>
        <v>10477</v>
      </c>
      <c r="B10484" t="str">
        <f>Data_checks!L10491</f>
        <v>S</v>
      </c>
      <c r="C10484" t="str">
        <f>Data_checks!M10491</f>
        <v>H</v>
      </c>
    </row>
    <row r="10485" spans="1:3" x14ac:dyDescent="0.25">
      <c r="A10485">
        <f>Data_checks!K10492</f>
        <v>10478</v>
      </c>
      <c r="B10485" t="str">
        <f>Data_checks!L10492</f>
        <v>D</v>
      </c>
      <c r="C10485" t="str">
        <f>Data_checks!M10492</f>
        <v>D</v>
      </c>
    </row>
    <row r="10486" spans="1:3" x14ac:dyDescent="0.25">
      <c r="A10486">
        <f>Data_checks!K10493</f>
        <v>10479</v>
      </c>
      <c r="B10486" t="str">
        <f>Data_checks!L10493</f>
        <v>I</v>
      </c>
      <c r="C10486" t="str">
        <f>Data_checks!M10493</f>
        <v>S</v>
      </c>
    </row>
    <row r="10487" spans="1:3" x14ac:dyDescent="0.25">
      <c r="A10487">
        <f>Data_checks!K10494</f>
        <v>10480</v>
      </c>
      <c r="B10487" t="str">
        <f>Data_checks!L10494</f>
        <v>S</v>
      </c>
      <c r="C10487" t="str">
        <f>Data_checks!M10494</f>
        <v>H</v>
      </c>
    </row>
    <row r="10488" spans="1:3" x14ac:dyDescent="0.25">
      <c r="A10488">
        <f>Data_checks!K10495</f>
        <v>10481</v>
      </c>
      <c r="B10488" t="str">
        <f>Data_checks!L10495</f>
        <v>D</v>
      </c>
      <c r="C10488" t="str">
        <f>Data_checks!M10495</f>
        <v>D</v>
      </c>
    </row>
    <row r="10489" spans="1:3" x14ac:dyDescent="0.25">
      <c r="A10489">
        <f>Data_checks!K10496</f>
        <v>10482</v>
      </c>
      <c r="B10489" t="str">
        <f>Data_checks!L10496</f>
        <v>D</v>
      </c>
      <c r="C10489" t="str">
        <f>Data_checks!M10496</f>
        <v>D</v>
      </c>
    </row>
    <row r="10490" spans="1:3" x14ac:dyDescent="0.25">
      <c r="A10490">
        <f>Data_checks!K10497</f>
        <v>10483</v>
      </c>
      <c r="B10490" t="str">
        <f>Data_checks!L10497</f>
        <v>I</v>
      </c>
      <c r="C10490" t="str">
        <f>Data_checks!M10497</f>
        <v>I</v>
      </c>
    </row>
    <row r="10491" spans="1:3" x14ac:dyDescent="0.25">
      <c r="A10491">
        <f>Data_checks!K10498</f>
        <v>10484</v>
      </c>
      <c r="B10491" t="str">
        <f>Data_checks!L10498</f>
        <v>H</v>
      </c>
      <c r="C10491" t="str">
        <f>Data_checks!M10498</f>
        <v>H</v>
      </c>
    </row>
    <row r="10492" spans="1:3" x14ac:dyDescent="0.25">
      <c r="A10492">
        <f>Data_checks!K10499</f>
        <v>10485</v>
      </c>
      <c r="B10492" t="str">
        <f>Data_checks!L10499</f>
        <v>I</v>
      </c>
      <c r="C10492" t="str">
        <f>Data_checks!M10499</f>
        <v>S</v>
      </c>
    </row>
    <row r="10493" spans="1:3" x14ac:dyDescent="0.25">
      <c r="A10493">
        <f>Data_checks!K10500</f>
        <v>10486</v>
      </c>
      <c r="B10493" t="str">
        <f>Data_checks!L10500</f>
        <v>H</v>
      </c>
      <c r="C10493" t="str">
        <f>Data_checks!M10500</f>
        <v>H</v>
      </c>
    </row>
    <row r="10494" spans="1:3" x14ac:dyDescent="0.25">
      <c r="A10494">
        <f>Data_checks!K10501</f>
        <v>10487</v>
      </c>
      <c r="B10494" t="str">
        <f>Data_checks!L10501</f>
        <v>D</v>
      </c>
      <c r="C10494" t="str">
        <f>Data_checks!M10501</f>
        <v>D</v>
      </c>
    </row>
    <row r="10495" spans="1:3" x14ac:dyDescent="0.25">
      <c r="A10495">
        <f>Data_checks!K10502</f>
        <v>10488</v>
      </c>
      <c r="B10495" t="str">
        <f>Data_checks!L10502</f>
        <v>S</v>
      </c>
      <c r="C10495" t="str">
        <f>Data_checks!M10502</f>
        <v>D</v>
      </c>
    </row>
    <row r="10496" spans="1:3" x14ac:dyDescent="0.25">
      <c r="A10496">
        <f>Data_checks!K10503</f>
        <v>10489</v>
      </c>
      <c r="B10496" t="str">
        <f>Data_checks!L10503</f>
        <v>D</v>
      </c>
      <c r="C10496" t="str">
        <f>Data_checks!M10503</f>
        <v>D</v>
      </c>
    </row>
    <row r="10497" spans="1:3" x14ac:dyDescent="0.25">
      <c r="A10497">
        <f>Data_checks!K10504</f>
        <v>10490</v>
      </c>
      <c r="B10497" t="str">
        <f>Data_checks!L10504</f>
        <v>H</v>
      </c>
      <c r="C10497" t="str">
        <f>Data_checks!M10504</f>
        <v>H</v>
      </c>
    </row>
    <row r="10498" spans="1:3" x14ac:dyDescent="0.25">
      <c r="A10498">
        <f>Data_checks!K10505</f>
        <v>10491</v>
      </c>
      <c r="B10498" t="str">
        <f>Data_checks!L10505</f>
        <v>H</v>
      </c>
      <c r="C10498" t="str">
        <f>Data_checks!M10505</f>
        <v>H</v>
      </c>
    </row>
    <row r="10499" spans="1:3" x14ac:dyDescent="0.25">
      <c r="A10499">
        <f>Data_checks!K10506</f>
        <v>10492</v>
      </c>
      <c r="B10499" t="str">
        <f>Data_checks!L10506</f>
        <v>S</v>
      </c>
      <c r="C10499" t="str">
        <f>Data_checks!M10506</f>
        <v>H</v>
      </c>
    </row>
    <row r="10500" spans="1:3" x14ac:dyDescent="0.25">
      <c r="A10500">
        <f>Data_checks!K10507</f>
        <v>10493</v>
      </c>
      <c r="B10500" t="str">
        <f>Data_checks!L10507</f>
        <v>D</v>
      </c>
      <c r="C10500" t="str">
        <f>Data_checks!M10507</f>
        <v>D</v>
      </c>
    </row>
    <row r="10501" spans="1:3" x14ac:dyDescent="0.25">
      <c r="A10501">
        <f>Data_checks!K10508</f>
        <v>10494</v>
      </c>
      <c r="B10501" t="str">
        <f>Data_checks!L10508</f>
        <v>I</v>
      </c>
      <c r="C10501" t="str">
        <f>Data_checks!M10508</f>
        <v>D</v>
      </c>
    </row>
    <row r="10502" spans="1:3" x14ac:dyDescent="0.25">
      <c r="A10502">
        <f>Data_checks!K10509</f>
        <v>10495</v>
      </c>
      <c r="B10502" t="str">
        <f>Data_checks!L10509</f>
        <v>D</v>
      </c>
      <c r="C10502" t="str">
        <f>Data_checks!M10509</f>
        <v>D</v>
      </c>
    </row>
    <row r="10503" spans="1:3" x14ac:dyDescent="0.25">
      <c r="A10503">
        <f>Data_checks!K10510</f>
        <v>10496</v>
      </c>
      <c r="B10503" t="str">
        <f>Data_checks!L10510</f>
        <v>D</v>
      </c>
      <c r="C10503" t="str">
        <f>Data_checks!M10510</f>
        <v>D</v>
      </c>
    </row>
    <row r="10504" spans="1:3" x14ac:dyDescent="0.25">
      <c r="A10504">
        <f>Data_checks!K10511</f>
        <v>10497</v>
      </c>
      <c r="B10504" t="str">
        <f>Data_checks!L10511</f>
        <v>I</v>
      </c>
      <c r="C10504" t="str">
        <f>Data_checks!M10511</f>
        <v>H</v>
      </c>
    </row>
    <row r="10505" spans="1:3" x14ac:dyDescent="0.25">
      <c r="A10505">
        <f>Data_checks!K10512</f>
        <v>10498</v>
      </c>
      <c r="B10505" t="str">
        <f>Data_checks!L10512</f>
        <v>D</v>
      </c>
      <c r="C10505" t="str">
        <f>Data_checks!M10512</f>
        <v>D</v>
      </c>
    </row>
    <row r="10506" spans="1:3" x14ac:dyDescent="0.25">
      <c r="A10506">
        <f>Data_checks!K10513</f>
        <v>10499</v>
      </c>
      <c r="B10506" t="str">
        <f>Data_checks!L10513</f>
        <v>D</v>
      </c>
      <c r="C10506" t="str">
        <f>Data_checks!M10513</f>
        <v>D</v>
      </c>
    </row>
    <row r="10507" spans="1:3" x14ac:dyDescent="0.25">
      <c r="A10507">
        <f>Data_checks!K10514</f>
        <v>10500</v>
      </c>
      <c r="B10507" t="str">
        <f>Data_checks!L10514</f>
        <v>S</v>
      </c>
      <c r="C10507" t="str">
        <f>Data_checks!M10514</f>
        <v>D</v>
      </c>
    </row>
    <row r="10508" spans="1:3" x14ac:dyDescent="0.25">
      <c r="A10508">
        <f>Data_checks!K10515</f>
        <v>10501</v>
      </c>
      <c r="B10508" t="str">
        <f>Data_checks!L10515</f>
        <v>S</v>
      </c>
      <c r="C10508" t="str">
        <f>Data_checks!M10515</f>
        <v>I</v>
      </c>
    </row>
    <row r="10509" spans="1:3" x14ac:dyDescent="0.25">
      <c r="A10509">
        <f>Data_checks!K10516</f>
        <v>10502</v>
      </c>
      <c r="B10509" t="str">
        <f>Data_checks!L10516</f>
        <v>H</v>
      </c>
      <c r="C10509" t="str">
        <f>Data_checks!M10516</f>
        <v>H</v>
      </c>
    </row>
    <row r="10510" spans="1:3" x14ac:dyDescent="0.25">
      <c r="A10510">
        <f>Data_checks!K10517</f>
        <v>10503</v>
      </c>
      <c r="B10510" t="str">
        <f>Data_checks!L10517</f>
        <v>H</v>
      </c>
      <c r="C10510" t="str">
        <f>Data_checks!M10517</f>
        <v>H</v>
      </c>
    </row>
    <row r="10511" spans="1:3" x14ac:dyDescent="0.25">
      <c r="A10511">
        <f>Data_checks!K10518</f>
        <v>10504</v>
      </c>
      <c r="B10511" t="str">
        <f>Data_checks!L10518</f>
        <v>S</v>
      </c>
      <c r="C10511" t="str">
        <f>Data_checks!M10518</f>
        <v>H</v>
      </c>
    </row>
    <row r="10512" spans="1:3" x14ac:dyDescent="0.25">
      <c r="A10512">
        <f>Data_checks!K10519</f>
        <v>10505</v>
      </c>
      <c r="B10512" t="str">
        <f>Data_checks!L10519</f>
        <v>D</v>
      </c>
      <c r="C10512" t="str">
        <f>Data_checks!M10519</f>
        <v>D</v>
      </c>
    </row>
    <row r="10513" spans="1:3" x14ac:dyDescent="0.25">
      <c r="A10513">
        <f>Data_checks!K10520</f>
        <v>10506</v>
      </c>
      <c r="B10513" t="str">
        <f>Data_checks!L10520</f>
        <v>D</v>
      </c>
      <c r="C10513" t="str">
        <f>Data_checks!M10520</f>
        <v>D</v>
      </c>
    </row>
    <row r="10514" spans="1:3" x14ac:dyDescent="0.25">
      <c r="A10514">
        <f>Data_checks!K10521</f>
        <v>10507</v>
      </c>
      <c r="B10514" t="str">
        <f>Data_checks!L10521</f>
        <v>H</v>
      </c>
      <c r="C10514" t="str">
        <f>Data_checks!M10521</f>
        <v>S</v>
      </c>
    </row>
    <row r="10515" spans="1:3" x14ac:dyDescent="0.25">
      <c r="A10515">
        <f>Data_checks!K10522</f>
        <v>10508</v>
      </c>
      <c r="B10515" t="str">
        <f>Data_checks!L10522</f>
        <v>D</v>
      </c>
      <c r="C10515" t="str">
        <f>Data_checks!M10522</f>
        <v>D</v>
      </c>
    </row>
    <row r="10516" spans="1:3" x14ac:dyDescent="0.25">
      <c r="A10516">
        <f>Data_checks!K10523</f>
        <v>10509</v>
      </c>
      <c r="B10516" t="str">
        <f>Data_checks!L10523</f>
        <v>D</v>
      </c>
      <c r="C10516" t="str">
        <f>Data_checks!M10523</f>
        <v>D</v>
      </c>
    </row>
    <row r="10517" spans="1:3" x14ac:dyDescent="0.25">
      <c r="A10517">
        <f>Data_checks!K10524</f>
        <v>10510</v>
      </c>
      <c r="B10517" t="str">
        <f>Data_checks!L10524</f>
        <v>I</v>
      </c>
      <c r="C10517" t="str">
        <f>Data_checks!M10524</f>
        <v>D</v>
      </c>
    </row>
    <row r="10518" spans="1:3" x14ac:dyDescent="0.25">
      <c r="A10518">
        <f>Data_checks!K10525</f>
        <v>10511</v>
      </c>
      <c r="B10518" t="str">
        <f>Data_checks!L10525</f>
        <v>S</v>
      </c>
      <c r="C10518" t="str">
        <f>Data_checks!M10525</f>
        <v>H</v>
      </c>
    </row>
    <row r="10519" spans="1:3" x14ac:dyDescent="0.25">
      <c r="A10519">
        <f>Data_checks!K10526</f>
        <v>10512</v>
      </c>
      <c r="B10519" t="str">
        <f>Data_checks!L10526</f>
        <v>D</v>
      </c>
      <c r="C10519" t="str">
        <f>Data_checks!M10526</f>
        <v>D</v>
      </c>
    </row>
    <row r="10520" spans="1:3" x14ac:dyDescent="0.25">
      <c r="A10520">
        <f>Data_checks!K10527</f>
        <v>10513</v>
      </c>
      <c r="B10520" t="str">
        <f>Data_checks!L10527</f>
        <v>I</v>
      </c>
      <c r="C10520" t="str">
        <f>Data_checks!M10527</f>
        <v>S</v>
      </c>
    </row>
    <row r="10521" spans="1:3" x14ac:dyDescent="0.25">
      <c r="A10521">
        <f>Data_checks!K10528</f>
        <v>10514</v>
      </c>
      <c r="B10521" t="str">
        <f>Data_checks!L10528</f>
        <v>S</v>
      </c>
      <c r="C10521" t="str">
        <f>Data_checks!M10528</f>
        <v>H</v>
      </c>
    </row>
    <row r="10522" spans="1:3" x14ac:dyDescent="0.25">
      <c r="A10522">
        <f>Data_checks!K10529</f>
        <v>10515</v>
      </c>
      <c r="B10522" t="str">
        <f>Data_checks!L10529</f>
        <v>D</v>
      </c>
      <c r="C10522" t="str">
        <f>Data_checks!M10529</f>
        <v>D</v>
      </c>
    </row>
    <row r="10523" spans="1:3" x14ac:dyDescent="0.25">
      <c r="A10523">
        <f>Data_checks!K10530</f>
        <v>10516</v>
      </c>
      <c r="B10523" t="str">
        <f>Data_checks!L10530</f>
        <v>S</v>
      </c>
      <c r="C10523" t="str">
        <f>Data_checks!M10530</f>
        <v>I</v>
      </c>
    </row>
    <row r="10524" spans="1:3" x14ac:dyDescent="0.25">
      <c r="A10524">
        <f>Data_checks!K10531</f>
        <v>10517</v>
      </c>
      <c r="B10524" t="str">
        <f>Data_checks!L10531</f>
        <v>H</v>
      </c>
      <c r="C10524" t="str">
        <f>Data_checks!M10531</f>
        <v>H</v>
      </c>
    </row>
    <row r="10525" spans="1:3" x14ac:dyDescent="0.25">
      <c r="A10525">
        <f>Data_checks!K10532</f>
        <v>10518</v>
      </c>
      <c r="B10525" t="str">
        <f>Data_checks!L10532</f>
        <v>H</v>
      </c>
      <c r="C10525" t="str">
        <f>Data_checks!M10532</f>
        <v>H</v>
      </c>
    </row>
    <row r="10526" spans="1:3" x14ac:dyDescent="0.25">
      <c r="A10526">
        <f>Data_checks!K10533</f>
        <v>10519</v>
      </c>
      <c r="B10526" t="str">
        <f>Data_checks!L10533</f>
        <v>D</v>
      </c>
      <c r="C10526" t="str">
        <f>Data_checks!M10533</f>
        <v>D</v>
      </c>
    </row>
    <row r="10527" spans="1:3" x14ac:dyDescent="0.25">
      <c r="A10527">
        <f>Data_checks!K10534</f>
        <v>10520</v>
      </c>
      <c r="B10527" t="str">
        <f>Data_checks!L10534</f>
        <v>H</v>
      </c>
      <c r="C10527" t="str">
        <f>Data_checks!M10534</f>
        <v>H</v>
      </c>
    </row>
    <row r="10528" spans="1:3" x14ac:dyDescent="0.25">
      <c r="A10528">
        <f>Data_checks!K10535</f>
        <v>10521</v>
      </c>
      <c r="B10528" t="str">
        <f>Data_checks!L10535</f>
        <v>D</v>
      </c>
      <c r="C10528" t="str">
        <f>Data_checks!M10535</f>
        <v>D</v>
      </c>
    </row>
    <row r="10529" spans="1:3" x14ac:dyDescent="0.25">
      <c r="A10529">
        <f>Data_checks!K10536</f>
        <v>10522</v>
      </c>
      <c r="B10529" t="str">
        <f>Data_checks!L10536</f>
        <v>D</v>
      </c>
      <c r="C10529" t="str">
        <f>Data_checks!M10536</f>
        <v>D</v>
      </c>
    </row>
    <row r="10530" spans="1:3" x14ac:dyDescent="0.25">
      <c r="A10530">
        <f>Data_checks!K10537</f>
        <v>10523</v>
      </c>
      <c r="B10530" t="str">
        <f>Data_checks!L10537</f>
        <v>D</v>
      </c>
      <c r="C10530" t="str">
        <f>Data_checks!M10537</f>
        <v>D</v>
      </c>
    </row>
    <row r="10531" spans="1:3" x14ac:dyDescent="0.25">
      <c r="A10531">
        <f>Data_checks!K10538</f>
        <v>10524</v>
      </c>
      <c r="B10531" t="str">
        <f>Data_checks!L10538</f>
        <v>D</v>
      </c>
      <c r="C10531" t="str">
        <f>Data_checks!M10538</f>
        <v>D</v>
      </c>
    </row>
    <row r="10532" spans="1:3" x14ac:dyDescent="0.25">
      <c r="A10532">
        <f>Data_checks!K10539</f>
        <v>10525</v>
      </c>
      <c r="B10532" t="str">
        <f>Data_checks!L10539</f>
        <v>S</v>
      </c>
      <c r="C10532" t="str">
        <f>Data_checks!M10539</f>
        <v>I</v>
      </c>
    </row>
    <row r="10533" spans="1:3" x14ac:dyDescent="0.25">
      <c r="A10533">
        <f>Data_checks!K10540</f>
        <v>10526</v>
      </c>
      <c r="B10533" t="str">
        <f>Data_checks!L10540</f>
        <v>H</v>
      </c>
      <c r="C10533" t="str">
        <f>Data_checks!M10540</f>
        <v>H</v>
      </c>
    </row>
    <row r="10534" spans="1:3" x14ac:dyDescent="0.25">
      <c r="A10534">
        <f>Data_checks!K10541</f>
        <v>10527</v>
      </c>
      <c r="B10534" t="str">
        <f>Data_checks!L10541</f>
        <v>S</v>
      </c>
      <c r="C10534" t="str">
        <f>Data_checks!M10541</f>
        <v>H</v>
      </c>
    </row>
    <row r="10535" spans="1:3" x14ac:dyDescent="0.25">
      <c r="A10535">
        <f>Data_checks!K10542</f>
        <v>10528</v>
      </c>
      <c r="B10535" t="str">
        <f>Data_checks!L10542</f>
        <v>H</v>
      </c>
      <c r="C10535" t="str">
        <f>Data_checks!M10542</f>
        <v>H</v>
      </c>
    </row>
    <row r="10536" spans="1:3" x14ac:dyDescent="0.25">
      <c r="A10536">
        <f>Data_checks!K10543</f>
        <v>10529</v>
      </c>
      <c r="B10536" t="str">
        <f>Data_checks!L10543</f>
        <v>S</v>
      </c>
      <c r="C10536" t="str">
        <f>Data_checks!M10543</f>
        <v>I</v>
      </c>
    </row>
    <row r="10537" spans="1:3" x14ac:dyDescent="0.25">
      <c r="A10537">
        <f>Data_checks!K10544</f>
        <v>10530</v>
      </c>
      <c r="B10537" t="str">
        <f>Data_checks!L10544</f>
        <v>S</v>
      </c>
      <c r="C10537" t="str">
        <f>Data_checks!M10544</f>
        <v>H</v>
      </c>
    </row>
    <row r="10538" spans="1:3" x14ac:dyDescent="0.25">
      <c r="A10538">
        <f>Data_checks!K10545</f>
        <v>10531</v>
      </c>
      <c r="B10538" t="str">
        <f>Data_checks!L10545</f>
        <v>I</v>
      </c>
      <c r="C10538" t="str">
        <f>Data_checks!M10545</f>
        <v>H</v>
      </c>
    </row>
    <row r="10539" spans="1:3" x14ac:dyDescent="0.25">
      <c r="A10539">
        <f>Data_checks!K10546</f>
        <v>10532</v>
      </c>
      <c r="B10539" t="str">
        <f>Data_checks!L10546</f>
        <v>S</v>
      </c>
      <c r="C10539" t="str">
        <f>Data_checks!M10546</f>
        <v>H</v>
      </c>
    </row>
    <row r="10540" spans="1:3" x14ac:dyDescent="0.25">
      <c r="A10540">
        <f>Data_checks!K10547</f>
        <v>10533</v>
      </c>
      <c r="B10540" t="str">
        <f>Data_checks!L10547</f>
        <v>I</v>
      </c>
      <c r="C10540" t="str">
        <f>Data_checks!M10547</f>
        <v>I</v>
      </c>
    </row>
    <row r="10541" spans="1:3" x14ac:dyDescent="0.25">
      <c r="A10541">
        <f>Data_checks!K10548</f>
        <v>10534</v>
      </c>
      <c r="B10541" t="str">
        <f>Data_checks!L10548</f>
        <v>I</v>
      </c>
      <c r="C10541" t="str">
        <f>Data_checks!M10548</f>
        <v>D</v>
      </c>
    </row>
    <row r="10542" spans="1:3" x14ac:dyDescent="0.25">
      <c r="A10542">
        <f>Data_checks!K10549</f>
        <v>10535</v>
      </c>
      <c r="B10542" t="str">
        <f>Data_checks!L10549</f>
        <v>I</v>
      </c>
      <c r="C10542" t="str">
        <f>Data_checks!M10549</f>
        <v>H</v>
      </c>
    </row>
    <row r="10543" spans="1:3" x14ac:dyDescent="0.25">
      <c r="A10543">
        <f>Data_checks!K10550</f>
        <v>10536</v>
      </c>
      <c r="B10543" t="str">
        <f>Data_checks!L10550</f>
        <v>D</v>
      </c>
      <c r="C10543" t="str">
        <f>Data_checks!M10550</f>
        <v>D</v>
      </c>
    </row>
    <row r="10544" spans="1:3" x14ac:dyDescent="0.25">
      <c r="A10544">
        <f>Data_checks!K10551</f>
        <v>10537</v>
      </c>
      <c r="B10544" t="str">
        <f>Data_checks!L10551</f>
        <v>H</v>
      </c>
      <c r="C10544" t="str">
        <f>Data_checks!M10551</f>
        <v>H</v>
      </c>
    </row>
    <row r="10545" spans="1:3" x14ac:dyDescent="0.25">
      <c r="A10545">
        <f>Data_checks!K10552</f>
        <v>10538</v>
      </c>
      <c r="B10545" t="str">
        <f>Data_checks!L10552</f>
        <v>H</v>
      </c>
      <c r="C10545" t="str">
        <f>Data_checks!M10552</f>
        <v>H</v>
      </c>
    </row>
    <row r="10546" spans="1:3" x14ac:dyDescent="0.25">
      <c r="A10546">
        <f>Data_checks!K10553</f>
        <v>10539</v>
      </c>
      <c r="B10546" t="str">
        <f>Data_checks!L10553</f>
        <v>I</v>
      </c>
      <c r="C10546" t="str">
        <f>Data_checks!M10553</f>
        <v>D</v>
      </c>
    </row>
    <row r="10547" spans="1:3" x14ac:dyDescent="0.25">
      <c r="A10547">
        <f>Data_checks!K10554</f>
        <v>10540</v>
      </c>
      <c r="B10547" t="str">
        <f>Data_checks!L10554</f>
        <v>I</v>
      </c>
      <c r="C10547" t="str">
        <f>Data_checks!M10554</f>
        <v>I</v>
      </c>
    </row>
    <row r="10548" spans="1:3" x14ac:dyDescent="0.25">
      <c r="A10548">
        <f>Data_checks!K10555</f>
        <v>10541</v>
      </c>
      <c r="B10548" t="str">
        <f>Data_checks!L10555</f>
        <v>H</v>
      </c>
      <c r="C10548" t="str">
        <f>Data_checks!M10555</f>
        <v>H</v>
      </c>
    </row>
    <row r="10549" spans="1:3" x14ac:dyDescent="0.25">
      <c r="A10549">
        <f>Data_checks!K10556</f>
        <v>10542</v>
      </c>
      <c r="B10549" t="str">
        <f>Data_checks!L10556</f>
        <v>H</v>
      </c>
      <c r="C10549" t="str">
        <f>Data_checks!M10556</f>
        <v>H</v>
      </c>
    </row>
    <row r="10550" spans="1:3" x14ac:dyDescent="0.25">
      <c r="A10550">
        <f>Data_checks!K10557</f>
        <v>10543</v>
      </c>
      <c r="B10550" t="str">
        <f>Data_checks!L10557</f>
        <v>H</v>
      </c>
      <c r="C10550" t="str">
        <f>Data_checks!M10557</f>
        <v>H</v>
      </c>
    </row>
    <row r="10551" spans="1:3" x14ac:dyDescent="0.25">
      <c r="A10551">
        <f>Data_checks!K10558</f>
        <v>10544</v>
      </c>
      <c r="B10551" t="str">
        <f>Data_checks!L10558</f>
        <v>H</v>
      </c>
      <c r="C10551" t="str">
        <f>Data_checks!M10558</f>
        <v>H</v>
      </c>
    </row>
    <row r="10552" spans="1:3" x14ac:dyDescent="0.25">
      <c r="A10552">
        <f>Data_checks!K10559</f>
        <v>10545</v>
      </c>
      <c r="B10552" t="str">
        <f>Data_checks!L10559</f>
        <v>S</v>
      </c>
      <c r="C10552" t="str">
        <f>Data_checks!M10559</f>
        <v>H</v>
      </c>
    </row>
    <row r="10553" spans="1:3" x14ac:dyDescent="0.25">
      <c r="A10553">
        <f>Data_checks!K10560</f>
        <v>10546</v>
      </c>
      <c r="B10553" t="str">
        <f>Data_checks!L10560</f>
        <v>D</v>
      </c>
      <c r="C10553" t="str">
        <f>Data_checks!M10560</f>
        <v>D</v>
      </c>
    </row>
    <row r="10554" spans="1:3" x14ac:dyDescent="0.25">
      <c r="A10554">
        <f>Data_checks!K10561</f>
        <v>10547</v>
      </c>
      <c r="B10554" t="str">
        <f>Data_checks!L10561</f>
        <v>H</v>
      </c>
      <c r="C10554" t="str">
        <f>Data_checks!M10561</f>
        <v>H</v>
      </c>
    </row>
    <row r="10555" spans="1:3" x14ac:dyDescent="0.25">
      <c r="A10555">
        <f>Data_checks!K10562</f>
        <v>10548</v>
      </c>
      <c r="B10555" t="str">
        <f>Data_checks!L10562</f>
        <v>I</v>
      </c>
      <c r="C10555" t="str">
        <f>Data_checks!M10562</f>
        <v>I</v>
      </c>
    </row>
    <row r="10556" spans="1:3" x14ac:dyDescent="0.25">
      <c r="A10556">
        <f>Data_checks!K10563</f>
        <v>10549</v>
      </c>
      <c r="B10556" t="str">
        <f>Data_checks!L10563</f>
        <v>S</v>
      </c>
      <c r="C10556" t="str">
        <f>Data_checks!M10563</f>
        <v>H</v>
      </c>
    </row>
    <row r="10557" spans="1:3" x14ac:dyDescent="0.25">
      <c r="A10557">
        <f>Data_checks!K10564</f>
        <v>10550</v>
      </c>
      <c r="B10557" t="str">
        <f>Data_checks!L10564</f>
        <v>H</v>
      </c>
      <c r="C10557" t="str">
        <f>Data_checks!M10564</f>
        <v>H</v>
      </c>
    </row>
    <row r="10558" spans="1:3" x14ac:dyDescent="0.25">
      <c r="A10558">
        <f>Data_checks!K10565</f>
        <v>10551</v>
      </c>
      <c r="B10558" t="str">
        <f>Data_checks!L10565</f>
        <v>D</v>
      </c>
      <c r="C10558" t="str">
        <f>Data_checks!M10565</f>
        <v>D</v>
      </c>
    </row>
    <row r="10559" spans="1:3" x14ac:dyDescent="0.25">
      <c r="A10559">
        <f>Data_checks!K10566</f>
        <v>10552</v>
      </c>
      <c r="B10559" t="str">
        <f>Data_checks!L10566</f>
        <v>S</v>
      </c>
      <c r="C10559" t="str">
        <f>Data_checks!M10566</f>
        <v>H</v>
      </c>
    </row>
    <row r="10560" spans="1:3" x14ac:dyDescent="0.25">
      <c r="A10560">
        <f>Data_checks!K10567</f>
        <v>10553</v>
      </c>
      <c r="B10560" t="str">
        <f>Data_checks!L10567</f>
        <v>S</v>
      </c>
      <c r="C10560" t="str">
        <f>Data_checks!M10567</f>
        <v>H</v>
      </c>
    </row>
    <row r="10561" spans="1:3" x14ac:dyDescent="0.25">
      <c r="A10561">
        <f>Data_checks!K10568</f>
        <v>10554</v>
      </c>
      <c r="B10561" t="str">
        <f>Data_checks!L10568</f>
        <v>D</v>
      </c>
      <c r="C10561" t="str">
        <f>Data_checks!M10568</f>
        <v>D</v>
      </c>
    </row>
    <row r="10562" spans="1:3" x14ac:dyDescent="0.25">
      <c r="A10562">
        <f>Data_checks!K10569</f>
        <v>10555</v>
      </c>
      <c r="B10562" t="str">
        <f>Data_checks!L10569</f>
        <v>I</v>
      </c>
      <c r="C10562" t="str">
        <f>Data_checks!M10569</f>
        <v>S</v>
      </c>
    </row>
    <row r="10563" spans="1:3" x14ac:dyDescent="0.25">
      <c r="A10563">
        <f>Data_checks!K10570</f>
        <v>10556</v>
      </c>
      <c r="B10563" t="str">
        <f>Data_checks!L10570</f>
        <v>D</v>
      </c>
      <c r="C10563" t="str">
        <f>Data_checks!M10570</f>
        <v>D</v>
      </c>
    </row>
    <row r="10564" spans="1:3" x14ac:dyDescent="0.25">
      <c r="A10564">
        <f>Data_checks!K10571</f>
        <v>10557</v>
      </c>
      <c r="B10564" t="str">
        <f>Data_checks!L10571</f>
        <v>I</v>
      </c>
      <c r="C10564" t="str">
        <f>Data_checks!M10571</f>
        <v>I</v>
      </c>
    </row>
    <row r="10565" spans="1:3" x14ac:dyDescent="0.25">
      <c r="A10565">
        <f>Data_checks!K10572</f>
        <v>10558</v>
      </c>
      <c r="B10565" t="str">
        <f>Data_checks!L10572</f>
        <v>I</v>
      </c>
      <c r="C10565" t="str">
        <f>Data_checks!M10572</f>
        <v>D</v>
      </c>
    </row>
    <row r="10566" spans="1:3" x14ac:dyDescent="0.25">
      <c r="A10566">
        <f>Data_checks!K10573</f>
        <v>10559</v>
      </c>
      <c r="B10566" t="str">
        <f>Data_checks!L10573</f>
        <v>I</v>
      </c>
      <c r="C10566" t="str">
        <f>Data_checks!M10573</f>
        <v>D</v>
      </c>
    </row>
    <row r="10567" spans="1:3" x14ac:dyDescent="0.25">
      <c r="A10567">
        <f>Data_checks!K10574</f>
        <v>10560</v>
      </c>
      <c r="B10567" t="str">
        <f>Data_checks!L10574</f>
        <v>H</v>
      </c>
      <c r="C10567" t="str">
        <f>Data_checks!M10574</f>
        <v>H</v>
      </c>
    </row>
    <row r="10568" spans="1:3" x14ac:dyDescent="0.25">
      <c r="A10568">
        <f>Data_checks!K10575</f>
        <v>10561</v>
      </c>
      <c r="B10568" t="str">
        <f>Data_checks!L10575</f>
        <v>S</v>
      </c>
      <c r="C10568" t="str">
        <f>Data_checks!M10575</f>
        <v>I</v>
      </c>
    </row>
    <row r="10569" spans="1:3" x14ac:dyDescent="0.25">
      <c r="A10569">
        <f>Data_checks!K10576</f>
        <v>10562</v>
      </c>
      <c r="B10569" t="str">
        <f>Data_checks!L10576</f>
        <v>H</v>
      </c>
      <c r="C10569" t="str">
        <f>Data_checks!M10576</f>
        <v>S</v>
      </c>
    </row>
    <row r="10570" spans="1:3" x14ac:dyDescent="0.25">
      <c r="A10570">
        <f>Data_checks!K10577</f>
        <v>10563</v>
      </c>
      <c r="B10570" t="str">
        <f>Data_checks!L10577</f>
        <v>D</v>
      </c>
      <c r="C10570" t="str">
        <f>Data_checks!M10577</f>
        <v>D</v>
      </c>
    </row>
    <row r="10571" spans="1:3" x14ac:dyDescent="0.25">
      <c r="A10571">
        <f>Data_checks!K10578</f>
        <v>10564</v>
      </c>
      <c r="B10571" t="str">
        <f>Data_checks!L10578</f>
        <v>H</v>
      </c>
      <c r="C10571" t="str">
        <f>Data_checks!M10578</f>
        <v>H</v>
      </c>
    </row>
    <row r="10572" spans="1:3" x14ac:dyDescent="0.25">
      <c r="A10572">
        <f>Data_checks!K10579</f>
        <v>10565</v>
      </c>
      <c r="B10572" t="str">
        <f>Data_checks!L10579</f>
        <v>I</v>
      </c>
      <c r="C10572" t="str">
        <f>Data_checks!M10579</f>
        <v>S</v>
      </c>
    </row>
    <row r="10573" spans="1:3" x14ac:dyDescent="0.25">
      <c r="A10573">
        <f>Data_checks!K10580</f>
        <v>10566</v>
      </c>
      <c r="B10573" t="str">
        <f>Data_checks!L10580</f>
        <v>I</v>
      </c>
      <c r="C10573" t="str">
        <f>Data_checks!M10580</f>
        <v>D</v>
      </c>
    </row>
    <row r="10574" spans="1:3" x14ac:dyDescent="0.25">
      <c r="A10574">
        <f>Data_checks!K10581</f>
        <v>10567</v>
      </c>
      <c r="B10574" t="str">
        <f>Data_checks!L10581</f>
        <v>D</v>
      </c>
      <c r="C10574" t="str">
        <f>Data_checks!M10581</f>
        <v>D</v>
      </c>
    </row>
    <row r="10575" spans="1:3" x14ac:dyDescent="0.25">
      <c r="A10575">
        <f>Data_checks!K10582</f>
        <v>10568</v>
      </c>
      <c r="B10575" t="str">
        <f>Data_checks!L10582</f>
        <v>I</v>
      </c>
      <c r="C10575" t="str">
        <f>Data_checks!M10582</f>
        <v>S</v>
      </c>
    </row>
    <row r="10576" spans="1:3" x14ac:dyDescent="0.25">
      <c r="A10576">
        <f>Data_checks!K10583</f>
        <v>10569</v>
      </c>
      <c r="B10576" t="str">
        <f>Data_checks!L10583</f>
        <v>I</v>
      </c>
      <c r="C10576" t="str">
        <f>Data_checks!M10583</f>
        <v>I</v>
      </c>
    </row>
    <row r="10577" spans="1:3" x14ac:dyDescent="0.25">
      <c r="A10577">
        <f>Data_checks!K10584</f>
        <v>10570</v>
      </c>
      <c r="B10577" t="str">
        <f>Data_checks!L10584</f>
        <v>D</v>
      </c>
      <c r="C10577" t="str">
        <f>Data_checks!M10584</f>
        <v>D</v>
      </c>
    </row>
    <row r="10578" spans="1:3" x14ac:dyDescent="0.25">
      <c r="A10578">
        <f>Data_checks!K10585</f>
        <v>10571</v>
      </c>
      <c r="B10578" t="str">
        <f>Data_checks!L10585</f>
        <v>H</v>
      </c>
      <c r="C10578" t="str">
        <f>Data_checks!M10585</f>
        <v>H</v>
      </c>
    </row>
    <row r="10579" spans="1:3" x14ac:dyDescent="0.25">
      <c r="A10579">
        <f>Data_checks!K10586</f>
        <v>10572</v>
      </c>
      <c r="B10579" t="str">
        <f>Data_checks!L10586</f>
        <v>D</v>
      </c>
      <c r="C10579" t="str">
        <f>Data_checks!M10586</f>
        <v>D</v>
      </c>
    </row>
    <row r="10580" spans="1:3" x14ac:dyDescent="0.25">
      <c r="A10580">
        <f>Data_checks!K10587</f>
        <v>10573</v>
      </c>
      <c r="B10580" t="str">
        <f>Data_checks!L10587</f>
        <v>S</v>
      </c>
      <c r="C10580" t="str">
        <f>Data_checks!M10587</f>
        <v>H</v>
      </c>
    </row>
    <row r="10581" spans="1:3" x14ac:dyDescent="0.25">
      <c r="A10581">
        <f>Data_checks!K10588</f>
        <v>10574</v>
      </c>
      <c r="B10581" t="str">
        <f>Data_checks!L10588</f>
        <v>I</v>
      </c>
      <c r="C10581" t="str">
        <f>Data_checks!M10588</f>
        <v>S</v>
      </c>
    </row>
    <row r="10582" spans="1:3" x14ac:dyDescent="0.25">
      <c r="A10582">
        <f>Data_checks!K10589</f>
        <v>10575</v>
      </c>
      <c r="B10582" t="str">
        <f>Data_checks!L10589</f>
        <v>H</v>
      </c>
      <c r="C10582" t="str">
        <f>Data_checks!M10589</f>
        <v>H</v>
      </c>
    </row>
    <row r="10583" spans="1:3" x14ac:dyDescent="0.25">
      <c r="A10583">
        <f>Data_checks!K10590</f>
        <v>10576</v>
      </c>
      <c r="B10583" t="str">
        <f>Data_checks!L10590</f>
        <v>H</v>
      </c>
      <c r="C10583" t="str">
        <f>Data_checks!M10590</f>
        <v>S</v>
      </c>
    </row>
    <row r="10584" spans="1:3" x14ac:dyDescent="0.25">
      <c r="A10584">
        <f>Data_checks!K10591</f>
        <v>10577</v>
      </c>
      <c r="B10584" t="str">
        <f>Data_checks!L10591</f>
        <v>I</v>
      </c>
      <c r="C10584" t="str">
        <f>Data_checks!M10591</f>
        <v>D</v>
      </c>
    </row>
    <row r="10585" spans="1:3" x14ac:dyDescent="0.25">
      <c r="A10585">
        <f>Data_checks!K10592</f>
        <v>10578</v>
      </c>
      <c r="B10585" t="str">
        <f>Data_checks!L10592</f>
        <v>D</v>
      </c>
      <c r="C10585" t="str">
        <f>Data_checks!M10592</f>
        <v>D</v>
      </c>
    </row>
    <row r="10586" spans="1:3" x14ac:dyDescent="0.25">
      <c r="A10586">
        <f>Data_checks!K10593</f>
        <v>10579</v>
      </c>
      <c r="B10586" t="str">
        <f>Data_checks!L10593</f>
        <v>S</v>
      </c>
      <c r="C10586" t="str">
        <f>Data_checks!M10593</f>
        <v>H</v>
      </c>
    </row>
    <row r="10587" spans="1:3" x14ac:dyDescent="0.25">
      <c r="A10587">
        <f>Data_checks!K10594</f>
        <v>10580</v>
      </c>
      <c r="B10587" t="str">
        <f>Data_checks!L10594</f>
        <v>S</v>
      </c>
      <c r="C10587" t="str">
        <f>Data_checks!M10594</f>
        <v>I</v>
      </c>
    </row>
    <row r="10588" spans="1:3" x14ac:dyDescent="0.25">
      <c r="A10588">
        <f>Data_checks!K10595</f>
        <v>10581</v>
      </c>
      <c r="B10588" t="str">
        <f>Data_checks!L10595</f>
        <v>H</v>
      </c>
      <c r="C10588" t="str">
        <f>Data_checks!M10595</f>
        <v>H</v>
      </c>
    </row>
    <row r="10589" spans="1:3" x14ac:dyDescent="0.25">
      <c r="A10589">
        <f>Data_checks!K10596</f>
        <v>10582</v>
      </c>
      <c r="B10589" t="str">
        <f>Data_checks!L10596</f>
        <v>S</v>
      </c>
      <c r="C10589" t="str">
        <f>Data_checks!M10596</f>
        <v>I</v>
      </c>
    </row>
    <row r="10590" spans="1:3" x14ac:dyDescent="0.25">
      <c r="A10590">
        <f>Data_checks!K10597</f>
        <v>10583</v>
      </c>
      <c r="B10590" t="str">
        <f>Data_checks!L10597</f>
        <v>D</v>
      </c>
      <c r="C10590" t="str">
        <f>Data_checks!M10597</f>
        <v>D</v>
      </c>
    </row>
    <row r="10591" spans="1:3" x14ac:dyDescent="0.25">
      <c r="A10591">
        <f>Data_checks!K10598</f>
        <v>10584</v>
      </c>
      <c r="B10591" t="str">
        <f>Data_checks!L10598</f>
        <v>S</v>
      </c>
      <c r="C10591" t="str">
        <f>Data_checks!M10598</f>
        <v>H</v>
      </c>
    </row>
    <row r="10592" spans="1:3" x14ac:dyDescent="0.25">
      <c r="A10592">
        <f>Data_checks!K10599</f>
        <v>10585</v>
      </c>
      <c r="B10592" t="str">
        <f>Data_checks!L10599</f>
        <v>H</v>
      </c>
      <c r="C10592" t="str">
        <f>Data_checks!M10599</f>
        <v>H</v>
      </c>
    </row>
    <row r="10593" spans="1:3" x14ac:dyDescent="0.25">
      <c r="A10593">
        <f>Data_checks!K10600</f>
        <v>10586</v>
      </c>
      <c r="B10593" t="str">
        <f>Data_checks!L10600</f>
        <v>S</v>
      </c>
      <c r="C10593" t="str">
        <f>Data_checks!M10600</f>
        <v>H</v>
      </c>
    </row>
    <row r="10594" spans="1:3" x14ac:dyDescent="0.25">
      <c r="A10594">
        <f>Data_checks!K10601</f>
        <v>10587</v>
      </c>
      <c r="B10594" t="str">
        <f>Data_checks!L10601</f>
        <v>H</v>
      </c>
      <c r="C10594" t="str">
        <f>Data_checks!M10601</f>
        <v>H</v>
      </c>
    </row>
    <row r="10595" spans="1:3" x14ac:dyDescent="0.25">
      <c r="A10595">
        <f>Data_checks!K10602</f>
        <v>10588</v>
      </c>
      <c r="B10595" t="str">
        <f>Data_checks!L10602</f>
        <v>I</v>
      </c>
      <c r="C10595" t="str">
        <f>Data_checks!M10602</f>
        <v>D</v>
      </c>
    </row>
    <row r="10596" spans="1:3" x14ac:dyDescent="0.25">
      <c r="A10596">
        <f>Data_checks!K10603</f>
        <v>10589</v>
      </c>
      <c r="B10596" t="str">
        <f>Data_checks!L10603</f>
        <v>H</v>
      </c>
      <c r="C10596" t="str">
        <f>Data_checks!M10603</f>
        <v>H</v>
      </c>
    </row>
    <row r="10597" spans="1:3" x14ac:dyDescent="0.25">
      <c r="A10597">
        <f>Data_checks!K10604</f>
        <v>10590</v>
      </c>
      <c r="B10597" t="str">
        <f>Data_checks!L10604</f>
        <v>I</v>
      </c>
      <c r="C10597" t="str">
        <f>Data_checks!M10604</f>
        <v>D</v>
      </c>
    </row>
    <row r="10598" spans="1:3" x14ac:dyDescent="0.25">
      <c r="A10598">
        <f>Data_checks!K10605</f>
        <v>10591</v>
      </c>
      <c r="B10598" t="str">
        <f>Data_checks!L10605</f>
        <v>S</v>
      </c>
      <c r="C10598" t="str">
        <f>Data_checks!M10605</f>
        <v>H</v>
      </c>
    </row>
    <row r="10599" spans="1:3" x14ac:dyDescent="0.25">
      <c r="A10599">
        <f>Data_checks!K10606</f>
        <v>10592</v>
      </c>
      <c r="B10599" t="str">
        <f>Data_checks!L10606</f>
        <v>H</v>
      </c>
      <c r="C10599" t="str">
        <f>Data_checks!M10606</f>
        <v>S</v>
      </c>
    </row>
    <row r="10600" spans="1:3" x14ac:dyDescent="0.25">
      <c r="A10600">
        <f>Data_checks!K10607</f>
        <v>10593</v>
      </c>
      <c r="B10600" t="str">
        <f>Data_checks!L10607</f>
        <v>I</v>
      </c>
      <c r="C10600" t="str">
        <f>Data_checks!M10607</f>
        <v>S</v>
      </c>
    </row>
    <row r="10601" spans="1:3" x14ac:dyDescent="0.25">
      <c r="A10601">
        <f>Data_checks!K10608</f>
        <v>10594</v>
      </c>
      <c r="B10601" t="str">
        <f>Data_checks!L10608</f>
        <v>S</v>
      </c>
      <c r="C10601" t="str">
        <f>Data_checks!M10608</f>
        <v>H</v>
      </c>
    </row>
    <row r="10602" spans="1:3" x14ac:dyDescent="0.25">
      <c r="A10602">
        <f>Data_checks!K10609</f>
        <v>10595</v>
      </c>
      <c r="B10602" t="str">
        <f>Data_checks!L10609</f>
        <v>D</v>
      </c>
      <c r="C10602" t="str">
        <f>Data_checks!M10609</f>
        <v>D</v>
      </c>
    </row>
    <row r="10603" spans="1:3" x14ac:dyDescent="0.25">
      <c r="A10603">
        <f>Data_checks!K10610</f>
        <v>10596</v>
      </c>
      <c r="B10603" t="str">
        <f>Data_checks!L10610</f>
        <v>H</v>
      </c>
      <c r="C10603" t="str">
        <f>Data_checks!M10610</f>
        <v>H</v>
      </c>
    </row>
    <row r="10604" spans="1:3" x14ac:dyDescent="0.25">
      <c r="A10604">
        <f>Data_checks!K10611</f>
        <v>10597</v>
      </c>
      <c r="B10604" t="str">
        <f>Data_checks!L10611</f>
        <v>D</v>
      </c>
      <c r="C10604" t="str">
        <f>Data_checks!M10611</f>
        <v>D</v>
      </c>
    </row>
    <row r="10605" spans="1:3" x14ac:dyDescent="0.25">
      <c r="A10605">
        <f>Data_checks!K10612</f>
        <v>10598</v>
      </c>
      <c r="B10605" t="str">
        <f>Data_checks!L10612</f>
        <v>H</v>
      </c>
      <c r="C10605" t="str">
        <f>Data_checks!M10612</f>
        <v>S</v>
      </c>
    </row>
    <row r="10606" spans="1:3" x14ac:dyDescent="0.25">
      <c r="A10606">
        <f>Data_checks!K10613</f>
        <v>10599</v>
      </c>
      <c r="B10606" t="str">
        <f>Data_checks!L10613</f>
        <v>H</v>
      </c>
      <c r="C10606" t="str">
        <f>Data_checks!M10613</f>
        <v>H</v>
      </c>
    </row>
    <row r="10607" spans="1:3" x14ac:dyDescent="0.25">
      <c r="A10607">
        <f>Data_checks!K10614</f>
        <v>10600</v>
      </c>
      <c r="B10607" t="str">
        <f>Data_checks!L10614</f>
        <v>H</v>
      </c>
      <c r="C10607" t="str">
        <f>Data_checks!M10614</f>
        <v>H</v>
      </c>
    </row>
    <row r="10608" spans="1:3" x14ac:dyDescent="0.25">
      <c r="A10608">
        <f>Data_checks!K10615</f>
        <v>10601</v>
      </c>
      <c r="B10608" t="str">
        <f>Data_checks!L10615</f>
        <v>I</v>
      </c>
      <c r="C10608" t="str">
        <f>Data_checks!M10615</f>
        <v>I</v>
      </c>
    </row>
    <row r="10609" spans="1:3" x14ac:dyDescent="0.25">
      <c r="A10609">
        <f>Data_checks!K10616</f>
        <v>10602</v>
      </c>
      <c r="B10609" t="str">
        <f>Data_checks!L10616</f>
        <v>S</v>
      </c>
      <c r="C10609" t="str">
        <f>Data_checks!M10616</f>
        <v>I</v>
      </c>
    </row>
    <row r="10610" spans="1:3" x14ac:dyDescent="0.25">
      <c r="A10610">
        <f>Data_checks!K10617</f>
        <v>10603</v>
      </c>
      <c r="B10610" t="str">
        <f>Data_checks!L10617</f>
        <v>S</v>
      </c>
      <c r="C10610" t="str">
        <f>Data_checks!M10617</f>
        <v>S</v>
      </c>
    </row>
    <row r="10611" spans="1:3" x14ac:dyDescent="0.25">
      <c r="A10611">
        <f>Data_checks!K10618</f>
        <v>10604</v>
      </c>
      <c r="B10611" t="str">
        <f>Data_checks!L10618</f>
        <v>I</v>
      </c>
      <c r="C10611" t="str">
        <f>Data_checks!M10618</f>
        <v>D</v>
      </c>
    </row>
    <row r="10612" spans="1:3" x14ac:dyDescent="0.25">
      <c r="A10612">
        <f>Data_checks!K10619</f>
        <v>10605</v>
      </c>
      <c r="B10612" t="str">
        <f>Data_checks!L10619</f>
        <v>H</v>
      </c>
      <c r="C10612" t="str">
        <f>Data_checks!M10619</f>
        <v>H</v>
      </c>
    </row>
    <row r="10613" spans="1:3" x14ac:dyDescent="0.25">
      <c r="A10613">
        <f>Data_checks!K10620</f>
        <v>10606</v>
      </c>
      <c r="B10613" t="str">
        <f>Data_checks!L10620</f>
        <v>I</v>
      </c>
      <c r="C10613" t="str">
        <f>Data_checks!M10620</f>
        <v>I</v>
      </c>
    </row>
    <row r="10614" spans="1:3" x14ac:dyDescent="0.25">
      <c r="A10614">
        <f>Data_checks!K10621</f>
        <v>10607</v>
      </c>
      <c r="B10614" t="str">
        <f>Data_checks!L10621</f>
        <v>H</v>
      </c>
      <c r="C10614" t="str">
        <f>Data_checks!M10621</f>
        <v>H</v>
      </c>
    </row>
    <row r="10615" spans="1:3" x14ac:dyDescent="0.25">
      <c r="A10615">
        <f>Data_checks!K10622</f>
        <v>10608</v>
      </c>
      <c r="B10615" t="str">
        <f>Data_checks!L10622</f>
        <v>D</v>
      </c>
      <c r="C10615" t="str">
        <f>Data_checks!M10622</f>
        <v>D</v>
      </c>
    </row>
    <row r="10616" spans="1:3" x14ac:dyDescent="0.25">
      <c r="A10616">
        <f>Data_checks!K10623</f>
        <v>10609</v>
      </c>
      <c r="B10616" t="str">
        <f>Data_checks!L10623</f>
        <v>D</v>
      </c>
      <c r="C10616" t="str">
        <f>Data_checks!M10623</f>
        <v>D</v>
      </c>
    </row>
    <row r="10617" spans="1:3" x14ac:dyDescent="0.25">
      <c r="A10617">
        <f>Data_checks!K10624</f>
        <v>10610</v>
      </c>
      <c r="B10617" t="str">
        <f>Data_checks!L10624</f>
        <v>D</v>
      </c>
      <c r="C10617" t="str">
        <f>Data_checks!M10624</f>
        <v>D</v>
      </c>
    </row>
    <row r="10618" spans="1:3" x14ac:dyDescent="0.25">
      <c r="A10618">
        <f>Data_checks!K10625</f>
        <v>10611</v>
      </c>
      <c r="B10618" t="str">
        <f>Data_checks!L10625</f>
        <v>I</v>
      </c>
      <c r="C10618" t="str">
        <f>Data_checks!M10625</f>
        <v>H</v>
      </c>
    </row>
    <row r="10619" spans="1:3" x14ac:dyDescent="0.25">
      <c r="A10619">
        <f>Data_checks!K10626</f>
        <v>10612</v>
      </c>
      <c r="B10619" t="str">
        <f>Data_checks!L10626</f>
        <v>S</v>
      </c>
      <c r="C10619" t="str">
        <f>Data_checks!M10626</f>
        <v>D</v>
      </c>
    </row>
    <row r="10620" spans="1:3" x14ac:dyDescent="0.25">
      <c r="A10620">
        <f>Data_checks!K10627</f>
        <v>10613</v>
      </c>
      <c r="B10620" t="str">
        <f>Data_checks!L10627</f>
        <v>H</v>
      </c>
      <c r="C10620" t="str">
        <f>Data_checks!M10627</f>
        <v>H</v>
      </c>
    </row>
    <row r="10621" spans="1:3" x14ac:dyDescent="0.25">
      <c r="A10621">
        <f>Data_checks!K10628</f>
        <v>10614</v>
      </c>
      <c r="B10621" t="str">
        <f>Data_checks!L10628</f>
        <v>I</v>
      </c>
      <c r="C10621" t="str">
        <f>Data_checks!M10628</f>
        <v>I</v>
      </c>
    </row>
    <row r="10622" spans="1:3" x14ac:dyDescent="0.25">
      <c r="A10622">
        <f>Data_checks!K10629</f>
        <v>10615</v>
      </c>
      <c r="B10622" t="str">
        <f>Data_checks!L10629</f>
        <v>I</v>
      </c>
      <c r="C10622" t="str">
        <f>Data_checks!M10629</f>
        <v>S</v>
      </c>
    </row>
    <row r="10623" spans="1:3" x14ac:dyDescent="0.25">
      <c r="A10623">
        <f>Data_checks!K10630</f>
        <v>10616</v>
      </c>
      <c r="B10623" t="str">
        <f>Data_checks!L10630</f>
        <v>I</v>
      </c>
      <c r="C10623" t="str">
        <f>Data_checks!M10630</f>
        <v>I</v>
      </c>
    </row>
    <row r="10624" spans="1:3" x14ac:dyDescent="0.25">
      <c r="A10624">
        <f>Data_checks!K10631</f>
        <v>10617</v>
      </c>
      <c r="B10624" t="str">
        <f>Data_checks!L10631</f>
        <v>I</v>
      </c>
      <c r="C10624" t="str">
        <f>Data_checks!M10631</f>
        <v>H</v>
      </c>
    </row>
    <row r="10625" spans="1:3" x14ac:dyDescent="0.25">
      <c r="A10625">
        <f>Data_checks!K10632</f>
        <v>10618</v>
      </c>
      <c r="B10625" t="str">
        <f>Data_checks!L10632</f>
        <v>I</v>
      </c>
      <c r="C10625" t="str">
        <f>Data_checks!M10632</f>
        <v>I</v>
      </c>
    </row>
    <row r="10626" spans="1:3" x14ac:dyDescent="0.25">
      <c r="A10626">
        <f>Data_checks!K10633</f>
        <v>10619</v>
      </c>
      <c r="B10626" t="str">
        <f>Data_checks!L10633</f>
        <v>D</v>
      </c>
      <c r="C10626" t="str">
        <f>Data_checks!M10633</f>
        <v>D</v>
      </c>
    </row>
    <row r="10627" spans="1:3" x14ac:dyDescent="0.25">
      <c r="A10627">
        <f>Data_checks!K10634</f>
        <v>10620</v>
      </c>
      <c r="B10627" t="str">
        <f>Data_checks!L10634</f>
        <v>H</v>
      </c>
      <c r="C10627" t="str">
        <f>Data_checks!M10634</f>
        <v>S</v>
      </c>
    </row>
    <row r="10628" spans="1:3" x14ac:dyDescent="0.25">
      <c r="A10628">
        <f>Data_checks!K10635</f>
        <v>10621</v>
      </c>
      <c r="B10628" t="str">
        <f>Data_checks!L10635</f>
        <v>I</v>
      </c>
      <c r="C10628" t="str">
        <f>Data_checks!M10635</f>
        <v>S</v>
      </c>
    </row>
    <row r="10629" spans="1:3" x14ac:dyDescent="0.25">
      <c r="A10629">
        <f>Data_checks!K10636</f>
        <v>10622</v>
      </c>
      <c r="B10629" t="str">
        <f>Data_checks!L10636</f>
        <v>D</v>
      </c>
      <c r="C10629" t="str">
        <f>Data_checks!M10636</f>
        <v>D</v>
      </c>
    </row>
    <row r="10630" spans="1:3" x14ac:dyDescent="0.25">
      <c r="A10630">
        <f>Data_checks!K10637</f>
        <v>10623</v>
      </c>
      <c r="B10630" t="str">
        <f>Data_checks!L10637</f>
        <v>D</v>
      </c>
      <c r="C10630" t="str">
        <f>Data_checks!M10637</f>
        <v>D</v>
      </c>
    </row>
    <row r="10631" spans="1:3" x14ac:dyDescent="0.25">
      <c r="A10631">
        <f>Data_checks!K10638</f>
        <v>10624</v>
      </c>
      <c r="B10631" t="str">
        <f>Data_checks!L10638</f>
        <v>S</v>
      </c>
      <c r="C10631" t="str">
        <f>Data_checks!M10638</f>
        <v>H</v>
      </c>
    </row>
    <row r="10632" spans="1:3" x14ac:dyDescent="0.25">
      <c r="A10632">
        <f>Data_checks!K10639</f>
        <v>10625</v>
      </c>
      <c r="B10632" t="str">
        <f>Data_checks!L10639</f>
        <v>H</v>
      </c>
      <c r="C10632" t="str">
        <f>Data_checks!M10639</f>
        <v>H</v>
      </c>
    </row>
    <row r="10633" spans="1:3" x14ac:dyDescent="0.25">
      <c r="A10633">
        <f>Data_checks!K10640</f>
        <v>10626</v>
      </c>
      <c r="B10633" t="str">
        <f>Data_checks!L10640</f>
        <v>I</v>
      </c>
      <c r="C10633" t="str">
        <f>Data_checks!M10640</f>
        <v>S</v>
      </c>
    </row>
    <row r="10634" spans="1:3" x14ac:dyDescent="0.25">
      <c r="A10634">
        <f>Data_checks!K10641</f>
        <v>10627</v>
      </c>
      <c r="B10634" t="str">
        <f>Data_checks!L10641</f>
        <v>D</v>
      </c>
      <c r="C10634" t="str">
        <f>Data_checks!M10641</f>
        <v>D</v>
      </c>
    </row>
    <row r="10635" spans="1:3" x14ac:dyDescent="0.25">
      <c r="A10635">
        <f>Data_checks!K10642</f>
        <v>10628</v>
      </c>
      <c r="B10635" t="str">
        <f>Data_checks!L10642</f>
        <v>D</v>
      </c>
      <c r="C10635" t="str">
        <f>Data_checks!M10642</f>
        <v>D</v>
      </c>
    </row>
    <row r="10636" spans="1:3" x14ac:dyDescent="0.25">
      <c r="A10636">
        <f>Data_checks!K10643</f>
        <v>10629</v>
      </c>
      <c r="B10636" t="str">
        <f>Data_checks!L10643</f>
        <v>S</v>
      </c>
      <c r="C10636" t="str">
        <f>Data_checks!M10643</f>
        <v>S</v>
      </c>
    </row>
    <row r="10637" spans="1:3" x14ac:dyDescent="0.25">
      <c r="A10637">
        <f>Data_checks!K10644</f>
        <v>10630</v>
      </c>
      <c r="B10637" t="str">
        <f>Data_checks!L10644</f>
        <v>H</v>
      </c>
      <c r="C10637" t="str">
        <f>Data_checks!M10644</f>
        <v>H</v>
      </c>
    </row>
    <row r="10638" spans="1:3" x14ac:dyDescent="0.25">
      <c r="A10638">
        <f>Data_checks!K10645</f>
        <v>10631</v>
      </c>
      <c r="B10638" t="str">
        <f>Data_checks!L10645</f>
        <v>D</v>
      </c>
      <c r="C10638" t="str">
        <f>Data_checks!M10645</f>
        <v>D</v>
      </c>
    </row>
    <row r="10639" spans="1:3" x14ac:dyDescent="0.25">
      <c r="A10639">
        <f>Data_checks!K10646</f>
        <v>10632</v>
      </c>
      <c r="B10639" t="str">
        <f>Data_checks!L10646</f>
        <v>D</v>
      </c>
      <c r="C10639" t="str">
        <f>Data_checks!M10646</f>
        <v>D</v>
      </c>
    </row>
    <row r="10640" spans="1:3" x14ac:dyDescent="0.25">
      <c r="A10640">
        <f>Data_checks!K10647</f>
        <v>10633</v>
      </c>
      <c r="B10640" t="str">
        <f>Data_checks!L10647</f>
        <v>H</v>
      </c>
      <c r="C10640" t="str">
        <f>Data_checks!M10647</f>
        <v>H</v>
      </c>
    </row>
    <row r="10641" spans="1:3" x14ac:dyDescent="0.25">
      <c r="A10641">
        <f>Data_checks!K10648</f>
        <v>10634</v>
      </c>
      <c r="B10641" t="str">
        <f>Data_checks!L10648</f>
        <v>S</v>
      </c>
      <c r="C10641" t="str">
        <f>Data_checks!M10648</f>
        <v>H</v>
      </c>
    </row>
    <row r="10642" spans="1:3" x14ac:dyDescent="0.25">
      <c r="A10642">
        <f>Data_checks!K10649</f>
        <v>10635</v>
      </c>
      <c r="B10642" t="str">
        <f>Data_checks!L10649</f>
        <v>D</v>
      </c>
      <c r="C10642" t="str">
        <f>Data_checks!M10649</f>
        <v>D</v>
      </c>
    </row>
    <row r="10643" spans="1:3" x14ac:dyDescent="0.25">
      <c r="A10643">
        <f>Data_checks!K10650</f>
        <v>10636</v>
      </c>
      <c r="B10643" t="str">
        <f>Data_checks!L10650</f>
        <v>H</v>
      </c>
      <c r="C10643" t="str">
        <f>Data_checks!M10650</f>
        <v>H</v>
      </c>
    </row>
    <row r="10644" spans="1:3" x14ac:dyDescent="0.25">
      <c r="A10644">
        <f>Data_checks!K10651</f>
        <v>10637</v>
      </c>
      <c r="B10644" t="str">
        <f>Data_checks!L10651</f>
        <v>H</v>
      </c>
      <c r="C10644" t="str">
        <f>Data_checks!M10651</f>
        <v>S</v>
      </c>
    </row>
    <row r="10645" spans="1:3" x14ac:dyDescent="0.25">
      <c r="A10645">
        <f>Data_checks!K10652</f>
        <v>10638</v>
      </c>
      <c r="B10645" t="str">
        <f>Data_checks!L10652</f>
        <v>H</v>
      </c>
      <c r="C10645" t="str">
        <f>Data_checks!M10652</f>
        <v>S</v>
      </c>
    </row>
    <row r="10646" spans="1:3" x14ac:dyDescent="0.25">
      <c r="A10646">
        <f>Data_checks!K10653</f>
        <v>10639</v>
      </c>
      <c r="B10646" t="str">
        <f>Data_checks!L10653</f>
        <v>I</v>
      </c>
      <c r="C10646" t="str">
        <f>Data_checks!M10653</f>
        <v>S</v>
      </c>
    </row>
    <row r="10647" spans="1:3" x14ac:dyDescent="0.25">
      <c r="A10647">
        <f>Data_checks!K10654</f>
        <v>10640</v>
      </c>
      <c r="B10647" t="str">
        <f>Data_checks!L10654</f>
        <v>H</v>
      </c>
      <c r="C10647" t="str">
        <f>Data_checks!M10654</f>
        <v>H</v>
      </c>
    </row>
    <row r="10648" spans="1:3" x14ac:dyDescent="0.25">
      <c r="A10648">
        <f>Data_checks!K10655</f>
        <v>10641</v>
      </c>
      <c r="B10648" t="str">
        <f>Data_checks!L10655</f>
        <v>H</v>
      </c>
      <c r="C10648" t="str">
        <f>Data_checks!M10655</f>
        <v>H</v>
      </c>
    </row>
    <row r="10649" spans="1:3" x14ac:dyDescent="0.25">
      <c r="A10649">
        <f>Data_checks!K10656</f>
        <v>10642</v>
      </c>
      <c r="B10649" t="str">
        <f>Data_checks!L10656</f>
        <v>I</v>
      </c>
      <c r="C10649" t="str">
        <f>Data_checks!M10656</f>
        <v>I</v>
      </c>
    </row>
    <row r="10650" spans="1:3" x14ac:dyDescent="0.25">
      <c r="A10650">
        <f>Data_checks!K10657</f>
        <v>10643</v>
      </c>
      <c r="B10650" t="str">
        <f>Data_checks!L10657</f>
        <v>S</v>
      </c>
      <c r="C10650" t="str">
        <f>Data_checks!M10657</f>
        <v>H</v>
      </c>
    </row>
    <row r="10651" spans="1:3" x14ac:dyDescent="0.25">
      <c r="A10651">
        <f>Data_checks!K10658</f>
        <v>10644</v>
      </c>
      <c r="B10651" t="str">
        <f>Data_checks!L10658</f>
        <v>S</v>
      </c>
      <c r="C10651" t="str">
        <f>Data_checks!M10658</f>
        <v>H</v>
      </c>
    </row>
    <row r="10652" spans="1:3" x14ac:dyDescent="0.25">
      <c r="A10652">
        <f>Data_checks!K10659</f>
        <v>10645</v>
      </c>
      <c r="B10652" t="str">
        <f>Data_checks!L10659</f>
        <v>D</v>
      </c>
      <c r="C10652" t="str">
        <f>Data_checks!M10659</f>
        <v>D</v>
      </c>
    </row>
    <row r="10653" spans="1:3" x14ac:dyDescent="0.25">
      <c r="A10653">
        <f>Data_checks!K10660</f>
        <v>10646</v>
      </c>
      <c r="B10653" t="str">
        <f>Data_checks!L10660</f>
        <v>D</v>
      </c>
      <c r="C10653" t="str">
        <f>Data_checks!M10660</f>
        <v>D</v>
      </c>
    </row>
    <row r="10654" spans="1:3" x14ac:dyDescent="0.25">
      <c r="A10654">
        <f>Data_checks!K10661</f>
        <v>10647</v>
      </c>
      <c r="B10654" t="str">
        <f>Data_checks!L10661</f>
        <v>D</v>
      </c>
      <c r="C10654" t="str">
        <f>Data_checks!M10661</f>
        <v>D</v>
      </c>
    </row>
    <row r="10655" spans="1:3" x14ac:dyDescent="0.25">
      <c r="A10655">
        <f>Data_checks!K10662</f>
        <v>10648</v>
      </c>
      <c r="B10655" t="str">
        <f>Data_checks!L10662</f>
        <v>D</v>
      </c>
      <c r="C10655" t="str">
        <f>Data_checks!M10662</f>
        <v>D</v>
      </c>
    </row>
    <row r="10656" spans="1:3" x14ac:dyDescent="0.25">
      <c r="A10656">
        <f>Data_checks!K10663</f>
        <v>10649</v>
      </c>
      <c r="B10656" t="str">
        <f>Data_checks!L10663</f>
        <v>I</v>
      </c>
      <c r="C10656" t="str">
        <f>Data_checks!M10663</f>
        <v>S</v>
      </c>
    </row>
    <row r="10657" spans="1:3" x14ac:dyDescent="0.25">
      <c r="A10657">
        <f>Data_checks!K10664</f>
        <v>10650</v>
      </c>
      <c r="B10657" t="str">
        <f>Data_checks!L10664</f>
        <v>D</v>
      </c>
      <c r="C10657" t="str">
        <f>Data_checks!M10664</f>
        <v>D</v>
      </c>
    </row>
    <row r="10658" spans="1:3" x14ac:dyDescent="0.25">
      <c r="A10658">
        <f>Data_checks!K10665</f>
        <v>10651</v>
      </c>
      <c r="B10658" t="str">
        <f>Data_checks!L10665</f>
        <v>I</v>
      </c>
      <c r="C10658" t="str">
        <f>Data_checks!M10665</f>
        <v>D</v>
      </c>
    </row>
    <row r="10659" spans="1:3" x14ac:dyDescent="0.25">
      <c r="A10659">
        <f>Data_checks!K10666</f>
        <v>10652</v>
      </c>
      <c r="B10659" t="str">
        <f>Data_checks!L10666</f>
        <v>D</v>
      </c>
      <c r="C10659" t="str">
        <f>Data_checks!M10666</f>
        <v>D</v>
      </c>
    </row>
    <row r="10660" spans="1:3" x14ac:dyDescent="0.25">
      <c r="A10660">
        <f>Data_checks!K10667</f>
        <v>10653</v>
      </c>
      <c r="B10660" t="str">
        <f>Data_checks!L10667</f>
        <v>I</v>
      </c>
      <c r="C10660" t="str">
        <f>Data_checks!M10667</f>
        <v>D</v>
      </c>
    </row>
    <row r="10661" spans="1:3" x14ac:dyDescent="0.25">
      <c r="A10661">
        <f>Data_checks!K10668</f>
        <v>10654</v>
      </c>
      <c r="B10661" t="str">
        <f>Data_checks!L10668</f>
        <v>S</v>
      </c>
      <c r="C10661" t="str">
        <f>Data_checks!M10668</f>
        <v>H</v>
      </c>
    </row>
    <row r="10662" spans="1:3" x14ac:dyDescent="0.25">
      <c r="A10662">
        <f>Data_checks!K10669</f>
        <v>10655</v>
      </c>
      <c r="B10662" t="str">
        <f>Data_checks!L10669</f>
        <v>D</v>
      </c>
      <c r="C10662" t="str">
        <f>Data_checks!M10669</f>
        <v>D</v>
      </c>
    </row>
    <row r="10663" spans="1:3" x14ac:dyDescent="0.25">
      <c r="A10663">
        <f>Data_checks!K10670</f>
        <v>10656</v>
      </c>
      <c r="B10663" t="str">
        <f>Data_checks!L10670</f>
        <v>H</v>
      </c>
      <c r="C10663" t="str">
        <f>Data_checks!M10670</f>
        <v>H</v>
      </c>
    </row>
    <row r="10664" spans="1:3" x14ac:dyDescent="0.25">
      <c r="A10664">
        <f>Data_checks!K10671</f>
        <v>10657</v>
      </c>
      <c r="B10664" t="str">
        <f>Data_checks!L10671</f>
        <v>D</v>
      </c>
      <c r="C10664" t="str">
        <f>Data_checks!M10671</f>
        <v>D</v>
      </c>
    </row>
    <row r="10665" spans="1:3" x14ac:dyDescent="0.25">
      <c r="A10665">
        <f>Data_checks!K10672</f>
        <v>10658</v>
      </c>
      <c r="B10665" t="str">
        <f>Data_checks!L10672</f>
        <v>I</v>
      </c>
      <c r="C10665" t="str">
        <f>Data_checks!M10672</f>
        <v>D</v>
      </c>
    </row>
    <row r="10666" spans="1:3" x14ac:dyDescent="0.25">
      <c r="A10666">
        <f>Data_checks!K10673</f>
        <v>10659</v>
      </c>
      <c r="B10666" t="str">
        <f>Data_checks!L10673</f>
        <v>D</v>
      </c>
      <c r="C10666" t="str">
        <f>Data_checks!M10673</f>
        <v>D</v>
      </c>
    </row>
    <row r="10667" spans="1:3" x14ac:dyDescent="0.25">
      <c r="A10667">
        <f>Data_checks!K10674</f>
        <v>10660</v>
      </c>
      <c r="B10667" t="str">
        <f>Data_checks!L10674</f>
        <v>H</v>
      </c>
      <c r="C10667" t="str">
        <f>Data_checks!M10674</f>
        <v>H</v>
      </c>
    </row>
    <row r="10668" spans="1:3" x14ac:dyDescent="0.25">
      <c r="A10668">
        <f>Data_checks!K10675</f>
        <v>10661</v>
      </c>
      <c r="B10668" t="str">
        <f>Data_checks!L10675</f>
        <v>I</v>
      </c>
      <c r="C10668" t="str">
        <f>Data_checks!M10675</f>
        <v>S</v>
      </c>
    </row>
    <row r="10669" spans="1:3" x14ac:dyDescent="0.25">
      <c r="A10669">
        <f>Data_checks!K10676</f>
        <v>10662</v>
      </c>
      <c r="B10669" t="str">
        <f>Data_checks!L10676</f>
        <v>D</v>
      </c>
      <c r="C10669" t="str">
        <f>Data_checks!M10676</f>
        <v>D</v>
      </c>
    </row>
    <row r="10670" spans="1:3" x14ac:dyDescent="0.25">
      <c r="A10670">
        <f>Data_checks!K10677</f>
        <v>10663</v>
      </c>
      <c r="B10670" t="str">
        <f>Data_checks!L10677</f>
        <v>S</v>
      </c>
      <c r="C10670" t="str">
        <f>Data_checks!M10677</f>
        <v>H</v>
      </c>
    </row>
    <row r="10671" spans="1:3" x14ac:dyDescent="0.25">
      <c r="A10671">
        <f>Data_checks!K10678</f>
        <v>10664</v>
      </c>
      <c r="B10671" t="str">
        <f>Data_checks!L10678</f>
        <v>H</v>
      </c>
      <c r="C10671" t="str">
        <f>Data_checks!M10678</f>
        <v>H</v>
      </c>
    </row>
    <row r="10672" spans="1:3" x14ac:dyDescent="0.25">
      <c r="A10672">
        <f>Data_checks!K10679</f>
        <v>10665</v>
      </c>
      <c r="B10672" t="str">
        <f>Data_checks!L10679</f>
        <v>S</v>
      </c>
      <c r="C10672" t="str">
        <f>Data_checks!M10679</f>
        <v>H</v>
      </c>
    </row>
    <row r="10673" spans="1:3" x14ac:dyDescent="0.25">
      <c r="A10673">
        <f>Data_checks!K10680</f>
        <v>10666</v>
      </c>
      <c r="B10673" t="str">
        <f>Data_checks!L10680</f>
        <v>H</v>
      </c>
      <c r="C10673" t="str">
        <f>Data_checks!M10680</f>
        <v>H</v>
      </c>
    </row>
    <row r="10674" spans="1:3" x14ac:dyDescent="0.25">
      <c r="A10674">
        <f>Data_checks!K10681</f>
        <v>10667</v>
      </c>
      <c r="B10674" t="str">
        <f>Data_checks!L10681</f>
        <v>I</v>
      </c>
      <c r="C10674" t="str">
        <f>Data_checks!M10681</f>
        <v>I</v>
      </c>
    </row>
    <row r="10675" spans="1:3" x14ac:dyDescent="0.25">
      <c r="A10675">
        <f>Data_checks!K10682</f>
        <v>10668</v>
      </c>
      <c r="B10675" t="str">
        <f>Data_checks!L10682</f>
        <v>H</v>
      </c>
      <c r="C10675" t="str">
        <f>Data_checks!M10682</f>
        <v>H</v>
      </c>
    </row>
    <row r="10676" spans="1:3" x14ac:dyDescent="0.25">
      <c r="A10676">
        <f>Data_checks!K10683</f>
        <v>10669</v>
      </c>
      <c r="B10676" t="str">
        <f>Data_checks!L10683</f>
        <v>D</v>
      </c>
      <c r="C10676" t="str">
        <f>Data_checks!M10683</f>
        <v>D</v>
      </c>
    </row>
    <row r="10677" spans="1:3" x14ac:dyDescent="0.25">
      <c r="A10677">
        <f>Data_checks!K10684</f>
        <v>10670</v>
      </c>
      <c r="B10677" t="str">
        <f>Data_checks!L10684</f>
        <v>D</v>
      </c>
      <c r="C10677" t="str">
        <f>Data_checks!M10684</f>
        <v>D</v>
      </c>
    </row>
    <row r="10678" spans="1:3" x14ac:dyDescent="0.25">
      <c r="A10678">
        <f>Data_checks!K10685</f>
        <v>10671</v>
      </c>
      <c r="B10678" t="str">
        <f>Data_checks!L10685</f>
        <v>D</v>
      </c>
      <c r="C10678" t="str">
        <f>Data_checks!M10685</f>
        <v>D</v>
      </c>
    </row>
    <row r="10679" spans="1:3" x14ac:dyDescent="0.25">
      <c r="A10679">
        <f>Data_checks!K10686</f>
        <v>10672</v>
      </c>
      <c r="B10679" t="str">
        <f>Data_checks!L10686</f>
        <v>H</v>
      </c>
      <c r="C10679" t="str">
        <f>Data_checks!M10686</f>
        <v>H</v>
      </c>
    </row>
    <row r="10680" spans="1:3" x14ac:dyDescent="0.25">
      <c r="A10680">
        <f>Data_checks!K10687</f>
        <v>10673</v>
      </c>
      <c r="B10680" t="str">
        <f>Data_checks!L10687</f>
        <v>D</v>
      </c>
      <c r="C10680" t="str">
        <f>Data_checks!M10687</f>
        <v>D</v>
      </c>
    </row>
    <row r="10681" spans="1:3" x14ac:dyDescent="0.25">
      <c r="A10681">
        <f>Data_checks!K10688</f>
        <v>10674</v>
      </c>
      <c r="B10681" t="str">
        <f>Data_checks!L10688</f>
        <v>H</v>
      </c>
      <c r="C10681" t="str">
        <f>Data_checks!M10688</f>
        <v>S</v>
      </c>
    </row>
    <row r="10682" spans="1:3" x14ac:dyDescent="0.25">
      <c r="A10682">
        <f>Data_checks!K10689</f>
        <v>10675</v>
      </c>
      <c r="B10682" t="str">
        <f>Data_checks!L10689</f>
        <v>I</v>
      </c>
      <c r="C10682" t="str">
        <f>Data_checks!M10689</f>
        <v>I</v>
      </c>
    </row>
    <row r="10683" spans="1:3" x14ac:dyDescent="0.25">
      <c r="A10683">
        <f>Data_checks!K10690</f>
        <v>10676</v>
      </c>
      <c r="B10683" t="str">
        <f>Data_checks!L10690</f>
        <v>S</v>
      </c>
      <c r="C10683" t="str">
        <f>Data_checks!M10690</f>
        <v>H</v>
      </c>
    </row>
    <row r="10684" spans="1:3" x14ac:dyDescent="0.25">
      <c r="A10684">
        <f>Data_checks!K10691</f>
        <v>10677</v>
      </c>
      <c r="B10684" t="str">
        <f>Data_checks!L10691</f>
        <v>I</v>
      </c>
      <c r="C10684" t="str">
        <f>Data_checks!M10691</f>
        <v>D</v>
      </c>
    </row>
    <row r="10685" spans="1:3" x14ac:dyDescent="0.25">
      <c r="A10685">
        <f>Data_checks!K10692</f>
        <v>10678</v>
      </c>
      <c r="B10685" t="str">
        <f>Data_checks!L10692</f>
        <v>D</v>
      </c>
      <c r="C10685" t="str">
        <f>Data_checks!M10692</f>
        <v>D</v>
      </c>
    </row>
    <row r="10686" spans="1:3" x14ac:dyDescent="0.25">
      <c r="A10686">
        <f>Data_checks!K10693</f>
        <v>10679</v>
      </c>
      <c r="B10686" t="str">
        <f>Data_checks!L10693</f>
        <v>H</v>
      </c>
      <c r="C10686" t="str">
        <f>Data_checks!M10693</f>
        <v>H</v>
      </c>
    </row>
    <row r="10687" spans="1:3" x14ac:dyDescent="0.25">
      <c r="A10687">
        <f>Data_checks!K10694</f>
        <v>10680</v>
      </c>
      <c r="B10687" t="str">
        <f>Data_checks!L10694</f>
        <v>S</v>
      </c>
      <c r="C10687" t="str">
        <f>Data_checks!M10694</f>
        <v>I</v>
      </c>
    </row>
    <row r="10688" spans="1:3" x14ac:dyDescent="0.25">
      <c r="A10688">
        <f>Data_checks!K10695</f>
        <v>10681</v>
      </c>
      <c r="B10688" t="str">
        <f>Data_checks!L10695</f>
        <v>D</v>
      </c>
      <c r="C10688" t="str">
        <f>Data_checks!M10695</f>
        <v>D</v>
      </c>
    </row>
    <row r="10689" spans="1:3" x14ac:dyDescent="0.25">
      <c r="A10689">
        <f>Data_checks!K10696</f>
        <v>10682</v>
      </c>
      <c r="B10689" t="str">
        <f>Data_checks!L10696</f>
        <v>S</v>
      </c>
      <c r="C10689" t="str">
        <f>Data_checks!M10696</f>
        <v>H</v>
      </c>
    </row>
    <row r="10690" spans="1:3" x14ac:dyDescent="0.25">
      <c r="A10690">
        <f>Data_checks!K10697</f>
        <v>10683</v>
      </c>
      <c r="B10690" t="str">
        <f>Data_checks!L10697</f>
        <v>I</v>
      </c>
      <c r="C10690" t="str">
        <f>Data_checks!M10697</f>
        <v>S</v>
      </c>
    </row>
    <row r="10691" spans="1:3" x14ac:dyDescent="0.25">
      <c r="A10691">
        <f>Data_checks!K10698</f>
        <v>10684</v>
      </c>
      <c r="B10691" t="str">
        <f>Data_checks!L10698</f>
        <v>D</v>
      </c>
      <c r="C10691" t="str">
        <f>Data_checks!M10698</f>
        <v>D</v>
      </c>
    </row>
    <row r="10692" spans="1:3" x14ac:dyDescent="0.25">
      <c r="A10692">
        <f>Data_checks!K10699</f>
        <v>10685</v>
      </c>
      <c r="B10692" t="str">
        <f>Data_checks!L10699</f>
        <v>I</v>
      </c>
      <c r="C10692" t="str">
        <f>Data_checks!M10699</f>
        <v>I</v>
      </c>
    </row>
    <row r="10693" spans="1:3" x14ac:dyDescent="0.25">
      <c r="A10693">
        <f>Data_checks!K10700</f>
        <v>10686</v>
      </c>
      <c r="B10693" t="str">
        <f>Data_checks!L10700</f>
        <v>D</v>
      </c>
      <c r="C10693" t="str">
        <f>Data_checks!M10700</f>
        <v>D</v>
      </c>
    </row>
    <row r="10694" spans="1:3" x14ac:dyDescent="0.25">
      <c r="A10694">
        <f>Data_checks!K10701</f>
        <v>10687</v>
      </c>
      <c r="B10694" t="str">
        <f>Data_checks!L10701</f>
        <v>H</v>
      </c>
      <c r="C10694" t="str">
        <f>Data_checks!M10701</f>
        <v>S</v>
      </c>
    </row>
    <row r="10695" spans="1:3" x14ac:dyDescent="0.25">
      <c r="A10695">
        <f>Data_checks!K10702</f>
        <v>10688</v>
      </c>
      <c r="B10695" t="str">
        <f>Data_checks!L10702</f>
        <v>I</v>
      </c>
      <c r="C10695" t="str">
        <f>Data_checks!M10702</f>
        <v>I</v>
      </c>
    </row>
    <row r="10696" spans="1:3" x14ac:dyDescent="0.25">
      <c r="A10696">
        <f>Data_checks!K10703</f>
        <v>10689</v>
      </c>
      <c r="B10696" t="str">
        <f>Data_checks!L10703</f>
        <v>D</v>
      </c>
      <c r="C10696" t="str">
        <f>Data_checks!M10703</f>
        <v>D</v>
      </c>
    </row>
    <row r="10697" spans="1:3" x14ac:dyDescent="0.25">
      <c r="A10697">
        <f>Data_checks!K10704</f>
        <v>10690</v>
      </c>
      <c r="B10697" t="str">
        <f>Data_checks!L10704</f>
        <v>I</v>
      </c>
      <c r="C10697" t="str">
        <f>Data_checks!M10704</f>
        <v>I</v>
      </c>
    </row>
    <row r="10698" spans="1:3" x14ac:dyDescent="0.25">
      <c r="A10698">
        <f>Data_checks!K10705</f>
        <v>10691</v>
      </c>
      <c r="B10698" t="str">
        <f>Data_checks!L10705</f>
        <v>S</v>
      </c>
      <c r="C10698" t="str">
        <f>Data_checks!M10705</f>
        <v>H</v>
      </c>
    </row>
    <row r="10699" spans="1:3" x14ac:dyDescent="0.25">
      <c r="A10699">
        <f>Data_checks!K10706</f>
        <v>10692</v>
      </c>
      <c r="B10699" t="str">
        <f>Data_checks!L10706</f>
        <v>I</v>
      </c>
      <c r="C10699" t="str">
        <f>Data_checks!M10706</f>
        <v>I</v>
      </c>
    </row>
    <row r="10700" spans="1:3" x14ac:dyDescent="0.25">
      <c r="A10700">
        <f>Data_checks!K10707</f>
        <v>10693</v>
      </c>
      <c r="B10700" t="str">
        <f>Data_checks!L10707</f>
        <v>I</v>
      </c>
      <c r="C10700" t="str">
        <f>Data_checks!M10707</f>
        <v>I</v>
      </c>
    </row>
    <row r="10701" spans="1:3" x14ac:dyDescent="0.25">
      <c r="A10701">
        <f>Data_checks!K10708</f>
        <v>10694</v>
      </c>
      <c r="B10701" t="str">
        <f>Data_checks!L10708</f>
        <v>H</v>
      </c>
      <c r="C10701" t="str">
        <f>Data_checks!M10708</f>
        <v>S</v>
      </c>
    </row>
    <row r="10702" spans="1:3" x14ac:dyDescent="0.25">
      <c r="A10702">
        <f>Data_checks!K10709</f>
        <v>10695</v>
      </c>
      <c r="B10702" t="str">
        <f>Data_checks!L10709</f>
        <v>D</v>
      </c>
      <c r="C10702" t="str">
        <f>Data_checks!M10709</f>
        <v>D</v>
      </c>
    </row>
    <row r="10703" spans="1:3" x14ac:dyDescent="0.25">
      <c r="A10703">
        <f>Data_checks!K10710</f>
        <v>10696</v>
      </c>
      <c r="B10703" t="str">
        <f>Data_checks!L10710</f>
        <v>H</v>
      </c>
      <c r="C10703" t="str">
        <f>Data_checks!M10710</f>
        <v>D</v>
      </c>
    </row>
    <row r="10704" spans="1:3" x14ac:dyDescent="0.25">
      <c r="A10704">
        <f>Data_checks!K10711</f>
        <v>10697</v>
      </c>
      <c r="B10704" t="str">
        <f>Data_checks!L10711</f>
        <v>H</v>
      </c>
      <c r="C10704" t="str">
        <f>Data_checks!M10711</f>
        <v>H</v>
      </c>
    </row>
    <row r="10705" spans="1:3" x14ac:dyDescent="0.25">
      <c r="A10705">
        <f>Data_checks!K10712</f>
        <v>10698</v>
      </c>
      <c r="B10705" t="str">
        <f>Data_checks!L10712</f>
        <v>D</v>
      </c>
      <c r="C10705" t="str">
        <f>Data_checks!M10712</f>
        <v>D</v>
      </c>
    </row>
    <row r="10706" spans="1:3" x14ac:dyDescent="0.25">
      <c r="A10706">
        <f>Data_checks!K10713</f>
        <v>10699</v>
      </c>
      <c r="B10706" t="str">
        <f>Data_checks!L10713</f>
        <v>I</v>
      </c>
      <c r="C10706" t="str">
        <f>Data_checks!M10713</f>
        <v>D</v>
      </c>
    </row>
    <row r="10707" spans="1:3" x14ac:dyDescent="0.25">
      <c r="A10707">
        <f>Data_checks!K10714</f>
        <v>10700</v>
      </c>
      <c r="B10707" t="str">
        <f>Data_checks!L10714</f>
        <v>I</v>
      </c>
      <c r="C10707" t="str">
        <f>Data_checks!M10714</f>
        <v>D</v>
      </c>
    </row>
    <row r="10708" spans="1:3" x14ac:dyDescent="0.25">
      <c r="A10708">
        <f>Data_checks!K10715</f>
        <v>10701</v>
      </c>
      <c r="B10708" t="str">
        <f>Data_checks!L10715</f>
        <v>S</v>
      </c>
      <c r="C10708" t="str">
        <f>Data_checks!M10715</f>
        <v>I</v>
      </c>
    </row>
    <row r="10709" spans="1:3" x14ac:dyDescent="0.25">
      <c r="A10709">
        <f>Data_checks!K10716</f>
        <v>10702</v>
      </c>
      <c r="B10709" t="str">
        <f>Data_checks!L10716</f>
        <v>I</v>
      </c>
      <c r="C10709" t="str">
        <f>Data_checks!M10716</f>
        <v>H</v>
      </c>
    </row>
    <row r="10710" spans="1:3" x14ac:dyDescent="0.25">
      <c r="A10710">
        <f>Data_checks!K10717</f>
        <v>10703</v>
      </c>
      <c r="B10710" t="str">
        <f>Data_checks!L10717</f>
        <v>S</v>
      </c>
      <c r="C10710" t="str">
        <f>Data_checks!M10717</f>
        <v>H</v>
      </c>
    </row>
    <row r="10711" spans="1:3" x14ac:dyDescent="0.25">
      <c r="A10711">
        <f>Data_checks!K10718</f>
        <v>10704</v>
      </c>
      <c r="B10711" t="str">
        <f>Data_checks!L10718</f>
        <v>H</v>
      </c>
      <c r="C10711" t="str">
        <f>Data_checks!M10718</f>
        <v>H</v>
      </c>
    </row>
    <row r="10712" spans="1:3" x14ac:dyDescent="0.25">
      <c r="A10712">
        <f>Data_checks!K10719</f>
        <v>10705</v>
      </c>
      <c r="B10712" t="str">
        <f>Data_checks!L10719</f>
        <v>H</v>
      </c>
      <c r="C10712" t="str">
        <f>Data_checks!M10719</f>
        <v>H</v>
      </c>
    </row>
    <row r="10713" spans="1:3" x14ac:dyDescent="0.25">
      <c r="A10713">
        <f>Data_checks!K10720</f>
        <v>10706</v>
      </c>
      <c r="B10713" t="str">
        <f>Data_checks!L10720</f>
        <v>S</v>
      </c>
      <c r="C10713" t="str">
        <f>Data_checks!M10720</f>
        <v>H</v>
      </c>
    </row>
    <row r="10714" spans="1:3" x14ac:dyDescent="0.25">
      <c r="A10714">
        <f>Data_checks!K10721</f>
        <v>10707</v>
      </c>
      <c r="B10714" t="str">
        <f>Data_checks!L10721</f>
        <v>I</v>
      </c>
      <c r="C10714" t="str">
        <f>Data_checks!M10721</f>
        <v>S</v>
      </c>
    </row>
    <row r="10715" spans="1:3" x14ac:dyDescent="0.25">
      <c r="A10715">
        <f>Data_checks!K10722</f>
        <v>10708</v>
      </c>
      <c r="B10715" t="str">
        <f>Data_checks!L10722</f>
        <v>D</v>
      </c>
      <c r="C10715" t="str">
        <f>Data_checks!M10722</f>
        <v>D</v>
      </c>
    </row>
    <row r="10716" spans="1:3" x14ac:dyDescent="0.25">
      <c r="A10716">
        <f>Data_checks!K10723</f>
        <v>10709</v>
      </c>
      <c r="B10716" t="str">
        <f>Data_checks!L10723</f>
        <v>H</v>
      </c>
      <c r="C10716" t="str">
        <f>Data_checks!M10723</f>
        <v>H</v>
      </c>
    </row>
    <row r="10717" spans="1:3" x14ac:dyDescent="0.25">
      <c r="A10717">
        <f>Data_checks!K10724</f>
        <v>10710</v>
      </c>
      <c r="B10717" t="str">
        <f>Data_checks!L10724</f>
        <v>S</v>
      </c>
      <c r="C10717" t="str">
        <f>Data_checks!M10724</f>
        <v>H</v>
      </c>
    </row>
    <row r="10718" spans="1:3" x14ac:dyDescent="0.25">
      <c r="A10718">
        <f>Data_checks!K10725</f>
        <v>10711</v>
      </c>
      <c r="B10718" t="str">
        <f>Data_checks!L10725</f>
        <v>S</v>
      </c>
      <c r="C10718" t="str">
        <f>Data_checks!M10725</f>
        <v>H</v>
      </c>
    </row>
    <row r="10719" spans="1:3" x14ac:dyDescent="0.25">
      <c r="A10719">
        <f>Data_checks!K10726</f>
        <v>10712</v>
      </c>
      <c r="B10719" t="str">
        <f>Data_checks!L10726</f>
        <v>I</v>
      </c>
      <c r="C10719" t="str">
        <f>Data_checks!M10726</f>
        <v>I</v>
      </c>
    </row>
    <row r="10720" spans="1:3" x14ac:dyDescent="0.25">
      <c r="A10720">
        <f>Data_checks!K10727</f>
        <v>10713</v>
      </c>
      <c r="B10720" t="str">
        <f>Data_checks!L10727</f>
        <v>S</v>
      </c>
      <c r="C10720" t="str">
        <f>Data_checks!M10727</f>
        <v>D</v>
      </c>
    </row>
    <row r="10721" spans="1:3" x14ac:dyDescent="0.25">
      <c r="A10721">
        <f>Data_checks!K10728</f>
        <v>10714</v>
      </c>
      <c r="B10721" t="str">
        <f>Data_checks!L10728</f>
        <v>I</v>
      </c>
      <c r="C10721" t="str">
        <f>Data_checks!M10728</f>
        <v>D</v>
      </c>
    </row>
    <row r="10722" spans="1:3" x14ac:dyDescent="0.25">
      <c r="A10722">
        <f>Data_checks!K10729</f>
        <v>10715</v>
      </c>
      <c r="B10722" t="str">
        <f>Data_checks!L10729</f>
        <v>S</v>
      </c>
      <c r="C10722" t="str">
        <f>Data_checks!M10729</f>
        <v>H</v>
      </c>
    </row>
    <row r="10723" spans="1:3" x14ac:dyDescent="0.25">
      <c r="A10723">
        <f>Data_checks!K10730</f>
        <v>10716</v>
      </c>
      <c r="B10723" t="str">
        <f>Data_checks!L10730</f>
        <v>H</v>
      </c>
      <c r="C10723" t="str">
        <f>Data_checks!M10730</f>
        <v>S</v>
      </c>
    </row>
    <row r="10724" spans="1:3" x14ac:dyDescent="0.25">
      <c r="A10724">
        <f>Data_checks!K10731</f>
        <v>10717</v>
      </c>
      <c r="B10724" t="str">
        <f>Data_checks!L10731</f>
        <v>H</v>
      </c>
      <c r="C10724" t="str">
        <f>Data_checks!M10731</f>
        <v>H</v>
      </c>
    </row>
    <row r="10725" spans="1:3" x14ac:dyDescent="0.25">
      <c r="A10725">
        <f>Data_checks!K10732</f>
        <v>10718</v>
      </c>
      <c r="B10725" t="str">
        <f>Data_checks!L10732</f>
        <v>D</v>
      </c>
      <c r="C10725" t="str">
        <f>Data_checks!M10732</f>
        <v>D</v>
      </c>
    </row>
    <row r="10726" spans="1:3" x14ac:dyDescent="0.25">
      <c r="A10726">
        <f>Data_checks!K10733</f>
        <v>10719</v>
      </c>
      <c r="B10726" t="str">
        <f>Data_checks!L10733</f>
        <v>I</v>
      </c>
      <c r="C10726" t="str">
        <f>Data_checks!M10733</f>
        <v>D</v>
      </c>
    </row>
    <row r="10727" spans="1:3" x14ac:dyDescent="0.25">
      <c r="A10727">
        <f>Data_checks!K10734</f>
        <v>10720</v>
      </c>
      <c r="B10727" t="str">
        <f>Data_checks!L10734</f>
        <v>S</v>
      </c>
      <c r="C10727" t="str">
        <f>Data_checks!M10734</f>
        <v>H</v>
      </c>
    </row>
    <row r="10728" spans="1:3" x14ac:dyDescent="0.25">
      <c r="A10728">
        <f>Data_checks!K10735</f>
        <v>10721</v>
      </c>
      <c r="B10728" t="str">
        <f>Data_checks!L10735</f>
        <v>D</v>
      </c>
      <c r="C10728" t="str">
        <f>Data_checks!M10735</f>
        <v>D</v>
      </c>
    </row>
    <row r="10729" spans="1:3" x14ac:dyDescent="0.25">
      <c r="A10729">
        <f>Data_checks!K10736</f>
        <v>10722</v>
      </c>
      <c r="B10729" t="str">
        <f>Data_checks!L10736</f>
        <v>I</v>
      </c>
      <c r="C10729" t="str">
        <f>Data_checks!M10736</f>
        <v>H</v>
      </c>
    </row>
    <row r="10730" spans="1:3" x14ac:dyDescent="0.25">
      <c r="A10730">
        <f>Data_checks!K10737</f>
        <v>10723</v>
      </c>
      <c r="B10730" t="str">
        <f>Data_checks!L10737</f>
        <v>S</v>
      </c>
      <c r="C10730" t="str">
        <f>Data_checks!M10737</f>
        <v>I</v>
      </c>
    </row>
    <row r="10731" spans="1:3" x14ac:dyDescent="0.25">
      <c r="A10731">
        <f>Data_checks!K10738</f>
        <v>10724</v>
      </c>
      <c r="B10731" t="str">
        <f>Data_checks!L10738</f>
        <v>S</v>
      </c>
      <c r="C10731" t="str">
        <f>Data_checks!M10738</f>
        <v>H</v>
      </c>
    </row>
    <row r="10732" spans="1:3" x14ac:dyDescent="0.25">
      <c r="A10732">
        <f>Data_checks!K10739</f>
        <v>10725</v>
      </c>
      <c r="B10732" t="str">
        <f>Data_checks!L10739</f>
        <v>I</v>
      </c>
      <c r="C10732" t="str">
        <f>Data_checks!M10739</f>
        <v>D</v>
      </c>
    </row>
    <row r="10733" spans="1:3" x14ac:dyDescent="0.25">
      <c r="A10733">
        <f>Data_checks!K10740</f>
        <v>10726</v>
      </c>
      <c r="B10733" t="str">
        <f>Data_checks!L10740</f>
        <v>S</v>
      </c>
      <c r="C10733" t="str">
        <f>Data_checks!M10740</f>
        <v>H</v>
      </c>
    </row>
    <row r="10734" spans="1:3" x14ac:dyDescent="0.25">
      <c r="A10734">
        <f>Data_checks!K10741</f>
        <v>10727</v>
      </c>
      <c r="B10734" t="str">
        <f>Data_checks!L10741</f>
        <v>D</v>
      </c>
      <c r="C10734" t="str">
        <f>Data_checks!M10741</f>
        <v>D</v>
      </c>
    </row>
    <row r="10735" spans="1:3" x14ac:dyDescent="0.25">
      <c r="A10735">
        <f>Data_checks!K10742</f>
        <v>10728</v>
      </c>
      <c r="B10735" t="str">
        <f>Data_checks!L10742</f>
        <v>D</v>
      </c>
      <c r="C10735" t="str">
        <f>Data_checks!M10742</f>
        <v>D</v>
      </c>
    </row>
    <row r="10736" spans="1:3" x14ac:dyDescent="0.25">
      <c r="A10736">
        <f>Data_checks!K10743</f>
        <v>10729</v>
      </c>
      <c r="B10736" t="str">
        <f>Data_checks!L10743</f>
        <v>I</v>
      </c>
      <c r="C10736" t="str">
        <f>Data_checks!M10743</f>
        <v>D</v>
      </c>
    </row>
    <row r="10737" spans="1:3" x14ac:dyDescent="0.25">
      <c r="A10737">
        <f>Data_checks!K10744</f>
        <v>10730</v>
      </c>
      <c r="B10737" t="str">
        <f>Data_checks!L10744</f>
        <v>S</v>
      </c>
      <c r="C10737" t="str">
        <f>Data_checks!M10744</f>
        <v>H</v>
      </c>
    </row>
    <row r="10738" spans="1:3" x14ac:dyDescent="0.25">
      <c r="A10738">
        <f>Data_checks!K10745</f>
        <v>10731</v>
      </c>
      <c r="B10738" t="str">
        <f>Data_checks!L10745</f>
        <v>I</v>
      </c>
      <c r="C10738" t="str">
        <f>Data_checks!M10745</f>
        <v>D</v>
      </c>
    </row>
    <row r="10739" spans="1:3" x14ac:dyDescent="0.25">
      <c r="A10739">
        <f>Data_checks!K10746</f>
        <v>10732</v>
      </c>
      <c r="B10739" t="str">
        <f>Data_checks!L10746</f>
        <v>H</v>
      </c>
      <c r="C10739" t="str">
        <f>Data_checks!M10746</f>
        <v>H</v>
      </c>
    </row>
    <row r="10740" spans="1:3" x14ac:dyDescent="0.25">
      <c r="A10740">
        <f>Data_checks!K10747</f>
        <v>10733</v>
      </c>
      <c r="B10740" t="str">
        <f>Data_checks!L10747</f>
        <v>S</v>
      </c>
      <c r="C10740" t="str">
        <f>Data_checks!M10747</f>
        <v>H</v>
      </c>
    </row>
    <row r="10741" spans="1:3" x14ac:dyDescent="0.25">
      <c r="A10741">
        <f>Data_checks!K10748</f>
        <v>10734</v>
      </c>
      <c r="B10741" t="str">
        <f>Data_checks!L10748</f>
        <v>H</v>
      </c>
      <c r="C10741" t="str">
        <f>Data_checks!M10748</f>
        <v>H</v>
      </c>
    </row>
    <row r="10742" spans="1:3" x14ac:dyDescent="0.25">
      <c r="A10742">
        <f>Data_checks!K10749</f>
        <v>10735</v>
      </c>
      <c r="B10742" t="str">
        <f>Data_checks!L10749</f>
        <v>S</v>
      </c>
      <c r="C10742" t="str">
        <f>Data_checks!M10749</f>
        <v>H</v>
      </c>
    </row>
    <row r="10743" spans="1:3" x14ac:dyDescent="0.25">
      <c r="A10743">
        <f>Data_checks!K10750</f>
        <v>10736</v>
      </c>
      <c r="B10743" t="str">
        <f>Data_checks!L10750</f>
        <v>H</v>
      </c>
      <c r="C10743" t="str">
        <f>Data_checks!M10750</f>
        <v>H</v>
      </c>
    </row>
    <row r="10744" spans="1:3" x14ac:dyDescent="0.25">
      <c r="A10744">
        <f>Data_checks!K10751</f>
        <v>10737</v>
      </c>
      <c r="B10744" t="str">
        <f>Data_checks!L10751</f>
        <v>H</v>
      </c>
      <c r="C10744" t="str">
        <f>Data_checks!M10751</f>
        <v>H</v>
      </c>
    </row>
    <row r="10745" spans="1:3" x14ac:dyDescent="0.25">
      <c r="A10745">
        <f>Data_checks!K10752</f>
        <v>10738</v>
      </c>
      <c r="B10745" t="str">
        <f>Data_checks!L10752</f>
        <v>S</v>
      </c>
      <c r="C10745" t="str">
        <f>Data_checks!M10752</f>
        <v>I</v>
      </c>
    </row>
    <row r="10746" spans="1:3" x14ac:dyDescent="0.25">
      <c r="A10746">
        <f>Data_checks!K10753</f>
        <v>10739</v>
      </c>
      <c r="B10746" t="str">
        <f>Data_checks!L10753</f>
        <v>S</v>
      </c>
      <c r="C10746" t="str">
        <f>Data_checks!M10753</f>
        <v>H</v>
      </c>
    </row>
    <row r="10747" spans="1:3" x14ac:dyDescent="0.25">
      <c r="A10747">
        <f>Data_checks!K10754</f>
        <v>10740</v>
      </c>
      <c r="B10747" t="str">
        <f>Data_checks!L10754</f>
        <v>S</v>
      </c>
      <c r="C10747" t="str">
        <f>Data_checks!M10754</f>
        <v>H</v>
      </c>
    </row>
    <row r="10748" spans="1:3" x14ac:dyDescent="0.25">
      <c r="A10748">
        <f>Data_checks!K10755</f>
        <v>10741</v>
      </c>
      <c r="B10748" t="str">
        <f>Data_checks!L10755</f>
        <v>D</v>
      </c>
      <c r="C10748" t="str">
        <f>Data_checks!M10755</f>
        <v>D</v>
      </c>
    </row>
    <row r="10749" spans="1:3" x14ac:dyDescent="0.25">
      <c r="A10749">
        <f>Data_checks!K10756</f>
        <v>10742</v>
      </c>
      <c r="B10749" t="str">
        <f>Data_checks!L10756</f>
        <v>S</v>
      </c>
      <c r="C10749" t="str">
        <f>Data_checks!M10756</f>
        <v>H</v>
      </c>
    </row>
    <row r="10750" spans="1:3" x14ac:dyDescent="0.25">
      <c r="A10750">
        <f>Data_checks!K10757</f>
        <v>10743</v>
      </c>
      <c r="B10750" t="str">
        <f>Data_checks!L10757</f>
        <v>S</v>
      </c>
      <c r="C10750" t="str">
        <f>Data_checks!M10757</f>
        <v>H</v>
      </c>
    </row>
    <row r="10751" spans="1:3" x14ac:dyDescent="0.25">
      <c r="A10751">
        <f>Data_checks!K10758</f>
        <v>10744</v>
      </c>
      <c r="B10751" t="str">
        <f>Data_checks!L10758</f>
        <v>D</v>
      </c>
      <c r="C10751" t="str">
        <f>Data_checks!M10758</f>
        <v>D</v>
      </c>
    </row>
    <row r="10752" spans="1:3" x14ac:dyDescent="0.25">
      <c r="A10752">
        <f>Data_checks!K10759</f>
        <v>10745</v>
      </c>
      <c r="B10752" t="str">
        <f>Data_checks!L10759</f>
        <v>D</v>
      </c>
      <c r="C10752" t="str">
        <f>Data_checks!M10759</f>
        <v>D</v>
      </c>
    </row>
    <row r="10753" spans="1:3" x14ac:dyDescent="0.25">
      <c r="A10753">
        <f>Data_checks!K10760</f>
        <v>10746</v>
      </c>
      <c r="B10753" t="str">
        <f>Data_checks!L10760</f>
        <v>S</v>
      </c>
      <c r="C10753" t="str">
        <f>Data_checks!M10760</f>
        <v>H</v>
      </c>
    </row>
    <row r="10754" spans="1:3" x14ac:dyDescent="0.25">
      <c r="A10754">
        <f>Data_checks!K10761</f>
        <v>10747</v>
      </c>
      <c r="B10754" t="str">
        <f>Data_checks!L10761</f>
        <v>I</v>
      </c>
      <c r="C10754" t="str">
        <f>Data_checks!M10761</f>
        <v>H</v>
      </c>
    </row>
    <row r="10755" spans="1:3" x14ac:dyDescent="0.25">
      <c r="A10755">
        <f>Data_checks!K10762</f>
        <v>10748</v>
      </c>
      <c r="B10755" t="str">
        <f>Data_checks!L10762</f>
        <v>I</v>
      </c>
      <c r="C10755" t="str">
        <f>Data_checks!M10762</f>
        <v>S</v>
      </c>
    </row>
    <row r="10756" spans="1:3" x14ac:dyDescent="0.25">
      <c r="A10756">
        <f>Data_checks!K10763</f>
        <v>10749</v>
      </c>
      <c r="B10756" t="str">
        <f>Data_checks!L10763</f>
        <v>I</v>
      </c>
      <c r="C10756" t="str">
        <f>Data_checks!M10763</f>
        <v>I</v>
      </c>
    </row>
    <row r="10757" spans="1:3" x14ac:dyDescent="0.25">
      <c r="A10757">
        <f>Data_checks!K10764</f>
        <v>10750</v>
      </c>
      <c r="B10757" t="str">
        <f>Data_checks!L10764</f>
        <v>I</v>
      </c>
      <c r="C10757" t="str">
        <f>Data_checks!M10764</f>
        <v>S</v>
      </c>
    </row>
    <row r="10758" spans="1:3" x14ac:dyDescent="0.25">
      <c r="A10758">
        <f>Data_checks!K10765</f>
        <v>10751</v>
      </c>
      <c r="B10758" t="str">
        <f>Data_checks!L10765</f>
        <v>D</v>
      </c>
      <c r="C10758" t="str">
        <f>Data_checks!M10765</f>
        <v>D</v>
      </c>
    </row>
    <row r="10759" spans="1:3" x14ac:dyDescent="0.25">
      <c r="A10759">
        <f>Data_checks!K10766</f>
        <v>10752</v>
      </c>
      <c r="B10759" t="str">
        <f>Data_checks!L10766</f>
        <v>I</v>
      </c>
      <c r="C10759" t="str">
        <f>Data_checks!M10766</f>
        <v>I</v>
      </c>
    </row>
    <row r="10760" spans="1:3" x14ac:dyDescent="0.25">
      <c r="A10760">
        <f>Data_checks!K10767</f>
        <v>10753</v>
      </c>
      <c r="B10760" t="str">
        <f>Data_checks!L10767</f>
        <v>I</v>
      </c>
      <c r="C10760" t="str">
        <f>Data_checks!M10767</f>
        <v>I</v>
      </c>
    </row>
    <row r="10761" spans="1:3" x14ac:dyDescent="0.25">
      <c r="A10761">
        <f>Data_checks!K10768</f>
        <v>10754</v>
      </c>
      <c r="B10761" t="str">
        <f>Data_checks!L10768</f>
        <v>H</v>
      </c>
      <c r="C10761" t="str">
        <f>Data_checks!M10768</f>
        <v>H</v>
      </c>
    </row>
    <row r="10762" spans="1:3" x14ac:dyDescent="0.25">
      <c r="A10762">
        <f>Data_checks!K10769</f>
        <v>10755</v>
      </c>
      <c r="B10762" t="str">
        <f>Data_checks!L10769</f>
        <v>D</v>
      </c>
      <c r="C10762" t="str">
        <f>Data_checks!M10769</f>
        <v>D</v>
      </c>
    </row>
    <row r="10763" spans="1:3" x14ac:dyDescent="0.25">
      <c r="A10763">
        <f>Data_checks!K10770</f>
        <v>10756</v>
      </c>
      <c r="B10763" t="str">
        <f>Data_checks!L10770</f>
        <v>S</v>
      </c>
      <c r="C10763" t="str">
        <f>Data_checks!M10770</f>
        <v>H</v>
      </c>
    </row>
    <row r="10764" spans="1:3" x14ac:dyDescent="0.25">
      <c r="A10764">
        <f>Data_checks!K10771</f>
        <v>10757</v>
      </c>
      <c r="B10764" t="str">
        <f>Data_checks!L10771</f>
        <v>D</v>
      </c>
      <c r="C10764" t="str">
        <f>Data_checks!M10771</f>
        <v>D</v>
      </c>
    </row>
    <row r="10765" spans="1:3" x14ac:dyDescent="0.25">
      <c r="A10765">
        <f>Data_checks!K10772</f>
        <v>10758</v>
      </c>
      <c r="B10765" t="str">
        <f>Data_checks!L10772</f>
        <v>I</v>
      </c>
      <c r="C10765" t="str">
        <f>Data_checks!M10772</f>
        <v>S</v>
      </c>
    </row>
    <row r="10766" spans="1:3" x14ac:dyDescent="0.25">
      <c r="A10766">
        <f>Data_checks!K10773</f>
        <v>10759</v>
      </c>
      <c r="B10766" t="str">
        <f>Data_checks!L10773</f>
        <v>I</v>
      </c>
      <c r="C10766" t="str">
        <f>Data_checks!M10773</f>
        <v>I</v>
      </c>
    </row>
    <row r="10767" spans="1:3" x14ac:dyDescent="0.25">
      <c r="A10767">
        <f>Data_checks!K10774</f>
        <v>10760</v>
      </c>
      <c r="B10767" t="str">
        <f>Data_checks!L10774</f>
        <v>S</v>
      </c>
      <c r="C10767" t="str">
        <f>Data_checks!M10774</f>
        <v>H</v>
      </c>
    </row>
    <row r="10768" spans="1:3" x14ac:dyDescent="0.25">
      <c r="A10768">
        <f>Data_checks!K10775</f>
        <v>10761</v>
      </c>
      <c r="B10768" t="str">
        <f>Data_checks!L10775</f>
        <v>H</v>
      </c>
      <c r="C10768" t="str">
        <f>Data_checks!M10775</f>
        <v>H</v>
      </c>
    </row>
    <row r="10769" spans="1:3" x14ac:dyDescent="0.25">
      <c r="A10769">
        <f>Data_checks!K10776</f>
        <v>10762</v>
      </c>
      <c r="B10769" t="str">
        <f>Data_checks!L10776</f>
        <v>D</v>
      </c>
      <c r="C10769" t="str">
        <f>Data_checks!M10776</f>
        <v>D</v>
      </c>
    </row>
    <row r="10770" spans="1:3" x14ac:dyDescent="0.25">
      <c r="A10770">
        <f>Data_checks!K10777</f>
        <v>10763</v>
      </c>
      <c r="B10770" t="str">
        <f>Data_checks!L10777</f>
        <v>S</v>
      </c>
      <c r="C10770" t="str">
        <f>Data_checks!M10777</f>
        <v>H</v>
      </c>
    </row>
    <row r="10771" spans="1:3" x14ac:dyDescent="0.25">
      <c r="A10771">
        <f>Data_checks!K10778</f>
        <v>10764</v>
      </c>
      <c r="B10771" t="str">
        <f>Data_checks!L10778</f>
        <v>H</v>
      </c>
      <c r="C10771" t="str">
        <f>Data_checks!M10778</f>
        <v>H</v>
      </c>
    </row>
    <row r="10772" spans="1:3" x14ac:dyDescent="0.25">
      <c r="A10772">
        <f>Data_checks!K10779</f>
        <v>10765</v>
      </c>
      <c r="B10772" t="str">
        <f>Data_checks!L10779</f>
        <v>H</v>
      </c>
      <c r="C10772" t="str">
        <f>Data_checks!M10779</f>
        <v>H</v>
      </c>
    </row>
    <row r="10773" spans="1:3" x14ac:dyDescent="0.25">
      <c r="A10773">
        <f>Data_checks!K10780</f>
        <v>10766</v>
      </c>
      <c r="B10773" t="str">
        <f>Data_checks!L10780</f>
        <v>S</v>
      </c>
      <c r="C10773" t="str">
        <f>Data_checks!M10780</f>
        <v>I</v>
      </c>
    </row>
    <row r="10774" spans="1:3" x14ac:dyDescent="0.25">
      <c r="A10774">
        <f>Data_checks!K10781</f>
        <v>10767</v>
      </c>
      <c r="B10774" t="str">
        <f>Data_checks!L10781</f>
        <v>D</v>
      </c>
      <c r="C10774" t="str">
        <f>Data_checks!M10781</f>
        <v>D</v>
      </c>
    </row>
    <row r="10775" spans="1:3" x14ac:dyDescent="0.25">
      <c r="A10775">
        <f>Data_checks!K10782</f>
        <v>10768</v>
      </c>
      <c r="B10775" t="str">
        <f>Data_checks!L10782</f>
        <v>I</v>
      </c>
      <c r="C10775" t="str">
        <f>Data_checks!M10782</f>
        <v>I</v>
      </c>
    </row>
    <row r="10776" spans="1:3" x14ac:dyDescent="0.25">
      <c r="A10776">
        <f>Data_checks!K10783</f>
        <v>10769</v>
      </c>
      <c r="B10776" t="str">
        <f>Data_checks!L10783</f>
        <v>I</v>
      </c>
      <c r="C10776" t="str">
        <f>Data_checks!M10783</f>
        <v>S</v>
      </c>
    </row>
    <row r="10777" spans="1:3" x14ac:dyDescent="0.25">
      <c r="A10777">
        <f>Data_checks!K10784</f>
        <v>10770</v>
      </c>
      <c r="B10777" t="str">
        <f>Data_checks!L10784</f>
        <v>S</v>
      </c>
      <c r="C10777" t="str">
        <f>Data_checks!M10784</f>
        <v>D</v>
      </c>
    </row>
    <row r="10778" spans="1:3" x14ac:dyDescent="0.25">
      <c r="A10778">
        <f>Data_checks!K10785</f>
        <v>10771</v>
      </c>
      <c r="B10778" t="str">
        <f>Data_checks!L10785</f>
        <v>H</v>
      </c>
      <c r="C10778" t="str">
        <f>Data_checks!M10785</f>
        <v>H</v>
      </c>
    </row>
    <row r="10779" spans="1:3" x14ac:dyDescent="0.25">
      <c r="A10779">
        <f>Data_checks!K10786</f>
        <v>10772</v>
      </c>
      <c r="B10779" t="str">
        <f>Data_checks!L10786</f>
        <v>H</v>
      </c>
      <c r="C10779" t="str">
        <f>Data_checks!M10786</f>
        <v>H</v>
      </c>
    </row>
    <row r="10780" spans="1:3" x14ac:dyDescent="0.25">
      <c r="A10780">
        <f>Data_checks!K10787</f>
        <v>10773</v>
      </c>
      <c r="B10780" t="str">
        <f>Data_checks!L10787</f>
        <v>D</v>
      </c>
      <c r="C10780" t="str">
        <f>Data_checks!M10787</f>
        <v>D</v>
      </c>
    </row>
    <row r="10781" spans="1:3" x14ac:dyDescent="0.25">
      <c r="A10781">
        <f>Data_checks!K10788</f>
        <v>10774</v>
      </c>
      <c r="B10781" t="str">
        <f>Data_checks!L10788</f>
        <v>D</v>
      </c>
      <c r="C10781" t="str">
        <f>Data_checks!M10788</f>
        <v>D</v>
      </c>
    </row>
    <row r="10782" spans="1:3" x14ac:dyDescent="0.25">
      <c r="A10782">
        <f>Data_checks!K10789</f>
        <v>10775</v>
      </c>
      <c r="B10782" t="str">
        <f>Data_checks!L10789</f>
        <v>D</v>
      </c>
      <c r="C10782" t="str">
        <f>Data_checks!M10789</f>
        <v>D</v>
      </c>
    </row>
    <row r="10783" spans="1:3" x14ac:dyDescent="0.25">
      <c r="A10783">
        <f>Data_checks!K10790</f>
        <v>10776</v>
      </c>
      <c r="B10783" t="str">
        <f>Data_checks!L10790</f>
        <v>I</v>
      </c>
      <c r="C10783" t="str">
        <f>Data_checks!M10790</f>
        <v>I</v>
      </c>
    </row>
    <row r="10784" spans="1:3" x14ac:dyDescent="0.25">
      <c r="A10784">
        <f>Data_checks!K10791</f>
        <v>10777</v>
      </c>
      <c r="B10784" t="str">
        <f>Data_checks!L10791</f>
        <v>I</v>
      </c>
      <c r="C10784" t="str">
        <f>Data_checks!M10791</f>
        <v>I</v>
      </c>
    </row>
    <row r="10785" spans="1:3" x14ac:dyDescent="0.25">
      <c r="A10785">
        <f>Data_checks!K10792</f>
        <v>10778</v>
      </c>
      <c r="B10785" t="str">
        <f>Data_checks!L10792</f>
        <v>H</v>
      </c>
      <c r="C10785" t="str">
        <f>Data_checks!M10792</f>
        <v>H</v>
      </c>
    </row>
    <row r="10786" spans="1:3" x14ac:dyDescent="0.25">
      <c r="A10786">
        <f>Data_checks!K10793</f>
        <v>10779</v>
      </c>
      <c r="B10786" t="str">
        <f>Data_checks!L10793</f>
        <v>I</v>
      </c>
      <c r="C10786" t="str">
        <f>Data_checks!M10793</f>
        <v>I</v>
      </c>
    </row>
    <row r="10787" spans="1:3" x14ac:dyDescent="0.25">
      <c r="A10787">
        <f>Data_checks!K10794</f>
        <v>10780</v>
      </c>
      <c r="B10787" t="str">
        <f>Data_checks!L10794</f>
        <v>H</v>
      </c>
      <c r="C10787" t="str">
        <f>Data_checks!M10794</f>
        <v>H</v>
      </c>
    </row>
    <row r="10788" spans="1:3" x14ac:dyDescent="0.25">
      <c r="A10788">
        <f>Data_checks!K10795</f>
        <v>10781</v>
      </c>
      <c r="B10788" t="str">
        <f>Data_checks!L10795</f>
        <v>H</v>
      </c>
      <c r="C10788" t="str">
        <f>Data_checks!M10795</f>
        <v>H</v>
      </c>
    </row>
    <row r="10789" spans="1:3" x14ac:dyDescent="0.25">
      <c r="A10789">
        <f>Data_checks!K10796</f>
        <v>10782</v>
      </c>
      <c r="B10789" t="str">
        <f>Data_checks!L10796</f>
        <v>I</v>
      </c>
      <c r="C10789" t="str">
        <f>Data_checks!M10796</f>
        <v>D</v>
      </c>
    </row>
    <row r="10790" spans="1:3" x14ac:dyDescent="0.25">
      <c r="A10790">
        <f>Data_checks!K10797</f>
        <v>10783</v>
      </c>
      <c r="B10790" t="str">
        <f>Data_checks!L10797</f>
        <v>D</v>
      </c>
      <c r="C10790" t="str">
        <f>Data_checks!M10797</f>
        <v>D</v>
      </c>
    </row>
    <row r="10791" spans="1:3" x14ac:dyDescent="0.25">
      <c r="A10791">
        <f>Data_checks!K10798</f>
        <v>10784</v>
      </c>
      <c r="B10791" t="str">
        <f>Data_checks!L10798</f>
        <v>D</v>
      </c>
      <c r="C10791" t="str">
        <f>Data_checks!M10798</f>
        <v>D</v>
      </c>
    </row>
    <row r="10792" spans="1:3" x14ac:dyDescent="0.25">
      <c r="A10792">
        <f>Data_checks!K10799</f>
        <v>10785</v>
      </c>
      <c r="B10792" t="str">
        <f>Data_checks!L10799</f>
        <v>I</v>
      </c>
      <c r="C10792" t="str">
        <f>Data_checks!M10799</f>
        <v>I</v>
      </c>
    </row>
    <row r="10793" spans="1:3" x14ac:dyDescent="0.25">
      <c r="A10793">
        <f>Data_checks!K10800</f>
        <v>10786</v>
      </c>
      <c r="B10793" t="str">
        <f>Data_checks!L10800</f>
        <v>H</v>
      </c>
      <c r="C10793" t="str">
        <f>Data_checks!M10800</f>
        <v>I</v>
      </c>
    </row>
    <row r="10794" spans="1:3" x14ac:dyDescent="0.25">
      <c r="A10794">
        <f>Data_checks!K10801</f>
        <v>10787</v>
      </c>
      <c r="B10794" t="str">
        <f>Data_checks!L10801</f>
        <v>I</v>
      </c>
      <c r="C10794" t="str">
        <f>Data_checks!M10801</f>
        <v>H</v>
      </c>
    </row>
    <row r="10795" spans="1:3" x14ac:dyDescent="0.25">
      <c r="A10795">
        <f>Data_checks!K10802</f>
        <v>10788</v>
      </c>
      <c r="B10795" t="str">
        <f>Data_checks!L10802</f>
        <v>S</v>
      </c>
      <c r="C10795" t="str">
        <f>Data_checks!M10802</f>
        <v>H</v>
      </c>
    </row>
    <row r="10796" spans="1:3" x14ac:dyDescent="0.25">
      <c r="A10796">
        <f>Data_checks!K10803</f>
        <v>10789</v>
      </c>
      <c r="B10796" t="str">
        <f>Data_checks!L10803</f>
        <v>I</v>
      </c>
      <c r="C10796" t="str">
        <f>Data_checks!M10803</f>
        <v>I</v>
      </c>
    </row>
    <row r="10797" spans="1:3" x14ac:dyDescent="0.25">
      <c r="A10797">
        <f>Data_checks!K10804</f>
        <v>10790</v>
      </c>
      <c r="B10797" t="str">
        <f>Data_checks!L10804</f>
        <v>I</v>
      </c>
      <c r="C10797" t="str">
        <f>Data_checks!M10804</f>
        <v>D</v>
      </c>
    </row>
    <row r="10798" spans="1:3" x14ac:dyDescent="0.25">
      <c r="A10798">
        <f>Data_checks!K10805</f>
        <v>10791</v>
      </c>
      <c r="B10798" t="str">
        <f>Data_checks!L10805</f>
        <v>I</v>
      </c>
      <c r="C10798" t="str">
        <f>Data_checks!M10805</f>
        <v>I</v>
      </c>
    </row>
    <row r="10799" spans="1:3" x14ac:dyDescent="0.25">
      <c r="A10799">
        <f>Data_checks!K10806</f>
        <v>10792</v>
      </c>
      <c r="B10799" t="str">
        <f>Data_checks!L10806</f>
        <v>I</v>
      </c>
      <c r="C10799" t="str">
        <f>Data_checks!M10806</f>
        <v>H</v>
      </c>
    </row>
    <row r="10800" spans="1:3" x14ac:dyDescent="0.25">
      <c r="A10800">
        <f>Data_checks!K10807</f>
        <v>10793</v>
      </c>
      <c r="B10800" t="str">
        <f>Data_checks!L10807</f>
        <v>H</v>
      </c>
      <c r="C10800" t="str">
        <f>Data_checks!M10807</f>
        <v>H</v>
      </c>
    </row>
    <row r="10801" spans="1:3" x14ac:dyDescent="0.25">
      <c r="A10801">
        <f>Data_checks!K10808</f>
        <v>10794</v>
      </c>
      <c r="B10801" t="str">
        <f>Data_checks!L10808</f>
        <v>I</v>
      </c>
      <c r="C10801" t="str">
        <f>Data_checks!M10808</f>
        <v>D</v>
      </c>
    </row>
    <row r="10802" spans="1:3" x14ac:dyDescent="0.25">
      <c r="A10802">
        <f>Data_checks!K10809</f>
        <v>10795</v>
      </c>
      <c r="B10802" t="str">
        <f>Data_checks!L10809</f>
        <v>I</v>
      </c>
      <c r="C10802" t="str">
        <f>Data_checks!M10809</f>
        <v>H</v>
      </c>
    </row>
    <row r="10803" spans="1:3" x14ac:dyDescent="0.25">
      <c r="A10803">
        <f>Data_checks!K10810</f>
        <v>10796</v>
      </c>
      <c r="B10803" t="str">
        <f>Data_checks!L10810</f>
        <v>I</v>
      </c>
      <c r="C10803" t="str">
        <f>Data_checks!M10810</f>
        <v>S</v>
      </c>
    </row>
    <row r="10804" spans="1:3" x14ac:dyDescent="0.25">
      <c r="A10804">
        <f>Data_checks!K10811</f>
        <v>10797</v>
      </c>
      <c r="B10804" t="str">
        <f>Data_checks!L10811</f>
        <v>I</v>
      </c>
      <c r="C10804" t="str">
        <f>Data_checks!M10811</f>
        <v>I</v>
      </c>
    </row>
    <row r="10805" spans="1:3" x14ac:dyDescent="0.25">
      <c r="A10805">
        <f>Data_checks!K10812</f>
        <v>10798</v>
      </c>
      <c r="B10805" t="str">
        <f>Data_checks!L10812</f>
        <v>S</v>
      </c>
      <c r="C10805" t="str">
        <f>Data_checks!M10812</f>
        <v>H</v>
      </c>
    </row>
    <row r="10806" spans="1:3" x14ac:dyDescent="0.25">
      <c r="A10806">
        <f>Data_checks!K10813</f>
        <v>10799</v>
      </c>
      <c r="B10806" t="str">
        <f>Data_checks!L10813</f>
        <v>D</v>
      </c>
      <c r="C10806" t="str">
        <f>Data_checks!M10813</f>
        <v>D</v>
      </c>
    </row>
    <row r="10807" spans="1:3" x14ac:dyDescent="0.25">
      <c r="A10807">
        <f>Data_checks!K10814</f>
        <v>10800</v>
      </c>
      <c r="B10807" t="str">
        <f>Data_checks!L10814</f>
        <v>D</v>
      </c>
      <c r="C10807" t="str">
        <f>Data_checks!M10814</f>
        <v>D</v>
      </c>
    </row>
    <row r="10808" spans="1:3" x14ac:dyDescent="0.25">
      <c r="A10808">
        <f>Data_checks!K10815</f>
        <v>10801</v>
      </c>
      <c r="B10808" t="str">
        <f>Data_checks!L10815</f>
        <v>I</v>
      </c>
      <c r="C10808" t="str">
        <f>Data_checks!M10815</f>
        <v>I</v>
      </c>
    </row>
    <row r="10809" spans="1:3" x14ac:dyDescent="0.25">
      <c r="A10809">
        <f>Data_checks!K10816</f>
        <v>10802</v>
      </c>
      <c r="B10809" t="str">
        <f>Data_checks!L10816</f>
        <v>I</v>
      </c>
      <c r="C10809" t="str">
        <f>Data_checks!M10816</f>
        <v>I</v>
      </c>
    </row>
    <row r="10810" spans="1:3" x14ac:dyDescent="0.25">
      <c r="A10810">
        <f>Data_checks!K10817</f>
        <v>10803</v>
      </c>
      <c r="B10810" t="str">
        <f>Data_checks!L10817</f>
        <v>S</v>
      </c>
      <c r="C10810" t="str">
        <f>Data_checks!M10817</f>
        <v>H</v>
      </c>
    </row>
    <row r="10811" spans="1:3" x14ac:dyDescent="0.25">
      <c r="A10811">
        <f>Data_checks!K10818</f>
        <v>10804</v>
      </c>
      <c r="B10811" t="str">
        <f>Data_checks!L10818</f>
        <v>S</v>
      </c>
      <c r="C10811" t="str">
        <f>Data_checks!M10818</f>
        <v>H</v>
      </c>
    </row>
    <row r="10812" spans="1:3" x14ac:dyDescent="0.25">
      <c r="A10812">
        <f>Data_checks!K10819</f>
        <v>10805</v>
      </c>
      <c r="B10812" t="str">
        <f>Data_checks!L10819</f>
        <v>S</v>
      </c>
      <c r="C10812" t="str">
        <f>Data_checks!M10819</f>
        <v>S</v>
      </c>
    </row>
    <row r="10813" spans="1:3" x14ac:dyDescent="0.25">
      <c r="A10813">
        <f>Data_checks!K10820</f>
        <v>10806</v>
      </c>
      <c r="B10813" t="str">
        <f>Data_checks!L10820</f>
        <v>H</v>
      </c>
      <c r="C10813" t="str">
        <f>Data_checks!M10820</f>
        <v>H</v>
      </c>
    </row>
    <row r="10814" spans="1:3" x14ac:dyDescent="0.25">
      <c r="A10814">
        <f>Data_checks!K10821</f>
        <v>10807</v>
      </c>
      <c r="B10814" t="str">
        <f>Data_checks!L10821</f>
        <v>I</v>
      </c>
      <c r="C10814" t="str">
        <f>Data_checks!M10821</f>
        <v>D</v>
      </c>
    </row>
    <row r="10815" spans="1:3" x14ac:dyDescent="0.25">
      <c r="A10815">
        <f>Data_checks!K10822</f>
        <v>10808</v>
      </c>
      <c r="B10815" t="str">
        <f>Data_checks!L10822</f>
        <v>H</v>
      </c>
      <c r="C10815" t="str">
        <f>Data_checks!M10822</f>
        <v>H</v>
      </c>
    </row>
    <row r="10816" spans="1:3" x14ac:dyDescent="0.25">
      <c r="A10816">
        <f>Data_checks!K10823</f>
        <v>10809</v>
      </c>
      <c r="B10816" t="str">
        <f>Data_checks!L10823</f>
        <v>H</v>
      </c>
      <c r="C10816" t="str">
        <f>Data_checks!M10823</f>
        <v>H</v>
      </c>
    </row>
    <row r="10817" spans="1:3" x14ac:dyDescent="0.25">
      <c r="A10817">
        <f>Data_checks!K10824</f>
        <v>10810</v>
      </c>
      <c r="B10817" t="str">
        <f>Data_checks!L10824</f>
        <v>S</v>
      </c>
      <c r="C10817" t="str">
        <f>Data_checks!M10824</f>
        <v>H</v>
      </c>
    </row>
    <row r="10818" spans="1:3" x14ac:dyDescent="0.25">
      <c r="A10818">
        <f>Data_checks!K10825</f>
        <v>10811</v>
      </c>
      <c r="B10818" t="str">
        <f>Data_checks!L10825</f>
        <v>H</v>
      </c>
      <c r="C10818" t="str">
        <f>Data_checks!M10825</f>
        <v>H</v>
      </c>
    </row>
    <row r="10819" spans="1:3" x14ac:dyDescent="0.25">
      <c r="A10819">
        <f>Data_checks!K10826</f>
        <v>10812</v>
      </c>
      <c r="B10819" t="str">
        <f>Data_checks!L10826</f>
        <v>I</v>
      </c>
      <c r="C10819" t="str">
        <f>Data_checks!M10826</f>
        <v>D</v>
      </c>
    </row>
    <row r="10820" spans="1:3" x14ac:dyDescent="0.25">
      <c r="A10820">
        <f>Data_checks!K10827</f>
        <v>10813</v>
      </c>
      <c r="B10820" t="str">
        <f>Data_checks!L10827</f>
        <v>D</v>
      </c>
      <c r="C10820" t="str">
        <f>Data_checks!M10827</f>
        <v>D</v>
      </c>
    </row>
    <row r="10821" spans="1:3" x14ac:dyDescent="0.25">
      <c r="A10821">
        <f>Data_checks!K10828</f>
        <v>10814</v>
      </c>
      <c r="B10821" t="str">
        <f>Data_checks!L10828</f>
        <v>I</v>
      </c>
      <c r="C10821" t="str">
        <f>Data_checks!M10828</f>
        <v>H</v>
      </c>
    </row>
    <row r="10822" spans="1:3" x14ac:dyDescent="0.25">
      <c r="A10822">
        <f>Data_checks!K10829</f>
        <v>10815</v>
      </c>
      <c r="B10822" t="str">
        <f>Data_checks!L10829</f>
        <v>I</v>
      </c>
      <c r="C10822" t="str">
        <f>Data_checks!M10829</f>
        <v>I</v>
      </c>
    </row>
    <row r="10823" spans="1:3" x14ac:dyDescent="0.25">
      <c r="A10823">
        <f>Data_checks!K10830</f>
        <v>10816</v>
      </c>
      <c r="B10823" t="str">
        <f>Data_checks!L10830</f>
        <v>I</v>
      </c>
      <c r="C10823" t="str">
        <f>Data_checks!M10830</f>
        <v>S</v>
      </c>
    </row>
    <row r="10824" spans="1:3" x14ac:dyDescent="0.25">
      <c r="A10824">
        <f>Data_checks!K10831</f>
        <v>10817</v>
      </c>
      <c r="B10824" t="str">
        <f>Data_checks!L10831</f>
        <v>I</v>
      </c>
      <c r="C10824" t="str">
        <f>Data_checks!M10831</f>
        <v>D</v>
      </c>
    </row>
    <row r="10825" spans="1:3" x14ac:dyDescent="0.25">
      <c r="A10825">
        <f>Data_checks!K10832</f>
        <v>10818</v>
      </c>
      <c r="B10825" t="str">
        <f>Data_checks!L10832</f>
        <v>S</v>
      </c>
      <c r="C10825" t="str">
        <f>Data_checks!M10832</f>
        <v>H</v>
      </c>
    </row>
    <row r="10826" spans="1:3" x14ac:dyDescent="0.25">
      <c r="A10826">
        <f>Data_checks!K10833</f>
        <v>10819</v>
      </c>
      <c r="B10826" t="str">
        <f>Data_checks!L10833</f>
        <v>I</v>
      </c>
      <c r="C10826" t="str">
        <f>Data_checks!M10833</f>
        <v>S</v>
      </c>
    </row>
    <row r="10827" spans="1:3" x14ac:dyDescent="0.25">
      <c r="A10827">
        <f>Data_checks!K10834</f>
        <v>10820</v>
      </c>
      <c r="B10827" t="str">
        <f>Data_checks!L10834</f>
        <v>D</v>
      </c>
      <c r="C10827" t="str">
        <f>Data_checks!M10834</f>
        <v>D</v>
      </c>
    </row>
    <row r="10828" spans="1:3" x14ac:dyDescent="0.25">
      <c r="A10828">
        <f>Data_checks!K10835</f>
        <v>10821</v>
      </c>
      <c r="B10828" t="str">
        <f>Data_checks!L10835</f>
        <v>H</v>
      </c>
      <c r="C10828" t="str">
        <f>Data_checks!M10835</f>
        <v>H</v>
      </c>
    </row>
    <row r="10829" spans="1:3" x14ac:dyDescent="0.25">
      <c r="A10829">
        <f>Data_checks!K10836</f>
        <v>10822</v>
      </c>
      <c r="B10829" t="str">
        <f>Data_checks!L10836</f>
        <v>D</v>
      </c>
      <c r="C10829" t="str">
        <f>Data_checks!M10836</f>
        <v>D</v>
      </c>
    </row>
    <row r="10830" spans="1:3" x14ac:dyDescent="0.25">
      <c r="A10830">
        <f>Data_checks!K10837</f>
        <v>10823</v>
      </c>
      <c r="B10830" t="str">
        <f>Data_checks!L10837</f>
        <v>I</v>
      </c>
      <c r="C10830" t="str">
        <f>Data_checks!M10837</f>
        <v>H</v>
      </c>
    </row>
    <row r="10831" spans="1:3" x14ac:dyDescent="0.25">
      <c r="A10831">
        <f>Data_checks!K10838</f>
        <v>10824</v>
      </c>
      <c r="B10831" t="str">
        <f>Data_checks!L10838</f>
        <v>I</v>
      </c>
      <c r="C10831" t="str">
        <f>Data_checks!M10838</f>
        <v>D</v>
      </c>
    </row>
    <row r="10832" spans="1:3" x14ac:dyDescent="0.25">
      <c r="A10832">
        <f>Data_checks!K10839</f>
        <v>10825</v>
      </c>
      <c r="B10832" t="str">
        <f>Data_checks!L10839</f>
        <v>H</v>
      </c>
      <c r="C10832" t="str">
        <f>Data_checks!M10839</f>
        <v>S</v>
      </c>
    </row>
    <row r="10833" spans="1:3" x14ac:dyDescent="0.25">
      <c r="A10833">
        <f>Data_checks!K10840</f>
        <v>10826</v>
      </c>
      <c r="B10833" t="str">
        <f>Data_checks!L10840</f>
        <v>S</v>
      </c>
      <c r="C10833" t="str">
        <f>Data_checks!M10840</f>
        <v>H</v>
      </c>
    </row>
    <row r="10834" spans="1:3" x14ac:dyDescent="0.25">
      <c r="A10834">
        <f>Data_checks!K10841</f>
        <v>10827</v>
      </c>
      <c r="B10834" t="str">
        <f>Data_checks!L10841</f>
        <v>D</v>
      </c>
      <c r="C10834" t="str">
        <f>Data_checks!M10841</f>
        <v>D</v>
      </c>
    </row>
    <row r="10835" spans="1:3" x14ac:dyDescent="0.25">
      <c r="A10835">
        <f>Data_checks!K10842</f>
        <v>10828</v>
      </c>
      <c r="B10835" t="str">
        <f>Data_checks!L10842</f>
        <v>H</v>
      </c>
      <c r="C10835" t="str">
        <f>Data_checks!M10842</f>
        <v>H</v>
      </c>
    </row>
    <row r="10836" spans="1:3" x14ac:dyDescent="0.25">
      <c r="A10836">
        <f>Data_checks!K10843</f>
        <v>10829</v>
      </c>
      <c r="B10836" t="str">
        <f>Data_checks!L10843</f>
        <v>H</v>
      </c>
      <c r="C10836" t="str">
        <f>Data_checks!M10843</f>
        <v>H</v>
      </c>
    </row>
    <row r="10837" spans="1:3" x14ac:dyDescent="0.25">
      <c r="A10837">
        <f>Data_checks!K10844</f>
        <v>10830</v>
      </c>
      <c r="B10837" t="str">
        <f>Data_checks!L10844</f>
        <v>S</v>
      </c>
      <c r="C10837" t="str">
        <f>Data_checks!M10844</f>
        <v>H</v>
      </c>
    </row>
    <row r="10838" spans="1:3" x14ac:dyDescent="0.25">
      <c r="A10838">
        <f>Data_checks!K10845</f>
        <v>10831</v>
      </c>
      <c r="B10838" t="str">
        <f>Data_checks!L10845</f>
        <v>S</v>
      </c>
      <c r="C10838" t="str">
        <f>Data_checks!M10845</f>
        <v>H</v>
      </c>
    </row>
    <row r="10839" spans="1:3" x14ac:dyDescent="0.25">
      <c r="A10839">
        <f>Data_checks!K10846</f>
        <v>10832</v>
      </c>
      <c r="B10839" t="str">
        <f>Data_checks!L10846</f>
        <v>H</v>
      </c>
      <c r="C10839" t="str">
        <f>Data_checks!M10846</f>
        <v>H</v>
      </c>
    </row>
    <row r="10840" spans="1:3" x14ac:dyDescent="0.25">
      <c r="A10840">
        <f>Data_checks!K10847</f>
        <v>10833</v>
      </c>
      <c r="B10840" t="str">
        <f>Data_checks!L10847</f>
        <v>H</v>
      </c>
      <c r="C10840" t="str">
        <f>Data_checks!M10847</f>
        <v>H</v>
      </c>
    </row>
    <row r="10841" spans="1:3" x14ac:dyDescent="0.25">
      <c r="A10841">
        <f>Data_checks!K10848</f>
        <v>10834</v>
      </c>
      <c r="B10841" t="str">
        <f>Data_checks!L10848</f>
        <v>H</v>
      </c>
      <c r="C10841" t="str">
        <f>Data_checks!M10848</f>
        <v>H</v>
      </c>
    </row>
    <row r="10842" spans="1:3" x14ac:dyDescent="0.25">
      <c r="A10842">
        <f>Data_checks!K10849</f>
        <v>10835</v>
      </c>
      <c r="B10842" t="str">
        <f>Data_checks!L10849</f>
        <v>H</v>
      </c>
      <c r="C10842" t="str">
        <f>Data_checks!M10849</f>
        <v>S</v>
      </c>
    </row>
    <row r="10843" spans="1:3" x14ac:dyDescent="0.25">
      <c r="A10843">
        <f>Data_checks!K10850</f>
        <v>10836</v>
      </c>
      <c r="B10843" t="str">
        <f>Data_checks!L10850</f>
        <v>D</v>
      </c>
      <c r="C10843" t="str">
        <f>Data_checks!M10850</f>
        <v>D</v>
      </c>
    </row>
    <row r="10844" spans="1:3" x14ac:dyDescent="0.25">
      <c r="A10844">
        <f>Data_checks!K10851</f>
        <v>10837</v>
      </c>
      <c r="B10844" t="str">
        <f>Data_checks!L10851</f>
        <v>I</v>
      </c>
      <c r="C10844" t="str">
        <f>Data_checks!M10851</f>
        <v>D</v>
      </c>
    </row>
    <row r="10845" spans="1:3" x14ac:dyDescent="0.25">
      <c r="A10845">
        <f>Data_checks!K10852</f>
        <v>10838</v>
      </c>
      <c r="B10845" t="str">
        <f>Data_checks!L10852</f>
        <v>I</v>
      </c>
      <c r="C10845" t="str">
        <f>Data_checks!M10852</f>
        <v>D</v>
      </c>
    </row>
    <row r="10846" spans="1:3" x14ac:dyDescent="0.25">
      <c r="A10846">
        <f>Data_checks!K10853</f>
        <v>10839</v>
      </c>
      <c r="B10846" t="str">
        <f>Data_checks!L10853</f>
        <v>H</v>
      </c>
      <c r="C10846" t="str">
        <f>Data_checks!M10853</f>
        <v>H</v>
      </c>
    </row>
    <row r="10847" spans="1:3" x14ac:dyDescent="0.25">
      <c r="A10847">
        <f>Data_checks!K10854</f>
        <v>10840</v>
      </c>
      <c r="B10847" t="str">
        <f>Data_checks!L10854</f>
        <v>H</v>
      </c>
      <c r="C10847" t="str">
        <f>Data_checks!M10854</f>
        <v>H</v>
      </c>
    </row>
    <row r="10848" spans="1:3" x14ac:dyDescent="0.25">
      <c r="A10848">
        <f>Data_checks!K10855</f>
        <v>10841</v>
      </c>
      <c r="B10848" t="str">
        <f>Data_checks!L10855</f>
        <v>D</v>
      </c>
      <c r="C10848" t="str">
        <f>Data_checks!M10855</f>
        <v>D</v>
      </c>
    </row>
    <row r="10849" spans="1:3" x14ac:dyDescent="0.25">
      <c r="A10849">
        <f>Data_checks!K10856</f>
        <v>10842</v>
      </c>
      <c r="B10849" t="str">
        <f>Data_checks!L10856</f>
        <v>S</v>
      </c>
      <c r="C10849" t="str">
        <f>Data_checks!M10856</f>
        <v>H</v>
      </c>
    </row>
    <row r="10850" spans="1:3" x14ac:dyDescent="0.25">
      <c r="A10850">
        <f>Data_checks!K10857</f>
        <v>10843</v>
      </c>
      <c r="B10850" t="str">
        <f>Data_checks!L10857</f>
        <v>S</v>
      </c>
      <c r="C10850" t="str">
        <f>Data_checks!M10857</f>
        <v>D</v>
      </c>
    </row>
    <row r="10851" spans="1:3" x14ac:dyDescent="0.25">
      <c r="A10851">
        <f>Data_checks!K10858</f>
        <v>10844</v>
      </c>
      <c r="B10851" t="str">
        <f>Data_checks!L10858</f>
        <v>I</v>
      </c>
      <c r="C10851" t="str">
        <f>Data_checks!M10858</f>
        <v>D</v>
      </c>
    </row>
    <row r="10852" spans="1:3" x14ac:dyDescent="0.25">
      <c r="A10852">
        <f>Data_checks!K10859</f>
        <v>10845</v>
      </c>
      <c r="B10852" t="str">
        <f>Data_checks!L10859</f>
        <v>S</v>
      </c>
      <c r="C10852" t="str">
        <f>Data_checks!M10859</f>
        <v>H</v>
      </c>
    </row>
    <row r="10853" spans="1:3" x14ac:dyDescent="0.25">
      <c r="A10853">
        <f>Data_checks!K10860</f>
        <v>10846</v>
      </c>
      <c r="B10853" t="str">
        <f>Data_checks!L10860</f>
        <v>S</v>
      </c>
      <c r="C10853" t="str">
        <f>Data_checks!M10860</f>
        <v>H</v>
      </c>
    </row>
    <row r="10854" spans="1:3" x14ac:dyDescent="0.25">
      <c r="A10854">
        <f>Data_checks!K10861</f>
        <v>10847</v>
      </c>
      <c r="B10854" t="str">
        <f>Data_checks!L10861</f>
        <v>I</v>
      </c>
      <c r="C10854" t="str">
        <f>Data_checks!M10861</f>
        <v>H</v>
      </c>
    </row>
    <row r="10855" spans="1:3" x14ac:dyDescent="0.25">
      <c r="A10855">
        <f>Data_checks!K10862</f>
        <v>10848</v>
      </c>
      <c r="B10855" t="str">
        <f>Data_checks!L10862</f>
        <v>I</v>
      </c>
      <c r="C10855" t="str">
        <f>Data_checks!M10862</f>
        <v>S</v>
      </c>
    </row>
    <row r="10856" spans="1:3" x14ac:dyDescent="0.25">
      <c r="A10856">
        <f>Data_checks!K10863</f>
        <v>10849</v>
      </c>
      <c r="B10856" t="str">
        <f>Data_checks!L10863</f>
        <v>I</v>
      </c>
      <c r="C10856" t="str">
        <f>Data_checks!M10863</f>
        <v>I</v>
      </c>
    </row>
    <row r="10857" spans="1:3" x14ac:dyDescent="0.25">
      <c r="A10857">
        <f>Data_checks!K10864</f>
        <v>10850</v>
      </c>
      <c r="B10857" t="str">
        <f>Data_checks!L10864</f>
        <v>S</v>
      </c>
      <c r="C10857" t="str">
        <f>Data_checks!M10864</f>
        <v>H</v>
      </c>
    </row>
    <row r="10858" spans="1:3" x14ac:dyDescent="0.25">
      <c r="A10858">
        <f>Data_checks!K10865</f>
        <v>10851</v>
      </c>
      <c r="B10858" t="str">
        <f>Data_checks!L10865</f>
        <v>D</v>
      </c>
      <c r="C10858" t="str">
        <f>Data_checks!M10865</f>
        <v>D</v>
      </c>
    </row>
    <row r="10859" spans="1:3" x14ac:dyDescent="0.25">
      <c r="A10859">
        <f>Data_checks!K10866</f>
        <v>10852</v>
      </c>
      <c r="B10859" t="str">
        <f>Data_checks!L10866</f>
        <v>D</v>
      </c>
      <c r="C10859" t="str">
        <f>Data_checks!M10866</f>
        <v>D</v>
      </c>
    </row>
    <row r="10860" spans="1:3" x14ac:dyDescent="0.25">
      <c r="A10860">
        <f>Data_checks!K10867</f>
        <v>10853</v>
      </c>
      <c r="B10860" t="str">
        <f>Data_checks!L10867</f>
        <v>S</v>
      </c>
      <c r="C10860" t="str">
        <f>Data_checks!M10867</f>
        <v>H</v>
      </c>
    </row>
    <row r="10861" spans="1:3" x14ac:dyDescent="0.25">
      <c r="A10861">
        <f>Data_checks!K10868</f>
        <v>10854</v>
      </c>
      <c r="B10861" t="str">
        <f>Data_checks!L10868</f>
        <v>I</v>
      </c>
      <c r="C10861" t="str">
        <f>Data_checks!M10868</f>
        <v>I</v>
      </c>
    </row>
    <row r="10862" spans="1:3" x14ac:dyDescent="0.25">
      <c r="A10862">
        <f>Data_checks!K10869</f>
        <v>10855</v>
      </c>
      <c r="B10862" t="str">
        <f>Data_checks!L10869</f>
        <v>H</v>
      </c>
      <c r="C10862" t="str">
        <f>Data_checks!M10869</f>
        <v>H</v>
      </c>
    </row>
    <row r="10863" spans="1:3" x14ac:dyDescent="0.25">
      <c r="A10863">
        <f>Data_checks!K10870</f>
        <v>10856</v>
      </c>
      <c r="B10863" t="str">
        <f>Data_checks!L10870</f>
        <v>I</v>
      </c>
      <c r="C10863" t="str">
        <f>Data_checks!M10870</f>
        <v>H</v>
      </c>
    </row>
    <row r="10864" spans="1:3" x14ac:dyDescent="0.25">
      <c r="A10864">
        <f>Data_checks!K10871</f>
        <v>10857</v>
      </c>
      <c r="B10864" t="str">
        <f>Data_checks!L10871</f>
        <v>S</v>
      </c>
      <c r="C10864" t="str">
        <f>Data_checks!M10871</f>
        <v>H</v>
      </c>
    </row>
    <row r="10865" spans="1:3" x14ac:dyDescent="0.25">
      <c r="A10865">
        <f>Data_checks!K10872</f>
        <v>10858</v>
      </c>
      <c r="B10865" t="str">
        <f>Data_checks!L10872</f>
        <v>S</v>
      </c>
      <c r="C10865" t="str">
        <f>Data_checks!M10872</f>
        <v>S</v>
      </c>
    </row>
    <row r="10866" spans="1:3" x14ac:dyDescent="0.25">
      <c r="A10866">
        <f>Data_checks!K10873</f>
        <v>10859</v>
      </c>
      <c r="B10866" t="str">
        <f>Data_checks!L10873</f>
        <v>S</v>
      </c>
      <c r="C10866" t="str">
        <f>Data_checks!M10873</f>
        <v>H</v>
      </c>
    </row>
    <row r="10867" spans="1:3" x14ac:dyDescent="0.25">
      <c r="A10867">
        <f>Data_checks!K10874</f>
        <v>10860</v>
      </c>
      <c r="B10867" t="str">
        <f>Data_checks!L10874</f>
        <v>I</v>
      </c>
      <c r="C10867" t="str">
        <f>Data_checks!M10874</f>
        <v>I</v>
      </c>
    </row>
    <row r="10868" spans="1:3" x14ac:dyDescent="0.25">
      <c r="A10868">
        <f>Data_checks!K10875</f>
        <v>10861</v>
      </c>
      <c r="B10868" t="str">
        <f>Data_checks!L10875</f>
        <v>I</v>
      </c>
      <c r="C10868" t="str">
        <f>Data_checks!M10875</f>
        <v>I</v>
      </c>
    </row>
    <row r="10869" spans="1:3" x14ac:dyDescent="0.25">
      <c r="A10869">
        <f>Data_checks!K10876</f>
        <v>10862</v>
      </c>
      <c r="B10869" t="str">
        <f>Data_checks!L10876</f>
        <v>I</v>
      </c>
      <c r="C10869" t="str">
        <f>Data_checks!M10876</f>
        <v>D</v>
      </c>
    </row>
    <row r="10870" spans="1:3" x14ac:dyDescent="0.25">
      <c r="A10870">
        <f>Data_checks!K10877</f>
        <v>10863</v>
      </c>
      <c r="B10870" t="str">
        <f>Data_checks!L10877</f>
        <v>S</v>
      </c>
      <c r="C10870" t="str">
        <f>Data_checks!M10877</f>
        <v>H</v>
      </c>
    </row>
    <row r="10871" spans="1:3" x14ac:dyDescent="0.25">
      <c r="A10871">
        <f>Data_checks!K10878</f>
        <v>10864</v>
      </c>
      <c r="B10871" t="str">
        <f>Data_checks!L10878</f>
        <v>I</v>
      </c>
      <c r="C10871" t="str">
        <f>Data_checks!M10878</f>
        <v>S</v>
      </c>
    </row>
    <row r="10872" spans="1:3" x14ac:dyDescent="0.25">
      <c r="A10872">
        <f>Data_checks!K10879</f>
        <v>10865</v>
      </c>
      <c r="B10872" t="str">
        <f>Data_checks!L10879</f>
        <v>S</v>
      </c>
      <c r="C10872" t="str">
        <f>Data_checks!M10879</f>
        <v>H</v>
      </c>
    </row>
    <row r="10873" spans="1:3" x14ac:dyDescent="0.25">
      <c r="A10873">
        <f>Data_checks!K10880</f>
        <v>10866</v>
      </c>
      <c r="B10873" t="str">
        <f>Data_checks!L10880</f>
        <v>H</v>
      </c>
      <c r="C10873" t="str">
        <f>Data_checks!M10880</f>
        <v>H</v>
      </c>
    </row>
    <row r="10874" spans="1:3" x14ac:dyDescent="0.25">
      <c r="A10874">
        <f>Data_checks!K10881</f>
        <v>10867</v>
      </c>
      <c r="B10874" t="str">
        <f>Data_checks!L10881</f>
        <v>D</v>
      </c>
      <c r="C10874" t="str">
        <f>Data_checks!M10881</f>
        <v>D</v>
      </c>
    </row>
    <row r="10875" spans="1:3" x14ac:dyDescent="0.25">
      <c r="A10875">
        <f>Data_checks!K10882</f>
        <v>10868</v>
      </c>
      <c r="B10875" t="str">
        <f>Data_checks!L10882</f>
        <v>S</v>
      </c>
      <c r="C10875" t="str">
        <f>Data_checks!M10882</f>
        <v>H</v>
      </c>
    </row>
    <row r="10876" spans="1:3" x14ac:dyDescent="0.25">
      <c r="A10876">
        <f>Data_checks!K10883</f>
        <v>10869</v>
      </c>
      <c r="B10876" t="str">
        <f>Data_checks!L10883</f>
        <v>S</v>
      </c>
      <c r="C10876" t="str">
        <f>Data_checks!M10883</f>
        <v>H</v>
      </c>
    </row>
    <row r="10877" spans="1:3" x14ac:dyDescent="0.25">
      <c r="A10877">
        <f>Data_checks!K10884</f>
        <v>10870</v>
      </c>
      <c r="B10877" t="str">
        <f>Data_checks!L10884</f>
        <v>I</v>
      </c>
      <c r="C10877" t="str">
        <f>Data_checks!M10884</f>
        <v>I</v>
      </c>
    </row>
    <row r="10878" spans="1:3" x14ac:dyDescent="0.25">
      <c r="A10878">
        <f>Data_checks!K10885</f>
        <v>10871</v>
      </c>
      <c r="B10878" t="str">
        <f>Data_checks!L10885</f>
        <v>H</v>
      </c>
      <c r="C10878" t="str">
        <f>Data_checks!M10885</f>
        <v>S</v>
      </c>
    </row>
    <row r="10879" spans="1:3" x14ac:dyDescent="0.25">
      <c r="A10879">
        <f>Data_checks!K10886</f>
        <v>10872</v>
      </c>
      <c r="B10879" t="str">
        <f>Data_checks!L10886</f>
        <v>H</v>
      </c>
      <c r="C10879" t="str">
        <f>Data_checks!M10886</f>
        <v>H</v>
      </c>
    </row>
    <row r="10880" spans="1:3" x14ac:dyDescent="0.25">
      <c r="A10880">
        <f>Data_checks!K10887</f>
        <v>10873</v>
      </c>
      <c r="B10880" t="str">
        <f>Data_checks!L10887</f>
        <v>H</v>
      </c>
      <c r="C10880" t="str">
        <f>Data_checks!M10887</f>
        <v>H</v>
      </c>
    </row>
    <row r="10881" spans="1:3" x14ac:dyDescent="0.25">
      <c r="A10881">
        <f>Data_checks!K10888</f>
        <v>10874</v>
      </c>
      <c r="B10881" t="str">
        <f>Data_checks!L10888</f>
        <v>I</v>
      </c>
      <c r="C10881" t="str">
        <f>Data_checks!M10888</f>
        <v>S</v>
      </c>
    </row>
    <row r="10882" spans="1:3" x14ac:dyDescent="0.25">
      <c r="A10882">
        <f>Data_checks!K10889</f>
        <v>10875</v>
      </c>
      <c r="B10882" t="str">
        <f>Data_checks!L10889</f>
        <v>H</v>
      </c>
      <c r="C10882" t="str">
        <f>Data_checks!M10889</f>
        <v>H</v>
      </c>
    </row>
    <row r="10883" spans="1:3" x14ac:dyDescent="0.25">
      <c r="A10883">
        <f>Data_checks!K10890</f>
        <v>10876</v>
      </c>
      <c r="B10883" t="str">
        <f>Data_checks!L10890</f>
        <v>I</v>
      </c>
      <c r="C10883" t="str">
        <f>Data_checks!M10890</f>
        <v>I</v>
      </c>
    </row>
    <row r="10884" spans="1:3" x14ac:dyDescent="0.25">
      <c r="A10884">
        <f>Data_checks!K10891</f>
        <v>10877</v>
      </c>
      <c r="B10884" t="str">
        <f>Data_checks!L10891</f>
        <v>D</v>
      </c>
      <c r="C10884" t="str">
        <f>Data_checks!M10891</f>
        <v>D</v>
      </c>
    </row>
    <row r="10885" spans="1:3" x14ac:dyDescent="0.25">
      <c r="A10885">
        <f>Data_checks!K10892</f>
        <v>10878</v>
      </c>
      <c r="B10885" t="str">
        <f>Data_checks!L10892</f>
        <v>D</v>
      </c>
      <c r="C10885" t="str">
        <f>Data_checks!M10892</f>
        <v>D</v>
      </c>
    </row>
    <row r="10886" spans="1:3" x14ac:dyDescent="0.25">
      <c r="A10886">
        <f>Data_checks!K10893</f>
        <v>10879</v>
      </c>
      <c r="B10886" t="str">
        <f>Data_checks!L10893</f>
        <v>I</v>
      </c>
      <c r="C10886" t="str">
        <f>Data_checks!M10893</f>
        <v>H</v>
      </c>
    </row>
    <row r="10887" spans="1:3" x14ac:dyDescent="0.25">
      <c r="A10887">
        <f>Data_checks!K10894</f>
        <v>10880</v>
      </c>
      <c r="B10887" t="str">
        <f>Data_checks!L10894</f>
        <v>D</v>
      </c>
      <c r="C10887" t="str">
        <f>Data_checks!M10894</f>
        <v>D</v>
      </c>
    </row>
    <row r="10888" spans="1:3" x14ac:dyDescent="0.25">
      <c r="A10888">
        <f>Data_checks!K10895</f>
        <v>10881</v>
      </c>
      <c r="B10888" t="str">
        <f>Data_checks!L10895</f>
        <v>S</v>
      </c>
      <c r="C10888" t="str">
        <f>Data_checks!M10895</f>
        <v>H</v>
      </c>
    </row>
    <row r="10889" spans="1:3" x14ac:dyDescent="0.25">
      <c r="A10889">
        <f>Data_checks!K10896</f>
        <v>10882</v>
      </c>
      <c r="B10889" t="str">
        <f>Data_checks!L10896</f>
        <v>I</v>
      </c>
      <c r="C10889" t="str">
        <f>Data_checks!M10896</f>
        <v>S</v>
      </c>
    </row>
    <row r="10890" spans="1:3" x14ac:dyDescent="0.25">
      <c r="A10890">
        <f>Data_checks!K10897</f>
        <v>10883</v>
      </c>
      <c r="B10890" t="str">
        <f>Data_checks!L10897</f>
        <v>S</v>
      </c>
      <c r="C10890" t="str">
        <f>Data_checks!M10897</f>
        <v>H</v>
      </c>
    </row>
    <row r="10891" spans="1:3" x14ac:dyDescent="0.25">
      <c r="A10891">
        <f>Data_checks!K10898</f>
        <v>10884</v>
      </c>
      <c r="B10891" t="str">
        <f>Data_checks!L10898</f>
        <v>H</v>
      </c>
      <c r="C10891" t="str">
        <f>Data_checks!M10898</f>
        <v>H</v>
      </c>
    </row>
    <row r="10892" spans="1:3" x14ac:dyDescent="0.25">
      <c r="A10892">
        <f>Data_checks!K10899</f>
        <v>10885</v>
      </c>
      <c r="B10892" t="str">
        <f>Data_checks!L10899</f>
        <v>H</v>
      </c>
      <c r="C10892" t="str">
        <f>Data_checks!M10899</f>
        <v>H</v>
      </c>
    </row>
    <row r="10893" spans="1:3" x14ac:dyDescent="0.25">
      <c r="A10893">
        <f>Data_checks!K10900</f>
        <v>10886</v>
      </c>
      <c r="B10893" t="str">
        <f>Data_checks!L10900</f>
        <v>I</v>
      </c>
      <c r="C10893" t="str">
        <f>Data_checks!M10900</f>
        <v>D</v>
      </c>
    </row>
    <row r="10894" spans="1:3" x14ac:dyDescent="0.25">
      <c r="A10894">
        <f>Data_checks!K10901</f>
        <v>10887</v>
      </c>
      <c r="B10894" t="str">
        <f>Data_checks!L10901</f>
        <v>S</v>
      </c>
      <c r="C10894" t="str">
        <f>Data_checks!M10901</f>
        <v>H</v>
      </c>
    </row>
    <row r="10895" spans="1:3" x14ac:dyDescent="0.25">
      <c r="A10895">
        <f>Data_checks!K10902</f>
        <v>10888</v>
      </c>
      <c r="B10895" t="str">
        <f>Data_checks!L10902</f>
        <v>I</v>
      </c>
      <c r="C10895" t="str">
        <f>Data_checks!M10902</f>
        <v>D</v>
      </c>
    </row>
    <row r="10896" spans="1:3" x14ac:dyDescent="0.25">
      <c r="A10896">
        <f>Data_checks!K10903</f>
        <v>10889</v>
      </c>
      <c r="B10896" t="str">
        <f>Data_checks!L10903</f>
        <v>I</v>
      </c>
      <c r="C10896" t="str">
        <f>Data_checks!M10903</f>
        <v>D</v>
      </c>
    </row>
    <row r="10897" spans="1:3" x14ac:dyDescent="0.25">
      <c r="A10897">
        <f>Data_checks!K10904</f>
        <v>10890</v>
      </c>
      <c r="B10897" t="str">
        <f>Data_checks!L10904</f>
        <v>D</v>
      </c>
      <c r="C10897" t="str">
        <f>Data_checks!M10904</f>
        <v>D</v>
      </c>
    </row>
    <row r="10898" spans="1:3" x14ac:dyDescent="0.25">
      <c r="A10898">
        <f>Data_checks!K10905</f>
        <v>10891</v>
      </c>
      <c r="B10898" t="str">
        <f>Data_checks!L10905</f>
        <v>S</v>
      </c>
      <c r="C10898" t="str">
        <f>Data_checks!M10905</f>
        <v>H</v>
      </c>
    </row>
    <row r="10899" spans="1:3" x14ac:dyDescent="0.25">
      <c r="A10899">
        <f>Data_checks!K10906</f>
        <v>10892</v>
      </c>
      <c r="B10899" t="str">
        <f>Data_checks!L10906</f>
        <v>I</v>
      </c>
      <c r="C10899" t="str">
        <f>Data_checks!M10906</f>
        <v>I</v>
      </c>
    </row>
    <row r="10900" spans="1:3" x14ac:dyDescent="0.25">
      <c r="A10900">
        <f>Data_checks!K10907</f>
        <v>10893</v>
      </c>
      <c r="B10900" t="str">
        <f>Data_checks!L10907</f>
        <v>H</v>
      </c>
      <c r="C10900" t="str">
        <f>Data_checks!M10907</f>
        <v>H</v>
      </c>
    </row>
    <row r="10901" spans="1:3" x14ac:dyDescent="0.25">
      <c r="A10901">
        <f>Data_checks!K10908</f>
        <v>10894</v>
      </c>
      <c r="B10901" t="str">
        <f>Data_checks!L10908</f>
        <v>H</v>
      </c>
      <c r="C10901" t="str">
        <f>Data_checks!M10908</f>
        <v>S</v>
      </c>
    </row>
    <row r="10902" spans="1:3" x14ac:dyDescent="0.25">
      <c r="A10902">
        <f>Data_checks!K10909</f>
        <v>10895</v>
      </c>
      <c r="B10902" t="str">
        <f>Data_checks!L10909</f>
        <v>S</v>
      </c>
      <c r="C10902" t="str">
        <f>Data_checks!M10909</f>
        <v>H</v>
      </c>
    </row>
    <row r="10903" spans="1:3" x14ac:dyDescent="0.25">
      <c r="A10903">
        <f>Data_checks!K10910</f>
        <v>10896</v>
      </c>
      <c r="B10903" t="str">
        <f>Data_checks!L10910</f>
        <v>I</v>
      </c>
      <c r="C10903" t="str">
        <f>Data_checks!M10910</f>
        <v>I</v>
      </c>
    </row>
    <row r="10904" spans="1:3" x14ac:dyDescent="0.25">
      <c r="A10904">
        <f>Data_checks!K10911</f>
        <v>10897</v>
      </c>
      <c r="B10904" t="str">
        <f>Data_checks!L10911</f>
        <v>S</v>
      </c>
      <c r="C10904" t="str">
        <f>Data_checks!M10911</f>
        <v>H</v>
      </c>
    </row>
    <row r="10905" spans="1:3" x14ac:dyDescent="0.25">
      <c r="A10905">
        <f>Data_checks!K10912</f>
        <v>10898</v>
      </c>
      <c r="B10905" t="str">
        <f>Data_checks!L10912</f>
        <v>H</v>
      </c>
      <c r="C10905" t="str">
        <f>Data_checks!M10912</f>
        <v>H</v>
      </c>
    </row>
    <row r="10906" spans="1:3" x14ac:dyDescent="0.25">
      <c r="A10906">
        <f>Data_checks!K10913</f>
        <v>10899</v>
      </c>
      <c r="B10906" t="str">
        <f>Data_checks!L10913</f>
        <v>H</v>
      </c>
      <c r="C10906" t="str">
        <f>Data_checks!M10913</f>
        <v>H</v>
      </c>
    </row>
    <row r="10907" spans="1:3" x14ac:dyDescent="0.25">
      <c r="A10907">
        <f>Data_checks!K10914</f>
        <v>10900</v>
      </c>
      <c r="B10907" t="str">
        <f>Data_checks!L10914</f>
        <v>H</v>
      </c>
      <c r="C10907" t="str">
        <f>Data_checks!M10914</f>
        <v>H</v>
      </c>
    </row>
    <row r="10908" spans="1:3" x14ac:dyDescent="0.25">
      <c r="A10908">
        <f>Data_checks!K10915</f>
        <v>10901</v>
      </c>
      <c r="B10908" t="str">
        <f>Data_checks!L10915</f>
        <v>D</v>
      </c>
      <c r="C10908" t="str">
        <f>Data_checks!M10915</f>
        <v>D</v>
      </c>
    </row>
    <row r="10909" spans="1:3" x14ac:dyDescent="0.25">
      <c r="A10909">
        <f>Data_checks!K10916</f>
        <v>10902</v>
      </c>
      <c r="B10909" t="str">
        <f>Data_checks!L10916</f>
        <v>H</v>
      </c>
      <c r="C10909" t="str">
        <f>Data_checks!M10916</f>
        <v>H</v>
      </c>
    </row>
    <row r="10910" spans="1:3" x14ac:dyDescent="0.25">
      <c r="A10910">
        <f>Data_checks!K10917</f>
        <v>10903</v>
      </c>
      <c r="B10910" t="str">
        <f>Data_checks!L10917</f>
        <v>H</v>
      </c>
      <c r="C10910" t="str">
        <f>Data_checks!M10917</f>
        <v>H</v>
      </c>
    </row>
    <row r="10911" spans="1:3" x14ac:dyDescent="0.25">
      <c r="A10911">
        <f>Data_checks!K10918</f>
        <v>10904</v>
      </c>
      <c r="B10911" t="str">
        <f>Data_checks!L10918</f>
        <v>H</v>
      </c>
      <c r="C10911" t="str">
        <f>Data_checks!M10918</f>
        <v>H</v>
      </c>
    </row>
    <row r="10912" spans="1:3" x14ac:dyDescent="0.25">
      <c r="A10912">
        <f>Data_checks!K10919</f>
        <v>10905</v>
      </c>
      <c r="B10912" t="str">
        <f>Data_checks!L10919</f>
        <v>S</v>
      </c>
      <c r="C10912" t="str">
        <f>Data_checks!M10919</f>
        <v>H</v>
      </c>
    </row>
    <row r="10913" spans="1:3" x14ac:dyDescent="0.25">
      <c r="A10913">
        <f>Data_checks!K10920</f>
        <v>10906</v>
      </c>
      <c r="B10913" t="str">
        <f>Data_checks!L10920</f>
        <v>D</v>
      </c>
      <c r="C10913" t="str">
        <f>Data_checks!M10920</f>
        <v>D</v>
      </c>
    </row>
    <row r="10914" spans="1:3" x14ac:dyDescent="0.25">
      <c r="A10914">
        <f>Data_checks!K10921</f>
        <v>10907</v>
      </c>
      <c r="B10914" t="str">
        <f>Data_checks!L10921</f>
        <v>D</v>
      </c>
      <c r="C10914" t="str">
        <f>Data_checks!M10921</f>
        <v>D</v>
      </c>
    </row>
    <row r="10915" spans="1:3" x14ac:dyDescent="0.25">
      <c r="A10915">
        <f>Data_checks!K10922</f>
        <v>10908</v>
      </c>
      <c r="B10915" t="str">
        <f>Data_checks!L10922</f>
        <v>S</v>
      </c>
      <c r="C10915" t="str">
        <f>Data_checks!M10922</f>
        <v>H</v>
      </c>
    </row>
    <row r="10916" spans="1:3" x14ac:dyDescent="0.25">
      <c r="A10916">
        <f>Data_checks!K10923</f>
        <v>10909</v>
      </c>
      <c r="B10916" t="str">
        <f>Data_checks!L10923</f>
        <v>H</v>
      </c>
      <c r="C10916" t="str">
        <f>Data_checks!M10923</f>
        <v>H</v>
      </c>
    </row>
    <row r="10917" spans="1:3" x14ac:dyDescent="0.25">
      <c r="A10917">
        <f>Data_checks!K10924</f>
        <v>10910</v>
      </c>
      <c r="B10917" t="str">
        <f>Data_checks!L10924</f>
        <v>H</v>
      </c>
      <c r="C10917" t="str">
        <f>Data_checks!M10924</f>
        <v>H</v>
      </c>
    </row>
    <row r="10918" spans="1:3" x14ac:dyDescent="0.25">
      <c r="A10918">
        <f>Data_checks!K10925</f>
        <v>10911</v>
      </c>
      <c r="B10918" t="str">
        <f>Data_checks!L10925</f>
        <v>I</v>
      </c>
      <c r="C10918" t="str">
        <f>Data_checks!M10925</f>
        <v>I</v>
      </c>
    </row>
    <row r="10919" spans="1:3" x14ac:dyDescent="0.25">
      <c r="A10919">
        <f>Data_checks!K10926</f>
        <v>10912</v>
      </c>
      <c r="B10919" t="str">
        <f>Data_checks!L10926</f>
        <v>I</v>
      </c>
      <c r="C10919" t="str">
        <f>Data_checks!M10926</f>
        <v>S</v>
      </c>
    </row>
    <row r="10920" spans="1:3" x14ac:dyDescent="0.25">
      <c r="A10920">
        <f>Data_checks!K10927</f>
        <v>10913</v>
      </c>
      <c r="B10920" t="str">
        <f>Data_checks!L10927</f>
        <v>I</v>
      </c>
      <c r="C10920" t="str">
        <f>Data_checks!M10927</f>
        <v>I</v>
      </c>
    </row>
    <row r="10921" spans="1:3" x14ac:dyDescent="0.25">
      <c r="A10921">
        <f>Data_checks!K10928</f>
        <v>10914</v>
      </c>
      <c r="B10921" t="str">
        <f>Data_checks!L10928</f>
        <v>H</v>
      </c>
      <c r="C10921" t="str">
        <f>Data_checks!M10928</f>
        <v>H</v>
      </c>
    </row>
    <row r="10922" spans="1:3" x14ac:dyDescent="0.25">
      <c r="A10922">
        <f>Data_checks!K10929</f>
        <v>10915</v>
      </c>
      <c r="B10922" t="str">
        <f>Data_checks!L10929</f>
        <v>I</v>
      </c>
      <c r="C10922" t="str">
        <f>Data_checks!M10929</f>
        <v>I</v>
      </c>
    </row>
    <row r="10923" spans="1:3" x14ac:dyDescent="0.25">
      <c r="A10923">
        <f>Data_checks!K10930</f>
        <v>10916</v>
      </c>
      <c r="B10923" t="str">
        <f>Data_checks!L10930</f>
        <v>D</v>
      </c>
      <c r="C10923" t="str">
        <f>Data_checks!M10930</f>
        <v>D</v>
      </c>
    </row>
    <row r="10924" spans="1:3" x14ac:dyDescent="0.25">
      <c r="A10924">
        <f>Data_checks!K10931</f>
        <v>10917</v>
      </c>
      <c r="B10924" t="str">
        <f>Data_checks!L10931</f>
        <v>I</v>
      </c>
      <c r="C10924" t="str">
        <f>Data_checks!M10931</f>
        <v>S</v>
      </c>
    </row>
    <row r="10925" spans="1:3" x14ac:dyDescent="0.25">
      <c r="A10925">
        <f>Data_checks!K10932</f>
        <v>10918</v>
      </c>
      <c r="B10925" t="str">
        <f>Data_checks!L10932</f>
        <v>D</v>
      </c>
      <c r="C10925" t="str">
        <f>Data_checks!M10932</f>
        <v>D</v>
      </c>
    </row>
    <row r="10926" spans="1:3" x14ac:dyDescent="0.25">
      <c r="A10926">
        <f>Data_checks!K10933</f>
        <v>10919</v>
      </c>
      <c r="B10926" t="str">
        <f>Data_checks!L10933</f>
        <v>H</v>
      </c>
      <c r="C10926" t="str">
        <f>Data_checks!M10933</f>
        <v>H</v>
      </c>
    </row>
    <row r="10927" spans="1:3" x14ac:dyDescent="0.25">
      <c r="A10927">
        <f>Data_checks!K10934</f>
        <v>10920</v>
      </c>
      <c r="B10927" t="str">
        <f>Data_checks!L10934</f>
        <v>D</v>
      </c>
      <c r="C10927" t="str">
        <f>Data_checks!M10934</f>
        <v>D</v>
      </c>
    </row>
    <row r="10928" spans="1:3" x14ac:dyDescent="0.25">
      <c r="A10928">
        <f>Data_checks!K10935</f>
        <v>10921</v>
      </c>
      <c r="B10928" t="str">
        <f>Data_checks!L10935</f>
        <v>H</v>
      </c>
      <c r="C10928" t="str">
        <f>Data_checks!M10935</f>
        <v>H</v>
      </c>
    </row>
    <row r="10929" spans="1:3" x14ac:dyDescent="0.25">
      <c r="A10929">
        <f>Data_checks!K10936</f>
        <v>10922</v>
      </c>
      <c r="B10929" t="str">
        <f>Data_checks!L10936</f>
        <v>S</v>
      </c>
      <c r="C10929" t="str">
        <f>Data_checks!M10936</f>
        <v>H</v>
      </c>
    </row>
    <row r="10930" spans="1:3" x14ac:dyDescent="0.25">
      <c r="A10930">
        <f>Data_checks!K10937</f>
        <v>10923</v>
      </c>
      <c r="B10930" t="str">
        <f>Data_checks!L10937</f>
        <v>H</v>
      </c>
      <c r="C10930" t="str">
        <f>Data_checks!M10937</f>
        <v>H</v>
      </c>
    </row>
    <row r="10931" spans="1:3" x14ac:dyDescent="0.25">
      <c r="A10931">
        <f>Data_checks!K10938</f>
        <v>10924</v>
      </c>
      <c r="B10931" t="str">
        <f>Data_checks!L10938</f>
        <v>D</v>
      </c>
      <c r="C10931" t="str">
        <f>Data_checks!M10938</f>
        <v>D</v>
      </c>
    </row>
    <row r="10932" spans="1:3" x14ac:dyDescent="0.25">
      <c r="A10932">
        <f>Data_checks!K10939</f>
        <v>10925</v>
      </c>
      <c r="B10932" t="str">
        <f>Data_checks!L10939</f>
        <v>S</v>
      </c>
      <c r="C10932" t="str">
        <f>Data_checks!M10939</f>
        <v>D</v>
      </c>
    </row>
    <row r="10933" spans="1:3" x14ac:dyDescent="0.25">
      <c r="A10933">
        <f>Data_checks!K10940</f>
        <v>10926</v>
      </c>
      <c r="B10933" t="str">
        <f>Data_checks!L10940</f>
        <v>S</v>
      </c>
      <c r="C10933" t="str">
        <f>Data_checks!M10940</f>
        <v>H</v>
      </c>
    </row>
    <row r="10934" spans="1:3" x14ac:dyDescent="0.25">
      <c r="A10934">
        <f>Data_checks!K10941</f>
        <v>10927</v>
      </c>
      <c r="B10934" t="str">
        <f>Data_checks!L10941</f>
        <v>D</v>
      </c>
      <c r="C10934" t="str">
        <f>Data_checks!M10941</f>
        <v>D</v>
      </c>
    </row>
    <row r="10935" spans="1:3" x14ac:dyDescent="0.25">
      <c r="A10935">
        <f>Data_checks!K10942</f>
        <v>10928</v>
      </c>
      <c r="B10935" t="str">
        <f>Data_checks!L10942</f>
        <v>I</v>
      </c>
      <c r="C10935" t="str">
        <f>Data_checks!M10942</f>
        <v>D</v>
      </c>
    </row>
    <row r="10936" spans="1:3" x14ac:dyDescent="0.25">
      <c r="A10936">
        <f>Data_checks!K10943</f>
        <v>10929</v>
      </c>
      <c r="B10936" t="str">
        <f>Data_checks!L10943</f>
        <v>S</v>
      </c>
      <c r="C10936" t="str">
        <f>Data_checks!M10943</f>
        <v>H</v>
      </c>
    </row>
    <row r="10937" spans="1:3" x14ac:dyDescent="0.25">
      <c r="A10937">
        <f>Data_checks!K10944</f>
        <v>10930</v>
      </c>
      <c r="B10937" t="str">
        <f>Data_checks!L10944</f>
        <v>H</v>
      </c>
      <c r="C10937" t="str">
        <f>Data_checks!M10944</f>
        <v>S</v>
      </c>
    </row>
    <row r="10938" spans="1:3" x14ac:dyDescent="0.25">
      <c r="A10938">
        <f>Data_checks!K10945</f>
        <v>10931</v>
      </c>
      <c r="B10938" t="str">
        <f>Data_checks!L10945</f>
        <v>I</v>
      </c>
      <c r="C10938" t="str">
        <f>Data_checks!M10945</f>
        <v>D</v>
      </c>
    </row>
    <row r="10939" spans="1:3" x14ac:dyDescent="0.25">
      <c r="A10939">
        <f>Data_checks!K10946</f>
        <v>10932</v>
      </c>
      <c r="B10939" t="str">
        <f>Data_checks!L10946</f>
        <v>S</v>
      </c>
      <c r="C10939" t="str">
        <f>Data_checks!M10946</f>
        <v>H</v>
      </c>
    </row>
    <row r="10940" spans="1:3" x14ac:dyDescent="0.25">
      <c r="A10940">
        <f>Data_checks!K10947</f>
        <v>10933</v>
      </c>
      <c r="B10940" t="str">
        <f>Data_checks!L10947</f>
        <v>S</v>
      </c>
      <c r="C10940" t="str">
        <f>Data_checks!M10947</f>
        <v>S</v>
      </c>
    </row>
    <row r="10941" spans="1:3" x14ac:dyDescent="0.25">
      <c r="A10941">
        <f>Data_checks!K10948</f>
        <v>10934</v>
      </c>
      <c r="B10941" t="str">
        <f>Data_checks!L10948</f>
        <v>I</v>
      </c>
      <c r="C10941" t="str">
        <f>Data_checks!M10948</f>
        <v>I</v>
      </c>
    </row>
    <row r="10942" spans="1:3" x14ac:dyDescent="0.25">
      <c r="A10942">
        <f>Data_checks!K10949</f>
        <v>10935</v>
      </c>
      <c r="B10942" t="str">
        <f>Data_checks!L10949</f>
        <v>D</v>
      </c>
      <c r="C10942" t="str">
        <f>Data_checks!M10949</f>
        <v>D</v>
      </c>
    </row>
    <row r="10943" spans="1:3" x14ac:dyDescent="0.25">
      <c r="A10943">
        <f>Data_checks!K10950</f>
        <v>10936</v>
      </c>
      <c r="B10943" t="str">
        <f>Data_checks!L10950</f>
        <v>H</v>
      </c>
      <c r="C10943" t="str">
        <f>Data_checks!M10950</f>
        <v>H</v>
      </c>
    </row>
    <row r="10944" spans="1:3" x14ac:dyDescent="0.25">
      <c r="A10944">
        <f>Data_checks!K10951</f>
        <v>10937</v>
      </c>
      <c r="B10944" t="str">
        <f>Data_checks!L10951</f>
        <v>I</v>
      </c>
      <c r="C10944" t="str">
        <f>Data_checks!M10951</f>
        <v>D</v>
      </c>
    </row>
    <row r="10945" spans="1:3" x14ac:dyDescent="0.25">
      <c r="A10945">
        <f>Data_checks!K10952</f>
        <v>10938</v>
      </c>
      <c r="B10945" t="str">
        <f>Data_checks!L10952</f>
        <v>D</v>
      </c>
      <c r="C10945" t="str">
        <f>Data_checks!M10952</f>
        <v>D</v>
      </c>
    </row>
    <row r="10946" spans="1:3" x14ac:dyDescent="0.25">
      <c r="A10946">
        <f>Data_checks!K10953</f>
        <v>10939</v>
      </c>
      <c r="B10946" t="str">
        <f>Data_checks!L10953</f>
        <v>H</v>
      </c>
      <c r="C10946" t="str">
        <f>Data_checks!M10953</f>
        <v>H</v>
      </c>
    </row>
    <row r="10947" spans="1:3" x14ac:dyDescent="0.25">
      <c r="A10947">
        <f>Data_checks!K10954</f>
        <v>10940</v>
      </c>
      <c r="B10947" t="str">
        <f>Data_checks!L10954</f>
        <v>S</v>
      </c>
      <c r="C10947" t="str">
        <f>Data_checks!M10954</f>
        <v>S</v>
      </c>
    </row>
    <row r="10948" spans="1:3" x14ac:dyDescent="0.25">
      <c r="A10948">
        <f>Data_checks!K10955</f>
        <v>10941</v>
      </c>
      <c r="B10948" t="str">
        <f>Data_checks!L10955</f>
        <v>H</v>
      </c>
      <c r="C10948" t="str">
        <f>Data_checks!M10955</f>
        <v>H</v>
      </c>
    </row>
    <row r="10949" spans="1:3" x14ac:dyDescent="0.25">
      <c r="A10949">
        <f>Data_checks!K10956</f>
        <v>10942</v>
      </c>
      <c r="B10949" t="str">
        <f>Data_checks!L10956</f>
        <v>D</v>
      </c>
      <c r="C10949" t="str">
        <f>Data_checks!M10956</f>
        <v>D</v>
      </c>
    </row>
    <row r="10950" spans="1:3" x14ac:dyDescent="0.25">
      <c r="A10950">
        <f>Data_checks!K10957</f>
        <v>10943</v>
      </c>
      <c r="B10950" t="str">
        <f>Data_checks!L10957</f>
        <v>I</v>
      </c>
      <c r="C10950" t="str">
        <f>Data_checks!M10957</f>
        <v>I</v>
      </c>
    </row>
    <row r="10951" spans="1:3" x14ac:dyDescent="0.25">
      <c r="A10951">
        <f>Data_checks!K10958</f>
        <v>10944</v>
      </c>
      <c r="B10951" t="str">
        <f>Data_checks!L10958</f>
        <v>H</v>
      </c>
      <c r="C10951" t="str">
        <f>Data_checks!M10958</f>
        <v>H</v>
      </c>
    </row>
    <row r="10952" spans="1:3" x14ac:dyDescent="0.25">
      <c r="A10952">
        <f>Data_checks!K10959</f>
        <v>10945</v>
      </c>
      <c r="B10952" t="str">
        <f>Data_checks!L10959</f>
        <v>S</v>
      </c>
      <c r="C10952" t="str">
        <f>Data_checks!M10959</f>
        <v>H</v>
      </c>
    </row>
    <row r="10953" spans="1:3" x14ac:dyDescent="0.25">
      <c r="A10953">
        <f>Data_checks!K10960</f>
        <v>10946</v>
      </c>
      <c r="B10953" t="str">
        <f>Data_checks!L10960</f>
        <v>D</v>
      </c>
      <c r="C10953" t="str">
        <f>Data_checks!M10960</f>
        <v>D</v>
      </c>
    </row>
    <row r="10954" spans="1:3" x14ac:dyDescent="0.25">
      <c r="A10954">
        <f>Data_checks!K10961</f>
        <v>10947</v>
      </c>
      <c r="B10954" t="str">
        <f>Data_checks!L10961</f>
        <v>I</v>
      </c>
      <c r="C10954" t="str">
        <f>Data_checks!M10961</f>
        <v>D</v>
      </c>
    </row>
    <row r="10955" spans="1:3" x14ac:dyDescent="0.25">
      <c r="A10955">
        <f>Data_checks!K10962</f>
        <v>10948</v>
      </c>
      <c r="B10955" t="str">
        <f>Data_checks!L10962</f>
        <v>S</v>
      </c>
      <c r="C10955" t="str">
        <f>Data_checks!M10962</f>
        <v>S</v>
      </c>
    </row>
    <row r="10956" spans="1:3" x14ac:dyDescent="0.25">
      <c r="A10956">
        <f>Data_checks!K10963</f>
        <v>10949</v>
      </c>
      <c r="B10956" t="str">
        <f>Data_checks!L10963</f>
        <v>S</v>
      </c>
      <c r="C10956" t="str">
        <f>Data_checks!M10963</f>
        <v>H</v>
      </c>
    </row>
    <row r="10957" spans="1:3" x14ac:dyDescent="0.25">
      <c r="A10957">
        <f>Data_checks!K10964</f>
        <v>10950</v>
      </c>
      <c r="B10957" t="str">
        <f>Data_checks!L10964</f>
        <v>H</v>
      </c>
      <c r="C10957" t="str">
        <f>Data_checks!M10964</f>
        <v>H</v>
      </c>
    </row>
    <row r="10958" spans="1:3" x14ac:dyDescent="0.25">
      <c r="A10958">
        <f>Data_checks!K10965</f>
        <v>10951</v>
      </c>
      <c r="B10958" t="str">
        <f>Data_checks!L10965</f>
        <v>D</v>
      </c>
      <c r="C10958" t="str">
        <f>Data_checks!M10965</f>
        <v>D</v>
      </c>
    </row>
    <row r="10959" spans="1:3" x14ac:dyDescent="0.25">
      <c r="A10959">
        <f>Data_checks!K10966</f>
        <v>10952</v>
      </c>
      <c r="B10959" t="str">
        <f>Data_checks!L10966</f>
        <v>H</v>
      </c>
      <c r="C10959" t="str">
        <f>Data_checks!M10966</f>
        <v>S</v>
      </c>
    </row>
    <row r="10960" spans="1:3" x14ac:dyDescent="0.25">
      <c r="A10960">
        <f>Data_checks!K10967</f>
        <v>10953</v>
      </c>
      <c r="B10960" t="str">
        <f>Data_checks!L10967</f>
        <v>I</v>
      </c>
      <c r="C10960" t="str">
        <f>Data_checks!M10967</f>
        <v>D</v>
      </c>
    </row>
    <row r="10961" spans="1:3" x14ac:dyDescent="0.25">
      <c r="A10961">
        <f>Data_checks!K10968</f>
        <v>10954</v>
      </c>
      <c r="B10961" t="str">
        <f>Data_checks!L10968</f>
        <v>D</v>
      </c>
      <c r="C10961" t="str">
        <f>Data_checks!M10968</f>
        <v>D</v>
      </c>
    </row>
    <row r="10962" spans="1:3" x14ac:dyDescent="0.25">
      <c r="A10962">
        <f>Data_checks!K10969</f>
        <v>10955</v>
      </c>
      <c r="B10962" t="str">
        <f>Data_checks!L10969</f>
        <v>D</v>
      </c>
      <c r="C10962" t="str">
        <f>Data_checks!M10969</f>
        <v>D</v>
      </c>
    </row>
    <row r="10963" spans="1:3" x14ac:dyDescent="0.25">
      <c r="A10963">
        <f>Data_checks!K10970</f>
        <v>10956</v>
      </c>
      <c r="B10963" t="str">
        <f>Data_checks!L10970</f>
        <v>S</v>
      </c>
      <c r="C10963" t="str">
        <f>Data_checks!M10970</f>
        <v>H</v>
      </c>
    </row>
    <row r="10964" spans="1:3" x14ac:dyDescent="0.25">
      <c r="A10964">
        <f>Data_checks!K10971</f>
        <v>10957</v>
      </c>
      <c r="B10964" t="str">
        <f>Data_checks!L10971</f>
        <v>D</v>
      </c>
      <c r="C10964" t="str">
        <f>Data_checks!M10971</f>
        <v>D</v>
      </c>
    </row>
    <row r="10965" spans="1:3" x14ac:dyDescent="0.25">
      <c r="A10965">
        <f>Data_checks!K10972</f>
        <v>10958</v>
      </c>
      <c r="B10965" t="str">
        <f>Data_checks!L10972</f>
        <v>H</v>
      </c>
      <c r="C10965" t="str">
        <f>Data_checks!M10972</f>
        <v>I</v>
      </c>
    </row>
    <row r="10966" spans="1:3" x14ac:dyDescent="0.25">
      <c r="A10966">
        <f>Data_checks!K10973</f>
        <v>10959</v>
      </c>
      <c r="B10966" t="str">
        <f>Data_checks!L10973</f>
        <v>S</v>
      </c>
      <c r="C10966" t="str">
        <f>Data_checks!M10973</f>
        <v>H</v>
      </c>
    </row>
    <row r="10967" spans="1:3" x14ac:dyDescent="0.25">
      <c r="A10967">
        <f>Data_checks!K10974</f>
        <v>10960</v>
      </c>
      <c r="B10967" t="str">
        <f>Data_checks!L10974</f>
        <v>S</v>
      </c>
      <c r="C10967" t="str">
        <f>Data_checks!M10974</f>
        <v>I</v>
      </c>
    </row>
    <row r="10968" spans="1:3" x14ac:dyDescent="0.25">
      <c r="A10968">
        <f>Data_checks!K10975</f>
        <v>10961</v>
      </c>
      <c r="B10968" t="str">
        <f>Data_checks!L10975</f>
        <v>D</v>
      </c>
      <c r="C10968" t="str">
        <f>Data_checks!M10975</f>
        <v>D</v>
      </c>
    </row>
    <row r="10969" spans="1:3" x14ac:dyDescent="0.25">
      <c r="A10969">
        <f>Data_checks!K10976</f>
        <v>10962</v>
      </c>
      <c r="B10969" t="str">
        <f>Data_checks!L10976</f>
        <v>S</v>
      </c>
      <c r="C10969" t="str">
        <f>Data_checks!M10976</f>
        <v>I</v>
      </c>
    </row>
    <row r="10970" spans="1:3" x14ac:dyDescent="0.25">
      <c r="A10970">
        <f>Data_checks!K10977</f>
        <v>10963</v>
      </c>
      <c r="B10970" t="str">
        <f>Data_checks!L10977</f>
        <v>I</v>
      </c>
      <c r="C10970" t="str">
        <f>Data_checks!M10977</f>
        <v>D</v>
      </c>
    </row>
    <row r="10971" spans="1:3" x14ac:dyDescent="0.25">
      <c r="A10971">
        <f>Data_checks!K10978</f>
        <v>10964</v>
      </c>
      <c r="B10971" t="str">
        <f>Data_checks!L10978</f>
        <v>D</v>
      </c>
      <c r="C10971" t="str">
        <f>Data_checks!M10978</f>
        <v>D</v>
      </c>
    </row>
    <row r="10972" spans="1:3" x14ac:dyDescent="0.25">
      <c r="A10972">
        <f>Data_checks!K10979</f>
        <v>10965</v>
      </c>
      <c r="B10972" t="str">
        <f>Data_checks!L10979</f>
        <v>D</v>
      </c>
      <c r="C10972" t="str">
        <f>Data_checks!M10979</f>
        <v>D</v>
      </c>
    </row>
    <row r="10973" spans="1:3" x14ac:dyDescent="0.25">
      <c r="A10973">
        <f>Data_checks!K10980</f>
        <v>10966</v>
      </c>
      <c r="B10973" t="str">
        <f>Data_checks!L10980</f>
        <v>I</v>
      </c>
      <c r="C10973" t="str">
        <f>Data_checks!M10980</f>
        <v>D</v>
      </c>
    </row>
    <row r="10974" spans="1:3" x14ac:dyDescent="0.25">
      <c r="A10974">
        <f>Data_checks!K10981</f>
        <v>10967</v>
      </c>
      <c r="B10974" t="str">
        <f>Data_checks!L10981</f>
        <v>I</v>
      </c>
      <c r="C10974" t="str">
        <f>Data_checks!M10981</f>
        <v>I</v>
      </c>
    </row>
    <row r="10975" spans="1:3" x14ac:dyDescent="0.25">
      <c r="A10975">
        <f>Data_checks!K10982</f>
        <v>10968</v>
      </c>
      <c r="B10975" t="str">
        <f>Data_checks!L10982</f>
        <v>I</v>
      </c>
      <c r="C10975" t="str">
        <f>Data_checks!M10982</f>
        <v>S</v>
      </c>
    </row>
    <row r="10976" spans="1:3" x14ac:dyDescent="0.25">
      <c r="A10976">
        <f>Data_checks!K10983</f>
        <v>10969</v>
      </c>
      <c r="B10976" t="str">
        <f>Data_checks!L10983</f>
        <v>H</v>
      </c>
      <c r="C10976" t="str">
        <f>Data_checks!M10983</f>
        <v>H</v>
      </c>
    </row>
    <row r="10977" spans="1:3" x14ac:dyDescent="0.25">
      <c r="A10977">
        <f>Data_checks!K10984</f>
        <v>10970</v>
      </c>
      <c r="B10977" t="str">
        <f>Data_checks!L10984</f>
        <v>I</v>
      </c>
      <c r="C10977" t="str">
        <f>Data_checks!M10984</f>
        <v>D</v>
      </c>
    </row>
    <row r="10978" spans="1:3" x14ac:dyDescent="0.25">
      <c r="A10978">
        <f>Data_checks!K10985</f>
        <v>10971</v>
      </c>
      <c r="B10978" t="str">
        <f>Data_checks!L10985</f>
        <v>H</v>
      </c>
      <c r="C10978" t="str">
        <f>Data_checks!M10985</f>
        <v>S</v>
      </c>
    </row>
    <row r="10979" spans="1:3" x14ac:dyDescent="0.25">
      <c r="A10979">
        <f>Data_checks!K10986</f>
        <v>10972</v>
      </c>
      <c r="B10979" t="str">
        <f>Data_checks!L10986</f>
        <v>D</v>
      </c>
      <c r="C10979" t="str">
        <f>Data_checks!M10986</f>
        <v>D</v>
      </c>
    </row>
    <row r="10980" spans="1:3" x14ac:dyDescent="0.25">
      <c r="A10980">
        <f>Data_checks!K10987</f>
        <v>10973</v>
      </c>
      <c r="B10980" t="str">
        <f>Data_checks!L10987</f>
        <v>H</v>
      </c>
      <c r="C10980" t="str">
        <f>Data_checks!M10987</f>
        <v>H</v>
      </c>
    </row>
    <row r="10981" spans="1:3" x14ac:dyDescent="0.25">
      <c r="A10981">
        <f>Data_checks!K10988</f>
        <v>10974</v>
      </c>
      <c r="B10981" t="str">
        <f>Data_checks!L10988</f>
        <v>S</v>
      </c>
      <c r="C10981" t="str">
        <f>Data_checks!M10988</f>
        <v>H</v>
      </c>
    </row>
    <row r="10982" spans="1:3" x14ac:dyDescent="0.25">
      <c r="A10982">
        <f>Data_checks!K10989</f>
        <v>10975</v>
      </c>
      <c r="B10982" t="str">
        <f>Data_checks!L10989</f>
        <v>H</v>
      </c>
      <c r="C10982" t="str">
        <f>Data_checks!M10989</f>
        <v>D</v>
      </c>
    </row>
    <row r="10983" spans="1:3" x14ac:dyDescent="0.25">
      <c r="A10983">
        <f>Data_checks!K10990</f>
        <v>10976</v>
      </c>
      <c r="B10983" t="str">
        <f>Data_checks!L10990</f>
        <v>H</v>
      </c>
      <c r="C10983" t="str">
        <f>Data_checks!M10990</f>
        <v>H</v>
      </c>
    </row>
    <row r="10984" spans="1:3" x14ac:dyDescent="0.25">
      <c r="A10984">
        <f>Data_checks!K10991</f>
        <v>10977</v>
      </c>
      <c r="B10984" t="str">
        <f>Data_checks!L10991</f>
        <v>I</v>
      </c>
      <c r="C10984" t="str">
        <f>Data_checks!M10991</f>
        <v>I</v>
      </c>
    </row>
    <row r="10985" spans="1:3" x14ac:dyDescent="0.25">
      <c r="A10985">
        <f>Data_checks!K10992</f>
        <v>10978</v>
      </c>
      <c r="B10985" t="str">
        <f>Data_checks!L10992</f>
        <v>D</v>
      </c>
      <c r="C10985" t="str">
        <f>Data_checks!M10992</f>
        <v>D</v>
      </c>
    </row>
    <row r="10986" spans="1:3" x14ac:dyDescent="0.25">
      <c r="A10986">
        <f>Data_checks!K10993</f>
        <v>10979</v>
      </c>
      <c r="B10986" t="str">
        <f>Data_checks!L10993</f>
        <v>I</v>
      </c>
      <c r="C10986" t="str">
        <f>Data_checks!M10993</f>
        <v>D</v>
      </c>
    </row>
    <row r="10987" spans="1:3" x14ac:dyDescent="0.25">
      <c r="A10987">
        <f>Data_checks!K10994</f>
        <v>10980</v>
      </c>
      <c r="B10987" t="str">
        <f>Data_checks!L10994</f>
        <v>I</v>
      </c>
      <c r="C10987" t="str">
        <f>Data_checks!M10994</f>
        <v>H</v>
      </c>
    </row>
    <row r="10988" spans="1:3" x14ac:dyDescent="0.25">
      <c r="A10988">
        <f>Data_checks!K10995</f>
        <v>10981</v>
      </c>
      <c r="B10988" t="str">
        <f>Data_checks!L10995</f>
        <v>S</v>
      </c>
      <c r="C10988" t="str">
        <f>Data_checks!M10995</f>
        <v>H</v>
      </c>
    </row>
    <row r="10989" spans="1:3" x14ac:dyDescent="0.25">
      <c r="A10989">
        <f>Data_checks!K10996</f>
        <v>10982</v>
      </c>
      <c r="B10989" t="str">
        <f>Data_checks!L10996</f>
        <v>D</v>
      </c>
      <c r="C10989" t="str">
        <f>Data_checks!M10996</f>
        <v>D</v>
      </c>
    </row>
    <row r="10990" spans="1:3" x14ac:dyDescent="0.25">
      <c r="A10990">
        <f>Data_checks!K10997</f>
        <v>10983</v>
      </c>
      <c r="B10990" t="str">
        <f>Data_checks!L10997</f>
        <v>H</v>
      </c>
      <c r="C10990" t="str">
        <f>Data_checks!M10997</f>
        <v>H</v>
      </c>
    </row>
    <row r="10991" spans="1:3" x14ac:dyDescent="0.25">
      <c r="A10991">
        <f>Data_checks!K10998</f>
        <v>10984</v>
      </c>
      <c r="B10991" t="str">
        <f>Data_checks!L10998</f>
        <v>I</v>
      </c>
      <c r="C10991" t="str">
        <f>Data_checks!M10998</f>
        <v>H</v>
      </c>
    </row>
    <row r="10992" spans="1:3" x14ac:dyDescent="0.25">
      <c r="A10992">
        <f>Data_checks!K10999</f>
        <v>10985</v>
      </c>
      <c r="B10992" t="str">
        <f>Data_checks!L10999</f>
        <v>D</v>
      </c>
      <c r="C10992" t="str">
        <f>Data_checks!M10999</f>
        <v>D</v>
      </c>
    </row>
    <row r="10993" spans="1:3" x14ac:dyDescent="0.25">
      <c r="A10993">
        <f>Data_checks!K11000</f>
        <v>10986</v>
      </c>
      <c r="B10993" t="str">
        <f>Data_checks!L11000</f>
        <v>D</v>
      </c>
      <c r="C10993" t="str">
        <f>Data_checks!M11000</f>
        <v>D</v>
      </c>
    </row>
    <row r="10994" spans="1:3" x14ac:dyDescent="0.25">
      <c r="A10994">
        <f>Data_checks!K11001</f>
        <v>10987</v>
      </c>
      <c r="B10994" t="str">
        <f>Data_checks!L11001</f>
        <v>D</v>
      </c>
      <c r="C10994" t="str">
        <f>Data_checks!M11001</f>
        <v>D</v>
      </c>
    </row>
    <row r="10995" spans="1:3" x14ac:dyDescent="0.25">
      <c r="A10995">
        <f>Data_checks!K11002</f>
        <v>10988</v>
      </c>
      <c r="B10995" t="str">
        <f>Data_checks!L11002</f>
        <v>S</v>
      </c>
      <c r="C10995" t="str">
        <f>Data_checks!M11002</f>
        <v>H</v>
      </c>
    </row>
    <row r="10996" spans="1:3" x14ac:dyDescent="0.25">
      <c r="A10996">
        <f>Data_checks!K11003</f>
        <v>10989</v>
      </c>
      <c r="B10996" t="str">
        <f>Data_checks!L11003</f>
        <v>D</v>
      </c>
      <c r="C10996" t="str">
        <f>Data_checks!M11003</f>
        <v>D</v>
      </c>
    </row>
    <row r="10997" spans="1:3" x14ac:dyDescent="0.25">
      <c r="A10997">
        <f>Data_checks!K11004</f>
        <v>10990</v>
      </c>
      <c r="B10997" t="str">
        <f>Data_checks!L11004</f>
        <v>S</v>
      </c>
      <c r="C10997" t="str">
        <f>Data_checks!M11004</f>
        <v>H</v>
      </c>
    </row>
    <row r="10998" spans="1:3" x14ac:dyDescent="0.25">
      <c r="A10998">
        <f>Data_checks!K11005</f>
        <v>10991</v>
      </c>
      <c r="B10998" t="str">
        <f>Data_checks!L11005</f>
        <v>S</v>
      </c>
      <c r="C10998" t="str">
        <f>Data_checks!M11005</f>
        <v>I</v>
      </c>
    </row>
    <row r="10999" spans="1:3" x14ac:dyDescent="0.25">
      <c r="A10999">
        <f>Data_checks!K11006</f>
        <v>10992</v>
      </c>
      <c r="B10999" t="str">
        <f>Data_checks!L11006</f>
        <v>I</v>
      </c>
      <c r="C10999" t="str">
        <f>Data_checks!M11006</f>
        <v>I</v>
      </c>
    </row>
    <row r="11000" spans="1:3" x14ac:dyDescent="0.25">
      <c r="A11000">
        <f>Data_checks!K11007</f>
        <v>10993</v>
      </c>
      <c r="B11000" t="str">
        <f>Data_checks!L11007</f>
        <v>I</v>
      </c>
      <c r="C11000" t="str">
        <f>Data_checks!M11007</f>
        <v>H</v>
      </c>
    </row>
    <row r="11001" spans="1:3" x14ac:dyDescent="0.25">
      <c r="A11001">
        <f>Data_checks!K11008</f>
        <v>10994</v>
      </c>
      <c r="B11001" t="str">
        <f>Data_checks!L11008</f>
        <v>I</v>
      </c>
      <c r="C11001" t="str">
        <f>Data_checks!M11008</f>
        <v>D</v>
      </c>
    </row>
    <row r="11002" spans="1:3" x14ac:dyDescent="0.25">
      <c r="A11002">
        <f>Data_checks!K11009</f>
        <v>10995</v>
      </c>
      <c r="B11002" t="str">
        <f>Data_checks!L11009</f>
        <v>H</v>
      </c>
      <c r="C11002" t="str">
        <f>Data_checks!M11009</f>
        <v>S</v>
      </c>
    </row>
    <row r="11003" spans="1:3" x14ac:dyDescent="0.25">
      <c r="A11003">
        <f>Data_checks!K11010</f>
        <v>10996</v>
      </c>
      <c r="B11003" t="str">
        <f>Data_checks!L11010</f>
        <v>D</v>
      </c>
      <c r="C11003" t="str">
        <f>Data_checks!M11010</f>
        <v>D</v>
      </c>
    </row>
    <row r="11004" spans="1:3" x14ac:dyDescent="0.25">
      <c r="A11004">
        <f>Data_checks!K11011</f>
        <v>10997</v>
      </c>
      <c r="B11004" t="str">
        <f>Data_checks!L11011</f>
        <v>I</v>
      </c>
      <c r="C11004" t="str">
        <f>Data_checks!M11011</f>
        <v>S</v>
      </c>
    </row>
    <row r="11005" spans="1:3" x14ac:dyDescent="0.25">
      <c r="A11005">
        <f>Data_checks!K11012</f>
        <v>10998</v>
      </c>
      <c r="B11005" t="str">
        <f>Data_checks!L11012</f>
        <v>S</v>
      </c>
      <c r="C11005" t="str">
        <f>Data_checks!M11012</f>
        <v>H</v>
      </c>
    </row>
    <row r="11006" spans="1:3" x14ac:dyDescent="0.25">
      <c r="A11006">
        <f>Data_checks!K11013</f>
        <v>10999</v>
      </c>
      <c r="B11006" t="str">
        <f>Data_checks!L11013</f>
        <v>H</v>
      </c>
      <c r="C11006" t="str">
        <f>Data_checks!M11013</f>
        <v>H</v>
      </c>
    </row>
    <row r="11007" spans="1:3" x14ac:dyDescent="0.25">
      <c r="A11007">
        <f>Data_checks!K11014</f>
        <v>11000</v>
      </c>
      <c r="B11007" t="str">
        <f>Data_checks!L11014</f>
        <v>H</v>
      </c>
      <c r="C11007" t="str">
        <f>Data_checks!M11014</f>
        <v>H</v>
      </c>
    </row>
    <row r="11008" spans="1:3" x14ac:dyDescent="0.25">
      <c r="A11008">
        <f>Data_checks!K11015</f>
        <v>11001</v>
      </c>
      <c r="B11008" t="str">
        <f>Data_checks!L11015</f>
        <v>S</v>
      </c>
      <c r="C11008" t="str">
        <f>Data_checks!M11015</f>
        <v>H</v>
      </c>
    </row>
    <row r="11009" spans="1:3" x14ac:dyDescent="0.25">
      <c r="A11009">
        <f>Data_checks!K11016</f>
        <v>11002</v>
      </c>
      <c r="B11009" t="str">
        <f>Data_checks!L11016</f>
        <v>D</v>
      </c>
      <c r="C11009" t="str">
        <f>Data_checks!M11016</f>
        <v>D</v>
      </c>
    </row>
    <row r="11010" spans="1:3" x14ac:dyDescent="0.25">
      <c r="A11010">
        <f>Data_checks!K11017</f>
        <v>11003</v>
      </c>
      <c r="B11010" t="str">
        <f>Data_checks!L11017</f>
        <v>I</v>
      </c>
      <c r="C11010" t="str">
        <f>Data_checks!M11017</f>
        <v>D</v>
      </c>
    </row>
    <row r="11011" spans="1:3" x14ac:dyDescent="0.25">
      <c r="A11011">
        <f>Data_checks!K11018</f>
        <v>11004</v>
      </c>
      <c r="B11011" t="str">
        <f>Data_checks!L11018</f>
        <v>D</v>
      </c>
      <c r="C11011" t="str">
        <f>Data_checks!M11018</f>
        <v>D</v>
      </c>
    </row>
    <row r="11012" spans="1:3" x14ac:dyDescent="0.25">
      <c r="A11012">
        <f>Data_checks!K11019</f>
        <v>11005</v>
      </c>
      <c r="B11012" t="str">
        <f>Data_checks!L11019</f>
        <v>I</v>
      </c>
      <c r="C11012" t="str">
        <f>Data_checks!M11019</f>
        <v>D</v>
      </c>
    </row>
    <row r="11013" spans="1:3" x14ac:dyDescent="0.25">
      <c r="A11013">
        <f>Data_checks!K11020</f>
        <v>11006</v>
      </c>
      <c r="B11013" t="str">
        <f>Data_checks!L11020</f>
        <v>H</v>
      </c>
      <c r="C11013" t="str">
        <f>Data_checks!M11020</f>
        <v>D</v>
      </c>
    </row>
    <row r="11014" spans="1:3" x14ac:dyDescent="0.25">
      <c r="A11014">
        <f>Data_checks!K11021</f>
        <v>11007</v>
      </c>
      <c r="B11014" t="str">
        <f>Data_checks!L11021</f>
        <v>I</v>
      </c>
      <c r="C11014" t="str">
        <f>Data_checks!M11021</f>
        <v>D</v>
      </c>
    </row>
    <row r="11015" spans="1:3" x14ac:dyDescent="0.25">
      <c r="A11015">
        <f>Data_checks!K11022</f>
        <v>11008</v>
      </c>
      <c r="B11015" t="str">
        <f>Data_checks!L11022</f>
        <v>H</v>
      </c>
      <c r="C11015" t="str">
        <f>Data_checks!M11022</f>
        <v>H</v>
      </c>
    </row>
    <row r="11016" spans="1:3" x14ac:dyDescent="0.25">
      <c r="A11016">
        <f>Data_checks!K11023</f>
        <v>11009</v>
      </c>
      <c r="B11016" t="str">
        <f>Data_checks!L11023</f>
        <v>S</v>
      </c>
      <c r="C11016" t="str">
        <f>Data_checks!M11023</f>
        <v>D</v>
      </c>
    </row>
    <row r="11017" spans="1:3" x14ac:dyDescent="0.25">
      <c r="A11017">
        <f>Data_checks!K11024</f>
        <v>11010</v>
      </c>
      <c r="B11017" t="str">
        <f>Data_checks!L11024</f>
        <v>H</v>
      </c>
      <c r="C11017" t="str">
        <f>Data_checks!M11024</f>
        <v>H</v>
      </c>
    </row>
    <row r="11018" spans="1:3" x14ac:dyDescent="0.25">
      <c r="A11018">
        <f>Data_checks!K11025</f>
        <v>11011</v>
      </c>
      <c r="B11018" t="str">
        <f>Data_checks!L11025</f>
        <v>I</v>
      </c>
      <c r="C11018" t="str">
        <f>Data_checks!M11025</f>
        <v>I</v>
      </c>
    </row>
    <row r="11019" spans="1:3" x14ac:dyDescent="0.25">
      <c r="A11019">
        <f>Data_checks!K11026</f>
        <v>11012</v>
      </c>
      <c r="B11019" t="str">
        <f>Data_checks!L11026</f>
        <v>D</v>
      </c>
      <c r="C11019" t="str">
        <f>Data_checks!M11026</f>
        <v>D</v>
      </c>
    </row>
    <row r="11020" spans="1:3" x14ac:dyDescent="0.25">
      <c r="A11020">
        <f>Data_checks!K11027</f>
        <v>11013</v>
      </c>
      <c r="B11020" t="str">
        <f>Data_checks!L11027</f>
        <v>I</v>
      </c>
      <c r="C11020" t="str">
        <f>Data_checks!M11027</f>
        <v>D</v>
      </c>
    </row>
    <row r="11021" spans="1:3" x14ac:dyDescent="0.25">
      <c r="A11021">
        <f>Data_checks!K11028</f>
        <v>11014</v>
      </c>
      <c r="B11021" t="str">
        <f>Data_checks!L11028</f>
        <v>H</v>
      </c>
      <c r="C11021" t="str">
        <f>Data_checks!M11028</f>
        <v>S</v>
      </c>
    </row>
    <row r="11022" spans="1:3" x14ac:dyDescent="0.25">
      <c r="A11022">
        <f>Data_checks!K11029</f>
        <v>11015</v>
      </c>
      <c r="B11022" t="str">
        <f>Data_checks!L11029</f>
        <v>H</v>
      </c>
      <c r="C11022" t="str">
        <f>Data_checks!M11029</f>
        <v>S</v>
      </c>
    </row>
    <row r="11023" spans="1:3" x14ac:dyDescent="0.25">
      <c r="A11023">
        <f>Data_checks!K11030</f>
        <v>11016</v>
      </c>
      <c r="B11023" t="str">
        <f>Data_checks!L11030</f>
        <v>I</v>
      </c>
      <c r="C11023" t="str">
        <f>Data_checks!M11030</f>
        <v>S</v>
      </c>
    </row>
    <row r="11024" spans="1:3" x14ac:dyDescent="0.25">
      <c r="A11024">
        <f>Data_checks!K11031</f>
        <v>11017</v>
      </c>
      <c r="B11024" t="str">
        <f>Data_checks!L11031</f>
        <v>H</v>
      </c>
      <c r="C11024" t="str">
        <f>Data_checks!M11031</f>
        <v>H</v>
      </c>
    </row>
    <row r="11025" spans="1:3" x14ac:dyDescent="0.25">
      <c r="A11025">
        <f>Data_checks!K11032</f>
        <v>11018</v>
      </c>
      <c r="B11025" t="str">
        <f>Data_checks!L11032</f>
        <v>I</v>
      </c>
      <c r="C11025" t="str">
        <f>Data_checks!M11032</f>
        <v>S</v>
      </c>
    </row>
    <row r="11026" spans="1:3" x14ac:dyDescent="0.25">
      <c r="A11026">
        <f>Data_checks!K11033</f>
        <v>11019</v>
      </c>
      <c r="B11026" t="str">
        <f>Data_checks!L11033</f>
        <v>I</v>
      </c>
      <c r="C11026" t="str">
        <f>Data_checks!M11033</f>
        <v>S</v>
      </c>
    </row>
    <row r="11027" spans="1:3" x14ac:dyDescent="0.25">
      <c r="A11027">
        <f>Data_checks!K11034</f>
        <v>11020</v>
      </c>
      <c r="B11027" t="str">
        <f>Data_checks!L11034</f>
        <v>I</v>
      </c>
      <c r="C11027" t="str">
        <f>Data_checks!M11034</f>
        <v>D</v>
      </c>
    </row>
    <row r="11028" spans="1:3" x14ac:dyDescent="0.25">
      <c r="A11028">
        <f>Data_checks!K11035</f>
        <v>11021</v>
      </c>
      <c r="B11028" t="str">
        <f>Data_checks!L11035</f>
        <v>H</v>
      </c>
      <c r="C11028" t="str">
        <f>Data_checks!M11035</f>
        <v>H</v>
      </c>
    </row>
    <row r="11029" spans="1:3" x14ac:dyDescent="0.25">
      <c r="A11029">
        <f>Data_checks!K11036</f>
        <v>11022</v>
      </c>
      <c r="B11029" t="str">
        <f>Data_checks!L11036</f>
        <v>S</v>
      </c>
      <c r="C11029" t="str">
        <f>Data_checks!M11036</f>
        <v>D</v>
      </c>
    </row>
    <row r="11030" spans="1:3" x14ac:dyDescent="0.25">
      <c r="A11030">
        <f>Data_checks!K11037</f>
        <v>11023</v>
      </c>
      <c r="B11030" t="str">
        <f>Data_checks!L11037</f>
        <v>D</v>
      </c>
      <c r="C11030" t="str">
        <f>Data_checks!M11037</f>
        <v>D</v>
      </c>
    </row>
    <row r="11031" spans="1:3" x14ac:dyDescent="0.25">
      <c r="A11031">
        <f>Data_checks!K11038</f>
        <v>11024</v>
      </c>
      <c r="B11031" t="str">
        <f>Data_checks!L11038</f>
        <v>H</v>
      </c>
      <c r="C11031" t="str">
        <f>Data_checks!M11038</f>
        <v>H</v>
      </c>
    </row>
    <row r="11032" spans="1:3" x14ac:dyDescent="0.25">
      <c r="A11032">
        <f>Data_checks!K11039</f>
        <v>11025</v>
      </c>
      <c r="B11032" t="str">
        <f>Data_checks!L11039</f>
        <v>D</v>
      </c>
      <c r="C11032" t="str">
        <f>Data_checks!M11039</f>
        <v>D</v>
      </c>
    </row>
    <row r="11033" spans="1:3" x14ac:dyDescent="0.25">
      <c r="A11033">
        <f>Data_checks!K11040</f>
        <v>11026</v>
      </c>
      <c r="B11033" t="str">
        <f>Data_checks!L11040</f>
        <v>S</v>
      </c>
      <c r="C11033" t="str">
        <f>Data_checks!M11040</f>
        <v>H</v>
      </c>
    </row>
    <row r="11034" spans="1:3" x14ac:dyDescent="0.25">
      <c r="A11034">
        <f>Data_checks!K11041</f>
        <v>11027</v>
      </c>
      <c r="B11034" t="str">
        <f>Data_checks!L11041</f>
        <v>H</v>
      </c>
      <c r="C11034" t="str">
        <f>Data_checks!M11041</f>
        <v>S</v>
      </c>
    </row>
    <row r="11035" spans="1:3" x14ac:dyDescent="0.25">
      <c r="A11035">
        <f>Data_checks!K11042</f>
        <v>11028</v>
      </c>
      <c r="B11035" t="str">
        <f>Data_checks!L11042</f>
        <v>H</v>
      </c>
      <c r="C11035" t="str">
        <f>Data_checks!M11042</f>
        <v>H</v>
      </c>
    </row>
    <row r="11036" spans="1:3" x14ac:dyDescent="0.25">
      <c r="A11036">
        <f>Data_checks!K11043</f>
        <v>11029</v>
      </c>
      <c r="B11036" t="str">
        <f>Data_checks!L11043</f>
        <v>S</v>
      </c>
      <c r="C11036" t="str">
        <f>Data_checks!M11043</f>
        <v>H</v>
      </c>
    </row>
    <row r="11037" spans="1:3" x14ac:dyDescent="0.25">
      <c r="A11037">
        <f>Data_checks!K11044</f>
        <v>11030</v>
      </c>
      <c r="B11037" t="str">
        <f>Data_checks!L11044</f>
        <v>S</v>
      </c>
      <c r="C11037" t="str">
        <f>Data_checks!M11044</f>
        <v>H</v>
      </c>
    </row>
    <row r="11038" spans="1:3" x14ac:dyDescent="0.25">
      <c r="A11038">
        <f>Data_checks!K11045</f>
        <v>11031</v>
      </c>
      <c r="B11038" t="str">
        <f>Data_checks!L11045</f>
        <v>D</v>
      </c>
      <c r="C11038" t="str">
        <f>Data_checks!M11045</f>
        <v>D</v>
      </c>
    </row>
    <row r="11039" spans="1:3" x14ac:dyDescent="0.25">
      <c r="A11039">
        <f>Data_checks!K11046</f>
        <v>11032</v>
      </c>
      <c r="B11039" t="str">
        <f>Data_checks!L11046</f>
        <v>D</v>
      </c>
      <c r="C11039" t="str">
        <f>Data_checks!M11046</f>
        <v>D</v>
      </c>
    </row>
    <row r="11040" spans="1:3" x14ac:dyDescent="0.25">
      <c r="A11040">
        <f>Data_checks!K11047</f>
        <v>11033</v>
      </c>
      <c r="B11040" t="str">
        <f>Data_checks!L11047</f>
        <v>S</v>
      </c>
      <c r="C11040" t="str">
        <f>Data_checks!M11047</f>
        <v>I</v>
      </c>
    </row>
    <row r="11041" spans="1:3" x14ac:dyDescent="0.25">
      <c r="A11041">
        <f>Data_checks!K11048</f>
        <v>11034</v>
      </c>
      <c r="B11041" t="str">
        <f>Data_checks!L11048</f>
        <v>I</v>
      </c>
      <c r="C11041" t="str">
        <f>Data_checks!M11048</f>
        <v>H</v>
      </c>
    </row>
    <row r="11042" spans="1:3" x14ac:dyDescent="0.25">
      <c r="A11042">
        <f>Data_checks!K11049</f>
        <v>11035</v>
      </c>
      <c r="B11042" t="str">
        <f>Data_checks!L11049</f>
        <v>H</v>
      </c>
      <c r="C11042" t="str">
        <f>Data_checks!M11049</f>
        <v>H</v>
      </c>
    </row>
    <row r="11043" spans="1:3" x14ac:dyDescent="0.25">
      <c r="A11043">
        <f>Data_checks!K11050</f>
        <v>11036</v>
      </c>
      <c r="B11043" t="str">
        <f>Data_checks!L11050</f>
        <v>I</v>
      </c>
      <c r="C11043" t="str">
        <f>Data_checks!M11050</f>
        <v>D</v>
      </c>
    </row>
    <row r="11044" spans="1:3" x14ac:dyDescent="0.25">
      <c r="A11044">
        <f>Data_checks!K11051</f>
        <v>11037</v>
      </c>
      <c r="B11044" t="str">
        <f>Data_checks!L11051</f>
        <v>D</v>
      </c>
      <c r="C11044" t="str">
        <f>Data_checks!M11051</f>
        <v>D</v>
      </c>
    </row>
    <row r="11045" spans="1:3" x14ac:dyDescent="0.25">
      <c r="A11045">
        <f>Data_checks!K11052</f>
        <v>11038</v>
      </c>
      <c r="B11045" t="str">
        <f>Data_checks!L11052</f>
        <v>I</v>
      </c>
      <c r="C11045" t="str">
        <f>Data_checks!M11052</f>
        <v>S</v>
      </c>
    </row>
    <row r="11046" spans="1:3" x14ac:dyDescent="0.25">
      <c r="A11046">
        <f>Data_checks!K11053</f>
        <v>11039</v>
      </c>
      <c r="B11046" t="str">
        <f>Data_checks!L11053</f>
        <v>I</v>
      </c>
      <c r="C11046" t="str">
        <f>Data_checks!M11053</f>
        <v>I</v>
      </c>
    </row>
    <row r="11047" spans="1:3" x14ac:dyDescent="0.25">
      <c r="A11047">
        <f>Data_checks!K11054</f>
        <v>11040</v>
      </c>
      <c r="B11047" t="str">
        <f>Data_checks!L11054</f>
        <v>I</v>
      </c>
      <c r="C11047" t="str">
        <f>Data_checks!M11054</f>
        <v>D</v>
      </c>
    </row>
    <row r="11048" spans="1:3" x14ac:dyDescent="0.25">
      <c r="A11048">
        <f>Data_checks!K11055</f>
        <v>11041</v>
      </c>
      <c r="B11048" t="str">
        <f>Data_checks!L11055</f>
        <v>H</v>
      </c>
      <c r="C11048" t="str">
        <f>Data_checks!M11055</f>
        <v>H</v>
      </c>
    </row>
    <row r="11049" spans="1:3" x14ac:dyDescent="0.25">
      <c r="A11049">
        <f>Data_checks!K11056</f>
        <v>11042</v>
      </c>
      <c r="B11049" t="str">
        <f>Data_checks!L11056</f>
        <v>H</v>
      </c>
      <c r="C11049" t="str">
        <f>Data_checks!M11056</f>
        <v>H</v>
      </c>
    </row>
    <row r="11050" spans="1:3" x14ac:dyDescent="0.25">
      <c r="A11050">
        <f>Data_checks!K11057</f>
        <v>11043</v>
      </c>
      <c r="B11050" t="str">
        <f>Data_checks!L11057</f>
        <v>D</v>
      </c>
      <c r="C11050" t="str">
        <f>Data_checks!M11057</f>
        <v>D</v>
      </c>
    </row>
    <row r="11051" spans="1:3" x14ac:dyDescent="0.25">
      <c r="A11051">
        <f>Data_checks!K11058</f>
        <v>11044</v>
      </c>
      <c r="B11051" t="str">
        <f>Data_checks!L11058</f>
        <v>I</v>
      </c>
      <c r="C11051" t="str">
        <f>Data_checks!M11058</f>
        <v>D</v>
      </c>
    </row>
    <row r="11052" spans="1:3" x14ac:dyDescent="0.25">
      <c r="A11052">
        <f>Data_checks!K11059</f>
        <v>11045</v>
      </c>
      <c r="B11052" t="str">
        <f>Data_checks!L11059</f>
        <v>S</v>
      </c>
      <c r="C11052" t="str">
        <f>Data_checks!M11059</f>
        <v>H</v>
      </c>
    </row>
    <row r="11053" spans="1:3" x14ac:dyDescent="0.25">
      <c r="A11053">
        <f>Data_checks!K11060</f>
        <v>11046</v>
      </c>
      <c r="B11053" t="str">
        <f>Data_checks!L11060</f>
        <v>S</v>
      </c>
      <c r="C11053" t="str">
        <f>Data_checks!M11060</f>
        <v>H</v>
      </c>
    </row>
    <row r="11054" spans="1:3" x14ac:dyDescent="0.25">
      <c r="A11054">
        <f>Data_checks!K11061</f>
        <v>11047</v>
      </c>
      <c r="B11054" t="str">
        <f>Data_checks!L11061</f>
        <v>D</v>
      </c>
      <c r="C11054" t="str">
        <f>Data_checks!M11061</f>
        <v>D</v>
      </c>
    </row>
    <row r="11055" spans="1:3" x14ac:dyDescent="0.25">
      <c r="A11055">
        <f>Data_checks!K11062</f>
        <v>11048</v>
      </c>
      <c r="B11055" t="str">
        <f>Data_checks!L11062</f>
        <v>H</v>
      </c>
      <c r="C11055" t="str">
        <f>Data_checks!M11062</f>
        <v>H</v>
      </c>
    </row>
    <row r="11056" spans="1:3" x14ac:dyDescent="0.25">
      <c r="A11056">
        <f>Data_checks!K11063</f>
        <v>11049</v>
      </c>
      <c r="B11056" t="str">
        <f>Data_checks!L11063</f>
        <v>I</v>
      </c>
      <c r="C11056" t="str">
        <f>Data_checks!M11063</f>
        <v>S</v>
      </c>
    </row>
    <row r="11057" spans="1:3" x14ac:dyDescent="0.25">
      <c r="A11057">
        <f>Data_checks!K11064</f>
        <v>11050</v>
      </c>
      <c r="B11057" t="str">
        <f>Data_checks!L11064</f>
        <v>S</v>
      </c>
      <c r="C11057" t="str">
        <f>Data_checks!M11064</f>
        <v>H</v>
      </c>
    </row>
    <row r="11058" spans="1:3" x14ac:dyDescent="0.25">
      <c r="A11058">
        <f>Data_checks!K11065</f>
        <v>11051</v>
      </c>
      <c r="B11058" t="str">
        <f>Data_checks!L11065</f>
        <v>S</v>
      </c>
      <c r="C11058" t="str">
        <f>Data_checks!M11065</f>
        <v>H</v>
      </c>
    </row>
    <row r="11059" spans="1:3" x14ac:dyDescent="0.25">
      <c r="A11059">
        <f>Data_checks!K11066</f>
        <v>11052</v>
      </c>
      <c r="B11059" t="str">
        <f>Data_checks!L11066</f>
        <v>D</v>
      </c>
      <c r="C11059" t="str">
        <f>Data_checks!M11066</f>
        <v>D</v>
      </c>
    </row>
    <row r="11060" spans="1:3" x14ac:dyDescent="0.25">
      <c r="A11060">
        <f>Data_checks!K11067</f>
        <v>11053</v>
      </c>
      <c r="B11060" t="str">
        <f>Data_checks!L11067</f>
        <v>D</v>
      </c>
      <c r="C11060" t="str">
        <f>Data_checks!M11067</f>
        <v>D</v>
      </c>
    </row>
    <row r="11061" spans="1:3" x14ac:dyDescent="0.25">
      <c r="A11061">
        <f>Data_checks!K11068</f>
        <v>11054</v>
      </c>
      <c r="B11061" t="str">
        <f>Data_checks!L11068</f>
        <v>I</v>
      </c>
      <c r="C11061" t="str">
        <f>Data_checks!M11068</f>
        <v>D</v>
      </c>
    </row>
    <row r="11062" spans="1:3" x14ac:dyDescent="0.25">
      <c r="A11062">
        <f>Data_checks!K11069</f>
        <v>11055</v>
      </c>
      <c r="B11062" t="str">
        <f>Data_checks!L11069</f>
        <v>H</v>
      </c>
      <c r="C11062" t="str">
        <f>Data_checks!M11069</f>
        <v>H</v>
      </c>
    </row>
    <row r="11063" spans="1:3" x14ac:dyDescent="0.25">
      <c r="A11063">
        <f>Data_checks!K11070</f>
        <v>11056</v>
      </c>
      <c r="B11063" t="str">
        <f>Data_checks!L11070</f>
        <v>H</v>
      </c>
      <c r="C11063" t="str">
        <f>Data_checks!M11070</f>
        <v>S</v>
      </c>
    </row>
    <row r="11064" spans="1:3" x14ac:dyDescent="0.25">
      <c r="A11064">
        <f>Data_checks!K11071</f>
        <v>11057</v>
      </c>
      <c r="B11064" t="str">
        <f>Data_checks!L11071</f>
        <v>H</v>
      </c>
      <c r="C11064" t="str">
        <f>Data_checks!M11071</f>
        <v>H</v>
      </c>
    </row>
    <row r="11065" spans="1:3" x14ac:dyDescent="0.25">
      <c r="A11065">
        <f>Data_checks!K11072</f>
        <v>11058</v>
      </c>
      <c r="B11065" t="str">
        <f>Data_checks!L11072</f>
        <v>H</v>
      </c>
      <c r="C11065" t="str">
        <f>Data_checks!M11072</f>
        <v>H</v>
      </c>
    </row>
    <row r="11066" spans="1:3" x14ac:dyDescent="0.25">
      <c r="A11066">
        <f>Data_checks!K11073</f>
        <v>11059</v>
      </c>
      <c r="B11066" t="str">
        <f>Data_checks!L11073</f>
        <v>I</v>
      </c>
      <c r="C11066" t="str">
        <f>Data_checks!M11073</f>
        <v>D</v>
      </c>
    </row>
    <row r="11067" spans="1:3" x14ac:dyDescent="0.25">
      <c r="A11067">
        <f>Data_checks!K11074</f>
        <v>11060</v>
      </c>
      <c r="B11067" t="str">
        <f>Data_checks!L11074</f>
        <v>H</v>
      </c>
      <c r="C11067" t="str">
        <f>Data_checks!M11074</f>
        <v>H</v>
      </c>
    </row>
    <row r="11068" spans="1:3" x14ac:dyDescent="0.25">
      <c r="A11068">
        <f>Data_checks!K11075</f>
        <v>11061</v>
      </c>
      <c r="B11068" t="str">
        <f>Data_checks!L11075</f>
        <v>I</v>
      </c>
      <c r="C11068" t="str">
        <f>Data_checks!M11075</f>
        <v>S</v>
      </c>
    </row>
    <row r="11069" spans="1:3" x14ac:dyDescent="0.25">
      <c r="A11069">
        <f>Data_checks!K11076</f>
        <v>11062</v>
      </c>
      <c r="B11069" t="str">
        <f>Data_checks!L11076</f>
        <v>I</v>
      </c>
      <c r="C11069" t="str">
        <f>Data_checks!M11076</f>
        <v>D</v>
      </c>
    </row>
    <row r="11070" spans="1:3" x14ac:dyDescent="0.25">
      <c r="A11070">
        <f>Data_checks!K11077</f>
        <v>11063</v>
      </c>
      <c r="B11070" t="str">
        <f>Data_checks!L11077</f>
        <v>I</v>
      </c>
      <c r="C11070" t="str">
        <f>Data_checks!M11077</f>
        <v>S</v>
      </c>
    </row>
    <row r="11071" spans="1:3" x14ac:dyDescent="0.25">
      <c r="A11071">
        <f>Data_checks!K11078</f>
        <v>11064</v>
      </c>
      <c r="B11071" t="str">
        <f>Data_checks!L11078</f>
        <v>S</v>
      </c>
      <c r="C11071" t="str">
        <f>Data_checks!M11078</f>
        <v>H</v>
      </c>
    </row>
    <row r="11072" spans="1:3" x14ac:dyDescent="0.25">
      <c r="A11072">
        <f>Data_checks!K11079</f>
        <v>11065</v>
      </c>
      <c r="B11072" t="str">
        <f>Data_checks!L11079</f>
        <v>H</v>
      </c>
      <c r="C11072" t="str">
        <f>Data_checks!M11079</f>
        <v>H</v>
      </c>
    </row>
    <row r="11073" spans="1:3" x14ac:dyDescent="0.25">
      <c r="A11073">
        <f>Data_checks!K11080</f>
        <v>11066</v>
      </c>
      <c r="B11073" t="str">
        <f>Data_checks!L11080</f>
        <v>I</v>
      </c>
      <c r="C11073" t="str">
        <f>Data_checks!M11080</f>
        <v>H</v>
      </c>
    </row>
    <row r="11074" spans="1:3" x14ac:dyDescent="0.25">
      <c r="A11074">
        <f>Data_checks!K11081</f>
        <v>11067</v>
      </c>
      <c r="B11074" t="str">
        <f>Data_checks!L11081</f>
        <v>I</v>
      </c>
      <c r="C11074" t="str">
        <f>Data_checks!M11081</f>
        <v>D</v>
      </c>
    </row>
    <row r="11075" spans="1:3" x14ac:dyDescent="0.25">
      <c r="A11075">
        <f>Data_checks!K11082</f>
        <v>11068</v>
      </c>
      <c r="B11075" t="str">
        <f>Data_checks!L11082</f>
        <v>I</v>
      </c>
      <c r="C11075" t="str">
        <f>Data_checks!M11082</f>
        <v>I</v>
      </c>
    </row>
    <row r="11076" spans="1:3" x14ac:dyDescent="0.25">
      <c r="A11076">
        <f>Data_checks!K11083</f>
        <v>11069</v>
      </c>
      <c r="B11076" t="str">
        <f>Data_checks!L11083</f>
        <v>H</v>
      </c>
      <c r="C11076" t="str">
        <f>Data_checks!M11083</f>
        <v>H</v>
      </c>
    </row>
    <row r="11077" spans="1:3" x14ac:dyDescent="0.25">
      <c r="A11077">
        <f>Data_checks!K11084</f>
        <v>11070</v>
      </c>
      <c r="B11077" t="str">
        <f>Data_checks!L11084</f>
        <v>D</v>
      </c>
      <c r="C11077" t="str">
        <f>Data_checks!M11084</f>
        <v>D</v>
      </c>
    </row>
    <row r="11078" spans="1:3" x14ac:dyDescent="0.25">
      <c r="A11078">
        <f>Data_checks!K11085</f>
        <v>11071</v>
      </c>
      <c r="B11078" t="str">
        <f>Data_checks!L11085</f>
        <v>S</v>
      </c>
      <c r="C11078" t="str">
        <f>Data_checks!M11085</f>
        <v>H</v>
      </c>
    </row>
    <row r="11079" spans="1:3" x14ac:dyDescent="0.25">
      <c r="A11079">
        <f>Data_checks!K11086</f>
        <v>11072</v>
      </c>
      <c r="B11079" t="str">
        <f>Data_checks!L11086</f>
        <v>S</v>
      </c>
      <c r="C11079" t="str">
        <f>Data_checks!M11086</f>
        <v>H</v>
      </c>
    </row>
    <row r="11080" spans="1:3" x14ac:dyDescent="0.25">
      <c r="A11080">
        <f>Data_checks!K11087</f>
        <v>11073</v>
      </c>
      <c r="B11080" t="str">
        <f>Data_checks!L11087</f>
        <v>S</v>
      </c>
      <c r="C11080" t="str">
        <f>Data_checks!M11087</f>
        <v>S</v>
      </c>
    </row>
    <row r="11081" spans="1:3" x14ac:dyDescent="0.25">
      <c r="A11081">
        <f>Data_checks!K11088</f>
        <v>11074</v>
      </c>
      <c r="B11081" t="str">
        <f>Data_checks!L11088</f>
        <v>I</v>
      </c>
      <c r="C11081" t="str">
        <f>Data_checks!M11088</f>
        <v>S</v>
      </c>
    </row>
    <row r="11082" spans="1:3" x14ac:dyDescent="0.25">
      <c r="A11082">
        <f>Data_checks!K11089</f>
        <v>11075</v>
      </c>
      <c r="B11082" t="str">
        <f>Data_checks!L11089</f>
        <v>I</v>
      </c>
      <c r="C11082" t="str">
        <f>Data_checks!M11089</f>
        <v>D</v>
      </c>
    </row>
    <row r="11083" spans="1:3" x14ac:dyDescent="0.25">
      <c r="A11083">
        <f>Data_checks!K11090</f>
        <v>11076</v>
      </c>
      <c r="B11083" t="str">
        <f>Data_checks!L11090</f>
        <v>D</v>
      </c>
      <c r="C11083" t="str">
        <f>Data_checks!M11090</f>
        <v>D</v>
      </c>
    </row>
    <row r="11084" spans="1:3" x14ac:dyDescent="0.25">
      <c r="A11084">
        <f>Data_checks!K11091</f>
        <v>11077</v>
      </c>
      <c r="B11084" t="str">
        <f>Data_checks!L11091</f>
        <v>D</v>
      </c>
      <c r="C11084" t="str">
        <f>Data_checks!M11091</f>
        <v>D</v>
      </c>
    </row>
    <row r="11085" spans="1:3" x14ac:dyDescent="0.25">
      <c r="A11085">
        <f>Data_checks!K11092</f>
        <v>11078</v>
      </c>
      <c r="B11085" t="str">
        <f>Data_checks!L11092</f>
        <v>D</v>
      </c>
      <c r="C11085" t="str">
        <f>Data_checks!M11092</f>
        <v>D</v>
      </c>
    </row>
    <row r="11086" spans="1:3" x14ac:dyDescent="0.25">
      <c r="A11086">
        <f>Data_checks!K11093</f>
        <v>11079</v>
      </c>
      <c r="B11086" t="str">
        <f>Data_checks!L11093</f>
        <v>D</v>
      </c>
      <c r="C11086" t="str">
        <f>Data_checks!M11093</f>
        <v>D</v>
      </c>
    </row>
    <row r="11087" spans="1:3" x14ac:dyDescent="0.25">
      <c r="A11087">
        <f>Data_checks!K11094</f>
        <v>11080</v>
      </c>
      <c r="B11087" t="str">
        <f>Data_checks!L11094</f>
        <v>H</v>
      </c>
      <c r="C11087" t="str">
        <f>Data_checks!M11094</f>
        <v>S</v>
      </c>
    </row>
    <row r="11088" spans="1:3" x14ac:dyDescent="0.25">
      <c r="A11088">
        <f>Data_checks!K11095</f>
        <v>11081</v>
      </c>
      <c r="B11088" t="str">
        <f>Data_checks!L11095</f>
        <v>D</v>
      </c>
      <c r="C11088" t="str">
        <f>Data_checks!M11095</f>
        <v>D</v>
      </c>
    </row>
    <row r="11089" spans="1:3" x14ac:dyDescent="0.25">
      <c r="A11089">
        <f>Data_checks!K11096</f>
        <v>11082</v>
      </c>
      <c r="B11089" t="str">
        <f>Data_checks!L11096</f>
        <v>S</v>
      </c>
      <c r="C11089" t="str">
        <f>Data_checks!M11096</f>
        <v>H</v>
      </c>
    </row>
    <row r="11090" spans="1:3" x14ac:dyDescent="0.25">
      <c r="A11090">
        <f>Data_checks!K11097</f>
        <v>11083</v>
      </c>
      <c r="B11090" t="str">
        <f>Data_checks!L11097</f>
        <v>I</v>
      </c>
      <c r="C11090" t="str">
        <f>Data_checks!M11097</f>
        <v>D</v>
      </c>
    </row>
    <row r="11091" spans="1:3" x14ac:dyDescent="0.25">
      <c r="A11091">
        <f>Data_checks!K11098</f>
        <v>11084</v>
      </c>
      <c r="B11091" t="str">
        <f>Data_checks!L11098</f>
        <v>S</v>
      </c>
      <c r="C11091" t="str">
        <f>Data_checks!M11098</f>
        <v>H</v>
      </c>
    </row>
    <row r="11092" spans="1:3" x14ac:dyDescent="0.25">
      <c r="A11092">
        <f>Data_checks!K11099</f>
        <v>11085</v>
      </c>
      <c r="B11092" t="str">
        <f>Data_checks!L11099</f>
        <v>D</v>
      </c>
      <c r="C11092" t="str">
        <f>Data_checks!M11099</f>
        <v>D</v>
      </c>
    </row>
    <row r="11093" spans="1:3" x14ac:dyDescent="0.25">
      <c r="A11093">
        <f>Data_checks!K11100</f>
        <v>11086</v>
      </c>
      <c r="B11093" t="str">
        <f>Data_checks!L11100</f>
        <v>D</v>
      </c>
      <c r="C11093" t="str">
        <f>Data_checks!M11100</f>
        <v>D</v>
      </c>
    </row>
    <row r="11094" spans="1:3" x14ac:dyDescent="0.25">
      <c r="A11094">
        <f>Data_checks!K11101</f>
        <v>11087</v>
      </c>
      <c r="B11094" t="str">
        <f>Data_checks!L11101</f>
        <v>H</v>
      </c>
      <c r="C11094" t="str">
        <f>Data_checks!M11101</f>
        <v>H</v>
      </c>
    </row>
    <row r="11095" spans="1:3" x14ac:dyDescent="0.25">
      <c r="A11095">
        <f>Data_checks!K11102</f>
        <v>11088</v>
      </c>
      <c r="B11095" t="str">
        <f>Data_checks!L11102</f>
        <v>H</v>
      </c>
      <c r="C11095" t="str">
        <f>Data_checks!M11102</f>
        <v>H</v>
      </c>
    </row>
    <row r="11096" spans="1:3" x14ac:dyDescent="0.25">
      <c r="A11096">
        <f>Data_checks!K11103</f>
        <v>11089</v>
      </c>
      <c r="B11096" t="str">
        <f>Data_checks!L11103</f>
        <v>I</v>
      </c>
      <c r="C11096" t="str">
        <f>Data_checks!M11103</f>
        <v>D</v>
      </c>
    </row>
    <row r="11097" spans="1:3" x14ac:dyDescent="0.25">
      <c r="A11097">
        <f>Data_checks!K11104</f>
        <v>11090</v>
      </c>
      <c r="B11097" t="str">
        <f>Data_checks!L11104</f>
        <v>H</v>
      </c>
      <c r="C11097" t="str">
        <f>Data_checks!M11104</f>
        <v>H</v>
      </c>
    </row>
    <row r="11098" spans="1:3" x14ac:dyDescent="0.25">
      <c r="A11098">
        <f>Data_checks!K11105</f>
        <v>11091</v>
      </c>
      <c r="B11098" t="str">
        <f>Data_checks!L11105</f>
        <v>I</v>
      </c>
      <c r="C11098" t="str">
        <f>Data_checks!M11105</f>
        <v>I</v>
      </c>
    </row>
    <row r="11099" spans="1:3" x14ac:dyDescent="0.25">
      <c r="A11099">
        <f>Data_checks!K11106</f>
        <v>11092</v>
      </c>
      <c r="B11099" t="str">
        <f>Data_checks!L11106</f>
        <v>S</v>
      </c>
      <c r="C11099" t="str">
        <f>Data_checks!M11106</f>
        <v>D</v>
      </c>
    </row>
    <row r="11100" spans="1:3" x14ac:dyDescent="0.25">
      <c r="A11100">
        <f>Data_checks!K11107</f>
        <v>11093</v>
      </c>
      <c r="B11100" t="str">
        <f>Data_checks!L11107</f>
        <v>D</v>
      </c>
      <c r="C11100" t="str">
        <f>Data_checks!M11107</f>
        <v>D</v>
      </c>
    </row>
    <row r="11101" spans="1:3" x14ac:dyDescent="0.25">
      <c r="A11101">
        <f>Data_checks!K11108</f>
        <v>11094</v>
      </c>
      <c r="B11101" t="str">
        <f>Data_checks!L11108</f>
        <v>H</v>
      </c>
      <c r="C11101" t="str">
        <f>Data_checks!M11108</f>
        <v>H</v>
      </c>
    </row>
    <row r="11102" spans="1:3" x14ac:dyDescent="0.25">
      <c r="A11102">
        <f>Data_checks!K11109</f>
        <v>11095</v>
      </c>
      <c r="B11102" t="str">
        <f>Data_checks!L11109</f>
        <v>S</v>
      </c>
      <c r="C11102" t="str">
        <f>Data_checks!M11109</f>
        <v>H</v>
      </c>
    </row>
    <row r="11103" spans="1:3" x14ac:dyDescent="0.25">
      <c r="A11103">
        <f>Data_checks!K11110</f>
        <v>11096</v>
      </c>
      <c r="B11103" t="str">
        <f>Data_checks!L11110</f>
        <v>I</v>
      </c>
      <c r="C11103" t="str">
        <f>Data_checks!M11110</f>
        <v>D</v>
      </c>
    </row>
    <row r="11104" spans="1:3" x14ac:dyDescent="0.25">
      <c r="A11104">
        <f>Data_checks!K11111</f>
        <v>11097</v>
      </c>
      <c r="B11104" t="str">
        <f>Data_checks!L11111</f>
        <v>D</v>
      </c>
      <c r="C11104" t="str">
        <f>Data_checks!M11111</f>
        <v>D</v>
      </c>
    </row>
    <row r="11105" spans="1:3" x14ac:dyDescent="0.25">
      <c r="A11105">
        <f>Data_checks!K11112</f>
        <v>11098</v>
      </c>
      <c r="B11105" t="str">
        <f>Data_checks!L11112</f>
        <v>S</v>
      </c>
      <c r="C11105" t="str">
        <f>Data_checks!M11112</f>
        <v>H</v>
      </c>
    </row>
    <row r="11106" spans="1:3" x14ac:dyDescent="0.25">
      <c r="A11106">
        <f>Data_checks!K11113</f>
        <v>11099</v>
      </c>
      <c r="B11106" t="str">
        <f>Data_checks!L11113</f>
        <v>S</v>
      </c>
      <c r="C11106" t="str">
        <f>Data_checks!M11113</f>
        <v>H</v>
      </c>
    </row>
    <row r="11107" spans="1:3" x14ac:dyDescent="0.25">
      <c r="A11107">
        <f>Data_checks!K11114</f>
        <v>11100</v>
      </c>
      <c r="B11107" t="str">
        <f>Data_checks!L11114</f>
        <v>I</v>
      </c>
      <c r="C11107" t="str">
        <f>Data_checks!M11114</f>
        <v>S</v>
      </c>
    </row>
    <row r="11108" spans="1:3" x14ac:dyDescent="0.25">
      <c r="A11108">
        <f>Data_checks!K11115</f>
        <v>11101</v>
      </c>
      <c r="B11108" t="str">
        <f>Data_checks!L11115</f>
        <v>D</v>
      </c>
      <c r="C11108" t="str">
        <f>Data_checks!M11115</f>
        <v>D</v>
      </c>
    </row>
    <row r="11109" spans="1:3" x14ac:dyDescent="0.25">
      <c r="A11109">
        <f>Data_checks!K11116</f>
        <v>11102</v>
      </c>
      <c r="B11109" t="str">
        <f>Data_checks!L11116</f>
        <v>H</v>
      </c>
      <c r="C11109" t="str">
        <f>Data_checks!M11116</f>
        <v>H</v>
      </c>
    </row>
    <row r="11110" spans="1:3" x14ac:dyDescent="0.25">
      <c r="A11110">
        <f>Data_checks!K11117</f>
        <v>11103</v>
      </c>
      <c r="B11110" t="str">
        <f>Data_checks!L11117</f>
        <v>S</v>
      </c>
      <c r="C11110" t="str">
        <f>Data_checks!M11117</f>
        <v>I</v>
      </c>
    </row>
    <row r="11111" spans="1:3" x14ac:dyDescent="0.25">
      <c r="A11111">
        <f>Data_checks!K11118</f>
        <v>11104</v>
      </c>
      <c r="B11111" t="str">
        <f>Data_checks!L11118</f>
        <v>S</v>
      </c>
      <c r="C11111" t="str">
        <f>Data_checks!M11118</f>
        <v>H</v>
      </c>
    </row>
    <row r="11112" spans="1:3" x14ac:dyDescent="0.25">
      <c r="A11112">
        <f>Data_checks!K11119</f>
        <v>11105</v>
      </c>
      <c r="B11112" t="str">
        <f>Data_checks!L11119</f>
        <v>I</v>
      </c>
      <c r="C11112" t="str">
        <f>Data_checks!M11119</f>
        <v>H</v>
      </c>
    </row>
    <row r="11113" spans="1:3" x14ac:dyDescent="0.25">
      <c r="A11113">
        <f>Data_checks!K11120</f>
        <v>11106</v>
      </c>
      <c r="B11113" t="str">
        <f>Data_checks!L11120</f>
        <v>I</v>
      </c>
      <c r="C11113" t="str">
        <f>Data_checks!M11120</f>
        <v>S</v>
      </c>
    </row>
    <row r="11114" spans="1:3" x14ac:dyDescent="0.25">
      <c r="A11114">
        <f>Data_checks!K11121</f>
        <v>11107</v>
      </c>
      <c r="B11114" t="str">
        <f>Data_checks!L11121</f>
        <v>I</v>
      </c>
      <c r="C11114" t="str">
        <f>Data_checks!M11121</f>
        <v>D</v>
      </c>
    </row>
    <row r="11115" spans="1:3" x14ac:dyDescent="0.25">
      <c r="A11115">
        <f>Data_checks!K11122</f>
        <v>11108</v>
      </c>
      <c r="B11115" t="str">
        <f>Data_checks!L11122</f>
        <v>H</v>
      </c>
      <c r="C11115" t="str">
        <f>Data_checks!M11122</f>
        <v>H</v>
      </c>
    </row>
    <row r="11116" spans="1:3" x14ac:dyDescent="0.25">
      <c r="A11116">
        <f>Data_checks!K11123</f>
        <v>11109</v>
      </c>
      <c r="B11116" t="str">
        <f>Data_checks!L11123</f>
        <v>I</v>
      </c>
      <c r="C11116" t="str">
        <f>Data_checks!M11123</f>
        <v>I</v>
      </c>
    </row>
    <row r="11117" spans="1:3" x14ac:dyDescent="0.25">
      <c r="A11117">
        <f>Data_checks!K11124</f>
        <v>11110</v>
      </c>
      <c r="B11117" t="str">
        <f>Data_checks!L11124</f>
        <v>H</v>
      </c>
      <c r="C11117" t="str">
        <f>Data_checks!M11124</f>
        <v>H</v>
      </c>
    </row>
    <row r="11118" spans="1:3" x14ac:dyDescent="0.25">
      <c r="A11118">
        <f>Data_checks!K11125</f>
        <v>11111</v>
      </c>
      <c r="B11118" t="str">
        <f>Data_checks!L11125</f>
        <v>I</v>
      </c>
      <c r="C11118" t="str">
        <f>Data_checks!M11125</f>
        <v>S</v>
      </c>
    </row>
    <row r="11119" spans="1:3" x14ac:dyDescent="0.25">
      <c r="A11119">
        <f>Data_checks!K11126</f>
        <v>11112</v>
      </c>
      <c r="B11119" t="str">
        <f>Data_checks!L11126</f>
        <v>D</v>
      </c>
      <c r="C11119" t="str">
        <f>Data_checks!M11126</f>
        <v>D</v>
      </c>
    </row>
    <row r="11120" spans="1:3" x14ac:dyDescent="0.25">
      <c r="A11120">
        <f>Data_checks!K11127</f>
        <v>11113</v>
      </c>
      <c r="B11120" t="str">
        <f>Data_checks!L11127</f>
        <v>D</v>
      </c>
      <c r="C11120" t="str">
        <f>Data_checks!M11127</f>
        <v>D</v>
      </c>
    </row>
    <row r="11121" spans="1:3" x14ac:dyDescent="0.25">
      <c r="A11121">
        <f>Data_checks!K11128</f>
        <v>11114</v>
      </c>
      <c r="B11121" t="str">
        <f>Data_checks!L11128</f>
        <v>I</v>
      </c>
      <c r="C11121" t="str">
        <f>Data_checks!M11128</f>
        <v>D</v>
      </c>
    </row>
    <row r="11122" spans="1:3" x14ac:dyDescent="0.25">
      <c r="A11122">
        <f>Data_checks!K11129</f>
        <v>11115</v>
      </c>
      <c r="B11122" t="str">
        <f>Data_checks!L11129</f>
        <v>S</v>
      </c>
      <c r="C11122" t="str">
        <f>Data_checks!M11129</f>
        <v>H</v>
      </c>
    </row>
    <row r="11123" spans="1:3" x14ac:dyDescent="0.25">
      <c r="A11123">
        <f>Data_checks!K11130</f>
        <v>11116</v>
      </c>
      <c r="B11123" t="str">
        <f>Data_checks!L11130</f>
        <v>I</v>
      </c>
      <c r="C11123" t="str">
        <f>Data_checks!M11130</f>
        <v>S</v>
      </c>
    </row>
    <row r="11124" spans="1:3" x14ac:dyDescent="0.25">
      <c r="A11124">
        <f>Data_checks!K11131</f>
        <v>11117</v>
      </c>
      <c r="B11124" t="str">
        <f>Data_checks!L11131</f>
        <v>S</v>
      </c>
      <c r="C11124" t="str">
        <f>Data_checks!M11131</f>
        <v>H</v>
      </c>
    </row>
    <row r="11125" spans="1:3" x14ac:dyDescent="0.25">
      <c r="A11125">
        <f>Data_checks!K11132</f>
        <v>11118</v>
      </c>
      <c r="B11125" t="str">
        <f>Data_checks!L11132</f>
        <v>I</v>
      </c>
      <c r="C11125" t="str">
        <f>Data_checks!M11132</f>
        <v>S</v>
      </c>
    </row>
    <row r="11126" spans="1:3" x14ac:dyDescent="0.25">
      <c r="A11126">
        <f>Data_checks!K11133</f>
        <v>11119</v>
      </c>
      <c r="B11126" t="str">
        <f>Data_checks!L11133</f>
        <v>S</v>
      </c>
      <c r="C11126" t="str">
        <f>Data_checks!M11133</f>
        <v>H</v>
      </c>
    </row>
    <row r="11127" spans="1:3" x14ac:dyDescent="0.25">
      <c r="A11127">
        <f>Data_checks!K11134</f>
        <v>11120</v>
      </c>
      <c r="B11127" t="str">
        <f>Data_checks!L11134</f>
        <v>I</v>
      </c>
      <c r="C11127" t="str">
        <f>Data_checks!M11134</f>
        <v>H</v>
      </c>
    </row>
    <row r="11128" spans="1:3" x14ac:dyDescent="0.25">
      <c r="A11128">
        <f>Data_checks!K11135</f>
        <v>11121</v>
      </c>
      <c r="B11128" t="str">
        <f>Data_checks!L11135</f>
        <v>S</v>
      </c>
      <c r="C11128" t="str">
        <f>Data_checks!M11135</f>
        <v>H</v>
      </c>
    </row>
    <row r="11129" spans="1:3" x14ac:dyDescent="0.25">
      <c r="A11129">
        <f>Data_checks!K11136</f>
        <v>11122</v>
      </c>
      <c r="B11129" t="str">
        <f>Data_checks!L11136</f>
        <v>H</v>
      </c>
      <c r="C11129" t="str">
        <f>Data_checks!M11136</f>
        <v>H</v>
      </c>
    </row>
    <row r="11130" spans="1:3" x14ac:dyDescent="0.25">
      <c r="A11130">
        <f>Data_checks!K11137</f>
        <v>11123</v>
      </c>
      <c r="B11130" t="str">
        <f>Data_checks!L11137</f>
        <v>H</v>
      </c>
      <c r="C11130" t="str">
        <f>Data_checks!M11137</f>
        <v>H</v>
      </c>
    </row>
    <row r="11131" spans="1:3" x14ac:dyDescent="0.25">
      <c r="A11131">
        <f>Data_checks!K11138</f>
        <v>11124</v>
      </c>
      <c r="B11131" t="str">
        <f>Data_checks!L11138</f>
        <v>H</v>
      </c>
      <c r="C11131" t="str">
        <f>Data_checks!M11138</f>
        <v>H</v>
      </c>
    </row>
    <row r="11132" spans="1:3" x14ac:dyDescent="0.25">
      <c r="A11132">
        <f>Data_checks!K11139</f>
        <v>11125</v>
      </c>
      <c r="B11132" t="str">
        <f>Data_checks!L11139</f>
        <v>S</v>
      </c>
      <c r="C11132" t="str">
        <f>Data_checks!M11139</f>
        <v>S</v>
      </c>
    </row>
    <row r="11133" spans="1:3" x14ac:dyDescent="0.25">
      <c r="A11133">
        <f>Data_checks!K11140</f>
        <v>11126</v>
      </c>
      <c r="B11133" t="str">
        <f>Data_checks!L11140</f>
        <v>I</v>
      </c>
      <c r="C11133" t="str">
        <f>Data_checks!M11140</f>
        <v>S</v>
      </c>
    </row>
    <row r="11134" spans="1:3" x14ac:dyDescent="0.25">
      <c r="A11134">
        <f>Data_checks!K11141</f>
        <v>11127</v>
      </c>
      <c r="B11134" t="str">
        <f>Data_checks!L11141</f>
        <v>I</v>
      </c>
      <c r="C11134" t="str">
        <f>Data_checks!M11141</f>
        <v>S</v>
      </c>
    </row>
    <row r="11135" spans="1:3" x14ac:dyDescent="0.25">
      <c r="A11135">
        <f>Data_checks!K11142</f>
        <v>11128</v>
      </c>
      <c r="B11135" t="str">
        <f>Data_checks!L11142</f>
        <v>S</v>
      </c>
      <c r="C11135" t="str">
        <f>Data_checks!M11142</f>
        <v>H</v>
      </c>
    </row>
    <row r="11136" spans="1:3" x14ac:dyDescent="0.25">
      <c r="A11136">
        <f>Data_checks!K11143</f>
        <v>11129</v>
      </c>
      <c r="B11136" t="str">
        <f>Data_checks!L11143</f>
        <v>H</v>
      </c>
      <c r="C11136" t="str">
        <f>Data_checks!M11143</f>
        <v>S</v>
      </c>
    </row>
    <row r="11137" spans="1:3" x14ac:dyDescent="0.25">
      <c r="A11137">
        <f>Data_checks!K11144</f>
        <v>11130</v>
      </c>
      <c r="B11137" t="str">
        <f>Data_checks!L11144</f>
        <v>H</v>
      </c>
      <c r="C11137" t="str">
        <f>Data_checks!M11144</f>
        <v>S</v>
      </c>
    </row>
    <row r="11138" spans="1:3" x14ac:dyDescent="0.25">
      <c r="A11138">
        <f>Data_checks!K11145</f>
        <v>11131</v>
      </c>
      <c r="B11138" t="str">
        <f>Data_checks!L11145</f>
        <v>S</v>
      </c>
      <c r="C11138" t="str">
        <f>Data_checks!M11145</f>
        <v>H</v>
      </c>
    </row>
    <row r="11139" spans="1:3" x14ac:dyDescent="0.25">
      <c r="A11139">
        <f>Data_checks!K11146</f>
        <v>11132</v>
      </c>
      <c r="B11139" t="str">
        <f>Data_checks!L11146</f>
        <v>I</v>
      </c>
      <c r="C11139" t="str">
        <f>Data_checks!M11146</f>
        <v>S</v>
      </c>
    </row>
    <row r="11140" spans="1:3" x14ac:dyDescent="0.25">
      <c r="A11140">
        <f>Data_checks!K11147</f>
        <v>11133</v>
      </c>
      <c r="B11140" t="str">
        <f>Data_checks!L11147</f>
        <v>H</v>
      </c>
      <c r="C11140" t="str">
        <f>Data_checks!M11147</f>
        <v>S</v>
      </c>
    </row>
    <row r="11141" spans="1:3" x14ac:dyDescent="0.25">
      <c r="A11141">
        <f>Data_checks!K11148</f>
        <v>11134</v>
      </c>
      <c r="B11141" t="str">
        <f>Data_checks!L11148</f>
        <v>S</v>
      </c>
      <c r="C11141" t="str">
        <f>Data_checks!M11148</f>
        <v>S</v>
      </c>
    </row>
    <row r="11142" spans="1:3" x14ac:dyDescent="0.25">
      <c r="A11142">
        <f>Data_checks!K11149</f>
        <v>11135</v>
      </c>
      <c r="B11142" t="str">
        <f>Data_checks!L11149</f>
        <v>S</v>
      </c>
      <c r="C11142" t="str">
        <f>Data_checks!M11149</f>
        <v>H</v>
      </c>
    </row>
    <row r="11143" spans="1:3" x14ac:dyDescent="0.25">
      <c r="A11143">
        <f>Data_checks!K11150</f>
        <v>11136</v>
      </c>
      <c r="B11143" t="str">
        <f>Data_checks!L11150</f>
        <v>H</v>
      </c>
      <c r="C11143" t="str">
        <f>Data_checks!M11150</f>
        <v>H</v>
      </c>
    </row>
    <row r="11144" spans="1:3" x14ac:dyDescent="0.25">
      <c r="A11144">
        <f>Data_checks!K11151</f>
        <v>11137</v>
      </c>
      <c r="B11144" t="str">
        <f>Data_checks!L11151</f>
        <v>H</v>
      </c>
      <c r="C11144" t="str">
        <f>Data_checks!M11151</f>
        <v>S</v>
      </c>
    </row>
    <row r="11145" spans="1:3" x14ac:dyDescent="0.25">
      <c r="A11145">
        <f>Data_checks!K11152</f>
        <v>11138</v>
      </c>
      <c r="B11145" t="str">
        <f>Data_checks!L11152</f>
        <v>S</v>
      </c>
      <c r="C11145" t="str">
        <f>Data_checks!M11152</f>
        <v>H</v>
      </c>
    </row>
    <row r="11146" spans="1:3" x14ac:dyDescent="0.25">
      <c r="A11146">
        <f>Data_checks!K11153</f>
        <v>11139</v>
      </c>
      <c r="B11146" t="str">
        <f>Data_checks!L11153</f>
        <v>S</v>
      </c>
      <c r="C11146" t="str">
        <f>Data_checks!M11153</f>
        <v>H</v>
      </c>
    </row>
    <row r="11147" spans="1:3" x14ac:dyDescent="0.25">
      <c r="A11147">
        <f>Data_checks!K11154</f>
        <v>11140</v>
      </c>
      <c r="B11147" t="str">
        <f>Data_checks!L11154</f>
        <v>S</v>
      </c>
      <c r="C11147" t="str">
        <f>Data_checks!M11154</f>
        <v>H</v>
      </c>
    </row>
    <row r="11148" spans="1:3" x14ac:dyDescent="0.25">
      <c r="A11148">
        <f>Data_checks!K11155</f>
        <v>11141</v>
      </c>
      <c r="B11148" t="str">
        <f>Data_checks!L11155</f>
        <v>S</v>
      </c>
      <c r="C11148" t="str">
        <f>Data_checks!M11155</f>
        <v>H</v>
      </c>
    </row>
    <row r="11149" spans="1:3" x14ac:dyDescent="0.25">
      <c r="A11149">
        <f>Data_checks!K11156</f>
        <v>11142</v>
      </c>
      <c r="B11149" t="str">
        <f>Data_checks!L11156</f>
        <v>I</v>
      </c>
      <c r="C11149" t="str">
        <f>Data_checks!M11156</f>
        <v>D</v>
      </c>
    </row>
    <row r="11150" spans="1:3" x14ac:dyDescent="0.25">
      <c r="A11150">
        <f>Data_checks!K11157</f>
        <v>11143</v>
      </c>
      <c r="B11150" t="str">
        <f>Data_checks!L11157</f>
        <v>I</v>
      </c>
      <c r="C11150" t="str">
        <f>Data_checks!M11157</f>
        <v>D</v>
      </c>
    </row>
    <row r="11151" spans="1:3" x14ac:dyDescent="0.25">
      <c r="A11151">
        <f>Data_checks!K11158</f>
        <v>11144</v>
      </c>
      <c r="B11151" t="str">
        <f>Data_checks!L11158</f>
        <v>H</v>
      </c>
      <c r="C11151" t="str">
        <f>Data_checks!M11158</f>
        <v>H</v>
      </c>
    </row>
    <row r="11152" spans="1:3" x14ac:dyDescent="0.25">
      <c r="A11152">
        <f>Data_checks!K11159</f>
        <v>11145</v>
      </c>
      <c r="B11152" t="str">
        <f>Data_checks!L11159</f>
        <v>D</v>
      </c>
      <c r="C11152" t="str">
        <f>Data_checks!M11159</f>
        <v>D</v>
      </c>
    </row>
    <row r="11153" spans="1:3" x14ac:dyDescent="0.25">
      <c r="A11153">
        <f>Data_checks!K11160</f>
        <v>11146</v>
      </c>
      <c r="B11153" t="str">
        <f>Data_checks!L11160</f>
        <v>S</v>
      </c>
      <c r="C11153" t="str">
        <f>Data_checks!M11160</f>
        <v>D</v>
      </c>
    </row>
    <row r="11154" spans="1:3" x14ac:dyDescent="0.25">
      <c r="A11154">
        <f>Data_checks!K11161</f>
        <v>11147</v>
      </c>
      <c r="B11154" t="str">
        <f>Data_checks!L11161</f>
        <v>I</v>
      </c>
      <c r="C11154" t="str">
        <f>Data_checks!M11161</f>
        <v>H</v>
      </c>
    </row>
    <row r="11155" spans="1:3" x14ac:dyDescent="0.25">
      <c r="A11155">
        <f>Data_checks!K11162</f>
        <v>11148</v>
      </c>
      <c r="B11155" t="str">
        <f>Data_checks!L11162</f>
        <v>I</v>
      </c>
      <c r="C11155" t="str">
        <f>Data_checks!M11162</f>
        <v>D</v>
      </c>
    </row>
    <row r="11156" spans="1:3" x14ac:dyDescent="0.25">
      <c r="A11156">
        <f>Data_checks!K11163</f>
        <v>11149</v>
      </c>
      <c r="B11156" t="str">
        <f>Data_checks!L11163</f>
        <v>D</v>
      </c>
      <c r="C11156" t="str">
        <f>Data_checks!M11163</f>
        <v>D</v>
      </c>
    </row>
    <row r="11157" spans="1:3" x14ac:dyDescent="0.25">
      <c r="A11157">
        <f>Data_checks!K11164</f>
        <v>11150</v>
      </c>
      <c r="B11157" t="str">
        <f>Data_checks!L11164</f>
        <v>H</v>
      </c>
      <c r="C11157" t="str">
        <f>Data_checks!M11164</f>
        <v>H</v>
      </c>
    </row>
    <row r="11158" spans="1:3" x14ac:dyDescent="0.25">
      <c r="A11158">
        <f>Data_checks!K11165</f>
        <v>11151</v>
      </c>
      <c r="B11158" t="str">
        <f>Data_checks!L11165</f>
        <v>S</v>
      </c>
      <c r="C11158" t="str">
        <f>Data_checks!M11165</f>
        <v>H</v>
      </c>
    </row>
    <row r="11159" spans="1:3" x14ac:dyDescent="0.25">
      <c r="A11159">
        <f>Data_checks!K11166</f>
        <v>11152</v>
      </c>
      <c r="B11159" t="str">
        <f>Data_checks!L11166</f>
        <v>H</v>
      </c>
      <c r="C11159" t="str">
        <f>Data_checks!M11166</f>
        <v>H</v>
      </c>
    </row>
    <row r="11160" spans="1:3" x14ac:dyDescent="0.25">
      <c r="A11160">
        <f>Data_checks!K11167</f>
        <v>11153</v>
      </c>
      <c r="B11160" t="str">
        <f>Data_checks!L11167</f>
        <v>I</v>
      </c>
      <c r="C11160" t="str">
        <f>Data_checks!M11167</f>
        <v>S</v>
      </c>
    </row>
    <row r="11161" spans="1:3" x14ac:dyDescent="0.25">
      <c r="A11161">
        <f>Data_checks!K11168</f>
        <v>11154</v>
      </c>
      <c r="B11161" t="str">
        <f>Data_checks!L11168</f>
        <v>I</v>
      </c>
      <c r="C11161" t="str">
        <f>Data_checks!M11168</f>
        <v>D</v>
      </c>
    </row>
    <row r="11162" spans="1:3" x14ac:dyDescent="0.25">
      <c r="A11162">
        <f>Data_checks!K11169</f>
        <v>11155</v>
      </c>
      <c r="B11162" t="str">
        <f>Data_checks!L11169</f>
        <v>S</v>
      </c>
      <c r="C11162" t="str">
        <f>Data_checks!M11169</f>
        <v>H</v>
      </c>
    </row>
    <row r="11163" spans="1:3" x14ac:dyDescent="0.25">
      <c r="A11163">
        <f>Data_checks!K11170</f>
        <v>11156</v>
      </c>
      <c r="B11163" t="str">
        <f>Data_checks!L11170</f>
        <v>D</v>
      </c>
      <c r="C11163" t="str">
        <f>Data_checks!M11170</f>
        <v>D</v>
      </c>
    </row>
    <row r="11164" spans="1:3" x14ac:dyDescent="0.25">
      <c r="A11164">
        <f>Data_checks!K11171</f>
        <v>11157</v>
      </c>
      <c r="B11164" t="str">
        <f>Data_checks!L11171</f>
        <v>I</v>
      </c>
      <c r="C11164" t="str">
        <f>Data_checks!M11171</f>
        <v>D</v>
      </c>
    </row>
    <row r="11165" spans="1:3" x14ac:dyDescent="0.25">
      <c r="A11165">
        <f>Data_checks!K11172</f>
        <v>11158</v>
      </c>
      <c r="B11165" t="str">
        <f>Data_checks!L11172</f>
        <v>H</v>
      </c>
      <c r="C11165" t="str">
        <f>Data_checks!M11172</f>
        <v>S</v>
      </c>
    </row>
    <row r="11166" spans="1:3" x14ac:dyDescent="0.25">
      <c r="A11166">
        <f>Data_checks!K11173</f>
        <v>11159</v>
      </c>
      <c r="B11166" t="str">
        <f>Data_checks!L11173</f>
        <v>H</v>
      </c>
      <c r="C11166" t="str">
        <f>Data_checks!M11173</f>
        <v>H</v>
      </c>
    </row>
    <row r="11167" spans="1:3" x14ac:dyDescent="0.25">
      <c r="A11167">
        <f>Data_checks!K11174</f>
        <v>11160</v>
      </c>
      <c r="B11167" t="str">
        <f>Data_checks!L11174</f>
        <v>D</v>
      </c>
      <c r="C11167" t="str">
        <f>Data_checks!M11174</f>
        <v>D</v>
      </c>
    </row>
    <row r="11168" spans="1:3" x14ac:dyDescent="0.25">
      <c r="A11168">
        <f>Data_checks!K11175</f>
        <v>11161</v>
      </c>
      <c r="B11168" t="str">
        <f>Data_checks!L11175</f>
        <v>I</v>
      </c>
      <c r="C11168" t="str">
        <f>Data_checks!M11175</f>
        <v>S</v>
      </c>
    </row>
    <row r="11169" spans="1:3" x14ac:dyDescent="0.25">
      <c r="A11169">
        <f>Data_checks!K11176</f>
        <v>11162</v>
      </c>
      <c r="B11169" t="str">
        <f>Data_checks!L11176</f>
        <v>I</v>
      </c>
      <c r="C11169" t="str">
        <f>Data_checks!M11176</f>
        <v>I</v>
      </c>
    </row>
    <row r="11170" spans="1:3" x14ac:dyDescent="0.25">
      <c r="A11170">
        <f>Data_checks!K11177</f>
        <v>11163</v>
      </c>
      <c r="B11170" t="str">
        <f>Data_checks!L11177</f>
        <v>S</v>
      </c>
      <c r="C11170" t="str">
        <f>Data_checks!M11177</f>
        <v>H</v>
      </c>
    </row>
    <row r="11171" spans="1:3" x14ac:dyDescent="0.25">
      <c r="A11171">
        <f>Data_checks!K11178</f>
        <v>11164</v>
      </c>
      <c r="B11171" t="str">
        <f>Data_checks!L11178</f>
        <v>S</v>
      </c>
      <c r="C11171" t="str">
        <f>Data_checks!M11178</f>
        <v>H</v>
      </c>
    </row>
    <row r="11172" spans="1:3" x14ac:dyDescent="0.25">
      <c r="A11172">
        <f>Data_checks!K11179</f>
        <v>11165</v>
      </c>
      <c r="B11172" t="str">
        <f>Data_checks!L11179</f>
        <v>S</v>
      </c>
      <c r="C11172" t="str">
        <f>Data_checks!M11179</f>
        <v>H</v>
      </c>
    </row>
    <row r="11173" spans="1:3" x14ac:dyDescent="0.25">
      <c r="A11173">
        <f>Data_checks!K11180</f>
        <v>11166</v>
      </c>
      <c r="B11173" t="str">
        <f>Data_checks!L11180</f>
        <v>S</v>
      </c>
      <c r="C11173" t="str">
        <f>Data_checks!M11180</f>
        <v>H</v>
      </c>
    </row>
    <row r="11174" spans="1:3" x14ac:dyDescent="0.25">
      <c r="A11174">
        <f>Data_checks!K11181</f>
        <v>11167</v>
      </c>
      <c r="B11174" t="str">
        <f>Data_checks!L11181</f>
        <v>D</v>
      </c>
      <c r="C11174" t="str">
        <f>Data_checks!M11181</f>
        <v>D</v>
      </c>
    </row>
    <row r="11175" spans="1:3" x14ac:dyDescent="0.25">
      <c r="A11175">
        <f>Data_checks!K11182</f>
        <v>11168</v>
      </c>
      <c r="B11175" t="str">
        <f>Data_checks!L11182</f>
        <v>S</v>
      </c>
      <c r="C11175" t="str">
        <f>Data_checks!M11182</f>
        <v>H</v>
      </c>
    </row>
    <row r="11176" spans="1:3" x14ac:dyDescent="0.25">
      <c r="A11176">
        <f>Data_checks!K11183</f>
        <v>11169</v>
      </c>
      <c r="B11176" t="str">
        <f>Data_checks!L11183</f>
        <v>D</v>
      </c>
      <c r="C11176" t="str">
        <f>Data_checks!M11183</f>
        <v>D</v>
      </c>
    </row>
    <row r="11177" spans="1:3" x14ac:dyDescent="0.25">
      <c r="A11177">
        <f>Data_checks!K11184</f>
        <v>11170</v>
      </c>
      <c r="B11177" t="str">
        <f>Data_checks!L11184</f>
        <v>S</v>
      </c>
      <c r="C11177" t="str">
        <f>Data_checks!M11184</f>
        <v>H</v>
      </c>
    </row>
    <row r="11178" spans="1:3" x14ac:dyDescent="0.25">
      <c r="A11178">
        <f>Data_checks!K11185</f>
        <v>11171</v>
      </c>
      <c r="B11178" t="str">
        <f>Data_checks!L11185</f>
        <v>S</v>
      </c>
      <c r="C11178" t="str">
        <f>Data_checks!M11185</f>
        <v>H</v>
      </c>
    </row>
    <row r="11179" spans="1:3" x14ac:dyDescent="0.25">
      <c r="A11179">
        <f>Data_checks!K11186</f>
        <v>11172</v>
      </c>
      <c r="B11179" t="str">
        <f>Data_checks!L11186</f>
        <v>D</v>
      </c>
      <c r="C11179" t="str">
        <f>Data_checks!M11186</f>
        <v>D</v>
      </c>
    </row>
    <row r="11180" spans="1:3" x14ac:dyDescent="0.25">
      <c r="A11180">
        <f>Data_checks!K11187</f>
        <v>11173</v>
      </c>
      <c r="B11180" t="str">
        <f>Data_checks!L11187</f>
        <v>I</v>
      </c>
      <c r="C11180" t="str">
        <f>Data_checks!M11187</f>
        <v>S</v>
      </c>
    </row>
    <row r="11181" spans="1:3" x14ac:dyDescent="0.25">
      <c r="A11181">
        <f>Data_checks!K11188</f>
        <v>11174</v>
      </c>
      <c r="B11181" t="str">
        <f>Data_checks!L11188</f>
        <v>D</v>
      </c>
      <c r="C11181" t="str">
        <f>Data_checks!M11188</f>
        <v>D</v>
      </c>
    </row>
    <row r="11182" spans="1:3" x14ac:dyDescent="0.25">
      <c r="A11182">
        <f>Data_checks!K11189</f>
        <v>11175</v>
      </c>
      <c r="B11182" t="str">
        <f>Data_checks!L11189</f>
        <v>D</v>
      </c>
      <c r="C11182" t="str">
        <f>Data_checks!M11189</f>
        <v>D</v>
      </c>
    </row>
    <row r="11183" spans="1:3" x14ac:dyDescent="0.25">
      <c r="A11183">
        <f>Data_checks!K11190</f>
        <v>11176</v>
      </c>
      <c r="B11183" t="str">
        <f>Data_checks!L11190</f>
        <v>S</v>
      </c>
      <c r="C11183" t="str">
        <f>Data_checks!M11190</f>
        <v>I</v>
      </c>
    </row>
    <row r="11184" spans="1:3" x14ac:dyDescent="0.25">
      <c r="A11184">
        <f>Data_checks!K11191</f>
        <v>11177</v>
      </c>
      <c r="B11184" t="str">
        <f>Data_checks!L11191</f>
        <v>I</v>
      </c>
      <c r="C11184" t="str">
        <f>Data_checks!M11191</f>
        <v>H</v>
      </c>
    </row>
    <row r="11185" spans="1:3" x14ac:dyDescent="0.25">
      <c r="A11185">
        <f>Data_checks!K11192</f>
        <v>11178</v>
      </c>
      <c r="B11185" t="str">
        <f>Data_checks!L11192</f>
        <v>S</v>
      </c>
      <c r="C11185" t="str">
        <f>Data_checks!M11192</f>
        <v>H</v>
      </c>
    </row>
    <row r="11186" spans="1:3" x14ac:dyDescent="0.25">
      <c r="A11186">
        <f>Data_checks!K11193</f>
        <v>11179</v>
      </c>
      <c r="B11186" t="str">
        <f>Data_checks!L11193</f>
        <v>S</v>
      </c>
      <c r="C11186" t="str">
        <f>Data_checks!M11193</f>
        <v>H</v>
      </c>
    </row>
    <row r="11187" spans="1:3" x14ac:dyDescent="0.25">
      <c r="A11187">
        <f>Data_checks!K11194</f>
        <v>11180</v>
      </c>
      <c r="B11187" t="str">
        <f>Data_checks!L11194</f>
        <v>D</v>
      </c>
      <c r="C11187" t="str">
        <f>Data_checks!M11194</f>
        <v>D</v>
      </c>
    </row>
    <row r="11188" spans="1:3" x14ac:dyDescent="0.25">
      <c r="A11188">
        <f>Data_checks!K11195</f>
        <v>11181</v>
      </c>
      <c r="B11188" t="str">
        <f>Data_checks!L11195</f>
        <v>D</v>
      </c>
      <c r="C11188" t="str">
        <f>Data_checks!M11195</f>
        <v>D</v>
      </c>
    </row>
    <row r="11189" spans="1:3" x14ac:dyDescent="0.25">
      <c r="A11189">
        <f>Data_checks!K11196</f>
        <v>11182</v>
      </c>
      <c r="B11189" t="str">
        <f>Data_checks!L11196</f>
        <v>D</v>
      </c>
      <c r="C11189" t="str">
        <f>Data_checks!M11196</f>
        <v>D</v>
      </c>
    </row>
    <row r="11190" spans="1:3" x14ac:dyDescent="0.25">
      <c r="A11190">
        <f>Data_checks!K11197</f>
        <v>11183</v>
      </c>
      <c r="B11190" t="str">
        <f>Data_checks!L11197</f>
        <v>I</v>
      </c>
      <c r="C11190" t="str">
        <f>Data_checks!M11197</f>
        <v>D</v>
      </c>
    </row>
    <row r="11191" spans="1:3" x14ac:dyDescent="0.25">
      <c r="A11191">
        <f>Data_checks!K11198</f>
        <v>11184</v>
      </c>
      <c r="B11191" t="str">
        <f>Data_checks!L11198</f>
        <v>H</v>
      </c>
      <c r="C11191" t="str">
        <f>Data_checks!M11198</f>
        <v>H</v>
      </c>
    </row>
    <row r="11192" spans="1:3" x14ac:dyDescent="0.25">
      <c r="A11192">
        <f>Data_checks!K11199</f>
        <v>11185</v>
      </c>
      <c r="B11192" t="str">
        <f>Data_checks!L11199</f>
        <v>I</v>
      </c>
      <c r="C11192" t="str">
        <f>Data_checks!M11199</f>
        <v>H</v>
      </c>
    </row>
    <row r="11193" spans="1:3" x14ac:dyDescent="0.25">
      <c r="A11193">
        <f>Data_checks!K11200</f>
        <v>11186</v>
      </c>
      <c r="B11193" t="str">
        <f>Data_checks!L11200</f>
        <v>I</v>
      </c>
      <c r="C11193" t="str">
        <f>Data_checks!M11200</f>
        <v>S</v>
      </c>
    </row>
    <row r="11194" spans="1:3" x14ac:dyDescent="0.25">
      <c r="A11194">
        <f>Data_checks!K11201</f>
        <v>11187</v>
      </c>
      <c r="B11194" t="str">
        <f>Data_checks!L11201</f>
        <v>D</v>
      </c>
      <c r="C11194" t="str">
        <f>Data_checks!M11201</f>
        <v>D</v>
      </c>
    </row>
    <row r="11195" spans="1:3" x14ac:dyDescent="0.25">
      <c r="A11195">
        <f>Data_checks!K11202</f>
        <v>11188</v>
      </c>
      <c r="B11195" t="str">
        <f>Data_checks!L11202</f>
        <v>H</v>
      </c>
      <c r="C11195" t="str">
        <f>Data_checks!M11202</f>
        <v>I</v>
      </c>
    </row>
    <row r="11196" spans="1:3" x14ac:dyDescent="0.25">
      <c r="A11196">
        <f>Data_checks!K11203</f>
        <v>11189</v>
      </c>
      <c r="B11196" t="str">
        <f>Data_checks!L11203</f>
        <v>S</v>
      </c>
      <c r="C11196" t="str">
        <f>Data_checks!M11203</f>
        <v>H</v>
      </c>
    </row>
    <row r="11197" spans="1:3" x14ac:dyDescent="0.25">
      <c r="A11197">
        <f>Data_checks!K11204</f>
        <v>11190</v>
      </c>
      <c r="B11197" t="str">
        <f>Data_checks!L11204</f>
        <v>D</v>
      </c>
      <c r="C11197" t="str">
        <f>Data_checks!M11204</f>
        <v>D</v>
      </c>
    </row>
    <row r="11198" spans="1:3" x14ac:dyDescent="0.25">
      <c r="A11198">
        <f>Data_checks!K11205</f>
        <v>11191</v>
      </c>
      <c r="B11198" t="str">
        <f>Data_checks!L11205</f>
        <v>S</v>
      </c>
      <c r="C11198" t="str">
        <f>Data_checks!M11205</f>
        <v>H</v>
      </c>
    </row>
    <row r="11199" spans="1:3" x14ac:dyDescent="0.25">
      <c r="A11199">
        <f>Data_checks!K11206</f>
        <v>11192</v>
      </c>
      <c r="B11199" t="str">
        <f>Data_checks!L11206</f>
        <v>S</v>
      </c>
      <c r="C11199" t="str">
        <f>Data_checks!M11206</f>
        <v>H</v>
      </c>
    </row>
    <row r="11200" spans="1:3" x14ac:dyDescent="0.25">
      <c r="A11200">
        <f>Data_checks!K11207</f>
        <v>11193</v>
      </c>
      <c r="B11200" t="str">
        <f>Data_checks!L11207</f>
        <v>I</v>
      </c>
      <c r="C11200" t="str">
        <f>Data_checks!M11207</f>
        <v>D</v>
      </c>
    </row>
    <row r="11201" spans="1:3" x14ac:dyDescent="0.25">
      <c r="A11201">
        <f>Data_checks!K11208</f>
        <v>11194</v>
      </c>
      <c r="B11201" t="str">
        <f>Data_checks!L11208</f>
        <v>I</v>
      </c>
      <c r="C11201" t="str">
        <f>Data_checks!M11208</f>
        <v>D</v>
      </c>
    </row>
    <row r="11202" spans="1:3" x14ac:dyDescent="0.25">
      <c r="A11202">
        <f>Data_checks!K11209</f>
        <v>11195</v>
      </c>
      <c r="B11202" t="str">
        <f>Data_checks!L11209</f>
        <v>I</v>
      </c>
      <c r="C11202" t="str">
        <f>Data_checks!M11209</f>
        <v>S</v>
      </c>
    </row>
    <row r="11203" spans="1:3" x14ac:dyDescent="0.25">
      <c r="A11203">
        <f>Data_checks!K11210</f>
        <v>11196</v>
      </c>
      <c r="B11203" t="str">
        <f>Data_checks!L11210</f>
        <v>S</v>
      </c>
      <c r="C11203" t="str">
        <f>Data_checks!M11210</f>
        <v>H</v>
      </c>
    </row>
    <row r="11204" spans="1:3" x14ac:dyDescent="0.25">
      <c r="A11204">
        <f>Data_checks!K11211</f>
        <v>11197</v>
      </c>
      <c r="B11204" t="str">
        <f>Data_checks!L11211</f>
        <v>D</v>
      </c>
      <c r="C11204" t="str">
        <f>Data_checks!M11211</f>
        <v>D</v>
      </c>
    </row>
    <row r="11205" spans="1:3" x14ac:dyDescent="0.25">
      <c r="A11205">
        <f>Data_checks!K11212</f>
        <v>11198</v>
      </c>
      <c r="B11205" t="str">
        <f>Data_checks!L11212</f>
        <v>D</v>
      </c>
      <c r="C11205" t="str">
        <f>Data_checks!M11212</f>
        <v>D</v>
      </c>
    </row>
    <row r="11206" spans="1:3" x14ac:dyDescent="0.25">
      <c r="A11206">
        <f>Data_checks!K11213</f>
        <v>11199</v>
      </c>
      <c r="B11206" t="str">
        <f>Data_checks!L11213</f>
        <v>D</v>
      </c>
      <c r="C11206" t="str">
        <f>Data_checks!M11213</f>
        <v>D</v>
      </c>
    </row>
    <row r="11207" spans="1:3" x14ac:dyDescent="0.25">
      <c r="A11207">
        <f>Data_checks!K11214</f>
        <v>11200</v>
      </c>
      <c r="B11207" t="str">
        <f>Data_checks!L11214</f>
        <v>I</v>
      </c>
      <c r="C11207" t="str">
        <f>Data_checks!M11214</f>
        <v>D</v>
      </c>
    </row>
    <row r="11208" spans="1:3" x14ac:dyDescent="0.25">
      <c r="A11208">
        <f>Data_checks!K11215</f>
        <v>11201</v>
      </c>
      <c r="B11208" t="str">
        <f>Data_checks!L11215</f>
        <v>D</v>
      </c>
      <c r="C11208" t="str">
        <f>Data_checks!M11215</f>
        <v>D</v>
      </c>
    </row>
    <row r="11209" spans="1:3" x14ac:dyDescent="0.25">
      <c r="A11209">
        <f>Data_checks!K11216</f>
        <v>11202</v>
      </c>
      <c r="B11209" t="str">
        <f>Data_checks!L11216</f>
        <v>D</v>
      </c>
      <c r="C11209" t="str">
        <f>Data_checks!M11216</f>
        <v>D</v>
      </c>
    </row>
    <row r="11210" spans="1:3" x14ac:dyDescent="0.25">
      <c r="A11210">
        <f>Data_checks!K11217</f>
        <v>11203</v>
      </c>
      <c r="B11210" t="str">
        <f>Data_checks!L11217</f>
        <v>H</v>
      </c>
      <c r="C11210" t="str">
        <f>Data_checks!M11217</f>
        <v>H</v>
      </c>
    </row>
    <row r="11211" spans="1:3" x14ac:dyDescent="0.25">
      <c r="A11211">
        <f>Data_checks!K11218</f>
        <v>11204</v>
      </c>
      <c r="B11211" t="str">
        <f>Data_checks!L11218</f>
        <v>S</v>
      </c>
      <c r="C11211" t="str">
        <f>Data_checks!M11218</f>
        <v>D</v>
      </c>
    </row>
    <row r="11212" spans="1:3" x14ac:dyDescent="0.25">
      <c r="A11212">
        <f>Data_checks!K11219</f>
        <v>11205</v>
      </c>
      <c r="B11212" t="str">
        <f>Data_checks!L11219</f>
        <v>S</v>
      </c>
      <c r="C11212" t="str">
        <f>Data_checks!M11219</f>
        <v>H</v>
      </c>
    </row>
    <row r="11213" spans="1:3" x14ac:dyDescent="0.25">
      <c r="A11213">
        <f>Data_checks!K11220</f>
        <v>11206</v>
      </c>
      <c r="B11213" t="str">
        <f>Data_checks!L11220</f>
        <v>D</v>
      </c>
      <c r="C11213" t="str">
        <f>Data_checks!M11220</f>
        <v>D</v>
      </c>
    </row>
    <row r="11214" spans="1:3" x14ac:dyDescent="0.25">
      <c r="A11214">
        <f>Data_checks!K11221</f>
        <v>11207</v>
      </c>
      <c r="B11214" t="str">
        <f>Data_checks!L11221</f>
        <v>I</v>
      </c>
      <c r="C11214" t="str">
        <f>Data_checks!M11221</f>
        <v>S</v>
      </c>
    </row>
    <row r="11215" spans="1:3" x14ac:dyDescent="0.25">
      <c r="A11215">
        <f>Data_checks!K11222</f>
        <v>11208</v>
      </c>
      <c r="B11215" t="str">
        <f>Data_checks!L11222</f>
        <v>D</v>
      </c>
      <c r="C11215" t="str">
        <f>Data_checks!M11222</f>
        <v>D</v>
      </c>
    </row>
    <row r="11216" spans="1:3" x14ac:dyDescent="0.25">
      <c r="A11216">
        <f>Data_checks!K11223</f>
        <v>11209</v>
      </c>
      <c r="B11216" t="str">
        <f>Data_checks!L11223</f>
        <v>D</v>
      </c>
      <c r="C11216" t="str">
        <f>Data_checks!M11223</f>
        <v>D</v>
      </c>
    </row>
    <row r="11217" spans="1:3" x14ac:dyDescent="0.25">
      <c r="A11217">
        <f>Data_checks!K11224</f>
        <v>11210</v>
      </c>
      <c r="B11217" t="str">
        <f>Data_checks!L11224</f>
        <v>D</v>
      </c>
      <c r="C11217" t="str">
        <f>Data_checks!M11224</f>
        <v>D</v>
      </c>
    </row>
    <row r="11218" spans="1:3" x14ac:dyDescent="0.25">
      <c r="A11218">
        <f>Data_checks!K11225</f>
        <v>11211</v>
      </c>
      <c r="B11218" t="str">
        <f>Data_checks!L11225</f>
        <v>I</v>
      </c>
      <c r="C11218" t="str">
        <f>Data_checks!M11225</f>
        <v>S</v>
      </c>
    </row>
    <row r="11219" spans="1:3" x14ac:dyDescent="0.25">
      <c r="A11219">
        <f>Data_checks!K11226</f>
        <v>11212</v>
      </c>
      <c r="B11219" t="str">
        <f>Data_checks!L11226</f>
        <v>H</v>
      </c>
      <c r="C11219" t="str">
        <f>Data_checks!M11226</f>
        <v>H</v>
      </c>
    </row>
    <row r="11220" spans="1:3" x14ac:dyDescent="0.25">
      <c r="A11220">
        <f>Data_checks!K11227</f>
        <v>11213</v>
      </c>
      <c r="B11220" t="str">
        <f>Data_checks!L11227</f>
        <v>S</v>
      </c>
      <c r="C11220" t="str">
        <f>Data_checks!M11227</f>
        <v>H</v>
      </c>
    </row>
    <row r="11221" spans="1:3" x14ac:dyDescent="0.25">
      <c r="A11221">
        <f>Data_checks!K11228</f>
        <v>11214</v>
      </c>
      <c r="B11221" t="str">
        <f>Data_checks!L11228</f>
        <v>D</v>
      </c>
      <c r="C11221" t="str">
        <f>Data_checks!M11228</f>
        <v>D</v>
      </c>
    </row>
    <row r="11222" spans="1:3" x14ac:dyDescent="0.25">
      <c r="A11222">
        <f>Data_checks!K11229</f>
        <v>11215</v>
      </c>
      <c r="B11222" t="str">
        <f>Data_checks!L11229</f>
        <v>H</v>
      </c>
      <c r="C11222" t="str">
        <f>Data_checks!M11229</f>
        <v>H</v>
      </c>
    </row>
    <row r="11223" spans="1:3" x14ac:dyDescent="0.25">
      <c r="A11223">
        <f>Data_checks!K11230</f>
        <v>11216</v>
      </c>
      <c r="B11223" t="str">
        <f>Data_checks!L11230</f>
        <v>H</v>
      </c>
      <c r="C11223" t="str">
        <f>Data_checks!M11230</f>
        <v>H</v>
      </c>
    </row>
    <row r="11224" spans="1:3" x14ac:dyDescent="0.25">
      <c r="A11224">
        <f>Data_checks!K11231</f>
        <v>11217</v>
      </c>
      <c r="B11224" t="str">
        <f>Data_checks!L11231</f>
        <v>S</v>
      </c>
      <c r="C11224" t="str">
        <f>Data_checks!M11231</f>
        <v>I</v>
      </c>
    </row>
    <row r="11225" spans="1:3" x14ac:dyDescent="0.25">
      <c r="A11225">
        <f>Data_checks!K11232</f>
        <v>11218</v>
      </c>
      <c r="B11225" t="str">
        <f>Data_checks!L11232</f>
        <v>I</v>
      </c>
      <c r="C11225" t="str">
        <f>Data_checks!M11232</f>
        <v>S</v>
      </c>
    </row>
    <row r="11226" spans="1:3" x14ac:dyDescent="0.25">
      <c r="A11226">
        <f>Data_checks!K11233</f>
        <v>11219</v>
      </c>
      <c r="B11226" t="str">
        <f>Data_checks!L11233</f>
        <v>I</v>
      </c>
      <c r="C11226" t="str">
        <f>Data_checks!M11233</f>
        <v>S</v>
      </c>
    </row>
    <row r="11227" spans="1:3" x14ac:dyDescent="0.25">
      <c r="A11227">
        <f>Data_checks!K11234</f>
        <v>11220</v>
      </c>
      <c r="B11227" t="str">
        <f>Data_checks!L11234</f>
        <v>H</v>
      </c>
      <c r="C11227" t="str">
        <f>Data_checks!M11234</f>
        <v>S</v>
      </c>
    </row>
    <row r="11228" spans="1:3" x14ac:dyDescent="0.25">
      <c r="A11228">
        <f>Data_checks!K11235</f>
        <v>11221</v>
      </c>
      <c r="B11228" t="str">
        <f>Data_checks!L11235</f>
        <v>I</v>
      </c>
      <c r="C11228" t="str">
        <f>Data_checks!M11235</f>
        <v>H</v>
      </c>
    </row>
    <row r="11229" spans="1:3" x14ac:dyDescent="0.25">
      <c r="A11229">
        <f>Data_checks!K11236</f>
        <v>11222</v>
      </c>
      <c r="B11229" t="str">
        <f>Data_checks!L11236</f>
        <v>I</v>
      </c>
      <c r="C11229" t="str">
        <f>Data_checks!M11236</f>
        <v>S</v>
      </c>
    </row>
    <row r="11230" spans="1:3" x14ac:dyDescent="0.25">
      <c r="A11230">
        <f>Data_checks!K11237</f>
        <v>11223</v>
      </c>
      <c r="B11230" t="str">
        <f>Data_checks!L11237</f>
        <v>H</v>
      </c>
      <c r="C11230" t="str">
        <f>Data_checks!M11237</f>
        <v>H</v>
      </c>
    </row>
    <row r="11231" spans="1:3" x14ac:dyDescent="0.25">
      <c r="A11231">
        <f>Data_checks!K11238</f>
        <v>11224</v>
      </c>
      <c r="B11231" t="str">
        <f>Data_checks!L11238</f>
        <v>H</v>
      </c>
      <c r="C11231" t="str">
        <f>Data_checks!M11238</f>
        <v>H</v>
      </c>
    </row>
    <row r="11232" spans="1:3" x14ac:dyDescent="0.25">
      <c r="A11232">
        <f>Data_checks!K11239</f>
        <v>11225</v>
      </c>
      <c r="B11232" t="str">
        <f>Data_checks!L11239</f>
        <v>H</v>
      </c>
      <c r="C11232" t="str">
        <f>Data_checks!M11239</f>
        <v>S</v>
      </c>
    </row>
    <row r="11233" spans="1:3" x14ac:dyDescent="0.25">
      <c r="A11233">
        <f>Data_checks!K11240</f>
        <v>11226</v>
      </c>
      <c r="B11233" t="str">
        <f>Data_checks!L11240</f>
        <v>H</v>
      </c>
      <c r="C11233" t="str">
        <f>Data_checks!M11240</f>
        <v>S</v>
      </c>
    </row>
    <row r="11234" spans="1:3" x14ac:dyDescent="0.25">
      <c r="A11234">
        <f>Data_checks!K11241</f>
        <v>11227</v>
      </c>
      <c r="B11234" t="str">
        <f>Data_checks!L11241</f>
        <v>D</v>
      </c>
      <c r="C11234" t="str">
        <f>Data_checks!M11241</f>
        <v>D</v>
      </c>
    </row>
    <row r="11235" spans="1:3" x14ac:dyDescent="0.25">
      <c r="A11235">
        <f>Data_checks!K11242</f>
        <v>11228</v>
      </c>
      <c r="B11235" t="str">
        <f>Data_checks!L11242</f>
        <v>H</v>
      </c>
      <c r="C11235" t="str">
        <f>Data_checks!M11242</f>
        <v>H</v>
      </c>
    </row>
    <row r="11236" spans="1:3" x14ac:dyDescent="0.25">
      <c r="A11236">
        <f>Data_checks!K11243</f>
        <v>11229</v>
      </c>
      <c r="B11236" t="str">
        <f>Data_checks!L11243</f>
        <v>S</v>
      </c>
      <c r="C11236" t="str">
        <f>Data_checks!M11243</f>
        <v>D</v>
      </c>
    </row>
    <row r="11237" spans="1:3" x14ac:dyDescent="0.25">
      <c r="A11237">
        <f>Data_checks!K11244</f>
        <v>11230</v>
      </c>
      <c r="B11237" t="str">
        <f>Data_checks!L11244</f>
        <v>D</v>
      </c>
      <c r="C11237" t="str">
        <f>Data_checks!M11244</f>
        <v>D</v>
      </c>
    </row>
    <row r="11238" spans="1:3" x14ac:dyDescent="0.25">
      <c r="A11238">
        <f>Data_checks!K11245</f>
        <v>11231</v>
      </c>
      <c r="B11238" t="str">
        <f>Data_checks!L11245</f>
        <v>D</v>
      </c>
      <c r="C11238" t="str">
        <f>Data_checks!M11245</f>
        <v>D</v>
      </c>
    </row>
    <row r="11239" spans="1:3" x14ac:dyDescent="0.25">
      <c r="A11239">
        <f>Data_checks!K11246</f>
        <v>11232</v>
      </c>
      <c r="B11239" t="str">
        <f>Data_checks!L11246</f>
        <v>S</v>
      </c>
      <c r="C11239" t="str">
        <f>Data_checks!M11246</f>
        <v>H</v>
      </c>
    </row>
    <row r="11240" spans="1:3" x14ac:dyDescent="0.25">
      <c r="A11240">
        <f>Data_checks!K11247</f>
        <v>11233</v>
      </c>
      <c r="B11240" t="str">
        <f>Data_checks!L11247</f>
        <v>H</v>
      </c>
      <c r="C11240" t="str">
        <f>Data_checks!M11247</f>
        <v>H</v>
      </c>
    </row>
    <row r="11241" spans="1:3" x14ac:dyDescent="0.25">
      <c r="A11241">
        <f>Data_checks!K11248</f>
        <v>11234</v>
      </c>
      <c r="B11241" t="str">
        <f>Data_checks!L11248</f>
        <v>I</v>
      </c>
      <c r="C11241" t="str">
        <f>Data_checks!M11248</f>
        <v>I</v>
      </c>
    </row>
    <row r="11242" spans="1:3" x14ac:dyDescent="0.25">
      <c r="A11242">
        <f>Data_checks!K11249</f>
        <v>11235</v>
      </c>
      <c r="B11242" t="str">
        <f>Data_checks!L11249</f>
        <v>I</v>
      </c>
      <c r="C11242" t="str">
        <f>Data_checks!M11249</f>
        <v>I</v>
      </c>
    </row>
    <row r="11243" spans="1:3" x14ac:dyDescent="0.25">
      <c r="A11243">
        <f>Data_checks!K11250</f>
        <v>11236</v>
      </c>
      <c r="B11243" t="str">
        <f>Data_checks!L11250</f>
        <v>S</v>
      </c>
      <c r="C11243" t="str">
        <f>Data_checks!M11250</f>
        <v>S</v>
      </c>
    </row>
    <row r="11244" spans="1:3" x14ac:dyDescent="0.25">
      <c r="A11244">
        <f>Data_checks!K11251</f>
        <v>11237</v>
      </c>
      <c r="B11244" t="str">
        <f>Data_checks!L11251</f>
        <v>I</v>
      </c>
      <c r="C11244" t="str">
        <f>Data_checks!M11251</f>
        <v>H</v>
      </c>
    </row>
    <row r="11245" spans="1:3" x14ac:dyDescent="0.25">
      <c r="A11245">
        <f>Data_checks!K11252</f>
        <v>11238</v>
      </c>
      <c r="B11245" t="str">
        <f>Data_checks!L11252</f>
        <v>D</v>
      </c>
      <c r="C11245" t="str">
        <f>Data_checks!M11252</f>
        <v>D</v>
      </c>
    </row>
    <row r="11246" spans="1:3" x14ac:dyDescent="0.25">
      <c r="A11246">
        <f>Data_checks!K11253</f>
        <v>11239</v>
      </c>
      <c r="B11246" t="str">
        <f>Data_checks!L11253</f>
        <v>D</v>
      </c>
      <c r="C11246" t="str">
        <f>Data_checks!M11253</f>
        <v>D</v>
      </c>
    </row>
    <row r="11247" spans="1:3" x14ac:dyDescent="0.25">
      <c r="A11247">
        <f>Data_checks!K11254</f>
        <v>11240</v>
      </c>
      <c r="B11247" t="str">
        <f>Data_checks!L11254</f>
        <v>S</v>
      </c>
      <c r="C11247" t="str">
        <f>Data_checks!M11254</f>
        <v>H</v>
      </c>
    </row>
    <row r="11248" spans="1:3" x14ac:dyDescent="0.25">
      <c r="A11248">
        <f>Data_checks!K11255</f>
        <v>11241</v>
      </c>
      <c r="B11248" t="str">
        <f>Data_checks!L11255</f>
        <v>D</v>
      </c>
      <c r="C11248" t="str">
        <f>Data_checks!M11255</f>
        <v>D</v>
      </c>
    </row>
    <row r="11249" spans="1:3" x14ac:dyDescent="0.25">
      <c r="A11249">
        <f>Data_checks!K11256</f>
        <v>11242</v>
      </c>
      <c r="B11249" t="str">
        <f>Data_checks!L11256</f>
        <v>S</v>
      </c>
      <c r="C11249" t="str">
        <f>Data_checks!M11256</f>
        <v>D</v>
      </c>
    </row>
    <row r="11250" spans="1:3" x14ac:dyDescent="0.25">
      <c r="A11250">
        <f>Data_checks!K11257</f>
        <v>11243</v>
      </c>
      <c r="B11250" t="str">
        <f>Data_checks!L11257</f>
        <v>H</v>
      </c>
      <c r="C11250" t="str">
        <f>Data_checks!M11257</f>
        <v>H</v>
      </c>
    </row>
    <row r="11251" spans="1:3" x14ac:dyDescent="0.25">
      <c r="A11251">
        <f>Data_checks!K11258</f>
        <v>11244</v>
      </c>
      <c r="B11251" t="str">
        <f>Data_checks!L11258</f>
        <v>S</v>
      </c>
      <c r="C11251" t="str">
        <f>Data_checks!M11258</f>
        <v>H</v>
      </c>
    </row>
    <row r="11252" spans="1:3" x14ac:dyDescent="0.25">
      <c r="A11252">
        <f>Data_checks!K11259</f>
        <v>11245</v>
      </c>
      <c r="B11252" t="str">
        <f>Data_checks!L11259</f>
        <v>I</v>
      </c>
      <c r="C11252" t="str">
        <f>Data_checks!M11259</f>
        <v>I</v>
      </c>
    </row>
    <row r="11253" spans="1:3" x14ac:dyDescent="0.25">
      <c r="A11253">
        <f>Data_checks!K11260</f>
        <v>11246</v>
      </c>
      <c r="B11253" t="str">
        <f>Data_checks!L11260</f>
        <v>H</v>
      </c>
      <c r="C11253" t="str">
        <f>Data_checks!M11260</f>
        <v>H</v>
      </c>
    </row>
    <row r="11254" spans="1:3" x14ac:dyDescent="0.25">
      <c r="A11254">
        <f>Data_checks!K11261</f>
        <v>11247</v>
      </c>
      <c r="B11254" t="str">
        <f>Data_checks!L11261</f>
        <v>I</v>
      </c>
      <c r="C11254" t="str">
        <f>Data_checks!M11261</f>
        <v>I</v>
      </c>
    </row>
    <row r="11255" spans="1:3" x14ac:dyDescent="0.25">
      <c r="A11255">
        <f>Data_checks!K11262</f>
        <v>11248</v>
      </c>
      <c r="B11255" t="str">
        <f>Data_checks!L11262</f>
        <v>I</v>
      </c>
      <c r="C11255" t="str">
        <f>Data_checks!M11262</f>
        <v>D</v>
      </c>
    </row>
    <row r="11256" spans="1:3" x14ac:dyDescent="0.25">
      <c r="A11256">
        <f>Data_checks!K11263</f>
        <v>11249</v>
      </c>
      <c r="B11256" t="str">
        <f>Data_checks!L11263</f>
        <v>D</v>
      </c>
      <c r="C11256" t="str">
        <f>Data_checks!M11263</f>
        <v>D</v>
      </c>
    </row>
    <row r="11257" spans="1:3" x14ac:dyDescent="0.25">
      <c r="A11257">
        <f>Data_checks!K11264</f>
        <v>11250</v>
      </c>
      <c r="B11257" t="str">
        <f>Data_checks!L11264</f>
        <v>H</v>
      </c>
      <c r="C11257" t="str">
        <f>Data_checks!M11264</f>
        <v>H</v>
      </c>
    </row>
    <row r="11258" spans="1:3" x14ac:dyDescent="0.25">
      <c r="A11258">
        <f>Data_checks!K11265</f>
        <v>11251</v>
      </c>
      <c r="B11258" t="str">
        <f>Data_checks!L11265</f>
        <v>S</v>
      </c>
      <c r="C11258" t="str">
        <f>Data_checks!M11265</f>
        <v>I</v>
      </c>
    </row>
    <row r="11259" spans="1:3" x14ac:dyDescent="0.25">
      <c r="A11259">
        <f>Data_checks!K11266</f>
        <v>11252</v>
      </c>
      <c r="B11259" t="str">
        <f>Data_checks!L11266</f>
        <v>D</v>
      </c>
      <c r="C11259" t="str">
        <f>Data_checks!M11266</f>
        <v>D</v>
      </c>
    </row>
    <row r="11260" spans="1:3" x14ac:dyDescent="0.25">
      <c r="A11260">
        <f>Data_checks!K11267</f>
        <v>11253</v>
      </c>
      <c r="B11260" t="str">
        <f>Data_checks!L11267</f>
        <v>S</v>
      </c>
      <c r="C11260" t="str">
        <f>Data_checks!M11267</f>
        <v>H</v>
      </c>
    </row>
    <row r="11261" spans="1:3" x14ac:dyDescent="0.25">
      <c r="A11261">
        <f>Data_checks!K11268</f>
        <v>11254</v>
      </c>
      <c r="B11261" t="str">
        <f>Data_checks!L11268</f>
        <v>D</v>
      </c>
      <c r="C11261" t="str">
        <f>Data_checks!M11268</f>
        <v>D</v>
      </c>
    </row>
    <row r="11262" spans="1:3" x14ac:dyDescent="0.25">
      <c r="A11262">
        <f>Data_checks!K11269</f>
        <v>11255</v>
      </c>
      <c r="B11262" t="str">
        <f>Data_checks!L11269</f>
        <v>D</v>
      </c>
      <c r="C11262" t="str">
        <f>Data_checks!M11269</f>
        <v>D</v>
      </c>
    </row>
    <row r="11263" spans="1:3" x14ac:dyDescent="0.25">
      <c r="A11263">
        <f>Data_checks!K11270</f>
        <v>11256</v>
      </c>
      <c r="B11263" t="str">
        <f>Data_checks!L11270</f>
        <v>D</v>
      </c>
      <c r="C11263" t="str">
        <f>Data_checks!M11270</f>
        <v>D</v>
      </c>
    </row>
    <row r="11264" spans="1:3" x14ac:dyDescent="0.25">
      <c r="A11264">
        <f>Data_checks!K11271</f>
        <v>11257</v>
      </c>
      <c r="B11264" t="str">
        <f>Data_checks!L11271</f>
        <v>I</v>
      </c>
      <c r="C11264" t="str">
        <f>Data_checks!M11271</f>
        <v>I</v>
      </c>
    </row>
    <row r="11265" spans="1:3" x14ac:dyDescent="0.25">
      <c r="A11265">
        <f>Data_checks!K11272</f>
        <v>11258</v>
      </c>
      <c r="B11265" t="str">
        <f>Data_checks!L11272</f>
        <v>D</v>
      </c>
      <c r="C11265" t="str">
        <f>Data_checks!M11272</f>
        <v>D</v>
      </c>
    </row>
    <row r="11266" spans="1:3" x14ac:dyDescent="0.25">
      <c r="A11266">
        <f>Data_checks!K11273</f>
        <v>11259</v>
      </c>
      <c r="B11266" t="str">
        <f>Data_checks!L11273</f>
        <v>H</v>
      </c>
      <c r="C11266" t="str">
        <f>Data_checks!M11273</f>
        <v>S</v>
      </c>
    </row>
    <row r="11267" spans="1:3" x14ac:dyDescent="0.25">
      <c r="A11267">
        <f>Data_checks!K11274</f>
        <v>11260</v>
      </c>
      <c r="B11267" t="str">
        <f>Data_checks!L11274</f>
        <v>H</v>
      </c>
      <c r="C11267" t="str">
        <f>Data_checks!M11274</f>
        <v>H</v>
      </c>
    </row>
    <row r="11268" spans="1:3" x14ac:dyDescent="0.25">
      <c r="A11268">
        <f>Data_checks!K11275</f>
        <v>11261</v>
      </c>
      <c r="B11268" t="str">
        <f>Data_checks!L11275</f>
        <v>D</v>
      </c>
      <c r="C11268" t="str">
        <f>Data_checks!M11275</f>
        <v>D</v>
      </c>
    </row>
    <row r="11269" spans="1:3" x14ac:dyDescent="0.25">
      <c r="A11269">
        <f>Data_checks!K11276</f>
        <v>11262</v>
      </c>
      <c r="B11269" t="str">
        <f>Data_checks!L11276</f>
        <v>H</v>
      </c>
      <c r="C11269" t="str">
        <f>Data_checks!M11276</f>
        <v>H</v>
      </c>
    </row>
    <row r="11270" spans="1:3" x14ac:dyDescent="0.25">
      <c r="A11270">
        <f>Data_checks!K11277</f>
        <v>11263</v>
      </c>
      <c r="B11270" t="str">
        <f>Data_checks!L11277</f>
        <v>H</v>
      </c>
      <c r="C11270" t="str">
        <f>Data_checks!M11277</f>
        <v>H</v>
      </c>
    </row>
    <row r="11271" spans="1:3" x14ac:dyDescent="0.25">
      <c r="A11271">
        <f>Data_checks!K11278</f>
        <v>11264</v>
      </c>
      <c r="B11271" t="str">
        <f>Data_checks!L11278</f>
        <v>H</v>
      </c>
      <c r="C11271" t="str">
        <f>Data_checks!M11278</f>
        <v>H</v>
      </c>
    </row>
    <row r="11272" spans="1:3" x14ac:dyDescent="0.25">
      <c r="A11272">
        <f>Data_checks!K11279</f>
        <v>11265</v>
      </c>
      <c r="B11272" t="str">
        <f>Data_checks!L11279</f>
        <v>I</v>
      </c>
      <c r="C11272" t="str">
        <f>Data_checks!M11279</f>
        <v>H</v>
      </c>
    </row>
    <row r="11273" spans="1:3" x14ac:dyDescent="0.25">
      <c r="A11273">
        <f>Data_checks!K11280</f>
        <v>11266</v>
      </c>
      <c r="B11273" t="str">
        <f>Data_checks!L11280</f>
        <v>I</v>
      </c>
      <c r="C11273" t="str">
        <f>Data_checks!M11280</f>
        <v>S</v>
      </c>
    </row>
    <row r="11274" spans="1:3" x14ac:dyDescent="0.25">
      <c r="A11274">
        <f>Data_checks!K11281</f>
        <v>11267</v>
      </c>
      <c r="B11274" t="str">
        <f>Data_checks!L11281</f>
        <v>H</v>
      </c>
      <c r="C11274" t="str">
        <f>Data_checks!M11281</f>
        <v>S</v>
      </c>
    </row>
    <row r="11275" spans="1:3" x14ac:dyDescent="0.25">
      <c r="A11275">
        <f>Data_checks!K11282</f>
        <v>11268</v>
      </c>
      <c r="B11275" t="str">
        <f>Data_checks!L11282</f>
        <v>I</v>
      </c>
      <c r="C11275" t="str">
        <f>Data_checks!M11282</f>
        <v>S</v>
      </c>
    </row>
    <row r="11276" spans="1:3" x14ac:dyDescent="0.25">
      <c r="A11276">
        <f>Data_checks!K11283</f>
        <v>11269</v>
      </c>
      <c r="B11276" t="str">
        <f>Data_checks!L11283</f>
        <v>H</v>
      </c>
      <c r="C11276" t="str">
        <f>Data_checks!M11283</f>
        <v>H</v>
      </c>
    </row>
    <row r="11277" spans="1:3" x14ac:dyDescent="0.25">
      <c r="A11277">
        <f>Data_checks!K11284</f>
        <v>11270</v>
      </c>
      <c r="B11277" t="str">
        <f>Data_checks!L11284</f>
        <v>D</v>
      </c>
      <c r="C11277" t="str">
        <f>Data_checks!M11284</f>
        <v>D</v>
      </c>
    </row>
    <row r="11278" spans="1:3" x14ac:dyDescent="0.25">
      <c r="A11278">
        <f>Data_checks!K11285</f>
        <v>11271</v>
      </c>
      <c r="B11278" t="str">
        <f>Data_checks!L11285</f>
        <v>S</v>
      </c>
      <c r="C11278" t="str">
        <f>Data_checks!M11285</f>
        <v>H</v>
      </c>
    </row>
    <row r="11279" spans="1:3" x14ac:dyDescent="0.25">
      <c r="A11279">
        <f>Data_checks!K11286</f>
        <v>11272</v>
      </c>
      <c r="B11279" t="str">
        <f>Data_checks!L11286</f>
        <v>I</v>
      </c>
      <c r="C11279" t="str">
        <f>Data_checks!M11286</f>
        <v>S</v>
      </c>
    </row>
    <row r="11280" spans="1:3" x14ac:dyDescent="0.25">
      <c r="A11280">
        <f>Data_checks!K11287</f>
        <v>11273</v>
      </c>
      <c r="B11280" t="str">
        <f>Data_checks!L11287</f>
        <v>H</v>
      </c>
      <c r="C11280" t="str">
        <f>Data_checks!M11287</f>
        <v>H</v>
      </c>
    </row>
    <row r="11281" spans="1:3" x14ac:dyDescent="0.25">
      <c r="A11281">
        <f>Data_checks!K11288</f>
        <v>11274</v>
      </c>
      <c r="B11281" t="str">
        <f>Data_checks!L11288</f>
        <v>H</v>
      </c>
      <c r="C11281" t="str">
        <f>Data_checks!M11288</f>
        <v>H</v>
      </c>
    </row>
    <row r="11282" spans="1:3" x14ac:dyDescent="0.25">
      <c r="A11282">
        <f>Data_checks!K11289</f>
        <v>11275</v>
      </c>
      <c r="B11282" t="str">
        <f>Data_checks!L11289</f>
        <v>H</v>
      </c>
      <c r="C11282" t="str">
        <f>Data_checks!M11289</f>
        <v>S</v>
      </c>
    </row>
    <row r="11283" spans="1:3" x14ac:dyDescent="0.25">
      <c r="A11283">
        <f>Data_checks!K11290</f>
        <v>11276</v>
      </c>
      <c r="B11283" t="str">
        <f>Data_checks!L11290</f>
        <v>H</v>
      </c>
      <c r="C11283" t="str">
        <f>Data_checks!M11290</f>
        <v>H</v>
      </c>
    </row>
    <row r="11284" spans="1:3" x14ac:dyDescent="0.25">
      <c r="A11284">
        <f>Data_checks!K11291</f>
        <v>11277</v>
      </c>
      <c r="B11284" t="str">
        <f>Data_checks!L11291</f>
        <v>D</v>
      </c>
      <c r="C11284" t="str">
        <f>Data_checks!M11291</f>
        <v>D</v>
      </c>
    </row>
    <row r="11285" spans="1:3" x14ac:dyDescent="0.25">
      <c r="A11285">
        <f>Data_checks!K11292</f>
        <v>11278</v>
      </c>
      <c r="B11285" t="str">
        <f>Data_checks!L11292</f>
        <v>S</v>
      </c>
      <c r="C11285" t="str">
        <f>Data_checks!M11292</f>
        <v>H</v>
      </c>
    </row>
    <row r="11286" spans="1:3" x14ac:dyDescent="0.25">
      <c r="A11286">
        <f>Data_checks!K11293</f>
        <v>11279</v>
      </c>
      <c r="B11286" t="str">
        <f>Data_checks!L11293</f>
        <v>H</v>
      </c>
      <c r="C11286" t="str">
        <f>Data_checks!M11293</f>
        <v>H</v>
      </c>
    </row>
    <row r="11287" spans="1:3" x14ac:dyDescent="0.25">
      <c r="A11287">
        <f>Data_checks!K11294</f>
        <v>11280</v>
      </c>
      <c r="B11287" t="str">
        <f>Data_checks!L11294</f>
        <v>H</v>
      </c>
      <c r="C11287" t="str">
        <f>Data_checks!M11294</f>
        <v>H</v>
      </c>
    </row>
    <row r="11288" spans="1:3" x14ac:dyDescent="0.25">
      <c r="A11288">
        <f>Data_checks!K11295</f>
        <v>11281</v>
      </c>
      <c r="B11288" t="str">
        <f>Data_checks!L11295</f>
        <v>H</v>
      </c>
      <c r="C11288" t="str">
        <f>Data_checks!M11295</f>
        <v>H</v>
      </c>
    </row>
    <row r="11289" spans="1:3" x14ac:dyDescent="0.25">
      <c r="A11289">
        <f>Data_checks!K11296</f>
        <v>11282</v>
      </c>
      <c r="B11289" t="str">
        <f>Data_checks!L11296</f>
        <v>H</v>
      </c>
      <c r="C11289" t="str">
        <f>Data_checks!M11296</f>
        <v>H</v>
      </c>
    </row>
    <row r="11290" spans="1:3" x14ac:dyDescent="0.25">
      <c r="A11290">
        <f>Data_checks!K11297</f>
        <v>11283</v>
      </c>
      <c r="B11290" t="str">
        <f>Data_checks!L11297</f>
        <v>D</v>
      </c>
      <c r="C11290" t="str">
        <f>Data_checks!M11297</f>
        <v>D</v>
      </c>
    </row>
    <row r="11291" spans="1:3" x14ac:dyDescent="0.25">
      <c r="A11291">
        <f>Data_checks!K11298</f>
        <v>11284</v>
      </c>
      <c r="B11291" t="str">
        <f>Data_checks!L11298</f>
        <v>D</v>
      </c>
      <c r="C11291" t="str">
        <f>Data_checks!M11298</f>
        <v>D</v>
      </c>
    </row>
    <row r="11292" spans="1:3" x14ac:dyDescent="0.25">
      <c r="A11292">
        <f>Data_checks!K11299</f>
        <v>11285</v>
      </c>
      <c r="B11292" t="str">
        <f>Data_checks!L11299</f>
        <v>D</v>
      </c>
      <c r="C11292" t="str">
        <f>Data_checks!M11299</f>
        <v>D</v>
      </c>
    </row>
    <row r="11293" spans="1:3" x14ac:dyDescent="0.25">
      <c r="A11293">
        <f>Data_checks!K11300</f>
        <v>11286</v>
      </c>
      <c r="B11293" t="str">
        <f>Data_checks!L11300</f>
        <v>S</v>
      </c>
      <c r="C11293" t="str">
        <f>Data_checks!M11300</f>
        <v>H</v>
      </c>
    </row>
    <row r="11294" spans="1:3" x14ac:dyDescent="0.25">
      <c r="A11294">
        <f>Data_checks!K11301</f>
        <v>11287</v>
      </c>
      <c r="B11294" t="str">
        <f>Data_checks!L11301</f>
        <v>D</v>
      </c>
      <c r="C11294" t="str">
        <f>Data_checks!M11301</f>
        <v>D</v>
      </c>
    </row>
    <row r="11295" spans="1:3" x14ac:dyDescent="0.25">
      <c r="A11295">
        <f>Data_checks!K11302</f>
        <v>11288</v>
      </c>
      <c r="B11295" t="str">
        <f>Data_checks!L11302</f>
        <v>S</v>
      </c>
      <c r="C11295" t="str">
        <f>Data_checks!M11302</f>
        <v>H</v>
      </c>
    </row>
    <row r="11296" spans="1:3" x14ac:dyDescent="0.25">
      <c r="A11296">
        <f>Data_checks!K11303</f>
        <v>11289</v>
      </c>
      <c r="B11296" t="str">
        <f>Data_checks!L11303</f>
        <v>H</v>
      </c>
      <c r="C11296" t="str">
        <f>Data_checks!M11303</f>
        <v>H</v>
      </c>
    </row>
    <row r="11297" spans="1:3" x14ac:dyDescent="0.25">
      <c r="A11297">
        <f>Data_checks!K11304</f>
        <v>11290</v>
      </c>
      <c r="B11297" t="str">
        <f>Data_checks!L11304</f>
        <v>H</v>
      </c>
      <c r="C11297" t="str">
        <f>Data_checks!M11304</f>
        <v>H</v>
      </c>
    </row>
    <row r="11298" spans="1:3" x14ac:dyDescent="0.25">
      <c r="A11298">
        <f>Data_checks!K11305</f>
        <v>11291</v>
      </c>
      <c r="B11298" t="str">
        <f>Data_checks!L11305</f>
        <v>I</v>
      </c>
      <c r="C11298" t="str">
        <f>Data_checks!M11305</f>
        <v>H</v>
      </c>
    </row>
    <row r="11299" spans="1:3" x14ac:dyDescent="0.25">
      <c r="A11299">
        <f>Data_checks!K11306</f>
        <v>11292</v>
      </c>
      <c r="B11299" t="str">
        <f>Data_checks!L11306</f>
        <v>S</v>
      </c>
      <c r="C11299" t="str">
        <f>Data_checks!M11306</f>
        <v>H</v>
      </c>
    </row>
    <row r="11300" spans="1:3" x14ac:dyDescent="0.25">
      <c r="A11300">
        <f>Data_checks!K11307</f>
        <v>11293</v>
      </c>
      <c r="B11300" t="str">
        <f>Data_checks!L11307</f>
        <v>D</v>
      </c>
      <c r="C11300" t="str">
        <f>Data_checks!M11307</f>
        <v>D</v>
      </c>
    </row>
    <row r="11301" spans="1:3" x14ac:dyDescent="0.25">
      <c r="A11301">
        <f>Data_checks!K11308</f>
        <v>11294</v>
      </c>
      <c r="B11301" t="str">
        <f>Data_checks!L11308</f>
        <v>I</v>
      </c>
      <c r="C11301" t="str">
        <f>Data_checks!M11308</f>
        <v>H</v>
      </c>
    </row>
    <row r="11302" spans="1:3" x14ac:dyDescent="0.25">
      <c r="A11302">
        <f>Data_checks!K11309</f>
        <v>11295</v>
      </c>
      <c r="B11302" t="str">
        <f>Data_checks!L11309</f>
        <v>D</v>
      </c>
      <c r="C11302" t="str">
        <f>Data_checks!M11309</f>
        <v>D</v>
      </c>
    </row>
    <row r="11303" spans="1:3" x14ac:dyDescent="0.25">
      <c r="A11303">
        <f>Data_checks!K11310</f>
        <v>11296</v>
      </c>
      <c r="B11303" t="str">
        <f>Data_checks!L11310</f>
        <v>D</v>
      </c>
      <c r="C11303" t="str">
        <f>Data_checks!M11310</f>
        <v>D</v>
      </c>
    </row>
    <row r="11304" spans="1:3" x14ac:dyDescent="0.25">
      <c r="A11304">
        <f>Data_checks!K11311</f>
        <v>11297</v>
      </c>
      <c r="B11304" t="str">
        <f>Data_checks!L11311</f>
        <v>H</v>
      </c>
      <c r="C11304" t="str">
        <f>Data_checks!M11311</f>
        <v>H</v>
      </c>
    </row>
    <row r="11305" spans="1:3" x14ac:dyDescent="0.25">
      <c r="A11305">
        <f>Data_checks!K11312</f>
        <v>11298</v>
      </c>
      <c r="B11305" t="str">
        <f>Data_checks!L11312</f>
        <v>H</v>
      </c>
      <c r="C11305" t="str">
        <f>Data_checks!M11312</f>
        <v>H</v>
      </c>
    </row>
    <row r="11306" spans="1:3" x14ac:dyDescent="0.25">
      <c r="A11306">
        <f>Data_checks!K11313</f>
        <v>11299</v>
      </c>
      <c r="B11306" t="str">
        <f>Data_checks!L11313</f>
        <v>S</v>
      </c>
      <c r="C11306" t="str">
        <f>Data_checks!M11313</f>
        <v>H</v>
      </c>
    </row>
    <row r="11307" spans="1:3" x14ac:dyDescent="0.25">
      <c r="A11307">
        <f>Data_checks!K11314</f>
        <v>11300</v>
      </c>
      <c r="B11307" t="str">
        <f>Data_checks!L11314</f>
        <v>S</v>
      </c>
      <c r="C11307" t="str">
        <f>Data_checks!M11314</f>
        <v>I</v>
      </c>
    </row>
    <row r="11308" spans="1:3" x14ac:dyDescent="0.25">
      <c r="A11308">
        <f>Data_checks!K11315</f>
        <v>11301</v>
      </c>
      <c r="B11308" t="str">
        <f>Data_checks!L11315</f>
        <v>H</v>
      </c>
      <c r="C11308" t="str">
        <f>Data_checks!M11315</f>
        <v>H</v>
      </c>
    </row>
    <row r="11309" spans="1:3" x14ac:dyDescent="0.25">
      <c r="A11309">
        <f>Data_checks!K11316</f>
        <v>11302</v>
      </c>
      <c r="B11309" t="str">
        <f>Data_checks!L11316</f>
        <v>I</v>
      </c>
      <c r="C11309" t="str">
        <f>Data_checks!M11316</f>
        <v>D</v>
      </c>
    </row>
    <row r="11310" spans="1:3" x14ac:dyDescent="0.25">
      <c r="A11310">
        <f>Data_checks!K11317</f>
        <v>11303</v>
      </c>
      <c r="B11310" t="str">
        <f>Data_checks!L11317</f>
        <v>D</v>
      </c>
      <c r="C11310" t="str">
        <f>Data_checks!M11317</f>
        <v>D</v>
      </c>
    </row>
    <row r="11311" spans="1:3" x14ac:dyDescent="0.25">
      <c r="A11311">
        <f>Data_checks!K11318</f>
        <v>11304</v>
      </c>
      <c r="B11311" t="str">
        <f>Data_checks!L11318</f>
        <v>H</v>
      </c>
      <c r="C11311" t="str">
        <f>Data_checks!M11318</f>
        <v>H</v>
      </c>
    </row>
    <row r="11312" spans="1:3" x14ac:dyDescent="0.25">
      <c r="A11312">
        <f>Data_checks!K11319</f>
        <v>11305</v>
      </c>
      <c r="B11312" t="str">
        <f>Data_checks!L11319</f>
        <v>S</v>
      </c>
      <c r="C11312" t="str">
        <f>Data_checks!M11319</f>
        <v>S</v>
      </c>
    </row>
    <row r="11313" spans="1:3" x14ac:dyDescent="0.25">
      <c r="A11313">
        <f>Data_checks!K11320</f>
        <v>11306</v>
      </c>
      <c r="B11313" t="str">
        <f>Data_checks!L11320</f>
        <v>D</v>
      </c>
      <c r="C11313" t="str">
        <f>Data_checks!M11320</f>
        <v>D</v>
      </c>
    </row>
    <row r="11314" spans="1:3" x14ac:dyDescent="0.25">
      <c r="A11314">
        <f>Data_checks!K11321</f>
        <v>11307</v>
      </c>
      <c r="B11314" t="str">
        <f>Data_checks!L11321</f>
        <v>D</v>
      </c>
      <c r="C11314" t="str">
        <f>Data_checks!M11321</f>
        <v>D</v>
      </c>
    </row>
    <row r="11315" spans="1:3" x14ac:dyDescent="0.25">
      <c r="A11315">
        <f>Data_checks!K11322</f>
        <v>11308</v>
      </c>
      <c r="B11315" t="str">
        <f>Data_checks!L11322</f>
        <v>S</v>
      </c>
      <c r="C11315" t="str">
        <f>Data_checks!M11322</f>
        <v>H</v>
      </c>
    </row>
    <row r="11316" spans="1:3" x14ac:dyDescent="0.25">
      <c r="A11316">
        <f>Data_checks!K11323</f>
        <v>11309</v>
      </c>
      <c r="B11316" t="str">
        <f>Data_checks!L11323</f>
        <v>H</v>
      </c>
      <c r="C11316" t="str">
        <f>Data_checks!M11323</f>
        <v>H</v>
      </c>
    </row>
    <row r="11317" spans="1:3" x14ac:dyDescent="0.25">
      <c r="A11317">
        <f>Data_checks!K11324</f>
        <v>11310</v>
      </c>
      <c r="B11317" t="str">
        <f>Data_checks!L11324</f>
        <v>S</v>
      </c>
      <c r="C11317" t="str">
        <f>Data_checks!M11324</f>
        <v>S</v>
      </c>
    </row>
    <row r="11318" spans="1:3" x14ac:dyDescent="0.25">
      <c r="A11318">
        <f>Data_checks!K11325</f>
        <v>11311</v>
      </c>
      <c r="B11318" t="str">
        <f>Data_checks!L11325</f>
        <v>D</v>
      </c>
      <c r="C11318" t="str">
        <f>Data_checks!M11325</f>
        <v>D</v>
      </c>
    </row>
    <row r="11319" spans="1:3" x14ac:dyDescent="0.25">
      <c r="A11319">
        <f>Data_checks!K11326</f>
        <v>11312</v>
      </c>
      <c r="B11319" t="str">
        <f>Data_checks!L11326</f>
        <v>I</v>
      </c>
      <c r="C11319" t="str">
        <f>Data_checks!M11326</f>
        <v>D</v>
      </c>
    </row>
    <row r="11320" spans="1:3" x14ac:dyDescent="0.25">
      <c r="A11320">
        <f>Data_checks!K11327</f>
        <v>11313</v>
      </c>
      <c r="B11320" t="str">
        <f>Data_checks!L11327</f>
        <v>H</v>
      </c>
      <c r="C11320" t="str">
        <f>Data_checks!M11327</f>
        <v>H</v>
      </c>
    </row>
    <row r="11321" spans="1:3" x14ac:dyDescent="0.25">
      <c r="A11321">
        <f>Data_checks!K11328</f>
        <v>11314</v>
      </c>
      <c r="B11321" t="str">
        <f>Data_checks!L11328</f>
        <v>I</v>
      </c>
      <c r="C11321" t="str">
        <f>Data_checks!M11328</f>
        <v>D</v>
      </c>
    </row>
    <row r="11322" spans="1:3" x14ac:dyDescent="0.25">
      <c r="A11322">
        <f>Data_checks!K11329</f>
        <v>11315</v>
      </c>
      <c r="B11322" t="str">
        <f>Data_checks!L11329</f>
        <v>H</v>
      </c>
      <c r="C11322" t="str">
        <f>Data_checks!M11329</f>
        <v>H</v>
      </c>
    </row>
    <row r="11323" spans="1:3" x14ac:dyDescent="0.25">
      <c r="A11323">
        <f>Data_checks!K11330</f>
        <v>11316</v>
      </c>
      <c r="B11323" t="str">
        <f>Data_checks!L11330</f>
        <v>I</v>
      </c>
      <c r="C11323" t="str">
        <f>Data_checks!M11330</f>
        <v>I</v>
      </c>
    </row>
    <row r="11324" spans="1:3" x14ac:dyDescent="0.25">
      <c r="A11324">
        <f>Data_checks!K11331</f>
        <v>11317</v>
      </c>
      <c r="B11324" t="str">
        <f>Data_checks!L11331</f>
        <v>S</v>
      </c>
      <c r="C11324" t="str">
        <f>Data_checks!M11331</f>
        <v>H</v>
      </c>
    </row>
    <row r="11325" spans="1:3" x14ac:dyDescent="0.25">
      <c r="A11325">
        <f>Data_checks!K11332</f>
        <v>11318</v>
      </c>
      <c r="B11325" t="str">
        <f>Data_checks!L11332</f>
        <v>S</v>
      </c>
      <c r="C11325" t="str">
        <f>Data_checks!M11332</f>
        <v>H</v>
      </c>
    </row>
    <row r="11326" spans="1:3" x14ac:dyDescent="0.25">
      <c r="A11326">
        <f>Data_checks!K11333</f>
        <v>11319</v>
      </c>
      <c r="B11326" t="str">
        <f>Data_checks!L11333</f>
        <v>I</v>
      </c>
      <c r="C11326" t="str">
        <f>Data_checks!M11333</f>
        <v>S</v>
      </c>
    </row>
    <row r="11327" spans="1:3" x14ac:dyDescent="0.25">
      <c r="A11327">
        <f>Data_checks!K11334</f>
        <v>11320</v>
      </c>
      <c r="B11327" t="str">
        <f>Data_checks!L11334</f>
        <v>S</v>
      </c>
      <c r="C11327" t="str">
        <f>Data_checks!M11334</f>
        <v>H</v>
      </c>
    </row>
    <row r="11328" spans="1:3" x14ac:dyDescent="0.25">
      <c r="A11328">
        <f>Data_checks!K11335</f>
        <v>11321</v>
      </c>
      <c r="B11328" t="str">
        <f>Data_checks!L11335</f>
        <v>H</v>
      </c>
      <c r="C11328" t="str">
        <f>Data_checks!M11335</f>
        <v>H</v>
      </c>
    </row>
    <row r="11329" spans="1:3" x14ac:dyDescent="0.25">
      <c r="A11329">
        <f>Data_checks!K11336</f>
        <v>11322</v>
      </c>
      <c r="B11329" t="str">
        <f>Data_checks!L11336</f>
        <v>I</v>
      </c>
      <c r="C11329" t="str">
        <f>Data_checks!M11336</f>
        <v>I</v>
      </c>
    </row>
    <row r="11330" spans="1:3" x14ac:dyDescent="0.25">
      <c r="A11330">
        <f>Data_checks!K11337</f>
        <v>11323</v>
      </c>
      <c r="B11330" t="str">
        <f>Data_checks!L11337</f>
        <v>H</v>
      </c>
      <c r="C11330" t="str">
        <f>Data_checks!M11337</f>
        <v>H</v>
      </c>
    </row>
    <row r="11331" spans="1:3" x14ac:dyDescent="0.25">
      <c r="A11331">
        <f>Data_checks!K11338</f>
        <v>11324</v>
      </c>
      <c r="B11331" t="str">
        <f>Data_checks!L11338</f>
        <v>D</v>
      </c>
      <c r="C11331" t="str">
        <f>Data_checks!M11338</f>
        <v>D</v>
      </c>
    </row>
    <row r="11332" spans="1:3" x14ac:dyDescent="0.25">
      <c r="A11332">
        <f>Data_checks!K11339</f>
        <v>11325</v>
      </c>
      <c r="B11332" t="str">
        <f>Data_checks!L11339</f>
        <v>D</v>
      </c>
      <c r="C11332" t="str">
        <f>Data_checks!M11339</f>
        <v>D</v>
      </c>
    </row>
    <row r="11333" spans="1:3" x14ac:dyDescent="0.25">
      <c r="A11333">
        <f>Data_checks!K11340</f>
        <v>11326</v>
      </c>
      <c r="B11333" t="str">
        <f>Data_checks!L11340</f>
        <v>S</v>
      </c>
      <c r="C11333" t="str">
        <f>Data_checks!M11340</f>
        <v>H</v>
      </c>
    </row>
    <row r="11334" spans="1:3" x14ac:dyDescent="0.25">
      <c r="A11334">
        <f>Data_checks!K11341</f>
        <v>11327</v>
      </c>
      <c r="B11334" t="str">
        <f>Data_checks!L11341</f>
        <v>S</v>
      </c>
      <c r="C11334" t="str">
        <f>Data_checks!M11341</f>
        <v>H</v>
      </c>
    </row>
    <row r="11335" spans="1:3" x14ac:dyDescent="0.25">
      <c r="A11335">
        <f>Data_checks!K11342</f>
        <v>11328</v>
      </c>
      <c r="B11335" t="str">
        <f>Data_checks!L11342</f>
        <v>H</v>
      </c>
      <c r="C11335" t="str">
        <f>Data_checks!M11342</f>
        <v>H</v>
      </c>
    </row>
    <row r="11336" spans="1:3" x14ac:dyDescent="0.25">
      <c r="A11336">
        <f>Data_checks!K11343</f>
        <v>11329</v>
      </c>
      <c r="B11336" t="str">
        <f>Data_checks!L11343</f>
        <v>I</v>
      </c>
      <c r="C11336" t="str">
        <f>Data_checks!M11343</f>
        <v>D</v>
      </c>
    </row>
    <row r="11337" spans="1:3" x14ac:dyDescent="0.25">
      <c r="A11337">
        <f>Data_checks!K11344</f>
        <v>11330</v>
      </c>
      <c r="B11337" t="str">
        <f>Data_checks!L11344</f>
        <v>D</v>
      </c>
      <c r="C11337" t="str">
        <f>Data_checks!M11344</f>
        <v>D</v>
      </c>
    </row>
    <row r="11338" spans="1:3" x14ac:dyDescent="0.25">
      <c r="A11338">
        <f>Data_checks!K11345</f>
        <v>11331</v>
      </c>
      <c r="B11338" t="str">
        <f>Data_checks!L11345</f>
        <v>S</v>
      </c>
      <c r="C11338" t="str">
        <f>Data_checks!M11345</f>
        <v>I</v>
      </c>
    </row>
    <row r="11339" spans="1:3" x14ac:dyDescent="0.25">
      <c r="A11339">
        <f>Data_checks!K11346</f>
        <v>11332</v>
      </c>
      <c r="B11339" t="str">
        <f>Data_checks!L11346</f>
        <v>S</v>
      </c>
      <c r="C11339" t="str">
        <f>Data_checks!M11346</f>
        <v>H</v>
      </c>
    </row>
    <row r="11340" spans="1:3" x14ac:dyDescent="0.25">
      <c r="A11340">
        <f>Data_checks!K11347</f>
        <v>11333</v>
      </c>
      <c r="B11340" t="str">
        <f>Data_checks!L11347</f>
        <v>S</v>
      </c>
      <c r="C11340" t="str">
        <f>Data_checks!M11347</f>
        <v>H</v>
      </c>
    </row>
    <row r="11341" spans="1:3" x14ac:dyDescent="0.25">
      <c r="A11341">
        <f>Data_checks!K11348</f>
        <v>11334</v>
      </c>
      <c r="B11341" t="str">
        <f>Data_checks!L11348</f>
        <v>H</v>
      </c>
      <c r="C11341" t="str">
        <f>Data_checks!M11348</f>
        <v>H</v>
      </c>
    </row>
    <row r="11342" spans="1:3" x14ac:dyDescent="0.25">
      <c r="A11342">
        <f>Data_checks!K11349</f>
        <v>11335</v>
      </c>
      <c r="B11342" t="str">
        <f>Data_checks!L11349</f>
        <v>I</v>
      </c>
      <c r="C11342" t="str">
        <f>Data_checks!M11349</f>
        <v>S</v>
      </c>
    </row>
    <row r="11343" spans="1:3" x14ac:dyDescent="0.25">
      <c r="A11343">
        <f>Data_checks!K11350</f>
        <v>11336</v>
      </c>
      <c r="B11343" t="str">
        <f>Data_checks!L11350</f>
        <v>D</v>
      </c>
      <c r="C11343" t="str">
        <f>Data_checks!M11350</f>
        <v>D</v>
      </c>
    </row>
    <row r="11344" spans="1:3" x14ac:dyDescent="0.25">
      <c r="A11344">
        <f>Data_checks!K11351</f>
        <v>11337</v>
      </c>
      <c r="B11344" t="str">
        <f>Data_checks!L11351</f>
        <v>D</v>
      </c>
      <c r="C11344" t="str">
        <f>Data_checks!M11351</f>
        <v>D</v>
      </c>
    </row>
    <row r="11345" spans="1:3" x14ac:dyDescent="0.25">
      <c r="A11345">
        <f>Data_checks!K11352</f>
        <v>11338</v>
      </c>
      <c r="B11345" t="str">
        <f>Data_checks!L11352</f>
        <v>S</v>
      </c>
      <c r="C11345" t="str">
        <f>Data_checks!M11352</f>
        <v>H</v>
      </c>
    </row>
    <row r="11346" spans="1:3" x14ac:dyDescent="0.25">
      <c r="A11346">
        <f>Data_checks!K11353</f>
        <v>11339</v>
      </c>
      <c r="B11346" t="str">
        <f>Data_checks!L11353</f>
        <v>S</v>
      </c>
      <c r="C11346" t="str">
        <f>Data_checks!M11353</f>
        <v>H</v>
      </c>
    </row>
    <row r="11347" spans="1:3" x14ac:dyDescent="0.25">
      <c r="A11347">
        <f>Data_checks!K11354</f>
        <v>11340</v>
      </c>
      <c r="B11347" t="str">
        <f>Data_checks!L11354</f>
        <v>D</v>
      </c>
      <c r="C11347" t="str">
        <f>Data_checks!M11354</f>
        <v>D</v>
      </c>
    </row>
    <row r="11348" spans="1:3" x14ac:dyDescent="0.25">
      <c r="A11348">
        <f>Data_checks!K11355</f>
        <v>11341</v>
      </c>
      <c r="B11348" t="str">
        <f>Data_checks!L11355</f>
        <v>S</v>
      </c>
      <c r="C11348" t="str">
        <f>Data_checks!M11355</f>
        <v>S</v>
      </c>
    </row>
    <row r="11349" spans="1:3" x14ac:dyDescent="0.25">
      <c r="A11349">
        <f>Data_checks!K11356</f>
        <v>11342</v>
      </c>
      <c r="B11349" t="str">
        <f>Data_checks!L11356</f>
        <v>I</v>
      </c>
      <c r="C11349" t="str">
        <f>Data_checks!M11356</f>
        <v>H</v>
      </c>
    </row>
    <row r="11350" spans="1:3" x14ac:dyDescent="0.25">
      <c r="A11350">
        <f>Data_checks!K11357</f>
        <v>11343</v>
      </c>
      <c r="B11350" t="str">
        <f>Data_checks!L11357</f>
        <v>I</v>
      </c>
      <c r="C11350" t="str">
        <f>Data_checks!M11357</f>
        <v>H</v>
      </c>
    </row>
    <row r="11351" spans="1:3" x14ac:dyDescent="0.25">
      <c r="A11351">
        <f>Data_checks!K11358</f>
        <v>11344</v>
      </c>
      <c r="B11351" t="str">
        <f>Data_checks!L11358</f>
        <v>S</v>
      </c>
      <c r="C11351" t="str">
        <f>Data_checks!M11358</f>
        <v>H</v>
      </c>
    </row>
    <row r="11352" spans="1:3" x14ac:dyDescent="0.25">
      <c r="A11352">
        <f>Data_checks!K11359</f>
        <v>11345</v>
      </c>
      <c r="B11352" t="str">
        <f>Data_checks!L11359</f>
        <v>H</v>
      </c>
      <c r="C11352" t="str">
        <f>Data_checks!M11359</f>
        <v>H</v>
      </c>
    </row>
    <row r="11353" spans="1:3" x14ac:dyDescent="0.25">
      <c r="A11353">
        <f>Data_checks!K11360</f>
        <v>11346</v>
      </c>
      <c r="B11353" t="str">
        <f>Data_checks!L11360</f>
        <v>H</v>
      </c>
      <c r="C11353" t="str">
        <f>Data_checks!M11360</f>
        <v>S</v>
      </c>
    </row>
    <row r="11354" spans="1:3" x14ac:dyDescent="0.25">
      <c r="A11354">
        <f>Data_checks!K11361</f>
        <v>11347</v>
      </c>
      <c r="B11354" t="str">
        <f>Data_checks!L11361</f>
        <v>S</v>
      </c>
      <c r="C11354" t="str">
        <f>Data_checks!M11361</f>
        <v>D</v>
      </c>
    </row>
    <row r="11355" spans="1:3" x14ac:dyDescent="0.25">
      <c r="A11355">
        <f>Data_checks!K11362</f>
        <v>11348</v>
      </c>
      <c r="B11355" t="str">
        <f>Data_checks!L11362</f>
        <v>H</v>
      </c>
      <c r="C11355" t="str">
        <f>Data_checks!M11362</f>
        <v>H</v>
      </c>
    </row>
    <row r="11356" spans="1:3" x14ac:dyDescent="0.25">
      <c r="A11356">
        <f>Data_checks!K11363</f>
        <v>11349</v>
      </c>
      <c r="B11356" t="str">
        <f>Data_checks!L11363</f>
        <v>H</v>
      </c>
      <c r="C11356" t="str">
        <f>Data_checks!M11363</f>
        <v>S</v>
      </c>
    </row>
    <row r="11357" spans="1:3" x14ac:dyDescent="0.25">
      <c r="A11357">
        <f>Data_checks!K11364</f>
        <v>11350</v>
      </c>
      <c r="B11357" t="str">
        <f>Data_checks!L11364</f>
        <v>I</v>
      </c>
      <c r="C11357" t="str">
        <f>Data_checks!M11364</f>
        <v>I</v>
      </c>
    </row>
    <row r="11358" spans="1:3" x14ac:dyDescent="0.25">
      <c r="A11358">
        <f>Data_checks!K11365</f>
        <v>11351</v>
      </c>
      <c r="B11358" t="str">
        <f>Data_checks!L11365</f>
        <v>D</v>
      </c>
      <c r="C11358" t="str">
        <f>Data_checks!M11365</f>
        <v>D</v>
      </c>
    </row>
    <row r="11359" spans="1:3" x14ac:dyDescent="0.25">
      <c r="A11359">
        <f>Data_checks!K11366</f>
        <v>11352</v>
      </c>
      <c r="B11359" t="str">
        <f>Data_checks!L11366</f>
        <v>D</v>
      </c>
      <c r="C11359" t="str">
        <f>Data_checks!M11366</f>
        <v>D</v>
      </c>
    </row>
    <row r="11360" spans="1:3" x14ac:dyDescent="0.25">
      <c r="A11360">
        <f>Data_checks!K11367</f>
        <v>11353</v>
      </c>
      <c r="B11360" t="str">
        <f>Data_checks!L11367</f>
        <v>H</v>
      </c>
      <c r="C11360" t="str">
        <f>Data_checks!M11367</f>
        <v>H</v>
      </c>
    </row>
    <row r="11361" spans="1:3" x14ac:dyDescent="0.25">
      <c r="A11361">
        <f>Data_checks!K11368</f>
        <v>11354</v>
      </c>
      <c r="B11361" t="str">
        <f>Data_checks!L11368</f>
        <v>I</v>
      </c>
      <c r="C11361" t="str">
        <f>Data_checks!M11368</f>
        <v>S</v>
      </c>
    </row>
    <row r="11362" spans="1:3" x14ac:dyDescent="0.25">
      <c r="A11362">
        <f>Data_checks!K11369</f>
        <v>11355</v>
      </c>
      <c r="B11362" t="str">
        <f>Data_checks!L11369</f>
        <v>D</v>
      </c>
      <c r="C11362" t="str">
        <f>Data_checks!M11369</f>
        <v>D</v>
      </c>
    </row>
    <row r="11363" spans="1:3" x14ac:dyDescent="0.25">
      <c r="A11363">
        <f>Data_checks!K11370</f>
        <v>11356</v>
      </c>
      <c r="B11363" t="str">
        <f>Data_checks!L11370</f>
        <v>D</v>
      </c>
      <c r="C11363" t="str">
        <f>Data_checks!M11370</f>
        <v>D</v>
      </c>
    </row>
    <row r="11364" spans="1:3" x14ac:dyDescent="0.25">
      <c r="A11364">
        <f>Data_checks!K11371</f>
        <v>11357</v>
      </c>
      <c r="B11364" t="str">
        <f>Data_checks!L11371</f>
        <v>D</v>
      </c>
      <c r="C11364" t="str">
        <f>Data_checks!M11371</f>
        <v>D</v>
      </c>
    </row>
    <row r="11365" spans="1:3" x14ac:dyDescent="0.25">
      <c r="A11365">
        <f>Data_checks!K11372</f>
        <v>11358</v>
      </c>
      <c r="B11365" t="str">
        <f>Data_checks!L11372</f>
        <v>S</v>
      </c>
      <c r="C11365" t="str">
        <f>Data_checks!M11372</f>
        <v>H</v>
      </c>
    </row>
    <row r="11366" spans="1:3" x14ac:dyDescent="0.25">
      <c r="A11366">
        <f>Data_checks!K11373</f>
        <v>11359</v>
      </c>
      <c r="B11366" t="str">
        <f>Data_checks!L11373</f>
        <v>S</v>
      </c>
      <c r="C11366" t="str">
        <f>Data_checks!M11373</f>
        <v>H</v>
      </c>
    </row>
    <row r="11367" spans="1:3" x14ac:dyDescent="0.25">
      <c r="A11367">
        <f>Data_checks!K11374</f>
        <v>11360</v>
      </c>
      <c r="B11367" t="str">
        <f>Data_checks!L11374</f>
        <v>H</v>
      </c>
      <c r="C11367" t="str">
        <f>Data_checks!M11374</f>
        <v>H</v>
      </c>
    </row>
    <row r="11368" spans="1:3" x14ac:dyDescent="0.25">
      <c r="A11368">
        <f>Data_checks!K11375</f>
        <v>11361</v>
      </c>
      <c r="B11368" t="str">
        <f>Data_checks!L11375</f>
        <v>D</v>
      </c>
      <c r="C11368" t="str">
        <f>Data_checks!M11375</f>
        <v>D</v>
      </c>
    </row>
    <row r="11369" spans="1:3" x14ac:dyDescent="0.25">
      <c r="A11369">
        <f>Data_checks!K11376</f>
        <v>11362</v>
      </c>
      <c r="B11369" t="str">
        <f>Data_checks!L11376</f>
        <v>H</v>
      </c>
      <c r="C11369" t="str">
        <f>Data_checks!M11376</f>
        <v>H</v>
      </c>
    </row>
    <row r="11370" spans="1:3" x14ac:dyDescent="0.25">
      <c r="A11370">
        <f>Data_checks!K11377</f>
        <v>11363</v>
      </c>
      <c r="B11370" t="str">
        <f>Data_checks!L11377</f>
        <v>I</v>
      </c>
      <c r="C11370" t="str">
        <f>Data_checks!M11377</f>
        <v>I</v>
      </c>
    </row>
    <row r="11371" spans="1:3" x14ac:dyDescent="0.25">
      <c r="A11371">
        <f>Data_checks!K11378</f>
        <v>11364</v>
      </c>
      <c r="B11371" t="str">
        <f>Data_checks!L11378</f>
        <v>D</v>
      </c>
      <c r="C11371" t="str">
        <f>Data_checks!M11378</f>
        <v>D</v>
      </c>
    </row>
    <row r="11372" spans="1:3" x14ac:dyDescent="0.25">
      <c r="A11372">
        <f>Data_checks!K11379</f>
        <v>11365</v>
      </c>
      <c r="B11372" t="str">
        <f>Data_checks!L11379</f>
        <v>D</v>
      </c>
      <c r="C11372" t="str">
        <f>Data_checks!M11379</f>
        <v>D</v>
      </c>
    </row>
    <row r="11373" spans="1:3" x14ac:dyDescent="0.25">
      <c r="A11373">
        <f>Data_checks!K11380</f>
        <v>11366</v>
      </c>
      <c r="B11373" t="str">
        <f>Data_checks!L11380</f>
        <v>S</v>
      </c>
      <c r="C11373" t="str">
        <f>Data_checks!M11380</f>
        <v>H</v>
      </c>
    </row>
    <row r="11374" spans="1:3" x14ac:dyDescent="0.25">
      <c r="A11374">
        <f>Data_checks!K11381</f>
        <v>11367</v>
      </c>
      <c r="B11374" t="str">
        <f>Data_checks!L11381</f>
        <v>H</v>
      </c>
      <c r="C11374" t="str">
        <f>Data_checks!M11381</f>
        <v>H</v>
      </c>
    </row>
    <row r="11375" spans="1:3" x14ac:dyDescent="0.25">
      <c r="A11375">
        <f>Data_checks!K11382</f>
        <v>11368</v>
      </c>
      <c r="B11375" t="str">
        <f>Data_checks!L11382</f>
        <v>I</v>
      </c>
      <c r="C11375" t="str">
        <f>Data_checks!M11382</f>
        <v>I</v>
      </c>
    </row>
    <row r="11376" spans="1:3" x14ac:dyDescent="0.25">
      <c r="A11376">
        <f>Data_checks!K11383</f>
        <v>11369</v>
      </c>
      <c r="B11376" t="str">
        <f>Data_checks!L11383</f>
        <v>D</v>
      </c>
      <c r="C11376" t="str">
        <f>Data_checks!M11383</f>
        <v>D</v>
      </c>
    </row>
    <row r="11377" spans="1:3" x14ac:dyDescent="0.25">
      <c r="A11377">
        <f>Data_checks!K11384</f>
        <v>11370</v>
      </c>
      <c r="B11377" t="str">
        <f>Data_checks!L11384</f>
        <v>D</v>
      </c>
      <c r="C11377" t="str">
        <f>Data_checks!M11384</f>
        <v>D</v>
      </c>
    </row>
    <row r="11378" spans="1:3" x14ac:dyDescent="0.25">
      <c r="A11378">
        <f>Data_checks!K11385</f>
        <v>11371</v>
      </c>
      <c r="B11378" t="str">
        <f>Data_checks!L11385</f>
        <v>I</v>
      </c>
      <c r="C11378" t="str">
        <f>Data_checks!M11385</f>
        <v>S</v>
      </c>
    </row>
    <row r="11379" spans="1:3" x14ac:dyDescent="0.25">
      <c r="A11379">
        <f>Data_checks!K11386</f>
        <v>11372</v>
      </c>
      <c r="B11379" t="str">
        <f>Data_checks!L11386</f>
        <v>H</v>
      </c>
      <c r="C11379" t="str">
        <f>Data_checks!M11386</f>
        <v>H</v>
      </c>
    </row>
    <row r="11380" spans="1:3" x14ac:dyDescent="0.25">
      <c r="A11380">
        <f>Data_checks!K11387</f>
        <v>11373</v>
      </c>
      <c r="B11380" t="str">
        <f>Data_checks!L11387</f>
        <v>H</v>
      </c>
      <c r="C11380" t="str">
        <f>Data_checks!M11387</f>
        <v>H</v>
      </c>
    </row>
    <row r="11381" spans="1:3" x14ac:dyDescent="0.25">
      <c r="A11381">
        <f>Data_checks!K11388</f>
        <v>11374</v>
      </c>
      <c r="B11381" t="str">
        <f>Data_checks!L11388</f>
        <v>I</v>
      </c>
      <c r="C11381" t="str">
        <f>Data_checks!M11388</f>
        <v>D</v>
      </c>
    </row>
    <row r="11382" spans="1:3" x14ac:dyDescent="0.25">
      <c r="A11382">
        <f>Data_checks!K11389</f>
        <v>11375</v>
      </c>
      <c r="B11382" t="str">
        <f>Data_checks!L11389</f>
        <v>S</v>
      </c>
      <c r="C11382" t="str">
        <f>Data_checks!M11389</f>
        <v>H</v>
      </c>
    </row>
    <row r="11383" spans="1:3" x14ac:dyDescent="0.25">
      <c r="A11383">
        <f>Data_checks!K11390</f>
        <v>11376</v>
      </c>
      <c r="B11383" t="str">
        <f>Data_checks!L11390</f>
        <v>H</v>
      </c>
      <c r="C11383" t="str">
        <f>Data_checks!M11390</f>
        <v>H</v>
      </c>
    </row>
    <row r="11384" spans="1:3" x14ac:dyDescent="0.25">
      <c r="A11384">
        <f>Data_checks!K11391</f>
        <v>11377</v>
      </c>
      <c r="B11384" t="str">
        <f>Data_checks!L11391</f>
        <v>H</v>
      </c>
      <c r="C11384" t="str">
        <f>Data_checks!M11391</f>
        <v>H</v>
      </c>
    </row>
    <row r="11385" spans="1:3" x14ac:dyDescent="0.25">
      <c r="A11385">
        <f>Data_checks!K11392</f>
        <v>11378</v>
      </c>
      <c r="B11385" t="str">
        <f>Data_checks!L11392</f>
        <v>H</v>
      </c>
      <c r="C11385" t="str">
        <f>Data_checks!M11392</f>
        <v>H</v>
      </c>
    </row>
    <row r="11386" spans="1:3" x14ac:dyDescent="0.25">
      <c r="A11386">
        <f>Data_checks!K11393</f>
        <v>11379</v>
      </c>
      <c r="B11386" t="str">
        <f>Data_checks!L11393</f>
        <v>I</v>
      </c>
      <c r="C11386" t="str">
        <f>Data_checks!M11393</f>
        <v>H</v>
      </c>
    </row>
    <row r="11387" spans="1:3" x14ac:dyDescent="0.25">
      <c r="A11387">
        <f>Data_checks!K11394</f>
        <v>11380</v>
      </c>
      <c r="B11387" t="str">
        <f>Data_checks!L11394</f>
        <v>H</v>
      </c>
      <c r="C11387" t="str">
        <f>Data_checks!M11394</f>
        <v>H</v>
      </c>
    </row>
    <row r="11388" spans="1:3" x14ac:dyDescent="0.25">
      <c r="A11388">
        <f>Data_checks!K11395</f>
        <v>11381</v>
      </c>
      <c r="B11388" t="str">
        <f>Data_checks!L11395</f>
        <v>S</v>
      </c>
      <c r="C11388" t="str">
        <f>Data_checks!M11395</f>
        <v>H</v>
      </c>
    </row>
    <row r="11389" spans="1:3" x14ac:dyDescent="0.25">
      <c r="A11389">
        <f>Data_checks!K11396</f>
        <v>11382</v>
      </c>
      <c r="B11389" t="str">
        <f>Data_checks!L11396</f>
        <v>I</v>
      </c>
      <c r="C11389" t="str">
        <f>Data_checks!M11396</f>
        <v>D</v>
      </c>
    </row>
    <row r="11390" spans="1:3" x14ac:dyDescent="0.25">
      <c r="A11390">
        <f>Data_checks!K11397</f>
        <v>11383</v>
      </c>
      <c r="B11390" t="str">
        <f>Data_checks!L11397</f>
        <v>S</v>
      </c>
      <c r="C11390" t="str">
        <f>Data_checks!M11397</f>
        <v>H</v>
      </c>
    </row>
    <row r="11391" spans="1:3" x14ac:dyDescent="0.25">
      <c r="A11391">
        <f>Data_checks!K11398</f>
        <v>11384</v>
      </c>
      <c r="B11391" t="str">
        <f>Data_checks!L11398</f>
        <v>D</v>
      </c>
      <c r="C11391" t="str">
        <f>Data_checks!M11398</f>
        <v>D</v>
      </c>
    </row>
    <row r="11392" spans="1:3" x14ac:dyDescent="0.25">
      <c r="A11392">
        <f>Data_checks!K11399</f>
        <v>11385</v>
      </c>
      <c r="B11392" t="str">
        <f>Data_checks!L11399</f>
        <v>H</v>
      </c>
      <c r="C11392" t="str">
        <f>Data_checks!M11399</f>
        <v>H</v>
      </c>
    </row>
    <row r="11393" spans="1:3" x14ac:dyDescent="0.25">
      <c r="A11393">
        <f>Data_checks!K11400</f>
        <v>11386</v>
      </c>
      <c r="B11393" t="str">
        <f>Data_checks!L11400</f>
        <v>D</v>
      </c>
      <c r="C11393" t="str">
        <f>Data_checks!M11400</f>
        <v>D</v>
      </c>
    </row>
    <row r="11394" spans="1:3" x14ac:dyDescent="0.25">
      <c r="A11394">
        <f>Data_checks!K11401</f>
        <v>11387</v>
      </c>
      <c r="B11394" t="str">
        <f>Data_checks!L11401</f>
        <v>S</v>
      </c>
      <c r="C11394" t="str">
        <f>Data_checks!M11401</f>
        <v>H</v>
      </c>
    </row>
    <row r="11395" spans="1:3" x14ac:dyDescent="0.25">
      <c r="A11395">
        <f>Data_checks!K11402</f>
        <v>11388</v>
      </c>
      <c r="B11395" t="str">
        <f>Data_checks!L11402</f>
        <v>D</v>
      </c>
      <c r="C11395" t="str">
        <f>Data_checks!M11402</f>
        <v>D</v>
      </c>
    </row>
    <row r="11396" spans="1:3" x14ac:dyDescent="0.25">
      <c r="A11396">
        <f>Data_checks!K11403</f>
        <v>11389</v>
      </c>
      <c r="B11396" t="str">
        <f>Data_checks!L11403</f>
        <v>S</v>
      </c>
      <c r="C11396" t="str">
        <f>Data_checks!M11403</f>
        <v>H</v>
      </c>
    </row>
    <row r="11397" spans="1:3" x14ac:dyDescent="0.25">
      <c r="A11397">
        <f>Data_checks!K11404</f>
        <v>11390</v>
      </c>
      <c r="B11397" t="str">
        <f>Data_checks!L11404</f>
        <v>I</v>
      </c>
      <c r="C11397" t="str">
        <f>Data_checks!M11404</f>
        <v>I</v>
      </c>
    </row>
    <row r="11398" spans="1:3" x14ac:dyDescent="0.25">
      <c r="A11398">
        <f>Data_checks!K11405</f>
        <v>11391</v>
      </c>
      <c r="B11398" t="str">
        <f>Data_checks!L11405</f>
        <v>D</v>
      </c>
      <c r="C11398" t="str">
        <f>Data_checks!M11405</f>
        <v>D</v>
      </c>
    </row>
    <row r="11399" spans="1:3" x14ac:dyDescent="0.25">
      <c r="A11399">
        <f>Data_checks!K11406</f>
        <v>11392</v>
      </c>
      <c r="B11399" t="str">
        <f>Data_checks!L11406</f>
        <v>S</v>
      </c>
      <c r="C11399" t="str">
        <f>Data_checks!M11406</f>
        <v>I</v>
      </c>
    </row>
    <row r="11400" spans="1:3" x14ac:dyDescent="0.25">
      <c r="A11400">
        <f>Data_checks!K11407</f>
        <v>11393</v>
      </c>
      <c r="B11400" t="str">
        <f>Data_checks!L11407</f>
        <v>D</v>
      </c>
      <c r="C11400" t="str">
        <f>Data_checks!M11407</f>
        <v>D</v>
      </c>
    </row>
    <row r="11401" spans="1:3" x14ac:dyDescent="0.25">
      <c r="A11401">
        <f>Data_checks!K11408</f>
        <v>11394</v>
      </c>
      <c r="B11401" t="str">
        <f>Data_checks!L11408</f>
        <v>I</v>
      </c>
      <c r="C11401" t="str">
        <f>Data_checks!M11408</f>
        <v>I</v>
      </c>
    </row>
    <row r="11402" spans="1:3" x14ac:dyDescent="0.25">
      <c r="A11402">
        <f>Data_checks!K11409</f>
        <v>11395</v>
      </c>
      <c r="B11402" t="str">
        <f>Data_checks!L11409</f>
        <v>H</v>
      </c>
      <c r="C11402" t="str">
        <f>Data_checks!M11409</f>
        <v>I</v>
      </c>
    </row>
    <row r="11403" spans="1:3" x14ac:dyDescent="0.25">
      <c r="A11403">
        <f>Data_checks!K11410</f>
        <v>11396</v>
      </c>
      <c r="B11403" t="str">
        <f>Data_checks!L11410</f>
        <v>H</v>
      </c>
      <c r="C11403" t="str">
        <f>Data_checks!M11410</f>
        <v>H</v>
      </c>
    </row>
    <row r="11404" spans="1:3" x14ac:dyDescent="0.25">
      <c r="A11404">
        <f>Data_checks!K11411</f>
        <v>11397</v>
      </c>
      <c r="B11404" t="str">
        <f>Data_checks!L11411</f>
        <v>D</v>
      </c>
      <c r="C11404" t="str">
        <f>Data_checks!M11411</f>
        <v>D</v>
      </c>
    </row>
    <row r="11405" spans="1:3" x14ac:dyDescent="0.25">
      <c r="A11405">
        <f>Data_checks!K11412</f>
        <v>11398</v>
      </c>
      <c r="B11405" t="str">
        <f>Data_checks!L11412</f>
        <v>H</v>
      </c>
      <c r="C11405" t="str">
        <f>Data_checks!M11412</f>
        <v>H</v>
      </c>
    </row>
    <row r="11406" spans="1:3" x14ac:dyDescent="0.25">
      <c r="A11406">
        <f>Data_checks!K11413</f>
        <v>11399</v>
      </c>
      <c r="B11406" t="str">
        <f>Data_checks!L11413</f>
        <v>H</v>
      </c>
      <c r="C11406" t="str">
        <f>Data_checks!M11413</f>
        <v>H</v>
      </c>
    </row>
    <row r="11407" spans="1:3" x14ac:dyDescent="0.25">
      <c r="A11407">
        <f>Data_checks!K11414</f>
        <v>11400</v>
      </c>
      <c r="B11407" t="str">
        <f>Data_checks!L11414</f>
        <v>I</v>
      </c>
      <c r="C11407" t="str">
        <f>Data_checks!M11414</f>
        <v>D</v>
      </c>
    </row>
    <row r="11408" spans="1:3" x14ac:dyDescent="0.25">
      <c r="A11408">
        <f>Data_checks!K11415</f>
        <v>11401</v>
      </c>
      <c r="B11408" t="str">
        <f>Data_checks!L11415</f>
        <v>I</v>
      </c>
      <c r="C11408" t="str">
        <f>Data_checks!M11415</f>
        <v>I</v>
      </c>
    </row>
    <row r="11409" spans="1:3" x14ac:dyDescent="0.25">
      <c r="A11409">
        <f>Data_checks!K11416</f>
        <v>11402</v>
      </c>
      <c r="B11409" t="str">
        <f>Data_checks!L11416</f>
        <v>H</v>
      </c>
      <c r="C11409" t="str">
        <f>Data_checks!M11416</f>
        <v>H</v>
      </c>
    </row>
    <row r="11410" spans="1:3" x14ac:dyDescent="0.25">
      <c r="A11410">
        <f>Data_checks!K11417</f>
        <v>11403</v>
      </c>
      <c r="B11410" t="str">
        <f>Data_checks!L11417</f>
        <v>H</v>
      </c>
      <c r="C11410" t="str">
        <f>Data_checks!M11417</f>
        <v>H</v>
      </c>
    </row>
    <row r="11411" spans="1:3" x14ac:dyDescent="0.25">
      <c r="A11411">
        <f>Data_checks!K11418</f>
        <v>11404</v>
      </c>
      <c r="B11411" t="str">
        <f>Data_checks!L11418</f>
        <v>S</v>
      </c>
      <c r="C11411" t="str">
        <f>Data_checks!M11418</f>
        <v>I</v>
      </c>
    </row>
    <row r="11412" spans="1:3" x14ac:dyDescent="0.25">
      <c r="A11412">
        <f>Data_checks!K11419</f>
        <v>11405</v>
      </c>
      <c r="B11412" t="str">
        <f>Data_checks!L11419</f>
        <v>H</v>
      </c>
      <c r="C11412" t="str">
        <f>Data_checks!M11419</f>
        <v>H</v>
      </c>
    </row>
    <row r="11413" spans="1:3" x14ac:dyDescent="0.25">
      <c r="A11413">
        <f>Data_checks!K11420</f>
        <v>11406</v>
      </c>
      <c r="B11413" t="str">
        <f>Data_checks!L11420</f>
        <v>I</v>
      </c>
      <c r="C11413" t="str">
        <f>Data_checks!M11420</f>
        <v>H</v>
      </c>
    </row>
    <row r="11414" spans="1:3" x14ac:dyDescent="0.25">
      <c r="A11414">
        <f>Data_checks!K11421</f>
        <v>11407</v>
      </c>
      <c r="B11414" t="str">
        <f>Data_checks!L11421</f>
        <v>H</v>
      </c>
      <c r="C11414" t="str">
        <f>Data_checks!M11421</f>
        <v>H</v>
      </c>
    </row>
    <row r="11415" spans="1:3" x14ac:dyDescent="0.25">
      <c r="A11415">
        <f>Data_checks!K11422</f>
        <v>11408</v>
      </c>
      <c r="B11415" t="str">
        <f>Data_checks!L11422</f>
        <v>S</v>
      </c>
      <c r="C11415" t="str">
        <f>Data_checks!M11422</f>
        <v>H</v>
      </c>
    </row>
    <row r="11416" spans="1:3" x14ac:dyDescent="0.25">
      <c r="A11416">
        <f>Data_checks!K11423</f>
        <v>11409</v>
      </c>
      <c r="B11416" t="str">
        <f>Data_checks!L11423</f>
        <v>S</v>
      </c>
      <c r="C11416" t="str">
        <f>Data_checks!M11423</f>
        <v>D</v>
      </c>
    </row>
    <row r="11417" spans="1:3" x14ac:dyDescent="0.25">
      <c r="A11417">
        <f>Data_checks!K11424</f>
        <v>11410</v>
      </c>
      <c r="B11417" t="str">
        <f>Data_checks!L11424</f>
        <v>S</v>
      </c>
      <c r="C11417" t="str">
        <f>Data_checks!M11424</f>
        <v>H</v>
      </c>
    </row>
    <row r="11418" spans="1:3" x14ac:dyDescent="0.25">
      <c r="A11418">
        <f>Data_checks!K11425</f>
        <v>11411</v>
      </c>
      <c r="B11418" t="str">
        <f>Data_checks!L11425</f>
        <v>D</v>
      </c>
      <c r="C11418" t="str">
        <f>Data_checks!M11425</f>
        <v>D</v>
      </c>
    </row>
    <row r="11419" spans="1:3" x14ac:dyDescent="0.25">
      <c r="A11419">
        <f>Data_checks!K11426</f>
        <v>11412</v>
      </c>
      <c r="B11419" t="str">
        <f>Data_checks!L11426</f>
        <v>I</v>
      </c>
      <c r="C11419" t="str">
        <f>Data_checks!M11426</f>
        <v>I</v>
      </c>
    </row>
    <row r="11420" spans="1:3" x14ac:dyDescent="0.25">
      <c r="A11420">
        <f>Data_checks!K11427</f>
        <v>11413</v>
      </c>
      <c r="B11420" t="str">
        <f>Data_checks!L11427</f>
        <v>S</v>
      </c>
      <c r="C11420" t="str">
        <f>Data_checks!M11427</f>
        <v>H</v>
      </c>
    </row>
    <row r="11421" spans="1:3" x14ac:dyDescent="0.25">
      <c r="A11421">
        <f>Data_checks!K11428</f>
        <v>11414</v>
      </c>
      <c r="B11421" t="str">
        <f>Data_checks!L11428</f>
        <v>D</v>
      </c>
      <c r="C11421" t="str">
        <f>Data_checks!M11428</f>
        <v>D</v>
      </c>
    </row>
    <row r="11422" spans="1:3" x14ac:dyDescent="0.25">
      <c r="A11422">
        <f>Data_checks!K11429</f>
        <v>11415</v>
      </c>
      <c r="B11422" t="str">
        <f>Data_checks!L11429</f>
        <v>D</v>
      </c>
      <c r="C11422" t="str">
        <f>Data_checks!M11429</f>
        <v>D</v>
      </c>
    </row>
    <row r="11423" spans="1:3" x14ac:dyDescent="0.25">
      <c r="A11423">
        <f>Data_checks!K11430</f>
        <v>11416</v>
      </c>
      <c r="B11423" t="str">
        <f>Data_checks!L11430</f>
        <v>S</v>
      </c>
      <c r="C11423" t="str">
        <f>Data_checks!M11430</f>
        <v>I</v>
      </c>
    </row>
    <row r="11424" spans="1:3" x14ac:dyDescent="0.25">
      <c r="A11424">
        <f>Data_checks!K11431</f>
        <v>11417</v>
      </c>
      <c r="B11424" t="str">
        <f>Data_checks!L11431</f>
        <v>H</v>
      </c>
      <c r="C11424" t="str">
        <f>Data_checks!M11431</f>
        <v>H</v>
      </c>
    </row>
    <row r="11425" spans="1:3" x14ac:dyDescent="0.25">
      <c r="A11425">
        <f>Data_checks!K11432</f>
        <v>11418</v>
      </c>
      <c r="B11425" t="str">
        <f>Data_checks!L11432</f>
        <v>D</v>
      </c>
      <c r="C11425" t="str">
        <f>Data_checks!M11432</f>
        <v>D</v>
      </c>
    </row>
    <row r="11426" spans="1:3" x14ac:dyDescent="0.25">
      <c r="A11426">
        <f>Data_checks!K11433</f>
        <v>11419</v>
      </c>
      <c r="B11426" t="str">
        <f>Data_checks!L11433</f>
        <v>S</v>
      </c>
      <c r="C11426" t="str">
        <f>Data_checks!M11433</f>
        <v>H</v>
      </c>
    </row>
    <row r="11427" spans="1:3" x14ac:dyDescent="0.25">
      <c r="A11427">
        <f>Data_checks!K11434</f>
        <v>11420</v>
      </c>
      <c r="B11427" t="str">
        <f>Data_checks!L11434</f>
        <v>H</v>
      </c>
      <c r="C11427" t="str">
        <f>Data_checks!M11434</f>
        <v>H</v>
      </c>
    </row>
    <row r="11428" spans="1:3" x14ac:dyDescent="0.25">
      <c r="A11428">
        <f>Data_checks!K11435</f>
        <v>11421</v>
      </c>
      <c r="B11428" t="str">
        <f>Data_checks!L11435</f>
        <v>S</v>
      </c>
      <c r="C11428" t="str">
        <f>Data_checks!M11435</f>
        <v>H</v>
      </c>
    </row>
    <row r="11429" spans="1:3" x14ac:dyDescent="0.25">
      <c r="A11429">
        <f>Data_checks!K11436</f>
        <v>11422</v>
      </c>
      <c r="B11429" t="str">
        <f>Data_checks!L11436</f>
        <v>I</v>
      </c>
      <c r="C11429" t="str">
        <f>Data_checks!M11436</f>
        <v>D</v>
      </c>
    </row>
    <row r="11430" spans="1:3" x14ac:dyDescent="0.25">
      <c r="A11430">
        <f>Data_checks!K11437</f>
        <v>11423</v>
      </c>
      <c r="B11430" t="str">
        <f>Data_checks!L11437</f>
        <v>I</v>
      </c>
      <c r="C11430" t="str">
        <f>Data_checks!M11437</f>
        <v>I</v>
      </c>
    </row>
    <row r="11431" spans="1:3" x14ac:dyDescent="0.25">
      <c r="A11431">
        <f>Data_checks!K11438</f>
        <v>11424</v>
      </c>
      <c r="B11431" t="str">
        <f>Data_checks!L11438</f>
        <v>D</v>
      </c>
      <c r="C11431" t="str">
        <f>Data_checks!M11438</f>
        <v>D</v>
      </c>
    </row>
    <row r="11432" spans="1:3" x14ac:dyDescent="0.25">
      <c r="A11432">
        <f>Data_checks!K11439</f>
        <v>11425</v>
      </c>
      <c r="B11432" t="str">
        <f>Data_checks!L11439</f>
        <v>S</v>
      </c>
      <c r="C11432" t="str">
        <f>Data_checks!M11439</f>
        <v>H</v>
      </c>
    </row>
    <row r="11433" spans="1:3" x14ac:dyDescent="0.25">
      <c r="A11433">
        <f>Data_checks!K11440</f>
        <v>11426</v>
      </c>
      <c r="B11433" t="str">
        <f>Data_checks!L11440</f>
        <v>S</v>
      </c>
      <c r="C11433" t="str">
        <f>Data_checks!M11440</f>
        <v>H</v>
      </c>
    </row>
    <row r="11434" spans="1:3" x14ac:dyDescent="0.25">
      <c r="A11434">
        <f>Data_checks!K11441</f>
        <v>11427</v>
      </c>
      <c r="B11434" t="str">
        <f>Data_checks!L11441</f>
        <v>D</v>
      </c>
      <c r="C11434" t="str">
        <f>Data_checks!M11441</f>
        <v>D</v>
      </c>
    </row>
    <row r="11435" spans="1:3" x14ac:dyDescent="0.25">
      <c r="A11435">
        <f>Data_checks!K11442</f>
        <v>11428</v>
      </c>
      <c r="B11435" t="str">
        <f>Data_checks!L11442</f>
        <v>S</v>
      </c>
      <c r="C11435" t="str">
        <f>Data_checks!M11442</f>
        <v>H</v>
      </c>
    </row>
    <row r="11436" spans="1:3" x14ac:dyDescent="0.25">
      <c r="A11436">
        <f>Data_checks!K11443</f>
        <v>11429</v>
      </c>
      <c r="B11436" t="str">
        <f>Data_checks!L11443</f>
        <v>D</v>
      </c>
      <c r="C11436" t="str">
        <f>Data_checks!M11443</f>
        <v>D</v>
      </c>
    </row>
    <row r="11437" spans="1:3" x14ac:dyDescent="0.25">
      <c r="A11437">
        <f>Data_checks!K11444</f>
        <v>11430</v>
      </c>
      <c r="B11437" t="str">
        <f>Data_checks!L11444</f>
        <v>I</v>
      </c>
      <c r="C11437" t="str">
        <f>Data_checks!M11444</f>
        <v>S</v>
      </c>
    </row>
    <row r="11438" spans="1:3" x14ac:dyDescent="0.25">
      <c r="A11438">
        <f>Data_checks!K11445</f>
        <v>11431</v>
      </c>
      <c r="B11438" t="str">
        <f>Data_checks!L11445</f>
        <v>D</v>
      </c>
      <c r="C11438" t="str">
        <f>Data_checks!M11445</f>
        <v>D</v>
      </c>
    </row>
    <row r="11439" spans="1:3" x14ac:dyDescent="0.25">
      <c r="A11439">
        <f>Data_checks!K11446</f>
        <v>11432</v>
      </c>
      <c r="B11439" t="str">
        <f>Data_checks!L11446</f>
        <v>D</v>
      </c>
      <c r="C11439" t="str">
        <f>Data_checks!M11446</f>
        <v>D</v>
      </c>
    </row>
    <row r="11440" spans="1:3" x14ac:dyDescent="0.25">
      <c r="A11440">
        <f>Data_checks!K11447</f>
        <v>11433</v>
      </c>
      <c r="B11440" t="str">
        <f>Data_checks!L11447</f>
        <v>H</v>
      </c>
      <c r="C11440" t="str">
        <f>Data_checks!M11447</f>
        <v>H</v>
      </c>
    </row>
    <row r="11441" spans="1:3" x14ac:dyDescent="0.25">
      <c r="A11441">
        <f>Data_checks!K11448</f>
        <v>11434</v>
      </c>
      <c r="B11441" t="str">
        <f>Data_checks!L11448</f>
        <v>H</v>
      </c>
      <c r="C11441" t="str">
        <f>Data_checks!M11448</f>
        <v>H</v>
      </c>
    </row>
    <row r="11442" spans="1:3" x14ac:dyDescent="0.25">
      <c r="A11442">
        <f>Data_checks!K11449</f>
        <v>11435</v>
      </c>
      <c r="B11442" t="str">
        <f>Data_checks!L11449</f>
        <v>H</v>
      </c>
      <c r="C11442" t="str">
        <f>Data_checks!M11449</f>
        <v>H</v>
      </c>
    </row>
    <row r="11443" spans="1:3" x14ac:dyDescent="0.25">
      <c r="A11443">
        <f>Data_checks!K11450</f>
        <v>11436</v>
      </c>
      <c r="B11443" t="str">
        <f>Data_checks!L11450</f>
        <v>H</v>
      </c>
      <c r="C11443" t="str">
        <f>Data_checks!M11450</f>
        <v>S</v>
      </c>
    </row>
    <row r="11444" spans="1:3" x14ac:dyDescent="0.25">
      <c r="A11444">
        <f>Data_checks!K11451</f>
        <v>11437</v>
      </c>
      <c r="B11444" t="str">
        <f>Data_checks!L11451</f>
        <v>D</v>
      </c>
      <c r="C11444" t="str">
        <f>Data_checks!M11451</f>
        <v>D</v>
      </c>
    </row>
    <row r="11445" spans="1:3" x14ac:dyDescent="0.25">
      <c r="A11445">
        <f>Data_checks!K11452</f>
        <v>11438</v>
      </c>
      <c r="B11445" t="str">
        <f>Data_checks!L11452</f>
        <v>I</v>
      </c>
      <c r="C11445" t="str">
        <f>Data_checks!M11452</f>
        <v>S</v>
      </c>
    </row>
    <row r="11446" spans="1:3" x14ac:dyDescent="0.25">
      <c r="A11446">
        <f>Data_checks!K11453</f>
        <v>11439</v>
      </c>
      <c r="B11446" t="str">
        <f>Data_checks!L11453</f>
        <v>S</v>
      </c>
      <c r="C11446" t="str">
        <f>Data_checks!M11453</f>
        <v>H</v>
      </c>
    </row>
    <row r="11447" spans="1:3" x14ac:dyDescent="0.25">
      <c r="A11447">
        <f>Data_checks!K11454</f>
        <v>11440</v>
      </c>
      <c r="B11447" t="str">
        <f>Data_checks!L11454</f>
        <v>H</v>
      </c>
      <c r="C11447" t="str">
        <f>Data_checks!M11454</f>
        <v>H</v>
      </c>
    </row>
    <row r="11448" spans="1:3" x14ac:dyDescent="0.25">
      <c r="A11448">
        <f>Data_checks!K11455</f>
        <v>11441</v>
      </c>
      <c r="B11448" t="str">
        <f>Data_checks!L11455</f>
        <v>H</v>
      </c>
      <c r="C11448" t="str">
        <f>Data_checks!M11455</f>
        <v>H</v>
      </c>
    </row>
    <row r="11449" spans="1:3" x14ac:dyDescent="0.25">
      <c r="A11449">
        <f>Data_checks!K11456</f>
        <v>11442</v>
      </c>
      <c r="B11449" t="str">
        <f>Data_checks!L11456</f>
        <v>S</v>
      </c>
      <c r="C11449" t="str">
        <f>Data_checks!M11456</f>
        <v>H</v>
      </c>
    </row>
    <row r="11450" spans="1:3" x14ac:dyDescent="0.25">
      <c r="A11450">
        <f>Data_checks!K11457</f>
        <v>11443</v>
      </c>
      <c r="B11450" t="str">
        <f>Data_checks!L11457</f>
        <v>S</v>
      </c>
      <c r="C11450" t="str">
        <f>Data_checks!M11457</f>
        <v>H</v>
      </c>
    </row>
    <row r="11451" spans="1:3" x14ac:dyDescent="0.25">
      <c r="A11451">
        <f>Data_checks!K11458</f>
        <v>11444</v>
      </c>
      <c r="B11451" t="str">
        <f>Data_checks!L11458</f>
        <v>D</v>
      </c>
      <c r="C11451" t="str">
        <f>Data_checks!M11458</f>
        <v>D</v>
      </c>
    </row>
    <row r="11452" spans="1:3" x14ac:dyDescent="0.25">
      <c r="A11452">
        <f>Data_checks!K11459</f>
        <v>11445</v>
      </c>
      <c r="B11452" t="str">
        <f>Data_checks!L11459</f>
        <v>S</v>
      </c>
      <c r="C11452" t="str">
        <f>Data_checks!M11459</f>
        <v>H</v>
      </c>
    </row>
    <row r="11453" spans="1:3" x14ac:dyDescent="0.25">
      <c r="A11453">
        <f>Data_checks!K11460</f>
        <v>11446</v>
      </c>
      <c r="B11453" t="str">
        <f>Data_checks!L11460</f>
        <v>I</v>
      </c>
      <c r="C11453" t="str">
        <f>Data_checks!M11460</f>
        <v>S</v>
      </c>
    </row>
    <row r="11454" spans="1:3" x14ac:dyDescent="0.25">
      <c r="A11454">
        <f>Data_checks!K11461</f>
        <v>11447</v>
      </c>
      <c r="B11454" t="str">
        <f>Data_checks!L11461</f>
        <v>D</v>
      </c>
      <c r="C11454" t="str">
        <f>Data_checks!M11461</f>
        <v>D</v>
      </c>
    </row>
    <row r="11455" spans="1:3" x14ac:dyDescent="0.25">
      <c r="A11455">
        <f>Data_checks!K11462</f>
        <v>11448</v>
      </c>
      <c r="B11455" t="str">
        <f>Data_checks!L11462</f>
        <v>D</v>
      </c>
      <c r="C11455" t="str">
        <f>Data_checks!M11462</f>
        <v>D</v>
      </c>
    </row>
    <row r="11456" spans="1:3" x14ac:dyDescent="0.25">
      <c r="A11456">
        <f>Data_checks!K11463</f>
        <v>11449</v>
      </c>
      <c r="B11456" t="str">
        <f>Data_checks!L11463</f>
        <v>I</v>
      </c>
      <c r="C11456" t="str">
        <f>Data_checks!M11463</f>
        <v>S</v>
      </c>
    </row>
    <row r="11457" spans="1:3" x14ac:dyDescent="0.25">
      <c r="A11457">
        <f>Data_checks!K11464</f>
        <v>11450</v>
      </c>
      <c r="B11457" t="str">
        <f>Data_checks!L11464</f>
        <v>H</v>
      </c>
      <c r="C11457" t="str">
        <f>Data_checks!M11464</f>
        <v>H</v>
      </c>
    </row>
    <row r="11458" spans="1:3" x14ac:dyDescent="0.25">
      <c r="A11458">
        <f>Data_checks!K11465</f>
        <v>11451</v>
      </c>
      <c r="B11458" t="str">
        <f>Data_checks!L11465</f>
        <v>I</v>
      </c>
      <c r="C11458" t="str">
        <f>Data_checks!M11465</f>
        <v>S</v>
      </c>
    </row>
    <row r="11459" spans="1:3" x14ac:dyDescent="0.25">
      <c r="A11459">
        <f>Data_checks!K11466</f>
        <v>11452</v>
      </c>
      <c r="B11459" t="str">
        <f>Data_checks!L11466</f>
        <v>H</v>
      </c>
      <c r="C11459" t="str">
        <f>Data_checks!M11466</f>
        <v>H</v>
      </c>
    </row>
    <row r="11460" spans="1:3" x14ac:dyDescent="0.25">
      <c r="A11460">
        <f>Data_checks!K11467</f>
        <v>11453</v>
      </c>
      <c r="B11460" t="str">
        <f>Data_checks!L11467</f>
        <v>I</v>
      </c>
      <c r="C11460" t="str">
        <f>Data_checks!M11467</f>
        <v>D</v>
      </c>
    </row>
    <row r="11461" spans="1:3" x14ac:dyDescent="0.25">
      <c r="A11461">
        <f>Data_checks!K11468</f>
        <v>11454</v>
      </c>
      <c r="B11461" t="str">
        <f>Data_checks!L11468</f>
        <v>D</v>
      </c>
      <c r="C11461" t="str">
        <f>Data_checks!M11468</f>
        <v>D</v>
      </c>
    </row>
    <row r="11462" spans="1:3" x14ac:dyDescent="0.25">
      <c r="A11462">
        <f>Data_checks!K11469</f>
        <v>11455</v>
      </c>
      <c r="B11462" t="str">
        <f>Data_checks!L11469</f>
        <v>D</v>
      </c>
      <c r="C11462" t="str">
        <f>Data_checks!M11469</f>
        <v>D</v>
      </c>
    </row>
    <row r="11463" spans="1:3" x14ac:dyDescent="0.25">
      <c r="A11463">
        <f>Data_checks!K11470</f>
        <v>11456</v>
      </c>
      <c r="B11463" t="str">
        <f>Data_checks!L11470</f>
        <v>H</v>
      </c>
      <c r="C11463" t="str">
        <f>Data_checks!M11470</f>
        <v>H</v>
      </c>
    </row>
    <row r="11464" spans="1:3" x14ac:dyDescent="0.25">
      <c r="A11464">
        <f>Data_checks!K11471</f>
        <v>11457</v>
      </c>
      <c r="B11464" t="str">
        <f>Data_checks!L11471</f>
        <v>H</v>
      </c>
      <c r="C11464" t="str">
        <f>Data_checks!M11471</f>
        <v>H</v>
      </c>
    </row>
    <row r="11465" spans="1:3" x14ac:dyDescent="0.25">
      <c r="A11465">
        <f>Data_checks!K11472</f>
        <v>11458</v>
      </c>
      <c r="B11465" t="str">
        <f>Data_checks!L11472</f>
        <v>I</v>
      </c>
      <c r="C11465" t="str">
        <f>Data_checks!M11472</f>
        <v>I</v>
      </c>
    </row>
    <row r="11466" spans="1:3" x14ac:dyDescent="0.25">
      <c r="A11466">
        <f>Data_checks!K11473</f>
        <v>11459</v>
      </c>
      <c r="B11466" t="str">
        <f>Data_checks!L11473</f>
        <v>H</v>
      </c>
      <c r="C11466" t="str">
        <f>Data_checks!M11473</f>
        <v>H</v>
      </c>
    </row>
    <row r="11467" spans="1:3" x14ac:dyDescent="0.25">
      <c r="A11467">
        <f>Data_checks!K11474</f>
        <v>11460</v>
      </c>
      <c r="B11467" t="str">
        <f>Data_checks!L11474</f>
        <v>I</v>
      </c>
      <c r="C11467" t="str">
        <f>Data_checks!M11474</f>
        <v>D</v>
      </c>
    </row>
    <row r="11468" spans="1:3" x14ac:dyDescent="0.25">
      <c r="A11468">
        <f>Data_checks!K11475</f>
        <v>11461</v>
      </c>
      <c r="B11468" t="str">
        <f>Data_checks!L11475</f>
        <v>H</v>
      </c>
      <c r="C11468" t="str">
        <f>Data_checks!M11475</f>
        <v>H</v>
      </c>
    </row>
    <row r="11469" spans="1:3" x14ac:dyDescent="0.25">
      <c r="A11469">
        <f>Data_checks!K11476</f>
        <v>11462</v>
      </c>
      <c r="B11469" t="str">
        <f>Data_checks!L11476</f>
        <v>S</v>
      </c>
      <c r="C11469" t="str">
        <f>Data_checks!M11476</f>
        <v>H</v>
      </c>
    </row>
    <row r="11470" spans="1:3" x14ac:dyDescent="0.25">
      <c r="A11470">
        <f>Data_checks!K11477</f>
        <v>11463</v>
      </c>
      <c r="B11470" t="str">
        <f>Data_checks!L11477</f>
        <v>D</v>
      </c>
      <c r="C11470" t="str">
        <f>Data_checks!M11477</f>
        <v>D</v>
      </c>
    </row>
    <row r="11471" spans="1:3" x14ac:dyDescent="0.25">
      <c r="A11471">
        <f>Data_checks!K11478</f>
        <v>11464</v>
      </c>
      <c r="B11471" t="str">
        <f>Data_checks!L11478</f>
        <v>D</v>
      </c>
      <c r="C11471" t="str">
        <f>Data_checks!M11478</f>
        <v>D</v>
      </c>
    </row>
    <row r="11472" spans="1:3" x14ac:dyDescent="0.25">
      <c r="A11472">
        <f>Data_checks!K11479</f>
        <v>11465</v>
      </c>
      <c r="B11472" t="str">
        <f>Data_checks!L11479</f>
        <v>S</v>
      </c>
      <c r="C11472" t="str">
        <f>Data_checks!M11479</f>
        <v>H</v>
      </c>
    </row>
    <row r="11473" spans="1:3" x14ac:dyDescent="0.25">
      <c r="A11473">
        <f>Data_checks!K11480</f>
        <v>11466</v>
      </c>
      <c r="B11473" t="str">
        <f>Data_checks!L11480</f>
        <v>S</v>
      </c>
      <c r="C11473" t="str">
        <f>Data_checks!M11480</f>
        <v>S</v>
      </c>
    </row>
    <row r="11474" spans="1:3" x14ac:dyDescent="0.25">
      <c r="A11474">
        <f>Data_checks!K11481</f>
        <v>11467</v>
      </c>
      <c r="B11474" t="str">
        <f>Data_checks!L11481</f>
        <v>D</v>
      </c>
      <c r="C11474" t="str">
        <f>Data_checks!M11481</f>
        <v>D</v>
      </c>
    </row>
    <row r="11475" spans="1:3" x14ac:dyDescent="0.25">
      <c r="A11475">
        <f>Data_checks!K11482</f>
        <v>11468</v>
      </c>
      <c r="B11475" t="str">
        <f>Data_checks!L11482</f>
        <v>S</v>
      </c>
      <c r="C11475" t="str">
        <f>Data_checks!M11482</f>
        <v>I</v>
      </c>
    </row>
    <row r="11476" spans="1:3" x14ac:dyDescent="0.25">
      <c r="A11476">
        <f>Data_checks!K11483</f>
        <v>11469</v>
      </c>
      <c r="B11476" t="str">
        <f>Data_checks!L11483</f>
        <v>I</v>
      </c>
      <c r="C11476" t="str">
        <f>Data_checks!M11483</f>
        <v>D</v>
      </c>
    </row>
    <row r="11477" spans="1:3" x14ac:dyDescent="0.25">
      <c r="A11477">
        <f>Data_checks!K11484</f>
        <v>11470</v>
      </c>
      <c r="B11477" t="str">
        <f>Data_checks!L11484</f>
        <v>H</v>
      </c>
      <c r="C11477" t="str">
        <f>Data_checks!M11484</f>
        <v>H</v>
      </c>
    </row>
    <row r="11478" spans="1:3" x14ac:dyDescent="0.25">
      <c r="A11478">
        <f>Data_checks!K11485</f>
        <v>11471</v>
      </c>
      <c r="B11478" t="str">
        <f>Data_checks!L11485</f>
        <v>H</v>
      </c>
      <c r="C11478" t="str">
        <f>Data_checks!M11485</f>
        <v>H</v>
      </c>
    </row>
    <row r="11479" spans="1:3" x14ac:dyDescent="0.25">
      <c r="A11479">
        <f>Data_checks!K11486</f>
        <v>11472</v>
      </c>
      <c r="B11479" t="str">
        <f>Data_checks!L11486</f>
        <v>I</v>
      </c>
      <c r="C11479" t="str">
        <f>Data_checks!M11486</f>
        <v>S</v>
      </c>
    </row>
    <row r="11480" spans="1:3" x14ac:dyDescent="0.25">
      <c r="A11480">
        <f>Data_checks!K11487</f>
        <v>11473</v>
      </c>
      <c r="B11480" t="str">
        <f>Data_checks!L11487</f>
        <v>H</v>
      </c>
      <c r="C11480" t="str">
        <f>Data_checks!M11487</f>
        <v>H</v>
      </c>
    </row>
    <row r="11481" spans="1:3" x14ac:dyDescent="0.25">
      <c r="A11481">
        <f>Data_checks!K11488</f>
        <v>11474</v>
      </c>
      <c r="B11481" t="str">
        <f>Data_checks!L11488</f>
        <v>S</v>
      </c>
      <c r="C11481" t="str">
        <f>Data_checks!M11488</f>
        <v>H</v>
      </c>
    </row>
    <row r="11482" spans="1:3" x14ac:dyDescent="0.25">
      <c r="A11482">
        <f>Data_checks!K11489</f>
        <v>11475</v>
      </c>
      <c r="B11482" t="str">
        <f>Data_checks!L11489</f>
        <v>H</v>
      </c>
      <c r="C11482" t="str">
        <f>Data_checks!M11489</f>
        <v>H</v>
      </c>
    </row>
    <row r="11483" spans="1:3" x14ac:dyDescent="0.25">
      <c r="A11483">
        <f>Data_checks!K11490</f>
        <v>11476</v>
      </c>
      <c r="B11483" t="str">
        <f>Data_checks!L11490</f>
        <v>I</v>
      </c>
      <c r="C11483" t="str">
        <f>Data_checks!M11490</f>
        <v>S</v>
      </c>
    </row>
    <row r="11484" spans="1:3" x14ac:dyDescent="0.25">
      <c r="A11484">
        <f>Data_checks!K11491</f>
        <v>11477</v>
      </c>
      <c r="B11484" t="str">
        <f>Data_checks!L11491</f>
        <v>H</v>
      </c>
      <c r="C11484" t="str">
        <f>Data_checks!M11491</f>
        <v>H</v>
      </c>
    </row>
    <row r="11485" spans="1:3" x14ac:dyDescent="0.25">
      <c r="A11485">
        <f>Data_checks!K11492</f>
        <v>11478</v>
      </c>
      <c r="B11485" t="str">
        <f>Data_checks!L11492</f>
        <v>H</v>
      </c>
      <c r="C11485" t="str">
        <f>Data_checks!M11492</f>
        <v>H</v>
      </c>
    </row>
    <row r="11486" spans="1:3" x14ac:dyDescent="0.25">
      <c r="A11486">
        <f>Data_checks!K11493</f>
        <v>11479</v>
      </c>
      <c r="B11486" t="str">
        <f>Data_checks!L11493</f>
        <v>D</v>
      </c>
      <c r="C11486" t="str">
        <f>Data_checks!M11493</f>
        <v>D</v>
      </c>
    </row>
    <row r="11487" spans="1:3" x14ac:dyDescent="0.25">
      <c r="A11487">
        <f>Data_checks!K11494</f>
        <v>11480</v>
      </c>
      <c r="B11487" t="str">
        <f>Data_checks!L11494</f>
        <v>D</v>
      </c>
      <c r="C11487" t="str">
        <f>Data_checks!M11494</f>
        <v>D</v>
      </c>
    </row>
    <row r="11488" spans="1:3" x14ac:dyDescent="0.25">
      <c r="A11488">
        <f>Data_checks!K11495</f>
        <v>11481</v>
      </c>
      <c r="B11488" t="str">
        <f>Data_checks!L11495</f>
        <v>H</v>
      </c>
      <c r="C11488" t="str">
        <f>Data_checks!M11495</f>
        <v>H</v>
      </c>
    </row>
    <row r="11489" spans="1:3" x14ac:dyDescent="0.25">
      <c r="A11489">
        <f>Data_checks!K11496</f>
        <v>11482</v>
      </c>
      <c r="B11489" t="str">
        <f>Data_checks!L11496</f>
        <v>I</v>
      </c>
      <c r="C11489" t="str">
        <f>Data_checks!M11496</f>
        <v>S</v>
      </c>
    </row>
    <row r="11490" spans="1:3" x14ac:dyDescent="0.25">
      <c r="A11490">
        <f>Data_checks!K11497</f>
        <v>11483</v>
      </c>
      <c r="B11490" t="str">
        <f>Data_checks!L11497</f>
        <v>D</v>
      </c>
      <c r="C11490" t="str">
        <f>Data_checks!M11497</f>
        <v>D</v>
      </c>
    </row>
    <row r="11491" spans="1:3" x14ac:dyDescent="0.25">
      <c r="A11491">
        <f>Data_checks!K11498</f>
        <v>11484</v>
      </c>
      <c r="B11491" t="str">
        <f>Data_checks!L11498</f>
        <v>H</v>
      </c>
      <c r="C11491" t="str">
        <f>Data_checks!M11498</f>
        <v>S</v>
      </c>
    </row>
    <row r="11492" spans="1:3" x14ac:dyDescent="0.25">
      <c r="A11492">
        <f>Data_checks!K11499</f>
        <v>11485</v>
      </c>
      <c r="B11492" t="str">
        <f>Data_checks!L11499</f>
        <v>H</v>
      </c>
      <c r="C11492" t="str">
        <f>Data_checks!M11499</f>
        <v>H</v>
      </c>
    </row>
    <row r="11493" spans="1:3" x14ac:dyDescent="0.25">
      <c r="A11493">
        <f>Data_checks!K11500</f>
        <v>11486</v>
      </c>
      <c r="B11493" t="str">
        <f>Data_checks!L11500</f>
        <v>D</v>
      </c>
      <c r="C11493" t="str">
        <f>Data_checks!M11500</f>
        <v>D</v>
      </c>
    </row>
    <row r="11494" spans="1:3" x14ac:dyDescent="0.25">
      <c r="A11494">
        <f>Data_checks!K11501</f>
        <v>11487</v>
      </c>
      <c r="B11494" t="str">
        <f>Data_checks!L11501</f>
        <v>I</v>
      </c>
      <c r="C11494" t="str">
        <f>Data_checks!M11501</f>
        <v>D</v>
      </c>
    </row>
    <row r="11495" spans="1:3" x14ac:dyDescent="0.25">
      <c r="A11495">
        <f>Data_checks!K11502</f>
        <v>11488</v>
      </c>
      <c r="B11495" t="str">
        <f>Data_checks!L11502</f>
        <v>H</v>
      </c>
      <c r="C11495" t="str">
        <f>Data_checks!M11502</f>
        <v>H</v>
      </c>
    </row>
    <row r="11496" spans="1:3" x14ac:dyDescent="0.25">
      <c r="A11496">
        <f>Data_checks!K11503</f>
        <v>11489</v>
      </c>
      <c r="B11496" t="str">
        <f>Data_checks!L11503</f>
        <v>I</v>
      </c>
      <c r="C11496" t="str">
        <f>Data_checks!M11503</f>
        <v>H</v>
      </c>
    </row>
    <row r="11497" spans="1:3" x14ac:dyDescent="0.25">
      <c r="A11497">
        <f>Data_checks!K11504</f>
        <v>11490</v>
      </c>
      <c r="B11497" t="str">
        <f>Data_checks!L11504</f>
        <v>D</v>
      </c>
      <c r="C11497" t="str">
        <f>Data_checks!M11504</f>
        <v>D</v>
      </c>
    </row>
    <row r="11498" spans="1:3" x14ac:dyDescent="0.25">
      <c r="A11498">
        <f>Data_checks!K11505</f>
        <v>11491</v>
      </c>
      <c r="B11498" t="str">
        <f>Data_checks!L11505</f>
        <v>I</v>
      </c>
      <c r="C11498" t="str">
        <f>Data_checks!M11505</f>
        <v>H</v>
      </c>
    </row>
    <row r="11499" spans="1:3" x14ac:dyDescent="0.25">
      <c r="A11499">
        <f>Data_checks!K11506</f>
        <v>11492</v>
      </c>
      <c r="B11499" t="str">
        <f>Data_checks!L11506</f>
        <v>D</v>
      </c>
      <c r="C11499" t="str">
        <f>Data_checks!M11506</f>
        <v>D</v>
      </c>
    </row>
    <row r="11500" spans="1:3" x14ac:dyDescent="0.25">
      <c r="A11500">
        <f>Data_checks!K11507</f>
        <v>11493</v>
      </c>
      <c r="B11500" t="str">
        <f>Data_checks!L11507</f>
        <v>I</v>
      </c>
      <c r="C11500" t="str">
        <f>Data_checks!M11507</f>
        <v>I</v>
      </c>
    </row>
    <row r="11501" spans="1:3" x14ac:dyDescent="0.25">
      <c r="A11501">
        <f>Data_checks!K11508</f>
        <v>11494</v>
      </c>
      <c r="B11501" t="str">
        <f>Data_checks!L11508</f>
        <v>S</v>
      </c>
      <c r="C11501" t="str">
        <f>Data_checks!M11508</f>
        <v>H</v>
      </c>
    </row>
    <row r="11502" spans="1:3" x14ac:dyDescent="0.25">
      <c r="A11502">
        <f>Data_checks!K11509</f>
        <v>11495</v>
      </c>
      <c r="B11502" t="str">
        <f>Data_checks!L11509</f>
        <v>H</v>
      </c>
      <c r="C11502" t="str">
        <f>Data_checks!M11509</f>
        <v>S</v>
      </c>
    </row>
    <row r="11503" spans="1:3" x14ac:dyDescent="0.25">
      <c r="A11503">
        <f>Data_checks!K11510</f>
        <v>11496</v>
      </c>
      <c r="B11503" t="str">
        <f>Data_checks!L11510</f>
        <v>S</v>
      </c>
      <c r="C11503" t="str">
        <f>Data_checks!M11510</f>
        <v>S</v>
      </c>
    </row>
    <row r="11504" spans="1:3" x14ac:dyDescent="0.25">
      <c r="A11504">
        <f>Data_checks!K11511</f>
        <v>11497</v>
      </c>
      <c r="B11504" t="str">
        <f>Data_checks!L11511</f>
        <v>D</v>
      </c>
      <c r="C11504" t="str">
        <f>Data_checks!M11511</f>
        <v>D</v>
      </c>
    </row>
    <row r="11505" spans="1:3" x14ac:dyDescent="0.25">
      <c r="A11505">
        <f>Data_checks!K11512</f>
        <v>11498</v>
      </c>
      <c r="B11505" t="str">
        <f>Data_checks!L11512</f>
        <v>S</v>
      </c>
      <c r="C11505" t="str">
        <f>Data_checks!M11512</f>
        <v>H</v>
      </c>
    </row>
    <row r="11506" spans="1:3" x14ac:dyDescent="0.25">
      <c r="A11506">
        <f>Data_checks!K11513</f>
        <v>11499</v>
      </c>
      <c r="B11506" t="str">
        <f>Data_checks!L11513</f>
        <v>H</v>
      </c>
      <c r="C11506" t="str">
        <f>Data_checks!M11513</f>
        <v>H</v>
      </c>
    </row>
    <row r="11507" spans="1:3" x14ac:dyDescent="0.25">
      <c r="A11507">
        <f>Data_checks!K11514</f>
        <v>11500</v>
      </c>
      <c r="B11507" t="str">
        <f>Data_checks!L11514</f>
        <v>D</v>
      </c>
      <c r="C11507" t="str">
        <f>Data_checks!M11514</f>
        <v>D</v>
      </c>
    </row>
    <row r="11508" spans="1:3" x14ac:dyDescent="0.25">
      <c r="A11508">
        <f>Data_checks!K11515</f>
        <v>11501</v>
      </c>
      <c r="B11508" t="str">
        <f>Data_checks!L11515</f>
        <v>H</v>
      </c>
      <c r="C11508" t="str">
        <f>Data_checks!M11515</f>
        <v>H</v>
      </c>
    </row>
    <row r="11509" spans="1:3" x14ac:dyDescent="0.25">
      <c r="A11509">
        <f>Data_checks!K11516</f>
        <v>11502</v>
      </c>
      <c r="B11509" t="str">
        <f>Data_checks!L11516</f>
        <v>S</v>
      </c>
      <c r="C11509" t="str">
        <f>Data_checks!M11516</f>
        <v>D</v>
      </c>
    </row>
    <row r="11510" spans="1:3" x14ac:dyDescent="0.25">
      <c r="A11510">
        <f>Data_checks!K11517</f>
        <v>11503</v>
      </c>
      <c r="B11510" t="str">
        <f>Data_checks!L11517</f>
        <v>I</v>
      </c>
      <c r="C11510" t="str">
        <f>Data_checks!M11517</f>
        <v>I</v>
      </c>
    </row>
    <row r="11511" spans="1:3" x14ac:dyDescent="0.25">
      <c r="A11511">
        <f>Data_checks!K11518</f>
        <v>11504</v>
      </c>
      <c r="B11511" t="str">
        <f>Data_checks!L11518</f>
        <v>I</v>
      </c>
      <c r="C11511" t="str">
        <f>Data_checks!M11518</f>
        <v>S</v>
      </c>
    </row>
    <row r="11512" spans="1:3" x14ac:dyDescent="0.25">
      <c r="A11512">
        <f>Data_checks!K11519</f>
        <v>11505</v>
      </c>
      <c r="B11512" t="str">
        <f>Data_checks!L11519</f>
        <v>S</v>
      </c>
      <c r="C11512" t="str">
        <f>Data_checks!M11519</f>
        <v>H</v>
      </c>
    </row>
    <row r="11513" spans="1:3" x14ac:dyDescent="0.25">
      <c r="A11513">
        <f>Data_checks!K11520</f>
        <v>11506</v>
      </c>
      <c r="B11513" t="str">
        <f>Data_checks!L11520</f>
        <v>I</v>
      </c>
      <c r="C11513" t="str">
        <f>Data_checks!M11520</f>
        <v>D</v>
      </c>
    </row>
    <row r="11514" spans="1:3" x14ac:dyDescent="0.25">
      <c r="A11514">
        <f>Data_checks!K11521</f>
        <v>11507</v>
      </c>
      <c r="B11514" t="str">
        <f>Data_checks!L11521</f>
        <v>D</v>
      </c>
      <c r="C11514" t="str">
        <f>Data_checks!M11521</f>
        <v>D</v>
      </c>
    </row>
    <row r="11515" spans="1:3" x14ac:dyDescent="0.25">
      <c r="A11515">
        <f>Data_checks!K11522</f>
        <v>11508</v>
      </c>
      <c r="B11515" t="str">
        <f>Data_checks!L11522</f>
        <v>D</v>
      </c>
      <c r="C11515" t="str">
        <f>Data_checks!M11522</f>
        <v>D</v>
      </c>
    </row>
    <row r="11516" spans="1:3" x14ac:dyDescent="0.25">
      <c r="A11516">
        <f>Data_checks!K11523</f>
        <v>11509</v>
      </c>
      <c r="B11516" t="str">
        <f>Data_checks!L11523</f>
        <v>H</v>
      </c>
      <c r="C11516" t="str">
        <f>Data_checks!M11523</f>
        <v>H</v>
      </c>
    </row>
    <row r="11517" spans="1:3" x14ac:dyDescent="0.25">
      <c r="A11517">
        <f>Data_checks!K11524</f>
        <v>11510</v>
      </c>
      <c r="B11517" t="str">
        <f>Data_checks!L11524</f>
        <v>S</v>
      </c>
      <c r="C11517" t="str">
        <f>Data_checks!M11524</f>
        <v>H</v>
      </c>
    </row>
    <row r="11518" spans="1:3" x14ac:dyDescent="0.25">
      <c r="A11518">
        <f>Data_checks!K11525</f>
        <v>11511</v>
      </c>
      <c r="B11518" t="str">
        <f>Data_checks!L11525</f>
        <v>I</v>
      </c>
      <c r="C11518" t="str">
        <f>Data_checks!M11525</f>
        <v>D</v>
      </c>
    </row>
    <row r="11519" spans="1:3" x14ac:dyDescent="0.25">
      <c r="A11519">
        <f>Data_checks!K11526</f>
        <v>11512</v>
      </c>
      <c r="B11519" t="str">
        <f>Data_checks!L11526</f>
        <v>S</v>
      </c>
      <c r="C11519" t="str">
        <f>Data_checks!M11526</f>
        <v>S</v>
      </c>
    </row>
    <row r="11520" spans="1:3" x14ac:dyDescent="0.25">
      <c r="A11520">
        <f>Data_checks!K11527</f>
        <v>11513</v>
      </c>
      <c r="B11520" t="str">
        <f>Data_checks!L11527</f>
        <v>D</v>
      </c>
      <c r="C11520" t="str">
        <f>Data_checks!M11527</f>
        <v>D</v>
      </c>
    </row>
    <row r="11521" spans="1:3" x14ac:dyDescent="0.25">
      <c r="A11521">
        <f>Data_checks!K11528</f>
        <v>11514</v>
      </c>
      <c r="B11521" t="str">
        <f>Data_checks!L11528</f>
        <v>H</v>
      </c>
      <c r="C11521" t="str">
        <f>Data_checks!M11528</f>
        <v>S</v>
      </c>
    </row>
    <row r="11522" spans="1:3" x14ac:dyDescent="0.25">
      <c r="A11522">
        <f>Data_checks!K11529</f>
        <v>11515</v>
      </c>
      <c r="B11522" t="str">
        <f>Data_checks!L11529</f>
        <v>S</v>
      </c>
      <c r="C11522" t="str">
        <f>Data_checks!M11529</f>
        <v>H</v>
      </c>
    </row>
    <row r="11523" spans="1:3" x14ac:dyDescent="0.25">
      <c r="A11523">
        <f>Data_checks!K11530</f>
        <v>11516</v>
      </c>
      <c r="B11523" t="str">
        <f>Data_checks!L11530</f>
        <v>H</v>
      </c>
      <c r="C11523" t="str">
        <f>Data_checks!M11530</f>
        <v>H</v>
      </c>
    </row>
    <row r="11524" spans="1:3" x14ac:dyDescent="0.25">
      <c r="A11524">
        <f>Data_checks!K11531</f>
        <v>11517</v>
      </c>
      <c r="B11524" t="str">
        <f>Data_checks!L11531</f>
        <v>S</v>
      </c>
      <c r="C11524" t="str">
        <f>Data_checks!M11531</f>
        <v>H</v>
      </c>
    </row>
    <row r="11525" spans="1:3" x14ac:dyDescent="0.25">
      <c r="A11525">
        <f>Data_checks!K11532</f>
        <v>11518</v>
      </c>
      <c r="B11525" t="str">
        <f>Data_checks!L11532</f>
        <v>D</v>
      </c>
      <c r="C11525" t="str">
        <f>Data_checks!M11532</f>
        <v>D</v>
      </c>
    </row>
    <row r="11526" spans="1:3" x14ac:dyDescent="0.25">
      <c r="A11526">
        <f>Data_checks!K11533</f>
        <v>11519</v>
      </c>
      <c r="B11526" t="str">
        <f>Data_checks!L11533</f>
        <v>S</v>
      </c>
      <c r="C11526" t="str">
        <f>Data_checks!M11533</f>
        <v>I</v>
      </c>
    </row>
    <row r="11527" spans="1:3" x14ac:dyDescent="0.25">
      <c r="A11527">
        <f>Data_checks!K11534</f>
        <v>11520</v>
      </c>
      <c r="B11527" t="str">
        <f>Data_checks!L11534</f>
        <v>H</v>
      </c>
      <c r="C11527" t="str">
        <f>Data_checks!M11534</f>
        <v>H</v>
      </c>
    </row>
    <row r="11528" spans="1:3" x14ac:dyDescent="0.25">
      <c r="A11528">
        <f>Data_checks!K11535</f>
        <v>11521</v>
      </c>
      <c r="B11528" t="str">
        <f>Data_checks!L11535</f>
        <v>S</v>
      </c>
      <c r="C11528" t="str">
        <f>Data_checks!M11535</f>
        <v>I</v>
      </c>
    </row>
    <row r="11529" spans="1:3" x14ac:dyDescent="0.25">
      <c r="A11529">
        <f>Data_checks!K11536</f>
        <v>11522</v>
      </c>
      <c r="B11529" t="str">
        <f>Data_checks!L11536</f>
        <v>D</v>
      </c>
      <c r="C11529" t="str">
        <f>Data_checks!M11536</f>
        <v>D</v>
      </c>
    </row>
    <row r="11530" spans="1:3" x14ac:dyDescent="0.25">
      <c r="A11530">
        <f>Data_checks!K11537</f>
        <v>11523</v>
      </c>
      <c r="B11530" t="str">
        <f>Data_checks!L11537</f>
        <v>H</v>
      </c>
      <c r="C11530" t="str">
        <f>Data_checks!M11537</f>
        <v>H</v>
      </c>
    </row>
    <row r="11531" spans="1:3" x14ac:dyDescent="0.25">
      <c r="A11531">
        <f>Data_checks!K11538</f>
        <v>11524</v>
      </c>
      <c r="B11531" t="str">
        <f>Data_checks!L11538</f>
        <v>I</v>
      </c>
      <c r="C11531" t="str">
        <f>Data_checks!M11538</f>
        <v>D</v>
      </c>
    </row>
    <row r="11532" spans="1:3" x14ac:dyDescent="0.25">
      <c r="A11532">
        <f>Data_checks!K11539</f>
        <v>11525</v>
      </c>
      <c r="B11532" t="str">
        <f>Data_checks!L11539</f>
        <v>H</v>
      </c>
      <c r="C11532" t="str">
        <f>Data_checks!M11539</f>
        <v>H</v>
      </c>
    </row>
    <row r="11533" spans="1:3" x14ac:dyDescent="0.25">
      <c r="A11533">
        <f>Data_checks!K11540</f>
        <v>11526</v>
      </c>
      <c r="B11533" t="str">
        <f>Data_checks!L11540</f>
        <v>I</v>
      </c>
      <c r="C11533" t="str">
        <f>Data_checks!M11540</f>
        <v>I</v>
      </c>
    </row>
    <row r="11534" spans="1:3" x14ac:dyDescent="0.25">
      <c r="A11534">
        <f>Data_checks!K11541</f>
        <v>11527</v>
      </c>
      <c r="B11534" t="str">
        <f>Data_checks!L11541</f>
        <v>H</v>
      </c>
      <c r="C11534" t="str">
        <f>Data_checks!M11541</f>
        <v>H</v>
      </c>
    </row>
    <row r="11535" spans="1:3" x14ac:dyDescent="0.25">
      <c r="A11535">
        <f>Data_checks!K11542</f>
        <v>11528</v>
      </c>
      <c r="B11535" t="str">
        <f>Data_checks!L11542</f>
        <v>H</v>
      </c>
      <c r="C11535" t="str">
        <f>Data_checks!M11542</f>
        <v>H</v>
      </c>
    </row>
    <row r="11536" spans="1:3" x14ac:dyDescent="0.25">
      <c r="A11536">
        <f>Data_checks!K11543</f>
        <v>11529</v>
      </c>
      <c r="B11536" t="str">
        <f>Data_checks!L11543</f>
        <v>S</v>
      </c>
      <c r="C11536" t="str">
        <f>Data_checks!M11543</f>
        <v>S</v>
      </c>
    </row>
    <row r="11537" spans="1:3" x14ac:dyDescent="0.25">
      <c r="A11537">
        <f>Data_checks!K11544</f>
        <v>11530</v>
      </c>
      <c r="B11537" t="str">
        <f>Data_checks!L11544</f>
        <v>H</v>
      </c>
      <c r="C11537" t="str">
        <f>Data_checks!M11544</f>
        <v>H</v>
      </c>
    </row>
    <row r="11538" spans="1:3" x14ac:dyDescent="0.25">
      <c r="A11538">
        <f>Data_checks!K11545</f>
        <v>11531</v>
      </c>
      <c r="B11538" t="str">
        <f>Data_checks!L11545</f>
        <v>D</v>
      </c>
      <c r="C11538" t="str">
        <f>Data_checks!M11545</f>
        <v>D</v>
      </c>
    </row>
    <row r="11539" spans="1:3" x14ac:dyDescent="0.25">
      <c r="A11539">
        <f>Data_checks!K11546</f>
        <v>11532</v>
      </c>
      <c r="B11539" t="str">
        <f>Data_checks!L11546</f>
        <v>D</v>
      </c>
      <c r="C11539" t="str">
        <f>Data_checks!M11546</f>
        <v>D</v>
      </c>
    </row>
    <row r="11540" spans="1:3" x14ac:dyDescent="0.25">
      <c r="A11540">
        <f>Data_checks!K11547</f>
        <v>11533</v>
      </c>
      <c r="B11540" t="str">
        <f>Data_checks!L11547</f>
        <v>S</v>
      </c>
      <c r="C11540" t="str">
        <f>Data_checks!M11547</f>
        <v>H</v>
      </c>
    </row>
    <row r="11541" spans="1:3" x14ac:dyDescent="0.25">
      <c r="A11541">
        <f>Data_checks!K11548</f>
        <v>11534</v>
      </c>
      <c r="B11541" t="str">
        <f>Data_checks!L11548</f>
        <v>H</v>
      </c>
      <c r="C11541" t="str">
        <f>Data_checks!M11548</f>
        <v>H</v>
      </c>
    </row>
    <row r="11542" spans="1:3" x14ac:dyDescent="0.25">
      <c r="A11542">
        <f>Data_checks!K11549</f>
        <v>11535</v>
      </c>
      <c r="B11542" t="str">
        <f>Data_checks!L11549</f>
        <v>D</v>
      </c>
      <c r="C11542" t="str">
        <f>Data_checks!M11549</f>
        <v>D</v>
      </c>
    </row>
    <row r="11543" spans="1:3" x14ac:dyDescent="0.25">
      <c r="A11543">
        <f>Data_checks!K11550</f>
        <v>11536</v>
      </c>
      <c r="B11543" t="str">
        <f>Data_checks!L11550</f>
        <v>H</v>
      </c>
      <c r="C11543" t="str">
        <f>Data_checks!M11550</f>
        <v>S</v>
      </c>
    </row>
    <row r="11544" spans="1:3" x14ac:dyDescent="0.25">
      <c r="A11544">
        <f>Data_checks!K11551</f>
        <v>11537</v>
      </c>
      <c r="B11544" t="str">
        <f>Data_checks!L11551</f>
        <v>D</v>
      </c>
      <c r="C11544" t="str">
        <f>Data_checks!M11551</f>
        <v>D</v>
      </c>
    </row>
    <row r="11545" spans="1:3" x14ac:dyDescent="0.25">
      <c r="A11545">
        <f>Data_checks!K11552</f>
        <v>11538</v>
      </c>
      <c r="B11545" t="str">
        <f>Data_checks!L11552</f>
        <v>H</v>
      </c>
      <c r="C11545" t="str">
        <f>Data_checks!M11552</f>
        <v>H</v>
      </c>
    </row>
    <row r="11546" spans="1:3" x14ac:dyDescent="0.25">
      <c r="A11546">
        <f>Data_checks!K11553</f>
        <v>11539</v>
      </c>
      <c r="B11546" t="str">
        <f>Data_checks!L11553</f>
        <v>S</v>
      </c>
      <c r="C11546" t="str">
        <f>Data_checks!M11553</f>
        <v>H</v>
      </c>
    </row>
    <row r="11547" spans="1:3" x14ac:dyDescent="0.25">
      <c r="A11547">
        <f>Data_checks!K11554</f>
        <v>11540</v>
      </c>
      <c r="B11547" t="str">
        <f>Data_checks!L11554</f>
        <v>S</v>
      </c>
      <c r="C11547" t="str">
        <f>Data_checks!M11554</f>
        <v>H</v>
      </c>
    </row>
    <row r="11548" spans="1:3" x14ac:dyDescent="0.25">
      <c r="A11548">
        <f>Data_checks!K11555</f>
        <v>11541</v>
      </c>
      <c r="B11548" t="str">
        <f>Data_checks!L11555</f>
        <v>D</v>
      </c>
      <c r="C11548" t="str">
        <f>Data_checks!M11555</f>
        <v>D</v>
      </c>
    </row>
    <row r="11549" spans="1:3" x14ac:dyDescent="0.25">
      <c r="A11549">
        <f>Data_checks!K11556</f>
        <v>11542</v>
      </c>
      <c r="B11549" t="str">
        <f>Data_checks!L11556</f>
        <v>D</v>
      </c>
      <c r="C11549" t="str">
        <f>Data_checks!M11556</f>
        <v>D</v>
      </c>
    </row>
    <row r="11550" spans="1:3" x14ac:dyDescent="0.25">
      <c r="A11550">
        <f>Data_checks!K11557</f>
        <v>11543</v>
      </c>
      <c r="B11550" t="str">
        <f>Data_checks!L11557</f>
        <v>S</v>
      </c>
      <c r="C11550" t="str">
        <f>Data_checks!M11557</f>
        <v>I</v>
      </c>
    </row>
    <row r="11551" spans="1:3" x14ac:dyDescent="0.25">
      <c r="A11551">
        <f>Data_checks!K11558</f>
        <v>11544</v>
      </c>
      <c r="B11551" t="str">
        <f>Data_checks!L11558</f>
        <v>H</v>
      </c>
      <c r="C11551" t="str">
        <f>Data_checks!M11558</f>
        <v>H</v>
      </c>
    </row>
    <row r="11552" spans="1:3" x14ac:dyDescent="0.25">
      <c r="A11552">
        <f>Data_checks!K11559</f>
        <v>11545</v>
      </c>
      <c r="B11552" t="str">
        <f>Data_checks!L11559</f>
        <v>I</v>
      </c>
      <c r="C11552" t="str">
        <f>Data_checks!M11559</f>
        <v>I</v>
      </c>
    </row>
    <row r="11553" spans="1:3" x14ac:dyDescent="0.25">
      <c r="A11553">
        <f>Data_checks!K11560</f>
        <v>11546</v>
      </c>
      <c r="B11553" t="str">
        <f>Data_checks!L11560</f>
        <v>S</v>
      </c>
      <c r="C11553" t="str">
        <f>Data_checks!M11560</f>
        <v>H</v>
      </c>
    </row>
    <row r="11554" spans="1:3" x14ac:dyDescent="0.25">
      <c r="A11554">
        <f>Data_checks!K11561</f>
        <v>11547</v>
      </c>
      <c r="B11554" t="str">
        <f>Data_checks!L11561</f>
        <v>D</v>
      </c>
      <c r="C11554" t="str">
        <f>Data_checks!M11561</f>
        <v>D</v>
      </c>
    </row>
    <row r="11555" spans="1:3" x14ac:dyDescent="0.25">
      <c r="A11555">
        <f>Data_checks!K11562</f>
        <v>11548</v>
      </c>
      <c r="B11555" t="str">
        <f>Data_checks!L11562</f>
        <v>H</v>
      </c>
      <c r="C11555" t="str">
        <f>Data_checks!M11562</f>
        <v>I</v>
      </c>
    </row>
    <row r="11556" spans="1:3" x14ac:dyDescent="0.25">
      <c r="A11556">
        <f>Data_checks!K11563</f>
        <v>11549</v>
      </c>
      <c r="B11556" t="str">
        <f>Data_checks!L11563</f>
        <v>I</v>
      </c>
      <c r="C11556" t="str">
        <f>Data_checks!M11563</f>
        <v>D</v>
      </c>
    </row>
    <row r="11557" spans="1:3" x14ac:dyDescent="0.25">
      <c r="A11557">
        <f>Data_checks!K11564</f>
        <v>11550</v>
      </c>
      <c r="B11557" t="str">
        <f>Data_checks!L11564</f>
        <v>S</v>
      </c>
      <c r="C11557" t="str">
        <f>Data_checks!M11564</f>
        <v>H</v>
      </c>
    </row>
    <row r="11558" spans="1:3" x14ac:dyDescent="0.25">
      <c r="A11558">
        <f>Data_checks!K11565</f>
        <v>11551</v>
      </c>
      <c r="B11558" t="str">
        <f>Data_checks!L11565</f>
        <v>H</v>
      </c>
      <c r="C11558" t="str">
        <f>Data_checks!M11565</f>
        <v>H</v>
      </c>
    </row>
    <row r="11559" spans="1:3" x14ac:dyDescent="0.25">
      <c r="A11559">
        <f>Data_checks!K11566</f>
        <v>11552</v>
      </c>
      <c r="B11559" t="str">
        <f>Data_checks!L11566</f>
        <v>D</v>
      </c>
      <c r="C11559" t="str">
        <f>Data_checks!M11566</f>
        <v>D</v>
      </c>
    </row>
    <row r="11560" spans="1:3" x14ac:dyDescent="0.25">
      <c r="A11560">
        <f>Data_checks!K11567</f>
        <v>11553</v>
      </c>
      <c r="B11560" t="str">
        <f>Data_checks!L11567</f>
        <v>H</v>
      </c>
      <c r="C11560" t="str">
        <f>Data_checks!M11567</f>
        <v>H</v>
      </c>
    </row>
    <row r="11561" spans="1:3" x14ac:dyDescent="0.25">
      <c r="A11561">
        <f>Data_checks!K11568</f>
        <v>11554</v>
      </c>
      <c r="B11561" t="str">
        <f>Data_checks!L11568</f>
        <v>S</v>
      </c>
      <c r="C11561" t="str">
        <f>Data_checks!M11568</f>
        <v>H</v>
      </c>
    </row>
    <row r="11562" spans="1:3" x14ac:dyDescent="0.25">
      <c r="A11562">
        <f>Data_checks!K11569</f>
        <v>11555</v>
      </c>
      <c r="B11562" t="str">
        <f>Data_checks!L11569</f>
        <v>D</v>
      </c>
      <c r="C11562" t="str">
        <f>Data_checks!M11569</f>
        <v>D</v>
      </c>
    </row>
    <row r="11563" spans="1:3" x14ac:dyDescent="0.25">
      <c r="A11563">
        <f>Data_checks!K11570</f>
        <v>11556</v>
      </c>
      <c r="B11563" t="str">
        <f>Data_checks!L11570</f>
        <v>D</v>
      </c>
      <c r="C11563" t="str">
        <f>Data_checks!M11570</f>
        <v>D</v>
      </c>
    </row>
    <row r="11564" spans="1:3" x14ac:dyDescent="0.25">
      <c r="A11564">
        <f>Data_checks!K11571</f>
        <v>11557</v>
      </c>
      <c r="B11564" t="str">
        <f>Data_checks!L11571</f>
        <v>S</v>
      </c>
      <c r="C11564" t="str">
        <f>Data_checks!M11571</f>
        <v>H</v>
      </c>
    </row>
    <row r="11565" spans="1:3" x14ac:dyDescent="0.25">
      <c r="A11565">
        <f>Data_checks!K11572</f>
        <v>11558</v>
      </c>
      <c r="B11565" t="str">
        <f>Data_checks!L11572</f>
        <v>S</v>
      </c>
      <c r="C11565" t="str">
        <f>Data_checks!M11572</f>
        <v>H</v>
      </c>
    </row>
    <row r="11566" spans="1:3" x14ac:dyDescent="0.25">
      <c r="A11566">
        <f>Data_checks!K11573</f>
        <v>11559</v>
      </c>
      <c r="B11566" t="str">
        <f>Data_checks!L11573</f>
        <v>D</v>
      </c>
      <c r="C11566" t="str">
        <f>Data_checks!M11573</f>
        <v>D</v>
      </c>
    </row>
    <row r="11567" spans="1:3" x14ac:dyDescent="0.25">
      <c r="A11567">
        <f>Data_checks!K11574</f>
        <v>11560</v>
      </c>
      <c r="B11567" t="str">
        <f>Data_checks!L11574</f>
        <v>D</v>
      </c>
      <c r="C11567" t="str">
        <f>Data_checks!M11574</f>
        <v>D</v>
      </c>
    </row>
    <row r="11568" spans="1:3" x14ac:dyDescent="0.25">
      <c r="A11568">
        <f>Data_checks!K11575</f>
        <v>11561</v>
      </c>
      <c r="B11568" t="str">
        <f>Data_checks!L11575</f>
        <v>I</v>
      </c>
      <c r="C11568" t="str">
        <f>Data_checks!M11575</f>
        <v>H</v>
      </c>
    </row>
    <row r="11569" spans="1:3" x14ac:dyDescent="0.25">
      <c r="A11569">
        <f>Data_checks!K11576</f>
        <v>11562</v>
      </c>
      <c r="B11569" t="str">
        <f>Data_checks!L11576</f>
        <v>S</v>
      </c>
      <c r="C11569" t="str">
        <f>Data_checks!M11576</f>
        <v>H</v>
      </c>
    </row>
    <row r="11570" spans="1:3" x14ac:dyDescent="0.25">
      <c r="A11570">
        <f>Data_checks!K11577</f>
        <v>11563</v>
      </c>
      <c r="B11570" t="str">
        <f>Data_checks!L11577</f>
        <v>H</v>
      </c>
      <c r="C11570" t="str">
        <f>Data_checks!M11577</f>
        <v>H</v>
      </c>
    </row>
    <row r="11571" spans="1:3" x14ac:dyDescent="0.25">
      <c r="A11571">
        <f>Data_checks!K11578</f>
        <v>11564</v>
      </c>
      <c r="B11571" t="str">
        <f>Data_checks!L11578</f>
        <v>S</v>
      </c>
      <c r="C11571" t="str">
        <f>Data_checks!M11578</f>
        <v>H</v>
      </c>
    </row>
    <row r="11572" spans="1:3" x14ac:dyDescent="0.25">
      <c r="A11572">
        <f>Data_checks!K11579</f>
        <v>11565</v>
      </c>
      <c r="B11572" t="str">
        <f>Data_checks!L11579</f>
        <v>D</v>
      </c>
      <c r="C11572" t="str">
        <f>Data_checks!M11579</f>
        <v>D</v>
      </c>
    </row>
    <row r="11573" spans="1:3" x14ac:dyDescent="0.25">
      <c r="A11573">
        <f>Data_checks!K11580</f>
        <v>11566</v>
      </c>
      <c r="B11573" t="str">
        <f>Data_checks!L11580</f>
        <v>I</v>
      </c>
      <c r="C11573" t="str">
        <f>Data_checks!M11580</f>
        <v>I</v>
      </c>
    </row>
    <row r="11574" spans="1:3" x14ac:dyDescent="0.25">
      <c r="A11574">
        <f>Data_checks!K11581</f>
        <v>11567</v>
      </c>
      <c r="B11574" t="str">
        <f>Data_checks!L11581</f>
        <v>S</v>
      </c>
      <c r="C11574" t="str">
        <f>Data_checks!M11581</f>
        <v>H</v>
      </c>
    </row>
    <row r="11575" spans="1:3" x14ac:dyDescent="0.25">
      <c r="A11575">
        <f>Data_checks!K11582</f>
        <v>11568</v>
      </c>
      <c r="B11575" t="str">
        <f>Data_checks!L11582</f>
        <v>D</v>
      </c>
      <c r="C11575" t="str">
        <f>Data_checks!M11582</f>
        <v>D</v>
      </c>
    </row>
    <row r="11576" spans="1:3" x14ac:dyDescent="0.25">
      <c r="A11576">
        <f>Data_checks!K11583</f>
        <v>11569</v>
      </c>
      <c r="B11576" t="str">
        <f>Data_checks!L11583</f>
        <v>S</v>
      </c>
      <c r="C11576" t="str">
        <f>Data_checks!M11583</f>
        <v>H</v>
      </c>
    </row>
    <row r="11577" spans="1:3" x14ac:dyDescent="0.25">
      <c r="A11577">
        <f>Data_checks!K11584</f>
        <v>11570</v>
      </c>
      <c r="B11577" t="str">
        <f>Data_checks!L11584</f>
        <v>S</v>
      </c>
      <c r="C11577" t="str">
        <f>Data_checks!M11584</f>
        <v>I</v>
      </c>
    </row>
    <row r="11578" spans="1:3" x14ac:dyDescent="0.25">
      <c r="A11578">
        <f>Data_checks!K11585</f>
        <v>11571</v>
      </c>
      <c r="B11578" t="str">
        <f>Data_checks!L11585</f>
        <v>I</v>
      </c>
      <c r="C11578" t="str">
        <f>Data_checks!M11585</f>
        <v>S</v>
      </c>
    </row>
    <row r="11579" spans="1:3" x14ac:dyDescent="0.25">
      <c r="A11579">
        <f>Data_checks!K11586</f>
        <v>11572</v>
      </c>
      <c r="B11579" t="str">
        <f>Data_checks!L11586</f>
        <v>S</v>
      </c>
      <c r="C11579" t="str">
        <f>Data_checks!M11586</f>
        <v>H</v>
      </c>
    </row>
    <row r="11580" spans="1:3" x14ac:dyDescent="0.25">
      <c r="A11580">
        <f>Data_checks!K11587</f>
        <v>11573</v>
      </c>
      <c r="B11580" t="str">
        <f>Data_checks!L11587</f>
        <v>D</v>
      </c>
      <c r="C11580" t="str">
        <f>Data_checks!M11587</f>
        <v>D</v>
      </c>
    </row>
    <row r="11581" spans="1:3" x14ac:dyDescent="0.25">
      <c r="A11581">
        <f>Data_checks!K11588</f>
        <v>11574</v>
      </c>
      <c r="B11581" t="str">
        <f>Data_checks!L11588</f>
        <v>I</v>
      </c>
      <c r="C11581" t="str">
        <f>Data_checks!M11588</f>
        <v>I</v>
      </c>
    </row>
    <row r="11582" spans="1:3" x14ac:dyDescent="0.25">
      <c r="A11582">
        <f>Data_checks!K11589</f>
        <v>11575</v>
      </c>
      <c r="B11582" t="str">
        <f>Data_checks!L11589</f>
        <v>S</v>
      </c>
      <c r="C11582" t="str">
        <f>Data_checks!M11589</f>
        <v>H</v>
      </c>
    </row>
    <row r="11583" spans="1:3" x14ac:dyDescent="0.25">
      <c r="A11583">
        <f>Data_checks!K11590</f>
        <v>11576</v>
      </c>
      <c r="B11583" t="str">
        <f>Data_checks!L11590</f>
        <v>S</v>
      </c>
      <c r="C11583" t="str">
        <f>Data_checks!M11590</f>
        <v>H</v>
      </c>
    </row>
    <row r="11584" spans="1:3" x14ac:dyDescent="0.25">
      <c r="A11584">
        <f>Data_checks!K11591</f>
        <v>11577</v>
      </c>
      <c r="B11584" t="str">
        <f>Data_checks!L11591</f>
        <v>D</v>
      </c>
      <c r="C11584" t="str">
        <f>Data_checks!M11591</f>
        <v>D</v>
      </c>
    </row>
    <row r="11585" spans="1:3" x14ac:dyDescent="0.25">
      <c r="A11585">
        <f>Data_checks!K11592</f>
        <v>11578</v>
      </c>
      <c r="B11585" t="str">
        <f>Data_checks!L11592</f>
        <v>D</v>
      </c>
      <c r="C11585" t="str">
        <f>Data_checks!M11592</f>
        <v>D</v>
      </c>
    </row>
    <row r="11586" spans="1:3" x14ac:dyDescent="0.25">
      <c r="A11586">
        <f>Data_checks!K11593</f>
        <v>11579</v>
      </c>
      <c r="B11586" t="str">
        <f>Data_checks!L11593</f>
        <v>S</v>
      </c>
      <c r="C11586" t="str">
        <f>Data_checks!M11593</f>
        <v>H</v>
      </c>
    </row>
    <row r="11587" spans="1:3" x14ac:dyDescent="0.25">
      <c r="A11587">
        <f>Data_checks!K11594</f>
        <v>11580</v>
      </c>
      <c r="B11587" t="str">
        <f>Data_checks!L11594</f>
        <v>H</v>
      </c>
      <c r="C11587" t="str">
        <f>Data_checks!M11594</f>
        <v>H</v>
      </c>
    </row>
    <row r="11588" spans="1:3" x14ac:dyDescent="0.25">
      <c r="A11588">
        <f>Data_checks!K11595</f>
        <v>11581</v>
      </c>
      <c r="B11588" t="str">
        <f>Data_checks!L11595</f>
        <v>S</v>
      </c>
      <c r="C11588" t="str">
        <f>Data_checks!M11595</f>
        <v>H</v>
      </c>
    </row>
    <row r="11589" spans="1:3" x14ac:dyDescent="0.25">
      <c r="A11589">
        <f>Data_checks!K11596</f>
        <v>11582</v>
      </c>
      <c r="B11589" t="str">
        <f>Data_checks!L11596</f>
        <v>H</v>
      </c>
      <c r="C11589" t="str">
        <f>Data_checks!M11596</f>
        <v>H</v>
      </c>
    </row>
    <row r="11590" spans="1:3" x14ac:dyDescent="0.25">
      <c r="A11590">
        <f>Data_checks!K11597</f>
        <v>11583</v>
      </c>
      <c r="B11590" t="str">
        <f>Data_checks!L11597</f>
        <v>I</v>
      </c>
      <c r="C11590" t="str">
        <f>Data_checks!M11597</f>
        <v>D</v>
      </c>
    </row>
    <row r="11591" spans="1:3" x14ac:dyDescent="0.25">
      <c r="A11591">
        <f>Data_checks!K11598</f>
        <v>11584</v>
      </c>
      <c r="B11591" t="str">
        <f>Data_checks!L11598</f>
        <v>D</v>
      </c>
      <c r="C11591" t="str">
        <f>Data_checks!M11598</f>
        <v>D</v>
      </c>
    </row>
    <row r="11592" spans="1:3" x14ac:dyDescent="0.25">
      <c r="A11592">
        <f>Data_checks!K11599</f>
        <v>11585</v>
      </c>
      <c r="B11592" t="str">
        <f>Data_checks!L11599</f>
        <v>H</v>
      </c>
      <c r="C11592" t="str">
        <f>Data_checks!M11599</f>
        <v>H</v>
      </c>
    </row>
    <row r="11593" spans="1:3" x14ac:dyDescent="0.25">
      <c r="A11593">
        <f>Data_checks!K11600</f>
        <v>11586</v>
      </c>
      <c r="B11593" t="str">
        <f>Data_checks!L11600</f>
        <v>S</v>
      </c>
      <c r="C11593" t="str">
        <f>Data_checks!M11600</f>
        <v>H</v>
      </c>
    </row>
    <row r="11594" spans="1:3" x14ac:dyDescent="0.25">
      <c r="A11594">
        <f>Data_checks!K11601</f>
        <v>11587</v>
      </c>
      <c r="B11594" t="str">
        <f>Data_checks!L11601</f>
        <v>H</v>
      </c>
      <c r="C11594" t="str">
        <f>Data_checks!M11601</f>
        <v>S</v>
      </c>
    </row>
    <row r="11595" spans="1:3" x14ac:dyDescent="0.25">
      <c r="A11595">
        <f>Data_checks!K11602</f>
        <v>11588</v>
      </c>
      <c r="B11595" t="str">
        <f>Data_checks!L11602</f>
        <v>I</v>
      </c>
      <c r="C11595" t="str">
        <f>Data_checks!M11602</f>
        <v>I</v>
      </c>
    </row>
    <row r="11596" spans="1:3" x14ac:dyDescent="0.25">
      <c r="A11596">
        <f>Data_checks!K11603</f>
        <v>11589</v>
      </c>
      <c r="B11596" t="str">
        <f>Data_checks!L11603</f>
        <v>I</v>
      </c>
      <c r="C11596" t="str">
        <f>Data_checks!M11603</f>
        <v>D</v>
      </c>
    </row>
    <row r="11597" spans="1:3" x14ac:dyDescent="0.25">
      <c r="A11597">
        <f>Data_checks!K11604</f>
        <v>11590</v>
      </c>
      <c r="B11597" t="str">
        <f>Data_checks!L11604</f>
        <v>D</v>
      </c>
      <c r="C11597" t="str">
        <f>Data_checks!M11604</f>
        <v>D</v>
      </c>
    </row>
    <row r="11598" spans="1:3" x14ac:dyDescent="0.25">
      <c r="A11598">
        <f>Data_checks!K11605</f>
        <v>11591</v>
      </c>
      <c r="B11598" t="str">
        <f>Data_checks!L11605</f>
        <v>I</v>
      </c>
      <c r="C11598" t="str">
        <f>Data_checks!M11605</f>
        <v>H</v>
      </c>
    </row>
    <row r="11599" spans="1:3" x14ac:dyDescent="0.25">
      <c r="A11599">
        <f>Data_checks!K11606</f>
        <v>11592</v>
      </c>
      <c r="B11599" t="str">
        <f>Data_checks!L11606</f>
        <v>D</v>
      </c>
      <c r="C11599" t="str">
        <f>Data_checks!M11606</f>
        <v>D</v>
      </c>
    </row>
    <row r="11600" spans="1:3" x14ac:dyDescent="0.25">
      <c r="A11600">
        <f>Data_checks!K11607</f>
        <v>11593</v>
      </c>
      <c r="B11600" t="str">
        <f>Data_checks!L11607</f>
        <v>S</v>
      </c>
      <c r="C11600" t="str">
        <f>Data_checks!M11607</f>
        <v>H</v>
      </c>
    </row>
    <row r="11601" spans="1:3" x14ac:dyDescent="0.25">
      <c r="A11601">
        <f>Data_checks!K11608</f>
        <v>11594</v>
      </c>
      <c r="B11601" t="str">
        <f>Data_checks!L11608</f>
        <v>S</v>
      </c>
      <c r="C11601" t="str">
        <f>Data_checks!M11608</f>
        <v>H</v>
      </c>
    </row>
    <row r="11602" spans="1:3" x14ac:dyDescent="0.25">
      <c r="A11602">
        <f>Data_checks!K11609</f>
        <v>11595</v>
      </c>
      <c r="B11602" t="str">
        <f>Data_checks!L11609</f>
        <v>S</v>
      </c>
      <c r="C11602" t="str">
        <f>Data_checks!M11609</f>
        <v>H</v>
      </c>
    </row>
    <row r="11603" spans="1:3" x14ac:dyDescent="0.25">
      <c r="A11603">
        <f>Data_checks!K11610</f>
        <v>11596</v>
      </c>
      <c r="B11603" t="str">
        <f>Data_checks!L11610</f>
        <v>S</v>
      </c>
      <c r="C11603" t="str">
        <f>Data_checks!M11610</f>
        <v>H</v>
      </c>
    </row>
    <row r="11604" spans="1:3" x14ac:dyDescent="0.25">
      <c r="A11604">
        <f>Data_checks!K11611</f>
        <v>11597</v>
      </c>
      <c r="B11604" t="str">
        <f>Data_checks!L11611</f>
        <v>D</v>
      </c>
      <c r="C11604" t="str">
        <f>Data_checks!M11611</f>
        <v>D</v>
      </c>
    </row>
    <row r="11605" spans="1:3" x14ac:dyDescent="0.25">
      <c r="A11605">
        <f>Data_checks!K11612</f>
        <v>11598</v>
      </c>
      <c r="B11605" t="str">
        <f>Data_checks!L11612</f>
        <v>D</v>
      </c>
      <c r="C11605" t="str">
        <f>Data_checks!M11612</f>
        <v>D</v>
      </c>
    </row>
    <row r="11606" spans="1:3" x14ac:dyDescent="0.25">
      <c r="A11606">
        <f>Data_checks!K11613</f>
        <v>11599</v>
      </c>
      <c r="B11606" t="str">
        <f>Data_checks!L11613</f>
        <v>D</v>
      </c>
      <c r="C11606" t="str">
        <f>Data_checks!M11613</f>
        <v>D</v>
      </c>
    </row>
    <row r="11607" spans="1:3" x14ac:dyDescent="0.25">
      <c r="A11607">
        <f>Data_checks!K11614</f>
        <v>11600</v>
      </c>
      <c r="B11607" t="str">
        <f>Data_checks!L11614</f>
        <v>H</v>
      </c>
      <c r="C11607" t="str">
        <f>Data_checks!M11614</f>
        <v>H</v>
      </c>
    </row>
    <row r="11608" spans="1:3" x14ac:dyDescent="0.25">
      <c r="A11608">
        <f>Data_checks!K11615</f>
        <v>11601</v>
      </c>
      <c r="B11608" t="str">
        <f>Data_checks!L11615</f>
        <v>I</v>
      </c>
      <c r="C11608" t="str">
        <f>Data_checks!M11615</f>
        <v>S</v>
      </c>
    </row>
    <row r="11609" spans="1:3" x14ac:dyDescent="0.25">
      <c r="A11609">
        <f>Data_checks!K11616</f>
        <v>11602</v>
      </c>
      <c r="B11609" t="str">
        <f>Data_checks!L11616</f>
        <v>S</v>
      </c>
      <c r="C11609" t="str">
        <f>Data_checks!M11616</f>
        <v>H</v>
      </c>
    </row>
    <row r="11610" spans="1:3" x14ac:dyDescent="0.25">
      <c r="A11610">
        <f>Data_checks!K11617</f>
        <v>11603</v>
      </c>
      <c r="B11610" t="str">
        <f>Data_checks!L11617</f>
        <v>S</v>
      </c>
      <c r="C11610" t="str">
        <f>Data_checks!M11617</f>
        <v>H</v>
      </c>
    </row>
    <row r="11611" spans="1:3" x14ac:dyDescent="0.25">
      <c r="A11611">
        <f>Data_checks!K11618</f>
        <v>11604</v>
      </c>
      <c r="B11611" t="str">
        <f>Data_checks!L11618</f>
        <v>S</v>
      </c>
      <c r="C11611" t="str">
        <f>Data_checks!M11618</f>
        <v>D</v>
      </c>
    </row>
    <row r="11612" spans="1:3" x14ac:dyDescent="0.25">
      <c r="A11612">
        <f>Data_checks!K11619</f>
        <v>11605</v>
      </c>
      <c r="B11612" t="str">
        <f>Data_checks!L11619</f>
        <v>I</v>
      </c>
      <c r="C11612" t="str">
        <f>Data_checks!M11619</f>
        <v>H</v>
      </c>
    </row>
    <row r="11613" spans="1:3" x14ac:dyDescent="0.25">
      <c r="A11613">
        <f>Data_checks!K11620</f>
        <v>11606</v>
      </c>
      <c r="B11613" t="str">
        <f>Data_checks!L11620</f>
        <v>H</v>
      </c>
      <c r="C11613" t="str">
        <f>Data_checks!M11620</f>
        <v>H</v>
      </c>
    </row>
    <row r="11614" spans="1:3" x14ac:dyDescent="0.25">
      <c r="A11614">
        <f>Data_checks!K11621</f>
        <v>11607</v>
      </c>
      <c r="B11614" t="str">
        <f>Data_checks!L11621</f>
        <v>I</v>
      </c>
      <c r="C11614" t="str">
        <f>Data_checks!M11621</f>
        <v>H</v>
      </c>
    </row>
    <row r="11615" spans="1:3" x14ac:dyDescent="0.25">
      <c r="A11615">
        <f>Data_checks!K11622</f>
        <v>11608</v>
      </c>
      <c r="B11615" t="str">
        <f>Data_checks!L11622</f>
        <v>D</v>
      </c>
      <c r="C11615" t="str">
        <f>Data_checks!M11622</f>
        <v>D</v>
      </c>
    </row>
    <row r="11616" spans="1:3" x14ac:dyDescent="0.25">
      <c r="A11616">
        <f>Data_checks!K11623</f>
        <v>11609</v>
      </c>
      <c r="B11616" t="str">
        <f>Data_checks!L11623</f>
        <v>I</v>
      </c>
      <c r="C11616" t="str">
        <f>Data_checks!M11623</f>
        <v>D</v>
      </c>
    </row>
    <row r="11617" spans="1:3" x14ac:dyDescent="0.25">
      <c r="A11617">
        <f>Data_checks!K11624</f>
        <v>11610</v>
      </c>
      <c r="B11617" t="str">
        <f>Data_checks!L11624</f>
        <v>H</v>
      </c>
      <c r="C11617" t="str">
        <f>Data_checks!M11624</f>
        <v>H</v>
      </c>
    </row>
    <row r="11618" spans="1:3" x14ac:dyDescent="0.25">
      <c r="A11618">
        <f>Data_checks!K11625</f>
        <v>11611</v>
      </c>
      <c r="B11618" t="str">
        <f>Data_checks!L11625</f>
        <v>H</v>
      </c>
      <c r="C11618" t="str">
        <f>Data_checks!M11625</f>
        <v>H</v>
      </c>
    </row>
    <row r="11619" spans="1:3" x14ac:dyDescent="0.25">
      <c r="A11619">
        <f>Data_checks!K11626</f>
        <v>11612</v>
      </c>
      <c r="B11619" t="str">
        <f>Data_checks!L11626</f>
        <v>I</v>
      </c>
      <c r="C11619" t="str">
        <f>Data_checks!M11626</f>
        <v>S</v>
      </c>
    </row>
    <row r="11620" spans="1:3" x14ac:dyDescent="0.25">
      <c r="A11620">
        <f>Data_checks!K11627</f>
        <v>11613</v>
      </c>
      <c r="B11620" t="str">
        <f>Data_checks!L11627</f>
        <v>H</v>
      </c>
      <c r="C11620" t="str">
        <f>Data_checks!M11627</f>
        <v>I</v>
      </c>
    </row>
    <row r="11621" spans="1:3" x14ac:dyDescent="0.25">
      <c r="A11621">
        <f>Data_checks!K11628</f>
        <v>11614</v>
      </c>
      <c r="B11621" t="str">
        <f>Data_checks!L11628</f>
        <v>S</v>
      </c>
      <c r="C11621" t="str">
        <f>Data_checks!M11628</f>
        <v>H</v>
      </c>
    </row>
    <row r="11622" spans="1:3" x14ac:dyDescent="0.25">
      <c r="A11622">
        <f>Data_checks!K11629</f>
        <v>11615</v>
      </c>
      <c r="B11622" t="str">
        <f>Data_checks!L11629</f>
        <v>I</v>
      </c>
      <c r="C11622" t="str">
        <f>Data_checks!M11629</f>
        <v>D</v>
      </c>
    </row>
    <row r="11623" spans="1:3" x14ac:dyDescent="0.25">
      <c r="A11623">
        <f>Data_checks!K11630</f>
        <v>11616</v>
      </c>
      <c r="B11623" t="str">
        <f>Data_checks!L11630</f>
        <v>I</v>
      </c>
      <c r="C11623" t="str">
        <f>Data_checks!M11630</f>
        <v>I</v>
      </c>
    </row>
    <row r="11624" spans="1:3" x14ac:dyDescent="0.25">
      <c r="A11624">
        <f>Data_checks!K11631</f>
        <v>11617</v>
      </c>
      <c r="B11624" t="str">
        <f>Data_checks!L11631</f>
        <v>H</v>
      </c>
      <c r="C11624" t="str">
        <f>Data_checks!M11631</f>
        <v>H</v>
      </c>
    </row>
    <row r="11625" spans="1:3" x14ac:dyDescent="0.25">
      <c r="A11625">
        <f>Data_checks!K11632</f>
        <v>11618</v>
      </c>
      <c r="B11625" t="str">
        <f>Data_checks!L11632</f>
        <v>S</v>
      </c>
      <c r="C11625" t="str">
        <f>Data_checks!M11632</f>
        <v>I</v>
      </c>
    </row>
    <row r="11626" spans="1:3" x14ac:dyDescent="0.25">
      <c r="A11626">
        <f>Data_checks!K11633</f>
        <v>11619</v>
      </c>
      <c r="B11626" t="str">
        <f>Data_checks!L11633</f>
        <v>S</v>
      </c>
      <c r="C11626" t="str">
        <f>Data_checks!M11633</f>
        <v>H</v>
      </c>
    </row>
    <row r="11627" spans="1:3" x14ac:dyDescent="0.25">
      <c r="A11627">
        <f>Data_checks!K11634</f>
        <v>11620</v>
      </c>
      <c r="B11627" t="str">
        <f>Data_checks!L11634</f>
        <v>D</v>
      </c>
      <c r="C11627" t="str">
        <f>Data_checks!M11634</f>
        <v>D</v>
      </c>
    </row>
    <row r="11628" spans="1:3" x14ac:dyDescent="0.25">
      <c r="A11628">
        <f>Data_checks!K11635</f>
        <v>11621</v>
      </c>
      <c r="B11628" t="str">
        <f>Data_checks!L11635</f>
        <v>I</v>
      </c>
      <c r="C11628" t="str">
        <f>Data_checks!M11635</f>
        <v>D</v>
      </c>
    </row>
    <row r="11629" spans="1:3" x14ac:dyDescent="0.25">
      <c r="A11629">
        <f>Data_checks!K11636</f>
        <v>11622</v>
      </c>
      <c r="B11629" t="str">
        <f>Data_checks!L11636</f>
        <v>S</v>
      </c>
      <c r="C11629" t="str">
        <f>Data_checks!M11636</f>
        <v>H</v>
      </c>
    </row>
    <row r="11630" spans="1:3" x14ac:dyDescent="0.25">
      <c r="A11630">
        <f>Data_checks!K11637</f>
        <v>11623</v>
      </c>
      <c r="B11630" t="str">
        <f>Data_checks!L11637</f>
        <v>I</v>
      </c>
      <c r="C11630" t="str">
        <f>Data_checks!M11637</f>
        <v>S</v>
      </c>
    </row>
    <row r="11631" spans="1:3" x14ac:dyDescent="0.25">
      <c r="A11631">
        <f>Data_checks!K11638</f>
        <v>11624</v>
      </c>
      <c r="B11631" t="str">
        <f>Data_checks!L11638</f>
        <v>S</v>
      </c>
      <c r="C11631" t="str">
        <f>Data_checks!M11638</f>
        <v>S</v>
      </c>
    </row>
    <row r="11632" spans="1:3" x14ac:dyDescent="0.25">
      <c r="A11632">
        <f>Data_checks!K11639</f>
        <v>11625</v>
      </c>
      <c r="B11632" t="str">
        <f>Data_checks!L11639</f>
        <v>S</v>
      </c>
      <c r="C11632" t="str">
        <f>Data_checks!M11639</f>
        <v>H</v>
      </c>
    </row>
    <row r="11633" spans="1:3" x14ac:dyDescent="0.25">
      <c r="A11633">
        <f>Data_checks!K11640</f>
        <v>11626</v>
      </c>
      <c r="B11633" t="str">
        <f>Data_checks!L11640</f>
        <v>D</v>
      </c>
      <c r="C11633" t="str">
        <f>Data_checks!M11640</f>
        <v>D</v>
      </c>
    </row>
    <row r="11634" spans="1:3" x14ac:dyDescent="0.25">
      <c r="A11634">
        <f>Data_checks!K11641</f>
        <v>11627</v>
      </c>
      <c r="B11634" t="str">
        <f>Data_checks!L11641</f>
        <v>S</v>
      </c>
      <c r="C11634" t="str">
        <f>Data_checks!M11641</f>
        <v>H</v>
      </c>
    </row>
    <row r="11635" spans="1:3" x14ac:dyDescent="0.25">
      <c r="A11635">
        <f>Data_checks!K11642</f>
        <v>11628</v>
      </c>
      <c r="B11635" t="str">
        <f>Data_checks!L11642</f>
        <v>S</v>
      </c>
      <c r="C11635" t="str">
        <f>Data_checks!M11642</f>
        <v>H</v>
      </c>
    </row>
    <row r="11636" spans="1:3" x14ac:dyDescent="0.25">
      <c r="A11636">
        <f>Data_checks!K11643</f>
        <v>11629</v>
      </c>
      <c r="B11636" t="str">
        <f>Data_checks!L11643</f>
        <v>H</v>
      </c>
      <c r="C11636" t="str">
        <f>Data_checks!M11643</f>
        <v>H</v>
      </c>
    </row>
    <row r="11637" spans="1:3" x14ac:dyDescent="0.25">
      <c r="A11637">
        <f>Data_checks!K11644</f>
        <v>11630</v>
      </c>
      <c r="B11637" t="str">
        <f>Data_checks!L11644</f>
        <v>S</v>
      </c>
      <c r="C11637" t="str">
        <f>Data_checks!M11644</f>
        <v>D</v>
      </c>
    </row>
    <row r="11638" spans="1:3" x14ac:dyDescent="0.25">
      <c r="A11638">
        <f>Data_checks!K11645</f>
        <v>11631</v>
      </c>
      <c r="B11638" t="str">
        <f>Data_checks!L11645</f>
        <v>I</v>
      </c>
      <c r="C11638" t="str">
        <f>Data_checks!M11645</f>
        <v>I</v>
      </c>
    </row>
    <row r="11639" spans="1:3" x14ac:dyDescent="0.25">
      <c r="A11639">
        <f>Data_checks!K11646</f>
        <v>11632</v>
      </c>
      <c r="B11639" t="str">
        <f>Data_checks!L11646</f>
        <v>D</v>
      </c>
      <c r="C11639" t="str">
        <f>Data_checks!M11646</f>
        <v>D</v>
      </c>
    </row>
    <row r="11640" spans="1:3" x14ac:dyDescent="0.25">
      <c r="A11640">
        <f>Data_checks!K11647</f>
        <v>11633</v>
      </c>
      <c r="B11640" t="str">
        <f>Data_checks!L11647</f>
        <v>H</v>
      </c>
      <c r="C11640" t="str">
        <f>Data_checks!M11647</f>
        <v>H</v>
      </c>
    </row>
    <row r="11641" spans="1:3" x14ac:dyDescent="0.25">
      <c r="A11641">
        <f>Data_checks!K11648</f>
        <v>11634</v>
      </c>
      <c r="B11641" t="str">
        <f>Data_checks!L11648</f>
        <v>I</v>
      </c>
      <c r="C11641" t="str">
        <f>Data_checks!M11648</f>
        <v>H</v>
      </c>
    </row>
    <row r="11642" spans="1:3" x14ac:dyDescent="0.25">
      <c r="A11642">
        <f>Data_checks!K11649</f>
        <v>11635</v>
      </c>
      <c r="B11642" t="str">
        <f>Data_checks!L11649</f>
        <v>H</v>
      </c>
      <c r="C11642" t="str">
        <f>Data_checks!M11649</f>
        <v>H</v>
      </c>
    </row>
    <row r="11643" spans="1:3" x14ac:dyDescent="0.25">
      <c r="A11643">
        <f>Data_checks!K11650</f>
        <v>11636</v>
      </c>
      <c r="B11643" t="str">
        <f>Data_checks!L11650</f>
        <v>S</v>
      </c>
      <c r="C11643" t="str">
        <f>Data_checks!M11650</f>
        <v>H</v>
      </c>
    </row>
    <row r="11644" spans="1:3" x14ac:dyDescent="0.25">
      <c r="A11644">
        <f>Data_checks!K11651</f>
        <v>11637</v>
      </c>
      <c r="B11644" t="str">
        <f>Data_checks!L11651</f>
        <v>S</v>
      </c>
      <c r="C11644" t="str">
        <f>Data_checks!M11651</f>
        <v>H</v>
      </c>
    </row>
    <row r="11645" spans="1:3" x14ac:dyDescent="0.25">
      <c r="A11645">
        <f>Data_checks!K11652</f>
        <v>11638</v>
      </c>
      <c r="B11645" t="str">
        <f>Data_checks!L11652</f>
        <v>S</v>
      </c>
      <c r="C11645" t="str">
        <f>Data_checks!M11652</f>
        <v>I</v>
      </c>
    </row>
    <row r="11646" spans="1:3" x14ac:dyDescent="0.25">
      <c r="A11646">
        <f>Data_checks!K11653</f>
        <v>11639</v>
      </c>
      <c r="B11646" t="str">
        <f>Data_checks!L11653</f>
        <v>S</v>
      </c>
      <c r="C11646" t="str">
        <f>Data_checks!M11653</f>
        <v>H</v>
      </c>
    </row>
    <row r="11647" spans="1:3" x14ac:dyDescent="0.25">
      <c r="A11647">
        <f>Data_checks!K11654</f>
        <v>11640</v>
      </c>
      <c r="B11647" t="str">
        <f>Data_checks!L11654</f>
        <v>H</v>
      </c>
      <c r="C11647" t="str">
        <f>Data_checks!M11654</f>
        <v>H</v>
      </c>
    </row>
    <row r="11648" spans="1:3" x14ac:dyDescent="0.25">
      <c r="A11648">
        <f>Data_checks!K11655</f>
        <v>11641</v>
      </c>
      <c r="B11648" t="str">
        <f>Data_checks!L11655</f>
        <v>H</v>
      </c>
      <c r="C11648" t="str">
        <f>Data_checks!M11655</f>
        <v>H</v>
      </c>
    </row>
    <row r="11649" spans="1:3" x14ac:dyDescent="0.25">
      <c r="A11649">
        <f>Data_checks!K11656</f>
        <v>11642</v>
      </c>
      <c r="B11649" t="str">
        <f>Data_checks!L11656</f>
        <v>D</v>
      </c>
      <c r="C11649" t="str">
        <f>Data_checks!M11656</f>
        <v>D</v>
      </c>
    </row>
    <row r="11650" spans="1:3" x14ac:dyDescent="0.25">
      <c r="A11650">
        <f>Data_checks!K11657</f>
        <v>11643</v>
      </c>
      <c r="B11650" t="str">
        <f>Data_checks!L11657</f>
        <v>S</v>
      </c>
      <c r="C11650" t="str">
        <f>Data_checks!M11657</f>
        <v>H</v>
      </c>
    </row>
    <row r="11651" spans="1:3" x14ac:dyDescent="0.25">
      <c r="A11651">
        <f>Data_checks!K11658</f>
        <v>11644</v>
      </c>
      <c r="B11651" t="str">
        <f>Data_checks!L11658</f>
        <v>D</v>
      </c>
      <c r="C11651" t="str">
        <f>Data_checks!M11658</f>
        <v>D</v>
      </c>
    </row>
    <row r="11652" spans="1:3" x14ac:dyDescent="0.25">
      <c r="A11652">
        <f>Data_checks!K11659</f>
        <v>11645</v>
      </c>
      <c r="B11652" t="str">
        <f>Data_checks!L11659</f>
        <v>H</v>
      </c>
      <c r="C11652" t="str">
        <f>Data_checks!M11659</f>
        <v>H</v>
      </c>
    </row>
    <row r="11653" spans="1:3" x14ac:dyDescent="0.25">
      <c r="A11653">
        <f>Data_checks!K11660</f>
        <v>11646</v>
      </c>
      <c r="B11653" t="str">
        <f>Data_checks!L11660</f>
        <v>H</v>
      </c>
      <c r="C11653" t="str">
        <f>Data_checks!M11660</f>
        <v>H</v>
      </c>
    </row>
    <row r="11654" spans="1:3" x14ac:dyDescent="0.25">
      <c r="A11654">
        <f>Data_checks!K11661</f>
        <v>11647</v>
      </c>
      <c r="B11654" t="str">
        <f>Data_checks!L11661</f>
        <v>S</v>
      </c>
      <c r="C11654" t="str">
        <f>Data_checks!M11661</f>
        <v>H</v>
      </c>
    </row>
    <row r="11655" spans="1:3" x14ac:dyDescent="0.25">
      <c r="A11655">
        <f>Data_checks!K11662</f>
        <v>11648</v>
      </c>
      <c r="B11655" t="str">
        <f>Data_checks!L11662</f>
        <v>H</v>
      </c>
      <c r="C11655" t="str">
        <f>Data_checks!M11662</f>
        <v>H</v>
      </c>
    </row>
    <row r="11656" spans="1:3" x14ac:dyDescent="0.25">
      <c r="A11656">
        <f>Data_checks!K11663</f>
        <v>11649</v>
      </c>
      <c r="B11656" t="str">
        <f>Data_checks!L11663</f>
        <v>S</v>
      </c>
      <c r="C11656" t="str">
        <f>Data_checks!M11663</f>
        <v>H</v>
      </c>
    </row>
    <row r="11657" spans="1:3" x14ac:dyDescent="0.25">
      <c r="A11657">
        <f>Data_checks!K11664</f>
        <v>11650</v>
      </c>
      <c r="B11657" t="str">
        <f>Data_checks!L11664</f>
        <v>S</v>
      </c>
      <c r="C11657" t="str">
        <f>Data_checks!M11664</f>
        <v>H</v>
      </c>
    </row>
    <row r="11658" spans="1:3" x14ac:dyDescent="0.25">
      <c r="A11658">
        <f>Data_checks!K11665</f>
        <v>11651</v>
      </c>
      <c r="B11658" t="str">
        <f>Data_checks!L11665</f>
        <v>S</v>
      </c>
      <c r="C11658" t="str">
        <f>Data_checks!M11665</f>
        <v>H</v>
      </c>
    </row>
    <row r="11659" spans="1:3" x14ac:dyDescent="0.25">
      <c r="A11659">
        <f>Data_checks!K11666</f>
        <v>11652</v>
      </c>
      <c r="B11659" t="str">
        <f>Data_checks!L11666</f>
        <v>D</v>
      </c>
      <c r="C11659" t="str">
        <f>Data_checks!M11666</f>
        <v>D</v>
      </c>
    </row>
    <row r="11660" spans="1:3" x14ac:dyDescent="0.25">
      <c r="A11660">
        <f>Data_checks!K11667</f>
        <v>11653</v>
      </c>
      <c r="B11660" t="str">
        <f>Data_checks!L11667</f>
        <v>H</v>
      </c>
      <c r="C11660" t="str">
        <f>Data_checks!M11667</f>
        <v>H</v>
      </c>
    </row>
    <row r="11661" spans="1:3" x14ac:dyDescent="0.25">
      <c r="A11661">
        <f>Data_checks!K11668</f>
        <v>11654</v>
      </c>
      <c r="B11661" t="str">
        <f>Data_checks!L11668</f>
        <v>H</v>
      </c>
      <c r="C11661" t="str">
        <f>Data_checks!M11668</f>
        <v>H</v>
      </c>
    </row>
    <row r="11662" spans="1:3" x14ac:dyDescent="0.25">
      <c r="A11662">
        <f>Data_checks!K11669</f>
        <v>11655</v>
      </c>
      <c r="B11662" t="str">
        <f>Data_checks!L11669</f>
        <v>I</v>
      </c>
      <c r="C11662" t="str">
        <f>Data_checks!M11669</f>
        <v>H</v>
      </c>
    </row>
    <row r="11663" spans="1:3" x14ac:dyDescent="0.25">
      <c r="A11663">
        <f>Data_checks!K11670</f>
        <v>11656</v>
      </c>
      <c r="B11663" t="str">
        <f>Data_checks!L11670</f>
        <v>D</v>
      </c>
      <c r="C11663" t="str">
        <f>Data_checks!M11670</f>
        <v>D</v>
      </c>
    </row>
    <row r="11664" spans="1:3" x14ac:dyDescent="0.25">
      <c r="A11664">
        <f>Data_checks!K11671</f>
        <v>11657</v>
      </c>
      <c r="B11664" t="str">
        <f>Data_checks!L11671</f>
        <v>S</v>
      </c>
      <c r="C11664" t="str">
        <f>Data_checks!M11671</f>
        <v>S</v>
      </c>
    </row>
    <row r="11665" spans="1:3" x14ac:dyDescent="0.25">
      <c r="A11665">
        <f>Data_checks!K11672</f>
        <v>11658</v>
      </c>
      <c r="B11665" t="str">
        <f>Data_checks!L11672</f>
        <v>D</v>
      </c>
      <c r="C11665" t="str">
        <f>Data_checks!M11672</f>
        <v>D</v>
      </c>
    </row>
    <row r="11666" spans="1:3" x14ac:dyDescent="0.25">
      <c r="A11666">
        <f>Data_checks!K11673</f>
        <v>11659</v>
      </c>
      <c r="B11666" t="str">
        <f>Data_checks!L11673</f>
        <v>S</v>
      </c>
      <c r="C11666" t="str">
        <f>Data_checks!M11673</f>
        <v>H</v>
      </c>
    </row>
    <row r="11667" spans="1:3" x14ac:dyDescent="0.25">
      <c r="A11667">
        <f>Data_checks!K11674</f>
        <v>11660</v>
      </c>
      <c r="B11667" t="str">
        <f>Data_checks!L11674</f>
        <v>I</v>
      </c>
      <c r="C11667" t="str">
        <f>Data_checks!M11674</f>
        <v>D</v>
      </c>
    </row>
    <row r="11668" spans="1:3" x14ac:dyDescent="0.25">
      <c r="A11668">
        <f>Data_checks!K11675</f>
        <v>11661</v>
      </c>
      <c r="B11668" t="str">
        <f>Data_checks!L11675</f>
        <v>H</v>
      </c>
      <c r="C11668" t="str">
        <f>Data_checks!M11675</f>
        <v>H</v>
      </c>
    </row>
    <row r="11669" spans="1:3" x14ac:dyDescent="0.25">
      <c r="A11669">
        <f>Data_checks!K11676</f>
        <v>11662</v>
      </c>
      <c r="B11669" t="str">
        <f>Data_checks!L11676</f>
        <v>H</v>
      </c>
      <c r="C11669" t="str">
        <f>Data_checks!M11676</f>
        <v>H</v>
      </c>
    </row>
    <row r="11670" spans="1:3" x14ac:dyDescent="0.25">
      <c r="A11670">
        <f>Data_checks!K11677</f>
        <v>11663</v>
      </c>
      <c r="B11670" t="str">
        <f>Data_checks!L11677</f>
        <v>H</v>
      </c>
      <c r="C11670" t="str">
        <f>Data_checks!M11677</f>
        <v>S</v>
      </c>
    </row>
    <row r="11671" spans="1:3" x14ac:dyDescent="0.25">
      <c r="A11671">
        <f>Data_checks!K11678</f>
        <v>11664</v>
      </c>
      <c r="B11671" t="str">
        <f>Data_checks!L11678</f>
        <v>S</v>
      </c>
      <c r="C11671" t="str">
        <f>Data_checks!M11678</f>
        <v>H</v>
      </c>
    </row>
    <row r="11672" spans="1:3" x14ac:dyDescent="0.25">
      <c r="A11672">
        <f>Data_checks!K11679</f>
        <v>11665</v>
      </c>
      <c r="B11672" t="str">
        <f>Data_checks!L11679</f>
        <v>H</v>
      </c>
      <c r="C11672" t="str">
        <f>Data_checks!M11679</f>
        <v>H</v>
      </c>
    </row>
    <row r="11673" spans="1:3" x14ac:dyDescent="0.25">
      <c r="A11673">
        <f>Data_checks!K11680</f>
        <v>11666</v>
      </c>
      <c r="B11673" t="str">
        <f>Data_checks!L11680</f>
        <v>H</v>
      </c>
      <c r="C11673" t="str">
        <f>Data_checks!M11680</f>
        <v>H</v>
      </c>
    </row>
    <row r="11674" spans="1:3" x14ac:dyDescent="0.25">
      <c r="A11674">
        <f>Data_checks!K11681</f>
        <v>11667</v>
      </c>
      <c r="B11674" t="str">
        <f>Data_checks!L11681</f>
        <v>H</v>
      </c>
      <c r="C11674" t="str">
        <f>Data_checks!M11681</f>
        <v>H</v>
      </c>
    </row>
    <row r="11675" spans="1:3" x14ac:dyDescent="0.25">
      <c r="A11675">
        <f>Data_checks!K11682</f>
        <v>11668</v>
      </c>
      <c r="B11675" t="str">
        <f>Data_checks!L11682</f>
        <v>H</v>
      </c>
      <c r="C11675" t="str">
        <f>Data_checks!M11682</f>
        <v>H</v>
      </c>
    </row>
    <row r="11676" spans="1:3" x14ac:dyDescent="0.25">
      <c r="A11676">
        <f>Data_checks!K11683</f>
        <v>11669</v>
      </c>
      <c r="B11676" t="str">
        <f>Data_checks!L11683</f>
        <v>I</v>
      </c>
      <c r="C11676" t="str">
        <f>Data_checks!M11683</f>
        <v>I</v>
      </c>
    </row>
    <row r="11677" spans="1:3" x14ac:dyDescent="0.25">
      <c r="A11677">
        <f>Data_checks!K11684</f>
        <v>11670</v>
      </c>
      <c r="B11677" t="str">
        <f>Data_checks!L11684</f>
        <v>D</v>
      </c>
      <c r="C11677" t="str">
        <f>Data_checks!M11684</f>
        <v>D</v>
      </c>
    </row>
    <row r="11678" spans="1:3" x14ac:dyDescent="0.25">
      <c r="A11678">
        <f>Data_checks!K11685</f>
        <v>11671</v>
      </c>
      <c r="B11678" t="str">
        <f>Data_checks!L11685</f>
        <v>H</v>
      </c>
      <c r="C11678" t="str">
        <f>Data_checks!M11685</f>
        <v>H</v>
      </c>
    </row>
    <row r="11679" spans="1:3" x14ac:dyDescent="0.25">
      <c r="A11679">
        <f>Data_checks!K11686</f>
        <v>11672</v>
      </c>
      <c r="B11679" t="str">
        <f>Data_checks!L11686</f>
        <v>D</v>
      </c>
      <c r="C11679" t="str">
        <f>Data_checks!M11686</f>
        <v>D</v>
      </c>
    </row>
    <row r="11680" spans="1:3" x14ac:dyDescent="0.25">
      <c r="A11680">
        <f>Data_checks!K11687</f>
        <v>11673</v>
      </c>
      <c r="B11680" t="str">
        <f>Data_checks!L11687</f>
        <v>I</v>
      </c>
      <c r="C11680" t="str">
        <f>Data_checks!M11687</f>
        <v>H</v>
      </c>
    </row>
    <row r="11681" spans="1:3" x14ac:dyDescent="0.25">
      <c r="A11681">
        <f>Data_checks!K11688</f>
        <v>11674</v>
      </c>
      <c r="B11681" t="str">
        <f>Data_checks!L11688</f>
        <v>S</v>
      </c>
      <c r="C11681" t="str">
        <f>Data_checks!M11688</f>
        <v>D</v>
      </c>
    </row>
    <row r="11682" spans="1:3" x14ac:dyDescent="0.25">
      <c r="A11682">
        <f>Data_checks!K11689</f>
        <v>11675</v>
      </c>
      <c r="B11682" t="str">
        <f>Data_checks!L11689</f>
        <v>H</v>
      </c>
      <c r="C11682" t="str">
        <f>Data_checks!M11689</f>
        <v>H</v>
      </c>
    </row>
    <row r="11683" spans="1:3" x14ac:dyDescent="0.25">
      <c r="A11683">
        <f>Data_checks!K11690</f>
        <v>11676</v>
      </c>
      <c r="B11683" t="str">
        <f>Data_checks!L11690</f>
        <v>S</v>
      </c>
      <c r="C11683" t="str">
        <f>Data_checks!M11690</f>
        <v>H</v>
      </c>
    </row>
    <row r="11684" spans="1:3" x14ac:dyDescent="0.25">
      <c r="A11684">
        <f>Data_checks!K11691</f>
        <v>11677</v>
      </c>
      <c r="B11684" t="str">
        <f>Data_checks!L11691</f>
        <v>H</v>
      </c>
      <c r="C11684" t="str">
        <f>Data_checks!M11691</f>
        <v>H</v>
      </c>
    </row>
    <row r="11685" spans="1:3" x14ac:dyDescent="0.25">
      <c r="A11685">
        <f>Data_checks!K11692</f>
        <v>11678</v>
      </c>
      <c r="B11685" t="str">
        <f>Data_checks!L11692</f>
        <v>S</v>
      </c>
      <c r="C11685" t="str">
        <f>Data_checks!M11692</f>
        <v>H</v>
      </c>
    </row>
    <row r="11686" spans="1:3" x14ac:dyDescent="0.25">
      <c r="A11686">
        <f>Data_checks!K11693</f>
        <v>11679</v>
      </c>
      <c r="B11686" t="str">
        <f>Data_checks!L11693</f>
        <v>S</v>
      </c>
      <c r="C11686" t="str">
        <f>Data_checks!M11693</f>
        <v>H</v>
      </c>
    </row>
    <row r="11687" spans="1:3" x14ac:dyDescent="0.25">
      <c r="A11687">
        <f>Data_checks!K11694</f>
        <v>11680</v>
      </c>
      <c r="B11687" t="str">
        <f>Data_checks!L11694</f>
        <v>S</v>
      </c>
      <c r="C11687" t="str">
        <f>Data_checks!M11694</f>
        <v>H</v>
      </c>
    </row>
    <row r="11688" spans="1:3" x14ac:dyDescent="0.25">
      <c r="A11688">
        <f>Data_checks!K11695</f>
        <v>11681</v>
      </c>
      <c r="B11688" t="str">
        <f>Data_checks!L11695</f>
        <v>S</v>
      </c>
      <c r="C11688" t="str">
        <f>Data_checks!M11695</f>
        <v>H</v>
      </c>
    </row>
    <row r="11689" spans="1:3" x14ac:dyDescent="0.25">
      <c r="A11689">
        <f>Data_checks!K11696</f>
        <v>11682</v>
      </c>
      <c r="B11689" t="str">
        <f>Data_checks!L11696</f>
        <v>H</v>
      </c>
      <c r="C11689" t="str">
        <f>Data_checks!M11696</f>
        <v>H</v>
      </c>
    </row>
    <row r="11690" spans="1:3" x14ac:dyDescent="0.25">
      <c r="A11690">
        <f>Data_checks!K11697</f>
        <v>11683</v>
      </c>
      <c r="B11690" t="str">
        <f>Data_checks!L11697</f>
        <v>I</v>
      </c>
      <c r="C11690" t="str">
        <f>Data_checks!M11697</f>
        <v>I</v>
      </c>
    </row>
    <row r="11691" spans="1:3" x14ac:dyDescent="0.25">
      <c r="A11691">
        <f>Data_checks!K11698</f>
        <v>11684</v>
      </c>
      <c r="B11691" t="str">
        <f>Data_checks!L11698</f>
        <v>H</v>
      </c>
      <c r="C11691" t="str">
        <f>Data_checks!M11698</f>
        <v>H</v>
      </c>
    </row>
    <row r="11692" spans="1:3" x14ac:dyDescent="0.25">
      <c r="A11692">
        <f>Data_checks!K11699</f>
        <v>11685</v>
      </c>
      <c r="B11692" t="str">
        <f>Data_checks!L11699</f>
        <v>D</v>
      </c>
      <c r="C11692" t="str">
        <f>Data_checks!M11699</f>
        <v>D</v>
      </c>
    </row>
    <row r="11693" spans="1:3" x14ac:dyDescent="0.25">
      <c r="A11693">
        <f>Data_checks!K11700</f>
        <v>11686</v>
      </c>
      <c r="B11693" t="str">
        <f>Data_checks!L11700</f>
        <v>D</v>
      </c>
      <c r="C11693" t="str">
        <f>Data_checks!M11700</f>
        <v>D</v>
      </c>
    </row>
    <row r="11694" spans="1:3" x14ac:dyDescent="0.25">
      <c r="A11694">
        <f>Data_checks!K11701</f>
        <v>11687</v>
      </c>
      <c r="B11694" t="str">
        <f>Data_checks!L11701</f>
        <v>H</v>
      </c>
      <c r="C11694" t="str">
        <f>Data_checks!M11701</f>
        <v>S</v>
      </c>
    </row>
    <row r="11695" spans="1:3" x14ac:dyDescent="0.25">
      <c r="A11695">
        <f>Data_checks!K11702</f>
        <v>11688</v>
      </c>
      <c r="B11695" t="str">
        <f>Data_checks!L11702</f>
        <v>I</v>
      </c>
      <c r="C11695" t="str">
        <f>Data_checks!M11702</f>
        <v>I</v>
      </c>
    </row>
    <row r="11696" spans="1:3" x14ac:dyDescent="0.25">
      <c r="A11696">
        <f>Data_checks!K11703</f>
        <v>11689</v>
      </c>
      <c r="B11696" t="str">
        <f>Data_checks!L11703</f>
        <v>I</v>
      </c>
      <c r="C11696" t="str">
        <f>Data_checks!M11703</f>
        <v>D</v>
      </c>
    </row>
    <row r="11697" spans="1:3" x14ac:dyDescent="0.25">
      <c r="A11697">
        <f>Data_checks!K11704</f>
        <v>11690</v>
      </c>
      <c r="B11697" t="str">
        <f>Data_checks!L11704</f>
        <v>D</v>
      </c>
      <c r="C11697" t="str">
        <f>Data_checks!M11704</f>
        <v>D</v>
      </c>
    </row>
    <row r="11698" spans="1:3" x14ac:dyDescent="0.25">
      <c r="A11698">
        <f>Data_checks!K11705</f>
        <v>11691</v>
      </c>
      <c r="B11698" t="str">
        <f>Data_checks!L11705</f>
        <v>D</v>
      </c>
      <c r="C11698" t="str">
        <f>Data_checks!M11705</f>
        <v>D</v>
      </c>
    </row>
    <row r="11699" spans="1:3" x14ac:dyDescent="0.25">
      <c r="A11699">
        <f>Data_checks!K11706</f>
        <v>11692</v>
      </c>
      <c r="B11699" t="str">
        <f>Data_checks!L11706</f>
        <v>D</v>
      </c>
      <c r="C11699" t="str">
        <f>Data_checks!M11706</f>
        <v>D</v>
      </c>
    </row>
    <row r="11700" spans="1:3" x14ac:dyDescent="0.25">
      <c r="A11700">
        <f>Data_checks!K11707</f>
        <v>11693</v>
      </c>
      <c r="B11700" t="str">
        <f>Data_checks!L11707</f>
        <v>S</v>
      </c>
      <c r="C11700" t="str">
        <f>Data_checks!M11707</f>
        <v>H</v>
      </c>
    </row>
    <row r="11701" spans="1:3" x14ac:dyDescent="0.25">
      <c r="A11701">
        <f>Data_checks!K11708</f>
        <v>11694</v>
      </c>
      <c r="B11701" t="str">
        <f>Data_checks!L11708</f>
        <v>S</v>
      </c>
      <c r="C11701" t="str">
        <f>Data_checks!M11708</f>
        <v>H</v>
      </c>
    </row>
    <row r="11702" spans="1:3" x14ac:dyDescent="0.25">
      <c r="A11702">
        <f>Data_checks!K11709</f>
        <v>11695</v>
      </c>
      <c r="B11702" t="str">
        <f>Data_checks!L11709</f>
        <v>S</v>
      </c>
      <c r="C11702" t="str">
        <f>Data_checks!M11709</f>
        <v>H</v>
      </c>
    </row>
    <row r="11703" spans="1:3" x14ac:dyDescent="0.25">
      <c r="A11703">
        <f>Data_checks!K11710</f>
        <v>11696</v>
      </c>
      <c r="B11703" t="str">
        <f>Data_checks!L11710</f>
        <v>D</v>
      </c>
      <c r="C11703" t="str">
        <f>Data_checks!M11710</f>
        <v>D</v>
      </c>
    </row>
    <row r="11704" spans="1:3" x14ac:dyDescent="0.25">
      <c r="A11704">
        <f>Data_checks!K11711</f>
        <v>11697</v>
      </c>
      <c r="B11704" t="str">
        <f>Data_checks!L11711</f>
        <v>S</v>
      </c>
      <c r="C11704" t="str">
        <f>Data_checks!M11711</f>
        <v>I</v>
      </c>
    </row>
    <row r="11705" spans="1:3" x14ac:dyDescent="0.25">
      <c r="A11705">
        <f>Data_checks!K11712</f>
        <v>11698</v>
      </c>
      <c r="B11705" t="str">
        <f>Data_checks!L11712</f>
        <v>D</v>
      </c>
      <c r="C11705" t="str">
        <f>Data_checks!M11712</f>
        <v>D</v>
      </c>
    </row>
    <row r="11706" spans="1:3" x14ac:dyDescent="0.25">
      <c r="A11706">
        <f>Data_checks!K11713</f>
        <v>11699</v>
      </c>
      <c r="B11706" t="str">
        <f>Data_checks!L11713</f>
        <v>I</v>
      </c>
      <c r="C11706" t="str">
        <f>Data_checks!M11713</f>
        <v>I</v>
      </c>
    </row>
    <row r="11707" spans="1:3" x14ac:dyDescent="0.25">
      <c r="A11707">
        <f>Data_checks!K11714</f>
        <v>11700</v>
      </c>
      <c r="B11707" t="str">
        <f>Data_checks!L11714</f>
        <v>D</v>
      </c>
      <c r="C11707" t="str">
        <f>Data_checks!M11714</f>
        <v>D</v>
      </c>
    </row>
    <row r="11708" spans="1:3" x14ac:dyDescent="0.25">
      <c r="A11708">
        <f>Data_checks!K11715</f>
        <v>11701</v>
      </c>
      <c r="B11708" t="str">
        <f>Data_checks!L11715</f>
        <v>S</v>
      </c>
      <c r="C11708" t="str">
        <f>Data_checks!M11715</f>
        <v>H</v>
      </c>
    </row>
    <row r="11709" spans="1:3" x14ac:dyDescent="0.25">
      <c r="A11709">
        <f>Data_checks!K11716</f>
        <v>11702</v>
      </c>
      <c r="B11709" t="str">
        <f>Data_checks!L11716</f>
        <v>H</v>
      </c>
      <c r="C11709" t="str">
        <f>Data_checks!M11716</f>
        <v>H</v>
      </c>
    </row>
    <row r="11710" spans="1:3" x14ac:dyDescent="0.25">
      <c r="A11710">
        <f>Data_checks!K11717</f>
        <v>11703</v>
      </c>
      <c r="B11710" t="str">
        <f>Data_checks!L11717</f>
        <v>I</v>
      </c>
      <c r="C11710" t="str">
        <f>Data_checks!M11717</f>
        <v>S</v>
      </c>
    </row>
    <row r="11711" spans="1:3" x14ac:dyDescent="0.25">
      <c r="A11711">
        <f>Data_checks!K11718</f>
        <v>11704</v>
      </c>
      <c r="B11711" t="str">
        <f>Data_checks!L11718</f>
        <v>I</v>
      </c>
      <c r="C11711" t="str">
        <f>Data_checks!M11718</f>
        <v>I</v>
      </c>
    </row>
    <row r="11712" spans="1:3" x14ac:dyDescent="0.25">
      <c r="A11712">
        <f>Data_checks!K11719</f>
        <v>11705</v>
      </c>
      <c r="B11712" t="str">
        <f>Data_checks!L11719</f>
        <v>D</v>
      </c>
      <c r="C11712" t="str">
        <f>Data_checks!M11719</f>
        <v>D</v>
      </c>
    </row>
    <row r="11713" spans="1:3" x14ac:dyDescent="0.25">
      <c r="A11713">
        <f>Data_checks!K11720</f>
        <v>11706</v>
      </c>
      <c r="B11713" t="str">
        <f>Data_checks!L11720</f>
        <v>D</v>
      </c>
      <c r="C11713" t="str">
        <f>Data_checks!M11720</f>
        <v>D</v>
      </c>
    </row>
    <row r="11714" spans="1:3" x14ac:dyDescent="0.25">
      <c r="A11714">
        <f>Data_checks!K11721</f>
        <v>11707</v>
      </c>
      <c r="B11714" t="str">
        <f>Data_checks!L11721</f>
        <v>H</v>
      </c>
      <c r="C11714" t="str">
        <f>Data_checks!M11721</f>
        <v>H</v>
      </c>
    </row>
    <row r="11715" spans="1:3" x14ac:dyDescent="0.25">
      <c r="A11715">
        <f>Data_checks!K11722</f>
        <v>11708</v>
      </c>
      <c r="B11715" t="str">
        <f>Data_checks!L11722</f>
        <v>S</v>
      </c>
      <c r="C11715" t="str">
        <f>Data_checks!M11722</f>
        <v>H</v>
      </c>
    </row>
    <row r="11716" spans="1:3" x14ac:dyDescent="0.25">
      <c r="A11716">
        <f>Data_checks!K11723</f>
        <v>11709</v>
      </c>
      <c r="B11716" t="str">
        <f>Data_checks!L11723</f>
        <v>I</v>
      </c>
      <c r="C11716" t="str">
        <f>Data_checks!M11723</f>
        <v>D</v>
      </c>
    </row>
    <row r="11717" spans="1:3" x14ac:dyDescent="0.25">
      <c r="A11717">
        <f>Data_checks!K11724</f>
        <v>11710</v>
      </c>
      <c r="B11717" t="str">
        <f>Data_checks!L11724</f>
        <v>D</v>
      </c>
      <c r="C11717" t="str">
        <f>Data_checks!M11724</f>
        <v>D</v>
      </c>
    </row>
    <row r="11718" spans="1:3" x14ac:dyDescent="0.25">
      <c r="A11718">
        <f>Data_checks!K11725</f>
        <v>11711</v>
      </c>
      <c r="B11718" t="str">
        <f>Data_checks!L11725</f>
        <v>S</v>
      </c>
      <c r="C11718" t="str">
        <f>Data_checks!M11725</f>
        <v>H</v>
      </c>
    </row>
    <row r="11719" spans="1:3" x14ac:dyDescent="0.25">
      <c r="A11719">
        <f>Data_checks!K11726</f>
        <v>11712</v>
      </c>
      <c r="B11719" t="str">
        <f>Data_checks!L11726</f>
        <v>I</v>
      </c>
      <c r="C11719" t="str">
        <f>Data_checks!M11726</f>
        <v>D</v>
      </c>
    </row>
    <row r="11720" spans="1:3" x14ac:dyDescent="0.25">
      <c r="A11720">
        <f>Data_checks!K11727</f>
        <v>11713</v>
      </c>
      <c r="B11720" t="str">
        <f>Data_checks!L11727</f>
        <v>S</v>
      </c>
      <c r="C11720" t="str">
        <f>Data_checks!M11727</f>
        <v>I</v>
      </c>
    </row>
    <row r="11721" spans="1:3" x14ac:dyDescent="0.25">
      <c r="A11721">
        <f>Data_checks!K11728</f>
        <v>11714</v>
      </c>
      <c r="B11721" t="str">
        <f>Data_checks!L11728</f>
        <v>H</v>
      </c>
      <c r="C11721" t="str">
        <f>Data_checks!M11728</f>
        <v>H</v>
      </c>
    </row>
    <row r="11722" spans="1:3" x14ac:dyDescent="0.25">
      <c r="A11722">
        <f>Data_checks!K11729</f>
        <v>11715</v>
      </c>
      <c r="B11722" t="str">
        <f>Data_checks!L11729</f>
        <v>S</v>
      </c>
      <c r="C11722" t="str">
        <f>Data_checks!M11729</f>
        <v>H</v>
      </c>
    </row>
    <row r="11723" spans="1:3" x14ac:dyDescent="0.25">
      <c r="A11723">
        <f>Data_checks!K11730</f>
        <v>11716</v>
      </c>
      <c r="B11723" t="str">
        <f>Data_checks!L11730</f>
        <v>S</v>
      </c>
      <c r="C11723" t="str">
        <f>Data_checks!M11730</f>
        <v>D</v>
      </c>
    </row>
    <row r="11724" spans="1:3" x14ac:dyDescent="0.25">
      <c r="A11724">
        <f>Data_checks!K11731</f>
        <v>11717</v>
      </c>
      <c r="B11724" t="str">
        <f>Data_checks!L11731</f>
        <v>H</v>
      </c>
      <c r="C11724" t="str">
        <f>Data_checks!M11731</f>
        <v>H</v>
      </c>
    </row>
    <row r="11725" spans="1:3" x14ac:dyDescent="0.25">
      <c r="A11725">
        <f>Data_checks!K11732</f>
        <v>11718</v>
      </c>
      <c r="B11725" t="str">
        <f>Data_checks!L11732</f>
        <v>H</v>
      </c>
      <c r="C11725" t="str">
        <f>Data_checks!M11732</f>
        <v>H</v>
      </c>
    </row>
    <row r="11726" spans="1:3" x14ac:dyDescent="0.25">
      <c r="A11726">
        <f>Data_checks!K11733</f>
        <v>11719</v>
      </c>
      <c r="B11726" t="str">
        <f>Data_checks!L11733</f>
        <v>H</v>
      </c>
      <c r="C11726" t="str">
        <f>Data_checks!M11733</f>
        <v>H</v>
      </c>
    </row>
    <row r="11727" spans="1:3" x14ac:dyDescent="0.25">
      <c r="A11727">
        <f>Data_checks!K11734</f>
        <v>11720</v>
      </c>
      <c r="B11727" t="str">
        <f>Data_checks!L11734</f>
        <v>D</v>
      </c>
      <c r="C11727" t="str">
        <f>Data_checks!M11734</f>
        <v>D</v>
      </c>
    </row>
    <row r="11728" spans="1:3" x14ac:dyDescent="0.25">
      <c r="A11728">
        <f>Data_checks!K11735</f>
        <v>11721</v>
      </c>
      <c r="B11728" t="str">
        <f>Data_checks!L11735</f>
        <v>H</v>
      </c>
      <c r="C11728" t="str">
        <f>Data_checks!M11735</f>
        <v>H</v>
      </c>
    </row>
    <row r="11729" spans="1:3" x14ac:dyDescent="0.25">
      <c r="A11729">
        <f>Data_checks!K11736</f>
        <v>11722</v>
      </c>
      <c r="B11729" t="str">
        <f>Data_checks!L11736</f>
        <v>S</v>
      </c>
      <c r="C11729" t="str">
        <f>Data_checks!M11736</f>
        <v>H</v>
      </c>
    </row>
    <row r="11730" spans="1:3" x14ac:dyDescent="0.25">
      <c r="A11730">
        <f>Data_checks!K11737</f>
        <v>11723</v>
      </c>
      <c r="B11730" t="str">
        <f>Data_checks!L11737</f>
        <v>D</v>
      </c>
      <c r="C11730" t="str">
        <f>Data_checks!M11737</f>
        <v>D</v>
      </c>
    </row>
    <row r="11731" spans="1:3" x14ac:dyDescent="0.25">
      <c r="A11731">
        <f>Data_checks!K11738</f>
        <v>11724</v>
      </c>
      <c r="B11731" t="str">
        <f>Data_checks!L11738</f>
        <v>D</v>
      </c>
      <c r="C11731" t="str">
        <f>Data_checks!M11738</f>
        <v>D</v>
      </c>
    </row>
    <row r="11732" spans="1:3" x14ac:dyDescent="0.25">
      <c r="A11732">
        <f>Data_checks!K11739</f>
        <v>11725</v>
      </c>
      <c r="B11732" t="str">
        <f>Data_checks!L11739</f>
        <v>S</v>
      </c>
      <c r="C11732" t="str">
        <f>Data_checks!M11739</f>
        <v>H</v>
      </c>
    </row>
    <row r="11733" spans="1:3" x14ac:dyDescent="0.25">
      <c r="A11733">
        <f>Data_checks!K11740</f>
        <v>11726</v>
      </c>
      <c r="B11733" t="str">
        <f>Data_checks!L11740</f>
        <v>I</v>
      </c>
      <c r="C11733" t="str">
        <f>Data_checks!M11740</f>
        <v>S</v>
      </c>
    </row>
    <row r="11734" spans="1:3" x14ac:dyDescent="0.25">
      <c r="A11734">
        <f>Data_checks!K11741</f>
        <v>11727</v>
      </c>
      <c r="B11734" t="str">
        <f>Data_checks!L11741</f>
        <v>H</v>
      </c>
      <c r="C11734" t="str">
        <f>Data_checks!M11741</f>
        <v>H</v>
      </c>
    </row>
    <row r="11735" spans="1:3" x14ac:dyDescent="0.25">
      <c r="A11735">
        <f>Data_checks!K11742</f>
        <v>11728</v>
      </c>
      <c r="B11735" t="str">
        <f>Data_checks!L11742</f>
        <v>I</v>
      </c>
      <c r="C11735" t="str">
        <f>Data_checks!M11742</f>
        <v>D</v>
      </c>
    </row>
    <row r="11736" spans="1:3" x14ac:dyDescent="0.25">
      <c r="A11736">
        <f>Data_checks!K11743</f>
        <v>11729</v>
      </c>
      <c r="B11736" t="str">
        <f>Data_checks!L11743</f>
        <v>H</v>
      </c>
      <c r="C11736" t="str">
        <f>Data_checks!M11743</f>
        <v>H</v>
      </c>
    </row>
    <row r="11737" spans="1:3" x14ac:dyDescent="0.25">
      <c r="A11737">
        <f>Data_checks!K11744</f>
        <v>11730</v>
      </c>
      <c r="B11737" t="str">
        <f>Data_checks!L11744</f>
        <v>D</v>
      </c>
      <c r="C11737" t="str">
        <f>Data_checks!M11744</f>
        <v>D</v>
      </c>
    </row>
    <row r="11738" spans="1:3" x14ac:dyDescent="0.25">
      <c r="A11738">
        <f>Data_checks!K11745</f>
        <v>11731</v>
      </c>
      <c r="B11738" t="str">
        <f>Data_checks!L11745</f>
        <v>I</v>
      </c>
      <c r="C11738" t="str">
        <f>Data_checks!M11745</f>
        <v>S</v>
      </c>
    </row>
    <row r="11739" spans="1:3" x14ac:dyDescent="0.25">
      <c r="A11739">
        <f>Data_checks!K11746</f>
        <v>11732</v>
      </c>
      <c r="B11739" t="str">
        <f>Data_checks!L11746</f>
        <v>D</v>
      </c>
      <c r="C11739" t="str">
        <f>Data_checks!M11746</f>
        <v>D</v>
      </c>
    </row>
    <row r="11740" spans="1:3" x14ac:dyDescent="0.25">
      <c r="A11740">
        <f>Data_checks!K11747</f>
        <v>11733</v>
      </c>
      <c r="B11740" t="str">
        <f>Data_checks!L11747</f>
        <v>S</v>
      </c>
      <c r="C11740" t="str">
        <f>Data_checks!M11747</f>
        <v>H</v>
      </c>
    </row>
    <row r="11741" spans="1:3" x14ac:dyDescent="0.25">
      <c r="A11741">
        <f>Data_checks!K11748</f>
        <v>11734</v>
      </c>
      <c r="B11741" t="str">
        <f>Data_checks!L11748</f>
        <v>D</v>
      </c>
      <c r="C11741" t="str">
        <f>Data_checks!M11748</f>
        <v>D</v>
      </c>
    </row>
    <row r="11742" spans="1:3" x14ac:dyDescent="0.25">
      <c r="A11742">
        <f>Data_checks!K11749</f>
        <v>11735</v>
      </c>
      <c r="B11742" t="str">
        <f>Data_checks!L11749</f>
        <v>H</v>
      </c>
      <c r="C11742" t="str">
        <f>Data_checks!M11749</f>
        <v>H</v>
      </c>
    </row>
    <row r="11743" spans="1:3" x14ac:dyDescent="0.25">
      <c r="A11743">
        <f>Data_checks!K11750</f>
        <v>11736</v>
      </c>
      <c r="B11743" t="str">
        <f>Data_checks!L11750</f>
        <v>I</v>
      </c>
      <c r="C11743" t="str">
        <f>Data_checks!M11750</f>
        <v>S</v>
      </c>
    </row>
    <row r="11744" spans="1:3" x14ac:dyDescent="0.25">
      <c r="A11744">
        <f>Data_checks!K11751</f>
        <v>11737</v>
      </c>
      <c r="B11744" t="str">
        <f>Data_checks!L11751</f>
        <v>S</v>
      </c>
      <c r="C11744" t="str">
        <f>Data_checks!M11751</f>
        <v>H</v>
      </c>
    </row>
    <row r="11745" spans="1:3" x14ac:dyDescent="0.25">
      <c r="A11745">
        <f>Data_checks!K11752</f>
        <v>11738</v>
      </c>
      <c r="B11745" t="str">
        <f>Data_checks!L11752</f>
        <v>H</v>
      </c>
      <c r="C11745" t="str">
        <f>Data_checks!M11752</f>
        <v>H</v>
      </c>
    </row>
    <row r="11746" spans="1:3" x14ac:dyDescent="0.25">
      <c r="A11746">
        <f>Data_checks!K11753</f>
        <v>11739</v>
      </c>
      <c r="B11746" t="str">
        <f>Data_checks!L11753</f>
        <v>H</v>
      </c>
      <c r="C11746" t="str">
        <f>Data_checks!M11753</f>
        <v>H</v>
      </c>
    </row>
    <row r="11747" spans="1:3" x14ac:dyDescent="0.25">
      <c r="A11747">
        <f>Data_checks!K11754</f>
        <v>11740</v>
      </c>
      <c r="B11747" t="str">
        <f>Data_checks!L11754</f>
        <v>S</v>
      </c>
      <c r="C11747" t="str">
        <f>Data_checks!M11754</f>
        <v>H</v>
      </c>
    </row>
    <row r="11748" spans="1:3" x14ac:dyDescent="0.25">
      <c r="A11748">
        <f>Data_checks!K11755</f>
        <v>11741</v>
      </c>
      <c r="B11748" t="str">
        <f>Data_checks!L11755</f>
        <v>D</v>
      </c>
      <c r="C11748" t="str">
        <f>Data_checks!M11755</f>
        <v>D</v>
      </c>
    </row>
    <row r="11749" spans="1:3" x14ac:dyDescent="0.25">
      <c r="A11749">
        <f>Data_checks!K11756</f>
        <v>11742</v>
      </c>
      <c r="B11749" t="str">
        <f>Data_checks!L11756</f>
        <v>I</v>
      </c>
      <c r="C11749" t="str">
        <f>Data_checks!M11756</f>
        <v>S</v>
      </c>
    </row>
    <row r="11750" spans="1:3" x14ac:dyDescent="0.25">
      <c r="A11750">
        <f>Data_checks!K11757</f>
        <v>11743</v>
      </c>
      <c r="B11750" t="str">
        <f>Data_checks!L11757</f>
        <v>S</v>
      </c>
      <c r="C11750" t="str">
        <f>Data_checks!M11757</f>
        <v>H</v>
      </c>
    </row>
    <row r="11751" spans="1:3" x14ac:dyDescent="0.25">
      <c r="A11751">
        <f>Data_checks!K11758</f>
        <v>11744</v>
      </c>
      <c r="B11751" t="str">
        <f>Data_checks!L11758</f>
        <v>H</v>
      </c>
      <c r="C11751" t="str">
        <f>Data_checks!M11758</f>
        <v>H</v>
      </c>
    </row>
    <row r="11752" spans="1:3" x14ac:dyDescent="0.25">
      <c r="A11752">
        <f>Data_checks!K11759</f>
        <v>11745</v>
      </c>
      <c r="B11752" t="str">
        <f>Data_checks!L11759</f>
        <v>H</v>
      </c>
      <c r="C11752" t="str">
        <f>Data_checks!M11759</f>
        <v>H</v>
      </c>
    </row>
    <row r="11753" spans="1:3" x14ac:dyDescent="0.25">
      <c r="A11753">
        <f>Data_checks!K11760</f>
        <v>11746</v>
      </c>
      <c r="B11753" t="str">
        <f>Data_checks!L11760</f>
        <v>I</v>
      </c>
      <c r="C11753" t="str">
        <f>Data_checks!M11760</f>
        <v>S</v>
      </c>
    </row>
    <row r="11754" spans="1:3" x14ac:dyDescent="0.25">
      <c r="A11754">
        <f>Data_checks!K11761</f>
        <v>11747</v>
      </c>
      <c r="B11754" t="str">
        <f>Data_checks!L11761</f>
        <v>S</v>
      </c>
      <c r="C11754" t="str">
        <f>Data_checks!M11761</f>
        <v>H</v>
      </c>
    </row>
    <row r="11755" spans="1:3" x14ac:dyDescent="0.25">
      <c r="A11755">
        <f>Data_checks!K11762</f>
        <v>11748</v>
      </c>
      <c r="B11755" t="str">
        <f>Data_checks!L11762</f>
        <v>I</v>
      </c>
      <c r="C11755" t="str">
        <f>Data_checks!M11762</f>
        <v>S</v>
      </c>
    </row>
    <row r="11756" spans="1:3" x14ac:dyDescent="0.25">
      <c r="A11756">
        <f>Data_checks!K11763</f>
        <v>11749</v>
      </c>
      <c r="B11756" t="str">
        <f>Data_checks!L11763</f>
        <v>I</v>
      </c>
      <c r="C11756" t="str">
        <f>Data_checks!M11763</f>
        <v>S</v>
      </c>
    </row>
    <row r="11757" spans="1:3" x14ac:dyDescent="0.25">
      <c r="A11757">
        <f>Data_checks!K11764</f>
        <v>11750</v>
      </c>
      <c r="B11757" t="str">
        <f>Data_checks!L11764</f>
        <v>D</v>
      </c>
      <c r="C11757" t="str">
        <f>Data_checks!M11764</f>
        <v>D</v>
      </c>
    </row>
    <row r="11758" spans="1:3" x14ac:dyDescent="0.25">
      <c r="A11758">
        <f>Data_checks!K11765</f>
        <v>11751</v>
      </c>
      <c r="B11758" t="str">
        <f>Data_checks!L11765</f>
        <v>S</v>
      </c>
      <c r="C11758" t="str">
        <f>Data_checks!M11765</f>
        <v>H</v>
      </c>
    </row>
    <row r="11759" spans="1:3" x14ac:dyDescent="0.25">
      <c r="A11759">
        <f>Data_checks!K11766</f>
        <v>11752</v>
      </c>
      <c r="B11759" t="str">
        <f>Data_checks!L11766</f>
        <v>I</v>
      </c>
      <c r="C11759" t="str">
        <f>Data_checks!M11766</f>
        <v>H</v>
      </c>
    </row>
    <row r="11760" spans="1:3" x14ac:dyDescent="0.25">
      <c r="A11760">
        <f>Data_checks!K11767</f>
        <v>11753</v>
      </c>
      <c r="B11760" t="str">
        <f>Data_checks!L11767</f>
        <v>I</v>
      </c>
      <c r="C11760" t="str">
        <f>Data_checks!M11767</f>
        <v>I</v>
      </c>
    </row>
    <row r="11761" spans="1:3" x14ac:dyDescent="0.25">
      <c r="A11761">
        <f>Data_checks!K11768</f>
        <v>11754</v>
      </c>
      <c r="B11761" t="str">
        <f>Data_checks!L11768</f>
        <v>I</v>
      </c>
      <c r="C11761" t="str">
        <f>Data_checks!M11768</f>
        <v>S</v>
      </c>
    </row>
    <row r="11762" spans="1:3" x14ac:dyDescent="0.25">
      <c r="A11762">
        <f>Data_checks!K11769</f>
        <v>11755</v>
      </c>
      <c r="B11762" t="str">
        <f>Data_checks!L11769</f>
        <v>H</v>
      </c>
      <c r="C11762" t="str">
        <f>Data_checks!M11769</f>
        <v>H</v>
      </c>
    </row>
    <row r="11763" spans="1:3" x14ac:dyDescent="0.25">
      <c r="A11763">
        <f>Data_checks!K11770</f>
        <v>11756</v>
      </c>
      <c r="B11763" t="str">
        <f>Data_checks!L11770</f>
        <v>D</v>
      </c>
      <c r="C11763" t="str">
        <f>Data_checks!M11770</f>
        <v>D</v>
      </c>
    </row>
    <row r="11764" spans="1:3" x14ac:dyDescent="0.25">
      <c r="A11764">
        <f>Data_checks!K11771</f>
        <v>11757</v>
      </c>
      <c r="B11764" t="str">
        <f>Data_checks!L11771</f>
        <v>D</v>
      </c>
      <c r="C11764" t="str">
        <f>Data_checks!M11771</f>
        <v>D</v>
      </c>
    </row>
    <row r="11765" spans="1:3" x14ac:dyDescent="0.25">
      <c r="A11765">
        <f>Data_checks!K11772</f>
        <v>11758</v>
      </c>
      <c r="B11765" t="str">
        <f>Data_checks!L11772</f>
        <v>I</v>
      </c>
      <c r="C11765" t="str">
        <f>Data_checks!M11772</f>
        <v>D</v>
      </c>
    </row>
    <row r="11766" spans="1:3" x14ac:dyDescent="0.25">
      <c r="A11766">
        <f>Data_checks!K11773</f>
        <v>11759</v>
      </c>
      <c r="B11766" t="str">
        <f>Data_checks!L11773</f>
        <v>I</v>
      </c>
      <c r="C11766" t="str">
        <f>Data_checks!M11773</f>
        <v>I</v>
      </c>
    </row>
    <row r="11767" spans="1:3" x14ac:dyDescent="0.25">
      <c r="A11767">
        <f>Data_checks!K11774</f>
        <v>11760</v>
      </c>
      <c r="B11767" t="str">
        <f>Data_checks!L11774</f>
        <v>H</v>
      </c>
      <c r="C11767" t="str">
        <f>Data_checks!M11774</f>
        <v>H</v>
      </c>
    </row>
    <row r="11768" spans="1:3" x14ac:dyDescent="0.25">
      <c r="A11768">
        <f>Data_checks!K11775</f>
        <v>11761</v>
      </c>
      <c r="B11768" t="str">
        <f>Data_checks!L11775</f>
        <v>D</v>
      </c>
      <c r="C11768" t="str">
        <f>Data_checks!M11775</f>
        <v>D</v>
      </c>
    </row>
    <row r="11769" spans="1:3" x14ac:dyDescent="0.25">
      <c r="A11769">
        <f>Data_checks!K11776</f>
        <v>11762</v>
      </c>
      <c r="B11769" t="str">
        <f>Data_checks!L11776</f>
        <v>S</v>
      </c>
      <c r="C11769" t="str">
        <f>Data_checks!M11776</f>
        <v>I</v>
      </c>
    </row>
    <row r="11770" spans="1:3" x14ac:dyDescent="0.25">
      <c r="A11770">
        <f>Data_checks!K11777</f>
        <v>11763</v>
      </c>
      <c r="B11770" t="str">
        <f>Data_checks!L11777</f>
        <v>H</v>
      </c>
      <c r="C11770" t="str">
        <f>Data_checks!M11777</f>
        <v>H</v>
      </c>
    </row>
    <row r="11771" spans="1:3" x14ac:dyDescent="0.25">
      <c r="A11771">
        <f>Data_checks!K11778</f>
        <v>11764</v>
      </c>
      <c r="B11771" t="str">
        <f>Data_checks!L11778</f>
        <v>I</v>
      </c>
      <c r="C11771" t="str">
        <f>Data_checks!M11778</f>
        <v>I</v>
      </c>
    </row>
    <row r="11772" spans="1:3" x14ac:dyDescent="0.25">
      <c r="A11772">
        <f>Data_checks!K11779</f>
        <v>11765</v>
      </c>
      <c r="B11772" t="str">
        <f>Data_checks!L11779</f>
        <v>S</v>
      </c>
      <c r="C11772" t="str">
        <f>Data_checks!M11779</f>
        <v>H</v>
      </c>
    </row>
    <row r="11773" spans="1:3" x14ac:dyDescent="0.25">
      <c r="A11773">
        <f>Data_checks!K11780</f>
        <v>11766</v>
      </c>
      <c r="B11773" t="str">
        <f>Data_checks!L11780</f>
        <v>H</v>
      </c>
      <c r="C11773" t="str">
        <f>Data_checks!M11780</f>
        <v>H</v>
      </c>
    </row>
    <row r="11774" spans="1:3" x14ac:dyDescent="0.25">
      <c r="A11774">
        <f>Data_checks!K11781</f>
        <v>11767</v>
      </c>
      <c r="B11774" t="str">
        <f>Data_checks!L11781</f>
        <v>H</v>
      </c>
      <c r="C11774" t="str">
        <f>Data_checks!M11781</f>
        <v>S</v>
      </c>
    </row>
    <row r="11775" spans="1:3" x14ac:dyDescent="0.25">
      <c r="A11775">
        <f>Data_checks!K11782</f>
        <v>11768</v>
      </c>
      <c r="B11775" t="str">
        <f>Data_checks!L11782</f>
        <v>S</v>
      </c>
      <c r="C11775" t="str">
        <f>Data_checks!M11782</f>
        <v>H</v>
      </c>
    </row>
    <row r="11776" spans="1:3" x14ac:dyDescent="0.25">
      <c r="A11776">
        <f>Data_checks!K11783</f>
        <v>11769</v>
      </c>
      <c r="B11776" t="str">
        <f>Data_checks!L11783</f>
        <v>D</v>
      </c>
      <c r="C11776" t="str">
        <f>Data_checks!M11783</f>
        <v>D</v>
      </c>
    </row>
    <row r="11777" spans="1:3" x14ac:dyDescent="0.25">
      <c r="A11777">
        <f>Data_checks!K11784</f>
        <v>11770</v>
      </c>
      <c r="B11777" t="str">
        <f>Data_checks!L11784</f>
        <v>D</v>
      </c>
      <c r="C11777" t="str">
        <f>Data_checks!M11784</f>
        <v>D</v>
      </c>
    </row>
    <row r="11778" spans="1:3" x14ac:dyDescent="0.25">
      <c r="A11778">
        <f>Data_checks!K11785</f>
        <v>11771</v>
      </c>
      <c r="B11778" t="str">
        <f>Data_checks!L11785</f>
        <v>S</v>
      </c>
      <c r="C11778" t="str">
        <f>Data_checks!M11785</f>
        <v>D</v>
      </c>
    </row>
    <row r="11779" spans="1:3" x14ac:dyDescent="0.25">
      <c r="A11779">
        <f>Data_checks!K11786</f>
        <v>11772</v>
      </c>
      <c r="B11779" t="str">
        <f>Data_checks!L11786</f>
        <v>I</v>
      </c>
      <c r="C11779" t="str">
        <f>Data_checks!M11786</f>
        <v>D</v>
      </c>
    </row>
    <row r="11780" spans="1:3" x14ac:dyDescent="0.25">
      <c r="A11780">
        <f>Data_checks!K11787</f>
        <v>11773</v>
      </c>
      <c r="B11780" t="str">
        <f>Data_checks!L11787</f>
        <v>S</v>
      </c>
      <c r="C11780" t="str">
        <f>Data_checks!M11787</f>
        <v>H</v>
      </c>
    </row>
    <row r="11781" spans="1:3" x14ac:dyDescent="0.25">
      <c r="A11781">
        <f>Data_checks!K11788</f>
        <v>11774</v>
      </c>
      <c r="B11781" t="str">
        <f>Data_checks!L11788</f>
        <v>S</v>
      </c>
      <c r="C11781" t="str">
        <f>Data_checks!M11788</f>
        <v>H</v>
      </c>
    </row>
    <row r="11782" spans="1:3" x14ac:dyDescent="0.25">
      <c r="A11782">
        <f>Data_checks!K11789</f>
        <v>11775</v>
      </c>
      <c r="B11782" t="str">
        <f>Data_checks!L11789</f>
        <v>S</v>
      </c>
      <c r="C11782" t="str">
        <f>Data_checks!M11789</f>
        <v>H</v>
      </c>
    </row>
    <row r="11783" spans="1:3" x14ac:dyDescent="0.25">
      <c r="A11783">
        <f>Data_checks!K11790</f>
        <v>11776</v>
      </c>
      <c r="B11783" t="str">
        <f>Data_checks!L11790</f>
        <v>D</v>
      </c>
      <c r="C11783" t="str">
        <f>Data_checks!M11790</f>
        <v>D</v>
      </c>
    </row>
    <row r="11784" spans="1:3" x14ac:dyDescent="0.25">
      <c r="A11784">
        <f>Data_checks!K11791</f>
        <v>11777</v>
      </c>
      <c r="B11784" t="str">
        <f>Data_checks!L11791</f>
        <v>H</v>
      </c>
      <c r="C11784" t="str">
        <f>Data_checks!M11791</f>
        <v>H</v>
      </c>
    </row>
    <row r="11785" spans="1:3" x14ac:dyDescent="0.25">
      <c r="A11785">
        <f>Data_checks!K11792</f>
        <v>11778</v>
      </c>
      <c r="B11785" t="str">
        <f>Data_checks!L11792</f>
        <v>D</v>
      </c>
      <c r="C11785" t="str">
        <f>Data_checks!M11792</f>
        <v>D</v>
      </c>
    </row>
    <row r="11786" spans="1:3" x14ac:dyDescent="0.25">
      <c r="A11786">
        <f>Data_checks!K11793</f>
        <v>11779</v>
      </c>
      <c r="B11786" t="str">
        <f>Data_checks!L11793</f>
        <v>S</v>
      </c>
      <c r="C11786" t="str">
        <f>Data_checks!M11793</f>
        <v>H</v>
      </c>
    </row>
    <row r="11787" spans="1:3" x14ac:dyDescent="0.25">
      <c r="A11787">
        <f>Data_checks!K11794</f>
        <v>11780</v>
      </c>
      <c r="B11787" t="str">
        <f>Data_checks!L11794</f>
        <v>H</v>
      </c>
      <c r="C11787" t="str">
        <f>Data_checks!M11794</f>
        <v>H</v>
      </c>
    </row>
    <row r="11788" spans="1:3" x14ac:dyDescent="0.25">
      <c r="A11788">
        <f>Data_checks!K11795</f>
        <v>11781</v>
      </c>
      <c r="B11788" t="str">
        <f>Data_checks!L11795</f>
        <v>D</v>
      </c>
      <c r="C11788" t="str">
        <f>Data_checks!M11795</f>
        <v>D</v>
      </c>
    </row>
    <row r="11789" spans="1:3" x14ac:dyDescent="0.25">
      <c r="A11789">
        <f>Data_checks!K11796</f>
        <v>11782</v>
      </c>
      <c r="B11789" t="str">
        <f>Data_checks!L11796</f>
        <v>D</v>
      </c>
      <c r="C11789" t="str">
        <f>Data_checks!M11796</f>
        <v>D</v>
      </c>
    </row>
    <row r="11790" spans="1:3" x14ac:dyDescent="0.25">
      <c r="A11790">
        <f>Data_checks!K11797</f>
        <v>11783</v>
      </c>
      <c r="B11790" t="str">
        <f>Data_checks!L11797</f>
        <v>H</v>
      </c>
      <c r="C11790" t="str">
        <f>Data_checks!M11797</f>
        <v>H</v>
      </c>
    </row>
    <row r="11791" spans="1:3" x14ac:dyDescent="0.25">
      <c r="A11791">
        <f>Data_checks!K11798</f>
        <v>11784</v>
      </c>
      <c r="B11791" t="str">
        <f>Data_checks!L11798</f>
        <v>I</v>
      </c>
      <c r="C11791" t="str">
        <f>Data_checks!M11798</f>
        <v>I</v>
      </c>
    </row>
    <row r="11792" spans="1:3" x14ac:dyDescent="0.25">
      <c r="A11792">
        <f>Data_checks!K11799</f>
        <v>11785</v>
      </c>
      <c r="B11792" t="str">
        <f>Data_checks!L11799</f>
        <v>S</v>
      </c>
      <c r="C11792" t="str">
        <f>Data_checks!M11799</f>
        <v>H</v>
      </c>
    </row>
    <row r="11793" spans="1:3" x14ac:dyDescent="0.25">
      <c r="A11793">
        <f>Data_checks!K11800</f>
        <v>11786</v>
      </c>
      <c r="B11793" t="str">
        <f>Data_checks!L11800</f>
        <v>H</v>
      </c>
      <c r="C11793" t="str">
        <f>Data_checks!M11800</f>
        <v>H</v>
      </c>
    </row>
    <row r="11794" spans="1:3" x14ac:dyDescent="0.25">
      <c r="A11794">
        <f>Data_checks!K11801</f>
        <v>11787</v>
      </c>
      <c r="B11794" t="str">
        <f>Data_checks!L11801</f>
        <v>I</v>
      </c>
      <c r="C11794" t="str">
        <f>Data_checks!M11801</f>
        <v>S</v>
      </c>
    </row>
    <row r="11795" spans="1:3" x14ac:dyDescent="0.25">
      <c r="A11795">
        <f>Data_checks!K11802</f>
        <v>11788</v>
      </c>
      <c r="B11795" t="str">
        <f>Data_checks!L11802</f>
        <v>S</v>
      </c>
      <c r="C11795" t="str">
        <f>Data_checks!M11802</f>
        <v>S</v>
      </c>
    </row>
    <row r="11796" spans="1:3" x14ac:dyDescent="0.25">
      <c r="A11796">
        <f>Data_checks!K11803</f>
        <v>11789</v>
      </c>
      <c r="B11796" t="str">
        <f>Data_checks!L11803</f>
        <v>H</v>
      </c>
      <c r="C11796" t="str">
        <f>Data_checks!M11803</f>
        <v>H</v>
      </c>
    </row>
    <row r="11797" spans="1:3" x14ac:dyDescent="0.25">
      <c r="A11797">
        <f>Data_checks!K11804</f>
        <v>11790</v>
      </c>
      <c r="B11797" t="str">
        <f>Data_checks!L11804</f>
        <v>D</v>
      </c>
      <c r="C11797" t="str">
        <f>Data_checks!M11804</f>
        <v>D</v>
      </c>
    </row>
    <row r="11798" spans="1:3" x14ac:dyDescent="0.25">
      <c r="A11798">
        <f>Data_checks!K11805</f>
        <v>11791</v>
      </c>
      <c r="B11798" t="str">
        <f>Data_checks!L11805</f>
        <v>I</v>
      </c>
      <c r="C11798" t="str">
        <f>Data_checks!M11805</f>
        <v>I</v>
      </c>
    </row>
    <row r="11799" spans="1:3" x14ac:dyDescent="0.25">
      <c r="A11799">
        <f>Data_checks!K11806</f>
        <v>11792</v>
      </c>
      <c r="B11799" t="str">
        <f>Data_checks!L11806</f>
        <v>I</v>
      </c>
      <c r="C11799" t="str">
        <f>Data_checks!M11806</f>
        <v>D</v>
      </c>
    </row>
    <row r="11800" spans="1:3" x14ac:dyDescent="0.25">
      <c r="A11800">
        <f>Data_checks!K11807</f>
        <v>11793</v>
      </c>
      <c r="B11800" t="str">
        <f>Data_checks!L11807</f>
        <v>S</v>
      </c>
      <c r="C11800" t="str">
        <f>Data_checks!M11807</f>
        <v>H</v>
      </c>
    </row>
    <row r="11801" spans="1:3" x14ac:dyDescent="0.25">
      <c r="A11801">
        <f>Data_checks!K11808</f>
        <v>11794</v>
      </c>
      <c r="B11801" t="str">
        <f>Data_checks!L11808</f>
        <v>S</v>
      </c>
      <c r="C11801" t="str">
        <f>Data_checks!M11808</f>
        <v>S</v>
      </c>
    </row>
    <row r="11802" spans="1:3" x14ac:dyDescent="0.25">
      <c r="A11802">
        <f>Data_checks!K11809</f>
        <v>11795</v>
      </c>
      <c r="B11802" t="str">
        <f>Data_checks!L11809</f>
        <v>I</v>
      </c>
      <c r="C11802" t="str">
        <f>Data_checks!M11809</f>
        <v>H</v>
      </c>
    </row>
    <row r="11803" spans="1:3" x14ac:dyDescent="0.25">
      <c r="A11803">
        <f>Data_checks!K11810</f>
        <v>11796</v>
      </c>
      <c r="B11803" t="str">
        <f>Data_checks!L11810</f>
        <v>H</v>
      </c>
      <c r="C11803" t="str">
        <f>Data_checks!M11810</f>
        <v>S</v>
      </c>
    </row>
    <row r="11804" spans="1:3" x14ac:dyDescent="0.25">
      <c r="A11804">
        <f>Data_checks!K11811</f>
        <v>11797</v>
      </c>
      <c r="B11804" t="str">
        <f>Data_checks!L11811</f>
        <v>I</v>
      </c>
      <c r="C11804" t="str">
        <f>Data_checks!M11811</f>
        <v>D</v>
      </c>
    </row>
    <row r="11805" spans="1:3" x14ac:dyDescent="0.25">
      <c r="A11805">
        <f>Data_checks!K11812</f>
        <v>11798</v>
      </c>
      <c r="B11805" t="str">
        <f>Data_checks!L11812</f>
        <v>H</v>
      </c>
      <c r="C11805" t="str">
        <f>Data_checks!M11812</f>
        <v>H</v>
      </c>
    </row>
    <row r="11806" spans="1:3" x14ac:dyDescent="0.25">
      <c r="A11806">
        <f>Data_checks!K11813</f>
        <v>11799</v>
      </c>
      <c r="B11806" t="str">
        <f>Data_checks!L11813</f>
        <v>S</v>
      </c>
      <c r="C11806" t="str">
        <f>Data_checks!M11813</f>
        <v>H</v>
      </c>
    </row>
    <row r="11807" spans="1:3" x14ac:dyDescent="0.25">
      <c r="A11807">
        <f>Data_checks!K11814</f>
        <v>11800</v>
      </c>
      <c r="B11807" t="str">
        <f>Data_checks!L11814</f>
        <v>I</v>
      </c>
      <c r="C11807" t="str">
        <f>Data_checks!M11814</f>
        <v>I</v>
      </c>
    </row>
    <row r="11808" spans="1:3" x14ac:dyDescent="0.25">
      <c r="A11808">
        <f>Data_checks!K11815</f>
        <v>11801</v>
      </c>
      <c r="B11808" t="str">
        <f>Data_checks!L11815</f>
        <v>S</v>
      </c>
      <c r="C11808" t="str">
        <f>Data_checks!M11815</f>
        <v>D</v>
      </c>
    </row>
    <row r="11809" spans="1:3" x14ac:dyDescent="0.25">
      <c r="A11809">
        <f>Data_checks!K11816</f>
        <v>11802</v>
      </c>
      <c r="B11809" t="str">
        <f>Data_checks!L11816</f>
        <v>I</v>
      </c>
      <c r="C11809" t="str">
        <f>Data_checks!M11816</f>
        <v>H</v>
      </c>
    </row>
    <row r="11810" spans="1:3" x14ac:dyDescent="0.25">
      <c r="A11810">
        <f>Data_checks!K11817</f>
        <v>11803</v>
      </c>
      <c r="B11810" t="str">
        <f>Data_checks!L11817</f>
        <v>S</v>
      </c>
      <c r="C11810" t="str">
        <f>Data_checks!M11817</f>
        <v>H</v>
      </c>
    </row>
    <row r="11811" spans="1:3" x14ac:dyDescent="0.25">
      <c r="A11811">
        <f>Data_checks!K11818</f>
        <v>11804</v>
      </c>
      <c r="B11811" t="str">
        <f>Data_checks!L11818</f>
        <v>D</v>
      </c>
      <c r="C11811" t="str">
        <f>Data_checks!M11818</f>
        <v>D</v>
      </c>
    </row>
    <row r="11812" spans="1:3" x14ac:dyDescent="0.25">
      <c r="A11812">
        <f>Data_checks!K11819</f>
        <v>11805</v>
      </c>
      <c r="B11812" t="str">
        <f>Data_checks!L11819</f>
        <v>S</v>
      </c>
      <c r="C11812" t="str">
        <f>Data_checks!M11819</f>
        <v>I</v>
      </c>
    </row>
    <row r="11813" spans="1:3" x14ac:dyDescent="0.25">
      <c r="A11813">
        <f>Data_checks!K11820</f>
        <v>11806</v>
      </c>
      <c r="B11813" t="str">
        <f>Data_checks!L11820</f>
        <v>D</v>
      </c>
      <c r="C11813" t="str">
        <f>Data_checks!M11820</f>
        <v>D</v>
      </c>
    </row>
    <row r="11814" spans="1:3" x14ac:dyDescent="0.25">
      <c r="A11814">
        <f>Data_checks!K11821</f>
        <v>11807</v>
      </c>
      <c r="B11814" t="str">
        <f>Data_checks!L11821</f>
        <v>D</v>
      </c>
      <c r="C11814" t="str">
        <f>Data_checks!M11821</f>
        <v>D</v>
      </c>
    </row>
    <row r="11815" spans="1:3" x14ac:dyDescent="0.25">
      <c r="A11815">
        <f>Data_checks!K11822</f>
        <v>11808</v>
      </c>
      <c r="B11815" t="str">
        <f>Data_checks!L11822</f>
        <v>I</v>
      </c>
      <c r="C11815" t="str">
        <f>Data_checks!M11822</f>
        <v>H</v>
      </c>
    </row>
    <row r="11816" spans="1:3" x14ac:dyDescent="0.25">
      <c r="A11816">
        <f>Data_checks!K11823</f>
        <v>11809</v>
      </c>
      <c r="B11816" t="str">
        <f>Data_checks!L11823</f>
        <v>S</v>
      </c>
      <c r="C11816" t="str">
        <f>Data_checks!M11823</f>
        <v>S</v>
      </c>
    </row>
    <row r="11817" spans="1:3" x14ac:dyDescent="0.25">
      <c r="A11817">
        <f>Data_checks!K11824</f>
        <v>11810</v>
      </c>
      <c r="B11817" t="str">
        <f>Data_checks!L11824</f>
        <v>I</v>
      </c>
      <c r="C11817" t="str">
        <f>Data_checks!M11824</f>
        <v>H</v>
      </c>
    </row>
    <row r="11818" spans="1:3" x14ac:dyDescent="0.25">
      <c r="A11818">
        <f>Data_checks!K11825</f>
        <v>11811</v>
      </c>
      <c r="B11818" t="str">
        <f>Data_checks!L11825</f>
        <v>S</v>
      </c>
      <c r="C11818" t="str">
        <f>Data_checks!M11825</f>
        <v>H</v>
      </c>
    </row>
    <row r="11819" spans="1:3" x14ac:dyDescent="0.25">
      <c r="A11819">
        <f>Data_checks!K11826</f>
        <v>11812</v>
      </c>
      <c r="B11819" t="str">
        <f>Data_checks!L11826</f>
        <v>S</v>
      </c>
      <c r="C11819" t="str">
        <f>Data_checks!M11826</f>
        <v>H</v>
      </c>
    </row>
    <row r="11820" spans="1:3" x14ac:dyDescent="0.25">
      <c r="A11820">
        <f>Data_checks!K11827</f>
        <v>11813</v>
      </c>
      <c r="B11820" t="str">
        <f>Data_checks!L11827</f>
        <v>D</v>
      </c>
      <c r="C11820" t="str">
        <f>Data_checks!M11827</f>
        <v>D</v>
      </c>
    </row>
    <row r="11821" spans="1:3" x14ac:dyDescent="0.25">
      <c r="A11821">
        <f>Data_checks!K11828</f>
        <v>11814</v>
      </c>
      <c r="B11821" t="str">
        <f>Data_checks!L11828</f>
        <v>D</v>
      </c>
      <c r="C11821" t="str">
        <f>Data_checks!M11828</f>
        <v>D</v>
      </c>
    </row>
    <row r="11822" spans="1:3" x14ac:dyDescent="0.25">
      <c r="A11822">
        <f>Data_checks!K11829</f>
        <v>11815</v>
      </c>
      <c r="B11822" t="str">
        <f>Data_checks!L11829</f>
        <v>S</v>
      </c>
      <c r="C11822" t="str">
        <f>Data_checks!M11829</f>
        <v>H</v>
      </c>
    </row>
    <row r="11823" spans="1:3" x14ac:dyDescent="0.25">
      <c r="A11823">
        <f>Data_checks!K11830</f>
        <v>11816</v>
      </c>
      <c r="B11823" t="str">
        <f>Data_checks!L11830</f>
        <v>H</v>
      </c>
      <c r="C11823" t="str">
        <f>Data_checks!M11830</f>
        <v>I</v>
      </c>
    </row>
    <row r="11824" spans="1:3" x14ac:dyDescent="0.25">
      <c r="A11824">
        <f>Data_checks!K11831</f>
        <v>11817</v>
      </c>
      <c r="B11824" t="str">
        <f>Data_checks!L11831</f>
        <v>H</v>
      </c>
      <c r="C11824" t="str">
        <f>Data_checks!M11831</f>
        <v>H</v>
      </c>
    </row>
    <row r="11825" spans="1:3" x14ac:dyDescent="0.25">
      <c r="A11825">
        <f>Data_checks!K11832</f>
        <v>11818</v>
      </c>
      <c r="B11825" t="str">
        <f>Data_checks!L11832</f>
        <v>D</v>
      </c>
      <c r="C11825" t="str">
        <f>Data_checks!M11832</f>
        <v>D</v>
      </c>
    </row>
    <row r="11826" spans="1:3" x14ac:dyDescent="0.25">
      <c r="A11826">
        <f>Data_checks!K11833</f>
        <v>11819</v>
      </c>
      <c r="B11826" t="str">
        <f>Data_checks!L11833</f>
        <v>I</v>
      </c>
      <c r="C11826" t="str">
        <f>Data_checks!M11833</f>
        <v>I</v>
      </c>
    </row>
    <row r="11827" spans="1:3" x14ac:dyDescent="0.25">
      <c r="A11827">
        <f>Data_checks!K11834</f>
        <v>11820</v>
      </c>
      <c r="B11827" t="str">
        <f>Data_checks!L11834</f>
        <v>I</v>
      </c>
      <c r="C11827" t="str">
        <f>Data_checks!M11834</f>
        <v>D</v>
      </c>
    </row>
    <row r="11828" spans="1:3" x14ac:dyDescent="0.25">
      <c r="A11828">
        <f>Data_checks!K11835</f>
        <v>11821</v>
      </c>
      <c r="B11828" t="str">
        <f>Data_checks!L11835</f>
        <v>S</v>
      </c>
      <c r="C11828" t="str">
        <f>Data_checks!M11835</f>
        <v>H</v>
      </c>
    </row>
    <row r="11829" spans="1:3" x14ac:dyDescent="0.25">
      <c r="A11829">
        <f>Data_checks!K11836</f>
        <v>11822</v>
      </c>
      <c r="B11829" t="str">
        <f>Data_checks!L11836</f>
        <v>D</v>
      </c>
      <c r="C11829" t="str">
        <f>Data_checks!M11836</f>
        <v>D</v>
      </c>
    </row>
    <row r="11830" spans="1:3" x14ac:dyDescent="0.25">
      <c r="A11830">
        <f>Data_checks!K11837</f>
        <v>11823</v>
      </c>
      <c r="B11830" t="str">
        <f>Data_checks!L11837</f>
        <v>I</v>
      </c>
      <c r="C11830" t="str">
        <f>Data_checks!M11837</f>
        <v>D</v>
      </c>
    </row>
    <row r="11831" spans="1:3" x14ac:dyDescent="0.25">
      <c r="A11831">
        <f>Data_checks!K11838</f>
        <v>11824</v>
      </c>
      <c r="B11831" t="str">
        <f>Data_checks!L11838</f>
        <v>S</v>
      </c>
      <c r="C11831" t="str">
        <f>Data_checks!M11838</f>
        <v>H</v>
      </c>
    </row>
    <row r="11832" spans="1:3" x14ac:dyDescent="0.25">
      <c r="A11832">
        <f>Data_checks!K11839</f>
        <v>11825</v>
      </c>
      <c r="B11832" t="str">
        <f>Data_checks!L11839</f>
        <v>H</v>
      </c>
      <c r="C11832" t="str">
        <f>Data_checks!M11839</f>
        <v>S</v>
      </c>
    </row>
    <row r="11833" spans="1:3" x14ac:dyDescent="0.25">
      <c r="A11833">
        <f>Data_checks!K11840</f>
        <v>11826</v>
      </c>
      <c r="B11833" t="str">
        <f>Data_checks!L11840</f>
        <v>H</v>
      </c>
      <c r="C11833" t="str">
        <f>Data_checks!M11840</f>
        <v>H</v>
      </c>
    </row>
    <row r="11834" spans="1:3" x14ac:dyDescent="0.25">
      <c r="A11834">
        <f>Data_checks!K11841</f>
        <v>11827</v>
      </c>
      <c r="B11834" t="str">
        <f>Data_checks!L11841</f>
        <v>S</v>
      </c>
      <c r="C11834" t="str">
        <f>Data_checks!M11841</f>
        <v>H</v>
      </c>
    </row>
    <row r="11835" spans="1:3" x14ac:dyDescent="0.25">
      <c r="A11835">
        <f>Data_checks!K11842</f>
        <v>11828</v>
      </c>
      <c r="B11835" t="str">
        <f>Data_checks!L11842</f>
        <v>I</v>
      </c>
      <c r="C11835" t="str">
        <f>Data_checks!M11842</f>
        <v>H</v>
      </c>
    </row>
    <row r="11836" spans="1:3" x14ac:dyDescent="0.25">
      <c r="A11836">
        <f>Data_checks!K11843</f>
        <v>11829</v>
      </c>
      <c r="B11836" t="str">
        <f>Data_checks!L11843</f>
        <v>H</v>
      </c>
      <c r="C11836" t="str">
        <f>Data_checks!M11843</f>
        <v>H</v>
      </c>
    </row>
    <row r="11837" spans="1:3" x14ac:dyDescent="0.25">
      <c r="A11837">
        <f>Data_checks!K11844</f>
        <v>11830</v>
      </c>
      <c r="B11837" t="str">
        <f>Data_checks!L11844</f>
        <v>S</v>
      </c>
      <c r="C11837" t="str">
        <f>Data_checks!M11844</f>
        <v>H</v>
      </c>
    </row>
    <row r="11838" spans="1:3" x14ac:dyDescent="0.25">
      <c r="A11838">
        <f>Data_checks!K11845</f>
        <v>11831</v>
      </c>
      <c r="B11838" t="str">
        <f>Data_checks!L11845</f>
        <v>S</v>
      </c>
      <c r="C11838" t="str">
        <f>Data_checks!M11845</f>
        <v>H</v>
      </c>
    </row>
    <row r="11839" spans="1:3" x14ac:dyDescent="0.25">
      <c r="A11839">
        <f>Data_checks!K11846</f>
        <v>11832</v>
      </c>
      <c r="B11839" t="str">
        <f>Data_checks!L11846</f>
        <v>H</v>
      </c>
      <c r="C11839" t="str">
        <f>Data_checks!M11846</f>
        <v>S</v>
      </c>
    </row>
    <row r="11840" spans="1:3" x14ac:dyDescent="0.25">
      <c r="A11840">
        <f>Data_checks!K11847</f>
        <v>11833</v>
      </c>
      <c r="B11840" t="str">
        <f>Data_checks!L11847</f>
        <v>D</v>
      </c>
      <c r="C11840" t="str">
        <f>Data_checks!M11847</f>
        <v>D</v>
      </c>
    </row>
    <row r="11841" spans="1:3" x14ac:dyDescent="0.25">
      <c r="A11841">
        <f>Data_checks!K11848</f>
        <v>11834</v>
      </c>
      <c r="B11841" t="str">
        <f>Data_checks!L11848</f>
        <v>I</v>
      </c>
      <c r="C11841" t="str">
        <f>Data_checks!M11848</f>
        <v>I</v>
      </c>
    </row>
    <row r="11842" spans="1:3" x14ac:dyDescent="0.25">
      <c r="A11842">
        <f>Data_checks!K11849</f>
        <v>11835</v>
      </c>
      <c r="B11842" t="str">
        <f>Data_checks!L11849</f>
        <v>H</v>
      </c>
      <c r="C11842" t="str">
        <f>Data_checks!M11849</f>
        <v>H</v>
      </c>
    </row>
    <row r="11843" spans="1:3" x14ac:dyDescent="0.25">
      <c r="A11843">
        <f>Data_checks!K11850</f>
        <v>11836</v>
      </c>
      <c r="B11843" t="str">
        <f>Data_checks!L11850</f>
        <v>D</v>
      </c>
      <c r="C11843" t="str">
        <f>Data_checks!M11850</f>
        <v>D</v>
      </c>
    </row>
    <row r="11844" spans="1:3" x14ac:dyDescent="0.25">
      <c r="A11844">
        <f>Data_checks!K11851</f>
        <v>11837</v>
      </c>
      <c r="B11844" t="str">
        <f>Data_checks!L11851</f>
        <v>H</v>
      </c>
      <c r="C11844" t="str">
        <f>Data_checks!M11851</f>
        <v>H</v>
      </c>
    </row>
    <row r="11845" spans="1:3" x14ac:dyDescent="0.25">
      <c r="A11845">
        <f>Data_checks!K11852</f>
        <v>11838</v>
      </c>
      <c r="B11845" t="str">
        <f>Data_checks!L11852</f>
        <v>S</v>
      </c>
      <c r="C11845" t="str">
        <f>Data_checks!M11852</f>
        <v>H</v>
      </c>
    </row>
    <row r="11846" spans="1:3" x14ac:dyDescent="0.25">
      <c r="A11846">
        <f>Data_checks!K11853</f>
        <v>11839</v>
      </c>
      <c r="B11846" t="str">
        <f>Data_checks!L11853</f>
        <v>S</v>
      </c>
      <c r="C11846" t="str">
        <f>Data_checks!M11853</f>
        <v>D</v>
      </c>
    </row>
    <row r="11847" spans="1:3" x14ac:dyDescent="0.25">
      <c r="A11847">
        <f>Data_checks!K11854</f>
        <v>11840</v>
      </c>
      <c r="B11847" t="str">
        <f>Data_checks!L11854</f>
        <v>H</v>
      </c>
      <c r="C11847" t="str">
        <f>Data_checks!M11854</f>
        <v>H</v>
      </c>
    </row>
    <row r="11848" spans="1:3" x14ac:dyDescent="0.25">
      <c r="A11848">
        <f>Data_checks!K11855</f>
        <v>11841</v>
      </c>
      <c r="B11848" t="str">
        <f>Data_checks!L11855</f>
        <v>S</v>
      </c>
      <c r="C11848" t="str">
        <f>Data_checks!M11855</f>
        <v>S</v>
      </c>
    </row>
    <row r="11849" spans="1:3" x14ac:dyDescent="0.25">
      <c r="A11849">
        <f>Data_checks!K11856</f>
        <v>11842</v>
      </c>
      <c r="B11849" t="str">
        <f>Data_checks!L11856</f>
        <v>H</v>
      </c>
      <c r="C11849" t="str">
        <f>Data_checks!M11856</f>
        <v>S</v>
      </c>
    </row>
    <row r="11850" spans="1:3" x14ac:dyDescent="0.25">
      <c r="A11850">
        <f>Data_checks!K11857</f>
        <v>11843</v>
      </c>
      <c r="B11850" t="str">
        <f>Data_checks!L11857</f>
        <v>I</v>
      </c>
      <c r="C11850" t="str">
        <f>Data_checks!M11857</f>
        <v>S</v>
      </c>
    </row>
    <row r="11851" spans="1:3" x14ac:dyDescent="0.25">
      <c r="A11851">
        <f>Data_checks!K11858</f>
        <v>11844</v>
      </c>
      <c r="B11851" t="str">
        <f>Data_checks!L11858</f>
        <v>H</v>
      </c>
      <c r="C11851" t="str">
        <f>Data_checks!M11858</f>
        <v>H</v>
      </c>
    </row>
    <row r="11852" spans="1:3" x14ac:dyDescent="0.25">
      <c r="A11852">
        <f>Data_checks!K11859</f>
        <v>11845</v>
      </c>
      <c r="B11852" t="str">
        <f>Data_checks!L11859</f>
        <v>H</v>
      </c>
      <c r="C11852" t="str">
        <f>Data_checks!M11859</f>
        <v>S</v>
      </c>
    </row>
    <row r="11853" spans="1:3" x14ac:dyDescent="0.25">
      <c r="A11853">
        <f>Data_checks!K11860</f>
        <v>11846</v>
      </c>
      <c r="B11853" t="str">
        <f>Data_checks!L11860</f>
        <v>S</v>
      </c>
      <c r="C11853" t="str">
        <f>Data_checks!M11860</f>
        <v>S</v>
      </c>
    </row>
    <row r="11854" spans="1:3" x14ac:dyDescent="0.25">
      <c r="A11854">
        <f>Data_checks!K11861</f>
        <v>11847</v>
      </c>
      <c r="B11854" t="str">
        <f>Data_checks!L11861</f>
        <v>I</v>
      </c>
      <c r="C11854" t="str">
        <f>Data_checks!M11861</f>
        <v>H</v>
      </c>
    </row>
    <row r="11855" spans="1:3" x14ac:dyDescent="0.25">
      <c r="A11855">
        <f>Data_checks!K11862</f>
        <v>11848</v>
      </c>
      <c r="B11855" t="str">
        <f>Data_checks!L11862</f>
        <v>D</v>
      </c>
      <c r="C11855" t="str">
        <f>Data_checks!M11862</f>
        <v>D</v>
      </c>
    </row>
    <row r="11856" spans="1:3" x14ac:dyDescent="0.25">
      <c r="A11856">
        <f>Data_checks!K11863</f>
        <v>11849</v>
      </c>
      <c r="B11856" t="str">
        <f>Data_checks!L11863</f>
        <v>D</v>
      </c>
      <c r="C11856" t="str">
        <f>Data_checks!M11863</f>
        <v>D</v>
      </c>
    </row>
    <row r="11857" spans="1:3" x14ac:dyDescent="0.25">
      <c r="A11857">
        <f>Data_checks!K11864</f>
        <v>11850</v>
      </c>
      <c r="B11857" t="str">
        <f>Data_checks!L11864</f>
        <v>D</v>
      </c>
      <c r="C11857" t="str">
        <f>Data_checks!M11864</f>
        <v>D</v>
      </c>
    </row>
    <row r="11858" spans="1:3" x14ac:dyDescent="0.25">
      <c r="A11858">
        <f>Data_checks!K11865</f>
        <v>11851</v>
      </c>
      <c r="B11858" t="str">
        <f>Data_checks!L11865</f>
        <v>I</v>
      </c>
      <c r="C11858" t="str">
        <f>Data_checks!M11865</f>
        <v>D</v>
      </c>
    </row>
    <row r="11859" spans="1:3" x14ac:dyDescent="0.25">
      <c r="A11859">
        <f>Data_checks!K11866</f>
        <v>11852</v>
      </c>
      <c r="B11859" t="str">
        <f>Data_checks!L11866</f>
        <v>S</v>
      </c>
      <c r="C11859" t="str">
        <f>Data_checks!M11866</f>
        <v>H</v>
      </c>
    </row>
    <row r="11860" spans="1:3" x14ac:dyDescent="0.25">
      <c r="A11860">
        <f>Data_checks!K11867</f>
        <v>11853</v>
      </c>
      <c r="B11860" t="str">
        <f>Data_checks!L11867</f>
        <v>H</v>
      </c>
      <c r="C11860" t="str">
        <f>Data_checks!M11867</f>
        <v>H</v>
      </c>
    </row>
    <row r="11861" spans="1:3" x14ac:dyDescent="0.25">
      <c r="A11861">
        <f>Data_checks!K11868</f>
        <v>11854</v>
      </c>
      <c r="B11861" t="str">
        <f>Data_checks!L11868</f>
        <v>S</v>
      </c>
      <c r="C11861" t="str">
        <f>Data_checks!M11868</f>
        <v>H</v>
      </c>
    </row>
    <row r="11862" spans="1:3" x14ac:dyDescent="0.25">
      <c r="A11862">
        <f>Data_checks!K11869</f>
        <v>11855</v>
      </c>
      <c r="B11862" t="str">
        <f>Data_checks!L11869</f>
        <v>D</v>
      </c>
      <c r="C11862" t="str">
        <f>Data_checks!M11869</f>
        <v>D</v>
      </c>
    </row>
    <row r="11863" spans="1:3" x14ac:dyDescent="0.25">
      <c r="A11863">
        <f>Data_checks!K11870</f>
        <v>11856</v>
      </c>
      <c r="B11863" t="str">
        <f>Data_checks!L11870</f>
        <v>S</v>
      </c>
      <c r="C11863" t="str">
        <f>Data_checks!M11870</f>
        <v>D</v>
      </c>
    </row>
    <row r="11864" spans="1:3" x14ac:dyDescent="0.25">
      <c r="A11864">
        <f>Data_checks!K11871</f>
        <v>11857</v>
      </c>
      <c r="B11864" t="str">
        <f>Data_checks!L11871</f>
        <v>S</v>
      </c>
      <c r="C11864" t="str">
        <f>Data_checks!M11871</f>
        <v>S</v>
      </c>
    </row>
    <row r="11865" spans="1:3" x14ac:dyDescent="0.25">
      <c r="A11865">
        <f>Data_checks!K11872</f>
        <v>11858</v>
      </c>
      <c r="B11865" t="str">
        <f>Data_checks!L11872</f>
        <v>I</v>
      </c>
      <c r="C11865" t="str">
        <f>Data_checks!M11872</f>
        <v>S</v>
      </c>
    </row>
    <row r="11866" spans="1:3" x14ac:dyDescent="0.25">
      <c r="A11866">
        <f>Data_checks!K11873</f>
        <v>11859</v>
      </c>
      <c r="B11866" t="str">
        <f>Data_checks!L11873</f>
        <v>I</v>
      </c>
      <c r="C11866" t="str">
        <f>Data_checks!M11873</f>
        <v>H</v>
      </c>
    </row>
    <row r="11867" spans="1:3" x14ac:dyDescent="0.25">
      <c r="A11867">
        <f>Data_checks!K11874</f>
        <v>11860</v>
      </c>
      <c r="B11867" t="str">
        <f>Data_checks!L11874</f>
        <v>S</v>
      </c>
      <c r="C11867" t="str">
        <f>Data_checks!M11874</f>
        <v>I</v>
      </c>
    </row>
    <row r="11868" spans="1:3" x14ac:dyDescent="0.25">
      <c r="A11868">
        <f>Data_checks!K11875</f>
        <v>11861</v>
      </c>
      <c r="B11868" t="str">
        <f>Data_checks!L11875</f>
        <v>D</v>
      </c>
      <c r="C11868" t="str">
        <f>Data_checks!M11875</f>
        <v>D</v>
      </c>
    </row>
    <row r="11869" spans="1:3" x14ac:dyDescent="0.25">
      <c r="A11869">
        <f>Data_checks!K11876</f>
        <v>11862</v>
      </c>
      <c r="B11869" t="str">
        <f>Data_checks!L11876</f>
        <v>D</v>
      </c>
      <c r="C11869" t="str">
        <f>Data_checks!M11876</f>
        <v>D</v>
      </c>
    </row>
    <row r="11870" spans="1:3" x14ac:dyDescent="0.25">
      <c r="A11870">
        <f>Data_checks!K11877</f>
        <v>11863</v>
      </c>
      <c r="B11870" t="str">
        <f>Data_checks!L11877</f>
        <v>S</v>
      </c>
      <c r="C11870" t="str">
        <f>Data_checks!M11877</f>
        <v>H</v>
      </c>
    </row>
    <row r="11871" spans="1:3" x14ac:dyDescent="0.25">
      <c r="A11871">
        <f>Data_checks!K11878</f>
        <v>11864</v>
      </c>
      <c r="B11871" t="str">
        <f>Data_checks!L11878</f>
        <v>S</v>
      </c>
      <c r="C11871" t="str">
        <f>Data_checks!M11878</f>
        <v>H</v>
      </c>
    </row>
    <row r="11872" spans="1:3" x14ac:dyDescent="0.25">
      <c r="A11872">
        <f>Data_checks!K11879</f>
        <v>11865</v>
      </c>
      <c r="B11872" t="str">
        <f>Data_checks!L11879</f>
        <v>S</v>
      </c>
      <c r="C11872" t="str">
        <f>Data_checks!M11879</f>
        <v>H</v>
      </c>
    </row>
    <row r="11873" spans="1:3" x14ac:dyDescent="0.25">
      <c r="A11873">
        <f>Data_checks!K11880</f>
        <v>11866</v>
      </c>
      <c r="B11873" t="str">
        <f>Data_checks!L11880</f>
        <v>S</v>
      </c>
      <c r="C11873" t="str">
        <f>Data_checks!M11880</f>
        <v>H</v>
      </c>
    </row>
    <row r="11874" spans="1:3" x14ac:dyDescent="0.25">
      <c r="A11874">
        <f>Data_checks!K11881</f>
        <v>11867</v>
      </c>
      <c r="B11874" t="str">
        <f>Data_checks!L11881</f>
        <v>D</v>
      </c>
      <c r="C11874" t="str">
        <f>Data_checks!M11881</f>
        <v>D</v>
      </c>
    </row>
    <row r="11875" spans="1:3" x14ac:dyDescent="0.25">
      <c r="A11875">
        <f>Data_checks!K11882</f>
        <v>11868</v>
      </c>
      <c r="B11875" t="str">
        <f>Data_checks!L11882</f>
        <v>I</v>
      </c>
      <c r="C11875" t="str">
        <f>Data_checks!M11882</f>
        <v>I</v>
      </c>
    </row>
    <row r="11876" spans="1:3" x14ac:dyDescent="0.25">
      <c r="A11876">
        <f>Data_checks!K11883</f>
        <v>11869</v>
      </c>
      <c r="B11876" t="str">
        <f>Data_checks!L11883</f>
        <v>D</v>
      </c>
      <c r="C11876" t="str">
        <f>Data_checks!M11883</f>
        <v>D</v>
      </c>
    </row>
    <row r="11877" spans="1:3" x14ac:dyDescent="0.25">
      <c r="A11877">
        <f>Data_checks!K11884</f>
        <v>11870</v>
      </c>
      <c r="B11877" t="str">
        <f>Data_checks!L11884</f>
        <v>D</v>
      </c>
      <c r="C11877" t="str">
        <f>Data_checks!M11884</f>
        <v>D</v>
      </c>
    </row>
    <row r="11878" spans="1:3" x14ac:dyDescent="0.25">
      <c r="A11878">
        <f>Data_checks!K11885</f>
        <v>11871</v>
      </c>
      <c r="B11878" t="str">
        <f>Data_checks!L11885</f>
        <v>H</v>
      </c>
      <c r="C11878" t="str">
        <f>Data_checks!M11885</f>
        <v>H</v>
      </c>
    </row>
    <row r="11879" spans="1:3" x14ac:dyDescent="0.25">
      <c r="A11879">
        <f>Data_checks!K11886</f>
        <v>11872</v>
      </c>
      <c r="B11879" t="str">
        <f>Data_checks!L11886</f>
        <v>S</v>
      </c>
      <c r="C11879" t="str">
        <f>Data_checks!M11886</f>
        <v>I</v>
      </c>
    </row>
    <row r="11880" spans="1:3" x14ac:dyDescent="0.25">
      <c r="A11880">
        <f>Data_checks!K11887</f>
        <v>11873</v>
      </c>
      <c r="B11880" t="str">
        <f>Data_checks!L11887</f>
        <v>H</v>
      </c>
      <c r="C11880" t="str">
        <f>Data_checks!M11887</f>
        <v>H</v>
      </c>
    </row>
    <row r="11881" spans="1:3" x14ac:dyDescent="0.25">
      <c r="A11881">
        <f>Data_checks!K11888</f>
        <v>11874</v>
      </c>
      <c r="B11881" t="str">
        <f>Data_checks!L11888</f>
        <v>S</v>
      </c>
      <c r="C11881" t="str">
        <f>Data_checks!M11888</f>
        <v>H</v>
      </c>
    </row>
    <row r="11882" spans="1:3" x14ac:dyDescent="0.25">
      <c r="A11882">
        <f>Data_checks!K11889</f>
        <v>11875</v>
      </c>
      <c r="B11882" t="str">
        <f>Data_checks!L11889</f>
        <v>H</v>
      </c>
      <c r="C11882" t="str">
        <f>Data_checks!M11889</f>
        <v>H</v>
      </c>
    </row>
    <row r="11883" spans="1:3" x14ac:dyDescent="0.25">
      <c r="A11883">
        <f>Data_checks!K11890</f>
        <v>11876</v>
      </c>
      <c r="B11883" t="str">
        <f>Data_checks!L11890</f>
        <v>D</v>
      </c>
      <c r="C11883" t="str">
        <f>Data_checks!M11890</f>
        <v>D</v>
      </c>
    </row>
    <row r="11884" spans="1:3" x14ac:dyDescent="0.25">
      <c r="A11884">
        <f>Data_checks!K11891</f>
        <v>11877</v>
      </c>
      <c r="B11884" t="str">
        <f>Data_checks!L11891</f>
        <v>D</v>
      </c>
      <c r="C11884" t="str">
        <f>Data_checks!M11891</f>
        <v>D</v>
      </c>
    </row>
    <row r="11885" spans="1:3" x14ac:dyDescent="0.25">
      <c r="A11885">
        <f>Data_checks!K11892</f>
        <v>11878</v>
      </c>
      <c r="B11885" t="str">
        <f>Data_checks!L11892</f>
        <v>I</v>
      </c>
      <c r="C11885" t="str">
        <f>Data_checks!M11892</f>
        <v>I</v>
      </c>
    </row>
    <row r="11886" spans="1:3" x14ac:dyDescent="0.25">
      <c r="A11886">
        <f>Data_checks!K11893</f>
        <v>11879</v>
      </c>
      <c r="B11886" t="str">
        <f>Data_checks!L11893</f>
        <v>S</v>
      </c>
      <c r="C11886" t="str">
        <f>Data_checks!M11893</f>
        <v>H</v>
      </c>
    </row>
    <row r="11887" spans="1:3" x14ac:dyDescent="0.25">
      <c r="A11887">
        <f>Data_checks!K11894</f>
        <v>11880</v>
      </c>
      <c r="B11887" t="str">
        <f>Data_checks!L11894</f>
        <v>D</v>
      </c>
      <c r="C11887" t="str">
        <f>Data_checks!M11894</f>
        <v>D</v>
      </c>
    </row>
    <row r="11888" spans="1:3" x14ac:dyDescent="0.25">
      <c r="A11888">
        <f>Data_checks!K11895</f>
        <v>11881</v>
      </c>
      <c r="B11888" t="str">
        <f>Data_checks!L11895</f>
        <v>I</v>
      </c>
      <c r="C11888" t="str">
        <f>Data_checks!M11895</f>
        <v>I</v>
      </c>
    </row>
    <row r="11889" spans="1:3" x14ac:dyDescent="0.25">
      <c r="A11889">
        <f>Data_checks!K11896</f>
        <v>11882</v>
      </c>
      <c r="B11889" t="str">
        <f>Data_checks!L11896</f>
        <v>H</v>
      </c>
      <c r="C11889" t="str">
        <f>Data_checks!M11896</f>
        <v>H</v>
      </c>
    </row>
    <row r="11890" spans="1:3" x14ac:dyDescent="0.25">
      <c r="A11890">
        <f>Data_checks!K11897</f>
        <v>11883</v>
      </c>
      <c r="B11890" t="str">
        <f>Data_checks!L11897</f>
        <v>D</v>
      </c>
      <c r="C11890" t="str">
        <f>Data_checks!M11897</f>
        <v>D</v>
      </c>
    </row>
    <row r="11891" spans="1:3" x14ac:dyDescent="0.25">
      <c r="A11891">
        <f>Data_checks!K11898</f>
        <v>11884</v>
      </c>
      <c r="B11891" t="str">
        <f>Data_checks!L11898</f>
        <v>S</v>
      </c>
      <c r="C11891" t="str">
        <f>Data_checks!M11898</f>
        <v>H</v>
      </c>
    </row>
    <row r="11892" spans="1:3" x14ac:dyDescent="0.25">
      <c r="A11892">
        <f>Data_checks!K11899</f>
        <v>11885</v>
      </c>
      <c r="B11892" t="str">
        <f>Data_checks!L11899</f>
        <v>H</v>
      </c>
      <c r="C11892" t="str">
        <f>Data_checks!M11899</f>
        <v>S</v>
      </c>
    </row>
    <row r="11893" spans="1:3" x14ac:dyDescent="0.25">
      <c r="A11893">
        <f>Data_checks!K11900</f>
        <v>11886</v>
      </c>
      <c r="B11893" t="str">
        <f>Data_checks!L11900</f>
        <v>I</v>
      </c>
      <c r="C11893" t="str">
        <f>Data_checks!M11900</f>
        <v>D</v>
      </c>
    </row>
    <row r="11894" spans="1:3" x14ac:dyDescent="0.25">
      <c r="A11894">
        <f>Data_checks!K11901</f>
        <v>11887</v>
      </c>
      <c r="B11894" t="str">
        <f>Data_checks!L11901</f>
        <v>D</v>
      </c>
      <c r="C11894" t="str">
        <f>Data_checks!M11901</f>
        <v>D</v>
      </c>
    </row>
    <row r="11895" spans="1:3" x14ac:dyDescent="0.25">
      <c r="A11895">
        <f>Data_checks!K11902</f>
        <v>11888</v>
      </c>
      <c r="B11895" t="str">
        <f>Data_checks!L11902</f>
        <v>S</v>
      </c>
      <c r="C11895" t="str">
        <f>Data_checks!M11902</f>
        <v>H</v>
      </c>
    </row>
    <row r="11896" spans="1:3" x14ac:dyDescent="0.25">
      <c r="A11896">
        <f>Data_checks!K11903</f>
        <v>11889</v>
      </c>
      <c r="B11896" t="str">
        <f>Data_checks!L11903</f>
        <v>D</v>
      </c>
      <c r="C11896" t="str">
        <f>Data_checks!M11903</f>
        <v>D</v>
      </c>
    </row>
    <row r="11897" spans="1:3" x14ac:dyDescent="0.25">
      <c r="A11897">
        <f>Data_checks!K11904</f>
        <v>11890</v>
      </c>
      <c r="B11897" t="str">
        <f>Data_checks!L11904</f>
        <v>D</v>
      </c>
      <c r="C11897" t="str">
        <f>Data_checks!M11904</f>
        <v>D</v>
      </c>
    </row>
    <row r="11898" spans="1:3" x14ac:dyDescent="0.25">
      <c r="A11898">
        <f>Data_checks!K11905</f>
        <v>11891</v>
      </c>
      <c r="B11898" t="str">
        <f>Data_checks!L11905</f>
        <v>H</v>
      </c>
      <c r="C11898" t="str">
        <f>Data_checks!M11905</f>
        <v>H</v>
      </c>
    </row>
    <row r="11899" spans="1:3" x14ac:dyDescent="0.25">
      <c r="A11899">
        <f>Data_checks!K11906</f>
        <v>11892</v>
      </c>
      <c r="B11899" t="str">
        <f>Data_checks!L11906</f>
        <v>D</v>
      </c>
      <c r="C11899" t="str">
        <f>Data_checks!M11906</f>
        <v>D</v>
      </c>
    </row>
    <row r="11900" spans="1:3" x14ac:dyDescent="0.25">
      <c r="A11900">
        <f>Data_checks!K11907</f>
        <v>11893</v>
      </c>
      <c r="B11900" t="str">
        <f>Data_checks!L11907</f>
        <v>D</v>
      </c>
      <c r="C11900" t="str">
        <f>Data_checks!M11907</f>
        <v>D</v>
      </c>
    </row>
    <row r="11901" spans="1:3" x14ac:dyDescent="0.25">
      <c r="A11901">
        <f>Data_checks!K11908</f>
        <v>11894</v>
      </c>
      <c r="B11901" t="str">
        <f>Data_checks!L11908</f>
        <v>I</v>
      </c>
      <c r="C11901" t="str">
        <f>Data_checks!M11908</f>
        <v>I</v>
      </c>
    </row>
    <row r="11902" spans="1:3" x14ac:dyDescent="0.25">
      <c r="A11902">
        <f>Data_checks!K11909</f>
        <v>11895</v>
      </c>
      <c r="B11902" t="str">
        <f>Data_checks!L11909</f>
        <v>D</v>
      </c>
      <c r="C11902" t="str">
        <f>Data_checks!M11909</f>
        <v>D</v>
      </c>
    </row>
    <row r="11903" spans="1:3" x14ac:dyDescent="0.25">
      <c r="A11903">
        <f>Data_checks!K11910</f>
        <v>11896</v>
      </c>
      <c r="B11903" t="str">
        <f>Data_checks!L11910</f>
        <v>S</v>
      </c>
      <c r="C11903" t="str">
        <f>Data_checks!M11910</f>
        <v>H</v>
      </c>
    </row>
    <row r="11904" spans="1:3" x14ac:dyDescent="0.25">
      <c r="A11904">
        <f>Data_checks!K11911</f>
        <v>11897</v>
      </c>
      <c r="B11904" t="str">
        <f>Data_checks!L11911</f>
        <v>I</v>
      </c>
      <c r="C11904" t="str">
        <f>Data_checks!M11911</f>
        <v>I</v>
      </c>
    </row>
    <row r="11905" spans="1:3" x14ac:dyDescent="0.25">
      <c r="A11905">
        <f>Data_checks!K11912</f>
        <v>11898</v>
      </c>
      <c r="B11905" t="str">
        <f>Data_checks!L11912</f>
        <v>S</v>
      </c>
      <c r="C11905" t="str">
        <f>Data_checks!M11912</f>
        <v>H</v>
      </c>
    </row>
    <row r="11906" spans="1:3" x14ac:dyDescent="0.25">
      <c r="A11906">
        <f>Data_checks!K11913</f>
        <v>11899</v>
      </c>
      <c r="B11906" t="str">
        <f>Data_checks!L11913</f>
        <v>H</v>
      </c>
      <c r="C11906" t="str">
        <f>Data_checks!M11913</f>
        <v>H</v>
      </c>
    </row>
    <row r="11907" spans="1:3" x14ac:dyDescent="0.25">
      <c r="A11907">
        <f>Data_checks!K11914</f>
        <v>11900</v>
      </c>
      <c r="B11907" t="str">
        <f>Data_checks!L11914</f>
        <v>S</v>
      </c>
      <c r="C11907" t="str">
        <f>Data_checks!M11914</f>
        <v>H</v>
      </c>
    </row>
    <row r="11908" spans="1:3" x14ac:dyDescent="0.25">
      <c r="A11908">
        <f>Data_checks!K11915</f>
        <v>11901</v>
      </c>
      <c r="B11908" t="str">
        <f>Data_checks!L11915</f>
        <v>I</v>
      </c>
      <c r="C11908" t="str">
        <f>Data_checks!M11915</f>
        <v>D</v>
      </c>
    </row>
    <row r="11909" spans="1:3" x14ac:dyDescent="0.25">
      <c r="A11909">
        <f>Data_checks!K11916</f>
        <v>11902</v>
      </c>
      <c r="B11909" t="str">
        <f>Data_checks!L11916</f>
        <v>D</v>
      </c>
      <c r="C11909" t="str">
        <f>Data_checks!M11916</f>
        <v>D</v>
      </c>
    </row>
    <row r="11910" spans="1:3" x14ac:dyDescent="0.25">
      <c r="A11910">
        <f>Data_checks!K11917</f>
        <v>11903</v>
      </c>
      <c r="B11910" t="str">
        <f>Data_checks!L11917</f>
        <v>H</v>
      </c>
      <c r="C11910" t="str">
        <f>Data_checks!M11917</f>
        <v>H</v>
      </c>
    </row>
    <row r="11911" spans="1:3" x14ac:dyDescent="0.25">
      <c r="A11911">
        <f>Data_checks!K11918</f>
        <v>11904</v>
      </c>
      <c r="B11911" t="str">
        <f>Data_checks!L11918</f>
        <v>D</v>
      </c>
      <c r="C11911" t="str">
        <f>Data_checks!M11918</f>
        <v>D</v>
      </c>
    </row>
    <row r="11912" spans="1:3" x14ac:dyDescent="0.25">
      <c r="A11912">
        <f>Data_checks!K11919</f>
        <v>11905</v>
      </c>
      <c r="B11912" t="str">
        <f>Data_checks!L11919</f>
        <v>H</v>
      </c>
      <c r="C11912" t="str">
        <f>Data_checks!M11919</f>
        <v>S</v>
      </c>
    </row>
    <row r="11913" spans="1:3" x14ac:dyDescent="0.25">
      <c r="A11913">
        <f>Data_checks!K11920</f>
        <v>11906</v>
      </c>
      <c r="B11913" t="str">
        <f>Data_checks!L11920</f>
        <v>D</v>
      </c>
      <c r="C11913" t="str">
        <f>Data_checks!M11920</f>
        <v>D</v>
      </c>
    </row>
    <row r="11914" spans="1:3" x14ac:dyDescent="0.25">
      <c r="A11914">
        <f>Data_checks!K11921</f>
        <v>11907</v>
      </c>
      <c r="B11914" t="str">
        <f>Data_checks!L11921</f>
        <v>I</v>
      </c>
      <c r="C11914" t="str">
        <f>Data_checks!M11921</f>
        <v>I</v>
      </c>
    </row>
    <row r="11915" spans="1:3" x14ac:dyDescent="0.25">
      <c r="A11915">
        <f>Data_checks!K11922</f>
        <v>11908</v>
      </c>
      <c r="B11915" t="str">
        <f>Data_checks!L11922</f>
        <v>S</v>
      </c>
      <c r="C11915" t="str">
        <f>Data_checks!M11922</f>
        <v>D</v>
      </c>
    </row>
    <row r="11916" spans="1:3" x14ac:dyDescent="0.25">
      <c r="A11916">
        <f>Data_checks!K11923</f>
        <v>11909</v>
      </c>
      <c r="B11916" t="str">
        <f>Data_checks!L11923</f>
        <v>I</v>
      </c>
      <c r="C11916" t="str">
        <f>Data_checks!M11923</f>
        <v>I</v>
      </c>
    </row>
    <row r="11917" spans="1:3" x14ac:dyDescent="0.25">
      <c r="A11917">
        <f>Data_checks!K11924</f>
        <v>11910</v>
      </c>
      <c r="B11917" t="str">
        <f>Data_checks!L11924</f>
        <v>S</v>
      </c>
      <c r="C11917" t="str">
        <f>Data_checks!M11924</f>
        <v>H</v>
      </c>
    </row>
    <row r="11918" spans="1:3" x14ac:dyDescent="0.25">
      <c r="A11918">
        <f>Data_checks!K11925</f>
        <v>11911</v>
      </c>
      <c r="B11918" t="str">
        <f>Data_checks!L11925</f>
        <v>H</v>
      </c>
      <c r="C11918" t="str">
        <f>Data_checks!M11925</f>
        <v>H</v>
      </c>
    </row>
    <row r="11919" spans="1:3" x14ac:dyDescent="0.25">
      <c r="A11919">
        <f>Data_checks!K11926</f>
        <v>11912</v>
      </c>
      <c r="B11919" t="str">
        <f>Data_checks!L11926</f>
        <v>S</v>
      </c>
      <c r="C11919" t="str">
        <f>Data_checks!M11926</f>
        <v>H</v>
      </c>
    </row>
    <row r="11920" spans="1:3" x14ac:dyDescent="0.25">
      <c r="A11920">
        <f>Data_checks!K11927</f>
        <v>11913</v>
      </c>
      <c r="B11920" t="str">
        <f>Data_checks!L11927</f>
        <v>S</v>
      </c>
      <c r="C11920" t="str">
        <f>Data_checks!M11927</f>
        <v>H</v>
      </c>
    </row>
    <row r="11921" spans="1:3" x14ac:dyDescent="0.25">
      <c r="A11921">
        <f>Data_checks!K11928</f>
        <v>11914</v>
      </c>
      <c r="B11921" t="str">
        <f>Data_checks!L11928</f>
        <v>I</v>
      </c>
      <c r="C11921" t="str">
        <f>Data_checks!M11928</f>
        <v>H</v>
      </c>
    </row>
    <row r="11922" spans="1:3" x14ac:dyDescent="0.25">
      <c r="A11922">
        <f>Data_checks!K11929</f>
        <v>11915</v>
      </c>
      <c r="B11922" t="str">
        <f>Data_checks!L11929</f>
        <v>I</v>
      </c>
      <c r="C11922" t="str">
        <f>Data_checks!M11929</f>
        <v>I</v>
      </c>
    </row>
    <row r="11923" spans="1:3" x14ac:dyDescent="0.25">
      <c r="A11923">
        <f>Data_checks!K11930</f>
        <v>11916</v>
      </c>
      <c r="B11923" t="str">
        <f>Data_checks!L11930</f>
        <v>S</v>
      </c>
      <c r="C11923" t="str">
        <f>Data_checks!M11930</f>
        <v>I</v>
      </c>
    </row>
    <row r="11924" spans="1:3" x14ac:dyDescent="0.25">
      <c r="A11924">
        <f>Data_checks!K11931</f>
        <v>11917</v>
      </c>
      <c r="B11924" t="str">
        <f>Data_checks!L11931</f>
        <v>H</v>
      </c>
      <c r="C11924" t="str">
        <f>Data_checks!M11931</f>
        <v>S</v>
      </c>
    </row>
    <row r="11925" spans="1:3" x14ac:dyDescent="0.25">
      <c r="A11925">
        <f>Data_checks!K11932</f>
        <v>11918</v>
      </c>
      <c r="B11925" t="str">
        <f>Data_checks!L11932</f>
        <v>H</v>
      </c>
      <c r="C11925" t="str">
        <f>Data_checks!M11932</f>
        <v>H</v>
      </c>
    </row>
    <row r="11926" spans="1:3" x14ac:dyDescent="0.25">
      <c r="A11926">
        <f>Data_checks!K11933</f>
        <v>11919</v>
      </c>
      <c r="B11926" t="str">
        <f>Data_checks!L11933</f>
        <v>D</v>
      </c>
      <c r="C11926" t="str">
        <f>Data_checks!M11933</f>
        <v>D</v>
      </c>
    </row>
    <row r="11927" spans="1:3" x14ac:dyDescent="0.25">
      <c r="A11927">
        <f>Data_checks!K11934</f>
        <v>11920</v>
      </c>
      <c r="B11927" t="str">
        <f>Data_checks!L11934</f>
        <v>I</v>
      </c>
      <c r="C11927" t="str">
        <f>Data_checks!M11934</f>
        <v>S</v>
      </c>
    </row>
    <row r="11928" spans="1:3" x14ac:dyDescent="0.25">
      <c r="A11928">
        <f>Data_checks!K11935</f>
        <v>11921</v>
      </c>
      <c r="B11928" t="str">
        <f>Data_checks!L11935</f>
        <v>I</v>
      </c>
      <c r="C11928" t="str">
        <f>Data_checks!M11935</f>
        <v>D</v>
      </c>
    </row>
    <row r="11929" spans="1:3" x14ac:dyDescent="0.25">
      <c r="A11929">
        <f>Data_checks!K11936</f>
        <v>11922</v>
      </c>
      <c r="B11929" t="str">
        <f>Data_checks!L11936</f>
        <v>D</v>
      </c>
      <c r="C11929" t="str">
        <f>Data_checks!M11936</f>
        <v>D</v>
      </c>
    </row>
    <row r="11930" spans="1:3" x14ac:dyDescent="0.25">
      <c r="A11930">
        <f>Data_checks!K11937</f>
        <v>11923</v>
      </c>
      <c r="B11930" t="str">
        <f>Data_checks!L11937</f>
        <v>H</v>
      </c>
      <c r="C11930" t="str">
        <f>Data_checks!M11937</f>
        <v>H</v>
      </c>
    </row>
    <row r="11931" spans="1:3" x14ac:dyDescent="0.25">
      <c r="A11931">
        <f>Data_checks!K11938</f>
        <v>11924</v>
      </c>
      <c r="B11931" t="str">
        <f>Data_checks!L11938</f>
        <v>D</v>
      </c>
      <c r="C11931" t="str">
        <f>Data_checks!M11938</f>
        <v>D</v>
      </c>
    </row>
    <row r="11932" spans="1:3" x14ac:dyDescent="0.25">
      <c r="A11932">
        <f>Data_checks!K11939</f>
        <v>11925</v>
      </c>
      <c r="B11932" t="str">
        <f>Data_checks!L11939</f>
        <v>I</v>
      </c>
      <c r="C11932" t="str">
        <f>Data_checks!M11939</f>
        <v>D</v>
      </c>
    </row>
    <row r="11933" spans="1:3" x14ac:dyDescent="0.25">
      <c r="A11933">
        <f>Data_checks!K11940</f>
        <v>11926</v>
      </c>
      <c r="B11933" t="str">
        <f>Data_checks!L11940</f>
        <v>D</v>
      </c>
      <c r="C11933" t="str">
        <f>Data_checks!M11940</f>
        <v>D</v>
      </c>
    </row>
    <row r="11934" spans="1:3" x14ac:dyDescent="0.25">
      <c r="A11934">
        <f>Data_checks!K11941</f>
        <v>11927</v>
      </c>
      <c r="B11934" t="str">
        <f>Data_checks!L11941</f>
        <v>D</v>
      </c>
      <c r="C11934" t="str">
        <f>Data_checks!M11941</f>
        <v>D</v>
      </c>
    </row>
    <row r="11935" spans="1:3" x14ac:dyDescent="0.25">
      <c r="A11935">
        <f>Data_checks!K11942</f>
        <v>11928</v>
      </c>
      <c r="B11935" t="str">
        <f>Data_checks!L11942</f>
        <v>I</v>
      </c>
      <c r="C11935" t="str">
        <f>Data_checks!M11942</f>
        <v>D</v>
      </c>
    </row>
    <row r="11936" spans="1:3" x14ac:dyDescent="0.25">
      <c r="A11936">
        <f>Data_checks!K11943</f>
        <v>11929</v>
      </c>
      <c r="B11936" t="str">
        <f>Data_checks!L11943</f>
        <v>H</v>
      </c>
      <c r="C11936" t="str">
        <f>Data_checks!M11943</f>
        <v>H</v>
      </c>
    </row>
    <row r="11937" spans="1:3" x14ac:dyDescent="0.25">
      <c r="A11937">
        <f>Data_checks!K11944</f>
        <v>11930</v>
      </c>
      <c r="B11937" t="str">
        <f>Data_checks!L11944</f>
        <v>D</v>
      </c>
      <c r="C11937" t="str">
        <f>Data_checks!M11944</f>
        <v>D</v>
      </c>
    </row>
    <row r="11938" spans="1:3" x14ac:dyDescent="0.25">
      <c r="A11938">
        <f>Data_checks!K11945</f>
        <v>11931</v>
      </c>
      <c r="B11938" t="str">
        <f>Data_checks!L11945</f>
        <v>I</v>
      </c>
      <c r="C11938" t="str">
        <f>Data_checks!M11945</f>
        <v>I</v>
      </c>
    </row>
    <row r="11939" spans="1:3" x14ac:dyDescent="0.25">
      <c r="A11939">
        <f>Data_checks!K11946</f>
        <v>11932</v>
      </c>
      <c r="B11939" t="str">
        <f>Data_checks!L11946</f>
        <v>D</v>
      </c>
      <c r="C11939" t="str">
        <f>Data_checks!M11946</f>
        <v>D</v>
      </c>
    </row>
    <row r="11940" spans="1:3" x14ac:dyDescent="0.25">
      <c r="A11940">
        <f>Data_checks!K11947</f>
        <v>11933</v>
      </c>
      <c r="B11940" t="str">
        <f>Data_checks!L11947</f>
        <v>S</v>
      </c>
      <c r="C11940" t="str">
        <f>Data_checks!M11947</f>
        <v>H</v>
      </c>
    </row>
    <row r="11941" spans="1:3" x14ac:dyDescent="0.25">
      <c r="A11941">
        <f>Data_checks!K11948</f>
        <v>11934</v>
      </c>
      <c r="B11941" t="str">
        <f>Data_checks!L11948</f>
        <v>H</v>
      </c>
      <c r="C11941" t="str">
        <f>Data_checks!M11948</f>
        <v>H</v>
      </c>
    </row>
    <row r="11942" spans="1:3" x14ac:dyDescent="0.25">
      <c r="A11942">
        <f>Data_checks!K11949</f>
        <v>11935</v>
      </c>
      <c r="B11942" t="str">
        <f>Data_checks!L11949</f>
        <v>D</v>
      </c>
      <c r="C11942" t="str">
        <f>Data_checks!M11949</f>
        <v>D</v>
      </c>
    </row>
    <row r="11943" spans="1:3" x14ac:dyDescent="0.25">
      <c r="A11943">
        <f>Data_checks!K11950</f>
        <v>11936</v>
      </c>
      <c r="B11943" t="str">
        <f>Data_checks!L11950</f>
        <v>H</v>
      </c>
      <c r="C11943" t="str">
        <f>Data_checks!M11950</f>
        <v>H</v>
      </c>
    </row>
    <row r="11944" spans="1:3" x14ac:dyDescent="0.25">
      <c r="A11944">
        <f>Data_checks!K11951</f>
        <v>11937</v>
      </c>
      <c r="B11944" t="str">
        <f>Data_checks!L11951</f>
        <v>I</v>
      </c>
      <c r="C11944" t="str">
        <f>Data_checks!M11951</f>
        <v>I</v>
      </c>
    </row>
    <row r="11945" spans="1:3" x14ac:dyDescent="0.25">
      <c r="A11945">
        <f>Data_checks!K11952</f>
        <v>11938</v>
      </c>
      <c r="B11945" t="str">
        <f>Data_checks!L11952</f>
        <v>I</v>
      </c>
      <c r="C11945" t="str">
        <f>Data_checks!M11952</f>
        <v>S</v>
      </c>
    </row>
    <row r="11946" spans="1:3" x14ac:dyDescent="0.25">
      <c r="A11946">
        <f>Data_checks!K11953</f>
        <v>11939</v>
      </c>
      <c r="B11946" t="str">
        <f>Data_checks!L11953</f>
        <v>I</v>
      </c>
      <c r="C11946" t="str">
        <f>Data_checks!M11953</f>
        <v>D</v>
      </c>
    </row>
    <row r="11947" spans="1:3" x14ac:dyDescent="0.25">
      <c r="A11947">
        <f>Data_checks!K11954</f>
        <v>11940</v>
      </c>
      <c r="B11947" t="str">
        <f>Data_checks!L11954</f>
        <v>S</v>
      </c>
      <c r="C11947" t="str">
        <f>Data_checks!M11954</f>
        <v>H</v>
      </c>
    </row>
    <row r="11948" spans="1:3" x14ac:dyDescent="0.25">
      <c r="A11948">
        <f>Data_checks!K11955</f>
        <v>11941</v>
      </c>
      <c r="B11948" t="str">
        <f>Data_checks!L11955</f>
        <v>H</v>
      </c>
      <c r="C11948" t="str">
        <f>Data_checks!M11955</f>
        <v>S</v>
      </c>
    </row>
    <row r="11949" spans="1:3" x14ac:dyDescent="0.25">
      <c r="A11949">
        <f>Data_checks!K11956</f>
        <v>11942</v>
      </c>
      <c r="B11949" t="str">
        <f>Data_checks!L11956</f>
        <v>I</v>
      </c>
      <c r="C11949" t="str">
        <f>Data_checks!M11956</f>
        <v>S</v>
      </c>
    </row>
    <row r="11950" spans="1:3" x14ac:dyDescent="0.25">
      <c r="A11950">
        <f>Data_checks!K11957</f>
        <v>11943</v>
      </c>
      <c r="B11950" t="str">
        <f>Data_checks!L11957</f>
        <v>H</v>
      </c>
      <c r="C11950" t="str">
        <f>Data_checks!M11957</f>
        <v>H</v>
      </c>
    </row>
    <row r="11951" spans="1:3" x14ac:dyDescent="0.25">
      <c r="A11951">
        <f>Data_checks!K11958</f>
        <v>11944</v>
      </c>
      <c r="B11951" t="str">
        <f>Data_checks!L11958</f>
        <v>S</v>
      </c>
      <c r="C11951" t="str">
        <f>Data_checks!M11958</f>
        <v>H</v>
      </c>
    </row>
    <row r="11952" spans="1:3" x14ac:dyDescent="0.25">
      <c r="A11952">
        <f>Data_checks!K11959</f>
        <v>11945</v>
      </c>
      <c r="B11952" t="str">
        <f>Data_checks!L11959</f>
        <v>I</v>
      </c>
      <c r="C11952" t="str">
        <f>Data_checks!M11959</f>
        <v>I</v>
      </c>
    </row>
    <row r="11953" spans="1:3" x14ac:dyDescent="0.25">
      <c r="A11953">
        <f>Data_checks!K11960</f>
        <v>11946</v>
      </c>
      <c r="B11953" t="str">
        <f>Data_checks!L11960</f>
        <v>H</v>
      </c>
      <c r="C11953" t="str">
        <f>Data_checks!M11960</f>
        <v>H</v>
      </c>
    </row>
    <row r="11954" spans="1:3" x14ac:dyDescent="0.25">
      <c r="A11954">
        <f>Data_checks!K11961</f>
        <v>11947</v>
      </c>
      <c r="B11954" t="str">
        <f>Data_checks!L11961</f>
        <v>H</v>
      </c>
      <c r="C11954" t="str">
        <f>Data_checks!M11961</f>
        <v>H</v>
      </c>
    </row>
    <row r="11955" spans="1:3" x14ac:dyDescent="0.25">
      <c r="A11955">
        <f>Data_checks!K11962</f>
        <v>11948</v>
      </c>
      <c r="B11955" t="str">
        <f>Data_checks!L11962</f>
        <v>H</v>
      </c>
      <c r="C11955" t="str">
        <f>Data_checks!M11962</f>
        <v>H</v>
      </c>
    </row>
    <row r="11956" spans="1:3" x14ac:dyDescent="0.25">
      <c r="A11956">
        <f>Data_checks!K11963</f>
        <v>11949</v>
      </c>
      <c r="B11956" t="str">
        <f>Data_checks!L11963</f>
        <v>D</v>
      </c>
      <c r="C11956" t="str">
        <f>Data_checks!M11963</f>
        <v>D</v>
      </c>
    </row>
    <row r="11957" spans="1:3" x14ac:dyDescent="0.25">
      <c r="A11957">
        <f>Data_checks!K11964</f>
        <v>11950</v>
      </c>
      <c r="B11957" t="str">
        <f>Data_checks!L11964</f>
        <v>D</v>
      </c>
      <c r="C11957" t="str">
        <f>Data_checks!M11964</f>
        <v>D</v>
      </c>
    </row>
    <row r="11958" spans="1:3" x14ac:dyDescent="0.25">
      <c r="A11958">
        <f>Data_checks!K11965</f>
        <v>11951</v>
      </c>
      <c r="B11958" t="str">
        <f>Data_checks!L11965</f>
        <v>S</v>
      </c>
      <c r="C11958" t="str">
        <f>Data_checks!M11965</f>
        <v>H</v>
      </c>
    </row>
    <row r="11959" spans="1:3" x14ac:dyDescent="0.25">
      <c r="A11959">
        <f>Data_checks!K11966</f>
        <v>11952</v>
      </c>
      <c r="B11959" t="str">
        <f>Data_checks!L11966</f>
        <v>D</v>
      </c>
      <c r="C11959" t="str">
        <f>Data_checks!M11966</f>
        <v>D</v>
      </c>
    </row>
    <row r="11960" spans="1:3" x14ac:dyDescent="0.25">
      <c r="A11960">
        <f>Data_checks!K11967</f>
        <v>11953</v>
      </c>
      <c r="B11960" t="str">
        <f>Data_checks!L11967</f>
        <v>S</v>
      </c>
      <c r="C11960" t="str">
        <f>Data_checks!M11967</f>
        <v>H</v>
      </c>
    </row>
    <row r="11961" spans="1:3" x14ac:dyDescent="0.25">
      <c r="A11961">
        <f>Data_checks!K11968</f>
        <v>11954</v>
      </c>
      <c r="B11961" t="str">
        <f>Data_checks!L11968</f>
        <v>H</v>
      </c>
      <c r="C11961" t="str">
        <f>Data_checks!M11968</f>
        <v>H</v>
      </c>
    </row>
    <row r="11962" spans="1:3" x14ac:dyDescent="0.25">
      <c r="A11962">
        <f>Data_checks!K11969</f>
        <v>11955</v>
      </c>
      <c r="B11962" t="str">
        <f>Data_checks!L11969</f>
        <v>S</v>
      </c>
      <c r="C11962" t="str">
        <f>Data_checks!M11969</f>
        <v>H</v>
      </c>
    </row>
    <row r="11963" spans="1:3" x14ac:dyDescent="0.25">
      <c r="A11963">
        <f>Data_checks!K11970</f>
        <v>11956</v>
      </c>
      <c r="B11963" t="str">
        <f>Data_checks!L11970</f>
        <v>I</v>
      </c>
      <c r="C11963" t="str">
        <f>Data_checks!M11970</f>
        <v>I</v>
      </c>
    </row>
    <row r="11964" spans="1:3" x14ac:dyDescent="0.25">
      <c r="A11964">
        <f>Data_checks!K11971</f>
        <v>11957</v>
      </c>
      <c r="B11964" t="str">
        <f>Data_checks!L11971</f>
        <v>H</v>
      </c>
      <c r="C11964" t="str">
        <f>Data_checks!M11971</f>
        <v>H</v>
      </c>
    </row>
    <row r="11965" spans="1:3" x14ac:dyDescent="0.25">
      <c r="A11965">
        <f>Data_checks!K11972</f>
        <v>11958</v>
      </c>
      <c r="B11965" t="str">
        <f>Data_checks!L11972</f>
        <v>I</v>
      </c>
      <c r="C11965" t="str">
        <f>Data_checks!M11972</f>
        <v>D</v>
      </c>
    </row>
    <row r="11966" spans="1:3" x14ac:dyDescent="0.25">
      <c r="A11966">
        <f>Data_checks!K11973</f>
        <v>11959</v>
      </c>
      <c r="B11966" t="str">
        <f>Data_checks!L11973</f>
        <v>D</v>
      </c>
      <c r="C11966" t="str">
        <f>Data_checks!M11973</f>
        <v>D</v>
      </c>
    </row>
    <row r="11967" spans="1:3" x14ac:dyDescent="0.25">
      <c r="A11967">
        <f>Data_checks!K11974</f>
        <v>11960</v>
      </c>
      <c r="B11967" t="str">
        <f>Data_checks!L11974</f>
        <v>S</v>
      </c>
      <c r="C11967" t="str">
        <f>Data_checks!M11974</f>
        <v>H</v>
      </c>
    </row>
    <row r="11968" spans="1:3" x14ac:dyDescent="0.25">
      <c r="A11968">
        <f>Data_checks!K11975</f>
        <v>11961</v>
      </c>
      <c r="B11968" t="str">
        <f>Data_checks!L11975</f>
        <v>S</v>
      </c>
      <c r="C11968" t="str">
        <f>Data_checks!M11975</f>
        <v>H</v>
      </c>
    </row>
    <row r="11969" spans="1:3" x14ac:dyDescent="0.25">
      <c r="A11969">
        <f>Data_checks!K11976</f>
        <v>11962</v>
      </c>
      <c r="B11969" t="str">
        <f>Data_checks!L11976</f>
        <v>H</v>
      </c>
      <c r="C11969" t="str">
        <f>Data_checks!M11976</f>
        <v>H</v>
      </c>
    </row>
    <row r="11970" spans="1:3" x14ac:dyDescent="0.25">
      <c r="A11970">
        <f>Data_checks!K11977</f>
        <v>11963</v>
      </c>
      <c r="B11970" t="str">
        <f>Data_checks!L11977</f>
        <v>D</v>
      </c>
      <c r="C11970" t="str">
        <f>Data_checks!M11977</f>
        <v>D</v>
      </c>
    </row>
    <row r="11971" spans="1:3" x14ac:dyDescent="0.25">
      <c r="A11971">
        <f>Data_checks!K11978</f>
        <v>11964</v>
      </c>
      <c r="B11971" t="str">
        <f>Data_checks!L11978</f>
        <v>H</v>
      </c>
      <c r="C11971" t="str">
        <f>Data_checks!M11978</f>
        <v>I</v>
      </c>
    </row>
    <row r="11972" spans="1:3" x14ac:dyDescent="0.25">
      <c r="A11972">
        <f>Data_checks!K11979</f>
        <v>11965</v>
      </c>
      <c r="B11972" t="str">
        <f>Data_checks!L11979</f>
        <v>H</v>
      </c>
      <c r="C11972" t="str">
        <f>Data_checks!M11979</f>
        <v>H</v>
      </c>
    </row>
    <row r="11973" spans="1:3" x14ac:dyDescent="0.25">
      <c r="A11973">
        <f>Data_checks!K11980</f>
        <v>11966</v>
      </c>
      <c r="B11973" t="str">
        <f>Data_checks!L11980</f>
        <v>I</v>
      </c>
      <c r="C11973" t="str">
        <f>Data_checks!M11980</f>
        <v>S</v>
      </c>
    </row>
    <row r="11974" spans="1:3" x14ac:dyDescent="0.25">
      <c r="A11974">
        <f>Data_checks!K11981</f>
        <v>11967</v>
      </c>
      <c r="B11974" t="str">
        <f>Data_checks!L11981</f>
        <v>I</v>
      </c>
      <c r="C11974" t="str">
        <f>Data_checks!M11981</f>
        <v>I</v>
      </c>
    </row>
    <row r="11975" spans="1:3" x14ac:dyDescent="0.25">
      <c r="A11975">
        <f>Data_checks!K11982</f>
        <v>11968</v>
      </c>
      <c r="B11975" t="str">
        <f>Data_checks!L11982</f>
        <v>S</v>
      </c>
      <c r="C11975" t="str">
        <f>Data_checks!M11982</f>
        <v>S</v>
      </c>
    </row>
    <row r="11976" spans="1:3" x14ac:dyDescent="0.25">
      <c r="A11976">
        <f>Data_checks!K11983</f>
        <v>11969</v>
      </c>
      <c r="B11976" t="str">
        <f>Data_checks!L11983</f>
        <v>S</v>
      </c>
      <c r="C11976" t="str">
        <f>Data_checks!M11983</f>
        <v>S</v>
      </c>
    </row>
    <row r="11977" spans="1:3" x14ac:dyDescent="0.25">
      <c r="A11977">
        <f>Data_checks!K11984</f>
        <v>11970</v>
      </c>
      <c r="B11977" t="str">
        <f>Data_checks!L11984</f>
        <v>D</v>
      </c>
      <c r="C11977" t="str">
        <f>Data_checks!M11984</f>
        <v>D</v>
      </c>
    </row>
    <row r="11978" spans="1:3" x14ac:dyDescent="0.25">
      <c r="A11978">
        <f>Data_checks!K11985</f>
        <v>11971</v>
      </c>
      <c r="B11978" t="str">
        <f>Data_checks!L11985</f>
        <v>H</v>
      </c>
      <c r="C11978" t="str">
        <f>Data_checks!M11985</f>
        <v>H</v>
      </c>
    </row>
    <row r="11979" spans="1:3" x14ac:dyDescent="0.25">
      <c r="A11979">
        <f>Data_checks!K11986</f>
        <v>11972</v>
      </c>
      <c r="B11979" t="str">
        <f>Data_checks!L11986</f>
        <v>H</v>
      </c>
      <c r="C11979" t="str">
        <f>Data_checks!M11986</f>
        <v>H</v>
      </c>
    </row>
    <row r="11980" spans="1:3" x14ac:dyDescent="0.25">
      <c r="A11980">
        <f>Data_checks!K11987</f>
        <v>11973</v>
      </c>
      <c r="B11980" t="str">
        <f>Data_checks!L11987</f>
        <v>H</v>
      </c>
      <c r="C11980" t="str">
        <f>Data_checks!M11987</f>
        <v>H</v>
      </c>
    </row>
    <row r="11981" spans="1:3" x14ac:dyDescent="0.25">
      <c r="A11981">
        <f>Data_checks!K11988</f>
        <v>11974</v>
      </c>
      <c r="B11981" t="str">
        <f>Data_checks!L11988</f>
        <v>D</v>
      </c>
      <c r="C11981" t="str">
        <f>Data_checks!M11988</f>
        <v>D</v>
      </c>
    </row>
    <row r="11982" spans="1:3" x14ac:dyDescent="0.25">
      <c r="A11982">
        <f>Data_checks!K11989</f>
        <v>11975</v>
      </c>
      <c r="B11982" t="str">
        <f>Data_checks!L11989</f>
        <v>D</v>
      </c>
      <c r="C11982" t="str">
        <f>Data_checks!M11989</f>
        <v>D</v>
      </c>
    </row>
    <row r="11983" spans="1:3" x14ac:dyDescent="0.25">
      <c r="A11983">
        <f>Data_checks!K11990</f>
        <v>11976</v>
      </c>
      <c r="B11983" t="str">
        <f>Data_checks!L11990</f>
        <v>S</v>
      </c>
      <c r="C11983" t="str">
        <f>Data_checks!M11990</f>
        <v>I</v>
      </c>
    </row>
    <row r="11984" spans="1:3" x14ac:dyDescent="0.25">
      <c r="A11984">
        <f>Data_checks!K11991</f>
        <v>11977</v>
      </c>
      <c r="B11984" t="str">
        <f>Data_checks!L11991</f>
        <v>D</v>
      </c>
      <c r="C11984" t="str">
        <f>Data_checks!M11991</f>
        <v>D</v>
      </c>
    </row>
    <row r="11985" spans="1:3" x14ac:dyDescent="0.25">
      <c r="A11985">
        <f>Data_checks!K11992</f>
        <v>11978</v>
      </c>
      <c r="B11985" t="str">
        <f>Data_checks!L11992</f>
        <v>S</v>
      </c>
      <c r="C11985" t="str">
        <f>Data_checks!M11992</f>
        <v>S</v>
      </c>
    </row>
    <row r="11986" spans="1:3" x14ac:dyDescent="0.25">
      <c r="A11986">
        <f>Data_checks!K11993</f>
        <v>11979</v>
      </c>
      <c r="B11986" t="str">
        <f>Data_checks!L11993</f>
        <v>I</v>
      </c>
      <c r="C11986" t="str">
        <f>Data_checks!M11993</f>
        <v>S</v>
      </c>
    </row>
    <row r="11987" spans="1:3" x14ac:dyDescent="0.25">
      <c r="A11987">
        <f>Data_checks!K11994</f>
        <v>11980</v>
      </c>
      <c r="B11987" t="str">
        <f>Data_checks!L11994</f>
        <v>S</v>
      </c>
      <c r="C11987" t="str">
        <f>Data_checks!M11994</f>
        <v>H</v>
      </c>
    </row>
    <row r="11988" spans="1:3" x14ac:dyDescent="0.25">
      <c r="A11988">
        <f>Data_checks!K11995</f>
        <v>11981</v>
      </c>
      <c r="B11988" t="str">
        <f>Data_checks!L11995</f>
        <v>S</v>
      </c>
      <c r="C11988" t="str">
        <f>Data_checks!M11995</f>
        <v>H</v>
      </c>
    </row>
    <row r="11989" spans="1:3" x14ac:dyDescent="0.25">
      <c r="A11989">
        <f>Data_checks!K11996</f>
        <v>11982</v>
      </c>
      <c r="B11989" t="str">
        <f>Data_checks!L11996</f>
        <v>I</v>
      </c>
      <c r="C11989" t="str">
        <f>Data_checks!M11996</f>
        <v>I</v>
      </c>
    </row>
    <row r="11990" spans="1:3" x14ac:dyDescent="0.25">
      <c r="A11990">
        <f>Data_checks!K11997</f>
        <v>11983</v>
      </c>
      <c r="B11990" t="str">
        <f>Data_checks!L11997</f>
        <v>D</v>
      </c>
      <c r="C11990" t="str">
        <f>Data_checks!M11997</f>
        <v>D</v>
      </c>
    </row>
    <row r="11991" spans="1:3" x14ac:dyDescent="0.25">
      <c r="A11991">
        <f>Data_checks!K11998</f>
        <v>11984</v>
      </c>
      <c r="B11991" t="str">
        <f>Data_checks!L11998</f>
        <v>S</v>
      </c>
      <c r="C11991" t="str">
        <f>Data_checks!M11998</f>
        <v>S</v>
      </c>
    </row>
    <row r="11992" spans="1:3" x14ac:dyDescent="0.25">
      <c r="A11992">
        <f>Data_checks!K11999</f>
        <v>11985</v>
      </c>
      <c r="B11992" t="str">
        <f>Data_checks!L11999</f>
        <v>I</v>
      </c>
      <c r="C11992" t="str">
        <f>Data_checks!M11999</f>
        <v>D</v>
      </c>
    </row>
    <row r="11993" spans="1:3" x14ac:dyDescent="0.25">
      <c r="A11993">
        <f>Data_checks!K12000</f>
        <v>11986</v>
      </c>
      <c r="B11993" t="str">
        <f>Data_checks!L12000</f>
        <v>S</v>
      </c>
      <c r="C11993" t="str">
        <f>Data_checks!M12000</f>
        <v>H</v>
      </c>
    </row>
    <row r="11994" spans="1:3" x14ac:dyDescent="0.25">
      <c r="A11994">
        <f>Data_checks!K12001</f>
        <v>11987</v>
      </c>
      <c r="B11994" t="str">
        <f>Data_checks!L12001</f>
        <v>D</v>
      </c>
      <c r="C11994" t="str">
        <f>Data_checks!M12001</f>
        <v>D</v>
      </c>
    </row>
    <row r="11995" spans="1:3" x14ac:dyDescent="0.25">
      <c r="A11995">
        <f>Data_checks!K12002</f>
        <v>11988</v>
      </c>
      <c r="B11995" t="str">
        <f>Data_checks!L12002</f>
        <v>S</v>
      </c>
      <c r="C11995" t="str">
        <f>Data_checks!M12002</f>
        <v>H</v>
      </c>
    </row>
    <row r="11996" spans="1:3" x14ac:dyDescent="0.25">
      <c r="A11996">
        <f>Data_checks!K12003</f>
        <v>11989</v>
      </c>
      <c r="B11996" t="str">
        <f>Data_checks!L12003</f>
        <v>H</v>
      </c>
      <c r="C11996" t="str">
        <f>Data_checks!M12003</f>
        <v>H</v>
      </c>
    </row>
    <row r="11997" spans="1:3" x14ac:dyDescent="0.25">
      <c r="A11997">
        <f>Data_checks!K12004</f>
        <v>11990</v>
      </c>
      <c r="B11997" t="str">
        <f>Data_checks!L12004</f>
        <v>D</v>
      </c>
      <c r="C11997" t="str">
        <f>Data_checks!M12004</f>
        <v>D</v>
      </c>
    </row>
    <row r="11998" spans="1:3" x14ac:dyDescent="0.25">
      <c r="A11998">
        <f>Data_checks!K12005</f>
        <v>11991</v>
      </c>
      <c r="B11998" t="str">
        <f>Data_checks!L12005</f>
        <v>S</v>
      </c>
      <c r="C11998" t="str">
        <f>Data_checks!M12005</f>
        <v>H</v>
      </c>
    </row>
    <row r="11999" spans="1:3" x14ac:dyDescent="0.25">
      <c r="A11999">
        <f>Data_checks!K12006</f>
        <v>11992</v>
      </c>
      <c r="B11999" t="str">
        <f>Data_checks!L12006</f>
        <v>S</v>
      </c>
      <c r="C11999" t="str">
        <f>Data_checks!M12006</f>
        <v>H</v>
      </c>
    </row>
    <row r="12000" spans="1:3" x14ac:dyDescent="0.25">
      <c r="A12000">
        <f>Data_checks!K12007</f>
        <v>11993</v>
      </c>
      <c r="B12000" t="str">
        <f>Data_checks!L12007</f>
        <v>H</v>
      </c>
      <c r="C12000" t="str">
        <f>Data_checks!M12007</f>
        <v>S</v>
      </c>
    </row>
    <row r="12001" spans="1:3" x14ac:dyDescent="0.25">
      <c r="A12001">
        <f>Data_checks!K12008</f>
        <v>11994</v>
      </c>
      <c r="B12001" t="str">
        <f>Data_checks!L12008</f>
        <v>H</v>
      </c>
      <c r="C12001" t="str">
        <f>Data_checks!M12008</f>
        <v>S</v>
      </c>
    </row>
    <row r="12002" spans="1:3" x14ac:dyDescent="0.25">
      <c r="A12002">
        <f>Data_checks!K12009</f>
        <v>11995</v>
      </c>
      <c r="B12002" t="str">
        <f>Data_checks!L12009</f>
        <v>S</v>
      </c>
      <c r="C12002" t="str">
        <f>Data_checks!M12009</f>
        <v>H</v>
      </c>
    </row>
    <row r="12003" spans="1:3" x14ac:dyDescent="0.25">
      <c r="A12003">
        <f>Data_checks!K12010</f>
        <v>11996</v>
      </c>
      <c r="B12003" t="str">
        <f>Data_checks!L12010</f>
        <v>I</v>
      </c>
      <c r="C12003" t="str">
        <f>Data_checks!M12010</f>
        <v>S</v>
      </c>
    </row>
    <row r="12004" spans="1:3" x14ac:dyDescent="0.25">
      <c r="A12004">
        <f>Data_checks!K12011</f>
        <v>11997</v>
      </c>
      <c r="B12004" t="str">
        <f>Data_checks!L12011</f>
        <v>D</v>
      </c>
      <c r="C12004" t="str">
        <f>Data_checks!M12011</f>
        <v>D</v>
      </c>
    </row>
    <row r="12005" spans="1:3" x14ac:dyDescent="0.25">
      <c r="A12005">
        <f>Data_checks!K12012</f>
        <v>11998</v>
      </c>
      <c r="B12005" t="str">
        <f>Data_checks!L12012</f>
        <v>D</v>
      </c>
      <c r="C12005" t="str">
        <f>Data_checks!M12012</f>
        <v>D</v>
      </c>
    </row>
    <row r="12006" spans="1:3" x14ac:dyDescent="0.25">
      <c r="A12006">
        <f>Data_checks!K12013</f>
        <v>11999</v>
      </c>
      <c r="B12006" t="str">
        <f>Data_checks!L12013</f>
        <v>I</v>
      </c>
      <c r="C12006" t="str">
        <f>Data_checks!M12013</f>
        <v>D</v>
      </c>
    </row>
    <row r="12007" spans="1:3" x14ac:dyDescent="0.25">
      <c r="A12007">
        <f>Data_checks!K12014</f>
        <v>12000</v>
      </c>
      <c r="B12007" t="str">
        <f>Data_checks!L12014</f>
        <v>D</v>
      </c>
      <c r="C12007" t="str">
        <f>Data_checks!M12014</f>
        <v>D</v>
      </c>
    </row>
  </sheetData>
  <mergeCells count="2">
    <mergeCell ref="G8:J8"/>
    <mergeCell ref="E10:F10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6"/>
  <sheetViews>
    <sheetView topLeftCell="A20" workbookViewId="0"/>
  </sheetViews>
  <sheetFormatPr defaultRowHeight="12.5" x14ac:dyDescent="0.25"/>
  <cols>
    <col min="1" max="1" width="17.453125" customWidth="1"/>
    <col min="2" max="2" width="11.1796875" customWidth="1"/>
  </cols>
  <sheetData>
    <row r="1" spans="1:7" ht="13" x14ac:dyDescent="0.3">
      <c r="A1" t="s">
        <v>89</v>
      </c>
    </row>
    <row r="3" spans="1:7" x14ac:dyDescent="0.25">
      <c r="A3" t="s">
        <v>95</v>
      </c>
    </row>
    <row r="4" spans="1:7" x14ac:dyDescent="0.25">
      <c r="C4" s="52" t="s">
        <v>28</v>
      </c>
      <c r="D4" s="52"/>
      <c r="E4" s="52"/>
      <c r="F4" s="52"/>
    </row>
    <row r="5" spans="1:7" x14ac:dyDescent="0.25">
      <c r="C5" s="3" t="s">
        <v>1</v>
      </c>
      <c r="D5" s="3" t="s">
        <v>3</v>
      </c>
      <c r="E5" s="3" t="s">
        <v>18</v>
      </c>
      <c r="F5" s="3" t="s">
        <v>2</v>
      </c>
      <c r="G5" t="s">
        <v>26</v>
      </c>
    </row>
    <row r="6" spans="1:7" ht="15" customHeight="1" x14ac:dyDescent="0.25">
      <c r="A6" s="55" t="s">
        <v>27</v>
      </c>
      <c r="B6" s="3" t="s">
        <v>1</v>
      </c>
      <c r="C6" s="16">
        <f>Clean_data!G11/Clean_data!$K11</f>
        <v>0.8</v>
      </c>
      <c r="D6" s="16">
        <f>Clean_data!H11/Clean_data!$K11</f>
        <v>0.16</v>
      </c>
      <c r="E6" s="16">
        <f>Clean_data!I11/Clean_data!$K11</f>
        <v>0.03</v>
      </c>
      <c r="F6" s="16">
        <f>Clean_data!J11/Clean_data!$K11</f>
        <v>0.01</v>
      </c>
      <c r="G6" t="b">
        <f>SUM(C6:F6)=1</f>
        <v>1</v>
      </c>
    </row>
    <row r="7" spans="1:7" ht="15" customHeight="1" x14ac:dyDescent="0.25">
      <c r="A7" s="55"/>
      <c r="B7" s="3" t="s">
        <v>3</v>
      </c>
      <c r="C7" s="16">
        <f>Clean_data!G12/Clean_data!$K12</f>
        <v>0.75</v>
      </c>
      <c r="D7" s="16">
        <f>Clean_data!H12/Clean_data!$K12</f>
        <v>0.1</v>
      </c>
      <c r="E7" s="16">
        <f>Clean_data!I12/Clean_data!$K12</f>
        <v>0.1</v>
      </c>
      <c r="F7" s="16">
        <f>Clean_data!J12/Clean_data!$K12</f>
        <v>0.05</v>
      </c>
      <c r="G7" t="b">
        <f t="shared" ref="G7:G9" si="0">SUM(C7:F7)=1</f>
        <v>1</v>
      </c>
    </row>
    <row r="8" spans="1:7" ht="15" customHeight="1" x14ac:dyDescent="0.25">
      <c r="A8" s="55"/>
      <c r="B8" s="3" t="s">
        <v>18</v>
      </c>
      <c r="C8" s="16">
        <f>Clean_data!G13/Clean_data!$K13</f>
        <v>0.15</v>
      </c>
      <c r="D8" s="16">
        <f>Clean_data!H13/Clean_data!$K13</f>
        <v>0.25</v>
      </c>
      <c r="E8" s="16">
        <f>Clean_data!I13/Clean_data!$K13</f>
        <v>0.3</v>
      </c>
      <c r="F8" s="16">
        <f>Clean_data!J13/Clean_data!$K13</f>
        <v>0.3</v>
      </c>
      <c r="G8" t="b">
        <f t="shared" si="0"/>
        <v>1</v>
      </c>
    </row>
    <row r="9" spans="1:7" ht="15" customHeight="1" x14ac:dyDescent="0.25">
      <c r="A9" s="55"/>
      <c r="B9" s="3" t="s">
        <v>2</v>
      </c>
      <c r="C9" s="16">
        <f>Clean_data!G14/Clean_data!$K14</f>
        <v>0</v>
      </c>
      <c r="D9" s="16">
        <f>Clean_data!H14/Clean_data!$K14</f>
        <v>0</v>
      </c>
      <c r="E9" s="16">
        <f>Clean_data!I14/Clean_data!$K14</f>
        <v>0</v>
      </c>
      <c r="F9" s="16">
        <f>Clean_data!J14/Clean_data!$K14</f>
        <v>1</v>
      </c>
      <c r="G9" t="b">
        <f t="shared" si="0"/>
        <v>1</v>
      </c>
    </row>
    <row r="11" spans="1:7" x14ac:dyDescent="0.25">
      <c r="A11" t="s">
        <v>97</v>
      </c>
      <c r="B11" s="3" t="s">
        <v>1</v>
      </c>
      <c r="C11" s="3" t="s">
        <v>3</v>
      </c>
      <c r="D11" s="3" t="s">
        <v>18</v>
      </c>
      <c r="E11" s="3" t="s">
        <v>2</v>
      </c>
    </row>
    <row r="12" spans="1:7" x14ac:dyDescent="0.25">
      <c r="A12" s="3" t="s">
        <v>29</v>
      </c>
      <c r="B12" s="9">
        <v>1000000</v>
      </c>
      <c r="C12" s="3">
        <v>0</v>
      </c>
      <c r="D12" s="3">
        <v>0</v>
      </c>
      <c r="E12" s="3">
        <v>0</v>
      </c>
    </row>
    <row r="14" spans="1:7" x14ac:dyDescent="0.25">
      <c r="A14" t="s">
        <v>96</v>
      </c>
    </row>
    <row r="15" spans="1:7" x14ac:dyDescent="0.25">
      <c r="A15" t="s">
        <v>5</v>
      </c>
      <c r="B15">
        <v>50</v>
      </c>
    </row>
    <row r="16" spans="1:7" x14ac:dyDescent="0.25">
      <c r="A16" t="s">
        <v>91</v>
      </c>
      <c r="B16">
        <v>200</v>
      </c>
    </row>
    <row r="17" spans="1:20" x14ac:dyDescent="0.25">
      <c r="A17" t="s">
        <v>9</v>
      </c>
      <c r="B17">
        <v>3000</v>
      </c>
    </row>
    <row r="18" spans="1:20" x14ac:dyDescent="0.25">
      <c r="A18" t="s">
        <v>6</v>
      </c>
      <c r="B18">
        <v>250</v>
      </c>
    </row>
    <row r="20" spans="1:20" x14ac:dyDescent="0.25">
      <c r="A20" t="s">
        <v>7</v>
      </c>
    </row>
    <row r="21" spans="1:20" x14ac:dyDescent="0.25">
      <c r="A21" t="s">
        <v>91</v>
      </c>
      <c r="B21">
        <v>150</v>
      </c>
    </row>
    <row r="22" spans="1:20" x14ac:dyDescent="0.25">
      <c r="A22" t="s">
        <v>9</v>
      </c>
      <c r="B22">
        <v>4000</v>
      </c>
      <c r="K22" s="20"/>
      <c r="L22" s="20"/>
      <c r="M22" s="20"/>
      <c r="N22" s="20"/>
      <c r="Q22" s="18"/>
      <c r="R22" s="18"/>
      <c r="S22" s="18"/>
      <c r="T22" s="18"/>
    </row>
    <row r="23" spans="1:20" x14ac:dyDescent="0.25">
      <c r="K23" s="20"/>
      <c r="L23" s="20"/>
      <c r="M23" s="20"/>
      <c r="N23" s="20"/>
      <c r="Q23" s="18"/>
      <c r="R23" s="18"/>
      <c r="S23" s="18"/>
      <c r="T23" s="18"/>
    </row>
    <row r="24" spans="1:20" x14ac:dyDescent="0.25">
      <c r="A24" t="s">
        <v>98</v>
      </c>
      <c r="B24" s="1">
        <v>0.02</v>
      </c>
      <c r="K24" s="20"/>
      <c r="L24" s="20"/>
      <c r="M24" s="20"/>
      <c r="N24" s="20"/>
      <c r="Q24" s="18"/>
      <c r="R24" s="18"/>
      <c r="S24" s="18"/>
      <c r="T24" s="18"/>
    </row>
    <row r="25" spans="1:20" x14ac:dyDescent="0.25">
      <c r="A25" t="s">
        <v>12</v>
      </c>
      <c r="B25" s="1">
        <v>0.05</v>
      </c>
      <c r="K25" s="20"/>
      <c r="L25" s="20"/>
      <c r="M25" s="20"/>
      <c r="N25" s="20"/>
      <c r="Q25" s="18"/>
      <c r="R25" s="18"/>
      <c r="S25" s="18"/>
      <c r="T25" s="18"/>
    </row>
    <row r="26" spans="1:20" x14ac:dyDescent="0.25">
      <c r="A26" t="s">
        <v>16</v>
      </c>
      <c r="B26" s="1">
        <v>0.04</v>
      </c>
    </row>
    <row r="28" spans="1:20" ht="13" x14ac:dyDescent="0.3">
      <c r="A28" s="8" t="s">
        <v>30</v>
      </c>
    </row>
    <row r="29" spans="1:20" x14ac:dyDescent="0.25">
      <c r="A29" t="s">
        <v>94</v>
      </c>
    </row>
    <row r="30" spans="1:20" x14ac:dyDescent="0.25">
      <c r="C30" s="52" t="s">
        <v>28</v>
      </c>
      <c r="D30" s="52"/>
      <c r="E30" s="52"/>
      <c r="F30" s="52"/>
    </row>
    <row r="31" spans="1:20" x14ac:dyDescent="0.25">
      <c r="C31" s="3" t="s">
        <v>1</v>
      </c>
      <c r="D31" s="3" t="s">
        <v>3</v>
      </c>
      <c r="E31" s="3" t="s">
        <v>18</v>
      </c>
      <c r="F31" s="3" t="s">
        <v>2</v>
      </c>
      <c r="G31" t="s">
        <v>57</v>
      </c>
    </row>
    <row r="32" spans="1:20" x14ac:dyDescent="0.25">
      <c r="A32" s="55" t="s">
        <v>27</v>
      </c>
      <c r="B32" s="3" t="s">
        <v>1</v>
      </c>
      <c r="C32" s="3">
        <v>1.8E-3</v>
      </c>
      <c r="D32" s="3">
        <v>-1.1999999999999999E-3</v>
      </c>
      <c r="E32" s="3">
        <v>-5.5000000000000003E-4</v>
      </c>
      <c r="F32" s="3">
        <v>-5.0000000000000002E-5</v>
      </c>
      <c r="G32" t="b">
        <f>SUM(C32:F32)=0</f>
        <v>1</v>
      </c>
      <c r="H32" s="17"/>
    </row>
    <row r="33" spans="1:7" x14ac:dyDescent="0.25">
      <c r="A33" s="55"/>
      <c r="B33" s="3" t="s">
        <v>3</v>
      </c>
      <c r="C33" s="3">
        <v>6.4999999999999997E-4</v>
      </c>
      <c r="D33" s="3">
        <v>5.0000000000000001E-4</v>
      </c>
      <c r="E33" s="3">
        <v>-8.3000000000000001E-4</v>
      </c>
      <c r="F33" s="3">
        <v>-3.2000000000000003E-4</v>
      </c>
      <c r="G33" t="b">
        <f t="shared" ref="G33:G35" si="1">SUM(C33:F33)=0</f>
        <v>1</v>
      </c>
    </row>
    <row r="34" spans="1:7" x14ac:dyDescent="0.25">
      <c r="A34" s="55"/>
      <c r="B34" s="3" t="s">
        <v>18</v>
      </c>
      <c r="C34" s="3">
        <v>5.0000000000000001E-4</v>
      </c>
      <c r="D34" s="3">
        <v>1E-3</v>
      </c>
      <c r="E34" s="3">
        <v>5.0000000000000001E-4</v>
      </c>
      <c r="F34" s="3">
        <v>-2E-3</v>
      </c>
      <c r="G34" t="b">
        <f t="shared" si="1"/>
        <v>1</v>
      </c>
    </row>
    <row r="35" spans="1:7" x14ac:dyDescent="0.25">
      <c r="A35" s="55"/>
      <c r="B35" s="3" t="s">
        <v>2</v>
      </c>
      <c r="C35" s="3">
        <v>0</v>
      </c>
      <c r="D35" s="3">
        <v>0</v>
      </c>
      <c r="E35" s="3">
        <v>0</v>
      </c>
      <c r="F35" s="3">
        <v>0</v>
      </c>
      <c r="G35" t="b">
        <f t="shared" si="1"/>
        <v>1</v>
      </c>
    </row>
    <row r="36" spans="1:7" x14ac:dyDescent="0.25">
      <c r="A36" t="s">
        <v>31</v>
      </c>
    </row>
    <row r="37" spans="1:7" x14ac:dyDescent="0.25">
      <c r="A37" t="s">
        <v>91</v>
      </c>
      <c r="B37">
        <v>250</v>
      </c>
    </row>
    <row r="38" spans="1:7" x14ac:dyDescent="0.25">
      <c r="A38" t="s">
        <v>9</v>
      </c>
      <c r="B38">
        <v>6000</v>
      </c>
    </row>
    <row r="40" spans="1:7" x14ac:dyDescent="0.25">
      <c r="A40" t="s">
        <v>32</v>
      </c>
    </row>
    <row r="41" spans="1:7" x14ac:dyDescent="0.25">
      <c r="A41" t="s">
        <v>91</v>
      </c>
      <c r="B41" s="4">
        <v>236.97678143260904</v>
      </c>
    </row>
    <row r="42" spans="1:7" x14ac:dyDescent="0.25">
      <c r="A42" t="s">
        <v>9</v>
      </c>
      <c r="B42" s="4">
        <f>B41*20</f>
        <v>4739.535628652181</v>
      </c>
    </row>
    <row r="44" spans="1:7" x14ac:dyDescent="0.25">
      <c r="A44" t="s">
        <v>93</v>
      </c>
    </row>
    <row r="45" spans="1:7" x14ac:dyDescent="0.25">
      <c r="A45" t="s">
        <v>91</v>
      </c>
      <c r="B45" s="4">
        <v>176.55464741786628</v>
      </c>
    </row>
    <row r="46" spans="1:7" x14ac:dyDescent="0.25">
      <c r="A46" t="s">
        <v>9</v>
      </c>
      <c r="B46" s="4">
        <f>B45*20</f>
        <v>3531.0929483573254</v>
      </c>
    </row>
  </sheetData>
  <mergeCells count="4">
    <mergeCell ref="C4:F4"/>
    <mergeCell ref="A6:A9"/>
    <mergeCell ref="C30:F30"/>
    <mergeCell ref="A32:A3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A63B-B063-4DF5-94A1-E530BA12E146}">
  <dimension ref="A1:Z45"/>
  <sheetViews>
    <sheetView topLeftCell="O1" workbookViewId="0"/>
  </sheetViews>
  <sheetFormatPr defaultRowHeight="12.5" x14ac:dyDescent="0.25"/>
  <cols>
    <col min="3" max="6" width="12.81640625" bestFit="1" customWidth="1"/>
    <col min="7" max="7" width="14.1796875" bestFit="1" customWidth="1"/>
    <col min="8" max="8" width="14.1796875" customWidth="1"/>
    <col min="9" max="13" width="9.26953125" bestFit="1" customWidth="1"/>
    <col min="14" max="14" width="10.26953125" bestFit="1" customWidth="1"/>
    <col min="15" max="16" width="9.26953125" bestFit="1" customWidth="1"/>
    <col min="17" max="17" width="10.26953125" bestFit="1" customWidth="1"/>
    <col min="18" max="18" width="9.26953125" bestFit="1" customWidth="1"/>
    <col min="19" max="19" width="14" bestFit="1" customWidth="1"/>
    <col min="20" max="20" width="15" bestFit="1" customWidth="1"/>
    <col min="21" max="21" width="16.54296875" bestFit="1" customWidth="1"/>
    <col min="22" max="22" width="14" bestFit="1" customWidth="1"/>
    <col min="23" max="23" width="17.7265625" bestFit="1" customWidth="1"/>
    <col min="24" max="24" width="10" customWidth="1"/>
    <col min="25" max="25" width="17.7265625" bestFit="1" customWidth="1"/>
    <col min="26" max="26" width="15.1796875" bestFit="1" customWidth="1"/>
    <col min="27" max="27" width="10" bestFit="1" customWidth="1"/>
  </cols>
  <sheetData>
    <row r="1" spans="1:26" ht="13" x14ac:dyDescent="0.3">
      <c r="A1" s="8" t="s">
        <v>81</v>
      </c>
    </row>
    <row r="3" spans="1:26" ht="13" x14ac:dyDescent="0.3">
      <c r="A3" s="30" t="s">
        <v>82</v>
      </c>
    </row>
    <row r="5" spans="1:26" x14ac:dyDescent="0.25">
      <c r="C5" s="14" t="s">
        <v>54</v>
      </c>
    </row>
    <row r="8" spans="1:26" ht="13" x14ac:dyDescent="0.3">
      <c r="Y8" s="8" t="s">
        <v>53</v>
      </c>
    </row>
    <row r="9" spans="1:26" ht="13" x14ac:dyDescent="0.3">
      <c r="G9" s="8" t="s">
        <v>19</v>
      </c>
      <c r="Y9" s="5">
        <f>SUM(Y13:Y43)</f>
        <v>8849763586.896965</v>
      </c>
    </row>
    <row r="10" spans="1:26" x14ac:dyDescent="0.25">
      <c r="G10" s="5">
        <f>SUM(G14:G43)</f>
        <v>19110750.75107066</v>
      </c>
      <c r="Y10" s="5"/>
    </row>
    <row r="11" spans="1:26" x14ac:dyDescent="0.25">
      <c r="B11" s="31"/>
      <c r="C11" s="33"/>
      <c r="D11" s="31"/>
      <c r="E11" s="31"/>
      <c r="F11" s="34"/>
      <c r="G11" s="31"/>
      <c r="H11" s="31"/>
      <c r="I11" s="61" t="s">
        <v>99</v>
      </c>
      <c r="J11" s="60"/>
      <c r="K11" s="60"/>
      <c r="L11" s="62"/>
      <c r="M11" s="60" t="s">
        <v>14</v>
      </c>
      <c r="N11" s="60"/>
      <c r="O11" s="61" t="s">
        <v>15</v>
      </c>
      <c r="P11" s="60"/>
      <c r="Q11" s="60"/>
      <c r="R11" s="62"/>
      <c r="S11" s="60" t="s">
        <v>59</v>
      </c>
      <c r="T11" s="60"/>
      <c r="U11" s="60"/>
      <c r="V11" s="60"/>
      <c r="W11" s="61" t="s">
        <v>11</v>
      </c>
      <c r="X11" s="60" t="s">
        <v>0</v>
      </c>
      <c r="Y11" s="58" t="s">
        <v>17</v>
      </c>
      <c r="Z11" s="56" t="s">
        <v>83</v>
      </c>
    </row>
    <row r="12" spans="1:26" x14ac:dyDescent="0.25">
      <c r="B12" s="32" t="s">
        <v>10</v>
      </c>
      <c r="C12" s="25" t="s">
        <v>5</v>
      </c>
      <c r="D12" s="32" t="s">
        <v>91</v>
      </c>
      <c r="E12" s="32" t="s">
        <v>9</v>
      </c>
      <c r="F12" s="35" t="s">
        <v>6</v>
      </c>
      <c r="G12" s="32" t="s">
        <v>13</v>
      </c>
      <c r="H12" s="32" t="s">
        <v>38</v>
      </c>
      <c r="I12" s="25" t="s">
        <v>1</v>
      </c>
      <c r="J12" s="32" t="s">
        <v>3</v>
      </c>
      <c r="K12" s="32" t="s">
        <v>18</v>
      </c>
      <c r="L12" s="35" t="s">
        <v>2</v>
      </c>
      <c r="M12" s="32" t="s">
        <v>3</v>
      </c>
      <c r="N12" s="32" t="s">
        <v>18</v>
      </c>
      <c r="O12" s="25" t="s">
        <v>1</v>
      </c>
      <c r="P12" s="32" t="s">
        <v>3</v>
      </c>
      <c r="Q12" s="32" t="s">
        <v>18</v>
      </c>
      <c r="R12" s="35" t="s">
        <v>2</v>
      </c>
      <c r="S12" s="32" t="s">
        <v>1</v>
      </c>
      <c r="T12" s="32" t="s">
        <v>3</v>
      </c>
      <c r="U12" s="32" t="s">
        <v>18</v>
      </c>
      <c r="V12" s="32" t="s">
        <v>2</v>
      </c>
      <c r="W12" s="54"/>
      <c r="X12" s="63"/>
      <c r="Y12" s="59"/>
      <c r="Z12" s="57"/>
    </row>
    <row r="13" spans="1:26" x14ac:dyDescent="0.25">
      <c r="B13">
        <v>0</v>
      </c>
      <c r="C13" s="36">
        <f>Parameters!B12</f>
        <v>1000000</v>
      </c>
      <c r="D13" s="37">
        <f>Parameters!C12</f>
        <v>0</v>
      </c>
      <c r="E13" s="37">
        <f>Parameters!D12</f>
        <v>0</v>
      </c>
      <c r="F13" s="38">
        <f>Parameters!E12</f>
        <v>0</v>
      </c>
      <c r="G13" s="4">
        <f>SUM(C13:E13)</f>
        <v>1000000</v>
      </c>
      <c r="H13" s="13">
        <f>F13</f>
        <v>0</v>
      </c>
      <c r="I13" s="24"/>
      <c r="J13" s="42"/>
      <c r="K13" s="42"/>
      <c r="L13" s="43"/>
      <c r="O13" s="24"/>
      <c r="P13" s="42"/>
      <c r="Q13" s="42"/>
      <c r="R13" s="43"/>
      <c r="W13" s="47">
        <f>C13*O13+D13*P13+E13*Q13+H13*R13</f>
        <v>0</v>
      </c>
      <c r="X13" s="21">
        <v>1</v>
      </c>
      <c r="Y13" s="4">
        <f>W13*X13</f>
        <v>0</v>
      </c>
      <c r="Z13" s="7"/>
    </row>
    <row r="14" spans="1:26" x14ac:dyDescent="0.25">
      <c r="B14">
        <v>1</v>
      </c>
      <c r="C14" s="39" cm="1">
        <f t="array" ref="C14">SUMPRODUCT($C13:$F13,TRANSPOSE(Parameters!C$6:C$9))</f>
        <v>800000</v>
      </c>
      <c r="D14" s="40" cm="1">
        <f t="array" ref="D14">SUMPRODUCT($C13:$F13,TRANSPOSE(Parameters!D$6:D$9))</f>
        <v>160000</v>
      </c>
      <c r="E14" s="40" cm="1">
        <f t="array" ref="E14">SUMPRODUCT($C13:$F13,TRANSPOSE(Parameters!E$6:E$9))</f>
        <v>30000</v>
      </c>
      <c r="F14" s="41" cm="1">
        <f t="array" ref="F14">SUMPRODUCT($C13:$F13,TRANSPOSE(Parameters!F$6:F$9))</f>
        <v>10000</v>
      </c>
      <c r="G14" s="4">
        <f>SUM(C14:E14)</f>
        <v>990000</v>
      </c>
      <c r="H14" s="4">
        <f>F14-F13</f>
        <v>10000</v>
      </c>
      <c r="I14" s="44">
        <f>Parameters!B15</f>
        <v>50</v>
      </c>
      <c r="J14" s="45">
        <f>Parameters!B16</f>
        <v>200</v>
      </c>
      <c r="K14" s="45">
        <f>Parameters!B17</f>
        <v>3000</v>
      </c>
      <c r="L14" s="46">
        <f>Parameters!B18</f>
        <v>250</v>
      </c>
      <c r="M14" s="19">
        <f>Parameters!B21</f>
        <v>150</v>
      </c>
      <c r="N14" s="19">
        <f>Parameters!B22</f>
        <v>4000</v>
      </c>
      <c r="O14" s="47">
        <f t="shared" ref="O14:O43" si="0">I14</f>
        <v>50</v>
      </c>
      <c r="P14" s="48">
        <f>J14+M14</f>
        <v>350</v>
      </c>
      <c r="Q14" s="48">
        <f>K14+N14</f>
        <v>7000</v>
      </c>
      <c r="R14" s="49">
        <f>L14</f>
        <v>250</v>
      </c>
      <c r="S14" s="4">
        <f>C13*Parameters!$C$6*O14+D13*Parameters!$C$7*(O14+P14)/2+E13*Parameters!$C$8*(O14+Q14)/2</f>
        <v>40000000</v>
      </c>
      <c r="T14" s="4">
        <f>C13*Parameters!$D$6*(O14+P14)/2+D13*Parameters!$D$7*P14+E13*Parameters!$D$8*(P14+Q14)/2</f>
        <v>32000000</v>
      </c>
      <c r="U14" s="4">
        <f>C13*Parameters!$E$6*(O14+Q14)/2+D13*Parameters!$E$7*(P14+Q14)/2+E13*Parameters!$E$8*Q14</f>
        <v>105750000</v>
      </c>
      <c r="V14" s="4">
        <f>C13*Parameters!$F$6*(O14/2+R14)+D13*Parameters!$F$7*(P14/2+R14)+E13*Parameters!$F$8*(Q14/2+R14)</f>
        <v>2750000</v>
      </c>
      <c r="W14" s="39">
        <f>S14+T14+U14+V14</f>
        <v>180500000</v>
      </c>
      <c r="X14">
        <f>1/(1+Parameters!$B$26)</f>
        <v>0.96153846153846145</v>
      </c>
      <c r="Y14" s="4">
        <f>W14*X14</f>
        <v>173557692.30769229</v>
      </c>
      <c r="Z14" s="22">
        <f>Y14/G13</f>
        <v>173.55769230769229</v>
      </c>
    </row>
    <row r="15" spans="1:26" x14ac:dyDescent="0.25">
      <c r="B15">
        <v>2</v>
      </c>
      <c r="C15" s="39" cm="1">
        <f t="array" ref="C15">SUMPRODUCT($C14:$F14,TRANSPOSE(Parameters!C$6:C$9))</f>
        <v>764500</v>
      </c>
      <c r="D15" s="40" cm="1">
        <f t="array" ref="D15">SUMPRODUCT($C14:$F14,TRANSPOSE(Parameters!D$6:D$9))</f>
        <v>151500</v>
      </c>
      <c r="E15" s="40" cm="1">
        <f t="array" ref="E15">SUMPRODUCT($C14:$F14,TRANSPOSE(Parameters!E$6:E$9))</f>
        <v>49000</v>
      </c>
      <c r="F15" s="41" cm="1">
        <f t="array" ref="F15">SUMPRODUCT($C14:$F14,TRANSPOSE(Parameters!F$6:F$9))</f>
        <v>35000</v>
      </c>
      <c r="G15" s="4">
        <f t="shared" ref="G15:G43" si="1">SUM(C15:E15)</f>
        <v>965000</v>
      </c>
      <c r="H15" s="4">
        <f t="shared" ref="H15:H43" si="2">F15-F14</f>
        <v>25000</v>
      </c>
      <c r="I15" s="47">
        <f>I14*(1+Parameters!$B$24)</f>
        <v>51</v>
      </c>
      <c r="J15" s="48">
        <f>J14*(1+Parameters!$B$24)</f>
        <v>204</v>
      </c>
      <c r="K15" s="48">
        <f>K14*(1+Parameters!$B$24)</f>
        <v>3060</v>
      </c>
      <c r="L15" s="49">
        <f>L14*(1+Parameters!$B$24)</f>
        <v>255</v>
      </c>
      <c r="M15" s="2">
        <f>M14*(1+Parameters!$B$25)</f>
        <v>157.5</v>
      </c>
      <c r="N15" s="2">
        <f>N14*(1+Parameters!$B$25)</f>
        <v>4200</v>
      </c>
      <c r="O15" s="47">
        <f t="shared" si="0"/>
        <v>51</v>
      </c>
      <c r="P15" s="48">
        <f t="shared" ref="P15:Q43" si="3">J15+M15</f>
        <v>361.5</v>
      </c>
      <c r="Q15" s="48">
        <f t="shared" si="3"/>
        <v>7260</v>
      </c>
      <c r="R15" s="49">
        <f t="shared" ref="R15:R43" si="4">L15</f>
        <v>255</v>
      </c>
      <c r="S15" s="4">
        <f>C14*Parameters!$C$6*O15+D14*Parameters!$C$7*(O15+P15)/2+E14*Parameters!$C$8*(O15+Q15)/2</f>
        <v>73839750</v>
      </c>
      <c r="T15" s="4">
        <f>C14*Parameters!$D$6*(O15+P15)/2+D14*Parameters!$D$7*P15+E14*Parameters!$D$8*(P15+Q15)/2</f>
        <v>60764625</v>
      </c>
      <c r="U15" s="4">
        <f>C14*Parameters!$E$6*(O15+Q15)/2+D14*Parameters!$E$7*(P15+Q15)/2+E14*Parameters!$E$8*Q15</f>
        <v>214044000</v>
      </c>
      <c r="V15" s="4">
        <f>C14*Parameters!$F$6*(O15/2+R15)+D14*Parameters!$F$7*(P15/2+R15)+E14*Parameters!$F$8*(Q15/2+R15)</f>
        <v>40695000</v>
      </c>
      <c r="W15" s="39">
        <f t="shared" ref="W15:W43" si="5">S15+T15+U15+V15</f>
        <v>389343375</v>
      </c>
      <c r="X15">
        <f>X14/(1+Parameters!$B$26)</f>
        <v>0.92455621301775137</v>
      </c>
      <c r="Y15" s="4">
        <f t="shared" ref="Y15:Y43" si="6">W15*X15</f>
        <v>359969836.35355026</v>
      </c>
      <c r="Z15" s="7">
        <f>Y15/G14</f>
        <v>363.60589530661645</v>
      </c>
    </row>
    <row r="16" spans="1:26" x14ac:dyDescent="0.25">
      <c r="B16">
        <v>3</v>
      </c>
      <c r="C16" s="39" cm="1">
        <f t="array" ref="C16">SUMPRODUCT($C15:$F15,TRANSPOSE(Parameters!C$6:C$9))</f>
        <v>732575</v>
      </c>
      <c r="D16" s="40" cm="1">
        <f t="array" ref="D16">SUMPRODUCT($C15:$F15,TRANSPOSE(Parameters!D$6:D$9))</f>
        <v>149720</v>
      </c>
      <c r="E16" s="40" cm="1">
        <f t="array" ref="E16">SUMPRODUCT($C15:$F15,TRANSPOSE(Parameters!E$6:E$9))</f>
        <v>52785</v>
      </c>
      <c r="F16" s="41" cm="1">
        <f t="array" ref="F16">SUMPRODUCT($C15:$F15,TRANSPOSE(Parameters!F$6:F$9))</f>
        <v>64920</v>
      </c>
      <c r="G16" s="4">
        <f t="shared" si="1"/>
        <v>935080</v>
      </c>
      <c r="H16" s="4">
        <f t="shared" si="2"/>
        <v>29920</v>
      </c>
      <c r="I16" s="47">
        <f>I15*(1+Parameters!$B$24)</f>
        <v>52.02</v>
      </c>
      <c r="J16" s="48">
        <f>J15*(1+Parameters!$B$24)</f>
        <v>208.08</v>
      </c>
      <c r="K16" s="48">
        <f>K15*(1+Parameters!$B$24)</f>
        <v>3121.2000000000003</v>
      </c>
      <c r="L16" s="49">
        <f>L15*(1+Parameters!$B$24)</f>
        <v>260.10000000000002</v>
      </c>
      <c r="M16" s="2">
        <f>M15*(1+Parameters!$B$25)</f>
        <v>165.375</v>
      </c>
      <c r="N16" s="2">
        <f>N15*(1+Parameters!$B$25)</f>
        <v>4410</v>
      </c>
      <c r="O16" s="47">
        <f t="shared" si="0"/>
        <v>52.02</v>
      </c>
      <c r="P16" s="48">
        <f t="shared" si="3"/>
        <v>373.45500000000004</v>
      </c>
      <c r="Q16" s="48">
        <f t="shared" si="3"/>
        <v>7531.2000000000007</v>
      </c>
      <c r="R16" s="49">
        <f t="shared" si="4"/>
        <v>260.10000000000002</v>
      </c>
      <c r="S16" s="4">
        <f>C15*Parameters!$C$6*O16+D15*Parameters!$C$7*(O16+P16)/2+E15*Parameters!$C$8*(O16+Q16)/2</f>
        <v>83856063.9375</v>
      </c>
      <c r="T16" s="4">
        <f>C15*Parameters!$D$6*(O16+P16)/2+D15*Parameters!$D$7*P16+E15*Parameters!$D$8*(P16+Q16)/2</f>
        <v>80095906.125</v>
      </c>
      <c r="U16" s="4">
        <f>C15*Parameters!$E$6*(O16+Q16)/2+D15*Parameters!$E$7*(P16+Q16)/2+E15*Parameters!$E$8*Q16</f>
        <v>257546976.97500002</v>
      </c>
      <c r="V16" s="4">
        <f>C15*Parameters!$F$6*(O16/2+R16)+D15*Parameters!$F$7*(P16/2+R16)+E15*Parameters!$F$8*(Q16/2+R16)</f>
        <v>64749819.26250001</v>
      </c>
      <c r="W16" s="39">
        <f t="shared" si="5"/>
        <v>486248766.30000001</v>
      </c>
      <c r="X16">
        <f>X15/(1+Parameters!$B$26)</f>
        <v>0.88899635867091475</v>
      </c>
      <c r="Y16" s="4">
        <f t="shared" si="6"/>
        <v>432273382.64892459</v>
      </c>
      <c r="Z16" s="7">
        <f t="shared" ref="Z16:Z43" si="7">Y16/G15</f>
        <v>447.95169186417058</v>
      </c>
    </row>
    <row r="17" spans="2:26" x14ac:dyDescent="0.25">
      <c r="B17">
        <v>4</v>
      </c>
      <c r="C17" s="39" cm="1">
        <f t="array" ref="C17">SUMPRODUCT($C16:$F16,TRANSPOSE(Parameters!C$6:C$9))</f>
        <v>706267.75</v>
      </c>
      <c r="D17" s="40" cm="1">
        <f t="array" ref="D17">SUMPRODUCT($C16:$F16,TRANSPOSE(Parameters!D$6:D$9))</f>
        <v>145380.25</v>
      </c>
      <c r="E17" s="40" cm="1">
        <f t="array" ref="E17">SUMPRODUCT($C16:$F16,TRANSPOSE(Parameters!E$6:E$9))</f>
        <v>52784.75</v>
      </c>
      <c r="F17" s="41" cm="1">
        <f t="array" ref="F17">SUMPRODUCT($C16:$F16,TRANSPOSE(Parameters!F$6:F$9))</f>
        <v>95567.25</v>
      </c>
      <c r="G17" s="4">
        <f t="shared" si="1"/>
        <v>904432.75</v>
      </c>
      <c r="H17" s="4">
        <f t="shared" si="2"/>
        <v>30647.25</v>
      </c>
      <c r="I17" s="47">
        <f>I16*(1+Parameters!$B$24)</f>
        <v>53.060400000000001</v>
      </c>
      <c r="J17" s="48">
        <f>J16*(1+Parameters!$B$24)</f>
        <v>212.24160000000001</v>
      </c>
      <c r="K17" s="48">
        <f>K16*(1+Parameters!$B$24)</f>
        <v>3183.6240000000003</v>
      </c>
      <c r="L17" s="49">
        <f>L16*(1+Parameters!$B$24)</f>
        <v>265.30200000000002</v>
      </c>
      <c r="M17" s="2">
        <f>M16*(1+Parameters!$B$25)</f>
        <v>173.64375000000001</v>
      </c>
      <c r="N17" s="2">
        <f>N16*(1+Parameters!$B$25)</f>
        <v>4630.5</v>
      </c>
      <c r="O17" s="47">
        <f t="shared" si="0"/>
        <v>53.060400000000001</v>
      </c>
      <c r="P17" s="48">
        <f t="shared" si="3"/>
        <v>385.88535000000002</v>
      </c>
      <c r="Q17" s="48">
        <f t="shared" si="3"/>
        <v>7814.1239999999998</v>
      </c>
      <c r="R17" s="49">
        <f t="shared" si="4"/>
        <v>265.30200000000002</v>
      </c>
      <c r="S17" s="4">
        <f>C16*Parameters!$C$6*O17+D16*Parameters!$C$7*(O17+P17)/2+E16*Parameters!$C$8*(O17+Q17)/2</f>
        <v>86886386.7993</v>
      </c>
      <c r="T17" s="4">
        <f>C16*Parameters!$D$6*(O17+P17)/2+D16*Parameters!$D$7*P17+E16*Parameters!$D$8*(P17+Q17)/2</f>
        <v>85607016.777168751</v>
      </c>
      <c r="U17" s="4">
        <f>C16*Parameters!$E$6*(O17+Q17)/2+D16*Parameters!$E$7*(P17+Q17)/2+E16*Parameters!$E$8*Q17</f>
        <v>271575369.77355003</v>
      </c>
      <c r="V17" s="4">
        <f>C16*Parameters!$F$6*(O17/2+R17)+D16*Parameters!$F$7*(P17/2+R17)+E16*Parameters!$F$8*(Q17/2+R17)</f>
        <v>71639779.498199999</v>
      </c>
      <c r="W17" s="39">
        <f t="shared" si="5"/>
        <v>515708552.8482188</v>
      </c>
      <c r="X17">
        <f>X16/(1+Parameters!$B$26)</f>
        <v>0.85480419102972571</v>
      </c>
      <c r="Y17" s="4">
        <f t="shared" si="6"/>
        <v>440829832.32453221</v>
      </c>
      <c r="Z17" s="7">
        <f t="shared" si="7"/>
        <v>471.43541977641723</v>
      </c>
    </row>
    <row r="18" spans="2:26" x14ac:dyDescent="0.25">
      <c r="B18">
        <v>5</v>
      </c>
      <c r="C18" s="39" cm="1">
        <f t="array" ref="C18">SUMPRODUCT($C17:$F17,TRANSPOSE(Parameters!C$6:C$9))</f>
        <v>681967.10000000009</v>
      </c>
      <c r="D18" s="40" cm="1">
        <f t="array" ref="D18">SUMPRODUCT($C17:$F17,TRANSPOSE(Parameters!D$6:D$9))</f>
        <v>140737.05249999999</v>
      </c>
      <c r="E18" s="40" cm="1">
        <f t="array" ref="E18">SUMPRODUCT($C17:$F17,TRANSPOSE(Parameters!E$6:E$9))</f>
        <v>51561.482499999998</v>
      </c>
      <c r="F18" s="41" cm="1">
        <f t="array" ref="F18">SUMPRODUCT($C17:$F17,TRANSPOSE(Parameters!F$6:F$9))</f>
        <v>125734.36499999999</v>
      </c>
      <c r="G18" s="4">
        <f t="shared" si="1"/>
        <v>874265.63500000013</v>
      </c>
      <c r="H18" s="4">
        <f t="shared" si="2"/>
        <v>30167.114999999991</v>
      </c>
      <c r="I18" s="47">
        <f>I17*(1+Parameters!$B$24)</f>
        <v>54.121608000000002</v>
      </c>
      <c r="J18" s="48">
        <f>J17*(1+Parameters!$B$24)</f>
        <v>216.48643200000001</v>
      </c>
      <c r="K18" s="48">
        <f>K17*(1+Parameters!$B$24)</f>
        <v>3247.2964800000004</v>
      </c>
      <c r="L18" s="49">
        <f>L17*(1+Parameters!$B$24)</f>
        <v>270.60804000000002</v>
      </c>
      <c r="M18" s="2">
        <f>M17*(1+Parameters!$B$25)</f>
        <v>182.32593750000001</v>
      </c>
      <c r="N18" s="2">
        <f>N17*(1+Parameters!$B$25)</f>
        <v>4862.0250000000005</v>
      </c>
      <c r="O18" s="47">
        <f t="shared" si="0"/>
        <v>54.121608000000002</v>
      </c>
      <c r="P18" s="48">
        <f t="shared" si="3"/>
        <v>398.81236950000005</v>
      </c>
      <c r="Q18" s="48">
        <f t="shared" si="3"/>
        <v>8109.3214800000005</v>
      </c>
      <c r="R18" s="49">
        <f t="shared" si="4"/>
        <v>270.60804000000002</v>
      </c>
      <c r="S18" s="4">
        <f>C17*Parameters!$C$6*O18+D17*Parameters!$C$7*(O18+P18)/2+E17*Parameters!$C$8*(O18+Q18)/2</f>
        <v>87590245.318198353</v>
      </c>
      <c r="T18" s="4">
        <f>C17*Parameters!$D$6*(O18+P18)/2+D17*Parameters!$D$7*P18+E17*Parameters!$D$8*(P18+Q18)/2</f>
        <v>87526821.869647682</v>
      </c>
      <c r="U18" s="4">
        <f>C17*Parameters!$E$6*(O18+Q18)/2+D17*Parameters!$E$7*(P18+Q18)/2+E17*Parameters!$E$8*Q18</f>
        <v>276743932.13133979</v>
      </c>
      <c r="V18" s="4">
        <f>C17*Parameters!$F$6*(O18/2+R18)+D17*Parameters!$F$7*(P18/2+R18)+E17*Parameters!$F$8*(Q18/2+R18)</f>
        <v>74011347.692386866</v>
      </c>
      <c r="W18" s="39">
        <f t="shared" si="5"/>
        <v>525872347.01157272</v>
      </c>
      <c r="X18">
        <f>X17/(1+Parameters!$B$26)</f>
        <v>0.82192710675935166</v>
      </c>
      <c r="Y18" s="4">
        <f t="shared" si="6"/>
        <v>432228736.70397174</v>
      </c>
      <c r="Z18" s="7">
        <f t="shared" si="7"/>
        <v>477.90035987083809</v>
      </c>
    </row>
    <row r="19" spans="2:26" x14ac:dyDescent="0.25">
      <c r="B19">
        <v>6</v>
      </c>
      <c r="C19" s="39" cm="1">
        <f t="array" ref="C19">SUMPRODUCT($C18:$F18,TRANSPOSE(Parameters!C$6:C$9))</f>
        <v>658860.69175000011</v>
      </c>
      <c r="D19" s="40" cm="1">
        <f t="array" ref="D19">SUMPRODUCT($C18:$F18,TRANSPOSE(Parameters!D$6:D$9))</f>
        <v>136078.81187500001</v>
      </c>
      <c r="E19" s="40" cm="1">
        <f t="array" ref="E19">SUMPRODUCT($C18:$F18,TRANSPOSE(Parameters!E$6:E$9))</f>
        <v>50001.163</v>
      </c>
      <c r="F19" s="41" cm="1">
        <f t="array" ref="F19">SUMPRODUCT($C18:$F18,TRANSPOSE(Parameters!F$6:F$9))</f>
        <v>155059.33337499999</v>
      </c>
      <c r="G19" s="4">
        <f t="shared" si="1"/>
        <v>844940.66662500007</v>
      </c>
      <c r="H19" s="4">
        <f t="shared" si="2"/>
        <v>29324.968374999997</v>
      </c>
      <c r="I19" s="47">
        <f>I18*(1+Parameters!$B$24)</f>
        <v>55.204040160000005</v>
      </c>
      <c r="J19" s="48">
        <f>J18*(1+Parameters!$B$24)</f>
        <v>220.81616064000002</v>
      </c>
      <c r="K19" s="48">
        <f>K18*(1+Parameters!$B$24)</f>
        <v>3312.2424096000004</v>
      </c>
      <c r="L19" s="49">
        <f>L18*(1+Parameters!$B$24)</f>
        <v>276.0202008</v>
      </c>
      <c r="M19" s="2">
        <f>M18*(1+Parameters!$B$25)</f>
        <v>191.44223437500003</v>
      </c>
      <c r="N19" s="2">
        <f>N18*(1+Parameters!$B$25)</f>
        <v>5105.1262500000012</v>
      </c>
      <c r="O19" s="47">
        <f t="shared" si="0"/>
        <v>55.204040160000005</v>
      </c>
      <c r="P19" s="48">
        <f t="shared" si="3"/>
        <v>412.25839501500002</v>
      </c>
      <c r="Q19" s="48">
        <f t="shared" si="3"/>
        <v>8417.3686596000007</v>
      </c>
      <c r="R19" s="49">
        <f t="shared" si="4"/>
        <v>276.0202008</v>
      </c>
      <c r="S19" s="4">
        <f>C18*Parameters!$C$6*O19+D18*Parameters!$C$7*(O19+P19)/2+E18*Parameters!$C$8*(O19+Q19)/2</f>
        <v>87553233.995483652</v>
      </c>
      <c r="T19" s="4">
        <f>C18*Parameters!$D$6*(O19+P19)/2+D18*Parameters!$D$7*P19+E18*Parameters!$D$8*(P19+Q19)/2</f>
        <v>88214105.847555041</v>
      </c>
      <c r="U19" s="4">
        <f>C18*Parameters!$E$6*(O19+Q19)/2+D18*Parameters!$E$7*(P19+Q19)/2+E18*Parameters!$E$8*Q19</f>
        <v>279006623.87236023</v>
      </c>
      <c r="V19" s="4">
        <f>C18*Parameters!$F$6*(O19/2+R19)+D18*Parameters!$F$7*(P19/2+R19)+E18*Parameters!$F$8*(Q19/2+R19)</f>
        <v>74834822.165474012</v>
      </c>
      <c r="W19" s="39">
        <f t="shared" si="5"/>
        <v>529608785.88087291</v>
      </c>
      <c r="X19">
        <f>X18/(1+Parameters!$B$26)</f>
        <v>0.79031452573014582</v>
      </c>
      <c r="Y19" s="4">
        <f t="shared" si="6"/>
        <v>418557516.43596041</v>
      </c>
      <c r="Z19" s="7">
        <f t="shared" si="7"/>
        <v>478.75325264953409</v>
      </c>
    </row>
    <row r="20" spans="2:26" x14ac:dyDescent="0.25">
      <c r="B20">
        <v>7</v>
      </c>
      <c r="C20" s="39" cm="1">
        <f t="array" ref="C20">SUMPRODUCT($C19:$F19,TRANSPOSE(Parameters!C$6:C$9))</f>
        <v>636647.83675625012</v>
      </c>
      <c r="D20" s="40" cm="1">
        <f t="array" ref="D20">SUMPRODUCT($C19:$F19,TRANSPOSE(Parameters!D$6:D$9))</f>
        <v>131525.88261750003</v>
      </c>
      <c r="E20" s="40" cm="1">
        <f t="array" ref="E20">SUMPRODUCT($C19:$F19,TRANSPOSE(Parameters!E$6:E$9))</f>
        <v>48374.050840000004</v>
      </c>
      <c r="F20" s="41" cm="1">
        <f t="array" ref="F20">SUMPRODUCT($C19:$F19,TRANSPOSE(Parameters!F$6:F$9))</f>
        <v>183452.22978624998</v>
      </c>
      <c r="G20" s="4">
        <f t="shared" si="1"/>
        <v>816547.77021375019</v>
      </c>
      <c r="H20" s="4">
        <f t="shared" si="2"/>
        <v>28392.896411249996</v>
      </c>
      <c r="I20" s="47">
        <f>I19*(1+Parameters!$B$24)</f>
        <v>56.308120963200004</v>
      </c>
      <c r="J20" s="48">
        <f>J19*(1+Parameters!$B$24)</f>
        <v>225.23248385280002</v>
      </c>
      <c r="K20" s="48">
        <f>K19*(1+Parameters!$B$24)</f>
        <v>3378.4872577920005</v>
      </c>
      <c r="L20" s="49">
        <f>L19*(1+Parameters!$B$24)</f>
        <v>281.54060481599998</v>
      </c>
      <c r="M20" s="2">
        <f>M19*(1+Parameters!$B$25)</f>
        <v>201.01434609375005</v>
      </c>
      <c r="N20" s="2">
        <f>N19*(1+Parameters!$B$25)</f>
        <v>5360.3825625000018</v>
      </c>
      <c r="O20" s="47">
        <f t="shared" si="0"/>
        <v>56.308120963200004</v>
      </c>
      <c r="P20" s="48">
        <f t="shared" si="3"/>
        <v>426.24682994655006</v>
      </c>
      <c r="Q20" s="48">
        <f t="shared" si="3"/>
        <v>8738.8698202920023</v>
      </c>
      <c r="R20" s="49">
        <f t="shared" si="4"/>
        <v>281.54060481599998</v>
      </c>
      <c r="S20" s="4">
        <f>C19*Parameters!$C$6*O20+D19*Parameters!$C$7*(O20+P20)/2+E19*Parameters!$C$8*(O20+Q20)/2</f>
        <v>87286614.606342405</v>
      </c>
      <c r="T20" s="4">
        <f>C19*Parameters!$D$6*(O20+P20)/2+D19*Parameters!$D$7*P20+E19*Parameters!$D$8*(P20+Q20)/2</f>
        <v>88518546.762387976</v>
      </c>
      <c r="U20" s="4">
        <f>C19*Parameters!$E$6*(O20+Q20)/2+D19*Parameters!$E$7*(P20+Q20)/2+E19*Parameters!$E$8*Q20</f>
        <v>280366960.8556686</v>
      </c>
      <c r="V20" s="4">
        <f>C19*Parameters!$F$6*(O20/2+R20)+D19*Parameters!$F$7*(P20/2+R20)+E19*Parameters!$F$8*(Q20/2+R20)</f>
        <v>75172376.468391597</v>
      </c>
      <c r="W20" s="39">
        <f t="shared" si="5"/>
        <v>531344498.69279057</v>
      </c>
      <c r="X20">
        <f>X19/(1+Parameters!$B$26)</f>
        <v>0.75991781320206331</v>
      </c>
      <c r="Y20" s="4">
        <f t="shared" si="6"/>
        <v>403778149.50357199</v>
      </c>
      <c r="Z20" s="7">
        <f t="shared" si="7"/>
        <v>477.87751904096245</v>
      </c>
    </row>
    <row r="21" spans="2:26" x14ac:dyDescent="0.25">
      <c r="B21">
        <v>8</v>
      </c>
      <c r="C21" s="39" cm="1">
        <f t="array" ref="C21">SUMPRODUCT($C20:$F20,TRANSPOSE(Parameters!C$6:C$9))</f>
        <v>615218.78899412509</v>
      </c>
      <c r="D21" s="40" cm="1">
        <f t="array" ref="D21">SUMPRODUCT($C20:$F20,TRANSPOSE(Parameters!D$6:D$9))</f>
        <v>127109.75485275002</v>
      </c>
      <c r="E21" s="40" cm="1">
        <f t="array" ref="E21">SUMPRODUCT($C20:$F20,TRANSPOSE(Parameters!E$6:E$9))</f>
        <v>46764.238616437506</v>
      </c>
      <c r="F21" s="41" cm="1">
        <f t="array" ref="F21">SUMPRODUCT($C20:$F20,TRANSPOSE(Parameters!F$6:F$9))</f>
        <v>210907.2175366875</v>
      </c>
      <c r="G21" s="4">
        <f t="shared" si="1"/>
        <v>789092.78246331261</v>
      </c>
      <c r="H21" s="4">
        <f t="shared" si="2"/>
        <v>27454.987750437518</v>
      </c>
      <c r="I21" s="47">
        <f>I20*(1+Parameters!$B$24)</f>
        <v>57.434283382464002</v>
      </c>
      <c r="J21" s="48">
        <f>J20*(1+Parameters!$B$24)</f>
        <v>229.73713352985601</v>
      </c>
      <c r="K21" s="48">
        <f>K20*(1+Parameters!$B$24)</f>
        <v>3446.0570029478404</v>
      </c>
      <c r="L21" s="49">
        <f>L20*(1+Parameters!$B$24)</f>
        <v>287.17141691232001</v>
      </c>
      <c r="M21" s="2">
        <f>M20*(1+Parameters!$B$25)</f>
        <v>211.06506339843756</v>
      </c>
      <c r="N21" s="2">
        <f>N20*(1+Parameters!$B$25)</f>
        <v>5628.4016906250017</v>
      </c>
      <c r="O21" s="47">
        <f t="shared" si="0"/>
        <v>57.434283382464002</v>
      </c>
      <c r="P21" s="48">
        <f t="shared" si="3"/>
        <v>440.8021969282936</v>
      </c>
      <c r="Q21" s="48">
        <f t="shared" si="3"/>
        <v>9074.4586935728421</v>
      </c>
      <c r="R21" s="49">
        <f t="shared" si="4"/>
        <v>287.17141691232001</v>
      </c>
      <c r="S21" s="4">
        <f>C20*Parameters!$C$6*O21+D20*Parameters!$C$7*(O21+P21)/2+E20*Parameters!$C$8*(O21+Q21)/2</f>
        <v>86957451.261239439</v>
      </c>
      <c r="T21" s="4">
        <f>C20*Parameters!$D$6*(O21+P21)/2+D20*Parameters!$D$7*P21+E20*Parameters!$D$8*(P21+Q21)/2</f>
        <v>88710248.250824749</v>
      </c>
      <c r="U21" s="4">
        <f>C20*Parameters!$E$6*(O21+Q21)/2+D20*Parameters!$E$7*(P21+Q21)/2+E20*Parameters!$E$8*Q21</f>
        <v>281472650.84348166</v>
      </c>
      <c r="V21" s="4">
        <f>C20*Parameters!$F$6*(O21/2+R21)+D20*Parameters!$F$7*(P21/2+R21)+E20*Parameters!$F$8*(Q21/2+R21)</f>
        <v>75361786.173483044</v>
      </c>
      <c r="W21" s="39">
        <f t="shared" si="5"/>
        <v>532502136.52902889</v>
      </c>
      <c r="X21">
        <f>X20/(1+Parameters!$B$26)</f>
        <v>0.73069020500198389</v>
      </c>
      <c r="Y21" s="4">
        <f t="shared" si="6"/>
        <v>389094095.30439055</v>
      </c>
      <c r="Z21" s="7">
        <f t="shared" si="7"/>
        <v>476.51112341233409</v>
      </c>
    </row>
    <row r="22" spans="2:26" x14ac:dyDescent="0.25">
      <c r="B22">
        <v>9</v>
      </c>
      <c r="C22" s="39" cm="1">
        <f t="array" ref="C22">SUMPRODUCT($C21:$F21,TRANSPOSE(Parameters!C$6:C$9))</f>
        <v>594521.98312732833</v>
      </c>
      <c r="D22" s="40" cm="1">
        <f t="array" ref="D22">SUMPRODUCT($C21:$F21,TRANSPOSE(Parameters!D$6:D$9))</f>
        <v>122837.04137844441</v>
      </c>
      <c r="E22" s="40" cm="1">
        <f t="array" ref="E22">SUMPRODUCT($C21:$F21,TRANSPOSE(Parameters!E$6:E$9))</f>
        <v>45196.810740030007</v>
      </c>
      <c r="F22" s="41" cm="1">
        <f t="array" ref="F22">SUMPRODUCT($C21:$F21,TRANSPOSE(Parameters!F$6:F$9))</f>
        <v>237444.1647541975</v>
      </c>
      <c r="G22" s="4">
        <f t="shared" si="1"/>
        <v>762555.83524580277</v>
      </c>
      <c r="H22" s="4">
        <f t="shared" si="2"/>
        <v>26536.947217509995</v>
      </c>
      <c r="I22" s="47">
        <f>I21*(1+Parameters!$B$24)</f>
        <v>58.582969050113284</v>
      </c>
      <c r="J22" s="48">
        <f>J21*(1+Parameters!$B$24)</f>
        <v>234.33187620045314</v>
      </c>
      <c r="K22" s="48">
        <f>K21*(1+Parameters!$B$24)</f>
        <v>3514.9781430067974</v>
      </c>
      <c r="L22" s="49">
        <f>L21*(1+Parameters!$B$24)</f>
        <v>292.91484525056643</v>
      </c>
      <c r="M22" s="2">
        <f>M21*(1+Parameters!$B$25)</f>
        <v>221.61831656835943</v>
      </c>
      <c r="N22" s="2">
        <f>N21*(1+Parameters!$B$25)</f>
        <v>5909.8217751562524</v>
      </c>
      <c r="O22" s="47">
        <f t="shared" si="0"/>
        <v>58.582969050113284</v>
      </c>
      <c r="P22" s="48">
        <f t="shared" si="3"/>
        <v>455.9501927688126</v>
      </c>
      <c r="Q22" s="48">
        <f t="shared" si="3"/>
        <v>9424.7999181630494</v>
      </c>
      <c r="R22" s="49">
        <f t="shared" si="4"/>
        <v>292.91484525056643</v>
      </c>
      <c r="S22" s="4">
        <f>C21*Parameters!$C$6*O22+D21*Parameters!$C$7*(O22+P22)/2+E21*Parameters!$C$8*(O22+Q22)/2</f>
        <v>86620132.160308793</v>
      </c>
      <c r="T22" s="4">
        <f>C21*Parameters!$D$6*(O22+P22)/2+D21*Parameters!$D$7*P22+E21*Parameters!$D$8*(P22+Q22)/2</f>
        <v>88877828.706841528</v>
      </c>
      <c r="U22" s="4">
        <f>C21*Parameters!$E$6*(O22+Q22)/2+D21*Parameters!$E$7*(P22+Q22)/2+E21*Parameters!$E$8*Q22</f>
        <v>282535393.93522221</v>
      </c>
      <c r="V22" s="4">
        <f>C21*Parameters!$F$6*(O22/2+R22)+D21*Parameters!$F$7*(P22/2+R22)+E21*Parameters!$F$8*(Q22/2+R22)</f>
        <v>75513704.277484164</v>
      </c>
      <c r="W22" s="39">
        <f t="shared" si="5"/>
        <v>533547059.07985669</v>
      </c>
      <c r="X22">
        <f>X21/(1+Parameters!$B$26)</f>
        <v>0.70258673557883067</v>
      </c>
      <c r="Y22" s="4">
        <f t="shared" si="6"/>
        <v>374863086.51660204</v>
      </c>
      <c r="Z22" s="7">
        <f t="shared" si="7"/>
        <v>475.05577905096425</v>
      </c>
    </row>
    <row r="23" spans="2:26" x14ac:dyDescent="0.25">
      <c r="B23">
        <v>10</v>
      </c>
      <c r="C23" s="39" cm="1">
        <f t="array" ref="C23">SUMPRODUCT($C22:$F22,TRANSPOSE(Parameters!C$6:C$9))</f>
        <v>574524.8891467005</v>
      </c>
      <c r="D23" s="40" cm="1">
        <f t="array" ref="D23">SUMPRODUCT($C22:$F22,TRANSPOSE(Parameters!D$6:D$9))</f>
        <v>118706.42412322448</v>
      </c>
      <c r="E23" s="40" cm="1">
        <f t="array" ref="E23">SUMPRODUCT($C22:$F22,TRANSPOSE(Parameters!E$6:E$9))</f>
        <v>43678.406853673296</v>
      </c>
      <c r="F23" s="41" cm="1">
        <f t="array" ref="F23">SUMPRODUCT($C22:$F22,TRANSPOSE(Parameters!F$6:F$9))</f>
        <v>263090.279876402</v>
      </c>
      <c r="G23" s="4">
        <f t="shared" si="1"/>
        <v>736909.72012359824</v>
      </c>
      <c r="H23" s="4">
        <f t="shared" si="2"/>
        <v>25646.115122204501</v>
      </c>
      <c r="I23" s="47">
        <f>I22*(1+Parameters!$B$24)</f>
        <v>59.754628431115549</v>
      </c>
      <c r="J23" s="48">
        <f>J22*(1+Parameters!$B$24)</f>
        <v>239.0185137244622</v>
      </c>
      <c r="K23" s="48">
        <f>K22*(1+Parameters!$B$24)</f>
        <v>3585.2777058669335</v>
      </c>
      <c r="L23" s="49">
        <f>L22*(1+Parameters!$B$24)</f>
        <v>298.77314215557777</v>
      </c>
      <c r="M23" s="2">
        <f>M22*(1+Parameters!$B$25)</f>
        <v>232.6992323967774</v>
      </c>
      <c r="N23" s="2">
        <f>N22*(1+Parameters!$B$25)</f>
        <v>6205.312863914065</v>
      </c>
      <c r="O23" s="47">
        <f t="shared" si="0"/>
        <v>59.754628431115549</v>
      </c>
      <c r="P23" s="48">
        <f t="shared" si="3"/>
        <v>471.7177461212396</v>
      </c>
      <c r="Q23" s="48">
        <f t="shared" si="3"/>
        <v>9790.5905697809976</v>
      </c>
      <c r="R23" s="49">
        <f t="shared" si="4"/>
        <v>298.77314215557777</v>
      </c>
      <c r="S23" s="4">
        <f>C22*Parameters!$C$6*O23+D22*Parameters!$C$7*(O23+P23)/2+E22*Parameters!$C$8*(O23+Q23)/2</f>
        <v>86292351.504434884</v>
      </c>
      <c r="T23" s="4">
        <f>C22*Parameters!$D$6*(O23+P23)/2+D22*Parameters!$D$7*P23+E22*Parameters!$D$8*(P23+Q23)/2</f>
        <v>89050152.876333326</v>
      </c>
      <c r="U23" s="4">
        <f>C22*Parameters!$E$6*(O23+Q23)/2+D22*Parameters!$E$7*(P23+Q23)/2+E22*Parameters!$E$8*Q23</f>
        <v>283624321.69254345</v>
      </c>
      <c r="V23" s="4">
        <f>C22*Parameters!$F$6*(O23/2+R23)+D22*Parameters!$F$7*(P23/2+R23)+E22*Parameters!$F$8*(Q23/2+R23)</f>
        <v>75664128.259932414</v>
      </c>
      <c r="W23" s="39">
        <f t="shared" si="5"/>
        <v>534630954.33324409</v>
      </c>
      <c r="X23">
        <f>X22/(1+Parameters!$B$26)</f>
        <v>0.67556416882579873</v>
      </c>
      <c r="Y23" s="4">
        <f t="shared" si="6"/>
        <v>361177516.29268157</v>
      </c>
      <c r="Z23" s="7">
        <f t="shared" si="7"/>
        <v>473.64074812470534</v>
      </c>
    </row>
    <row r="24" spans="2:26" x14ac:dyDescent="0.25">
      <c r="B24">
        <v>11</v>
      </c>
      <c r="C24" s="39" cm="1">
        <f t="array" ref="C24">SUMPRODUCT($C23:$F23,TRANSPOSE(Parameters!C$6:C$9))</f>
        <v>555201.49043782975</v>
      </c>
      <c r="D24" s="40" cm="1">
        <f t="array" ref="D24">SUMPRODUCT($C23:$F23,TRANSPOSE(Parameters!D$6:D$9))</f>
        <v>114714.22638921285</v>
      </c>
      <c r="E24" s="40" cm="1">
        <f t="array" ref="E24">SUMPRODUCT($C23:$F23,TRANSPOSE(Parameters!E$6:E$9))</f>
        <v>42209.911142825455</v>
      </c>
      <c r="F24" s="41" cm="1">
        <f t="array" ref="F24">SUMPRODUCT($C23:$F23,TRANSPOSE(Parameters!F$6:F$9))</f>
        <v>287874.37203013222</v>
      </c>
      <c r="G24" s="4">
        <f t="shared" si="1"/>
        <v>712125.62796986813</v>
      </c>
      <c r="H24" s="4">
        <f t="shared" si="2"/>
        <v>24784.09215373022</v>
      </c>
      <c r="I24" s="47">
        <f>I23*(1+Parameters!$B$24)</f>
        <v>60.949720999737863</v>
      </c>
      <c r="J24" s="48">
        <f>J23*(1+Parameters!$B$24)</f>
        <v>243.79888399895145</v>
      </c>
      <c r="K24" s="48">
        <f>K23*(1+Parameters!$B$24)</f>
        <v>3656.9832599842721</v>
      </c>
      <c r="L24" s="49">
        <f>L23*(1+Parameters!$B$24)</f>
        <v>304.74860499868936</v>
      </c>
      <c r="M24" s="2">
        <f>M23*(1+Parameters!$B$25)</f>
        <v>244.33419401661629</v>
      </c>
      <c r="N24" s="2">
        <f>N23*(1+Parameters!$B$25)</f>
        <v>6515.5785071097689</v>
      </c>
      <c r="O24" s="47">
        <f t="shared" si="0"/>
        <v>60.949720999737863</v>
      </c>
      <c r="P24" s="48">
        <f t="shared" si="3"/>
        <v>488.13307801556778</v>
      </c>
      <c r="Q24" s="48">
        <f t="shared" si="3"/>
        <v>10172.561767094041</v>
      </c>
      <c r="R24" s="49">
        <f t="shared" si="4"/>
        <v>304.74860499868936</v>
      </c>
      <c r="S24" s="4">
        <f>C23*Parameters!$C$6*O24+D23*Parameters!$C$7*(O24+P24)/2+E23*Parameters!$C$8*(O24+Q24)/2</f>
        <v>85979837.091624141</v>
      </c>
      <c r="T24" s="4">
        <f>C23*Parameters!$D$6*(O24+P24)/2+D23*Parameters!$D$7*P24+E23*Parameters!$D$8*(P24+Q24)/2</f>
        <v>89236662.806123763</v>
      </c>
      <c r="U24" s="4">
        <f>C23*Parameters!$E$6*(O24+Q24)/2+D23*Parameters!$E$7*(P24+Q24)/2+E23*Parameters!$E$8*Q24</f>
        <v>284762141.46794778</v>
      </c>
      <c r="V24" s="4">
        <f>C23*Parameters!$F$6*(O24/2+R24)+D23*Parameters!$F$7*(P24/2+R24)+E23*Parameters!$F$8*(Q24/2+R24)</f>
        <v>75824810.214288294</v>
      </c>
      <c r="W24" s="39">
        <f t="shared" si="5"/>
        <v>535803451.57998401</v>
      </c>
      <c r="X24">
        <f>X23/(1+Parameters!$B$26)</f>
        <v>0.64958093156326802</v>
      </c>
      <c r="Y24" s="4">
        <f t="shared" si="6"/>
        <v>348047705.21214038</v>
      </c>
      <c r="Z24" s="7">
        <f t="shared" si="7"/>
        <v>472.30711674391273</v>
      </c>
    </row>
    <row r="25" spans="2:26" x14ac:dyDescent="0.25">
      <c r="B25">
        <v>12</v>
      </c>
      <c r="C25" s="39" cm="1">
        <f t="array" ref="C25">SUMPRODUCT($C24:$F24,TRANSPOSE(Parameters!C$6:C$9))</f>
        <v>536528.34881359723</v>
      </c>
      <c r="D25" s="40" cm="1">
        <f t="array" ref="D25">SUMPRODUCT($C24:$F24,TRANSPOSE(Parameters!D$6:D$9))</f>
        <v>110856.13889468041</v>
      </c>
      <c r="E25" s="40" cm="1">
        <f t="array" ref="E25">SUMPRODUCT($C24:$F24,TRANSPOSE(Parameters!E$6:E$9))</f>
        <v>40790.440694903809</v>
      </c>
      <c r="F25" s="41" cm="1">
        <f t="array" ref="F25">SUMPRODUCT($C24:$F24,TRANSPOSE(Parameters!F$6:F$9))</f>
        <v>311825.0715968188</v>
      </c>
      <c r="G25" s="4">
        <f t="shared" si="1"/>
        <v>688174.92840318149</v>
      </c>
      <c r="H25" s="4">
        <f t="shared" si="2"/>
        <v>23950.699566686584</v>
      </c>
      <c r="I25" s="47">
        <f>I24*(1+Parameters!$B$24)</f>
        <v>62.168715419732621</v>
      </c>
      <c r="J25" s="48">
        <f>J24*(1+Parameters!$B$24)</f>
        <v>248.67486167893048</v>
      </c>
      <c r="K25" s="48">
        <f>K24*(1+Parameters!$B$24)</f>
        <v>3730.1229251839577</v>
      </c>
      <c r="L25" s="49">
        <f>L24*(1+Parameters!$B$24)</f>
        <v>310.84357709866316</v>
      </c>
      <c r="M25" s="2">
        <f>M24*(1+Parameters!$B$25)</f>
        <v>256.55090371744711</v>
      </c>
      <c r="N25" s="2">
        <f>N24*(1+Parameters!$B$25)</f>
        <v>6841.3574324652573</v>
      </c>
      <c r="O25" s="47">
        <f t="shared" si="0"/>
        <v>62.168715419732621</v>
      </c>
      <c r="P25" s="48">
        <f t="shared" si="3"/>
        <v>505.2257653963776</v>
      </c>
      <c r="Q25" s="48">
        <f t="shared" si="3"/>
        <v>10571.480357649216</v>
      </c>
      <c r="R25" s="49">
        <f t="shared" si="4"/>
        <v>310.84357709866316</v>
      </c>
      <c r="S25" s="4">
        <f>C24*Parameters!$C$6*O25+D24*Parameters!$C$7*(O25+P25)/2+E24*Parameters!$C$8*(O25+Q25)/2</f>
        <v>85684416.551703244</v>
      </c>
      <c r="T25" s="4">
        <f>C24*Parameters!$D$6*(O25+P25)/2+D24*Parameters!$D$7*P25+E24*Parameters!$D$8*(P25+Q25)/2</f>
        <v>89440466.847276717</v>
      </c>
      <c r="U25" s="4">
        <f>C24*Parameters!$E$6*(O25+Q25)/2+D24*Parameters!$E$7*(P25+Q25)/2+E24*Parameters!$E$8*Q25</f>
        <v>285956429.86805195</v>
      </c>
      <c r="V25" s="4">
        <f>C24*Parameters!$F$6*(O25/2+R25)+D24*Parameters!$F$7*(P25/2+R25)+E24*Parameters!$F$8*(Q25/2+R25)</f>
        <v>75999603.497030765</v>
      </c>
      <c r="W25" s="39">
        <f t="shared" si="5"/>
        <v>537080916.76406264</v>
      </c>
      <c r="X25">
        <f>X24/(1+Parameters!$B$26)</f>
        <v>0.62459704958006534</v>
      </c>
      <c r="Y25" s="4">
        <f t="shared" si="6"/>
        <v>335459155.9965902</v>
      </c>
      <c r="Z25" s="7">
        <f t="shared" si="7"/>
        <v>471.06738308649147</v>
      </c>
    </row>
    <row r="26" spans="2:26" x14ac:dyDescent="0.25">
      <c r="B26">
        <v>13</v>
      </c>
      <c r="C26" s="39" cm="1">
        <f t="array" ref="C26">SUMPRODUCT($C25:$F25,TRANSPOSE(Parameters!C$6:C$9))</f>
        <v>518483.34932612372</v>
      </c>
      <c r="D26" s="40" cm="1">
        <f t="array" ref="D26">SUMPRODUCT($C25:$F25,TRANSPOSE(Parameters!D$6:D$9))</f>
        <v>107127.75987336956</v>
      </c>
      <c r="E26" s="40" cm="1">
        <f t="array" ref="E26">SUMPRODUCT($C25:$F25,TRANSPOSE(Parameters!E$6:E$9))</f>
        <v>39418.596562347098</v>
      </c>
      <c r="F26" s="41" cm="1">
        <f t="array" ref="F26">SUMPRODUCT($C25:$F25,TRANSPOSE(Parameters!F$6:F$9))</f>
        <v>334970.29423815996</v>
      </c>
      <c r="G26" s="4">
        <f t="shared" si="1"/>
        <v>665029.70576184045</v>
      </c>
      <c r="H26" s="4">
        <f t="shared" si="2"/>
        <v>23145.222641341155</v>
      </c>
      <c r="I26" s="47">
        <f>I25*(1+Parameters!$B$24)</f>
        <v>63.412089728127278</v>
      </c>
      <c r="J26" s="48">
        <f>J25*(1+Parameters!$B$24)</f>
        <v>253.64835891250911</v>
      </c>
      <c r="K26" s="48">
        <f>K25*(1+Parameters!$B$24)</f>
        <v>3804.7253836876371</v>
      </c>
      <c r="L26" s="49">
        <f>L25*(1+Parameters!$B$24)</f>
        <v>317.06044864063642</v>
      </c>
      <c r="M26" s="2">
        <f>M25*(1+Parameters!$B$25)</f>
        <v>269.37844890331951</v>
      </c>
      <c r="N26" s="2">
        <f>N25*(1+Parameters!$B$25)</f>
        <v>7183.4253040885205</v>
      </c>
      <c r="O26" s="47">
        <f t="shared" si="0"/>
        <v>63.412089728127278</v>
      </c>
      <c r="P26" s="48">
        <f t="shared" si="3"/>
        <v>523.02680781582865</v>
      </c>
      <c r="Q26" s="48">
        <f t="shared" si="3"/>
        <v>10988.150687776157</v>
      </c>
      <c r="R26" s="49">
        <f t="shared" si="4"/>
        <v>317.06044864063642</v>
      </c>
      <c r="S26" s="4">
        <f>C25*Parameters!$C$6*O26+D25*Parameters!$C$7*(O26+P26)/2+E25*Parameters!$C$8*(O26+Q26)/2</f>
        <v>85406647.69672206</v>
      </c>
      <c r="T26" s="4">
        <f>C25*Parameters!$D$6*(O26+P26)/2+D25*Parameters!$D$7*P26+E25*Parameters!$D$8*(P26+Q26)/2</f>
        <v>89662611.085940301</v>
      </c>
      <c r="U26" s="4">
        <f>C25*Parameters!$E$6*(O26+Q26)/2+D25*Parameters!$E$7*(P26+Q26)/2+E25*Parameters!$E$8*Q26</f>
        <v>287209838.1899159</v>
      </c>
      <c r="V26" s="4">
        <f>C25*Parameters!$F$6*(O26/2+R26)+D25*Parameters!$F$7*(P26/2+R26)+E25*Parameters!$F$8*(Q26/2+R26)</f>
        <v>76189791.251316085</v>
      </c>
      <c r="W26" s="39">
        <f t="shared" si="5"/>
        <v>538468888.22389436</v>
      </c>
      <c r="X26">
        <f>X25/(1+Parameters!$B$26)</f>
        <v>0.60057408613467822</v>
      </c>
      <c r="Y26" s="4">
        <f t="shared" si="6"/>
        <v>323390460.45702153</v>
      </c>
      <c r="Z26" s="7">
        <f t="shared" si="7"/>
        <v>469.92479253408163</v>
      </c>
    </row>
    <row r="27" spans="2:26" x14ac:dyDescent="0.25">
      <c r="B27">
        <v>14</v>
      </c>
      <c r="C27" s="39" cm="1">
        <f t="array" ref="C27">SUMPRODUCT($C26:$F26,TRANSPOSE(Parameters!C$6:C$9))</f>
        <v>501045.28885027819</v>
      </c>
      <c r="D27" s="40" cm="1">
        <f t="array" ref="D27">SUMPRODUCT($C26:$F26,TRANSPOSE(Parameters!D$6:D$9))</f>
        <v>103524.76102010351</v>
      </c>
      <c r="E27" s="40" cm="1">
        <f t="array" ref="E27">SUMPRODUCT($C26:$F26,TRANSPOSE(Parameters!E$6:E$9))</f>
        <v>38092.855435824793</v>
      </c>
      <c r="F27" s="41" cm="1">
        <f t="array" ref="F27">SUMPRODUCT($C26:$F26,TRANSPOSE(Parameters!F$6:F$9))</f>
        <v>357337.0946937938</v>
      </c>
      <c r="G27" s="4">
        <f t="shared" si="1"/>
        <v>642662.90530620655</v>
      </c>
      <c r="H27" s="4">
        <f t="shared" si="2"/>
        <v>22366.800455633842</v>
      </c>
      <c r="I27" s="47">
        <f>I26*(1+Parameters!$B$24)</f>
        <v>64.680331522689826</v>
      </c>
      <c r="J27" s="48">
        <f>J26*(1+Parameters!$B$24)</f>
        <v>258.72132609075931</v>
      </c>
      <c r="K27" s="48">
        <f>K26*(1+Parameters!$B$24)</f>
        <v>3880.8198913613901</v>
      </c>
      <c r="L27" s="49">
        <f>L26*(1+Parameters!$B$24)</f>
        <v>323.40165761344917</v>
      </c>
      <c r="M27" s="2">
        <f>M26*(1+Parameters!$B$25)</f>
        <v>282.84737134848552</v>
      </c>
      <c r="N27" s="2">
        <f>N26*(1+Parameters!$B$25)</f>
        <v>7542.5965692929467</v>
      </c>
      <c r="O27" s="47">
        <f t="shared" si="0"/>
        <v>64.680331522689826</v>
      </c>
      <c r="P27" s="48">
        <f t="shared" si="3"/>
        <v>541.56869743924483</v>
      </c>
      <c r="Q27" s="48">
        <f t="shared" si="3"/>
        <v>11423.416460654336</v>
      </c>
      <c r="R27" s="49">
        <f t="shared" si="4"/>
        <v>323.40165761344917</v>
      </c>
      <c r="S27" s="4">
        <f>C26*Parameters!$C$6*O27+D26*Parameters!$C$7*(O27+P27)/2+E26*Parameters!$C$8*(O27+Q27)/2</f>
        <v>85146676.542014718</v>
      </c>
      <c r="T27" s="4">
        <f>C26*Parameters!$D$6*(O27+P27)/2+D26*Parameters!$D$7*P27+E26*Parameters!$D$8*(P27+Q27)/2</f>
        <v>89903471.655042231</v>
      </c>
      <c r="U27" s="4">
        <f>C26*Parameters!$E$6*(O27+Q27)/2+D26*Parameters!$E$7*(P27+Q27)/2+E26*Parameters!$E$8*Q27</f>
        <v>288523419.82595611</v>
      </c>
      <c r="V27" s="4">
        <f>C26*Parameters!$F$6*(O27/2+R27)+D26*Parameters!$F$7*(P27/2+R27)+E26*Parameters!$F$8*(Q27/2+R27)</f>
        <v>76395821.475764632</v>
      </c>
      <c r="W27" s="39">
        <f t="shared" si="5"/>
        <v>539969389.49877763</v>
      </c>
      <c r="X27">
        <f>X26/(1+Parameters!$B$26)</f>
        <v>0.57747508282180593</v>
      </c>
      <c r="Y27" s="4">
        <f t="shared" si="6"/>
        <v>311818867.9220466</v>
      </c>
      <c r="Z27" s="7">
        <f t="shared" si="7"/>
        <v>468.87960826476939</v>
      </c>
    </row>
    <row r="28" spans="2:26" x14ac:dyDescent="0.25">
      <c r="B28">
        <v>15</v>
      </c>
      <c r="C28" s="39" cm="1">
        <f t="array" ref="C28">SUMPRODUCT($C27:$F27,TRANSPOSE(Parameters!C$6:C$9))</f>
        <v>484193.73016067396</v>
      </c>
      <c r="D28" s="40" cm="1">
        <f t="array" ref="D28">SUMPRODUCT($C27:$F27,TRANSPOSE(Parameters!D$6:D$9))</f>
        <v>100042.93617701106</v>
      </c>
      <c r="E28" s="40" cm="1">
        <f t="array" ref="E28">SUMPRODUCT($C27:$F27,TRANSPOSE(Parameters!E$6:E$9))</f>
        <v>36811.691398266135</v>
      </c>
      <c r="F28" s="41" cm="1">
        <f t="array" ref="F28">SUMPRODUCT($C27:$F27,TRANSPOSE(Parameters!F$6:F$9))</f>
        <v>378951.64226404921</v>
      </c>
      <c r="G28" s="4">
        <f t="shared" si="1"/>
        <v>621048.35773595108</v>
      </c>
      <c r="H28" s="4">
        <f t="shared" si="2"/>
        <v>21614.54757025541</v>
      </c>
      <c r="I28" s="47">
        <f>I27*(1+Parameters!$B$24)</f>
        <v>65.973938153143621</v>
      </c>
      <c r="J28" s="48">
        <f>J27*(1+Parameters!$B$24)</f>
        <v>263.89575261257448</v>
      </c>
      <c r="K28" s="48">
        <f>K27*(1+Parameters!$B$24)</f>
        <v>3958.436289188618</v>
      </c>
      <c r="L28" s="49">
        <f>L27*(1+Parameters!$B$24)</f>
        <v>329.86969076571819</v>
      </c>
      <c r="M28" s="2">
        <f>M27*(1+Parameters!$B$25)</f>
        <v>296.98973991590981</v>
      </c>
      <c r="N28" s="2">
        <f>N27*(1+Parameters!$B$25)</f>
        <v>7919.726397757594</v>
      </c>
      <c r="O28" s="47">
        <f t="shared" si="0"/>
        <v>65.973938153143621</v>
      </c>
      <c r="P28" s="48">
        <f t="shared" si="3"/>
        <v>560.88549252848429</v>
      </c>
      <c r="Q28" s="48">
        <f t="shared" si="3"/>
        <v>11878.162686946212</v>
      </c>
      <c r="R28" s="49">
        <f t="shared" si="4"/>
        <v>329.86969076571819</v>
      </c>
      <c r="S28" s="4">
        <f>C27*Parameters!$C$6*O28+D27*Parameters!$C$7*(O28+P28)/2+E27*Parameters!$C$8*(O28+Q28)/2</f>
        <v>84904517.234192163</v>
      </c>
      <c r="T28" s="4">
        <f>C27*Parameters!$D$6*(O28+P28)/2+D27*Parameters!$D$7*P28+E27*Parameters!$D$8*(P28+Q28)/2</f>
        <v>90163208.82601586</v>
      </c>
      <c r="U28" s="4">
        <f>C27*Parameters!$E$6*(O28+Q28)/2+D27*Parameters!$E$7*(P28+Q28)/2+E27*Parameters!$E$8*Q28</f>
        <v>289897715.5088501</v>
      </c>
      <c r="V28" s="4">
        <f>C27*Parameters!$F$6*(O28/2+R28)+D27*Parameters!$F$7*(P28/2+R28)+E27*Parameters!$F$8*(Q28/2+R28)</f>
        <v>76617872.303432614</v>
      </c>
      <c r="W28" s="39">
        <f t="shared" si="5"/>
        <v>541583313.87249076</v>
      </c>
      <c r="X28">
        <f>X27/(1+Parameters!$B$26)</f>
        <v>0.55526450271327488</v>
      </c>
      <c r="Y28" s="4">
        <f t="shared" si="6"/>
        <v>300721989.45521605</v>
      </c>
      <c r="Z28" s="7">
        <f t="shared" si="7"/>
        <v>467.93114550766308</v>
      </c>
    </row>
    <row r="29" spans="2:26" x14ac:dyDescent="0.25">
      <c r="B29">
        <v>16</v>
      </c>
      <c r="C29" s="39" cm="1">
        <f t="array" ref="C29">SUMPRODUCT($C28:$F28,TRANSPOSE(Parameters!C$6:C$9))</f>
        <v>467908.93997103744</v>
      </c>
      <c r="D29" s="40" cm="1">
        <f t="array" ref="D29">SUMPRODUCT($C28:$F28,TRANSPOSE(Parameters!D$6:D$9))</f>
        <v>96678.213292975473</v>
      </c>
      <c r="E29" s="40" cm="1">
        <f t="array" ref="E29">SUMPRODUCT($C28:$F28,TRANSPOSE(Parameters!E$6:E$9))</f>
        <v>35573.612942001171</v>
      </c>
      <c r="F29" s="41" cm="1">
        <f t="array" ref="F29">SUMPRODUCT($C28:$F28,TRANSPOSE(Parameters!F$6:F$9))</f>
        <v>399839.23379398632</v>
      </c>
      <c r="G29" s="4">
        <f t="shared" si="1"/>
        <v>600160.76620601409</v>
      </c>
      <c r="H29" s="4">
        <f t="shared" si="2"/>
        <v>20887.591529937112</v>
      </c>
      <c r="I29" s="47">
        <f>I28*(1+Parameters!$B$24)</f>
        <v>67.293416916206496</v>
      </c>
      <c r="J29" s="48">
        <f>J28*(1+Parameters!$B$24)</f>
        <v>269.17366766482598</v>
      </c>
      <c r="K29" s="48">
        <f>K28*(1+Parameters!$B$24)</f>
        <v>4037.6050149723906</v>
      </c>
      <c r="L29" s="49">
        <f>L28*(1+Parameters!$B$24)</f>
        <v>336.46708458103257</v>
      </c>
      <c r="M29" s="2">
        <f>M28*(1+Parameters!$B$25)</f>
        <v>311.83922691170534</v>
      </c>
      <c r="N29" s="2">
        <f>N28*(1+Parameters!$B$25)</f>
        <v>8315.7127176454742</v>
      </c>
      <c r="O29" s="47">
        <f t="shared" si="0"/>
        <v>67.293416916206496</v>
      </c>
      <c r="P29" s="48">
        <f t="shared" si="3"/>
        <v>581.01289457653138</v>
      </c>
      <c r="Q29" s="48">
        <f t="shared" si="3"/>
        <v>12353.317732617865</v>
      </c>
      <c r="R29" s="49">
        <f t="shared" si="4"/>
        <v>336.46708458103257</v>
      </c>
      <c r="S29" s="4">
        <f>C28*Parameters!$C$6*O29+D28*Parameters!$C$7*(O29+P29)/2+E28*Parameters!$C$8*(O29+Q29)/2</f>
        <v>84680143.39155376</v>
      </c>
      <c r="T29" s="4">
        <f>C28*Parameters!$D$6*(O29+P29)/2+D28*Parameters!$D$7*P29+E28*Parameters!$D$8*(P29+Q29)/2</f>
        <v>90441915.129311934</v>
      </c>
      <c r="U29" s="4">
        <f>C28*Parameters!$E$6*(O29+Q29)/2+D28*Parameters!$E$7*(P29+Q29)/2+E28*Parameters!$E$8*Q29</f>
        <v>291333107.35731804</v>
      </c>
      <c r="V29" s="4">
        <f>C28*Parameters!$F$6*(O29/2+R29)+D28*Parameters!$F$7*(P29/2+R29)+E28*Parameters!$F$8*(Q29/2+R29)</f>
        <v>76856036.194689125</v>
      </c>
      <c r="W29" s="39">
        <f t="shared" si="5"/>
        <v>543311202.07287288</v>
      </c>
      <c r="X29">
        <f>X28/(1+Parameters!$B$26)</f>
        <v>0.53390817568584126</v>
      </c>
      <c r="Y29" s="4">
        <f t="shared" si="6"/>
        <v>290078292.72840899</v>
      </c>
      <c r="Z29" s="7">
        <f t="shared" si="7"/>
        <v>467.07843135741859</v>
      </c>
    </row>
    <row r="30" spans="2:26" x14ac:dyDescent="0.25">
      <c r="B30">
        <v>17</v>
      </c>
      <c r="C30" s="39" cm="1">
        <f t="array" ref="C30">SUMPRODUCT($C29:$F29,TRANSPOSE(Parameters!C$6:C$9))</f>
        <v>452171.85388786171</v>
      </c>
      <c r="D30" s="40" cm="1">
        <f t="array" ref="D30">SUMPRODUCT($C29:$F29,TRANSPOSE(Parameters!D$6:D$9))</f>
        <v>93426.65496016384</v>
      </c>
      <c r="E30" s="40" cm="1">
        <f t="array" ref="E30">SUMPRODUCT($C29:$F29,TRANSPOSE(Parameters!E$6:E$9))</f>
        <v>34377.17341102902</v>
      </c>
      <c r="F30" s="41" cm="1">
        <f t="array" ref="F30">SUMPRODUCT($C29:$F29,TRANSPOSE(Parameters!F$6:F$9))</f>
        <v>420024.31774094584</v>
      </c>
      <c r="G30" s="4">
        <f t="shared" si="1"/>
        <v>579975.68225905462</v>
      </c>
      <c r="H30" s="4">
        <f t="shared" si="2"/>
        <v>20185.083946959523</v>
      </c>
      <c r="I30" s="47">
        <f>I29*(1+Parameters!$B$24)</f>
        <v>68.639285254530634</v>
      </c>
      <c r="J30" s="48">
        <f>J29*(1+Parameters!$B$24)</f>
        <v>274.55714101812254</v>
      </c>
      <c r="K30" s="48">
        <f>K29*(1+Parameters!$B$24)</f>
        <v>4118.3571152718387</v>
      </c>
      <c r="L30" s="49">
        <f>L29*(1+Parameters!$B$24)</f>
        <v>343.19642627265324</v>
      </c>
      <c r="M30" s="2">
        <f>M29*(1+Parameters!$B$25)</f>
        <v>327.43118825729061</v>
      </c>
      <c r="N30" s="2">
        <f>N29*(1+Parameters!$B$25)</f>
        <v>8731.4983535277479</v>
      </c>
      <c r="O30" s="47">
        <f t="shared" si="0"/>
        <v>68.639285254530634</v>
      </c>
      <c r="P30" s="48">
        <f t="shared" si="3"/>
        <v>601.98832927541321</v>
      </c>
      <c r="Q30" s="48">
        <f t="shared" si="3"/>
        <v>12849.855468799586</v>
      </c>
      <c r="R30" s="49">
        <f t="shared" si="4"/>
        <v>343.19642627265324</v>
      </c>
      <c r="S30" s="4">
        <f>C29*Parameters!$C$6*O30+D29*Parameters!$C$7*(O30+P30)/2+E29*Parameters!$C$8*(O30+Q30)/2</f>
        <v>84473517.910235167</v>
      </c>
      <c r="T30" s="4">
        <f>C29*Parameters!$D$6*(O30+P30)/2+D29*Parameters!$D$7*P30+E29*Parameters!$D$8*(P30+Q30)/2</f>
        <v>90739663.686780334</v>
      </c>
      <c r="U30" s="4">
        <f>C29*Parameters!$E$6*(O30+Q30)/2+D29*Parameters!$E$7*(P30+Q30)/2+E29*Parameters!$E$8*Q30</f>
        <v>292829934.43288732</v>
      </c>
      <c r="V30" s="4">
        <f>C29*Parameters!$F$6*(O30/2+R30)+D29*Parameters!$F$7*(P30/2+R30)+E29*Parameters!$F$8*(Q30/2+R30)</f>
        <v>77110379.974228367</v>
      </c>
      <c r="W30" s="39">
        <f t="shared" si="5"/>
        <v>545153496.0041312</v>
      </c>
      <c r="X30">
        <f>X29/(1+Parameters!$B$26)</f>
        <v>0.51337324585177047</v>
      </c>
      <c r="Y30" s="4">
        <f t="shared" si="6"/>
        <v>279867219.73108101</v>
      </c>
      <c r="Z30" s="7">
        <f t="shared" si="7"/>
        <v>466.32041861099003</v>
      </c>
    </row>
    <row r="31" spans="2:26" x14ac:dyDescent="0.25">
      <c r="B31">
        <v>18</v>
      </c>
      <c r="C31" s="39" cm="1">
        <f t="array" ref="C31">SUMPRODUCT($C30:$F30,TRANSPOSE(Parameters!C$6:C$9))</f>
        <v>436964.05034206656</v>
      </c>
      <c r="D31" s="40" cm="1">
        <f t="array" ref="D31">SUMPRODUCT($C30:$F30,TRANSPOSE(Parameters!D$6:D$9))</f>
        <v>90284.455470831526</v>
      </c>
      <c r="E31" s="40" cm="1">
        <f t="array" ref="E31">SUMPRODUCT($C30:$F30,TRANSPOSE(Parameters!E$6:E$9))</f>
        <v>33220.973135960943</v>
      </c>
      <c r="F31" s="41" cm="1">
        <f t="array" ref="F31">SUMPRODUCT($C30:$F30,TRANSPOSE(Parameters!F$6:F$9))</f>
        <v>439530.52105114138</v>
      </c>
      <c r="G31" s="4">
        <f t="shared" si="1"/>
        <v>560469.47894885903</v>
      </c>
      <c r="H31" s="4">
        <f t="shared" si="2"/>
        <v>19506.203310195531</v>
      </c>
      <c r="I31" s="47">
        <f>I30*(1+Parameters!$B$24)</f>
        <v>70.012070959621255</v>
      </c>
      <c r="J31" s="48">
        <f>J30*(1+Parameters!$B$24)</f>
        <v>280.04828383848502</v>
      </c>
      <c r="K31" s="48">
        <f>K30*(1+Parameters!$B$24)</f>
        <v>4200.7242575772752</v>
      </c>
      <c r="L31" s="49">
        <f>L30*(1+Parameters!$B$24)</f>
        <v>350.06035479810629</v>
      </c>
      <c r="M31" s="2">
        <f>M30*(1+Parameters!$B$25)</f>
        <v>343.80274767015516</v>
      </c>
      <c r="N31" s="2">
        <f>N30*(1+Parameters!$B$25)</f>
        <v>9168.0732712041354</v>
      </c>
      <c r="O31" s="47">
        <f t="shared" si="0"/>
        <v>70.012070959621255</v>
      </c>
      <c r="P31" s="48">
        <f t="shared" si="3"/>
        <v>623.85103150864018</v>
      </c>
      <c r="Q31" s="48">
        <f t="shared" si="3"/>
        <v>13368.797528781412</v>
      </c>
      <c r="R31" s="49">
        <f t="shared" si="4"/>
        <v>350.06035479810629</v>
      </c>
      <c r="S31" s="4">
        <f>C30*Parameters!$C$6*O31+D30*Parameters!$C$7*(O31+P31)/2+E30*Parameters!$C$8*(O31+Q31)/2</f>
        <v>84284602.688838929</v>
      </c>
      <c r="T31" s="4">
        <f>C30*Parameters!$D$6*(O31+P31)/2+D30*Parameters!$D$7*P31+E30*Parameters!$D$8*(P31+Q31)/2</f>
        <v>91056523.99231115</v>
      </c>
      <c r="U31" s="4">
        <f>C30*Parameters!$E$6*(O31+Q31)/2+D30*Parameters!$E$7*(P31+Q31)/2+E30*Parameters!$E$8*Q31</f>
        <v>294388530.49562252</v>
      </c>
      <c r="V31" s="4">
        <f>C30*Parameters!$F$6*(O31/2+R31)+D30*Parameters!$F$7*(P31/2+R31)+E30*Parameters!$F$8*(Q31/2+R31)</f>
        <v>77380964.40939346</v>
      </c>
      <c r="W31" s="39">
        <f t="shared" si="5"/>
        <v>547110621.58616602</v>
      </c>
      <c r="X31">
        <f>X30/(1+Parameters!$B$26)</f>
        <v>0.49362812101131776</v>
      </c>
      <c r="Y31" s="4">
        <f t="shared" si="6"/>
        <v>270069188.11891323</v>
      </c>
      <c r="Z31" s="7">
        <f t="shared" si="7"/>
        <v>465.65605486590533</v>
      </c>
    </row>
    <row r="32" spans="2:26" x14ac:dyDescent="0.25">
      <c r="B32">
        <v>19</v>
      </c>
      <c r="C32" s="39" cm="1">
        <f t="array" ref="C32">SUMPRODUCT($C31:$F31,TRANSPOSE(Parameters!C$6:C$9))</f>
        <v>422267.72784717107</v>
      </c>
      <c r="D32" s="40" cm="1">
        <f t="array" ref="D32">SUMPRODUCT($C31:$F31,TRANSPOSE(Parameters!D$6:D$9))</f>
        <v>87247.93688580404</v>
      </c>
      <c r="E32" s="40" cm="1">
        <f t="array" ref="E32">SUMPRODUCT($C31:$F31,TRANSPOSE(Parameters!E$6:E$9))</f>
        <v>32103.658998133433</v>
      </c>
      <c r="F32" s="41" cm="1">
        <f t="array" ref="F32">SUMPRODUCT($C31:$F31,TRANSPOSE(Parameters!F$6:F$9))</f>
        <v>458380.6762688919</v>
      </c>
      <c r="G32" s="4">
        <f t="shared" si="1"/>
        <v>541619.32373110857</v>
      </c>
      <c r="H32" s="4">
        <f t="shared" si="2"/>
        <v>18850.155217750522</v>
      </c>
      <c r="I32" s="47">
        <f>I31*(1+Parameters!$B$24)</f>
        <v>71.412312378813681</v>
      </c>
      <c r="J32" s="48">
        <f>J31*(1+Parameters!$B$24)</f>
        <v>285.64924951525472</v>
      </c>
      <c r="K32" s="48">
        <f>K31*(1+Parameters!$B$24)</f>
        <v>4284.7387427288204</v>
      </c>
      <c r="L32" s="49">
        <f>L31*(1+Parameters!$B$24)</f>
        <v>357.0615618940684</v>
      </c>
      <c r="M32" s="2">
        <f>M31*(1+Parameters!$B$25)</f>
        <v>360.99288505366292</v>
      </c>
      <c r="N32" s="2">
        <f>N31*(1+Parameters!$B$25)</f>
        <v>9626.4769347643432</v>
      </c>
      <c r="O32" s="47">
        <f t="shared" si="0"/>
        <v>71.412312378813681</v>
      </c>
      <c r="P32" s="48">
        <f t="shared" si="3"/>
        <v>646.64213456891764</v>
      </c>
      <c r="Q32" s="48">
        <f t="shared" si="3"/>
        <v>13911.215677493165</v>
      </c>
      <c r="R32" s="49">
        <f t="shared" si="4"/>
        <v>357.0615618940684</v>
      </c>
      <c r="S32" s="4">
        <f>C31*Parameters!$C$6*O32+D31*Parameters!$C$7*(O32+P32)/2+E31*Parameters!$C$8*(O32+Q32)/2</f>
        <v>84113361.798603773</v>
      </c>
      <c r="T32" s="4">
        <f>C31*Parameters!$D$6*(O32+P32)/2+D31*Parameters!$D$7*P32+E31*Parameters!$D$8*(P32+Q32)/2</f>
        <v>91392567.072214842</v>
      </c>
      <c r="U32" s="4">
        <f>C31*Parameters!$E$6*(O32+Q32)/2+D31*Parameters!$E$7*(P32+Q32)/2+E31*Parameters!$E$8*Q32</f>
        <v>296009236.37557065</v>
      </c>
      <c r="V32" s="4">
        <f>C31*Parameters!$F$6*(O32/2+R32)+D31*Parameters!$F$7*(P32/2+R32)+E31*Parameters!$F$8*(Q32/2+R32)</f>
        <v>77667850.601987451</v>
      </c>
      <c r="W32" s="39">
        <f t="shared" si="5"/>
        <v>549183015.84837675</v>
      </c>
      <c r="X32">
        <f>X31/(1+Parameters!$B$26)</f>
        <v>0.47464242404934398</v>
      </c>
      <c r="Y32" s="4">
        <f t="shared" si="6"/>
        <v>260665557.88900283</v>
      </c>
      <c r="Z32" s="7">
        <f t="shared" si="7"/>
        <v>465.08430464023127</v>
      </c>
    </row>
    <row r="33" spans="2:26" x14ac:dyDescent="0.25">
      <c r="B33">
        <v>20</v>
      </c>
      <c r="C33" s="39" cm="1">
        <f t="array" ref="C33">SUMPRODUCT($C32:$F32,TRANSPOSE(Parameters!C$6:C$9))</f>
        <v>408065.68379180995</v>
      </c>
      <c r="D33" s="40" cm="1">
        <f t="array" ref="D33">SUMPRODUCT($C32:$F32,TRANSPOSE(Parameters!D$6:D$9))</f>
        <v>84313.544893661136</v>
      </c>
      <c r="E33" s="40" cm="1">
        <f t="array" ref="E33">SUMPRODUCT($C32:$F32,TRANSPOSE(Parameters!E$6:E$9))</f>
        <v>31023.923223435566</v>
      </c>
      <c r="F33" s="41" cm="1">
        <f t="array" ref="F33">SUMPRODUCT($C32:$F32,TRANSPOSE(Parameters!F$6:F$9))</f>
        <v>476596.84809109382</v>
      </c>
      <c r="G33" s="4">
        <f t="shared" si="1"/>
        <v>523403.1519089067</v>
      </c>
      <c r="H33" s="4">
        <f t="shared" si="2"/>
        <v>18216.171822201926</v>
      </c>
      <c r="I33" s="47">
        <f>I32*(1+Parameters!$B$24)</f>
        <v>72.840558626389949</v>
      </c>
      <c r="J33" s="48">
        <f>J32*(1+Parameters!$B$24)</f>
        <v>291.3622345055598</v>
      </c>
      <c r="K33" s="48">
        <f>K32*(1+Parameters!$B$24)</f>
        <v>4370.4335175833967</v>
      </c>
      <c r="L33" s="49">
        <f>L32*(1+Parameters!$B$24)</f>
        <v>364.20279313194976</v>
      </c>
      <c r="M33" s="2">
        <f>M32*(1+Parameters!$B$25)</f>
        <v>379.04252930634607</v>
      </c>
      <c r="N33" s="2">
        <f>N32*(1+Parameters!$B$25)</f>
        <v>10107.800781502561</v>
      </c>
      <c r="O33" s="47">
        <f t="shared" si="0"/>
        <v>72.840558626389949</v>
      </c>
      <c r="P33" s="48">
        <f t="shared" si="3"/>
        <v>670.40476381190592</v>
      </c>
      <c r="Q33" s="48">
        <f t="shared" si="3"/>
        <v>14478.234299085958</v>
      </c>
      <c r="R33" s="49">
        <f t="shared" si="4"/>
        <v>364.20279313194976</v>
      </c>
      <c r="S33" s="4">
        <f>C32*Parameters!$C$6*O33+D32*Parameters!$C$7*(O33+P33)/2+E32*Parameters!$C$8*(O33+Q33)/2</f>
        <v>83959762.514187813</v>
      </c>
      <c r="T33" s="4">
        <f>C32*Parameters!$D$6*(O33+P33)/2+D32*Parameters!$D$7*P33+E32*Parameters!$D$8*(P33+Q33)/2</f>
        <v>91747867.180359513</v>
      </c>
      <c r="U33" s="4">
        <f>C32*Parameters!$E$6*(O33+Q33)/2+D32*Parameters!$E$7*(P33+Q33)/2+E32*Parameters!$E$8*Q33</f>
        <v>297692404.06166184</v>
      </c>
      <c r="V33" s="4">
        <f>C32*Parameters!$F$6*(O33/2+R33)+D32*Parameters!$F$7*(P33/2+R33)+E32*Parameters!$F$8*(Q33/2+R33)</f>
        <v>77971102.081714228</v>
      </c>
      <c r="W33" s="39">
        <f t="shared" si="5"/>
        <v>551371135.83792341</v>
      </c>
      <c r="X33">
        <f>X32/(1+Parameters!$B$26)</f>
        <v>0.45638694620129228</v>
      </c>
      <c r="Y33" s="4">
        <f t="shared" si="6"/>
        <v>251638588.90860775</v>
      </c>
      <c r="Z33" s="7">
        <f t="shared" si="7"/>
        <v>464.60415624597584</v>
      </c>
    </row>
    <row r="34" spans="2:26" x14ac:dyDescent="0.25">
      <c r="B34">
        <v>21</v>
      </c>
      <c r="C34" s="39" cm="1">
        <f t="array" ref="C34">SUMPRODUCT($C33:$F33,TRANSPOSE(Parameters!C$6:C$9))</f>
        <v>394341.29418720916</v>
      </c>
      <c r="D34" s="40" cm="1">
        <f t="array" ref="D34">SUMPRODUCT($C33:$F33,TRANSPOSE(Parameters!D$6:D$9))</f>
        <v>81477.844701914597</v>
      </c>
      <c r="E34" s="40" cm="1">
        <f t="array" ref="E34">SUMPRODUCT($C33:$F33,TRANSPOSE(Parameters!E$6:E$9))</f>
        <v>29980.501970151083</v>
      </c>
      <c r="F34" s="41" cm="1">
        <f t="array" ref="F34">SUMPRODUCT($C33:$F33,TRANSPOSE(Parameters!F$6:F$9))</f>
        <v>494200.35914072563</v>
      </c>
      <c r="G34" s="4">
        <f t="shared" si="1"/>
        <v>505799.64085927483</v>
      </c>
      <c r="H34" s="4">
        <f t="shared" si="2"/>
        <v>17603.511049631808</v>
      </c>
      <c r="I34" s="47">
        <f>I33*(1+Parameters!$B$24)</f>
        <v>74.297369798917757</v>
      </c>
      <c r="J34" s="48">
        <f>J33*(1+Parameters!$B$24)</f>
        <v>297.18947919567103</v>
      </c>
      <c r="K34" s="48">
        <f>K33*(1+Parameters!$B$24)</f>
        <v>4457.8421879350644</v>
      </c>
      <c r="L34" s="49">
        <f>L33*(1+Parameters!$B$24)</f>
        <v>371.48684899458874</v>
      </c>
      <c r="M34" s="2">
        <f>M33*(1+Parameters!$B$25)</f>
        <v>397.99465577166336</v>
      </c>
      <c r="N34" s="2">
        <f>N33*(1+Parameters!$B$25)</f>
        <v>10613.190820577689</v>
      </c>
      <c r="O34" s="47">
        <f t="shared" si="0"/>
        <v>74.297369798917757</v>
      </c>
      <c r="P34" s="48">
        <f t="shared" si="3"/>
        <v>695.18413496733433</v>
      </c>
      <c r="Q34" s="48">
        <f t="shared" si="3"/>
        <v>15071.033008512753</v>
      </c>
      <c r="R34" s="49">
        <f t="shared" si="4"/>
        <v>371.48684899458874</v>
      </c>
      <c r="S34" s="4">
        <f>C33*Parameters!$C$6*O34+D33*Parameters!$C$7*(O34+P34)/2+E33*Parameters!$C$8*(O34+Q34)/2</f>
        <v>83823775.646372497</v>
      </c>
      <c r="T34" s="4">
        <f>C33*Parameters!$D$6*(O34+P34)/2+D33*Parameters!$D$7*P34+E33*Parameters!$D$8*(P34+Q34)/2</f>
        <v>92122502.362817734</v>
      </c>
      <c r="U34" s="4">
        <f>C33*Parameters!$E$6*(O34+Q34)/2+D33*Parameters!$E$7*(P34+Q34)/2+E33*Parameters!$E$8*Q34</f>
        <v>299438398.08886909</v>
      </c>
      <c r="V34" s="4">
        <f>C33*Parameters!$F$6*(O34/2+R34)+D33*Parameters!$F$7*(P34/2+R34)+E33*Parameters!$F$8*(Q34/2+R34)</f>
        <v>78290785.498541445</v>
      </c>
      <c r="W34" s="39">
        <f t="shared" si="5"/>
        <v>553675461.59660077</v>
      </c>
      <c r="X34">
        <f>X33/(1+Parameters!$B$26)</f>
        <v>0.4388336021166272</v>
      </c>
      <c r="Y34" s="4">
        <f t="shared" si="6"/>
        <v>242971397.21602261</v>
      </c>
      <c r="Z34" s="7">
        <f t="shared" si="7"/>
        <v>464.21462371764517</v>
      </c>
    </row>
    <row r="35" spans="2:26" x14ac:dyDescent="0.25">
      <c r="B35">
        <v>22</v>
      </c>
      <c r="C35" s="39" cm="1">
        <f t="array" ref="C35">SUMPRODUCT($C34:$F34,TRANSPOSE(Parameters!C$6:C$9))</f>
        <v>381078.49417172594</v>
      </c>
      <c r="D35" s="40" cm="1">
        <f t="array" ref="D35">SUMPRODUCT($C34:$F34,TRANSPOSE(Parameters!D$6:D$9))</f>
        <v>78737.517032682706</v>
      </c>
      <c r="E35" s="40" cm="1">
        <f t="array" ref="E35">SUMPRODUCT($C34:$F34,TRANSPOSE(Parameters!E$6:E$9))</f>
        <v>28972.173886853059</v>
      </c>
      <c r="F35" s="41" cm="1">
        <f t="array" ref="F35">SUMPRODUCT($C34:$F34,TRANSPOSE(Parameters!F$6:F$9))</f>
        <v>511211.81490873877</v>
      </c>
      <c r="G35" s="4">
        <f t="shared" si="1"/>
        <v>488788.18509126169</v>
      </c>
      <c r="H35" s="4">
        <f t="shared" si="2"/>
        <v>17011.45576801314</v>
      </c>
      <c r="I35" s="47">
        <f>I34*(1+Parameters!$B$24)</f>
        <v>75.783317194896114</v>
      </c>
      <c r="J35" s="48">
        <f>J34*(1+Parameters!$B$24)</f>
        <v>303.13326877958445</v>
      </c>
      <c r="K35" s="48">
        <f>K34*(1+Parameters!$B$24)</f>
        <v>4546.9990316937656</v>
      </c>
      <c r="L35" s="49">
        <f>L34*(1+Parameters!$B$24)</f>
        <v>378.91658597448054</v>
      </c>
      <c r="M35" s="2">
        <f>M34*(1+Parameters!$B$25)</f>
        <v>417.89438856024657</v>
      </c>
      <c r="N35" s="2">
        <f>N34*(1+Parameters!$B$25)</f>
        <v>11143.850361606574</v>
      </c>
      <c r="O35" s="47">
        <f t="shared" si="0"/>
        <v>75.783317194896114</v>
      </c>
      <c r="P35" s="48">
        <f t="shared" si="3"/>
        <v>721.02765733983097</v>
      </c>
      <c r="Q35" s="48">
        <f t="shared" si="3"/>
        <v>15690.849393300339</v>
      </c>
      <c r="R35" s="49">
        <f t="shared" si="4"/>
        <v>378.91658597448054</v>
      </c>
      <c r="S35" s="4">
        <f>C34*Parameters!$C$6*O35+D34*Parameters!$C$7*(O35+P35)/2+E34*Parameters!$C$8*(O35+Q35)/2</f>
        <v>83705375.647292554</v>
      </c>
      <c r="T35" s="4">
        <f>C34*Parameters!$D$6*(O35+P35)/2+D34*Parameters!$D$7*P35+E34*Parameters!$D$8*(P35+Q35)/2</f>
        <v>92516554.654024035</v>
      </c>
      <c r="U35" s="4">
        <f>C34*Parameters!$E$6*(O35+Q35)/2+D34*Parameters!$E$7*(P35+Q35)/2+E34*Parameters!$E$8*Q35</f>
        <v>301247596.04517043</v>
      </c>
      <c r="V35" s="4">
        <f>C34*Parameters!$F$6*(O35/2+R35)+D34*Parameters!$F$7*(P35/2+R35)+E34*Parameters!$F$8*(Q35/2+R35)</f>
        <v>78626970.858614326</v>
      </c>
      <c r="W35" s="39">
        <f t="shared" si="5"/>
        <v>556096497.20510137</v>
      </c>
      <c r="X35">
        <f>X34/(1+Parameters!$B$26)</f>
        <v>0.42195538665060306</v>
      </c>
      <c r="Y35" s="4">
        <f t="shared" si="6"/>
        <v>234647912.49322456</v>
      </c>
      <c r="Z35" s="7">
        <f t="shared" si="7"/>
        <v>463.91474714097126</v>
      </c>
    </row>
    <row r="36" spans="2:26" x14ac:dyDescent="0.25">
      <c r="B36">
        <v>23</v>
      </c>
      <c r="C36" s="39" cm="1">
        <f t="array" ref="C36">SUMPRODUCT($C35:$F35,TRANSPOSE(Parameters!C$6:C$9))</f>
        <v>368261.75919492071</v>
      </c>
      <c r="D36" s="40" cm="1">
        <f t="array" ref="D36">SUMPRODUCT($C35:$F35,TRANSPOSE(Parameters!D$6:D$9))</f>
        <v>76089.354242457674</v>
      </c>
      <c r="E36" s="40" cm="1">
        <f t="array" ref="E36">SUMPRODUCT($C35:$F35,TRANSPOSE(Parameters!E$6:E$9))</f>
        <v>27997.758694475968</v>
      </c>
      <c r="F36" s="41" cm="1">
        <f t="array" ref="F36">SUMPRODUCT($C35:$F35,TRANSPOSE(Parameters!F$6:F$9))</f>
        <v>527651.12786814605</v>
      </c>
      <c r="G36" s="4">
        <f t="shared" si="1"/>
        <v>472348.87213185435</v>
      </c>
      <c r="H36" s="4">
        <f t="shared" si="2"/>
        <v>16439.312959407282</v>
      </c>
      <c r="I36" s="47">
        <f>I35*(1+Parameters!$B$24)</f>
        <v>77.298983538794033</v>
      </c>
      <c r="J36" s="48">
        <f>J35*(1+Parameters!$B$24)</f>
        <v>309.19593415517613</v>
      </c>
      <c r="K36" s="48">
        <f>K35*(1+Parameters!$B$24)</f>
        <v>4637.9390123276407</v>
      </c>
      <c r="L36" s="49">
        <f>L35*(1+Parameters!$B$24)</f>
        <v>386.49491769397014</v>
      </c>
      <c r="M36" s="2">
        <f>M35*(1+Parameters!$B$25)</f>
        <v>438.78910798825893</v>
      </c>
      <c r="N36" s="2">
        <f>N35*(1+Parameters!$B$25)</f>
        <v>11701.042879686904</v>
      </c>
      <c r="O36" s="47">
        <f t="shared" si="0"/>
        <v>77.298983538794033</v>
      </c>
      <c r="P36" s="48">
        <f t="shared" si="3"/>
        <v>747.98504214343507</v>
      </c>
      <c r="Q36" s="48">
        <f t="shared" si="3"/>
        <v>16338.981892014544</v>
      </c>
      <c r="R36" s="49">
        <f t="shared" si="4"/>
        <v>386.49491769397014</v>
      </c>
      <c r="S36" s="4">
        <f>C35*Parameters!$C$6*O36+D35*Parameters!$C$7*(O36+P36)/2+E35*Parameters!$C$8*(O36+Q36)/2</f>
        <v>83604540.641879588</v>
      </c>
      <c r="T36" s="4">
        <f>C35*Parameters!$D$6*(O36+P36)/2+D35*Parameters!$D$7*P36+E35*Parameters!$D$8*(P36+Q36)/2</f>
        <v>92930110.153189853</v>
      </c>
      <c r="U36" s="4">
        <f>C35*Parameters!$E$6*(O36+Q36)/2+D35*Parameters!$E$7*(P36+Q36)/2+E35*Parameters!$E$8*Q36</f>
        <v>303120388.79297364</v>
      </c>
      <c r="V36" s="4">
        <f>C35*Parameters!$F$6*(O36/2+R36)+D35*Parameters!$F$7*(P36/2+R36)+E35*Parameters!$F$8*(Q36/2+R36)</f>
        <v>78979731.611768723</v>
      </c>
      <c r="W36" s="39">
        <f t="shared" si="5"/>
        <v>558634771.19981182</v>
      </c>
      <c r="X36">
        <f>X35/(1+Parameters!$B$26)</f>
        <v>0.40572633331788754</v>
      </c>
      <c r="Y36" s="4">
        <f t="shared" si="6"/>
        <v>226652837.38277671</v>
      </c>
      <c r="Z36" s="7">
        <f t="shared" si="7"/>
        <v>463.70359246809193</v>
      </c>
    </row>
    <row r="37" spans="2:26" x14ac:dyDescent="0.25">
      <c r="B37">
        <v>24</v>
      </c>
      <c r="C37" s="39" cm="1">
        <f t="array" ref="C37">SUMPRODUCT($C36:$F36,TRANSPOSE(Parameters!C$6:C$9))</f>
        <v>355876.08684195124</v>
      </c>
      <c r="D37" s="40" cm="1">
        <f t="array" ref="D37">SUMPRODUCT($C36:$F36,TRANSPOSE(Parameters!D$6:D$9))</f>
        <v>73530.256569052071</v>
      </c>
      <c r="E37" s="40" cm="1">
        <f t="array" ref="E37">SUMPRODUCT($C36:$F36,TRANSPOSE(Parameters!E$6:E$9))</f>
        <v>27056.115808436181</v>
      </c>
      <c r="F37" s="41" cm="1">
        <f t="array" ref="F37">SUMPRODUCT($C36:$F36,TRANSPOSE(Parameters!F$6:F$9))</f>
        <v>543537.54078056093</v>
      </c>
      <c r="G37" s="4">
        <f t="shared" si="1"/>
        <v>456462.45921943948</v>
      </c>
      <c r="H37" s="4">
        <f t="shared" si="2"/>
        <v>15886.412912414875</v>
      </c>
      <c r="I37" s="47">
        <f>I36*(1+Parameters!$B$24)</f>
        <v>78.844963209569912</v>
      </c>
      <c r="J37" s="48">
        <f>J36*(1+Parameters!$B$24)</f>
        <v>315.37985283827965</v>
      </c>
      <c r="K37" s="48">
        <f>K36*(1+Parameters!$B$24)</f>
        <v>4730.697792574194</v>
      </c>
      <c r="L37" s="49">
        <f>L36*(1+Parameters!$B$24)</f>
        <v>394.22481604784957</v>
      </c>
      <c r="M37" s="2">
        <f>M36*(1+Parameters!$B$25)</f>
        <v>460.7285633876719</v>
      </c>
      <c r="N37" s="2">
        <f>N36*(1+Parameters!$B$25)</f>
        <v>12286.095023671249</v>
      </c>
      <c r="O37" s="47">
        <f t="shared" si="0"/>
        <v>78.844963209569912</v>
      </c>
      <c r="P37" s="48">
        <f t="shared" si="3"/>
        <v>776.10841622595149</v>
      </c>
      <c r="Q37" s="48">
        <f t="shared" si="3"/>
        <v>17016.792816245441</v>
      </c>
      <c r="R37" s="49">
        <f t="shared" si="4"/>
        <v>394.22481604784957</v>
      </c>
      <c r="S37" s="4">
        <f>C36*Parameters!$C$6*O37+D36*Parameters!$C$7*(O37+P37)/2+E36*Parameters!$C$8*(O37+Q37)/2</f>
        <v>83521252.435719043</v>
      </c>
      <c r="T37" s="4">
        <f>C36*Parameters!$D$6*(O37+P37)/2+D36*Parameters!$D$7*P37+E36*Parameters!$D$8*(P37+Q37)/2</f>
        <v>93363259.062194586</v>
      </c>
      <c r="U37" s="4">
        <f>C36*Parameters!$E$6*(O37+Q37)/2+D36*Parameters!$E$7*(P37+Q37)/2+E36*Parameters!$E$8*Q37</f>
        <v>305057180.5991872</v>
      </c>
      <c r="V37" s="4">
        <f>C36*Parameters!$F$6*(O37/2+R37)+D36*Parameters!$F$7*(P37/2+R37)+E36*Parameters!$F$8*(Q37/2+R37)</f>
        <v>79349144.69112204</v>
      </c>
      <c r="W37" s="39">
        <f t="shared" si="5"/>
        <v>561290836.78822291</v>
      </c>
      <c r="X37">
        <f>X36/(1+Parameters!$B$26)</f>
        <v>0.39012147434412264</v>
      </c>
      <c r="Y37" s="4">
        <f t="shared" si="6"/>
        <v>218971608.78366783</v>
      </c>
      <c r="Z37" s="7">
        <f t="shared" si="7"/>
        <v>463.58025117194046</v>
      </c>
    </row>
    <row r="38" spans="2:26" x14ac:dyDescent="0.25">
      <c r="B38">
        <v>25</v>
      </c>
      <c r="C38" s="39" cm="1">
        <f t="array" ref="C38">SUMPRODUCT($C37:$F37,TRANSPOSE(Parameters!C$6:C$9))</f>
        <v>343906.97927161545</v>
      </c>
      <c r="D38" s="40" cm="1">
        <f t="array" ref="D38">SUMPRODUCT($C37:$F37,TRANSPOSE(Parameters!D$6:D$9))</f>
        <v>71057.228503726452</v>
      </c>
      <c r="E38" s="40" cm="1">
        <f t="array" ref="E38">SUMPRODUCT($C37:$F37,TRANSPOSE(Parameters!E$6:E$9))</f>
        <v>26146.143004694597</v>
      </c>
      <c r="F38" s="41" cm="1">
        <f t="array" ref="F38">SUMPRODUCT($C37:$F37,TRANSPOSE(Parameters!F$6:F$9))</f>
        <v>558889.64921996393</v>
      </c>
      <c r="G38" s="4">
        <f t="shared" si="1"/>
        <v>441110.35078003653</v>
      </c>
      <c r="H38" s="4">
        <f t="shared" si="2"/>
        <v>15352.108439403004</v>
      </c>
      <c r="I38" s="47">
        <f>I37*(1+Parameters!$B$24)</f>
        <v>80.421862473761308</v>
      </c>
      <c r="J38" s="48">
        <f>J37*(1+Parameters!$B$24)</f>
        <v>321.68744989504523</v>
      </c>
      <c r="K38" s="48">
        <f>K37*(1+Parameters!$B$24)</f>
        <v>4825.3117484256782</v>
      </c>
      <c r="L38" s="49">
        <f>L37*(1+Parameters!$B$24)</f>
        <v>402.10931236880657</v>
      </c>
      <c r="M38" s="2">
        <f>M37*(1+Parameters!$B$25)</f>
        <v>483.76499155705551</v>
      </c>
      <c r="N38" s="2">
        <f>N37*(1+Parameters!$B$25)</f>
        <v>12900.399774854812</v>
      </c>
      <c r="O38" s="47">
        <f t="shared" si="0"/>
        <v>80.421862473761308</v>
      </c>
      <c r="P38" s="48">
        <f t="shared" si="3"/>
        <v>805.45244145210074</v>
      </c>
      <c r="Q38" s="48">
        <f t="shared" si="3"/>
        <v>17725.71152328049</v>
      </c>
      <c r="R38" s="49">
        <f t="shared" si="4"/>
        <v>402.10931236880657</v>
      </c>
      <c r="S38" s="4">
        <f>C37*Parameters!$C$6*O38+D37*Parameters!$C$7*(O38+P38)/2+E37*Parameters!$C$8*(O38+Q38)/2</f>
        <v>83455496.515719801</v>
      </c>
      <c r="T38" s="4">
        <f>C37*Parameters!$D$6*(O38+P38)/2+D37*Parameters!$D$7*P38+E37*Parameters!$D$8*(P38+Q38)/2</f>
        <v>93816095.711477637</v>
      </c>
      <c r="U38" s="4">
        <f>C37*Parameters!$E$6*(O38+Q38)/2+D37*Parameters!$E$7*(P38+Q38)/2+E37*Parameters!$E$8*Q38</f>
        <v>307058389.23736131</v>
      </c>
      <c r="V38" s="4">
        <f>C37*Parameters!$F$6*(O38/2+R38)+D37*Parameters!$F$7*(P38/2+R38)+E37*Parameters!$F$8*(Q38/2+R38)</f>
        <v>79735290.537523046</v>
      </c>
      <c r="W38" s="39">
        <f t="shared" si="5"/>
        <v>564065272.00208175</v>
      </c>
      <c r="X38">
        <f>X37/(1+Parameters!$B$26)</f>
        <v>0.37511680225396404</v>
      </c>
      <c r="Y38" s="4">
        <f t="shared" si="6"/>
        <v>211590361.09593335</v>
      </c>
      <c r="Z38" s="7">
        <f t="shared" si="7"/>
        <v>463.54383985433844</v>
      </c>
    </row>
    <row r="39" spans="2:26" x14ac:dyDescent="0.25">
      <c r="B39">
        <v>26</v>
      </c>
      <c r="C39" s="39" cm="1">
        <f t="array" ref="C39">SUMPRODUCT($C38:$F38,TRANSPOSE(Parameters!C$6:C$9))</f>
        <v>332340.42624579137</v>
      </c>
      <c r="D39" s="40" cm="1">
        <f t="array" ref="D39">SUMPRODUCT($C38:$F38,TRANSPOSE(Parameters!D$6:D$9))</f>
        <v>68667.37528500476</v>
      </c>
      <c r="E39" s="40" cm="1">
        <f t="array" ref="E39">SUMPRODUCT($C38:$F38,TRANSPOSE(Parameters!E$6:E$9))</f>
        <v>25266.775129929487</v>
      </c>
      <c r="F39" s="41" cm="1">
        <f t="array" ref="F39">SUMPRODUCT($C38:$F38,TRANSPOSE(Parameters!F$6:F$9))</f>
        <v>573725.42333927483</v>
      </c>
      <c r="G39" s="4">
        <f t="shared" si="1"/>
        <v>426274.57666072558</v>
      </c>
      <c r="H39" s="4">
        <f t="shared" si="2"/>
        <v>14835.774119310896</v>
      </c>
      <c r="I39" s="47">
        <f>I38*(1+Parameters!$B$24)</f>
        <v>82.030299723236539</v>
      </c>
      <c r="J39" s="48">
        <f>J38*(1+Parameters!$B$24)</f>
        <v>328.12119889294615</v>
      </c>
      <c r="K39" s="48">
        <f>K38*(1+Parameters!$B$24)</f>
        <v>4921.8179833941922</v>
      </c>
      <c r="L39" s="49">
        <f>L38*(1+Parameters!$B$24)</f>
        <v>410.15149861618272</v>
      </c>
      <c r="M39" s="2">
        <f>M38*(1+Parameters!$B$25)</f>
        <v>507.9532411349083</v>
      </c>
      <c r="N39" s="2">
        <f>N38*(1+Parameters!$B$25)</f>
        <v>13545.419763597552</v>
      </c>
      <c r="O39" s="47">
        <f t="shared" si="0"/>
        <v>82.030299723236539</v>
      </c>
      <c r="P39" s="48">
        <f t="shared" si="3"/>
        <v>836.07444002785451</v>
      </c>
      <c r="Q39" s="48">
        <f t="shared" si="3"/>
        <v>18467.237746991745</v>
      </c>
      <c r="R39" s="49">
        <f t="shared" si="4"/>
        <v>410.15149861618272</v>
      </c>
      <c r="S39" s="4">
        <f>C38*Parameters!$C$6*O39+D38*Parameters!$C$7*(O39+P39)/2+E38*Parameters!$C$8*(O39+Q39)/2</f>
        <v>83407262.048955292</v>
      </c>
      <c r="T39" s="4">
        <f>C38*Parameters!$D$6*(O39+P39)/2+D38*Parameters!$D$7*P39+E38*Parameters!$D$8*(P39+Q39)/2</f>
        <v>94288718.582598269</v>
      </c>
      <c r="U39" s="4">
        <f>C38*Parameters!$E$6*(O39+Q39)/2+D38*Parameters!$E$7*(P39+Q39)/2+E38*Parameters!$E$8*Q39</f>
        <v>309124446.08263171</v>
      </c>
      <c r="V39" s="4">
        <f>C38*Parameters!$F$6*(O39/2+R39)+D38*Parameters!$F$7*(P39/2+R39)+E38*Parameters!$F$8*(Q39/2+R39)</f>
        <v>80138253.119559973</v>
      </c>
      <c r="W39" s="39">
        <f t="shared" si="5"/>
        <v>566958679.83374524</v>
      </c>
      <c r="X39">
        <f>X38/(1+Parameters!$B$26)</f>
        <v>0.3606892329365039</v>
      </c>
      <c r="Y39" s="4">
        <f t="shared" si="6"/>
        <v>204495891.33592647</v>
      </c>
      <c r="Z39" s="7">
        <f t="shared" si="7"/>
        <v>463.59349984489506</v>
      </c>
    </row>
    <row r="40" spans="2:26" x14ac:dyDescent="0.25">
      <c r="B40">
        <v>27</v>
      </c>
      <c r="C40" s="39" cm="1">
        <f t="array" ref="C40">SUMPRODUCT($C39:$F39,TRANSPOSE(Parameters!C$6:C$9))</f>
        <v>321162.88872987608</v>
      </c>
      <c r="D40" s="40" cm="1">
        <f t="array" ref="D40">SUMPRODUCT($C39:$F39,TRANSPOSE(Parameters!D$6:D$9))</f>
        <v>66357.899510309464</v>
      </c>
      <c r="E40" s="40" cm="1">
        <f t="array" ref="E40">SUMPRODUCT($C39:$F39,TRANSPOSE(Parameters!E$6:E$9))</f>
        <v>24416.98285485306</v>
      </c>
      <c r="F40" s="41" cm="1">
        <f t="array" ref="F40">SUMPRODUCT($C39:$F39,TRANSPOSE(Parameters!F$6:F$9))</f>
        <v>588062.22890496184</v>
      </c>
      <c r="G40" s="4">
        <f t="shared" si="1"/>
        <v>411937.77109503857</v>
      </c>
      <c r="H40" s="4">
        <f t="shared" si="2"/>
        <v>14336.805565687013</v>
      </c>
      <c r="I40" s="47">
        <f>I39*(1+Parameters!$B$24)</f>
        <v>83.670905717701274</v>
      </c>
      <c r="J40" s="48">
        <f>J39*(1+Parameters!$B$24)</f>
        <v>334.6836228708051</v>
      </c>
      <c r="K40" s="48">
        <f>K39*(1+Parameters!$B$24)</f>
        <v>5020.2543430620763</v>
      </c>
      <c r="L40" s="49">
        <f>L39*(1+Parameters!$B$24)</f>
        <v>418.35452858850635</v>
      </c>
      <c r="M40" s="2">
        <f>M39*(1+Parameters!$B$25)</f>
        <v>533.35090319165374</v>
      </c>
      <c r="N40" s="2">
        <f>N39*(1+Parameters!$B$25)</f>
        <v>14222.690751777431</v>
      </c>
      <c r="O40" s="47">
        <f t="shared" si="0"/>
        <v>83.670905717701274</v>
      </c>
      <c r="P40" s="48">
        <f t="shared" si="3"/>
        <v>868.03452606245878</v>
      </c>
      <c r="Q40" s="48">
        <f t="shared" si="3"/>
        <v>19242.945094839506</v>
      </c>
      <c r="R40" s="49">
        <f t="shared" si="4"/>
        <v>418.35452858850635</v>
      </c>
      <c r="S40" s="4">
        <f>C39*Parameters!$C$6*O40+D39*Parameters!$C$7*(O40+P40)/2+E39*Parameters!$C$8*(O40+Q40)/2</f>
        <v>83376541.881426677</v>
      </c>
      <c r="T40" s="4">
        <f>C39*Parameters!$D$6*(O40+P40)/2+D39*Parameters!$D$7*P40+E39*Parameters!$D$8*(P40+Q40)/2</f>
        <v>94781230.330298036</v>
      </c>
      <c r="U40" s="4">
        <f>C39*Parameters!$E$6*(O40+Q40)/2+D39*Parameters!$E$7*(P40+Q40)/2+E39*Parameters!$E$8*Q40</f>
        <v>311255796.20625347</v>
      </c>
      <c r="V40" s="4">
        <f>C39*Parameters!$F$6*(O40/2+R40)+D39*Parameters!$F$7*(P40/2+R40)+E39*Parameters!$F$8*(Q40/2+R40)</f>
        <v>80558119.952621236</v>
      </c>
      <c r="W40" s="39">
        <f t="shared" si="5"/>
        <v>569971688.37059939</v>
      </c>
      <c r="X40">
        <f>X39/(1+Parameters!$B$26)</f>
        <v>0.34681657013125372</v>
      </c>
      <c r="Y40" s="4">
        <f t="shared" si="6"/>
        <v>197675626.03261107</v>
      </c>
      <c r="Z40" s="7">
        <f t="shared" si="7"/>
        <v>463.72839680266048</v>
      </c>
    </row>
    <row r="41" spans="2:26" x14ac:dyDescent="0.25">
      <c r="B41">
        <v>28</v>
      </c>
      <c r="C41" s="39" cm="1">
        <f t="array" ref="C41">SUMPRODUCT($C40:$F40,TRANSPOSE(Parameters!C$6:C$9))</f>
        <v>310361.28304486093</v>
      </c>
      <c r="D41" s="40" cm="1">
        <f t="array" ref="D41">SUMPRODUCT($C40:$F40,TRANSPOSE(Parameters!D$6:D$9))</f>
        <v>64126.097861524388</v>
      </c>
      <c r="E41" s="40" cm="1">
        <f t="array" ref="E41">SUMPRODUCT($C40:$F40,TRANSPOSE(Parameters!E$6:E$9))</f>
        <v>23595.771469383148</v>
      </c>
      <c r="F41" s="41" cm="1">
        <f t="array" ref="F41">SUMPRODUCT($C40:$F40,TRANSPOSE(Parameters!F$6:F$9))</f>
        <v>601916.84762423194</v>
      </c>
      <c r="G41" s="4">
        <f t="shared" si="1"/>
        <v>398083.15237576846</v>
      </c>
      <c r="H41" s="4">
        <f t="shared" si="2"/>
        <v>13854.618719270104</v>
      </c>
      <c r="I41" s="47">
        <f>I40*(1+Parameters!$B$24)</f>
        <v>85.344323832055295</v>
      </c>
      <c r="J41" s="48">
        <f>J40*(1+Parameters!$B$24)</f>
        <v>341.37729532822118</v>
      </c>
      <c r="K41" s="48">
        <f>K40*(1+Parameters!$B$24)</f>
        <v>5120.6594299233175</v>
      </c>
      <c r="L41" s="49">
        <f>L40*(1+Parameters!$B$24)</f>
        <v>426.72161916027648</v>
      </c>
      <c r="M41" s="2">
        <f>M40*(1+Parameters!$B$25)</f>
        <v>560.01844835123643</v>
      </c>
      <c r="N41" s="2">
        <f>N40*(1+Parameters!$B$25)</f>
        <v>14933.825289366303</v>
      </c>
      <c r="O41" s="47">
        <f t="shared" si="0"/>
        <v>85.344323832055295</v>
      </c>
      <c r="P41" s="48">
        <f t="shared" si="3"/>
        <v>901.39574367945761</v>
      </c>
      <c r="Q41" s="48">
        <f t="shared" si="3"/>
        <v>20054.48471928962</v>
      </c>
      <c r="R41" s="49">
        <f t="shared" si="4"/>
        <v>426.72161916027648</v>
      </c>
      <c r="S41" s="4">
        <f>C40*Parameters!$C$6*O41+D40*Parameters!$C$7*(O41+P41)/2+E40*Parameters!$C$8*(O41+Q41)/2</f>
        <v>83363332.537320584</v>
      </c>
      <c r="T41" s="4">
        <f>C40*Parameters!$D$6*(O41+P41)/2+D40*Parameters!$D$7*P41+E40*Parameters!$D$8*(P41+Q41)/2</f>
        <v>95293737.804994315</v>
      </c>
      <c r="U41" s="4">
        <f>C40*Parameters!$E$6*(O41+Q41)/2+D40*Parameters!$E$7*(P41+Q41)/2+E40*Parameters!$E$8*Q41</f>
        <v>313452898.47195232</v>
      </c>
      <c r="V41" s="4">
        <f>C40*Parameters!$F$6*(O41/2+R41)+D40*Parameters!$F$7*(P41/2+R41)+E40*Parameters!$F$8*(Q41/2+R41)</f>
        <v>80994982.118151888</v>
      </c>
      <c r="W41" s="39">
        <f t="shared" si="5"/>
        <v>573104950.93241906</v>
      </c>
      <c r="X41">
        <f>X40/(1+Parameters!$B$26)</f>
        <v>0.33347747128005162</v>
      </c>
      <c r="Y41" s="4">
        <f t="shared" si="6"/>
        <v>191117589.81502116</v>
      </c>
      <c r="Z41" s="7">
        <f t="shared" si="7"/>
        <v>463.94772032431138</v>
      </c>
    </row>
    <row r="42" spans="2:26" x14ac:dyDescent="0.25">
      <c r="B42">
        <v>29</v>
      </c>
      <c r="C42" s="39" cm="1">
        <f t="array" ref="C42">SUMPRODUCT($C41:$F41,TRANSPOSE(Parameters!C$6:C$9))</f>
        <v>299922.96555243951</v>
      </c>
      <c r="D42" s="40" cm="1">
        <f t="array" ref="D42">SUMPRODUCT($C41:$F41,TRANSPOSE(Parameters!D$6:D$9))</f>
        <v>61969.357940675975</v>
      </c>
      <c r="E42" s="40" cm="1">
        <f t="array" ref="E42">SUMPRODUCT($C41:$F41,TRANSPOSE(Parameters!E$6:E$9))</f>
        <v>22802.179718313211</v>
      </c>
      <c r="F42" s="41" cm="1">
        <f t="array" ref="F42">SUMPRODUCT($C41:$F41,TRANSPOSE(Parameters!F$6:F$9))</f>
        <v>615305.49678857171</v>
      </c>
      <c r="G42" s="4">
        <f t="shared" si="1"/>
        <v>384694.5032114287</v>
      </c>
      <c r="H42" s="4">
        <f t="shared" si="2"/>
        <v>13388.64916433976</v>
      </c>
      <c r="I42" s="47">
        <f>I41*(1+Parameters!$B$24)</f>
        <v>87.051210308696398</v>
      </c>
      <c r="J42" s="48">
        <f>J41*(1+Parameters!$B$24)</f>
        <v>348.20484123478559</v>
      </c>
      <c r="K42" s="48">
        <f>K41*(1+Parameters!$B$24)</f>
        <v>5223.0726185217836</v>
      </c>
      <c r="L42" s="49">
        <f>L41*(1+Parameters!$B$24)</f>
        <v>435.25605154348199</v>
      </c>
      <c r="M42" s="2">
        <f>M41*(1+Parameters!$B$25)</f>
        <v>588.01937076879824</v>
      </c>
      <c r="N42" s="2">
        <f>N41*(1+Parameters!$B$25)</f>
        <v>15680.516553834619</v>
      </c>
      <c r="O42" s="47">
        <f t="shared" si="0"/>
        <v>87.051210308696398</v>
      </c>
      <c r="P42" s="48">
        <f t="shared" si="3"/>
        <v>936.22421200358383</v>
      </c>
      <c r="Q42" s="48">
        <f t="shared" si="3"/>
        <v>20903.589172356402</v>
      </c>
      <c r="R42" s="49">
        <f t="shared" si="4"/>
        <v>435.25605154348199</v>
      </c>
      <c r="S42" s="4">
        <f>C41*Parameters!$C$6*O42+D41*Parameters!$C$7*(O42+P42)/2+E41*Parameters!$C$8*(O42+Q42)/2</f>
        <v>83367634.218948573</v>
      </c>
      <c r="T42" s="4">
        <f>C41*Parameters!$D$6*(O42+P42)/2+D41*Parameters!$D$7*P42+E41*Parameters!$D$8*(P42+Q42)/2</f>
        <v>95826352.076012626</v>
      </c>
      <c r="U42" s="4">
        <f>C41*Parameters!$E$6*(O42+Q42)/2+D41*Parameters!$E$7*(P42+Q42)/2+E41*Parameters!$E$8*Q42</f>
        <v>315716225.6348412</v>
      </c>
      <c r="V42" s="4">
        <f>C41*Parameters!$F$6*(O42/2+R42)+D41*Parameters!$F$7*(P42/2+R42)+E41*Parameters!$F$8*(Q42/2+R42)</f>
        <v>81448934.283482343</v>
      </c>
      <c r="W42" s="39">
        <f t="shared" si="5"/>
        <v>576359146.21328473</v>
      </c>
      <c r="X42">
        <f>X41/(1+Parameters!$B$26)</f>
        <v>0.32065141469235731</v>
      </c>
      <c r="Y42" s="4">
        <f t="shared" si="6"/>
        <v>184810375.60416895</v>
      </c>
      <c r="Z42" s="7">
        <f t="shared" si="7"/>
        <v>464.25068355999701</v>
      </c>
    </row>
    <row r="43" spans="2:26" x14ac:dyDescent="0.25">
      <c r="B43">
        <v>30</v>
      </c>
      <c r="C43" s="39" cm="1">
        <f t="array" ref="C43">SUMPRODUCT($C42:$F42,TRANSPOSE(Parameters!C$6:C$9))</f>
        <v>289835.71785520558</v>
      </c>
      <c r="D43" s="40" cm="1">
        <f t="array" ref="D43">SUMPRODUCT($C42:$F42,TRANSPOSE(Parameters!D$6:D$9))</f>
        <v>59885.155212036225</v>
      </c>
      <c r="E43" s="40" cm="1">
        <f t="array" ref="E43">SUMPRODUCT($C42:$F42,TRANSPOSE(Parameters!E$6:E$9))</f>
        <v>22035.278676134745</v>
      </c>
      <c r="F43" s="41" cm="1">
        <f t="array" ref="F43">SUMPRODUCT($C42:$F42,TRANSPOSE(Parameters!F$6:F$9))</f>
        <v>628243.84825662384</v>
      </c>
      <c r="G43" s="4">
        <f t="shared" si="1"/>
        <v>371756.15174337657</v>
      </c>
      <c r="H43" s="4">
        <f t="shared" si="2"/>
        <v>12938.351468052133</v>
      </c>
      <c r="I43" s="47">
        <f>I42*(1+Parameters!$B$24)</f>
        <v>88.79223451487033</v>
      </c>
      <c r="J43" s="48">
        <f>J42*(1+Parameters!$B$24)</f>
        <v>355.16893805948132</v>
      </c>
      <c r="K43" s="48">
        <f>K42*(1+Parameters!$B$24)</f>
        <v>5327.5340708922195</v>
      </c>
      <c r="L43" s="49">
        <f>L42*(1+Parameters!$B$24)</f>
        <v>443.96117257435162</v>
      </c>
      <c r="M43" s="2">
        <f>M42*(1+Parameters!$B$25)</f>
        <v>617.42033930723812</v>
      </c>
      <c r="N43" s="2">
        <f>N42*(1+Parameters!$B$25)</f>
        <v>16464.542381526349</v>
      </c>
      <c r="O43" s="47">
        <f t="shared" si="0"/>
        <v>88.79223451487033</v>
      </c>
      <c r="P43" s="48">
        <f t="shared" si="3"/>
        <v>972.58927736671944</v>
      </c>
      <c r="Q43" s="48">
        <f t="shared" si="3"/>
        <v>21792.076452418569</v>
      </c>
      <c r="R43" s="49">
        <f t="shared" si="4"/>
        <v>443.96117257435162</v>
      </c>
      <c r="S43" s="4">
        <f>C42*Parameters!$C$6*O43+D42*Parameters!$C$7*(O43+P43)/2+E42*Parameters!$C$8*(O43+Q43)/2</f>
        <v>83389450.807429463</v>
      </c>
      <c r="T43" s="4">
        <f>C42*Parameters!$D$6*(O43+P43)/2+D42*Parameters!$D$7*P43+E42*Parameters!$D$8*(P43+Q43)/2</f>
        <v>96379188.455661058</v>
      </c>
      <c r="U43" s="4">
        <f>C42*Parameters!$E$6*(O43+Q43)/2+D42*Parameters!$E$7*(P43+Q43)/2+E42*Parameters!$E$8*Q43</f>
        <v>318046264.44315493</v>
      </c>
      <c r="V43" s="4">
        <f>C42*Parameters!$F$6*(O43/2+R43)+D42*Parameters!$F$7*(P43/2+R43)+E42*Parameters!$F$8*(Q43/2+R43)</f>
        <v>81920074.722354621</v>
      </c>
      <c r="W43" s="39">
        <f t="shared" si="5"/>
        <v>579734978.42860007</v>
      </c>
      <c r="X43">
        <f>X42/(1+Parameters!$B$26)</f>
        <v>0.3083186679734205</v>
      </c>
      <c r="Y43" s="4">
        <f t="shared" si="6"/>
        <v>178743116.32670563</v>
      </c>
      <c r="Z43" s="7">
        <f t="shared" si="7"/>
        <v>464.63652283710468</v>
      </c>
    </row>
    <row r="44" spans="2:26" x14ac:dyDescent="0.25">
      <c r="W44" s="2"/>
      <c r="Y44" s="2"/>
    </row>
    <row r="45" spans="2:26" x14ac:dyDescent="0.25">
      <c r="G45" s="5"/>
      <c r="W45" s="2"/>
      <c r="Y45" s="2"/>
      <c r="Z45" s="7"/>
    </row>
  </sheetData>
  <mergeCells count="8">
    <mergeCell ref="Z11:Z12"/>
    <mergeCell ref="Y11:Y12"/>
    <mergeCell ref="S11:V11"/>
    <mergeCell ref="I11:L11"/>
    <mergeCell ref="M11:N11"/>
    <mergeCell ref="O11:R11"/>
    <mergeCell ref="W11:W12"/>
    <mergeCell ref="X11:X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11CE-3831-44D2-BA24-68D8A0CD56B3}">
  <dimension ref="A1:Z45"/>
  <sheetViews>
    <sheetView topLeftCell="O1" workbookViewId="0"/>
  </sheetViews>
  <sheetFormatPr defaultRowHeight="12.5" x14ac:dyDescent="0.25"/>
  <cols>
    <col min="3" max="6" width="12.81640625" bestFit="1" customWidth="1"/>
    <col min="7" max="7" width="14.1796875" bestFit="1" customWidth="1"/>
    <col min="8" max="8" width="14.1796875" customWidth="1"/>
    <col min="9" max="13" width="9.26953125" bestFit="1" customWidth="1"/>
    <col min="14" max="14" width="10.26953125" bestFit="1" customWidth="1"/>
    <col min="15" max="16" width="9.26953125" bestFit="1" customWidth="1"/>
    <col min="17" max="17" width="10.26953125" bestFit="1" customWidth="1"/>
    <col min="18" max="18" width="9.26953125" bestFit="1" customWidth="1"/>
    <col min="19" max="19" width="14" bestFit="1" customWidth="1"/>
    <col min="20" max="20" width="15" bestFit="1" customWidth="1"/>
    <col min="21" max="21" width="16.54296875" bestFit="1" customWidth="1"/>
    <col min="22" max="22" width="14" bestFit="1" customWidth="1"/>
    <col min="23" max="23" width="17.7265625" bestFit="1" customWidth="1"/>
    <col min="24" max="24" width="10" customWidth="1"/>
    <col min="25" max="25" width="17.7265625" bestFit="1" customWidth="1"/>
    <col min="26" max="26" width="15.1796875" bestFit="1" customWidth="1"/>
    <col min="27" max="27" width="10" bestFit="1" customWidth="1"/>
  </cols>
  <sheetData>
    <row r="1" spans="1:26" ht="13" x14ac:dyDescent="0.3">
      <c r="A1" s="8" t="s">
        <v>84</v>
      </c>
    </row>
    <row r="5" spans="1:26" x14ac:dyDescent="0.25">
      <c r="C5" s="14" t="s">
        <v>54</v>
      </c>
    </row>
    <row r="8" spans="1:26" ht="13" x14ac:dyDescent="0.3">
      <c r="Y8" s="8" t="s">
        <v>53</v>
      </c>
    </row>
    <row r="9" spans="1:26" ht="13" x14ac:dyDescent="0.3">
      <c r="G9" s="8" t="s">
        <v>100</v>
      </c>
      <c r="Y9" s="5">
        <f>SUM(Y13:Y43)</f>
        <v>10154299843.627125</v>
      </c>
    </row>
    <row r="10" spans="1:26" x14ac:dyDescent="0.25">
      <c r="G10" s="5">
        <f>SUM(G14:G43)</f>
        <v>20149311.592609875</v>
      </c>
      <c r="Y10" s="5"/>
    </row>
    <row r="11" spans="1:26" x14ac:dyDescent="0.25">
      <c r="B11" s="31"/>
      <c r="C11" s="33"/>
      <c r="D11" s="31"/>
      <c r="E11" s="31"/>
      <c r="F11" s="34"/>
      <c r="G11" s="31"/>
      <c r="H11" s="31"/>
      <c r="I11" s="61" t="s">
        <v>99</v>
      </c>
      <c r="J11" s="60"/>
      <c r="K11" s="60"/>
      <c r="L11" s="62"/>
      <c r="M11" s="60" t="s">
        <v>14</v>
      </c>
      <c r="N11" s="60"/>
      <c r="O11" s="61" t="s">
        <v>15</v>
      </c>
      <c r="P11" s="60"/>
      <c r="Q11" s="60"/>
      <c r="R11" s="62"/>
      <c r="S11" s="60" t="s">
        <v>59</v>
      </c>
      <c r="T11" s="60"/>
      <c r="U11" s="60"/>
      <c r="V11" s="60"/>
      <c r="W11" s="61" t="s">
        <v>11</v>
      </c>
      <c r="X11" s="60" t="s">
        <v>0</v>
      </c>
      <c r="Y11" s="58" t="s">
        <v>17</v>
      </c>
      <c r="Z11" s="56" t="s">
        <v>83</v>
      </c>
    </row>
    <row r="12" spans="1:26" x14ac:dyDescent="0.25">
      <c r="B12" s="32" t="s">
        <v>10</v>
      </c>
      <c r="C12" s="25" t="s">
        <v>5</v>
      </c>
      <c r="D12" s="32" t="s">
        <v>91</v>
      </c>
      <c r="E12" s="32" t="s">
        <v>9</v>
      </c>
      <c r="F12" s="35" t="s">
        <v>6</v>
      </c>
      <c r="G12" s="32" t="s">
        <v>13</v>
      </c>
      <c r="H12" s="32" t="s">
        <v>38</v>
      </c>
      <c r="I12" s="25" t="s">
        <v>1</v>
      </c>
      <c r="J12" s="32" t="s">
        <v>3</v>
      </c>
      <c r="K12" s="32" t="s">
        <v>18</v>
      </c>
      <c r="L12" s="35" t="s">
        <v>2</v>
      </c>
      <c r="M12" s="32" t="s">
        <v>3</v>
      </c>
      <c r="N12" s="32" t="s">
        <v>18</v>
      </c>
      <c r="O12" s="25" t="s">
        <v>1</v>
      </c>
      <c r="P12" s="32" t="s">
        <v>3</v>
      </c>
      <c r="Q12" s="32" t="s">
        <v>18</v>
      </c>
      <c r="R12" s="35" t="s">
        <v>2</v>
      </c>
      <c r="S12" s="32" t="s">
        <v>1</v>
      </c>
      <c r="T12" s="32" t="s">
        <v>3</v>
      </c>
      <c r="U12" s="32" t="s">
        <v>18</v>
      </c>
      <c r="V12" s="32" t="s">
        <v>2</v>
      </c>
      <c r="W12" s="54"/>
      <c r="X12" s="63"/>
      <c r="Y12" s="59"/>
      <c r="Z12" s="57"/>
    </row>
    <row r="13" spans="1:26" x14ac:dyDescent="0.25">
      <c r="B13">
        <v>0</v>
      </c>
      <c r="C13" s="36">
        <f>Parameters!B12</f>
        <v>1000000</v>
      </c>
      <c r="D13" s="37">
        <f>Parameters!C12</f>
        <v>0</v>
      </c>
      <c r="E13" s="37">
        <f>Parameters!D12</f>
        <v>0</v>
      </c>
      <c r="F13" s="38">
        <f>Parameters!E12</f>
        <v>0</v>
      </c>
      <c r="G13" s="4">
        <f>SUM(C13:E13)</f>
        <v>1000000</v>
      </c>
      <c r="H13" s="13">
        <f>F13</f>
        <v>0</v>
      </c>
      <c r="I13" s="24"/>
      <c r="J13" s="42"/>
      <c r="K13" s="42"/>
      <c r="L13" s="43"/>
      <c r="O13" s="24"/>
      <c r="P13" s="42"/>
      <c r="Q13" s="42"/>
      <c r="R13" s="43"/>
      <c r="W13" s="47">
        <f>C13*O13+D13*P13+E13*Q13+H13*R13</f>
        <v>0</v>
      </c>
      <c r="X13" s="21">
        <v>1</v>
      </c>
      <c r="Y13" s="4">
        <f>W13*X13</f>
        <v>0</v>
      </c>
      <c r="Z13" s="7"/>
    </row>
    <row r="14" spans="1:26" x14ac:dyDescent="0.25">
      <c r="B14">
        <v>1</v>
      </c>
      <c r="C14" s="39" cm="1">
        <f t="array" ref="C14">SUMPRODUCT($C13:$F13,TRANSPOSE(Parameters!C$6:C$9))+($B14-1)*SUMPRODUCT($C13:$F13,TRANSPOSE(Parameters!C$32:C$35))</f>
        <v>800000</v>
      </c>
      <c r="D14" s="40" cm="1">
        <f t="array" ref="D14">SUMPRODUCT($C13:$F13,TRANSPOSE(Parameters!D$6:D$9))+($B14-1)*SUMPRODUCT($C13:$F13,TRANSPOSE(Parameters!D$32:D$35))</f>
        <v>160000</v>
      </c>
      <c r="E14" s="40" cm="1">
        <f t="array" ref="E14">SUMPRODUCT($C13:$F13,TRANSPOSE(Parameters!E$6:E$9))+($B14-1)*SUMPRODUCT($C13:$F13,TRANSPOSE(Parameters!E$32:E$35))</f>
        <v>30000</v>
      </c>
      <c r="F14" s="41" cm="1">
        <f t="array" ref="F14">SUMPRODUCT($C13:$F13,TRANSPOSE(Parameters!F$6:F$9))+($B14-1)*SUMPRODUCT($C13:$F13,TRANSPOSE(Parameters!F$32:F$35))</f>
        <v>10000</v>
      </c>
      <c r="G14" s="4">
        <f>SUM(C14:E14)</f>
        <v>990000</v>
      </c>
      <c r="H14" s="4">
        <f>F14-F13</f>
        <v>10000</v>
      </c>
      <c r="I14" s="44">
        <f>Parameters!B15</f>
        <v>50</v>
      </c>
      <c r="J14" s="45">
        <f>Parameters!B16</f>
        <v>200</v>
      </c>
      <c r="K14" s="45">
        <f>Parameters!B17</f>
        <v>3000</v>
      </c>
      <c r="L14" s="46">
        <f>Parameters!B18</f>
        <v>250</v>
      </c>
      <c r="M14" s="19">
        <f>Parameters!B37</f>
        <v>250</v>
      </c>
      <c r="N14" s="19">
        <f>Parameters!B38</f>
        <v>6000</v>
      </c>
      <c r="O14" s="47">
        <f t="shared" ref="O14:O43" si="0">I14</f>
        <v>50</v>
      </c>
      <c r="P14" s="48">
        <f>J14+M14</f>
        <v>450</v>
      </c>
      <c r="Q14" s="48">
        <f>K14+N14</f>
        <v>9000</v>
      </c>
      <c r="R14" s="49">
        <f>L14</f>
        <v>250</v>
      </c>
      <c r="S14" s="4">
        <f>C13*(Parameters!$C$6+($B14-1)*Parameters!$C$32)*O14+D13*(Parameters!$C$7+($B14-1)*Parameters!$C$33)*(O14+P14)/2+E13*(Parameters!$C$8+($B14-1)*Parameters!$C$34)*(O14+Q14)/2</f>
        <v>40000000</v>
      </c>
      <c r="T14" s="4">
        <f>C13*(Parameters!$D$6+($B14-1)*Parameters!$D$32)*(O14+P14)/2+D13*(Parameters!$D$7+($B14-1)*Parameters!$D$33)*P14+E13*(Parameters!$D$8+($B14-1)*Parameters!$D$34)*(P14+Q14)/2</f>
        <v>40000000</v>
      </c>
      <c r="U14" s="4">
        <f>C13*(Parameters!$E$6+($B14-1)*Parameters!$E$32)*(O14+Q14)/2+D13*(Parameters!$E$7+($B14-1)*Parameters!$E$33)*(P14+Q14)/2+E13*(Parameters!$E$8+($B14-1)*Parameters!$E$34)*Q14</f>
        <v>135750000</v>
      </c>
      <c r="V14" s="4">
        <f>C13*(Parameters!$F$6+($B14-1)*Parameters!$F$32)*(O14/2+R14)+D13*(Parameters!$F$7+($B14-1)*Parameters!$F$33)*(P14/2+R14)+E13*(Parameters!$F$8+($B14-1)*Parameters!$F$34)*(Q14/2+R14)</f>
        <v>2750000</v>
      </c>
      <c r="W14" s="39">
        <f>S14+T14+U14+V14</f>
        <v>218500000</v>
      </c>
      <c r="X14">
        <f>1/(1+Parameters!$B$26)</f>
        <v>0.96153846153846145</v>
      </c>
      <c r="Y14" s="4">
        <f>W14*X14</f>
        <v>210096153.84615383</v>
      </c>
      <c r="Z14" s="22">
        <f>Y14/G13</f>
        <v>210.09615384615384</v>
      </c>
    </row>
    <row r="15" spans="1:26" x14ac:dyDescent="0.25">
      <c r="B15">
        <v>2</v>
      </c>
      <c r="C15" s="39" cm="1">
        <f t="array" ref="C15">SUMPRODUCT($C14:$F14,TRANSPOSE(Parameters!C$6:C$9))+($B15-1)*SUMPRODUCT($C14:$F14,TRANSPOSE(Parameters!C$32:C$35))</f>
        <v>766059</v>
      </c>
      <c r="D15" s="40" cm="1">
        <f t="array" ref="D15">SUMPRODUCT($C14:$F14,TRANSPOSE(Parameters!D$6:D$9))+($B15-1)*SUMPRODUCT($C14:$F14,TRANSPOSE(Parameters!D$32:D$35))</f>
        <v>150650</v>
      </c>
      <c r="E15" s="40" cm="1">
        <f t="array" ref="E15">SUMPRODUCT($C14:$F14,TRANSPOSE(Parameters!E$6:E$9))+($B15-1)*SUMPRODUCT($C14:$F14,TRANSPOSE(Parameters!E$32:E$35))</f>
        <v>48442.2</v>
      </c>
      <c r="F15" s="41" cm="1">
        <f t="array" ref="F15">SUMPRODUCT($C14:$F14,TRANSPOSE(Parameters!F$6:F$9))+($B15-1)*SUMPRODUCT($C14:$F14,TRANSPOSE(Parameters!F$32:F$35))</f>
        <v>34848.800000000003</v>
      </c>
      <c r="G15" s="4">
        <f t="shared" ref="G15:G43" si="1">SUM(C15:E15)</f>
        <v>965151.2</v>
      </c>
      <c r="H15" s="4">
        <f t="shared" ref="H15:H43" si="2">F15-F14</f>
        <v>24848.800000000003</v>
      </c>
      <c r="I15" s="47">
        <f>I14*(1+Parameters!$B$24)</f>
        <v>51</v>
      </c>
      <c r="J15" s="48">
        <f>J14*(1+Parameters!$B$24)</f>
        <v>204</v>
      </c>
      <c r="K15" s="48">
        <f>K14*(1+Parameters!$B$24)</f>
        <v>3060</v>
      </c>
      <c r="L15" s="49">
        <f>L14*(1+Parameters!$B$24)</f>
        <v>255</v>
      </c>
      <c r="M15" s="2">
        <f>M14*(1+Parameters!$B$25)</f>
        <v>262.5</v>
      </c>
      <c r="N15" s="2">
        <f>N14*(1+Parameters!$B$25)</f>
        <v>6300</v>
      </c>
      <c r="O15" s="47">
        <f t="shared" si="0"/>
        <v>51</v>
      </c>
      <c r="P15" s="48">
        <f t="shared" ref="P15:Q43" si="3">J15+M15</f>
        <v>466.5</v>
      </c>
      <c r="Q15" s="48">
        <f t="shared" si="3"/>
        <v>9360</v>
      </c>
      <c r="R15" s="49">
        <f t="shared" ref="R15:R43" si="4">L15</f>
        <v>255</v>
      </c>
      <c r="S15" s="4">
        <f>C14*(Parameters!$C$6+($B15-1)*Parameters!$C$32)*O15+D14*(Parameters!$C$7+($B15-1)*Parameters!$C$33)*(O15+P15)/2+E14*(Parameters!$C$8+($B15-1)*Parameters!$C$34)*(O15+Q15)/2</f>
        <v>85035682.5</v>
      </c>
      <c r="T15" s="4">
        <f>C14*(Parameters!$D$6+($B15-1)*Parameters!$D$32)*(O15+P15)/2+D14*(Parameters!$D$7+($B15-1)*Parameters!$D$33)*P15+E14*(Parameters!$D$8+($B15-1)*Parameters!$D$34)*(P15+Q15)/2</f>
        <v>77369692.5</v>
      </c>
      <c r="U15" s="4">
        <f>C14*(Parameters!$E$6+($B15-1)*Parameters!$E$32)*(O15+Q15)/2+D14*(Parameters!$E$7+($B15-1)*Parameters!$E$33)*(P15+Q15)/2+E14*(Parameters!$E$8+($B15-1)*Parameters!$E$34)*Q15</f>
        <v>273201500.39999998</v>
      </c>
      <c r="V15" s="4">
        <f>C14*(Parameters!$F$6+($B15-1)*Parameters!$F$32)*(O15/2+R15)+D14*(Parameters!$F$7+($B15-1)*Parameters!$F$33)*(P15/2+R15)+E14*(Parameters!$F$8+($B15-1)*Parameters!$F$34)*(Q15/2+R15)</f>
        <v>50232681.600000001</v>
      </c>
      <c r="W15" s="39">
        <f t="shared" ref="W15:W43" si="5">S15+T15+U15+V15</f>
        <v>485839557</v>
      </c>
      <c r="X15">
        <f>X14/(1+Parameters!$B$26)</f>
        <v>0.92455621301775137</v>
      </c>
      <c r="Y15" s="4">
        <f t="shared" ref="Y15:Y43" si="6">W15*X15</f>
        <v>449185980.95414197</v>
      </c>
      <c r="Z15" s="7">
        <f>Y15/G14</f>
        <v>453.72321308499187</v>
      </c>
    </row>
    <row r="16" spans="1:26" x14ac:dyDescent="0.25">
      <c r="B16">
        <v>3</v>
      </c>
      <c r="C16" s="39" cm="1">
        <f t="array" ref="C16">SUMPRODUCT($C15:$F15,TRANSPOSE(Parameters!C$6:C$9))+($B16-1)*SUMPRODUCT($C15:$F15,TRANSPOSE(Parameters!C$32:C$35))</f>
        <v>736103.12959999999</v>
      </c>
      <c r="D16" s="40" cm="1">
        <f t="array" ref="D16">SUMPRODUCT($C15:$F15,TRANSPOSE(Parameters!D$6:D$9))+($B16-1)*SUMPRODUCT($C15:$F15,TRANSPOSE(Parameters!D$32:D$35))</f>
        <v>148153.9828</v>
      </c>
      <c r="E16" s="40" cm="1">
        <f t="array" ref="E16">SUMPRODUCT($C15:$F15,TRANSPOSE(Parameters!E$6:E$9))+($B16-1)*SUMPRODUCT($C15:$F15,TRANSPOSE(Parameters!E$32:E$35))</f>
        <v>51535.128299999997</v>
      </c>
      <c r="F16" s="41" cm="1">
        <f t="array" ref="F16">SUMPRODUCT($C15:$F15,TRANSPOSE(Parameters!F$6:F$9))+($B16-1)*SUMPRODUCT($C15:$F15,TRANSPOSE(Parameters!F$32:F$35))</f>
        <v>64207.759300000005</v>
      </c>
      <c r="G16" s="4">
        <f t="shared" si="1"/>
        <v>935792.24069999997</v>
      </c>
      <c r="H16" s="4">
        <f t="shared" si="2"/>
        <v>29358.959300000002</v>
      </c>
      <c r="I16" s="47">
        <f>I15*(1+Parameters!$B$24)</f>
        <v>52.02</v>
      </c>
      <c r="J16" s="48">
        <f>J15*(1+Parameters!$B$24)</f>
        <v>208.08</v>
      </c>
      <c r="K16" s="48">
        <f>K15*(1+Parameters!$B$24)</f>
        <v>3121.2000000000003</v>
      </c>
      <c r="L16" s="49">
        <f>L15*(1+Parameters!$B$24)</f>
        <v>260.10000000000002</v>
      </c>
      <c r="M16" s="2">
        <f>M15*(1+Parameters!$B$25)</f>
        <v>275.625</v>
      </c>
      <c r="N16" s="2">
        <f>N15*(1+Parameters!$B$25)</f>
        <v>6615</v>
      </c>
      <c r="O16" s="47">
        <f t="shared" si="0"/>
        <v>52.02</v>
      </c>
      <c r="P16" s="48">
        <f t="shared" si="3"/>
        <v>483.70500000000004</v>
      </c>
      <c r="Q16" s="48">
        <f t="shared" si="3"/>
        <v>9736.2000000000007</v>
      </c>
      <c r="R16" s="49">
        <f t="shared" si="4"/>
        <v>260.10000000000002</v>
      </c>
      <c r="S16" s="4">
        <f>C15*(Parameters!$C$6+($B16-1)*Parameters!$C$32)*O16+D15*(Parameters!$C$7+($B16-1)*Parameters!$C$33)*(O16+P16)/2+E15*(Parameters!$C$8+($B16-1)*Parameters!$C$34)*(O16+Q16)/2</f>
        <v>98140646.266852513</v>
      </c>
      <c r="T16" s="4">
        <f>C15*(Parameters!$D$6+($B16-1)*Parameters!$D$32)*(O16+P16)/2+D15*(Parameters!$D$7+($B16-1)*Parameters!$D$33)*P16+E15*(Parameters!$D$8+($B16-1)*Parameters!$D$34)*(P16+Q16)/2</f>
        <v>102078576.186786</v>
      </c>
      <c r="U16" s="4">
        <f>C15*(Parameters!$E$6+($B16-1)*Parameters!$E$32)*(O16+Q16)/2+D15*(Parameters!$E$7+($B16-1)*Parameters!$E$33)*(P16+Q16)/2+E15*(Parameters!$E$8+($B16-1)*Parameters!$E$34)*Q16</f>
        <v>326019285.50185353</v>
      </c>
      <c r="V16" s="4">
        <f>C15*(Parameters!$F$6+($B16-1)*Parameters!$F$32)*(O16/2+R16)+D15*(Parameters!$F$7+($B16-1)*Parameters!$F$33)*(P16/2+R16)+E15*(Parameters!$F$8+($B16-1)*Parameters!$F$34)*(Q16/2+R16)</f>
        <v>79435116.496701002</v>
      </c>
      <c r="W16" s="39">
        <f t="shared" si="5"/>
        <v>605673624.45219302</v>
      </c>
      <c r="X16">
        <f>X15/(1+Parameters!$B$26)</f>
        <v>0.88899635867091475</v>
      </c>
      <c r="Y16" s="4">
        <f t="shared" si="6"/>
        <v>538441646.68101466</v>
      </c>
      <c r="Z16" s="7">
        <f t="shared" ref="Z16:Z43" si="7">Y16/G15</f>
        <v>557.88320698457892</v>
      </c>
    </row>
    <row r="17" spans="2:26" x14ac:dyDescent="0.25">
      <c r="B17">
        <v>4</v>
      </c>
      <c r="C17" s="39" cm="1">
        <f t="array" ref="C17">SUMPRODUCT($C16:$F16,TRANSPOSE(Parameters!C$6:C$9))+($B17-1)*SUMPRODUCT($C16:$F16,TRANSPOSE(Parameters!C$32:C$35))</f>
        <v>712069.41988374991</v>
      </c>
      <c r="D17" s="40" cm="1">
        <f t="array" ref="D17">SUMPRODUCT($C16:$F16,TRANSPOSE(Parameters!D$6:D$9))+($B17-1)*SUMPRODUCT($C16:$F16,TRANSPOSE(Parameters!D$32:D$35))</f>
        <v>143202.54618354002</v>
      </c>
      <c r="E17" s="40" cm="1">
        <f t="array" ref="E17">SUMPRODUCT($C16:$F16,TRANSPOSE(Parameters!E$6:E$9))+($B17-1)*SUMPRODUCT($C16:$F16,TRANSPOSE(Parameters!E$32:E$35))</f>
        <v>50852.859769437993</v>
      </c>
      <c r="F17" s="41" cm="1">
        <f t="array" ref="F17">SUMPRODUCT($C16:$F16,TRANSPOSE(Parameters!F$6:F$9))+($B17-1)*SUMPRODUCT($C16:$F16,TRANSPOSE(Parameters!F$32:F$35))</f>
        <v>93875.174163272008</v>
      </c>
      <c r="G17" s="4">
        <f t="shared" si="1"/>
        <v>906124.82583672798</v>
      </c>
      <c r="H17" s="4">
        <f t="shared" si="2"/>
        <v>29667.414863272003</v>
      </c>
      <c r="I17" s="47">
        <f>I16*(1+Parameters!$B$24)</f>
        <v>53.060400000000001</v>
      </c>
      <c r="J17" s="48">
        <f>J16*(1+Parameters!$B$24)</f>
        <v>212.24160000000001</v>
      </c>
      <c r="K17" s="48">
        <f>K16*(1+Parameters!$B$24)</f>
        <v>3183.6240000000003</v>
      </c>
      <c r="L17" s="49">
        <f>L16*(1+Parameters!$B$24)</f>
        <v>265.30200000000002</v>
      </c>
      <c r="M17" s="2">
        <f>M16*(1+Parameters!$B$25)</f>
        <v>289.40625</v>
      </c>
      <c r="N17" s="2">
        <f>N16*(1+Parameters!$B$25)</f>
        <v>6945.75</v>
      </c>
      <c r="O17" s="47">
        <f t="shared" si="0"/>
        <v>53.060400000000001</v>
      </c>
      <c r="P17" s="48">
        <f t="shared" si="3"/>
        <v>501.64785000000001</v>
      </c>
      <c r="Q17" s="48">
        <f t="shared" si="3"/>
        <v>10129.374</v>
      </c>
      <c r="R17" s="49">
        <f t="shared" si="4"/>
        <v>265.30200000000002</v>
      </c>
      <c r="S17" s="4">
        <f>C16*(Parameters!$C$6+($B17-1)*Parameters!$C$32)*O17+D16*(Parameters!$C$7+($B17-1)*Parameters!$C$33)*(O17+P17)/2+E16*(Parameters!$C$8+($B17-1)*Parameters!$C$34)*(O17+Q17)/2</f>
        <v>102105764.91871887</v>
      </c>
      <c r="T17" s="4">
        <f>C16*(Parameters!$D$6+($B17-1)*Parameters!$D$32)*(O17+P17)/2+D16*(Parameters!$D$7+($B17-1)*Parameters!$D$33)*P17+E16*(Parameters!$D$8+($B17-1)*Parameters!$D$34)*(P17+Q17)/2</f>
        <v>108780103.21723123</v>
      </c>
      <c r="U17" s="4">
        <f>C16*(Parameters!$E$6+($B17-1)*Parameters!$E$32)*(O17+Q17)/2+D16*(Parameters!$E$7+($B17-1)*Parameters!$E$33)*(P17+Q17)/2+E16*(Parameters!$E$8+($B17-1)*Parameters!$E$34)*Q17</f>
        <v>340425292.6840083</v>
      </c>
      <c r="V17" s="4">
        <f>C16*(Parameters!$F$6+($B17-1)*Parameters!$F$32)*(O17/2+R17)+D16*(Parameters!$F$7+($B17-1)*Parameters!$F$33)*(P17/2+R17)+E16*(Parameters!$F$8+($B17-1)*Parameters!$F$34)*(Q17/2+R17)</f>
        <v>86622271.355876625</v>
      </c>
      <c r="W17" s="39">
        <f t="shared" si="5"/>
        <v>637933432.17583513</v>
      </c>
      <c r="X17">
        <f>X16/(1+Parameters!$B$26)</f>
        <v>0.85480419102972571</v>
      </c>
      <c r="Y17" s="4">
        <f t="shared" si="6"/>
        <v>545308171.4218812</v>
      </c>
      <c r="Z17" s="7">
        <f t="shared" si="7"/>
        <v>582.72354450596288</v>
      </c>
    </row>
    <row r="18" spans="2:26" x14ac:dyDescent="0.25">
      <c r="B18">
        <v>5</v>
      </c>
      <c r="C18" s="39" cm="1">
        <f t="array" ref="C18">SUMPRODUCT($C17:$F17,TRANSPOSE(Parameters!C$6:C$9))+($B18-1)*SUMPRODUCT($C17:$F17,TRANSPOSE(Parameters!C$32:C$35))</f>
        <v>690286.30667284969</v>
      </c>
      <c r="D18" s="40" cm="1">
        <f t="array" ref="D18">SUMPRODUCT($C17:$F17,TRANSPOSE(Parameters!D$6:D$9))+($B18-1)*SUMPRODUCT($C17:$F17,TRANSPOSE(Parameters!D$32:D$35))</f>
        <v>138036.46005811635</v>
      </c>
      <c r="E18" s="40" cm="1">
        <f t="array" ref="E18">SUMPRODUCT($C17:$F17,TRANSPOSE(Parameters!E$6:E$9))+($B18-1)*SUMPRODUCT($C17:$F17,TRANSPOSE(Parameters!E$32:E$35))</f>
        <v>48997.915688163172</v>
      </c>
      <c r="F18" s="41" cm="1">
        <f t="array" ref="F18">SUMPRODUCT($C17:$F17,TRANSPOSE(Parameters!F$6:F$9))+($B18-1)*SUMPRODUCT($C17:$F17,TRANSPOSE(Parameters!F$32:F$35))</f>
        <v>122679.31758087072</v>
      </c>
      <c r="G18" s="4">
        <f t="shared" si="1"/>
        <v>877320.68241912918</v>
      </c>
      <c r="H18" s="4">
        <f t="shared" si="2"/>
        <v>28804.143417598709</v>
      </c>
      <c r="I18" s="47">
        <f>I17*(1+Parameters!$B$24)</f>
        <v>54.121608000000002</v>
      </c>
      <c r="J18" s="48">
        <f>J17*(1+Parameters!$B$24)</f>
        <v>216.48643200000001</v>
      </c>
      <c r="K18" s="48">
        <f>K17*(1+Parameters!$B$24)</f>
        <v>3247.2964800000004</v>
      </c>
      <c r="L18" s="49">
        <f>L17*(1+Parameters!$B$24)</f>
        <v>270.60804000000002</v>
      </c>
      <c r="M18" s="2">
        <f>M17*(1+Parameters!$B$25)</f>
        <v>303.87656250000003</v>
      </c>
      <c r="N18" s="2">
        <f>N17*(1+Parameters!$B$25)</f>
        <v>7293.0375000000004</v>
      </c>
      <c r="O18" s="47">
        <f t="shared" si="0"/>
        <v>54.121608000000002</v>
      </c>
      <c r="P18" s="48">
        <f t="shared" si="3"/>
        <v>520.36299450000001</v>
      </c>
      <c r="Q18" s="48">
        <f t="shared" si="3"/>
        <v>10540.333980000001</v>
      </c>
      <c r="R18" s="49">
        <f t="shared" si="4"/>
        <v>270.60804000000002</v>
      </c>
      <c r="S18" s="4">
        <f>C17*(Parameters!$C$6+($B18-1)*Parameters!$C$32)*O18+D17*(Parameters!$C$7+($B18-1)*Parameters!$C$33)*(O18+P18)/2+E17*(Parameters!$C$8+($B18-1)*Parameters!$C$34)*(O18+Q18)/2</f>
        <v>103011105.00061308</v>
      </c>
      <c r="T18" s="4">
        <f>C17*(Parameters!$D$6+($B18-1)*Parameters!$D$32)*(O18+P18)/2+D17*(Parameters!$D$7+($B18-1)*Parameters!$D$33)*P18+E17*(Parameters!$D$8+($B18-1)*Parameters!$D$34)*(P18+Q18)/2</f>
        <v>110778268.76409163</v>
      </c>
      <c r="U18" s="4">
        <f>C17*(Parameters!$E$6+($B18-1)*Parameters!$E$32)*(O18+Q18)/2+D17*(Parameters!$E$7+($B18-1)*Parameters!$E$33)*(P18+Q18)/2+E17*(Parameters!$E$8+($B18-1)*Parameters!$E$34)*Q18</f>
        <v>343301972.34958524</v>
      </c>
      <c r="V18" s="4">
        <f>C17*(Parameters!$F$6+($B18-1)*Parameters!$F$32)*(O18/2+R18)+D17*(Parameters!$F$7+($B18-1)*Parameters!$F$33)*(P18/2+R18)+E17*(Parameters!$F$8+($B18-1)*Parameters!$F$34)*(Q18/2+R18)</f>
        <v>88055606.606059164</v>
      </c>
      <c r="W18" s="39">
        <f t="shared" si="5"/>
        <v>645146952.72034919</v>
      </c>
      <c r="X18">
        <f>X17/(1+Parameters!$B$26)</f>
        <v>0.82192710675935166</v>
      </c>
      <c r="Y18" s="4">
        <f t="shared" si="6"/>
        <v>530263768.28404886</v>
      </c>
      <c r="Z18" s="7">
        <f t="shared" si="7"/>
        <v>585.199470497231</v>
      </c>
    </row>
    <row r="19" spans="2:26" x14ac:dyDescent="0.25">
      <c r="B19">
        <v>6</v>
      </c>
      <c r="C19" s="39" cm="1">
        <f t="array" ref="C19">SUMPRODUCT($C18:$F18,TRANSPOSE(Parameters!C$6:C$9))+($B19-1)*SUMPRODUCT($C18:$F18,TRANSPOSE(Parameters!C$32:C$35))</f>
        <v>669889.76777955645</v>
      </c>
      <c r="D19" s="40" cm="1">
        <f t="array" ref="D19">SUMPRODUCT($C18:$F18,TRANSPOSE(Parameters!D$6:D$9))+($B19-1)*SUMPRODUCT($C18:$F18,TRANSPOSE(Parameters!D$32:D$35))</f>
        <v>132947.2968840574</v>
      </c>
      <c r="E19" s="40" cm="1">
        <f t="array" ref="E19">SUMPRODUCT($C18:$F18,TRANSPOSE(Parameters!E$6:E$9))+($B19-1)*SUMPRODUCT($C18:$F18,TRANSPOSE(Parameters!E$32:E$35))</f>
        <v>46862.966049074967</v>
      </c>
      <c r="F19" s="41" cm="1">
        <f t="array" ref="F19">SUMPRODUCT($C18:$F18,TRANSPOSE(Parameters!F$6:F$9))+($B19-1)*SUMPRODUCT($C18:$F18,TRANSPOSE(Parameters!F$32:F$35))</f>
        <v>150299.96928731113</v>
      </c>
      <c r="G19" s="4">
        <f t="shared" si="1"/>
        <v>849700.03071268892</v>
      </c>
      <c r="H19" s="4">
        <f t="shared" si="2"/>
        <v>27620.651706440418</v>
      </c>
      <c r="I19" s="47">
        <f>I18*(1+Parameters!$B$24)</f>
        <v>55.204040160000005</v>
      </c>
      <c r="J19" s="48">
        <f>J18*(1+Parameters!$B$24)</f>
        <v>220.81616064000002</v>
      </c>
      <c r="K19" s="48">
        <f>K18*(1+Parameters!$B$24)</f>
        <v>3312.2424096000004</v>
      </c>
      <c r="L19" s="49">
        <f>L18*(1+Parameters!$B$24)</f>
        <v>276.0202008</v>
      </c>
      <c r="M19" s="2">
        <f>M18*(1+Parameters!$B$25)</f>
        <v>319.07039062500007</v>
      </c>
      <c r="N19" s="2">
        <f>N18*(1+Parameters!$B$25)</f>
        <v>7657.6893750000008</v>
      </c>
      <c r="O19" s="47">
        <f t="shared" si="0"/>
        <v>55.204040160000005</v>
      </c>
      <c r="P19" s="48">
        <f t="shared" si="3"/>
        <v>539.88655126500009</v>
      </c>
      <c r="Q19" s="48">
        <f t="shared" si="3"/>
        <v>10969.931784600001</v>
      </c>
      <c r="R19" s="49">
        <f t="shared" si="4"/>
        <v>276.0202008</v>
      </c>
      <c r="S19" s="4">
        <f>C18*(Parameters!$C$6+($B19-1)*Parameters!$C$32)*O19+D18*(Parameters!$C$7+($B19-1)*Parameters!$C$33)*(O19+P19)/2+E18*(Parameters!$C$8+($B19-1)*Parameters!$C$34)*(O19+Q19)/2</f>
        <v>102956704.06536983</v>
      </c>
      <c r="T19" s="4">
        <f>C18*(Parameters!$D$6+($B19-1)*Parameters!$D$32)*(O19+P19)/2+D18*(Parameters!$D$7+($B19-1)*Parameters!$D$33)*P19+E18*(Parameters!$D$8+($B19-1)*Parameters!$D$34)*(P19+Q19)/2</f>
        <v>111173526.48952046</v>
      </c>
      <c r="U19" s="4">
        <f>C18*(Parameters!$E$6+($B19-1)*Parameters!$E$32)*(O19+Q19)/2+D18*(Parameters!$E$7+($B19-1)*Parameters!$E$33)*(P19+Q19)/2+E18*(Parameters!$E$8+($B19-1)*Parameters!$E$34)*Q19</f>
        <v>342429985.42423391</v>
      </c>
      <c r="V19" s="4">
        <f>C18*(Parameters!$F$6+($B19-1)*Parameters!$F$32)*(O19/2+R19)+D18*(Parameters!$F$7+($B19-1)*Parameters!$F$33)*(P19/2+R19)+E18*(Parameters!$F$8+($B19-1)*Parameters!$F$34)*(Q19/2+R19)</f>
        <v>87551158.897212058</v>
      </c>
      <c r="W19" s="39">
        <f t="shared" si="5"/>
        <v>644111374.87633622</v>
      </c>
      <c r="X19">
        <f>X18/(1+Parameters!$B$26)</f>
        <v>0.79031452573014582</v>
      </c>
      <c r="Y19" s="4">
        <f t="shared" si="6"/>
        <v>509050575.75278383</v>
      </c>
      <c r="Z19" s="7">
        <f t="shared" si="7"/>
        <v>580.23318719572967</v>
      </c>
    </row>
    <row r="20" spans="2:26" x14ac:dyDescent="0.25">
      <c r="B20">
        <v>7</v>
      </c>
      <c r="C20" s="39" cm="1">
        <f t="array" ref="C20">SUMPRODUCT($C19:$F19,TRANSPOSE(Parameters!C$6:C$9))+($B20-1)*SUMPRODUCT($C19:$F19,TRANSPOSE(Parameters!C$32:C$35))</f>
        <v>650545.62464206375</v>
      </c>
      <c r="D20" s="40" cm="1">
        <f t="array" ref="D20">SUMPRODUCT($C19:$F19,TRANSPOSE(Parameters!D$6:D$9))+($B20-1)*SUMPRODUCT($C19:$F19,TRANSPOSE(Parameters!D$32:D$35))</f>
        <v>128049.64740433733</v>
      </c>
      <c r="E20" s="40" cm="1">
        <f t="array" ref="E20">SUMPRODUCT($C19:$F19,TRANSPOSE(Parameters!E$6:E$9))+($B20-1)*SUMPRODUCT($C19:$F19,TRANSPOSE(Parameters!E$32:E$35))</f>
        <v>44718.187662507007</v>
      </c>
      <c r="F20" s="41" cm="1">
        <f t="array" ref="F20">SUMPRODUCT($C19:$F19,TRANSPOSE(Parameters!F$6:F$9))+($B20-1)*SUMPRODUCT($C19:$F19,TRANSPOSE(Parameters!F$32:F$35))</f>
        <v>176686.54029109192</v>
      </c>
      <c r="G20" s="4">
        <f t="shared" si="1"/>
        <v>823313.45970890811</v>
      </c>
      <c r="H20" s="4">
        <f t="shared" si="2"/>
        <v>26386.571003780788</v>
      </c>
      <c r="I20" s="47">
        <f>I19*(1+Parameters!$B$24)</f>
        <v>56.308120963200004</v>
      </c>
      <c r="J20" s="48">
        <f>J19*(1+Parameters!$B$24)</f>
        <v>225.23248385280002</v>
      </c>
      <c r="K20" s="48">
        <f>K19*(1+Parameters!$B$24)</f>
        <v>3378.4872577920005</v>
      </c>
      <c r="L20" s="49">
        <f>L19*(1+Parameters!$B$24)</f>
        <v>281.54060481599998</v>
      </c>
      <c r="M20" s="2">
        <f>M19*(1+Parameters!$B$25)</f>
        <v>335.02391015625011</v>
      </c>
      <c r="N20" s="2">
        <f>N19*(1+Parameters!$B$25)</f>
        <v>8040.5738437500013</v>
      </c>
      <c r="O20" s="47">
        <f t="shared" si="0"/>
        <v>56.308120963200004</v>
      </c>
      <c r="P20" s="48">
        <f t="shared" si="3"/>
        <v>560.25639400905015</v>
      </c>
      <c r="Q20" s="48">
        <f t="shared" si="3"/>
        <v>11419.061101542002</v>
      </c>
      <c r="R20" s="49">
        <f t="shared" si="4"/>
        <v>281.54060481599998</v>
      </c>
      <c r="S20" s="4">
        <f>C19*(Parameters!$C$6+($B20-1)*Parameters!$C$32)*O20+D19*(Parameters!$C$7+($B20-1)*Parameters!$C$33)*(O20+P20)/2+E19*(Parameters!$C$8+($B20-1)*Parameters!$C$34)*(O20+Q20)/2</f>
        <v>102621770.66649303</v>
      </c>
      <c r="T20" s="4">
        <f>C19*(Parameters!$D$6+($B20-1)*Parameters!$D$32)*(O20+P20)/2+D19*(Parameters!$D$7+($B20-1)*Parameters!$D$33)*P20+E19*(Parameters!$D$8+($B20-1)*Parameters!$D$34)*(P20+Q20)/2</f>
        <v>111084875.56222934</v>
      </c>
      <c r="U20" s="4">
        <f>C19*(Parameters!$E$6+($B20-1)*Parameters!$E$32)*(O20+Q20)/2+D19*(Parameters!$E$7+($B20-1)*Parameters!$E$33)*(P20+Q20)/2+E19*(Parameters!$E$8+($B20-1)*Parameters!$E$34)*Q20</f>
        <v>340434543.34540653</v>
      </c>
      <c r="V20" s="4">
        <f>C19*(Parameters!$F$6+($B20-1)*Parameters!$F$32)*(O20/2+R20)+D19*(Parameters!$F$7+($B20-1)*Parameters!$F$33)*(P20/2+R20)+E19*(Parameters!$F$8+($B20-1)*Parameters!$F$34)*(Q20/2+R20)</f>
        <v>86461317.903910235</v>
      </c>
      <c r="W20" s="39">
        <f t="shared" si="5"/>
        <v>640602507.47803915</v>
      </c>
      <c r="X20">
        <f>X19/(1+Parameters!$B$26)</f>
        <v>0.75991781320206331</v>
      </c>
      <c r="Y20" s="4">
        <f t="shared" si="6"/>
        <v>486805256.61446989</v>
      </c>
      <c r="Z20" s="7">
        <f t="shared" si="7"/>
        <v>572.91425093413284</v>
      </c>
    </row>
    <row r="21" spans="2:26" x14ac:dyDescent="0.25">
      <c r="B21">
        <v>8</v>
      </c>
      <c r="C21" s="39" cm="1">
        <f t="array" ref="C21">SUMPRODUCT($C20:$F20,TRANSPOSE(Parameters!C$6:C$9))+($B21-1)*SUMPRODUCT($C20:$F20,TRANSPOSE(Parameters!C$32:C$35))</f>
        <v>632117.47783927852</v>
      </c>
      <c r="D21" s="40" cm="1">
        <f t="array" ref="D21">SUMPRODUCT($C20:$F20,TRANSPOSE(Parameters!D$6:D$9))+($B21-1)*SUMPRODUCT($C20:$F20,TRANSPOSE(Parameters!D$32:D$35))</f>
        <v>123368.42943135007</v>
      </c>
      <c r="E21" s="40" cm="1">
        <f t="array" ref="E21">SUMPRODUCT($C20:$F20,TRANSPOSE(Parameters!E$6:E$9))+($B21-1)*SUMPRODUCT($C20:$F20,TRANSPOSE(Parameters!E$32:E$35))</f>
        <v>42644.734328975377</v>
      </c>
      <c r="F21" s="41" cm="1">
        <f t="array" ref="F21">SUMPRODUCT($C20:$F20,TRANSPOSE(Parameters!F$6:F$9))+($B21-1)*SUMPRODUCT($C20:$F20,TRANSPOSE(Parameters!F$32:F$35))</f>
        <v>201869.35840039598</v>
      </c>
      <c r="G21" s="4">
        <f t="shared" si="1"/>
        <v>798130.64159960393</v>
      </c>
      <c r="H21" s="4">
        <f t="shared" si="2"/>
        <v>25182.818109304062</v>
      </c>
      <c r="I21" s="47">
        <f>I20*(1+Parameters!$B$24)</f>
        <v>57.434283382464002</v>
      </c>
      <c r="J21" s="48">
        <f>J20*(1+Parameters!$B$24)</f>
        <v>229.73713352985601</v>
      </c>
      <c r="K21" s="48">
        <f>K20*(1+Parameters!$B$24)</f>
        <v>3446.0570029478404</v>
      </c>
      <c r="L21" s="49">
        <f>L20*(1+Parameters!$B$24)</f>
        <v>287.17141691232001</v>
      </c>
      <c r="M21" s="2">
        <f>M20*(1+Parameters!$B$25)</f>
        <v>351.77510566406261</v>
      </c>
      <c r="N21" s="2">
        <f>N20*(1+Parameters!$B$25)</f>
        <v>8442.6025359375017</v>
      </c>
      <c r="O21" s="47">
        <f t="shared" si="0"/>
        <v>57.434283382464002</v>
      </c>
      <c r="P21" s="48">
        <f t="shared" si="3"/>
        <v>581.51223919391862</v>
      </c>
      <c r="Q21" s="48">
        <f t="shared" si="3"/>
        <v>11888.659538885342</v>
      </c>
      <c r="R21" s="49">
        <f t="shared" si="4"/>
        <v>287.17141691232001</v>
      </c>
      <c r="S21" s="4">
        <f>C20*(Parameters!$C$6+($B21-1)*Parameters!$C$32)*O21+D20*(Parameters!$C$7+($B21-1)*Parameters!$C$33)*(O21+P21)/2+E20*(Parameters!$C$8+($B21-1)*Parameters!$C$34)*(O21+Q21)/2</f>
        <v>102229579.60136893</v>
      </c>
      <c r="T21" s="4">
        <f>C20*(Parameters!$D$6+($B21-1)*Parameters!$D$32)*(O21+P21)/2+D20*(Parameters!$D$7+($B21-1)*Parameters!$D$33)*P21+E20*(Parameters!$D$8+($B21-1)*Parameters!$D$34)*(P21+Q21)/2</f>
        <v>110871370.59468886</v>
      </c>
      <c r="U21" s="4">
        <f>C20*(Parameters!$E$6+($B21-1)*Parameters!$E$32)*(O21+Q21)/2+D20*(Parameters!$E$7+($B21-1)*Parameters!$E$33)*(P21+Q21)/2+E20*(Parameters!$E$8+($B21-1)*Parameters!$E$34)*Q21</f>
        <v>338165966.65254861</v>
      </c>
      <c r="V21" s="4">
        <f>C20*(Parameters!$F$6+($B21-1)*Parameters!$F$32)*(O21/2+R21)+D20*(Parameters!$F$7+($B21-1)*Parameters!$F$33)*(P21/2+R21)+E20*(Parameters!$F$8+($B21-1)*Parameters!$F$34)*(Q21/2+R21)</f>
        <v>85214649.122500733</v>
      </c>
      <c r="W21" s="39">
        <f t="shared" si="5"/>
        <v>636481565.97110713</v>
      </c>
      <c r="X21">
        <f>X20/(1+Parameters!$B$26)</f>
        <v>0.73069020500198389</v>
      </c>
      <c r="Y21" s="4">
        <f t="shared" si="6"/>
        <v>465070845.91941202</v>
      </c>
      <c r="Z21" s="7">
        <f t="shared" si="7"/>
        <v>564.87701061494022</v>
      </c>
    </row>
    <row r="22" spans="2:26" x14ac:dyDescent="0.25">
      <c r="B22">
        <v>9</v>
      </c>
      <c r="C22" s="39" cm="1">
        <f t="array" ref="C22">SUMPRODUCT($C21:$F21,TRANSPOSE(Parameters!C$6:C$9))+($B22-1)*SUMPRODUCT($C21:$F21,TRANSPOSE(Parameters!C$32:C$35))</f>
        <v>614531.60094552627</v>
      </c>
      <c r="D22" s="40" cm="1">
        <f t="array" ref="D22">SUMPRODUCT($C21:$F21,TRANSPOSE(Parameters!D$6:D$9))+($B22-1)*SUMPRODUCT($C21:$F21,TRANSPOSE(Parameters!D$32:D$35))</f>
        <v>118903.12678476356</v>
      </c>
      <c r="E22" s="40" cm="1">
        <f t="array" ref="E22">SUMPRODUCT($C21:$F21,TRANSPOSE(Parameters!E$6:E$9))+($B22-1)*SUMPRODUCT($C21:$F21,TRANSPOSE(Parameters!E$32:E$35))</f>
        <v>40663.883240404888</v>
      </c>
      <c r="F22" s="41" cm="1">
        <f t="array" ref="F22">SUMPRODUCT($C21:$F21,TRANSPOSE(Parameters!F$6:F$9))+($B22-1)*SUMPRODUCT($C21:$F21,TRANSPOSE(Parameters!F$32:F$35))</f>
        <v>225901.38902930531</v>
      </c>
      <c r="G22" s="4">
        <f t="shared" si="1"/>
        <v>774098.61097069469</v>
      </c>
      <c r="H22" s="4">
        <f t="shared" si="2"/>
        <v>24032.030628909328</v>
      </c>
      <c r="I22" s="47">
        <f>I21*(1+Parameters!$B$24)</f>
        <v>58.582969050113284</v>
      </c>
      <c r="J22" s="48">
        <f>J21*(1+Parameters!$B$24)</f>
        <v>234.33187620045314</v>
      </c>
      <c r="K22" s="48">
        <f>K21*(1+Parameters!$B$24)</f>
        <v>3514.9781430067974</v>
      </c>
      <c r="L22" s="49">
        <f>L21*(1+Parameters!$B$24)</f>
        <v>292.91484525056643</v>
      </c>
      <c r="M22" s="2">
        <f>M21*(1+Parameters!$B$25)</f>
        <v>369.36386094726578</v>
      </c>
      <c r="N22" s="2">
        <f>N21*(1+Parameters!$B$25)</f>
        <v>8864.7326627343773</v>
      </c>
      <c r="O22" s="47">
        <f t="shared" si="0"/>
        <v>58.582969050113284</v>
      </c>
      <c r="P22" s="48">
        <f t="shared" si="3"/>
        <v>603.69573714771889</v>
      </c>
      <c r="Q22" s="48">
        <f t="shared" si="3"/>
        <v>12379.710805741175</v>
      </c>
      <c r="R22" s="49">
        <f t="shared" si="4"/>
        <v>292.91484525056643</v>
      </c>
      <c r="S22" s="4">
        <f>C21*(Parameters!$C$6+($B22-1)*Parameters!$C$32)*O22+D21*(Parameters!$C$7+($B22-1)*Parameters!$C$33)*(O22+P22)/2+E21*(Parameters!$C$8+($B22-1)*Parameters!$C$34)*(O22+Q22)/2</f>
        <v>101852778.95659968</v>
      </c>
      <c r="T22" s="4">
        <f>C21*(Parameters!$D$6+($B22-1)*Parameters!$D$32)*(O22+P22)/2+D21*(Parameters!$D$7+($B22-1)*Parameters!$D$33)*P22+E21*(Parameters!$D$8+($B22-1)*Parameters!$D$34)*(P22+Q22)/2</f>
        <v>110651116.99677554</v>
      </c>
      <c r="U22" s="4">
        <f>C21*(Parameters!$E$6+($B22-1)*Parameters!$E$32)*(O22+Q22)/2+D21*(Parameters!$E$7+($B22-1)*Parameters!$E$33)*(P22+Q22)/2+E21*(Parameters!$E$8+($B22-1)*Parameters!$E$34)*Q22</f>
        <v>335899425.09382617</v>
      </c>
      <c r="V22" s="4">
        <f>C21*(Parameters!$F$6+($B22-1)*Parameters!$F$32)*(O22/2+R22)+D21*(Parameters!$F$7+($B22-1)*Parameters!$F$33)*(P22/2+R22)+E21*(Parameters!$F$8+($B22-1)*Parameters!$F$34)*(Q22/2+R22)</f>
        <v>83949669.112337545</v>
      </c>
      <c r="W22" s="39">
        <f t="shared" si="5"/>
        <v>632352990.15953898</v>
      </c>
      <c r="X22">
        <f>X21/(1+Parameters!$B$26)</f>
        <v>0.70258673557883067</v>
      </c>
      <c r="Y22" s="4">
        <f t="shared" si="6"/>
        <v>444282823.0897029</v>
      </c>
      <c r="Z22" s="7">
        <f t="shared" si="7"/>
        <v>556.6542617625563</v>
      </c>
    </row>
    <row r="23" spans="2:26" x14ac:dyDescent="0.25">
      <c r="B23">
        <v>10</v>
      </c>
      <c r="C23" s="39" cm="1">
        <f t="array" ref="C23">SUMPRODUCT($C22:$F22,TRANSPOSE(Parameters!C$6:C$9))+($B23-1)*SUMPRODUCT($C22:$F22,TRANSPOSE(Parameters!C$32:C$35))</f>
        <v>597736.19103264459</v>
      </c>
      <c r="D23" s="40" cm="1">
        <f t="array" ref="D23">SUMPRODUCT($C22:$F22,TRANSPOSE(Parameters!D$6:D$9))+($B23-1)*SUMPRODUCT($C22:$F22,TRANSPOSE(Parameters!D$32:D$35))</f>
        <v>114645.43736934519</v>
      </c>
      <c r="E23" s="40" cm="1">
        <f t="array" ref="E23">SUMPRODUCT($C22:$F22,TRANSPOSE(Parameters!E$6:E$9))+($B23-1)*SUMPRODUCT($C22:$F22,TRANSPOSE(Parameters!E$32:E$35))</f>
        <v>38778.275371782889</v>
      </c>
      <c r="F23" s="41" cm="1">
        <f t="array" ref="F23">SUMPRODUCT($C22:$F22,TRANSPOSE(Parameters!F$6:F$9))+($B23-1)*SUMPRODUCT($C22:$F22,TRANSPOSE(Parameters!F$32:F$35))</f>
        <v>248840.09622622732</v>
      </c>
      <c r="G23" s="4">
        <f t="shared" si="1"/>
        <v>751159.90377377276</v>
      </c>
      <c r="H23" s="4">
        <f t="shared" si="2"/>
        <v>22938.707196922012</v>
      </c>
      <c r="I23" s="47">
        <f>I22*(1+Parameters!$B$24)</f>
        <v>59.754628431115549</v>
      </c>
      <c r="J23" s="48">
        <f>J22*(1+Parameters!$B$24)</f>
        <v>239.0185137244622</v>
      </c>
      <c r="K23" s="48">
        <f>K22*(1+Parameters!$B$24)</f>
        <v>3585.2777058669335</v>
      </c>
      <c r="L23" s="49">
        <f>L22*(1+Parameters!$B$24)</f>
        <v>298.77314215557777</v>
      </c>
      <c r="M23" s="2">
        <f>M22*(1+Parameters!$B$25)</f>
        <v>387.83205399462906</v>
      </c>
      <c r="N23" s="2">
        <f>N22*(1+Parameters!$B$25)</f>
        <v>9307.9692958710966</v>
      </c>
      <c r="O23" s="47">
        <f t="shared" si="0"/>
        <v>59.754628431115549</v>
      </c>
      <c r="P23" s="48">
        <f t="shared" si="3"/>
        <v>626.85056771909126</v>
      </c>
      <c r="Q23" s="48">
        <f t="shared" si="3"/>
        <v>12893.247001738029</v>
      </c>
      <c r="R23" s="49">
        <f t="shared" si="4"/>
        <v>298.77314215557777</v>
      </c>
      <c r="S23" s="4">
        <f>C22*(Parameters!$C$6+($B23-1)*Parameters!$C$32)*O23+D22*(Parameters!$C$7+($B23-1)*Parameters!$C$33)*(O23+P23)/2+E22*(Parameters!$C$8+($B23-1)*Parameters!$C$34)*(O23+Q23)/2</f>
        <v>101514447.20050591</v>
      </c>
      <c r="T23" s="4">
        <f>C22*(Parameters!$D$6+($B23-1)*Parameters!$D$32)*(O23+P23)/2+D22*(Parameters!$D$7+($B23-1)*Parameters!$D$33)*P23+E22*(Parameters!$D$8+($B23-1)*Parameters!$D$34)*(P23+Q23)/2</f>
        <v>110462089.6443994</v>
      </c>
      <c r="U23" s="4">
        <f>C22*(Parameters!$E$6+($B23-1)*Parameters!$E$32)*(O23+Q23)/2+D22*(Parameters!$E$7+($B23-1)*Parameters!$E$33)*(P23+Q23)/2+E22*(Parameters!$E$8+($B23-1)*Parameters!$E$34)*Q23</f>
        <v>333720286.45710957</v>
      </c>
      <c r="V23" s="4">
        <f>C22*(Parameters!$F$6+($B23-1)*Parameters!$F$32)*(O23/2+R23)+D22*(Parameters!$F$7+($B23-1)*Parameters!$F$33)*(P23/2+R23)+E22*(Parameters!$F$8+($B23-1)*Parameters!$F$34)*(Q23/2+R23)</f>
        <v>82709663.742612839</v>
      </c>
      <c r="W23" s="39">
        <f t="shared" si="5"/>
        <v>628406487.04462767</v>
      </c>
      <c r="X23">
        <f>X22/(1+Parameters!$B$26)</f>
        <v>0.67556416882579873</v>
      </c>
      <c r="Y23" s="4">
        <f t="shared" si="6"/>
        <v>424528906.10504395</v>
      </c>
      <c r="Z23" s="7">
        <f t="shared" si="7"/>
        <v>548.41708806672364</v>
      </c>
    </row>
    <row r="24" spans="2:26" x14ac:dyDescent="0.25">
      <c r="B24">
        <v>11</v>
      </c>
      <c r="C24" s="39" cm="1">
        <f t="array" ref="C24">SUMPRODUCT($C23:$F23,TRANSPOSE(Parameters!C$6:C$9))+($B24-1)*SUMPRODUCT($C23:$F23,TRANSPOSE(Parameters!C$32:C$35))</f>
        <v>581688.11031723931</v>
      </c>
      <c r="D24" s="40" cm="1">
        <f t="array" ref="D24">SUMPRODUCT($C23:$F23,TRANSPOSE(Parameters!D$6:D$9))+($B24-1)*SUMPRODUCT($C23:$F23,TRANSPOSE(Parameters!D$32:D$35))</f>
        <v>110585.0787932762</v>
      </c>
      <c r="E24" s="40" cm="1">
        <f t="array" ref="E24">SUMPRODUCT($C23:$F23,TRANSPOSE(Parameters!E$6:E$9))+($B24-1)*SUMPRODUCT($C23:$F23,TRANSPOSE(Parameters!E$32:E$35))</f>
        <v>36984.897275462528</v>
      </c>
      <c r="F24" s="41" cm="1">
        <f t="array" ref="F24">SUMPRODUCT($C23:$F23,TRANSPOSE(Parameters!F$6:F$9))+($B24-1)*SUMPRODUCT($C23:$F23,TRANSPOSE(Parameters!F$32:F$35))</f>
        <v>270741.91361402202</v>
      </c>
      <c r="G24" s="4">
        <f t="shared" si="1"/>
        <v>729258.08638597804</v>
      </c>
      <c r="H24" s="4">
        <f t="shared" si="2"/>
        <v>21901.817387794697</v>
      </c>
      <c r="I24" s="47">
        <f>I23*(1+Parameters!$B$24)</f>
        <v>60.949720999737863</v>
      </c>
      <c r="J24" s="48">
        <f>J23*(1+Parameters!$B$24)</f>
        <v>243.79888399895145</v>
      </c>
      <c r="K24" s="48">
        <f>K23*(1+Parameters!$B$24)</f>
        <v>3656.9832599842721</v>
      </c>
      <c r="L24" s="49">
        <f>L23*(1+Parameters!$B$24)</f>
        <v>304.74860499868936</v>
      </c>
      <c r="M24" s="2">
        <f>M23*(1+Parameters!$B$25)</f>
        <v>407.22365669436056</v>
      </c>
      <c r="N24" s="2">
        <f>N23*(1+Parameters!$B$25)</f>
        <v>9773.3677606646525</v>
      </c>
      <c r="O24" s="47">
        <f t="shared" si="0"/>
        <v>60.949720999737863</v>
      </c>
      <c r="P24" s="48">
        <f t="shared" si="3"/>
        <v>651.02254069331207</v>
      </c>
      <c r="Q24" s="48">
        <f t="shared" si="3"/>
        <v>13430.351020648925</v>
      </c>
      <c r="R24" s="49">
        <f t="shared" si="4"/>
        <v>304.74860499868936</v>
      </c>
      <c r="S24" s="4">
        <f>C23*(Parameters!$C$6+($B24-1)*Parameters!$C$32)*O24+D23*(Parameters!$C$7+($B24-1)*Parameters!$C$33)*(O24+P24)/2+E23*(Parameters!$C$8+($B24-1)*Parameters!$C$34)*(O24+Q24)/2</f>
        <v>101221301.67578846</v>
      </c>
      <c r="T24" s="4">
        <f>C23*(Parameters!$D$6+($B24-1)*Parameters!$D$32)*(O24+P24)/2+D23*(Parameters!$D$7+($B24-1)*Parameters!$D$33)*P24+E23*(Parameters!$D$8+($B24-1)*Parameters!$D$34)*(P24+Q24)/2</f>
        <v>110315837.31486382</v>
      </c>
      <c r="U24" s="4">
        <f>C23*(Parameters!$E$6+($B24-1)*Parameters!$E$32)*(O24+Q24)/2+D23*(Parameters!$E$7+($B24-1)*Parameters!$E$33)*(P24+Q24)/2+E23*(Parameters!$E$8+($B24-1)*Parameters!$E$34)*Q24</f>
        <v>331651354.4322865</v>
      </c>
      <c r="V24" s="4">
        <f>C23*(Parameters!$F$6+($B24-1)*Parameters!$F$32)*(O24/2+R24)+D23*(Parameters!$F$7+($B24-1)*Parameters!$F$33)*(P24/2+R24)+E23*(Parameters!$F$8+($B24-1)*Parameters!$F$34)*(Q24/2+R24)</f>
        <v>81506918.908915311</v>
      </c>
      <c r="W24" s="39">
        <f t="shared" si="5"/>
        <v>624695412.3318541</v>
      </c>
      <c r="X24">
        <f>X23/(1+Parameters!$B$26)</f>
        <v>0.64958093156326802</v>
      </c>
      <c r="Y24" s="4">
        <f t="shared" si="6"/>
        <v>405790227.88582563</v>
      </c>
      <c r="Z24" s="7">
        <f t="shared" si="7"/>
        <v>540.21816905716753</v>
      </c>
    </row>
    <row r="25" spans="2:26" x14ac:dyDescent="0.25">
      <c r="B25">
        <v>12</v>
      </c>
      <c r="C25" s="39" cm="1">
        <f t="array" ref="C25">SUMPRODUCT($C24:$F24,TRANSPOSE(Parameters!C$6:C$9))+($B25-1)*SUMPRODUCT($C24:$F24,TRANSPOSE(Parameters!C$32:C$35))</f>
        <v>566348.55677273637</v>
      </c>
      <c r="D25" s="40" cm="1">
        <f t="array" ref="D25">SUMPRODUCT($C24:$F24,TRANSPOSE(Parameters!D$6:D$9))+($B25-1)*SUMPRODUCT($C24:$F24,TRANSPOSE(Parameters!D$32:D$35))</f>
        <v>106711.5985961571</v>
      </c>
      <c r="E25" s="40" cm="1">
        <f t="array" ref="E25">SUMPRODUCT($C24:$F24,TRANSPOSE(Parameters!E$6:E$9))+($B25-1)*SUMPRODUCT($C24:$F24,TRANSPOSE(Parameters!E$32:E$35))</f>
        <v>35279.182469696694</v>
      </c>
      <c r="F25" s="41" cm="1">
        <f t="array" ref="F25">SUMPRODUCT($C24:$F24,TRANSPOSE(Parameters!F$6:F$9))+($B25-1)*SUMPRODUCT($C24:$F24,TRANSPOSE(Parameters!F$32:F$35))</f>
        <v>291660.66216140997</v>
      </c>
      <c r="G25" s="4">
        <f t="shared" si="1"/>
        <v>708339.33783859015</v>
      </c>
      <c r="H25" s="4">
        <f t="shared" si="2"/>
        <v>20918.74854738795</v>
      </c>
      <c r="I25" s="47">
        <f>I24*(1+Parameters!$B$24)</f>
        <v>62.168715419732621</v>
      </c>
      <c r="J25" s="48">
        <f>J24*(1+Parameters!$B$24)</f>
        <v>248.67486167893048</v>
      </c>
      <c r="K25" s="48">
        <f>K24*(1+Parameters!$B$24)</f>
        <v>3730.1229251839577</v>
      </c>
      <c r="L25" s="49">
        <f>L24*(1+Parameters!$B$24)</f>
        <v>310.84357709866316</v>
      </c>
      <c r="M25" s="2">
        <f>M24*(1+Parameters!$B$25)</f>
        <v>427.58483952907858</v>
      </c>
      <c r="N25" s="2">
        <f>N24*(1+Parameters!$B$25)</f>
        <v>10262.036148697885</v>
      </c>
      <c r="O25" s="47">
        <f t="shared" si="0"/>
        <v>62.168715419732621</v>
      </c>
      <c r="P25" s="48">
        <f t="shared" si="3"/>
        <v>676.25970120800912</v>
      </c>
      <c r="Q25" s="48">
        <f t="shared" si="3"/>
        <v>13992.159073881843</v>
      </c>
      <c r="R25" s="49">
        <f t="shared" si="4"/>
        <v>310.84357709866316</v>
      </c>
      <c r="S25" s="4">
        <f>C24*(Parameters!$C$6+($B25-1)*Parameters!$C$32)*O25+D24*(Parameters!$C$7+($B25-1)*Parameters!$C$33)*(O25+P25)/2+E24*(Parameters!$C$8+($B25-1)*Parameters!$C$34)*(O25+Q25)/2</f>
        <v>100974668.17661852</v>
      </c>
      <c r="T25" s="4">
        <f>C24*(Parameters!$D$6+($B25-1)*Parameters!$D$32)*(O25+P25)/2+D24*(Parameters!$D$7+($B25-1)*Parameters!$D$33)*P25+E24*(Parameters!$D$8+($B25-1)*Parameters!$D$34)*(P25+Q25)/2</f>
        <v>110215157.72170164</v>
      </c>
      <c r="U25" s="4">
        <f>C24*(Parameters!$E$6+($B25-1)*Parameters!$E$32)*(O25+Q25)/2+D24*(Parameters!$E$7+($B25-1)*Parameters!$E$33)*(P25+Q25)/2+E24*(Parameters!$E$8+($B25-1)*Parameters!$E$34)*Q25</f>
        <v>329694743.67174429</v>
      </c>
      <c r="V25" s="4">
        <f>C24*(Parameters!$F$6+($B25-1)*Parameters!$F$32)*(O25/2+R25)+D24*(Parameters!$F$7+($B25-1)*Parameters!$F$33)*(P25/2+R25)+E24*(Parameters!$F$8+($B25-1)*Parameters!$F$34)*(Q25/2+R25)</f>
        <v>80343614.104111612</v>
      </c>
      <c r="W25" s="39">
        <f t="shared" si="5"/>
        <v>621228183.67417598</v>
      </c>
      <c r="X25">
        <f>X24/(1+Parameters!$B$26)</f>
        <v>0.62459704958006534</v>
      </c>
      <c r="Y25" s="4">
        <f t="shared" si="6"/>
        <v>388017290.63887322</v>
      </c>
      <c r="Z25" s="7">
        <f t="shared" si="7"/>
        <v>532.07128982523943</v>
      </c>
    </row>
    <row r="26" spans="2:26" x14ac:dyDescent="0.25">
      <c r="B26">
        <v>13</v>
      </c>
      <c r="C26" s="39" cm="1">
        <f t="array" ref="C26">SUMPRODUCT($C25:$F25,TRANSPOSE(Parameters!C$6:C$9))+($B26-1)*SUMPRODUCT($C25:$F25,TRANSPOSE(Parameters!C$32:C$35))</f>
        <v>551681.57612592075</v>
      </c>
      <c r="D26" s="40" cm="1">
        <f t="array" ref="D26">SUMPRODUCT($C25:$F25,TRANSPOSE(Parameters!D$6:D$9))+($B26-1)*SUMPRODUCT($C25:$F25,TRANSPOSE(Parameters!D$32:D$35))</f>
        <v>103014.9251243636</v>
      </c>
      <c r="E26" s="40" cm="1">
        <f t="array" ref="E26">SUMPRODUCT($C25:$F25,TRANSPOSE(Parameters!E$6:E$9))+($B26-1)*SUMPRODUCT($C25:$F25,TRANSPOSE(Parameters!E$32:E$35))</f>
        <v>33656.298401807202</v>
      </c>
      <c r="F26" s="41" cm="1">
        <f t="array" ref="F26">SUMPRODUCT($C25:$F25,TRANSPOSE(Parameters!F$6:F$9))+($B26-1)*SUMPRODUCT($C25:$F25,TRANSPOSE(Parameters!F$32:F$35))</f>
        <v>311647.2003479086</v>
      </c>
      <c r="G26" s="4">
        <f t="shared" si="1"/>
        <v>688352.79965209158</v>
      </c>
      <c r="H26" s="4">
        <f t="shared" si="2"/>
        <v>19986.538186498627</v>
      </c>
      <c r="I26" s="47">
        <f>I25*(1+Parameters!$B$24)</f>
        <v>63.412089728127278</v>
      </c>
      <c r="J26" s="48">
        <f>J25*(1+Parameters!$B$24)</f>
        <v>253.64835891250911</v>
      </c>
      <c r="K26" s="48">
        <f>K25*(1+Parameters!$B$24)</f>
        <v>3804.7253836876371</v>
      </c>
      <c r="L26" s="49">
        <f>L25*(1+Parameters!$B$24)</f>
        <v>317.06044864063642</v>
      </c>
      <c r="M26" s="2">
        <f>M25*(1+Parameters!$B$25)</f>
        <v>448.96408150553253</v>
      </c>
      <c r="N26" s="2">
        <f>N25*(1+Parameters!$B$25)</f>
        <v>10775.137956132779</v>
      </c>
      <c r="O26" s="47">
        <f t="shared" si="0"/>
        <v>63.412089728127278</v>
      </c>
      <c r="P26" s="48">
        <f t="shared" si="3"/>
        <v>702.61244041804161</v>
      </c>
      <c r="Q26" s="48">
        <f t="shared" si="3"/>
        <v>14579.863339820417</v>
      </c>
      <c r="R26" s="49">
        <f t="shared" si="4"/>
        <v>317.06044864063642</v>
      </c>
      <c r="S26" s="4">
        <f>C25*(Parameters!$C$6+($B26-1)*Parameters!$C$32)*O26+D25*(Parameters!$C$7+($B26-1)*Parameters!$C$33)*(O26+P26)/2+E25*(Parameters!$C$8+($B26-1)*Parameters!$C$34)*(O26+Q26)/2</f>
        <v>100774110.71174087</v>
      </c>
      <c r="T26" s="4">
        <f>C25*(Parameters!$D$6+($B26-1)*Parameters!$D$32)*(O26+P26)/2+D25*(Parameters!$D$7+($B26-1)*Parameters!$D$33)*P26+E25*(Parameters!$D$8+($B26-1)*Parameters!$D$34)*(P26+Q26)/2</f>
        <v>110159952.3970646</v>
      </c>
      <c r="U26" s="4">
        <f>C25*(Parameters!$E$6+($B26-1)*Parameters!$E$32)*(O26+Q26)/2+D25*(Parameters!$E$7+($B26-1)*Parameters!$E$33)*(P26+Q26)/2+E25*(Parameters!$E$8+($B26-1)*Parameters!$E$34)*Q26</f>
        <v>327845707.49329686</v>
      </c>
      <c r="V26" s="4">
        <f>C25*(Parameters!$F$6+($B26-1)*Parameters!$F$32)*(O26/2+R26)+D25*(Parameters!$F$7+($B26-1)*Parameters!$F$33)*(P26/2+R26)+E25*(Parameters!$F$8+($B26-1)*Parameters!$F$34)*(Q26/2+R26)</f>
        <v>79218661.226641297</v>
      </c>
      <c r="W26" s="39">
        <f t="shared" si="5"/>
        <v>617998431.82874358</v>
      </c>
      <c r="X26">
        <f>X25/(1+Parameters!$B$26)</f>
        <v>0.60057408613467822</v>
      </c>
      <c r="Y26" s="4">
        <f t="shared" si="6"/>
        <v>371153843.42821193</v>
      </c>
      <c r="Z26" s="7">
        <f t="shared" si="7"/>
        <v>523.97745487458303</v>
      </c>
    </row>
    <row r="27" spans="2:26" x14ac:dyDescent="0.25">
      <c r="B27">
        <v>14</v>
      </c>
      <c r="C27" s="39" cm="1">
        <f t="array" ref="C27">SUMPRODUCT($C26:$F26,TRANSPOSE(Parameters!C$6:C$9))+($B27-1)*SUMPRODUCT($C26:$F26,TRANSPOSE(Parameters!C$32:C$35))</f>
        <v>537653.49044253957</v>
      </c>
      <c r="D27" s="40" cm="1">
        <f t="array" ref="D27">SUMPRODUCT($C26:$F26,TRANSPOSE(Parameters!D$6:D$9))+($B27-1)*SUMPRODUCT($C26:$F26,TRANSPOSE(Parameters!D$32:D$35))</f>
        <v>99485.515598002981</v>
      </c>
      <c r="E27" s="40" cm="1">
        <f t="array" ref="E27">SUMPRODUCT($C26:$F26,TRANSPOSE(Parameters!E$6:E$9))+($B27-1)*SUMPRODUCT($C26:$F26,TRANSPOSE(Parameters!E$32:E$35))</f>
        <v>32111.540944975673</v>
      </c>
      <c r="F27" s="41" cm="1">
        <f t="array" ref="F27">SUMPRODUCT($C26:$F26,TRANSPOSE(Parameters!F$6:F$9))+($B27-1)*SUMPRODUCT($C26:$F26,TRANSPOSE(Parameters!F$32:F$35))</f>
        <v>330749.45301448193</v>
      </c>
      <c r="G27" s="4">
        <f t="shared" si="1"/>
        <v>669250.54698551819</v>
      </c>
      <c r="H27" s="4">
        <f t="shared" si="2"/>
        <v>19102.252666573331</v>
      </c>
      <c r="I27" s="47">
        <f>I26*(1+Parameters!$B$24)</f>
        <v>64.680331522689826</v>
      </c>
      <c r="J27" s="48">
        <f>J26*(1+Parameters!$B$24)</f>
        <v>258.72132609075931</v>
      </c>
      <c r="K27" s="48">
        <f>K26*(1+Parameters!$B$24)</f>
        <v>3880.8198913613901</v>
      </c>
      <c r="L27" s="49">
        <f>L26*(1+Parameters!$B$24)</f>
        <v>323.40165761344917</v>
      </c>
      <c r="M27" s="2">
        <f>M26*(1+Parameters!$B$25)</f>
        <v>471.41228558080917</v>
      </c>
      <c r="N27" s="2">
        <f>N26*(1+Parameters!$B$25)</f>
        <v>11313.894853939419</v>
      </c>
      <c r="O27" s="47">
        <f t="shared" si="0"/>
        <v>64.680331522689826</v>
      </c>
      <c r="P27" s="48">
        <f t="shared" si="3"/>
        <v>730.13361167156847</v>
      </c>
      <c r="Q27" s="48">
        <f t="shared" si="3"/>
        <v>15194.714745300809</v>
      </c>
      <c r="R27" s="49">
        <f t="shared" si="4"/>
        <v>323.40165761344917</v>
      </c>
      <c r="S27" s="4">
        <f>C26*(Parameters!$C$6+($B27-1)*Parameters!$C$32)*O27+D26*(Parameters!$C$7+($B27-1)*Parameters!$C$33)*(O27+P27)/2+E26*(Parameters!$C$8+($B27-1)*Parameters!$C$34)*(O27+Q27)/2</f>
        <v>100618633.6124652</v>
      </c>
      <c r="T27" s="4">
        <f>C26*(Parameters!$D$6+($B27-1)*Parameters!$D$32)*(O27+P27)/2+D26*(Parameters!$D$7+($B27-1)*Parameters!$D$33)*P27+E26*(Parameters!$D$8+($B27-1)*Parameters!$D$34)*(P27+Q27)/2</f>
        <v>110149166.55479252</v>
      </c>
      <c r="U27" s="4">
        <f>C26*(Parameters!$E$6+($B27-1)*Parameters!$E$32)*(O27+Q27)/2+D26*(Parameters!$E$7+($B27-1)*Parameters!$E$33)*(P27+Q27)/2+E26*(Parameters!$E$8+($B27-1)*Parameters!$E$34)*Q27</f>
        <v>326097200.96133363</v>
      </c>
      <c r="V27" s="4">
        <f>C26*(Parameters!$F$6+($B27-1)*Parameters!$F$32)*(O27/2+R27)+D26*(Parameters!$F$7+($B27-1)*Parameters!$F$33)*(P27/2+R27)+E26*(Parameters!$F$8+($B27-1)*Parameters!$F$34)*(Q27/2+R27)</f>
        <v>78129943.889820218</v>
      </c>
      <c r="W27" s="39">
        <f t="shared" si="5"/>
        <v>614994945.01841164</v>
      </c>
      <c r="X27">
        <f>X26/(1+Parameters!$B$26)</f>
        <v>0.57747508282180593</v>
      </c>
      <c r="Y27" s="4">
        <f t="shared" si="6"/>
        <v>355144256.80949926</v>
      </c>
      <c r="Z27" s="7">
        <f t="shared" si="7"/>
        <v>515.93348205890481</v>
      </c>
    </row>
    <row r="28" spans="2:26" x14ac:dyDescent="0.25">
      <c r="B28">
        <v>15</v>
      </c>
      <c r="C28" s="39" cm="1">
        <f t="array" ref="C28">SUMPRODUCT($C27:$F27,TRANSPOSE(Parameters!C$6:C$9))+($B28-1)*SUMPRODUCT($C27:$F27,TRANSPOSE(Parameters!C$32:C$35))</f>
        <v>524232.62713198893</v>
      </c>
      <c r="D28" s="40" cm="1">
        <f t="array" ref="D28">SUMPRODUCT($C27:$F27,TRANSPOSE(Parameters!D$6:D$9))+($B28-1)*SUMPRODUCT($C27:$F27,TRANSPOSE(Parameters!D$32:D$35))</f>
        <v>96114.376809831563</v>
      </c>
      <c r="E28" s="40" cm="1">
        <f t="array" ref="E28">SUMPRODUCT($C27:$F27,TRANSPOSE(Parameters!E$6:E$9))+($B28-1)*SUMPRODUCT($C27:$F27,TRANSPOSE(Parameters!E$32:E$35))</f>
        <v>30640.445775527667</v>
      </c>
      <c r="F28" s="41" cm="1">
        <f t="array" ref="F28">SUMPRODUCT($C27:$F27,TRANSPOSE(Parameters!F$6:F$9))+($B28-1)*SUMPRODUCT($C27:$F27,TRANSPOSE(Parameters!F$32:F$35))</f>
        <v>349012.55028265202</v>
      </c>
      <c r="G28" s="4">
        <f t="shared" si="1"/>
        <v>650987.44971734809</v>
      </c>
      <c r="H28" s="4">
        <f t="shared" si="2"/>
        <v>18263.097268170095</v>
      </c>
      <c r="I28" s="47">
        <f>I27*(1+Parameters!$B$24)</f>
        <v>65.973938153143621</v>
      </c>
      <c r="J28" s="48">
        <f>J27*(1+Parameters!$B$24)</f>
        <v>263.89575261257448</v>
      </c>
      <c r="K28" s="48">
        <f>K27*(1+Parameters!$B$24)</f>
        <v>3958.436289188618</v>
      </c>
      <c r="L28" s="49">
        <f>L27*(1+Parameters!$B$24)</f>
        <v>329.86969076571819</v>
      </c>
      <c r="M28" s="2">
        <f>M27*(1+Parameters!$B$25)</f>
        <v>494.98289985984962</v>
      </c>
      <c r="N28" s="2">
        <f>N27*(1+Parameters!$B$25)</f>
        <v>11879.58959663639</v>
      </c>
      <c r="O28" s="47">
        <f t="shared" si="0"/>
        <v>65.973938153143621</v>
      </c>
      <c r="P28" s="48">
        <f t="shared" si="3"/>
        <v>758.87865247242416</v>
      </c>
      <c r="Q28" s="48">
        <f t="shared" si="3"/>
        <v>15838.025885825007</v>
      </c>
      <c r="R28" s="49">
        <f t="shared" si="4"/>
        <v>329.86969076571819</v>
      </c>
      <c r="S28" s="4">
        <f>C27*(Parameters!$C$6+($B28-1)*Parameters!$C$32)*O28+D27*(Parameters!$C$7+($B28-1)*Parameters!$C$33)*(O28+P28)/2+E27*(Parameters!$C$8+($B28-1)*Parameters!$C$34)*(O28+Q28)/2</f>
        <v>100507078.09293126</v>
      </c>
      <c r="T28" s="4">
        <f>C27*(Parameters!$D$6+($B28-1)*Parameters!$D$32)*(O28+P28)/2+D27*(Parameters!$D$7+($B28-1)*Parameters!$D$33)*P28+E27*(Parameters!$D$8+($B28-1)*Parameters!$D$34)*(P28+Q28)/2</f>
        <v>110181430.1631892</v>
      </c>
      <c r="U28" s="4">
        <f>C27*(Parameters!$E$6+($B28-1)*Parameters!$E$32)*(O28+Q28)/2+D27*(Parameters!$E$7+($B28-1)*Parameters!$E$33)*(P28+Q28)/2+E27*(Parameters!$E$8+($B28-1)*Parameters!$E$34)*Q28</f>
        <v>324441375.71591437</v>
      </c>
      <c r="V28" s="4">
        <f>C27*(Parameters!$F$6+($B28-1)*Parameters!$F$32)*(O28/2+R28)+D27*(Parameters!$F$7+($B28-1)*Parameters!$F$33)*(P28/2+R28)+E27*(Parameters!$F$8+($B28-1)*Parameters!$F$34)*(Q28/2+R28)</f>
        <v>77075049.219756424</v>
      </c>
      <c r="W28" s="39">
        <f t="shared" si="5"/>
        <v>612204933.1917913</v>
      </c>
      <c r="X28">
        <f>X27/(1+Parameters!$B$26)</f>
        <v>0.55526450271327488</v>
      </c>
      <c r="Y28" s="4">
        <f t="shared" si="6"/>
        <v>339935667.78735363</v>
      </c>
      <c r="Z28" s="7">
        <f t="shared" si="7"/>
        <v>507.93483743646374</v>
      </c>
    </row>
    <row r="29" spans="2:26" x14ac:dyDescent="0.25">
      <c r="B29">
        <v>16</v>
      </c>
      <c r="C29" s="39" cm="1">
        <f t="array" ref="C29">SUMPRODUCT($C28:$F28,TRANSPOSE(Parameters!C$6:C$9))+($B29-1)*SUMPRODUCT($C28:$F28,TRANSPOSE(Parameters!C$32:C$35))</f>
        <v>511389.15062907006</v>
      </c>
      <c r="D29" s="40" cm="1">
        <f t="array" ref="D29">SUMPRODUCT($C28:$F28,TRANSPOSE(Parameters!D$6:D$9))+($B29-1)*SUMPRODUCT($C28:$F28,TRANSPOSE(Parameters!D$32:D$35))</f>
        <v>92893.046690314164</v>
      </c>
      <c r="E29" s="40" cm="1">
        <f t="array" ref="E29">SUMPRODUCT($C28:$F28,TRANSPOSE(Parameters!E$6:E$9))+($B29-1)*SUMPRODUCT($C28:$F28,TRANSPOSE(Parameters!E$32:E$35))</f>
        <v>29238.81040579627</v>
      </c>
      <c r="F29" s="41" cm="1">
        <f t="array" ref="F29">SUMPRODUCT($C28:$F28,TRANSPOSE(Parameters!F$6:F$9))+($B29-1)*SUMPRODUCT($C28:$F28,TRANSPOSE(Parameters!F$32:F$35))</f>
        <v>366478.99227481976</v>
      </c>
      <c r="G29" s="4">
        <f t="shared" si="1"/>
        <v>633521.00772518048</v>
      </c>
      <c r="H29" s="4">
        <f t="shared" si="2"/>
        <v>17466.441992167733</v>
      </c>
      <c r="I29" s="47">
        <f>I28*(1+Parameters!$B$24)</f>
        <v>67.293416916206496</v>
      </c>
      <c r="J29" s="48">
        <f>J28*(1+Parameters!$B$24)</f>
        <v>269.17366766482598</v>
      </c>
      <c r="K29" s="48">
        <f>K28*(1+Parameters!$B$24)</f>
        <v>4037.6050149723906</v>
      </c>
      <c r="L29" s="49">
        <f>L28*(1+Parameters!$B$24)</f>
        <v>336.46708458103257</v>
      </c>
      <c r="M29" s="2">
        <f>M28*(1+Parameters!$B$25)</f>
        <v>519.73204485284214</v>
      </c>
      <c r="N29" s="2">
        <f>N28*(1+Parameters!$B$25)</f>
        <v>12473.569076468209</v>
      </c>
      <c r="O29" s="47">
        <f t="shared" si="0"/>
        <v>67.293416916206496</v>
      </c>
      <c r="P29" s="48">
        <f t="shared" si="3"/>
        <v>788.90571251766812</v>
      </c>
      <c r="Q29" s="48">
        <f t="shared" si="3"/>
        <v>16511.1740914406</v>
      </c>
      <c r="R29" s="49">
        <f t="shared" si="4"/>
        <v>336.46708458103257</v>
      </c>
      <c r="S29" s="4">
        <f>C28*(Parameters!$C$6+($B29-1)*Parameters!$C$32)*O29+D28*(Parameters!$C$7+($B29-1)*Parameters!$C$33)*(O29+P29)/2+E28*(Parameters!$C$8+($B29-1)*Parameters!$C$34)*(O29+Q29)/2</f>
        <v>100438250.70849033</v>
      </c>
      <c r="T29" s="4">
        <f>C28*(Parameters!$D$6+($B29-1)*Parameters!$D$32)*(O29+P29)/2+D28*(Parameters!$D$7+($B29-1)*Parameters!$D$33)*P29+E28*(Parameters!$D$8+($B29-1)*Parameters!$D$34)*(P29+Q29)/2</f>
        <v>110255266.61767271</v>
      </c>
      <c r="U29" s="4">
        <f>C28*(Parameters!$E$6+($B29-1)*Parameters!$E$32)*(O29+Q29)/2+D28*(Parameters!$E$7+($B29-1)*Parameters!$E$33)*(P29+Q29)/2+E28*(Parameters!$E$8+($B29-1)*Parameters!$E$34)*Q29</f>
        <v>322870055.15969408</v>
      </c>
      <c r="V29" s="4">
        <f>C28*(Parameters!$F$6+($B29-1)*Parameters!$F$32)*(O29/2+R29)+D28*(Parameters!$F$7+($B29-1)*Parameters!$F$33)*(P29/2+R29)+E28*(Parameters!$F$8+($B29-1)*Parameters!$F$34)*(Q29/2+R29)</f>
        <v>76051504.050100908</v>
      </c>
      <c r="W29" s="39">
        <f t="shared" si="5"/>
        <v>609615076.53595805</v>
      </c>
      <c r="X29">
        <f>X28/(1+Parameters!$B$26)</f>
        <v>0.53390817568584126</v>
      </c>
      <c r="Y29" s="4">
        <f t="shared" si="6"/>
        <v>325478473.38389784</v>
      </c>
      <c r="Z29" s="7">
        <f t="shared" si="7"/>
        <v>499.97657178370667</v>
      </c>
    </row>
    <row r="30" spans="2:26" x14ac:dyDescent="0.25">
      <c r="B30">
        <v>17</v>
      </c>
      <c r="C30" s="39" cm="1">
        <f t="array" ref="C30">SUMPRODUCT($C29:$F29,TRANSPOSE(Parameters!C$6:C$9))+($B30-1)*SUMPRODUCT($C29:$F29,TRANSPOSE(Parameters!C$32:C$35))</f>
        <v>499094.932788804</v>
      </c>
      <c r="D30" s="40" cm="1">
        <f t="array" ref="D30">SUMPRODUCT($C29:$F29,TRANSPOSE(Parameters!D$6:D$9))+($B30-1)*SUMPRODUCT($C29:$F29,TRANSPOSE(Parameters!D$32:D$35))</f>
        <v>89813.565019068817</v>
      </c>
      <c r="E30" s="40" cm="1">
        <f t="array" ref="E30">SUMPRODUCT($C29:$F29,TRANSPOSE(Parameters!E$6:E$9))+($B30-1)*SUMPRODUCT($C29:$F29,TRANSPOSE(Parameters!E$32:E$35))</f>
        <v>27902.688607305579</v>
      </c>
      <c r="F30" s="41" cm="1">
        <f t="array" ref="F30">SUMPRODUCT($C29:$F29,TRANSPOSE(Parameters!F$6:F$9))+($B30-1)*SUMPRODUCT($C29:$F29,TRANSPOSE(Parameters!F$32:F$35))</f>
        <v>383188.81358482188</v>
      </c>
      <c r="G30" s="4">
        <f t="shared" si="1"/>
        <v>616811.18641517847</v>
      </c>
      <c r="H30" s="4">
        <f t="shared" si="2"/>
        <v>16709.821310002124</v>
      </c>
      <c r="I30" s="47">
        <f>I29*(1+Parameters!$B$24)</f>
        <v>68.639285254530634</v>
      </c>
      <c r="J30" s="48">
        <f>J29*(1+Parameters!$B$24)</f>
        <v>274.55714101812254</v>
      </c>
      <c r="K30" s="48">
        <f>K29*(1+Parameters!$B$24)</f>
        <v>4118.3571152718387</v>
      </c>
      <c r="L30" s="49">
        <f>L29*(1+Parameters!$B$24)</f>
        <v>343.19642627265324</v>
      </c>
      <c r="M30" s="2">
        <f>M29*(1+Parameters!$B$25)</f>
        <v>545.71864709548424</v>
      </c>
      <c r="N30" s="2">
        <f>N29*(1+Parameters!$B$25)</f>
        <v>13097.247530291621</v>
      </c>
      <c r="O30" s="47">
        <f t="shared" si="0"/>
        <v>68.639285254530634</v>
      </c>
      <c r="P30" s="48">
        <f t="shared" si="3"/>
        <v>820.27578811360672</v>
      </c>
      <c r="Q30" s="48">
        <f t="shared" si="3"/>
        <v>17215.604645563461</v>
      </c>
      <c r="R30" s="49">
        <f t="shared" si="4"/>
        <v>343.19642627265324</v>
      </c>
      <c r="S30" s="4">
        <f>C29*(Parameters!$C$6+($B30-1)*Parameters!$C$32)*O30+D29*(Parameters!$C$7+($B30-1)*Parameters!$C$33)*(O30+P30)/2+E29*(Parameters!$C$8+($B30-1)*Parameters!$C$34)*(O30+Q30)/2</f>
        <v>100410962.29552224</v>
      </c>
      <c r="T30" s="4">
        <f>C29*(Parameters!$D$6+($B30-1)*Parameters!$D$32)*(O30+P30)/2+D29*(Parameters!$D$7+($B30-1)*Parameters!$D$33)*P30+E29*(Parameters!$D$8+($B30-1)*Parameters!$D$34)*(P30+Q30)/2</f>
        <v>110369156.93016057</v>
      </c>
      <c r="U30" s="4">
        <f>C29*(Parameters!$E$6+($B30-1)*Parameters!$E$32)*(O30+Q30)/2+D29*(Parameters!$E$7+($B30-1)*Parameters!$E$33)*(P30+Q30)/2+E29*(Parameters!$E$8+($B30-1)*Parameters!$E$34)*Q30</f>
        <v>321374869.41885006</v>
      </c>
      <c r="V30" s="4">
        <f>C29*(Parameters!$F$6+($B30-1)*Parameters!$F$32)*(O30/2+R30)+D29*(Parameters!$F$7+($B30-1)*Parameters!$F$33)*(P30/2+R30)+E29*(Parameters!$F$8+($B30-1)*Parameters!$F$34)*(Q30/2+R30)</f>
        <v>75056847.825104147</v>
      </c>
      <c r="W30" s="39">
        <f t="shared" si="5"/>
        <v>607211836.46963704</v>
      </c>
      <c r="X30">
        <f>X29/(1+Parameters!$B$26)</f>
        <v>0.51337324585177047</v>
      </c>
      <c r="Y30" s="4">
        <f t="shared" si="6"/>
        <v>311726311.408032</v>
      </c>
      <c r="Z30" s="7">
        <f t="shared" si="7"/>
        <v>492.05362980363543</v>
      </c>
    </row>
    <row r="31" spans="2:26" x14ac:dyDescent="0.25">
      <c r="B31">
        <v>18</v>
      </c>
      <c r="C31" s="39" cm="1">
        <f t="array" ref="C31">SUMPRODUCT($C30:$F30,TRANSPOSE(Parameters!C$6:C$9))+($B31-1)*SUMPRODUCT($C30:$F30,TRANSPOSE(Parameters!C$32:C$35))</f>
        <v>487323.44097640086</v>
      </c>
      <c r="D31" s="40" cm="1">
        <f t="array" ref="D31">SUMPRODUCT($C30:$F30,TRANSPOSE(Parameters!D$6:D$9))+($B31-1)*SUMPRODUCT($C30:$F30,TRANSPOSE(Parameters!D$32:D$35))</f>
        <v>86868.442280036586</v>
      </c>
      <c r="E31" s="40" cm="1">
        <f t="array" ref="E31">SUMPRODUCT($C30:$F30,TRANSPOSE(Parameters!E$6:E$9))+($B31-1)*SUMPRODUCT($C30:$F30,TRANSPOSE(Parameters!E$32:E$35))</f>
        <v>26628.376896930396</v>
      </c>
      <c r="F31" s="41" cm="1">
        <f t="array" ref="F31">SUMPRODUCT($C30:$F30,TRANSPOSE(Parameters!F$6:F$9))+($B31-1)*SUMPRODUCT($C30:$F30,TRANSPOSE(Parameters!F$32:F$35))</f>
        <v>399179.73984663241</v>
      </c>
      <c r="G31" s="4">
        <f t="shared" si="1"/>
        <v>600820.26015336788</v>
      </c>
      <c r="H31" s="4">
        <f t="shared" si="2"/>
        <v>15990.926261810528</v>
      </c>
      <c r="I31" s="47">
        <f>I30*(1+Parameters!$B$24)</f>
        <v>70.012070959621255</v>
      </c>
      <c r="J31" s="48">
        <f>J30*(1+Parameters!$B$24)</f>
        <v>280.04828383848502</v>
      </c>
      <c r="K31" s="48">
        <f>K30*(1+Parameters!$B$24)</f>
        <v>4200.7242575772752</v>
      </c>
      <c r="L31" s="49">
        <f>L30*(1+Parameters!$B$24)</f>
        <v>350.06035479810629</v>
      </c>
      <c r="M31" s="2">
        <f>M30*(1+Parameters!$B$25)</f>
        <v>573.00457945025846</v>
      </c>
      <c r="N31" s="2">
        <f>N30*(1+Parameters!$B$25)</f>
        <v>13752.109906806203</v>
      </c>
      <c r="O31" s="47">
        <f t="shared" si="0"/>
        <v>70.012070959621255</v>
      </c>
      <c r="P31" s="48">
        <f t="shared" si="3"/>
        <v>853.05286328874354</v>
      </c>
      <c r="Q31" s="48">
        <f t="shared" si="3"/>
        <v>17952.834164383479</v>
      </c>
      <c r="R31" s="49">
        <f t="shared" si="4"/>
        <v>350.06035479810629</v>
      </c>
      <c r="S31" s="4">
        <f>C30*(Parameters!$C$6+($B31-1)*Parameters!$C$32)*O31+D30*(Parameters!$C$7+($B31-1)*Parameters!$C$33)*(O31+P31)/2+E30*(Parameters!$C$8+($B31-1)*Parameters!$C$34)*(O31+Q31)/2</f>
        <v>100424036.8992894</v>
      </c>
      <c r="T31" s="4">
        <f>C30*(Parameters!$D$6+($B31-1)*Parameters!$D$32)*(O31+P31)/2+D30*(Parameters!$D$7+($B31-1)*Parameters!$D$33)*P31+E30*(Parameters!$D$8+($B31-1)*Parameters!$D$34)*(P31+Q31)/2</f>
        <v>110521555.37326685</v>
      </c>
      <c r="U31" s="4">
        <f>C30*(Parameters!$E$6+($B31-1)*Parameters!$E$32)*(O31+Q31)/2+D30*(Parameters!$E$7+($B31-1)*Parameters!$E$33)*(P31+Q31)/2+E30*(Parameters!$E$8+($B31-1)*Parameters!$E$34)*Q31</f>
        <v>319947276.00545031</v>
      </c>
      <c r="V31" s="4">
        <f>C30*(Parameters!$F$6+($B31-1)*Parameters!$F$32)*(O31/2+R31)+D30*(Parameters!$F$7+($B31-1)*Parameters!$F$33)*(P31/2+R31)+E30*(Parameters!$F$8+($B31-1)*Parameters!$F$34)*(Q31/2+R31)</f>
        <v>74088651.644107848</v>
      </c>
      <c r="W31" s="39">
        <f t="shared" si="5"/>
        <v>604981519.92211437</v>
      </c>
      <c r="X31">
        <f>X30/(1+Parameters!$B$26)</f>
        <v>0.49362812101131776</v>
      </c>
      <c r="Y31" s="4">
        <f t="shared" si="6"/>
        <v>298635890.92572439</v>
      </c>
      <c r="Z31" s="7">
        <f t="shared" si="7"/>
        <v>484.16095152449321</v>
      </c>
    </row>
    <row r="32" spans="2:26" x14ac:dyDescent="0.25">
      <c r="B32">
        <v>19</v>
      </c>
      <c r="C32" s="39" cm="1">
        <f t="array" ref="C32">SUMPRODUCT($C31:$F31,TRANSPOSE(Parameters!C$6:C$9))+($B32-1)*SUMPRODUCT($C31:$F31,TRANSPOSE(Parameters!C$32:C$35))</f>
        <v>476049.63668007188</v>
      </c>
      <c r="D32" s="40" cm="1">
        <f t="array" ref="D32">SUMPRODUCT($C31:$F31,TRANSPOSE(Parameters!D$6:D$9))+($B32-1)*SUMPRODUCT($C31:$F31,TRANSPOSE(Parameters!D$32:D$35))</f>
        <v>84050.629448035208</v>
      </c>
      <c r="E32" s="40" cm="1">
        <f t="array" ref="E32">SUMPRODUCT($C31:$F31,TRANSPOSE(Parameters!E$6:E$9))+($B32-1)*SUMPRODUCT($C31:$F31,TRANSPOSE(Parameters!E$32:E$35))</f>
        <v>25412.399325117061</v>
      </c>
      <c r="F32" s="41" cm="1">
        <f t="array" ref="F32">SUMPRODUCT($C31:$F31,TRANSPOSE(Parameters!F$6:F$9))+($B32-1)*SUMPRODUCT($C31:$F31,TRANSPOSE(Parameters!F$32:F$35))</f>
        <v>414487.33454677608</v>
      </c>
      <c r="G32" s="4">
        <f t="shared" si="1"/>
        <v>585512.66545322421</v>
      </c>
      <c r="H32" s="4">
        <f t="shared" si="2"/>
        <v>15307.594700143673</v>
      </c>
      <c r="I32" s="47">
        <f>I31*(1+Parameters!$B$24)</f>
        <v>71.412312378813681</v>
      </c>
      <c r="J32" s="48">
        <f>J31*(1+Parameters!$B$24)</f>
        <v>285.64924951525472</v>
      </c>
      <c r="K32" s="48">
        <f>K31*(1+Parameters!$B$24)</f>
        <v>4284.7387427288204</v>
      </c>
      <c r="L32" s="49">
        <f>L31*(1+Parameters!$B$24)</f>
        <v>357.0615618940684</v>
      </c>
      <c r="M32" s="2">
        <f>M31*(1+Parameters!$B$25)</f>
        <v>601.65480842277145</v>
      </c>
      <c r="N32" s="2">
        <f>N31*(1+Parameters!$B$25)</f>
        <v>14439.715402146514</v>
      </c>
      <c r="O32" s="47">
        <f t="shared" si="0"/>
        <v>71.412312378813681</v>
      </c>
      <c r="P32" s="48">
        <f t="shared" si="3"/>
        <v>887.30405793802618</v>
      </c>
      <c r="Q32" s="48">
        <f t="shared" si="3"/>
        <v>18724.454144875333</v>
      </c>
      <c r="R32" s="49">
        <f t="shared" si="4"/>
        <v>357.0615618940684</v>
      </c>
      <c r="S32" s="4">
        <f>C31*(Parameters!$C$6+($B32-1)*Parameters!$C$32)*O32+D31*(Parameters!$C$7+($B32-1)*Parameters!$C$33)*(O32+P32)/2+E31*(Parameters!$C$8+($B32-1)*Parameters!$C$34)*(O32+Q32)/2</f>
        <v>100476310.56400234</v>
      </c>
      <c r="T32" s="4">
        <f>C31*(Parameters!$D$6+($B32-1)*Parameters!$D$32)*(O32+P32)/2+D31*(Parameters!$D$7+($B32-1)*Parameters!$D$33)*P32+E31*(Parameters!$D$8+($B32-1)*Parameters!$D$34)*(P32+Q32)/2</f>
        <v>110710888.62390301</v>
      </c>
      <c r="U32" s="4">
        <f>C31*(Parameters!$E$6+($B32-1)*Parameters!$E$32)*(O32+Q32)/2+D31*(Parameters!$E$7+($B32-1)*Parameters!$E$33)*(P32+Q32)/2+E31*(Parameters!$E$8+($B32-1)*Parameters!$E$34)*Q32</f>
        <v>318578541.4621011</v>
      </c>
      <c r="V32" s="4">
        <f>C31*(Parameters!$F$6+($B32-1)*Parameters!$F$32)*(O32/2+R32)+D31*(Parameters!$F$7+($B32-1)*Parameters!$F$33)*(P32/2+R32)+E31*(Parameters!$F$8+($B32-1)*Parameters!$F$34)*(Q32/2+R32)</f>
        <v>73144519.580322266</v>
      </c>
      <c r="W32" s="39">
        <f t="shared" si="5"/>
        <v>602910260.23032868</v>
      </c>
      <c r="X32">
        <f>X31/(1+Parameters!$B$26)</f>
        <v>0.47464242404934398</v>
      </c>
      <c r="Y32" s="4">
        <f t="shared" si="6"/>
        <v>286166787.39994401</v>
      </c>
      <c r="Z32" s="7">
        <f t="shared" si="7"/>
        <v>476.29350469455852</v>
      </c>
    </row>
    <row r="33" spans="2:26" x14ac:dyDescent="0.25">
      <c r="B33">
        <v>20</v>
      </c>
      <c r="C33" s="39" cm="1">
        <f t="array" ref="C33">SUMPRODUCT($C32:$F32,TRANSPOSE(Parameters!C$6:C$9))+($B33-1)*SUMPRODUCT($C32:$F32,TRANSPOSE(Parameters!C$32:C$35))</f>
        <v>465249.88197058177</v>
      </c>
      <c r="D33" s="40" cm="1">
        <f t="array" ref="D33">SUMPRODUCT($C32:$F32,TRANSPOSE(Parameters!D$6:D$9))+($B33-1)*SUMPRODUCT($C32:$F32,TRANSPOSE(Parameters!D$32:D$35))</f>
        <v>81353.489495522197</v>
      </c>
      <c r="E33" s="40" cm="1">
        <f t="array" ref="E33">SUMPRODUCT($C32:$F32,TRANSPOSE(Parameters!E$6:E$9))+($B33-1)*SUMPRODUCT($C32:$F32,TRANSPOSE(Parameters!E$32:E$35))</f>
        <v>24251.492506627139</v>
      </c>
      <c r="F33" s="41" cm="1">
        <f t="array" ref="F33">SUMPRODUCT($C32:$F32,TRANSPOSE(Parameters!F$6:F$9))+($B33-1)*SUMPRODUCT($C32:$F32,TRANSPOSE(Parameters!F$32:F$35))</f>
        <v>429145.13602726912</v>
      </c>
      <c r="G33" s="4">
        <f t="shared" si="1"/>
        <v>570854.86397273105</v>
      </c>
      <c r="H33" s="4">
        <f t="shared" si="2"/>
        <v>14657.801480493043</v>
      </c>
      <c r="I33" s="47">
        <f>I32*(1+Parameters!$B$24)</f>
        <v>72.840558626389949</v>
      </c>
      <c r="J33" s="48">
        <f>J32*(1+Parameters!$B$24)</f>
        <v>291.3622345055598</v>
      </c>
      <c r="K33" s="48">
        <f>K32*(1+Parameters!$B$24)</f>
        <v>4370.4335175833967</v>
      </c>
      <c r="L33" s="49">
        <f>L32*(1+Parameters!$B$24)</f>
        <v>364.20279313194976</v>
      </c>
      <c r="M33" s="2">
        <f>M32*(1+Parameters!$B$25)</f>
        <v>631.73754884391008</v>
      </c>
      <c r="N33" s="2">
        <f>N32*(1+Parameters!$B$25)</f>
        <v>15161.701172253841</v>
      </c>
      <c r="O33" s="47">
        <f t="shared" si="0"/>
        <v>72.840558626389949</v>
      </c>
      <c r="P33" s="48">
        <f t="shared" si="3"/>
        <v>923.09978334946982</v>
      </c>
      <c r="Q33" s="48">
        <f t="shared" si="3"/>
        <v>19532.134689837236</v>
      </c>
      <c r="R33" s="49">
        <f t="shared" si="4"/>
        <v>364.20279313194976</v>
      </c>
      <c r="S33" s="4">
        <f>C32*(Parameters!$C$6+($B33-1)*Parameters!$C$32)*O33+D32*(Parameters!$C$7+($B33-1)*Parameters!$C$33)*(O33+P33)/2+E32*(Parameters!$C$8+($B33-1)*Parameters!$C$34)*(O33+Q33)/2</f>
        <v>100566626.62832873</v>
      </c>
      <c r="T33" s="4">
        <f>C32*(Parameters!$D$6+($B33-1)*Parameters!$D$32)*(O33+P33)/2+D32*(Parameters!$D$7+($B33-1)*Parameters!$D$33)*P33+E32*(Parameters!$D$8+($B33-1)*Parameters!$D$34)*(P33+Q33)/2</f>
        <v>110935549.12040386</v>
      </c>
      <c r="U33" s="4">
        <f>C32*(Parameters!$E$6+($B33-1)*Parameters!$E$32)*(O33+Q33)/2+D32*(Parameters!$E$7+($B33-1)*Parameters!$E$33)*(P33+Q33)/2+E32*(Parameters!$E$8+($B33-1)*Parameters!$E$34)*Q33</f>
        <v>317259709.07141459</v>
      </c>
      <c r="V33" s="4">
        <f>C32*(Parameters!$F$6+($B33-1)*Parameters!$F$32)*(O33/2+R33)+D32*(Parameters!$F$7+($B33-1)*Parameters!$F$33)*(P33/2+R33)+E32*(Parameters!$F$8+($B33-1)*Parameters!$F$34)*(Q33/2+R33)</f>
        <v>72222084.227376282</v>
      </c>
      <c r="W33" s="39">
        <f t="shared" si="5"/>
        <v>600983969.0475235</v>
      </c>
      <c r="X33">
        <f>X32/(1+Parameters!$B$26)</f>
        <v>0.45638694620129228</v>
      </c>
      <c r="Y33" s="4">
        <f t="shared" si="6"/>
        <v>274281238.34953123</v>
      </c>
      <c r="Z33" s="7">
        <f t="shared" si="7"/>
        <v>468.44629421845218</v>
      </c>
    </row>
    <row r="34" spans="2:26" x14ac:dyDescent="0.25">
      <c r="B34">
        <v>21</v>
      </c>
      <c r="C34" s="39" cm="1">
        <f t="array" ref="C34">SUMPRODUCT($C33:$F33,TRANSPOSE(Parameters!C$6:C$9))+($B34-1)*SUMPRODUCT($C33:$F33,TRANSPOSE(Parameters!C$32:C$35))</f>
        <v>454901.85261355015</v>
      </c>
      <c r="D34" s="40" cm="1">
        <f t="array" ref="D34">SUMPRODUCT($C33:$F33,TRANSPOSE(Parameters!D$6:D$9))+($B34-1)*SUMPRODUCT($C33:$F33,TRANSPOSE(Parameters!D$32:D$35))</f>
        <v>78770.770769295908</v>
      </c>
      <c r="E34" s="40" cm="1">
        <f t="array" ref="E34">SUMPRODUCT($C33:$F33,TRANSPOSE(Parameters!E$6:E$9))+($B34-1)*SUMPRODUCT($C33:$F33,TRANSPOSE(Parameters!E$32:E$35))</f>
        <v>23142.591458422015</v>
      </c>
      <c r="F34" s="41" cm="1">
        <f t="array" ref="F34">SUMPRODUCT($C33:$F33,TRANSPOSE(Parameters!F$6:F$9))+($B34-1)*SUMPRODUCT($C33:$F33,TRANSPOSE(Parameters!F$32:F$35))</f>
        <v>443184.78515873221</v>
      </c>
      <c r="G34" s="4">
        <f t="shared" si="1"/>
        <v>556815.21484126803</v>
      </c>
      <c r="H34" s="4">
        <f t="shared" si="2"/>
        <v>14039.649131463084</v>
      </c>
      <c r="I34" s="47">
        <f>I33*(1+Parameters!$B$24)</f>
        <v>74.297369798917757</v>
      </c>
      <c r="J34" s="48">
        <f>J33*(1+Parameters!$B$24)</f>
        <v>297.18947919567103</v>
      </c>
      <c r="K34" s="48">
        <f>K33*(1+Parameters!$B$24)</f>
        <v>4457.8421879350644</v>
      </c>
      <c r="L34" s="49">
        <f>L33*(1+Parameters!$B$24)</f>
        <v>371.48684899458874</v>
      </c>
      <c r="M34" s="2">
        <f>M33*(1+Parameters!$B$25)</f>
        <v>663.32442628610556</v>
      </c>
      <c r="N34" s="2">
        <f>N33*(1+Parameters!$B$25)</f>
        <v>15919.786230866534</v>
      </c>
      <c r="O34" s="47">
        <f t="shared" si="0"/>
        <v>74.297369798917757</v>
      </c>
      <c r="P34" s="48">
        <f t="shared" si="3"/>
        <v>960.51390548177665</v>
      </c>
      <c r="Q34" s="48">
        <f t="shared" si="3"/>
        <v>20377.6284188016</v>
      </c>
      <c r="R34" s="49">
        <f t="shared" si="4"/>
        <v>371.48684899458874</v>
      </c>
      <c r="S34" s="4">
        <f>C33*(Parameters!$C$6+($B34-1)*Parameters!$C$32)*O34+D33*(Parameters!$C$7+($B34-1)*Parameters!$C$33)*(O34+P34)/2+E33*(Parameters!$C$8+($B34-1)*Parameters!$C$34)*(O34+Q34)/2</f>
        <v>100693829.73888281</v>
      </c>
      <c r="T34" s="4">
        <f>C33*(Parameters!$D$6+($B34-1)*Parameters!$D$32)*(O34+P34)/2+D33*(Parameters!$D$7+($B34-1)*Parameters!$D$33)*P34+E33*(Parameters!$D$8+($B34-1)*Parameters!$D$34)*(P34+Q34)/2</f>
        <v>111193886.20401494</v>
      </c>
      <c r="U34" s="4">
        <f>C33*(Parameters!$E$6+($B34-1)*Parameters!$E$32)*(O34+Q34)/2+D33*(Parameters!$E$7+($B34-1)*Parameters!$E$33)*(P34+Q34)/2+E33*(Parameters!$E$8+($B34-1)*Parameters!$E$34)*Q34</f>
        <v>315981560.93293703</v>
      </c>
      <c r="V34" s="4">
        <f>C33*(Parameters!$F$6+($B34-1)*Parameters!$F$32)*(O34/2+R34)+D33*(Parameters!$F$7+($B34-1)*Parameters!$F$33)*(P34/2+R34)+E33*(Parameters!$F$8+($B34-1)*Parameters!$F$34)*(Q34/2+R34)</f>
        <v>71319000.428056389</v>
      </c>
      <c r="W34" s="39">
        <f t="shared" si="5"/>
        <v>599188277.30389118</v>
      </c>
      <c r="X34">
        <f>X33/(1+Parameters!$B$26)</f>
        <v>0.4388336021166272</v>
      </c>
      <c r="Y34" s="4">
        <f t="shared" si="6"/>
        <v>262943950.07532308</v>
      </c>
      <c r="Z34" s="7">
        <f t="shared" si="7"/>
        <v>460.61436394782743</v>
      </c>
    </row>
    <row r="35" spans="2:26" x14ac:dyDescent="0.25">
      <c r="B35">
        <v>22</v>
      </c>
      <c r="C35" s="39" cm="1">
        <f t="array" ref="C35">SUMPRODUCT($C34:$F34,TRANSPOSE(Parameters!C$6:C$9))+($B35-1)*SUMPRODUCT($C34:$F34,TRANSPOSE(Parameters!C$32:C$35))</f>
        <v>444984.45714668185</v>
      </c>
      <c r="D35" s="40" cm="1">
        <f t="array" ref="D35">SUMPRODUCT($C34:$F34,TRANSPOSE(Parameters!D$6:D$9))+($B35-1)*SUMPRODUCT($C34:$F34,TRANSPOSE(Parameters!D$32:D$35))</f>
        <v>76296.582187546126</v>
      </c>
      <c r="E35" s="40" cm="1">
        <f t="array" ref="E35">SUMPRODUCT($C34:$F34,TRANSPOSE(Parameters!E$6:E$9))+($B35-1)*SUMPRODUCT($C34:$F34,TRANSPOSE(Parameters!E$32:E$35))</f>
        <v>22082.8163709808</v>
      </c>
      <c r="F35" s="41" cm="1">
        <f t="array" ref="F35">SUMPRODUCT($C34:$F34,TRANSPOSE(Parameters!F$6:F$9))+($B35-1)*SUMPRODUCT($C34:$F34,TRANSPOSE(Parameters!F$32:F$35))</f>
        <v>456636.14429479151</v>
      </c>
      <c r="G35" s="4">
        <f t="shared" si="1"/>
        <v>543363.85570520873</v>
      </c>
      <c r="H35" s="4">
        <f t="shared" si="2"/>
        <v>13451.359136059298</v>
      </c>
      <c r="I35" s="47">
        <f>I34*(1+Parameters!$B$24)</f>
        <v>75.783317194896114</v>
      </c>
      <c r="J35" s="48">
        <f>J34*(1+Parameters!$B$24)</f>
        <v>303.13326877958445</v>
      </c>
      <c r="K35" s="48">
        <f>K34*(1+Parameters!$B$24)</f>
        <v>4546.9990316937656</v>
      </c>
      <c r="L35" s="49">
        <f>L34*(1+Parameters!$B$24)</f>
        <v>378.91658597448054</v>
      </c>
      <c r="M35" s="2">
        <f>M34*(1+Parameters!$B$25)</f>
        <v>696.49064760041085</v>
      </c>
      <c r="N35" s="2">
        <f>N34*(1+Parameters!$B$25)</f>
        <v>16715.775542409861</v>
      </c>
      <c r="O35" s="47">
        <f t="shared" si="0"/>
        <v>75.783317194896114</v>
      </c>
      <c r="P35" s="48">
        <f t="shared" si="3"/>
        <v>999.62391637999531</v>
      </c>
      <c r="Q35" s="48">
        <f t="shared" si="3"/>
        <v>21262.774574103627</v>
      </c>
      <c r="R35" s="49">
        <f t="shared" si="4"/>
        <v>378.91658597448054</v>
      </c>
      <c r="S35" s="4">
        <f>C34*(Parameters!$C$6+($B35-1)*Parameters!$C$32)*O35+D34*(Parameters!$C$7+($B35-1)*Parameters!$C$33)*(O35+P35)/2+E34*(Parameters!$C$8+($B35-1)*Parameters!$C$34)*(O35+Q35)/2</f>
        <v>100856759.30562828</v>
      </c>
      <c r="T35" s="4">
        <f>C34*(Parameters!$D$6+($B35-1)*Parameters!$D$32)*(O35+P35)/2+D34*(Parameters!$D$7+($B35-1)*Parameters!$D$33)*P35+E34*(Parameters!$D$8+($B35-1)*Parameters!$D$34)*(P35+Q35)/2</f>
        <v>111484196.21523704</v>
      </c>
      <c r="U35" s="4">
        <f>C34*(Parameters!$E$6+($B35-1)*Parameters!$E$32)*(O35+Q35)/2+D34*(Parameters!$E$7+($B35-1)*Parameters!$E$33)*(P35+Q35)/2+E34*(Parameters!$E$8+($B35-1)*Parameters!$E$34)*Q35</f>
        <v>314734577.08147156</v>
      </c>
      <c r="V35" s="4">
        <f>C34*(Parameters!$F$6+($B35-1)*Parameters!$F$32)*(O35/2+R35)+D34*(Parameters!$F$7+($B35-1)*Parameters!$F$33)*(P35/2+R35)+E34*(Parameters!$F$8+($B35-1)*Parameters!$F$34)*(Q35/2+R35)</f>
        <v>70432938.486112818</v>
      </c>
      <c r="W35" s="39">
        <f t="shared" si="5"/>
        <v>597508471.08844972</v>
      </c>
      <c r="X35">
        <f>X34/(1+Parameters!$B$26)</f>
        <v>0.42195538665060306</v>
      </c>
      <c r="Y35" s="4">
        <f t="shared" si="6"/>
        <v>252121917.94513747</v>
      </c>
      <c r="Z35" s="7">
        <f t="shared" si="7"/>
        <v>452.79279593142974</v>
      </c>
    </row>
    <row r="36" spans="2:26" x14ac:dyDescent="0.25">
      <c r="B36">
        <v>23</v>
      </c>
      <c r="C36" s="39" cm="1">
        <f t="array" ref="C36">SUMPRODUCT($C35:$F35,TRANSPOSE(Parameters!C$6:C$9))+($B36-1)*SUMPRODUCT($C35:$F35,TRANSPOSE(Parameters!C$32:C$35))</f>
        <v>435477.76142202353</v>
      </c>
      <c r="D36" s="40" cm="1">
        <f t="array" ref="D36">SUMPRODUCT($C35:$F35,TRANSPOSE(Parameters!D$6:D$9))+($B36-1)*SUMPRODUCT($C35:$F35,TRANSPOSE(Parameters!D$32:D$35))</f>
        <v>73925.370150521107</v>
      </c>
      <c r="E36" s="40" cm="1">
        <f t="array" ref="E36">SUMPRODUCT($C35:$F35,TRANSPOSE(Parameters!E$6:E$9))+($B36-1)*SUMPRODUCT($C35:$F35,TRANSPOSE(Parameters!E$32:E$35))</f>
        <v>21069.460302310654</v>
      </c>
      <c r="F36" s="41" cm="1">
        <f t="array" ref="F36">SUMPRODUCT($C35:$F35,TRANSPOSE(Parameters!F$6:F$9))+($B36-1)*SUMPRODUCT($C35:$F35,TRANSPOSE(Parameters!F$32:F$35))</f>
        <v>469527.40812514507</v>
      </c>
      <c r="G36" s="4">
        <f t="shared" si="1"/>
        <v>530472.59187485534</v>
      </c>
      <c r="H36" s="4">
        <f t="shared" si="2"/>
        <v>12891.263830353564</v>
      </c>
      <c r="I36" s="47">
        <f>I35*(1+Parameters!$B$24)</f>
        <v>77.298983538794033</v>
      </c>
      <c r="J36" s="48">
        <f>J35*(1+Parameters!$B$24)</f>
        <v>309.19593415517613</v>
      </c>
      <c r="K36" s="48">
        <f>K35*(1+Parameters!$B$24)</f>
        <v>4637.9390123276407</v>
      </c>
      <c r="L36" s="49">
        <f>L35*(1+Parameters!$B$24)</f>
        <v>386.49491769397014</v>
      </c>
      <c r="M36" s="2">
        <f>M35*(1+Parameters!$B$25)</f>
        <v>731.31517998043148</v>
      </c>
      <c r="N36" s="2">
        <f>N35*(1+Parameters!$B$25)</f>
        <v>17551.564319530356</v>
      </c>
      <c r="O36" s="47">
        <f t="shared" si="0"/>
        <v>77.298983538794033</v>
      </c>
      <c r="P36" s="48">
        <f t="shared" si="3"/>
        <v>1040.5111141356076</v>
      </c>
      <c r="Q36" s="48">
        <f t="shared" si="3"/>
        <v>22189.503331857995</v>
      </c>
      <c r="R36" s="49">
        <f t="shared" si="4"/>
        <v>386.49491769397014</v>
      </c>
      <c r="S36" s="4">
        <f>C35*(Parameters!$C$6+($B36-1)*Parameters!$C$32)*O36+D35*(Parameters!$C$7+($B36-1)*Parameters!$C$33)*(O36+P36)/2+E35*(Parameters!$C$8+($B36-1)*Parameters!$C$34)*(O36+Q36)/2</f>
        <v>101054242.62100673</v>
      </c>
      <c r="T36" s="4">
        <f>C35*(Parameters!$D$6+($B36-1)*Parameters!$D$32)*(O36+P36)/2+D35*(Parameters!$D$7+($B36-1)*Parameters!$D$33)*P36+E35*(Parameters!$D$8+($B36-1)*Parameters!$D$34)*(P36+Q36)/2</f>
        <v>111804711.90545379</v>
      </c>
      <c r="U36" s="4">
        <f>C35*(Parameters!$E$6+($B36-1)*Parameters!$E$32)*(O36+Q36)/2+D35*(Parameters!$E$7+($B36-1)*Parameters!$E$33)*(P36+Q36)/2+E35*(Parameters!$E$8+($B36-1)*Parameters!$E$34)*Q36</f>
        <v>313508892.42383242</v>
      </c>
      <c r="V36" s="4">
        <f>C35*(Parameters!$F$6+($B36-1)*Parameters!$F$32)*(O36/2+R36)+D35*(Parameters!$F$7+($B36-1)*Parameters!$F$33)*(P36/2+R36)+E35*(Parameters!$F$8+($B36-1)*Parameters!$F$34)*(Q36/2+R36)</f>
        <v>69561577.279710621</v>
      </c>
      <c r="W36" s="39">
        <f t="shared" si="5"/>
        <v>595929424.2300036</v>
      </c>
      <c r="X36">
        <f>X35/(1+Parameters!$B$26)</f>
        <v>0.40572633331788754</v>
      </c>
      <c r="Y36" s="4">
        <f t="shared" si="6"/>
        <v>241784260.20907924</v>
      </c>
      <c r="Z36" s="7">
        <f t="shared" si="7"/>
        <v>444.97670883036153</v>
      </c>
    </row>
    <row r="37" spans="2:26" x14ac:dyDescent="0.25">
      <c r="B37">
        <v>24</v>
      </c>
      <c r="C37" s="39" cm="1">
        <f t="array" ref="C37">SUMPRODUCT($C36:$F36,TRANSPOSE(Parameters!C$6:C$9))+($B37-1)*SUMPRODUCT($C36:$F36,TRANSPOSE(Parameters!C$32:C$35))</f>
        <v>426362.91819595487</v>
      </c>
      <c r="D37" s="40" cm="1">
        <f t="array" ref="D37">SUMPRODUCT($C36:$F36,TRANSPOSE(Parameters!D$6:D$9))+($B37-1)*SUMPRODUCT($C36:$F36,TRANSPOSE(Parameters!D$32:D$35))</f>
        <v>71651.897046589831</v>
      </c>
      <c r="E37" s="40" cm="1">
        <f t="array" ref="E37">SUMPRODUCT($C36:$F36,TRANSPOSE(Parameters!E$6:E$9))+($B37-1)*SUMPRODUCT($C36:$F36,TRANSPOSE(Parameters!E$32:E$35))</f>
        <v>20099.977743720538</v>
      </c>
      <c r="F37" s="41" cm="1">
        <f t="array" ref="F37">SUMPRODUCT($C36:$F36,TRANSPOSE(Parameters!F$6:F$9))+($B37-1)*SUMPRODUCT($C36:$F36,TRANSPOSE(Parameters!F$32:F$35))</f>
        <v>481885.20701373508</v>
      </c>
      <c r="G37" s="4">
        <f t="shared" si="1"/>
        <v>518114.79298626521</v>
      </c>
      <c r="H37" s="4">
        <f t="shared" si="2"/>
        <v>12357.798888590012</v>
      </c>
      <c r="I37" s="47">
        <f>I36*(1+Parameters!$B$24)</f>
        <v>78.844963209569912</v>
      </c>
      <c r="J37" s="48">
        <f>J36*(1+Parameters!$B$24)</f>
        <v>315.37985283827965</v>
      </c>
      <c r="K37" s="48">
        <f>K36*(1+Parameters!$B$24)</f>
        <v>4730.697792574194</v>
      </c>
      <c r="L37" s="49">
        <f>L36*(1+Parameters!$B$24)</f>
        <v>394.22481604784957</v>
      </c>
      <c r="M37" s="2">
        <f>M36*(1+Parameters!$B$25)</f>
        <v>767.88093897945305</v>
      </c>
      <c r="N37" s="2">
        <f>N36*(1+Parameters!$B$25)</f>
        <v>18429.142535506875</v>
      </c>
      <c r="O37" s="47">
        <f t="shared" si="0"/>
        <v>78.844963209569912</v>
      </c>
      <c r="P37" s="48">
        <f t="shared" si="3"/>
        <v>1083.2607918177328</v>
      </c>
      <c r="Q37" s="48">
        <f t="shared" si="3"/>
        <v>23159.840328081067</v>
      </c>
      <c r="R37" s="49">
        <f t="shared" si="4"/>
        <v>394.22481604784957</v>
      </c>
      <c r="S37" s="4">
        <f>C36*(Parameters!$C$6+($B37-1)*Parameters!$C$32)*O37+D36*(Parameters!$C$7+($B37-1)*Parameters!$C$33)*(O37+P37)/2+E36*(Parameters!$C$8+($B37-1)*Parameters!$C$34)*(O37+Q37)/2</f>
        <v>101285087.6941582</v>
      </c>
      <c r="T37" s="4">
        <f>C36*(Parameters!$D$6+($B37-1)*Parameters!$D$32)*(O37+P37)/2+D36*(Parameters!$D$7+($B37-1)*Parameters!$D$33)*P37+E36*(Parameters!$D$8+($B37-1)*Parameters!$D$34)*(P37+Q37)/2</f>
        <v>112153591.24888238</v>
      </c>
      <c r="U37" s="4">
        <f>C36*(Parameters!$E$6+($B37-1)*Parameters!$E$32)*(O37+Q37)/2+D36*(Parameters!$E$7+($B37-1)*Parameters!$E$33)*(P37+Q37)/2+E36*(Parameters!$E$8+($B37-1)*Parameters!$E$34)*Q37</f>
        <v>312294251.62642097</v>
      </c>
      <c r="V37" s="4">
        <f>C36*(Parameters!$F$6+($B37-1)*Parameters!$F$32)*(O37/2+R37)+D36*(Parameters!$F$7+($B37-1)*Parameters!$F$33)*(P37/2+R37)+E36*(Parameters!$F$8+($B37-1)*Parameters!$F$34)*(Q37/2+R37)</f>
        <v>68702597.401400477</v>
      </c>
      <c r="W37" s="39">
        <f t="shared" si="5"/>
        <v>594435527.97086203</v>
      </c>
      <c r="X37">
        <f>X36/(1+Parameters!$B$26)</f>
        <v>0.39012147434412264</v>
      </c>
      <c r="Y37" s="4">
        <f t="shared" si="6"/>
        <v>231902064.57451966</v>
      </c>
      <c r="Z37" s="7">
        <f t="shared" si="7"/>
        <v>437.16125606962191</v>
      </c>
    </row>
    <row r="38" spans="2:26" x14ac:dyDescent="0.25">
      <c r="B38">
        <v>25</v>
      </c>
      <c r="C38" s="39" cm="1">
        <f t="array" ref="C38">SUMPRODUCT($C37:$F37,TRANSPOSE(Parameters!C$6:C$9))+($B38-1)*SUMPRODUCT($C37:$F37,TRANSPOSE(Parameters!C$32:C$35))</f>
        <v>417622.1013961811</v>
      </c>
      <c r="D38" s="40" cm="1">
        <f t="array" ref="D38">SUMPRODUCT($C37:$F37,TRANSPOSE(Parameters!D$6:D$9))+($B38-1)*SUMPRODUCT($C37:$F37,TRANSPOSE(Parameters!D$32:D$35))</f>
        <v>69471.221238306767</v>
      </c>
      <c r="E38" s="40" cm="1">
        <f t="array" ref="E38">SUMPRODUCT($C37:$F37,TRANSPOSE(Parameters!E$6:E$9))+($B38-1)*SUMPRODUCT($C37:$F37,TRANSPOSE(Parameters!E$32:E$35))</f>
        <v>19171.973997223766</v>
      </c>
      <c r="F38" s="41" cm="1">
        <f t="array" ref="F38">SUMPRODUCT($C37:$F37,TRANSPOSE(Parameters!F$6:F$9))+($B38-1)*SUMPRODUCT($C37:$F37,TRANSPOSE(Parameters!F$32:F$35))</f>
        <v>493734.70336828876</v>
      </c>
      <c r="G38" s="4">
        <f t="shared" si="1"/>
        <v>506265.29663171165</v>
      </c>
      <c r="H38" s="4">
        <f t="shared" si="2"/>
        <v>11849.496354553674</v>
      </c>
      <c r="I38" s="47">
        <f>I37*(1+Parameters!$B$24)</f>
        <v>80.421862473761308</v>
      </c>
      <c r="J38" s="48">
        <f>J37*(1+Parameters!$B$24)</f>
        <v>321.68744989504523</v>
      </c>
      <c r="K38" s="48">
        <f>K37*(1+Parameters!$B$24)</f>
        <v>4825.3117484256782</v>
      </c>
      <c r="L38" s="49">
        <f>L37*(1+Parameters!$B$24)</f>
        <v>402.10931236880657</v>
      </c>
      <c r="M38" s="2">
        <f>M37*(1+Parameters!$B$25)</f>
        <v>806.27498592842574</v>
      </c>
      <c r="N38" s="2">
        <f>N37*(1+Parameters!$B$25)</f>
        <v>19350.59966228222</v>
      </c>
      <c r="O38" s="47">
        <f t="shared" si="0"/>
        <v>80.421862473761308</v>
      </c>
      <c r="P38" s="48">
        <f t="shared" si="3"/>
        <v>1127.962435823471</v>
      </c>
      <c r="Q38" s="48">
        <f t="shared" si="3"/>
        <v>24175.9114107079</v>
      </c>
      <c r="R38" s="49">
        <f t="shared" si="4"/>
        <v>402.10931236880657</v>
      </c>
      <c r="S38" s="4">
        <f>C37*(Parameters!$C$6+($B38-1)*Parameters!$C$32)*O38+D37*(Parameters!$C$7+($B38-1)*Parameters!$C$33)*(O38+P38)/2+E37*(Parameters!$C$8+($B38-1)*Parameters!$C$34)*(O38+Q38)/2</f>
        <v>101548075.79292963</v>
      </c>
      <c r="T38" s="4">
        <f>C37*(Parameters!$D$6+($B38-1)*Parameters!$D$32)*(O38+P38)/2+D37*(Parameters!$D$7+($B38-1)*Parameters!$D$33)*P38+E37*(Parameters!$D$8+($B38-1)*Parameters!$D$34)*(P38+Q38)/2</f>
        <v>112528905.64469051</v>
      </c>
      <c r="U38" s="4">
        <f>C37*(Parameters!$E$6+($B38-1)*Parameters!$E$32)*(O38+Q38)/2+D37*(Parameters!$E$7+($B38-1)*Parameters!$E$33)*(P38+Q38)/2+E37*(Parameters!$E$8+($B38-1)*Parameters!$E$34)*Q38</f>
        <v>311079961.8624348</v>
      </c>
      <c r="V38" s="4">
        <f>C37*(Parameters!$F$6+($B38-1)*Parameters!$F$32)*(O38/2+R38)+D37*(Parameters!$F$7+($B38-1)*Parameters!$F$33)*(P38/2+R38)+E37*(Parameters!$F$8+($B38-1)*Parameters!$F$34)*(Q38/2+R38)</f>
        <v>67853674.351918623</v>
      </c>
      <c r="W38" s="39">
        <f t="shared" si="5"/>
        <v>593010617.65197361</v>
      </c>
      <c r="X38">
        <f>X37/(1+Parameters!$B$26)</f>
        <v>0.37511680225396404</v>
      </c>
      <c r="Y38" s="4">
        <f t="shared" si="6"/>
        <v>222448246.59625646</v>
      </c>
      <c r="Z38" s="7">
        <f t="shared" si="7"/>
        <v>429.34162391721827</v>
      </c>
    </row>
    <row r="39" spans="2:26" x14ac:dyDescent="0.25">
      <c r="B39">
        <v>26</v>
      </c>
      <c r="C39" s="39" cm="1">
        <f t="array" ref="C39">SUMPRODUCT($C38:$F38,TRANSPOSE(Parameters!C$6:C$9))+($B39-1)*SUMPRODUCT($C38:$F38,TRANSPOSE(Parameters!C$32:C$35))</f>
        <v>409238.44472817442</v>
      </c>
      <c r="D39" s="40" cm="1">
        <f t="array" ref="D39">SUMPRODUCT($C38:$F38,TRANSPOSE(Parameters!D$6:D$9))+($B39-1)*SUMPRODUCT($C38:$F38,TRANSPOSE(Parameters!D$32:D$35))</f>
        <v>67378.678420049589</v>
      </c>
      <c r="E39" s="40" cm="1">
        <f t="array" ref="E39">SUMPRODUCT($C38:$F38,TRANSPOSE(Parameters!E$6:E$9))+($B39-1)*SUMPRODUCT($C38:$F38,TRANSPOSE(Parameters!E$32:E$35))</f>
        <v>18283.195304956178</v>
      </c>
      <c r="F39" s="41" cm="1">
        <f t="array" ref="F39">SUMPRODUCT($C38:$F38,TRANSPOSE(Parameters!F$6:F$9))+($B39-1)*SUMPRODUCT($C38:$F38,TRANSPOSE(Parameters!F$32:F$35))</f>
        <v>505099.68154682021</v>
      </c>
      <c r="G39" s="4">
        <f t="shared" si="1"/>
        <v>494900.3184531802</v>
      </c>
      <c r="H39" s="4">
        <f t="shared" si="2"/>
        <v>11364.978178531455</v>
      </c>
      <c r="I39" s="47">
        <f>I38*(1+Parameters!$B$24)</f>
        <v>82.030299723236539</v>
      </c>
      <c r="J39" s="48">
        <f>J38*(1+Parameters!$B$24)</f>
        <v>328.12119889294615</v>
      </c>
      <c r="K39" s="48">
        <f>K38*(1+Parameters!$B$24)</f>
        <v>4921.8179833941922</v>
      </c>
      <c r="L39" s="49">
        <f>L38*(1+Parameters!$B$24)</f>
        <v>410.15149861618272</v>
      </c>
      <c r="M39" s="2">
        <f>M38*(1+Parameters!$B$25)</f>
        <v>846.58873522484703</v>
      </c>
      <c r="N39" s="2">
        <f>N38*(1+Parameters!$B$25)</f>
        <v>20318.129645396333</v>
      </c>
      <c r="O39" s="47">
        <f t="shared" si="0"/>
        <v>82.030299723236539</v>
      </c>
      <c r="P39" s="48">
        <f t="shared" si="3"/>
        <v>1174.7099341177932</v>
      </c>
      <c r="Q39" s="48">
        <f t="shared" si="3"/>
        <v>25239.947628790527</v>
      </c>
      <c r="R39" s="49">
        <f t="shared" si="4"/>
        <v>410.15149861618272</v>
      </c>
      <c r="S39" s="4">
        <f>C38*(Parameters!$C$6+($B39-1)*Parameters!$C$32)*O39+D38*(Parameters!$C$7+($B39-1)*Parameters!$C$33)*(O39+P39)/2+E38*(Parameters!$C$8+($B39-1)*Parameters!$C$34)*(O39+Q39)/2</f>
        <v>101841953.66539249</v>
      </c>
      <c r="T39" s="4">
        <f>C38*(Parameters!$D$6+($B39-1)*Parameters!$D$32)*(O39+P39)/2+D38*(Parameters!$D$7+($B39-1)*Parameters!$D$33)*P39+E38*(Parameters!$D$8+($B39-1)*Parameters!$D$34)*(P39+Q39)/2</f>
        <v>112928627.46469745</v>
      </c>
      <c r="U39" s="4">
        <f>C38*(Parameters!$E$6+($B39-1)*Parameters!$E$32)*(O39+Q39)/2+D38*(Parameters!$E$7+($B39-1)*Parameters!$E$33)*(P39+Q39)/2+E38*(Parameters!$E$8+($B39-1)*Parameters!$E$34)*Q39</f>
        <v>309854843.24554914</v>
      </c>
      <c r="V39" s="4">
        <f>C38*(Parameters!$F$6+($B39-1)*Parameters!$F$32)*(O39/2+R39)+D38*(Parameters!$F$7+($B39-1)*Parameters!$F$33)*(P39/2+R39)+E38*(Parameters!$F$8+($B39-1)*Parameters!$F$34)*(Q39/2+R39)</f>
        <v>67012471.783075213</v>
      </c>
      <c r="W39" s="39">
        <f t="shared" si="5"/>
        <v>591637896.15871429</v>
      </c>
      <c r="X39">
        <f>X38/(1+Parameters!$B$26)</f>
        <v>0.3606892329365039</v>
      </c>
      <c r="Y39" s="4">
        <f t="shared" si="6"/>
        <v>213397418.94165361</v>
      </c>
      <c r="Z39" s="7">
        <f t="shared" si="7"/>
        <v>421.51302955472363</v>
      </c>
    </row>
    <row r="40" spans="2:26" x14ac:dyDescent="0.25">
      <c r="B40">
        <v>27</v>
      </c>
      <c r="C40" s="39" cm="1">
        <f t="array" ref="C40">SUMPRODUCT($C39:$F39,TRANSPOSE(Parameters!C$6:C$9))+($B40-1)*SUMPRODUCT($C39:$F39,TRANSPOSE(Parameters!C$32:C$35))</f>
        <v>401195.98431086203</v>
      </c>
      <c r="D40" s="40" cm="1">
        <f t="array" ref="D40">SUMPRODUCT($C39:$F39,TRANSPOSE(Parameters!D$6:D$9))+($B40-1)*SUMPRODUCT($C39:$F39,TRANSPOSE(Parameters!D$32:D$35))</f>
        <v>65369.864246622376</v>
      </c>
      <c r="E40" s="40" cm="1">
        <f t="array" ref="E40">SUMPRODUCT($C39:$F39,TRANSPOSE(Parameters!E$6:E$9))+($B40-1)*SUMPRODUCT($C39:$F39,TRANSPOSE(Parameters!E$32:E$35))</f>
        <v>17431.519674383911</v>
      </c>
      <c r="F40" s="41" cm="1">
        <f t="array" ref="F40">SUMPRODUCT($C39:$F39,TRANSPOSE(Parameters!F$6:F$9))+($B40-1)*SUMPRODUCT($C39:$F39,TRANSPOSE(Parameters!F$32:F$35))</f>
        <v>516002.63176813209</v>
      </c>
      <c r="G40" s="4">
        <f t="shared" si="1"/>
        <v>483997.36823186831</v>
      </c>
      <c r="H40" s="4">
        <f t="shared" si="2"/>
        <v>10902.950221311883</v>
      </c>
      <c r="I40" s="47">
        <f>I39*(1+Parameters!$B$24)</f>
        <v>83.670905717701274</v>
      </c>
      <c r="J40" s="48">
        <f>J39*(1+Parameters!$B$24)</f>
        <v>334.6836228708051</v>
      </c>
      <c r="K40" s="48">
        <f>K39*(1+Parameters!$B$24)</f>
        <v>5020.2543430620763</v>
      </c>
      <c r="L40" s="49">
        <f>L39*(1+Parameters!$B$24)</f>
        <v>418.35452858850635</v>
      </c>
      <c r="M40" s="2">
        <f>M39*(1+Parameters!$B$25)</f>
        <v>888.91817198608942</v>
      </c>
      <c r="N40" s="2">
        <f>N39*(1+Parameters!$B$25)</f>
        <v>21334.03612766615</v>
      </c>
      <c r="O40" s="47">
        <f t="shared" si="0"/>
        <v>83.670905717701274</v>
      </c>
      <c r="P40" s="48">
        <f t="shared" si="3"/>
        <v>1223.6017948568945</v>
      </c>
      <c r="Q40" s="48">
        <f t="shared" si="3"/>
        <v>26354.290470728225</v>
      </c>
      <c r="R40" s="49">
        <f t="shared" si="4"/>
        <v>418.35452858850635</v>
      </c>
      <c r="S40" s="4">
        <f>C39*(Parameters!$C$6+($B40-1)*Parameters!$C$32)*O40+D39*(Parameters!$C$7+($B40-1)*Parameters!$C$33)*(O40+P40)/2+E39*(Parameters!$C$8+($B40-1)*Parameters!$C$34)*(O40+Q40)/2</f>
        <v>102165425.40428156</v>
      </c>
      <c r="T40" s="4">
        <f>C39*(Parameters!$D$6+($B40-1)*Parameters!$D$32)*(O40+P40)/2+D39*(Parameters!$D$7+($B40-1)*Parameters!$D$33)*P40+E39*(Parameters!$D$8+($B40-1)*Parameters!$D$34)*(P40+Q40)/2</f>
        <v>113350616.88808253</v>
      </c>
      <c r="U40" s="4">
        <f>C39*(Parameters!$E$6+($B40-1)*Parameters!$E$32)*(O40+Q40)/2+D39*(Parameters!$E$7+($B40-1)*Parameters!$E$33)*(P40+Q40)/2+E39*(Parameters!$E$8+($B40-1)*Parameters!$E$34)*Q40</f>
        <v>308607176.74227685</v>
      </c>
      <c r="V40" s="4">
        <f>C39*(Parameters!$F$6+($B40-1)*Parameters!$F$32)*(O40/2+R40)+D39*(Parameters!$F$7+($B40-1)*Parameters!$F$33)*(P40/2+R40)+E39*(Parameters!$F$8+($B40-1)*Parameters!$F$34)*(Q40/2+R40)</f>
        <v>66176634.77485913</v>
      </c>
      <c r="W40" s="39">
        <f t="shared" si="5"/>
        <v>590299853.80949998</v>
      </c>
      <c r="X40">
        <f>X39/(1+Parameters!$B$26)</f>
        <v>0.34681657013125372</v>
      </c>
      <c r="Y40" s="4">
        <f t="shared" si="6"/>
        <v>204725770.64719126</v>
      </c>
      <c r="Z40" s="7">
        <f t="shared" si="7"/>
        <v>413.67071916030551</v>
      </c>
    </row>
    <row r="41" spans="2:26" x14ac:dyDescent="0.25">
      <c r="B41">
        <v>28</v>
      </c>
      <c r="C41" s="39" cm="1">
        <f t="array" ref="C41">SUMPRODUCT($C40:$F40,TRANSPOSE(Parameters!C$6:C$9))+($B41-1)*SUMPRODUCT($C40:$F40,TRANSPOSE(Parameters!C$32:C$35))</f>
        <v>393479.6050554543</v>
      </c>
      <c r="D41" s="40" cm="1">
        <f t="array" ref="D41">SUMPRODUCT($C40:$F40,TRANSPOSE(Parameters!D$6:D$9))+($B41-1)*SUMPRODUCT($C40:$F40,TRANSPOSE(Parameters!D$32:D$35))</f>
        <v>63440.618139861981</v>
      </c>
      <c r="E41" s="40" cm="1">
        <f t="array" ref="E41">SUMPRODUCT($C40:$F40,TRANSPOSE(Parameters!E$6:E$9))+($B41-1)*SUMPRODUCT($C40:$F40,TRANSPOSE(Parameters!E$32:E$35))</f>
        <v>16614.948347124344</v>
      </c>
      <c r="F41" s="41" cm="1">
        <f t="array" ref="F41">SUMPRODUCT($C40:$F40,TRANSPOSE(Parameters!F$6:F$9))+($B41-1)*SUMPRODUCT($C40:$F40,TRANSPOSE(Parameters!F$32:F$35))</f>
        <v>526464.82845755981</v>
      </c>
      <c r="G41" s="4">
        <f t="shared" si="1"/>
        <v>473535.1715424406</v>
      </c>
      <c r="H41" s="4">
        <f t="shared" si="2"/>
        <v>10462.196689427714</v>
      </c>
      <c r="I41" s="47">
        <f>I40*(1+Parameters!$B$24)</f>
        <v>85.344323832055295</v>
      </c>
      <c r="J41" s="48">
        <f>J40*(1+Parameters!$B$24)</f>
        <v>341.37729532822118</v>
      </c>
      <c r="K41" s="48">
        <f>K40*(1+Parameters!$B$24)</f>
        <v>5120.6594299233175</v>
      </c>
      <c r="L41" s="49">
        <f>L40*(1+Parameters!$B$24)</f>
        <v>426.72161916027648</v>
      </c>
      <c r="M41" s="2">
        <f>M40*(1+Parameters!$B$25)</f>
        <v>933.36408058539394</v>
      </c>
      <c r="N41" s="2">
        <f>N40*(1+Parameters!$B$25)</f>
        <v>22400.737934049459</v>
      </c>
      <c r="O41" s="47">
        <f t="shared" si="0"/>
        <v>85.344323832055295</v>
      </c>
      <c r="P41" s="48">
        <f t="shared" si="3"/>
        <v>1274.7413759136152</v>
      </c>
      <c r="Q41" s="48">
        <f t="shared" si="3"/>
        <v>27521.397363972777</v>
      </c>
      <c r="R41" s="49">
        <f t="shared" si="4"/>
        <v>426.72161916027648</v>
      </c>
      <c r="S41" s="4">
        <f>C40*(Parameters!$C$6+($B41-1)*Parameters!$C$32)*O41+D40*(Parameters!$C$7+($B41-1)*Parameters!$C$33)*(O41+P41)/2+E40*(Parameters!$C$8+($B41-1)*Parameters!$C$34)*(O41+Q41)/2</f>
        <v>102517143.9136399</v>
      </c>
      <c r="T41" s="4">
        <f>C40*(Parameters!$D$6+($B41-1)*Parameters!$D$32)*(O41+P41)/2+D40*(Parameters!$D$7+($B41-1)*Parameters!$D$33)*P41+E40*(Parameters!$D$8+($B41-1)*Parameters!$D$34)*(P41+Q41)/2</f>
        <v>113792607.95726961</v>
      </c>
      <c r="U41" s="4">
        <f>C40*(Parameters!$E$6+($B41-1)*Parameters!$E$32)*(O41+Q41)/2+D40*(Parameters!$E$7+($B41-1)*Parameters!$E$33)*(P41+Q41)/2+E40*(Parameters!$E$8+($B41-1)*Parameters!$E$34)*Q41</f>
        <v>307324649.33602738</v>
      </c>
      <c r="V41" s="4">
        <f>C40*(Parameters!$F$6+($B41-1)*Parameters!$F$32)*(O41/2+R41)+D40*(Parameters!$F$7+($B41-1)*Parameters!$F$33)*(P41/2+R41)+E40*(Parameters!$F$8+($B41-1)*Parameters!$F$34)*(Q41/2+R41)</f>
        <v>65343783.129085265</v>
      </c>
      <c r="W41" s="39">
        <f t="shared" si="5"/>
        <v>588978184.33602214</v>
      </c>
      <c r="X41">
        <f>X40/(1+Parameters!$B$26)</f>
        <v>0.33347747128005162</v>
      </c>
      <c r="Y41" s="4">
        <f t="shared" si="6"/>
        <v>196410955.55149278</v>
      </c>
      <c r="Z41" s="7">
        <f t="shared" si="7"/>
        <v>405.80996601080341</v>
      </c>
    </row>
    <row r="42" spans="2:26" x14ac:dyDescent="0.25">
      <c r="B42">
        <v>29</v>
      </c>
      <c r="C42" s="39" cm="1">
        <f t="array" ref="C42">SUMPRODUCT($C41:$F41,TRANSPOSE(Parameters!C$6:C$9))+($B42-1)*SUMPRODUCT($C41:$F41,TRANSPOSE(Parameters!C$32:C$35))</f>
        <v>386074.99052312871</v>
      </c>
      <c r="D42" s="40" cm="1">
        <f t="array" ref="D42">SUMPRODUCT($C41:$F41,TRANSPOSE(Parameters!D$6:D$9))+($B42-1)*SUMPRODUCT($C41:$F41,TRANSPOSE(Parameters!D$32:D$35))</f>
        <v>61587.008187454252</v>
      </c>
      <c r="E42" s="40" cm="1">
        <f t="array" ref="E42">SUMPRODUCT($C41:$F41,TRANSPOSE(Parameters!E$6:E$9))+($B42-1)*SUMPRODUCT($C41:$F41,TRANSPOSE(Parameters!E$32:E$35))</f>
        <v>15831.59786322248</v>
      </c>
      <c r="F42" s="41" cm="1">
        <f t="array" ref="F42">SUMPRODUCT($C41:$F41,TRANSPOSE(Parameters!F$6:F$9))+($B42-1)*SUMPRODUCT($C41:$F41,TRANSPOSE(Parameters!F$32:F$35))</f>
        <v>536506.40342619503</v>
      </c>
      <c r="G42" s="4">
        <f t="shared" si="1"/>
        <v>463493.59657380544</v>
      </c>
      <c r="H42" s="4">
        <f t="shared" si="2"/>
        <v>10041.574968635221</v>
      </c>
      <c r="I42" s="47">
        <f>I41*(1+Parameters!$B$24)</f>
        <v>87.051210308696398</v>
      </c>
      <c r="J42" s="48">
        <f>J41*(1+Parameters!$B$24)</f>
        <v>348.20484123478559</v>
      </c>
      <c r="K42" s="48">
        <f>K41*(1+Parameters!$B$24)</f>
        <v>5223.0726185217836</v>
      </c>
      <c r="L42" s="49">
        <f>L41*(1+Parameters!$B$24)</f>
        <v>435.25605154348199</v>
      </c>
      <c r="M42" s="2">
        <f>M41*(1+Parameters!$B$25)</f>
        <v>980.03228461466369</v>
      </c>
      <c r="N42" s="2">
        <f>N41*(1+Parameters!$B$25)</f>
        <v>23520.774830751932</v>
      </c>
      <c r="O42" s="47">
        <f t="shared" si="0"/>
        <v>87.051210308696398</v>
      </c>
      <c r="P42" s="48">
        <f t="shared" si="3"/>
        <v>1328.2371258494493</v>
      </c>
      <c r="Q42" s="48">
        <f t="shared" si="3"/>
        <v>28743.847449273715</v>
      </c>
      <c r="R42" s="49">
        <f t="shared" si="4"/>
        <v>435.25605154348199</v>
      </c>
      <c r="S42" s="4">
        <f>C41*(Parameters!$C$6+($B42-1)*Parameters!$C$32)*O42+D41*(Parameters!$C$7+($B42-1)*Parameters!$C$33)*(O42+P42)/2+E41*(Parameters!$C$8+($B42-1)*Parameters!$C$34)*(O42+Q42)/2</f>
        <v>102895701.93411833</v>
      </c>
      <c r="T42" s="4">
        <f>C41*(Parameters!$D$6+($B42-1)*Parameters!$D$32)*(O42+P42)/2+D41*(Parameters!$D$7+($B42-1)*Parameters!$D$33)*P42+E41*(Parameters!$D$8+($B42-1)*Parameters!$D$34)*(P42+Q42)/2</f>
        <v>114252193.78399014</v>
      </c>
      <c r="U42" s="4">
        <f>C41*(Parameters!$E$6+($B42-1)*Parameters!$E$32)*(O42+Q42)/2+D41*(Parameters!$E$7+($B42-1)*Parameters!$E$33)*(P42+Q42)/2+E41*(Parameters!$E$8+($B42-1)*Parameters!$E$34)*Q42</f>
        <v>305994296.20128459</v>
      </c>
      <c r="V42" s="4">
        <f>C41*(Parameters!$F$6+($B42-1)*Parameters!$F$32)*(O42/2+R42)+D41*(Parameters!$F$7+($B42-1)*Parameters!$F$33)*(P42/2+R42)+E41*(Parameters!$F$8+($B42-1)*Parameters!$F$34)*(Q42/2+R42)</f>
        <v>64511504.661540359</v>
      </c>
      <c r="W42" s="39">
        <f t="shared" si="5"/>
        <v>587653696.58093345</v>
      </c>
      <c r="X42">
        <f>X41/(1+Parameters!$B$26)</f>
        <v>0.32065141469235731</v>
      </c>
      <c r="Y42" s="4">
        <f t="shared" si="6"/>
        <v>188431989.15786961</v>
      </c>
      <c r="Z42" s="7">
        <f t="shared" si="7"/>
        <v>397.92606860456061</v>
      </c>
    </row>
    <row r="43" spans="2:26" x14ac:dyDescent="0.25">
      <c r="B43">
        <v>30</v>
      </c>
      <c r="C43" s="39" cm="1">
        <f t="array" ref="C43">SUMPRODUCT($C42:$F42,TRANSPOSE(Parameters!C$6:C$9))+($B43-1)*SUMPRODUCT($C42:$F42,TRANSPOSE(Parameters!C$32:C$35))</f>
        <v>378968.57601723459</v>
      </c>
      <c r="D43" s="40" cm="1">
        <f t="array" ref="D43">SUMPRODUCT($C42:$F42,TRANSPOSE(Parameters!D$6:D$9))+($B43-1)*SUMPRODUCT($C42:$F42,TRANSPOSE(Parameters!D$32:D$35))</f>
        <v>59805.317054798303</v>
      </c>
      <c r="E43" s="40" cm="1">
        <f t="array" ref="E43">SUMPRODUCT($C42:$F42,TRANSPOSE(Parameters!E$6:E$9))+($B43-1)*SUMPRODUCT($C42:$F42,TRANSPOSE(Parameters!E$32:E$35))</f>
        <v>15079.692676506827</v>
      </c>
      <c r="F43" s="41" cm="1">
        <f t="array" ref="F43">SUMPRODUCT($C42:$F42,TRANSPOSE(Parameters!F$6:F$9))+($B43-1)*SUMPRODUCT($C42:$F42,TRANSPOSE(Parameters!F$32:F$35))</f>
        <v>546146.41425146069</v>
      </c>
      <c r="G43" s="4">
        <f t="shared" si="1"/>
        <v>453853.58574853971</v>
      </c>
      <c r="H43" s="4">
        <f t="shared" si="2"/>
        <v>9640.0108252656646</v>
      </c>
      <c r="I43" s="47">
        <f>I42*(1+Parameters!$B$24)</f>
        <v>88.79223451487033</v>
      </c>
      <c r="J43" s="48">
        <f>J42*(1+Parameters!$B$24)</f>
        <v>355.16893805948132</v>
      </c>
      <c r="K43" s="48">
        <f>K42*(1+Parameters!$B$24)</f>
        <v>5327.5340708922195</v>
      </c>
      <c r="L43" s="49">
        <f>L42*(1+Parameters!$B$24)</f>
        <v>443.96117257435162</v>
      </c>
      <c r="M43" s="2">
        <f>M42*(1+Parameters!$B$25)</f>
        <v>1029.0338988453968</v>
      </c>
      <c r="N43" s="2">
        <f>N42*(1+Parameters!$B$25)</f>
        <v>24696.813572289531</v>
      </c>
      <c r="O43" s="47">
        <f t="shared" si="0"/>
        <v>88.79223451487033</v>
      </c>
      <c r="P43" s="48">
        <f t="shared" si="3"/>
        <v>1384.202836904878</v>
      </c>
      <c r="Q43" s="48">
        <f t="shared" si="3"/>
        <v>30024.347643181751</v>
      </c>
      <c r="R43" s="49">
        <f t="shared" si="4"/>
        <v>443.96117257435162</v>
      </c>
      <c r="S43" s="4">
        <f>C42*(Parameters!$C$6+($B43-1)*Parameters!$C$32)*O43+D42*(Parameters!$C$7+($B43-1)*Parameters!$C$33)*(O43+P43)/2+E42*(Parameters!$C$8+($B43-1)*Parameters!$C$34)*(O43+Q43)/2</f>
        <v>103299622.58084191</v>
      </c>
      <c r="T43" s="4">
        <f>C42*(Parameters!$D$6+($B43-1)*Parameters!$D$32)*(O43+P43)/2+D42*(Parameters!$D$7+($B43-1)*Parameters!$D$33)*P43+E42*(Parameters!$D$8+($B43-1)*Parameters!$D$34)*(P43+Q43)/2</f>
        <v>114726810.82984543</v>
      </c>
      <c r="U43" s="4">
        <f>C42*(Parameters!$E$6+($B43-1)*Parameters!$E$32)*(O43+Q43)/2+D42*(Parameters!$E$7+($B43-1)*Parameters!$E$33)*(P43+Q43)/2+E42*(Parameters!$E$8+($B43-1)*Parameters!$E$34)*Q43</f>
        <v>304602439.63260537</v>
      </c>
      <c r="V43" s="4">
        <f>C42*(Parameters!$F$6+($B43-1)*Parameters!$F$32)*(O43/2+R43)+D42*(Parameters!$F$7+($B43-1)*Parameters!$F$33)*(P43/2+R43)+E42*(Parameters!$F$8+($B43-1)*Parameters!$F$34)*(Q43/2+R43)</f>
        <v>63677348.475010879</v>
      </c>
      <c r="W43" s="39">
        <f t="shared" si="5"/>
        <v>586306221.51830363</v>
      </c>
      <c r="X43">
        <f>X42/(1+Parameters!$B$26)</f>
        <v>0.3083186679734205</v>
      </c>
      <c r="Y43" s="4">
        <f t="shared" si="6"/>
        <v>180769153.2430526</v>
      </c>
      <c r="Z43" s="7">
        <f t="shared" si="7"/>
        <v>390.01434880507009</v>
      </c>
    </row>
    <row r="44" spans="2:26" x14ac:dyDescent="0.25">
      <c r="W44" s="2"/>
      <c r="Y44" s="2"/>
    </row>
    <row r="45" spans="2:26" x14ac:dyDescent="0.25">
      <c r="G45" s="5"/>
      <c r="W45" s="2"/>
      <c r="Y45" s="2"/>
      <c r="Z45" s="7"/>
    </row>
  </sheetData>
  <mergeCells count="8">
    <mergeCell ref="Z11:Z12"/>
    <mergeCell ref="Y11:Y12"/>
    <mergeCell ref="I11:L11"/>
    <mergeCell ref="M11:N11"/>
    <mergeCell ref="O11:R11"/>
    <mergeCell ref="S11:V11"/>
    <mergeCell ref="W11:W12"/>
    <mergeCell ref="X11:X1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B3C7-9CCF-464A-BF5E-84D7414A01E3}">
  <dimension ref="B5:AM42"/>
  <sheetViews>
    <sheetView topLeftCell="AC3" workbookViewId="0">
      <selection activeCell="AO3" sqref="AO3"/>
    </sheetView>
  </sheetViews>
  <sheetFormatPr defaultRowHeight="12.5" x14ac:dyDescent="0.25"/>
  <cols>
    <col min="3" max="3" width="11.26953125" bestFit="1" customWidth="1"/>
    <col min="19" max="19" width="16.54296875" bestFit="1" customWidth="1"/>
    <col min="20" max="20" width="19.7265625" bestFit="1" customWidth="1"/>
    <col min="21" max="21" width="11.26953125" bestFit="1" customWidth="1"/>
    <col min="30" max="30" width="10.26953125" bestFit="1" customWidth="1"/>
    <col min="32" max="33" width="14.1796875" bestFit="1" customWidth="1"/>
    <col min="34" max="34" width="17.7265625" bestFit="1" customWidth="1"/>
    <col min="35" max="36" width="12.26953125" bestFit="1" customWidth="1"/>
    <col min="38" max="38" width="16.54296875" bestFit="1" customWidth="1"/>
    <col min="39" max="39" width="18.1796875" bestFit="1" customWidth="1"/>
    <col min="41" max="41" width="10" bestFit="1" customWidth="1"/>
  </cols>
  <sheetData>
    <row r="5" spans="2:39" x14ac:dyDescent="0.25">
      <c r="C5" s="14" t="s">
        <v>54</v>
      </c>
    </row>
    <row r="7" spans="2:39" x14ac:dyDescent="0.25">
      <c r="AL7" s="15"/>
    </row>
    <row r="9" spans="2:39" x14ac:dyDescent="0.25">
      <c r="AL9" t="s">
        <v>53</v>
      </c>
    </row>
    <row r="10" spans="2:39" x14ac:dyDescent="0.25">
      <c r="U10" s="5">
        <f>SUM(U13:U42)</f>
        <v>20149311.59260989</v>
      </c>
      <c r="AL10" s="15">
        <f>SUM(AL13:AL42)</f>
        <v>10154299843.627127</v>
      </c>
    </row>
    <row r="11" spans="2:39" x14ac:dyDescent="0.25">
      <c r="C11" s="64" t="s">
        <v>58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 t="s">
        <v>28</v>
      </c>
      <c r="P11" s="64"/>
      <c r="Q11" s="64"/>
      <c r="R11" s="64"/>
      <c r="S11" s="10"/>
      <c r="T11" s="10"/>
      <c r="U11" s="10"/>
      <c r="V11" s="64" t="s">
        <v>4</v>
      </c>
      <c r="W11" s="64"/>
      <c r="X11" s="64"/>
      <c r="Y11" s="64"/>
      <c r="Z11" s="64" t="s">
        <v>14</v>
      </c>
      <c r="AA11" s="64"/>
      <c r="AB11" s="64" t="s">
        <v>15</v>
      </c>
      <c r="AC11" s="64"/>
      <c r="AD11" s="64"/>
      <c r="AE11" s="64"/>
      <c r="AF11" s="64" t="s">
        <v>59</v>
      </c>
      <c r="AG11" s="64"/>
      <c r="AH11" s="64"/>
      <c r="AI11" s="64"/>
    </row>
    <row r="12" spans="2:39" x14ac:dyDescent="0.25">
      <c r="B12" t="s">
        <v>10</v>
      </c>
      <c r="C12" t="s">
        <v>39</v>
      </c>
      <c r="D12" t="s">
        <v>40</v>
      </c>
      <c r="E12" t="s">
        <v>41</v>
      </c>
      <c r="F12" t="s">
        <v>42</v>
      </c>
      <c r="G12" t="s">
        <v>45</v>
      </c>
      <c r="H12" t="s">
        <v>44</v>
      </c>
      <c r="I12" t="s">
        <v>46</v>
      </c>
      <c r="J12" t="s">
        <v>47</v>
      </c>
      <c r="K12" t="s">
        <v>43</v>
      </c>
      <c r="L12" t="s">
        <v>48</v>
      </c>
      <c r="M12" t="s">
        <v>49</v>
      </c>
      <c r="N12" t="s">
        <v>50</v>
      </c>
      <c r="O12" t="s">
        <v>1</v>
      </c>
      <c r="P12" t="s">
        <v>3</v>
      </c>
      <c r="Q12" t="s">
        <v>18</v>
      </c>
      <c r="R12" t="s">
        <v>2</v>
      </c>
      <c r="S12" t="s">
        <v>55</v>
      </c>
      <c r="T12" t="s">
        <v>56</v>
      </c>
      <c r="U12" t="s">
        <v>13</v>
      </c>
      <c r="V12" t="s">
        <v>1</v>
      </c>
      <c r="W12" t="s">
        <v>3</v>
      </c>
      <c r="X12" t="s">
        <v>18</v>
      </c>
      <c r="Y12" t="s">
        <v>2</v>
      </c>
      <c r="Z12" t="s">
        <v>3</v>
      </c>
      <c r="AA12" t="s">
        <v>18</v>
      </c>
      <c r="AB12" t="s">
        <v>1</v>
      </c>
      <c r="AC12" t="s">
        <v>3</v>
      </c>
      <c r="AD12" t="s">
        <v>18</v>
      </c>
      <c r="AE12" t="s">
        <v>2</v>
      </c>
      <c r="AF12" t="s">
        <v>1</v>
      </c>
      <c r="AG12" t="s">
        <v>3</v>
      </c>
      <c r="AH12" t="s">
        <v>18</v>
      </c>
      <c r="AI12" t="s">
        <v>2</v>
      </c>
      <c r="AJ12" t="s">
        <v>19</v>
      </c>
      <c r="AK12" t="s">
        <v>0</v>
      </c>
      <c r="AL12" t="s">
        <v>51</v>
      </c>
      <c r="AM12" t="s">
        <v>52</v>
      </c>
    </row>
    <row r="13" spans="2:39" x14ac:dyDescent="0.25">
      <c r="B13">
        <v>1</v>
      </c>
      <c r="C13" s="13">
        <f>Parameters!$B$12*(Parameters!C$6+($B13-1)*Parameters!C$32)</f>
        <v>800000</v>
      </c>
      <c r="D13" s="13">
        <f>Parameters!$B$12*(Parameters!D$6+($B13-1)*Parameters!D$32)</f>
        <v>160000</v>
      </c>
      <c r="E13" s="13">
        <f>Parameters!$B$12*(Parameters!E$6+($B13-1)*Parameters!E$32)</f>
        <v>30000</v>
      </c>
      <c r="F13" s="13">
        <f>Parameters!$B$12*(Parameters!F$6+($B13-1)*Parameters!F$32)</f>
        <v>10000</v>
      </c>
      <c r="O13" s="5">
        <f t="shared" ref="O13:R14" si="0">C13+G13+K13</f>
        <v>800000</v>
      </c>
      <c r="P13" s="5">
        <f t="shared" si="0"/>
        <v>160000</v>
      </c>
      <c r="Q13" s="5">
        <f t="shared" si="0"/>
        <v>30000</v>
      </c>
      <c r="R13" s="5">
        <f t="shared" si="0"/>
        <v>10000</v>
      </c>
      <c r="S13" s="5">
        <f>SUM($R$13:R13)</f>
        <v>10000</v>
      </c>
      <c r="T13" s="5">
        <f>SUM(O13:Q13,S13)</f>
        <v>1000000</v>
      </c>
      <c r="U13" s="5">
        <f>SUM(O13:Q13)</f>
        <v>990000</v>
      </c>
      <c r="V13" s="13">
        <f>Parameters!B15</f>
        <v>50</v>
      </c>
      <c r="W13" s="13">
        <f>Parameters!B16</f>
        <v>200</v>
      </c>
      <c r="X13" s="13">
        <f>Parameters!B17</f>
        <v>3000</v>
      </c>
      <c r="Y13" s="13">
        <f>Parameters!B18</f>
        <v>250</v>
      </c>
      <c r="Z13" s="13">
        <f>Parameters!B37</f>
        <v>250</v>
      </c>
      <c r="AA13" s="13">
        <f>Parameters!B38</f>
        <v>6000</v>
      </c>
      <c r="AB13" s="2">
        <f>V13</f>
        <v>50</v>
      </c>
      <c r="AC13" s="2">
        <f>W13+Z13</f>
        <v>450</v>
      </c>
      <c r="AD13" s="2">
        <f>X13+AA13</f>
        <v>9000</v>
      </c>
      <c r="AE13" s="2">
        <f>Y13</f>
        <v>250</v>
      </c>
      <c r="AF13" s="4">
        <f t="shared" ref="AF13:AF42" si="1">C13*AB13+G13*(AB13+AC13)/2+K13*(AB13+AD13)/2</f>
        <v>40000000</v>
      </c>
      <c r="AG13" s="4">
        <f t="shared" ref="AG13:AG42" si="2">D13*(AB13+AC13)/2+H13*AC13+L13*(AC13+AD13)/2</f>
        <v>40000000</v>
      </c>
      <c r="AH13" s="4">
        <f t="shared" ref="AH13:AH42" si="3">E13*(AB13+AD13)/2+I13*(AC13+AD13)/2+M13*AD13</f>
        <v>135750000</v>
      </c>
      <c r="AI13" s="4">
        <f t="shared" ref="AI13:AI42" si="4">(F13*AB13+J13*AC13+N13*AD13)/2+R13*AE13</f>
        <v>2750000</v>
      </c>
      <c r="AJ13" s="5">
        <f>SUM(AF13:AI13)</f>
        <v>218500000</v>
      </c>
      <c r="AK13" s="14">
        <f>1/(1+Parameters!$B$26)</f>
        <v>0.96153846153846145</v>
      </c>
      <c r="AL13" s="11">
        <f>AK13*AJ13</f>
        <v>210096153.84615383</v>
      </c>
      <c r="AM13" s="2">
        <f>AL13/Parameters!$B$12</f>
        <v>210.09615384615384</v>
      </c>
    </row>
    <row r="14" spans="2:39" x14ac:dyDescent="0.25">
      <c r="B14">
        <v>2</v>
      </c>
      <c r="C14" s="12">
        <f>$O13*(Parameters!C$6+($B14-1)*Parameters!C$32)</f>
        <v>641440</v>
      </c>
      <c r="D14" s="12">
        <f>$O13*(Parameters!D$6+($B14-1)*Parameters!D$32)</f>
        <v>127040</v>
      </c>
      <c r="E14" s="12">
        <f>$O13*(Parameters!E$6+($B14-1)*Parameters!E$32)</f>
        <v>23560</v>
      </c>
      <c r="F14" s="12">
        <f>$O13*(Parameters!F$6+($B14-1)*Parameters!F$32)</f>
        <v>7960</v>
      </c>
      <c r="G14" s="12">
        <f>$P13*(Parameters!C$7+($B14-1)*Parameters!C$33)</f>
        <v>120104</v>
      </c>
      <c r="H14" s="12">
        <f>$P13*(Parameters!D$7+($B14-1)*Parameters!D$33)</f>
        <v>16080.000000000002</v>
      </c>
      <c r="I14" s="12">
        <f>$P13*(Parameters!E$7+($B14-1)*Parameters!E$33)</f>
        <v>15867.2</v>
      </c>
      <c r="J14" s="12">
        <f>$P13*(Parameters!F$7+($B14-1)*Parameters!F$33)</f>
        <v>7948.8</v>
      </c>
      <c r="K14" s="12">
        <f>$Q13*(Parameters!C$8+($B14-1)*Parameters!C$34)</f>
        <v>4515</v>
      </c>
      <c r="L14" s="12">
        <f>$Q13*(Parameters!D$8+($B14-1)*Parameters!D$34)</f>
        <v>7530</v>
      </c>
      <c r="M14" s="12">
        <f>$Q13*(Parameters!E$8+($B14-1)*Parameters!E$34)</f>
        <v>9015</v>
      </c>
      <c r="N14" s="12">
        <f>$Q13*(Parameters!F$8+($B14-1)*Parameters!F$34)</f>
        <v>8940</v>
      </c>
      <c r="O14" s="5">
        <f t="shared" si="0"/>
        <v>766059</v>
      </c>
      <c r="P14" s="5">
        <f t="shared" si="0"/>
        <v>150650</v>
      </c>
      <c r="Q14" s="5">
        <f t="shared" si="0"/>
        <v>48442.2</v>
      </c>
      <c r="R14" s="5">
        <f t="shared" si="0"/>
        <v>24848.799999999999</v>
      </c>
      <c r="S14" s="5">
        <f>SUM($R$13:R14)</f>
        <v>34848.800000000003</v>
      </c>
      <c r="T14" s="5">
        <f t="shared" ref="T14:T42" si="5">SUM(O14:Q14,S14)</f>
        <v>1000000</v>
      </c>
      <c r="U14" s="5">
        <f t="shared" ref="U14:U42" si="6">SUM(O14:Q14)</f>
        <v>965151.2</v>
      </c>
      <c r="V14" s="4">
        <f>V13*(1+Parameters!$B$24)</f>
        <v>51</v>
      </c>
      <c r="W14" s="4">
        <f>W13*(1+Parameters!$B$24)</f>
        <v>204</v>
      </c>
      <c r="X14" s="4">
        <f>X13*(1+Parameters!$B$24)</f>
        <v>3060</v>
      </c>
      <c r="Y14" s="4">
        <f>Y13*(1+Parameters!$B$24)</f>
        <v>255</v>
      </c>
      <c r="Z14" s="4">
        <f>Z13*(1+Parameters!$B$25)</f>
        <v>262.5</v>
      </c>
      <c r="AA14" s="4">
        <f>AA13*(1+Parameters!$B$25)</f>
        <v>6300</v>
      </c>
      <c r="AB14" s="2">
        <f t="shared" ref="AB14:AB42" si="7">V14</f>
        <v>51</v>
      </c>
      <c r="AC14" s="2">
        <f t="shared" ref="AC14:AD42" si="8">W14+Z14</f>
        <v>466.5</v>
      </c>
      <c r="AD14" s="2">
        <f t="shared" si="8"/>
        <v>9360</v>
      </c>
      <c r="AE14" s="2">
        <f t="shared" ref="AE14:AE42" si="9">Y14</f>
        <v>255</v>
      </c>
      <c r="AF14" s="4">
        <f t="shared" si="1"/>
        <v>85035682.5</v>
      </c>
      <c r="AG14" s="4">
        <f t="shared" si="2"/>
        <v>77369692.5</v>
      </c>
      <c r="AH14" s="4">
        <f t="shared" si="3"/>
        <v>273201500.39999998</v>
      </c>
      <c r="AI14" s="4">
        <f t="shared" si="4"/>
        <v>50232681.600000001</v>
      </c>
      <c r="AJ14" s="5">
        <f t="shared" ref="AJ14:AJ42" si="10">SUM(AF14:AI14)</f>
        <v>485839557</v>
      </c>
      <c r="AK14">
        <f>AK13/(1+Parameters!$B$26)</f>
        <v>0.92455621301775137</v>
      </c>
      <c r="AL14" s="11">
        <f t="shared" ref="AL14:AL42" si="11">AK14*AJ14</f>
        <v>449185980.95414197</v>
      </c>
      <c r="AM14" s="2">
        <f t="shared" ref="AM14:AM42" si="12">AL14/SUM(O13:Q13)</f>
        <v>453.72321308499187</v>
      </c>
    </row>
    <row r="15" spans="2:39" x14ac:dyDescent="0.25">
      <c r="B15">
        <v>3</v>
      </c>
      <c r="C15" s="12">
        <f>$O14*(Parameters!C$6+$B14*Parameters!C$32)</f>
        <v>615605.01240000012</v>
      </c>
      <c r="D15" s="12">
        <f>$O14*(Parameters!D$6+$B14*Parameters!D$32)</f>
        <v>120730.89839999999</v>
      </c>
      <c r="E15" s="12">
        <f>$O14*(Parameters!E$6+$B14*Parameters!E$32)</f>
        <v>22139.105100000001</v>
      </c>
      <c r="F15" s="12">
        <f>$O14*(Parameters!F$6+$B14*Parameters!F$32)</f>
        <v>7583.9841000000006</v>
      </c>
      <c r="G15" s="12">
        <f>$P14*(Parameters!C$7+$B14*Parameters!C$33)</f>
        <v>113183.345</v>
      </c>
      <c r="H15" s="12">
        <f>$P14*(Parameters!D$7+$B14*Parameters!D$33)</f>
        <v>15215.650000000001</v>
      </c>
      <c r="I15" s="12">
        <f>$P14*(Parameters!E$7+$B14*Parameters!E$33)</f>
        <v>14814.921000000002</v>
      </c>
      <c r="J15" s="12">
        <f>$P14*(Parameters!F$7+$B14*Parameters!F$33)</f>
        <v>7436.0839999999998</v>
      </c>
      <c r="K15" s="12">
        <f>$Q14*(Parameters!C$8+$B14*Parameters!C$34)</f>
        <v>7314.7721999999994</v>
      </c>
      <c r="L15" s="12">
        <f>$Q14*(Parameters!D$8+$B14*Parameters!D$34)</f>
        <v>12207.4344</v>
      </c>
      <c r="M15" s="12">
        <f>$Q14*(Parameters!E$8+$B14*Parameters!E$34)</f>
        <v>14581.102199999999</v>
      </c>
      <c r="N15" s="12">
        <f>$Q14*(Parameters!F$8+$B14*Parameters!F$34)</f>
        <v>14338.891199999998</v>
      </c>
      <c r="O15" s="5">
        <f t="shared" ref="O15:Q42" si="13">C15+G15+K15</f>
        <v>736103.1296000001</v>
      </c>
      <c r="P15" s="5">
        <f t="shared" si="13"/>
        <v>148153.9828</v>
      </c>
      <c r="Q15" s="5">
        <f t="shared" si="13"/>
        <v>51535.128300000004</v>
      </c>
      <c r="R15" s="5">
        <f t="shared" ref="R15:R42" si="14">N15+J15+F15</f>
        <v>29358.959299999999</v>
      </c>
      <c r="S15" s="5">
        <f>SUM($R$13:R15)</f>
        <v>64207.759300000005</v>
      </c>
      <c r="T15" s="5">
        <f t="shared" si="5"/>
        <v>1000000.0000000001</v>
      </c>
      <c r="U15" s="5">
        <f t="shared" si="6"/>
        <v>935792.24070000008</v>
      </c>
      <c r="V15" s="4">
        <f>V14*(1+Parameters!$B$24)</f>
        <v>52.02</v>
      </c>
      <c r="W15" s="4">
        <f>W14*(1+Parameters!$B$24)</f>
        <v>208.08</v>
      </c>
      <c r="X15" s="4">
        <f>X14*(1+Parameters!$B$24)</f>
        <v>3121.2000000000003</v>
      </c>
      <c r="Y15" s="4">
        <f>Y14*(1+Parameters!$B$24)</f>
        <v>260.10000000000002</v>
      </c>
      <c r="Z15" s="4">
        <f>Z14*(1+Parameters!$B$25)</f>
        <v>275.625</v>
      </c>
      <c r="AA15" s="4">
        <f>AA14*(1+Parameters!$B$25)</f>
        <v>6615</v>
      </c>
      <c r="AB15" s="2">
        <f t="shared" si="7"/>
        <v>52.02</v>
      </c>
      <c r="AC15" s="2">
        <f t="shared" si="8"/>
        <v>483.70500000000004</v>
      </c>
      <c r="AD15" s="2">
        <f t="shared" si="8"/>
        <v>9736.2000000000007</v>
      </c>
      <c r="AE15" s="2">
        <f t="shared" si="9"/>
        <v>260.10000000000002</v>
      </c>
      <c r="AF15" s="4">
        <f t="shared" si="1"/>
        <v>98140646.266852513</v>
      </c>
      <c r="AG15" s="4">
        <f t="shared" si="2"/>
        <v>102078576.186786</v>
      </c>
      <c r="AH15" s="4">
        <f t="shared" si="3"/>
        <v>326019285.50185353</v>
      </c>
      <c r="AI15" s="4">
        <f t="shared" si="4"/>
        <v>79435116.496701002</v>
      </c>
      <c r="AJ15" s="5">
        <f t="shared" si="10"/>
        <v>605673624.45219302</v>
      </c>
      <c r="AK15">
        <f>AK14/(1+Parameters!$B$26)</f>
        <v>0.88899635867091475</v>
      </c>
      <c r="AL15" s="11">
        <f t="shared" si="11"/>
        <v>538441646.68101466</v>
      </c>
      <c r="AM15" s="2">
        <f t="shared" si="12"/>
        <v>557.88320698457892</v>
      </c>
    </row>
    <row r="16" spans="2:39" x14ac:dyDescent="0.25">
      <c r="B16">
        <v>4</v>
      </c>
      <c r="C16" s="12">
        <f>$O15*(Parameters!C$6+$B15*Parameters!C$32)</f>
        <v>592857.46057984012</v>
      </c>
      <c r="D16" s="12">
        <f>$O15*(Parameters!D$6+$B15*Parameters!D$32)</f>
        <v>115126.52946944002</v>
      </c>
      <c r="E16" s="12">
        <f>$O15*(Parameters!E$6+$B15*Parameters!E$32)</f>
        <v>20868.523724160004</v>
      </c>
      <c r="F16" s="12">
        <f>$O15*(Parameters!F$6+$B15*Parameters!F$32)</f>
        <v>7250.6158265600006</v>
      </c>
      <c r="G16" s="12">
        <f>$P15*(Parameters!C$7+$B15*Parameters!C$33)</f>
        <v>111404.38736646</v>
      </c>
      <c r="H16" s="12">
        <f>$P15*(Parameters!D$7+$B15*Parameters!D$33)</f>
        <v>15037.629254200001</v>
      </c>
      <c r="I16" s="12">
        <f>$P15*(Parameters!E$7+$B15*Parameters!E$33)</f>
        <v>14446.494862828</v>
      </c>
      <c r="J16" s="12">
        <f>$P15*(Parameters!F$7+$B15*Parameters!F$33)</f>
        <v>7265.4713165120002</v>
      </c>
      <c r="K16" s="12">
        <f>$Q15*(Parameters!C$8+$B15*Parameters!C$34)</f>
        <v>7807.5719374500004</v>
      </c>
      <c r="L16" s="12">
        <f>$Q15*(Parameters!D$8+$B15*Parameters!D$34)</f>
        <v>13038.387459900001</v>
      </c>
      <c r="M16" s="12">
        <f>$Q15*(Parameters!E$8+$B15*Parameters!E$34)</f>
        <v>15537.84118245</v>
      </c>
      <c r="N16" s="12">
        <f>$Q15*(Parameters!F$8+$B15*Parameters!F$34)</f>
        <v>15151.327720200001</v>
      </c>
      <c r="O16" s="5">
        <f t="shared" si="13"/>
        <v>712069.41988375015</v>
      </c>
      <c r="P16" s="5">
        <f t="shared" si="13"/>
        <v>143202.54618354002</v>
      </c>
      <c r="Q16" s="5">
        <f t="shared" si="13"/>
        <v>50852.859769438008</v>
      </c>
      <c r="R16" s="5">
        <f t="shared" si="14"/>
        <v>29667.414863272003</v>
      </c>
      <c r="S16" s="5">
        <f>SUM($R$13:R16)</f>
        <v>93875.174163272008</v>
      </c>
      <c r="T16" s="5">
        <f t="shared" si="5"/>
        <v>1000000.0000000002</v>
      </c>
      <c r="U16" s="5">
        <f t="shared" si="6"/>
        <v>906124.82583672821</v>
      </c>
      <c r="V16" s="4">
        <f>V15*(1+Parameters!$B$24)</f>
        <v>53.060400000000001</v>
      </c>
      <c r="W16" s="4">
        <f>W15*(1+Parameters!$B$24)</f>
        <v>212.24160000000001</v>
      </c>
      <c r="X16" s="4">
        <f>X15*(1+Parameters!$B$24)</f>
        <v>3183.6240000000003</v>
      </c>
      <c r="Y16" s="4">
        <f>Y15*(1+Parameters!$B$24)</f>
        <v>265.30200000000002</v>
      </c>
      <c r="Z16" s="4">
        <f>Z15*(1+Parameters!$B$25)</f>
        <v>289.40625</v>
      </c>
      <c r="AA16" s="4">
        <f>AA15*(1+Parameters!$B$25)</f>
        <v>6945.75</v>
      </c>
      <c r="AB16" s="2">
        <f t="shared" si="7"/>
        <v>53.060400000000001</v>
      </c>
      <c r="AC16" s="2">
        <f t="shared" si="8"/>
        <v>501.64785000000001</v>
      </c>
      <c r="AD16" s="2">
        <f t="shared" si="8"/>
        <v>10129.374</v>
      </c>
      <c r="AE16" s="2">
        <f t="shared" si="9"/>
        <v>265.30200000000002</v>
      </c>
      <c r="AF16" s="4">
        <f t="shared" si="1"/>
        <v>102105764.91871887</v>
      </c>
      <c r="AG16" s="4">
        <f t="shared" si="2"/>
        <v>108780103.21723123</v>
      </c>
      <c r="AH16" s="4">
        <f t="shared" si="3"/>
        <v>340425292.68400836</v>
      </c>
      <c r="AI16" s="4">
        <f t="shared" si="4"/>
        <v>86622271.355876625</v>
      </c>
      <c r="AJ16" s="5">
        <f t="shared" si="10"/>
        <v>637933432.17583513</v>
      </c>
      <c r="AK16">
        <f>AK15/(1+Parameters!$B$26)</f>
        <v>0.85480419102972571</v>
      </c>
      <c r="AL16" s="11">
        <f t="shared" si="11"/>
        <v>545308171.4218812</v>
      </c>
      <c r="AM16" s="2">
        <f t="shared" si="12"/>
        <v>582.72354450596288</v>
      </c>
    </row>
    <row r="17" spans="2:39" x14ac:dyDescent="0.25">
      <c r="B17">
        <v>5</v>
      </c>
      <c r="C17" s="12">
        <f>$O16*(Parameters!C$6+$B16*Parameters!C$32)</f>
        <v>574782.43573016312</v>
      </c>
      <c r="D17" s="12">
        <f>$O16*(Parameters!D$6+$B16*Parameters!D$32)</f>
        <v>110513.17396595802</v>
      </c>
      <c r="E17" s="12">
        <f>$O16*(Parameters!E$6+$B16*Parameters!E$32)</f>
        <v>19795.529872768253</v>
      </c>
      <c r="F17" s="12">
        <f>$O16*(Parameters!F$6+$B16*Parameters!F$32)</f>
        <v>6978.2803148607509</v>
      </c>
      <c r="G17" s="12">
        <f>$P16*(Parameters!C$7+$B16*Parameters!C$33)</f>
        <v>107774.23625773222</v>
      </c>
      <c r="H17" s="12">
        <f>$P16*(Parameters!D$7+$B16*Parameters!D$33)</f>
        <v>14606.659710721084</v>
      </c>
      <c r="I17" s="12">
        <f>$P16*(Parameters!E$7+$B16*Parameters!E$33)</f>
        <v>13844.822165024649</v>
      </c>
      <c r="J17" s="12">
        <f>$P16*(Parameters!F$7+$B16*Parameters!F$33)</f>
        <v>6976.8280500620695</v>
      </c>
      <c r="K17" s="12">
        <f>$Q16*(Parameters!C$8+$B16*Parameters!C$34)</f>
        <v>7729.6346849545771</v>
      </c>
      <c r="L17" s="12">
        <f>$Q16*(Parameters!D$8+$B16*Parameters!D$34)</f>
        <v>12916.626381437254</v>
      </c>
      <c r="M17" s="12">
        <f>$Q16*(Parameters!E$8+$B16*Parameters!E$34)</f>
        <v>15357.563650370277</v>
      </c>
      <c r="N17" s="12">
        <f>$Q16*(Parameters!F$8+$B16*Parameters!F$34)</f>
        <v>14849.035052675898</v>
      </c>
      <c r="O17" s="5">
        <f t="shared" si="13"/>
        <v>690286.30667284993</v>
      </c>
      <c r="P17" s="5">
        <f t="shared" si="13"/>
        <v>138036.46005811635</v>
      </c>
      <c r="Q17" s="5">
        <f t="shared" si="13"/>
        <v>48997.915688163179</v>
      </c>
      <c r="R17" s="5">
        <f t="shared" si="14"/>
        <v>28804.143417598716</v>
      </c>
      <c r="S17" s="5">
        <f>SUM($R$13:R17)</f>
        <v>122679.31758087073</v>
      </c>
      <c r="T17" s="5">
        <f t="shared" si="5"/>
        <v>1000000.0000000001</v>
      </c>
      <c r="U17" s="5">
        <f t="shared" si="6"/>
        <v>877320.68241912941</v>
      </c>
      <c r="V17" s="4">
        <f>V16*(1+Parameters!$B$24)</f>
        <v>54.121608000000002</v>
      </c>
      <c r="W17" s="4">
        <f>W16*(1+Parameters!$B$24)</f>
        <v>216.48643200000001</v>
      </c>
      <c r="X17" s="4">
        <f>X16*(1+Parameters!$B$24)</f>
        <v>3247.2964800000004</v>
      </c>
      <c r="Y17" s="4">
        <f>Y16*(1+Parameters!$B$24)</f>
        <v>270.60804000000002</v>
      </c>
      <c r="Z17" s="4">
        <f>Z16*(1+Parameters!$B$25)</f>
        <v>303.87656250000003</v>
      </c>
      <c r="AA17" s="4">
        <f>AA16*(1+Parameters!$B$25)</f>
        <v>7293.0375000000004</v>
      </c>
      <c r="AB17" s="2">
        <f t="shared" si="7"/>
        <v>54.121608000000002</v>
      </c>
      <c r="AC17" s="2">
        <f t="shared" si="8"/>
        <v>520.36299450000001</v>
      </c>
      <c r="AD17" s="2">
        <f t="shared" si="8"/>
        <v>10540.333980000001</v>
      </c>
      <c r="AE17" s="2">
        <f t="shared" si="9"/>
        <v>270.60804000000002</v>
      </c>
      <c r="AF17" s="4">
        <f t="shared" si="1"/>
        <v>103011105.00061309</v>
      </c>
      <c r="AG17" s="4">
        <f t="shared" si="2"/>
        <v>110778268.76409167</v>
      </c>
      <c r="AH17" s="4">
        <f t="shared" si="3"/>
        <v>343301972.34958529</v>
      </c>
      <c r="AI17" s="4">
        <f t="shared" si="4"/>
        <v>88055606.606059179</v>
      </c>
      <c r="AJ17" s="5">
        <f t="shared" si="10"/>
        <v>645146952.72034919</v>
      </c>
      <c r="AK17">
        <f>AK16/(1+Parameters!$B$26)</f>
        <v>0.82192710675935166</v>
      </c>
      <c r="AL17" s="11">
        <f t="shared" si="11"/>
        <v>530263768.28404886</v>
      </c>
      <c r="AM17" s="2">
        <f t="shared" si="12"/>
        <v>585.19947049723078</v>
      </c>
    </row>
    <row r="18" spans="2:39" x14ac:dyDescent="0.25">
      <c r="B18">
        <v>6</v>
      </c>
      <c r="C18" s="12">
        <f>$O17*(Parameters!C$6+$B17*Parameters!C$32)</f>
        <v>558441.62209833565</v>
      </c>
      <c r="D18" s="12">
        <f>$O17*(Parameters!D$6+$B17*Parameters!D$32)</f>
        <v>106304.09122761889</v>
      </c>
      <c r="E18" s="12">
        <f>$O17*(Parameters!E$6+$B17*Parameters!E$32)</f>
        <v>18810.301856835162</v>
      </c>
      <c r="F18" s="12">
        <f>$O17*(Parameters!F$6+$B17*Parameters!F$32)</f>
        <v>6730.2914900602864</v>
      </c>
      <c r="G18" s="12">
        <f>$P17*(Parameters!C$7+$B17*Parameters!C$33)</f>
        <v>103975.96353877614</v>
      </c>
      <c r="H18" s="12">
        <f>$P17*(Parameters!D$7+$B17*Parameters!D$33)</f>
        <v>14148.737155956927</v>
      </c>
      <c r="I18" s="12">
        <f>$P17*(Parameters!E$7+$B17*Parameters!E$33)</f>
        <v>13230.794696570452</v>
      </c>
      <c r="J18" s="12">
        <f>$P17*(Parameters!F$7+$B17*Parameters!F$33)</f>
        <v>6680.9646668128325</v>
      </c>
      <c r="K18" s="12">
        <f>$Q17*(Parameters!C$8+$B17*Parameters!C$34)</f>
        <v>7472.1821424448844</v>
      </c>
      <c r="L18" s="12">
        <f>$Q17*(Parameters!D$8+$B17*Parameters!D$34)</f>
        <v>12494.468500481611</v>
      </c>
      <c r="M18" s="12">
        <f>$Q17*(Parameters!E$8+$B17*Parameters!E$34)</f>
        <v>14821.869495669362</v>
      </c>
      <c r="N18" s="12">
        <f>$Q17*(Parameters!F$8+$B17*Parameters!F$34)</f>
        <v>14209.395549567322</v>
      </c>
      <c r="O18" s="5">
        <f t="shared" si="13"/>
        <v>669889.76777955669</v>
      </c>
      <c r="P18" s="5">
        <f t="shared" si="13"/>
        <v>132947.29688405743</v>
      </c>
      <c r="Q18" s="5">
        <f t="shared" si="13"/>
        <v>46862.966049074981</v>
      </c>
      <c r="R18" s="5">
        <f t="shared" si="14"/>
        <v>27620.65170644044</v>
      </c>
      <c r="S18" s="5">
        <f>SUM($R$13:R18)</f>
        <v>150299.96928731116</v>
      </c>
      <c r="T18" s="5">
        <f t="shared" si="5"/>
        <v>1000000.0000000003</v>
      </c>
      <c r="U18" s="5">
        <f t="shared" si="6"/>
        <v>849700.03071268916</v>
      </c>
      <c r="V18" s="4">
        <f>V17*(1+Parameters!$B$24)</f>
        <v>55.204040160000005</v>
      </c>
      <c r="W18" s="4">
        <f>W17*(1+Parameters!$B$24)</f>
        <v>220.81616064000002</v>
      </c>
      <c r="X18" s="4">
        <f>X17*(1+Parameters!$B$24)</f>
        <v>3312.2424096000004</v>
      </c>
      <c r="Y18" s="4">
        <f>Y17*(1+Parameters!$B$24)</f>
        <v>276.0202008</v>
      </c>
      <c r="Z18" s="4">
        <f>Z17*(1+Parameters!$B$25)</f>
        <v>319.07039062500007</v>
      </c>
      <c r="AA18" s="4">
        <f>AA17*(1+Parameters!$B$25)</f>
        <v>7657.6893750000008</v>
      </c>
      <c r="AB18" s="2">
        <f t="shared" si="7"/>
        <v>55.204040160000005</v>
      </c>
      <c r="AC18" s="2">
        <f t="shared" si="8"/>
        <v>539.88655126500009</v>
      </c>
      <c r="AD18" s="2">
        <f t="shared" si="8"/>
        <v>10969.931784600001</v>
      </c>
      <c r="AE18" s="2">
        <f t="shared" si="9"/>
        <v>276.0202008</v>
      </c>
      <c r="AF18" s="4">
        <f t="shared" si="1"/>
        <v>102956704.06536984</v>
      </c>
      <c r="AG18" s="4">
        <f t="shared" si="2"/>
        <v>111173526.48952046</v>
      </c>
      <c r="AH18" s="4">
        <f t="shared" si="3"/>
        <v>342429985.42423403</v>
      </c>
      <c r="AI18" s="4">
        <f t="shared" si="4"/>
        <v>87551158.897212073</v>
      </c>
      <c r="AJ18" s="5">
        <f t="shared" si="10"/>
        <v>644111374.87633634</v>
      </c>
      <c r="AK18">
        <f>AK17/(1+Parameters!$B$26)</f>
        <v>0.79031452573014582</v>
      </c>
      <c r="AL18" s="11">
        <f t="shared" si="11"/>
        <v>509050575.75278389</v>
      </c>
      <c r="AM18" s="2">
        <f t="shared" si="12"/>
        <v>580.23318719572956</v>
      </c>
    </row>
    <row r="19" spans="2:39" x14ac:dyDescent="0.25">
      <c r="B19">
        <v>7</v>
      </c>
      <c r="C19" s="12">
        <f>$O18*(Parameters!C$6+$B18*Parameters!C$32)</f>
        <v>543146.62371566461</v>
      </c>
      <c r="D19" s="12">
        <f>$O18*(Parameters!D$6+$B18*Parameters!D$32)</f>
        <v>102359.15651671626</v>
      </c>
      <c r="E19" s="12">
        <f>$O18*(Parameters!E$6+$B18*Parameters!E$32)</f>
        <v>17886.056799714162</v>
      </c>
      <c r="F19" s="12">
        <f>$O18*(Parameters!F$6+$B18*Parameters!F$32)</f>
        <v>6497.9307474616999</v>
      </c>
      <c r="G19" s="12">
        <f>$P18*(Parameters!C$7+$B18*Parameters!C$33)</f>
        <v>100228.9671208909</v>
      </c>
      <c r="H19" s="12">
        <f>$P18*(Parameters!D$7+$B18*Parameters!D$33)</f>
        <v>13693.571579057916</v>
      </c>
      <c r="I19" s="12">
        <f>$P18*(Parameters!E$7+$B18*Parameters!E$33)</f>
        <v>12632.652149923138</v>
      </c>
      <c r="J19" s="12">
        <f>$P18*(Parameters!F$7+$B18*Parameters!F$33)</f>
        <v>6392.1060341854818</v>
      </c>
      <c r="K19" s="12">
        <f>$Q18*(Parameters!C$8+$B18*Parameters!C$34)</f>
        <v>7170.0338055084721</v>
      </c>
      <c r="L19" s="12">
        <f>$Q18*(Parameters!D$8+$B18*Parameters!D$34)</f>
        <v>11996.919308563196</v>
      </c>
      <c r="M19" s="12">
        <f>$Q18*(Parameters!E$8+$B18*Parameters!E$34)</f>
        <v>14199.478712869719</v>
      </c>
      <c r="N19" s="12">
        <f>$Q18*(Parameters!F$8+$B18*Parameters!F$34)</f>
        <v>13496.534222133594</v>
      </c>
      <c r="O19" s="5">
        <f t="shared" si="13"/>
        <v>650545.62464206398</v>
      </c>
      <c r="P19" s="5">
        <f t="shared" si="13"/>
        <v>128049.64740433737</v>
      </c>
      <c r="Q19" s="5">
        <f t="shared" si="13"/>
        <v>44718.187662507022</v>
      </c>
      <c r="R19" s="5">
        <f t="shared" si="14"/>
        <v>26386.571003780773</v>
      </c>
      <c r="S19" s="5">
        <f>SUM($R$13:R19)</f>
        <v>176686.54029109195</v>
      </c>
      <c r="T19" s="5">
        <f t="shared" si="5"/>
        <v>1000000.0000000005</v>
      </c>
      <c r="U19" s="5">
        <f t="shared" si="6"/>
        <v>823313.45970890846</v>
      </c>
      <c r="V19" s="4">
        <f>V18*(1+Parameters!$B$24)</f>
        <v>56.308120963200004</v>
      </c>
      <c r="W19" s="4">
        <f>W18*(1+Parameters!$B$24)</f>
        <v>225.23248385280002</v>
      </c>
      <c r="X19" s="4">
        <f>X18*(1+Parameters!$B$24)</f>
        <v>3378.4872577920005</v>
      </c>
      <c r="Y19" s="4">
        <f>Y18*(1+Parameters!$B$24)</f>
        <v>281.54060481599998</v>
      </c>
      <c r="Z19" s="4">
        <f>Z18*(1+Parameters!$B$25)</f>
        <v>335.02391015625011</v>
      </c>
      <c r="AA19" s="4">
        <f>AA18*(1+Parameters!$B$25)</f>
        <v>8040.5738437500013</v>
      </c>
      <c r="AB19" s="2">
        <f t="shared" si="7"/>
        <v>56.308120963200004</v>
      </c>
      <c r="AC19" s="2">
        <f t="shared" si="8"/>
        <v>560.25639400905015</v>
      </c>
      <c r="AD19" s="2">
        <f t="shared" si="8"/>
        <v>11419.061101542002</v>
      </c>
      <c r="AE19" s="2">
        <f t="shared" si="9"/>
        <v>281.54060481599998</v>
      </c>
      <c r="AF19" s="4">
        <f t="shared" si="1"/>
        <v>102621770.66649306</v>
      </c>
      <c r="AG19" s="4">
        <f t="shared" si="2"/>
        <v>111084875.56222937</v>
      </c>
      <c r="AH19" s="4">
        <f t="shared" si="3"/>
        <v>340434543.34540659</v>
      </c>
      <c r="AI19" s="4">
        <f t="shared" si="4"/>
        <v>86461317.903910249</v>
      </c>
      <c r="AJ19" s="5">
        <f t="shared" si="10"/>
        <v>640602507.47803926</v>
      </c>
      <c r="AK19">
        <f>AK18/(1+Parameters!$B$26)</f>
        <v>0.75991781320206331</v>
      </c>
      <c r="AL19" s="11">
        <f t="shared" si="11"/>
        <v>486805256.61447001</v>
      </c>
      <c r="AM19" s="2">
        <f t="shared" si="12"/>
        <v>572.91425093413284</v>
      </c>
    </row>
    <row r="20" spans="2:39" x14ac:dyDescent="0.25">
      <c r="B20">
        <v>8</v>
      </c>
      <c r="C20" s="12">
        <f>$O19*(Parameters!C$6+$B19*Parameters!C$32)</f>
        <v>528633.37458414119</v>
      </c>
      <c r="D20" s="12">
        <f>$O19*(Parameters!D$6+$B19*Parameters!D$32)</f>
        <v>98622.716695736905</v>
      </c>
      <c r="E20" s="12">
        <f>$O19*(Parameters!E$6+$B19*Parameters!E$32)</f>
        <v>17011.768084389973</v>
      </c>
      <c r="F20" s="12">
        <f>$O19*(Parameters!F$6+$B19*Parameters!F$32)</f>
        <v>6277.7652777959174</v>
      </c>
      <c r="G20" s="12">
        <f>$P19*(Parameters!C$7+$B19*Parameters!C$33)</f>
        <v>96619.861448942771</v>
      </c>
      <c r="H20" s="12">
        <f>$P19*(Parameters!D$7+$B19*Parameters!D$33)</f>
        <v>13253.13850634892</v>
      </c>
      <c r="I20" s="12">
        <f>$P19*(Parameters!E$7+$B19*Parameters!E$33)</f>
        <v>12060.996289014538</v>
      </c>
      <c r="J20" s="12">
        <f>$P19*(Parameters!F$7+$B19*Parameters!F$33)</f>
        <v>6115.6511600311533</v>
      </c>
      <c r="K20" s="12">
        <f>$Q19*(Parameters!C$8+$B19*Parameters!C$34)</f>
        <v>6864.2418061948274</v>
      </c>
      <c r="L20" s="12">
        <f>$Q19*(Parameters!D$8+$B19*Parameters!D$34)</f>
        <v>11492.574229264304</v>
      </c>
      <c r="M20" s="12">
        <f>$Q19*(Parameters!E$8+$B19*Parameters!E$34)</f>
        <v>13571.969955570881</v>
      </c>
      <c r="N20" s="12">
        <f>$Q19*(Parameters!F$8+$B19*Parameters!F$34)</f>
        <v>12789.401671477008</v>
      </c>
      <c r="O20" s="5">
        <f t="shared" si="13"/>
        <v>632117.47783927887</v>
      </c>
      <c r="P20" s="5">
        <f t="shared" si="13"/>
        <v>123368.42943135012</v>
      </c>
      <c r="Q20" s="5">
        <f t="shared" si="13"/>
        <v>42644.734328975392</v>
      </c>
      <c r="R20" s="5">
        <f t="shared" si="14"/>
        <v>25182.818109304077</v>
      </c>
      <c r="S20" s="5">
        <f>SUM($R$13:R20)</f>
        <v>201869.35840039601</v>
      </c>
      <c r="T20" s="5">
        <f t="shared" si="5"/>
        <v>1000000.0000000005</v>
      </c>
      <c r="U20" s="5">
        <f t="shared" si="6"/>
        <v>798130.64159960439</v>
      </c>
      <c r="V20" s="4">
        <f>V19*(1+Parameters!$B$24)</f>
        <v>57.434283382464002</v>
      </c>
      <c r="W20" s="4">
        <f>W19*(1+Parameters!$B$24)</f>
        <v>229.73713352985601</v>
      </c>
      <c r="X20" s="4">
        <f>X19*(1+Parameters!$B$24)</f>
        <v>3446.0570029478404</v>
      </c>
      <c r="Y20" s="4">
        <f>Y19*(1+Parameters!$B$24)</f>
        <v>287.17141691232001</v>
      </c>
      <c r="Z20" s="4">
        <f>Z19*(1+Parameters!$B$25)</f>
        <v>351.77510566406261</v>
      </c>
      <c r="AA20" s="4">
        <f>AA19*(1+Parameters!$B$25)</f>
        <v>8442.6025359375017</v>
      </c>
      <c r="AB20" s="2">
        <f t="shared" si="7"/>
        <v>57.434283382464002</v>
      </c>
      <c r="AC20" s="2">
        <f t="shared" si="8"/>
        <v>581.51223919391862</v>
      </c>
      <c r="AD20" s="2">
        <f t="shared" si="8"/>
        <v>11888.659538885342</v>
      </c>
      <c r="AE20" s="2">
        <f t="shared" si="9"/>
        <v>287.17141691232001</v>
      </c>
      <c r="AF20" s="4">
        <f t="shared" si="1"/>
        <v>102229579.60136896</v>
      </c>
      <c r="AG20" s="4">
        <f t="shared" si="2"/>
        <v>110871370.59468889</v>
      </c>
      <c r="AH20" s="4">
        <f t="shared" si="3"/>
        <v>338165966.65254879</v>
      </c>
      <c r="AI20" s="4">
        <f t="shared" si="4"/>
        <v>85214649.122500777</v>
      </c>
      <c r="AJ20" s="5">
        <f t="shared" si="10"/>
        <v>636481565.97110736</v>
      </c>
      <c r="AK20">
        <f>AK19/(1+Parameters!$B$26)</f>
        <v>0.73069020500198389</v>
      </c>
      <c r="AL20" s="11">
        <f t="shared" si="11"/>
        <v>465070845.9194122</v>
      </c>
      <c r="AM20" s="2">
        <f t="shared" si="12"/>
        <v>564.87701061494022</v>
      </c>
    </row>
    <row r="21" spans="2:39" x14ac:dyDescent="0.25">
      <c r="B21">
        <v>9</v>
      </c>
      <c r="C21" s="12">
        <f>$O20*(Parameters!C$6+$B20*Parameters!C$32)</f>
        <v>514796.4739523087</v>
      </c>
      <c r="D21" s="12">
        <f>$O20*(Parameters!D$6+$B20*Parameters!D$32)</f>
        <v>95070.468667027541</v>
      </c>
      <c r="E21" s="12">
        <f>$O20*(Parameters!E$6+$B20*Parameters!E$32)</f>
        <v>16182.207432685538</v>
      </c>
      <c r="F21" s="12">
        <f>$O20*(Parameters!F$6+$B20*Parameters!F$32)</f>
        <v>6068.3277872570779</v>
      </c>
      <c r="G21" s="12">
        <f>$P20*(Parameters!C$7+$B20*Parameters!C$33)</f>
        <v>93167.837906555607</v>
      </c>
      <c r="H21" s="12">
        <f>$P20*(Parameters!D$7+$B20*Parameters!D$33)</f>
        <v>12830.316660860413</v>
      </c>
      <c r="I21" s="12">
        <f>$P20*(Parameters!E$7+$B20*Parameters!E$33)</f>
        <v>11517.676571710846</v>
      </c>
      <c r="J21" s="12">
        <f>$P20*(Parameters!F$7+$B20*Parameters!F$33)</f>
        <v>5852.5982922232497</v>
      </c>
      <c r="K21" s="12">
        <f>$Q20*(Parameters!C$8+$B20*Parameters!C$34)</f>
        <v>6567.2890866622101</v>
      </c>
      <c r="L21" s="12">
        <f>$Q20*(Parameters!D$8+$B20*Parameters!D$34)</f>
        <v>11002.341456875651</v>
      </c>
      <c r="M21" s="12">
        <f>$Q20*(Parameters!E$8+$B20*Parameters!E$34)</f>
        <v>12963.999236008518</v>
      </c>
      <c r="N21" s="12">
        <f>$Q20*(Parameters!F$8+$B20*Parameters!F$34)</f>
        <v>12111.10454942901</v>
      </c>
      <c r="O21" s="5">
        <f t="shared" si="13"/>
        <v>614531.6009455265</v>
      </c>
      <c r="P21" s="5">
        <f t="shared" si="13"/>
        <v>118903.1267847636</v>
      </c>
      <c r="Q21" s="5">
        <f t="shared" si="13"/>
        <v>40663.883240404903</v>
      </c>
      <c r="R21" s="5">
        <f t="shared" si="14"/>
        <v>24032.030628909335</v>
      </c>
      <c r="S21" s="5">
        <f>SUM($R$13:R21)</f>
        <v>225901.38902930534</v>
      </c>
      <c r="T21" s="5">
        <f t="shared" si="5"/>
        <v>1000000.0000000003</v>
      </c>
      <c r="U21" s="5">
        <f t="shared" si="6"/>
        <v>774098.61097069504</v>
      </c>
      <c r="V21" s="4">
        <f>V20*(1+Parameters!$B$24)</f>
        <v>58.582969050113284</v>
      </c>
      <c r="W21" s="4">
        <f>W20*(1+Parameters!$B$24)</f>
        <v>234.33187620045314</v>
      </c>
      <c r="X21" s="4">
        <f>X20*(1+Parameters!$B$24)</f>
        <v>3514.9781430067974</v>
      </c>
      <c r="Y21" s="4">
        <f>Y20*(1+Parameters!$B$24)</f>
        <v>292.91484525056643</v>
      </c>
      <c r="Z21" s="4">
        <f>Z20*(1+Parameters!$B$25)</f>
        <v>369.36386094726578</v>
      </c>
      <c r="AA21" s="4">
        <f>AA20*(1+Parameters!$B$25)</f>
        <v>8864.7326627343773</v>
      </c>
      <c r="AB21" s="2">
        <f t="shared" si="7"/>
        <v>58.582969050113284</v>
      </c>
      <c r="AC21" s="2">
        <f t="shared" si="8"/>
        <v>603.69573714771889</v>
      </c>
      <c r="AD21" s="2">
        <f t="shared" si="8"/>
        <v>12379.710805741175</v>
      </c>
      <c r="AE21" s="2">
        <f t="shared" si="9"/>
        <v>292.91484525056643</v>
      </c>
      <c r="AF21" s="4">
        <f t="shared" si="1"/>
        <v>101852778.95659971</v>
      </c>
      <c r="AG21" s="4">
        <f t="shared" si="2"/>
        <v>110651116.99677557</v>
      </c>
      <c r="AH21" s="4">
        <f t="shared" si="3"/>
        <v>335899425.09382629</v>
      </c>
      <c r="AI21" s="4">
        <f t="shared" si="4"/>
        <v>83949669.112337574</v>
      </c>
      <c r="AJ21" s="5">
        <f t="shared" si="10"/>
        <v>632352990.15953922</v>
      </c>
      <c r="AK21">
        <f>AK20/(1+Parameters!$B$26)</f>
        <v>0.70258673557883067</v>
      </c>
      <c r="AL21" s="11">
        <f t="shared" si="11"/>
        <v>444282823.08970308</v>
      </c>
      <c r="AM21" s="2">
        <f t="shared" si="12"/>
        <v>556.65426176255619</v>
      </c>
    </row>
    <row r="22" spans="2:39" x14ac:dyDescent="0.25">
      <c r="B22">
        <v>10</v>
      </c>
      <c r="C22" s="12">
        <f>$O21*(Parameters!C$6+$B21*Parameters!C$32)</f>
        <v>501580.69269173878</v>
      </c>
      <c r="D22" s="12">
        <f>$O21*(Parameters!D$6+$B21*Parameters!D$32)</f>
        <v>91688.11486107255</v>
      </c>
      <c r="E22" s="12">
        <f>$O21*(Parameters!E$6+$B21*Parameters!E$32)</f>
        <v>15394.016603685439</v>
      </c>
      <c r="F22" s="12">
        <f>$O21*(Parameters!F$6+$B21*Parameters!F$32)</f>
        <v>5868.7767890297773</v>
      </c>
      <c r="G22" s="12">
        <f>$P21*(Parameters!C$7+$B21*Parameters!C$33)</f>
        <v>89872.928380263576</v>
      </c>
      <c r="H22" s="12">
        <f>$P21*(Parameters!D$7+$B21*Parameters!D$33)</f>
        <v>12425.376749007797</v>
      </c>
      <c r="I22" s="12">
        <f>$P21*(Parameters!E$7+$B21*Parameters!E$33)</f>
        <v>11002.106321394176</v>
      </c>
      <c r="J22" s="12">
        <f>$P21*(Parameters!F$7+$B21*Parameters!F$33)</f>
        <v>5602.7153340980612</v>
      </c>
      <c r="K22" s="12">
        <f>$Q21*(Parameters!C$8+$B21*Parameters!C$34)</f>
        <v>6282.5699606425578</v>
      </c>
      <c r="L22" s="12">
        <f>$Q21*(Parameters!D$8+$B21*Parameters!D$34)</f>
        <v>10531.945759264871</v>
      </c>
      <c r="M22" s="12">
        <f>$Q21*(Parameters!E$8+$B21*Parameters!E$34)</f>
        <v>12382.152446703292</v>
      </c>
      <c r="N22" s="12">
        <f>$Q21*(Parameters!F$8+$B21*Parameters!F$34)</f>
        <v>11467.215073794181</v>
      </c>
      <c r="O22" s="5">
        <f t="shared" si="13"/>
        <v>597736.19103264494</v>
      </c>
      <c r="P22" s="5">
        <f t="shared" si="13"/>
        <v>114645.43736934522</v>
      </c>
      <c r="Q22" s="5">
        <f t="shared" si="13"/>
        <v>38778.275371782911</v>
      </c>
      <c r="R22" s="5">
        <f t="shared" si="14"/>
        <v>22938.70719692202</v>
      </c>
      <c r="S22" s="5">
        <f>SUM($R$13:R22)</f>
        <v>248840.09622622735</v>
      </c>
      <c r="T22" s="5">
        <f t="shared" si="5"/>
        <v>1000000.0000000005</v>
      </c>
      <c r="U22" s="5">
        <f t="shared" si="6"/>
        <v>751159.90377377311</v>
      </c>
      <c r="V22" s="4">
        <f>V21*(1+Parameters!$B$24)</f>
        <v>59.754628431115549</v>
      </c>
      <c r="W22" s="4">
        <f>W21*(1+Parameters!$B$24)</f>
        <v>239.0185137244622</v>
      </c>
      <c r="X22" s="4">
        <f>X21*(1+Parameters!$B$24)</f>
        <v>3585.2777058669335</v>
      </c>
      <c r="Y22" s="4">
        <f>Y21*(1+Parameters!$B$24)</f>
        <v>298.77314215557777</v>
      </c>
      <c r="Z22" s="4">
        <f>Z21*(1+Parameters!$B$25)</f>
        <v>387.83205399462906</v>
      </c>
      <c r="AA22" s="4">
        <f>AA21*(1+Parameters!$B$25)</f>
        <v>9307.9692958710966</v>
      </c>
      <c r="AB22" s="2">
        <f t="shared" si="7"/>
        <v>59.754628431115549</v>
      </c>
      <c r="AC22" s="2">
        <f t="shared" si="8"/>
        <v>626.85056771909126</v>
      </c>
      <c r="AD22" s="2">
        <f t="shared" si="8"/>
        <v>12893.247001738029</v>
      </c>
      <c r="AE22" s="2">
        <f t="shared" si="9"/>
        <v>298.77314215557777</v>
      </c>
      <c r="AF22" s="4">
        <f t="shared" si="1"/>
        <v>101514447.20050596</v>
      </c>
      <c r="AG22" s="4">
        <f t="shared" si="2"/>
        <v>110462089.64439943</v>
      </c>
      <c r="AH22" s="4">
        <f t="shared" si="3"/>
        <v>333720286.45710969</v>
      </c>
      <c r="AI22" s="4">
        <f t="shared" si="4"/>
        <v>82709663.742612869</v>
      </c>
      <c r="AJ22" s="5">
        <f t="shared" si="10"/>
        <v>628406487.0446279</v>
      </c>
      <c r="AK22">
        <f>AK21/(1+Parameters!$B$26)</f>
        <v>0.67556416882579873</v>
      </c>
      <c r="AL22" s="11">
        <f t="shared" si="11"/>
        <v>424528906.10504413</v>
      </c>
      <c r="AM22" s="2">
        <f t="shared" si="12"/>
        <v>548.41708806672364</v>
      </c>
    </row>
    <row r="23" spans="2:39" x14ac:dyDescent="0.25">
      <c r="B23">
        <v>11</v>
      </c>
      <c r="C23" s="12">
        <f>$O22*(Parameters!C$6+$B22*Parameters!C$32)</f>
        <v>488948.20426470361</v>
      </c>
      <c r="D23" s="12">
        <f>$O22*(Parameters!D$6+$B22*Parameters!D$32)</f>
        <v>88464.956272831449</v>
      </c>
      <c r="E23" s="12">
        <f>$O22*(Parameters!E$6+$B22*Parameters!E$32)</f>
        <v>14644.5366802998</v>
      </c>
      <c r="F23" s="12">
        <f>$O22*(Parameters!F$6+$B22*Parameters!F$32)</f>
        <v>5678.4938148101264</v>
      </c>
      <c r="G23" s="12">
        <f>$P22*(Parameters!C$7+$B22*Parameters!C$33)</f>
        <v>86729.273369909657</v>
      </c>
      <c r="H23" s="12">
        <f>$P22*(Parameters!D$7+$B22*Parameters!D$33)</f>
        <v>12037.770923781249</v>
      </c>
      <c r="I23" s="12">
        <f>$P22*(Parameters!E$7+$B22*Parameters!E$33)</f>
        <v>10512.986606768958</v>
      </c>
      <c r="J23" s="12">
        <f>$P22*(Parameters!F$7+$B22*Parameters!F$33)</f>
        <v>5365.4064688853568</v>
      </c>
      <c r="K23" s="12">
        <f>$Q22*(Parameters!C$8+$B22*Parameters!C$34)</f>
        <v>6010.6326826263512</v>
      </c>
      <c r="L23" s="12">
        <f>$Q22*(Parameters!D$8+$B22*Parameters!D$34)</f>
        <v>10082.351596663557</v>
      </c>
      <c r="M23" s="12">
        <f>$Q22*(Parameters!E$8+$B22*Parameters!E$34)</f>
        <v>11827.373988393787</v>
      </c>
      <c r="N23" s="12">
        <f>$Q22*(Parameters!F$8+$B22*Parameters!F$34)</f>
        <v>10857.917104099213</v>
      </c>
      <c r="O23" s="5">
        <f t="shared" si="13"/>
        <v>581688.11031723965</v>
      </c>
      <c r="P23" s="5">
        <f t="shared" si="13"/>
        <v>110585.07879327626</v>
      </c>
      <c r="Q23" s="5">
        <f t="shared" si="13"/>
        <v>36984.897275462543</v>
      </c>
      <c r="R23" s="5">
        <f t="shared" si="14"/>
        <v>21901.817387794697</v>
      </c>
      <c r="S23" s="5">
        <f>SUM($R$13:R23)</f>
        <v>270741.91361402208</v>
      </c>
      <c r="T23" s="5">
        <f t="shared" si="5"/>
        <v>1000000.0000000005</v>
      </c>
      <c r="U23" s="5">
        <f t="shared" si="6"/>
        <v>729258.08638597839</v>
      </c>
      <c r="V23" s="4">
        <f>V22*(1+Parameters!$B$24)</f>
        <v>60.949720999737863</v>
      </c>
      <c r="W23" s="4">
        <f>W22*(1+Parameters!$B$24)</f>
        <v>243.79888399895145</v>
      </c>
      <c r="X23" s="4">
        <f>X22*(1+Parameters!$B$24)</f>
        <v>3656.9832599842721</v>
      </c>
      <c r="Y23" s="4">
        <f>Y22*(1+Parameters!$B$24)</f>
        <v>304.74860499868936</v>
      </c>
      <c r="Z23" s="4">
        <f>Z22*(1+Parameters!$B$25)</f>
        <v>407.22365669436056</v>
      </c>
      <c r="AA23" s="4">
        <f>AA22*(1+Parameters!$B$25)</f>
        <v>9773.3677606646525</v>
      </c>
      <c r="AB23" s="2">
        <f t="shared" si="7"/>
        <v>60.949720999737863</v>
      </c>
      <c r="AC23" s="2">
        <f t="shared" si="8"/>
        <v>651.02254069331207</v>
      </c>
      <c r="AD23" s="2">
        <f t="shared" si="8"/>
        <v>13430.351020648925</v>
      </c>
      <c r="AE23" s="2">
        <f t="shared" si="9"/>
        <v>304.74860499868936</v>
      </c>
      <c r="AF23" s="4">
        <f t="shared" si="1"/>
        <v>101221301.67578851</v>
      </c>
      <c r="AG23" s="4">
        <f t="shared" si="2"/>
        <v>110315837.31486389</v>
      </c>
      <c r="AH23" s="4">
        <f t="shared" si="3"/>
        <v>331651354.43228662</v>
      </c>
      <c r="AI23" s="4">
        <f t="shared" si="4"/>
        <v>81506918.908915371</v>
      </c>
      <c r="AJ23" s="5">
        <f t="shared" si="10"/>
        <v>624695412.33185446</v>
      </c>
      <c r="AK23">
        <f>AK22/(1+Parameters!$B$26)</f>
        <v>0.64958093156326802</v>
      </c>
      <c r="AL23" s="11">
        <f t="shared" si="11"/>
        <v>405790227.88582587</v>
      </c>
      <c r="AM23" s="2">
        <f t="shared" si="12"/>
        <v>540.21816905716753</v>
      </c>
    </row>
    <row r="24" spans="2:39" x14ac:dyDescent="0.25">
      <c r="B24">
        <v>12</v>
      </c>
      <c r="C24" s="12">
        <f>$O23*(Parameters!C$6+$B23*Parameters!C$32)</f>
        <v>476867.9128380731</v>
      </c>
      <c r="D24" s="12">
        <f>$O23*(Parameters!D$6+$B23*Parameters!D$32)</f>
        <v>85391.814594570795</v>
      </c>
      <c r="E24" s="12">
        <f>$O23*(Parameters!E$6+$B23*Parameters!E$32)</f>
        <v>13931.430242097889</v>
      </c>
      <c r="F24" s="12">
        <f>$O23*(Parameters!F$6+$B23*Parameters!F$32)</f>
        <v>5496.9526424979149</v>
      </c>
      <c r="G24" s="12">
        <f>$P23*(Parameters!C$7+$B23*Parameters!C$33)</f>
        <v>83729.492408329126</v>
      </c>
      <c r="H24" s="12">
        <f>$P23*(Parameters!D$7+$B23*Parameters!D$33)</f>
        <v>11666.725812690647</v>
      </c>
      <c r="I24" s="12">
        <f>$P23*(Parameters!E$7+$B23*Parameters!E$33)</f>
        <v>10048.866109945015</v>
      </c>
      <c r="J24" s="12">
        <f>$P23*(Parameters!F$7+$B23*Parameters!F$33)</f>
        <v>5139.9944623114807</v>
      </c>
      <c r="K24" s="12">
        <f>$Q23*(Parameters!C$8+$B23*Parameters!C$34)</f>
        <v>5751.1515263344254</v>
      </c>
      <c r="L24" s="12">
        <f>$Q23*(Parameters!D$8+$B23*Parameters!D$34)</f>
        <v>9653.058188895724</v>
      </c>
      <c r="M24" s="12">
        <f>$Q23*(Parameters!E$8+$B23*Parameters!E$34)</f>
        <v>11298.886117653807</v>
      </c>
      <c r="N24" s="12">
        <f>$Q23*(Parameters!F$8+$B23*Parameters!F$34)</f>
        <v>10281.801442578586</v>
      </c>
      <c r="O24" s="5">
        <f t="shared" si="13"/>
        <v>566348.55677273672</v>
      </c>
      <c r="P24" s="5">
        <f t="shared" si="13"/>
        <v>106711.59859615717</v>
      </c>
      <c r="Q24" s="5">
        <f t="shared" si="13"/>
        <v>35279.182469696709</v>
      </c>
      <c r="R24" s="5">
        <f t="shared" si="14"/>
        <v>20918.748547387982</v>
      </c>
      <c r="S24" s="5">
        <f>SUM($R$13:R24)</f>
        <v>291660.66216141009</v>
      </c>
      <c r="T24" s="5">
        <f t="shared" si="5"/>
        <v>1000000.0000000007</v>
      </c>
      <c r="U24" s="5">
        <f t="shared" si="6"/>
        <v>708339.33783859061</v>
      </c>
      <c r="V24" s="4">
        <f>V23*(1+Parameters!$B$24)</f>
        <v>62.168715419732621</v>
      </c>
      <c r="W24" s="4">
        <f>W23*(1+Parameters!$B$24)</f>
        <v>248.67486167893048</v>
      </c>
      <c r="X24" s="4">
        <f>X23*(1+Parameters!$B$24)</f>
        <v>3730.1229251839577</v>
      </c>
      <c r="Y24" s="4">
        <f>Y23*(1+Parameters!$B$24)</f>
        <v>310.84357709866316</v>
      </c>
      <c r="Z24" s="4">
        <f>Z23*(1+Parameters!$B$25)</f>
        <v>427.58483952907858</v>
      </c>
      <c r="AA24" s="4">
        <f>AA23*(1+Parameters!$B$25)</f>
        <v>10262.036148697885</v>
      </c>
      <c r="AB24" s="2">
        <f t="shared" si="7"/>
        <v>62.168715419732621</v>
      </c>
      <c r="AC24" s="2">
        <f t="shared" si="8"/>
        <v>676.25970120800912</v>
      </c>
      <c r="AD24" s="2">
        <f t="shared" si="8"/>
        <v>13992.159073881843</v>
      </c>
      <c r="AE24" s="2">
        <f t="shared" si="9"/>
        <v>310.84357709866316</v>
      </c>
      <c r="AF24" s="4">
        <f t="shared" si="1"/>
        <v>100974668.17661858</v>
      </c>
      <c r="AG24" s="4">
        <f t="shared" si="2"/>
        <v>110215157.72170168</v>
      </c>
      <c r="AH24" s="4">
        <f t="shared" si="3"/>
        <v>329694743.67174447</v>
      </c>
      <c r="AI24" s="4">
        <f t="shared" si="4"/>
        <v>80343614.104111627</v>
      </c>
      <c r="AJ24" s="5">
        <f t="shared" si="10"/>
        <v>621228183.67417645</v>
      </c>
      <c r="AK24">
        <f>AK23/(1+Parameters!$B$26)</f>
        <v>0.62459704958006534</v>
      </c>
      <c r="AL24" s="11">
        <f t="shared" si="11"/>
        <v>388017290.63887352</v>
      </c>
      <c r="AM24" s="2">
        <f t="shared" si="12"/>
        <v>532.07128982523955</v>
      </c>
    </row>
    <row r="25" spans="2:39" x14ac:dyDescent="0.25">
      <c r="B25">
        <v>13</v>
      </c>
      <c r="C25" s="12">
        <f>$O24*(Parameters!C$6+$B24*Parameters!C$32)</f>
        <v>465311.97424448049</v>
      </c>
      <c r="D25" s="12">
        <f>$O24*(Parameters!D$6+$B24*Parameters!D$32)</f>
        <v>82460.349866110468</v>
      </c>
      <c r="E25" s="12">
        <f>$O24*(Parameters!E$6+$B24*Parameters!E$32)</f>
        <v>13252.556228482037</v>
      </c>
      <c r="F25" s="12">
        <f>$O24*(Parameters!F$6+$B24*Parameters!F$32)</f>
        <v>5323.6764336637252</v>
      </c>
      <c r="G25" s="12">
        <f>$P24*(Parameters!C$7+$B24*Parameters!C$33)</f>
        <v>80866.049416167909</v>
      </c>
      <c r="H25" s="12">
        <f>$P24*(Parameters!D$7+$B24*Parameters!D$33)</f>
        <v>11311.429451192662</v>
      </c>
      <c r="I25" s="12">
        <f>$P24*(Parameters!E$7+$B24*Parameters!E$33)</f>
        <v>9608.3123375979922</v>
      </c>
      <c r="J25" s="12">
        <f>$P24*(Parameters!F$7+$B24*Parameters!F$33)</f>
        <v>4925.8073911986148</v>
      </c>
      <c r="K25" s="12">
        <f>$Q24*(Parameters!C$8+$B24*Parameters!C$34)</f>
        <v>5503.5524652726863</v>
      </c>
      <c r="L25" s="12">
        <f>$Q24*(Parameters!D$8+$B24*Parameters!D$34)</f>
        <v>9243.1458070605386</v>
      </c>
      <c r="M25" s="12">
        <f>$Q24*(Parameters!E$8+$B24*Parameters!E$34)</f>
        <v>10795.429835727193</v>
      </c>
      <c r="N25" s="12">
        <f>$Q24*(Parameters!F$8+$B24*Parameters!F$34)</f>
        <v>9737.0543616362902</v>
      </c>
      <c r="O25" s="5">
        <f t="shared" si="13"/>
        <v>551681.5761259211</v>
      </c>
      <c r="P25" s="5">
        <f t="shared" si="13"/>
        <v>103014.92512436367</v>
      </c>
      <c r="Q25" s="5">
        <f t="shared" si="13"/>
        <v>33656.298401807224</v>
      </c>
      <c r="R25" s="5">
        <f t="shared" si="14"/>
        <v>19986.53818649863</v>
      </c>
      <c r="S25" s="5">
        <f>SUM($R$13:R25)</f>
        <v>311647.20034790871</v>
      </c>
      <c r="T25" s="5">
        <f t="shared" si="5"/>
        <v>1000000.0000000007</v>
      </c>
      <c r="U25" s="5">
        <f t="shared" si="6"/>
        <v>688352.79965209193</v>
      </c>
      <c r="V25" s="4">
        <f>V24*(1+Parameters!$B$24)</f>
        <v>63.412089728127278</v>
      </c>
      <c r="W25" s="4">
        <f>W24*(1+Parameters!$B$24)</f>
        <v>253.64835891250911</v>
      </c>
      <c r="X25" s="4">
        <f>X24*(1+Parameters!$B$24)</f>
        <v>3804.7253836876371</v>
      </c>
      <c r="Y25" s="4">
        <f>Y24*(1+Parameters!$B$24)</f>
        <v>317.06044864063642</v>
      </c>
      <c r="Z25" s="4">
        <f>Z24*(1+Parameters!$B$25)</f>
        <v>448.96408150553253</v>
      </c>
      <c r="AA25" s="4">
        <f>AA24*(1+Parameters!$B$25)</f>
        <v>10775.137956132779</v>
      </c>
      <c r="AB25" s="2">
        <f t="shared" si="7"/>
        <v>63.412089728127278</v>
      </c>
      <c r="AC25" s="2">
        <f t="shared" si="8"/>
        <v>702.61244041804161</v>
      </c>
      <c r="AD25" s="2">
        <f t="shared" si="8"/>
        <v>14579.863339820417</v>
      </c>
      <c r="AE25" s="2">
        <f t="shared" si="9"/>
        <v>317.06044864063642</v>
      </c>
      <c r="AF25" s="4">
        <f t="shared" si="1"/>
        <v>100774110.71174091</v>
      </c>
      <c r="AG25" s="4">
        <f t="shared" si="2"/>
        <v>110159952.39706463</v>
      </c>
      <c r="AH25" s="4">
        <f t="shared" si="3"/>
        <v>327845707.49329704</v>
      </c>
      <c r="AI25" s="4">
        <f t="shared" si="4"/>
        <v>79218661.226641327</v>
      </c>
      <c r="AJ25" s="5">
        <f t="shared" si="10"/>
        <v>617998431.82874382</v>
      </c>
      <c r="AK25">
        <f>AK24/(1+Parameters!$B$26)</f>
        <v>0.60057408613467822</v>
      </c>
      <c r="AL25" s="11">
        <f t="shared" si="11"/>
        <v>371153843.42821205</v>
      </c>
      <c r="AM25" s="2">
        <f t="shared" si="12"/>
        <v>523.97745487458292</v>
      </c>
    </row>
    <row r="26" spans="2:39" x14ac:dyDescent="0.25">
      <c r="B26">
        <v>14</v>
      </c>
      <c r="C26" s="12">
        <f>$O25*(Parameters!C$6+$B25*Parameters!C$32)</f>
        <v>454254.60978208343</v>
      </c>
      <c r="D26" s="12">
        <f>$O25*(Parameters!D$6+$B25*Parameters!D$32)</f>
        <v>79662.819592583008</v>
      </c>
      <c r="E26" s="12">
        <f>$O25*(Parameters!E$6+$B25*Parameters!E$32)</f>
        <v>12605.924014477296</v>
      </c>
      <c r="F26" s="12">
        <f>$O25*(Parameters!F$6+$B25*Parameters!F$32)</f>
        <v>5158.222736777363</v>
      </c>
      <c r="G26" s="12">
        <f>$P25*(Parameters!C$7+$B25*Parameters!C$33)</f>
        <v>78131.669960573621</v>
      </c>
      <c r="H26" s="12">
        <f>$P25*(Parameters!D$7+$B25*Parameters!D$33)</f>
        <v>10971.089525744732</v>
      </c>
      <c r="I26" s="12">
        <f>$P25*(Parameters!E$7+$B25*Parameters!E$33)</f>
        <v>9189.961470344484</v>
      </c>
      <c r="J26" s="12">
        <f>$P25*(Parameters!F$7+$B25*Parameters!F$33)</f>
        <v>4722.204167700831</v>
      </c>
      <c r="K26" s="12">
        <f>$Q25*(Parameters!C$8+$B25*Parameters!C$34)</f>
        <v>5267.2106998828303</v>
      </c>
      <c r="L26" s="12">
        <f>$Q25*(Parameters!D$8+$B25*Parameters!D$34)</f>
        <v>8851.6064796752999</v>
      </c>
      <c r="M26" s="12">
        <f>$Q25*(Parameters!E$8+$B25*Parameters!E$34)</f>
        <v>10315.655460153914</v>
      </c>
      <c r="N26" s="12">
        <f>$Q25*(Parameters!F$8+$B25*Parameters!F$34)</f>
        <v>9221.825762095179</v>
      </c>
      <c r="O26" s="5">
        <f t="shared" si="13"/>
        <v>537653.49044253991</v>
      </c>
      <c r="P26" s="5">
        <f t="shared" si="13"/>
        <v>99485.515598003039</v>
      </c>
      <c r="Q26" s="5">
        <f t="shared" si="13"/>
        <v>32111.540944975695</v>
      </c>
      <c r="R26" s="5">
        <f t="shared" si="14"/>
        <v>19102.252666573375</v>
      </c>
      <c r="S26" s="5">
        <f>SUM($R$13:R26)</f>
        <v>330749.4530144821</v>
      </c>
      <c r="T26" s="5">
        <f t="shared" si="5"/>
        <v>1000000.0000000007</v>
      </c>
      <c r="U26" s="5">
        <f t="shared" si="6"/>
        <v>669250.54698551865</v>
      </c>
      <c r="V26" s="4">
        <f>V25*(1+Parameters!$B$24)</f>
        <v>64.680331522689826</v>
      </c>
      <c r="W26" s="4">
        <f>W25*(1+Parameters!$B$24)</f>
        <v>258.72132609075931</v>
      </c>
      <c r="X26" s="4">
        <f>X25*(1+Parameters!$B$24)</f>
        <v>3880.8198913613901</v>
      </c>
      <c r="Y26" s="4">
        <f>Y25*(1+Parameters!$B$24)</f>
        <v>323.40165761344917</v>
      </c>
      <c r="Z26" s="4">
        <f>Z25*(1+Parameters!$B$25)</f>
        <v>471.41228558080917</v>
      </c>
      <c r="AA26" s="4">
        <f>AA25*(1+Parameters!$B$25)</f>
        <v>11313.894853939419</v>
      </c>
      <c r="AB26" s="2">
        <f t="shared" si="7"/>
        <v>64.680331522689826</v>
      </c>
      <c r="AC26" s="2">
        <f t="shared" si="8"/>
        <v>730.13361167156847</v>
      </c>
      <c r="AD26" s="2">
        <f t="shared" si="8"/>
        <v>15194.714745300809</v>
      </c>
      <c r="AE26" s="2">
        <f t="shared" si="9"/>
        <v>323.40165761344917</v>
      </c>
      <c r="AF26" s="4">
        <f t="shared" si="1"/>
        <v>100618633.61246526</v>
      </c>
      <c r="AG26" s="4">
        <f t="shared" si="2"/>
        <v>110149166.5547926</v>
      </c>
      <c r="AH26" s="4">
        <f t="shared" si="3"/>
        <v>326097200.96133387</v>
      </c>
      <c r="AI26" s="4">
        <f t="shared" si="4"/>
        <v>78129943.889820307</v>
      </c>
      <c r="AJ26" s="5">
        <f t="shared" si="10"/>
        <v>614994945.01841199</v>
      </c>
      <c r="AK26">
        <f>AK25/(1+Parameters!$B$26)</f>
        <v>0.57747508282180593</v>
      </c>
      <c r="AL26" s="11">
        <f t="shared" si="11"/>
        <v>355144256.80949944</v>
      </c>
      <c r="AM26" s="2">
        <f t="shared" si="12"/>
        <v>515.93348205890481</v>
      </c>
    </row>
    <row r="27" spans="2:39" x14ac:dyDescent="0.25">
      <c r="B27">
        <v>15</v>
      </c>
      <c r="C27" s="12">
        <f>$O26*(Parameters!C$6+$B26*Parameters!C$32)</f>
        <v>443671.66031318397</v>
      </c>
      <c r="D27" s="12">
        <f>$O26*(Parameters!D$6+$B26*Parameters!D$32)</f>
        <v>76991.979831371718</v>
      </c>
      <c r="E27" s="12">
        <f>$O26*(Parameters!E$6+$B26*Parameters!E$32)</f>
        <v>11989.67283686864</v>
      </c>
      <c r="F27" s="12">
        <f>$O26*(Parameters!F$6+$B26*Parameters!F$32)</f>
        <v>5000.1774611156216</v>
      </c>
      <c r="G27" s="12">
        <f>$P26*(Parameters!C$7+$B26*Parameters!C$33)</f>
        <v>75519.454890444104</v>
      </c>
      <c r="H27" s="12">
        <f>$P26*(Parameters!D$7+$B26*Parameters!D$33)</f>
        <v>10644.950168986326</v>
      </c>
      <c r="I27" s="12">
        <f>$P26*(Parameters!E$7+$B26*Parameters!E$33)</f>
        <v>8792.5298685515081</v>
      </c>
      <c r="J27" s="12">
        <f>$P26*(Parameters!F$7+$B26*Parameters!F$33)</f>
        <v>4528.5806700210987</v>
      </c>
      <c r="K27" s="12">
        <f>$Q26*(Parameters!C$8+$B26*Parameters!C$34)</f>
        <v>5041.5119283611839</v>
      </c>
      <c r="L27" s="12">
        <f>$Q26*(Parameters!D$8+$B26*Parameters!D$34)</f>
        <v>8477.4468094735839</v>
      </c>
      <c r="M27" s="12">
        <f>$Q26*(Parameters!E$8+$B26*Parameters!E$34)</f>
        <v>9858.2430701075391</v>
      </c>
      <c r="N27" s="12">
        <f>$Q26*(Parameters!F$8+$B26*Parameters!F$34)</f>
        <v>8734.3391370333884</v>
      </c>
      <c r="O27" s="5">
        <f t="shared" si="13"/>
        <v>524232.62713198928</v>
      </c>
      <c r="P27" s="5">
        <f t="shared" si="13"/>
        <v>96114.376809831621</v>
      </c>
      <c r="Q27" s="5">
        <f t="shared" si="13"/>
        <v>30640.445775527685</v>
      </c>
      <c r="R27" s="5">
        <f t="shared" si="14"/>
        <v>18263.09726817011</v>
      </c>
      <c r="S27" s="5">
        <f>SUM($R$13:R27)</f>
        <v>349012.5502826522</v>
      </c>
      <c r="T27" s="5">
        <f t="shared" si="5"/>
        <v>1000000.0000000009</v>
      </c>
      <c r="U27" s="5">
        <f t="shared" si="6"/>
        <v>650987.44971734867</v>
      </c>
      <c r="V27" s="4">
        <f>V26*(1+Parameters!$B$24)</f>
        <v>65.973938153143621</v>
      </c>
      <c r="W27" s="4">
        <f>W26*(1+Parameters!$B$24)</f>
        <v>263.89575261257448</v>
      </c>
      <c r="X27" s="4">
        <f>X26*(1+Parameters!$B$24)</f>
        <v>3958.436289188618</v>
      </c>
      <c r="Y27" s="4">
        <f>Y26*(1+Parameters!$B$24)</f>
        <v>329.86969076571819</v>
      </c>
      <c r="Z27" s="4">
        <f>Z26*(1+Parameters!$B$25)</f>
        <v>494.98289985984962</v>
      </c>
      <c r="AA27" s="4">
        <f>AA26*(1+Parameters!$B$25)</f>
        <v>11879.58959663639</v>
      </c>
      <c r="AB27" s="2">
        <f t="shared" si="7"/>
        <v>65.973938153143621</v>
      </c>
      <c r="AC27" s="2">
        <f t="shared" si="8"/>
        <v>758.87865247242416</v>
      </c>
      <c r="AD27" s="2">
        <f t="shared" si="8"/>
        <v>15838.025885825007</v>
      </c>
      <c r="AE27" s="2">
        <f t="shared" si="9"/>
        <v>329.86969076571819</v>
      </c>
      <c r="AF27" s="4">
        <f t="shared" si="1"/>
        <v>100507078.09293133</v>
      </c>
      <c r="AG27" s="4">
        <f t="shared" si="2"/>
        <v>110181430.16318926</v>
      </c>
      <c r="AH27" s="4">
        <f t="shared" si="3"/>
        <v>324441375.71591461</v>
      </c>
      <c r="AI27" s="4">
        <f t="shared" si="4"/>
        <v>77075049.219756469</v>
      </c>
      <c r="AJ27" s="5">
        <f t="shared" si="10"/>
        <v>612204933.19179165</v>
      </c>
      <c r="AK27">
        <f>AK26/(1+Parameters!$B$26)</f>
        <v>0.55526450271327488</v>
      </c>
      <c r="AL27" s="11">
        <f t="shared" si="11"/>
        <v>339935667.78735387</v>
      </c>
      <c r="AM27" s="2">
        <f t="shared" si="12"/>
        <v>507.93483743646379</v>
      </c>
    </row>
    <row r="28" spans="2:39" x14ac:dyDescent="0.25">
      <c r="B28">
        <v>16</v>
      </c>
      <c r="C28" s="12">
        <f>$O27*(Parameters!C$6+$B27*Parameters!C$32)</f>
        <v>433540.38263815519</v>
      </c>
      <c r="D28" s="12">
        <f>$O27*(Parameters!D$6+$B27*Parameters!D$32)</f>
        <v>74441.033052742481</v>
      </c>
      <c r="E28" s="12">
        <f>$O27*(Parameters!E$6+$B27*Parameters!E$32)</f>
        <v>11402.059640120766</v>
      </c>
      <c r="F28" s="12">
        <f>$O27*(Parameters!F$6+$B27*Parameters!F$32)</f>
        <v>4849.1518009709007</v>
      </c>
      <c r="G28" s="12">
        <f>$P27*(Parameters!C$7+$B27*Parameters!C$33)</f>
        <v>73022.897781269581</v>
      </c>
      <c r="H28" s="12">
        <f>$P27*(Parameters!D$7+$B27*Parameters!D$33)</f>
        <v>10332.295507056901</v>
      </c>
      <c r="I28" s="12">
        <f>$P27*(Parameters!E$7+$B27*Parameters!E$33)</f>
        <v>8414.8136897007589</v>
      </c>
      <c r="J28" s="12">
        <f>$P27*(Parameters!F$7+$B27*Parameters!F$33)</f>
        <v>4344.3698318043898</v>
      </c>
      <c r="K28" s="12">
        <f>$Q27*(Parameters!C$8+$B27*Parameters!C$34)</f>
        <v>4825.8702096456109</v>
      </c>
      <c r="L28" s="12">
        <f>$Q27*(Parameters!D$8+$B27*Parameters!D$34)</f>
        <v>8119.718130514837</v>
      </c>
      <c r="M28" s="12">
        <f>$Q27*(Parameters!E$8+$B27*Parameters!E$34)</f>
        <v>9421.9370759747635</v>
      </c>
      <c r="N28" s="12">
        <f>$Q27*(Parameters!F$8+$B27*Parameters!F$34)</f>
        <v>8272.9203593924758</v>
      </c>
      <c r="O28" s="5">
        <f t="shared" si="13"/>
        <v>511389.15062907035</v>
      </c>
      <c r="P28" s="5">
        <f t="shared" si="13"/>
        <v>92893.046690314222</v>
      </c>
      <c r="Q28" s="5">
        <f t="shared" si="13"/>
        <v>29238.810405796285</v>
      </c>
      <c r="R28" s="5">
        <f t="shared" si="14"/>
        <v>17466.441992167765</v>
      </c>
      <c r="S28" s="5">
        <f>SUM($R$13:R28)</f>
        <v>366478.99227481999</v>
      </c>
      <c r="T28" s="5">
        <f t="shared" si="5"/>
        <v>1000000.0000000008</v>
      </c>
      <c r="U28" s="5">
        <f t="shared" si="6"/>
        <v>633521.00772518083</v>
      </c>
      <c r="V28" s="4">
        <f>V27*(1+Parameters!$B$24)</f>
        <v>67.293416916206496</v>
      </c>
      <c r="W28" s="4">
        <f>W27*(1+Parameters!$B$24)</f>
        <v>269.17366766482598</v>
      </c>
      <c r="X28" s="4">
        <f>X27*(1+Parameters!$B$24)</f>
        <v>4037.6050149723906</v>
      </c>
      <c r="Y28" s="4">
        <f>Y27*(1+Parameters!$B$24)</f>
        <v>336.46708458103257</v>
      </c>
      <c r="Z28" s="4">
        <f>Z27*(1+Parameters!$B$25)</f>
        <v>519.73204485284214</v>
      </c>
      <c r="AA28" s="4">
        <f>AA27*(1+Parameters!$B$25)</f>
        <v>12473.569076468209</v>
      </c>
      <c r="AB28" s="2">
        <f t="shared" si="7"/>
        <v>67.293416916206496</v>
      </c>
      <c r="AC28" s="2">
        <f t="shared" si="8"/>
        <v>788.90571251766812</v>
      </c>
      <c r="AD28" s="2">
        <f t="shared" si="8"/>
        <v>16511.1740914406</v>
      </c>
      <c r="AE28" s="2">
        <f t="shared" si="9"/>
        <v>336.46708458103257</v>
      </c>
      <c r="AF28" s="4">
        <f t="shared" si="1"/>
        <v>100438250.7084904</v>
      </c>
      <c r="AG28" s="4">
        <f t="shared" si="2"/>
        <v>110255266.61767279</v>
      </c>
      <c r="AH28" s="4">
        <f t="shared" si="3"/>
        <v>322870055.15969431</v>
      </c>
      <c r="AI28" s="4">
        <f t="shared" si="4"/>
        <v>76051504.050100967</v>
      </c>
      <c r="AJ28" s="5">
        <f t="shared" si="10"/>
        <v>609615076.53595841</v>
      </c>
      <c r="AK28">
        <f>AK27/(1+Parameters!$B$26)</f>
        <v>0.53390817568584126</v>
      </c>
      <c r="AL28" s="11">
        <f t="shared" si="11"/>
        <v>325478473.38389802</v>
      </c>
      <c r="AM28" s="2">
        <f t="shared" si="12"/>
        <v>499.9765717837065</v>
      </c>
    </row>
    <row r="29" spans="2:39" x14ac:dyDescent="0.25">
      <c r="B29">
        <v>17</v>
      </c>
      <c r="C29" s="12">
        <f>$O28*(Parameters!C$6+$B28*Parameters!C$32)</f>
        <v>423839.32804137358</v>
      </c>
      <c r="D29" s="12">
        <f>$O28*(Parameters!D$6+$B28*Parameters!D$32)</f>
        <v>72003.592408573109</v>
      </c>
      <c r="E29" s="12">
        <f>$O28*(Parameters!E$6+$B28*Parameters!E$32)</f>
        <v>10841.449993336289</v>
      </c>
      <c r="F29" s="12">
        <f>$O28*(Parameters!F$6+$B28*Parameters!F$32)</f>
        <v>4704.7801857874474</v>
      </c>
      <c r="G29" s="12">
        <f>$P28*(Parameters!C$7+$B28*Parameters!C$33)</f>
        <v>70635.872703314933</v>
      </c>
      <c r="H29" s="12">
        <f>$P28*(Parameters!D$7+$B28*Parameters!D$33)</f>
        <v>10032.449042553937</v>
      </c>
      <c r="I29" s="12">
        <f>$P28*(Parameters!E$7+$B28*Parameters!E$33)</f>
        <v>8055.68500898405</v>
      </c>
      <c r="J29" s="12">
        <f>$P28*(Parameters!F$7+$B28*Parameters!F$33)</f>
        <v>4169.0399354613028</v>
      </c>
      <c r="K29" s="12">
        <f>$Q28*(Parameters!C$8+$B28*Parameters!C$34)</f>
        <v>4619.7320441158126</v>
      </c>
      <c r="L29" s="12">
        <f>$Q28*(Parameters!D$8+$B28*Parameters!D$34)</f>
        <v>7777.523567941812</v>
      </c>
      <c r="M29" s="12">
        <f>$Q28*(Parameters!E$8+$B28*Parameters!E$34)</f>
        <v>9005.5536049852562</v>
      </c>
      <c r="N29" s="12">
        <f>$Q28*(Parameters!F$8+$B28*Parameters!F$34)</f>
        <v>7836.0011887534047</v>
      </c>
      <c r="O29" s="5">
        <f t="shared" si="13"/>
        <v>499094.93278880435</v>
      </c>
      <c r="P29" s="5">
        <f t="shared" si="13"/>
        <v>89813.565019068861</v>
      </c>
      <c r="Q29" s="5">
        <f t="shared" si="13"/>
        <v>27902.688607305598</v>
      </c>
      <c r="R29" s="5">
        <f t="shared" si="14"/>
        <v>16709.821310002153</v>
      </c>
      <c r="S29" s="5">
        <f>SUM($R$13:R29)</f>
        <v>383188.81358482211</v>
      </c>
      <c r="T29" s="5">
        <f t="shared" si="5"/>
        <v>1000000.0000000009</v>
      </c>
      <c r="U29" s="5">
        <f t="shared" si="6"/>
        <v>616811.18641517882</v>
      </c>
      <c r="V29" s="4">
        <f>V28*(1+Parameters!$B$24)</f>
        <v>68.639285254530634</v>
      </c>
      <c r="W29" s="4">
        <f>W28*(1+Parameters!$B$24)</f>
        <v>274.55714101812254</v>
      </c>
      <c r="X29" s="4">
        <f>X28*(1+Parameters!$B$24)</f>
        <v>4118.3571152718387</v>
      </c>
      <c r="Y29" s="4">
        <f>Y28*(1+Parameters!$B$24)</f>
        <v>343.19642627265324</v>
      </c>
      <c r="Z29" s="4">
        <f>Z28*(1+Parameters!$B$25)</f>
        <v>545.71864709548424</v>
      </c>
      <c r="AA29" s="4">
        <f>AA28*(1+Parameters!$B$25)</f>
        <v>13097.247530291621</v>
      </c>
      <c r="AB29" s="2">
        <f t="shared" si="7"/>
        <v>68.639285254530634</v>
      </c>
      <c r="AC29" s="2">
        <f t="shared" si="8"/>
        <v>820.27578811360672</v>
      </c>
      <c r="AD29" s="2">
        <f t="shared" si="8"/>
        <v>17215.604645563461</v>
      </c>
      <c r="AE29" s="2">
        <f t="shared" si="9"/>
        <v>343.19642627265324</v>
      </c>
      <c r="AF29" s="4">
        <f t="shared" si="1"/>
        <v>100410962.29552229</v>
      </c>
      <c r="AG29" s="4">
        <f t="shared" si="2"/>
        <v>110369156.93016061</v>
      </c>
      <c r="AH29" s="4">
        <f t="shared" si="3"/>
        <v>321374869.41885024</v>
      </c>
      <c r="AI29" s="4">
        <f t="shared" si="4"/>
        <v>75056847.825104192</v>
      </c>
      <c r="AJ29" s="5">
        <f t="shared" si="10"/>
        <v>607211836.46963739</v>
      </c>
      <c r="AK29">
        <f>AK28/(1+Parameters!$B$26)</f>
        <v>0.51337324585177047</v>
      </c>
      <c r="AL29" s="11">
        <f t="shared" si="11"/>
        <v>311726311.40803218</v>
      </c>
      <c r="AM29" s="2">
        <f t="shared" si="12"/>
        <v>492.05362980363543</v>
      </c>
    </row>
    <row r="30" spans="2:39" x14ac:dyDescent="0.25">
      <c r="B30">
        <v>18</v>
      </c>
      <c r="C30" s="12">
        <f>$O29*(Parameters!C$6+$B29*Parameters!C$32)</f>
        <v>414548.25117438089</v>
      </c>
      <c r="D30" s="12">
        <f>$O29*(Parameters!D$6+$B29*Parameters!D$32)</f>
        <v>69673.652617317086</v>
      </c>
      <c r="E30" s="12">
        <f>$O29*(Parameters!E$6+$B29*Parameters!E$32)</f>
        <v>10306.310362088809</v>
      </c>
      <c r="F30" s="12">
        <f>$O29*(Parameters!F$6+$B29*Parameters!F$32)</f>
        <v>4566.7186350175598</v>
      </c>
      <c r="G30" s="12">
        <f>$P29*(Parameters!C$7+$B29*Parameters!C$33)</f>
        <v>68352.613657762355</v>
      </c>
      <c r="H30" s="12">
        <f>$P29*(Parameters!D$7+$B29*Parameters!D$33)</f>
        <v>9744.7718045689726</v>
      </c>
      <c r="I30" s="12">
        <f>$P29*(Parameters!E$7+$B29*Parameters!E$33)</f>
        <v>7714.0870994878251</v>
      </c>
      <c r="J30" s="12">
        <f>$P29*(Parameters!F$7+$B29*Parameters!F$33)</f>
        <v>4002.0924572497088</v>
      </c>
      <c r="K30" s="12">
        <f>$Q29*(Parameters!C$8+$B29*Parameters!C$34)</f>
        <v>4422.5761442579369</v>
      </c>
      <c r="L30" s="12">
        <f>$Q29*(Parameters!D$8+$B29*Parameters!D$34)</f>
        <v>7450.0178581505952</v>
      </c>
      <c r="M30" s="12">
        <f>$Q29*(Parameters!E$8+$B29*Parameters!E$34)</f>
        <v>8607.9794353537764</v>
      </c>
      <c r="N30" s="12">
        <f>$Q29*(Parameters!F$8+$B29*Parameters!F$34)</f>
        <v>7422.1151695432891</v>
      </c>
      <c r="O30" s="5">
        <f t="shared" si="13"/>
        <v>487323.44097640115</v>
      </c>
      <c r="P30" s="5">
        <f t="shared" si="13"/>
        <v>86868.442280036645</v>
      </c>
      <c r="Q30" s="5">
        <f t="shared" si="13"/>
        <v>26628.376896930411</v>
      </c>
      <c r="R30" s="5">
        <f t="shared" si="14"/>
        <v>15990.926261810559</v>
      </c>
      <c r="S30" s="5">
        <f>SUM($R$13:R30)</f>
        <v>399179.7398466327</v>
      </c>
      <c r="T30" s="5">
        <f t="shared" si="5"/>
        <v>1000000.0000000009</v>
      </c>
      <c r="U30" s="5">
        <f t="shared" si="6"/>
        <v>600820.26015336823</v>
      </c>
      <c r="V30" s="4">
        <f>V29*(1+Parameters!$B$24)</f>
        <v>70.012070959621255</v>
      </c>
      <c r="W30" s="4">
        <f>W29*(1+Parameters!$B$24)</f>
        <v>280.04828383848502</v>
      </c>
      <c r="X30" s="4">
        <f>X29*(1+Parameters!$B$24)</f>
        <v>4200.7242575772752</v>
      </c>
      <c r="Y30" s="4">
        <f>Y29*(1+Parameters!$B$24)</f>
        <v>350.06035479810629</v>
      </c>
      <c r="Z30" s="4">
        <f>Z29*(1+Parameters!$B$25)</f>
        <v>573.00457945025846</v>
      </c>
      <c r="AA30" s="4">
        <f>AA29*(1+Parameters!$B$25)</f>
        <v>13752.109906806203</v>
      </c>
      <c r="AB30" s="2">
        <f t="shared" si="7"/>
        <v>70.012070959621255</v>
      </c>
      <c r="AC30" s="2">
        <f t="shared" si="8"/>
        <v>853.05286328874354</v>
      </c>
      <c r="AD30" s="2">
        <f t="shared" si="8"/>
        <v>17952.834164383479</v>
      </c>
      <c r="AE30" s="2">
        <f t="shared" si="9"/>
        <v>350.06035479810629</v>
      </c>
      <c r="AF30" s="4">
        <f t="shared" si="1"/>
        <v>100424036.89928949</v>
      </c>
      <c r="AG30" s="4">
        <f t="shared" si="2"/>
        <v>110521555.37326692</v>
      </c>
      <c r="AH30" s="4">
        <f t="shared" si="3"/>
        <v>319947276.00545049</v>
      </c>
      <c r="AI30" s="4">
        <f t="shared" si="4"/>
        <v>74088651.644107893</v>
      </c>
      <c r="AJ30" s="5">
        <f t="shared" si="10"/>
        <v>604981519.92211485</v>
      </c>
      <c r="AK30">
        <f>AK29/(1+Parameters!$B$26)</f>
        <v>0.49362812101131776</v>
      </c>
      <c r="AL30" s="11">
        <f t="shared" si="11"/>
        <v>298635890.92572463</v>
      </c>
      <c r="AM30" s="2">
        <f t="shared" si="12"/>
        <v>484.16095152449333</v>
      </c>
    </row>
    <row r="31" spans="2:39" x14ac:dyDescent="0.25">
      <c r="B31">
        <v>19</v>
      </c>
      <c r="C31" s="12">
        <f>$O30*(Parameters!C$6+$B30*Parameters!C$32)</f>
        <v>405648.03226875636</v>
      </c>
      <c r="D31" s="12">
        <f>$O30*(Parameters!D$6+$B30*Parameters!D$32)</f>
        <v>67445.564231133918</v>
      </c>
      <c r="E31" s="12">
        <f>$O30*(Parameters!E$6+$B30*Parameters!E$32)</f>
        <v>9795.201163625663</v>
      </c>
      <c r="F31" s="12">
        <f>$O30*(Parameters!F$6+$B30*Parameters!F$32)</f>
        <v>4434.6433128852505</v>
      </c>
      <c r="G31" s="12">
        <f>$P30*(Parameters!C$7+$B30*Parameters!C$33)</f>
        <v>66167.692484703919</v>
      </c>
      <c r="H31" s="12">
        <f>$P30*(Parameters!D$7+$B30*Parameters!D$33)</f>
        <v>9468.6602085239956</v>
      </c>
      <c r="I31" s="12">
        <f>$P30*(Parameters!E$7+$B30*Parameters!E$33)</f>
        <v>7389.0297003399182</v>
      </c>
      <c r="J31" s="12">
        <f>$P30*(Parameters!F$7+$B30*Parameters!F$33)</f>
        <v>3843.0598864688213</v>
      </c>
      <c r="K31" s="12">
        <f>$Q30*(Parameters!C$8+$B30*Parameters!C$34)</f>
        <v>4233.9119266119351</v>
      </c>
      <c r="L31" s="12">
        <f>$Q30*(Parameters!D$8+$B30*Parameters!D$34)</f>
        <v>7136.4050083773509</v>
      </c>
      <c r="M31" s="12">
        <f>$Q30*(Parameters!E$8+$B30*Parameters!E$34)</f>
        <v>8228.1684611514975</v>
      </c>
      <c r="N31" s="12">
        <f>$Q30*(Parameters!F$8+$B30*Parameters!F$34)</f>
        <v>7029.8915007896285</v>
      </c>
      <c r="O31" s="5">
        <f t="shared" si="13"/>
        <v>476049.63668007217</v>
      </c>
      <c r="P31" s="5">
        <f t="shared" si="13"/>
        <v>84050.629448035266</v>
      </c>
      <c r="Q31" s="5">
        <f t="shared" si="13"/>
        <v>25412.39932511708</v>
      </c>
      <c r="R31" s="5">
        <f t="shared" si="14"/>
        <v>15307.594700143702</v>
      </c>
      <c r="S31" s="5">
        <f>SUM($R$13:R31)</f>
        <v>414487.33454677637</v>
      </c>
      <c r="T31" s="5">
        <f t="shared" si="5"/>
        <v>1000000.0000000009</v>
      </c>
      <c r="U31" s="5">
        <f t="shared" si="6"/>
        <v>585512.66545322456</v>
      </c>
      <c r="V31" s="4">
        <f>V30*(1+Parameters!$B$24)</f>
        <v>71.412312378813681</v>
      </c>
      <c r="W31" s="4">
        <f>W30*(1+Parameters!$B$24)</f>
        <v>285.64924951525472</v>
      </c>
      <c r="X31" s="4">
        <f>X30*(1+Parameters!$B$24)</f>
        <v>4284.7387427288204</v>
      </c>
      <c r="Y31" s="4">
        <f>Y30*(1+Parameters!$B$24)</f>
        <v>357.0615618940684</v>
      </c>
      <c r="Z31" s="4">
        <f>Z30*(1+Parameters!$B$25)</f>
        <v>601.65480842277145</v>
      </c>
      <c r="AA31" s="4">
        <f>AA30*(1+Parameters!$B$25)</f>
        <v>14439.715402146514</v>
      </c>
      <c r="AB31" s="2">
        <f t="shared" si="7"/>
        <v>71.412312378813681</v>
      </c>
      <c r="AC31" s="2">
        <f t="shared" si="8"/>
        <v>887.30405793802618</v>
      </c>
      <c r="AD31" s="2">
        <f t="shared" si="8"/>
        <v>18724.454144875333</v>
      </c>
      <c r="AE31" s="2">
        <f t="shared" si="9"/>
        <v>357.0615618940684</v>
      </c>
      <c r="AF31" s="4">
        <f t="shared" si="1"/>
        <v>100476310.56400239</v>
      </c>
      <c r="AG31" s="4">
        <f t="shared" si="2"/>
        <v>110710888.62390307</v>
      </c>
      <c r="AH31" s="4">
        <f t="shared" si="3"/>
        <v>318578541.46210134</v>
      </c>
      <c r="AI31" s="4">
        <f t="shared" si="4"/>
        <v>73144519.580322295</v>
      </c>
      <c r="AJ31" s="5">
        <f t="shared" si="10"/>
        <v>602910260.23032904</v>
      </c>
      <c r="AK31">
        <f>AK30/(1+Parameters!$B$26)</f>
        <v>0.47464242404934398</v>
      </c>
      <c r="AL31" s="11">
        <f t="shared" si="11"/>
        <v>286166787.39994419</v>
      </c>
      <c r="AM31" s="2">
        <f t="shared" si="12"/>
        <v>476.29350469455858</v>
      </c>
    </row>
    <row r="32" spans="2:39" x14ac:dyDescent="0.25">
      <c r="B32">
        <v>20</v>
      </c>
      <c r="C32" s="12">
        <f>$O31*(Parameters!C$6+$B31*Parameters!C$32)</f>
        <v>397120.60691851622</v>
      </c>
      <c r="D32" s="12">
        <f>$O31*(Parameters!D$6+$B31*Parameters!D$32)</f>
        <v>65314.010152505907</v>
      </c>
      <c r="E32" s="12">
        <f>$O31*(Parameters!E$6+$B31*Parameters!E$32)</f>
        <v>9306.7703970954099</v>
      </c>
      <c r="F32" s="12">
        <f>$O31*(Parameters!F$6+$B31*Parameters!F$32)</f>
        <v>4308.2492119546532</v>
      </c>
      <c r="G32" s="12">
        <f>$P31*(Parameters!C$7+$B31*Parameters!C$33)</f>
        <v>64075.997359709683</v>
      </c>
      <c r="H32" s="12">
        <f>$P31*(Parameters!D$7+$B31*Parameters!D$33)</f>
        <v>9203.5439245598609</v>
      </c>
      <c r="I32" s="12">
        <f>$P31*(Parameters!E$7+$B31*Parameters!E$33)</f>
        <v>7079.5845184080108</v>
      </c>
      <c r="J32" s="12">
        <f>$P31*(Parameters!F$7+$B31*Parameters!F$33)</f>
        <v>3691.503645357709</v>
      </c>
      <c r="K32" s="12">
        <f>$Q31*(Parameters!C$8+$B31*Parameters!C$34)</f>
        <v>4053.2776923561742</v>
      </c>
      <c r="L32" s="12">
        <f>$Q31*(Parameters!D$8+$B31*Parameters!D$34)</f>
        <v>6835.9354184564945</v>
      </c>
      <c r="M32" s="12">
        <f>$Q31*(Parameters!E$8+$B31*Parameters!E$34)</f>
        <v>7865.1375911237365</v>
      </c>
      <c r="N32" s="12">
        <f>$Q31*(Parameters!F$8+$B31*Parameters!F$34)</f>
        <v>6658.0486231806753</v>
      </c>
      <c r="O32" s="5">
        <f t="shared" si="13"/>
        <v>465249.88197058206</v>
      </c>
      <c r="P32" s="5">
        <f t="shared" si="13"/>
        <v>81353.489495522255</v>
      </c>
      <c r="Q32" s="5">
        <f t="shared" si="13"/>
        <v>24251.492506627157</v>
      </c>
      <c r="R32" s="5">
        <f t="shared" si="14"/>
        <v>14657.801480493037</v>
      </c>
      <c r="S32" s="5">
        <f>SUM($R$13:R32)</f>
        <v>429145.13602726941</v>
      </c>
      <c r="T32" s="5">
        <f t="shared" si="5"/>
        <v>1000000.0000000008</v>
      </c>
      <c r="U32" s="5">
        <f t="shared" si="6"/>
        <v>570854.8639727314</v>
      </c>
      <c r="V32" s="4">
        <f>V31*(1+Parameters!$B$24)</f>
        <v>72.840558626389949</v>
      </c>
      <c r="W32" s="4">
        <f>W31*(1+Parameters!$B$24)</f>
        <v>291.3622345055598</v>
      </c>
      <c r="X32" s="4">
        <f>X31*(1+Parameters!$B$24)</f>
        <v>4370.4335175833967</v>
      </c>
      <c r="Y32" s="4">
        <f>Y31*(1+Parameters!$B$24)</f>
        <v>364.20279313194976</v>
      </c>
      <c r="Z32" s="4">
        <f>Z31*(1+Parameters!$B$25)</f>
        <v>631.73754884391008</v>
      </c>
      <c r="AA32" s="4">
        <f>AA31*(1+Parameters!$B$25)</f>
        <v>15161.701172253841</v>
      </c>
      <c r="AB32" s="2">
        <f t="shared" si="7"/>
        <v>72.840558626389949</v>
      </c>
      <c r="AC32" s="2">
        <f t="shared" si="8"/>
        <v>923.09978334946982</v>
      </c>
      <c r="AD32" s="2">
        <f t="shared" si="8"/>
        <v>19532.134689837236</v>
      </c>
      <c r="AE32" s="2">
        <f t="shared" si="9"/>
        <v>364.20279313194976</v>
      </c>
      <c r="AF32" s="4">
        <f t="shared" si="1"/>
        <v>100566626.6283288</v>
      </c>
      <c r="AG32" s="4">
        <f t="shared" si="2"/>
        <v>110935549.12040392</v>
      </c>
      <c r="AH32" s="4">
        <f t="shared" si="3"/>
        <v>317259709.07141483</v>
      </c>
      <c r="AI32" s="4">
        <f t="shared" si="4"/>
        <v>72222084.227376327</v>
      </c>
      <c r="AJ32" s="5">
        <f t="shared" si="10"/>
        <v>600983969.04752386</v>
      </c>
      <c r="AK32">
        <f>AK31/(1+Parameters!$B$26)</f>
        <v>0.45638694620129228</v>
      </c>
      <c r="AL32" s="11">
        <f t="shared" si="11"/>
        <v>274281238.34953135</v>
      </c>
      <c r="AM32" s="2">
        <f t="shared" si="12"/>
        <v>468.44629421845212</v>
      </c>
    </row>
    <row r="33" spans="2:39" x14ac:dyDescent="0.25">
      <c r="B33">
        <v>21</v>
      </c>
      <c r="C33" s="12">
        <f>$O32*(Parameters!C$6+$B32*Parameters!C$32)</f>
        <v>388948.90132740664</v>
      </c>
      <c r="D33" s="12">
        <f>$O32*(Parameters!D$6+$B32*Parameters!D$32)</f>
        <v>63273.983947999164</v>
      </c>
      <c r="E33" s="12">
        <f>$O32*(Parameters!E$6+$B32*Parameters!E$32)</f>
        <v>8839.7477574410568</v>
      </c>
      <c r="F33" s="12">
        <f>$O32*(Parameters!F$6+$B32*Parameters!F$32)</f>
        <v>4187.2489377352395</v>
      </c>
      <c r="G33" s="12">
        <f>$P32*(Parameters!C$7+$B32*Parameters!C$33)</f>
        <v>62072.712485083481</v>
      </c>
      <c r="H33" s="12">
        <f>$P32*(Parameters!D$7+$B32*Parameters!D$33)</f>
        <v>8948.8838445074489</v>
      </c>
      <c r="I33" s="12">
        <f>$P32*(Parameters!E$7+$B32*Parameters!E$33)</f>
        <v>6784.8810239265558</v>
      </c>
      <c r="J33" s="12">
        <f>$P32*(Parameters!F$7+$B32*Parameters!F$33)</f>
        <v>3547.0121420047703</v>
      </c>
      <c r="K33" s="12">
        <f>$Q32*(Parameters!C$8+$B32*Parameters!C$34)</f>
        <v>3880.2388010603454</v>
      </c>
      <c r="L33" s="12">
        <f>$Q32*(Parameters!D$8+$B32*Parameters!D$34)</f>
        <v>6547.9029767893326</v>
      </c>
      <c r="M33" s="12">
        <f>$Q32*(Parameters!E$8+$B32*Parameters!E$34)</f>
        <v>7517.9626770544182</v>
      </c>
      <c r="N33" s="12">
        <f>$Q32*(Parameters!F$8+$B32*Parameters!F$34)</f>
        <v>6305.3880517230609</v>
      </c>
      <c r="O33" s="5">
        <f t="shared" si="13"/>
        <v>454901.85261355049</v>
      </c>
      <c r="P33" s="5">
        <f t="shared" si="13"/>
        <v>78770.770769295952</v>
      </c>
      <c r="Q33" s="5">
        <f t="shared" si="13"/>
        <v>23142.59145842203</v>
      </c>
      <c r="R33" s="5">
        <f t="shared" si="14"/>
        <v>14039.649131463071</v>
      </c>
      <c r="S33" s="5">
        <f>SUM($R$13:R33)</f>
        <v>443184.7851587325</v>
      </c>
      <c r="T33" s="5">
        <f t="shared" si="5"/>
        <v>1000000.0000000009</v>
      </c>
      <c r="U33" s="5">
        <f t="shared" si="6"/>
        <v>556815.21484126849</v>
      </c>
      <c r="V33" s="4">
        <f>V32*(1+Parameters!$B$24)</f>
        <v>74.297369798917757</v>
      </c>
      <c r="W33" s="4">
        <f>W32*(1+Parameters!$B$24)</f>
        <v>297.18947919567103</v>
      </c>
      <c r="X33" s="4">
        <f>X32*(1+Parameters!$B$24)</f>
        <v>4457.8421879350644</v>
      </c>
      <c r="Y33" s="4">
        <f>Y32*(1+Parameters!$B$24)</f>
        <v>371.48684899458874</v>
      </c>
      <c r="Z33" s="4">
        <f>Z32*(1+Parameters!$B$25)</f>
        <v>663.32442628610556</v>
      </c>
      <c r="AA33" s="4">
        <f>AA32*(1+Parameters!$B$25)</f>
        <v>15919.786230866534</v>
      </c>
      <c r="AB33" s="2">
        <f t="shared" si="7"/>
        <v>74.297369798917757</v>
      </c>
      <c r="AC33" s="2">
        <f t="shared" si="8"/>
        <v>960.51390548177665</v>
      </c>
      <c r="AD33" s="2">
        <f t="shared" si="8"/>
        <v>20377.6284188016</v>
      </c>
      <c r="AE33" s="2">
        <f t="shared" si="9"/>
        <v>371.48684899458874</v>
      </c>
      <c r="AF33" s="4">
        <f t="shared" si="1"/>
        <v>100693829.73888287</v>
      </c>
      <c r="AG33" s="4">
        <f t="shared" si="2"/>
        <v>111193886.20401502</v>
      </c>
      <c r="AH33" s="4">
        <f t="shared" si="3"/>
        <v>315981560.93293726</v>
      </c>
      <c r="AI33" s="4">
        <f t="shared" si="4"/>
        <v>71319000.428056449</v>
      </c>
      <c r="AJ33" s="5">
        <f t="shared" si="10"/>
        <v>599188277.30389166</v>
      </c>
      <c r="AK33">
        <f>AK32/(1+Parameters!$B$26)</f>
        <v>0.4388336021166272</v>
      </c>
      <c r="AL33" s="11">
        <f t="shared" si="11"/>
        <v>262943950.07532328</v>
      </c>
      <c r="AM33" s="2">
        <f t="shared" si="12"/>
        <v>460.61436394782754</v>
      </c>
    </row>
    <row r="34" spans="2:39" x14ac:dyDescent="0.25">
      <c r="B34">
        <v>22</v>
      </c>
      <c r="C34" s="12">
        <f>$O33*(Parameters!C$6+$B33*Parameters!C$32)</f>
        <v>381116.77211963263</v>
      </c>
      <c r="D34" s="12">
        <f>$O33*(Parameters!D$6+$B33*Parameters!D$32)</f>
        <v>61320.76973230661</v>
      </c>
      <c r="E34" s="12">
        <f>$O33*(Parameters!E$6+$B33*Parameters!E$32)</f>
        <v>8392.9391807200063</v>
      </c>
      <c r="F34" s="12">
        <f>$O33*(Parameters!F$6+$B33*Parameters!F$32)</f>
        <v>4071.3715808912766</v>
      </c>
      <c r="G34" s="12">
        <f>$P33*(Parameters!C$7+$B33*Parameters!C$33)</f>
        <v>60153.299097972857</v>
      </c>
      <c r="H34" s="12">
        <f>$P33*(Parameters!D$7+$B33*Parameters!D$33)</f>
        <v>8704.1701700072026</v>
      </c>
      <c r="I34" s="12">
        <f>$P33*(Parameters!E$7+$B33*Parameters!E$33)</f>
        <v>6504.1025424207673</v>
      </c>
      <c r="J34" s="12">
        <f>$P33*(Parameters!F$7+$B33*Parameters!F$33)</f>
        <v>3409.1989588951287</v>
      </c>
      <c r="K34" s="12">
        <f>$Q33*(Parameters!C$8+$B33*Parameters!C$34)</f>
        <v>3714.3859290767359</v>
      </c>
      <c r="L34" s="12">
        <f>$Q33*(Parameters!D$8+$B33*Parameters!D$34)</f>
        <v>6271.6422852323703</v>
      </c>
      <c r="M34" s="12">
        <f>$Q33*(Parameters!E$8+$B33*Parameters!E$34)</f>
        <v>7185.7746478400404</v>
      </c>
      <c r="N34" s="12">
        <f>$Q33*(Parameters!F$8+$B33*Parameters!F$34)</f>
        <v>5970.7885962728842</v>
      </c>
      <c r="O34" s="5">
        <f t="shared" si="13"/>
        <v>444984.45714668225</v>
      </c>
      <c r="P34" s="5">
        <f t="shared" si="13"/>
        <v>76296.582187546184</v>
      </c>
      <c r="Q34" s="5">
        <f t="shared" si="13"/>
        <v>22082.816370980814</v>
      </c>
      <c r="R34" s="5">
        <f t="shared" si="14"/>
        <v>13451.359136059289</v>
      </c>
      <c r="S34" s="5">
        <f>SUM($R$13:R34)</f>
        <v>456636.1442947918</v>
      </c>
      <c r="T34" s="5">
        <f t="shared" si="5"/>
        <v>1000000.0000000012</v>
      </c>
      <c r="U34" s="5">
        <f t="shared" si="6"/>
        <v>543363.85570520931</v>
      </c>
      <c r="V34" s="4">
        <f>V33*(1+Parameters!$B$24)</f>
        <v>75.783317194896114</v>
      </c>
      <c r="W34" s="4">
        <f>W33*(1+Parameters!$B$24)</f>
        <v>303.13326877958445</v>
      </c>
      <c r="X34" s="4">
        <f>X33*(1+Parameters!$B$24)</f>
        <v>4546.9990316937656</v>
      </c>
      <c r="Y34" s="4">
        <f>Y33*(1+Parameters!$B$24)</f>
        <v>378.91658597448054</v>
      </c>
      <c r="Z34" s="4">
        <f>Z33*(1+Parameters!$B$25)</f>
        <v>696.49064760041085</v>
      </c>
      <c r="AA34" s="4">
        <f>AA33*(1+Parameters!$B$25)</f>
        <v>16715.775542409861</v>
      </c>
      <c r="AB34" s="2">
        <f t="shared" si="7"/>
        <v>75.783317194896114</v>
      </c>
      <c r="AC34" s="2">
        <f t="shared" si="8"/>
        <v>999.62391637999531</v>
      </c>
      <c r="AD34" s="2">
        <f t="shared" si="8"/>
        <v>21262.774574103627</v>
      </c>
      <c r="AE34" s="2">
        <f t="shared" si="9"/>
        <v>378.91658597448054</v>
      </c>
      <c r="AF34" s="4">
        <f t="shared" si="1"/>
        <v>100856759.30562836</v>
      </c>
      <c r="AG34" s="4">
        <f t="shared" si="2"/>
        <v>111484196.21523711</v>
      </c>
      <c r="AH34" s="4">
        <f t="shared" si="3"/>
        <v>314734577.0814718</v>
      </c>
      <c r="AI34" s="4">
        <f t="shared" si="4"/>
        <v>70432938.486112863</v>
      </c>
      <c r="AJ34" s="5">
        <f t="shared" si="10"/>
        <v>597508471.08845007</v>
      </c>
      <c r="AK34">
        <f>AK33/(1+Parameters!$B$26)</f>
        <v>0.42195538665060306</v>
      </c>
      <c r="AL34" s="11">
        <f t="shared" si="11"/>
        <v>252121917.94513762</v>
      </c>
      <c r="AM34" s="2">
        <f t="shared" si="12"/>
        <v>452.79279593142962</v>
      </c>
    </row>
    <row r="35" spans="2:39" x14ac:dyDescent="0.25">
      <c r="B35">
        <v>23</v>
      </c>
      <c r="C35" s="12">
        <f>$O34*(Parameters!C$6+$B34*Parameters!C$32)</f>
        <v>373608.95022035443</v>
      </c>
      <c r="D35" s="12">
        <f>$O34*(Parameters!D$6+$B34*Parameters!D$32)</f>
        <v>59449.923474796749</v>
      </c>
      <c r="E35" s="12">
        <f>$O34*(Parameters!E$6+$B34*Parameters!E$32)</f>
        <v>7965.2217829256124</v>
      </c>
      <c r="F35" s="12">
        <f>$O34*(Parameters!F$6+$B34*Parameters!F$32)</f>
        <v>3960.361668605472</v>
      </c>
      <c r="G35" s="12">
        <f>$P34*(Parameters!C$7+$B34*Parameters!C$33)</f>
        <v>58313.477765941549</v>
      </c>
      <c r="H35" s="12">
        <f>$P34*(Parameters!D$7+$B34*Parameters!D$33)</f>
        <v>8468.9206228176263</v>
      </c>
      <c r="I35" s="12">
        <f>$P34*(Parameters!E$7+$B34*Parameters!E$33)</f>
        <v>6236.482628010026</v>
      </c>
      <c r="J35" s="12">
        <f>$P34*(Parameters!F$7+$B34*Parameters!F$33)</f>
        <v>3277.7011707769843</v>
      </c>
      <c r="K35" s="12">
        <f>$Q34*(Parameters!C$8+$B34*Parameters!C$34)</f>
        <v>3555.3334357279114</v>
      </c>
      <c r="L35" s="12">
        <f>$Q34*(Parameters!D$8+$B34*Parameters!D$34)</f>
        <v>6006.5260529067818</v>
      </c>
      <c r="M35" s="12">
        <f>$Q34*(Parameters!E$8+$B34*Parameters!E$34)</f>
        <v>6867.7558913750336</v>
      </c>
      <c r="N35" s="12">
        <f>$Q34*(Parameters!F$8+$B34*Parameters!F$34)</f>
        <v>5653.2009909710887</v>
      </c>
      <c r="O35" s="5">
        <f t="shared" si="13"/>
        <v>435477.76142202388</v>
      </c>
      <c r="P35" s="5">
        <f t="shared" si="13"/>
        <v>73925.370150521165</v>
      </c>
      <c r="Q35" s="5">
        <f t="shared" si="13"/>
        <v>21069.460302310672</v>
      </c>
      <c r="R35" s="5">
        <f t="shared" si="14"/>
        <v>12891.263830353544</v>
      </c>
      <c r="S35" s="5">
        <f>SUM($R$13:R35)</f>
        <v>469527.40812514536</v>
      </c>
      <c r="T35" s="5">
        <f t="shared" si="5"/>
        <v>1000000.000000001</v>
      </c>
      <c r="U35" s="5">
        <f t="shared" si="6"/>
        <v>530472.59187485569</v>
      </c>
      <c r="V35" s="4">
        <f>V34*(1+Parameters!$B$24)</f>
        <v>77.298983538794033</v>
      </c>
      <c r="W35" s="4">
        <f>W34*(1+Parameters!$B$24)</f>
        <v>309.19593415517613</v>
      </c>
      <c r="X35" s="4">
        <f>X34*(1+Parameters!$B$24)</f>
        <v>4637.9390123276407</v>
      </c>
      <c r="Y35" s="4">
        <f>Y34*(1+Parameters!$B$24)</f>
        <v>386.49491769397014</v>
      </c>
      <c r="Z35" s="4">
        <f>Z34*(1+Parameters!$B$25)</f>
        <v>731.31517998043148</v>
      </c>
      <c r="AA35" s="4">
        <f>AA34*(1+Parameters!$B$25)</f>
        <v>17551.564319530356</v>
      </c>
      <c r="AB35" s="2">
        <f t="shared" si="7"/>
        <v>77.298983538794033</v>
      </c>
      <c r="AC35" s="2">
        <f t="shared" si="8"/>
        <v>1040.5111141356076</v>
      </c>
      <c r="AD35" s="2">
        <f t="shared" si="8"/>
        <v>22189.503331857995</v>
      </c>
      <c r="AE35" s="2">
        <f t="shared" si="9"/>
        <v>386.49491769397014</v>
      </c>
      <c r="AF35" s="4">
        <f t="shared" si="1"/>
        <v>101054242.62100682</v>
      </c>
      <c r="AG35" s="4">
        <f t="shared" si="2"/>
        <v>111804711.90545386</v>
      </c>
      <c r="AH35" s="4">
        <f t="shared" si="3"/>
        <v>313508892.42383265</v>
      </c>
      <c r="AI35" s="4">
        <f t="shared" si="4"/>
        <v>69561577.279710665</v>
      </c>
      <c r="AJ35" s="5">
        <f t="shared" si="10"/>
        <v>595929424.23000395</v>
      </c>
      <c r="AK35">
        <f>AK34/(1+Parameters!$B$26)</f>
        <v>0.40572633331788754</v>
      </c>
      <c r="AL35" s="11">
        <f t="shared" si="11"/>
        <v>241784260.20907938</v>
      </c>
      <c r="AM35" s="2">
        <f t="shared" si="12"/>
        <v>444.9767088303613</v>
      </c>
    </row>
    <row r="36" spans="2:39" x14ac:dyDescent="0.25">
      <c r="B36">
        <v>24</v>
      </c>
      <c r="C36" s="12">
        <f>$O35*(Parameters!C$6+$B35*Parameters!C$32)</f>
        <v>366410.98846049089</v>
      </c>
      <c r="D36" s="12">
        <f>$O35*(Parameters!D$6+$B35*Parameters!D$32)</f>
        <v>57657.255612275971</v>
      </c>
      <c r="E36" s="12">
        <f>$O35*(Parameters!E$6+$B35*Parameters!E$32)</f>
        <v>7555.5391606721132</v>
      </c>
      <c r="F36" s="12">
        <f>$O35*(Parameters!F$6+$B35*Parameters!F$32)</f>
        <v>3853.9781885849115</v>
      </c>
      <c r="G36" s="12">
        <f>$P35*(Parameters!C$7+$B35*Parameters!C$33)</f>
        <v>56549.211896641165</v>
      </c>
      <c r="H36" s="12">
        <f>$P35*(Parameters!D$7+$B35*Parameters!D$33)</f>
        <v>8242.6787717831103</v>
      </c>
      <c r="I36" s="12">
        <f>$P35*(Parameters!E$7+$B35*Parameters!E$33)</f>
        <v>5981.3016988786685</v>
      </c>
      <c r="J36" s="12">
        <f>$P35*(Parameters!F$7+$B35*Parameters!F$33)</f>
        <v>3152.1777832182229</v>
      </c>
      <c r="K36" s="12">
        <f>$Q35*(Parameters!C$8+$B35*Parameters!C$34)</f>
        <v>3402.7178388231737</v>
      </c>
      <c r="L36" s="12">
        <f>$Q35*(Parameters!D$8+$B35*Parameters!D$34)</f>
        <v>5751.9626625308138</v>
      </c>
      <c r="M36" s="12">
        <f>$Q35*(Parameters!E$8+$B35*Parameters!E$34)</f>
        <v>6563.136884169774</v>
      </c>
      <c r="N36" s="12">
        <f>$Q35*(Parameters!F$8+$B35*Parameters!F$34)</f>
        <v>5351.642916786911</v>
      </c>
      <c r="O36" s="5">
        <f t="shared" si="13"/>
        <v>426362.91819595522</v>
      </c>
      <c r="P36" s="5">
        <f t="shared" si="13"/>
        <v>71651.897046589889</v>
      </c>
      <c r="Q36" s="5">
        <f t="shared" si="13"/>
        <v>20099.977743720556</v>
      </c>
      <c r="R36" s="5">
        <f t="shared" si="14"/>
        <v>12357.798888590045</v>
      </c>
      <c r="S36" s="5">
        <f>SUM($R$13:R36)</f>
        <v>481885.20701373543</v>
      </c>
      <c r="T36" s="5">
        <f t="shared" si="5"/>
        <v>1000000.0000000012</v>
      </c>
      <c r="U36" s="5">
        <f t="shared" si="6"/>
        <v>518114.79298626567</v>
      </c>
      <c r="V36" s="4">
        <f>V35*(1+Parameters!$B$24)</f>
        <v>78.844963209569912</v>
      </c>
      <c r="W36" s="4">
        <f>W35*(1+Parameters!$B$24)</f>
        <v>315.37985283827965</v>
      </c>
      <c r="X36" s="4">
        <f>X35*(1+Parameters!$B$24)</f>
        <v>4730.697792574194</v>
      </c>
      <c r="Y36" s="4">
        <f>Y35*(1+Parameters!$B$24)</f>
        <v>394.22481604784957</v>
      </c>
      <c r="Z36" s="4">
        <f>Z35*(1+Parameters!$B$25)</f>
        <v>767.88093897945305</v>
      </c>
      <c r="AA36" s="4">
        <f>AA35*(1+Parameters!$B$25)</f>
        <v>18429.142535506875</v>
      </c>
      <c r="AB36" s="2">
        <f t="shared" si="7"/>
        <v>78.844963209569912</v>
      </c>
      <c r="AC36" s="2">
        <f t="shared" si="8"/>
        <v>1083.2607918177328</v>
      </c>
      <c r="AD36" s="2">
        <f t="shared" si="8"/>
        <v>23159.840328081067</v>
      </c>
      <c r="AE36" s="2">
        <f t="shared" si="9"/>
        <v>394.22481604784957</v>
      </c>
      <c r="AF36" s="4">
        <f t="shared" si="1"/>
        <v>101285087.69415829</v>
      </c>
      <c r="AG36" s="4">
        <f t="shared" si="2"/>
        <v>112153591.24888249</v>
      </c>
      <c r="AH36" s="4">
        <f t="shared" si="3"/>
        <v>312294251.62642121</v>
      </c>
      <c r="AI36" s="4">
        <f t="shared" si="4"/>
        <v>68702597.401400521</v>
      </c>
      <c r="AJ36" s="5">
        <f t="shared" si="10"/>
        <v>594435527.97086251</v>
      </c>
      <c r="AK36">
        <f>AK35/(1+Parameters!$B$26)</f>
        <v>0.39012147434412264</v>
      </c>
      <c r="AL36" s="11">
        <f t="shared" si="11"/>
        <v>231902064.57451984</v>
      </c>
      <c r="AM36" s="2">
        <f t="shared" si="12"/>
        <v>437.16125606962197</v>
      </c>
    </row>
    <row r="37" spans="2:39" x14ac:dyDescent="0.25">
      <c r="B37">
        <v>25</v>
      </c>
      <c r="C37" s="12">
        <f>$O36*(Parameters!C$6+$B36*Parameters!C$32)</f>
        <v>359509.21262282948</v>
      </c>
      <c r="D37" s="12">
        <f>$O36*(Parameters!D$6+$B36*Parameters!D$32)</f>
        <v>55938.814867309331</v>
      </c>
      <c r="E37" s="12">
        <f>$O36*(Parameters!E$6+$B36*Parameters!E$32)</f>
        <v>7162.8970256920475</v>
      </c>
      <c r="F37" s="12">
        <f>$O36*(Parameters!F$6+$B36*Parameters!F$32)</f>
        <v>3751.9936801244062</v>
      </c>
      <c r="G37" s="12">
        <f>$P36*(Parameters!C$7+$B36*Parameters!C$33)</f>
        <v>54856.692378869215</v>
      </c>
      <c r="H37" s="12">
        <f>$P36*(Parameters!D$7+$B36*Parameters!D$33)</f>
        <v>8025.012469218068</v>
      </c>
      <c r="I37" s="12">
        <f>$P36*(Parameters!E$7+$B36*Parameters!E$33)</f>
        <v>5737.8839154909192</v>
      </c>
      <c r="J37" s="12">
        <f>$P36*(Parameters!F$7+$B36*Parameters!F$33)</f>
        <v>3032.3082830116846</v>
      </c>
      <c r="K37" s="12">
        <f>$Q36*(Parameters!C$8+$B36*Parameters!C$34)</f>
        <v>3256.1963944827303</v>
      </c>
      <c r="L37" s="12">
        <f>$Q36*(Parameters!D$8+$B36*Parameters!D$34)</f>
        <v>5507.3939017794328</v>
      </c>
      <c r="M37" s="12">
        <f>$Q36*(Parameters!E$8+$B36*Parameters!E$34)</f>
        <v>6271.1930560408136</v>
      </c>
      <c r="N37" s="12">
        <f>$Q36*(Parameters!F$8+$B36*Parameters!F$34)</f>
        <v>5065.1943914175799</v>
      </c>
      <c r="O37" s="5">
        <f t="shared" si="13"/>
        <v>417622.10139618145</v>
      </c>
      <c r="P37" s="5">
        <f t="shared" si="13"/>
        <v>69471.22123830684</v>
      </c>
      <c r="Q37" s="5">
        <f t="shared" si="13"/>
        <v>19171.97399722378</v>
      </c>
      <c r="R37" s="5">
        <f t="shared" si="14"/>
        <v>11849.49635455367</v>
      </c>
      <c r="S37" s="5">
        <f>SUM($R$13:R37)</f>
        <v>493734.70336828911</v>
      </c>
      <c r="T37" s="5">
        <f t="shared" si="5"/>
        <v>1000000.0000000012</v>
      </c>
      <c r="U37" s="5">
        <f t="shared" si="6"/>
        <v>506265.29663171206</v>
      </c>
      <c r="V37" s="4">
        <f>V36*(1+Parameters!$B$24)</f>
        <v>80.421862473761308</v>
      </c>
      <c r="W37" s="4">
        <f>W36*(1+Parameters!$B$24)</f>
        <v>321.68744989504523</v>
      </c>
      <c r="X37" s="4">
        <f>X36*(1+Parameters!$B$24)</f>
        <v>4825.3117484256782</v>
      </c>
      <c r="Y37" s="4">
        <f>Y36*(1+Parameters!$B$24)</f>
        <v>402.10931236880657</v>
      </c>
      <c r="Z37" s="4">
        <f>Z36*(1+Parameters!$B$25)</f>
        <v>806.27498592842574</v>
      </c>
      <c r="AA37" s="4">
        <f>AA36*(1+Parameters!$B$25)</f>
        <v>19350.59966228222</v>
      </c>
      <c r="AB37" s="2">
        <f t="shared" si="7"/>
        <v>80.421862473761308</v>
      </c>
      <c r="AC37" s="2">
        <f t="shared" si="8"/>
        <v>1127.962435823471</v>
      </c>
      <c r="AD37" s="2">
        <f t="shared" si="8"/>
        <v>24175.9114107079</v>
      </c>
      <c r="AE37" s="2">
        <f t="shared" si="9"/>
        <v>402.10931236880657</v>
      </c>
      <c r="AF37" s="4">
        <f t="shared" si="1"/>
        <v>101548075.79292971</v>
      </c>
      <c r="AG37" s="4">
        <f t="shared" si="2"/>
        <v>112528905.6446906</v>
      </c>
      <c r="AH37" s="4">
        <f t="shared" si="3"/>
        <v>311079961.8624351</v>
      </c>
      <c r="AI37" s="4">
        <f t="shared" si="4"/>
        <v>67853674.351918682</v>
      </c>
      <c r="AJ37" s="5">
        <f t="shared" si="10"/>
        <v>593010617.65197408</v>
      </c>
      <c r="AK37">
        <f>AK36/(1+Parameters!$B$26)</f>
        <v>0.37511680225396404</v>
      </c>
      <c r="AL37" s="11">
        <f t="shared" si="11"/>
        <v>222448246.59625664</v>
      </c>
      <c r="AM37" s="2">
        <f t="shared" si="12"/>
        <v>429.34162391721821</v>
      </c>
    </row>
    <row r="38" spans="2:39" x14ac:dyDescent="0.25">
      <c r="B38">
        <v>26</v>
      </c>
      <c r="C38" s="12">
        <f>$O37*(Parameters!C$6+$B37*Parameters!C$32)</f>
        <v>352890.67567977338</v>
      </c>
      <c r="D38" s="12">
        <f>$O37*(Parameters!D$6+$B37*Parameters!D$32)</f>
        <v>54290.873181503586</v>
      </c>
      <c r="E38" s="12">
        <f>$O37*(Parameters!E$6+$B37*Parameters!E$32)</f>
        <v>6786.3591476879483</v>
      </c>
      <c r="F38" s="12">
        <f>$O37*(Parameters!F$6+$B37*Parameters!F$32)</f>
        <v>3654.1933872165878</v>
      </c>
      <c r="G38" s="12">
        <f>$P37*(Parameters!C$7+$B37*Parameters!C$33)</f>
        <v>53232.323273852613</v>
      </c>
      <c r="H38" s="12">
        <f>$P37*(Parameters!D$7+$B37*Parameters!D$33)</f>
        <v>7815.5123893095197</v>
      </c>
      <c r="I38" s="12">
        <f>$P37*(Parameters!E$7+$B37*Parameters!E$33)</f>
        <v>5505.594283135817</v>
      </c>
      <c r="J38" s="12">
        <f>$P37*(Parameters!F$7+$B37*Parameters!F$33)</f>
        <v>2917.7912920088875</v>
      </c>
      <c r="K38" s="12">
        <f>$Q37*(Parameters!C$8+$B37*Parameters!C$34)</f>
        <v>3115.4457745488644</v>
      </c>
      <c r="L38" s="12">
        <f>$Q37*(Parameters!D$8+$B37*Parameters!D$34)</f>
        <v>5272.29284923654</v>
      </c>
      <c r="M38" s="12">
        <f>$Q37*(Parameters!E$8+$B37*Parameters!E$34)</f>
        <v>5991.2418741324309</v>
      </c>
      <c r="N38" s="12">
        <f>$Q37*(Parameters!F$8+$B37*Parameters!F$34)</f>
        <v>4792.9934993059451</v>
      </c>
      <c r="O38" s="5">
        <f t="shared" si="13"/>
        <v>409238.44472817489</v>
      </c>
      <c r="P38" s="5">
        <f t="shared" si="13"/>
        <v>67378.678420049648</v>
      </c>
      <c r="Q38" s="5">
        <f t="shared" si="13"/>
        <v>18283.195304956196</v>
      </c>
      <c r="R38" s="5">
        <f t="shared" si="14"/>
        <v>11364.978178531421</v>
      </c>
      <c r="S38" s="5">
        <f>SUM($R$13:R38)</f>
        <v>505099.6815468205</v>
      </c>
      <c r="T38" s="5">
        <f t="shared" si="5"/>
        <v>1000000.0000000012</v>
      </c>
      <c r="U38" s="5">
        <f t="shared" si="6"/>
        <v>494900.31845318072</v>
      </c>
      <c r="V38" s="4">
        <f>V37*(1+Parameters!$B$24)</f>
        <v>82.030299723236539</v>
      </c>
      <c r="W38" s="4">
        <f>W37*(1+Parameters!$B$24)</f>
        <v>328.12119889294615</v>
      </c>
      <c r="X38" s="4">
        <f>X37*(1+Parameters!$B$24)</f>
        <v>4921.8179833941922</v>
      </c>
      <c r="Y38" s="4">
        <f>Y37*(1+Parameters!$B$24)</f>
        <v>410.15149861618272</v>
      </c>
      <c r="Z38" s="4">
        <f>Z37*(1+Parameters!$B$25)</f>
        <v>846.58873522484703</v>
      </c>
      <c r="AA38" s="4">
        <f>AA37*(1+Parameters!$B$25)</f>
        <v>20318.129645396333</v>
      </c>
      <c r="AB38" s="2">
        <f t="shared" si="7"/>
        <v>82.030299723236539</v>
      </c>
      <c r="AC38" s="2">
        <f t="shared" si="8"/>
        <v>1174.7099341177932</v>
      </c>
      <c r="AD38" s="2">
        <f t="shared" si="8"/>
        <v>25239.947628790527</v>
      </c>
      <c r="AE38" s="2">
        <f t="shared" si="9"/>
        <v>410.15149861618272</v>
      </c>
      <c r="AF38" s="4">
        <f t="shared" si="1"/>
        <v>101841953.66539258</v>
      </c>
      <c r="AG38" s="4">
        <f t="shared" si="2"/>
        <v>112928627.46469755</v>
      </c>
      <c r="AH38" s="4">
        <f t="shared" si="3"/>
        <v>309854843.24554938</v>
      </c>
      <c r="AI38" s="4">
        <f t="shared" si="4"/>
        <v>67012471.783075266</v>
      </c>
      <c r="AJ38" s="5">
        <f t="shared" si="10"/>
        <v>591637896.15871477</v>
      </c>
      <c r="AK38">
        <f>AK37/(1+Parameters!$B$26)</f>
        <v>0.3606892329365039</v>
      </c>
      <c r="AL38" s="11">
        <f t="shared" si="11"/>
        <v>213397418.94165379</v>
      </c>
      <c r="AM38" s="2">
        <f t="shared" si="12"/>
        <v>421.51302955472369</v>
      </c>
    </row>
    <row r="39" spans="2:39" x14ac:dyDescent="0.25">
      <c r="B39">
        <v>27</v>
      </c>
      <c r="C39" s="12">
        <f>$O38*(Parameters!C$6+$B38*Parameters!C$32)</f>
        <v>346543.11499581847</v>
      </c>
      <c r="D39" s="12">
        <f>$O38*(Parameters!D$6+$B38*Parameters!D$32)</f>
        <v>52709.911680988924</v>
      </c>
      <c r="E39" s="12">
        <f>$O38*(Parameters!E$6+$B38*Parameters!E$32)</f>
        <v>6425.0435822323452</v>
      </c>
      <c r="F39" s="12">
        <f>$O38*(Parameters!F$6+$B38*Parameters!F$32)</f>
        <v>3560.3744691351212</v>
      </c>
      <c r="G39" s="12">
        <f>$P38*(Parameters!C$7+$B38*Parameters!C$33)</f>
        <v>51672.708480336078</v>
      </c>
      <c r="H39" s="12">
        <f>$P38*(Parameters!D$7+$B38*Parameters!D$33)</f>
        <v>7613.7906614656104</v>
      </c>
      <c r="I39" s="12">
        <f>$P38*(Parameters!E$7+$B38*Parameters!E$33)</f>
        <v>5283.8359617002934</v>
      </c>
      <c r="J39" s="12">
        <f>$P38*(Parameters!F$7+$B38*Parameters!F$33)</f>
        <v>2808.3433165476695</v>
      </c>
      <c r="K39" s="12">
        <f>$Q38*(Parameters!C$8+$B38*Parameters!C$34)</f>
        <v>2980.16083470786</v>
      </c>
      <c r="L39" s="12">
        <f>$Q38*(Parameters!D$8+$B38*Parameters!D$34)</f>
        <v>5046.1619041679105</v>
      </c>
      <c r="M39" s="12">
        <f>$Q38*(Parameters!E$8+$B38*Parameters!E$34)</f>
        <v>5722.6401304512892</v>
      </c>
      <c r="N39" s="12">
        <f>$Q38*(Parameters!F$8+$B38*Parameters!F$34)</f>
        <v>4534.2324356291365</v>
      </c>
      <c r="O39" s="5">
        <f t="shared" si="13"/>
        <v>401195.98431086238</v>
      </c>
      <c r="P39" s="5">
        <f t="shared" si="13"/>
        <v>65369.864246622441</v>
      </c>
      <c r="Q39" s="5">
        <f t="shared" si="13"/>
        <v>17431.519674383926</v>
      </c>
      <c r="R39" s="5">
        <f t="shared" si="14"/>
        <v>10902.950221311927</v>
      </c>
      <c r="S39" s="5">
        <f>SUM($R$13:R39)</f>
        <v>516002.63176813244</v>
      </c>
      <c r="T39" s="5">
        <f t="shared" si="5"/>
        <v>1000000.0000000012</v>
      </c>
      <c r="U39" s="5">
        <f t="shared" si="6"/>
        <v>483997.36823186872</v>
      </c>
      <c r="V39" s="4">
        <f>V38*(1+Parameters!$B$24)</f>
        <v>83.670905717701274</v>
      </c>
      <c r="W39" s="4">
        <f>W38*(1+Parameters!$B$24)</f>
        <v>334.6836228708051</v>
      </c>
      <c r="X39" s="4">
        <f>X38*(1+Parameters!$B$24)</f>
        <v>5020.2543430620763</v>
      </c>
      <c r="Y39" s="4">
        <f>Y38*(1+Parameters!$B$24)</f>
        <v>418.35452858850635</v>
      </c>
      <c r="Z39" s="4">
        <f>Z38*(1+Parameters!$B$25)</f>
        <v>888.91817198608942</v>
      </c>
      <c r="AA39" s="4">
        <f>AA38*(1+Parameters!$B$25)</f>
        <v>21334.03612766615</v>
      </c>
      <c r="AB39" s="2">
        <f t="shared" si="7"/>
        <v>83.670905717701274</v>
      </c>
      <c r="AC39" s="2">
        <f t="shared" si="8"/>
        <v>1223.6017948568945</v>
      </c>
      <c r="AD39" s="2">
        <f t="shared" si="8"/>
        <v>26354.290470728225</v>
      </c>
      <c r="AE39" s="2">
        <f t="shared" si="9"/>
        <v>418.35452858850635</v>
      </c>
      <c r="AF39" s="4">
        <f t="shared" si="1"/>
        <v>102165425.40428165</v>
      </c>
      <c r="AG39" s="4">
        <f t="shared" si="2"/>
        <v>113350616.88808265</v>
      </c>
      <c r="AH39" s="4">
        <f t="shared" si="3"/>
        <v>308607176.74227709</v>
      </c>
      <c r="AI39" s="4">
        <f t="shared" si="4"/>
        <v>66176634.774859197</v>
      </c>
      <c r="AJ39" s="5">
        <f t="shared" si="10"/>
        <v>590299853.80950058</v>
      </c>
      <c r="AK39">
        <f>AK38/(1+Parameters!$B$26)</f>
        <v>0.34681657013125372</v>
      </c>
      <c r="AL39" s="11">
        <f t="shared" si="11"/>
        <v>204725770.64719146</v>
      </c>
      <c r="AM39" s="2">
        <f t="shared" si="12"/>
        <v>413.67071916030545</v>
      </c>
    </row>
    <row r="40" spans="2:39" x14ac:dyDescent="0.25">
      <c r="B40">
        <v>28</v>
      </c>
      <c r="C40" s="12">
        <f>$O39*(Parameters!C$6+$B39*Parameters!C$32)</f>
        <v>340454.91228619782</v>
      </c>
      <c r="D40" s="12">
        <f>$O39*(Parameters!D$6+$B39*Parameters!D$32)</f>
        <v>51192.607598066039</v>
      </c>
      <c r="E40" s="12">
        <f>$O39*(Parameters!E$6+$B39*Parameters!E$32)</f>
        <v>6078.1191623095647</v>
      </c>
      <c r="F40" s="12">
        <f>$O39*(Parameters!F$6+$B39*Parameters!F$32)</f>
        <v>3470.3452642889592</v>
      </c>
      <c r="G40" s="12">
        <f>$P39*(Parameters!C$7+$B39*Parameters!C$33)</f>
        <v>50174.639302495052</v>
      </c>
      <c r="H40" s="12">
        <f>$P39*(Parameters!D$7+$B39*Parameters!D$33)</f>
        <v>7419.4795919916469</v>
      </c>
      <c r="I40" s="12">
        <f>$P39*(Parameters!E$7+$B39*Parameters!E$33)</f>
        <v>5072.0477668954354</v>
      </c>
      <c r="J40" s="12">
        <f>$P39*(Parameters!F$7+$B39*Parameters!F$33)</f>
        <v>2703.6975852403043</v>
      </c>
      <c r="K40" s="12">
        <f>$Q39*(Parameters!C$8+$B39*Parameters!C$34)</f>
        <v>2850.0534667617721</v>
      </c>
      <c r="L40" s="12">
        <f>$Q39*(Parameters!D$8+$B39*Parameters!D$34)</f>
        <v>4828.530949804348</v>
      </c>
      <c r="M40" s="12">
        <f>$Q39*(Parameters!E$8+$B39*Parameters!E$34)</f>
        <v>5464.781417919361</v>
      </c>
      <c r="N40" s="12">
        <f>$Q39*(Parameters!F$8+$B39*Parameters!F$34)</f>
        <v>4288.1538398984458</v>
      </c>
      <c r="O40" s="5">
        <f t="shared" si="13"/>
        <v>393479.60505545465</v>
      </c>
      <c r="P40" s="5">
        <f t="shared" si="13"/>
        <v>63440.618139862039</v>
      </c>
      <c r="Q40" s="5">
        <f t="shared" si="13"/>
        <v>16614.948347124358</v>
      </c>
      <c r="R40" s="5">
        <f t="shared" si="14"/>
        <v>10462.196689427708</v>
      </c>
      <c r="S40" s="5">
        <f>SUM($R$13:R40)</f>
        <v>526464.82845756016</v>
      </c>
      <c r="T40" s="5">
        <f t="shared" si="5"/>
        <v>1000000.0000000012</v>
      </c>
      <c r="U40" s="5">
        <f t="shared" si="6"/>
        <v>473535.17154244101</v>
      </c>
      <c r="V40" s="4">
        <f>V39*(1+Parameters!$B$24)</f>
        <v>85.344323832055295</v>
      </c>
      <c r="W40" s="4">
        <f>W39*(1+Parameters!$B$24)</f>
        <v>341.37729532822118</v>
      </c>
      <c r="X40" s="4">
        <f>X39*(1+Parameters!$B$24)</f>
        <v>5120.6594299233175</v>
      </c>
      <c r="Y40" s="4">
        <f>Y39*(1+Parameters!$B$24)</f>
        <v>426.72161916027648</v>
      </c>
      <c r="Z40" s="4">
        <f>Z39*(1+Parameters!$B$25)</f>
        <v>933.36408058539394</v>
      </c>
      <c r="AA40" s="4">
        <f>AA39*(1+Parameters!$B$25)</f>
        <v>22400.737934049459</v>
      </c>
      <c r="AB40" s="2">
        <f t="shared" si="7"/>
        <v>85.344323832055295</v>
      </c>
      <c r="AC40" s="2">
        <f t="shared" si="8"/>
        <v>1274.7413759136152</v>
      </c>
      <c r="AD40" s="2">
        <f t="shared" si="8"/>
        <v>27521.397363972777</v>
      </c>
      <c r="AE40" s="2">
        <f t="shared" si="9"/>
        <v>426.72161916027648</v>
      </c>
      <c r="AF40" s="4">
        <f t="shared" si="1"/>
        <v>102517143.91363999</v>
      </c>
      <c r="AG40" s="4">
        <f t="shared" si="2"/>
        <v>113792607.95726973</v>
      </c>
      <c r="AH40" s="4">
        <f t="shared" si="3"/>
        <v>307324649.33602768</v>
      </c>
      <c r="AI40" s="4">
        <f t="shared" si="4"/>
        <v>65343783.129085325</v>
      </c>
      <c r="AJ40" s="5">
        <f t="shared" si="10"/>
        <v>588978184.33602273</v>
      </c>
      <c r="AK40">
        <f>AK39/(1+Parameters!$B$26)</f>
        <v>0.33347747128005162</v>
      </c>
      <c r="AL40" s="11">
        <f t="shared" si="11"/>
        <v>196410955.55149296</v>
      </c>
      <c r="AM40" s="2">
        <f t="shared" si="12"/>
        <v>405.80996601080341</v>
      </c>
    </row>
    <row r="41" spans="2:39" x14ac:dyDescent="0.25">
      <c r="B41">
        <v>29</v>
      </c>
      <c r="C41" s="12">
        <f>$O40*(Parameters!C$6+$B40*Parameters!C$32)</f>
        <v>334615.05613915867</v>
      </c>
      <c r="D41" s="12">
        <f>$O40*(Parameters!D$6+$B40*Parameters!D$32)</f>
        <v>49735.822079009471</v>
      </c>
      <c r="E41" s="12">
        <f>$O40*(Parameters!E$6+$B40*Parameters!E$32)</f>
        <v>5744.8022338096371</v>
      </c>
      <c r="F41" s="12">
        <f>$O40*(Parameters!F$6+$B40*Parameters!F$32)</f>
        <v>3383.9246034769099</v>
      </c>
      <c r="G41" s="12">
        <f>$P40*(Parameters!C$7+$B40*Parameters!C$33)</f>
        <v>48735.082855042019</v>
      </c>
      <c r="H41" s="12">
        <f>$P40*(Parameters!D$7+$B40*Parameters!D$33)</f>
        <v>7232.2304679442732</v>
      </c>
      <c r="I41" s="12">
        <f>$P40*(Parameters!E$7+$B40*Parameters!E$33)</f>
        <v>4869.7018484158107</v>
      </c>
      <c r="J41" s="12">
        <f>$P40*(Parameters!F$7+$B40*Parameters!F$33)</f>
        <v>2603.602968459938</v>
      </c>
      <c r="K41" s="12">
        <f>$Q40*(Parameters!C$8+$B40*Parameters!C$34)</f>
        <v>2724.8515289283951</v>
      </c>
      <c r="L41" s="12">
        <f>$Q40*(Parameters!D$8+$B40*Parameters!D$34)</f>
        <v>4618.9556405005724</v>
      </c>
      <c r="M41" s="12">
        <f>$Q40*(Parameters!E$8+$B40*Parameters!E$34)</f>
        <v>5217.0937809970483</v>
      </c>
      <c r="N41" s="12">
        <f>$Q40*(Parameters!F$8+$B40*Parameters!F$34)</f>
        <v>4054.0473966983432</v>
      </c>
      <c r="O41" s="5">
        <f t="shared" si="13"/>
        <v>386074.99052312906</v>
      </c>
      <c r="P41" s="5">
        <f t="shared" si="13"/>
        <v>61587.008187454318</v>
      </c>
      <c r="Q41" s="5">
        <f t="shared" si="13"/>
        <v>15831.597863222498</v>
      </c>
      <c r="R41" s="5">
        <f t="shared" si="14"/>
        <v>10041.57496863519</v>
      </c>
      <c r="S41" s="5">
        <f>SUM($R$13:R41)</f>
        <v>536506.40342619538</v>
      </c>
      <c r="T41" s="5">
        <f t="shared" si="5"/>
        <v>1000000.0000000012</v>
      </c>
      <c r="U41" s="5">
        <f t="shared" si="6"/>
        <v>463493.59657380584</v>
      </c>
      <c r="V41" s="4">
        <f>V40*(1+Parameters!$B$24)</f>
        <v>87.051210308696398</v>
      </c>
      <c r="W41" s="4">
        <f>W40*(1+Parameters!$B$24)</f>
        <v>348.20484123478559</v>
      </c>
      <c r="X41" s="4">
        <f>X40*(1+Parameters!$B$24)</f>
        <v>5223.0726185217836</v>
      </c>
      <c r="Y41" s="4">
        <f>Y40*(1+Parameters!$B$24)</f>
        <v>435.25605154348199</v>
      </c>
      <c r="Z41" s="4">
        <f>Z40*(1+Parameters!$B$25)</f>
        <v>980.03228461466369</v>
      </c>
      <c r="AA41" s="4">
        <f>AA40*(1+Parameters!$B$25)</f>
        <v>23520.774830751932</v>
      </c>
      <c r="AB41" s="2">
        <f t="shared" si="7"/>
        <v>87.051210308696398</v>
      </c>
      <c r="AC41" s="2">
        <f t="shared" si="8"/>
        <v>1328.2371258494493</v>
      </c>
      <c r="AD41" s="2">
        <f t="shared" si="8"/>
        <v>28743.847449273715</v>
      </c>
      <c r="AE41" s="2">
        <f t="shared" si="9"/>
        <v>435.25605154348199</v>
      </c>
      <c r="AF41" s="4">
        <f t="shared" si="1"/>
        <v>102895701.93411842</v>
      </c>
      <c r="AG41" s="4">
        <f t="shared" si="2"/>
        <v>114252193.78399026</v>
      </c>
      <c r="AH41" s="4">
        <f t="shared" si="3"/>
        <v>305994296.20128483</v>
      </c>
      <c r="AI41" s="4">
        <f t="shared" si="4"/>
        <v>64511504.661540411</v>
      </c>
      <c r="AJ41" s="5">
        <f t="shared" si="10"/>
        <v>587653696.58093393</v>
      </c>
      <c r="AK41">
        <f>AK40/(1+Parameters!$B$26)</f>
        <v>0.32065141469235731</v>
      </c>
      <c r="AL41" s="11">
        <f t="shared" si="11"/>
        <v>188431989.15786976</v>
      </c>
      <c r="AM41" s="2">
        <f t="shared" si="12"/>
        <v>397.92606860456061</v>
      </c>
    </row>
    <row r="42" spans="2:39" x14ac:dyDescent="0.25">
      <c r="B42">
        <v>30</v>
      </c>
      <c r="C42" s="12">
        <f>$O41*(Parameters!C$6+$B41*Parameters!C$32)</f>
        <v>329013.10692381061</v>
      </c>
      <c r="D42" s="12">
        <f>$O41*(Parameters!D$6+$B41*Parameters!D$32)</f>
        <v>48336.588813495764</v>
      </c>
      <c r="E42" s="12">
        <f>$O41*(Parameters!E$6+$B41*Parameters!E$32)</f>
        <v>5424.3536168499622</v>
      </c>
      <c r="F42" s="12">
        <f>$O41*(Parameters!F$6+$B41*Parameters!F$32)</f>
        <v>3300.9411689727535</v>
      </c>
      <c r="G42" s="12">
        <f>$P41*(Parameters!C$7+$B41*Parameters!C$33)</f>
        <v>47351.171244924255</v>
      </c>
      <c r="H42" s="12">
        <f>$P41*(Parameters!D$7+$B41*Parameters!D$33)</f>
        <v>7051.7124374635196</v>
      </c>
      <c r="I42" s="12">
        <f>$P41*(Parameters!E$7+$B41*Parameters!E$33)</f>
        <v>4676.3015316734063</v>
      </c>
      <c r="J42" s="12">
        <f>$P41*(Parameters!F$7+$B41*Parameters!F$33)</f>
        <v>2507.8229733931403</v>
      </c>
      <c r="K42" s="12">
        <f>$Q41*(Parameters!C$8+$B41*Parameters!C$34)</f>
        <v>2604.2978485001008</v>
      </c>
      <c r="L42" s="12">
        <f>$Q41*(Parameters!D$8+$B41*Parameters!D$34)</f>
        <v>4417.0158038390773</v>
      </c>
      <c r="M42" s="12">
        <f>$Q41*(Parameters!E$8+$B41*Parameters!E$34)</f>
        <v>4979.0375279834752</v>
      </c>
      <c r="N42" s="12">
        <f>$Q41*(Parameters!F$8+$B41*Parameters!F$34)</f>
        <v>3831.2466828998445</v>
      </c>
      <c r="O42" s="5">
        <f t="shared" si="13"/>
        <v>378968.57601723494</v>
      </c>
      <c r="P42" s="5">
        <f t="shared" si="13"/>
        <v>59805.317054798361</v>
      </c>
      <c r="Q42" s="5">
        <f t="shared" si="13"/>
        <v>15079.692676506844</v>
      </c>
      <c r="R42" s="5">
        <f t="shared" si="14"/>
        <v>9640.0108252657374</v>
      </c>
      <c r="S42" s="5">
        <f>SUM($R$13:R42)</f>
        <v>546146.41425146116</v>
      </c>
      <c r="T42" s="5">
        <f t="shared" si="5"/>
        <v>1000000.0000000013</v>
      </c>
      <c r="U42" s="5">
        <f t="shared" si="6"/>
        <v>453853.58574854012</v>
      </c>
      <c r="V42" s="4">
        <f>V41*(1+Parameters!$B$24)</f>
        <v>88.79223451487033</v>
      </c>
      <c r="W42" s="4">
        <f>W41*(1+Parameters!$B$24)</f>
        <v>355.16893805948132</v>
      </c>
      <c r="X42" s="4">
        <f>X41*(1+Parameters!$B$24)</f>
        <v>5327.5340708922195</v>
      </c>
      <c r="Y42" s="4">
        <f>Y41*(1+Parameters!$B$24)</f>
        <v>443.96117257435162</v>
      </c>
      <c r="Z42" s="4">
        <f>Z41*(1+Parameters!$B$25)</f>
        <v>1029.0338988453968</v>
      </c>
      <c r="AA42" s="4">
        <f>AA41*(1+Parameters!$B$25)</f>
        <v>24696.813572289531</v>
      </c>
      <c r="AB42" s="2">
        <f t="shared" si="7"/>
        <v>88.79223451487033</v>
      </c>
      <c r="AC42" s="2">
        <f t="shared" si="8"/>
        <v>1384.202836904878</v>
      </c>
      <c r="AD42" s="2">
        <f t="shared" si="8"/>
        <v>30024.347643181751</v>
      </c>
      <c r="AE42" s="2">
        <f t="shared" si="9"/>
        <v>443.96117257435162</v>
      </c>
      <c r="AF42" s="4">
        <f t="shared" si="1"/>
        <v>103299622.58084202</v>
      </c>
      <c r="AG42" s="4">
        <f t="shared" si="2"/>
        <v>114726810.82984555</v>
      </c>
      <c r="AH42" s="4">
        <f t="shared" si="3"/>
        <v>304602439.63260567</v>
      </c>
      <c r="AI42" s="4">
        <f t="shared" si="4"/>
        <v>63677348.475010961</v>
      </c>
      <c r="AJ42" s="5">
        <f t="shared" si="10"/>
        <v>586306221.51830423</v>
      </c>
      <c r="AK42">
        <f>AK41/(1+Parameters!$B$26)</f>
        <v>0.3083186679734205</v>
      </c>
      <c r="AL42" s="11">
        <f t="shared" si="11"/>
        <v>180769153.24305278</v>
      </c>
      <c r="AM42" s="2">
        <f t="shared" si="12"/>
        <v>390.01434880507014</v>
      </c>
    </row>
  </sheetData>
  <mergeCells count="6">
    <mergeCell ref="C11:N11"/>
    <mergeCell ref="AF11:AI11"/>
    <mergeCell ref="O11:R11"/>
    <mergeCell ref="V11:Y11"/>
    <mergeCell ref="Z11:AA11"/>
    <mergeCell ref="AB11:AE1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12C0-BD7A-48EE-BD8A-52C4E34B72BB}">
  <dimension ref="A1:AA45"/>
  <sheetViews>
    <sheetView tabSelected="1" topLeftCell="P1" workbookViewId="0">
      <selection activeCell="Z10" sqref="Z10"/>
    </sheetView>
  </sheetViews>
  <sheetFormatPr defaultRowHeight="12.5" x14ac:dyDescent="0.25"/>
  <cols>
    <col min="3" max="6" width="12.81640625" bestFit="1" customWidth="1"/>
    <col min="7" max="7" width="14.1796875" bestFit="1" customWidth="1"/>
    <col min="8" max="8" width="14.1796875" customWidth="1"/>
    <col min="9" max="13" width="9.26953125" bestFit="1" customWidth="1"/>
    <col min="14" max="14" width="10.26953125" bestFit="1" customWidth="1"/>
    <col min="15" max="16" width="9.26953125" bestFit="1" customWidth="1"/>
    <col min="17" max="17" width="10.26953125" bestFit="1" customWidth="1"/>
    <col min="18" max="18" width="9.26953125" bestFit="1" customWidth="1"/>
    <col min="19" max="19" width="14" bestFit="1" customWidth="1"/>
    <col min="20" max="20" width="15" bestFit="1" customWidth="1"/>
    <col min="21" max="21" width="16.54296875" bestFit="1" customWidth="1"/>
    <col min="22" max="22" width="14" bestFit="1" customWidth="1"/>
    <col min="23" max="23" width="17.7265625" bestFit="1" customWidth="1"/>
    <col min="24" max="24" width="10" customWidth="1"/>
    <col min="25" max="25" width="17.7265625" bestFit="1" customWidth="1"/>
    <col min="26" max="26" width="15.1796875" bestFit="1" customWidth="1"/>
    <col min="27" max="27" width="10" bestFit="1" customWidth="1"/>
  </cols>
  <sheetData>
    <row r="1" spans="1:27" ht="13" x14ac:dyDescent="0.3">
      <c r="A1" s="8" t="s">
        <v>84</v>
      </c>
    </row>
    <row r="2" spans="1:27" ht="13" x14ac:dyDescent="0.3">
      <c r="A2" s="50" t="s">
        <v>85</v>
      </c>
    </row>
    <row r="5" spans="1:27" x14ac:dyDescent="0.25">
      <c r="C5" s="14" t="s">
        <v>54</v>
      </c>
    </row>
    <row r="8" spans="1:27" ht="13" x14ac:dyDescent="0.3">
      <c r="Y8" s="8" t="s">
        <v>53</v>
      </c>
      <c r="Z8" s="8" t="s">
        <v>63</v>
      </c>
    </row>
    <row r="9" spans="1:27" ht="13" x14ac:dyDescent="0.3">
      <c r="G9" s="8" t="s">
        <v>100</v>
      </c>
      <c r="Y9" s="5">
        <f>SUM(Y13:Y43)</f>
        <v>8849763586.8969593</v>
      </c>
      <c r="Z9" s="5">
        <f>Y9-'Base Scenario'!Y9</f>
        <v>0</v>
      </c>
      <c r="AA9" t="str">
        <f>IF(ABS(Z9-0)&lt;0.1,"Goal seek okay","Need to goal seek")</f>
        <v>Goal seek okay</v>
      </c>
    </row>
    <row r="10" spans="1:27" x14ac:dyDescent="0.25">
      <c r="G10" s="5">
        <f>SUM(G14:G43)</f>
        <v>20149311.592609875</v>
      </c>
      <c r="Y10" s="5"/>
    </row>
    <row r="11" spans="1:27" x14ac:dyDescent="0.25">
      <c r="B11" s="31"/>
      <c r="C11" s="33"/>
      <c r="D11" s="31"/>
      <c r="E11" s="31"/>
      <c r="F11" s="34"/>
      <c r="G11" s="31"/>
      <c r="H11" s="31"/>
      <c r="I11" s="61" t="s">
        <v>99</v>
      </c>
      <c r="J11" s="60"/>
      <c r="K11" s="60"/>
      <c r="L11" s="62"/>
      <c r="M11" s="60" t="s">
        <v>14</v>
      </c>
      <c r="N11" s="60"/>
      <c r="O11" s="61" t="s">
        <v>15</v>
      </c>
      <c r="P11" s="60"/>
      <c r="Q11" s="60"/>
      <c r="R11" s="62"/>
      <c r="S11" s="60" t="s">
        <v>59</v>
      </c>
      <c r="T11" s="60"/>
      <c r="U11" s="60"/>
      <c r="V11" s="60"/>
      <c r="W11" s="61" t="s">
        <v>11</v>
      </c>
      <c r="X11" s="60" t="s">
        <v>0</v>
      </c>
      <c r="Y11" s="58" t="s">
        <v>17</v>
      </c>
      <c r="Z11" s="56" t="s">
        <v>83</v>
      </c>
    </row>
    <row r="12" spans="1:27" x14ac:dyDescent="0.25">
      <c r="B12" s="32" t="s">
        <v>10</v>
      </c>
      <c r="C12" s="25" t="s">
        <v>5</v>
      </c>
      <c r="D12" s="32" t="s">
        <v>91</v>
      </c>
      <c r="E12" s="32" t="s">
        <v>9</v>
      </c>
      <c r="F12" s="35" t="s">
        <v>6</v>
      </c>
      <c r="G12" s="32" t="s">
        <v>13</v>
      </c>
      <c r="H12" s="32" t="s">
        <v>38</v>
      </c>
      <c r="I12" s="25" t="s">
        <v>1</v>
      </c>
      <c r="J12" s="32" t="s">
        <v>3</v>
      </c>
      <c r="K12" s="32" t="s">
        <v>18</v>
      </c>
      <c r="L12" s="35" t="s">
        <v>2</v>
      </c>
      <c r="M12" s="32" t="s">
        <v>3</v>
      </c>
      <c r="N12" s="32" t="s">
        <v>18</v>
      </c>
      <c r="O12" s="25" t="s">
        <v>1</v>
      </c>
      <c r="P12" s="32" t="s">
        <v>3</v>
      </c>
      <c r="Q12" s="32" t="s">
        <v>18</v>
      </c>
      <c r="R12" s="35" t="s">
        <v>2</v>
      </c>
      <c r="S12" s="32" t="s">
        <v>1</v>
      </c>
      <c r="T12" s="32" t="s">
        <v>3</v>
      </c>
      <c r="U12" s="32" t="s">
        <v>18</v>
      </c>
      <c r="V12" s="32" t="s">
        <v>2</v>
      </c>
      <c r="W12" s="54"/>
      <c r="X12" s="63"/>
      <c r="Y12" s="59"/>
      <c r="Z12" s="57"/>
    </row>
    <row r="13" spans="1:27" x14ac:dyDescent="0.25">
      <c r="B13">
        <v>0</v>
      </c>
      <c r="C13" s="36">
        <f>Parameters!B12</f>
        <v>1000000</v>
      </c>
      <c r="D13" s="37">
        <f>Parameters!C12</f>
        <v>0</v>
      </c>
      <c r="E13" s="37">
        <f>Parameters!D12</f>
        <v>0</v>
      </c>
      <c r="F13" s="38">
        <f>Parameters!E12</f>
        <v>0</v>
      </c>
      <c r="G13" s="4">
        <f>SUM(C13:E13)</f>
        <v>1000000</v>
      </c>
      <c r="H13" s="13">
        <f>F13</f>
        <v>0</v>
      </c>
      <c r="I13" s="24"/>
      <c r="J13" s="42"/>
      <c r="K13" s="42"/>
      <c r="L13" s="43"/>
      <c r="O13" s="24"/>
      <c r="P13" s="42"/>
      <c r="Q13" s="42"/>
      <c r="R13" s="43"/>
      <c r="W13" s="47">
        <f>C13*O13+D13*P13+E13*Q13+H13*R13</f>
        <v>0</v>
      </c>
      <c r="X13" s="21">
        <v>1</v>
      </c>
      <c r="Y13" s="4">
        <f>W13*X13</f>
        <v>0</v>
      </c>
      <c r="Z13" s="7"/>
    </row>
    <row r="14" spans="1:27" x14ac:dyDescent="0.25">
      <c r="B14">
        <v>1</v>
      </c>
      <c r="C14" s="39" cm="1">
        <f t="array" ref="C14">SUMPRODUCT($C13:$F13,TRANSPOSE(Parameters!C$6:C$9))+($B14-1)*SUMPRODUCT($C13:$F13,TRANSPOSE(Parameters!C$32:C$35))</f>
        <v>800000</v>
      </c>
      <c r="D14" s="40" cm="1">
        <f t="array" ref="D14">SUMPRODUCT($C13:$F13,TRANSPOSE(Parameters!D$6:D$9))+($B14-1)*SUMPRODUCT($C13:$F13,TRANSPOSE(Parameters!D$32:D$35))</f>
        <v>160000</v>
      </c>
      <c r="E14" s="40" cm="1">
        <f t="array" ref="E14">SUMPRODUCT($C13:$F13,TRANSPOSE(Parameters!E$6:E$9))+($B14-1)*SUMPRODUCT($C13:$F13,TRANSPOSE(Parameters!E$32:E$35))</f>
        <v>30000</v>
      </c>
      <c r="F14" s="41" cm="1">
        <f t="array" ref="F14">SUMPRODUCT($C13:$F13,TRANSPOSE(Parameters!F$6:F$9))+($B14-1)*SUMPRODUCT($C13:$F13,TRANSPOSE(Parameters!F$32:F$35))</f>
        <v>10000</v>
      </c>
      <c r="G14" s="4">
        <f>SUM(C14:E14)</f>
        <v>990000</v>
      </c>
      <c r="H14" s="4">
        <f>F14-F13</f>
        <v>10000</v>
      </c>
      <c r="I14" s="44">
        <f>Parameters!B15</f>
        <v>50</v>
      </c>
      <c r="J14" s="45">
        <f>Parameters!B16</f>
        <v>200</v>
      </c>
      <c r="K14" s="45">
        <f>Parameters!B17</f>
        <v>3000</v>
      </c>
      <c r="L14" s="46">
        <f>Parameters!B18</f>
        <v>250</v>
      </c>
      <c r="M14" s="19">
        <f>Parameters!B41</f>
        <v>236.97678143260904</v>
      </c>
      <c r="N14" s="19">
        <f>Parameters!B42</f>
        <v>4739.535628652181</v>
      </c>
      <c r="O14" s="47">
        <f t="shared" ref="O14:O43" si="0">I14</f>
        <v>50</v>
      </c>
      <c r="P14" s="48">
        <f>J14+M14</f>
        <v>436.97678143260907</v>
      </c>
      <c r="Q14" s="48">
        <f>K14+N14</f>
        <v>7739.535628652181</v>
      </c>
      <c r="R14" s="49">
        <f>L14</f>
        <v>250</v>
      </c>
      <c r="S14" s="4">
        <f>C13*(Parameters!$C$6+($B14-1)*Parameters!$C$32)*O14+D13*(Parameters!$C$7+($B14-1)*Parameters!$C$33)*(O14+P14)/2+E13*(Parameters!$C$8+($B14-1)*Parameters!$C$34)*(O14+Q14)/2</f>
        <v>40000000</v>
      </c>
      <c r="T14" s="4">
        <f>C13*(Parameters!$D$6+($B14-1)*Parameters!$D$32)*(O14+P14)/2+D13*(Parameters!$D$7+($B14-1)*Parameters!$D$33)*P14+E13*(Parameters!$D$8+($B14-1)*Parameters!$D$34)*(P14+Q14)/2</f>
        <v>38958142.514608726</v>
      </c>
      <c r="U14" s="4">
        <f>C13*(Parameters!$E$6+($B14-1)*Parameters!$E$32)*(O14+Q14)/2+D13*(Parameters!$E$7+($B14-1)*Parameters!$E$33)*(P14+Q14)/2+E13*(Parameters!$E$8+($B14-1)*Parameters!$E$34)*Q14</f>
        <v>116843034.42978272</v>
      </c>
      <c r="V14" s="4">
        <f>C13*(Parameters!$F$6+($B14-1)*Parameters!$F$32)*(O14/2+R14)+D13*(Parameters!$F$7+($B14-1)*Parameters!$F$33)*(P14/2+R14)+E13*(Parameters!$F$8+($B14-1)*Parameters!$F$34)*(Q14/2+R14)</f>
        <v>2750000</v>
      </c>
      <c r="W14" s="39">
        <f>S14+T14+U14+V14</f>
        <v>198551176.94439143</v>
      </c>
      <c r="X14">
        <f>1/(1+Parameters!$B$26)</f>
        <v>0.96153846153846145</v>
      </c>
      <c r="Y14" s="4">
        <f>W14*X14</f>
        <v>190914593.21576098</v>
      </c>
      <c r="Z14" s="22">
        <f>Y14/G13</f>
        <v>190.91459321576099</v>
      </c>
    </row>
    <row r="15" spans="1:27" x14ac:dyDescent="0.25">
      <c r="B15">
        <v>2</v>
      </c>
      <c r="C15" s="39" cm="1">
        <f t="array" ref="C15">SUMPRODUCT($C14:$F14,TRANSPOSE(Parameters!C$6:C$9))+($B15-1)*SUMPRODUCT($C14:$F14,TRANSPOSE(Parameters!C$32:C$35))</f>
        <v>766059</v>
      </c>
      <c r="D15" s="40" cm="1">
        <f t="array" ref="D15">SUMPRODUCT($C14:$F14,TRANSPOSE(Parameters!D$6:D$9))+($B15-1)*SUMPRODUCT($C14:$F14,TRANSPOSE(Parameters!D$32:D$35))</f>
        <v>150650</v>
      </c>
      <c r="E15" s="40" cm="1">
        <f t="array" ref="E15">SUMPRODUCT($C14:$F14,TRANSPOSE(Parameters!E$6:E$9))+($B15-1)*SUMPRODUCT($C14:$F14,TRANSPOSE(Parameters!E$32:E$35))</f>
        <v>48442.2</v>
      </c>
      <c r="F15" s="41" cm="1">
        <f t="array" ref="F15">SUMPRODUCT($C14:$F14,TRANSPOSE(Parameters!F$6:F$9))+($B15-1)*SUMPRODUCT($C14:$F14,TRANSPOSE(Parameters!F$32:F$35))</f>
        <v>34848.800000000003</v>
      </c>
      <c r="G15" s="4">
        <f t="shared" ref="G15:G43" si="1">SUM(C15:E15)</f>
        <v>965151.2</v>
      </c>
      <c r="H15" s="4">
        <f t="shared" ref="H15:H43" si="2">F15-F14</f>
        <v>24848.800000000003</v>
      </c>
      <c r="I15" s="47">
        <f>I14*(1+Parameters!$B$24)</f>
        <v>51</v>
      </c>
      <c r="J15" s="48">
        <f>J14*(1+Parameters!$B$24)</f>
        <v>204</v>
      </c>
      <c r="K15" s="48">
        <f>K14*(1+Parameters!$B$24)</f>
        <v>3060</v>
      </c>
      <c r="L15" s="49">
        <f>L14*(1+Parameters!$B$24)</f>
        <v>255</v>
      </c>
      <c r="M15" s="2">
        <f>M14*(1+Parameters!$B$25)</f>
        <v>248.82562050423951</v>
      </c>
      <c r="N15" s="2">
        <f>N14*(1+Parameters!$B$25)</f>
        <v>4976.5124100847906</v>
      </c>
      <c r="O15" s="47">
        <f t="shared" si="0"/>
        <v>51</v>
      </c>
      <c r="P15" s="48">
        <f t="shared" ref="P15:Q43" si="3">J15+M15</f>
        <v>452.82562050423951</v>
      </c>
      <c r="Q15" s="48">
        <f t="shared" si="3"/>
        <v>8036.5124100847906</v>
      </c>
      <c r="R15" s="49">
        <f t="shared" ref="R15:R43" si="4">L15</f>
        <v>255</v>
      </c>
      <c r="S15" s="4">
        <f>C14*(Parameters!$C$6+($B15-1)*Parameters!$C$32)*O15+D14*(Parameters!$C$7+($B15-1)*Parameters!$C$33)*(O15+P15)/2+E14*(Parameters!$C$8+($B15-1)*Parameters!$C$34)*(O15+Q15)/2</f>
        <v>81226735.428286999</v>
      </c>
      <c r="T15" s="4">
        <f>C14*(Parameters!$D$6+($B15-1)*Parameters!$D$32)*(O15+P15)/2+D14*(Parameters!$D$7+($B15-1)*Parameters!$D$33)*P15+E14*(Parameters!$D$8+($B15-1)*Parameters!$D$34)*(P15+Q15)/2</f>
        <v>71246797.077305168</v>
      </c>
      <c r="U15" s="4">
        <f>C14*(Parameters!$E$6+($B15-1)*Parameters!$E$32)*(O15+Q15)/2+D14*(Parameters!$E$7+($B15-1)*Parameters!$E$33)*(P15+Q15)/2+E14*(Parameters!$E$8+($B15-1)*Parameters!$E$34)*Q15</f>
        <v>235071067.76719433</v>
      </c>
      <c r="V15" s="4">
        <f>C14*(Parameters!$F$6+($B15-1)*Parameters!$F$32)*(O15/2+R15)+D14*(Parameters!$F$7+($B15-1)*Parameters!$F$33)*(P15/2+R15)+E14*(Parameters!$F$8+($B15-1)*Parameters!$F$34)*(Q15/2+R15)</f>
        <v>44262344.619211063</v>
      </c>
      <c r="W15" s="39">
        <f t="shared" ref="W15:W43" si="5">S15+T15+U15+V15</f>
        <v>431806944.89199758</v>
      </c>
      <c r="X15">
        <f>X14/(1+Parameters!$B$26)</f>
        <v>0.92455621301775137</v>
      </c>
      <c r="Y15" s="4">
        <f t="shared" ref="Y15:Y43" si="6">W15*X15</f>
        <v>399229793.72411013</v>
      </c>
      <c r="Z15" s="7">
        <f>Y15/G14</f>
        <v>403.26241790314157</v>
      </c>
    </row>
    <row r="16" spans="1:27" x14ac:dyDescent="0.25">
      <c r="B16">
        <v>3</v>
      </c>
      <c r="C16" s="39" cm="1">
        <f t="array" ref="C16">SUMPRODUCT($C15:$F15,TRANSPOSE(Parameters!C$6:C$9))+($B16-1)*SUMPRODUCT($C15:$F15,TRANSPOSE(Parameters!C$32:C$35))</f>
        <v>736103.12959999999</v>
      </c>
      <c r="D16" s="40" cm="1">
        <f t="array" ref="D16">SUMPRODUCT($C15:$F15,TRANSPOSE(Parameters!D$6:D$9))+($B16-1)*SUMPRODUCT($C15:$F15,TRANSPOSE(Parameters!D$32:D$35))</f>
        <v>148153.9828</v>
      </c>
      <c r="E16" s="40" cm="1">
        <f t="array" ref="E16">SUMPRODUCT($C15:$F15,TRANSPOSE(Parameters!E$6:E$9))+($B16-1)*SUMPRODUCT($C15:$F15,TRANSPOSE(Parameters!E$32:E$35))</f>
        <v>51535.128299999997</v>
      </c>
      <c r="F16" s="41" cm="1">
        <f t="array" ref="F16">SUMPRODUCT($C15:$F15,TRANSPOSE(Parameters!F$6:F$9))+($B16-1)*SUMPRODUCT($C15:$F15,TRANSPOSE(Parameters!F$32:F$35))</f>
        <v>64207.759300000005</v>
      </c>
      <c r="G16" s="4">
        <f t="shared" si="1"/>
        <v>935792.24069999997</v>
      </c>
      <c r="H16" s="4">
        <f t="shared" si="2"/>
        <v>29358.959300000002</v>
      </c>
      <c r="I16" s="47">
        <f>I15*(1+Parameters!$B$24)</f>
        <v>52.02</v>
      </c>
      <c r="J16" s="48">
        <f>J15*(1+Parameters!$B$24)</f>
        <v>208.08</v>
      </c>
      <c r="K16" s="48">
        <f>K15*(1+Parameters!$B$24)</f>
        <v>3121.2000000000003</v>
      </c>
      <c r="L16" s="49">
        <f>L15*(1+Parameters!$B$24)</f>
        <v>260.10000000000002</v>
      </c>
      <c r="M16" s="2">
        <f>M15*(1+Parameters!$B$25)</f>
        <v>261.2669015294515</v>
      </c>
      <c r="N16" s="2">
        <f>N15*(1+Parameters!$B$25)</f>
        <v>5225.3380305890305</v>
      </c>
      <c r="O16" s="47">
        <f t="shared" si="0"/>
        <v>52.02</v>
      </c>
      <c r="P16" s="48">
        <f t="shared" si="3"/>
        <v>469.34690152945154</v>
      </c>
      <c r="Q16" s="48">
        <f t="shared" si="3"/>
        <v>8346.5380305890303</v>
      </c>
      <c r="R16" s="49">
        <f t="shared" si="4"/>
        <v>260.10000000000002</v>
      </c>
      <c r="S16" s="4">
        <f>C15*(Parameters!$C$6+($B16-1)*Parameters!$C$32)*O16+D15*(Parameters!$C$7+($B16-1)*Parameters!$C$33)*(O16+P16)/2+E15*(Parameters!$C$8+($B16-1)*Parameters!$C$34)*(O16+Q16)/2</f>
        <v>92245567.089862168</v>
      </c>
      <c r="T16" s="4">
        <f>C15*(Parameters!$D$6+($B16-1)*Parameters!$D$32)*(O16+P16)/2+D15*(Parameters!$D$7+($B16-1)*Parameters!$D$33)*P16+E15*(Parameters!$D$8+($B16-1)*Parameters!$D$34)*(P16+Q16)/2</f>
        <v>92423633.884486526</v>
      </c>
      <c r="U16" s="4">
        <f>C15*(Parameters!$E$6+($B16-1)*Parameters!$E$32)*(O16+Q16)/2+D15*(Parameters!$E$7+($B16-1)*Parameters!$E$33)*(P16+Q16)/2+E15*(Parameters!$E$8+($B16-1)*Parameters!$E$34)*Q16</f>
        <v>279973322.91124803</v>
      </c>
      <c r="V16" s="4">
        <f>C15*(Parameters!$F$6+($B16-1)*Parameters!$F$32)*(O16/2+R16)+D15*(Parameters!$F$7+($B16-1)*Parameters!$F$33)*(P16/2+R16)+E15*(Parameters!$F$8+($B16-1)*Parameters!$F$34)*(Q16/2+R16)</f>
        <v>69418626.591466546</v>
      </c>
      <c r="W16" s="39">
        <f t="shared" si="5"/>
        <v>534061150.4770633</v>
      </c>
      <c r="X16">
        <f>X15/(1+Parameters!$B$26)</f>
        <v>0.88899635867091475</v>
      </c>
      <c r="Y16" s="4">
        <f t="shared" si="6"/>
        <v>474778418.08170873</v>
      </c>
      <c r="Z16" s="7">
        <f t="shared" ref="Z16:Z43" si="7">Y16/G15</f>
        <v>491.92128454247245</v>
      </c>
    </row>
    <row r="17" spans="2:26" x14ac:dyDescent="0.25">
      <c r="B17">
        <v>4</v>
      </c>
      <c r="C17" s="39" cm="1">
        <f t="array" ref="C17">SUMPRODUCT($C16:$F16,TRANSPOSE(Parameters!C$6:C$9))+($B17-1)*SUMPRODUCT($C16:$F16,TRANSPOSE(Parameters!C$32:C$35))</f>
        <v>712069.41988374991</v>
      </c>
      <c r="D17" s="40" cm="1">
        <f t="array" ref="D17">SUMPRODUCT($C16:$F16,TRANSPOSE(Parameters!D$6:D$9))+($B17-1)*SUMPRODUCT($C16:$F16,TRANSPOSE(Parameters!D$32:D$35))</f>
        <v>143202.54618354002</v>
      </c>
      <c r="E17" s="40" cm="1">
        <f t="array" ref="E17">SUMPRODUCT($C16:$F16,TRANSPOSE(Parameters!E$6:E$9))+($B17-1)*SUMPRODUCT($C16:$F16,TRANSPOSE(Parameters!E$32:E$35))</f>
        <v>50852.859769437993</v>
      </c>
      <c r="F17" s="41" cm="1">
        <f t="array" ref="F17">SUMPRODUCT($C16:$F16,TRANSPOSE(Parameters!F$6:F$9))+($B17-1)*SUMPRODUCT($C16:$F16,TRANSPOSE(Parameters!F$32:F$35))</f>
        <v>93875.174163272008</v>
      </c>
      <c r="G17" s="4">
        <f t="shared" si="1"/>
        <v>906124.82583672798</v>
      </c>
      <c r="H17" s="4">
        <f t="shared" si="2"/>
        <v>29667.414863272003</v>
      </c>
      <c r="I17" s="47">
        <f>I16*(1+Parameters!$B$24)</f>
        <v>53.060400000000001</v>
      </c>
      <c r="J17" s="48">
        <f>J16*(1+Parameters!$B$24)</f>
        <v>212.24160000000001</v>
      </c>
      <c r="K17" s="48">
        <f>K16*(1+Parameters!$B$24)</f>
        <v>3183.6240000000003</v>
      </c>
      <c r="L17" s="49">
        <f>L16*(1+Parameters!$B$24)</f>
        <v>265.30200000000002</v>
      </c>
      <c r="M17" s="2">
        <f>M16*(1+Parameters!$B$25)</f>
        <v>274.33024660592412</v>
      </c>
      <c r="N17" s="2">
        <f>N16*(1+Parameters!$B$25)</f>
        <v>5486.6049321184819</v>
      </c>
      <c r="O17" s="47">
        <f t="shared" si="0"/>
        <v>53.060400000000001</v>
      </c>
      <c r="P17" s="48">
        <f t="shared" si="3"/>
        <v>486.57184660592412</v>
      </c>
      <c r="Q17" s="48">
        <f t="shared" si="3"/>
        <v>8670.2289321184817</v>
      </c>
      <c r="R17" s="49">
        <f t="shared" si="4"/>
        <v>265.30200000000002</v>
      </c>
      <c r="S17" s="4">
        <f>C16*(Parameters!$C$6+($B17-1)*Parameters!$C$32)*O17+D16*(Parameters!$C$7+($B17-1)*Parameters!$C$33)*(O17+P17)/2+E16*(Parameters!$C$8+($B17-1)*Parameters!$C$34)*(O17+Q17)/2</f>
        <v>95569808.415362865</v>
      </c>
      <c r="T17" s="4">
        <f>C16*(Parameters!$D$6+($B17-1)*Parameters!$D$32)*(O17+P17)/2+D16*(Parameters!$D$7+($B17-1)*Parameters!$D$33)*P17+E16*(Parameters!$D$8+($B17-1)*Parameters!$D$34)*(P17+Q17)/2</f>
        <v>98074839.12862131</v>
      </c>
      <c r="U17" s="4">
        <f>C16*(Parameters!$E$6+($B17-1)*Parameters!$E$32)*(O17+Q17)/2+D16*(Parameters!$E$7+($B17-1)*Parameters!$E$33)*(P17+Q17)/2+E16*(Parameters!$E$8+($B17-1)*Parameters!$E$34)*Q17</f>
        <v>291879563.05764401</v>
      </c>
      <c r="V17" s="4">
        <f>C16*(Parameters!$F$6+($B17-1)*Parameters!$F$32)*(O17/2+R17)+D16*(Parameters!$F$7+($B17-1)*Parameters!$F$33)*(P17/2+R17)+E16*(Parameters!$F$8+($B17-1)*Parameters!$F$34)*(Q17/2+R17)</f>
        <v>75513511.66336979</v>
      </c>
      <c r="W17" s="39">
        <f t="shared" si="5"/>
        <v>561037722.26499796</v>
      </c>
      <c r="X17">
        <f>X16/(1+Parameters!$B$26)</f>
        <v>0.85480419102972571</v>
      </c>
      <c r="Y17" s="4">
        <f t="shared" si="6"/>
        <v>479577396.31789154</v>
      </c>
      <c r="Z17" s="7">
        <f t="shared" si="7"/>
        <v>512.48276643024269</v>
      </c>
    </row>
    <row r="18" spans="2:26" x14ac:dyDescent="0.25">
      <c r="B18">
        <v>5</v>
      </c>
      <c r="C18" s="39" cm="1">
        <f t="array" ref="C18">SUMPRODUCT($C17:$F17,TRANSPOSE(Parameters!C$6:C$9))+($B18-1)*SUMPRODUCT($C17:$F17,TRANSPOSE(Parameters!C$32:C$35))</f>
        <v>690286.30667284969</v>
      </c>
      <c r="D18" s="40" cm="1">
        <f t="array" ref="D18">SUMPRODUCT($C17:$F17,TRANSPOSE(Parameters!D$6:D$9))+($B18-1)*SUMPRODUCT($C17:$F17,TRANSPOSE(Parameters!D$32:D$35))</f>
        <v>138036.46005811635</v>
      </c>
      <c r="E18" s="40" cm="1">
        <f t="array" ref="E18">SUMPRODUCT($C17:$F17,TRANSPOSE(Parameters!E$6:E$9))+($B18-1)*SUMPRODUCT($C17:$F17,TRANSPOSE(Parameters!E$32:E$35))</f>
        <v>48997.915688163172</v>
      </c>
      <c r="F18" s="41" cm="1">
        <f t="array" ref="F18">SUMPRODUCT($C17:$F17,TRANSPOSE(Parameters!F$6:F$9))+($B18-1)*SUMPRODUCT($C17:$F17,TRANSPOSE(Parameters!F$32:F$35))</f>
        <v>122679.31758087072</v>
      </c>
      <c r="G18" s="4">
        <f t="shared" si="1"/>
        <v>877320.68241912918</v>
      </c>
      <c r="H18" s="4">
        <f t="shared" si="2"/>
        <v>28804.143417598709</v>
      </c>
      <c r="I18" s="47">
        <f>I17*(1+Parameters!$B$24)</f>
        <v>54.121608000000002</v>
      </c>
      <c r="J18" s="48">
        <f>J17*(1+Parameters!$B$24)</f>
        <v>216.48643200000001</v>
      </c>
      <c r="K18" s="48">
        <f>K17*(1+Parameters!$B$24)</f>
        <v>3247.2964800000004</v>
      </c>
      <c r="L18" s="49">
        <f>L17*(1+Parameters!$B$24)</f>
        <v>270.60804000000002</v>
      </c>
      <c r="M18" s="2">
        <f>M17*(1+Parameters!$B$25)</f>
        <v>288.04675893622033</v>
      </c>
      <c r="N18" s="2">
        <f>N17*(1+Parameters!$B$25)</f>
        <v>5760.9351787244059</v>
      </c>
      <c r="O18" s="47">
        <f t="shared" si="0"/>
        <v>54.121608000000002</v>
      </c>
      <c r="P18" s="48">
        <f t="shared" si="3"/>
        <v>504.53319093622031</v>
      </c>
      <c r="Q18" s="48">
        <f t="shared" si="3"/>
        <v>9008.2316587244059</v>
      </c>
      <c r="R18" s="49">
        <f t="shared" si="4"/>
        <v>270.60804000000002</v>
      </c>
      <c r="S18" s="4">
        <f>C17*(Parameters!$C$6+($B18-1)*Parameters!$C$32)*O18+D17*(Parameters!$C$7+($B18-1)*Parameters!$C$33)*(O18+P18)/2+E17*(Parameters!$C$8+($B18-1)*Parameters!$C$34)*(O18+Q18)/2</f>
        <v>96236786.884299308</v>
      </c>
      <c r="T18" s="4">
        <f>C17*(Parameters!$D$6+($B18-1)*Parameters!$D$32)*(O18+P18)/2+D17*(Parameters!$D$7+($B18-1)*Parameters!$D$33)*P18+E17*(Parameters!$D$8+($B18-1)*Parameters!$D$34)*(P18+Q18)/2</f>
        <v>99675316.832415253</v>
      </c>
      <c r="U18" s="4">
        <f>C17*(Parameters!$E$6+($B18-1)*Parameters!$E$32)*(O18+Q18)/2+D17*(Parameters!$E$7+($B18-1)*Parameters!$E$33)*(P18+Q18)/2+E17*(Parameters!$E$8+($B18-1)*Parameters!$E$34)*Q18</f>
        <v>293892802.30127597</v>
      </c>
      <c r="V18" s="4">
        <f>C17*(Parameters!$F$6+($B18-1)*Parameters!$F$32)*(O18/2+R18)+D17*(Parameters!$F$7+($B18-1)*Parameters!$F$33)*(P18/2+R18)+E17*(Parameters!$F$8+($B18-1)*Parameters!$F$34)*(Q18/2+R18)</f>
        <v>76625265.160840079</v>
      </c>
      <c r="W18" s="39">
        <f t="shared" si="5"/>
        <v>566430171.17883062</v>
      </c>
      <c r="X18">
        <f>X17/(1+Parameters!$B$26)</f>
        <v>0.82192710675935166</v>
      </c>
      <c r="Y18" s="4">
        <f t="shared" si="6"/>
        <v>465564311.77822053</v>
      </c>
      <c r="Z18" s="7">
        <f t="shared" si="7"/>
        <v>513.79710444232899</v>
      </c>
    </row>
    <row r="19" spans="2:26" x14ac:dyDescent="0.25">
      <c r="B19">
        <v>6</v>
      </c>
      <c r="C19" s="39" cm="1">
        <f t="array" ref="C19">SUMPRODUCT($C18:$F18,TRANSPOSE(Parameters!C$6:C$9))+($B19-1)*SUMPRODUCT($C18:$F18,TRANSPOSE(Parameters!C$32:C$35))</f>
        <v>669889.76777955645</v>
      </c>
      <c r="D19" s="40" cm="1">
        <f t="array" ref="D19">SUMPRODUCT($C18:$F18,TRANSPOSE(Parameters!D$6:D$9))+($B19-1)*SUMPRODUCT($C18:$F18,TRANSPOSE(Parameters!D$32:D$35))</f>
        <v>132947.2968840574</v>
      </c>
      <c r="E19" s="40" cm="1">
        <f t="array" ref="E19">SUMPRODUCT($C18:$F18,TRANSPOSE(Parameters!E$6:E$9))+($B19-1)*SUMPRODUCT($C18:$F18,TRANSPOSE(Parameters!E$32:E$35))</f>
        <v>46862.966049074967</v>
      </c>
      <c r="F19" s="41" cm="1">
        <f t="array" ref="F19">SUMPRODUCT($C18:$F18,TRANSPOSE(Parameters!F$6:F$9))+($B19-1)*SUMPRODUCT($C18:$F18,TRANSPOSE(Parameters!F$32:F$35))</f>
        <v>150299.96928731113</v>
      </c>
      <c r="G19" s="4">
        <f t="shared" si="1"/>
        <v>849700.03071268892</v>
      </c>
      <c r="H19" s="4">
        <f t="shared" si="2"/>
        <v>27620.651706440418</v>
      </c>
      <c r="I19" s="47">
        <f>I18*(1+Parameters!$B$24)</f>
        <v>55.204040160000005</v>
      </c>
      <c r="J19" s="48">
        <f>J18*(1+Parameters!$B$24)</f>
        <v>220.81616064000002</v>
      </c>
      <c r="K19" s="48">
        <f>K18*(1+Parameters!$B$24)</f>
        <v>3312.2424096000004</v>
      </c>
      <c r="L19" s="49">
        <f>L18*(1+Parameters!$B$24)</f>
        <v>276.0202008</v>
      </c>
      <c r="M19" s="2">
        <f>M18*(1+Parameters!$B$25)</f>
        <v>302.44909688303136</v>
      </c>
      <c r="N19" s="2">
        <f>N18*(1+Parameters!$B$25)</f>
        <v>6048.9819376606265</v>
      </c>
      <c r="O19" s="47">
        <f t="shared" si="0"/>
        <v>55.204040160000005</v>
      </c>
      <c r="P19" s="48">
        <f t="shared" si="3"/>
        <v>523.26525752303132</v>
      </c>
      <c r="Q19" s="48">
        <f t="shared" si="3"/>
        <v>9361.2243472606278</v>
      </c>
      <c r="R19" s="49">
        <f t="shared" si="4"/>
        <v>276.0202008</v>
      </c>
      <c r="S19" s="4">
        <f>C18*(Parameters!$C$6+($B19-1)*Parameters!$C$32)*O19+D18*(Parameters!$C$7+($B19-1)*Parameters!$C$33)*(O19+P19)/2+E18*(Parameters!$C$8+($B19-1)*Parameters!$C$34)*(O19+Q19)/2</f>
        <v>96082319.056475952</v>
      </c>
      <c r="T19" s="4">
        <f>C18*(Parameters!$D$6+($B19-1)*Parameters!$D$32)*(O19+P19)/2+D18*(Parameters!$D$7+($B19-1)*Parameters!$D$33)*P19+E18*(Parameters!$D$8+($B19-1)*Parameters!$D$34)*(P19+Q19)/2</f>
        <v>99901091.09332794</v>
      </c>
      <c r="U19" s="4">
        <f>C18*(Parameters!$E$6+($B19-1)*Parameters!$E$32)*(O19+Q19)/2+D18*(Parameters!$E$7+($B19-1)*Parameters!$E$33)*(P19+Q19)/2+E18*(Parameters!$E$8+($B19-1)*Parameters!$E$34)*Q19</f>
        <v>292703602.10574508</v>
      </c>
      <c r="V19" s="4">
        <f>C18*(Parameters!$F$6+($B19-1)*Parameters!$F$32)*(O19/2+R19)+D18*(Parameters!$F$7+($B19-1)*Parameters!$F$33)*(P19/2+R19)+E18*(Parameters!$F$8+($B19-1)*Parameters!$F$34)*(Q19/2+R19)</f>
        <v>76066255.608765677</v>
      </c>
      <c r="W19" s="39">
        <f t="shared" si="5"/>
        <v>564753267.86431468</v>
      </c>
      <c r="X19">
        <f>X18/(1+Parameters!$B$26)</f>
        <v>0.79031452573014582</v>
      </c>
      <c r="Y19" s="4">
        <f t="shared" si="6"/>
        <v>446332711.04673588</v>
      </c>
      <c r="Z19" s="7">
        <f t="shared" si="7"/>
        <v>508.74522850186941</v>
      </c>
    </row>
    <row r="20" spans="2:26" x14ac:dyDescent="0.25">
      <c r="B20">
        <v>7</v>
      </c>
      <c r="C20" s="39" cm="1">
        <f t="array" ref="C20">SUMPRODUCT($C19:$F19,TRANSPOSE(Parameters!C$6:C$9))+($B20-1)*SUMPRODUCT($C19:$F19,TRANSPOSE(Parameters!C$32:C$35))</f>
        <v>650545.62464206375</v>
      </c>
      <c r="D20" s="40" cm="1">
        <f t="array" ref="D20">SUMPRODUCT($C19:$F19,TRANSPOSE(Parameters!D$6:D$9))+($B20-1)*SUMPRODUCT($C19:$F19,TRANSPOSE(Parameters!D$32:D$35))</f>
        <v>128049.64740433733</v>
      </c>
      <c r="E20" s="40" cm="1">
        <f t="array" ref="E20">SUMPRODUCT($C19:$F19,TRANSPOSE(Parameters!E$6:E$9))+($B20-1)*SUMPRODUCT($C19:$F19,TRANSPOSE(Parameters!E$32:E$35))</f>
        <v>44718.187662507007</v>
      </c>
      <c r="F20" s="41" cm="1">
        <f t="array" ref="F20">SUMPRODUCT($C19:$F19,TRANSPOSE(Parameters!F$6:F$9))+($B20-1)*SUMPRODUCT($C19:$F19,TRANSPOSE(Parameters!F$32:F$35))</f>
        <v>176686.54029109192</v>
      </c>
      <c r="G20" s="4">
        <f t="shared" si="1"/>
        <v>823313.45970890811</v>
      </c>
      <c r="H20" s="4">
        <f t="shared" si="2"/>
        <v>26386.571003780788</v>
      </c>
      <c r="I20" s="47">
        <f>I19*(1+Parameters!$B$24)</f>
        <v>56.308120963200004</v>
      </c>
      <c r="J20" s="48">
        <f>J19*(1+Parameters!$B$24)</f>
        <v>225.23248385280002</v>
      </c>
      <c r="K20" s="48">
        <f>K19*(1+Parameters!$B$24)</f>
        <v>3378.4872577920005</v>
      </c>
      <c r="L20" s="49">
        <f>L19*(1+Parameters!$B$24)</f>
        <v>281.54060481599998</v>
      </c>
      <c r="M20" s="2">
        <f>M19*(1+Parameters!$B$25)</f>
        <v>317.57155172718296</v>
      </c>
      <c r="N20" s="2">
        <f>N19*(1+Parameters!$B$25)</f>
        <v>6351.4310345436579</v>
      </c>
      <c r="O20" s="47">
        <f t="shared" si="0"/>
        <v>56.308120963200004</v>
      </c>
      <c r="P20" s="48">
        <f t="shared" si="3"/>
        <v>542.80403557998295</v>
      </c>
      <c r="Q20" s="48">
        <f t="shared" si="3"/>
        <v>9729.9182923356584</v>
      </c>
      <c r="R20" s="49">
        <f t="shared" si="4"/>
        <v>281.54060481599998</v>
      </c>
      <c r="S20" s="4">
        <f>C19*(Parameters!$C$6+($B20-1)*Parameters!$C$32)*O20+D19*(Parameters!$C$7+($B20-1)*Parameters!$C$33)*(O20+P20)/2+E19*(Parameters!$C$8+($B20-1)*Parameters!$C$34)*(O20+Q20)/2</f>
        <v>95691549.214738026</v>
      </c>
      <c r="T20" s="4">
        <f>C19*(Parameters!$D$6+($B20-1)*Parameters!$D$32)*(O20+P20)/2+D19*(Parameters!$D$7+($B20-1)*Parameters!$D$33)*P20+E19*(Parameters!$D$8+($B20-1)*Parameters!$D$34)*(P20+Q20)/2</f>
        <v>99715743.839591205</v>
      </c>
      <c r="U20" s="4">
        <f>C19*(Parameters!$E$6+($B20-1)*Parameters!$E$32)*(O20+Q20)/2+D19*(Parameters!$E$7+($B20-1)*Parameters!$E$33)*(P20+Q20)/2+E19*(Parameters!$E$8+($B20-1)*Parameters!$E$34)*Q20</f>
        <v>290564132.31219846</v>
      </c>
      <c r="V20" s="4">
        <f>C19*(Parameters!$F$6+($B20-1)*Parameters!$F$32)*(O20/2+R20)+D19*(Parameters!$F$7+($B20-1)*Parameters!$F$33)*(P20/2+R20)+E19*(Parameters!$F$8+($B20-1)*Parameters!$F$34)*(Q20/2+R20)</f>
        <v>75006752.375835478</v>
      </c>
      <c r="W20" s="39">
        <f t="shared" si="5"/>
        <v>560978177.74236321</v>
      </c>
      <c r="X20">
        <f>X19/(1+Parameters!$B$26)</f>
        <v>0.75991781320206331</v>
      </c>
      <c r="Y20" s="4">
        <f t="shared" si="6"/>
        <v>426297310.08405507</v>
      </c>
      <c r="Z20" s="7">
        <f t="shared" si="7"/>
        <v>501.70330078309718</v>
      </c>
    </row>
    <row r="21" spans="2:26" x14ac:dyDescent="0.25">
      <c r="B21">
        <v>8</v>
      </c>
      <c r="C21" s="39" cm="1">
        <f t="array" ref="C21">SUMPRODUCT($C20:$F20,TRANSPOSE(Parameters!C$6:C$9))+($B21-1)*SUMPRODUCT($C20:$F20,TRANSPOSE(Parameters!C$32:C$35))</f>
        <v>632117.47783927852</v>
      </c>
      <c r="D21" s="40" cm="1">
        <f t="array" ref="D21">SUMPRODUCT($C20:$F20,TRANSPOSE(Parameters!D$6:D$9))+($B21-1)*SUMPRODUCT($C20:$F20,TRANSPOSE(Parameters!D$32:D$35))</f>
        <v>123368.42943135007</v>
      </c>
      <c r="E21" s="40" cm="1">
        <f t="array" ref="E21">SUMPRODUCT($C20:$F20,TRANSPOSE(Parameters!E$6:E$9))+($B21-1)*SUMPRODUCT($C20:$F20,TRANSPOSE(Parameters!E$32:E$35))</f>
        <v>42644.734328975377</v>
      </c>
      <c r="F21" s="41" cm="1">
        <f t="array" ref="F21">SUMPRODUCT($C20:$F20,TRANSPOSE(Parameters!F$6:F$9))+($B21-1)*SUMPRODUCT($C20:$F20,TRANSPOSE(Parameters!F$32:F$35))</f>
        <v>201869.35840039598</v>
      </c>
      <c r="G21" s="4">
        <f t="shared" si="1"/>
        <v>798130.64159960393</v>
      </c>
      <c r="H21" s="4">
        <f t="shared" si="2"/>
        <v>25182.818109304062</v>
      </c>
      <c r="I21" s="47">
        <f>I20*(1+Parameters!$B$24)</f>
        <v>57.434283382464002</v>
      </c>
      <c r="J21" s="48">
        <f>J20*(1+Parameters!$B$24)</f>
        <v>229.73713352985601</v>
      </c>
      <c r="K21" s="48">
        <f>K20*(1+Parameters!$B$24)</f>
        <v>3446.0570029478404</v>
      </c>
      <c r="L21" s="49">
        <f>L20*(1+Parameters!$B$24)</f>
        <v>287.17141691232001</v>
      </c>
      <c r="M21" s="2">
        <f>M20*(1+Parameters!$B$25)</f>
        <v>333.45012931354211</v>
      </c>
      <c r="N21" s="2">
        <f>N20*(1+Parameters!$B$25)</f>
        <v>6669.0025862708408</v>
      </c>
      <c r="O21" s="47">
        <f t="shared" si="0"/>
        <v>57.434283382464002</v>
      </c>
      <c r="P21" s="48">
        <f t="shared" si="3"/>
        <v>563.18726284339812</v>
      </c>
      <c r="Q21" s="48">
        <f t="shared" si="3"/>
        <v>10115.059589218681</v>
      </c>
      <c r="R21" s="49">
        <f t="shared" si="4"/>
        <v>287.17141691232001</v>
      </c>
      <c r="S21" s="4">
        <f>C20*(Parameters!$C$6+($B21-1)*Parameters!$C$32)*O21+D20*(Parameters!$C$7+($B21-1)*Parameters!$C$33)*(O21+P21)/2+E20*(Parameters!$C$8+($B21-1)*Parameters!$C$34)*(O21+Q21)/2</f>
        <v>95257091.802364245</v>
      </c>
      <c r="T21" s="4">
        <f>C20*(Parameters!$D$6+($B21-1)*Parameters!$D$32)*(O21+P21)/2+D20*(Parameters!$D$7+($B21-1)*Parameters!$D$33)*P21+E20*(Parameters!$D$8+($B21-1)*Parameters!$D$34)*(P21+Q21)/2</f>
        <v>99427962.556692421</v>
      </c>
      <c r="U21" s="4">
        <f>C20*(Parameters!$E$6+($B21-1)*Parameters!$E$32)*(O21+Q21)/2+D20*(Parameters!$E$7+($B21-1)*Parameters!$E$33)*(P21+Q21)/2+E20*(Parameters!$E$8+($B21-1)*Parameters!$E$34)*Q21</f>
        <v>288202485.97192025</v>
      </c>
      <c r="V21" s="4">
        <f>C20*(Parameters!$F$6+($B21-1)*Parameters!$F$32)*(O21/2+R21)+D20*(Parameters!$F$7+($B21-1)*Parameters!$F$33)*(P21/2+R21)+E20*(Parameters!$F$8+($B21-1)*Parameters!$F$34)*(Q21/2+R21)</f>
        <v>73816973.460663781</v>
      </c>
      <c r="W21" s="39">
        <f t="shared" si="5"/>
        <v>556704513.79164064</v>
      </c>
      <c r="X21">
        <f>X20/(1+Parameters!$B$26)</f>
        <v>0.73069020500198389</v>
      </c>
      <c r="Y21" s="4">
        <f t="shared" si="6"/>
        <v>406778535.30794364</v>
      </c>
      <c r="Z21" s="7">
        <f t="shared" si="7"/>
        <v>494.07492433290821</v>
      </c>
    </row>
    <row r="22" spans="2:26" x14ac:dyDescent="0.25">
      <c r="B22">
        <v>9</v>
      </c>
      <c r="C22" s="39" cm="1">
        <f t="array" ref="C22">SUMPRODUCT($C21:$F21,TRANSPOSE(Parameters!C$6:C$9))+($B22-1)*SUMPRODUCT($C21:$F21,TRANSPOSE(Parameters!C$32:C$35))</f>
        <v>614531.60094552627</v>
      </c>
      <c r="D22" s="40" cm="1">
        <f t="array" ref="D22">SUMPRODUCT($C21:$F21,TRANSPOSE(Parameters!D$6:D$9))+($B22-1)*SUMPRODUCT($C21:$F21,TRANSPOSE(Parameters!D$32:D$35))</f>
        <v>118903.12678476356</v>
      </c>
      <c r="E22" s="40" cm="1">
        <f t="array" ref="E22">SUMPRODUCT($C21:$F21,TRANSPOSE(Parameters!E$6:E$9))+($B22-1)*SUMPRODUCT($C21:$F21,TRANSPOSE(Parameters!E$32:E$35))</f>
        <v>40663.883240404888</v>
      </c>
      <c r="F22" s="41" cm="1">
        <f t="array" ref="F22">SUMPRODUCT($C21:$F21,TRANSPOSE(Parameters!F$6:F$9))+($B22-1)*SUMPRODUCT($C21:$F21,TRANSPOSE(Parameters!F$32:F$35))</f>
        <v>225901.38902930531</v>
      </c>
      <c r="G22" s="4">
        <f t="shared" si="1"/>
        <v>774098.61097069469</v>
      </c>
      <c r="H22" s="4">
        <f t="shared" si="2"/>
        <v>24032.030628909328</v>
      </c>
      <c r="I22" s="47">
        <f>I21*(1+Parameters!$B$24)</f>
        <v>58.582969050113284</v>
      </c>
      <c r="J22" s="48">
        <f>J21*(1+Parameters!$B$24)</f>
        <v>234.33187620045314</v>
      </c>
      <c r="K22" s="48">
        <f>K21*(1+Parameters!$B$24)</f>
        <v>3514.9781430067974</v>
      </c>
      <c r="L22" s="49">
        <f>L21*(1+Parameters!$B$24)</f>
        <v>292.91484525056643</v>
      </c>
      <c r="M22" s="2">
        <f>M21*(1+Parameters!$B$25)</f>
        <v>350.12263577921925</v>
      </c>
      <c r="N22" s="2">
        <f>N21*(1+Parameters!$B$25)</f>
        <v>7002.4527155843834</v>
      </c>
      <c r="O22" s="47">
        <f t="shared" si="0"/>
        <v>58.582969050113284</v>
      </c>
      <c r="P22" s="48">
        <f t="shared" si="3"/>
        <v>584.45451197967236</v>
      </c>
      <c r="Q22" s="48">
        <f t="shared" si="3"/>
        <v>10517.43085859118</v>
      </c>
      <c r="R22" s="49">
        <f t="shared" si="4"/>
        <v>292.91484525056643</v>
      </c>
      <c r="S22" s="4">
        <f>C21*(Parameters!$C$6+($B22-1)*Parameters!$C$32)*O22+D21*(Parameters!$C$7+($B22-1)*Parameters!$C$33)*(O22+P22)/2+E21*(Parameters!$C$8+($B22-1)*Parameters!$C$34)*(O22+Q22)/2</f>
        <v>94841381.89619562</v>
      </c>
      <c r="T22" s="4">
        <f>C21*(Parameters!$D$6+($B22-1)*Parameters!$D$32)*(O22+P22)/2+D21*(Parameters!$D$7+($B22-1)*Parameters!$D$33)*P22+E21*(Parameters!$D$8+($B22-1)*Parameters!$D$34)*(P22+Q22)/2</f>
        <v>99139040.639607579</v>
      </c>
      <c r="U22" s="4">
        <f>C21*(Parameters!$E$6+($B22-1)*Parameters!$E$32)*(O22+Q22)/2+D21*(Parameters!$E$7+($B22-1)*Parameters!$E$33)*(P22+Q22)/2+E21*(Parameters!$E$8+($B22-1)*Parameters!$E$34)*Q22</f>
        <v>285853552.91769099</v>
      </c>
      <c r="V22" s="4">
        <f>C21*(Parameters!$F$6+($B22-1)*Parameters!$F$32)*(O22/2+R22)+D21*(Parameters!$F$7+($B22-1)*Parameters!$F$33)*(P22/2+R22)+E21*(Parameters!$F$8+($B22-1)*Parameters!$F$34)*(Q22/2+R22)</f>
        <v>72616229.96143879</v>
      </c>
      <c r="W22" s="39">
        <f t="shared" si="5"/>
        <v>552450205.41493297</v>
      </c>
      <c r="X22">
        <f>X21/(1+Parameters!$B$26)</f>
        <v>0.70258673557883067</v>
      </c>
      <c r="Y22" s="4">
        <f t="shared" si="6"/>
        <v>388144186.3923322</v>
      </c>
      <c r="Z22" s="7">
        <f t="shared" si="7"/>
        <v>486.31660803602057</v>
      </c>
    </row>
    <row r="23" spans="2:26" x14ac:dyDescent="0.25">
      <c r="B23">
        <v>10</v>
      </c>
      <c r="C23" s="39" cm="1">
        <f t="array" ref="C23">SUMPRODUCT($C22:$F22,TRANSPOSE(Parameters!C$6:C$9))+($B23-1)*SUMPRODUCT($C22:$F22,TRANSPOSE(Parameters!C$32:C$35))</f>
        <v>597736.19103264459</v>
      </c>
      <c r="D23" s="40" cm="1">
        <f t="array" ref="D23">SUMPRODUCT($C22:$F22,TRANSPOSE(Parameters!D$6:D$9))+($B23-1)*SUMPRODUCT($C22:$F22,TRANSPOSE(Parameters!D$32:D$35))</f>
        <v>114645.43736934519</v>
      </c>
      <c r="E23" s="40" cm="1">
        <f t="array" ref="E23">SUMPRODUCT($C22:$F22,TRANSPOSE(Parameters!E$6:E$9))+($B23-1)*SUMPRODUCT($C22:$F22,TRANSPOSE(Parameters!E$32:E$35))</f>
        <v>38778.275371782889</v>
      </c>
      <c r="F23" s="41" cm="1">
        <f t="array" ref="F23">SUMPRODUCT($C22:$F22,TRANSPOSE(Parameters!F$6:F$9))+($B23-1)*SUMPRODUCT($C22:$F22,TRANSPOSE(Parameters!F$32:F$35))</f>
        <v>248840.09622622732</v>
      </c>
      <c r="G23" s="4">
        <f t="shared" si="1"/>
        <v>751159.90377377276</v>
      </c>
      <c r="H23" s="4">
        <f t="shared" si="2"/>
        <v>22938.707196922012</v>
      </c>
      <c r="I23" s="47">
        <f>I22*(1+Parameters!$B$24)</f>
        <v>59.754628431115549</v>
      </c>
      <c r="J23" s="48">
        <f>J22*(1+Parameters!$B$24)</f>
        <v>239.0185137244622</v>
      </c>
      <c r="K23" s="48">
        <f>K22*(1+Parameters!$B$24)</f>
        <v>3585.2777058669335</v>
      </c>
      <c r="L23" s="49">
        <f>L22*(1+Parameters!$B$24)</f>
        <v>298.77314215557777</v>
      </c>
      <c r="M23" s="2">
        <f>M22*(1+Parameters!$B$25)</f>
        <v>367.62876756818025</v>
      </c>
      <c r="N23" s="2">
        <f>N22*(1+Parameters!$B$25)</f>
        <v>7352.5753513636027</v>
      </c>
      <c r="O23" s="47">
        <f t="shared" si="0"/>
        <v>59.754628431115549</v>
      </c>
      <c r="P23" s="48">
        <f t="shared" si="3"/>
        <v>606.64728129264245</v>
      </c>
      <c r="Q23" s="48">
        <f t="shared" si="3"/>
        <v>10937.853057230535</v>
      </c>
      <c r="R23" s="49">
        <f t="shared" si="4"/>
        <v>298.77314215557777</v>
      </c>
      <c r="S23" s="4">
        <f>C22*(Parameters!$C$6+($B23-1)*Parameters!$C$32)*O23+D22*(Parameters!$C$7+($B23-1)*Parameters!$C$33)*(O23+P23)/2+E22*(Parameters!$C$8+($B23-1)*Parameters!$C$34)*(O23+Q23)/2</f>
        <v>94464133.314988256</v>
      </c>
      <c r="T23" s="4">
        <f>C22*(Parameters!$D$6+($B23-1)*Parameters!$D$32)*(O23+P23)/2+D22*(Parameters!$D$7+($B23-1)*Parameters!$D$33)*P23+E22*(Parameters!$D$8+($B23-1)*Parameters!$D$34)*(P23+Q23)/2</f>
        <v>98881414.136587888</v>
      </c>
      <c r="U23" s="4">
        <f>C22*(Parameters!$E$6+($B23-1)*Parameters!$E$32)*(O23+Q23)/2+D22*(Parameters!$E$7+($B23-1)*Parameters!$E$33)*(P23+Q23)/2+E22*(Parameters!$E$8+($B23-1)*Parameters!$E$34)*Q23</f>
        <v>283589751.72711658</v>
      </c>
      <c r="V23" s="4">
        <f>C22*(Parameters!$F$6+($B23-1)*Parameters!$F$32)*(O23/2+R23)+D22*(Parameters!$F$7+($B23-1)*Parameters!$F$33)*(P23/2+R23)+E22*(Parameters!$F$8+($B23-1)*Parameters!$F$34)*(Q23/2+R23)</f>
        <v>71441605.653451428</v>
      </c>
      <c r="W23" s="39">
        <f t="shared" si="5"/>
        <v>548376904.83214414</v>
      </c>
      <c r="X23">
        <f>X22/(1+Parameters!$B$26)</f>
        <v>0.67556416882579873</v>
      </c>
      <c r="Y23" s="4">
        <f t="shared" si="6"/>
        <v>370463787.91619158</v>
      </c>
      <c r="Z23" s="7">
        <f t="shared" si="7"/>
        <v>478.57441244035039</v>
      </c>
    </row>
    <row r="24" spans="2:26" x14ac:dyDescent="0.25">
      <c r="B24">
        <v>11</v>
      </c>
      <c r="C24" s="39" cm="1">
        <f t="array" ref="C24">SUMPRODUCT($C23:$F23,TRANSPOSE(Parameters!C$6:C$9))+($B24-1)*SUMPRODUCT($C23:$F23,TRANSPOSE(Parameters!C$32:C$35))</f>
        <v>581688.11031723931</v>
      </c>
      <c r="D24" s="40" cm="1">
        <f t="array" ref="D24">SUMPRODUCT($C23:$F23,TRANSPOSE(Parameters!D$6:D$9))+($B24-1)*SUMPRODUCT($C23:$F23,TRANSPOSE(Parameters!D$32:D$35))</f>
        <v>110585.0787932762</v>
      </c>
      <c r="E24" s="40" cm="1">
        <f t="array" ref="E24">SUMPRODUCT($C23:$F23,TRANSPOSE(Parameters!E$6:E$9))+($B24-1)*SUMPRODUCT($C23:$F23,TRANSPOSE(Parameters!E$32:E$35))</f>
        <v>36984.897275462528</v>
      </c>
      <c r="F24" s="41" cm="1">
        <f t="array" ref="F24">SUMPRODUCT($C23:$F23,TRANSPOSE(Parameters!F$6:F$9))+($B24-1)*SUMPRODUCT($C23:$F23,TRANSPOSE(Parameters!F$32:F$35))</f>
        <v>270741.91361402202</v>
      </c>
      <c r="G24" s="4">
        <f t="shared" si="1"/>
        <v>729258.08638597804</v>
      </c>
      <c r="H24" s="4">
        <f t="shared" si="2"/>
        <v>21901.817387794697</v>
      </c>
      <c r="I24" s="47">
        <f>I23*(1+Parameters!$B$24)</f>
        <v>60.949720999737863</v>
      </c>
      <c r="J24" s="48">
        <f>J23*(1+Parameters!$B$24)</f>
        <v>243.79888399895145</v>
      </c>
      <c r="K24" s="48">
        <f>K23*(1+Parameters!$B$24)</f>
        <v>3656.9832599842721</v>
      </c>
      <c r="L24" s="49">
        <f>L23*(1+Parameters!$B$24)</f>
        <v>304.74860499868936</v>
      </c>
      <c r="M24" s="2">
        <f>M23*(1+Parameters!$B$25)</f>
        <v>386.01020594658928</v>
      </c>
      <c r="N24" s="2">
        <f>N23*(1+Parameters!$B$25)</f>
        <v>7720.2041189317833</v>
      </c>
      <c r="O24" s="47">
        <f t="shared" si="0"/>
        <v>60.949720999737863</v>
      </c>
      <c r="P24" s="48">
        <f t="shared" si="3"/>
        <v>629.80908994554079</v>
      </c>
      <c r="Q24" s="48">
        <f t="shared" si="3"/>
        <v>11377.187378916056</v>
      </c>
      <c r="R24" s="49">
        <f t="shared" si="4"/>
        <v>304.74860499868936</v>
      </c>
      <c r="S24" s="4">
        <f>C23*(Parameters!$C$6+($B24-1)*Parameters!$C$32)*O24+D23*(Parameters!$C$7+($B24-1)*Parameters!$C$33)*(O24+P24)/2+E23*(Parameters!$C$8+($B24-1)*Parameters!$C$34)*(O24+Q24)/2</f>
        <v>94130981.847387314</v>
      </c>
      <c r="T24" s="4">
        <f>C23*(Parameters!$D$6+($B24-1)*Parameters!$D$32)*(O24+P24)/2+D23*(Parameters!$D$7+($B24-1)*Parameters!$D$33)*P24+E23*(Parameters!$D$8+($B24-1)*Parameters!$D$34)*(P24+Q24)/2</f>
        <v>98664851.562633276</v>
      </c>
      <c r="U24" s="4">
        <f>C23*(Parameters!$E$6+($B24-1)*Parameters!$E$32)*(O24+Q24)/2+D23*(Parameters!$E$7+($B24-1)*Parameters!$E$33)*(P24+Q24)/2+E23*(Parameters!$E$8+($B24-1)*Parameters!$E$34)*Q24</f>
        <v>281430055.75581318</v>
      </c>
      <c r="V24" s="4">
        <f>C23*(Parameters!$F$6+($B24-1)*Parameters!$F$32)*(O24/2+R24)+D23*(Parameters!$F$7+($B24-1)*Parameters!$F$33)*(P24/2+R24)+E23*(Parameters!$F$8+($B24-1)*Parameters!$F$34)*(Q24/2+R24)</f>
        <v>70303469.204437613</v>
      </c>
      <c r="W24" s="39">
        <f t="shared" si="5"/>
        <v>544529358.37027144</v>
      </c>
      <c r="X24">
        <f>X23/(1+Parameters!$B$26)</f>
        <v>0.64958093156326802</v>
      </c>
      <c r="Y24" s="4">
        <f t="shared" si="6"/>
        <v>353715887.87370956</v>
      </c>
      <c r="Z24" s="7">
        <f t="shared" si="7"/>
        <v>470.89292984977851</v>
      </c>
    </row>
    <row r="25" spans="2:26" x14ac:dyDescent="0.25">
      <c r="B25">
        <v>12</v>
      </c>
      <c r="C25" s="39" cm="1">
        <f t="array" ref="C25">SUMPRODUCT($C24:$F24,TRANSPOSE(Parameters!C$6:C$9))+($B25-1)*SUMPRODUCT($C24:$F24,TRANSPOSE(Parameters!C$32:C$35))</f>
        <v>566348.55677273637</v>
      </c>
      <c r="D25" s="40" cm="1">
        <f t="array" ref="D25">SUMPRODUCT($C24:$F24,TRANSPOSE(Parameters!D$6:D$9))+($B25-1)*SUMPRODUCT($C24:$F24,TRANSPOSE(Parameters!D$32:D$35))</f>
        <v>106711.5985961571</v>
      </c>
      <c r="E25" s="40" cm="1">
        <f t="array" ref="E25">SUMPRODUCT($C24:$F24,TRANSPOSE(Parameters!E$6:E$9))+($B25-1)*SUMPRODUCT($C24:$F24,TRANSPOSE(Parameters!E$32:E$35))</f>
        <v>35279.182469696694</v>
      </c>
      <c r="F25" s="41" cm="1">
        <f t="array" ref="F25">SUMPRODUCT($C24:$F24,TRANSPOSE(Parameters!F$6:F$9))+($B25-1)*SUMPRODUCT($C24:$F24,TRANSPOSE(Parameters!F$32:F$35))</f>
        <v>291660.66216140997</v>
      </c>
      <c r="G25" s="4">
        <f t="shared" si="1"/>
        <v>708339.33783859015</v>
      </c>
      <c r="H25" s="4">
        <f t="shared" si="2"/>
        <v>20918.74854738795</v>
      </c>
      <c r="I25" s="47">
        <f>I24*(1+Parameters!$B$24)</f>
        <v>62.168715419732621</v>
      </c>
      <c r="J25" s="48">
        <f>J24*(1+Parameters!$B$24)</f>
        <v>248.67486167893048</v>
      </c>
      <c r="K25" s="48">
        <f>K24*(1+Parameters!$B$24)</f>
        <v>3730.1229251839577</v>
      </c>
      <c r="L25" s="49">
        <f>L24*(1+Parameters!$B$24)</f>
        <v>310.84357709866316</v>
      </c>
      <c r="M25" s="2">
        <f>M24*(1+Parameters!$B$25)</f>
        <v>405.31071624391876</v>
      </c>
      <c r="N25" s="2">
        <f>N24*(1+Parameters!$B$25)</f>
        <v>8106.2143248783732</v>
      </c>
      <c r="O25" s="47">
        <f t="shared" si="0"/>
        <v>62.168715419732621</v>
      </c>
      <c r="P25" s="48">
        <f t="shared" si="3"/>
        <v>653.98557792284919</v>
      </c>
      <c r="Q25" s="48">
        <f t="shared" si="3"/>
        <v>11836.33725006233</v>
      </c>
      <c r="R25" s="49">
        <f t="shared" si="4"/>
        <v>310.84357709866316</v>
      </c>
      <c r="S25" s="4">
        <f>C24*(Parameters!$C$6+($B25-1)*Parameters!$C$32)*O25+D24*(Parameters!$C$7+($B25-1)*Parameters!$C$33)*(O25+P25)/2+E24*(Parameters!$C$8+($B25-1)*Parameters!$C$34)*(O25+Q25)/2</f>
        <v>93842938.672082707</v>
      </c>
      <c r="T25" s="4">
        <f>C24*(Parameters!$D$6+($B25-1)*Parameters!$D$32)*(O25+P25)/2+D24*(Parameters!$D$7+($B25-1)*Parameters!$D$33)*P25+E24*(Parameters!$D$8+($B25-1)*Parameters!$D$34)*(P25+Q25)/2</f>
        <v>98491634.270504445</v>
      </c>
      <c r="U25" s="4">
        <f>C24*(Parameters!$E$6+($B25-1)*Parameters!$E$32)*(O25+Q25)/2+D24*(Parameters!$E$7+($B25-1)*Parameters!$E$33)*(P25+Q25)/2+E24*(Parameters!$E$8+($B25-1)*Parameters!$E$34)*Q25</f>
        <v>279375820.44445366</v>
      </c>
      <c r="V25" s="4">
        <f>C24*(Parameters!$F$6+($B25-1)*Parameters!$F$32)*(O25/2+R25)+D24*(Parameters!$F$7+($B25-1)*Parameters!$F$33)*(P25/2+R25)+E24*(Parameters!$F$8+($B25-1)*Parameters!$F$34)*(Q25/2+R25)</f>
        <v>69203503.699897394</v>
      </c>
      <c r="W25" s="39">
        <f t="shared" si="5"/>
        <v>540913897.08693814</v>
      </c>
      <c r="X25">
        <f>X24/(1+Parameters!$B$26)</f>
        <v>0.62459704958006534</v>
      </c>
      <c r="Y25" s="4">
        <f t="shared" si="6"/>
        <v>337853224.19735664</v>
      </c>
      <c r="Z25" s="7">
        <f t="shared" si="7"/>
        <v>463.28348016224726</v>
      </c>
    </row>
    <row r="26" spans="2:26" x14ac:dyDescent="0.25">
      <c r="B26">
        <v>13</v>
      </c>
      <c r="C26" s="39" cm="1">
        <f t="array" ref="C26">SUMPRODUCT($C25:$F25,TRANSPOSE(Parameters!C$6:C$9))+($B26-1)*SUMPRODUCT($C25:$F25,TRANSPOSE(Parameters!C$32:C$35))</f>
        <v>551681.57612592075</v>
      </c>
      <c r="D26" s="40" cm="1">
        <f t="array" ref="D26">SUMPRODUCT($C25:$F25,TRANSPOSE(Parameters!D$6:D$9))+($B26-1)*SUMPRODUCT($C25:$F25,TRANSPOSE(Parameters!D$32:D$35))</f>
        <v>103014.9251243636</v>
      </c>
      <c r="E26" s="40" cm="1">
        <f t="array" ref="E26">SUMPRODUCT($C25:$F25,TRANSPOSE(Parameters!E$6:E$9))+($B26-1)*SUMPRODUCT($C25:$F25,TRANSPOSE(Parameters!E$32:E$35))</f>
        <v>33656.298401807202</v>
      </c>
      <c r="F26" s="41" cm="1">
        <f t="array" ref="F26">SUMPRODUCT($C25:$F25,TRANSPOSE(Parameters!F$6:F$9))+($B26-1)*SUMPRODUCT($C25:$F25,TRANSPOSE(Parameters!F$32:F$35))</f>
        <v>311647.2003479086</v>
      </c>
      <c r="G26" s="4">
        <f t="shared" si="1"/>
        <v>688352.79965209158</v>
      </c>
      <c r="H26" s="4">
        <f t="shared" si="2"/>
        <v>19986.538186498627</v>
      </c>
      <c r="I26" s="47">
        <f>I25*(1+Parameters!$B$24)</f>
        <v>63.412089728127278</v>
      </c>
      <c r="J26" s="48">
        <f>J25*(1+Parameters!$B$24)</f>
        <v>253.64835891250911</v>
      </c>
      <c r="K26" s="48">
        <f>K25*(1+Parameters!$B$24)</f>
        <v>3804.7253836876371</v>
      </c>
      <c r="L26" s="49">
        <f>L25*(1+Parameters!$B$24)</f>
        <v>317.06044864063642</v>
      </c>
      <c r="M26" s="2">
        <f>M25*(1+Parameters!$B$25)</f>
        <v>425.5762520561147</v>
      </c>
      <c r="N26" s="2">
        <f>N25*(1+Parameters!$B$25)</f>
        <v>8511.5250411222914</v>
      </c>
      <c r="O26" s="47">
        <f t="shared" si="0"/>
        <v>63.412089728127278</v>
      </c>
      <c r="P26" s="48">
        <f t="shared" si="3"/>
        <v>679.22461096862378</v>
      </c>
      <c r="Q26" s="48">
        <f t="shared" si="3"/>
        <v>12316.250424809929</v>
      </c>
      <c r="R26" s="49">
        <f t="shared" si="4"/>
        <v>317.06044864063642</v>
      </c>
      <c r="S26" s="4">
        <f>C25*(Parameters!$C$6+($B26-1)*Parameters!$C$32)*O26+D25*(Parameters!$C$7+($B26-1)*Parameters!$C$33)*(O26+P26)/2+E25*(Parameters!$C$8+($B26-1)*Parameters!$C$34)*(O26+Q26)/2</f>
        <v>93599513.806329563</v>
      </c>
      <c r="T26" s="4">
        <f>C25*(Parameters!$D$6+($B26-1)*Parameters!$D$32)*(O26+P26)/2+D25*(Parameters!$D$7+($B26-1)*Parameters!$D$33)*P26+E25*(Parameters!$D$8+($B26-1)*Parameters!$D$34)*(P26+Q26)/2</f>
        <v>98361577.643777579</v>
      </c>
      <c r="U26" s="4">
        <f>C25*(Parameters!$E$6+($B26-1)*Parameters!$E$32)*(O26+Q26)/2+D25*(Parameters!$E$7+($B26-1)*Parameters!$E$33)*(P26+Q26)/2+E25*(Parameters!$E$8+($B26-1)*Parameters!$E$34)*Q26</f>
        <v>277422595.64166301</v>
      </c>
      <c r="V26" s="4">
        <f>C25*(Parameters!$F$6+($B26-1)*Parameters!$F$32)*(O26/2+R26)+D25*(Parameters!$F$7+($B26-1)*Parameters!$F$33)*(P26/2+R26)+E25*(Parameters!$F$8+($B26-1)*Parameters!$F$34)*(Q26/2+R26)</f>
        <v>68140598.251478732</v>
      </c>
      <c r="W26" s="39">
        <f t="shared" si="5"/>
        <v>537524285.34324884</v>
      </c>
      <c r="X26">
        <f>X25/(1+Parameters!$B$26)</f>
        <v>0.60057408613467822</v>
      </c>
      <c r="Y26" s="4">
        <f t="shared" si="6"/>
        <v>322823156.44521767</v>
      </c>
      <c r="Z26" s="7">
        <f t="shared" si="7"/>
        <v>455.74647517145183</v>
      </c>
    </row>
    <row r="27" spans="2:26" x14ac:dyDescent="0.25">
      <c r="B27">
        <v>14</v>
      </c>
      <c r="C27" s="39" cm="1">
        <f t="array" ref="C27">SUMPRODUCT($C26:$F26,TRANSPOSE(Parameters!C$6:C$9))+($B27-1)*SUMPRODUCT($C26:$F26,TRANSPOSE(Parameters!C$32:C$35))</f>
        <v>537653.49044253957</v>
      </c>
      <c r="D27" s="40" cm="1">
        <f t="array" ref="D27">SUMPRODUCT($C26:$F26,TRANSPOSE(Parameters!D$6:D$9))+($B27-1)*SUMPRODUCT($C26:$F26,TRANSPOSE(Parameters!D$32:D$35))</f>
        <v>99485.515598002981</v>
      </c>
      <c r="E27" s="40" cm="1">
        <f t="array" ref="E27">SUMPRODUCT($C26:$F26,TRANSPOSE(Parameters!E$6:E$9))+($B27-1)*SUMPRODUCT($C26:$F26,TRANSPOSE(Parameters!E$32:E$35))</f>
        <v>32111.540944975673</v>
      </c>
      <c r="F27" s="41" cm="1">
        <f t="array" ref="F27">SUMPRODUCT($C26:$F26,TRANSPOSE(Parameters!F$6:F$9))+($B27-1)*SUMPRODUCT($C26:$F26,TRANSPOSE(Parameters!F$32:F$35))</f>
        <v>330749.45301448193</v>
      </c>
      <c r="G27" s="4">
        <f t="shared" si="1"/>
        <v>669250.54698551819</v>
      </c>
      <c r="H27" s="4">
        <f t="shared" si="2"/>
        <v>19102.252666573331</v>
      </c>
      <c r="I27" s="47">
        <f>I26*(1+Parameters!$B$24)</f>
        <v>64.680331522689826</v>
      </c>
      <c r="J27" s="48">
        <f>J26*(1+Parameters!$B$24)</f>
        <v>258.72132609075931</v>
      </c>
      <c r="K27" s="48">
        <f>K26*(1+Parameters!$B$24)</f>
        <v>3880.8198913613901</v>
      </c>
      <c r="L27" s="49">
        <f>L26*(1+Parameters!$B$24)</f>
        <v>323.40165761344917</v>
      </c>
      <c r="M27" s="2">
        <f>M26*(1+Parameters!$B$25)</f>
        <v>446.85506465892047</v>
      </c>
      <c r="N27" s="2">
        <f>N26*(1+Parameters!$B$25)</f>
        <v>8937.1012931784062</v>
      </c>
      <c r="O27" s="47">
        <f t="shared" si="0"/>
        <v>64.680331522689826</v>
      </c>
      <c r="P27" s="48">
        <f t="shared" si="3"/>
        <v>705.57639074967983</v>
      </c>
      <c r="Q27" s="48">
        <f t="shared" si="3"/>
        <v>12817.921184539797</v>
      </c>
      <c r="R27" s="49">
        <f t="shared" si="4"/>
        <v>323.40165761344917</v>
      </c>
      <c r="S27" s="4">
        <f>C26*(Parameters!$C$6+($B27-1)*Parameters!$C$32)*O27+D26*(Parameters!$C$7+($B27-1)*Parameters!$C$33)*(O27+P27)/2+E26*(Parameters!$C$8+($B27-1)*Parameters!$C$34)*(O27+Q27)/2</f>
        <v>93399749.035029739</v>
      </c>
      <c r="T27" s="4">
        <f>C26*(Parameters!$D$6+($B27-1)*Parameters!$D$32)*(O27+P27)/2+D26*(Parameters!$D$7+($B27-1)*Parameters!$D$33)*P27+E26*(Parameters!$D$8+($B27-1)*Parameters!$D$34)*(P27+Q27)/2</f>
        <v>98273692.285998344</v>
      </c>
      <c r="U27" s="4">
        <f>C26*(Parameters!$E$6+($B27-1)*Parameters!$E$32)*(O27+Q27)/2+D26*(Parameters!$E$7+($B27-1)*Parameters!$E$33)*(P27+Q27)/2+E26*(Parameters!$E$8+($B27-1)*Parameters!$E$34)*Q27</f>
        <v>275564017.39586079</v>
      </c>
      <c r="V27" s="4">
        <f>C26*(Parameters!$F$6+($B27-1)*Parameters!$F$32)*(O27/2+R27)+D26*(Parameters!$F$7+($B27-1)*Parameters!$F$33)*(P27/2+R27)+E26*(Parameters!$F$8+($B27-1)*Parameters!$F$34)*(Q27/2+R27)</f>
        <v>67112773.73942408</v>
      </c>
      <c r="W27" s="39">
        <f t="shared" si="5"/>
        <v>534350232.45631301</v>
      </c>
      <c r="X27">
        <f>X26/(1+Parameters!$B$26)</f>
        <v>0.57747508282180593</v>
      </c>
      <c r="Y27" s="4">
        <f t="shared" si="6"/>
        <v>308573944.74356061</v>
      </c>
      <c r="Z27" s="7">
        <f t="shared" si="7"/>
        <v>448.27876766030528</v>
      </c>
    </row>
    <row r="28" spans="2:26" x14ac:dyDescent="0.25">
      <c r="B28">
        <v>15</v>
      </c>
      <c r="C28" s="39" cm="1">
        <f t="array" ref="C28">SUMPRODUCT($C27:$F27,TRANSPOSE(Parameters!C$6:C$9))+($B28-1)*SUMPRODUCT($C27:$F27,TRANSPOSE(Parameters!C$32:C$35))</f>
        <v>524232.62713198893</v>
      </c>
      <c r="D28" s="40" cm="1">
        <f t="array" ref="D28">SUMPRODUCT($C27:$F27,TRANSPOSE(Parameters!D$6:D$9))+($B28-1)*SUMPRODUCT($C27:$F27,TRANSPOSE(Parameters!D$32:D$35))</f>
        <v>96114.376809831563</v>
      </c>
      <c r="E28" s="40" cm="1">
        <f t="array" ref="E28">SUMPRODUCT($C27:$F27,TRANSPOSE(Parameters!E$6:E$9))+($B28-1)*SUMPRODUCT($C27:$F27,TRANSPOSE(Parameters!E$32:E$35))</f>
        <v>30640.445775527667</v>
      </c>
      <c r="F28" s="41" cm="1">
        <f t="array" ref="F28">SUMPRODUCT($C27:$F27,TRANSPOSE(Parameters!F$6:F$9))+($B28-1)*SUMPRODUCT($C27:$F27,TRANSPOSE(Parameters!F$32:F$35))</f>
        <v>349012.55028265202</v>
      </c>
      <c r="G28" s="4">
        <f t="shared" si="1"/>
        <v>650987.44971734809</v>
      </c>
      <c r="H28" s="4">
        <f t="shared" si="2"/>
        <v>18263.097268170095</v>
      </c>
      <c r="I28" s="47">
        <f>I27*(1+Parameters!$B$24)</f>
        <v>65.973938153143621</v>
      </c>
      <c r="J28" s="48">
        <f>J27*(1+Parameters!$B$24)</f>
        <v>263.89575261257448</v>
      </c>
      <c r="K28" s="48">
        <f>K27*(1+Parameters!$B$24)</f>
        <v>3958.436289188618</v>
      </c>
      <c r="L28" s="49">
        <f>L27*(1+Parameters!$B$24)</f>
        <v>329.86969076571819</v>
      </c>
      <c r="M28" s="2">
        <f>M27*(1+Parameters!$B$25)</f>
        <v>469.19781789186652</v>
      </c>
      <c r="N28" s="2">
        <f>N27*(1+Parameters!$B$25)</f>
        <v>9383.9563578373272</v>
      </c>
      <c r="O28" s="47">
        <f t="shared" si="0"/>
        <v>65.973938153143621</v>
      </c>
      <c r="P28" s="48">
        <f t="shared" si="3"/>
        <v>733.093570504441</v>
      </c>
      <c r="Q28" s="48">
        <f t="shared" si="3"/>
        <v>13342.392647025945</v>
      </c>
      <c r="R28" s="49">
        <f t="shared" si="4"/>
        <v>329.86969076571819</v>
      </c>
      <c r="S28" s="4">
        <f>C27*(Parameters!$C$6+($B28-1)*Parameters!$C$32)*O28+D27*(Parameters!$C$7+($B28-1)*Parameters!$C$33)*(O28+P28)/2+E27*(Parameters!$C$8+($B28-1)*Parameters!$C$34)*(O28+Q28)/2</f>
        <v>93242558.054557443</v>
      </c>
      <c r="T28" s="4">
        <f>C27*(Parameters!$D$6+($B28-1)*Parameters!$D$32)*(O28+P28)/2+D27*(Parameters!$D$7+($B28-1)*Parameters!$D$33)*P28+E27*(Parameters!$D$8+($B28-1)*Parameters!$D$34)*(P28+Q28)/2</f>
        <v>98226732.145754755</v>
      </c>
      <c r="U28" s="4">
        <f>C27*(Parameters!$E$6+($B28-1)*Parameters!$E$32)*(O28+Q28)/2+D27*(Parameters!$E$7+($B28-1)*Parameters!$E$33)*(P28+Q28)/2+E27*(Parameters!$E$8+($B28-1)*Parameters!$E$34)*Q28</f>
        <v>273793080.65875709</v>
      </c>
      <c r="V28" s="4">
        <f>C27*(Parameters!$F$6+($B28-1)*Parameters!$F$32)*(O28/2+R28)+D27*(Parameters!$F$7+($B28-1)*Parameters!$F$33)*(P28/2+R28)+E27*(Parameters!$F$8+($B28-1)*Parameters!$F$34)*(Q28/2+R28)</f>
        <v>66117810.773206845</v>
      </c>
      <c r="W28" s="39">
        <f t="shared" si="5"/>
        <v>531380181.63227612</v>
      </c>
      <c r="X28">
        <f>X27/(1+Parameters!$B$26)</f>
        <v>0.55526450271327488</v>
      </c>
      <c r="Y28" s="4">
        <f t="shared" si="6"/>
        <v>295056552.30573547</v>
      </c>
      <c r="Z28" s="7">
        <f t="shared" si="7"/>
        <v>440.87607195055477</v>
      </c>
    </row>
    <row r="29" spans="2:26" x14ac:dyDescent="0.25">
      <c r="B29">
        <v>16</v>
      </c>
      <c r="C29" s="39" cm="1">
        <f t="array" ref="C29">SUMPRODUCT($C28:$F28,TRANSPOSE(Parameters!C$6:C$9))+($B29-1)*SUMPRODUCT($C28:$F28,TRANSPOSE(Parameters!C$32:C$35))</f>
        <v>511389.15062907006</v>
      </c>
      <c r="D29" s="40" cm="1">
        <f t="array" ref="D29">SUMPRODUCT($C28:$F28,TRANSPOSE(Parameters!D$6:D$9))+($B29-1)*SUMPRODUCT($C28:$F28,TRANSPOSE(Parameters!D$32:D$35))</f>
        <v>92893.046690314164</v>
      </c>
      <c r="E29" s="40" cm="1">
        <f t="array" ref="E29">SUMPRODUCT($C28:$F28,TRANSPOSE(Parameters!E$6:E$9))+($B29-1)*SUMPRODUCT($C28:$F28,TRANSPOSE(Parameters!E$32:E$35))</f>
        <v>29238.81040579627</v>
      </c>
      <c r="F29" s="41" cm="1">
        <f t="array" ref="F29">SUMPRODUCT($C28:$F28,TRANSPOSE(Parameters!F$6:F$9))+($B29-1)*SUMPRODUCT($C28:$F28,TRANSPOSE(Parameters!F$32:F$35))</f>
        <v>366478.99227481976</v>
      </c>
      <c r="G29" s="4">
        <f t="shared" si="1"/>
        <v>633521.00772518048</v>
      </c>
      <c r="H29" s="4">
        <f t="shared" si="2"/>
        <v>17466.441992167733</v>
      </c>
      <c r="I29" s="47">
        <f>I28*(1+Parameters!$B$24)</f>
        <v>67.293416916206496</v>
      </c>
      <c r="J29" s="48">
        <f>J28*(1+Parameters!$B$24)</f>
        <v>269.17366766482598</v>
      </c>
      <c r="K29" s="48">
        <f>K28*(1+Parameters!$B$24)</f>
        <v>4037.6050149723906</v>
      </c>
      <c r="L29" s="49">
        <f>L28*(1+Parameters!$B$24)</f>
        <v>336.46708458103257</v>
      </c>
      <c r="M29" s="2">
        <f>M28*(1+Parameters!$B$25)</f>
        <v>492.65770878645986</v>
      </c>
      <c r="N29" s="2">
        <f>N28*(1+Parameters!$B$25)</f>
        <v>9853.1541757291943</v>
      </c>
      <c r="O29" s="47">
        <f t="shared" si="0"/>
        <v>67.293416916206496</v>
      </c>
      <c r="P29" s="48">
        <f t="shared" si="3"/>
        <v>761.83137645128591</v>
      </c>
      <c r="Q29" s="48">
        <f t="shared" si="3"/>
        <v>13890.759190701585</v>
      </c>
      <c r="R29" s="49">
        <f t="shared" si="4"/>
        <v>336.46708458103257</v>
      </c>
      <c r="S29" s="4">
        <f>C28*(Parameters!$C$6+($B29-1)*Parameters!$C$32)*O29+D28*(Parameters!$C$7+($B29-1)*Parameters!$C$33)*(O29+P29)/2+E28*(Parameters!$C$8+($B29-1)*Parameters!$C$34)*(O29+Q29)/2</f>
        <v>93126836.367760807</v>
      </c>
      <c r="T29" s="4">
        <f>C28*(Parameters!$D$6+($B29-1)*Parameters!$D$32)*(O29+P29)/2+D28*(Parameters!$D$7+($B29-1)*Parameters!$D$33)*P29+E28*(Parameters!$D$8+($B29-1)*Parameters!$D$34)*(P29+Q29)/2</f>
        <v>98219372.625562355</v>
      </c>
      <c r="U29" s="4">
        <f>C28*(Parameters!$E$6+($B29-1)*Parameters!$E$32)*(O29+Q29)/2+D28*(Parameters!$E$7+($B29-1)*Parameters!$E$33)*(P29+Q29)/2+E28*(Parameters!$E$8+($B29-1)*Parameters!$E$34)*Q29</f>
        <v>272102543.02533799</v>
      </c>
      <c r="V29" s="4">
        <f>C28*(Parameters!$F$6+($B29-1)*Parameters!$F$32)*(O29/2+R29)+D28*(Parameters!$F$7+($B29-1)*Parameters!$F$33)*(P29/2+R29)+E28*(Parameters!$F$8+($B29-1)*Parameters!$F$34)*(Q29/2+R29)</f>
        <v>65153451.69449985</v>
      </c>
      <c r="W29" s="39">
        <f t="shared" si="5"/>
        <v>528602203.71316099</v>
      </c>
      <c r="X29">
        <f>X28/(1+Parameters!$B$26)</f>
        <v>0.53390817568584126</v>
      </c>
      <c r="Y29" s="4">
        <f t="shared" si="6"/>
        <v>282225038.2480092</v>
      </c>
      <c r="Z29" s="7">
        <f t="shared" si="7"/>
        <v>433.5337622415737</v>
      </c>
    </row>
    <row r="30" spans="2:26" x14ac:dyDescent="0.25">
      <c r="B30">
        <v>17</v>
      </c>
      <c r="C30" s="39" cm="1">
        <f t="array" ref="C30">SUMPRODUCT($C29:$F29,TRANSPOSE(Parameters!C$6:C$9))+($B30-1)*SUMPRODUCT($C29:$F29,TRANSPOSE(Parameters!C$32:C$35))</f>
        <v>499094.932788804</v>
      </c>
      <c r="D30" s="40" cm="1">
        <f t="array" ref="D30">SUMPRODUCT($C29:$F29,TRANSPOSE(Parameters!D$6:D$9))+($B30-1)*SUMPRODUCT($C29:$F29,TRANSPOSE(Parameters!D$32:D$35))</f>
        <v>89813.565019068817</v>
      </c>
      <c r="E30" s="40" cm="1">
        <f t="array" ref="E30">SUMPRODUCT($C29:$F29,TRANSPOSE(Parameters!E$6:E$9))+($B30-1)*SUMPRODUCT($C29:$F29,TRANSPOSE(Parameters!E$32:E$35))</f>
        <v>27902.688607305579</v>
      </c>
      <c r="F30" s="41" cm="1">
        <f t="array" ref="F30">SUMPRODUCT($C29:$F29,TRANSPOSE(Parameters!F$6:F$9))+($B30-1)*SUMPRODUCT($C29:$F29,TRANSPOSE(Parameters!F$32:F$35))</f>
        <v>383188.81358482188</v>
      </c>
      <c r="G30" s="4">
        <f t="shared" si="1"/>
        <v>616811.18641517847</v>
      </c>
      <c r="H30" s="4">
        <f t="shared" si="2"/>
        <v>16709.821310002124</v>
      </c>
      <c r="I30" s="47">
        <f>I29*(1+Parameters!$B$24)</f>
        <v>68.639285254530634</v>
      </c>
      <c r="J30" s="48">
        <f>J29*(1+Parameters!$B$24)</f>
        <v>274.55714101812254</v>
      </c>
      <c r="K30" s="48">
        <f>K29*(1+Parameters!$B$24)</f>
        <v>4118.3571152718387</v>
      </c>
      <c r="L30" s="49">
        <f>L29*(1+Parameters!$B$24)</f>
        <v>343.19642627265324</v>
      </c>
      <c r="M30" s="2">
        <f>M29*(1+Parameters!$B$25)</f>
        <v>517.29059422578291</v>
      </c>
      <c r="N30" s="2">
        <f>N29*(1+Parameters!$B$25)</f>
        <v>10345.811884515655</v>
      </c>
      <c r="O30" s="47">
        <f t="shared" si="0"/>
        <v>68.639285254530634</v>
      </c>
      <c r="P30" s="48">
        <f t="shared" si="3"/>
        <v>791.84773524390539</v>
      </c>
      <c r="Q30" s="48">
        <f t="shared" si="3"/>
        <v>14464.168999787493</v>
      </c>
      <c r="R30" s="49">
        <f t="shared" si="4"/>
        <v>343.19642627265324</v>
      </c>
      <c r="S30" s="4">
        <f>C29*(Parameters!$C$6+($B30-1)*Parameters!$C$32)*O30+D29*(Parameters!$C$7+($B30-1)*Parameters!$C$33)*(O30+P30)/2+E29*(Parameters!$C$8+($B30-1)*Parameters!$C$34)*(O30+Q30)/2</f>
        <v>93051494.423611715</v>
      </c>
      <c r="T30" s="4">
        <f>C29*(Parameters!$D$6+($B30-1)*Parameters!$D$32)*(O30+P30)/2+D29*(Parameters!$D$7+($B30-1)*Parameters!$D$33)*P30+E29*(Parameters!$D$8+($B30-1)*Parameters!$D$34)*(P30+Q30)/2</f>
        <v>98250265.256525308</v>
      </c>
      <c r="U30" s="4">
        <f>C29*(Parameters!$E$6+($B30-1)*Parameters!$E$32)*(O30+Q30)/2+D29*(Parameters!$E$7+($B30-1)*Parameters!$E$33)*(P30+Q30)/2+E29*(Parameters!$E$8+($B30-1)*Parameters!$E$34)*Q30</f>
        <v>270485039.07626641</v>
      </c>
      <c r="V30" s="4">
        <f>C29*(Parameters!$F$6+($B30-1)*Parameters!$F$32)*(O30/2+R30)+D29*(Parameters!$F$7+($B30-1)*Parameters!$F$33)*(P30/2+R30)+E29*(Parameters!$F$8+($B30-1)*Parameters!$F$34)*(Q30/2+R30)</f>
        <v>64217462.485714078</v>
      </c>
      <c r="W30" s="39">
        <f t="shared" si="5"/>
        <v>526004261.24211752</v>
      </c>
      <c r="X30">
        <f>X29/(1+Parameters!$B$26)</f>
        <v>0.51337324585177047</v>
      </c>
      <c r="Y30" s="4">
        <f t="shared" si="6"/>
        <v>270036514.9257285</v>
      </c>
      <c r="Z30" s="7">
        <f t="shared" si="7"/>
        <v>426.24713566384139</v>
      </c>
    </row>
    <row r="31" spans="2:26" x14ac:dyDescent="0.25">
      <c r="B31">
        <v>18</v>
      </c>
      <c r="C31" s="39" cm="1">
        <f t="array" ref="C31">SUMPRODUCT($C30:$F30,TRANSPOSE(Parameters!C$6:C$9))+($B31-1)*SUMPRODUCT($C30:$F30,TRANSPOSE(Parameters!C$32:C$35))</f>
        <v>487323.44097640086</v>
      </c>
      <c r="D31" s="40" cm="1">
        <f t="array" ref="D31">SUMPRODUCT($C30:$F30,TRANSPOSE(Parameters!D$6:D$9))+($B31-1)*SUMPRODUCT($C30:$F30,TRANSPOSE(Parameters!D$32:D$35))</f>
        <v>86868.442280036586</v>
      </c>
      <c r="E31" s="40" cm="1">
        <f t="array" ref="E31">SUMPRODUCT($C30:$F30,TRANSPOSE(Parameters!E$6:E$9))+($B31-1)*SUMPRODUCT($C30:$F30,TRANSPOSE(Parameters!E$32:E$35))</f>
        <v>26628.376896930396</v>
      </c>
      <c r="F31" s="41" cm="1">
        <f t="array" ref="F31">SUMPRODUCT($C30:$F30,TRANSPOSE(Parameters!F$6:F$9))+($B31-1)*SUMPRODUCT($C30:$F30,TRANSPOSE(Parameters!F$32:F$35))</f>
        <v>399179.73984663241</v>
      </c>
      <c r="G31" s="4">
        <f t="shared" si="1"/>
        <v>600820.26015336788</v>
      </c>
      <c r="H31" s="4">
        <f t="shared" si="2"/>
        <v>15990.926261810528</v>
      </c>
      <c r="I31" s="47">
        <f>I30*(1+Parameters!$B$24)</f>
        <v>70.012070959621255</v>
      </c>
      <c r="J31" s="48">
        <f>J30*(1+Parameters!$B$24)</f>
        <v>280.04828383848502</v>
      </c>
      <c r="K31" s="48">
        <f>K30*(1+Parameters!$B$24)</f>
        <v>4200.7242575772752</v>
      </c>
      <c r="L31" s="49">
        <f>L30*(1+Parameters!$B$24)</f>
        <v>350.06035479810629</v>
      </c>
      <c r="M31" s="2">
        <f>M30*(1+Parameters!$B$25)</f>
        <v>543.15512393707206</v>
      </c>
      <c r="N31" s="2">
        <f>N30*(1+Parameters!$B$25)</f>
        <v>10863.102478741439</v>
      </c>
      <c r="O31" s="47">
        <f t="shared" si="0"/>
        <v>70.012070959621255</v>
      </c>
      <c r="P31" s="48">
        <f t="shared" si="3"/>
        <v>823.20340777555703</v>
      </c>
      <c r="Q31" s="48">
        <f t="shared" si="3"/>
        <v>15063.826736318715</v>
      </c>
      <c r="R31" s="49">
        <f t="shared" si="4"/>
        <v>350.06035479810629</v>
      </c>
      <c r="S31" s="4">
        <f>C30*(Parameters!$C$6+($B31-1)*Parameters!$C$32)*O31+D30*(Parameters!$C$7+($B31-1)*Parameters!$C$33)*(O31+P31)/2+E30*(Parameters!$C$8+($B31-1)*Parameters!$C$34)*(O31+Q31)/2</f>
        <v>93015465.083024114</v>
      </c>
      <c r="T31" s="4">
        <f>C30*(Parameters!$D$6+($B31-1)*Parameters!$D$32)*(O31+P31)/2+D30*(Parameters!$D$7+($B31-1)*Parameters!$D$33)*P31+E30*(Parameters!$D$8+($B31-1)*Parameters!$D$34)*(P31+Q31)/2</f>
        <v>98318050.989658535</v>
      </c>
      <c r="U31" s="4">
        <f>C30*(Parameters!$E$6+($B31-1)*Parameters!$E$32)*(O31+Q31)/2+D30*(Parameters!$E$7+($B31-1)*Parameters!$E$33)*(P31+Q31)/2+E30*(Parameters!$E$8+($B31-1)*Parameters!$E$34)*Q31</f>
        <v>268933097.76464689</v>
      </c>
      <c r="V31" s="4">
        <f>C30*(Parameters!$F$6+($B31-1)*Parameters!$F$32)*(O31/2+R31)+D30*(Parameters!$F$7+($B31-1)*Parameters!$F$33)*(P31/2+R31)+E30*(Parameters!$F$8+($B31-1)*Parameters!$F$34)*(Q31/2+R31)</f>
        <v>63307648.575345322</v>
      </c>
      <c r="W31" s="39">
        <f t="shared" si="5"/>
        <v>523574262.41267484</v>
      </c>
      <c r="X31">
        <f>X30/(1+Parameters!$B$26)</f>
        <v>0.49362812101131776</v>
      </c>
      <c r="Y31" s="4">
        <f t="shared" si="6"/>
        <v>258450979.36465529</v>
      </c>
      <c r="Z31" s="7">
        <f t="shared" si="7"/>
        <v>419.01149826211281</v>
      </c>
    </row>
    <row r="32" spans="2:26" x14ac:dyDescent="0.25">
      <c r="B32">
        <v>19</v>
      </c>
      <c r="C32" s="39" cm="1">
        <f t="array" ref="C32">SUMPRODUCT($C31:$F31,TRANSPOSE(Parameters!C$6:C$9))+($B32-1)*SUMPRODUCT($C31:$F31,TRANSPOSE(Parameters!C$32:C$35))</f>
        <v>476049.63668007188</v>
      </c>
      <c r="D32" s="40" cm="1">
        <f t="array" ref="D32">SUMPRODUCT($C31:$F31,TRANSPOSE(Parameters!D$6:D$9))+($B32-1)*SUMPRODUCT($C31:$F31,TRANSPOSE(Parameters!D$32:D$35))</f>
        <v>84050.629448035208</v>
      </c>
      <c r="E32" s="40" cm="1">
        <f t="array" ref="E32">SUMPRODUCT($C31:$F31,TRANSPOSE(Parameters!E$6:E$9))+($B32-1)*SUMPRODUCT($C31:$F31,TRANSPOSE(Parameters!E$32:E$35))</f>
        <v>25412.399325117061</v>
      </c>
      <c r="F32" s="41" cm="1">
        <f t="array" ref="F32">SUMPRODUCT($C31:$F31,TRANSPOSE(Parameters!F$6:F$9))+($B32-1)*SUMPRODUCT($C31:$F31,TRANSPOSE(Parameters!F$32:F$35))</f>
        <v>414487.33454677608</v>
      </c>
      <c r="G32" s="4">
        <f t="shared" si="1"/>
        <v>585512.66545322421</v>
      </c>
      <c r="H32" s="4">
        <f t="shared" si="2"/>
        <v>15307.594700143673</v>
      </c>
      <c r="I32" s="47">
        <f>I31*(1+Parameters!$B$24)</f>
        <v>71.412312378813681</v>
      </c>
      <c r="J32" s="48">
        <f>J31*(1+Parameters!$B$24)</f>
        <v>285.64924951525472</v>
      </c>
      <c r="K32" s="48">
        <f>K31*(1+Parameters!$B$24)</f>
        <v>4284.7387427288204</v>
      </c>
      <c r="L32" s="49">
        <f>L31*(1+Parameters!$B$24)</f>
        <v>357.0615618940684</v>
      </c>
      <c r="M32" s="2">
        <f>M31*(1+Parameters!$B$25)</f>
        <v>570.31288013392566</v>
      </c>
      <c r="N32" s="2">
        <f>N31*(1+Parameters!$B$25)</f>
        <v>11406.257602678512</v>
      </c>
      <c r="O32" s="47">
        <f t="shared" si="0"/>
        <v>71.412312378813681</v>
      </c>
      <c r="P32" s="48">
        <f t="shared" si="3"/>
        <v>855.96212964918038</v>
      </c>
      <c r="Q32" s="48">
        <f t="shared" si="3"/>
        <v>15690.996345407333</v>
      </c>
      <c r="R32" s="49">
        <f t="shared" si="4"/>
        <v>357.0615618940684</v>
      </c>
      <c r="S32" s="4">
        <f>C31*(Parameters!$C$6+($B32-1)*Parameters!$C$32)*O32+D31*(Parameters!$C$7+($B32-1)*Parameters!$C$33)*(O32+P32)/2+E31*(Parameters!$C$8+($B32-1)*Parameters!$C$34)*(O32+Q32)/2</f>
        <v>93017702.44953455</v>
      </c>
      <c r="T32" s="4">
        <f>C31*(Parameters!$D$6+($B32-1)*Parameters!$D$32)*(O32+P32)/2+D31*(Parameters!$D$7+($B32-1)*Parameters!$D$33)*P32+E31*(Parameters!$D$8+($B32-1)*Parameters!$D$34)*(P32+Q32)/2</f>
        <v>98421359.47247079</v>
      </c>
      <c r="U32" s="4">
        <f>C31*(Parameters!$E$6+($B32-1)*Parameters!$E$32)*(O32+Q32)/2+D31*(Parameters!$E$7+($B32-1)*Parameters!$E$33)*(P32+Q32)/2+E31*(Parameters!$E$8+($B32-1)*Parameters!$E$34)*Q32</f>
        <v>267439126.87771085</v>
      </c>
      <c r="V32" s="4">
        <f>C31*(Parameters!$F$6+($B32-1)*Parameters!$F$32)*(O32/2+R32)+D31*(Parameters!$F$7+($B32-1)*Parameters!$F$33)*(P32/2+R32)+E31*(Parameters!$F$8+($B32-1)*Parameters!$F$34)*(Q32/2+R32)</f>
        <v>62421855.525394492</v>
      </c>
      <c r="W32" s="39">
        <f t="shared" si="5"/>
        <v>521300044.32511073</v>
      </c>
      <c r="X32">
        <f>X31/(1+Parameters!$B$26)</f>
        <v>0.47464242404934398</v>
      </c>
      <c r="Y32" s="4">
        <f t="shared" si="6"/>
        <v>247431116.69550103</v>
      </c>
      <c r="Z32" s="7">
        <f t="shared" si="7"/>
        <v>411.82219226818472</v>
      </c>
    </row>
    <row r="33" spans="2:26" x14ac:dyDescent="0.25">
      <c r="B33">
        <v>20</v>
      </c>
      <c r="C33" s="39" cm="1">
        <f t="array" ref="C33">SUMPRODUCT($C32:$F32,TRANSPOSE(Parameters!C$6:C$9))+($B33-1)*SUMPRODUCT($C32:$F32,TRANSPOSE(Parameters!C$32:C$35))</f>
        <v>465249.88197058177</v>
      </c>
      <c r="D33" s="40" cm="1">
        <f t="array" ref="D33">SUMPRODUCT($C32:$F32,TRANSPOSE(Parameters!D$6:D$9))+($B33-1)*SUMPRODUCT($C32:$F32,TRANSPOSE(Parameters!D$32:D$35))</f>
        <v>81353.489495522197</v>
      </c>
      <c r="E33" s="40" cm="1">
        <f t="array" ref="E33">SUMPRODUCT($C32:$F32,TRANSPOSE(Parameters!E$6:E$9))+($B33-1)*SUMPRODUCT($C32:$F32,TRANSPOSE(Parameters!E$32:E$35))</f>
        <v>24251.492506627139</v>
      </c>
      <c r="F33" s="41" cm="1">
        <f t="array" ref="F33">SUMPRODUCT($C32:$F32,TRANSPOSE(Parameters!F$6:F$9))+($B33-1)*SUMPRODUCT($C32:$F32,TRANSPOSE(Parameters!F$32:F$35))</f>
        <v>429145.13602726912</v>
      </c>
      <c r="G33" s="4">
        <f t="shared" si="1"/>
        <v>570854.86397273105</v>
      </c>
      <c r="H33" s="4">
        <f t="shared" si="2"/>
        <v>14657.801480493043</v>
      </c>
      <c r="I33" s="47">
        <f>I32*(1+Parameters!$B$24)</f>
        <v>72.840558626389949</v>
      </c>
      <c r="J33" s="48">
        <f>J32*(1+Parameters!$B$24)</f>
        <v>291.3622345055598</v>
      </c>
      <c r="K33" s="48">
        <f>K32*(1+Parameters!$B$24)</f>
        <v>4370.4335175833967</v>
      </c>
      <c r="L33" s="49">
        <f>L32*(1+Parameters!$B$24)</f>
        <v>364.20279313194976</v>
      </c>
      <c r="M33" s="2">
        <f>M32*(1+Parameters!$B$25)</f>
        <v>598.82852414062199</v>
      </c>
      <c r="N33" s="2">
        <f>N32*(1+Parameters!$B$25)</f>
        <v>11976.570482812438</v>
      </c>
      <c r="O33" s="47">
        <f t="shared" si="0"/>
        <v>72.840558626389949</v>
      </c>
      <c r="P33" s="48">
        <f t="shared" si="3"/>
        <v>890.19075864618185</v>
      </c>
      <c r="Q33" s="48">
        <f t="shared" si="3"/>
        <v>16347.004000395835</v>
      </c>
      <c r="R33" s="49">
        <f t="shared" si="4"/>
        <v>364.20279313194976</v>
      </c>
      <c r="S33" s="4">
        <f>C32*(Parameters!$C$6+($B33-1)*Parameters!$C$32)*O33+D32*(Parameters!$C$7+($B33-1)*Parameters!$C$33)*(O33+P33)/2+E32*(Parameters!$C$8+($B33-1)*Parameters!$C$34)*(O33+Q33)/2</f>
        <v>93057177.752953544</v>
      </c>
      <c r="T33" s="4">
        <f>C32*(Parameters!$D$6+($B33-1)*Parameters!$D$32)*(O33+P33)/2+D32*(Parameters!$D$7+($B33-1)*Parameters!$D$33)*P33+E32*(Parameters!$D$8+($B33-1)*Parameters!$D$34)*(P33+Q33)/2</f>
        <v>98558803.449282274</v>
      </c>
      <c r="U33" s="4">
        <f>C32*(Parameters!$E$6+($B33-1)*Parameters!$E$32)*(O33+Q33)/2+D32*(Parameters!$E$7+($B33-1)*Parameters!$E$33)*(P33+Q33)/2+E32*(Parameters!$E$8+($B33-1)*Parameters!$E$34)*Q33</f>
        <v>265995385.87762004</v>
      </c>
      <c r="V33" s="4">
        <f>C32*(Parameters!$F$6+($B33-1)*Parameters!$F$32)*(O33/2+R33)+D32*(Parameters!$F$7+($B33-1)*Parameters!$F$33)*(P33/2+R33)+E32*(Parameters!$F$8+($B33-1)*Parameters!$F$34)*(Q33/2+R33)</f>
        <v>61557964.83430469</v>
      </c>
      <c r="W33" s="39">
        <f t="shared" si="5"/>
        <v>519169331.91416055</v>
      </c>
      <c r="X33">
        <f>X32/(1+Parameters!$B$26)</f>
        <v>0.45638694620129228</v>
      </c>
      <c r="Y33" s="4">
        <f t="shared" si="6"/>
        <v>236942105.95366883</v>
      </c>
      <c r="Z33" s="7">
        <f t="shared" si="7"/>
        <v>404.6746038708838</v>
      </c>
    </row>
    <row r="34" spans="2:26" x14ac:dyDescent="0.25">
      <c r="B34">
        <v>21</v>
      </c>
      <c r="C34" s="39" cm="1">
        <f t="array" ref="C34">SUMPRODUCT($C33:$F33,TRANSPOSE(Parameters!C$6:C$9))+($B34-1)*SUMPRODUCT($C33:$F33,TRANSPOSE(Parameters!C$32:C$35))</f>
        <v>454901.85261355015</v>
      </c>
      <c r="D34" s="40" cm="1">
        <f t="array" ref="D34">SUMPRODUCT($C33:$F33,TRANSPOSE(Parameters!D$6:D$9))+($B34-1)*SUMPRODUCT($C33:$F33,TRANSPOSE(Parameters!D$32:D$35))</f>
        <v>78770.770769295908</v>
      </c>
      <c r="E34" s="40" cm="1">
        <f t="array" ref="E34">SUMPRODUCT($C33:$F33,TRANSPOSE(Parameters!E$6:E$9))+($B34-1)*SUMPRODUCT($C33:$F33,TRANSPOSE(Parameters!E$32:E$35))</f>
        <v>23142.591458422015</v>
      </c>
      <c r="F34" s="41" cm="1">
        <f t="array" ref="F34">SUMPRODUCT($C33:$F33,TRANSPOSE(Parameters!F$6:F$9))+($B34-1)*SUMPRODUCT($C33:$F33,TRANSPOSE(Parameters!F$32:F$35))</f>
        <v>443184.78515873221</v>
      </c>
      <c r="G34" s="4">
        <f t="shared" si="1"/>
        <v>556815.21484126803</v>
      </c>
      <c r="H34" s="4">
        <f t="shared" si="2"/>
        <v>14039.649131463084</v>
      </c>
      <c r="I34" s="47">
        <f>I33*(1+Parameters!$B$24)</f>
        <v>74.297369798917757</v>
      </c>
      <c r="J34" s="48">
        <f>J33*(1+Parameters!$B$24)</f>
        <v>297.18947919567103</v>
      </c>
      <c r="K34" s="48">
        <f>K33*(1+Parameters!$B$24)</f>
        <v>4457.8421879350644</v>
      </c>
      <c r="L34" s="49">
        <f>L33*(1+Parameters!$B$24)</f>
        <v>371.48684899458874</v>
      </c>
      <c r="M34" s="2">
        <f>M33*(1+Parameters!$B$25)</f>
        <v>628.76995034765309</v>
      </c>
      <c r="N34" s="2">
        <f>N33*(1+Parameters!$B$25)</f>
        <v>12575.399006953061</v>
      </c>
      <c r="O34" s="47">
        <f t="shared" si="0"/>
        <v>74.297369798917757</v>
      </c>
      <c r="P34" s="48">
        <f t="shared" si="3"/>
        <v>925.95942954332418</v>
      </c>
      <c r="Q34" s="48">
        <f t="shared" si="3"/>
        <v>17033.241194888127</v>
      </c>
      <c r="R34" s="49">
        <f t="shared" si="4"/>
        <v>371.48684899458874</v>
      </c>
      <c r="S34" s="4">
        <f>C33*(Parameters!$C$6+($B34-1)*Parameters!$C$32)*O34+D33*(Parameters!$C$7+($B34-1)*Parameters!$C$33)*(O34+P34)/2+E33*(Parameters!$C$8+($B34-1)*Parameters!$C$34)*(O34+Q34)/2</f>
        <v>93132874.17788288</v>
      </c>
      <c r="T34" s="4">
        <f>C33*(Parameters!$D$6+($B34-1)*Parameters!$D$32)*(O34+P34)/2+D33*(Parameters!$D$7+($B34-1)*Parameters!$D$33)*P34+E33*(Parameters!$D$8+($B34-1)*Parameters!$D$34)*(P34+Q34)/2</f>
        <v>98728971.327174306</v>
      </c>
      <c r="U34" s="4">
        <f>C33*(Parameters!$E$6+($B34-1)*Parameters!$E$32)*(O34+Q34)/2+D33*(Parameters!$E$7+($B34-1)*Parameters!$E$33)*(P34+Q34)/2+E33*(Parameters!$E$8+($B34-1)*Parameters!$E$34)*Q34</f>
        <v>264593954.16449636</v>
      </c>
      <c r="V34" s="4">
        <f>C33*(Parameters!$F$6+($B34-1)*Parameters!$F$32)*(O34/2+R34)+D33*(Parameters!$F$7+($B34-1)*Parameters!$F$33)*(P34/2+R34)+E33*(Parameters!$F$8+($B34-1)*Parameters!$F$34)*(Q34/2+R34)</f>
        <v>60713888.234199613</v>
      </c>
      <c r="W34" s="39">
        <f t="shared" si="5"/>
        <v>517169687.90375316</v>
      </c>
      <c r="X34">
        <f>X33/(1+Parameters!$B$26)</f>
        <v>0.4388336021166272</v>
      </c>
      <c r="Y34" s="4">
        <f t="shared" si="6"/>
        <v>226951437.04833588</v>
      </c>
      <c r="Z34" s="7">
        <f t="shared" si="7"/>
        <v>397.56416450395182</v>
      </c>
    </row>
    <row r="35" spans="2:26" x14ac:dyDescent="0.25">
      <c r="B35">
        <v>22</v>
      </c>
      <c r="C35" s="39" cm="1">
        <f t="array" ref="C35">SUMPRODUCT($C34:$F34,TRANSPOSE(Parameters!C$6:C$9))+($B35-1)*SUMPRODUCT($C34:$F34,TRANSPOSE(Parameters!C$32:C$35))</f>
        <v>444984.45714668185</v>
      </c>
      <c r="D35" s="40" cm="1">
        <f t="array" ref="D35">SUMPRODUCT($C34:$F34,TRANSPOSE(Parameters!D$6:D$9))+($B35-1)*SUMPRODUCT($C34:$F34,TRANSPOSE(Parameters!D$32:D$35))</f>
        <v>76296.582187546126</v>
      </c>
      <c r="E35" s="40" cm="1">
        <f t="array" ref="E35">SUMPRODUCT($C34:$F34,TRANSPOSE(Parameters!E$6:E$9))+($B35-1)*SUMPRODUCT($C34:$F34,TRANSPOSE(Parameters!E$32:E$35))</f>
        <v>22082.8163709808</v>
      </c>
      <c r="F35" s="41" cm="1">
        <f t="array" ref="F35">SUMPRODUCT($C34:$F34,TRANSPOSE(Parameters!F$6:F$9))+($B35-1)*SUMPRODUCT($C34:$F34,TRANSPOSE(Parameters!F$32:F$35))</f>
        <v>456636.14429479151</v>
      </c>
      <c r="G35" s="4">
        <f t="shared" si="1"/>
        <v>543363.85570520873</v>
      </c>
      <c r="H35" s="4">
        <f t="shared" si="2"/>
        <v>13451.359136059298</v>
      </c>
      <c r="I35" s="47">
        <f>I34*(1+Parameters!$B$24)</f>
        <v>75.783317194896114</v>
      </c>
      <c r="J35" s="48">
        <f>J34*(1+Parameters!$B$24)</f>
        <v>303.13326877958445</v>
      </c>
      <c r="K35" s="48">
        <f>K34*(1+Parameters!$B$24)</f>
        <v>4546.9990316937656</v>
      </c>
      <c r="L35" s="49">
        <f>L34*(1+Parameters!$B$24)</f>
        <v>378.91658597448054</v>
      </c>
      <c r="M35" s="2">
        <f>M34*(1+Parameters!$B$25)</f>
        <v>660.20844786503574</v>
      </c>
      <c r="N35" s="2">
        <f>N34*(1+Parameters!$B$25)</f>
        <v>13204.168957300715</v>
      </c>
      <c r="O35" s="47">
        <f t="shared" si="0"/>
        <v>75.783317194896114</v>
      </c>
      <c r="P35" s="48">
        <f t="shared" si="3"/>
        <v>963.34171664462019</v>
      </c>
      <c r="Q35" s="48">
        <f t="shared" si="3"/>
        <v>17751.167988994479</v>
      </c>
      <c r="R35" s="49">
        <f t="shared" si="4"/>
        <v>378.91658597448054</v>
      </c>
      <c r="S35" s="4">
        <f>C34*(Parameters!$C$6+($B35-1)*Parameters!$C$32)*O35+D34*(Parameters!$C$7+($B35-1)*Parameters!$C$33)*(O35+P35)/2+E34*(Parameters!$C$8+($B35-1)*Parameters!$C$34)*(O35+Q35)/2</f>
        <v>93243781.255229771</v>
      </c>
      <c r="T35" s="4">
        <f>C34*(Parameters!$D$6+($B35-1)*Parameters!$D$32)*(O35+P35)/2+D34*(Parameters!$D$7+($B35-1)*Parameters!$D$33)*P35+E34*(Parameters!$D$8+($B35-1)*Parameters!$D$34)*(P35+Q35)/2</f>
        <v>98930418.903754607</v>
      </c>
      <c r="U35" s="4">
        <f>C34*(Parameters!$E$6+($B35-1)*Parameters!$E$32)*(O35+Q35)/2+D34*(Parameters!$E$7+($B35-1)*Parameters!$E$33)*(P35+Q35)/2+E34*(Parameters!$E$8+($B35-1)*Parameters!$E$34)*Q35</f>
        <v>263226697.02842093</v>
      </c>
      <c r="V35" s="4">
        <f>C34*(Parameters!$F$6+($B35-1)*Parameters!$F$32)*(O35/2+R35)+D34*(Parameters!$F$7+($B35-1)*Parameters!$F$33)*(P35/2+R35)+E34*(Parameters!$F$8+($B35-1)*Parameters!$F$34)*(Q35/2+R35)</f>
        <v>59887561.59084747</v>
      </c>
      <c r="W35" s="39">
        <f t="shared" si="5"/>
        <v>515288458.77825278</v>
      </c>
      <c r="X35">
        <f>X34/(1+Parameters!$B$26)</f>
        <v>0.42195538665060306</v>
      </c>
      <c r="Y35" s="4">
        <f t="shared" si="6"/>
        <v>217428740.86037099</v>
      </c>
      <c r="Z35" s="7">
        <f t="shared" si="7"/>
        <v>390.48634998659952</v>
      </c>
    </row>
    <row r="36" spans="2:26" x14ac:dyDescent="0.25">
      <c r="B36">
        <v>23</v>
      </c>
      <c r="C36" s="39" cm="1">
        <f t="array" ref="C36">SUMPRODUCT($C35:$F35,TRANSPOSE(Parameters!C$6:C$9))+($B36-1)*SUMPRODUCT($C35:$F35,TRANSPOSE(Parameters!C$32:C$35))</f>
        <v>435477.76142202353</v>
      </c>
      <c r="D36" s="40" cm="1">
        <f t="array" ref="D36">SUMPRODUCT($C35:$F35,TRANSPOSE(Parameters!D$6:D$9))+($B36-1)*SUMPRODUCT($C35:$F35,TRANSPOSE(Parameters!D$32:D$35))</f>
        <v>73925.370150521107</v>
      </c>
      <c r="E36" s="40" cm="1">
        <f t="array" ref="E36">SUMPRODUCT($C35:$F35,TRANSPOSE(Parameters!E$6:E$9))+($B36-1)*SUMPRODUCT($C35:$F35,TRANSPOSE(Parameters!E$32:E$35))</f>
        <v>21069.460302310654</v>
      </c>
      <c r="F36" s="41" cm="1">
        <f t="array" ref="F36">SUMPRODUCT($C35:$F35,TRANSPOSE(Parameters!F$6:F$9))+($B36-1)*SUMPRODUCT($C35:$F35,TRANSPOSE(Parameters!F$32:F$35))</f>
        <v>469527.40812514507</v>
      </c>
      <c r="G36" s="4">
        <f t="shared" si="1"/>
        <v>530472.59187485534</v>
      </c>
      <c r="H36" s="4">
        <f t="shared" si="2"/>
        <v>12891.263830353564</v>
      </c>
      <c r="I36" s="47">
        <f>I35*(1+Parameters!$B$24)</f>
        <v>77.298983538794033</v>
      </c>
      <c r="J36" s="48">
        <f>J35*(1+Parameters!$B$24)</f>
        <v>309.19593415517613</v>
      </c>
      <c r="K36" s="48">
        <f>K35*(1+Parameters!$B$24)</f>
        <v>4637.9390123276407</v>
      </c>
      <c r="L36" s="49">
        <f>L35*(1+Parameters!$B$24)</f>
        <v>386.49491769397014</v>
      </c>
      <c r="M36" s="2">
        <f>M35*(1+Parameters!$B$25)</f>
        <v>693.21887025828755</v>
      </c>
      <c r="N36" s="2">
        <f>N35*(1+Parameters!$B$25)</f>
        <v>13864.377405165751</v>
      </c>
      <c r="O36" s="47">
        <f t="shared" si="0"/>
        <v>77.298983538794033</v>
      </c>
      <c r="P36" s="48">
        <f t="shared" si="3"/>
        <v>1002.4148044134637</v>
      </c>
      <c r="Q36" s="48">
        <f t="shared" si="3"/>
        <v>18502.316417493392</v>
      </c>
      <c r="R36" s="49">
        <f t="shared" si="4"/>
        <v>386.49491769397014</v>
      </c>
      <c r="S36" s="4">
        <f>C35*(Parameters!$C$6+($B36-1)*Parameters!$C$32)*O36+D35*(Parameters!$C$7+($B36-1)*Parameters!$C$33)*(O36+P36)/2+E35*(Parameters!$C$8+($B36-1)*Parameters!$C$34)*(O36+Q36)/2</f>
        <v>93388889.00582397</v>
      </c>
      <c r="T36" s="4">
        <f>C35*(Parameters!$D$6+($B36-1)*Parameters!$D$32)*(O36+P36)/2+D35*(Parameters!$D$7+($B36-1)*Parameters!$D$33)*P36+E35*(Parameters!$D$8+($B36-1)*Parameters!$D$34)*(P36+Q36)/2</f>
        <v>99161660.563601062</v>
      </c>
      <c r="U36" s="4">
        <f>C35*(Parameters!$E$6+($B36-1)*Parameters!$E$32)*(O36+Q36)/2+D35*(Parameters!$E$7+($B36-1)*Parameters!$E$33)*(P36+Q36)/2+E35*(Parameters!$E$8+($B36-1)*Parameters!$E$34)*Q36</f>
        <v>261885229.95037934</v>
      </c>
      <c r="V36" s="4">
        <f>C35*(Parameters!$F$6+($B36-1)*Parameters!$F$32)*(O36/2+R36)+D35*(Parameters!$F$7+($B36-1)*Parameters!$F$33)*(P36/2+R36)+E35*(Parameters!$F$8+($B36-1)*Parameters!$F$34)*(Q36/2+R36)</f>
        <v>59076938.761130549</v>
      </c>
      <c r="W36" s="39">
        <f t="shared" si="5"/>
        <v>513512718.28093493</v>
      </c>
      <c r="X36">
        <f>X35/(1+Parameters!$B$26)</f>
        <v>0.40572633331788754</v>
      </c>
      <c r="Y36" s="4">
        <f t="shared" si="6"/>
        <v>208345632.30022508</v>
      </c>
      <c r="Z36" s="7">
        <f t="shared" si="7"/>
        <v>383.43667896316401</v>
      </c>
    </row>
    <row r="37" spans="2:26" x14ac:dyDescent="0.25">
      <c r="B37">
        <v>24</v>
      </c>
      <c r="C37" s="39" cm="1">
        <f t="array" ref="C37">SUMPRODUCT($C36:$F36,TRANSPOSE(Parameters!C$6:C$9))+($B37-1)*SUMPRODUCT($C36:$F36,TRANSPOSE(Parameters!C$32:C$35))</f>
        <v>426362.91819595487</v>
      </c>
      <c r="D37" s="40" cm="1">
        <f t="array" ref="D37">SUMPRODUCT($C36:$F36,TRANSPOSE(Parameters!D$6:D$9))+($B37-1)*SUMPRODUCT($C36:$F36,TRANSPOSE(Parameters!D$32:D$35))</f>
        <v>71651.897046589831</v>
      </c>
      <c r="E37" s="40" cm="1">
        <f t="array" ref="E37">SUMPRODUCT($C36:$F36,TRANSPOSE(Parameters!E$6:E$9))+($B37-1)*SUMPRODUCT($C36:$F36,TRANSPOSE(Parameters!E$32:E$35))</f>
        <v>20099.977743720538</v>
      </c>
      <c r="F37" s="41" cm="1">
        <f t="array" ref="F37">SUMPRODUCT($C36:$F36,TRANSPOSE(Parameters!F$6:F$9))+($B37-1)*SUMPRODUCT($C36:$F36,TRANSPOSE(Parameters!F$32:F$35))</f>
        <v>481885.20701373508</v>
      </c>
      <c r="G37" s="4">
        <f t="shared" si="1"/>
        <v>518114.79298626521</v>
      </c>
      <c r="H37" s="4">
        <f t="shared" si="2"/>
        <v>12357.798888590012</v>
      </c>
      <c r="I37" s="47">
        <f>I36*(1+Parameters!$B$24)</f>
        <v>78.844963209569912</v>
      </c>
      <c r="J37" s="48">
        <f>J36*(1+Parameters!$B$24)</f>
        <v>315.37985283827965</v>
      </c>
      <c r="K37" s="48">
        <f>K36*(1+Parameters!$B$24)</f>
        <v>4730.697792574194</v>
      </c>
      <c r="L37" s="49">
        <f>L36*(1+Parameters!$B$24)</f>
        <v>394.22481604784957</v>
      </c>
      <c r="M37" s="2">
        <f>M36*(1+Parameters!$B$25)</f>
        <v>727.87981377120195</v>
      </c>
      <c r="N37" s="2">
        <f>N36*(1+Parameters!$B$25)</f>
        <v>14557.596275424039</v>
      </c>
      <c r="O37" s="47">
        <f t="shared" si="0"/>
        <v>78.844963209569912</v>
      </c>
      <c r="P37" s="48">
        <f t="shared" si="3"/>
        <v>1043.2596666094817</v>
      </c>
      <c r="Q37" s="48">
        <f t="shared" si="3"/>
        <v>19288.294067998235</v>
      </c>
      <c r="R37" s="49">
        <f t="shared" si="4"/>
        <v>394.22481604784957</v>
      </c>
      <c r="S37" s="4">
        <f>C36*(Parameters!$C$6+($B37-1)*Parameters!$C$32)*O37+D36*(Parameters!$C$7+($B37-1)*Parameters!$C$33)*(O37+P37)/2+E36*(Parameters!$C$8+($B37-1)*Parameters!$C$34)*(O37+Q37)/2</f>
        <v>93567181.879898965</v>
      </c>
      <c r="T37" s="4">
        <f>C36*(Parameters!$D$6+($B37-1)*Parameters!$D$32)*(O37+P37)/2+D36*(Parameters!$D$7+($B37-1)*Parameters!$D$33)*P37+E36*(Parameters!$D$8+($B37-1)*Parameters!$D$34)*(P37+Q37)/2</f>
        <v>99421160.016368359</v>
      </c>
      <c r="U37" s="4">
        <f>C36*(Parameters!$E$6+($B37-1)*Parameters!$E$32)*(O37+Q37)/2+D36*(Parameters!$E$7+($B37-1)*Parameters!$E$33)*(P37+Q37)/2+E36*(Parameters!$E$8+($B37-1)*Parameters!$E$34)*Q37</f>
        <v>260560881.36745405</v>
      </c>
      <c r="V37" s="4">
        <f>C36*(Parameters!$F$6+($B37-1)*Parameters!$F$32)*(O37/2+R37)+D36*(Parameters!$F$7+($B37-1)*Parameters!$F$33)*(P37/2+R37)+E36*(Parameters!$F$8+($B37-1)*Parameters!$F$34)*(Q37/2+R37)</f>
        <v>58279985.51241532</v>
      </c>
      <c r="W37" s="39">
        <f t="shared" si="5"/>
        <v>511829208.77613664</v>
      </c>
      <c r="X37">
        <f>X36/(1+Parameters!$B$26)</f>
        <v>0.39012147434412264</v>
      </c>
      <c r="Y37" s="4">
        <f t="shared" si="6"/>
        <v>199675565.54013219</v>
      </c>
      <c r="Z37" s="7">
        <f t="shared" si="7"/>
        <v>376.41071112536946</v>
      </c>
    </row>
    <row r="38" spans="2:26" x14ac:dyDescent="0.25">
      <c r="B38">
        <v>25</v>
      </c>
      <c r="C38" s="39" cm="1">
        <f t="array" ref="C38">SUMPRODUCT($C37:$F37,TRANSPOSE(Parameters!C$6:C$9))+($B38-1)*SUMPRODUCT($C37:$F37,TRANSPOSE(Parameters!C$32:C$35))</f>
        <v>417622.1013961811</v>
      </c>
      <c r="D38" s="40" cm="1">
        <f t="array" ref="D38">SUMPRODUCT($C37:$F37,TRANSPOSE(Parameters!D$6:D$9))+($B38-1)*SUMPRODUCT($C37:$F37,TRANSPOSE(Parameters!D$32:D$35))</f>
        <v>69471.221238306767</v>
      </c>
      <c r="E38" s="40" cm="1">
        <f t="array" ref="E38">SUMPRODUCT($C37:$F37,TRANSPOSE(Parameters!E$6:E$9))+($B38-1)*SUMPRODUCT($C37:$F37,TRANSPOSE(Parameters!E$32:E$35))</f>
        <v>19171.973997223766</v>
      </c>
      <c r="F38" s="41" cm="1">
        <f t="array" ref="F38">SUMPRODUCT($C37:$F37,TRANSPOSE(Parameters!F$6:F$9))+($B38-1)*SUMPRODUCT($C37:$F37,TRANSPOSE(Parameters!F$32:F$35))</f>
        <v>493734.70336828876</v>
      </c>
      <c r="G38" s="4">
        <f t="shared" si="1"/>
        <v>506265.29663171165</v>
      </c>
      <c r="H38" s="4">
        <f t="shared" si="2"/>
        <v>11849.496354553674</v>
      </c>
      <c r="I38" s="47">
        <f>I37*(1+Parameters!$B$24)</f>
        <v>80.421862473761308</v>
      </c>
      <c r="J38" s="48">
        <f>J37*(1+Parameters!$B$24)</f>
        <v>321.68744989504523</v>
      </c>
      <c r="K38" s="48">
        <f>K37*(1+Parameters!$B$24)</f>
        <v>4825.3117484256782</v>
      </c>
      <c r="L38" s="49">
        <f>L37*(1+Parameters!$B$24)</f>
        <v>402.10931236880657</v>
      </c>
      <c r="M38" s="2">
        <f>M37*(1+Parameters!$B$25)</f>
        <v>764.27380445976212</v>
      </c>
      <c r="N38" s="2">
        <f>N37*(1+Parameters!$B$25)</f>
        <v>15285.476089195241</v>
      </c>
      <c r="O38" s="47">
        <f t="shared" si="0"/>
        <v>80.421862473761308</v>
      </c>
      <c r="P38" s="48">
        <f t="shared" si="3"/>
        <v>1085.9612543548074</v>
      </c>
      <c r="Q38" s="48">
        <f t="shared" si="3"/>
        <v>20110.787837620919</v>
      </c>
      <c r="R38" s="49">
        <f t="shared" si="4"/>
        <v>402.10931236880657</v>
      </c>
      <c r="S38" s="4">
        <f>C37*(Parameters!$C$6+($B38-1)*Parameters!$C$32)*O38+D37*(Parameters!$C$7+($B38-1)*Parameters!$C$33)*(O38+P38)/2+E37*(Parameters!$C$8+($B38-1)*Parameters!$C$34)*(O38+Q38)/2</f>
        <v>93777632.486335576</v>
      </c>
      <c r="T38" s="4">
        <f>C37*(Parameters!$D$6+($B38-1)*Parameters!$D$32)*(O38+P38)/2+D37*(Parameters!$D$7+($B38-1)*Parameters!$D$33)*P38+E37*(Parameters!$D$8+($B38-1)*Parameters!$D$34)*(P38+Q38)/2</f>
        <v>99707320.568947122</v>
      </c>
      <c r="U38" s="4">
        <f>C37*(Parameters!$E$6+($B38-1)*Parameters!$E$32)*(O38+Q38)/2+D37*(Parameters!$E$7+($B38-1)*Parameters!$E$33)*(P38+Q38)/2+E37*(Parameters!$E$8+($B38-1)*Parameters!$E$34)*Q38</f>
        <v>259244653.82953656</v>
      </c>
      <c r="V38" s="4">
        <f>C37*(Parameters!$F$6+($B38-1)*Parameters!$F$32)*(O38/2+R38)+D37*(Parameters!$F$7+($B38-1)*Parameters!$F$33)*(P38/2+R38)+E37*(Parameters!$F$8+($B38-1)*Parameters!$F$34)*(Q38/2+R38)</f>
        <v>57494673.525276996</v>
      </c>
      <c r="W38" s="39">
        <f t="shared" si="5"/>
        <v>510224280.41009629</v>
      </c>
      <c r="X38">
        <f>X37/(1+Parameters!$B$26)</f>
        <v>0.37511680225396404</v>
      </c>
      <c r="Y38" s="4">
        <f t="shared" si="6"/>
        <v>191393700.49976519</v>
      </c>
      <c r="Z38" s="7">
        <f t="shared" si="7"/>
        <v>369.40404537887588</v>
      </c>
    </row>
    <row r="39" spans="2:26" x14ac:dyDescent="0.25">
      <c r="B39">
        <v>26</v>
      </c>
      <c r="C39" s="39" cm="1">
        <f t="array" ref="C39">SUMPRODUCT($C38:$F38,TRANSPOSE(Parameters!C$6:C$9))+($B39-1)*SUMPRODUCT($C38:$F38,TRANSPOSE(Parameters!C$32:C$35))</f>
        <v>409238.44472817442</v>
      </c>
      <c r="D39" s="40" cm="1">
        <f t="array" ref="D39">SUMPRODUCT($C38:$F38,TRANSPOSE(Parameters!D$6:D$9))+($B39-1)*SUMPRODUCT($C38:$F38,TRANSPOSE(Parameters!D$32:D$35))</f>
        <v>67378.678420049589</v>
      </c>
      <c r="E39" s="40" cm="1">
        <f t="array" ref="E39">SUMPRODUCT($C38:$F38,TRANSPOSE(Parameters!E$6:E$9))+($B39-1)*SUMPRODUCT($C38:$F38,TRANSPOSE(Parameters!E$32:E$35))</f>
        <v>18283.195304956178</v>
      </c>
      <c r="F39" s="41" cm="1">
        <f t="array" ref="F39">SUMPRODUCT($C38:$F38,TRANSPOSE(Parameters!F$6:F$9))+($B39-1)*SUMPRODUCT($C38:$F38,TRANSPOSE(Parameters!F$32:F$35))</f>
        <v>505099.68154682021</v>
      </c>
      <c r="G39" s="4">
        <f t="shared" si="1"/>
        <v>494900.3184531802</v>
      </c>
      <c r="H39" s="4">
        <f t="shared" si="2"/>
        <v>11364.978178531455</v>
      </c>
      <c r="I39" s="47">
        <f>I38*(1+Parameters!$B$24)</f>
        <v>82.030299723236539</v>
      </c>
      <c r="J39" s="48">
        <f>J38*(1+Parameters!$B$24)</f>
        <v>328.12119889294615</v>
      </c>
      <c r="K39" s="48">
        <f>K38*(1+Parameters!$B$24)</f>
        <v>4921.8179833941922</v>
      </c>
      <c r="L39" s="49">
        <f>L38*(1+Parameters!$B$24)</f>
        <v>410.15149861618272</v>
      </c>
      <c r="M39" s="2">
        <f>M38*(1+Parameters!$B$25)</f>
        <v>802.48749468275025</v>
      </c>
      <c r="N39" s="2">
        <f>N38*(1+Parameters!$B$25)</f>
        <v>16049.749893655004</v>
      </c>
      <c r="O39" s="47">
        <f t="shared" si="0"/>
        <v>82.030299723236539</v>
      </c>
      <c r="P39" s="48">
        <f t="shared" si="3"/>
        <v>1130.6086935756964</v>
      </c>
      <c r="Q39" s="48">
        <f t="shared" si="3"/>
        <v>20971.567877049194</v>
      </c>
      <c r="R39" s="49">
        <f t="shared" si="4"/>
        <v>410.15149861618272</v>
      </c>
      <c r="S39" s="4">
        <f>C38*(Parameters!$C$6+($B39-1)*Parameters!$C$32)*O39+D38*(Parameters!$C$7+($B39-1)*Parameters!$C$33)*(O39+P39)/2+E38*(Parameters!$C$8+($B39-1)*Parameters!$C$34)*(O39+Q39)/2</f>
        <v>94019195.087868854</v>
      </c>
      <c r="T39" s="4">
        <f>C38*(Parameters!$D$6+($B39-1)*Parameters!$D$32)*(O39+P39)/2+D38*(Parameters!$D$7+($B39-1)*Parameters!$D$33)*P39+E38*(Parameters!$D$8+($B39-1)*Parameters!$D$34)*(P39+Q39)/2</f>
        <v>100018474.8951056</v>
      </c>
      <c r="U39" s="4">
        <f>C38*(Parameters!$E$6+($B39-1)*Parameters!$E$32)*(O39+Q39)/2+D38*(Parameters!$E$7+($B39-1)*Parameters!$E$33)*(P39+Q39)/2+E38*(Parameters!$E$8+($B39-1)*Parameters!$E$34)*Q39</f>
        <v>257927183.40657583</v>
      </c>
      <c r="V39" s="4">
        <f>C38*(Parameters!$F$6+($B39-1)*Parameters!$F$32)*(O39/2+R39)+D38*(Parameters!$F$7+($B39-1)*Parameters!$F$33)*(P39/2+R39)+E38*(Parameters!$F$8+($B39-1)*Parameters!$F$34)*(Q39/2+R39)</f>
        <v>56718974.473932296</v>
      </c>
      <c r="W39" s="39">
        <f t="shared" si="5"/>
        <v>508683827.86348259</v>
      </c>
      <c r="X39">
        <f>X38/(1+Parameters!$B$26)</f>
        <v>0.3606892329365039</v>
      </c>
      <c r="Y39" s="4">
        <f t="shared" si="6"/>
        <v>183476779.67928413</v>
      </c>
      <c r="Z39" s="7">
        <f t="shared" si="7"/>
        <v>362.41231800795612</v>
      </c>
    </row>
    <row r="40" spans="2:26" x14ac:dyDescent="0.25">
      <c r="B40">
        <v>27</v>
      </c>
      <c r="C40" s="39" cm="1">
        <f t="array" ref="C40">SUMPRODUCT($C39:$F39,TRANSPOSE(Parameters!C$6:C$9))+($B40-1)*SUMPRODUCT($C39:$F39,TRANSPOSE(Parameters!C$32:C$35))</f>
        <v>401195.98431086203</v>
      </c>
      <c r="D40" s="40" cm="1">
        <f t="array" ref="D40">SUMPRODUCT($C39:$F39,TRANSPOSE(Parameters!D$6:D$9))+($B40-1)*SUMPRODUCT($C39:$F39,TRANSPOSE(Parameters!D$32:D$35))</f>
        <v>65369.864246622376</v>
      </c>
      <c r="E40" s="40" cm="1">
        <f t="array" ref="E40">SUMPRODUCT($C39:$F39,TRANSPOSE(Parameters!E$6:E$9))+($B40-1)*SUMPRODUCT($C39:$F39,TRANSPOSE(Parameters!E$32:E$35))</f>
        <v>17431.519674383911</v>
      </c>
      <c r="F40" s="41" cm="1">
        <f t="array" ref="F40">SUMPRODUCT($C39:$F39,TRANSPOSE(Parameters!F$6:F$9))+($B40-1)*SUMPRODUCT($C39:$F39,TRANSPOSE(Parameters!F$32:F$35))</f>
        <v>516002.63176813209</v>
      </c>
      <c r="G40" s="4">
        <f t="shared" si="1"/>
        <v>483997.36823186831</v>
      </c>
      <c r="H40" s="4">
        <f t="shared" si="2"/>
        <v>10902.950221311883</v>
      </c>
      <c r="I40" s="47">
        <f>I39*(1+Parameters!$B$24)</f>
        <v>83.670905717701274</v>
      </c>
      <c r="J40" s="48">
        <f>J39*(1+Parameters!$B$24)</f>
        <v>334.6836228708051</v>
      </c>
      <c r="K40" s="48">
        <f>K39*(1+Parameters!$B$24)</f>
        <v>5020.2543430620763</v>
      </c>
      <c r="L40" s="49">
        <f>L39*(1+Parameters!$B$24)</f>
        <v>418.35452858850635</v>
      </c>
      <c r="M40" s="2">
        <f>M39*(1+Parameters!$B$25)</f>
        <v>842.61186941688777</v>
      </c>
      <c r="N40" s="2">
        <f>N39*(1+Parameters!$B$25)</f>
        <v>16852.237388337755</v>
      </c>
      <c r="O40" s="47">
        <f t="shared" si="0"/>
        <v>83.670905717701274</v>
      </c>
      <c r="P40" s="48">
        <f t="shared" si="3"/>
        <v>1177.2954922876929</v>
      </c>
      <c r="Q40" s="48">
        <f t="shared" si="3"/>
        <v>21872.49173139983</v>
      </c>
      <c r="R40" s="49">
        <f t="shared" si="4"/>
        <v>418.35452858850635</v>
      </c>
      <c r="S40" s="4">
        <f>C39*(Parameters!$C$6+($B40-1)*Parameters!$C$32)*O40+D39*(Parameters!$C$7+($B40-1)*Parameters!$C$33)*(O40+P40)/2+E39*(Parameters!$C$8+($B40-1)*Parameters!$C$34)*(O40+Q40)/2</f>
        <v>94290798.831556499</v>
      </c>
      <c r="T40" s="4">
        <f>C39*(Parameters!$D$6+($B40-1)*Parameters!$D$32)*(O40+P40)/2+D39*(Parameters!$D$7+($B40-1)*Parameters!$D$33)*P40+E39*(Parameters!$D$8+($B40-1)*Parameters!$D$34)*(P40+Q40)/2</f>
        <v>100352874.25441913</v>
      </c>
      <c r="U40" s="4">
        <f>C39*(Parameters!$E$6+($B40-1)*Parameters!$E$32)*(O40+Q40)/2+D39*(Parameters!$E$7+($B40-1)*Parameters!$E$33)*(P40+Q40)/2+E39*(Parameters!$E$8+($B40-1)*Parameters!$E$34)*Q40</f>
        <v>256598697.17713326</v>
      </c>
      <c r="V40" s="4">
        <f>C39*(Parameters!$F$6+($B40-1)*Parameters!$F$32)*(O40/2+R40)+D39*(Parameters!$F$7+($B40-1)*Parameters!$F$33)*(P40/2+R40)+E39*(Parameters!$F$8+($B40-1)*Parameters!$F$34)*(Q40/2+R40)</f>
        <v>55950854.170279726</v>
      </c>
      <c r="W40" s="39">
        <f t="shared" si="5"/>
        <v>507193224.43338865</v>
      </c>
      <c r="X40">
        <f>X39/(1+Parameters!$B$26)</f>
        <v>0.34681657013125372</v>
      </c>
      <c r="Y40" s="4">
        <f t="shared" si="6"/>
        <v>175903014.49179906</v>
      </c>
      <c r="Z40" s="7">
        <f t="shared" si="7"/>
        <v>355.43120085593614</v>
      </c>
    </row>
    <row r="41" spans="2:26" x14ac:dyDescent="0.25">
      <c r="B41">
        <v>28</v>
      </c>
      <c r="C41" s="39" cm="1">
        <f t="array" ref="C41">SUMPRODUCT($C40:$F40,TRANSPOSE(Parameters!C$6:C$9))+($B41-1)*SUMPRODUCT($C40:$F40,TRANSPOSE(Parameters!C$32:C$35))</f>
        <v>393479.6050554543</v>
      </c>
      <c r="D41" s="40" cm="1">
        <f t="array" ref="D41">SUMPRODUCT($C40:$F40,TRANSPOSE(Parameters!D$6:D$9))+($B41-1)*SUMPRODUCT($C40:$F40,TRANSPOSE(Parameters!D$32:D$35))</f>
        <v>63440.618139861981</v>
      </c>
      <c r="E41" s="40" cm="1">
        <f t="array" ref="E41">SUMPRODUCT($C40:$F40,TRANSPOSE(Parameters!E$6:E$9))+($B41-1)*SUMPRODUCT($C40:$F40,TRANSPOSE(Parameters!E$32:E$35))</f>
        <v>16614.948347124344</v>
      </c>
      <c r="F41" s="41" cm="1">
        <f t="array" ref="F41">SUMPRODUCT($C40:$F40,TRANSPOSE(Parameters!F$6:F$9))+($B41-1)*SUMPRODUCT($C40:$F40,TRANSPOSE(Parameters!F$32:F$35))</f>
        <v>526464.82845755981</v>
      </c>
      <c r="G41" s="4">
        <f t="shared" si="1"/>
        <v>473535.1715424406</v>
      </c>
      <c r="H41" s="4">
        <f t="shared" si="2"/>
        <v>10462.196689427714</v>
      </c>
      <c r="I41" s="47">
        <f>I40*(1+Parameters!$B$24)</f>
        <v>85.344323832055295</v>
      </c>
      <c r="J41" s="48">
        <f>J40*(1+Parameters!$B$24)</f>
        <v>341.37729532822118</v>
      </c>
      <c r="K41" s="48">
        <f>K40*(1+Parameters!$B$24)</f>
        <v>5120.6594299233175</v>
      </c>
      <c r="L41" s="49">
        <f>L40*(1+Parameters!$B$24)</f>
        <v>426.72161916027648</v>
      </c>
      <c r="M41" s="2">
        <f>M40*(1+Parameters!$B$25)</f>
        <v>884.74246288773224</v>
      </c>
      <c r="N41" s="2">
        <f>N40*(1+Parameters!$B$25)</f>
        <v>17694.849257754642</v>
      </c>
      <c r="O41" s="47">
        <f t="shared" si="0"/>
        <v>85.344323832055295</v>
      </c>
      <c r="P41" s="48">
        <f t="shared" si="3"/>
        <v>1226.1197582159534</v>
      </c>
      <c r="Q41" s="48">
        <f t="shared" si="3"/>
        <v>22815.508687677961</v>
      </c>
      <c r="R41" s="49">
        <f t="shared" si="4"/>
        <v>426.72161916027648</v>
      </c>
      <c r="S41" s="4">
        <f>C40*(Parameters!$C$6+($B41-1)*Parameters!$C$32)*O41+D40*(Parameters!$C$7+($B41-1)*Parameters!$C$33)*(O41+P41)/2+E40*(Parameters!$C$8+($B41-1)*Parameters!$C$34)*(O41+Q41)/2</f>
        <v>94591340.680463403</v>
      </c>
      <c r="T41" s="4">
        <f>C40*(Parameters!$D$6+($B41-1)*Parameters!$D$32)*(O41+P41)/2+D40*(Parameters!$D$7+($B41-1)*Parameters!$D$33)*P41+E40*(Parameters!$D$8+($B41-1)*Parameters!$D$34)*(P41+Q41)/2</f>
        <v>100708677.1063894</v>
      </c>
      <c r="U41" s="4">
        <f>C40*(Parameters!$E$6+($B41-1)*Parameters!$E$32)*(O41+Q41)/2+D40*(Parameters!$E$7+($B41-1)*Parameters!$E$33)*(P41+Q41)/2+E40*(Parameters!$E$8+($B41-1)*Parameters!$E$34)*Q41</f>
        <v>255248968.61380988</v>
      </c>
      <c r="V41" s="4">
        <f>C40*(Parameters!$F$6+($B41-1)*Parameters!$F$32)*(O41/2+R41)+D40*(Parameters!$F$7+($B41-1)*Parameters!$F$33)*(P41/2+R41)+E40*(Parameters!$F$8+($B41-1)*Parameters!$F$34)*(Q41/2+R41)</f>
        <v>55188266.755211331</v>
      </c>
      <c r="W41" s="39">
        <f t="shared" si="5"/>
        <v>505737253.15587401</v>
      </c>
      <c r="X41">
        <f>X40/(1+Parameters!$B$26)</f>
        <v>0.33347747128005162</v>
      </c>
      <c r="Y41" s="4">
        <f t="shared" si="6"/>
        <v>168651980.31454018</v>
      </c>
      <c r="Z41" s="7">
        <f t="shared" si="7"/>
        <v>348.45639952683416</v>
      </c>
    </row>
    <row r="42" spans="2:26" x14ac:dyDescent="0.25">
      <c r="B42">
        <v>29</v>
      </c>
      <c r="C42" s="39" cm="1">
        <f t="array" ref="C42">SUMPRODUCT($C41:$F41,TRANSPOSE(Parameters!C$6:C$9))+($B42-1)*SUMPRODUCT($C41:$F41,TRANSPOSE(Parameters!C$32:C$35))</f>
        <v>386074.99052312871</v>
      </c>
      <c r="D42" s="40" cm="1">
        <f t="array" ref="D42">SUMPRODUCT($C41:$F41,TRANSPOSE(Parameters!D$6:D$9))+($B42-1)*SUMPRODUCT($C41:$F41,TRANSPOSE(Parameters!D$32:D$35))</f>
        <v>61587.008187454252</v>
      </c>
      <c r="E42" s="40" cm="1">
        <f t="array" ref="E42">SUMPRODUCT($C41:$F41,TRANSPOSE(Parameters!E$6:E$9))+($B42-1)*SUMPRODUCT($C41:$F41,TRANSPOSE(Parameters!E$32:E$35))</f>
        <v>15831.59786322248</v>
      </c>
      <c r="F42" s="41" cm="1">
        <f t="array" ref="F42">SUMPRODUCT($C41:$F41,TRANSPOSE(Parameters!F$6:F$9))+($B42-1)*SUMPRODUCT($C41:$F41,TRANSPOSE(Parameters!F$32:F$35))</f>
        <v>536506.40342619503</v>
      </c>
      <c r="G42" s="4">
        <f t="shared" si="1"/>
        <v>463493.59657380544</v>
      </c>
      <c r="H42" s="4">
        <f t="shared" si="2"/>
        <v>10041.574968635221</v>
      </c>
      <c r="I42" s="47">
        <f>I41*(1+Parameters!$B$24)</f>
        <v>87.051210308696398</v>
      </c>
      <c r="J42" s="48">
        <f>J41*(1+Parameters!$B$24)</f>
        <v>348.20484123478559</v>
      </c>
      <c r="K42" s="48">
        <f>K41*(1+Parameters!$B$24)</f>
        <v>5223.0726185217836</v>
      </c>
      <c r="L42" s="49">
        <f>L41*(1+Parameters!$B$24)</f>
        <v>435.25605154348199</v>
      </c>
      <c r="M42" s="2">
        <f>M41*(1+Parameters!$B$25)</f>
        <v>928.97958603211885</v>
      </c>
      <c r="N42" s="2">
        <f>N41*(1+Parameters!$B$25)</f>
        <v>18579.591720642376</v>
      </c>
      <c r="O42" s="47">
        <f t="shared" si="0"/>
        <v>87.051210308696398</v>
      </c>
      <c r="P42" s="48">
        <f t="shared" si="3"/>
        <v>1277.1844272669045</v>
      </c>
      <c r="Q42" s="48">
        <f t="shared" si="3"/>
        <v>23802.664339164159</v>
      </c>
      <c r="R42" s="49">
        <f t="shared" si="4"/>
        <v>435.25605154348199</v>
      </c>
      <c r="S42" s="4">
        <f>C41*(Parameters!$C$6+($B42-1)*Parameters!$C$32)*O42+D41*(Parameters!$C$7+($B42-1)*Parameters!$C$33)*(O42+P42)/2+E41*(Parameters!$C$8+($B42-1)*Parameters!$C$34)*(O42+Q42)/2</f>
        <v>94919678.010272831</v>
      </c>
      <c r="T42" s="4">
        <f>C41*(Parameters!$D$6+($B42-1)*Parameters!$D$32)*(O42+P42)/2+D41*(Parameters!$D$7+($B42-1)*Parameters!$D$33)*P42+E41*(Parameters!$D$8+($B42-1)*Parameters!$D$34)*(P42+Q42)/2</f>
        <v>101083937.06151968</v>
      </c>
      <c r="U42" s="4">
        <f>C41*(Parameters!$E$6+($B42-1)*Parameters!$E$32)*(O42+Q42)/2+D41*(Parameters!$E$7+($B42-1)*Parameters!$E$33)*(P42+Q42)/2+E41*(Parameters!$E$8+($B42-1)*Parameters!$E$34)*Q42</f>
        <v>253867270.66979674</v>
      </c>
      <c r="V42" s="4">
        <f>C41*(Parameters!$F$6+($B42-1)*Parameters!$F$32)*(O42/2+R42)+D41*(Parameters!$F$7+($B42-1)*Parameters!$F$33)*(P42/2+R42)+E41*(Parameters!$F$8+($B42-1)*Parameters!$F$34)*(Q42/2+R42)</f>
        <v>54429148.920676924</v>
      </c>
      <c r="W42" s="39">
        <f t="shared" si="5"/>
        <v>504300034.66226619</v>
      </c>
      <c r="X42">
        <f>X41/(1+Parameters!$B$26)</f>
        <v>0.32065141469235731</v>
      </c>
      <c r="Y42" s="4">
        <f t="shared" si="6"/>
        <v>161704519.5438605</v>
      </c>
      <c r="Z42" s="7">
        <f t="shared" si="7"/>
        <v>341.48365160953568</v>
      </c>
    </row>
    <row r="43" spans="2:26" x14ac:dyDescent="0.25">
      <c r="B43">
        <v>30</v>
      </c>
      <c r="C43" s="39" cm="1">
        <f t="array" ref="C43">SUMPRODUCT($C42:$F42,TRANSPOSE(Parameters!C$6:C$9))+($B43-1)*SUMPRODUCT($C42:$F42,TRANSPOSE(Parameters!C$32:C$35))</f>
        <v>378968.57601723459</v>
      </c>
      <c r="D43" s="40" cm="1">
        <f t="array" ref="D43">SUMPRODUCT($C42:$F42,TRANSPOSE(Parameters!D$6:D$9))+($B43-1)*SUMPRODUCT($C42:$F42,TRANSPOSE(Parameters!D$32:D$35))</f>
        <v>59805.317054798303</v>
      </c>
      <c r="E43" s="40" cm="1">
        <f t="array" ref="E43">SUMPRODUCT($C42:$F42,TRANSPOSE(Parameters!E$6:E$9))+($B43-1)*SUMPRODUCT($C42:$F42,TRANSPOSE(Parameters!E$32:E$35))</f>
        <v>15079.692676506827</v>
      </c>
      <c r="F43" s="41" cm="1">
        <f t="array" ref="F43">SUMPRODUCT($C42:$F42,TRANSPOSE(Parameters!F$6:F$9))+($B43-1)*SUMPRODUCT($C42:$F42,TRANSPOSE(Parameters!F$32:F$35))</f>
        <v>546146.41425146069</v>
      </c>
      <c r="G43" s="4">
        <f t="shared" si="1"/>
        <v>453853.58574853971</v>
      </c>
      <c r="H43" s="4">
        <f t="shared" si="2"/>
        <v>9640.0108252656646</v>
      </c>
      <c r="I43" s="47">
        <f>I42*(1+Parameters!$B$24)</f>
        <v>88.79223451487033</v>
      </c>
      <c r="J43" s="48">
        <f>J42*(1+Parameters!$B$24)</f>
        <v>355.16893805948132</v>
      </c>
      <c r="K43" s="48">
        <f>K42*(1+Parameters!$B$24)</f>
        <v>5327.5340708922195</v>
      </c>
      <c r="L43" s="49">
        <f>L42*(1+Parameters!$B$24)</f>
        <v>443.96117257435162</v>
      </c>
      <c r="M43" s="2">
        <f>M42*(1+Parameters!$B$25)</f>
        <v>975.4285653337248</v>
      </c>
      <c r="N43" s="2">
        <f>N42*(1+Parameters!$B$25)</f>
        <v>19508.571306674497</v>
      </c>
      <c r="O43" s="47">
        <f t="shared" si="0"/>
        <v>88.79223451487033</v>
      </c>
      <c r="P43" s="48">
        <f t="shared" si="3"/>
        <v>1330.5975033932061</v>
      </c>
      <c r="Q43" s="48">
        <f t="shared" si="3"/>
        <v>24836.105377566717</v>
      </c>
      <c r="R43" s="49">
        <f t="shared" si="4"/>
        <v>443.96117257435162</v>
      </c>
      <c r="S43" s="4">
        <f>C42*(Parameters!$C$6+($B43-1)*Parameters!$C$32)*O43+D42*(Parameters!$C$7+($B43-1)*Parameters!$C$33)*(O43+P43)/2+E42*(Parameters!$C$8+($B43-1)*Parameters!$C$34)*(O43+Q43)/2</f>
        <v>95274620.832546443</v>
      </c>
      <c r="T43" s="4">
        <f>C42*(Parameters!$D$6+($B43-1)*Parameters!$D$32)*(O43+P43)/2+D42*(Parameters!$D$7+($B43-1)*Parameters!$D$33)*P43+E42*(Parameters!$D$8+($B43-1)*Parameters!$D$34)*(P43+Q43)/2</f>
        <v>101476590.10739553</v>
      </c>
      <c r="U43" s="4">
        <f>C42*(Parameters!$E$6+($B43-1)*Parameters!$E$32)*(O43+Q43)/2+D42*(Parameters!$E$7+($B43-1)*Parameters!$E$33)*(P43+Q43)/2+E42*(Parameters!$E$8+($B43-1)*Parameters!$E$34)*Q43</f>
        <v>252442326.3602494</v>
      </c>
      <c r="V43" s="4">
        <f>C42*(Parameters!$F$6+($B43-1)*Parameters!$F$32)*(O43/2+R43)+D42*(Parameters!$F$7+($B43-1)*Parameters!$F$33)*(P43/2+R43)+E42*(Parameters!$F$8+($B43-1)*Parameters!$F$34)*(Q43/2+R43)</f>
        <v>53671414.14646323</v>
      </c>
      <c r="W43" s="39">
        <f t="shared" si="5"/>
        <v>502864951.44665462</v>
      </c>
      <c r="X43">
        <f>X42/(1+Parameters!$B$26)</f>
        <v>0.3083186679734205</v>
      </c>
      <c r="Y43" s="4">
        <f t="shared" si="6"/>
        <v>155042652.00055131</v>
      </c>
      <c r="Z43" s="7">
        <f t="shared" si="7"/>
        <v>334.50872492445052</v>
      </c>
    </row>
    <row r="44" spans="2:26" x14ac:dyDescent="0.25">
      <c r="W44" s="2"/>
      <c r="Y44" s="2"/>
    </row>
    <row r="45" spans="2:26" x14ac:dyDescent="0.25">
      <c r="G45" s="5"/>
      <c r="W45" s="2"/>
      <c r="Y45" s="2"/>
      <c r="Z45" s="7"/>
    </row>
  </sheetData>
  <mergeCells count="8">
    <mergeCell ref="Z11:Z12"/>
    <mergeCell ref="Y11:Y12"/>
    <mergeCell ref="I11:L11"/>
    <mergeCell ref="M11:N11"/>
    <mergeCell ref="O11:R11"/>
    <mergeCell ref="S11:V11"/>
    <mergeCell ref="W11:W12"/>
    <mergeCell ref="X11:X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7"/>
  <sheetViews>
    <sheetView workbookViewId="0"/>
  </sheetViews>
  <sheetFormatPr defaultRowHeight="12.5" x14ac:dyDescent="0.25"/>
  <cols>
    <col min="2" max="3" width="11.26953125" bestFit="1" customWidth="1"/>
  </cols>
  <sheetData>
    <row r="1" spans="1:18" ht="13" x14ac:dyDescent="0.3">
      <c r="A1" s="8" t="s">
        <v>88</v>
      </c>
    </row>
    <row r="6" spans="1:18" x14ac:dyDescent="0.25">
      <c r="B6" s="64" t="s">
        <v>8</v>
      </c>
      <c r="C6" s="64"/>
      <c r="F6" s="64" t="s">
        <v>36</v>
      </c>
      <c r="G6" s="64"/>
      <c r="H6" s="64"/>
    </row>
    <row r="7" spans="1:18" x14ac:dyDescent="0.25">
      <c r="A7" t="s">
        <v>10</v>
      </c>
      <c r="B7" t="s">
        <v>33</v>
      </c>
      <c r="C7" t="s">
        <v>34</v>
      </c>
      <c r="E7" t="s">
        <v>10</v>
      </c>
      <c r="F7" t="s">
        <v>33</v>
      </c>
      <c r="G7" t="s">
        <v>34</v>
      </c>
      <c r="H7" t="s">
        <v>35</v>
      </c>
    </row>
    <row r="8" spans="1:18" x14ac:dyDescent="0.25">
      <c r="A8">
        <v>1</v>
      </c>
      <c r="B8" s="4">
        <f>'Base Scenario (alt)'!U13</f>
        <v>990000</v>
      </c>
      <c r="C8" s="4">
        <f>'Alt Scenario_1 (alt)'!U13</f>
        <v>990000</v>
      </c>
      <c r="E8">
        <v>1</v>
      </c>
      <c r="F8" s="6">
        <f>'Base Scenario (alt)'!AM13</f>
        <v>173.55769230769229</v>
      </c>
      <c r="G8" s="6">
        <f>'Alt Scenario_1 (alt)'!AM13</f>
        <v>210.09615384615384</v>
      </c>
      <c r="H8" s="6">
        <f>'Alt Scenario_2 (alt)'!AM13</f>
        <v>190.91459321576099</v>
      </c>
    </row>
    <row r="9" spans="1:18" x14ac:dyDescent="0.25">
      <c r="A9">
        <v>2</v>
      </c>
      <c r="B9" s="4">
        <f>'Base Scenario (alt)'!U14</f>
        <v>965000</v>
      </c>
      <c r="C9" s="4">
        <f>'Alt Scenario_1 (alt)'!U14</f>
        <v>965151.2</v>
      </c>
      <c r="E9">
        <v>2</v>
      </c>
      <c r="F9" s="6">
        <f>'Base Scenario (alt)'!AM14</f>
        <v>363.60589530661645</v>
      </c>
      <c r="G9" s="6">
        <f>'Alt Scenario_1 (alt)'!AM14</f>
        <v>453.72321308499187</v>
      </c>
      <c r="H9" s="6">
        <f>'Alt Scenario_2 (alt)'!AM14</f>
        <v>403.26241790314157</v>
      </c>
    </row>
    <row r="10" spans="1:18" x14ac:dyDescent="0.25">
      <c r="A10">
        <v>3</v>
      </c>
      <c r="B10" s="4">
        <f>'Base Scenario (alt)'!U15</f>
        <v>935080</v>
      </c>
      <c r="C10" s="4">
        <f>'Alt Scenario_1 (alt)'!U15</f>
        <v>935792.24070000008</v>
      </c>
      <c r="E10">
        <v>3</v>
      </c>
      <c r="F10" s="6">
        <f>'Base Scenario (alt)'!AM15</f>
        <v>447.95169186417058</v>
      </c>
      <c r="G10" s="6">
        <f>'Alt Scenario_1 (alt)'!AM15</f>
        <v>557.88320698457892</v>
      </c>
      <c r="H10" s="6">
        <f>'Alt Scenario_2 (alt)'!AM15</f>
        <v>491.92128454247245</v>
      </c>
    </row>
    <row r="11" spans="1:18" x14ac:dyDescent="0.25">
      <c r="A11">
        <v>4</v>
      </c>
      <c r="B11" s="4">
        <f>'Base Scenario (alt)'!U16</f>
        <v>904432.75</v>
      </c>
      <c r="C11" s="4">
        <f>'Alt Scenario_1 (alt)'!U16</f>
        <v>906124.82583672821</v>
      </c>
      <c r="E11">
        <v>4</v>
      </c>
      <c r="F11" s="6">
        <f>'Base Scenario (alt)'!AM16</f>
        <v>471.43541977641723</v>
      </c>
      <c r="G11" s="6">
        <f>'Alt Scenario_1 (alt)'!AM16</f>
        <v>582.72354450596288</v>
      </c>
      <c r="H11" s="6">
        <f>'Alt Scenario_2 (alt)'!AM16</f>
        <v>512.48276643024269</v>
      </c>
      <c r="R11" t="s">
        <v>37</v>
      </c>
    </row>
    <row r="12" spans="1:18" x14ac:dyDescent="0.25">
      <c r="A12">
        <v>5</v>
      </c>
      <c r="B12" s="4">
        <f>'Base Scenario (alt)'!U17</f>
        <v>874265.63500000013</v>
      </c>
      <c r="C12" s="4">
        <f>'Alt Scenario_1 (alt)'!U17</f>
        <v>877320.68241912941</v>
      </c>
      <c r="E12">
        <v>5</v>
      </c>
      <c r="F12" s="6">
        <f>'Base Scenario (alt)'!AM17</f>
        <v>477.90035987083809</v>
      </c>
      <c r="G12" s="6">
        <f>'Alt Scenario_1 (alt)'!AM17</f>
        <v>585.19947049723078</v>
      </c>
      <c r="H12" s="6">
        <f>'Alt Scenario_2 (alt)'!AM17</f>
        <v>513.79710444232921</v>
      </c>
    </row>
    <row r="13" spans="1:18" x14ac:dyDescent="0.25">
      <c r="A13">
        <v>6</v>
      </c>
      <c r="B13" s="4">
        <f>'Base Scenario (alt)'!U18</f>
        <v>844940.66662500007</v>
      </c>
      <c r="C13" s="4">
        <f>'Alt Scenario_1 (alt)'!U18</f>
        <v>849700.03071268916</v>
      </c>
      <c r="E13">
        <v>6</v>
      </c>
      <c r="F13" s="6">
        <f>'Base Scenario (alt)'!AM18</f>
        <v>478.75325264953409</v>
      </c>
      <c r="G13" s="6">
        <f>'Alt Scenario_1 (alt)'!AM18</f>
        <v>580.23318719572956</v>
      </c>
      <c r="H13" s="6">
        <f>'Alt Scenario_2 (alt)'!AM18</f>
        <v>508.74522850186935</v>
      </c>
    </row>
    <row r="14" spans="1:18" x14ac:dyDescent="0.25">
      <c r="A14">
        <v>7</v>
      </c>
      <c r="B14" s="4">
        <f>'Base Scenario (alt)'!U19</f>
        <v>816547.77021375019</v>
      </c>
      <c r="C14" s="4">
        <f>'Alt Scenario_1 (alt)'!U19</f>
        <v>823313.45970890846</v>
      </c>
      <c r="E14">
        <v>7</v>
      </c>
      <c r="F14" s="6">
        <f>'Base Scenario (alt)'!AM19</f>
        <v>477.87751904096245</v>
      </c>
      <c r="G14" s="6">
        <f>'Alt Scenario_1 (alt)'!AM19</f>
        <v>572.91425093413284</v>
      </c>
      <c r="H14" s="6">
        <f>'Alt Scenario_2 (alt)'!AM19</f>
        <v>501.70330078309712</v>
      </c>
    </row>
    <row r="15" spans="1:18" x14ac:dyDescent="0.25">
      <c r="A15">
        <v>8</v>
      </c>
      <c r="B15" s="4">
        <f>'Base Scenario (alt)'!U20</f>
        <v>789092.78246331261</v>
      </c>
      <c r="C15" s="4">
        <f>'Alt Scenario_1 (alt)'!U20</f>
        <v>798130.64159960439</v>
      </c>
      <c r="E15">
        <v>8</v>
      </c>
      <c r="F15" s="6">
        <f>'Base Scenario (alt)'!AM20</f>
        <v>476.51112341233409</v>
      </c>
      <c r="G15" s="6">
        <f>'Alt Scenario_1 (alt)'!AM20</f>
        <v>564.87701061494022</v>
      </c>
      <c r="H15" s="6">
        <f>'Alt Scenario_2 (alt)'!AM20</f>
        <v>494.07492433290838</v>
      </c>
    </row>
    <row r="16" spans="1:18" x14ac:dyDescent="0.25">
      <c r="A16">
        <v>9</v>
      </c>
      <c r="B16" s="4">
        <f>'Base Scenario (alt)'!U21</f>
        <v>762555.83524580277</v>
      </c>
      <c r="C16" s="4">
        <f>'Alt Scenario_1 (alt)'!U21</f>
        <v>774098.61097069504</v>
      </c>
      <c r="E16">
        <v>9</v>
      </c>
      <c r="F16" s="6">
        <f>'Base Scenario (alt)'!AM21</f>
        <v>475.05577905096425</v>
      </c>
      <c r="G16" s="6">
        <f>'Alt Scenario_1 (alt)'!AM21</f>
        <v>556.65426176255619</v>
      </c>
      <c r="H16" s="6">
        <f>'Alt Scenario_2 (alt)'!AM21</f>
        <v>486.31660803602051</v>
      </c>
    </row>
    <row r="17" spans="1:8" x14ac:dyDescent="0.25">
      <c r="A17">
        <v>10</v>
      </c>
      <c r="B17" s="4">
        <f>'Base Scenario (alt)'!U22</f>
        <v>736909.72012359824</v>
      </c>
      <c r="C17" s="4">
        <f>'Alt Scenario_1 (alt)'!U22</f>
        <v>751159.90377377311</v>
      </c>
      <c r="E17">
        <v>10</v>
      </c>
      <c r="F17" s="6">
        <f>'Base Scenario (alt)'!AM22</f>
        <v>473.64074812470534</v>
      </c>
      <c r="G17" s="6">
        <f>'Alt Scenario_1 (alt)'!AM22</f>
        <v>548.41708806672364</v>
      </c>
      <c r="H17" s="6">
        <f>'Alt Scenario_2 (alt)'!AM22</f>
        <v>478.57441244035039</v>
      </c>
    </row>
    <row r="18" spans="1:8" x14ac:dyDescent="0.25">
      <c r="A18">
        <v>11</v>
      </c>
      <c r="B18" s="4">
        <f>'Base Scenario (alt)'!U23</f>
        <v>712125.62796986813</v>
      </c>
      <c r="C18" s="4">
        <f>'Alt Scenario_1 (alt)'!U23</f>
        <v>729258.08638597839</v>
      </c>
      <c r="E18">
        <v>11</v>
      </c>
      <c r="F18" s="6">
        <f>'Base Scenario (alt)'!AM23</f>
        <v>472.30711674391273</v>
      </c>
      <c r="G18" s="6">
        <f>'Alt Scenario_1 (alt)'!AM23</f>
        <v>540.21816905716753</v>
      </c>
      <c r="H18" s="6">
        <f>'Alt Scenario_2 (alt)'!AM23</f>
        <v>470.89292984977845</v>
      </c>
    </row>
    <row r="19" spans="1:8" x14ac:dyDescent="0.25">
      <c r="A19">
        <v>12</v>
      </c>
      <c r="B19" s="4">
        <f>'Base Scenario (alt)'!U24</f>
        <v>688174.92840318149</v>
      </c>
      <c r="C19" s="4">
        <f>'Alt Scenario_1 (alt)'!U24</f>
        <v>708339.33783859061</v>
      </c>
      <c r="E19">
        <v>12</v>
      </c>
      <c r="F19" s="6">
        <f>'Base Scenario (alt)'!AM24</f>
        <v>471.06738308649147</v>
      </c>
      <c r="G19" s="6">
        <f>'Alt Scenario_1 (alt)'!AM24</f>
        <v>532.07128982523955</v>
      </c>
      <c r="H19" s="6">
        <f>'Alt Scenario_2 (alt)'!AM24</f>
        <v>463.28348016224726</v>
      </c>
    </row>
    <row r="20" spans="1:8" x14ac:dyDescent="0.25">
      <c r="A20">
        <v>13</v>
      </c>
      <c r="B20" s="4">
        <f>'Base Scenario (alt)'!U25</f>
        <v>665029.70576184045</v>
      </c>
      <c r="C20" s="4">
        <f>'Alt Scenario_1 (alt)'!U25</f>
        <v>688352.79965209193</v>
      </c>
      <c r="E20">
        <v>13</v>
      </c>
      <c r="F20" s="6">
        <f>'Base Scenario (alt)'!AM25</f>
        <v>469.92479253408163</v>
      </c>
      <c r="G20" s="6">
        <f>'Alt Scenario_1 (alt)'!AM25</f>
        <v>523.97745487458292</v>
      </c>
      <c r="H20" s="6">
        <f>'Alt Scenario_2 (alt)'!AM25</f>
        <v>455.74647517145178</v>
      </c>
    </row>
    <row r="21" spans="1:8" x14ac:dyDescent="0.25">
      <c r="A21">
        <v>14</v>
      </c>
      <c r="B21" s="4">
        <f>'Base Scenario (alt)'!U26</f>
        <v>642662.90530620655</v>
      </c>
      <c r="C21" s="4">
        <f>'Alt Scenario_1 (alt)'!U26</f>
        <v>669250.54698551865</v>
      </c>
      <c r="E21">
        <v>14</v>
      </c>
      <c r="F21" s="6">
        <f>'Base Scenario (alt)'!AM26</f>
        <v>468.87960826476939</v>
      </c>
      <c r="G21" s="6">
        <f>'Alt Scenario_1 (alt)'!AM26</f>
        <v>515.93348205890481</v>
      </c>
      <c r="H21" s="6">
        <f>'Alt Scenario_2 (alt)'!AM26</f>
        <v>448.27876766030528</v>
      </c>
    </row>
    <row r="22" spans="1:8" x14ac:dyDescent="0.25">
      <c r="A22">
        <v>15</v>
      </c>
      <c r="B22" s="4">
        <f>'Base Scenario (alt)'!U27</f>
        <v>621048.35773595108</v>
      </c>
      <c r="C22" s="4">
        <f>'Alt Scenario_1 (alt)'!U27</f>
        <v>650987.44971734867</v>
      </c>
      <c r="E22">
        <v>15</v>
      </c>
      <c r="F22" s="6">
        <f>'Base Scenario (alt)'!AM27</f>
        <v>467.93114550766308</v>
      </c>
      <c r="G22" s="6">
        <f>'Alt Scenario_1 (alt)'!AM27</f>
        <v>507.93483743646379</v>
      </c>
      <c r="H22" s="6">
        <f>'Alt Scenario_2 (alt)'!AM27</f>
        <v>440.87607195055477</v>
      </c>
    </row>
    <row r="23" spans="1:8" x14ac:dyDescent="0.25">
      <c r="A23">
        <v>16</v>
      </c>
      <c r="B23" s="4">
        <f>'Base Scenario (alt)'!U28</f>
        <v>600160.76620601409</v>
      </c>
      <c r="C23" s="4">
        <f>'Alt Scenario_1 (alt)'!U28</f>
        <v>633521.00772518083</v>
      </c>
      <c r="E23">
        <v>16</v>
      </c>
      <c r="F23" s="6">
        <f>'Base Scenario (alt)'!AM28</f>
        <v>467.07843135741859</v>
      </c>
      <c r="G23" s="6">
        <f>'Alt Scenario_1 (alt)'!AM28</f>
        <v>499.9765717837065</v>
      </c>
      <c r="H23" s="6">
        <f>'Alt Scenario_2 (alt)'!AM28</f>
        <v>433.53376224157358</v>
      </c>
    </row>
    <row r="24" spans="1:8" x14ac:dyDescent="0.25">
      <c r="A24">
        <v>17</v>
      </c>
      <c r="B24" s="4">
        <f>'Base Scenario (alt)'!U29</f>
        <v>579975.68225905462</v>
      </c>
      <c r="C24" s="4">
        <f>'Alt Scenario_1 (alt)'!U29</f>
        <v>616811.18641517882</v>
      </c>
      <c r="E24">
        <v>17</v>
      </c>
      <c r="F24" s="6">
        <f>'Base Scenario (alt)'!AM29</f>
        <v>466.32041861099003</v>
      </c>
      <c r="G24" s="6">
        <f>'Alt Scenario_1 (alt)'!AM29</f>
        <v>492.05362980363543</v>
      </c>
      <c r="H24" s="6">
        <f>'Alt Scenario_2 (alt)'!AM29</f>
        <v>426.24713566384133</v>
      </c>
    </row>
    <row r="25" spans="1:8" x14ac:dyDescent="0.25">
      <c r="A25">
        <v>18</v>
      </c>
      <c r="B25" s="4">
        <f>'Base Scenario (alt)'!U30</f>
        <v>560469.47894885903</v>
      </c>
      <c r="C25" s="4">
        <f>'Alt Scenario_1 (alt)'!U30</f>
        <v>600820.26015336823</v>
      </c>
      <c r="E25">
        <v>18</v>
      </c>
      <c r="F25" s="6">
        <f>'Base Scenario (alt)'!AM30</f>
        <v>465.65605486590533</v>
      </c>
      <c r="G25" s="6">
        <f>'Alt Scenario_1 (alt)'!AM30</f>
        <v>484.16095152449333</v>
      </c>
      <c r="H25" s="6">
        <f>'Alt Scenario_2 (alt)'!AM30</f>
        <v>419.01149826211281</v>
      </c>
    </row>
    <row r="26" spans="1:8" x14ac:dyDescent="0.25">
      <c r="A26">
        <v>19</v>
      </c>
      <c r="B26" s="4">
        <f>'Base Scenario (alt)'!U31</f>
        <v>541619.32373110857</v>
      </c>
      <c r="C26" s="4">
        <f>'Alt Scenario_1 (alt)'!U31</f>
        <v>585512.66545322456</v>
      </c>
      <c r="E26">
        <v>19</v>
      </c>
      <c r="F26" s="6">
        <f>'Base Scenario (alt)'!AM31</f>
        <v>465.08430464023127</v>
      </c>
      <c r="G26" s="6">
        <f>'Alt Scenario_1 (alt)'!AM31</f>
        <v>476.29350469455858</v>
      </c>
      <c r="H26" s="6">
        <f>'Alt Scenario_2 (alt)'!AM31</f>
        <v>411.82219226818466</v>
      </c>
    </row>
    <row r="27" spans="1:8" x14ac:dyDescent="0.25">
      <c r="A27">
        <v>20</v>
      </c>
      <c r="B27" s="4">
        <f>'Base Scenario (alt)'!U32</f>
        <v>523403.1519089067</v>
      </c>
      <c r="C27" s="4">
        <f>'Alt Scenario_1 (alt)'!U32</f>
        <v>570854.8639727314</v>
      </c>
      <c r="E27">
        <v>20</v>
      </c>
      <c r="F27" s="6">
        <f>'Base Scenario (alt)'!AM32</f>
        <v>464.60415624597584</v>
      </c>
      <c r="G27" s="6">
        <f>'Alt Scenario_1 (alt)'!AM32</f>
        <v>468.44629421845212</v>
      </c>
      <c r="H27" s="6">
        <f>'Alt Scenario_2 (alt)'!AM32</f>
        <v>404.67460387088391</v>
      </c>
    </row>
    <row r="28" spans="1:8" x14ac:dyDescent="0.25">
      <c r="A28">
        <v>21</v>
      </c>
      <c r="B28" s="4">
        <f>'Base Scenario (alt)'!U33</f>
        <v>505799.64085927483</v>
      </c>
      <c r="C28" s="4">
        <f>'Alt Scenario_1 (alt)'!U33</f>
        <v>556815.21484126849</v>
      </c>
      <c r="E28">
        <v>21</v>
      </c>
      <c r="F28" s="6">
        <f>'Base Scenario (alt)'!AM33</f>
        <v>464.21462371764517</v>
      </c>
      <c r="G28" s="6">
        <f>'Alt Scenario_1 (alt)'!AM33</f>
        <v>460.61436394782754</v>
      </c>
      <c r="H28" s="6">
        <f>'Alt Scenario_2 (alt)'!AM33</f>
        <v>397.56416450395182</v>
      </c>
    </row>
    <row r="29" spans="1:8" x14ac:dyDescent="0.25">
      <c r="A29">
        <v>22</v>
      </c>
      <c r="B29" s="4">
        <f>'Base Scenario (alt)'!U34</f>
        <v>488788.18509126169</v>
      </c>
      <c r="C29" s="4">
        <f>'Alt Scenario_1 (alt)'!U34</f>
        <v>543363.85570520931</v>
      </c>
      <c r="E29">
        <v>22</v>
      </c>
      <c r="F29" s="6">
        <f>'Base Scenario (alt)'!AM34</f>
        <v>463.91474714097126</v>
      </c>
      <c r="G29" s="6">
        <f>'Alt Scenario_1 (alt)'!AM34</f>
        <v>452.79279593142962</v>
      </c>
      <c r="H29" s="6">
        <f>'Alt Scenario_2 (alt)'!AM34</f>
        <v>390.48634998659946</v>
      </c>
    </row>
    <row r="30" spans="1:8" x14ac:dyDescent="0.25">
      <c r="A30">
        <v>23</v>
      </c>
      <c r="B30" s="4">
        <f>'Base Scenario (alt)'!U35</f>
        <v>472348.87213185435</v>
      </c>
      <c r="C30" s="4">
        <f>'Alt Scenario_1 (alt)'!U35</f>
        <v>530472.59187485569</v>
      </c>
      <c r="E30">
        <v>23</v>
      </c>
      <c r="F30" s="6">
        <f>'Base Scenario (alt)'!AM35</f>
        <v>463.70359246809193</v>
      </c>
      <c r="G30" s="6">
        <f>'Alt Scenario_1 (alt)'!AM35</f>
        <v>444.9767088303613</v>
      </c>
      <c r="H30" s="6">
        <f>'Alt Scenario_2 (alt)'!AM35</f>
        <v>383.43667896316384</v>
      </c>
    </row>
    <row r="31" spans="1:8" x14ac:dyDescent="0.25">
      <c r="A31">
        <v>24</v>
      </c>
      <c r="B31" s="4">
        <f>'Base Scenario (alt)'!U36</f>
        <v>456462.45921943948</v>
      </c>
      <c r="C31" s="4">
        <f>'Alt Scenario_1 (alt)'!U36</f>
        <v>518114.79298626567</v>
      </c>
      <c r="E31">
        <v>24</v>
      </c>
      <c r="F31" s="6">
        <f>'Base Scenario (alt)'!AM36</f>
        <v>463.58025117194046</v>
      </c>
      <c r="G31" s="6">
        <f>'Alt Scenario_1 (alt)'!AM36</f>
        <v>437.16125606962197</v>
      </c>
      <c r="H31" s="6">
        <f>'Alt Scenario_2 (alt)'!AM36</f>
        <v>376.41071112536963</v>
      </c>
    </row>
    <row r="32" spans="1:8" x14ac:dyDescent="0.25">
      <c r="A32">
        <v>25</v>
      </c>
      <c r="B32" s="4">
        <f>'Base Scenario (alt)'!U37</f>
        <v>441110.35078003653</v>
      </c>
      <c r="C32" s="4">
        <f>'Alt Scenario_1 (alt)'!U37</f>
        <v>506265.29663171206</v>
      </c>
      <c r="E32">
        <v>25</v>
      </c>
      <c r="F32" s="6">
        <f>'Base Scenario (alt)'!AM37</f>
        <v>463.54383985433844</v>
      </c>
      <c r="G32" s="6">
        <f>'Alt Scenario_1 (alt)'!AM37</f>
        <v>429.34162391721821</v>
      </c>
      <c r="H32" s="6">
        <f>'Alt Scenario_2 (alt)'!AM37</f>
        <v>369.40404537887588</v>
      </c>
    </row>
    <row r="33" spans="1:8" x14ac:dyDescent="0.25">
      <c r="A33">
        <v>26</v>
      </c>
      <c r="B33" s="4">
        <f>'Base Scenario (alt)'!U38</f>
        <v>426274.57666072558</v>
      </c>
      <c r="C33" s="4">
        <f>'Alt Scenario_1 (alt)'!U38</f>
        <v>494900.31845318072</v>
      </c>
      <c r="E33">
        <v>26</v>
      </c>
      <c r="F33" s="6">
        <f>'Base Scenario (alt)'!AM38</f>
        <v>463.59349984489506</v>
      </c>
      <c r="G33" s="6">
        <f>'Alt Scenario_1 (alt)'!AM38</f>
        <v>421.51302955472369</v>
      </c>
      <c r="H33" s="6">
        <f>'Alt Scenario_2 (alt)'!AM38</f>
        <v>362.41231800795612</v>
      </c>
    </row>
    <row r="34" spans="1:8" x14ac:dyDescent="0.25">
      <c r="A34">
        <v>27</v>
      </c>
      <c r="B34" s="4">
        <f>'Base Scenario (alt)'!U39</f>
        <v>411937.77109503857</v>
      </c>
      <c r="C34" s="4">
        <f>'Alt Scenario_1 (alt)'!U39</f>
        <v>483997.36823186872</v>
      </c>
      <c r="E34">
        <v>27</v>
      </c>
      <c r="F34" s="6">
        <f>'Base Scenario (alt)'!AM39</f>
        <v>463.72839680266048</v>
      </c>
      <c r="G34" s="6">
        <f>'Alt Scenario_1 (alt)'!AM39</f>
        <v>413.67071916030545</v>
      </c>
      <c r="H34" s="6">
        <f>'Alt Scenario_2 (alt)'!AM39</f>
        <v>355.43120085593608</v>
      </c>
    </row>
    <row r="35" spans="1:8" x14ac:dyDescent="0.25">
      <c r="A35">
        <v>28</v>
      </c>
      <c r="B35" s="4">
        <f>'Base Scenario (alt)'!U40</f>
        <v>398083.15237576846</v>
      </c>
      <c r="C35" s="4">
        <f>'Alt Scenario_1 (alt)'!U40</f>
        <v>473535.17154244101</v>
      </c>
      <c r="E35">
        <v>28</v>
      </c>
      <c r="F35" s="6">
        <f>'Base Scenario (alt)'!AM40</f>
        <v>463.94772032431138</v>
      </c>
      <c r="G35" s="6">
        <f>'Alt Scenario_1 (alt)'!AM40</f>
        <v>405.80996601080341</v>
      </c>
      <c r="H35" s="6">
        <f>'Alt Scenario_2 (alt)'!AM40</f>
        <v>348.45639952683416</v>
      </c>
    </row>
    <row r="36" spans="1:8" x14ac:dyDescent="0.25">
      <c r="A36">
        <v>29</v>
      </c>
      <c r="B36" s="4">
        <f>'Base Scenario (alt)'!U41</f>
        <v>384694.5032114287</v>
      </c>
      <c r="C36" s="4">
        <f>'Alt Scenario_1 (alt)'!U41</f>
        <v>463493.59657380584</v>
      </c>
      <c r="E36">
        <v>29</v>
      </c>
      <c r="F36" s="6">
        <f>'Base Scenario (alt)'!AM41</f>
        <v>464.25068355999701</v>
      </c>
      <c r="G36" s="6">
        <f>'Alt Scenario_1 (alt)'!AM41</f>
        <v>397.92606860456061</v>
      </c>
      <c r="H36" s="6">
        <f>'Alt Scenario_2 (alt)'!AM41</f>
        <v>341.48365160953563</v>
      </c>
    </row>
    <row r="37" spans="1:8" x14ac:dyDescent="0.25">
      <c r="A37">
        <v>30</v>
      </c>
      <c r="B37" s="4">
        <f>'Base Scenario (alt)'!U42</f>
        <v>371756.15174337657</v>
      </c>
      <c r="C37" s="4">
        <f>'Alt Scenario_1 (alt)'!U42</f>
        <v>453853.58574854012</v>
      </c>
      <c r="E37">
        <v>30</v>
      </c>
      <c r="F37" s="6">
        <f>'Base Scenario (alt)'!AM42</f>
        <v>464.63652283710468</v>
      </c>
      <c r="G37" s="6">
        <f>'Alt Scenario_1 (alt)'!AM42</f>
        <v>390.01434880507014</v>
      </c>
      <c r="H37" s="6">
        <f>'Alt Scenario_2 (alt)'!AM42</f>
        <v>334.50872492445052</v>
      </c>
    </row>
  </sheetData>
  <mergeCells count="2">
    <mergeCell ref="B6:C6"/>
    <mergeCell ref="F6:H6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6C34-EFD1-425F-B163-5F1E82045CC6}">
  <dimension ref="A1:Z45"/>
  <sheetViews>
    <sheetView workbookViewId="0">
      <selection activeCell="J25" sqref="J25"/>
    </sheetView>
  </sheetViews>
  <sheetFormatPr defaultRowHeight="12.5" x14ac:dyDescent="0.25"/>
  <cols>
    <col min="3" max="6" width="12.81640625" bestFit="1" customWidth="1"/>
    <col min="7" max="7" width="14.1796875" bestFit="1" customWidth="1"/>
    <col min="8" max="8" width="14.1796875" customWidth="1"/>
    <col min="9" max="13" width="9.26953125" bestFit="1" customWidth="1"/>
    <col min="14" max="14" width="10.26953125" bestFit="1" customWidth="1"/>
    <col min="15" max="16" width="9.26953125" bestFit="1" customWidth="1"/>
    <col min="17" max="17" width="10.26953125" bestFit="1" customWidth="1"/>
    <col min="18" max="18" width="9.26953125" bestFit="1" customWidth="1"/>
    <col min="19" max="19" width="14" bestFit="1" customWidth="1"/>
    <col min="20" max="20" width="15" bestFit="1" customWidth="1"/>
    <col min="21" max="21" width="16.54296875" bestFit="1" customWidth="1"/>
    <col min="22" max="22" width="14" bestFit="1" customWidth="1"/>
    <col min="23" max="23" width="17.7265625" bestFit="1" customWidth="1"/>
    <col min="24" max="24" width="10" customWidth="1"/>
    <col min="25" max="25" width="17.7265625" bestFit="1" customWidth="1"/>
    <col min="26" max="26" width="15.1796875" bestFit="1" customWidth="1"/>
    <col min="27" max="27" width="10" bestFit="1" customWidth="1"/>
  </cols>
  <sheetData>
    <row r="1" spans="1:26" ht="13" x14ac:dyDescent="0.3">
      <c r="A1" s="8" t="s">
        <v>81</v>
      </c>
    </row>
    <row r="3" spans="1:26" ht="13" x14ac:dyDescent="0.3">
      <c r="A3" s="30" t="s">
        <v>82</v>
      </c>
    </row>
    <row r="4" spans="1:26" ht="13" x14ac:dyDescent="0.3">
      <c r="A4" s="50" t="s">
        <v>92</v>
      </c>
    </row>
    <row r="5" spans="1:26" x14ac:dyDescent="0.25">
      <c r="C5" s="14" t="s">
        <v>54</v>
      </c>
    </row>
    <row r="8" spans="1:26" ht="13" x14ac:dyDescent="0.3">
      <c r="Y8" s="8" t="s">
        <v>53</v>
      </c>
    </row>
    <row r="9" spans="1:26" ht="13" x14ac:dyDescent="0.3">
      <c r="G9" s="8" t="s">
        <v>100</v>
      </c>
      <c r="Y9" s="5">
        <f>SUM(Y13:Y43)</f>
        <v>10370012846.26898</v>
      </c>
    </row>
    <row r="10" spans="1:26" x14ac:dyDescent="0.25">
      <c r="G10" s="5">
        <f>SUM(G14:G43)</f>
        <v>19110750.75107066</v>
      </c>
      <c r="Y10" s="5"/>
    </row>
    <row r="11" spans="1:26" x14ac:dyDescent="0.25">
      <c r="B11" s="31"/>
      <c r="C11" s="33"/>
      <c r="D11" s="31"/>
      <c r="E11" s="31"/>
      <c r="F11" s="34"/>
      <c r="G11" s="31"/>
      <c r="H11" s="31"/>
      <c r="I11" s="61" t="s">
        <v>99</v>
      </c>
      <c r="J11" s="60"/>
      <c r="K11" s="60"/>
      <c r="L11" s="62"/>
      <c r="M11" s="60" t="s">
        <v>14</v>
      </c>
      <c r="N11" s="60"/>
      <c r="O11" s="61" t="s">
        <v>15</v>
      </c>
      <c r="P11" s="60"/>
      <c r="Q11" s="60"/>
      <c r="R11" s="62"/>
      <c r="S11" s="60" t="s">
        <v>59</v>
      </c>
      <c r="T11" s="60"/>
      <c r="U11" s="60"/>
      <c r="V11" s="60"/>
      <c r="W11" s="61" t="s">
        <v>11</v>
      </c>
      <c r="X11" s="60" t="s">
        <v>0</v>
      </c>
      <c r="Y11" s="58" t="s">
        <v>17</v>
      </c>
      <c r="Z11" s="56" t="s">
        <v>83</v>
      </c>
    </row>
    <row r="12" spans="1:26" x14ac:dyDescent="0.25">
      <c r="B12" s="32" t="s">
        <v>10</v>
      </c>
      <c r="C12" s="25" t="s">
        <v>5</v>
      </c>
      <c r="D12" s="32" t="s">
        <v>91</v>
      </c>
      <c r="E12" s="32" t="s">
        <v>9</v>
      </c>
      <c r="F12" s="35" t="s">
        <v>6</v>
      </c>
      <c r="G12" s="32" t="s">
        <v>13</v>
      </c>
      <c r="H12" s="32" t="s">
        <v>38</v>
      </c>
      <c r="I12" s="25" t="s">
        <v>1</v>
      </c>
      <c r="J12" s="32" t="s">
        <v>3</v>
      </c>
      <c r="K12" s="32" t="s">
        <v>18</v>
      </c>
      <c r="L12" s="35" t="s">
        <v>2</v>
      </c>
      <c r="M12" s="32" t="s">
        <v>3</v>
      </c>
      <c r="N12" s="32" t="s">
        <v>18</v>
      </c>
      <c r="O12" s="25" t="s">
        <v>1</v>
      </c>
      <c r="P12" s="32" t="s">
        <v>3</v>
      </c>
      <c r="Q12" s="32" t="s">
        <v>18</v>
      </c>
      <c r="R12" s="35" t="s">
        <v>2</v>
      </c>
      <c r="S12" s="32" t="s">
        <v>1</v>
      </c>
      <c r="T12" s="32" t="s">
        <v>3</v>
      </c>
      <c r="U12" s="32" t="s">
        <v>18</v>
      </c>
      <c r="V12" s="32" t="s">
        <v>2</v>
      </c>
      <c r="W12" s="54"/>
      <c r="X12" s="63"/>
      <c r="Y12" s="59"/>
      <c r="Z12" s="57"/>
    </row>
    <row r="13" spans="1:26" x14ac:dyDescent="0.25">
      <c r="B13">
        <v>0</v>
      </c>
      <c r="C13" s="36">
        <f>Parameters!B12</f>
        <v>1000000</v>
      </c>
      <c r="D13" s="37">
        <f>Parameters!C12</f>
        <v>0</v>
      </c>
      <c r="E13" s="37">
        <f>Parameters!D12</f>
        <v>0</v>
      </c>
      <c r="F13" s="38">
        <f>Parameters!E12</f>
        <v>0</v>
      </c>
      <c r="G13" s="4">
        <f>SUM(C13:E13)</f>
        <v>1000000</v>
      </c>
      <c r="H13" s="13">
        <f>F13</f>
        <v>0</v>
      </c>
      <c r="I13" s="24"/>
      <c r="J13" s="42"/>
      <c r="K13" s="42"/>
      <c r="L13" s="43"/>
      <c r="O13" s="24"/>
      <c r="P13" s="42"/>
      <c r="Q13" s="42"/>
      <c r="R13" s="43"/>
      <c r="W13" s="47">
        <f>C13*O13+D13*P13+E13*Q13+H13*R13</f>
        <v>0</v>
      </c>
      <c r="X13" s="21">
        <v>1</v>
      </c>
      <c r="Y13" s="4">
        <f>W13*X13</f>
        <v>0</v>
      </c>
      <c r="Z13" s="7"/>
    </row>
    <row r="14" spans="1:26" x14ac:dyDescent="0.25">
      <c r="B14">
        <v>1</v>
      </c>
      <c r="C14" s="39" cm="1">
        <f t="array" ref="C14">SUMPRODUCT($C13:$F13,TRANSPOSE(Parameters!C$6:C$9))</f>
        <v>800000</v>
      </c>
      <c r="D14" s="40" cm="1">
        <f t="array" ref="D14">SUMPRODUCT($C13:$F13,TRANSPOSE(Parameters!D$6:D$9))</f>
        <v>160000</v>
      </c>
      <c r="E14" s="40" cm="1">
        <f t="array" ref="E14">SUMPRODUCT($C13:$F13,TRANSPOSE(Parameters!E$6:E$9))</f>
        <v>30000</v>
      </c>
      <c r="F14" s="41" cm="1">
        <f t="array" ref="F14">SUMPRODUCT($C13:$F13,TRANSPOSE(Parameters!F$6:F$9))</f>
        <v>10000</v>
      </c>
      <c r="G14" s="4">
        <f>SUM(C14:E14)</f>
        <v>990000</v>
      </c>
      <c r="H14" s="4">
        <f>F14-F13</f>
        <v>10000</v>
      </c>
      <c r="I14" s="44">
        <f>Parameters!B15</f>
        <v>50</v>
      </c>
      <c r="J14" s="45">
        <f>Parameters!B16</f>
        <v>200</v>
      </c>
      <c r="K14" s="45">
        <f>Parameters!B17</f>
        <v>3000</v>
      </c>
      <c r="L14" s="46">
        <f>Parameters!B18</f>
        <v>250</v>
      </c>
      <c r="M14" s="19">
        <f>Parameters!B21</f>
        <v>150</v>
      </c>
      <c r="N14" s="19">
        <f>Parameters!B22</f>
        <v>4000</v>
      </c>
      <c r="O14" s="47">
        <f t="shared" ref="O14:O43" si="0">I14</f>
        <v>50</v>
      </c>
      <c r="P14" s="48">
        <f>J14+M14</f>
        <v>350</v>
      </c>
      <c r="Q14" s="48">
        <f>K14+N14</f>
        <v>7000</v>
      </c>
      <c r="R14" s="49">
        <f>L14</f>
        <v>250</v>
      </c>
      <c r="S14" s="4">
        <f>C13*O14</f>
        <v>50000000</v>
      </c>
      <c r="T14" s="4">
        <f t="shared" ref="T14:V14" si="1">D13*P14</f>
        <v>0</v>
      </c>
      <c r="U14" s="4">
        <f t="shared" si="1"/>
        <v>0</v>
      </c>
      <c r="V14" s="4">
        <f t="shared" si="1"/>
        <v>0</v>
      </c>
      <c r="W14" s="39">
        <f>S14+T14+U14+V14</f>
        <v>50000000</v>
      </c>
      <c r="X14">
        <f>1/(1+Parameters!$B$26)</f>
        <v>0.96153846153846145</v>
      </c>
      <c r="Y14" s="4">
        <f>W14*X14</f>
        <v>48076923.076923072</v>
      </c>
      <c r="Z14" s="22">
        <f>Y14/G13</f>
        <v>48.076923076923073</v>
      </c>
    </row>
    <row r="15" spans="1:26" x14ac:dyDescent="0.25">
      <c r="B15">
        <v>2</v>
      </c>
      <c r="C15" s="39" cm="1">
        <f t="array" ref="C15">SUMPRODUCT($C14:$F14,TRANSPOSE(Parameters!C$6:C$9))</f>
        <v>764500</v>
      </c>
      <c r="D15" s="40" cm="1">
        <f t="array" ref="D15">SUMPRODUCT($C14:$F14,TRANSPOSE(Parameters!D$6:D$9))</f>
        <v>151500</v>
      </c>
      <c r="E15" s="40" cm="1">
        <f t="array" ref="E15">SUMPRODUCT($C14:$F14,TRANSPOSE(Parameters!E$6:E$9))</f>
        <v>49000</v>
      </c>
      <c r="F15" s="41" cm="1">
        <f t="array" ref="F15">SUMPRODUCT($C14:$F14,TRANSPOSE(Parameters!F$6:F$9))</f>
        <v>35000</v>
      </c>
      <c r="G15" s="4">
        <f t="shared" ref="G15:G43" si="2">SUM(C15:E15)</f>
        <v>965000</v>
      </c>
      <c r="H15" s="4">
        <f t="shared" ref="H15:H43" si="3">F15-F14</f>
        <v>25000</v>
      </c>
      <c r="I15" s="47">
        <f>I14*(1+Parameters!$B$24)</f>
        <v>51</v>
      </c>
      <c r="J15" s="48">
        <f>J14*(1+Parameters!$B$24)</f>
        <v>204</v>
      </c>
      <c r="K15" s="48">
        <f>K14*(1+Parameters!$B$24)</f>
        <v>3060</v>
      </c>
      <c r="L15" s="49">
        <f>L14*(1+Parameters!$B$24)</f>
        <v>255</v>
      </c>
      <c r="M15" s="2">
        <f>M14*(1+Parameters!$B$25)</f>
        <v>157.5</v>
      </c>
      <c r="N15" s="2">
        <f>N14*(1+Parameters!$B$25)</f>
        <v>4200</v>
      </c>
      <c r="O15" s="47">
        <f t="shared" si="0"/>
        <v>51</v>
      </c>
      <c r="P15" s="48">
        <f t="shared" ref="P15:Q43" si="4">J15+M15</f>
        <v>361.5</v>
      </c>
      <c r="Q15" s="48">
        <f t="shared" si="4"/>
        <v>7260</v>
      </c>
      <c r="R15" s="49">
        <f t="shared" ref="R15:R43" si="5">L15</f>
        <v>255</v>
      </c>
      <c r="S15" s="4">
        <f t="shared" ref="S15:S43" si="6">C14*O15</f>
        <v>40800000</v>
      </c>
      <c r="T15" s="4">
        <f t="shared" ref="T15:T43" si="7">D14*P15</f>
        <v>57840000</v>
      </c>
      <c r="U15" s="4">
        <f t="shared" ref="U15:U43" si="8">E14*Q15</f>
        <v>217800000</v>
      </c>
      <c r="V15" s="4">
        <f t="shared" ref="V15:V43" si="9">F14*R15</f>
        <v>2550000</v>
      </c>
      <c r="W15" s="39">
        <f t="shared" ref="W15:W43" si="10">S15+T15+U15+V15</f>
        <v>318990000</v>
      </c>
      <c r="X15">
        <f>X14/(1+Parameters!$B$26)</f>
        <v>0.92455621301775137</v>
      </c>
      <c r="Y15" s="4">
        <f t="shared" ref="Y15:Y43" si="11">W15*X15</f>
        <v>294924186.39053249</v>
      </c>
      <c r="Z15" s="7">
        <f>Y15/G14</f>
        <v>297.90321857629544</v>
      </c>
    </row>
    <row r="16" spans="1:26" x14ac:dyDescent="0.25">
      <c r="B16">
        <v>3</v>
      </c>
      <c r="C16" s="39" cm="1">
        <f t="array" ref="C16">SUMPRODUCT($C15:$F15,TRANSPOSE(Parameters!C$6:C$9))</f>
        <v>732575</v>
      </c>
      <c r="D16" s="40" cm="1">
        <f t="array" ref="D16">SUMPRODUCT($C15:$F15,TRANSPOSE(Parameters!D$6:D$9))</f>
        <v>149720</v>
      </c>
      <c r="E16" s="40" cm="1">
        <f t="array" ref="E16">SUMPRODUCT($C15:$F15,TRANSPOSE(Parameters!E$6:E$9))</f>
        <v>52785</v>
      </c>
      <c r="F16" s="41" cm="1">
        <f t="array" ref="F16">SUMPRODUCT($C15:$F15,TRANSPOSE(Parameters!F$6:F$9))</f>
        <v>64920</v>
      </c>
      <c r="G16" s="4">
        <f t="shared" si="2"/>
        <v>935080</v>
      </c>
      <c r="H16" s="4">
        <f t="shared" si="3"/>
        <v>29920</v>
      </c>
      <c r="I16" s="47">
        <f>I15*(1+Parameters!$B$24)</f>
        <v>52.02</v>
      </c>
      <c r="J16" s="48">
        <f>J15*(1+Parameters!$B$24)</f>
        <v>208.08</v>
      </c>
      <c r="K16" s="48">
        <f>K15*(1+Parameters!$B$24)</f>
        <v>3121.2000000000003</v>
      </c>
      <c r="L16" s="49">
        <f>L15*(1+Parameters!$B$24)</f>
        <v>260.10000000000002</v>
      </c>
      <c r="M16" s="2">
        <f>M15*(1+Parameters!$B$25)</f>
        <v>165.375</v>
      </c>
      <c r="N16" s="2">
        <f>N15*(1+Parameters!$B$25)</f>
        <v>4410</v>
      </c>
      <c r="O16" s="47">
        <f t="shared" si="0"/>
        <v>52.02</v>
      </c>
      <c r="P16" s="48">
        <f t="shared" si="4"/>
        <v>373.45500000000004</v>
      </c>
      <c r="Q16" s="48">
        <f t="shared" si="4"/>
        <v>7531.2000000000007</v>
      </c>
      <c r="R16" s="49">
        <f t="shared" si="5"/>
        <v>260.10000000000002</v>
      </c>
      <c r="S16" s="4">
        <f t="shared" si="6"/>
        <v>39769290</v>
      </c>
      <c r="T16" s="4">
        <f t="shared" si="7"/>
        <v>56578432.500000007</v>
      </c>
      <c r="U16" s="4">
        <f t="shared" si="8"/>
        <v>369028800.00000006</v>
      </c>
      <c r="V16" s="4">
        <f t="shared" si="9"/>
        <v>9103500</v>
      </c>
      <c r="W16" s="39">
        <f t="shared" si="10"/>
        <v>474480022.50000006</v>
      </c>
      <c r="X16">
        <f>X15/(1+Parameters!$B$26)</f>
        <v>0.88899635867091475</v>
      </c>
      <c r="Y16" s="4">
        <f t="shared" si="11"/>
        <v>421811012.26459378</v>
      </c>
      <c r="Z16" s="7">
        <f t="shared" ref="Z16:Z43" si="12">Y16/G15</f>
        <v>437.10985726900913</v>
      </c>
    </row>
    <row r="17" spans="2:26" x14ac:dyDescent="0.25">
      <c r="B17">
        <v>4</v>
      </c>
      <c r="C17" s="39" cm="1">
        <f t="array" ref="C17">SUMPRODUCT($C16:$F16,TRANSPOSE(Parameters!C$6:C$9))</f>
        <v>706267.75</v>
      </c>
      <c r="D17" s="40" cm="1">
        <f t="array" ref="D17">SUMPRODUCT($C16:$F16,TRANSPOSE(Parameters!D$6:D$9))</f>
        <v>145380.25</v>
      </c>
      <c r="E17" s="40" cm="1">
        <f t="array" ref="E17">SUMPRODUCT($C16:$F16,TRANSPOSE(Parameters!E$6:E$9))</f>
        <v>52784.75</v>
      </c>
      <c r="F17" s="41" cm="1">
        <f t="array" ref="F17">SUMPRODUCT($C16:$F16,TRANSPOSE(Parameters!F$6:F$9))</f>
        <v>95567.25</v>
      </c>
      <c r="G17" s="4">
        <f t="shared" si="2"/>
        <v>904432.75</v>
      </c>
      <c r="H17" s="4">
        <f t="shared" si="3"/>
        <v>30647.25</v>
      </c>
      <c r="I17" s="47">
        <f>I16*(1+Parameters!$B$24)</f>
        <v>53.060400000000001</v>
      </c>
      <c r="J17" s="48">
        <f>J16*(1+Parameters!$B$24)</f>
        <v>212.24160000000001</v>
      </c>
      <c r="K17" s="48">
        <f>K16*(1+Parameters!$B$24)</f>
        <v>3183.6240000000003</v>
      </c>
      <c r="L17" s="49">
        <f>L16*(1+Parameters!$B$24)</f>
        <v>265.30200000000002</v>
      </c>
      <c r="M17" s="2">
        <f>M16*(1+Parameters!$B$25)</f>
        <v>173.64375000000001</v>
      </c>
      <c r="N17" s="2">
        <f>N16*(1+Parameters!$B$25)</f>
        <v>4630.5</v>
      </c>
      <c r="O17" s="47">
        <f t="shared" si="0"/>
        <v>53.060400000000001</v>
      </c>
      <c r="P17" s="48">
        <f t="shared" si="4"/>
        <v>385.88535000000002</v>
      </c>
      <c r="Q17" s="48">
        <f t="shared" si="4"/>
        <v>7814.1239999999998</v>
      </c>
      <c r="R17" s="49">
        <f t="shared" si="5"/>
        <v>265.30200000000002</v>
      </c>
      <c r="S17" s="4">
        <f t="shared" si="6"/>
        <v>38870722.530000001</v>
      </c>
      <c r="T17" s="4">
        <f t="shared" si="7"/>
        <v>57774754.602000006</v>
      </c>
      <c r="U17" s="4">
        <f t="shared" si="8"/>
        <v>412468535.33999997</v>
      </c>
      <c r="V17" s="4">
        <f t="shared" si="9"/>
        <v>17223405.84</v>
      </c>
      <c r="W17" s="39">
        <f t="shared" si="10"/>
        <v>526337418.31199998</v>
      </c>
      <c r="X17">
        <f>X16/(1+Parameters!$B$26)</f>
        <v>0.85480419102972571</v>
      </c>
      <c r="Y17" s="4">
        <f t="shared" si="11"/>
        <v>449915431.06886345</v>
      </c>
      <c r="Z17" s="7">
        <f t="shared" si="12"/>
        <v>481.1518063362102</v>
      </c>
    </row>
    <row r="18" spans="2:26" x14ac:dyDescent="0.25">
      <c r="B18">
        <v>5</v>
      </c>
      <c r="C18" s="39" cm="1">
        <f t="array" ref="C18">SUMPRODUCT($C17:$F17,TRANSPOSE(Parameters!C$6:C$9))</f>
        <v>681967.10000000009</v>
      </c>
      <c r="D18" s="40" cm="1">
        <f t="array" ref="D18">SUMPRODUCT($C17:$F17,TRANSPOSE(Parameters!D$6:D$9))</f>
        <v>140737.05249999999</v>
      </c>
      <c r="E18" s="40" cm="1">
        <f t="array" ref="E18">SUMPRODUCT($C17:$F17,TRANSPOSE(Parameters!E$6:E$9))</f>
        <v>51561.482499999998</v>
      </c>
      <c r="F18" s="41" cm="1">
        <f t="array" ref="F18">SUMPRODUCT($C17:$F17,TRANSPOSE(Parameters!F$6:F$9))</f>
        <v>125734.36499999999</v>
      </c>
      <c r="G18" s="4">
        <f t="shared" si="2"/>
        <v>874265.63500000013</v>
      </c>
      <c r="H18" s="4">
        <f t="shared" si="3"/>
        <v>30167.114999999991</v>
      </c>
      <c r="I18" s="47">
        <f>I17*(1+Parameters!$B$24)</f>
        <v>54.121608000000002</v>
      </c>
      <c r="J18" s="48">
        <f>J17*(1+Parameters!$B$24)</f>
        <v>216.48643200000001</v>
      </c>
      <c r="K18" s="48">
        <f>K17*(1+Parameters!$B$24)</f>
        <v>3247.2964800000004</v>
      </c>
      <c r="L18" s="49">
        <f>L17*(1+Parameters!$B$24)</f>
        <v>270.60804000000002</v>
      </c>
      <c r="M18" s="2">
        <f>M17*(1+Parameters!$B$25)</f>
        <v>182.32593750000001</v>
      </c>
      <c r="N18" s="2">
        <f>N17*(1+Parameters!$B$25)</f>
        <v>4862.0250000000005</v>
      </c>
      <c r="O18" s="47">
        <f t="shared" si="0"/>
        <v>54.121608000000002</v>
      </c>
      <c r="P18" s="48">
        <f t="shared" si="4"/>
        <v>398.81236950000005</v>
      </c>
      <c r="Q18" s="48">
        <f t="shared" si="4"/>
        <v>8109.3214800000005</v>
      </c>
      <c r="R18" s="49">
        <f t="shared" si="5"/>
        <v>270.60804000000002</v>
      </c>
      <c r="S18" s="4">
        <f t="shared" si="6"/>
        <v>38224346.308541998</v>
      </c>
      <c r="T18" s="4">
        <f t="shared" si="7"/>
        <v>57979441.981002383</v>
      </c>
      <c r="U18" s="4">
        <f t="shared" si="8"/>
        <v>428048506.99143004</v>
      </c>
      <c r="V18" s="4">
        <f t="shared" si="9"/>
        <v>25861266.210690003</v>
      </c>
      <c r="W18" s="39">
        <f t="shared" si="10"/>
        <v>550113561.49166441</v>
      </c>
      <c r="X18">
        <f>X17/(1+Parameters!$B$26)</f>
        <v>0.82192710675935166</v>
      </c>
      <c r="Y18" s="4">
        <f t="shared" si="11"/>
        <v>452153247.98592639</v>
      </c>
      <c r="Z18" s="7">
        <f t="shared" si="12"/>
        <v>499.93020264461495</v>
      </c>
    </row>
    <row r="19" spans="2:26" x14ac:dyDescent="0.25">
      <c r="B19">
        <v>6</v>
      </c>
      <c r="C19" s="39" cm="1">
        <f t="array" ref="C19">SUMPRODUCT($C18:$F18,TRANSPOSE(Parameters!C$6:C$9))</f>
        <v>658860.69175000011</v>
      </c>
      <c r="D19" s="40" cm="1">
        <f t="array" ref="D19">SUMPRODUCT($C18:$F18,TRANSPOSE(Parameters!D$6:D$9))</f>
        <v>136078.81187500001</v>
      </c>
      <c r="E19" s="40" cm="1">
        <f t="array" ref="E19">SUMPRODUCT($C18:$F18,TRANSPOSE(Parameters!E$6:E$9))</f>
        <v>50001.163</v>
      </c>
      <c r="F19" s="41" cm="1">
        <f t="array" ref="F19">SUMPRODUCT($C18:$F18,TRANSPOSE(Parameters!F$6:F$9))</f>
        <v>155059.33337499999</v>
      </c>
      <c r="G19" s="4">
        <f t="shared" si="2"/>
        <v>844940.66662500007</v>
      </c>
      <c r="H19" s="4">
        <f t="shared" si="3"/>
        <v>29324.968374999997</v>
      </c>
      <c r="I19" s="47">
        <f>I18*(1+Parameters!$B$24)</f>
        <v>55.204040160000005</v>
      </c>
      <c r="J19" s="48">
        <f>J18*(1+Parameters!$B$24)</f>
        <v>220.81616064000002</v>
      </c>
      <c r="K19" s="48">
        <f>K18*(1+Parameters!$B$24)</f>
        <v>3312.2424096000004</v>
      </c>
      <c r="L19" s="49">
        <f>L18*(1+Parameters!$B$24)</f>
        <v>276.0202008</v>
      </c>
      <c r="M19" s="2">
        <f>M18*(1+Parameters!$B$25)</f>
        <v>191.44223437500003</v>
      </c>
      <c r="N19" s="2">
        <f>N18*(1+Parameters!$B$25)</f>
        <v>5105.1262500000012</v>
      </c>
      <c r="O19" s="47">
        <f t="shared" si="0"/>
        <v>55.204040160000005</v>
      </c>
      <c r="P19" s="48">
        <f t="shared" si="4"/>
        <v>412.25839501500002</v>
      </c>
      <c r="Q19" s="48">
        <f t="shared" si="4"/>
        <v>8417.3686596000007</v>
      </c>
      <c r="R19" s="49">
        <f t="shared" si="5"/>
        <v>276.0202008</v>
      </c>
      <c r="S19" s="4">
        <f t="shared" si="6"/>
        <v>37647339.176198743</v>
      </c>
      <c r="T19" s="4">
        <f t="shared" si="7"/>
        <v>58020031.382791795</v>
      </c>
      <c r="U19" s="4">
        <f t="shared" si="8"/>
        <v>434012006.83801389</v>
      </c>
      <c r="V19" s="4">
        <f t="shared" si="9"/>
        <v>34705224.674760491</v>
      </c>
      <c r="W19" s="39">
        <f t="shared" si="10"/>
        <v>564384602.07176495</v>
      </c>
      <c r="X19">
        <f>X18/(1+Parameters!$B$26)</f>
        <v>0.79031452573014582</v>
      </c>
      <c r="Y19" s="4">
        <f t="shared" si="11"/>
        <v>446041349.11574399</v>
      </c>
      <c r="Z19" s="7">
        <f t="shared" si="12"/>
        <v>510.18973096860191</v>
      </c>
    </row>
    <row r="20" spans="2:26" x14ac:dyDescent="0.25">
      <c r="B20">
        <v>7</v>
      </c>
      <c r="C20" s="39" cm="1">
        <f t="array" ref="C20">SUMPRODUCT($C19:$F19,TRANSPOSE(Parameters!C$6:C$9))</f>
        <v>636647.83675625012</v>
      </c>
      <c r="D20" s="40" cm="1">
        <f t="array" ref="D20">SUMPRODUCT($C19:$F19,TRANSPOSE(Parameters!D$6:D$9))</f>
        <v>131525.88261750003</v>
      </c>
      <c r="E20" s="40" cm="1">
        <f t="array" ref="E20">SUMPRODUCT($C19:$F19,TRANSPOSE(Parameters!E$6:E$9))</f>
        <v>48374.050840000004</v>
      </c>
      <c r="F20" s="41" cm="1">
        <f t="array" ref="F20">SUMPRODUCT($C19:$F19,TRANSPOSE(Parameters!F$6:F$9))</f>
        <v>183452.22978624998</v>
      </c>
      <c r="G20" s="4">
        <f t="shared" si="2"/>
        <v>816547.77021375019</v>
      </c>
      <c r="H20" s="4">
        <f t="shared" si="3"/>
        <v>28392.896411249996</v>
      </c>
      <c r="I20" s="47">
        <f>I19*(1+Parameters!$B$24)</f>
        <v>56.308120963200004</v>
      </c>
      <c r="J20" s="48">
        <f>J19*(1+Parameters!$B$24)</f>
        <v>225.23248385280002</v>
      </c>
      <c r="K20" s="48">
        <f>K19*(1+Parameters!$B$24)</f>
        <v>3378.4872577920005</v>
      </c>
      <c r="L20" s="49">
        <f>L19*(1+Parameters!$B$24)</f>
        <v>281.54060481599998</v>
      </c>
      <c r="M20" s="2">
        <f>M19*(1+Parameters!$B$25)</f>
        <v>201.01434609375005</v>
      </c>
      <c r="N20" s="2">
        <f>N19*(1+Parameters!$B$25)</f>
        <v>5360.3825625000018</v>
      </c>
      <c r="O20" s="47">
        <f t="shared" si="0"/>
        <v>56.308120963200004</v>
      </c>
      <c r="P20" s="48">
        <f t="shared" si="4"/>
        <v>426.24682994655006</v>
      </c>
      <c r="Q20" s="48">
        <f t="shared" si="4"/>
        <v>8738.8698202920023</v>
      </c>
      <c r="R20" s="49">
        <f t="shared" si="5"/>
        <v>281.54060481599998</v>
      </c>
      <c r="S20" s="4">
        <f t="shared" si="6"/>
        <v>37099207.528956637</v>
      </c>
      <c r="T20" s="4">
        <f t="shared" si="7"/>
        <v>58003162.184611708</v>
      </c>
      <c r="U20" s="4">
        <f t="shared" si="8"/>
        <v>436953654.3202011</v>
      </c>
      <c r="V20" s="4">
        <f t="shared" si="9"/>
        <v>43655498.500763267</v>
      </c>
      <c r="W20" s="39">
        <f t="shared" si="10"/>
        <v>575711522.53453267</v>
      </c>
      <c r="X20">
        <f>X19/(1+Parameters!$B$26)</f>
        <v>0.75991781320206331</v>
      </c>
      <c r="Y20" s="4">
        <f t="shared" si="11"/>
        <v>437493441.23967248</v>
      </c>
      <c r="Z20" s="7">
        <f t="shared" si="12"/>
        <v>517.78007441301202</v>
      </c>
    </row>
    <row r="21" spans="2:26" x14ac:dyDescent="0.25">
      <c r="B21">
        <v>8</v>
      </c>
      <c r="C21" s="39" cm="1">
        <f t="array" ref="C21">SUMPRODUCT($C20:$F20,TRANSPOSE(Parameters!C$6:C$9))</f>
        <v>615218.78899412509</v>
      </c>
      <c r="D21" s="40" cm="1">
        <f t="array" ref="D21">SUMPRODUCT($C20:$F20,TRANSPOSE(Parameters!D$6:D$9))</f>
        <v>127109.75485275002</v>
      </c>
      <c r="E21" s="40" cm="1">
        <f t="array" ref="E21">SUMPRODUCT($C20:$F20,TRANSPOSE(Parameters!E$6:E$9))</f>
        <v>46764.238616437506</v>
      </c>
      <c r="F21" s="41" cm="1">
        <f t="array" ref="F21">SUMPRODUCT($C20:$F20,TRANSPOSE(Parameters!F$6:F$9))</f>
        <v>210907.2175366875</v>
      </c>
      <c r="G21" s="4">
        <f t="shared" si="2"/>
        <v>789092.78246331261</v>
      </c>
      <c r="H21" s="4">
        <f t="shared" si="3"/>
        <v>27454.987750437518</v>
      </c>
      <c r="I21" s="47">
        <f>I20*(1+Parameters!$B$24)</f>
        <v>57.434283382464002</v>
      </c>
      <c r="J21" s="48">
        <f>J20*(1+Parameters!$B$24)</f>
        <v>229.73713352985601</v>
      </c>
      <c r="K21" s="48">
        <f>K20*(1+Parameters!$B$24)</f>
        <v>3446.0570029478404</v>
      </c>
      <c r="L21" s="49">
        <f>L20*(1+Parameters!$B$24)</f>
        <v>287.17141691232001</v>
      </c>
      <c r="M21" s="2">
        <f>M20*(1+Parameters!$B$25)</f>
        <v>211.06506339843756</v>
      </c>
      <c r="N21" s="2">
        <f>N20*(1+Parameters!$B$25)</f>
        <v>5628.4016906250017</v>
      </c>
      <c r="O21" s="47">
        <f t="shared" si="0"/>
        <v>57.434283382464002</v>
      </c>
      <c r="P21" s="48">
        <f t="shared" si="4"/>
        <v>440.8021969282936</v>
      </c>
      <c r="Q21" s="48">
        <f t="shared" si="4"/>
        <v>9074.4586935728421</v>
      </c>
      <c r="R21" s="49">
        <f t="shared" si="5"/>
        <v>287.17141691232001</v>
      </c>
      <c r="S21" s="4">
        <f t="shared" si="6"/>
        <v>36565412.271091148</v>
      </c>
      <c r="T21" s="4">
        <f t="shared" si="7"/>
        <v>57976898.010726877</v>
      </c>
      <c r="U21" s="4">
        <f t="shared" si="8"/>
        <v>438968326.18837267</v>
      </c>
      <c r="V21" s="4">
        <f t="shared" si="9"/>
        <v>52682236.763441928</v>
      </c>
      <c r="W21" s="39">
        <f t="shared" si="10"/>
        <v>586192873.23363268</v>
      </c>
      <c r="X21">
        <f>X20/(1+Parameters!$B$26)</f>
        <v>0.73069020500198389</v>
      </c>
      <c r="Y21" s="4">
        <f t="shared" si="11"/>
        <v>428325390.71378505</v>
      </c>
      <c r="Z21" s="7">
        <f t="shared" si="12"/>
        <v>524.55643911887853</v>
      </c>
    </row>
    <row r="22" spans="2:26" x14ac:dyDescent="0.25">
      <c r="B22">
        <v>9</v>
      </c>
      <c r="C22" s="39" cm="1">
        <f t="array" ref="C22">SUMPRODUCT($C21:$F21,TRANSPOSE(Parameters!C$6:C$9))</f>
        <v>594521.98312732833</v>
      </c>
      <c r="D22" s="40" cm="1">
        <f t="array" ref="D22">SUMPRODUCT($C21:$F21,TRANSPOSE(Parameters!D$6:D$9))</f>
        <v>122837.04137844441</v>
      </c>
      <c r="E22" s="40" cm="1">
        <f t="array" ref="E22">SUMPRODUCT($C21:$F21,TRANSPOSE(Parameters!E$6:E$9))</f>
        <v>45196.810740030007</v>
      </c>
      <c r="F22" s="41" cm="1">
        <f t="array" ref="F22">SUMPRODUCT($C21:$F21,TRANSPOSE(Parameters!F$6:F$9))</f>
        <v>237444.1647541975</v>
      </c>
      <c r="G22" s="4">
        <f t="shared" si="2"/>
        <v>762555.83524580277</v>
      </c>
      <c r="H22" s="4">
        <f t="shared" si="3"/>
        <v>26536.947217509995</v>
      </c>
      <c r="I22" s="47">
        <f>I21*(1+Parameters!$B$24)</f>
        <v>58.582969050113284</v>
      </c>
      <c r="J22" s="48">
        <f>J21*(1+Parameters!$B$24)</f>
        <v>234.33187620045314</v>
      </c>
      <c r="K22" s="48">
        <f>K21*(1+Parameters!$B$24)</f>
        <v>3514.9781430067974</v>
      </c>
      <c r="L22" s="49">
        <f>L21*(1+Parameters!$B$24)</f>
        <v>292.91484525056643</v>
      </c>
      <c r="M22" s="2">
        <f>M21*(1+Parameters!$B$25)</f>
        <v>221.61831656835943</v>
      </c>
      <c r="N22" s="2">
        <f>N21*(1+Parameters!$B$25)</f>
        <v>5909.8217751562524</v>
      </c>
      <c r="O22" s="47">
        <f t="shared" si="0"/>
        <v>58.582969050113284</v>
      </c>
      <c r="P22" s="48">
        <f t="shared" si="4"/>
        <v>455.9501927688126</v>
      </c>
      <c r="Q22" s="48">
        <f t="shared" si="4"/>
        <v>9424.7999181630494</v>
      </c>
      <c r="R22" s="49">
        <f t="shared" si="5"/>
        <v>292.91484525056643</v>
      </c>
      <c r="S22" s="4">
        <f t="shared" si="6"/>
        <v>36041343.274691008</v>
      </c>
      <c r="T22" s="4">
        <f t="shared" si="7"/>
        <v>57955717.227907881</v>
      </c>
      <c r="U22" s="4">
        <f t="shared" si="8"/>
        <v>440743592.2851575</v>
      </c>
      <c r="V22" s="4">
        <f t="shared" si="9"/>
        <v>61777854.986986369</v>
      </c>
      <c r="W22" s="39">
        <f t="shared" si="10"/>
        <v>596518507.77474272</v>
      </c>
      <c r="X22">
        <f>X21/(1+Parameters!$B$26)</f>
        <v>0.70258673557883067</v>
      </c>
      <c r="Y22" s="4">
        <f t="shared" si="11"/>
        <v>419105991.0898118</v>
      </c>
      <c r="Z22" s="7">
        <f t="shared" si="12"/>
        <v>531.12384298014706</v>
      </c>
    </row>
    <row r="23" spans="2:26" x14ac:dyDescent="0.25">
      <c r="B23">
        <v>10</v>
      </c>
      <c r="C23" s="39" cm="1">
        <f t="array" ref="C23">SUMPRODUCT($C22:$F22,TRANSPOSE(Parameters!C$6:C$9))</f>
        <v>574524.8891467005</v>
      </c>
      <c r="D23" s="40" cm="1">
        <f t="array" ref="D23">SUMPRODUCT($C22:$F22,TRANSPOSE(Parameters!D$6:D$9))</f>
        <v>118706.42412322448</v>
      </c>
      <c r="E23" s="40" cm="1">
        <f t="array" ref="E23">SUMPRODUCT($C22:$F22,TRANSPOSE(Parameters!E$6:E$9))</f>
        <v>43678.406853673296</v>
      </c>
      <c r="F23" s="41" cm="1">
        <f t="array" ref="F23">SUMPRODUCT($C22:$F22,TRANSPOSE(Parameters!F$6:F$9))</f>
        <v>263090.279876402</v>
      </c>
      <c r="G23" s="4">
        <f t="shared" si="2"/>
        <v>736909.72012359824</v>
      </c>
      <c r="H23" s="4">
        <f t="shared" si="3"/>
        <v>25646.115122204501</v>
      </c>
      <c r="I23" s="47">
        <f>I22*(1+Parameters!$B$24)</f>
        <v>59.754628431115549</v>
      </c>
      <c r="J23" s="48">
        <f>J22*(1+Parameters!$B$24)</f>
        <v>239.0185137244622</v>
      </c>
      <c r="K23" s="48">
        <f>K22*(1+Parameters!$B$24)</f>
        <v>3585.2777058669335</v>
      </c>
      <c r="L23" s="49">
        <f>L22*(1+Parameters!$B$24)</f>
        <v>298.77314215557777</v>
      </c>
      <c r="M23" s="2">
        <f>M22*(1+Parameters!$B$25)</f>
        <v>232.6992323967774</v>
      </c>
      <c r="N23" s="2">
        <f>N22*(1+Parameters!$B$25)</f>
        <v>6205.312863914065</v>
      </c>
      <c r="O23" s="47">
        <f t="shared" si="0"/>
        <v>59.754628431115549</v>
      </c>
      <c r="P23" s="48">
        <f t="shared" si="4"/>
        <v>471.7177461212396</v>
      </c>
      <c r="Q23" s="48">
        <f t="shared" si="4"/>
        <v>9790.5905697809976</v>
      </c>
      <c r="R23" s="49">
        <f t="shared" si="5"/>
        <v>298.77314215557777</v>
      </c>
      <c r="S23" s="4">
        <f t="shared" si="6"/>
        <v>35525440.19590345</v>
      </c>
      <c r="T23" s="4">
        <f t="shared" si="7"/>
        <v>57944412.299241245</v>
      </c>
      <c r="U23" s="4">
        <f t="shared" si="8"/>
        <v>442503469.01551431</v>
      </c>
      <c r="V23" s="4">
        <f t="shared" si="9"/>
        <v>70941939.190118283</v>
      </c>
      <c r="W23" s="39">
        <f t="shared" si="10"/>
        <v>606915260.70077729</v>
      </c>
      <c r="X23">
        <f>X22/(1+Parameters!$B$26)</f>
        <v>0.67556416882579873</v>
      </c>
      <c r="Y23" s="4">
        <f t="shared" si="11"/>
        <v>410010203.64301354</v>
      </c>
      <c r="Z23" s="7">
        <f t="shared" si="12"/>
        <v>537.67892748581562</v>
      </c>
    </row>
    <row r="24" spans="2:26" x14ac:dyDescent="0.25">
      <c r="B24">
        <v>11</v>
      </c>
      <c r="C24" s="39" cm="1">
        <f t="array" ref="C24">SUMPRODUCT($C23:$F23,TRANSPOSE(Parameters!C$6:C$9))</f>
        <v>555201.49043782975</v>
      </c>
      <c r="D24" s="40" cm="1">
        <f t="array" ref="D24">SUMPRODUCT($C23:$F23,TRANSPOSE(Parameters!D$6:D$9))</f>
        <v>114714.22638921285</v>
      </c>
      <c r="E24" s="40" cm="1">
        <f t="array" ref="E24">SUMPRODUCT($C23:$F23,TRANSPOSE(Parameters!E$6:E$9))</f>
        <v>42209.911142825455</v>
      </c>
      <c r="F24" s="41" cm="1">
        <f t="array" ref="F24">SUMPRODUCT($C23:$F23,TRANSPOSE(Parameters!F$6:F$9))</f>
        <v>287874.37203013222</v>
      </c>
      <c r="G24" s="4">
        <f t="shared" si="2"/>
        <v>712125.62796986813</v>
      </c>
      <c r="H24" s="4">
        <f t="shared" si="3"/>
        <v>24784.09215373022</v>
      </c>
      <c r="I24" s="47">
        <f>I23*(1+Parameters!$B$24)</f>
        <v>60.949720999737863</v>
      </c>
      <c r="J24" s="48">
        <f>J23*(1+Parameters!$B$24)</f>
        <v>243.79888399895145</v>
      </c>
      <c r="K24" s="48">
        <f>K23*(1+Parameters!$B$24)</f>
        <v>3656.9832599842721</v>
      </c>
      <c r="L24" s="49">
        <f>L23*(1+Parameters!$B$24)</f>
        <v>304.74860499868936</v>
      </c>
      <c r="M24" s="2">
        <f>M23*(1+Parameters!$B$25)</f>
        <v>244.33419401661629</v>
      </c>
      <c r="N24" s="2">
        <f>N23*(1+Parameters!$B$25)</f>
        <v>6515.5785071097689</v>
      </c>
      <c r="O24" s="47">
        <f t="shared" si="0"/>
        <v>60.949720999737863</v>
      </c>
      <c r="P24" s="48">
        <f t="shared" si="4"/>
        <v>488.13307801556778</v>
      </c>
      <c r="Q24" s="48">
        <f t="shared" si="4"/>
        <v>10172.561767094041</v>
      </c>
      <c r="R24" s="49">
        <f t="shared" si="5"/>
        <v>304.74860499868936</v>
      </c>
      <c r="S24" s="4">
        <f t="shared" si="6"/>
        <v>35017131.700896718</v>
      </c>
      <c r="T24" s="4">
        <f t="shared" si="7"/>
        <v>57944532.187491015</v>
      </c>
      <c r="U24" s="4">
        <f t="shared" si="8"/>
        <v>444321291.60725528</v>
      </c>
      <c r="V24" s="4">
        <f t="shared" si="9"/>
        <v>80176395.781048268</v>
      </c>
      <c r="W24" s="39">
        <f t="shared" si="10"/>
        <v>617459351.27669132</v>
      </c>
      <c r="X24">
        <f>X23/(1+Parameters!$B$26)</f>
        <v>0.64958093156326802</v>
      </c>
      <c r="Y24" s="4">
        <f t="shared" si="11"/>
        <v>401089820.60476428</v>
      </c>
      <c r="Z24" s="7">
        <f t="shared" si="12"/>
        <v>544.2862397547035</v>
      </c>
    </row>
    <row r="25" spans="2:26" x14ac:dyDescent="0.25">
      <c r="B25">
        <v>12</v>
      </c>
      <c r="C25" s="39" cm="1">
        <f t="array" ref="C25">SUMPRODUCT($C24:$F24,TRANSPOSE(Parameters!C$6:C$9))</f>
        <v>536528.34881359723</v>
      </c>
      <c r="D25" s="40" cm="1">
        <f t="array" ref="D25">SUMPRODUCT($C24:$F24,TRANSPOSE(Parameters!D$6:D$9))</f>
        <v>110856.13889468041</v>
      </c>
      <c r="E25" s="40" cm="1">
        <f t="array" ref="E25">SUMPRODUCT($C24:$F24,TRANSPOSE(Parameters!E$6:E$9))</f>
        <v>40790.440694903809</v>
      </c>
      <c r="F25" s="41" cm="1">
        <f t="array" ref="F25">SUMPRODUCT($C24:$F24,TRANSPOSE(Parameters!F$6:F$9))</f>
        <v>311825.0715968188</v>
      </c>
      <c r="G25" s="4">
        <f t="shared" si="2"/>
        <v>688174.92840318149</v>
      </c>
      <c r="H25" s="4">
        <f t="shared" si="3"/>
        <v>23950.699566686584</v>
      </c>
      <c r="I25" s="47">
        <f>I24*(1+Parameters!$B$24)</f>
        <v>62.168715419732621</v>
      </c>
      <c r="J25" s="48">
        <f>J24*(1+Parameters!$B$24)</f>
        <v>248.67486167893048</v>
      </c>
      <c r="K25" s="48">
        <f>K24*(1+Parameters!$B$24)</f>
        <v>3730.1229251839577</v>
      </c>
      <c r="L25" s="49">
        <f>L24*(1+Parameters!$B$24)</f>
        <v>310.84357709866316</v>
      </c>
      <c r="M25" s="2">
        <f>M24*(1+Parameters!$B$25)</f>
        <v>256.55090371744711</v>
      </c>
      <c r="N25" s="2">
        <f>N24*(1+Parameters!$B$25)</f>
        <v>6841.3574324652573</v>
      </c>
      <c r="O25" s="47">
        <f t="shared" si="0"/>
        <v>62.168715419732621</v>
      </c>
      <c r="P25" s="48">
        <f t="shared" si="4"/>
        <v>505.2257653963776</v>
      </c>
      <c r="Q25" s="48">
        <f t="shared" si="4"/>
        <v>10571.480357649216</v>
      </c>
      <c r="R25" s="49">
        <f t="shared" si="5"/>
        <v>310.84357709866316</v>
      </c>
      <c r="S25" s="4">
        <f t="shared" si="6"/>
        <v>34516163.459640838</v>
      </c>
      <c r="T25" s="4">
        <f t="shared" si="7"/>
        <v>57956582.829343401</v>
      </c>
      <c r="U25" s="4">
        <f t="shared" si="8"/>
        <v>446221246.54449809</v>
      </c>
      <c r="V25" s="4">
        <f t="shared" si="9"/>
        <v>89483899.556877643</v>
      </c>
      <c r="W25" s="39">
        <f t="shared" si="10"/>
        <v>628177892.39035988</v>
      </c>
      <c r="X25">
        <f>X24/(1+Parameters!$B$26)</f>
        <v>0.62459704958006534</v>
      </c>
      <c r="Y25" s="4">
        <f t="shared" si="11"/>
        <v>392358058.19844258</v>
      </c>
      <c r="Z25" s="7">
        <f t="shared" si="12"/>
        <v>550.9674736983967</v>
      </c>
    </row>
    <row r="26" spans="2:26" x14ac:dyDescent="0.25">
      <c r="B26">
        <v>13</v>
      </c>
      <c r="C26" s="39" cm="1">
        <f t="array" ref="C26">SUMPRODUCT($C25:$F25,TRANSPOSE(Parameters!C$6:C$9))</f>
        <v>518483.34932612372</v>
      </c>
      <c r="D26" s="40" cm="1">
        <f t="array" ref="D26">SUMPRODUCT($C25:$F25,TRANSPOSE(Parameters!D$6:D$9))</f>
        <v>107127.75987336956</v>
      </c>
      <c r="E26" s="40" cm="1">
        <f t="array" ref="E26">SUMPRODUCT($C25:$F25,TRANSPOSE(Parameters!E$6:E$9))</f>
        <v>39418.596562347098</v>
      </c>
      <c r="F26" s="41" cm="1">
        <f t="array" ref="F26">SUMPRODUCT($C25:$F25,TRANSPOSE(Parameters!F$6:F$9))</f>
        <v>334970.29423815996</v>
      </c>
      <c r="G26" s="4">
        <f t="shared" si="2"/>
        <v>665029.70576184045</v>
      </c>
      <c r="H26" s="4">
        <f t="shared" si="3"/>
        <v>23145.222641341155</v>
      </c>
      <c r="I26" s="47">
        <f>I25*(1+Parameters!$B$24)</f>
        <v>63.412089728127278</v>
      </c>
      <c r="J26" s="48">
        <f>J25*(1+Parameters!$B$24)</f>
        <v>253.64835891250911</v>
      </c>
      <c r="K26" s="48">
        <f>K25*(1+Parameters!$B$24)</f>
        <v>3804.7253836876371</v>
      </c>
      <c r="L26" s="49">
        <f>L25*(1+Parameters!$B$24)</f>
        <v>317.06044864063642</v>
      </c>
      <c r="M26" s="2">
        <f>M25*(1+Parameters!$B$25)</f>
        <v>269.37844890331951</v>
      </c>
      <c r="N26" s="2">
        <f>N25*(1+Parameters!$B$25)</f>
        <v>7183.4253040885205</v>
      </c>
      <c r="O26" s="47">
        <f t="shared" si="0"/>
        <v>63.412089728127278</v>
      </c>
      <c r="P26" s="48">
        <f t="shared" si="4"/>
        <v>523.02680781582865</v>
      </c>
      <c r="Q26" s="48">
        <f t="shared" si="4"/>
        <v>10988.150687776157</v>
      </c>
      <c r="R26" s="49">
        <f t="shared" si="5"/>
        <v>317.06044864063642</v>
      </c>
      <c r="S26" s="4">
        <f t="shared" si="6"/>
        <v>34022383.796651796</v>
      </c>
      <c r="T26" s="4">
        <f t="shared" si="7"/>
        <v>57980732.45287282</v>
      </c>
      <c r="U26" s="4">
        <f t="shared" si="8"/>
        <v>448211508.97639984</v>
      </c>
      <c r="V26" s="4">
        <f t="shared" si="9"/>
        <v>98867397.097885936</v>
      </c>
      <c r="W26" s="39">
        <f t="shared" si="10"/>
        <v>639082022.32381046</v>
      </c>
      <c r="X26">
        <f>X25/(1+Parameters!$B$26)</f>
        <v>0.60057408613467822</v>
      </c>
      <c r="Y26" s="4">
        <f t="shared" si="11"/>
        <v>383816101.52222449</v>
      </c>
      <c r="Z26" s="7">
        <f t="shared" si="12"/>
        <v>557.73043405231101</v>
      </c>
    </row>
    <row r="27" spans="2:26" x14ac:dyDescent="0.25">
      <c r="B27">
        <v>14</v>
      </c>
      <c r="C27" s="39" cm="1">
        <f t="array" ref="C27">SUMPRODUCT($C26:$F26,TRANSPOSE(Parameters!C$6:C$9))</f>
        <v>501045.28885027819</v>
      </c>
      <c r="D27" s="40" cm="1">
        <f t="array" ref="D27">SUMPRODUCT($C26:$F26,TRANSPOSE(Parameters!D$6:D$9))</f>
        <v>103524.76102010351</v>
      </c>
      <c r="E27" s="40" cm="1">
        <f t="array" ref="E27">SUMPRODUCT($C26:$F26,TRANSPOSE(Parameters!E$6:E$9))</f>
        <v>38092.855435824793</v>
      </c>
      <c r="F27" s="41" cm="1">
        <f t="array" ref="F27">SUMPRODUCT($C26:$F26,TRANSPOSE(Parameters!F$6:F$9))</f>
        <v>357337.0946937938</v>
      </c>
      <c r="G27" s="4">
        <f t="shared" si="2"/>
        <v>642662.90530620655</v>
      </c>
      <c r="H27" s="4">
        <f t="shared" si="3"/>
        <v>22366.800455633842</v>
      </c>
      <c r="I27" s="47">
        <f>I26*(1+Parameters!$B$24)</f>
        <v>64.680331522689826</v>
      </c>
      <c r="J27" s="48">
        <f>J26*(1+Parameters!$B$24)</f>
        <v>258.72132609075931</v>
      </c>
      <c r="K27" s="48">
        <f>K26*(1+Parameters!$B$24)</f>
        <v>3880.8198913613901</v>
      </c>
      <c r="L27" s="49">
        <f>L26*(1+Parameters!$B$24)</f>
        <v>323.40165761344917</v>
      </c>
      <c r="M27" s="2">
        <f>M26*(1+Parameters!$B$25)</f>
        <v>282.84737134848552</v>
      </c>
      <c r="N27" s="2">
        <f>N26*(1+Parameters!$B$25)</f>
        <v>7542.5965692929467</v>
      </c>
      <c r="O27" s="47">
        <f t="shared" si="0"/>
        <v>64.680331522689826</v>
      </c>
      <c r="P27" s="48">
        <f t="shared" si="4"/>
        <v>541.56869743924483</v>
      </c>
      <c r="Q27" s="48">
        <f t="shared" si="4"/>
        <v>11423.416460654336</v>
      </c>
      <c r="R27" s="49">
        <f t="shared" si="5"/>
        <v>323.40165761344917</v>
      </c>
      <c r="S27" s="4">
        <f t="shared" si="6"/>
        <v>33535674.923408281</v>
      </c>
      <c r="T27" s="4">
        <f t="shared" si="7"/>
        <v>58017041.374204956</v>
      </c>
      <c r="U27" s="4">
        <f t="shared" si="8"/>
        <v>450295044.82620829</v>
      </c>
      <c r="V27" s="4">
        <f t="shared" si="9"/>
        <v>108329948.40788573</v>
      </c>
      <c r="W27" s="39">
        <f t="shared" si="10"/>
        <v>650177709.53170729</v>
      </c>
      <c r="X27">
        <f>X26/(1+Parameters!$B$26)</f>
        <v>0.57747508282180593</v>
      </c>
      <c r="Y27" s="4">
        <f t="shared" si="11"/>
        <v>375461426.66071475</v>
      </c>
      <c r="Z27" s="7">
        <f t="shared" si="12"/>
        <v>564.57842921557324</v>
      </c>
    </row>
    <row r="28" spans="2:26" x14ac:dyDescent="0.25">
      <c r="B28">
        <v>15</v>
      </c>
      <c r="C28" s="39" cm="1">
        <f t="array" ref="C28">SUMPRODUCT($C27:$F27,TRANSPOSE(Parameters!C$6:C$9))</f>
        <v>484193.73016067396</v>
      </c>
      <c r="D28" s="40" cm="1">
        <f t="array" ref="D28">SUMPRODUCT($C27:$F27,TRANSPOSE(Parameters!D$6:D$9))</f>
        <v>100042.93617701106</v>
      </c>
      <c r="E28" s="40" cm="1">
        <f t="array" ref="E28">SUMPRODUCT($C27:$F27,TRANSPOSE(Parameters!E$6:E$9))</f>
        <v>36811.691398266135</v>
      </c>
      <c r="F28" s="41" cm="1">
        <f t="array" ref="F28">SUMPRODUCT($C27:$F27,TRANSPOSE(Parameters!F$6:F$9))</f>
        <v>378951.64226404921</v>
      </c>
      <c r="G28" s="4">
        <f t="shared" si="2"/>
        <v>621048.35773595108</v>
      </c>
      <c r="H28" s="4">
        <f t="shared" si="3"/>
        <v>21614.54757025541</v>
      </c>
      <c r="I28" s="47">
        <f>I27*(1+Parameters!$B$24)</f>
        <v>65.973938153143621</v>
      </c>
      <c r="J28" s="48">
        <f>J27*(1+Parameters!$B$24)</f>
        <v>263.89575261257448</v>
      </c>
      <c r="K28" s="48">
        <f>K27*(1+Parameters!$B$24)</f>
        <v>3958.436289188618</v>
      </c>
      <c r="L28" s="49">
        <f>L27*(1+Parameters!$B$24)</f>
        <v>329.86969076571819</v>
      </c>
      <c r="M28" s="2">
        <f>M27*(1+Parameters!$B$25)</f>
        <v>296.98973991590981</v>
      </c>
      <c r="N28" s="2">
        <f>N27*(1+Parameters!$B$25)</f>
        <v>7919.726397757594</v>
      </c>
      <c r="O28" s="47">
        <f t="shared" si="0"/>
        <v>65.973938153143621</v>
      </c>
      <c r="P28" s="48">
        <f t="shared" si="4"/>
        <v>560.88549252848429</v>
      </c>
      <c r="Q28" s="48">
        <f t="shared" si="4"/>
        <v>11878.162686946212</v>
      </c>
      <c r="R28" s="49">
        <f t="shared" si="5"/>
        <v>329.86969076571819</v>
      </c>
      <c r="S28" s="4">
        <f t="shared" si="6"/>
        <v>33055930.898532234</v>
      </c>
      <c r="T28" s="4">
        <f t="shared" si="7"/>
        <v>58065536.573654391</v>
      </c>
      <c r="U28" s="4">
        <f t="shared" si="8"/>
        <v>452473134.07705027</v>
      </c>
      <c r="V28" s="4">
        <f t="shared" si="9"/>
        <v>117874676.92576192</v>
      </c>
      <c r="W28" s="39">
        <f t="shared" si="10"/>
        <v>661469278.47499883</v>
      </c>
      <c r="X28">
        <f>X27/(1+Parameters!$B$26)</f>
        <v>0.55526450271327488</v>
      </c>
      <c r="Y28" s="4">
        <f t="shared" si="11"/>
        <v>367290409.97252893</v>
      </c>
      <c r="Z28" s="7">
        <f t="shared" si="12"/>
        <v>571.51331894210978</v>
      </c>
    </row>
    <row r="29" spans="2:26" x14ac:dyDescent="0.25">
      <c r="B29">
        <v>16</v>
      </c>
      <c r="C29" s="39" cm="1">
        <f t="array" ref="C29">SUMPRODUCT($C28:$F28,TRANSPOSE(Parameters!C$6:C$9))</f>
        <v>467908.93997103744</v>
      </c>
      <c r="D29" s="40" cm="1">
        <f t="array" ref="D29">SUMPRODUCT($C28:$F28,TRANSPOSE(Parameters!D$6:D$9))</f>
        <v>96678.213292975473</v>
      </c>
      <c r="E29" s="40" cm="1">
        <f t="array" ref="E29">SUMPRODUCT($C28:$F28,TRANSPOSE(Parameters!E$6:E$9))</f>
        <v>35573.612942001171</v>
      </c>
      <c r="F29" s="41" cm="1">
        <f t="array" ref="F29">SUMPRODUCT($C28:$F28,TRANSPOSE(Parameters!F$6:F$9))</f>
        <v>399839.23379398632</v>
      </c>
      <c r="G29" s="4">
        <f t="shared" si="2"/>
        <v>600160.76620601409</v>
      </c>
      <c r="H29" s="4">
        <f t="shared" si="3"/>
        <v>20887.591529937112</v>
      </c>
      <c r="I29" s="47">
        <f>I28*(1+Parameters!$B$24)</f>
        <v>67.293416916206496</v>
      </c>
      <c r="J29" s="48">
        <f>J28*(1+Parameters!$B$24)</f>
        <v>269.17366766482598</v>
      </c>
      <c r="K29" s="48">
        <f>K28*(1+Parameters!$B$24)</f>
        <v>4037.6050149723906</v>
      </c>
      <c r="L29" s="49">
        <f>L28*(1+Parameters!$B$24)</f>
        <v>336.46708458103257</v>
      </c>
      <c r="M29" s="2">
        <f>M28*(1+Parameters!$B$25)</f>
        <v>311.83922691170534</v>
      </c>
      <c r="N29" s="2">
        <f>N28*(1+Parameters!$B$25)</f>
        <v>8315.7127176454742</v>
      </c>
      <c r="O29" s="47">
        <f t="shared" si="0"/>
        <v>67.293416916206496</v>
      </c>
      <c r="P29" s="48">
        <f t="shared" si="4"/>
        <v>581.01289457653138</v>
      </c>
      <c r="Q29" s="48">
        <f t="shared" si="4"/>
        <v>12353.317732617865</v>
      </c>
      <c r="R29" s="49">
        <f t="shared" si="5"/>
        <v>336.46708458103257</v>
      </c>
      <c r="S29" s="4">
        <f t="shared" si="6"/>
        <v>32583050.551915422</v>
      </c>
      <c r="T29" s="4">
        <f t="shared" si="7"/>
        <v>58126235.930140384</v>
      </c>
      <c r="U29" s="4">
        <f t="shared" si="8"/>
        <v>454746520.11785758</v>
      </c>
      <c r="V29" s="4">
        <f t="shared" si="9"/>
        <v>127504754.26977904</v>
      </c>
      <c r="W29" s="39">
        <f t="shared" si="10"/>
        <v>672960560.86969244</v>
      </c>
      <c r="X29">
        <f>X28/(1+Parameters!$B$26)</f>
        <v>0.53390817568584126</v>
      </c>
      <c r="Y29" s="4">
        <f t="shared" si="11"/>
        <v>359299145.36245805</v>
      </c>
      <c r="Z29" s="7">
        <f t="shared" si="12"/>
        <v>578.53650345730398</v>
      </c>
    </row>
    <row r="30" spans="2:26" x14ac:dyDescent="0.25">
      <c r="B30">
        <v>17</v>
      </c>
      <c r="C30" s="39" cm="1">
        <f t="array" ref="C30">SUMPRODUCT($C29:$F29,TRANSPOSE(Parameters!C$6:C$9))</f>
        <v>452171.85388786171</v>
      </c>
      <c r="D30" s="40" cm="1">
        <f t="array" ref="D30">SUMPRODUCT($C29:$F29,TRANSPOSE(Parameters!D$6:D$9))</f>
        <v>93426.65496016384</v>
      </c>
      <c r="E30" s="40" cm="1">
        <f t="array" ref="E30">SUMPRODUCT($C29:$F29,TRANSPOSE(Parameters!E$6:E$9))</f>
        <v>34377.17341102902</v>
      </c>
      <c r="F30" s="41" cm="1">
        <f t="array" ref="F30">SUMPRODUCT($C29:$F29,TRANSPOSE(Parameters!F$6:F$9))</f>
        <v>420024.31774094584</v>
      </c>
      <c r="G30" s="4">
        <f t="shared" si="2"/>
        <v>579975.68225905462</v>
      </c>
      <c r="H30" s="4">
        <f t="shared" si="3"/>
        <v>20185.083946959523</v>
      </c>
      <c r="I30" s="47">
        <f>I29*(1+Parameters!$B$24)</f>
        <v>68.639285254530634</v>
      </c>
      <c r="J30" s="48">
        <f>J29*(1+Parameters!$B$24)</f>
        <v>274.55714101812254</v>
      </c>
      <c r="K30" s="48">
        <f>K29*(1+Parameters!$B$24)</f>
        <v>4118.3571152718387</v>
      </c>
      <c r="L30" s="49">
        <f>L29*(1+Parameters!$B$24)</f>
        <v>343.19642627265324</v>
      </c>
      <c r="M30" s="2">
        <f>M29*(1+Parameters!$B$25)</f>
        <v>327.43118825729061</v>
      </c>
      <c r="N30" s="2">
        <f>N29*(1+Parameters!$B$25)</f>
        <v>8731.4983535277479</v>
      </c>
      <c r="O30" s="47">
        <f t="shared" si="0"/>
        <v>68.639285254530634</v>
      </c>
      <c r="P30" s="48">
        <f t="shared" si="4"/>
        <v>601.98832927541321</v>
      </c>
      <c r="Q30" s="48">
        <f t="shared" si="4"/>
        <v>12849.855468799586</v>
      </c>
      <c r="R30" s="49">
        <f t="shared" si="5"/>
        <v>343.19642627265324</v>
      </c>
      <c r="S30" s="4">
        <f t="shared" si="6"/>
        <v>32116935.203817088</v>
      </c>
      <c r="T30" s="4">
        <f t="shared" si="7"/>
        <v>58199156.097570352</v>
      </c>
      <c r="U30" s="4">
        <f t="shared" si="8"/>
        <v>457115784.80773348</v>
      </c>
      <c r="V30" s="4">
        <f t="shared" si="9"/>
        <v>137223396.121692</v>
      </c>
      <c r="W30" s="39">
        <f t="shared" si="10"/>
        <v>684655272.23081303</v>
      </c>
      <c r="X30">
        <f>X29/(1+Parameters!$B$26)</f>
        <v>0.51337324585177047</v>
      </c>
      <c r="Y30" s="4">
        <f t="shared" si="11"/>
        <v>351483699.39466</v>
      </c>
      <c r="Z30" s="7">
        <f t="shared" si="12"/>
        <v>585.64924464590547</v>
      </c>
    </row>
    <row r="31" spans="2:26" x14ac:dyDescent="0.25">
      <c r="B31">
        <v>18</v>
      </c>
      <c r="C31" s="39" cm="1">
        <f t="array" ref="C31">SUMPRODUCT($C30:$F30,TRANSPOSE(Parameters!C$6:C$9))</f>
        <v>436964.05034206656</v>
      </c>
      <c r="D31" s="40" cm="1">
        <f t="array" ref="D31">SUMPRODUCT($C30:$F30,TRANSPOSE(Parameters!D$6:D$9))</f>
        <v>90284.455470831526</v>
      </c>
      <c r="E31" s="40" cm="1">
        <f t="array" ref="E31">SUMPRODUCT($C30:$F30,TRANSPOSE(Parameters!E$6:E$9))</f>
        <v>33220.973135960943</v>
      </c>
      <c r="F31" s="41" cm="1">
        <f t="array" ref="F31">SUMPRODUCT($C30:$F30,TRANSPOSE(Parameters!F$6:F$9))</f>
        <v>439530.52105114138</v>
      </c>
      <c r="G31" s="4">
        <f t="shared" si="2"/>
        <v>560469.47894885903</v>
      </c>
      <c r="H31" s="4">
        <f t="shared" si="3"/>
        <v>19506.203310195531</v>
      </c>
      <c r="I31" s="47">
        <f>I30*(1+Parameters!$B$24)</f>
        <v>70.012070959621255</v>
      </c>
      <c r="J31" s="48">
        <f>J30*(1+Parameters!$B$24)</f>
        <v>280.04828383848502</v>
      </c>
      <c r="K31" s="48">
        <f>K30*(1+Parameters!$B$24)</f>
        <v>4200.7242575772752</v>
      </c>
      <c r="L31" s="49">
        <f>L30*(1+Parameters!$B$24)</f>
        <v>350.06035479810629</v>
      </c>
      <c r="M31" s="2">
        <f>M30*(1+Parameters!$B$25)</f>
        <v>343.80274767015516</v>
      </c>
      <c r="N31" s="2">
        <f>N30*(1+Parameters!$B$25)</f>
        <v>9168.0732712041354</v>
      </c>
      <c r="O31" s="47">
        <f t="shared" si="0"/>
        <v>70.012070959621255</v>
      </c>
      <c r="P31" s="48">
        <f t="shared" si="4"/>
        <v>623.85103150864018</v>
      </c>
      <c r="Q31" s="48">
        <f t="shared" si="4"/>
        <v>13368.797528781412</v>
      </c>
      <c r="R31" s="49">
        <f t="shared" si="5"/>
        <v>350.06035479810629</v>
      </c>
      <c r="S31" s="4">
        <f t="shared" si="6"/>
        <v>31657487.920340467</v>
      </c>
      <c r="T31" s="4">
        <f t="shared" si="7"/>
        <v>58284315.067300029</v>
      </c>
      <c r="U31" s="4">
        <f t="shared" si="8"/>
        <v>459581470.94385481</v>
      </c>
      <c r="V31" s="4">
        <f t="shared" si="9"/>
        <v>147033861.69222802</v>
      </c>
      <c r="W31" s="39">
        <f t="shared" si="10"/>
        <v>696557135.62372327</v>
      </c>
      <c r="X31">
        <f>X30/(1+Parameters!$B$26)</f>
        <v>0.49362812101131776</v>
      </c>
      <c r="Y31" s="4">
        <f t="shared" si="11"/>
        <v>343840190.03496414</v>
      </c>
      <c r="Z31" s="7">
        <f t="shared" si="12"/>
        <v>592.85277047423324</v>
      </c>
    </row>
    <row r="32" spans="2:26" x14ac:dyDescent="0.25">
      <c r="B32">
        <v>19</v>
      </c>
      <c r="C32" s="39" cm="1">
        <f t="array" ref="C32">SUMPRODUCT($C31:$F31,TRANSPOSE(Parameters!C$6:C$9))</f>
        <v>422267.72784717107</v>
      </c>
      <c r="D32" s="40" cm="1">
        <f t="array" ref="D32">SUMPRODUCT($C31:$F31,TRANSPOSE(Parameters!D$6:D$9))</f>
        <v>87247.93688580404</v>
      </c>
      <c r="E32" s="40" cm="1">
        <f t="array" ref="E32">SUMPRODUCT($C31:$F31,TRANSPOSE(Parameters!E$6:E$9))</f>
        <v>32103.658998133433</v>
      </c>
      <c r="F32" s="41" cm="1">
        <f t="array" ref="F32">SUMPRODUCT($C31:$F31,TRANSPOSE(Parameters!F$6:F$9))</f>
        <v>458380.6762688919</v>
      </c>
      <c r="G32" s="4">
        <f t="shared" si="2"/>
        <v>541619.32373110857</v>
      </c>
      <c r="H32" s="4">
        <f t="shared" si="3"/>
        <v>18850.155217750522</v>
      </c>
      <c r="I32" s="47">
        <f>I31*(1+Parameters!$B$24)</f>
        <v>71.412312378813681</v>
      </c>
      <c r="J32" s="48">
        <f>J31*(1+Parameters!$B$24)</f>
        <v>285.64924951525472</v>
      </c>
      <c r="K32" s="48">
        <f>K31*(1+Parameters!$B$24)</f>
        <v>4284.7387427288204</v>
      </c>
      <c r="L32" s="49">
        <f>L31*(1+Parameters!$B$24)</f>
        <v>357.0615618940684</v>
      </c>
      <c r="M32" s="2">
        <f>M31*(1+Parameters!$B$25)</f>
        <v>360.99288505366292</v>
      </c>
      <c r="N32" s="2">
        <f>N31*(1+Parameters!$B$25)</f>
        <v>9626.4769347643432</v>
      </c>
      <c r="O32" s="47">
        <f t="shared" si="0"/>
        <v>71.412312378813681</v>
      </c>
      <c r="P32" s="48">
        <f t="shared" si="4"/>
        <v>646.64213456891764</v>
      </c>
      <c r="Q32" s="48">
        <f t="shared" si="4"/>
        <v>13911.215677493165</v>
      </c>
      <c r="R32" s="49">
        <f t="shared" si="5"/>
        <v>357.0615618940684</v>
      </c>
      <c r="S32" s="4">
        <f t="shared" si="6"/>
        <v>31204613.261339325</v>
      </c>
      <c r="T32" s="4">
        <f t="shared" si="7"/>
        <v>58381733.004050896</v>
      </c>
      <c r="U32" s="4">
        <f t="shared" si="8"/>
        <v>462144122.31055915</v>
      </c>
      <c r="V32" s="4">
        <f t="shared" si="9"/>
        <v>156939454.34663424</v>
      </c>
      <c r="W32" s="39">
        <f t="shared" si="10"/>
        <v>708669922.9225837</v>
      </c>
      <c r="X32">
        <f>X31/(1+Parameters!$B$26)</f>
        <v>0.47464242404934398</v>
      </c>
      <c r="Y32" s="4">
        <f t="shared" si="11"/>
        <v>336364810.06683689</v>
      </c>
      <c r="Z32" s="7">
        <f t="shared" si="12"/>
        <v>600.14830905275585</v>
      </c>
    </row>
    <row r="33" spans="2:26" x14ac:dyDescent="0.25">
      <c r="B33">
        <v>20</v>
      </c>
      <c r="C33" s="39" cm="1">
        <f t="array" ref="C33">SUMPRODUCT($C32:$F32,TRANSPOSE(Parameters!C$6:C$9))</f>
        <v>408065.68379180995</v>
      </c>
      <c r="D33" s="40" cm="1">
        <f t="array" ref="D33">SUMPRODUCT($C32:$F32,TRANSPOSE(Parameters!D$6:D$9))</f>
        <v>84313.544893661136</v>
      </c>
      <c r="E33" s="40" cm="1">
        <f t="array" ref="E33">SUMPRODUCT($C32:$F32,TRANSPOSE(Parameters!E$6:E$9))</f>
        <v>31023.923223435566</v>
      </c>
      <c r="F33" s="41" cm="1">
        <f t="array" ref="F33">SUMPRODUCT($C32:$F32,TRANSPOSE(Parameters!F$6:F$9))</f>
        <v>476596.84809109382</v>
      </c>
      <c r="G33" s="4">
        <f t="shared" si="2"/>
        <v>523403.1519089067</v>
      </c>
      <c r="H33" s="4">
        <f t="shared" si="3"/>
        <v>18216.171822201926</v>
      </c>
      <c r="I33" s="47">
        <f>I32*(1+Parameters!$B$24)</f>
        <v>72.840558626389949</v>
      </c>
      <c r="J33" s="48">
        <f>J32*(1+Parameters!$B$24)</f>
        <v>291.3622345055598</v>
      </c>
      <c r="K33" s="48">
        <f>K32*(1+Parameters!$B$24)</f>
        <v>4370.4335175833967</v>
      </c>
      <c r="L33" s="49">
        <f>L32*(1+Parameters!$B$24)</f>
        <v>364.20279313194976</v>
      </c>
      <c r="M33" s="2">
        <f>M32*(1+Parameters!$B$25)</f>
        <v>379.04252930634607</v>
      </c>
      <c r="N33" s="2">
        <f>N32*(1+Parameters!$B$25)</f>
        <v>10107.800781502561</v>
      </c>
      <c r="O33" s="47">
        <f t="shared" si="0"/>
        <v>72.840558626389949</v>
      </c>
      <c r="P33" s="48">
        <f t="shared" si="4"/>
        <v>670.40476381190592</v>
      </c>
      <c r="Q33" s="48">
        <f t="shared" si="4"/>
        <v>14478.234299085958</v>
      </c>
      <c r="R33" s="49">
        <f t="shared" si="5"/>
        <v>364.20279313194976</v>
      </c>
      <c r="S33" s="4">
        <f t="shared" si="6"/>
        <v>30758217.186284341</v>
      </c>
      <c r="T33" s="4">
        <f t="shared" si="7"/>
        <v>58491432.521003529</v>
      </c>
      <c r="U33" s="4">
        <f t="shared" si="8"/>
        <v>464804296.83293504</v>
      </c>
      <c r="V33" s="4">
        <f t="shared" si="9"/>
        <v>166943522.61484247</v>
      </c>
      <c r="W33" s="39">
        <f t="shared" si="10"/>
        <v>720997469.1550653</v>
      </c>
      <c r="X33">
        <f>X32/(1+Parameters!$B$26)</f>
        <v>0.45638694620129228</v>
      </c>
      <c r="Y33" s="4">
        <f t="shared" si="11"/>
        <v>329053833.16654068</v>
      </c>
      <c r="Z33" s="7">
        <f t="shared" si="12"/>
        <v>607.53709985780017</v>
      </c>
    </row>
    <row r="34" spans="2:26" x14ac:dyDescent="0.25">
      <c r="B34">
        <v>21</v>
      </c>
      <c r="C34" s="39" cm="1">
        <f t="array" ref="C34">SUMPRODUCT($C33:$F33,TRANSPOSE(Parameters!C$6:C$9))</f>
        <v>394341.29418720916</v>
      </c>
      <c r="D34" s="40" cm="1">
        <f t="array" ref="D34">SUMPRODUCT($C33:$F33,TRANSPOSE(Parameters!D$6:D$9))</f>
        <v>81477.844701914597</v>
      </c>
      <c r="E34" s="40" cm="1">
        <f t="array" ref="E34">SUMPRODUCT($C33:$F33,TRANSPOSE(Parameters!E$6:E$9))</f>
        <v>29980.501970151083</v>
      </c>
      <c r="F34" s="41" cm="1">
        <f t="array" ref="F34">SUMPRODUCT($C33:$F33,TRANSPOSE(Parameters!F$6:F$9))</f>
        <v>494200.35914072563</v>
      </c>
      <c r="G34" s="4">
        <f t="shared" si="2"/>
        <v>505799.64085927483</v>
      </c>
      <c r="H34" s="4">
        <f t="shared" si="3"/>
        <v>17603.511049631808</v>
      </c>
      <c r="I34" s="47">
        <f>I33*(1+Parameters!$B$24)</f>
        <v>74.297369798917757</v>
      </c>
      <c r="J34" s="48">
        <f>J33*(1+Parameters!$B$24)</f>
        <v>297.18947919567103</v>
      </c>
      <c r="K34" s="48">
        <f>K33*(1+Parameters!$B$24)</f>
        <v>4457.8421879350644</v>
      </c>
      <c r="L34" s="49">
        <f>L33*(1+Parameters!$B$24)</f>
        <v>371.48684899458874</v>
      </c>
      <c r="M34" s="2">
        <f>M33*(1+Parameters!$B$25)</f>
        <v>397.99465577166336</v>
      </c>
      <c r="N34" s="2">
        <f>N33*(1+Parameters!$B$25)</f>
        <v>10613.190820577689</v>
      </c>
      <c r="O34" s="47">
        <f t="shared" si="0"/>
        <v>74.297369798917757</v>
      </c>
      <c r="P34" s="48">
        <f t="shared" si="4"/>
        <v>695.18413496733433</v>
      </c>
      <c r="Q34" s="48">
        <f t="shared" si="4"/>
        <v>15071.033008512753</v>
      </c>
      <c r="R34" s="49">
        <f t="shared" si="5"/>
        <v>371.48684899458874</v>
      </c>
      <c r="S34" s="4">
        <f t="shared" si="6"/>
        <v>30318207.010928344</v>
      </c>
      <c r="T34" s="4">
        <f t="shared" si="7"/>
        <v>58613438.772929326</v>
      </c>
      <c r="U34" s="4">
        <f t="shared" si="8"/>
        <v>467562570.9539628</v>
      </c>
      <c r="V34" s="4">
        <f t="shared" si="9"/>
        <v>177049461.33811313</v>
      </c>
      <c r="W34" s="39">
        <f t="shared" si="10"/>
        <v>733543678.07593369</v>
      </c>
      <c r="X34">
        <f>X33/(1+Parameters!$B$26)</f>
        <v>0.4388336021166272</v>
      </c>
      <c r="Y34" s="4">
        <f t="shared" si="11"/>
        <v>321903614.55994153</v>
      </c>
      <c r="Z34" s="7">
        <f t="shared" si="12"/>
        <v>615.02039753854172</v>
      </c>
    </row>
    <row r="35" spans="2:26" x14ac:dyDescent="0.25">
      <c r="B35">
        <v>22</v>
      </c>
      <c r="C35" s="39" cm="1">
        <f t="array" ref="C35">SUMPRODUCT($C34:$F34,TRANSPOSE(Parameters!C$6:C$9))</f>
        <v>381078.49417172594</v>
      </c>
      <c r="D35" s="40" cm="1">
        <f t="array" ref="D35">SUMPRODUCT($C34:$F34,TRANSPOSE(Parameters!D$6:D$9))</f>
        <v>78737.517032682706</v>
      </c>
      <c r="E35" s="40" cm="1">
        <f t="array" ref="E35">SUMPRODUCT($C34:$F34,TRANSPOSE(Parameters!E$6:E$9))</f>
        <v>28972.173886853059</v>
      </c>
      <c r="F35" s="41" cm="1">
        <f t="array" ref="F35">SUMPRODUCT($C34:$F34,TRANSPOSE(Parameters!F$6:F$9))</f>
        <v>511211.81490873877</v>
      </c>
      <c r="G35" s="4">
        <f t="shared" si="2"/>
        <v>488788.18509126169</v>
      </c>
      <c r="H35" s="4">
        <f t="shared" si="3"/>
        <v>17011.45576801314</v>
      </c>
      <c r="I35" s="47">
        <f>I34*(1+Parameters!$B$24)</f>
        <v>75.783317194896114</v>
      </c>
      <c r="J35" s="48">
        <f>J34*(1+Parameters!$B$24)</f>
        <v>303.13326877958445</v>
      </c>
      <c r="K35" s="48">
        <f>K34*(1+Parameters!$B$24)</f>
        <v>4546.9990316937656</v>
      </c>
      <c r="L35" s="49">
        <f>L34*(1+Parameters!$B$24)</f>
        <v>378.91658597448054</v>
      </c>
      <c r="M35" s="2">
        <f>M34*(1+Parameters!$B$25)</f>
        <v>417.89438856024657</v>
      </c>
      <c r="N35" s="2">
        <f>N34*(1+Parameters!$B$25)</f>
        <v>11143.850361606574</v>
      </c>
      <c r="O35" s="47">
        <f t="shared" si="0"/>
        <v>75.783317194896114</v>
      </c>
      <c r="P35" s="48">
        <f t="shared" si="4"/>
        <v>721.02765733983097</v>
      </c>
      <c r="Q35" s="48">
        <f t="shared" si="4"/>
        <v>15690.849393300339</v>
      </c>
      <c r="R35" s="49">
        <f t="shared" si="5"/>
        <v>378.91658597448054</v>
      </c>
      <c r="S35" s="4">
        <f t="shared" si="6"/>
        <v>29884491.380435117</v>
      </c>
      <c r="T35" s="4">
        <f t="shared" si="7"/>
        <v>58747779.490520038</v>
      </c>
      <c r="U35" s="4">
        <f t="shared" si="8"/>
        <v>470419541.14918476</v>
      </c>
      <c r="V35" s="4">
        <f t="shared" si="9"/>
        <v>187260712.87296593</v>
      </c>
      <c r="W35" s="39">
        <f t="shared" si="10"/>
        <v>746312524.89310586</v>
      </c>
      <c r="X35">
        <f>X34/(1+Parameters!$B$26)</f>
        <v>0.42195538665060306</v>
      </c>
      <c r="Y35" s="4">
        <f t="shared" si="11"/>
        <v>314910590.00345832</v>
      </c>
      <c r="Z35" s="7">
        <f t="shared" si="12"/>
        <v>622.59947331807962</v>
      </c>
    </row>
    <row r="36" spans="2:26" x14ac:dyDescent="0.25">
      <c r="B36">
        <v>23</v>
      </c>
      <c r="C36" s="39" cm="1">
        <f t="array" ref="C36">SUMPRODUCT($C35:$F35,TRANSPOSE(Parameters!C$6:C$9))</f>
        <v>368261.75919492071</v>
      </c>
      <c r="D36" s="40" cm="1">
        <f t="array" ref="D36">SUMPRODUCT($C35:$F35,TRANSPOSE(Parameters!D$6:D$9))</f>
        <v>76089.354242457674</v>
      </c>
      <c r="E36" s="40" cm="1">
        <f t="array" ref="E36">SUMPRODUCT($C35:$F35,TRANSPOSE(Parameters!E$6:E$9))</f>
        <v>27997.758694475968</v>
      </c>
      <c r="F36" s="41" cm="1">
        <f t="array" ref="F36">SUMPRODUCT($C35:$F35,TRANSPOSE(Parameters!F$6:F$9))</f>
        <v>527651.12786814605</v>
      </c>
      <c r="G36" s="4">
        <f t="shared" si="2"/>
        <v>472348.87213185435</v>
      </c>
      <c r="H36" s="4">
        <f t="shared" si="3"/>
        <v>16439.312959407282</v>
      </c>
      <c r="I36" s="47">
        <f>I35*(1+Parameters!$B$24)</f>
        <v>77.298983538794033</v>
      </c>
      <c r="J36" s="48">
        <f>J35*(1+Parameters!$B$24)</f>
        <v>309.19593415517613</v>
      </c>
      <c r="K36" s="48">
        <f>K35*(1+Parameters!$B$24)</f>
        <v>4637.9390123276407</v>
      </c>
      <c r="L36" s="49">
        <f>L35*(1+Parameters!$B$24)</f>
        <v>386.49491769397014</v>
      </c>
      <c r="M36" s="2">
        <f>M35*(1+Parameters!$B$25)</f>
        <v>438.78910798825893</v>
      </c>
      <c r="N36" s="2">
        <f>N35*(1+Parameters!$B$25)</f>
        <v>11701.042879686904</v>
      </c>
      <c r="O36" s="47">
        <f t="shared" si="0"/>
        <v>77.298983538794033</v>
      </c>
      <c r="P36" s="48">
        <f t="shared" si="4"/>
        <v>747.98504214343507</v>
      </c>
      <c r="Q36" s="48">
        <f t="shared" si="4"/>
        <v>16338.981892014544</v>
      </c>
      <c r="R36" s="49">
        <f t="shared" si="5"/>
        <v>386.49491769397014</v>
      </c>
      <c r="S36" s="4">
        <f t="shared" si="6"/>
        <v>29456980.247968663</v>
      </c>
      <c r="T36" s="4">
        <f t="shared" si="7"/>
        <v>58894484.995960608</v>
      </c>
      <c r="U36" s="4">
        <f t="shared" si="8"/>
        <v>473375824.50958878</v>
      </c>
      <c r="V36" s="4">
        <f t="shared" si="9"/>
        <v>197580768.3273381</v>
      </c>
      <c r="W36" s="39">
        <f t="shared" si="10"/>
        <v>759308058.0808562</v>
      </c>
      <c r="X36">
        <f>X35/(1+Parameters!$B$26)</f>
        <v>0.40572633331788754</v>
      </c>
      <c r="Y36" s="4">
        <f t="shared" si="11"/>
        <v>308071274.26387137</v>
      </c>
      <c r="Z36" s="7">
        <f t="shared" si="12"/>
        <v>630.27561561528205</v>
      </c>
    </row>
    <row r="37" spans="2:26" x14ac:dyDescent="0.25">
      <c r="B37">
        <v>24</v>
      </c>
      <c r="C37" s="39" cm="1">
        <f t="array" ref="C37">SUMPRODUCT($C36:$F36,TRANSPOSE(Parameters!C$6:C$9))</f>
        <v>355876.08684195124</v>
      </c>
      <c r="D37" s="40" cm="1">
        <f t="array" ref="D37">SUMPRODUCT($C36:$F36,TRANSPOSE(Parameters!D$6:D$9))</f>
        <v>73530.256569052071</v>
      </c>
      <c r="E37" s="40" cm="1">
        <f t="array" ref="E37">SUMPRODUCT($C36:$F36,TRANSPOSE(Parameters!E$6:E$9))</f>
        <v>27056.115808436181</v>
      </c>
      <c r="F37" s="41" cm="1">
        <f t="array" ref="F37">SUMPRODUCT($C36:$F36,TRANSPOSE(Parameters!F$6:F$9))</f>
        <v>543537.54078056093</v>
      </c>
      <c r="G37" s="4">
        <f t="shared" si="2"/>
        <v>456462.45921943948</v>
      </c>
      <c r="H37" s="4">
        <f t="shared" si="3"/>
        <v>15886.412912414875</v>
      </c>
      <c r="I37" s="47">
        <f>I36*(1+Parameters!$B$24)</f>
        <v>78.844963209569912</v>
      </c>
      <c r="J37" s="48">
        <f>J36*(1+Parameters!$B$24)</f>
        <v>315.37985283827965</v>
      </c>
      <c r="K37" s="48">
        <f>K36*(1+Parameters!$B$24)</f>
        <v>4730.697792574194</v>
      </c>
      <c r="L37" s="49">
        <f>L36*(1+Parameters!$B$24)</f>
        <v>394.22481604784957</v>
      </c>
      <c r="M37" s="2">
        <f>M36*(1+Parameters!$B$25)</f>
        <v>460.7285633876719</v>
      </c>
      <c r="N37" s="2">
        <f>N36*(1+Parameters!$B$25)</f>
        <v>12286.095023671249</v>
      </c>
      <c r="O37" s="47">
        <f t="shared" si="0"/>
        <v>78.844963209569912</v>
      </c>
      <c r="P37" s="48">
        <f t="shared" si="4"/>
        <v>776.10841622595149</v>
      </c>
      <c r="Q37" s="48">
        <f t="shared" si="4"/>
        <v>17016.792816245441</v>
      </c>
      <c r="R37" s="49">
        <f t="shared" si="5"/>
        <v>394.22481604784957</v>
      </c>
      <c r="S37" s="4">
        <f t="shared" si="6"/>
        <v>29035584.855215017</v>
      </c>
      <c r="T37" s="4">
        <f t="shared" si="7"/>
        <v>59053588.21276921</v>
      </c>
      <c r="U37" s="4">
        <f t="shared" si="8"/>
        <v>476432059.02313197</v>
      </c>
      <c r="V37" s="4">
        <f t="shared" si="9"/>
        <v>208013168.82126024</v>
      </c>
      <c r="W37" s="39">
        <f t="shared" si="10"/>
        <v>772534400.9123764</v>
      </c>
      <c r="X37">
        <f>X36/(1+Parameters!$B$26)</f>
        <v>0.39012147434412264</v>
      </c>
      <c r="Y37" s="4">
        <f t="shared" si="11"/>
        <v>301382259.4654898</v>
      </c>
      <c r="Z37" s="7">
        <f t="shared" si="12"/>
        <v>638.05013041580867</v>
      </c>
    </row>
    <row r="38" spans="2:26" x14ac:dyDescent="0.25">
      <c r="B38">
        <v>25</v>
      </c>
      <c r="C38" s="39" cm="1">
        <f t="array" ref="C38">SUMPRODUCT($C37:$F37,TRANSPOSE(Parameters!C$6:C$9))</f>
        <v>343906.97927161545</v>
      </c>
      <c r="D38" s="40" cm="1">
        <f t="array" ref="D38">SUMPRODUCT($C37:$F37,TRANSPOSE(Parameters!D$6:D$9))</f>
        <v>71057.228503726452</v>
      </c>
      <c r="E38" s="40" cm="1">
        <f t="array" ref="E38">SUMPRODUCT($C37:$F37,TRANSPOSE(Parameters!E$6:E$9))</f>
        <v>26146.143004694597</v>
      </c>
      <c r="F38" s="41" cm="1">
        <f t="array" ref="F38">SUMPRODUCT($C37:$F37,TRANSPOSE(Parameters!F$6:F$9))</f>
        <v>558889.64921996393</v>
      </c>
      <c r="G38" s="4">
        <f t="shared" si="2"/>
        <v>441110.35078003653</v>
      </c>
      <c r="H38" s="4">
        <f t="shared" si="3"/>
        <v>15352.108439403004</v>
      </c>
      <c r="I38" s="47">
        <f>I37*(1+Parameters!$B$24)</f>
        <v>80.421862473761308</v>
      </c>
      <c r="J38" s="48">
        <f>J37*(1+Parameters!$B$24)</f>
        <v>321.68744989504523</v>
      </c>
      <c r="K38" s="48">
        <f>K37*(1+Parameters!$B$24)</f>
        <v>4825.3117484256782</v>
      </c>
      <c r="L38" s="49">
        <f>L37*(1+Parameters!$B$24)</f>
        <v>402.10931236880657</v>
      </c>
      <c r="M38" s="2">
        <f>M37*(1+Parameters!$B$25)</f>
        <v>483.76499155705551</v>
      </c>
      <c r="N38" s="2">
        <f>N37*(1+Parameters!$B$25)</f>
        <v>12900.399774854812</v>
      </c>
      <c r="O38" s="47">
        <f t="shared" si="0"/>
        <v>80.421862473761308</v>
      </c>
      <c r="P38" s="48">
        <f t="shared" si="4"/>
        <v>805.45244145210074</v>
      </c>
      <c r="Q38" s="48">
        <f t="shared" si="4"/>
        <v>17725.71152328049</v>
      </c>
      <c r="R38" s="49">
        <f t="shared" si="5"/>
        <v>402.10931236880657</v>
      </c>
      <c r="S38" s="4">
        <f t="shared" si="6"/>
        <v>28620217.71370374</v>
      </c>
      <c r="T38" s="4">
        <f t="shared" si="7"/>
        <v>59225124.674142361</v>
      </c>
      <c r="U38" s="4">
        <f t="shared" si="8"/>
        <v>479588903.76080865</v>
      </c>
      <c r="V38" s="4">
        <f t="shared" si="9"/>
        <v>218561506.76990351</v>
      </c>
      <c r="W38" s="39">
        <f t="shared" si="10"/>
        <v>785995752.91855824</v>
      </c>
      <c r="X38">
        <f>X37/(1+Parameters!$B$26)</f>
        <v>0.37511680225396404</v>
      </c>
      <c r="Y38" s="4">
        <f t="shared" si="11"/>
        <v>294840213.42000639</v>
      </c>
      <c r="Z38" s="7">
        <f t="shared" si="12"/>
        <v>645.92434156401259</v>
      </c>
    </row>
    <row r="39" spans="2:26" x14ac:dyDescent="0.25">
      <c r="B39">
        <v>26</v>
      </c>
      <c r="C39" s="39" cm="1">
        <f t="array" ref="C39">SUMPRODUCT($C38:$F38,TRANSPOSE(Parameters!C$6:C$9))</f>
        <v>332340.42624579137</v>
      </c>
      <c r="D39" s="40" cm="1">
        <f t="array" ref="D39">SUMPRODUCT($C38:$F38,TRANSPOSE(Parameters!D$6:D$9))</f>
        <v>68667.37528500476</v>
      </c>
      <c r="E39" s="40" cm="1">
        <f t="array" ref="E39">SUMPRODUCT($C38:$F38,TRANSPOSE(Parameters!E$6:E$9))</f>
        <v>25266.775129929487</v>
      </c>
      <c r="F39" s="41" cm="1">
        <f t="array" ref="F39">SUMPRODUCT($C38:$F38,TRANSPOSE(Parameters!F$6:F$9))</f>
        <v>573725.42333927483</v>
      </c>
      <c r="G39" s="4">
        <f t="shared" si="2"/>
        <v>426274.57666072558</v>
      </c>
      <c r="H39" s="4">
        <f t="shared" si="3"/>
        <v>14835.774119310896</v>
      </c>
      <c r="I39" s="47">
        <f>I38*(1+Parameters!$B$24)</f>
        <v>82.030299723236539</v>
      </c>
      <c r="J39" s="48">
        <f>J38*(1+Parameters!$B$24)</f>
        <v>328.12119889294615</v>
      </c>
      <c r="K39" s="48">
        <f>K38*(1+Parameters!$B$24)</f>
        <v>4921.8179833941922</v>
      </c>
      <c r="L39" s="49">
        <f>L38*(1+Parameters!$B$24)</f>
        <v>410.15149861618272</v>
      </c>
      <c r="M39" s="2">
        <f>M38*(1+Parameters!$B$25)</f>
        <v>507.9532411349083</v>
      </c>
      <c r="N39" s="2">
        <f>N38*(1+Parameters!$B$25)</f>
        <v>13545.419763597552</v>
      </c>
      <c r="O39" s="47">
        <f t="shared" si="0"/>
        <v>82.030299723236539</v>
      </c>
      <c r="P39" s="48">
        <f t="shared" si="4"/>
        <v>836.07444002785451</v>
      </c>
      <c r="Q39" s="48">
        <f t="shared" si="4"/>
        <v>18467.237746991745</v>
      </c>
      <c r="R39" s="49">
        <f t="shared" si="5"/>
        <v>410.15149861618272</v>
      </c>
      <c r="S39" s="4">
        <f t="shared" si="6"/>
        <v>28210792.586563509</v>
      </c>
      <c r="T39" s="4">
        <f t="shared" si="7"/>
        <v>59409132.531184398</v>
      </c>
      <c r="U39" s="4">
        <f t="shared" si="8"/>
        <v>482847039.03454024</v>
      </c>
      <c r="V39" s="4">
        <f t="shared" si="9"/>
        <v>229229427.18864089</v>
      </c>
      <c r="W39" s="39">
        <f t="shared" si="10"/>
        <v>799696391.34092903</v>
      </c>
      <c r="X39">
        <f>X38/(1+Parameters!$B$26)</f>
        <v>0.3606892329365039</v>
      </c>
      <c r="Y39" s="4">
        <f t="shared" si="11"/>
        <v>288441877.97484994</v>
      </c>
      <c r="Z39" s="7">
        <f t="shared" si="12"/>
        <v>653.89959103155115</v>
      </c>
    </row>
    <row r="40" spans="2:26" x14ac:dyDescent="0.25">
      <c r="B40">
        <v>27</v>
      </c>
      <c r="C40" s="39" cm="1">
        <f t="array" ref="C40">SUMPRODUCT($C39:$F39,TRANSPOSE(Parameters!C$6:C$9))</f>
        <v>321162.88872987608</v>
      </c>
      <c r="D40" s="40" cm="1">
        <f t="array" ref="D40">SUMPRODUCT($C39:$F39,TRANSPOSE(Parameters!D$6:D$9))</f>
        <v>66357.899510309464</v>
      </c>
      <c r="E40" s="40" cm="1">
        <f t="array" ref="E40">SUMPRODUCT($C39:$F39,TRANSPOSE(Parameters!E$6:E$9))</f>
        <v>24416.98285485306</v>
      </c>
      <c r="F40" s="41" cm="1">
        <f t="array" ref="F40">SUMPRODUCT($C39:$F39,TRANSPOSE(Parameters!F$6:F$9))</f>
        <v>588062.22890496184</v>
      </c>
      <c r="G40" s="4">
        <f t="shared" si="2"/>
        <v>411937.77109503857</v>
      </c>
      <c r="H40" s="4">
        <f t="shared" si="3"/>
        <v>14336.805565687013</v>
      </c>
      <c r="I40" s="47">
        <f>I39*(1+Parameters!$B$24)</f>
        <v>83.670905717701274</v>
      </c>
      <c r="J40" s="48">
        <f>J39*(1+Parameters!$B$24)</f>
        <v>334.6836228708051</v>
      </c>
      <c r="K40" s="48">
        <f>K39*(1+Parameters!$B$24)</f>
        <v>5020.2543430620763</v>
      </c>
      <c r="L40" s="49">
        <f>L39*(1+Parameters!$B$24)</f>
        <v>418.35452858850635</v>
      </c>
      <c r="M40" s="2">
        <f>M39*(1+Parameters!$B$25)</f>
        <v>533.35090319165374</v>
      </c>
      <c r="N40" s="2">
        <f>N39*(1+Parameters!$B$25)</f>
        <v>14222.690751777431</v>
      </c>
      <c r="O40" s="47">
        <f t="shared" si="0"/>
        <v>83.670905717701274</v>
      </c>
      <c r="P40" s="48">
        <f t="shared" si="4"/>
        <v>868.03452606245878</v>
      </c>
      <c r="Q40" s="48">
        <f t="shared" si="4"/>
        <v>19242.945094839506</v>
      </c>
      <c r="R40" s="49">
        <f t="shared" si="5"/>
        <v>418.35452858850635</v>
      </c>
      <c r="S40" s="4">
        <f t="shared" si="6"/>
        <v>27807224.470592264</v>
      </c>
      <c r="T40" s="4">
        <f t="shared" si="7"/>
        <v>59605652.561472103</v>
      </c>
      <c r="U40" s="4">
        <f t="shared" si="8"/>
        <v>486207166.54888946</v>
      </c>
      <c r="V40" s="4">
        <f t="shared" si="9"/>
        <v>240020629.02034357</v>
      </c>
      <c r="W40" s="39">
        <f t="shared" si="10"/>
        <v>813640672.60129738</v>
      </c>
      <c r="X40">
        <f>X39/(1+Parameters!$B$26)</f>
        <v>0.34681657013125372</v>
      </c>
      <c r="Y40" s="4">
        <f t="shared" si="11"/>
        <v>282184067.39086831</v>
      </c>
      <c r="Z40" s="7">
        <f t="shared" si="12"/>
        <v>661.97723918088661</v>
      </c>
    </row>
    <row r="41" spans="2:26" x14ac:dyDescent="0.25">
      <c r="B41">
        <v>28</v>
      </c>
      <c r="C41" s="39" cm="1">
        <f t="array" ref="C41">SUMPRODUCT($C40:$F40,TRANSPOSE(Parameters!C$6:C$9))</f>
        <v>310361.28304486093</v>
      </c>
      <c r="D41" s="40" cm="1">
        <f t="array" ref="D41">SUMPRODUCT($C40:$F40,TRANSPOSE(Parameters!D$6:D$9))</f>
        <v>64126.097861524388</v>
      </c>
      <c r="E41" s="40" cm="1">
        <f t="array" ref="E41">SUMPRODUCT($C40:$F40,TRANSPOSE(Parameters!E$6:E$9))</f>
        <v>23595.771469383148</v>
      </c>
      <c r="F41" s="41" cm="1">
        <f t="array" ref="F41">SUMPRODUCT($C40:$F40,TRANSPOSE(Parameters!F$6:F$9))</f>
        <v>601916.84762423194</v>
      </c>
      <c r="G41" s="4">
        <f t="shared" si="2"/>
        <v>398083.15237576846</v>
      </c>
      <c r="H41" s="4">
        <f t="shared" si="3"/>
        <v>13854.618719270104</v>
      </c>
      <c r="I41" s="47">
        <f>I40*(1+Parameters!$B$24)</f>
        <v>85.344323832055295</v>
      </c>
      <c r="J41" s="48">
        <f>J40*(1+Parameters!$B$24)</f>
        <v>341.37729532822118</v>
      </c>
      <c r="K41" s="48">
        <f>K40*(1+Parameters!$B$24)</f>
        <v>5120.6594299233175</v>
      </c>
      <c r="L41" s="49">
        <f>L40*(1+Parameters!$B$24)</f>
        <v>426.72161916027648</v>
      </c>
      <c r="M41" s="2">
        <f>M40*(1+Parameters!$B$25)</f>
        <v>560.01844835123643</v>
      </c>
      <c r="N41" s="2">
        <f>N40*(1+Parameters!$B$25)</f>
        <v>14933.825289366303</v>
      </c>
      <c r="O41" s="47">
        <f t="shared" si="0"/>
        <v>85.344323832055295</v>
      </c>
      <c r="P41" s="48">
        <f t="shared" si="4"/>
        <v>901.39574367945761</v>
      </c>
      <c r="Q41" s="48">
        <f t="shared" si="4"/>
        <v>20054.48471928962</v>
      </c>
      <c r="R41" s="49">
        <f t="shared" si="5"/>
        <v>426.72161916027648</v>
      </c>
      <c r="S41" s="4">
        <f t="shared" si="6"/>
        <v>27409429.578600887</v>
      </c>
      <c r="T41" s="4">
        <f t="shared" si="7"/>
        <v>59814728.178102113</v>
      </c>
      <c r="U41" s="4">
        <f t="shared" si="8"/>
        <v>489670009.55380732</v>
      </c>
      <c r="V41" s="4">
        <f t="shared" si="9"/>
        <v>250938866.48532647</v>
      </c>
      <c r="W41" s="39">
        <f t="shared" si="10"/>
        <v>827833033.79583669</v>
      </c>
      <c r="X41">
        <f>X40/(1+Parameters!$B$26)</f>
        <v>0.33347747128005162</v>
      </c>
      <c r="Y41" s="4">
        <f t="shared" si="11"/>
        <v>276063666.75232911</v>
      </c>
      <c r="Z41" s="7">
        <f t="shared" si="12"/>
        <v>670.15866502962217</v>
      </c>
    </row>
    <row r="42" spans="2:26" x14ac:dyDescent="0.25">
      <c r="B42">
        <v>29</v>
      </c>
      <c r="C42" s="39" cm="1">
        <f t="array" ref="C42">SUMPRODUCT($C41:$F41,TRANSPOSE(Parameters!C$6:C$9))</f>
        <v>299922.96555243951</v>
      </c>
      <c r="D42" s="40" cm="1">
        <f t="array" ref="D42">SUMPRODUCT($C41:$F41,TRANSPOSE(Parameters!D$6:D$9))</f>
        <v>61969.357940675975</v>
      </c>
      <c r="E42" s="40" cm="1">
        <f t="array" ref="E42">SUMPRODUCT($C41:$F41,TRANSPOSE(Parameters!E$6:E$9))</f>
        <v>22802.179718313211</v>
      </c>
      <c r="F42" s="41" cm="1">
        <f t="array" ref="F42">SUMPRODUCT($C41:$F41,TRANSPOSE(Parameters!F$6:F$9))</f>
        <v>615305.49678857171</v>
      </c>
      <c r="G42" s="4">
        <f t="shared" si="2"/>
        <v>384694.5032114287</v>
      </c>
      <c r="H42" s="4">
        <f t="shared" si="3"/>
        <v>13388.64916433976</v>
      </c>
      <c r="I42" s="47">
        <f>I41*(1+Parameters!$B$24)</f>
        <v>87.051210308696398</v>
      </c>
      <c r="J42" s="48">
        <f>J41*(1+Parameters!$B$24)</f>
        <v>348.20484123478559</v>
      </c>
      <c r="K42" s="48">
        <f>K41*(1+Parameters!$B$24)</f>
        <v>5223.0726185217836</v>
      </c>
      <c r="L42" s="49">
        <f>L41*(1+Parameters!$B$24)</f>
        <v>435.25605154348199</v>
      </c>
      <c r="M42" s="2">
        <f>M41*(1+Parameters!$B$25)</f>
        <v>588.01937076879824</v>
      </c>
      <c r="N42" s="2">
        <f>N41*(1+Parameters!$B$25)</f>
        <v>15680.516553834619</v>
      </c>
      <c r="O42" s="47">
        <f t="shared" si="0"/>
        <v>87.051210308696398</v>
      </c>
      <c r="P42" s="48">
        <f t="shared" si="4"/>
        <v>936.22421200358383</v>
      </c>
      <c r="Q42" s="48">
        <f t="shared" si="4"/>
        <v>20903.589172356402</v>
      </c>
      <c r="R42" s="49">
        <f t="shared" si="5"/>
        <v>435.25605154348199</v>
      </c>
      <c r="S42" s="4">
        <f t="shared" si="6"/>
        <v>27017325.32201504</v>
      </c>
      <c r="T42" s="4">
        <f t="shared" si="7"/>
        <v>60036405.43927037</v>
      </c>
      <c r="U42" s="4">
        <f t="shared" si="8"/>
        <v>493236313.0007937</v>
      </c>
      <c r="V42" s="4">
        <f t="shared" si="9"/>
        <v>261987950.45442289</v>
      </c>
      <c r="W42" s="39">
        <f t="shared" si="10"/>
        <v>842277994.21650195</v>
      </c>
      <c r="X42">
        <f>X41/(1+Parameters!$B$26)</f>
        <v>0.32065141469235731</v>
      </c>
      <c r="Y42" s="4">
        <f t="shared" si="11"/>
        <v>270077630.4097625</v>
      </c>
      <c r="Z42" s="7">
        <f t="shared" si="12"/>
        <v>678.445266517645</v>
      </c>
    </row>
    <row r="43" spans="2:26" x14ac:dyDescent="0.25">
      <c r="B43">
        <v>30</v>
      </c>
      <c r="C43" s="39" cm="1">
        <f t="array" ref="C43">SUMPRODUCT($C42:$F42,TRANSPOSE(Parameters!C$6:C$9))</f>
        <v>289835.71785520558</v>
      </c>
      <c r="D43" s="40" cm="1">
        <f t="array" ref="D43">SUMPRODUCT($C42:$F42,TRANSPOSE(Parameters!D$6:D$9))</f>
        <v>59885.155212036225</v>
      </c>
      <c r="E43" s="40" cm="1">
        <f t="array" ref="E43">SUMPRODUCT($C42:$F42,TRANSPOSE(Parameters!E$6:E$9))</f>
        <v>22035.278676134745</v>
      </c>
      <c r="F43" s="41" cm="1">
        <f t="array" ref="F43">SUMPRODUCT($C42:$F42,TRANSPOSE(Parameters!F$6:F$9))</f>
        <v>628243.84825662384</v>
      </c>
      <c r="G43" s="4">
        <f t="shared" si="2"/>
        <v>371756.15174337657</v>
      </c>
      <c r="H43" s="4">
        <f t="shared" si="3"/>
        <v>12938.351468052133</v>
      </c>
      <c r="I43" s="47">
        <f>I42*(1+Parameters!$B$24)</f>
        <v>88.79223451487033</v>
      </c>
      <c r="J43" s="48">
        <f>J42*(1+Parameters!$B$24)</f>
        <v>355.16893805948132</v>
      </c>
      <c r="K43" s="48">
        <f>K42*(1+Parameters!$B$24)</f>
        <v>5327.5340708922195</v>
      </c>
      <c r="L43" s="49">
        <f>L42*(1+Parameters!$B$24)</f>
        <v>443.96117257435162</v>
      </c>
      <c r="M43" s="2">
        <f>M42*(1+Parameters!$B$25)</f>
        <v>617.42033930723812</v>
      </c>
      <c r="N43" s="2">
        <f>N42*(1+Parameters!$B$25)</f>
        <v>16464.542381526349</v>
      </c>
      <c r="O43" s="47">
        <f t="shared" si="0"/>
        <v>88.79223451487033</v>
      </c>
      <c r="P43" s="48">
        <f t="shared" si="4"/>
        <v>972.58927736671944</v>
      </c>
      <c r="Q43" s="48">
        <f t="shared" si="4"/>
        <v>21792.076452418569</v>
      </c>
      <c r="R43" s="49">
        <f t="shared" si="5"/>
        <v>443.96117257435162</v>
      </c>
      <c r="S43" s="4">
        <f t="shared" si="6"/>
        <v>26630830.293727584</v>
      </c>
      <c r="T43" s="4">
        <f t="shared" si="7"/>
        <v>60270733.058401622</v>
      </c>
      <c r="U43" s="4">
        <f t="shared" si="8"/>
        <v>496906843.7032696</v>
      </c>
      <c r="V43" s="4">
        <f t="shared" si="9"/>
        <v>273171749.84569824</v>
      </c>
      <c r="W43" s="39">
        <f t="shared" si="10"/>
        <v>856980156.90109706</v>
      </c>
      <c r="X43">
        <f>X42/(1+Parameters!$B$26)</f>
        <v>0.3083186679734205</v>
      </c>
      <c r="Y43" s="4">
        <f t="shared" si="11"/>
        <v>264222980.45539916</v>
      </c>
      <c r="Z43" s="7">
        <f t="shared" si="12"/>
        <v>686.8384607777507</v>
      </c>
    </row>
    <row r="44" spans="2:26" x14ac:dyDescent="0.25">
      <c r="W44" s="2"/>
      <c r="Y44" s="2"/>
    </row>
    <row r="45" spans="2:26" x14ac:dyDescent="0.25">
      <c r="G45" s="5"/>
      <c r="W45" s="2"/>
      <c r="Y45" s="2"/>
      <c r="Z45" s="7"/>
    </row>
  </sheetData>
  <mergeCells count="8">
    <mergeCell ref="Y11:Y12"/>
    <mergeCell ref="Z11:Z12"/>
    <mergeCell ref="I11:L11"/>
    <mergeCell ref="M11:N11"/>
    <mergeCell ref="O11:R11"/>
    <mergeCell ref="S11:V11"/>
    <mergeCell ref="W11:W12"/>
    <mergeCell ref="X11:X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6DA7-094B-4CF8-B801-B624C6E22340}">
  <dimension ref="A1:Z45"/>
  <sheetViews>
    <sheetView workbookViewId="0"/>
  </sheetViews>
  <sheetFormatPr defaultRowHeight="12.5" x14ac:dyDescent="0.25"/>
  <cols>
    <col min="3" max="6" width="12.81640625" bestFit="1" customWidth="1"/>
    <col min="7" max="7" width="14.1796875" bestFit="1" customWidth="1"/>
    <col min="8" max="8" width="14.1796875" customWidth="1"/>
    <col min="9" max="13" width="9.26953125" bestFit="1" customWidth="1"/>
    <col min="14" max="14" width="10.26953125" bestFit="1" customWidth="1"/>
    <col min="15" max="16" width="9.26953125" bestFit="1" customWidth="1"/>
    <col min="17" max="17" width="10.26953125" bestFit="1" customWidth="1"/>
    <col min="18" max="18" width="9.26953125" bestFit="1" customWidth="1"/>
    <col min="19" max="19" width="14" bestFit="1" customWidth="1"/>
    <col min="20" max="20" width="15" bestFit="1" customWidth="1"/>
    <col min="21" max="21" width="16.54296875" bestFit="1" customWidth="1"/>
    <col min="22" max="22" width="14" bestFit="1" customWidth="1"/>
    <col min="23" max="23" width="17.7265625" bestFit="1" customWidth="1"/>
    <col min="24" max="24" width="10" customWidth="1"/>
    <col min="25" max="25" width="17.7265625" bestFit="1" customWidth="1"/>
    <col min="26" max="26" width="15.1796875" bestFit="1" customWidth="1"/>
    <col min="27" max="27" width="10" bestFit="1" customWidth="1"/>
  </cols>
  <sheetData>
    <row r="1" spans="1:26" ht="13" x14ac:dyDescent="0.3">
      <c r="A1" s="8" t="s">
        <v>84</v>
      </c>
    </row>
    <row r="3" spans="1:26" ht="13" x14ac:dyDescent="0.3">
      <c r="A3" s="50" t="s">
        <v>92</v>
      </c>
    </row>
    <row r="5" spans="1:26" x14ac:dyDescent="0.25">
      <c r="C5" s="14" t="s">
        <v>54</v>
      </c>
    </row>
    <row r="8" spans="1:26" ht="13" x14ac:dyDescent="0.3">
      <c r="Y8" s="8" t="s">
        <v>53</v>
      </c>
    </row>
    <row r="9" spans="1:26" ht="13" x14ac:dyDescent="0.3">
      <c r="G9" s="8" t="s">
        <v>100</v>
      </c>
      <c r="Y9" s="5">
        <f>SUM(Y13:Y43)</f>
        <v>11545746015.438751</v>
      </c>
    </row>
    <row r="10" spans="1:26" x14ac:dyDescent="0.25">
      <c r="G10" s="5">
        <f>SUM(G14:G43)</f>
        <v>20149311.592609875</v>
      </c>
      <c r="Y10" s="5"/>
    </row>
    <row r="11" spans="1:26" x14ac:dyDescent="0.25">
      <c r="B11" s="31"/>
      <c r="C11" s="33"/>
      <c r="D11" s="31"/>
      <c r="E11" s="31"/>
      <c r="F11" s="34"/>
      <c r="G11" s="31"/>
      <c r="H11" s="31"/>
      <c r="I11" s="61" t="s">
        <v>99</v>
      </c>
      <c r="J11" s="60"/>
      <c r="K11" s="60"/>
      <c r="L11" s="62"/>
      <c r="M11" s="60" t="s">
        <v>14</v>
      </c>
      <c r="N11" s="60"/>
      <c r="O11" s="61" t="s">
        <v>15</v>
      </c>
      <c r="P11" s="60"/>
      <c r="Q11" s="60"/>
      <c r="R11" s="62"/>
      <c r="S11" s="60" t="s">
        <v>59</v>
      </c>
      <c r="T11" s="60"/>
      <c r="U11" s="60"/>
      <c r="V11" s="60"/>
      <c r="W11" s="61" t="s">
        <v>11</v>
      </c>
      <c r="X11" s="60" t="s">
        <v>0</v>
      </c>
      <c r="Y11" s="58" t="s">
        <v>17</v>
      </c>
      <c r="Z11" s="56" t="s">
        <v>83</v>
      </c>
    </row>
    <row r="12" spans="1:26" x14ac:dyDescent="0.25">
      <c r="B12" s="32" t="s">
        <v>10</v>
      </c>
      <c r="C12" s="25" t="s">
        <v>5</v>
      </c>
      <c r="D12" s="32" t="s">
        <v>91</v>
      </c>
      <c r="E12" s="32" t="s">
        <v>9</v>
      </c>
      <c r="F12" s="35" t="s">
        <v>6</v>
      </c>
      <c r="G12" s="32" t="s">
        <v>13</v>
      </c>
      <c r="H12" s="32" t="s">
        <v>38</v>
      </c>
      <c r="I12" s="25" t="s">
        <v>1</v>
      </c>
      <c r="J12" s="32" t="s">
        <v>3</v>
      </c>
      <c r="K12" s="32" t="s">
        <v>18</v>
      </c>
      <c r="L12" s="35" t="s">
        <v>2</v>
      </c>
      <c r="M12" s="32" t="s">
        <v>3</v>
      </c>
      <c r="N12" s="32" t="s">
        <v>18</v>
      </c>
      <c r="O12" s="25" t="s">
        <v>1</v>
      </c>
      <c r="P12" s="32" t="s">
        <v>3</v>
      </c>
      <c r="Q12" s="32" t="s">
        <v>18</v>
      </c>
      <c r="R12" s="35" t="s">
        <v>2</v>
      </c>
      <c r="S12" s="32" t="s">
        <v>1</v>
      </c>
      <c r="T12" s="32" t="s">
        <v>3</v>
      </c>
      <c r="U12" s="32" t="s">
        <v>18</v>
      </c>
      <c r="V12" s="32" t="s">
        <v>2</v>
      </c>
      <c r="W12" s="54"/>
      <c r="X12" s="63"/>
      <c r="Y12" s="59"/>
      <c r="Z12" s="57"/>
    </row>
    <row r="13" spans="1:26" x14ac:dyDescent="0.25">
      <c r="B13">
        <v>0</v>
      </c>
      <c r="C13" s="36">
        <f>Parameters!B12</f>
        <v>1000000</v>
      </c>
      <c r="D13" s="37">
        <f>Parameters!C12</f>
        <v>0</v>
      </c>
      <c r="E13" s="37">
        <f>Parameters!D12</f>
        <v>0</v>
      </c>
      <c r="F13" s="38">
        <f>Parameters!E12</f>
        <v>0</v>
      </c>
      <c r="G13" s="4">
        <f>SUM(C13:E13)</f>
        <v>1000000</v>
      </c>
      <c r="H13" s="13">
        <f>F13</f>
        <v>0</v>
      </c>
      <c r="I13" s="24"/>
      <c r="J13" s="42"/>
      <c r="K13" s="42"/>
      <c r="L13" s="43"/>
      <c r="O13" s="24"/>
      <c r="P13" s="42"/>
      <c r="Q13" s="42"/>
      <c r="R13" s="43"/>
      <c r="W13" s="47">
        <f>C13*O13+D13*P13+E13*Q13+H13*R13</f>
        <v>0</v>
      </c>
      <c r="X13" s="21">
        <v>1</v>
      </c>
      <c r="Y13" s="4">
        <f>W13*X13</f>
        <v>0</v>
      </c>
      <c r="Z13" s="7"/>
    </row>
    <row r="14" spans="1:26" x14ac:dyDescent="0.25">
      <c r="B14">
        <v>1</v>
      </c>
      <c r="C14" s="39" cm="1">
        <f t="array" ref="C14">SUMPRODUCT($C13:$F13,TRANSPOSE(Parameters!C$6:C$9))+($B14-1)*SUMPRODUCT($C13:$F13,TRANSPOSE(Parameters!C$32:C$35))</f>
        <v>800000</v>
      </c>
      <c r="D14" s="40" cm="1">
        <f t="array" ref="D14">SUMPRODUCT($C13:$F13,TRANSPOSE(Parameters!D$6:D$9))+($B14-1)*SUMPRODUCT($C13:$F13,TRANSPOSE(Parameters!D$32:D$35))</f>
        <v>160000</v>
      </c>
      <c r="E14" s="40" cm="1">
        <f t="array" ref="E14">SUMPRODUCT($C13:$F13,TRANSPOSE(Parameters!E$6:E$9))+($B14-1)*SUMPRODUCT($C13:$F13,TRANSPOSE(Parameters!E$32:E$35))</f>
        <v>30000</v>
      </c>
      <c r="F14" s="41" cm="1">
        <f t="array" ref="F14">SUMPRODUCT($C13:$F13,TRANSPOSE(Parameters!F$6:F$9))+($B14-1)*SUMPRODUCT($C13:$F13,TRANSPOSE(Parameters!F$32:F$35))</f>
        <v>10000</v>
      </c>
      <c r="G14" s="4">
        <f>SUM(C14:E14)</f>
        <v>990000</v>
      </c>
      <c r="H14" s="4">
        <f>F14-F13</f>
        <v>10000</v>
      </c>
      <c r="I14" s="44">
        <f>Parameters!B15</f>
        <v>50</v>
      </c>
      <c r="J14" s="45">
        <f>Parameters!B16</f>
        <v>200</v>
      </c>
      <c r="K14" s="45">
        <f>Parameters!B17</f>
        <v>3000</v>
      </c>
      <c r="L14" s="46">
        <f>Parameters!B18</f>
        <v>250</v>
      </c>
      <c r="M14" s="19">
        <f>Parameters!B37</f>
        <v>250</v>
      </c>
      <c r="N14" s="19">
        <f>Parameters!B38</f>
        <v>6000</v>
      </c>
      <c r="O14" s="47">
        <f t="shared" ref="O14:O43" si="0">I14</f>
        <v>50</v>
      </c>
      <c r="P14" s="48">
        <f>J14+M14</f>
        <v>450</v>
      </c>
      <c r="Q14" s="48">
        <f>K14+N14</f>
        <v>9000</v>
      </c>
      <c r="R14" s="49">
        <f>L14</f>
        <v>250</v>
      </c>
      <c r="S14" s="4">
        <f>O14*C13</f>
        <v>50000000</v>
      </c>
      <c r="T14" s="4">
        <f t="shared" ref="T14:V14" si="1">P14*D13</f>
        <v>0</v>
      </c>
      <c r="U14" s="4">
        <f t="shared" si="1"/>
        <v>0</v>
      </c>
      <c r="V14" s="4">
        <f t="shared" si="1"/>
        <v>0</v>
      </c>
      <c r="W14" s="39">
        <f>S14+T14+U14+V14</f>
        <v>50000000</v>
      </c>
      <c r="X14">
        <f>1/(1+Parameters!$B$26)</f>
        <v>0.96153846153846145</v>
      </c>
      <c r="Y14" s="4">
        <f>W14*X14</f>
        <v>48076923.076923072</v>
      </c>
      <c r="Z14" s="22">
        <f>Y14/G13</f>
        <v>48.076923076923073</v>
      </c>
    </row>
    <row r="15" spans="1:26" x14ac:dyDescent="0.25">
      <c r="B15">
        <v>2</v>
      </c>
      <c r="C15" s="39" cm="1">
        <f t="array" ref="C15">SUMPRODUCT($C14:$F14,TRANSPOSE(Parameters!C$6:C$9))+($B15-1)*SUMPRODUCT($C14:$F14,TRANSPOSE(Parameters!C$32:C$35))</f>
        <v>766059</v>
      </c>
      <c r="D15" s="40" cm="1">
        <f t="array" ref="D15">SUMPRODUCT($C14:$F14,TRANSPOSE(Parameters!D$6:D$9))+($B15-1)*SUMPRODUCT($C14:$F14,TRANSPOSE(Parameters!D$32:D$35))</f>
        <v>150650</v>
      </c>
      <c r="E15" s="40" cm="1">
        <f t="array" ref="E15">SUMPRODUCT($C14:$F14,TRANSPOSE(Parameters!E$6:E$9))+($B15-1)*SUMPRODUCT($C14:$F14,TRANSPOSE(Parameters!E$32:E$35))</f>
        <v>48442.2</v>
      </c>
      <c r="F15" s="41" cm="1">
        <f t="array" ref="F15">SUMPRODUCT($C14:$F14,TRANSPOSE(Parameters!F$6:F$9))+($B15-1)*SUMPRODUCT($C14:$F14,TRANSPOSE(Parameters!F$32:F$35))</f>
        <v>34848.800000000003</v>
      </c>
      <c r="G15" s="4">
        <f t="shared" ref="G15:G43" si="2">SUM(C15:E15)</f>
        <v>965151.2</v>
      </c>
      <c r="H15" s="4">
        <f t="shared" ref="H15:H43" si="3">F15-F14</f>
        <v>24848.800000000003</v>
      </c>
      <c r="I15" s="47">
        <f>I14*(1+Parameters!$B$24)</f>
        <v>51</v>
      </c>
      <c r="J15" s="48">
        <f>J14*(1+Parameters!$B$24)</f>
        <v>204</v>
      </c>
      <c r="K15" s="48">
        <f>K14*(1+Parameters!$B$24)</f>
        <v>3060</v>
      </c>
      <c r="L15" s="49">
        <f>L14*(1+Parameters!$B$24)</f>
        <v>255</v>
      </c>
      <c r="M15" s="2">
        <f>M14*(1+Parameters!$B$25)</f>
        <v>262.5</v>
      </c>
      <c r="N15" s="2">
        <f>N14*(1+Parameters!$B$25)</f>
        <v>6300</v>
      </c>
      <c r="O15" s="47">
        <f t="shared" si="0"/>
        <v>51</v>
      </c>
      <c r="P15" s="48">
        <f t="shared" ref="P15:Q43" si="4">J15+M15</f>
        <v>466.5</v>
      </c>
      <c r="Q15" s="48">
        <f t="shared" si="4"/>
        <v>9360</v>
      </c>
      <c r="R15" s="49">
        <f t="shared" ref="R15:R43" si="5">L15</f>
        <v>255</v>
      </c>
      <c r="S15" s="4">
        <f t="shared" ref="S15:S43" si="6">O15*C14</f>
        <v>40800000</v>
      </c>
      <c r="T15" s="4">
        <f t="shared" ref="T15:T43" si="7">P15*D14</f>
        <v>74640000</v>
      </c>
      <c r="U15" s="4">
        <f t="shared" ref="U15:U43" si="8">Q15*E14</f>
        <v>280800000</v>
      </c>
      <c r="V15" s="4">
        <f t="shared" ref="V15:V43" si="9">R15*F14</f>
        <v>2550000</v>
      </c>
      <c r="W15" s="39">
        <f t="shared" ref="W15:W43" si="10">S15+T15+U15+V15</f>
        <v>398790000</v>
      </c>
      <c r="X15">
        <f>X14/(1+Parameters!$B$26)</f>
        <v>0.92455621301775137</v>
      </c>
      <c r="Y15" s="4">
        <f t="shared" ref="Y15:Y43" si="11">W15*X15</f>
        <v>368703772.18934906</v>
      </c>
      <c r="Z15" s="7">
        <f>Y15/G14</f>
        <v>372.42805271651417</v>
      </c>
    </row>
    <row r="16" spans="1:26" x14ac:dyDescent="0.25">
      <c r="B16">
        <v>3</v>
      </c>
      <c r="C16" s="39" cm="1">
        <f t="array" ref="C16">SUMPRODUCT($C15:$F15,TRANSPOSE(Parameters!C$6:C$9))+($B16-1)*SUMPRODUCT($C15:$F15,TRANSPOSE(Parameters!C$32:C$35))</f>
        <v>736103.12959999999</v>
      </c>
      <c r="D16" s="40" cm="1">
        <f t="array" ref="D16">SUMPRODUCT($C15:$F15,TRANSPOSE(Parameters!D$6:D$9))+($B16-1)*SUMPRODUCT($C15:$F15,TRANSPOSE(Parameters!D$32:D$35))</f>
        <v>148153.9828</v>
      </c>
      <c r="E16" s="40" cm="1">
        <f t="array" ref="E16">SUMPRODUCT($C15:$F15,TRANSPOSE(Parameters!E$6:E$9))+($B16-1)*SUMPRODUCT($C15:$F15,TRANSPOSE(Parameters!E$32:E$35))</f>
        <v>51535.128299999997</v>
      </c>
      <c r="F16" s="41" cm="1">
        <f t="array" ref="F16">SUMPRODUCT($C15:$F15,TRANSPOSE(Parameters!F$6:F$9))+($B16-1)*SUMPRODUCT($C15:$F15,TRANSPOSE(Parameters!F$32:F$35))</f>
        <v>64207.759300000005</v>
      </c>
      <c r="G16" s="4">
        <f t="shared" si="2"/>
        <v>935792.24069999997</v>
      </c>
      <c r="H16" s="4">
        <f t="shared" si="3"/>
        <v>29358.959300000002</v>
      </c>
      <c r="I16" s="47">
        <f>I15*(1+Parameters!$B$24)</f>
        <v>52.02</v>
      </c>
      <c r="J16" s="48">
        <f>J15*(1+Parameters!$B$24)</f>
        <v>208.08</v>
      </c>
      <c r="K16" s="48">
        <f>K15*(1+Parameters!$B$24)</f>
        <v>3121.2000000000003</v>
      </c>
      <c r="L16" s="49">
        <f>L15*(1+Parameters!$B$24)</f>
        <v>260.10000000000002</v>
      </c>
      <c r="M16" s="2">
        <f>M15*(1+Parameters!$B$25)</f>
        <v>275.625</v>
      </c>
      <c r="N16" s="2">
        <f>N15*(1+Parameters!$B$25)</f>
        <v>6615</v>
      </c>
      <c r="O16" s="47">
        <f t="shared" si="0"/>
        <v>52.02</v>
      </c>
      <c r="P16" s="48">
        <f t="shared" si="4"/>
        <v>483.70500000000004</v>
      </c>
      <c r="Q16" s="48">
        <f t="shared" si="4"/>
        <v>9736.2000000000007</v>
      </c>
      <c r="R16" s="49">
        <f t="shared" si="5"/>
        <v>260.10000000000002</v>
      </c>
      <c r="S16" s="4">
        <f t="shared" si="6"/>
        <v>39850389.18</v>
      </c>
      <c r="T16" s="4">
        <f t="shared" si="7"/>
        <v>72870158.25</v>
      </c>
      <c r="U16" s="4">
        <f t="shared" si="8"/>
        <v>471642947.63999999</v>
      </c>
      <c r="V16" s="4">
        <f t="shared" si="9"/>
        <v>9064172.8800000008</v>
      </c>
      <c r="W16" s="39">
        <f t="shared" si="10"/>
        <v>593427667.94999993</v>
      </c>
      <c r="X16">
        <f>X15/(1+Parameters!$B$26)</f>
        <v>0.88899635867091475</v>
      </c>
      <c r="Y16" s="4">
        <f t="shared" si="11"/>
        <v>527555035.94212264</v>
      </c>
      <c r="Z16" s="7">
        <f t="shared" ref="Z16:Z43" si="12">Y16/G15</f>
        <v>546.6035124259522</v>
      </c>
    </row>
    <row r="17" spans="2:26" x14ac:dyDescent="0.25">
      <c r="B17">
        <v>4</v>
      </c>
      <c r="C17" s="39" cm="1">
        <f t="array" ref="C17">SUMPRODUCT($C16:$F16,TRANSPOSE(Parameters!C$6:C$9))+($B17-1)*SUMPRODUCT($C16:$F16,TRANSPOSE(Parameters!C$32:C$35))</f>
        <v>712069.41988374991</v>
      </c>
      <c r="D17" s="40" cm="1">
        <f t="array" ref="D17">SUMPRODUCT($C16:$F16,TRANSPOSE(Parameters!D$6:D$9))+($B17-1)*SUMPRODUCT($C16:$F16,TRANSPOSE(Parameters!D$32:D$35))</f>
        <v>143202.54618354002</v>
      </c>
      <c r="E17" s="40" cm="1">
        <f t="array" ref="E17">SUMPRODUCT($C16:$F16,TRANSPOSE(Parameters!E$6:E$9))+($B17-1)*SUMPRODUCT($C16:$F16,TRANSPOSE(Parameters!E$32:E$35))</f>
        <v>50852.859769437993</v>
      </c>
      <c r="F17" s="41" cm="1">
        <f t="array" ref="F17">SUMPRODUCT($C16:$F16,TRANSPOSE(Parameters!F$6:F$9))+($B17-1)*SUMPRODUCT($C16:$F16,TRANSPOSE(Parameters!F$32:F$35))</f>
        <v>93875.174163272008</v>
      </c>
      <c r="G17" s="4">
        <f t="shared" si="2"/>
        <v>906124.82583672798</v>
      </c>
      <c r="H17" s="4">
        <f t="shared" si="3"/>
        <v>29667.414863272003</v>
      </c>
      <c r="I17" s="47">
        <f>I16*(1+Parameters!$B$24)</f>
        <v>53.060400000000001</v>
      </c>
      <c r="J17" s="48">
        <f>J16*(1+Parameters!$B$24)</f>
        <v>212.24160000000001</v>
      </c>
      <c r="K17" s="48">
        <f>K16*(1+Parameters!$B$24)</f>
        <v>3183.6240000000003</v>
      </c>
      <c r="L17" s="49">
        <f>L16*(1+Parameters!$B$24)</f>
        <v>265.30200000000002</v>
      </c>
      <c r="M17" s="2">
        <f>M16*(1+Parameters!$B$25)</f>
        <v>289.40625</v>
      </c>
      <c r="N17" s="2">
        <f>N16*(1+Parameters!$B$25)</f>
        <v>6945.75</v>
      </c>
      <c r="O17" s="47">
        <f t="shared" si="0"/>
        <v>53.060400000000001</v>
      </c>
      <c r="P17" s="48">
        <f t="shared" si="4"/>
        <v>501.64785000000001</v>
      </c>
      <c r="Q17" s="48">
        <f t="shared" si="4"/>
        <v>10129.374</v>
      </c>
      <c r="R17" s="49">
        <f t="shared" si="5"/>
        <v>265.30200000000002</v>
      </c>
      <c r="S17" s="4">
        <f t="shared" si="6"/>
        <v>39057926.497827843</v>
      </c>
      <c r="T17" s="4">
        <f t="shared" si="7"/>
        <v>74321126.940556973</v>
      </c>
      <c r="U17" s="4">
        <f t="shared" si="8"/>
        <v>522018588.68868417</v>
      </c>
      <c r="V17" s="4">
        <f t="shared" si="9"/>
        <v>17034446.957808603</v>
      </c>
      <c r="W17" s="39">
        <f t="shared" si="10"/>
        <v>652432089.08487761</v>
      </c>
      <c r="X17">
        <f>X16/(1+Parameters!$B$26)</f>
        <v>0.85480419102972571</v>
      </c>
      <c r="Y17" s="4">
        <f t="shared" si="11"/>
        <v>557701684.11203277</v>
      </c>
      <c r="Z17" s="7">
        <f t="shared" si="12"/>
        <v>595.96741654414188</v>
      </c>
    </row>
    <row r="18" spans="2:26" x14ac:dyDescent="0.25">
      <c r="B18">
        <v>5</v>
      </c>
      <c r="C18" s="39" cm="1">
        <f t="array" ref="C18">SUMPRODUCT($C17:$F17,TRANSPOSE(Parameters!C$6:C$9))+($B18-1)*SUMPRODUCT($C17:$F17,TRANSPOSE(Parameters!C$32:C$35))</f>
        <v>690286.30667284969</v>
      </c>
      <c r="D18" s="40" cm="1">
        <f t="array" ref="D18">SUMPRODUCT($C17:$F17,TRANSPOSE(Parameters!D$6:D$9))+($B18-1)*SUMPRODUCT($C17:$F17,TRANSPOSE(Parameters!D$32:D$35))</f>
        <v>138036.46005811635</v>
      </c>
      <c r="E18" s="40" cm="1">
        <f t="array" ref="E18">SUMPRODUCT($C17:$F17,TRANSPOSE(Parameters!E$6:E$9))+($B18-1)*SUMPRODUCT($C17:$F17,TRANSPOSE(Parameters!E$32:E$35))</f>
        <v>48997.915688163172</v>
      </c>
      <c r="F18" s="41" cm="1">
        <f t="array" ref="F18">SUMPRODUCT($C17:$F17,TRANSPOSE(Parameters!F$6:F$9))+($B18-1)*SUMPRODUCT($C17:$F17,TRANSPOSE(Parameters!F$32:F$35))</f>
        <v>122679.31758087072</v>
      </c>
      <c r="G18" s="4">
        <f t="shared" si="2"/>
        <v>877320.68241912918</v>
      </c>
      <c r="H18" s="4">
        <f t="shared" si="3"/>
        <v>28804.143417598709</v>
      </c>
      <c r="I18" s="47">
        <f>I17*(1+Parameters!$B$24)</f>
        <v>54.121608000000002</v>
      </c>
      <c r="J18" s="48">
        <f>J17*(1+Parameters!$B$24)</f>
        <v>216.48643200000001</v>
      </c>
      <c r="K18" s="48">
        <f>K17*(1+Parameters!$B$24)</f>
        <v>3247.2964800000004</v>
      </c>
      <c r="L18" s="49">
        <f>L17*(1+Parameters!$B$24)</f>
        <v>270.60804000000002</v>
      </c>
      <c r="M18" s="2">
        <f>M17*(1+Parameters!$B$25)</f>
        <v>303.87656250000003</v>
      </c>
      <c r="N18" s="2">
        <f>N17*(1+Parameters!$B$25)</f>
        <v>7293.0375000000004</v>
      </c>
      <c r="O18" s="47">
        <f t="shared" si="0"/>
        <v>54.121608000000002</v>
      </c>
      <c r="P18" s="48">
        <f t="shared" si="4"/>
        <v>520.36299450000001</v>
      </c>
      <c r="Q18" s="48">
        <f t="shared" si="4"/>
        <v>10540.333980000001</v>
      </c>
      <c r="R18" s="49">
        <f t="shared" si="5"/>
        <v>270.60804000000002</v>
      </c>
      <c r="S18" s="4">
        <f t="shared" si="6"/>
        <v>38538342.011735722</v>
      </c>
      <c r="T18" s="4">
        <f t="shared" si="7"/>
        <v>74517305.752091438</v>
      </c>
      <c r="U18" s="4">
        <f t="shared" si="8"/>
        <v>536006125.80798233</v>
      </c>
      <c r="V18" s="4">
        <f t="shared" si="9"/>
        <v>25403376.884981681</v>
      </c>
      <c r="W18" s="39">
        <f t="shared" si="10"/>
        <v>674465150.45679116</v>
      </c>
      <c r="X18">
        <f>X17/(1+Parameters!$B$26)</f>
        <v>0.82192710675935166</v>
      </c>
      <c r="Y18" s="4">
        <f t="shared" si="11"/>
        <v>554361189.72496116</v>
      </c>
      <c r="Z18" s="7">
        <f t="shared" si="12"/>
        <v>611.7934018782197</v>
      </c>
    </row>
    <row r="19" spans="2:26" x14ac:dyDescent="0.25">
      <c r="B19">
        <v>6</v>
      </c>
      <c r="C19" s="39" cm="1">
        <f t="array" ref="C19">SUMPRODUCT($C18:$F18,TRANSPOSE(Parameters!C$6:C$9))+($B19-1)*SUMPRODUCT($C18:$F18,TRANSPOSE(Parameters!C$32:C$35))</f>
        <v>669889.76777955645</v>
      </c>
      <c r="D19" s="40" cm="1">
        <f t="array" ref="D19">SUMPRODUCT($C18:$F18,TRANSPOSE(Parameters!D$6:D$9))+($B19-1)*SUMPRODUCT($C18:$F18,TRANSPOSE(Parameters!D$32:D$35))</f>
        <v>132947.2968840574</v>
      </c>
      <c r="E19" s="40" cm="1">
        <f t="array" ref="E19">SUMPRODUCT($C18:$F18,TRANSPOSE(Parameters!E$6:E$9))+($B19-1)*SUMPRODUCT($C18:$F18,TRANSPOSE(Parameters!E$32:E$35))</f>
        <v>46862.966049074967</v>
      </c>
      <c r="F19" s="41" cm="1">
        <f t="array" ref="F19">SUMPRODUCT($C18:$F18,TRANSPOSE(Parameters!F$6:F$9))+($B19-1)*SUMPRODUCT($C18:$F18,TRANSPOSE(Parameters!F$32:F$35))</f>
        <v>150299.96928731113</v>
      </c>
      <c r="G19" s="4">
        <f t="shared" si="2"/>
        <v>849700.03071268892</v>
      </c>
      <c r="H19" s="4">
        <f t="shared" si="3"/>
        <v>27620.651706440418</v>
      </c>
      <c r="I19" s="47">
        <f>I18*(1+Parameters!$B$24)</f>
        <v>55.204040160000005</v>
      </c>
      <c r="J19" s="48">
        <f>J18*(1+Parameters!$B$24)</f>
        <v>220.81616064000002</v>
      </c>
      <c r="K19" s="48">
        <f>K18*(1+Parameters!$B$24)</f>
        <v>3312.2424096000004</v>
      </c>
      <c r="L19" s="49">
        <f>L18*(1+Parameters!$B$24)</f>
        <v>276.0202008</v>
      </c>
      <c r="M19" s="2">
        <f>M18*(1+Parameters!$B$25)</f>
        <v>319.07039062500007</v>
      </c>
      <c r="N19" s="2">
        <f>N18*(1+Parameters!$B$25)</f>
        <v>7657.6893750000008</v>
      </c>
      <c r="O19" s="47">
        <f t="shared" si="0"/>
        <v>55.204040160000005</v>
      </c>
      <c r="P19" s="48">
        <f t="shared" si="4"/>
        <v>539.88655126500009</v>
      </c>
      <c r="Q19" s="48">
        <f t="shared" si="4"/>
        <v>10969.931784600001</v>
      </c>
      <c r="R19" s="49">
        <f t="shared" si="5"/>
        <v>276.0202008</v>
      </c>
      <c r="S19" s="4">
        <f t="shared" si="6"/>
        <v>38106592.995466076</v>
      </c>
      <c r="T19" s="4">
        <f t="shared" si="7"/>
        <v>74524028.369605377</v>
      </c>
      <c r="U19" s="4">
        <f t="shared" si="8"/>
        <v>537503792.68673217</v>
      </c>
      <c r="V19" s="4">
        <f t="shared" si="9"/>
        <v>33861969.872678906</v>
      </c>
      <c r="W19" s="39">
        <f t="shared" si="10"/>
        <v>683996383.92448246</v>
      </c>
      <c r="X19">
        <f>X18/(1+Parameters!$B$26)</f>
        <v>0.79031452573014582</v>
      </c>
      <c r="Y19" s="4">
        <f t="shared" si="11"/>
        <v>540572277.76241207</v>
      </c>
      <c r="Z19" s="7">
        <f t="shared" si="12"/>
        <v>616.16269694205187</v>
      </c>
    </row>
    <row r="20" spans="2:26" x14ac:dyDescent="0.25">
      <c r="B20">
        <v>7</v>
      </c>
      <c r="C20" s="39" cm="1">
        <f t="array" ref="C20">SUMPRODUCT($C19:$F19,TRANSPOSE(Parameters!C$6:C$9))+($B20-1)*SUMPRODUCT($C19:$F19,TRANSPOSE(Parameters!C$32:C$35))</f>
        <v>650545.62464206375</v>
      </c>
      <c r="D20" s="40" cm="1">
        <f t="array" ref="D20">SUMPRODUCT($C19:$F19,TRANSPOSE(Parameters!D$6:D$9))+($B20-1)*SUMPRODUCT($C19:$F19,TRANSPOSE(Parameters!D$32:D$35))</f>
        <v>128049.64740433733</v>
      </c>
      <c r="E20" s="40" cm="1">
        <f t="array" ref="E20">SUMPRODUCT($C19:$F19,TRANSPOSE(Parameters!E$6:E$9))+($B20-1)*SUMPRODUCT($C19:$F19,TRANSPOSE(Parameters!E$32:E$35))</f>
        <v>44718.187662507007</v>
      </c>
      <c r="F20" s="41" cm="1">
        <f t="array" ref="F20">SUMPRODUCT($C19:$F19,TRANSPOSE(Parameters!F$6:F$9))+($B20-1)*SUMPRODUCT($C19:$F19,TRANSPOSE(Parameters!F$32:F$35))</f>
        <v>176686.54029109192</v>
      </c>
      <c r="G20" s="4">
        <f t="shared" si="2"/>
        <v>823313.45970890811</v>
      </c>
      <c r="H20" s="4">
        <f t="shared" si="3"/>
        <v>26386.571003780788</v>
      </c>
      <c r="I20" s="47">
        <f>I19*(1+Parameters!$B$24)</f>
        <v>56.308120963200004</v>
      </c>
      <c r="J20" s="48">
        <f>J19*(1+Parameters!$B$24)</f>
        <v>225.23248385280002</v>
      </c>
      <c r="K20" s="48">
        <f>K19*(1+Parameters!$B$24)</f>
        <v>3378.4872577920005</v>
      </c>
      <c r="L20" s="49">
        <f>L19*(1+Parameters!$B$24)</f>
        <v>281.54060481599998</v>
      </c>
      <c r="M20" s="2">
        <f>M19*(1+Parameters!$B$25)</f>
        <v>335.02391015625011</v>
      </c>
      <c r="N20" s="2">
        <f>N19*(1+Parameters!$B$25)</f>
        <v>8040.5738437500013</v>
      </c>
      <c r="O20" s="47">
        <f t="shared" si="0"/>
        <v>56.308120963200004</v>
      </c>
      <c r="P20" s="48">
        <f t="shared" si="4"/>
        <v>560.25639400905015</v>
      </c>
      <c r="Q20" s="48">
        <f t="shared" si="4"/>
        <v>11419.061101542002</v>
      </c>
      <c r="R20" s="49">
        <f t="shared" si="5"/>
        <v>281.54060481599998</v>
      </c>
      <c r="S20" s="4">
        <f t="shared" si="6"/>
        <v>37720234.076141223</v>
      </c>
      <c r="T20" s="4">
        <f t="shared" si="7"/>
        <v>74484573.145512626</v>
      </c>
      <c r="U20" s="4">
        <f t="shared" si="8"/>
        <v>535131072.71387541</v>
      </c>
      <c r="V20" s="4">
        <f t="shared" si="9"/>
        <v>42315544.2569758</v>
      </c>
      <c r="W20" s="39">
        <f t="shared" si="10"/>
        <v>689651424.192505</v>
      </c>
      <c r="X20">
        <f>X19/(1+Parameters!$B$26)</f>
        <v>0.75991781320206331</v>
      </c>
      <c r="Y20" s="4">
        <f t="shared" si="11"/>
        <v>524078402.14405692</v>
      </c>
      <c r="Z20" s="7">
        <f t="shared" si="12"/>
        <v>616.78049099808118</v>
      </c>
    </row>
    <row r="21" spans="2:26" x14ac:dyDescent="0.25">
      <c r="B21">
        <v>8</v>
      </c>
      <c r="C21" s="39" cm="1">
        <f t="array" ref="C21">SUMPRODUCT($C20:$F20,TRANSPOSE(Parameters!C$6:C$9))+($B21-1)*SUMPRODUCT($C20:$F20,TRANSPOSE(Parameters!C$32:C$35))</f>
        <v>632117.47783927852</v>
      </c>
      <c r="D21" s="40" cm="1">
        <f t="array" ref="D21">SUMPRODUCT($C20:$F20,TRANSPOSE(Parameters!D$6:D$9))+($B21-1)*SUMPRODUCT($C20:$F20,TRANSPOSE(Parameters!D$32:D$35))</f>
        <v>123368.42943135007</v>
      </c>
      <c r="E21" s="40" cm="1">
        <f t="array" ref="E21">SUMPRODUCT($C20:$F20,TRANSPOSE(Parameters!E$6:E$9))+($B21-1)*SUMPRODUCT($C20:$F20,TRANSPOSE(Parameters!E$32:E$35))</f>
        <v>42644.734328975377</v>
      </c>
      <c r="F21" s="41" cm="1">
        <f t="array" ref="F21">SUMPRODUCT($C20:$F20,TRANSPOSE(Parameters!F$6:F$9))+($B21-1)*SUMPRODUCT($C20:$F20,TRANSPOSE(Parameters!F$32:F$35))</f>
        <v>201869.35840039598</v>
      </c>
      <c r="G21" s="4">
        <f t="shared" si="2"/>
        <v>798130.64159960393</v>
      </c>
      <c r="H21" s="4">
        <f t="shared" si="3"/>
        <v>25182.818109304062</v>
      </c>
      <c r="I21" s="47">
        <f>I20*(1+Parameters!$B$24)</f>
        <v>57.434283382464002</v>
      </c>
      <c r="J21" s="48">
        <f>J20*(1+Parameters!$B$24)</f>
        <v>229.73713352985601</v>
      </c>
      <c r="K21" s="48">
        <f>K20*(1+Parameters!$B$24)</f>
        <v>3446.0570029478404</v>
      </c>
      <c r="L21" s="49">
        <f>L20*(1+Parameters!$B$24)</f>
        <v>287.17141691232001</v>
      </c>
      <c r="M21" s="2">
        <f>M20*(1+Parameters!$B$25)</f>
        <v>351.77510566406261</v>
      </c>
      <c r="N21" s="2">
        <f>N20*(1+Parameters!$B$25)</f>
        <v>8442.6025359375017</v>
      </c>
      <c r="O21" s="47">
        <f t="shared" si="0"/>
        <v>57.434283382464002</v>
      </c>
      <c r="P21" s="48">
        <f t="shared" si="4"/>
        <v>581.51223919391862</v>
      </c>
      <c r="Q21" s="48">
        <f t="shared" si="4"/>
        <v>11888.659538885342</v>
      </c>
      <c r="R21" s="49">
        <f t="shared" si="5"/>
        <v>287.17141691232001</v>
      </c>
      <c r="S21" s="4">
        <f t="shared" si="6"/>
        <v>37363621.758914344</v>
      </c>
      <c r="T21" s="4">
        <f t="shared" si="7"/>
        <v>74462437.190087944</v>
      </c>
      <c r="U21" s="4">
        <f t="shared" si="8"/>
        <v>531639308.31552875</v>
      </c>
      <c r="V21" s="4">
        <f t="shared" si="9"/>
        <v>50739324.124728583</v>
      </c>
      <c r="W21" s="39">
        <f t="shared" si="10"/>
        <v>694204691.38925958</v>
      </c>
      <c r="X21">
        <f>X20/(1+Parameters!$B$26)</f>
        <v>0.73069020500198389</v>
      </c>
      <c r="Y21" s="4">
        <f t="shared" si="11"/>
        <v>507248568.26455706</v>
      </c>
      <c r="Z21" s="7">
        <f t="shared" si="12"/>
        <v>616.10625003495102</v>
      </c>
    </row>
    <row r="22" spans="2:26" x14ac:dyDescent="0.25">
      <c r="B22">
        <v>9</v>
      </c>
      <c r="C22" s="39" cm="1">
        <f t="array" ref="C22">SUMPRODUCT($C21:$F21,TRANSPOSE(Parameters!C$6:C$9))+($B22-1)*SUMPRODUCT($C21:$F21,TRANSPOSE(Parameters!C$32:C$35))</f>
        <v>614531.60094552627</v>
      </c>
      <c r="D22" s="40" cm="1">
        <f t="array" ref="D22">SUMPRODUCT($C21:$F21,TRANSPOSE(Parameters!D$6:D$9))+($B22-1)*SUMPRODUCT($C21:$F21,TRANSPOSE(Parameters!D$32:D$35))</f>
        <v>118903.12678476356</v>
      </c>
      <c r="E22" s="40" cm="1">
        <f t="array" ref="E22">SUMPRODUCT($C21:$F21,TRANSPOSE(Parameters!E$6:E$9))+($B22-1)*SUMPRODUCT($C21:$F21,TRANSPOSE(Parameters!E$32:E$35))</f>
        <v>40663.883240404888</v>
      </c>
      <c r="F22" s="41" cm="1">
        <f t="array" ref="F22">SUMPRODUCT($C21:$F21,TRANSPOSE(Parameters!F$6:F$9))+($B22-1)*SUMPRODUCT($C21:$F21,TRANSPOSE(Parameters!F$32:F$35))</f>
        <v>225901.38902930531</v>
      </c>
      <c r="G22" s="4">
        <f t="shared" si="2"/>
        <v>774098.61097069469</v>
      </c>
      <c r="H22" s="4">
        <f t="shared" si="3"/>
        <v>24032.030628909328</v>
      </c>
      <c r="I22" s="47">
        <f>I21*(1+Parameters!$B$24)</f>
        <v>58.582969050113284</v>
      </c>
      <c r="J22" s="48">
        <f>J21*(1+Parameters!$B$24)</f>
        <v>234.33187620045314</v>
      </c>
      <c r="K22" s="48">
        <f>K21*(1+Parameters!$B$24)</f>
        <v>3514.9781430067974</v>
      </c>
      <c r="L22" s="49">
        <f>L21*(1+Parameters!$B$24)</f>
        <v>292.91484525056643</v>
      </c>
      <c r="M22" s="2">
        <f>M21*(1+Parameters!$B$25)</f>
        <v>369.36386094726578</v>
      </c>
      <c r="N22" s="2">
        <f>N21*(1+Parameters!$B$25)</f>
        <v>8864.7326627343773</v>
      </c>
      <c r="O22" s="47">
        <f t="shared" si="0"/>
        <v>58.582969050113284</v>
      </c>
      <c r="P22" s="48">
        <f t="shared" si="4"/>
        <v>603.69573714771889</v>
      </c>
      <c r="Q22" s="48">
        <f t="shared" si="4"/>
        <v>12379.710805741175</v>
      </c>
      <c r="R22" s="49">
        <f t="shared" si="5"/>
        <v>292.91484525056643</v>
      </c>
      <c r="S22" s="4">
        <f t="shared" si="6"/>
        <v>37031318.640294127</v>
      </c>
      <c r="T22" s="4">
        <f t="shared" si="7"/>
        <v>74476994.946315214</v>
      </c>
      <c r="U22" s="4">
        <f t="shared" si="8"/>
        <v>527929478.38037813</v>
      </c>
      <c r="V22" s="4">
        <f t="shared" si="9"/>
        <v>59130531.876683123</v>
      </c>
      <c r="W22" s="39">
        <f t="shared" si="10"/>
        <v>698568323.84367061</v>
      </c>
      <c r="X22">
        <f>X21/(1+Parameters!$B$26)</f>
        <v>0.70258673557883067</v>
      </c>
      <c r="Y22" s="4">
        <f t="shared" si="11"/>
        <v>490804838.22809994</v>
      </c>
      <c r="Z22" s="7">
        <f t="shared" si="12"/>
        <v>614.9429838258493</v>
      </c>
    </row>
    <row r="23" spans="2:26" x14ac:dyDescent="0.25">
      <c r="B23">
        <v>10</v>
      </c>
      <c r="C23" s="39" cm="1">
        <f t="array" ref="C23">SUMPRODUCT($C22:$F22,TRANSPOSE(Parameters!C$6:C$9))+($B23-1)*SUMPRODUCT($C22:$F22,TRANSPOSE(Parameters!C$32:C$35))</f>
        <v>597736.19103264459</v>
      </c>
      <c r="D23" s="40" cm="1">
        <f t="array" ref="D23">SUMPRODUCT($C22:$F22,TRANSPOSE(Parameters!D$6:D$9))+($B23-1)*SUMPRODUCT($C22:$F22,TRANSPOSE(Parameters!D$32:D$35))</f>
        <v>114645.43736934519</v>
      </c>
      <c r="E23" s="40" cm="1">
        <f t="array" ref="E23">SUMPRODUCT($C22:$F22,TRANSPOSE(Parameters!E$6:E$9))+($B23-1)*SUMPRODUCT($C22:$F22,TRANSPOSE(Parameters!E$32:E$35))</f>
        <v>38778.275371782889</v>
      </c>
      <c r="F23" s="41" cm="1">
        <f t="array" ref="F23">SUMPRODUCT($C22:$F22,TRANSPOSE(Parameters!F$6:F$9))+($B23-1)*SUMPRODUCT($C22:$F22,TRANSPOSE(Parameters!F$32:F$35))</f>
        <v>248840.09622622732</v>
      </c>
      <c r="G23" s="4">
        <f t="shared" si="2"/>
        <v>751159.90377377276</v>
      </c>
      <c r="H23" s="4">
        <f t="shared" si="3"/>
        <v>22938.707196922012</v>
      </c>
      <c r="I23" s="47">
        <f>I22*(1+Parameters!$B$24)</f>
        <v>59.754628431115549</v>
      </c>
      <c r="J23" s="48">
        <f>J22*(1+Parameters!$B$24)</f>
        <v>239.0185137244622</v>
      </c>
      <c r="K23" s="48">
        <f>K22*(1+Parameters!$B$24)</f>
        <v>3585.2777058669335</v>
      </c>
      <c r="L23" s="49">
        <f>L22*(1+Parameters!$B$24)</f>
        <v>298.77314215557777</v>
      </c>
      <c r="M23" s="2">
        <f>M22*(1+Parameters!$B$25)</f>
        <v>387.83205399462906</v>
      </c>
      <c r="N23" s="2">
        <f>N22*(1+Parameters!$B$25)</f>
        <v>9307.9692958710966</v>
      </c>
      <c r="O23" s="47">
        <f t="shared" si="0"/>
        <v>59.754628431115549</v>
      </c>
      <c r="P23" s="48">
        <f t="shared" si="4"/>
        <v>626.85056771909126</v>
      </c>
      <c r="Q23" s="48">
        <f t="shared" si="4"/>
        <v>12893.247001738029</v>
      </c>
      <c r="R23" s="49">
        <f t="shared" si="5"/>
        <v>298.77314215557777</v>
      </c>
      <c r="S23" s="4">
        <f t="shared" si="6"/>
        <v>36721107.473678499</v>
      </c>
      <c r="T23" s="4">
        <f t="shared" si="7"/>
        <v>74534492.52860412</v>
      </c>
      <c r="U23" s="4">
        <f t="shared" si="8"/>
        <v>524289490.66837561</v>
      </c>
      <c r="V23" s="4">
        <f t="shared" si="9"/>
        <v>67493267.817595109</v>
      </c>
      <c r="W23" s="39">
        <f t="shared" si="10"/>
        <v>703038358.48825336</v>
      </c>
      <c r="X23">
        <f>X22/(1+Parameters!$B$26)</f>
        <v>0.67556416882579873</v>
      </c>
      <c r="Y23" s="4">
        <f t="shared" si="11"/>
        <v>474947524.30477077</v>
      </c>
      <c r="Z23" s="7">
        <f t="shared" si="12"/>
        <v>613.54912355313741</v>
      </c>
    </row>
    <row r="24" spans="2:26" x14ac:dyDescent="0.25">
      <c r="B24">
        <v>11</v>
      </c>
      <c r="C24" s="39" cm="1">
        <f t="array" ref="C24">SUMPRODUCT($C23:$F23,TRANSPOSE(Parameters!C$6:C$9))+($B24-1)*SUMPRODUCT($C23:$F23,TRANSPOSE(Parameters!C$32:C$35))</f>
        <v>581688.11031723931</v>
      </c>
      <c r="D24" s="40" cm="1">
        <f t="array" ref="D24">SUMPRODUCT($C23:$F23,TRANSPOSE(Parameters!D$6:D$9))+($B24-1)*SUMPRODUCT($C23:$F23,TRANSPOSE(Parameters!D$32:D$35))</f>
        <v>110585.0787932762</v>
      </c>
      <c r="E24" s="40" cm="1">
        <f t="array" ref="E24">SUMPRODUCT($C23:$F23,TRANSPOSE(Parameters!E$6:E$9))+($B24-1)*SUMPRODUCT($C23:$F23,TRANSPOSE(Parameters!E$32:E$35))</f>
        <v>36984.897275462528</v>
      </c>
      <c r="F24" s="41" cm="1">
        <f t="array" ref="F24">SUMPRODUCT($C23:$F23,TRANSPOSE(Parameters!F$6:F$9))+($B24-1)*SUMPRODUCT($C23:$F23,TRANSPOSE(Parameters!F$32:F$35))</f>
        <v>270741.91361402202</v>
      </c>
      <c r="G24" s="4">
        <f t="shared" si="2"/>
        <v>729258.08638597804</v>
      </c>
      <c r="H24" s="4">
        <f t="shared" si="3"/>
        <v>21901.817387794697</v>
      </c>
      <c r="I24" s="47">
        <f>I23*(1+Parameters!$B$24)</f>
        <v>60.949720999737863</v>
      </c>
      <c r="J24" s="48">
        <f>J23*(1+Parameters!$B$24)</f>
        <v>243.79888399895145</v>
      </c>
      <c r="K24" s="48">
        <f>K23*(1+Parameters!$B$24)</f>
        <v>3656.9832599842721</v>
      </c>
      <c r="L24" s="49">
        <f>L23*(1+Parameters!$B$24)</f>
        <v>304.74860499868936</v>
      </c>
      <c r="M24" s="2">
        <f>M23*(1+Parameters!$B$25)</f>
        <v>407.22365669436056</v>
      </c>
      <c r="N24" s="2">
        <f>N23*(1+Parameters!$B$25)</f>
        <v>9773.3677606646525</v>
      </c>
      <c r="O24" s="47">
        <f t="shared" si="0"/>
        <v>60.949720999737863</v>
      </c>
      <c r="P24" s="48">
        <f t="shared" si="4"/>
        <v>651.02254069331207</v>
      </c>
      <c r="Q24" s="48">
        <f t="shared" si="4"/>
        <v>13430.351020648925</v>
      </c>
      <c r="R24" s="49">
        <f t="shared" si="5"/>
        <v>304.74860499868936</v>
      </c>
      <c r="S24" s="4">
        <f t="shared" si="6"/>
        <v>36431854.074885704</v>
      </c>
      <c r="T24" s="4">
        <f t="shared" si="7"/>
        <v>74636763.915087089</v>
      </c>
      <c r="U24" s="4">
        <f t="shared" si="8"/>
        <v>520805850.21842939</v>
      </c>
      <c r="V24" s="4">
        <f t="shared" si="9"/>
        <v>75833672.1926824</v>
      </c>
      <c r="W24" s="39">
        <f t="shared" si="10"/>
        <v>707708140.40108454</v>
      </c>
      <c r="X24">
        <f>X23/(1+Parameters!$B$26)</f>
        <v>0.64958093156326802</v>
      </c>
      <c r="Y24" s="4">
        <f t="shared" si="11"/>
        <v>459713713.11664456</v>
      </c>
      <c r="Z24" s="7">
        <f t="shared" si="12"/>
        <v>612.0051280786904</v>
      </c>
    </row>
    <row r="25" spans="2:26" x14ac:dyDescent="0.25">
      <c r="B25">
        <v>12</v>
      </c>
      <c r="C25" s="39" cm="1">
        <f t="array" ref="C25">SUMPRODUCT($C24:$F24,TRANSPOSE(Parameters!C$6:C$9))+($B25-1)*SUMPRODUCT($C24:$F24,TRANSPOSE(Parameters!C$32:C$35))</f>
        <v>566348.55677273637</v>
      </c>
      <c r="D25" s="40" cm="1">
        <f t="array" ref="D25">SUMPRODUCT($C24:$F24,TRANSPOSE(Parameters!D$6:D$9))+($B25-1)*SUMPRODUCT($C24:$F24,TRANSPOSE(Parameters!D$32:D$35))</f>
        <v>106711.5985961571</v>
      </c>
      <c r="E25" s="40" cm="1">
        <f t="array" ref="E25">SUMPRODUCT($C24:$F24,TRANSPOSE(Parameters!E$6:E$9))+($B25-1)*SUMPRODUCT($C24:$F24,TRANSPOSE(Parameters!E$32:E$35))</f>
        <v>35279.182469696694</v>
      </c>
      <c r="F25" s="41" cm="1">
        <f t="array" ref="F25">SUMPRODUCT($C24:$F24,TRANSPOSE(Parameters!F$6:F$9))+($B25-1)*SUMPRODUCT($C24:$F24,TRANSPOSE(Parameters!F$32:F$35))</f>
        <v>291660.66216140997</v>
      </c>
      <c r="G25" s="4">
        <f t="shared" si="2"/>
        <v>708339.33783859015</v>
      </c>
      <c r="H25" s="4">
        <f t="shared" si="3"/>
        <v>20918.74854738795</v>
      </c>
      <c r="I25" s="47">
        <f>I24*(1+Parameters!$B$24)</f>
        <v>62.168715419732621</v>
      </c>
      <c r="J25" s="48">
        <f>J24*(1+Parameters!$B$24)</f>
        <v>248.67486167893048</v>
      </c>
      <c r="K25" s="48">
        <f>K24*(1+Parameters!$B$24)</f>
        <v>3730.1229251839577</v>
      </c>
      <c r="L25" s="49">
        <f>L24*(1+Parameters!$B$24)</f>
        <v>310.84357709866316</v>
      </c>
      <c r="M25" s="2">
        <f>M24*(1+Parameters!$B$25)</f>
        <v>427.58483952907858</v>
      </c>
      <c r="N25" s="2">
        <f>N24*(1+Parameters!$B$25)</f>
        <v>10262.036148697885</v>
      </c>
      <c r="O25" s="47">
        <f t="shared" si="0"/>
        <v>62.168715419732621</v>
      </c>
      <c r="P25" s="48">
        <f t="shared" si="4"/>
        <v>676.25970120800912</v>
      </c>
      <c r="Q25" s="48">
        <f t="shared" si="4"/>
        <v>13992.159073881843</v>
      </c>
      <c r="R25" s="49">
        <f t="shared" si="5"/>
        <v>310.84357709866316</v>
      </c>
      <c r="S25" s="4">
        <f t="shared" si="6"/>
        <v>36162802.593354486</v>
      </c>
      <c r="T25" s="4">
        <f t="shared" si="7"/>
        <v>74784232.342805117</v>
      </c>
      <c r="U25" s="4">
        <f t="shared" si="8"/>
        <v>517498566.00945085</v>
      </c>
      <c r="V25" s="4">
        <f t="shared" si="9"/>
        <v>84158384.898319855</v>
      </c>
      <c r="W25" s="39">
        <f t="shared" si="10"/>
        <v>712603985.84393036</v>
      </c>
      <c r="X25">
        <f>X24/(1+Parameters!$B$26)</f>
        <v>0.62459704958006534</v>
      </c>
      <c r="Y25" s="4">
        <f t="shared" si="11"/>
        <v>445090347.07711357</v>
      </c>
      <c r="Z25" s="7">
        <f t="shared" si="12"/>
        <v>610.33309796106721</v>
      </c>
    </row>
    <row r="26" spans="2:26" x14ac:dyDescent="0.25">
      <c r="B26">
        <v>13</v>
      </c>
      <c r="C26" s="39" cm="1">
        <f t="array" ref="C26">SUMPRODUCT($C25:$F25,TRANSPOSE(Parameters!C$6:C$9))+($B26-1)*SUMPRODUCT($C25:$F25,TRANSPOSE(Parameters!C$32:C$35))</f>
        <v>551681.57612592075</v>
      </c>
      <c r="D26" s="40" cm="1">
        <f t="array" ref="D26">SUMPRODUCT($C25:$F25,TRANSPOSE(Parameters!D$6:D$9))+($B26-1)*SUMPRODUCT($C25:$F25,TRANSPOSE(Parameters!D$32:D$35))</f>
        <v>103014.9251243636</v>
      </c>
      <c r="E26" s="40" cm="1">
        <f t="array" ref="E26">SUMPRODUCT($C25:$F25,TRANSPOSE(Parameters!E$6:E$9))+($B26-1)*SUMPRODUCT($C25:$F25,TRANSPOSE(Parameters!E$32:E$35))</f>
        <v>33656.298401807202</v>
      </c>
      <c r="F26" s="41" cm="1">
        <f t="array" ref="F26">SUMPRODUCT($C25:$F25,TRANSPOSE(Parameters!F$6:F$9))+($B26-1)*SUMPRODUCT($C25:$F25,TRANSPOSE(Parameters!F$32:F$35))</f>
        <v>311647.2003479086</v>
      </c>
      <c r="G26" s="4">
        <f t="shared" si="2"/>
        <v>688352.79965209158</v>
      </c>
      <c r="H26" s="4">
        <f t="shared" si="3"/>
        <v>19986.538186498627</v>
      </c>
      <c r="I26" s="47">
        <f>I25*(1+Parameters!$B$24)</f>
        <v>63.412089728127278</v>
      </c>
      <c r="J26" s="48">
        <f>J25*(1+Parameters!$B$24)</f>
        <v>253.64835891250911</v>
      </c>
      <c r="K26" s="48">
        <f>K25*(1+Parameters!$B$24)</f>
        <v>3804.7253836876371</v>
      </c>
      <c r="L26" s="49">
        <f>L25*(1+Parameters!$B$24)</f>
        <v>317.06044864063642</v>
      </c>
      <c r="M26" s="2">
        <f>M25*(1+Parameters!$B$25)</f>
        <v>448.96408150553253</v>
      </c>
      <c r="N26" s="2">
        <f>N25*(1+Parameters!$B$25)</f>
        <v>10775.137956132779</v>
      </c>
      <c r="O26" s="47">
        <f t="shared" si="0"/>
        <v>63.412089728127278</v>
      </c>
      <c r="P26" s="48">
        <f t="shared" si="4"/>
        <v>702.61244041804161</v>
      </c>
      <c r="Q26" s="48">
        <f t="shared" si="4"/>
        <v>14579.863339820417</v>
      </c>
      <c r="R26" s="49">
        <f t="shared" si="5"/>
        <v>317.06044864063642</v>
      </c>
      <c r="S26" s="4">
        <f t="shared" si="6"/>
        <v>35913345.499468148</v>
      </c>
      <c r="T26" s="4">
        <f t="shared" si="7"/>
        <v>74976896.710556403</v>
      </c>
      <c r="U26" s="4">
        <f t="shared" si="8"/>
        <v>514365659.14876592</v>
      </c>
      <c r="V26" s="4">
        <f t="shared" si="9"/>
        <v>92474060.395721734</v>
      </c>
      <c r="W26" s="39">
        <f t="shared" si="10"/>
        <v>717729961.75451231</v>
      </c>
      <c r="X26">
        <f>X25/(1+Parameters!$B$26)</f>
        <v>0.60057408613467822</v>
      </c>
      <c r="Y26" s="4">
        <f t="shared" si="11"/>
        <v>431050015.87219375</v>
      </c>
      <c r="Z26" s="7">
        <f t="shared" si="12"/>
        <v>608.53604034965724</v>
      </c>
    </row>
    <row r="27" spans="2:26" x14ac:dyDescent="0.25">
      <c r="B27">
        <v>14</v>
      </c>
      <c r="C27" s="39" cm="1">
        <f t="array" ref="C27">SUMPRODUCT($C26:$F26,TRANSPOSE(Parameters!C$6:C$9))+($B27-1)*SUMPRODUCT($C26:$F26,TRANSPOSE(Parameters!C$32:C$35))</f>
        <v>537653.49044253957</v>
      </c>
      <c r="D27" s="40" cm="1">
        <f t="array" ref="D27">SUMPRODUCT($C26:$F26,TRANSPOSE(Parameters!D$6:D$9))+($B27-1)*SUMPRODUCT($C26:$F26,TRANSPOSE(Parameters!D$32:D$35))</f>
        <v>99485.515598002981</v>
      </c>
      <c r="E27" s="40" cm="1">
        <f t="array" ref="E27">SUMPRODUCT($C26:$F26,TRANSPOSE(Parameters!E$6:E$9))+($B27-1)*SUMPRODUCT($C26:$F26,TRANSPOSE(Parameters!E$32:E$35))</f>
        <v>32111.540944975673</v>
      </c>
      <c r="F27" s="41" cm="1">
        <f t="array" ref="F27">SUMPRODUCT($C26:$F26,TRANSPOSE(Parameters!F$6:F$9))+($B27-1)*SUMPRODUCT($C26:$F26,TRANSPOSE(Parameters!F$32:F$35))</f>
        <v>330749.45301448193</v>
      </c>
      <c r="G27" s="4">
        <f t="shared" si="2"/>
        <v>669250.54698551819</v>
      </c>
      <c r="H27" s="4">
        <f t="shared" si="3"/>
        <v>19102.252666573331</v>
      </c>
      <c r="I27" s="47">
        <f>I26*(1+Parameters!$B$24)</f>
        <v>64.680331522689826</v>
      </c>
      <c r="J27" s="48">
        <f>J26*(1+Parameters!$B$24)</f>
        <v>258.72132609075931</v>
      </c>
      <c r="K27" s="48">
        <f>K26*(1+Parameters!$B$24)</f>
        <v>3880.8198913613901</v>
      </c>
      <c r="L27" s="49">
        <f>L26*(1+Parameters!$B$24)</f>
        <v>323.40165761344917</v>
      </c>
      <c r="M27" s="2">
        <f>M26*(1+Parameters!$B$25)</f>
        <v>471.41228558080917</v>
      </c>
      <c r="N27" s="2">
        <f>N26*(1+Parameters!$B$25)</f>
        <v>11313.894853939419</v>
      </c>
      <c r="O27" s="47">
        <f t="shared" si="0"/>
        <v>64.680331522689826</v>
      </c>
      <c r="P27" s="48">
        <f t="shared" si="4"/>
        <v>730.13361167156847</v>
      </c>
      <c r="Q27" s="48">
        <f t="shared" si="4"/>
        <v>15194.714745300809</v>
      </c>
      <c r="R27" s="49">
        <f t="shared" si="5"/>
        <v>323.40165761344917</v>
      </c>
      <c r="S27" s="4">
        <f t="shared" si="6"/>
        <v>35682947.238784596</v>
      </c>
      <c r="T27" s="4">
        <f t="shared" si="7"/>
        <v>75214659.33712779</v>
      </c>
      <c r="U27" s="4">
        <f t="shared" si="8"/>
        <v>511397853.59818393</v>
      </c>
      <c r="V27" s="4">
        <f t="shared" si="9"/>
        <v>100787221.18310434</v>
      </c>
      <c r="W27" s="39">
        <f t="shared" si="10"/>
        <v>723082681.35720062</v>
      </c>
      <c r="X27">
        <f>X26/(1+Parameters!$B$26)</f>
        <v>0.57747508282180593</v>
      </c>
      <c r="Y27" s="4">
        <f t="shared" si="11"/>
        <v>417562231.30376291</v>
      </c>
      <c r="Z27" s="7">
        <f t="shared" si="12"/>
        <v>606.61078376496459</v>
      </c>
    </row>
    <row r="28" spans="2:26" x14ac:dyDescent="0.25">
      <c r="B28">
        <v>15</v>
      </c>
      <c r="C28" s="39" cm="1">
        <f t="array" ref="C28">SUMPRODUCT($C27:$F27,TRANSPOSE(Parameters!C$6:C$9))+($B28-1)*SUMPRODUCT($C27:$F27,TRANSPOSE(Parameters!C$32:C$35))</f>
        <v>524232.62713198893</v>
      </c>
      <c r="D28" s="40" cm="1">
        <f t="array" ref="D28">SUMPRODUCT($C27:$F27,TRANSPOSE(Parameters!D$6:D$9))+($B28-1)*SUMPRODUCT($C27:$F27,TRANSPOSE(Parameters!D$32:D$35))</f>
        <v>96114.376809831563</v>
      </c>
      <c r="E28" s="40" cm="1">
        <f t="array" ref="E28">SUMPRODUCT($C27:$F27,TRANSPOSE(Parameters!E$6:E$9))+($B28-1)*SUMPRODUCT($C27:$F27,TRANSPOSE(Parameters!E$32:E$35))</f>
        <v>30640.445775527667</v>
      </c>
      <c r="F28" s="41" cm="1">
        <f t="array" ref="F28">SUMPRODUCT($C27:$F27,TRANSPOSE(Parameters!F$6:F$9))+($B28-1)*SUMPRODUCT($C27:$F27,TRANSPOSE(Parameters!F$32:F$35))</f>
        <v>349012.55028265202</v>
      </c>
      <c r="G28" s="4">
        <f t="shared" si="2"/>
        <v>650987.44971734809</v>
      </c>
      <c r="H28" s="4">
        <f t="shared" si="3"/>
        <v>18263.097268170095</v>
      </c>
      <c r="I28" s="47">
        <f>I27*(1+Parameters!$B$24)</f>
        <v>65.973938153143621</v>
      </c>
      <c r="J28" s="48">
        <f>J27*(1+Parameters!$B$24)</f>
        <v>263.89575261257448</v>
      </c>
      <c r="K28" s="48">
        <f>K27*(1+Parameters!$B$24)</f>
        <v>3958.436289188618</v>
      </c>
      <c r="L28" s="49">
        <f>L27*(1+Parameters!$B$24)</f>
        <v>329.86969076571819</v>
      </c>
      <c r="M28" s="2">
        <f>M27*(1+Parameters!$B$25)</f>
        <v>494.98289985984962</v>
      </c>
      <c r="N28" s="2">
        <f>N27*(1+Parameters!$B$25)</f>
        <v>11879.58959663639</v>
      </c>
      <c r="O28" s="47">
        <f t="shared" si="0"/>
        <v>65.973938153143621</v>
      </c>
      <c r="P28" s="48">
        <f t="shared" si="4"/>
        <v>758.87865247242416</v>
      </c>
      <c r="Q28" s="48">
        <f t="shared" si="4"/>
        <v>15838.025885825007</v>
      </c>
      <c r="R28" s="49">
        <f t="shared" si="5"/>
        <v>329.86969076571819</v>
      </c>
      <c r="S28" s="4">
        <f t="shared" si="6"/>
        <v>35471118.126277901</v>
      </c>
      <c r="T28" s="4">
        <f t="shared" si="7"/>
        <v>75497434.017536834</v>
      </c>
      <c r="U28" s="4">
        <f t="shared" si="8"/>
        <v>508583416.7202543</v>
      </c>
      <c r="V28" s="4">
        <f t="shared" si="9"/>
        <v>109104219.7868176</v>
      </c>
      <c r="W28" s="39">
        <f t="shared" si="10"/>
        <v>728656188.65088654</v>
      </c>
      <c r="X28">
        <f>X27/(1+Parameters!$B$26)</f>
        <v>0.55526450271327488</v>
      </c>
      <c r="Y28" s="4">
        <f t="shared" si="11"/>
        <v>404596916.24018472</v>
      </c>
      <c r="Z28" s="7">
        <f t="shared" si="12"/>
        <v>604.55223841444206</v>
      </c>
    </row>
    <row r="29" spans="2:26" x14ac:dyDescent="0.25">
      <c r="B29">
        <v>16</v>
      </c>
      <c r="C29" s="39" cm="1">
        <f t="array" ref="C29">SUMPRODUCT($C28:$F28,TRANSPOSE(Parameters!C$6:C$9))+($B29-1)*SUMPRODUCT($C28:$F28,TRANSPOSE(Parameters!C$32:C$35))</f>
        <v>511389.15062907006</v>
      </c>
      <c r="D29" s="40" cm="1">
        <f t="array" ref="D29">SUMPRODUCT($C28:$F28,TRANSPOSE(Parameters!D$6:D$9))+($B29-1)*SUMPRODUCT($C28:$F28,TRANSPOSE(Parameters!D$32:D$35))</f>
        <v>92893.046690314164</v>
      </c>
      <c r="E29" s="40" cm="1">
        <f t="array" ref="E29">SUMPRODUCT($C28:$F28,TRANSPOSE(Parameters!E$6:E$9))+($B29-1)*SUMPRODUCT($C28:$F28,TRANSPOSE(Parameters!E$32:E$35))</f>
        <v>29238.81040579627</v>
      </c>
      <c r="F29" s="41" cm="1">
        <f t="array" ref="F29">SUMPRODUCT($C28:$F28,TRANSPOSE(Parameters!F$6:F$9))+($B29-1)*SUMPRODUCT($C28:$F28,TRANSPOSE(Parameters!F$32:F$35))</f>
        <v>366478.99227481976</v>
      </c>
      <c r="G29" s="4">
        <f t="shared" si="2"/>
        <v>633521.00772518048</v>
      </c>
      <c r="H29" s="4">
        <f t="shared" si="3"/>
        <v>17466.441992167733</v>
      </c>
      <c r="I29" s="47">
        <f>I28*(1+Parameters!$B$24)</f>
        <v>67.293416916206496</v>
      </c>
      <c r="J29" s="48">
        <f>J28*(1+Parameters!$B$24)</f>
        <v>269.17366766482598</v>
      </c>
      <c r="K29" s="48">
        <f>K28*(1+Parameters!$B$24)</f>
        <v>4037.6050149723906</v>
      </c>
      <c r="L29" s="49">
        <f>L28*(1+Parameters!$B$24)</f>
        <v>336.46708458103257</v>
      </c>
      <c r="M29" s="2">
        <f>M28*(1+Parameters!$B$25)</f>
        <v>519.73204485284214</v>
      </c>
      <c r="N29" s="2">
        <f>N28*(1+Parameters!$B$25)</f>
        <v>12473.569076468209</v>
      </c>
      <c r="O29" s="47">
        <f t="shared" si="0"/>
        <v>67.293416916206496</v>
      </c>
      <c r="P29" s="48">
        <f t="shared" si="4"/>
        <v>788.90571251766812</v>
      </c>
      <c r="Q29" s="48">
        <f t="shared" si="4"/>
        <v>16511.1740914406</v>
      </c>
      <c r="R29" s="49">
        <f t="shared" si="5"/>
        <v>336.46708458103257</v>
      </c>
      <c r="S29" s="4">
        <f t="shared" si="6"/>
        <v>35277404.738671154</v>
      </c>
      <c r="T29" s="4">
        <f t="shared" si="7"/>
        <v>75825180.920351803</v>
      </c>
      <c r="U29" s="4">
        <f t="shared" si="8"/>
        <v>505909734.43908298</v>
      </c>
      <c r="V29" s="4">
        <f t="shared" si="9"/>
        <v>117431235.27579495</v>
      </c>
      <c r="W29" s="39">
        <f t="shared" si="10"/>
        <v>734443555.37390089</v>
      </c>
      <c r="X29">
        <f>X28/(1+Parameters!$B$26)</f>
        <v>0.53390817568584126</v>
      </c>
      <c r="Y29" s="4">
        <f t="shared" si="11"/>
        <v>392125418.79390258</v>
      </c>
      <c r="Z29" s="7">
        <f t="shared" si="12"/>
        <v>602.35480570963284</v>
      </c>
    </row>
    <row r="30" spans="2:26" x14ac:dyDescent="0.25">
      <c r="B30">
        <v>17</v>
      </c>
      <c r="C30" s="39" cm="1">
        <f t="array" ref="C30">SUMPRODUCT($C29:$F29,TRANSPOSE(Parameters!C$6:C$9))+($B30-1)*SUMPRODUCT($C29:$F29,TRANSPOSE(Parameters!C$32:C$35))</f>
        <v>499094.932788804</v>
      </c>
      <c r="D30" s="40" cm="1">
        <f t="array" ref="D30">SUMPRODUCT($C29:$F29,TRANSPOSE(Parameters!D$6:D$9))+($B30-1)*SUMPRODUCT($C29:$F29,TRANSPOSE(Parameters!D$32:D$35))</f>
        <v>89813.565019068817</v>
      </c>
      <c r="E30" s="40" cm="1">
        <f t="array" ref="E30">SUMPRODUCT($C29:$F29,TRANSPOSE(Parameters!E$6:E$9))+($B30-1)*SUMPRODUCT($C29:$F29,TRANSPOSE(Parameters!E$32:E$35))</f>
        <v>27902.688607305579</v>
      </c>
      <c r="F30" s="41" cm="1">
        <f t="array" ref="F30">SUMPRODUCT($C29:$F29,TRANSPOSE(Parameters!F$6:F$9))+($B30-1)*SUMPRODUCT($C29:$F29,TRANSPOSE(Parameters!F$32:F$35))</f>
        <v>383188.81358482188</v>
      </c>
      <c r="G30" s="4">
        <f t="shared" si="2"/>
        <v>616811.18641517847</v>
      </c>
      <c r="H30" s="4">
        <f t="shared" si="3"/>
        <v>16709.821310002124</v>
      </c>
      <c r="I30" s="47">
        <f>I29*(1+Parameters!$B$24)</f>
        <v>68.639285254530634</v>
      </c>
      <c r="J30" s="48">
        <f>J29*(1+Parameters!$B$24)</f>
        <v>274.55714101812254</v>
      </c>
      <c r="K30" s="48">
        <f>K29*(1+Parameters!$B$24)</f>
        <v>4118.3571152718387</v>
      </c>
      <c r="L30" s="49">
        <f>L29*(1+Parameters!$B$24)</f>
        <v>343.19642627265324</v>
      </c>
      <c r="M30" s="2">
        <f>M29*(1+Parameters!$B$25)</f>
        <v>545.71864709548424</v>
      </c>
      <c r="N30" s="2">
        <f>N29*(1+Parameters!$B$25)</f>
        <v>13097.247530291621</v>
      </c>
      <c r="O30" s="47">
        <f t="shared" si="0"/>
        <v>68.639285254530634</v>
      </c>
      <c r="P30" s="48">
        <f t="shared" si="4"/>
        <v>820.27578811360672</v>
      </c>
      <c r="Q30" s="48">
        <f t="shared" si="4"/>
        <v>17215.604645563461</v>
      </c>
      <c r="R30" s="49">
        <f t="shared" si="5"/>
        <v>343.19642627265324</v>
      </c>
      <c r="S30" s="4">
        <f t="shared" si="6"/>
        <v>35101385.786100872</v>
      </c>
      <c r="T30" s="4">
        <f t="shared" si="7"/>
        <v>76197917.084171519</v>
      </c>
      <c r="U30" s="4">
        <f t="shared" si="8"/>
        <v>503363800.25277549</v>
      </c>
      <c r="V30" s="4">
        <f t="shared" si="9"/>
        <v>125774280.45272143</v>
      </c>
      <c r="W30" s="39">
        <f t="shared" si="10"/>
        <v>740437383.57576931</v>
      </c>
      <c r="X30">
        <f>X29/(1+Parameters!$B$26)</f>
        <v>0.51337324585177047</v>
      </c>
      <c r="Y30" s="4">
        <f t="shared" si="11"/>
        <v>380120742.95628506</v>
      </c>
      <c r="Z30" s="7">
        <f t="shared" si="12"/>
        <v>600.01284617412455</v>
      </c>
    </row>
    <row r="31" spans="2:26" x14ac:dyDescent="0.25">
      <c r="B31">
        <v>18</v>
      </c>
      <c r="C31" s="39" cm="1">
        <f t="array" ref="C31">SUMPRODUCT($C30:$F30,TRANSPOSE(Parameters!C$6:C$9))+($B31-1)*SUMPRODUCT($C30:$F30,TRANSPOSE(Parameters!C$32:C$35))</f>
        <v>487323.44097640086</v>
      </c>
      <c r="D31" s="40" cm="1">
        <f t="array" ref="D31">SUMPRODUCT($C30:$F30,TRANSPOSE(Parameters!D$6:D$9))+($B31-1)*SUMPRODUCT($C30:$F30,TRANSPOSE(Parameters!D$32:D$35))</f>
        <v>86868.442280036586</v>
      </c>
      <c r="E31" s="40" cm="1">
        <f t="array" ref="E31">SUMPRODUCT($C30:$F30,TRANSPOSE(Parameters!E$6:E$9))+($B31-1)*SUMPRODUCT($C30:$F30,TRANSPOSE(Parameters!E$32:E$35))</f>
        <v>26628.376896930396</v>
      </c>
      <c r="F31" s="41" cm="1">
        <f t="array" ref="F31">SUMPRODUCT($C30:$F30,TRANSPOSE(Parameters!F$6:F$9))+($B31-1)*SUMPRODUCT($C30:$F30,TRANSPOSE(Parameters!F$32:F$35))</f>
        <v>399179.73984663241</v>
      </c>
      <c r="G31" s="4">
        <f t="shared" si="2"/>
        <v>600820.26015336788</v>
      </c>
      <c r="H31" s="4">
        <f t="shared" si="3"/>
        <v>15990.926261810528</v>
      </c>
      <c r="I31" s="47">
        <f>I30*(1+Parameters!$B$24)</f>
        <v>70.012070959621255</v>
      </c>
      <c r="J31" s="48">
        <f>J30*(1+Parameters!$B$24)</f>
        <v>280.04828383848502</v>
      </c>
      <c r="K31" s="48">
        <f>K30*(1+Parameters!$B$24)</f>
        <v>4200.7242575772752</v>
      </c>
      <c r="L31" s="49">
        <f>L30*(1+Parameters!$B$24)</f>
        <v>350.06035479810629</v>
      </c>
      <c r="M31" s="2">
        <f>M30*(1+Parameters!$B$25)</f>
        <v>573.00457945025846</v>
      </c>
      <c r="N31" s="2">
        <f>N30*(1+Parameters!$B$25)</f>
        <v>13752.109906806203</v>
      </c>
      <c r="O31" s="47">
        <f t="shared" si="0"/>
        <v>70.012070959621255</v>
      </c>
      <c r="P31" s="48">
        <f t="shared" si="4"/>
        <v>853.05286328874354</v>
      </c>
      <c r="Q31" s="48">
        <f t="shared" si="4"/>
        <v>17952.834164383479</v>
      </c>
      <c r="R31" s="49">
        <f t="shared" si="5"/>
        <v>350.06035479810629</v>
      </c>
      <c r="S31" s="4">
        <f t="shared" si="6"/>
        <v>34942669.849997148</v>
      </c>
      <c r="T31" s="4">
        <f t="shared" si="7"/>
        <v>76615718.801686391</v>
      </c>
      <c r="U31" s="4">
        <f t="shared" si="8"/>
        <v>500932341.30738926</v>
      </c>
      <c r="V31" s="4">
        <f t="shared" si="9"/>
        <v>134139212.03816816</v>
      </c>
      <c r="W31" s="39">
        <f t="shared" si="10"/>
        <v>746629941.99724102</v>
      </c>
      <c r="X31">
        <f>X30/(1+Parameters!$B$26)</f>
        <v>0.49362812101131776</v>
      </c>
      <c r="Y31" s="4">
        <f t="shared" si="11"/>
        <v>368557535.35888726</v>
      </c>
      <c r="Z31" s="7">
        <f t="shared" si="12"/>
        <v>597.52083534816029</v>
      </c>
    </row>
    <row r="32" spans="2:26" x14ac:dyDescent="0.25">
      <c r="B32">
        <v>19</v>
      </c>
      <c r="C32" s="39" cm="1">
        <f t="array" ref="C32">SUMPRODUCT($C31:$F31,TRANSPOSE(Parameters!C$6:C$9))+($B32-1)*SUMPRODUCT($C31:$F31,TRANSPOSE(Parameters!C$32:C$35))</f>
        <v>476049.63668007188</v>
      </c>
      <c r="D32" s="40" cm="1">
        <f t="array" ref="D32">SUMPRODUCT($C31:$F31,TRANSPOSE(Parameters!D$6:D$9))+($B32-1)*SUMPRODUCT($C31:$F31,TRANSPOSE(Parameters!D$32:D$35))</f>
        <v>84050.629448035208</v>
      </c>
      <c r="E32" s="40" cm="1">
        <f t="array" ref="E32">SUMPRODUCT($C31:$F31,TRANSPOSE(Parameters!E$6:E$9))+($B32-1)*SUMPRODUCT($C31:$F31,TRANSPOSE(Parameters!E$32:E$35))</f>
        <v>25412.399325117061</v>
      </c>
      <c r="F32" s="41" cm="1">
        <f t="array" ref="F32">SUMPRODUCT($C31:$F31,TRANSPOSE(Parameters!F$6:F$9))+($B32-1)*SUMPRODUCT($C31:$F31,TRANSPOSE(Parameters!F$32:F$35))</f>
        <v>414487.33454677608</v>
      </c>
      <c r="G32" s="4">
        <f t="shared" si="2"/>
        <v>585512.66545322421</v>
      </c>
      <c r="H32" s="4">
        <f t="shared" si="3"/>
        <v>15307.594700143673</v>
      </c>
      <c r="I32" s="47">
        <f>I31*(1+Parameters!$B$24)</f>
        <v>71.412312378813681</v>
      </c>
      <c r="J32" s="48">
        <f>J31*(1+Parameters!$B$24)</f>
        <v>285.64924951525472</v>
      </c>
      <c r="K32" s="48">
        <f>K31*(1+Parameters!$B$24)</f>
        <v>4284.7387427288204</v>
      </c>
      <c r="L32" s="49">
        <f>L31*(1+Parameters!$B$24)</f>
        <v>357.0615618940684</v>
      </c>
      <c r="M32" s="2">
        <f>M31*(1+Parameters!$B$25)</f>
        <v>601.65480842277145</v>
      </c>
      <c r="N32" s="2">
        <f>N31*(1+Parameters!$B$25)</f>
        <v>14439.715402146514</v>
      </c>
      <c r="O32" s="47">
        <f t="shared" si="0"/>
        <v>71.412312378813681</v>
      </c>
      <c r="P32" s="48">
        <f t="shared" si="4"/>
        <v>887.30405793802618</v>
      </c>
      <c r="Q32" s="48">
        <f t="shared" si="4"/>
        <v>18724.454144875333</v>
      </c>
      <c r="R32" s="49">
        <f t="shared" si="5"/>
        <v>357.0615618940684</v>
      </c>
      <c r="S32" s="4">
        <f t="shared" si="6"/>
        <v>34800893.796525106</v>
      </c>
      <c r="T32" s="4">
        <f t="shared" si="7"/>
        <v>77078721.341831669</v>
      </c>
      <c r="U32" s="4">
        <f t="shared" si="8"/>
        <v>498601822.15903091</v>
      </c>
      <c r="V32" s="4">
        <f t="shared" si="9"/>
        <v>142531741.38610646</v>
      </c>
      <c r="W32" s="39">
        <f t="shared" si="10"/>
        <v>753013178.68349421</v>
      </c>
      <c r="X32">
        <f>X31/(1+Parameters!$B$26)</f>
        <v>0.47464242404934398</v>
      </c>
      <c r="Y32" s="4">
        <f t="shared" si="11"/>
        <v>357412000.47143549</v>
      </c>
      <c r="Z32" s="7">
        <f t="shared" si="12"/>
        <v>594.87341585352169</v>
      </c>
    </row>
    <row r="33" spans="2:26" x14ac:dyDescent="0.25">
      <c r="B33">
        <v>20</v>
      </c>
      <c r="C33" s="39" cm="1">
        <f t="array" ref="C33">SUMPRODUCT($C32:$F32,TRANSPOSE(Parameters!C$6:C$9))+($B33-1)*SUMPRODUCT($C32:$F32,TRANSPOSE(Parameters!C$32:C$35))</f>
        <v>465249.88197058177</v>
      </c>
      <c r="D33" s="40" cm="1">
        <f t="array" ref="D33">SUMPRODUCT($C32:$F32,TRANSPOSE(Parameters!D$6:D$9))+($B33-1)*SUMPRODUCT($C32:$F32,TRANSPOSE(Parameters!D$32:D$35))</f>
        <v>81353.489495522197</v>
      </c>
      <c r="E33" s="40" cm="1">
        <f t="array" ref="E33">SUMPRODUCT($C32:$F32,TRANSPOSE(Parameters!E$6:E$9))+($B33-1)*SUMPRODUCT($C32:$F32,TRANSPOSE(Parameters!E$32:E$35))</f>
        <v>24251.492506627139</v>
      </c>
      <c r="F33" s="41" cm="1">
        <f t="array" ref="F33">SUMPRODUCT($C32:$F32,TRANSPOSE(Parameters!F$6:F$9))+($B33-1)*SUMPRODUCT($C32:$F32,TRANSPOSE(Parameters!F$32:F$35))</f>
        <v>429145.13602726912</v>
      </c>
      <c r="G33" s="4">
        <f t="shared" si="2"/>
        <v>570854.86397273105</v>
      </c>
      <c r="H33" s="4">
        <f t="shared" si="3"/>
        <v>14657.801480493043</v>
      </c>
      <c r="I33" s="47">
        <f>I32*(1+Parameters!$B$24)</f>
        <v>72.840558626389949</v>
      </c>
      <c r="J33" s="48">
        <f>J32*(1+Parameters!$B$24)</f>
        <v>291.3622345055598</v>
      </c>
      <c r="K33" s="48">
        <f>K32*(1+Parameters!$B$24)</f>
        <v>4370.4335175833967</v>
      </c>
      <c r="L33" s="49">
        <f>L32*(1+Parameters!$B$24)</f>
        <v>364.20279313194976</v>
      </c>
      <c r="M33" s="2">
        <f>M32*(1+Parameters!$B$25)</f>
        <v>631.73754884391008</v>
      </c>
      <c r="N33" s="2">
        <f>N32*(1+Parameters!$B$25)</f>
        <v>15161.701172253841</v>
      </c>
      <c r="O33" s="47">
        <f t="shared" si="0"/>
        <v>72.840558626389949</v>
      </c>
      <c r="P33" s="48">
        <f t="shared" si="4"/>
        <v>923.09978334946982</v>
      </c>
      <c r="Q33" s="48">
        <f t="shared" si="4"/>
        <v>19532.134689837236</v>
      </c>
      <c r="R33" s="49">
        <f t="shared" si="5"/>
        <v>364.20279313194976</v>
      </c>
      <c r="S33" s="4">
        <f t="shared" si="6"/>
        <v>34675721.469666414</v>
      </c>
      <c r="T33" s="4">
        <f t="shared" si="7"/>
        <v>77587117.833867863</v>
      </c>
      <c r="U33" s="4">
        <f t="shared" si="8"/>
        <v>496358406.4101153</v>
      </c>
      <c r="V33" s="4">
        <f t="shared" si="9"/>
        <v>150957444.95975274</v>
      </c>
      <c r="W33" s="39">
        <f t="shared" si="10"/>
        <v>759578690.67340231</v>
      </c>
      <c r="X33">
        <f>X32/(1+Parameters!$B$26)</f>
        <v>0.45638694620129228</v>
      </c>
      <c r="Y33" s="4">
        <f t="shared" si="11"/>
        <v>346661799.03601009</v>
      </c>
      <c r="Z33" s="7">
        <f t="shared" si="12"/>
        <v>592.065414618609</v>
      </c>
    </row>
    <row r="34" spans="2:26" x14ac:dyDescent="0.25">
      <c r="B34">
        <v>21</v>
      </c>
      <c r="C34" s="39" cm="1">
        <f t="array" ref="C34">SUMPRODUCT($C33:$F33,TRANSPOSE(Parameters!C$6:C$9))+($B34-1)*SUMPRODUCT($C33:$F33,TRANSPOSE(Parameters!C$32:C$35))</f>
        <v>454901.85261355015</v>
      </c>
      <c r="D34" s="40" cm="1">
        <f t="array" ref="D34">SUMPRODUCT($C33:$F33,TRANSPOSE(Parameters!D$6:D$9))+($B34-1)*SUMPRODUCT($C33:$F33,TRANSPOSE(Parameters!D$32:D$35))</f>
        <v>78770.770769295908</v>
      </c>
      <c r="E34" s="40" cm="1">
        <f t="array" ref="E34">SUMPRODUCT($C33:$F33,TRANSPOSE(Parameters!E$6:E$9))+($B34-1)*SUMPRODUCT($C33:$F33,TRANSPOSE(Parameters!E$32:E$35))</f>
        <v>23142.591458422015</v>
      </c>
      <c r="F34" s="41" cm="1">
        <f t="array" ref="F34">SUMPRODUCT($C33:$F33,TRANSPOSE(Parameters!F$6:F$9))+($B34-1)*SUMPRODUCT($C33:$F33,TRANSPOSE(Parameters!F$32:F$35))</f>
        <v>443184.78515873221</v>
      </c>
      <c r="G34" s="4">
        <f t="shared" si="2"/>
        <v>556815.21484126803</v>
      </c>
      <c r="H34" s="4">
        <f t="shared" si="3"/>
        <v>14039.649131463084</v>
      </c>
      <c r="I34" s="47">
        <f>I33*(1+Parameters!$B$24)</f>
        <v>74.297369798917757</v>
      </c>
      <c r="J34" s="48">
        <f>J33*(1+Parameters!$B$24)</f>
        <v>297.18947919567103</v>
      </c>
      <c r="K34" s="48">
        <f>K33*(1+Parameters!$B$24)</f>
        <v>4457.8421879350644</v>
      </c>
      <c r="L34" s="49">
        <f>L33*(1+Parameters!$B$24)</f>
        <v>371.48684899458874</v>
      </c>
      <c r="M34" s="2">
        <f>M33*(1+Parameters!$B$25)</f>
        <v>663.32442628610556</v>
      </c>
      <c r="N34" s="2">
        <f>N33*(1+Parameters!$B$25)</f>
        <v>15919.786230866534</v>
      </c>
      <c r="O34" s="47">
        <f t="shared" si="0"/>
        <v>74.297369798917757</v>
      </c>
      <c r="P34" s="48">
        <f t="shared" si="4"/>
        <v>960.51390548177665</v>
      </c>
      <c r="Q34" s="48">
        <f t="shared" si="4"/>
        <v>20377.6284188016</v>
      </c>
      <c r="R34" s="49">
        <f t="shared" si="5"/>
        <v>371.48684899458874</v>
      </c>
      <c r="S34" s="4">
        <f t="shared" si="6"/>
        <v>34566842.529671155</v>
      </c>
      <c r="T34" s="4">
        <f t="shared" si="7"/>
        <v>78141157.919914722</v>
      </c>
      <c r="U34" s="4">
        <f t="shared" si="8"/>
        <v>494187902.90139925</v>
      </c>
      <c r="V34" s="4">
        <f t="shared" si="9"/>
        <v>159421774.34412438</v>
      </c>
      <c r="W34" s="39">
        <f t="shared" si="10"/>
        <v>766317677.69510961</v>
      </c>
      <c r="X34">
        <f>X33/(1+Parameters!$B$26)</f>
        <v>0.4388336021166272</v>
      </c>
      <c r="Y34" s="4">
        <f t="shared" si="11"/>
        <v>336285946.86859351</v>
      </c>
      <c r="Z34" s="7">
        <f t="shared" si="12"/>
        <v>589.09184819463576</v>
      </c>
    </row>
    <row r="35" spans="2:26" x14ac:dyDescent="0.25">
      <c r="B35">
        <v>22</v>
      </c>
      <c r="C35" s="39" cm="1">
        <f t="array" ref="C35">SUMPRODUCT($C34:$F34,TRANSPOSE(Parameters!C$6:C$9))+($B35-1)*SUMPRODUCT($C34:$F34,TRANSPOSE(Parameters!C$32:C$35))</f>
        <v>444984.45714668185</v>
      </c>
      <c r="D35" s="40" cm="1">
        <f t="array" ref="D35">SUMPRODUCT($C34:$F34,TRANSPOSE(Parameters!D$6:D$9))+($B35-1)*SUMPRODUCT($C34:$F34,TRANSPOSE(Parameters!D$32:D$35))</f>
        <v>76296.582187546126</v>
      </c>
      <c r="E35" s="40" cm="1">
        <f t="array" ref="E35">SUMPRODUCT($C34:$F34,TRANSPOSE(Parameters!E$6:E$9))+($B35-1)*SUMPRODUCT($C34:$F34,TRANSPOSE(Parameters!E$32:E$35))</f>
        <v>22082.8163709808</v>
      </c>
      <c r="F35" s="41" cm="1">
        <f t="array" ref="F35">SUMPRODUCT($C34:$F34,TRANSPOSE(Parameters!F$6:F$9))+($B35-1)*SUMPRODUCT($C34:$F34,TRANSPOSE(Parameters!F$32:F$35))</f>
        <v>456636.14429479151</v>
      </c>
      <c r="G35" s="4">
        <f t="shared" si="2"/>
        <v>543363.85570520873</v>
      </c>
      <c r="H35" s="4">
        <f t="shared" si="3"/>
        <v>13451.359136059298</v>
      </c>
      <c r="I35" s="47">
        <f>I34*(1+Parameters!$B$24)</f>
        <v>75.783317194896114</v>
      </c>
      <c r="J35" s="48">
        <f>J34*(1+Parameters!$B$24)</f>
        <v>303.13326877958445</v>
      </c>
      <c r="K35" s="48">
        <f>K34*(1+Parameters!$B$24)</f>
        <v>4546.9990316937656</v>
      </c>
      <c r="L35" s="49">
        <f>L34*(1+Parameters!$B$24)</f>
        <v>378.91658597448054</v>
      </c>
      <c r="M35" s="2">
        <f>M34*(1+Parameters!$B$25)</f>
        <v>696.49064760041085</v>
      </c>
      <c r="N35" s="2">
        <f>N34*(1+Parameters!$B$25)</f>
        <v>16715.775542409861</v>
      </c>
      <c r="O35" s="47">
        <f t="shared" si="0"/>
        <v>75.783317194896114</v>
      </c>
      <c r="P35" s="48">
        <f t="shared" si="4"/>
        <v>999.62391637999531</v>
      </c>
      <c r="Q35" s="48">
        <f t="shared" si="4"/>
        <v>21262.774574103627</v>
      </c>
      <c r="R35" s="49">
        <f t="shared" si="5"/>
        <v>378.91658597448054</v>
      </c>
      <c r="S35" s="4">
        <f t="shared" si="6"/>
        <v>34473971.389158554</v>
      </c>
      <c r="T35" s="4">
        <f t="shared" si="7"/>
        <v>78741146.372674435</v>
      </c>
      <c r="U35" s="4">
        <f t="shared" si="8"/>
        <v>492075705.24100339</v>
      </c>
      <c r="V35" s="4">
        <f t="shared" si="9"/>
        <v>167930065.74818045</v>
      </c>
      <c r="W35" s="39">
        <f t="shared" si="10"/>
        <v>773220888.75101686</v>
      </c>
      <c r="X35">
        <f>X34/(1+Parameters!$B$26)</f>
        <v>0.42195538665060306</v>
      </c>
      <c r="Y35" s="4">
        <f t="shared" si="11"/>
        <v>326264719.07925826</v>
      </c>
      <c r="Z35" s="7">
        <f t="shared" si="12"/>
        <v>585.94792380496813</v>
      </c>
    </row>
    <row r="36" spans="2:26" x14ac:dyDescent="0.25">
      <c r="B36">
        <v>23</v>
      </c>
      <c r="C36" s="39" cm="1">
        <f t="array" ref="C36">SUMPRODUCT($C35:$F35,TRANSPOSE(Parameters!C$6:C$9))+($B36-1)*SUMPRODUCT($C35:$F35,TRANSPOSE(Parameters!C$32:C$35))</f>
        <v>435477.76142202353</v>
      </c>
      <c r="D36" s="40" cm="1">
        <f t="array" ref="D36">SUMPRODUCT($C35:$F35,TRANSPOSE(Parameters!D$6:D$9))+($B36-1)*SUMPRODUCT($C35:$F35,TRANSPOSE(Parameters!D$32:D$35))</f>
        <v>73925.370150521107</v>
      </c>
      <c r="E36" s="40" cm="1">
        <f t="array" ref="E36">SUMPRODUCT($C35:$F35,TRANSPOSE(Parameters!E$6:E$9))+($B36-1)*SUMPRODUCT($C35:$F35,TRANSPOSE(Parameters!E$32:E$35))</f>
        <v>21069.460302310654</v>
      </c>
      <c r="F36" s="41" cm="1">
        <f t="array" ref="F36">SUMPRODUCT($C35:$F35,TRANSPOSE(Parameters!F$6:F$9))+($B36-1)*SUMPRODUCT($C35:$F35,TRANSPOSE(Parameters!F$32:F$35))</f>
        <v>469527.40812514507</v>
      </c>
      <c r="G36" s="4">
        <f t="shared" si="2"/>
        <v>530472.59187485534</v>
      </c>
      <c r="H36" s="4">
        <f t="shared" si="3"/>
        <v>12891.263830353564</v>
      </c>
      <c r="I36" s="47">
        <f>I35*(1+Parameters!$B$24)</f>
        <v>77.298983538794033</v>
      </c>
      <c r="J36" s="48">
        <f>J35*(1+Parameters!$B$24)</f>
        <v>309.19593415517613</v>
      </c>
      <c r="K36" s="48">
        <f>K35*(1+Parameters!$B$24)</f>
        <v>4637.9390123276407</v>
      </c>
      <c r="L36" s="49">
        <f>L35*(1+Parameters!$B$24)</f>
        <v>386.49491769397014</v>
      </c>
      <c r="M36" s="2">
        <f>M35*(1+Parameters!$B$25)</f>
        <v>731.31517998043148</v>
      </c>
      <c r="N36" s="2">
        <f>N35*(1+Parameters!$B$25)</f>
        <v>17551.564319530356</v>
      </c>
      <c r="O36" s="47">
        <f t="shared" si="0"/>
        <v>77.298983538794033</v>
      </c>
      <c r="P36" s="48">
        <f t="shared" si="4"/>
        <v>1040.5111141356076</v>
      </c>
      <c r="Q36" s="48">
        <f t="shared" si="4"/>
        <v>22189.503331857995</v>
      </c>
      <c r="R36" s="49">
        <f t="shared" si="5"/>
        <v>386.49491769397014</v>
      </c>
      <c r="S36" s="4">
        <f t="shared" si="6"/>
        <v>34396846.228000559</v>
      </c>
      <c r="T36" s="4">
        <f t="shared" si="7"/>
        <v>79387441.736702576</v>
      </c>
      <c r="U36" s="4">
        <f t="shared" si="8"/>
        <v>490006727.44068676</v>
      </c>
      <c r="V36" s="4">
        <f t="shared" si="9"/>
        <v>176487549.00530732</v>
      </c>
      <c r="W36" s="39">
        <f t="shared" si="10"/>
        <v>780278564.41069722</v>
      </c>
      <c r="X36">
        <f>X35/(1+Parameters!$B$26)</f>
        <v>0.40572633331788754</v>
      </c>
      <c r="Y36" s="4">
        <f t="shared" si="11"/>
        <v>316579560.90489733</v>
      </c>
      <c r="Z36" s="7">
        <f t="shared" si="12"/>
        <v>582.62903868352123</v>
      </c>
    </row>
    <row r="37" spans="2:26" x14ac:dyDescent="0.25">
      <c r="B37">
        <v>24</v>
      </c>
      <c r="C37" s="39" cm="1">
        <f t="array" ref="C37">SUMPRODUCT($C36:$F36,TRANSPOSE(Parameters!C$6:C$9))+($B37-1)*SUMPRODUCT($C36:$F36,TRANSPOSE(Parameters!C$32:C$35))</f>
        <v>426362.91819595487</v>
      </c>
      <c r="D37" s="40" cm="1">
        <f t="array" ref="D37">SUMPRODUCT($C36:$F36,TRANSPOSE(Parameters!D$6:D$9))+($B37-1)*SUMPRODUCT($C36:$F36,TRANSPOSE(Parameters!D$32:D$35))</f>
        <v>71651.897046589831</v>
      </c>
      <c r="E37" s="40" cm="1">
        <f t="array" ref="E37">SUMPRODUCT($C36:$F36,TRANSPOSE(Parameters!E$6:E$9))+($B37-1)*SUMPRODUCT($C36:$F36,TRANSPOSE(Parameters!E$32:E$35))</f>
        <v>20099.977743720538</v>
      </c>
      <c r="F37" s="41" cm="1">
        <f t="array" ref="F37">SUMPRODUCT($C36:$F36,TRANSPOSE(Parameters!F$6:F$9))+($B37-1)*SUMPRODUCT($C36:$F36,TRANSPOSE(Parameters!F$32:F$35))</f>
        <v>481885.20701373508</v>
      </c>
      <c r="G37" s="4">
        <f t="shared" si="2"/>
        <v>518114.79298626521</v>
      </c>
      <c r="H37" s="4">
        <f t="shared" si="3"/>
        <v>12357.798888590012</v>
      </c>
      <c r="I37" s="47">
        <f>I36*(1+Parameters!$B$24)</f>
        <v>78.844963209569912</v>
      </c>
      <c r="J37" s="48">
        <f>J36*(1+Parameters!$B$24)</f>
        <v>315.37985283827965</v>
      </c>
      <c r="K37" s="48">
        <f>K36*(1+Parameters!$B$24)</f>
        <v>4730.697792574194</v>
      </c>
      <c r="L37" s="49">
        <f>L36*(1+Parameters!$B$24)</f>
        <v>394.22481604784957</v>
      </c>
      <c r="M37" s="2">
        <f>M36*(1+Parameters!$B$25)</f>
        <v>767.88093897945305</v>
      </c>
      <c r="N37" s="2">
        <f>N36*(1+Parameters!$B$25)</f>
        <v>18429.142535506875</v>
      </c>
      <c r="O37" s="47">
        <f t="shared" si="0"/>
        <v>78.844963209569912</v>
      </c>
      <c r="P37" s="48">
        <f t="shared" si="4"/>
        <v>1083.2607918177328</v>
      </c>
      <c r="Q37" s="48">
        <f t="shared" si="4"/>
        <v>23159.840328081067</v>
      </c>
      <c r="R37" s="49">
        <f t="shared" si="5"/>
        <v>394.22481604784957</v>
      </c>
      <c r="S37" s="4">
        <f t="shared" si="6"/>
        <v>34335228.077905305</v>
      </c>
      <c r="T37" s="4">
        <f t="shared" si="7"/>
        <v>80080455.004672483</v>
      </c>
      <c r="U37" s="4">
        <f t="shared" si="8"/>
        <v>487965336.40035737</v>
      </c>
      <c r="V37" s="4">
        <f t="shared" si="9"/>
        <v>185099356.09755892</v>
      </c>
      <c r="W37" s="39">
        <f t="shared" si="10"/>
        <v>787480375.58049417</v>
      </c>
      <c r="X37">
        <f>X36/(1+Parameters!$B$26)</f>
        <v>0.39012147434412264</v>
      </c>
      <c r="Y37" s="4">
        <f t="shared" si="11"/>
        <v>307213005.13852584</v>
      </c>
      <c r="Z37" s="7">
        <f t="shared" si="12"/>
        <v>579.13077856245013</v>
      </c>
    </row>
    <row r="38" spans="2:26" x14ac:dyDescent="0.25">
      <c r="B38">
        <v>25</v>
      </c>
      <c r="C38" s="39" cm="1">
        <f t="array" ref="C38">SUMPRODUCT($C37:$F37,TRANSPOSE(Parameters!C$6:C$9))+($B38-1)*SUMPRODUCT($C37:$F37,TRANSPOSE(Parameters!C$32:C$35))</f>
        <v>417622.1013961811</v>
      </c>
      <c r="D38" s="40" cm="1">
        <f t="array" ref="D38">SUMPRODUCT($C37:$F37,TRANSPOSE(Parameters!D$6:D$9))+($B38-1)*SUMPRODUCT($C37:$F37,TRANSPOSE(Parameters!D$32:D$35))</f>
        <v>69471.221238306767</v>
      </c>
      <c r="E38" s="40" cm="1">
        <f t="array" ref="E38">SUMPRODUCT($C37:$F37,TRANSPOSE(Parameters!E$6:E$9))+($B38-1)*SUMPRODUCT($C37:$F37,TRANSPOSE(Parameters!E$32:E$35))</f>
        <v>19171.973997223766</v>
      </c>
      <c r="F38" s="41" cm="1">
        <f t="array" ref="F38">SUMPRODUCT($C37:$F37,TRANSPOSE(Parameters!F$6:F$9))+($B38-1)*SUMPRODUCT($C37:$F37,TRANSPOSE(Parameters!F$32:F$35))</f>
        <v>493734.70336828876</v>
      </c>
      <c r="G38" s="4">
        <f t="shared" si="2"/>
        <v>506265.29663171165</v>
      </c>
      <c r="H38" s="4">
        <f t="shared" si="3"/>
        <v>11849.496354553674</v>
      </c>
      <c r="I38" s="47">
        <f>I37*(1+Parameters!$B$24)</f>
        <v>80.421862473761308</v>
      </c>
      <c r="J38" s="48">
        <f>J37*(1+Parameters!$B$24)</f>
        <v>321.68744989504523</v>
      </c>
      <c r="K38" s="48">
        <f>K37*(1+Parameters!$B$24)</f>
        <v>4825.3117484256782</v>
      </c>
      <c r="L38" s="49">
        <f>L37*(1+Parameters!$B$24)</f>
        <v>402.10931236880657</v>
      </c>
      <c r="M38" s="2">
        <f>M37*(1+Parameters!$B$25)</f>
        <v>806.27498592842574</v>
      </c>
      <c r="N38" s="2">
        <f>N37*(1+Parameters!$B$25)</f>
        <v>19350.59966228222</v>
      </c>
      <c r="O38" s="47">
        <f t="shared" si="0"/>
        <v>80.421862473761308</v>
      </c>
      <c r="P38" s="48">
        <f t="shared" si="4"/>
        <v>1127.962435823471</v>
      </c>
      <c r="Q38" s="48">
        <f t="shared" si="4"/>
        <v>24175.9114107079</v>
      </c>
      <c r="R38" s="49">
        <f t="shared" si="5"/>
        <v>402.10931236880657</v>
      </c>
      <c r="S38" s="4">
        <f t="shared" si="6"/>
        <v>34288899.971066624</v>
      </c>
      <c r="T38" s="4">
        <f t="shared" si="7"/>
        <v>80820648.324044034</v>
      </c>
      <c r="U38" s="4">
        <f t="shared" si="8"/>
        <v>485935281.28938818</v>
      </c>
      <c r="V38" s="4">
        <f t="shared" si="9"/>
        <v>193770529.23299301</v>
      </c>
      <c r="W38" s="39">
        <f t="shared" si="10"/>
        <v>794815358.81749189</v>
      </c>
      <c r="X38">
        <f>X37/(1+Parameters!$B$26)</f>
        <v>0.37511680225396404</v>
      </c>
      <c r="Y38" s="4">
        <f t="shared" si="11"/>
        <v>298148595.78195459</v>
      </c>
      <c r="Z38" s="7">
        <f t="shared" si="12"/>
        <v>575.44891560326141</v>
      </c>
    </row>
    <row r="39" spans="2:26" x14ac:dyDescent="0.25">
      <c r="B39">
        <v>26</v>
      </c>
      <c r="C39" s="39" cm="1">
        <f t="array" ref="C39">SUMPRODUCT($C38:$F38,TRANSPOSE(Parameters!C$6:C$9))+($B39-1)*SUMPRODUCT($C38:$F38,TRANSPOSE(Parameters!C$32:C$35))</f>
        <v>409238.44472817442</v>
      </c>
      <c r="D39" s="40" cm="1">
        <f t="array" ref="D39">SUMPRODUCT($C38:$F38,TRANSPOSE(Parameters!D$6:D$9))+($B39-1)*SUMPRODUCT($C38:$F38,TRANSPOSE(Parameters!D$32:D$35))</f>
        <v>67378.678420049589</v>
      </c>
      <c r="E39" s="40" cm="1">
        <f t="array" ref="E39">SUMPRODUCT($C38:$F38,TRANSPOSE(Parameters!E$6:E$9))+($B39-1)*SUMPRODUCT($C38:$F38,TRANSPOSE(Parameters!E$32:E$35))</f>
        <v>18283.195304956178</v>
      </c>
      <c r="F39" s="41" cm="1">
        <f t="array" ref="F39">SUMPRODUCT($C38:$F38,TRANSPOSE(Parameters!F$6:F$9))+($B39-1)*SUMPRODUCT($C38:$F38,TRANSPOSE(Parameters!F$32:F$35))</f>
        <v>505099.68154682021</v>
      </c>
      <c r="G39" s="4">
        <f t="shared" si="2"/>
        <v>494900.3184531802</v>
      </c>
      <c r="H39" s="4">
        <f t="shared" si="3"/>
        <v>11364.978178531455</v>
      </c>
      <c r="I39" s="47">
        <f>I38*(1+Parameters!$B$24)</f>
        <v>82.030299723236539</v>
      </c>
      <c r="J39" s="48">
        <f>J38*(1+Parameters!$B$24)</f>
        <v>328.12119889294615</v>
      </c>
      <c r="K39" s="48">
        <f>K38*(1+Parameters!$B$24)</f>
        <v>4921.8179833941922</v>
      </c>
      <c r="L39" s="49">
        <f>L38*(1+Parameters!$B$24)</f>
        <v>410.15149861618272</v>
      </c>
      <c r="M39" s="2">
        <f>M38*(1+Parameters!$B$25)</f>
        <v>846.58873522484703</v>
      </c>
      <c r="N39" s="2">
        <f>N38*(1+Parameters!$B$25)</f>
        <v>20318.129645396333</v>
      </c>
      <c r="O39" s="47">
        <f t="shared" si="0"/>
        <v>82.030299723236539</v>
      </c>
      <c r="P39" s="48">
        <f t="shared" si="4"/>
        <v>1174.7099341177932</v>
      </c>
      <c r="Q39" s="48">
        <f t="shared" si="4"/>
        <v>25239.947628790527</v>
      </c>
      <c r="R39" s="49">
        <f t="shared" si="5"/>
        <v>410.15149861618272</v>
      </c>
      <c r="S39" s="4">
        <f t="shared" si="6"/>
        <v>34257666.148576617</v>
      </c>
      <c r="T39" s="4">
        <f t="shared" si="7"/>
        <v>81608533.72393398</v>
      </c>
      <c r="U39" s="4">
        <f t="shared" si="8"/>
        <v>483899619.63046163</v>
      </c>
      <c r="V39" s="4">
        <f t="shared" si="9"/>
        <v>202506028.50532007</v>
      </c>
      <c r="W39" s="39">
        <f t="shared" si="10"/>
        <v>802271848.00829232</v>
      </c>
      <c r="X39">
        <f>X38/(1+Parameters!$B$26)</f>
        <v>0.3606892329365039</v>
      </c>
      <c r="Y39" s="4">
        <f t="shared" si="11"/>
        <v>289370817.46466237</v>
      </c>
      <c r="Z39" s="7">
        <f t="shared" si="12"/>
        <v>571.57940587653673</v>
      </c>
    </row>
    <row r="40" spans="2:26" x14ac:dyDescent="0.25">
      <c r="B40">
        <v>27</v>
      </c>
      <c r="C40" s="39" cm="1">
        <f t="array" ref="C40">SUMPRODUCT($C39:$F39,TRANSPOSE(Parameters!C$6:C$9))+($B40-1)*SUMPRODUCT($C39:$F39,TRANSPOSE(Parameters!C$32:C$35))</f>
        <v>401195.98431086203</v>
      </c>
      <c r="D40" s="40" cm="1">
        <f t="array" ref="D40">SUMPRODUCT($C39:$F39,TRANSPOSE(Parameters!D$6:D$9))+($B40-1)*SUMPRODUCT($C39:$F39,TRANSPOSE(Parameters!D$32:D$35))</f>
        <v>65369.864246622376</v>
      </c>
      <c r="E40" s="40" cm="1">
        <f t="array" ref="E40">SUMPRODUCT($C39:$F39,TRANSPOSE(Parameters!E$6:E$9))+($B40-1)*SUMPRODUCT($C39:$F39,TRANSPOSE(Parameters!E$32:E$35))</f>
        <v>17431.519674383911</v>
      </c>
      <c r="F40" s="41" cm="1">
        <f t="array" ref="F40">SUMPRODUCT($C39:$F39,TRANSPOSE(Parameters!F$6:F$9))+($B40-1)*SUMPRODUCT($C39:$F39,TRANSPOSE(Parameters!F$32:F$35))</f>
        <v>516002.63176813209</v>
      </c>
      <c r="G40" s="4">
        <f t="shared" si="2"/>
        <v>483997.36823186831</v>
      </c>
      <c r="H40" s="4">
        <f t="shared" si="3"/>
        <v>10902.950221311883</v>
      </c>
      <c r="I40" s="47">
        <f>I39*(1+Parameters!$B$24)</f>
        <v>83.670905717701274</v>
      </c>
      <c r="J40" s="48">
        <f>J39*(1+Parameters!$B$24)</f>
        <v>334.6836228708051</v>
      </c>
      <c r="K40" s="48">
        <f>K39*(1+Parameters!$B$24)</f>
        <v>5020.2543430620763</v>
      </c>
      <c r="L40" s="49">
        <f>L39*(1+Parameters!$B$24)</f>
        <v>418.35452858850635</v>
      </c>
      <c r="M40" s="2">
        <f>M39*(1+Parameters!$B$25)</f>
        <v>888.91817198608942</v>
      </c>
      <c r="N40" s="2">
        <f>N39*(1+Parameters!$B$25)</f>
        <v>21334.03612766615</v>
      </c>
      <c r="O40" s="47">
        <f t="shared" si="0"/>
        <v>83.670905717701274</v>
      </c>
      <c r="P40" s="48">
        <f t="shared" si="4"/>
        <v>1223.6017948568945</v>
      </c>
      <c r="Q40" s="48">
        <f t="shared" si="4"/>
        <v>26354.290470728225</v>
      </c>
      <c r="R40" s="49">
        <f t="shared" si="5"/>
        <v>418.35452858850635</v>
      </c>
      <c r="S40" s="4">
        <f t="shared" si="6"/>
        <v>34241351.324909784</v>
      </c>
      <c r="T40" s="4">
        <f t="shared" si="7"/>
        <v>82444671.84985818</v>
      </c>
      <c r="U40" s="4">
        <f t="shared" si="8"/>
        <v>481840639.7998696</v>
      </c>
      <c r="V40" s="4">
        <f t="shared" si="9"/>
        <v>211310739.16372466</v>
      </c>
      <c r="W40" s="39">
        <f t="shared" si="10"/>
        <v>809837402.13836217</v>
      </c>
      <c r="X40">
        <f>X39/(1+Parameters!$B$26)</f>
        <v>0.34681657013125372</v>
      </c>
      <c r="Y40" s="4">
        <f t="shared" si="11"/>
        <v>280865030.17363161</v>
      </c>
      <c r="Z40" s="7">
        <f t="shared" si="12"/>
        <v>567.51838643280792</v>
      </c>
    </row>
    <row r="41" spans="2:26" x14ac:dyDescent="0.25">
      <c r="B41">
        <v>28</v>
      </c>
      <c r="C41" s="39" cm="1">
        <f t="array" ref="C41">SUMPRODUCT($C40:$F40,TRANSPOSE(Parameters!C$6:C$9))+($B41-1)*SUMPRODUCT($C40:$F40,TRANSPOSE(Parameters!C$32:C$35))</f>
        <v>393479.6050554543</v>
      </c>
      <c r="D41" s="40" cm="1">
        <f t="array" ref="D41">SUMPRODUCT($C40:$F40,TRANSPOSE(Parameters!D$6:D$9))+($B41-1)*SUMPRODUCT($C40:$F40,TRANSPOSE(Parameters!D$32:D$35))</f>
        <v>63440.618139861981</v>
      </c>
      <c r="E41" s="40" cm="1">
        <f t="array" ref="E41">SUMPRODUCT($C40:$F40,TRANSPOSE(Parameters!E$6:E$9))+($B41-1)*SUMPRODUCT($C40:$F40,TRANSPOSE(Parameters!E$32:E$35))</f>
        <v>16614.948347124344</v>
      </c>
      <c r="F41" s="41" cm="1">
        <f t="array" ref="F41">SUMPRODUCT($C40:$F40,TRANSPOSE(Parameters!F$6:F$9))+($B41-1)*SUMPRODUCT($C40:$F40,TRANSPOSE(Parameters!F$32:F$35))</f>
        <v>526464.82845755981</v>
      </c>
      <c r="G41" s="4">
        <f t="shared" si="2"/>
        <v>473535.1715424406</v>
      </c>
      <c r="H41" s="4">
        <f t="shared" si="3"/>
        <v>10462.196689427714</v>
      </c>
      <c r="I41" s="47">
        <f>I40*(1+Parameters!$B$24)</f>
        <v>85.344323832055295</v>
      </c>
      <c r="J41" s="48">
        <f>J40*(1+Parameters!$B$24)</f>
        <v>341.37729532822118</v>
      </c>
      <c r="K41" s="48">
        <f>K40*(1+Parameters!$B$24)</f>
        <v>5120.6594299233175</v>
      </c>
      <c r="L41" s="49">
        <f>L40*(1+Parameters!$B$24)</f>
        <v>426.72161916027648</v>
      </c>
      <c r="M41" s="2">
        <f>M40*(1+Parameters!$B$25)</f>
        <v>933.36408058539394</v>
      </c>
      <c r="N41" s="2">
        <f>N40*(1+Parameters!$B$25)</f>
        <v>22400.737934049459</v>
      </c>
      <c r="O41" s="47">
        <f t="shared" si="0"/>
        <v>85.344323832055295</v>
      </c>
      <c r="P41" s="48">
        <f t="shared" si="4"/>
        <v>1274.7413759136152</v>
      </c>
      <c r="Q41" s="48">
        <f t="shared" si="4"/>
        <v>27521.397363972777</v>
      </c>
      <c r="R41" s="49">
        <f t="shared" si="5"/>
        <v>426.72161916027648</v>
      </c>
      <c r="S41" s="4">
        <f t="shared" si="6"/>
        <v>34239800.005146384</v>
      </c>
      <c r="T41" s="4">
        <f t="shared" si="7"/>
        <v>83329670.693025649</v>
      </c>
      <c r="U41" s="4">
        <f t="shared" si="8"/>
        <v>479739779.616629</v>
      </c>
      <c r="V41" s="4">
        <f t="shared" si="9"/>
        <v>220189478.51906124</v>
      </c>
      <c r="W41" s="39">
        <f t="shared" si="10"/>
        <v>817498728.83386219</v>
      </c>
      <c r="X41">
        <f>X40/(1+Parameters!$B$26)</f>
        <v>0.33347747128005162</v>
      </c>
      <c r="Y41" s="4">
        <f t="shared" si="11"/>
        <v>272617408.86617297</v>
      </c>
      <c r="Z41" s="7">
        <f t="shared" si="12"/>
        <v>563.26217198679126</v>
      </c>
    </row>
    <row r="42" spans="2:26" x14ac:dyDescent="0.25">
      <c r="B42">
        <v>29</v>
      </c>
      <c r="C42" s="39" cm="1">
        <f t="array" ref="C42">SUMPRODUCT($C41:$F41,TRANSPOSE(Parameters!C$6:C$9))+($B42-1)*SUMPRODUCT($C41:$F41,TRANSPOSE(Parameters!C$32:C$35))</f>
        <v>386074.99052312871</v>
      </c>
      <c r="D42" s="40" cm="1">
        <f t="array" ref="D42">SUMPRODUCT($C41:$F41,TRANSPOSE(Parameters!D$6:D$9))+($B42-1)*SUMPRODUCT($C41:$F41,TRANSPOSE(Parameters!D$32:D$35))</f>
        <v>61587.008187454252</v>
      </c>
      <c r="E42" s="40" cm="1">
        <f t="array" ref="E42">SUMPRODUCT($C41:$F41,TRANSPOSE(Parameters!E$6:E$9))+($B42-1)*SUMPRODUCT($C41:$F41,TRANSPOSE(Parameters!E$32:E$35))</f>
        <v>15831.59786322248</v>
      </c>
      <c r="F42" s="41" cm="1">
        <f t="array" ref="F42">SUMPRODUCT($C41:$F41,TRANSPOSE(Parameters!F$6:F$9))+($B42-1)*SUMPRODUCT($C41:$F41,TRANSPOSE(Parameters!F$32:F$35))</f>
        <v>536506.40342619503</v>
      </c>
      <c r="G42" s="4">
        <f t="shared" si="2"/>
        <v>463493.59657380544</v>
      </c>
      <c r="H42" s="4">
        <f t="shared" si="3"/>
        <v>10041.574968635221</v>
      </c>
      <c r="I42" s="47">
        <f>I41*(1+Parameters!$B$24)</f>
        <v>87.051210308696398</v>
      </c>
      <c r="J42" s="48">
        <f>J41*(1+Parameters!$B$24)</f>
        <v>348.20484123478559</v>
      </c>
      <c r="K42" s="48">
        <f>K41*(1+Parameters!$B$24)</f>
        <v>5223.0726185217836</v>
      </c>
      <c r="L42" s="49">
        <f>L41*(1+Parameters!$B$24)</f>
        <v>435.25605154348199</v>
      </c>
      <c r="M42" s="2">
        <f>M41*(1+Parameters!$B$25)</f>
        <v>980.03228461466369</v>
      </c>
      <c r="N42" s="2">
        <f>N41*(1+Parameters!$B$25)</f>
        <v>23520.774830751932</v>
      </c>
      <c r="O42" s="47">
        <f t="shared" si="0"/>
        <v>87.051210308696398</v>
      </c>
      <c r="P42" s="48">
        <f t="shared" si="4"/>
        <v>1328.2371258494493</v>
      </c>
      <c r="Q42" s="48">
        <f t="shared" si="4"/>
        <v>28743.847449273715</v>
      </c>
      <c r="R42" s="49">
        <f t="shared" si="5"/>
        <v>435.25605154348199</v>
      </c>
      <c r="S42" s="4">
        <f t="shared" si="6"/>
        <v>34252875.85186515</v>
      </c>
      <c r="T42" s="4">
        <f t="shared" si="7"/>
        <v>84264184.300202712</v>
      </c>
      <c r="U42" s="4">
        <f t="shared" si="8"/>
        <v>477577540.66730458</v>
      </c>
      <c r="V42" s="4">
        <f t="shared" si="9"/>
        <v>229147002.51095405</v>
      </c>
      <c r="W42" s="39">
        <f t="shared" si="10"/>
        <v>825241603.33032644</v>
      </c>
      <c r="X42">
        <f>X41/(1+Parameters!$B$26)</f>
        <v>0.32065141469235731</v>
      </c>
      <c r="Y42" s="4">
        <f t="shared" si="11"/>
        <v>264614887.57085833</v>
      </c>
      <c r="Z42" s="7">
        <f t="shared" si="12"/>
        <v>558.80725123105708</v>
      </c>
    </row>
    <row r="43" spans="2:26" x14ac:dyDescent="0.25">
      <c r="B43">
        <v>30</v>
      </c>
      <c r="C43" s="39" cm="1">
        <f t="array" ref="C43">SUMPRODUCT($C42:$F42,TRANSPOSE(Parameters!C$6:C$9))+($B43-1)*SUMPRODUCT($C42:$F42,TRANSPOSE(Parameters!C$32:C$35))</f>
        <v>378968.57601723459</v>
      </c>
      <c r="D43" s="40" cm="1">
        <f t="array" ref="D43">SUMPRODUCT($C42:$F42,TRANSPOSE(Parameters!D$6:D$9))+($B43-1)*SUMPRODUCT($C42:$F42,TRANSPOSE(Parameters!D$32:D$35))</f>
        <v>59805.317054798303</v>
      </c>
      <c r="E43" s="40" cm="1">
        <f t="array" ref="E43">SUMPRODUCT($C42:$F42,TRANSPOSE(Parameters!E$6:E$9))+($B43-1)*SUMPRODUCT($C42:$F42,TRANSPOSE(Parameters!E$32:E$35))</f>
        <v>15079.692676506827</v>
      </c>
      <c r="F43" s="41" cm="1">
        <f t="array" ref="F43">SUMPRODUCT($C42:$F42,TRANSPOSE(Parameters!F$6:F$9))+($B43-1)*SUMPRODUCT($C42:$F42,TRANSPOSE(Parameters!F$32:F$35))</f>
        <v>546146.41425146069</v>
      </c>
      <c r="G43" s="4">
        <f t="shared" si="2"/>
        <v>453853.58574853971</v>
      </c>
      <c r="H43" s="4">
        <f t="shared" si="3"/>
        <v>9640.0108252656646</v>
      </c>
      <c r="I43" s="47">
        <f>I42*(1+Parameters!$B$24)</f>
        <v>88.79223451487033</v>
      </c>
      <c r="J43" s="48">
        <f>J42*(1+Parameters!$B$24)</f>
        <v>355.16893805948132</v>
      </c>
      <c r="K43" s="48">
        <f>K42*(1+Parameters!$B$24)</f>
        <v>5327.5340708922195</v>
      </c>
      <c r="L43" s="49">
        <f>L42*(1+Parameters!$B$24)</f>
        <v>443.96117257435162</v>
      </c>
      <c r="M43" s="2">
        <f>M42*(1+Parameters!$B$25)</f>
        <v>1029.0338988453968</v>
      </c>
      <c r="N43" s="2">
        <f>N42*(1+Parameters!$B$25)</f>
        <v>24696.813572289531</v>
      </c>
      <c r="O43" s="47">
        <f t="shared" si="0"/>
        <v>88.79223451487033</v>
      </c>
      <c r="P43" s="48">
        <f t="shared" si="4"/>
        <v>1384.202836904878</v>
      </c>
      <c r="Q43" s="48">
        <f t="shared" si="4"/>
        <v>30024.347643181751</v>
      </c>
      <c r="R43" s="49">
        <f t="shared" si="5"/>
        <v>443.96117257435162</v>
      </c>
      <c r="S43" s="4">
        <f t="shared" si="6"/>
        <v>34280461.098855987</v>
      </c>
      <c r="T43" s="4">
        <f t="shared" si="7"/>
        <v>85248911.449558124</v>
      </c>
      <c r="U43" s="4">
        <f t="shared" si="8"/>
        <v>475333397.99244511</v>
      </c>
      <c r="V43" s="4">
        <f t="shared" si="9"/>
        <v>238188011.95874169</v>
      </c>
      <c r="W43" s="39">
        <f t="shared" si="10"/>
        <v>833050782.49960089</v>
      </c>
      <c r="X43">
        <f>X42/(1+Parameters!$B$26)</f>
        <v>0.3083186679734205</v>
      </c>
      <c r="Y43" s="4">
        <f t="shared" si="11"/>
        <v>256845107.6144926</v>
      </c>
      <c r="Z43" s="7">
        <f t="shared" si="12"/>
        <v>554.15028279380613</v>
      </c>
    </row>
    <row r="44" spans="2:26" x14ac:dyDescent="0.25">
      <c r="W44" s="2"/>
      <c r="Y44" s="2"/>
    </row>
    <row r="45" spans="2:26" x14ac:dyDescent="0.25">
      <c r="G45" s="5"/>
      <c r="W45" s="2"/>
      <c r="Y45" s="2"/>
      <c r="Z45" s="7"/>
    </row>
  </sheetData>
  <mergeCells count="8">
    <mergeCell ref="Y11:Y12"/>
    <mergeCell ref="Z11:Z12"/>
    <mergeCell ref="I11:L11"/>
    <mergeCell ref="M11:N11"/>
    <mergeCell ref="O11:R11"/>
    <mergeCell ref="S11:V11"/>
    <mergeCell ref="W11:W12"/>
    <mergeCell ref="X11:X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A86E-1DCB-459E-A83C-DFE5E8770845}">
  <dimension ref="A1:AA45"/>
  <sheetViews>
    <sheetView workbookViewId="0"/>
  </sheetViews>
  <sheetFormatPr defaultRowHeight="12.5" x14ac:dyDescent="0.25"/>
  <cols>
    <col min="3" max="6" width="12.81640625" bestFit="1" customWidth="1"/>
    <col min="7" max="7" width="14.1796875" bestFit="1" customWidth="1"/>
    <col min="8" max="8" width="14.1796875" customWidth="1"/>
    <col min="9" max="13" width="9.26953125" bestFit="1" customWidth="1"/>
    <col min="14" max="14" width="10.26953125" bestFit="1" customWidth="1"/>
    <col min="15" max="16" width="9.26953125" bestFit="1" customWidth="1"/>
    <col min="17" max="17" width="10.26953125" bestFit="1" customWidth="1"/>
    <col min="18" max="18" width="9.26953125" bestFit="1" customWidth="1"/>
    <col min="19" max="19" width="14" bestFit="1" customWidth="1"/>
    <col min="20" max="20" width="15" bestFit="1" customWidth="1"/>
    <col min="21" max="21" width="16.54296875" bestFit="1" customWidth="1"/>
    <col min="22" max="22" width="14" bestFit="1" customWidth="1"/>
    <col min="23" max="23" width="17.7265625" bestFit="1" customWidth="1"/>
    <col min="24" max="24" width="10" customWidth="1"/>
    <col min="25" max="25" width="17.7265625" bestFit="1" customWidth="1"/>
    <col min="26" max="26" width="15.1796875" bestFit="1" customWidth="1"/>
    <col min="27" max="27" width="10" bestFit="1" customWidth="1"/>
  </cols>
  <sheetData>
    <row r="1" spans="1:27" ht="13" x14ac:dyDescent="0.3">
      <c r="A1" s="8" t="s">
        <v>84</v>
      </c>
    </row>
    <row r="2" spans="1:27" ht="13" x14ac:dyDescent="0.3">
      <c r="A2" s="50" t="s">
        <v>85</v>
      </c>
    </row>
    <row r="4" spans="1:27" ht="13" x14ac:dyDescent="0.3">
      <c r="A4" s="50" t="s">
        <v>92</v>
      </c>
    </row>
    <row r="5" spans="1:27" x14ac:dyDescent="0.25">
      <c r="C5" s="14" t="s">
        <v>54</v>
      </c>
    </row>
    <row r="8" spans="1:27" ht="13" x14ac:dyDescent="0.3">
      <c r="Y8" s="8" t="s">
        <v>53</v>
      </c>
      <c r="Z8" s="8" t="s">
        <v>63</v>
      </c>
    </row>
    <row r="9" spans="1:27" ht="13" x14ac:dyDescent="0.3">
      <c r="G9" s="8" t="s">
        <v>100</v>
      </c>
      <c r="Y9" s="5">
        <f>SUM(Y13:Y43)</f>
        <v>8849763586.8969555</v>
      </c>
      <c r="Z9" s="5">
        <f>Y9-'Base Scenario'!Y9</f>
        <v>0</v>
      </c>
      <c r="AA9" t="str">
        <f>IF(ABS(Z9-0)&lt;0.1,"Goal seek okay","Need to goal seek")</f>
        <v>Goal seek okay</v>
      </c>
    </row>
    <row r="10" spans="1:27" x14ac:dyDescent="0.25">
      <c r="G10" s="5">
        <f>SUM(G14:G43)</f>
        <v>20149311.592609875</v>
      </c>
      <c r="Y10" s="5"/>
    </row>
    <row r="11" spans="1:27" x14ac:dyDescent="0.25">
      <c r="B11" s="31"/>
      <c r="C11" s="33"/>
      <c r="D11" s="31"/>
      <c r="E11" s="31"/>
      <c r="F11" s="34"/>
      <c r="G11" s="31"/>
      <c r="H11" s="31"/>
      <c r="I11" s="61" t="s">
        <v>99</v>
      </c>
      <c r="J11" s="60"/>
      <c r="K11" s="60"/>
      <c r="L11" s="62"/>
      <c r="M11" s="60" t="s">
        <v>14</v>
      </c>
      <c r="N11" s="60"/>
      <c r="O11" s="61" t="s">
        <v>15</v>
      </c>
      <c r="P11" s="60"/>
      <c r="Q11" s="60"/>
      <c r="R11" s="62"/>
      <c r="S11" s="60" t="s">
        <v>59</v>
      </c>
      <c r="T11" s="60"/>
      <c r="U11" s="60"/>
      <c r="V11" s="60"/>
      <c r="W11" s="61" t="s">
        <v>11</v>
      </c>
      <c r="X11" s="60" t="s">
        <v>0</v>
      </c>
      <c r="Y11" s="58" t="s">
        <v>17</v>
      </c>
      <c r="Z11" s="56" t="s">
        <v>83</v>
      </c>
    </row>
    <row r="12" spans="1:27" x14ac:dyDescent="0.25">
      <c r="B12" s="32" t="s">
        <v>10</v>
      </c>
      <c r="C12" s="25" t="s">
        <v>5</v>
      </c>
      <c r="D12" s="32" t="s">
        <v>91</v>
      </c>
      <c r="E12" s="32" t="s">
        <v>9</v>
      </c>
      <c r="F12" s="35" t="s">
        <v>6</v>
      </c>
      <c r="G12" s="32" t="s">
        <v>13</v>
      </c>
      <c r="H12" s="32" t="s">
        <v>38</v>
      </c>
      <c r="I12" s="25" t="s">
        <v>1</v>
      </c>
      <c r="J12" s="32" t="s">
        <v>3</v>
      </c>
      <c r="K12" s="32" t="s">
        <v>18</v>
      </c>
      <c r="L12" s="35" t="s">
        <v>2</v>
      </c>
      <c r="M12" s="32" t="s">
        <v>3</v>
      </c>
      <c r="N12" s="32" t="s">
        <v>18</v>
      </c>
      <c r="O12" s="25" t="s">
        <v>1</v>
      </c>
      <c r="P12" s="32" t="s">
        <v>3</v>
      </c>
      <c r="Q12" s="32" t="s">
        <v>18</v>
      </c>
      <c r="R12" s="35" t="s">
        <v>2</v>
      </c>
      <c r="S12" s="32" t="s">
        <v>1</v>
      </c>
      <c r="T12" s="32" t="s">
        <v>3</v>
      </c>
      <c r="U12" s="32" t="s">
        <v>18</v>
      </c>
      <c r="V12" s="32" t="s">
        <v>2</v>
      </c>
      <c r="W12" s="54"/>
      <c r="X12" s="63"/>
      <c r="Y12" s="59"/>
      <c r="Z12" s="57"/>
    </row>
    <row r="13" spans="1:27" x14ac:dyDescent="0.25">
      <c r="B13">
        <v>0</v>
      </c>
      <c r="C13" s="36">
        <f>Parameters!B12</f>
        <v>1000000</v>
      </c>
      <c r="D13" s="37">
        <f>Parameters!C12</f>
        <v>0</v>
      </c>
      <c r="E13" s="37">
        <f>Parameters!D12</f>
        <v>0</v>
      </c>
      <c r="F13" s="38">
        <f>Parameters!E12</f>
        <v>0</v>
      </c>
      <c r="G13" s="4">
        <f>SUM(C13:E13)</f>
        <v>1000000</v>
      </c>
      <c r="H13" s="13">
        <f>F13</f>
        <v>0</v>
      </c>
      <c r="I13" s="24"/>
      <c r="J13" s="42"/>
      <c r="K13" s="42"/>
      <c r="L13" s="43"/>
      <c r="O13" s="24"/>
      <c r="P13" s="42"/>
      <c r="Q13" s="42"/>
      <c r="R13" s="43"/>
      <c r="W13" s="47">
        <f>C13*O13+D13*P13+E13*Q13+H13*R13</f>
        <v>0</v>
      </c>
      <c r="X13" s="21">
        <v>1</v>
      </c>
      <c r="Y13" s="4">
        <f>W13*X13</f>
        <v>0</v>
      </c>
      <c r="Z13" s="7"/>
    </row>
    <row r="14" spans="1:27" x14ac:dyDescent="0.25">
      <c r="B14">
        <v>1</v>
      </c>
      <c r="C14" s="39" cm="1">
        <f t="array" ref="C14">SUMPRODUCT($C13:$F13,TRANSPOSE(Parameters!C$6:C$9))+($B14-1)*SUMPRODUCT($C13:$F13,TRANSPOSE(Parameters!C$32:C$35))</f>
        <v>800000</v>
      </c>
      <c r="D14" s="40" cm="1">
        <f t="array" ref="D14">SUMPRODUCT($C13:$F13,TRANSPOSE(Parameters!D$6:D$9))+($B14-1)*SUMPRODUCT($C13:$F13,TRANSPOSE(Parameters!D$32:D$35))</f>
        <v>160000</v>
      </c>
      <c r="E14" s="40" cm="1">
        <f t="array" ref="E14">SUMPRODUCT($C13:$F13,TRANSPOSE(Parameters!E$6:E$9))+($B14-1)*SUMPRODUCT($C13:$F13,TRANSPOSE(Parameters!E$32:E$35))</f>
        <v>30000</v>
      </c>
      <c r="F14" s="41" cm="1">
        <f t="array" ref="F14">SUMPRODUCT($C13:$F13,TRANSPOSE(Parameters!F$6:F$9))+($B14-1)*SUMPRODUCT($C13:$F13,TRANSPOSE(Parameters!F$32:F$35))</f>
        <v>10000</v>
      </c>
      <c r="G14" s="4">
        <f>SUM(C14:E14)</f>
        <v>990000</v>
      </c>
      <c r="H14" s="4">
        <f>F14-F13</f>
        <v>10000</v>
      </c>
      <c r="I14" s="44">
        <f>Parameters!B15</f>
        <v>50</v>
      </c>
      <c r="J14" s="45">
        <f>Parameters!B16</f>
        <v>200</v>
      </c>
      <c r="K14" s="45">
        <f>Parameters!B17</f>
        <v>3000</v>
      </c>
      <c r="L14" s="46">
        <f>Parameters!B18</f>
        <v>250</v>
      </c>
      <c r="M14" s="19">
        <f>Parameters!B45</f>
        <v>176.55464741786628</v>
      </c>
      <c r="N14" s="19">
        <f>Parameters!B46</f>
        <v>3531.0929483573254</v>
      </c>
      <c r="O14" s="47">
        <f t="shared" ref="O14:O43" si="0">I14</f>
        <v>50</v>
      </c>
      <c r="P14" s="48">
        <f>J14+M14</f>
        <v>376.55464741786625</v>
      </c>
      <c r="Q14" s="48">
        <f>K14+N14</f>
        <v>6531.0929483573254</v>
      </c>
      <c r="R14" s="49">
        <f>L14</f>
        <v>250</v>
      </c>
      <c r="S14" s="4">
        <f>O14*C13</f>
        <v>50000000</v>
      </c>
      <c r="T14" s="4">
        <f t="shared" ref="T14:V14" si="1">P14*D13</f>
        <v>0</v>
      </c>
      <c r="U14" s="4">
        <f t="shared" si="1"/>
        <v>0</v>
      </c>
      <c r="V14" s="4">
        <f t="shared" si="1"/>
        <v>0</v>
      </c>
      <c r="W14" s="39">
        <f>S14+T14+U14+V14</f>
        <v>50000000</v>
      </c>
      <c r="X14">
        <f>1/(1+Parameters!$B$26)</f>
        <v>0.96153846153846145</v>
      </c>
      <c r="Y14" s="4">
        <f>W14*X14</f>
        <v>48076923.076923072</v>
      </c>
      <c r="Z14" s="22">
        <f>Y14/G13</f>
        <v>48.076923076923073</v>
      </c>
    </row>
    <row r="15" spans="1:27" x14ac:dyDescent="0.25">
      <c r="B15">
        <v>2</v>
      </c>
      <c r="C15" s="39" cm="1">
        <f t="array" ref="C15">SUMPRODUCT($C14:$F14,TRANSPOSE(Parameters!C$6:C$9))+($B15-1)*SUMPRODUCT($C14:$F14,TRANSPOSE(Parameters!C$32:C$35))</f>
        <v>766059</v>
      </c>
      <c r="D15" s="40" cm="1">
        <f t="array" ref="D15">SUMPRODUCT($C14:$F14,TRANSPOSE(Parameters!D$6:D$9))+($B15-1)*SUMPRODUCT($C14:$F14,TRANSPOSE(Parameters!D$32:D$35))</f>
        <v>150650</v>
      </c>
      <c r="E15" s="40" cm="1">
        <f t="array" ref="E15">SUMPRODUCT($C14:$F14,TRANSPOSE(Parameters!E$6:E$9))+($B15-1)*SUMPRODUCT($C14:$F14,TRANSPOSE(Parameters!E$32:E$35))</f>
        <v>48442.2</v>
      </c>
      <c r="F15" s="41" cm="1">
        <f t="array" ref="F15">SUMPRODUCT($C14:$F14,TRANSPOSE(Parameters!F$6:F$9))+($B15-1)*SUMPRODUCT($C14:$F14,TRANSPOSE(Parameters!F$32:F$35))</f>
        <v>34848.800000000003</v>
      </c>
      <c r="G15" s="4">
        <f t="shared" ref="G15:G43" si="2">SUM(C15:E15)</f>
        <v>965151.2</v>
      </c>
      <c r="H15" s="4">
        <f t="shared" ref="H15:H43" si="3">F15-F14</f>
        <v>24848.800000000003</v>
      </c>
      <c r="I15" s="47">
        <f>I14*(1+Parameters!$B$24)</f>
        <v>51</v>
      </c>
      <c r="J15" s="48">
        <f>J14*(1+Parameters!$B$24)</f>
        <v>204</v>
      </c>
      <c r="K15" s="48">
        <f>K14*(1+Parameters!$B$24)</f>
        <v>3060</v>
      </c>
      <c r="L15" s="49">
        <f>L14*(1+Parameters!$B$24)</f>
        <v>255</v>
      </c>
      <c r="M15" s="2">
        <f>M14*(1+Parameters!$B$25)</f>
        <v>185.38237978875961</v>
      </c>
      <c r="N15" s="2">
        <f>N14*(1+Parameters!$B$25)</f>
        <v>3707.6475957751918</v>
      </c>
      <c r="O15" s="47">
        <f t="shared" si="0"/>
        <v>51</v>
      </c>
      <c r="P15" s="48">
        <f t="shared" ref="P15:Q43" si="4">J15+M15</f>
        <v>389.38237978875964</v>
      </c>
      <c r="Q15" s="48">
        <f t="shared" si="4"/>
        <v>6767.6475957751918</v>
      </c>
      <c r="R15" s="49">
        <f t="shared" ref="R15:R43" si="5">L15</f>
        <v>255</v>
      </c>
      <c r="S15" s="4">
        <f t="shared" ref="S15:S43" si="6">O15*C14</f>
        <v>40800000</v>
      </c>
      <c r="T15" s="4">
        <f t="shared" ref="T15:T43" si="7">P15*D14</f>
        <v>62301180.766201541</v>
      </c>
      <c r="U15" s="4">
        <f t="shared" ref="U15:U43" si="8">Q15*E14</f>
        <v>203029427.87325576</v>
      </c>
      <c r="V15" s="4">
        <f t="shared" ref="V15:V43" si="9">R15*F14</f>
        <v>2550000</v>
      </c>
      <c r="W15" s="39">
        <f t="shared" ref="W15:W43" si="10">S15+T15+U15+V15</f>
        <v>308680608.63945729</v>
      </c>
      <c r="X15">
        <f>X14/(1+Parameters!$B$26)</f>
        <v>0.92455621301775137</v>
      </c>
      <c r="Y15" s="4">
        <f t="shared" ref="Y15:Y43" si="11">W15*X15</f>
        <v>285392574.55571121</v>
      </c>
      <c r="Z15" s="7">
        <f>Y15/G14</f>
        <v>288.27532783405172</v>
      </c>
    </row>
    <row r="16" spans="1:27" x14ac:dyDescent="0.25">
      <c r="B16">
        <v>3</v>
      </c>
      <c r="C16" s="39" cm="1">
        <f t="array" ref="C16">SUMPRODUCT($C15:$F15,TRANSPOSE(Parameters!C$6:C$9))+($B16-1)*SUMPRODUCT($C15:$F15,TRANSPOSE(Parameters!C$32:C$35))</f>
        <v>736103.12959999999</v>
      </c>
      <c r="D16" s="40" cm="1">
        <f t="array" ref="D16">SUMPRODUCT($C15:$F15,TRANSPOSE(Parameters!D$6:D$9))+($B16-1)*SUMPRODUCT($C15:$F15,TRANSPOSE(Parameters!D$32:D$35))</f>
        <v>148153.9828</v>
      </c>
      <c r="E16" s="40" cm="1">
        <f t="array" ref="E16">SUMPRODUCT($C15:$F15,TRANSPOSE(Parameters!E$6:E$9))+($B16-1)*SUMPRODUCT($C15:$F15,TRANSPOSE(Parameters!E$32:E$35))</f>
        <v>51535.128299999997</v>
      </c>
      <c r="F16" s="41" cm="1">
        <f t="array" ref="F16">SUMPRODUCT($C15:$F15,TRANSPOSE(Parameters!F$6:F$9))+($B16-1)*SUMPRODUCT($C15:$F15,TRANSPOSE(Parameters!F$32:F$35))</f>
        <v>64207.759300000005</v>
      </c>
      <c r="G16" s="4">
        <f t="shared" si="2"/>
        <v>935792.24069999997</v>
      </c>
      <c r="H16" s="4">
        <f t="shared" si="3"/>
        <v>29358.959300000002</v>
      </c>
      <c r="I16" s="47">
        <f>I15*(1+Parameters!$B$24)</f>
        <v>52.02</v>
      </c>
      <c r="J16" s="48">
        <f>J15*(1+Parameters!$B$24)</f>
        <v>208.08</v>
      </c>
      <c r="K16" s="48">
        <f>K15*(1+Parameters!$B$24)</f>
        <v>3121.2000000000003</v>
      </c>
      <c r="L16" s="49">
        <f>L15*(1+Parameters!$B$24)</f>
        <v>260.10000000000002</v>
      </c>
      <c r="M16" s="2">
        <f>M15*(1+Parameters!$B$25)</f>
        <v>194.65149877819761</v>
      </c>
      <c r="N16" s="2">
        <f>N15*(1+Parameters!$B$25)</f>
        <v>3893.0299755639517</v>
      </c>
      <c r="O16" s="47">
        <f t="shared" si="0"/>
        <v>52.02</v>
      </c>
      <c r="P16" s="48">
        <f t="shared" si="4"/>
        <v>402.73149877819765</v>
      </c>
      <c r="Q16" s="48">
        <f t="shared" si="4"/>
        <v>7014.2299755639524</v>
      </c>
      <c r="R16" s="49">
        <f t="shared" si="5"/>
        <v>260.10000000000002</v>
      </c>
      <c r="S16" s="4">
        <f t="shared" si="6"/>
        <v>39850389.18</v>
      </c>
      <c r="T16" s="4">
        <f t="shared" si="7"/>
        <v>60671500.290935479</v>
      </c>
      <c r="U16" s="4">
        <f t="shared" si="8"/>
        <v>339784731.32226408</v>
      </c>
      <c r="V16" s="4">
        <f t="shared" si="9"/>
        <v>9064172.8800000008</v>
      </c>
      <c r="W16" s="39">
        <f t="shared" si="10"/>
        <v>449370793.67319953</v>
      </c>
      <c r="X16">
        <f>X15/(1+Parameters!$B$26)</f>
        <v>0.88899635867091475</v>
      </c>
      <c r="Y16" s="4">
        <f t="shared" si="11"/>
        <v>399488999.26853335</v>
      </c>
      <c r="Z16" s="7">
        <f t="shared" ref="Z16:Z43" si="12">Y16/G15</f>
        <v>413.9133840050485</v>
      </c>
    </row>
    <row r="17" spans="2:26" x14ac:dyDescent="0.25">
      <c r="B17">
        <v>4</v>
      </c>
      <c r="C17" s="39" cm="1">
        <f t="array" ref="C17">SUMPRODUCT($C16:$F16,TRANSPOSE(Parameters!C$6:C$9))+($B17-1)*SUMPRODUCT($C16:$F16,TRANSPOSE(Parameters!C$32:C$35))</f>
        <v>712069.41988374991</v>
      </c>
      <c r="D17" s="40" cm="1">
        <f t="array" ref="D17">SUMPRODUCT($C16:$F16,TRANSPOSE(Parameters!D$6:D$9))+($B17-1)*SUMPRODUCT($C16:$F16,TRANSPOSE(Parameters!D$32:D$35))</f>
        <v>143202.54618354002</v>
      </c>
      <c r="E17" s="40" cm="1">
        <f t="array" ref="E17">SUMPRODUCT($C16:$F16,TRANSPOSE(Parameters!E$6:E$9))+($B17-1)*SUMPRODUCT($C16:$F16,TRANSPOSE(Parameters!E$32:E$35))</f>
        <v>50852.859769437993</v>
      </c>
      <c r="F17" s="41" cm="1">
        <f t="array" ref="F17">SUMPRODUCT($C16:$F16,TRANSPOSE(Parameters!F$6:F$9))+($B17-1)*SUMPRODUCT($C16:$F16,TRANSPOSE(Parameters!F$32:F$35))</f>
        <v>93875.174163272008</v>
      </c>
      <c r="G17" s="4">
        <f t="shared" si="2"/>
        <v>906124.82583672798</v>
      </c>
      <c r="H17" s="4">
        <f t="shared" si="3"/>
        <v>29667.414863272003</v>
      </c>
      <c r="I17" s="47">
        <f>I16*(1+Parameters!$B$24)</f>
        <v>53.060400000000001</v>
      </c>
      <c r="J17" s="48">
        <f>J16*(1+Parameters!$B$24)</f>
        <v>212.24160000000001</v>
      </c>
      <c r="K17" s="48">
        <f>K16*(1+Parameters!$B$24)</f>
        <v>3183.6240000000003</v>
      </c>
      <c r="L17" s="49">
        <f>L16*(1+Parameters!$B$24)</f>
        <v>265.30200000000002</v>
      </c>
      <c r="M17" s="2">
        <f>M16*(1+Parameters!$B$25)</f>
        <v>204.3840737171075</v>
      </c>
      <c r="N17" s="2">
        <f>N16*(1+Parameters!$B$25)</f>
        <v>4087.6814743421496</v>
      </c>
      <c r="O17" s="47">
        <f t="shared" si="0"/>
        <v>53.060400000000001</v>
      </c>
      <c r="P17" s="48">
        <f t="shared" si="4"/>
        <v>416.62567371710747</v>
      </c>
      <c r="Q17" s="48">
        <f t="shared" si="4"/>
        <v>7271.3054743421499</v>
      </c>
      <c r="R17" s="49">
        <f t="shared" si="5"/>
        <v>265.30200000000002</v>
      </c>
      <c r="S17" s="4">
        <f t="shared" si="6"/>
        <v>39057926.497827843</v>
      </c>
      <c r="T17" s="4">
        <f t="shared" si="7"/>
        <v>61724752.897922754</v>
      </c>
      <c r="U17" s="4">
        <f t="shared" si="8"/>
        <v>374727660.52871501</v>
      </c>
      <c r="V17" s="4">
        <f t="shared" si="9"/>
        <v>17034446.957808603</v>
      </c>
      <c r="W17" s="39">
        <f t="shared" si="10"/>
        <v>492544786.88227421</v>
      </c>
      <c r="X17">
        <f>X16/(1+Parameters!$B$26)</f>
        <v>0.85480419102972571</v>
      </c>
      <c r="Y17" s="4">
        <f t="shared" si="11"/>
        <v>421029348.09681106</v>
      </c>
      <c r="Z17" s="7">
        <f t="shared" si="12"/>
        <v>449.91754556745286</v>
      </c>
    </row>
    <row r="18" spans="2:26" x14ac:dyDescent="0.25">
      <c r="B18">
        <v>5</v>
      </c>
      <c r="C18" s="39" cm="1">
        <f t="array" ref="C18">SUMPRODUCT($C17:$F17,TRANSPOSE(Parameters!C$6:C$9))+($B18-1)*SUMPRODUCT($C17:$F17,TRANSPOSE(Parameters!C$32:C$35))</f>
        <v>690286.30667284969</v>
      </c>
      <c r="D18" s="40" cm="1">
        <f t="array" ref="D18">SUMPRODUCT($C17:$F17,TRANSPOSE(Parameters!D$6:D$9))+($B18-1)*SUMPRODUCT($C17:$F17,TRANSPOSE(Parameters!D$32:D$35))</f>
        <v>138036.46005811635</v>
      </c>
      <c r="E18" s="40" cm="1">
        <f t="array" ref="E18">SUMPRODUCT($C17:$F17,TRANSPOSE(Parameters!E$6:E$9))+($B18-1)*SUMPRODUCT($C17:$F17,TRANSPOSE(Parameters!E$32:E$35))</f>
        <v>48997.915688163172</v>
      </c>
      <c r="F18" s="41" cm="1">
        <f t="array" ref="F18">SUMPRODUCT($C17:$F17,TRANSPOSE(Parameters!F$6:F$9))+($B18-1)*SUMPRODUCT($C17:$F17,TRANSPOSE(Parameters!F$32:F$35))</f>
        <v>122679.31758087072</v>
      </c>
      <c r="G18" s="4">
        <f t="shared" si="2"/>
        <v>877320.68241912918</v>
      </c>
      <c r="H18" s="4">
        <f t="shared" si="3"/>
        <v>28804.143417598709</v>
      </c>
      <c r="I18" s="47">
        <f>I17*(1+Parameters!$B$24)</f>
        <v>54.121608000000002</v>
      </c>
      <c r="J18" s="48">
        <f>J17*(1+Parameters!$B$24)</f>
        <v>216.48643200000001</v>
      </c>
      <c r="K18" s="48">
        <f>K17*(1+Parameters!$B$24)</f>
        <v>3247.2964800000004</v>
      </c>
      <c r="L18" s="49">
        <f>L17*(1+Parameters!$B$24)</f>
        <v>270.60804000000002</v>
      </c>
      <c r="M18" s="2">
        <f>M17*(1+Parameters!$B$25)</f>
        <v>214.60327740296287</v>
      </c>
      <c r="N18" s="2">
        <f>N17*(1+Parameters!$B$25)</f>
        <v>4292.0655480592577</v>
      </c>
      <c r="O18" s="47">
        <f t="shared" si="0"/>
        <v>54.121608000000002</v>
      </c>
      <c r="P18" s="48">
        <f t="shared" si="4"/>
        <v>431.08970940296285</v>
      </c>
      <c r="Q18" s="48">
        <f t="shared" si="4"/>
        <v>7539.3620280592586</v>
      </c>
      <c r="R18" s="49">
        <f t="shared" si="5"/>
        <v>270.60804000000002</v>
      </c>
      <c r="S18" s="4">
        <f t="shared" si="6"/>
        <v>38538342.011735722</v>
      </c>
      <c r="T18" s="4">
        <f t="shared" si="7"/>
        <v>61733144.020026632</v>
      </c>
      <c r="U18" s="4">
        <f t="shared" si="8"/>
        <v>383398119.9639231</v>
      </c>
      <c r="V18" s="4">
        <f t="shared" si="9"/>
        <v>25403376.884981681</v>
      </c>
      <c r="W18" s="39">
        <f t="shared" si="10"/>
        <v>509072982.88066715</v>
      </c>
      <c r="X18">
        <f>X17/(1+Parameters!$B$26)</f>
        <v>0.82192710675935166</v>
      </c>
      <c r="Y18" s="4">
        <f t="shared" si="11"/>
        <v>418420883.94845968</v>
      </c>
      <c r="Z18" s="7">
        <f t="shared" si="12"/>
        <v>461.76958407698868</v>
      </c>
    </row>
    <row r="19" spans="2:26" x14ac:dyDescent="0.25">
      <c r="B19">
        <v>6</v>
      </c>
      <c r="C19" s="39" cm="1">
        <f t="array" ref="C19">SUMPRODUCT($C18:$F18,TRANSPOSE(Parameters!C$6:C$9))+($B19-1)*SUMPRODUCT($C18:$F18,TRANSPOSE(Parameters!C$32:C$35))</f>
        <v>669889.76777955645</v>
      </c>
      <c r="D19" s="40" cm="1">
        <f t="array" ref="D19">SUMPRODUCT($C18:$F18,TRANSPOSE(Parameters!D$6:D$9))+($B19-1)*SUMPRODUCT($C18:$F18,TRANSPOSE(Parameters!D$32:D$35))</f>
        <v>132947.2968840574</v>
      </c>
      <c r="E19" s="40" cm="1">
        <f t="array" ref="E19">SUMPRODUCT($C18:$F18,TRANSPOSE(Parameters!E$6:E$9))+($B19-1)*SUMPRODUCT($C18:$F18,TRANSPOSE(Parameters!E$32:E$35))</f>
        <v>46862.966049074967</v>
      </c>
      <c r="F19" s="41" cm="1">
        <f t="array" ref="F19">SUMPRODUCT($C18:$F18,TRANSPOSE(Parameters!F$6:F$9))+($B19-1)*SUMPRODUCT($C18:$F18,TRANSPOSE(Parameters!F$32:F$35))</f>
        <v>150299.96928731113</v>
      </c>
      <c r="G19" s="4">
        <f t="shared" si="2"/>
        <v>849700.03071268892</v>
      </c>
      <c r="H19" s="4">
        <f t="shared" si="3"/>
        <v>27620.651706440418</v>
      </c>
      <c r="I19" s="47">
        <f>I18*(1+Parameters!$B$24)</f>
        <v>55.204040160000005</v>
      </c>
      <c r="J19" s="48">
        <f>J18*(1+Parameters!$B$24)</f>
        <v>220.81616064000002</v>
      </c>
      <c r="K19" s="48">
        <f>K18*(1+Parameters!$B$24)</f>
        <v>3312.2424096000004</v>
      </c>
      <c r="L19" s="49">
        <f>L18*(1+Parameters!$B$24)</f>
        <v>276.0202008</v>
      </c>
      <c r="M19" s="2">
        <f>M18*(1+Parameters!$B$25)</f>
        <v>225.33344127311102</v>
      </c>
      <c r="N19" s="2">
        <f>N18*(1+Parameters!$B$25)</f>
        <v>4506.6688254622204</v>
      </c>
      <c r="O19" s="47">
        <f t="shared" si="0"/>
        <v>55.204040160000005</v>
      </c>
      <c r="P19" s="48">
        <f t="shared" si="4"/>
        <v>446.14960191311104</v>
      </c>
      <c r="Q19" s="48">
        <f t="shared" si="4"/>
        <v>7818.9112350622208</v>
      </c>
      <c r="R19" s="49">
        <f t="shared" si="5"/>
        <v>276.0202008</v>
      </c>
      <c r="S19" s="4">
        <f t="shared" si="6"/>
        <v>38106592.995466076</v>
      </c>
      <c r="T19" s="4">
        <f t="shared" si="7"/>
        <v>61584911.704423666</v>
      </c>
      <c r="U19" s="4">
        <f t="shared" si="8"/>
        <v>383110353.4688105</v>
      </c>
      <c r="V19" s="4">
        <f t="shared" si="9"/>
        <v>33861969.872678906</v>
      </c>
      <c r="W19" s="39">
        <f t="shared" si="10"/>
        <v>516663828.04137909</v>
      </c>
      <c r="X19">
        <f>X18/(1+Parameters!$B$26)</f>
        <v>0.79031452573014582</v>
      </c>
      <c r="Y19" s="4">
        <f t="shared" si="11"/>
        <v>408326928.22044414</v>
      </c>
      <c r="Z19" s="7">
        <f t="shared" si="12"/>
        <v>465.42494255865608</v>
      </c>
    </row>
    <row r="20" spans="2:26" x14ac:dyDescent="0.25">
      <c r="B20">
        <v>7</v>
      </c>
      <c r="C20" s="39" cm="1">
        <f t="array" ref="C20">SUMPRODUCT($C19:$F19,TRANSPOSE(Parameters!C$6:C$9))+($B20-1)*SUMPRODUCT($C19:$F19,TRANSPOSE(Parameters!C$32:C$35))</f>
        <v>650545.62464206375</v>
      </c>
      <c r="D20" s="40" cm="1">
        <f t="array" ref="D20">SUMPRODUCT($C19:$F19,TRANSPOSE(Parameters!D$6:D$9))+($B20-1)*SUMPRODUCT($C19:$F19,TRANSPOSE(Parameters!D$32:D$35))</f>
        <v>128049.64740433733</v>
      </c>
      <c r="E20" s="40" cm="1">
        <f t="array" ref="E20">SUMPRODUCT($C19:$F19,TRANSPOSE(Parameters!E$6:E$9))+($B20-1)*SUMPRODUCT($C19:$F19,TRANSPOSE(Parameters!E$32:E$35))</f>
        <v>44718.187662507007</v>
      </c>
      <c r="F20" s="41" cm="1">
        <f t="array" ref="F20">SUMPRODUCT($C19:$F19,TRANSPOSE(Parameters!F$6:F$9))+($B20-1)*SUMPRODUCT($C19:$F19,TRANSPOSE(Parameters!F$32:F$35))</f>
        <v>176686.54029109192</v>
      </c>
      <c r="G20" s="4">
        <f t="shared" si="2"/>
        <v>823313.45970890811</v>
      </c>
      <c r="H20" s="4">
        <f t="shared" si="3"/>
        <v>26386.571003780788</v>
      </c>
      <c r="I20" s="47">
        <f>I19*(1+Parameters!$B$24)</f>
        <v>56.308120963200004</v>
      </c>
      <c r="J20" s="48">
        <f>J19*(1+Parameters!$B$24)</f>
        <v>225.23248385280002</v>
      </c>
      <c r="K20" s="48">
        <f>K19*(1+Parameters!$B$24)</f>
        <v>3378.4872577920005</v>
      </c>
      <c r="L20" s="49">
        <f>L19*(1+Parameters!$B$24)</f>
        <v>281.54060481599998</v>
      </c>
      <c r="M20" s="2">
        <f>M19*(1+Parameters!$B$25)</f>
        <v>236.60011333676658</v>
      </c>
      <c r="N20" s="2">
        <f>N19*(1+Parameters!$B$25)</f>
        <v>4732.0022667353314</v>
      </c>
      <c r="O20" s="47">
        <f t="shared" si="0"/>
        <v>56.308120963200004</v>
      </c>
      <c r="P20" s="48">
        <f t="shared" si="4"/>
        <v>461.83259718956663</v>
      </c>
      <c r="Q20" s="48">
        <f t="shared" si="4"/>
        <v>8110.4895245273319</v>
      </c>
      <c r="R20" s="49">
        <f t="shared" si="5"/>
        <v>281.54060481599998</v>
      </c>
      <c r="S20" s="4">
        <f t="shared" si="6"/>
        <v>37720234.076141223</v>
      </c>
      <c r="T20" s="4">
        <f t="shared" si="7"/>
        <v>61399395.409296609</v>
      </c>
      <c r="U20" s="4">
        <f t="shared" si="8"/>
        <v>380081595.22930253</v>
      </c>
      <c r="V20" s="4">
        <f t="shared" si="9"/>
        <v>42315544.2569758</v>
      </c>
      <c r="W20" s="39">
        <f t="shared" si="10"/>
        <v>521516768.97171617</v>
      </c>
      <c r="X20">
        <f>X19/(1+Parameters!$B$26)</f>
        <v>0.75991781320206331</v>
      </c>
      <c r="Y20" s="4">
        <f t="shared" si="11"/>
        <v>396309882.62519222</v>
      </c>
      <c r="Z20" s="7">
        <f t="shared" si="12"/>
        <v>466.41151971335802</v>
      </c>
    </row>
    <row r="21" spans="2:26" x14ac:dyDescent="0.25">
      <c r="B21">
        <v>8</v>
      </c>
      <c r="C21" s="39" cm="1">
        <f t="array" ref="C21">SUMPRODUCT($C20:$F20,TRANSPOSE(Parameters!C$6:C$9))+($B21-1)*SUMPRODUCT($C20:$F20,TRANSPOSE(Parameters!C$32:C$35))</f>
        <v>632117.47783927852</v>
      </c>
      <c r="D21" s="40" cm="1">
        <f t="array" ref="D21">SUMPRODUCT($C20:$F20,TRANSPOSE(Parameters!D$6:D$9))+($B21-1)*SUMPRODUCT($C20:$F20,TRANSPOSE(Parameters!D$32:D$35))</f>
        <v>123368.42943135007</v>
      </c>
      <c r="E21" s="40" cm="1">
        <f t="array" ref="E21">SUMPRODUCT($C20:$F20,TRANSPOSE(Parameters!E$6:E$9))+($B21-1)*SUMPRODUCT($C20:$F20,TRANSPOSE(Parameters!E$32:E$35))</f>
        <v>42644.734328975377</v>
      </c>
      <c r="F21" s="41" cm="1">
        <f t="array" ref="F21">SUMPRODUCT($C20:$F20,TRANSPOSE(Parameters!F$6:F$9))+($B21-1)*SUMPRODUCT($C20:$F20,TRANSPOSE(Parameters!F$32:F$35))</f>
        <v>201869.35840039598</v>
      </c>
      <c r="G21" s="4">
        <f t="shared" si="2"/>
        <v>798130.64159960393</v>
      </c>
      <c r="H21" s="4">
        <f t="shared" si="3"/>
        <v>25182.818109304062</v>
      </c>
      <c r="I21" s="47">
        <f>I20*(1+Parameters!$B$24)</f>
        <v>57.434283382464002</v>
      </c>
      <c r="J21" s="48">
        <f>J20*(1+Parameters!$B$24)</f>
        <v>229.73713352985601</v>
      </c>
      <c r="K21" s="48">
        <f>K20*(1+Parameters!$B$24)</f>
        <v>3446.0570029478404</v>
      </c>
      <c r="L21" s="49">
        <f>L20*(1+Parameters!$B$24)</f>
        <v>287.17141691232001</v>
      </c>
      <c r="M21" s="2">
        <f>M20*(1+Parameters!$B$25)</f>
        <v>248.43011900360491</v>
      </c>
      <c r="N21" s="2">
        <f>N20*(1+Parameters!$B$25)</f>
        <v>4968.6023800720986</v>
      </c>
      <c r="O21" s="47">
        <f t="shared" si="0"/>
        <v>57.434283382464002</v>
      </c>
      <c r="P21" s="48">
        <f t="shared" si="4"/>
        <v>478.1672525334609</v>
      </c>
      <c r="Q21" s="48">
        <f t="shared" si="4"/>
        <v>8414.6593830199381</v>
      </c>
      <c r="R21" s="49">
        <f t="shared" si="5"/>
        <v>287.17141691232001</v>
      </c>
      <c r="S21" s="4">
        <f t="shared" si="6"/>
        <v>37363621.758914344</v>
      </c>
      <c r="T21" s="4">
        <f t="shared" si="7"/>
        <v>61229148.087210394</v>
      </c>
      <c r="U21" s="4">
        <f t="shared" si="8"/>
        <v>376288317.40596104</v>
      </c>
      <c r="V21" s="4">
        <f t="shared" si="9"/>
        <v>50739324.124728583</v>
      </c>
      <c r="W21" s="39">
        <f t="shared" si="10"/>
        <v>525620411.37681437</v>
      </c>
      <c r="X21">
        <f>X20/(1+Parameters!$B$26)</f>
        <v>0.73069020500198389</v>
      </c>
      <c r="Y21" s="4">
        <f t="shared" si="11"/>
        <v>384065686.14215159</v>
      </c>
      <c r="Z21" s="7">
        <f t="shared" si="12"/>
        <v>466.48780195812952</v>
      </c>
    </row>
    <row r="22" spans="2:26" x14ac:dyDescent="0.25">
      <c r="B22">
        <v>9</v>
      </c>
      <c r="C22" s="39" cm="1">
        <f t="array" ref="C22">SUMPRODUCT($C21:$F21,TRANSPOSE(Parameters!C$6:C$9))+($B22-1)*SUMPRODUCT($C21:$F21,TRANSPOSE(Parameters!C$32:C$35))</f>
        <v>614531.60094552627</v>
      </c>
      <c r="D22" s="40" cm="1">
        <f t="array" ref="D22">SUMPRODUCT($C21:$F21,TRANSPOSE(Parameters!D$6:D$9))+($B22-1)*SUMPRODUCT($C21:$F21,TRANSPOSE(Parameters!D$32:D$35))</f>
        <v>118903.12678476356</v>
      </c>
      <c r="E22" s="40" cm="1">
        <f t="array" ref="E22">SUMPRODUCT($C21:$F21,TRANSPOSE(Parameters!E$6:E$9))+($B22-1)*SUMPRODUCT($C21:$F21,TRANSPOSE(Parameters!E$32:E$35))</f>
        <v>40663.883240404888</v>
      </c>
      <c r="F22" s="41" cm="1">
        <f t="array" ref="F22">SUMPRODUCT($C21:$F21,TRANSPOSE(Parameters!F$6:F$9))+($B22-1)*SUMPRODUCT($C21:$F21,TRANSPOSE(Parameters!F$32:F$35))</f>
        <v>225901.38902930531</v>
      </c>
      <c r="G22" s="4">
        <f t="shared" si="2"/>
        <v>774098.61097069469</v>
      </c>
      <c r="H22" s="4">
        <f t="shared" si="3"/>
        <v>24032.030628909328</v>
      </c>
      <c r="I22" s="47">
        <f>I21*(1+Parameters!$B$24)</f>
        <v>58.582969050113284</v>
      </c>
      <c r="J22" s="48">
        <f>J21*(1+Parameters!$B$24)</f>
        <v>234.33187620045314</v>
      </c>
      <c r="K22" s="48">
        <f>K21*(1+Parameters!$B$24)</f>
        <v>3514.9781430067974</v>
      </c>
      <c r="L22" s="49">
        <f>L21*(1+Parameters!$B$24)</f>
        <v>292.91484525056643</v>
      </c>
      <c r="M22" s="2">
        <f>M21*(1+Parameters!$B$25)</f>
        <v>260.85162495378518</v>
      </c>
      <c r="N22" s="2">
        <f>N21*(1+Parameters!$B$25)</f>
        <v>5217.0324990757035</v>
      </c>
      <c r="O22" s="47">
        <f t="shared" si="0"/>
        <v>58.582969050113284</v>
      </c>
      <c r="P22" s="48">
        <f t="shared" si="4"/>
        <v>495.18350115423834</v>
      </c>
      <c r="Q22" s="48">
        <f t="shared" si="4"/>
        <v>8732.0106420825014</v>
      </c>
      <c r="R22" s="49">
        <f t="shared" si="5"/>
        <v>292.91484525056643</v>
      </c>
      <c r="S22" s="4">
        <f t="shared" si="6"/>
        <v>37031318.640294127</v>
      </c>
      <c r="T22" s="4">
        <f t="shared" si="7"/>
        <v>61090010.817715511</v>
      </c>
      <c r="U22" s="4">
        <f t="shared" si="8"/>
        <v>372374273.98939395</v>
      </c>
      <c r="V22" s="4">
        <f t="shared" si="9"/>
        <v>59130531.876683123</v>
      </c>
      <c r="W22" s="39">
        <f t="shared" si="10"/>
        <v>529626135.32408667</v>
      </c>
      <c r="X22">
        <f>X21/(1+Parameters!$B$26)</f>
        <v>0.70258673557883067</v>
      </c>
      <c r="Y22" s="4">
        <f t="shared" si="11"/>
        <v>372108297.49458206</v>
      </c>
      <c r="Z22" s="7">
        <f t="shared" si="12"/>
        <v>466.22479842248259</v>
      </c>
    </row>
    <row r="23" spans="2:26" x14ac:dyDescent="0.25">
      <c r="B23">
        <v>10</v>
      </c>
      <c r="C23" s="39" cm="1">
        <f t="array" ref="C23">SUMPRODUCT($C22:$F22,TRANSPOSE(Parameters!C$6:C$9))+($B23-1)*SUMPRODUCT($C22:$F22,TRANSPOSE(Parameters!C$32:C$35))</f>
        <v>597736.19103264459</v>
      </c>
      <c r="D23" s="40" cm="1">
        <f t="array" ref="D23">SUMPRODUCT($C22:$F22,TRANSPOSE(Parameters!D$6:D$9))+($B23-1)*SUMPRODUCT($C22:$F22,TRANSPOSE(Parameters!D$32:D$35))</f>
        <v>114645.43736934519</v>
      </c>
      <c r="E23" s="40" cm="1">
        <f t="array" ref="E23">SUMPRODUCT($C22:$F22,TRANSPOSE(Parameters!E$6:E$9))+($B23-1)*SUMPRODUCT($C22:$F22,TRANSPOSE(Parameters!E$32:E$35))</f>
        <v>38778.275371782889</v>
      </c>
      <c r="F23" s="41" cm="1">
        <f t="array" ref="F23">SUMPRODUCT($C22:$F22,TRANSPOSE(Parameters!F$6:F$9))+($B23-1)*SUMPRODUCT($C22:$F22,TRANSPOSE(Parameters!F$32:F$35))</f>
        <v>248840.09622622732</v>
      </c>
      <c r="G23" s="4">
        <f t="shared" si="2"/>
        <v>751159.90377377276</v>
      </c>
      <c r="H23" s="4">
        <f t="shared" si="3"/>
        <v>22938.707196922012</v>
      </c>
      <c r="I23" s="47">
        <f>I22*(1+Parameters!$B$24)</f>
        <v>59.754628431115549</v>
      </c>
      <c r="J23" s="48">
        <f>J22*(1+Parameters!$B$24)</f>
        <v>239.0185137244622</v>
      </c>
      <c r="K23" s="48">
        <f>K22*(1+Parameters!$B$24)</f>
        <v>3585.2777058669335</v>
      </c>
      <c r="L23" s="49">
        <f>L22*(1+Parameters!$B$24)</f>
        <v>298.77314215557777</v>
      </c>
      <c r="M23" s="2">
        <f>M22*(1+Parameters!$B$25)</f>
        <v>273.89420620147445</v>
      </c>
      <c r="N23" s="2">
        <f>N22*(1+Parameters!$B$25)</f>
        <v>5477.8841240294887</v>
      </c>
      <c r="O23" s="47">
        <f t="shared" si="0"/>
        <v>59.754628431115549</v>
      </c>
      <c r="P23" s="48">
        <f t="shared" si="4"/>
        <v>512.9127199259367</v>
      </c>
      <c r="Q23" s="48">
        <f t="shared" si="4"/>
        <v>9063.1618298964222</v>
      </c>
      <c r="R23" s="49">
        <f t="shared" si="5"/>
        <v>298.77314215557777</v>
      </c>
      <c r="S23" s="4">
        <f t="shared" si="6"/>
        <v>36721107.473678499</v>
      </c>
      <c r="T23" s="4">
        <f t="shared" si="7"/>
        <v>60986926.166871578</v>
      </c>
      <c r="U23" s="4">
        <f t="shared" si="8"/>
        <v>368543354.43980241</v>
      </c>
      <c r="V23" s="4">
        <f t="shared" si="9"/>
        <v>67493267.817595109</v>
      </c>
      <c r="W23" s="39">
        <f t="shared" si="10"/>
        <v>533744655.89794761</v>
      </c>
      <c r="X23">
        <f>X22/(1+Parameters!$B$26)</f>
        <v>0.67556416882579873</v>
      </c>
      <c r="Y23" s="4">
        <f t="shared" si="11"/>
        <v>360578764.82690895</v>
      </c>
      <c r="Z23" s="7">
        <f t="shared" si="12"/>
        <v>465.80469169781202</v>
      </c>
    </row>
    <row r="24" spans="2:26" x14ac:dyDescent="0.25">
      <c r="B24">
        <v>11</v>
      </c>
      <c r="C24" s="39" cm="1">
        <f t="array" ref="C24">SUMPRODUCT($C23:$F23,TRANSPOSE(Parameters!C$6:C$9))+($B24-1)*SUMPRODUCT($C23:$F23,TRANSPOSE(Parameters!C$32:C$35))</f>
        <v>581688.11031723931</v>
      </c>
      <c r="D24" s="40" cm="1">
        <f t="array" ref="D24">SUMPRODUCT($C23:$F23,TRANSPOSE(Parameters!D$6:D$9))+($B24-1)*SUMPRODUCT($C23:$F23,TRANSPOSE(Parameters!D$32:D$35))</f>
        <v>110585.0787932762</v>
      </c>
      <c r="E24" s="40" cm="1">
        <f t="array" ref="E24">SUMPRODUCT($C23:$F23,TRANSPOSE(Parameters!E$6:E$9))+($B24-1)*SUMPRODUCT($C23:$F23,TRANSPOSE(Parameters!E$32:E$35))</f>
        <v>36984.897275462528</v>
      </c>
      <c r="F24" s="41" cm="1">
        <f t="array" ref="F24">SUMPRODUCT($C23:$F23,TRANSPOSE(Parameters!F$6:F$9))+($B24-1)*SUMPRODUCT($C23:$F23,TRANSPOSE(Parameters!F$32:F$35))</f>
        <v>270741.91361402202</v>
      </c>
      <c r="G24" s="4">
        <f t="shared" si="2"/>
        <v>729258.08638597804</v>
      </c>
      <c r="H24" s="4">
        <f t="shared" si="3"/>
        <v>21901.817387794697</v>
      </c>
      <c r="I24" s="47">
        <f>I23*(1+Parameters!$B$24)</f>
        <v>60.949720999737863</v>
      </c>
      <c r="J24" s="48">
        <f>J23*(1+Parameters!$B$24)</f>
        <v>243.79888399895145</v>
      </c>
      <c r="K24" s="48">
        <f>K23*(1+Parameters!$B$24)</f>
        <v>3656.9832599842721</v>
      </c>
      <c r="L24" s="49">
        <f>L23*(1+Parameters!$B$24)</f>
        <v>304.74860499868936</v>
      </c>
      <c r="M24" s="2">
        <f>M23*(1+Parameters!$B$25)</f>
        <v>287.58891651154818</v>
      </c>
      <c r="N24" s="2">
        <f>N23*(1+Parameters!$B$25)</f>
        <v>5751.7783302309635</v>
      </c>
      <c r="O24" s="47">
        <f t="shared" si="0"/>
        <v>60.949720999737863</v>
      </c>
      <c r="P24" s="48">
        <f t="shared" si="4"/>
        <v>531.38780051049957</v>
      </c>
      <c r="Q24" s="48">
        <f t="shared" si="4"/>
        <v>9408.7615902152356</v>
      </c>
      <c r="R24" s="49">
        <f t="shared" si="5"/>
        <v>304.74860499868936</v>
      </c>
      <c r="S24" s="4">
        <f t="shared" si="6"/>
        <v>36431854.074885704</v>
      </c>
      <c r="T24" s="4">
        <f t="shared" si="7"/>
        <v>60921186.802260578</v>
      </c>
      <c r="U24" s="4">
        <f t="shared" si="8"/>
        <v>364855547.85282028</v>
      </c>
      <c r="V24" s="4">
        <f t="shared" si="9"/>
        <v>75833672.1926824</v>
      </c>
      <c r="W24" s="39">
        <f t="shared" si="10"/>
        <v>538042260.92264891</v>
      </c>
      <c r="X24">
        <f>X23/(1+Parameters!$B$26)</f>
        <v>0.64958093156326802</v>
      </c>
      <c r="Y24" s="4">
        <f t="shared" si="11"/>
        <v>349501993.0705412</v>
      </c>
      <c r="Z24" s="7">
        <f t="shared" si="12"/>
        <v>465.28307929465961</v>
      </c>
    </row>
    <row r="25" spans="2:26" x14ac:dyDescent="0.25">
      <c r="B25">
        <v>12</v>
      </c>
      <c r="C25" s="39" cm="1">
        <f t="array" ref="C25">SUMPRODUCT($C24:$F24,TRANSPOSE(Parameters!C$6:C$9))+($B25-1)*SUMPRODUCT($C24:$F24,TRANSPOSE(Parameters!C$32:C$35))</f>
        <v>566348.55677273637</v>
      </c>
      <c r="D25" s="40" cm="1">
        <f t="array" ref="D25">SUMPRODUCT($C24:$F24,TRANSPOSE(Parameters!D$6:D$9))+($B25-1)*SUMPRODUCT($C24:$F24,TRANSPOSE(Parameters!D$32:D$35))</f>
        <v>106711.5985961571</v>
      </c>
      <c r="E25" s="40" cm="1">
        <f t="array" ref="E25">SUMPRODUCT($C24:$F24,TRANSPOSE(Parameters!E$6:E$9))+($B25-1)*SUMPRODUCT($C24:$F24,TRANSPOSE(Parameters!E$32:E$35))</f>
        <v>35279.182469696694</v>
      </c>
      <c r="F25" s="41" cm="1">
        <f t="array" ref="F25">SUMPRODUCT($C24:$F24,TRANSPOSE(Parameters!F$6:F$9))+($B25-1)*SUMPRODUCT($C24:$F24,TRANSPOSE(Parameters!F$32:F$35))</f>
        <v>291660.66216140997</v>
      </c>
      <c r="G25" s="4">
        <f t="shared" si="2"/>
        <v>708339.33783859015</v>
      </c>
      <c r="H25" s="4">
        <f t="shared" si="3"/>
        <v>20918.74854738795</v>
      </c>
      <c r="I25" s="47">
        <f>I24*(1+Parameters!$B$24)</f>
        <v>62.168715419732621</v>
      </c>
      <c r="J25" s="48">
        <f>J24*(1+Parameters!$B$24)</f>
        <v>248.67486167893048</v>
      </c>
      <c r="K25" s="48">
        <f>K24*(1+Parameters!$B$24)</f>
        <v>3730.1229251839577</v>
      </c>
      <c r="L25" s="49">
        <f>L24*(1+Parameters!$B$24)</f>
        <v>310.84357709866316</v>
      </c>
      <c r="M25" s="2">
        <f>M24*(1+Parameters!$B$25)</f>
        <v>301.9683623371256</v>
      </c>
      <c r="N25" s="2">
        <f>N24*(1+Parameters!$B$25)</f>
        <v>6039.3672467425122</v>
      </c>
      <c r="O25" s="47">
        <f t="shared" si="0"/>
        <v>62.168715419732621</v>
      </c>
      <c r="P25" s="48">
        <f t="shared" si="4"/>
        <v>550.64322401605614</v>
      </c>
      <c r="Q25" s="48">
        <f t="shared" si="4"/>
        <v>9769.4901719264708</v>
      </c>
      <c r="R25" s="49">
        <f t="shared" si="5"/>
        <v>310.84357709866316</v>
      </c>
      <c r="S25" s="4">
        <f t="shared" si="6"/>
        <v>36162802.593354486</v>
      </c>
      <c r="T25" s="4">
        <f t="shared" si="7"/>
        <v>60892924.314799204</v>
      </c>
      <c r="U25" s="4">
        <f t="shared" si="8"/>
        <v>361323590.44234127</v>
      </c>
      <c r="V25" s="4">
        <f t="shared" si="9"/>
        <v>84158384.898319855</v>
      </c>
      <c r="W25" s="39">
        <f t="shared" si="10"/>
        <v>542537702.24881482</v>
      </c>
      <c r="X25">
        <f>X24/(1+Parameters!$B$26)</f>
        <v>0.62459704958006534</v>
      </c>
      <c r="Y25" s="4">
        <f t="shared" si="11"/>
        <v>338867448.11055773</v>
      </c>
      <c r="Z25" s="7">
        <f t="shared" si="12"/>
        <v>464.67424144708582</v>
      </c>
    </row>
    <row r="26" spans="2:26" x14ac:dyDescent="0.25">
      <c r="B26">
        <v>13</v>
      </c>
      <c r="C26" s="39" cm="1">
        <f t="array" ref="C26">SUMPRODUCT($C25:$F25,TRANSPOSE(Parameters!C$6:C$9))+($B26-1)*SUMPRODUCT($C25:$F25,TRANSPOSE(Parameters!C$32:C$35))</f>
        <v>551681.57612592075</v>
      </c>
      <c r="D26" s="40" cm="1">
        <f t="array" ref="D26">SUMPRODUCT($C25:$F25,TRANSPOSE(Parameters!D$6:D$9))+($B26-1)*SUMPRODUCT($C25:$F25,TRANSPOSE(Parameters!D$32:D$35))</f>
        <v>103014.9251243636</v>
      </c>
      <c r="E26" s="40" cm="1">
        <f t="array" ref="E26">SUMPRODUCT($C25:$F25,TRANSPOSE(Parameters!E$6:E$9))+($B26-1)*SUMPRODUCT($C25:$F25,TRANSPOSE(Parameters!E$32:E$35))</f>
        <v>33656.298401807202</v>
      </c>
      <c r="F26" s="41" cm="1">
        <f t="array" ref="F26">SUMPRODUCT($C25:$F25,TRANSPOSE(Parameters!F$6:F$9))+($B26-1)*SUMPRODUCT($C25:$F25,TRANSPOSE(Parameters!F$32:F$35))</f>
        <v>311647.2003479086</v>
      </c>
      <c r="G26" s="4">
        <f t="shared" si="2"/>
        <v>688352.79965209158</v>
      </c>
      <c r="H26" s="4">
        <f t="shared" si="3"/>
        <v>19986.538186498627</v>
      </c>
      <c r="I26" s="47">
        <f>I25*(1+Parameters!$B$24)</f>
        <v>63.412089728127278</v>
      </c>
      <c r="J26" s="48">
        <f>J25*(1+Parameters!$B$24)</f>
        <v>253.64835891250911</v>
      </c>
      <c r="K26" s="48">
        <f>K25*(1+Parameters!$B$24)</f>
        <v>3804.7253836876371</v>
      </c>
      <c r="L26" s="49">
        <f>L25*(1+Parameters!$B$24)</f>
        <v>317.06044864063642</v>
      </c>
      <c r="M26" s="2">
        <f>M25*(1+Parameters!$B$25)</f>
        <v>317.06678045398189</v>
      </c>
      <c r="N26" s="2">
        <f>N25*(1+Parameters!$B$25)</f>
        <v>6341.3356090796378</v>
      </c>
      <c r="O26" s="47">
        <f t="shared" si="0"/>
        <v>63.412089728127278</v>
      </c>
      <c r="P26" s="48">
        <f t="shared" si="4"/>
        <v>570.71513936649103</v>
      </c>
      <c r="Q26" s="48">
        <f t="shared" si="4"/>
        <v>10146.060992767274</v>
      </c>
      <c r="R26" s="49">
        <f t="shared" si="5"/>
        <v>317.06044864063642</v>
      </c>
      <c r="S26" s="4">
        <f t="shared" si="6"/>
        <v>35913345.499468148</v>
      </c>
      <c r="T26" s="4">
        <f t="shared" si="7"/>
        <v>60901924.864826851</v>
      </c>
      <c r="U26" s="4">
        <f t="shared" si="8"/>
        <v>357944737.11250865</v>
      </c>
      <c r="V26" s="4">
        <f t="shared" si="9"/>
        <v>92474060.395721734</v>
      </c>
      <c r="W26" s="39">
        <f t="shared" si="10"/>
        <v>547234067.87252545</v>
      </c>
      <c r="X26">
        <f>X25/(1+Parameters!$B$26)</f>
        <v>0.60057408613467822</v>
      </c>
      <c r="Y26" s="4">
        <f t="shared" si="11"/>
        <v>328654600.21430445</v>
      </c>
      <c r="Z26" s="7">
        <f t="shared" si="12"/>
        <v>463.97903188202605</v>
      </c>
    </row>
    <row r="27" spans="2:26" x14ac:dyDescent="0.25">
      <c r="B27">
        <v>14</v>
      </c>
      <c r="C27" s="39" cm="1">
        <f t="array" ref="C27">SUMPRODUCT($C26:$F26,TRANSPOSE(Parameters!C$6:C$9))+($B27-1)*SUMPRODUCT($C26:$F26,TRANSPOSE(Parameters!C$32:C$35))</f>
        <v>537653.49044253957</v>
      </c>
      <c r="D27" s="40" cm="1">
        <f t="array" ref="D27">SUMPRODUCT($C26:$F26,TRANSPOSE(Parameters!D$6:D$9))+($B27-1)*SUMPRODUCT($C26:$F26,TRANSPOSE(Parameters!D$32:D$35))</f>
        <v>99485.515598002981</v>
      </c>
      <c r="E27" s="40" cm="1">
        <f t="array" ref="E27">SUMPRODUCT($C26:$F26,TRANSPOSE(Parameters!E$6:E$9))+($B27-1)*SUMPRODUCT($C26:$F26,TRANSPOSE(Parameters!E$32:E$35))</f>
        <v>32111.540944975673</v>
      </c>
      <c r="F27" s="41" cm="1">
        <f t="array" ref="F27">SUMPRODUCT($C26:$F26,TRANSPOSE(Parameters!F$6:F$9))+($B27-1)*SUMPRODUCT($C26:$F26,TRANSPOSE(Parameters!F$32:F$35))</f>
        <v>330749.45301448193</v>
      </c>
      <c r="G27" s="4">
        <f t="shared" si="2"/>
        <v>669250.54698551819</v>
      </c>
      <c r="H27" s="4">
        <f t="shared" si="3"/>
        <v>19102.252666573331</v>
      </c>
      <c r="I27" s="47">
        <f>I26*(1+Parameters!$B$24)</f>
        <v>64.680331522689826</v>
      </c>
      <c r="J27" s="48">
        <f>J26*(1+Parameters!$B$24)</f>
        <v>258.72132609075931</v>
      </c>
      <c r="K27" s="48">
        <f>K26*(1+Parameters!$B$24)</f>
        <v>3880.8198913613901</v>
      </c>
      <c r="L27" s="49">
        <f>L26*(1+Parameters!$B$24)</f>
        <v>323.40165761344917</v>
      </c>
      <c r="M27" s="2">
        <f>M26*(1+Parameters!$B$25)</f>
        <v>332.92011947668101</v>
      </c>
      <c r="N27" s="2">
        <f>N26*(1+Parameters!$B$25)</f>
        <v>6658.4023895336204</v>
      </c>
      <c r="O27" s="47">
        <f t="shared" si="0"/>
        <v>64.680331522689826</v>
      </c>
      <c r="P27" s="48">
        <f t="shared" si="4"/>
        <v>591.64144556744031</v>
      </c>
      <c r="Q27" s="48">
        <f t="shared" si="4"/>
        <v>10539.22228089501</v>
      </c>
      <c r="R27" s="49">
        <f t="shared" si="5"/>
        <v>323.40165761344917</v>
      </c>
      <c r="S27" s="4">
        <f t="shared" si="6"/>
        <v>35682947.238784596</v>
      </c>
      <c r="T27" s="4">
        <f t="shared" si="7"/>
        <v>60947899.215600103</v>
      </c>
      <c r="U27" s="4">
        <f t="shared" si="8"/>
        <v>354711210.00877756</v>
      </c>
      <c r="V27" s="4">
        <f t="shared" si="9"/>
        <v>100787221.18310434</v>
      </c>
      <c r="W27" s="39">
        <f t="shared" si="10"/>
        <v>552129277.64626658</v>
      </c>
      <c r="X27">
        <f>X26/(1+Parameters!$B$26)</f>
        <v>0.57747508282180593</v>
      </c>
      <c r="Y27" s="4">
        <f t="shared" si="11"/>
        <v>318840900.33712167</v>
      </c>
      <c r="Z27" s="7">
        <f t="shared" si="12"/>
        <v>463.19401983731422</v>
      </c>
    </row>
    <row r="28" spans="2:26" x14ac:dyDescent="0.25">
      <c r="B28">
        <v>15</v>
      </c>
      <c r="C28" s="39" cm="1">
        <f t="array" ref="C28">SUMPRODUCT($C27:$F27,TRANSPOSE(Parameters!C$6:C$9))+($B28-1)*SUMPRODUCT($C27:$F27,TRANSPOSE(Parameters!C$32:C$35))</f>
        <v>524232.62713198893</v>
      </c>
      <c r="D28" s="40" cm="1">
        <f t="array" ref="D28">SUMPRODUCT($C27:$F27,TRANSPOSE(Parameters!D$6:D$9))+($B28-1)*SUMPRODUCT($C27:$F27,TRANSPOSE(Parameters!D$32:D$35))</f>
        <v>96114.376809831563</v>
      </c>
      <c r="E28" s="40" cm="1">
        <f t="array" ref="E28">SUMPRODUCT($C27:$F27,TRANSPOSE(Parameters!E$6:E$9))+($B28-1)*SUMPRODUCT($C27:$F27,TRANSPOSE(Parameters!E$32:E$35))</f>
        <v>30640.445775527667</v>
      </c>
      <c r="F28" s="41" cm="1">
        <f t="array" ref="F28">SUMPRODUCT($C27:$F27,TRANSPOSE(Parameters!F$6:F$9))+($B28-1)*SUMPRODUCT($C27:$F27,TRANSPOSE(Parameters!F$32:F$35))</f>
        <v>349012.55028265202</v>
      </c>
      <c r="G28" s="4">
        <f t="shared" si="2"/>
        <v>650987.44971734809</v>
      </c>
      <c r="H28" s="4">
        <f t="shared" si="3"/>
        <v>18263.097268170095</v>
      </c>
      <c r="I28" s="47">
        <f>I27*(1+Parameters!$B$24)</f>
        <v>65.973938153143621</v>
      </c>
      <c r="J28" s="48">
        <f>J27*(1+Parameters!$B$24)</f>
        <v>263.89575261257448</v>
      </c>
      <c r="K28" s="48">
        <f>K27*(1+Parameters!$B$24)</f>
        <v>3958.436289188618</v>
      </c>
      <c r="L28" s="49">
        <f>L27*(1+Parameters!$B$24)</f>
        <v>329.86969076571819</v>
      </c>
      <c r="M28" s="2">
        <f>M27*(1+Parameters!$B$25)</f>
        <v>349.56612545051507</v>
      </c>
      <c r="N28" s="2">
        <f>N27*(1+Parameters!$B$25)</f>
        <v>6991.3225090103015</v>
      </c>
      <c r="O28" s="47">
        <f t="shared" si="0"/>
        <v>65.973938153143621</v>
      </c>
      <c r="P28" s="48">
        <f t="shared" si="4"/>
        <v>613.46187806308956</v>
      </c>
      <c r="Q28" s="48">
        <f t="shared" si="4"/>
        <v>10949.75879819892</v>
      </c>
      <c r="R28" s="49">
        <f t="shared" si="5"/>
        <v>329.86969076571819</v>
      </c>
      <c r="S28" s="4">
        <f t="shared" si="6"/>
        <v>35471118.126277901</v>
      </c>
      <c r="T28" s="4">
        <f t="shared" si="7"/>
        <v>61030571.238825701</v>
      </c>
      <c r="U28" s="4">
        <f t="shared" si="8"/>
        <v>351613627.98597223</v>
      </c>
      <c r="V28" s="4">
        <f t="shared" si="9"/>
        <v>109104219.7868176</v>
      </c>
      <c r="W28" s="39">
        <f t="shared" si="10"/>
        <v>557219537.13789344</v>
      </c>
      <c r="X28">
        <f>X27/(1+Parameters!$B$26)</f>
        <v>0.55526450271327488</v>
      </c>
      <c r="Y28" s="4">
        <f t="shared" si="11"/>
        <v>309404229.19099361</v>
      </c>
      <c r="Z28" s="7">
        <f t="shared" si="12"/>
        <v>462.31449579627878</v>
      </c>
    </row>
    <row r="29" spans="2:26" x14ac:dyDescent="0.25">
      <c r="B29">
        <v>16</v>
      </c>
      <c r="C29" s="39" cm="1">
        <f t="array" ref="C29">SUMPRODUCT($C28:$F28,TRANSPOSE(Parameters!C$6:C$9))+($B29-1)*SUMPRODUCT($C28:$F28,TRANSPOSE(Parameters!C$32:C$35))</f>
        <v>511389.15062907006</v>
      </c>
      <c r="D29" s="40" cm="1">
        <f t="array" ref="D29">SUMPRODUCT($C28:$F28,TRANSPOSE(Parameters!D$6:D$9))+($B29-1)*SUMPRODUCT($C28:$F28,TRANSPOSE(Parameters!D$32:D$35))</f>
        <v>92893.046690314164</v>
      </c>
      <c r="E29" s="40" cm="1">
        <f t="array" ref="E29">SUMPRODUCT($C28:$F28,TRANSPOSE(Parameters!E$6:E$9))+($B29-1)*SUMPRODUCT($C28:$F28,TRANSPOSE(Parameters!E$32:E$35))</f>
        <v>29238.81040579627</v>
      </c>
      <c r="F29" s="41" cm="1">
        <f t="array" ref="F29">SUMPRODUCT($C28:$F28,TRANSPOSE(Parameters!F$6:F$9))+($B29-1)*SUMPRODUCT($C28:$F28,TRANSPOSE(Parameters!F$32:F$35))</f>
        <v>366478.99227481976</v>
      </c>
      <c r="G29" s="4">
        <f t="shared" si="2"/>
        <v>633521.00772518048</v>
      </c>
      <c r="H29" s="4">
        <f t="shared" si="3"/>
        <v>17466.441992167733</v>
      </c>
      <c r="I29" s="47">
        <f>I28*(1+Parameters!$B$24)</f>
        <v>67.293416916206496</v>
      </c>
      <c r="J29" s="48">
        <f>J28*(1+Parameters!$B$24)</f>
        <v>269.17366766482598</v>
      </c>
      <c r="K29" s="48">
        <f>K28*(1+Parameters!$B$24)</f>
        <v>4037.6050149723906</v>
      </c>
      <c r="L29" s="49">
        <f>L28*(1+Parameters!$B$24)</f>
        <v>336.46708458103257</v>
      </c>
      <c r="M29" s="2">
        <f>M28*(1+Parameters!$B$25)</f>
        <v>367.04443172304082</v>
      </c>
      <c r="N29" s="2">
        <f>N28*(1+Parameters!$B$25)</f>
        <v>7340.8886344608172</v>
      </c>
      <c r="O29" s="47">
        <f t="shared" si="0"/>
        <v>67.293416916206496</v>
      </c>
      <c r="P29" s="48">
        <f t="shared" si="4"/>
        <v>636.2180993878668</v>
      </c>
      <c r="Q29" s="48">
        <f t="shared" si="4"/>
        <v>11378.493649433207</v>
      </c>
      <c r="R29" s="49">
        <f t="shared" si="5"/>
        <v>336.46708458103257</v>
      </c>
      <c r="S29" s="4">
        <f t="shared" si="6"/>
        <v>35277404.738671154</v>
      </c>
      <c r="T29" s="4">
        <f t="shared" si="7"/>
        <v>61149706.137800299</v>
      </c>
      <c r="U29" s="4">
        <f t="shared" si="8"/>
        <v>348642117.67264408</v>
      </c>
      <c r="V29" s="4">
        <f t="shared" si="9"/>
        <v>117431235.27579495</v>
      </c>
      <c r="W29" s="39">
        <f t="shared" si="10"/>
        <v>562500463.82491052</v>
      </c>
      <c r="X29">
        <f>X28/(1+Parameters!$B$26)</f>
        <v>0.53390817568584126</v>
      </c>
      <c r="Y29" s="4">
        <f t="shared" si="11"/>
        <v>300323596.46319753</v>
      </c>
      <c r="Z29" s="7">
        <f t="shared" si="12"/>
        <v>461.3354629088393</v>
      </c>
    </row>
    <row r="30" spans="2:26" x14ac:dyDescent="0.25">
      <c r="B30">
        <v>17</v>
      </c>
      <c r="C30" s="39" cm="1">
        <f t="array" ref="C30">SUMPRODUCT($C29:$F29,TRANSPOSE(Parameters!C$6:C$9))+($B30-1)*SUMPRODUCT($C29:$F29,TRANSPOSE(Parameters!C$32:C$35))</f>
        <v>499094.932788804</v>
      </c>
      <c r="D30" s="40" cm="1">
        <f t="array" ref="D30">SUMPRODUCT($C29:$F29,TRANSPOSE(Parameters!D$6:D$9))+($B30-1)*SUMPRODUCT($C29:$F29,TRANSPOSE(Parameters!D$32:D$35))</f>
        <v>89813.565019068817</v>
      </c>
      <c r="E30" s="40" cm="1">
        <f t="array" ref="E30">SUMPRODUCT($C29:$F29,TRANSPOSE(Parameters!E$6:E$9))+($B30-1)*SUMPRODUCT($C29:$F29,TRANSPOSE(Parameters!E$32:E$35))</f>
        <v>27902.688607305579</v>
      </c>
      <c r="F30" s="41" cm="1">
        <f t="array" ref="F30">SUMPRODUCT($C29:$F29,TRANSPOSE(Parameters!F$6:F$9))+($B30-1)*SUMPRODUCT($C29:$F29,TRANSPOSE(Parameters!F$32:F$35))</f>
        <v>383188.81358482188</v>
      </c>
      <c r="G30" s="4">
        <f t="shared" si="2"/>
        <v>616811.18641517847</v>
      </c>
      <c r="H30" s="4">
        <f t="shared" si="3"/>
        <v>16709.821310002124</v>
      </c>
      <c r="I30" s="47">
        <f>I29*(1+Parameters!$B$24)</f>
        <v>68.639285254530634</v>
      </c>
      <c r="J30" s="48">
        <f>J29*(1+Parameters!$B$24)</f>
        <v>274.55714101812254</v>
      </c>
      <c r="K30" s="48">
        <f>K29*(1+Parameters!$B$24)</f>
        <v>4118.3571152718387</v>
      </c>
      <c r="L30" s="49">
        <f>L29*(1+Parameters!$B$24)</f>
        <v>343.19642627265324</v>
      </c>
      <c r="M30" s="2">
        <f>M29*(1+Parameters!$B$25)</f>
        <v>385.39665330919286</v>
      </c>
      <c r="N30" s="2">
        <f>N29*(1+Parameters!$B$25)</f>
        <v>7707.9330661838585</v>
      </c>
      <c r="O30" s="47">
        <f t="shared" si="0"/>
        <v>68.639285254530634</v>
      </c>
      <c r="P30" s="48">
        <f t="shared" si="4"/>
        <v>659.95379432731534</v>
      </c>
      <c r="Q30" s="48">
        <f t="shared" si="4"/>
        <v>11826.290181455697</v>
      </c>
      <c r="R30" s="49">
        <f t="shared" si="5"/>
        <v>343.19642627265324</v>
      </c>
      <c r="S30" s="4">
        <f t="shared" si="6"/>
        <v>35101385.786100872</v>
      </c>
      <c r="T30" s="4">
        <f t="shared" si="7"/>
        <v>61305118.629897296</v>
      </c>
      <c r="U30" s="4">
        <f t="shared" si="8"/>
        <v>345786656.41951311</v>
      </c>
      <c r="V30" s="4">
        <f t="shared" si="9"/>
        <v>125774280.45272143</v>
      </c>
      <c r="W30" s="39">
        <f t="shared" si="10"/>
        <v>567967441.28823268</v>
      </c>
      <c r="X30">
        <f>X29/(1+Parameters!$B$26)</f>
        <v>0.51337324585177047</v>
      </c>
      <c r="Y30" s="4">
        <f t="shared" si="11"/>
        <v>291579288.87226486</v>
      </c>
      <c r="Z30" s="7">
        <f t="shared" si="12"/>
        <v>460.25196531249219</v>
      </c>
    </row>
    <row r="31" spans="2:26" x14ac:dyDescent="0.25">
      <c r="B31">
        <v>18</v>
      </c>
      <c r="C31" s="39" cm="1">
        <f t="array" ref="C31">SUMPRODUCT($C30:$F30,TRANSPOSE(Parameters!C$6:C$9))+($B31-1)*SUMPRODUCT($C30:$F30,TRANSPOSE(Parameters!C$32:C$35))</f>
        <v>487323.44097640086</v>
      </c>
      <c r="D31" s="40" cm="1">
        <f t="array" ref="D31">SUMPRODUCT($C30:$F30,TRANSPOSE(Parameters!D$6:D$9))+($B31-1)*SUMPRODUCT($C30:$F30,TRANSPOSE(Parameters!D$32:D$35))</f>
        <v>86868.442280036586</v>
      </c>
      <c r="E31" s="40" cm="1">
        <f t="array" ref="E31">SUMPRODUCT($C30:$F30,TRANSPOSE(Parameters!E$6:E$9))+($B31-1)*SUMPRODUCT($C30:$F30,TRANSPOSE(Parameters!E$32:E$35))</f>
        <v>26628.376896930396</v>
      </c>
      <c r="F31" s="41" cm="1">
        <f t="array" ref="F31">SUMPRODUCT($C30:$F30,TRANSPOSE(Parameters!F$6:F$9))+($B31-1)*SUMPRODUCT($C30:$F30,TRANSPOSE(Parameters!F$32:F$35))</f>
        <v>399179.73984663241</v>
      </c>
      <c r="G31" s="4">
        <f t="shared" si="2"/>
        <v>600820.26015336788</v>
      </c>
      <c r="H31" s="4">
        <f t="shared" si="3"/>
        <v>15990.926261810528</v>
      </c>
      <c r="I31" s="47">
        <f>I30*(1+Parameters!$B$24)</f>
        <v>70.012070959621255</v>
      </c>
      <c r="J31" s="48">
        <f>J30*(1+Parameters!$B$24)</f>
        <v>280.04828383848502</v>
      </c>
      <c r="K31" s="48">
        <f>K30*(1+Parameters!$B$24)</f>
        <v>4200.7242575772752</v>
      </c>
      <c r="L31" s="49">
        <f>L30*(1+Parameters!$B$24)</f>
        <v>350.06035479810629</v>
      </c>
      <c r="M31" s="2">
        <f>M30*(1+Parameters!$B$25)</f>
        <v>404.66648597465252</v>
      </c>
      <c r="N31" s="2">
        <f>N30*(1+Parameters!$B$25)</f>
        <v>8093.3297194930519</v>
      </c>
      <c r="O31" s="47">
        <f t="shared" si="0"/>
        <v>70.012070959621255</v>
      </c>
      <c r="P31" s="48">
        <f t="shared" si="4"/>
        <v>684.71476981313754</v>
      </c>
      <c r="Q31" s="48">
        <f t="shared" si="4"/>
        <v>12294.053977070327</v>
      </c>
      <c r="R31" s="49">
        <f t="shared" si="5"/>
        <v>350.06035479810629</v>
      </c>
      <c r="S31" s="4">
        <f t="shared" si="6"/>
        <v>34942669.849997148</v>
      </c>
      <c r="T31" s="4">
        <f t="shared" si="7"/>
        <v>61496674.498128965</v>
      </c>
      <c r="U31" s="4">
        <f t="shared" si="8"/>
        <v>343037159.84360009</v>
      </c>
      <c r="V31" s="4">
        <f t="shared" si="9"/>
        <v>134139212.03816816</v>
      </c>
      <c r="W31" s="39">
        <f t="shared" si="10"/>
        <v>573615716.2298944</v>
      </c>
      <c r="X31">
        <f>X30/(1+Parameters!$B$26)</f>
        <v>0.49362812101131776</v>
      </c>
      <c r="Y31" s="4">
        <f t="shared" si="11"/>
        <v>283152848.18512404</v>
      </c>
      <c r="Z31" s="7">
        <f t="shared" si="12"/>
        <v>459.05919740329182</v>
      </c>
    </row>
    <row r="32" spans="2:26" x14ac:dyDescent="0.25">
      <c r="B32">
        <v>19</v>
      </c>
      <c r="C32" s="39" cm="1">
        <f t="array" ref="C32">SUMPRODUCT($C31:$F31,TRANSPOSE(Parameters!C$6:C$9))+($B32-1)*SUMPRODUCT($C31:$F31,TRANSPOSE(Parameters!C$32:C$35))</f>
        <v>476049.63668007188</v>
      </c>
      <c r="D32" s="40" cm="1">
        <f t="array" ref="D32">SUMPRODUCT($C31:$F31,TRANSPOSE(Parameters!D$6:D$9))+($B32-1)*SUMPRODUCT($C31:$F31,TRANSPOSE(Parameters!D$32:D$35))</f>
        <v>84050.629448035208</v>
      </c>
      <c r="E32" s="40" cm="1">
        <f t="array" ref="E32">SUMPRODUCT($C31:$F31,TRANSPOSE(Parameters!E$6:E$9))+($B32-1)*SUMPRODUCT($C31:$F31,TRANSPOSE(Parameters!E$32:E$35))</f>
        <v>25412.399325117061</v>
      </c>
      <c r="F32" s="41" cm="1">
        <f t="array" ref="F32">SUMPRODUCT($C31:$F31,TRANSPOSE(Parameters!F$6:F$9))+($B32-1)*SUMPRODUCT($C31:$F31,TRANSPOSE(Parameters!F$32:F$35))</f>
        <v>414487.33454677608</v>
      </c>
      <c r="G32" s="4">
        <f t="shared" si="2"/>
        <v>585512.66545322421</v>
      </c>
      <c r="H32" s="4">
        <f t="shared" si="3"/>
        <v>15307.594700143673</v>
      </c>
      <c r="I32" s="47">
        <f>I31*(1+Parameters!$B$24)</f>
        <v>71.412312378813681</v>
      </c>
      <c r="J32" s="48">
        <f>J31*(1+Parameters!$B$24)</f>
        <v>285.64924951525472</v>
      </c>
      <c r="K32" s="48">
        <f>K31*(1+Parameters!$B$24)</f>
        <v>4284.7387427288204</v>
      </c>
      <c r="L32" s="49">
        <f>L31*(1+Parameters!$B$24)</f>
        <v>357.0615618940684</v>
      </c>
      <c r="M32" s="2">
        <f>M31*(1+Parameters!$B$25)</f>
        <v>424.89981027338519</v>
      </c>
      <c r="N32" s="2">
        <f>N31*(1+Parameters!$B$25)</f>
        <v>8497.9962054677053</v>
      </c>
      <c r="O32" s="47">
        <f t="shared" si="0"/>
        <v>71.412312378813681</v>
      </c>
      <c r="P32" s="48">
        <f t="shared" si="4"/>
        <v>710.54905978863985</v>
      </c>
      <c r="Q32" s="48">
        <f t="shared" si="4"/>
        <v>12782.734948196525</v>
      </c>
      <c r="R32" s="49">
        <f t="shared" si="5"/>
        <v>357.0615618940684</v>
      </c>
      <c r="S32" s="4">
        <f t="shared" si="6"/>
        <v>34800893.796525106</v>
      </c>
      <c r="T32" s="4">
        <f t="shared" si="7"/>
        <v>61724289.987383723</v>
      </c>
      <c r="U32" s="4">
        <f t="shared" si="8"/>
        <v>340383483.97414112</v>
      </c>
      <c r="V32" s="4">
        <f t="shared" si="9"/>
        <v>142531741.38610646</v>
      </c>
      <c r="W32" s="39">
        <f t="shared" si="10"/>
        <v>579440409.14415646</v>
      </c>
      <c r="X32">
        <f>X31/(1+Parameters!$B$26)</f>
        <v>0.47464242404934398</v>
      </c>
      <c r="Y32" s="4">
        <f t="shared" si="11"/>
        <v>275027000.38832611</v>
      </c>
      <c r="Z32" s="7">
        <f t="shared" si="12"/>
        <v>457.75254036560216</v>
      </c>
    </row>
    <row r="33" spans="2:26" x14ac:dyDescent="0.25">
      <c r="B33">
        <v>20</v>
      </c>
      <c r="C33" s="39" cm="1">
        <f t="array" ref="C33">SUMPRODUCT($C32:$F32,TRANSPOSE(Parameters!C$6:C$9))+($B33-1)*SUMPRODUCT($C32:$F32,TRANSPOSE(Parameters!C$32:C$35))</f>
        <v>465249.88197058177</v>
      </c>
      <c r="D33" s="40" cm="1">
        <f t="array" ref="D33">SUMPRODUCT($C32:$F32,TRANSPOSE(Parameters!D$6:D$9))+($B33-1)*SUMPRODUCT($C32:$F32,TRANSPOSE(Parameters!D$32:D$35))</f>
        <v>81353.489495522197</v>
      </c>
      <c r="E33" s="40" cm="1">
        <f t="array" ref="E33">SUMPRODUCT($C32:$F32,TRANSPOSE(Parameters!E$6:E$9))+($B33-1)*SUMPRODUCT($C32:$F32,TRANSPOSE(Parameters!E$32:E$35))</f>
        <v>24251.492506627139</v>
      </c>
      <c r="F33" s="41" cm="1">
        <f t="array" ref="F33">SUMPRODUCT($C32:$F32,TRANSPOSE(Parameters!F$6:F$9))+($B33-1)*SUMPRODUCT($C32:$F32,TRANSPOSE(Parameters!F$32:F$35))</f>
        <v>429145.13602726912</v>
      </c>
      <c r="G33" s="4">
        <f t="shared" si="2"/>
        <v>570854.86397273105</v>
      </c>
      <c r="H33" s="4">
        <f t="shared" si="3"/>
        <v>14657.801480493043</v>
      </c>
      <c r="I33" s="47">
        <f>I32*(1+Parameters!$B$24)</f>
        <v>72.840558626389949</v>
      </c>
      <c r="J33" s="48">
        <f>J32*(1+Parameters!$B$24)</f>
        <v>291.3622345055598</v>
      </c>
      <c r="K33" s="48">
        <f>K32*(1+Parameters!$B$24)</f>
        <v>4370.4335175833967</v>
      </c>
      <c r="L33" s="49">
        <f>L32*(1+Parameters!$B$24)</f>
        <v>364.20279313194976</v>
      </c>
      <c r="M33" s="2">
        <f>M32*(1+Parameters!$B$25)</f>
        <v>446.14480078705446</v>
      </c>
      <c r="N33" s="2">
        <f>N32*(1+Parameters!$B$25)</f>
        <v>8922.8960157410911</v>
      </c>
      <c r="O33" s="47">
        <f t="shared" si="0"/>
        <v>72.840558626389949</v>
      </c>
      <c r="P33" s="48">
        <f t="shared" si="4"/>
        <v>737.50703529261432</v>
      </c>
      <c r="Q33" s="48">
        <f t="shared" si="4"/>
        <v>13293.329533324488</v>
      </c>
      <c r="R33" s="49">
        <f t="shared" si="5"/>
        <v>364.20279313194976</v>
      </c>
      <c r="S33" s="4">
        <f t="shared" si="6"/>
        <v>34675721.469666414</v>
      </c>
      <c r="T33" s="4">
        <f t="shared" si="7"/>
        <v>61987930.538698554</v>
      </c>
      <c r="U33" s="4">
        <f t="shared" si="8"/>
        <v>337815398.46121389</v>
      </c>
      <c r="V33" s="4">
        <f t="shared" si="9"/>
        <v>150957444.95975274</v>
      </c>
      <c r="W33" s="39">
        <f t="shared" si="10"/>
        <v>585436495.42933154</v>
      </c>
      <c r="X33">
        <f>X32/(1+Parameters!$B$26)</f>
        <v>0.45638694620129228</v>
      </c>
      <c r="Y33" s="4">
        <f t="shared" si="11"/>
        <v>267185574.34377941</v>
      </c>
      <c r="Z33" s="7">
        <f t="shared" si="12"/>
        <v>456.32757429245481</v>
      </c>
    </row>
    <row r="34" spans="2:26" x14ac:dyDescent="0.25">
      <c r="B34">
        <v>21</v>
      </c>
      <c r="C34" s="39" cm="1">
        <f t="array" ref="C34">SUMPRODUCT($C33:$F33,TRANSPOSE(Parameters!C$6:C$9))+($B34-1)*SUMPRODUCT($C33:$F33,TRANSPOSE(Parameters!C$32:C$35))</f>
        <v>454901.85261355015</v>
      </c>
      <c r="D34" s="40" cm="1">
        <f t="array" ref="D34">SUMPRODUCT($C33:$F33,TRANSPOSE(Parameters!D$6:D$9))+($B34-1)*SUMPRODUCT($C33:$F33,TRANSPOSE(Parameters!D$32:D$35))</f>
        <v>78770.770769295908</v>
      </c>
      <c r="E34" s="40" cm="1">
        <f t="array" ref="E34">SUMPRODUCT($C33:$F33,TRANSPOSE(Parameters!E$6:E$9))+($B34-1)*SUMPRODUCT($C33:$F33,TRANSPOSE(Parameters!E$32:E$35))</f>
        <v>23142.591458422015</v>
      </c>
      <c r="F34" s="41" cm="1">
        <f t="array" ref="F34">SUMPRODUCT($C33:$F33,TRANSPOSE(Parameters!F$6:F$9))+($B34-1)*SUMPRODUCT($C33:$F33,TRANSPOSE(Parameters!F$32:F$35))</f>
        <v>443184.78515873221</v>
      </c>
      <c r="G34" s="4">
        <f t="shared" si="2"/>
        <v>556815.21484126803</v>
      </c>
      <c r="H34" s="4">
        <f t="shared" si="3"/>
        <v>14039.649131463084</v>
      </c>
      <c r="I34" s="47">
        <f>I33*(1+Parameters!$B$24)</f>
        <v>74.297369798917757</v>
      </c>
      <c r="J34" s="48">
        <f>J33*(1+Parameters!$B$24)</f>
        <v>297.18947919567103</v>
      </c>
      <c r="K34" s="48">
        <f>K33*(1+Parameters!$B$24)</f>
        <v>4457.8421879350644</v>
      </c>
      <c r="L34" s="49">
        <f>L33*(1+Parameters!$B$24)</f>
        <v>371.48684899458874</v>
      </c>
      <c r="M34" s="2">
        <f>M33*(1+Parameters!$B$25)</f>
        <v>468.4520408264072</v>
      </c>
      <c r="N34" s="2">
        <f>N33*(1+Parameters!$B$25)</f>
        <v>9369.040816528146</v>
      </c>
      <c r="O34" s="47">
        <f t="shared" si="0"/>
        <v>74.297369798917757</v>
      </c>
      <c r="P34" s="48">
        <f t="shared" si="4"/>
        <v>765.64152002207823</v>
      </c>
      <c r="Q34" s="48">
        <f t="shared" si="4"/>
        <v>13826.88300446321</v>
      </c>
      <c r="R34" s="49">
        <f t="shared" si="5"/>
        <v>371.48684899458874</v>
      </c>
      <c r="S34" s="4">
        <f t="shared" si="6"/>
        <v>34566842.529671155</v>
      </c>
      <c r="T34" s="4">
        <f t="shared" si="7"/>
        <v>62287609.356451787</v>
      </c>
      <c r="U34" s="4">
        <f t="shared" si="8"/>
        <v>335322549.57274967</v>
      </c>
      <c r="V34" s="4">
        <f t="shared" si="9"/>
        <v>159421774.34412438</v>
      </c>
      <c r="W34" s="39">
        <f t="shared" si="10"/>
        <v>591598775.80299699</v>
      </c>
      <c r="X34">
        <f>X33/(1+Parameters!$B$26)</f>
        <v>0.4388336021166272</v>
      </c>
      <c r="Y34" s="4">
        <f t="shared" si="11"/>
        <v>259613421.79341611</v>
      </c>
      <c r="Z34" s="7">
        <f t="shared" si="12"/>
        <v>454.78008190505227</v>
      </c>
    </row>
    <row r="35" spans="2:26" x14ac:dyDescent="0.25">
      <c r="B35">
        <v>22</v>
      </c>
      <c r="C35" s="39" cm="1">
        <f t="array" ref="C35">SUMPRODUCT($C34:$F34,TRANSPOSE(Parameters!C$6:C$9))+($B35-1)*SUMPRODUCT($C34:$F34,TRANSPOSE(Parameters!C$32:C$35))</f>
        <v>444984.45714668185</v>
      </c>
      <c r="D35" s="40" cm="1">
        <f t="array" ref="D35">SUMPRODUCT($C34:$F34,TRANSPOSE(Parameters!D$6:D$9))+($B35-1)*SUMPRODUCT($C34:$F34,TRANSPOSE(Parameters!D$32:D$35))</f>
        <v>76296.582187546126</v>
      </c>
      <c r="E35" s="40" cm="1">
        <f t="array" ref="E35">SUMPRODUCT($C34:$F34,TRANSPOSE(Parameters!E$6:E$9))+($B35-1)*SUMPRODUCT($C34:$F34,TRANSPOSE(Parameters!E$32:E$35))</f>
        <v>22082.8163709808</v>
      </c>
      <c r="F35" s="41" cm="1">
        <f t="array" ref="F35">SUMPRODUCT($C34:$F34,TRANSPOSE(Parameters!F$6:F$9))+($B35-1)*SUMPRODUCT($C34:$F34,TRANSPOSE(Parameters!F$32:F$35))</f>
        <v>456636.14429479151</v>
      </c>
      <c r="G35" s="4">
        <f t="shared" si="2"/>
        <v>543363.85570520873</v>
      </c>
      <c r="H35" s="4">
        <f t="shared" si="3"/>
        <v>13451.359136059298</v>
      </c>
      <c r="I35" s="47">
        <f>I34*(1+Parameters!$B$24)</f>
        <v>75.783317194896114</v>
      </c>
      <c r="J35" s="48">
        <f>J34*(1+Parameters!$B$24)</f>
        <v>303.13326877958445</v>
      </c>
      <c r="K35" s="48">
        <f>K34*(1+Parameters!$B$24)</f>
        <v>4546.9990316937656</v>
      </c>
      <c r="L35" s="49">
        <f>L34*(1+Parameters!$B$24)</f>
        <v>378.91658597448054</v>
      </c>
      <c r="M35" s="2">
        <f>M34*(1+Parameters!$B$25)</f>
        <v>491.87464286772757</v>
      </c>
      <c r="N35" s="2">
        <f>N34*(1+Parameters!$B$25)</f>
        <v>9837.4928573545531</v>
      </c>
      <c r="O35" s="47">
        <f t="shared" si="0"/>
        <v>75.783317194896114</v>
      </c>
      <c r="P35" s="48">
        <f t="shared" si="4"/>
        <v>795.00791164731208</v>
      </c>
      <c r="Q35" s="48">
        <f t="shared" si="4"/>
        <v>14384.491889048319</v>
      </c>
      <c r="R35" s="49">
        <f t="shared" si="5"/>
        <v>378.91658597448054</v>
      </c>
      <c r="S35" s="4">
        <f t="shared" si="6"/>
        <v>34473971.389158554</v>
      </c>
      <c r="T35" s="4">
        <f t="shared" si="7"/>
        <v>62623385.968147077</v>
      </c>
      <c r="U35" s="4">
        <f t="shared" si="8"/>
        <v>332894419.12523037</v>
      </c>
      <c r="V35" s="4">
        <f t="shared" si="9"/>
        <v>167930065.74818045</v>
      </c>
      <c r="W35" s="39">
        <f t="shared" si="10"/>
        <v>597921842.23071647</v>
      </c>
      <c r="X35">
        <f>X34/(1+Parameters!$B$26)</f>
        <v>0.42195538665060306</v>
      </c>
      <c r="Y35" s="4">
        <f t="shared" si="11"/>
        <v>252296342.12530285</v>
      </c>
      <c r="Z35" s="7">
        <f t="shared" si="12"/>
        <v>453.10604918945194</v>
      </c>
    </row>
    <row r="36" spans="2:26" x14ac:dyDescent="0.25">
      <c r="B36">
        <v>23</v>
      </c>
      <c r="C36" s="39" cm="1">
        <f t="array" ref="C36">SUMPRODUCT($C35:$F35,TRANSPOSE(Parameters!C$6:C$9))+($B36-1)*SUMPRODUCT($C35:$F35,TRANSPOSE(Parameters!C$32:C$35))</f>
        <v>435477.76142202353</v>
      </c>
      <c r="D36" s="40" cm="1">
        <f t="array" ref="D36">SUMPRODUCT($C35:$F35,TRANSPOSE(Parameters!D$6:D$9))+($B36-1)*SUMPRODUCT($C35:$F35,TRANSPOSE(Parameters!D$32:D$35))</f>
        <v>73925.370150521107</v>
      </c>
      <c r="E36" s="40" cm="1">
        <f t="array" ref="E36">SUMPRODUCT($C35:$F35,TRANSPOSE(Parameters!E$6:E$9))+($B36-1)*SUMPRODUCT($C35:$F35,TRANSPOSE(Parameters!E$32:E$35))</f>
        <v>21069.460302310654</v>
      </c>
      <c r="F36" s="41" cm="1">
        <f t="array" ref="F36">SUMPRODUCT($C35:$F35,TRANSPOSE(Parameters!F$6:F$9))+($B36-1)*SUMPRODUCT($C35:$F35,TRANSPOSE(Parameters!F$32:F$35))</f>
        <v>469527.40812514507</v>
      </c>
      <c r="G36" s="4">
        <f t="shared" si="2"/>
        <v>530472.59187485534</v>
      </c>
      <c r="H36" s="4">
        <f t="shared" si="3"/>
        <v>12891.263830353564</v>
      </c>
      <c r="I36" s="47">
        <f>I35*(1+Parameters!$B$24)</f>
        <v>77.298983538794033</v>
      </c>
      <c r="J36" s="48">
        <f>J35*(1+Parameters!$B$24)</f>
        <v>309.19593415517613</v>
      </c>
      <c r="K36" s="48">
        <f>K35*(1+Parameters!$B$24)</f>
        <v>4637.9390123276407</v>
      </c>
      <c r="L36" s="49">
        <f>L35*(1+Parameters!$B$24)</f>
        <v>386.49491769397014</v>
      </c>
      <c r="M36" s="2">
        <f>M35*(1+Parameters!$B$25)</f>
        <v>516.46837501111395</v>
      </c>
      <c r="N36" s="2">
        <f>N35*(1+Parameters!$B$25)</f>
        <v>10329.367500222281</v>
      </c>
      <c r="O36" s="47">
        <f t="shared" si="0"/>
        <v>77.298983538794033</v>
      </c>
      <c r="P36" s="48">
        <f t="shared" si="4"/>
        <v>825.66430916629008</v>
      </c>
      <c r="Q36" s="48">
        <f t="shared" si="4"/>
        <v>14967.306512549922</v>
      </c>
      <c r="R36" s="49">
        <f t="shared" si="5"/>
        <v>386.49491769397014</v>
      </c>
      <c r="S36" s="4">
        <f t="shared" si="6"/>
        <v>34396846.228000559</v>
      </c>
      <c r="T36" s="4">
        <f t="shared" si="7"/>
        <v>62995364.823629342</v>
      </c>
      <c r="U36" s="4">
        <f t="shared" si="8"/>
        <v>330520281.28482497</v>
      </c>
      <c r="V36" s="4">
        <f t="shared" si="9"/>
        <v>176487549.00530732</v>
      </c>
      <c r="W36" s="39">
        <f t="shared" si="10"/>
        <v>604400041.34176219</v>
      </c>
      <c r="X36">
        <f>X35/(1+Parameters!$B$26)</f>
        <v>0.40572633331788754</v>
      </c>
      <c r="Y36" s="4">
        <f t="shared" si="11"/>
        <v>245221012.63077283</v>
      </c>
      <c r="Z36" s="7">
        <f t="shared" si="12"/>
        <v>451.30166472429596</v>
      </c>
    </row>
    <row r="37" spans="2:26" x14ac:dyDescent="0.25">
      <c r="B37">
        <v>24</v>
      </c>
      <c r="C37" s="39" cm="1">
        <f t="array" ref="C37">SUMPRODUCT($C36:$F36,TRANSPOSE(Parameters!C$6:C$9))+($B37-1)*SUMPRODUCT($C36:$F36,TRANSPOSE(Parameters!C$32:C$35))</f>
        <v>426362.91819595487</v>
      </c>
      <c r="D37" s="40" cm="1">
        <f t="array" ref="D37">SUMPRODUCT($C36:$F36,TRANSPOSE(Parameters!D$6:D$9))+($B37-1)*SUMPRODUCT($C36:$F36,TRANSPOSE(Parameters!D$32:D$35))</f>
        <v>71651.897046589831</v>
      </c>
      <c r="E37" s="40" cm="1">
        <f t="array" ref="E37">SUMPRODUCT($C36:$F36,TRANSPOSE(Parameters!E$6:E$9))+($B37-1)*SUMPRODUCT($C36:$F36,TRANSPOSE(Parameters!E$32:E$35))</f>
        <v>20099.977743720538</v>
      </c>
      <c r="F37" s="41" cm="1">
        <f t="array" ref="F37">SUMPRODUCT($C36:$F36,TRANSPOSE(Parameters!F$6:F$9))+($B37-1)*SUMPRODUCT($C36:$F36,TRANSPOSE(Parameters!F$32:F$35))</f>
        <v>481885.20701373508</v>
      </c>
      <c r="G37" s="4">
        <f t="shared" si="2"/>
        <v>518114.79298626521</v>
      </c>
      <c r="H37" s="4">
        <f t="shared" si="3"/>
        <v>12357.798888590012</v>
      </c>
      <c r="I37" s="47">
        <f>I36*(1+Parameters!$B$24)</f>
        <v>78.844963209569912</v>
      </c>
      <c r="J37" s="48">
        <f>J36*(1+Parameters!$B$24)</f>
        <v>315.37985283827965</v>
      </c>
      <c r="K37" s="48">
        <f>K36*(1+Parameters!$B$24)</f>
        <v>4730.697792574194</v>
      </c>
      <c r="L37" s="49">
        <f>L36*(1+Parameters!$B$24)</f>
        <v>394.22481604784957</v>
      </c>
      <c r="M37" s="2">
        <f>M36*(1+Parameters!$B$25)</f>
        <v>542.29179376166962</v>
      </c>
      <c r="N37" s="2">
        <f>N36*(1+Parameters!$B$25)</f>
        <v>10845.835875233395</v>
      </c>
      <c r="O37" s="47">
        <f t="shared" si="0"/>
        <v>78.844963209569912</v>
      </c>
      <c r="P37" s="48">
        <f t="shared" si="4"/>
        <v>857.67164659994933</v>
      </c>
      <c r="Q37" s="48">
        <f t="shared" si="4"/>
        <v>15576.533667807589</v>
      </c>
      <c r="R37" s="49">
        <f t="shared" si="5"/>
        <v>394.22481604784957</v>
      </c>
      <c r="S37" s="4">
        <f t="shared" si="6"/>
        <v>34335228.077905305</v>
      </c>
      <c r="T37" s="4">
        <f t="shared" si="7"/>
        <v>63403693.942508183</v>
      </c>
      <c r="U37" s="4">
        <f t="shared" si="8"/>
        <v>328189157.76147735</v>
      </c>
      <c r="V37" s="4">
        <f t="shared" si="9"/>
        <v>185099356.09755892</v>
      </c>
      <c r="W37" s="39">
        <f t="shared" si="10"/>
        <v>611027435.87944984</v>
      </c>
      <c r="X37">
        <f>X36/(1+Parameters!$B$26)</f>
        <v>0.39012147434412264</v>
      </c>
      <c r="Y37" s="4">
        <f t="shared" si="11"/>
        <v>238374924.14999983</v>
      </c>
      <c r="Z37" s="7">
        <f t="shared" si="12"/>
        <v>449.36331829606615</v>
      </c>
    </row>
    <row r="38" spans="2:26" x14ac:dyDescent="0.25">
      <c r="B38">
        <v>25</v>
      </c>
      <c r="C38" s="39" cm="1">
        <f t="array" ref="C38">SUMPRODUCT($C37:$F37,TRANSPOSE(Parameters!C$6:C$9))+($B38-1)*SUMPRODUCT($C37:$F37,TRANSPOSE(Parameters!C$32:C$35))</f>
        <v>417622.1013961811</v>
      </c>
      <c r="D38" s="40" cm="1">
        <f t="array" ref="D38">SUMPRODUCT($C37:$F37,TRANSPOSE(Parameters!D$6:D$9))+($B38-1)*SUMPRODUCT($C37:$F37,TRANSPOSE(Parameters!D$32:D$35))</f>
        <v>69471.221238306767</v>
      </c>
      <c r="E38" s="40" cm="1">
        <f t="array" ref="E38">SUMPRODUCT($C37:$F37,TRANSPOSE(Parameters!E$6:E$9))+($B38-1)*SUMPRODUCT($C37:$F37,TRANSPOSE(Parameters!E$32:E$35))</f>
        <v>19171.973997223766</v>
      </c>
      <c r="F38" s="41" cm="1">
        <f t="array" ref="F38">SUMPRODUCT($C37:$F37,TRANSPOSE(Parameters!F$6:F$9))+($B38-1)*SUMPRODUCT($C37:$F37,TRANSPOSE(Parameters!F$32:F$35))</f>
        <v>493734.70336828876</v>
      </c>
      <c r="G38" s="4">
        <f t="shared" si="2"/>
        <v>506265.29663171165</v>
      </c>
      <c r="H38" s="4">
        <f t="shared" si="3"/>
        <v>11849.496354553674</v>
      </c>
      <c r="I38" s="47">
        <f>I37*(1+Parameters!$B$24)</f>
        <v>80.421862473761308</v>
      </c>
      <c r="J38" s="48">
        <f>J37*(1+Parameters!$B$24)</f>
        <v>321.68744989504523</v>
      </c>
      <c r="K38" s="48">
        <f>K37*(1+Parameters!$B$24)</f>
        <v>4825.3117484256782</v>
      </c>
      <c r="L38" s="49">
        <f>L37*(1+Parameters!$B$24)</f>
        <v>402.10931236880657</v>
      </c>
      <c r="M38" s="2">
        <f>M37*(1+Parameters!$B$25)</f>
        <v>569.40638344975309</v>
      </c>
      <c r="N38" s="2">
        <f>N37*(1+Parameters!$B$25)</f>
        <v>11388.127668995065</v>
      </c>
      <c r="O38" s="47">
        <f t="shared" si="0"/>
        <v>80.421862473761308</v>
      </c>
      <c r="P38" s="48">
        <f t="shared" si="4"/>
        <v>891.09383334479833</v>
      </c>
      <c r="Q38" s="48">
        <f t="shared" si="4"/>
        <v>16213.439417420743</v>
      </c>
      <c r="R38" s="49">
        <f t="shared" si="5"/>
        <v>402.10931236880657</v>
      </c>
      <c r="S38" s="4">
        <f t="shared" si="6"/>
        <v>34288899.971066624</v>
      </c>
      <c r="T38" s="4">
        <f t="shared" si="7"/>
        <v>63848563.605672568</v>
      </c>
      <c r="U38" s="4">
        <f t="shared" si="8"/>
        <v>325889771.43931818</v>
      </c>
      <c r="V38" s="4">
        <f t="shared" si="9"/>
        <v>193770529.23299301</v>
      </c>
      <c r="W38" s="39">
        <f t="shared" si="10"/>
        <v>617797764.24905038</v>
      </c>
      <c r="X38">
        <f>X37/(1+Parameters!$B$26)</f>
        <v>0.37511680225396404</v>
      </c>
      <c r="Y38" s="4">
        <f t="shared" si="11"/>
        <v>231746321.76475212</v>
      </c>
      <c r="Z38" s="7">
        <f t="shared" si="12"/>
        <v>447.28759900683923</v>
      </c>
    </row>
    <row r="39" spans="2:26" x14ac:dyDescent="0.25">
      <c r="B39">
        <v>26</v>
      </c>
      <c r="C39" s="39" cm="1">
        <f t="array" ref="C39">SUMPRODUCT($C38:$F38,TRANSPOSE(Parameters!C$6:C$9))+($B39-1)*SUMPRODUCT($C38:$F38,TRANSPOSE(Parameters!C$32:C$35))</f>
        <v>409238.44472817442</v>
      </c>
      <c r="D39" s="40" cm="1">
        <f t="array" ref="D39">SUMPRODUCT($C38:$F38,TRANSPOSE(Parameters!D$6:D$9))+($B39-1)*SUMPRODUCT($C38:$F38,TRANSPOSE(Parameters!D$32:D$35))</f>
        <v>67378.678420049589</v>
      </c>
      <c r="E39" s="40" cm="1">
        <f t="array" ref="E39">SUMPRODUCT($C38:$F38,TRANSPOSE(Parameters!E$6:E$9))+($B39-1)*SUMPRODUCT($C38:$F38,TRANSPOSE(Parameters!E$32:E$35))</f>
        <v>18283.195304956178</v>
      </c>
      <c r="F39" s="41" cm="1">
        <f t="array" ref="F39">SUMPRODUCT($C38:$F38,TRANSPOSE(Parameters!F$6:F$9))+($B39-1)*SUMPRODUCT($C38:$F38,TRANSPOSE(Parameters!F$32:F$35))</f>
        <v>505099.68154682021</v>
      </c>
      <c r="G39" s="4">
        <f t="shared" si="2"/>
        <v>494900.3184531802</v>
      </c>
      <c r="H39" s="4">
        <f t="shared" si="3"/>
        <v>11364.978178531455</v>
      </c>
      <c r="I39" s="47">
        <f>I38*(1+Parameters!$B$24)</f>
        <v>82.030299723236539</v>
      </c>
      <c r="J39" s="48">
        <f>J38*(1+Parameters!$B$24)</f>
        <v>328.12119889294615</v>
      </c>
      <c r="K39" s="48">
        <f>K38*(1+Parameters!$B$24)</f>
        <v>4921.8179833941922</v>
      </c>
      <c r="L39" s="49">
        <f>L38*(1+Parameters!$B$24)</f>
        <v>410.15149861618272</v>
      </c>
      <c r="M39" s="2">
        <f>M38*(1+Parameters!$B$25)</f>
        <v>597.87670262224083</v>
      </c>
      <c r="N39" s="2">
        <f>N38*(1+Parameters!$B$25)</f>
        <v>11957.534052444818</v>
      </c>
      <c r="O39" s="47">
        <f t="shared" si="0"/>
        <v>82.030299723236539</v>
      </c>
      <c r="P39" s="48">
        <f t="shared" si="4"/>
        <v>925.99790151518698</v>
      </c>
      <c r="Q39" s="48">
        <f t="shared" si="4"/>
        <v>16879.352035839009</v>
      </c>
      <c r="R39" s="49">
        <f t="shared" si="5"/>
        <v>410.15149861618272</v>
      </c>
      <c r="S39" s="4">
        <f t="shared" si="6"/>
        <v>34257666.148576617</v>
      </c>
      <c r="T39" s="4">
        <f t="shared" si="7"/>
        <v>64330205.082369357</v>
      </c>
      <c r="U39" s="4">
        <f t="shared" si="8"/>
        <v>323610498.32109153</v>
      </c>
      <c r="V39" s="4">
        <f t="shared" si="9"/>
        <v>202506028.50532007</v>
      </c>
      <c r="W39" s="39">
        <f t="shared" si="10"/>
        <v>624704398.05735755</v>
      </c>
      <c r="X39">
        <f>X38/(1+Parameters!$B$26)</f>
        <v>0.3606892329365039</v>
      </c>
      <c r="Y39" s="4">
        <f t="shared" si="11"/>
        <v>225324150.1473687</v>
      </c>
      <c r="Z39" s="7">
        <f t="shared" si="12"/>
        <v>445.07129294956053</v>
      </c>
    </row>
    <row r="40" spans="2:26" x14ac:dyDescent="0.25">
      <c r="B40">
        <v>27</v>
      </c>
      <c r="C40" s="39" cm="1">
        <f t="array" ref="C40">SUMPRODUCT($C39:$F39,TRANSPOSE(Parameters!C$6:C$9))+($B40-1)*SUMPRODUCT($C39:$F39,TRANSPOSE(Parameters!C$32:C$35))</f>
        <v>401195.98431086203</v>
      </c>
      <c r="D40" s="40" cm="1">
        <f t="array" ref="D40">SUMPRODUCT($C39:$F39,TRANSPOSE(Parameters!D$6:D$9))+($B40-1)*SUMPRODUCT($C39:$F39,TRANSPOSE(Parameters!D$32:D$35))</f>
        <v>65369.864246622376</v>
      </c>
      <c r="E40" s="40" cm="1">
        <f t="array" ref="E40">SUMPRODUCT($C39:$F39,TRANSPOSE(Parameters!E$6:E$9))+($B40-1)*SUMPRODUCT($C39:$F39,TRANSPOSE(Parameters!E$32:E$35))</f>
        <v>17431.519674383911</v>
      </c>
      <c r="F40" s="41" cm="1">
        <f t="array" ref="F40">SUMPRODUCT($C39:$F39,TRANSPOSE(Parameters!F$6:F$9))+($B40-1)*SUMPRODUCT($C39:$F39,TRANSPOSE(Parameters!F$32:F$35))</f>
        <v>516002.63176813209</v>
      </c>
      <c r="G40" s="4">
        <f t="shared" si="2"/>
        <v>483997.36823186831</v>
      </c>
      <c r="H40" s="4">
        <f t="shared" si="3"/>
        <v>10902.950221311883</v>
      </c>
      <c r="I40" s="47">
        <f>I39*(1+Parameters!$B$24)</f>
        <v>83.670905717701274</v>
      </c>
      <c r="J40" s="48">
        <f>J39*(1+Parameters!$B$24)</f>
        <v>334.6836228708051</v>
      </c>
      <c r="K40" s="48">
        <f>K39*(1+Parameters!$B$24)</f>
        <v>5020.2543430620763</v>
      </c>
      <c r="L40" s="49">
        <f>L39*(1+Parameters!$B$24)</f>
        <v>418.35452858850635</v>
      </c>
      <c r="M40" s="2">
        <f>M39*(1+Parameters!$B$25)</f>
        <v>627.77053775335287</v>
      </c>
      <c r="N40" s="2">
        <f>N39*(1+Parameters!$B$25)</f>
        <v>12555.41075506706</v>
      </c>
      <c r="O40" s="47">
        <f t="shared" si="0"/>
        <v>83.670905717701274</v>
      </c>
      <c r="P40" s="48">
        <f t="shared" si="4"/>
        <v>962.45416062415802</v>
      </c>
      <c r="Q40" s="48">
        <f t="shared" si="4"/>
        <v>17575.665098129135</v>
      </c>
      <c r="R40" s="49">
        <f t="shared" si="5"/>
        <v>418.35452858850635</v>
      </c>
      <c r="S40" s="4">
        <f t="shared" si="6"/>
        <v>34241351.324909784</v>
      </c>
      <c r="T40" s="4">
        <f t="shared" si="7"/>
        <v>64848889.382733896</v>
      </c>
      <c r="U40" s="4">
        <f t="shared" si="8"/>
        <v>321339317.60359675</v>
      </c>
      <c r="V40" s="4">
        <f t="shared" si="9"/>
        <v>211310739.16372466</v>
      </c>
      <c r="W40" s="39">
        <f t="shared" si="10"/>
        <v>631740297.4749651</v>
      </c>
      <c r="X40">
        <f>X39/(1+Parameters!$B$26)</f>
        <v>0.34681657013125372</v>
      </c>
      <c r="Y40" s="4">
        <f t="shared" si="11"/>
        <v>219098003.18396533</v>
      </c>
      <c r="Z40" s="7">
        <f t="shared" si="12"/>
        <v>442.71138048316487</v>
      </c>
    </row>
    <row r="41" spans="2:26" x14ac:dyDescent="0.25">
      <c r="B41">
        <v>28</v>
      </c>
      <c r="C41" s="39" cm="1">
        <f t="array" ref="C41">SUMPRODUCT($C40:$F40,TRANSPOSE(Parameters!C$6:C$9))+($B41-1)*SUMPRODUCT($C40:$F40,TRANSPOSE(Parameters!C$32:C$35))</f>
        <v>393479.6050554543</v>
      </c>
      <c r="D41" s="40" cm="1">
        <f t="array" ref="D41">SUMPRODUCT($C40:$F40,TRANSPOSE(Parameters!D$6:D$9))+($B41-1)*SUMPRODUCT($C40:$F40,TRANSPOSE(Parameters!D$32:D$35))</f>
        <v>63440.618139861981</v>
      </c>
      <c r="E41" s="40" cm="1">
        <f t="array" ref="E41">SUMPRODUCT($C40:$F40,TRANSPOSE(Parameters!E$6:E$9))+($B41-1)*SUMPRODUCT($C40:$F40,TRANSPOSE(Parameters!E$32:E$35))</f>
        <v>16614.948347124344</v>
      </c>
      <c r="F41" s="41" cm="1">
        <f t="array" ref="F41">SUMPRODUCT($C40:$F40,TRANSPOSE(Parameters!F$6:F$9))+($B41-1)*SUMPRODUCT($C40:$F40,TRANSPOSE(Parameters!F$32:F$35))</f>
        <v>526464.82845755981</v>
      </c>
      <c r="G41" s="4">
        <f t="shared" si="2"/>
        <v>473535.1715424406</v>
      </c>
      <c r="H41" s="4">
        <f t="shared" si="3"/>
        <v>10462.196689427714</v>
      </c>
      <c r="I41" s="47">
        <f>I40*(1+Parameters!$B$24)</f>
        <v>85.344323832055295</v>
      </c>
      <c r="J41" s="48">
        <f>J40*(1+Parameters!$B$24)</f>
        <v>341.37729532822118</v>
      </c>
      <c r="K41" s="48">
        <f>K40*(1+Parameters!$B$24)</f>
        <v>5120.6594299233175</v>
      </c>
      <c r="L41" s="49">
        <f>L40*(1+Parameters!$B$24)</f>
        <v>426.72161916027648</v>
      </c>
      <c r="M41" s="2">
        <f>M40*(1+Parameters!$B$25)</f>
        <v>659.15906464102056</v>
      </c>
      <c r="N41" s="2">
        <f>N40*(1+Parameters!$B$25)</f>
        <v>13183.181292820413</v>
      </c>
      <c r="O41" s="47">
        <f t="shared" si="0"/>
        <v>85.344323832055295</v>
      </c>
      <c r="P41" s="48">
        <f t="shared" si="4"/>
        <v>1000.5363599692417</v>
      </c>
      <c r="Q41" s="48">
        <f t="shared" si="4"/>
        <v>18303.840722743731</v>
      </c>
      <c r="R41" s="49">
        <f t="shared" si="5"/>
        <v>426.72161916027648</v>
      </c>
      <c r="S41" s="4">
        <f t="shared" si="6"/>
        <v>34239800.005146384</v>
      </c>
      <c r="T41" s="4">
        <f t="shared" si="7"/>
        <v>65404926.02499903</v>
      </c>
      <c r="U41" s="4">
        <f t="shared" si="8"/>
        <v>319063759.67529678</v>
      </c>
      <c r="V41" s="4">
        <f t="shared" si="9"/>
        <v>220189478.51906124</v>
      </c>
      <c r="W41" s="39">
        <f t="shared" si="10"/>
        <v>638897964.2245034</v>
      </c>
      <c r="X41">
        <f>X40/(1+Parameters!$B$26)</f>
        <v>0.33347747128005162</v>
      </c>
      <c r="Y41" s="4">
        <f t="shared" si="11"/>
        <v>213058077.51556027</v>
      </c>
      <c r="Z41" s="7">
        <f t="shared" si="12"/>
        <v>440.20503312631791</v>
      </c>
    </row>
    <row r="42" spans="2:26" x14ac:dyDescent="0.25">
      <c r="B42">
        <v>29</v>
      </c>
      <c r="C42" s="39" cm="1">
        <f t="array" ref="C42">SUMPRODUCT($C41:$F41,TRANSPOSE(Parameters!C$6:C$9))+($B42-1)*SUMPRODUCT($C41:$F41,TRANSPOSE(Parameters!C$32:C$35))</f>
        <v>386074.99052312871</v>
      </c>
      <c r="D42" s="40" cm="1">
        <f t="array" ref="D42">SUMPRODUCT($C41:$F41,TRANSPOSE(Parameters!D$6:D$9))+($B42-1)*SUMPRODUCT($C41:$F41,TRANSPOSE(Parameters!D$32:D$35))</f>
        <v>61587.008187454252</v>
      </c>
      <c r="E42" s="40" cm="1">
        <f t="array" ref="E42">SUMPRODUCT($C41:$F41,TRANSPOSE(Parameters!E$6:E$9))+($B42-1)*SUMPRODUCT($C41:$F41,TRANSPOSE(Parameters!E$32:E$35))</f>
        <v>15831.59786322248</v>
      </c>
      <c r="F42" s="41" cm="1">
        <f t="array" ref="F42">SUMPRODUCT($C41:$F41,TRANSPOSE(Parameters!F$6:F$9))+($B42-1)*SUMPRODUCT($C41:$F41,TRANSPOSE(Parameters!F$32:F$35))</f>
        <v>536506.40342619503</v>
      </c>
      <c r="G42" s="4">
        <f t="shared" si="2"/>
        <v>463493.59657380544</v>
      </c>
      <c r="H42" s="4">
        <f t="shared" si="3"/>
        <v>10041.574968635221</v>
      </c>
      <c r="I42" s="47">
        <f>I41*(1+Parameters!$B$24)</f>
        <v>87.051210308696398</v>
      </c>
      <c r="J42" s="48">
        <f>J41*(1+Parameters!$B$24)</f>
        <v>348.20484123478559</v>
      </c>
      <c r="K42" s="48">
        <f>K41*(1+Parameters!$B$24)</f>
        <v>5223.0726185217836</v>
      </c>
      <c r="L42" s="49">
        <f>L41*(1+Parameters!$B$24)</f>
        <v>435.25605154348199</v>
      </c>
      <c r="M42" s="2">
        <f>M41*(1+Parameters!$B$25)</f>
        <v>692.11701787307163</v>
      </c>
      <c r="N42" s="2">
        <f>N41*(1+Parameters!$B$25)</f>
        <v>13842.340357461433</v>
      </c>
      <c r="O42" s="47">
        <f t="shared" si="0"/>
        <v>87.051210308696398</v>
      </c>
      <c r="P42" s="48">
        <f t="shared" si="4"/>
        <v>1040.3218591078571</v>
      </c>
      <c r="Q42" s="48">
        <f t="shared" si="4"/>
        <v>19065.412975983218</v>
      </c>
      <c r="R42" s="49">
        <f t="shared" si="5"/>
        <v>435.25605154348199</v>
      </c>
      <c r="S42" s="4">
        <f t="shared" si="6"/>
        <v>34252875.85186515</v>
      </c>
      <c r="T42" s="4">
        <f t="shared" si="7"/>
        <v>65998661.806212857</v>
      </c>
      <c r="U42" s="4">
        <f t="shared" si="8"/>
        <v>316770851.81255537</v>
      </c>
      <c r="V42" s="4">
        <f t="shared" si="9"/>
        <v>229147002.51095405</v>
      </c>
      <c r="W42" s="39">
        <f t="shared" si="10"/>
        <v>646169391.98158741</v>
      </c>
      <c r="X42">
        <f>X41/(1+Parameters!$B$26)</f>
        <v>0.32065141469235731</v>
      </c>
      <c r="Y42" s="4">
        <f t="shared" si="11"/>
        <v>207195129.66979638</v>
      </c>
      <c r="Z42" s="7">
        <f t="shared" si="12"/>
        <v>437.54961008472105</v>
      </c>
    </row>
    <row r="43" spans="2:26" x14ac:dyDescent="0.25">
      <c r="B43">
        <v>30</v>
      </c>
      <c r="C43" s="39" cm="1">
        <f t="array" ref="C43">SUMPRODUCT($C42:$F42,TRANSPOSE(Parameters!C$6:C$9))+($B43-1)*SUMPRODUCT($C42:$F42,TRANSPOSE(Parameters!C$32:C$35))</f>
        <v>378968.57601723459</v>
      </c>
      <c r="D43" s="40" cm="1">
        <f t="array" ref="D43">SUMPRODUCT($C42:$F42,TRANSPOSE(Parameters!D$6:D$9))+($B43-1)*SUMPRODUCT($C42:$F42,TRANSPOSE(Parameters!D$32:D$35))</f>
        <v>59805.317054798303</v>
      </c>
      <c r="E43" s="40" cm="1">
        <f t="array" ref="E43">SUMPRODUCT($C42:$F42,TRANSPOSE(Parameters!E$6:E$9))+($B43-1)*SUMPRODUCT($C42:$F42,TRANSPOSE(Parameters!E$32:E$35))</f>
        <v>15079.692676506827</v>
      </c>
      <c r="F43" s="41" cm="1">
        <f t="array" ref="F43">SUMPRODUCT($C42:$F42,TRANSPOSE(Parameters!F$6:F$9))+($B43-1)*SUMPRODUCT($C42:$F42,TRANSPOSE(Parameters!F$32:F$35))</f>
        <v>546146.41425146069</v>
      </c>
      <c r="G43" s="4">
        <f t="shared" si="2"/>
        <v>453853.58574853971</v>
      </c>
      <c r="H43" s="4">
        <f t="shared" si="3"/>
        <v>9640.0108252656646</v>
      </c>
      <c r="I43" s="47">
        <f>I42*(1+Parameters!$B$24)</f>
        <v>88.79223451487033</v>
      </c>
      <c r="J43" s="48">
        <f>J42*(1+Parameters!$B$24)</f>
        <v>355.16893805948132</v>
      </c>
      <c r="K43" s="48">
        <f>K42*(1+Parameters!$B$24)</f>
        <v>5327.5340708922195</v>
      </c>
      <c r="L43" s="49">
        <f>L42*(1+Parameters!$B$24)</f>
        <v>443.96117257435162</v>
      </c>
      <c r="M43" s="2">
        <f>M42*(1+Parameters!$B$25)</f>
        <v>726.72286876672524</v>
      </c>
      <c r="N43" s="2">
        <f>N42*(1+Parameters!$B$25)</f>
        <v>14534.457375334505</v>
      </c>
      <c r="O43" s="47">
        <f t="shared" si="0"/>
        <v>88.79223451487033</v>
      </c>
      <c r="P43" s="48">
        <f t="shared" si="4"/>
        <v>1081.8918068262064</v>
      </c>
      <c r="Q43" s="48">
        <f t="shared" si="4"/>
        <v>19861.991446226726</v>
      </c>
      <c r="R43" s="49">
        <f t="shared" si="5"/>
        <v>443.96117257435162</v>
      </c>
      <c r="S43" s="4">
        <f t="shared" si="6"/>
        <v>34280461.098855987</v>
      </c>
      <c r="T43" s="4">
        <f t="shared" si="7"/>
        <v>66630479.564945251</v>
      </c>
      <c r="U43" s="4">
        <f t="shared" si="8"/>
        <v>314447061.33942622</v>
      </c>
      <c r="V43" s="4">
        <f t="shared" si="9"/>
        <v>238188011.95874169</v>
      </c>
      <c r="W43" s="39">
        <f t="shared" si="10"/>
        <v>653546013.96196914</v>
      </c>
      <c r="X43">
        <f>X42/(1+Parameters!$B$26)</f>
        <v>0.3083186679734205</v>
      </c>
      <c r="Y43" s="4">
        <f t="shared" si="11"/>
        <v>201500436.4840928</v>
      </c>
      <c r="Z43" s="7">
        <f t="shared" si="12"/>
        <v>434.7426544263086</v>
      </c>
    </row>
    <row r="44" spans="2:26" x14ac:dyDescent="0.25">
      <c r="W44" s="2"/>
      <c r="Y44" s="2"/>
    </row>
    <row r="45" spans="2:26" x14ac:dyDescent="0.25">
      <c r="G45" s="5"/>
      <c r="W45" s="2"/>
      <c r="Y45" s="2"/>
      <c r="Z45" s="7"/>
    </row>
  </sheetData>
  <mergeCells count="8">
    <mergeCell ref="Y11:Y12"/>
    <mergeCell ref="Z11:Z12"/>
    <mergeCell ref="I11:L11"/>
    <mergeCell ref="M11:N11"/>
    <mergeCell ref="O11:R11"/>
    <mergeCell ref="S11:V11"/>
    <mergeCell ref="W11:W12"/>
    <mergeCell ref="X11:X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AM42"/>
  <sheetViews>
    <sheetView workbookViewId="0"/>
  </sheetViews>
  <sheetFormatPr defaultRowHeight="12.5" x14ac:dyDescent="0.25"/>
  <cols>
    <col min="3" max="3" width="12.81640625" bestFit="1" customWidth="1"/>
    <col min="4" max="4" width="12" bestFit="1" customWidth="1"/>
    <col min="19" max="19" width="16.54296875" bestFit="1" customWidth="1"/>
    <col min="20" max="20" width="19.7265625" bestFit="1" customWidth="1"/>
    <col min="21" max="21" width="11.54296875" bestFit="1" customWidth="1"/>
    <col min="30" max="30" width="10.26953125" bestFit="1" customWidth="1"/>
    <col min="32" max="33" width="14.1796875" bestFit="1" customWidth="1"/>
    <col min="34" max="34" width="17.7265625" bestFit="1" customWidth="1"/>
    <col min="35" max="35" width="11.453125" bestFit="1" customWidth="1"/>
    <col min="36" max="36" width="12.26953125" bestFit="1" customWidth="1"/>
    <col min="38" max="38" width="16.54296875" bestFit="1" customWidth="1"/>
    <col min="39" max="39" width="18.1796875" bestFit="1" customWidth="1"/>
    <col min="41" max="41" width="10" bestFit="1" customWidth="1"/>
  </cols>
  <sheetData>
    <row r="1" spans="1:39" ht="13" x14ac:dyDescent="0.3">
      <c r="A1" s="8" t="s">
        <v>81</v>
      </c>
    </row>
    <row r="3" spans="1:39" ht="13" x14ac:dyDescent="0.3">
      <c r="A3" s="30" t="s">
        <v>86</v>
      </c>
    </row>
    <row r="4" spans="1:39" ht="13" x14ac:dyDescent="0.3">
      <c r="A4" s="30" t="s">
        <v>87</v>
      </c>
    </row>
    <row r="5" spans="1:39" x14ac:dyDescent="0.25">
      <c r="C5" s="14" t="s">
        <v>54</v>
      </c>
    </row>
    <row r="9" spans="1:39" x14ac:dyDescent="0.25">
      <c r="C9" s="4"/>
      <c r="U9" t="s">
        <v>62</v>
      </c>
      <c r="AL9" t="s">
        <v>53</v>
      </c>
    </row>
    <row r="10" spans="1:39" x14ac:dyDescent="0.25">
      <c r="U10" s="5">
        <f>SUM(U13:U42)</f>
        <v>19110750.75107066</v>
      </c>
      <c r="AL10" s="15">
        <f>SUM(AL13:AL42)</f>
        <v>8849763586.896965</v>
      </c>
    </row>
    <row r="11" spans="1:39" x14ac:dyDescent="0.25">
      <c r="C11" s="64" t="s">
        <v>58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 t="s">
        <v>28</v>
      </c>
      <c r="P11" s="64"/>
      <c r="Q11" s="64"/>
      <c r="R11" s="64"/>
      <c r="S11" s="10"/>
      <c r="T11" s="10"/>
      <c r="U11" s="10"/>
      <c r="V11" s="64" t="s">
        <v>4</v>
      </c>
      <c r="W11" s="64"/>
      <c r="X11" s="64"/>
      <c r="Y11" s="64"/>
      <c r="Z11" s="64" t="s">
        <v>14</v>
      </c>
      <c r="AA11" s="64"/>
      <c r="AB11" s="64" t="s">
        <v>15</v>
      </c>
      <c r="AC11" s="64"/>
      <c r="AD11" s="64"/>
      <c r="AE11" s="64"/>
      <c r="AF11" s="64" t="s">
        <v>59</v>
      </c>
      <c r="AG11" s="64"/>
      <c r="AH11" s="64"/>
      <c r="AI11" s="64"/>
    </row>
    <row r="12" spans="1:39" x14ac:dyDescent="0.25">
      <c r="B12" t="s">
        <v>10</v>
      </c>
      <c r="C12" t="s">
        <v>39</v>
      </c>
      <c r="D12" t="s">
        <v>40</v>
      </c>
      <c r="E12" t="s">
        <v>41</v>
      </c>
      <c r="F12" t="s">
        <v>42</v>
      </c>
      <c r="G12" t="s">
        <v>45</v>
      </c>
      <c r="H12" t="s">
        <v>44</v>
      </c>
      <c r="I12" t="s">
        <v>46</v>
      </c>
      <c r="J12" t="s">
        <v>47</v>
      </c>
      <c r="K12" t="s">
        <v>43</v>
      </c>
      <c r="L12" t="s">
        <v>48</v>
      </c>
      <c r="M12" t="s">
        <v>49</v>
      </c>
      <c r="N12" t="s">
        <v>50</v>
      </c>
      <c r="O12" t="s">
        <v>1</v>
      </c>
      <c r="P12" t="s">
        <v>3</v>
      </c>
      <c r="Q12" t="s">
        <v>18</v>
      </c>
      <c r="R12" t="s">
        <v>2</v>
      </c>
      <c r="S12" t="s">
        <v>55</v>
      </c>
      <c r="T12" t="s">
        <v>56</v>
      </c>
      <c r="U12" t="s">
        <v>13</v>
      </c>
      <c r="V12" t="s">
        <v>1</v>
      </c>
      <c r="W12" t="s">
        <v>3</v>
      </c>
      <c r="X12" t="s">
        <v>18</v>
      </c>
      <c r="Y12" t="s">
        <v>2</v>
      </c>
      <c r="Z12" t="s">
        <v>3</v>
      </c>
      <c r="AA12" t="s">
        <v>18</v>
      </c>
      <c r="AB12" t="s">
        <v>1</v>
      </c>
      <c r="AC12" t="s">
        <v>3</v>
      </c>
      <c r="AD12" t="s">
        <v>18</v>
      </c>
      <c r="AE12" t="s">
        <v>2</v>
      </c>
      <c r="AF12" t="s">
        <v>1</v>
      </c>
      <c r="AG12" t="s">
        <v>3</v>
      </c>
      <c r="AH12" t="s">
        <v>18</v>
      </c>
      <c r="AI12" t="s">
        <v>2</v>
      </c>
      <c r="AJ12" t="s">
        <v>19</v>
      </c>
      <c r="AK12" t="s">
        <v>0</v>
      </c>
      <c r="AL12" t="s">
        <v>51</v>
      </c>
      <c r="AM12" t="s">
        <v>52</v>
      </c>
    </row>
    <row r="13" spans="1:39" x14ac:dyDescent="0.25">
      <c r="B13">
        <v>1</v>
      </c>
      <c r="C13" s="13">
        <f>Parameters!$B$12*Parameters!C$6</f>
        <v>800000</v>
      </c>
      <c r="D13" s="13">
        <f>Parameters!$B$12*Parameters!D$6</f>
        <v>160000</v>
      </c>
      <c r="E13" s="13">
        <f>Parameters!$B$12*Parameters!E$6</f>
        <v>30000</v>
      </c>
      <c r="F13" s="13">
        <f>Parameters!$B$12*Parameters!F$6</f>
        <v>10000</v>
      </c>
      <c r="O13" s="5">
        <f t="shared" ref="O13:R14" si="0">C13+G13+K13</f>
        <v>800000</v>
      </c>
      <c r="P13" s="5">
        <f t="shared" si="0"/>
        <v>160000</v>
      </c>
      <c r="Q13" s="5">
        <f t="shared" si="0"/>
        <v>30000</v>
      </c>
      <c r="R13" s="5">
        <f t="shared" si="0"/>
        <v>10000</v>
      </c>
      <c r="S13" s="5">
        <f>SUM($R$13:R13)</f>
        <v>10000</v>
      </c>
      <c r="T13" s="5">
        <f>SUM(O13:Q13,S13)</f>
        <v>1000000</v>
      </c>
      <c r="U13" s="5">
        <f>SUM(O13:Q13)</f>
        <v>990000</v>
      </c>
      <c r="V13" s="13">
        <f>Parameters!B15</f>
        <v>50</v>
      </c>
      <c r="W13" s="13">
        <f>Parameters!B16</f>
        <v>200</v>
      </c>
      <c r="X13" s="13">
        <f>Parameters!B17</f>
        <v>3000</v>
      </c>
      <c r="Y13" s="13">
        <f>Parameters!B18</f>
        <v>250</v>
      </c>
      <c r="Z13" s="13">
        <f>Parameters!B21</f>
        <v>150</v>
      </c>
      <c r="AA13" s="13">
        <f>Parameters!B22</f>
        <v>4000</v>
      </c>
      <c r="AB13" s="2">
        <f>V13</f>
        <v>50</v>
      </c>
      <c r="AC13" s="2">
        <f>W13+Z13</f>
        <v>350</v>
      </c>
      <c r="AD13" s="2">
        <f>X13+AA13</f>
        <v>7000</v>
      </c>
      <c r="AE13" s="2">
        <f>Y13</f>
        <v>250</v>
      </c>
      <c r="AF13" s="4">
        <f t="shared" ref="AF13:AF42" si="1">C13*AB13+G13*(AB13+AC13)/2+K13*(AB13+AD13)/2</f>
        <v>40000000</v>
      </c>
      <c r="AG13" s="4">
        <f t="shared" ref="AG13:AG42" si="2">D13*(AB13+AC13)/2+H13*AC13+L13*(AC13+AD13)/2</f>
        <v>32000000</v>
      </c>
      <c r="AH13" s="4">
        <f t="shared" ref="AH13:AH42" si="3">E13*(AB13+AD13)/2+I13*(AC13+AD13)/2+M13*AD13</f>
        <v>105750000</v>
      </c>
      <c r="AI13" s="4">
        <f t="shared" ref="AI13:AI42" si="4">(F13*AB13+J13*AC13+N13*AD13)/2+R13*AE13</f>
        <v>2750000</v>
      </c>
      <c r="AJ13" s="5">
        <f>SUM(AF13:AI13)</f>
        <v>180500000</v>
      </c>
      <c r="AK13" s="14">
        <f>1/(1+Parameters!$B$26)</f>
        <v>0.96153846153846145</v>
      </c>
      <c r="AL13" s="11">
        <f>AK13*AJ13</f>
        <v>173557692.30769229</v>
      </c>
      <c r="AM13" s="19">
        <f>AL13/Parameters!$B$12</f>
        <v>173.55769230769229</v>
      </c>
    </row>
    <row r="14" spans="1:39" x14ac:dyDescent="0.25">
      <c r="B14">
        <v>2</v>
      </c>
      <c r="C14" s="12">
        <f>$O13*Parameters!$C$6</f>
        <v>640000</v>
      </c>
      <c r="D14" s="12">
        <f>$O13*Parameters!$D$6</f>
        <v>128000</v>
      </c>
      <c r="E14" s="12">
        <f>$O13*Parameters!$E$6</f>
        <v>24000</v>
      </c>
      <c r="F14" s="12">
        <f>$O13*Parameters!$F$6</f>
        <v>8000</v>
      </c>
      <c r="G14" s="12">
        <f>$P13*Parameters!$C$7</f>
        <v>120000</v>
      </c>
      <c r="H14" s="12">
        <f>$P13*Parameters!$D$7</f>
        <v>16000</v>
      </c>
      <c r="I14" s="12">
        <f>$P13*Parameters!$E$7</f>
        <v>16000</v>
      </c>
      <c r="J14" s="12">
        <f>$P13*Parameters!$F$7</f>
        <v>8000</v>
      </c>
      <c r="K14" s="12">
        <f>$Q13*Parameters!$C$8</f>
        <v>4500</v>
      </c>
      <c r="L14" s="12">
        <f>$Q13*Parameters!$D$8</f>
        <v>7500</v>
      </c>
      <c r="M14" s="12">
        <f>$Q13*Parameters!$E$8</f>
        <v>9000</v>
      </c>
      <c r="N14" s="5">
        <f>$Q13*Parameters!$F$8</f>
        <v>9000</v>
      </c>
      <c r="O14" s="5">
        <f t="shared" si="0"/>
        <v>764500</v>
      </c>
      <c r="P14" s="5">
        <f t="shared" si="0"/>
        <v>151500</v>
      </c>
      <c r="Q14" s="5">
        <f t="shared" si="0"/>
        <v>49000</v>
      </c>
      <c r="R14" s="5">
        <f t="shared" si="0"/>
        <v>25000</v>
      </c>
      <c r="S14" s="5">
        <f>SUM($R$13:R14)</f>
        <v>35000</v>
      </c>
      <c r="T14" s="5">
        <f t="shared" ref="T14:T42" si="5">SUM(O14:Q14,S14)</f>
        <v>1000000</v>
      </c>
      <c r="U14" s="5">
        <f t="shared" ref="U14:U42" si="6">SUM(O14:Q14)</f>
        <v>965000</v>
      </c>
      <c r="V14" s="4">
        <f>V13*(1+Parameters!$B$24)</f>
        <v>51</v>
      </c>
      <c r="W14" s="4">
        <f>W13*(1+Parameters!$B$24)</f>
        <v>204</v>
      </c>
      <c r="X14" s="4">
        <f>X13*(1+Parameters!$B$24)</f>
        <v>3060</v>
      </c>
      <c r="Y14" s="4">
        <f>Y13*(1+Parameters!$B$24)</f>
        <v>255</v>
      </c>
      <c r="Z14" s="4">
        <f>Z13*(1+Parameters!$B$25)</f>
        <v>157.5</v>
      </c>
      <c r="AA14" s="4">
        <f>AA13*(1+Parameters!$B$25)</f>
        <v>4200</v>
      </c>
      <c r="AB14" s="2">
        <f t="shared" ref="AB14:AB42" si="7">V14</f>
        <v>51</v>
      </c>
      <c r="AC14" s="2">
        <f t="shared" ref="AC14:AC42" si="8">W14+Z14</f>
        <v>361.5</v>
      </c>
      <c r="AD14" s="2">
        <f t="shared" ref="AD14:AD42" si="9">X14+AA14</f>
        <v>7260</v>
      </c>
      <c r="AE14" s="2">
        <f t="shared" ref="AE14:AE42" si="10">Y14</f>
        <v>255</v>
      </c>
      <c r="AF14" s="4">
        <f t="shared" si="1"/>
        <v>73839750</v>
      </c>
      <c r="AG14" s="4">
        <f t="shared" si="2"/>
        <v>60764625</v>
      </c>
      <c r="AH14" s="4">
        <f t="shared" si="3"/>
        <v>214044000</v>
      </c>
      <c r="AI14" s="4">
        <f t="shared" si="4"/>
        <v>40695000</v>
      </c>
      <c r="AJ14" s="5">
        <f t="shared" ref="AJ14:AJ42" si="11">SUM(AF14:AI14)</f>
        <v>389343375</v>
      </c>
      <c r="AK14">
        <f>AK13/(1+Parameters!$B$26)</f>
        <v>0.92455621301775137</v>
      </c>
      <c r="AL14" s="11">
        <f t="shared" ref="AL14:AL42" si="12">AK14*AJ14</f>
        <v>359969836.35355026</v>
      </c>
      <c r="AM14" s="2">
        <f t="shared" ref="AM14:AM42" si="13">AL14/U13</f>
        <v>363.60589530661645</v>
      </c>
    </row>
    <row r="15" spans="1:39" x14ac:dyDescent="0.25">
      <c r="B15">
        <v>3</v>
      </c>
      <c r="C15" s="12">
        <f>$O14*Parameters!$C$6</f>
        <v>611600</v>
      </c>
      <c r="D15" s="5">
        <f>$O14*Parameters!$D$6</f>
        <v>122320</v>
      </c>
      <c r="E15" s="5">
        <f>$O14*Parameters!$E$6</f>
        <v>22935</v>
      </c>
      <c r="F15" s="5">
        <f>$O14*Parameters!$F$6</f>
        <v>7645</v>
      </c>
      <c r="G15" s="5">
        <f>$P14*Parameters!$C$7</f>
        <v>113625</v>
      </c>
      <c r="H15" s="5">
        <f>$P14*Parameters!$D$7</f>
        <v>15150</v>
      </c>
      <c r="I15" s="5">
        <f>$P14*Parameters!$E$7</f>
        <v>15150</v>
      </c>
      <c r="J15" s="5">
        <f>$P14*Parameters!$F$7</f>
        <v>7575</v>
      </c>
      <c r="K15" s="5">
        <f>$Q14*Parameters!$C$8</f>
        <v>7350</v>
      </c>
      <c r="L15" s="5">
        <f>$Q14*Parameters!$D$8</f>
        <v>12250</v>
      </c>
      <c r="M15" s="5">
        <f>$Q14*Parameters!$E$8</f>
        <v>14700</v>
      </c>
      <c r="N15" s="5">
        <f>$Q14*Parameters!$F$8</f>
        <v>14700</v>
      </c>
      <c r="O15" s="5">
        <f t="shared" ref="O15:O42" si="14">C15+G15+K15</f>
        <v>732575</v>
      </c>
      <c r="P15" s="5">
        <f t="shared" ref="P15:P42" si="15">D15+H15+L15</f>
        <v>149720</v>
      </c>
      <c r="Q15" s="5">
        <f t="shared" ref="Q15:Q42" si="16">E15+I15+M15</f>
        <v>52785</v>
      </c>
      <c r="R15" s="5">
        <f t="shared" ref="R15:R42" si="17">N15+J15+F15</f>
        <v>29920</v>
      </c>
      <c r="S15" s="5">
        <f>SUM($R$13:R15)</f>
        <v>64920</v>
      </c>
      <c r="T15" s="5">
        <f t="shared" si="5"/>
        <v>1000000</v>
      </c>
      <c r="U15" s="5">
        <f t="shared" si="6"/>
        <v>935080</v>
      </c>
      <c r="V15" s="4">
        <f>V14*(1+Parameters!$B$24)</f>
        <v>52.02</v>
      </c>
      <c r="W15" s="4">
        <f>W14*(1+Parameters!$B$24)</f>
        <v>208.08</v>
      </c>
      <c r="X15" s="4">
        <f>X14*(1+Parameters!$B$24)</f>
        <v>3121.2000000000003</v>
      </c>
      <c r="Y15" s="4">
        <f>Y14*(1+Parameters!$B$24)</f>
        <v>260.10000000000002</v>
      </c>
      <c r="Z15" s="4">
        <f>Z14*(1+Parameters!$B$25)</f>
        <v>165.375</v>
      </c>
      <c r="AA15" s="4">
        <f>AA14*(1+Parameters!$B$25)</f>
        <v>4410</v>
      </c>
      <c r="AB15" s="2">
        <f t="shared" si="7"/>
        <v>52.02</v>
      </c>
      <c r="AC15" s="2">
        <f t="shared" si="8"/>
        <v>373.45500000000004</v>
      </c>
      <c r="AD15" s="2">
        <f t="shared" si="9"/>
        <v>7531.2000000000007</v>
      </c>
      <c r="AE15" s="2">
        <f t="shared" si="10"/>
        <v>260.10000000000002</v>
      </c>
      <c r="AF15" s="4">
        <f t="shared" si="1"/>
        <v>83856063.9375</v>
      </c>
      <c r="AG15" s="4">
        <f t="shared" si="2"/>
        <v>80095906.125</v>
      </c>
      <c r="AH15" s="4">
        <f t="shared" si="3"/>
        <v>257546976.97500002</v>
      </c>
      <c r="AI15" s="4">
        <f t="shared" si="4"/>
        <v>64749819.26250001</v>
      </c>
      <c r="AJ15" s="5">
        <f t="shared" si="11"/>
        <v>486248766.30000001</v>
      </c>
      <c r="AK15">
        <f>AK14/(1+Parameters!$B$26)</f>
        <v>0.88899635867091475</v>
      </c>
      <c r="AL15" s="11">
        <f t="shared" si="12"/>
        <v>432273382.64892459</v>
      </c>
      <c r="AM15" s="2">
        <f t="shared" si="13"/>
        <v>447.95169186417058</v>
      </c>
    </row>
    <row r="16" spans="1:39" x14ac:dyDescent="0.25">
      <c r="B16">
        <v>4</v>
      </c>
      <c r="C16" s="12">
        <f>$O15*Parameters!$C$6</f>
        <v>586060</v>
      </c>
      <c r="D16" s="5">
        <f>$O15*Parameters!$D$6</f>
        <v>117212</v>
      </c>
      <c r="E16" s="5">
        <f>$O15*Parameters!$E$6</f>
        <v>21977.25</v>
      </c>
      <c r="F16" s="5">
        <f>$O15*Parameters!$F$6</f>
        <v>7325.75</v>
      </c>
      <c r="G16" s="5">
        <f>$P15*Parameters!$C$7</f>
        <v>112290</v>
      </c>
      <c r="H16" s="5">
        <f>$P15*Parameters!$D$7</f>
        <v>14972</v>
      </c>
      <c r="I16" s="5">
        <f>$P15*Parameters!$E$7</f>
        <v>14972</v>
      </c>
      <c r="J16" s="5">
        <f>$P15*Parameters!$F$7</f>
        <v>7486</v>
      </c>
      <c r="K16" s="5">
        <f>$Q15*Parameters!$C$8</f>
        <v>7917.75</v>
      </c>
      <c r="L16" s="5">
        <f>$Q15*Parameters!$D$8</f>
        <v>13196.25</v>
      </c>
      <c r="M16" s="5">
        <f>$Q15*Parameters!$E$8</f>
        <v>15835.5</v>
      </c>
      <c r="N16" s="5">
        <f>$Q15*Parameters!$F$8</f>
        <v>15835.5</v>
      </c>
      <c r="O16" s="5">
        <f t="shared" si="14"/>
        <v>706267.75</v>
      </c>
      <c r="P16" s="5">
        <f t="shared" si="15"/>
        <v>145380.25</v>
      </c>
      <c r="Q16" s="5">
        <f t="shared" si="16"/>
        <v>52784.75</v>
      </c>
      <c r="R16" s="5">
        <f t="shared" si="17"/>
        <v>30647.25</v>
      </c>
      <c r="S16" s="5">
        <f>SUM($R$13:R16)</f>
        <v>95567.25</v>
      </c>
      <c r="T16" s="5">
        <f t="shared" si="5"/>
        <v>1000000</v>
      </c>
      <c r="U16" s="5">
        <f t="shared" si="6"/>
        <v>904432.75</v>
      </c>
      <c r="V16" s="4">
        <f>V15*(1+Parameters!$B$24)</f>
        <v>53.060400000000001</v>
      </c>
      <c r="W16" s="4">
        <f>W15*(1+Parameters!$B$24)</f>
        <v>212.24160000000001</v>
      </c>
      <c r="X16" s="4">
        <f>X15*(1+Parameters!$B$24)</f>
        <v>3183.6240000000003</v>
      </c>
      <c r="Y16" s="4">
        <f>Y15*(1+Parameters!$B$24)</f>
        <v>265.30200000000002</v>
      </c>
      <c r="Z16" s="4">
        <f>Z15*(1+Parameters!$B$25)</f>
        <v>173.64375000000001</v>
      </c>
      <c r="AA16" s="4">
        <f>AA15*(1+Parameters!$B$25)</f>
        <v>4630.5</v>
      </c>
      <c r="AB16" s="2">
        <f t="shared" si="7"/>
        <v>53.060400000000001</v>
      </c>
      <c r="AC16" s="2">
        <f t="shared" si="8"/>
        <v>385.88535000000002</v>
      </c>
      <c r="AD16" s="2">
        <f t="shared" si="9"/>
        <v>7814.1239999999998</v>
      </c>
      <c r="AE16" s="2">
        <f t="shared" si="10"/>
        <v>265.30200000000002</v>
      </c>
      <c r="AF16" s="4">
        <f t="shared" si="1"/>
        <v>86886386.7993</v>
      </c>
      <c r="AG16" s="4">
        <f t="shared" si="2"/>
        <v>85607016.777168751</v>
      </c>
      <c r="AH16" s="4">
        <f t="shared" si="3"/>
        <v>271575369.77355003</v>
      </c>
      <c r="AI16" s="4">
        <f t="shared" si="4"/>
        <v>71639779.498199999</v>
      </c>
      <c r="AJ16" s="5">
        <f t="shared" si="11"/>
        <v>515708552.8482188</v>
      </c>
      <c r="AK16">
        <f>AK15/(1+Parameters!$B$26)</f>
        <v>0.85480419102972571</v>
      </c>
      <c r="AL16" s="11">
        <f t="shared" si="12"/>
        <v>440829832.32453221</v>
      </c>
      <c r="AM16" s="2">
        <f t="shared" si="13"/>
        <v>471.43541977641723</v>
      </c>
    </row>
    <row r="17" spans="2:39" x14ac:dyDescent="0.25">
      <c r="B17">
        <v>5</v>
      </c>
      <c r="C17" s="12">
        <f>$O16*Parameters!$C$6</f>
        <v>565014.20000000007</v>
      </c>
      <c r="D17" s="5">
        <f>$O16*Parameters!$D$6</f>
        <v>113002.84</v>
      </c>
      <c r="E17" s="5">
        <f>$O16*Parameters!$E$6</f>
        <v>21188.032499999998</v>
      </c>
      <c r="F17" s="5">
        <f>$O16*Parameters!$F$6</f>
        <v>7062.6774999999998</v>
      </c>
      <c r="G17" s="5">
        <f>$P16*Parameters!$C$7</f>
        <v>109035.1875</v>
      </c>
      <c r="H17" s="5">
        <f>$P16*Parameters!$D$7</f>
        <v>14538.025000000001</v>
      </c>
      <c r="I17" s="5">
        <f>$P16*Parameters!$E$7</f>
        <v>14538.025000000001</v>
      </c>
      <c r="J17" s="5">
        <f>$P16*Parameters!$F$7</f>
        <v>7269.0125000000007</v>
      </c>
      <c r="K17" s="5">
        <f>$Q16*Parameters!$C$8</f>
        <v>7917.7124999999996</v>
      </c>
      <c r="L17" s="5">
        <f>$Q16*Parameters!$D$8</f>
        <v>13196.1875</v>
      </c>
      <c r="M17" s="5">
        <f>$Q16*Parameters!$E$8</f>
        <v>15835.424999999999</v>
      </c>
      <c r="N17" s="5">
        <f>$Q16*Parameters!$F$8</f>
        <v>15835.424999999999</v>
      </c>
      <c r="O17" s="5">
        <f t="shared" si="14"/>
        <v>681967.10000000009</v>
      </c>
      <c r="P17" s="5">
        <f t="shared" si="15"/>
        <v>140737.05249999999</v>
      </c>
      <c r="Q17" s="5">
        <f t="shared" si="16"/>
        <v>51561.482499999998</v>
      </c>
      <c r="R17" s="5">
        <f t="shared" si="17"/>
        <v>30167.114999999998</v>
      </c>
      <c r="S17" s="5">
        <f>SUM($R$13:R17)</f>
        <v>125734.36499999999</v>
      </c>
      <c r="T17" s="5">
        <f t="shared" si="5"/>
        <v>1000000.0000000001</v>
      </c>
      <c r="U17" s="5">
        <f t="shared" si="6"/>
        <v>874265.63500000013</v>
      </c>
      <c r="V17" s="4">
        <f>V16*(1+Parameters!$B$24)</f>
        <v>54.121608000000002</v>
      </c>
      <c r="W17" s="4">
        <f>W16*(1+Parameters!$B$24)</f>
        <v>216.48643200000001</v>
      </c>
      <c r="X17" s="4">
        <f>X16*(1+Parameters!$B$24)</f>
        <v>3247.2964800000004</v>
      </c>
      <c r="Y17" s="4">
        <f>Y16*(1+Parameters!$B$24)</f>
        <v>270.60804000000002</v>
      </c>
      <c r="Z17" s="4">
        <f>Z16*(1+Parameters!$B$25)</f>
        <v>182.32593750000001</v>
      </c>
      <c r="AA17" s="4">
        <f>AA16*(1+Parameters!$B$25)</f>
        <v>4862.0250000000005</v>
      </c>
      <c r="AB17" s="2">
        <f t="shared" si="7"/>
        <v>54.121608000000002</v>
      </c>
      <c r="AC17" s="2">
        <f t="shared" si="8"/>
        <v>398.81236950000005</v>
      </c>
      <c r="AD17" s="2">
        <f t="shared" si="9"/>
        <v>8109.3214800000005</v>
      </c>
      <c r="AE17" s="2">
        <f t="shared" si="10"/>
        <v>270.60804000000002</v>
      </c>
      <c r="AF17" s="4">
        <f t="shared" si="1"/>
        <v>87590245.318198353</v>
      </c>
      <c r="AG17" s="4">
        <f t="shared" si="2"/>
        <v>87526821.869647682</v>
      </c>
      <c r="AH17" s="4">
        <f t="shared" si="3"/>
        <v>276743932.13133979</v>
      </c>
      <c r="AI17" s="4">
        <f t="shared" si="4"/>
        <v>74011347.692386866</v>
      </c>
      <c r="AJ17" s="5">
        <f t="shared" si="11"/>
        <v>525872347.01157272</v>
      </c>
      <c r="AK17">
        <f>AK16/(1+Parameters!$B$26)</f>
        <v>0.82192710675935166</v>
      </c>
      <c r="AL17" s="11">
        <f t="shared" si="12"/>
        <v>432228736.70397174</v>
      </c>
      <c r="AM17" s="2">
        <f t="shared" si="13"/>
        <v>477.90035987083809</v>
      </c>
    </row>
    <row r="18" spans="2:39" x14ac:dyDescent="0.25">
      <c r="B18">
        <v>6</v>
      </c>
      <c r="C18" s="12">
        <f>$O17*Parameters!$C$6</f>
        <v>545573.68000000005</v>
      </c>
      <c r="D18" s="5">
        <f>$O17*Parameters!$D$6</f>
        <v>109114.73600000002</v>
      </c>
      <c r="E18" s="5">
        <f>$O17*Parameters!$E$6</f>
        <v>20459.013000000003</v>
      </c>
      <c r="F18" s="5">
        <f>$O17*Parameters!$F$6</f>
        <v>6819.6710000000012</v>
      </c>
      <c r="G18" s="5">
        <f>$P17*Parameters!$C$7</f>
        <v>105552.78937499999</v>
      </c>
      <c r="H18" s="5">
        <f>$P17*Parameters!$D$7</f>
        <v>14073.705249999999</v>
      </c>
      <c r="I18" s="5">
        <f>$P17*Parameters!$E$7</f>
        <v>14073.705249999999</v>
      </c>
      <c r="J18" s="5">
        <f>$P17*Parameters!$F$7</f>
        <v>7036.8526249999995</v>
      </c>
      <c r="K18" s="5">
        <f>$Q17*Parameters!$C$8</f>
        <v>7734.2223749999994</v>
      </c>
      <c r="L18" s="5">
        <f>$Q17*Parameters!$D$8</f>
        <v>12890.370625</v>
      </c>
      <c r="M18" s="5">
        <f>$Q17*Parameters!$E$8</f>
        <v>15468.444749999999</v>
      </c>
      <c r="N18" s="5">
        <f>$Q17*Parameters!$F$8</f>
        <v>15468.444749999999</v>
      </c>
      <c r="O18" s="5">
        <f t="shared" si="14"/>
        <v>658860.69175000011</v>
      </c>
      <c r="P18" s="5">
        <f t="shared" si="15"/>
        <v>136078.81187500001</v>
      </c>
      <c r="Q18" s="5">
        <f t="shared" si="16"/>
        <v>50001.163</v>
      </c>
      <c r="R18" s="5">
        <f t="shared" si="17"/>
        <v>29324.968375</v>
      </c>
      <c r="S18" s="5">
        <f>SUM($R$13:R18)</f>
        <v>155059.33337499999</v>
      </c>
      <c r="T18" s="5">
        <f t="shared" si="5"/>
        <v>1000000</v>
      </c>
      <c r="U18" s="5">
        <f t="shared" si="6"/>
        <v>844940.66662500007</v>
      </c>
      <c r="V18" s="4">
        <f>V17*(1+Parameters!$B$24)</f>
        <v>55.204040160000005</v>
      </c>
      <c r="W18" s="4">
        <f>W17*(1+Parameters!$B$24)</f>
        <v>220.81616064000002</v>
      </c>
      <c r="X18" s="4">
        <f>X17*(1+Parameters!$B$24)</f>
        <v>3312.2424096000004</v>
      </c>
      <c r="Y18" s="4">
        <f>Y17*(1+Parameters!$B$24)</f>
        <v>276.0202008</v>
      </c>
      <c r="Z18" s="4">
        <f>Z17*(1+Parameters!$B$25)</f>
        <v>191.44223437500003</v>
      </c>
      <c r="AA18" s="4">
        <f>AA17*(1+Parameters!$B$25)</f>
        <v>5105.1262500000012</v>
      </c>
      <c r="AB18" s="2">
        <f t="shared" si="7"/>
        <v>55.204040160000005</v>
      </c>
      <c r="AC18" s="2">
        <f t="shared" si="8"/>
        <v>412.25839501500002</v>
      </c>
      <c r="AD18" s="2">
        <f t="shared" si="9"/>
        <v>8417.3686596000007</v>
      </c>
      <c r="AE18" s="2">
        <f t="shared" si="10"/>
        <v>276.0202008</v>
      </c>
      <c r="AF18" s="4">
        <f t="shared" si="1"/>
        <v>87553233.995483652</v>
      </c>
      <c r="AG18" s="4">
        <f t="shared" si="2"/>
        <v>88214105.847555041</v>
      </c>
      <c r="AH18" s="4">
        <f t="shared" si="3"/>
        <v>279006623.87236023</v>
      </c>
      <c r="AI18" s="4">
        <f t="shared" si="4"/>
        <v>74834822.165474012</v>
      </c>
      <c r="AJ18" s="5">
        <f t="shared" si="11"/>
        <v>529608785.88087291</v>
      </c>
      <c r="AK18">
        <f>AK17/(1+Parameters!$B$26)</f>
        <v>0.79031452573014582</v>
      </c>
      <c r="AL18" s="11">
        <f t="shared" si="12"/>
        <v>418557516.43596041</v>
      </c>
      <c r="AM18" s="2">
        <f t="shared" si="13"/>
        <v>478.75325264953409</v>
      </c>
    </row>
    <row r="19" spans="2:39" x14ac:dyDescent="0.25">
      <c r="B19">
        <v>7</v>
      </c>
      <c r="C19" s="12">
        <f>$O18*Parameters!$C$6</f>
        <v>527088.55340000009</v>
      </c>
      <c r="D19" s="5">
        <f>$O18*Parameters!$D$6</f>
        <v>105417.71068000002</v>
      </c>
      <c r="E19" s="5">
        <f>$O18*Parameters!$E$6</f>
        <v>19765.820752500003</v>
      </c>
      <c r="F19" s="5">
        <f>$O18*Parameters!$F$6</f>
        <v>6588.6069175000011</v>
      </c>
      <c r="G19" s="5">
        <f>$P18*Parameters!$C$7</f>
        <v>102059.10890625001</v>
      </c>
      <c r="H19" s="5">
        <f>$P18*Parameters!$D$7</f>
        <v>13607.881187500003</v>
      </c>
      <c r="I19" s="5">
        <f>$P18*Parameters!$E$7</f>
        <v>13607.881187500003</v>
      </c>
      <c r="J19" s="5">
        <f>$P18*Parameters!$F$7</f>
        <v>6803.9405937500014</v>
      </c>
      <c r="K19" s="5">
        <f>$Q18*Parameters!$C$8</f>
        <v>7500.1744499999995</v>
      </c>
      <c r="L19" s="5">
        <f>$Q18*Parameters!$D$8</f>
        <v>12500.29075</v>
      </c>
      <c r="M19" s="5">
        <f>$Q18*Parameters!$E$8</f>
        <v>15000.348899999999</v>
      </c>
      <c r="N19" s="5">
        <f>$Q18*Parameters!$F$8</f>
        <v>15000.348899999999</v>
      </c>
      <c r="O19" s="5">
        <f t="shared" si="14"/>
        <v>636647.83675625012</v>
      </c>
      <c r="P19" s="5">
        <f t="shared" si="15"/>
        <v>131525.88261750003</v>
      </c>
      <c r="Q19" s="5">
        <f t="shared" si="16"/>
        <v>48374.050840000004</v>
      </c>
      <c r="R19" s="5">
        <f t="shared" si="17"/>
        <v>28392.896411250003</v>
      </c>
      <c r="S19" s="5">
        <f>SUM($R$13:R19)</f>
        <v>183452.22978624998</v>
      </c>
      <c r="T19" s="5">
        <f t="shared" si="5"/>
        <v>1000000.0000000002</v>
      </c>
      <c r="U19" s="5">
        <f t="shared" si="6"/>
        <v>816547.77021375019</v>
      </c>
      <c r="V19" s="4">
        <f>V18*(1+Parameters!$B$24)</f>
        <v>56.308120963200004</v>
      </c>
      <c r="W19" s="4">
        <f>W18*(1+Parameters!$B$24)</f>
        <v>225.23248385280002</v>
      </c>
      <c r="X19" s="4">
        <f>X18*(1+Parameters!$B$24)</f>
        <v>3378.4872577920005</v>
      </c>
      <c r="Y19" s="4">
        <f>Y18*(1+Parameters!$B$24)</f>
        <v>281.54060481599998</v>
      </c>
      <c r="Z19" s="4">
        <f>Z18*(1+Parameters!$B$25)</f>
        <v>201.01434609375005</v>
      </c>
      <c r="AA19" s="4">
        <f>AA18*(1+Parameters!$B$25)</f>
        <v>5360.3825625000018</v>
      </c>
      <c r="AB19" s="2">
        <f t="shared" si="7"/>
        <v>56.308120963200004</v>
      </c>
      <c r="AC19" s="2">
        <f t="shared" si="8"/>
        <v>426.24682994655006</v>
      </c>
      <c r="AD19" s="2">
        <f t="shared" si="9"/>
        <v>8738.8698202920023</v>
      </c>
      <c r="AE19" s="2">
        <f t="shared" si="10"/>
        <v>281.54060481599998</v>
      </c>
      <c r="AF19" s="4">
        <f t="shared" si="1"/>
        <v>87286614.606342405</v>
      </c>
      <c r="AG19" s="4">
        <f t="shared" si="2"/>
        <v>88518546.762387976</v>
      </c>
      <c r="AH19" s="4">
        <f t="shared" si="3"/>
        <v>280366960.8556686</v>
      </c>
      <c r="AI19" s="4">
        <f t="shared" si="4"/>
        <v>75172376.468391597</v>
      </c>
      <c r="AJ19" s="5">
        <f t="shared" si="11"/>
        <v>531344498.69279057</v>
      </c>
      <c r="AK19">
        <f>AK18/(1+Parameters!$B$26)</f>
        <v>0.75991781320206331</v>
      </c>
      <c r="AL19" s="11">
        <f t="shared" si="12"/>
        <v>403778149.50357199</v>
      </c>
      <c r="AM19" s="2">
        <f t="shared" si="13"/>
        <v>477.87751904096245</v>
      </c>
    </row>
    <row r="20" spans="2:39" x14ac:dyDescent="0.25">
      <c r="B20">
        <v>8</v>
      </c>
      <c r="C20" s="12">
        <f>$O19*Parameters!$C$6</f>
        <v>509318.26940500014</v>
      </c>
      <c r="D20" s="5">
        <f>$O19*Parameters!$D$6</f>
        <v>101863.65388100002</v>
      </c>
      <c r="E20" s="5">
        <f>$O19*Parameters!$E$6</f>
        <v>19099.435102687505</v>
      </c>
      <c r="F20" s="5">
        <f>$O19*Parameters!$F$6</f>
        <v>6366.4783675625013</v>
      </c>
      <c r="G20" s="5">
        <f>$P19*Parameters!$C$7</f>
        <v>98644.411963125021</v>
      </c>
      <c r="H20" s="5">
        <f>$P19*Parameters!$D$7</f>
        <v>13152.588261750003</v>
      </c>
      <c r="I20" s="5">
        <f>$P19*Parameters!$E$7</f>
        <v>13152.588261750003</v>
      </c>
      <c r="J20" s="5">
        <f>$P19*Parameters!$F$7</f>
        <v>6576.2941308750014</v>
      </c>
      <c r="K20" s="5">
        <f>$Q19*Parameters!$C$8</f>
        <v>7256.107626</v>
      </c>
      <c r="L20" s="5">
        <f>$Q19*Parameters!$D$8</f>
        <v>12093.512710000001</v>
      </c>
      <c r="M20" s="5">
        <f>$Q19*Parameters!$E$8</f>
        <v>14512.215252</v>
      </c>
      <c r="N20" s="5">
        <f>$Q19*Parameters!$F$8</f>
        <v>14512.215252</v>
      </c>
      <c r="O20" s="5">
        <f t="shared" si="14"/>
        <v>615218.78899412509</v>
      </c>
      <c r="P20" s="5">
        <f t="shared" si="15"/>
        <v>127109.75485275002</v>
      </c>
      <c r="Q20" s="5">
        <f t="shared" si="16"/>
        <v>46764.238616437506</v>
      </c>
      <c r="R20" s="5">
        <f t="shared" si="17"/>
        <v>27454.987750437504</v>
      </c>
      <c r="S20" s="5">
        <f>SUM($R$13:R20)</f>
        <v>210907.2175366875</v>
      </c>
      <c r="T20" s="5">
        <f t="shared" si="5"/>
        <v>1000000.0000000001</v>
      </c>
      <c r="U20" s="5">
        <f t="shared" si="6"/>
        <v>789092.78246331261</v>
      </c>
      <c r="V20" s="4">
        <f>V19*(1+Parameters!$B$24)</f>
        <v>57.434283382464002</v>
      </c>
      <c r="W20" s="4">
        <f>W19*(1+Parameters!$B$24)</f>
        <v>229.73713352985601</v>
      </c>
      <c r="X20" s="4">
        <f>X19*(1+Parameters!$B$24)</f>
        <v>3446.0570029478404</v>
      </c>
      <c r="Y20" s="4">
        <f>Y19*(1+Parameters!$B$24)</f>
        <v>287.17141691232001</v>
      </c>
      <c r="Z20" s="4">
        <f>Z19*(1+Parameters!$B$25)</f>
        <v>211.06506339843756</v>
      </c>
      <c r="AA20" s="4">
        <f>AA19*(1+Parameters!$B$25)</f>
        <v>5628.4016906250017</v>
      </c>
      <c r="AB20" s="2">
        <f t="shared" si="7"/>
        <v>57.434283382464002</v>
      </c>
      <c r="AC20" s="2">
        <f t="shared" si="8"/>
        <v>440.8021969282936</v>
      </c>
      <c r="AD20" s="2">
        <f t="shared" si="9"/>
        <v>9074.4586935728421</v>
      </c>
      <c r="AE20" s="2">
        <f t="shared" si="10"/>
        <v>287.17141691232001</v>
      </c>
      <c r="AF20" s="4">
        <f t="shared" si="1"/>
        <v>86957451.261239439</v>
      </c>
      <c r="AG20" s="4">
        <f t="shared" si="2"/>
        <v>88710248.250824749</v>
      </c>
      <c r="AH20" s="4">
        <f t="shared" si="3"/>
        <v>281472650.84348166</v>
      </c>
      <c r="AI20" s="4">
        <f t="shared" si="4"/>
        <v>75361786.173483044</v>
      </c>
      <c r="AJ20" s="5">
        <f t="shared" si="11"/>
        <v>532502136.52902889</v>
      </c>
      <c r="AK20">
        <f>AK19/(1+Parameters!$B$26)</f>
        <v>0.73069020500198389</v>
      </c>
      <c r="AL20" s="11">
        <f t="shared" si="12"/>
        <v>389094095.30439055</v>
      </c>
      <c r="AM20" s="2">
        <f t="shared" si="13"/>
        <v>476.51112341233409</v>
      </c>
    </row>
    <row r="21" spans="2:39" x14ac:dyDescent="0.25">
      <c r="B21">
        <v>9</v>
      </c>
      <c r="C21" s="12">
        <f>$O20*Parameters!$C$6</f>
        <v>492175.03119530011</v>
      </c>
      <c r="D21" s="5">
        <f>$O20*Parameters!$D$6</f>
        <v>98435.006239060021</v>
      </c>
      <c r="E21" s="5">
        <f>$O20*Parameters!$E$6</f>
        <v>18456.56366982375</v>
      </c>
      <c r="F21" s="5">
        <f>$O20*Parameters!$F$6</f>
        <v>6152.1878899412513</v>
      </c>
      <c r="G21" s="5">
        <f>$P20*Parameters!$C$7</f>
        <v>95332.316139562521</v>
      </c>
      <c r="H21" s="5">
        <f>$P20*Parameters!$D$7</f>
        <v>12710.975485275003</v>
      </c>
      <c r="I21" s="5">
        <f>$P20*Parameters!$E$7</f>
        <v>12710.975485275003</v>
      </c>
      <c r="J21" s="5">
        <f>$P20*Parameters!$F$7</f>
        <v>6355.4877426375015</v>
      </c>
      <c r="K21" s="5">
        <f>$Q20*Parameters!$C$8</f>
        <v>7014.6357924656259</v>
      </c>
      <c r="L21" s="5">
        <f>$Q20*Parameters!$D$8</f>
        <v>11691.059654109376</v>
      </c>
      <c r="M21" s="5">
        <f>$Q20*Parameters!$E$8</f>
        <v>14029.271584931252</v>
      </c>
      <c r="N21" s="5">
        <f>$Q20*Parameters!$F$8</f>
        <v>14029.271584931252</v>
      </c>
      <c r="O21" s="5">
        <f t="shared" si="14"/>
        <v>594521.98312732833</v>
      </c>
      <c r="P21" s="5">
        <f t="shared" si="15"/>
        <v>122837.04137844441</v>
      </c>
      <c r="Q21" s="5">
        <f t="shared" si="16"/>
        <v>45196.810740030007</v>
      </c>
      <c r="R21" s="5">
        <f t="shared" si="17"/>
        <v>26536.947217510005</v>
      </c>
      <c r="S21" s="5">
        <f>SUM($R$13:R21)</f>
        <v>237444.1647541975</v>
      </c>
      <c r="T21" s="5">
        <f t="shared" si="5"/>
        <v>1000000.0000000002</v>
      </c>
      <c r="U21" s="5">
        <f t="shared" si="6"/>
        <v>762555.83524580277</v>
      </c>
      <c r="V21" s="4">
        <f>V20*(1+Parameters!$B$24)</f>
        <v>58.582969050113284</v>
      </c>
      <c r="W21" s="4">
        <f>W20*(1+Parameters!$B$24)</f>
        <v>234.33187620045314</v>
      </c>
      <c r="X21" s="4">
        <f>X20*(1+Parameters!$B$24)</f>
        <v>3514.9781430067974</v>
      </c>
      <c r="Y21" s="4">
        <f>Y20*(1+Parameters!$B$24)</f>
        <v>292.91484525056643</v>
      </c>
      <c r="Z21" s="4">
        <f>Z20*(1+Parameters!$B$25)</f>
        <v>221.61831656835943</v>
      </c>
      <c r="AA21" s="4">
        <f>AA20*(1+Parameters!$B$25)</f>
        <v>5909.8217751562524</v>
      </c>
      <c r="AB21" s="2">
        <f t="shared" si="7"/>
        <v>58.582969050113284</v>
      </c>
      <c r="AC21" s="2">
        <f t="shared" si="8"/>
        <v>455.9501927688126</v>
      </c>
      <c r="AD21" s="2">
        <f t="shared" si="9"/>
        <v>9424.7999181630494</v>
      </c>
      <c r="AE21" s="2">
        <f t="shared" si="10"/>
        <v>292.91484525056643</v>
      </c>
      <c r="AF21" s="4">
        <f t="shared" si="1"/>
        <v>86620132.160308793</v>
      </c>
      <c r="AG21" s="4">
        <f t="shared" si="2"/>
        <v>88877828.706841528</v>
      </c>
      <c r="AH21" s="4">
        <f t="shared" si="3"/>
        <v>282535393.93522221</v>
      </c>
      <c r="AI21" s="4">
        <f t="shared" si="4"/>
        <v>75513704.277484179</v>
      </c>
      <c r="AJ21" s="5">
        <f t="shared" si="11"/>
        <v>533547059.07985669</v>
      </c>
      <c r="AK21">
        <f>AK20/(1+Parameters!$B$26)</f>
        <v>0.70258673557883067</v>
      </c>
      <c r="AL21" s="11">
        <f t="shared" si="12"/>
        <v>374863086.51660204</v>
      </c>
      <c r="AM21" s="2">
        <f t="shared" si="13"/>
        <v>475.05577905096425</v>
      </c>
    </row>
    <row r="22" spans="2:39" x14ac:dyDescent="0.25">
      <c r="B22">
        <v>10</v>
      </c>
      <c r="C22" s="12">
        <f>$O21*Parameters!$C$6</f>
        <v>475617.58650186268</v>
      </c>
      <c r="D22" s="5">
        <f>$O21*Parameters!$D$6</f>
        <v>95123.517300372536</v>
      </c>
      <c r="E22" s="5">
        <f>$O21*Parameters!$E$6</f>
        <v>17835.65949381985</v>
      </c>
      <c r="F22" s="5">
        <f>$O21*Parameters!$F$6</f>
        <v>5945.2198312732835</v>
      </c>
      <c r="G22" s="5">
        <f>$P21*Parameters!$C$7</f>
        <v>92127.781033833307</v>
      </c>
      <c r="H22" s="5">
        <f>$P21*Parameters!$D$7</f>
        <v>12283.704137844441</v>
      </c>
      <c r="I22" s="5">
        <f>$P21*Parameters!$E$7</f>
        <v>12283.704137844441</v>
      </c>
      <c r="J22" s="5">
        <f>$P21*Parameters!$F$7</f>
        <v>6141.8520689222205</v>
      </c>
      <c r="K22" s="5">
        <f>$Q21*Parameters!$C$8</f>
        <v>6779.5216110045012</v>
      </c>
      <c r="L22" s="5">
        <f>$Q21*Parameters!$D$8</f>
        <v>11299.202685007502</v>
      </c>
      <c r="M22" s="5">
        <f>$Q21*Parameters!$E$8</f>
        <v>13559.043222009002</v>
      </c>
      <c r="N22" s="5">
        <f>$Q21*Parameters!$F$8</f>
        <v>13559.043222009002</v>
      </c>
      <c r="O22" s="5">
        <f t="shared" si="14"/>
        <v>574524.8891467005</v>
      </c>
      <c r="P22" s="5">
        <f t="shared" si="15"/>
        <v>118706.42412322448</v>
      </c>
      <c r="Q22" s="5">
        <f t="shared" si="16"/>
        <v>43678.406853673296</v>
      </c>
      <c r="R22" s="5">
        <f t="shared" si="17"/>
        <v>25646.115122204505</v>
      </c>
      <c r="S22" s="5">
        <f>SUM($R$13:R22)</f>
        <v>263090.279876402</v>
      </c>
      <c r="T22" s="5">
        <f t="shared" si="5"/>
        <v>1000000.0000000002</v>
      </c>
      <c r="U22" s="5">
        <f t="shared" si="6"/>
        <v>736909.72012359824</v>
      </c>
      <c r="V22" s="4">
        <f>V21*(1+Parameters!$B$24)</f>
        <v>59.754628431115549</v>
      </c>
      <c r="W22" s="4">
        <f>W21*(1+Parameters!$B$24)</f>
        <v>239.0185137244622</v>
      </c>
      <c r="X22" s="4">
        <f>X21*(1+Parameters!$B$24)</f>
        <v>3585.2777058669335</v>
      </c>
      <c r="Y22" s="4">
        <f>Y21*(1+Parameters!$B$24)</f>
        <v>298.77314215557777</v>
      </c>
      <c r="Z22" s="4">
        <f>Z21*(1+Parameters!$B$25)</f>
        <v>232.6992323967774</v>
      </c>
      <c r="AA22" s="4">
        <f>AA21*(1+Parameters!$B$25)</f>
        <v>6205.312863914065</v>
      </c>
      <c r="AB22" s="2">
        <f t="shared" si="7"/>
        <v>59.754628431115549</v>
      </c>
      <c r="AC22" s="2">
        <f t="shared" si="8"/>
        <v>471.7177461212396</v>
      </c>
      <c r="AD22" s="2">
        <f t="shared" si="9"/>
        <v>9790.5905697809976</v>
      </c>
      <c r="AE22" s="2">
        <f t="shared" si="10"/>
        <v>298.77314215557777</v>
      </c>
      <c r="AF22" s="4">
        <f t="shared" si="1"/>
        <v>86292351.504434884</v>
      </c>
      <c r="AG22" s="4">
        <f t="shared" si="2"/>
        <v>89050152.876333326</v>
      </c>
      <c r="AH22" s="4">
        <f t="shared" si="3"/>
        <v>283624321.69254345</v>
      </c>
      <c r="AI22" s="4">
        <f t="shared" si="4"/>
        <v>75664128.259932414</v>
      </c>
      <c r="AJ22" s="5">
        <f t="shared" si="11"/>
        <v>534630954.33324409</v>
      </c>
      <c r="AK22">
        <f>AK21/(1+Parameters!$B$26)</f>
        <v>0.67556416882579873</v>
      </c>
      <c r="AL22" s="11">
        <f t="shared" si="12"/>
        <v>361177516.29268157</v>
      </c>
      <c r="AM22" s="2">
        <f t="shared" si="13"/>
        <v>473.64074812470534</v>
      </c>
    </row>
    <row r="23" spans="2:39" x14ac:dyDescent="0.25">
      <c r="B23">
        <v>11</v>
      </c>
      <c r="C23" s="12">
        <f>$O22*Parameters!$C$6</f>
        <v>459619.91131736041</v>
      </c>
      <c r="D23" s="5">
        <f>$O22*Parameters!$D$6</f>
        <v>91923.982263472077</v>
      </c>
      <c r="E23" s="5">
        <f>$O22*Parameters!$E$6</f>
        <v>17235.746674401016</v>
      </c>
      <c r="F23" s="5">
        <f>$O22*Parameters!$F$6</f>
        <v>5745.2488914670048</v>
      </c>
      <c r="G23" s="5">
        <f>$P22*Parameters!$C$7</f>
        <v>89029.818092418369</v>
      </c>
      <c r="H23" s="5">
        <f>$P22*Parameters!$D$7</f>
        <v>11870.64241232245</v>
      </c>
      <c r="I23" s="5">
        <f>$P22*Parameters!$E$7</f>
        <v>11870.64241232245</v>
      </c>
      <c r="J23" s="5">
        <f>$P22*Parameters!$F$7</f>
        <v>5935.3212061612248</v>
      </c>
      <c r="K23" s="5">
        <f>$Q22*Parameters!$C$8</f>
        <v>6551.7610280509944</v>
      </c>
      <c r="L23" s="5">
        <f>$Q22*Parameters!$D$8</f>
        <v>10919.601713418324</v>
      </c>
      <c r="M23" s="5">
        <f>$Q22*Parameters!$E$8</f>
        <v>13103.522056101989</v>
      </c>
      <c r="N23" s="5">
        <f>$Q22*Parameters!$F$8</f>
        <v>13103.522056101989</v>
      </c>
      <c r="O23" s="5">
        <f t="shared" si="14"/>
        <v>555201.49043782975</v>
      </c>
      <c r="P23" s="5">
        <f t="shared" si="15"/>
        <v>114714.22638921285</v>
      </c>
      <c r="Q23" s="5">
        <f t="shared" si="16"/>
        <v>42209.911142825455</v>
      </c>
      <c r="R23" s="5">
        <f t="shared" si="17"/>
        <v>24784.09215373022</v>
      </c>
      <c r="S23" s="5">
        <f>SUM($R$13:R23)</f>
        <v>287874.37203013222</v>
      </c>
      <c r="T23" s="5">
        <f t="shared" si="5"/>
        <v>1000000.0000000003</v>
      </c>
      <c r="U23" s="5">
        <f t="shared" si="6"/>
        <v>712125.62796986813</v>
      </c>
      <c r="V23" s="4">
        <f>V22*(1+Parameters!$B$24)</f>
        <v>60.949720999737863</v>
      </c>
      <c r="W23" s="4">
        <f>W22*(1+Parameters!$B$24)</f>
        <v>243.79888399895145</v>
      </c>
      <c r="X23" s="4">
        <f>X22*(1+Parameters!$B$24)</f>
        <v>3656.9832599842721</v>
      </c>
      <c r="Y23" s="4">
        <f>Y22*(1+Parameters!$B$24)</f>
        <v>304.74860499868936</v>
      </c>
      <c r="Z23" s="4">
        <f>Z22*(1+Parameters!$B$25)</f>
        <v>244.33419401661629</v>
      </c>
      <c r="AA23" s="4">
        <f>AA22*(1+Parameters!$B$25)</f>
        <v>6515.5785071097689</v>
      </c>
      <c r="AB23" s="2">
        <f t="shared" si="7"/>
        <v>60.949720999737863</v>
      </c>
      <c r="AC23" s="2">
        <f t="shared" si="8"/>
        <v>488.13307801556778</v>
      </c>
      <c r="AD23" s="2">
        <f t="shared" si="9"/>
        <v>10172.561767094041</v>
      </c>
      <c r="AE23" s="2">
        <f t="shared" si="10"/>
        <v>304.74860499868936</v>
      </c>
      <c r="AF23" s="4">
        <f t="shared" si="1"/>
        <v>85979837.091624141</v>
      </c>
      <c r="AG23" s="4">
        <f t="shared" si="2"/>
        <v>89236662.806123763</v>
      </c>
      <c r="AH23" s="4">
        <f t="shared" si="3"/>
        <v>284762141.46794778</v>
      </c>
      <c r="AI23" s="4">
        <f t="shared" si="4"/>
        <v>75824810.214288294</v>
      </c>
      <c r="AJ23" s="5">
        <f t="shared" si="11"/>
        <v>535803451.57998401</v>
      </c>
      <c r="AK23">
        <f>AK22/(1+Parameters!$B$26)</f>
        <v>0.64958093156326802</v>
      </c>
      <c r="AL23" s="11">
        <f t="shared" si="12"/>
        <v>348047705.21214038</v>
      </c>
      <c r="AM23" s="2">
        <f t="shared" si="13"/>
        <v>472.30711674391273</v>
      </c>
    </row>
    <row r="24" spans="2:39" x14ac:dyDescent="0.25">
      <c r="B24">
        <v>12</v>
      </c>
      <c r="C24" s="12">
        <f>$O23*Parameters!$C$6</f>
        <v>444161.19235026382</v>
      </c>
      <c r="D24" s="5">
        <f>$O23*Parameters!$D$6</f>
        <v>88832.238470052762</v>
      </c>
      <c r="E24" s="5">
        <f>$O23*Parameters!$E$6</f>
        <v>16656.044713134892</v>
      </c>
      <c r="F24" s="5">
        <f>$O23*Parameters!$F$6</f>
        <v>5552.0149043782976</v>
      </c>
      <c r="G24" s="5">
        <f>$P23*Parameters!$C$7</f>
        <v>86035.669791909633</v>
      </c>
      <c r="H24" s="5">
        <f>$P23*Parameters!$D$7</f>
        <v>11471.422638921285</v>
      </c>
      <c r="I24" s="5">
        <f>$P23*Parameters!$E$7</f>
        <v>11471.422638921285</v>
      </c>
      <c r="J24" s="5">
        <f>$P23*Parameters!$F$7</f>
        <v>5735.7113194606427</v>
      </c>
      <c r="K24" s="5">
        <f>$Q23*Parameters!$C$8</f>
        <v>6331.4866714238178</v>
      </c>
      <c r="L24" s="5">
        <f>$Q23*Parameters!$D$8</f>
        <v>10552.477785706364</v>
      </c>
      <c r="M24" s="5">
        <f>$Q23*Parameters!$E$8</f>
        <v>12662.973342847636</v>
      </c>
      <c r="N24" s="5">
        <f>$Q23*Parameters!$F$8</f>
        <v>12662.973342847636</v>
      </c>
      <c r="O24" s="5">
        <f t="shared" si="14"/>
        <v>536528.34881359723</v>
      </c>
      <c r="P24" s="5">
        <f t="shared" si="15"/>
        <v>110856.13889468041</v>
      </c>
      <c r="Q24" s="5">
        <f t="shared" si="16"/>
        <v>40790.440694903809</v>
      </c>
      <c r="R24" s="5">
        <f t="shared" si="17"/>
        <v>23950.699566686577</v>
      </c>
      <c r="S24" s="5">
        <f>SUM($R$13:R24)</f>
        <v>311825.0715968188</v>
      </c>
      <c r="T24" s="5">
        <f t="shared" si="5"/>
        <v>1000000.0000000002</v>
      </c>
      <c r="U24" s="5">
        <f t="shared" si="6"/>
        <v>688174.92840318149</v>
      </c>
      <c r="V24" s="4">
        <f>V23*(1+Parameters!$B$24)</f>
        <v>62.168715419732621</v>
      </c>
      <c r="W24" s="4">
        <f>W23*(1+Parameters!$B$24)</f>
        <v>248.67486167893048</v>
      </c>
      <c r="X24" s="4">
        <f>X23*(1+Parameters!$B$24)</f>
        <v>3730.1229251839577</v>
      </c>
      <c r="Y24" s="4">
        <f>Y23*(1+Parameters!$B$24)</f>
        <v>310.84357709866316</v>
      </c>
      <c r="Z24" s="4">
        <f>Z23*(1+Parameters!$B$25)</f>
        <v>256.55090371744711</v>
      </c>
      <c r="AA24" s="4">
        <f>AA23*(1+Parameters!$B$25)</f>
        <v>6841.3574324652573</v>
      </c>
      <c r="AB24" s="2">
        <f t="shared" si="7"/>
        <v>62.168715419732621</v>
      </c>
      <c r="AC24" s="2">
        <f t="shared" si="8"/>
        <v>505.2257653963776</v>
      </c>
      <c r="AD24" s="2">
        <f t="shared" si="9"/>
        <v>10571.480357649216</v>
      </c>
      <c r="AE24" s="2">
        <f t="shared" si="10"/>
        <v>310.84357709866316</v>
      </c>
      <c r="AF24" s="4">
        <f t="shared" si="1"/>
        <v>85684416.551703244</v>
      </c>
      <c r="AG24" s="4">
        <f t="shared" si="2"/>
        <v>89440466.847276717</v>
      </c>
      <c r="AH24" s="4">
        <f t="shared" si="3"/>
        <v>285956429.86805195</v>
      </c>
      <c r="AI24" s="4">
        <f t="shared" si="4"/>
        <v>75999603.49703075</v>
      </c>
      <c r="AJ24" s="5">
        <f t="shared" si="11"/>
        <v>537080916.76406264</v>
      </c>
      <c r="AK24">
        <f>AK23/(1+Parameters!$B$26)</f>
        <v>0.62459704958006534</v>
      </c>
      <c r="AL24" s="11">
        <f t="shared" si="12"/>
        <v>335459155.9965902</v>
      </c>
      <c r="AM24" s="2">
        <f t="shared" si="13"/>
        <v>471.06738308649147</v>
      </c>
    </row>
    <row r="25" spans="2:39" x14ac:dyDescent="0.25">
      <c r="B25">
        <v>13</v>
      </c>
      <c r="C25" s="12">
        <f>$O24*Parameters!$C$6</f>
        <v>429222.67905087781</v>
      </c>
      <c r="D25" s="5">
        <f>$O24*Parameters!$D$6</f>
        <v>85844.535810175556</v>
      </c>
      <c r="E25" s="5">
        <f>$O24*Parameters!$E$6</f>
        <v>16095.850464407917</v>
      </c>
      <c r="F25" s="5">
        <f>$O24*Parameters!$F$6</f>
        <v>5365.2834881359722</v>
      </c>
      <c r="G25" s="5">
        <f>$P24*Parameters!$C$7</f>
        <v>83142.104171010302</v>
      </c>
      <c r="H25" s="5">
        <f>$P24*Parameters!$D$7</f>
        <v>11085.613889468041</v>
      </c>
      <c r="I25" s="5">
        <f>$P24*Parameters!$E$7</f>
        <v>11085.613889468041</v>
      </c>
      <c r="J25" s="5">
        <f>$P24*Parameters!$F$7</f>
        <v>5542.8069447340204</v>
      </c>
      <c r="K25" s="5">
        <f>$Q24*Parameters!$C$8</f>
        <v>6118.5661042355714</v>
      </c>
      <c r="L25" s="5">
        <f>$Q24*Parameters!$D$8</f>
        <v>10197.610173725952</v>
      </c>
      <c r="M25" s="5">
        <f>$Q24*Parameters!$E$8</f>
        <v>12237.132208471143</v>
      </c>
      <c r="N25" s="5">
        <f>$Q24*Parameters!$F$8</f>
        <v>12237.132208471143</v>
      </c>
      <c r="O25" s="5">
        <f t="shared" si="14"/>
        <v>518483.34932612372</v>
      </c>
      <c r="P25" s="5">
        <f t="shared" si="15"/>
        <v>107127.75987336956</v>
      </c>
      <c r="Q25" s="5">
        <f t="shared" si="16"/>
        <v>39418.596562347098</v>
      </c>
      <c r="R25" s="5">
        <f t="shared" si="17"/>
        <v>23145.222641341134</v>
      </c>
      <c r="S25" s="5">
        <f>SUM($R$13:R25)</f>
        <v>334970.29423815996</v>
      </c>
      <c r="T25" s="5">
        <f t="shared" si="5"/>
        <v>1000000.0000000005</v>
      </c>
      <c r="U25" s="5">
        <f t="shared" si="6"/>
        <v>665029.70576184045</v>
      </c>
      <c r="V25" s="4">
        <f>V24*(1+Parameters!$B$24)</f>
        <v>63.412089728127278</v>
      </c>
      <c r="W25" s="4">
        <f>W24*(1+Parameters!$B$24)</f>
        <v>253.64835891250911</v>
      </c>
      <c r="X25" s="4">
        <f>X24*(1+Parameters!$B$24)</f>
        <v>3804.7253836876371</v>
      </c>
      <c r="Y25" s="4">
        <f>Y24*(1+Parameters!$B$24)</f>
        <v>317.06044864063642</v>
      </c>
      <c r="Z25" s="4">
        <f>Z24*(1+Parameters!$B$25)</f>
        <v>269.37844890331951</v>
      </c>
      <c r="AA25" s="4">
        <f>AA24*(1+Parameters!$B$25)</f>
        <v>7183.4253040885205</v>
      </c>
      <c r="AB25" s="2">
        <f t="shared" si="7"/>
        <v>63.412089728127278</v>
      </c>
      <c r="AC25" s="2">
        <f t="shared" si="8"/>
        <v>523.02680781582865</v>
      </c>
      <c r="AD25" s="2">
        <f t="shared" si="9"/>
        <v>10988.150687776157</v>
      </c>
      <c r="AE25" s="2">
        <f t="shared" si="10"/>
        <v>317.06044864063642</v>
      </c>
      <c r="AF25" s="4">
        <f t="shared" si="1"/>
        <v>85406647.69672206</v>
      </c>
      <c r="AG25" s="4">
        <f t="shared" si="2"/>
        <v>89662611.085940301</v>
      </c>
      <c r="AH25" s="4">
        <f t="shared" si="3"/>
        <v>287209838.1899159</v>
      </c>
      <c r="AI25" s="4">
        <f t="shared" si="4"/>
        <v>76189791.251316085</v>
      </c>
      <c r="AJ25" s="5">
        <f t="shared" si="11"/>
        <v>538468888.22389436</v>
      </c>
      <c r="AK25">
        <f>AK24/(1+Parameters!$B$26)</f>
        <v>0.60057408613467822</v>
      </c>
      <c r="AL25" s="11">
        <f t="shared" si="12"/>
        <v>323390460.45702153</v>
      </c>
      <c r="AM25" s="2">
        <f t="shared" si="13"/>
        <v>469.92479253408163</v>
      </c>
    </row>
    <row r="26" spans="2:39" x14ac:dyDescent="0.25">
      <c r="B26">
        <v>14</v>
      </c>
      <c r="C26" s="12">
        <f>$O25*Parameters!$C$6</f>
        <v>414786.67946089897</v>
      </c>
      <c r="D26" s="5">
        <f>$O25*Parameters!$D$6</f>
        <v>82957.335892179792</v>
      </c>
      <c r="E26" s="5">
        <f>$O25*Parameters!$E$6</f>
        <v>15554.50047978371</v>
      </c>
      <c r="F26" s="5">
        <f>$O25*Parameters!$F$6</f>
        <v>5184.833493261237</v>
      </c>
      <c r="G26" s="5">
        <f>$P25*Parameters!$C$7</f>
        <v>80345.819905027165</v>
      </c>
      <c r="H26" s="5">
        <f>$P25*Parameters!$D$7</f>
        <v>10712.775987336958</v>
      </c>
      <c r="I26" s="5">
        <f>$P25*Parameters!$E$7</f>
        <v>10712.775987336958</v>
      </c>
      <c r="J26" s="5">
        <f>$P25*Parameters!$F$7</f>
        <v>5356.3879936684789</v>
      </c>
      <c r="K26" s="5">
        <f>$Q25*Parameters!$C$8</f>
        <v>5912.7894843520644</v>
      </c>
      <c r="L26" s="5">
        <f>$Q25*Parameters!$D$8</f>
        <v>9854.6491405867746</v>
      </c>
      <c r="M26" s="5">
        <f>$Q25*Parameters!$E$8</f>
        <v>11825.578968704129</v>
      </c>
      <c r="N26" s="5">
        <f>$Q25*Parameters!$F$8</f>
        <v>11825.578968704129</v>
      </c>
      <c r="O26" s="5">
        <f t="shared" si="14"/>
        <v>501045.28885027819</v>
      </c>
      <c r="P26" s="5">
        <f t="shared" si="15"/>
        <v>103524.76102010351</v>
      </c>
      <c r="Q26" s="5">
        <f t="shared" si="16"/>
        <v>38092.855435824793</v>
      </c>
      <c r="R26" s="5">
        <f t="shared" si="17"/>
        <v>22366.800455633846</v>
      </c>
      <c r="S26" s="5">
        <f>SUM($R$13:R26)</f>
        <v>357337.0946937938</v>
      </c>
      <c r="T26" s="5">
        <f t="shared" si="5"/>
        <v>1000000.0000000003</v>
      </c>
      <c r="U26" s="5">
        <f t="shared" si="6"/>
        <v>642662.90530620655</v>
      </c>
      <c r="V26" s="4">
        <f>V25*(1+Parameters!$B$24)</f>
        <v>64.680331522689826</v>
      </c>
      <c r="W26" s="4">
        <f>W25*(1+Parameters!$B$24)</f>
        <v>258.72132609075931</v>
      </c>
      <c r="X26" s="4">
        <f>X25*(1+Parameters!$B$24)</f>
        <v>3880.8198913613901</v>
      </c>
      <c r="Y26" s="4">
        <f>Y25*(1+Parameters!$B$24)</f>
        <v>323.40165761344917</v>
      </c>
      <c r="Z26" s="4">
        <f>Z25*(1+Parameters!$B$25)</f>
        <v>282.84737134848552</v>
      </c>
      <c r="AA26" s="4">
        <f>AA25*(1+Parameters!$B$25)</f>
        <v>7542.5965692929467</v>
      </c>
      <c r="AB26" s="2">
        <f t="shared" si="7"/>
        <v>64.680331522689826</v>
      </c>
      <c r="AC26" s="2">
        <f t="shared" si="8"/>
        <v>541.56869743924483</v>
      </c>
      <c r="AD26" s="2">
        <f t="shared" si="9"/>
        <v>11423.416460654336</v>
      </c>
      <c r="AE26" s="2">
        <f t="shared" si="10"/>
        <v>323.40165761344917</v>
      </c>
      <c r="AF26" s="4">
        <f t="shared" si="1"/>
        <v>85146676.542014718</v>
      </c>
      <c r="AG26" s="4">
        <f t="shared" si="2"/>
        <v>89903471.655042231</v>
      </c>
      <c r="AH26" s="4">
        <f t="shared" si="3"/>
        <v>288523419.82595611</v>
      </c>
      <c r="AI26" s="4">
        <f t="shared" si="4"/>
        <v>76395821.475764632</v>
      </c>
      <c r="AJ26" s="5">
        <f t="shared" si="11"/>
        <v>539969389.49877763</v>
      </c>
      <c r="AK26">
        <f>AK25/(1+Parameters!$B$26)</f>
        <v>0.57747508282180593</v>
      </c>
      <c r="AL26" s="11">
        <f t="shared" si="12"/>
        <v>311818867.9220466</v>
      </c>
      <c r="AM26" s="2">
        <f t="shared" si="13"/>
        <v>468.87960826476939</v>
      </c>
    </row>
    <row r="27" spans="2:39" x14ac:dyDescent="0.25">
      <c r="B27">
        <v>15</v>
      </c>
      <c r="C27" s="12">
        <f>$O26*Parameters!$C$6</f>
        <v>400836.23108022258</v>
      </c>
      <c r="D27" s="5">
        <f>$O26*Parameters!$D$6</f>
        <v>80167.246216044514</v>
      </c>
      <c r="E27" s="5">
        <f>$O26*Parameters!$E$6</f>
        <v>15031.358665508345</v>
      </c>
      <c r="F27" s="5">
        <f>$O26*Parameters!$F$6</f>
        <v>5010.4528885027821</v>
      </c>
      <c r="G27" s="5">
        <f>$P26*Parameters!$C$7</f>
        <v>77643.570765077631</v>
      </c>
      <c r="H27" s="5">
        <f>$P26*Parameters!$D$7</f>
        <v>10352.476102010352</v>
      </c>
      <c r="I27" s="5">
        <f>$P26*Parameters!$E$7</f>
        <v>10352.476102010352</v>
      </c>
      <c r="J27" s="5">
        <f>$P26*Parameters!$F$7</f>
        <v>5176.2380510051762</v>
      </c>
      <c r="K27" s="5">
        <f>$Q26*Parameters!$C$8</f>
        <v>5713.9283153737188</v>
      </c>
      <c r="L27" s="5">
        <f>$Q26*Parameters!$D$8</f>
        <v>9523.2138589561982</v>
      </c>
      <c r="M27" s="5">
        <f>$Q26*Parameters!$E$8</f>
        <v>11427.856630747438</v>
      </c>
      <c r="N27" s="5">
        <f>$Q26*Parameters!$F$8</f>
        <v>11427.856630747438</v>
      </c>
      <c r="O27" s="5">
        <f t="shared" si="14"/>
        <v>484193.73016067396</v>
      </c>
      <c r="P27" s="5">
        <f t="shared" si="15"/>
        <v>100042.93617701106</v>
      </c>
      <c r="Q27" s="5">
        <f t="shared" si="16"/>
        <v>36811.691398266135</v>
      </c>
      <c r="R27" s="5">
        <f t="shared" si="17"/>
        <v>21614.547570255396</v>
      </c>
      <c r="S27" s="5">
        <f>SUM($R$13:R27)</f>
        <v>378951.64226404921</v>
      </c>
      <c r="T27" s="5">
        <f t="shared" si="5"/>
        <v>1000000.0000000002</v>
      </c>
      <c r="U27" s="5">
        <f t="shared" si="6"/>
        <v>621048.35773595108</v>
      </c>
      <c r="V27" s="4">
        <f>V26*(1+Parameters!$B$24)</f>
        <v>65.973938153143621</v>
      </c>
      <c r="W27" s="4">
        <f>W26*(1+Parameters!$B$24)</f>
        <v>263.89575261257448</v>
      </c>
      <c r="X27" s="4">
        <f>X26*(1+Parameters!$B$24)</f>
        <v>3958.436289188618</v>
      </c>
      <c r="Y27" s="4">
        <f>Y26*(1+Parameters!$B$24)</f>
        <v>329.86969076571819</v>
      </c>
      <c r="Z27" s="4">
        <f>Z26*(1+Parameters!$B$25)</f>
        <v>296.98973991590981</v>
      </c>
      <c r="AA27" s="4">
        <f>AA26*(1+Parameters!$B$25)</f>
        <v>7919.726397757594</v>
      </c>
      <c r="AB27" s="2">
        <f t="shared" si="7"/>
        <v>65.973938153143621</v>
      </c>
      <c r="AC27" s="2">
        <f t="shared" si="8"/>
        <v>560.88549252848429</v>
      </c>
      <c r="AD27" s="2">
        <f t="shared" si="9"/>
        <v>11878.162686946212</v>
      </c>
      <c r="AE27" s="2">
        <f t="shared" si="10"/>
        <v>329.86969076571819</v>
      </c>
      <c r="AF27" s="4">
        <f t="shared" si="1"/>
        <v>84904517.234192163</v>
      </c>
      <c r="AG27" s="4">
        <f t="shared" si="2"/>
        <v>90163208.82601586</v>
      </c>
      <c r="AH27" s="4">
        <f t="shared" si="3"/>
        <v>289897715.5088501</v>
      </c>
      <c r="AI27" s="4">
        <f t="shared" si="4"/>
        <v>76617872.303432614</v>
      </c>
      <c r="AJ27" s="5">
        <f t="shared" si="11"/>
        <v>541583313.87249076</v>
      </c>
      <c r="AK27">
        <f>AK26/(1+Parameters!$B$26)</f>
        <v>0.55526450271327488</v>
      </c>
      <c r="AL27" s="11">
        <f t="shared" si="12"/>
        <v>300721989.45521605</v>
      </c>
      <c r="AM27" s="2">
        <f t="shared" si="13"/>
        <v>467.93114550766308</v>
      </c>
    </row>
    <row r="28" spans="2:39" x14ac:dyDescent="0.25">
      <c r="B28">
        <v>16</v>
      </c>
      <c r="C28" s="12">
        <f>$O27*Parameters!$C$6</f>
        <v>387354.98412853922</v>
      </c>
      <c r="D28" s="5">
        <f>$O27*Parameters!$D$6</f>
        <v>77470.996825707829</v>
      </c>
      <c r="E28" s="5">
        <f>$O27*Parameters!$E$6</f>
        <v>14525.811904820219</v>
      </c>
      <c r="F28" s="5">
        <f>$O27*Parameters!$F$6</f>
        <v>4841.9373016067393</v>
      </c>
      <c r="G28" s="5">
        <f>$P27*Parameters!$C$7</f>
        <v>75032.202132758292</v>
      </c>
      <c r="H28" s="5">
        <f>$P27*Parameters!$D$7</f>
        <v>10004.293617701107</v>
      </c>
      <c r="I28" s="5">
        <f>$P27*Parameters!$E$7</f>
        <v>10004.293617701107</v>
      </c>
      <c r="J28" s="5">
        <f>$P27*Parameters!$F$7</f>
        <v>5002.1468088505535</v>
      </c>
      <c r="K28" s="5">
        <f>$Q27*Parameters!$C$8</f>
        <v>5521.7537097399199</v>
      </c>
      <c r="L28" s="5">
        <f>$Q27*Parameters!$D$8</f>
        <v>9202.9228495665338</v>
      </c>
      <c r="M28" s="5">
        <f>$Q27*Parameters!$E$8</f>
        <v>11043.50741947984</v>
      </c>
      <c r="N28" s="5">
        <f>$Q27*Parameters!$F$8</f>
        <v>11043.50741947984</v>
      </c>
      <c r="O28" s="5">
        <f t="shared" si="14"/>
        <v>467908.93997103744</v>
      </c>
      <c r="P28" s="5">
        <f t="shared" si="15"/>
        <v>96678.213292975473</v>
      </c>
      <c r="Q28" s="5">
        <f t="shared" si="16"/>
        <v>35573.612942001171</v>
      </c>
      <c r="R28" s="5">
        <f t="shared" si="17"/>
        <v>20887.591529937134</v>
      </c>
      <c r="S28" s="5">
        <f>SUM($R$13:R28)</f>
        <v>399839.23379398632</v>
      </c>
      <c r="T28" s="5">
        <f t="shared" si="5"/>
        <v>1000000.0000000005</v>
      </c>
      <c r="U28" s="5">
        <f t="shared" si="6"/>
        <v>600160.76620601409</v>
      </c>
      <c r="V28" s="4">
        <f>V27*(1+Parameters!$B$24)</f>
        <v>67.293416916206496</v>
      </c>
      <c r="W28" s="4">
        <f>W27*(1+Parameters!$B$24)</f>
        <v>269.17366766482598</v>
      </c>
      <c r="X28" s="4">
        <f>X27*(1+Parameters!$B$24)</f>
        <v>4037.6050149723906</v>
      </c>
      <c r="Y28" s="4">
        <f>Y27*(1+Parameters!$B$24)</f>
        <v>336.46708458103257</v>
      </c>
      <c r="Z28" s="4">
        <f>Z27*(1+Parameters!$B$25)</f>
        <v>311.83922691170534</v>
      </c>
      <c r="AA28" s="4">
        <f>AA27*(1+Parameters!$B$25)</f>
        <v>8315.7127176454742</v>
      </c>
      <c r="AB28" s="2">
        <f t="shared" si="7"/>
        <v>67.293416916206496</v>
      </c>
      <c r="AC28" s="2">
        <f t="shared" si="8"/>
        <v>581.01289457653138</v>
      </c>
      <c r="AD28" s="2">
        <f t="shared" si="9"/>
        <v>12353.317732617865</v>
      </c>
      <c r="AE28" s="2">
        <f t="shared" si="10"/>
        <v>336.46708458103257</v>
      </c>
      <c r="AF28" s="4">
        <f t="shared" si="1"/>
        <v>84680143.39155376</v>
      </c>
      <c r="AG28" s="4">
        <f t="shared" si="2"/>
        <v>90441915.129311934</v>
      </c>
      <c r="AH28" s="4">
        <f t="shared" si="3"/>
        <v>291333107.35731804</v>
      </c>
      <c r="AI28" s="4">
        <f t="shared" si="4"/>
        <v>76856036.19468914</v>
      </c>
      <c r="AJ28" s="5">
        <f t="shared" si="11"/>
        <v>543311202.07287288</v>
      </c>
      <c r="AK28">
        <f>AK27/(1+Parameters!$B$26)</f>
        <v>0.53390817568584126</v>
      </c>
      <c r="AL28" s="11">
        <f t="shared" si="12"/>
        <v>290078292.72840899</v>
      </c>
      <c r="AM28" s="2">
        <f t="shared" si="13"/>
        <v>467.07843135741859</v>
      </c>
    </row>
    <row r="29" spans="2:39" x14ac:dyDescent="0.25">
      <c r="B29">
        <v>17</v>
      </c>
      <c r="C29" s="12">
        <f>$O28*Parameters!$C$6</f>
        <v>374327.15197682998</v>
      </c>
      <c r="D29" s="5">
        <f>$O28*Parameters!$D$6</f>
        <v>74865.430395365998</v>
      </c>
      <c r="E29" s="5">
        <f>$O28*Parameters!$E$6</f>
        <v>14037.268199131122</v>
      </c>
      <c r="F29" s="5">
        <f>$O28*Parameters!$F$6</f>
        <v>4679.0893997103749</v>
      </c>
      <c r="G29" s="5">
        <f>$P28*Parameters!$C$7</f>
        <v>72508.659969731612</v>
      </c>
      <c r="H29" s="5">
        <f>$P28*Parameters!$D$7</f>
        <v>9667.821329297547</v>
      </c>
      <c r="I29" s="5">
        <f>$P28*Parameters!$E$7</f>
        <v>9667.821329297547</v>
      </c>
      <c r="J29" s="5">
        <f>$P28*Parameters!$F$7</f>
        <v>4833.9106646487735</v>
      </c>
      <c r="K29" s="5">
        <f>$Q28*Parameters!$C$8</f>
        <v>5336.0419413001755</v>
      </c>
      <c r="L29" s="5">
        <f>$Q28*Parameters!$D$8</f>
        <v>8893.4032355002928</v>
      </c>
      <c r="M29" s="5">
        <f>$Q28*Parameters!$E$8</f>
        <v>10672.083882600351</v>
      </c>
      <c r="N29" s="5">
        <f>$Q28*Parameters!$F$8</f>
        <v>10672.083882600351</v>
      </c>
      <c r="O29" s="5">
        <f t="shared" si="14"/>
        <v>452171.85388786171</v>
      </c>
      <c r="P29" s="5">
        <f t="shared" si="15"/>
        <v>93426.65496016384</v>
      </c>
      <c r="Q29" s="5">
        <f t="shared" si="16"/>
        <v>34377.17341102902</v>
      </c>
      <c r="R29" s="5">
        <f t="shared" si="17"/>
        <v>20185.083946959498</v>
      </c>
      <c r="S29" s="5">
        <f>SUM($R$13:R29)</f>
        <v>420024.31774094584</v>
      </c>
      <c r="T29" s="5">
        <f t="shared" si="5"/>
        <v>1000000.0000000005</v>
      </c>
      <c r="U29" s="5">
        <f t="shared" si="6"/>
        <v>579975.68225905462</v>
      </c>
      <c r="V29" s="4">
        <f>V28*(1+Parameters!$B$24)</f>
        <v>68.639285254530634</v>
      </c>
      <c r="W29" s="4">
        <f>W28*(1+Parameters!$B$24)</f>
        <v>274.55714101812254</v>
      </c>
      <c r="X29" s="4">
        <f>X28*(1+Parameters!$B$24)</f>
        <v>4118.3571152718387</v>
      </c>
      <c r="Y29" s="4">
        <f>Y28*(1+Parameters!$B$24)</f>
        <v>343.19642627265324</v>
      </c>
      <c r="Z29" s="4">
        <f>Z28*(1+Parameters!$B$25)</f>
        <v>327.43118825729061</v>
      </c>
      <c r="AA29" s="4">
        <f>AA28*(1+Parameters!$B$25)</f>
        <v>8731.4983535277479</v>
      </c>
      <c r="AB29" s="2">
        <f t="shared" si="7"/>
        <v>68.639285254530634</v>
      </c>
      <c r="AC29" s="2">
        <f t="shared" si="8"/>
        <v>601.98832927541321</v>
      </c>
      <c r="AD29" s="2">
        <f t="shared" si="9"/>
        <v>12849.855468799586</v>
      </c>
      <c r="AE29" s="2">
        <f t="shared" si="10"/>
        <v>343.19642627265324</v>
      </c>
      <c r="AF29" s="4">
        <f t="shared" si="1"/>
        <v>84473517.910235167</v>
      </c>
      <c r="AG29" s="4">
        <f t="shared" si="2"/>
        <v>90739663.686780334</v>
      </c>
      <c r="AH29" s="4">
        <f t="shared" si="3"/>
        <v>292829934.43288732</v>
      </c>
      <c r="AI29" s="4">
        <f t="shared" si="4"/>
        <v>77110379.974228367</v>
      </c>
      <c r="AJ29" s="5">
        <f t="shared" si="11"/>
        <v>545153496.0041312</v>
      </c>
      <c r="AK29">
        <f>AK28/(1+Parameters!$B$26)</f>
        <v>0.51337324585177047</v>
      </c>
      <c r="AL29" s="11">
        <f t="shared" si="12"/>
        <v>279867219.73108101</v>
      </c>
      <c r="AM29" s="2">
        <f t="shared" si="13"/>
        <v>466.32041861099003</v>
      </c>
    </row>
    <row r="30" spans="2:39" x14ac:dyDescent="0.25">
      <c r="B30">
        <v>18</v>
      </c>
      <c r="C30" s="12">
        <f>$O29*Parameters!$C$6</f>
        <v>361737.48311028938</v>
      </c>
      <c r="D30" s="5">
        <f>$O29*Parameters!$D$6</f>
        <v>72347.496622057879</v>
      </c>
      <c r="E30" s="5">
        <f>$O29*Parameters!$E$6</f>
        <v>13565.155616635851</v>
      </c>
      <c r="F30" s="5">
        <f>$O29*Parameters!$F$6</f>
        <v>4521.7185388786174</v>
      </c>
      <c r="G30" s="5">
        <f>$P29*Parameters!$C$7</f>
        <v>70069.991220122873</v>
      </c>
      <c r="H30" s="5">
        <f>$P29*Parameters!$D$7</f>
        <v>9342.6654960163851</v>
      </c>
      <c r="I30" s="5">
        <f>$P29*Parameters!$E$7</f>
        <v>9342.6654960163851</v>
      </c>
      <c r="J30" s="5">
        <f>$P29*Parameters!$F$7</f>
        <v>4671.3327480081925</v>
      </c>
      <c r="K30" s="5">
        <f>$Q29*Parameters!$C$8</f>
        <v>5156.5760116543524</v>
      </c>
      <c r="L30" s="5">
        <f>$Q29*Parameters!$D$8</f>
        <v>8594.293352757255</v>
      </c>
      <c r="M30" s="5">
        <f>$Q29*Parameters!$E$8</f>
        <v>10313.152023308705</v>
      </c>
      <c r="N30" s="5">
        <f>$Q29*Parameters!$F$8</f>
        <v>10313.152023308705</v>
      </c>
      <c r="O30" s="5">
        <f t="shared" si="14"/>
        <v>436964.05034206656</v>
      </c>
      <c r="P30" s="5">
        <f t="shared" si="15"/>
        <v>90284.455470831526</v>
      </c>
      <c r="Q30" s="5">
        <f t="shared" si="16"/>
        <v>33220.973135960943</v>
      </c>
      <c r="R30" s="5">
        <f t="shared" si="17"/>
        <v>19506.203310195513</v>
      </c>
      <c r="S30" s="5">
        <f>SUM($R$13:R30)</f>
        <v>439530.52105114138</v>
      </c>
      <c r="T30" s="5">
        <f t="shared" si="5"/>
        <v>1000000.0000000005</v>
      </c>
      <c r="U30" s="5">
        <f t="shared" si="6"/>
        <v>560469.47894885903</v>
      </c>
      <c r="V30" s="4">
        <f>V29*(1+Parameters!$B$24)</f>
        <v>70.012070959621255</v>
      </c>
      <c r="W30" s="4">
        <f>W29*(1+Parameters!$B$24)</f>
        <v>280.04828383848502</v>
      </c>
      <c r="X30" s="4">
        <f>X29*(1+Parameters!$B$24)</f>
        <v>4200.7242575772752</v>
      </c>
      <c r="Y30" s="4">
        <f>Y29*(1+Parameters!$B$24)</f>
        <v>350.06035479810629</v>
      </c>
      <c r="Z30" s="4">
        <f>Z29*(1+Parameters!$B$25)</f>
        <v>343.80274767015516</v>
      </c>
      <c r="AA30" s="4">
        <f>AA29*(1+Parameters!$B$25)</f>
        <v>9168.0732712041354</v>
      </c>
      <c r="AB30" s="2">
        <f t="shared" si="7"/>
        <v>70.012070959621255</v>
      </c>
      <c r="AC30" s="2">
        <f t="shared" si="8"/>
        <v>623.85103150864018</v>
      </c>
      <c r="AD30" s="2">
        <f t="shared" si="9"/>
        <v>13368.797528781412</v>
      </c>
      <c r="AE30" s="2">
        <f t="shared" si="10"/>
        <v>350.06035479810629</v>
      </c>
      <c r="AF30" s="4">
        <f t="shared" si="1"/>
        <v>84284602.688838929</v>
      </c>
      <c r="AG30" s="4">
        <f t="shared" si="2"/>
        <v>91056523.99231115</v>
      </c>
      <c r="AH30" s="4">
        <f t="shared" si="3"/>
        <v>294388530.49562252</v>
      </c>
      <c r="AI30" s="4">
        <f t="shared" si="4"/>
        <v>77380964.40939346</v>
      </c>
      <c r="AJ30" s="5">
        <f t="shared" si="11"/>
        <v>547110621.58616602</v>
      </c>
      <c r="AK30">
        <f>AK29/(1+Parameters!$B$26)</f>
        <v>0.49362812101131776</v>
      </c>
      <c r="AL30" s="11">
        <f t="shared" si="12"/>
        <v>270069188.11891323</v>
      </c>
      <c r="AM30" s="2">
        <f t="shared" si="13"/>
        <v>465.65605486590533</v>
      </c>
    </row>
    <row r="31" spans="2:39" x14ac:dyDescent="0.25">
      <c r="B31">
        <v>19</v>
      </c>
      <c r="C31" s="12">
        <f>$O30*Parameters!$C$6</f>
        <v>349571.2402736533</v>
      </c>
      <c r="D31" s="5">
        <f>$O30*Parameters!$D$6</f>
        <v>69914.248054730648</v>
      </c>
      <c r="E31" s="5">
        <f>$O30*Parameters!$E$6</f>
        <v>13108.921510261996</v>
      </c>
      <c r="F31" s="5">
        <f>$O30*Parameters!$F$6</f>
        <v>4369.6405034206655</v>
      </c>
      <c r="G31" s="5">
        <f>$P30*Parameters!$C$7</f>
        <v>67713.341603123641</v>
      </c>
      <c r="H31" s="5">
        <f>$P30*Parameters!$D$7</f>
        <v>9028.4455470831526</v>
      </c>
      <c r="I31" s="5">
        <f>$P30*Parameters!$E$7</f>
        <v>9028.4455470831526</v>
      </c>
      <c r="J31" s="5">
        <f>$P30*Parameters!$F$7</f>
        <v>4514.2227735415763</v>
      </c>
      <c r="K31" s="5">
        <f>$Q30*Parameters!$C$8</f>
        <v>4983.1459703941409</v>
      </c>
      <c r="L31" s="5">
        <f>$Q30*Parameters!$D$8</f>
        <v>8305.2432839902358</v>
      </c>
      <c r="M31" s="5">
        <f>$Q30*Parameters!$E$8</f>
        <v>9966.2919407882819</v>
      </c>
      <c r="N31" s="5">
        <f>$Q30*Parameters!$F$8</f>
        <v>9966.2919407882819</v>
      </c>
      <c r="O31" s="5">
        <f t="shared" si="14"/>
        <v>422267.72784717107</v>
      </c>
      <c r="P31" s="5">
        <f t="shared" si="15"/>
        <v>87247.93688580404</v>
      </c>
      <c r="Q31" s="5">
        <f t="shared" si="16"/>
        <v>32103.658998133433</v>
      </c>
      <c r="R31" s="5">
        <f t="shared" si="17"/>
        <v>18850.155217750522</v>
      </c>
      <c r="S31" s="5">
        <f>SUM($R$13:R31)</f>
        <v>458380.6762688919</v>
      </c>
      <c r="T31" s="5">
        <f t="shared" si="5"/>
        <v>1000000.0000000005</v>
      </c>
      <c r="U31" s="5">
        <f t="shared" si="6"/>
        <v>541619.32373110857</v>
      </c>
      <c r="V31" s="4">
        <f>V30*(1+Parameters!$B$24)</f>
        <v>71.412312378813681</v>
      </c>
      <c r="W31" s="4">
        <f>W30*(1+Parameters!$B$24)</f>
        <v>285.64924951525472</v>
      </c>
      <c r="X31" s="4">
        <f>X30*(1+Parameters!$B$24)</f>
        <v>4284.7387427288204</v>
      </c>
      <c r="Y31" s="4">
        <f>Y30*(1+Parameters!$B$24)</f>
        <v>357.0615618940684</v>
      </c>
      <c r="Z31" s="4">
        <f>Z30*(1+Parameters!$B$25)</f>
        <v>360.99288505366292</v>
      </c>
      <c r="AA31" s="4">
        <f>AA30*(1+Parameters!$B$25)</f>
        <v>9626.4769347643432</v>
      </c>
      <c r="AB31" s="2">
        <f t="shared" si="7"/>
        <v>71.412312378813681</v>
      </c>
      <c r="AC31" s="2">
        <f t="shared" si="8"/>
        <v>646.64213456891764</v>
      </c>
      <c r="AD31" s="2">
        <f t="shared" si="9"/>
        <v>13911.215677493165</v>
      </c>
      <c r="AE31" s="2">
        <f t="shared" si="10"/>
        <v>357.0615618940684</v>
      </c>
      <c r="AF31" s="4">
        <f t="shared" si="1"/>
        <v>84113361.798603773</v>
      </c>
      <c r="AG31" s="4">
        <f t="shared" si="2"/>
        <v>91392567.072214842</v>
      </c>
      <c r="AH31" s="4">
        <f t="shared" si="3"/>
        <v>296009236.37557065</v>
      </c>
      <c r="AI31" s="4">
        <f t="shared" si="4"/>
        <v>77667850.601987451</v>
      </c>
      <c r="AJ31" s="5">
        <f t="shared" si="11"/>
        <v>549183015.84837675</v>
      </c>
      <c r="AK31">
        <f>AK30/(1+Parameters!$B$26)</f>
        <v>0.47464242404934398</v>
      </c>
      <c r="AL31" s="11">
        <f t="shared" si="12"/>
        <v>260665557.88900283</v>
      </c>
      <c r="AM31" s="2">
        <f t="shared" si="13"/>
        <v>465.08430464023127</v>
      </c>
    </row>
    <row r="32" spans="2:39" x14ac:dyDescent="0.25">
      <c r="B32">
        <v>20</v>
      </c>
      <c r="C32" s="12">
        <f>$O31*Parameters!$C$6</f>
        <v>337814.18227773689</v>
      </c>
      <c r="D32" s="5">
        <f>$O31*Parameters!$D$6</f>
        <v>67562.836455547367</v>
      </c>
      <c r="E32" s="5">
        <f>$O31*Parameters!$E$6</f>
        <v>12668.031835415131</v>
      </c>
      <c r="F32" s="5">
        <f>$O31*Parameters!$F$6</f>
        <v>4222.6772784717105</v>
      </c>
      <c r="G32" s="5">
        <f>$P31*Parameters!$C$7</f>
        <v>65435.952664353026</v>
      </c>
      <c r="H32" s="5">
        <f>$P31*Parameters!$D$7</f>
        <v>8724.7936885804047</v>
      </c>
      <c r="I32" s="5">
        <f>$P31*Parameters!$E$7</f>
        <v>8724.7936885804047</v>
      </c>
      <c r="J32" s="5">
        <f>$P31*Parameters!$F$7</f>
        <v>4362.3968442902024</v>
      </c>
      <c r="K32" s="5">
        <f>$Q31*Parameters!$C$8</f>
        <v>4815.5488497200149</v>
      </c>
      <c r="L32" s="5">
        <f>$Q31*Parameters!$D$8</f>
        <v>8025.9147495333582</v>
      </c>
      <c r="M32" s="5">
        <f>$Q31*Parameters!$E$8</f>
        <v>9631.0976994400298</v>
      </c>
      <c r="N32" s="5">
        <f>$Q31*Parameters!$F$8</f>
        <v>9631.0976994400298</v>
      </c>
      <c r="O32" s="5">
        <f t="shared" si="14"/>
        <v>408065.68379180995</v>
      </c>
      <c r="P32" s="5">
        <f t="shared" si="15"/>
        <v>84313.544893661136</v>
      </c>
      <c r="Q32" s="5">
        <f t="shared" si="16"/>
        <v>31023.923223435566</v>
      </c>
      <c r="R32" s="5">
        <f t="shared" si="17"/>
        <v>18216.171822201941</v>
      </c>
      <c r="S32" s="5">
        <f>SUM($R$13:R32)</f>
        <v>476596.84809109382</v>
      </c>
      <c r="T32" s="5">
        <f t="shared" si="5"/>
        <v>1000000.0000000005</v>
      </c>
      <c r="U32" s="5">
        <f t="shared" si="6"/>
        <v>523403.1519089067</v>
      </c>
      <c r="V32" s="4">
        <f>V31*(1+Parameters!$B$24)</f>
        <v>72.840558626389949</v>
      </c>
      <c r="W32" s="4">
        <f>W31*(1+Parameters!$B$24)</f>
        <v>291.3622345055598</v>
      </c>
      <c r="X32" s="4">
        <f>X31*(1+Parameters!$B$24)</f>
        <v>4370.4335175833967</v>
      </c>
      <c r="Y32" s="4">
        <f>Y31*(1+Parameters!$B$24)</f>
        <v>364.20279313194976</v>
      </c>
      <c r="Z32" s="4">
        <f>Z31*(1+Parameters!$B$25)</f>
        <v>379.04252930634607</v>
      </c>
      <c r="AA32" s="4">
        <f>AA31*(1+Parameters!$B$25)</f>
        <v>10107.800781502561</v>
      </c>
      <c r="AB32" s="2">
        <f t="shared" si="7"/>
        <v>72.840558626389949</v>
      </c>
      <c r="AC32" s="2">
        <f t="shared" si="8"/>
        <v>670.40476381190592</v>
      </c>
      <c r="AD32" s="2">
        <f t="shared" si="9"/>
        <v>14478.234299085958</v>
      </c>
      <c r="AE32" s="2">
        <f t="shared" si="10"/>
        <v>364.20279313194976</v>
      </c>
      <c r="AF32" s="4">
        <f t="shared" si="1"/>
        <v>83959762.514187813</v>
      </c>
      <c r="AG32" s="4">
        <f t="shared" si="2"/>
        <v>91747867.180359513</v>
      </c>
      <c r="AH32" s="4">
        <f t="shared" si="3"/>
        <v>297692404.06166184</v>
      </c>
      <c r="AI32" s="4">
        <f t="shared" si="4"/>
        <v>77971102.081714228</v>
      </c>
      <c r="AJ32" s="5">
        <f t="shared" si="11"/>
        <v>551371135.83792341</v>
      </c>
      <c r="AK32">
        <f>AK31/(1+Parameters!$B$26)</f>
        <v>0.45638694620129228</v>
      </c>
      <c r="AL32" s="11">
        <f t="shared" si="12"/>
        <v>251638588.90860775</v>
      </c>
      <c r="AM32" s="2">
        <f t="shared" si="13"/>
        <v>464.60415624597584</v>
      </c>
    </row>
    <row r="33" spans="2:39" x14ac:dyDescent="0.25">
      <c r="B33">
        <v>21</v>
      </c>
      <c r="C33" s="12">
        <f>$O32*Parameters!$C$6</f>
        <v>326452.54703344801</v>
      </c>
      <c r="D33" s="5">
        <f>$O32*Parameters!$D$6</f>
        <v>65290.509406689591</v>
      </c>
      <c r="E33" s="5">
        <f>$O32*Parameters!$E$6</f>
        <v>12241.970513754299</v>
      </c>
      <c r="F33" s="5">
        <f>$O32*Parameters!$F$6</f>
        <v>4080.6568379180994</v>
      </c>
      <c r="G33" s="5">
        <f>$P32*Parameters!$C$7</f>
        <v>63235.158670245852</v>
      </c>
      <c r="H33" s="5">
        <f>$P32*Parameters!$D$7</f>
        <v>8431.3544893661146</v>
      </c>
      <c r="I33" s="5">
        <f>$P32*Parameters!$E$7</f>
        <v>8431.3544893661146</v>
      </c>
      <c r="J33" s="5">
        <f>$P32*Parameters!$F$7</f>
        <v>4215.6772446830573</v>
      </c>
      <c r="K33" s="5">
        <f>$Q32*Parameters!$C$8</f>
        <v>4653.5884835153347</v>
      </c>
      <c r="L33" s="5">
        <f>$Q32*Parameters!$D$8</f>
        <v>7755.9808058588915</v>
      </c>
      <c r="M33" s="5">
        <f>$Q32*Parameters!$E$8</f>
        <v>9307.1769670306694</v>
      </c>
      <c r="N33" s="5">
        <f>$Q32*Parameters!$F$8</f>
        <v>9307.1769670306694</v>
      </c>
      <c r="O33" s="5">
        <f t="shared" si="14"/>
        <v>394341.29418720916</v>
      </c>
      <c r="P33" s="5">
        <f t="shared" si="15"/>
        <v>81477.844701914597</v>
      </c>
      <c r="Q33" s="5">
        <f t="shared" si="16"/>
        <v>29980.501970151083</v>
      </c>
      <c r="R33" s="5">
        <f t="shared" si="17"/>
        <v>17603.511049631827</v>
      </c>
      <c r="S33" s="5">
        <f>SUM($R$13:R33)</f>
        <v>494200.35914072563</v>
      </c>
      <c r="T33" s="5">
        <f t="shared" si="5"/>
        <v>1000000.0000000005</v>
      </c>
      <c r="U33" s="5">
        <f t="shared" si="6"/>
        <v>505799.64085927483</v>
      </c>
      <c r="V33" s="4">
        <f>V32*(1+Parameters!$B$24)</f>
        <v>74.297369798917757</v>
      </c>
      <c r="W33" s="4">
        <f>W32*(1+Parameters!$B$24)</f>
        <v>297.18947919567103</v>
      </c>
      <c r="X33" s="4">
        <f>X32*(1+Parameters!$B$24)</f>
        <v>4457.8421879350644</v>
      </c>
      <c r="Y33" s="4">
        <f>Y32*(1+Parameters!$B$24)</f>
        <v>371.48684899458874</v>
      </c>
      <c r="Z33" s="4">
        <f>Z32*(1+Parameters!$B$25)</f>
        <v>397.99465577166336</v>
      </c>
      <c r="AA33" s="4">
        <f>AA32*(1+Parameters!$B$25)</f>
        <v>10613.190820577689</v>
      </c>
      <c r="AB33" s="2">
        <f t="shared" si="7"/>
        <v>74.297369798917757</v>
      </c>
      <c r="AC33" s="2">
        <f t="shared" si="8"/>
        <v>695.18413496733433</v>
      </c>
      <c r="AD33" s="2">
        <f t="shared" si="9"/>
        <v>15071.033008512753</v>
      </c>
      <c r="AE33" s="2">
        <f t="shared" si="10"/>
        <v>371.48684899458874</v>
      </c>
      <c r="AF33" s="4">
        <f t="shared" si="1"/>
        <v>83823775.646372497</v>
      </c>
      <c r="AG33" s="4">
        <f t="shared" si="2"/>
        <v>92122502.362817734</v>
      </c>
      <c r="AH33" s="4">
        <f t="shared" si="3"/>
        <v>299438398.08886909</v>
      </c>
      <c r="AI33" s="4">
        <f t="shared" si="4"/>
        <v>78290785.498541445</v>
      </c>
      <c r="AJ33" s="5">
        <f t="shared" si="11"/>
        <v>553675461.59660077</v>
      </c>
      <c r="AK33">
        <f>AK32/(1+Parameters!$B$26)</f>
        <v>0.4388336021166272</v>
      </c>
      <c r="AL33" s="11">
        <f t="shared" si="12"/>
        <v>242971397.21602261</v>
      </c>
      <c r="AM33" s="2">
        <f t="shared" si="13"/>
        <v>464.21462371764517</v>
      </c>
    </row>
    <row r="34" spans="2:39" x14ac:dyDescent="0.25">
      <c r="B34">
        <v>22</v>
      </c>
      <c r="C34" s="12">
        <f>$O33*Parameters!$C$6</f>
        <v>315473.03534976736</v>
      </c>
      <c r="D34" s="5">
        <f>$O33*Parameters!$D$6</f>
        <v>63094.607069953468</v>
      </c>
      <c r="E34" s="5">
        <f>$O33*Parameters!$E$6</f>
        <v>11830.238825616274</v>
      </c>
      <c r="F34" s="5">
        <f>$O33*Parameters!$F$6</f>
        <v>3943.4129418720918</v>
      </c>
      <c r="G34" s="5">
        <f>$P33*Parameters!$C$7</f>
        <v>61108.383526435951</v>
      </c>
      <c r="H34" s="5">
        <f>$P33*Parameters!$D$7</f>
        <v>8147.7844701914601</v>
      </c>
      <c r="I34" s="5">
        <f>$P33*Parameters!$E$7</f>
        <v>8147.7844701914601</v>
      </c>
      <c r="J34" s="5">
        <f>$P33*Parameters!$F$7</f>
        <v>4073.89223509573</v>
      </c>
      <c r="K34" s="5">
        <f>$Q33*Parameters!$C$8</f>
        <v>4497.0752955226626</v>
      </c>
      <c r="L34" s="5">
        <f>$Q33*Parameters!$D$8</f>
        <v>7495.1254925377707</v>
      </c>
      <c r="M34" s="5">
        <f>$Q33*Parameters!$E$8</f>
        <v>8994.1505910453252</v>
      </c>
      <c r="N34" s="5">
        <f>$Q33*Parameters!$F$8</f>
        <v>8994.1505910453252</v>
      </c>
      <c r="O34" s="5">
        <f t="shared" si="14"/>
        <v>381078.49417172594</v>
      </c>
      <c r="P34" s="5">
        <f t="shared" si="15"/>
        <v>78737.517032682706</v>
      </c>
      <c r="Q34" s="5">
        <f t="shared" si="16"/>
        <v>28972.173886853059</v>
      </c>
      <c r="R34" s="5">
        <f t="shared" si="17"/>
        <v>17011.455768013147</v>
      </c>
      <c r="S34" s="5">
        <f>SUM($R$13:R34)</f>
        <v>511211.81490873877</v>
      </c>
      <c r="T34" s="5">
        <f t="shared" si="5"/>
        <v>1000000.0000000005</v>
      </c>
      <c r="U34" s="5">
        <f t="shared" si="6"/>
        <v>488788.18509126169</v>
      </c>
      <c r="V34" s="4">
        <f>V33*(1+Parameters!$B$24)</f>
        <v>75.783317194896114</v>
      </c>
      <c r="W34" s="4">
        <f>W33*(1+Parameters!$B$24)</f>
        <v>303.13326877958445</v>
      </c>
      <c r="X34" s="4">
        <f>X33*(1+Parameters!$B$24)</f>
        <v>4546.9990316937656</v>
      </c>
      <c r="Y34" s="4">
        <f>Y33*(1+Parameters!$B$24)</f>
        <v>378.91658597448054</v>
      </c>
      <c r="Z34" s="4">
        <f>Z33*(1+Parameters!$B$25)</f>
        <v>417.89438856024657</v>
      </c>
      <c r="AA34" s="4">
        <f>AA33*(1+Parameters!$B$25)</f>
        <v>11143.850361606574</v>
      </c>
      <c r="AB34" s="2">
        <f t="shared" si="7"/>
        <v>75.783317194896114</v>
      </c>
      <c r="AC34" s="2">
        <f t="shared" si="8"/>
        <v>721.02765733983097</v>
      </c>
      <c r="AD34" s="2">
        <f t="shared" si="9"/>
        <v>15690.849393300339</v>
      </c>
      <c r="AE34" s="2">
        <f t="shared" si="10"/>
        <v>378.91658597448054</v>
      </c>
      <c r="AF34" s="4">
        <f t="shared" si="1"/>
        <v>83705375.647292554</v>
      </c>
      <c r="AG34" s="4">
        <f t="shared" si="2"/>
        <v>92516554.654024035</v>
      </c>
      <c r="AH34" s="4">
        <f t="shared" si="3"/>
        <v>301247596.04517043</v>
      </c>
      <c r="AI34" s="4">
        <f t="shared" si="4"/>
        <v>78626970.858614311</v>
      </c>
      <c r="AJ34" s="5">
        <f t="shared" si="11"/>
        <v>556096497.20510137</v>
      </c>
      <c r="AK34">
        <f>AK33/(1+Parameters!$B$26)</f>
        <v>0.42195538665060306</v>
      </c>
      <c r="AL34" s="11">
        <f t="shared" si="12"/>
        <v>234647912.49322456</v>
      </c>
      <c r="AM34" s="2">
        <f t="shared" si="13"/>
        <v>463.91474714097126</v>
      </c>
    </row>
    <row r="35" spans="2:39" x14ac:dyDescent="0.25">
      <c r="B35">
        <v>23</v>
      </c>
      <c r="C35" s="12">
        <f>$O34*Parameters!$C$6</f>
        <v>304862.79533738078</v>
      </c>
      <c r="D35" s="5">
        <f>$O34*Parameters!$D$6</f>
        <v>60972.559067476148</v>
      </c>
      <c r="E35" s="5">
        <f>$O34*Parameters!$E$6</f>
        <v>11432.354825151777</v>
      </c>
      <c r="F35" s="5">
        <f>$O34*Parameters!$F$6</f>
        <v>3810.7849417172592</v>
      </c>
      <c r="G35" s="5">
        <f>$P34*Parameters!$C$7</f>
        <v>59053.137774512026</v>
      </c>
      <c r="H35" s="5">
        <f>$P34*Parameters!$D$7</f>
        <v>7873.7517032682708</v>
      </c>
      <c r="I35" s="5">
        <f>$P34*Parameters!$E$7</f>
        <v>7873.7517032682708</v>
      </c>
      <c r="J35" s="5">
        <f>$P34*Parameters!$F$7</f>
        <v>3936.8758516341354</v>
      </c>
      <c r="K35" s="5">
        <f>$Q34*Parameters!$C$8</f>
        <v>4345.8260830279587</v>
      </c>
      <c r="L35" s="5">
        <f>$Q34*Parameters!$D$8</f>
        <v>7243.0434717132648</v>
      </c>
      <c r="M35" s="5">
        <f>$Q34*Parameters!$E$8</f>
        <v>8691.6521660559174</v>
      </c>
      <c r="N35" s="5">
        <f>$Q34*Parameters!$F$8</f>
        <v>8691.6521660559174</v>
      </c>
      <c r="O35" s="5">
        <f t="shared" si="14"/>
        <v>368261.75919492071</v>
      </c>
      <c r="P35" s="5">
        <f t="shared" si="15"/>
        <v>76089.354242457674</v>
      </c>
      <c r="Q35" s="5">
        <f t="shared" si="16"/>
        <v>27997.758694475968</v>
      </c>
      <c r="R35" s="5">
        <f t="shared" si="17"/>
        <v>16439.312959407311</v>
      </c>
      <c r="S35" s="5">
        <f>SUM($R$13:R35)</f>
        <v>527651.12786814605</v>
      </c>
      <c r="T35" s="5">
        <f t="shared" si="5"/>
        <v>1000000.0000000005</v>
      </c>
      <c r="U35" s="5">
        <f t="shared" si="6"/>
        <v>472348.87213185435</v>
      </c>
      <c r="V35" s="4">
        <f>V34*(1+Parameters!$B$24)</f>
        <v>77.298983538794033</v>
      </c>
      <c r="W35" s="4">
        <f>W34*(1+Parameters!$B$24)</f>
        <v>309.19593415517613</v>
      </c>
      <c r="X35" s="4">
        <f>X34*(1+Parameters!$B$24)</f>
        <v>4637.9390123276407</v>
      </c>
      <c r="Y35" s="4">
        <f>Y34*(1+Parameters!$B$24)</f>
        <v>386.49491769397014</v>
      </c>
      <c r="Z35" s="4">
        <f>Z34*(1+Parameters!$B$25)</f>
        <v>438.78910798825893</v>
      </c>
      <c r="AA35" s="4">
        <f>AA34*(1+Parameters!$B$25)</f>
        <v>11701.042879686904</v>
      </c>
      <c r="AB35" s="2">
        <f t="shared" si="7"/>
        <v>77.298983538794033</v>
      </c>
      <c r="AC35" s="2">
        <f t="shared" si="8"/>
        <v>747.98504214343507</v>
      </c>
      <c r="AD35" s="2">
        <f t="shared" si="9"/>
        <v>16338.981892014544</v>
      </c>
      <c r="AE35" s="2">
        <f t="shared" si="10"/>
        <v>386.49491769397014</v>
      </c>
      <c r="AF35" s="4">
        <f t="shared" si="1"/>
        <v>83604540.641879588</v>
      </c>
      <c r="AG35" s="4">
        <f t="shared" si="2"/>
        <v>92930110.153189853</v>
      </c>
      <c r="AH35" s="4">
        <f t="shared" si="3"/>
        <v>303120388.79297364</v>
      </c>
      <c r="AI35" s="4">
        <f t="shared" si="4"/>
        <v>78979731.611768723</v>
      </c>
      <c r="AJ35" s="5">
        <f t="shared" si="11"/>
        <v>558634771.19981182</v>
      </c>
      <c r="AK35">
        <f>AK34/(1+Parameters!$B$26)</f>
        <v>0.40572633331788754</v>
      </c>
      <c r="AL35" s="11">
        <f t="shared" si="12"/>
        <v>226652837.38277671</v>
      </c>
      <c r="AM35" s="2">
        <f t="shared" si="13"/>
        <v>463.70359246809193</v>
      </c>
    </row>
    <row r="36" spans="2:39" x14ac:dyDescent="0.25">
      <c r="B36">
        <v>24</v>
      </c>
      <c r="C36" s="12">
        <f>$O35*Parameters!$C$6</f>
        <v>294609.40735593659</v>
      </c>
      <c r="D36" s="5">
        <f>$O35*Parameters!$D$6</f>
        <v>58921.881471187313</v>
      </c>
      <c r="E36" s="5">
        <f>$O35*Parameters!$E$6</f>
        <v>11047.852775847621</v>
      </c>
      <c r="F36" s="5">
        <f>$O35*Parameters!$F$6</f>
        <v>3682.6175919492071</v>
      </c>
      <c r="G36" s="5">
        <f>$P35*Parameters!$C$7</f>
        <v>57067.015681843259</v>
      </c>
      <c r="H36" s="5">
        <f>$P35*Parameters!$D$7</f>
        <v>7608.9354242457675</v>
      </c>
      <c r="I36" s="5">
        <f>$P35*Parameters!$E$7</f>
        <v>7608.9354242457675</v>
      </c>
      <c r="J36" s="5">
        <f>$P35*Parameters!$F$7</f>
        <v>3804.4677121228838</v>
      </c>
      <c r="K36" s="5">
        <f>$Q35*Parameters!$C$8</f>
        <v>4199.663804171395</v>
      </c>
      <c r="L36" s="5">
        <f>$Q35*Parameters!$D$8</f>
        <v>6999.4396736189919</v>
      </c>
      <c r="M36" s="5">
        <f>$Q35*Parameters!$E$8</f>
        <v>8399.32760834279</v>
      </c>
      <c r="N36" s="5">
        <f>$Q35*Parameters!$F$8</f>
        <v>8399.32760834279</v>
      </c>
      <c r="O36" s="5">
        <f t="shared" si="14"/>
        <v>355876.08684195124</v>
      </c>
      <c r="P36" s="5">
        <f t="shared" si="15"/>
        <v>73530.256569052071</v>
      </c>
      <c r="Q36" s="5">
        <f t="shared" si="16"/>
        <v>27056.115808436181</v>
      </c>
      <c r="R36" s="5">
        <f t="shared" si="17"/>
        <v>15886.41291241488</v>
      </c>
      <c r="S36" s="5">
        <f>SUM($R$13:R36)</f>
        <v>543537.54078056093</v>
      </c>
      <c r="T36" s="5">
        <f t="shared" si="5"/>
        <v>1000000.0000000005</v>
      </c>
      <c r="U36" s="5">
        <f t="shared" si="6"/>
        <v>456462.45921943948</v>
      </c>
      <c r="V36" s="4">
        <f>V35*(1+Parameters!$B$24)</f>
        <v>78.844963209569912</v>
      </c>
      <c r="W36" s="4">
        <f>W35*(1+Parameters!$B$24)</f>
        <v>315.37985283827965</v>
      </c>
      <c r="X36" s="4">
        <f>X35*(1+Parameters!$B$24)</f>
        <v>4730.697792574194</v>
      </c>
      <c r="Y36" s="4">
        <f>Y35*(1+Parameters!$B$24)</f>
        <v>394.22481604784957</v>
      </c>
      <c r="Z36" s="4">
        <f>Z35*(1+Parameters!$B$25)</f>
        <v>460.7285633876719</v>
      </c>
      <c r="AA36" s="4">
        <f>AA35*(1+Parameters!$B$25)</f>
        <v>12286.095023671249</v>
      </c>
      <c r="AB36" s="2">
        <f t="shared" si="7"/>
        <v>78.844963209569912</v>
      </c>
      <c r="AC36" s="2">
        <f t="shared" si="8"/>
        <v>776.10841622595149</v>
      </c>
      <c r="AD36" s="2">
        <f t="shared" si="9"/>
        <v>17016.792816245441</v>
      </c>
      <c r="AE36" s="2">
        <f t="shared" si="10"/>
        <v>394.22481604784957</v>
      </c>
      <c r="AF36" s="4">
        <f t="shared" si="1"/>
        <v>83521252.435719043</v>
      </c>
      <c r="AG36" s="4">
        <f t="shared" si="2"/>
        <v>93363259.062194586</v>
      </c>
      <c r="AH36" s="4">
        <f t="shared" si="3"/>
        <v>305057180.5991872</v>
      </c>
      <c r="AI36" s="4">
        <f t="shared" si="4"/>
        <v>79349144.69112204</v>
      </c>
      <c r="AJ36" s="5">
        <f t="shared" si="11"/>
        <v>561290836.78822291</v>
      </c>
      <c r="AK36">
        <f>AK35/(1+Parameters!$B$26)</f>
        <v>0.39012147434412264</v>
      </c>
      <c r="AL36" s="11">
        <f t="shared" si="12"/>
        <v>218971608.78366783</v>
      </c>
      <c r="AM36" s="2">
        <f t="shared" si="13"/>
        <v>463.58025117194046</v>
      </c>
    </row>
    <row r="37" spans="2:39" x14ac:dyDescent="0.25">
      <c r="B37">
        <v>25</v>
      </c>
      <c r="C37" s="12">
        <f>$O36*Parameters!$C$6</f>
        <v>284700.869473561</v>
      </c>
      <c r="D37" s="5">
        <f>$O36*Parameters!$D$6</f>
        <v>56940.173894712199</v>
      </c>
      <c r="E37" s="5">
        <f>$O36*Parameters!$E$6</f>
        <v>10676.282605258537</v>
      </c>
      <c r="F37" s="5">
        <f>$O36*Parameters!$F$6</f>
        <v>3558.7608684195125</v>
      </c>
      <c r="G37" s="5">
        <f>$P36*Parameters!$C$7</f>
        <v>55147.692426789057</v>
      </c>
      <c r="H37" s="5">
        <f>$P36*Parameters!$D$7</f>
        <v>7353.0256569052071</v>
      </c>
      <c r="I37" s="5">
        <f>$P36*Parameters!$E$7</f>
        <v>7353.0256569052071</v>
      </c>
      <c r="J37" s="5">
        <f>$P36*Parameters!$F$7</f>
        <v>3676.5128284526036</v>
      </c>
      <c r="K37" s="5">
        <f>$Q36*Parameters!$C$8</f>
        <v>4058.4173712654269</v>
      </c>
      <c r="L37" s="5">
        <f>$Q36*Parameters!$D$8</f>
        <v>6764.0289521090453</v>
      </c>
      <c r="M37" s="5">
        <f>$Q36*Parameters!$E$8</f>
        <v>8116.8347425308539</v>
      </c>
      <c r="N37" s="5">
        <f>$Q36*Parameters!$F$8</f>
        <v>8116.8347425308539</v>
      </c>
      <c r="O37" s="5">
        <f t="shared" si="14"/>
        <v>343906.97927161545</v>
      </c>
      <c r="P37" s="5">
        <f t="shared" si="15"/>
        <v>71057.228503726452</v>
      </c>
      <c r="Q37" s="5">
        <f t="shared" si="16"/>
        <v>26146.143004694597</v>
      </c>
      <c r="R37" s="5">
        <f t="shared" si="17"/>
        <v>15352.108439402969</v>
      </c>
      <c r="S37" s="5">
        <f>SUM($R$13:R37)</f>
        <v>558889.64921996393</v>
      </c>
      <c r="T37" s="5">
        <f t="shared" si="5"/>
        <v>1000000.0000000005</v>
      </c>
      <c r="U37" s="5">
        <f t="shared" si="6"/>
        <v>441110.35078003653</v>
      </c>
      <c r="V37" s="4">
        <f>V36*(1+Parameters!$B$24)</f>
        <v>80.421862473761308</v>
      </c>
      <c r="W37" s="4">
        <f>W36*(1+Parameters!$B$24)</f>
        <v>321.68744989504523</v>
      </c>
      <c r="X37" s="4">
        <f>X36*(1+Parameters!$B$24)</f>
        <v>4825.3117484256782</v>
      </c>
      <c r="Y37" s="4">
        <f>Y36*(1+Parameters!$B$24)</f>
        <v>402.10931236880657</v>
      </c>
      <c r="Z37" s="4">
        <f>Z36*(1+Parameters!$B$25)</f>
        <v>483.76499155705551</v>
      </c>
      <c r="AA37" s="4">
        <f>AA36*(1+Parameters!$B$25)</f>
        <v>12900.399774854812</v>
      </c>
      <c r="AB37" s="2">
        <f t="shared" si="7"/>
        <v>80.421862473761308</v>
      </c>
      <c r="AC37" s="2">
        <f t="shared" si="8"/>
        <v>805.45244145210074</v>
      </c>
      <c r="AD37" s="2">
        <f t="shared" si="9"/>
        <v>17725.71152328049</v>
      </c>
      <c r="AE37" s="2">
        <f t="shared" si="10"/>
        <v>402.10931236880657</v>
      </c>
      <c r="AF37" s="4">
        <f t="shared" si="1"/>
        <v>83455496.515719801</v>
      </c>
      <c r="AG37" s="4">
        <f t="shared" si="2"/>
        <v>93816095.711477637</v>
      </c>
      <c r="AH37" s="4">
        <f t="shared" si="3"/>
        <v>307058389.23736131</v>
      </c>
      <c r="AI37" s="4">
        <f t="shared" si="4"/>
        <v>79735290.537523046</v>
      </c>
      <c r="AJ37" s="5">
        <f t="shared" si="11"/>
        <v>564065272.00208175</v>
      </c>
      <c r="AK37">
        <f>AK36/(1+Parameters!$B$26)</f>
        <v>0.37511680225396404</v>
      </c>
      <c r="AL37" s="11">
        <f t="shared" si="12"/>
        <v>211590361.09593335</v>
      </c>
      <c r="AM37" s="2">
        <f t="shared" si="13"/>
        <v>463.54383985433844</v>
      </c>
    </row>
    <row r="38" spans="2:39" x14ac:dyDescent="0.25">
      <c r="B38">
        <v>26</v>
      </c>
      <c r="C38" s="12">
        <f>$O37*Parameters!$C$6</f>
        <v>275125.58341729239</v>
      </c>
      <c r="D38" s="5">
        <f>$O37*Parameters!$D$6</f>
        <v>55025.116683458473</v>
      </c>
      <c r="E38" s="5">
        <f>$O37*Parameters!$E$6</f>
        <v>10317.209378148464</v>
      </c>
      <c r="F38" s="5">
        <f>$O37*Parameters!$F$6</f>
        <v>3439.0697927161546</v>
      </c>
      <c r="G38" s="5">
        <f>$P37*Parameters!$C$7</f>
        <v>53292.921377794839</v>
      </c>
      <c r="H38" s="5">
        <f>$P37*Parameters!$D$7</f>
        <v>7105.7228503726456</v>
      </c>
      <c r="I38" s="5">
        <f>$P37*Parameters!$E$7</f>
        <v>7105.7228503726456</v>
      </c>
      <c r="J38" s="5">
        <f>$P37*Parameters!$F$7</f>
        <v>3552.8614251863228</v>
      </c>
      <c r="K38" s="5">
        <f>$Q37*Parameters!$C$8</f>
        <v>3921.9214507041893</v>
      </c>
      <c r="L38" s="5">
        <f>$Q37*Parameters!$D$8</f>
        <v>6536.5357511736493</v>
      </c>
      <c r="M38" s="5">
        <f>$Q37*Parameters!$E$8</f>
        <v>7843.8429014083786</v>
      </c>
      <c r="N38" s="5">
        <f>$Q37*Parameters!$F$8</f>
        <v>7843.8429014083786</v>
      </c>
      <c r="O38" s="5">
        <f t="shared" si="14"/>
        <v>332340.42624579137</v>
      </c>
      <c r="P38" s="5">
        <f t="shared" si="15"/>
        <v>68667.37528500476</v>
      </c>
      <c r="Q38" s="5">
        <f t="shared" si="16"/>
        <v>25266.775129929487</v>
      </c>
      <c r="R38" s="5">
        <f t="shared" si="17"/>
        <v>14835.774119310856</v>
      </c>
      <c r="S38" s="5">
        <f>SUM($R$13:R38)</f>
        <v>573725.42333927483</v>
      </c>
      <c r="T38" s="5">
        <f t="shared" si="5"/>
        <v>1000000.0000000005</v>
      </c>
      <c r="U38" s="5">
        <f t="shared" si="6"/>
        <v>426274.57666072558</v>
      </c>
      <c r="V38" s="4">
        <f>V37*(1+Parameters!$B$24)</f>
        <v>82.030299723236539</v>
      </c>
      <c r="W38" s="4">
        <f>W37*(1+Parameters!$B$24)</f>
        <v>328.12119889294615</v>
      </c>
      <c r="X38" s="4">
        <f>X37*(1+Parameters!$B$24)</f>
        <v>4921.8179833941922</v>
      </c>
      <c r="Y38" s="4">
        <f>Y37*(1+Parameters!$B$24)</f>
        <v>410.15149861618272</v>
      </c>
      <c r="Z38" s="4">
        <f>Z37*(1+Parameters!$B$25)</f>
        <v>507.9532411349083</v>
      </c>
      <c r="AA38" s="4">
        <f>AA37*(1+Parameters!$B$25)</f>
        <v>13545.419763597552</v>
      </c>
      <c r="AB38" s="2">
        <f t="shared" si="7"/>
        <v>82.030299723236539</v>
      </c>
      <c r="AC38" s="2">
        <f t="shared" si="8"/>
        <v>836.07444002785451</v>
      </c>
      <c r="AD38" s="2">
        <f t="shared" si="9"/>
        <v>18467.237746991745</v>
      </c>
      <c r="AE38" s="2">
        <f t="shared" si="10"/>
        <v>410.15149861618272</v>
      </c>
      <c r="AF38" s="4">
        <f t="shared" si="1"/>
        <v>83407262.048955292</v>
      </c>
      <c r="AG38" s="4">
        <f t="shared" si="2"/>
        <v>94288718.582598269</v>
      </c>
      <c r="AH38" s="4">
        <f t="shared" si="3"/>
        <v>309124446.08263171</v>
      </c>
      <c r="AI38" s="4">
        <f t="shared" si="4"/>
        <v>80138253.119559973</v>
      </c>
      <c r="AJ38" s="5">
        <f t="shared" si="11"/>
        <v>566958679.83374524</v>
      </c>
      <c r="AK38">
        <f>AK37/(1+Parameters!$B$26)</f>
        <v>0.3606892329365039</v>
      </c>
      <c r="AL38" s="11">
        <f t="shared" si="12"/>
        <v>204495891.33592647</v>
      </c>
      <c r="AM38" s="2">
        <f t="shared" si="13"/>
        <v>463.59349984489506</v>
      </c>
    </row>
    <row r="39" spans="2:39" x14ac:dyDescent="0.25">
      <c r="B39">
        <v>27</v>
      </c>
      <c r="C39" s="12">
        <f>$O38*Parameters!$C$6</f>
        <v>265872.34099663311</v>
      </c>
      <c r="D39" s="5">
        <f>$O38*Parameters!$D$6</f>
        <v>53174.46819932662</v>
      </c>
      <c r="E39" s="5">
        <f>$O38*Parameters!$E$6</f>
        <v>9970.2127873737409</v>
      </c>
      <c r="F39" s="5">
        <f>$O38*Parameters!$F$6</f>
        <v>3323.4042624579138</v>
      </c>
      <c r="G39" s="5">
        <f>$P38*Parameters!$C$7</f>
        <v>51500.53146375357</v>
      </c>
      <c r="H39" s="5">
        <f>$P38*Parameters!$D$7</f>
        <v>6866.7375285004764</v>
      </c>
      <c r="I39" s="5">
        <f>$P38*Parameters!$E$7</f>
        <v>6866.7375285004764</v>
      </c>
      <c r="J39" s="5">
        <f>$P38*Parameters!$F$7</f>
        <v>3433.3687642502382</v>
      </c>
      <c r="K39" s="5">
        <f>$Q38*Parameters!$C$8</f>
        <v>3790.0162694894229</v>
      </c>
      <c r="L39" s="5">
        <f>$Q38*Parameters!$D$8</f>
        <v>6316.6937824823717</v>
      </c>
      <c r="M39" s="5">
        <f>$Q38*Parameters!$E$8</f>
        <v>7580.0325389788459</v>
      </c>
      <c r="N39" s="5">
        <f>$Q38*Parameters!$F$8</f>
        <v>7580.0325389788459</v>
      </c>
      <c r="O39" s="5">
        <f t="shared" si="14"/>
        <v>321162.88872987608</v>
      </c>
      <c r="P39" s="5">
        <f t="shared" si="15"/>
        <v>66357.899510309464</v>
      </c>
      <c r="Q39" s="5">
        <f t="shared" si="16"/>
        <v>24416.98285485306</v>
      </c>
      <c r="R39" s="5">
        <f t="shared" si="17"/>
        <v>14336.805565686998</v>
      </c>
      <c r="S39" s="5">
        <f>SUM($R$13:R39)</f>
        <v>588062.22890496184</v>
      </c>
      <c r="T39" s="5">
        <f t="shared" si="5"/>
        <v>1000000.0000000005</v>
      </c>
      <c r="U39" s="5">
        <f t="shared" si="6"/>
        <v>411937.77109503857</v>
      </c>
      <c r="V39" s="4">
        <f>V38*(1+Parameters!$B$24)</f>
        <v>83.670905717701274</v>
      </c>
      <c r="W39" s="4">
        <f>W38*(1+Parameters!$B$24)</f>
        <v>334.6836228708051</v>
      </c>
      <c r="X39" s="4">
        <f>X38*(1+Parameters!$B$24)</f>
        <v>5020.2543430620763</v>
      </c>
      <c r="Y39" s="4">
        <f>Y38*(1+Parameters!$B$24)</f>
        <v>418.35452858850635</v>
      </c>
      <c r="Z39" s="4">
        <f>Z38*(1+Parameters!$B$25)</f>
        <v>533.35090319165374</v>
      </c>
      <c r="AA39" s="4">
        <f>AA38*(1+Parameters!$B$25)</f>
        <v>14222.690751777431</v>
      </c>
      <c r="AB39" s="2">
        <f t="shared" si="7"/>
        <v>83.670905717701274</v>
      </c>
      <c r="AC39" s="2">
        <f t="shared" si="8"/>
        <v>868.03452606245878</v>
      </c>
      <c r="AD39" s="2">
        <f t="shared" si="9"/>
        <v>19242.945094839506</v>
      </c>
      <c r="AE39" s="2">
        <f t="shared" si="10"/>
        <v>418.35452858850635</v>
      </c>
      <c r="AF39" s="4">
        <f t="shared" si="1"/>
        <v>83376541.881426677</v>
      </c>
      <c r="AG39" s="4">
        <f t="shared" si="2"/>
        <v>94781230.330298036</v>
      </c>
      <c r="AH39" s="4">
        <f t="shared" si="3"/>
        <v>311255796.20625347</v>
      </c>
      <c r="AI39" s="4">
        <f t="shared" si="4"/>
        <v>80558119.952621236</v>
      </c>
      <c r="AJ39" s="5">
        <f t="shared" si="11"/>
        <v>569971688.37059939</v>
      </c>
      <c r="AK39">
        <f>AK38/(1+Parameters!$B$26)</f>
        <v>0.34681657013125372</v>
      </c>
      <c r="AL39" s="11">
        <f t="shared" si="12"/>
        <v>197675626.03261107</v>
      </c>
      <c r="AM39" s="2">
        <f t="shared" si="13"/>
        <v>463.72839680266048</v>
      </c>
    </row>
    <row r="40" spans="2:39" x14ac:dyDescent="0.25">
      <c r="B40">
        <v>28</v>
      </c>
      <c r="C40" s="12">
        <f>$O39*Parameters!$C$6</f>
        <v>256930.31098390088</v>
      </c>
      <c r="D40" s="5">
        <f>$O39*Parameters!$D$6</f>
        <v>51386.062196780171</v>
      </c>
      <c r="E40" s="5">
        <f>$O39*Parameters!$E$6</f>
        <v>9634.886661896282</v>
      </c>
      <c r="F40" s="5">
        <f>$O39*Parameters!$F$6</f>
        <v>3211.6288872987607</v>
      </c>
      <c r="G40" s="5">
        <f>$P39*Parameters!$C$7</f>
        <v>49768.424632732102</v>
      </c>
      <c r="H40" s="5">
        <f>$P39*Parameters!$D$7</f>
        <v>6635.7899510309471</v>
      </c>
      <c r="I40" s="5">
        <f>$P39*Parameters!$E$7</f>
        <v>6635.7899510309471</v>
      </c>
      <c r="J40" s="5">
        <f>$P39*Parameters!$F$7</f>
        <v>3317.8949755154736</v>
      </c>
      <c r="K40" s="5">
        <f>$Q39*Parameters!$C$8</f>
        <v>3662.5474282279588</v>
      </c>
      <c r="L40" s="5">
        <f>$Q39*Parameters!$D$8</f>
        <v>6104.2457137132651</v>
      </c>
      <c r="M40" s="5">
        <f>$Q39*Parameters!$E$8</f>
        <v>7325.0948564559176</v>
      </c>
      <c r="N40" s="5">
        <f>$Q39*Parameters!$F$8</f>
        <v>7325.0948564559176</v>
      </c>
      <c r="O40" s="5">
        <f t="shared" si="14"/>
        <v>310361.28304486093</v>
      </c>
      <c r="P40" s="5">
        <f t="shared" si="15"/>
        <v>64126.097861524388</v>
      </c>
      <c r="Q40" s="5">
        <f t="shared" si="16"/>
        <v>23595.771469383148</v>
      </c>
      <c r="R40" s="5">
        <f t="shared" si="17"/>
        <v>13854.618719270151</v>
      </c>
      <c r="S40" s="5">
        <f>SUM($R$13:R40)</f>
        <v>601916.84762423194</v>
      </c>
      <c r="T40" s="5">
        <f t="shared" si="5"/>
        <v>1000000.0000000005</v>
      </c>
      <c r="U40" s="5">
        <f t="shared" si="6"/>
        <v>398083.15237576846</v>
      </c>
      <c r="V40" s="4">
        <f>V39*(1+Parameters!$B$24)</f>
        <v>85.344323832055295</v>
      </c>
      <c r="W40" s="4">
        <f>W39*(1+Parameters!$B$24)</f>
        <v>341.37729532822118</v>
      </c>
      <c r="X40" s="4">
        <f>X39*(1+Parameters!$B$24)</f>
        <v>5120.6594299233175</v>
      </c>
      <c r="Y40" s="4">
        <f>Y39*(1+Parameters!$B$24)</f>
        <v>426.72161916027648</v>
      </c>
      <c r="Z40" s="4">
        <f>Z39*(1+Parameters!$B$25)</f>
        <v>560.01844835123643</v>
      </c>
      <c r="AA40" s="4">
        <f>AA39*(1+Parameters!$B$25)</f>
        <v>14933.825289366303</v>
      </c>
      <c r="AB40" s="2">
        <f t="shared" si="7"/>
        <v>85.344323832055295</v>
      </c>
      <c r="AC40" s="2">
        <f t="shared" si="8"/>
        <v>901.39574367945761</v>
      </c>
      <c r="AD40" s="2">
        <f t="shared" si="9"/>
        <v>20054.48471928962</v>
      </c>
      <c r="AE40" s="2">
        <f t="shared" si="10"/>
        <v>426.72161916027648</v>
      </c>
      <c r="AF40" s="4">
        <f t="shared" si="1"/>
        <v>83363332.537320584</v>
      </c>
      <c r="AG40" s="4">
        <f t="shared" si="2"/>
        <v>95293737.804994315</v>
      </c>
      <c r="AH40" s="4">
        <f t="shared" si="3"/>
        <v>313452898.47195232</v>
      </c>
      <c r="AI40" s="4">
        <f t="shared" si="4"/>
        <v>80994982.118151888</v>
      </c>
      <c r="AJ40" s="5">
        <f t="shared" si="11"/>
        <v>573104950.93241906</v>
      </c>
      <c r="AK40">
        <f>AK39/(1+Parameters!$B$26)</f>
        <v>0.33347747128005162</v>
      </c>
      <c r="AL40" s="11">
        <f t="shared" si="12"/>
        <v>191117589.81502116</v>
      </c>
      <c r="AM40" s="2">
        <f t="shared" si="13"/>
        <v>463.94772032431138</v>
      </c>
    </row>
    <row r="41" spans="2:39" x14ac:dyDescent="0.25">
      <c r="B41">
        <v>29</v>
      </c>
      <c r="C41" s="12">
        <f>$O40*Parameters!$C$6</f>
        <v>248289.02643588875</v>
      </c>
      <c r="D41" s="5">
        <f>$O40*Parameters!$D$6</f>
        <v>49657.805287177747</v>
      </c>
      <c r="E41" s="5">
        <f>$O40*Parameters!$E$6</f>
        <v>9310.8384913458267</v>
      </c>
      <c r="F41" s="5">
        <f>$O40*Parameters!$F$6</f>
        <v>3103.6128304486092</v>
      </c>
      <c r="G41" s="5">
        <f>$P40*Parameters!$C$7</f>
        <v>48094.573396143292</v>
      </c>
      <c r="H41" s="5">
        <f>$P40*Parameters!$D$7</f>
        <v>6412.6097861524395</v>
      </c>
      <c r="I41" s="5">
        <f>$P40*Parameters!$E$7</f>
        <v>6412.6097861524395</v>
      </c>
      <c r="J41" s="5">
        <f>$P40*Parameters!$F$7</f>
        <v>3206.3048930762197</v>
      </c>
      <c r="K41" s="5">
        <f>$Q40*Parameters!$C$8</f>
        <v>3539.3657204074721</v>
      </c>
      <c r="L41" s="5">
        <f>$Q40*Parameters!$D$8</f>
        <v>5898.9428673457869</v>
      </c>
      <c r="M41" s="5">
        <f>$Q40*Parameters!$E$8</f>
        <v>7078.7314408149441</v>
      </c>
      <c r="N41" s="5">
        <f>$Q40*Parameters!$F$8</f>
        <v>7078.7314408149441</v>
      </c>
      <c r="O41" s="5">
        <f t="shared" si="14"/>
        <v>299922.96555243951</v>
      </c>
      <c r="P41" s="5">
        <f t="shared" si="15"/>
        <v>61969.357940675975</v>
      </c>
      <c r="Q41" s="5">
        <f t="shared" si="16"/>
        <v>22802.179718313211</v>
      </c>
      <c r="R41" s="5">
        <f t="shared" si="17"/>
        <v>13388.649164339771</v>
      </c>
      <c r="S41" s="5">
        <f>SUM($R$13:R41)</f>
        <v>615305.49678857171</v>
      </c>
      <c r="T41" s="5">
        <f t="shared" si="5"/>
        <v>1000000.0000000005</v>
      </c>
      <c r="U41" s="5">
        <f t="shared" si="6"/>
        <v>384694.5032114287</v>
      </c>
      <c r="V41" s="4">
        <f>V40*(1+Parameters!$B$24)</f>
        <v>87.051210308696398</v>
      </c>
      <c r="W41" s="4">
        <f>W40*(1+Parameters!$B$24)</f>
        <v>348.20484123478559</v>
      </c>
      <c r="X41" s="4">
        <f>X40*(1+Parameters!$B$24)</f>
        <v>5223.0726185217836</v>
      </c>
      <c r="Y41" s="4">
        <f>Y40*(1+Parameters!$B$24)</f>
        <v>435.25605154348199</v>
      </c>
      <c r="Z41" s="4">
        <f>Z40*(1+Parameters!$B$25)</f>
        <v>588.01937076879824</v>
      </c>
      <c r="AA41" s="4">
        <f>AA40*(1+Parameters!$B$25)</f>
        <v>15680.516553834619</v>
      </c>
      <c r="AB41" s="2">
        <f t="shared" si="7"/>
        <v>87.051210308696398</v>
      </c>
      <c r="AC41" s="2">
        <f t="shared" si="8"/>
        <v>936.22421200358383</v>
      </c>
      <c r="AD41" s="2">
        <f t="shared" si="9"/>
        <v>20903.589172356402</v>
      </c>
      <c r="AE41" s="2">
        <f t="shared" si="10"/>
        <v>435.25605154348199</v>
      </c>
      <c r="AF41" s="4">
        <f t="shared" si="1"/>
        <v>83367634.218948573</v>
      </c>
      <c r="AG41" s="4">
        <f t="shared" si="2"/>
        <v>95826352.076012626</v>
      </c>
      <c r="AH41" s="4">
        <f t="shared" si="3"/>
        <v>315716225.6348412</v>
      </c>
      <c r="AI41" s="4">
        <f t="shared" si="4"/>
        <v>81448934.283482358</v>
      </c>
      <c r="AJ41" s="5">
        <f t="shared" si="11"/>
        <v>576359146.21328473</v>
      </c>
      <c r="AK41">
        <f>AK40/(1+Parameters!$B$26)</f>
        <v>0.32065141469235731</v>
      </c>
      <c r="AL41" s="11">
        <f t="shared" si="12"/>
        <v>184810375.60416895</v>
      </c>
      <c r="AM41" s="2">
        <f t="shared" si="13"/>
        <v>464.25068355999701</v>
      </c>
    </row>
    <row r="42" spans="2:39" x14ac:dyDescent="0.25">
      <c r="B42">
        <v>30</v>
      </c>
      <c r="C42" s="12">
        <f>$O41*Parameters!$C$6</f>
        <v>239938.37244195162</v>
      </c>
      <c r="D42" s="5">
        <f>$O41*Parameters!$D$6</f>
        <v>47987.674488390323</v>
      </c>
      <c r="E42" s="5">
        <f>$O41*Parameters!$E$6</f>
        <v>8997.6889665731851</v>
      </c>
      <c r="F42" s="5">
        <f>$O41*Parameters!$F$6</f>
        <v>2999.2296555243952</v>
      </c>
      <c r="G42" s="5">
        <f>$P41*Parameters!$C$7</f>
        <v>46477.018455506979</v>
      </c>
      <c r="H42" s="5">
        <f>$P41*Parameters!$D$7</f>
        <v>6196.9357940675982</v>
      </c>
      <c r="I42" s="5">
        <f>$P41*Parameters!$E$7</f>
        <v>6196.9357940675982</v>
      </c>
      <c r="J42" s="5">
        <f>$P41*Parameters!$F$7</f>
        <v>3098.4678970337991</v>
      </c>
      <c r="K42" s="5">
        <f>$Q41*Parameters!$C$8</f>
        <v>3420.3269577469814</v>
      </c>
      <c r="L42" s="5">
        <f>$Q41*Parameters!$D$8</f>
        <v>5700.5449295783028</v>
      </c>
      <c r="M42" s="5">
        <f>$Q41*Parameters!$E$8</f>
        <v>6840.6539154939628</v>
      </c>
      <c r="N42" s="5">
        <f>$Q41*Parameters!$F$8</f>
        <v>6840.6539154939628</v>
      </c>
      <c r="O42" s="5">
        <f t="shared" si="14"/>
        <v>289835.71785520558</v>
      </c>
      <c r="P42" s="5">
        <f t="shared" si="15"/>
        <v>59885.155212036225</v>
      </c>
      <c r="Q42" s="5">
        <f t="shared" si="16"/>
        <v>22035.278676134745</v>
      </c>
      <c r="R42" s="5">
        <f t="shared" si="17"/>
        <v>12938.351468052158</v>
      </c>
      <c r="S42" s="5">
        <f>SUM($R$13:R42)</f>
        <v>628243.84825662384</v>
      </c>
      <c r="T42" s="5">
        <f t="shared" si="5"/>
        <v>1000000.0000000005</v>
      </c>
      <c r="U42" s="5">
        <f t="shared" si="6"/>
        <v>371756.15174337657</v>
      </c>
      <c r="V42" s="4">
        <f>V41*(1+Parameters!$B$24)</f>
        <v>88.79223451487033</v>
      </c>
      <c r="W42" s="4">
        <f>W41*(1+Parameters!$B$24)</f>
        <v>355.16893805948132</v>
      </c>
      <c r="X42" s="4">
        <f>X41*(1+Parameters!$B$24)</f>
        <v>5327.5340708922195</v>
      </c>
      <c r="Y42" s="4">
        <f>Y41*(1+Parameters!$B$24)</f>
        <v>443.96117257435162</v>
      </c>
      <c r="Z42" s="4">
        <f>Z41*(1+Parameters!$B$25)</f>
        <v>617.42033930723812</v>
      </c>
      <c r="AA42" s="4">
        <f>AA41*(1+Parameters!$B$25)</f>
        <v>16464.542381526349</v>
      </c>
      <c r="AB42" s="2">
        <f t="shared" si="7"/>
        <v>88.79223451487033</v>
      </c>
      <c r="AC42" s="2">
        <f t="shared" si="8"/>
        <v>972.58927736671944</v>
      </c>
      <c r="AD42" s="2">
        <f t="shared" si="9"/>
        <v>21792.076452418569</v>
      </c>
      <c r="AE42" s="2">
        <f t="shared" si="10"/>
        <v>443.96117257435162</v>
      </c>
      <c r="AF42" s="4">
        <f t="shared" si="1"/>
        <v>83389450.807429463</v>
      </c>
      <c r="AG42" s="4">
        <f t="shared" si="2"/>
        <v>96379188.455661058</v>
      </c>
      <c r="AH42" s="4">
        <f t="shared" si="3"/>
        <v>318046264.44315493</v>
      </c>
      <c r="AI42" s="4">
        <f t="shared" si="4"/>
        <v>81920074.722354636</v>
      </c>
      <c r="AJ42" s="5">
        <f t="shared" si="11"/>
        <v>579734978.42860007</v>
      </c>
      <c r="AK42">
        <f>AK41/(1+Parameters!$B$26)</f>
        <v>0.3083186679734205</v>
      </c>
      <c r="AL42" s="11">
        <f t="shared" si="12"/>
        <v>178743116.32670563</v>
      </c>
      <c r="AM42" s="2">
        <f t="shared" si="13"/>
        <v>464.63652283710468</v>
      </c>
    </row>
  </sheetData>
  <mergeCells count="6">
    <mergeCell ref="C11:N11"/>
    <mergeCell ref="AF11:AI11"/>
    <mergeCell ref="O11:R11"/>
    <mergeCell ref="V11:Y11"/>
    <mergeCell ref="Z11:AA11"/>
    <mergeCell ref="AB11:AE1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93B2A-69C2-4609-8A6B-A4A10C7BE85B}">
  <dimension ref="A1:AM42"/>
  <sheetViews>
    <sheetView workbookViewId="0"/>
  </sheetViews>
  <sheetFormatPr defaultRowHeight="12.5" x14ac:dyDescent="0.25"/>
  <cols>
    <col min="3" max="3" width="12.81640625" bestFit="1" customWidth="1"/>
    <col min="4" max="4" width="12" bestFit="1" customWidth="1"/>
    <col min="19" max="19" width="16.54296875" bestFit="1" customWidth="1"/>
    <col min="20" max="20" width="19.7265625" bestFit="1" customWidth="1"/>
    <col min="21" max="21" width="11.54296875" bestFit="1" customWidth="1"/>
    <col min="30" max="30" width="10.26953125" bestFit="1" customWidth="1"/>
    <col min="32" max="33" width="14.1796875" bestFit="1" customWidth="1"/>
    <col min="34" max="34" width="17.7265625" bestFit="1" customWidth="1"/>
    <col min="35" max="35" width="11.453125" bestFit="1" customWidth="1"/>
    <col min="36" max="36" width="12.26953125" bestFit="1" customWidth="1"/>
    <col min="38" max="38" width="16.54296875" bestFit="1" customWidth="1"/>
    <col min="39" max="39" width="18.1796875" bestFit="1" customWidth="1"/>
    <col min="41" max="41" width="10" bestFit="1" customWidth="1"/>
  </cols>
  <sheetData>
    <row r="1" spans="1:39" ht="13" x14ac:dyDescent="0.3">
      <c r="A1" s="8" t="s">
        <v>81</v>
      </c>
    </row>
    <row r="3" spans="1:39" ht="13" x14ac:dyDescent="0.3">
      <c r="A3" s="30" t="s">
        <v>86</v>
      </c>
    </row>
    <row r="4" spans="1:39" ht="13" x14ac:dyDescent="0.3">
      <c r="A4" s="30" t="s">
        <v>87</v>
      </c>
    </row>
    <row r="5" spans="1:39" x14ac:dyDescent="0.25">
      <c r="C5" s="14" t="s">
        <v>54</v>
      </c>
    </row>
    <row r="9" spans="1:39" x14ac:dyDescent="0.25">
      <c r="C9" s="4"/>
      <c r="U9" t="s">
        <v>19</v>
      </c>
      <c r="AL9" t="s">
        <v>53</v>
      </c>
    </row>
    <row r="10" spans="1:39" x14ac:dyDescent="0.25">
      <c r="U10" s="5">
        <f>SUM(U13:U42)</f>
        <v>20149311.59260989</v>
      </c>
      <c r="AL10" s="15">
        <f>SUM(AL13:AL42)</f>
        <v>10154299843.627127</v>
      </c>
    </row>
    <row r="11" spans="1:39" x14ac:dyDescent="0.25">
      <c r="C11" s="64" t="s">
        <v>58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 t="s">
        <v>28</v>
      </c>
      <c r="P11" s="64"/>
      <c r="Q11" s="64"/>
      <c r="R11" s="64"/>
      <c r="S11" s="51"/>
      <c r="T11" s="51"/>
      <c r="U11" s="51"/>
      <c r="V11" s="64" t="s">
        <v>4</v>
      </c>
      <c r="W11" s="64"/>
      <c r="X11" s="64"/>
      <c r="Y11" s="64"/>
      <c r="Z11" s="64" t="s">
        <v>14</v>
      </c>
      <c r="AA11" s="64"/>
      <c r="AB11" s="64" t="s">
        <v>15</v>
      </c>
      <c r="AC11" s="64"/>
      <c r="AD11" s="64"/>
      <c r="AE11" s="64"/>
      <c r="AF11" s="64" t="s">
        <v>59</v>
      </c>
      <c r="AG11" s="64"/>
      <c r="AH11" s="64"/>
      <c r="AI11" s="64"/>
    </row>
    <row r="12" spans="1:39" x14ac:dyDescent="0.25">
      <c r="B12" t="s">
        <v>10</v>
      </c>
      <c r="C12" t="s">
        <v>39</v>
      </c>
      <c r="D12" t="s">
        <v>40</v>
      </c>
      <c r="E12" t="s">
        <v>41</v>
      </c>
      <c r="F12" t="s">
        <v>42</v>
      </c>
      <c r="G12" t="s">
        <v>45</v>
      </c>
      <c r="H12" t="s">
        <v>44</v>
      </c>
      <c r="I12" t="s">
        <v>46</v>
      </c>
      <c r="J12" t="s">
        <v>47</v>
      </c>
      <c r="K12" t="s">
        <v>43</v>
      </c>
      <c r="L12" t="s">
        <v>48</v>
      </c>
      <c r="M12" t="s">
        <v>49</v>
      </c>
      <c r="N12" t="s">
        <v>50</v>
      </c>
      <c r="O12" t="s">
        <v>1</v>
      </c>
      <c r="P12" t="s">
        <v>3</v>
      </c>
      <c r="Q12" t="s">
        <v>18</v>
      </c>
      <c r="R12" t="s">
        <v>2</v>
      </c>
      <c r="S12" t="s">
        <v>55</v>
      </c>
      <c r="T12" t="s">
        <v>56</v>
      </c>
      <c r="U12" t="s">
        <v>13</v>
      </c>
      <c r="V12" t="s">
        <v>1</v>
      </c>
      <c r="W12" t="s">
        <v>3</v>
      </c>
      <c r="X12" t="s">
        <v>18</v>
      </c>
      <c r="Y12" t="s">
        <v>2</v>
      </c>
      <c r="Z12" t="s">
        <v>3</v>
      </c>
      <c r="AA12" t="s">
        <v>18</v>
      </c>
      <c r="AB12" t="s">
        <v>1</v>
      </c>
      <c r="AC12" t="s">
        <v>3</v>
      </c>
      <c r="AD12" t="s">
        <v>18</v>
      </c>
      <c r="AE12" t="s">
        <v>2</v>
      </c>
      <c r="AF12" t="s">
        <v>1</v>
      </c>
      <c r="AG12" t="s">
        <v>3</v>
      </c>
      <c r="AH12" t="s">
        <v>18</v>
      </c>
      <c r="AI12" t="s">
        <v>2</v>
      </c>
      <c r="AJ12" t="s">
        <v>19</v>
      </c>
      <c r="AK12" t="s">
        <v>0</v>
      </c>
      <c r="AL12" t="s">
        <v>51</v>
      </c>
      <c r="AM12" t="s">
        <v>52</v>
      </c>
    </row>
    <row r="13" spans="1:39" x14ac:dyDescent="0.25">
      <c r="B13">
        <v>1</v>
      </c>
      <c r="C13" s="13">
        <f>Parameters!$B$12*(Parameters!C$6+($B13-1)*Parameters!C$32)</f>
        <v>800000</v>
      </c>
      <c r="D13" s="13">
        <f>Parameters!$B$12*(Parameters!D$6+($B13-1)*Parameters!D$32)</f>
        <v>160000</v>
      </c>
      <c r="E13" s="13">
        <f>Parameters!$B$12*(Parameters!E$6+($B13-1)*Parameters!E$32)</f>
        <v>30000</v>
      </c>
      <c r="F13" s="13">
        <f>Parameters!$B$12*(Parameters!F$6+($B13-1)*Parameters!F$32)</f>
        <v>10000</v>
      </c>
      <c r="O13" s="5">
        <f t="shared" ref="O13:R28" si="0">C13+G13+K13</f>
        <v>800000</v>
      </c>
      <c r="P13" s="5">
        <f t="shared" si="0"/>
        <v>160000</v>
      </c>
      <c r="Q13" s="5">
        <f t="shared" si="0"/>
        <v>30000</v>
      </c>
      <c r="R13" s="5">
        <f t="shared" si="0"/>
        <v>10000</v>
      </c>
      <c r="S13" s="5">
        <f>SUM($R$13:R13)</f>
        <v>10000</v>
      </c>
      <c r="T13" s="5">
        <f>SUM(O13:Q13,S13)</f>
        <v>1000000</v>
      </c>
      <c r="U13" s="5">
        <f>SUM(O13:Q13)</f>
        <v>990000</v>
      </c>
      <c r="V13" s="13">
        <f>Parameters!B15</f>
        <v>50</v>
      </c>
      <c r="W13" s="13">
        <f>Parameters!B16</f>
        <v>200</v>
      </c>
      <c r="X13" s="13">
        <f>Parameters!B17</f>
        <v>3000</v>
      </c>
      <c r="Y13" s="13">
        <f>Parameters!B18</f>
        <v>250</v>
      </c>
      <c r="Z13" s="13">
        <f>Parameters!B37</f>
        <v>250</v>
      </c>
      <c r="AA13" s="13">
        <f>Parameters!B38</f>
        <v>6000</v>
      </c>
      <c r="AB13" s="2">
        <f>V13</f>
        <v>50</v>
      </c>
      <c r="AC13" s="2">
        <f>W13+Z13</f>
        <v>450</v>
      </c>
      <c r="AD13" s="2">
        <f>X13+AA13</f>
        <v>9000</v>
      </c>
      <c r="AE13" s="2">
        <f>Y13</f>
        <v>250</v>
      </c>
      <c r="AF13" s="4">
        <f t="shared" ref="AF13:AF42" si="1">C13*AB13+G13*(AB13+AC13)/2+K13*(AB13+AD13)/2</f>
        <v>40000000</v>
      </c>
      <c r="AG13" s="4">
        <f t="shared" ref="AG13:AG42" si="2">D13*(AB13+AC13)/2+H13*AC13+L13*(AC13+AD13)/2</f>
        <v>40000000</v>
      </c>
      <c r="AH13" s="4">
        <f t="shared" ref="AH13:AH42" si="3">E13*(AB13+AD13)/2+I13*(AC13+AD13)/2+M13*AD13</f>
        <v>135750000</v>
      </c>
      <c r="AI13" s="4">
        <f t="shared" ref="AI13:AI42" si="4">(F13*AB13+J13*AC13+N13*AD13)/2+R13*AE13</f>
        <v>2750000</v>
      </c>
      <c r="AJ13" s="5">
        <f>SUM(AF13:AI13)</f>
        <v>218500000</v>
      </c>
      <c r="AK13" s="14">
        <f>1/(1+Parameters!$B$26)</f>
        <v>0.96153846153846145</v>
      </c>
      <c r="AL13" s="11">
        <f>AK13*AJ13</f>
        <v>210096153.84615383</v>
      </c>
      <c r="AM13" s="19">
        <f>AL13/Parameters!$B$12</f>
        <v>210.09615384615384</v>
      </c>
    </row>
    <row r="14" spans="1:39" x14ac:dyDescent="0.25">
      <c r="B14">
        <v>2</v>
      </c>
      <c r="C14" s="12">
        <f>$O13*(Parameters!C$6+($B14-1)*Parameters!C$32)</f>
        <v>641440</v>
      </c>
      <c r="D14" s="12">
        <f>$O13*(Parameters!D$6+($B14-1)*Parameters!D$32)</f>
        <v>127040</v>
      </c>
      <c r="E14" s="12">
        <f>$O13*(Parameters!E$6+($B14-1)*Parameters!E$32)</f>
        <v>23560</v>
      </c>
      <c r="F14" s="12">
        <f>$O13*(Parameters!F$6+($B14-1)*Parameters!F$32)</f>
        <v>7960</v>
      </c>
      <c r="G14" s="12">
        <f>$P13*(Parameters!C$7+($B14-1)*Parameters!C$33)</f>
        <v>120104</v>
      </c>
      <c r="H14" s="12">
        <f>$P13*(Parameters!D$7+($B14-1)*Parameters!D$33)</f>
        <v>16080.000000000002</v>
      </c>
      <c r="I14" s="12">
        <f>$P13*(Parameters!E$7+($B14-1)*Parameters!E$33)</f>
        <v>15867.2</v>
      </c>
      <c r="J14" s="12">
        <f>$P13*(Parameters!F$7+($B14-1)*Parameters!F$33)</f>
        <v>7948.8</v>
      </c>
      <c r="K14" s="12">
        <f>$Q13*(Parameters!C$8+($B14-1)*Parameters!C$34)</f>
        <v>4515</v>
      </c>
      <c r="L14" s="12">
        <f>$Q13*(Parameters!D$8+($B14-1)*Parameters!D$34)</f>
        <v>7530</v>
      </c>
      <c r="M14" s="12">
        <f>$Q13*(Parameters!E$8+($B14-1)*Parameters!E$34)</f>
        <v>9015</v>
      </c>
      <c r="N14" s="12">
        <f>$Q13*(Parameters!F$8+($B14-1)*Parameters!F$34)</f>
        <v>8940</v>
      </c>
      <c r="O14" s="5">
        <f t="shared" si="0"/>
        <v>766059</v>
      </c>
      <c r="P14" s="5">
        <f t="shared" si="0"/>
        <v>150650</v>
      </c>
      <c r="Q14" s="5">
        <f t="shared" si="0"/>
        <v>48442.2</v>
      </c>
      <c r="R14" s="5">
        <f t="shared" si="0"/>
        <v>24848.799999999999</v>
      </c>
      <c r="S14" s="5">
        <f>SUM($R$13:R14)</f>
        <v>34848.800000000003</v>
      </c>
      <c r="T14" s="5">
        <f t="shared" ref="T14:T42" si="5">SUM(O14:Q14,S14)</f>
        <v>1000000</v>
      </c>
      <c r="U14" s="5">
        <f t="shared" ref="U14:U42" si="6">SUM(O14:Q14)</f>
        <v>965151.2</v>
      </c>
      <c r="V14" s="4">
        <f>V13*(1+Parameters!$B$24)</f>
        <v>51</v>
      </c>
      <c r="W14" s="4">
        <f>W13*(1+Parameters!$B$24)</f>
        <v>204</v>
      </c>
      <c r="X14" s="4">
        <f>X13*(1+Parameters!$B$24)</f>
        <v>3060</v>
      </c>
      <c r="Y14" s="4">
        <f>Y13*(1+Parameters!$B$24)</f>
        <v>255</v>
      </c>
      <c r="Z14" s="4">
        <f>Z13*(1+Parameters!$B$25)</f>
        <v>262.5</v>
      </c>
      <c r="AA14" s="4">
        <f>AA13*(1+Parameters!$B$25)</f>
        <v>6300</v>
      </c>
      <c r="AB14" s="2">
        <f t="shared" ref="AB14:AB42" si="7">V14</f>
        <v>51</v>
      </c>
      <c r="AC14" s="2">
        <f t="shared" ref="AC14:AD42" si="8">W14+Z14</f>
        <v>466.5</v>
      </c>
      <c r="AD14" s="2">
        <f t="shared" si="8"/>
        <v>9360</v>
      </c>
      <c r="AE14" s="2">
        <f t="shared" ref="AE14:AE42" si="9">Y14</f>
        <v>255</v>
      </c>
      <c r="AF14" s="4">
        <f t="shared" si="1"/>
        <v>85035682.5</v>
      </c>
      <c r="AG14" s="4">
        <f t="shared" si="2"/>
        <v>77369692.5</v>
      </c>
      <c r="AH14" s="4">
        <f t="shared" si="3"/>
        <v>273201500.39999998</v>
      </c>
      <c r="AI14" s="4">
        <f t="shared" si="4"/>
        <v>50232681.600000001</v>
      </c>
      <c r="AJ14" s="5">
        <f t="shared" ref="AJ14:AJ42" si="10">SUM(AF14:AI14)</f>
        <v>485839557</v>
      </c>
      <c r="AK14">
        <f>AK13/(1+Parameters!$B$26)</f>
        <v>0.92455621301775137</v>
      </c>
      <c r="AL14" s="11">
        <f t="shared" ref="AL14:AL42" si="11">AK14*AJ14</f>
        <v>449185980.95414197</v>
      </c>
      <c r="AM14" s="2">
        <f t="shared" ref="AM14:AM42" si="12">AL14/U13</f>
        <v>453.72321308499187</v>
      </c>
    </row>
    <row r="15" spans="1:39" x14ac:dyDescent="0.25">
      <c r="B15">
        <v>3</v>
      </c>
      <c r="C15" s="12">
        <f>$O14*(Parameters!C$6+($B15-1)*Parameters!C$32)</f>
        <v>615605.01240000012</v>
      </c>
      <c r="D15" s="12">
        <f>$O14*(Parameters!D$6+($B15-1)*Parameters!D$32)</f>
        <v>120730.89839999999</v>
      </c>
      <c r="E15" s="12">
        <f>$O14*(Parameters!E$6+($B15-1)*Parameters!E$32)</f>
        <v>22139.105100000001</v>
      </c>
      <c r="F15" s="12">
        <f>$O14*(Parameters!F$6+($B15-1)*Parameters!F$32)</f>
        <v>7583.9841000000006</v>
      </c>
      <c r="G15" s="12">
        <f>$P14*(Parameters!C$7+($B15-1)*Parameters!C$33)</f>
        <v>113183.345</v>
      </c>
      <c r="H15" s="12">
        <f>$P14*(Parameters!D$7+($B15-1)*Parameters!D$33)</f>
        <v>15215.650000000001</v>
      </c>
      <c r="I15" s="12">
        <f>$P14*(Parameters!E$7+($B15-1)*Parameters!E$33)</f>
        <v>14814.921000000002</v>
      </c>
      <c r="J15" s="12">
        <f>$P14*(Parameters!F$7+($B15-1)*Parameters!F$33)</f>
        <v>7436.0839999999998</v>
      </c>
      <c r="K15" s="12">
        <f>$Q14*(Parameters!C$8+($B15-1)*Parameters!C$34)</f>
        <v>7314.7721999999994</v>
      </c>
      <c r="L15" s="12">
        <f>$Q14*(Parameters!D$8+($B15-1)*Parameters!D$34)</f>
        <v>12207.4344</v>
      </c>
      <c r="M15" s="12">
        <f>$Q14*(Parameters!E$8+($B15-1)*Parameters!E$34)</f>
        <v>14581.102199999999</v>
      </c>
      <c r="N15" s="12">
        <f>$Q14*(Parameters!F$8+($B15-1)*Parameters!F$34)</f>
        <v>14338.891199999998</v>
      </c>
      <c r="O15" s="5">
        <f t="shared" si="0"/>
        <v>736103.1296000001</v>
      </c>
      <c r="P15" s="5">
        <f t="shared" si="0"/>
        <v>148153.9828</v>
      </c>
      <c r="Q15" s="5">
        <f t="shared" si="0"/>
        <v>51535.128300000004</v>
      </c>
      <c r="R15" s="5">
        <f t="shared" ref="R15:R42" si="13">N15+J15+F15</f>
        <v>29358.959299999999</v>
      </c>
      <c r="S15" s="5">
        <f>SUM($R$13:R15)</f>
        <v>64207.759300000005</v>
      </c>
      <c r="T15" s="5">
        <f t="shared" si="5"/>
        <v>1000000.0000000001</v>
      </c>
      <c r="U15" s="5">
        <f t="shared" si="6"/>
        <v>935792.24070000008</v>
      </c>
      <c r="V15" s="4">
        <f>V14*(1+Parameters!$B$24)</f>
        <v>52.02</v>
      </c>
      <c r="W15" s="4">
        <f>W14*(1+Parameters!$B$24)</f>
        <v>208.08</v>
      </c>
      <c r="X15" s="4">
        <f>X14*(1+Parameters!$B$24)</f>
        <v>3121.2000000000003</v>
      </c>
      <c r="Y15" s="4">
        <f>Y14*(1+Parameters!$B$24)</f>
        <v>260.10000000000002</v>
      </c>
      <c r="Z15" s="4">
        <f>Z14*(1+Parameters!$B$25)</f>
        <v>275.625</v>
      </c>
      <c r="AA15" s="4">
        <f>AA14*(1+Parameters!$B$25)</f>
        <v>6615</v>
      </c>
      <c r="AB15" s="2">
        <f t="shared" si="7"/>
        <v>52.02</v>
      </c>
      <c r="AC15" s="2">
        <f t="shared" si="8"/>
        <v>483.70500000000004</v>
      </c>
      <c r="AD15" s="2">
        <f t="shared" si="8"/>
        <v>9736.2000000000007</v>
      </c>
      <c r="AE15" s="2">
        <f t="shared" si="9"/>
        <v>260.10000000000002</v>
      </c>
      <c r="AF15" s="4">
        <f t="shared" si="1"/>
        <v>98140646.266852513</v>
      </c>
      <c r="AG15" s="4">
        <f t="shared" si="2"/>
        <v>102078576.186786</v>
      </c>
      <c r="AH15" s="4">
        <f t="shared" si="3"/>
        <v>326019285.50185353</v>
      </c>
      <c r="AI15" s="4">
        <f t="shared" si="4"/>
        <v>79435116.496701002</v>
      </c>
      <c r="AJ15" s="5">
        <f t="shared" si="10"/>
        <v>605673624.45219302</v>
      </c>
      <c r="AK15">
        <f>AK14/(1+Parameters!$B$26)</f>
        <v>0.88899635867091475</v>
      </c>
      <c r="AL15" s="11">
        <f t="shared" si="11"/>
        <v>538441646.68101466</v>
      </c>
      <c r="AM15" s="2">
        <f t="shared" si="12"/>
        <v>557.88320698457892</v>
      </c>
    </row>
    <row r="16" spans="1:39" x14ac:dyDescent="0.25">
      <c r="B16">
        <v>4</v>
      </c>
      <c r="C16" s="12">
        <f>$O15*(Parameters!C$6+($B16-1)*Parameters!C$32)</f>
        <v>592857.46057984012</v>
      </c>
      <c r="D16" s="12">
        <f>$O15*(Parameters!D$6+($B16-1)*Parameters!D$32)</f>
        <v>115126.52946944002</v>
      </c>
      <c r="E16" s="12">
        <f>$O15*(Parameters!E$6+($B16-1)*Parameters!E$32)</f>
        <v>20868.523724160004</v>
      </c>
      <c r="F16" s="12">
        <f>$O15*(Parameters!F$6+($B16-1)*Parameters!F$32)</f>
        <v>7250.6158265600006</v>
      </c>
      <c r="G16" s="12">
        <f>$P15*(Parameters!C$7+($B16-1)*Parameters!C$33)</f>
        <v>111404.38736646</v>
      </c>
      <c r="H16" s="12">
        <f>$P15*(Parameters!D$7+($B16-1)*Parameters!D$33)</f>
        <v>15037.629254200001</v>
      </c>
      <c r="I16" s="12">
        <f>$P15*(Parameters!E$7+($B16-1)*Parameters!E$33)</f>
        <v>14446.494862828</v>
      </c>
      <c r="J16" s="12">
        <f>$P15*(Parameters!F$7+($B16-1)*Parameters!F$33)</f>
        <v>7265.4713165120002</v>
      </c>
      <c r="K16" s="12">
        <f>$Q15*(Parameters!C$8+($B16-1)*Parameters!C$34)</f>
        <v>7807.5719374500004</v>
      </c>
      <c r="L16" s="12">
        <f>$Q15*(Parameters!D$8+($B16-1)*Parameters!D$34)</f>
        <v>13038.387459900001</v>
      </c>
      <c r="M16" s="12">
        <f>$Q15*(Parameters!E$8+($B16-1)*Parameters!E$34)</f>
        <v>15537.84118245</v>
      </c>
      <c r="N16" s="12">
        <f>$Q15*(Parameters!F$8+($B16-1)*Parameters!F$34)</f>
        <v>15151.327720200001</v>
      </c>
      <c r="O16" s="5">
        <f t="shared" si="0"/>
        <v>712069.41988375015</v>
      </c>
      <c r="P16" s="5">
        <f t="shared" si="0"/>
        <v>143202.54618354002</v>
      </c>
      <c r="Q16" s="5">
        <f t="shared" si="0"/>
        <v>50852.859769438008</v>
      </c>
      <c r="R16" s="5">
        <f t="shared" si="13"/>
        <v>29667.414863272003</v>
      </c>
      <c r="S16" s="5">
        <f>SUM($R$13:R16)</f>
        <v>93875.174163272008</v>
      </c>
      <c r="T16" s="5">
        <f t="shared" si="5"/>
        <v>1000000.0000000002</v>
      </c>
      <c r="U16" s="5">
        <f t="shared" si="6"/>
        <v>906124.82583672821</v>
      </c>
      <c r="V16" s="4">
        <f>V15*(1+Parameters!$B$24)</f>
        <v>53.060400000000001</v>
      </c>
      <c r="W16" s="4">
        <f>W15*(1+Parameters!$B$24)</f>
        <v>212.24160000000001</v>
      </c>
      <c r="X16" s="4">
        <f>X15*(1+Parameters!$B$24)</f>
        <v>3183.6240000000003</v>
      </c>
      <c r="Y16" s="4">
        <f>Y15*(1+Parameters!$B$24)</f>
        <v>265.30200000000002</v>
      </c>
      <c r="Z16" s="4">
        <f>Z15*(1+Parameters!$B$25)</f>
        <v>289.40625</v>
      </c>
      <c r="AA16" s="4">
        <f>AA15*(1+Parameters!$B$25)</f>
        <v>6945.75</v>
      </c>
      <c r="AB16" s="2">
        <f t="shared" si="7"/>
        <v>53.060400000000001</v>
      </c>
      <c r="AC16" s="2">
        <f t="shared" si="8"/>
        <v>501.64785000000001</v>
      </c>
      <c r="AD16" s="2">
        <f t="shared" si="8"/>
        <v>10129.374</v>
      </c>
      <c r="AE16" s="2">
        <f t="shared" si="9"/>
        <v>265.30200000000002</v>
      </c>
      <c r="AF16" s="4">
        <f t="shared" si="1"/>
        <v>102105764.91871887</v>
      </c>
      <c r="AG16" s="4">
        <f t="shared" si="2"/>
        <v>108780103.21723123</v>
      </c>
      <c r="AH16" s="4">
        <f t="shared" si="3"/>
        <v>340425292.68400836</v>
      </c>
      <c r="AI16" s="4">
        <f t="shared" si="4"/>
        <v>86622271.355876625</v>
      </c>
      <c r="AJ16" s="5">
        <f t="shared" si="10"/>
        <v>637933432.17583513</v>
      </c>
      <c r="AK16">
        <f>AK15/(1+Parameters!$B$26)</f>
        <v>0.85480419102972571</v>
      </c>
      <c r="AL16" s="11">
        <f t="shared" si="11"/>
        <v>545308171.4218812</v>
      </c>
      <c r="AM16" s="2">
        <f t="shared" si="12"/>
        <v>582.72354450596288</v>
      </c>
    </row>
    <row r="17" spans="2:39" x14ac:dyDescent="0.25">
      <c r="B17">
        <v>5</v>
      </c>
      <c r="C17" s="12">
        <f>$O16*(Parameters!C$6+($B17-1)*Parameters!C$32)</f>
        <v>574782.43573016312</v>
      </c>
      <c r="D17" s="12">
        <f>$O16*(Parameters!D$6+($B17-1)*Parameters!D$32)</f>
        <v>110513.17396595802</v>
      </c>
      <c r="E17" s="12">
        <f>$O16*(Parameters!E$6+($B17-1)*Parameters!E$32)</f>
        <v>19795.529872768253</v>
      </c>
      <c r="F17" s="12">
        <f>$O16*(Parameters!F$6+($B17-1)*Parameters!F$32)</f>
        <v>6978.2803148607509</v>
      </c>
      <c r="G17" s="12">
        <f>$P16*(Parameters!C$7+($B17-1)*Parameters!C$33)</f>
        <v>107774.23625773222</v>
      </c>
      <c r="H17" s="12">
        <f>$P16*(Parameters!D$7+($B17-1)*Parameters!D$33)</f>
        <v>14606.659710721084</v>
      </c>
      <c r="I17" s="12">
        <f>$P16*(Parameters!E$7+($B17-1)*Parameters!E$33)</f>
        <v>13844.822165024649</v>
      </c>
      <c r="J17" s="12">
        <f>$P16*(Parameters!F$7+($B17-1)*Parameters!F$33)</f>
        <v>6976.8280500620695</v>
      </c>
      <c r="K17" s="12">
        <f>$Q16*(Parameters!C$8+($B17-1)*Parameters!C$34)</f>
        <v>7729.6346849545771</v>
      </c>
      <c r="L17" s="12">
        <f>$Q16*(Parameters!D$8+($B17-1)*Parameters!D$34)</f>
        <v>12916.626381437254</v>
      </c>
      <c r="M17" s="12">
        <f>$Q16*(Parameters!E$8+($B17-1)*Parameters!E$34)</f>
        <v>15357.563650370277</v>
      </c>
      <c r="N17" s="12">
        <f>$Q16*(Parameters!F$8+($B17-1)*Parameters!F$34)</f>
        <v>14849.035052675898</v>
      </c>
      <c r="O17" s="5">
        <f t="shared" si="0"/>
        <v>690286.30667284993</v>
      </c>
      <c r="P17" s="5">
        <f t="shared" si="0"/>
        <v>138036.46005811635</v>
      </c>
      <c r="Q17" s="5">
        <f t="shared" si="0"/>
        <v>48997.915688163179</v>
      </c>
      <c r="R17" s="5">
        <f t="shared" si="13"/>
        <v>28804.143417598716</v>
      </c>
      <c r="S17" s="5">
        <f>SUM($R$13:R17)</f>
        <v>122679.31758087073</v>
      </c>
      <c r="T17" s="5">
        <f t="shared" si="5"/>
        <v>1000000.0000000001</v>
      </c>
      <c r="U17" s="5">
        <f t="shared" si="6"/>
        <v>877320.68241912941</v>
      </c>
      <c r="V17" s="4">
        <f>V16*(1+Parameters!$B$24)</f>
        <v>54.121608000000002</v>
      </c>
      <c r="W17" s="4">
        <f>W16*(1+Parameters!$B$24)</f>
        <v>216.48643200000001</v>
      </c>
      <c r="X17" s="4">
        <f>X16*(1+Parameters!$B$24)</f>
        <v>3247.2964800000004</v>
      </c>
      <c r="Y17" s="4">
        <f>Y16*(1+Parameters!$B$24)</f>
        <v>270.60804000000002</v>
      </c>
      <c r="Z17" s="4">
        <f>Z16*(1+Parameters!$B$25)</f>
        <v>303.87656250000003</v>
      </c>
      <c r="AA17" s="4">
        <f>AA16*(1+Parameters!$B$25)</f>
        <v>7293.0375000000004</v>
      </c>
      <c r="AB17" s="2">
        <f t="shared" si="7"/>
        <v>54.121608000000002</v>
      </c>
      <c r="AC17" s="2">
        <f t="shared" si="8"/>
        <v>520.36299450000001</v>
      </c>
      <c r="AD17" s="2">
        <f t="shared" si="8"/>
        <v>10540.333980000001</v>
      </c>
      <c r="AE17" s="2">
        <f t="shared" si="9"/>
        <v>270.60804000000002</v>
      </c>
      <c r="AF17" s="4">
        <f t="shared" si="1"/>
        <v>103011105.00061309</v>
      </c>
      <c r="AG17" s="4">
        <f t="shared" si="2"/>
        <v>110778268.76409167</v>
      </c>
      <c r="AH17" s="4">
        <f t="shared" si="3"/>
        <v>343301972.34958529</v>
      </c>
      <c r="AI17" s="4">
        <f t="shared" si="4"/>
        <v>88055606.606059179</v>
      </c>
      <c r="AJ17" s="5">
        <f t="shared" si="10"/>
        <v>645146952.72034919</v>
      </c>
      <c r="AK17">
        <f>AK16/(1+Parameters!$B$26)</f>
        <v>0.82192710675935166</v>
      </c>
      <c r="AL17" s="11">
        <f t="shared" si="11"/>
        <v>530263768.28404886</v>
      </c>
      <c r="AM17" s="2">
        <f t="shared" si="12"/>
        <v>585.19947049723078</v>
      </c>
    </row>
    <row r="18" spans="2:39" x14ac:dyDescent="0.25">
      <c r="B18">
        <v>6</v>
      </c>
      <c r="C18" s="12">
        <f>$O17*(Parameters!C$6+($B18-1)*Parameters!C$32)</f>
        <v>558441.62209833565</v>
      </c>
      <c r="D18" s="12">
        <f>$O17*(Parameters!D$6+($B18-1)*Parameters!D$32)</f>
        <v>106304.09122761889</v>
      </c>
      <c r="E18" s="12">
        <f>$O17*(Parameters!E$6+($B18-1)*Parameters!E$32)</f>
        <v>18810.301856835162</v>
      </c>
      <c r="F18" s="12">
        <f>$O17*(Parameters!F$6+($B18-1)*Parameters!F$32)</f>
        <v>6730.2914900602864</v>
      </c>
      <c r="G18" s="12">
        <f>$P17*(Parameters!C$7+($B18-1)*Parameters!C$33)</f>
        <v>103975.96353877614</v>
      </c>
      <c r="H18" s="12">
        <f>$P17*(Parameters!D$7+($B18-1)*Parameters!D$33)</f>
        <v>14148.737155956927</v>
      </c>
      <c r="I18" s="12">
        <f>$P17*(Parameters!E$7+($B18-1)*Parameters!E$33)</f>
        <v>13230.794696570452</v>
      </c>
      <c r="J18" s="12">
        <f>$P17*(Parameters!F$7+($B18-1)*Parameters!F$33)</f>
        <v>6680.9646668128325</v>
      </c>
      <c r="K18" s="12">
        <f>$Q17*(Parameters!C$8+($B18-1)*Parameters!C$34)</f>
        <v>7472.1821424448844</v>
      </c>
      <c r="L18" s="12">
        <f>$Q17*(Parameters!D$8+($B18-1)*Parameters!D$34)</f>
        <v>12494.468500481611</v>
      </c>
      <c r="M18" s="12">
        <f>$Q17*(Parameters!E$8+($B18-1)*Parameters!E$34)</f>
        <v>14821.869495669362</v>
      </c>
      <c r="N18" s="12">
        <f>$Q17*(Parameters!F$8+($B18-1)*Parameters!F$34)</f>
        <v>14209.395549567322</v>
      </c>
      <c r="O18" s="5">
        <f t="shared" si="0"/>
        <v>669889.76777955669</v>
      </c>
      <c r="P18" s="5">
        <f t="shared" si="0"/>
        <v>132947.29688405743</v>
      </c>
      <c r="Q18" s="5">
        <f t="shared" si="0"/>
        <v>46862.966049074981</v>
      </c>
      <c r="R18" s="5">
        <f t="shared" si="13"/>
        <v>27620.65170644044</v>
      </c>
      <c r="S18" s="5">
        <f>SUM($R$13:R18)</f>
        <v>150299.96928731116</v>
      </c>
      <c r="T18" s="5">
        <f t="shared" si="5"/>
        <v>1000000.0000000003</v>
      </c>
      <c r="U18" s="5">
        <f t="shared" si="6"/>
        <v>849700.03071268916</v>
      </c>
      <c r="V18" s="4">
        <f>V17*(1+Parameters!$B$24)</f>
        <v>55.204040160000005</v>
      </c>
      <c r="W18" s="4">
        <f>W17*(1+Parameters!$B$24)</f>
        <v>220.81616064000002</v>
      </c>
      <c r="X18" s="4">
        <f>X17*(1+Parameters!$B$24)</f>
        <v>3312.2424096000004</v>
      </c>
      <c r="Y18" s="4">
        <f>Y17*(1+Parameters!$B$24)</f>
        <v>276.0202008</v>
      </c>
      <c r="Z18" s="4">
        <f>Z17*(1+Parameters!$B$25)</f>
        <v>319.07039062500007</v>
      </c>
      <c r="AA18" s="4">
        <f>AA17*(1+Parameters!$B$25)</f>
        <v>7657.6893750000008</v>
      </c>
      <c r="AB18" s="2">
        <f t="shared" si="7"/>
        <v>55.204040160000005</v>
      </c>
      <c r="AC18" s="2">
        <f t="shared" si="8"/>
        <v>539.88655126500009</v>
      </c>
      <c r="AD18" s="2">
        <f t="shared" si="8"/>
        <v>10969.931784600001</v>
      </c>
      <c r="AE18" s="2">
        <f t="shared" si="9"/>
        <v>276.0202008</v>
      </c>
      <c r="AF18" s="4">
        <f t="shared" si="1"/>
        <v>102956704.06536984</v>
      </c>
      <c r="AG18" s="4">
        <f t="shared" si="2"/>
        <v>111173526.48952046</v>
      </c>
      <c r="AH18" s="4">
        <f t="shared" si="3"/>
        <v>342429985.42423403</v>
      </c>
      <c r="AI18" s="4">
        <f t="shared" si="4"/>
        <v>87551158.897212073</v>
      </c>
      <c r="AJ18" s="5">
        <f t="shared" si="10"/>
        <v>644111374.87633634</v>
      </c>
      <c r="AK18">
        <f>AK17/(1+Parameters!$B$26)</f>
        <v>0.79031452573014582</v>
      </c>
      <c r="AL18" s="11">
        <f t="shared" si="11"/>
        <v>509050575.75278389</v>
      </c>
      <c r="AM18" s="2">
        <f t="shared" si="12"/>
        <v>580.23318719572956</v>
      </c>
    </row>
    <row r="19" spans="2:39" x14ac:dyDescent="0.25">
      <c r="B19">
        <v>7</v>
      </c>
      <c r="C19" s="12">
        <f>$O18*(Parameters!C$6+($B19-1)*Parameters!C$32)</f>
        <v>543146.62371566461</v>
      </c>
      <c r="D19" s="12">
        <f>$O18*(Parameters!D$6+($B19-1)*Parameters!D$32)</f>
        <v>102359.15651671626</v>
      </c>
      <c r="E19" s="12">
        <f>$O18*(Parameters!E$6+($B19-1)*Parameters!E$32)</f>
        <v>17886.056799714162</v>
      </c>
      <c r="F19" s="12">
        <f>$O18*(Parameters!F$6+($B19-1)*Parameters!F$32)</f>
        <v>6497.9307474616999</v>
      </c>
      <c r="G19" s="12">
        <f>$P18*(Parameters!C$7+($B19-1)*Parameters!C$33)</f>
        <v>100228.9671208909</v>
      </c>
      <c r="H19" s="12">
        <f>$P18*(Parameters!D$7+($B19-1)*Parameters!D$33)</f>
        <v>13693.571579057916</v>
      </c>
      <c r="I19" s="12">
        <f>$P18*(Parameters!E$7+($B19-1)*Parameters!E$33)</f>
        <v>12632.652149923138</v>
      </c>
      <c r="J19" s="12">
        <f>$P18*(Parameters!F$7+($B19-1)*Parameters!F$33)</f>
        <v>6392.1060341854818</v>
      </c>
      <c r="K19" s="12">
        <f>$Q18*(Parameters!C$8+($B19-1)*Parameters!C$34)</f>
        <v>7170.0338055084721</v>
      </c>
      <c r="L19" s="12">
        <f>$Q18*(Parameters!D$8+($B19-1)*Parameters!D$34)</f>
        <v>11996.919308563196</v>
      </c>
      <c r="M19" s="12">
        <f>$Q18*(Parameters!E$8+($B19-1)*Parameters!E$34)</f>
        <v>14199.478712869719</v>
      </c>
      <c r="N19" s="12">
        <f>$Q18*(Parameters!F$8+($B19-1)*Parameters!F$34)</f>
        <v>13496.534222133594</v>
      </c>
      <c r="O19" s="5">
        <f t="shared" si="0"/>
        <v>650545.62464206398</v>
      </c>
      <c r="P19" s="5">
        <f t="shared" si="0"/>
        <v>128049.64740433737</v>
      </c>
      <c r="Q19" s="5">
        <f t="shared" si="0"/>
        <v>44718.187662507022</v>
      </c>
      <c r="R19" s="5">
        <f t="shared" si="13"/>
        <v>26386.571003780773</v>
      </c>
      <c r="S19" s="5">
        <f>SUM($R$13:R19)</f>
        <v>176686.54029109195</v>
      </c>
      <c r="T19" s="5">
        <f t="shared" si="5"/>
        <v>1000000.0000000005</v>
      </c>
      <c r="U19" s="5">
        <f t="shared" si="6"/>
        <v>823313.45970890846</v>
      </c>
      <c r="V19" s="4">
        <f>V18*(1+Parameters!$B$24)</f>
        <v>56.308120963200004</v>
      </c>
      <c r="W19" s="4">
        <f>W18*(1+Parameters!$B$24)</f>
        <v>225.23248385280002</v>
      </c>
      <c r="X19" s="4">
        <f>X18*(1+Parameters!$B$24)</f>
        <v>3378.4872577920005</v>
      </c>
      <c r="Y19" s="4">
        <f>Y18*(1+Parameters!$B$24)</f>
        <v>281.54060481599998</v>
      </c>
      <c r="Z19" s="4">
        <f>Z18*(1+Parameters!$B$25)</f>
        <v>335.02391015625011</v>
      </c>
      <c r="AA19" s="4">
        <f>AA18*(1+Parameters!$B$25)</f>
        <v>8040.5738437500013</v>
      </c>
      <c r="AB19" s="2">
        <f t="shared" si="7"/>
        <v>56.308120963200004</v>
      </c>
      <c r="AC19" s="2">
        <f t="shared" si="8"/>
        <v>560.25639400905015</v>
      </c>
      <c r="AD19" s="2">
        <f t="shared" si="8"/>
        <v>11419.061101542002</v>
      </c>
      <c r="AE19" s="2">
        <f t="shared" si="9"/>
        <v>281.54060481599998</v>
      </c>
      <c r="AF19" s="4">
        <f t="shared" si="1"/>
        <v>102621770.66649306</v>
      </c>
      <c r="AG19" s="4">
        <f t="shared" si="2"/>
        <v>111084875.56222937</v>
      </c>
      <c r="AH19" s="4">
        <f t="shared" si="3"/>
        <v>340434543.34540659</v>
      </c>
      <c r="AI19" s="4">
        <f t="shared" si="4"/>
        <v>86461317.903910249</v>
      </c>
      <c r="AJ19" s="5">
        <f t="shared" si="10"/>
        <v>640602507.47803926</v>
      </c>
      <c r="AK19">
        <f>AK18/(1+Parameters!$B$26)</f>
        <v>0.75991781320206331</v>
      </c>
      <c r="AL19" s="11">
        <f t="shared" si="11"/>
        <v>486805256.61447001</v>
      </c>
      <c r="AM19" s="2">
        <f t="shared" si="12"/>
        <v>572.91425093413284</v>
      </c>
    </row>
    <row r="20" spans="2:39" x14ac:dyDescent="0.25">
      <c r="B20">
        <v>8</v>
      </c>
      <c r="C20" s="12">
        <f>$O19*(Parameters!C$6+($B20-1)*Parameters!C$32)</f>
        <v>528633.37458414119</v>
      </c>
      <c r="D20" s="12">
        <f>$O19*(Parameters!D$6+($B20-1)*Parameters!D$32)</f>
        <v>98622.716695736905</v>
      </c>
      <c r="E20" s="12">
        <f>$O19*(Parameters!E$6+($B20-1)*Parameters!E$32)</f>
        <v>17011.768084389973</v>
      </c>
      <c r="F20" s="12">
        <f>$O19*(Parameters!F$6+($B20-1)*Parameters!F$32)</f>
        <v>6277.7652777959174</v>
      </c>
      <c r="G20" s="12">
        <f>$P19*(Parameters!C$7+($B20-1)*Parameters!C$33)</f>
        <v>96619.861448942771</v>
      </c>
      <c r="H20" s="12">
        <f>$P19*(Parameters!D$7+($B20-1)*Parameters!D$33)</f>
        <v>13253.13850634892</v>
      </c>
      <c r="I20" s="12">
        <f>$P19*(Parameters!E$7+($B20-1)*Parameters!E$33)</f>
        <v>12060.996289014538</v>
      </c>
      <c r="J20" s="12">
        <f>$P19*(Parameters!F$7+($B20-1)*Parameters!F$33)</f>
        <v>6115.6511600311533</v>
      </c>
      <c r="K20" s="12">
        <f>$Q19*(Parameters!C$8+($B20-1)*Parameters!C$34)</f>
        <v>6864.2418061948274</v>
      </c>
      <c r="L20" s="12">
        <f>$Q19*(Parameters!D$8+($B20-1)*Parameters!D$34)</f>
        <v>11492.574229264304</v>
      </c>
      <c r="M20" s="12">
        <f>$Q19*(Parameters!E$8+($B20-1)*Parameters!E$34)</f>
        <v>13571.969955570881</v>
      </c>
      <c r="N20" s="12">
        <f>$Q19*(Parameters!F$8+($B20-1)*Parameters!F$34)</f>
        <v>12789.401671477008</v>
      </c>
      <c r="O20" s="5">
        <f t="shared" si="0"/>
        <v>632117.47783927887</v>
      </c>
      <c r="P20" s="5">
        <f t="shared" si="0"/>
        <v>123368.42943135012</v>
      </c>
      <c r="Q20" s="5">
        <f t="shared" si="0"/>
        <v>42644.734328975392</v>
      </c>
      <c r="R20" s="5">
        <f t="shared" si="13"/>
        <v>25182.818109304077</v>
      </c>
      <c r="S20" s="5">
        <f>SUM($R$13:R20)</f>
        <v>201869.35840039601</v>
      </c>
      <c r="T20" s="5">
        <f t="shared" si="5"/>
        <v>1000000.0000000005</v>
      </c>
      <c r="U20" s="5">
        <f t="shared" si="6"/>
        <v>798130.64159960439</v>
      </c>
      <c r="V20" s="4">
        <f>V19*(1+Parameters!$B$24)</f>
        <v>57.434283382464002</v>
      </c>
      <c r="W20" s="4">
        <f>W19*(1+Parameters!$B$24)</f>
        <v>229.73713352985601</v>
      </c>
      <c r="X20" s="4">
        <f>X19*(1+Parameters!$B$24)</f>
        <v>3446.0570029478404</v>
      </c>
      <c r="Y20" s="4">
        <f>Y19*(1+Parameters!$B$24)</f>
        <v>287.17141691232001</v>
      </c>
      <c r="Z20" s="4">
        <f>Z19*(1+Parameters!$B$25)</f>
        <v>351.77510566406261</v>
      </c>
      <c r="AA20" s="4">
        <f>AA19*(1+Parameters!$B$25)</f>
        <v>8442.6025359375017</v>
      </c>
      <c r="AB20" s="2">
        <f t="shared" si="7"/>
        <v>57.434283382464002</v>
      </c>
      <c r="AC20" s="2">
        <f t="shared" si="8"/>
        <v>581.51223919391862</v>
      </c>
      <c r="AD20" s="2">
        <f t="shared" si="8"/>
        <v>11888.659538885342</v>
      </c>
      <c r="AE20" s="2">
        <f t="shared" si="9"/>
        <v>287.17141691232001</v>
      </c>
      <c r="AF20" s="4">
        <f t="shared" si="1"/>
        <v>102229579.60136896</v>
      </c>
      <c r="AG20" s="4">
        <f t="shared" si="2"/>
        <v>110871370.59468889</v>
      </c>
      <c r="AH20" s="4">
        <f t="shared" si="3"/>
        <v>338165966.65254879</v>
      </c>
      <c r="AI20" s="4">
        <f t="shared" si="4"/>
        <v>85214649.122500777</v>
      </c>
      <c r="AJ20" s="5">
        <f t="shared" si="10"/>
        <v>636481565.97110736</v>
      </c>
      <c r="AK20">
        <f>AK19/(1+Parameters!$B$26)</f>
        <v>0.73069020500198389</v>
      </c>
      <c r="AL20" s="11">
        <f t="shared" si="11"/>
        <v>465070845.9194122</v>
      </c>
      <c r="AM20" s="2">
        <f t="shared" si="12"/>
        <v>564.87701061494022</v>
      </c>
    </row>
    <row r="21" spans="2:39" x14ac:dyDescent="0.25">
      <c r="B21">
        <v>9</v>
      </c>
      <c r="C21" s="12">
        <f>$O20*(Parameters!C$6+($B21-1)*Parameters!C$32)</f>
        <v>514796.4739523087</v>
      </c>
      <c r="D21" s="12">
        <f>$O20*(Parameters!D$6+($B21-1)*Parameters!D$32)</f>
        <v>95070.468667027541</v>
      </c>
      <c r="E21" s="12">
        <f>$O20*(Parameters!E$6+($B21-1)*Parameters!E$32)</f>
        <v>16182.207432685538</v>
      </c>
      <c r="F21" s="12">
        <f>$O20*(Parameters!F$6+($B21-1)*Parameters!F$32)</f>
        <v>6068.3277872570779</v>
      </c>
      <c r="G21" s="12">
        <f>$P20*(Parameters!C$7+($B21-1)*Parameters!C$33)</f>
        <v>93167.837906555607</v>
      </c>
      <c r="H21" s="12">
        <f>$P20*(Parameters!D$7+($B21-1)*Parameters!D$33)</f>
        <v>12830.316660860413</v>
      </c>
      <c r="I21" s="12">
        <f>$P20*(Parameters!E$7+($B21-1)*Parameters!E$33)</f>
        <v>11517.676571710846</v>
      </c>
      <c r="J21" s="12">
        <f>$P20*(Parameters!F$7+($B21-1)*Parameters!F$33)</f>
        <v>5852.5982922232497</v>
      </c>
      <c r="K21" s="12">
        <f>$Q20*(Parameters!C$8+($B21-1)*Parameters!C$34)</f>
        <v>6567.2890866622101</v>
      </c>
      <c r="L21" s="12">
        <f>$Q20*(Parameters!D$8+($B21-1)*Parameters!D$34)</f>
        <v>11002.341456875651</v>
      </c>
      <c r="M21" s="12">
        <f>$Q20*(Parameters!E$8+($B21-1)*Parameters!E$34)</f>
        <v>12963.999236008518</v>
      </c>
      <c r="N21" s="12">
        <f>$Q20*(Parameters!F$8+($B21-1)*Parameters!F$34)</f>
        <v>12111.10454942901</v>
      </c>
      <c r="O21" s="5">
        <f t="shared" si="0"/>
        <v>614531.6009455265</v>
      </c>
      <c r="P21" s="5">
        <f t="shared" si="0"/>
        <v>118903.1267847636</v>
      </c>
      <c r="Q21" s="5">
        <f t="shared" si="0"/>
        <v>40663.883240404903</v>
      </c>
      <c r="R21" s="5">
        <f t="shared" si="13"/>
        <v>24032.030628909335</v>
      </c>
      <c r="S21" s="5">
        <f>SUM($R$13:R21)</f>
        <v>225901.38902930534</v>
      </c>
      <c r="T21" s="5">
        <f t="shared" si="5"/>
        <v>1000000.0000000003</v>
      </c>
      <c r="U21" s="5">
        <f t="shared" si="6"/>
        <v>774098.61097069504</v>
      </c>
      <c r="V21" s="4">
        <f>V20*(1+Parameters!$B$24)</f>
        <v>58.582969050113284</v>
      </c>
      <c r="W21" s="4">
        <f>W20*(1+Parameters!$B$24)</f>
        <v>234.33187620045314</v>
      </c>
      <c r="X21" s="4">
        <f>X20*(1+Parameters!$B$24)</f>
        <v>3514.9781430067974</v>
      </c>
      <c r="Y21" s="4">
        <f>Y20*(1+Parameters!$B$24)</f>
        <v>292.91484525056643</v>
      </c>
      <c r="Z21" s="4">
        <f>Z20*(1+Parameters!$B$25)</f>
        <v>369.36386094726578</v>
      </c>
      <c r="AA21" s="4">
        <f>AA20*(1+Parameters!$B$25)</f>
        <v>8864.7326627343773</v>
      </c>
      <c r="AB21" s="2">
        <f t="shared" si="7"/>
        <v>58.582969050113284</v>
      </c>
      <c r="AC21" s="2">
        <f t="shared" si="8"/>
        <v>603.69573714771889</v>
      </c>
      <c r="AD21" s="2">
        <f t="shared" si="8"/>
        <v>12379.710805741175</v>
      </c>
      <c r="AE21" s="2">
        <f t="shared" si="9"/>
        <v>292.91484525056643</v>
      </c>
      <c r="AF21" s="4">
        <f t="shared" si="1"/>
        <v>101852778.95659971</v>
      </c>
      <c r="AG21" s="4">
        <f t="shared" si="2"/>
        <v>110651116.99677557</v>
      </c>
      <c r="AH21" s="4">
        <f t="shared" si="3"/>
        <v>335899425.09382629</v>
      </c>
      <c r="AI21" s="4">
        <f t="shared" si="4"/>
        <v>83949669.112337574</v>
      </c>
      <c r="AJ21" s="5">
        <f t="shared" si="10"/>
        <v>632352990.15953922</v>
      </c>
      <c r="AK21">
        <f>AK20/(1+Parameters!$B$26)</f>
        <v>0.70258673557883067</v>
      </c>
      <c r="AL21" s="11">
        <f t="shared" si="11"/>
        <v>444282823.08970308</v>
      </c>
      <c r="AM21" s="2">
        <f t="shared" si="12"/>
        <v>556.65426176255619</v>
      </c>
    </row>
    <row r="22" spans="2:39" x14ac:dyDescent="0.25">
      <c r="B22">
        <v>10</v>
      </c>
      <c r="C22" s="12">
        <f>$O21*(Parameters!C$6+($B22-1)*Parameters!C$32)</f>
        <v>501580.69269173878</v>
      </c>
      <c r="D22" s="12">
        <f>$O21*(Parameters!D$6+($B22-1)*Parameters!D$32)</f>
        <v>91688.11486107255</v>
      </c>
      <c r="E22" s="12">
        <f>$O21*(Parameters!E$6+($B22-1)*Parameters!E$32)</f>
        <v>15394.016603685439</v>
      </c>
      <c r="F22" s="12">
        <f>$O21*(Parameters!F$6+($B22-1)*Parameters!F$32)</f>
        <v>5868.7767890297773</v>
      </c>
      <c r="G22" s="12">
        <f>$P21*(Parameters!C$7+($B22-1)*Parameters!C$33)</f>
        <v>89872.928380263576</v>
      </c>
      <c r="H22" s="12">
        <f>$P21*(Parameters!D$7+($B22-1)*Parameters!D$33)</f>
        <v>12425.376749007797</v>
      </c>
      <c r="I22" s="12">
        <f>$P21*(Parameters!E$7+($B22-1)*Parameters!E$33)</f>
        <v>11002.106321394176</v>
      </c>
      <c r="J22" s="12">
        <f>$P21*(Parameters!F$7+($B22-1)*Parameters!F$33)</f>
        <v>5602.7153340980612</v>
      </c>
      <c r="K22" s="12">
        <f>$Q21*(Parameters!C$8+($B22-1)*Parameters!C$34)</f>
        <v>6282.5699606425578</v>
      </c>
      <c r="L22" s="12">
        <f>$Q21*(Parameters!D$8+($B22-1)*Parameters!D$34)</f>
        <v>10531.945759264871</v>
      </c>
      <c r="M22" s="12">
        <f>$Q21*(Parameters!E$8+($B22-1)*Parameters!E$34)</f>
        <v>12382.152446703292</v>
      </c>
      <c r="N22" s="12">
        <f>$Q21*(Parameters!F$8+($B22-1)*Parameters!F$34)</f>
        <v>11467.215073794181</v>
      </c>
      <c r="O22" s="5">
        <f t="shared" si="0"/>
        <v>597736.19103264494</v>
      </c>
      <c r="P22" s="5">
        <f t="shared" si="0"/>
        <v>114645.43736934522</v>
      </c>
      <c r="Q22" s="5">
        <f t="shared" si="0"/>
        <v>38778.275371782911</v>
      </c>
      <c r="R22" s="5">
        <f t="shared" si="13"/>
        <v>22938.70719692202</v>
      </c>
      <c r="S22" s="5">
        <f>SUM($R$13:R22)</f>
        <v>248840.09622622735</v>
      </c>
      <c r="T22" s="5">
        <f t="shared" si="5"/>
        <v>1000000.0000000005</v>
      </c>
      <c r="U22" s="5">
        <f t="shared" si="6"/>
        <v>751159.90377377311</v>
      </c>
      <c r="V22" s="4">
        <f>V21*(1+Parameters!$B$24)</f>
        <v>59.754628431115549</v>
      </c>
      <c r="W22" s="4">
        <f>W21*(1+Parameters!$B$24)</f>
        <v>239.0185137244622</v>
      </c>
      <c r="X22" s="4">
        <f>X21*(1+Parameters!$B$24)</f>
        <v>3585.2777058669335</v>
      </c>
      <c r="Y22" s="4">
        <f>Y21*(1+Parameters!$B$24)</f>
        <v>298.77314215557777</v>
      </c>
      <c r="Z22" s="4">
        <f>Z21*(1+Parameters!$B$25)</f>
        <v>387.83205399462906</v>
      </c>
      <c r="AA22" s="4">
        <f>AA21*(1+Parameters!$B$25)</f>
        <v>9307.9692958710966</v>
      </c>
      <c r="AB22" s="2">
        <f t="shared" si="7"/>
        <v>59.754628431115549</v>
      </c>
      <c r="AC22" s="2">
        <f t="shared" si="8"/>
        <v>626.85056771909126</v>
      </c>
      <c r="AD22" s="2">
        <f t="shared" si="8"/>
        <v>12893.247001738029</v>
      </c>
      <c r="AE22" s="2">
        <f t="shared" si="9"/>
        <v>298.77314215557777</v>
      </c>
      <c r="AF22" s="4">
        <f t="shared" si="1"/>
        <v>101514447.20050596</v>
      </c>
      <c r="AG22" s="4">
        <f t="shared" si="2"/>
        <v>110462089.64439943</v>
      </c>
      <c r="AH22" s="4">
        <f t="shared" si="3"/>
        <v>333720286.45710969</v>
      </c>
      <c r="AI22" s="4">
        <f t="shared" si="4"/>
        <v>82709663.742612869</v>
      </c>
      <c r="AJ22" s="5">
        <f t="shared" si="10"/>
        <v>628406487.0446279</v>
      </c>
      <c r="AK22">
        <f>AK21/(1+Parameters!$B$26)</f>
        <v>0.67556416882579873</v>
      </c>
      <c r="AL22" s="11">
        <f t="shared" si="11"/>
        <v>424528906.10504413</v>
      </c>
      <c r="AM22" s="2">
        <f t="shared" si="12"/>
        <v>548.41708806672364</v>
      </c>
    </row>
    <row r="23" spans="2:39" x14ac:dyDescent="0.25">
      <c r="B23">
        <v>11</v>
      </c>
      <c r="C23" s="12">
        <f>$O22*(Parameters!C$6+($B23-1)*Parameters!C$32)</f>
        <v>488948.20426470361</v>
      </c>
      <c r="D23" s="12">
        <f>$O22*(Parameters!D$6+($B23-1)*Parameters!D$32)</f>
        <v>88464.956272831449</v>
      </c>
      <c r="E23" s="12">
        <f>$O22*(Parameters!E$6+($B23-1)*Parameters!E$32)</f>
        <v>14644.5366802998</v>
      </c>
      <c r="F23" s="12">
        <f>$O22*(Parameters!F$6+($B23-1)*Parameters!F$32)</f>
        <v>5678.4938148101264</v>
      </c>
      <c r="G23" s="12">
        <f>$P22*(Parameters!C$7+($B23-1)*Parameters!C$33)</f>
        <v>86729.273369909657</v>
      </c>
      <c r="H23" s="12">
        <f>$P22*(Parameters!D$7+($B23-1)*Parameters!D$33)</f>
        <v>12037.770923781249</v>
      </c>
      <c r="I23" s="12">
        <f>$P22*(Parameters!E$7+($B23-1)*Parameters!E$33)</f>
        <v>10512.986606768958</v>
      </c>
      <c r="J23" s="12">
        <f>$P22*(Parameters!F$7+($B23-1)*Parameters!F$33)</f>
        <v>5365.4064688853568</v>
      </c>
      <c r="K23" s="12">
        <f>$Q22*(Parameters!C$8+($B23-1)*Parameters!C$34)</f>
        <v>6010.6326826263512</v>
      </c>
      <c r="L23" s="12">
        <f>$Q22*(Parameters!D$8+($B23-1)*Parameters!D$34)</f>
        <v>10082.351596663557</v>
      </c>
      <c r="M23" s="12">
        <f>$Q22*(Parameters!E$8+($B23-1)*Parameters!E$34)</f>
        <v>11827.373988393787</v>
      </c>
      <c r="N23" s="12">
        <f>$Q22*(Parameters!F$8+($B23-1)*Parameters!F$34)</f>
        <v>10857.917104099213</v>
      </c>
      <c r="O23" s="5">
        <f t="shared" si="0"/>
        <v>581688.11031723965</v>
      </c>
      <c r="P23" s="5">
        <f t="shared" si="0"/>
        <v>110585.07879327626</v>
      </c>
      <c r="Q23" s="5">
        <f t="shared" si="0"/>
        <v>36984.897275462543</v>
      </c>
      <c r="R23" s="5">
        <f t="shared" si="13"/>
        <v>21901.817387794697</v>
      </c>
      <c r="S23" s="5">
        <f>SUM($R$13:R23)</f>
        <v>270741.91361402208</v>
      </c>
      <c r="T23" s="5">
        <f t="shared" si="5"/>
        <v>1000000.0000000005</v>
      </c>
      <c r="U23" s="5">
        <f t="shared" si="6"/>
        <v>729258.08638597839</v>
      </c>
      <c r="V23" s="4">
        <f>V22*(1+Parameters!$B$24)</f>
        <v>60.949720999737863</v>
      </c>
      <c r="W23" s="4">
        <f>W22*(1+Parameters!$B$24)</f>
        <v>243.79888399895145</v>
      </c>
      <c r="X23" s="4">
        <f>X22*(1+Parameters!$B$24)</f>
        <v>3656.9832599842721</v>
      </c>
      <c r="Y23" s="4">
        <f>Y22*(1+Parameters!$B$24)</f>
        <v>304.74860499868936</v>
      </c>
      <c r="Z23" s="4">
        <f>Z22*(1+Parameters!$B$25)</f>
        <v>407.22365669436056</v>
      </c>
      <c r="AA23" s="4">
        <f>AA22*(1+Parameters!$B$25)</f>
        <v>9773.3677606646525</v>
      </c>
      <c r="AB23" s="2">
        <f t="shared" si="7"/>
        <v>60.949720999737863</v>
      </c>
      <c r="AC23" s="2">
        <f t="shared" si="8"/>
        <v>651.02254069331207</v>
      </c>
      <c r="AD23" s="2">
        <f t="shared" si="8"/>
        <v>13430.351020648925</v>
      </c>
      <c r="AE23" s="2">
        <f t="shared" si="9"/>
        <v>304.74860499868936</v>
      </c>
      <c r="AF23" s="4">
        <f t="shared" si="1"/>
        <v>101221301.67578851</v>
      </c>
      <c r="AG23" s="4">
        <f t="shared" si="2"/>
        <v>110315837.31486389</v>
      </c>
      <c r="AH23" s="4">
        <f t="shared" si="3"/>
        <v>331651354.43228662</v>
      </c>
      <c r="AI23" s="4">
        <f t="shared" si="4"/>
        <v>81506918.908915371</v>
      </c>
      <c r="AJ23" s="5">
        <f t="shared" si="10"/>
        <v>624695412.33185446</v>
      </c>
      <c r="AK23">
        <f>AK22/(1+Parameters!$B$26)</f>
        <v>0.64958093156326802</v>
      </c>
      <c r="AL23" s="11">
        <f t="shared" si="11"/>
        <v>405790227.88582587</v>
      </c>
      <c r="AM23" s="2">
        <f t="shared" si="12"/>
        <v>540.21816905716753</v>
      </c>
    </row>
    <row r="24" spans="2:39" x14ac:dyDescent="0.25">
      <c r="B24">
        <v>12</v>
      </c>
      <c r="C24" s="12">
        <f>$O23*(Parameters!C$6+($B24-1)*Parameters!C$32)</f>
        <v>476867.9128380731</v>
      </c>
      <c r="D24" s="12">
        <f>$O23*(Parameters!D$6+($B24-1)*Parameters!D$32)</f>
        <v>85391.814594570795</v>
      </c>
      <c r="E24" s="12">
        <f>$O23*(Parameters!E$6+($B24-1)*Parameters!E$32)</f>
        <v>13931.430242097889</v>
      </c>
      <c r="F24" s="12">
        <f>$O23*(Parameters!F$6+($B24-1)*Parameters!F$32)</f>
        <v>5496.9526424979149</v>
      </c>
      <c r="G24" s="12">
        <f>$P23*(Parameters!C$7+($B24-1)*Parameters!C$33)</f>
        <v>83729.492408329126</v>
      </c>
      <c r="H24" s="12">
        <f>$P23*(Parameters!D$7+($B24-1)*Parameters!D$33)</f>
        <v>11666.725812690647</v>
      </c>
      <c r="I24" s="12">
        <f>$P23*(Parameters!E$7+($B24-1)*Parameters!E$33)</f>
        <v>10048.866109945015</v>
      </c>
      <c r="J24" s="12">
        <f>$P23*(Parameters!F$7+($B24-1)*Parameters!F$33)</f>
        <v>5139.9944623114807</v>
      </c>
      <c r="K24" s="12">
        <f>$Q23*(Parameters!C$8+($B24-1)*Parameters!C$34)</f>
        <v>5751.1515263344254</v>
      </c>
      <c r="L24" s="12">
        <f>$Q23*(Parameters!D$8+($B24-1)*Parameters!D$34)</f>
        <v>9653.058188895724</v>
      </c>
      <c r="M24" s="12">
        <f>$Q23*(Parameters!E$8+($B24-1)*Parameters!E$34)</f>
        <v>11298.886117653807</v>
      </c>
      <c r="N24" s="12">
        <f>$Q23*(Parameters!F$8+($B24-1)*Parameters!F$34)</f>
        <v>10281.801442578586</v>
      </c>
      <c r="O24" s="5">
        <f t="shared" si="0"/>
        <v>566348.55677273672</v>
      </c>
      <c r="P24" s="5">
        <f t="shared" si="0"/>
        <v>106711.59859615717</v>
      </c>
      <c r="Q24" s="5">
        <f t="shared" si="0"/>
        <v>35279.182469696709</v>
      </c>
      <c r="R24" s="5">
        <f t="shared" si="13"/>
        <v>20918.748547387982</v>
      </c>
      <c r="S24" s="5">
        <f>SUM($R$13:R24)</f>
        <v>291660.66216141009</v>
      </c>
      <c r="T24" s="5">
        <f t="shared" si="5"/>
        <v>1000000.0000000007</v>
      </c>
      <c r="U24" s="5">
        <f t="shared" si="6"/>
        <v>708339.33783859061</v>
      </c>
      <c r="V24" s="4">
        <f>V23*(1+Parameters!$B$24)</f>
        <v>62.168715419732621</v>
      </c>
      <c r="W24" s="4">
        <f>W23*(1+Parameters!$B$24)</f>
        <v>248.67486167893048</v>
      </c>
      <c r="X24" s="4">
        <f>X23*(1+Parameters!$B$24)</f>
        <v>3730.1229251839577</v>
      </c>
      <c r="Y24" s="4">
        <f>Y23*(1+Parameters!$B$24)</f>
        <v>310.84357709866316</v>
      </c>
      <c r="Z24" s="4">
        <f>Z23*(1+Parameters!$B$25)</f>
        <v>427.58483952907858</v>
      </c>
      <c r="AA24" s="4">
        <f>AA23*(1+Parameters!$B$25)</f>
        <v>10262.036148697885</v>
      </c>
      <c r="AB24" s="2">
        <f t="shared" si="7"/>
        <v>62.168715419732621</v>
      </c>
      <c r="AC24" s="2">
        <f t="shared" si="8"/>
        <v>676.25970120800912</v>
      </c>
      <c r="AD24" s="2">
        <f t="shared" si="8"/>
        <v>13992.159073881843</v>
      </c>
      <c r="AE24" s="2">
        <f t="shared" si="9"/>
        <v>310.84357709866316</v>
      </c>
      <c r="AF24" s="4">
        <f t="shared" si="1"/>
        <v>100974668.17661858</v>
      </c>
      <c r="AG24" s="4">
        <f t="shared" si="2"/>
        <v>110215157.72170168</v>
      </c>
      <c r="AH24" s="4">
        <f t="shared" si="3"/>
        <v>329694743.67174447</v>
      </c>
      <c r="AI24" s="4">
        <f t="shared" si="4"/>
        <v>80343614.104111627</v>
      </c>
      <c r="AJ24" s="5">
        <f t="shared" si="10"/>
        <v>621228183.67417645</v>
      </c>
      <c r="AK24">
        <f>AK23/(1+Parameters!$B$26)</f>
        <v>0.62459704958006534</v>
      </c>
      <c r="AL24" s="11">
        <f t="shared" si="11"/>
        <v>388017290.63887352</v>
      </c>
      <c r="AM24" s="2">
        <f t="shared" si="12"/>
        <v>532.07128982523955</v>
      </c>
    </row>
    <row r="25" spans="2:39" x14ac:dyDescent="0.25">
      <c r="B25">
        <v>13</v>
      </c>
      <c r="C25" s="12">
        <f>$O24*(Parameters!C$6+($B25-1)*Parameters!C$32)</f>
        <v>465311.97424448049</v>
      </c>
      <c r="D25" s="12">
        <f>$O24*(Parameters!D$6+($B25-1)*Parameters!D$32)</f>
        <v>82460.349866110468</v>
      </c>
      <c r="E25" s="12">
        <f>$O24*(Parameters!E$6+($B25-1)*Parameters!E$32)</f>
        <v>13252.556228482037</v>
      </c>
      <c r="F25" s="12">
        <f>$O24*(Parameters!F$6+($B25-1)*Parameters!F$32)</f>
        <v>5323.6764336637252</v>
      </c>
      <c r="G25" s="12">
        <f>$P24*(Parameters!C$7+($B25-1)*Parameters!C$33)</f>
        <v>80866.049416167909</v>
      </c>
      <c r="H25" s="12">
        <f>$P24*(Parameters!D$7+($B25-1)*Parameters!D$33)</f>
        <v>11311.429451192662</v>
      </c>
      <c r="I25" s="12">
        <f>$P24*(Parameters!E$7+($B25-1)*Parameters!E$33)</f>
        <v>9608.3123375979922</v>
      </c>
      <c r="J25" s="12">
        <f>$P24*(Parameters!F$7+($B25-1)*Parameters!F$33)</f>
        <v>4925.8073911986148</v>
      </c>
      <c r="K25" s="12">
        <f>$Q24*(Parameters!C$8+($B25-1)*Parameters!C$34)</f>
        <v>5503.5524652726863</v>
      </c>
      <c r="L25" s="12">
        <f>$Q24*(Parameters!D$8+($B25-1)*Parameters!D$34)</f>
        <v>9243.1458070605386</v>
      </c>
      <c r="M25" s="12">
        <f>$Q24*(Parameters!E$8+($B25-1)*Parameters!E$34)</f>
        <v>10795.429835727193</v>
      </c>
      <c r="N25" s="12">
        <f>$Q24*(Parameters!F$8+($B25-1)*Parameters!F$34)</f>
        <v>9737.0543616362902</v>
      </c>
      <c r="O25" s="5">
        <f t="shared" si="0"/>
        <v>551681.5761259211</v>
      </c>
      <c r="P25" s="5">
        <f t="shared" si="0"/>
        <v>103014.92512436367</v>
      </c>
      <c r="Q25" s="5">
        <f t="shared" si="0"/>
        <v>33656.298401807224</v>
      </c>
      <c r="R25" s="5">
        <f t="shared" si="13"/>
        <v>19986.53818649863</v>
      </c>
      <c r="S25" s="5">
        <f>SUM($R$13:R25)</f>
        <v>311647.20034790871</v>
      </c>
      <c r="T25" s="5">
        <f t="shared" si="5"/>
        <v>1000000.0000000007</v>
      </c>
      <c r="U25" s="5">
        <f t="shared" si="6"/>
        <v>688352.79965209193</v>
      </c>
      <c r="V25" s="4">
        <f>V24*(1+Parameters!$B$24)</f>
        <v>63.412089728127278</v>
      </c>
      <c r="W25" s="4">
        <f>W24*(1+Parameters!$B$24)</f>
        <v>253.64835891250911</v>
      </c>
      <c r="X25" s="4">
        <f>X24*(1+Parameters!$B$24)</f>
        <v>3804.7253836876371</v>
      </c>
      <c r="Y25" s="4">
        <f>Y24*(1+Parameters!$B$24)</f>
        <v>317.06044864063642</v>
      </c>
      <c r="Z25" s="4">
        <f>Z24*(1+Parameters!$B$25)</f>
        <v>448.96408150553253</v>
      </c>
      <c r="AA25" s="4">
        <f>AA24*(1+Parameters!$B$25)</f>
        <v>10775.137956132779</v>
      </c>
      <c r="AB25" s="2">
        <f t="shared" si="7"/>
        <v>63.412089728127278</v>
      </c>
      <c r="AC25" s="2">
        <f t="shared" si="8"/>
        <v>702.61244041804161</v>
      </c>
      <c r="AD25" s="2">
        <f t="shared" si="8"/>
        <v>14579.863339820417</v>
      </c>
      <c r="AE25" s="2">
        <f t="shared" si="9"/>
        <v>317.06044864063642</v>
      </c>
      <c r="AF25" s="4">
        <f t="shared" si="1"/>
        <v>100774110.71174091</v>
      </c>
      <c r="AG25" s="4">
        <f t="shared" si="2"/>
        <v>110159952.39706463</v>
      </c>
      <c r="AH25" s="4">
        <f t="shared" si="3"/>
        <v>327845707.49329704</v>
      </c>
      <c r="AI25" s="4">
        <f t="shared" si="4"/>
        <v>79218661.226641327</v>
      </c>
      <c r="AJ25" s="5">
        <f t="shared" si="10"/>
        <v>617998431.82874382</v>
      </c>
      <c r="AK25">
        <f>AK24/(1+Parameters!$B$26)</f>
        <v>0.60057408613467822</v>
      </c>
      <c r="AL25" s="11">
        <f t="shared" si="11"/>
        <v>371153843.42821205</v>
      </c>
      <c r="AM25" s="2">
        <f t="shared" si="12"/>
        <v>523.97745487458292</v>
      </c>
    </row>
    <row r="26" spans="2:39" x14ac:dyDescent="0.25">
      <c r="B26">
        <v>14</v>
      </c>
      <c r="C26" s="12">
        <f>$O25*(Parameters!C$6+($B26-1)*Parameters!C$32)</f>
        <v>454254.60978208343</v>
      </c>
      <c r="D26" s="12">
        <f>$O25*(Parameters!D$6+($B26-1)*Parameters!D$32)</f>
        <v>79662.819592583008</v>
      </c>
      <c r="E26" s="12">
        <f>$O25*(Parameters!E$6+($B26-1)*Parameters!E$32)</f>
        <v>12605.924014477296</v>
      </c>
      <c r="F26" s="12">
        <f>$O25*(Parameters!F$6+($B26-1)*Parameters!F$32)</f>
        <v>5158.222736777363</v>
      </c>
      <c r="G26" s="12">
        <f>$P25*(Parameters!C$7+($B26-1)*Parameters!C$33)</f>
        <v>78131.669960573621</v>
      </c>
      <c r="H26" s="12">
        <f>$P25*(Parameters!D$7+($B26-1)*Parameters!D$33)</f>
        <v>10971.089525744732</v>
      </c>
      <c r="I26" s="12">
        <f>$P25*(Parameters!E$7+($B26-1)*Parameters!E$33)</f>
        <v>9189.961470344484</v>
      </c>
      <c r="J26" s="12">
        <f>$P25*(Parameters!F$7+($B26-1)*Parameters!F$33)</f>
        <v>4722.204167700831</v>
      </c>
      <c r="K26" s="12">
        <f>$Q25*(Parameters!C$8+($B26-1)*Parameters!C$34)</f>
        <v>5267.2106998828303</v>
      </c>
      <c r="L26" s="12">
        <f>$Q25*(Parameters!D$8+($B26-1)*Parameters!D$34)</f>
        <v>8851.6064796752999</v>
      </c>
      <c r="M26" s="12">
        <f>$Q25*(Parameters!E$8+($B26-1)*Parameters!E$34)</f>
        <v>10315.655460153914</v>
      </c>
      <c r="N26" s="12">
        <f>$Q25*(Parameters!F$8+($B26-1)*Parameters!F$34)</f>
        <v>9221.825762095179</v>
      </c>
      <c r="O26" s="5">
        <f t="shared" si="0"/>
        <v>537653.49044253991</v>
      </c>
      <c r="P26" s="5">
        <f t="shared" si="0"/>
        <v>99485.515598003039</v>
      </c>
      <c r="Q26" s="5">
        <f t="shared" si="0"/>
        <v>32111.540944975695</v>
      </c>
      <c r="R26" s="5">
        <f t="shared" si="13"/>
        <v>19102.252666573375</v>
      </c>
      <c r="S26" s="5">
        <f>SUM($R$13:R26)</f>
        <v>330749.4530144821</v>
      </c>
      <c r="T26" s="5">
        <f t="shared" si="5"/>
        <v>1000000.0000000007</v>
      </c>
      <c r="U26" s="5">
        <f t="shared" si="6"/>
        <v>669250.54698551865</v>
      </c>
      <c r="V26" s="4">
        <f>V25*(1+Parameters!$B$24)</f>
        <v>64.680331522689826</v>
      </c>
      <c r="W26" s="4">
        <f>W25*(1+Parameters!$B$24)</f>
        <v>258.72132609075931</v>
      </c>
      <c r="X26" s="4">
        <f>X25*(1+Parameters!$B$24)</f>
        <v>3880.8198913613901</v>
      </c>
      <c r="Y26" s="4">
        <f>Y25*(1+Parameters!$B$24)</f>
        <v>323.40165761344917</v>
      </c>
      <c r="Z26" s="4">
        <f>Z25*(1+Parameters!$B$25)</f>
        <v>471.41228558080917</v>
      </c>
      <c r="AA26" s="4">
        <f>AA25*(1+Parameters!$B$25)</f>
        <v>11313.894853939419</v>
      </c>
      <c r="AB26" s="2">
        <f t="shared" si="7"/>
        <v>64.680331522689826</v>
      </c>
      <c r="AC26" s="2">
        <f t="shared" si="8"/>
        <v>730.13361167156847</v>
      </c>
      <c r="AD26" s="2">
        <f t="shared" si="8"/>
        <v>15194.714745300809</v>
      </c>
      <c r="AE26" s="2">
        <f t="shared" si="9"/>
        <v>323.40165761344917</v>
      </c>
      <c r="AF26" s="4">
        <f t="shared" si="1"/>
        <v>100618633.61246526</v>
      </c>
      <c r="AG26" s="4">
        <f t="shared" si="2"/>
        <v>110149166.5547926</v>
      </c>
      <c r="AH26" s="4">
        <f t="shared" si="3"/>
        <v>326097200.96133387</v>
      </c>
      <c r="AI26" s="4">
        <f t="shared" si="4"/>
        <v>78129943.889820307</v>
      </c>
      <c r="AJ26" s="5">
        <f t="shared" si="10"/>
        <v>614994945.01841199</v>
      </c>
      <c r="AK26">
        <f>AK25/(1+Parameters!$B$26)</f>
        <v>0.57747508282180593</v>
      </c>
      <c r="AL26" s="11">
        <f t="shared" si="11"/>
        <v>355144256.80949944</v>
      </c>
      <c r="AM26" s="2">
        <f t="shared" si="12"/>
        <v>515.93348205890481</v>
      </c>
    </row>
    <row r="27" spans="2:39" x14ac:dyDescent="0.25">
      <c r="B27">
        <v>15</v>
      </c>
      <c r="C27" s="12">
        <f>$O26*(Parameters!C$6+($B27-1)*Parameters!C$32)</f>
        <v>443671.66031318397</v>
      </c>
      <c r="D27" s="12">
        <f>$O26*(Parameters!D$6+($B27-1)*Parameters!D$32)</f>
        <v>76991.979831371718</v>
      </c>
      <c r="E27" s="12">
        <f>$O26*(Parameters!E$6+($B27-1)*Parameters!E$32)</f>
        <v>11989.67283686864</v>
      </c>
      <c r="F27" s="12">
        <f>$O26*(Parameters!F$6+($B27-1)*Parameters!F$32)</f>
        <v>5000.1774611156216</v>
      </c>
      <c r="G27" s="12">
        <f>$P26*(Parameters!C$7+($B27-1)*Parameters!C$33)</f>
        <v>75519.454890444104</v>
      </c>
      <c r="H27" s="12">
        <f>$P26*(Parameters!D$7+($B27-1)*Parameters!D$33)</f>
        <v>10644.950168986326</v>
      </c>
      <c r="I27" s="12">
        <f>$P26*(Parameters!E$7+($B27-1)*Parameters!E$33)</f>
        <v>8792.5298685515081</v>
      </c>
      <c r="J27" s="12">
        <f>$P26*(Parameters!F$7+($B27-1)*Parameters!F$33)</f>
        <v>4528.5806700210987</v>
      </c>
      <c r="K27" s="12">
        <f>$Q26*(Parameters!C$8+($B27-1)*Parameters!C$34)</f>
        <v>5041.5119283611839</v>
      </c>
      <c r="L27" s="12">
        <f>$Q26*(Parameters!D$8+($B27-1)*Parameters!D$34)</f>
        <v>8477.4468094735839</v>
      </c>
      <c r="M27" s="12">
        <f>$Q26*(Parameters!E$8+($B27-1)*Parameters!E$34)</f>
        <v>9858.2430701075391</v>
      </c>
      <c r="N27" s="12">
        <f>$Q26*(Parameters!F$8+($B27-1)*Parameters!F$34)</f>
        <v>8734.3391370333884</v>
      </c>
      <c r="O27" s="5">
        <f t="shared" si="0"/>
        <v>524232.62713198928</v>
      </c>
      <c r="P27" s="5">
        <f t="shared" si="0"/>
        <v>96114.376809831621</v>
      </c>
      <c r="Q27" s="5">
        <f t="shared" si="0"/>
        <v>30640.445775527685</v>
      </c>
      <c r="R27" s="5">
        <f t="shared" si="13"/>
        <v>18263.09726817011</v>
      </c>
      <c r="S27" s="5">
        <f>SUM($R$13:R27)</f>
        <v>349012.5502826522</v>
      </c>
      <c r="T27" s="5">
        <f t="shared" si="5"/>
        <v>1000000.0000000009</v>
      </c>
      <c r="U27" s="5">
        <f t="shared" si="6"/>
        <v>650987.44971734867</v>
      </c>
      <c r="V27" s="4">
        <f>V26*(1+Parameters!$B$24)</f>
        <v>65.973938153143621</v>
      </c>
      <c r="W27" s="4">
        <f>W26*(1+Parameters!$B$24)</f>
        <v>263.89575261257448</v>
      </c>
      <c r="X27" s="4">
        <f>X26*(1+Parameters!$B$24)</f>
        <v>3958.436289188618</v>
      </c>
      <c r="Y27" s="4">
        <f>Y26*(1+Parameters!$B$24)</f>
        <v>329.86969076571819</v>
      </c>
      <c r="Z27" s="4">
        <f>Z26*(1+Parameters!$B$25)</f>
        <v>494.98289985984962</v>
      </c>
      <c r="AA27" s="4">
        <f>AA26*(1+Parameters!$B$25)</f>
        <v>11879.58959663639</v>
      </c>
      <c r="AB27" s="2">
        <f t="shared" si="7"/>
        <v>65.973938153143621</v>
      </c>
      <c r="AC27" s="2">
        <f t="shared" si="8"/>
        <v>758.87865247242416</v>
      </c>
      <c r="AD27" s="2">
        <f t="shared" si="8"/>
        <v>15838.025885825007</v>
      </c>
      <c r="AE27" s="2">
        <f t="shared" si="9"/>
        <v>329.86969076571819</v>
      </c>
      <c r="AF27" s="4">
        <f t="shared" si="1"/>
        <v>100507078.09293133</v>
      </c>
      <c r="AG27" s="4">
        <f t="shared" si="2"/>
        <v>110181430.16318926</v>
      </c>
      <c r="AH27" s="4">
        <f t="shared" si="3"/>
        <v>324441375.71591461</v>
      </c>
      <c r="AI27" s="4">
        <f t="shared" si="4"/>
        <v>77075049.219756469</v>
      </c>
      <c r="AJ27" s="5">
        <f t="shared" si="10"/>
        <v>612204933.19179165</v>
      </c>
      <c r="AK27">
        <f>AK26/(1+Parameters!$B$26)</f>
        <v>0.55526450271327488</v>
      </c>
      <c r="AL27" s="11">
        <f t="shared" si="11"/>
        <v>339935667.78735387</v>
      </c>
      <c r="AM27" s="2">
        <f t="shared" si="12"/>
        <v>507.93483743646379</v>
      </c>
    </row>
    <row r="28" spans="2:39" x14ac:dyDescent="0.25">
      <c r="B28">
        <v>16</v>
      </c>
      <c r="C28" s="12">
        <f>$O27*(Parameters!C$6+($B28-1)*Parameters!C$32)</f>
        <v>433540.38263815519</v>
      </c>
      <c r="D28" s="12">
        <f>$O27*(Parameters!D$6+($B28-1)*Parameters!D$32)</f>
        <v>74441.033052742481</v>
      </c>
      <c r="E28" s="12">
        <f>$O27*(Parameters!E$6+($B28-1)*Parameters!E$32)</f>
        <v>11402.059640120766</v>
      </c>
      <c r="F28" s="12">
        <f>$O27*(Parameters!F$6+($B28-1)*Parameters!F$32)</f>
        <v>4849.1518009709007</v>
      </c>
      <c r="G28" s="12">
        <f>$P27*(Parameters!C$7+($B28-1)*Parameters!C$33)</f>
        <v>73022.897781269581</v>
      </c>
      <c r="H28" s="12">
        <f>$P27*(Parameters!D$7+($B28-1)*Parameters!D$33)</f>
        <v>10332.295507056901</v>
      </c>
      <c r="I28" s="12">
        <f>$P27*(Parameters!E$7+($B28-1)*Parameters!E$33)</f>
        <v>8414.8136897007589</v>
      </c>
      <c r="J28" s="12">
        <f>$P27*(Parameters!F$7+($B28-1)*Parameters!F$33)</f>
        <v>4344.3698318043898</v>
      </c>
      <c r="K28" s="12">
        <f>$Q27*(Parameters!C$8+($B28-1)*Parameters!C$34)</f>
        <v>4825.8702096456109</v>
      </c>
      <c r="L28" s="12">
        <f>$Q27*(Parameters!D$8+($B28-1)*Parameters!D$34)</f>
        <v>8119.718130514837</v>
      </c>
      <c r="M28" s="12">
        <f>$Q27*(Parameters!E$8+($B28-1)*Parameters!E$34)</f>
        <v>9421.9370759747635</v>
      </c>
      <c r="N28" s="12">
        <f>$Q27*(Parameters!F$8+($B28-1)*Parameters!F$34)</f>
        <v>8272.9203593924758</v>
      </c>
      <c r="O28" s="5">
        <f t="shared" si="0"/>
        <v>511389.15062907035</v>
      </c>
      <c r="P28" s="5">
        <f t="shared" si="0"/>
        <v>92893.046690314222</v>
      </c>
      <c r="Q28" s="5">
        <f t="shared" si="0"/>
        <v>29238.810405796285</v>
      </c>
      <c r="R28" s="5">
        <f t="shared" si="13"/>
        <v>17466.441992167765</v>
      </c>
      <c r="S28" s="5">
        <f>SUM($R$13:R28)</f>
        <v>366478.99227481999</v>
      </c>
      <c r="T28" s="5">
        <f t="shared" si="5"/>
        <v>1000000.0000000008</v>
      </c>
      <c r="U28" s="5">
        <f t="shared" si="6"/>
        <v>633521.00772518083</v>
      </c>
      <c r="V28" s="4">
        <f>V27*(1+Parameters!$B$24)</f>
        <v>67.293416916206496</v>
      </c>
      <c r="W28" s="4">
        <f>W27*(1+Parameters!$B$24)</f>
        <v>269.17366766482598</v>
      </c>
      <c r="X28" s="4">
        <f>X27*(1+Parameters!$B$24)</f>
        <v>4037.6050149723906</v>
      </c>
      <c r="Y28" s="4">
        <f>Y27*(1+Parameters!$B$24)</f>
        <v>336.46708458103257</v>
      </c>
      <c r="Z28" s="4">
        <f>Z27*(1+Parameters!$B$25)</f>
        <v>519.73204485284214</v>
      </c>
      <c r="AA28" s="4">
        <f>AA27*(1+Parameters!$B$25)</f>
        <v>12473.569076468209</v>
      </c>
      <c r="AB28" s="2">
        <f t="shared" si="7"/>
        <v>67.293416916206496</v>
      </c>
      <c r="AC28" s="2">
        <f t="shared" si="8"/>
        <v>788.90571251766812</v>
      </c>
      <c r="AD28" s="2">
        <f t="shared" si="8"/>
        <v>16511.1740914406</v>
      </c>
      <c r="AE28" s="2">
        <f t="shared" si="9"/>
        <v>336.46708458103257</v>
      </c>
      <c r="AF28" s="4">
        <f t="shared" si="1"/>
        <v>100438250.7084904</v>
      </c>
      <c r="AG28" s="4">
        <f t="shared" si="2"/>
        <v>110255266.61767279</v>
      </c>
      <c r="AH28" s="4">
        <f t="shared" si="3"/>
        <v>322870055.15969431</v>
      </c>
      <c r="AI28" s="4">
        <f t="shared" si="4"/>
        <v>76051504.050100967</v>
      </c>
      <c r="AJ28" s="5">
        <f t="shared" si="10"/>
        <v>609615076.53595841</v>
      </c>
      <c r="AK28">
        <f>AK27/(1+Parameters!$B$26)</f>
        <v>0.53390817568584126</v>
      </c>
      <c r="AL28" s="11">
        <f t="shared" si="11"/>
        <v>325478473.38389802</v>
      </c>
      <c r="AM28" s="2">
        <f t="shared" si="12"/>
        <v>499.9765717837065</v>
      </c>
    </row>
    <row r="29" spans="2:39" x14ac:dyDescent="0.25">
      <c r="B29">
        <v>17</v>
      </c>
      <c r="C29" s="12">
        <f>$O28*(Parameters!C$6+($B29-1)*Parameters!C$32)</f>
        <v>423839.32804137358</v>
      </c>
      <c r="D29" s="12">
        <f>$O28*(Parameters!D$6+($B29-1)*Parameters!D$32)</f>
        <v>72003.592408573109</v>
      </c>
      <c r="E29" s="12">
        <f>$O28*(Parameters!E$6+($B29-1)*Parameters!E$32)</f>
        <v>10841.449993336289</v>
      </c>
      <c r="F29" s="12">
        <f>$O28*(Parameters!F$6+($B29-1)*Parameters!F$32)</f>
        <v>4704.7801857874474</v>
      </c>
      <c r="G29" s="12">
        <f>$P28*(Parameters!C$7+($B29-1)*Parameters!C$33)</f>
        <v>70635.872703314933</v>
      </c>
      <c r="H29" s="12">
        <f>$P28*(Parameters!D$7+($B29-1)*Parameters!D$33)</f>
        <v>10032.449042553937</v>
      </c>
      <c r="I29" s="12">
        <f>$P28*(Parameters!E$7+($B29-1)*Parameters!E$33)</f>
        <v>8055.68500898405</v>
      </c>
      <c r="J29" s="12">
        <f>$P28*(Parameters!F$7+($B29-1)*Parameters!F$33)</f>
        <v>4169.0399354613028</v>
      </c>
      <c r="K29" s="12">
        <f>$Q28*(Parameters!C$8+($B29-1)*Parameters!C$34)</f>
        <v>4619.7320441158126</v>
      </c>
      <c r="L29" s="12">
        <f>$Q28*(Parameters!D$8+($B29-1)*Parameters!D$34)</f>
        <v>7777.523567941812</v>
      </c>
      <c r="M29" s="12">
        <f>$Q28*(Parameters!E$8+($B29-1)*Parameters!E$34)</f>
        <v>9005.5536049852562</v>
      </c>
      <c r="N29" s="12">
        <f>$Q28*(Parameters!F$8+($B29-1)*Parameters!F$34)</f>
        <v>7836.0011887534047</v>
      </c>
      <c r="O29" s="5">
        <f t="shared" ref="O29:Q42" si="14">C29+G29+K29</f>
        <v>499094.93278880435</v>
      </c>
      <c r="P29" s="5">
        <f t="shared" si="14"/>
        <v>89813.565019068861</v>
      </c>
      <c r="Q29" s="5">
        <f t="shared" si="14"/>
        <v>27902.688607305598</v>
      </c>
      <c r="R29" s="5">
        <f t="shared" si="13"/>
        <v>16709.821310002153</v>
      </c>
      <c r="S29" s="5">
        <f>SUM($R$13:R29)</f>
        <v>383188.81358482211</v>
      </c>
      <c r="T29" s="5">
        <f t="shared" si="5"/>
        <v>1000000.0000000009</v>
      </c>
      <c r="U29" s="5">
        <f t="shared" si="6"/>
        <v>616811.18641517882</v>
      </c>
      <c r="V29" s="4">
        <f>V28*(1+Parameters!$B$24)</f>
        <v>68.639285254530634</v>
      </c>
      <c r="W29" s="4">
        <f>W28*(1+Parameters!$B$24)</f>
        <v>274.55714101812254</v>
      </c>
      <c r="X29" s="4">
        <f>X28*(1+Parameters!$B$24)</f>
        <v>4118.3571152718387</v>
      </c>
      <c r="Y29" s="4">
        <f>Y28*(1+Parameters!$B$24)</f>
        <v>343.19642627265324</v>
      </c>
      <c r="Z29" s="4">
        <f>Z28*(1+Parameters!$B$25)</f>
        <v>545.71864709548424</v>
      </c>
      <c r="AA29" s="4">
        <f>AA28*(1+Parameters!$B$25)</f>
        <v>13097.247530291621</v>
      </c>
      <c r="AB29" s="2">
        <f t="shared" si="7"/>
        <v>68.639285254530634</v>
      </c>
      <c r="AC29" s="2">
        <f t="shared" si="8"/>
        <v>820.27578811360672</v>
      </c>
      <c r="AD29" s="2">
        <f t="shared" si="8"/>
        <v>17215.604645563461</v>
      </c>
      <c r="AE29" s="2">
        <f t="shared" si="9"/>
        <v>343.19642627265324</v>
      </c>
      <c r="AF29" s="4">
        <f t="shared" si="1"/>
        <v>100410962.29552229</v>
      </c>
      <c r="AG29" s="4">
        <f t="shared" si="2"/>
        <v>110369156.93016061</v>
      </c>
      <c r="AH29" s="4">
        <f t="shared" si="3"/>
        <v>321374869.41885024</v>
      </c>
      <c r="AI29" s="4">
        <f t="shared" si="4"/>
        <v>75056847.825104192</v>
      </c>
      <c r="AJ29" s="5">
        <f t="shared" si="10"/>
        <v>607211836.46963739</v>
      </c>
      <c r="AK29">
        <f>AK28/(1+Parameters!$B$26)</f>
        <v>0.51337324585177047</v>
      </c>
      <c r="AL29" s="11">
        <f t="shared" si="11"/>
        <v>311726311.40803218</v>
      </c>
      <c r="AM29" s="2">
        <f t="shared" si="12"/>
        <v>492.05362980363543</v>
      </c>
    </row>
    <row r="30" spans="2:39" x14ac:dyDescent="0.25">
      <c r="B30">
        <v>18</v>
      </c>
      <c r="C30" s="12">
        <f>$O29*(Parameters!C$6+($B30-1)*Parameters!C$32)</f>
        <v>414548.25117438089</v>
      </c>
      <c r="D30" s="12">
        <f>$O29*(Parameters!D$6+($B30-1)*Parameters!D$32)</f>
        <v>69673.652617317086</v>
      </c>
      <c r="E30" s="12">
        <f>$O29*(Parameters!E$6+($B30-1)*Parameters!E$32)</f>
        <v>10306.310362088809</v>
      </c>
      <c r="F30" s="12">
        <f>$O29*(Parameters!F$6+($B30-1)*Parameters!F$32)</f>
        <v>4566.7186350175598</v>
      </c>
      <c r="G30" s="12">
        <f>$P29*(Parameters!C$7+($B30-1)*Parameters!C$33)</f>
        <v>68352.613657762355</v>
      </c>
      <c r="H30" s="12">
        <f>$P29*(Parameters!D$7+($B30-1)*Parameters!D$33)</f>
        <v>9744.7718045689726</v>
      </c>
      <c r="I30" s="12">
        <f>$P29*(Parameters!E$7+($B30-1)*Parameters!E$33)</f>
        <v>7714.0870994878251</v>
      </c>
      <c r="J30" s="12">
        <f>$P29*(Parameters!F$7+($B30-1)*Parameters!F$33)</f>
        <v>4002.0924572497088</v>
      </c>
      <c r="K30" s="12">
        <f>$Q29*(Parameters!C$8+($B30-1)*Parameters!C$34)</f>
        <v>4422.5761442579369</v>
      </c>
      <c r="L30" s="12">
        <f>$Q29*(Parameters!D$8+($B30-1)*Parameters!D$34)</f>
        <v>7450.0178581505952</v>
      </c>
      <c r="M30" s="12">
        <f>$Q29*(Parameters!E$8+($B30-1)*Parameters!E$34)</f>
        <v>8607.9794353537764</v>
      </c>
      <c r="N30" s="12">
        <f>$Q29*(Parameters!F$8+($B30-1)*Parameters!F$34)</f>
        <v>7422.1151695432891</v>
      </c>
      <c r="O30" s="5">
        <f t="shared" si="14"/>
        <v>487323.44097640115</v>
      </c>
      <c r="P30" s="5">
        <f t="shared" si="14"/>
        <v>86868.442280036645</v>
      </c>
      <c r="Q30" s="5">
        <f t="shared" si="14"/>
        <v>26628.376896930411</v>
      </c>
      <c r="R30" s="5">
        <f t="shared" si="13"/>
        <v>15990.926261810559</v>
      </c>
      <c r="S30" s="5">
        <f>SUM($R$13:R30)</f>
        <v>399179.7398466327</v>
      </c>
      <c r="T30" s="5">
        <f t="shared" si="5"/>
        <v>1000000.0000000009</v>
      </c>
      <c r="U30" s="5">
        <f t="shared" si="6"/>
        <v>600820.26015336823</v>
      </c>
      <c r="V30" s="4">
        <f>V29*(1+Parameters!$B$24)</f>
        <v>70.012070959621255</v>
      </c>
      <c r="W30" s="4">
        <f>W29*(1+Parameters!$B$24)</f>
        <v>280.04828383848502</v>
      </c>
      <c r="X30" s="4">
        <f>X29*(1+Parameters!$B$24)</f>
        <v>4200.7242575772752</v>
      </c>
      <c r="Y30" s="4">
        <f>Y29*(1+Parameters!$B$24)</f>
        <v>350.06035479810629</v>
      </c>
      <c r="Z30" s="4">
        <f>Z29*(1+Parameters!$B$25)</f>
        <v>573.00457945025846</v>
      </c>
      <c r="AA30" s="4">
        <f>AA29*(1+Parameters!$B$25)</f>
        <v>13752.109906806203</v>
      </c>
      <c r="AB30" s="2">
        <f t="shared" si="7"/>
        <v>70.012070959621255</v>
      </c>
      <c r="AC30" s="2">
        <f t="shared" si="8"/>
        <v>853.05286328874354</v>
      </c>
      <c r="AD30" s="2">
        <f t="shared" si="8"/>
        <v>17952.834164383479</v>
      </c>
      <c r="AE30" s="2">
        <f t="shared" si="9"/>
        <v>350.06035479810629</v>
      </c>
      <c r="AF30" s="4">
        <f t="shared" si="1"/>
        <v>100424036.89928949</v>
      </c>
      <c r="AG30" s="4">
        <f t="shared" si="2"/>
        <v>110521555.37326692</v>
      </c>
      <c r="AH30" s="4">
        <f t="shared" si="3"/>
        <v>319947276.00545049</v>
      </c>
      <c r="AI30" s="4">
        <f t="shared" si="4"/>
        <v>74088651.644107893</v>
      </c>
      <c r="AJ30" s="5">
        <f t="shared" si="10"/>
        <v>604981519.92211485</v>
      </c>
      <c r="AK30">
        <f>AK29/(1+Parameters!$B$26)</f>
        <v>0.49362812101131776</v>
      </c>
      <c r="AL30" s="11">
        <f t="shared" si="11"/>
        <v>298635890.92572463</v>
      </c>
      <c r="AM30" s="2">
        <f t="shared" si="12"/>
        <v>484.16095152449333</v>
      </c>
    </row>
    <row r="31" spans="2:39" x14ac:dyDescent="0.25">
      <c r="B31">
        <v>19</v>
      </c>
      <c r="C31" s="12">
        <f>$O30*(Parameters!C$6+($B31-1)*Parameters!C$32)</f>
        <v>405648.03226875636</v>
      </c>
      <c r="D31" s="12">
        <f>$O30*(Parameters!D$6+($B31-1)*Parameters!D$32)</f>
        <v>67445.564231133918</v>
      </c>
      <c r="E31" s="12">
        <f>$O30*(Parameters!E$6+($B31-1)*Parameters!E$32)</f>
        <v>9795.201163625663</v>
      </c>
      <c r="F31" s="12">
        <f>$O30*(Parameters!F$6+($B31-1)*Parameters!F$32)</f>
        <v>4434.6433128852505</v>
      </c>
      <c r="G31" s="12">
        <f>$P30*(Parameters!C$7+($B31-1)*Parameters!C$33)</f>
        <v>66167.692484703919</v>
      </c>
      <c r="H31" s="12">
        <f>$P30*(Parameters!D$7+($B31-1)*Parameters!D$33)</f>
        <v>9468.6602085239956</v>
      </c>
      <c r="I31" s="12">
        <f>$P30*(Parameters!E$7+($B31-1)*Parameters!E$33)</f>
        <v>7389.0297003399182</v>
      </c>
      <c r="J31" s="12">
        <f>$P30*(Parameters!F$7+($B31-1)*Parameters!F$33)</f>
        <v>3843.0598864688213</v>
      </c>
      <c r="K31" s="12">
        <f>$Q30*(Parameters!C$8+($B31-1)*Parameters!C$34)</f>
        <v>4233.9119266119351</v>
      </c>
      <c r="L31" s="12">
        <f>$Q30*(Parameters!D$8+($B31-1)*Parameters!D$34)</f>
        <v>7136.4050083773509</v>
      </c>
      <c r="M31" s="12">
        <f>$Q30*(Parameters!E$8+($B31-1)*Parameters!E$34)</f>
        <v>8228.1684611514975</v>
      </c>
      <c r="N31" s="12">
        <f>$Q30*(Parameters!F$8+($B31-1)*Parameters!F$34)</f>
        <v>7029.8915007896285</v>
      </c>
      <c r="O31" s="5">
        <f t="shared" si="14"/>
        <v>476049.63668007217</v>
      </c>
      <c r="P31" s="5">
        <f t="shared" si="14"/>
        <v>84050.629448035266</v>
      </c>
      <c r="Q31" s="5">
        <f t="shared" si="14"/>
        <v>25412.39932511708</v>
      </c>
      <c r="R31" s="5">
        <f t="shared" si="13"/>
        <v>15307.594700143702</v>
      </c>
      <c r="S31" s="5">
        <f>SUM($R$13:R31)</f>
        <v>414487.33454677637</v>
      </c>
      <c r="T31" s="5">
        <f t="shared" si="5"/>
        <v>1000000.0000000009</v>
      </c>
      <c r="U31" s="5">
        <f t="shared" si="6"/>
        <v>585512.66545322456</v>
      </c>
      <c r="V31" s="4">
        <f>V30*(1+Parameters!$B$24)</f>
        <v>71.412312378813681</v>
      </c>
      <c r="W31" s="4">
        <f>W30*(1+Parameters!$B$24)</f>
        <v>285.64924951525472</v>
      </c>
      <c r="X31" s="4">
        <f>X30*(1+Parameters!$B$24)</f>
        <v>4284.7387427288204</v>
      </c>
      <c r="Y31" s="4">
        <f>Y30*(1+Parameters!$B$24)</f>
        <v>357.0615618940684</v>
      </c>
      <c r="Z31" s="4">
        <f>Z30*(1+Parameters!$B$25)</f>
        <v>601.65480842277145</v>
      </c>
      <c r="AA31" s="4">
        <f>AA30*(1+Parameters!$B$25)</f>
        <v>14439.715402146514</v>
      </c>
      <c r="AB31" s="2">
        <f t="shared" si="7"/>
        <v>71.412312378813681</v>
      </c>
      <c r="AC31" s="2">
        <f t="shared" si="8"/>
        <v>887.30405793802618</v>
      </c>
      <c r="AD31" s="2">
        <f t="shared" si="8"/>
        <v>18724.454144875333</v>
      </c>
      <c r="AE31" s="2">
        <f t="shared" si="9"/>
        <v>357.0615618940684</v>
      </c>
      <c r="AF31" s="4">
        <f t="shared" si="1"/>
        <v>100476310.56400239</v>
      </c>
      <c r="AG31" s="4">
        <f t="shared" si="2"/>
        <v>110710888.62390307</v>
      </c>
      <c r="AH31" s="4">
        <f t="shared" si="3"/>
        <v>318578541.46210134</v>
      </c>
      <c r="AI31" s="4">
        <f t="shared" si="4"/>
        <v>73144519.580322295</v>
      </c>
      <c r="AJ31" s="5">
        <f t="shared" si="10"/>
        <v>602910260.23032904</v>
      </c>
      <c r="AK31">
        <f>AK30/(1+Parameters!$B$26)</f>
        <v>0.47464242404934398</v>
      </c>
      <c r="AL31" s="11">
        <f t="shared" si="11"/>
        <v>286166787.39994419</v>
      </c>
      <c r="AM31" s="2">
        <f t="shared" si="12"/>
        <v>476.29350469455858</v>
      </c>
    </row>
    <row r="32" spans="2:39" x14ac:dyDescent="0.25">
      <c r="B32">
        <v>20</v>
      </c>
      <c r="C32" s="12">
        <f>$O31*(Parameters!C$6+($B32-1)*Parameters!C$32)</f>
        <v>397120.60691851622</v>
      </c>
      <c r="D32" s="12">
        <f>$O31*(Parameters!D$6+($B32-1)*Parameters!D$32)</f>
        <v>65314.010152505907</v>
      </c>
      <c r="E32" s="12">
        <f>$O31*(Parameters!E$6+($B32-1)*Parameters!E$32)</f>
        <v>9306.7703970954099</v>
      </c>
      <c r="F32" s="12">
        <f>$O31*(Parameters!F$6+($B32-1)*Parameters!F$32)</f>
        <v>4308.2492119546532</v>
      </c>
      <c r="G32" s="12">
        <f>$P31*(Parameters!C$7+($B32-1)*Parameters!C$33)</f>
        <v>64075.997359709683</v>
      </c>
      <c r="H32" s="12">
        <f>$P31*(Parameters!D$7+($B32-1)*Parameters!D$33)</f>
        <v>9203.5439245598609</v>
      </c>
      <c r="I32" s="12">
        <f>$P31*(Parameters!E$7+($B32-1)*Parameters!E$33)</f>
        <v>7079.5845184080108</v>
      </c>
      <c r="J32" s="12">
        <f>$P31*(Parameters!F$7+($B32-1)*Parameters!F$33)</f>
        <v>3691.503645357709</v>
      </c>
      <c r="K32" s="12">
        <f>$Q31*(Parameters!C$8+($B32-1)*Parameters!C$34)</f>
        <v>4053.2776923561742</v>
      </c>
      <c r="L32" s="12">
        <f>$Q31*(Parameters!D$8+($B32-1)*Parameters!D$34)</f>
        <v>6835.9354184564945</v>
      </c>
      <c r="M32" s="12">
        <f>$Q31*(Parameters!E$8+($B32-1)*Parameters!E$34)</f>
        <v>7865.1375911237365</v>
      </c>
      <c r="N32" s="12">
        <f>$Q31*(Parameters!F$8+($B32-1)*Parameters!F$34)</f>
        <v>6658.0486231806753</v>
      </c>
      <c r="O32" s="5">
        <f t="shared" si="14"/>
        <v>465249.88197058206</v>
      </c>
      <c r="P32" s="5">
        <f t="shared" si="14"/>
        <v>81353.489495522255</v>
      </c>
      <c r="Q32" s="5">
        <f t="shared" si="14"/>
        <v>24251.492506627157</v>
      </c>
      <c r="R32" s="5">
        <f t="shared" si="13"/>
        <v>14657.801480493037</v>
      </c>
      <c r="S32" s="5">
        <f>SUM($R$13:R32)</f>
        <v>429145.13602726941</v>
      </c>
      <c r="T32" s="5">
        <f t="shared" si="5"/>
        <v>1000000.0000000008</v>
      </c>
      <c r="U32" s="5">
        <f t="shared" si="6"/>
        <v>570854.8639727314</v>
      </c>
      <c r="V32" s="4">
        <f>V31*(1+Parameters!$B$24)</f>
        <v>72.840558626389949</v>
      </c>
      <c r="W32" s="4">
        <f>W31*(1+Parameters!$B$24)</f>
        <v>291.3622345055598</v>
      </c>
      <c r="X32" s="4">
        <f>X31*(1+Parameters!$B$24)</f>
        <v>4370.4335175833967</v>
      </c>
      <c r="Y32" s="4">
        <f>Y31*(1+Parameters!$B$24)</f>
        <v>364.20279313194976</v>
      </c>
      <c r="Z32" s="4">
        <f>Z31*(1+Parameters!$B$25)</f>
        <v>631.73754884391008</v>
      </c>
      <c r="AA32" s="4">
        <f>AA31*(1+Parameters!$B$25)</f>
        <v>15161.701172253841</v>
      </c>
      <c r="AB32" s="2">
        <f t="shared" si="7"/>
        <v>72.840558626389949</v>
      </c>
      <c r="AC32" s="2">
        <f t="shared" si="8"/>
        <v>923.09978334946982</v>
      </c>
      <c r="AD32" s="2">
        <f t="shared" si="8"/>
        <v>19532.134689837236</v>
      </c>
      <c r="AE32" s="2">
        <f t="shared" si="9"/>
        <v>364.20279313194976</v>
      </c>
      <c r="AF32" s="4">
        <f t="shared" si="1"/>
        <v>100566626.6283288</v>
      </c>
      <c r="AG32" s="4">
        <f t="shared" si="2"/>
        <v>110935549.12040392</v>
      </c>
      <c r="AH32" s="4">
        <f t="shared" si="3"/>
        <v>317259709.07141483</v>
      </c>
      <c r="AI32" s="4">
        <f t="shared" si="4"/>
        <v>72222084.227376327</v>
      </c>
      <c r="AJ32" s="5">
        <f t="shared" si="10"/>
        <v>600983969.04752386</v>
      </c>
      <c r="AK32">
        <f>AK31/(1+Parameters!$B$26)</f>
        <v>0.45638694620129228</v>
      </c>
      <c r="AL32" s="11">
        <f t="shared" si="11"/>
        <v>274281238.34953135</v>
      </c>
      <c r="AM32" s="2">
        <f t="shared" si="12"/>
        <v>468.44629421845212</v>
      </c>
    </row>
    <row r="33" spans="2:39" x14ac:dyDescent="0.25">
      <c r="B33">
        <v>21</v>
      </c>
      <c r="C33" s="12">
        <f>$O32*(Parameters!C$6+($B33-1)*Parameters!C$32)</f>
        <v>388948.90132740664</v>
      </c>
      <c r="D33" s="12">
        <f>$O32*(Parameters!D$6+($B33-1)*Parameters!D$32)</f>
        <v>63273.983947999164</v>
      </c>
      <c r="E33" s="12">
        <f>$O32*(Parameters!E$6+($B33-1)*Parameters!E$32)</f>
        <v>8839.7477574410568</v>
      </c>
      <c r="F33" s="12">
        <f>$O32*(Parameters!F$6+($B33-1)*Parameters!F$32)</f>
        <v>4187.2489377352395</v>
      </c>
      <c r="G33" s="12">
        <f>$P32*(Parameters!C$7+($B33-1)*Parameters!C$33)</f>
        <v>62072.712485083481</v>
      </c>
      <c r="H33" s="12">
        <f>$P32*(Parameters!D$7+($B33-1)*Parameters!D$33)</f>
        <v>8948.8838445074489</v>
      </c>
      <c r="I33" s="12">
        <f>$P32*(Parameters!E$7+($B33-1)*Parameters!E$33)</f>
        <v>6784.8810239265558</v>
      </c>
      <c r="J33" s="12">
        <f>$P32*(Parameters!F$7+($B33-1)*Parameters!F$33)</f>
        <v>3547.0121420047703</v>
      </c>
      <c r="K33" s="12">
        <f>$Q32*(Parameters!C$8+($B33-1)*Parameters!C$34)</f>
        <v>3880.2388010603454</v>
      </c>
      <c r="L33" s="12">
        <f>$Q32*(Parameters!D$8+($B33-1)*Parameters!D$34)</f>
        <v>6547.9029767893326</v>
      </c>
      <c r="M33" s="12">
        <f>$Q32*(Parameters!E$8+($B33-1)*Parameters!E$34)</f>
        <v>7517.9626770544182</v>
      </c>
      <c r="N33" s="12">
        <f>$Q32*(Parameters!F$8+($B33-1)*Parameters!F$34)</f>
        <v>6305.3880517230609</v>
      </c>
      <c r="O33" s="5">
        <f t="shared" si="14"/>
        <v>454901.85261355049</v>
      </c>
      <c r="P33" s="5">
        <f t="shared" si="14"/>
        <v>78770.770769295952</v>
      </c>
      <c r="Q33" s="5">
        <f t="shared" si="14"/>
        <v>23142.59145842203</v>
      </c>
      <c r="R33" s="5">
        <f t="shared" si="13"/>
        <v>14039.649131463071</v>
      </c>
      <c r="S33" s="5">
        <f>SUM($R$13:R33)</f>
        <v>443184.7851587325</v>
      </c>
      <c r="T33" s="5">
        <f t="shared" si="5"/>
        <v>1000000.0000000009</v>
      </c>
      <c r="U33" s="5">
        <f t="shared" si="6"/>
        <v>556815.21484126849</v>
      </c>
      <c r="V33" s="4">
        <f>V32*(1+Parameters!$B$24)</f>
        <v>74.297369798917757</v>
      </c>
      <c r="W33" s="4">
        <f>W32*(1+Parameters!$B$24)</f>
        <v>297.18947919567103</v>
      </c>
      <c r="X33" s="4">
        <f>X32*(1+Parameters!$B$24)</f>
        <v>4457.8421879350644</v>
      </c>
      <c r="Y33" s="4">
        <f>Y32*(1+Parameters!$B$24)</f>
        <v>371.48684899458874</v>
      </c>
      <c r="Z33" s="4">
        <f>Z32*(1+Parameters!$B$25)</f>
        <v>663.32442628610556</v>
      </c>
      <c r="AA33" s="4">
        <f>AA32*(1+Parameters!$B$25)</f>
        <v>15919.786230866534</v>
      </c>
      <c r="AB33" s="2">
        <f t="shared" si="7"/>
        <v>74.297369798917757</v>
      </c>
      <c r="AC33" s="2">
        <f t="shared" si="8"/>
        <v>960.51390548177665</v>
      </c>
      <c r="AD33" s="2">
        <f t="shared" si="8"/>
        <v>20377.6284188016</v>
      </c>
      <c r="AE33" s="2">
        <f t="shared" si="9"/>
        <v>371.48684899458874</v>
      </c>
      <c r="AF33" s="4">
        <f t="shared" si="1"/>
        <v>100693829.73888287</v>
      </c>
      <c r="AG33" s="4">
        <f t="shared" si="2"/>
        <v>111193886.20401502</v>
      </c>
      <c r="AH33" s="4">
        <f t="shared" si="3"/>
        <v>315981560.93293726</v>
      </c>
      <c r="AI33" s="4">
        <f t="shared" si="4"/>
        <v>71319000.428056449</v>
      </c>
      <c r="AJ33" s="5">
        <f t="shared" si="10"/>
        <v>599188277.30389166</v>
      </c>
      <c r="AK33">
        <f>AK32/(1+Parameters!$B$26)</f>
        <v>0.4388336021166272</v>
      </c>
      <c r="AL33" s="11">
        <f t="shared" si="11"/>
        <v>262943950.07532328</v>
      </c>
      <c r="AM33" s="2">
        <f t="shared" si="12"/>
        <v>460.61436394782754</v>
      </c>
    </row>
    <row r="34" spans="2:39" x14ac:dyDescent="0.25">
      <c r="B34">
        <v>22</v>
      </c>
      <c r="C34" s="12">
        <f>$O33*(Parameters!C$6+($B34-1)*Parameters!C$32)</f>
        <v>381116.77211963263</v>
      </c>
      <c r="D34" s="12">
        <f>$O33*(Parameters!D$6+($B34-1)*Parameters!D$32)</f>
        <v>61320.76973230661</v>
      </c>
      <c r="E34" s="12">
        <f>$O33*(Parameters!E$6+($B34-1)*Parameters!E$32)</f>
        <v>8392.9391807200063</v>
      </c>
      <c r="F34" s="12">
        <f>$O33*(Parameters!F$6+($B34-1)*Parameters!F$32)</f>
        <v>4071.3715808912766</v>
      </c>
      <c r="G34" s="12">
        <f>$P33*(Parameters!C$7+($B34-1)*Parameters!C$33)</f>
        <v>60153.299097972857</v>
      </c>
      <c r="H34" s="12">
        <f>$P33*(Parameters!D$7+($B34-1)*Parameters!D$33)</f>
        <v>8704.1701700072026</v>
      </c>
      <c r="I34" s="12">
        <f>$P33*(Parameters!E$7+($B34-1)*Parameters!E$33)</f>
        <v>6504.1025424207673</v>
      </c>
      <c r="J34" s="12">
        <f>$P33*(Parameters!F$7+($B34-1)*Parameters!F$33)</f>
        <v>3409.1989588951287</v>
      </c>
      <c r="K34" s="12">
        <f>$Q33*(Parameters!C$8+($B34-1)*Parameters!C$34)</f>
        <v>3714.3859290767359</v>
      </c>
      <c r="L34" s="12">
        <f>$Q33*(Parameters!D$8+($B34-1)*Parameters!D$34)</f>
        <v>6271.6422852323703</v>
      </c>
      <c r="M34" s="12">
        <f>$Q33*(Parameters!E$8+($B34-1)*Parameters!E$34)</f>
        <v>7185.7746478400404</v>
      </c>
      <c r="N34" s="12">
        <f>$Q33*(Parameters!F$8+($B34-1)*Parameters!F$34)</f>
        <v>5970.7885962728842</v>
      </c>
      <c r="O34" s="5">
        <f t="shared" si="14"/>
        <v>444984.45714668225</v>
      </c>
      <c r="P34" s="5">
        <f t="shared" si="14"/>
        <v>76296.582187546184</v>
      </c>
      <c r="Q34" s="5">
        <f t="shared" si="14"/>
        <v>22082.816370980814</v>
      </c>
      <c r="R34" s="5">
        <f t="shared" si="13"/>
        <v>13451.359136059289</v>
      </c>
      <c r="S34" s="5">
        <f>SUM($R$13:R34)</f>
        <v>456636.1442947918</v>
      </c>
      <c r="T34" s="5">
        <f t="shared" si="5"/>
        <v>1000000.0000000012</v>
      </c>
      <c r="U34" s="5">
        <f t="shared" si="6"/>
        <v>543363.85570520931</v>
      </c>
      <c r="V34" s="4">
        <f>V33*(1+Parameters!$B$24)</f>
        <v>75.783317194896114</v>
      </c>
      <c r="W34" s="4">
        <f>W33*(1+Parameters!$B$24)</f>
        <v>303.13326877958445</v>
      </c>
      <c r="X34" s="4">
        <f>X33*(1+Parameters!$B$24)</f>
        <v>4546.9990316937656</v>
      </c>
      <c r="Y34" s="4">
        <f>Y33*(1+Parameters!$B$24)</f>
        <v>378.91658597448054</v>
      </c>
      <c r="Z34" s="4">
        <f>Z33*(1+Parameters!$B$25)</f>
        <v>696.49064760041085</v>
      </c>
      <c r="AA34" s="4">
        <f>AA33*(1+Parameters!$B$25)</f>
        <v>16715.775542409861</v>
      </c>
      <c r="AB34" s="2">
        <f t="shared" si="7"/>
        <v>75.783317194896114</v>
      </c>
      <c r="AC34" s="2">
        <f t="shared" si="8"/>
        <v>999.62391637999531</v>
      </c>
      <c r="AD34" s="2">
        <f t="shared" si="8"/>
        <v>21262.774574103627</v>
      </c>
      <c r="AE34" s="2">
        <f t="shared" si="9"/>
        <v>378.91658597448054</v>
      </c>
      <c r="AF34" s="4">
        <f t="shared" si="1"/>
        <v>100856759.30562836</v>
      </c>
      <c r="AG34" s="4">
        <f t="shared" si="2"/>
        <v>111484196.21523711</v>
      </c>
      <c r="AH34" s="4">
        <f t="shared" si="3"/>
        <v>314734577.0814718</v>
      </c>
      <c r="AI34" s="4">
        <f t="shared" si="4"/>
        <v>70432938.486112863</v>
      </c>
      <c r="AJ34" s="5">
        <f t="shared" si="10"/>
        <v>597508471.08845007</v>
      </c>
      <c r="AK34">
        <f>AK33/(1+Parameters!$B$26)</f>
        <v>0.42195538665060306</v>
      </c>
      <c r="AL34" s="11">
        <f t="shared" si="11"/>
        <v>252121917.94513762</v>
      </c>
      <c r="AM34" s="2">
        <f t="shared" si="12"/>
        <v>452.79279593142962</v>
      </c>
    </row>
    <row r="35" spans="2:39" x14ac:dyDescent="0.25">
      <c r="B35">
        <v>23</v>
      </c>
      <c r="C35" s="12">
        <f>$O34*(Parameters!C$6+($B35-1)*Parameters!C$32)</f>
        <v>373608.95022035443</v>
      </c>
      <c r="D35" s="12">
        <f>$O34*(Parameters!D$6+($B35-1)*Parameters!D$32)</f>
        <v>59449.923474796749</v>
      </c>
      <c r="E35" s="12">
        <f>$O34*(Parameters!E$6+($B35-1)*Parameters!E$32)</f>
        <v>7965.2217829256124</v>
      </c>
      <c r="F35" s="12">
        <f>$O34*(Parameters!F$6+($B35-1)*Parameters!F$32)</f>
        <v>3960.361668605472</v>
      </c>
      <c r="G35" s="12">
        <f>$P34*(Parameters!C$7+($B35-1)*Parameters!C$33)</f>
        <v>58313.477765941549</v>
      </c>
      <c r="H35" s="12">
        <f>$P34*(Parameters!D$7+($B35-1)*Parameters!D$33)</f>
        <v>8468.9206228176263</v>
      </c>
      <c r="I35" s="12">
        <f>$P34*(Parameters!E$7+($B35-1)*Parameters!E$33)</f>
        <v>6236.482628010026</v>
      </c>
      <c r="J35" s="12">
        <f>$P34*(Parameters!F$7+($B35-1)*Parameters!F$33)</f>
        <v>3277.7011707769843</v>
      </c>
      <c r="K35" s="12">
        <f>$Q34*(Parameters!C$8+($B35-1)*Parameters!C$34)</f>
        <v>3555.3334357279114</v>
      </c>
      <c r="L35" s="12">
        <f>$Q34*(Parameters!D$8+($B35-1)*Parameters!D$34)</f>
        <v>6006.5260529067818</v>
      </c>
      <c r="M35" s="12">
        <f>$Q34*(Parameters!E$8+($B35-1)*Parameters!E$34)</f>
        <v>6867.7558913750336</v>
      </c>
      <c r="N35" s="12">
        <f>$Q34*(Parameters!F$8+($B35-1)*Parameters!F$34)</f>
        <v>5653.2009909710887</v>
      </c>
      <c r="O35" s="5">
        <f t="shared" si="14"/>
        <v>435477.76142202388</v>
      </c>
      <c r="P35" s="5">
        <f t="shared" si="14"/>
        <v>73925.370150521165</v>
      </c>
      <c r="Q35" s="5">
        <f t="shared" si="14"/>
        <v>21069.460302310672</v>
      </c>
      <c r="R35" s="5">
        <f t="shared" si="13"/>
        <v>12891.263830353544</v>
      </c>
      <c r="S35" s="5">
        <f>SUM($R$13:R35)</f>
        <v>469527.40812514536</v>
      </c>
      <c r="T35" s="5">
        <f t="shared" si="5"/>
        <v>1000000.000000001</v>
      </c>
      <c r="U35" s="5">
        <f t="shared" si="6"/>
        <v>530472.59187485569</v>
      </c>
      <c r="V35" s="4">
        <f>V34*(1+Parameters!$B$24)</f>
        <v>77.298983538794033</v>
      </c>
      <c r="W35" s="4">
        <f>W34*(1+Parameters!$B$24)</f>
        <v>309.19593415517613</v>
      </c>
      <c r="X35" s="4">
        <f>X34*(1+Parameters!$B$24)</f>
        <v>4637.9390123276407</v>
      </c>
      <c r="Y35" s="4">
        <f>Y34*(1+Parameters!$B$24)</f>
        <v>386.49491769397014</v>
      </c>
      <c r="Z35" s="4">
        <f>Z34*(1+Parameters!$B$25)</f>
        <v>731.31517998043148</v>
      </c>
      <c r="AA35" s="4">
        <f>AA34*(1+Parameters!$B$25)</f>
        <v>17551.564319530356</v>
      </c>
      <c r="AB35" s="2">
        <f t="shared" si="7"/>
        <v>77.298983538794033</v>
      </c>
      <c r="AC35" s="2">
        <f t="shared" si="8"/>
        <v>1040.5111141356076</v>
      </c>
      <c r="AD35" s="2">
        <f t="shared" si="8"/>
        <v>22189.503331857995</v>
      </c>
      <c r="AE35" s="2">
        <f t="shared" si="9"/>
        <v>386.49491769397014</v>
      </c>
      <c r="AF35" s="4">
        <f t="shared" si="1"/>
        <v>101054242.62100682</v>
      </c>
      <c r="AG35" s="4">
        <f t="shared" si="2"/>
        <v>111804711.90545386</v>
      </c>
      <c r="AH35" s="4">
        <f t="shared" si="3"/>
        <v>313508892.42383265</v>
      </c>
      <c r="AI35" s="4">
        <f t="shared" si="4"/>
        <v>69561577.279710665</v>
      </c>
      <c r="AJ35" s="5">
        <f t="shared" si="10"/>
        <v>595929424.23000395</v>
      </c>
      <c r="AK35">
        <f>AK34/(1+Parameters!$B$26)</f>
        <v>0.40572633331788754</v>
      </c>
      <c r="AL35" s="11">
        <f t="shared" si="11"/>
        <v>241784260.20907938</v>
      </c>
      <c r="AM35" s="2">
        <f t="shared" si="12"/>
        <v>444.9767088303613</v>
      </c>
    </row>
    <row r="36" spans="2:39" x14ac:dyDescent="0.25">
      <c r="B36">
        <v>24</v>
      </c>
      <c r="C36" s="12">
        <f>$O35*(Parameters!C$6+($B36-1)*Parameters!C$32)</f>
        <v>366410.98846049089</v>
      </c>
      <c r="D36" s="12">
        <f>$O35*(Parameters!D$6+($B36-1)*Parameters!D$32)</f>
        <v>57657.255612275971</v>
      </c>
      <c r="E36" s="12">
        <f>$O35*(Parameters!E$6+($B36-1)*Parameters!E$32)</f>
        <v>7555.5391606721132</v>
      </c>
      <c r="F36" s="12">
        <f>$O35*(Parameters!F$6+($B36-1)*Parameters!F$32)</f>
        <v>3853.9781885849115</v>
      </c>
      <c r="G36" s="12">
        <f>$P35*(Parameters!C$7+($B36-1)*Parameters!C$33)</f>
        <v>56549.211896641165</v>
      </c>
      <c r="H36" s="12">
        <f>$P35*(Parameters!D$7+($B36-1)*Parameters!D$33)</f>
        <v>8242.6787717831103</v>
      </c>
      <c r="I36" s="12">
        <f>$P35*(Parameters!E$7+($B36-1)*Parameters!E$33)</f>
        <v>5981.3016988786685</v>
      </c>
      <c r="J36" s="12">
        <f>$P35*(Parameters!F$7+($B36-1)*Parameters!F$33)</f>
        <v>3152.1777832182229</v>
      </c>
      <c r="K36" s="12">
        <f>$Q35*(Parameters!C$8+($B36-1)*Parameters!C$34)</f>
        <v>3402.7178388231737</v>
      </c>
      <c r="L36" s="12">
        <f>$Q35*(Parameters!D$8+($B36-1)*Parameters!D$34)</f>
        <v>5751.9626625308138</v>
      </c>
      <c r="M36" s="12">
        <f>$Q35*(Parameters!E$8+($B36-1)*Parameters!E$34)</f>
        <v>6563.136884169774</v>
      </c>
      <c r="N36" s="12">
        <f>$Q35*(Parameters!F$8+($B36-1)*Parameters!F$34)</f>
        <v>5351.642916786911</v>
      </c>
      <c r="O36" s="5">
        <f t="shared" si="14"/>
        <v>426362.91819595522</v>
      </c>
      <c r="P36" s="5">
        <f t="shared" si="14"/>
        <v>71651.897046589889</v>
      </c>
      <c r="Q36" s="5">
        <f t="shared" si="14"/>
        <v>20099.977743720556</v>
      </c>
      <c r="R36" s="5">
        <f t="shared" si="13"/>
        <v>12357.798888590045</v>
      </c>
      <c r="S36" s="5">
        <f>SUM($R$13:R36)</f>
        <v>481885.20701373543</v>
      </c>
      <c r="T36" s="5">
        <f t="shared" si="5"/>
        <v>1000000.0000000012</v>
      </c>
      <c r="U36" s="5">
        <f t="shared" si="6"/>
        <v>518114.79298626567</v>
      </c>
      <c r="V36" s="4">
        <f>V35*(1+Parameters!$B$24)</f>
        <v>78.844963209569912</v>
      </c>
      <c r="W36" s="4">
        <f>W35*(1+Parameters!$B$24)</f>
        <v>315.37985283827965</v>
      </c>
      <c r="X36" s="4">
        <f>X35*(1+Parameters!$B$24)</f>
        <v>4730.697792574194</v>
      </c>
      <c r="Y36" s="4">
        <f>Y35*(1+Parameters!$B$24)</f>
        <v>394.22481604784957</v>
      </c>
      <c r="Z36" s="4">
        <f>Z35*(1+Parameters!$B$25)</f>
        <v>767.88093897945305</v>
      </c>
      <c r="AA36" s="4">
        <f>AA35*(1+Parameters!$B$25)</f>
        <v>18429.142535506875</v>
      </c>
      <c r="AB36" s="2">
        <f t="shared" si="7"/>
        <v>78.844963209569912</v>
      </c>
      <c r="AC36" s="2">
        <f t="shared" si="8"/>
        <v>1083.2607918177328</v>
      </c>
      <c r="AD36" s="2">
        <f t="shared" si="8"/>
        <v>23159.840328081067</v>
      </c>
      <c r="AE36" s="2">
        <f t="shared" si="9"/>
        <v>394.22481604784957</v>
      </c>
      <c r="AF36" s="4">
        <f t="shared" si="1"/>
        <v>101285087.69415829</v>
      </c>
      <c r="AG36" s="4">
        <f t="shared" si="2"/>
        <v>112153591.24888249</v>
      </c>
      <c r="AH36" s="4">
        <f t="shared" si="3"/>
        <v>312294251.62642121</v>
      </c>
      <c r="AI36" s="4">
        <f t="shared" si="4"/>
        <v>68702597.401400521</v>
      </c>
      <c r="AJ36" s="5">
        <f t="shared" si="10"/>
        <v>594435527.97086251</v>
      </c>
      <c r="AK36">
        <f>AK35/(1+Parameters!$B$26)</f>
        <v>0.39012147434412264</v>
      </c>
      <c r="AL36" s="11">
        <f t="shared" si="11"/>
        <v>231902064.57451984</v>
      </c>
      <c r="AM36" s="2">
        <f t="shared" si="12"/>
        <v>437.16125606962197</v>
      </c>
    </row>
    <row r="37" spans="2:39" x14ac:dyDescent="0.25">
      <c r="B37">
        <v>25</v>
      </c>
      <c r="C37" s="12">
        <f>$O36*(Parameters!C$6+($B37-1)*Parameters!C$32)</f>
        <v>359509.21262282948</v>
      </c>
      <c r="D37" s="12">
        <f>$O36*(Parameters!D$6+($B37-1)*Parameters!D$32)</f>
        <v>55938.814867309331</v>
      </c>
      <c r="E37" s="12">
        <f>$O36*(Parameters!E$6+($B37-1)*Parameters!E$32)</f>
        <v>7162.8970256920475</v>
      </c>
      <c r="F37" s="12">
        <f>$O36*(Parameters!F$6+($B37-1)*Parameters!F$32)</f>
        <v>3751.9936801244062</v>
      </c>
      <c r="G37" s="12">
        <f>$P36*(Parameters!C$7+($B37-1)*Parameters!C$33)</f>
        <v>54856.692378869215</v>
      </c>
      <c r="H37" s="12">
        <f>$P36*(Parameters!D$7+($B37-1)*Parameters!D$33)</f>
        <v>8025.012469218068</v>
      </c>
      <c r="I37" s="12">
        <f>$P36*(Parameters!E$7+($B37-1)*Parameters!E$33)</f>
        <v>5737.8839154909192</v>
      </c>
      <c r="J37" s="12">
        <f>$P36*(Parameters!F$7+($B37-1)*Parameters!F$33)</f>
        <v>3032.3082830116846</v>
      </c>
      <c r="K37" s="12">
        <f>$Q36*(Parameters!C$8+($B37-1)*Parameters!C$34)</f>
        <v>3256.1963944827303</v>
      </c>
      <c r="L37" s="12">
        <f>$Q36*(Parameters!D$8+($B37-1)*Parameters!D$34)</f>
        <v>5507.3939017794328</v>
      </c>
      <c r="M37" s="12">
        <f>$Q36*(Parameters!E$8+($B37-1)*Parameters!E$34)</f>
        <v>6271.1930560408136</v>
      </c>
      <c r="N37" s="12">
        <f>$Q36*(Parameters!F$8+($B37-1)*Parameters!F$34)</f>
        <v>5065.1943914175799</v>
      </c>
      <c r="O37" s="5">
        <f t="shared" si="14"/>
        <v>417622.10139618145</v>
      </c>
      <c r="P37" s="5">
        <f t="shared" si="14"/>
        <v>69471.22123830684</v>
      </c>
      <c r="Q37" s="5">
        <f t="shared" si="14"/>
        <v>19171.97399722378</v>
      </c>
      <c r="R37" s="5">
        <f t="shared" si="13"/>
        <v>11849.49635455367</v>
      </c>
      <c r="S37" s="5">
        <f>SUM($R$13:R37)</f>
        <v>493734.70336828911</v>
      </c>
      <c r="T37" s="5">
        <f t="shared" si="5"/>
        <v>1000000.0000000012</v>
      </c>
      <c r="U37" s="5">
        <f t="shared" si="6"/>
        <v>506265.29663171206</v>
      </c>
      <c r="V37" s="4">
        <f>V36*(1+Parameters!$B$24)</f>
        <v>80.421862473761308</v>
      </c>
      <c r="W37" s="4">
        <f>W36*(1+Parameters!$B$24)</f>
        <v>321.68744989504523</v>
      </c>
      <c r="X37" s="4">
        <f>X36*(1+Parameters!$B$24)</f>
        <v>4825.3117484256782</v>
      </c>
      <c r="Y37" s="4">
        <f>Y36*(1+Parameters!$B$24)</f>
        <v>402.10931236880657</v>
      </c>
      <c r="Z37" s="4">
        <f>Z36*(1+Parameters!$B$25)</f>
        <v>806.27498592842574</v>
      </c>
      <c r="AA37" s="4">
        <f>AA36*(1+Parameters!$B$25)</f>
        <v>19350.59966228222</v>
      </c>
      <c r="AB37" s="2">
        <f t="shared" si="7"/>
        <v>80.421862473761308</v>
      </c>
      <c r="AC37" s="2">
        <f t="shared" si="8"/>
        <v>1127.962435823471</v>
      </c>
      <c r="AD37" s="2">
        <f t="shared" si="8"/>
        <v>24175.9114107079</v>
      </c>
      <c r="AE37" s="2">
        <f t="shared" si="9"/>
        <v>402.10931236880657</v>
      </c>
      <c r="AF37" s="4">
        <f t="shared" si="1"/>
        <v>101548075.79292971</v>
      </c>
      <c r="AG37" s="4">
        <f t="shared" si="2"/>
        <v>112528905.6446906</v>
      </c>
      <c r="AH37" s="4">
        <f t="shared" si="3"/>
        <v>311079961.8624351</v>
      </c>
      <c r="AI37" s="4">
        <f t="shared" si="4"/>
        <v>67853674.351918682</v>
      </c>
      <c r="AJ37" s="5">
        <f t="shared" si="10"/>
        <v>593010617.65197408</v>
      </c>
      <c r="AK37">
        <f>AK36/(1+Parameters!$B$26)</f>
        <v>0.37511680225396404</v>
      </c>
      <c r="AL37" s="11">
        <f t="shared" si="11"/>
        <v>222448246.59625664</v>
      </c>
      <c r="AM37" s="2">
        <f t="shared" si="12"/>
        <v>429.34162391721821</v>
      </c>
    </row>
    <row r="38" spans="2:39" x14ac:dyDescent="0.25">
      <c r="B38">
        <v>26</v>
      </c>
      <c r="C38" s="12">
        <f>$O37*(Parameters!C$6+($B38-1)*Parameters!C$32)</f>
        <v>352890.67567977338</v>
      </c>
      <c r="D38" s="12">
        <f>$O37*(Parameters!D$6+($B38-1)*Parameters!D$32)</f>
        <v>54290.873181503586</v>
      </c>
      <c r="E38" s="12">
        <f>$O37*(Parameters!E$6+($B38-1)*Parameters!E$32)</f>
        <v>6786.3591476879483</v>
      </c>
      <c r="F38" s="12">
        <f>$O37*(Parameters!F$6+($B38-1)*Parameters!F$32)</f>
        <v>3654.1933872165878</v>
      </c>
      <c r="G38" s="12">
        <f>$P37*(Parameters!C$7+($B38-1)*Parameters!C$33)</f>
        <v>53232.323273852613</v>
      </c>
      <c r="H38" s="12">
        <f>$P37*(Parameters!D$7+($B38-1)*Parameters!D$33)</f>
        <v>7815.5123893095197</v>
      </c>
      <c r="I38" s="12">
        <f>$P37*(Parameters!E$7+($B38-1)*Parameters!E$33)</f>
        <v>5505.594283135817</v>
      </c>
      <c r="J38" s="12">
        <f>$P37*(Parameters!F$7+($B38-1)*Parameters!F$33)</f>
        <v>2917.7912920088875</v>
      </c>
      <c r="K38" s="12">
        <f>$Q37*(Parameters!C$8+($B38-1)*Parameters!C$34)</f>
        <v>3115.4457745488644</v>
      </c>
      <c r="L38" s="12">
        <f>$Q37*(Parameters!D$8+($B38-1)*Parameters!D$34)</f>
        <v>5272.29284923654</v>
      </c>
      <c r="M38" s="12">
        <f>$Q37*(Parameters!E$8+($B38-1)*Parameters!E$34)</f>
        <v>5991.2418741324309</v>
      </c>
      <c r="N38" s="12">
        <f>$Q37*(Parameters!F$8+($B38-1)*Parameters!F$34)</f>
        <v>4792.9934993059451</v>
      </c>
      <c r="O38" s="5">
        <f t="shared" si="14"/>
        <v>409238.44472817489</v>
      </c>
      <c r="P38" s="5">
        <f t="shared" si="14"/>
        <v>67378.678420049648</v>
      </c>
      <c r="Q38" s="5">
        <f t="shared" si="14"/>
        <v>18283.195304956196</v>
      </c>
      <c r="R38" s="5">
        <f t="shared" si="13"/>
        <v>11364.978178531421</v>
      </c>
      <c r="S38" s="5">
        <f>SUM($R$13:R38)</f>
        <v>505099.6815468205</v>
      </c>
      <c r="T38" s="5">
        <f t="shared" si="5"/>
        <v>1000000.0000000012</v>
      </c>
      <c r="U38" s="5">
        <f t="shared" si="6"/>
        <v>494900.31845318072</v>
      </c>
      <c r="V38" s="4">
        <f>V37*(1+Parameters!$B$24)</f>
        <v>82.030299723236539</v>
      </c>
      <c r="W38" s="4">
        <f>W37*(1+Parameters!$B$24)</f>
        <v>328.12119889294615</v>
      </c>
      <c r="X38" s="4">
        <f>X37*(1+Parameters!$B$24)</f>
        <v>4921.8179833941922</v>
      </c>
      <c r="Y38" s="4">
        <f>Y37*(1+Parameters!$B$24)</f>
        <v>410.15149861618272</v>
      </c>
      <c r="Z38" s="4">
        <f>Z37*(1+Parameters!$B$25)</f>
        <v>846.58873522484703</v>
      </c>
      <c r="AA38" s="4">
        <f>AA37*(1+Parameters!$B$25)</f>
        <v>20318.129645396333</v>
      </c>
      <c r="AB38" s="2">
        <f t="shared" si="7"/>
        <v>82.030299723236539</v>
      </c>
      <c r="AC38" s="2">
        <f t="shared" si="8"/>
        <v>1174.7099341177932</v>
      </c>
      <c r="AD38" s="2">
        <f t="shared" si="8"/>
        <v>25239.947628790527</v>
      </c>
      <c r="AE38" s="2">
        <f t="shared" si="9"/>
        <v>410.15149861618272</v>
      </c>
      <c r="AF38" s="4">
        <f t="shared" si="1"/>
        <v>101841953.66539258</v>
      </c>
      <c r="AG38" s="4">
        <f t="shared" si="2"/>
        <v>112928627.46469755</v>
      </c>
      <c r="AH38" s="4">
        <f t="shared" si="3"/>
        <v>309854843.24554938</v>
      </c>
      <c r="AI38" s="4">
        <f t="shared" si="4"/>
        <v>67012471.783075266</v>
      </c>
      <c r="AJ38" s="5">
        <f t="shared" si="10"/>
        <v>591637896.15871477</v>
      </c>
      <c r="AK38">
        <f>AK37/(1+Parameters!$B$26)</f>
        <v>0.3606892329365039</v>
      </c>
      <c r="AL38" s="11">
        <f t="shared" si="11"/>
        <v>213397418.94165379</v>
      </c>
      <c r="AM38" s="2">
        <f t="shared" si="12"/>
        <v>421.51302955472369</v>
      </c>
    </row>
    <row r="39" spans="2:39" x14ac:dyDescent="0.25">
      <c r="B39">
        <v>27</v>
      </c>
      <c r="C39" s="12">
        <f>$O38*(Parameters!C$6+($B39-1)*Parameters!C$32)</f>
        <v>346543.11499581847</v>
      </c>
      <c r="D39" s="12">
        <f>$O38*(Parameters!D$6+($B39-1)*Parameters!D$32)</f>
        <v>52709.911680988924</v>
      </c>
      <c r="E39" s="12">
        <f>$O38*(Parameters!E$6+($B39-1)*Parameters!E$32)</f>
        <v>6425.0435822323452</v>
      </c>
      <c r="F39" s="12">
        <f>$O38*(Parameters!F$6+($B39-1)*Parameters!F$32)</f>
        <v>3560.3744691351212</v>
      </c>
      <c r="G39" s="12">
        <f>$P38*(Parameters!C$7+($B39-1)*Parameters!C$33)</f>
        <v>51672.708480336078</v>
      </c>
      <c r="H39" s="12">
        <f>$P38*(Parameters!D$7+($B39-1)*Parameters!D$33)</f>
        <v>7613.7906614656104</v>
      </c>
      <c r="I39" s="12">
        <f>$P38*(Parameters!E$7+($B39-1)*Parameters!E$33)</f>
        <v>5283.8359617002934</v>
      </c>
      <c r="J39" s="12">
        <f>$P38*(Parameters!F$7+($B39-1)*Parameters!F$33)</f>
        <v>2808.3433165476695</v>
      </c>
      <c r="K39" s="12">
        <f>$Q38*(Parameters!C$8+($B39-1)*Parameters!C$34)</f>
        <v>2980.16083470786</v>
      </c>
      <c r="L39" s="12">
        <f>$Q38*(Parameters!D$8+($B39-1)*Parameters!D$34)</f>
        <v>5046.1619041679105</v>
      </c>
      <c r="M39" s="12">
        <f>$Q38*(Parameters!E$8+($B39-1)*Parameters!E$34)</f>
        <v>5722.6401304512892</v>
      </c>
      <c r="N39" s="12">
        <f>$Q38*(Parameters!F$8+($B39-1)*Parameters!F$34)</f>
        <v>4534.2324356291365</v>
      </c>
      <c r="O39" s="5">
        <f t="shared" si="14"/>
        <v>401195.98431086238</v>
      </c>
      <c r="P39" s="5">
        <f t="shared" si="14"/>
        <v>65369.864246622441</v>
      </c>
      <c r="Q39" s="5">
        <f t="shared" si="14"/>
        <v>17431.519674383926</v>
      </c>
      <c r="R39" s="5">
        <f t="shared" si="13"/>
        <v>10902.950221311927</v>
      </c>
      <c r="S39" s="5">
        <f>SUM($R$13:R39)</f>
        <v>516002.63176813244</v>
      </c>
      <c r="T39" s="5">
        <f t="shared" si="5"/>
        <v>1000000.0000000012</v>
      </c>
      <c r="U39" s="5">
        <f t="shared" si="6"/>
        <v>483997.36823186872</v>
      </c>
      <c r="V39" s="4">
        <f>V38*(1+Parameters!$B$24)</f>
        <v>83.670905717701274</v>
      </c>
      <c r="W39" s="4">
        <f>W38*(1+Parameters!$B$24)</f>
        <v>334.6836228708051</v>
      </c>
      <c r="X39" s="4">
        <f>X38*(1+Parameters!$B$24)</f>
        <v>5020.2543430620763</v>
      </c>
      <c r="Y39" s="4">
        <f>Y38*(1+Parameters!$B$24)</f>
        <v>418.35452858850635</v>
      </c>
      <c r="Z39" s="4">
        <f>Z38*(1+Parameters!$B$25)</f>
        <v>888.91817198608942</v>
      </c>
      <c r="AA39" s="4">
        <f>AA38*(1+Parameters!$B$25)</f>
        <v>21334.03612766615</v>
      </c>
      <c r="AB39" s="2">
        <f t="shared" si="7"/>
        <v>83.670905717701274</v>
      </c>
      <c r="AC39" s="2">
        <f t="shared" si="8"/>
        <v>1223.6017948568945</v>
      </c>
      <c r="AD39" s="2">
        <f t="shared" si="8"/>
        <v>26354.290470728225</v>
      </c>
      <c r="AE39" s="2">
        <f t="shared" si="9"/>
        <v>418.35452858850635</v>
      </c>
      <c r="AF39" s="4">
        <f t="shared" si="1"/>
        <v>102165425.40428165</v>
      </c>
      <c r="AG39" s="4">
        <f t="shared" si="2"/>
        <v>113350616.88808265</v>
      </c>
      <c r="AH39" s="4">
        <f t="shared" si="3"/>
        <v>308607176.74227709</v>
      </c>
      <c r="AI39" s="4">
        <f t="shared" si="4"/>
        <v>66176634.774859197</v>
      </c>
      <c r="AJ39" s="5">
        <f t="shared" si="10"/>
        <v>590299853.80950058</v>
      </c>
      <c r="AK39">
        <f>AK38/(1+Parameters!$B$26)</f>
        <v>0.34681657013125372</v>
      </c>
      <c r="AL39" s="11">
        <f t="shared" si="11"/>
        <v>204725770.64719146</v>
      </c>
      <c r="AM39" s="2">
        <f t="shared" si="12"/>
        <v>413.67071916030545</v>
      </c>
    </row>
    <row r="40" spans="2:39" x14ac:dyDescent="0.25">
      <c r="B40">
        <v>28</v>
      </c>
      <c r="C40" s="12">
        <f>$O39*(Parameters!C$6+($B40-1)*Parameters!C$32)</f>
        <v>340454.91228619782</v>
      </c>
      <c r="D40" s="12">
        <f>$O39*(Parameters!D$6+($B40-1)*Parameters!D$32)</f>
        <v>51192.607598066039</v>
      </c>
      <c r="E40" s="12">
        <f>$O39*(Parameters!E$6+($B40-1)*Parameters!E$32)</f>
        <v>6078.1191623095647</v>
      </c>
      <c r="F40" s="12">
        <f>$O39*(Parameters!F$6+($B40-1)*Parameters!F$32)</f>
        <v>3470.3452642889592</v>
      </c>
      <c r="G40" s="12">
        <f>$P39*(Parameters!C$7+($B40-1)*Parameters!C$33)</f>
        <v>50174.639302495052</v>
      </c>
      <c r="H40" s="12">
        <f>$P39*(Parameters!D$7+($B40-1)*Parameters!D$33)</f>
        <v>7419.4795919916469</v>
      </c>
      <c r="I40" s="12">
        <f>$P39*(Parameters!E$7+($B40-1)*Parameters!E$33)</f>
        <v>5072.0477668954354</v>
      </c>
      <c r="J40" s="12">
        <f>$P39*(Parameters!F$7+($B40-1)*Parameters!F$33)</f>
        <v>2703.6975852403043</v>
      </c>
      <c r="K40" s="12">
        <f>$Q39*(Parameters!C$8+($B40-1)*Parameters!C$34)</f>
        <v>2850.0534667617721</v>
      </c>
      <c r="L40" s="12">
        <f>$Q39*(Parameters!D$8+($B40-1)*Parameters!D$34)</f>
        <v>4828.530949804348</v>
      </c>
      <c r="M40" s="12">
        <f>$Q39*(Parameters!E$8+($B40-1)*Parameters!E$34)</f>
        <v>5464.781417919361</v>
      </c>
      <c r="N40" s="12">
        <f>$Q39*(Parameters!F$8+($B40-1)*Parameters!F$34)</f>
        <v>4288.1538398984458</v>
      </c>
      <c r="O40" s="5">
        <f t="shared" si="14"/>
        <v>393479.60505545465</v>
      </c>
      <c r="P40" s="5">
        <f t="shared" si="14"/>
        <v>63440.618139862039</v>
      </c>
      <c r="Q40" s="5">
        <f t="shared" si="14"/>
        <v>16614.948347124358</v>
      </c>
      <c r="R40" s="5">
        <f t="shared" si="13"/>
        <v>10462.196689427708</v>
      </c>
      <c r="S40" s="5">
        <f>SUM($R$13:R40)</f>
        <v>526464.82845756016</v>
      </c>
      <c r="T40" s="5">
        <f t="shared" si="5"/>
        <v>1000000.0000000012</v>
      </c>
      <c r="U40" s="5">
        <f t="shared" si="6"/>
        <v>473535.17154244101</v>
      </c>
      <c r="V40" s="4">
        <f>V39*(1+Parameters!$B$24)</f>
        <v>85.344323832055295</v>
      </c>
      <c r="W40" s="4">
        <f>W39*(1+Parameters!$B$24)</f>
        <v>341.37729532822118</v>
      </c>
      <c r="X40" s="4">
        <f>X39*(1+Parameters!$B$24)</f>
        <v>5120.6594299233175</v>
      </c>
      <c r="Y40" s="4">
        <f>Y39*(1+Parameters!$B$24)</f>
        <v>426.72161916027648</v>
      </c>
      <c r="Z40" s="4">
        <f>Z39*(1+Parameters!$B$25)</f>
        <v>933.36408058539394</v>
      </c>
      <c r="AA40" s="4">
        <f>AA39*(1+Parameters!$B$25)</f>
        <v>22400.737934049459</v>
      </c>
      <c r="AB40" s="2">
        <f t="shared" si="7"/>
        <v>85.344323832055295</v>
      </c>
      <c r="AC40" s="2">
        <f t="shared" si="8"/>
        <v>1274.7413759136152</v>
      </c>
      <c r="AD40" s="2">
        <f t="shared" si="8"/>
        <v>27521.397363972777</v>
      </c>
      <c r="AE40" s="2">
        <f t="shared" si="9"/>
        <v>426.72161916027648</v>
      </c>
      <c r="AF40" s="4">
        <f t="shared" si="1"/>
        <v>102517143.91363999</v>
      </c>
      <c r="AG40" s="4">
        <f t="shared" si="2"/>
        <v>113792607.95726973</v>
      </c>
      <c r="AH40" s="4">
        <f t="shared" si="3"/>
        <v>307324649.33602768</v>
      </c>
      <c r="AI40" s="4">
        <f t="shared" si="4"/>
        <v>65343783.129085325</v>
      </c>
      <c r="AJ40" s="5">
        <f t="shared" si="10"/>
        <v>588978184.33602273</v>
      </c>
      <c r="AK40">
        <f>AK39/(1+Parameters!$B$26)</f>
        <v>0.33347747128005162</v>
      </c>
      <c r="AL40" s="11">
        <f t="shared" si="11"/>
        <v>196410955.55149296</v>
      </c>
      <c r="AM40" s="2">
        <f t="shared" si="12"/>
        <v>405.80996601080341</v>
      </c>
    </row>
    <row r="41" spans="2:39" x14ac:dyDescent="0.25">
      <c r="B41">
        <v>29</v>
      </c>
      <c r="C41" s="12">
        <f>$O40*(Parameters!C$6+($B41-1)*Parameters!C$32)</f>
        <v>334615.05613915867</v>
      </c>
      <c r="D41" s="12">
        <f>$O40*(Parameters!D$6+($B41-1)*Parameters!D$32)</f>
        <v>49735.822079009471</v>
      </c>
      <c r="E41" s="12">
        <f>$O40*(Parameters!E$6+($B41-1)*Parameters!E$32)</f>
        <v>5744.8022338096371</v>
      </c>
      <c r="F41" s="12">
        <f>$O40*(Parameters!F$6+($B41-1)*Parameters!F$32)</f>
        <v>3383.9246034769099</v>
      </c>
      <c r="G41" s="12">
        <f>$P40*(Parameters!C$7+($B41-1)*Parameters!C$33)</f>
        <v>48735.082855042019</v>
      </c>
      <c r="H41" s="12">
        <f>$P40*(Parameters!D$7+($B41-1)*Parameters!D$33)</f>
        <v>7232.2304679442732</v>
      </c>
      <c r="I41" s="12">
        <f>$P40*(Parameters!E$7+($B41-1)*Parameters!E$33)</f>
        <v>4869.7018484158107</v>
      </c>
      <c r="J41" s="12">
        <f>$P40*(Parameters!F$7+($B41-1)*Parameters!F$33)</f>
        <v>2603.602968459938</v>
      </c>
      <c r="K41" s="12">
        <f>$Q40*(Parameters!C$8+($B41-1)*Parameters!C$34)</f>
        <v>2724.8515289283951</v>
      </c>
      <c r="L41" s="12">
        <f>$Q40*(Parameters!D$8+($B41-1)*Parameters!D$34)</f>
        <v>4618.9556405005724</v>
      </c>
      <c r="M41" s="12">
        <f>$Q40*(Parameters!E$8+($B41-1)*Parameters!E$34)</f>
        <v>5217.0937809970483</v>
      </c>
      <c r="N41" s="12">
        <f>$Q40*(Parameters!F$8+($B41-1)*Parameters!F$34)</f>
        <v>4054.0473966983432</v>
      </c>
      <c r="O41" s="5">
        <f t="shared" si="14"/>
        <v>386074.99052312906</v>
      </c>
      <c r="P41" s="5">
        <f t="shared" si="14"/>
        <v>61587.008187454318</v>
      </c>
      <c r="Q41" s="5">
        <f t="shared" si="14"/>
        <v>15831.597863222498</v>
      </c>
      <c r="R41" s="5">
        <f t="shared" si="13"/>
        <v>10041.57496863519</v>
      </c>
      <c r="S41" s="5">
        <f>SUM($R$13:R41)</f>
        <v>536506.40342619538</v>
      </c>
      <c r="T41" s="5">
        <f t="shared" si="5"/>
        <v>1000000.0000000012</v>
      </c>
      <c r="U41" s="5">
        <f t="shared" si="6"/>
        <v>463493.59657380584</v>
      </c>
      <c r="V41" s="4">
        <f>V40*(1+Parameters!$B$24)</f>
        <v>87.051210308696398</v>
      </c>
      <c r="W41" s="4">
        <f>W40*(1+Parameters!$B$24)</f>
        <v>348.20484123478559</v>
      </c>
      <c r="X41" s="4">
        <f>X40*(1+Parameters!$B$24)</f>
        <v>5223.0726185217836</v>
      </c>
      <c r="Y41" s="4">
        <f>Y40*(1+Parameters!$B$24)</f>
        <v>435.25605154348199</v>
      </c>
      <c r="Z41" s="4">
        <f>Z40*(1+Parameters!$B$25)</f>
        <v>980.03228461466369</v>
      </c>
      <c r="AA41" s="4">
        <f>AA40*(1+Parameters!$B$25)</f>
        <v>23520.774830751932</v>
      </c>
      <c r="AB41" s="2">
        <f t="shared" si="7"/>
        <v>87.051210308696398</v>
      </c>
      <c r="AC41" s="2">
        <f t="shared" si="8"/>
        <v>1328.2371258494493</v>
      </c>
      <c r="AD41" s="2">
        <f t="shared" si="8"/>
        <v>28743.847449273715</v>
      </c>
      <c r="AE41" s="2">
        <f t="shared" si="9"/>
        <v>435.25605154348199</v>
      </c>
      <c r="AF41" s="4">
        <f t="shared" si="1"/>
        <v>102895701.93411842</v>
      </c>
      <c r="AG41" s="4">
        <f t="shared" si="2"/>
        <v>114252193.78399026</v>
      </c>
      <c r="AH41" s="4">
        <f t="shared" si="3"/>
        <v>305994296.20128483</v>
      </c>
      <c r="AI41" s="4">
        <f t="shared" si="4"/>
        <v>64511504.661540411</v>
      </c>
      <c r="AJ41" s="5">
        <f t="shared" si="10"/>
        <v>587653696.58093393</v>
      </c>
      <c r="AK41">
        <f>AK40/(1+Parameters!$B$26)</f>
        <v>0.32065141469235731</v>
      </c>
      <c r="AL41" s="11">
        <f t="shared" si="11"/>
        <v>188431989.15786976</v>
      </c>
      <c r="AM41" s="2">
        <f t="shared" si="12"/>
        <v>397.92606860456061</v>
      </c>
    </row>
    <row r="42" spans="2:39" x14ac:dyDescent="0.25">
      <c r="B42">
        <v>30</v>
      </c>
      <c r="C42" s="12">
        <f>$O41*(Parameters!C$6+($B42-1)*Parameters!C$32)</f>
        <v>329013.10692381061</v>
      </c>
      <c r="D42" s="12">
        <f>$O41*(Parameters!D$6+($B42-1)*Parameters!D$32)</f>
        <v>48336.588813495764</v>
      </c>
      <c r="E42" s="12">
        <f>$O41*(Parameters!E$6+($B42-1)*Parameters!E$32)</f>
        <v>5424.3536168499622</v>
      </c>
      <c r="F42" s="12">
        <f>$O41*(Parameters!F$6+($B42-1)*Parameters!F$32)</f>
        <v>3300.9411689727535</v>
      </c>
      <c r="G42" s="12">
        <f>$P41*(Parameters!C$7+($B42-1)*Parameters!C$33)</f>
        <v>47351.171244924255</v>
      </c>
      <c r="H42" s="12">
        <f>$P41*(Parameters!D$7+($B42-1)*Parameters!D$33)</f>
        <v>7051.7124374635196</v>
      </c>
      <c r="I42" s="12">
        <f>$P41*(Parameters!E$7+($B42-1)*Parameters!E$33)</f>
        <v>4676.3015316734063</v>
      </c>
      <c r="J42" s="12">
        <f>$P41*(Parameters!F$7+($B42-1)*Parameters!F$33)</f>
        <v>2507.8229733931403</v>
      </c>
      <c r="K42" s="12">
        <f>$Q41*(Parameters!C$8+($B42-1)*Parameters!C$34)</f>
        <v>2604.2978485001008</v>
      </c>
      <c r="L42" s="12">
        <f>$Q41*(Parameters!D$8+($B42-1)*Parameters!D$34)</f>
        <v>4417.0158038390773</v>
      </c>
      <c r="M42" s="12">
        <f>$Q41*(Parameters!E$8+($B42-1)*Parameters!E$34)</f>
        <v>4979.0375279834752</v>
      </c>
      <c r="N42" s="12">
        <f>$Q41*(Parameters!F$8+($B42-1)*Parameters!F$34)</f>
        <v>3831.2466828998445</v>
      </c>
      <c r="O42" s="5">
        <f t="shared" si="14"/>
        <v>378968.57601723494</v>
      </c>
      <c r="P42" s="5">
        <f t="shared" si="14"/>
        <v>59805.317054798361</v>
      </c>
      <c r="Q42" s="5">
        <f t="shared" si="14"/>
        <v>15079.692676506844</v>
      </c>
      <c r="R42" s="5">
        <f t="shared" si="13"/>
        <v>9640.0108252657374</v>
      </c>
      <c r="S42" s="5">
        <f>SUM($R$13:R42)</f>
        <v>546146.41425146116</v>
      </c>
      <c r="T42" s="5">
        <f t="shared" si="5"/>
        <v>1000000.0000000013</v>
      </c>
      <c r="U42" s="5">
        <f t="shared" si="6"/>
        <v>453853.58574854012</v>
      </c>
      <c r="V42" s="4">
        <f>V41*(1+Parameters!$B$24)</f>
        <v>88.79223451487033</v>
      </c>
      <c r="W42" s="4">
        <f>W41*(1+Parameters!$B$24)</f>
        <v>355.16893805948132</v>
      </c>
      <c r="X42" s="4">
        <f>X41*(1+Parameters!$B$24)</f>
        <v>5327.5340708922195</v>
      </c>
      <c r="Y42" s="4">
        <f>Y41*(1+Parameters!$B$24)</f>
        <v>443.96117257435162</v>
      </c>
      <c r="Z42" s="4">
        <f>Z41*(1+Parameters!$B$25)</f>
        <v>1029.0338988453968</v>
      </c>
      <c r="AA42" s="4">
        <f>AA41*(1+Parameters!$B$25)</f>
        <v>24696.813572289531</v>
      </c>
      <c r="AB42" s="2">
        <f t="shared" si="7"/>
        <v>88.79223451487033</v>
      </c>
      <c r="AC42" s="2">
        <f t="shared" si="8"/>
        <v>1384.202836904878</v>
      </c>
      <c r="AD42" s="2">
        <f t="shared" si="8"/>
        <v>30024.347643181751</v>
      </c>
      <c r="AE42" s="2">
        <f t="shared" si="9"/>
        <v>443.96117257435162</v>
      </c>
      <c r="AF42" s="4">
        <f t="shared" si="1"/>
        <v>103299622.58084202</v>
      </c>
      <c r="AG42" s="4">
        <f t="shared" si="2"/>
        <v>114726810.82984555</v>
      </c>
      <c r="AH42" s="4">
        <f t="shared" si="3"/>
        <v>304602439.63260567</v>
      </c>
      <c r="AI42" s="4">
        <f t="shared" si="4"/>
        <v>63677348.475010961</v>
      </c>
      <c r="AJ42" s="5">
        <f t="shared" si="10"/>
        <v>586306221.51830423</v>
      </c>
      <c r="AK42">
        <f>AK41/(1+Parameters!$B$26)</f>
        <v>0.3083186679734205</v>
      </c>
      <c r="AL42" s="11">
        <f t="shared" si="11"/>
        <v>180769153.24305278</v>
      </c>
      <c r="AM42" s="2">
        <f t="shared" si="12"/>
        <v>390.01434880507014</v>
      </c>
    </row>
  </sheetData>
  <mergeCells count="6">
    <mergeCell ref="AF11:AI11"/>
    <mergeCell ref="C11:N11"/>
    <mergeCell ref="O11:R11"/>
    <mergeCell ref="V11:Y11"/>
    <mergeCell ref="Z11:AA11"/>
    <mergeCell ref="AB11:AE1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23E0-CAD0-4550-937F-DABAC4ABA135}">
  <dimension ref="A1:AN42"/>
  <sheetViews>
    <sheetView workbookViewId="0">
      <selection activeCell="U27" sqref="U27"/>
    </sheetView>
  </sheetViews>
  <sheetFormatPr defaultRowHeight="12.5" x14ac:dyDescent="0.25"/>
  <cols>
    <col min="3" max="3" width="12.81640625" bestFit="1" customWidth="1"/>
    <col min="4" max="4" width="12" bestFit="1" customWidth="1"/>
    <col min="19" max="19" width="16.54296875" bestFit="1" customWidth="1"/>
    <col min="20" max="20" width="19.7265625" bestFit="1" customWidth="1"/>
    <col min="21" max="21" width="11.54296875" bestFit="1" customWidth="1"/>
    <col min="30" max="30" width="10.26953125" bestFit="1" customWidth="1"/>
    <col min="32" max="33" width="14.1796875" bestFit="1" customWidth="1"/>
    <col min="34" max="34" width="17.7265625" bestFit="1" customWidth="1"/>
    <col min="35" max="35" width="11.453125" bestFit="1" customWidth="1"/>
    <col min="36" max="36" width="12.26953125" bestFit="1" customWidth="1"/>
    <col min="38" max="38" width="16.54296875" bestFit="1" customWidth="1"/>
    <col min="39" max="39" width="18.1796875" bestFit="1" customWidth="1"/>
    <col min="41" max="41" width="10" bestFit="1" customWidth="1"/>
  </cols>
  <sheetData>
    <row r="1" spans="1:40" ht="13" x14ac:dyDescent="0.3">
      <c r="A1" s="8" t="s">
        <v>81</v>
      </c>
    </row>
    <row r="3" spans="1:40" ht="13" x14ac:dyDescent="0.3">
      <c r="A3" s="30" t="s">
        <v>86</v>
      </c>
    </row>
    <row r="4" spans="1:40" ht="13" x14ac:dyDescent="0.3">
      <c r="A4" s="30" t="s">
        <v>87</v>
      </c>
    </row>
    <row r="5" spans="1:40" x14ac:dyDescent="0.25">
      <c r="C5" s="14" t="s">
        <v>54</v>
      </c>
    </row>
    <row r="9" spans="1:40" ht="13" x14ac:dyDescent="0.3">
      <c r="C9" s="4"/>
      <c r="U9" t="s">
        <v>19</v>
      </c>
      <c r="AL9" t="s">
        <v>53</v>
      </c>
      <c r="AM9" s="8" t="s">
        <v>63</v>
      </c>
    </row>
    <row r="10" spans="1:40" x14ac:dyDescent="0.25">
      <c r="U10" s="5">
        <f>SUM(U13:U42)</f>
        <v>20149311.59260989</v>
      </c>
      <c r="AL10" s="15">
        <f>SUM(AL13:AL42)</f>
        <v>8849763586.8969631</v>
      </c>
      <c r="AM10" s="15">
        <f>AL10-'Base Scenario (alt)'!AL10</f>
        <v>0</v>
      </c>
      <c r="AN10" t="str">
        <f>IF(ABS(AM10-0)&lt;0.1,"Goal seek okay","Need to goal seek")</f>
        <v>Goal seek okay</v>
      </c>
    </row>
    <row r="11" spans="1:40" x14ac:dyDescent="0.25">
      <c r="C11" s="64" t="s">
        <v>58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 t="s">
        <v>28</v>
      </c>
      <c r="P11" s="64"/>
      <c r="Q11" s="64"/>
      <c r="R11" s="64"/>
      <c r="S11" s="51"/>
      <c r="T11" s="51"/>
      <c r="U11" s="51"/>
      <c r="V11" s="64" t="s">
        <v>4</v>
      </c>
      <c r="W11" s="64"/>
      <c r="X11" s="64"/>
      <c r="Y11" s="64"/>
      <c r="Z11" s="64" t="s">
        <v>14</v>
      </c>
      <c r="AA11" s="64"/>
      <c r="AB11" s="64" t="s">
        <v>15</v>
      </c>
      <c r="AC11" s="64"/>
      <c r="AD11" s="64"/>
      <c r="AE11" s="64"/>
      <c r="AF11" s="64" t="s">
        <v>59</v>
      </c>
      <c r="AG11" s="64"/>
      <c r="AH11" s="64"/>
      <c r="AI11" s="64"/>
    </row>
    <row r="12" spans="1:40" x14ac:dyDescent="0.25">
      <c r="B12" t="s">
        <v>10</v>
      </c>
      <c r="C12" t="s">
        <v>39</v>
      </c>
      <c r="D12" t="s">
        <v>40</v>
      </c>
      <c r="E12" t="s">
        <v>41</v>
      </c>
      <c r="F12" t="s">
        <v>42</v>
      </c>
      <c r="G12" t="s">
        <v>45</v>
      </c>
      <c r="H12" t="s">
        <v>44</v>
      </c>
      <c r="I12" t="s">
        <v>46</v>
      </c>
      <c r="J12" t="s">
        <v>47</v>
      </c>
      <c r="K12" t="s">
        <v>43</v>
      </c>
      <c r="L12" t="s">
        <v>48</v>
      </c>
      <c r="M12" t="s">
        <v>49</v>
      </c>
      <c r="N12" t="s">
        <v>50</v>
      </c>
      <c r="O12" t="s">
        <v>1</v>
      </c>
      <c r="P12" t="s">
        <v>3</v>
      </c>
      <c r="Q12" t="s">
        <v>18</v>
      </c>
      <c r="R12" t="s">
        <v>2</v>
      </c>
      <c r="S12" t="s">
        <v>55</v>
      </c>
      <c r="T12" t="s">
        <v>56</v>
      </c>
      <c r="U12" t="s">
        <v>13</v>
      </c>
      <c r="V12" t="s">
        <v>1</v>
      </c>
      <c r="W12" t="s">
        <v>3</v>
      </c>
      <c r="X12" t="s">
        <v>18</v>
      </c>
      <c r="Y12" t="s">
        <v>2</v>
      </c>
      <c r="Z12" t="s">
        <v>3</v>
      </c>
      <c r="AA12" t="s">
        <v>18</v>
      </c>
      <c r="AB12" t="s">
        <v>1</v>
      </c>
      <c r="AC12" t="s">
        <v>3</v>
      </c>
      <c r="AD12" t="s">
        <v>18</v>
      </c>
      <c r="AE12" t="s">
        <v>2</v>
      </c>
      <c r="AF12" t="s">
        <v>1</v>
      </c>
      <c r="AG12" t="s">
        <v>3</v>
      </c>
      <c r="AH12" t="s">
        <v>18</v>
      </c>
      <c r="AI12" t="s">
        <v>2</v>
      </c>
      <c r="AJ12" t="s">
        <v>19</v>
      </c>
      <c r="AK12" t="s">
        <v>0</v>
      </c>
      <c r="AL12" t="s">
        <v>51</v>
      </c>
      <c r="AM12" t="s">
        <v>52</v>
      </c>
    </row>
    <row r="13" spans="1:40" x14ac:dyDescent="0.25">
      <c r="B13">
        <v>1</v>
      </c>
      <c r="C13" s="13">
        <f>Parameters!$B$12*(Parameters!C$6+($B13-1)*Parameters!C$32)</f>
        <v>800000</v>
      </c>
      <c r="D13" s="13">
        <f>Parameters!$B$12*(Parameters!D$6+($B13-1)*Parameters!D$32)</f>
        <v>160000</v>
      </c>
      <c r="E13" s="13">
        <f>Parameters!$B$12*(Parameters!E$6+($B13-1)*Parameters!E$32)</f>
        <v>30000</v>
      </c>
      <c r="F13" s="13">
        <f>Parameters!$B$12*(Parameters!F$6+($B13-1)*Parameters!F$32)</f>
        <v>10000</v>
      </c>
      <c r="O13" s="5">
        <f t="shared" ref="O13:R28" si="0">C13+G13+K13</f>
        <v>800000</v>
      </c>
      <c r="P13" s="5">
        <f t="shared" si="0"/>
        <v>160000</v>
      </c>
      <c r="Q13" s="5">
        <f t="shared" si="0"/>
        <v>30000</v>
      </c>
      <c r="R13" s="5">
        <f t="shared" si="0"/>
        <v>10000</v>
      </c>
      <c r="S13" s="5">
        <f>SUM($R$13:R13)</f>
        <v>10000</v>
      </c>
      <c r="T13" s="5">
        <f>SUM(O13:Q13,S13)</f>
        <v>1000000</v>
      </c>
      <c r="U13" s="5">
        <f>SUM(O13:Q13)</f>
        <v>990000</v>
      </c>
      <c r="V13" s="13">
        <f>Parameters!B15</f>
        <v>50</v>
      </c>
      <c r="W13" s="13">
        <f>Parameters!B16</f>
        <v>200</v>
      </c>
      <c r="X13" s="13">
        <f>Parameters!B17</f>
        <v>3000</v>
      </c>
      <c r="Y13" s="13">
        <f>Parameters!B18</f>
        <v>250</v>
      </c>
      <c r="Z13" s="13">
        <f>Parameters!B41</f>
        <v>236.97678143260904</v>
      </c>
      <c r="AA13" s="13">
        <f>Parameters!B42</f>
        <v>4739.535628652181</v>
      </c>
      <c r="AB13" s="2">
        <f>V13</f>
        <v>50</v>
      </c>
      <c r="AC13" s="2">
        <f>W13+Z13</f>
        <v>436.97678143260907</v>
      </c>
      <c r="AD13" s="2">
        <f>X13+AA13</f>
        <v>7739.535628652181</v>
      </c>
      <c r="AE13" s="2">
        <f>Y13</f>
        <v>250</v>
      </c>
      <c r="AF13" s="4">
        <f t="shared" ref="AF13:AF42" si="1">C13*AB13+G13*(AB13+AC13)/2+K13*(AB13+AD13)/2</f>
        <v>40000000</v>
      </c>
      <c r="AG13" s="4">
        <f t="shared" ref="AG13:AG42" si="2">D13*(AB13+AC13)/2+H13*AC13+L13*(AC13+AD13)/2</f>
        <v>38958142.514608726</v>
      </c>
      <c r="AH13" s="4">
        <f t="shared" ref="AH13:AH42" si="3">E13*(AB13+AD13)/2+I13*(AC13+AD13)/2+M13*AD13</f>
        <v>116843034.42978272</v>
      </c>
      <c r="AI13" s="4">
        <f t="shared" ref="AI13:AI42" si="4">(F13*AB13+J13*AC13+N13*AD13)/2+R13*AE13</f>
        <v>2750000</v>
      </c>
      <c r="AJ13" s="5">
        <f>SUM(AF13:AI13)</f>
        <v>198551176.94439143</v>
      </c>
      <c r="AK13" s="14">
        <f>1/(1+Parameters!$B$26)</f>
        <v>0.96153846153846145</v>
      </c>
      <c r="AL13" s="11">
        <f>AK13*AJ13</f>
        <v>190914593.21576098</v>
      </c>
      <c r="AM13" s="19">
        <f>AL13/Parameters!$B$12</f>
        <v>190.91459321576099</v>
      </c>
    </row>
    <row r="14" spans="1:40" x14ac:dyDescent="0.25">
      <c r="B14">
        <v>2</v>
      </c>
      <c r="C14" s="12">
        <f>$O13*(Parameters!C$6+($B14-1)*Parameters!C$32)</f>
        <v>641440</v>
      </c>
      <c r="D14" s="12">
        <f>$O13*(Parameters!D$6+($B14-1)*Parameters!D$32)</f>
        <v>127040</v>
      </c>
      <c r="E14" s="12">
        <f>$O13*(Parameters!E$6+($B14-1)*Parameters!E$32)</f>
        <v>23560</v>
      </c>
      <c r="F14" s="12">
        <f>$O13*(Parameters!F$6+($B14-1)*Parameters!F$32)</f>
        <v>7960</v>
      </c>
      <c r="G14" s="12">
        <f>$P13*(Parameters!C$7+($B14-1)*Parameters!C$33)</f>
        <v>120104</v>
      </c>
      <c r="H14" s="12">
        <f>$P13*(Parameters!D$7+($B14-1)*Parameters!D$33)</f>
        <v>16080.000000000002</v>
      </c>
      <c r="I14" s="12">
        <f>$P13*(Parameters!E$7+($B14-1)*Parameters!E$33)</f>
        <v>15867.2</v>
      </c>
      <c r="J14" s="12">
        <f>$P13*(Parameters!F$7+($B14-1)*Parameters!F$33)</f>
        <v>7948.8</v>
      </c>
      <c r="K14" s="12">
        <f>$Q13*(Parameters!C$8+($B14-1)*Parameters!C$34)</f>
        <v>4515</v>
      </c>
      <c r="L14" s="12">
        <f>$Q13*(Parameters!D$8+($B14-1)*Parameters!D$34)</f>
        <v>7530</v>
      </c>
      <c r="M14" s="12">
        <f>$Q13*(Parameters!E$8+($B14-1)*Parameters!E$34)</f>
        <v>9015</v>
      </c>
      <c r="N14" s="12">
        <f>$Q13*(Parameters!F$8+($B14-1)*Parameters!F$34)</f>
        <v>8940</v>
      </c>
      <c r="O14" s="5">
        <f t="shared" si="0"/>
        <v>766059</v>
      </c>
      <c r="P14" s="5">
        <f t="shared" si="0"/>
        <v>150650</v>
      </c>
      <c r="Q14" s="5">
        <f t="shared" si="0"/>
        <v>48442.2</v>
      </c>
      <c r="R14" s="5">
        <f t="shared" si="0"/>
        <v>24848.799999999999</v>
      </c>
      <c r="S14" s="5">
        <f>SUM($R$13:R14)</f>
        <v>34848.800000000003</v>
      </c>
      <c r="T14" s="5">
        <f t="shared" ref="T14:T42" si="5">SUM(O14:Q14,S14)</f>
        <v>1000000</v>
      </c>
      <c r="U14" s="5">
        <f t="shared" ref="U14:U42" si="6">SUM(O14:Q14)</f>
        <v>965151.2</v>
      </c>
      <c r="V14" s="4">
        <f>V13*(1+Parameters!$B$24)</f>
        <v>51</v>
      </c>
      <c r="W14" s="4">
        <f>W13*(1+Parameters!$B$24)</f>
        <v>204</v>
      </c>
      <c r="X14" s="4">
        <f>X13*(1+Parameters!$B$24)</f>
        <v>3060</v>
      </c>
      <c r="Y14" s="4">
        <f>Y13*(1+Parameters!$B$24)</f>
        <v>255</v>
      </c>
      <c r="Z14" s="4">
        <f>Z13*(1+Parameters!$B$25)</f>
        <v>248.82562050423951</v>
      </c>
      <c r="AA14" s="4">
        <f>AA13*(1+Parameters!$B$25)</f>
        <v>4976.5124100847906</v>
      </c>
      <c r="AB14" s="2">
        <f t="shared" ref="AB14:AB42" si="7">V14</f>
        <v>51</v>
      </c>
      <c r="AC14" s="2">
        <f t="shared" ref="AC14:AD42" si="8">W14+Z14</f>
        <v>452.82562050423951</v>
      </c>
      <c r="AD14" s="2">
        <f t="shared" si="8"/>
        <v>8036.5124100847906</v>
      </c>
      <c r="AE14" s="2">
        <f t="shared" ref="AE14:AE42" si="9">Y14</f>
        <v>255</v>
      </c>
      <c r="AF14" s="4">
        <f t="shared" si="1"/>
        <v>81226735.428286999</v>
      </c>
      <c r="AG14" s="4">
        <f t="shared" si="2"/>
        <v>71246797.077305168</v>
      </c>
      <c r="AH14" s="4">
        <f t="shared" si="3"/>
        <v>235071067.76719433</v>
      </c>
      <c r="AI14" s="4">
        <f t="shared" si="4"/>
        <v>44262344.619211063</v>
      </c>
      <c r="AJ14" s="5">
        <f t="shared" ref="AJ14:AJ42" si="10">SUM(AF14:AI14)</f>
        <v>431806944.89199758</v>
      </c>
      <c r="AK14">
        <f>AK13/(1+Parameters!$B$26)</f>
        <v>0.92455621301775137</v>
      </c>
      <c r="AL14" s="11">
        <f t="shared" ref="AL14:AL42" si="11">AK14*AJ14</f>
        <v>399229793.72411013</v>
      </c>
      <c r="AM14" s="2">
        <f t="shared" ref="AM14:AM42" si="12">AL14/U13</f>
        <v>403.26241790314157</v>
      </c>
    </row>
    <row r="15" spans="1:40" x14ac:dyDescent="0.25">
      <c r="B15">
        <v>3</v>
      </c>
      <c r="C15" s="12">
        <f>$O14*(Parameters!C$6+($B15-1)*Parameters!C$32)</f>
        <v>615605.01240000012</v>
      </c>
      <c r="D15" s="12">
        <f>$O14*(Parameters!D$6+($B15-1)*Parameters!D$32)</f>
        <v>120730.89839999999</v>
      </c>
      <c r="E15" s="12">
        <f>$O14*(Parameters!E$6+($B15-1)*Parameters!E$32)</f>
        <v>22139.105100000001</v>
      </c>
      <c r="F15" s="12">
        <f>$O14*(Parameters!F$6+($B15-1)*Parameters!F$32)</f>
        <v>7583.9841000000006</v>
      </c>
      <c r="G15" s="12">
        <f>$P14*(Parameters!C$7+($B15-1)*Parameters!C$33)</f>
        <v>113183.345</v>
      </c>
      <c r="H15" s="12">
        <f>$P14*(Parameters!D$7+($B15-1)*Parameters!D$33)</f>
        <v>15215.650000000001</v>
      </c>
      <c r="I15" s="12">
        <f>$P14*(Parameters!E$7+($B15-1)*Parameters!E$33)</f>
        <v>14814.921000000002</v>
      </c>
      <c r="J15" s="12">
        <f>$P14*(Parameters!F$7+($B15-1)*Parameters!F$33)</f>
        <v>7436.0839999999998</v>
      </c>
      <c r="K15" s="12">
        <f>$Q14*(Parameters!C$8+($B15-1)*Parameters!C$34)</f>
        <v>7314.7721999999994</v>
      </c>
      <c r="L15" s="12">
        <f>$Q14*(Parameters!D$8+($B15-1)*Parameters!D$34)</f>
        <v>12207.4344</v>
      </c>
      <c r="M15" s="12">
        <f>$Q14*(Parameters!E$8+($B15-1)*Parameters!E$34)</f>
        <v>14581.102199999999</v>
      </c>
      <c r="N15" s="12">
        <f>$Q14*(Parameters!F$8+($B15-1)*Parameters!F$34)</f>
        <v>14338.891199999998</v>
      </c>
      <c r="O15" s="5">
        <f t="shared" si="0"/>
        <v>736103.1296000001</v>
      </c>
      <c r="P15" s="5">
        <f t="shared" si="0"/>
        <v>148153.9828</v>
      </c>
      <c r="Q15" s="5">
        <f t="shared" si="0"/>
        <v>51535.128300000004</v>
      </c>
      <c r="R15" s="5">
        <f t="shared" ref="R15:R42" si="13">N15+J15+F15</f>
        <v>29358.959299999999</v>
      </c>
      <c r="S15" s="5">
        <f>SUM($R$13:R15)</f>
        <v>64207.759300000005</v>
      </c>
      <c r="T15" s="5">
        <f t="shared" si="5"/>
        <v>1000000.0000000001</v>
      </c>
      <c r="U15" s="5">
        <f t="shared" si="6"/>
        <v>935792.24070000008</v>
      </c>
      <c r="V15" s="4">
        <f>V14*(1+Parameters!$B$24)</f>
        <v>52.02</v>
      </c>
      <c r="W15" s="4">
        <f>W14*(1+Parameters!$B$24)</f>
        <v>208.08</v>
      </c>
      <c r="X15" s="4">
        <f>X14*(1+Parameters!$B$24)</f>
        <v>3121.2000000000003</v>
      </c>
      <c r="Y15" s="4">
        <f>Y14*(1+Parameters!$B$24)</f>
        <v>260.10000000000002</v>
      </c>
      <c r="Z15" s="4">
        <f>Z14*(1+Parameters!$B$25)</f>
        <v>261.2669015294515</v>
      </c>
      <c r="AA15" s="4">
        <f>AA14*(1+Parameters!$B$25)</f>
        <v>5225.3380305890305</v>
      </c>
      <c r="AB15" s="2">
        <f t="shared" si="7"/>
        <v>52.02</v>
      </c>
      <c r="AC15" s="2">
        <f t="shared" si="8"/>
        <v>469.34690152945154</v>
      </c>
      <c r="AD15" s="2">
        <f t="shared" si="8"/>
        <v>8346.5380305890303</v>
      </c>
      <c r="AE15" s="2">
        <f t="shared" si="9"/>
        <v>260.10000000000002</v>
      </c>
      <c r="AF15" s="4">
        <f t="shared" si="1"/>
        <v>92245567.089862168</v>
      </c>
      <c r="AG15" s="4">
        <f t="shared" si="2"/>
        <v>92423633.884486526</v>
      </c>
      <c r="AH15" s="4">
        <f t="shared" si="3"/>
        <v>279973322.91124803</v>
      </c>
      <c r="AI15" s="4">
        <f t="shared" si="4"/>
        <v>69418626.591466546</v>
      </c>
      <c r="AJ15" s="5">
        <f t="shared" si="10"/>
        <v>534061150.4770633</v>
      </c>
      <c r="AK15">
        <f>AK14/(1+Parameters!$B$26)</f>
        <v>0.88899635867091475</v>
      </c>
      <c r="AL15" s="11">
        <f t="shared" si="11"/>
        <v>474778418.08170873</v>
      </c>
      <c r="AM15" s="2">
        <f t="shared" si="12"/>
        <v>491.92128454247245</v>
      </c>
    </row>
    <row r="16" spans="1:40" x14ac:dyDescent="0.25">
      <c r="B16">
        <v>4</v>
      </c>
      <c r="C16" s="12">
        <f>$O15*(Parameters!C$6+($B16-1)*Parameters!C$32)</f>
        <v>592857.46057984012</v>
      </c>
      <c r="D16" s="12">
        <f>$O15*(Parameters!D$6+($B16-1)*Parameters!D$32)</f>
        <v>115126.52946944002</v>
      </c>
      <c r="E16" s="12">
        <f>$O15*(Parameters!E$6+($B16-1)*Parameters!E$32)</f>
        <v>20868.523724160004</v>
      </c>
      <c r="F16" s="12">
        <f>$O15*(Parameters!F$6+($B16-1)*Parameters!F$32)</f>
        <v>7250.6158265600006</v>
      </c>
      <c r="G16" s="12">
        <f>$P15*(Parameters!C$7+($B16-1)*Parameters!C$33)</f>
        <v>111404.38736646</v>
      </c>
      <c r="H16" s="12">
        <f>$P15*(Parameters!D$7+($B16-1)*Parameters!D$33)</f>
        <v>15037.629254200001</v>
      </c>
      <c r="I16" s="12">
        <f>$P15*(Parameters!E$7+($B16-1)*Parameters!E$33)</f>
        <v>14446.494862828</v>
      </c>
      <c r="J16" s="12">
        <f>$P15*(Parameters!F$7+($B16-1)*Parameters!F$33)</f>
        <v>7265.4713165120002</v>
      </c>
      <c r="K16" s="12">
        <f>$Q15*(Parameters!C$8+($B16-1)*Parameters!C$34)</f>
        <v>7807.5719374500004</v>
      </c>
      <c r="L16" s="12">
        <f>$Q15*(Parameters!D$8+($B16-1)*Parameters!D$34)</f>
        <v>13038.387459900001</v>
      </c>
      <c r="M16" s="12">
        <f>$Q15*(Parameters!E$8+($B16-1)*Parameters!E$34)</f>
        <v>15537.84118245</v>
      </c>
      <c r="N16" s="12">
        <f>$Q15*(Parameters!F$8+($B16-1)*Parameters!F$34)</f>
        <v>15151.327720200001</v>
      </c>
      <c r="O16" s="5">
        <f t="shared" si="0"/>
        <v>712069.41988375015</v>
      </c>
      <c r="P16" s="5">
        <f t="shared" si="0"/>
        <v>143202.54618354002</v>
      </c>
      <c r="Q16" s="5">
        <f t="shared" si="0"/>
        <v>50852.859769438008</v>
      </c>
      <c r="R16" s="5">
        <f t="shared" si="13"/>
        <v>29667.414863272003</v>
      </c>
      <c r="S16" s="5">
        <f>SUM($R$13:R16)</f>
        <v>93875.174163272008</v>
      </c>
      <c r="T16" s="5">
        <f t="shared" si="5"/>
        <v>1000000.0000000002</v>
      </c>
      <c r="U16" s="5">
        <f t="shared" si="6"/>
        <v>906124.82583672821</v>
      </c>
      <c r="V16" s="4">
        <f>V15*(1+Parameters!$B$24)</f>
        <v>53.060400000000001</v>
      </c>
      <c r="W16" s="4">
        <f>W15*(1+Parameters!$B$24)</f>
        <v>212.24160000000001</v>
      </c>
      <c r="X16" s="4">
        <f>X15*(1+Parameters!$B$24)</f>
        <v>3183.6240000000003</v>
      </c>
      <c r="Y16" s="4">
        <f>Y15*(1+Parameters!$B$24)</f>
        <v>265.30200000000002</v>
      </c>
      <c r="Z16" s="4">
        <f>Z15*(1+Parameters!$B$25)</f>
        <v>274.33024660592412</v>
      </c>
      <c r="AA16" s="4">
        <f>AA15*(1+Parameters!$B$25)</f>
        <v>5486.6049321184819</v>
      </c>
      <c r="AB16" s="2">
        <f t="shared" si="7"/>
        <v>53.060400000000001</v>
      </c>
      <c r="AC16" s="2">
        <f t="shared" si="8"/>
        <v>486.57184660592412</v>
      </c>
      <c r="AD16" s="2">
        <f t="shared" si="8"/>
        <v>8670.2289321184817</v>
      </c>
      <c r="AE16" s="2">
        <f t="shared" si="9"/>
        <v>265.30200000000002</v>
      </c>
      <c r="AF16" s="4">
        <f t="shared" si="1"/>
        <v>95569808.415362865</v>
      </c>
      <c r="AG16" s="4">
        <f t="shared" si="2"/>
        <v>98074839.12862131</v>
      </c>
      <c r="AH16" s="4">
        <f t="shared" si="3"/>
        <v>291879563.05764401</v>
      </c>
      <c r="AI16" s="4">
        <f t="shared" si="4"/>
        <v>75513511.663369805</v>
      </c>
      <c r="AJ16" s="5">
        <f t="shared" si="10"/>
        <v>561037722.26499796</v>
      </c>
      <c r="AK16">
        <f>AK15/(1+Parameters!$B$26)</f>
        <v>0.85480419102972571</v>
      </c>
      <c r="AL16" s="11">
        <f t="shared" si="11"/>
        <v>479577396.31789154</v>
      </c>
      <c r="AM16" s="2">
        <f t="shared" si="12"/>
        <v>512.48276643024269</v>
      </c>
    </row>
    <row r="17" spans="2:39" x14ac:dyDescent="0.25">
      <c r="B17">
        <v>5</v>
      </c>
      <c r="C17" s="12">
        <f>$O16*(Parameters!C$6+($B17-1)*Parameters!C$32)</f>
        <v>574782.43573016312</v>
      </c>
      <c r="D17" s="12">
        <f>$O16*(Parameters!D$6+($B17-1)*Parameters!D$32)</f>
        <v>110513.17396595802</v>
      </c>
      <c r="E17" s="12">
        <f>$O16*(Parameters!E$6+($B17-1)*Parameters!E$32)</f>
        <v>19795.529872768253</v>
      </c>
      <c r="F17" s="12">
        <f>$O16*(Parameters!F$6+($B17-1)*Parameters!F$32)</f>
        <v>6978.2803148607509</v>
      </c>
      <c r="G17" s="12">
        <f>$P16*(Parameters!C$7+($B17-1)*Parameters!C$33)</f>
        <v>107774.23625773222</v>
      </c>
      <c r="H17" s="12">
        <f>$P16*(Parameters!D$7+($B17-1)*Parameters!D$33)</f>
        <v>14606.659710721084</v>
      </c>
      <c r="I17" s="12">
        <f>$P16*(Parameters!E$7+($B17-1)*Parameters!E$33)</f>
        <v>13844.822165024649</v>
      </c>
      <c r="J17" s="12">
        <f>$P16*(Parameters!F$7+($B17-1)*Parameters!F$33)</f>
        <v>6976.8280500620695</v>
      </c>
      <c r="K17" s="12">
        <f>$Q16*(Parameters!C$8+($B17-1)*Parameters!C$34)</f>
        <v>7729.6346849545771</v>
      </c>
      <c r="L17" s="12">
        <f>$Q16*(Parameters!D$8+($B17-1)*Parameters!D$34)</f>
        <v>12916.626381437254</v>
      </c>
      <c r="M17" s="12">
        <f>$Q16*(Parameters!E$8+($B17-1)*Parameters!E$34)</f>
        <v>15357.563650370277</v>
      </c>
      <c r="N17" s="12">
        <f>$Q16*(Parameters!F$8+($B17-1)*Parameters!F$34)</f>
        <v>14849.035052675898</v>
      </c>
      <c r="O17" s="5">
        <f t="shared" si="0"/>
        <v>690286.30667284993</v>
      </c>
      <c r="P17" s="5">
        <f t="shared" si="0"/>
        <v>138036.46005811635</v>
      </c>
      <c r="Q17" s="5">
        <f t="shared" si="0"/>
        <v>48997.915688163179</v>
      </c>
      <c r="R17" s="5">
        <f t="shared" si="13"/>
        <v>28804.143417598716</v>
      </c>
      <c r="S17" s="5">
        <f>SUM($R$13:R17)</f>
        <v>122679.31758087073</v>
      </c>
      <c r="T17" s="5">
        <f t="shared" si="5"/>
        <v>1000000.0000000001</v>
      </c>
      <c r="U17" s="5">
        <f t="shared" si="6"/>
        <v>877320.68241912941</v>
      </c>
      <c r="V17" s="4">
        <f>V16*(1+Parameters!$B$24)</f>
        <v>54.121608000000002</v>
      </c>
      <c r="W17" s="4">
        <f>W16*(1+Parameters!$B$24)</f>
        <v>216.48643200000001</v>
      </c>
      <c r="X17" s="4">
        <f>X16*(1+Parameters!$B$24)</f>
        <v>3247.2964800000004</v>
      </c>
      <c r="Y17" s="4">
        <f>Y16*(1+Parameters!$B$24)</f>
        <v>270.60804000000002</v>
      </c>
      <c r="Z17" s="4">
        <f>Z16*(1+Parameters!$B$25)</f>
        <v>288.04675893622033</v>
      </c>
      <c r="AA17" s="4">
        <f>AA16*(1+Parameters!$B$25)</f>
        <v>5760.9351787244059</v>
      </c>
      <c r="AB17" s="2">
        <f t="shared" si="7"/>
        <v>54.121608000000002</v>
      </c>
      <c r="AC17" s="2">
        <f t="shared" si="8"/>
        <v>504.53319093622031</v>
      </c>
      <c r="AD17" s="2">
        <f t="shared" si="8"/>
        <v>9008.2316587244059</v>
      </c>
      <c r="AE17" s="2">
        <f t="shared" si="9"/>
        <v>270.60804000000002</v>
      </c>
      <c r="AF17" s="4">
        <f t="shared" si="1"/>
        <v>96236786.884299323</v>
      </c>
      <c r="AG17" s="4">
        <f t="shared" si="2"/>
        <v>99675316.832415268</v>
      </c>
      <c r="AH17" s="4">
        <f t="shared" si="3"/>
        <v>293892802.30127609</v>
      </c>
      <c r="AI17" s="4">
        <f t="shared" si="4"/>
        <v>76625265.160840094</v>
      </c>
      <c r="AJ17" s="5">
        <f t="shared" si="10"/>
        <v>566430171.17883086</v>
      </c>
      <c r="AK17">
        <f>AK16/(1+Parameters!$B$26)</f>
        <v>0.82192710675935166</v>
      </c>
      <c r="AL17" s="11">
        <f t="shared" si="11"/>
        <v>465564311.77822077</v>
      </c>
      <c r="AM17" s="2">
        <f t="shared" si="12"/>
        <v>513.79710444232921</v>
      </c>
    </row>
    <row r="18" spans="2:39" x14ac:dyDescent="0.25">
      <c r="B18">
        <v>6</v>
      </c>
      <c r="C18" s="12">
        <f>$O17*(Parameters!C$6+($B18-1)*Parameters!C$32)</f>
        <v>558441.62209833565</v>
      </c>
      <c r="D18" s="12">
        <f>$O17*(Parameters!D$6+($B18-1)*Parameters!D$32)</f>
        <v>106304.09122761889</v>
      </c>
      <c r="E18" s="12">
        <f>$O17*(Parameters!E$6+($B18-1)*Parameters!E$32)</f>
        <v>18810.301856835162</v>
      </c>
      <c r="F18" s="12">
        <f>$O17*(Parameters!F$6+($B18-1)*Parameters!F$32)</f>
        <v>6730.2914900602864</v>
      </c>
      <c r="G18" s="12">
        <f>$P17*(Parameters!C$7+($B18-1)*Parameters!C$33)</f>
        <v>103975.96353877614</v>
      </c>
      <c r="H18" s="12">
        <f>$P17*(Parameters!D$7+($B18-1)*Parameters!D$33)</f>
        <v>14148.737155956927</v>
      </c>
      <c r="I18" s="12">
        <f>$P17*(Parameters!E$7+($B18-1)*Parameters!E$33)</f>
        <v>13230.794696570452</v>
      </c>
      <c r="J18" s="12">
        <f>$P17*(Parameters!F$7+($B18-1)*Parameters!F$33)</f>
        <v>6680.9646668128325</v>
      </c>
      <c r="K18" s="12">
        <f>$Q17*(Parameters!C$8+($B18-1)*Parameters!C$34)</f>
        <v>7472.1821424448844</v>
      </c>
      <c r="L18" s="12">
        <f>$Q17*(Parameters!D$8+($B18-1)*Parameters!D$34)</f>
        <v>12494.468500481611</v>
      </c>
      <c r="M18" s="12">
        <f>$Q17*(Parameters!E$8+($B18-1)*Parameters!E$34)</f>
        <v>14821.869495669362</v>
      </c>
      <c r="N18" s="12">
        <f>$Q17*(Parameters!F$8+($B18-1)*Parameters!F$34)</f>
        <v>14209.395549567322</v>
      </c>
      <c r="O18" s="5">
        <f t="shared" si="0"/>
        <v>669889.76777955669</v>
      </c>
      <c r="P18" s="5">
        <f t="shared" si="0"/>
        <v>132947.29688405743</v>
      </c>
      <c r="Q18" s="5">
        <f t="shared" si="0"/>
        <v>46862.966049074981</v>
      </c>
      <c r="R18" s="5">
        <f t="shared" si="13"/>
        <v>27620.65170644044</v>
      </c>
      <c r="S18" s="5">
        <f>SUM($R$13:R18)</f>
        <v>150299.96928731116</v>
      </c>
      <c r="T18" s="5">
        <f t="shared" si="5"/>
        <v>1000000.0000000003</v>
      </c>
      <c r="U18" s="5">
        <f t="shared" si="6"/>
        <v>849700.03071268916</v>
      </c>
      <c r="V18" s="4">
        <f>V17*(1+Parameters!$B$24)</f>
        <v>55.204040160000005</v>
      </c>
      <c r="W18" s="4">
        <f>W17*(1+Parameters!$B$24)</f>
        <v>220.81616064000002</v>
      </c>
      <c r="X18" s="4">
        <f>X17*(1+Parameters!$B$24)</f>
        <v>3312.2424096000004</v>
      </c>
      <c r="Y18" s="4">
        <f>Y17*(1+Parameters!$B$24)</f>
        <v>276.0202008</v>
      </c>
      <c r="Z18" s="4">
        <f>Z17*(1+Parameters!$B$25)</f>
        <v>302.44909688303136</v>
      </c>
      <c r="AA18" s="4">
        <f>AA17*(1+Parameters!$B$25)</f>
        <v>6048.9819376606265</v>
      </c>
      <c r="AB18" s="2">
        <f t="shared" si="7"/>
        <v>55.204040160000005</v>
      </c>
      <c r="AC18" s="2">
        <f t="shared" si="8"/>
        <v>523.26525752303132</v>
      </c>
      <c r="AD18" s="2">
        <f t="shared" si="8"/>
        <v>9361.2243472606278</v>
      </c>
      <c r="AE18" s="2">
        <f t="shared" si="9"/>
        <v>276.0202008</v>
      </c>
      <c r="AF18" s="4">
        <f t="shared" si="1"/>
        <v>96082319.056475967</v>
      </c>
      <c r="AG18" s="4">
        <f t="shared" si="2"/>
        <v>99901091.093327954</v>
      </c>
      <c r="AH18" s="4">
        <f t="shared" si="3"/>
        <v>292703602.10574514</v>
      </c>
      <c r="AI18" s="4">
        <f t="shared" si="4"/>
        <v>76066255.608765706</v>
      </c>
      <c r="AJ18" s="5">
        <f t="shared" si="10"/>
        <v>564753267.86431479</v>
      </c>
      <c r="AK18">
        <f>AK17/(1+Parameters!$B$26)</f>
        <v>0.79031452573014582</v>
      </c>
      <c r="AL18" s="11">
        <f t="shared" si="11"/>
        <v>446332711.04673594</v>
      </c>
      <c r="AM18" s="2">
        <f t="shared" si="12"/>
        <v>508.74522850186935</v>
      </c>
    </row>
    <row r="19" spans="2:39" x14ac:dyDescent="0.25">
      <c r="B19">
        <v>7</v>
      </c>
      <c r="C19" s="12">
        <f>$O18*(Parameters!C$6+($B19-1)*Parameters!C$32)</f>
        <v>543146.62371566461</v>
      </c>
      <c r="D19" s="12">
        <f>$O18*(Parameters!D$6+($B19-1)*Parameters!D$32)</f>
        <v>102359.15651671626</v>
      </c>
      <c r="E19" s="12">
        <f>$O18*(Parameters!E$6+($B19-1)*Parameters!E$32)</f>
        <v>17886.056799714162</v>
      </c>
      <c r="F19" s="12">
        <f>$O18*(Parameters!F$6+($B19-1)*Parameters!F$32)</f>
        <v>6497.9307474616999</v>
      </c>
      <c r="G19" s="12">
        <f>$P18*(Parameters!C$7+($B19-1)*Parameters!C$33)</f>
        <v>100228.9671208909</v>
      </c>
      <c r="H19" s="12">
        <f>$P18*(Parameters!D$7+($B19-1)*Parameters!D$33)</f>
        <v>13693.571579057916</v>
      </c>
      <c r="I19" s="12">
        <f>$P18*(Parameters!E$7+($B19-1)*Parameters!E$33)</f>
        <v>12632.652149923138</v>
      </c>
      <c r="J19" s="12">
        <f>$P18*(Parameters!F$7+($B19-1)*Parameters!F$33)</f>
        <v>6392.1060341854818</v>
      </c>
      <c r="K19" s="12">
        <f>$Q18*(Parameters!C$8+($B19-1)*Parameters!C$34)</f>
        <v>7170.0338055084721</v>
      </c>
      <c r="L19" s="12">
        <f>$Q18*(Parameters!D$8+($B19-1)*Parameters!D$34)</f>
        <v>11996.919308563196</v>
      </c>
      <c r="M19" s="12">
        <f>$Q18*(Parameters!E$8+($B19-1)*Parameters!E$34)</f>
        <v>14199.478712869719</v>
      </c>
      <c r="N19" s="12">
        <f>$Q18*(Parameters!F$8+($B19-1)*Parameters!F$34)</f>
        <v>13496.534222133594</v>
      </c>
      <c r="O19" s="5">
        <f t="shared" si="0"/>
        <v>650545.62464206398</v>
      </c>
      <c r="P19" s="5">
        <f t="shared" si="0"/>
        <v>128049.64740433737</v>
      </c>
      <c r="Q19" s="5">
        <f t="shared" si="0"/>
        <v>44718.187662507022</v>
      </c>
      <c r="R19" s="5">
        <f t="shared" si="13"/>
        <v>26386.571003780773</v>
      </c>
      <c r="S19" s="5">
        <f>SUM($R$13:R19)</f>
        <v>176686.54029109195</v>
      </c>
      <c r="T19" s="5">
        <f t="shared" si="5"/>
        <v>1000000.0000000005</v>
      </c>
      <c r="U19" s="5">
        <f t="shared" si="6"/>
        <v>823313.45970890846</v>
      </c>
      <c r="V19" s="4">
        <f>V18*(1+Parameters!$B$24)</f>
        <v>56.308120963200004</v>
      </c>
      <c r="W19" s="4">
        <f>W18*(1+Parameters!$B$24)</f>
        <v>225.23248385280002</v>
      </c>
      <c r="X19" s="4">
        <f>X18*(1+Parameters!$B$24)</f>
        <v>3378.4872577920005</v>
      </c>
      <c r="Y19" s="4">
        <f>Y18*(1+Parameters!$B$24)</f>
        <v>281.54060481599998</v>
      </c>
      <c r="Z19" s="4">
        <f>Z18*(1+Parameters!$B$25)</f>
        <v>317.57155172718296</v>
      </c>
      <c r="AA19" s="4">
        <f>AA18*(1+Parameters!$B$25)</f>
        <v>6351.4310345436579</v>
      </c>
      <c r="AB19" s="2">
        <f t="shared" si="7"/>
        <v>56.308120963200004</v>
      </c>
      <c r="AC19" s="2">
        <f t="shared" si="8"/>
        <v>542.80403557998295</v>
      </c>
      <c r="AD19" s="2">
        <f t="shared" si="8"/>
        <v>9729.9182923356584</v>
      </c>
      <c r="AE19" s="2">
        <f t="shared" si="9"/>
        <v>281.54060481599998</v>
      </c>
      <c r="AF19" s="4">
        <f t="shared" si="1"/>
        <v>95691549.214738041</v>
      </c>
      <c r="AG19" s="4">
        <f t="shared" si="2"/>
        <v>99715743.839591235</v>
      </c>
      <c r="AH19" s="4">
        <f t="shared" si="3"/>
        <v>290564132.31219852</v>
      </c>
      <c r="AI19" s="4">
        <f t="shared" si="4"/>
        <v>75006752.375835508</v>
      </c>
      <c r="AJ19" s="5">
        <f t="shared" si="10"/>
        <v>560978177.74236333</v>
      </c>
      <c r="AK19">
        <f>AK18/(1+Parameters!$B$26)</f>
        <v>0.75991781320206331</v>
      </c>
      <c r="AL19" s="11">
        <f t="shared" si="11"/>
        <v>426297310.08405513</v>
      </c>
      <c r="AM19" s="2">
        <f t="shared" si="12"/>
        <v>501.70330078309712</v>
      </c>
    </row>
    <row r="20" spans="2:39" x14ac:dyDescent="0.25">
      <c r="B20">
        <v>8</v>
      </c>
      <c r="C20" s="12">
        <f>$O19*(Parameters!C$6+($B20-1)*Parameters!C$32)</f>
        <v>528633.37458414119</v>
      </c>
      <c r="D20" s="12">
        <f>$O19*(Parameters!D$6+($B20-1)*Parameters!D$32)</f>
        <v>98622.716695736905</v>
      </c>
      <c r="E20" s="12">
        <f>$O19*(Parameters!E$6+($B20-1)*Parameters!E$32)</f>
        <v>17011.768084389973</v>
      </c>
      <c r="F20" s="12">
        <f>$O19*(Parameters!F$6+($B20-1)*Parameters!F$32)</f>
        <v>6277.7652777959174</v>
      </c>
      <c r="G20" s="12">
        <f>$P19*(Parameters!C$7+($B20-1)*Parameters!C$33)</f>
        <v>96619.861448942771</v>
      </c>
      <c r="H20" s="12">
        <f>$P19*(Parameters!D$7+($B20-1)*Parameters!D$33)</f>
        <v>13253.13850634892</v>
      </c>
      <c r="I20" s="12">
        <f>$P19*(Parameters!E$7+($B20-1)*Parameters!E$33)</f>
        <v>12060.996289014538</v>
      </c>
      <c r="J20" s="12">
        <f>$P19*(Parameters!F$7+($B20-1)*Parameters!F$33)</f>
        <v>6115.6511600311533</v>
      </c>
      <c r="K20" s="12">
        <f>$Q19*(Parameters!C$8+($B20-1)*Parameters!C$34)</f>
        <v>6864.2418061948274</v>
      </c>
      <c r="L20" s="12">
        <f>$Q19*(Parameters!D$8+($B20-1)*Parameters!D$34)</f>
        <v>11492.574229264304</v>
      </c>
      <c r="M20" s="12">
        <f>$Q19*(Parameters!E$8+($B20-1)*Parameters!E$34)</f>
        <v>13571.969955570881</v>
      </c>
      <c r="N20" s="12">
        <f>$Q19*(Parameters!F$8+($B20-1)*Parameters!F$34)</f>
        <v>12789.401671477008</v>
      </c>
      <c r="O20" s="5">
        <f t="shared" si="0"/>
        <v>632117.47783927887</v>
      </c>
      <c r="P20" s="5">
        <f t="shared" si="0"/>
        <v>123368.42943135012</v>
      </c>
      <c r="Q20" s="5">
        <f t="shared" si="0"/>
        <v>42644.734328975392</v>
      </c>
      <c r="R20" s="5">
        <f t="shared" si="13"/>
        <v>25182.818109304077</v>
      </c>
      <c r="S20" s="5">
        <f>SUM($R$13:R20)</f>
        <v>201869.35840039601</v>
      </c>
      <c r="T20" s="5">
        <f t="shared" si="5"/>
        <v>1000000.0000000005</v>
      </c>
      <c r="U20" s="5">
        <f t="shared" si="6"/>
        <v>798130.64159960439</v>
      </c>
      <c r="V20" s="4">
        <f>V19*(1+Parameters!$B$24)</f>
        <v>57.434283382464002</v>
      </c>
      <c r="W20" s="4">
        <f>W19*(1+Parameters!$B$24)</f>
        <v>229.73713352985601</v>
      </c>
      <c r="X20" s="4">
        <f>X19*(1+Parameters!$B$24)</f>
        <v>3446.0570029478404</v>
      </c>
      <c r="Y20" s="4">
        <f>Y19*(1+Parameters!$B$24)</f>
        <v>287.17141691232001</v>
      </c>
      <c r="Z20" s="4">
        <f>Z19*(1+Parameters!$B$25)</f>
        <v>333.45012931354211</v>
      </c>
      <c r="AA20" s="4">
        <f>AA19*(1+Parameters!$B$25)</f>
        <v>6669.0025862708408</v>
      </c>
      <c r="AB20" s="2">
        <f t="shared" si="7"/>
        <v>57.434283382464002</v>
      </c>
      <c r="AC20" s="2">
        <f t="shared" si="8"/>
        <v>563.18726284339812</v>
      </c>
      <c r="AD20" s="2">
        <f t="shared" si="8"/>
        <v>10115.059589218681</v>
      </c>
      <c r="AE20" s="2">
        <f t="shared" si="9"/>
        <v>287.17141691232001</v>
      </c>
      <c r="AF20" s="4">
        <f t="shared" si="1"/>
        <v>95257091.80236429</v>
      </c>
      <c r="AG20" s="4">
        <f t="shared" si="2"/>
        <v>99427962.556692451</v>
      </c>
      <c r="AH20" s="4">
        <f t="shared" si="3"/>
        <v>288202485.97192043</v>
      </c>
      <c r="AI20" s="4">
        <f t="shared" si="4"/>
        <v>73816973.46066381</v>
      </c>
      <c r="AJ20" s="5">
        <f t="shared" si="10"/>
        <v>556704513.791641</v>
      </c>
      <c r="AK20">
        <f>AK19/(1+Parameters!$B$26)</f>
        <v>0.73069020500198389</v>
      </c>
      <c r="AL20" s="11">
        <f t="shared" si="11"/>
        <v>406778535.30794394</v>
      </c>
      <c r="AM20" s="2">
        <f t="shared" si="12"/>
        <v>494.07492433290838</v>
      </c>
    </row>
    <row r="21" spans="2:39" x14ac:dyDescent="0.25">
      <c r="B21">
        <v>9</v>
      </c>
      <c r="C21" s="12">
        <f>$O20*(Parameters!C$6+($B21-1)*Parameters!C$32)</f>
        <v>514796.4739523087</v>
      </c>
      <c r="D21" s="12">
        <f>$O20*(Parameters!D$6+($B21-1)*Parameters!D$32)</f>
        <v>95070.468667027541</v>
      </c>
      <c r="E21" s="12">
        <f>$O20*(Parameters!E$6+($B21-1)*Parameters!E$32)</f>
        <v>16182.207432685538</v>
      </c>
      <c r="F21" s="12">
        <f>$O20*(Parameters!F$6+($B21-1)*Parameters!F$32)</f>
        <v>6068.3277872570779</v>
      </c>
      <c r="G21" s="12">
        <f>$P20*(Parameters!C$7+($B21-1)*Parameters!C$33)</f>
        <v>93167.837906555607</v>
      </c>
      <c r="H21" s="12">
        <f>$P20*(Parameters!D$7+($B21-1)*Parameters!D$33)</f>
        <v>12830.316660860413</v>
      </c>
      <c r="I21" s="12">
        <f>$P20*(Parameters!E$7+($B21-1)*Parameters!E$33)</f>
        <v>11517.676571710846</v>
      </c>
      <c r="J21" s="12">
        <f>$P20*(Parameters!F$7+($B21-1)*Parameters!F$33)</f>
        <v>5852.5982922232497</v>
      </c>
      <c r="K21" s="12">
        <f>$Q20*(Parameters!C$8+($B21-1)*Parameters!C$34)</f>
        <v>6567.2890866622101</v>
      </c>
      <c r="L21" s="12">
        <f>$Q20*(Parameters!D$8+($B21-1)*Parameters!D$34)</f>
        <v>11002.341456875651</v>
      </c>
      <c r="M21" s="12">
        <f>$Q20*(Parameters!E$8+($B21-1)*Parameters!E$34)</f>
        <v>12963.999236008518</v>
      </c>
      <c r="N21" s="12">
        <f>$Q20*(Parameters!F$8+($B21-1)*Parameters!F$34)</f>
        <v>12111.10454942901</v>
      </c>
      <c r="O21" s="5">
        <f t="shared" si="0"/>
        <v>614531.6009455265</v>
      </c>
      <c r="P21" s="5">
        <f t="shared" si="0"/>
        <v>118903.1267847636</v>
      </c>
      <c r="Q21" s="5">
        <f t="shared" si="0"/>
        <v>40663.883240404903</v>
      </c>
      <c r="R21" s="5">
        <f t="shared" si="13"/>
        <v>24032.030628909335</v>
      </c>
      <c r="S21" s="5">
        <f>SUM($R$13:R21)</f>
        <v>225901.38902930534</v>
      </c>
      <c r="T21" s="5">
        <f t="shared" si="5"/>
        <v>1000000.0000000003</v>
      </c>
      <c r="U21" s="5">
        <f t="shared" si="6"/>
        <v>774098.61097069504</v>
      </c>
      <c r="V21" s="4">
        <f>V20*(1+Parameters!$B$24)</f>
        <v>58.582969050113284</v>
      </c>
      <c r="W21" s="4">
        <f>W20*(1+Parameters!$B$24)</f>
        <v>234.33187620045314</v>
      </c>
      <c r="X21" s="4">
        <f>X20*(1+Parameters!$B$24)</f>
        <v>3514.9781430067974</v>
      </c>
      <c r="Y21" s="4">
        <f>Y20*(1+Parameters!$B$24)</f>
        <v>292.91484525056643</v>
      </c>
      <c r="Z21" s="4">
        <f>Z20*(1+Parameters!$B$25)</f>
        <v>350.12263577921925</v>
      </c>
      <c r="AA21" s="4">
        <f>AA20*(1+Parameters!$B$25)</f>
        <v>7002.4527155843834</v>
      </c>
      <c r="AB21" s="2">
        <f t="shared" si="7"/>
        <v>58.582969050113284</v>
      </c>
      <c r="AC21" s="2">
        <f t="shared" si="8"/>
        <v>584.45451197967236</v>
      </c>
      <c r="AD21" s="2">
        <f t="shared" si="8"/>
        <v>10517.43085859118</v>
      </c>
      <c r="AE21" s="2">
        <f t="shared" si="9"/>
        <v>292.91484525056643</v>
      </c>
      <c r="AF21" s="4">
        <f t="shared" si="1"/>
        <v>94841381.89619565</v>
      </c>
      <c r="AG21" s="4">
        <f t="shared" si="2"/>
        <v>99139040.639607608</v>
      </c>
      <c r="AH21" s="4">
        <f t="shared" si="3"/>
        <v>285853552.91769111</v>
      </c>
      <c r="AI21" s="4">
        <f t="shared" si="4"/>
        <v>72616229.961438805</v>
      </c>
      <c r="AJ21" s="5">
        <f t="shared" si="10"/>
        <v>552450205.4149332</v>
      </c>
      <c r="AK21">
        <f>AK20/(1+Parameters!$B$26)</f>
        <v>0.70258673557883067</v>
      </c>
      <c r="AL21" s="11">
        <f t="shared" si="11"/>
        <v>388144186.39233238</v>
      </c>
      <c r="AM21" s="2">
        <f t="shared" si="12"/>
        <v>486.31660803602051</v>
      </c>
    </row>
    <row r="22" spans="2:39" x14ac:dyDescent="0.25">
      <c r="B22">
        <v>10</v>
      </c>
      <c r="C22" s="12">
        <f>$O21*(Parameters!C$6+($B22-1)*Parameters!C$32)</f>
        <v>501580.69269173878</v>
      </c>
      <c r="D22" s="12">
        <f>$O21*(Parameters!D$6+($B22-1)*Parameters!D$32)</f>
        <v>91688.11486107255</v>
      </c>
      <c r="E22" s="12">
        <f>$O21*(Parameters!E$6+($B22-1)*Parameters!E$32)</f>
        <v>15394.016603685439</v>
      </c>
      <c r="F22" s="12">
        <f>$O21*(Parameters!F$6+($B22-1)*Parameters!F$32)</f>
        <v>5868.7767890297773</v>
      </c>
      <c r="G22" s="12">
        <f>$P21*(Parameters!C$7+($B22-1)*Parameters!C$33)</f>
        <v>89872.928380263576</v>
      </c>
      <c r="H22" s="12">
        <f>$P21*(Parameters!D$7+($B22-1)*Parameters!D$33)</f>
        <v>12425.376749007797</v>
      </c>
      <c r="I22" s="12">
        <f>$P21*(Parameters!E$7+($B22-1)*Parameters!E$33)</f>
        <v>11002.106321394176</v>
      </c>
      <c r="J22" s="12">
        <f>$P21*(Parameters!F$7+($B22-1)*Parameters!F$33)</f>
        <v>5602.7153340980612</v>
      </c>
      <c r="K22" s="12">
        <f>$Q21*(Parameters!C$8+($B22-1)*Parameters!C$34)</f>
        <v>6282.5699606425578</v>
      </c>
      <c r="L22" s="12">
        <f>$Q21*(Parameters!D$8+($B22-1)*Parameters!D$34)</f>
        <v>10531.945759264871</v>
      </c>
      <c r="M22" s="12">
        <f>$Q21*(Parameters!E$8+($B22-1)*Parameters!E$34)</f>
        <v>12382.152446703292</v>
      </c>
      <c r="N22" s="12">
        <f>$Q21*(Parameters!F$8+($B22-1)*Parameters!F$34)</f>
        <v>11467.215073794181</v>
      </c>
      <c r="O22" s="5">
        <f t="shared" si="0"/>
        <v>597736.19103264494</v>
      </c>
      <c r="P22" s="5">
        <f t="shared" si="0"/>
        <v>114645.43736934522</v>
      </c>
      <c r="Q22" s="5">
        <f t="shared" si="0"/>
        <v>38778.275371782911</v>
      </c>
      <c r="R22" s="5">
        <f t="shared" si="13"/>
        <v>22938.70719692202</v>
      </c>
      <c r="S22" s="5">
        <f>SUM($R$13:R22)</f>
        <v>248840.09622622735</v>
      </c>
      <c r="T22" s="5">
        <f t="shared" si="5"/>
        <v>1000000.0000000005</v>
      </c>
      <c r="U22" s="5">
        <f t="shared" si="6"/>
        <v>751159.90377377311</v>
      </c>
      <c r="V22" s="4">
        <f>V21*(1+Parameters!$B$24)</f>
        <v>59.754628431115549</v>
      </c>
      <c r="W22" s="4">
        <f>W21*(1+Parameters!$B$24)</f>
        <v>239.0185137244622</v>
      </c>
      <c r="X22" s="4">
        <f>X21*(1+Parameters!$B$24)</f>
        <v>3585.2777058669335</v>
      </c>
      <c r="Y22" s="4">
        <f>Y21*(1+Parameters!$B$24)</f>
        <v>298.77314215557777</v>
      </c>
      <c r="Z22" s="4">
        <f>Z21*(1+Parameters!$B$25)</f>
        <v>367.62876756818025</v>
      </c>
      <c r="AA22" s="4">
        <f>AA21*(1+Parameters!$B$25)</f>
        <v>7352.5753513636027</v>
      </c>
      <c r="AB22" s="2">
        <f t="shared" si="7"/>
        <v>59.754628431115549</v>
      </c>
      <c r="AC22" s="2">
        <f t="shared" si="8"/>
        <v>606.64728129264245</v>
      </c>
      <c r="AD22" s="2">
        <f t="shared" si="8"/>
        <v>10937.853057230535</v>
      </c>
      <c r="AE22" s="2">
        <f t="shared" si="9"/>
        <v>298.77314215557777</v>
      </c>
      <c r="AF22" s="4">
        <f t="shared" si="1"/>
        <v>94464133.3149883</v>
      </c>
      <c r="AG22" s="4">
        <f t="shared" si="2"/>
        <v>98881414.136587918</v>
      </c>
      <c r="AH22" s="4">
        <f t="shared" si="3"/>
        <v>283589751.7271167</v>
      </c>
      <c r="AI22" s="4">
        <f t="shared" si="4"/>
        <v>71441605.653451443</v>
      </c>
      <c r="AJ22" s="5">
        <f t="shared" si="10"/>
        <v>548376904.83214438</v>
      </c>
      <c r="AK22">
        <f>AK21/(1+Parameters!$B$26)</f>
        <v>0.67556416882579873</v>
      </c>
      <c r="AL22" s="11">
        <f t="shared" si="11"/>
        <v>370463787.91619176</v>
      </c>
      <c r="AM22" s="2">
        <f t="shared" si="12"/>
        <v>478.57441244035039</v>
      </c>
    </row>
    <row r="23" spans="2:39" x14ac:dyDescent="0.25">
      <c r="B23">
        <v>11</v>
      </c>
      <c r="C23" s="12">
        <f>$O22*(Parameters!C$6+($B23-1)*Parameters!C$32)</f>
        <v>488948.20426470361</v>
      </c>
      <c r="D23" s="12">
        <f>$O22*(Parameters!D$6+($B23-1)*Parameters!D$32)</f>
        <v>88464.956272831449</v>
      </c>
      <c r="E23" s="12">
        <f>$O22*(Parameters!E$6+($B23-1)*Parameters!E$32)</f>
        <v>14644.5366802998</v>
      </c>
      <c r="F23" s="12">
        <f>$O22*(Parameters!F$6+($B23-1)*Parameters!F$32)</f>
        <v>5678.4938148101264</v>
      </c>
      <c r="G23" s="12">
        <f>$P22*(Parameters!C$7+($B23-1)*Parameters!C$33)</f>
        <v>86729.273369909657</v>
      </c>
      <c r="H23" s="12">
        <f>$P22*(Parameters!D$7+($B23-1)*Parameters!D$33)</f>
        <v>12037.770923781249</v>
      </c>
      <c r="I23" s="12">
        <f>$P22*(Parameters!E$7+($B23-1)*Parameters!E$33)</f>
        <v>10512.986606768958</v>
      </c>
      <c r="J23" s="12">
        <f>$P22*(Parameters!F$7+($B23-1)*Parameters!F$33)</f>
        <v>5365.4064688853568</v>
      </c>
      <c r="K23" s="12">
        <f>$Q22*(Parameters!C$8+($B23-1)*Parameters!C$34)</f>
        <v>6010.6326826263512</v>
      </c>
      <c r="L23" s="12">
        <f>$Q22*(Parameters!D$8+($B23-1)*Parameters!D$34)</f>
        <v>10082.351596663557</v>
      </c>
      <c r="M23" s="12">
        <f>$Q22*(Parameters!E$8+($B23-1)*Parameters!E$34)</f>
        <v>11827.373988393787</v>
      </c>
      <c r="N23" s="12">
        <f>$Q22*(Parameters!F$8+($B23-1)*Parameters!F$34)</f>
        <v>10857.917104099213</v>
      </c>
      <c r="O23" s="5">
        <f t="shared" si="0"/>
        <v>581688.11031723965</v>
      </c>
      <c r="P23" s="5">
        <f t="shared" si="0"/>
        <v>110585.07879327626</v>
      </c>
      <c r="Q23" s="5">
        <f t="shared" si="0"/>
        <v>36984.897275462543</v>
      </c>
      <c r="R23" s="5">
        <f t="shared" si="13"/>
        <v>21901.817387794697</v>
      </c>
      <c r="S23" s="5">
        <f>SUM($R$13:R23)</f>
        <v>270741.91361402208</v>
      </c>
      <c r="T23" s="5">
        <f t="shared" si="5"/>
        <v>1000000.0000000005</v>
      </c>
      <c r="U23" s="5">
        <f t="shared" si="6"/>
        <v>729258.08638597839</v>
      </c>
      <c r="V23" s="4">
        <f>V22*(1+Parameters!$B$24)</f>
        <v>60.949720999737863</v>
      </c>
      <c r="W23" s="4">
        <f>W22*(1+Parameters!$B$24)</f>
        <v>243.79888399895145</v>
      </c>
      <c r="X23" s="4">
        <f>X22*(1+Parameters!$B$24)</f>
        <v>3656.9832599842721</v>
      </c>
      <c r="Y23" s="4">
        <f>Y22*(1+Parameters!$B$24)</f>
        <v>304.74860499868936</v>
      </c>
      <c r="Z23" s="4">
        <f>Z22*(1+Parameters!$B$25)</f>
        <v>386.01020594658928</v>
      </c>
      <c r="AA23" s="4">
        <f>AA22*(1+Parameters!$B$25)</f>
        <v>7720.2041189317833</v>
      </c>
      <c r="AB23" s="2">
        <f t="shared" si="7"/>
        <v>60.949720999737863</v>
      </c>
      <c r="AC23" s="2">
        <f t="shared" si="8"/>
        <v>629.80908994554079</v>
      </c>
      <c r="AD23" s="2">
        <f t="shared" si="8"/>
        <v>11377.187378916056</v>
      </c>
      <c r="AE23" s="2">
        <f t="shared" si="9"/>
        <v>304.74860499868936</v>
      </c>
      <c r="AF23" s="4">
        <f t="shared" si="1"/>
        <v>94130981.847387359</v>
      </c>
      <c r="AG23" s="4">
        <f t="shared" si="2"/>
        <v>98664851.562633321</v>
      </c>
      <c r="AH23" s="4">
        <f t="shared" si="3"/>
        <v>281430055.75581336</v>
      </c>
      <c r="AI23" s="4">
        <f t="shared" si="4"/>
        <v>70303469.204437658</v>
      </c>
      <c r="AJ23" s="5">
        <f t="shared" si="10"/>
        <v>544529358.37027168</v>
      </c>
      <c r="AK23">
        <f>AK22/(1+Parameters!$B$26)</f>
        <v>0.64958093156326802</v>
      </c>
      <c r="AL23" s="11">
        <f t="shared" si="11"/>
        <v>353715887.87370968</v>
      </c>
      <c r="AM23" s="2">
        <f t="shared" si="12"/>
        <v>470.89292984977845</v>
      </c>
    </row>
    <row r="24" spans="2:39" x14ac:dyDescent="0.25">
      <c r="B24">
        <v>12</v>
      </c>
      <c r="C24" s="12">
        <f>$O23*(Parameters!C$6+($B24-1)*Parameters!C$32)</f>
        <v>476867.9128380731</v>
      </c>
      <c r="D24" s="12">
        <f>$O23*(Parameters!D$6+($B24-1)*Parameters!D$32)</f>
        <v>85391.814594570795</v>
      </c>
      <c r="E24" s="12">
        <f>$O23*(Parameters!E$6+($B24-1)*Parameters!E$32)</f>
        <v>13931.430242097889</v>
      </c>
      <c r="F24" s="12">
        <f>$O23*(Parameters!F$6+($B24-1)*Parameters!F$32)</f>
        <v>5496.9526424979149</v>
      </c>
      <c r="G24" s="12">
        <f>$P23*(Parameters!C$7+($B24-1)*Parameters!C$33)</f>
        <v>83729.492408329126</v>
      </c>
      <c r="H24" s="12">
        <f>$P23*(Parameters!D$7+($B24-1)*Parameters!D$33)</f>
        <v>11666.725812690647</v>
      </c>
      <c r="I24" s="12">
        <f>$P23*(Parameters!E$7+($B24-1)*Parameters!E$33)</f>
        <v>10048.866109945015</v>
      </c>
      <c r="J24" s="12">
        <f>$P23*(Parameters!F$7+($B24-1)*Parameters!F$33)</f>
        <v>5139.9944623114807</v>
      </c>
      <c r="K24" s="12">
        <f>$Q23*(Parameters!C$8+($B24-1)*Parameters!C$34)</f>
        <v>5751.1515263344254</v>
      </c>
      <c r="L24" s="12">
        <f>$Q23*(Parameters!D$8+($B24-1)*Parameters!D$34)</f>
        <v>9653.058188895724</v>
      </c>
      <c r="M24" s="12">
        <f>$Q23*(Parameters!E$8+($B24-1)*Parameters!E$34)</f>
        <v>11298.886117653807</v>
      </c>
      <c r="N24" s="12">
        <f>$Q23*(Parameters!F$8+($B24-1)*Parameters!F$34)</f>
        <v>10281.801442578586</v>
      </c>
      <c r="O24" s="5">
        <f t="shared" si="0"/>
        <v>566348.55677273672</v>
      </c>
      <c r="P24" s="5">
        <f t="shared" si="0"/>
        <v>106711.59859615717</v>
      </c>
      <c r="Q24" s="5">
        <f t="shared" si="0"/>
        <v>35279.182469696709</v>
      </c>
      <c r="R24" s="5">
        <f t="shared" si="13"/>
        <v>20918.748547387982</v>
      </c>
      <c r="S24" s="5">
        <f>SUM($R$13:R24)</f>
        <v>291660.66216141009</v>
      </c>
      <c r="T24" s="5">
        <f t="shared" si="5"/>
        <v>1000000.0000000007</v>
      </c>
      <c r="U24" s="5">
        <f t="shared" si="6"/>
        <v>708339.33783859061</v>
      </c>
      <c r="V24" s="4">
        <f>V23*(1+Parameters!$B$24)</f>
        <v>62.168715419732621</v>
      </c>
      <c r="W24" s="4">
        <f>W23*(1+Parameters!$B$24)</f>
        <v>248.67486167893048</v>
      </c>
      <c r="X24" s="4">
        <f>X23*(1+Parameters!$B$24)</f>
        <v>3730.1229251839577</v>
      </c>
      <c r="Y24" s="4">
        <f>Y23*(1+Parameters!$B$24)</f>
        <v>310.84357709866316</v>
      </c>
      <c r="Z24" s="4">
        <f>Z23*(1+Parameters!$B$25)</f>
        <v>405.31071624391876</v>
      </c>
      <c r="AA24" s="4">
        <f>AA23*(1+Parameters!$B$25)</f>
        <v>8106.2143248783732</v>
      </c>
      <c r="AB24" s="2">
        <f t="shared" si="7"/>
        <v>62.168715419732621</v>
      </c>
      <c r="AC24" s="2">
        <f t="shared" si="8"/>
        <v>653.98557792284919</v>
      </c>
      <c r="AD24" s="2">
        <f t="shared" si="8"/>
        <v>11836.33725006233</v>
      </c>
      <c r="AE24" s="2">
        <f t="shared" si="9"/>
        <v>310.84357709866316</v>
      </c>
      <c r="AF24" s="4">
        <f t="shared" si="1"/>
        <v>93842938.672082752</v>
      </c>
      <c r="AG24" s="4">
        <f t="shared" si="2"/>
        <v>98491634.27050449</v>
      </c>
      <c r="AH24" s="4">
        <f t="shared" si="3"/>
        <v>279375820.44445378</v>
      </c>
      <c r="AI24" s="4">
        <f t="shared" si="4"/>
        <v>69203503.699897408</v>
      </c>
      <c r="AJ24" s="5">
        <f t="shared" si="10"/>
        <v>540913897.08693838</v>
      </c>
      <c r="AK24">
        <f>AK23/(1+Parameters!$B$26)</f>
        <v>0.62459704958006534</v>
      </c>
      <c r="AL24" s="11">
        <f t="shared" si="11"/>
        <v>337853224.19735682</v>
      </c>
      <c r="AM24" s="2">
        <f t="shared" si="12"/>
        <v>463.28348016224726</v>
      </c>
    </row>
    <row r="25" spans="2:39" x14ac:dyDescent="0.25">
      <c r="B25">
        <v>13</v>
      </c>
      <c r="C25" s="12">
        <f>$O24*(Parameters!C$6+($B25-1)*Parameters!C$32)</f>
        <v>465311.97424448049</v>
      </c>
      <c r="D25" s="12">
        <f>$O24*(Parameters!D$6+($B25-1)*Parameters!D$32)</f>
        <v>82460.349866110468</v>
      </c>
      <c r="E25" s="12">
        <f>$O24*(Parameters!E$6+($B25-1)*Parameters!E$32)</f>
        <v>13252.556228482037</v>
      </c>
      <c r="F25" s="12">
        <f>$O24*(Parameters!F$6+($B25-1)*Parameters!F$32)</f>
        <v>5323.6764336637252</v>
      </c>
      <c r="G25" s="12">
        <f>$P24*(Parameters!C$7+($B25-1)*Parameters!C$33)</f>
        <v>80866.049416167909</v>
      </c>
      <c r="H25" s="12">
        <f>$P24*(Parameters!D$7+($B25-1)*Parameters!D$33)</f>
        <v>11311.429451192662</v>
      </c>
      <c r="I25" s="12">
        <f>$P24*(Parameters!E$7+($B25-1)*Parameters!E$33)</f>
        <v>9608.3123375979922</v>
      </c>
      <c r="J25" s="12">
        <f>$P24*(Parameters!F$7+($B25-1)*Parameters!F$33)</f>
        <v>4925.8073911986148</v>
      </c>
      <c r="K25" s="12">
        <f>$Q24*(Parameters!C$8+($B25-1)*Parameters!C$34)</f>
        <v>5503.5524652726863</v>
      </c>
      <c r="L25" s="12">
        <f>$Q24*(Parameters!D$8+($B25-1)*Parameters!D$34)</f>
        <v>9243.1458070605386</v>
      </c>
      <c r="M25" s="12">
        <f>$Q24*(Parameters!E$8+($B25-1)*Parameters!E$34)</f>
        <v>10795.429835727193</v>
      </c>
      <c r="N25" s="12">
        <f>$Q24*(Parameters!F$8+($B25-1)*Parameters!F$34)</f>
        <v>9737.0543616362902</v>
      </c>
      <c r="O25" s="5">
        <f t="shared" si="0"/>
        <v>551681.5761259211</v>
      </c>
      <c r="P25" s="5">
        <f t="shared" si="0"/>
        <v>103014.92512436367</v>
      </c>
      <c r="Q25" s="5">
        <f t="shared" si="0"/>
        <v>33656.298401807224</v>
      </c>
      <c r="R25" s="5">
        <f t="shared" si="13"/>
        <v>19986.53818649863</v>
      </c>
      <c r="S25" s="5">
        <f>SUM($R$13:R25)</f>
        <v>311647.20034790871</v>
      </c>
      <c r="T25" s="5">
        <f t="shared" si="5"/>
        <v>1000000.0000000007</v>
      </c>
      <c r="U25" s="5">
        <f t="shared" si="6"/>
        <v>688352.79965209193</v>
      </c>
      <c r="V25" s="4">
        <f>V24*(1+Parameters!$B$24)</f>
        <v>63.412089728127278</v>
      </c>
      <c r="W25" s="4">
        <f>W24*(1+Parameters!$B$24)</f>
        <v>253.64835891250911</v>
      </c>
      <c r="X25" s="4">
        <f>X24*(1+Parameters!$B$24)</f>
        <v>3804.7253836876371</v>
      </c>
      <c r="Y25" s="4">
        <f>Y24*(1+Parameters!$B$24)</f>
        <v>317.06044864063642</v>
      </c>
      <c r="Z25" s="4">
        <f>Z24*(1+Parameters!$B$25)</f>
        <v>425.5762520561147</v>
      </c>
      <c r="AA25" s="4">
        <f>AA24*(1+Parameters!$B$25)</f>
        <v>8511.5250411222914</v>
      </c>
      <c r="AB25" s="2">
        <f t="shared" si="7"/>
        <v>63.412089728127278</v>
      </c>
      <c r="AC25" s="2">
        <f t="shared" si="8"/>
        <v>679.22461096862378</v>
      </c>
      <c r="AD25" s="2">
        <f t="shared" si="8"/>
        <v>12316.250424809929</v>
      </c>
      <c r="AE25" s="2">
        <f t="shared" si="9"/>
        <v>317.06044864063642</v>
      </c>
      <c r="AF25" s="4">
        <f t="shared" si="1"/>
        <v>93599513.806329608</v>
      </c>
      <c r="AG25" s="4">
        <f t="shared" si="2"/>
        <v>98361577.643777609</v>
      </c>
      <c r="AH25" s="4">
        <f t="shared" si="3"/>
        <v>277422595.64166313</v>
      </c>
      <c r="AI25" s="4">
        <f t="shared" si="4"/>
        <v>68140598.251478761</v>
      </c>
      <c r="AJ25" s="5">
        <f t="shared" si="10"/>
        <v>537524285.34324908</v>
      </c>
      <c r="AK25">
        <f>AK24/(1+Parameters!$B$26)</f>
        <v>0.60057408613467822</v>
      </c>
      <c r="AL25" s="11">
        <f t="shared" si="11"/>
        <v>322823156.44521785</v>
      </c>
      <c r="AM25" s="2">
        <f t="shared" si="12"/>
        <v>455.74647517145178</v>
      </c>
    </row>
    <row r="26" spans="2:39" x14ac:dyDescent="0.25">
      <c r="B26">
        <v>14</v>
      </c>
      <c r="C26" s="12">
        <f>$O25*(Parameters!C$6+($B26-1)*Parameters!C$32)</f>
        <v>454254.60978208343</v>
      </c>
      <c r="D26" s="12">
        <f>$O25*(Parameters!D$6+($B26-1)*Parameters!D$32)</f>
        <v>79662.819592583008</v>
      </c>
      <c r="E26" s="12">
        <f>$O25*(Parameters!E$6+($B26-1)*Parameters!E$32)</f>
        <v>12605.924014477296</v>
      </c>
      <c r="F26" s="12">
        <f>$O25*(Parameters!F$6+($B26-1)*Parameters!F$32)</f>
        <v>5158.222736777363</v>
      </c>
      <c r="G26" s="12">
        <f>$P25*(Parameters!C$7+($B26-1)*Parameters!C$33)</f>
        <v>78131.669960573621</v>
      </c>
      <c r="H26" s="12">
        <f>$P25*(Parameters!D$7+($B26-1)*Parameters!D$33)</f>
        <v>10971.089525744732</v>
      </c>
      <c r="I26" s="12">
        <f>$P25*(Parameters!E$7+($B26-1)*Parameters!E$33)</f>
        <v>9189.961470344484</v>
      </c>
      <c r="J26" s="12">
        <f>$P25*(Parameters!F$7+($B26-1)*Parameters!F$33)</f>
        <v>4722.204167700831</v>
      </c>
      <c r="K26" s="12">
        <f>$Q25*(Parameters!C$8+($B26-1)*Parameters!C$34)</f>
        <v>5267.2106998828303</v>
      </c>
      <c r="L26" s="12">
        <f>$Q25*(Parameters!D$8+($B26-1)*Parameters!D$34)</f>
        <v>8851.6064796752999</v>
      </c>
      <c r="M26" s="12">
        <f>$Q25*(Parameters!E$8+($B26-1)*Parameters!E$34)</f>
        <v>10315.655460153914</v>
      </c>
      <c r="N26" s="12">
        <f>$Q25*(Parameters!F$8+($B26-1)*Parameters!F$34)</f>
        <v>9221.825762095179</v>
      </c>
      <c r="O26" s="5">
        <f t="shared" si="0"/>
        <v>537653.49044253991</v>
      </c>
      <c r="P26" s="5">
        <f t="shared" si="0"/>
        <v>99485.515598003039</v>
      </c>
      <c r="Q26" s="5">
        <f t="shared" si="0"/>
        <v>32111.540944975695</v>
      </c>
      <c r="R26" s="5">
        <f t="shared" si="13"/>
        <v>19102.252666573375</v>
      </c>
      <c r="S26" s="5">
        <f>SUM($R$13:R26)</f>
        <v>330749.4530144821</v>
      </c>
      <c r="T26" s="5">
        <f t="shared" si="5"/>
        <v>1000000.0000000007</v>
      </c>
      <c r="U26" s="5">
        <f t="shared" si="6"/>
        <v>669250.54698551865</v>
      </c>
      <c r="V26" s="4">
        <f>V25*(1+Parameters!$B$24)</f>
        <v>64.680331522689826</v>
      </c>
      <c r="W26" s="4">
        <f>W25*(1+Parameters!$B$24)</f>
        <v>258.72132609075931</v>
      </c>
      <c r="X26" s="4">
        <f>X25*(1+Parameters!$B$24)</f>
        <v>3880.8198913613901</v>
      </c>
      <c r="Y26" s="4">
        <f>Y25*(1+Parameters!$B$24)</f>
        <v>323.40165761344917</v>
      </c>
      <c r="Z26" s="4">
        <f>Z25*(1+Parameters!$B$25)</f>
        <v>446.85506465892047</v>
      </c>
      <c r="AA26" s="4">
        <f>AA25*(1+Parameters!$B$25)</f>
        <v>8937.1012931784062</v>
      </c>
      <c r="AB26" s="2">
        <f t="shared" si="7"/>
        <v>64.680331522689826</v>
      </c>
      <c r="AC26" s="2">
        <f t="shared" si="8"/>
        <v>705.57639074967983</v>
      </c>
      <c r="AD26" s="2">
        <f t="shared" si="8"/>
        <v>12817.921184539797</v>
      </c>
      <c r="AE26" s="2">
        <f t="shared" si="9"/>
        <v>323.40165761344917</v>
      </c>
      <c r="AF26" s="4">
        <f t="shared" si="1"/>
        <v>93399749.035029799</v>
      </c>
      <c r="AG26" s="4">
        <f t="shared" si="2"/>
        <v>98273692.285998404</v>
      </c>
      <c r="AH26" s="4">
        <f t="shared" si="3"/>
        <v>275564017.39586103</v>
      </c>
      <c r="AI26" s="4">
        <f t="shared" si="4"/>
        <v>67112773.739424124</v>
      </c>
      <c r="AJ26" s="5">
        <f t="shared" si="10"/>
        <v>534350232.45631337</v>
      </c>
      <c r="AK26">
        <f>AK25/(1+Parameters!$B$26)</f>
        <v>0.57747508282180593</v>
      </c>
      <c r="AL26" s="11">
        <f t="shared" si="11"/>
        <v>308573944.74356079</v>
      </c>
      <c r="AM26" s="2">
        <f t="shared" si="12"/>
        <v>448.27876766030528</v>
      </c>
    </row>
    <row r="27" spans="2:39" x14ac:dyDescent="0.25">
      <c r="B27">
        <v>15</v>
      </c>
      <c r="C27" s="12">
        <f>$O26*(Parameters!C$6+($B27-1)*Parameters!C$32)</f>
        <v>443671.66031318397</v>
      </c>
      <c r="D27" s="12">
        <f>$O26*(Parameters!D$6+($B27-1)*Parameters!D$32)</f>
        <v>76991.979831371718</v>
      </c>
      <c r="E27" s="12">
        <f>$O26*(Parameters!E$6+($B27-1)*Parameters!E$32)</f>
        <v>11989.67283686864</v>
      </c>
      <c r="F27" s="12">
        <f>$O26*(Parameters!F$6+($B27-1)*Parameters!F$32)</f>
        <v>5000.1774611156216</v>
      </c>
      <c r="G27" s="12">
        <f>$P26*(Parameters!C$7+($B27-1)*Parameters!C$33)</f>
        <v>75519.454890444104</v>
      </c>
      <c r="H27" s="12">
        <f>$P26*(Parameters!D$7+($B27-1)*Parameters!D$33)</f>
        <v>10644.950168986326</v>
      </c>
      <c r="I27" s="12">
        <f>$P26*(Parameters!E$7+($B27-1)*Parameters!E$33)</f>
        <v>8792.5298685515081</v>
      </c>
      <c r="J27" s="12">
        <f>$P26*(Parameters!F$7+($B27-1)*Parameters!F$33)</f>
        <v>4528.5806700210987</v>
      </c>
      <c r="K27" s="12">
        <f>$Q26*(Parameters!C$8+($B27-1)*Parameters!C$34)</f>
        <v>5041.5119283611839</v>
      </c>
      <c r="L27" s="12">
        <f>$Q26*(Parameters!D$8+($B27-1)*Parameters!D$34)</f>
        <v>8477.4468094735839</v>
      </c>
      <c r="M27" s="12">
        <f>$Q26*(Parameters!E$8+($B27-1)*Parameters!E$34)</f>
        <v>9858.2430701075391</v>
      </c>
      <c r="N27" s="12">
        <f>$Q26*(Parameters!F$8+($B27-1)*Parameters!F$34)</f>
        <v>8734.3391370333884</v>
      </c>
      <c r="O27" s="5">
        <f t="shared" si="0"/>
        <v>524232.62713198928</v>
      </c>
      <c r="P27" s="5">
        <f t="shared" si="0"/>
        <v>96114.376809831621</v>
      </c>
      <c r="Q27" s="5">
        <f t="shared" si="0"/>
        <v>30640.445775527685</v>
      </c>
      <c r="R27" s="5">
        <f t="shared" si="13"/>
        <v>18263.09726817011</v>
      </c>
      <c r="S27" s="5">
        <f>SUM($R$13:R27)</f>
        <v>349012.5502826522</v>
      </c>
      <c r="T27" s="5">
        <f t="shared" si="5"/>
        <v>1000000.0000000009</v>
      </c>
      <c r="U27" s="5">
        <f t="shared" si="6"/>
        <v>650987.44971734867</v>
      </c>
      <c r="V27" s="4">
        <f>V26*(1+Parameters!$B$24)</f>
        <v>65.973938153143621</v>
      </c>
      <c r="W27" s="4">
        <f>W26*(1+Parameters!$B$24)</f>
        <v>263.89575261257448</v>
      </c>
      <c r="X27" s="4">
        <f>X26*(1+Parameters!$B$24)</f>
        <v>3958.436289188618</v>
      </c>
      <c r="Y27" s="4">
        <f>Y26*(1+Parameters!$B$24)</f>
        <v>329.86969076571819</v>
      </c>
      <c r="Z27" s="4">
        <f>Z26*(1+Parameters!$B$25)</f>
        <v>469.19781789186652</v>
      </c>
      <c r="AA27" s="4">
        <f>AA26*(1+Parameters!$B$25)</f>
        <v>9383.9563578373272</v>
      </c>
      <c r="AB27" s="2">
        <f t="shared" si="7"/>
        <v>65.973938153143621</v>
      </c>
      <c r="AC27" s="2">
        <f t="shared" si="8"/>
        <v>733.093570504441</v>
      </c>
      <c r="AD27" s="2">
        <f t="shared" si="8"/>
        <v>13342.392647025945</v>
      </c>
      <c r="AE27" s="2">
        <f t="shared" si="9"/>
        <v>329.86969076571819</v>
      </c>
      <c r="AF27" s="4">
        <f t="shared" si="1"/>
        <v>93242558.054557502</v>
      </c>
      <c r="AG27" s="4">
        <f t="shared" si="2"/>
        <v>98226732.145754829</v>
      </c>
      <c r="AH27" s="4">
        <f t="shared" si="3"/>
        <v>273793080.65875721</v>
      </c>
      <c r="AI27" s="4">
        <f t="shared" si="4"/>
        <v>66117810.773206882</v>
      </c>
      <c r="AJ27" s="5">
        <f t="shared" si="10"/>
        <v>531380181.63227642</v>
      </c>
      <c r="AK27">
        <f>AK26/(1+Parameters!$B$26)</f>
        <v>0.55526450271327488</v>
      </c>
      <c r="AL27" s="11">
        <f t="shared" si="11"/>
        <v>295056552.30573565</v>
      </c>
      <c r="AM27" s="2">
        <f t="shared" si="12"/>
        <v>440.87607195055477</v>
      </c>
    </row>
    <row r="28" spans="2:39" x14ac:dyDescent="0.25">
      <c r="B28">
        <v>16</v>
      </c>
      <c r="C28" s="12">
        <f>$O27*(Parameters!C$6+($B28-1)*Parameters!C$32)</f>
        <v>433540.38263815519</v>
      </c>
      <c r="D28" s="12">
        <f>$O27*(Parameters!D$6+($B28-1)*Parameters!D$32)</f>
        <v>74441.033052742481</v>
      </c>
      <c r="E28" s="12">
        <f>$O27*(Parameters!E$6+($B28-1)*Parameters!E$32)</f>
        <v>11402.059640120766</v>
      </c>
      <c r="F28" s="12">
        <f>$O27*(Parameters!F$6+($B28-1)*Parameters!F$32)</f>
        <v>4849.1518009709007</v>
      </c>
      <c r="G28" s="12">
        <f>$P27*(Parameters!C$7+($B28-1)*Parameters!C$33)</f>
        <v>73022.897781269581</v>
      </c>
      <c r="H28" s="12">
        <f>$P27*(Parameters!D$7+($B28-1)*Parameters!D$33)</f>
        <v>10332.295507056901</v>
      </c>
      <c r="I28" s="12">
        <f>$P27*(Parameters!E$7+($B28-1)*Parameters!E$33)</f>
        <v>8414.8136897007589</v>
      </c>
      <c r="J28" s="12">
        <f>$P27*(Parameters!F$7+($B28-1)*Parameters!F$33)</f>
        <v>4344.3698318043898</v>
      </c>
      <c r="K28" s="12">
        <f>$Q27*(Parameters!C$8+($B28-1)*Parameters!C$34)</f>
        <v>4825.8702096456109</v>
      </c>
      <c r="L28" s="12">
        <f>$Q27*(Parameters!D$8+($B28-1)*Parameters!D$34)</f>
        <v>8119.718130514837</v>
      </c>
      <c r="M28" s="12">
        <f>$Q27*(Parameters!E$8+($B28-1)*Parameters!E$34)</f>
        <v>9421.9370759747635</v>
      </c>
      <c r="N28" s="12">
        <f>$Q27*(Parameters!F$8+($B28-1)*Parameters!F$34)</f>
        <v>8272.9203593924758</v>
      </c>
      <c r="O28" s="5">
        <f t="shared" si="0"/>
        <v>511389.15062907035</v>
      </c>
      <c r="P28" s="5">
        <f t="shared" si="0"/>
        <v>92893.046690314222</v>
      </c>
      <c r="Q28" s="5">
        <f t="shared" si="0"/>
        <v>29238.810405796285</v>
      </c>
      <c r="R28" s="5">
        <f t="shared" si="13"/>
        <v>17466.441992167765</v>
      </c>
      <c r="S28" s="5">
        <f>SUM($R$13:R28)</f>
        <v>366478.99227481999</v>
      </c>
      <c r="T28" s="5">
        <f t="shared" si="5"/>
        <v>1000000.0000000008</v>
      </c>
      <c r="U28" s="5">
        <f t="shared" si="6"/>
        <v>633521.00772518083</v>
      </c>
      <c r="V28" s="4">
        <f>V27*(1+Parameters!$B$24)</f>
        <v>67.293416916206496</v>
      </c>
      <c r="W28" s="4">
        <f>W27*(1+Parameters!$B$24)</f>
        <v>269.17366766482598</v>
      </c>
      <c r="X28" s="4">
        <f>X27*(1+Parameters!$B$24)</f>
        <v>4037.6050149723906</v>
      </c>
      <c r="Y28" s="4">
        <f>Y27*(1+Parameters!$B$24)</f>
        <v>336.46708458103257</v>
      </c>
      <c r="Z28" s="4">
        <f>Z27*(1+Parameters!$B$25)</f>
        <v>492.65770878645986</v>
      </c>
      <c r="AA28" s="4">
        <f>AA27*(1+Parameters!$B$25)</f>
        <v>9853.1541757291943</v>
      </c>
      <c r="AB28" s="2">
        <f t="shared" si="7"/>
        <v>67.293416916206496</v>
      </c>
      <c r="AC28" s="2">
        <f t="shared" si="8"/>
        <v>761.83137645128591</v>
      </c>
      <c r="AD28" s="2">
        <f t="shared" si="8"/>
        <v>13890.759190701585</v>
      </c>
      <c r="AE28" s="2">
        <f t="shared" si="9"/>
        <v>336.46708458103257</v>
      </c>
      <c r="AF28" s="4">
        <f t="shared" si="1"/>
        <v>93126836.367760867</v>
      </c>
      <c r="AG28" s="4">
        <f t="shared" si="2"/>
        <v>98219372.625562415</v>
      </c>
      <c r="AH28" s="4">
        <f t="shared" si="3"/>
        <v>272102543.02533817</v>
      </c>
      <c r="AI28" s="4">
        <f t="shared" si="4"/>
        <v>65153451.694499902</v>
      </c>
      <c r="AJ28" s="5">
        <f t="shared" si="10"/>
        <v>528602203.71316135</v>
      </c>
      <c r="AK28">
        <f>AK27/(1+Parameters!$B$26)</f>
        <v>0.53390817568584126</v>
      </c>
      <c r="AL28" s="11">
        <f t="shared" si="11"/>
        <v>282225038.24800938</v>
      </c>
      <c r="AM28" s="2">
        <f t="shared" si="12"/>
        <v>433.53376224157358</v>
      </c>
    </row>
    <row r="29" spans="2:39" x14ac:dyDescent="0.25">
      <c r="B29">
        <v>17</v>
      </c>
      <c r="C29" s="12">
        <f>$O28*(Parameters!C$6+($B29-1)*Parameters!C$32)</f>
        <v>423839.32804137358</v>
      </c>
      <c r="D29" s="12">
        <f>$O28*(Parameters!D$6+($B29-1)*Parameters!D$32)</f>
        <v>72003.592408573109</v>
      </c>
      <c r="E29" s="12">
        <f>$O28*(Parameters!E$6+($B29-1)*Parameters!E$32)</f>
        <v>10841.449993336289</v>
      </c>
      <c r="F29" s="12">
        <f>$O28*(Parameters!F$6+($B29-1)*Parameters!F$32)</f>
        <v>4704.7801857874474</v>
      </c>
      <c r="G29" s="12">
        <f>$P28*(Parameters!C$7+($B29-1)*Parameters!C$33)</f>
        <v>70635.872703314933</v>
      </c>
      <c r="H29" s="12">
        <f>$P28*(Parameters!D$7+($B29-1)*Parameters!D$33)</f>
        <v>10032.449042553937</v>
      </c>
      <c r="I29" s="12">
        <f>$P28*(Parameters!E$7+($B29-1)*Parameters!E$33)</f>
        <v>8055.68500898405</v>
      </c>
      <c r="J29" s="12">
        <f>$P28*(Parameters!F$7+($B29-1)*Parameters!F$33)</f>
        <v>4169.0399354613028</v>
      </c>
      <c r="K29" s="12">
        <f>$Q28*(Parameters!C$8+($B29-1)*Parameters!C$34)</f>
        <v>4619.7320441158126</v>
      </c>
      <c r="L29" s="12">
        <f>$Q28*(Parameters!D$8+($B29-1)*Parameters!D$34)</f>
        <v>7777.523567941812</v>
      </c>
      <c r="M29" s="12">
        <f>$Q28*(Parameters!E$8+($B29-1)*Parameters!E$34)</f>
        <v>9005.5536049852562</v>
      </c>
      <c r="N29" s="12">
        <f>$Q28*(Parameters!F$8+($B29-1)*Parameters!F$34)</f>
        <v>7836.0011887534047</v>
      </c>
      <c r="O29" s="5">
        <f t="shared" ref="O29:Q42" si="14">C29+G29+K29</f>
        <v>499094.93278880435</v>
      </c>
      <c r="P29" s="5">
        <f t="shared" si="14"/>
        <v>89813.565019068861</v>
      </c>
      <c r="Q29" s="5">
        <f t="shared" si="14"/>
        <v>27902.688607305598</v>
      </c>
      <c r="R29" s="5">
        <f t="shared" si="13"/>
        <v>16709.821310002153</v>
      </c>
      <c r="S29" s="5">
        <f>SUM($R$13:R29)</f>
        <v>383188.81358482211</v>
      </c>
      <c r="T29" s="5">
        <f t="shared" si="5"/>
        <v>1000000.0000000009</v>
      </c>
      <c r="U29" s="5">
        <f t="shared" si="6"/>
        <v>616811.18641517882</v>
      </c>
      <c r="V29" s="4">
        <f>V28*(1+Parameters!$B$24)</f>
        <v>68.639285254530634</v>
      </c>
      <c r="W29" s="4">
        <f>W28*(1+Parameters!$B$24)</f>
        <v>274.55714101812254</v>
      </c>
      <c r="X29" s="4">
        <f>X28*(1+Parameters!$B$24)</f>
        <v>4118.3571152718387</v>
      </c>
      <c r="Y29" s="4">
        <f>Y28*(1+Parameters!$B$24)</f>
        <v>343.19642627265324</v>
      </c>
      <c r="Z29" s="4">
        <f>Z28*(1+Parameters!$B$25)</f>
        <v>517.29059422578291</v>
      </c>
      <c r="AA29" s="4">
        <f>AA28*(1+Parameters!$B$25)</f>
        <v>10345.811884515655</v>
      </c>
      <c r="AB29" s="2">
        <f t="shared" si="7"/>
        <v>68.639285254530634</v>
      </c>
      <c r="AC29" s="2">
        <f t="shared" si="8"/>
        <v>791.84773524390539</v>
      </c>
      <c r="AD29" s="2">
        <f t="shared" si="8"/>
        <v>14464.168999787493</v>
      </c>
      <c r="AE29" s="2">
        <f t="shared" si="9"/>
        <v>343.19642627265324</v>
      </c>
      <c r="AF29" s="4">
        <f t="shared" si="1"/>
        <v>93051494.42361176</v>
      </c>
      <c r="AG29" s="4">
        <f t="shared" si="2"/>
        <v>98250265.256525367</v>
      </c>
      <c r="AH29" s="4">
        <f t="shared" si="3"/>
        <v>270485039.07626653</v>
      </c>
      <c r="AI29" s="4">
        <f t="shared" si="4"/>
        <v>64217462.485714108</v>
      </c>
      <c r="AJ29" s="5">
        <f t="shared" si="10"/>
        <v>526004261.24211776</v>
      </c>
      <c r="AK29">
        <f>AK28/(1+Parameters!$B$26)</f>
        <v>0.51337324585177047</v>
      </c>
      <c r="AL29" s="11">
        <f t="shared" si="11"/>
        <v>270036514.92572862</v>
      </c>
      <c r="AM29" s="2">
        <f t="shared" si="12"/>
        <v>426.24713566384133</v>
      </c>
    </row>
    <row r="30" spans="2:39" x14ac:dyDescent="0.25">
      <c r="B30">
        <v>18</v>
      </c>
      <c r="C30" s="12">
        <f>$O29*(Parameters!C$6+($B30-1)*Parameters!C$32)</f>
        <v>414548.25117438089</v>
      </c>
      <c r="D30" s="12">
        <f>$O29*(Parameters!D$6+($B30-1)*Parameters!D$32)</f>
        <v>69673.652617317086</v>
      </c>
      <c r="E30" s="12">
        <f>$O29*(Parameters!E$6+($B30-1)*Parameters!E$32)</f>
        <v>10306.310362088809</v>
      </c>
      <c r="F30" s="12">
        <f>$O29*(Parameters!F$6+($B30-1)*Parameters!F$32)</f>
        <v>4566.7186350175598</v>
      </c>
      <c r="G30" s="12">
        <f>$P29*(Parameters!C$7+($B30-1)*Parameters!C$33)</f>
        <v>68352.613657762355</v>
      </c>
      <c r="H30" s="12">
        <f>$P29*(Parameters!D$7+($B30-1)*Parameters!D$33)</f>
        <v>9744.7718045689726</v>
      </c>
      <c r="I30" s="12">
        <f>$P29*(Parameters!E$7+($B30-1)*Parameters!E$33)</f>
        <v>7714.0870994878251</v>
      </c>
      <c r="J30" s="12">
        <f>$P29*(Parameters!F$7+($B30-1)*Parameters!F$33)</f>
        <v>4002.0924572497088</v>
      </c>
      <c r="K30" s="12">
        <f>$Q29*(Parameters!C$8+($B30-1)*Parameters!C$34)</f>
        <v>4422.5761442579369</v>
      </c>
      <c r="L30" s="12">
        <f>$Q29*(Parameters!D$8+($B30-1)*Parameters!D$34)</f>
        <v>7450.0178581505952</v>
      </c>
      <c r="M30" s="12">
        <f>$Q29*(Parameters!E$8+($B30-1)*Parameters!E$34)</f>
        <v>8607.9794353537764</v>
      </c>
      <c r="N30" s="12">
        <f>$Q29*(Parameters!F$8+($B30-1)*Parameters!F$34)</f>
        <v>7422.1151695432891</v>
      </c>
      <c r="O30" s="5">
        <f t="shared" si="14"/>
        <v>487323.44097640115</v>
      </c>
      <c r="P30" s="5">
        <f t="shared" si="14"/>
        <v>86868.442280036645</v>
      </c>
      <c r="Q30" s="5">
        <f t="shared" si="14"/>
        <v>26628.376896930411</v>
      </c>
      <c r="R30" s="5">
        <f t="shared" si="13"/>
        <v>15990.926261810559</v>
      </c>
      <c r="S30" s="5">
        <f>SUM($R$13:R30)</f>
        <v>399179.7398466327</v>
      </c>
      <c r="T30" s="5">
        <f t="shared" si="5"/>
        <v>1000000.0000000009</v>
      </c>
      <c r="U30" s="5">
        <f t="shared" si="6"/>
        <v>600820.26015336823</v>
      </c>
      <c r="V30" s="4">
        <f>V29*(1+Parameters!$B$24)</f>
        <v>70.012070959621255</v>
      </c>
      <c r="W30" s="4">
        <f>W29*(1+Parameters!$B$24)</f>
        <v>280.04828383848502</v>
      </c>
      <c r="X30" s="4">
        <f>X29*(1+Parameters!$B$24)</f>
        <v>4200.7242575772752</v>
      </c>
      <c r="Y30" s="4">
        <f>Y29*(1+Parameters!$B$24)</f>
        <v>350.06035479810629</v>
      </c>
      <c r="Z30" s="4">
        <f>Z29*(1+Parameters!$B$25)</f>
        <v>543.15512393707206</v>
      </c>
      <c r="AA30" s="4">
        <f>AA29*(1+Parameters!$B$25)</f>
        <v>10863.102478741439</v>
      </c>
      <c r="AB30" s="2">
        <f t="shared" si="7"/>
        <v>70.012070959621255</v>
      </c>
      <c r="AC30" s="2">
        <f t="shared" si="8"/>
        <v>823.20340777555703</v>
      </c>
      <c r="AD30" s="2">
        <f t="shared" si="8"/>
        <v>15063.826736318715</v>
      </c>
      <c r="AE30" s="2">
        <f t="shared" si="9"/>
        <v>350.06035479810629</v>
      </c>
      <c r="AF30" s="4">
        <f t="shared" si="1"/>
        <v>93015465.083024174</v>
      </c>
      <c r="AG30" s="4">
        <f t="shared" si="2"/>
        <v>98318050.989658609</v>
      </c>
      <c r="AH30" s="4">
        <f t="shared" si="3"/>
        <v>268933097.76464701</v>
      </c>
      <c r="AI30" s="4">
        <f t="shared" si="4"/>
        <v>63307648.57534536</v>
      </c>
      <c r="AJ30" s="5">
        <f t="shared" si="10"/>
        <v>523574262.41267514</v>
      </c>
      <c r="AK30">
        <f>AK29/(1+Parameters!$B$26)</f>
        <v>0.49362812101131776</v>
      </c>
      <c r="AL30" s="11">
        <f t="shared" si="11"/>
        <v>258450979.36465544</v>
      </c>
      <c r="AM30" s="2">
        <f t="shared" si="12"/>
        <v>419.01149826211281</v>
      </c>
    </row>
    <row r="31" spans="2:39" x14ac:dyDescent="0.25">
      <c r="B31">
        <v>19</v>
      </c>
      <c r="C31" s="12">
        <f>$O30*(Parameters!C$6+($B31-1)*Parameters!C$32)</f>
        <v>405648.03226875636</v>
      </c>
      <c r="D31" s="12">
        <f>$O30*(Parameters!D$6+($B31-1)*Parameters!D$32)</f>
        <v>67445.564231133918</v>
      </c>
      <c r="E31" s="12">
        <f>$O30*(Parameters!E$6+($B31-1)*Parameters!E$32)</f>
        <v>9795.201163625663</v>
      </c>
      <c r="F31" s="12">
        <f>$O30*(Parameters!F$6+($B31-1)*Parameters!F$32)</f>
        <v>4434.6433128852505</v>
      </c>
      <c r="G31" s="12">
        <f>$P30*(Parameters!C$7+($B31-1)*Parameters!C$33)</f>
        <v>66167.692484703919</v>
      </c>
      <c r="H31" s="12">
        <f>$P30*(Parameters!D$7+($B31-1)*Parameters!D$33)</f>
        <v>9468.6602085239956</v>
      </c>
      <c r="I31" s="12">
        <f>$P30*(Parameters!E$7+($B31-1)*Parameters!E$33)</f>
        <v>7389.0297003399182</v>
      </c>
      <c r="J31" s="12">
        <f>$P30*(Parameters!F$7+($B31-1)*Parameters!F$33)</f>
        <v>3843.0598864688213</v>
      </c>
      <c r="K31" s="12">
        <f>$Q30*(Parameters!C$8+($B31-1)*Parameters!C$34)</f>
        <v>4233.9119266119351</v>
      </c>
      <c r="L31" s="12">
        <f>$Q30*(Parameters!D$8+($B31-1)*Parameters!D$34)</f>
        <v>7136.4050083773509</v>
      </c>
      <c r="M31" s="12">
        <f>$Q30*(Parameters!E$8+($B31-1)*Parameters!E$34)</f>
        <v>8228.1684611514975</v>
      </c>
      <c r="N31" s="12">
        <f>$Q30*(Parameters!F$8+($B31-1)*Parameters!F$34)</f>
        <v>7029.8915007896285</v>
      </c>
      <c r="O31" s="5">
        <f t="shared" si="14"/>
        <v>476049.63668007217</v>
      </c>
      <c r="P31" s="5">
        <f t="shared" si="14"/>
        <v>84050.629448035266</v>
      </c>
      <c r="Q31" s="5">
        <f t="shared" si="14"/>
        <v>25412.39932511708</v>
      </c>
      <c r="R31" s="5">
        <f t="shared" si="13"/>
        <v>15307.594700143702</v>
      </c>
      <c r="S31" s="5">
        <f>SUM($R$13:R31)</f>
        <v>414487.33454677637</v>
      </c>
      <c r="T31" s="5">
        <f t="shared" si="5"/>
        <v>1000000.0000000009</v>
      </c>
      <c r="U31" s="5">
        <f t="shared" si="6"/>
        <v>585512.66545322456</v>
      </c>
      <c r="V31" s="4">
        <f>V30*(1+Parameters!$B$24)</f>
        <v>71.412312378813681</v>
      </c>
      <c r="W31" s="4">
        <f>W30*(1+Parameters!$B$24)</f>
        <v>285.64924951525472</v>
      </c>
      <c r="X31" s="4">
        <f>X30*(1+Parameters!$B$24)</f>
        <v>4284.7387427288204</v>
      </c>
      <c r="Y31" s="4">
        <f>Y30*(1+Parameters!$B$24)</f>
        <v>357.0615618940684</v>
      </c>
      <c r="Z31" s="4">
        <f>Z30*(1+Parameters!$B$25)</f>
        <v>570.31288013392566</v>
      </c>
      <c r="AA31" s="4">
        <f>AA30*(1+Parameters!$B$25)</f>
        <v>11406.257602678512</v>
      </c>
      <c r="AB31" s="2">
        <f t="shared" si="7"/>
        <v>71.412312378813681</v>
      </c>
      <c r="AC31" s="2">
        <f t="shared" si="8"/>
        <v>855.96212964918038</v>
      </c>
      <c r="AD31" s="2">
        <f t="shared" si="8"/>
        <v>15690.996345407333</v>
      </c>
      <c r="AE31" s="2">
        <f t="shared" si="9"/>
        <v>357.0615618940684</v>
      </c>
      <c r="AF31" s="4">
        <f t="shared" si="1"/>
        <v>93017702.44953461</v>
      </c>
      <c r="AG31" s="4">
        <f t="shared" si="2"/>
        <v>98421359.47247085</v>
      </c>
      <c r="AH31" s="4">
        <f t="shared" si="3"/>
        <v>267439126.87771103</v>
      </c>
      <c r="AI31" s="4">
        <f t="shared" si="4"/>
        <v>62421855.525394522</v>
      </c>
      <c r="AJ31" s="5">
        <f t="shared" si="10"/>
        <v>521300044.32511097</v>
      </c>
      <c r="AK31">
        <f>AK30/(1+Parameters!$B$26)</f>
        <v>0.47464242404934398</v>
      </c>
      <c r="AL31" s="11">
        <f t="shared" si="11"/>
        <v>247431116.69550115</v>
      </c>
      <c r="AM31" s="2">
        <f t="shared" si="12"/>
        <v>411.82219226818466</v>
      </c>
    </row>
    <row r="32" spans="2:39" x14ac:dyDescent="0.25">
      <c r="B32">
        <v>20</v>
      </c>
      <c r="C32" s="12">
        <f>$O31*(Parameters!C$6+($B32-1)*Parameters!C$32)</f>
        <v>397120.60691851622</v>
      </c>
      <c r="D32" s="12">
        <f>$O31*(Parameters!D$6+($B32-1)*Parameters!D$32)</f>
        <v>65314.010152505907</v>
      </c>
      <c r="E32" s="12">
        <f>$O31*(Parameters!E$6+($B32-1)*Parameters!E$32)</f>
        <v>9306.7703970954099</v>
      </c>
      <c r="F32" s="12">
        <f>$O31*(Parameters!F$6+($B32-1)*Parameters!F$32)</f>
        <v>4308.2492119546532</v>
      </c>
      <c r="G32" s="12">
        <f>$P31*(Parameters!C$7+($B32-1)*Parameters!C$33)</f>
        <v>64075.997359709683</v>
      </c>
      <c r="H32" s="12">
        <f>$P31*(Parameters!D$7+($B32-1)*Parameters!D$33)</f>
        <v>9203.5439245598609</v>
      </c>
      <c r="I32" s="12">
        <f>$P31*(Parameters!E$7+($B32-1)*Parameters!E$33)</f>
        <v>7079.5845184080108</v>
      </c>
      <c r="J32" s="12">
        <f>$P31*(Parameters!F$7+($B32-1)*Parameters!F$33)</f>
        <v>3691.503645357709</v>
      </c>
      <c r="K32" s="12">
        <f>$Q31*(Parameters!C$8+($B32-1)*Parameters!C$34)</f>
        <v>4053.2776923561742</v>
      </c>
      <c r="L32" s="12">
        <f>$Q31*(Parameters!D$8+($B32-1)*Parameters!D$34)</f>
        <v>6835.9354184564945</v>
      </c>
      <c r="M32" s="12">
        <f>$Q31*(Parameters!E$8+($B32-1)*Parameters!E$34)</f>
        <v>7865.1375911237365</v>
      </c>
      <c r="N32" s="12">
        <f>$Q31*(Parameters!F$8+($B32-1)*Parameters!F$34)</f>
        <v>6658.0486231806753</v>
      </c>
      <c r="O32" s="5">
        <f t="shared" si="14"/>
        <v>465249.88197058206</v>
      </c>
      <c r="P32" s="5">
        <f t="shared" si="14"/>
        <v>81353.489495522255</v>
      </c>
      <c r="Q32" s="5">
        <f t="shared" si="14"/>
        <v>24251.492506627157</v>
      </c>
      <c r="R32" s="5">
        <f t="shared" si="13"/>
        <v>14657.801480493037</v>
      </c>
      <c r="S32" s="5">
        <f>SUM($R$13:R32)</f>
        <v>429145.13602726941</v>
      </c>
      <c r="T32" s="5">
        <f t="shared" si="5"/>
        <v>1000000.0000000008</v>
      </c>
      <c r="U32" s="5">
        <f t="shared" si="6"/>
        <v>570854.8639727314</v>
      </c>
      <c r="V32" s="4">
        <f>V31*(1+Parameters!$B$24)</f>
        <v>72.840558626389949</v>
      </c>
      <c r="W32" s="4">
        <f>W31*(1+Parameters!$B$24)</f>
        <v>291.3622345055598</v>
      </c>
      <c r="X32" s="4">
        <f>X31*(1+Parameters!$B$24)</f>
        <v>4370.4335175833967</v>
      </c>
      <c r="Y32" s="4">
        <f>Y31*(1+Parameters!$B$24)</f>
        <v>364.20279313194976</v>
      </c>
      <c r="Z32" s="4">
        <f>Z31*(1+Parameters!$B$25)</f>
        <v>598.82852414062199</v>
      </c>
      <c r="AA32" s="4">
        <f>AA31*(1+Parameters!$B$25)</f>
        <v>11976.570482812438</v>
      </c>
      <c r="AB32" s="2">
        <f t="shared" si="7"/>
        <v>72.840558626389949</v>
      </c>
      <c r="AC32" s="2">
        <f t="shared" si="8"/>
        <v>890.19075864618185</v>
      </c>
      <c r="AD32" s="2">
        <f t="shared" si="8"/>
        <v>16347.004000395835</v>
      </c>
      <c r="AE32" s="2">
        <f t="shared" si="9"/>
        <v>364.20279313194976</v>
      </c>
      <c r="AF32" s="4">
        <f t="shared" si="1"/>
        <v>93057177.752953604</v>
      </c>
      <c r="AG32" s="4">
        <f t="shared" si="2"/>
        <v>98558803.449282333</v>
      </c>
      <c r="AH32" s="4">
        <f t="shared" si="3"/>
        <v>265995385.87762025</v>
      </c>
      <c r="AI32" s="4">
        <f t="shared" si="4"/>
        <v>61557964.834304735</v>
      </c>
      <c r="AJ32" s="5">
        <f t="shared" si="10"/>
        <v>519169331.91416091</v>
      </c>
      <c r="AK32">
        <f>AK31/(1+Parameters!$B$26)</f>
        <v>0.45638694620129228</v>
      </c>
      <c r="AL32" s="11">
        <f t="shared" si="11"/>
        <v>236942105.95366901</v>
      </c>
      <c r="AM32" s="2">
        <f t="shared" si="12"/>
        <v>404.67460387088391</v>
      </c>
    </row>
    <row r="33" spans="2:39" x14ac:dyDescent="0.25">
      <c r="B33">
        <v>21</v>
      </c>
      <c r="C33" s="12">
        <f>$O32*(Parameters!C$6+($B33-1)*Parameters!C$32)</f>
        <v>388948.90132740664</v>
      </c>
      <c r="D33" s="12">
        <f>$O32*(Parameters!D$6+($B33-1)*Parameters!D$32)</f>
        <v>63273.983947999164</v>
      </c>
      <c r="E33" s="12">
        <f>$O32*(Parameters!E$6+($B33-1)*Parameters!E$32)</f>
        <v>8839.7477574410568</v>
      </c>
      <c r="F33" s="12">
        <f>$O32*(Parameters!F$6+($B33-1)*Parameters!F$32)</f>
        <v>4187.2489377352395</v>
      </c>
      <c r="G33" s="12">
        <f>$P32*(Parameters!C$7+($B33-1)*Parameters!C$33)</f>
        <v>62072.712485083481</v>
      </c>
      <c r="H33" s="12">
        <f>$P32*(Parameters!D$7+($B33-1)*Parameters!D$33)</f>
        <v>8948.8838445074489</v>
      </c>
      <c r="I33" s="12">
        <f>$P32*(Parameters!E$7+($B33-1)*Parameters!E$33)</f>
        <v>6784.8810239265558</v>
      </c>
      <c r="J33" s="12">
        <f>$P32*(Parameters!F$7+($B33-1)*Parameters!F$33)</f>
        <v>3547.0121420047703</v>
      </c>
      <c r="K33" s="12">
        <f>$Q32*(Parameters!C$8+($B33-1)*Parameters!C$34)</f>
        <v>3880.2388010603454</v>
      </c>
      <c r="L33" s="12">
        <f>$Q32*(Parameters!D$8+($B33-1)*Parameters!D$34)</f>
        <v>6547.9029767893326</v>
      </c>
      <c r="M33" s="12">
        <f>$Q32*(Parameters!E$8+($B33-1)*Parameters!E$34)</f>
        <v>7517.9626770544182</v>
      </c>
      <c r="N33" s="12">
        <f>$Q32*(Parameters!F$8+($B33-1)*Parameters!F$34)</f>
        <v>6305.3880517230609</v>
      </c>
      <c r="O33" s="5">
        <f t="shared" si="14"/>
        <v>454901.85261355049</v>
      </c>
      <c r="P33" s="5">
        <f t="shared" si="14"/>
        <v>78770.770769295952</v>
      </c>
      <c r="Q33" s="5">
        <f t="shared" si="14"/>
        <v>23142.59145842203</v>
      </c>
      <c r="R33" s="5">
        <f t="shared" si="13"/>
        <v>14039.649131463071</v>
      </c>
      <c r="S33" s="5">
        <f>SUM($R$13:R33)</f>
        <v>443184.7851587325</v>
      </c>
      <c r="T33" s="5">
        <f t="shared" si="5"/>
        <v>1000000.0000000009</v>
      </c>
      <c r="U33" s="5">
        <f t="shared" si="6"/>
        <v>556815.21484126849</v>
      </c>
      <c r="V33" s="4">
        <f>V32*(1+Parameters!$B$24)</f>
        <v>74.297369798917757</v>
      </c>
      <c r="W33" s="4">
        <f>W32*(1+Parameters!$B$24)</f>
        <v>297.18947919567103</v>
      </c>
      <c r="X33" s="4">
        <f>X32*(1+Parameters!$B$24)</f>
        <v>4457.8421879350644</v>
      </c>
      <c r="Y33" s="4">
        <f>Y32*(1+Parameters!$B$24)</f>
        <v>371.48684899458874</v>
      </c>
      <c r="Z33" s="4">
        <f>Z32*(1+Parameters!$B$25)</f>
        <v>628.76995034765309</v>
      </c>
      <c r="AA33" s="4">
        <f>AA32*(1+Parameters!$B$25)</f>
        <v>12575.399006953061</v>
      </c>
      <c r="AB33" s="2">
        <f t="shared" si="7"/>
        <v>74.297369798917757</v>
      </c>
      <c r="AC33" s="2">
        <f t="shared" si="8"/>
        <v>925.95942954332418</v>
      </c>
      <c r="AD33" s="2">
        <f t="shared" si="8"/>
        <v>17033.241194888127</v>
      </c>
      <c r="AE33" s="2">
        <f t="shared" si="9"/>
        <v>371.48684899458874</v>
      </c>
      <c r="AF33" s="4">
        <f t="shared" si="1"/>
        <v>93132874.177882954</v>
      </c>
      <c r="AG33" s="4">
        <f t="shared" si="2"/>
        <v>98728971.327174366</v>
      </c>
      <c r="AH33" s="4">
        <f t="shared" si="3"/>
        <v>264593954.16449654</v>
      </c>
      <c r="AI33" s="4">
        <f t="shared" si="4"/>
        <v>60713888.234199651</v>
      </c>
      <c r="AJ33" s="5">
        <f t="shared" si="10"/>
        <v>517169687.90375352</v>
      </c>
      <c r="AK33">
        <f>AK32/(1+Parameters!$B$26)</f>
        <v>0.4388336021166272</v>
      </c>
      <c r="AL33" s="11">
        <f t="shared" si="11"/>
        <v>226951437.04833603</v>
      </c>
      <c r="AM33" s="2">
        <f t="shared" si="12"/>
        <v>397.56416450395182</v>
      </c>
    </row>
    <row r="34" spans="2:39" x14ac:dyDescent="0.25">
      <c r="B34">
        <v>22</v>
      </c>
      <c r="C34" s="12">
        <f>$O33*(Parameters!C$6+($B34-1)*Parameters!C$32)</f>
        <v>381116.77211963263</v>
      </c>
      <c r="D34" s="12">
        <f>$O33*(Parameters!D$6+($B34-1)*Parameters!D$32)</f>
        <v>61320.76973230661</v>
      </c>
      <c r="E34" s="12">
        <f>$O33*(Parameters!E$6+($B34-1)*Parameters!E$32)</f>
        <v>8392.9391807200063</v>
      </c>
      <c r="F34" s="12">
        <f>$O33*(Parameters!F$6+($B34-1)*Parameters!F$32)</f>
        <v>4071.3715808912766</v>
      </c>
      <c r="G34" s="12">
        <f>$P33*(Parameters!C$7+($B34-1)*Parameters!C$33)</f>
        <v>60153.299097972857</v>
      </c>
      <c r="H34" s="12">
        <f>$P33*(Parameters!D$7+($B34-1)*Parameters!D$33)</f>
        <v>8704.1701700072026</v>
      </c>
      <c r="I34" s="12">
        <f>$P33*(Parameters!E$7+($B34-1)*Parameters!E$33)</f>
        <v>6504.1025424207673</v>
      </c>
      <c r="J34" s="12">
        <f>$P33*(Parameters!F$7+($B34-1)*Parameters!F$33)</f>
        <v>3409.1989588951287</v>
      </c>
      <c r="K34" s="12">
        <f>$Q33*(Parameters!C$8+($B34-1)*Parameters!C$34)</f>
        <v>3714.3859290767359</v>
      </c>
      <c r="L34" s="12">
        <f>$Q33*(Parameters!D$8+($B34-1)*Parameters!D$34)</f>
        <v>6271.6422852323703</v>
      </c>
      <c r="M34" s="12">
        <f>$Q33*(Parameters!E$8+($B34-1)*Parameters!E$34)</f>
        <v>7185.7746478400404</v>
      </c>
      <c r="N34" s="12">
        <f>$Q33*(Parameters!F$8+($B34-1)*Parameters!F$34)</f>
        <v>5970.7885962728842</v>
      </c>
      <c r="O34" s="5">
        <f t="shared" si="14"/>
        <v>444984.45714668225</v>
      </c>
      <c r="P34" s="5">
        <f t="shared" si="14"/>
        <v>76296.582187546184</v>
      </c>
      <c r="Q34" s="5">
        <f t="shared" si="14"/>
        <v>22082.816370980814</v>
      </c>
      <c r="R34" s="5">
        <f t="shared" si="13"/>
        <v>13451.359136059289</v>
      </c>
      <c r="S34" s="5">
        <f>SUM($R$13:R34)</f>
        <v>456636.1442947918</v>
      </c>
      <c r="T34" s="5">
        <f t="shared" si="5"/>
        <v>1000000.0000000012</v>
      </c>
      <c r="U34" s="5">
        <f t="shared" si="6"/>
        <v>543363.85570520931</v>
      </c>
      <c r="V34" s="4">
        <f>V33*(1+Parameters!$B$24)</f>
        <v>75.783317194896114</v>
      </c>
      <c r="W34" s="4">
        <f>W33*(1+Parameters!$B$24)</f>
        <v>303.13326877958445</v>
      </c>
      <c r="X34" s="4">
        <f>X33*(1+Parameters!$B$24)</f>
        <v>4546.9990316937656</v>
      </c>
      <c r="Y34" s="4">
        <f>Y33*(1+Parameters!$B$24)</f>
        <v>378.91658597448054</v>
      </c>
      <c r="Z34" s="4">
        <f>Z33*(1+Parameters!$B$25)</f>
        <v>660.20844786503574</v>
      </c>
      <c r="AA34" s="4">
        <f>AA33*(1+Parameters!$B$25)</f>
        <v>13204.168957300715</v>
      </c>
      <c r="AB34" s="2">
        <f t="shared" si="7"/>
        <v>75.783317194896114</v>
      </c>
      <c r="AC34" s="2">
        <f t="shared" si="8"/>
        <v>963.34171664462019</v>
      </c>
      <c r="AD34" s="2">
        <f t="shared" si="8"/>
        <v>17751.167988994479</v>
      </c>
      <c r="AE34" s="2">
        <f t="shared" si="9"/>
        <v>378.91658597448054</v>
      </c>
      <c r="AF34" s="4">
        <f t="shared" si="1"/>
        <v>93243781.255229831</v>
      </c>
      <c r="AG34" s="4">
        <f t="shared" si="2"/>
        <v>98930418.903754666</v>
      </c>
      <c r="AH34" s="4">
        <f t="shared" si="3"/>
        <v>263226697.02842116</v>
      </c>
      <c r="AI34" s="4">
        <f t="shared" si="4"/>
        <v>59887561.590847492</v>
      </c>
      <c r="AJ34" s="5">
        <f t="shared" si="10"/>
        <v>515288458.77825314</v>
      </c>
      <c r="AK34">
        <f>AK33/(1+Parameters!$B$26)</f>
        <v>0.42195538665060306</v>
      </c>
      <c r="AL34" s="11">
        <f t="shared" si="11"/>
        <v>217428740.86037114</v>
      </c>
      <c r="AM34" s="2">
        <f t="shared" si="12"/>
        <v>390.48634998659946</v>
      </c>
    </row>
    <row r="35" spans="2:39" x14ac:dyDescent="0.25">
      <c r="B35">
        <v>23</v>
      </c>
      <c r="C35" s="12">
        <f>$O34*(Parameters!C$6+($B35-1)*Parameters!C$32)</f>
        <v>373608.95022035443</v>
      </c>
      <c r="D35" s="12">
        <f>$O34*(Parameters!D$6+($B35-1)*Parameters!D$32)</f>
        <v>59449.923474796749</v>
      </c>
      <c r="E35" s="12">
        <f>$O34*(Parameters!E$6+($B35-1)*Parameters!E$32)</f>
        <v>7965.2217829256124</v>
      </c>
      <c r="F35" s="12">
        <f>$O34*(Parameters!F$6+($B35-1)*Parameters!F$32)</f>
        <v>3960.361668605472</v>
      </c>
      <c r="G35" s="12">
        <f>$P34*(Parameters!C$7+($B35-1)*Parameters!C$33)</f>
        <v>58313.477765941549</v>
      </c>
      <c r="H35" s="12">
        <f>$P34*(Parameters!D$7+($B35-1)*Parameters!D$33)</f>
        <v>8468.9206228176263</v>
      </c>
      <c r="I35" s="12">
        <f>$P34*(Parameters!E$7+($B35-1)*Parameters!E$33)</f>
        <v>6236.482628010026</v>
      </c>
      <c r="J35" s="12">
        <f>$P34*(Parameters!F$7+($B35-1)*Parameters!F$33)</f>
        <v>3277.7011707769843</v>
      </c>
      <c r="K35" s="12">
        <f>$Q34*(Parameters!C$8+($B35-1)*Parameters!C$34)</f>
        <v>3555.3334357279114</v>
      </c>
      <c r="L35" s="12">
        <f>$Q34*(Parameters!D$8+($B35-1)*Parameters!D$34)</f>
        <v>6006.5260529067818</v>
      </c>
      <c r="M35" s="12">
        <f>$Q34*(Parameters!E$8+($B35-1)*Parameters!E$34)</f>
        <v>6867.7558913750336</v>
      </c>
      <c r="N35" s="12">
        <f>$Q34*(Parameters!F$8+($B35-1)*Parameters!F$34)</f>
        <v>5653.2009909710887</v>
      </c>
      <c r="O35" s="5">
        <f t="shared" si="14"/>
        <v>435477.76142202388</v>
      </c>
      <c r="P35" s="5">
        <f t="shared" si="14"/>
        <v>73925.370150521165</v>
      </c>
      <c r="Q35" s="5">
        <f t="shared" si="14"/>
        <v>21069.460302310672</v>
      </c>
      <c r="R35" s="5">
        <f t="shared" si="13"/>
        <v>12891.263830353544</v>
      </c>
      <c r="S35" s="5">
        <f>SUM($R$13:R35)</f>
        <v>469527.40812514536</v>
      </c>
      <c r="T35" s="5">
        <f t="shared" si="5"/>
        <v>1000000.000000001</v>
      </c>
      <c r="U35" s="5">
        <f t="shared" si="6"/>
        <v>530472.59187485569</v>
      </c>
      <c r="V35" s="4">
        <f>V34*(1+Parameters!$B$24)</f>
        <v>77.298983538794033</v>
      </c>
      <c r="W35" s="4">
        <f>W34*(1+Parameters!$B$24)</f>
        <v>309.19593415517613</v>
      </c>
      <c r="X35" s="4">
        <f>X34*(1+Parameters!$B$24)</f>
        <v>4637.9390123276407</v>
      </c>
      <c r="Y35" s="4">
        <f>Y34*(1+Parameters!$B$24)</f>
        <v>386.49491769397014</v>
      </c>
      <c r="Z35" s="4">
        <f>Z34*(1+Parameters!$B$25)</f>
        <v>693.21887025828755</v>
      </c>
      <c r="AA35" s="4">
        <f>AA34*(1+Parameters!$B$25)</f>
        <v>13864.377405165751</v>
      </c>
      <c r="AB35" s="2">
        <f t="shared" si="7"/>
        <v>77.298983538794033</v>
      </c>
      <c r="AC35" s="2">
        <f t="shared" si="8"/>
        <v>1002.4148044134637</v>
      </c>
      <c r="AD35" s="2">
        <f t="shared" si="8"/>
        <v>18502.316417493392</v>
      </c>
      <c r="AE35" s="2">
        <f t="shared" si="9"/>
        <v>386.49491769397014</v>
      </c>
      <c r="AF35" s="4">
        <f t="shared" si="1"/>
        <v>93388889.005824029</v>
      </c>
      <c r="AG35" s="4">
        <f t="shared" si="2"/>
        <v>99161660.563601136</v>
      </c>
      <c r="AH35" s="4">
        <f t="shared" si="3"/>
        <v>261885229.95037955</v>
      </c>
      <c r="AI35" s="4">
        <f t="shared" si="4"/>
        <v>59076938.761130586</v>
      </c>
      <c r="AJ35" s="5">
        <f t="shared" si="10"/>
        <v>513512718.28093529</v>
      </c>
      <c r="AK35">
        <f>AK34/(1+Parameters!$B$26)</f>
        <v>0.40572633331788754</v>
      </c>
      <c r="AL35" s="11">
        <f t="shared" si="11"/>
        <v>208345632.30022523</v>
      </c>
      <c r="AM35" s="2">
        <f t="shared" si="12"/>
        <v>383.43667896316384</v>
      </c>
    </row>
    <row r="36" spans="2:39" x14ac:dyDescent="0.25">
      <c r="B36">
        <v>24</v>
      </c>
      <c r="C36" s="12">
        <f>$O35*(Parameters!C$6+($B36-1)*Parameters!C$32)</f>
        <v>366410.98846049089</v>
      </c>
      <c r="D36" s="12">
        <f>$O35*(Parameters!D$6+($B36-1)*Parameters!D$32)</f>
        <v>57657.255612275971</v>
      </c>
      <c r="E36" s="12">
        <f>$O35*(Parameters!E$6+($B36-1)*Parameters!E$32)</f>
        <v>7555.5391606721132</v>
      </c>
      <c r="F36" s="12">
        <f>$O35*(Parameters!F$6+($B36-1)*Parameters!F$32)</f>
        <v>3853.9781885849115</v>
      </c>
      <c r="G36" s="12">
        <f>$P35*(Parameters!C$7+($B36-1)*Parameters!C$33)</f>
        <v>56549.211896641165</v>
      </c>
      <c r="H36" s="12">
        <f>$P35*(Parameters!D$7+($B36-1)*Parameters!D$33)</f>
        <v>8242.6787717831103</v>
      </c>
      <c r="I36" s="12">
        <f>$P35*(Parameters!E$7+($B36-1)*Parameters!E$33)</f>
        <v>5981.3016988786685</v>
      </c>
      <c r="J36" s="12">
        <f>$P35*(Parameters!F$7+($B36-1)*Parameters!F$33)</f>
        <v>3152.1777832182229</v>
      </c>
      <c r="K36" s="12">
        <f>$Q35*(Parameters!C$8+($B36-1)*Parameters!C$34)</f>
        <v>3402.7178388231737</v>
      </c>
      <c r="L36" s="12">
        <f>$Q35*(Parameters!D$8+($B36-1)*Parameters!D$34)</f>
        <v>5751.9626625308138</v>
      </c>
      <c r="M36" s="12">
        <f>$Q35*(Parameters!E$8+($B36-1)*Parameters!E$34)</f>
        <v>6563.136884169774</v>
      </c>
      <c r="N36" s="12">
        <f>$Q35*(Parameters!F$8+($B36-1)*Parameters!F$34)</f>
        <v>5351.642916786911</v>
      </c>
      <c r="O36" s="5">
        <f t="shared" si="14"/>
        <v>426362.91819595522</v>
      </c>
      <c r="P36" s="5">
        <f t="shared" si="14"/>
        <v>71651.897046589889</v>
      </c>
      <c r="Q36" s="5">
        <f t="shared" si="14"/>
        <v>20099.977743720556</v>
      </c>
      <c r="R36" s="5">
        <f t="shared" si="13"/>
        <v>12357.798888590045</v>
      </c>
      <c r="S36" s="5">
        <f>SUM($R$13:R36)</f>
        <v>481885.20701373543</v>
      </c>
      <c r="T36" s="5">
        <f t="shared" si="5"/>
        <v>1000000.0000000012</v>
      </c>
      <c r="U36" s="5">
        <f t="shared" si="6"/>
        <v>518114.79298626567</v>
      </c>
      <c r="V36" s="4">
        <f>V35*(1+Parameters!$B$24)</f>
        <v>78.844963209569912</v>
      </c>
      <c r="W36" s="4">
        <f>W35*(1+Parameters!$B$24)</f>
        <v>315.37985283827965</v>
      </c>
      <c r="X36" s="4">
        <f>X35*(1+Parameters!$B$24)</f>
        <v>4730.697792574194</v>
      </c>
      <c r="Y36" s="4">
        <f>Y35*(1+Parameters!$B$24)</f>
        <v>394.22481604784957</v>
      </c>
      <c r="Z36" s="4">
        <f>Z35*(1+Parameters!$B$25)</f>
        <v>727.87981377120195</v>
      </c>
      <c r="AA36" s="4">
        <f>AA35*(1+Parameters!$B$25)</f>
        <v>14557.596275424039</v>
      </c>
      <c r="AB36" s="2">
        <f t="shared" si="7"/>
        <v>78.844963209569912</v>
      </c>
      <c r="AC36" s="2">
        <f t="shared" si="8"/>
        <v>1043.2596666094817</v>
      </c>
      <c r="AD36" s="2">
        <f t="shared" si="8"/>
        <v>19288.294067998235</v>
      </c>
      <c r="AE36" s="2">
        <f t="shared" si="9"/>
        <v>394.22481604784957</v>
      </c>
      <c r="AF36" s="4">
        <f t="shared" si="1"/>
        <v>93567181.879899055</v>
      </c>
      <c r="AG36" s="4">
        <f t="shared" si="2"/>
        <v>99421160.016368449</v>
      </c>
      <c r="AH36" s="4">
        <f t="shared" si="3"/>
        <v>260560881.36745429</v>
      </c>
      <c r="AI36" s="4">
        <f t="shared" si="4"/>
        <v>58279985.512415364</v>
      </c>
      <c r="AJ36" s="5">
        <f t="shared" si="10"/>
        <v>511829208.77613717</v>
      </c>
      <c r="AK36">
        <f>AK35/(1+Parameters!$B$26)</f>
        <v>0.39012147434412264</v>
      </c>
      <c r="AL36" s="11">
        <f t="shared" si="11"/>
        <v>199675565.5401324</v>
      </c>
      <c r="AM36" s="2">
        <f t="shared" si="12"/>
        <v>376.41071112536963</v>
      </c>
    </row>
    <row r="37" spans="2:39" x14ac:dyDescent="0.25">
      <c r="B37">
        <v>25</v>
      </c>
      <c r="C37" s="12">
        <f>$O36*(Parameters!C$6+($B37-1)*Parameters!C$32)</f>
        <v>359509.21262282948</v>
      </c>
      <c r="D37" s="12">
        <f>$O36*(Parameters!D$6+($B37-1)*Parameters!D$32)</f>
        <v>55938.814867309331</v>
      </c>
      <c r="E37" s="12">
        <f>$O36*(Parameters!E$6+($B37-1)*Parameters!E$32)</f>
        <v>7162.8970256920475</v>
      </c>
      <c r="F37" s="12">
        <f>$O36*(Parameters!F$6+($B37-1)*Parameters!F$32)</f>
        <v>3751.9936801244062</v>
      </c>
      <c r="G37" s="12">
        <f>$P36*(Parameters!C$7+($B37-1)*Parameters!C$33)</f>
        <v>54856.692378869215</v>
      </c>
      <c r="H37" s="12">
        <f>$P36*(Parameters!D$7+($B37-1)*Parameters!D$33)</f>
        <v>8025.012469218068</v>
      </c>
      <c r="I37" s="12">
        <f>$P36*(Parameters!E$7+($B37-1)*Parameters!E$33)</f>
        <v>5737.8839154909192</v>
      </c>
      <c r="J37" s="12">
        <f>$P36*(Parameters!F$7+($B37-1)*Parameters!F$33)</f>
        <v>3032.3082830116846</v>
      </c>
      <c r="K37" s="12">
        <f>$Q36*(Parameters!C$8+($B37-1)*Parameters!C$34)</f>
        <v>3256.1963944827303</v>
      </c>
      <c r="L37" s="12">
        <f>$Q36*(Parameters!D$8+($B37-1)*Parameters!D$34)</f>
        <v>5507.3939017794328</v>
      </c>
      <c r="M37" s="12">
        <f>$Q36*(Parameters!E$8+($B37-1)*Parameters!E$34)</f>
        <v>6271.1930560408136</v>
      </c>
      <c r="N37" s="12">
        <f>$Q36*(Parameters!F$8+($B37-1)*Parameters!F$34)</f>
        <v>5065.1943914175799</v>
      </c>
      <c r="O37" s="5">
        <f t="shared" si="14"/>
        <v>417622.10139618145</v>
      </c>
      <c r="P37" s="5">
        <f t="shared" si="14"/>
        <v>69471.22123830684</v>
      </c>
      <c r="Q37" s="5">
        <f t="shared" si="14"/>
        <v>19171.97399722378</v>
      </c>
      <c r="R37" s="5">
        <f t="shared" si="13"/>
        <v>11849.49635455367</v>
      </c>
      <c r="S37" s="5">
        <f>SUM($R$13:R37)</f>
        <v>493734.70336828911</v>
      </c>
      <c r="T37" s="5">
        <f t="shared" si="5"/>
        <v>1000000.0000000012</v>
      </c>
      <c r="U37" s="5">
        <f t="shared" si="6"/>
        <v>506265.29663171206</v>
      </c>
      <c r="V37" s="4">
        <f>V36*(1+Parameters!$B$24)</f>
        <v>80.421862473761308</v>
      </c>
      <c r="W37" s="4">
        <f>W36*(1+Parameters!$B$24)</f>
        <v>321.68744989504523</v>
      </c>
      <c r="X37" s="4">
        <f>X36*(1+Parameters!$B$24)</f>
        <v>4825.3117484256782</v>
      </c>
      <c r="Y37" s="4">
        <f>Y36*(1+Parameters!$B$24)</f>
        <v>402.10931236880657</v>
      </c>
      <c r="Z37" s="4">
        <f>Z36*(1+Parameters!$B$25)</f>
        <v>764.27380445976212</v>
      </c>
      <c r="AA37" s="4">
        <f>AA36*(1+Parameters!$B$25)</f>
        <v>15285.476089195241</v>
      </c>
      <c r="AB37" s="2">
        <f t="shared" si="7"/>
        <v>80.421862473761308</v>
      </c>
      <c r="AC37" s="2">
        <f t="shared" si="8"/>
        <v>1085.9612543548074</v>
      </c>
      <c r="AD37" s="2">
        <f t="shared" si="8"/>
        <v>20110.787837620919</v>
      </c>
      <c r="AE37" s="2">
        <f t="shared" si="9"/>
        <v>402.10931236880657</v>
      </c>
      <c r="AF37" s="4">
        <f t="shared" si="1"/>
        <v>93777632.486335665</v>
      </c>
      <c r="AG37" s="4">
        <f t="shared" si="2"/>
        <v>99707320.568947211</v>
      </c>
      <c r="AH37" s="4">
        <f t="shared" si="3"/>
        <v>259244653.8295368</v>
      </c>
      <c r="AI37" s="4">
        <f t="shared" si="4"/>
        <v>57494673.525277048</v>
      </c>
      <c r="AJ37" s="5">
        <f t="shared" si="10"/>
        <v>510224280.41009676</v>
      </c>
      <c r="AK37">
        <f>AK36/(1+Parameters!$B$26)</f>
        <v>0.37511680225396404</v>
      </c>
      <c r="AL37" s="11">
        <f t="shared" si="11"/>
        <v>191393700.49976537</v>
      </c>
      <c r="AM37" s="2">
        <f t="shared" si="12"/>
        <v>369.40404537887588</v>
      </c>
    </row>
    <row r="38" spans="2:39" x14ac:dyDescent="0.25">
      <c r="B38">
        <v>26</v>
      </c>
      <c r="C38" s="12">
        <f>$O37*(Parameters!C$6+($B38-1)*Parameters!C$32)</f>
        <v>352890.67567977338</v>
      </c>
      <c r="D38" s="12">
        <f>$O37*(Parameters!D$6+($B38-1)*Parameters!D$32)</f>
        <v>54290.873181503586</v>
      </c>
      <c r="E38" s="12">
        <f>$O37*(Parameters!E$6+($B38-1)*Parameters!E$32)</f>
        <v>6786.3591476879483</v>
      </c>
      <c r="F38" s="12">
        <f>$O37*(Parameters!F$6+($B38-1)*Parameters!F$32)</f>
        <v>3654.1933872165878</v>
      </c>
      <c r="G38" s="12">
        <f>$P37*(Parameters!C$7+($B38-1)*Parameters!C$33)</f>
        <v>53232.323273852613</v>
      </c>
      <c r="H38" s="12">
        <f>$P37*(Parameters!D$7+($B38-1)*Parameters!D$33)</f>
        <v>7815.5123893095197</v>
      </c>
      <c r="I38" s="12">
        <f>$P37*(Parameters!E$7+($B38-1)*Parameters!E$33)</f>
        <v>5505.594283135817</v>
      </c>
      <c r="J38" s="12">
        <f>$P37*(Parameters!F$7+($B38-1)*Parameters!F$33)</f>
        <v>2917.7912920088875</v>
      </c>
      <c r="K38" s="12">
        <f>$Q37*(Parameters!C$8+($B38-1)*Parameters!C$34)</f>
        <v>3115.4457745488644</v>
      </c>
      <c r="L38" s="12">
        <f>$Q37*(Parameters!D$8+($B38-1)*Parameters!D$34)</f>
        <v>5272.29284923654</v>
      </c>
      <c r="M38" s="12">
        <f>$Q37*(Parameters!E$8+($B38-1)*Parameters!E$34)</f>
        <v>5991.2418741324309</v>
      </c>
      <c r="N38" s="12">
        <f>$Q37*(Parameters!F$8+($B38-1)*Parameters!F$34)</f>
        <v>4792.9934993059451</v>
      </c>
      <c r="O38" s="5">
        <f t="shared" si="14"/>
        <v>409238.44472817489</v>
      </c>
      <c r="P38" s="5">
        <f t="shared" si="14"/>
        <v>67378.678420049648</v>
      </c>
      <c r="Q38" s="5">
        <f t="shared" si="14"/>
        <v>18283.195304956196</v>
      </c>
      <c r="R38" s="5">
        <f t="shared" si="13"/>
        <v>11364.978178531421</v>
      </c>
      <c r="S38" s="5">
        <f>SUM($R$13:R38)</f>
        <v>505099.6815468205</v>
      </c>
      <c r="T38" s="5">
        <f t="shared" si="5"/>
        <v>1000000.0000000012</v>
      </c>
      <c r="U38" s="5">
        <f t="shared" si="6"/>
        <v>494900.31845318072</v>
      </c>
      <c r="V38" s="4">
        <f>V37*(1+Parameters!$B$24)</f>
        <v>82.030299723236539</v>
      </c>
      <c r="W38" s="4">
        <f>W37*(1+Parameters!$B$24)</f>
        <v>328.12119889294615</v>
      </c>
      <c r="X38" s="4">
        <f>X37*(1+Parameters!$B$24)</f>
        <v>4921.8179833941922</v>
      </c>
      <c r="Y38" s="4">
        <f>Y37*(1+Parameters!$B$24)</f>
        <v>410.15149861618272</v>
      </c>
      <c r="Z38" s="4">
        <f>Z37*(1+Parameters!$B$25)</f>
        <v>802.48749468275025</v>
      </c>
      <c r="AA38" s="4">
        <f>AA37*(1+Parameters!$B$25)</f>
        <v>16049.749893655004</v>
      </c>
      <c r="AB38" s="2">
        <f t="shared" si="7"/>
        <v>82.030299723236539</v>
      </c>
      <c r="AC38" s="2">
        <f t="shared" si="8"/>
        <v>1130.6086935756964</v>
      </c>
      <c r="AD38" s="2">
        <f t="shared" si="8"/>
        <v>20971.567877049194</v>
      </c>
      <c r="AE38" s="2">
        <f t="shared" si="9"/>
        <v>410.15149861618272</v>
      </c>
      <c r="AF38" s="4">
        <f t="shared" si="1"/>
        <v>94019195.087868929</v>
      </c>
      <c r="AG38" s="4">
        <f t="shared" si="2"/>
        <v>100018474.89510569</v>
      </c>
      <c r="AH38" s="4">
        <f t="shared" si="3"/>
        <v>257927183.40657604</v>
      </c>
      <c r="AI38" s="4">
        <f t="shared" si="4"/>
        <v>56718974.473932333</v>
      </c>
      <c r="AJ38" s="5">
        <f t="shared" si="10"/>
        <v>508683827.86348301</v>
      </c>
      <c r="AK38">
        <f>AK37/(1+Parameters!$B$26)</f>
        <v>0.3606892329365039</v>
      </c>
      <c r="AL38" s="11">
        <f t="shared" si="11"/>
        <v>183476779.67928427</v>
      </c>
      <c r="AM38" s="2">
        <f t="shared" si="12"/>
        <v>362.41231800795612</v>
      </c>
    </row>
    <row r="39" spans="2:39" x14ac:dyDescent="0.25">
      <c r="B39">
        <v>27</v>
      </c>
      <c r="C39" s="12">
        <f>$O38*(Parameters!C$6+($B39-1)*Parameters!C$32)</f>
        <v>346543.11499581847</v>
      </c>
      <c r="D39" s="12">
        <f>$O38*(Parameters!D$6+($B39-1)*Parameters!D$32)</f>
        <v>52709.911680988924</v>
      </c>
      <c r="E39" s="12">
        <f>$O38*(Parameters!E$6+($B39-1)*Parameters!E$32)</f>
        <v>6425.0435822323452</v>
      </c>
      <c r="F39" s="12">
        <f>$O38*(Parameters!F$6+($B39-1)*Parameters!F$32)</f>
        <v>3560.3744691351212</v>
      </c>
      <c r="G39" s="12">
        <f>$P38*(Parameters!C$7+($B39-1)*Parameters!C$33)</f>
        <v>51672.708480336078</v>
      </c>
      <c r="H39" s="12">
        <f>$P38*(Parameters!D$7+($B39-1)*Parameters!D$33)</f>
        <v>7613.7906614656104</v>
      </c>
      <c r="I39" s="12">
        <f>$P38*(Parameters!E$7+($B39-1)*Parameters!E$33)</f>
        <v>5283.8359617002934</v>
      </c>
      <c r="J39" s="12">
        <f>$P38*(Parameters!F$7+($B39-1)*Parameters!F$33)</f>
        <v>2808.3433165476695</v>
      </c>
      <c r="K39" s="12">
        <f>$Q38*(Parameters!C$8+($B39-1)*Parameters!C$34)</f>
        <v>2980.16083470786</v>
      </c>
      <c r="L39" s="12">
        <f>$Q38*(Parameters!D$8+($B39-1)*Parameters!D$34)</f>
        <v>5046.1619041679105</v>
      </c>
      <c r="M39" s="12">
        <f>$Q38*(Parameters!E$8+($B39-1)*Parameters!E$34)</f>
        <v>5722.6401304512892</v>
      </c>
      <c r="N39" s="12">
        <f>$Q38*(Parameters!F$8+($B39-1)*Parameters!F$34)</f>
        <v>4534.2324356291365</v>
      </c>
      <c r="O39" s="5">
        <f t="shared" si="14"/>
        <v>401195.98431086238</v>
      </c>
      <c r="P39" s="5">
        <f t="shared" si="14"/>
        <v>65369.864246622441</v>
      </c>
      <c r="Q39" s="5">
        <f t="shared" si="14"/>
        <v>17431.519674383926</v>
      </c>
      <c r="R39" s="5">
        <f t="shared" si="13"/>
        <v>10902.950221311927</v>
      </c>
      <c r="S39" s="5">
        <f>SUM($R$13:R39)</f>
        <v>516002.63176813244</v>
      </c>
      <c r="T39" s="5">
        <f t="shared" si="5"/>
        <v>1000000.0000000012</v>
      </c>
      <c r="U39" s="5">
        <f t="shared" si="6"/>
        <v>483997.36823186872</v>
      </c>
      <c r="V39" s="4">
        <f>V38*(1+Parameters!$B$24)</f>
        <v>83.670905717701274</v>
      </c>
      <c r="W39" s="4">
        <f>W38*(1+Parameters!$B$24)</f>
        <v>334.6836228708051</v>
      </c>
      <c r="X39" s="4">
        <f>X38*(1+Parameters!$B$24)</f>
        <v>5020.2543430620763</v>
      </c>
      <c r="Y39" s="4">
        <f>Y38*(1+Parameters!$B$24)</f>
        <v>418.35452858850635</v>
      </c>
      <c r="Z39" s="4">
        <f>Z38*(1+Parameters!$B$25)</f>
        <v>842.61186941688777</v>
      </c>
      <c r="AA39" s="4">
        <f>AA38*(1+Parameters!$B$25)</f>
        <v>16852.237388337755</v>
      </c>
      <c r="AB39" s="2">
        <f t="shared" si="7"/>
        <v>83.670905717701274</v>
      </c>
      <c r="AC39" s="2">
        <f t="shared" si="8"/>
        <v>1177.2954922876929</v>
      </c>
      <c r="AD39" s="2">
        <f t="shared" si="8"/>
        <v>21872.49173139983</v>
      </c>
      <c r="AE39" s="2">
        <f t="shared" si="9"/>
        <v>418.35452858850635</v>
      </c>
      <c r="AF39" s="4">
        <f t="shared" si="1"/>
        <v>94290798.831556574</v>
      </c>
      <c r="AG39" s="4">
        <f t="shared" si="2"/>
        <v>100352874.25441922</v>
      </c>
      <c r="AH39" s="4">
        <f t="shared" si="3"/>
        <v>256598697.1771335</v>
      </c>
      <c r="AI39" s="4">
        <f t="shared" si="4"/>
        <v>55950854.170279786</v>
      </c>
      <c r="AJ39" s="5">
        <f t="shared" si="10"/>
        <v>507193224.43338913</v>
      </c>
      <c r="AK39">
        <f>AK38/(1+Parameters!$B$26)</f>
        <v>0.34681657013125372</v>
      </c>
      <c r="AL39" s="11">
        <f t="shared" si="11"/>
        <v>175903014.49179921</v>
      </c>
      <c r="AM39" s="2">
        <f t="shared" si="12"/>
        <v>355.43120085593608</v>
      </c>
    </row>
    <row r="40" spans="2:39" x14ac:dyDescent="0.25">
      <c r="B40">
        <v>28</v>
      </c>
      <c r="C40" s="12">
        <f>$O39*(Parameters!C$6+($B40-1)*Parameters!C$32)</f>
        <v>340454.91228619782</v>
      </c>
      <c r="D40" s="12">
        <f>$O39*(Parameters!D$6+($B40-1)*Parameters!D$32)</f>
        <v>51192.607598066039</v>
      </c>
      <c r="E40" s="12">
        <f>$O39*(Parameters!E$6+($B40-1)*Parameters!E$32)</f>
        <v>6078.1191623095647</v>
      </c>
      <c r="F40" s="12">
        <f>$O39*(Parameters!F$6+($B40-1)*Parameters!F$32)</f>
        <v>3470.3452642889592</v>
      </c>
      <c r="G40" s="12">
        <f>$P39*(Parameters!C$7+($B40-1)*Parameters!C$33)</f>
        <v>50174.639302495052</v>
      </c>
      <c r="H40" s="12">
        <f>$P39*(Parameters!D$7+($B40-1)*Parameters!D$33)</f>
        <v>7419.4795919916469</v>
      </c>
      <c r="I40" s="12">
        <f>$P39*(Parameters!E$7+($B40-1)*Parameters!E$33)</f>
        <v>5072.0477668954354</v>
      </c>
      <c r="J40" s="12">
        <f>$P39*(Parameters!F$7+($B40-1)*Parameters!F$33)</f>
        <v>2703.6975852403043</v>
      </c>
      <c r="K40" s="12">
        <f>$Q39*(Parameters!C$8+($B40-1)*Parameters!C$34)</f>
        <v>2850.0534667617721</v>
      </c>
      <c r="L40" s="12">
        <f>$Q39*(Parameters!D$8+($B40-1)*Parameters!D$34)</f>
        <v>4828.530949804348</v>
      </c>
      <c r="M40" s="12">
        <f>$Q39*(Parameters!E$8+($B40-1)*Parameters!E$34)</f>
        <v>5464.781417919361</v>
      </c>
      <c r="N40" s="12">
        <f>$Q39*(Parameters!F$8+($B40-1)*Parameters!F$34)</f>
        <v>4288.1538398984458</v>
      </c>
      <c r="O40" s="5">
        <f t="shared" si="14"/>
        <v>393479.60505545465</v>
      </c>
      <c r="P40" s="5">
        <f t="shared" si="14"/>
        <v>63440.618139862039</v>
      </c>
      <c r="Q40" s="5">
        <f t="shared" si="14"/>
        <v>16614.948347124358</v>
      </c>
      <c r="R40" s="5">
        <f t="shared" si="13"/>
        <v>10462.196689427708</v>
      </c>
      <c r="S40" s="5">
        <f>SUM($R$13:R40)</f>
        <v>526464.82845756016</v>
      </c>
      <c r="T40" s="5">
        <f t="shared" si="5"/>
        <v>1000000.0000000012</v>
      </c>
      <c r="U40" s="5">
        <f t="shared" si="6"/>
        <v>473535.17154244101</v>
      </c>
      <c r="V40" s="4">
        <f>V39*(1+Parameters!$B$24)</f>
        <v>85.344323832055295</v>
      </c>
      <c r="W40" s="4">
        <f>W39*(1+Parameters!$B$24)</f>
        <v>341.37729532822118</v>
      </c>
      <c r="X40" s="4">
        <f>X39*(1+Parameters!$B$24)</f>
        <v>5120.6594299233175</v>
      </c>
      <c r="Y40" s="4">
        <f>Y39*(1+Parameters!$B$24)</f>
        <v>426.72161916027648</v>
      </c>
      <c r="Z40" s="4">
        <f>Z39*(1+Parameters!$B$25)</f>
        <v>884.74246288773224</v>
      </c>
      <c r="AA40" s="4">
        <f>AA39*(1+Parameters!$B$25)</f>
        <v>17694.849257754642</v>
      </c>
      <c r="AB40" s="2">
        <f t="shared" si="7"/>
        <v>85.344323832055295</v>
      </c>
      <c r="AC40" s="2">
        <f t="shared" si="8"/>
        <v>1226.1197582159534</v>
      </c>
      <c r="AD40" s="2">
        <f t="shared" si="8"/>
        <v>22815.508687677961</v>
      </c>
      <c r="AE40" s="2">
        <f t="shared" si="9"/>
        <v>426.72161916027648</v>
      </c>
      <c r="AF40" s="4">
        <f t="shared" si="1"/>
        <v>94591340.680463493</v>
      </c>
      <c r="AG40" s="4">
        <f t="shared" si="2"/>
        <v>100708677.10638948</v>
      </c>
      <c r="AH40" s="4">
        <f t="shared" si="3"/>
        <v>255248968.61381012</v>
      </c>
      <c r="AI40" s="4">
        <f t="shared" si="4"/>
        <v>55188266.755211383</v>
      </c>
      <c r="AJ40" s="5">
        <f t="shared" si="10"/>
        <v>505737253.15587449</v>
      </c>
      <c r="AK40">
        <f>AK39/(1+Parameters!$B$26)</f>
        <v>0.33347747128005162</v>
      </c>
      <c r="AL40" s="11">
        <f t="shared" si="11"/>
        <v>168651980.31454033</v>
      </c>
      <c r="AM40" s="2">
        <f t="shared" si="12"/>
        <v>348.45639952683416</v>
      </c>
    </row>
    <row r="41" spans="2:39" x14ac:dyDescent="0.25">
      <c r="B41">
        <v>29</v>
      </c>
      <c r="C41" s="12">
        <f>$O40*(Parameters!C$6+($B41-1)*Parameters!C$32)</f>
        <v>334615.05613915867</v>
      </c>
      <c r="D41" s="12">
        <f>$O40*(Parameters!D$6+($B41-1)*Parameters!D$32)</f>
        <v>49735.822079009471</v>
      </c>
      <c r="E41" s="12">
        <f>$O40*(Parameters!E$6+($B41-1)*Parameters!E$32)</f>
        <v>5744.8022338096371</v>
      </c>
      <c r="F41" s="12">
        <f>$O40*(Parameters!F$6+($B41-1)*Parameters!F$32)</f>
        <v>3383.9246034769099</v>
      </c>
      <c r="G41" s="12">
        <f>$P40*(Parameters!C$7+($B41-1)*Parameters!C$33)</f>
        <v>48735.082855042019</v>
      </c>
      <c r="H41" s="12">
        <f>$P40*(Parameters!D$7+($B41-1)*Parameters!D$33)</f>
        <v>7232.2304679442732</v>
      </c>
      <c r="I41" s="12">
        <f>$P40*(Parameters!E$7+($B41-1)*Parameters!E$33)</f>
        <v>4869.7018484158107</v>
      </c>
      <c r="J41" s="12">
        <f>$P40*(Parameters!F$7+($B41-1)*Parameters!F$33)</f>
        <v>2603.602968459938</v>
      </c>
      <c r="K41" s="12">
        <f>$Q40*(Parameters!C$8+($B41-1)*Parameters!C$34)</f>
        <v>2724.8515289283951</v>
      </c>
      <c r="L41" s="12">
        <f>$Q40*(Parameters!D$8+($B41-1)*Parameters!D$34)</f>
        <v>4618.9556405005724</v>
      </c>
      <c r="M41" s="12">
        <f>$Q40*(Parameters!E$8+($B41-1)*Parameters!E$34)</f>
        <v>5217.0937809970483</v>
      </c>
      <c r="N41" s="12">
        <f>$Q40*(Parameters!F$8+($B41-1)*Parameters!F$34)</f>
        <v>4054.0473966983432</v>
      </c>
      <c r="O41" s="5">
        <f t="shared" si="14"/>
        <v>386074.99052312906</v>
      </c>
      <c r="P41" s="5">
        <f t="shared" si="14"/>
        <v>61587.008187454318</v>
      </c>
      <c r="Q41" s="5">
        <f t="shared" si="14"/>
        <v>15831.597863222498</v>
      </c>
      <c r="R41" s="5">
        <f t="shared" si="13"/>
        <v>10041.57496863519</v>
      </c>
      <c r="S41" s="5">
        <f>SUM($R$13:R41)</f>
        <v>536506.40342619538</v>
      </c>
      <c r="T41" s="5">
        <f t="shared" si="5"/>
        <v>1000000.0000000012</v>
      </c>
      <c r="U41" s="5">
        <f t="shared" si="6"/>
        <v>463493.59657380584</v>
      </c>
      <c r="V41" s="4">
        <f>V40*(1+Parameters!$B$24)</f>
        <v>87.051210308696398</v>
      </c>
      <c r="W41" s="4">
        <f>W40*(1+Parameters!$B$24)</f>
        <v>348.20484123478559</v>
      </c>
      <c r="X41" s="4">
        <f>X40*(1+Parameters!$B$24)</f>
        <v>5223.0726185217836</v>
      </c>
      <c r="Y41" s="4">
        <f>Y40*(1+Parameters!$B$24)</f>
        <v>435.25605154348199</v>
      </c>
      <c r="Z41" s="4">
        <f>Z40*(1+Parameters!$B$25)</f>
        <v>928.97958603211885</v>
      </c>
      <c r="AA41" s="4">
        <f>AA40*(1+Parameters!$B$25)</f>
        <v>18579.591720642376</v>
      </c>
      <c r="AB41" s="2">
        <f t="shared" si="7"/>
        <v>87.051210308696398</v>
      </c>
      <c r="AC41" s="2">
        <f t="shared" si="8"/>
        <v>1277.1844272669045</v>
      </c>
      <c r="AD41" s="2">
        <f t="shared" si="8"/>
        <v>23802.664339164159</v>
      </c>
      <c r="AE41" s="2">
        <f t="shared" si="9"/>
        <v>435.25605154348199</v>
      </c>
      <c r="AF41" s="4">
        <f t="shared" si="1"/>
        <v>94919678.01027292</v>
      </c>
      <c r="AG41" s="4">
        <f t="shared" si="2"/>
        <v>101083937.06151977</v>
      </c>
      <c r="AH41" s="4">
        <f t="shared" si="3"/>
        <v>253867270.66979694</v>
      </c>
      <c r="AI41" s="4">
        <f t="shared" si="4"/>
        <v>54429148.920676976</v>
      </c>
      <c r="AJ41" s="5">
        <f t="shared" si="10"/>
        <v>504300034.66226661</v>
      </c>
      <c r="AK41">
        <f>AK40/(1+Parameters!$B$26)</f>
        <v>0.32065141469235731</v>
      </c>
      <c r="AL41" s="11">
        <f t="shared" si="11"/>
        <v>161704519.54386061</v>
      </c>
      <c r="AM41" s="2">
        <f t="shared" si="12"/>
        <v>341.48365160953563</v>
      </c>
    </row>
    <row r="42" spans="2:39" x14ac:dyDescent="0.25">
      <c r="B42">
        <v>30</v>
      </c>
      <c r="C42" s="12">
        <f>$O41*(Parameters!C$6+($B42-1)*Parameters!C$32)</f>
        <v>329013.10692381061</v>
      </c>
      <c r="D42" s="12">
        <f>$O41*(Parameters!D$6+($B42-1)*Parameters!D$32)</f>
        <v>48336.588813495764</v>
      </c>
      <c r="E42" s="12">
        <f>$O41*(Parameters!E$6+($B42-1)*Parameters!E$32)</f>
        <v>5424.3536168499622</v>
      </c>
      <c r="F42" s="12">
        <f>$O41*(Parameters!F$6+($B42-1)*Parameters!F$32)</f>
        <v>3300.9411689727535</v>
      </c>
      <c r="G42" s="12">
        <f>$P41*(Parameters!C$7+($B42-1)*Parameters!C$33)</f>
        <v>47351.171244924255</v>
      </c>
      <c r="H42" s="12">
        <f>$P41*(Parameters!D$7+($B42-1)*Parameters!D$33)</f>
        <v>7051.7124374635196</v>
      </c>
      <c r="I42" s="12">
        <f>$P41*(Parameters!E$7+($B42-1)*Parameters!E$33)</f>
        <v>4676.3015316734063</v>
      </c>
      <c r="J42" s="12">
        <f>$P41*(Parameters!F$7+($B42-1)*Parameters!F$33)</f>
        <v>2507.8229733931403</v>
      </c>
      <c r="K42" s="12">
        <f>$Q41*(Parameters!C$8+($B42-1)*Parameters!C$34)</f>
        <v>2604.2978485001008</v>
      </c>
      <c r="L42" s="12">
        <f>$Q41*(Parameters!D$8+($B42-1)*Parameters!D$34)</f>
        <v>4417.0158038390773</v>
      </c>
      <c r="M42" s="12">
        <f>$Q41*(Parameters!E$8+($B42-1)*Parameters!E$34)</f>
        <v>4979.0375279834752</v>
      </c>
      <c r="N42" s="12">
        <f>$Q41*(Parameters!F$8+($B42-1)*Parameters!F$34)</f>
        <v>3831.2466828998445</v>
      </c>
      <c r="O42" s="5">
        <f t="shared" si="14"/>
        <v>378968.57601723494</v>
      </c>
      <c r="P42" s="5">
        <f t="shared" si="14"/>
        <v>59805.317054798361</v>
      </c>
      <c r="Q42" s="5">
        <f t="shared" si="14"/>
        <v>15079.692676506844</v>
      </c>
      <c r="R42" s="5">
        <f t="shared" si="13"/>
        <v>9640.0108252657374</v>
      </c>
      <c r="S42" s="5">
        <f>SUM($R$13:R42)</f>
        <v>546146.41425146116</v>
      </c>
      <c r="T42" s="5">
        <f t="shared" si="5"/>
        <v>1000000.0000000013</v>
      </c>
      <c r="U42" s="5">
        <f t="shared" si="6"/>
        <v>453853.58574854012</v>
      </c>
      <c r="V42" s="4">
        <f>V41*(1+Parameters!$B$24)</f>
        <v>88.79223451487033</v>
      </c>
      <c r="W42" s="4">
        <f>W41*(1+Parameters!$B$24)</f>
        <v>355.16893805948132</v>
      </c>
      <c r="X42" s="4">
        <f>X41*(1+Parameters!$B$24)</f>
        <v>5327.5340708922195</v>
      </c>
      <c r="Y42" s="4">
        <f>Y41*(1+Parameters!$B$24)</f>
        <v>443.96117257435162</v>
      </c>
      <c r="Z42" s="4">
        <f>Z41*(1+Parameters!$B$25)</f>
        <v>975.4285653337248</v>
      </c>
      <c r="AA42" s="4">
        <f>AA41*(1+Parameters!$B$25)</f>
        <v>19508.571306674497</v>
      </c>
      <c r="AB42" s="2">
        <f t="shared" si="7"/>
        <v>88.79223451487033</v>
      </c>
      <c r="AC42" s="2">
        <f t="shared" si="8"/>
        <v>1330.5975033932061</v>
      </c>
      <c r="AD42" s="2">
        <f t="shared" si="8"/>
        <v>24836.105377566717</v>
      </c>
      <c r="AE42" s="2">
        <f t="shared" si="9"/>
        <v>443.96117257435162</v>
      </c>
      <c r="AF42" s="4">
        <f t="shared" si="1"/>
        <v>95274620.832546532</v>
      </c>
      <c r="AG42" s="4">
        <f t="shared" si="2"/>
        <v>101476590.10739562</v>
      </c>
      <c r="AH42" s="4">
        <f t="shared" si="3"/>
        <v>252442326.36024964</v>
      </c>
      <c r="AI42" s="4">
        <f t="shared" si="4"/>
        <v>53671414.14646329</v>
      </c>
      <c r="AJ42" s="5">
        <f t="shared" si="10"/>
        <v>502864951.44665504</v>
      </c>
      <c r="AK42">
        <f>AK41/(1+Parameters!$B$26)</f>
        <v>0.3083186679734205</v>
      </c>
      <c r="AL42" s="11">
        <f t="shared" si="11"/>
        <v>155042652.00055146</v>
      </c>
      <c r="AM42" s="2">
        <f t="shared" si="12"/>
        <v>334.50872492445052</v>
      </c>
    </row>
  </sheetData>
  <mergeCells count="6">
    <mergeCell ref="AF11:AI11"/>
    <mergeCell ref="C11:N11"/>
    <mergeCell ref="O11:R11"/>
    <mergeCell ref="V11:Y11"/>
    <mergeCell ref="Z11:AA11"/>
    <mergeCell ref="AB11:AE11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EA77-8279-4EB1-A541-6A23E1646175}">
  <dimension ref="B5:AN42"/>
  <sheetViews>
    <sheetView topLeftCell="AC1" workbookViewId="0">
      <selection activeCell="AN10" sqref="AN10"/>
    </sheetView>
  </sheetViews>
  <sheetFormatPr defaultRowHeight="12.5" x14ac:dyDescent="0.25"/>
  <cols>
    <col min="3" max="3" width="11.26953125" bestFit="1" customWidth="1"/>
    <col min="19" max="19" width="16.54296875" bestFit="1" customWidth="1"/>
    <col min="20" max="20" width="19.7265625" bestFit="1" customWidth="1"/>
    <col min="21" max="21" width="11.26953125" bestFit="1" customWidth="1"/>
    <col min="30" max="30" width="10.26953125" bestFit="1" customWidth="1"/>
    <col min="32" max="33" width="14.1796875" bestFit="1" customWidth="1"/>
    <col min="34" max="34" width="17.7265625" bestFit="1" customWidth="1"/>
    <col min="35" max="36" width="12.26953125" bestFit="1" customWidth="1"/>
    <col min="38" max="38" width="16.54296875" bestFit="1" customWidth="1"/>
    <col min="39" max="39" width="18.1796875" bestFit="1" customWidth="1"/>
  </cols>
  <sheetData>
    <row r="5" spans="2:40" x14ac:dyDescent="0.25">
      <c r="C5" s="14" t="s">
        <v>54</v>
      </c>
    </row>
    <row r="9" spans="2:40" x14ac:dyDescent="0.25">
      <c r="AL9" t="s">
        <v>53</v>
      </c>
      <c r="AM9" t="s">
        <v>63</v>
      </c>
    </row>
    <row r="10" spans="2:40" x14ac:dyDescent="0.25">
      <c r="U10" s="5">
        <f>SUM(U13:U42)</f>
        <v>20149311.59260989</v>
      </c>
      <c r="AL10" s="15">
        <f>SUM(AL13:AL42)</f>
        <v>8849763586.8969631</v>
      </c>
      <c r="AM10" s="15">
        <f>AL10-'Base Scenario'!Y9</f>
        <v>0</v>
      </c>
      <c r="AN10" t="str">
        <f>IF(ABS(AM10-0)&lt;0.1,"Goal seek okay", "Need to goal seek")</f>
        <v>Goal seek okay</v>
      </c>
    </row>
    <row r="11" spans="2:40" x14ac:dyDescent="0.25">
      <c r="C11" s="64" t="s">
        <v>58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 t="s">
        <v>28</v>
      </c>
      <c r="P11" s="64"/>
      <c r="Q11" s="64"/>
      <c r="R11" s="64"/>
      <c r="S11" s="10"/>
      <c r="T11" s="10"/>
      <c r="U11" s="10"/>
      <c r="V11" s="64" t="s">
        <v>4</v>
      </c>
      <c r="W11" s="64"/>
      <c r="X11" s="64"/>
      <c r="Y11" s="64"/>
      <c r="Z11" s="64" t="s">
        <v>14</v>
      </c>
      <c r="AA11" s="64"/>
      <c r="AB11" s="64" t="s">
        <v>15</v>
      </c>
      <c r="AC11" s="64"/>
      <c r="AD11" s="64"/>
      <c r="AE11" s="64"/>
      <c r="AF11" s="64" t="s">
        <v>59</v>
      </c>
      <c r="AG11" s="64"/>
      <c r="AH11" s="64"/>
      <c r="AI11" s="64"/>
    </row>
    <row r="12" spans="2:40" x14ac:dyDescent="0.25">
      <c r="B12" t="s">
        <v>10</v>
      </c>
      <c r="C12" t="s">
        <v>39</v>
      </c>
      <c r="D12" t="s">
        <v>40</v>
      </c>
      <c r="E12" t="s">
        <v>41</v>
      </c>
      <c r="F12" t="s">
        <v>42</v>
      </c>
      <c r="G12" t="s">
        <v>45</v>
      </c>
      <c r="H12" t="s">
        <v>44</v>
      </c>
      <c r="I12" t="s">
        <v>46</v>
      </c>
      <c r="J12" t="s">
        <v>47</v>
      </c>
      <c r="K12" t="s">
        <v>43</v>
      </c>
      <c r="L12" t="s">
        <v>48</v>
      </c>
      <c r="M12" t="s">
        <v>49</v>
      </c>
      <c r="N12" t="s">
        <v>50</v>
      </c>
      <c r="O12" t="s">
        <v>1</v>
      </c>
      <c r="P12" t="s">
        <v>3</v>
      </c>
      <c r="Q12" t="s">
        <v>18</v>
      </c>
      <c r="R12" t="s">
        <v>2</v>
      </c>
      <c r="S12" t="s">
        <v>55</v>
      </c>
      <c r="T12" t="s">
        <v>56</v>
      </c>
      <c r="U12" t="s">
        <v>13</v>
      </c>
      <c r="V12" t="s">
        <v>1</v>
      </c>
      <c r="W12" t="s">
        <v>3</v>
      </c>
      <c r="X12" t="s">
        <v>18</v>
      </c>
      <c r="Y12" t="s">
        <v>2</v>
      </c>
      <c r="Z12" t="s">
        <v>3</v>
      </c>
      <c r="AA12" t="s">
        <v>18</v>
      </c>
      <c r="AB12" t="s">
        <v>1</v>
      </c>
      <c r="AC12" t="s">
        <v>3</v>
      </c>
      <c r="AD12" t="s">
        <v>18</v>
      </c>
      <c r="AE12" t="s">
        <v>2</v>
      </c>
      <c r="AF12" t="s">
        <v>1</v>
      </c>
      <c r="AG12" t="s">
        <v>3</v>
      </c>
      <c r="AH12" t="s">
        <v>18</v>
      </c>
      <c r="AI12" t="s">
        <v>2</v>
      </c>
      <c r="AJ12" t="s">
        <v>19</v>
      </c>
      <c r="AK12" t="s">
        <v>0</v>
      </c>
      <c r="AL12" t="s">
        <v>51</v>
      </c>
      <c r="AM12" t="s">
        <v>52</v>
      </c>
    </row>
    <row r="13" spans="2:40" x14ac:dyDescent="0.25">
      <c r="B13">
        <v>1</v>
      </c>
      <c r="C13" s="13">
        <f>Parameters!$B$12*(Parameters!C$6+($B13-1)*Parameters!C$32)</f>
        <v>800000</v>
      </c>
      <c r="D13" s="13">
        <f>Parameters!$B$12*(Parameters!D$6+($B13-1)*Parameters!D$32)</f>
        <v>160000</v>
      </c>
      <c r="E13" s="13">
        <f>Parameters!$B$12*(Parameters!E$6+($B13-1)*Parameters!E$32)</f>
        <v>30000</v>
      </c>
      <c r="F13" s="13">
        <f>Parameters!$B$12*(Parameters!F$6+($B13-1)*Parameters!F$32)</f>
        <v>10000</v>
      </c>
      <c r="O13" s="5">
        <f t="shared" ref="O13:R14" si="0">C13+G13+K13</f>
        <v>800000</v>
      </c>
      <c r="P13" s="5">
        <f t="shared" si="0"/>
        <v>160000</v>
      </c>
      <c r="Q13" s="5">
        <f t="shared" si="0"/>
        <v>30000</v>
      </c>
      <c r="R13" s="5">
        <f t="shared" si="0"/>
        <v>10000</v>
      </c>
      <c r="S13" s="5">
        <f>SUM($R$13:R13)</f>
        <v>10000</v>
      </c>
      <c r="T13" s="5">
        <f>SUM(O13:Q13,S13)</f>
        <v>1000000</v>
      </c>
      <c r="U13" s="5">
        <f>SUM(O13:Q13)</f>
        <v>990000</v>
      </c>
      <c r="V13" s="13">
        <f>Parameters!B15</f>
        <v>50</v>
      </c>
      <c r="W13" s="13">
        <f>Parameters!B16</f>
        <v>200</v>
      </c>
      <c r="X13" s="13">
        <f>Parameters!B17</f>
        <v>3000</v>
      </c>
      <c r="Y13" s="13">
        <f>Parameters!B18</f>
        <v>250</v>
      </c>
      <c r="Z13" s="13">
        <f>Parameters!B41</f>
        <v>236.97678143260904</v>
      </c>
      <c r="AA13" s="13">
        <f>Parameters!B42</f>
        <v>4739.535628652181</v>
      </c>
      <c r="AB13" s="2">
        <f>V13</f>
        <v>50</v>
      </c>
      <c r="AC13" s="2">
        <f>W13+Z13</f>
        <v>436.97678143260907</v>
      </c>
      <c r="AD13" s="2">
        <f>X13+AA13</f>
        <v>7739.535628652181</v>
      </c>
      <c r="AE13" s="2">
        <f>Y13</f>
        <v>250</v>
      </c>
      <c r="AF13" s="4">
        <f t="shared" ref="AF13:AF42" si="1">C13*AB13+G13*(AB13+AC13)/2+K13*(AB13+AD13)/2</f>
        <v>40000000</v>
      </c>
      <c r="AG13" s="4">
        <f t="shared" ref="AG13:AG42" si="2">D13*(AB13+AC13)/2+H13*AC13+L13*(AC13+AD13)/2</f>
        <v>38958142.514608726</v>
      </c>
      <c r="AH13" s="4">
        <f t="shared" ref="AH13:AH42" si="3">E13*(AB13+AD13)/2+I13*(AC13+AD13)/2+M13*AD13</f>
        <v>116843034.42978272</v>
      </c>
      <c r="AI13" s="4">
        <f t="shared" ref="AI13:AI42" si="4">(F13*AB13+J13*AC13+N13*AD13)/2+R13*AE13</f>
        <v>2750000</v>
      </c>
      <c r="AJ13" s="5">
        <f>SUM(AF13:AI13)</f>
        <v>198551176.94439143</v>
      </c>
      <c r="AK13" s="14">
        <f>1/(1+Parameters!$B$26)</f>
        <v>0.96153846153846145</v>
      </c>
      <c r="AL13" s="11">
        <f>AK13*AJ13</f>
        <v>190914593.21576098</v>
      </c>
      <c r="AM13" s="2">
        <f>AL13/Parameters!$B$12</f>
        <v>190.91459321576099</v>
      </c>
    </row>
    <row r="14" spans="2:40" x14ac:dyDescent="0.25">
      <c r="B14">
        <v>2</v>
      </c>
      <c r="C14" s="12">
        <f>$O13*(Parameters!C$6+($B14-1)*Parameters!C$32)</f>
        <v>641440</v>
      </c>
      <c r="D14" s="12">
        <f>$O13*(Parameters!D$6+($B14-1)*Parameters!D$32)</f>
        <v>127040</v>
      </c>
      <c r="E14" s="12">
        <f>$O13*(Parameters!E$6+($B14-1)*Parameters!E$32)</f>
        <v>23560</v>
      </c>
      <c r="F14" s="12">
        <f>$O13*(Parameters!F$6+($B14-1)*Parameters!F$32)</f>
        <v>7960</v>
      </c>
      <c r="G14" s="12">
        <f>$P13*(Parameters!C$7+($B14-1)*Parameters!C$33)</f>
        <v>120104</v>
      </c>
      <c r="H14" s="12">
        <f>$P13*(Parameters!D$7+($B14-1)*Parameters!D$33)</f>
        <v>16080.000000000002</v>
      </c>
      <c r="I14" s="12">
        <f>$P13*(Parameters!E$7+($B14-1)*Parameters!E$33)</f>
        <v>15867.2</v>
      </c>
      <c r="J14" s="12">
        <f>$P13*(Parameters!F$7+($B14-1)*Parameters!F$33)</f>
        <v>7948.8</v>
      </c>
      <c r="K14" s="12">
        <f>$Q13*(Parameters!C$8+($B14-1)*Parameters!C$34)</f>
        <v>4515</v>
      </c>
      <c r="L14" s="12">
        <f>$Q13*(Parameters!D$8+($B14-1)*Parameters!D$34)</f>
        <v>7530</v>
      </c>
      <c r="M14" s="12">
        <f>$Q13*(Parameters!E$8+($B14-1)*Parameters!E$34)</f>
        <v>9015</v>
      </c>
      <c r="N14" s="12">
        <f>$Q13*(Parameters!F$8+($B14-1)*Parameters!F$34)</f>
        <v>8940</v>
      </c>
      <c r="O14" s="5">
        <f t="shared" si="0"/>
        <v>766059</v>
      </c>
      <c r="P14" s="5">
        <f t="shared" si="0"/>
        <v>150650</v>
      </c>
      <c r="Q14" s="5">
        <f t="shared" si="0"/>
        <v>48442.2</v>
      </c>
      <c r="R14" s="5">
        <f t="shared" si="0"/>
        <v>24848.799999999999</v>
      </c>
      <c r="S14" s="5">
        <f>SUM($R$13:R14)</f>
        <v>34848.800000000003</v>
      </c>
      <c r="T14" s="5">
        <f t="shared" ref="T14:T42" si="5">SUM(O14:Q14,S14)</f>
        <v>1000000</v>
      </c>
      <c r="U14" s="5">
        <f t="shared" ref="U14:U42" si="6">SUM(O14:Q14)</f>
        <v>965151.2</v>
      </c>
      <c r="V14" s="4">
        <f>V13*(1+Parameters!$B$24)</f>
        <v>51</v>
      </c>
      <c r="W14" s="4">
        <f>W13*(1+Parameters!$B$24)</f>
        <v>204</v>
      </c>
      <c r="X14" s="4">
        <f>X13*(1+Parameters!$B$24)</f>
        <v>3060</v>
      </c>
      <c r="Y14" s="4">
        <f>Y13*(1+Parameters!$B$24)</f>
        <v>255</v>
      </c>
      <c r="Z14" s="4">
        <f>Z13*(1+Parameters!$B$25)</f>
        <v>248.82562050423951</v>
      </c>
      <c r="AA14" s="4">
        <f>AA13*(1+Parameters!$B$25)</f>
        <v>4976.5124100847906</v>
      </c>
      <c r="AB14" s="2">
        <f t="shared" ref="AB14:AB42" si="7">V14</f>
        <v>51</v>
      </c>
      <c r="AC14" s="2">
        <f t="shared" ref="AC14:AD42" si="8">W14+Z14</f>
        <v>452.82562050423951</v>
      </c>
      <c r="AD14" s="2">
        <f t="shared" si="8"/>
        <v>8036.5124100847906</v>
      </c>
      <c r="AE14" s="2">
        <f t="shared" ref="AE14:AE42" si="9">Y14</f>
        <v>255</v>
      </c>
      <c r="AF14" s="4">
        <f t="shared" si="1"/>
        <v>81226735.428286999</v>
      </c>
      <c r="AG14" s="4">
        <f t="shared" si="2"/>
        <v>71246797.077305168</v>
      </c>
      <c r="AH14" s="4">
        <f t="shared" si="3"/>
        <v>235071067.76719433</v>
      </c>
      <c r="AI14" s="4">
        <f t="shared" si="4"/>
        <v>44262344.619211063</v>
      </c>
      <c r="AJ14" s="5">
        <f t="shared" ref="AJ14:AJ42" si="10">SUM(AF14:AI14)</f>
        <v>431806944.89199758</v>
      </c>
      <c r="AK14">
        <f>AK13/(1+Parameters!$B$26)</f>
        <v>0.92455621301775137</v>
      </c>
      <c r="AL14" s="11">
        <f t="shared" ref="AL14:AL42" si="11">AK14*AJ14</f>
        <v>399229793.72411013</v>
      </c>
      <c r="AM14" s="2">
        <f t="shared" ref="AM14:AM42" si="12">AL14/SUM(O13:Q13)</f>
        <v>403.26241790314157</v>
      </c>
    </row>
    <row r="15" spans="2:40" x14ac:dyDescent="0.25">
      <c r="B15">
        <v>3</v>
      </c>
      <c r="C15" s="12">
        <f>$O14*(Parameters!C$6+$B14*Parameters!C$32)</f>
        <v>615605.01240000012</v>
      </c>
      <c r="D15" s="12">
        <f>$O14*(Parameters!D$6+$B14*Parameters!D$32)</f>
        <v>120730.89839999999</v>
      </c>
      <c r="E15" s="12">
        <f>$O14*(Parameters!E$6+$B14*Parameters!E$32)</f>
        <v>22139.105100000001</v>
      </c>
      <c r="F15" s="12">
        <f>$O14*(Parameters!F$6+$B14*Parameters!F$32)</f>
        <v>7583.9841000000006</v>
      </c>
      <c r="G15" s="12">
        <f>$P14*(Parameters!C$7+$B14*Parameters!C$33)</f>
        <v>113183.345</v>
      </c>
      <c r="H15" s="12">
        <f>$P14*(Parameters!D$7+$B14*Parameters!D$33)</f>
        <v>15215.650000000001</v>
      </c>
      <c r="I15" s="12">
        <f>$P14*(Parameters!E$7+$B14*Parameters!E$33)</f>
        <v>14814.921000000002</v>
      </c>
      <c r="J15" s="12">
        <f>$P14*(Parameters!F$7+$B14*Parameters!F$33)</f>
        <v>7436.0839999999998</v>
      </c>
      <c r="K15" s="12">
        <f>$Q14*(Parameters!C$8+$B14*Parameters!C$34)</f>
        <v>7314.7721999999994</v>
      </c>
      <c r="L15" s="12">
        <f>$Q14*(Parameters!D$8+$B14*Parameters!D$34)</f>
        <v>12207.4344</v>
      </c>
      <c r="M15" s="12">
        <f>$Q14*(Parameters!E$8+$B14*Parameters!E$34)</f>
        <v>14581.102199999999</v>
      </c>
      <c r="N15" s="12">
        <f>$Q14*(Parameters!F$8+$B14*Parameters!F$34)</f>
        <v>14338.891199999998</v>
      </c>
      <c r="O15" s="5">
        <f t="shared" ref="O15:Q42" si="13">C15+G15+K15</f>
        <v>736103.1296000001</v>
      </c>
      <c r="P15" s="5">
        <f t="shared" si="13"/>
        <v>148153.9828</v>
      </c>
      <c r="Q15" s="5">
        <f t="shared" si="13"/>
        <v>51535.128300000004</v>
      </c>
      <c r="R15" s="5">
        <f t="shared" ref="R15:R42" si="14">N15+J15+F15</f>
        <v>29358.959299999999</v>
      </c>
      <c r="S15" s="5">
        <f>SUM($R$13:R15)</f>
        <v>64207.759300000005</v>
      </c>
      <c r="T15" s="5">
        <f t="shared" si="5"/>
        <v>1000000.0000000001</v>
      </c>
      <c r="U15" s="5">
        <f t="shared" si="6"/>
        <v>935792.24070000008</v>
      </c>
      <c r="V15" s="4">
        <f>V14*(1+Parameters!$B$24)</f>
        <v>52.02</v>
      </c>
      <c r="W15" s="4">
        <f>W14*(1+Parameters!$B$24)</f>
        <v>208.08</v>
      </c>
      <c r="X15" s="4">
        <f>X14*(1+Parameters!$B$24)</f>
        <v>3121.2000000000003</v>
      </c>
      <c r="Y15" s="4">
        <f>Y14*(1+Parameters!$B$24)</f>
        <v>260.10000000000002</v>
      </c>
      <c r="Z15" s="4">
        <f>Z14*(1+Parameters!$B$25)</f>
        <v>261.2669015294515</v>
      </c>
      <c r="AA15" s="4">
        <f>AA14*(1+Parameters!$B$25)</f>
        <v>5225.3380305890305</v>
      </c>
      <c r="AB15" s="2">
        <f t="shared" si="7"/>
        <v>52.02</v>
      </c>
      <c r="AC15" s="2">
        <f t="shared" si="8"/>
        <v>469.34690152945154</v>
      </c>
      <c r="AD15" s="2">
        <f t="shared" si="8"/>
        <v>8346.5380305890303</v>
      </c>
      <c r="AE15" s="2">
        <f t="shared" si="9"/>
        <v>260.10000000000002</v>
      </c>
      <c r="AF15" s="4">
        <f t="shared" si="1"/>
        <v>92245567.089862168</v>
      </c>
      <c r="AG15" s="4">
        <f t="shared" si="2"/>
        <v>92423633.884486526</v>
      </c>
      <c r="AH15" s="4">
        <f t="shared" si="3"/>
        <v>279973322.91124803</v>
      </c>
      <c r="AI15" s="4">
        <f t="shared" si="4"/>
        <v>69418626.591466546</v>
      </c>
      <c r="AJ15" s="5">
        <f t="shared" si="10"/>
        <v>534061150.4770633</v>
      </c>
      <c r="AK15">
        <f>AK14/(1+Parameters!$B$26)</f>
        <v>0.88899635867091475</v>
      </c>
      <c r="AL15" s="11">
        <f t="shared" si="11"/>
        <v>474778418.08170873</v>
      </c>
      <c r="AM15" s="2">
        <f t="shared" si="12"/>
        <v>491.92128454247245</v>
      </c>
    </row>
    <row r="16" spans="2:40" x14ac:dyDescent="0.25">
      <c r="B16">
        <v>4</v>
      </c>
      <c r="C16" s="12">
        <f>$O15*(Parameters!C$6+$B15*Parameters!C$32)</f>
        <v>592857.46057984012</v>
      </c>
      <c r="D16" s="12">
        <f>$O15*(Parameters!D$6+$B15*Parameters!D$32)</f>
        <v>115126.52946944002</v>
      </c>
      <c r="E16" s="12">
        <f>$O15*(Parameters!E$6+$B15*Parameters!E$32)</f>
        <v>20868.523724160004</v>
      </c>
      <c r="F16" s="12">
        <f>$O15*(Parameters!F$6+$B15*Parameters!F$32)</f>
        <v>7250.6158265600006</v>
      </c>
      <c r="G16" s="12">
        <f>$P15*(Parameters!C$7+$B15*Parameters!C$33)</f>
        <v>111404.38736646</v>
      </c>
      <c r="H16" s="12">
        <f>$P15*(Parameters!D$7+$B15*Parameters!D$33)</f>
        <v>15037.629254200001</v>
      </c>
      <c r="I16" s="12">
        <f>$P15*(Parameters!E$7+$B15*Parameters!E$33)</f>
        <v>14446.494862828</v>
      </c>
      <c r="J16" s="12">
        <f>$P15*(Parameters!F$7+$B15*Parameters!F$33)</f>
        <v>7265.4713165120002</v>
      </c>
      <c r="K16" s="12">
        <f>$Q15*(Parameters!C$8+$B15*Parameters!C$34)</f>
        <v>7807.5719374500004</v>
      </c>
      <c r="L16" s="12">
        <f>$Q15*(Parameters!D$8+$B15*Parameters!D$34)</f>
        <v>13038.387459900001</v>
      </c>
      <c r="M16" s="12">
        <f>$Q15*(Parameters!E$8+$B15*Parameters!E$34)</f>
        <v>15537.84118245</v>
      </c>
      <c r="N16" s="12">
        <f>$Q15*(Parameters!F$8+$B15*Parameters!F$34)</f>
        <v>15151.327720200001</v>
      </c>
      <c r="O16" s="5">
        <f t="shared" si="13"/>
        <v>712069.41988375015</v>
      </c>
      <c r="P16" s="5">
        <f t="shared" si="13"/>
        <v>143202.54618354002</v>
      </c>
      <c r="Q16" s="5">
        <f t="shared" si="13"/>
        <v>50852.859769438008</v>
      </c>
      <c r="R16" s="5">
        <f t="shared" si="14"/>
        <v>29667.414863272003</v>
      </c>
      <c r="S16" s="5">
        <f>SUM($R$13:R16)</f>
        <v>93875.174163272008</v>
      </c>
      <c r="T16" s="5">
        <f t="shared" si="5"/>
        <v>1000000.0000000002</v>
      </c>
      <c r="U16" s="5">
        <f t="shared" si="6"/>
        <v>906124.82583672821</v>
      </c>
      <c r="V16" s="4">
        <f>V15*(1+Parameters!$B$24)</f>
        <v>53.060400000000001</v>
      </c>
      <c r="W16" s="4">
        <f>W15*(1+Parameters!$B$24)</f>
        <v>212.24160000000001</v>
      </c>
      <c r="X16" s="4">
        <f>X15*(1+Parameters!$B$24)</f>
        <v>3183.6240000000003</v>
      </c>
      <c r="Y16" s="4">
        <f>Y15*(1+Parameters!$B$24)</f>
        <v>265.30200000000002</v>
      </c>
      <c r="Z16" s="4">
        <f>Z15*(1+Parameters!$B$25)</f>
        <v>274.33024660592412</v>
      </c>
      <c r="AA16" s="4">
        <f>AA15*(1+Parameters!$B$25)</f>
        <v>5486.6049321184819</v>
      </c>
      <c r="AB16" s="2">
        <f t="shared" si="7"/>
        <v>53.060400000000001</v>
      </c>
      <c r="AC16" s="2">
        <f t="shared" si="8"/>
        <v>486.57184660592412</v>
      </c>
      <c r="AD16" s="2">
        <f t="shared" si="8"/>
        <v>8670.2289321184817</v>
      </c>
      <c r="AE16" s="2">
        <f t="shared" si="9"/>
        <v>265.30200000000002</v>
      </c>
      <c r="AF16" s="4">
        <f t="shared" si="1"/>
        <v>95569808.415362865</v>
      </c>
      <c r="AG16" s="4">
        <f t="shared" si="2"/>
        <v>98074839.12862131</v>
      </c>
      <c r="AH16" s="4">
        <f t="shared" si="3"/>
        <v>291879563.05764401</v>
      </c>
      <c r="AI16" s="4">
        <f t="shared" si="4"/>
        <v>75513511.663369805</v>
      </c>
      <c r="AJ16" s="5">
        <f t="shared" si="10"/>
        <v>561037722.26499796</v>
      </c>
      <c r="AK16">
        <f>AK15/(1+Parameters!$B$26)</f>
        <v>0.85480419102972571</v>
      </c>
      <c r="AL16" s="11">
        <f t="shared" si="11"/>
        <v>479577396.31789154</v>
      </c>
      <c r="AM16" s="2">
        <f t="shared" si="12"/>
        <v>512.48276643024269</v>
      </c>
    </row>
    <row r="17" spans="2:39" x14ac:dyDescent="0.25">
      <c r="B17">
        <v>5</v>
      </c>
      <c r="C17" s="12">
        <f>$O16*(Parameters!C$6+$B16*Parameters!C$32)</f>
        <v>574782.43573016312</v>
      </c>
      <c r="D17" s="12">
        <f>$O16*(Parameters!D$6+$B16*Parameters!D$32)</f>
        <v>110513.17396595802</v>
      </c>
      <c r="E17" s="12">
        <f>$O16*(Parameters!E$6+$B16*Parameters!E$32)</f>
        <v>19795.529872768253</v>
      </c>
      <c r="F17" s="12">
        <f>$O16*(Parameters!F$6+$B16*Parameters!F$32)</f>
        <v>6978.2803148607509</v>
      </c>
      <c r="G17" s="12">
        <f>$P16*(Parameters!C$7+$B16*Parameters!C$33)</f>
        <v>107774.23625773222</v>
      </c>
      <c r="H17" s="12">
        <f>$P16*(Parameters!D$7+$B16*Parameters!D$33)</f>
        <v>14606.659710721084</v>
      </c>
      <c r="I17" s="12">
        <f>$P16*(Parameters!E$7+$B16*Parameters!E$33)</f>
        <v>13844.822165024649</v>
      </c>
      <c r="J17" s="12">
        <f>$P16*(Parameters!F$7+$B16*Parameters!F$33)</f>
        <v>6976.8280500620695</v>
      </c>
      <c r="K17" s="12">
        <f>$Q16*(Parameters!C$8+$B16*Parameters!C$34)</f>
        <v>7729.6346849545771</v>
      </c>
      <c r="L17" s="12">
        <f>$Q16*(Parameters!D$8+$B16*Parameters!D$34)</f>
        <v>12916.626381437254</v>
      </c>
      <c r="M17" s="12">
        <f>$Q16*(Parameters!E$8+$B16*Parameters!E$34)</f>
        <v>15357.563650370277</v>
      </c>
      <c r="N17" s="12">
        <f>$Q16*(Parameters!F$8+$B16*Parameters!F$34)</f>
        <v>14849.035052675898</v>
      </c>
      <c r="O17" s="5">
        <f t="shared" si="13"/>
        <v>690286.30667284993</v>
      </c>
      <c r="P17" s="5">
        <f t="shared" si="13"/>
        <v>138036.46005811635</v>
      </c>
      <c r="Q17" s="5">
        <f t="shared" si="13"/>
        <v>48997.915688163179</v>
      </c>
      <c r="R17" s="5">
        <f t="shared" si="14"/>
        <v>28804.143417598716</v>
      </c>
      <c r="S17" s="5">
        <f>SUM($R$13:R17)</f>
        <v>122679.31758087073</v>
      </c>
      <c r="T17" s="5">
        <f t="shared" si="5"/>
        <v>1000000.0000000001</v>
      </c>
      <c r="U17" s="5">
        <f t="shared" si="6"/>
        <v>877320.68241912941</v>
      </c>
      <c r="V17" s="4">
        <f>V16*(1+Parameters!$B$24)</f>
        <v>54.121608000000002</v>
      </c>
      <c r="W17" s="4">
        <f>W16*(1+Parameters!$B$24)</f>
        <v>216.48643200000001</v>
      </c>
      <c r="X17" s="4">
        <f>X16*(1+Parameters!$B$24)</f>
        <v>3247.2964800000004</v>
      </c>
      <c r="Y17" s="4">
        <f>Y16*(1+Parameters!$B$24)</f>
        <v>270.60804000000002</v>
      </c>
      <c r="Z17" s="4">
        <f>Z16*(1+Parameters!$B$25)</f>
        <v>288.04675893622033</v>
      </c>
      <c r="AA17" s="4">
        <f>AA16*(1+Parameters!$B$25)</f>
        <v>5760.9351787244059</v>
      </c>
      <c r="AB17" s="2">
        <f t="shared" si="7"/>
        <v>54.121608000000002</v>
      </c>
      <c r="AC17" s="2">
        <f t="shared" si="8"/>
        <v>504.53319093622031</v>
      </c>
      <c r="AD17" s="2">
        <f t="shared" si="8"/>
        <v>9008.2316587244059</v>
      </c>
      <c r="AE17" s="2">
        <f t="shared" si="9"/>
        <v>270.60804000000002</v>
      </c>
      <c r="AF17" s="4">
        <f t="shared" si="1"/>
        <v>96236786.884299323</v>
      </c>
      <c r="AG17" s="4">
        <f t="shared" si="2"/>
        <v>99675316.832415268</v>
      </c>
      <c r="AH17" s="4">
        <f t="shared" si="3"/>
        <v>293892802.30127609</v>
      </c>
      <c r="AI17" s="4">
        <f t="shared" si="4"/>
        <v>76625265.160840094</v>
      </c>
      <c r="AJ17" s="5">
        <f t="shared" si="10"/>
        <v>566430171.17883086</v>
      </c>
      <c r="AK17">
        <f>AK16/(1+Parameters!$B$26)</f>
        <v>0.82192710675935166</v>
      </c>
      <c r="AL17" s="11">
        <f t="shared" si="11"/>
        <v>465564311.77822077</v>
      </c>
      <c r="AM17" s="2">
        <f t="shared" si="12"/>
        <v>513.79710444232921</v>
      </c>
    </row>
    <row r="18" spans="2:39" x14ac:dyDescent="0.25">
      <c r="B18">
        <v>6</v>
      </c>
      <c r="C18" s="12">
        <f>$O17*(Parameters!C$6+$B17*Parameters!C$32)</f>
        <v>558441.62209833565</v>
      </c>
      <c r="D18" s="12">
        <f>$O17*(Parameters!D$6+$B17*Parameters!D$32)</f>
        <v>106304.09122761889</v>
      </c>
      <c r="E18" s="12">
        <f>$O17*(Parameters!E$6+$B17*Parameters!E$32)</f>
        <v>18810.301856835162</v>
      </c>
      <c r="F18" s="12">
        <f>$O17*(Parameters!F$6+$B17*Parameters!F$32)</f>
        <v>6730.2914900602864</v>
      </c>
      <c r="G18" s="12">
        <f>$P17*(Parameters!C$7+$B17*Parameters!C$33)</f>
        <v>103975.96353877614</v>
      </c>
      <c r="H18" s="12">
        <f>$P17*(Parameters!D$7+$B17*Parameters!D$33)</f>
        <v>14148.737155956927</v>
      </c>
      <c r="I18" s="12">
        <f>$P17*(Parameters!E$7+$B17*Parameters!E$33)</f>
        <v>13230.794696570452</v>
      </c>
      <c r="J18" s="12">
        <f>$P17*(Parameters!F$7+$B17*Parameters!F$33)</f>
        <v>6680.9646668128325</v>
      </c>
      <c r="K18" s="12">
        <f>$Q17*(Parameters!C$8+$B17*Parameters!C$34)</f>
        <v>7472.1821424448844</v>
      </c>
      <c r="L18" s="12">
        <f>$Q17*(Parameters!D$8+$B17*Parameters!D$34)</f>
        <v>12494.468500481611</v>
      </c>
      <c r="M18" s="12">
        <f>$Q17*(Parameters!E$8+$B17*Parameters!E$34)</f>
        <v>14821.869495669362</v>
      </c>
      <c r="N18" s="12">
        <f>$Q17*(Parameters!F$8+$B17*Parameters!F$34)</f>
        <v>14209.395549567322</v>
      </c>
      <c r="O18" s="5">
        <f t="shared" si="13"/>
        <v>669889.76777955669</v>
      </c>
      <c r="P18" s="5">
        <f t="shared" si="13"/>
        <v>132947.29688405743</v>
      </c>
      <c r="Q18" s="5">
        <f t="shared" si="13"/>
        <v>46862.966049074981</v>
      </c>
      <c r="R18" s="5">
        <f t="shared" si="14"/>
        <v>27620.65170644044</v>
      </c>
      <c r="S18" s="5">
        <f>SUM($R$13:R18)</f>
        <v>150299.96928731116</v>
      </c>
      <c r="T18" s="5">
        <f t="shared" si="5"/>
        <v>1000000.0000000003</v>
      </c>
      <c r="U18" s="5">
        <f t="shared" si="6"/>
        <v>849700.03071268916</v>
      </c>
      <c r="V18" s="4">
        <f>V17*(1+Parameters!$B$24)</f>
        <v>55.204040160000005</v>
      </c>
      <c r="W18" s="4">
        <f>W17*(1+Parameters!$B$24)</f>
        <v>220.81616064000002</v>
      </c>
      <c r="X18" s="4">
        <f>X17*(1+Parameters!$B$24)</f>
        <v>3312.2424096000004</v>
      </c>
      <c r="Y18" s="4">
        <f>Y17*(1+Parameters!$B$24)</f>
        <v>276.0202008</v>
      </c>
      <c r="Z18" s="4">
        <f>Z17*(1+Parameters!$B$25)</f>
        <v>302.44909688303136</v>
      </c>
      <c r="AA18" s="4">
        <f>AA17*(1+Parameters!$B$25)</f>
        <v>6048.9819376606265</v>
      </c>
      <c r="AB18" s="2">
        <f t="shared" si="7"/>
        <v>55.204040160000005</v>
      </c>
      <c r="AC18" s="2">
        <f t="shared" si="8"/>
        <v>523.26525752303132</v>
      </c>
      <c r="AD18" s="2">
        <f t="shared" si="8"/>
        <v>9361.2243472606278</v>
      </c>
      <c r="AE18" s="2">
        <f t="shared" si="9"/>
        <v>276.0202008</v>
      </c>
      <c r="AF18" s="4">
        <f t="shared" si="1"/>
        <v>96082319.056475967</v>
      </c>
      <c r="AG18" s="4">
        <f t="shared" si="2"/>
        <v>99901091.093327954</v>
      </c>
      <c r="AH18" s="4">
        <f t="shared" si="3"/>
        <v>292703602.10574514</v>
      </c>
      <c r="AI18" s="4">
        <f t="shared" si="4"/>
        <v>76066255.608765706</v>
      </c>
      <c r="AJ18" s="5">
        <f t="shared" si="10"/>
        <v>564753267.86431479</v>
      </c>
      <c r="AK18">
        <f>AK17/(1+Parameters!$B$26)</f>
        <v>0.79031452573014582</v>
      </c>
      <c r="AL18" s="11">
        <f t="shared" si="11"/>
        <v>446332711.04673594</v>
      </c>
      <c r="AM18" s="2">
        <f t="shared" si="12"/>
        <v>508.74522850186935</v>
      </c>
    </row>
    <row r="19" spans="2:39" x14ac:dyDescent="0.25">
      <c r="B19">
        <v>7</v>
      </c>
      <c r="C19" s="12">
        <f>$O18*(Parameters!C$6+$B18*Parameters!C$32)</f>
        <v>543146.62371566461</v>
      </c>
      <c r="D19" s="12">
        <f>$O18*(Parameters!D$6+$B18*Parameters!D$32)</f>
        <v>102359.15651671626</v>
      </c>
      <c r="E19" s="12">
        <f>$O18*(Parameters!E$6+$B18*Parameters!E$32)</f>
        <v>17886.056799714162</v>
      </c>
      <c r="F19" s="12">
        <f>$O18*(Parameters!F$6+$B18*Parameters!F$32)</f>
        <v>6497.9307474616999</v>
      </c>
      <c r="G19" s="12">
        <f>$P18*(Parameters!C$7+$B18*Parameters!C$33)</f>
        <v>100228.9671208909</v>
      </c>
      <c r="H19" s="12">
        <f>$P18*(Parameters!D$7+$B18*Parameters!D$33)</f>
        <v>13693.571579057916</v>
      </c>
      <c r="I19" s="12">
        <f>$P18*(Parameters!E$7+$B18*Parameters!E$33)</f>
        <v>12632.652149923138</v>
      </c>
      <c r="J19" s="12">
        <f>$P18*(Parameters!F$7+$B18*Parameters!F$33)</f>
        <v>6392.1060341854818</v>
      </c>
      <c r="K19" s="12">
        <f>$Q18*(Parameters!C$8+$B18*Parameters!C$34)</f>
        <v>7170.0338055084721</v>
      </c>
      <c r="L19" s="12">
        <f>$Q18*(Parameters!D$8+$B18*Parameters!D$34)</f>
        <v>11996.919308563196</v>
      </c>
      <c r="M19" s="12">
        <f>$Q18*(Parameters!E$8+$B18*Parameters!E$34)</f>
        <v>14199.478712869719</v>
      </c>
      <c r="N19" s="12">
        <f>$Q18*(Parameters!F$8+$B18*Parameters!F$34)</f>
        <v>13496.534222133594</v>
      </c>
      <c r="O19" s="5">
        <f t="shared" si="13"/>
        <v>650545.62464206398</v>
      </c>
      <c r="P19" s="5">
        <f t="shared" si="13"/>
        <v>128049.64740433737</v>
      </c>
      <c r="Q19" s="5">
        <f t="shared" si="13"/>
        <v>44718.187662507022</v>
      </c>
      <c r="R19" s="5">
        <f t="shared" si="14"/>
        <v>26386.571003780773</v>
      </c>
      <c r="S19" s="5">
        <f>SUM($R$13:R19)</f>
        <v>176686.54029109195</v>
      </c>
      <c r="T19" s="5">
        <f t="shared" si="5"/>
        <v>1000000.0000000005</v>
      </c>
      <c r="U19" s="5">
        <f t="shared" si="6"/>
        <v>823313.45970890846</v>
      </c>
      <c r="V19" s="4">
        <f>V18*(1+Parameters!$B$24)</f>
        <v>56.308120963200004</v>
      </c>
      <c r="W19" s="4">
        <f>W18*(1+Parameters!$B$24)</f>
        <v>225.23248385280002</v>
      </c>
      <c r="X19" s="4">
        <f>X18*(1+Parameters!$B$24)</f>
        <v>3378.4872577920005</v>
      </c>
      <c r="Y19" s="4">
        <f>Y18*(1+Parameters!$B$24)</f>
        <v>281.54060481599998</v>
      </c>
      <c r="Z19" s="4">
        <f>Z18*(1+Parameters!$B$25)</f>
        <v>317.57155172718296</v>
      </c>
      <c r="AA19" s="4">
        <f>AA18*(1+Parameters!$B$25)</f>
        <v>6351.4310345436579</v>
      </c>
      <c r="AB19" s="2">
        <f t="shared" si="7"/>
        <v>56.308120963200004</v>
      </c>
      <c r="AC19" s="2">
        <f t="shared" si="8"/>
        <v>542.80403557998295</v>
      </c>
      <c r="AD19" s="2">
        <f t="shared" si="8"/>
        <v>9729.9182923356584</v>
      </c>
      <c r="AE19" s="2">
        <f t="shared" si="9"/>
        <v>281.54060481599998</v>
      </c>
      <c r="AF19" s="4">
        <f t="shared" si="1"/>
        <v>95691549.214738041</v>
      </c>
      <c r="AG19" s="4">
        <f t="shared" si="2"/>
        <v>99715743.839591235</v>
      </c>
      <c r="AH19" s="4">
        <f t="shared" si="3"/>
        <v>290564132.31219852</v>
      </c>
      <c r="AI19" s="4">
        <f t="shared" si="4"/>
        <v>75006752.375835508</v>
      </c>
      <c r="AJ19" s="5">
        <f t="shared" si="10"/>
        <v>560978177.74236333</v>
      </c>
      <c r="AK19">
        <f>AK18/(1+Parameters!$B$26)</f>
        <v>0.75991781320206331</v>
      </c>
      <c r="AL19" s="11">
        <f t="shared" si="11"/>
        <v>426297310.08405513</v>
      </c>
      <c r="AM19" s="2">
        <f t="shared" si="12"/>
        <v>501.70330078309712</v>
      </c>
    </row>
    <row r="20" spans="2:39" x14ac:dyDescent="0.25">
      <c r="B20">
        <v>8</v>
      </c>
      <c r="C20" s="12">
        <f>$O19*(Parameters!C$6+$B19*Parameters!C$32)</f>
        <v>528633.37458414119</v>
      </c>
      <c r="D20" s="12">
        <f>$O19*(Parameters!D$6+$B19*Parameters!D$32)</f>
        <v>98622.716695736905</v>
      </c>
      <c r="E20" s="12">
        <f>$O19*(Parameters!E$6+$B19*Parameters!E$32)</f>
        <v>17011.768084389973</v>
      </c>
      <c r="F20" s="12">
        <f>$O19*(Parameters!F$6+$B19*Parameters!F$32)</f>
        <v>6277.7652777959174</v>
      </c>
      <c r="G20" s="12">
        <f>$P19*(Parameters!C$7+$B19*Parameters!C$33)</f>
        <v>96619.861448942771</v>
      </c>
      <c r="H20" s="12">
        <f>$P19*(Parameters!D$7+$B19*Parameters!D$33)</f>
        <v>13253.13850634892</v>
      </c>
      <c r="I20" s="12">
        <f>$P19*(Parameters!E$7+$B19*Parameters!E$33)</f>
        <v>12060.996289014538</v>
      </c>
      <c r="J20" s="12">
        <f>$P19*(Parameters!F$7+$B19*Parameters!F$33)</f>
        <v>6115.6511600311533</v>
      </c>
      <c r="K20" s="12">
        <f>$Q19*(Parameters!C$8+$B19*Parameters!C$34)</f>
        <v>6864.2418061948274</v>
      </c>
      <c r="L20" s="12">
        <f>$Q19*(Parameters!D$8+$B19*Parameters!D$34)</f>
        <v>11492.574229264304</v>
      </c>
      <c r="M20" s="12">
        <f>$Q19*(Parameters!E$8+$B19*Parameters!E$34)</f>
        <v>13571.969955570881</v>
      </c>
      <c r="N20" s="12">
        <f>$Q19*(Parameters!F$8+$B19*Parameters!F$34)</f>
        <v>12789.401671477008</v>
      </c>
      <c r="O20" s="5">
        <f t="shared" si="13"/>
        <v>632117.47783927887</v>
      </c>
      <c r="P20" s="5">
        <f t="shared" si="13"/>
        <v>123368.42943135012</v>
      </c>
      <c r="Q20" s="5">
        <f t="shared" si="13"/>
        <v>42644.734328975392</v>
      </c>
      <c r="R20" s="5">
        <f t="shared" si="14"/>
        <v>25182.818109304077</v>
      </c>
      <c r="S20" s="5">
        <f>SUM($R$13:R20)</f>
        <v>201869.35840039601</v>
      </c>
      <c r="T20" s="5">
        <f t="shared" si="5"/>
        <v>1000000.0000000005</v>
      </c>
      <c r="U20" s="5">
        <f t="shared" si="6"/>
        <v>798130.64159960439</v>
      </c>
      <c r="V20" s="4">
        <f>V19*(1+Parameters!$B$24)</f>
        <v>57.434283382464002</v>
      </c>
      <c r="W20" s="4">
        <f>W19*(1+Parameters!$B$24)</f>
        <v>229.73713352985601</v>
      </c>
      <c r="X20" s="4">
        <f>X19*(1+Parameters!$B$24)</f>
        <v>3446.0570029478404</v>
      </c>
      <c r="Y20" s="4">
        <f>Y19*(1+Parameters!$B$24)</f>
        <v>287.17141691232001</v>
      </c>
      <c r="Z20" s="4">
        <f>Z19*(1+Parameters!$B$25)</f>
        <v>333.45012931354211</v>
      </c>
      <c r="AA20" s="4">
        <f>AA19*(1+Parameters!$B$25)</f>
        <v>6669.0025862708408</v>
      </c>
      <c r="AB20" s="2">
        <f t="shared" si="7"/>
        <v>57.434283382464002</v>
      </c>
      <c r="AC20" s="2">
        <f t="shared" si="8"/>
        <v>563.18726284339812</v>
      </c>
      <c r="AD20" s="2">
        <f t="shared" si="8"/>
        <v>10115.059589218681</v>
      </c>
      <c r="AE20" s="2">
        <f t="shared" si="9"/>
        <v>287.17141691232001</v>
      </c>
      <c r="AF20" s="4">
        <f t="shared" si="1"/>
        <v>95257091.80236429</v>
      </c>
      <c r="AG20" s="4">
        <f t="shared" si="2"/>
        <v>99427962.556692451</v>
      </c>
      <c r="AH20" s="4">
        <f t="shared" si="3"/>
        <v>288202485.97192043</v>
      </c>
      <c r="AI20" s="4">
        <f t="shared" si="4"/>
        <v>73816973.46066381</v>
      </c>
      <c r="AJ20" s="5">
        <f t="shared" si="10"/>
        <v>556704513.791641</v>
      </c>
      <c r="AK20">
        <f>AK19/(1+Parameters!$B$26)</f>
        <v>0.73069020500198389</v>
      </c>
      <c r="AL20" s="11">
        <f t="shared" si="11"/>
        <v>406778535.30794394</v>
      </c>
      <c r="AM20" s="2">
        <f t="shared" si="12"/>
        <v>494.07492433290838</v>
      </c>
    </row>
    <row r="21" spans="2:39" x14ac:dyDescent="0.25">
      <c r="B21">
        <v>9</v>
      </c>
      <c r="C21" s="12">
        <f>$O20*(Parameters!C$6+$B20*Parameters!C$32)</f>
        <v>514796.4739523087</v>
      </c>
      <c r="D21" s="12">
        <f>$O20*(Parameters!D$6+$B20*Parameters!D$32)</f>
        <v>95070.468667027541</v>
      </c>
      <c r="E21" s="12">
        <f>$O20*(Parameters!E$6+$B20*Parameters!E$32)</f>
        <v>16182.207432685538</v>
      </c>
      <c r="F21" s="12">
        <f>$O20*(Parameters!F$6+$B20*Parameters!F$32)</f>
        <v>6068.3277872570779</v>
      </c>
      <c r="G21" s="12">
        <f>$P20*(Parameters!C$7+$B20*Parameters!C$33)</f>
        <v>93167.837906555607</v>
      </c>
      <c r="H21" s="12">
        <f>$P20*(Parameters!D$7+$B20*Parameters!D$33)</f>
        <v>12830.316660860413</v>
      </c>
      <c r="I21" s="12">
        <f>$P20*(Parameters!E$7+$B20*Parameters!E$33)</f>
        <v>11517.676571710846</v>
      </c>
      <c r="J21" s="12">
        <f>$P20*(Parameters!F$7+$B20*Parameters!F$33)</f>
        <v>5852.5982922232497</v>
      </c>
      <c r="K21" s="12">
        <f>$Q20*(Parameters!C$8+$B20*Parameters!C$34)</f>
        <v>6567.2890866622101</v>
      </c>
      <c r="L21" s="12">
        <f>$Q20*(Parameters!D$8+$B20*Parameters!D$34)</f>
        <v>11002.341456875651</v>
      </c>
      <c r="M21" s="12">
        <f>$Q20*(Parameters!E$8+$B20*Parameters!E$34)</f>
        <v>12963.999236008518</v>
      </c>
      <c r="N21" s="12">
        <f>$Q20*(Parameters!F$8+$B20*Parameters!F$34)</f>
        <v>12111.10454942901</v>
      </c>
      <c r="O21" s="5">
        <f t="shared" si="13"/>
        <v>614531.6009455265</v>
      </c>
      <c r="P21" s="5">
        <f t="shared" si="13"/>
        <v>118903.1267847636</v>
      </c>
      <c r="Q21" s="5">
        <f t="shared" si="13"/>
        <v>40663.883240404903</v>
      </c>
      <c r="R21" s="5">
        <f t="shared" si="14"/>
        <v>24032.030628909335</v>
      </c>
      <c r="S21" s="5">
        <f>SUM($R$13:R21)</f>
        <v>225901.38902930534</v>
      </c>
      <c r="T21" s="5">
        <f t="shared" si="5"/>
        <v>1000000.0000000003</v>
      </c>
      <c r="U21" s="5">
        <f t="shared" si="6"/>
        <v>774098.61097069504</v>
      </c>
      <c r="V21" s="4">
        <f>V20*(1+Parameters!$B$24)</f>
        <v>58.582969050113284</v>
      </c>
      <c r="W21" s="4">
        <f>W20*(1+Parameters!$B$24)</f>
        <v>234.33187620045314</v>
      </c>
      <c r="X21" s="4">
        <f>X20*(1+Parameters!$B$24)</f>
        <v>3514.9781430067974</v>
      </c>
      <c r="Y21" s="4">
        <f>Y20*(1+Parameters!$B$24)</f>
        <v>292.91484525056643</v>
      </c>
      <c r="Z21" s="4">
        <f>Z20*(1+Parameters!$B$25)</f>
        <v>350.12263577921925</v>
      </c>
      <c r="AA21" s="4">
        <f>AA20*(1+Parameters!$B$25)</f>
        <v>7002.4527155843834</v>
      </c>
      <c r="AB21" s="2">
        <f t="shared" si="7"/>
        <v>58.582969050113284</v>
      </c>
      <c r="AC21" s="2">
        <f t="shared" si="8"/>
        <v>584.45451197967236</v>
      </c>
      <c r="AD21" s="2">
        <f t="shared" si="8"/>
        <v>10517.43085859118</v>
      </c>
      <c r="AE21" s="2">
        <f t="shared" si="9"/>
        <v>292.91484525056643</v>
      </c>
      <c r="AF21" s="4">
        <f t="shared" si="1"/>
        <v>94841381.89619565</v>
      </c>
      <c r="AG21" s="4">
        <f t="shared" si="2"/>
        <v>99139040.639607608</v>
      </c>
      <c r="AH21" s="4">
        <f t="shared" si="3"/>
        <v>285853552.91769111</v>
      </c>
      <c r="AI21" s="4">
        <f t="shared" si="4"/>
        <v>72616229.961438805</v>
      </c>
      <c r="AJ21" s="5">
        <f t="shared" si="10"/>
        <v>552450205.4149332</v>
      </c>
      <c r="AK21">
        <f>AK20/(1+Parameters!$B$26)</f>
        <v>0.70258673557883067</v>
      </c>
      <c r="AL21" s="11">
        <f t="shared" si="11"/>
        <v>388144186.39233238</v>
      </c>
      <c r="AM21" s="2">
        <f t="shared" si="12"/>
        <v>486.31660803602051</v>
      </c>
    </row>
    <row r="22" spans="2:39" x14ac:dyDescent="0.25">
      <c r="B22">
        <v>10</v>
      </c>
      <c r="C22" s="12">
        <f>$O21*(Parameters!C$6+$B21*Parameters!C$32)</f>
        <v>501580.69269173878</v>
      </c>
      <c r="D22" s="12">
        <f>$O21*(Parameters!D$6+$B21*Parameters!D$32)</f>
        <v>91688.11486107255</v>
      </c>
      <c r="E22" s="12">
        <f>$O21*(Parameters!E$6+$B21*Parameters!E$32)</f>
        <v>15394.016603685439</v>
      </c>
      <c r="F22" s="12">
        <f>$O21*(Parameters!F$6+$B21*Parameters!F$32)</f>
        <v>5868.7767890297773</v>
      </c>
      <c r="G22" s="12">
        <f>$P21*(Parameters!C$7+$B21*Parameters!C$33)</f>
        <v>89872.928380263576</v>
      </c>
      <c r="H22" s="12">
        <f>$P21*(Parameters!D$7+$B21*Parameters!D$33)</f>
        <v>12425.376749007797</v>
      </c>
      <c r="I22" s="12">
        <f>$P21*(Parameters!E$7+$B21*Parameters!E$33)</f>
        <v>11002.106321394176</v>
      </c>
      <c r="J22" s="12">
        <f>$P21*(Parameters!F$7+$B21*Parameters!F$33)</f>
        <v>5602.7153340980612</v>
      </c>
      <c r="K22" s="12">
        <f>$Q21*(Parameters!C$8+$B21*Parameters!C$34)</f>
        <v>6282.5699606425578</v>
      </c>
      <c r="L22" s="12">
        <f>$Q21*(Parameters!D$8+$B21*Parameters!D$34)</f>
        <v>10531.945759264871</v>
      </c>
      <c r="M22" s="12">
        <f>$Q21*(Parameters!E$8+$B21*Parameters!E$34)</f>
        <v>12382.152446703292</v>
      </c>
      <c r="N22" s="12">
        <f>$Q21*(Parameters!F$8+$B21*Parameters!F$34)</f>
        <v>11467.215073794181</v>
      </c>
      <c r="O22" s="5">
        <f t="shared" si="13"/>
        <v>597736.19103264494</v>
      </c>
      <c r="P22" s="5">
        <f t="shared" si="13"/>
        <v>114645.43736934522</v>
      </c>
      <c r="Q22" s="5">
        <f t="shared" si="13"/>
        <v>38778.275371782911</v>
      </c>
      <c r="R22" s="5">
        <f t="shared" si="14"/>
        <v>22938.70719692202</v>
      </c>
      <c r="S22" s="5">
        <f>SUM($R$13:R22)</f>
        <v>248840.09622622735</v>
      </c>
      <c r="T22" s="5">
        <f t="shared" si="5"/>
        <v>1000000.0000000005</v>
      </c>
      <c r="U22" s="5">
        <f t="shared" si="6"/>
        <v>751159.90377377311</v>
      </c>
      <c r="V22" s="4">
        <f>V21*(1+Parameters!$B$24)</f>
        <v>59.754628431115549</v>
      </c>
      <c r="W22" s="4">
        <f>W21*(1+Parameters!$B$24)</f>
        <v>239.0185137244622</v>
      </c>
      <c r="X22" s="4">
        <f>X21*(1+Parameters!$B$24)</f>
        <v>3585.2777058669335</v>
      </c>
      <c r="Y22" s="4">
        <f>Y21*(1+Parameters!$B$24)</f>
        <v>298.77314215557777</v>
      </c>
      <c r="Z22" s="4">
        <f>Z21*(1+Parameters!$B$25)</f>
        <v>367.62876756818025</v>
      </c>
      <c r="AA22" s="4">
        <f>AA21*(1+Parameters!$B$25)</f>
        <v>7352.5753513636027</v>
      </c>
      <c r="AB22" s="2">
        <f t="shared" si="7"/>
        <v>59.754628431115549</v>
      </c>
      <c r="AC22" s="2">
        <f t="shared" si="8"/>
        <v>606.64728129264245</v>
      </c>
      <c r="AD22" s="2">
        <f t="shared" si="8"/>
        <v>10937.853057230535</v>
      </c>
      <c r="AE22" s="2">
        <f t="shared" si="9"/>
        <v>298.77314215557777</v>
      </c>
      <c r="AF22" s="4">
        <f t="shared" si="1"/>
        <v>94464133.3149883</v>
      </c>
      <c r="AG22" s="4">
        <f t="shared" si="2"/>
        <v>98881414.136587918</v>
      </c>
      <c r="AH22" s="4">
        <f t="shared" si="3"/>
        <v>283589751.7271167</v>
      </c>
      <c r="AI22" s="4">
        <f t="shared" si="4"/>
        <v>71441605.653451443</v>
      </c>
      <c r="AJ22" s="5">
        <f t="shared" si="10"/>
        <v>548376904.83214438</v>
      </c>
      <c r="AK22">
        <f>AK21/(1+Parameters!$B$26)</f>
        <v>0.67556416882579873</v>
      </c>
      <c r="AL22" s="11">
        <f t="shared" si="11"/>
        <v>370463787.91619176</v>
      </c>
      <c r="AM22" s="2">
        <f t="shared" si="12"/>
        <v>478.57441244035039</v>
      </c>
    </row>
    <row r="23" spans="2:39" x14ac:dyDescent="0.25">
      <c r="B23">
        <v>11</v>
      </c>
      <c r="C23" s="12">
        <f>$O22*(Parameters!C$6+$B22*Parameters!C$32)</f>
        <v>488948.20426470361</v>
      </c>
      <c r="D23" s="12">
        <f>$O22*(Parameters!D$6+$B22*Parameters!D$32)</f>
        <v>88464.956272831449</v>
      </c>
      <c r="E23" s="12">
        <f>$O22*(Parameters!E$6+$B22*Parameters!E$32)</f>
        <v>14644.5366802998</v>
      </c>
      <c r="F23" s="12">
        <f>$O22*(Parameters!F$6+$B22*Parameters!F$32)</f>
        <v>5678.4938148101264</v>
      </c>
      <c r="G23" s="12">
        <f>$P22*(Parameters!C$7+$B22*Parameters!C$33)</f>
        <v>86729.273369909657</v>
      </c>
      <c r="H23" s="12">
        <f>$P22*(Parameters!D$7+$B22*Parameters!D$33)</f>
        <v>12037.770923781249</v>
      </c>
      <c r="I23" s="12">
        <f>$P22*(Parameters!E$7+$B22*Parameters!E$33)</f>
        <v>10512.986606768958</v>
      </c>
      <c r="J23" s="12">
        <f>$P22*(Parameters!F$7+$B22*Parameters!F$33)</f>
        <v>5365.4064688853568</v>
      </c>
      <c r="K23" s="12">
        <f>$Q22*(Parameters!C$8+$B22*Parameters!C$34)</f>
        <v>6010.6326826263512</v>
      </c>
      <c r="L23" s="12">
        <f>$Q22*(Parameters!D$8+$B22*Parameters!D$34)</f>
        <v>10082.351596663557</v>
      </c>
      <c r="M23" s="12">
        <f>$Q22*(Parameters!E$8+$B22*Parameters!E$34)</f>
        <v>11827.373988393787</v>
      </c>
      <c r="N23" s="12">
        <f>$Q22*(Parameters!F$8+$B22*Parameters!F$34)</f>
        <v>10857.917104099213</v>
      </c>
      <c r="O23" s="5">
        <f t="shared" si="13"/>
        <v>581688.11031723965</v>
      </c>
      <c r="P23" s="5">
        <f t="shared" si="13"/>
        <v>110585.07879327626</v>
      </c>
      <c r="Q23" s="5">
        <f t="shared" si="13"/>
        <v>36984.897275462543</v>
      </c>
      <c r="R23" s="5">
        <f t="shared" si="14"/>
        <v>21901.817387794697</v>
      </c>
      <c r="S23" s="5">
        <f>SUM($R$13:R23)</f>
        <v>270741.91361402208</v>
      </c>
      <c r="T23" s="5">
        <f t="shared" si="5"/>
        <v>1000000.0000000005</v>
      </c>
      <c r="U23" s="5">
        <f t="shared" si="6"/>
        <v>729258.08638597839</v>
      </c>
      <c r="V23" s="4">
        <f>V22*(1+Parameters!$B$24)</f>
        <v>60.949720999737863</v>
      </c>
      <c r="W23" s="4">
        <f>W22*(1+Parameters!$B$24)</f>
        <v>243.79888399895145</v>
      </c>
      <c r="X23" s="4">
        <f>X22*(1+Parameters!$B$24)</f>
        <v>3656.9832599842721</v>
      </c>
      <c r="Y23" s="4">
        <f>Y22*(1+Parameters!$B$24)</f>
        <v>304.74860499868936</v>
      </c>
      <c r="Z23" s="4">
        <f>Z22*(1+Parameters!$B$25)</f>
        <v>386.01020594658928</v>
      </c>
      <c r="AA23" s="4">
        <f>AA22*(1+Parameters!$B$25)</f>
        <v>7720.2041189317833</v>
      </c>
      <c r="AB23" s="2">
        <f t="shared" si="7"/>
        <v>60.949720999737863</v>
      </c>
      <c r="AC23" s="2">
        <f t="shared" si="8"/>
        <v>629.80908994554079</v>
      </c>
      <c r="AD23" s="2">
        <f t="shared" si="8"/>
        <v>11377.187378916056</v>
      </c>
      <c r="AE23" s="2">
        <f t="shared" si="9"/>
        <v>304.74860499868936</v>
      </c>
      <c r="AF23" s="4">
        <f t="shared" si="1"/>
        <v>94130981.847387359</v>
      </c>
      <c r="AG23" s="4">
        <f t="shared" si="2"/>
        <v>98664851.562633321</v>
      </c>
      <c r="AH23" s="4">
        <f t="shared" si="3"/>
        <v>281430055.75581336</v>
      </c>
      <c r="AI23" s="4">
        <f t="shared" si="4"/>
        <v>70303469.204437658</v>
      </c>
      <c r="AJ23" s="5">
        <f t="shared" si="10"/>
        <v>544529358.37027168</v>
      </c>
      <c r="AK23">
        <f>AK22/(1+Parameters!$B$26)</f>
        <v>0.64958093156326802</v>
      </c>
      <c r="AL23" s="11">
        <f t="shared" si="11"/>
        <v>353715887.87370968</v>
      </c>
      <c r="AM23" s="2">
        <f t="shared" si="12"/>
        <v>470.89292984977845</v>
      </c>
    </row>
    <row r="24" spans="2:39" x14ac:dyDescent="0.25">
      <c r="B24">
        <v>12</v>
      </c>
      <c r="C24" s="12">
        <f>$O23*(Parameters!C$6+$B23*Parameters!C$32)</f>
        <v>476867.9128380731</v>
      </c>
      <c r="D24" s="12">
        <f>$O23*(Parameters!D$6+$B23*Parameters!D$32)</f>
        <v>85391.814594570795</v>
      </c>
      <c r="E24" s="12">
        <f>$O23*(Parameters!E$6+$B23*Parameters!E$32)</f>
        <v>13931.430242097889</v>
      </c>
      <c r="F24" s="12">
        <f>$O23*(Parameters!F$6+$B23*Parameters!F$32)</f>
        <v>5496.9526424979149</v>
      </c>
      <c r="G24" s="12">
        <f>$P23*(Parameters!C$7+$B23*Parameters!C$33)</f>
        <v>83729.492408329126</v>
      </c>
      <c r="H24" s="12">
        <f>$P23*(Parameters!D$7+$B23*Parameters!D$33)</f>
        <v>11666.725812690647</v>
      </c>
      <c r="I24" s="12">
        <f>$P23*(Parameters!E$7+$B23*Parameters!E$33)</f>
        <v>10048.866109945015</v>
      </c>
      <c r="J24" s="12">
        <f>$P23*(Parameters!F$7+$B23*Parameters!F$33)</f>
        <v>5139.9944623114807</v>
      </c>
      <c r="K24" s="12">
        <f>$Q23*(Parameters!C$8+$B23*Parameters!C$34)</f>
        <v>5751.1515263344254</v>
      </c>
      <c r="L24" s="12">
        <f>$Q23*(Parameters!D$8+$B23*Parameters!D$34)</f>
        <v>9653.058188895724</v>
      </c>
      <c r="M24" s="12">
        <f>$Q23*(Parameters!E$8+$B23*Parameters!E$34)</f>
        <v>11298.886117653807</v>
      </c>
      <c r="N24" s="12">
        <f>$Q23*(Parameters!F$8+$B23*Parameters!F$34)</f>
        <v>10281.801442578586</v>
      </c>
      <c r="O24" s="5">
        <f t="shared" si="13"/>
        <v>566348.55677273672</v>
      </c>
      <c r="P24" s="5">
        <f t="shared" si="13"/>
        <v>106711.59859615717</v>
      </c>
      <c r="Q24" s="5">
        <f t="shared" si="13"/>
        <v>35279.182469696709</v>
      </c>
      <c r="R24" s="5">
        <f t="shared" si="14"/>
        <v>20918.748547387982</v>
      </c>
      <c r="S24" s="5">
        <f>SUM($R$13:R24)</f>
        <v>291660.66216141009</v>
      </c>
      <c r="T24" s="5">
        <f t="shared" si="5"/>
        <v>1000000.0000000007</v>
      </c>
      <c r="U24" s="5">
        <f t="shared" si="6"/>
        <v>708339.33783859061</v>
      </c>
      <c r="V24" s="4">
        <f>V23*(1+Parameters!$B$24)</f>
        <v>62.168715419732621</v>
      </c>
      <c r="W24" s="4">
        <f>W23*(1+Parameters!$B$24)</f>
        <v>248.67486167893048</v>
      </c>
      <c r="X24" s="4">
        <f>X23*(1+Parameters!$B$24)</f>
        <v>3730.1229251839577</v>
      </c>
      <c r="Y24" s="4">
        <f>Y23*(1+Parameters!$B$24)</f>
        <v>310.84357709866316</v>
      </c>
      <c r="Z24" s="4">
        <f>Z23*(1+Parameters!$B$25)</f>
        <v>405.31071624391876</v>
      </c>
      <c r="AA24" s="4">
        <f>AA23*(1+Parameters!$B$25)</f>
        <v>8106.2143248783732</v>
      </c>
      <c r="AB24" s="2">
        <f t="shared" si="7"/>
        <v>62.168715419732621</v>
      </c>
      <c r="AC24" s="2">
        <f t="shared" si="8"/>
        <v>653.98557792284919</v>
      </c>
      <c r="AD24" s="2">
        <f t="shared" si="8"/>
        <v>11836.33725006233</v>
      </c>
      <c r="AE24" s="2">
        <f t="shared" si="9"/>
        <v>310.84357709866316</v>
      </c>
      <c r="AF24" s="4">
        <f t="shared" si="1"/>
        <v>93842938.672082752</v>
      </c>
      <c r="AG24" s="4">
        <f t="shared" si="2"/>
        <v>98491634.27050449</v>
      </c>
      <c r="AH24" s="4">
        <f t="shared" si="3"/>
        <v>279375820.44445378</v>
      </c>
      <c r="AI24" s="4">
        <f t="shared" si="4"/>
        <v>69203503.699897408</v>
      </c>
      <c r="AJ24" s="5">
        <f t="shared" si="10"/>
        <v>540913897.08693838</v>
      </c>
      <c r="AK24">
        <f>AK23/(1+Parameters!$B$26)</f>
        <v>0.62459704958006534</v>
      </c>
      <c r="AL24" s="11">
        <f t="shared" si="11"/>
        <v>337853224.19735682</v>
      </c>
      <c r="AM24" s="2">
        <f t="shared" si="12"/>
        <v>463.28348016224726</v>
      </c>
    </row>
    <row r="25" spans="2:39" x14ac:dyDescent="0.25">
      <c r="B25">
        <v>13</v>
      </c>
      <c r="C25" s="12">
        <f>$O24*(Parameters!C$6+$B24*Parameters!C$32)</f>
        <v>465311.97424448049</v>
      </c>
      <c r="D25" s="12">
        <f>$O24*(Parameters!D$6+$B24*Parameters!D$32)</f>
        <v>82460.349866110468</v>
      </c>
      <c r="E25" s="12">
        <f>$O24*(Parameters!E$6+$B24*Parameters!E$32)</f>
        <v>13252.556228482037</v>
      </c>
      <c r="F25" s="12">
        <f>$O24*(Parameters!F$6+$B24*Parameters!F$32)</f>
        <v>5323.6764336637252</v>
      </c>
      <c r="G25" s="12">
        <f>$P24*(Parameters!C$7+$B24*Parameters!C$33)</f>
        <v>80866.049416167909</v>
      </c>
      <c r="H25" s="12">
        <f>$P24*(Parameters!D$7+$B24*Parameters!D$33)</f>
        <v>11311.429451192662</v>
      </c>
      <c r="I25" s="12">
        <f>$P24*(Parameters!E$7+$B24*Parameters!E$33)</f>
        <v>9608.3123375979922</v>
      </c>
      <c r="J25" s="12">
        <f>$P24*(Parameters!F$7+$B24*Parameters!F$33)</f>
        <v>4925.8073911986148</v>
      </c>
      <c r="K25" s="12">
        <f>$Q24*(Parameters!C$8+$B24*Parameters!C$34)</f>
        <v>5503.5524652726863</v>
      </c>
      <c r="L25" s="12">
        <f>$Q24*(Parameters!D$8+$B24*Parameters!D$34)</f>
        <v>9243.1458070605386</v>
      </c>
      <c r="M25" s="12">
        <f>$Q24*(Parameters!E$8+$B24*Parameters!E$34)</f>
        <v>10795.429835727193</v>
      </c>
      <c r="N25" s="12">
        <f>$Q24*(Parameters!F$8+$B24*Parameters!F$34)</f>
        <v>9737.0543616362902</v>
      </c>
      <c r="O25" s="5">
        <f t="shared" si="13"/>
        <v>551681.5761259211</v>
      </c>
      <c r="P25" s="5">
        <f t="shared" si="13"/>
        <v>103014.92512436367</v>
      </c>
      <c r="Q25" s="5">
        <f t="shared" si="13"/>
        <v>33656.298401807224</v>
      </c>
      <c r="R25" s="5">
        <f t="shared" si="14"/>
        <v>19986.53818649863</v>
      </c>
      <c r="S25" s="5">
        <f>SUM($R$13:R25)</f>
        <v>311647.20034790871</v>
      </c>
      <c r="T25" s="5">
        <f t="shared" si="5"/>
        <v>1000000.0000000007</v>
      </c>
      <c r="U25" s="5">
        <f t="shared" si="6"/>
        <v>688352.79965209193</v>
      </c>
      <c r="V25" s="4">
        <f>V24*(1+Parameters!$B$24)</f>
        <v>63.412089728127278</v>
      </c>
      <c r="W25" s="4">
        <f>W24*(1+Parameters!$B$24)</f>
        <v>253.64835891250911</v>
      </c>
      <c r="X25" s="4">
        <f>X24*(1+Parameters!$B$24)</f>
        <v>3804.7253836876371</v>
      </c>
      <c r="Y25" s="4">
        <f>Y24*(1+Parameters!$B$24)</f>
        <v>317.06044864063642</v>
      </c>
      <c r="Z25" s="4">
        <f>Z24*(1+Parameters!$B$25)</f>
        <v>425.5762520561147</v>
      </c>
      <c r="AA25" s="4">
        <f>AA24*(1+Parameters!$B$25)</f>
        <v>8511.5250411222914</v>
      </c>
      <c r="AB25" s="2">
        <f t="shared" si="7"/>
        <v>63.412089728127278</v>
      </c>
      <c r="AC25" s="2">
        <f t="shared" si="8"/>
        <v>679.22461096862378</v>
      </c>
      <c r="AD25" s="2">
        <f t="shared" si="8"/>
        <v>12316.250424809929</v>
      </c>
      <c r="AE25" s="2">
        <f t="shared" si="9"/>
        <v>317.06044864063642</v>
      </c>
      <c r="AF25" s="4">
        <f t="shared" si="1"/>
        <v>93599513.806329608</v>
      </c>
      <c r="AG25" s="4">
        <f t="shared" si="2"/>
        <v>98361577.643777609</v>
      </c>
      <c r="AH25" s="4">
        <f t="shared" si="3"/>
        <v>277422595.64166313</v>
      </c>
      <c r="AI25" s="4">
        <f t="shared" si="4"/>
        <v>68140598.251478761</v>
      </c>
      <c r="AJ25" s="5">
        <f t="shared" si="10"/>
        <v>537524285.34324908</v>
      </c>
      <c r="AK25">
        <f>AK24/(1+Parameters!$B$26)</f>
        <v>0.60057408613467822</v>
      </c>
      <c r="AL25" s="11">
        <f t="shared" si="11"/>
        <v>322823156.44521785</v>
      </c>
      <c r="AM25" s="2">
        <f t="shared" si="12"/>
        <v>455.74647517145178</v>
      </c>
    </row>
    <row r="26" spans="2:39" x14ac:dyDescent="0.25">
      <c r="B26">
        <v>14</v>
      </c>
      <c r="C26" s="12">
        <f>$O25*(Parameters!C$6+$B25*Parameters!C$32)</f>
        <v>454254.60978208343</v>
      </c>
      <c r="D26" s="12">
        <f>$O25*(Parameters!D$6+$B25*Parameters!D$32)</f>
        <v>79662.819592583008</v>
      </c>
      <c r="E26" s="12">
        <f>$O25*(Parameters!E$6+$B25*Parameters!E$32)</f>
        <v>12605.924014477296</v>
      </c>
      <c r="F26" s="12">
        <f>$O25*(Parameters!F$6+$B25*Parameters!F$32)</f>
        <v>5158.222736777363</v>
      </c>
      <c r="G26" s="12">
        <f>$P25*(Parameters!C$7+$B25*Parameters!C$33)</f>
        <v>78131.669960573621</v>
      </c>
      <c r="H26" s="12">
        <f>$P25*(Parameters!D$7+$B25*Parameters!D$33)</f>
        <v>10971.089525744732</v>
      </c>
      <c r="I26" s="12">
        <f>$P25*(Parameters!E$7+$B25*Parameters!E$33)</f>
        <v>9189.961470344484</v>
      </c>
      <c r="J26" s="12">
        <f>$P25*(Parameters!F$7+$B25*Parameters!F$33)</f>
        <v>4722.204167700831</v>
      </c>
      <c r="K26" s="12">
        <f>$Q25*(Parameters!C$8+$B25*Parameters!C$34)</f>
        <v>5267.2106998828303</v>
      </c>
      <c r="L26" s="12">
        <f>$Q25*(Parameters!D$8+$B25*Parameters!D$34)</f>
        <v>8851.6064796752999</v>
      </c>
      <c r="M26" s="12">
        <f>$Q25*(Parameters!E$8+$B25*Parameters!E$34)</f>
        <v>10315.655460153914</v>
      </c>
      <c r="N26" s="12">
        <f>$Q25*(Parameters!F$8+$B25*Parameters!F$34)</f>
        <v>9221.825762095179</v>
      </c>
      <c r="O26" s="5">
        <f t="shared" si="13"/>
        <v>537653.49044253991</v>
      </c>
      <c r="P26" s="5">
        <f t="shared" si="13"/>
        <v>99485.515598003039</v>
      </c>
      <c r="Q26" s="5">
        <f t="shared" si="13"/>
        <v>32111.540944975695</v>
      </c>
      <c r="R26" s="5">
        <f t="shared" si="14"/>
        <v>19102.252666573375</v>
      </c>
      <c r="S26" s="5">
        <f>SUM($R$13:R26)</f>
        <v>330749.4530144821</v>
      </c>
      <c r="T26" s="5">
        <f t="shared" si="5"/>
        <v>1000000.0000000007</v>
      </c>
      <c r="U26" s="5">
        <f t="shared" si="6"/>
        <v>669250.54698551865</v>
      </c>
      <c r="V26" s="4">
        <f>V25*(1+Parameters!$B$24)</f>
        <v>64.680331522689826</v>
      </c>
      <c r="W26" s="4">
        <f>W25*(1+Parameters!$B$24)</f>
        <v>258.72132609075931</v>
      </c>
      <c r="X26" s="4">
        <f>X25*(1+Parameters!$B$24)</f>
        <v>3880.8198913613901</v>
      </c>
      <c r="Y26" s="4">
        <f>Y25*(1+Parameters!$B$24)</f>
        <v>323.40165761344917</v>
      </c>
      <c r="Z26" s="4">
        <f>Z25*(1+Parameters!$B$25)</f>
        <v>446.85506465892047</v>
      </c>
      <c r="AA26" s="4">
        <f>AA25*(1+Parameters!$B$25)</f>
        <v>8937.1012931784062</v>
      </c>
      <c r="AB26" s="2">
        <f t="shared" si="7"/>
        <v>64.680331522689826</v>
      </c>
      <c r="AC26" s="2">
        <f t="shared" si="8"/>
        <v>705.57639074967983</v>
      </c>
      <c r="AD26" s="2">
        <f t="shared" si="8"/>
        <v>12817.921184539797</v>
      </c>
      <c r="AE26" s="2">
        <f t="shared" si="9"/>
        <v>323.40165761344917</v>
      </c>
      <c r="AF26" s="4">
        <f t="shared" si="1"/>
        <v>93399749.035029799</v>
      </c>
      <c r="AG26" s="4">
        <f t="shared" si="2"/>
        <v>98273692.285998404</v>
      </c>
      <c r="AH26" s="4">
        <f t="shared" si="3"/>
        <v>275564017.39586103</v>
      </c>
      <c r="AI26" s="4">
        <f t="shared" si="4"/>
        <v>67112773.739424124</v>
      </c>
      <c r="AJ26" s="5">
        <f t="shared" si="10"/>
        <v>534350232.45631337</v>
      </c>
      <c r="AK26">
        <f>AK25/(1+Parameters!$B$26)</f>
        <v>0.57747508282180593</v>
      </c>
      <c r="AL26" s="11">
        <f t="shared" si="11"/>
        <v>308573944.74356079</v>
      </c>
      <c r="AM26" s="2">
        <f t="shared" si="12"/>
        <v>448.27876766030528</v>
      </c>
    </row>
    <row r="27" spans="2:39" x14ac:dyDescent="0.25">
      <c r="B27">
        <v>15</v>
      </c>
      <c r="C27" s="12">
        <f>$O26*(Parameters!C$6+$B26*Parameters!C$32)</f>
        <v>443671.66031318397</v>
      </c>
      <c r="D27" s="12">
        <f>$O26*(Parameters!D$6+$B26*Parameters!D$32)</f>
        <v>76991.979831371718</v>
      </c>
      <c r="E27" s="12">
        <f>$O26*(Parameters!E$6+$B26*Parameters!E$32)</f>
        <v>11989.67283686864</v>
      </c>
      <c r="F27" s="12">
        <f>$O26*(Parameters!F$6+$B26*Parameters!F$32)</f>
        <v>5000.1774611156216</v>
      </c>
      <c r="G27" s="12">
        <f>$P26*(Parameters!C$7+$B26*Parameters!C$33)</f>
        <v>75519.454890444104</v>
      </c>
      <c r="H27" s="12">
        <f>$P26*(Parameters!D$7+$B26*Parameters!D$33)</f>
        <v>10644.950168986326</v>
      </c>
      <c r="I27" s="12">
        <f>$P26*(Parameters!E$7+$B26*Parameters!E$33)</f>
        <v>8792.5298685515081</v>
      </c>
      <c r="J27" s="12">
        <f>$P26*(Parameters!F$7+$B26*Parameters!F$33)</f>
        <v>4528.5806700210987</v>
      </c>
      <c r="K27" s="12">
        <f>$Q26*(Parameters!C$8+$B26*Parameters!C$34)</f>
        <v>5041.5119283611839</v>
      </c>
      <c r="L27" s="12">
        <f>$Q26*(Parameters!D$8+$B26*Parameters!D$34)</f>
        <v>8477.4468094735839</v>
      </c>
      <c r="M27" s="12">
        <f>$Q26*(Parameters!E$8+$B26*Parameters!E$34)</f>
        <v>9858.2430701075391</v>
      </c>
      <c r="N27" s="12">
        <f>$Q26*(Parameters!F$8+$B26*Parameters!F$34)</f>
        <v>8734.3391370333884</v>
      </c>
      <c r="O27" s="5">
        <f t="shared" si="13"/>
        <v>524232.62713198928</v>
      </c>
      <c r="P27" s="5">
        <f t="shared" si="13"/>
        <v>96114.376809831621</v>
      </c>
      <c r="Q27" s="5">
        <f t="shared" si="13"/>
        <v>30640.445775527685</v>
      </c>
      <c r="R27" s="5">
        <f t="shared" si="14"/>
        <v>18263.09726817011</v>
      </c>
      <c r="S27" s="5">
        <f>SUM($R$13:R27)</f>
        <v>349012.5502826522</v>
      </c>
      <c r="T27" s="5">
        <f t="shared" si="5"/>
        <v>1000000.0000000009</v>
      </c>
      <c r="U27" s="5">
        <f t="shared" si="6"/>
        <v>650987.44971734867</v>
      </c>
      <c r="V27" s="4">
        <f>V26*(1+Parameters!$B$24)</f>
        <v>65.973938153143621</v>
      </c>
      <c r="W27" s="4">
        <f>W26*(1+Parameters!$B$24)</f>
        <v>263.89575261257448</v>
      </c>
      <c r="X27" s="4">
        <f>X26*(1+Parameters!$B$24)</f>
        <v>3958.436289188618</v>
      </c>
      <c r="Y27" s="4">
        <f>Y26*(1+Parameters!$B$24)</f>
        <v>329.86969076571819</v>
      </c>
      <c r="Z27" s="4">
        <f>Z26*(1+Parameters!$B$25)</f>
        <v>469.19781789186652</v>
      </c>
      <c r="AA27" s="4">
        <f>AA26*(1+Parameters!$B$25)</f>
        <v>9383.9563578373272</v>
      </c>
      <c r="AB27" s="2">
        <f t="shared" si="7"/>
        <v>65.973938153143621</v>
      </c>
      <c r="AC27" s="2">
        <f t="shared" si="8"/>
        <v>733.093570504441</v>
      </c>
      <c r="AD27" s="2">
        <f t="shared" si="8"/>
        <v>13342.392647025945</v>
      </c>
      <c r="AE27" s="2">
        <f t="shared" si="9"/>
        <v>329.86969076571819</v>
      </c>
      <c r="AF27" s="4">
        <f t="shared" si="1"/>
        <v>93242558.054557502</v>
      </c>
      <c r="AG27" s="4">
        <f t="shared" si="2"/>
        <v>98226732.145754829</v>
      </c>
      <c r="AH27" s="4">
        <f t="shared" si="3"/>
        <v>273793080.65875721</v>
      </c>
      <c r="AI27" s="4">
        <f t="shared" si="4"/>
        <v>66117810.773206882</v>
      </c>
      <c r="AJ27" s="5">
        <f t="shared" si="10"/>
        <v>531380181.63227642</v>
      </c>
      <c r="AK27">
        <f>AK26/(1+Parameters!$B$26)</f>
        <v>0.55526450271327488</v>
      </c>
      <c r="AL27" s="11">
        <f t="shared" si="11"/>
        <v>295056552.30573565</v>
      </c>
      <c r="AM27" s="2">
        <f t="shared" si="12"/>
        <v>440.87607195055477</v>
      </c>
    </row>
    <row r="28" spans="2:39" x14ac:dyDescent="0.25">
      <c r="B28">
        <v>16</v>
      </c>
      <c r="C28" s="12">
        <f>$O27*(Parameters!C$6+$B27*Parameters!C$32)</f>
        <v>433540.38263815519</v>
      </c>
      <c r="D28" s="12">
        <f>$O27*(Parameters!D$6+$B27*Parameters!D$32)</f>
        <v>74441.033052742481</v>
      </c>
      <c r="E28" s="12">
        <f>$O27*(Parameters!E$6+$B27*Parameters!E$32)</f>
        <v>11402.059640120766</v>
      </c>
      <c r="F28" s="12">
        <f>$O27*(Parameters!F$6+$B27*Parameters!F$32)</f>
        <v>4849.1518009709007</v>
      </c>
      <c r="G28" s="12">
        <f>$P27*(Parameters!C$7+$B27*Parameters!C$33)</f>
        <v>73022.897781269581</v>
      </c>
      <c r="H28" s="12">
        <f>$P27*(Parameters!D$7+$B27*Parameters!D$33)</f>
        <v>10332.295507056901</v>
      </c>
      <c r="I28" s="12">
        <f>$P27*(Parameters!E$7+$B27*Parameters!E$33)</f>
        <v>8414.8136897007589</v>
      </c>
      <c r="J28" s="12">
        <f>$P27*(Parameters!F$7+$B27*Parameters!F$33)</f>
        <v>4344.3698318043898</v>
      </c>
      <c r="K28" s="12">
        <f>$Q27*(Parameters!C$8+$B27*Parameters!C$34)</f>
        <v>4825.8702096456109</v>
      </c>
      <c r="L28" s="12">
        <f>$Q27*(Parameters!D$8+$B27*Parameters!D$34)</f>
        <v>8119.718130514837</v>
      </c>
      <c r="M28" s="12">
        <f>$Q27*(Parameters!E$8+$B27*Parameters!E$34)</f>
        <v>9421.9370759747635</v>
      </c>
      <c r="N28" s="12">
        <f>$Q27*(Parameters!F$8+$B27*Parameters!F$34)</f>
        <v>8272.9203593924758</v>
      </c>
      <c r="O28" s="5">
        <f t="shared" si="13"/>
        <v>511389.15062907035</v>
      </c>
      <c r="P28" s="5">
        <f t="shared" si="13"/>
        <v>92893.046690314222</v>
      </c>
      <c r="Q28" s="5">
        <f t="shared" si="13"/>
        <v>29238.810405796285</v>
      </c>
      <c r="R28" s="5">
        <f t="shared" si="14"/>
        <v>17466.441992167765</v>
      </c>
      <c r="S28" s="5">
        <f>SUM($R$13:R28)</f>
        <v>366478.99227481999</v>
      </c>
      <c r="T28" s="5">
        <f t="shared" si="5"/>
        <v>1000000.0000000008</v>
      </c>
      <c r="U28" s="5">
        <f t="shared" si="6"/>
        <v>633521.00772518083</v>
      </c>
      <c r="V28" s="4">
        <f>V27*(1+Parameters!$B$24)</f>
        <v>67.293416916206496</v>
      </c>
      <c r="W28" s="4">
        <f>W27*(1+Parameters!$B$24)</f>
        <v>269.17366766482598</v>
      </c>
      <c r="X28" s="4">
        <f>X27*(1+Parameters!$B$24)</f>
        <v>4037.6050149723906</v>
      </c>
      <c r="Y28" s="4">
        <f>Y27*(1+Parameters!$B$24)</f>
        <v>336.46708458103257</v>
      </c>
      <c r="Z28" s="4">
        <f>Z27*(1+Parameters!$B$25)</f>
        <v>492.65770878645986</v>
      </c>
      <c r="AA28" s="4">
        <f>AA27*(1+Parameters!$B$25)</f>
        <v>9853.1541757291943</v>
      </c>
      <c r="AB28" s="2">
        <f t="shared" si="7"/>
        <v>67.293416916206496</v>
      </c>
      <c r="AC28" s="2">
        <f t="shared" si="8"/>
        <v>761.83137645128591</v>
      </c>
      <c r="AD28" s="2">
        <f t="shared" si="8"/>
        <v>13890.759190701585</v>
      </c>
      <c r="AE28" s="2">
        <f t="shared" si="9"/>
        <v>336.46708458103257</v>
      </c>
      <c r="AF28" s="4">
        <f t="shared" si="1"/>
        <v>93126836.367760867</v>
      </c>
      <c r="AG28" s="4">
        <f t="shared" si="2"/>
        <v>98219372.625562415</v>
      </c>
      <c r="AH28" s="4">
        <f t="shared" si="3"/>
        <v>272102543.02533817</v>
      </c>
      <c r="AI28" s="4">
        <f t="shared" si="4"/>
        <v>65153451.694499902</v>
      </c>
      <c r="AJ28" s="5">
        <f t="shared" si="10"/>
        <v>528602203.71316135</v>
      </c>
      <c r="AK28">
        <f>AK27/(1+Parameters!$B$26)</f>
        <v>0.53390817568584126</v>
      </c>
      <c r="AL28" s="11">
        <f t="shared" si="11"/>
        <v>282225038.24800938</v>
      </c>
      <c r="AM28" s="2">
        <f t="shared" si="12"/>
        <v>433.53376224157358</v>
      </c>
    </row>
    <row r="29" spans="2:39" x14ac:dyDescent="0.25">
      <c r="B29">
        <v>17</v>
      </c>
      <c r="C29" s="12">
        <f>$O28*(Parameters!C$6+$B28*Parameters!C$32)</f>
        <v>423839.32804137358</v>
      </c>
      <c r="D29" s="12">
        <f>$O28*(Parameters!D$6+$B28*Parameters!D$32)</f>
        <v>72003.592408573109</v>
      </c>
      <c r="E29" s="12">
        <f>$O28*(Parameters!E$6+$B28*Parameters!E$32)</f>
        <v>10841.449993336289</v>
      </c>
      <c r="F29" s="12">
        <f>$O28*(Parameters!F$6+$B28*Parameters!F$32)</f>
        <v>4704.7801857874474</v>
      </c>
      <c r="G29" s="12">
        <f>$P28*(Parameters!C$7+$B28*Parameters!C$33)</f>
        <v>70635.872703314933</v>
      </c>
      <c r="H29" s="12">
        <f>$P28*(Parameters!D$7+$B28*Parameters!D$33)</f>
        <v>10032.449042553937</v>
      </c>
      <c r="I29" s="12">
        <f>$P28*(Parameters!E$7+$B28*Parameters!E$33)</f>
        <v>8055.68500898405</v>
      </c>
      <c r="J29" s="12">
        <f>$P28*(Parameters!F$7+$B28*Parameters!F$33)</f>
        <v>4169.0399354613028</v>
      </c>
      <c r="K29" s="12">
        <f>$Q28*(Parameters!C$8+$B28*Parameters!C$34)</f>
        <v>4619.7320441158126</v>
      </c>
      <c r="L29" s="12">
        <f>$Q28*(Parameters!D$8+$B28*Parameters!D$34)</f>
        <v>7777.523567941812</v>
      </c>
      <c r="M29" s="12">
        <f>$Q28*(Parameters!E$8+$B28*Parameters!E$34)</f>
        <v>9005.5536049852562</v>
      </c>
      <c r="N29" s="12">
        <f>$Q28*(Parameters!F$8+$B28*Parameters!F$34)</f>
        <v>7836.0011887534047</v>
      </c>
      <c r="O29" s="5">
        <f t="shared" si="13"/>
        <v>499094.93278880435</v>
      </c>
      <c r="P29" s="5">
        <f t="shared" si="13"/>
        <v>89813.565019068861</v>
      </c>
      <c r="Q29" s="5">
        <f t="shared" si="13"/>
        <v>27902.688607305598</v>
      </c>
      <c r="R29" s="5">
        <f t="shared" si="14"/>
        <v>16709.821310002153</v>
      </c>
      <c r="S29" s="5">
        <f>SUM($R$13:R29)</f>
        <v>383188.81358482211</v>
      </c>
      <c r="T29" s="5">
        <f t="shared" si="5"/>
        <v>1000000.0000000009</v>
      </c>
      <c r="U29" s="5">
        <f t="shared" si="6"/>
        <v>616811.18641517882</v>
      </c>
      <c r="V29" s="4">
        <f>V28*(1+Parameters!$B$24)</f>
        <v>68.639285254530634</v>
      </c>
      <c r="W29" s="4">
        <f>W28*(1+Parameters!$B$24)</f>
        <v>274.55714101812254</v>
      </c>
      <c r="X29" s="4">
        <f>X28*(1+Parameters!$B$24)</f>
        <v>4118.3571152718387</v>
      </c>
      <c r="Y29" s="4">
        <f>Y28*(1+Parameters!$B$24)</f>
        <v>343.19642627265324</v>
      </c>
      <c r="Z29" s="4">
        <f>Z28*(1+Parameters!$B$25)</f>
        <v>517.29059422578291</v>
      </c>
      <c r="AA29" s="4">
        <f>AA28*(1+Parameters!$B$25)</f>
        <v>10345.811884515655</v>
      </c>
      <c r="AB29" s="2">
        <f t="shared" si="7"/>
        <v>68.639285254530634</v>
      </c>
      <c r="AC29" s="2">
        <f t="shared" si="8"/>
        <v>791.84773524390539</v>
      </c>
      <c r="AD29" s="2">
        <f t="shared" si="8"/>
        <v>14464.168999787493</v>
      </c>
      <c r="AE29" s="2">
        <f t="shared" si="9"/>
        <v>343.19642627265324</v>
      </c>
      <c r="AF29" s="4">
        <f t="shared" si="1"/>
        <v>93051494.42361176</v>
      </c>
      <c r="AG29" s="4">
        <f t="shared" si="2"/>
        <v>98250265.256525367</v>
      </c>
      <c r="AH29" s="4">
        <f t="shared" si="3"/>
        <v>270485039.07626653</v>
      </c>
      <c r="AI29" s="4">
        <f t="shared" si="4"/>
        <v>64217462.485714108</v>
      </c>
      <c r="AJ29" s="5">
        <f t="shared" si="10"/>
        <v>526004261.24211776</v>
      </c>
      <c r="AK29">
        <f>AK28/(1+Parameters!$B$26)</f>
        <v>0.51337324585177047</v>
      </c>
      <c r="AL29" s="11">
        <f t="shared" si="11"/>
        <v>270036514.92572862</v>
      </c>
      <c r="AM29" s="2">
        <f t="shared" si="12"/>
        <v>426.24713566384133</v>
      </c>
    </row>
    <row r="30" spans="2:39" x14ac:dyDescent="0.25">
      <c r="B30">
        <v>18</v>
      </c>
      <c r="C30" s="12">
        <f>$O29*(Parameters!C$6+$B29*Parameters!C$32)</f>
        <v>414548.25117438089</v>
      </c>
      <c r="D30" s="12">
        <f>$O29*(Parameters!D$6+$B29*Parameters!D$32)</f>
        <v>69673.652617317086</v>
      </c>
      <c r="E30" s="12">
        <f>$O29*(Parameters!E$6+$B29*Parameters!E$32)</f>
        <v>10306.310362088809</v>
      </c>
      <c r="F30" s="12">
        <f>$O29*(Parameters!F$6+$B29*Parameters!F$32)</f>
        <v>4566.7186350175598</v>
      </c>
      <c r="G30" s="12">
        <f>$P29*(Parameters!C$7+$B29*Parameters!C$33)</f>
        <v>68352.613657762355</v>
      </c>
      <c r="H30" s="12">
        <f>$P29*(Parameters!D$7+$B29*Parameters!D$33)</f>
        <v>9744.7718045689726</v>
      </c>
      <c r="I30" s="12">
        <f>$P29*(Parameters!E$7+$B29*Parameters!E$33)</f>
        <v>7714.0870994878251</v>
      </c>
      <c r="J30" s="12">
        <f>$P29*(Parameters!F$7+$B29*Parameters!F$33)</f>
        <v>4002.0924572497088</v>
      </c>
      <c r="K30" s="12">
        <f>$Q29*(Parameters!C$8+$B29*Parameters!C$34)</f>
        <v>4422.5761442579369</v>
      </c>
      <c r="L30" s="12">
        <f>$Q29*(Parameters!D$8+$B29*Parameters!D$34)</f>
        <v>7450.0178581505952</v>
      </c>
      <c r="M30" s="12">
        <f>$Q29*(Parameters!E$8+$B29*Parameters!E$34)</f>
        <v>8607.9794353537764</v>
      </c>
      <c r="N30" s="12">
        <f>$Q29*(Parameters!F$8+$B29*Parameters!F$34)</f>
        <v>7422.1151695432891</v>
      </c>
      <c r="O30" s="5">
        <f t="shared" si="13"/>
        <v>487323.44097640115</v>
      </c>
      <c r="P30" s="5">
        <f t="shared" si="13"/>
        <v>86868.442280036645</v>
      </c>
      <c r="Q30" s="5">
        <f t="shared" si="13"/>
        <v>26628.376896930411</v>
      </c>
      <c r="R30" s="5">
        <f t="shared" si="14"/>
        <v>15990.926261810559</v>
      </c>
      <c r="S30" s="5">
        <f>SUM($R$13:R30)</f>
        <v>399179.7398466327</v>
      </c>
      <c r="T30" s="5">
        <f t="shared" si="5"/>
        <v>1000000.0000000009</v>
      </c>
      <c r="U30" s="5">
        <f t="shared" si="6"/>
        <v>600820.26015336823</v>
      </c>
      <c r="V30" s="4">
        <f>V29*(1+Parameters!$B$24)</f>
        <v>70.012070959621255</v>
      </c>
      <c r="W30" s="4">
        <f>W29*(1+Parameters!$B$24)</f>
        <v>280.04828383848502</v>
      </c>
      <c r="X30" s="4">
        <f>X29*(1+Parameters!$B$24)</f>
        <v>4200.7242575772752</v>
      </c>
      <c r="Y30" s="4">
        <f>Y29*(1+Parameters!$B$24)</f>
        <v>350.06035479810629</v>
      </c>
      <c r="Z30" s="4">
        <f>Z29*(1+Parameters!$B$25)</f>
        <v>543.15512393707206</v>
      </c>
      <c r="AA30" s="4">
        <f>AA29*(1+Parameters!$B$25)</f>
        <v>10863.102478741439</v>
      </c>
      <c r="AB30" s="2">
        <f t="shared" si="7"/>
        <v>70.012070959621255</v>
      </c>
      <c r="AC30" s="2">
        <f t="shared" si="8"/>
        <v>823.20340777555703</v>
      </c>
      <c r="AD30" s="2">
        <f t="shared" si="8"/>
        <v>15063.826736318715</v>
      </c>
      <c r="AE30" s="2">
        <f t="shared" si="9"/>
        <v>350.06035479810629</v>
      </c>
      <c r="AF30" s="4">
        <f t="shared" si="1"/>
        <v>93015465.083024174</v>
      </c>
      <c r="AG30" s="4">
        <f t="shared" si="2"/>
        <v>98318050.989658609</v>
      </c>
      <c r="AH30" s="4">
        <f t="shared" si="3"/>
        <v>268933097.76464701</v>
      </c>
      <c r="AI30" s="4">
        <f t="shared" si="4"/>
        <v>63307648.57534536</v>
      </c>
      <c r="AJ30" s="5">
        <f t="shared" si="10"/>
        <v>523574262.41267514</v>
      </c>
      <c r="AK30">
        <f>AK29/(1+Parameters!$B$26)</f>
        <v>0.49362812101131776</v>
      </c>
      <c r="AL30" s="11">
        <f t="shared" si="11"/>
        <v>258450979.36465544</v>
      </c>
      <c r="AM30" s="2">
        <f t="shared" si="12"/>
        <v>419.01149826211281</v>
      </c>
    </row>
    <row r="31" spans="2:39" x14ac:dyDescent="0.25">
      <c r="B31">
        <v>19</v>
      </c>
      <c r="C31" s="12">
        <f>$O30*(Parameters!C$6+$B30*Parameters!C$32)</f>
        <v>405648.03226875636</v>
      </c>
      <c r="D31" s="12">
        <f>$O30*(Parameters!D$6+$B30*Parameters!D$32)</f>
        <v>67445.564231133918</v>
      </c>
      <c r="E31" s="12">
        <f>$O30*(Parameters!E$6+$B30*Parameters!E$32)</f>
        <v>9795.201163625663</v>
      </c>
      <c r="F31" s="12">
        <f>$O30*(Parameters!F$6+$B30*Parameters!F$32)</f>
        <v>4434.6433128852505</v>
      </c>
      <c r="G31" s="12">
        <f>$P30*(Parameters!C$7+$B30*Parameters!C$33)</f>
        <v>66167.692484703919</v>
      </c>
      <c r="H31" s="12">
        <f>$P30*(Parameters!D$7+$B30*Parameters!D$33)</f>
        <v>9468.6602085239956</v>
      </c>
      <c r="I31" s="12">
        <f>$P30*(Parameters!E$7+$B30*Parameters!E$33)</f>
        <v>7389.0297003399182</v>
      </c>
      <c r="J31" s="12">
        <f>$P30*(Parameters!F$7+$B30*Parameters!F$33)</f>
        <v>3843.0598864688213</v>
      </c>
      <c r="K31" s="12">
        <f>$Q30*(Parameters!C$8+$B30*Parameters!C$34)</f>
        <v>4233.9119266119351</v>
      </c>
      <c r="L31" s="12">
        <f>$Q30*(Parameters!D$8+$B30*Parameters!D$34)</f>
        <v>7136.4050083773509</v>
      </c>
      <c r="M31" s="12">
        <f>$Q30*(Parameters!E$8+$B30*Parameters!E$34)</f>
        <v>8228.1684611514975</v>
      </c>
      <c r="N31" s="12">
        <f>$Q30*(Parameters!F$8+$B30*Parameters!F$34)</f>
        <v>7029.8915007896285</v>
      </c>
      <c r="O31" s="5">
        <f t="shared" si="13"/>
        <v>476049.63668007217</v>
      </c>
      <c r="P31" s="5">
        <f t="shared" si="13"/>
        <v>84050.629448035266</v>
      </c>
      <c r="Q31" s="5">
        <f t="shared" si="13"/>
        <v>25412.39932511708</v>
      </c>
      <c r="R31" s="5">
        <f t="shared" si="14"/>
        <v>15307.594700143702</v>
      </c>
      <c r="S31" s="5">
        <f>SUM($R$13:R31)</f>
        <v>414487.33454677637</v>
      </c>
      <c r="T31" s="5">
        <f t="shared" si="5"/>
        <v>1000000.0000000009</v>
      </c>
      <c r="U31" s="5">
        <f t="shared" si="6"/>
        <v>585512.66545322456</v>
      </c>
      <c r="V31" s="4">
        <f>V30*(1+Parameters!$B$24)</f>
        <v>71.412312378813681</v>
      </c>
      <c r="W31" s="4">
        <f>W30*(1+Parameters!$B$24)</f>
        <v>285.64924951525472</v>
      </c>
      <c r="X31" s="4">
        <f>X30*(1+Parameters!$B$24)</f>
        <v>4284.7387427288204</v>
      </c>
      <c r="Y31" s="4">
        <f>Y30*(1+Parameters!$B$24)</f>
        <v>357.0615618940684</v>
      </c>
      <c r="Z31" s="4">
        <f>Z30*(1+Parameters!$B$25)</f>
        <v>570.31288013392566</v>
      </c>
      <c r="AA31" s="4">
        <f>AA30*(1+Parameters!$B$25)</f>
        <v>11406.257602678512</v>
      </c>
      <c r="AB31" s="2">
        <f t="shared" si="7"/>
        <v>71.412312378813681</v>
      </c>
      <c r="AC31" s="2">
        <f t="shared" si="8"/>
        <v>855.96212964918038</v>
      </c>
      <c r="AD31" s="2">
        <f t="shared" si="8"/>
        <v>15690.996345407333</v>
      </c>
      <c r="AE31" s="2">
        <f t="shared" si="9"/>
        <v>357.0615618940684</v>
      </c>
      <c r="AF31" s="4">
        <f t="shared" si="1"/>
        <v>93017702.44953461</v>
      </c>
      <c r="AG31" s="4">
        <f t="shared" si="2"/>
        <v>98421359.47247085</v>
      </c>
      <c r="AH31" s="4">
        <f t="shared" si="3"/>
        <v>267439126.87771103</v>
      </c>
      <c r="AI31" s="4">
        <f t="shared" si="4"/>
        <v>62421855.525394522</v>
      </c>
      <c r="AJ31" s="5">
        <f t="shared" si="10"/>
        <v>521300044.32511097</v>
      </c>
      <c r="AK31">
        <f>AK30/(1+Parameters!$B$26)</f>
        <v>0.47464242404934398</v>
      </c>
      <c r="AL31" s="11">
        <f t="shared" si="11"/>
        <v>247431116.69550115</v>
      </c>
      <c r="AM31" s="2">
        <f t="shared" si="12"/>
        <v>411.82219226818466</v>
      </c>
    </row>
    <row r="32" spans="2:39" x14ac:dyDescent="0.25">
      <c r="B32">
        <v>20</v>
      </c>
      <c r="C32" s="12">
        <f>$O31*(Parameters!C$6+$B31*Parameters!C$32)</f>
        <v>397120.60691851622</v>
      </c>
      <c r="D32" s="12">
        <f>$O31*(Parameters!D$6+$B31*Parameters!D$32)</f>
        <v>65314.010152505907</v>
      </c>
      <c r="E32" s="12">
        <f>$O31*(Parameters!E$6+$B31*Parameters!E$32)</f>
        <v>9306.7703970954099</v>
      </c>
      <c r="F32" s="12">
        <f>$O31*(Parameters!F$6+$B31*Parameters!F$32)</f>
        <v>4308.2492119546532</v>
      </c>
      <c r="G32" s="12">
        <f>$P31*(Parameters!C$7+$B31*Parameters!C$33)</f>
        <v>64075.997359709683</v>
      </c>
      <c r="H32" s="12">
        <f>$P31*(Parameters!D$7+$B31*Parameters!D$33)</f>
        <v>9203.5439245598609</v>
      </c>
      <c r="I32" s="12">
        <f>$P31*(Parameters!E$7+$B31*Parameters!E$33)</f>
        <v>7079.5845184080108</v>
      </c>
      <c r="J32" s="12">
        <f>$P31*(Parameters!F$7+$B31*Parameters!F$33)</f>
        <v>3691.503645357709</v>
      </c>
      <c r="K32" s="12">
        <f>$Q31*(Parameters!C$8+$B31*Parameters!C$34)</f>
        <v>4053.2776923561742</v>
      </c>
      <c r="L32" s="12">
        <f>$Q31*(Parameters!D$8+$B31*Parameters!D$34)</f>
        <v>6835.9354184564945</v>
      </c>
      <c r="M32" s="12">
        <f>$Q31*(Parameters!E$8+$B31*Parameters!E$34)</f>
        <v>7865.1375911237365</v>
      </c>
      <c r="N32" s="12">
        <f>$Q31*(Parameters!F$8+$B31*Parameters!F$34)</f>
        <v>6658.0486231806753</v>
      </c>
      <c r="O32" s="5">
        <f t="shared" si="13"/>
        <v>465249.88197058206</v>
      </c>
      <c r="P32" s="5">
        <f t="shared" si="13"/>
        <v>81353.489495522255</v>
      </c>
      <c r="Q32" s="5">
        <f t="shared" si="13"/>
        <v>24251.492506627157</v>
      </c>
      <c r="R32" s="5">
        <f t="shared" si="14"/>
        <v>14657.801480493037</v>
      </c>
      <c r="S32" s="5">
        <f>SUM($R$13:R32)</f>
        <v>429145.13602726941</v>
      </c>
      <c r="T32" s="5">
        <f t="shared" si="5"/>
        <v>1000000.0000000008</v>
      </c>
      <c r="U32" s="5">
        <f t="shared" si="6"/>
        <v>570854.8639727314</v>
      </c>
      <c r="V32" s="4">
        <f>V31*(1+Parameters!$B$24)</f>
        <v>72.840558626389949</v>
      </c>
      <c r="W32" s="4">
        <f>W31*(1+Parameters!$B$24)</f>
        <v>291.3622345055598</v>
      </c>
      <c r="X32" s="4">
        <f>X31*(1+Parameters!$B$24)</f>
        <v>4370.4335175833967</v>
      </c>
      <c r="Y32" s="4">
        <f>Y31*(1+Parameters!$B$24)</f>
        <v>364.20279313194976</v>
      </c>
      <c r="Z32" s="4">
        <f>Z31*(1+Parameters!$B$25)</f>
        <v>598.82852414062199</v>
      </c>
      <c r="AA32" s="4">
        <f>AA31*(1+Parameters!$B$25)</f>
        <v>11976.570482812438</v>
      </c>
      <c r="AB32" s="2">
        <f t="shared" si="7"/>
        <v>72.840558626389949</v>
      </c>
      <c r="AC32" s="2">
        <f t="shared" si="8"/>
        <v>890.19075864618185</v>
      </c>
      <c r="AD32" s="2">
        <f t="shared" si="8"/>
        <v>16347.004000395835</v>
      </c>
      <c r="AE32" s="2">
        <f t="shared" si="9"/>
        <v>364.20279313194976</v>
      </c>
      <c r="AF32" s="4">
        <f t="shared" si="1"/>
        <v>93057177.752953604</v>
      </c>
      <c r="AG32" s="4">
        <f t="shared" si="2"/>
        <v>98558803.449282333</v>
      </c>
      <c r="AH32" s="4">
        <f t="shared" si="3"/>
        <v>265995385.87762025</v>
      </c>
      <c r="AI32" s="4">
        <f t="shared" si="4"/>
        <v>61557964.834304735</v>
      </c>
      <c r="AJ32" s="5">
        <f t="shared" si="10"/>
        <v>519169331.91416091</v>
      </c>
      <c r="AK32">
        <f>AK31/(1+Parameters!$B$26)</f>
        <v>0.45638694620129228</v>
      </c>
      <c r="AL32" s="11">
        <f t="shared" si="11"/>
        <v>236942105.95366901</v>
      </c>
      <c r="AM32" s="2">
        <f t="shared" si="12"/>
        <v>404.67460387088391</v>
      </c>
    </row>
    <row r="33" spans="2:39" x14ac:dyDescent="0.25">
      <c r="B33">
        <v>21</v>
      </c>
      <c r="C33" s="12">
        <f>$O32*(Parameters!C$6+$B32*Parameters!C$32)</f>
        <v>388948.90132740664</v>
      </c>
      <c r="D33" s="12">
        <f>$O32*(Parameters!D$6+$B32*Parameters!D$32)</f>
        <v>63273.983947999164</v>
      </c>
      <c r="E33" s="12">
        <f>$O32*(Parameters!E$6+$B32*Parameters!E$32)</f>
        <v>8839.7477574410568</v>
      </c>
      <c r="F33" s="12">
        <f>$O32*(Parameters!F$6+$B32*Parameters!F$32)</f>
        <v>4187.2489377352395</v>
      </c>
      <c r="G33" s="12">
        <f>$P32*(Parameters!C$7+$B32*Parameters!C$33)</f>
        <v>62072.712485083481</v>
      </c>
      <c r="H33" s="12">
        <f>$P32*(Parameters!D$7+$B32*Parameters!D$33)</f>
        <v>8948.8838445074489</v>
      </c>
      <c r="I33" s="12">
        <f>$P32*(Parameters!E$7+$B32*Parameters!E$33)</f>
        <v>6784.8810239265558</v>
      </c>
      <c r="J33" s="12">
        <f>$P32*(Parameters!F$7+$B32*Parameters!F$33)</f>
        <v>3547.0121420047703</v>
      </c>
      <c r="K33" s="12">
        <f>$Q32*(Parameters!C$8+$B32*Parameters!C$34)</f>
        <v>3880.2388010603454</v>
      </c>
      <c r="L33" s="12">
        <f>$Q32*(Parameters!D$8+$B32*Parameters!D$34)</f>
        <v>6547.9029767893326</v>
      </c>
      <c r="M33" s="12">
        <f>$Q32*(Parameters!E$8+$B32*Parameters!E$34)</f>
        <v>7517.9626770544182</v>
      </c>
      <c r="N33" s="12">
        <f>$Q32*(Parameters!F$8+$B32*Parameters!F$34)</f>
        <v>6305.3880517230609</v>
      </c>
      <c r="O33" s="5">
        <f t="shared" si="13"/>
        <v>454901.85261355049</v>
      </c>
      <c r="P33" s="5">
        <f t="shared" si="13"/>
        <v>78770.770769295952</v>
      </c>
      <c r="Q33" s="5">
        <f t="shared" si="13"/>
        <v>23142.59145842203</v>
      </c>
      <c r="R33" s="5">
        <f t="shared" si="14"/>
        <v>14039.649131463071</v>
      </c>
      <c r="S33" s="5">
        <f>SUM($R$13:R33)</f>
        <v>443184.7851587325</v>
      </c>
      <c r="T33" s="5">
        <f t="shared" si="5"/>
        <v>1000000.0000000009</v>
      </c>
      <c r="U33" s="5">
        <f t="shared" si="6"/>
        <v>556815.21484126849</v>
      </c>
      <c r="V33" s="4">
        <f>V32*(1+Parameters!$B$24)</f>
        <v>74.297369798917757</v>
      </c>
      <c r="W33" s="4">
        <f>W32*(1+Parameters!$B$24)</f>
        <v>297.18947919567103</v>
      </c>
      <c r="X33" s="4">
        <f>X32*(1+Parameters!$B$24)</f>
        <v>4457.8421879350644</v>
      </c>
      <c r="Y33" s="4">
        <f>Y32*(1+Parameters!$B$24)</f>
        <v>371.48684899458874</v>
      </c>
      <c r="Z33" s="4">
        <f>Z32*(1+Parameters!$B$25)</f>
        <v>628.76995034765309</v>
      </c>
      <c r="AA33" s="4">
        <f>AA32*(1+Parameters!$B$25)</f>
        <v>12575.399006953061</v>
      </c>
      <c r="AB33" s="2">
        <f t="shared" si="7"/>
        <v>74.297369798917757</v>
      </c>
      <c r="AC33" s="2">
        <f t="shared" si="8"/>
        <v>925.95942954332418</v>
      </c>
      <c r="AD33" s="2">
        <f t="shared" si="8"/>
        <v>17033.241194888127</v>
      </c>
      <c r="AE33" s="2">
        <f t="shared" si="9"/>
        <v>371.48684899458874</v>
      </c>
      <c r="AF33" s="4">
        <f t="shared" si="1"/>
        <v>93132874.177882954</v>
      </c>
      <c r="AG33" s="4">
        <f t="shared" si="2"/>
        <v>98728971.327174366</v>
      </c>
      <c r="AH33" s="4">
        <f t="shared" si="3"/>
        <v>264593954.16449654</v>
      </c>
      <c r="AI33" s="4">
        <f t="shared" si="4"/>
        <v>60713888.234199651</v>
      </c>
      <c r="AJ33" s="5">
        <f t="shared" si="10"/>
        <v>517169687.90375352</v>
      </c>
      <c r="AK33">
        <f>AK32/(1+Parameters!$B$26)</f>
        <v>0.4388336021166272</v>
      </c>
      <c r="AL33" s="11">
        <f t="shared" si="11"/>
        <v>226951437.04833603</v>
      </c>
      <c r="AM33" s="2">
        <f t="shared" si="12"/>
        <v>397.56416450395182</v>
      </c>
    </row>
    <row r="34" spans="2:39" x14ac:dyDescent="0.25">
      <c r="B34">
        <v>22</v>
      </c>
      <c r="C34" s="12">
        <f>$O33*(Parameters!C$6+$B33*Parameters!C$32)</f>
        <v>381116.77211963263</v>
      </c>
      <c r="D34" s="12">
        <f>$O33*(Parameters!D$6+$B33*Parameters!D$32)</f>
        <v>61320.76973230661</v>
      </c>
      <c r="E34" s="12">
        <f>$O33*(Parameters!E$6+$B33*Parameters!E$32)</f>
        <v>8392.9391807200063</v>
      </c>
      <c r="F34" s="12">
        <f>$O33*(Parameters!F$6+$B33*Parameters!F$32)</f>
        <v>4071.3715808912766</v>
      </c>
      <c r="G34" s="12">
        <f>$P33*(Parameters!C$7+$B33*Parameters!C$33)</f>
        <v>60153.299097972857</v>
      </c>
      <c r="H34" s="12">
        <f>$P33*(Parameters!D$7+$B33*Parameters!D$33)</f>
        <v>8704.1701700072026</v>
      </c>
      <c r="I34" s="12">
        <f>$P33*(Parameters!E$7+$B33*Parameters!E$33)</f>
        <v>6504.1025424207673</v>
      </c>
      <c r="J34" s="12">
        <f>$P33*(Parameters!F$7+$B33*Parameters!F$33)</f>
        <v>3409.1989588951287</v>
      </c>
      <c r="K34" s="12">
        <f>$Q33*(Parameters!C$8+$B33*Parameters!C$34)</f>
        <v>3714.3859290767359</v>
      </c>
      <c r="L34" s="12">
        <f>$Q33*(Parameters!D$8+$B33*Parameters!D$34)</f>
        <v>6271.6422852323703</v>
      </c>
      <c r="M34" s="12">
        <f>$Q33*(Parameters!E$8+$B33*Parameters!E$34)</f>
        <v>7185.7746478400404</v>
      </c>
      <c r="N34" s="12">
        <f>$Q33*(Parameters!F$8+$B33*Parameters!F$34)</f>
        <v>5970.7885962728842</v>
      </c>
      <c r="O34" s="5">
        <f t="shared" si="13"/>
        <v>444984.45714668225</v>
      </c>
      <c r="P34" s="5">
        <f t="shared" si="13"/>
        <v>76296.582187546184</v>
      </c>
      <c r="Q34" s="5">
        <f t="shared" si="13"/>
        <v>22082.816370980814</v>
      </c>
      <c r="R34" s="5">
        <f t="shared" si="14"/>
        <v>13451.359136059289</v>
      </c>
      <c r="S34" s="5">
        <f>SUM($R$13:R34)</f>
        <v>456636.1442947918</v>
      </c>
      <c r="T34" s="5">
        <f t="shared" si="5"/>
        <v>1000000.0000000012</v>
      </c>
      <c r="U34" s="5">
        <f t="shared" si="6"/>
        <v>543363.85570520931</v>
      </c>
      <c r="V34" s="4">
        <f>V33*(1+Parameters!$B$24)</f>
        <v>75.783317194896114</v>
      </c>
      <c r="W34" s="4">
        <f>W33*(1+Parameters!$B$24)</f>
        <v>303.13326877958445</v>
      </c>
      <c r="X34" s="4">
        <f>X33*(1+Parameters!$B$24)</f>
        <v>4546.9990316937656</v>
      </c>
      <c r="Y34" s="4">
        <f>Y33*(1+Parameters!$B$24)</f>
        <v>378.91658597448054</v>
      </c>
      <c r="Z34" s="4">
        <f>Z33*(1+Parameters!$B$25)</f>
        <v>660.20844786503574</v>
      </c>
      <c r="AA34" s="4">
        <f>AA33*(1+Parameters!$B$25)</f>
        <v>13204.168957300715</v>
      </c>
      <c r="AB34" s="2">
        <f t="shared" si="7"/>
        <v>75.783317194896114</v>
      </c>
      <c r="AC34" s="2">
        <f t="shared" si="8"/>
        <v>963.34171664462019</v>
      </c>
      <c r="AD34" s="2">
        <f t="shared" si="8"/>
        <v>17751.167988994479</v>
      </c>
      <c r="AE34" s="2">
        <f t="shared" si="9"/>
        <v>378.91658597448054</v>
      </c>
      <c r="AF34" s="4">
        <f t="shared" si="1"/>
        <v>93243781.255229831</v>
      </c>
      <c r="AG34" s="4">
        <f t="shared" si="2"/>
        <v>98930418.903754666</v>
      </c>
      <c r="AH34" s="4">
        <f t="shared" si="3"/>
        <v>263226697.02842116</v>
      </c>
      <c r="AI34" s="4">
        <f t="shared" si="4"/>
        <v>59887561.590847492</v>
      </c>
      <c r="AJ34" s="5">
        <f t="shared" si="10"/>
        <v>515288458.77825314</v>
      </c>
      <c r="AK34">
        <f>AK33/(1+Parameters!$B$26)</f>
        <v>0.42195538665060306</v>
      </c>
      <c r="AL34" s="11">
        <f t="shared" si="11"/>
        <v>217428740.86037114</v>
      </c>
      <c r="AM34" s="2">
        <f t="shared" si="12"/>
        <v>390.48634998659946</v>
      </c>
    </row>
    <row r="35" spans="2:39" x14ac:dyDescent="0.25">
      <c r="B35">
        <v>23</v>
      </c>
      <c r="C35" s="12">
        <f>$O34*(Parameters!C$6+$B34*Parameters!C$32)</f>
        <v>373608.95022035443</v>
      </c>
      <c r="D35" s="12">
        <f>$O34*(Parameters!D$6+$B34*Parameters!D$32)</f>
        <v>59449.923474796749</v>
      </c>
      <c r="E35" s="12">
        <f>$O34*(Parameters!E$6+$B34*Parameters!E$32)</f>
        <v>7965.2217829256124</v>
      </c>
      <c r="F35" s="12">
        <f>$O34*(Parameters!F$6+$B34*Parameters!F$32)</f>
        <v>3960.361668605472</v>
      </c>
      <c r="G35" s="12">
        <f>$P34*(Parameters!C$7+$B34*Parameters!C$33)</f>
        <v>58313.477765941549</v>
      </c>
      <c r="H35" s="12">
        <f>$P34*(Parameters!D$7+$B34*Parameters!D$33)</f>
        <v>8468.9206228176263</v>
      </c>
      <c r="I35" s="12">
        <f>$P34*(Parameters!E$7+$B34*Parameters!E$33)</f>
        <v>6236.482628010026</v>
      </c>
      <c r="J35" s="12">
        <f>$P34*(Parameters!F$7+$B34*Parameters!F$33)</f>
        <v>3277.7011707769843</v>
      </c>
      <c r="K35" s="12">
        <f>$Q34*(Parameters!C$8+$B34*Parameters!C$34)</f>
        <v>3555.3334357279114</v>
      </c>
      <c r="L35" s="12">
        <f>$Q34*(Parameters!D$8+$B34*Parameters!D$34)</f>
        <v>6006.5260529067818</v>
      </c>
      <c r="M35" s="12">
        <f>$Q34*(Parameters!E$8+$B34*Parameters!E$34)</f>
        <v>6867.7558913750336</v>
      </c>
      <c r="N35" s="12">
        <f>$Q34*(Parameters!F$8+$B34*Parameters!F$34)</f>
        <v>5653.2009909710887</v>
      </c>
      <c r="O35" s="5">
        <f t="shared" si="13"/>
        <v>435477.76142202388</v>
      </c>
      <c r="P35" s="5">
        <f t="shared" si="13"/>
        <v>73925.370150521165</v>
      </c>
      <c r="Q35" s="5">
        <f t="shared" si="13"/>
        <v>21069.460302310672</v>
      </c>
      <c r="R35" s="5">
        <f t="shared" si="14"/>
        <v>12891.263830353544</v>
      </c>
      <c r="S35" s="5">
        <f>SUM($R$13:R35)</f>
        <v>469527.40812514536</v>
      </c>
      <c r="T35" s="5">
        <f t="shared" si="5"/>
        <v>1000000.000000001</v>
      </c>
      <c r="U35" s="5">
        <f t="shared" si="6"/>
        <v>530472.59187485569</v>
      </c>
      <c r="V35" s="4">
        <f>V34*(1+Parameters!$B$24)</f>
        <v>77.298983538794033</v>
      </c>
      <c r="W35" s="4">
        <f>W34*(1+Parameters!$B$24)</f>
        <v>309.19593415517613</v>
      </c>
      <c r="X35" s="4">
        <f>X34*(1+Parameters!$B$24)</f>
        <v>4637.9390123276407</v>
      </c>
      <c r="Y35" s="4">
        <f>Y34*(1+Parameters!$B$24)</f>
        <v>386.49491769397014</v>
      </c>
      <c r="Z35" s="4">
        <f>Z34*(1+Parameters!$B$25)</f>
        <v>693.21887025828755</v>
      </c>
      <c r="AA35" s="4">
        <f>AA34*(1+Parameters!$B$25)</f>
        <v>13864.377405165751</v>
      </c>
      <c r="AB35" s="2">
        <f t="shared" si="7"/>
        <v>77.298983538794033</v>
      </c>
      <c r="AC35" s="2">
        <f t="shared" si="8"/>
        <v>1002.4148044134637</v>
      </c>
      <c r="AD35" s="2">
        <f t="shared" si="8"/>
        <v>18502.316417493392</v>
      </c>
      <c r="AE35" s="2">
        <f t="shared" si="9"/>
        <v>386.49491769397014</v>
      </c>
      <c r="AF35" s="4">
        <f t="shared" si="1"/>
        <v>93388889.005824029</v>
      </c>
      <c r="AG35" s="4">
        <f t="shared" si="2"/>
        <v>99161660.563601136</v>
      </c>
      <c r="AH35" s="4">
        <f t="shared" si="3"/>
        <v>261885229.95037955</v>
      </c>
      <c r="AI35" s="4">
        <f t="shared" si="4"/>
        <v>59076938.761130586</v>
      </c>
      <c r="AJ35" s="5">
        <f t="shared" si="10"/>
        <v>513512718.28093529</v>
      </c>
      <c r="AK35">
        <f>AK34/(1+Parameters!$B$26)</f>
        <v>0.40572633331788754</v>
      </c>
      <c r="AL35" s="11">
        <f t="shared" si="11"/>
        <v>208345632.30022523</v>
      </c>
      <c r="AM35" s="2">
        <f t="shared" si="12"/>
        <v>383.43667896316384</v>
      </c>
    </row>
    <row r="36" spans="2:39" x14ac:dyDescent="0.25">
      <c r="B36">
        <v>24</v>
      </c>
      <c r="C36" s="12">
        <f>$O35*(Parameters!C$6+$B35*Parameters!C$32)</f>
        <v>366410.98846049089</v>
      </c>
      <c r="D36" s="12">
        <f>$O35*(Parameters!D$6+$B35*Parameters!D$32)</f>
        <v>57657.255612275971</v>
      </c>
      <c r="E36" s="12">
        <f>$O35*(Parameters!E$6+$B35*Parameters!E$32)</f>
        <v>7555.5391606721132</v>
      </c>
      <c r="F36" s="12">
        <f>$O35*(Parameters!F$6+$B35*Parameters!F$32)</f>
        <v>3853.9781885849115</v>
      </c>
      <c r="G36" s="12">
        <f>$P35*(Parameters!C$7+$B35*Parameters!C$33)</f>
        <v>56549.211896641165</v>
      </c>
      <c r="H36" s="12">
        <f>$P35*(Parameters!D$7+$B35*Parameters!D$33)</f>
        <v>8242.6787717831103</v>
      </c>
      <c r="I36" s="12">
        <f>$P35*(Parameters!E$7+$B35*Parameters!E$33)</f>
        <v>5981.3016988786685</v>
      </c>
      <c r="J36" s="12">
        <f>$P35*(Parameters!F$7+$B35*Parameters!F$33)</f>
        <v>3152.1777832182229</v>
      </c>
      <c r="K36" s="12">
        <f>$Q35*(Parameters!C$8+$B35*Parameters!C$34)</f>
        <v>3402.7178388231737</v>
      </c>
      <c r="L36" s="12">
        <f>$Q35*(Parameters!D$8+$B35*Parameters!D$34)</f>
        <v>5751.9626625308138</v>
      </c>
      <c r="M36" s="12">
        <f>$Q35*(Parameters!E$8+$B35*Parameters!E$34)</f>
        <v>6563.136884169774</v>
      </c>
      <c r="N36" s="12">
        <f>$Q35*(Parameters!F$8+$B35*Parameters!F$34)</f>
        <v>5351.642916786911</v>
      </c>
      <c r="O36" s="5">
        <f t="shared" si="13"/>
        <v>426362.91819595522</v>
      </c>
      <c r="P36" s="5">
        <f t="shared" si="13"/>
        <v>71651.897046589889</v>
      </c>
      <c r="Q36" s="5">
        <f t="shared" si="13"/>
        <v>20099.977743720556</v>
      </c>
      <c r="R36" s="5">
        <f t="shared" si="14"/>
        <v>12357.798888590045</v>
      </c>
      <c r="S36" s="5">
        <f>SUM($R$13:R36)</f>
        <v>481885.20701373543</v>
      </c>
      <c r="T36" s="5">
        <f t="shared" si="5"/>
        <v>1000000.0000000012</v>
      </c>
      <c r="U36" s="5">
        <f t="shared" si="6"/>
        <v>518114.79298626567</v>
      </c>
      <c r="V36" s="4">
        <f>V35*(1+Parameters!$B$24)</f>
        <v>78.844963209569912</v>
      </c>
      <c r="W36" s="4">
        <f>W35*(1+Parameters!$B$24)</f>
        <v>315.37985283827965</v>
      </c>
      <c r="X36" s="4">
        <f>X35*(1+Parameters!$B$24)</f>
        <v>4730.697792574194</v>
      </c>
      <c r="Y36" s="4">
        <f>Y35*(1+Parameters!$B$24)</f>
        <v>394.22481604784957</v>
      </c>
      <c r="Z36" s="4">
        <f>Z35*(1+Parameters!$B$25)</f>
        <v>727.87981377120195</v>
      </c>
      <c r="AA36" s="4">
        <f>AA35*(1+Parameters!$B$25)</f>
        <v>14557.596275424039</v>
      </c>
      <c r="AB36" s="2">
        <f t="shared" si="7"/>
        <v>78.844963209569912</v>
      </c>
      <c r="AC36" s="2">
        <f t="shared" si="8"/>
        <v>1043.2596666094817</v>
      </c>
      <c r="AD36" s="2">
        <f t="shared" si="8"/>
        <v>19288.294067998235</v>
      </c>
      <c r="AE36" s="2">
        <f t="shared" si="9"/>
        <v>394.22481604784957</v>
      </c>
      <c r="AF36" s="4">
        <f t="shared" si="1"/>
        <v>93567181.879899055</v>
      </c>
      <c r="AG36" s="4">
        <f t="shared" si="2"/>
        <v>99421160.016368449</v>
      </c>
      <c r="AH36" s="4">
        <f t="shared" si="3"/>
        <v>260560881.36745429</v>
      </c>
      <c r="AI36" s="4">
        <f t="shared" si="4"/>
        <v>58279985.512415364</v>
      </c>
      <c r="AJ36" s="5">
        <f t="shared" si="10"/>
        <v>511829208.77613717</v>
      </c>
      <c r="AK36">
        <f>AK35/(1+Parameters!$B$26)</f>
        <v>0.39012147434412264</v>
      </c>
      <c r="AL36" s="11">
        <f t="shared" si="11"/>
        <v>199675565.5401324</v>
      </c>
      <c r="AM36" s="2">
        <f t="shared" si="12"/>
        <v>376.41071112536963</v>
      </c>
    </row>
    <row r="37" spans="2:39" x14ac:dyDescent="0.25">
      <c r="B37">
        <v>25</v>
      </c>
      <c r="C37" s="12">
        <f>$O36*(Parameters!C$6+$B36*Parameters!C$32)</f>
        <v>359509.21262282948</v>
      </c>
      <c r="D37" s="12">
        <f>$O36*(Parameters!D$6+$B36*Parameters!D$32)</f>
        <v>55938.814867309331</v>
      </c>
      <c r="E37" s="12">
        <f>$O36*(Parameters!E$6+$B36*Parameters!E$32)</f>
        <v>7162.8970256920475</v>
      </c>
      <c r="F37" s="12">
        <f>$O36*(Parameters!F$6+$B36*Parameters!F$32)</f>
        <v>3751.9936801244062</v>
      </c>
      <c r="G37" s="12">
        <f>$P36*(Parameters!C$7+$B36*Parameters!C$33)</f>
        <v>54856.692378869215</v>
      </c>
      <c r="H37" s="12">
        <f>$P36*(Parameters!D$7+$B36*Parameters!D$33)</f>
        <v>8025.012469218068</v>
      </c>
      <c r="I37" s="12">
        <f>$P36*(Parameters!E$7+$B36*Parameters!E$33)</f>
        <v>5737.8839154909192</v>
      </c>
      <c r="J37" s="12">
        <f>$P36*(Parameters!F$7+$B36*Parameters!F$33)</f>
        <v>3032.3082830116846</v>
      </c>
      <c r="K37" s="12">
        <f>$Q36*(Parameters!C$8+$B36*Parameters!C$34)</f>
        <v>3256.1963944827303</v>
      </c>
      <c r="L37" s="12">
        <f>$Q36*(Parameters!D$8+$B36*Parameters!D$34)</f>
        <v>5507.3939017794328</v>
      </c>
      <c r="M37" s="12">
        <f>$Q36*(Parameters!E$8+$B36*Parameters!E$34)</f>
        <v>6271.1930560408136</v>
      </c>
      <c r="N37" s="12">
        <f>$Q36*(Parameters!F$8+$B36*Parameters!F$34)</f>
        <v>5065.1943914175799</v>
      </c>
      <c r="O37" s="5">
        <f t="shared" si="13"/>
        <v>417622.10139618145</v>
      </c>
      <c r="P37" s="5">
        <f t="shared" si="13"/>
        <v>69471.22123830684</v>
      </c>
      <c r="Q37" s="5">
        <f t="shared" si="13"/>
        <v>19171.97399722378</v>
      </c>
      <c r="R37" s="5">
        <f t="shared" si="14"/>
        <v>11849.49635455367</v>
      </c>
      <c r="S37" s="5">
        <f>SUM($R$13:R37)</f>
        <v>493734.70336828911</v>
      </c>
      <c r="T37" s="5">
        <f t="shared" si="5"/>
        <v>1000000.0000000012</v>
      </c>
      <c r="U37" s="5">
        <f t="shared" si="6"/>
        <v>506265.29663171206</v>
      </c>
      <c r="V37" s="4">
        <f>V36*(1+Parameters!$B$24)</f>
        <v>80.421862473761308</v>
      </c>
      <c r="W37" s="4">
        <f>W36*(1+Parameters!$B$24)</f>
        <v>321.68744989504523</v>
      </c>
      <c r="X37" s="4">
        <f>X36*(1+Parameters!$B$24)</f>
        <v>4825.3117484256782</v>
      </c>
      <c r="Y37" s="4">
        <f>Y36*(1+Parameters!$B$24)</f>
        <v>402.10931236880657</v>
      </c>
      <c r="Z37" s="4">
        <f>Z36*(1+Parameters!$B$25)</f>
        <v>764.27380445976212</v>
      </c>
      <c r="AA37" s="4">
        <f>AA36*(1+Parameters!$B$25)</f>
        <v>15285.476089195241</v>
      </c>
      <c r="AB37" s="2">
        <f t="shared" si="7"/>
        <v>80.421862473761308</v>
      </c>
      <c r="AC37" s="2">
        <f t="shared" si="8"/>
        <v>1085.9612543548074</v>
      </c>
      <c r="AD37" s="2">
        <f t="shared" si="8"/>
        <v>20110.787837620919</v>
      </c>
      <c r="AE37" s="2">
        <f t="shared" si="9"/>
        <v>402.10931236880657</v>
      </c>
      <c r="AF37" s="4">
        <f t="shared" si="1"/>
        <v>93777632.486335665</v>
      </c>
      <c r="AG37" s="4">
        <f t="shared" si="2"/>
        <v>99707320.568947211</v>
      </c>
      <c r="AH37" s="4">
        <f t="shared" si="3"/>
        <v>259244653.8295368</v>
      </c>
      <c r="AI37" s="4">
        <f t="shared" si="4"/>
        <v>57494673.525277048</v>
      </c>
      <c r="AJ37" s="5">
        <f t="shared" si="10"/>
        <v>510224280.41009676</v>
      </c>
      <c r="AK37">
        <f>AK36/(1+Parameters!$B$26)</f>
        <v>0.37511680225396404</v>
      </c>
      <c r="AL37" s="11">
        <f t="shared" si="11"/>
        <v>191393700.49976537</v>
      </c>
      <c r="AM37" s="2">
        <f t="shared" si="12"/>
        <v>369.40404537887588</v>
      </c>
    </row>
    <row r="38" spans="2:39" x14ac:dyDescent="0.25">
      <c r="B38">
        <v>26</v>
      </c>
      <c r="C38" s="12">
        <f>$O37*(Parameters!C$6+$B37*Parameters!C$32)</f>
        <v>352890.67567977338</v>
      </c>
      <c r="D38" s="12">
        <f>$O37*(Parameters!D$6+$B37*Parameters!D$32)</f>
        <v>54290.873181503586</v>
      </c>
      <c r="E38" s="12">
        <f>$O37*(Parameters!E$6+$B37*Parameters!E$32)</f>
        <v>6786.3591476879483</v>
      </c>
      <c r="F38" s="12">
        <f>$O37*(Parameters!F$6+$B37*Parameters!F$32)</f>
        <v>3654.1933872165878</v>
      </c>
      <c r="G38" s="12">
        <f>$P37*(Parameters!C$7+$B37*Parameters!C$33)</f>
        <v>53232.323273852613</v>
      </c>
      <c r="H38" s="12">
        <f>$P37*(Parameters!D$7+$B37*Parameters!D$33)</f>
        <v>7815.5123893095197</v>
      </c>
      <c r="I38" s="12">
        <f>$P37*(Parameters!E$7+$B37*Parameters!E$33)</f>
        <v>5505.594283135817</v>
      </c>
      <c r="J38" s="12">
        <f>$P37*(Parameters!F$7+$B37*Parameters!F$33)</f>
        <v>2917.7912920088875</v>
      </c>
      <c r="K38" s="12">
        <f>$Q37*(Parameters!C$8+$B37*Parameters!C$34)</f>
        <v>3115.4457745488644</v>
      </c>
      <c r="L38" s="12">
        <f>$Q37*(Parameters!D$8+$B37*Parameters!D$34)</f>
        <v>5272.29284923654</v>
      </c>
      <c r="M38" s="12">
        <f>$Q37*(Parameters!E$8+$B37*Parameters!E$34)</f>
        <v>5991.2418741324309</v>
      </c>
      <c r="N38" s="12">
        <f>$Q37*(Parameters!F$8+$B37*Parameters!F$34)</f>
        <v>4792.9934993059451</v>
      </c>
      <c r="O38" s="5">
        <f t="shared" si="13"/>
        <v>409238.44472817489</v>
      </c>
      <c r="P38" s="5">
        <f t="shared" si="13"/>
        <v>67378.678420049648</v>
      </c>
      <c r="Q38" s="5">
        <f t="shared" si="13"/>
        <v>18283.195304956196</v>
      </c>
      <c r="R38" s="5">
        <f t="shared" si="14"/>
        <v>11364.978178531421</v>
      </c>
      <c r="S38" s="5">
        <f>SUM($R$13:R38)</f>
        <v>505099.6815468205</v>
      </c>
      <c r="T38" s="5">
        <f t="shared" si="5"/>
        <v>1000000.0000000012</v>
      </c>
      <c r="U38" s="5">
        <f t="shared" si="6"/>
        <v>494900.31845318072</v>
      </c>
      <c r="V38" s="4">
        <f>V37*(1+Parameters!$B$24)</f>
        <v>82.030299723236539</v>
      </c>
      <c r="W38" s="4">
        <f>W37*(1+Parameters!$B$24)</f>
        <v>328.12119889294615</v>
      </c>
      <c r="X38" s="4">
        <f>X37*(1+Parameters!$B$24)</f>
        <v>4921.8179833941922</v>
      </c>
      <c r="Y38" s="4">
        <f>Y37*(1+Parameters!$B$24)</f>
        <v>410.15149861618272</v>
      </c>
      <c r="Z38" s="4">
        <f>Z37*(1+Parameters!$B$25)</f>
        <v>802.48749468275025</v>
      </c>
      <c r="AA38" s="4">
        <f>AA37*(1+Parameters!$B$25)</f>
        <v>16049.749893655004</v>
      </c>
      <c r="AB38" s="2">
        <f t="shared" si="7"/>
        <v>82.030299723236539</v>
      </c>
      <c r="AC38" s="2">
        <f t="shared" si="8"/>
        <v>1130.6086935756964</v>
      </c>
      <c r="AD38" s="2">
        <f t="shared" si="8"/>
        <v>20971.567877049194</v>
      </c>
      <c r="AE38" s="2">
        <f t="shared" si="9"/>
        <v>410.15149861618272</v>
      </c>
      <c r="AF38" s="4">
        <f t="shared" si="1"/>
        <v>94019195.087868929</v>
      </c>
      <c r="AG38" s="4">
        <f t="shared" si="2"/>
        <v>100018474.89510569</v>
      </c>
      <c r="AH38" s="4">
        <f t="shared" si="3"/>
        <v>257927183.40657604</v>
      </c>
      <c r="AI38" s="4">
        <f t="shared" si="4"/>
        <v>56718974.473932333</v>
      </c>
      <c r="AJ38" s="5">
        <f t="shared" si="10"/>
        <v>508683827.86348301</v>
      </c>
      <c r="AK38">
        <f>AK37/(1+Parameters!$B$26)</f>
        <v>0.3606892329365039</v>
      </c>
      <c r="AL38" s="11">
        <f t="shared" si="11"/>
        <v>183476779.67928427</v>
      </c>
      <c r="AM38" s="2">
        <f t="shared" si="12"/>
        <v>362.41231800795612</v>
      </c>
    </row>
    <row r="39" spans="2:39" x14ac:dyDescent="0.25">
      <c r="B39">
        <v>27</v>
      </c>
      <c r="C39" s="12">
        <f>$O38*(Parameters!C$6+$B38*Parameters!C$32)</f>
        <v>346543.11499581847</v>
      </c>
      <c r="D39" s="12">
        <f>$O38*(Parameters!D$6+$B38*Parameters!D$32)</f>
        <v>52709.911680988924</v>
      </c>
      <c r="E39" s="12">
        <f>$O38*(Parameters!E$6+$B38*Parameters!E$32)</f>
        <v>6425.0435822323452</v>
      </c>
      <c r="F39" s="12">
        <f>$O38*(Parameters!F$6+$B38*Parameters!F$32)</f>
        <v>3560.3744691351212</v>
      </c>
      <c r="G39" s="12">
        <f>$P38*(Parameters!C$7+$B38*Parameters!C$33)</f>
        <v>51672.708480336078</v>
      </c>
      <c r="H39" s="12">
        <f>$P38*(Parameters!D$7+$B38*Parameters!D$33)</f>
        <v>7613.7906614656104</v>
      </c>
      <c r="I39" s="12">
        <f>$P38*(Parameters!E$7+$B38*Parameters!E$33)</f>
        <v>5283.8359617002934</v>
      </c>
      <c r="J39" s="12">
        <f>$P38*(Parameters!F$7+$B38*Parameters!F$33)</f>
        <v>2808.3433165476695</v>
      </c>
      <c r="K39" s="12">
        <f>$Q38*(Parameters!C$8+$B38*Parameters!C$34)</f>
        <v>2980.16083470786</v>
      </c>
      <c r="L39" s="12">
        <f>$Q38*(Parameters!D$8+$B38*Parameters!D$34)</f>
        <v>5046.1619041679105</v>
      </c>
      <c r="M39" s="12">
        <f>$Q38*(Parameters!E$8+$B38*Parameters!E$34)</f>
        <v>5722.6401304512892</v>
      </c>
      <c r="N39" s="12">
        <f>$Q38*(Parameters!F$8+$B38*Parameters!F$34)</f>
        <v>4534.2324356291365</v>
      </c>
      <c r="O39" s="5">
        <f t="shared" si="13"/>
        <v>401195.98431086238</v>
      </c>
      <c r="P39" s="5">
        <f t="shared" si="13"/>
        <v>65369.864246622441</v>
      </c>
      <c r="Q39" s="5">
        <f t="shared" si="13"/>
        <v>17431.519674383926</v>
      </c>
      <c r="R39" s="5">
        <f t="shared" si="14"/>
        <v>10902.950221311927</v>
      </c>
      <c r="S39" s="5">
        <f>SUM($R$13:R39)</f>
        <v>516002.63176813244</v>
      </c>
      <c r="T39" s="5">
        <f t="shared" si="5"/>
        <v>1000000.0000000012</v>
      </c>
      <c r="U39" s="5">
        <f t="shared" si="6"/>
        <v>483997.36823186872</v>
      </c>
      <c r="V39" s="4">
        <f>V38*(1+Parameters!$B$24)</f>
        <v>83.670905717701274</v>
      </c>
      <c r="W39" s="4">
        <f>W38*(1+Parameters!$B$24)</f>
        <v>334.6836228708051</v>
      </c>
      <c r="X39" s="4">
        <f>X38*(1+Parameters!$B$24)</f>
        <v>5020.2543430620763</v>
      </c>
      <c r="Y39" s="4">
        <f>Y38*(1+Parameters!$B$24)</f>
        <v>418.35452858850635</v>
      </c>
      <c r="Z39" s="4">
        <f>Z38*(1+Parameters!$B$25)</f>
        <v>842.61186941688777</v>
      </c>
      <c r="AA39" s="4">
        <f>AA38*(1+Parameters!$B$25)</f>
        <v>16852.237388337755</v>
      </c>
      <c r="AB39" s="2">
        <f t="shared" si="7"/>
        <v>83.670905717701274</v>
      </c>
      <c r="AC39" s="2">
        <f t="shared" si="8"/>
        <v>1177.2954922876929</v>
      </c>
      <c r="AD39" s="2">
        <f t="shared" si="8"/>
        <v>21872.49173139983</v>
      </c>
      <c r="AE39" s="2">
        <f t="shared" si="9"/>
        <v>418.35452858850635</v>
      </c>
      <c r="AF39" s="4">
        <f t="shared" si="1"/>
        <v>94290798.831556574</v>
      </c>
      <c r="AG39" s="4">
        <f t="shared" si="2"/>
        <v>100352874.25441922</v>
      </c>
      <c r="AH39" s="4">
        <f t="shared" si="3"/>
        <v>256598697.1771335</v>
      </c>
      <c r="AI39" s="4">
        <f t="shared" si="4"/>
        <v>55950854.170279786</v>
      </c>
      <c r="AJ39" s="5">
        <f t="shared" si="10"/>
        <v>507193224.43338913</v>
      </c>
      <c r="AK39">
        <f>AK38/(1+Parameters!$B$26)</f>
        <v>0.34681657013125372</v>
      </c>
      <c r="AL39" s="11">
        <f t="shared" si="11"/>
        <v>175903014.49179921</v>
      </c>
      <c r="AM39" s="2">
        <f t="shared" si="12"/>
        <v>355.43120085593608</v>
      </c>
    </row>
    <row r="40" spans="2:39" x14ac:dyDescent="0.25">
      <c r="B40">
        <v>28</v>
      </c>
      <c r="C40" s="12">
        <f>$O39*(Parameters!C$6+$B39*Parameters!C$32)</f>
        <v>340454.91228619782</v>
      </c>
      <c r="D40" s="12">
        <f>$O39*(Parameters!D$6+$B39*Parameters!D$32)</f>
        <v>51192.607598066039</v>
      </c>
      <c r="E40" s="12">
        <f>$O39*(Parameters!E$6+$B39*Parameters!E$32)</f>
        <v>6078.1191623095647</v>
      </c>
      <c r="F40" s="12">
        <f>$O39*(Parameters!F$6+$B39*Parameters!F$32)</f>
        <v>3470.3452642889592</v>
      </c>
      <c r="G40" s="12">
        <f>$P39*(Parameters!C$7+$B39*Parameters!C$33)</f>
        <v>50174.639302495052</v>
      </c>
      <c r="H40" s="12">
        <f>$P39*(Parameters!D$7+$B39*Parameters!D$33)</f>
        <v>7419.4795919916469</v>
      </c>
      <c r="I40" s="12">
        <f>$P39*(Parameters!E$7+$B39*Parameters!E$33)</f>
        <v>5072.0477668954354</v>
      </c>
      <c r="J40" s="12">
        <f>$P39*(Parameters!F$7+$B39*Parameters!F$33)</f>
        <v>2703.6975852403043</v>
      </c>
      <c r="K40" s="12">
        <f>$Q39*(Parameters!C$8+$B39*Parameters!C$34)</f>
        <v>2850.0534667617721</v>
      </c>
      <c r="L40" s="12">
        <f>$Q39*(Parameters!D$8+$B39*Parameters!D$34)</f>
        <v>4828.530949804348</v>
      </c>
      <c r="M40" s="12">
        <f>$Q39*(Parameters!E$8+$B39*Parameters!E$34)</f>
        <v>5464.781417919361</v>
      </c>
      <c r="N40" s="12">
        <f>$Q39*(Parameters!F$8+$B39*Parameters!F$34)</f>
        <v>4288.1538398984458</v>
      </c>
      <c r="O40" s="5">
        <f t="shared" si="13"/>
        <v>393479.60505545465</v>
      </c>
      <c r="P40" s="5">
        <f t="shared" si="13"/>
        <v>63440.618139862039</v>
      </c>
      <c r="Q40" s="5">
        <f t="shared" si="13"/>
        <v>16614.948347124358</v>
      </c>
      <c r="R40" s="5">
        <f t="shared" si="14"/>
        <v>10462.196689427708</v>
      </c>
      <c r="S40" s="5">
        <f>SUM($R$13:R40)</f>
        <v>526464.82845756016</v>
      </c>
      <c r="T40" s="5">
        <f t="shared" si="5"/>
        <v>1000000.0000000012</v>
      </c>
      <c r="U40" s="5">
        <f t="shared" si="6"/>
        <v>473535.17154244101</v>
      </c>
      <c r="V40" s="4">
        <f>V39*(1+Parameters!$B$24)</f>
        <v>85.344323832055295</v>
      </c>
      <c r="W40" s="4">
        <f>W39*(1+Parameters!$B$24)</f>
        <v>341.37729532822118</v>
      </c>
      <c r="X40" s="4">
        <f>X39*(1+Parameters!$B$24)</f>
        <v>5120.6594299233175</v>
      </c>
      <c r="Y40" s="4">
        <f>Y39*(1+Parameters!$B$24)</f>
        <v>426.72161916027648</v>
      </c>
      <c r="Z40" s="4">
        <f>Z39*(1+Parameters!$B$25)</f>
        <v>884.74246288773224</v>
      </c>
      <c r="AA40" s="4">
        <f>AA39*(1+Parameters!$B$25)</f>
        <v>17694.849257754642</v>
      </c>
      <c r="AB40" s="2">
        <f t="shared" si="7"/>
        <v>85.344323832055295</v>
      </c>
      <c r="AC40" s="2">
        <f t="shared" si="8"/>
        <v>1226.1197582159534</v>
      </c>
      <c r="AD40" s="2">
        <f t="shared" si="8"/>
        <v>22815.508687677961</v>
      </c>
      <c r="AE40" s="2">
        <f t="shared" si="9"/>
        <v>426.72161916027648</v>
      </c>
      <c r="AF40" s="4">
        <f t="shared" si="1"/>
        <v>94591340.680463493</v>
      </c>
      <c r="AG40" s="4">
        <f t="shared" si="2"/>
        <v>100708677.10638948</v>
      </c>
      <c r="AH40" s="4">
        <f t="shared" si="3"/>
        <v>255248968.61381012</v>
      </c>
      <c r="AI40" s="4">
        <f t="shared" si="4"/>
        <v>55188266.755211383</v>
      </c>
      <c r="AJ40" s="5">
        <f t="shared" si="10"/>
        <v>505737253.15587449</v>
      </c>
      <c r="AK40">
        <f>AK39/(1+Parameters!$B$26)</f>
        <v>0.33347747128005162</v>
      </c>
      <c r="AL40" s="11">
        <f t="shared" si="11"/>
        <v>168651980.31454033</v>
      </c>
      <c r="AM40" s="2">
        <f t="shared" si="12"/>
        <v>348.45639952683416</v>
      </c>
    </row>
    <row r="41" spans="2:39" x14ac:dyDescent="0.25">
      <c r="B41">
        <v>29</v>
      </c>
      <c r="C41" s="12">
        <f>$O40*(Parameters!C$6+$B40*Parameters!C$32)</f>
        <v>334615.05613915867</v>
      </c>
      <c r="D41" s="12">
        <f>$O40*(Parameters!D$6+$B40*Parameters!D$32)</f>
        <v>49735.822079009471</v>
      </c>
      <c r="E41" s="12">
        <f>$O40*(Parameters!E$6+$B40*Parameters!E$32)</f>
        <v>5744.8022338096371</v>
      </c>
      <c r="F41" s="12">
        <f>$O40*(Parameters!F$6+$B40*Parameters!F$32)</f>
        <v>3383.9246034769099</v>
      </c>
      <c r="G41" s="12">
        <f>$P40*(Parameters!C$7+$B40*Parameters!C$33)</f>
        <v>48735.082855042019</v>
      </c>
      <c r="H41" s="12">
        <f>$P40*(Parameters!D$7+$B40*Parameters!D$33)</f>
        <v>7232.2304679442732</v>
      </c>
      <c r="I41" s="12">
        <f>$P40*(Parameters!E$7+$B40*Parameters!E$33)</f>
        <v>4869.7018484158107</v>
      </c>
      <c r="J41" s="12">
        <f>$P40*(Parameters!F$7+$B40*Parameters!F$33)</f>
        <v>2603.602968459938</v>
      </c>
      <c r="K41" s="12">
        <f>$Q40*(Parameters!C$8+$B40*Parameters!C$34)</f>
        <v>2724.8515289283951</v>
      </c>
      <c r="L41" s="12">
        <f>$Q40*(Parameters!D$8+$B40*Parameters!D$34)</f>
        <v>4618.9556405005724</v>
      </c>
      <c r="M41" s="12">
        <f>$Q40*(Parameters!E$8+$B40*Parameters!E$34)</f>
        <v>5217.0937809970483</v>
      </c>
      <c r="N41" s="12">
        <f>$Q40*(Parameters!F$8+$B40*Parameters!F$34)</f>
        <v>4054.0473966983432</v>
      </c>
      <c r="O41" s="5">
        <f t="shared" si="13"/>
        <v>386074.99052312906</v>
      </c>
      <c r="P41" s="5">
        <f t="shared" si="13"/>
        <v>61587.008187454318</v>
      </c>
      <c r="Q41" s="5">
        <f t="shared" si="13"/>
        <v>15831.597863222498</v>
      </c>
      <c r="R41" s="5">
        <f t="shared" si="14"/>
        <v>10041.57496863519</v>
      </c>
      <c r="S41" s="5">
        <f>SUM($R$13:R41)</f>
        <v>536506.40342619538</v>
      </c>
      <c r="T41" s="5">
        <f t="shared" si="5"/>
        <v>1000000.0000000012</v>
      </c>
      <c r="U41" s="5">
        <f t="shared" si="6"/>
        <v>463493.59657380584</v>
      </c>
      <c r="V41" s="4">
        <f>V40*(1+Parameters!$B$24)</f>
        <v>87.051210308696398</v>
      </c>
      <c r="W41" s="4">
        <f>W40*(1+Parameters!$B$24)</f>
        <v>348.20484123478559</v>
      </c>
      <c r="X41" s="4">
        <f>X40*(1+Parameters!$B$24)</f>
        <v>5223.0726185217836</v>
      </c>
      <c r="Y41" s="4">
        <f>Y40*(1+Parameters!$B$24)</f>
        <v>435.25605154348199</v>
      </c>
      <c r="Z41" s="4">
        <f>Z40*(1+Parameters!$B$25)</f>
        <v>928.97958603211885</v>
      </c>
      <c r="AA41" s="4">
        <f>AA40*(1+Parameters!$B$25)</f>
        <v>18579.591720642376</v>
      </c>
      <c r="AB41" s="2">
        <f t="shared" si="7"/>
        <v>87.051210308696398</v>
      </c>
      <c r="AC41" s="2">
        <f t="shared" si="8"/>
        <v>1277.1844272669045</v>
      </c>
      <c r="AD41" s="2">
        <f t="shared" si="8"/>
        <v>23802.664339164159</v>
      </c>
      <c r="AE41" s="2">
        <f t="shared" si="9"/>
        <v>435.25605154348199</v>
      </c>
      <c r="AF41" s="4">
        <f t="shared" si="1"/>
        <v>94919678.01027292</v>
      </c>
      <c r="AG41" s="4">
        <f t="shared" si="2"/>
        <v>101083937.06151977</v>
      </c>
      <c r="AH41" s="4">
        <f t="shared" si="3"/>
        <v>253867270.66979694</v>
      </c>
      <c r="AI41" s="4">
        <f t="shared" si="4"/>
        <v>54429148.920676976</v>
      </c>
      <c r="AJ41" s="5">
        <f t="shared" si="10"/>
        <v>504300034.66226661</v>
      </c>
      <c r="AK41">
        <f>AK40/(1+Parameters!$B$26)</f>
        <v>0.32065141469235731</v>
      </c>
      <c r="AL41" s="11">
        <f t="shared" si="11"/>
        <v>161704519.54386061</v>
      </c>
      <c r="AM41" s="2">
        <f t="shared" si="12"/>
        <v>341.48365160953563</v>
      </c>
    </row>
    <row r="42" spans="2:39" x14ac:dyDescent="0.25">
      <c r="B42">
        <v>30</v>
      </c>
      <c r="C42" s="12">
        <f>$O41*(Parameters!C$6+$B41*Parameters!C$32)</f>
        <v>329013.10692381061</v>
      </c>
      <c r="D42" s="12">
        <f>$O41*(Parameters!D$6+$B41*Parameters!D$32)</f>
        <v>48336.588813495764</v>
      </c>
      <c r="E42" s="12">
        <f>$O41*(Parameters!E$6+$B41*Parameters!E$32)</f>
        <v>5424.3536168499622</v>
      </c>
      <c r="F42" s="12">
        <f>$O41*(Parameters!F$6+$B41*Parameters!F$32)</f>
        <v>3300.9411689727535</v>
      </c>
      <c r="G42" s="12">
        <f>$P41*(Parameters!C$7+$B41*Parameters!C$33)</f>
        <v>47351.171244924255</v>
      </c>
      <c r="H42" s="12">
        <f>$P41*(Parameters!D$7+$B41*Parameters!D$33)</f>
        <v>7051.7124374635196</v>
      </c>
      <c r="I42" s="12">
        <f>$P41*(Parameters!E$7+$B41*Parameters!E$33)</f>
        <v>4676.3015316734063</v>
      </c>
      <c r="J42" s="12">
        <f>$P41*(Parameters!F$7+$B41*Parameters!F$33)</f>
        <v>2507.8229733931403</v>
      </c>
      <c r="K42" s="12">
        <f>$Q41*(Parameters!C$8+$B41*Parameters!C$34)</f>
        <v>2604.2978485001008</v>
      </c>
      <c r="L42" s="12">
        <f>$Q41*(Parameters!D$8+$B41*Parameters!D$34)</f>
        <v>4417.0158038390773</v>
      </c>
      <c r="M42" s="12">
        <f>$Q41*(Parameters!E$8+$B41*Parameters!E$34)</f>
        <v>4979.0375279834752</v>
      </c>
      <c r="N42" s="12">
        <f>$Q41*(Parameters!F$8+$B41*Parameters!F$34)</f>
        <v>3831.2466828998445</v>
      </c>
      <c r="O42" s="5">
        <f t="shared" si="13"/>
        <v>378968.57601723494</v>
      </c>
      <c r="P42" s="5">
        <f t="shared" si="13"/>
        <v>59805.317054798361</v>
      </c>
      <c r="Q42" s="5">
        <f t="shared" si="13"/>
        <v>15079.692676506844</v>
      </c>
      <c r="R42" s="5">
        <f t="shared" si="14"/>
        <v>9640.0108252657374</v>
      </c>
      <c r="S42" s="5">
        <f>SUM($R$13:R42)</f>
        <v>546146.41425146116</v>
      </c>
      <c r="T42" s="5">
        <f t="shared" si="5"/>
        <v>1000000.0000000013</v>
      </c>
      <c r="U42" s="5">
        <f t="shared" si="6"/>
        <v>453853.58574854012</v>
      </c>
      <c r="V42" s="4">
        <f>V41*(1+Parameters!$B$24)</f>
        <v>88.79223451487033</v>
      </c>
      <c r="W42" s="4">
        <f>W41*(1+Parameters!$B$24)</f>
        <v>355.16893805948132</v>
      </c>
      <c r="X42" s="4">
        <f>X41*(1+Parameters!$B$24)</f>
        <v>5327.5340708922195</v>
      </c>
      <c r="Y42" s="4">
        <f>Y41*(1+Parameters!$B$24)</f>
        <v>443.96117257435162</v>
      </c>
      <c r="Z42" s="4">
        <f>Z41*(1+Parameters!$B$25)</f>
        <v>975.4285653337248</v>
      </c>
      <c r="AA42" s="4">
        <f>AA41*(1+Parameters!$B$25)</f>
        <v>19508.571306674497</v>
      </c>
      <c r="AB42" s="2">
        <f t="shared" si="7"/>
        <v>88.79223451487033</v>
      </c>
      <c r="AC42" s="2">
        <f t="shared" si="8"/>
        <v>1330.5975033932061</v>
      </c>
      <c r="AD42" s="2">
        <f t="shared" si="8"/>
        <v>24836.105377566717</v>
      </c>
      <c r="AE42" s="2">
        <f t="shared" si="9"/>
        <v>443.96117257435162</v>
      </c>
      <c r="AF42" s="4">
        <f t="shared" si="1"/>
        <v>95274620.832546532</v>
      </c>
      <c r="AG42" s="4">
        <f t="shared" si="2"/>
        <v>101476590.10739562</v>
      </c>
      <c r="AH42" s="4">
        <f t="shared" si="3"/>
        <v>252442326.36024964</v>
      </c>
      <c r="AI42" s="4">
        <f t="shared" si="4"/>
        <v>53671414.14646329</v>
      </c>
      <c r="AJ42" s="5">
        <f t="shared" si="10"/>
        <v>502864951.44665504</v>
      </c>
      <c r="AK42">
        <f>AK41/(1+Parameters!$B$26)</f>
        <v>0.3083186679734205</v>
      </c>
      <c r="AL42" s="11">
        <f t="shared" si="11"/>
        <v>155042652.00055146</v>
      </c>
      <c r="AM42" s="2">
        <f t="shared" si="12"/>
        <v>334.50872492445052</v>
      </c>
    </row>
  </sheetData>
  <mergeCells count="6">
    <mergeCell ref="C11:N11"/>
    <mergeCell ref="AF11:AI11"/>
    <mergeCell ref="O11:R11"/>
    <mergeCell ref="V11:Y11"/>
    <mergeCell ref="Z11:AA11"/>
    <mergeCell ref="AB11:AE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784e6d64-272a-4c0b-aef4-7501937f1df8" origin="userSelected">
  <element uid="b1133ebd-fe89-4e69-b8a3-839d46b7ac2c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A252A2955EC48B0B55E0B52F5B935" ma:contentTypeVersion="13" ma:contentTypeDescription="Create a new document." ma:contentTypeScope="" ma:versionID="4f08b017ec6fc315ce5d7b87d709d1bb">
  <xsd:schema xmlns:xsd="http://www.w3.org/2001/XMLSchema" xmlns:xs="http://www.w3.org/2001/XMLSchema" xmlns:p="http://schemas.microsoft.com/office/2006/metadata/properties" xmlns:ns3="c4855127-82f0-46d5-80bc-307ac3e7f500" xmlns:ns4="c6f1e290-f792-41cb-8602-e9ed54aec455" targetNamespace="http://schemas.microsoft.com/office/2006/metadata/properties" ma:root="true" ma:fieldsID="31512813f41cb3d49132e8b79ab8f464" ns3:_="" ns4:_="">
    <xsd:import namespace="c4855127-82f0-46d5-80bc-307ac3e7f500"/>
    <xsd:import namespace="c6f1e290-f792-41cb-8602-e9ed54aec4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55127-82f0-46d5-80bc-307ac3e7f5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1e290-f792-41cb-8602-e9ed54aec45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3ODRlNmQ2NC0yNzJhLTRjMGItYWVmNC03NTAxOTM3ZjFkZjgiIG9yaWdpbj0idXNlclNlbGVjdGVkIj48ZWxlbWVudCB1aWQ9ImIxMTMzZWJkLWZlODktNGU2OS1iOGEzLTgzOWQ0NmI3YWMyYyIgdmFsdWU9IiIgeG1sbnM9Imh0dHA6Ly93d3cuYm9sZG9uamFtZXMuY29tLzIwMDgvMDEvc2llL2ludGVybmFsL2xhYmVsIiAvPjwvc2lzbD48VXNlck5hbWU+TEFOREdcQUw4MTYzNzwvVXNlck5hbWU+PERhdGVUaW1lPjI0LzAzLzIwMjEgMTc6MzI6NTM8L0RhdGVUaW1lPjxMYWJlbFN0cmluZz5Ob24tQ29uZmlkZW50aWFsPC9MYWJlbFN0cmluZz48L2l0ZW0+PC9sYWJlbEhpc3Rvcnk+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7AB33C-BA72-4EB9-B76A-71B920B5557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856B401A-97D9-4EAB-AB75-5CA7E3179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55127-82f0-46d5-80bc-307ac3e7f500"/>
    <ds:schemaRef ds:uri="c6f1e290-f792-41cb-8602-e9ed54aec4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7636F5-4442-4CB2-9CEF-FA5B98D2A5E6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13E09A64-AD18-4E35-A0E9-0693A2D563C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7FE77727-57B9-4C67-BD51-C1EBD6AA71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L&amp;G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Raw data (base scenario)</vt:lpstr>
      <vt:lpstr>Raw data (alternative scenario)</vt:lpstr>
      <vt:lpstr>Data_checks</vt:lpstr>
      <vt:lpstr>Clean_data</vt:lpstr>
      <vt:lpstr>Parameters</vt:lpstr>
      <vt:lpstr>Base Scenario</vt:lpstr>
      <vt:lpstr>Alt Scenario_1</vt:lpstr>
      <vt:lpstr>Alt Scenario_1 (alt)</vt:lpstr>
      <vt:lpstr>Alt Scenario_2</vt:lpstr>
      <vt:lpstr>Charts</vt:lpstr>
      <vt:lpstr>Base Scenario alt timing</vt:lpstr>
      <vt:lpstr>Alt Scenario_1 alt timing</vt:lpstr>
      <vt:lpstr>Alt Scenario_2 alt timing</vt:lpstr>
      <vt:lpstr>Base Scenario (alt)</vt:lpstr>
      <vt:lpstr>Base Scenario (alt) Alt scen 1</vt:lpstr>
      <vt:lpstr>Base Scenario (alt) Alt scen 2</vt:lpstr>
      <vt:lpstr>Alt Scenario_2 (alt)</vt:lpstr>
    </vt:vector>
  </TitlesOfParts>
  <Company>L&amp;G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AL81637</dc:creator>
  <cp:keywords>Non-Confidential</cp:keywords>
  <cp:lastModifiedBy>Alexandra</cp:lastModifiedBy>
  <dcterms:created xsi:type="dcterms:W3CDTF">2012-09-18T14:34:40Z</dcterms:created>
  <dcterms:modified xsi:type="dcterms:W3CDTF">2022-08-24T20:24:58Z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ContextId">
    <vt:lpwstr>4c54e1ae-7c52-4ac1-b684-955a393189b0</vt:lpwstr>
  </property>
  <property fmtid="{D5CDD505-2E9C-101B-9397-08002B2CF9AE}" pid="3" name="docIndexRef">
    <vt:lpwstr>b847c227-3909-4ec1-8e3a-2e33744071f7</vt:lpwstr>
  </property>
  <property fmtid="{D5CDD505-2E9C-101B-9397-08002B2CF9AE}" pid="4" name="bjSaver">
    <vt:lpwstr>csDtqiIguGwfnyC1KyoHyJHKe8Uu8bEH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policy="784e6d64-272a-4c0b-aef4-7501937f1df8" origin="userSelected" xmlns="http://www.boldonj</vt:lpwstr>
  </property>
  <property fmtid="{D5CDD505-2E9C-101B-9397-08002B2CF9AE}" pid="6" name="bjDocumentLabelXML-0">
    <vt:lpwstr>ames.com/2008/01/sie/internal/label"&gt;&lt;element uid="b1133ebd-fe89-4e69-b8a3-839d46b7ac2c" value="" /&gt;&lt;/sisl&gt;</vt:lpwstr>
  </property>
  <property fmtid="{D5CDD505-2E9C-101B-9397-08002B2CF9AE}" pid="7" name="bjDocumentSecurityLabel">
    <vt:lpwstr>Non-Confidential</vt:lpwstr>
  </property>
  <property fmtid="{D5CDD505-2E9C-101B-9397-08002B2CF9AE}" pid="8" name="LandG_Classification_UID">
    <vt:lpwstr>9015d811-2d81-403c-933f-24a55b5746aa</vt:lpwstr>
  </property>
  <property fmtid="{D5CDD505-2E9C-101B-9397-08002B2CF9AE}" pid="9" name="LandG_Classification">
    <vt:lpwstr>Non-Confidential</vt:lpwstr>
  </property>
  <property fmtid="{D5CDD505-2E9C-101B-9397-08002B2CF9AE}" pid="10" name="bjLabelHistoryID">
    <vt:lpwstr>{C77636F5-4442-4CB2-9CEF-FA5B98D2A5E6}</vt:lpwstr>
  </property>
  <property fmtid="{D5CDD505-2E9C-101B-9397-08002B2CF9AE}" pid="11" name="ContentTypeId">
    <vt:lpwstr>0x010100CDFA252A2955EC48B0B55E0B52F5B935</vt:lpwstr>
  </property>
  <property fmtid="{D5CDD505-2E9C-101B-9397-08002B2CF9AE}" pid="12" name="MSIP_Label_0243ce34-819a-4b6d-961f-fb4eb863ee1f_Enabled">
    <vt:lpwstr>true</vt:lpwstr>
  </property>
  <property fmtid="{D5CDD505-2E9C-101B-9397-08002B2CF9AE}" pid="13" name="MSIP_Label_0243ce34-819a-4b6d-961f-fb4eb863ee1f_SetDate">
    <vt:lpwstr>2021-06-28T08:23:07Z</vt:lpwstr>
  </property>
  <property fmtid="{D5CDD505-2E9C-101B-9397-08002B2CF9AE}" pid="14" name="MSIP_Label_0243ce34-819a-4b6d-961f-fb4eb863ee1f_Name">
    <vt:lpwstr>Non-Confidential</vt:lpwstr>
  </property>
  <property fmtid="{D5CDD505-2E9C-101B-9397-08002B2CF9AE}" pid="15" name="MSIP_Label_0243ce34-819a-4b6d-961f-fb4eb863ee1f_SiteId">
    <vt:lpwstr>0619a3be-0fb3-40c0-9783-9a8baa271089</vt:lpwstr>
  </property>
  <property fmtid="{D5CDD505-2E9C-101B-9397-08002B2CF9AE}" pid="16" name="MSIP_Label_0243ce34-819a-4b6d-961f-fb4eb863ee1f_ActionId">
    <vt:lpwstr>2723afd1-ab54-4de5-929d-0800433789bf</vt:lpwstr>
  </property>
  <property fmtid="{D5CDD505-2E9C-101B-9397-08002B2CF9AE}" pid="17" name="MSIP_Label_0243ce34-819a-4b6d-961f-fb4eb863ee1f_ContentBits">
    <vt:lpwstr>0</vt:lpwstr>
  </property>
  <property fmtid="{D5CDD505-2E9C-101B-9397-08002B2CF9AE}" pid="18" name="MSIP_Label_0243ce34-819a-4b6d-961f-fb4eb863ee1f_Method">
    <vt:lpwstr>Standard</vt:lpwstr>
  </property>
  <property fmtid="{D5CDD505-2E9C-101B-9397-08002B2CF9AE}" pid="19" name="MSIP_Label_d347b247-e90e-43a3-9d7b-004f14ae6873_Enabled">
    <vt:lpwstr>true</vt:lpwstr>
  </property>
  <property fmtid="{D5CDD505-2E9C-101B-9397-08002B2CF9AE}" pid="20" name="MSIP_Label_d347b247-e90e-43a3-9d7b-004f14ae6873_SetDate">
    <vt:lpwstr>2021-08-11T18:09:02Z</vt:lpwstr>
  </property>
  <property fmtid="{D5CDD505-2E9C-101B-9397-08002B2CF9AE}" pid="21" name="MSIP_Label_d347b247-e90e-43a3-9d7b-004f14ae6873_Method">
    <vt:lpwstr>Standard</vt:lpwstr>
  </property>
  <property fmtid="{D5CDD505-2E9C-101B-9397-08002B2CF9AE}" pid="22" name="MSIP_Label_d347b247-e90e-43a3-9d7b-004f14ae6873_Name">
    <vt:lpwstr>d347b247-e90e-43a3-9d7b-004f14ae6873</vt:lpwstr>
  </property>
  <property fmtid="{D5CDD505-2E9C-101B-9397-08002B2CF9AE}" pid="23" name="MSIP_Label_d347b247-e90e-43a3-9d7b-004f14ae6873_SiteId">
    <vt:lpwstr>76e3921f-489b-4b7e-9547-9ea297add9b5</vt:lpwstr>
  </property>
  <property fmtid="{D5CDD505-2E9C-101B-9397-08002B2CF9AE}" pid="24" name="MSIP_Label_d347b247-e90e-43a3-9d7b-004f14ae6873_ActionId">
    <vt:lpwstr>69770708-c1b7-4977-8536-834c5e1d4f7b</vt:lpwstr>
  </property>
  <property fmtid="{D5CDD505-2E9C-101B-9397-08002B2CF9AE}" pid="25" name="MSIP_Label_d347b247-e90e-43a3-9d7b-004f14ae6873_ContentBits">
    <vt:lpwstr>0</vt:lpwstr>
  </property>
  <property fmtid="{D5CDD505-2E9C-101B-9397-08002B2CF9AE}" pid="26" name="MSIP_Label_959a91ea-2073-4935-a795-8d5add99d027_Enabled">
    <vt:lpwstr>true</vt:lpwstr>
  </property>
  <property fmtid="{D5CDD505-2E9C-101B-9397-08002B2CF9AE}" pid="27" name="MSIP_Label_959a91ea-2073-4935-a795-8d5add99d027_SetDate">
    <vt:lpwstr>2021-11-25T19:41:44Z</vt:lpwstr>
  </property>
  <property fmtid="{D5CDD505-2E9C-101B-9397-08002B2CF9AE}" pid="28" name="MSIP_Label_959a91ea-2073-4935-a795-8d5add99d027_Method">
    <vt:lpwstr>Privileged</vt:lpwstr>
  </property>
  <property fmtid="{D5CDD505-2E9C-101B-9397-08002B2CF9AE}" pid="29" name="MSIP_Label_959a91ea-2073-4935-a795-8d5add99d027_Name">
    <vt:lpwstr>Non-Confidential</vt:lpwstr>
  </property>
  <property fmtid="{D5CDD505-2E9C-101B-9397-08002B2CF9AE}" pid="30" name="MSIP_Label_959a91ea-2073-4935-a795-8d5add99d027_SiteId">
    <vt:lpwstr>d246baab-cc00-4ed2-bc4e-f8a46cbc590d</vt:lpwstr>
  </property>
  <property fmtid="{D5CDD505-2E9C-101B-9397-08002B2CF9AE}" pid="31" name="MSIP_Label_959a91ea-2073-4935-a795-8d5add99d027_ActionId">
    <vt:lpwstr>4416c0d9-b38b-454c-901f-e2514a110d61</vt:lpwstr>
  </property>
  <property fmtid="{D5CDD505-2E9C-101B-9397-08002B2CF9AE}" pid="32" name="MSIP_Label_959a91ea-2073-4935-a795-8d5add99d027_ContentBits">
    <vt:lpwstr>0</vt:lpwstr>
  </property>
</Properties>
</file>